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ega3\Desktop\COINK\"/>
    </mc:Choice>
  </mc:AlternateContent>
  <xr:revisionPtr revIDLastSave="0" documentId="13_ncr:40009_{4E9DC2BD-14ED-4A27-A3C5-A987B618BA23}" xr6:coauthVersionLast="45" xr6:coauthVersionMax="45" xr10:uidLastSave="{00000000-0000-0000-0000-000000000000}"/>
  <bookViews>
    <workbookView xWindow="-108" yWindow="-108" windowWidth="23256" windowHeight="12576"/>
  </bookViews>
  <sheets>
    <sheet name="COINK" sheetId="1" r:id="rId1"/>
  </sheets>
  <definedNames>
    <definedName name="_xlnm._FilterDatabase" localSheetId="0" hidden="1">COINK!$A$1:$AR$6118</definedName>
  </definedNames>
  <calcPr calcId="0"/>
</workbook>
</file>

<file path=xl/calcChain.xml><?xml version="1.0" encoding="utf-8"?>
<calcChain xmlns="http://schemas.openxmlformats.org/spreadsheetml/2006/main"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2" i="1"/>
  <c r="AK3" i="1"/>
  <c r="AL3" i="1"/>
  <c r="AK4" i="1"/>
  <c r="AL4" i="1"/>
  <c r="AK5" i="1"/>
  <c r="AL5" i="1"/>
  <c r="AK6" i="1"/>
  <c r="AL6" i="1"/>
  <c r="AK7" i="1"/>
  <c r="AL7" i="1"/>
  <c r="AK8" i="1"/>
  <c r="AL8" i="1"/>
  <c r="AK9" i="1"/>
  <c r="AL9" i="1"/>
  <c r="AK10" i="1"/>
  <c r="AL10" i="1"/>
  <c r="AK11" i="1"/>
  <c r="AL11" i="1"/>
  <c r="AK12" i="1"/>
  <c r="AL12" i="1"/>
  <c r="AK13" i="1"/>
  <c r="AL13" i="1"/>
  <c r="AK14" i="1"/>
  <c r="AL14" i="1"/>
  <c r="AK15" i="1"/>
  <c r="AL15" i="1"/>
  <c r="AK16" i="1"/>
  <c r="AL16" i="1"/>
  <c r="AK17" i="1"/>
  <c r="AL17" i="1"/>
  <c r="AK18" i="1"/>
  <c r="AL18" i="1"/>
  <c r="AK19" i="1"/>
  <c r="AL19" i="1"/>
  <c r="AK20" i="1"/>
  <c r="AL20" i="1"/>
  <c r="AK21" i="1"/>
  <c r="AL21" i="1"/>
  <c r="AK22" i="1"/>
  <c r="AL22" i="1"/>
  <c r="AK23" i="1"/>
  <c r="AL23" i="1"/>
  <c r="AK24" i="1"/>
  <c r="AL24" i="1"/>
  <c r="AK25" i="1"/>
  <c r="AL25" i="1"/>
  <c r="AK26" i="1"/>
  <c r="AL26" i="1"/>
  <c r="AK27" i="1"/>
  <c r="AL27" i="1"/>
  <c r="AK28" i="1"/>
  <c r="AL28" i="1"/>
  <c r="AK29" i="1"/>
  <c r="AL29" i="1"/>
  <c r="AK30" i="1"/>
  <c r="AL30" i="1"/>
  <c r="AK31" i="1"/>
  <c r="AL31" i="1"/>
  <c r="AK32" i="1"/>
  <c r="AL32" i="1"/>
  <c r="AK33" i="1"/>
  <c r="AL33" i="1"/>
  <c r="AK34" i="1"/>
  <c r="AL34" i="1"/>
  <c r="AK35" i="1"/>
  <c r="AL35" i="1"/>
  <c r="AK36" i="1"/>
  <c r="AL36" i="1"/>
  <c r="AK37" i="1"/>
  <c r="AL37" i="1"/>
  <c r="AK38" i="1"/>
  <c r="AL38" i="1"/>
  <c r="AK39" i="1"/>
  <c r="AL39" i="1"/>
  <c r="AK40" i="1"/>
  <c r="AL40" i="1"/>
  <c r="AK41" i="1"/>
  <c r="AL41" i="1"/>
  <c r="AK42" i="1"/>
  <c r="AL42" i="1"/>
  <c r="AK43" i="1"/>
  <c r="AL43" i="1"/>
  <c r="AK44" i="1"/>
  <c r="AL44" i="1"/>
  <c r="AK45" i="1"/>
  <c r="AL45" i="1"/>
  <c r="AK46" i="1"/>
  <c r="AL46" i="1"/>
  <c r="AK47" i="1"/>
  <c r="AL47" i="1"/>
  <c r="AK48" i="1"/>
  <c r="AL48" i="1"/>
  <c r="AK49" i="1"/>
  <c r="AL49" i="1"/>
  <c r="AK50" i="1"/>
  <c r="AL50" i="1"/>
  <c r="AK51" i="1"/>
  <c r="AL51" i="1"/>
  <c r="AK52" i="1"/>
  <c r="AL52" i="1"/>
  <c r="AK53" i="1"/>
  <c r="AL53" i="1"/>
  <c r="AK54" i="1"/>
  <c r="AL54" i="1"/>
  <c r="AK55" i="1"/>
  <c r="AL55" i="1"/>
  <c r="AK56" i="1"/>
  <c r="AL56" i="1"/>
  <c r="AK57" i="1"/>
  <c r="AL57" i="1"/>
  <c r="AK58" i="1"/>
  <c r="AL58" i="1"/>
  <c r="AK59" i="1"/>
  <c r="AL59" i="1"/>
  <c r="AK60" i="1"/>
  <c r="AL60" i="1"/>
  <c r="AK61" i="1"/>
  <c r="AL61" i="1"/>
  <c r="AK62" i="1"/>
  <c r="AL62" i="1"/>
  <c r="AK63" i="1"/>
  <c r="AL63" i="1"/>
  <c r="AK64" i="1"/>
  <c r="AL64" i="1"/>
  <c r="AK65" i="1"/>
  <c r="AL65" i="1"/>
  <c r="AK66" i="1"/>
  <c r="AL66" i="1"/>
  <c r="AK67" i="1"/>
  <c r="AL67" i="1"/>
  <c r="AK68" i="1"/>
  <c r="AL68" i="1"/>
  <c r="AK69" i="1"/>
  <c r="AL69" i="1"/>
  <c r="AK70" i="1"/>
  <c r="AL70" i="1"/>
  <c r="AK71" i="1"/>
  <c r="AL71" i="1"/>
  <c r="AK72" i="1"/>
  <c r="AL72" i="1"/>
  <c r="AK73" i="1"/>
  <c r="AL73" i="1"/>
  <c r="AK74" i="1"/>
  <c r="AL74" i="1"/>
  <c r="AK75" i="1"/>
  <c r="AL75" i="1"/>
  <c r="AK76" i="1"/>
  <c r="AL76" i="1"/>
  <c r="AK77" i="1"/>
  <c r="AL77" i="1"/>
  <c r="AK78" i="1"/>
  <c r="AL78" i="1"/>
  <c r="AK79" i="1"/>
  <c r="AL79" i="1"/>
  <c r="AK80" i="1"/>
  <c r="AL80" i="1"/>
  <c r="AK81" i="1"/>
  <c r="AL81" i="1"/>
  <c r="AK82" i="1"/>
  <c r="AL82" i="1"/>
  <c r="AK83" i="1"/>
  <c r="AL83" i="1"/>
  <c r="AK84" i="1"/>
  <c r="AL84" i="1"/>
  <c r="AK85" i="1"/>
  <c r="AL85" i="1"/>
  <c r="AK86" i="1"/>
  <c r="AL86" i="1"/>
  <c r="AK87" i="1"/>
  <c r="AL87" i="1"/>
  <c r="AK88" i="1"/>
  <c r="AL88" i="1"/>
  <c r="AK89" i="1"/>
  <c r="AL89" i="1"/>
  <c r="AK90" i="1"/>
  <c r="AL90" i="1"/>
  <c r="AK91" i="1"/>
  <c r="AL91" i="1"/>
  <c r="AK92" i="1"/>
  <c r="AL92" i="1"/>
  <c r="AK93" i="1"/>
  <c r="AL93" i="1"/>
  <c r="AK94" i="1"/>
  <c r="AL94" i="1"/>
  <c r="AK95" i="1"/>
  <c r="AL95" i="1"/>
  <c r="AK96" i="1"/>
  <c r="AL96" i="1"/>
  <c r="AK97" i="1"/>
  <c r="AL97" i="1"/>
  <c r="AK98" i="1"/>
  <c r="AL98" i="1"/>
  <c r="AK99" i="1"/>
  <c r="AL99" i="1"/>
  <c r="AK100" i="1"/>
  <c r="AL100" i="1"/>
  <c r="AK101" i="1"/>
  <c r="AL101" i="1"/>
  <c r="AK102" i="1"/>
  <c r="AL102" i="1"/>
  <c r="AK103" i="1"/>
  <c r="AL103" i="1"/>
  <c r="AK104" i="1"/>
  <c r="AL104" i="1"/>
  <c r="AK105" i="1"/>
  <c r="AL105" i="1"/>
  <c r="AK106" i="1"/>
  <c r="AL106" i="1"/>
  <c r="AK107" i="1"/>
  <c r="AL107" i="1"/>
  <c r="AK108" i="1"/>
  <c r="AL108" i="1"/>
  <c r="AK109" i="1"/>
  <c r="AL109" i="1"/>
  <c r="AK110" i="1"/>
  <c r="AL110" i="1"/>
  <c r="AK111" i="1"/>
  <c r="AL111" i="1"/>
  <c r="AK112" i="1"/>
  <c r="AL112" i="1"/>
  <c r="AK113" i="1"/>
  <c r="AL113" i="1"/>
  <c r="AK114" i="1"/>
  <c r="AL114" i="1"/>
  <c r="AK115" i="1"/>
  <c r="AL115" i="1"/>
  <c r="AK116" i="1"/>
  <c r="AL116" i="1"/>
  <c r="AK117" i="1"/>
  <c r="AL117" i="1"/>
  <c r="AK118" i="1"/>
  <c r="AL118" i="1"/>
  <c r="AK119" i="1"/>
  <c r="AL119" i="1"/>
  <c r="AK120" i="1"/>
  <c r="AL120" i="1"/>
  <c r="AK121" i="1"/>
  <c r="AL121" i="1"/>
  <c r="AK122" i="1"/>
  <c r="AL122" i="1"/>
  <c r="AK123" i="1"/>
  <c r="AL123" i="1"/>
  <c r="AK124" i="1"/>
  <c r="AL124" i="1"/>
  <c r="AK125" i="1"/>
  <c r="AL125" i="1"/>
  <c r="AK126" i="1"/>
  <c r="AL126" i="1"/>
  <c r="AK127" i="1"/>
  <c r="AL127" i="1"/>
  <c r="AK128" i="1"/>
  <c r="AL128" i="1"/>
  <c r="AK129" i="1"/>
  <c r="AL129" i="1"/>
  <c r="AK130" i="1"/>
  <c r="AL130" i="1"/>
  <c r="AK131" i="1"/>
  <c r="AL131" i="1"/>
  <c r="AK132" i="1"/>
  <c r="AL132" i="1"/>
  <c r="AK133" i="1"/>
  <c r="AL133" i="1"/>
  <c r="AK134" i="1"/>
  <c r="AL134" i="1"/>
  <c r="AK135" i="1"/>
  <c r="AL135" i="1"/>
  <c r="AK136" i="1"/>
  <c r="AL136" i="1"/>
  <c r="AK137" i="1"/>
  <c r="AL137" i="1"/>
  <c r="AK138" i="1"/>
  <c r="AL138" i="1"/>
  <c r="AK139" i="1"/>
  <c r="AL139" i="1"/>
  <c r="AK140" i="1"/>
  <c r="AL140" i="1"/>
  <c r="AK141" i="1"/>
  <c r="AL141" i="1"/>
  <c r="AK142" i="1"/>
  <c r="AL142" i="1"/>
  <c r="AK143" i="1"/>
  <c r="AL143" i="1"/>
  <c r="AK144" i="1"/>
  <c r="AL144" i="1"/>
  <c r="AK145" i="1"/>
  <c r="AL145" i="1"/>
  <c r="AK146" i="1"/>
  <c r="AL146" i="1"/>
  <c r="AK147" i="1"/>
  <c r="AL147" i="1"/>
  <c r="AK148" i="1"/>
  <c r="AL148" i="1"/>
  <c r="AK149" i="1"/>
  <c r="AL149" i="1"/>
  <c r="AK150" i="1"/>
  <c r="AL150" i="1"/>
  <c r="AK151" i="1"/>
  <c r="AL151" i="1"/>
  <c r="AK152" i="1"/>
  <c r="AL152" i="1"/>
  <c r="AK153" i="1"/>
  <c r="AL153" i="1"/>
  <c r="AK154" i="1"/>
  <c r="AL154" i="1"/>
  <c r="AK155" i="1"/>
  <c r="AL155" i="1"/>
  <c r="AK156" i="1"/>
  <c r="AL156" i="1"/>
  <c r="AK157" i="1"/>
  <c r="AL157" i="1"/>
  <c r="AK158" i="1"/>
  <c r="AL158" i="1"/>
  <c r="AK159" i="1"/>
  <c r="AL159" i="1"/>
  <c r="AK160" i="1"/>
  <c r="AL160" i="1"/>
  <c r="AK161" i="1"/>
  <c r="AL161" i="1"/>
  <c r="AK162" i="1"/>
  <c r="AL162" i="1"/>
  <c r="AK163" i="1"/>
  <c r="AL163" i="1"/>
  <c r="AK164" i="1"/>
  <c r="AL164" i="1"/>
  <c r="AK165" i="1"/>
  <c r="AL165" i="1"/>
  <c r="AK166" i="1"/>
  <c r="AL166" i="1"/>
  <c r="AK167" i="1"/>
  <c r="AL167" i="1"/>
  <c r="AK168" i="1"/>
  <c r="AL168" i="1"/>
  <c r="AK169" i="1"/>
  <c r="AL169" i="1"/>
  <c r="AK170" i="1"/>
  <c r="AL170" i="1"/>
  <c r="AK171" i="1"/>
  <c r="AL171" i="1"/>
  <c r="AK172" i="1"/>
  <c r="AL172" i="1"/>
  <c r="AK173" i="1"/>
  <c r="AL173" i="1"/>
  <c r="AK174" i="1"/>
  <c r="AL174" i="1"/>
  <c r="AK175" i="1"/>
  <c r="AL175" i="1"/>
  <c r="AK176" i="1"/>
  <c r="AL176" i="1"/>
  <c r="AK177" i="1"/>
  <c r="AL177" i="1"/>
  <c r="AK178" i="1"/>
  <c r="AL178" i="1"/>
  <c r="AK179" i="1"/>
  <c r="AL179" i="1"/>
  <c r="AK180" i="1"/>
  <c r="AL180" i="1"/>
  <c r="AK181" i="1"/>
  <c r="AL181" i="1"/>
  <c r="AK182" i="1"/>
  <c r="AL182" i="1"/>
  <c r="AK183" i="1"/>
  <c r="AL183" i="1"/>
  <c r="AK184" i="1"/>
  <c r="AL184" i="1"/>
  <c r="AK185" i="1"/>
  <c r="AL185" i="1"/>
  <c r="AK186" i="1"/>
  <c r="AL186" i="1"/>
  <c r="AK187" i="1"/>
  <c r="AL187" i="1"/>
  <c r="AK188" i="1"/>
  <c r="AL188" i="1"/>
  <c r="AK189" i="1"/>
  <c r="AL189" i="1"/>
  <c r="AK190" i="1"/>
  <c r="AL190" i="1"/>
  <c r="AK191" i="1"/>
  <c r="AL191" i="1"/>
  <c r="AK192" i="1"/>
  <c r="AL192" i="1"/>
  <c r="AK193" i="1"/>
  <c r="AL193" i="1"/>
  <c r="AK194" i="1"/>
  <c r="AL194" i="1"/>
  <c r="AK195" i="1"/>
  <c r="AL195" i="1"/>
  <c r="AK196" i="1"/>
  <c r="AL196" i="1"/>
  <c r="AK197" i="1"/>
  <c r="AL197" i="1"/>
  <c r="AK198" i="1"/>
  <c r="AL198" i="1"/>
  <c r="AK199" i="1"/>
  <c r="AL199" i="1"/>
  <c r="AK200" i="1"/>
  <c r="AL200" i="1"/>
  <c r="AK201" i="1"/>
  <c r="AL201" i="1"/>
  <c r="AK202" i="1"/>
  <c r="AL202" i="1"/>
  <c r="AK203" i="1"/>
  <c r="AL203" i="1"/>
  <c r="AK204" i="1"/>
  <c r="AL204" i="1"/>
  <c r="AK205" i="1"/>
  <c r="AL205" i="1"/>
  <c r="AK206" i="1"/>
  <c r="AL206" i="1"/>
  <c r="AK207" i="1"/>
  <c r="AL207" i="1"/>
  <c r="AK208" i="1"/>
  <c r="AL208" i="1"/>
  <c r="AK209" i="1"/>
  <c r="AL209" i="1"/>
  <c r="AK210" i="1"/>
  <c r="AL210" i="1"/>
  <c r="AK211" i="1"/>
  <c r="AL211" i="1"/>
  <c r="AK212" i="1"/>
  <c r="AL212" i="1"/>
  <c r="AK213" i="1"/>
  <c r="AL213" i="1"/>
  <c r="AK214" i="1"/>
  <c r="AL214" i="1"/>
  <c r="AK215" i="1"/>
  <c r="AL215" i="1"/>
  <c r="AK216" i="1"/>
  <c r="AL216" i="1"/>
  <c r="AK217" i="1"/>
  <c r="AL217" i="1"/>
  <c r="AK218" i="1"/>
  <c r="AL218" i="1"/>
  <c r="AK219" i="1"/>
  <c r="AL219" i="1"/>
  <c r="AK220" i="1"/>
  <c r="AL220" i="1"/>
  <c r="AK221" i="1"/>
  <c r="AL221" i="1"/>
  <c r="AK222" i="1"/>
  <c r="AL222" i="1"/>
  <c r="AK223" i="1"/>
  <c r="AL223" i="1"/>
  <c r="AK224" i="1"/>
  <c r="AL224" i="1"/>
  <c r="AK225" i="1"/>
  <c r="AL225" i="1"/>
  <c r="AK226" i="1"/>
  <c r="AL226" i="1"/>
  <c r="AK227" i="1"/>
  <c r="AL227" i="1"/>
  <c r="AK228" i="1"/>
  <c r="AL228" i="1"/>
  <c r="AK229" i="1"/>
  <c r="AL229" i="1"/>
  <c r="AK230" i="1"/>
  <c r="AL230" i="1"/>
  <c r="AK231" i="1"/>
  <c r="AL231" i="1"/>
  <c r="AK232" i="1"/>
  <c r="AL232" i="1"/>
  <c r="AK233" i="1"/>
  <c r="AL233" i="1"/>
  <c r="AK234" i="1"/>
  <c r="AL234" i="1"/>
  <c r="AK235" i="1"/>
  <c r="AL235" i="1"/>
  <c r="AK236" i="1"/>
  <c r="AL236" i="1"/>
  <c r="AK237" i="1"/>
  <c r="AL237" i="1"/>
  <c r="AK238" i="1"/>
  <c r="AL238" i="1"/>
  <c r="AK239" i="1"/>
  <c r="AL239" i="1"/>
  <c r="AK240" i="1"/>
  <c r="AL240" i="1"/>
  <c r="AK241" i="1"/>
  <c r="AL241" i="1"/>
  <c r="AK242" i="1"/>
  <c r="AL242" i="1"/>
  <c r="AK243" i="1"/>
  <c r="AL243" i="1"/>
  <c r="AK244" i="1"/>
  <c r="AL244" i="1"/>
  <c r="AK245" i="1"/>
  <c r="AL245" i="1"/>
  <c r="AK246" i="1"/>
  <c r="AL246" i="1"/>
  <c r="AK247" i="1"/>
  <c r="AL247" i="1"/>
  <c r="AK248" i="1"/>
  <c r="AL248" i="1"/>
  <c r="AK249" i="1"/>
  <c r="AL249" i="1"/>
  <c r="AK250" i="1"/>
  <c r="AL250" i="1"/>
  <c r="AK251" i="1"/>
  <c r="AL251" i="1"/>
  <c r="AK252" i="1"/>
  <c r="AL252" i="1"/>
  <c r="AK253" i="1"/>
  <c r="AL253" i="1"/>
  <c r="AK254" i="1"/>
  <c r="AL254" i="1"/>
  <c r="AK255" i="1"/>
  <c r="AL255" i="1"/>
  <c r="AK256" i="1"/>
  <c r="AL256" i="1"/>
  <c r="AK257" i="1"/>
  <c r="AL257" i="1"/>
  <c r="AK258" i="1"/>
  <c r="AL258" i="1"/>
  <c r="AK259" i="1"/>
  <c r="AL259" i="1"/>
  <c r="AK260" i="1"/>
  <c r="AL260" i="1"/>
  <c r="AK261" i="1"/>
  <c r="AL261" i="1"/>
  <c r="AK262" i="1"/>
  <c r="AL262" i="1"/>
  <c r="AK263" i="1"/>
  <c r="AL263" i="1"/>
  <c r="AK264" i="1"/>
  <c r="AL264" i="1"/>
  <c r="AK265" i="1"/>
  <c r="AL265" i="1"/>
  <c r="AK266" i="1"/>
  <c r="AL266" i="1"/>
  <c r="AK267" i="1"/>
  <c r="AL267" i="1"/>
  <c r="AK268" i="1"/>
  <c r="AL268" i="1"/>
  <c r="AK269" i="1"/>
  <c r="AL269" i="1"/>
  <c r="AK270" i="1"/>
  <c r="AL270" i="1"/>
  <c r="AK271" i="1"/>
  <c r="AL271" i="1"/>
  <c r="AK272" i="1"/>
  <c r="AL272" i="1"/>
  <c r="AK273" i="1"/>
  <c r="AL273" i="1"/>
  <c r="AK274" i="1"/>
  <c r="AL274" i="1"/>
  <c r="AK275" i="1"/>
  <c r="AL275" i="1"/>
  <c r="AK276" i="1"/>
  <c r="AL276" i="1"/>
  <c r="AK277" i="1"/>
  <c r="AL277" i="1"/>
  <c r="AK278" i="1"/>
  <c r="AL278" i="1"/>
  <c r="AK279" i="1"/>
  <c r="AL279" i="1"/>
  <c r="AK280" i="1"/>
  <c r="AL280" i="1"/>
  <c r="AK281" i="1"/>
  <c r="AL281" i="1"/>
  <c r="AK282" i="1"/>
  <c r="AL282" i="1"/>
  <c r="AK283" i="1"/>
  <c r="AL283" i="1"/>
  <c r="AK284" i="1"/>
  <c r="AL284" i="1"/>
  <c r="AK285" i="1"/>
  <c r="AL285" i="1"/>
  <c r="AK286" i="1"/>
  <c r="AL286" i="1"/>
  <c r="AK287" i="1"/>
  <c r="AL287" i="1"/>
  <c r="AK288" i="1"/>
  <c r="AL288" i="1"/>
  <c r="AK289" i="1"/>
  <c r="AL289" i="1"/>
  <c r="AK290" i="1"/>
  <c r="AL290" i="1"/>
  <c r="AK291" i="1"/>
  <c r="AL291" i="1"/>
  <c r="AK292" i="1"/>
  <c r="AL292" i="1"/>
  <c r="AK293" i="1"/>
  <c r="AL293" i="1"/>
  <c r="AK294" i="1"/>
  <c r="AL294" i="1"/>
  <c r="AK295" i="1"/>
  <c r="AL295" i="1"/>
  <c r="AK296" i="1"/>
  <c r="AL296" i="1"/>
  <c r="AK297" i="1"/>
  <c r="AL297" i="1"/>
  <c r="AK298" i="1"/>
  <c r="AL298" i="1"/>
  <c r="AK299" i="1"/>
  <c r="AL299" i="1"/>
  <c r="AK300" i="1"/>
  <c r="AL300" i="1"/>
  <c r="AK301" i="1"/>
  <c r="AL301" i="1"/>
  <c r="AK302" i="1"/>
  <c r="AL302" i="1"/>
  <c r="AK303" i="1"/>
  <c r="AL303" i="1"/>
  <c r="AK304" i="1"/>
  <c r="AL304" i="1"/>
  <c r="AK305" i="1"/>
  <c r="AL305" i="1"/>
  <c r="AK306" i="1"/>
  <c r="AL306" i="1"/>
  <c r="AK307" i="1"/>
  <c r="AL307" i="1"/>
  <c r="AK308" i="1"/>
  <c r="AL308" i="1"/>
  <c r="AK309" i="1"/>
  <c r="AL309" i="1"/>
  <c r="AK310" i="1"/>
  <c r="AL310" i="1"/>
  <c r="AK311" i="1"/>
  <c r="AL311" i="1"/>
  <c r="AK312" i="1"/>
  <c r="AL312" i="1"/>
  <c r="AK313" i="1"/>
  <c r="AL313" i="1"/>
  <c r="AK314" i="1"/>
  <c r="AL314" i="1"/>
  <c r="AK315" i="1"/>
  <c r="AL315" i="1"/>
  <c r="AK316" i="1"/>
  <c r="AL316" i="1"/>
  <c r="AK317" i="1"/>
  <c r="AL317" i="1"/>
  <c r="AK318" i="1"/>
  <c r="AL318" i="1"/>
  <c r="AK319" i="1"/>
  <c r="AL319" i="1"/>
  <c r="AK320" i="1"/>
  <c r="AL320" i="1"/>
  <c r="AK321" i="1"/>
  <c r="AL321" i="1"/>
  <c r="AK322" i="1"/>
  <c r="AL322" i="1"/>
  <c r="AK323" i="1"/>
  <c r="AL323" i="1"/>
  <c r="AK324" i="1"/>
  <c r="AL324" i="1"/>
  <c r="AK325" i="1"/>
  <c r="AL325" i="1"/>
  <c r="AK326" i="1"/>
  <c r="AL326" i="1"/>
  <c r="AK327" i="1"/>
  <c r="AL327" i="1"/>
  <c r="AK328" i="1"/>
  <c r="AL328" i="1"/>
  <c r="AK329" i="1"/>
  <c r="AL329" i="1"/>
  <c r="AK330" i="1"/>
  <c r="AL330" i="1"/>
  <c r="AK331" i="1"/>
  <c r="AL331" i="1"/>
  <c r="AK332" i="1"/>
  <c r="AL332" i="1"/>
  <c r="AK333" i="1"/>
  <c r="AL333" i="1"/>
  <c r="AK334" i="1"/>
  <c r="AL334" i="1"/>
  <c r="AK335" i="1"/>
  <c r="AL335" i="1"/>
  <c r="AK336" i="1"/>
  <c r="AL336" i="1"/>
  <c r="AK337" i="1"/>
  <c r="AL337" i="1"/>
  <c r="AK338" i="1"/>
  <c r="AL338" i="1"/>
  <c r="AK339" i="1"/>
  <c r="AL339" i="1"/>
  <c r="AK340" i="1"/>
  <c r="AL340" i="1"/>
  <c r="AK341" i="1"/>
  <c r="AL341" i="1"/>
  <c r="AK342" i="1"/>
  <c r="AL342" i="1"/>
  <c r="AK343" i="1"/>
  <c r="AL343" i="1"/>
  <c r="AK344" i="1"/>
  <c r="AL344" i="1"/>
  <c r="AK345" i="1"/>
  <c r="AL345" i="1"/>
  <c r="AK346" i="1"/>
  <c r="AL346" i="1"/>
  <c r="AK347" i="1"/>
  <c r="AL347" i="1"/>
  <c r="AK348" i="1"/>
  <c r="AL348" i="1"/>
  <c r="AK349" i="1"/>
  <c r="AL349" i="1"/>
  <c r="AK350" i="1"/>
  <c r="AL350" i="1"/>
  <c r="AK351" i="1"/>
  <c r="AL351" i="1"/>
  <c r="AK352" i="1"/>
  <c r="AL352" i="1"/>
  <c r="AK353" i="1"/>
  <c r="AL353" i="1"/>
  <c r="AK354" i="1"/>
  <c r="AL354" i="1"/>
  <c r="AK355" i="1"/>
  <c r="AL355" i="1"/>
  <c r="AK356" i="1"/>
  <c r="AL356" i="1"/>
  <c r="AK357" i="1"/>
  <c r="AL357" i="1"/>
  <c r="AK358" i="1"/>
  <c r="AL358" i="1"/>
  <c r="AK359" i="1"/>
  <c r="AL359" i="1"/>
  <c r="AK360" i="1"/>
  <c r="AL360" i="1"/>
  <c r="AK361" i="1"/>
  <c r="AL361" i="1"/>
  <c r="AK362" i="1"/>
  <c r="AL362" i="1"/>
  <c r="AK363" i="1"/>
  <c r="AL363" i="1"/>
  <c r="AK364" i="1"/>
  <c r="AL364" i="1"/>
  <c r="AK365" i="1"/>
  <c r="AL365" i="1"/>
  <c r="AK366" i="1"/>
  <c r="AL366" i="1"/>
  <c r="AK367" i="1"/>
  <c r="AL367" i="1"/>
  <c r="AK368" i="1"/>
  <c r="AL368" i="1"/>
  <c r="AK369" i="1"/>
  <c r="AL369" i="1"/>
  <c r="AK370" i="1"/>
  <c r="AL370" i="1"/>
  <c r="AK371" i="1"/>
  <c r="AL371" i="1"/>
  <c r="AK372" i="1"/>
  <c r="AL372" i="1"/>
  <c r="AK373" i="1"/>
  <c r="AL373" i="1"/>
  <c r="AK374" i="1"/>
  <c r="AL374" i="1"/>
  <c r="AK375" i="1"/>
  <c r="AL375" i="1"/>
  <c r="AK376" i="1"/>
  <c r="AL376" i="1"/>
  <c r="AK377" i="1"/>
  <c r="AL377" i="1"/>
  <c r="AK378" i="1"/>
  <c r="AL378" i="1"/>
  <c r="AK379" i="1"/>
  <c r="AL379" i="1"/>
  <c r="AK380" i="1"/>
  <c r="AL380" i="1"/>
  <c r="AK381" i="1"/>
  <c r="AL381" i="1"/>
  <c r="AK382" i="1"/>
  <c r="AL382" i="1"/>
  <c r="AK383" i="1"/>
  <c r="AL383" i="1"/>
  <c r="AK384" i="1"/>
  <c r="AL384" i="1"/>
  <c r="AK385" i="1"/>
  <c r="AL385" i="1"/>
  <c r="AK386" i="1"/>
  <c r="AL386" i="1"/>
  <c r="AK387" i="1"/>
  <c r="AL387" i="1"/>
  <c r="AK388" i="1"/>
  <c r="AL388" i="1"/>
  <c r="AK389" i="1"/>
  <c r="AL389" i="1"/>
  <c r="AK390" i="1"/>
  <c r="AL390" i="1"/>
  <c r="AK391" i="1"/>
  <c r="AL391" i="1"/>
  <c r="AK392" i="1"/>
  <c r="AL392" i="1"/>
  <c r="AK393" i="1"/>
  <c r="AL393" i="1"/>
  <c r="AK394" i="1"/>
  <c r="AL394" i="1"/>
  <c r="AK395" i="1"/>
  <c r="AL395" i="1"/>
  <c r="AK396" i="1"/>
  <c r="AL396" i="1"/>
  <c r="AK397" i="1"/>
  <c r="AL397" i="1"/>
  <c r="AK398" i="1"/>
  <c r="AL398" i="1"/>
  <c r="AK399" i="1"/>
  <c r="AL399" i="1"/>
  <c r="AK400" i="1"/>
  <c r="AL400" i="1"/>
  <c r="AK401" i="1"/>
  <c r="AL401" i="1"/>
  <c r="AK402" i="1"/>
  <c r="AL402" i="1"/>
  <c r="AK403" i="1"/>
  <c r="AL403" i="1"/>
  <c r="AK404" i="1"/>
  <c r="AL404" i="1"/>
  <c r="AK405" i="1"/>
  <c r="AL405" i="1"/>
  <c r="AK406" i="1"/>
  <c r="AL406" i="1"/>
  <c r="AK407" i="1"/>
  <c r="AL407" i="1"/>
  <c r="AK408" i="1"/>
  <c r="AL408" i="1"/>
  <c r="AK409" i="1"/>
  <c r="AL409" i="1"/>
  <c r="AK410" i="1"/>
  <c r="AL410" i="1"/>
  <c r="AK411" i="1"/>
  <c r="AL411" i="1"/>
  <c r="AK412" i="1"/>
  <c r="AL412" i="1"/>
  <c r="AK413" i="1"/>
  <c r="AL413" i="1"/>
  <c r="AK414" i="1"/>
  <c r="AL414" i="1"/>
  <c r="AK415" i="1"/>
  <c r="AL415" i="1"/>
  <c r="AK416" i="1"/>
  <c r="AL416" i="1"/>
  <c r="AK417" i="1"/>
  <c r="AL417" i="1"/>
  <c r="AK418" i="1"/>
  <c r="AL418" i="1"/>
  <c r="AK419" i="1"/>
  <c r="AL419" i="1"/>
  <c r="AK420" i="1"/>
  <c r="AL420" i="1"/>
  <c r="AK421" i="1"/>
  <c r="AL421" i="1"/>
  <c r="AK422" i="1"/>
  <c r="AL422" i="1"/>
  <c r="AK423" i="1"/>
  <c r="AL423" i="1"/>
  <c r="AK424" i="1"/>
  <c r="AL424" i="1"/>
  <c r="AK425" i="1"/>
  <c r="AL425" i="1"/>
  <c r="AK426" i="1"/>
  <c r="AL426" i="1"/>
  <c r="AK427" i="1"/>
  <c r="AL427" i="1"/>
  <c r="AK428" i="1"/>
  <c r="AL428" i="1"/>
  <c r="AK429" i="1"/>
  <c r="AL429" i="1"/>
  <c r="AK430" i="1"/>
  <c r="AL430" i="1"/>
  <c r="AK431" i="1"/>
  <c r="AL431" i="1"/>
  <c r="AK432" i="1"/>
  <c r="AL432" i="1"/>
  <c r="AK433" i="1"/>
  <c r="AL433" i="1"/>
  <c r="AK434" i="1"/>
  <c r="AL434" i="1"/>
  <c r="AK435" i="1"/>
  <c r="AL435" i="1"/>
  <c r="AK436" i="1"/>
  <c r="AL436" i="1"/>
  <c r="AK437" i="1"/>
  <c r="AL437" i="1"/>
  <c r="AK438" i="1"/>
  <c r="AL438" i="1"/>
  <c r="AK439" i="1"/>
  <c r="AL439" i="1"/>
  <c r="AK440" i="1"/>
  <c r="AL440" i="1"/>
  <c r="AK441" i="1"/>
  <c r="AL441" i="1"/>
  <c r="AK442" i="1"/>
  <c r="AL442" i="1"/>
  <c r="AK443" i="1"/>
  <c r="AL443" i="1"/>
  <c r="AK444" i="1"/>
  <c r="AL444" i="1"/>
  <c r="AK445" i="1"/>
  <c r="AL445" i="1"/>
  <c r="AK446" i="1"/>
  <c r="AL446" i="1"/>
  <c r="AK447" i="1"/>
  <c r="AL447" i="1"/>
  <c r="AK448" i="1"/>
  <c r="AL448" i="1"/>
  <c r="AK449" i="1"/>
  <c r="AL449" i="1"/>
  <c r="AK450" i="1"/>
  <c r="AL450" i="1"/>
  <c r="AK451" i="1"/>
  <c r="AL451" i="1"/>
  <c r="AK452" i="1"/>
  <c r="AL452" i="1"/>
  <c r="AK453" i="1"/>
  <c r="AL453" i="1"/>
  <c r="AK454" i="1"/>
  <c r="AL454" i="1"/>
  <c r="AK455" i="1"/>
  <c r="AL455" i="1"/>
  <c r="AK456" i="1"/>
  <c r="AL456" i="1"/>
  <c r="AK457" i="1"/>
  <c r="AL457" i="1"/>
  <c r="AK458" i="1"/>
  <c r="AL458" i="1"/>
  <c r="AK459" i="1"/>
  <c r="AL459" i="1"/>
  <c r="AK460" i="1"/>
  <c r="AL460" i="1"/>
  <c r="AK461" i="1"/>
  <c r="AL461" i="1"/>
  <c r="AK462" i="1"/>
  <c r="AL462" i="1"/>
  <c r="AK463" i="1"/>
  <c r="AL463" i="1"/>
  <c r="AK464" i="1"/>
  <c r="AL464" i="1"/>
  <c r="AK465" i="1"/>
  <c r="AL465" i="1"/>
  <c r="AK466" i="1"/>
  <c r="AL466" i="1"/>
  <c r="AK467" i="1"/>
  <c r="AL467" i="1"/>
  <c r="AK468" i="1"/>
  <c r="AL468" i="1"/>
  <c r="AK469" i="1"/>
  <c r="AL469" i="1"/>
  <c r="AK470" i="1"/>
  <c r="AL470" i="1"/>
  <c r="AK471" i="1"/>
  <c r="AL471" i="1"/>
  <c r="AK472" i="1"/>
  <c r="AL472" i="1"/>
  <c r="AK473" i="1"/>
  <c r="AL473" i="1"/>
  <c r="AK474" i="1"/>
  <c r="AL474" i="1"/>
  <c r="AK475" i="1"/>
  <c r="AL475" i="1"/>
  <c r="AK476" i="1"/>
  <c r="AL476" i="1"/>
  <c r="AK477" i="1"/>
  <c r="AL477" i="1"/>
  <c r="AK478" i="1"/>
  <c r="AL478" i="1"/>
  <c r="AK479" i="1"/>
  <c r="AL479" i="1"/>
  <c r="AK480" i="1"/>
  <c r="AL480" i="1"/>
  <c r="AK481" i="1"/>
  <c r="AL481" i="1"/>
  <c r="AK482" i="1"/>
  <c r="AL482" i="1"/>
  <c r="AK483" i="1"/>
  <c r="AL483" i="1"/>
  <c r="AK484" i="1"/>
  <c r="AL484" i="1"/>
  <c r="AK485" i="1"/>
  <c r="AL485" i="1"/>
  <c r="AK486" i="1"/>
  <c r="AL486" i="1"/>
  <c r="AK487" i="1"/>
  <c r="AL487" i="1"/>
  <c r="AK488" i="1"/>
  <c r="AL488" i="1"/>
  <c r="AK489" i="1"/>
  <c r="AL489" i="1"/>
  <c r="AK490" i="1"/>
  <c r="AL490" i="1"/>
  <c r="AK491" i="1"/>
  <c r="AL491" i="1"/>
  <c r="AK492" i="1"/>
  <c r="AL492" i="1"/>
  <c r="AK493" i="1"/>
  <c r="AL493" i="1"/>
  <c r="AK494" i="1"/>
  <c r="AL494" i="1"/>
  <c r="AK495" i="1"/>
  <c r="AL495" i="1"/>
  <c r="AK496" i="1"/>
  <c r="AL496" i="1"/>
  <c r="AK497" i="1"/>
  <c r="AL497" i="1"/>
  <c r="AK498" i="1"/>
  <c r="AL498" i="1"/>
  <c r="AK499" i="1"/>
  <c r="AL499" i="1"/>
  <c r="AK500" i="1"/>
  <c r="AL500" i="1"/>
  <c r="AK501" i="1"/>
  <c r="AL501" i="1"/>
  <c r="AK502" i="1"/>
  <c r="AL502" i="1"/>
  <c r="AK503" i="1"/>
  <c r="AL503" i="1"/>
  <c r="AK504" i="1"/>
  <c r="AL504" i="1"/>
  <c r="AK505" i="1"/>
  <c r="AL505" i="1"/>
  <c r="AK506" i="1"/>
  <c r="AL506" i="1"/>
  <c r="AK507" i="1"/>
  <c r="AL507" i="1"/>
  <c r="AK508" i="1"/>
  <c r="AL508" i="1"/>
  <c r="AK509" i="1"/>
  <c r="AL509" i="1"/>
  <c r="AK510" i="1"/>
  <c r="AL510" i="1"/>
  <c r="AK511" i="1"/>
  <c r="AL511" i="1"/>
  <c r="AK512" i="1"/>
  <c r="AL512" i="1"/>
  <c r="AK513" i="1"/>
  <c r="AL513" i="1"/>
  <c r="AK514" i="1"/>
  <c r="AL514" i="1"/>
  <c r="AK515" i="1"/>
  <c r="AL515" i="1"/>
  <c r="AK516" i="1"/>
  <c r="AL516" i="1"/>
  <c r="AK517" i="1"/>
  <c r="AL517" i="1"/>
  <c r="AK518" i="1"/>
  <c r="AL518" i="1"/>
  <c r="AK519" i="1"/>
  <c r="AL519" i="1"/>
  <c r="AK520" i="1"/>
  <c r="AL520" i="1"/>
  <c r="AK521" i="1"/>
  <c r="AL521" i="1"/>
  <c r="AK522" i="1"/>
  <c r="AL522" i="1"/>
  <c r="AK523" i="1"/>
  <c r="AL523" i="1"/>
  <c r="AK524" i="1"/>
  <c r="AL524" i="1"/>
  <c r="AK525" i="1"/>
  <c r="AL525" i="1"/>
  <c r="AK526" i="1"/>
  <c r="AL526" i="1"/>
  <c r="AK527" i="1"/>
  <c r="AL527" i="1"/>
  <c r="AK528" i="1"/>
  <c r="AL528" i="1"/>
  <c r="AK529" i="1"/>
  <c r="AL529" i="1"/>
  <c r="AK530" i="1"/>
  <c r="AL530" i="1"/>
  <c r="AK531" i="1"/>
  <c r="AL531" i="1"/>
  <c r="AK532" i="1"/>
  <c r="AL532" i="1"/>
  <c r="AK533" i="1"/>
  <c r="AL533" i="1"/>
  <c r="AK534" i="1"/>
  <c r="AL534" i="1"/>
  <c r="AK535" i="1"/>
  <c r="AL535" i="1"/>
  <c r="AK536" i="1"/>
  <c r="AL536" i="1"/>
  <c r="AK537" i="1"/>
  <c r="AL537" i="1"/>
  <c r="AK538" i="1"/>
  <c r="AL538" i="1"/>
  <c r="AK539" i="1"/>
  <c r="AL539" i="1"/>
  <c r="AK540" i="1"/>
  <c r="AL540" i="1"/>
  <c r="AK541" i="1"/>
  <c r="AL541" i="1"/>
  <c r="AK542" i="1"/>
  <c r="AL542" i="1"/>
  <c r="AK543" i="1"/>
  <c r="AL543" i="1"/>
  <c r="AK544" i="1"/>
  <c r="AL544" i="1"/>
  <c r="AK545" i="1"/>
  <c r="AL545" i="1"/>
  <c r="AK546" i="1"/>
  <c r="AL546" i="1"/>
  <c r="AK547" i="1"/>
  <c r="AL547" i="1"/>
  <c r="AK548" i="1"/>
  <c r="AL548" i="1"/>
  <c r="AK549" i="1"/>
  <c r="AL549" i="1"/>
  <c r="AK550" i="1"/>
  <c r="AL550" i="1"/>
  <c r="AK551" i="1"/>
  <c r="AL551" i="1"/>
  <c r="AK552" i="1"/>
  <c r="AL552" i="1"/>
  <c r="AK553" i="1"/>
  <c r="AL553" i="1"/>
  <c r="AK554" i="1"/>
  <c r="AL554" i="1"/>
  <c r="AK555" i="1"/>
  <c r="AL555" i="1"/>
  <c r="AK556" i="1"/>
  <c r="AL556" i="1"/>
  <c r="AK557" i="1"/>
  <c r="AL557" i="1"/>
  <c r="AK558" i="1"/>
  <c r="AL558" i="1"/>
  <c r="AK559" i="1"/>
  <c r="AL559" i="1"/>
  <c r="AK560" i="1"/>
  <c r="AL560" i="1"/>
  <c r="AK561" i="1"/>
  <c r="AL561" i="1"/>
  <c r="AK562" i="1"/>
  <c r="AL562" i="1"/>
  <c r="AK563" i="1"/>
  <c r="AL563" i="1"/>
  <c r="AK564" i="1"/>
  <c r="AL564" i="1"/>
  <c r="AK565" i="1"/>
  <c r="AL565" i="1"/>
  <c r="AK566" i="1"/>
  <c r="AL566" i="1"/>
  <c r="AK567" i="1"/>
  <c r="AL567" i="1"/>
  <c r="AK568" i="1"/>
  <c r="AL568" i="1"/>
  <c r="AK569" i="1"/>
  <c r="AL569" i="1"/>
  <c r="AK570" i="1"/>
  <c r="AL570" i="1"/>
  <c r="AK571" i="1"/>
  <c r="AL571" i="1"/>
  <c r="AK572" i="1"/>
  <c r="AL572" i="1"/>
  <c r="AK573" i="1"/>
  <c r="AL573" i="1"/>
  <c r="AK574" i="1"/>
  <c r="AL574" i="1"/>
  <c r="AK575" i="1"/>
  <c r="AL575" i="1"/>
  <c r="AK576" i="1"/>
  <c r="AL576" i="1"/>
  <c r="AK577" i="1"/>
  <c r="AL577" i="1"/>
  <c r="AK578" i="1"/>
  <c r="AL578" i="1"/>
  <c r="AK579" i="1"/>
  <c r="AL579" i="1"/>
  <c r="AK580" i="1"/>
  <c r="AL580" i="1"/>
  <c r="AK581" i="1"/>
  <c r="AL581" i="1"/>
  <c r="AK582" i="1"/>
  <c r="AL582" i="1"/>
  <c r="AK583" i="1"/>
  <c r="AL583" i="1"/>
  <c r="AK584" i="1"/>
  <c r="AL584" i="1"/>
  <c r="AK585" i="1"/>
  <c r="AL585" i="1"/>
  <c r="AK586" i="1"/>
  <c r="AL586" i="1"/>
  <c r="AK587" i="1"/>
  <c r="AL587" i="1"/>
  <c r="AK588" i="1"/>
  <c r="AL588" i="1"/>
  <c r="AK589" i="1"/>
  <c r="AL589" i="1"/>
  <c r="AK590" i="1"/>
  <c r="AL590" i="1"/>
  <c r="AK591" i="1"/>
  <c r="AL591" i="1"/>
  <c r="AK592" i="1"/>
  <c r="AL592" i="1"/>
  <c r="AK593" i="1"/>
  <c r="AL593" i="1"/>
  <c r="AK594" i="1"/>
  <c r="AL594" i="1"/>
  <c r="AK595" i="1"/>
  <c r="AL595" i="1"/>
  <c r="AK596" i="1"/>
  <c r="AL596" i="1"/>
  <c r="AK597" i="1"/>
  <c r="AL597" i="1"/>
  <c r="AK598" i="1"/>
  <c r="AL598" i="1"/>
  <c r="AK599" i="1"/>
  <c r="AL599" i="1"/>
  <c r="AK600" i="1"/>
  <c r="AL600" i="1"/>
  <c r="AK601" i="1"/>
  <c r="AL601" i="1"/>
  <c r="AK602" i="1"/>
  <c r="AL602" i="1"/>
  <c r="AK603" i="1"/>
  <c r="AL603" i="1"/>
  <c r="AK604" i="1"/>
  <c r="AL604" i="1"/>
  <c r="AK605" i="1"/>
  <c r="AL605" i="1"/>
  <c r="AK606" i="1"/>
  <c r="AL606" i="1"/>
  <c r="AK607" i="1"/>
  <c r="AL607" i="1"/>
  <c r="AK608" i="1"/>
  <c r="AL608" i="1"/>
  <c r="AK609" i="1"/>
  <c r="AL609" i="1"/>
  <c r="AK610" i="1"/>
  <c r="AL610" i="1"/>
  <c r="AK611" i="1"/>
  <c r="AL611" i="1"/>
  <c r="AK612" i="1"/>
  <c r="AL612" i="1"/>
  <c r="AK613" i="1"/>
  <c r="AL613" i="1"/>
  <c r="AK614" i="1"/>
  <c r="AL614" i="1"/>
  <c r="AK615" i="1"/>
  <c r="AL615" i="1"/>
  <c r="AK616" i="1"/>
  <c r="AL616" i="1"/>
  <c r="AK617" i="1"/>
  <c r="AL617" i="1"/>
  <c r="AK618" i="1"/>
  <c r="AL618" i="1"/>
  <c r="AK619" i="1"/>
  <c r="AL619" i="1"/>
  <c r="AK620" i="1"/>
  <c r="AL620" i="1"/>
  <c r="AK621" i="1"/>
  <c r="AL621" i="1"/>
  <c r="AK622" i="1"/>
  <c r="AL622" i="1"/>
  <c r="AK623" i="1"/>
  <c r="AL623" i="1"/>
  <c r="AK624" i="1"/>
  <c r="AL624" i="1"/>
  <c r="AK625" i="1"/>
  <c r="AL625" i="1"/>
  <c r="AK626" i="1"/>
  <c r="AL626" i="1"/>
  <c r="AK627" i="1"/>
  <c r="AL627" i="1"/>
  <c r="AK628" i="1"/>
  <c r="AL628" i="1"/>
  <c r="AK629" i="1"/>
  <c r="AL629" i="1"/>
  <c r="AK630" i="1"/>
  <c r="AL630" i="1"/>
  <c r="AK631" i="1"/>
  <c r="AL631" i="1"/>
  <c r="AK632" i="1"/>
  <c r="AL632" i="1"/>
  <c r="AK633" i="1"/>
  <c r="AL633" i="1"/>
  <c r="AK634" i="1"/>
  <c r="AL634" i="1"/>
  <c r="AK635" i="1"/>
  <c r="AL635" i="1"/>
  <c r="AK636" i="1"/>
  <c r="AL636" i="1"/>
  <c r="AK637" i="1"/>
  <c r="AL637" i="1"/>
  <c r="AK638" i="1"/>
  <c r="AL638" i="1"/>
  <c r="AK639" i="1"/>
  <c r="AL639" i="1"/>
  <c r="AK640" i="1"/>
  <c r="AL640" i="1"/>
  <c r="AK641" i="1"/>
  <c r="AL641" i="1"/>
  <c r="AK642" i="1"/>
  <c r="AL642" i="1"/>
  <c r="AK643" i="1"/>
  <c r="AL643" i="1"/>
  <c r="AK644" i="1"/>
  <c r="AL644" i="1"/>
  <c r="AK645" i="1"/>
  <c r="AL645" i="1"/>
  <c r="AK646" i="1"/>
  <c r="AL646" i="1"/>
  <c r="AK647" i="1"/>
  <c r="AL647" i="1"/>
  <c r="AK648" i="1"/>
  <c r="AL648" i="1"/>
  <c r="AK649" i="1"/>
  <c r="AL649" i="1"/>
  <c r="AK650" i="1"/>
  <c r="AL650" i="1"/>
  <c r="AK651" i="1"/>
  <c r="AL651" i="1"/>
  <c r="AK652" i="1"/>
  <c r="AL652" i="1"/>
  <c r="AK653" i="1"/>
  <c r="AL653" i="1"/>
  <c r="AK654" i="1"/>
  <c r="AL654" i="1"/>
  <c r="AK655" i="1"/>
  <c r="AL655" i="1"/>
  <c r="AK656" i="1"/>
  <c r="AL656" i="1"/>
  <c r="AK657" i="1"/>
  <c r="AL657" i="1"/>
  <c r="AK658" i="1"/>
  <c r="AL658" i="1"/>
  <c r="AK659" i="1"/>
  <c r="AL659" i="1"/>
  <c r="AK660" i="1"/>
  <c r="AL660" i="1"/>
  <c r="AK661" i="1"/>
  <c r="AL661" i="1"/>
  <c r="AK662" i="1"/>
  <c r="AL662" i="1"/>
  <c r="AK663" i="1"/>
  <c r="AL663" i="1"/>
  <c r="AK664" i="1"/>
  <c r="AL664" i="1"/>
  <c r="AK665" i="1"/>
  <c r="AL665" i="1"/>
  <c r="AK666" i="1"/>
  <c r="AL666" i="1"/>
  <c r="AK667" i="1"/>
  <c r="AL667" i="1"/>
  <c r="AK668" i="1"/>
  <c r="AL668" i="1"/>
  <c r="AK669" i="1"/>
  <c r="AL669" i="1"/>
  <c r="AK670" i="1"/>
  <c r="AL670" i="1"/>
  <c r="AK671" i="1"/>
  <c r="AL671" i="1"/>
  <c r="AK672" i="1"/>
  <c r="AL672" i="1"/>
  <c r="AK673" i="1"/>
  <c r="AL673" i="1"/>
  <c r="AK674" i="1"/>
  <c r="AL674" i="1"/>
  <c r="AK675" i="1"/>
  <c r="AL675" i="1"/>
  <c r="AK676" i="1"/>
  <c r="AL676" i="1"/>
  <c r="AK677" i="1"/>
  <c r="AL677" i="1"/>
  <c r="AK678" i="1"/>
  <c r="AL678" i="1"/>
  <c r="AK679" i="1"/>
  <c r="AL679" i="1"/>
  <c r="AK680" i="1"/>
  <c r="AL680" i="1"/>
  <c r="AK681" i="1"/>
  <c r="AL681" i="1"/>
  <c r="AK682" i="1"/>
  <c r="AL682" i="1"/>
  <c r="AK683" i="1"/>
  <c r="AL683" i="1"/>
  <c r="AK684" i="1"/>
  <c r="AL684" i="1"/>
  <c r="AK685" i="1"/>
  <c r="AL685" i="1"/>
  <c r="AK686" i="1"/>
  <c r="AL686" i="1"/>
  <c r="AK687" i="1"/>
  <c r="AL687" i="1"/>
  <c r="AK688" i="1"/>
  <c r="AL688" i="1"/>
  <c r="AK689" i="1"/>
  <c r="AL689" i="1"/>
  <c r="AK690" i="1"/>
  <c r="AL690" i="1"/>
  <c r="AK691" i="1"/>
  <c r="AL691" i="1"/>
  <c r="AK692" i="1"/>
  <c r="AL692" i="1"/>
  <c r="AK693" i="1"/>
  <c r="AL693" i="1"/>
  <c r="AK694" i="1"/>
  <c r="AL694" i="1"/>
  <c r="AK695" i="1"/>
  <c r="AL695" i="1"/>
  <c r="AK696" i="1"/>
  <c r="AL696" i="1"/>
  <c r="AK697" i="1"/>
  <c r="AL697" i="1"/>
  <c r="AK698" i="1"/>
  <c r="AL698" i="1"/>
  <c r="AK699" i="1"/>
  <c r="AL699" i="1"/>
  <c r="AK700" i="1"/>
  <c r="AL700" i="1"/>
  <c r="AK701" i="1"/>
  <c r="AL701" i="1"/>
  <c r="AK702" i="1"/>
  <c r="AL702" i="1"/>
  <c r="AK703" i="1"/>
  <c r="AL703" i="1"/>
  <c r="AK704" i="1"/>
  <c r="AL704" i="1"/>
  <c r="AK705" i="1"/>
  <c r="AL705" i="1"/>
  <c r="AK706" i="1"/>
  <c r="AL706" i="1"/>
  <c r="AK707" i="1"/>
  <c r="AL707" i="1"/>
  <c r="AK708" i="1"/>
  <c r="AL708" i="1"/>
  <c r="AK709" i="1"/>
  <c r="AL709" i="1"/>
  <c r="AK710" i="1"/>
  <c r="AL710" i="1"/>
  <c r="AK711" i="1"/>
  <c r="AL711" i="1"/>
  <c r="AK712" i="1"/>
  <c r="AL712" i="1"/>
  <c r="AK713" i="1"/>
  <c r="AL713" i="1"/>
  <c r="AK714" i="1"/>
  <c r="AL714" i="1"/>
  <c r="AK715" i="1"/>
  <c r="AL715" i="1"/>
  <c r="AK716" i="1"/>
  <c r="AL716" i="1"/>
  <c r="AK717" i="1"/>
  <c r="AL717" i="1"/>
  <c r="AK718" i="1"/>
  <c r="AL718" i="1"/>
  <c r="AK719" i="1"/>
  <c r="AL719" i="1"/>
  <c r="AK720" i="1"/>
  <c r="AL720" i="1"/>
  <c r="AK721" i="1"/>
  <c r="AL721" i="1"/>
  <c r="AK722" i="1"/>
  <c r="AL722" i="1"/>
  <c r="AK723" i="1"/>
  <c r="AL723" i="1"/>
  <c r="AK724" i="1"/>
  <c r="AL724" i="1"/>
  <c r="AK725" i="1"/>
  <c r="AL725" i="1"/>
  <c r="AK726" i="1"/>
  <c r="AL726" i="1"/>
  <c r="AK727" i="1"/>
  <c r="AL727" i="1"/>
  <c r="AK728" i="1"/>
  <c r="AL728" i="1"/>
  <c r="AK729" i="1"/>
  <c r="AL729" i="1"/>
  <c r="AK730" i="1"/>
  <c r="AL730" i="1"/>
  <c r="AK731" i="1"/>
  <c r="AL731" i="1"/>
  <c r="AK732" i="1"/>
  <c r="AL732" i="1"/>
  <c r="AK733" i="1"/>
  <c r="AL733" i="1"/>
  <c r="AK734" i="1"/>
  <c r="AL734" i="1"/>
  <c r="AK735" i="1"/>
  <c r="AL735" i="1"/>
  <c r="AK736" i="1"/>
  <c r="AL736" i="1"/>
  <c r="AK737" i="1"/>
  <c r="AL737" i="1"/>
  <c r="AK738" i="1"/>
  <c r="AL738" i="1"/>
  <c r="AK739" i="1"/>
  <c r="AL739" i="1"/>
  <c r="AK740" i="1"/>
  <c r="AL740" i="1"/>
  <c r="AK741" i="1"/>
  <c r="AL741" i="1"/>
  <c r="AK742" i="1"/>
  <c r="AL742" i="1"/>
  <c r="AK743" i="1"/>
  <c r="AL743" i="1"/>
  <c r="AK744" i="1"/>
  <c r="AL744" i="1"/>
  <c r="AK745" i="1"/>
  <c r="AL745" i="1"/>
  <c r="AK746" i="1"/>
  <c r="AL746" i="1"/>
  <c r="AK747" i="1"/>
  <c r="AL747" i="1"/>
  <c r="AK748" i="1"/>
  <c r="AL748" i="1"/>
  <c r="AK749" i="1"/>
  <c r="AL749" i="1"/>
  <c r="AK750" i="1"/>
  <c r="AL750" i="1"/>
  <c r="AK751" i="1"/>
  <c r="AL751" i="1"/>
  <c r="AK752" i="1"/>
  <c r="AL752" i="1"/>
  <c r="AK753" i="1"/>
  <c r="AL753" i="1"/>
  <c r="AK754" i="1"/>
  <c r="AL754" i="1"/>
  <c r="AK755" i="1"/>
  <c r="AL755" i="1"/>
  <c r="AK756" i="1"/>
  <c r="AL756" i="1"/>
  <c r="AK757" i="1"/>
  <c r="AL757" i="1"/>
  <c r="AK758" i="1"/>
  <c r="AL758" i="1"/>
  <c r="AK759" i="1"/>
  <c r="AL759" i="1"/>
  <c r="AK760" i="1"/>
  <c r="AL760" i="1"/>
  <c r="AK761" i="1"/>
  <c r="AL761" i="1"/>
  <c r="AK762" i="1"/>
  <c r="AL762" i="1"/>
  <c r="AK763" i="1"/>
  <c r="AL763" i="1"/>
  <c r="AK764" i="1"/>
  <c r="AL764" i="1"/>
  <c r="AK765" i="1"/>
  <c r="AL765" i="1"/>
  <c r="AK766" i="1"/>
  <c r="AL766" i="1"/>
  <c r="AK767" i="1"/>
  <c r="AL767" i="1"/>
  <c r="AK768" i="1"/>
  <c r="AL768" i="1"/>
  <c r="AK769" i="1"/>
  <c r="AL769" i="1"/>
  <c r="AK770" i="1"/>
  <c r="AL770" i="1"/>
  <c r="AK771" i="1"/>
  <c r="AL771" i="1"/>
  <c r="AK772" i="1"/>
  <c r="AL772" i="1"/>
  <c r="AK773" i="1"/>
  <c r="AL773" i="1"/>
  <c r="AK774" i="1"/>
  <c r="AL774" i="1"/>
  <c r="AK775" i="1"/>
  <c r="AL775" i="1"/>
  <c r="AK776" i="1"/>
  <c r="AL776" i="1"/>
  <c r="AK777" i="1"/>
  <c r="AL777" i="1"/>
  <c r="AK778" i="1"/>
  <c r="AL778" i="1"/>
  <c r="AK779" i="1"/>
  <c r="AL779" i="1"/>
  <c r="AK780" i="1"/>
  <c r="AL780" i="1"/>
  <c r="AK781" i="1"/>
  <c r="AL781" i="1"/>
  <c r="AK782" i="1"/>
  <c r="AL782" i="1"/>
  <c r="AK783" i="1"/>
  <c r="AL783" i="1"/>
  <c r="AK784" i="1"/>
  <c r="AL784" i="1"/>
  <c r="AK785" i="1"/>
  <c r="AL785" i="1"/>
  <c r="AK786" i="1"/>
  <c r="AL786" i="1"/>
  <c r="AK787" i="1"/>
  <c r="AL787" i="1"/>
  <c r="AK788" i="1"/>
  <c r="AL788" i="1"/>
  <c r="AK789" i="1"/>
  <c r="AL789" i="1"/>
  <c r="AK790" i="1"/>
  <c r="AL790" i="1"/>
  <c r="AK791" i="1"/>
  <c r="AL791" i="1"/>
  <c r="AK792" i="1"/>
  <c r="AL792" i="1"/>
  <c r="AK793" i="1"/>
  <c r="AL793" i="1"/>
  <c r="AK794" i="1"/>
  <c r="AL794" i="1"/>
  <c r="AK795" i="1"/>
  <c r="AL795" i="1"/>
  <c r="AK796" i="1"/>
  <c r="AL796" i="1"/>
  <c r="AK797" i="1"/>
  <c r="AL797" i="1"/>
  <c r="AK798" i="1"/>
  <c r="AL798" i="1"/>
  <c r="AK799" i="1"/>
  <c r="AL799" i="1"/>
  <c r="AK800" i="1"/>
  <c r="AL800" i="1"/>
  <c r="AK801" i="1"/>
  <c r="AL801" i="1"/>
  <c r="AK802" i="1"/>
  <c r="AL802" i="1"/>
  <c r="AK803" i="1"/>
  <c r="AL803" i="1"/>
  <c r="AK804" i="1"/>
  <c r="AL804" i="1"/>
  <c r="AK805" i="1"/>
  <c r="AL805" i="1"/>
  <c r="AK806" i="1"/>
  <c r="AL806" i="1"/>
  <c r="AK807" i="1"/>
  <c r="AL807" i="1"/>
  <c r="AK808" i="1"/>
  <c r="AL808" i="1"/>
  <c r="AK809" i="1"/>
  <c r="AL809" i="1"/>
  <c r="AK810" i="1"/>
  <c r="AL810" i="1"/>
  <c r="AK811" i="1"/>
  <c r="AL811" i="1"/>
  <c r="AK812" i="1"/>
  <c r="AL812" i="1"/>
  <c r="AK813" i="1"/>
  <c r="AL813" i="1"/>
  <c r="AK814" i="1"/>
  <c r="AL814" i="1"/>
  <c r="AK815" i="1"/>
  <c r="AL815" i="1"/>
  <c r="AK816" i="1"/>
  <c r="AL816" i="1"/>
  <c r="AK817" i="1"/>
  <c r="AL817" i="1"/>
  <c r="AK818" i="1"/>
  <c r="AL818" i="1"/>
  <c r="AK819" i="1"/>
  <c r="AL819" i="1"/>
  <c r="AK820" i="1"/>
  <c r="AL820" i="1"/>
  <c r="AK821" i="1"/>
  <c r="AL821" i="1"/>
  <c r="AK822" i="1"/>
  <c r="AL822" i="1"/>
  <c r="AK823" i="1"/>
  <c r="AL823" i="1"/>
  <c r="AK824" i="1"/>
  <c r="AL824" i="1"/>
  <c r="AK825" i="1"/>
  <c r="AL825" i="1"/>
  <c r="AK826" i="1"/>
  <c r="AL826" i="1"/>
  <c r="AK827" i="1"/>
  <c r="AL827" i="1"/>
  <c r="AK828" i="1"/>
  <c r="AL828" i="1"/>
  <c r="AK829" i="1"/>
  <c r="AL829" i="1"/>
  <c r="AK830" i="1"/>
  <c r="AL830" i="1"/>
  <c r="AK831" i="1"/>
  <c r="AL831" i="1"/>
  <c r="AK832" i="1"/>
  <c r="AL832" i="1"/>
  <c r="AK833" i="1"/>
  <c r="AL833" i="1"/>
  <c r="AK834" i="1"/>
  <c r="AL834" i="1"/>
  <c r="AK835" i="1"/>
  <c r="AL835" i="1"/>
  <c r="AK836" i="1"/>
  <c r="AL836" i="1"/>
  <c r="AK837" i="1"/>
  <c r="AL837" i="1"/>
  <c r="AK838" i="1"/>
  <c r="AL838" i="1"/>
  <c r="AK839" i="1"/>
  <c r="AL839" i="1"/>
  <c r="AK840" i="1"/>
  <c r="AL840" i="1"/>
  <c r="AK841" i="1"/>
  <c r="AL841" i="1"/>
  <c r="AK842" i="1"/>
  <c r="AL842" i="1"/>
  <c r="AK843" i="1"/>
  <c r="AL843" i="1"/>
  <c r="AK844" i="1"/>
  <c r="AL844" i="1"/>
  <c r="AK845" i="1"/>
  <c r="AL845" i="1"/>
  <c r="AK846" i="1"/>
  <c r="AL846" i="1"/>
  <c r="AK847" i="1"/>
  <c r="AL847" i="1"/>
  <c r="AK848" i="1"/>
  <c r="AL848" i="1"/>
  <c r="AK849" i="1"/>
  <c r="AL849" i="1"/>
  <c r="AK850" i="1"/>
  <c r="AL850" i="1"/>
  <c r="AK851" i="1"/>
  <c r="AL851" i="1"/>
  <c r="AK852" i="1"/>
  <c r="AL852" i="1"/>
  <c r="AK853" i="1"/>
  <c r="AL853" i="1"/>
  <c r="AK854" i="1"/>
  <c r="AL854" i="1"/>
  <c r="AK855" i="1"/>
  <c r="AL855" i="1"/>
  <c r="AK856" i="1"/>
  <c r="AL856" i="1"/>
  <c r="AK857" i="1"/>
  <c r="AL857" i="1"/>
  <c r="AK858" i="1"/>
  <c r="AL858" i="1"/>
  <c r="AK859" i="1"/>
  <c r="AL859" i="1"/>
  <c r="AK860" i="1"/>
  <c r="AL860" i="1"/>
  <c r="AK861" i="1"/>
  <c r="AL861" i="1"/>
  <c r="AK862" i="1"/>
  <c r="AL862" i="1"/>
  <c r="AK863" i="1"/>
  <c r="AL863" i="1"/>
  <c r="AK864" i="1"/>
  <c r="AL864" i="1"/>
  <c r="AK865" i="1"/>
  <c r="AL865" i="1"/>
  <c r="AK866" i="1"/>
  <c r="AL866" i="1"/>
  <c r="AK867" i="1"/>
  <c r="AL867" i="1"/>
  <c r="AK868" i="1"/>
  <c r="AL868" i="1"/>
  <c r="AK869" i="1"/>
  <c r="AL869" i="1"/>
  <c r="AK870" i="1"/>
  <c r="AL870" i="1"/>
  <c r="AK871" i="1"/>
  <c r="AL871" i="1"/>
  <c r="AK872" i="1"/>
  <c r="AL872" i="1"/>
  <c r="AK873" i="1"/>
  <c r="AL873" i="1"/>
  <c r="AK874" i="1"/>
  <c r="AL874" i="1"/>
  <c r="AK875" i="1"/>
  <c r="AL875" i="1"/>
  <c r="AK876" i="1"/>
  <c r="AL876" i="1"/>
  <c r="AK877" i="1"/>
  <c r="AL877" i="1"/>
  <c r="AK878" i="1"/>
  <c r="AL878" i="1"/>
  <c r="AK879" i="1"/>
  <c r="AL879" i="1"/>
  <c r="AK880" i="1"/>
  <c r="AL880" i="1"/>
  <c r="AK881" i="1"/>
  <c r="AL881" i="1"/>
  <c r="AK882" i="1"/>
  <c r="AL882" i="1"/>
  <c r="AK883" i="1"/>
  <c r="AL883" i="1"/>
  <c r="AK884" i="1"/>
  <c r="AL884" i="1"/>
  <c r="AK885" i="1"/>
  <c r="AL885" i="1"/>
  <c r="AK886" i="1"/>
  <c r="AL886" i="1"/>
  <c r="AK887" i="1"/>
  <c r="AL887" i="1"/>
  <c r="AK888" i="1"/>
  <c r="AL888" i="1"/>
  <c r="AK889" i="1"/>
  <c r="AL889" i="1"/>
  <c r="AK890" i="1"/>
  <c r="AL890" i="1"/>
  <c r="AK891" i="1"/>
  <c r="AL891" i="1"/>
  <c r="AK892" i="1"/>
  <c r="AL892" i="1"/>
  <c r="AK893" i="1"/>
  <c r="AL893" i="1"/>
  <c r="AK894" i="1"/>
  <c r="AL894" i="1"/>
  <c r="AK895" i="1"/>
  <c r="AL895" i="1"/>
  <c r="AK896" i="1"/>
  <c r="AL896" i="1"/>
  <c r="AK897" i="1"/>
  <c r="AL897" i="1"/>
  <c r="AK898" i="1"/>
  <c r="AL898" i="1"/>
  <c r="AK899" i="1"/>
  <c r="AL899" i="1"/>
  <c r="AK900" i="1"/>
  <c r="AL900" i="1"/>
  <c r="AK901" i="1"/>
  <c r="AL901" i="1"/>
  <c r="AK902" i="1"/>
  <c r="AL902" i="1"/>
  <c r="AK903" i="1"/>
  <c r="AL903" i="1"/>
  <c r="AK904" i="1"/>
  <c r="AL904" i="1"/>
  <c r="AK905" i="1"/>
  <c r="AL905" i="1"/>
  <c r="AK906" i="1"/>
  <c r="AL906" i="1"/>
  <c r="AK907" i="1"/>
  <c r="AL907" i="1"/>
  <c r="AK908" i="1"/>
  <c r="AL908" i="1"/>
  <c r="AK909" i="1"/>
  <c r="AL909" i="1"/>
  <c r="AK910" i="1"/>
  <c r="AL910" i="1"/>
  <c r="AK911" i="1"/>
  <c r="AL911" i="1"/>
  <c r="AK912" i="1"/>
  <c r="AL912" i="1"/>
  <c r="AK913" i="1"/>
  <c r="AL913" i="1"/>
  <c r="AK914" i="1"/>
  <c r="AL914" i="1"/>
  <c r="AK915" i="1"/>
  <c r="AL915" i="1"/>
  <c r="AK916" i="1"/>
  <c r="AL916" i="1"/>
  <c r="AK917" i="1"/>
  <c r="AL917" i="1"/>
  <c r="AK918" i="1"/>
  <c r="AL918" i="1"/>
  <c r="AK919" i="1"/>
  <c r="AL919" i="1"/>
  <c r="AK920" i="1"/>
  <c r="AL920" i="1"/>
  <c r="AK921" i="1"/>
  <c r="AL921" i="1"/>
  <c r="AK922" i="1"/>
  <c r="AL922" i="1"/>
  <c r="AK923" i="1"/>
  <c r="AL923" i="1"/>
  <c r="AK924" i="1"/>
  <c r="AL924" i="1"/>
  <c r="AK925" i="1"/>
  <c r="AL925" i="1"/>
  <c r="AK926" i="1"/>
  <c r="AL926" i="1"/>
  <c r="AK927" i="1"/>
  <c r="AL927" i="1"/>
  <c r="AK928" i="1"/>
  <c r="AL928" i="1"/>
  <c r="AK929" i="1"/>
  <c r="AL929" i="1"/>
  <c r="AK930" i="1"/>
  <c r="AL930" i="1"/>
  <c r="AK931" i="1"/>
  <c r="AL931" i="1"/>
  <c r="AK932" i="1"/>
  <c r="AL932" i="1"/>
  <c r="AK933" i="1"/>
  <c r="AL933" i="1"/>
  <c r="AK934" i="1"/>
  <c r="AL934" i="1"/>
  <c r="AK935" i="1"/>
  <c r="AL935" i="1"/>
  <c r="AK936" i="1"/>
  <c r="AL936" i="1"/>
  <c r="AK937" i="1"/>
  <c r="AL937" i="1"/>
  <c r="AK938" i="1"/>
  <c r="AL938" i="1"/>
  <c r="AK939" i="1"/>
  <c r="AL939" i="1"/>
  <c r="AK940" i="1"/>
  <c r="AL940" i="1"/>
  <c r="AK941" i="1"/>
  <c r="AL941" i="1"/>
  <c r="AK942" i="1"/>
  <c r="AL942" i="1"/>
  <c r="AK943" i="1"/>
  <c r="AL943" i="1"/>
  <c r="AK944" i="1"/>
  <c r="AL944" i="1"/>
  <c r="AK945" i="1"/>
  <c r="AL945" i="1"/>
  <c r="AK946" i="1"/>
  <c r="AL946" i="1"/>
  <c r="AK947" i="1"/>
  <c r="AL947" i="1"/>
  <c r="AK948" i="1"/>
  <c r="AL948" i="1"/>
  <c r="AK949" i="1"/>
  <c r="AL949" i="1"/>
  <c r="AK950" i="1"/>
  <c r="AL950" i="1"/>
  <c r="AK951" i="1"/>
  <c r="AL951" i="1"/>
  <c r="AK952" i="1"/>
  <c r="AL952" i="1"/>
  <c r="AK953" i="1"/>
  <c r="AL953" i="1"/>
  <c r="AK954" i="1"/>
  <c r="AL954" i="1"/>
  <c r="AK955" i="1"/>
  <c r="AL955" i="1"/>
  <c r="AK956" i="1"/>
  <c r="AL956" i="1"/>
  <c r="AK957" i="1"/>
  <c r="AL957" i="1"/>
  <c r="AK958" i="1"/>
  <c r="AL958" i="1"/>
  <c r="AK959" i="1"/>
  <c r="AL959" i="1"/>
  <c r="AK960" i="1"/>
  <c r="AL960" i="1"/>
  <c r="AK961" i="1"/>
  <c r="AL961" i="1"/>
  <c r="AK962" i="1"/>
  <c r="AL962" i="1"/>
  <c r="AK963" i="1"/>
  <c r="AL963" i="1"/>
  <c r="AK964" i="1"/>
  <c r="AL964" i="1"/>
  <c r="AK965" i="1"/>
  <c r="AL965" i="1"/>
  <c r="AK966" i="1"/>
  <c r="AL966" i="1"/>
  <c r="AK967" i="1"/>
  <c r="AL967" i="1"/>
  <c r="AK968" i="1"/>
  <c r="AL968" i="1"/>
  <c r="AK969" i="1"/>
  <c r="AL969" i="1"/>
  <c r="AK970" i="1"/>
  <c r="AL970" i="1"/>
  <c r="AK971" i="1"/>
  <c r="AL971" i="1"/>
  <c r="AK972" i="1"/>
  <c r="AL972" i="1"/>
  <c r="AK973" i="1"/>
  <c r="AL973" i="1"/>
  <c r="AK974" i="1"/>
  <c r="AL974" i="1"/>
  <c r="AK975" i="1"/>
  <c r="AL975" i="1"/>
  <c r="AK976" i="1"/>
  <c r="AL976" i="1"/>
  <c r="AK977" i="1"/>
  <c r="AL977" i="1"/>
  <c r="AK978" i="1"/>
  <c r="AL978" i="1"/>
  <c r="AK979" i="1"/>
  <c r="AL979" i="1"/>
  <c r="AK980" i="1"/>
  <c r="AL980" i="1"/>
  <c r="AK981" i="1"/>
  <c r="AL981" i="1"/>
  <c r="AK982" i="1"/>
  <c r="AL982" i="1"/>
  <c r="AK983" i="1"/>
  <c r="AL983" i="1"/>
  <c r="AK984" i="1"/>
  <c r="AL984" i="1"/>
  <c r="AK985" i="1"/>
  <c r="AL985" i="1"/>
  <c r="AK986" i="1"/>
  <c r="AL986" i="1"/>
  <c r="AK987" i="1"/>
  <c r="AL987" i="1"/>
  <c r="AK988" i="1"/>
  <c r="AL988" i="1"/>
  <c r="AK989" i="1"/>
  <c r="AL989" i="1"/>
  <c r="AK990" i="1"/>
  <c r="AL990" i="1"/>
  <c r="AK991" i="1"/>
  <c r="AL991" i="1"/>
  <c r="AK992" i="1"/>
  <c r="AL992" i="1"/>
  <c r="AK993" i="1"/>
  <c r="AL993" i="1"/>
  <c r="AK994" i="1"/>
  <c r="AL994" i="1"/>
  <c r="AK995" i="1"/>
  <c r="AL995" i="1"/>
  <c r="AK996" i="1"/>
  <c r="AL996" i="1"/>
  <c r="AK997" i="1"/>
  <c r="AL997" i="1"/>
  <c r="AK998" i="1"/>
  <c r="AL998" i="1"/>
  <c r="AK999" i="1"/>
  <c r="AL999" i="1"/>
  <c r="AK1000" i="1"/>
  <c r="AL1000" i="1"/>
  <c r="AK1001" i="1"/>
  <c r="AL1001" i="1"/>
  <c r="AK1002" i="1"/>
  <c r="AL1002" i="1"/>
  <c r="AK1003" i="1"/>
  <c r="AL1003" i="1"/>
  <c r="AK1004" i="1"/>
  <c r="AL1004" i="1"/>
  <c r="AK1005" i="1"/>
  <c r="AL1005" i="1"/>
  <c r="AK1006" i="1"/>
  <c r="AL1006" i="1"/>
  <c r="AK1007" i="1"/>
  <c r="AL1007" i="1"/>
  <c r="AK1008" i="1"/>
  <c r="AL1008" i="1"/>
  <c r="AK1009" i="1"/>
  <c r="AL1009" i="1"/>
  <c r="AK1010" i="1"/>
  <c r="AL1010" i="1"/>
  <c r="AK1011" i="1"/>
  <c r="AL1011" i="1"/>
  <c r="AK1012" i="1"/>
  <c r="AL1012" i="1"/>
  <c r="AK1013" i="1"/>
  <c r="AL1013" i="1"/>
  <c r="AK1014" i="1"/>
  <c r="AL1014" i="1"/>
  <c r="AK1015" i="1"/>
  <c r="AL1015" i="1"/>
  <c r="AK1016" i="1"/>
  <c r="AL1016" i="1"/>
  <c r="AK1017" i="1"/>
  <c r="AL1017" i="1"/>
  <c r="AK1018" i="1"/>
  <c r="AL1018" i="1"/>
  <c r="AK1019" i="1"/>
  <c r="AL1019" i="1"/>
  <c r="AK1020" i="1"/>
  <c r="AL1020" i="1"/>
  <c r="AK1021" i="1"/>
  <c r="AL1021" i="1"/>
  <c r="AK1022" i="1"/>
  <c r="AL1022" i="1"/>
  <c r="AK1023" i="1"/>
  <c r="AL1023" i="1"/>
  <c r="AK1024" i="1"/>
  <c r="AL1024" i="1"/>
  <c r="AK1025" i="1"/>
  <c r="AL1025" i="1"/>
  <c r="AK1026" i="1"/>
  <c r="AL1026" i="1"/>
  <c r="AK1027" i="1"/>
  <c r="AL1027" i="1"/>
  <c r="AK1028" i="1"/>
  <c r="AL1028" i="1"/>
  <c r="AK1029" i="1"/>
  <c r="AL1029" i="1"/>
  <c r="AK1030" i="1"/>
  <c r="AL1030" i="1"/>
  <c r="AK1031" i="1"/>
  <c r="AL1031" i="1"/>
  <c r="AK1032" i="1"/>
  <c r="AL1032" i="1"/>
  <c r="AK1033" i="1"/>
  <c r="AL1033" i="1"/>
  <c r="AK1034" i="1"/>
  <c r="AL1034" i="1"/>
  <c r="AK1035" i="1"/>
  <c r="AL1035" i="1"/>
  <c r="AK1036" i="1"/>
  <c r="AL1036" i="1"/>
  <c r="AK1037" i="1"/>
  <c r="AL1037" i="1"/>
  <c r="AK1038" i="1"/>
  <c r="AL1038" i="1"/>
  <c r="AK1039" i="1"/>
  <c r="AL1039" i="1"/>
  <c r="AK1040" i="1"/>
  <c r="AL1040" i="1"/>
  <c r="AK1041" i="1"/>
  <c r="AL1041" i="1"/>
  <c r="AK1042" i="1"/>
  <c r="AL1042" i="1"/>
  <c r="AK1043" i="1"/>
  <c r="AL1043" i="1"/>
  <c r="AK1044" i="1"/>
  <c r="AL1044" i="1"/>
  <c r="AK1045" i="1"/>
  <c r="AL1045" i="1"/>
  <c r="AK1046" i="1"/>
  <c r="AL1046" i="1"/>
  <c r="AK1047" i="1"/>
  <c r="AL1047" i="1"/>
  <c r="AK1048" i="1"/>
  <c r="AL1048" i="1"/>
  <c r="AK1049" i="1"/>
  <c r="AL1049" i="1"/>
  <c r="AK1050" i="1"/>
  <c r="AL1050" i="1"/>
  <c r="AK1051" i="1"/>
  <c r="AL1051" i="1"/>
  <c r="AK1052" i="1"/>
  <c r="AL1052" i="1"/>
  <c r="AK1053" i="1"/>
  <c r="AL1053" i="1"/>
  <c r="AK1054" i="1"/>
  <c r="AL1054" i="1"/>
  <c r="AK1055" i="1"/>
  <c r="AL1055" i="1"/>
  <c r="AK1056" i="1"/>
  <c r="AL1056" i="1"/>
  <c r="AK1057" i="1"/>
  <c r="AL1057" i="1"/>
  <c r="AK1058" i="1"/>
  <c r="AL1058" i="1"/>
  <c r="AK1059" i="1"/>
  <c r="AL1059" i="1"/>
  <c r="AK1060" i="1"/>
  <c r="AL1060" i="1"/>
  <c r="AK1061" i="1"/>
  <c r="AL1061" i="1"/>
  <c r="AK1062" i="1"/>
  <c r="AL1062" i="1"/>
  <c r="AK1063" i="1"/>
  <c r="AL1063" i="1"/>
  <c r="AK1064" i="1"/>
  <c r="AL1064" i="1"/>
  <c r="AK1065" i="1"/>
  <c r="AL1065" i="1"/>
  <c r="AK1066" i="1"/>
  <c r="AL1066" i="1"/>
  <c r="AK1067" i="1"/>
  <c r="AL1067" i="1"/>
  <c r="AK1068" i="1"/>
  <c r="AL1068" i="1"/>
  <c r="AK1069" i="1"/>
  <c r="AL1069" i="1"/>
  <c r="AK1070" i="1"/>
  <c r="AL1070" i="1"/>
  <c r="AK1071" i="1"/>
  <c r="AL1071" i="1"/>
  <c r="AK1072" i="1"/>
  <c r="AL1072" i="1"/>
  <c r="AK1073" i="1"/>
  <c r="AL1073" i="1"/>
  <c r="AK1074" i="1"/>
  <c r="AL1074" i="1"/>
  <c r="AK1075" i="1"/>
  <c r="AL1075" i="1"/>
  <c r="AK1076" i="1"/>
  <c r="AL1076" i="1"/>
  <c r="AK1077" i="1"/>
  <c r="AL1077" i="1"/>
  <c r="AK1078" i="1"/>
  <c r="AL1078" i="1"/>
  <c r="AK1079" i="1"/>
  <c r="AL1079" i="1"/>
  <c r="AK1080" i="1"/>
  <c r="AL1080" i="1"/>
  <c r="AK1081" i="1"/>
  <c r="AL1081" i="1"/>
  <c r="AK1082" i="1"/>
  <c r="AL1082" i="1"/>
  <c r="AK1083" i="1"/>
  <c r="AL1083" i="1"/>
  <c r="AK1084" i="1"/>
  <c r="AL1084" i="1"/>
  <c r="AK1085" i="1"/>
  <c r="AL1085" i="1"/>
  <c r="AK1086" i="1"/>
  <c r="AL1086" i="1"/>
  <c r="AK1087" i="1"/>
  <c r="AL1087" i="1"/>
  <c r="AK1088" i="1"/>
  <c r="AL1088" i="1"/>
  <c r="AK1089" i="1"/>
  <c r="AL1089" i="1"/>
  <c r="AK1090" i="1"/>
  <c r="AL1090" i="1"/>
  <c r="AK1091" i="1"/>
  <c r="AL1091" i="1"/>
  <c r="AK1092" i="1"/>
  <c r="AL1092" i="1"/>
  <c r="AK1093" i="1"/>
  <c r="AL1093" i="1"/>
  <c r="AK1094" i="1"/>
  <c r="AL1094" i="1"/>
  <c r="AK1095" i="1"/>
  <c r="AL1095" i="1"/>
  <c r="AK1096" i="1"/>
  <c r="AL1096" i="1"/>
  <c r="AK1097" i="1"/>
  <c r="AL1097" i="1"/>
  <c r="AK1098" i="1"/>
  <c r="AL1098" i="1"/>
  <c r="AK1099" i="1"/>
  <c r="AL1099" i="1"/>
  <c r="AK1100" i="1"/>
  <c r="AL1100" i="1"/>
  <c r="AK1101" i="1"/>
  <c r="AL1101" i="1"/>
  <c r="AK1102" i="1"/>
  <c r="AL1102" i="1"/>
  <c r="AK1103" i="1"/>
  <c r="AL1103" i="1"/>
  <c r="AK1104" i="1"/>
  <c r="AL1104" i="1"/>
  <c r="AK1105" i="1"/>
  <c r="AL1105" i="1"/>
  <c r="AK1106" i="1"/>
  <c r="AL1106" i="1"/>
  <c r="AK1107" i="1"/>
  <c r="AL1107" i="1"/>
  <c r="AK1108" i="1"/>
  <c r="AL1108" i="1"/>
  <c r="AK1109" i="1"/>
  <c r="AL1109" i="1"/>
  <c r="AK1110" i="1"/>
  <c r="AL1110" i="1"/>
  <c r="AK1111" i="1"/>
  <c r="AL1111" i="1"/>
  <c r="AK1112" i="1"/>
  <c r="AL1112" i="1"/>
  <c r="AK1113" i="1"/>
  <c r="AL1113" i="1"/>
  <c r="AK1114" i="1"/>
  <c r="AL1114" i="1"/>
  <c r="AK1115" i="1"/>
  <c r="AL1115" i="1"/>
  <c r="AK1116" i="1"/>
  <c r="AL1116" i="1"/>
  <c r="AK1117" i="1"/>
  <c r="AL1117" i="1"/>
  <c r="AK1118" i="1"/>
  <c r="AL1118" i="1"/>
  <c r="AK1119" i="1"/>
  <c r="AL1119" i="1"/>
  <c r="AK1120" i="1"/>
  <c r="AL1120" i="1"/>
  <c r="AK1121" i="1"/>
  <c r="AL1121" i="1"/>
  <c r="AK1122" i="1"/>
  <c r="AL1122" i="1"/>
  <c r="AK1123" i="1"/>
  <c r="AL1123" i="1"/>
  <c r="AK1124" i="1"/>
  <c r="AL1124" i="1"/>
  <c r="AK1125" i="1"/>
  <c r="AL1125" i="1"/>
  <c r="AK1126" i="1"/>
  <c r="AL1126" i="1"/>
  <c r="AK1127" i="1"/>
  <c r="AL1127" i="1"/>
  <c r="AK1128" i="1"/>
  <c r="AL1128" i="1"/>
  <c r="AK1129" i="1"/>
  <c r="AL1129" i="1"/>
  <c r="AK1130" i="1"/>
  <c r="AL1130" i="1"/>
  <c r="AK1131" i="1"/>
  <c r="AL1131" i="1"/>
  <c r="AK1132" i="1"/>
  <c r="AL1132" i="1"/>
  <c r="AK1133" i="1"/>
  <c r="AL1133" i="1"/>
  <c r="AK1134" i="1"/>
  <c r="AL1134" i="1"/>
  <c r="AK1135" i="1"/>
  <c r="AL1135" i="1"/>
  <c r="AK1136" i="1"/>
  <c r="AL1136" i="1"/>
  <c r="AK1137" i="1"/>
  <c r="AL1137" i="1"/>
  <c r="AK1138" i="1"/>
  <c r="AL1138" i="1"/>
  <c r="AK1139" i="1"/>
  <c r="AL1139" i="1"/>
  <c r="AK1140" i="1"/>
  <c r="AL1140" i="1"/>
  <c r="AK1141" i="1"/>
  <c r="AL1141" i="1"/>
  <c r="AK1142" i="1"/>
  <c r="AL1142" i="1"/>
  <c r="AK1143" i="1"/>
  <c r="AL1143" i="1"/>
  <c r="AK1144" i="1"/>
  <c r="AL1144" i="1"/>
  <c r="AK1145" i="1"/>
  <c r="AL1145" i="1"/>
  <c r="AK1146" i="1"/>
  <c r="AL1146" i="1"/>
  <c r="AK1147" i="1"/>
  <c r="AL1147" i="1"/>
  <c r="AK1148" i="1"/>
  <c r="AL1148" i="1"/>
  <c r="AK1149" i="1"/>
  <c r="AL1149" i="1"/>
  <c r="AK1150" i="1"/>
  <c r="AL1150" i="1"/>
  <c r="AK1151" i="1"/>
  <c r="AL1151" i="1"/>
  <c r="AK1152" i="1"/>
  <c r="AL1152" i="1"/>
  <c r="AK1153" i="1"/>
  <c r="AL1153" i="1"/>
  <c r="AK1154" i="1"/>
  <c r="AL1154" i="1"/>
  <c r="AK1155" i="1"/>
  <c r="AL1155" i="1"/>
  <c r="AK1156" i="1"/>
  <c r="AL1156" i="1"/>
  <c r="AK1157" i="1"/>
  <c r="AL1157" i="1"/>
  <c r="AK1158" i="1"/>
  <c r="AL1158" i="1"/>
  <c r="AK1159" i="1"/>
  <c r="AL1159" i="1"/>
  <c r="AK1160" i="1"/>
  <c r="AL1160" i="1"/>
  <c r="AK1161" i="1"/>
  <c r="AL1161" i="1"/>
  <c r="AK1162" i="1"/>
  <c r="AL1162" i="1"/>
  <c r="AK1163" i="1"/>
  <c r="AL1163" i="1"/>
  <c r="AK1164" i="1"/>
  <c r="AL1164" i="1"/>
  <c r="AK1165" i="1"/>
  <c r="AL1165" i="1"/>
  <c r="AK1166" i="1"/>
  <c r="AL1166" i="1"/>
  <c r="AK1167" i="1"/>
  <c r="AL1167" i="1"/>
  <c r="AK1168" i="1"/>
  <c r="AL1168" i="1"/>
  <c r="AK1169" i="1"/>
  <c r="AL1169" i="1"/>
  <c r="AK1170" i="1"/>
  <c r="AL1170" i="1"/>
  <c r="AK1171" i="1"/>
  <c r="AL1171" i="1"/>
  <c r="AK1172" i="1"/>
  <c r="AL1172" i="1"/>
  <c r="AK1173" i="1"/>
  <c r="AL1173" i="1"/>
  <c r="AK1174" i="1"/>
  <c r="AL1174" i="1"/>
  <c r="AK1175" i="1"/>
  <c r="AL1175" i="1"/>
  <c r="AK1176" i="1"/>
  <c r="AL1176" i="1"/>
  <c r="AK1177" i="1"/>
  <c r="AL1177" i="1"/>
  <c r="AK1178" i="1"/>
  <c r="AL1178" i="1"/>
  <c r="AK1179" i="1"/>
  <c r="AL1179" i="1"/>
  <c r="AK1180" i="1"/>
  <c r="AL1180" i="1"/>
  <c r="AK1181" i="1"/>
  <c r="AL1181" i="1"/>
  <c r="AK1182" i="1"/>
  <c r="AL1182" i="1"/>
  <c r="AK1183" i="1"/>
  <c r="AL1183" i="1"/>
  <c r="AK1184" i="1"/>
  <c r="AL1184" i="1"/>
  <c r="AK1185" i="1"/>
  <c r="AL1185" i="1"/>
  <c r="AK1186" i="1"/>
  <c r="AL1186" i="1"/>
  <c r="AK1187" i="1"/>
  <c r="AL1187" i="1"/>
  <c r="AK1188" i="1"/>
  <c r="AL1188" i="1"/>
  <c r="AK1189" i="1"/>
  <c r="AL1189" i="1"/>
  <c r="AK1190" i="1"/>
  <c r="AL1190" i="1"/>
  <c r="AK1191" i="1"/>
  <c r="AL1191" i="1"/>
  <c r="AK1192" i="1"/>
  <c r="AL1192" i="1"/>
  <c r="AK1193" i="1"/>
  <c r="AL1193" i="1"/>
  <c r="AK1194" i="1"/>
  <c r="AL1194" i="1"/>
  <c r="AK1195" i="1"/>
  <c r="AL1195" i="1"/>
  <c r="AK1196" i="1"/>
  <c r="AL1196" i="1"/>
  <c r="AK1197" i="1"/>
  <c r="AL1197" i="1"/>
  <c r="AK1198" i="1"/>
  <c r="AL1198" i="1"/>
  <c r="AK1199" i="1"/>
  <c r="AL1199" i="1"/>
  <c r="AK1200" i="1"/>
  <c r="AL1200" i="1"/>
  <c r="AK1201" i="1"/>
  <c r="AL1201" i="1"/>
  <c r="AK1202" i="1"/>
  <c r="AL1202" i="1"/>
  <c r="AK1203" i="1"/>
  <c r="AL1203" i="1"/>
  <c r="AK1204" i="1"/>
  <c r="AL1204" i="1"/>
  <c r="AK1205" i="1"/>
  <c r="AL1205" i="1"/>
  <c r="AK1206" i="1"/>
  <c r="AL1206" i="1"/>
  <c r="AK1207" i="1"/>
  <c r="AL1207" i="1"/>
  <c r="AK1208" i="1"/>
  <c r="AL1208" i="1"/>
  <c r="AK1209" i="1"/>
  <c r="AL1209" i="1"/>
  <c r="AK1210" i="1"/>
  <c r="AL1210" i="1"/>
  <c r="AK1211" i="1"/>
  <c r="AL1211" i="1"/>
  <c r="AK1212" i="1"/>
  <c r="AL1212" i="1"/>
  <c r="AK1213" i="1"/>
  <c r="AL1213" i="1"/>
  <c r="AK1214" i="1"/>
  <c r="AL1214" i="1"/>
  <c r="AK1215" i="1"/>
  <c r="AL1215" i="1"/>
  <c r="AK1216" i="1"/>
  <c r="AL1216" i="1"/>
  <c r="AK1217" i="1"/>
  <c r="AL1217" i="1"/>
  <c r="AK1218" i="1"/>
  <c r="AL1218" i="1"/>
  <c r="AK1219" i="1"/>
  <c r="AL1219" i="1"/>
  <c r="AK1220" i="1"/>
  <c r="AL1220" i="1"/>
  <c r="AK1221" i="1"/>
  <c r="AL1221" i="1"/>
  <c r="AK1222" i="1"/>
  <c r="AL1222" i="1"/>
  <c r="AK1223" i="1"/>
  <c r="AL1223" i="1"/>
  <c r="AK1224" i="1"/>
  <c r="AL1224" i="1"/>
  <c r="AK1225" i="1"/>
  <c r="AL1225" i="1"/>
  <c r="AK1226" i="1"/>
  <c r="AL1226" i="1"/>
  <c r="AK1227" i="1"/>
  <c r="AL1227" i="1"/>
  <c r="AK1228" i="1"/>
  <c r="AL1228" i="1"/>
  <c r="AK1229" i="1"/>
  <c r="AL1229" i="1"/>
  <c r="AK1230" i="1"/>
  <c r="AL1230" i="1"/>
  <c r="AK1231" i="1"/>
  <c r="AL1231" i="1"/>
  <c r="AK1232" i="1"/>
  <c r="AL1232" i="1"/>
  <c r="AK1233" i="1"/>
  <c r="AL1233" i="1"/>
  <c r="AK1234" i="1"/>
  <c r="AL1234" i="1"/>
  <c r="AK1235" i="1"/>
  <c r="AL1235" i="1"/>
  <c r="AK1236" i="1"/>
  <c r="AL1236" i="1"/>
  <c r="AK1237" i="1"/>
  <c r="AL1237" i="1"/>
  <c r="AK1238" i="1"/>
  <c r="AL1238" i="1"/>
  <c r="AK1239" i="1"/>
  <c r="AL1239" i="1"/>
  <c r="AK1240" i="1"/>
  <c r="AL1240" i="1"/>
  <c r="AK1241" i="1"/>
  <c r="AL1241" i="1"/>
  <c r="AK1242" i="1"/>
  <c r="AL1242" i="1"/>
  <c r="AK1243" i="1"/>
  <c r="AL1243" i="1"/>
  <c r="AK1244" i="1"/>
  <c r="AL1244" i="1"/>
  <c r="AK1245" i="1"/>
  <c r="AL1245" i="1"/>
  <c r="AK1246" i="1"/>
  <c r="AL1246" i="1"/>
  <c r="AK1247" i="1"/>
  <c r="AL1247" i="1"/>
  <c r="AK1248" i="1"/>
  <c r="AL1248" i="1"/>
  <c r="AK1249" i="1"/>
  <c r="AL1249" i="1"/>
  <c r="AK1250" i="1"/>
  <c r="AL1250" i="1"/>
  <c r="AK1251" i="1"/>
  <c r="AL1251" i="1"/>
  <c r="AK1252" i="1"/>
  <c r="AL1252" i="1"/>
  <c r="AK1253" i="1"/>
  <c r="AL1253" i="1"/>
  <c r="AK1254" i="1"/>
  <c r="AL1254" i="1"/>
  <c r="AK1255" i="1"/>
  <c r="AL1255" i="1"/>
  <c r="AK1256" i="1"/>
  <c r="AL1256" i="1"/>
  <c r="AK1257" i="1"/>
  <c r="AL1257" i="1"/>
  <c r="AK1258" i="1"/>
  <c r="AL1258" i="1"/>
  <c r="AK1259" i="1"/>
  <c r="AL1259" i="1"/>
  <c r="AK1260" i="1"/>
  <c r="AL1260" i="1"/>
  <c r="AK1261" i="1"/>
  <c r="AL1261" i="1"/>
  <c r="AK1262" i="1"/>
  <c r="AL1262" i="1"/>
  <c r="AK1263" i="1"/>
  <c r="AL1263" i="1"/>
  <c r="AK1264" i="1"/>
  <c r="AL1264" i="1"/>
  <c r="AK1265" i="1"/>
  <c r="AL1265" i="1"/>
  <c r="AK1266" i="1"/>
  <c r="AL1266" i="1"/>
  <c r="AK1267" i="1"/>
  <c r="AL1267" i="1"/>
  <c r="AK1268" i="1"/>
  <c r="AL1268" i="1"/>
  <c r="AK1269" i="1"/>
  <c r="AL1269" i="1"/>
  <c r="AK1270" i="1"/>
  <c r="AL1270" i="1"/>
  <c r="AK1271" i="1"/>
  <c r="AL1271" i="1"/>
  <c r="AK1272" i="1"/>
  <c r="AL1272" i="1"/>
  <c r="AK1273" i="1"/>
  <c r="AL1273" i="1"/>
  <c r="AK1274" i="1"/>
  <c r="AL1274" i="1"/>
  <c r="AK1275" i="1"/>
  <c r="AL1275" i="1"/>
  <c r="AK1276" i="1"/>
  <c r="AL1276" i="1"/>
  <c r="AK1277" i="1"/>
  <c r="AL1277" i="1"/>
  <c r="AK1278" i="1"/>
  <c r="AL1278" i="1"/>
  <c r="AK1279" i="1"/>
  <c r="AL1279" i="1"/>
  <c r="AK1280" i="1"/>
  <c r="AL1280" i="1"/>
  <c r="AK1281" i="1"/>
  <c r="AL1281" i="1"/>
  <c r="AK1282" i="1"/>
  <c r="AL1282" i="1"/>
  <c r="AK1283" i="1"/>
  <c r="AL1283" i="1"/>
  <c r="AK1284" i="1"/>
  <c r="AL1284" i="1"/>
  <c r="AK1285" i="1"/>
  <c r="AL1285" i="1"/>
  <c r="AK1286" i="1"/>
  <c r="AL1286" i="1"/>
  <c r="AK1287" i="1"/>
  <c r="AL1287" i="1"/>
  <c r="AK1288" i="1"/>
  <c r="AL1288" i="1"/>
  <c r="AK1289" i="1"/>
  <c r="AL1289" i="1"/>
  <c r="AK1290" i="1"/>
  <c r="AL1290" i="1"/>
  <c r="AK1291" i="1"/>
  <c r="AL1291" i="1"/>
  <c r="AK1292" i="1"/>
  <c r="AL1292" i="1"/>
  <c r="AK1293" i="1"/>
  <c r="AL1293" i="1"/>
  <c r="AK1294" i="1"/>
  <c r="AL1294" i="1"/>
  <c r="AK1295" i="1"/>
  <c r="AL1295" i="1"/>
  <c r="AK1296" i="1"/>
  <c r="AL1296" i="1"/>
  <c r="AK1297" i="1"/>
  <c r="AL1297" i="1"/>
  <c r="AK1298" i="1"/>
  <c r="AL1298" i="1"/>
  <c r="AK1299" i="1"/>
  <c r="AL1299" i="1"/>
  <c r="AK1300" i="1"/>
  <c r="AL1300" i="1"/>
  <c r="AK1301" i="1"/>
  <c r="AL1301" i="1"/>
  <c r="AK1302" i="1"/>
  <c r="AL1302" i="1"/>
  <c r="AK1303" i="1"/>
  <c r="AL1303" i="1"/>
  <c r="AK1304" i="1"/>
  <c r="AL1304" i="1"/>
  <c r="AK1305" i="1"/>
  <c r="AL1305" i="1"/>
  <c r="AK1306" i="1"/>
  <c r="AL1306" i="1"/>
  <c r="AK1307" i="1"/>
  <c r="AL1307" i="1"/>
  <c r="AK1308" i="1"/>
  <c r="AL1308" i="1"/>
  <c r="AK1309" i="1"/>
  <c r="AL1309" i="1"/>
  <c r="AK1310" i="1"/>
  <c r="AL1310" i="1"/>
  <c r="AK1311" i="1"/>
  <c r="AL1311" i="1"/>
  <c r="AK1312" i="1"/>
  <c r="AL1312" i="1"/>
  <c r="AK1313" i="1"/>
  <c r="AL1313" i="1"/>
  <c r="AK1314" i="1"/>
  <c r="AL1314" i="1"/>
  <c r="AK1315" i="1"/>
  <c r="AL1315" i="1"/>
  <c r="AK1316" i="1"/>
  <c r="AL1316" i="1"/>
  <c r="AK1317" i="1"/>
  <c r="AL1317" i="1"/>
  <c r="AK1318" i="1"/>
  <c r="AL1318" i="1"/>
  <c r="AK1319" i="1"/>
  <c r="AL1319" i="1"/>
  <c r="AK1320" i="1"/>
  <c r="AL1320" i="1"/>
  <c r="AK1321" i="1"/>
  <c r="AL1321" i="1"/>
  <c r="AK1322" i="1"/>
  <c r="AL1322" i="1"/>
  <c r="AK1323" i="1"/>
  <c r="AL1323" i="1"/>
  <c r="AK1324" i="1"/>
  <c r="AL1324" i="1"/>
  <c r="AK1325" i="1"/>
  <c r="AL1325" i="1"/>
  <c r="AK1326" i="1"/>
  <c r="AL1326" i="1"/>
  <c r="AK1327" i="1"/>
  <c r="AL1327" i="1"/>
  <c r="AK1328" i="1"/>
  <c r="AL1328" i="1"/>
  <c r="AK1329" i="1"/>
  <c r="AL1329" i="1"/>
  <c r="AK1330" i="1"/>
  <c r="AL1330" i="1"/>
  <c r="AK1331" i="1"/>
  <c r="AL1331" i="1"/>
  <c r="AK1332" i="1"/>
  <c r="AL1332" i="1"/>
  <c r="AK1333" i="1"/>
  <c r="AL1333" i="1"/>
  <c r="AK1334" i="1"/>
  <c r="AL1334" i="1"/>
  <c r="AK1335" i="1"/>
  <c r="AL1335" i="1"/>
  <c r="AK1336" i="1"/>
  <c r="AL1336" i="1"/>
  <c r="AK1337" i="1"/>
  <c r="AL1337" i="1"/>
  <c r="AK1338" i="1"/>
  <c r="AL1338" i="1"/>
  <c r="AK1339" i="1"/>
  <c r="AL1339" i="1"/>
  <c r="AK1340" i="1"/>
  <c r="AL1340" i="1"/>
  <c r="AK1341" i="1"/>
  <c r="AL1341" i="1"/>
  <c r="AK1342" i="1"/>
  <c r="AL1342" i="1"/>
  <c r="AK1343" i="1"/>
  <c r="AL1343" i="1"/>
  <c r="AK1344" i="1"/>
  <c r="AL1344" i="1"/>
  <c r="AK1345" i="1"/>
  <c r="AL1345" i="1"/>
  <c r="AK1346" i="1"/>
  <c r="AL1346" i="1"/>
  <c r="AK1347" i="1"/>
  <c r="AL1347" i="1"/>
  <c r="AK1348" i="1"/>
  <c r="AL1348" i="1"/>
  <c r="AK1349" i="1"/>
  <c r="AL1349" i="1"/>
  <c r="AK1350" i="1"/>
  <c r="AL1350" i="1"/>
  <c r="AK1351" i="1"/>
  <c r="AL1351" i="1"/>
  <c r="AK1352" i="1"/>
  <c r="AL1352" i="1"/>
  <c r="AK1353" i="1"/>
  <c r="AL1353" i="1"/>
  <c r="AK1354" i="1"/>
  <c r="AL1354" i="1"/>
  <c r="AK1355" i="1"/>
  <c r="AL1355" i="1"/>
  <c r="AK1356" i="1"/>
  <c r="AL1356" i="1"/>
  <c r="AK1357" i="1"/>
  <c r="AL1357" i="1"/>
  <c r="AK1358" i="1"/>
  <c r="AL1358" i="1"/>
  <c r="AK1359" i="1"/>
  <c r="AL1359" i="1"/>
  <c r="AK1360" i="1"/>
  <c r="AL1360" i="1"/>
  <c r="AK1361" i="1"/>
  <c r="AL1361" i="1"/>
  <c r="AK1362" i="1"/>
  <c r="AL1362" i="1"/>
  <c r="AK1363" i="1"/>
  <c r="AL1363" i="1"/>
  <c r="AK1364" i="1"/>
  <c r="AL1364" i="1"/>
  <c r="AK1365" i="1"/>
  <c r="AL1365" i="1"/>
  <c r="AK1366" i="1"/>
  <c r="AL1366" i="1"/>
  <c r="AK1367" i="1"/>
  <c r="AL1367" i="1"/>
  <c r="AK1368" i="1"/>
  <c r="AL1368" i="1"/>
  <c r="AK1369" i="1"/>
  <c r="AL1369" i="1"/>
  <c r="AK1370" i="1"/>
  <c r="AL1370" i="1"/>
  <c r="AK1371" i="1"/>
  <c r="AL1371" i="1"/>
  <c r="AK1372" i="1"/>
  <c r="AL1372" i="1"/>
  <c r="AK1373" i="1"/>
  <c r="AL1373" i="1"/>
  <c r="AK1374" i="1"/>
  <c r="AL1374" i="1"/>
  <c r="AK1375" i="1"/>
  <c r="AL1375" i="1"/>
  <c r="AK1376" i="1"/>
  <c r="AL1376" i="1"/>
  <c r="AK1377" i="1"/>
  <c r="AL1377" i="1"/>
  <c r="AK1378" i="1"/>
  <c r="AL1378" i="1"/>
  <c r="AK1379" i="1"/>
  <c r="AL1379" i="1"/>
  <c r="AK1380" i="1"/>
  <c r="AL1380" i="1"/>
  <c r="AK1381" i="1"/>
  <c r="AL1381" i="1"/>
  <c r="AK1382" i="1"/>
  <c r="AL1382" i="1"/>
  <c r="AK1383" i="1"/>
  <c r="AL1383" i="1"/>
  <c r="AK1384" i="1"/>
  <c r="AL1384" i="1"/>
  <c r="AK1385" i="1"/>
  <c r="AL1385" i="1"/>
  <c r="AK1386" i="1"/>
  <c r="AL1386" i="1"/>
  <c r="AK1387" i="1"/>
  <c r="AL1387" i="1"/>
  <c r="AK1388" i="1"/>
  <c r="AL1388" i="1"/>
  <c r="AK1389" i="1"/>
  <c r="AL1389" i="1"/>
  <c r="AK1390" i="1"/>
  <c r="AL1390" i="1"/>
  <c r="AK1391" i="1"/>
  <c r="AL1391" i="1"/>
  <c r="AK1392" i="1"/>
  <c r="AL1392" i="1"/>
  <c r="AK1393" i="1"/>
  <c r="AL1393" i="1"/>
  <c r="AK1394" i="1"/>
  <c r="AL1394" i="1"/>
  <c r="AK1395" i="1"/>
  <c r="AL1395" i="1"/>
  <c r="AK1396" i="1"/>
  <c r="AL1396" i="1"/>
  <c r="AK1397" i="1"/>
  <c r="AL1397" i="1"/>
  <c r="AK1398" i="1"/>
  <c r="AL1398" i="1"/>
  <c r="AK1399" i="1"/>
  <c r="AL1399" i="1"/>
  <c r="AK1400" i="1"/>
  <c r="AL1400" i="1"/>
  <c r="AK1401" i="1"/>
  <c r="AL1401" i="1"/>
  <c r="AK1402" i="1"/>
  <c r="AL1402" i="1"/>
  <c r="AK1403" i="1"/>
  <c r="AL1403" i="1"/>
  <c r="AK1404" i="1"/>
  <c r="AL1404" i="1"/>
  <c r="AK1405" i="1"/>
  <c r="AL1405" i="1"/>
  <c r="AK1406" i="1"/>
  <c r="AL1406" i="1"/>
  <c r="AK1407" i="1"/>
  <c r="AL1407" i="1"/>
  <c r="AK1408" i="1"/>
  <c r="AL1408" i="1"/>
  <c r="AK1409" i="1"/>
  <c r="AL1409" i="1"/>
  <c r="AK1410" i="1"/>
  <c r="AL1410" i="1"/>
  <c r="AK1411" i="1"/>
  <c r="AL1411" i="1"/>
  <c r="AK1412" i="1"/>
  <c r="AL1412" i="1"/>
  <c r="AK1413" i="1"/>
  <c r="AL1413" i="1"/>
  <c r="AK1414" i="1"/>
  <c r="AL1414" i="1"/>
  <c r="AK1415" i="1"/>
  <c r="AL1415" i="1"/>
  <c r="AK1416" i="1"/>
  <c r="AL1416" i="1"/>
  <c r="AK1417" i="1"/>
  <c r="AL1417" i="1"/>
  <c r="AK1418" i="1"/>
  <c r="AL1418" i="1"/>
  <c r="AK1419" i="1"/>
  <c r="AL1419" i="1"/>
  <c r="AK1420" i="1"/>
  <c r="AL1420" i="1"/>
  <c r="AK1421" i="1"/>
  <c r="AL1421" i="1"/>
  <c r="AK1422" i="1"/>
  <c r="AL1422" i="1"/>
  <c r="AK1423" i="1"/>
  <c r="AL1423" i="1"/>
  <c r="AK1424" i="1"/>
  <c r="AL1424" i="1"/>
  <c r="AK1425" i="1"/>
  <c r="AL1425" i="1"/>
  <c r="AK1426" i="1"/>
  <c r="AL1426" i="1"/>
  <c r="AK1427" i="1"/>
  <c r="AL1427" i="1"/>
  <c r="AK1428" i="1"/>
  <c r="AL1428" i="1"/>
  <c r="AK1429" i="1"/>
  <c r="AL1429" i="1"/>
  <c r="AK1430" i="1"/>
  <c r="AL1430" i="1"/>
  <c r="AK1431" i="1"/>
  <c r="AL1431" i="1"/>
  <c r="AK1432" i="1"/>
  <c r="AL1432" i="1"/>
  <c r="AK1433" i="1"/>
  <c r="AL1433" i="1"/>
  <c r="AK1434" i="1"/>
  <c r="AL1434" i="1"/>
  <c r="AK1435" i="1"/>
  <c r="AL1435" i="1"/>
  <c r="AK1436" i="1"/>
  <c r="AL1436" i="1"/>
  <c r="AK1437" i="1"/>
  <c r="AL1437" i="1"/>
  <c r="AK1438" i="1"/>
  <c r="AL1438" i="1"/>
  <c r="AK1439" i="1"/>
  <c r="AL1439" i="1"/>
  <c r="AK1440" i="1"/>
  <c r="AL1440" i="1"/>
  <c r="AK1441" i="1"/>
  <c r="AL1441" i="1"/>
  <c r="AK1442" i="1"/>
  <c r="AL1442" i="1"/>
  <c r="AK1443" i="1"/>
  <c r="AL1443" i="1"/>
  <c r="AK1444" i="1"/>
  <c r="AL1444" i="1"/>
  <c r="AK1445" i="1"/>
  <c r="AL1445" i="1"/>
  <c r="AK1446" i="1"/>
  <c r="AL1446" i="1"/>
  <c r="AK1447" i="1"/>
  <c r="AL1447" i="1"/>
  <c r="AK1448" i="1"/>
  <c r="AL1448" i="1"/>
  <c r="AK1449" i="1"/>
  <c r="AL1449" i="1"/>
  <c r="AK1450" i="1"/>
  <c r="AL1450" i="1"/>
  <c r="AK1451" i="1"/>
  <c r="AL1451" i="1"/>
  <c r="AK1452" i="1"/>
  <c r="AL1452" i="1"/>
  <c r="AK1453" i="1"/>
  <c r="AL1453" i="1"/>
  <c r="AK1454" i="1"/>
  <c r="AL1454" i="1"/>
  <c r="AK1455" i="1"/>
  <c r="AL1455" i="1"/>
  <c r="AK1456" i="1"/>
  <c r="AL1456" i="1"/>
  <c r="AK1457" i="1"/>
  <c r="AL1457" i="1"/>
  <c r="AK1458" i="1"/>
  <c r="AL1458" i="1"/>
  <c r="AK1459" i="1"/>
  <c r="AL1459" i="1"/>
  <c r="AK1460" i="1"/>
  <c r="AL1460" i="1"/>
  <c r="AK1461" i="1"/>
  <c r="AL1461" i="1"/>
  <c r="AK1462" i="1"/>
  <c r="AL1462" i="1"/>
  <c r="AK1463" i="1"/>
  <c r="AL1463" i="1"/>
  <c r="AK1464" i="1"/>
  <c r="AL1464" i="1"/>
  <c r="AK1465" i="1"/>
  <c r="AL1465" i="1"/>
  <c r="AK1466" i="1"/>
  <c r="AL1466" i="1"/>
  <c r="AK1467" i="1"/>
  <c r="AL1467" i="1"/>
  <c r="AK1468" i="1"/>
  <c r="AL1468" i="1"/>
  <c r="AK1469" i="1"/>
  <c r="AL1469" i="1"/>
  <c r="AK1470" i="1"/>
  <c r="AL1470" i="1"/>
  <c r="AK1471" i="1"/>
  <c r="AL1471" i="1"/>
  <c r="AK1472" i="1"/>
  <c r="AL1472" i="1"/>
  <c r="AK1473" i="1"/>
  <c r="AL1473" i="1"/>
  <c r="AK1474" i="1"/>
  <c r="AL1474" i="1"/>
  <c r="AK1475" i="1"/>
  <c r="AL1475" i="1"/>
  <c r="AK1476" i="1"/>
  <c r="AL1476" i="1"/>
  <c r="AK1477" i="1"/>
  <c r="AL1477" i="1"/>
  <c r="AK1478" i="1"/>
  <c r="AL1478" i="1"/>
  <c r="AK1479" i="1"/>
  <c r="AL1479" i="1"/>
  <c r="AK1480" i="1"/>
  <c r="AL1480" i="1"/>
  <c r="AK1481" i="1"/>
  <c r="AL1481" i="1"/>
  <c r="AK1482" i="1"/>
  <c r="AL1482" i="1"/>
  <c r="AK1483" i="1"/>
  <c r="AL1483" i="1"/>
  <c r="AK1484" i="1"/>
  <c r="AL1484" i="1"/>
  <c r="AK1485" i="1"/>
  <c r="AL1485" i="1"/>
  <c r="AK1486" i="1"/>
  <c r="AL1486" i="1"/>
  <c r="AK1487" i="1"/>
  <c r="AL1487" i="1"/>
  <c r="AK1488" i="1"/>
  <c r="AL1488" i="1"/>
  <c r="AK1489" i="1"/>
  <c r="AL1489" i="1"/>
  <c r="AK1490" i="1"/>
  <c r="AL1490" i="1"/>
  <c r="AK1491" i="1"/>
  <c r="AL1491" i="1"/>
  <c r="AK1492" i="1"/>
  <c r="AL1492" i="1"/>
  <c r="AK1493" i="1"/>
  <c r="AL1493" i="1"/>
  <c r="AK1494" i="1"/>
  <c r="AL1494" i="1"/>
  <c r="AK1495" i="1"/>
  <c r="AL1495" i="1"/>
  <c r="AK1496" i="1"/>
  <c r="AL1496" i="1"/>
  <c r="AK1497" i="1"/>
  <c r="AL1497" i="1"/>
  <c r="AK1498" i="1"/>
  <c r="AL1498" i="1"/>
  <c r="AK1499" i="1"/>
  <c r="AL1499" i="1"/>
  <c r="AK1500" i="1"/>
  <c r="AL1500" i="1"/>
  <c r="AK1501" i="1"/>
  <c r="AL1501" i="1"/>
  <c r="AK1502" i="1"/>
  <c r="AL1502" i="1"/>
  <c r="AK1503" i="1"/>
  <c r="AL1503" i="1"/>
  <c r="AK1504" i="1"/>
  <c r="AL1504" i="1"/>
  <c r="AK1505" i="1"/>
  <c r="AL1505" i="1"/>
  <c r="AK1506" i="1"/>
  <c r="AL1506" i="1"/>
  <c r="AK1507" i="1"/>
  <c r="AL1507" i="1"/>
  <c r="AK1508" i="1"/>
  <c r="AL1508" i="1"/>
  <c r="AK1509" i="1"/>
  <c r="AL1509" i="1"/>
  <c r="AK1510" i="1"/>
  <c r="AL1510" i="1"/>
  <c r="AK1511" i="1"/>
  <c r="AL1511" i="1"/>
  <c r="AK1512" i="1"/>
  <c r="AL1512" i="1"/>
  <c r="AK1513" i="1"/>
  <c r="AL1513" i="1"/>
  <c r="AK1514" i="1"/>
  <c r="AL1514" i="1"/>
  <c r="AK1515" i="1"/>
  <c r="AL1515" i="1"/>
  <c r="AK1516" i="1"/>
  <c r="AL1516" i="1"/>
  <c r="AK1517" i="1"/>
  <c r="AL1517" i="1"/>
  <c r="AK1518" i="1"/>
  <c r="AL1518" i="1"/>
  <c r="AK1519" i="1"/>
  <c r="AL1519" i="1"/>
  <c r="AK1520" i="1"/>
  <c r="AL1520" i="1"/>
  <c r="AK1521" i="1"/>
  <c r="AL1521" i="1"/>
  <c r="AK1522" i="1"/>
  <c r="AL1522" i="1"/>
  <c r="AK1523" i="1"/>
  <c r="AL1523" i="1"/>
  <c r="AK1524" i="1"/>
  <c r="AL1524" i="1"/>
  <c r="AK1525" i="1"/>
  <c r="AL1525" i="1"/>
  <c r="AK1526" i="1"/>
  <c r="AL1526" i="1"/>
  <c r="AK1527" i="1"/>
  <c r="AL1527" i="1"/>
  <c r="AK1528" i="1"/>
  <c r="AL1528" i="1"/>
  <c r="AK1529" i="1"/>
  <c r="AL1529" i="1"/>
  <c r="AK1530" i="1"/>
  <c r="AL1530" i="1"/>
  <c r="AK1531" i="1"/>
  <c r="AL1531" i="1"/>
  <c r="AK1532" i="1"/>
  <c r="AL1532" i="1"/>
  <c r="AK1533" i="1"/>
  <c r="AL1533" i="1"/>
  <c r="AK1534" i="1"/>
  <c r="AL1534" i="1"/>
  <c r="AK1535" i="1"/>
  <c r="AL1535" i="1"/>
  <c r="AK1536" i="1"/>
  <c r="AL1536" i="1"/>
  <c r="AK1537" i="1"/>
  <c r="AL1537" i="1"/>
  <c r="AK1538" i="1"/>
  <c r="AL1538" i="1"/>
  <c r="AK1539" i="1"/>
  <c r="AL1539" i="1"/>
  <c r="AK1540" i="1"/>
  <c r="AL1540" i="1"/>
  <c r="AK1541" i="1"/>
  <c r="AL1541" i="1"/>
  <c r="AK1542" i="1"/>
  <c r="AL1542" i="1"/>
  <c r="AK1543" i="1"/>
  <c r="AL1543" i="1"/>
  <c r="AK1544" i="1"/>
  <c r="AL1544" i="1"/>
  <c r="AK1545" i="1"/>
  <c r="AL1545" i="1"/>
  <c r="AK1546" i="1"/>
  <c r="AL1546" i="1"/>
  <c r="AK1547" i="1"/>
  <c r="AL1547" i="1"/>
  <c r="AK1548" i="1"/>
  <c r="AL1548" i="1"/>
  <c r="AK1549" i="1"/>
  <c r="AL1549" i="1"/>
  <c r="AK1550" i="1"/>
  <c r="AL1550" i="1"/>
  <c r="AK1551" i="1"/>
  <c r="AL1551" i="1"/>
  <c r="AK1552" i="1"/>
  <c r="AL1552" i="1"/>
  <c r="AK1553" i="1"/>
  <c r="AL1553" i="1"/>
  <c r="AK1554" i="1"/>
  <c r="AL1554" i="1"/>
  <c r="AK1555" i="1"/>
  <c r="AL1555" i="1"/>
  <c r="AK1556" i="1"/>
  <c r="AL1556" i="1"/>
  <c r="AK1557" i="1"/>
  <c r="AL1557" i="1"/>
  <c r="AK1558" i="1"/>
  <c r="AL1558" i="1"/>
  <c r="AK1559" i="1"/>
  <c r="AL1559" i="1"/>
  <c r="AK1560" i="1"/>
  <c r="AL1560" i="1"/>
  <c r="AK1561" i="1"/>
  <c r="AL1561" i="1"/>
  <c r="AK1562" i="1"/>
  <c r="AL1562" i="1"/>
  <c r="AK1563" i="1"/>
  <c r="AL1563" i="1"/>
  <c r="AK1564" i="1"/>
  <c r="AL1564" i="1"/>
  <c r="AK1565" i="1"/>
  <c r="AL1565" i="1"/>
  <c r="AK1566" i="1"/>
  <c r="AL1566" i="1"/>
  <c r="AK1567" i="1"/>
  <c r="AL1567" i="1"/>
  <c r="AK1568" i="1"/>
  <c r="AL1568" i="1"/>
  <c r="AK1569" i="1"/>
  <c r="AL1569" i="1"/>
  <c r="AK1570" i="1"/>
  <c r="AL1570" i="1"/>
  <c r="AK1571" i="1"/>
  <c r="AL1571" i="1"/>
  <c r="AK1572" i="1"/>
  <c r="AL1572" i="1"/>
  <c r="AK1573" i="1"/>
  <c r="AL1573" i="1"/>
  <c r="AK1574" i="1"/>
  <c r="AL1574" i="1"/>
  <c r="AK1575" i="1"/>
  <c r="AL1575" i="1"/>
  <c r="AK1576" i="1"/>
  <c r="AL1576" i="1"/>
  <c r="AK1577" i="1"/>
  <c r="AL1577" i="1"/>
  <c r="AK1578" i="1"/>
  <c r="AL1578" i="1"/>
  <c r="AK1579" i="1"/>
  <c r="AL1579" i="1"/>
  <c r="AK1580" i="1"/>
  <c r="AL1580" i="1"/>
  <c r="AK1581" i="1"/>
  <c r="AL1581" i="1"/>
  <c r="AK1582" i="1"/>
  <c r="AL1582" i="1"/>
  <c r="AK1583" i="1"/>
  <c r="AL1583" i="1"/>
  <c r="AK1584" i="1"/>
  <c r="AL1584" i="1"/>
  <c r="AK1585" i="1"/>
  <c r="AL1585" i="1"/>
  <c r="AK1586" i="1"/>
  <c r="AL1586" i="1"/>
  <c r="AK1587" i="1"/>
  <c r="AL1587" i="1"/>
  <c r="AK1588" i="1"/>
  <c r="AL1588" i="1"/>
  <c r="AK1589" i="1"/>
  <c r="AL1589" i="1"/>
  <c r="AK1590" i="1"/>
  <c r="AL1590" i="1"/>
  <c r="AK1591" i="1"/>
  <c r="AL1591" i="1"/>
  <c r="AK1592" i="1"/>
  <c r="AL1592" i="1"/>
  <c r="AK1593" i="1"/>
  <c r="AL1593" i="1"/>
  <c r="AK1594" i="1"/>
  <c r="AL1594" i="1"/>
  <c r="AK1595" i="1"/>
  <c r="AL1595" i="1"/>
  <c r="AK1596" i="1"/>
  <c r="AL1596" i="1"/>
  <c r="AK1597" i="1"/>
  <c r="AL1597" i="1"/>
  <c r="AK1598" i="1"/>
  <c r="AL1598" i="1"/>
  <c r="AK1599" i="1"/>
  <c r="AL1599" i="1"/>
  <c r="AK1600" i="1"/>
  <c r="AL1600" i="1"/>
  <c r="AK1601" i="1"/>
  <c r="AL1601" i="1"/>
  <c r="AK1602" i="1"/>
  <c r="AL1602" i="1"/>
  <c r="AK1603" i="1"/>
  <c r="AL1603" i="1"/>
  <c r="AK1604" i="1"/>
  <c r="AL1604" i="1"/>
  <c r="AK1605" i="1"/>
  <c r="AL1605" i="1"/>
  <c r="AK1606" i="1"/>
  <c r="AL1606" i="1"/>
  <c r="AK1607" i="1"/>
  <c r="AL1607" i="1"/>
  <c r="AK1608" i="1"/>
  <c r="AL1608" i="1"/>
  <c r="AK1609" i="1"/>
  <c r="AL1609" i="1"/>
  <c r="AK1610" i="1"/>
  <c r="AL1610" i="1"/>
  <c r="AK1611" i="1"/>
  <c r="AL1611" i="1"/>
  <c r="AK1612" i="1"/>
  <c r="AL1612" i="1"/>
  <c r="AK1613" i="1"/>
  <c r="AL1613" i="1"/>
  <c r="AK1614" i="1"/>
  <c r="AL1614" i="1"/>
  <c r="AK1615" i="1"/>
  <c r="AL1615" i="1"/>
  <c r="AK1616" i="1"/>
  <c r="AL1616" i="1"/>
  <c r="AK1617" i="1"/>
  <c r="AL1617" i="1"/>
  <c r="AK1618" i="1"/>
  <c r="AL1618" i="1"/>
  <c r="AK1619" i="1"/>
  <c r="AL1619" i="1"/>
  <c r="AK1620" i="1"/>
  <c r="AL1620" i="1"/>
  <c r="AK1621" i="1"/>
  <c r="AL1621" i="1"/>
  <c r="AK1622" i="1"/>
  <c r="AL1622" i="1"/>
  <c r="AK1623" i="1"/>
  <c r="AL1623" i="1"/>
  <c r="AK1624" i="1"/>
  <c r="AL1624" i="1"/>
  <c r="AK1625" i="1"/>
  <c r="AL1625" i="1"/>
  <c r="AK1626" i="1"/>
  <c r="AL1626" i="1"/>
  <c r="AK1627" i="1"/>
  <c r="AL1627" i="1"/>
  <c r="AK1628" i="1"/>
  <c r="AL1628" i="1"/>
  <c r="AK1629" i="1"/>
  <c r="AL1629" i="1"/>
  <c r="AK1630" i="1"/>
  <c r="AL1630" i="1"/>
  <c r="AK1631" i="1"/>
  <c r="AL1631" i="1"/>
  <c r="AK1632" i="1"/>
  <c r="AL1632" i="1"/>
  <c r="AK1633" i="1"/>
  <c r="AL1633" i="1"/>
  <c r="AK1634" i="1"/>
  <c r="AL1634" i="1"/>
  <c r="AK1635" i="1"/>
  <c r="AL1635" i="1"/>
  <c r="AK1636" i="1"/>
  <c r="AL1636" i="1"/>
  <c r="AK1637" i="1"/>
  <c r="AL1637" i="1"/>
  <c r="AK1638" i="1"/>
  <c r="AL1638" i="1"/>
  <c r="AK1639" i="1"/>
  <c r="AL1639" i="1"/>
  <c r="AK1640" i="1"/>
  <c r="AL1640" i="1"/>
  <c r="AK1641" i="1"/>
  <c r="AL1641" i="1"/>
  <c r="AK1642" i="1"/>
  <c r="AL1642" i="1"/>
  <c r="AK1643" i="1"/>
  <c r="AL1643" i="1"/>
  <c r="AK1644" i="1"/>
  <c r="AL1644" i="1"/>
  <c r="AK1645" i="1"/>
  <c r="AL1645" i="1"/>
  <c r="AK1646" i="1"/>
  <c r="AL1646" i="1"/>
  <c r="AK1647" i="1"/>
  <c r="AL1647" i="1"/>
  <c r="AK1648" i="1"/>
  <c r="AL1648" i="1"/>
  <c r="AK1649" i="1"/>
  <c r="AL1649" i="1"/>
  <c r="AK1650" i="1"/>
  <c r="AL1650" i="1"/>
  <c r="AK1651" i="1"/>
  <c r="AL1651" i="1"/>
  <c r="AK1652" i="1"/>
  <c r="AL1652" i="1"/>
  <c r="AK1653" i="1"/>
  <c r="AL1653" i="1"/>
  <c r="AK1654" i="1"/>
  <c r="AL1654" i="1"/>
  <c r="AK1655" i="1"/>
  <c r="AL1655" i="1"/>
  <c r="AK1656" i="1"/>
  <c r="AL1656" i="1"/>
  <c r="AK1657" i="1"/>
  <c r="AL1657" i="1"/>
  <c r="AK1658" i="1"/>
  <c r="AL1658" i="1"/>
  <c r="AK1659" i="1"/>
  <c r="AL1659" i="1"/>
  <c r="AK1660" i="1"/>
  <c r="AL1660" i="1"/>
  <c r="AK1661" i="1"/>
  <c r="AL1661" i="1"/>
  <c r="AK1662" i="1"/>
  <c r="AL1662" i="1"/>
  <c r="AK1663" i="1"/>
  <c r="AL1663" i="1"/>
  <c r="AK1664" i="1"/>
  <c r="AL1664" i="1"/>
  <c r="AK1665" i="1"/>
  <c r="AL1665" i="1"/>
  <c r="AK1666" i="1"/>
  <c r="AL1666" i="1"/>
  <c r="AK1667" i="1"/>
  <c r="AL1667" i="1"/>
  <c r="AK1668" i="1"/>
  <c r="AL1668" i="1"/>
  <c r="AK1669" i="1"/>
  <c r="AL1669" i="1"/>
  <c r="AK1670" i="1"/>
  <c r="AL1670" i="1"/>
  <c r="AK1671" i="1"/>
  <c r="AL1671" i="1"/>
  <c r="AK1672" i="1"/>
  <c r="AL1672" i="1"/>
  <c r="AK1673" i="1"/>
  <c r="AL1673" i="1"/>
  <c r="AK1674" i="1"/>
  <c r="AL1674" i="1"/>
  <c r="AK1675" i="1"/>
  <c r="AL1675" i="1"/>
  <c r="AK1676" i="1"/>
  <c r="AL1676" i="1"/>
  <c r="AK1677" i="1"/>
  <c r="AL1677" i="1"/>
  <c r="AK1678" i="1"/>
  <c r="AL1678" i="1"/>
  <c r="AK1679" i="1"/>
  <c r="AL1679" i="1"/>
  <c r="AK1680" i="1"/>
  <c r="AL1680" i="1"/>
  <c r="AK1681" i="1"/>
  <c r="AL1681" i="1"/>
  <c r="AK1682" i="1"/>
  <c r="AL1682" i="1"/>
  <c r="AK1683" i="1"/>
  <c r="AL1683" i="1"/>
  <c r="AK1684" i="1"/>
  <c r="AL1684" i="1"/>
  <c r="AK1685" i="1"/>
  <c r="AL1685" i="1"/>
  <c r="AK1686" i="1"/>
  <c r="AL1686" i="1"/>
  <c r="AK1687" i="1"/>
  <c r="AL1687" i="1"/>
  <c r="AK1688" i="1"/>
  <c r="AL1688" i="1"/>
  <c r="AK1689" i="1"/>
  <c r="AL1689" i="1"/>
  <c r="AK1690" i="1"/>
  <c r="AL1690" i="1"/>
  <c r="AK1691" i="1"/>
  <c r="AL1691" i="1"/>
  <c r="AK1692" i="1"/>
  <c r="AL1692" i="1"/>
  <c r="AK1693" i="1"/>
  <c r="AL1693" i="1"/>
  <c r="AK1694" i="1"/>
  <c r="AL1694" i="1"/>
  <c r="AK1695" i="1"/>
  <c r="AL1695" i="1"/>
  <c r="AK1696" i="1"/>
  <c r="AL1696" i="1"/>
  <c r="AK1697" i="1"/>
  <c r="AL1697" i="1"/>
  <c r="AK1698" i="1"/>
  <c r="AL1698" i="1"/>
  <c r="AK1699" i="1"/>
  <c r="AL1699" i="1"/>
  <c r="AK1700" i="1"/>
  <c r="AL1700" i="1"/>
  <c r="AK1701" i="1"/>
  <c r="AL1701" i="1"/>
  <c r="AK1702" i="1"/>
  <c r="AL1702" i="1"/>
  <c r="AK1703" i="1"/>
  <c r="AL1703" i="1"/>
  <c r="AK1704" i="1"/>
  <c r="AL1704" i="1"/>
  <c r="AK1705" i="1"/>
  <c r="AL1705" i="1"/>
  <c r="AK1706" i="1"/>
  <c r="AL1706" i="1"/>
  <c r="AK1707" i="1"/>
  <c r="AL1707" i="1"/>
  <c r="AK1708" i="1"/>
  <c r="AL1708" i="1"/>
  <c r="AK1709" i="1"/>
  <c r="AL1709" i="1"/>
  <c r="AK1710" i="1"/>
  <c r="AL1710" i="1"/>
  <c r="AK1711" i="1"/>
  <c r="AL1711" i="1"/>
  <c r="AK1712" i="1"/>
  <c r="AL1712" i="1"/>
  <c r="AK1713" i="1"/>
  <c r="AL1713" i="1"/>
  <c r="AK1714" i="1"/>
  <c r="AL1714" i="1"/>
  <c r="AK1715" i="1"/>
  <c r="AL1715" i="1"/>
  <c r="AK1716" i="1"/>
  <c r="AL1716" i="1"/>
  <c r="AK1717" i="1"/>
  <c r="AL1717" i="1"/>
  <c r="AK1718" i="1"/>
  <c r="AL1718" i="1"/>
  <c r="AK1719" i="1"/>
  <c r="AL1719" i="1"/>
  <c r="AK1720" i="1"/>
  <c r="AL1720" i="1"/>
  <c r="AK1721" i="1"/>
  <c r="AL1721" i="1"/>
  <c r="AK1722" i="1"/>
  <c r="AL1722" i="1"/>
  <c r="AK1723" i="1"/>
  <c r="AL1723" i="1"/>
  <c r="AK1724" i="1"/>
  <c r="AL1724" i="1"/>
  <c r="AK1725" i="1"/>
  <c r="AL1725" i="1"/>
  <c r="AK1726" i="1"/>
  <c r="AL1726" i="1"/>
  <c r="AK1727" i="1"/>
  <c r="AL1727" i="1"/>
  <c r="AK1728" i="1"/>
  <c r="AL1728" i="1"/>
  <c r="AK1729" i="1"/>
  <c r="AL1729" i="1"/>
  <c r="AK1730" i="1"/>
  <c r="AL1730" i="1"/>
  <c r="AK1731" i="1"/>
  <c r="AL1731" i="1"/>
  <c r="AK1732" i="1"/>
  <c r="AL1732" i="1"/>
  <c r="AK1733" i="1"/>
  <c r="AL1733" i="1"/>
  <c r="AK1734" i="1"/>
  <c r="AL1734" i="1"/>
  <c r="AK1735" i="1"/>
  <c r="AL1735" i="1"/>
  <c r="AK1736" i="1"/>
  <c r="AL1736" i="1"/>
  <c r="AK1737" i="1"/>
  <c r="AL1737" i="1"/>
  <c r="AK1738" i="1"/>
  <c r="AL1738" i="1"/>
  <c r="AK1739" i="1"/>
  <c r="AL1739" i="1"/>
  <c r="AK1740" i="1"/>
  <c r="AL1740" i="1"/>
  <c r="AK1741" i="1"/>
  <c r="AL1741" i="1"/>
  <c r="AK1742" i="1"/>
  <c r="AL1742" i="1"/>
  <c r="AK1743" i="1"/>
  <c r="AL1743" i="1"/>
  <c r="AK1744" i="1"/>
  <c r="AL1744" i="1"/>
  <c r="AK1745" i="1"/>
  <c r="AL1745" i="1"/>
  <c r="AK1746" i="1"/>
  <c r="AL1746" i="1"/>
  <c r="AK1747" i="1"/>
  <c r="AL1747" i="1"/>
  <c r="AK1748" i="1"/>
  <c r="AL1748" i="1"/>
  <c r="AK1749" i="1"/>
  <c r="AL1749" i="1"/>
  <c r="AK1750" i="1"/>
  <c r="AL1750" i="1"/>
  <c r="AK1751" i="1"/>
  <c r="AL1751" i="1"/>
  <c r="AK1752" i="1"/>
  <c r="AL1752" i="1"/>
  <c r="AK1753" i="1"/>
  <c r="AL1753" i="1"/>
  <c r="AK1754" i="1"/>
  <c r="AL1754" i="1"/>
  <c r="AK1755" i="1"/>
  <c r="AL1755" i="1"/>
  <c r="AK1756" i="1"/>
  <c r="AL1756" i="1"/>
  <c r="AK1757" i="1"/>
  <c r="AL1757" i="1"/>
  <c r="AK1758" i="1"/>
  <c r="AL1758" i="1"/>
  <c r="AK1759" i="1"/>
  <c r="AL1759" i="1"/>
  <c r="AK1760" i="1"/>
  <c r="AL1760" i="1"/>
  <c r="AK1761" i="1"/>
  <c r="AL1761" i="1"/>
  <c r="AK1762" i="1"/>
  <c r="AL1762" i="1"/>
  <c r="AK1763" i="1"/>
  <c r="AL1763" i="1"/>
  <c r="AK1764" i="1"/>
  <c r="AL1764" i="1"/>
  <c r="AK1765" i="1"/>
  <c r="AL1765" i="1"/>
  <c r="AK1766" i="1"/>
  <c r="AL1766" i="1"/>
  <c r="AK1767" i="1"/>
  <c r="AL1767" i="1"/>
  <c r="AK1768" i="1"/>
  <c r="AL1768" i="1"/>
  <c r="AK1769" i="1"/>
  <c r="AL1769" i="1"/>
  <c r="AK1770" i="1"/>
  <c r="AL1770" i="1"/>
  <c r="AK1771" i="1"/>
  <c r="AL1771" i="1"/>
  <c r="AK1772" i="1"/>
  <c r="AL1772" i="1"/>
  <c r="AK1773" i="1"/>
  <c r="AL1773" i="1"/>
  <c r="AK1774" i="1"/>
  <c r="AL1774" i="1"/>
  <c r="AK1775" i="1"/>
  <c r="AL1775" i="1"/>
  <c r="AK1776" i="1"/>
  <c r="AL1776" i="1"/>
  <c r="AK1777" i="1"/>
  <c r="AL1777" i="1"/>
  <c r="AK1778" i="1"/>
  <c r="AL1778" i="1"/>
  <c r="AK1779" i="1"/>
  <c r="AL1779" i="1"/>
  <c r="AK1780" i="1"/>
  <c r="AL1780" i="1"/>
  <c r="AK1781" i="1"/>
  <c r="AL1781" i="1"/>
  <c r="AK1782" i="1"/>
  <c r="AL1782" i="1"/>
  <c r="AK1783" i="1"/>
  <c r="AL1783" i="1"/>
  <c r="AK1784" i="1"/>
  <c r="AL1784" i="1"/>
  <c r="AK1785" i="1"/>
  <c r="AL1785" i="1"/>
  <c r="AK1786" i="1"/>
  <c r="AL1786" i="1"/>
  <c r="AK1787" i="1"/>
  <c r="AL1787" i="1"/>
  <c r="AK1788" i="1"/>
  <c r="AL1788" i="1"/>
  <c r="AK1789" i="1"/>
  <c r="AL1789" i="1"/>
  <c r="AK1790" i="1"/>
  <c r="AL1790" i="1"/>
  <c r="AK1791" i="1"/>
  <c r="AL1791" i="1"/>
  <c r="AK1792" i="1"/>
  <c r="AL1792" i="1"/>
  <c r="AK1793" i="1"/>
  <c r="AL1793" i="1"/>
  <c r="AK1794" i="1"/>
  <c r="AL1794" i="1"/>
  <c r="AK1795" i="1"/>
  <c r="AL1795" i="1"/>
  <c r="AK1796" i="1"/>
  <c r="AL1796" i="1"/>
  <c r="AK1797" i="1"/>
  <c r="AL1797" i="1"/>
  <c r="AK1798" i="1"/>
  <c r="AL1798" i="1"/>
  <c r="AK1799" i="1"/>
  <c r="AL1799" i="1"/>
  <c r="AK1800" i="1"/>
  <c r="AL1800" i="1"/>
  <c r="AK1801" i="1"/>
  <c r="AL1801" i="1"/>
  <c r="AK1802" i="1"/>
  <c r="AL1802" i="1"/>
  <c r="AK1803" i="1"/>
  <c r="AL1803" i="1"/>
  <c r="AK1804" i="1"/>
  <c r="AL1804" i="1"/>
  <c r="AK1805" i="1"/>
  <c r="AL1805" i="1"/>
  <c r="AK1806" i="1"/>
  <c r="AL1806" i="1"/>
  <c r="AK1807" i="1"/>
  <c r="AL1807" i="1"/>
  <c r="AK1808" i="1"/>
  <c r="AL1808" i="1"/>
  <c r="AK1809" i="1"/>
  <c r="AL1809" i="1"/>
  <c r="AK1810" i="1"/>
  <c r="AL1810" i="1"/>
  <c r="AK1811" i="1"/>
  <c r="AL1811" i="1"/>
  <c r="AK1812" i="1"/>
  <c r="AL1812" i="1"/>
  <c r="AK1813" i="1"/>
  <c r="AL1813" i="1"/>
  <c r="AK1814" i="1"/>
  <c r="AL1814" i="1"/>
  <c r="AK1815" i="1"/>
  <c r="AL1815" i="1"/>
  <c r="AK1816" i="1"/>
  <c r="AL1816" i="1"/>
  <c r="AK1817" i="1"/>
  <c r="AL1817" i="1"/>
  <c r="AK1818" i="1"/>
  <c r="AL1818" i="1"/>
  <c r="AK1819" i="1"/>
  <c r="AL1819" i="1"/>
  <c r="AK1820" i="1"/>
  <c r="AL1820" i="1"/>
  <c r="AK1821" i="1"/>
  <c r="AL1821" i="1"/>
  <c r="AK1822" i="1"/>
  <c r="AL1822" i="1"/>
  <c r="AK1823" i="1"/>
  <c r="AL1823" i="1"/>
  <c r="AK1824" i="1"/>
  <c r="AL1824" i="1"/>
  <c r="AK1825" i="1"/>
  <c r="AL1825" i="1"/>
  <c r="AK1826" i="1"/>
  <c r="AL1826" i="1"/>
  <c r="AK1827" i="1"/>
  <c r="AL1827" i="1"/>
  <c r="AK1828" i="1"/>
  <c r="AL1828" i="1"/>
  <c r="AK1829" i="1"/>
  <c r="AL1829" i="1"/>
  <c r="AK1830" i="1"/>
  <c r="AL1830" i="1"/>
  <c r="AK1831" i="1"/>
  <c r="AL1831" i="1"/>
  <c r="AK1832" i="1"/>
  <c r="AL1832" i="1"/>
  <c r="AK1833" i="1"/>
  <c r="AL1833" i="1"/>
  <c r="AK1834" i="1"/>
  <c r="AL1834" i="1"/>
  <c r="AK1835" i="1"/>
  <c r="AL1835" i="1"/>
  <c r="AK1836" i="1"/>
  <c r="AL1836" i="1"/>
  <c r="AK1837" i="1"/>
  <c r="AL1837" i="1"/>
  <c r="AK1838" i="1"/>
  <c r="AL1838" i="1"/>
  <c r="AK1839" i="1"/>
  <c r="AL1839" i="1"/>
  <c r="AK1840" i="1"/>
  <c r="AL1840" i="1"/>
  <c r="AK1841" i="1"/>
  <c r="AL1841" i="1"/>
  <c r="AK1842" i="1"/>
  <c r="AL1842" i="1"/>
  <c r="AK1843" i="1"/>
  <c r="AL1843" i="1"/>
  <c r="AK1844" i="1"/>
  <c r="AL1844" i="1"/>
  <c r="AK1845" i="1"/>
  <c r="AL1845" i="1"/>
  <c r="AK1846" i="1"/>
  <c r="AL1846" i="1"/>
  <c r="AK1847" i="1"/>
  <c r="AL1847" i="1"/>
  <c r="AK1848" i="1"/>
  <c r="AL1848" i="1"/>
  <c r="AK1849" i="1"/>
  <c r="AL1849" i="1"/>
  <c r="AK1850" i="1"/>
  <c r="AL1850" i="1"/>
  <c r="AK1851" i="1"/>
  <c r="AL1851" i="1"/>
  <c r="AK1852" i="1"/>
  <c r="AL1852" i="1"/>
  <c r="AK1853" i="1"/>
  <c r="AL1853" i="1"/>
  <c r="AK1854" i="1"/>
  <c r="AL1854" i="1"/>
  <c r="AK1855" i="1"/>
  <c r="AL1855" i="1"/>
  <c r="AK1856" i="1"/>
  <c r="AL1856" i="1"/>
  <c r="AK1857" i="1"/>
  <c r="AL1857" i="1"/>
  <c r="AK1858" i="1"/>
  <c r="AL1858" i="1"/>
  <c r="AK1859" i="1"/>
  <c r="AL1859" i="1"/>
  <c r="AK1860" i="1"/>
  <c r="AL1860" i="1"/>
  <c r="AK1861" i="1"/>
  <c r="AL1861" i="1"/>
  <c r="AK1862" i="1"/>
  <c r="AL1862" i="1"/>
  <c r="AK1863" i="1"/>
  <c r="AL1863" i="1"/>
  <c r="AK1864" i="1"/>
  <c r="AL1864" i="1"/>
  <c r="AK1865" i="1"/>
  <c r="AL1865" i="1"/>
  <c r="AK1866" i="1"/>
  <c r="AL1866" i="1"/>
  <c r="AK1867" i="1"/>
  <c r="AL1867" i="1"/>
  <c r="AK1868" i="1"/>
  <c r="AL1868" i="1"/>
  <c r="AK1869" i="1"/>
  <c r="AL1869" i="1"/>
  <c r="AK1870" i="1"/>
  <c r="AL1870" i="1"/>
  <c r="AK1871" i="1"/>
  <c r="AL1871" i="1"/>
  <c r="AK1872" i="1"/>
  <c r="AL1872" i="1"/>
  <c r="AK1873" i="1"/>
  <c r="AL1873" i="1"/>
  <c r="AK1874" i="1"/>
  <c r="AL1874" i="1"/>
  <c r="AK1875" i="1"/>
  <c r="AL1875" i="1"/>
  <c r="AK1876" i="1"/>
  <c r="AL1876" i="1"/>
  <c r="AK1877" i="1"/>
  <c r="AL1877" i="1"/>
  <c r="AK1878" i="1"/>
  <c r="AL1878" i="1"/>
  <c r="AK1879" i="1"/>
  <c r="AL1879" i="1"/>
  <c r="AK1880" i="1"/>
  <c r="AL1880" i="1"/>
  <c r="AK1881" i="1"/>
  <c r="AL1881" i="1"/>
  <c r="AK1882" i="1"/>
  <c r="AL1882" i="1"/>
  <c r="AK1883" i="1"/>
  <c r="AL1883" i="1"/>
  <c r="AK1884" i="1"/>
  <c r="AL1884" i="1"/>
  <c r="AK1885" i="1"/>
  <c r="AL1885" i="1"/>
  <c r="AK1886" i="1"/>
  <c r="AL1886" i="1"/>
  <c r="AK1887" i="1"/>
  <c r="AL1887" i="1"/>
  <c r="AK1888" i="1"/>
  <c r="AL1888" i="1"/>
  <c r="AK1889" i="1"/>
  <c r="AL1889" i="1"/>
  <c r="AK1890" i="1"/>
  <c r="AL1890" i="1"/>
  <c r="AK1891" i="1"/>
  <c r="AL1891" i="1"/>
  <c r="AK1892" i="1"/>
  <c r="AL1892" i="1"/>
  <c r="AK1893" i="1"/>
  <c r="AL1893" i="1"/>
  <c r="AK1894" i="1"/>
  <c r="AL1894" i="1"/>
  <c r="AK1895" i="1"/>
  <c r="AL1895" i="1"/>
  <c r="AK1896" i="1"/>
  <c r="AL1896" i="1"/>
  <c r="AK1897" i="1"/>
  <c r="AL1897" i="1"/>
  <c r="AK1898" i="1"/>
  <c r="AL1898" i="1"/>
  <c r="AK1899" i="1"/>
  <c r="AL1899" i="1"/>
  <c r="AK1900" i="1"/>
  <c r="AL1900" i="1"/>
  <c r="AK1901" i="1"/>
  <c r="AL1901" i="1"/>
  <c r="AK1902" i="1"/>
  <c r="AL1902" i="1"/>
  <c r="AK1903" i="1"/>
  <c r="AL1903" i="1"/>
  <c r="AK1904" i="1"/>
  <c r="AL1904" i="1"/>
  <c r="AK1905" i="1"/>
  <c r="AL1905" i="1"/>
  <c r="AK1906" i="1"/>
  <c r="AL1906" i="1"/>
  <c r="AK1907" i="1"/>
  <c r="AL1907" i="1"/>
  <c r="AK1908" i="1"/>
  <c r="AL1908" i="1"/>
  <c r="AK1909" i="1"/>
  <c r="AL1909" i="1"/>
  <c r="AK1910" i="1"/>
  <c r="AL1910" i="1"/>
  <c r="AK1911" i="1"/>
  <c r="AL1911" i="1"/>
  <c r="AK1912" i="1"/>
  <c r="AL1912" i="1"/>
  <c r="AK1913" i="1"/>
  <c r="AL1913" i="1"/>
  <c r="AK1914" i="1"/>
  <c r="AL1914" i="1"/>
  <c r="AK1915" i="1"/>
  <c r="AL1915" i="1"/>
  <c r="AK1916" i="1"/>
  <c r="AL1916" i="1"/>
  <c r="AK1917" i="1"/>
  <c r="AL1917" i="1"/>
  <c r="AK1918" i="1"/>
  <c r="AL1918" i="1"/>
  <c r="AK1919" i="1"/>
  <c r="AL1919" i="1"/>
  <c r="AK1920" i="1"/>
  <c r="AL1920" i="1"/>
  <c r="AK1921" i="1"/>
  <c r="AL1921" i="1"/>
  <c r="AK1922" i="1"/>
  <c r="AL1922" i="1"/>
  <c r="AK1923" i="1"/>
  <c r="AL1923" i="1"/>
  <c r="AK1924" i="1"/>
  <c r="AL1924" i="1"/>
  <c r="AK1925" i="1"/>
  <c r="AL1925" i="1"/>
  <c r="AK1926" i="1"/>
  <c r="AL1926" i="1"/>
  <c r="AK1927" i="1"/>
  <c r="AL1927" i="1"/>
  <c r="AK1928" i="1"/>
  <c r="AL1928" i="1"/>
  <c r="AK1929" i="1"/>
  <c r="AL1929" i="1"/>
  <c r="AK1930" i="1"/>
  <c r="AL1930" i="1"/>
  <c r="AK1931" i="1"/>
  <c r="AL1931" i="1"/>
  <c r="AK1932" i="1"/>
  <c r="AL1932" i="1"/>
  <c r="AK1933" i="1"/>
  <c r="AL1933" i="1"/>
  <c r="AK1934" i="1"/>
  <c r="AL1934" i="1"/>
  <c r="AK1935" i="1"/>
  <c r="AL1935" i="1"/>
  <c r="AK1936" i="1"/>
  <c r="AL1936" i="1"/>
  <c r="AK1937" i="1"/>
  <c r="AL1937" i="1"/>
  <c r="AK1938" i="1"/>
  <c r="AL1938" i="1"/>
  <c r="AK1939" i="1"/>
  <c r="AL1939" i="1"/>
  <c r="AK1940" i="1"/>
  <c r="AL1940" i="1"/>
  <c r="AK1941" i="1"/>
  <c r="AL1941" i="1"/>
  <c r="AK1942" i="1"/>
  <c r="AL1942" i="1"/>
  <c r="AK1943" i="1"/>
  <c r="AL1943" i="1"/>
  <c r="AK1944" i="1"/>
  <c r="AL1944" i="1"/>
  <c r="AK1945" i="1"/>
  <c r="AL1945" i="1"/>
  <c r="AK1946" i="1"/>
  <c r="AL1946" i="1"/>
  <c r="AK1947" i="1"/>
  <c r="AL1947" i="1"/>
  <c r="AK1948" i="1"/>
  <c r="AL1948" i="1"/>
  <c r="AK1949" i="1"/>
  <c r="AL1949" i="1"/>
  <c r="AK1950" i="1"/>
  <c r="AL1950" i="1"/>
  <c r="AK1951" i="1"/>
  <c r="AL1951" i="1"/>
  <c r="AK1952" i="1"/>
  <c r="AL1952" i="1"/>
  <c r="AK1953" i="1"/>
  <c r="AL1953" i="1"/>
  <c r="AK1954" i="1"/>
  <c r="AL1954" i="1"/>
  <c r="AK1955" i="1"/>
  <c r="AL1955" i="1"/>
  <c r="AK1956" i="1"/>
  <c r="AL1956" i="1"/>
  <c r="AK1957" i="1"/>
  <c r="AL1957" i="1"/>
  <c r="AK1958" i="1"/>
  <c r="AL1958" i="1"/>
  <c r="AK1959" i="1"/>
  <c r="AL1959" i="1"/>
  <c r="AK1960" i="1"/>
  <c r="AL1960" i="1"/>
  <c r="AK1961" i="1"/>
  <c r="AL1961" i="1"/>
  <c r="AK1962" i="1"/>
  <c r="AL1962" i="1"/>
  <c r="AK1963" i="1"/>
  <c r="AL1963" i="1"/>
  <c r="AK1964" i="1"/>
  <c r="AL1964" i="1"/>
  <c r="AK1965" i="1"/>
  <c r="AL1965" i="1"/>
  <c r="AK1966" i="1"/>
  <c r="AL1966" i="1"/>
  <c r="AK1967" i="1"/>
  <c r="AL1967" i="1"/>
  <c r="AK1968" i="1"/>
  <c r="AL1968" i="1"/>
  <c r="AK1969" i="1"/>
  <c r="AL1969" i="1"/>
  <c r="AK1970" i="1"/>
  <c r="AL1970" i="1"/>
  <c r="AK1971" i="1"/>
  <c r="AL1971" i="1"/>
  <c r="AK1972" i="1"/>
  <c r="AL1972" i="1"/>
  <c r="AK1973" i="1"/>
  <c r="AL1973" i="1"/>
  <c r="AK1974" i="1"/>
  <c r="AL1974" i="1"/>
  <c r="AK1975" i="1"/>
  <c r="AL1975" i="1"/>
  <c r="AK1976" i="1"/>
  <c r="AL1976" i="1"/>
  <c r="AK1977" i="1"/>
  <c r="AL1977" i="1"/>
  <c r="AK1978" i="1"/>
  <c r="AL1978" i="1"/>
  <c r="AK1979" i="1"/>
  <c r="AL1979" i="1"/>
  <c r="AK1980" i="1"/>
  <c r="AL1980" i="1"/>
  <c r="AK1981" i="1"/>
  <c r="AL1981" i="1"/>
  <c r="AK1982" i="1"/>
  <c r="AL1982" i="1"/>
  <c r="AK1983" i="1"/>
  <c r="AL1983" i="1"/>
  <c r="AK1984" i="1"/>
  <c r="AL1984" i="1"/>
  <c r="AK1985" i="1"/>
  <c r="AL1985" i="1"/>
  <c r="AK1986" i="1"/>
  <c r="AL1986" i="1"/>
  <c r="AK1987" i="1"/>
  <c r="AL1987" i="1"/>
  <c r="AK1988" i="1"/>
  <c r="AL1988" i="1"/>
  <c r="AK1989" i="1"/>
  <c r="AL1989" i="1"/>
  <c r="AK1990" i="1"/>
  <c r="AL1990" i="1"/>
  <c r="AK1991" i="1"/>
  <c r="AL1991" i="1"/>
  <c r="AK1992" i="1"/>
  <c r="AL1992" i="1"/>
  <c r="AK1993" i="1"/>
  <c r="AL1993" i="1"/>
  <c r="AK1994" i="1"/>
  <c r="AL1994" i="1"/>
  <c r="AK1995" i="1"/>
  <c r="AL1995" i="1"/>
  <c r="AK1996" i="1"/>
  <c r="AL1996" i="1"/>
  <c r="AK1997" i="1"/>
  <c r="AL1997" i="1"/>
  <c r="AK1998" i="1"/>
  <c r="AL1998" i="1"/>
  <c r="AK1999" i="1"/>
  <c r="AL1999" i="1"/>
  <c r="AK2000" i="1"/>
  <c r="AL2000" i="1"/>
  <c r="AK2001" i="1"/>
  <c r="AL2001" i="1"/>
  <c r="AK2002" i="1"/>
  <c r="AL2002" i="1"/>
  <c r="AK2003" i="1"/>
  <c r="AL2003" i="1"/>
  <c r="AK2004" i="1"/>
  <c r="AL2004" i="1"/>
  <c r="AK2005" i="1"/>
  <c r="AL2005" i="1"/>
  <c r="AK2006" i="1"/>
  <c r="AL2006" i="1"/>
  <c r="AK2007" i="1"/>
  <c r="AL2007" i="1"/>
  <c r="AK2008" i="1"/>
  <c r="AL2008" i="1"/>
  <c r="AK2009" i="1"/>
  <c r="AL2009" i="1"/>
  <c r="AK2010" i="1"/>
  <c r="AL2010" i="1"/>
  <c r="AK2011" i="1"/>
  <c r="AL2011" i="1"/>
  <c r="AK2012" i="1"/>
  <c r="AL2012" i="1"/>
  <c r="AK2013" i="1"/>
  <c r="AL2013" i="1"/>
  <c r="AK2014" i="1"/>
  <c r="AL2014" i="1"/>
  <c r="AK2015" i="1"/>
  <c r="AL2015" i="1"/>
  <c r="AK2016" i="1"/>
  <c r="AL2016" i="1"/>
  <c r="AK2017" i="1"/>
  <c r="AL2017" i="1"/>
  <c r="AK2018" i="1"/>
  <c r="AL2018" i="1"/>
  <c r="AK2019" i="1"/>
  <c r="AL2019" i="1"/>
  <c r="AK2020" i="1"/>
  <c r="AL2020" i="1"/>
  <c r="AK2021" i="1"/>
  <c r="AL2021" i="1"/>
  <c r="AK2022" i="1"/>
  <c r="AL2022" i="1"/>
  <c r="AK2023" i="1"/>
  <c r="AL2023" i="1"/>
  <c r="AK2024" i="1"/>
  <c r="AL2024" i="1"/>
  <c r="AK2025" i="1"/>
  <c r="AL2025" i="1"/>
  <c r="AK2026" i="1"/>
  <c r="AL2026" i="1"/>
  <c r="AK2027" i="1"/>
  <c r="AL2027" i="1"/>
  <c r="AK2028" i="1"/>
  <c r="AL2028" i="1"/>
  <c r="AK2029" i="1"/>
  <c r="AL2029" i="1"/>
  <c r="AK2030" i="1"/>
  <c r="AL2030" i="1"/>
  <c r="AK2031" i="1"/>
  <c r="AL2031" i="1"/>
  <c r="AK2032" i="1"/>
  <c r="AL2032" i="1"/>
  <c r="AK2033" i="1"/>
  <c r="AL2033" i="1"/>
  <c r="AK2034" i="1"/>
  <c r="AL2034" i="1"/>
  <c r="AK2035" i="1"/>
  <c r="AL2035" i="1"/>
  <c r="AK2036" i="1"/>
  <c r="AL2036" i="1"/>
  <c r="AK2037" i="1"/>
  <c r="AL2037" i="1"/>
  <c r="AK2038" i="1"/>
  <c r="AL2038" i="1"/>
  <c r="AK2039" i="1"/>
  <c r="AL2039" i="1"/>
  <c r="AK2040" i="1"/>
  <c r="AL2040" i="1"/>
  <c r="AK2041" i="1"/>
  <c r="AL2041" i="1"/>
  <c r="AK2042" i="1"/>
  <c r="AL2042" i="1"/>
  <c r="AK2043" i="1"/>
  <c r="AL2043" i="1"/>
  <c r="AK2044" i="1"/>
  <c r="AL2044" i="1"/>
  <c r="AK2045" i="1"/>
  <c r="AL2045" i="1"/>
  <c r="AK2046" i="1"/>
  <c r="AL2046" i="1"/>
  <c r="AK2047" i="1"/>
  <c r="AL2047" i="1"/>
  <c r="AK2048" i="1"/>
  <c r="AL2048" i="1"/>
  <c r="AK2049" i="1"/>
  <c r="AL2049" i="1"/>
  <c r="AK2050" i="1"/>
  <c r="AL2050" i="1"/>
  <c r="AK2051" i="1"/>
  <c r="AL2051" i="1"/>
  <c r="AK2052" i="1"/>
  <c r="AL2052" i="1"/>
  <c r="AK2053" i="1"/>
  <c r="AL2053" i="1"/>
  <c r="AK2054" i="1"/>
  <c r="AL2054" i="1"/>
  <c r="AK2055" i="1"/>
  <c r="AL2055" i="1"/>
  <c r="AK2056" i="1"/>
  <c r="AL2056" i="1"/>
  <c r="AK2057" i="1"/>
  <c r="AL2057" i="1"/>
  <c r="AK2058" i="1"/>
  <c r="AL2058" i="1"/>
  <c r="AK2059" i="1"/>
  <c r="AL2059" i="1"/>
  <c r="AK2060" i="1"/>
  <c r="AL2060" i="1"/>
  <c r="AK2061" i="1"/>
  <c r="AL2061" i="1"/>
  <c r="AK2062" i="1"/>
  <c r="AL2062" i="1"/>
  <c r="AK2063" i="1"/>
  <c r="AL2063" i="1"/>
  <c r="AK2064" i="1"/>
  <c r="AL2064" i="1"/>
  <c r="AK2065" i="1"/>
  <c r="AL2065" i="1"/>
  <c r="AK2066" i="1"/>
  <c r="AL2066" i="1"/>
  <c r="AK2067" i="1"/>
  <c r="AL2067" i="1"/>
  <c r="AK2068" i="1"/>
  <c r="AL2068" i="1"/>
  <c r="AK2069" i="1"/>
  <c r="AL2069" i="1"/>
  <c r="AK2070" i="1"/>
  <c r="AL2070" i="1"/>
  <c r="AK2071" i="1"/>
  <c r="AL2071" i="1"/>
  <c r="AK2072" i="1"/>
  <c r="AL2072" i="1"/>
  <c r="AK2073" i="1"/>
  <c r="AL2073" i="1"/>
  <c r="AK2074" i="1"/>
  <c r="AL2074" i="1"/>
  <c r="AK2075" i="1"/>
  <c r="AL2075" i="1"/>
  <c r="AK2076" i="1"/>
  <c r="AL2076" i="1"/>
  <c r="AK2077" i="1"/>
  <c r="AL2077" i="1"/>
  <c r="AK2078" i="1"/>
  <c r="AL2078" i="1"/>
  <c r="AK2079" i="1"/>
  <c r="AL2079" i="1"/>
  <c r="AK2080" i="1"/>
  <c r="AL2080" i="1"/>
  <c r="AK2081" i="1"/>
  <c r="AL2081" i="1"/>
  <c r="AK2082" i="1"/>
  <c r="AL2082" i="1"/>
  <c r="AK2083" i="1"/>
  <c r="AL2083" i="1"/>
  <c r="AK2084" i="1"/>
  <c r="AL2084" i="1"/>
  <c r="AK2085" i="1"/>
  <c r="AL2085" i="1"/>
  <c r="AK2086" i="1"/>
  <c r="AL2086" i="1"/>
  <c r="AK2087" i="1"/>
  <c r="AL2087" i="1"/>
  <c r="AK2088" i="1"/>
  <c r="AL2088" i="1"/>
  <c r="AK2089" i="1"/>
  <c r="AL2089" i="1"/>
  <c r="AK2090" i="1"/>
  <c r="AL2090" i="1"/>
  <c r="AK2091" i="1"/>
  <c r="AL2091" i="1"/>
  <c r="AK2092" i="1"/>
  <c r="AL2092" i="1"/>
  <c r="AK2093" i="1"/>
  <c r="AL2093" i="1"/>
  <c r="AK2094" i="1"/>
  <c r="AL2094" i="1"/>
  <c r="AK2095" i="1"/>
  <c r="AL2095" i="1"/>
  <c r="AK2096" i="1"/>
  <c r="AL2096" i="1"/>
  <c r="AK2097" i="1"/>
  <c r="AL2097" i="1"/>
  <c r="AK2098" i="1"/>
  <c r="AL2098" i="1"/>
  <c r="AK2099" i="1"/>
  <c r="AL2099" i="1"/>
  <c r="AK2100" i="1"/>
  <c r="AL2100" i="1"/>
  <c r="AK2101" i="1"/>
  <c r="AL2101" i="1"/>
  <c r="AK2102" i="1"/>
  <c r="AL2102" i="1"/>
  <c r="AK2103" i="1"/>
  <c r="AL2103" i="1"/>
  <c r="AK2104" i="1"/>
  <c r="AL2104" i="1"/>
  <c r="AK2105" i="1"/>
  <c r="AL2105" i="1"/>
  <c r="AK2106" i="1"/>
  <c r="AL2106" i="1"/>
  <c r="AK2107" i="1"/>
  <c r="AL2107" i="1"/>
  <c r="AK2108" i="1"/>
  <c r="AL2108" i="1"/>
  <c r="AK2109" i="1"/>
  <c r="AL2109" i="1"/>
  <c r="AK2110" i="1"/>
  <c r="AL2110" i="1"/>
  <c r="AK2111" i="1"/>
  <c r="AL2111" i="1"/>
  <c r="AK2112" i="1"/>
  <c r="AL2112" i="1"/>
  <c r="AK2113" i="1"/>
  <c r="AL2113" i="1"/>
  <c r="AK2114" i="1"/>
  <c r="AL2114" i="1"/>
  <c r="AK2115" i="1"/>
  <c r="AL2115" i="1"/>
  <c r="AK2116" i="1"/>
  <c r="AL2116" i="1"/>
  <c r="AK2117" i="1"/>
  <c r="AL2117" i="1"/>
  <c r="AK2118" i="1"/>
  <c r="AL2118" i="1"/>
  <c r="AK2119" i="1"/>
  <c r="AL2119" i="1"/>
  <c r="AK2120" i="1"/>
  <c r="AL2120" i="1"/>
  <c r="AK2121" i="1"/>
  <c r="AL2121" i="1"/>
  <c r="AK2122" i="1"/>
  <c r="AL2122" i="1"/>
  <c r="AK2123" i="1"/>
  <c r="AL2123" i="1"/>
  <c r="AK2124" i="1"/>
  <c r="AL2124" i="1"/>
  <c r="AK2125" i="1"/>
  <c r="AL2125" i="1"/>
  <c r="AK2126" i="1"/>
  <c r="AL2126" i="1"/>
  <c r="AK2127" i="1"/>
  <c r="AL2127" i="1"/>
  <c r="AK2128" i="1"/>
  <c r="AL2128" i="1"/>
  <c r="AK2129" i="1"/>
  <c r="AL2129" i="1"/>
  <c r="AK2130" i="1"/>
  <c r="AL2130" i="1"/>
  <c r="AK2131" i="1"/>
  <c r="AL2131" i="1"/>
  <c r="AK2132" i="1"/>
  <c r="AL2132" i="1"/>
  <c r="AK2133" i="1"/>
  <c r="AL2133" i="1"/>
  <c r="AK2134" i="1"/>
  <c r="AL2134" i="1"/>
  <c r="AK2135" i="1"/>
  <c r="AL2135" i="1"/>
  <c r="AK2136" i="1"/>
  <c r="AL2136" i="1"/>
  <c r="AK2137" i="1"/>
  <c r="AL2137" i="1"/>
  <c r="AK2138" i="1"/>
  <c r="AL2138" i="1"/>
  <c r="AK2139" i="1"/>
  <c r="AL2139" i="1"/>
  <c r="AK2140" i="1"/>
  <c r="AL2140" i="1"/>
  <c r="AK2141" i="1"/>
  <c r="AL2141" i="1"/>
  <c r="AK2142" i="1"/>
  <c r="AL2142" i="1"/>
  <c r="AK2143" i="1"/>
  <c r="AL2143" i="1"/>
  <c r="AK2144" i="1"/>
  <c r="AL2144" i="1"/>
  <c r="AK2145" i="1"/>
  <c r="AL2145" i="1"/>
  <c r="AK2146" i="1"/>
  <c r="AL2146" i="1"/>
  <c r="AK2147" i="1"/>
  <c r="AL2147" i="1"/>
  <c r="AK2148" i="1"/>
  <c r="AL2148" i="1"/>
  <c r="AK2149" i="1"/>
  <c r="AL2149" i="1"/>
  <c r="AK2150" i="1"/>
  <c r="AL2150" i="1"/>
  <c r="AK2151" i="1"/>
  <c r="AL2151" i="1"/>
  <c r="AK2152" i="1"/>
  <c r="AL2152" i="1"/>
  <c r="AK2153" i="1"/>
  <c r="AL2153" i="1"/>
  <c r="AK2154" i="1"/>
  <c r="AL2154" i="1"/>
  <c r="AK2155" i="1"/>
  <c r="AL2155" i="1"/>
  <c r="AK2156" i="1"/>
  <c r="AL2156" i="1"/>
  <c r="AK2157" i="1"/>
  <c r="AL2157" i="1"/>
  <c r="AK2158" i="1"/>
  <c r="AL2158" i="1"/>
  <c r="AK2159" i="1"/>
  <c r="AL2159" i="1"/>
  <c r="AK2160" i="1"/>
  <c r="AL2160" i="1"/>
  <c r="AK2161" i="1"/>
  <c r="AL2161" i="1"/>
  <c r="AK2162" i="1"/>
  <c r="AL2162" i="1"/>
  <c r="AK2163" i="1"/>
  <c r="AL2163" i="1"/>
  <c r="AK2164" i="1"/>
  <c r="AL2164" i="1"/>
  <c r="AK2165" i="1"/>
  <c r="AL2165" i="1"/>
  <c r="AK2166" i="1"/>
  <c r="AL2166" i="1"/>
  <c r="AK2167" i="1"/>
  <c r="AL2167" i="1"/>
  <c r="AK2168" i="1"/>
  <c r="AL2168" i="1"/>
  <c r="AK2169" i="1"/>
  <c r="AL2169" i="1"/>
  <c r="AK2170" i="1"/>
  <c r="AL2170" i="1"/>
  <c r="AK2171" i="1"/>
  <c r="AL2171" i="1"/>
  <c r="AK2172" i="1"/>
  <c r="AL2172" i="1"/>
  <c r="AK2173" i="1"/>
  <c r="AL2173" i="1"/>
  <c r="AK2174" i="1"/>
  <c r="AL2174" i="1"/>
  <c r="AK2175" i="1"/>
  <c r="AL2175" i="1"/>
  <c r="AK2176" i="1"/>
  <c r="AL2176" i="1"/>
  <c r="AK2177" i="1"/>
  <c r="AL2177" i="1"/>
  <c r="AK2178" i="1"/>
  <c r="AL2178" i="1"/>
  <c r="AK2179" i="1"/>
  <c r="AL2179" i="1"/>
  <c r="AK2180" i="1"/>
  <c r="AL2180" i="1"/>
  <c r="AK2181" i="1"/>
  <c r="AL2181" i="1"/>
  <c r="AK2182" i="1"/>
  <c r="AL2182" i="1"/>
  <c r="AK2183" i="1"/>
  <c r="AL2183" i="1"/>
  <c r="AK2184" i="1"/>
  <c r="AL2184" i="1"/>
  <c r="AK2185" i="1"/>
  <c r="AL2185" i="1"/>
  <c r="AK2186" i="1"/>
  <c r="AL2186" i="1"/>
  <c r="AK2187" i="1"/>
  <c r="AL2187" i="1"/>
  <c r="AK2188" i="1"/>
  <c r="AL2188" i="1"/>
  <c r="AK2189" i="1"/>
  <c r="AL2189" i="1"/>
  <c r="AK2190" i="1"/>
  <c r="AL2190" i="1"/>
  <c r="AK2191" i="1"/>
  <c r="AL2191" i="1"/>
  <c r="AK2192" i="1"/>
  <c r="AL2192" i="1"/>
  <c r="AK2193" i="1"/>
  <c r="AL2193" i="1"/>
  <c r="AK2194" i="1"/>
  <c r="AL2194" i="1"/>
  <c r="AK2195" i="1"/>
  <c r="AL2195" i="1"/>
  <c r="AK2196" i="1"/>
  <c r="AL2196" i="1"/>
  <c r="AK2197" i="1"/>
  <c r="AL2197" i="1"/>
  <c r="AK2198" i="1"/>
  <c r="AL2198" i="1"/>
  <c r="AK2199" i="1"/>
  <c r="AL2199" i="1"/>
  <c r="AK2200" i="1"/>
  <c r="AL2200" i="1"/>
  <c r="AK2201" i="1"/>
  <c r="AL2201" i="1"/>
  <c r="AK2202" i="1"/>
  <c r="AL2202" i="1"/>
  <c r="AK2203" i="1"/>
  <c r="AL2203" i="1"/>
  <c r="AK2204" i="1"/>
  <c r="AL2204" i="1"/>
  <c r="AK2205" i="1"/>
  <c r="AL2205" i="1"/>
  <c r="AK2206" i="1"/>
  <c r="AL2206" i="1"/>
  <c r="AK2207" i="1"/>
  <c r="AL2207" i="1"/>
  <c r="AK2208" i="1"/>
  <c r="AL2208" i="1"/>
  <c r="AK2209" i="1"/>
  <c r="AL2209" i="1"/>
  <c r="AK2210" i="1"/>
  <c r="AL2210" i="1"/>
  <c r="AK2211" i="1"/>
  <c r="AL2211" i="1"/>
  <c r="AK2212" i="1"/>
  <c r="AL2212" i="1"/>
  <c r="AK2213" i="1"/>
  <c r="AL2213" i="1"/>
  <c r="AK2214" i="1"/>
  <c r="AL2214" i="1"/>
  <c r="AK2215" i="1"/>
  <c r="AL2215" i="1"/>
  <c r="AK2216" i="1"/>
  <c r="AL2216" i="1"/>
  <c r="AK2217" i="1"/>
  <c r="AL2217" i="1"/>
  <c r="AK2218" i="1"/>
  <c r="AL2218" i="1"/>
  <c r="AK2219" i="1"/>
  <c r="AL2219" i="1"/>
  <c r="AK2220" i="1"/>
  <c r="AL2220" i="1"/>
  <c r="AK2221" i="1"/>
  <c r="AL2221" i="1"/>
  <c r="AK2222" i="1"/>
  <c r="AL2222" i="1"/>
  <c r="AK2223" i="1"/>
  <c r="AL2223" i="1"/>
  <c r="AK2224" i="1"/>
  <c r="AL2224" i="1"/>
  <c r="AK2225" i="1"/>
  <c r="AL2225" i="1"/>
  <c r="AK2226" i="1"/>
  <c r="AL2226" i="1"/>
  <c r="AK2227" i="1"/>
  <c r="AL2227" i="1"/>
  <c r="AK2228" i="1"/>
  <c r="AL2228" i="1"/>
  <c r="AK2229" i="1"/>
  <c r="AL2229" i="1"/>
  <c r="AK2230" i="1"/>
  <c r="AL2230" i="1"/>
  <c r="AK2231" i="1"/>
  <c r="AL2231" i="1"/>
  <c r="AK2232" i="1"/>
  <c r="AL2232" i="1"/>
  <c r="AK2233" i="1"/>
  <c r="AL2233" i="1"/>
  <c r="AK2234" i="1"/>
  <c r="AL2234" i="1"/>
  <c r="AK2235" i="1"/>
  <c r="AL2235" i="1"/>
  <c r="AK2236" i="1"/>
  <c r="AL2236" i="1"/>
  <c r="AK2237" i="1"/>
  <c r="AL2237" i="1"/>
  <c r="AK2238" i="1"/>
  <c r="AL2238" i="1"/>
  <c r="AK2239" i="1"/>
  <c r="AL2239" i="1"/>
  <c r="AK2240" i="1"/>
  <c r="AL2240" i="1"/>
  <c r="AK2241" i="1"/>
  <c r="AL2241" i="1"/>
  <c r="AK2242" i="1"/>
  <c r="AL2242" i="1"/>
  <c r="AK2243" i="1"/>
  <c r="AL2243" i="1"/>
  <c r="AK2244" i="1"/>
  <c r="AL2244" i="1"/>
  <c r="AK2245" i="1"/>
  <c r="AL2245" i="1"/>
  <c r="AK2246" i="1"/>
  <c r="AL2246" i="1"/>
  <c r="AK2247" i="1"/>
  <c r="AL2247" i="1"/>
  <c r="AK2248" i="1"/>
  <c r="AL2248" i="1"/>
  <c r="AK2249" i="1"/>
  <c r="AL2249" i="1"/>
  <c r="AK2250" i="1"/>
  <c r="AL2250" i="1"/>
  <c r="AK2251" i="1"/>
  <c r="AL2251" i="1"/>
  <c r="AK2252" i="1"/>
  <c r="AL2252" i="1"/>
  <c r="AK2253" i="1"/>
  <c r="AL2253" i="1"/>
  <c r="AK2254" i="1"/>
  <c r="AL2254" i="1"/>
  <c r="AK2255" i="1"/>
  <c r="AL2255" i="1"/>
  <c r="AK2256" i="1"/>
  <c r="AL2256" i="1"/>
  <c r="AK2257" i="1"/>
  <c r="AL2257" i="1"/>
  <c r="AK2258" i="1"/>
  <c r="AL2258" i="1"/>
  <c r="AK2259" i="1"/>
  <c r="AL2259" i="1"/>
  <c r="AK2260" i="1"/>
  <c r="AL2260" i="1"/>
  <c r="AK2261" i="1"/>
  <c r="AL2261" i="1"/>
  <c r="AK2262" i="1"/>
  <c r="AL2262" i="1"/>
  <c r="AK2263" i="1"/>
  <c r="AL2263" i="1"/>
  <c r="AK2264" i="1"/>
  <c r="AL2264" i="1"/>
  <c r="AK2265" i="1"/>
  <c r="AL2265" i="1"/>
  <c r="AK2266" i="1"/>
  <c r="AL2266" i="1"/>
  <c r="AK2267" i="1"/>
  <c r="AL2267" i="1"/>
  <c r="AK2268" i="1"/>
  <c r="AL2268" i="1"/>
  <c r="AK2269" i="1"/>
  <c r="AL2269" i="1"/>
  <c r="AK2270" i="1"/>
  <c r="AL2270" i="1"/>
  <c r="AK2271" i="1"/>
  <c r="AL2271" i="1"/>
  <c r="AK2272" i="1"/>
  <c r="AL2272" i="1"/>
  <c r="AK2273" i="1"/>
  <c r="AL2273" i="1"/>
  <c r="AK2274" i="1"/>
  <c r="AL2274" i="1"/>
  <c r="AK2275" i="1"/>
  <c r="AL2275" i="1"/>
  <c r="AK2276" i="1"/>
  <c r="AL2276" i="1"/>
  <c r="AK2277" i="1"/>
  <c r="AL2277" i="1"/>
  <c r="AK2278" i="1"/>
  <c r="AL2278" i="1"/>
  <c r="AK2279" i="1"/>
  <c r="AL2279" i="1"/>
  <c r="AK2280" i="1"/>
  <c r="AL2280" i="1"/>
  <c r="AK2281" i="1"/>
  <c r="AL2281" i="1"/>
  <c r="AK2282" i="1"/>
  <c r="AL2282" i="1"/>
  <c r="AK2283" i="1"/>
  <c r="AL2283" i="1"/>
  <c r="AK2284" i="1"/>
  <c r="AL2284" i="1"/>
  <c r="AK2285" i="1"/>
  <c r="AL2285" i="1"/>
  <c r="AK2286" i="1"/>
  <c r="AL2286" i="1"/>
  <c r="AK2287" i="1"/>
  <c r="AL2287" i="1"/>
  <c r="AK2288" i="1"/>
  <c r="AL2288" i="1"/>
  <c r="AK2289" i="1"/>
  <c r="AL2289" i="1"/>
  <c r="AK2290" i="1"/>
  <c r="AL2290" i="1"/>
  <c r="AK2291" i="1"/>
  <c r="AL2291" i="1"/>
  <c r="AK2292" i="1"/>
  <c r="AL2292" i="1"/>
  <c r="AK2293" i="1"/>
  <c r="AL2293" i="1"/>
  <c r="AK2294" i="1"/>
  <c r="AL2294" i="1"/>
  <c r="AK2295" i="1"/>
  <c r="AL2295" i="1"/>
  <c r="AK2296" i="1"/>
  <c r="AL2296" i="1"/>
  <c r="AK2297" i="1"/>
  <c r="AL2297" i="1"/>
  <c r="AK2298" i="1"/>
  <c r="AL2298" i="1"/>
  <c r="AK2299" i="1"/>
  <c r="AL2299" i="1"/>
  <c r="AK2300" i="1"/>
  <c r="AL2300" i="1"/>
  <c r="AK2301" i="1"/>
  <c r="AL2301" i="1"/>
  <c r="AK2302" i="1"/>
  <c r="AL2302" i="1"/>
  <c r="AK2303" i="1"/>
  <c r="AL2303" i="1"/>
  <c r="AK2304" i="1"/>
  <c r="AL2304" i="1"/>
  <c r="AK2305" i="1"/>
  <c r="AL2305" i="1"/>
  <c r="AK2306" i="1"/>
  <c r="AL2306" i="1"/>
  <c r="AK2307" i="1"/>
  <c r="AL2307" i="1"/>
  <c r="AK2308" i="1"/>
  <c r="AL2308" i="1"/>
  <c r="AK2309" i="1"/>
  <c r="AL2309" i="1"/>
  <c r="AK2310" i="1"/>
  <c r="AL2310" i="1"/>
  <c r="AK2311" i="1"/>
  <c r="AL2311" i="1"/>
  <c r="AK2312" i="1"/>
  <c r="AL2312" i="1"/>
  <c r="AK2313" i="1"/>
  <c r="AL2313" i="1"/>
  <c r="AK2314" i="1"/>
  <c r="AL2314" i="1"/>
  <c r="AK2315" i="1"/>
  <c r="AL2315" i="1"/>
  <c r="AK2316" i="1"/>
  <c r="AL2316" i="1"/>
  <c r="AK2317" i="1"/>
  <c r="AL2317" i="1"/>
  <c r="AK2318" i="1"/>
  <c r="AL2318" i="1"/>
  <c r="AK2319" i="1"/>
  <c r="AL2319" i="1"/>
  <c r="AK2320" i="1"/>
  <c r="AL2320" i="1"/>
  <c r="AK2321" i="1"/>
  <c r="AL2321" i="1"/>
  <c r="AK2322" i="1"/>
  <c r="AL2322" i="1"/>
  <c r="AK2323" i="1"/>
  <c r="AL2323" i="1"/>
  <c r="AK2324" i="1"/>
  <c r="AL2324" i="1"/>
  <c r="AK2325" i="1"/>
  <c r="AL2325" i="1"/>
  <c r="AK2326" i="1"/>
  <c r="AL2326" i="1"/>
  <c r="AK2327" i="1"/>
  <c r="AL2327" i="1"/>
  <c r="AK2328" i="1"/>
  <c r="AL2328" i="1"/>
  <c r="AK2329" i="1"/>
  <c r="AL2329" i="1"/>
  <c r="AK2330" i="1"/>
  <c r="AL2330" i="1"/>
  <c r="AK2331" i="1"/>
  <c r="AL2331" i="1"/>
  <c r="AK2332" i="1"/>
  <c r="AL2332" i="1"/>
  <c r="AK2333" i="1"/>
  <c r="AL2333" i="1"/>
  <c r="AK2334" i="1"/>
  <c r="AL2334" i="1"/>
  <c r="AK2335" i="1"/>
  <c r="AL2335" i="1"/>
  <c r="AK2336" i="1"/>
  <c r="AL2336" i="1"/>
  <c r="AK2337" i="1"/>
  <c r="AL2337" i="1"/>
  <c r="AK2338" i="1"/>
  <c r="AL2338" i="1"/>
  <c r="AK2339" i="1"/>
  <c r="AL2339" i="1"/>
  <c r="AK2340" i="1"/>
  <c r="AL2340" i="1"/>
  <c r="AK2341" i="1"/>
  <c r="AL2341" i="1"/>
  <c r="AK2342" i="1"/>
  <c r="AL2342" i="1"/>
  <c r="AK2343" i="1"/>
  <c r="AL2343" i="1"/>
  <c r="AK2344" i="1"/>
  <c r="AL2344" i="1"/>
  <c r="AK2345" i="1"/>
  <c r="AL2345" i="1"/>
  <c r="AK2346" i="1"/>
  <c r="AL2346" i="1"/>
  <c r="AK2347" i="1"/>
  <c r="AL2347" i="1"/>
  <c r="AK2348" i="1"/>
  <c r="AL2348" i="1"/>
  <c r="AK2349" i="1"/>
  <c r="AL2349" i="1"/>
  <c r="AK2350" i="1"/>
  <c r="AL2350" i="1"/>
  <c r="AK2351" i="1"/>
  <c r="AL2351" i="1"/>
  <c r="AK2352" i="1"/>
  <c r="AL2352" i="1"/>
  <c r="AK2353" i="1"/>
  <c r="AL2353" i="1"/>
  <c r="AK2354" i="1"/>
  <c r="AL2354" i="1"/>
  <c r="AK2355" i="1"/>
  <c r="AL2355" i="1"/>
  <c r="AK2356" i="1"/>
  <c r="AL2356" i="1"/>
  <c r="AK2357" i="1"/>
  <c r="AL2357" i="1"/>
  <c r="AK2358" i="1"/>
  <c r="AL2358" i="1"/>
  <c r="AK2359" i="1"/>
  <c r="AL2359" i="1"/>
  <c r="AK2360" i="1"/>
  <c r="AL2360" i="1"/>
  <c r="AK2361" i="1"/>
  <c r="AL2361" i="1"/>
  <c r="AK2362" i="1"/>
  <c r="AL2362" i="1"/>
  <c r="AK2363" i="1"/>
  <c r="AL2363" i="1"/>
  <c r="AK2364" i="1"/>
  <c r="AL2364" i="1"/>
  <c r="AK2365" i="1"/>
  <c r="AL2365" i="1"/>
  <c r="AK2366" i="1"/>
  <c r="AL2366" i="1"/>
  <c r="AK2367" i="1"/>
  <c r="AL2367" i="1"/>
  <c r="AK2368" i="1"/>
  <c r="AL2368" i="1"/>
  <c r="AK2369" i="1"/>
  <c r="AL2369" i="1"/>
  <c r="AK2370" i="1"/>
  <c r="AL2370" i="1"/>
  <c r="AK2371" i="1"/>
  <c r="AL2371" i="1"/>
  <c r="AK2372" i="1"/>
  <c r="AL2372" i="1"/>
  <c r="AK2373" i="1"/>
  <c r="AL2373" i="1"/>
  <c r="AK2374" i="1"/>
  <c r="AL2374" i="1"/>
  <c r="AK2375" i="1"/>
  <c r="AL2375" i="1"/>
  <c r="AK2376" i="1"/>
  <c r="AL2376" i="1"/>
  <c r="AK2377" i="1"/>
  <c r="AL2377" i="1"/>
  <c r="AK2378" i="1"/>
  <c r="AL2378" i="1"/>
  <c r="AK2379" i="1"/>
  <c r="AL2379" i="1"/>
  <c r="AK2380" i="1"/>
  <c r="AL2380" i="1"/>
  <c r="AK2381" i="1"/>
  <c r="AL2381" i="1"/>
  <c r="AK2382" i="1"/>
  <c r="AL2382" i="1"/>
  <c r="AK2383" i="1"/>
  <c r="AL2383" i="1"/>
  <c r="AK2384" i="1"/>
  <c r="AL2384" i="1"/>
  <c r="AK2385" i="1"/>
  <c r="AL2385" i="1"/>
  <c r="AK2386" i="1"/>
  <c r="AL2386" i="1"/>
  <c r="AK2387" i="1"/>
  <c r="AL2387" i="1"/>
  <c r="AK2388" i="1"/>
  <c r="AL2388" i="1"/>
  <c r="AK2389" i="1"/>
  <c r="AL2389" i="1"/>
  <c r="AK2390" i="1"/>
  <c r="AL2390" i="1"/>
  <c r="AK2391" i="1"/>
  <c r="AL2391" i="1"/>
  <c r="AK2392" i="1"/>
  <c r="AL2392" i="1"/>
  <c r="AK2393" i="1"/>
  <c r="AL2393" i="1"/>
  <c r="AK2394" i="1"/>
  <c r="AL2394" i="1"/>
  <c r="AK2395" i="1"/>
  <c r="AL2395" i="1"/>
  <c r="AK2396" i="1"/>
  <c r="AL2396" i="1"/>
  <c r="AK2397" i="1"/>
  <c r="AL2397" i="1"/>
  <c r="AK2398" i="1"/>
  <c r="AL2398" i="1"/>
  <c r="AK2399" i="1"/>
  <c r="AL2399" i="1"/>
  <c r="AK2400" i="1"/>
  <c r="AL2400" i="1"/>
  <c r="AK2401" i="1"/>
  <c r="AL2401" i="1"/>
  <c r="AK2402" i="1"/>
  <c r="AL2402" i="1"/>
  <c r="AK2403" i="1"/>
  <c r="AL2403" i="1"/>
  <c r="AK2404" i="1"/>
  <c r="AL2404" i="1"/>
  <c r="AK2405" i="1"/>
  <c r="AL2405" i="1"/>
  <c r="AK2406" i="1"/>
  <c r="AL2406" i="1"/>
  <c r="AK2407" i="1"/>
  <c r="AL2407" i="1"/>
  <c r="AK2408" i="1"/>
  <c r="AL2408" i="1"/>
  <c r="AK2409" i="1"/>
  <c r="AL2409" i="1"/>
  <c r="AK2410" i="1"/>
  <c r="AL2410" i="1"/>
  <c r="AK2411" i="1"/>
  <c r="AL2411" i="1"/>
  <c r="AK2412" i="1"/>
  <c r="AL2412" i="1"/>
  <c r="AK2413" i="1"/>
  <c r="AL2413" i="1"/>
  <c r="AK2414" i="1"/>
  <c r="AL2414" i="1"/>
  <c r="AK2415" i="1"/>
  <c r="AL2415" i="1"/>
  <c r="AK2416" i="1"/>
  <c r="AL2416" i="1"/>
  <c r="AK2417" i="1"/>
  <c r="AL2417" i="1"/>
  <c r="AK2418" i="1"/>
  <c r="AL2418" i="1"/>
  <c r="AK2419" i="1"/>
  <c r="AL2419" i="1"/>
  <c r="AK2420" i="1"/>
  <c r="AL2420" i="1"/>
  <c r="AK2421" i="1"/>
  <c r="AL2421" i="1"/>
  <c r="AK2422" i="1"/>
  <c r="AL2422" i="1"/>
  <c r="AK2423" i="1"/>
  <c r="AL2423" i="1"/>
  <c r="AK2424" i="1"/>
  <c r="AL2424" i="1"/>
  <c r="AK2425" i="1"/>
  <c r="AL2425" i="1"/>
  <c r="AK2426" i="1"/>
  <c r="AL2426" i="1"/>
  <c r="AK2427" i="1"/>
  <c r="AL2427" i="1"/>
  <c r="AK2428" i="1"/>
  <c r="AL2428" i="1"/>
  <c r="AK2429" i="1"/>
  <c r="AL2429" i="1"/>
  <c r="AK2430" i="1"/>
  <c r="AL2430" i="1"/>
  <c r="AK2431" i="1"/>
  <c r="AL2431" i="1"/>
  <c r="AK2432" i="1"/>
  <c r="AL2432" i="1"/>
  <c r="AK2433" i="1"/>
  <c r="AL2433" i="1"/>
  <c r="AK2434" i="1"/>
  <c r="AL2434" i="1"/>
  <c r="AK2435" i="1"/>
  <c r="AL2435" i="1"/>
  <c r="AK2436" i="1"/>
  <c r="AL2436" i="1"/>
  <c r="AK2437" i="1"/>
  <c r="AL2437" i="1"/>
  <c r="AK2438" i="1"/>
  <c r="AL2438" i="1"/>
  <c r="AK2439" i="1"/>
  <c r="AL2439" i="1"/>
  <c r="AK2440" i="1"/>
  <c r="AL2440" i="1"/>
  <c r="AK2441" i="1"/>
  <c r="AL2441" i="1"/>
  <c r="AK2442" i="1"/>
  <c r="AL2442" i="1"/>
  <c r="AK2443" i="1"/>
  <c r="AL2443" i="1"/>
  <c r="AK2444" i="1"/>
  <c r="AL2444" i="1"/>
  <c r="AK2445" i="1"/>
  <c r="AL2445" i="1"/>
  <c r="AK2446" i="1"/>
  <c r="AL2446" i="1"/>
  <c r="AK2447" i="1"/>
  <c r="AL2447" i="1"/>
  <c r="AK2448" i="1"/>
  <c r="AL2448" i="1"/>
  <c r="AK2449" i="1"/>
  <c r="AL2449" i="1"/>
  <c r="AK2450" i="1"/>
  <c r="AL2450" i="1"/>
  <c r="AK2451" i="1"/>
  <c r="AL2451" i="1"/>
  <c r="AK2452" i="1"/>
  <c r="AL2452" i="1"/>
  <c r="AK2453" i="1"/>
  <c r="AL2453" i="1"/>
  <c r="AK2454" i="1"/>
  <c r="AL2454" i="1"/>
  <c r="AK2455" i="1"/>
  <c r="AL2455" i="1"/>
  <c r="AK2456" i="1"/>
  <c r="AL2456" i="1"/>
  <c r="AK2457" i="1"/>
  <c r="AL2457" i="1"/>
  <c r="AK2458" i="1"/>
  <c r="AL2458" i="1"/>
  <c r="AK2459" i="1"/>
  <c r="AL2459" i="1"/>
  <c r="AK2460" i="1"/>
  <c r="AL2460" i="1"/>
  <c r="AK2461" i="1"/>
  <c r="AL2461" i="1"/>
  <c r="AK2462" i="1"/>
  <c r="AL2462" i="1"/>
  <c r="AK2463" i="1"/>
  <c r="AL2463" i="1"/>
  <c r="AK2464" i="1"/>
  <c r="AL2464" i="1"/>
  <c r="AK2465" i="1"/>
  <c r="AL2465" i="1"/>
  <c r="AK2466" i="1"/>
  <c r="AL2466" i="1"/>
  <c r="AK2467" i="1"/>
  <c r="AL2467" i="1"/>
  <c r="AK2468" i="1"/>
  <c r="AL2468" i="1"/>
  <c r="AK2469" i="1"/>
  <c r="AL2469" i="1"/>
  <c r="AK2470" i="1"/>
  <c r="AL2470" i="1"/>
  <c r="AK2471" i="1"/>
  <c r="AL2471" i="1"/>
  <c r="AK2472" i="1"/>
  <c r="AL2472" i="1"/>
  <c r="AK2473" i="1"/>
  <c r="AL2473" i="1"/>
  <c r="AK2474" i="1"/>
  <c r="AL2474" i="1"/>
  <c r="AK2475" i="1"/>
  <c r="AL2475" i="1"/>
  <c r="AK2476" i="1"/>
  <c r="AL2476" i="1"/>
  <c r="AK2477" i="1"/>
  <c r="AL2477" i="1"/>
  <c r="AK2478" i="1"/>
  <c r="AL2478" i="1"/>
  <c r="AK2479" i="1"/>
  <c r="AL2479" i="1"/>
  <c r="AK2480" i="1"/>
  <c r="AL2480" i="1"/>
  <c r="AK2481" i="1"/>
  <c r="AL2481" i="1"/>
  <c r="AK2482" i="1"/>
  <c r="AL2482" i="1"/>
  <c r="AK2483" i="1"/>
  <c r="AL2483" i="1"/>
  <c r="AK2484" i="1"/>
  <c r="AL2484" i="1"/>
  <c r="AK2485" i="1"/>
  <c r="AL2485" i="1"/>
  <c r="AK2486" i="1"/>
  <c r="AL2486" i="1"/>
  <c r="AK2487" i="1"/>
  <c r="AL2487" i="1"/>
  <c r="AK2488" i="1"/>
  <c r="AL2488" i="1"/>
  <c r="AK2489" i="1"/>
  <c r="AL2489" i="1"/>
  <c r="AK2490" i="1"/>
  <c r="AL2490" i="1"/>
  <c r="AK2491" i="1"/>
  <c r="AL2491" i="1"/>
  <c r="AK2492" i="1"/>
  <c r="AL2492" i="1"/>
  <c r="AK2493" i="1"/>
  <c r="AL2493" i="1"/>
  <c r="AK2494" i="1"/>
  <c r="AL2494" i="1"/>
  <c r="AK2495" i="1"/>
  <c r="AL2495" i="1"/>
  <c r="AK2496" i="1"/>
  <c r="AL2496" i="1"/>
  <c r="AK2497" i="1"/>
  <c r="AL2497" i="1"/>
  <c r="AK2498" i="1"/>
  <c r="AL2498" i="1"/>
  <c r="AK2499" i="1"/>
  <c r="AL2499" i="1"/>
  <c r="AK2500" i="1"/>
  <c r="AL2500" i="1"/>
  <c r="AK2501" i="1"/>
  <c r="AL2501" i="1"/>
  <c r="AK2502" i="1"/>
  <c r="AL2502" i="1"/>
  <c r="AK2503" i="1"/>
  <c r="AL2503" i="1"/>
  <c r="AK2504" i="1"/>
  <c r="AL2504" i="1"/>
  <c r="AK2505" i="1"/>
  <c r="AL2505" i="1"/>
  <c r="AK2506" i="1"/>
  <c r="AL2506" i="1"/>
  <c r="AK2507" i="1"/>
  <c r="AL2507" i="1"/>
  <c r="AK2508" i="1"/>
  <c r="AL2508" i="1"/>
  <c r="AK2509" i="1"/>
  <c r="AL2509" i="1"/>
  <c r="AK2510" i="1"/>
  <c r="AL2510" i="1"/>
  <c r="AK2511" i="1"/>
  <c r="AL2511" i="1"/>
  <c r="AK2512" i="1"/>
  <c r="AL2512" i="1"/>
  <c r="AK2513" i="1"/>
  <c r="AL2513" i="1"/>
  <c r="AK2514" i="1"/>
  <c r="AL2514" i="1"/>
  <c r="AK2515" i="1"/>
  <c r="AL2515" i="1"/>
  <c r="AK2516" i="1"/>
  <c r="AL2516" i="1"/>
  <c r="AK2517" i="1"/>
  <c r="AL2517" i="1"/>
  <c r="AK2518" i="1"/>
  <c r="AL2518" i="1"/>
  <c r="AK2519" i="1"/>
  <c r="AL2519" i="1"/>
  <c r="AK2520" i="1"/>
  <c r="AL2520" i="1"/>
  <c r="AK2521" i="1"/>
  <c r="AL2521" i="1"/>
  <c r="AK2522" i="1"/>
  <c r="AL2522" i="1"/>
  <c r="AK2523" i="1"/>
  <c r="AL2523" i="1"/>
  <c r="AK2524" i="1"/>
  <c r="AL2524" i="1"/>
  <c r="AK2525" i="1"/>
  <c r="AL2525" i="1"/>
  <c r="AK2526" i="1"/>
  <c r="AL2526" i="1"/>
  <c r="AK2527" i="1"/>
  <c r="AL2527" i="1"/>
  <c r="AK2528" i="1"/>
  <c r="AL2528" i="1"/>
  <c r="AK2529" i="1"/>
  <c r="AL2529" i="1"/>
  <c r="AK2530" i="1"/>
  <c r="AL2530" i="1"/>
  <c r="AK2531" i="1"/>
  <c r="AL2531" i="1"/>
  <c r="AK2532" i="1"/>
  <c r="AL2532" i="1"/>
  <c r="AK2533" i="1"/>
  <c r="AL2533" i="1"/>
  <c r="AK2534" i="1"/>
  <c r="AL2534" i="1"/>
  <c r="AK2535" i="1"/>
  <c r="AL2535" i="1"/>
  <c r="AK2536" i="1"/>
  <c r="AL2536" i="1"/>
  <c r="AK2537" i="1"/>
  <c r="AL2537" i="1"/>
  <c r="AK2538" i="1"/>
  <c r="AL2538" i="1"/>
  <c r="AK2539" i="1"/>
  <c r="AL2539" i="1"/>
  <c r="AK2540" i="1"/>
  <c r="AL2540" i="1"/>
  <c r="AK2541" i="1"/>
  <c r="AL2541" i="1"/>
  <c r="AK2542" i="1"/>
  <c r="AL2542" i="1"/>
  <c r="AK2543" i="1"/>
  <c r="AL2543" i="1"/>
  <c r="AK2544" i="1"/>
  <c r="AL2544" i="1"/>
  <c r="AK2545" i="1"/>
  <c r="AL2545" i="1"/>
  <c r="AK2546" i="1"/>
  <c r="AL2546" i="1"/>
  <c r="AK2547" i="1"/>
  <c r="AL2547" i="1"/>
  <c r="AK2548" i="1"/>
  <c r="AL2548" i="1"/>
  <c r="AK2549" i="1"/>
  <c r="AL2549" i="1"/>
  <c r="AK2550" i="1"/>
  <c r="AL2550" i="1"/>
  <c r="AK2551" i="1"/>
  <c r="AL2551" i="1"/>
  <c r="AK2552" i="1"/>
  <c r="AL2552" i="1"/>
  <c r="AK2553" i="1"/>
  <c r="AL2553" i="1"/>
  <c r="AK2554" i="1"/>
  <c r="AL2554" i="1"/>
  <c r="AK2555" i="1"/>
  <c r="AL2555" i="1"/>
  <c r="AK2556" i="1"/>
  <c r="AL2556" i="1"/>
  <c r="AK2557" i="1"/>
  <c r="AL2557" i="1"/>
  <c r="AK2558" i="1"/>
  <c r="AL2558" i="1"/>
  <c r="AK2559" i="1"/>
  <c r="AL2559" i="1"/>
  <c r="AK2560" i="1"/>
  <c r="AL2560" i="1"/>
  <c r="AK2561" i="1"/>
  <c r="AL2561" i="1"/>
  <c r="AK2562" i="1"/>
  <c r="AL2562" i="1"/>
  <c r="AK2563" i="1"/>
  <c r="AL2563" i="1"/>
  <c r="AK2564" i="1"/>
  <c r="AL2564" i="1"/>
  <c r="AK2565" i="1"/>
  <c r="AL2565" i="1"/>
  <c r="AK2566" i="1"/>
  <c r="AL2566" i="1"/>
  <c r="AK2567" i="1"/>
  <c r="AL2567" i="1"/>
  <c r="AK2568" i="1"/>
  <c r="AL2568" i="1"/>
  <c r="AK2569" i="1"/>
  <c r="AL2569" i="1"/>
  <c r="AK2570" i="1"/>
  <c r="AL2570" i="1"/>
  <c r="AK2571" i="1"/>
  <c r="AL2571" i="1"/>
  <c r="AK2572" i="1"/>
  <c r="AL2572" i="1"/>
  <c r="AK2573" i="1"/>
  <c r="AL2573" i="1"/>
  <c r="AK2574" i="1"/>
  <c r="AL2574" i="1"/>
  <c r="AK2575" i="1"/>
  <c r="AL2575" i="1"/>
  <c r="AK2576" i="1"/>
  <c r="AL2576" i="1"/>
  <c r="AK2577" i="1"/>
  <c r="AL2577" i="1"/>
  <c r="AK2578" i="1"/>
  <c r="AL2578" i="1"/>
  <c r="AK2579" i="1"/>
  <c r="AL2579" i="1"/>
  <c r="AK2580" i="1"/>
  <c r="AL2580" i="1"/>
  <c r="AK2581" i="1"/>
  <c r="AL2581" i="1"/>
  <c r="AK2582" i="1"/>
  <c r="AL2582" i="1"/>
  <c r="AK2583" i="1"/>
  <c r="AL2583" i="1"/>
  <c r="AK2584" i="1"/>
  <c r="AL2584" i="1"/>
  <c r="AK2585" i="1"/>
  <c r="AL2585" i="1"/>
  <c r="AK2586" i="1"/>
  <c r="AL2586" i="1"/>
  <c r="AK2587" i="1"/>
  <c r="AL2587" i="1"/>
  <c r="AK2588" i="1"/>
  <c r="AL2588" i="1"/>
  <c r="AK2589" i="1"/>
  <c r="AL2589" i="1"/>
  <c r="AK2590" i="1"/>
  <c r="AL2590" i="1"/>
  <c r="AK2591" i="1"/>
  <c r="AL2591" i="1"/>
  <c r="AK2592" i="1"/>
  <c r="AL2592" i="1"/>
  <c r="AK2593" i="1"/>
  <c r="AL2593" i="1"/>
  <c r="AK2594" i="1"/>
  <c r="AL2594" i="1"/>
  <c r="AK2595" i="1"/>
  <c r="AL2595" i="1"/>
  <c r="AK2596" i="1"/>
  <c r="AL2596" i="1"/>
  <c r="AK2597" i="1"/>
  <c r="AL2597" i="1"/>
  <c r="AK2598" i="1"/>
  <c r="AL2598" i="1"/>
  <c r="AK2599" i="1"/>
  <c r="AL2599" i="1"/>
  <c r="AK2600" i="1"/>
  <c r="AL2600" i="1"/>
  <c r="AK2601" i="1"/>
  <c r="AL2601" i="1"/>
  <c r="AK2602" i="1"/>
  <c r="AL2602" i="1"/>
  <c r="AK2603" i="1"/>
  <c r="AL2603" i="1"/>
  <c r="AK2604" i="1"/>
  <c r="AL2604" i="1"/>
  <c r="AK2605" i="1"/>
  <c r="AL2605" i="1"/>
  <c r="AK2606" i="1"/>
  <c r="AL2606" i="1"/>
  <c r="AK2607" i="1"/>
  <c r="AL2607" i="1"/>
  <c r="AK2608" i="1"/>
  <c r="AL2608" i="1"/>
  <c r="AK2609" i="1"/>
  <c r="AL2609" i="1"/>
  <c r="AK2610" i="1"/>
  <c r="AL2610" i="1"/>
  <c r="AK2611" i="1"/>
  <c r="AL2611" i="1"/>
  <c r="AK2612" i="1"/>
  <c r="AL2612" i="1"/>
  <c r="AK2613" i="1"/>
  <c r="AL2613" i="1"/>
  <c r="AK2614" i="1"/>
  <c r="AL2614" i="1"/>
  <c r="AK2615" i="1"/>
  <c r="AL2615" i="1"/>
  <c r="AK2616" i="1"/>
  <c r="AL2616" i="1"/>
  <c r="AK2617" i="1"/>
  <c r="AL2617" i="1"/>
  <c r="AK2618" i="1"/>
  <c r="AL2618" i="1"/>
  <c r="AK2619" i="1"/>
  <c r="AL2619" i="1"/>
  <c r="AK2620" i="1"/>
  <c r="AL2620" i="1"/>
  <c r="AK2621" i="1"/>
  <c r="AL2621" i="1"/>
  <c r="AK2622" i="1"/>
  <c r="AL2622" i="1"/>
  <c r="AK2623" i="1"/>
  <c r="AL2623" i="1"/>
  <c r="AK2624" i="1"/>
  <c r="AL2624" i="1"/>
  <c r="AK2625" i="1"/>
  <c r="AL2625" i="1"/>
  <c r="AK2626" i="1"/>
  <c r="AL2626" i="1"/>
  <c r="AK2627" i="1"/>
  <c r="AL2627" i="1"/>
  <c r="AK2628" i="1"/>
  <c r="AL2628" i="1"/>
  <c r="AK2629" i="1"/>
  <c r="AL2629" i="1"/>
  <c r="AK2630" i="1"/>
  <c r="AL2630" i="1"/>
  <c r="AK2631" i="1"/>
  <c r="AL2631" i="1"/>
  <c r="AK2632" i="1"/>
  <c r="AL2632" i="1"/>
  <c r="AK2633" i="1"/>
  <c r="AL2633" i="1"/>
  <c r="AK2634" i="1"/>
  <c r="AL2634" i="1"/>
  <c r="AK2635" i="1"/>
  <c r="AL2635" i="1"/>
  <c r="AK2636" i="1"/>
  <c r="AL2636" i="1"/>
  <c r="AK2637" i="1"/>
  <c r="AL2637" i="1"/>
  <c r="AK2638" i="1"/>
  <c r="AL2638" i="1"/>
  <c r="AK2639" i="1"/>
  <c r="AL2639" i="1"/>
  <c r="AK2640" i="1"/>
  <c r="AL2640" i="1"/>
  <c r="AK2641" i="1"/>
  <c r="AL2641" i="1"/>
  <c r="AK2642" i="1"/>
  <c r="AL2642" i="1"/>
  <c r="AK2643" i="1"/>
  <c r="AL2643" i="1"/>
  <c r="AK2644" i="1"/>
  <c r="AL2644" i="1"/>
  <c r="AK2645" i="1"/>
  <c r="AL2645" i="1"/>
  <c r="AK2646" i="1"/>
  <c r="AL2646" i="1"/>
  <c r="AK2647" i="1"/>
  <c r="AL2647" i="1"/>
  <c r="AK2648" i="1"/>
  <c r="AL2648" i="1"/>
  <c r="AK2649" i="1"/>
  <c r="AL2649" i="1"/>
  <c r="AK2650" i="1"/>
  <c r="AL2650" i="1"/>
  <c r="AK2651" i="1"/>
  <c r="AL2651" i="1"/>
  <c r="AK2652" i="1"/>
  <c r="AL2652" i="1"/>
  <c r="AK2653" i="1"/>
  <c r="AL2653" i="1"/>
  <c r="AK2654" i="1"/>
  <c r="AL2654" i="1"/>
  <c r="AK2655" i="1"/>
  <c r="AL2655" i="1"/>
  <c r="AK2656" i="1"/>
  <c r="AL2656" i="1"/>
  <c r="AK2657" i="1"/>
  <c r="AL2657" i="1"/>
  <c r="AK2658" i="1"/>
  <c r="AL2658" i="1"/>
  <c r="AK2659" i="1"/>
  <c r="AL2659" i="1"/>
  <c r="AK2660" i="1"/>
  <c r="AL2660" i="1"/>
  <c r="AK2661" i="1"/>
  <c r="AL2661" i="1"/>
  <c r="AK2662" i="1"/>
  <c r="AL2662" i="1"/>
  <c r="AK2663" i="1"/>
  <c r="AL2663" i="1"/>
  <c r="AK2664" i="1"/>
  <c r="AL2664" i="1"/>
  <c r="AK2665" i="1"/>
  <c r="AL2665" i="1"/>
  <c r="AK2666" i="1"/>
  <c r="AL2666" i="1"/>
  <c r="AK2667" i="1"/>
  <c r="AL2667" i="1"/>
  <c r="AK2668" i="1"/>
  <c r="AL2668" i="1"/>
  <c r="AK2669" i="1"/>
  <c r="AL2669" i="1"/>
  <c r="AK2670" i="1"/>
  <c r="AL2670" i="1"/>
  <c r="AK2671" i="1"/>
  <c r="AL2671" i="1"/>
  <c r="AK2672" i="1"/>
  <c r="AL2672" i="1"/>
  <c r="AK2673" i="1"/>
  <c r="AL2673" i="1"/>
  <c r="AK2674" i="1"/>
  <c r="AL2674" i="1"/>
  <c r="AK2675" i="1"/>
  <c r="AL2675" i="1"/>
  <c r="AK2676" i="1"/>
  <c r="AL2676" i="1"/>
  <c r="AK2677" i="1"/>
  <c r="AL2677" i="1"/>
  <c r="AK2678" i="1"/>
  <c r="AL2678" i="1"/>
  <c r="AK2679" i="1"/>
  <c r="AL2679" i="1"/>
  <c r="AK2680" i="1"/>
  <c r="AL2680" i="1"/>
  <c r="AK2681" i="1"/>
  <c r="AL2681" i="1"/>
  <c r="AK2682" i="1"/>
  <c r="AL2682" i="1"/>
  <c r="AK2683" i="1"/>
  <c r="AL2683" i="1"/>
  <c r="AK2684" i="1"/>
  <c r="AL2684" i="1"/>
  <c r="AK2685" i="1"/>
  <c r="AL2685" i="1"/>
  <c r="AK2686" i="1"/>
  <c r="AL2686" i="1"/>
  <c r="AK2687" i="1"/>
  <c r="AL2687" i="1"/>
  <c r="AK2688" i="1"/>
  <c r="AL2688" i="1"/>
  <c r="AK2689" i="1"/>
  <c r="AL2689" i="1"/>
  <c r="AK2690" i="1"/>
  <c r="AL2690" i="1"/>
  <c r="AK2691" i="1"/>
  <c r="AL2691" i="1"/>
  <c r="AK2692" i="1"/>
  <c r="AL2692" i="1"/>
  <c r="AK2693" i="1"/>
  <c r="AL2693" i="1"/>
  <c r="AK2694" i="1"/>
  <c r="AL2694" i="1"/>
  <c r="AK2695" i="1"/>
  <c r="AL2695" i="1"/>
  <c r="AK2696" i="1"/>
  <c r="AL2696" i="1"/>
  <c r="AK2697" i="1"/>
  <c r="AL2697" i="1"/>
  <c r="AK2698" i="1"/>
  <c r="AL2698" i="1"/>
  <c r="AK2699" i="1"/>
  <c r="AL2699" i="1"/>
  <c r="AK2700" i="1"/>
  <c r="AL2700" i="1"/>
  <c r="AK2701" i="1"/>
  <c r="AL2701" i="1"/>
  <c r="AK2702" i="1"/>
  <c r="AL2702" i="1"/>
  <c r="AK2703" i="1"/>
  <c r="AL2703" i="1"/>
  <c r="AK2704" i="1"/>
  <c r="AL2704" i="1"/>
  <c r="AK2705" i="1"/>
  <c r="AL2705" i="1"/>
  <c r="AK2706" i="1"/>
  <c r="AL2706" i="1"/>
  <c r="AK2707" i="1"/>
  <c r="AL2707" i="1"/>
  <c r="AK2708" i="1"/>
  <c r="AL2708" i="1"/>
  <c r="AK2709" i="1"/>
  <c r="AL2709" i="1"/>
  <c r="AK2710" i="1"/>
  <c r="AL2710" i="1"/>
  <c r="AK2711" i="1"/>
  <c r="AL2711" i="1"/>
  <c r="AK2712" i="1"/>
  <c r="AL2712" i="1"/>
  <c r="AK2713" i="1"/>
  <c r="AL2713" i="1"/>
  <c r="AK2714" i="1"/>
  <c r="AL2714" i="1"/>
  <c r="AK2715" i="1"/>
  <c r="AL2715" i="1"/>
  <c r="AK2716" i="1"/>
  <c r="AL2716" i="1"/>
  <c r="AK2717" i="1"/>
  <c r="AL2717" i="1"/>
  <c r="AK2718" i="1"/>
  <c r="AL2718" i="1"/>
  <c r="AK2719" i="1"/>
  <c r="AL2719" i="1"/>
  <c r="AK2720" i="1"/>
  <c r="AL2720" i="1"/>
  <c r="AK2721" i="1"/>
  <c r="AL2721" i="1"/>
  <c r="AK2722" i="1"/>
  <c r="AL2722" i="1"/>
  <c r="AK2723" i="1"/>
  <c r="AL2723" i="1"/>
  <c r="AK2724" i="1"/>
  <c r="AL2724" i="1"/>
  <c r="AK2725" i="1"/>
  <c r="AL2725" i="1"/>
  <c r="AK2726" i="1"/>
  <c r="AL2726" i="1"/>
  <c r="AK2727" i="1"/>
  <c r="AL2727" i="1"/>
  <c r="AK2728" i="1"/>
  <c r="AL2728" i="1"/>
  <c r="AK2729" i="1"/>
  <c r="AL2729" i="1"/>
  <c r="AK2730" i="1"/>
  <c r="AL2730" i="1"/>
  <c r="AK2731" i="1"/>
  <c r="AL2731" i="1"/>
  <c r="AK2732" i="1"/>
  <c r="AL2732" i="1"/>
  <c r="AK2733" i="1"/>
  <c r="AL2733" i="1"/>
  <c r="AK2734" i="1"/>
  <c r="AL2734" i="1"/>
  <c r="AK2735" i="1"/>
  <c r="AL2735" i="1"/>
  <c r="AK2736" i="1"/>
  <c r="AL2736" i="1"/>
  <c r="AK2737" i="1"/>
  <c r="AL2737" i="1"/>
  <c r="AK2738" i="1"/>
  <c r="AL2738" i="1"/>
  <c r="AK2739" i="1"/>
  <c r="AL2739" i="1"/>
  <c r="AK2740" i="1"/>
  <c r="AL2740" i="1"/>
  <c r="AK2741" i="1"/>
  <c r="AL2741" i="1"/>
  <c r="AK2742" i="1"/>
  <c r="AL2742" i="1"/>
  <c r="AK2743" i="1"/>
  <c r="AL2743" i="1"/>
  <c r="AK2744" i="1"/>
  <c r="AL2744" i="1"/>
  <c r="AK2745" i="1"/>
  <c r="AL2745" i="1"/>
  <c r="AK2746" i="1"/>
  <c r="AL2746" i="1"/>
  <c r="AK2747" i="1"/>
  <c r="AL2747" i="1"/>
  <c r="AK2748" i="1"/>
  <c r="AL2748" i="1"/>
  <c r="AK2749" i="1"/>
  <c r="AL2749" i="1"/>
  <c r="AK2750" i="1"/>
  <c r="AL2750" i="1"/>
  <c r="AK2751" i="1"/>
  <c r="AL2751" i="1"/>
  <c r="AK2752" i="1"/>
  <c r="AL2752" i="1"/>
  <c r="AK2753" i="1"/>
  <c r="AL2753" i="1"/>
  <c r="AK2754" i="1"/>
  <c r="AL2754" i="1"/>
  <c r="AK2755" i="1"/>
  <c r="AL2755" i="1"/>
  <c r="AK2756" i="1"/>
  <c r="AL2756" i="1"/>
  <c r="AK2757" i="1"/>
  <c r="AL2757" i="1"/>
  <c r="AK2758" i="1"/>
  <c r="AL2758" i="1"/>
  <c r="AK2759" i="1"/>
  <c r="AL2759" i="1"/>
  <c r="AK2760" i="1"/>
  <c r="AL2760" i="1"/>
  <c r="AK2761" i="1"/>
  <c r="AL2761" i="1"/>
  <c r="AK2762" i="1"/>
  <c r="AL2762" i="1"/>
  <c r="AK2763" i="1"/>
  <c r="AL2763" i="1"/>
  <c r="AK2764" i="1"/>
  <c r="AL2764" i="1"/>
  <c r="AK2765" i="1"/>
  <c r="AL2765" i="1"/>
  <c r="AK2766" i="1"/>
  <c r="AL2766" i="1"/>
  <c r="AK2767" i="1"/>
  <c r="AL2767" i="1"/>
  <c r="AK2768" i="1"/>
  <c r="AL2768" i="1"/>
  <c r="AK2769" i="1"/>
  <c r="AL2769" i="1"/>
  <c r="AK2770" i="1"/>
  <c r="AL2770" i="1"/>
  <c r="AK2771" i="1"/>
  <c r="AL2771" i="1"/>
  <c r="AK2772" i="1"/>
  <c r="AL2772" i="1"/>
  <c r="AK2773" i="1"/>
  <c r="AL2773" i="1"/>
  <c r="AK2774" i="1"/>
  <c r="AL2774" i="1"/>
  <c r="AK2775" i="1"/>
  <c r="AL2775" i="1"/>
  <c r="AK2776" i="1"/>
  <c r="AL2776" i="1"/>
  <c r="AK2777" i="1"/>
  <c r="AL2777" i="1"/>
  <c r="AK2778" i="1"/>
  <c r="AL2778" i="1"/>
  <c r="AK2779" i="1"/>
  <c r="AL2779" i="1"/>
  <c r="AK2780" i="1"/>
  <c r="AL2780" i="1"/>
  <c r="AK2781" i="1"/>
  <c r="AL2781" i="1"/>
  <c r="AK2782" i="1"/>
  <c r="AL2782" i="1"/>
  <c r="AK2783" i="1"/>
  <c r="AL2783" i="1"/>
  <c r="AK2784" i="1"/>
  <c r="AL2784" i="1"/>
  <c r="AK2785" i="1"/>
  <c r="AL2785" i="1"/>
  <c r="AK2786" i="1"/>
  <c r="AL2786" i="1"/>
  <c r="AK2787" i="1"/>
  <c r="AL2787" i="1"/>
  <c r="AK2788" i="1"/>
  <c r="AL2788" i="1"/>
  <c r="AK2789" i="1"/>
  <c r="AL2789" i="1"/>
  <c r="AK2790" i="1"/>
  <c r="AL2790" i="1"/>
  <c r="AK2791" i="1"/>
  <c r="AL2791" i="1"/>
  <c r="AK2792" i="1"/>
  <c r="AL2792" i="1"/>
  <c r="AK2793" i="1"/>
  <c r="AL2793" i="1"/>
  <c r="AK2794" i="1"/>
  <c r="AL2794" i="1"/>
  <c r="AK2795" i="1"/>
  <c r="AL2795" i="1"/>
  <c r="AK2796" i="1"/>
  <c r="AL2796" i="1"/>
  <c r="AK2797" i="1"/>
  <c r="AL2797" i="1"/>
  <c r="AK2798" i="1"/>
  <c r="AL2798" i="1"/>
  <c r="AK2799" i="1"/>
  <c r="AL2799" i="1"/>
  <c r="AK2800" i="1"/>
  <c r="AL2800" i="1"/>
  <c r="AK2801" i="1"/>
  <c r="AL2801" i="1"/>
  <c r="AK2802" i="1"/>
  <c r="AL2802" i="1"/>
  <c r="AK2803" i="1"/>
  <c r="AL2803" i="1"/>
  <c r="AK2804" i="1"/>
  <c r="AL2804" i="1"/>
  <c r="AK2805" i="1"/>
  <c r="AL2805" i="1"/>
  <c r="AK2806" i="1"/>
  <c r="AL2806" i="1"/>
  <c r="AK2807" i="1"/>
  <c r="AL2807" i="1"/>
  <c r="AK2808" i="1"/>
  <c r="AL2808" i="1"/>
  <c r="AK2809" i="1"/>
  <c r="AL2809" i="1"/>
  <c r="AK2810" i="1"/>
  <c r="AL2810" i="1"/>
  <c r="AK2811" i="1"/>
  <c r="AL2811" i="1"/>
  <c r="AK2812" i="1"/>
  <c r="AL2812" i="1"/>
  <c r="AK2813" i="1"/>
  <c r="AL2813" i="1"/>
  <c r="AK2814" i="1"/>
  <c r="AL2814" i="1"/>
  <c r="AK2815" i="1"/>
  <c r="AL2815" i="1"/>
  <c r="AK2816" i="1"/>
  <c r="AL2816" i="1"/>
  <c r="AK2817" i="1"/>
  <c r="AL2817" i="1"/>
  <c r="AK2818" i="1"/>
  <c r="AL2818" i="1"/>
  <c r="AK2819" i="1"/>
  <c r="AL2819" i="1"/>
  <c r="AK2820" i="1"/>
  <c r="AL2820" i="1"/>
  <c r="AK2821" i="1"/>
  <c r="AL2821" i="1"/>
  <c r="AK2822" i="1"/>
  <c r="AL2822" i="1"/>
  <c r="AK2823" i="1"/>
  <c r="AL2823" i="1"/>
  <c r="AK2824" i="1"/>
  <c r="AL2824" i="1"/>
  <c r="AK2825" i="1"/>
  <c r="AL2825" i="1"/>
  <c r="AK2826" i="1"/>
  <c r="AL2826" i="1"/>
  <c r="AK2827" i="1"/>
  <c r="AL2827" i="1"/>
  <c r="AK2828" i="1"/>
  <c r="AL2828" i="1"/>
  <c r="AK2829" i="1"/>
  <c r="AL2829" i="1"/>
  <c r="AK2830" i="1"/>
  <c r="AL2830" i="1"/>
  <c r="AK2831" i="1"/>
  <c r="AL2831" i="1"/>
  <c r="AK2832" i="1"/>
  <c r="AL2832" i="1"/>
  <c r="AK2833" i="1"/>
  <c r="AL2833" i="1"/>
  <c r="AK2834" i="1"/>
  <c r="AL2834" i="1"/>
  <c r="AK2835" i="1"/>
  <c r="AL2835" i="1"/>
  <c r="AK2836" i="1"/>
  <c r="AL2836" i="1"/>
  <c r="AK2837" i="1"/>
  <c r="AL2837" i="1"/>
  <c r="AK2838" i="1"/>
  <c r="AL2838" i="1"/>
  <c r="AK2839" i="1"/>
  <c r="AL2839" i="1"/>
  <c r="AK2840" i="1"/>
  <c r="AL2840" i="1"/>
  <c r="AK2841" i="1"/>
  <c r="AL2841" i="1"/>
  <c r="AK2842" i="1"/>
  <c r="AL2842" i="1"/>
  <c r="AK2843" i="1"/>
  <c r="AL2843" i="1"/>
  <c r="AK2844" i="1"/>
  <c r="AL2844" i="1"/>
  <c r="AK2845" i="1"/>
  <c r="AL2845" i="1"/>
  <c r="AK2846" i="1"/>
  <c r="AL2846" i="1"/>
  <c r="AK2847" i="1"/>
  <c r="AL2847" i="1"/>
  <c r="AK2848" i="1"/>
  <c r="AL2848" i="1"/>
  <c r="AK2849" i="1"/>
  <c r="AL2849" i="1"/>
  <c r="AK2850" i="1"/>
  <c r="AL2850" i="1"/>
  <c r="AK2851" i="1"/>
  <c r="AL2851" i="1"/>
  <c r="AK2852" i="1"/>
  <c r="AL2852" i="1"/>
  <c r="AK2853" i="1"/>
  <c r="AL2853" i="1"/>
  <c r="AK2854" i="1"/>
  <c r="AL2854" i="1"/>
  <c r="AK2855" i="1"/>
  <c r="AL2855" i="1"/>
  <c r="AK2856" i="1"/>
  <c r="AL2856" i="1"/>
  <c r="AK2857" i="1"/>
  <c r="AL2857" i="1"/>
  <c r="AK2858" i="1"/>
  <c r="AL2858" i="1"/>
  <c r="AK2859" i="1"/>
  <c r="AL2859" i="1"/>
  <c r="AK2860" i="1"/>
  <c r="AL2860" i="1"/>
  <c r="AK2861" i="1"/>
  <c r="AL2861" i="1"/>
  <c r="AK2862" i="1"/>
  <c r="AL2862" i="1"/>
  <c r="AK2863" i="1"/>
  <c r="AL2863" i="1"/>
  <c r="AK2864" i="1"/>
  <c r="AL2864" i="1"/>
  <c r="AK2865" i="1"/>
  <c r="AL2865" i="1"/>
  <c r="AK2866" i="1"/>
  <c r="AL2866" i="1"/>
  <c r="AK2867" i="1"/>
  <c r="AL2867" i="1"/>
  <c r="AK2868" i="1"/>
  <c r="AL2868" i="1"/>
  <c r="AK2869" i="1"/>
  <c r="AL2869" i="1"/>
  <c r="AK2870" i="1"/>
  <c r="AL2870" i="1"/>
  <c r="AK2871" i="1"/>
  <c r="AL2871" i="1"/>
  <c r="AK2872" i="1"/>
  <c r="AL2872" i="1"/>
  <c r="AK2873" i="1"/>
  <c r="AL2873" i="1"/>
  <c r="AK2874" i="1"/>
  <c r="AL2874" i="1"/>
  <c r="AK2875" i="1"/>
  <c r="AL2875" i="1"/>
  <c r="AK2876" i="1"/>
  <c r="AL2876" i="1"/>
  <c r="AK2877" i="1"/>
  <c r="AL2877" i="1"/>
  <c r="AK2878" i="1"/>
  <c r="AL2878" i="1"/>
  <c r="AK2879" i="1"/>
  <c r="AL2879" i="1"/>
  <c r="AK2880" i="1"/>
  <c r="AL2880" i="1"/>
  <c r="AK2881" i="1"/>
  <c r="AL2881" i="1"/>
  <c r="AK2882" i="1"/>
  <c r="AL2882" i="1"/>
  <c r="AK2883" i="1"/>
  <c r="AL2883" i="1"/>
  <c r="AK2884" i="1"/>
  <c r="AL2884" i="1"/>
  <c r="AK2885" i="1"/>
  <c r="AL2885" i="1"/>
  <c r="AK2886" i="1"/>
  <c r="AL2886" i="1"/>
  <c r="AK2887" i="1"/>
  <c r="AL2887" i="1"/>
  <c r="AK2888" i="1"/>
  <c r="AL2888" i="1"/>
  <c r="AK2889" i="1"/>
  <c r="AL2889" i="1"/>
  <c r="AK2890" i="1"/>
  <c r="AL2890" i="1"/>
  <c r="AK2891" i="1"/>
  <c r="AL2891" i="1"/>
  <c r="AK2892" i="1"/>
  <c r="AL2892" i="1"/>
  <c r="AK2893" i="1"/>
  <c r="AL2893" i="1"/>
  <c r="AK2894" i="1"/>
  <c r="AL2894" i="1"/>
  <c r="AK2895" i="1"/>
  <c r="AL2895" i="1"/>
  <c r="AK2896" i="1"/>
  <c r="AL2896" i="1"/>
  <c r="AK2897" i="1"/>
  <c r="AL2897" i="1"/>
  <c r="AK2898" i="1"/>
  <c r="AL2898" i="1"/>
  <c r="AK2899" i="1"/>
  <c r="AL2899" i="1"/>
  <c r="AK2900" i="1"/>
  <c r="AL2900" i="1"/>
  <c r="AK2901" i="1"/>
  <c r="AL2901" i="1"/>
  <c r="AK2902" i="1"/>
  <c r="AL2902" i="1"/>
  <c r="AK2903" i="1"/>
  <c r="AL2903" i="1"/>
  <c r="AK2904" i="1"/>
  <c r="AL2904" i="1"/>
  <c r="AK2905" i="1"/>
  <c r="AL2905" i="1"/>
  <c r="AK2906" i="1"/>
  <c r="AL2906" i="1"/>
  <c r="AK2907" i="1"/>
  <c r="AL2907" i="1"/>
  <c r="AK2908" i="1"/>
  <c r="AL2908" i="1"/>
  <c r="AK2909" i="1"/>
  <c r="AL2909" i="1"/>
  <c r="AK2910" i="1"/>
  <c r="AL2910" i="1"/>
  <c r="AK2911" i="1"/>
  <c r="AL2911" i="1"/>
  <c r="AK2912" i="1"/>
  <c r="AL2912" i="1"/>
  <c r="AK2913" i="1"/>
  <c r="AL2913" i="1"/>
  <c r="AK2914" i="1"/>
  <c r="AL2914" i="1"/>
  <c r="AK2915" i="1"/>
  <c r="AL2915" i="1"/>
  <c r="AK2916" i="1"/>
  <c r="AL2916" i="1"/>
  <c r="AK2917" i="1"/>
  <c r="AL2917" i="1"/>
  <c r="AK2918" i="1"/>
  <c r="AL2918" i="1"/>
  <c r="AK2919" i="1"/>
  <c r="AL2919" i="1"/>
  <c r="AK2920" i="1"/>
  <c r="AL2920" i="1"/>
  <c r="AK2921" i="1"/>
  <c r="AL2921" i="1"/>
  <c r="AK2922" i="1"/>
  <c r="AL2922" i="1"/>
  <c r="AK2923" i="1"/>
  <c r="AL2923" i="1"/>
  <c r="AK2924" i="1"/>
  <c r="AL2924" i="1"/>
  <c r="AK2925" i="1"/>
  <c r="AL2925" i="1"/>
  <c r="AK2926" i="1"/>
  <c r="AL2926" i="1"/>
  <c r="AK2927" i="1"/>
  <c r="AL2927" i="1"/>
  <c r="AK2928" i="1"/>
  <c r="AL2928" i="1"/>
  <c r="AK2929" i="1"/>
  <c r="AL2929" i="1"/>
  <c r="AK2930" i="1"/>
  <c r="AL2930" i="1"/>
  <c r="AK2931" i="1"/>
  <c r="AL2931" i="1"/>
  <c r="AK2932" i="1"/>
  <c r="AL2932" i="1"/>
  <c r="AK2933" i="1"/>
  <c r="AL2933" i="1"/>
  <c r="AK2934" i="1"/>
  <c r="AL2934" i="1"/>
  <c r="AK2935" i="1"/>
  <c r="AL2935" i="1"/>
  <c r="AK2936" i="1"/>
  <c r="AL2936" i="1"/>
  <c r="AK2937" i="1"/>
  <c r="AL2937" i="1"/>
  <c r="AK2938" i="1"/>
  <c r="AL2938" i="1"/>
  <c r="AK2939" i="1"/>
  <c r="AL2939" i="1"/>
  <c r="AK2940" i="1"/>
  <c r="AL2940" i="1"/>
  <c r="AK2941" i="1"/>
  <c r="AL2941" i="1"/>
  <c r="AK2942" i="1"/>
  <c r="AL2942" i="1"/>
  <c r="AK2943" i="1"/>
  <c r="AL2943" i="1"/>
  <c r="AK2944" i="1"/>
  <c r="AL2944" i="1"/>
  <c r="AK2945" i="1"/>
  <c r="AL2945" i="1"/>
  <c r="AK2946" i="1"/>
  <c r="AL2946" i="1"/>
  <c r="AK2947" i="1"/>
  <c r="AL2947" i="1"/>
  <c r="AK2948" i="1"/>
  <c r="AL2948" i="1"/>
  <c r="AK2949" i="1"/>
  <c r="AL2949" i="1"/>
  <c r="AK2950" i="1"/>
  <c r="AL2950" i="1"/>
  <c r="AK2951" i="1"/>
  <c r="AL2951" i="1"/>
  <c r="AK2952" i="1"/>
  <c r="AL2952" i="1"/>
  <c r="AK2953" i="1"/>
  <c r="AL2953" i="1"/>
  <c r="AK2954" i="1"/>
  <c r="AL2954" i="1"/>
  <c r="AK2955" i="1"/>
  <c r="AL2955" i="1"/>
  <c r="AK2956" i="1"/>
  <c r="AL2956" i="1"/>
  <c r="AK2957" i="1"/>
  <c r="AL2957" i="1"/>
  <c r="AK2958" i="1"/>
  <c r="AL2958" i="1"/>
  <c r="AK2959" i="1"/>
  <c r="AL2959" i="1"/>
  <c r="AK2960" i="1"/>
  <c r="AL2960" i="1"/>
  <c r="AK2961" i="1"/>
  <c r="AL2961" i="1"/>
  <c r="AK2962" i="1"/>
  <c r="AL2962" i="1"/>
  <c r="AK2963" i="1"/>
  <c r="AL2963" i="1"/>
  <c r="AK2964" i="1"/>
  <c r="AL2964" i="1"/>
  <c r="AK2965" i="1"/>
  <c r="AL2965" i="1"/>
  <c r="AK2966" i="1"/>
  <c r="AL2966" i="1"/>
  <c r="AK2967" i="1"/>
  <c r="AL2967" i="1"/>
  <c r="AK2968" i="1"/>
  <c r="AL2968" i="1"/>
  <c r="AK2969" i="1"/>
  <c r="AL2969" i="1"/>
  <c r="AK2970" i="1"/>
  <c r="AL2970" i="1"/>
  <c r="AK2971" i="1"/>
  <c r="AL2971" i="1"/>
  <c r="AK2972" i="1"/>
  <c r="AL2972" i="1"/>
  <c r="AK2973" i="1"/>
  <c r="AL2973" i="1"/>
  <c r="AK2974" i="1"/>
  <c r="AL2974" i="1"/>
  <c r="AK2975" i="1"/>
  <c r="AL2975" i="1"/>
  <c r="AK2976" i="1"/>
  <c r="AL2976" i="1"/>
  <c r="AK2977" i="1"/>
  <c r="AL2977" i="1"/>
  <c r="AK2978" i="1"/>
  <c r="AL2978" i="1"/>
  <c r="AK2979" i="1"/>
  <c r="AL2979" i="1"/>
  <c r="AK2980" i="1"/>
  <c r="AL2980" i="1"/>
  <c r="AK2981" i="1"/>
  <c r="AL2981" i="1"/>
  <c r="AK2982" i="1"/>
  <c r="AL2982" i="1"/>
  <c r="AK2983" i="1"/>
  <c r="AL2983" i="1"/>
  <c r="AK2984" i="1"/>
  <c r="AL2984" i="1"/>
  <c r="AK2985" i="1"/>
  <c r="AL2985" i="1"/>
  <c r="AK2986" i="1"/>
  <c r="AL2986" i="1"/>
  <c r="AK2987" i="1"/>
  <c r="AL2987" i="1"/>
  <c r="AK2988" i="1"/>
  <c r="AL2988" i="1"/>
  <c r="AK2989" i="1"/>
  <c r="AL2989" i="1"/>
  <c r="AK2990" i="1"/>
  <c r="AL2990" i="1"/>
  <c r="AK2991" i="1"/>
  <c r="AL2991" i="1"/>
  <c r="AK2992" i="1"/>
  <c r="AL2992" i="1"/>
  <c r="AK2993" i="1"/>
  <c r="AL2993" i="1"/>
  <c r="AK2994" i="1"/>
  <c r="AL2994" i="1"/>
  <c r="AK2995" i="1"/>
  <c r="AL2995" i="1"/>
  <c r="AK2996" i="1"/>
  <c r="AL2996" i="1"/>
  <c r="AK2997" i="1"/>
  <c r="AL2997" i="1"/>
  <c r="AK2998" i="1"/>
  <c r="AL2998" i="1"/>
  <c r="AK2999" i="1"/>
  <c r="AL2999" i="1"/>
  <c r="AK3000" i="1"/>
  <c r="AL3000" i="1"/>
  <c r="AK3001" i="1"/>
  <c r="AL3001" i="1"/>
  <c r="AK3002" i="1"/>
  <c r="AL3002" i="1"/>
  <c r="AK3003" i="1"/>
  <c r="AL3003" i="1"/>
  <c r="AK3004" i="1"/>
  <c r="AL3004" i="1"/>
  <c r="AK3005" i="1"/>
  <c r="AL3005" i="1"/>
  <c r="AK3006" i="1"/>
  <c r="AL3006" i="1"/>
  <c r="AK3007" i="1"/>
  <c r="AL3007" i="1"/>
  <c r="AK3008" i="1"/>
  <c r="AL3008" i="1"/>
  <c r="AK3009" i="1"/>
  <c r="AL3009" i="1"/>
  <c r="AK3010" i="1"/>
  <c r="AL3010" i="1"/>
  <c r="AK3011" i="1"/>
  <c r="AL3011" i="1"/>
  <c r="AK3012" i="1"/>
  <c r="AL3012" i="1"/>
  <c r="AK3013" i="1"/>
  <c r="AL3013" i="1"/>
  <c r="AK3014" i="1"/>
  <c r="AL3014" i="1"/>
  <c r="AK3015" i="1"/>
  <c r="AL3015" i="1"/>
  <c r="AK3016" i="1"/>
  <c r="AL3016" i="1"/>
  <c r="AK3017" i="1"/>
  <c r="AL3017" i="1"/>
  <c r="AK3018" i="1"/>
  <c r="AL3018" i="1"/>
  <c r="AK3019" i="1"/>
  <c r="AL3019" i="1"/>
  <c r="AK3020" i="1"/>
  <c r="AL3020" i="1"/>
  <c r="AK3021" i="1"/>
  <c r="AL3021" i="1"/>
  <c r="AK3022" i="1"/>
  <c r="AL3022" i="1"/>
  <c r="AK3023" i="1"/>
  <c r="AL3023" i="1"/>
  <c r="AK3024" i="1"/>
  <c r="AL3024" i="1"/>
  <c r="AK3025" i="1"/>
  <c r="AL3025" i="1"/>
  <c r="AK3026" i="1"/>
  <c r="AL3026" i="1"/>
  <c r="AK3027" i="1"/>
  <c r="AL3027" i="1"/>
  <c r="AK3028" i="1"/>
  <c r="AL3028" i="1"/>
  <c r="AK3029" i="1"/>
  <c r="AL3029" i="1"/>
  <c r="AK3030" i="1"/>
  <c r="AL3030" i="1"/>
  <c r="AK3031" i="1"/>
  <c r="AL3031" i="1"/>
  <c r="AK3032" i="1"/>
  <c r="AL3032" i="1"/>
  <c r="AK3033" i="1"/>
  <c r="AL3033" i="1"/>
  <c r="AK3034" i="1"/>
  <c r="AL3034" i="1"/>
  <c r="AK3035" i="1"/>
  <c r="AL3035" i="1"/>
  <c r="AK3036" i="1"/>
  <c r="AL3036" i="1"/>
  <c r="AK3037" i="1"/>
  <c r="AL3037" i="1"/>
  <c r="AK3038" i="1"/>
  <c r="AL3038" i="1"/>
  <c r="AK3039" i="1"/>
  <c r="AL3039" i="1"/>
  <c r="AK3040" i="1"/>
  <c r="AL3040" i="1"/>
  <c r="AK3041" i="1"/>
  <c r="AL3041" i="1"/>
  <c r="AK3042" i="1"/>
  <c r="AL3042" i="1"/>
  <c r="AK3043" i="1"/>
  <c r="AL3043" i="1"/>
  <c r="AK3044" i="1"/>
  <c r="AL3044" i="1"/>
  <c r="AK3045" i="1"/>
  <c r="AL3045" i="1"/>
  <c r="AK3046" i="1"/>
  <c r="AL3046" i="1"/>
  <c r="AK3047" i="1"/>
  <c r="AL3047" i="1"/>
  <c r="AK3048" i="1"/>
  <c r="AL3048" i="1"/>
  <c r="AK3049" i="1"/>
  <c r="AL3049" i="1"/>
  <c r="AK3050" i="1"/>
  <c r="AL3050" i="1"/>
  <c r="AK3051" i="1"/>
  <c r="AL3051" i="1"/>
  <c r="AK3052" i="1"/>
  <c r="AL3052" i="1"/>
  <c r="AK3053" i="1"/>
  <c r="AL3053" i="1"/>
  <c r="AK3054" i="1"/>
  <c r="AL3054" i="1"/>
  <c r="AK3055" i="1"/>
  <c r="AL3055" i="1"/>
  <c r="AK3056" i="1"/>
  <c r="AL3056" i="1"/>
  <c r="AK3057" i="1"/>
  <c r="AL3057" i="1"/>
  <c r="AK3058" i="1"/>
  <c r="AL3058" i="1"/>
  <c r="AK3059" i="1"/>
  <c r="AL3059" i="1"/>
  <c r="AK3060" i="1"/>
  <c r="AL3060" i="1"/>
  <c r="AK3061" i="1"/>
  <c r="AL3061" i="1"/>
  <c r="AK3062" i="1"/>
  <c r="AL3062" i="1"/>
  <c r="AK3063" i="1"/>
  <c r="AL3063" i="1"/>
  <c r="AK3064" i="1"/>
  <c r="AL3064" i="1"/>
  <c r="AK3065" i="1"/>
  <c r="AL3065" i="1"/>
  <c r="AK3066" i="1"/>
  <c r="AL3066" i="1"/>
  <c r="AK3067" i="1"/>
  <c r="AL3067" i="1"/>
  <c r="AK3068" i="1"/>
  <c r="AL3068" i="1"/>
  <c r="AK3069" i="1"/>
  <c r="AL3069" i="1"/>
  <c r="AK3070" i="1"/>
  <c r="AL3070" i="1"/>
  <c r="AK3071" i="1"/>
  <c r="AL3071" i="1"/>
  <c r="AK3072" i="1"/>
  <c r="AL3072" i="1"/>
  <c r="AK3073" i="1"/>
  <c r="AL3073" i="1"/>
  <c r="AK3074" i="1"/>
  <c r="AL3074" i="1"/>
  <c r="AK3075" i="1"/>
  <c r="AL3075" i="1"/>
  <c r="AK3076" i="1"/>
  <c r="AL3076" i="1"/>
  <c r="AK3077" i="1"/>
  <c r="AL3077" i="1"/>
  <c r="AK3078" i="1"/>
  <c r="AL3078" i="1"/>
  <c r="AK3079" i="1"/>
  <c r="AL3079" i="1"/>
  <c r="AK3080" i="1"/>
  <c r="AL3080" i="1"/>
  <c r="AK3081" i="1"/>
  <c r="AL3081" i="1"/>
  <c r="AK3082" i="1"/>
  <c r="AL3082" i="1"/>
  <c r="AK3083" i="1"/>
  <c r="AL3083" i="1"/>
  <c r="AK3084" i="1"/>
  <c r="AL3084" i="1"/>
  <c r="AK3085" i="1"/>
  <c r="AL3085" i="1"/>
  <c r="AK3086" i="1"/>
  <c r="AL3086" i="1"/>
  <c r="AK3087" i="1"/>
  <c r="AL3087" i="1"/>
  <c r="AK3088" i="1"/>
  <c r="AL3088" i="1"/>
  <c r="AK3089" i="1"/>
  <c r="AL3089" i="1"/>
  <c r="AK3090" i="1"/>
  <c r="AL3090" i="1"/>
  <c r="AK3091" i="1"/>
  <c r="AL3091" i="1"/>
  <c r="AK3092" i="1"/>
  <c r="AL3092" i="1"/>
  <c r="AK3093" i="1"/>
  <c r="AL3093" i="1"/>
  <c r="AK3094" i="1"/>
  <c r="AL3094" i="1"/>
  <c r="AK3095" i="1"/>
  <c r="AL3095" i="1"/>
  <c r="AK3096" i="1"/>
  <c r="AL3096" i="1"/>
  <c r="AK3097" i="1"/>
  <c r="AL3097" i="1"/>
  <c r="AK3098" i="1"/>
  <c r="AL3098" i="1"/>
  <c r="AK3099" i="1"/>
  <c r="AL3099" i="1"/>
  <c r="AK3100" i="1"/>
  <c r="AL3100" i="1"/>
  <c r="AK3101" i="1"/>
  <c r="AL3101" i="1"/>
  <c r="AK3102" i="1"/>
  <c r="AL3102" i="1"/>
  <c r="AK3103" i="1"/>
  <c r="AL3103" i="1"/>
  <c r="AK3104" i="1"/>
  <c r="AL3104" i="1"/>
  <c r="AK3105" i="1"/>
  <c r="AL3105" i="1"/>
  <c r="AK3106" i="1"/>
  <c r="AL3106" i="1"/>
  <c r="AK3107" i="1"/>
  <c r="AL3107" i="1"/>
  <c r="AK3108" i="1"/>
  <c r="AL3108" i="1"/>
  <c r="AK3109" i="1"/>
  <c r="AL3109" i="1"/>
  <c r="AK3110" i="1"/>
  <c r="AL3110" i="1"/>
  <c r="AK3111" i="1"/>
  <c r="AL3111" i="1"/>
  <c r="AK3112" i="1"/>
  <c r="AL3112" i="1"/>
  <c r="AK3113" i="1"/>
  <c r="AL3113" i="1"/>
  <c r="AK3114" i="1"/>
  <c r="AL3114" i="1"/>
  <c r="AK3115" i="1"/>
  <c r="AL3115" i="1"/>
  <c r="AK3116" i="1"/>
  <c r="AL3116" i="1"/>
  <c r="AK3117" i="1"/>
  <c r="AL3117" i="1"/>
  <c r="AK3118" i="1"/>
  <c r="AL3118" i="1"/>
  <c r="AK3119" i="1"/>
  <c r="AL3119" i="1"/>
  <c r="AK3120" i="1"/>
  <c r="AL3120" i="1"/>
  <c r="AK3121" i="1"/>
  <c r="AL3121" i="1"/>
  <c r="AK3122" i="1"/>
  <c r="AL3122" i="1"/>
  <c r="AK3123" i="1"/>
  <c r="AL3123" i="1"/>
  <c r="AK3124" i="1"/>
  <c r="AL3124" i="1"/>
  <c r="AK3125" i="1"/>
  <c r="AL3125" i="1"/>
  <c r="AK3126" i="1"/>
  <c r="AL3126" i="1"/>
  <c r="AK3127" i="1"/>
  <c r="AL3127" i="1"/>
  <c r="AK3128" i="1"/>
  <c r="AL3128" i="1"/>
  <c r="AK3129" i="1"/>
  <c r="AL3129" i="1"/>
  <c r="AK3130" i="1"/>
  <c r="AL3130" i="1"/>
  <c r="AK3131" i="1"/>
  <c r="AL3131" i="1"/>
  <c r="AK3132" i="1"/>
  <c r="AL3132" i="1"/>
  <c r="AK3133" i="1"/>
  <c r="AL3133" i="1"/>
  <c r="AK3134" i="1"/>
  <c r="AL3134" i="1"/>
  <c r="AK3135" i="1"/>
  <c r="AL3135" i="1"/>
  <c r="AK3136" i="1"/>
  <c r="AL3136" i="1"/>
  <c r="AK3137" i="1"/>
  <c r="AL3137" i="1"/>
  <c r="AK3138" i="1"/>
  <c r="AL3138" i="1"/>
  <c r="AK3139" i="1"/>
  <c r="AL3139" i="1"/>
  <c r="AK3140" i="1"/>
  <c r="AL3140" i="1"/>
  <c r="AK3141" i="1"/>
  <c r="AL3141" i="1"/>
  <c r="AK3142" i="1"/>
  <c r="AL3142" i="1"/>
  <c r="AK3143" i="1"/>
  <c r="AL3143" i="1"/>
  <c r="AK3144" i="1"/>
  <c r="AL3144" i="1"/>
  <c r="AK3145" i="1"/>
  <c r="AL3145" i="1"/>
  <c r="AK3146" i="1"/>
  <c r="AL3146" i="1"/>
  <c r="AK3147" i="1"/>
  <c r="AL3147" i="1"/>
  <c r="AK3148" i="1"/>
  <c r="AL3148" i="1"/>
  <c r="AK3149" i="1"/>
  <c r="AL3149" i="1"/>
  <c r="AK3150" i="1"/>
  <c r="AL3150" i="1"/>
  <c r="AK3151" i="1"/>
  <c r="AL3151" i="1"/>
  <c r="AK3152" i="1"/>
  <c r="AL3152" i="1"/>
  <c r="AK3153" i="1"/>
  <c r="AL3153" i="1"/>
  <c r="AK3154" i="1"/>
  <c r="AL3154" i="1"/>
  <c r="AK3155" i="1"/>
  <c r="AL3155" i="1"/>
  <c r="AK3156" i="1"/>
  <c r="AL3156" i="1"/>
  <c r="AK3157" i="1"/>
  <c r="AL3157" i="1"/>
  <c r="AK3158" i="1"/>
  <c r="AL3158" i="1"/>
  <c r="AK3159" i="1"/>
  <c r="AL3159" i="1"/>
  <c r="AK3160" i="1"/>
  <c r="AL3160" i="1"/>
  <c r="AK3161" i="1"/>
  <c r="AL3161" i="1"/>
  <c r="AK3162" i="1"/>
  <c r="AL3162" i="1"/>
  <c r="AK3163" i="1"/>
  <c r="AL3163" i="1"/>
  <c r="AK3164" i="1"/>
  <c r="AL3164" i="1"/>
  <c r="AK3165" i="1"/>
  <c r="AL3165" i="1"/>
  <c r="AK3166" i="1"/>
  <c r="AL3166" i="1"/>
  <c r="AK3167" i="1"/>
  <c r="AL3167" i="1"/>
  <c r="AK3168" i="1"/>
  <c r="AL3168" i="1"/>
  <c r="AK3169" i="1"/>
  <c r="AL3169" i="1"/>
  <c r="AK3170" i="1"/>
  <c r="AL3170" i="1"/>
  <c r="AK3171" i="1"/>
  <c r="AL3171" i="1"/>
  <c r="AK3172" i="1"/>
  <c r="AL3172" i="1"/>
  <c r="AK3173" i="1"/>
  <c r="AL3173" i="1"/>
  <c r="AK3174" i="1"/>
  <c r="AL3174" i="1"/>
  <c r="AK3175" i="1"/>
  <c r="AL3175" i="1"/>
  <c r="AK3176" i="1"/>
  <c r="AL3176" i="1"/>
  <c r="AK3177" i="1"/>
  <c r="AL3177" i="1"/>
  <c r="AK3178" i="1"/>
  <c r="AL3178" i="1"/>
  <c r="AK3179" i="1"/>
  <c r="AL3179" i="1"/>
  <c r="AK3180" i="1"/>
  <c r="AL3180" i="1"/>
  <c r="AK3181" i="1"/>
  <c r="AL3181" i="1"/>
  <c r="AK3182" i="1"/>
  <c r="AL3182" i="1"/>
  <c r="AK3183" i="1"/>
  <c r="AL3183" i="1"/>
  <c r="AK3184" i="1"/>
  <c r="AL3184" i="1"/>
  <c r="AK3185" i="1"/>
  <c r="AL3185" i="1"/>
  <c r="AK3186" i="1"/>
  <c r="AL3186" i="1"/>
  <c r="AK3187" i="1"/>
  <c r="AL3187" i="1"/>
  <c r="AK3188" i="1"/>
  <c r="AL3188" i="1"/>
  <c r="AK3189" i="1"/>
  <c r="AL3189" i="1"/>
  <c r="AK3190" i="1"/>
  <c r="AL3190" i="1"/>
  <c r="AK3191" i="1"/>
  <c r="AL3191" i="1"/>
  <c r="AK3192" i="1"/>
  <c r="AL3192" i="1"/>
  <c r="AK3193" i="1"/>
  <c r="AL3193" i="1"/>
  <c r="AK3194" i="1"/>
  <c r="AL3194" i="1"/>
  <c r="AK3195" i="1"/>
  <c r="AL3195" i="1"/>
  <c r="AK3196" i="1"/>
  <c r="AL3196" i="1"/>
  <c r="AK3197" i="1"/>
  <c r="AL3197" i="1"/>
  <c r="AK3198" i="1"/>
  <c r="AL3198" i="1"/>
  <c r="AK3199" i="1"/>
  <c r="AL3199" i="1"/>
  <c r="AK3200" i="1"/>
  <c r="AL3200" i="1"/>
  <c r="AK3201" i="1"/>
  <c r="AL3201" i="1"/>
  <c r="AK3202" i="1"/>
  <c r="AL3202" i="1"/>
  <c r="AK3203" i="1"/>
  <c r="AL3203" i="1"/>
  <c r="AK3204" i="1"/>
  <c r="AL3204" i="1"/>
  <c r="AK3205" i="1"/>
  <c r="AL3205" i="1"/>
  <c r="AK3206" i="1"/>
  <c r="AL3206" i="1"/>
  <c r="AK3207" i="1"/>
  <c r="AL3207" i="1"/>
  <c r="AK3208" i="1"/>
  <c r="AL3208" i="1"/>
  <c r="AK3209" i="1"/>
  <c r="AL3209" i="1"/>
  <c r="AK3210" i="1"/>
  <c r="AL3210" i="1"/>
  <c r="AK3211" i="1"/>
  <c r="AL3211" i="1"/>
  <c r="AK3212" i="1"/>
  <c r="AL3212" i="1"/>
  <c r="AK3213" i="1"/>
  <c r="AL3213" i="1"/>
  <c r="AK3214" i="1"/>
  <c r="AL3214" i="1"/>
  <c r="AK3215" i="1"/>
  <c r="AL3215" i="1"/>
  <c r="AK3216" i="1"/>
  <c r="AL3216" i="1"/>
  <c r="AK3217" i="1"/>
  <c r="AL3217" i="1"/>
  <c r="AK3218" i="1"/>
  <c r="AL3218" i="1"/>
  <c r="AK3219" i="1"/>
  <c r="AL3219" i="1"/>
  <c r="AK3220" i="1"/>
  <c r="AL3220" i="1"/>
  <c r="AK3221" i="1"/>
  <c r="AL3221" i="1"/>
  <c r="AK3222" i="1"/>
  <c r="AL3222" i="1"/>
  <c r="AK3223" i="1"/>
  <c r="AL3223" i="1"/>
  <c r="AK3224" i="1"/>
  <c r="AL3224" i="1"/>
  <c r="AK3225" i="1"/>
  <c r="AL3225" i="1"/>
  <c r="AK3226" i="1"/>
  <c r="AL3226" i="1"/>
  <c r="AK3227" i="1"/>
  <c r="AL3227" i="1"/>
  <c r="AK3228" i="1"/>
  <c r="AL3228" i="1"/>
  <c r="AK3229" i="1"/>
  <c r="AL3229" i="1"/>
  <c r="AK3230" i="1"/>
  <c r="AL3230" i="1"/>
  <c r="AK3231" i="1"/>
  <c r="AL3231" i="1"/>
  <c r="AK3232" i="1"/>
  <c r="AL3232" i="1"/>
  <c r="AK3233" i="1"/>
  <c r="AL3233" i="1"/>
  <c r="AK3234" i="1"/>
  <c r="AL3234" i="1"/>
  <c r="AK3235" i="1"/>
  <c r="AL3235" i="1"/>
  <c r="AK3236" i="1"/>
  <c r="AL3236" i="1"/>
  <c r="AK3237" i="1"/>
  <c r="AL3237" i="1"/>
  <c r="AK3238" i="1"/>
  <c r="AL3238" i="1"/>
  <c r="AK3239" i="1"/>
  <c r="AL3239" i="1"/>
  <c r="AK3240" i="1"/>
  <c r="AL3240" i="1"/>
  <c r="AK3241" i="1"/>
  <c r="AL3241" i="1"/>
  <c r="AK3242" i="1"/>
  <c r="AL3242" i="1"/>
  <c r="AK3243" i="1"/>
  <c r="AL3243" i="1"/>
  <c r="AK3244" i="1"/>
  <c r="AL3244" i="1"/>
  <c r="AK3245" i="1"/>
  <c r="AL3245" i="1"/>
  <c r="AK3246" i="1"/>
  <c r="AL3246" i="1"/>
  <c r="AK3247" i="1"/>
  <c r="AL3247" i="1"/>
  <c r="AK3248" i="1"/>
  <c r="AL3248" i="1"/>
  <c r="AK3249" i="1"/>
  <c r="AL3249" i="1"/>
  <c r="AK3250" i="1"/>
  <c r="AL3250" i="1"/>
  <c r="AK3251" i="1"/>
  <c r="AL3251" i="1"/>
  <c r="AK3252" i="1"/>
  <c r="AL3252" i="1"/>
  <c r="AK3253" i="1"/>
  <c r="AL3253" i="1"/>
  <c r="AK3254" i="1"/>
  <c r="AL3254" i="1"/>
  <c r="AK3255" i="1"/>
  <c r="AL3255" i="1"/>
  <c r="AK3256" i="1"/>
  <c r="AL3256" i="1"/>
  <c r="AK3257" i="1"/>
  <c r="AL3257" i="1"/>
  <c r="AK3258" i="1"/>
  <c r="AL3258" i="1"/>
  <c r="AK3259" i="1"/>
  <c r="AL3259" i="1"/>
  <c r="AK3260" i="1"/>
  <c r="AL3260" i="1"/>
  <c r="AK3261" i="1"/>
  <c r="AL3261" i="1"/>
  <c r="AK3262" i="1"/>
  <c r="AL3262" i="1"/>
  <c r="AK3263" i="1"/>
  <c r="AL3263" i="1"/>
  <c r="AK3264" i="1"/>
  <c r="AL3264" i="1"/>
  <c r="AK3265" i="1"/>
  <c r="AL3265" i="1"/>
  <c r="AK3266" i="1"/>
  <c r="AL3266" i="1"/>
  <c r="AK3267" i="1"/>
  <c r="AL3267" i="1"/>
  <c r="AK3268" i="1"/>
  <c r="AL3268" i="1"/>
  <c r="AK3269" i="1"/>
  <c r="AL3269" i="1"/>
  <c r="AK3270" i="1"/>
  <c r="AL3270" i="1"/>
  <c r="AK3271" i="1"/>
  <c r="AL3271" i="1"/>
  <c r="AK3272" i="1"/>
  <c r="AL3272" i="1"/>
  <c r="AK3273" i="1"/>
  <c r="AL3273" i="1"/>
  <c r="AK3274" i="1"/>
  <c r="AL3274" i="1"/>
  <c r="AK3275" i="1"/>
  <c r="AL3275" i="1"/>
  <c r="AK3276" i="1"/>
  <c r="AL3276" i="1"/>
  <c r="AK3277" i="1"/>
  <c r="AL3277" i="1"/>
  <c r="AK3278" i="1"/>
  <c r="AL3278" i="1"/>
  <c r="AK3279" i="1"/>
  <c r="AL3279" i="1"/>
  <c r="AK3280" i="1"/>
  <c r="AL3280" i="1"/>
  <c r="AK3281" i="1"/>
  <c r="AL3281" i="1"/>
  <c r="AK3282" i="1"/>
  <c r="AL3282" i="1"/>
  <c r="AK3283" i="1"/>
  <c r="AL3283" i="1"/>
  <c r="AK3284" i="1"/>
  <c r="AL3284" i="1"/>
  <c r="AK3285" i="1"/>
  <c r="AL3285" i="1"/>
  <c r="AK3286" i="1"/>
  <c r="AL3286" i="1"/>
  <c r="AK3287" i="1"/>
  <c r="AL3287" i="1"/>
  <c r="AK3288" i="1"/>
  <c r="AL3288" i="1"/>
  <c r="AK3289" i="1"/>
  <c r="AL3289" i="1"/>
  <c r="AK3290" i="1"/>
  <c r="AL3290" i="1"/>
  <c r="AK3291" i="1"/>
  <c r="AL3291" i="1"/>
  <c r="AK3292" i="1"/>
  <c r="AL3292" i="1"/>
  <c r="AK3293" i="1"/>
  <c r="AL3293" i="1"/>
  <c r="AK3294" i="1"/>
  <c r="AL3294" i="1"/>
  <c r="AK3295" i="1"/>
  <c r="AL3295" i="1"/>
  <c r="AK3296" i="1"/>
  <c r="AL3296" i="1"/>
  <c r="AK3297" i="1"/>
  <c r="AL3297" i="1"/>
  <c r="AK3298" i="1"/>
  <c r="AL3298" i="1"/>
  <c r="AK3299" i="1"/>
  <c r="AL3299" i="1"/>
  <c r="AK3300" i="1"/>
  <c r="AL3300" i="1"/>
  <c r="AK3301" i="1"/>
  <c r="AL3301" i="1"/>
  <c r="AK3302" i="1"/>
  <c r="AL3302" i="1"/>
  <c r="AK3303" i="1"/>
  <c r="AL3303" i="1"/>
  <c r="AK3304" i="1"/>
  <c r="AL3304" i="1"/>
  <c r="AK3305" i="1"/>
  <c r="AL3305" i="1"/>
  <c r="AK3306" i="1"/>
  <c r="AL3306" i="1"/>
  <c r="AK3307" i="1"/>
  <c r="AL3307" i="1"/>
  <c r="AK3308" i="1"/>
  <c r="AL3308" i="1"/>
  <c r="AK3309" i="1"/>
  <c r="AL3309" i="1"/>
  <c r="AK3310" i="1"/>
  <c r="AL3310" i="1"/>
  <c r="AK3311" i="1"/>
  <c r="AL3311" i="1"/>
  <c r="AK3312" i="1"/>
  <c r="AL3312" i="1"/>
  <c r="AK3313" i="1"/>
  <c r="AL3313" i="1"/>
  <c r="AK3314" i="1"/>
  <c r="AL3314" i="1"/>
  <c r="AK3315" i="1"/>
  <c r="AL3315" i="1"/>
  <c r="AK3316" i="1"/>
  <c r="AL3316" i="1"/>
  <c r="AK3317" i="1"/>
  <c r="AL3317" i="1"/>
  <c r="AK3318" i="1"/>
  <c r="AL3318" i="1"/>
  <c r="AK3319" i="1"/>
  <c r="AL3319" i="1"/>
  <c r="AK3320" i="1"/>
  <c r="AL3320" i="1"/>
  <c r="AK3321" i="1"/>
  <c r="AL3321" i="1"/>
  <c r="AK3322" i="1"/>
  <c r="AL3322" i="1"/>
  <c r="AK3323" i="1"/>
  <c r="AL3323" i="1"/>
  <c r="AK3324" i="1"/>
  <c r="AL3324" i="1"/>
  <c r="AK3325" i="1"/>
  <c r="AL3325" i="1"/>
  <c r="AK3326" i="1"/>
  <c r="AL3326" i="1"/>
  <c r="AK3327" i="1"/>
  <c r="AL3327" i="1"/>
  <c r="AK3328" i="1"/>
  <c r="AL3328" i="1"/>
  <c r="AK3329" i="1"/>
  <c r="AL3329" i="1"/>
  <c r="AK3330" i="1"/>
  <c r="AL3330" i="1"/>
  <c r="AK3331" i="1"/>
  <c r="AL3331" i="1"/>
  <c r="AK3332" i="1"/>
  <c r="AL3332" i="1"/>
  <c r="AK3333" i="1"/>
  <c r="AL3333" i="1"/>
  <c r="AK3334" i="1"/>
  <c r="AL3334" i="1"/>
  <c r="AK3335" i="1"/>
  <c r="AL3335" i="1"/>
  <c r="AK3336" i="1"/>
  <c r="AL3336" i="1"/>
  <c r="AK3337" i="1"/>
  <c r="AL3337" i="1"/>
  <c r="AK3338" i="1"/>
  <c r="AL3338" i="1"/>
  <c r="AK3339" i="1"/>
  <c r="AL3339" i="1"/>
  <c r="AK3340" i="1"/>
  <c r="AL3340" i="1"/>
  <c r="AK3341" i="1"/>
  <c r="AL3341" i="1"/>
  <c r="AK3342" i="1"/>
  <c r="AL3342" i="1"/>
  <c r="AK3343" i="1"/>
  <c r="AL3343" i="1"/>
  <c r="AK3344" i="1"/>
  <c r="AL3344" i="1"/>
  <c r="AK3345" i="1"/>
  <c r="AL3345" i="1"/>
  <c r="AK3346" i="1"/>
  <c r="AL3346" i="1"/>
  <c r="AK3347" i="1"/>
  <c r="AL3347" i="1"/>
  <c r="AK3348" i="1"/>
  <c r="AL3348" i="1"/>
  <c r="AK3349" i="1"/>
  <c r="AL3349" i="1"/>
  <c r="AK3350" i="1"/>
  <c r="AL3350" i="1"/>
  <c r="AK3351" i="1"/>
  <c r="AL3351" i="1"/>
  <c r="AK3352" i="1"/>
  <c r="AL3352" i="1"/>
  <c r="AK3353" i="1"/>
  <c r="AL3353" i="1"/>
  <c r="AK3354" i="1"/>
  <c r="AL3354" i="1"/>
  <c r="AK3355" i="1"/>
  <c r="AL3355" i="1"/>
  <c r="AK3356" i="1"/>
  <c r="AL3356" i="1"/>
  <c r="AK3357" i="1"/>
  <c r="AL3357" i="1"/>
  <c r="AK3358" i="1"/>
  <c r="AL3358" i="1"/>
  <c r="AK3359" i="1"/>
  <c r="AL3359" i="1"/>
  <c r="AK3360" i="1"/>
  <c r="AL3360" i="1"/>
  <c r="AK3361" i="1"/>
  <c r="AL3361" i="1"/>
  <c r="AK3362" i="1"/>
  <c r="AL3362" i="1"/>
  <c r="AK3363" i="1"/>
  <c r="AL3363" i="1"/>
  <c r="AK3364" i="1"/>
  <c r="AL3364" i="1"/>
  <c r="AK3365" i="1"/>
  <c r="AL3365" i="1"/>
  <c r="AK3366" i="1"/>
  <c r="AL3366" i="1"/>
  <c r="AK3367" i="1"/>
  <c r="AL3367" i="1"/>
  <c r="AK3368" i="1"/>
  <c r="AL3368" i="1"/>
  <c r="AK3369" i="1"/>
  <c r="AL3369" i="1"/>
  <c r="AK3370" i="1"/>
  <c r="AL3370" i="1"/>
  <c r="AK3371" i="1"/>
  <c r="AL3371" i="1"/>
  <c r="AK3372" i="1"/>
  <c r="AL3372" i="1"/>
  <c r="AK3373" i="1"/>
  <c r="AL3373" i="1"/>
  <c r="AK3374" i="1"/>
  <c r="AL3374" i="1"/>
  <c r="AK3375" i="1"/>
  <c r="AL3375" i="1"/>
  <c r="AK3376" i="1"/>
  <c r="AL3376" i="1"/>
  <c r="AK3377" i="1"/>
  <c r="AL3377" i="1"/>
  <c r="AK3378" i="1"/>
  <c r="AL3378" i="1"/>
  <c r="AK3379" i="1"/>
  <c r="AL3379" i="1"/>
  <c r="AK3380" i="1"/>
  <c r="AL3380" i="1"/>
  <c r="AK3381" i="1"/>
  <c r="AL3381" i="1"/>
  <c r="AK3382" i="1"/>
  <c r="AL3382" i="1"/>
  <c r="AK3383" i="1"/>
  <c r="AL3383" i="1"/>
  <c r="AK3384" i="1"/>
  <c r="AL3384" i="1"/>
  <c r="AK3385" i="1"/>
  <c r="AL3385" i="1"/>
  <c r="AK3386" i="1"/>
  <c r="AL3386" i="1"/>
  <c r="AK3387" i="1"/>
  <c r="AL3387" i="1"/>
  <c r="AK3388" i="1"/>
  <c r="AL3388" i="1"/>
  <c r="AK3389" i="1"/>
  <c r="AL3389" i="1"/>
  <c r="AK3390" i="1"/>
  <c r="AL3390" i="1"/>
  <c r="AK3391" i="1"/>
  <c r="AL3391" i="1"/>
  <c r="AK3392" i="1"/>
  <c r="AL3392" i="1"/>
  <c r="AK3393" i="1"/>
  <c r="AL3393" i="1"/>
  <c r="AK3394" i="1"/>
  <c r="AL3394" i="1"/>
  <c r="AK3395" i="1"/>
  <c r="AL3395" i="1"/>
  <c r="AK3396" i="1"/>
  <c r="AL3396" i="1"/>
  <c r="AK3397" i="1"/>
  <c r="AL3397" i="1"/>
  <c r="AK3398" i="1"/>
  <c r="AL3398" i="1"/>
  <c r="AK3399" i="1"/>
  <c r="AL3399" i="1"/>
  <c r="AK3400" i="1"/>
  <c r="AL3400" i="1"/>
  <c r="AK3401" i="1"/>
  <c r="AL3401" i="1"/>
  <c r="AK3402" i="1"/>
  <c r="AL3402" i="1"/>
  <c r="AK3403" i="1"/>
  <c r="AL3403" i="1"/>
  <c r="AK3404" i="1"/>
  <c r="AL3404" i="1"/>
  <c r="AK3405" i="1"/>
  <c r="AL3405" i="1"/>
  <c r="AK3406" i="1"/>
  <c r="AL3406" i="1"/>
  <c r="AK3407" i="1"/>
  <c r="AL3407" i="1"/>
  <c r="AK3408" i="1"/>
  <c r="AL3408" i="1"/>
  <c r="AK3409" i="1"/>
  <c r="AL3409" i="1"/>
  <c r="AK3410" i="1"/>
  <c r="AL3410" i="1"/>
  <c r="AK3411" i="1"/>
  <c r="AL3411" i="1"/>
  <c r="AK3412" i="1"/>
  <c r="AL3412" i="1"/>
  <c r="AK3413" i="1"/>
  <c r="AL3413" i="1"/>
  <c r="AK3414" i="1"/>
  <c r="AL3414" i="1"/>
  <c r="AK3415" i="1"/>
  <c r="AL3415" i="1"/>
  <c r="AK3416" i="1"/>
  <c r="AL3416" i="1"/>
  <c r="AK3417" i="1"/>
  <c r="AL3417" i="1"/>
  <c r="AK3418" i="1"/>
  <c r="AL3418" i="1"/>
  <c r="AK3419" i="1"/>
  <c r="AL3419" i="1"/>
  <c r="AK3420" i="1"/>
  <c r="AL3420" i="1"/>
  <c r="AK3421" i="1"/>
  <c r="AL3421" i="1"/>
  <c r="AK3422" i="1"/>
  <c r="AL3422" i="1"/>
  <c r="AK3423" i="1"/>
  <c r="AL3423" i="1"/>
  <c r="AK3424" i="1"/>
  <c r="AL3424" i="1"/>
  <c r="AK3425" i="1"/>
  <c r="AL3425" i="1"/>
  <c r="AK3426" i="1"/>
  <c r="AL3426" i="1"/>
  <c r="AK3427" i="1"/>
  <c r="AL3427" i="1"/>
  <c r="AK3428" i="1"/>
  <c r="AL3428" i="1"/>
  <c r="AK3429" i="1"/>
  <c r="AL3429" i="1"/>
  <c r="AK3430" i="1"/>
  <c r="AL3430" i="1"/>
  <c r="AK3431" i="1"/>
  <c r="AL3431" i="1"/>
  <c r="AK3432" i="1"/>
  <c r="AL3432" i="1"/>
  <c r="AK3433" i="1"/>
  <c r="AL3433" i="1"/>
  <c r="AK3434" i="1"/>
  <c r="AL3434" i="1"/>
  <c r="AK3435" i="1"/>
  <c r="AL3435" i="1"/>
  <c r="AK3436" i="1"/>
  <c r="AL3436" i="1"/>
  <c r="AK3437" i="1"/>
  <c r="AL3437" i="1"/>
  <c r="AK3438" i="1"/>
  <c r="AL3438" i="1"/>
  <c r="AK3439" i="1"/>
  <c r="AL3439" i="1"/>
  <c r="AK3440" i="1"/>
  <c r="AL3440" i="1"/>
  <c r="AK3441" i="1"/>
  <c r="AL3441" i="1"/>
  <c r="AK3442" i="1"/>
  <c r="AL3442" i="1"/>
  <c r="AK3443" i="1"/>
  <c r="AL3443" i="1"/>
  <c r="AK3444" i="1"/>
  <c r="AL3444" i="1"/>
  <c r="AK3445" i="1"/>
  <c r="AL3445" i="1"/>
  <c r="AK3446" i="1"/>
  <c r="AL3446" i="1"/>
  <c r="AK3447" i="1"/>
  <c r="AL3447" i="1"/>
  <c r="AK3448" i="1"/>
  <c r="AL3448" i="1"/>
  <c r="AK3449" i="1"/>
  <c r="AL3449" i="1"/>
  <c r="AK3450" i="1"/>
  <c r="AL3450" i="1"/>
  <c r="AK3451" i="1"/>
  <c r="AL3451" i="1"/>
  <c r="AK3452" i="1"/>
  <c r="AL3452" i="1"/>
  <c r="AK3453" i="1"/>
  <c r="AL3453" i="1"/>
  <c r="AK3454" i="1"/>
  <c r="AL3454" i="1"/>
  <c r="AK3455" i="1"/>
  <c r="AL3455" i="1"/>
  <c r="AK3456" i="1"/>
  <c r="AL3456" i="1"/>
  <c r="AK3457" i="1"/>
  <c r="AL3457" i="1"/>
  <c r="AK3458" i="1"/>
  <c r="AL3458" i="1"/>
  <c r="AK3459" i="1"/>
  <c r="AL3459" i="1"/>
  <c r="AK3460" i="1"/>
  <c r="AL3460" i="1"/>
  <c r="AK3461" i="1"/>
  <c r="AL3461" i="1"/>
  <c r="AK3462" i="1"/>
  <c r="AL3462" i="1"/>
  <c r="AK3463" i="1"/>
  <c r="AL3463" i="1"/>
  <c r="AK3464" i="1"/>
  <c r="AL3464" i="1"/>
  <c r="AK3465" i="1"/>
  <c r="AL3465" i="1"/>
  <c r="AK3466" i="1"/>
  <c r="AL3466" i="1"/>
  <c r="AK3467" i="1"/>
  <c r="AL3467" i="1"/>
  <c r="AK3468" i="1"/>
  <c r="AL3468" i="1"/>
  <c r="AK3469" i="1"/>
  <c r="AL3469" i="1"/>
  <c r="AK3470" i="1"/>
  <c r="AL3470" i="1"/>
  <c r="AK3471" i="1"/>
  <c r="AL3471" i="1"/>
  <c r="AK3472" i="1"/>
  <c r="AL3472" i="1"/>
  <c r="AK3473" i="1"/>
  <c r="AL3473" i="1"/>
  <c r="AK3474" i="1"/>
  <c r="AL3474" i="1"/>
  <c r="AK3475" i="1"/>
  <c r="AL3475" i="1"/>
  <c r="AK3476" i="1"/>
  <c r="AL3476" i="1"/>
  <c r="AK3477" i="1"/>
  <c r="AL3477" i="1"/>
  <c r="AK3478" i="1"/>
  <c r="AL3478" i="1"/>
  <c r="AK3479" i="1"/>
  <c r="AL3479" i="1"/>
  <c r="AK3480" i="1"/>
  <c r="AL3480" i="1"/>
  <c r="AK3481" i="1"/>
  <c r="AL3481" i="1"/>
  <c r="AK3482" i="1"/>
  <c r="AL3482" i="1"/>
  <c r="AK3483" i="1"/>
  <c r="AL3483" i="1"/>
  <c r="AK3484" i="1"/>
  <c r="AL3484" i="1"/>
  <c r="AK3485" i="1"/>
  <c r="AL3485" i="1"/>
  <c r="AK3486" i="1"/>
  <c r="AL3486" i="1"/>
  <c r="AK3487" i="1"/>
  <c r="AL3487" i="1"/>
  <c r="AK3488" i="1"/>
  <c r="AL3488" i="1"/>
  <c r="AK3489" i="1"/>
  <c r="AL3489" i="1"/>
  <c r="AK3490" i="1"/>
  <c r="AL3490" i="1"/>
  <c r="AK3491" i="1"/>
  <c r="AL3491" i="1"/>
  <c r="AK3492" i="1"/>
  <c r="AL3492" i="1"/>
  <c r="AK3493" i="1"/>
  <c r="AL3493" i="1"/>
  <c r="AK3494" i="1"/>
  <c r="AL3494" i="1"/>
  <c r="AK3495" i="1"/>
  <c r="AL3495" i="1"/>
  <c r="AK3496" i="1"/>
  <c r="AL3496" i="1"/>
  <c r="AK3497" i="1"/>
  <c r="AL3497" i="1"/>
  <c r="AK3498" i="1"/>
  <c r="AL3498" i="1"/>
  <c r="AK3499" i="1"/>
  <c r="AL3499" i="1"/>
  <c r="AK3500" i="1"/>
  <c r="AL3500" i="1"/>
  <c r="AK3501" i="1"/>
  <c r="AL3501" i="1"/>
  <c r="AK3502" i="1"/>
  <c r="AL3502" i="1"/>
  <c r="AK3503" i="1"/>
  <c r="AL3503" i="1"/>
  <c r="AK3504" i="1"/>
  <c r="AL3504" i="1"/>
  <c r="AK3505" i="1"/>
  <c r="AL3505" i="1"/>
  <c r="AK3506" i="1"/>
  <c r="AL3506" i="1"/>
  <c r="AK3507" i="1"/>
  <c r="AL3507" i="1"/>
  <c r="AK3508" i="1"/>
  <c r="AL3508" i="1"/>
  <c r="AK3509" i="1"/>
  <c r="AL3509" i="1"/>
  <c r="AK3510" i="1"/>
  <c r="AL3510" i="1"/>
  <c r="AK3511" i="1"/>
  <c r="AL3511" i="1"/>
  <c r="AK3512" i="1"/>
  <c r="AL3512" i="1"/>
  <c r="AK3513" i="1"/>
  <c r="AL3513" i="1"/>
  <c r="AK3514" i="1"/>
  <c r="AL3514" i="1"/>
  <c r="AK3515" i="1"/>
  <c r="AL3515" i="1"/>
  <c r="AK3516" i="1"/>
  <c r="AL3516" i="1"/>
  <c r="AK3517" i="1"/>
  <c r="AL3517" i="1"/>
  <c r="AK3518" i="1"/>
  <c r="AL3518" i="1"/>
  <c r="AK3519" i="1"/>
  <c r="AL3519" i="1"/>
  <c r="AK3520" i="1"/>
  <c r="AL3520" i="1"/>
  <c r="AK3521" i="1"/>
  <c r="AL3521" i="1"/>
  <c r="AK3522" i="1"/>
  <c r="AL3522" i="1"/>
  <c r="AK3523" i="1"/>
  <c r="AL3523" i="1"/>
  <c r="AK3524" i="1"/>
  <c r="AL3524" i="1"/>
  <c r="AK3525" i="1"/>
  <c r="AL3525" i="1"/>
  <c r="AK3526" i="1"/>
  <c r="AL3526" i="1"/>
  <c r="AK3527" i="1"/>
  <c r="AL3527" i="1"/>
  <c r="AK3528" i="1"/>
  <c r="AL3528" i="1"/>
  <c r="AK3529" i="1"/>
  <c r="AL3529" i="1"/>
  <c r="AK3530" i="1"/>
  <c r="AL3530" i="1"/>
  <c r="AK3531" i="1"/>
  <c r="AL3531" i="1"/>
  <c r="AK3532" i="1"/>
  <c r="AL3532" i="1"/>
  <c r="AK3533" i="1"/>
  <c r="AL3533" i="1"/>
  <c r="AK3534" i="1"/>
  <c r="AL3534" i="1"/>
  <c r="AK3535" i="1"/>
  <c r="AL3535" i="1"/>
  <c r="AK3536" i="1"/>
  <c r="AL3536" i="1"/>
  <c r="AK3537" i="1"/>
  <c r="AL3537" i="1"/>
  <c r="AK3538" i="1"/>
  <c r="AL3538" i="1"/>
  <c r="AK3539" i="1"/>
  <c r="AL3539" i="1"/>
  <c r="AK3540" i="1"/>
  <c r="AL3540" i="1"/>
  <c r="AK3541" i="1"/>
  <c r="AL3541" i="1"/>
  <c r="AK3542" i="1"/>
  <c r="AL3542" i="1"/>
  <c r="AK3543" i="1"/>
  <c r="AL3543" i="1"/>
  <c r="AK3544" i="1"/>
  <c r="AL3544" i="1"/>
  <c r="AK3545" i="1"/>
  <c r="AL3545" i="1"/>
  <c r="AK3546" i="1"/>
  <c r="AL3546" i="1"/>
  <c r="AK3547" i="1"/>
  <c r="AL3547" i="1"/>
  <c r="AK3548" i="1"/>
  <c r="AL3548" i="1"/>
  <c r="AK3549" i="1"/>
  <c r="AL3549" i="1"/>
  <c r="AK3550" i="1"/>
  <c r="AL3550" i="1"/>
  <c r="AK3551" i="1"/>
  <c r="AL3551" i="1"/>
  <c r="AK3552" i="1"/>
  <c r="AL3552" i="1"/>
  <c r="AK3553" i="1"/>
  <c r="AL3553" i="1"/>
  <c r="AK3554" i="1"/>
  <c r="AL3554" i="1"/>
  <c r="AK3555" i="1"/>
  <c r="AL3555" i="1"/>
  <c r="AK3556" i="1"/>
  <c r="AL3556" i="1"/>
  <c r="AK3557" i="1"/>
  <c r="AL3557" i="1"/>
  <c r="AK3558" i="1"/>
  <c r="AL3558" i="1"/>
  <c r="AK3559" i="1"/>
  <c r="AL3559" i="1"/>
  <c r="AK3560" i="1"/>
  <c r="AL3560" i="1"/>
  <c r="AK3561" i="1"/>
  <c r="AL3561" i="1"/>
  <c r="AK3562" i="1"/>
  <c r="AL3562" i="1"/>
  <c r="AK3563" i="1"/>
  <c r="AL3563" i="1"/>
  <c r="AK3564" i="1"/>
  <c r="AL3564" i="1"/>
  <c r="AK3565" i="1"/>
  <c r="AL3565" i="1"/>
  <c r="AK3566" i="1"/>
  <c r="AL3566" i="1"/>
  <c r="AK3567" i="1"/>
  <c r="AL3567" i="1"/>
  <c r="AK3568" i="1"/>
  <c r="AL3568" i="1"/>
  <c r="AK3569" i="1"/>
  <c r="AL3569" i="1"/>
  <c r="AK3570" i="1"/>
  <c r="AL3570" i="1"/>
  <c r="AK3571" i="1"/>
  <c r="AL3571" i="1"/>
  <c r="AK3572" i="1"/>
  <c r="AL3572" i="1"/>
  <c r="AK3573" i="1"/>
  <c r="AL3573" i="1"/>
  <c r="AK3574" i="1"/>
  <c r="AL3574" i="1"/>
  <c r="AK3575" i="1"/>
  <c r="AL3575" i="1"/>
  <c r="AK3576" i="1"/>
  <c r="AL3576" i="1"/>
  <c r="AK3577" i="1"/>
  <c r="AL3577" i="1"/>
  <c r="AK3578" i="1"/>
  <c r="AL3578" i="1"/>
  <c r="AK3579" i="1"/>
  <c r="AL3579" i="1"/>
  <c r="AK3580" i="1"/>
  <c r="AL3580" i="1"/>
  <c r="AK3581" i="1"/>
  <c r="AL3581" i="1"/>
  <c r="AK3582" i="1"/>
  <c r="AL3582" i="1"/>
  <c r="AK3583" i="1"/>
  <c r="AL3583" i="1"/>
  <c r="AK3584" i="1"/>
  <c r="AL3584" i="1"/>
  <c r="AK3585" i="1"/>
  <c r="AL3585" i="1"/>
  <c r="AK3586" i="1"/>
  <c r="AL3586" i="1"/>
  <c r="AK3587" i="1"/>
  <c r="AL3587" i="1"/>
  <c r="AK3588" i="1"/>
  <c r="AL3588" i="1"/>
  <c r="AK3589" i="1"/>
  <c r="AL3589" i="1"/>
  <c r="AK3590" i="1"/>
  <c r="AL3590" i="1"/>
  <c r="AK3591" i="1"/>
  <c r="AL3591" i="1"/>
  <c r="AK3592" i="1"/>
  <c r="AL3592" i="1"/>
  <c r="AK3593" i="1"/>
  <c r="AL3593" i="1"/>
  <c r="AK3594" i="1"/>
  <c r="AL3594" i="1"/>
  <c r="AK3595" i="1"/>
  <c r="AL3595" i="1"/>
  <c r="AK3596" i="1"/>
  <c r="AL3596" i="1"/>
  <c r="AK3597" i="1"/>
  <c r="AL3597" i="1"/>
  <c r="AK3598" i="1"/>
  <c r="AL3598" i="1"/>
  <c r="AK3599" i="1"/>
  <c r="AL3599" i="1"/>
  <c r="AK3600" i="1"/>
  <c r="AL3600" i="1"/>
  <c r="AK3601" i="1"/>
  <c r="AL3601" i="1"/>
  <c r="AK3602" i="1"/>
  <c r="AL3602" i="1"/>
  <c r="AK3603" i="1"/>
  <c r="AL3603" i="1"/>
  <c r="AK3604" i="1"/>
  <c r="AL3604" i="1"/>
  <c r="AK3605" i="1"/>
  <c r="AL3605" i="1"/>
  <c r="AK3606" i="1"/>
  <c r="AL3606" i="1"/>
  <c r="AK3607" i="1"/>
  <c r="AL3607" i="1"/>
  <c r="AK3608" i="1"/>
  <c r="AL3608" i="1"/>
  <c r="AK3609" i="1"/>
  <c r="AL3609" i="1"/>
  <c r="AK3610" i="1"/>
  <c r="AL3610" i="1"/>
  <c r="AK3611" i="1"/>
  <c r="AL3611" i="1"/>
  <c r="AK3612" i="1"/>
  <c r="AL3612" i="1"/>
  <c r="AK3613" i="1"/>
  <c r="AL3613" i="1"/>
  <c r="AK3614" i="1"/>
  <c r="AL3614" i="1"/>
  <c r="AK3615" i="1"/>
  <c r="AL3615" i="1"/>
  <c r="AK3616" i="1"/>
  <c r="AL3616" i="1"/>
  <c r="AK3617" i="1"/>
  <c r="AL3617" i="1"/>
  <c r="AK3618" i="1"/>
  <c r="AL3618" i="1"/>
  <c r="AK3619" i="1"/>
  <c r="AL3619" i="1"/>
  <c r="AK3620" i="1"/>
  <c r="AL3620" i="1"/>
  <c r="AK3621" i="1"/>
  <c r="AL3621" i="1"/>
  <c r="AK3622" i="1"/>
  <c r="AL3622" i="1"/>
  <c r="AK3623" i="1"/>
  <c r="AL3623" i="1"/>
  <c r="AK3624" i="1"/>
  <c r="AL3624" i="1"/>
  <c r="AK3625" i="1"/>
  <c r="AL3625" i="1"/>
  <c r="AK3626" i="1"/>
  <c r="AL3626" i="1"/>
  <c r="AK3627" i="1"/>
  <c r="AL3627" i="1"/>
  <c r="AK3628" i="1"/>
  <c r="AL3628" i="1"/>
  <c r="AK3629" i="1"/>
  <c r="AL3629" i="1"/>
  <c r="AK3630" i="1"/>
  <c r="AL3630" i="1"/>
  <c r="AK3631" i="1"/>
  <c r="AL3631" i="1"/>
  <c r="AK3632" i="1"/>
  <c r="AL3632" i="1"/>
  <c r="AK3633" i="1"/>
  <c r="AL3633" i="1"/>
  <c r="AK3634" i="1"/>
  <c r="AL3634" i="1"/>
  <c r="AK3635" i="1"/>
  <c r="AL3635" i="1"/>
  <c r="AK3636" i="1"/>
  <c r="AL3636" i="1"/>
  <c r="AK3637" i="1"/>
  <c r="AL3637" i="1"/>
  <c r="AK3638" i="1"/>
  <c r="AL3638" i="1"/>
  <c r="AK3639" i="1"/>
  <c r="AL3639" i="1"/>
  <c r="AK3640" i="1"/>
  <c r="AL3640" i="1"/>
  <c r="AK3641" i="1"/>
  <c r="AL3641" i="1"/>
  <c r="AK3642" i="1"/>
  <c r="AL3642" i="1"/>
  <c r="AK3643" i="1"/>
  <c r="AL3643" i="1"/>
  <c r="AK3644" i="1"/>
  <c r="AL3644" i="1"/>
  <c r="AK3645" i="1"/>
  <c r="AL3645" i="1"/>
  <c r="AK3646" i="1"/>
  <c r="AL3646" i="1"/>
  <c r="AK3647" i="1"/>
  <c r="AL3647" i="1"/>
  <c r="AK3648" i="1"/>
  <c r="AL3648" i="1"/>
  <c r="AK3649" i="1"/>
  <c r="AL3649" i="1"/>
  <c r="AK3650" i="1"/>
  <c r="AL3650" i="1"/>
  <c r="AK3651" i="1"/>
  <c r="AL3651" i="1"/>
  <c r="AK3652" i="1"/>
  <c r="AL3652" i="1"/>
  <c r="AK3653" i="1"/>
  <c r="AL3653" i="1"/>
  <c r="AK3654" i="1"/>
  <c r="AL3654" i="1"/>
  <c r="AK3655" i="1"/>
  <c r="AL3655" i="1"/>
  <c r="AK3656" i="1"/>
  <c r="AL3656" i="1"/>
  <c r="AK3657" i="1"/>
  <c r="AL3657" i="1"/>
  <c r="AK3658" i="1"/>
  <c r="AL3658" i="1"/>
  <c r="AK3659" i="1"/>
  <c r="AL3659" i="1"/>
  <c r="AK3660" i="1"/>
  <c r="AL3660" i="1"/>
  <c r="AK3661" i="1"/>
  <c r="AL3661" i="1"/>
  <c r="AK3662" i="1"/>
  <c r="AL3662" i="1"/>
  <c r="AK3663" i="1"/>
  <c r="AL3663" i="1"/>
  <c r="AK3664" i="1"/>
  <c r="AL3664" i="1"/>
  <c r="AK3665" i="1"/>
  <c r="AL3665" i="1"/>
  <c r="AK3666" i="1"/>
  <c r="AL3666" i="1"/>
  <c r="AK3667" i="1"/>
  <c r="AL3667" i="1"/>
  <c r="AK3668" i="1"/>
  <c r="AL3668" i="1"/>
  <c r="AK3669" i="1"/>
  <c r="AL3669" i="1"/>
  <c r="AK3670" i="1"/>
  <c r="AL3670" i="1"/>
  <c r="AK3671" i="1"/>
  <c r="AL3671" i="1"/>
  <c r="AK3672" i="1"/>
  <c r="AL3672" i="1"/>
  <c r="AK3673" i="1"/>
  <c r="AL3673" i="1"/>
  <c r="AK3674" i="1"/>
  <c r="AL3674" i="1"/>
  <c r="AK3675" i="1"/>
  <c r="AL3675" i="1"/>
  <c r="AK3676" i="1"/>
  <c r="AL3676" i="1"/>
  <c r="AK3677" i="1"/>
  <c r="AL3677" i="1"/>
  <c r="AK3678" i="1"/>
  <c r="AL3678" i="1"/>
  <c r="AK3679" i="1"/>
  <c r="AL3679" i="1"/>
  <c r="AK3680" i="1"/>
  <c r="AL3680" i="1"/>
  <c r="AK3681" i="1"/>
  <c r="AL3681" i="1"/>
  <c r="AK3682" i="1"/>
  <c r="AL3682" i="1"/>
  <c r="AK3683" i="1"/>
  <c r="AL3683" i="1"/>
  <c r="AK3684" i="1"/>
  <c r="AL3684" i="1"/>
  <c r="AK3685" i="1"/>
  <c r="AL3685" i="1"/>
  <c r="AK3686" i="1"/>
  <c r="AL3686" i="1"/>
  <c r="AK3687" i="1"/>
  <c r="AL3687" i="1"/>
  <c r="AK3688" i="1"/>
  <c r="AL3688" i="1"/>
  <c r="AK3689" i="1"/>
  <c r="AL3689" i="1"/>
  <c r="AK3690" i="1"/>
  <c r="AL3690" i="1"/>
  <c r="AK3691" i="1"/>
  <c r="AL3691" i="1"/>
  <c r="AK3692" i="1"/>
  <c r="AL3692" i="1"/>
  <c r="AK3693" i="1"/>
  <c r="AL3693" i="1"/>
  <c r="AK3694" i="1"/>
  <c r="AL3694" i="1"/>
  <c r="AK3695" i="1"/>
  <c r="AL3695" i="1"/>
  <c r="AK3696" i="1"/>
  <c r="AL3696" i="1"/>
  <c r="AK3697" i="1"/>
  <c r="AL3697" i="1"/>
  <c r="AK3698" i="1"/>
  <c r="AL3698" i="1"/>
  <c r="AK3699" i="1"/>
  <c r="AL3699" i="1"/>
  <c r="AK3700" i="1"/>
  <c r="AL3700" i="1"/>
  <c r="AK3701" i="1"/>
  <c r="AL3701" i="1"/>
  <c r="AK3702" i="1"/>
  <c r="AL3702" i="1"/>
  <c r="AK3703" i="1"/>
  <c r="AL3703" i="1"/>
  <c r="AK3704" i="1"/>
  <c r="AL3704" i="1"/>
  <c r="AK3705" i="1"/>
  <c r="AL3705" i="1"/>
  <c r="AK3706" i="1"/>
  <c r="AL3706" i="1"/>
  <c r="AK3707" i="1"/>
  <c r="AL3707" i="1"/>
  <c r="AK3708" i="1"/>
  <c r="AL3708" i="1"/>
  <c r="AK3709" i="1"/>
  <c r="AL3709" i="1"/>
  <c r="AK3710" i="1"/>
  <c r="AL3710" i="1"/>
  <c r="AK3711" i="1"/>
  <c r="AL3711" i="1"/>
  <c r="AK3712" i="1"/>
  <c r="AL3712" i="1"/>
  <c r="AK3713" i="1"/>
  <c r="AL3713" i="1"/>
  <c r="AK3714" i="1"/>
  <c r="AL3714" i="1"/>
  <c r="AK3715" i="1"/>
  <c r="AL3715" i="1"/>
  <c r="AK3716" i="1"/>
  <c r="AL3716" i="1"/>
  <c r="AK3717" i="1"/>
  <c r="AL3717" i="1"/>
  <c r="AK3718" i="1"/>
  <c r="AL3718" i="1"/>
  <c r="AK3719" i="1"/>
  <c r="AL3719" i="1"/>
  <c r="AK3720" i="1"/>
  <c r="AL3720" i="1"/>
  <c r="AK3721" i="1"/>
  <c r="AL3721" i="1"/>
  <c r="AK3722" i="1"/>
  <c r="AL3722" i="1"/>
  <c r="AK3723" i="1"/>
  <c r="AL3723" i="1"/>
  <c r="AK3724" i="1"/>
  <c r="AL3724" i="1"/>
  <c r="AK3725" i="1"/>
  <c r="AL3725" i="1"/>
  <c r="AK3726" i="1"/>
  <c r="AL3726" i="1"/>
  <c r="AK3727" i="1"/>
  <c r="AL3727" i="1"/>
  <c r="AK3728" i="1"/>
  <c r="AL3728" i="1"/>
  <c r="AK3729" i="1"/>
  <c r="AL3729" i="1"/>
  <c r="AK3730" i="1"/>
  <c r="AL3730" i="1"/>
  <c r="AK3731" i="1"/>
  <c r="AL3731" i="1"/>
  <c r="AK3732" i="1"/>
  <c r="AL3732" i="1"/>
  <c r="AK3733" i="1"/>
  <c r="AL3733" i="1"/>
  <c r="AK3734" i="1"/>
  <c r="AL3734" i="1"/>
  <c r="AK3735" i="1"/>
  <c r="AL3735" i="1"/>
  <c r="AK3736" i="1"/>
  <c r="AL3736" i="1"/>
  <c r="AK3737" i="1"/>
  <c r="AL3737" i="1"/>
  <c r="AK3738" i="1"/>
  <c r="AL3738" i="1"/>
  <c r="AK3739" i="1"/>
  <c r="AL3739" i="1"/>
  <c r="AK3740" i="1"/>
  <c r="AL3740" i="1"/>
  <c r="AK3741" i="1"/>
  <c r="AL3741" i="1"/>
  <c r="AK3742" i="1"/>
  <c r="AL3742" i="1"/>
  <c r="AK3743" i="1"/>
  <c r="AL3743" i="1"/>
  <c r="AK3744" i="1"/>
  <c r="AL3744" i="1"/>
  <c r="AK3745" i="1"/>
  <c r="AL3745" i="1"/>
  <c r="AK3746" i="1"/>
  <c r="AL3746" i="1"/>
  <c r="AK3747" i="1"/>
  <c r="AL3747" i="1"/>
  <c r="AK3748" i="1"/>
  <c r="AL3748" i="1"/>
  <c r="AK3749" i="1"/>
  <c r="AL3749" i="1"/>
  <c r="AK3750" i="1"/>
  <c r="AL3750" i="1"/>
  <c r="AK3751" i="1"/>
  <c r="AL3751" i="1"/>
  <c r="AK3752" i="1"/>
  <c r="AL3752" i="1"/>
  <c r="AK3753" i="1"/>
  <c r="AL3753" i="1"/>
  <c r="AK3754" i="1"/>
  <c r="AL3754" i="1"/>
  <c r="AK3755" i="1"/>
  <c r="AL3755" i="1"/>
  <c r="AK3756" i="1"/>
  <c r="AL3756" i="1"/>
  <c r="AK3757" i="1"/>
  <c r="AL3757" i="1"/>
  <c r="AK3758" i="1"/>
  <c r="AL3758" i="1"/>
  <c r="AK3759" i="1"/>
  <c r="AL3759" i="1"/>
  <c r="AK3760" i="1"/>
  <c r="AL3760" i="1"/>
  <c r="AK3761" i="1"/>
  <c r="AL3761" i="1"/>
  <c r="AK3762" i="1"/>
  <c r="AL3762" i="1"/>
  <c r="AK3763" i="1"/>
  <c r="AL3763" i="1"/>
  <c r="AK3764" i="1"/>
  <c r="AL3764" i="1"/>
  <c r="AK3765" i="1"/>
  <c r="AL3765" i="1"/>
  <c r="AK3766" i="1"/>
  <c r="AL3766" i="1"/>
  <c r="AK3767" i="1"/>
  <c r="AL3767" i="1"/>
  <c r="AK3768" i="1"/>
  <c r="AL3768" i="1"/>
  <c r="AK3769" i="1"/>
  <c r="AL3769" i="1"/>
  <c r="AK3770" i="1"/>
  <c r="AL3770" i="1"/>
  <c r="AK3771" i="1"/>
  <c r="AL3771" i="1"/>
  <c r="AK3772" i="1"/>
  <c r="AL3772" i="1"/>
  <c r="AK3773" i="1"/>
  <c r="AL3773" i="1"/>
  <c r="AK3774" i="1"/>
  <c r="AL3774" i="1"/>
  <c r="AK3775" i="1"/>
  <c r="AL3775" i="1"/>
  <c r="AK3776" i="1"/>
  <c r="AL3776" i="1"/>
  <c r="AK3777" i="1"/>
  <c r="AL3777" i="1"/>
  <c r="AK3778" i="1"/>
  <c r="AL3778" i="1"/>
  <c r="AK3779" i="1"/>
  <c r="AL3779" i="1"/>
  <c r="AK3780" i="1"/>
  <c r="AL3780" i="1"/>
  <c r="AK3781" i="1"/>
  <c r="AL3781" i="1"/>
  <c r="AK3782" i="1"/>
  <c r="AL3782" i="1"/>
  <c r="AK3783" i="1"/>
  <c r="AL3783" i="1"/>
  <c r="AK3784" i="1"/>
  <c r="AL3784" i="1"/>
  <c r="AK3785" i="1"/>
  <c r="AL3785" i="1"/>
  <c r="AK3786" i="1"/>
  <c r="AL3786" i="1"/>
  <c r="AK3787" i="1"/>
  <c r="AL3787" i="1"/>
  <c r="AK3788" i="1"/>
  <c r="AL3788" i="1"/>
  <c r="AK3789" i="1"/>
  <c r="AL3789" i="1"/>
  <c r="AK3790" i="1"/>
  <c r="AL3790" i="1"/>
  <c r="AK3791" i="1"/>
  <c r="AL3791" i="1"/>
  <c r="AK3792" i="1"/>
  <c r="AL3792" i="1"/>
  <c r="AK3793" i="1"/>
  <c r="AL3793" i="1"/>
  <c r="AK3794" i="1"/>
  <c r="AL3794" i="1"/>
  <c r="AK3795" i="1"/>
  <c r="AL3795" i="1"/>
  <c r="AK3796" i="1"/>
  <c r="AL3796" i="1"/>
  <c r="AK3797" i="1"/>
  <c r="AL3797" i="1"/>
  <c r="AK3798" i="1"/>
  <c r="AL3798" i="1"/>
  <c r="AK3799" i="1"/>
  <c r="AL3799" i="1"/>
  <c r="AK3800" i="1"/>
  <c r="AL3800" i="1"/>
  <c r="AK3801" i="1"/>
  <c r="AL3801" i="1"/>
  <c r="AK3802" i="1"/>
  <c r="AL3802" i="1"/>
  <c r="AK3803" i="1"/>
  <c r="AL3803" i="1"/>
  <c r="AK3804" i="1"/>
  <c r="AL3804" i="1"/>
  <c r="AK3805" i="1"/>
  <c r="AL3805" i="1"/>
  <c r="AK3806" i="1"/>
  <c r="AL3806" i="1"/>
  <c r="AK3807" i="1"/>
  <c r="AL3807" i="1"/>
  <c r="AK3808" i="1"/>
  <c r="AL3808" i="1"/>
  <c r="AK3809" i="1"/>
  <c r="AL3809" i="1"/>
  <c r="AK3810" i="1"/>
  <c r="AL3810" i="1"/>
  <c r="AK3811" i="1"/>
  <c r="AL3811" i="1"/>
  <c r="AK3812" i="1"/>
  <c r="AL3812" i="1"/>
  <c r="AK3813" i="1"/>
  <c r="AL3813" i="1"/>
  <c r="AK3814" i="1"/>
  <c r="AL3814" i="1"/>
  <c r="AK3815" i="1"/>
  <c r="AL3815" i="1"/>
  <c r="AK3816" i="1"/>
  <c r="AL3816" i="1"/>
  <c r="AK3817" i="1"/>
  <c r="AL3817" i="1"/>
  <c r="AK3818" i="1"/>
  <c r="AL3818" i="1"/>
  <c r="AK3819" i="1"/>
  <c r="AL3819" i="1"/>
  <c r="AK3820" i="1"/>
  <c r="AL3820" i="1"/>
  <c r="AK3821" i="1"/>
  <c r="AL3821" i="1"/>
  <c r="AK3822" i="1"/>
  <c r="AL3822" i="1"/>
  <c r="AK3823" i="1"/>
  <c r="AL3823" i="1"/>
  <c r="AK3824" i="1"/>
  <c r="AL3824" i="1"/>
  <c r="AK3825" i="1"/>
  <c r="AL3825" i="1"/>
  <c r="AK3826" i="1"/>
  <c r="AL3826" i="1"/>
  <c r="AK3827" i="1"/>
  <c r="AL3827" i="1"/>
  <c r="AK3828" i="1"/>
  <c r="AL3828" i="1"/>
  <c r="AK3829" i="1"/>
  <c r="AL3829" i="1"/>
  <c r="AK3830" i="1"/>
  <c r="AL3830" i="1"/>
  <c r="AK3831" i="1"/>
  <c r="AL3831" i="1"/>
  <c r="AK3832" i="1"/>
  <c r="AL3832" i="1"/>
  <c r="AK3833" i="1"/>
  <c r="AL3833" i="1"/>
  <c r="AK3834" i="1"/>
  <c r="AL3834" i="1"/>
  <c r="AK3835" i="1"/>
  <c r="AL3835" i="1"/>
  <c r="AK3836" i="1"/>
  <c r="AL3836" i="1"/>
  <c r="AK3837" i="1"/>
  <c r="AL3837" i="1"/>
  <c r="AK3838" i="1"/>
  <c r="AL3838" i="1"/>
  <c r="AK3839" i="1"/>
  <c r="AL3839" i="1"/>
  <c r="AK3840" i="1"/>
  <c r="AL3840" i="1"/>
  <c r="AK3841" i="1"/>
  <c r="AL3841" i="1"/>
  <c r="AK3842" i="1"/>
  <c r="AL3842" i="1"/>
  <c r="AK3843" i="1"/>
  <c r="AL3843" i="1"/>
  <c r="AK3844" i="1"/>
  <c r="AL3844" i="1"/>
  <c r="AK3845" i="1"/>
  <c r="AL3845" i="1"/>
  <c r="AK3846" i="1"/>
  <c r="AL3846" i="1"/>
  <c r="AK3847" i="1"/>
  <c r="AL3847" i="1"/>
  <c r="AK3848" i="1"/>
  <c r="AL3848" i="1"/>
  <c r="AK3849" i="1"/>
  <c r="AL3849" i="1"/>
  <c r="AK3850" i="1"/>
  <c r="AL3850" i="1"/>
  <c r="AK3851" i="1"/>
  <c r="AL3851" i="1"/>
  <c r="AK3852" i="1"/>
  <c r="AL3852" i="1"/>
  <c r="AK3853" i="1"/>
  <c r="AL3853" i="1"/>
  <c r="AK3854" i="1"/>
  <c r="AL3854" i="1"/>
  <c r="AK3855" i="1"/>
  <c r="AL3855" i="1"/>
  <c r="AK3856" i="1"/>
  <c r="AL3856" i="1"/>
  <c r="AK3857" i="1"/>
  <c r="AL3857" i="1"/>
  <c r="AK3858" i="1"/>
  <c r="AL3858" i="1"/>
  <c r="AK3859" i="1"/>
  <c r="AL3859" i="1"/>
  <c r="AK3860" i="1"/>
  <c r="AL3860" i="1"/>
  <c r="AK3861" i="1"/>
  <c r="AL3861" i="1"/>
  <c r="AK3862" i="1"/>
  <c r="AL3862" i="1"/>
  <c r="AK3863" i="1"/>
  <c r="AL3863" i="1"/>
  <c r="AK3864" i="1"/>
  <c r="AL3864" i="1"/>
  <c r="AK3865" i="1"/>
  <c r="AL3865" i="1"/>
  <c r="AK3866" i="1"/>
  <c r="AL3866" i="1"/>
  <c r="AK3867" i="1"/>
  <c r="AL3867" i="1"/>
  <c r="AK3868" i="1"/>
  <c r="AL3868" i="1"/>
  <c r="AK3869" i="1"/>
  <c r="AL3869" i="1"/>
  <c r="AK3870" i="1"/>
  <c r="AL3870" i="1"/>
  <c r="AK3871" i="1"/>
  <c r="AL3871" i="1"/>
  <c r="AK3872" i="1"/>
  <c r="AL3872" i="1"/>
  <c r="AK3873" i="1"/>
  <c r="AL3873" i="1"/>
  <c r="AK3874" i="1"/>
  <c r="AL3874" i="1"/>
  <c r="AK3875" i="1"/>
  <c r="AL3875" i="1"/>
  <c r="AK3876" i="1"/>
  <c r="AL3876" i="1"/>
  <c r="AK3877" i="1"/>
  <c r="AL3877" i="1"/>
  <c r="AK3878" i="1"/>
  <c r="AL3878" i="1"/>
  <c r="AK3879" i="1"/>
  <c r="AL3879" i="1"/>
  <c r="AK3880" i="1"/>
  <c r="AL3880" i="1"/>
  <c r="AK3881" i="1"/>
  <c r="AL3881" i="1"/>
  <c r="AK3882" i="1"/>
  <c r="AL3882" i="1"/>
  <c r="AK3883" i="1"/>
  <c r="AL3883" i="1"/>
  <c r="AK3884" i="1"/>
  <c r="AL3884" i="1"/>
  <c r="AK3885" i="1"/>
  <c r="AL3885" i="1"/>
  <c r="AK3886" i="1"/>
  <c r="AL3886" i="1"/>
  <c r="AK3887" i="1"/>
  <c r="AL3887" i="1"/>
  <c r="AK3888" i="1"/>
  <c r="AL3888" i="1"/>
  <c r="AK3889" i="1"/>
  <c r="AL3889" i="1"/>
  <c r="AK3890" i="1"/>
  <c r="AL3890" i="1"/>
  <c r="AK3891" i="1"/>
  <c r="AL3891" i="1"/>
  <c r="AK3892" i="1"/>
  <c r="AL3892" i="1"/>
  <c r="AK3893" i="1"/>
  <c r="AL3893" i="1"/>
  <c r="AK3894" i="1"/>
  <c r="AL3894" i="1"/>
  <c r="AK3895" i="1"/>
  <c r="AL3895" i="1"/>
  <c r="AK3896" i="1"/>
  <c r="AL3896" i="1"/>
  <c r="AK3897" i="1"/>
  <c r="AL3897" i="1"/>
  <c r="AK3898" i="1"/>
  <c r="AL3898" i="1"/>
  <c r="AK3899" i="1"/>
  <c r="AL3899" i="1"/>
  <c r="AK3900" i="1"/>
  <c r="AL3900" i="1"/>
  <c r="AK3901" i="1"/>
  <c r="AL3901" i="1"/>
  <c r="AK3902" i="1"/>
  <c r="AL3902" i="1"/>
  <c r="AK3903" i="1"/>
  <c r="AL3903" i="1"/>
  <c r="AK3904" i="1"/>
  <c r="AL3904" i="1"/>
  <c r="AK3905" i="1"/>
  <c r="AL3905" i="1"/>
  <c r="AK3906" i="1"/>
  <c r="AL3906" i="1"/>
  <c r="AK3907" i="1"/>
  <c r="AL3907" i="1"/>
  <c r="AK3908" i="1"/>
  <c r="AL3908" i="1"/>
  <c r="AK3909" i="1"/>
  <c r="AL3909" i="1"/>
  <c r="AK3910" i="1"/>
  <c r="AL3910" i="1"/>
  <c r="AK3911" i="1"/>
  <c r="AL3911" i="1"/>
  <c r="AK3912" i="1"/>
  <c r="AL3912" i="1"/>
  <c r="AK3913" i="1"/>
  <c r="AL3913" i="1"/>
  <c r="AK3914" i="1"/>
  <c r="AL3914" i="1"/>
  <c r="AK3915" i="1"/>
  <c r="AL3915" i="1"/>
  <c r="AK3916" i="1"/>
  <c r="AL3916" i="1"/>
  <c r="AK3917" i="1"/>
  <c r="AL3917" i="1"/>
  <c r="AK3918" i="1"/>
  <c r="AL3918" i="1"/>
  <c r="AK3919" i="1"/>
  <c r="AL3919" i="1"/>
  <c r="AK3920" i="1"/>
  <c r="AL3920" i="1"/>
  <c r="AK3921" i="1"/>
  <c r="AL3921" i="1"/>
  <c r="AK3922" i="1"/>
  <c r="AL3922" i="1"/>
  <c r="AK3923" i="1"/>
  <c r="AL3923" i="1"/>
  <c r="AK3924" i="1"/>
  <c r="AL3924" i="1"/>
  <c r="AK3925" i="1"/>
  <c r="AL3925" i="1"/>
  <c r="AK3926" i="1"/>
  <c r="AL3926" i="1"/>
  <c r="AK3927" i="1"/>
  <c r="AL3927" i="1"/>
  <c r="AK3928" i="1"/>
  <c r="AL3928" i="1"/>
  <c r="AK3929" i="1"/>
  <c r="AL3929" i="1"/>
  <c r="AK3930" i="1"/>
  <c r="AL3930" i="1"/>
  <c r="AK3931" i="1"/>
  <c r="AL3931" i="1"/>
  <c r="AK3932" i="1"/>
  <c r="AL3932" i="1"/>
  <c r="AK3933" i="1"/>
  <c r="AL3933" i="1"/>
  <c r="AK3934" i="1"/>
  <c r="AL3934" i="1"/>
  <c r="AK3935" i="1"/>
  <c r="AL3935" i="1"/>
  <c r="AK3936" i="1"/>
  <c r="AL3936" i="1"/>
  <c r="AK3937" i="1"/>
  <c r="AL3937" i="1"/>
  <c r="AK3938" i="1"/>
  <c r="AL3938" i="1"/>
  <c r="AK3939" i="1"/>
  <c r="AL3939" i="1"/>
  <c r="AK3940" i="1"/>
  <c r="AL3940" i="1"/>
  <c r="AK3941" i="1"/>
  <c r="AL3941" i="1"/>
  <c r="AK3942" i="1"/>
  <c r="AL3942" i="1"/>
  <c r="AK3943" i="1"/>
  <c r="AL3943" i="1"/>
  <c r="AK3944" i="1"/>
  <c r="AL3944" i="1"/>
  <c r="AK3945" i="1"/>
  <c r="AL3945" i="1"/>
  <c r="AK3946" i="1"/>
  <c r="AL3946" i="1"/>
  <c r="AK3947" i="1"/>
  <c r="AL3947" i="1"/>
  <c r="AK3948" i="1"/>
  <c r="AL3948" i="1"/>
  <c r="AK3949" i="1"/>
  <c r="AL3949" i="1"/>
  <c r="AK3950" i="1"/>
  <c r="AL3950" i="1"/>
  <c r="AK3951" i="1"/>
  <c r="AL3951" i="1"/>
  <c r="AK3952" i="1"/>
  <c r="AL3952" i="1"/>
  <c r="AK3953" i="1"/>
  <c r="AL3953" i="1"/>
  <c r="AK3954" i="1"/>
  <c r="AL3954" i="1"/>
  <c r="AK3955" i="1"/>
  <c r="AL3955" i="1"/>
  <c r="AK3956" i="1"/>
  <c r="AL3956" i="1"/>
  <c r="AK3957" i="1"/>
  <c r="AL3957" i="1"/>
  <c r="AK3958" i="1"/>
  <c r="AL3958" i="1"/>
  <c r="AK3959" i="1"/>
  <c r="AL3959" i="1"/>
  <c r="AK3960" i="1"/>
  <c r="AL3960" i="1"/>
  <c r="AK3961" i="1"/>
  <c r="AL3961" i="1"/>
  <c r="AK3962" i="1"/>
  <c r="AL3962" i="1"/>
  <c r="AK3963" i="1"/>
  <c r="AL3963" i="1"/>
  <c r="AK3964" i="1"/>
  <c r="AL3964" i="1"/>
  <c r="AK3965" i="1"/>
  <c r="AL3965" i="1"/>
  <c r="AK3966" i="1"/>
  <c r="AL3966" i="1"/>
  <c r="AK3967" i="1"/>
  <c r="AL3967" i="1"/>
  <c r="AK3968" i="1"/>
  <c r="AL3968" i="1"/>
  <c r="AK3969" i="1"/>
  <c r="AL3969" i="1"/>
  <c r="AK3970" i="1"/>
  <c r="AL3970" i="1"/>
  <c r="AK3971" i="1"/>
  <c r="AL3971" i="1"/>
  <c r="AK3972" i="1"/>
  <c r="AL3972" i="1"/>
  <c r="AK3973" i="1"/>
  <c r="AL3973" i="1"/>
  <c r="AK3974" i="1"/>
  <c r="AL3974" i="1"/>
  <c r="AK3975" i="1"/>
  <c r="AL3975" i="1"/>
  <c r="AK3976" i="1"/>
  <c r="AL3976" i="1"/>
  <c r="AK3977" i="1"/>
  <c r="AL3977" i="1"/>
  <c r="AK3978" i="1"/>
  <c r="AL3978" i="1"/>
  <c r="AK3979" i="1"/>
  <c r="AL3979" i="1"/>
  <c r="AK3980" i="1"/>
  <c r="AL3980" i="1"/>
  <c r="AK3981" i="1"/>
  <c r="AL3981" i="1"/>
  <c r="AK3982" i="1"/>
  <c r="AL3982" i="1"/>
  <c r="AK3983" i="1"/>
  <c r="AL3983" i="1"/>
  <c r="AK3984" i="1"/>
  <c r="AL3984" i="1"/>
  <c r="AK3985" i="1"/>
  <c r="AL3985" i="1"/>
  <c r="AK3986" i="1"/>
  <c r="AL3986" i="1"/>
  <c r="AK3987" i="1"/>
  <c r="AL3987" i="1"/>
  <c r="AK3988" i="1"/>
  <c r="AL3988" i="1"/>
  <c r="AK3989" i="1"/>
  <c r="AL3989" i="1"/>
  <c r="AK3990" i="1"/>
  <c r="AL3990" i="1"/>
  <c r="AK3991" i="1"/>
  <c r="AL3991" i="1"/>
  <c r="AK3992" i="1"/>
  <c r="AL3992" i="1"/>
  <c r="AK3993" i="1"/>
  <c r="AL3993" i="1"/>
  <c r="AK3994" i="1"/>
  <c r="AL3994" i="1"/>
  <c r="AK3995" i="1"/>
  <c r="AL3995" i="1"/>
  <c r="AK3996" i="1"/>
  <c r="AL3996" i="1"/>
  <c r="AK3997" i="1"/>
  <c r="AL3997" i="1"/>
  <c r="AK3998" i="1"/>
  <c r="AL3998" i="1"/>
  <c r="AK3999" i="1"/>
  <c r="AL3999" i="1"/>
  <c r="AK4000" i="1"/>
  <c r="AL4000" i="1"/>
  <c r="AK4001" i="1"/>
  <c r="AL4001" i="1"/>
  <c r="AK4002" i="1"/>
  <c r="AL4002" i="1"/>
  <c r="AK4003" i="1"/>
  <c r="AL4003" i="1"/>
  <c r="AK4004" i="1"/>
  <c r="AL4004" i="1"/>
  <c r="AK4005" i="1"/>
  <c r="AL4005" i="1"/>
  <c r="AK4006" i="1"/>
  <c r="AL4006" i="1"/>
  <c r="AK4007" i="1"/>
  <c r="AL4007" i="1"/>
  <c r="AK4008" i="1"/>
  <c r="AL4008" i="1"/>
  <c r="AK4009" i="1"/>
  <c r="AL4009" i="1"/>
  <c r="AK4010" i="1"/>
  <c r="AL4010" i="1"/>
  <c r="AK4011" i="1"/>
  <c r="AL4011" i="1"/>
  <c r="AK4012" i="1"/>
  <c r="AL4012" i="1"/>
  <c r="AK4013" i="1"/>
  <c r="AL4013" i="1"/>
  <c r="AK4014" i="1"/>
  <c r="AL4014" i="1"/>
  <c r="AK4015" i="1"/>
  <c r="AL4015" i="1"/>
  <c r="AK4016" i="1"/>
  <c r="AL4016" i="1"/>
  <c r="AK4017" i="1"/>
  <c r="AL4017" i="1"/>
  <c r="AK4018" i="1"/>
  <c r="AL4018" i="1"/>
  <c r="AK4019" i="1"/>
  <c r="AL4019" i="1"/>
  <c r="AK4020" i="1"/>
  <c r="AL4020" i="1"/>
  <c r="AK4021" i="1"/>
  <c r="AL4021" i="1"/>
  <c r="AK4022" i="1"/>
  <c r="AL4022" i="1"/>
  <c r="AK4023" i="1"/>
  <c r="AL4023" i="1"/>
  <c r="AK4024" i="1"/>
  <c r="AL4024" i="1"/>
  <c r="AK4025" i="1"/>
  <c r="AL4025" i="1"/>
  <c r="AK4026" i="1"/>
  <c r="AL4026" i="1"/>
  <c r="AK4027" i="1"/>
  <c r="AL4027" i="1"/>
  <c r="AK4028" i="1"/>
  <c r="AL4028" i="1"/>
  <c r="AK4029" i="1"/>
  <c r="AL4029" i="1"/>
  <c r="AK4030" i="1"/>
  <c r="AL4030" i="1"/>
  <c r="AK4031" i="1"/>
  <c r="AL4031" i="1"/>
  <c r="AK4032" i="1"/>
  <c r="AL4032" i="1"/>
  <c r="AK4033" i="1"/>
  <c r="AL4033" i="1"/>
  <c r="AK4034" i="1"/>
  <c r="AL4034" i="1"/>
  <c r="AK4035" i="1"/>
  <c r="AL4035" i="1"/>
  <c r="AK4036" i="1"/>
  <c r="AL4036" i="1"/>
  <c r="AK4037" i="1"/>
  <c r="AL4037" i="1"/>
  <c r="AK4038" i="1"/>
  <c r="AL4038" i="1"/>
  <c r="AK4039" i="1"/>
  <c r="AL4039" i="1"/>
  <c r="AK4040" i="1"/>
  <c r="AL4040" i="1"/>
  <c r="AK4041" i="1"/>
  <c r="AL4041" i="1"/>
  <c r="AK4042" i="1"/>
  <c r="AL4042" i="1"/>
  <c r="AK4043" i="1"/>
  <c r="AL4043" i="1"/>
  <c r="AK4044" i="1"/>
  <c r="AL4044" i="1"/>
  <c r="AK4045" i="1"/>
  <c r="AL4045" i="1"/>
  <c r="AK4046" i="1"/>
  <c r="AL4046" i="1"/>
  <c r="AK4047" i="1"/>
  <c r="AL4047" i="1"/>
  <c r="AK4048" i="1"/>
  <c r="AL4048" i="1"/>
  <c r="AK4049" i="1"/>
  <c r="AL4049" i="1"/>
  <c r="AK4050" i="1"/>
  <c r="AL4050" i="1"/>
  <c r="AK4051" i="1"/>
  <c r="AL4051" i="1"/>
  <c r="AK4052" i="1"/>
  <c r="AL4052" i="1"/>
  <c r="AK4053" i="1"/>
  <c r="AL4053" i="1"/>
  <c r="AK4054" i="1"/>
  <c r="AL4054" i="1"/>
  <c r="AK4055" i="1"/>
  <c r="AL4055" i="1"/>
  <c r="AK4056" i="1"/>
  <c r="AL4056" i="1"/>
  <c r="AK4057" i="1"/>
  <c r="AL4057" i="1"/>
  <c r="AK4058" i="1"/>
  <c r="AL4058" i="1"/>
  <c r="AK4059" i="1"/>
  <c r="AL4059" i="1"/>
  <c r="AK4060" i="1"/>
  <c r="AL4060" i="1"/>
  <c r="AK4061" i="1"/>
  <c r="AL4061" i="1"/>
  <c r="AK4062" i="1"/>
  <c r="AL4062" i="1"/>
  <c r="AK4063" i="1"/>
  <c r="AL4063" i="1"/>
  <c r="AK4064" i="1"/>
  <c r="AL4064" i="1"/>
  <c r="AK4065" i="1"/>
  <c r="AL4065" i="1"/>
  <c r="AK4066" i="1"/>
  <c r="AL4066" i="1"/>
  <c r="AK4067" i="1"/>
  <c r="AL4067" i="1"/>
  <c r="AK4068" i="1"/>
  <c r="AL4068" i="1"/>
  <c r="AK4069" i="1"/>
  <c r="AL4069" i="1"/>
  <c r="AK4070" i="1"/>
  <c r="AL4070" i="1"/>
  <c r="AK4071" i="1"/>
  <c r="AL4071" i="1"/>
  <c r="AK4072" i="1"/>
  <c r="AL4072" i="1"/>
  <c r="AK4073" i="1"/>
  <c r="AL4073" i="1"/>
  <c r="AK4074" i="1"/>
  <c r="AL4074" i="1"/>
  <c r="AK4075" i="1"/>
  <c r="AL4075" i="1"/>
  <c r="AK4076" i="1"/>
  <c r="AL4076" i="1"/>
  <c r="AK4077" i="1"/>
  <c r="AL4077" i="1"/>
  <c r="AK4078" i="1"/>
  <c r="AL4078" i="1"/>
  <c r="AK4079" i="1"/>
  <c r="AL4079" i="1"/>
  <c r="AK4080" i="1"/>
  <c r="AL4080" i="1"/>
  <c r="AK4081" i="1"/>
  <c r="AL4081" i="1"/>
  <c r="AK4082" i="1"/>
  <c r="AL4082" i="1"/>
  <c r="AK4083" i="1"/>
  <c r="AL4083" i="1"/>
  <c r="AK4084" i="1"/>
  <c r="AL4084" i="1"/>
  <c r="AK4085" i="1"/>
  <c r="AL4085" i="1"/>
  <c r="AK4086" i="1"/>
  <c r="AL4086" i="1"/>
  <c r="AK4087" i="1"/>
  <c r="AL4087" i="1"/>
  <c r="AK4088" i="1"/>
  <c r="AL4088" i="1"/>
  <c r="AK4089" i="1"/>
  <c r="AL4089" i="1"/>
  <c r="AK4090" i="1"/>
  <c r="AL4090" i="1"/>
  <c r="AK4091" i="1"/>
  <c r="AL4091" i="1"/>
  <c r="AK4092" i="1"/>
  <c r="AL4092" i="1"/>
  <c r="AK4093" i="1"/>
  <c r="AL4093" i="1"/>
  <c r="AK4094" i="1"/>
  <c r="AL4094" i="1"/>
  <c r="AK4095" i="1"/>
  <c r="AL4095" i="1"/>
  <c r="AK4096" i="1"/>
  <c r="AL4096" i="1"/>
  <c r="AK4097" i="1"/>
  <c r="AL4097" i="1"/>
  <c r="AK4098" i="1"/>
  <c r="AL4098" i="1"/>
  <c r="AK4099" i="1"/>
  <c r="AL4099" i="1"/>
  <c r="AK4100" i="1"/>
  <c r="AL4100" i="1"/>
  <c r="AK4101" i="1"/>
  <c r="AL4101" i="1"/>
  <c r="AK4102" i="1"/>
  <c r="AL4102" i="1"/>
  <c r="AK4103" i="1"/>
  <c r="AL4103" i="1"/>
  <c r="AK4104" i="1"/>
  <c r="AL4104" i="1"/>
  <c r="AK4105" i="1"/>
  <c r="AL4105" i="1"/>
  <c r="AK4106" i="1"/>
  <c r="AL4106" i="1"/>
  <c r="AK4107" i="1"/>
  <c r="AL4107" i="1"/>
  <c r="AK4108" i="1"/>
  <c r="AL4108" i="1"/>
  <c r="AK4109" i="1"/>
  <c r="AL4109" i="1"/>
  <c r="AK4110" i="1"/>
  <c r="AL4110" i="1"/>
  <c r="AK4111" i="1"/>
  <c r="AL4111" i="1"/>
  <c r="AK4112" i="1"/>
  <c r="AL4112" i="1"/>
  <c r="AK4113" i="1"/>
  <c r="AL4113" i="1"/>
  <c r="AK4114" i="1"/>
  <c r="AL4114" i="1"/>
  <c r="AK4115" i="1"/>
  <c r="AL4115" i="1"/>
  <c r="AK4116" i="1"/>
  <c r="AL4116" i="1"/>
  <c r="AK4117" i="1"/>
  <c r="AL4117" i="1"/>
  <c r="AK4118" i="1"/>
  <c r="AL4118" i="1"/>
  <c r="AK4119" i="1"/>
  <c r="AL4119" i="1"/>
  <c r="AK4120" i="1"/>
  <c r="AL4120" i="1"/>
  <c r="AK4121" i="1"/>
  <c r="AL4121" i="1"/>
  <c r="AK4122" i="1"/>
  <c r="AL4122" i="1"/>
  <c r="AK4123" i="1"/>
  <c r="AL4123" i="1"/>
  <c r="AK4124" i="1"/>
  <c r="AL4124" i="1"/>
  <c r="AK4125" i="1"/>
  <c r="AL4125" i="1"/>
  <c r="AK4126" i="1"/>
  <c r="AL4126" i="1"/>
  <c r="AK4127" i="1"/>
  <c r="AL4127" i="1"/>
  <c r="AK4128" i="1"/>
  <c r="AL4128" i="1"/>
  <c r="AK4129" i="1"/>
  <c r="AL4129" i="1"/>
  <c r="AK4130" i="1"/>
  <c r="AL4130" i="1"/>
  <c r="AK4131" i="1"/>
  <c r="AL4131" i="1"/>
  <c r="AK4132" i="1"/>
  <c r="AL4132" i="1"/>
  <c r="AK4133" i="1"/>
  <c r="AL4133" i="1"/>
  <c r="AK4134" i="1"/>
  <c r="AL4134" i="1"/>
  <c r="AK4135" i="1"/>
  <c r="AL4135" i="1"/>
  <c r="AK4136" i="1"/>
  <c r="AL4136" i="1"/>
  <c r="AK4137" i="1"/>
  <c r="AL4137" i="1"/>
  <c r="AK4138" i="1"/>
  <c r="AL4138" i="1"/>
  <c r="AK4139" i="1"/>
  <c r="AL4139" i="1"/>
  <c r="AK4140" i="1"/>
  <c r="AL4140" i="1"/>
  <c r="AK4141" i="1"/>
  <c r="AL4141" i="1"/>
  <c r="AK4142" i="1"/>
  <c r="AL4142" i="1"/>
  <c r="AK4143" i="1"/>
  <c r="AL4143" i="1"/>
  <c r="AK4144" i="1"/>
  <c r="AL4144" i="1"/>
  <c r="AK4145" i="1"/>
  <c r="AL4145" i="1"/>
  <c r="AK4146" i="1"/>
  <c r="AL4146" i="1"/>
  <c r="AK4147" i="1"/>
  <c r="AL4147" i="1"/>
  <c r="AK4148" i="1"/>
  <c r="AL4148" i="1"/>
  <c r="AK4149" i="1"/>
  <c r="AL4149" i="1"/>
  <c r="AK4150" i="1"/>
  <c r="AL4150" i="1"/>
  <c r="AK4151" i="1"/>
  <c r="AL4151" i="1"/>
  <c r="AK4152" i="1"/>
  <c r="AL4152" i="1"/>
  <c r="AK4153" i="1"/>
  <c r="AL4153" i="1"/>
  <c r="AK4154" i="1"/>
  <c r="AL4154" i="1"/>
  <c r="AK4155" i="1"/>
  <c r="AL4155" i="1"/>
  <c r="AK4156" i="1"/>
  <c r="AL4156" i="1"/>
  <c r="AK4157" i="1"/>
  <c r="AL4157" i="1"/>
  <c r="AK4158" i="1"/>
  <c r="AL4158" i="1"/>
  <c r="AK4159" i="1"/>
  <c r="AL4159" i="1"/>
  <c r="AK4160" i="1"/>
  <c r="AL4160" i="1"/>
  <c r="AK4161" i="1"/>
  <c r="AL4161" i="1"/>
  <c r="AK4162" i="1"/>
  <c r="AL4162" i="1"/>
  <c r="AK4163" i="1"/>
  <c r="AL4163" i="1"/>
  <c r="AK4164" i="1"/>
  <c r="AL4164" i="1"/>
  <c r="AK4165" i="1"/>
  <c r="AL4165" i="1"/>
  <c r="AK4166" i="1"/>
  <c r="AL4166" i="1"/>
  <c r="AK4167" i="1"/>
  <c r="AL4167" i="1"/>
  <c r="AK4168" i="1"/>
  <c r="AL4168" i="1"/>
  <c r="AK4169" i="1"/>
  <c r="AL4169" i="1"/>
  <c r="AK4170" i="1"/>
  <c r="AL4170" i="1"/>
  <c r="AK4171" i="1"/>
  <c r="AL4171" i="1"/>
  <c r="AK4172" i="1"/>
  <c r="AL4172" i="1"/>
  <c r="AK4173" i="1"/>
  <c r="AL4173" i="1"/>
  <c r="AK4174" i="1"/>
  <c r="AL4174" i="1"/>
  <c r="AK4175" i="1"/>
  <c r="AL4175" i="1"/>
  <c r="AK4176" i="1"/>
  <c r="AL4176" i="1"/>
  <c r="AK4177" i="1"/>
  <c r="AL4177" i="1"/>
  <c r="AK4178" i="1"/>
  <c r="AL4178" i="1"/>
  <c r="AK4179" i="1"/>
  <c r="AL4179" i="1"/>
  <c r="AK4180" i="1"/>
  <c r="AL4180" i="1"/>
  <c r="AK4181" i="1"/>
  <c r="AL4181" i="1"/>
  <c r="AK4182" i="1"/>
  <c r="AL4182" i="1"/>
  <c r="AK4183" i="1"/>
  <c r="AL4183" i="1"/>
  <c r="AK4184" i="1"/>
  <c r="AL4184" i="1"/>
  <c r="AK4185" i="1"/>
  <c r="AL4185" i="1"/>
  <c r="AK4186" i="1"/>
  <c r="AL4186" i="1"/>
  <c r="AK4187" i="1"/>
  <c r="AL4187" i="1"/>
  <c r="AK4188" i="1"/>
  <c r="AL4188" i="1"/>
  <c r="AK4189" i="1"/>
  <c r="AL4189" i="1"/>
  <c r="AK4190" i="1"/>
  <c r="AL4190" i="1"/>
  <c r="AK4191" i="1"/>
  <c r="AL4191" i="1"/>
  <c r="AK4192" i="1"/>
  <c r="AL4192" i="1"/>
  <c r="AK4193" i="1"/>
  <c r="AL4193" i="1"/>
  <c r="AK4194" i="1"/>
  <c r="AL4194" i="1"/>
  <c r="AK4195" i="1"/>
  <c r="AL4195" i="1"/>
  <c r="AK4196" i="1"/>
  <c r="AL4196" i="1"/>
  <c r="AK4197" i="1"/>
  <c r="AL4197" i="1"/>
  <c r="AK4198" i="1"/>
  <c r="AL4198" i="1"/>
  <c r="AK4199" i="1"/>
  <c r="AL4199" i="1"/>
  <c r="AK4200" i="1"/>
  <c r="AL4200" i="1"/>
  <c r="AK4201" i="1"/>
  <c r="AL4201" i="1"/>
  <c r="AK4202" i="1"/>
  <c r="AL4202" i="1"/>
  <c r="AK4203" i="1"/>
  <c r="AL4203" i="1"/>
  <c r="AK4204" i="1"/>
  <c r="AL4204" i="1"/>
  <c r="AK4205" i="1"/>
  <c r="AL4205" i="1"/>
  <c r="AK4206" i="1"/>
  <c r="AL4206" i="1"/>
  <c r="AK4207" i="1"/>
  <c r="AL4207" i="1"/>
  <c r="AK4208" i="1"/>
  <c r="AL4208" i="1"/>
  <c r="AK4209" i="1"/>
  <c r="AL4209" i="1"/>
  <c r="AK4210" i="1"/>
  <c r="AL4210" i="1"/>
  <c r="AK4211" i="1"/>
  <c r="AL4211" i="1"/>
  <c r="AK4212" i="1"/>
  <c r="AL4212" i="1"/>
  <c r="AK4213" i="1"/>
  <c r="AL4213" i="1"/>
  <c r="AK4214" i="1"/>
  <c r="AL4214" i="1"/>
  <c r="AK4215" i="1"/>
  <c r="AL4215" i="1"/>
  <c r="AK4216" i="1"/>
  <c r="AL4216" i="1"/>
  <c r="AK4217" i="1"/>
  <c r="AL4217" i="1"/>
  <c r="AK4218" i="1"/>
  <c r="AL4218" i="1"/>
  <c r="AK4219" i="1"/>
  <c r="AL4219" i="1"/>
  <c r="AK4220" i="1"/>
  <c r="AL4220" i="1"/>
  <c r="AK4221" i="1"/>
  <c r="AL4221" i="1"/>
  <c r="AK4222" i="1"/>
  <c r="AL4222" i="1"/>
  <c r="AK4223" i="1"/>
  <c r="AL4223" i="1"/>
  <c r="AK4224" i="1"/>
  <c r="AL4224" i="1"/>
  <c r="AK4225" i="1"/>
  <c r="AL4225" i="1"/>
  <c r="AK4226" i="1"/>
  <c r="AL4226" i="1"/>
  <c r="AK4227" i="1"/>
  <c r="AL4227" i="1"/>
  <c r="AK4228" i="1"/>
  <c r="AL4228" i="1"/>
  <c r="AK4229" i="1"/>
  <c r="AL4229" i="1"/>
  <c r="AK4230" i="1"/>
  <c r="AL4230" i="1"/>
  <c r="AK4231" i="1"/>
  <c r="AL4231" i="1"/>
  <c r="AK4232" i="1"/>
  <c r="AL4232" i="1"/>
  <c r="AK4233" i="1"/>
  <c r="AL4233" i="1"/>
  <c r="AK4234" i="1"/>
  <c r="AL4234" i="1"/>
  <c r="AK4235" i="1"/>
  <c r="AL4235" i="1"/>
  <c r="AK4236" i="1"/>
  <c r="AL4236" i="1"/>
  <c r="AK4237" i="1"/>
  <c r="AL4237" i="1"/>
  <c r="AK4238" i="1"/>
  <c r="AL4238" i="1"/>
  <c r="AK4239" i="1"/>
  <c r="AL4239" i="1"/>
  <c r="AK4240" i="1"/>
  <c r="AL4240" i="1"/>
  <c r="AK4241" i="1"/>
  <c r="AL4241" i="1"/>
  <c r="AK4242" i="1"/>
  <c r="AL4242" i="1"/>
  <c r="AK4243" i="1"/>
  <c r="AL4243" i="1"/>
  <c r="AK4244" i="1"/>
  <c r="AL4244" i="1"/>
  <c r="AK4245" i="1"/>
  <c r="AL4245" i="1"/>
  <c r="AK4246" i="1"/>
  <c r="AL4246" i="1"/>
  <c r="AK4247" i="1"/>
  <c r="AL4247" i="1"/>
  <c r="AK4248" i="1"/>
  <c r="AL4248" i="1"/>
  <c r="AK4249" i="1"/>
  <c r="AL4249" i="1"/>
  <c r="AK4250" i="1"/>
  <c r="AL4250" i="1"/>
  <c r="AK4251" i="1"/>
  <c r="AL4251" i="1"/>
  <c r="AK4252" i="1"/>
  <c r="AL4252" i="1"/>
  <c r="AK4253" i="1"/>
  <c r="AL4253" i="1"/>
  <c r="AK4254" i="1"/>
  <c r="AL4254" i="1"/>
  <c r="AK4255" i="1"/>
  <c r="AL4255" i="1"/>
  <c r="AK4256" i="1"/>
  <c r="AL4256" i="1"/>
  <c r="AK4257" i="1"/>
  <c r="AL4257" i="1"/>
  <c r="AK4258" i="1"/>
  <c r="AL4258" i="1"/>
  <c r="AK4259" i="1"/>
  <c r="AL4259" i="1"/>
  <c r="AK4260" i="1"/>
  <c r="AL4260" i="1"/>
  <c r="AK4261" i="1"/>
  <c r="AL4261" i="1"/>
  <c r="AK4262" i="1"/>
  <c r="AL4262" i="1"/>
  <c r="AK4263" i="1"/>
  <c r="AL4263" i="1"/>
  <c r="AK4264" i="1"/>
  <c r="AL4264" i="1"/>
  <c r="AK4265" i="1"/>
  <c r="AL4265" i="1"/>
  <c r="AK4266" i="1"/>
  <c r="AL4266" i="1"/>
  <c r="AK4267" i="1"/>
  <c r="AL4267" i="1"/>
  <c r="AK4268" i="1"/>
  <c r="AL4268" i="1"/>
  <c r="AK4269" i="1"/>
  <c r="AL4269" i="1"/>
  <c r="AK4270" i="1"/>
  <c r="AL4270" i="1"/>
  <c r="AK4271" i="1"/>
  <c r="AL4271" i="1"/>
  <c r="AK4272" i="1"/>
  <c r="AL4272" i="1"/>
  <c r="AK4273" i="1"/>
  <c r="AL4273" i="1"/>
  <c r="AK4274" i="1"/>
  <c r="AL4274" i="1"/>
  <c r="AK4275" i="1"/>
  <c r="AL4275" i="1"/>
  <c r="AK4276" i="1"/>
  <c r="AL4276" i="1"/>
  <c r="AK4277" i="1"/>
  <c r="AL4277" i="1"/>
  <c r="AK4278" i="1"/>
  <c r="AL4278" i="1"/>
  <c r="AK4279" i="1"/>
  <c r="AL4279" i="1"/>
  <c r="AK4280" i="1"/>
  <c r="AL4280" i="1"/>
  <c r="AK4281" i="1"/>
  <c r="AL4281" i="1"/>
  <c r="AK4282" i="1"/>
  <c r="AL4282" i="1"/>
  <c r="AK4283" i="1"/>
  <c r="AL4283" i="1"/>
  <c r="AK4284" i="1"/>
  <c r="AL4284" i="1"/>
  <c r="AK4285" i="1"/>
  <c r="AL4285" i="1"/>
  <c r="AK4286" i="1"/>
  <c r="AL4286" i="1"/>
  <c r="AK4287" i="1"/>
  <c r="AL4287" i="1"/>
  <c r="AK4288" i="1"/>
  <c r="AL4288" i="1"/>
  <c r="AK4289" i="1"/>
  <c r="AL4289" i="1"/>
  <c r="AK4290" i="1"/>
  <c r="AL4290" i="1"/>
  <c r="AK4291" i="1"/>
  <c r="AL4291" i="1"/>
  <c r="AK4292" i="1"/>
  <c r="AL4292" i="1"/>
  <c r="AK4293" i="1"/>
  <c r="AL4293" i="1"/>
  <c r="AK4294" i="1"/>
  <c r="AL4294" i="1"/>
  <c r="AK4295" i="1"/>
  <c r="AL4295" i="1"/>
  <c r="AK4296" i="1"/>
  <c r="AL4296" i="1"/>
  <c r="AK4297" i="1"/>
  <c r="AL4297" i="1"/>
  <c r="AK4298" i="1"/>
  <c r="AL4298" i="1"/>
  <c r="AK4299" i="1"/>
  <c r="AL4299" i="1"/>
  <c r="AK4300" i="1"/>
  <c r="AL4300" i="1"/>
  <c r="AK4301" i="1"/>
  <c r="AL4301" i="1"/>
  <c r="AK4302" i="1"/>
  <c r="AL4302" i="1"/>
  <c r="AK4303" i="1"/>
  <c r="AL4303" i="1"/>
  <c r="AK4304" i="1"/>
  <c r="AL4304" i="1"/>
  <c r="AK4305" i="1"/>
  <c r="AL4305" i="1"/>
  <c r="AK4306" i="1"/>
  <c r="AL4306" i="1"/>
  <c r="AK4307" i="1"/>
  <c r="AL4307" i="1"/>
  <c r="AK4308" i="1"/>
  <c r="AL4308" i="1"/>
  <c r="AK4309" i="1"/>
  <c r="AL4309" i="1"/>
  <c r="AK4310" i="1"/>
  <c r="AL4310" i="1"/>
  <c r="AK4311" i="1"/>
  <c r="AL4311" i="1"/>
  <c r="AK4312" i="1"/>
  <c r="AL4312" i="1"/>
  <c r="AK4313" i="1"/>
  <c r="AL4313" i="1"/>
  <c r="AK4314" i="1"/>
  <c r="AL4314" i="1"/>
  <c r="AK4315" i="1"/>
  <c r="AL4315" i="1"/>
  <c r="AK4316" i="1"/>
  <c r="AL4316" i="1"/>
  <c r="AK4317" i="1"/>
  <c r="AL4317" i="1"/>
  <c r="AK4318" i="1"/>
  <c r="AL4318" i="1"/>
  <c r="AK4319" i="1"/>
  <c r="AL4319" i="1"/>
  <c r="AK4320" i="1"/>
  <c r="AL4320" i="1"/>
  <c r="AK4321" i="1"/>
  <c r="AL4321" i="1"/>
  <c r="AK4322" i="1"/>
  <c r="AL4322" i="1"/>
  <c r="AK4323" i="1"/>
  <c r="AL4323" i="1"/>
  <c r="AK4324" i="1"/>
  <c r="AL4324" i="1"/>
  <c r="AK4325" i="1"/>
  <c r="AL4325" i="1"/>
  <c r="AK4326" i="1"/>
  <c r="AL4326" i="1"/>
  <c r="AK4327" i="1"/>
  <c r="AL4327" i="1"/>
  <c r="AK4328" i="1"/>
  <c r="AL4328" i="1"/>
  <c r="AK4329" i="1"/>
  <c r="AL4329" i="1"/>
  <c r="AK4330" i="1"/>
  <c r="AL4330" i="1"/>
  <c r="AK4331" i="1"/>
  <c r="AL4331" i="1"/>
  <c r="AK4332" i="1"/>
  <c r="AL4332" i="1"/>
  <c r="AK4333" i="1"/>
  <c r="AL4333" i="1"/>
  <c r="AK4334" i="1"/>
  <c r="AL4334" i="1"/>
  <c r="AK4335" i="1"/>
  <c r="AL4335" i="1"/>
  <c r="AK4336" i="1"/>
  <c r="AL4336" i="1"/>
  <c r="AK4337" i="1"/>
  <c r="AL4337" i="1"/>
  <c r="AK4338" i="1"/>
  <c r="AL4338" i="1"/>
  <c r="AK4339" i="1"/>
  <c r="AL4339" i="1"/>
  <c r="AK4340" i="1"/>
  <c r="AL4340" i="1"/>
  <c r="AK4341" i="1"/>
  <c r="AL4341" i="1"/>
  <c r="AK4342" i="1"/>
  <c r="AL4342" i="1"/>
  <c r="AK4343" i="1"/>
  <c r="AL4343" i="1"/>
  <c r="AK4344" i="1"/>
  <c r="AL4344" i="1"/>
  <c r="AK4345" i="1"/>
  <c r="AL4345" i="1"/>
  <c r="AK4346" i="1"/>
  <c r="AL4346" i="1"/>
  <c r="AK4347" i="1"/>
  <c r="AL4347" i="1"/>
  <c r="AK4348" i="1"/>
  <c r="AL4348" i="1"/>
  <c r="AK4349" i="1"/>
  <c r="AL4349" i="1"/>
  <c r="AK4350" i="1"/>
  <c r="AL4350" i="1"/>
  <c r="AK4351" i="1"/>
  <c r="AL4351" i="1"/>
  <c r="AK4352" i="1"/>
  <c r="AL4352" i="1"/>
  <c r="AK4353" i="1"/>
  <c r="AL4353" i="1"/>
  <c r="AK4354" i="1"/>
  <c r="AL4354" i="1"/>
  <c r="AK4355" i="1"/>
  <c r="AL4355" i="1"/>
  <c r="AK4356" i="1"/>
  <c r="AL4356" i="1"/>
  <c r="AK4357" i="1"/>
  <c r="AL4357" i="1"/>
  <c r="AK4358" i="1"/>
  <c r="AL4358" i="1"/>
  <c r="AK4359" i="1"/>
  <c r="AL4359" i="1"/>
  <c r="AK4360" i="1"/>
  <c r="AL4360" i="1"/>
  <c r="AK4361" i="1"/>
  <c r="AL4361" i="1"/>
  <c r="AK4362" i="1"/>
  <c r="AL4362" i="1"/>
  <c r="AK4363" i="1"/>
  <c r="AL4363" i="1"/>
  <c r="AK4364" i="1"/>
  <c r="AL4364" i="1"/>
  <c r="AK4365" i="1"/>
  <c r="AL4365" i="1"/>
  <c r="AK4366" i="1"/>
  <c r="AL4366" i="1"/>
  <c r="AK4367" i="1"/>
  <c r="AL4367" i="1"/>
  <c r="AK4368" i="1"/>
  <c r="AL4368" i="1"/>
  <c r="AK4369" i="1"/>
  <c r="AL4369" i="1"/>
  <c r="AK4370" i="1"/>
  <c r="AL4370" i="1"/>
  <c r="AK4371" i="1"/>
  <c r="AL4371" i="1"/>
  <c r="AK4372" i="1"/>
  <c r="AL4372" i="1"/>
  <c r="AK4373" i="1"/>
  <c r="AL4373" i="1"/>
  <c r="AK4374" i="1"/>
  <c r="AL4374" i="1"/>
  <c r="AK4375" i="1"/>
  <c r="AL4375" i="1"/>
  <c r="AK4376" i="1"/>
  <c r="AL4376" i="1"/>
  <c r="AK4377" i="1"/>
  <c r="AL4377" i="1"/>
  <c r="AK4378" i="1"/>
  <c r="AL4378" i="1"/>
  <c r="AK4379" i="1"/>
  <c r="AL4379" i="1"/>
  <c r="AK4380" i="1"/>
  <c r="AL4380" i="1"/>
  <c r="AK4381" i="1"/>
  <c r="AL4381" i="1"/>
  <c r="AK4382" i="1"/>
  <c r="AL4382" i="1"/>
  <c r="AK4383" i="1"/>
  <c r="AL4383" i="1"/>
  <c r="AK4384" i="1"/>
  <c r="AL4384" i="1"/>
  <c r="AK4385" i="1"/>
  <c r="AL4385" i="1"/>
  <c r="AK4386" i="1"/>
  <c r="AL4386" i="1"/>
  <c r="AK4387" i="1"/>
  <c r="AL4387" i="1"/>
  <c r="AK4388" i="1"/>
  <c r="AL4388" i="1"/>
  <c r="AK4389" i="1"/>
  <c r="AL4389" i="1"/>
  <c r="AK4390" i="1"/>
  <c r="AL4390" i="1"/>
  <c r="AK4391" i="1"/>
  <c r="AL4391" i="1"/>
  <c r="AK4392" i="1"/>
  <c r="AL4392" i="1"/>
  <c r="AK4393" i="1"/>
  <c r="AL4393" i="1"/>
  <c r="AK4394" i="1"/>
  <c r="AL4394" i="1"/>
  <c r="AK4395" i="1"/>
  <c r="AL4395" i="1"/>
  <c r="AK4396" i="1"/>
  <c r="AL4396" i="1"/>
  <c r="AK4397" i="1"/>
  <c r="AL4397" i="1"/>
  <c r="AK4398" i="1"/>
  <c r="AL4398" i="1"/>
  <c r="AK4399" i="1"/>
  <c r="AL4399" i="1"/>
  <c r="AK4400" i="1"/>
  <c r="AL4400" i="1"/>
  <c r="AK4401" i="1"/>
  <c r="AL4401" i="1"/>
  <c r="AK4402" i="1"/>
  <c r="AL4402" i="1"/>
  <c r="AK4403" i="1"/>
  <c r="AL4403" i="1"/>
  <c r="AK4404" i="1"/>
  <c r="AL4404" i="1"/>
  <c r="AK4405" i="1"/>
  <c r="AL4405" i="1"/>
  <c r="AK4406" i="1"/>
  <c r="AL4406" i="1"/>
  <c r="AK4407" i="1"/>
  <c r="AL4407" i="1"/>
  <c r="AK4408" i="1"/>
  <c r="AL4408" i="1"/>
  <c r="AK4409" i="1"/>
  <c r="AL4409" i="1"/>
  <c r="AK4410" i="1"/>
  <c r="AL4410" i="1"/>
  <c r="AK4411" i="1"/>
  <c r="AL4411" i="1"/>
  <c r="AK4412" i="1"/>
  <c r="AL4412" i="1"/>
  <c r="AK4413" i="1"/>
  <c r="AL4413" i="1"/>
  <c r="AK4414" i="1"/>
  <c r="AL4414" i="1"/>
  <c r="AK4415" i="1"/>
  <c r="AL4415" i="1"/>
  <c r="AK4416" i="1"/>
  <c r="AL4416" i="1"/>
  <c r="AK4417" i="1"/>
  <c r="AL4417" i="1"/>
  <c r="AK4418" i="1"/>
  <c r="AL4418" i="1"/>
  <c r="AK4419" i="1"/>
  <c r="AL4419" i="1"/>
  <c r="AK4420" i="1"/>
  <c r="AL4420" i="1"/>
  <c r="AK4421" i="1"/>
  <c r="AL4421" i="1"/>
  <c r="AK4422" i="1"/>
  <c r="AL4422" i="1"/>
  <c r="AK4423" i="1"/>
  <c r="AL4423" i="1"/>
  <c r="AK4424" i="1"/>
  <c r="AL4424" i="1"/>
  <c r="AK4425" i="1"/>
  <c r="AL4425" i="1"/>
  <c r="AK4426" i="1"/>
  <c r="AL4426" i="1"/>
  <c r="AK4427" i="1"/>
  <c r="AL4427" i="1"/>
  <c r="AK4428" i="1"/>
  <c r="AL4428" i="1"/>
  <c r="AK4429" i="1"/>
  <c r="AL4429" i="1"/>
  <c r="AK4430" i="1"/>
  <c r="AL4430" i="1"/>
  <c r="AK4431" i="1"/>
  <c r="AL4431" i="1"/>
  <c r="AK4432" i="1"/>
  <c r="AL4432" i="1"/>
  <c r="AK4433" i="1"/>
  <c r="AL4433" i="1"/>
  <c r="AK4434" i="1"/>
  <c r="AL4434" i="1"/>
  <c r="AK4435" i="1"/>
  <c r="AL4435" i="1"/>
  <c r="AK4436" i="1"/>
  <c r="AL4436" i="1"/>
  <c r="AK4437" i="1"/>
  <c r="AL4437" i="1"/>
  <c r="AK4438" i="1"/>
  <c r="AL4438" i="1"/>
  <c r="AK4439" i="1"/>
  <c r="AL4439" i="1"/>
  <c r="AK4440" i="1"/>
  <c r="AL4440" i="1"/>
  <c r="AK4441" i="1"/>
  <c r="AL4441" i="1"/>
  <c r="AK4442" i="1"/>
  <c r="AL4442" i="1"/>
  <c r="AK4443" i="1"/>
  <c r="AL4443" i="1"/>
  <c r="AK4444" i="1"/>
  <c r="AL4444" i="1"/>
  <c r="AK4445" i="1"/>
  <c r="AL4445" i="1"/>
  <c r="AK4446" i="1"/>
  <c r="AL4446" i="1"/>
  <c r="AK4447" i="1"/>
  <c r="AL4447" i="1"/>
  <c r="AK4448" i="1"/>
  <c r="AL4448" i="1"/>
  <c r="AK4449" i="1"/>
  <c r="AL4449" i="1"/>
  <c r="AK4450" i="1"/>
  <c r="AL4450" i="1"/>
  <c r="AK4451" i="1"/>
  <c r="AL4451" i="1"/>
  <c r="AK4452" i="1"/>
  <c r="AL4452" i="1"/>
  <c r="AK4453" i="1"/>
  <c r="AL4453" i="1"/>
  <c r="AK4454" i="1"/>
  <c r="AL4454" i="1"/>
  <c r="AK4455" i="1"/>
  <c r="AL4455" i="1"/>
  <c r="AK4456" i="1"/>
  <c r="AL4456" i="1"/>
  <c r="AK4457" i="1"/>
  <c r="AL4457" i="1"/>
  <c r="AK4458" i="1"/>
  <c r="AL4458" i="1"/>
  <c r="AK4459" i="1"/>
  <c r="AL4459" i="1"/>
  <c r="AK4460" i="1"/>
  <c r="AL4460" i="1"/>
  <c r="AK4461" i="1"/>
  <c r="AL4461" i="1"/>
  <c r="AK4462" i="1"/>
  <c r="AL4462" i="1"/>
  <c r="AK4463" i="1"/>
  <c r="AL4463" i="1"/>
  <c r="AK4464" i="1"/>
  <c r="AL4464" i="1"/>
  <c r="AK4465" i="1"/>
  <c r="AL4465" i="1"/>
  <c r="AK4466" i="1"/>
  <c r="AL4466" i="1"/>
  <c r="AK4467" i="1"/>
  <c r="AL4467" i="1"/>
  <c r="AK4468" i="1"/>
  <c r="AL4468" i="1"/>
  <c r="AK4469" i="1"/>
  <c r="AL4469" i="1"/>
  <c r="AK4470" i="1"/>
  <c r="AL4470" i="1"/>
  <c r="AK4471" i="1"/>
  <c r="AL4471" i="1"/>
  <c r="AK4472" i="1"/>
  <c r="AL4472" i="1"/>
  <c r="AK4473" i="1"/>
  <c r="AL4473" i="1"/>
  <c r="AK4474" i="1"/>
  <c r="AL4474" i="1"/>
  <c r="AK4475" i="1"/>
  <c r="AL4475" i="1"/>
  <c r="AK4476" i="1"/>
  <c r="AL4476" i="1"/>
  <c r="AK4477" i="1"/>
  <c r="AL4477" i="1"/>
  <c r="AK4478" i="1"/>
  <c r="AL4478" i="1"/>
  <c r="AK4479" i="1"/>
  <c r="AL4479" i="1"/>
  <c r="AK4480" i="1"/>
  <c r="AL4480" i="1"/>
  <c r="AK4481" i="1"/>
  <c r="AL4481" i="1"/>
  <c r="AK4482" i="1"/>
  <c r="AL4482" i="1"/>
  <c r="AK4483" i="1"/>
  <c r="AL4483" i="1"/>
  <c r="AK4484" i="1"/>
  <c r="AL4484" i="1"/>
  <c r="AK4485" i="1"/>
  <c r="AL4485" i="1"/>
  <c r="AK4486" i="1"/>
  <c r="AL4486" i="1"/>
  <c r="AK4487" i="1"/>
  <c r="AL4487" i="1"/>
  <c r="AK4488" i="1"/>
  <c r="AL4488" i="1"/>
  <c r="AK4489" i="1"/>
  <c r="AL4489" i="1"/>
  <c r="AK4490" i="1"/>
  <c r="AL4490" i="1"/>
  <c r="AK4491" i="1"/>
  <c r="AL4491" i="1"/>
  <c r="AK4492" i="1"/>
  <c r="AL4492" i="1"/>
  <c r="AK4493" i="1"/>
  <c r="AL4493" i="1"/>
  <c r="AK4494" i="1"/>
  <c r="AL4494" i="1"/>
  <c r="AK4495" i="1"/>
  <c r="AL4495" i="1"/>
  <c r="AK4496" i="1"/>
  <c r="AL4496" i="1"/>
  <c r="AK4497" i="1"/>
  <c r="AL4497" i="1"/>
  <c r="AK4498" i="1"/>
  <c r="AL4498" i="1"/>
  <c r="AK4499" i="1"/>
  <c r="AL4499" i="1"/>
  <c r="AK4500" i="1"/>
  <c r="AL4500" i="1"/>
  <c r="AK4501" i="1"/>
  <c r="AL4501" i="1"/>
  <c r="AK4502" i="1"/>
  <c r="AL4502" i="1"/>
  <c r="AK4503" i="1"/>
  <c r="AL4503" i="1"/>
  <c r="AK4504" i="1"/>
  <c r="AL4504" i="1"/>
  <c r="AK4505" i="1"/>
  <c r="AL4505" i="1"/>
  <c r="AK4506" i="1"/>
  <c r="AL4506" i="1"/>
  <c r="AK4507" i="1"/>
  <c r="AL4507" i="1"/>
  <c r="AK4508" i="1"/>
  <c r="AL4508" i="1"/>
  <c r="AK4509" i="1"/>
  <c r="AL4509" i="1"/>
  <c r="AK4510" i="1"/>
  <c r="AL4510" i="1"/>
  <c r="AK4511" i="1"/>
  <c r="AL4511" i="1"/>
  <c r="AK4512" i="1"/>
  <c r="AL4512" i="1"/>
  <c r="AK4513" i="1"/>
  <c r="AL4513" i="1"/>
  <c r="AK4514" i="1"/>
  <c r="AL4514" i="1"/>
  <c r="AK4515" i="1"/>
  <c r="AL4515" i="1"/>
  <c r="AK4516" i="1"/>
  <c r="AL4516" i="1"/>
  <c r="AK4517" i="1"/>
  <c r="AL4517" i="1"/>
  <c r="AK4518" i="1"/>
  <c r="AL4518" i="1"/>
  <c r="AK4519" i="1"/>
  <c r="AL4519" i="1"/>
  <c r="AK4520" i="1"/>
  <c r="AL4520" i="1"/>
  <c r="AK4521" i="1"/>
  <c r="AL4521" i="1"/>
  <c r="AK4522" i="1"/>
  <c r="AL4522" i="1"/>
  <c r="AK4523" i="1"/>
  <c r="AL4523" i="1"/>
  <c r="AK4524" i="1"/>
  <c r="AL4524" i="1"/>
  <c r="AK4525" i="1"/>
  <c r="AL4525" i="1"/>
  <c r="AK4526" i="1"/>
  <c r="AL4526" i="1"/>
  <c r="AK4527" i="1"/>
  <c r="AL4527" i="1"/>
  <c r="AK4528" i="1"/>
  <c r="AL4528" i="1"/>
  <c r="AK4529" i="1"/>
  <c r="AL4529" i="1"/>
  <c r="AK4530" i="1"/>
  <c r="AL4530" i="1"/>
  <c r="AK4531" i="1"/>
  <c r="AL4531" i="1"/>
  <c r="AK4532" i="1"/>
  <c r="AL4532" i="1"/>
  <c r="AK4533" i="1"/>
  <c r="AL4533" i="1"/>
  <c r="AK4534" i="1"/>
  <c r="AL4534" i="1"/>
  <c r="AK4535" i="1"/>
  <c r="AL4535" i="1"/>
  <c r="AK4536" i="1"/>
  <c r="AL4536" i="1"/>
  <c r="AK4537" i="1"/>
  <c r="AL4537" i="1"/>
  <c r="AK4538" i="1"/>
  <c r="AL4538" i="1"/>
  <c r="AK4539" i="1"/>
  <c r="AL4539" i="1"/>
  <c r="AK4540" i="1"/>
  <c r="AL4540" i="1"/>
  <c r="AK4541" i="1"/>
  <c r="AL4541" i="1"/>
  <c r="AK4542" i="1"/>
  <c r="AL4542" i="1"/>
  <c r="AK4543" i="1"/>
  <c r="AL4543" i="1"/>
  <c r="AK4544" i="1"/>
  <c r="AL4544" i="1"/>
  <c r="AK4545" i="1"/>
  <c r="AL4545" i="1"/>
  <c r="AK4546" i="1"/>
  <c r="AL4546" i="1"/>
  <c r="AK4547" i="1"/>
  <c r="AL4547" i="1"/>
  <c r="AK4548" i="1"/>
  <c r="AL4548" i="1"/>
  <c r="AK4549" i="1"/>
  <c r="AL4549" i="1"/>
  <c r="AK4550" i="1"/>
  <c r="AL4550" i="1"/>
  <c r="AK4551" i="1"/>
  <c r="AL4551" i="1"/>
  <c r="AK4552" i="1"/>
  <c r="AL4552" i="1"/>
  <c r="AK4553" i="1"/>
  <c r="AL4553" i="1"/>
  <c r="AK4554" i="1"/>
  <c r="AL4554" i="1"/>
  <c r="AK4555" i="1"/>
  <c r="AL4555" i="1"/>
  <c r="AK4556" i="1"/>
  <c r="AL4556" i="1"/>
  <c r="AK4557" i="1"/>
  <c r="AL4557" i="1"/>
  <c r="AK4558" i="1"/>
  <c r="AL4558" i="1"/>
  <c r="AK4559" i="1"/>
  <c r="AL4559" i="1"/>
  <c r="AK4560" i="1"/>
  <c r="AL4560" i="1"/>
  <c r="AK4561" i="1"/>
  <c r="AL4561" i="1"/>
  <c r="AK4562" i="1"/>
  <c r="AL4562" i="1"/>
  <c r="AK4563" i="1"/>
  <c r="AL4563" i="1"/>
  <c r="AK4564" i="1"/>
  <c r="AL4564" i="1"/>
  <c r="AK4565" i="1"/>
  <c r="AL4565" i="1"/>
  <c r="AK4566" i="1"/>
  <c r="AL4566" i="1"/>
  <c r="AK4567" i="1"/>
  <c r="AL4567" i="1"/>
  <c r="AK4568" i="1"/>
  <c r="AL4568" i="1"/>
  <c r="AK4569" i="1"/>
  <c r="AL4569" i="1"/>
  <c r="AK4570" i="1"/>
  <c r="AL4570" i="1"/>
  <c r="AK4571" i="1"/>
  <c r="AL4571" i="1"/>
  <c r="AK4572" i="1"/>
  <c r="AL4572" i="1"/>
  <c r="AK4573" i="1"/>
  <c r="AL4573" i="1"/>
  <c r="AK4574" i="1"/>
  <c r="AL4574" i="1"/>
  <c r="AK4575" i="1"/>
  <c r="AL4575" i="1"/>
  <c r="AK4576" i="1"/>
  <c r="AL4576" i="1"/>
  <c r="AK4577" i="1"/>
  <c r="AL4577" i="1"/>
  <c r="AK4578" i="1"/>
  <c r="AL4578" i="1"/>
  <c r="AK4579" i="1"/>
  <c r="AL4579" i="1"/>
  <c r="AK4580" i="1"/>
  <c r="AL4580" i="1"/>
  <c r="AK4581" i="1"/>
  <c r="AL4581" i="1"/>
  <c r="AK4582" i="1"/>
  <c r="AL4582" i="1"/>
  <c r="AK4583" i="1"/>
  <c r="AL4583" i="1"/>
  <c r="AK4584" i="1"/>
  <c r="AL4584" i="1"/>
  <c r="AK4585" i="1"/>
  <c r="AL4585" i="1"/>
  <c r="AK4586" i="1"/>
  <c r="AL4586" i="1"/>
  <c r="AK4587" i="1"/>
  <c r="AL4587" i="1"/>
  <c r="AK4588" i="1"/>
  <c r="AL4588" i="1"/>
  <c r="AK4589" i="1"/>
  <c r="AL4589" i="1"/>
  <c r="AK4590" i="1"/>
  <c r="AL4590" i="1"/>
  <c r="AK4591" i="1"/>
  <c r="AL4591" i="1"/>
  <c r="AK4592" i="1"/>
  <c r="AL4592" i="1"/>
  <c r="AK4593" i="1"/>
  <c r="AL4593" i="1"/>
  <c r="AK4594" i="1"/>
  <c r="AL4594" i="1"/>
  <c r="AK4595" i="1"/>
  <c r="AL4595" i="1"/>
  <c r="AK4596" i="1"/>
  <c r="AL4596" i="1"/>
  <c r="AK4597" i="1"/>
  <c r="AL4597" i="1"/>
  <c r="AK4598" i="1"/>
  <c r="AL4598" i="1"/>
  <c r="AK4599" i="1"/>
  <c r="AL4599" i="1"/>
  <c r="AK4600" i="1"/>
  <c r="AL4600" i="1"/>
  <c r="AK4601" i="1"/>
  <c r="AL4601" i="1"/>
  <c r="AK4602" i="1"/>
  <c r="AL4602" i="1"/>
  <c r="AK4603" i="1"/>
  <c r="AL4603" i="1"/>
  <c r="AK4604" i="1"/>
  <c r="AL4604" i="1"/>
  <c r="AK4605" i="1"/>
  <c r="AL4605" i="1"/>
  <c r="AK4606" i="1"/>
  <c r="AL4606" i="1"/>
  <c r="AK4607" i="1"/>
  <c r="AL4607" i="1"/>
  <c r="AK4608" i="1"/>
  <c r="AL4608" i="1"/>
  <c r="AK4609" i="1"/>
  <c r="AL4609" i="1"/>
  <c r="AK4610" i="1"/>
  <c r="AL4610" i="1"/>
  <c r="AK4611" i="1"/>
  <c r="AL4611" i="1"/>
  <c r="AK4612" i="1"/>
  <c r="AL4612" i="1"/>
  <c r="AK4613" i="1"/>
  <c r="AL4613" i="1"/>
  <c r="AK4614" i="1"/>
  <c r="AL4614" i="1"/>
  <c r="AK4615" i="1"/>
  <c r="AL4615" i="1"/>
  <c r="AK4616" i="1"/>
  <c r="AL4616" i="1"/>
  <c r="AK4617" i="1"/>
  <c r="AL4617" i="1"/>
  <c r="AK4618" i="1"/>
  <c r="AL4618" i="1"/>
  <c r="AK4619" i="1"/>
  <c r="AL4619" i="1"/>
  <c r="AK4620" i="1"/>
  <c r="AL4620" i="1"/>
  <c r="AK4621" i="1"/>
  <c r="AL4621" i="1"/>
  <c r="AK4622" i="1"/>
  <c r="AL4622" i="1"/>
  <c r="AK4623" i="1"/>
  <c r="AL4623" i="1"/>
  <c r="AK4624" i="1"/>
  <c r="AL4624" i="1"/>
  <c r="AK4625" i="1"/>
  <c r="AL4625" i="1"/>
  <c r="AK4626" i="1"/>
  <c r="AL4626" i="1"/>
  <c r="AK4627" i="1"/>
  <c r="AL4627" i="1"/>
  <c r="AK4628" i="1"/>
  <c r="AL4628" i="1"/>
  <c r="AK4629" i="1"/>
  <c r="AL4629" i="1"/>
  <c r="AK4630" i="1"/>
  <c r="AL4630" i="1"/>
  <c r="AK4631" i="1"/>
  <c r="AL4631" i="1"/>
  <c r="AK4632" i="1"/>
  <c r="AL4632" i="1"/>
  <c r="AK4633" i="1"/>
  <c r="AL4633" i="1"/>
  <c r="AK4634" i="1"/>
  <c r="AL4634" i="1"/>
  <c r="AK4635" i="1"/>
  <c r="AL4635" i="1"/>
  <c r="AK4636" i="1"/>
  <c r="AL4636" i="1"/>
  <c r="AK4637" i="1"/>
  <c r="AL4637" i="1"/>
  <c r="AK4638" i="1"/>
  <c r="AL4638" i="1"/>
  <c r="AK4639" i="1"/>
  <c r="AL4639" i="1"/>
  <c r="AK4640" i="1"/>
  <c r="AL4640" i="1"/>
  <c r="AK4641" i="1"/>
  <c r="AL4641" i="1"/>
  <c r="AK4642" i="1"/>
  <c r="AL4642" i="1"/>
  <c r="AK4643" i="1"/>
  <c r="AL4643" i="1"/>
  <c r="AK4644" i="1"/>
  <c r="AL4644" i="1"/>
  <c r="AK4645" i="1"/>
  <c r="AL4645" i="1"/>
  <c r="AK4646" i="1"/>
  <c r="AL4646" i="1"/>
  <c r="AK4647" i="1"/>
  <c r="AL4647" i="1"/>
  <c r="AK4648" i="1"/>
  <c r="AL4648" i="1"/>
  <c r="AK4649" i="1"/>
  <c r="AL4649" i="1"/>
  <c r="AK4650" i="1"/>
  <c r="AL4650" i="1"/>
  <c r="AK4651" i="1"/>
  <c r="AL4651" i="1"/>
  <c r="AK4652" i="1"/>
  <c r="AL4652" i="1"/>
  <c r="AK4653" i="1"/>
  <c r="AL4653" i="1"/>
  <c r="AK4654" i="1"/>
  <c r="AL4654" i="1"/>
  <c r="AK4655" i="1"/>
  <c r="AL4655" i="1"/>
  <c r="AK4656" i="1"/>
  <c r="AL4656" i="1"/>
  <c r="AK4657" i="1"/>
  <c r="AL4657" i="1"/>
  <c r="AK4658" i="1"/>
  <c r="AL4658" i="1"/>
  <c r="AK4659" i="1"/>
  <c r="AL4659" i="1"/>
  <c r="AK4660" i="1"/>
  <c r="AL4660" i="1"/>
  <c r="AK4661" i="1"/>
  <c r="AL4661" i="1"/>
  <c r="AK4662" i="1"/>
  <c r="AL4662" i="1"/>
  <c r="AK4663" i="1"/>
  <c r="AL4663" i="1"/>
  <c r="AK4664" i="1"/>
  <c r="AL4664" i="1"/>
  <c r="AK4665" i="1"/>
  <c r="AL4665" i="1"/>
  <c r="AK4666" i="1"/>
  <c r="AL4666" i="1"/>
  <c r="AK4667" i="1"/>
  <c r="AL4667" i="1"/>
  <c r="AK4668" i="1"/>
  <c r="AL4668" i="1"/>
  <c r="AK4669" i="1"/>
  <c r="AL4669" i="1"/>
  <c r="AK4670" i="1"/>
  <c r="AL4670" i="1"/>
  <c r="AK4671" i="1"/>
  <c r="AL4671" i="1"/>
  <c r="AK4672" i="1"/>
  <c r="AL4672" i="1"/>
  <c r="AK4673" i="1"/>
  <c r="AL4673" i="1"/>
  <c r="AK4674" i="1"/>
  <c r="AL4674" i="1"/>
  <c r="AK4675" i="1"/>
  <c r="AL4675" i="1"/>
  <c r="AK4676" i="1"/>
  <c r="AL4676" i="1"/>
  <c r="AK4677" i="1"/>
  <c r="AL4677" i="1"/>
  <c r="AK4678" i="1"/>
  <c r="AL4678" i="1"/>
  <c r="AK4679" i="1"/>
  <c r="AL4679" i="1"/>
  <c r="AK4680" i="1"/>
  <c r="AL4680" i="1"/>
  <c r="AK4681" i="1"/>
  <c r="AL4681" i="1"/>
  <c r="AK4682" i="1"/>
  <c r="AL4682" i="1"/>
  <c r="AK4683" i="1"/>
  <c r="AL4683" i="1"/>
  <c r="AK4684" i="1"/>
  <c r="AL4684" i="1"/>
  <c r="AK4685" i="1"/>
  <c r="AL4685" i="1"/>
  <c r="AK4686" i="1"/>
  <c r="AL4686" i="1"/>
  <c r="AK4687" i="1"/>
  <c r="AL4687" i="1"/>
  <c r="AK4688" i="1"/>
  <c r="AL4688" i="1"/>
  <c r="AK4689" i="1"/>
  <c r="AL4689" i="1"/>
  <c r="AK4690" i="1"/>
  <c r="AL4690" i="1"/>
  <c r="AK4691" i="1"/>
  <c r="AL4691" i="1"/>
  <c r="AK4692" i="1"/>
  <c r="AL4692" i="1"/>
  <c r="AK4693" i="1"/>
  <c r="AL4693" i="1"/>
  <c r="AK4694" i="1"/>
  <c r="AL4694" i="1"/>
  <c r="AK4695" i="1"/>
  <c r="AL4695" i="1"/>
  <c r="AK4696" i="1"/>
  <c r="AL4696" i="1"/>
  <c r="AK4697" i="1"/>
  <c r="AL4697" i="1"/>
  <c r="AK4698" i="1"/>
  <c r="AL4698" i="1"/>
  <c r="AK4699" i="1"/>
  <c r="AL4699" i="1"/>
  <c r="AK4700" i="1"/>
  <c r="AL4700" i="1"/>
  <c r="AK4701" i="1"/>
  <c r="AL4701" i="1"/>
  <c r="AK4702" i="1"/>
  <c r="AL4702" i="1"/>
  <c r="AK4703" i="1"/>
  <c r="AL4703" i="1"/>
  <c r="AK4704" i="1"/>
  <c r="AL4704" i="1"/>
  <c r="AK4705" i="1"/>
  <c r="AL4705" i="1"/>
  <c r="AK4706" i="1"/>
  <c r="AL4706" i="1"/>
  <c r="AK4707" i="1"/>
  <c r="AL4707" i="1"/>
  <c r="AK4708" i="1"/>
  <c r="AL4708" i="1"/>
  <c r="AK4709" i="1"/>
  <c r="AL4709" i="1"/>
  <c r="AK4710" i="1"/>
  <c r="AL4710" i="1"/>
  <c r="AK4711" i="1"/>
  <c r="AL4711" i="1"/>
  <c r="AK4712" i="1"/>
  <c r="AL4712" i="1"/>
  <c r="AK4713" i="1"/>
  <c r="AL4713" i="1"/>
  <c r="AK4714" i="1"/>
  <c r="AL4714" i="1"/>
  <c r="AK4715" i="1"/>
  <c r="AL4715" i="1"/>
  <c r="AK4716" i="1"/>
  <c r="AL4716" i="1"/>
  <c r="AK4717" i="1"/>
  <c r="AL4717" i="1"/>
  <c r="AK4718" i="1"/>
  <c r="AL4718" i="1"/>
  <c r="AK4719" i="1"/>
  <c r="AL4719" i="1"/>
  <c r="AK4720" i="1"/>
  <c r="AL4720" i="1"/>
  <c r="AK4721" i="1"/>
  <c r="AL4721" i="1"/>
  <c r="AK4722" i="1"/>
  <c r="AL4722" i="1"/>
  <c r="AK4723" i="1"/>
  <c r="AL4723" i="1"/>
  <c r="AK4724" i="1"/>
  <c r="AL4724" i="1"/>
  <c r="AK4725" i="1"/>
  <c r="AL4725" i="1"/>
  <c r="AK4726" i="1"/>
  <c r="AL4726" i="1"/>
  <c r="AK4727" i="1"/>
  <c r="AL4727" i="1"/>
  <c r="AK4728" i="1"/>
  <c r="AL4728" i="1"/>
  <c r="AK4729" i="1"/>
  <c r="AL4729" i="1"/>
  <c r="AK4730" i="1"/>
  <c r="AL4730" i="1"/>
  <c r="AK4731" i="1"/>
  <c r="AL4731" i="1"/>
  <c r="AK4732" i="1"/>
  <c r="AL4732" i="1"/>
  <c r="AK4733" i="1"/>
  <c r="AL4733" i="1"/>
  <c r="AK4734" i="1"/>
  <c r="AL4734" i="1"/>
  <c r="AK4735" i="1"/>
  <c r="AL4735" i="1"/>
  <c r="AK4736" i="1"/>
  <c r="AL4736" i="1"/>
  <c r="AK4737" i="1"/>
  <c r="AL4737" i="1"/>
  <c r="AK4738" i="1"/>
  <c r="AL4738" i="1"/>
  <c r="AK4739" i="1"/>
  <c r="AL4739" i="1"/>
  <c r="AK4740" i="1"/>
  <c r="AL4740" i="1"/>
  <c r="AK4741" i="1"/>
  <c r="AL4741" i="1"/>
  <c r="AK4742" i="1"/>
  <c r="AL4742" i="1"/>
  <c r="AK4743" i="1"/>
  <c r="AL4743" i="1"/>
  <c r="AK4744" i="1"/>
  <c r="AL4744" i="1"/>
  <c r="AK4745" i="1"/>
  <c r="AL4745" i="1"/>
  <c r="AK4746" i="1"/>
  <c r="AL4746" i="1"/>
  <c r="AK4747" i="1"/>
  <c r="AL4747" i="1"/>
  <c r="AK4748" i="1"/>
  <c r="AL4748" i="1"/>
  <c r="AK4749" i="1"/>
  <c r="AL4749" i="1"/>
  <c r="AK4750" i="1"/>
  <c r="AL4750" i="1"/>
  <c r="AK4751" i="1"/>
  <c r="AL4751" i="1"/>
  <c r="AK4752" i="1"/>
  <c r="AL4752" i="1"/>
  <c r="AK4753" i="1"/>
  <c r="AL4753" i="1"/>
  <c r="AK4754" i="1"/>
  <c r="AL4754" i="1"/>
  <c r="AK4755" i="1"/>
  <c r="AL4755" i="1"/>
  <c r="AK4756" i="1"/>
  <c r="AL4756" i="1"/>
  <c r="AK4757" i="1"/>
  <c r="AL4757" i="1"/>
  <c r="AK4758" i="1"/>
  <c r="AL4758" i="1"/>
  <c r="AK4759" i="1"/>
  <c r="AL4759" i="1"/>
  <c r="AK4760" i="1"/>
  <c r="AL4760" i="1"/>
  <c r="AK4761" i="1"/>
  <c r="AL4761" i="1"/>
  <c r="AK4762" i="1"/>
  <c r="AL4762" i="1"/>
  <c r="AK4763" i="1"/>
  <c r="AL4763" i="1"/>
  <c r="AK4764" i="1"/>
  <c r="AL4764" i="1"/>
  <c r="AK4765" i="1"/>
  <c r="AL4765" i="1"/>
  <c r="AK4766" i="1"/>
  <c r="AL4766" i="1"/>
  <c r="AK4767" i="1"/>
  <c r="AL4767" i="1"/>
  <c r="AK4768" i="1"/>
  <c r="AL4768" i="1"/>
  <c r="AK4769" i="1"/>
  <c r="AL4769" i="1"/>
  <c r="AK4770" i="1"/>
  <c r="AL4770" i="1"/>
  <c r="AK4771" i="1"/>
  <c r="AL4771" i="1"/>
  <c r="AK4772" i="1"/>
  <c r="AL4772" i="1"/>
  <c r="AK4773" i="1"/>
  <c r="AL4773" i="1"/>
  <c r="AK4774" i="1"/>
  <c r="AL4774" i="1"/>
  <c r="AK4775" i="1"/>
  <c r="AL4775" i="1"/>
  <c r="AK4776" i="1"/>
  <c r="AL4776" i="1"/>
  <c r="AK4777" i="1"/>
  <c r="AL4777" i="1"/>
  <c r="AK4778" i="1"/>
  <c r="AL4778" i="1"/>
  <c r="AK4779" i="1"/>
  <c r="AL4779" i="1"/>
  <c r="AK4780" i="1"/>
  <c r="AL4780" i="1"/>
  <c r="AK4781" i="1"/>
  <c r="AL4781" i="1"/>
  <c r="AK4782" i="1"/>
  <c r="AL4782" i="1"/>
  <c r="AK4783" i="1"/>
  <c r="AL4783" i="1"/>
  <c r="AK4784" i="1"/>
  <c r="AL4784" i="1"/>
  <c r="AK4785" i="1"/>
  <c r="AL4785" i="1"/>
  <c r="AK4786" i="1"/>
  <c r="AL4786" i="1"/>
  <c r="AK4787" i="1"/>
  <c r="AL4787" i="1"/>
  <c r="AK4788" i="1"/>
  <c r="AL4788" i="1"/>
  <c r="AK4789" i="1"/>
  <c r="AL4789" i="1"/>
  <c r="AK4790" i="1"/>
  <c r="AL4790" i="1"/>
  <c r="AK4791" i="1"/>
  <c r="AL4791" i="1"/>
  <c r="AK4792" i="1"/>
  <c r="AL4792" i="1"/>
  <c r="AK4793" i="1"/>
  <c r="AL4793" i="1"/>
  <c r="AK4794" i="1"/>
  <c r="AL4794" i="1"/>
  <c r="AK4795" i="1"/>
  <c r="AL4795" i="1"/>
  <c r="AK4796" i="1"/>
  <c r="AL4796" i="1"/>
  <c r="AK4797" i="1"/>
  <c r="AL4797" i="1"/>
  <c r="AK4798" i="1"/>
  <c r="AL4798" i="1"/>
  <c r="AK4799" i="1"/>
  <c r="AL4799" i="1"/>
  <c r="AK4800" i="1"/>
  <c r="AL4800" i="1"/>
  <c r="AK4801" i="1"/>
  <c r="AL4801" i="1"/>
  <c r="AK4802" i="1"/>
  <c r="AL4802" i="1"/>
  <c r="AK4803" i="1"/>
  <c r="AL4803" i="1"/>
  <c r="AK4804" i="1"/>
  <c r="AL4804" i="1"/>
  <c r="AK4805" i="1"/>
  <c r="AL4805" i="1"/>
  <c r="AK4806" i="1"/>
  <c r="AL4806" i="1"/>
  <c r="AK4807" i="1"/>
  <c r="AL4807" i="1"/>
  <c r="AK4808" i="1"/>
  <c r="AL4808" i="1"/>
  <c r="AK4809" i="1"/>
  <c r="AL4809" i="1"/>
  <c r="AK4810" i="1"/>
  <c r="AL4810" i="1"/>
  <c r="AK4811" i="1"/>
  <c r="AL4811" i="1"/>
  <c r="AK4812" i="1"/>
  <c r="AL4812" i="1"/>
  <c r="AK4813" i="1"/>
  <c r="AL4813" i="1"/>
  <c r="AK4814" i="1"/>
  <c r="AL4814" i="1"/>
  <c r="AK4815" i="1"/>
  <c r="AL4815" i="1"/>
  <c r="AK4816" i="1"/>
  <c r="AL4816" i="1"/>
  <c r="AK4817" i="1"/>
  <c r="AL4817" i="1"/>
  <c r="AK4818" i="1"/>
  <c r="AL4818" i="1"/>
  <c r="AK4819" i="1"/>
  <c r="AL4819" i="1"/>
  <c r="AK4820" i="1"/>
  <c r="AL4820" i="1"/>
  <c r="AK4821" i="1"/>
  <c r="AL4821" i="1"/>
  <c r="AK4822" i="1"/>
  <c r="AL4822" i="1"/>
  <c r="AK4823" i="1"/>
  <c r="AL4823" i="1"/>
  <c r="AK4824" i="1"/>
  <c r="AL4824" i="1"/>
  <c r="AK4825" i="1"/>
  <c r="AL4825" i="1"/>
  <c r="AK4826" i="1"/>
  <c r="AL4826" i="1"/>
  <c r="AK4827" i="1"/>
  <c r="AL4827" i="1"/>
  <c r="AK4828" i="1"/>
  <c r="AL4828" i="1"/>
  <c r="AK4829" i="1"/>
  <c r="AL4829" i="1"/>
  <c r="AK4830" i="1"/>
  <c r="AL4830" i="1"/>
  <c r="AK4831" i="1"/>
  <c r="AL4831" i="1"/>
  <c r="AK4832" i="1"/>
  <c r="AL4832" i="1"/>
  <c r="AK4833" i="1"/>
  <c r="AL4833" i="1"/>
  <c r="AK4834" i="1"/>
  <c r="AL4834" i="1"/>
  <c r="AK4835" i="1"/>
  <c r="AL4835" i="1"/>
  <c r="AK4836" i="1"/>
  <c r="AL4836" i="1"/>
  <c r="AK4837" i="1"/>
  <c r="AL4837" i="1"/>
  <c r="AK4838" i="1"/>
  <c r="AL4838" i="1"/>
  <c r="AK4839" i="1"/>
  <c r="AL4839" i="1"/>
  <c r="AK4840" i="1"/>
  <c r="AL4840" i="1"/>
  <c r="AK4841" i="1"/>
  <c r="AL4841" i="1"/>
  <c r="AK4842" i="1"/>
  <c r="AL4842" i="1"/>
  <c r="AK4843" i="1"/>
  <c r="AL4843" i="1"/>
  <c r="AK4844" i="1"/>
  <c r="AL4844" i="1"/>
  <c r="AK4845" i="1"/>
  <c r="AL4845" i="1"/>
  <c r="AK4846" i="1"/>
  <c r="AL4846" i="1"/>
  <c r="AK4847" i="1"/>
  <c r="AL4847" i="1"/>
  <c r="AK4848" i="1"/>
  <c r="AL4848" i="1"/>
  <c r="AK4849" i="1"/>
  <c r="AL4849" i="1"/>
  <c r="AK4850" i="1"/>
  <c r="AL4850" i="1"/>
  <c r="AK4851" i="1"/>
  <c r="AL4851" i="1"/>
  <c r="AK4852" i="1"/>
  <c r="AL4852" i="1"/>
  <c r="AK4853" i="1"/>
  <c r="AL4853" i="1"/>
  <c r="AK4854" i="1"/>
  <c r="AL4854" i="1"/>
  <c r="AK4855" i="1"/>
  <c r="AL4855" i="1"/>
  <c r="AK4856" i="1"/>
  <c r="AL4856" i="1"/>
  <c r="AK4857" i="1"/>
  <c r="AL4857" i="1"/>
  <c r="AK4858" i="1"/>
  <c r="AL4858" i="1"/>
  <c r="AK4859" i="1"/>
  <c r="AL4859" i="1"/>
  <c r="AK4860" i="1"/>
  <c r="AL4860" i="1"/>
  <c r="AK4861" i="1"/>
  <c r="AL4861" i="1"/>
  <c r="AK4862" i="1"/>
  <c r="AL4862" i="1"/>
  <c r="AK4863" i="1"/>
  <c r="AL4863" i="1"/>
  <c r="AK4864" i="1"/>
  <c r="AL4864" i="1"/>
  <c r="AK4865" i="1"/>
  <c r="AL4865" i="1"/>
  <c r="AK4866" i="1"/>
  <c r="AL4866" i="1"/>
  <c r="AK4867" i="1"/>
  <c r="AL4867" i="1"/>
  <c r="AK4868" i="1"/>
  <c r="AL4868" i="1"/>
  <c r="AK4869" i="1"/>
  <c r="AL4869" i="1"/>
  <c r="AK4870" i="1"/>
  <c r="AL4870" i="1"/>
  <c r="AK4871" i="1"/>
  <c r="AL4871" i="1"/>
  <c r="AK4872" i="1"/>
  <c r="AL4872" i="1"/>
  <c r="AK4873" i="1"/>
  <c r="AL4873" i="1"/>
  <c r="AK4874" i="1"/>
  <c r="AL4874" i="1"/>
  <c r="AK4875" i="1"/>
  <c r="AL4875" i="1"/>
  <c r="AK4876" i="1"/>
  <c r="AL4876" i="1"/>
  <c r="AK4877" i="1"/>
  <c r="AL4877" i="1"/>
  <c r="AK4878" i="1"/>
  <c r="AL4878" i="1"/>
  <c r="AK4879" i="1"/>
  <c r="AL4879" i="1"/>
  <c r="AK4880" i="1"/>
  <c r="AL4880" i="1"/>
  <c r="AK4881" i="1"/>
  <c r="AL4881" i="1"/>
  <c r="AK4882" i="1"/>
  <c r="AL4882" i="1"/>
  <c r="AK4883" i="1"/>
  <c r="AL4883" i="1"/>
  <c r="AK4884" i="1"/>
  <c r="AL4884" i="1"/>
  <c r="AK4885" i="1"/>
  <c r="AL4885" i="1"/>
  <c r="AK4886" i="1"/>
  <c r="AL4886" i="1"/>
  <c r="AK4887" i="1"/>
  <c r="AL4887" i="1"/>
  <c r="AK4888" i="1"/>
  <c r="AL4888" i="1"/>
  <c r="AK4889" i="1"/>
  <c r="AL4889" i="1"/>
  <c r="AK4890" i="1"/>
  <c r="AL4890" i="1"/>
  <c r="AK4891" i="1"/>
  <c r="AL4891" i="1"/>
  <c r="AK4892" i="1"/>
  <c r="AL4892" i="1"/>
  <c r="AK4893" i="1"/>
  <c r="AL4893" i="1"/>
  <c r="AK4894" i="1"/>
  <c r="AL4894" i="1"/>
  <c r="AK4895" i="1"/>
  <c r="AL4895" i="1"/>
  <c r="AK4896" i="1"/>
  <c r="AL4896" i="1"/>
  <c r="AK4897" i="1"/>
  <c r="AL4897" i="1"/>
  <c r="AK4898" i="1"/>
  <c r="AL4898" i="1"/>
  <c r="AK4899" i="1"/>
  <c r="AL4899" i="1"/>
  <c r="AK4900" i="1"/>
  <c r="AL4900" i="1"/>
  <c r="AK4901" i="1"/>
  <c r="AL4901" i="1"/>
  <c r="AK4902" i="1"/>
  <c r="AL4902" i="1"/>
  <c r="AK4903" i="1"/>
  <c r="AL4903" i="1"/>
  <c r="AK4904" i="1"/>
  <c r="AL4904" i="1"/>
  <c r="AK4905" i="1"/>
  <c r="AL4905" i="1"/>
  <c r="AK4906" i="1"/>
  <c r="AL4906" i="1"/>
  <c r="AK4907" i="1"/>
  <c r="AL4907" i="1"/>
  <c r="AK4908" i="1"/>
  <c r="AL4908" i="1"/>
  <c r="AK4909" i="1"/>
  <c r="AL4909" i="1"/>
  <c r="AK4910" i="1"/>
  <c r="AL4910" i="1"/>
  <c r="AK4911" i="1"/>
  <c r="AL4911" i="1"/>
  <c r="AK4912" i="1"/>
  <c r="AL4912" i="1"/>
  <c r="AK4913" i="1"/>
  <c r="AL4913" i="1"/>
  <c r="AK4914" i="1"/>
  <c r="AL4914" i="1"/>
  <c r="AK4915" i="1"/>
  <c r="AL4915" i="1"/>
  <c r="AK4916" i="1"/>
  <c r="AL4916" i="1"/>
  <c r="AK4917" i="1"/>
  <c r="AL4917" i="1"/>
  <c r="AK4918" i="1"/>
  <c r="AL4918" i="1"/>
  <c r="AK4919" i="1"/>
  <c r="AL4919" i="1"/>
  <c r="AK4920" i="1"/>
  <c r="AL4920" i="1"/>
  <c r="AK4921" i="1"/>
  <c r="AL4921" i="1"/>
  <c r="AK4922" i="1"/>
  <c r="AL4922" i="1"/>
  <c r="AK4923" i="1"/>
  <c r="AL4923" i="1"/>
  <c r="AK4924" i="1"/>
  <c r="AL4924" i="1"/>
  <c r="AK4925" i="1"/>
  <c r="AL4925" i="1"/>
  <c r="AK4926" i="1"/>
  <c r="AL4926" i="1"/>
  <c r="AK4927" i="1"/>
  <c r="AL4927" i="1"/>
  <c r="AK4928" i="1"/>
  <c r="AL4928" i="1"/>
  <c r="AK4929" i="1"/>
  <c r="AL4929" i="1"/>
  <c r="AK4930" i="1"/>
  <c r="AL4930" i="1"/>
  <c r="AK4931" i="1"/>
  <c r="AL4931" i="1"/>
  <c r="AK4932" i="1"/>
  <c r="AL4932" i="1"/>
  <c r="AK4933" i="1"/>
  <c r="AL4933" i="1"/>
  <c r="AK4934" i="1"/>
  <c r="AL4934" i="1"/>
  <c r="AK4935" i="1"/>
  <c r="AL4935" i="1"/>
  <c r="AK4936" i="1"/>
  <c r="AL4936" i="1"/>
  <c r="AK4937" i="1"/>
  <c r="AL4937" i="1"/>
  <c r="AK4938" i="1"/>
  <c r="AL4938" i="1"/>
  <c r="AK4939" i="1"/>
  <c r="AL4939" i="1"/>
  <c r="AK4940" i="1"/>
  <c r="AL4940" i="1"/>
  <c r="AK4941" i="1"/>
  <c r="AL4941" i="1"/>
  <c r="AK4942" i="1"/>
  <c r="AL4942" i="1"/>
  <c r="AK4943" i="1"/>
  <c r="AL4943" i="1"/>
  <c r="AK4944" i="1"/>
  <c r="AL4944" i="1"/>
  <c r="AK4945" i="1"/>
  <c r="AL4945" i="1"/>
  <c r="AK4946" i="1"/>
  <c r="AL4946" i="1"/>
  <c r="AK4947" i="1"/>
  <c r="AL4947" i="1"/>
  <c r="AK4948" i="1"/>
  <c r="AL4948" i="1"/>
  <c r="AK4949" i="1"/>
  <c r="AL4949" i="1"/>
  <c r="AK4950" i="1"/>
  <c r="AL4950" i="1"/>
  <c r="AK4951" i="1"/>
  <c r="AL4951" i="1"/>
  <c r="AK4952" i="1"/>
  <c r="AL4952" i="1"/>
  <c r="AK4953" i="1"/>
  <c r="AL4953" i="1"/>
  <c r="AK4954" i="1"/>
  <c r="AL4954" i="1"/>
  <c r="AK4955" i="1"/>
  <c r="AL4955" i="1"/>
  <c r="AK4956" i="1"/>
  <c r="AL4956" i="1"/>
  <c r="AK4957" i="1"/>
  <c r="AL4957" i="1"/>
  <c r="AK4958" i="1"/>
  <c r="AL4958" i="1"/>
  <c r="AK4959" i="1"/>
  <c r="AL4959" i="1"/>
  <c r="AK4960" i="1"/>
  <c r="AL4960" i="1"/>
  <c r="AK4961" i="1"/>
  <c r="AL4961" i="1"/>
  <c r="AK4962" i="1"/>
  <c r="AL4962" i="1"/>
  <c r="AK4963" i="1"/>
  <c r="AL4963" i="1"/>
  <c r="AK4964" i="1"/>
  <c r="AL4964" i="1"/>
  <c r="AK4965" i="1"/>
  <c r="AL4965" i="1"/>
  <c r="AK4966" i="1"/>
  <c r="AL4966" i="1"/>
  <c r="AK4967" i="1"/>
  <c r="AL4967" i="1"/>
  <c r="AK4968" i="1"/>
  <c r="AL4968" i="1"/>
  <c r="AK4969" i="1"/>
  <c r="AL4969" i="1"/>
  <c r="AK4970" i="1"/>
  <c r="AL4970" i="1"/>
  <c r="AK4971" i="1"/>
  <c r="AL4971" i="1"/>
  <c r="AK4972" i="1"/>
  <c r="AL4972" i="1"/>
  <c r="AK4973" i="1"/>
  <c r="AL4973" i="1"/>
  <c r="AK4974" i="1"/>
  <c r="AL4974" i="1"/>
  <c r="AK4975" i="1"/>
  <c r="AL4975" i="1"/>
  <c r="AK4976" i="1"/>
  <c r="AL4976" i="1"/>
  <c r="AK4977" i="1"/>
  <c r="AL4977" i="1"/>
  <c r="AK4978" i="1"/>
  <c r="AL4978" i="1"/>
  <c r="AK4979" i="1"/>
  <c r="AL4979" i="1"/>
  <c r="AK4980" i="1"/>
  <c r="AL4980" i="1"/>
  <c r="AK4981" i="1"/>
  <c r="AL4981" i="1"/>
  <c r="AK4982" i="1"/>
  <c r="AL4982" i="1"/>
  <c r="AK4983" i="1"/>
  <c r="AL4983" i="1"/>
  <c r="AK4984" i="1"/>
  <c r="AL4984" i="1"/>
  <c r="AK4985" i="1"/>
  <c r="AL4985" i="1"/>
  <c r="AK4986" i="1"/>
  <c r="AL4986" i="1"/>
  <c r="AK4987" i="1"/>
  <c r="AL4987" i="1"/>
  <c r="AK4988" i="1"/>
  <c r="AL4988" i="1"/>
  <c r="AK4989" i="1"/>
  <c r="AL4989" i="1"/>
  <c r="AK4990" i="1"/>
  <c r="AL4990" i="1"/>
  <c r="AK4991" i="1"/>
  <c r="AL4991" i="1"/>
  <c r="AK4992" i="1"/>
  <c r="AL4992" i="1"/>
  <c r="AK4993" i="1"/>
  <c r="AL4993" i="1"/>
  <c r="AK4994" i="1"/>
  <c r="AL4994" i="1"/>
  <c r="AK4995" i="1"/>
  <c r="AL4995" i="1"/>
  <c r="AK4996" i="1"/>
  <c r="AL4996" i="1"/>
  <c r="AK4997" i="1"/>
  <c r="AL4997" i="1"/>
  <c r="AK4998" i="1"/>
  <c r="AL4998" i="1"/>
  <c r="AK4999" i="1"/>
  <c r="AL4999" i="1"/>
  <c r="AK5000" i="1"/>
  <c r="AL5000" i="1"/>
  <c r="AK5001" i="1"/>
  <c r="AL5001" i="1"/>
  <c r="AK5002" i="1"/>
  <c r="AL5002" i="1"/>
  <c r="AK5003" i="1"/>
  <c r="AL5003" i="1"/>
  <c r="AK5004" i="1"/>
  <c r="AL5004" i="1"/>
  <c r="AK5005" i="1"/>
  <c r="AL5005" i="1"/>
  <c r="AK5006" i="1"/>
  <c r="AL5006" i="1"/>
  <c r="AK5007" i="1"/>
  <c r="AL5007" i="1"/>
  <c r="AK5008" i="1"/>
  <c r="AL5008" i="1"/>
  <c r="AK5009" i="1"/>
  <c r="AL5009" i="1"/>
  <c r="AK5010" i="1"/>
  <c r="AL5010" i="1"/>
  <c r="AK5011" i="1"/>
  <c r="AL5011" i="1"/>
  <c r="AK5012" i="1"/>
  <c r="AL5012" i="1"/>
  <c r="AK5013" i="1"/>
  <c r="AL5013" i="1"/>
  <c r="AK5014" i="1"/>
  <c r="AL5014" i="1"/>
  <c r="AK5015" i="1"/>
  <c r="AL5015" i="1"/>
  <c r="AK5016" i="1"/>
  <c r="AL5016" i="1"/>
  <c r="AK5017" i="1"/>
  <c r="AL5017" i="1"/>
  <c r="AK5018" i="1"/>
  <c r="AL5018" i="1"/>
  <c r="AK5019" i="1"/>
  <c r="AL5019" i="1"/>
  <c r="AK5020" i="1"/>
  <c r="AL5020" i="1"/>
  <c r="AK5021" i="1"/>
  <c r="AL5021" i="1"/>
  <c r="AK5022" i="1"/>
  <c r="AL5022" i="1"/>
  <c r="AK5023" i="1"/>
  <c r="AL5023" i="1"/>
  <c r="AK5024" i="1"/>
  <c r="AL5024" i="1"/>
  <c r="AK5025" i="1"/>
  <c r="AL5025" i="1"/>
  <c r="AK5026" i="1"/>
  <c r="AL5026" i="1"/>
  <c r="AK5027" i="1"/>
  <c r="AL5027" i="1"/>
  <c r="AK5028" i="1"/>
  <c r="AL5028" i="1"/>
  <c r="AK5029" i="1"/>
  <c r="AL5029" i="1"/>
  <c r="AK5030" i="1"/>
  <c r="AL5030" i="1"/>
  <c r="AK5031" i="1"/>
  <c r="AL5031" i="1"/>
  <c r="AK5032" i="1"/>
  <c r="AL5032" i="1"/>
  <c r="AK5033" i="1"/>
  <c r="AL5033" i="1"/>
  <c r="AK5034" i="1"/>
  <c r="AL5034" i="1"/>
  <c r="AK5035" i="1"/>
  <c r="AL5035" i="1"/>
  <c r="AK5036" i="1"/>
  <c r="AL5036" i="1"/>
  <c r="AK5037" i="1"/>
  <c r="AL5037" i="1"/>
  <c r="AK5038" i="1"/>
  <c r="AL5038" i="1"/>
  <c r="AK5039" i="1"/>
  <c r="AL5039" i="1"/>
  <c r="AK5040" i="1"/>
  <c r="AL5040" i="1"/>
  <c r="AK5041" i="1"/>
  <c r="AL5041" i="1"/>
  <c r="AK5042" i="1"/>
  <c r="AL5042" i="1"/>
  <c r="AK5043" i="1"/>
  <c r="AL5043" i="1"/>
  <c r="AK5044" i="1"/>
  <c r="AL5044" i="1"/>
  <c r="AK5045" i="1"/>
  <c r="AL5045" i="1"/>
  <c r="AK5046" i="1"/>
  <c r="AL5046" i="1"/>
  <c r="AK5047" i="1"/>
  <c r="AL5047" i="1"/>
  <c r="AK5048" i="1"/>
  <c r="AL5048" i="1"/>
  <c r="AK5049" i="1"/>
  <c r="AL5049" i="1"/>
  <c r="AK5050" i="1"/>
  <c r="AL5050" i="1"/>
  <c r="AK5051" i="1"/>
  <c r="AL5051" i="1"/>
  <c r="AK5052" i="1"/>
  <c r="AL5052" i="1"/>
  <c r="AK5053" i="1"/>
  <c r="AL5053" i="1"/>
  <c r="AK5054" i="1"/>
  <c r="AL5054" i="1"/>
  <c r="AK5055" i="1"/>
  <c r="AL5055" i="1"/>
  <c r="AK5056" i="1"/>
  <c r="AL5056" i="1"/>
  <c r="AK5057" i="1"/>
  <c r="AL5057" i="1"/>
  <c r="AK5058" i="1"/>
  <c r="AL5058" i="1"/>
  <c r="AK5059" i="1"/>
  <c r="AL5059" i="1"/>
  <c r="AK5060" i="1"/>
  <c r="AL5060" i="1"/>
  <c r="AK5061" i="1"/>
  <c r="AL5061" i="1"/>
  <c r="AK5062" i="1"/>
  <c r="AL5062" i="1"/>
  <c r="AK5063" i="1"/>
  <c r="AL5063" i="1"/>
  <c r="AK5064" i="1"/>
  <c r="AL5064" i="1"/>
  <c r="AK5065" i="1"/>
  <c r="AL5065" i="1"/>
  <c r="AK5066" i="1"/>
  <c r="AL5066" i="1"/>
  <c r="AK5067" i="1"/>
  <c r="AL5067" i="1"/>
  <c r="AK5068" i="1"/>
  <c r="AL5068" i="1"/>
  <c r="AK5069" i="1"/>
  <c r="AL5069" i="1"/>
  <c r="AK5070" i="1"/>
  <c r="AL5070" i="1"/>
  <c r="AK5071" i="1"/>
  <c r="AL5071" i="1"/>
  <c r="AK5072" i="1"/>
  <c r="AL5072" i="1"/>
  <c r="AK5073" i="1"/>
  <c r="AL5073" i="1"/>
  <c r="AK5074" i="1"/>
  <c r="AL5074" i="1"/>
  <c r="AK5075" i="1"/>
  <c r="AL5075" i="1"/>
  <c r="AK5076" i="1"/>
  <c r="AL5076" i="1"/>
  <c r="AK5077" i="1"/>
  <c r="AL5077" i="1"/>
  <c r="AK5078" i="1"/>
  <c r="AL5078" i="1"/>
  <c r="AK5079" i="1"/>
  <c r="AL5079" i="1"/>
  <c r="AK5080" i="1"/>
  <c r="AL5080" i="1"/>
  <c r="AK5081" i="1"/>
  <c r="AL5081" i="1"/>
  <c r="AK5082" i="1"/>
  <c r="AL5082" i="1"/>
  <c r="AK5083" i="1"/>
  <c r="AL5083" i="1"/>
  <c r="AK5084" i="1"/>
  <c r="AL5084" i="1"/>
  <c r="AK5085" i="1"/>
  <c r="AL5085" i="1"/>
  <c r="AK5086" i="1"/>
  <c r="AL5086" i="1"/>
  <c r="AK5087" i="1"/>
  <c r="AL5087" i="1"/>
  <c r="AK5088" i="1"/>
  <c r="AL5088" i="1"/>
  <c r="AK5089" i="1"/>
  <c r="AL5089" i="1"/>
  <c r="AK5090" i="1"/>
  <c r="AL5090" i="1"/>
  <c r="AK5091" i="1"/>
  <c r="AL5091" i="1"/>
  <c r="AK5092" i="1"/>
  <c r="AL5092" i="1"/>
  <c r="AK5093" i="1"/>
  <c r="AL5093" i="1"/>
  <c r="AK5094" i="1"/>
  <c r="AL5094" i="1"/>
  <c r="AK5095" i="1"/>
  <c r="AL5095" i="1"/>
  <c r="AK5096" i="1"/>
  <c r="AL5096" i="1"/>
  <c r="AK5097" i="1"/>
  <c r="AL5097" i="1"/>
  <c r="AK5098" i="1"/>
  <c r="AL5098" i="1"/>
  <c r="AK5099" i="1"/>
  <c r="AL5099" i="1"/>
  <c r="AK5100" i="1"/>
  <c r="AL5100" i="1"/>
  <c r="AK5101" i="1"/>
  <c r="AL5101" i="1"/>
  <c r="AK5102" i="1"/>
  <c r="AL5102" i="1"/>
  <c r="AK5103" i="1"/>
  <c r="AL5103" i="1"/>
  <c r="AK5104" i="1"/>
  <c r="AL5104" i="1"/>
  <c r="AK5105" i="1"/>
  <c r="AL5105" i="1"/>
  <c r="AK5106" i="1"/>
  <c r="AL5106" i="1"/>
  <c r="AK5107" i="1"/>
  <c r="AL5107" i="1"/>
  <c r="AK5108" i="1"/>
  <c r="AL5108" i="1"/>
  <c r="AK5109" i="1"/>
  <c r="AL5109" i="1"/>
  <c r="AK5110" i="1"/>
  <c r="AL5110" i="1"/>
  <c r="AK5111" i="1"/>
  <c r="AL5111" i="1"/>
  <c r="AK5112" i="1"/>
  <c r="AL5112" i="1"/>
  <c r="AK5113" i="1"/>
  <c r="AL5113" i="1"/>
  <c r="AK5114" i="1"/>
  <c r="AL5114" i="1"/>
  <c r="AK5115" i="1"/>
  <c r="AL5115" i="1"/>
  <c r="AK5116" i="1"/>
  <c r="AL5116" i="1"/>
  <c r="AK5117" i="1"/>
  <c r="AL5117" i="1"/>
  <c r="AK5118" i="1"/>
  <c r="AL5118" i="1"/>
  <c r="AK5119" i="1"/>
  <c r="AL5119" i="1"/>
  <c r="AK5120" i="1"/>
  <c r="AL5120" i="1"/>
  <c r="AK5121" i="1"/>
  <c r="AL5121" i="1"/>
  <c r="AK5122" i="1"/>
  <c r="AL5122" i="1"/>
  <c r="AK5123" i="1"/>
  <c r="AL5123" i="1"/>
  <c r="AK5124" i="1"/>
  <c r="AL5124" i="1"/>
  <c r="AK5125" i="1"/>
  <c r="AL5125" i="1"/>
  <c r="AK5126" i="1"/>
  <c r="AL5126" i="1"/>
  <c r="AK5127" i="1"/>
  <c r="AL5127" i="1"/>
  <c r="AK5128" i="1"/>
  <c r="AL5128" i="1"/>
  <c r="AK5129" i="1"/>
  <c r="AL5129" i="1"/>
  <c r="AK5130" i="1"/>
  <c r="AL5130" i="1"/>
  <c r="AK5131" i="1"/>
  <c r="AL5131" i="1"/>
  <c r="AK5132" i="1"/>
  <c r="AL5132" i="1"/>
  <c r="AK5133" i="1"/>
  <c r="AL5133" i="1"/>
  <c r="AK5134" i="1"/>
  <c r="AL5134" i="1"/>
  <c r="AK5135" i="1"/>
  <c r="AL5135" i="1"/>
  <c r="AK5136" i="1"/>
  <c r="AL5136" i="1"/>
  <c r="AK5137" i="1"/>
  <c r="AL5137" i="1"/>
  <c r="AK5138" i="1"/>
  <c r="AL5138" i="1"/>
  <c r="AK5139" i="1"/>
  <c r="AL5139" i="1"/>
  <c r="AK5140" i="1"/>
  <c r="AL5140" i="1"/>
  <c r="AK5141" i="1"/>
  <c r="AL5141" i="1"/>
  <c r="AK5142" i="1"/>
  <c r="AL5142" i="1"/>
  <c r="AK5143" i="1"/>
  <c r="AL5143" i="1"/>
  <c r="AK5144" i="1"/>
  <c r="AL5144" i="1"/>
  <c r="AK5145" i="1"/>
  <c r="AL5145" i="1"/>
  <c r="AK5146" i="1"/>
  <c r="AL5146" i="1"/>
  <c r="AK5147" i="1"/>
  <c r="AL5147" i="1"/>
  <c r="AK5148" i="1"/>
  <c r="AL5148" i="1"/>
  <c r="AK5149" i="1"/>
  <c r="AL5149" i="1"/>
  <c r="AK5150" i="1"/>
  <c r="AL5150" i="1"/>
  <c r="AK5151" i="1"/>
  <c r="AL5151" i="1"/>
  <c r="AK5152" i="1"/>
  <c r="AL5152" i="1"/>
  <c r="AK5153" i="1"/>
  <c r="AL5153" i="1"/>
  <c r="AK5154" i="1"/>
  <c r="AL5154" i="1"/>
  <c r="AK5155" i="1"/>
  <c r="AL5155" i="1"/>
  <c r="AK5156" i="1"/>
  <c r="AL5156" i="1"/>
  <c r="AK5157" i="1"/>
  <c r="AL5157" i="1"/>
  <c r="AK5158" i="1"/>
  <c r="AL5158" i="1"/>
  <c r="AK5159" i="1"/>
  <c r="AL5159" i="1"/>
  <c r="AK5160" i="1"/>
  <c r="AL5160" i="1"/>
  <c r="AK5161" i="1"/>
  <c r="AL5161" i="1"/>
  <c r="AK5162" i="1"/>
  <c r="AL5162" i="1"/>
  <c r="AK5163" i="1"/>
  <c r="AL5163" i="1"/>
  <c r="AK5164" i="1"/>
  <c r="AL5164" i="1"/>
  <c r="AK5165" i="1"/>
  <c r="AL5165" i="1"/>
  <c r="AK5166" i="1"/>
  <c r="AL5166" i="1"/>
  <c r="AK5167" i="1"/>
  <c r="AL5167" i="1"/>
  <c r="AK5168" i="1"/>
  <c r="AL5168" i="1"/>
  <c r="AK5169" i="1"/>
  <c r="AL5169" i="1"/>
  <c r="AK5170" i="1"/>
  <c r="AL5170" i="1"/>
  <c r="AK5171" i="1"/>
  <c r="AL5171" i="1"/>
  <c r="AK5172" i="1"/>
  <c r="AL5172" i="1"/>
  <c r="AK5173" i="1"/>
  <c r="AL5173" i="1"/>
  <c r="AK5174" i="1"/>
  <c r="AL5174" i="1"/>
  <c r="AK5175" i="1"/>
  <c r="AL5175" i="1"/>
  <c r="AK5176" i="1"/>
  <c r="AL5176" i="1"/>
  <c r="AK5177" i="1"/>
  <c r="AL5177" i="1"/>
  <c r="AK5178" i="1"/>
  <c r="AL5178" i="1"/>
  <c r="AK5179" i="1"/>
  <c r="AL5179" i="1"/>
  <c r="AK5180" i="1"/>
  <c r="AL5180" i="1"/>
  <c r="AK5181" i="1"/>
  <c r="AL5181" i="1"/>
  <c r="AK5182" i="1"/>
  <c r="AL5182" i="1"/>
  <c r="AK5183" i="1"/>
  <c r="AL5183" i="1"/>
  <c r="AK5184" i="1"/>
  <c r="AL5184" i="1"/>
  <c r="AK5185" i="1"/>
  <c r="AL5185" i="1"/>
  <c r="AK5186" i="1"/>
  <c r="AL5186" i="1"/>
  <c r="AK5187" i="1"/>
  <c r="AL5187" i="1"/>
  <c r="AK5188" i="1"/>
  <c r="AL5188" i="1"/>
  <c r="AK5189" i="1"/>
  <c r="AL5189" i="1"/>
  <c r="AK5190" i="1"/>
  <c r="AL5190" i="1"/>
  <c r="AK5191" i="1"/>
  <c r="AL5191" i="1"/>
  <c r="AK5192" i="1"/>
  <c r="AL5192" i="1"/>
  <c r="AK5193" i="1"/>
  <c r="AL5193" i="1"/>
  <c r="AK5194" i="1"/>
  <c r="AL5194" i="1"/>
  <c r="AK5195" i="1"/>
  <c r="AL5195" i="1"/>
  <c r="AK5196" i="1"/>
  <c r="AL5196" i="1"/>
  <c r="AK5197" i="1"/>
  <c r="AL5197" i="1"/>
  <c r="AK5198" i="1"/>
  <c r="AL5198" i="1"/>
  <c r="AK5199" i="1"/>
  <c r="AL5199" i="1"/>
  <c r="AK5200" i="1"/>
  <c r="AL5200" i="1"/>
  <c r="AK5201" i="1"/>
  <c r="AL5201" i="1"/>
  <c r="AK5202" i="1"/>
  <c r="AL5202" i="1"/>
  <c r="AK5203" i="1"/>
  <c r="AL5203" i="1"/>
  <c r="AK5204" i="1"/>
  <c r="AL5204" i="1"/>
  <c r="AK5205" i="1"/>
  <c r="AL5205" i="1"/>
  <c r="AK5206" i="1"/>
  <c r="AL5206" i="1"/>
  <c r="AK5207" i="1"/>
  <c r="AL5207" i="1"/>
  <c r="AK5208" i="1"/>
  <c r="AL5208" i="1"/>
  <c r="AK5209" i="1"/>
  <c r="AL5209" i="1"/>
  <c r="AK5210" i="1"/>
  <c r="AL5210" i="1"/>
  <c r="AK5211" i="1"/>
  <c r="AL5211" i="1"/>
  <c r="AK5212" i="1"/>
  <c r="AL5212" i="1"/>
  <c r="AK5213" i="1"/>
  <c r="AL5213" i="1"/>
  <c r="AK5214" i="1"/>
  <c r="AL5214" i="1"/>
  <c r="AK5215" i="1"/>
  <c r="AL5215" i="1"/>
  <c r="AK5216" i="1"/>
  <c r="AL5216" i="1"/>
  <c r="AK5217" i="1"/>
  <c r="AL5217" i="1"/>
  <c r="AK5218" i="1"/>
  <c r="AL5218" i="1"/>
  <c r="AK5219" i="1"/>
  <c r="AL5219" i="1"/>
  <c r="AK5220" i="1"/>
  <c r="AL5220" i="1"/>
  <c r="AK5221" i="1"/>
  <c r="AL5221" i="1"/>
  <c r="AK5222" i="1"/>
  <c r="AL5222" i="1"/>
  <c r="AK5223" i="1"/>
  <c r="AL5223" i="1"/>
  <c r="AK5224" i="1"/>
  <c r="AL5224" i="1"/>
  <c r="AK5225" i="1"/>
  <c r="AL5225" i="1"/>
  <c r="AK5226" i="1"/>
  <c r="AL5226" i="1"/>
  <c r="AK5227" i="1"/>
  <c r="AL5227" i="1"/>
  <c r="AK5228" i="1"/>
  <c r="AL5228" i="1"/>
  <c r="AK5229" i="1"/>
  <c r="AL5229" i="1"/>
  <c r="AK5230" i="1"/>
  <c r="AL5230" i="1"/>
  <c r="AK5231" i="1"/>
  <c r="AL5231" i="1"/>
  <c r="AK5232" i="1"/>
  <c r="AL5232" i="1"/>
  <c r="AK5233" i="1"/>
  <c r="AL5233" i="1"/>
  <c r="AK5234" i="1"/>
  <c r="AL5234" i="1"/>
  <c r="AK5235" i="1"/>
  <c r="AL5235" i="1"/>
  <c r="AK5236" i="1"/>
  <c r="AL5236" i="1"/>
  <c r="AK5237" i="1"/>
  <c r="AL5237" i="1"/>
  <c r="AK5238" i="1"/>
  <c r="AL5238" i="1"/>
  <c r="AK5239" i="1"/>
  <c r="AL5239" i="1"/>
  <c r="AK5240" i="1"/>
  <c r="AL5240" i="1"/>
  <c r="AK5241" i="1"/>
  <c r="AL5241" i="1"/>
  <c r="AK5242" i="1"/>
  <c r="AL5242" i="1"/>
  <c r="AK5243" i="1"/>
  <c r="AL5243" i="1"/>
  <c r="AK5244" i="1"/>
  <c r="AL5244" i="1"/>
  <c r="AK5245" i="1"/>
  <c r="AL5245" i="1"/>
  <c r="AK5246" i="1"/>
  <c r="AL5246" i="1"/>
  <c r="AK5247" i="1"/>
  <c r="AL5247" i="1"/>
  <c r="AK5248" i="1"/>
  <c r="AL5248" i="1"/>
  <c r="AK5249" i="1"/>
  <c r="AL5249" i="1"/>
  <c r="AK5250" i="1"/>
  <c r="AL5250" i="1"/>
  <c r="AK5251" i="1"/>
  <c r="AL5251" i="1"/>
  <c r="AK5252" i="1"/>
  <c r="AL5252" i="1"/>
  <c r="AK5253" i="1"/>
  <c r="AL5253" i="1"/>
  <c r="AK5254" i="1"/>
  <c r="AL5254" i="1"/>
  <c r="AK5255" i="1"/>
  <c r="AL5255" i="1"/>
  <c r="AK5256" i="1"/>
  <c r="AL5256" i="1"/>
  <c r="AK5257" i="1"/>
  <c r="AL5257" i="1"/>
  <c r="AK5258" i="1"/>
  <c r="AL5258" i="1"/>
  <c r="AK5259" i="1"/>
  <c r="AL5259" i="1"/>
  <c r="AK5260" i="1"/>
  <c r="AL5260" i="1"/>
  <c r="AK5261" i="1"/>
  <c r="AL5261" i="1"/>
  <c r="AK5262" i="1"/>
  <c r="AL5262" i="1"/>
  <c r="AK5263" i="1"/>
  <c r="AL5263" i="1"/>
  <c r="AK5264" i="1"/>
  <c r="AL5264" i="1"/>
  <c r="AK5265" i="1"/>
  <c r="AL5265" i="1"/>
  <c r="AK5266" i="1"/>
  <c r="AL5266" i="1"/>
  <c r="AK5267" i="1"/>
  <c r="AL5267" i="1"/>
  <c r="AK5268" i="1"/>
  <c r="AL5268" i="1"/>
  <c r="AK5269" i="1"/>
  <c r="AL5269" i="1"/>
  <c r="AK5270" i="1"/>
  <c r="AL5270" i="1"/>
  <c r="AK5271" i="1"/>
  <c r="AL5271" i="1"/>
  <c r="AK5272" i="1"/>
  <c r="AL5272" i="1"/>
  <c r="AK5273" i="1"/>
  <c r="AL5273" i="1"/>
  <c r="AK5274" i="1"/>
  <c r="AL5274" i="1"/>
  <c r="AK5275" i="1"/>
  <c r="AL5275" i="1"/>
  <c r="AK5276" i="1"/>
  <c r="AL5276" i="1"/>
  <c r="AK5277" i="1"/>
  <c r="AL5277" i="1"/>
  <c r="AK5278" i="1"/>
  <c r="AL5278" i="1"/>
  <c r="AK5279" i="1"/>
  <c r="AL5279" i="1"/>
  <c r="AK5280" i="1"/>
  <c r="AL5280" i="1"/>
  <c r="AK5281" i="1"/>
  <c r="AL5281" i="1"/>
  <c r="AK5282" i="1"/>
  <c r="AL5282" i="1"/>
  <c r="AK5283" i="1"/>
  <c r="AL5283" i="1"/>
  <c r="AK5284" i="1"/>
  <c r="AL5284" i="1"/>
  <c r="AK5285" i="1"/>
  <c r="AL5285" i="1"/>
  <c r="AK5286" i="1"/>
  <c r="AL5286" i="1"/>
  <c r="AK5287" i="1"/>
  <c r="AL5287" i="1"/>
  <c r="AK5288" i="1"/>
  <c r="AL5288" i="1"/>
  <c r="AK5289" i="1"/>
  <c r="AL5289" i="1"/>
  <c r="AK5290" i="1"/>
  <c r="AL5290" i="1"/>
  <c r="AK5291" i="1"/>
  <c r="AL5291" i="1"/>
  <c r="AK5292" i="1"/>
  <c r="AL5292" i="1"/>
  <c r="AK5293" i="1"/>
  <c r="AL5293" i="1"/>
  <c r="AK5294" i="1"/>
  <c r="AL5294" i="1"/>
  <c r="AK5295" i="1"/>
  <c r="AL5295" i="1"/>
  <c r="AK5296" i="1"/>
  <c r="AL5296" i="1"/>
  <c r="AK5297" i="1"/>
  <c r="AL5297" i="1"/>
  <c r="AK5298" i="1"/>
  <c r="AL5298" i="1"/>
  <c r="AK5299" i="1"/>
  <c r="AL5299" i="1"/>
  <c r="AK5300" i="1"/>
  <c r="AL5300" i="1"/>
  <c r="AK5301" i="1"/>
  <c r="AL5301" i="1"/>
  <c r="AK5302" i="1"/>
  <c r="AL5302" i="1"/>
  <c r="AK5303" i="1"/>
  <c r="AL5303" i="1"/>
  <c r="AK5304" i="1"/>
  <c r="AL5304" i="1"/>
  <c r="AK5305" i="1"/>
  <c r="AL5305" i="1"/>
  <c r="AK5306" i="1"/>
  <c r="AL5306" i="1"/>
  <c r="AK5307" i="1"/>
  <c r="AL5307" i="1"/>
  <c r="AK5308" i="1"/>
  <c r="AL5308" i="1"/>
  <c r="AK5309" i="1"/>
  <c r="AL5309" i="1"/>
  <c r="AK5310" i="1"/>
  <c r="AL5310" i="1"/>
  <c r="AK5311" i="1"/>
  <c r="AL5311" i="1"/>
  <c r="AK5312" i="1"/>
  <c r="AL5312" i="1"/>
  <c r="AK5313" i="1"/>
  <c r="AL5313" i="1"/>
  <c r="AK5314" i="1"/>
  <c r="AL5314" i="1"/>
  <c r="AK5315" i="1"/>
  <c r="AL5315" i="1"/>
  <c r="AK5316" i="1"/>
  <c r="AL5316" i="1"/>
  <c r="AK5317" i="1"/>
  <c r="AL5317" i="1"/>
  <c r="AK5318" i="1"/>
  <c r="AL5318" i="1"/>
  <c r="AK5319" i="1"/>
  <c r="AL5319" i="1"/>
  <c r="AK5320" i="1"/>
  <c r="AL5320" i="1"/>
  <c r="AK5321" i="1"/>
  <c r="AL5321" i="1"/>
  <c r="AK5322" i="1"/>
  <c r="AL5322" i="1"/>
  <c r="AK5323" i="1"/>
  <c r="AL5323" i="1"/>
  <c r="AK5324" i="1"/>
  <c r="AL5324" i="1"/>
  <c r="AK5325" i="1"/>
  <c r="AL5325" i="1"/>
  <c r="AK5326" i="1"/>
  <c r="AL5326" i="1"/>
  <c r="AK5327" i="1"/>
  <c r="AL5327" i="1"/>
  <c r="AK5328" i="1"/>
  <c r="AL5328" i="1"/>
  <c r="AK5329" i="1"/>
  <c r="AL5329" i="1"/>
  <c r="AK5330" i="1"/>
  <c r="AL5330" i="1"/>
  <c r="AK5331" i="1"/>
  <c r="AL5331" i="1"/>
  <c r="AK5332" i="1"/>
  <c r="AL5332" i="1"/>
  <c r="AK5333" i="1"/>
  <c r="AL5333" i="1"/>
  <c r="AK5334" i="1"/>
  <c r="AL5334" i="1"/>
  <c r="AK5335" i="1"/>
  <c r="AL5335" i="1"/>
  <c r="AK5336" i="1"/>
  <c r="AL5336" i="1"/>
  <c r="AK5337" i="1"/>
  <c r="AL5337" i="1"/>
  <c r="AK5338" i="1"/>
  <c r="AL5338" i="1"/>
  <c r="AK5339" i="1"/>
  <c r="AL5339" i="1"/>
  <c r="AK5340" i="1"/>
  <c r="AL5340" i="1"/>
  <c r="AK5341" i="1"/>
  <c r="AL5341" i="1"/>
  <c r="AK5342" i="1"/>
  <c r="AL5342" i="1"/>
  <c r="AK5343" i="1"/>
  <c r="AL5343" i="1"/>
  <c r="AK5344" i="1"/>
  <c r="AL5344" i="1"/>
  <c r="AK5345" i="1"/>
  <c r="AL5345" i="1"/>
  <c r="AK5346" i="1"/>
  <c r="AL5346" i="1"/>
  <c r="AK5347" i="1"/>
  <c r="AL5347" i="1"/>
  <c r="AK5348" i="1"/>
  <c r="AL5348" i="1"/>
  <c r="AK5349" i="1"/>
  <c r="AL5349" i="1"/>
  <c r="AK5350" i="1"/>
  <c r="AL5350" i="1"/>
  <c r="AK5351" i="1"/>
  <c r="AL5351" i="1"/>
  <c r="AK5352" i="1"/>
  <c r="AL5352" i="1"/>
  <c r="AK5353" i="1"/>
  <c r="AL5353" i="1"/>
  <c r="AK5354" i="1"/>
  <c r="AL5354" i="1"/>
  <c r="AK5355" i="1"/>
  <c r="AL5355" i="1"/>
  <c r="AK5356" i="1"/>
  <c r="AL5356" i="1"/>
  <c r="AK5357" i="1"/>
  <c r="AL5357" i="1"/>
  <c r="AK5358" i="1"/>
  <c r="AL5358" i="1"/>
  <c r="AK5359" i="1"/>
  <c r="AL5359" i="1"/>
  <c r="AK5360" i="1"/>
  <c r="AL5360" i="1"/>
  <c r="AK5361" i="1"/>
  <c r="AL5361" i="1"/>
  <c r="AK5362" i="1"/>
  <c r="AL5362" i="1"/>
  <c r="AK5363" i="1"/>
  <c r="AL5363" i="1"/>
  <c r="AK5364" i="1"/>
  <c r="AL5364" i="1"/>
  <c r="AK5365" i="1"/>
  <c r="AL5365" i="1"/>
  <c r="AK5366" i="1"/>
  <c r="AL5366" i="1"/>
  <c r="AK5367" i="1"/>
  <c r="AL5367" i="1"/>
  <c r="AK5368" i="1"/>
  <c r="AL5368" i="1"/>
  <c r="AK5369" i="1"/>
  <c r="AL5369" i="1"/>
  <c r="AK5370" i="1"/>
  <c r="AL5370" i="1"/>
  <c r="AK5371" i="1"/>
  <c r="AL5371" i="1"/>
  <c r="AK5372" i="1"/>
  <c r="AL5372" i="1"/>
  <c r="AK5373" i="1"/>
  <c r="AL5373" i="1"/>
  <c r="AK5374" i="1"/>
  <c r="AL5374" i="1"/>
  <c r="AK5375" i="1"/>
  <c r="AL5375" i="1"/>
  <c r="AK5376" i="1"/>
  <c r="AL5376" i="1"/>
  <c r="AK5377" i="1"/>
  <c r="AL5377" i="1"/>
  <c r="AK5378" i="1"/>
  <c r="AL5378" i="1"/>
  <c r="AK5379" i="1"/>
  <c r="AL5379" i="1"/>
  <c r="AK5380" i="1"/>
  <c r="AL5380" i="1"/>
  <c r="AK5381" i="1"/>
  <c r="AL5381" i="1"/>
  <c r="AK5382" i="1"/>
  <c r="AL5382" i="1"/>
  <c r="AK5383" i="1"/>
  <c r="AL5383" i="1"/>
  <c r="AK5384" i="1"/>
  <c r="AL5384" i="1"/>
  <c r="AK5385" i="1"/>
  <c r="AL5385" i="1"/>
  <c r="AK5386" i="1"/>
  <c r="AL5386" i="1"/>
  <c r="AK5387" i="1"/>
  <c r="AL5387" i="1"/>
  <c r="AK5388" i="1"/>
  <c r="AL5388" i="1"/>
  <c r="AK5389" i="1"/>
  <c r="AL5389" i="1"/>
  <c r="AK5390" i="1"/>
  <c r="AL5390" i="1"/>
  <c r="AK5391" i="1"/>
  <c r="AL5391" i="1"/>
  <c r="AK5392" i="1"/>
  <c r="AL5392" i="1"/>
  <c r="AK5393" i="1"/>
  <c r="AL5393" i="1"/>
  <c r="AK5394" i="1"/>
  <c r="AL5394" i="1"/>
  <c r="AK5395" i="1"/>
  <c r="AL5395" i="1"/>
  <c r="AK5396" i="1"/>
  <c r="AL5396" i="1"/>
  <c r="AK5397" i="1"/>
  <c r="AL5397" i="1"/>
  <c r="AK5398" i="1"/>
  <c r="AL5398" i="1"/>
  <c r="AK5399" i="1"/>
  <c r="AL5399" i="1"/>
  <c r="AK5400" i="1"/>
  <c r="AL5400" i="1"/>
  <c r="AK5401" i="1"/>
  <c r="AL5401" i="1"/>
  <c r="AK5402" i="1"/>
  <c r="AL5402" i="1"/>
  <c r="AK5403" i="1"/>
  <c r="AL5403" i="1"/>
  <c r="AK5404" i="1"/>
  <c r="AL5404" i="1"/>
  <c r="AK5405" i="1"/>
  <c r="AL5405" i="1"/>
  <c r="AK5406" i="1"/>
  <c r="AL5406" i="1"/>
  <c r="AK5407" i="1"/>
  <c r="AL5407" i="1"/>
  <c r="AK5408" i="1"/>
  <c r="AL5408" i="1"/>
  <c r="AK5409" i="1"/>
  <c r="AL5409" i="1"/>
  <c r="AK5410" i="1"/>
  <c r="AL5410" i="1"/>
  <c r="AK5411" i="1"/>
  <c r="AL5411" i="1"/>
  <c r="AK5412" i="1"/>
  <c r="AL5412" i="1"/>
  <c r="AK5413" i="1"/>
  <c r="AL5413" i="1"/>
  <c r="AK5414" i="1"/>
  <c r="AL5414" i="1"/>
  <c r="AK5415" i="1"/>
  <c r="AL5415" i="1"/>
  <c r="AK5416" i="1"/>
  <c r="AL5416" i="1"/>
  <c r="AK5417" i="1"/>
  <c r="AL5417" i="1"/>
  <c r="AK5418" i="1"/>
  <c r="AL5418" i="1"/>
  <c r="AK5419" i="1"/>
  <c r="AL5419" i="1"/>
  <c r="AK5420" i="1"/>
  <c r="AL5420" i="1"/>
  <c r="AK5421" i="1"/>
  <c r="AL5421" i="1"/>
  <c r="AK5422" i="1"/>
  <c r="AL5422" i="1"/>
  <c r="AK5423" i="1"/>
  <c r="AL5423" i="1"/>
  <c r="AK5424" i="1"/>
  <c r="AL5424" i="1"/>
  <c r="AK5425" i="1"/>
  <c r="AL5425" i="1"/>
  <c r="AK5426" i="1"/>
  <c r="AL5426" i="1"/>
  <c r="AK5427" i="1"/>
  <c r="AL5427" i="1"/>
  <c r="AK5428" i="1"/>
  <c r="AL5428" i="1"/>
  <c r="AK5429" i="1"/>
  <c r="AL5429" i="1"/>
  <c r="AK5430" i="1"/>
  <c r="AL5430" i="1"/>
  <c r="AK5431" i="1"/>
  <c r="AL5431" i="1"/>
  <c r="AK5432" i="1"/>
  <c r="AL5432" i="1"/>
  <c r="AK5433" i="1"/>
  <c r="AL5433" i="1"/>
  <c r="AK5434" i="1"/>
  <c r="AL5434" i="1"/>
  <c r="AK5435" i="1"/>
  <c r="AL5435" i="1"/>
  <c r="AK5436" i="1"/>
  <c r="AL5436" i="1"/>
  <c r="AK5437" i="1"/>
  <c r="AL5437" i="1"/>
  <c r="AK5438" i="1"/>
  <c r="AL5438" i="1"/>
  <c r="AK5439" i="1"/>
  <c r="AL5439" i="1"/>
  <c r="AK5440" i="1"/>
  <c r="AL5440" i="1"/>
  <c r="AK5441" i="1"/>
  <c r="AL5441" i="1"/>
  <c r="AK5442" i="1"/>
  <c r="AL5442" i="1"/>
  <c r="AK5443" i="1"/>
  <c r="AL5443" i="1"/>
  <c r="AK5444" i="1"/>
  <c r="AL5444" i="1"/>
  <c r="AK5445" i="1"/>
  <c r="AL5445" i="1"/>
  <c r="AK5446" i="1"/>
  <c r="AL5446" i="1"/>
  <c r="AK5447" i="1"/>
  <c r="AL5447" i="1"/>
  <c r="AK5448" i="1"/>
  <c r="AL5448" i="1"/>
  <c r="AK5449" i="1"/>
  <c r="AL5449" i="1"/>
  <c r="AK5450" i="1"/>
  <c r="AL5450" i="1"/>
  <c r="AK5451" i="1"/>
  <c r="AL5451" i="1"/>
  <c r="AK5452" i="1"/>
  <c r="AL5452" i="1"/>
  <c r="AK5453" i="1"/>
  <c r="AL5453" i="1"/>
  <c r="AK5454" i="1"/>
  <c r="AL5454" i="1"/>
  <c r="AK5455" i="1"/>
  <c r="AL5455" i="1"/>
  <c r="AK5456" i="1"/>
  <c r="AL5456" i="1"/>
  <c r="AK5457" i="1"/>
  <c r="AL5457" i="1"/>
  <c r="AK5458" i="1"/>
  <c r="AL5458" i="1"/>
  <c r="AK5459" i="1"/>
  <c r="AL5459" i="1"/>
  <c r="AK5460" i="1"/>
  <c r="AL5460" i="1"/>
  <c r="AK5461" i="1"/>
  <c r="AL5461" i="1"/>
  <c r="AK5462" i="1"/>
  <c r="AL5462" i="1"/>
  <c r="AK5463" i="1"/>
  <c r="AL5463" i="1"/>
  <c r="AK5464" i="1"/>
  <c r="AL5464" i="1"/>
  <c r="AK5465" i="1"/>
  <c r="AL5465" i="1"/>
  <c r="AK5466" i="1"/>
  <c r="AL5466" i="1"/>
  <c r="AK5467" i="1"/>
  <c r="AL5467" i="1"/>
  <c r="AK5468" i="1"/>
  <c r="AL5468" i="1"/>
  <c r="AK5469" i="1"/>
  <c r="AL5469" i="1"/>
  <c r="AK5470" i="1"/>
  <c r="AL5470" i="1"/>
  <c r="AK5471" i="1"/>
  <c r="AL5471" i="1"/>
  <c r="AK5472" i="1"/>
  <c r="AL5472" i="1"/>
  <c r="AK5473" i="1"/>
  <c r="AL5473" i="1"/>
  <c r="AK5474" i="1"/>
  <c r="AL5474" i="1"/>
  <c r="AK5475" i="1"/>
  <c r="AL5475" i="1"/>
  <c r="AK5476" i="1"/>
  <c r="AL5476" i="1"/>
  <c r="AK5477" i="1"/>
  <c r="AL5477" i="1"/>
  <c r="AK5478" i="1"/>
  <c r="AL5478" i="1"/>
  <c r="AK5479" i="1"/>
  <c r="AL5479" i="1"/>
  <c r="AK5480" i="1"/>
  <c r="AL5480" i="1"/>
  <c r="AK5481" i="1"/>
  <c r="AL5481" i="1"/>
  <c r="AK5482" i="1"/>
  <c r="AL5482" i="1"/>
  <c r="AK5483" i="1"/>
  <c r="AL5483" i="1"/>
  <c r="AK5484" i="1"/>
  <c r="AL5484" i="1"/>
  <c r="AK5485" i="1"/>
  <c r="AL5485" i="1"/>
  <c r="AK5486" i="1"/>
  <c r="AL5486" i="1"/>
  <c r="AK5487" i="1"/>
  <c r="AL5487" i="1"/>
  <c r="AK5488" i="1"/>
  <c r="AL5488" i="1"/>
  <c r="AK5489" i="1"/>
  <c r="AL5489" i="1"/>
  <c r="AK5490" i="1"/>
  <c r="AL5490" i="1"/>
  <c r="AK5491" i="1"/>
  <c r="AL5491" i="1"/>
  <c r="AK5492" i="1"/>
  <c r="AL5492" i="1"/>
  <c r="AK5493" i="1"/>
  <c r="AL5493" i="1"/>
  <c r="AK5494" i="1"/>
  <c r="AL5494" i="1"/>
  <c r="AK5495" i="1"/>
  <c r="AL5495" i="1"/>
  <c r="AK5496" i="1"/>
  <c r="AL5496" i="1"/>
  <c r="AK5497" i="1"/>
  <c r="AL5497" i="1"/>
  <c r="AK5498" i="1"/>
  <c r="AL5498" i="1"/>
  <c r="AK5499" i="1"/>
  <c r="AL5499" i="1"/>
  <c r="AK5500" i="1"/>
  <c r="AL5500" i="1"/>
  <c r="AK5501" i="1"/>
  <c r="AL5501" i="1"/>
  <c r="AK5502" i="1"/>
  <c r="AL5502" i="1"/>
  <c r="AK5503" i="1"/>
  <c r="AL5503" i="1"/>
  <c r="AK5504" i="1"/>
  <c r="AL5504" i="1"/>
  <c r="AK5505" i="1"/>
  <c r="AL5505" i="1"/>
  <c r="AK5506" i="1"/>
  <c r="AL5506" i="1"/>
  <c r="AK5507" i="1"/>
  <c r="AL5507" i="1"/>
  <c r="AK5508" i="1"/>
  <c r="AL5508" i="1"/>
  <c r="AK5509" i="1"/>
  <c r="AL5509" i="1"/>
  <c r="AK5510" i="1"/>
  <c r="AL5510" i="1"/>
  <c r="AK5511" i="1"/>
  <c r="AL5511" i="1"/>
  <c r="AK5512" i="1"/>
  <c r="AL5512" i="1"/>
  <c r="AK5513" i="1"/>
  <c r="AL5513" i="1"/>
  <c r="AK5514" i="1"/>
  <c r="AL5514" i="1"/>
  <c r="AK5515" i="1"/>
  <c r="AL5515" i="1"/>
  <c r="AK5516" i="1"/>
  <c r="AL5516" i="1"/>
  <c r="AK5517" i="1"/>
  <c r="AL5517" i="1"/>
  <c r="AK5518" i="1"/>
  <c r="AL5518" i="1"/>
  <c r="AK5519" i="1"/>
  <c r="AL5519" i="1"/>
  <c r="AK5520" i="1"/>
  <c r="AL5520" i="1"/>
  <c r="AK5521" i="1"/>
  <c r="AL5521" i="1"/>
  <c r="AK5522" i="1"/>
  <c r="AL5522" i="1"/>
  <c r="AK5523" i="1"/>
  <c r="AL5523" i="1"/>
  <c r="AK5524" i="1"/>
  <c r="AL5524" i="1"/>
  <c r="AK5525" i="1"/>
  <c r="AL5525" i="1"/>
  <c r="AK5526" i="1"/>
  <c r="AL5526" i="1"/>
  <c r="AK5527" i="1"/>
  <c r="AL5527" i="1"/>
  <c r="AK5528" i="1"/>
  <c r="AL5528" i="1"/>
  <c r="AK5529" i="1"/>
  <c r="AL5529" i="1"/>
  <c r="AK5530" i="1"/>
  <c r="AL5530" i="1"/>
  <c r="AK5531" i="1"/>
  <c r="AL5531" i="1"/>
  <c r="AK5532" i="1"/>
  <c r="AL5532" i="1"/>
  <c r="AK5533" i="1"/>
  <c r="AL5533" i="1"/>
  <c r="AK5534" i="1"/>
  <c r="AL5534" i="1"/>
  <c r="AK5535" i="1"/>
  <c r="AL5535" i="1"/>
  <c r="AK5536" i="1"/>
  <c r="AL5536" i="1"/>
  <c r="AK5537" i="1"/>
  <c r="AL5537" i="1"/>
  <c r="AK5538" i="1"/>
  <c r="AL5538" i="1"/>
  <c r="AK5539" i="1"/>
  <c r="AL5539" i="1"/>
  <c r="AK5540" i="1"/>
  <c r="AL5540" i="1"/>
  <c r="AK5541" i="1"/>
  <c r="AL5541" i="1"/>
  <c r="AK5542" i="1"/>
  <c r="AL5542" i="1"/>
  <c r="AK5543" i="1"/>
  <c r="AL5543" i="1"/>
  <c r="AK5544" i="1"/>
  <c r="AL5544" i="1"/>
  <c r="AK5545" i="1"/>
  <c r="AL5545" i="1"/>
  <c r="AK5546" i="1"/>
  <c r="AL5546" i="1"/>
  <c r="AK5547" i="1"/>
  <c r="AL5547" i="1"/>
  <c r="AK5548" i="1"/>
  <c r="AL5548" i="1"/>
  <c r="AK5549" i="1"/>
  <c r="AL5549" i="1"/>
  <c r="AK5550" i="1"/>
  <c r="AL5550" i="1"/>
  <c r="AK5551" i="1"/>
  <c r="AL5551" i="1"/>
  <c r="AK5552" i="1"/>
  <c r="AL5552" i="1"/>
  <c r="AK5553" i="1"/>
  <c r="AL5553" i="1"/>
  <c r="AK5554" i="1"/>
  <c r="AL5554" i="1"/>
  <c r="AK5555" i="1"/>
  <c r="AL5555" i="1"/>
  <c r="AK5556" i="1"/>
  <c r="AL5556" i="1"/>
  <c r="AK5557" i="1"/>
  <c r="AL5557" i="1"/>
  <c r="AK5558" i="1"/>
  <c r="AL5558" i="1"/>
  <c r="AK5559" i="1"/>
  <c r="AL5559" i="1"/>
  <c r="AK5560" i="1"/>
  <c r="AL5560" i="1"/>
  <c r="AK5561" i="1"/>
  <c r="AL5561" i="1"/>
  <c r="AK5562" i="1"/>
  <c r="AL5562" i="1"/>
  <c r="AK5563" i="1"/>
  <c r="AL5563" i="1"/>
  <c r="AK5564" i="1"/>
  <c r="AL5564" i="1"/>
  <c r="AK5565" i="1"/>
  <c r="AL5565" i="1"/>
  <c r="AK5566" i="1"/>
  <c r="AL5566" i="1"/>
  <c r="AK5567" i="1"/>
  <c r="AL5567" i="1"/>
  <c r="AK5568" i="1"/>
  <c r="AL5568" i="1"/>
  <c r="AK5569" i="1"/>
  <c r="AL5569" i="1"/>
  <c r="AK5570" i="1"/>
  <c r="AL5570" i="1"/>
  <c r="AK5571" i="1"/>
  <c r="AL5571" i="1"/>
  <c r="AK5572" i="1"/>
  <c r="AL5572" i="1"/>
  <c r="AK5573" i="1"/>
  <c r="AL5573" i="1"/>
  <c r="AK5574" i="1"/>
  <c r="AL5574" i="1"/>
  <c r="AK5575" i="1"/>
  <c r="AL5575" i="1"/>
  <c r="AK5576" i="1"/>
  <c r="AL5576" i="1"/>
  <c r="AK5577" i="1"/>
  <c r="AL5577" i="1"/>
  <c r="AK5578" i="1"/>
  <c r="AL5578" i="1"/>
  <c r="AK5579" i="1"/>
  <c r="AL5579" i="1"/>
  <c r="AK5580" i="1"/>
  <c r="AL5580" i="1"/>
  <c r="AK5581" i="1"/>
  <c r="AL5581" i="1"/>
  <c r="AK5582" i="1"/>
  <c r="AL5582" i="1"/>
  <c r="AK5583" i="1"/>
  <c r="AL5583" i="1"/>
  <c r="AK5584" i="1"/>
  <c r="AL5584" i="1"/>
  <c r="AK5585" i="1"/>
  <c r="AL5585" i="1"/>
  <c r="AK5586" i="1"/>
  <c r="AL5586" i="1"/>
  <c r="AK5587" i="1"/>
  <c r="AL5587" i="1"/>
  <c r="AK5588" i="1"/>
  <c r="AL5588" i="1"/>
  <c r="AK5589" i="1"/>
  <c r="AL5589" i="1"/>
  <c r="AK5590" i="1"/>
  <c r="AL5590" i="1"/>
  <c r="AK5591" i="1"/>
  <c r="AL5591" i="1"/>
  <c r="AK5592" i="1"/>
  <c r="AL5592" i="1"/>
  <c r="AK5593" i="1"/>
  <c r="AL5593" i="1"/>
  <c r="AK5594" i="1"/>
  <c r="AL5594" i="1"/>
  <c r="AK5595" i="1"/>
  <c r="AL5595" i="1"/>
  <c r="AK5596" i="1"/>
  <c r="AL5596" i="1"/>
  <c r="AK5597" i="1"/>
  <c r="AL5597" i="1"/>
  <c r="AK5598" i="1"/>
  <c r="AL5598" i="1"/>
  <c r="AK5599" i="1"/>
  <c r="AL5599" i="1"/>
  <c r="AK5600" i="1"/>
  <c r="AL5600" i="1"/>
  <c r="AK5601" i="1"/>
  <c r="AL5601" i="1"/>
  <c r="AK5602" i="1"/>
  <c r="AL5602" i="1"/>
  <c r="AK5603" i="1"/>
  <c r="AL5603" i="1"/>
  <c r="AK5604" i="1"/>
  <c r="AL5604" i="1"/>
  <c r="AK5605" i="1"/>
  <c r="AL5605" i="1"/>
  <c r="AK5606" i="1"/>
  <c r="AL5606" i="1"/>
  <c r="AK5607" i="1"/>
  <c r="AL5607" i="1"/>
  <c r="AK5608" i="1"/>
  <c r="AL5608" i="1"/>
  <c r="AK5609" i="1"/>
  <c r="AL5609" i="1"/>
  <c r="AK5610" i="1"/>
  <c r="AL5610" i="1"/>
  <c r="AK5611" i="1"/>
  <c r="AL5611" i="1"/>
  <c r="AK5612" i="1"/>
  <c r="AL5612" i="1"/>
  <c r="AK5613" i="1"/>
  <c r="AL5613" i="1"/>
  <c r="AK5614" i="1"/>
  <c r="AL5614" i="1"/>
  <c r="AK5615" i="1"/>
  <c r="AL5615" i="1"/>
  <c r="AK5616" i="1"/>
  <c r="AL5616" i="1"/>
  <c r="AK5617" i="1"/>
  <c r="AL5617" i="1"/>
  <c r="AK5618" i="1"/>
  <c r="AL5618" i="1"/>
  <c r="AK5619" i="1"/>
  <c r="AL5619" i="1"/>
  <c r="AK5620" i="1"/>
  <c r="AL5620" i="1"/>
  <c r="AK5621" i="1"/>
  <c r="AL5621" i="1"/>
  <c r="AK5622" i="1"/>
  <c r="AL5622" i="1"/>
  <c r="AK5623" i="1"/>
  <c r="AL5623" i="1"/>
  <c r="AK5624" i="1"/>
  <c r="AL5624" i="1"/>
  <c r="AK5625" i="1"/>
  <c r="AL5625" i="1"/>
  <c r="AK5626" i="1"/>
  <c r="AL5626" i="1"/>
  <c r="AK5627" i="1"/>
  <c r="AL5627" i="1"/>
  <c r="AK5628" i="1"/>
  <c r="AL5628" i="1"/>
  <c r="AK5629" i="1"/>
  <c r="AL5629" i="1"/>
  <c r="AK5630" i="1"/>
  <c r="AL5630" i="1"/>
  <c r="AK5631" i="1"/>
  <c r="AL5631" i="1"/>
  <c r="AK5632" i="1"/>
  <c r="AL5632" i="1"/>
  <c r="AK5633" i="1"/>
  <c r="AL5633" i="1"/>
  <c r="AK5634" i="1"/>
  <c r="AL5634" i="1"/>
  <c r="AK5635" i="1"/>
  <c r="AL5635" i="1"/>
  <c r="AK5636" i="1"/>
  <c r="AL5636" i="1"/>
  <c r="AK5637" i="1"/>
  <c r="AL5637" i="1"/>
  <c r="AK5638" i="1"/>
  <c r="AL5638" i="1"/>
  <c r="AK5639" i="1"/>
  <c r="AL5639" i="1"/>
  <c r="AK5640" i="1"/>
  <c r="AL5640" i="1"/>
  <c r="AK5641" i="1"/>
  <c r="AL5641" i="1"/>
  <c r="AK5642" i="1"/>
  <c r="AL5642" i="1"/>
  <c r="AK5643" i="1"/>
  <c r="AL5643" i="1"/>
  <c r="AK5644" i="1"/>
  <c r="AL5644" i="1"/>
  <c r="AK5645" i="1"/>
  <c r="AL5645" i="1"/>
  <c r="AK5646" i="1"/>
  <c r="AL5646" i="1"/>
  <c r="AK5647" i="1"/>
  <c r="AL5647" i="1"/>
  <c r="AK5648" i="1"/>
  <c r="AL5648" i="1"/>
  <c r="AK5649" i="1"/>
  <c r="AL5649" i="1"/>
  <c r="AK5650" i="1"/>
  <c r="AL5650" i="1"/>
  <c r="AK5651" i="1"/>
  <c r="AL5651" i="1"/>
  <c r="AK5652" i="1"/>
  <c r="AL5652" i="1"/>
  <c r="AK5653" i="1"/>
  <c r="AL5653" i="1"/>
  <c r="AK5654" i="1"/>
  <c r="AL5654" i="1"/>
  <c r="AK5655" i="1"/>
  <c r="AL5655" i="1"/>
  <c r="AK5656" i="1"/>
  <c r="AL5656" i="1"/>
  <c r="AK5657" i="1"/>
  <c r="AL5657" i="1"/>
  <c r="AK5658" i="1"/>
  <c r="AL5658" i="1"/>
  <c r="AK5659" i="1"/>
  <c r="AL5659" i="1"/>
  <c r="AK5660" i="1"/>
  <c r="AL5660" i="1"/>
  <c r="AK5661" i="1"/>
  <c r="AL5661" i="1"/>
  <c r="AK5662" i="1"/>
  <c r="AL5662" i="1"/>
  <c r="AK5663" i="1"/>
  <c r="AL5663" i="1"/>
  <c r="AK5664" i="1"/>
  <c r="AL5664" i="1"/>
  <c r="AK5665" i="1"/>
  <c r="AL5665" i="1"/>
  <c r="AK5666" i="1"/>
  <c r="AL5666" i="1"/>
  <c r="AK5667" i="1"/>
  <c r="AL5667" i="1"/>
  <c r="AK5668" i="1"/>
  <c r="AL5668" i="1"/>
  <c r="AK5669" i="1"/>
  <c r="AL5669" i="1"/>
  <c r="AK5670" i="1"/>
  <c r="AL5670" i="1"/>
  <c r="AK5671" i="1"/>
  <c r="AL5671" i="1"/>
  <c r="AK5672" i="1"/>
  <c r="AL5672" i="1"/>
  <c r="AK5673" i="1"/>
  <c r="AL5673" i="1"/>
  <c r="AK5674" i="1"/>
  <c r="AL5674" i="1"/>
  <c r="AK5675" i="1"/>
  <c r="AL5675" i="1"/>
  <c r="AK5676" i="1"/>
  <c r="AL5676" i="1"/>
  <c r="AK5677" i="1"/>
  <c r="AL5677" i="1"/>
  <c r="AK5678" i="1"/>
  <c r="AL5678" i="1"/>
  <c r="AK5679" i="1"/>
  <c r="AL5679" i="1"/>
  <c r="AK5680" i="1"/>
  <c r="AL5680" i="1"/>
  <c r="AK5681" i="1"/>
  <c r="AL5681" i="1"/>
  <c r="AK5682" i="1"/>
  <c r="AL5682" i="1"/>
  <c r="AK5683" i="1"/>
  <c r="AL5683" i="1"/>
  <c r="AK5684" i="1"/>
  <c r="AL5684" i="1"/>
  <c r="AK5685" i="1"/>
  <c r="AL5685" i="1"/>
  <c r="AK5686" i="1"/>
  <c r="AL5686" i="1"/>
  <c r="AK5687" i="1"/>
  <c r="AL5687" i="1"/>
  <c r="AK5688" i="1"/>
  <c r="AL5688" i="1"/>
  <c r="AK5689" i="1"/>
  <c r="AL5689" i="1"/>
  <c r="AK5690" i="1"/>
  <c r="AL5690" i="1"/>
  <c r="AK5691" i="1"/>
  <c r="AL5691" i="1"/>
  <c r="AK5692" i="1"/>
  <c r="AL5692" i="1"/>
  <c r="AK5693" i="1"/>
  <c r="AL5693" i="1"/>
  <c r="AK5694" i="1"/>
  <c r="AL5694" i="1"/>
  <c r="AK5695" i="1"/>
  <c r="AL5695" i="1"/>
  <c r="AK5696" i="1"/>
  <c r="AL5696" i="1"/>
  <c r="AK5697" i="1"/>
  <c r="AL5697" i="1"/>
  <c r="AK5698" i="1"/>
  <c r="AL5698" i="1"/>
  <c r="AK5699" i="1"/>
  <c r="AL5699" i="1"/>
  <c r="AK5700" i="1"/>
  <c r="AL5700" i="1"/>
  <c r="AK5701" i="1"/>
  <c r="AL5701" i="1"/>
  <c r="AK5702" i="1"/>
  <c r="AL5702" i="1"/>
  <c r="AK5703" i="1"/>
  <c r="AL5703" i="1"/>
  <c r="AK5704" i="1"/>
  <c r="AL5704" i="1"/>
  <c r="AK5705" i="1"/>
  <c r="AL5705" i="1"/>
  <c r="AK5706" i="1"/>
  <c r="AL5706" i="1"/>
  <c r="AK5707" i="1"/>
  <c r="AL5707" i="1"/>
  <c r="AK5708" i="1"/>
  <c r="AL5708" i="1"/>
  <c r="AK5709" i="1"/>
  <c r="AL5709" i="1"/>
  <c r="AK5710" i="1"/>
  <c r="AL5710" i="1"/>
  <c r="AK5711" i="1"/>
  <c r="AL5711" i="1"/>
  <c r="AK5712" i="1"/>
  <c r="AL5712" i="1"/>
  <c r="AK5713" i="1"/>
  <c r="AL5713" i="1"/>
  <c r="AK5714" i="1"/>
  <c r="AL5714" i="1"/>
  <c r="AK5715" i="1"/>
  <c r="AL5715" i="1"/>
  <c r="AK5716" i="1"/>
  <c r="AL5716" i="1"/>
  <c r="AK5717" i="1"/>
  <c r="AL5717" i="1"/>
  <c r="AK5718" i="1"/>
  <c r="AL5718" i="1"/>
  <c r="AK5719" i="1"/>
  <c r="AL5719" i="1"/>
  <c r="AK5720" i="1"/>
  <c r="AL5720" i="1"/>
  <c r="AK5721" i="1"/>
  <c r="AL5721" i="1"/>
  <c r="AK5722" i="1"/>
  <c r="AL5722" i="1"/>
  <c r="AK5723" i="1"/>
  <c r="AL5723" i="1"/>
  <c r="AK5724" i="1"/>
  <c r="AL5724" i="1"/>
  <c r="AK5725" i="1"/>
  <c r="AL5725" i="1"/>
  <c r="AK5726" i="1"/>
  <c r="AL5726" i="1"/>
  <c r="AK5727" i="1"/>
  <c r="AL5727" i="1"/>
  <c r="AK5728" i="1"/>
  <c r="AL5728" i="1"/>
  <c r="AK5729" i="1"/>
  <c r="AL5729" i="1"/>
  <c r="AK5730" i="1"/>
  <c r="AL5730" i="1"/>
  <c r="AK5731" i="1"/>
  <c r="AL5731" i="1"/>
  <c r="AK5732" i="1"/>
  <c r="AL5732" i="1"/>
  <c r="AK5733" i="1"/>
  <c r="AL5733" i="1"/>
  <c r="AK5734" i="1"/>
  <c r="AL5734" i="1"/>
  <c r="AK5735" i="1"/>
  <c r="AL5735" i="1"/>
  <c r="AK5736" i="1"/>
  <c r="AL5736" i="1"/>
  <c r="AK5737" i="1"/>
  <c r="AL5737" i="1"/>
  <c r="AK5738" i="1"/>
  <c r="AL5738" i="1"/>
  <c r="AK5739" i="1"/>
  <c r="AL5739" i="1"/>
  <c r="AK5740" i="1"/>
  <c r="AL5740" i="1"/>
  <c r="AK5741" i="1"/>
  <c r="AL5741" i="1"/>
  <c r="AK5742" i="1"/>
  <c r="AL5742" i="1"/>
  <c r="AK5743" i="1"/>
  <c r="AL5743" i="1"/>
  <c r="AK5744" i="1"/>
  <c r="AL5744" i="1"/>
  <c r="AK5745" i="1"/>
  <c r="AL5745" i="1"/>
  <c r="AK5746" i="1"/>
  <c r="AL5746" i="1"/>
  <c r="AK5747" i="1"/>
  <c r="AL5747" i="1"/>
  <c r="AK5748" i="1"/>
  <c r="AL5748" i="1"/>
  <c r="AK5749" i="1"/>
  <c r="AL5749" i="1"/>
  <c r="AK5750" i="1"/>
  <c r="AL5750" i="1"/>
  <c r="AK5751" i="1"/>
  <c r="AL5751" i="1"/>
  <c r="AK5752" i="1"/>
  <c r="AL5752" i="1"/>
  <c r="AK5753" i="1"/>
  <c r="AL5753" i="1"/>
  <c r="AK5754" i="1"/>
  <c r="AL5754" i="1"/>
  <c r="AK5755" i="1"/>
  <c r="AL5755" i="1"/>
  <c r="AK5756" i="1"/>
  <c r="AL5756" i="1"/>
  <c r="AK5757" i="1"/>
  <c r="AL5757" i="1"/>
  <c r="AK5758" i="1"/>
  <c r="AL5758" i="1"/>
  <c r="AK5759" i="1"/>
  <c r="AL5759" i="1"/>
  <c r="AK5760" i="1"/>
  <c r="AL5760" i="1"/>
  <c r="AK5761" i="1"/>
  <c r="AL5761" i="1"/>
  <c r="AK5762" i="1"/>
  <c r="AL5762" i="1"/>
  <c r="AK5763" i="1"/>
  <c r="AL5763" i="1"/>
  <c r="AK5764" i="1"/>
  <c r="AL5764" i="1"/>
  <c r="AK5765" i="1"/>
  <c r="AL5765" i="1"/>
  <c r="AK5766" i="1"/>
  <c r="AL5766" i="1"/>
  <c r="AK5767" i="1"/>
  <c r="AL5767" i="1"/>
  <c r="AK5768" i="1"/>
  <c r="AL5768" i="1"/>
  <c r="AK5769" i="1"/>
  <c r="AL5769" i="1"/>
  <c r="AK5770" i="1"/>
  <c r="AL5770" i="1"/>
  <c r="AK5771" i="1"/>
  <c r="AL5771" i="1"/>
  <c r="AK5772" i="1"/>
  <c r="AL5772" i="1"/>
  <c r="AK5773" i="1"/>
  <c r="AL5773" i="1"/>
  <c r="AK5774" i="1"/>
  <c r="AL5774" i="1"/>
  <c r="AK5775" i="1"/>
  <c r="AL5775" i="1"/>
  <c r="AK5776" i="1"/>
  <c r="AL5776" i="1"/>
  <c r="AK5777" i="1"/>
  <c r="AL5777" i="1"/>
  <c r="AK5778" i="1"/>
  <c r="AL5778" i="1"/>
  <c r="AK5779" i="1"/>
  <c r="AL5779" i="1"/>
  <c r="AK5780" i="1"/>
  <c r="AL5780" i="1"/>
  <c r="AK5781" i="1"/>
  <c r="AL5781" i="1"/>
  <c r="AK5782" i="1"/>
  <c r="AL5782" i="1"/>
  <c r="AK5783" i="1"/>
  <c r="AL5783" i="1"/>
  <c r="AK5784" i="1"/>
  <c r="AL5784" i="1"/>
  <c r="AK5785" i="1"/>
  <c r="AL5785" i="1"/>
  <c r="AK5786" i="1"/>
  <c r="AL5786" i="1"/>
  <c r="AK5787" i="1"/>
  <c r="AL5787" i="1"/>
  <c r="AK5788" i="1"/>
  <c r="AL5788" i="1"/>
  <c r="AK5789" i="1"/>
  <c r="AL5789" i="1"/>
  <c r="AK5790" i="1"/>
  <c r="AL5790" i="1"/>
  <c r="AK5791" i="1"/>
  <c r="AL5791" i="1"/>
  <c r="AK5792" i="1"/>
  <c r="AL5792" i="1"/>
  <c r="AK5793" i="1"/>
  <c r="AL5793" i="1"/>
  <c r="AK5794" i="1"/>
  <c r="AL5794" i="1"/>
  <c r="AK5795" i="1"/>
  <c r="AL5795" i="1"/>
  <c r="AK5796" i="1"/>
  <c r="AL5796" i="1"/>
  <c r="AK5797" i="1"/>
  <c r="AL5797" i="1"/>
  <c r="AK5798" i="1"/>
  <c r="AL5798" i="1"/>
  <c r="AK5799" i="1"/>
  <c r="AL5799" i="1"/>
  <c r="AK5800" i="1"/>
  <c r="AL5800" i="1"/>
  <c r="AK5801" i="1"/>
  <c r="AL5801" i="1"/>
  <c r="AK5802" i="1"/>
  <c r="AL5802" i="1"/>
  <c r="AK5803" i="1"/>
  <c r="AL5803" i="1"/>
  <c r="AK5804" i="1"/>
  <c r="AL5804" i="1"/>
  <c r="AK5805" i="1"/>
  <c r="AL5805" i="1"/>
  <c r="AK5806" i="1"/>
  <c r="AL5806" i="1"/>
  <c r="AK5807" i="1"/>
  <c r="AL5807" i="1"/>
  <c r="AK5808" i="1"/>
  <c r="AL5808" i="1"/>
  <c r="AK5809" i="1"/>
  <c r="AL5809" i="1"/>
  <c r="AK5810" i="1"/>
  <c r="AL5810" i="1"/>
  <c r="AK5811" i="1"/>
  <c r="AL5811" i="1"/>
  <c r="AK5812" i="1"/>
  <c r="AL5812" i="1"/>
  <c r="AK5813" i="1"/>
  <c r="AL5813" i="1"/>
  <c r="AK5814" i="1"/>
  <c r="AL5814" i="1"/>
  <c r="AK5815" i="1"/>
  <c r="AL5815" i="1"/>
  <c r="AK5816" i="1"/>
  <c r="AL5816" i="1"/>
  <c r="AK5817" i="1"/>
  <c r="AL5817" i="1"/>
  <c r="AK5818" i="1"/>
  <c r="AL5818" i="1"/>
  <c r="AK5819" i="1"/>
  <c r="AL5819" i="1"/>
  <c r="AK5820" i="1"/>
  <c r="AL5820" i="1"/>
  <c r="AK5821" i="1"/>
  <c r="AL5821" i="1"/>
  <c r="AK5822" i="1"/>
  <c r="AL5822" i="1"/>
  <c r="AK5823" i="1"/>
  <c r="AL5823" i="1"/>
  <c r="AK5824" i="1"/>
  <c r="AL5824" i="1"/>
  <c r="AK5825" i="1"/>
  <c r="AL5825" i="1"/>
  <c r="AK5826" i="1"/>
  <c r="AL5826" i="1"/>
  <c r="AK5827" i="1"/>
  <c r="AL5827" i="1"/>
  <c r="AK5828" i="1"/>
  <c r="AL5828" i="1"/>
  <c r="AK5829" i="1"/>
  <c r="AL5829" i="1"/>
  <c r="AK5830" i="1"/>
  <c r="AL5830" i="1"/>
  <c r="AK5831" i="1"/>
  <c r="AL5831" i="1"/>
  <c r="AK5832" i="1"/>
  <c r="AL5832" i="1"/>
  <c r="AK5833" i="1"/>
  <c r="AL5833" i="1"/>
  <c r="AK5834" i="1"/>
  <c r="AL5834" i="1"/>
  <c r="AK5835" i="1"/>
  <c r="AL5835" i="1"/>
  <c r="AK5836" i="1"/>
  <c r="AL5836" i="1"/>
  <c r="AK5837" i="1"/>
  <c r="AL5837" i="1"/>
  <c r="AK5838" i="1"/>
  <c r="AL5838" i="1"/>
  <c r="AK5839" i="1"/>
  <c r="AL5839" i="1"/>
  <c r="AK5840" i="1"/>
  <c r="AL5840" i="1"/>
  <c r="AK5841" i="1"/>
  <c r="AL5841" i="1"/>
  <c r="AK5842" i="1"/>
  <c r="AL5842" i="1"/>
  <c r="AK5843" i="1"/>
  <c r="AL5843" i="1"/>
  <c r="AK5844" i="1"/>
  <c r="AL5844" i="1"/>
  <c r="AK5845" i="1"/>
  <c r="AL5845" i="1"/>
  <c r="AK5846" i="1"/>
  <c r="AL5846" i="1"/>
  <c r="AK5847" i="1"/>
  <c r="AL5847" i="1"/>
  <c r="AK5848" i="1"/>
  <c r="AL5848" i="1"/>
  <c r="AK5849" i="1"/>
  <c r="AL5849" i="1"/>
  <c r="AK5850" i="1"/>
  <c r="AL5850" i="1"/>
  <c r="AK5851" i="1"/>
  <c r="AL5851" i="1"/>
  <c r="AK5852" i="1"/>
  <c r="AL5852" i="1"/>
  <c r="AK5853" i="1"/>
  <c r="AL5853" i="1"/>
  <c r="AK5854" i="1"/>
  <c r="AL5854" i="1"/>
  <c r="AK5855" i="1"/>
  <c r="AL5855" i="1"/>
  <c r="AK5856" i="1"/>
  <c r="AL5856" i="1"/>
  <c r="AK5857" i="1"/>
  <c r="AL5857" i="1"/>
  <c r="AK5858" i="1"/>
  <c r="AL5858" i="1"/>
  <c r="AK5859" i="1"/>
  <c r="AL5859" i="1"/>
  <c r="AK5860" i="1"/>
  <c r="AL5860" i="1"/>
  <c r="AK5861" i="1"/>
  <c r="AL5861" i="1"/>
  <c r="AK5862" i="1"/>
  <c r="AL5862" i="1"/>
  <c r="AK5863" i="1"/>
  <c r="AL5863" i="1"/>
  <c r="AK5864" i="1"/>
  <c r="AL5864" i="1"/>
  <c r="AK5865" i="1"/>
  <c r="AL5865" i="1"/>
  <c r="AK5866" i="1"/>
  <c r="AL5866" i="1"/>
  <c r="AK5867" i="1"/>
  <c r="AL5867" i="1"/>
  <c r="AK5868" i="1"/>
  <c r="AL5868" i="1"/>
  <c r="AK5869" i="1"/>
  <c r="AL5869" i="1"/>
  <c r="AK5870" i="1"/>
  <c r="AL5870" i="1"/>
  <c r="AK5871" i="1"/>
  <c r="AL5871" i="1"/>
  <c r="AK5872" i="1"/>
  <c r="AL5872" i="1"/>
  <c r="AK5873" i="1"/>
  <c r="AL5873" i="1"/>
  <c r="AK5874" i="1"/>
  <c r="AL5874" i="1"/>
  <c r="AK5875" i="1"/>
  <c r="AL5875" i="1"/>
  <c r="AK5876" i="1"/>
  <c r="AL5876" i="1"/>
  <c r="AK5877" i="1"/>
  <c r="AL5877" i="1"/>
  <c r="AK5878" i="1"/>
  <c r="AL5878" i="1"/>
  <c r="AK5879" i="1"/>
  <c r="AL5879" i="1"/>
  <c r="AK5880" i="1"/>
  <c r="AL5880" i="1"/>
  <c r="AK5881" i="1"/>
  <c r="AL5881" i="1"/>
  <c r="AK5882" i="1"/>
  <c r="AL5882" i="1"/>
  <c r="AK5883" i="1"/>
  <c r="AL5883" i="1"/>
  <c r="AK5884" i="1"/>
  <c r="AL5884" i="1"/>
  <c r="AK5885" i="1"/>
  <c r="AL5885" i="1"/>
  <c r="AK5886" i="1"/>
  <c r="AL5886" i="1"/>
  <c r="AK5887" i="1"/>
  <c r="AL5887" i="1"/>
  <c r="AK5888" i="1"/>
  <c r="AL5888" i="1"/>
  <c r="AK5889" i="1"/>
  <c r="AL5889" i="1"/>
  <c r="AK5890" i="1"/>
  <c r="AL5890" i="1"/>
  <c r="AK5891" i="1"/>
  <c r="AL5891" i="1"/>
  <c r="AK5892" i="1"/>
  <c r="AL5892" i="1"/>
  <c r="AK5893" i="1"/>
  <c r="AL5893" i="1"/>
  <c r="AK5894" i="1"/>
  <c r="AL5894" i="1"/>
  <c r="AK5895" i="1"/>
  <c r="AL5895" i="1"/>
  <c r="AK5896" i="1"/>
  <c r="AL5896" i="1"/>
  <c r="AK5897" i="1"/>
  <c r="AL5897" i="1"/>
  <c r="AK5898" i="1"/>
  <c r="AL5898" i="1"/>
  <c r="AK5899" i="1"/>
  <c r="AL5899" i="1"/>
  <c r="AK5900" i="1"/>
  <c r="AL5900" i="1"/>
  <c r="AK5901" i="1"/>
  <c r="AL5901" i="1"/>
  <c r="AK5902" i="1"/>
  <c r="AL5902" i="1"/>
  <c r="AK5903" i="1"/>
  <c r="AL5903" i="1"/>
  <c r="AK5904" i="1"/>
  <c r="AL5904" i="1"/>
  <c r="AK5905" i="1"/>
  <c r="AL5905" i="1"/>
  <c r="AK5906" i="1"/>
  <c r="AL5906" i="1"/>
  <c r="AK5907" i="1"/>
  <c r="AL5907" i="1"/>
  <c r="AK5908" i="1"/>
  <c r="AL5908" i="1"/>
  <c r="AK5909" i="1"/>
  <c r="AL5909" i="1"/>
  <c r="AK5910" i="1"/>
  <c r="AL5910" i="1"/>
  <c r="AK5911" i="1"/>
  <c r="AL5911" i="1"/>
  <c r="AK5912" i="1"/>
  <c r="AL5912" i="1"/>
  <c r="AK5913" i="1"/>
  <c r="AL5913" i="1"/>
  <c r="AK5914" i="1"/>
  <c r="AL5914" i="1"/>
  <c r="AK5915" i="1"/>
  <c r="AL5915" i="1"/>
  <c r="AK5916" i="1"/>
  <c r="AL5916" i="1"/>
  <c r="AK5917" i="1"/>
  <c r="AL5917" i="1"/>
  <c r="AK5918" i="1"/>
  <c r="AL5918" i="1"/>
  <c r="AK5919" i="1"/>
  <c r="AL5919" i="1"/>
  <c r="AK5920" i="1"/>
  <c r="AL5920" i="1"/>
  <c r="AK5921" i="1"/>
  <c r="AL5921" i="1"/>
  <c r="AK5922" i="1"/>
  <c r="AL5922" i="1"/>
  <c r="AK5923" i="1"/>
  <c r="AL5923" i="1"/>
  <c r="AK5924" i="1"/>
  <c r="AL5924" i="1"/>
  <c r="AK5925" i="1"/>
  <c r="AL5925" i="1"/>
  <c r="AK5926" i="1"/>
  <c r="AL5926" i="1"/>
  <c r="AK5927" i="1"/>
  <c r="AL5927" i="1"/>
  <c r="AK5928" i="1"/>
  <c r="AL5928" i="1"/>
  <c r="AK5929" i="1"/>
  <c r="AL5929" i="1"/>
  <c r="AK5930" i="1"/>
  <c r="AL5930" i="1"/>
  <c r="AK5931" i="1"/>
  <c r="AL5931" i="1"/>
  <c r="AK5932" i="1"/>
  <c r="AL5932" i="1"/>
  <c r="AK5933" i="1"/>
  <c r="AL5933" i="1"/>
  <c r="AK5934" i="1"/>
  <c r="AL5934" i="1"/>
  <c r="AK5935" i="1"/>
  <c r="AL5935" i="1"/>
  <c r="AK5936" i="1"/>
  <c r="AL5936" i="1"/>
  <c r="AK5937" i="1"/>
  <c r="AL5937" i="1"/>
  <c r="AK5938" i="1"/>
  <c r="AL5938" i="1"/>
  <c r="AK5939" i="1"/>
  <c r="AL5939" i="1"/>
  <c r="AK5940" i="1"/>
  <c r="AL5940" i="1"/>
  <c r="AK5941" i="1"/>
  <c r="AL5941" i="1"/>
  <c r="AK5942" i="1"/>
  <c r="AL5942" i="1"/>
  <c r="AK5943" i="1"/>
  <c r="AL5943" i="1"/>
  <c r="AK5944" i="1"/>
  <c r="AL5944" i="1"/>
  <c r="AK5945" i="1"/>
  <c r="AL5945" i="1"/>
  <c r="AK5946" i="1"/>
  <c r="AL5946" i="1"/>
  <c r="AK5947" i="1"/>
  <c r="AL5947" i="1"/>
  <c r="AK5948" i="1"/>
  <c r="AL5948" i="1"/>
  <c r="AK5949" i="1"/>
  <c r="AL5949" i="1"/>
  <c r="AK5950" i="1"/>
  <c r="AL5950" i="1"/>
  <c r="AK5951" i="1"/>
  <c r="AL5951" i="1"/>
  <c r="AK5952" i="1"/>
  <c r="AL5952" i="1"/>
  <c r="AK5953" i="1"/>
  <c r="AL5953" i="1"/>
  <c r="AK5954" i="1"/>
  <c r="AL5954" i="1"/>
  <c r="AK5955" i="1"/>
  <c r="AL5955" i="1"/>
  <c r="AK5956" i="1"/>
  <c r="AL5956" i="1"/>
  <c r="AK5957" i="1"/>
  <c r="AL5957" i="1"/>
  <c r="AK5958" i="1"/>
  <c r="AL5958" i="1"/>
  <c r="AK5959" i="1"/>
  <c r="AL5959" i="1"/>
  <c r="AK5960" i="1"/>
  <c r="AL5960" i="1"/>
  <c r="AK5961" i="1"/>
  <c r="AL5961" i="1"/>
  <c r="AK5962" i="1"/>
  <c r="AL5962" i="1"/>
  <c r="AK5963" i="1"/>
  <c r="AL5963" i="1"/>
  <c r="AK5964" i="1"/>
  <c r="AL5964" i="1"/>
  <c r="AK5965" i="1"/>
  <c r="AL5965" i="1"/>
  <c r="AK5966" i="1"/>
  <c r="AL5966" i="1"/>
  <c r="AK5967" i="1"/>
  <c r="AL5967" i="1"/>
  <c r="AK5968" i="1"/>
  <c r="AL5968" i="1"/>
  <c r="AK5969" i="1"/>
  <c r="AL5969" i="1"/>
  <c r="AK5970" i="1"/>
  <c r="AL5970" i="1"/>
  <c r="AK5971" i="1"/>
  <c r="AL5971" i="1"/>
  <c r="AK5972" i="1"/>
  <c r="AL5972" i="1"/>
  <c r="AK5973" i="1"/>
  <c r="AL5973" i="1"/>
  <c r="AK5974" i="1"/>
  <c r="AL5974" i="1"/>
  <c r="AK5975" i="1"/>
  <c r="AL5975" i="1"/>
  <c r="AK5976" i="1"/>
  <c r="AL5976" i="1"/>
  <c r="AK5977" i="1"/>
  <c r="AL5977" i="1"/>
  <c r="AK5978" i="1"/>
  <c r="AL5978" i="1"/>
  <c r="AK5979" i="1"/>
  <c r="AL5979" i="1"/>
  <c r="AK5980" i="1"/>
  <c r="AL5980" i="1"/>
  <c r="AK5981" i="1"/>
  <c r="AL5981" i="1"/>
  <c r="AK5982" i="1"/>
  <c r="AL5982" i="1"/>
  <c r="AK5983" i="1"/>
  <c r="AL5983" i="1"/>
  <c r="AK5984" i="1"/>
  <c r="AL5984" i="1"/>
  <c r="AK5985" i="1"/>
  <c r="AL5985" i="1"/>
  <c r="AK5986" i="1"/>
  <c r="AL5986" i="1"/>
  <c r="AK5987" i="1"/>
  <c r="AL5987" i="1"/>
  <c r="AK5988" i="1"/>
  <c r="AL5988" i="1"/>
  <c r="AK5989" i="1"/>
  <c r="AL5989" i="1"/>
  <c r="AK5990" i="1"/>
  <c r="AL5990" i="1"/>
  <c r="AK5991" i="1"/>
  <c r="AL5991" i="1"/>
  <c r="AK5992" i="1"/>
  <c r="AL5992" i="1"/>
  <c r="AK5993" i="1"/>
  <c r="AL5993" i="1"/>
  <c r="AK5994" i="1"/>
  <c r="AL5994" i="1"/>
  <c r="AK5995" i="1"/>
  <c r="AL5995" i="1"/>
  <c r="AK5996" i="1"/>
  <c r="AL5996" i="1"/>
  <c r="AK5997" i="1"/>
  <c r="AL5997" i="1"/>
  <c r="AK5998" i="1"/>
  <c r="AL5998" i="1"/>
  <c r="AK5999" i="1"/>
  <c r="AL5999" i="1"/>
  <c r="AK6000" i="1"/>
  <c r="AL6000" i="1"/>
  <c r="AK6001" i="1"/>
  <c r="AL6001" i="1"/>
  <c r="AK6002" i="1"/>
  <c r="AL6002" i="1"/>
  <c r="AK6003" i="1"/>
  <c r="AL6003" i="1"/>
  <c r="AK6004" i="1"/>
  <c r="AL6004" i="1"/>
  <c r="AK6005" i="1"/>
  <c r="AL6005" i="1"/>
  <c r="AK6006" i="1"/>
  <c r="AL6006" i="1"/>
  <c r="AK6007" i="1"/>
  <c r="AL6007" i="1"/>
  <c r="AK6008" i="1"/>
  <c r="AL6008" i="1"/>
  <c r="AK6009" i="1"/>
  <c r="AL6009" i="1"/>
  <c r="AK6010" i="1"/>
  <c r="AL6010" i="1"/>
  <c r="AK6011" i="1"/>
  <c r="AL6011" i="1"/>
  <c r="AK6012" i="1"/>
  <c r="AL6012" i="1"/>
  <c r="AK6013" i="1"/>
  <c r="AL6013" i="1"/>
  <c r="AK6014" i="1"/>
  <c r="AL6014" i="1"/>
  <c r="AK6015" i="1"/>
  <c r="AL6015" i="1"/>
  <c r="AK6016" i="1"/>
  <c r="AL6016" i="1"/>
  <c r="AK6017" i="1"/>
  <c r="AL6017" i="1"/>
  <c r="AK6018" i="1"/>
  <c r="AL6018" i="1"/>
  <c r="AK6019" i="1"/>
  <c r="AL6019" i="1"/>
  <c r="AK6020" i="1"/>
  <c r="AL6020" i="1"/>
  <c r="AK6021" i="1"/>
  <c r="AL6021" i="1"/>
  <c r="AK6022" i="1"/>
  <c r="AL6022" i="1"/>
  <c r="AK6023" i="1"/>
  <c r="AL6023" i="1"/>
  <c r="AK6024" i="1"/>
  <c r="AL6024" i="1"/>
  <c r="AK6025" i="1"/>
  <c r="AL6025" i="1"/>
  <c r="AK6026" i="1"/>
  <c r="AL6026" i="1"/>
  <c r="AK6027" i="1"/>
  <c r="AL6027" i="1"/>
  <c r="AK6028" i="1"/>
  <c r="AL6028" i="1"/>
  <c r="AK6029" i="1"/>
  <c r="AL6029" i="1"/>
  <c r="AK6030" i="1"/>
  <c r="AL6030" i="1"/>
  <c r="AK6031" i="1"/>
  <c r="AL6031" i="1"/>
  <c r="AK6032" i="1"/>
  <c r="AL6032" i="1"/>
  <c r="AK6033" i="1"/>
  <c r="AL6033" i="1"/>
  <c r="AK6034" i="1"/>
  <c r="AL6034" i="1"/>
  <c r="AK6035" i="1"/>
  <c r="AL6035" i="1"/>
  <c r="AK6036" i="1"/>
  <c r="AL6036" i="1"/>
  <c r="AK6037" i="1"/>
  <c r="AL6037" i="1"/>
  <c r="AK6038" i="1"/>
  <c r="AL6038" i="1"/>
  <c r="AK6039" i="1"/>
  <c r="AL6039" i="1"/>
  <c r="AK6040" i="1"/>
  <c r="AL6040" i="1"/>
  <c r="AK6041" i="1"/>
  <c r="AL6041" i="1"/>
  <c r="AK6042" i="1"/>
  <c r="AL6042" i="1"/>
  <c r="AK6043" i="1"/>
  <c r="AL6043" i="1"/>
  <c r="AK6044" i="1"/>
  <c r="AL6044" i="1"/>
  <c r="AK6045" i="1"/>
  <c r="AL6045" i="1"/>
  <c r="AK6046" i="1"/>
  <c r="AL6046" i="1"/>
  <c r="AK6047" i="1"/>
  <c r="AL6047" i="1"/>
  <c r="AK6048" i="1"/>
  <c r="AL6048" i="1"/>
  <c r="AK6049" i="1"/>
  <c r="AL6049" i="1"/>
  <c r="AK6050" i="1"/>
  <c r="AL6050" i="1"/>
  <c r="AK6051" i="1"/>
  <c r="AL6051" i="1"/>
  <c r="AK6052" i="1"/>
  <c r="AL6052" i="1"/>
  <c r="AK6053" i="1"/>
  <c r="AL6053" i="1"/>
  <c r="AK6054" i="1"/>
  <c r="AL6054" i="1"/>
  <c r="AK6055" i="1"/>
  <c r="AL6055" i="1"/>
  <c r="AK6056" i="1"/>
  <c r="AL6056" i="1"/>
  <c r="AK6057" i="1"/>
  <c r="AL6057" i="1"/>
  <c r="AK6058" i="1"/>
  <c r="AL6058" i="1"/>
  <c r="AK6059" i="1"/>
  <c r="AL6059" i="1"/>
  <c r="AK6060" i="1"/>
  <c r="AL6060" i="1"/>
  <c r="AK6061" i="1"/>
  <c r="AL6061" i="1"/>
  <c r="AK6062" i="1"/>
  <c r="AL6062" i="1"/>
  <c r="AK6063" i="1"/>
  <c r="AL6063" i="1"/>
  <c r="AK6064" i="1"/>
  <c r="AL6064" i="1"/>
  <c r="AK6065" i="1"/>
  <c r="AL6065" i="1"/>
  <c r="AK6066" i="1"/>
  <c r="AL6066" i="1"/>
  <c r="AK6067" i="1"/>
  <c r="AL6067" i="1"/>
  <c r="AK6068" i="1"/>
  <c r="AL6068" i="1"/>
  <c r="AK6069" i="1"/>
  <c r="AL6069" i="1"/>
  <c r="AK6070" i="1"/>
  <c r="AL6070" i="1"/>
  <c r="AK6071" i="1"/>
  <c r="AL6071" i="1"/>
  <c r="AK6072" i="1"/>
  <c r="AL6072" i="1"/>
  <c r="AK6073" i="1"/>
  <c r="AL6073" i="1"/>
  <c r="AK6074" i="1"/>
  <c r="AL6074" i="1"/>
  <c r="AK6075" i="1"/>
  <c r="AL6075" i="1"/>
  <c r="AK6076" i="1"/>
  <c r="AL6076" i="1"/>
  <c r="AK6077" i="1"/>
  <c r="AL6077" i="1"/>
  <c r="AK6078" i="1"/>
  <c r="AL6078" i="1"/>
  <c r="AK6079" i="1"/>
  <c r="AL6079" i="1"/>
  <c r="AK6080" i="1"/>
  <c r="AL6080" i="1"/>
  <c r="AK6081" i="1"/>
  <c r="AL6081" i="1"/>
  <c r="AK6082" i="1"/>
  <c r="AL6082" i="1"/>
  <c r="AK6083" i="1"/>
  <c r="AL6083" i="1"/>
  <c r="AK6084" i="1"/>
  <c r="AL6084" i="1"/>
  <c r="AK6085" i="1"/>
  <c r="AL6085" i="1"/>
  <c r="AK6086" i="1"/>
  <c r="AL6086" i="1"/>
  <c r="AK6087" i="1"/>
  <c r="AL6087" i="1"/>
  <c r="AK6088" i="1"/>
  <c r="AL6088" i="1"/>
  <c r="AK6089" i="1"/>
  <c r="AL6089" i="1"/>
  <c r="AK6090" i="1"/>
  <c r="AL6090" i="1"/>
  <c r="AK6091" i="1"/>
  <c r="AL6091" i="1"/>
  <c r="AK6092" i="1"/>
  <c r="AL6092" i="1"/>
  <c r="AK6093" i="1"/>
  <c r="AL6093" i="1"/>
  <c r="AK6094" i="1"/>
  <c r="AL6094" i="1"/>
  <c r="AK6095" i="1"/>
  <c r="AL6095" i="1"/>
  <c r="AK6096" i="1"/>
  <c r="AL6096" i="1"/>
  <c r="AK6097" i="1"/>
  <c r="AL6097" i="1"/>
  <c r="AK6098" i="1"/>
  <c r="AL6098" i="1"/>
  <c r="AK6099" i="1"/>
  <c r="AL6099" i="1"/>
  <c r="AK6100" i="1"/>
  <c r="AL6100" i="1"/>
  <c r="AK6101" i="1"/>
  <c r="AL6101" i="1"/>
  <c r="AK6102" i="1"/>
  <c r="AL6102" i="1"/>
  <c r="AK6103" i="1"/>
  <c r="AL6103" i="1"/>
  <c r="AK6104" i="1"/>
  <c r="AL6104" i="1"/>
  <c r="AK6105" i="1"/>
  <c r="AL6105" i="1"/>
  <c r="AK6106" i="1"/>
  <c r="AL6106" i="1"/>
  <c r="AK6107" i="1"/>
  <c r="AL6107" i="1"/>
  <c r="AK6108" i="1"/>
  <c r="AL6108" i="1"/>
  <c r="AK6109" i="1"/>
  <c r="AL6109" i="1"/>
  <c r="AK6110" i="1"/>
  <c r="AL6110" i="1"/>
  <c r="AK6111" i="1"/>
  <c r="AL6111" i="1"/>
  <c r="AK6112" i="1"/>
  <c r="AL6112" i="1"/>
  <c r="AK6113" i="1"/>
  <c r="AL6113" i="1"/>
  <c r="AK6114" i="1"/>
  <c r="AL6114" i="1"/>
  <c r="AK6115" i="1"/>
  <c r="AL6115" i="1"/>
  <c r="AK6116" i="1"/>
  <c r="AL6116" i="1"/>
  <c r="AK6117" i="1"/>
  <c r="AL6117" i="1"/>
  <c r="AK6118" i="1"/>
  <c r="AL6118" i="1"/>
  <c r="AL2" i="1"/>
  <c r="AK2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AD4906" i="1"/>
  <c r="AE4906" i="1"/>
  <c r="AF4906" i="1"/>
  <c r="AG4906" i="1"/>
  <c r="AI4906" i="1"/>
  <c r="AH4906" i="1" s="1"/>
  <c r="AJ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AD4907" i="1"/>
  <c r="AE4907" i="1"/>
  <c r="AF4907" i="1"/>
  <c r="AG4907" i="1"/>
  <c r="AI4907" i="1"/>
  <c r="AH4907" i="1" s="1"/>
  <c r="AJ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AD4908" i="1"/>
  <c r="AE4908" i="1"/>
  <c r="AF4908" i="1"/>
  <c r="AG4908" i="1"/>
  <c r="AI4908" i="1"/>
  <c r="AH4908" i="1" s="1"/>
  <c r="AJ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AD4909" i="1"/>
  <c r="AE4909" i="1"/>
  <c r="AF4909" i="1"/>
  <c r="AG4909" i="1"/>
  <c r="AI4909" i="1"/>
  <c r="AH4909" i="1" s="1"/>
  <c r="AJ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AD4910" i="1"/>
  <c r="AE4910" i="1"/>
  <c r="AF4910" i="1"/>
  <c r="AG4910" i="1"/>
  <c r="AI4910" i="1"/>
  <c r="AH4910" i="1" s="1"/>
  <c r="AJ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AD4911" i="1"/>
  <c r="AE4911" i="1"/>
  <c r="AF4911" i="1"/>
  <c r="AG4911" i="1"/>
  <c r="AI4911" i="1"/>
  <c r="AH4911" i="1" s="1"/>
  <c r="AJ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AD4912" i="1"/>
  <c r="AE4912" i="1"/>
  <c r="AF4912" i="1"/>
  <c r="AG4912" i="1"/>
  <c r="AI4912" i="1"/>
  <c r="AH4912" i="1" s="1"/>
  <c r="AJ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AD4913" i="1"/>
  <c r="AE4913" i="1"/>
  <c r="AF4913" i="1"/>
  <c r="AG4913" i="1"/>
  <c r="AI4913" i="1"/>
  <c r="AH4913" i="1" s="1"/>
  <c r="AJ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AD4914" i="1"/>
  <c r="AE4914" i="1"/>
  <c r="AF4914" i="1"/>
  <c r="AG4914" i="1"/>
  <c r="AI4914" i="1"/>
  <c r="AH4914" i="1" s="1"/>
  <c r="AJ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AD4915" i="1"/>
  <c r="AE4915" i="1"/>
  <c r="AF4915" i="1"/>
  <c r="AG4915" i="1"/>
  <c r="AI4915" i="1"/>
  <c r="AH4915" i="1" s="1"/>
  <c r="AJ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AD4916" i="1"/>
  <c r="AE4916" i="1"/>
  <c r="AF4916" i="1"/>
  <c r="AG4916" i="1"/>
  <c r="AI4916" i="1"/>
  <c r="AH4916" i="1" s="1"/>
  <c r="AJ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AD4917" i="1"/>
  <c r="AE4917" i="1"/>
  <c r="AF4917" i="1"/>
  <c r="AG4917" i="1"/>
  <c r="AI4917" i="1"/>
  <c r="AH4917" i="1" s="1"/>
  <c r="AJ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AD4918" i="1"/>
  <c r="AE4918" i="1"/>
  <c r="AF4918" i="1"/>
  <c r="AG4918" i="1"/>
  <c r="AI4918" i="1"/>
  <c r="AH4918" i="1" s="1"/>
  <c r="AJ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AD4919" i="1"/>
  <c r="AE4919" i="1"/>
  <c r="AF4919" i="1"/>
  <c r="AG4919" i="1"/>
  <c r="AI4919" i="1"/>
  <c r="AH4919" i="1" s="1"/>
  <c r="AJ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AD4920" i="1"/>
  <c r="AE4920" i="1"/>
  <c r="AF4920" i="1"/>
  <c r="AG4920" i="1"/>
  <c r="AI4920" i="1"/>
  <c r="AH4920" i="1" s="1"/>
  <c r="AJ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AD4921" i="1"/>
  <c r="AE4921" i="1"/>
  <c r="AF4921" i="1"/>
  <c r="AG4921" i="1"/>
  <c r="AI4921" i="1"/>
  <c r="AH4921" i="1" s="1"/>
  <c r="AJ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AD4922" i="1"/>
  <c r="AE4922" i="1"/>
  <c r="AF4922" i="1"/>
  <c r="AG4922" i="1"/>
  <c r="AI4922" i="1"/>
  <c r="AH4922" i="1" s="1"/>
  <c r="AJ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AD4923" i="1"/>
  <c r="AE4923" i="1"/>
  <c r="AF4923" i="1"/>
  <c r="AG4923" i="1"/>
  <c r="AI4923" i="1"/>
  <c r="AH4923" i="1" s="1"/>
  <c r="AJ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AD4924" i="1"/>
  <c r="AE4924" i="1"/>
  <c r="AF4924" i="1"/>
  <c r="AG4924" i="1"/>
  <c r="AI4924" i="1"/>
  <c r="AH4924" i="1" s="1"/>
  <c r="AJ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AD4925" i="1"/>
  <c r="AE4925" i="1"/>
  <c r="AF4925" i="1"/>
  <c r="AG4925" i="1"/>
  <c r="AI4925" i="1"/>
  <c r="AH4925" i="1" s="1"/>
  <c r="AJ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AD4926" i="1"/>
  <c r="AE4926" i="1"/>
  <c r="AF4926" i="1"/>
  <c r="AG4926" i="1"/>
  <c r="AI4926" i="1"/>
  <c r="AH4926" i="1" s="1"/>
  <c r="AJ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AD4927" i="1"/>
  <c r="AE4927" i="1"/>
  <c r="AF4927" i="1"/>
  <c r="AG4927" i="1"/>
  <c r="AI4927" i="1"/>
  <c r="AH4927" i="1" s="1"/>
  <c r="AJ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AD4928" i="1"/>
  <c r="AE4928" i="1"/>
  <c r="AF4928" i="1"/>
  <c r="AG4928" i="1"/>
  <c r="AI4928" i="1"/>
  <c r="AH4928" i="1" s="1"/>
  <c r="AJ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AD4929" i="1"/>
  <c r="AE4929" i="1"/>
  <c r="AF4929" i="1"/>
  <c r="AG4929" i="1"/>
  <c r="AI4929" i="1"/>
  <c r="AH4929" i="1" s="1"/>
  <c r="AJ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AD4930" i="1"/>
  <c r="AE4930" i="1"/>
  <c r="AF4930" i="1"/>
  <c r="AG4930" i="1"/>
  <c r="AI4930" i="1"/>
  <c r="AH4930" i="1" s="1"/>
  <c r="AJ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AD4931" i="1"/>
  <c r="AE4931" i="1"/>
  <c r="AF4931" i="1"/>
  <c r="AG4931" i="1"/>
  <c r="AI4931" i="1"/>
  <c r="AH4931" i="1" s="1"/>
  <c r="AJ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AD4932" i="1"/>
  <c r="AE4932" i="1"/>
  <c r="AF4932" i="1"/>
  <c r="AG4932" i="1"/>
  <c r="AI4932" i="1"/>
  <c r="AH4932" i="1" s="1"/>
  <c r="AJ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AD4933" i="1"/>
  <c r="AE4933" i="1"/>
  <c r="AF4933" i="1"/>
  <c r="AG4933" i="1"/>
  <c r="AI4933" i="1"/>
  <c r="AH4933" i="1" s="1"/>
  <c r="AJ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AD4934" i="1"/>
  <c r="AE4934" i="1"/>
  <c r="AF4934" i="1"/>
  <c r="AG4934" i="1"/>
  <c r="AI4934" i="1"/>
  <c r="AH4934" i="1" s="1"/>
  <c r="AJ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AD4935" i="1"/>
  <c r="AE4935" i="1"/>
  <c r="AF4935" i="1"/>
  <c r="AG4935" i="1"/>
  <c r="AI4935" i="1"/>
  <c r="AH4935" i="1" s="1"/>
  <c r="AJ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AD4936" i="1"/>
  <c r="AE4936" i="1"/>
  <c r="AF4936" i="1"/>
  <c r="AG4936" i="1"/>
  <c r="AI4936" i="1"/>
  <c r="AH4936" i="1" s="1"/>
  <c r="AJ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AD4937" i="1"/>
  <c r="AE4937" i="1"/>
  <c r="AF4937" i="1"/>
  <c r="AG4937" i="1"/>
  <c r="AI4937" i="1"/>
  <c r="AH4937" i="1" s="1"/>
  <c r="AJ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AD4938" i="1"/>
  <c r="AE4938" i="1"/>
  <c r="AF4938" i="1"/>
  <c r="AG4938" i="1"/>
  <c r="AI4938" i="1"/>
  <c r="AH4938" i="1" s="1"/>
  <c r="AJ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AD4939" i="1"/>
  <c r="AE4939" i="1"/>
  <c r="AF4939" i="1"/>
  <c r="AG4939" i="1"/>
  <c r="AI4939" i="1"/>
  <c r="AH4939" i="1" s="1"/>
  <c r="AJ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AD4940" i="1"/>
  <c r="AE4940" i="1"/>
  <c r="AF4940" i="1"/>
  <c r="AG4940" i="1"/>
  <c r="AI4940" i="1"/>
  <c r="AH4940" i="1" s="1"/>
  <c r="AJ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AD4941" i="1"/>
  <c r="AE4941" i="1"/>
  <c r="AF4941" i="1"/>
  <c r="AG4941" i="1"/>
  <c r="AI4941" i="1"/>
  <c r="AH4941" i="1" s="1"/>
  <c r="AJ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AD4942" i="1"/>
  <c r="AE4942" i="1"/>
  <c r="AF4942" i="1"/>
  <c r="AG4942" i="1"/>
  <c r="AI4942" i="1"/>
  <c r="AH4942" i="1" s="1"/>
  <c r="AJ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AD4943" i="1"/>
  <c r="AE4943" i="1"/>
  <c r="AF4943" i="1"/>
  <c r="AG4943" i="1"/>
  <c r="AI4943" i="1"/>
  <c r="AH4943" i="1" s="1"/>
  <c r="AJ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AD4944" i="1"/>
  <c r="AE4944" i="1"/>
  <c r="AF4944" i="1"/>
  <c r="AG4944" i="1"/>
  <c r="AI4944" i="1"/>
  <c r="AH4944" i="1" s="1"/>
  <c r="AJ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AD4945" i="1"/>
  <c r="AE4945" i="1"/>
  <c r="AF4945" i="1"/>
  <c r="AG4945" i="1"/>
  <c r="AI4945" i="1"/>
  <c r="AH4945" i="1" s="1"/>
  <c r="AJ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AD4946" i="1"/>
  <c r="AE4946" i="1"/>
  <c r="AF4946" i="1"/>
  <c r="AG4946" i="1"/>
  <c r="AI4946" i="1"/>
  <c r="AH4946" i="1" s="1"/>
  <c r="AJ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AD4947" i="1"/>
  <c r="AE4947" i="1"/>
  <c r="AF4947" i="1"/>
  <c r="AG4947" i="1"/>
  <c r="AI4947" i="1"/>
  <c r="AH4947" i="1" s="1"/>
  <c r="AJ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AD4948" i="1"/>
  <c r="AE4948" i="1"/>
  <c r="AF4948" i="1"/>
  <c r="AG4948" i="1"/>
  <c r="AI4948" i="1"/>
  <c r="AH4948" i="1" s="1"/>
  <c r="AJ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AD4949" i="1"/>
  <c r="AE4949" i="1"/>
  <c r="AF4949" i="1"/>
  <c r="AG4949" i="1"/>
  <c r="AI4949" i="1"/>
  <c r="AH4949" i="1" s="1"/>
  <c r="AJ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AF4950" i="1"/>
  <c r="AG4950" i="1"/>
  <c r="AI4950" i="1"/>
  <c r="AH4950" i="1" s="1"/>
  <c r="AJ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AD4951" i="1"/>
  <c r="AE4951" i="1"/>
  <c r="AF4951" i="1"/>
  <c r="AG4951" i="1"/>
  <c r="AI4951" i="1"/>
  <c r="AH4951" i="1" s="1"/>
  <c r="AJ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AD4952" i="1"/>
  <c r="AE4952" i="1"/>
  <c r="AF4952" i="1"/>
  <c r="AG4952" i="1"/>
  <c r="AI4952" i="1"/>
  <c r="AH4952" i="1" s="1"/>
  <c r="AJ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AD4953" i="1"/>
  <c r="AE4953" i="1"/>
  <c r="AF4953" i="1"/>
  <c r="AG4953" i="1"/>
  <c r="AI4953" i="1"/>
  <c r="AH4953" i="1" s="1"/>
  <c r="AJ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AD4954" i="1"/>
  <c r="AE4954" i="1"/>
  <c r="AF4954" i="1"/>
  <c r="AG4954" i="1"/>
  <c r="AI4954" i="1"/>
  <c r="AH4954" i="1" s="1"/>
  <c r="AJ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AD4955" i="1"/>
  <c r="AE4955" i="1"/>
  <c r="AF4955" i="1"/>
  <c r="AG4955" i="1"/>
  <c r="AI4955" i="1"/>
  <c r="AH4955" i="1" s="1"/>
  <c r="AJ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AD4956" i="1"/>
  <c r="AE4956" i="1"/>
  <c r="AF4956" i="1"/>
  <c r="AG4956" i="1"/>
  <c r="AI4956" i="1"/>
  <c r="AH4956" i="1" s="1"/>
  <c r="AJ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AD4957" i="1"/>
  <c r="AE4957" i="1"/>
  <c r="AF4957" i="1"/>
  <c r="AG4957" i="1"/>
  <c r="AI4957" i="1"/>
  <c r="AH4957" i="1" s="1"/>
  <c r="AJ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I4958" i="1"/>
  <c r="AH4958" i="1" s="1"/>
  <c r="AJ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I4959" i="1"/>
  <c r="AH4959" i="1" s="1"/>
  <c r="AJ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I4960" i="1"/>
  <c r="AH4960" i="1" s="1"/>
  <c r="AJ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I4961" i="1"/>
  <c r="AH4961" i="1" s="1"/>
  <c r="AJ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I4962" i="1"/>
  <c r="AH4962" i="1" s="1"/>
  <c r="AJ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I4963" i="1"/>
  <c r="AH4963" i="1" s="1"/>
  <c r="AJ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I4964" i="1"/>
  <c r="AH4964" i="1" s="1"/>
  <c r="AJ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I4965" i="1"/>
  <c r="AH4965" i="1" s="1"/>
  <c r="AJ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I4966" i="1"/>
  <c r="AH4966" i="1" s="1"/>
  <c r="AJ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I4967" i="1"/>
  <c r="AH4967" i="1" s="1"/>
  <c r="AJ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I4968" i="1"/>
  <c r="AH4968" i="1" s="1"/>
  <c r="AJ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I4969" i="1"/>
  <c r="AH4969" i="1" s="1"/>
  <c r="AJ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I4970" i="1"/>
  <c r="AH4970" i="1" s="1"/>
  <c r="AJ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I4971" i="1"/>
  <c r="AH4971" i="1" s="1"/>
  <c r="AJ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I4972" i="1"/>
  <c r="AH4972" i="1" s="1"/>
  <c r="AJ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I4973" i="1"/>
  <c r="AH4973" i="1" s="1"/>
  <c r="AJ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I4974" i="1"/>
  <c r="AH4974" i="1" s="1"/>
  <c r="AJ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I4975" i="1"/>
  <c r="AH4975" i="1" s="1"/>
  <c r="AJ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I4976" i="1"/>
  <c r="AH4976" i="1" s="1"/>
  <c r="AJ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I4977" i="1"/>
  <c r="AH4977" i="1" s="1"/>
  <c r="AJ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AD4978" i="1"/>
  <c r="AE4978" i="1"/>
  <c r="AF4978" i="1"/>
  <c r="AG4978" i="1"/>
  <c r="AI4978" i="1"/>
  <c r="AH4978" i="1" s="1"/>
  <c r="AJ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AD4979" i="1"/>
  <c r="AE4979" i="1"/>
  <c r="AF4979" i="1"/>
  <c r="AG4979" i="1"/>
  <c r="AI4979" i="1"/>
  <c r="AH4979" i="1" s="1"/>
  <c r="AJ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AD4980" i="1"/>
  <c r="AE4980" i="1"/>
  <c r="AF4980" i="1"/>
  <c r="AG4980" i="1"/>
  <c r="AI4980" i="1"/>
  <c r="AH4980" i="1" s="1"/>
  <c r="AJ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AD4981" i="1"/>
  <c r="AE4981" i="1"/>
  <c r="AF4981" i="1"/>
  <c r="AG4981" i="1"/>
  <c r="AI4981" i="1"/>
  <c r="AH4981" i="1" s="1"/>
  <c r="AJ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AD4982" i="1"/>
  <c r="AE4982" i="1"/>
  <c r="AF4982" i="1"/>
  <c r="AG4982" i="1"/>
  <c r="AI4982" i="1"/>
  <c r="AH4982" i="1" s="1"/>
  <c r="AJ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AD4983" i="1"/>
  <c r="AE4983" i="1"/>
  <c r="AF4983" i="1"/>
  <c r="AG4983" i="1"/>
  <c r="AI4983" i="1"/>
  <c r="AH4983" i="1" s="1"/>
  <c r="AJ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AD4984" i="1"/>
  <c r="AE4984" i="1"/>
  <c r="AF4984" i="1"/>
  <c r="AG4984" i="1"/>
  <c r="AI4984" i="1"/>
  <c r="AH4984" i="1" s="1"/>
  <c r="AJ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AD4985" i="1"/>
  <c r="AE4985" i="1"/>
  <c r="AF4985" i="1"/>
  <c r="AG4985" i="1"/>
  <c r="AI4985" i="1"/>
  <c r="AH4985" i="1" s="1"/>
  <c r="AJ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AD4986" i="1"/>
  <c r="AE4986" i="1"/>
  <c r="AF4986" i="1"/>
  <c r="AG4986" i="1"/>
  <c r="AI4986" i="1"/>
  <c r="AH4986" i="1" s="1"/>
  <c r="AJ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AD4987" i="1"/>
  <c r="AE4987" i="1"/>
  <c r="AF4987" i="1"/>
  <c r="AG4987" i="1"/>
  <c r="AI4987" i="1"/>
  <c r="AH4987" i="1" s="1"/>
  <c r="AJ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AD4988" i="1"/>
  <c r="AE4988" i="1"/>
  <c r="AF4988" i="1"/>
  <c r="AG4988" i="1"/>
  <c r="AI4988" i="1"/>
  <c r="AH4988" i="1" s="1"/>
  <c r="AJ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AD4989" i="1"/>
  <c r="AE4989" i="1"/>
  <c r="AF4989" i="1"/>
  <c r="AG4989" i="1"/>
  <c r="AI4989" i="1"/>
  <c r="AH4989" i="1" s="1"/>
  <c r="AJ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AD4990" i="1"/>
  <c r="AE4990" i="1"/>
  <c r="AF4990" i="1"/>
  <c r="AG4990" i="1"/>
  <c r="AI4990" i="1"/>
  <c r="AH4990" i="1" s="1"/>
  <c r="AJ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AD4991" i="1"/>
  <c r="AE4991" i="1"/>
  <c r="AF4991" i="1"/>
  <c r="AG4991" i="1"/>
  <c r="AI4991" i="1"/>
  <c r="AH4991" i="1" s="1"/>
  <c r="AJ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AD4992" i="1"/>
  <c r="AE4992" i="1"/>
  <c r="AF4992" i="1"/>
  <c r="AG4992" i="1"/>
  <c r="AI4992" i="1"/>
  <c r="AH4992" i="1" s="1"/>
  <c r="AJ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AD4993" i="1"/>
  <c r="AE4993" i="1"/>
  <c r="AF4993" i="1"/>
  <c r="AG4993" i="1"/>
  <c r="AI4993" i="1"/>
  <c r="AH4993" i="1" s="1"/>
  <c r="AJ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AD4994" i="1"/>
  <c r="AE4994" i="1"/>
  <c r="AF4994" i="1"/>
  <c r="AG4994" i="1"/>
  <c r="AI4994" i="1"/>
  <c r="AH4994" i="1" s="1"/>
  <c r="AJ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AD4995" i="1"/>
  <c r="AE4995" i="1"/>
  <c r="AF4995" i="1"/>
  <c r="AG4995" i="1"/>
  <c r="AI4995" i="1"/>
  <c r="AH4995" i="1" s="1"/>
  <c r="AJ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AD4996" i="1"/>
  <c r="AE4996" i="1"/>
  <c r="AF4996" i="1"/>
  <c r="AG4996" i="1"/>
  <c r="AI4996" i="1"/>
  <c r="AH4996" i="1" s="1"/>
  <c r="AJ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AD4997" i="1"/>
  <c r="AE4997" i="1"/>
  <c r="AF4997" i="1"/>
  <c r="AG4997" i="1"/>
  <c r="AI4997" i="1"/>
  <c r="AH4997" i="1" s="1"/>
  <c r="AJ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AD4998" i="1"/>
  <c r="AE4998" i="1"/>
  <c r="AF4998" i="1"/>
  <c r="AG4998" i="1"/>
  <c r="AI4998" i="1"/>
  <c r="AH4998" i="1" s="1"/>
  <c r="AJ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AD4999" i="1"/>
  <c r="AE4999" i="1"/>
  <c r="AF4999" i="1"/>
  <c r="AG4999" i="1"/>
  <c r="AI4999" i="1"/>
  <c r="AH4999" i="1" s="1"/>
  <c r="AJ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AD5000" i="1"/>
  <c r="AE5000" i="1"/>
  <c r="AF5000" i="1"/>
  <c r="AG5000" i="1"/>
  <c r="AI5000" i="1"/>
  <c r="AH5000" i="1" s="1"/>
  <c r="AJ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AD5001" i="1"/>
  <c r="AE5001" i="1"/>
  <c r="AF5001" i="1"/>
  <c r="AG5001" i="1"/>
  <c r="AI5001" i="1"/>
  <c r="AH5001" i="1" s="1"/>
  <c r="AJ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Z5002" i="1"/>
  <c r="AA5002" i="1"/>
  <c r="AB5002" i="1"/>
  <c r="AC5002" i="1"/>
  <c r="AD5002" i="1"/>
  <c r="AE5002" i="1"/>
  <c r="AF5002" i="1"/>
  <c r="AG5002" i="1"/>
  <c r="AI5002" i="1"/>
  <c r="AH5002" i="1" s="1"/>
  <c r="AJ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Z5003" i="1"/>
  <c r="AA5003" i="1"/>
  <c r="AB5003" i="1"/>
  <c r="AC5003" i="1"/>
  <c r="AD5003" i="1"/>
  <c r="AE5003" i="1"/>
  <c r="AF5003" i="1"/>
  <c r="AG5003" i="1"/>
  <c r="AI5003" i="1"/>
  <c r="AH5003" i="1" s="1"/>
  <c r="AJ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Z5004" i="1"/>
  <c r="AA5004" i="1"/>
  <c r="AB5004" i="1"/>
  <c r="AC5004" i="1"/>
  <c r="AD5004" i="1"/>
  <c r="AE5004" i="1"/>
  <c r="AF5004" i="1"/>
  <c r="AG5004" i="1"/>
  <c r="AI5004" i="1"/>
  <c r="AH5004" i="1" s="1"/>
  <c r="AJ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Z5005" i="1"/>
  <c r="AA5005" i="1"/>
  <c r="AB5005" i="1"/>
  <c r="AC5005" i="1"/>
  <c r="AD5005" i="1"/>
  <c r="AE5005" i="1"/>
  <c r="AF5005" i="1"/>
  <c r="AG5005" i="1"/>
  <c r="AI5005" i="1"/>
  <c r="AH5005" i="1" s="1"/>
  <c r="AJ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Z5006" i="1"/>
  <c r="AA5006" i="1"/>
  <c r="AB5006" i="1"/>
  <c r="AC5006" i="1"/>
  <c r="AD5006" i="1"/>
  <c r="AE5006" i="1"/>
  <c r="AF5006" i="1"/>
  <c r="AG5006" i="1"/>
  <c r="AI5006" i="1"/>
  <c r="AH5006" i="1" s="1"/>
  <c r="AJ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Z5007" i="1"/>
  <c r="AA5007" i="1"/>
  <c r="AB5007" i="1"/>
  <c r="AC5007" i="1"/>
  <c r="AD5007" i="1"/>
  <c r="AE5007" i="1"/>
  <c r="AF5007" i="1"/>
  <c r="AG5007" i="1"/>
  <c r="AI5007" i="1"/>
  <c r="AH5007" i="1" s="1"/>
  <c r="AJ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Z5008" i="1"/>
  <c r="AA5008" i="1"/>
  <c r="AB5008" i="1"/>
  <c r="AC5008" i="1"/>
  <c r="AD5008" i="1"/>
  <c r="AE5008" i="1"/>
  <c r="AF5008" i="1"/>
  <c r="AG5008" i="1"/>
  <c r="AI5008" i="1"/>
  <c r="AH5008" i="1" s="1"/>
  <c r="AJ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Z5009" i="1"/>
  <c r="AA5009" i="1"/>
  <c r="AB5009" i="1"/>
  <c r="AC5009" i="1"/>
  <c r="AD5009" i="1"/>
  <c r="AE5009" i="1"/>
  <c r="AF5009" i="1"/>
  <c r="AG5009" i="1"/>
  <c r="AI5009" i="1"/>
  <c r="AH5009" i="1" s="1"/>
  <c r="AJ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Z5010" i="1"/>
  <c r="AA5010" i="1"/>
  <c r="AB5010" i="1"/>
  <c r="AC5010" i="1"/>
  <c r="AD5010" i="1"/>
  <c r="AE5010" i="1"/>
  <c r="AF5010" i="1"/>
  <c r="AG5010" i="1"/>
  <c r="AI5010" i="1"/>
  <c r="AH5010" i="1" s="1"/>
  <c r="AJ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Z5011" i="1"/>
  <c r="AA5011" i="1"/>
  <c r="AB5011" i="1"/>
  <c r="AC5011" i="1"/>
  <c r="AD5011" i="1"/>
  <c r="AE5011" i="1"/>
  <c r="AF5011" i="1"/>
  <c r="AG5011" i="1"/>
  <c r="AI5011" i="1"/>
  <c r="AH5011" i="1" s="1"/>
  <c r="AJ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Z5012" i="1"/>
  <c r="AA5012" i="1"/>
  <c r="AB5012" i="1"/>
  <c r="AC5012" i="1"/>
  <c r="AD5012" i="1"/>
  <c r="AE5012" i="1"/>
  <c r="AF5012" i="1"/>
  <c r="AG5012" i="1"/>
  <c r="AI5012" i="1"/>
  <c r="AH5012" i="1" s="1"/>
  <c r="AJ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Z5013" i="1"/>
  <c r="AA5013" i="1"/>
  <c r="AB5013" i="1"/>
  <c r="AC5013" i="1"/>
  <c r="AD5013" i="1"/>
  <c r="AE5013" i="1"/>
  <c r="AF5013" i="1"/>
  <c r="AG5013" i="1"/>
  <c r="AI5013" i="1"/>
  <c r="AH5013" i="1" s="1"/>
  <c r="AJ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Z5014" i="1"/>
  <c r="AA5014" i="1"/>
  <c r="AB5014" i="1"/>
  <c r="AC5014" i="1"/>
  <c r="AD5014" i="1"/>
  <c r="AE5014" i="1"/>
  <c r="AF5014" i="1"/>
  <c r="AG5014" i="1"/>
  <c r="AI5014" i="1"/>
  <c r="AH5014" i="1" s="1"/>
  <c r="AJ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Z5015" i="1"/>
  <c r="AA5015" i="1"/>
  <c r="AB5015" i="1"/>
  <c r="AC5015" i="1"/>
  <c r="AD5015" i="1"/>
  <c r="AE5015" i="1"/>
  <c r="AF5015" i="1"/>
  <c r="AG5015" i="1"/>
  <c r="AI5015" i="1"/>
  <c r="AH5015" i="1" s="1"/>
  <c r="AJ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Z5016" i="1"/>
  <c r="AA5016" i="1"/>
  <c r="AB5016" i="1"/>
  <c r="AC5016" i="1"/>
  <c r="AD5016" i="1"/>
  <c r="AE5016" i="1"/>
  <c r="AF5016" i="1"/>
  <c r="AG5016" i="1"/>
  <c r="AI5016" i="1"/>
  <c r="AH5016" i="1" s="1"/>
  <c r="AJ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Z5017" i="1"/>
  <c r="AA5017" i="1"/>
  <c r="AB5017" i="1"/>
  <c r="AC5017" i="1"/>
  <c r="AD5017" i="1"/>
  <c r="AE5017" i="1"/>
  <c r="AF5017" i="1"/>
  <c r="AG5017" i="1"/>
  <c r="AI5017" i="1"/>
  <c r="AH5017" i="1" s="1"/>
  <c r="AJ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Z5018" i="1"/>
  <c r="AA5018" i="1"/>
  <c r="AB5018" i="1"/>
  <c r="AC5018" i="1"/>
  <c r="AD5018" i="1"/>
  <c r="AE5018" i="1"/>
  <c r="AF5018" i="1"/>
  <c r="AG5018" i="1"/>
  <c r="AI5018" i="1"/>
  <c r="AH5018" i="1" s="1"/>
  <c r="AJ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Z5019" i="1"/>
  <c r="AA5019" i="1"/>
  <c r="AB5019" i="1"/>
  <c r="AC5019" i="1"/>
  <c r="AD5019" i="1"/>
  <c r="AE5019" i="1"/>
  <c r="AF5019" i="1"/>
  <c r="AG5019" i="1"/>
  <c r="AI5019" i="1"/>
  <c r="AH5019" i="1" s="1"/>
  <c r="AJ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Z5020" i="1"/>
  <c r="AA5020" i="1"/>
  <c r="AB5020" i="1"/>
  <c r="AC5020" i="1"/>
  <c r="AD5020" i="1"/>
  <c r="AE5020" i="1"/>
  <c r="AF5020" i="1"/>
  <c r="AG5020" i="1"/>
  <c r="AI5020" i="1"/>
  <c r="AH5020" i="1" s="1"/>
  <c r="AJ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Z5021" i="1"/>
  <c r="AA5021" i="1"/>
  <c r="AB5021" i="1"/>
  <c r="AC5021" i="1"/>
  <c r="AD5021" i="1"/>
  <c r="AE5021" i="1"/>
  <c r="AF5021" i="1"/>
  <c r="AG5021" i="1"/>
  <c r="AI5021" i="1"/>
  <c r="AH5021" i="1" s="1"/>
  <c r="AJ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Z5022" i="1"/>
  <c r="AA5022" i="1"/>
  <c r="AB5022" i="1"/>
  <c r="AC5022" i="1"/>
  <c r="AD5022" i="1"/>
  <c r="AE5022" i="1"/>
  <c r="AF5022" i="1"/>
  <c r="AG5022" i="1"/>
  <c r="AI5022" i="1"/>
  <c r="AH5022" i="1" s="1"/>
  <c r="AJ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Z5023" i="1"/>
  <c r="AA5023" i="1"/>
  <c r="AB5023" i="1"/>
  <c r="AC5023" i="1"/>
  <c r="AD5023" i="1"/>
  <c r="AE5023" i="1"/>
  <c r="AF5023" i="1"/>
  <c r="AG5023" i="1"/>
  <c r="AI5023" i="1"/>
  <c r="AH5023" i="1" s="1"/>
  <c r="AJ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Z5024" i="1"/>
  <c r="AA5024" i="1"/>
  <c r="AB5024" i="1"/>
  <c r="AC5024" i="1"/>
  <c r="AD5024" i="1"/>
  <c r="AE5024" i="1"/>
  <c r="AF5024" i="1"/>
  <c r="AG5024" i="1"/>
  <c r="AI5024" i="1"/>
  <c r="AH5024" i="1" s="1"/>
  <c r="AJ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Z5025" i="1"/>
  <c r="AA5025" i="1"/>
  <c r="AB5025" i="1"/>
  <c r="AC5025" i="1"/>
  <c r="AD5025" i="1"/>
  <c r="AE5025" i="1"/>
  <c r="AF5025" i="1"/>
  <c r="AG5025" i="1"/>
  <c r="AI5025" i="1"/>
  <c r="AH5025" i="1" s="1"/>
  <c r="AJ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Z5026" i="1"/>
  <c r="AA5026" i="1"/>
  <c r="AB5026" i="1"/>
  <c r="AC5026" i="1"/>
  <c r="AD5026" i="1"/>
  <c r="AE5026" i="1"/>
  <c r="AF5026" i="1"/>
  <c r="AG5026" i="1"/>
  <c r="AI5026" i="1"/>
  <c r="AH5026" i="1" s="1"/>
  <c r="AJ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Z5027" i="1"/>
  <c r="AA5027" i="1"/>
  <c r="AB5027" i="1"/>
  <c r="AC5027" i="1"/>
  <c r="AD5027" i="1"/>
  <c r="AE5027" i="1"/>
  <c r="AF5027" i="1"/>
  <c r="AG5027" i="1"/>
  <c r="AI5027" i="1"/>
  <c r="AH5027" i="1" s="1"/>
  <c r="AJ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Z5028" i="1"/>
  <c r="AA5028" i="1"/>
  <c r="AB5028" i="1"/>
  <c r="AC5028" i="1"/>
  <c r="AD5028" i="1"/>
  <c r="AE5028" i="1"/>
  <c r="AF5028" i="1"/>
  <c r="AG5028" i="1"/>
  <c r="AI5028" i="1"/>
  <c r="AH5028" i="1" s="1"/>
  <c r="AJ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Z5029" i="1"/>
  <c r="AA5029" i="1"/>
  <c r="AB5029" i="1"/>
  <c r="AC5029" i="1"/>
  <c r="AD5029" i="1"/>
  <c r="AE5029" i="1"/>
  <c r="AF5029" i="1"/>
  <c r="AG5029" i="1"/>
  <c r="AI5029" i="1"/>
  <c r="AH5029" i="1" s="1"/>
  <c r="AJ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Z5030" i="1"/>
  <c r="AA5030" i="1"/>
  <c r="AB5030" i="1"/>
  <c r="AC5030" i="1"/>
  <c r="AD5030" i="1"/>
  <c r="AE5030" i="1"/>
  <c r="AF5030" i="1"/>
  <c r="AG5030" i="1"/>
  <c r="AI5030" i="1"/>
  <c r="AH5030" i="1" s="1"/>
  <c r="AJ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Z5031" i="1"/>
  <c r="AA5031" i="1"/>
  <c r="AB5031" i="1"/>
  <c r="AC5031" i="1"/>
  <c r="AD5031" i="1"/>
  <c r="AE5031" i="1"/>
  <c r="AF5031" i="1"/>
  <c r="AG5031" i="1"/>
  <c r="AI5031" i="1"/>
  <c r="AH5031" i="1" s="1"/>
  <c r="AJ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Z5032" i="1"/>
  <c r="AA5032" i="1"/>
  <c r="AB5032" i="1"/>
  <c r="AC5032" i="1"/>
  <c r="AD5032" i="1"/>
  <c r="AE5032" i="1"/>
  <c r="AF5032" i="1"/>
  <c r="AG5032" i="1"/>
  <c r="AI5032" i="1"/>
  <c r="AH5032" i="1" s="1"/>
  <c r="AJ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Z5033" i="1"/>
  <c r="AA5033" i="1"/>
  <c r="AB5033" i="1"/>
  <c r="AC5033" i="1"/>
  <c r="AD5033" i="1"/>
  <c r="AE5033" i="1"/>
  <c r="AF5033" i="1"/>
  <c r="AG5033" i="1"/>
  <c r="AI5033" i="1"/>
  <c r="AH5033" i="1" s="1"/>
  <c r="AJ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Z5034" i="1"/>
  <c r="AA5034" i="1"/>
  <c r="AB5034" i="1"/>
  <c r="AC5034" i="1"/>
  <c r="AD5034" i="1"/>
  <c r="AE5034" i="1"/>
  <c r="AF5034" i="1"/>
  <c r="AG5034" i="1"/>
  <c r="AI5034" i="1"/>
  <c r="AH5034" i="1" s="1"/>
  <c r="AJ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Z5035" i="1"/>
  <c r="AA5035" i="1"/>
  <c r="AB5035" i="1"/>
  <c r="AC5035" i="1"/>
  <c r="AD5035" i="1"/>
  <c r="AE5035" i="1"/>
  <c r="AF5035" i="1"/>
  <c r="AG5035" i="1"/>
  <c r="AI5035" i="1"/>
  <c r="AH5035" i="1" s="1"/>
  <c r="AJ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Z5036" i="1"/>
  <c r="AA5036" i="1"/>
  <c r="AB5036" i="1"/>
  <c r="AC5036" i="1"/>
  <c r="AD5036" i="1"/>
  <c r="AE5036" i="1"/>
  <c r="AF5036" i="1"/>
  <c r="AG5036" i="1"/>
  <c r="AI5036" i="1"/>
  <c r="AH5036" i="1" s="1"/>
  <c r="AJ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Z5037" i="1"/>
  <c r="AA5037" i="1"/>
  <c r="AB5037" i="1"/>
  <c r="AC5037" i="1"/>
  <c r="AD5037" i="1"/>
  <c r="AE5037" i="1"/>
  <c r="AF5037" i="1"/>
  <c r="AG5037" i="1"/>
  <c r="AI5037" i="1"/>
  <c r="AH5037" i="1" s="1"/>
  <c r="AJ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Z5038" i="1"/>
  <c r="AA5038" i="1"/>
  <c r="AB5038" i="1"/>
  <c r="AC5038" i="1"/>
  <c r="AD5038" i="1"/>
  <c r="AE5038" i="1"/>
  <c r="AF5038" i="1"/>
  <c r="AG5038" i="1"/>
  <c r="AI5038" i="1"/>
  <c r="AH5038" i="1" s="1"/>
  <c r="AJ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Z5039" i="1"/>
  <c r="AA5039" i="1"/>
  <c r="AB5039" i="1"/>
  <c r="AC5039" i="1"/>
  <c r="AD5039" i="1"/>
  <c r="AE5039" i="1"/>
  <c r="AF5039" i="1"/>
  <c r="AG5039" i="1"/>
  <c r="AI5039" i="1"/>
  <c r="AH5039" i="1" s="1"/>
  <c r="AJ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Z5040" i="1"/>
  <c r="AA5040" i="1"/>
  <c r="AB5040" i="1"/>
  <c r="AC5040" i="1"/>
  <c r="AD5040" i="1"/>
  <c r="AE5040" i="1"/>
  <c r="AF5040" i="1"/>
  <c r="AG5040" i="1"/>
  <c r="AI5040" i="1"/>
  <c r="AH5040" i="1" s="1"/>
  <c r="AJ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Z5041" i="1"/>
  <c r="AA5041" i="1"/>
  <c r="AB5041" i="1"/>
  <c r="AC5041" i="1"/>
  <c r="AD5041" i="1"/>
  <c r="AE5041" i="1"/>
  <c r="AF5041" i="1"/>
  <c r="AG5041" i="1"/>
  <c r="AI5041" i="1"/>
  <c r="AH5041" i="1" s="1"/>
  <c r="AJ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Z5042" i="1"/>
  <c r="AA5042" i="1"/>
  <c r="AB5042" i="1"/>
  <c r="AC5042" i="1"/>
  <c r="AD5042" i="1"/>
  <c r="AE5042" i="1"/>
  <c r="AF5042" i="1"/>
  <c r="AG5042" i="1"/>
  <c r="AI5042" i="1"/>
  <c r="AH5042" i="1" s="1"/>
  <c r="AJ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Z5043" i="1"/>
  <c r="AA5043" i="1"/>
  <c r="AB5043" i="1"/>
  <c r="AC5043" i="1"/>
  <c r="AD5043" i="1"/>
  <c r="AE5043" i="1"/>
  <c r="AF5043" i="1"/>
  <c r="AG5043" i="1"/>
  <c r="AI5043" i="1"/>
  <c r="AH5043" i="1" s="1"/>
  <c r="AJ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Z5044" i="1"/>
  <c r="AA5044" i="1"/>
  <c r="AB5044" i="1"/>
  <c r="AC5044" i="1"/>
  <c r="AD5044" i="1"/>
  <c r="AE5044" i="1"/>
  <c r="AF5044" i="1"/>
  <c r="AG5044" i="1"/>
  <c r="AI5044" i="1"/>
  <c r="AH5044" i="1" s="1"/>
  <c r="AJ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Z5045" i="1"/>
  <c r="AA5045" i="1"/>
  <c r="AB5045" i="1"/>
  <c r="AC5045" i="1"/>
  <c r="AD5045" i="1"/>
  <c r="AE5045" i="1"/>
  <c r="AF5045" i="1"/>
  <c r="AG5045" i="1"/>
  <c r="AI5045" i="1"/>
  <c r="AH5045" i="1" s="1"/>
  <c r="AJ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Z5046" i="1"/>
  <c r="AA5046" i="1"/>
  <c r="AB5046" i="1"/>
  <c r="AC5046" i="1"/>
  <c r="AD5046" i="1"/>
  <c r="AE5046" i="1"/>
  <c r="AF5046" i="1"/>
  <c r="AG5046" i="1"/>
  <c r="AI5046" i="1"/>
  <c r="AH5046" i="1" s="1"/>
  <c r="AJ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Z5047" i="1"/>
  <c r="AA5047" i="1"/>
  <c r="AB5047" i="1"/>
  <c r="AC5047" i="1"/>
  <c r="AD5047" i="1"/>
  <c r="AE5047" i="1"/>
  <c r="AF5047" i="1"/>
  <c r="AG5047" i="1"/>
  <c r="AI5047" i="1"/>
  <c r="AH5047" i="1" s="1"/>
  <c r="AJ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Z5048" i="1"/>
  <c r="AA5048" i="1"/>
  <c r="AB5048" i="1"/>
  <c r="AC5048" i="1"/>
  <c r="AD5048" i="1"/>
  <c r="AE5048" i="1"/>
  <c r="AF5048" i="1"/>
  <c r="AG5048" i="1"/>
  <c r="AI5048" i="1"/>
  <c r="AH5048" i="1" s="1"/>
  <c r="AJ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Z5049" i="1"/>
  <c r="AA5049" i="1"/>
  <c r="AB5049" i="1"/>
  <c r="AC5049" i="1"/>
  <c r="AD5049" i="1"/>
  <c r="AE5049" i="1"/>
  <c r="AF5049" i="1"/>
  <c r="AG5049" i="1"/>
  <c r="AI5049" i="1"/>
  <c r="AH5049" i="1" s="1"/>
  <c r="AJ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Z5050" i="1"/>
  <c r="AA5050" i="1"/>
  <c r="AB5050" i="1"/>
  <c r="AC5050" i="1"/>
  <c r="AD5050" i="1"/>
  <c r="AE5050" i="1"/>
  <c r="AF5050" i="1"/>
  <c r="AG5050" i="1"/>
  <c r="AI5050" i="1"/>
  <c r="AH5050" i="1" s="1"/>
  <c r="AJ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Z5051" i="1"/>
  <c r="AA5051" i="1"/>
  <c r="AB5051" i="1"/>
  <c r="AC5051" i="1"/>
  <c r="AD5051" i="1"/>
  <c r="AE5051" i="1"/>
  <c r="AF5051" i="1"/>
  <c r="AG5051" i="1"/>
  <c r="AI5051" i="1"/>
  <c r="AH5051" i="1" s="1"/>
  <c r="AJ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Z5052" i="1"/>
  <c r="AA5052" i="1"/>
  <c r="AB5052" i="1"/>
  <c r="AC5052" i="1"/>
  <c r="AD5052" i="1"/>
  <c r="AE5052" i="1"/>
  <c r="AF5052" i="1"/>
  <c r="AG5052" i="1"/>
  <c r="AI5052" i="1"/>
  <c r="AH5052" i="1" s="1"/>
  <c r="AJ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Z5053" i="1"/>
  <c r="AA5053" i="1"/>
  <c r="AB5053" i="1"/>
  <c r="AC5053" i="1"/>
  <c r="AD5053" i="1"/>
  <c r="AE5053" i="1"/>
  <c r="AF5053" i="1"/>
  <c r="AG5053" i="1"/>
  <c r="AI5053" i="1"/>
  <c r="AH5053" i="1" s="1"/>
  <c r="AJ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Z5054" i="1"/>
  <c r="AA5054" i="1"/>
  <c r="AB5054" i="1"/>
  <c r="AC5054" i="1"/>
  <c r="AD5054" i="1"/>
  <c r="AE5054" i="1"/>
  <c r="AF5054" i="1"/>
  <c r="AG5054" i="1"/>
  <c r="AI5054" i="1"/>
  <c r="AH5054" i="1" s="1"/>
  <c r="AJ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Z5055" i="1"/>
  <c r="AA5055" i="1"/>
  <c r="AB5055" i="1"/>
  <c r="AC5055" i="1"/>
  <c r="AD5055" i="1"/>
  <c r="AE5055" i="1"/>
  <c r="AF5055" i="1"/>
  <c r="AG5055" i="1"/>
  <c r="AI5055" i="1"/>
  <c r="AH5055" i="1" s="1"/>
  <c r="AJ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Z5056" i="1"/>
  <c r="AA5056" i="1"/>
  <c r="AB5056" i="1"/>
  <c r="AC5056" i="1"/>
  <c r="AD5056" i="1"/>
  <c r="AE5056" i="1"/>
  <c r="AF5056" i="1"/>
  <c r="AG5056" i="1"/>
  <c r="AI5056" i="1"/>
  <c r="AH5056" i="1" s="1"/>
  <c r="AJ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Z5057" i="1"/>
  <c r="AA5057" i="1"/>
  <c r="AB5057" i="1"/>
  <c r="AC5057" i="1"/>
  <c r="AD5057" i="1"/>
  <c r="AE5057" i="1"/>
  <c r="AF5057" i="1"/>
  <c r="AG5057" i="1"/>
  <c r="AI5057" i="1"/>
  <c r="AH5057" i="1" s="1"/>
  <c r="AJ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Z5058" i="1"/>
  <c r="AA5058" i="1"/>
  <c r="AB5058" i="1"/>
  <c r="AC5058" i="1"/>
  <c r="AD5058" i="1"/>
  <c r="AE5058" i="1"/>
  <c r="AF5058" i="1"/>
  <c r="AG5058" i="1"/>
  <c r="AI5058" i="1"/>
  <c r="AH5058" i="1" s="1"/>
  <c r="AJ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Z5059" i="1"/>
  <c r="AA5059" i="1"/>
  <c r="AB5059" i="1"/>
  <c r="AC5059" i="1"/>
  <c r="AD5059" i="1"/>
  <c r="AE5059" i="1"/>
  <c r="AF5059" i="1"/>
  <c r="AG5059" i="1"/>
  <c r="AI5059" i="1"/>
  <c r="AH5059" i="1" s="1"/>
  <c r="AJ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Z5060" i="1"/>
  <c r="AA5060" i="1"/>
  <c r="AB5060" i="1"/>
  <c r="AC5060" i="1"/>
  <c r="AD5060" i="1"/>
  <c r="AE5060" i="1"/>
  <c r="AF5060" i="1"/>
  <c r="AG5060" i="1"/>
  <c r="AI5060" i="1"/>
  <c r="AH5060" i="1" s="1"/>
  <c r="AJ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Z5061" i="1"/>
  <c r="AA5061" i="1"/>
  <c r="AB5061" i="1"/>
  <c r="AC5061" i="1"/>
  <c r="AD5061" i="1"/>
  <c r="AE5061" i="1"/>
  <c r="AF5061" i="1"/>
  <c r="AG5061" i="1"/>
  <c r="AI5061" i="1"/>
  <c r="AH5061" i="1" s="1"/>
  <c r="AJ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Z5062" i="1"/>
  <c r="AA5062" i="1"/>
  <c r="AB5062" i="1"/>
  <c r="AC5062" i="1"/>
  <c r="AD5062" i="1"/>
  <c r="AE5062" i="1"/>
  <c r="AF5062" i="1"/>
  <c r="AG5062" i="1"/>
  <c r="AI5062" i="1"/>
  <c r="AH5062" i="1" s="1"/>
  <c r="AJ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Z5063" i="1"/>
  <c r="AA5063" i="1"/>
  <c r="AB5063" i="1"/>
  <c r="AC5063" i="1"/>
  <c r="AD5063" i="1"/>
  <c r="AE5063" i="1"/>
  <c r="AF5063" i="1"/>
  <c r="AG5063" i="1"/>
  <c r="AI5063" i="1"/>
  <c r="AH5063" i="1" s="1"/>
  <c r="AJ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Z5064" i="1"/>
  <c r="AA5064" i="1"/>
  <c r="AB5064" i="1"/>
  <c r="AC5064" i="1"/>
  <c r="AD5064" i="1"/>
  <c r="AE5064" i="1"/>
  <c r="AF5064" i="1"/>
  <c r="AG5064" i="1"/>
  <c r="AI5064" i="1"/>
  <c r="AH5064" i="1" s="1"/>
  <c r="AJ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Z5065" i="1"/>
  <c r="AA5065" i="1"/>
  <c r="AB5065" i="1"/>
  <c r="AC5065" i="1"/>
  <c r="AD5065" i="1"/>
  <c r="AE5065" i="1"/>
  <c r="AF5065" i="1"/>
  <c r="AG5065" i="1"/>
  <c r="AI5065" i="1"/>
  <c r="AH5065" i="1" s="1"/>
  <c r="AJ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Z5066" i="1"/>
  <c r="AA5066" i="1"/>
  <c r="AB5066" i="1"/>
  <c r="AC5066" i="1"/>
  <c r="AD5066" i="1"/>
  <c r="AE5066" i="1"/>
  <c r="AF5066" i="1"/>
  <c r="AG5066" i="1"/>
  <c r="AI5066" i="1"/>
  <c r="AH5066" i="1" s="1"/>
  <c r="AJ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Z5067" i="1"/>
  <c r="AA5067" i="1"/>
  <c r="AB5067" i="1"/>
  <c r="AC5067" i="1"/>
  <c r="AD5067" i="1"/>
  <c r="AE5067" i="1"/>
  <c r="AF5067" i="1"/>
  <c r="AG5067" i="1"/>
  <c r="AI5067" i="1"/>
  <c r="AH5067" i="1" s="1"/>
  <c r="AJ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Z5068" i="1"/>
  <c r="AA5068" i="1"/>
  <c r="AB5068" i="1"/>
  <c r="AC5068" i="1"/>
  <c r="AD5068" i="1"/>
  <c r="AE5068" i="1"/>
  <c r="AF5068" i="1"/>
  <c r="AG5068" i="1"/>
  <c r="AI5068" i="1"/>
  <c r="AH5068" i="1" s="1"/>
  <c r="AJ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Z5069" i="1"/>
  <c r="AA5069" i="1"/>
  <c r="AB5069" i="1"/>
  <c r="AC5069" i="1"/>
  <c r="AD5069" i="1"/>
  <c r="AE5069" i="1"/>
  <c r="AF5069" i="1"/>
  <c r="AG5069" i="1"/>
  <c r="AI5069" i="1"/>
  <c r="AH5069" i="1" s="1"/>
  <c r="AJ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Z5070" i="1"/>
  <c r="AA5070" i="1"/>
  <c r="AB5070" i="1"/>
  <c r="AC5070" i="1"/>
  <c r="AD5070" i="1"/>
  <c r="AE5070" i="1"/>
  <c r="AF5070" i="1"/>
  <c r="AG5070" i="1"/>
  <c r="AI5070" i="1"/>
  <c r="AH5070" i="1" s="1"/>
  <c r="AJ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Z5071" i="1"/>
  <c r="AA5071" i="1"/>
  <c r="AB5071" i="1"/>
  <c r="AC5071" i="1"/>
  <c r="AD5071" i="1"/>
  <c r="AE5071" i="1"/>
  <c r="AF5071" i="1"/>
  <c r="AG5071" i="1"/>
  <c r="AI5071" i="1"/>
  <c r="AH5071" i="1" s="1"/>
  <c r="AJ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Z5072" i="1"/>
  <c r="AA5072" i="1"/>
  <c r="AB5072" i="1"/>
  <c r="AC5072" i="1"/>
  <c r="AD5072" i="1"/>
  <c r="AE5072" i="1"/>
  <c r="AF5072" i="1"/>
  <c r="AG5072" i="1"/>
  <c r="AI5072" i="1"/>
  <c r="AH5072" i="1" s="1"/>
  <c r="AJ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Z5073" i="1"/>
  <c r="AA5073" i="1"/>
  <c r="AB5073" i="1"/>
  <c r="AC5073" i="1"/>
  <c r="AD5073" i="1"/>
  <c r="AE5073" i="1"/>
  <c r="AF5073" i="1"/>
  <c r="AG5073" i="1"/>
  <c r="AI5073" i="1"/>
  <c r="AH5073" i="1" s="1"/>
  <c r="AJ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Z5074" i="1"/>
  <c r="AA5074" i="1"/>
  <c r="AB5074" i="1"/>
  <c r="AC5074" i="1"/>
  <c r="AD5074" i="1"/>
  <c r="AE5074" i="1"/>
  <c r="AF5074" i="1"/>
  <c r="AG5074" i="1"/>
  <c r="AI5074" i="1"/>
  <c r="AH5074" i="1" s="1"/>
  <c r="AJ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Z5075" i="1"/>
  <c r="AA5075" i="1"/>
  <c r="AB5075" i="1"/>
  <c r="AC5075" i="1"/>
  <c r="AD5075" i="1"/>
  <c r="AE5075" i="1"/>
  <c r="AF5075" i="1"/>
  <c r="AG5075" i="1"/>
  <c r="AI5075" i="1"/>
  <c r="AH5075" i="1" s="1"/>
  <c r="AJ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Z5076" i="1"/>
  <c r="AA5076" i="1"/>
  <c r="AB5076" i="1"/>
  <c r="AC5076" i="1"/>
  <c r="AD5076" i="1"/>
  <c r="AE5076" i="1"/>
  <c r="AF5076" i="1"/>
  <c r="AG5076" i="1"/>
  <c r="AI5076" i="1"/>
  <c r="AH5076" i="1" s="1"/>
  <c r="AJ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Z5077" i="1"/>
  <c r="AA5077" i="1"/>
  <c r="AB5077" i="1"/>
  <c r="AC5077" i="1"/>
  <c r="AD5077" i="1"/>
  <c r="AE5077" i="1"/>
  <c r="AF5077" i="1"/>
  <c r="AG5077" i="1"/>
  <c r="AI5077" i="1"/>
  <c r="AH5077" i="1" s="1"/>
  <c r="AJ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Z5078" i="1"/>
  <c r="AA5078" i="1"/>
  <c r="AB5078" i="1"/>
  <c r="AC5078" i="1"/>
  <c r="AD5078" i="1"/>
  <c r="AE5078" i="1"/>
  <c r="AF5078" i="1"/>
  <c r="AG5078" i="1"/>
  <c r="AI5078" i="1"/>
  <c r="AH5078" i="1" s="1"/>
  <c r="AJ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Z5079" i="1"/>
  <c r="AA5079" i="1"/>
  <c r="AB5079" i="1"/>
  <c r="AC5079" i="1"/>
  <c r="AD5079" i="1"/>
  <c r="AE5079" i="1"/>
  <c r="AF5079" i="1"/>
  <c r="AG5079" i="1"/>
  <c r="AI5079" i="1"/>
  <c r="AH5079" i="1" s="1"/>
  <c r="AJ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Z5080" i="1"/>
  <c r="AA5080" i="1"/>
  <c r="AB5080" i="1"/>
  <c r="AC5080" i="1"/>
  <c r="AD5080" i="1"/>
  <c r="AE5080" i="1"/>
  <c r="AF5080" i="1"/>
  <c r="AG5080" i="1"/>
  <c r="AI5080" i="1"/>
  <c r="AH5080" i="1" s="1"/>
  <c r="AJ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Z5081" i="1"/>
  <c r="AA5081" i="1"/>
  <c r="AB5081" i="1"/>
  <c r="AC5081" i="1"/>
  <c r="AD5081" i="1"/>
  <c r="AE5081" i="1"/>
  <c r="AF5081" i="1"/>
  <c r="AG5081" i="1"/>
  <c r="AI5081" i="1"/>
  <c r="AH5081" i="1" s="1"/>
  <c r="AJ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Z5082" i="1"/>
  <c r="AA5082" i="1"/>
  <c r="AB5082" i="1"/>
  <c r="AC5082" i="1"/>
  <c r="AD5082" i="1"/>
  <c r="AE5082" i="1"/>
  <c r="AF5082" i="1"/>
  <c r="AG5082" i="1"/>
  <c r="AI5082" i="1"/>
  <c r="AH5082" i="1" s="1"/>
  <c r="AJ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Z5083" i="1"/>
  <c r="AA5083" i="1"/>
  <c r="AB5083" i="1"/>
  <c r="AC5083" i="1"/>
  <c r="AD5083" i="1"/>
  <c r="AE5083" i="1"/>
  <c r="AF5083" i="1"/>
  <c r="AG5083" i="1"/>
  <c r="AI5083" i="1"/>
  <c r="AH5083" i="1" s="1"/>
  <c r="AJ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Z5084" i="1"/>
  <c r="AA5084" i="1"/>
  <c r="AB5084" i="1"/>
  <c r="AC5084" i="1"/>
  <c r="AD5084" i="1"/>
  <c r="AE5084" i="1"/>
  <c r="AF5084" i="1"/>
  <c r="AG5084" i="1"/>
  <c r="AI5084" i="1"/>
  <c r="AH5084" i="1" s="1"/>
  <c r="AJ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Z5085" i="1"/>
  <c r="AA5085" i="1"/>
  <c r="AB5085" i="1"/>
  <c r="AC5085" i="1"/>
  <c r="AD5085" i="1"/>
  <c r="AE5085" i="1"/>
  <c r="AF5085" i="1"/>
  <c r="AG5085" i="1"/>
  <c r="AI5085" i="1"/>
  <c r="AH5085" i="1" s="1"/>
  <c r="AJ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Z5086" i="1"/>
  <c r="AA5086" i="1"/>
  <c r="AB5086" i="1"/>
  <c r="AC5086" i="1"/>
  <c r="AD5086" i="1"/>
  <c r="AE5086" i="1"/>
  <c r="AF5086" i="1"/>
  <c r="AG5086" i="1"/>
  <c r="AI5086" i="1"/>
  <c r="AH5086" i="1" s="1"/>
  <c r="AJ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Z5087" i="1"/>
  <c r="AA5087" i="1"/>
  <c r="AB5087" i="1"/>
  <c r="AC5087" i="1"/>
  <c r="AD5087" i="1"/>
  <c r="AE5087" i="1"/>
  <c r="AF5087" i="1"/>
  <c r="AG5087" i="1"/>
  <c r="AI5087" i="1"/>
  <c r="AH5087" i="1" s="1"/>
  <c r="AJ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Z5088" i="1"/>
  <c r="AA5088" i="1"/>
  <c r="AB5088" i="1"/>
  <c r="AC5088" i="1"/>
  <c r="AD5088" i="1"/>
  <c r="AE5088" i="1"/>
  <c r="AF5088" i="1"/>
  <c r="AG5088" i="1"/>
  <c r="AI5088" i="1"/>
  <c r="AH5088" i="1" s="1"/>
  <c r="AJ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Z5089" i="1"/>
  <c r="AA5089" i="1"/>
  <c r="AB5089" i="1"/>
  <c r="AC5089" i="1"/>
  <c r="AD5089" i="1"/>
  <c r="AE5089" i="1"/>
  <c r="AF5089" i="1"/>
  <c r="AG5089" i="1"/>
  <c r="AI5089" i="1"/>
  <c r="AH5089" i="1" s="1"/>
  <c r="AJ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Z5090" i="1"/>
  <c r="AA5090" i="1"/>
  <c r="AB5090" i="1"/>
  <c r="AC5090" i="1"/>
  <c r="AD5090" i="1"/>
  <c r="AE5090" i="1"/>
  <c r="AF5090" i="1"/>
  <c r="AG5090" i="1"/>
  <c r="AI5090" i="1"/>
  <c r="AH5090" i="1" s="1"/>
  <c r="AJ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Z5091" i="1"/>
  <c r="AA5091" i="1"/>
  <c r="AB5091" i="1"/>
  <c r="AC5091" i="1"/>
  <c r="AD5091" i="1"/>
  <c r="AE5091" i="1"/>
  <c r="AF5091" i="1"/>
  <c r="AG5091" i="1"/>
  <c r="AI5091" i="1"/>
  <c r="AH5091" i="1" s="1"/>
  <c r="AJ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Z5092" i="1"/>
  <c r="AA5092" i="1"/>
  <c r="AB5092" i="1"/>
  <c r="AC5092" i="1"/>
  <c r="AD5092" i="1"/>
  <c r="AE5092" i="1"/>
  <c r="AF5092" i="1"/>
  <c r="AG5092" i="1"/>
  <c r="AI5092" i="1"/>
  <c r="AH5092" i="1" s="1"/>
  <c r="AJ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Z5093" i="1"/>
  <c r="AA5093" i="1"/>
  <c r="AB5093" i="1"/>
  <c r="AC5093" i="1"/>
  <c r="AD5093" i="1"/>
  <c r="AE5093" i="1"/>
  <c r="AF5093" i="1"/>
  <c r="AG5093" i="1"/>
  <c r="AI5093" i="1"/>
  <c r="AH5093" i="1" s="1"/>
  <c r="AJ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Z5094" i="1"/>
  <c r="AA5094" i="1"/>
  <c r="AB5094" i="1"/>
  <c r="AC5094" i="1"/>
  <c r="AD5094" i="1"/>
  <c r="AE5094" i="1"/>
  <c r="AF5094" i="1"/>
  <c r="AG5094" i="1"/>
  <c r="AI5094" i="1"/>
  <c r="AH5094" i="1" s="1"/>
  <c r="AJ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Z5095" i="1"/>
  <c r="AA5095" i="1"/>
  <c r="AB5095" i="1"/>
  <c r="AC5095" i="1"/>
  <c r="AD5095" i="1"/>
  <c r="AE5095" i="1"/>
  <c r="AF5095" i="1"/>
  <c r="AG5095" i="1"/>
  <c r="AI5095" i="1"/>
  <c r="AH5095" i="1" s="1"/>
  <c r="AJ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Z5096" i="1"/>
  <c r="AA5096" i="1"/>
  <c r="AB5096" i="1"/>
  <c r="AC5096" i="1"/>
  <c r="AD5096" i="1"/>
  <c r="AE5096" i="1"/>
  <c r="AF5096" i="1"/>
  <c r="AG5096" i="1"/>
  <c r="AI5096" i="1"/>
  <c r="AH5096" i="1" s="1"/>
  <c r="AJ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Z5097" i="1"/>
  <c r="AA5097" i="1"/>
  <c r="AB5097" i="1"/>
  <c r="AC5097" i="1"/>
  <c r="AD5097" i="1"/>
  <c r="AE5097" i="1"/>
  <c r="AF5097" i="1"/>
  <c r="AG5097" i="1"/>
  <c r="AI5097" i="1"/>
  <c r="AH5097" i="1" s="1"/>
  <c r="AJ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Z5098" i="1"/>
  <c r="AA5098" i="1"/>
  <c r="AB5098" i="1"/>
  <c r="AC5098" i="1"/>
  <c r="AD5098" i="1"/>
  <c r="AE5098" i="1"/>
  <c r="AF5098" i="1"/>
  <c r="AG5098" i="1"/>
  <c r="AI5098" i="1"/>
  <c r="AH5098" i="1" s="1"/>
  <c r="AJ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Z5099" i="1"/>
  <c r="AA5099" i="1"/>
  <c r="AB5099" i="1"/>
  <c r="AC5099" i="1"/>
  <c r="AD5099" i="1"/>
  <c r="AE5099" i="1"/>
  <c r="AF5099" i="1"/>
  <c r="AG5099" i="1"/>
  <c r="AI5099" i="1"/>
  <c r="AH5099" i="1" s="1"/>
  <c r="AJ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Z5100" i="1"/>
  <c r="AA5100" i="1"/>
  <c r="AB5100" i="1"/>
  <c r="AC5100" i="1"/>
  <c r="AD5100" i="1"/>
  <c r="AE5100" i="1"/>
  <c r="AF5100" i="1"/>
  <c r="AG5100" i="1"/>
  <c r="AI5100" i="1"/>
  <c r="AH5100" i="1" s="1"/>
  <c r="AJ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Z5101" i="1"/>
  <c r="AA5101" i="1"/>
  <c r="AB5101" i="1"/>
  <c r="AC5101" i="1"/>
  <c r="AD5101" i="1"/>
  <c r="AE5101" i="1"/>
  <c r="AF5101" i="1"/>
  <c r="AG5101" i="1"/>
  <c r="AI5101" i="1"/>
  <c r="AH5101" i="1" s="1"/>
  <c r="AJ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Z5102" i="1"/>
  <c r="AA5102" i="1"/>
  <c r="AB5102" i="1"/>
  <c r="AC5102" i="1"/>
  <c r="AD5102" i="1"/>
  <c r="AE5102" i="1"/>
  <c r="AF5102" i="1"/>
  <c r="AG5102" i="1"/>
  <c r="AI5102" i="1"/>
  <c r="AH5102" i="1" s="1"/>
  <c r="AJ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Z5103" i="1"/>
  <c r="AA5103" i="1"/>
  <c r="AB5103" i="1"/>
  <c r="AC5103" i="1"/>
  <c r="AD5103" i="1"/>
  <c r="AE5103" i="1"/>
  <c r="AF5103" i="1"/>
  <c r="AG5103" i="1"/>
  <c r="AI5103" i="1"/>
  <c r="AH5103" i="1" s="1"/>
  <c r="AJ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Z5104" i="1"/>
  <c r="AA5104" i="1"/>
  <c r="AB5104" i="1"/>
  <c r="AC5104" i="1"/>
  <c r="AD5104" i="1"/>
  <c r="AE5104" i="1"/>
  <c r="AF5104" i="1"/>
  <c r="AG5104" i="1"/>
  <c r="AI5104" i="1"/>
  <c r="AH5104" i="1" s="1"/>
  <c r="AJ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Z5105" i="1"/>
  <c r="AA5105" i="1"/>
  <c r="AB5105" i="1"/>
  <c r="AC5105" i="1"/>
  <c r="AD5105" i="1"/>
  <c r="AE5105" i="1"/>
  <c r="AF5105" i="1"/>
  <c r="AG5105" i="1"/>
  <c r="AI5105" i="1"/>
  <c r="AH5105" i="1" s="1"/>
  <c r="AJ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Z5106" i="1"/>
  <c r="AA5106" i="1"/>
  <c r="AB5106" i="1"/>
  <c r="AC5106" i="1"/>
  <c r="AD5106" i="1"/>
  <c r="AE5106" i="1"/>
  <c r="AF5106" i="1"/>
  <c r="AG5106" i="1"/>
  <c r="AI5106" i="1"/>
  <c r="AH5106" i="1" s="1"/>
  <c r="AJ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Z5107" i="1"/>
  <c r="AA5107" i="1"/>
  <c r="AB5107" i="1"/>
  <c r="AC5107" i="1"/>
  <c r="AD5107" i="1"/>
  <c r="AE5107" i="1"/>
  <c r="AF5107" i="1"/>
  <c r="AG5107" i="1"/>
  <c r="AI5107" i="1"/>
  <c r="AH5107" i="1" s="1"/>
  <c r="AJ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Z5108" i="1"/>
  <c r="AA5108" i="1"/>
  <c r="AB5108" i="1"/>
  <c r="AC5108" i="1"/>
  <c r="AD5108" i="1"/>
  <c r="AE5108" i="1"/>
  <c r="AF5108" i="1"/>
  <c r="AG5108" i="1"/>
  <c r="AI5108" i="1"/>
  <c r="AH5108" i="1" s="1"/>
  <c r="AJ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Z5109" i="1"/>
  <c r="AA5109" i="1"/>
  <c r="AB5109" i="1"/>
  <c r="AC5109" i="1"/>
  <c r="AD5109" i="1"/>
  <c r="AE5109" i="1"/>
  <c r="AF5109" i="1"/>
  <c r="AG5109" i="1"/>
  <c r="AI5109" i="1"/>
  <c r="AH5109" i="1" s="1"/>
  <c r="AJ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Z5110" i="1"/>
  <c r="AA5110" i="1"/>
  <c r="AB5110" i="1"/>
  <c r="AC5110" i="1"/>
  <c r="AD5110" i="1"/>
  <c r="AE5110" i="1"/>
  <c r="AF5110" i="1"/>
  <c r="AG5110" i="1"/>
  <c r="AI5110" i="1"/>
  <c r="AH5110" i="1" s="1"/>
  <c r="AJ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Z5111" i="1"/>
  <c r="AA5111" i="1"/>
  <c r="AB5111" i="1"/>
  <c r="AC5111" i="1"/>
  <c r="AD5111" i="1"/>
  <c r="AE5111" i="1"/>
  <c r="AF5111" i="1"/>
  <c r="AG5111" i="1"/>
  <c r="AI5111" i="1"/>
  <c r="AH5111" i="1" s="1"/>
  <c r="AJ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Z5112" i="1"/>
  <c r="AA5112" i="1"/>
  <c r="AB5112" i="1"/>
  <c r="AC5112" i="1"/>
  <c r="AD5112" i="1"/>
  <c r="AE5112" i="1"/>
  <c r="AF5112" i="1"/>
  <c r="AG5112" i="1"/>
  <c r="AI5112" i="1"/>
  <c r="AH5112" i="1" s="1"/>
  <c r="AJ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Z5113" i="1"/>
  <c r="AA5113" i="1"/>
  <c r="AB5113" i="1"/>
  <c r="AC5113" i="1"/>
  <c r="AD5113" i="1"/>
  <c r="AE5113" i="1"/>
  <c r="AF5113" i="1"/>
  <c r="AG5113" i="1"/>
  <c r="AI5113" i="1"/>
  <c r="AH5113" i="1" s="1"/>
  <c r="AJ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Z5114" i="1"/>
  <c r="AA5114" i="1"/>
  <c r="AB5114" i="1"/>
  <c r="AC5114" i="1"/>
  <c r="AD5114" i="1"/>
  <c r="AE5114" i="1"/>
  <c r="AF5114" i="1"/>
  <c r="AG5114" i="1"/>
  <c r="AI5114" i="1"/>
  <c r="AH5114" i="1" s="1"/>
  <c r="AJ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Z5115" i="1"/>
  <c r="AA5115" i="1"/>
  <c r="AB5115" i="1"/>
  <c r="AC5115" i="1"/>
  <c r="AD5115" i="1"/>
  <c r="AE5115" i="1"/>
  <c r="AF5115" i="1"/>
  <c r="AG5115" i="1"/>
  <c r="AI5115" i="1"/>
  <c r="AH5115" i="1" s="1"/>
  <c r="AJ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Z5116" i="1"/>
  <c r="AA5116" i="1"/>
  <c r="AB5116" i="1"/>
  <c r="AC5116" i="1"/>
  <c r="AD5116" i="1"/>
  <c r="AE5116" i="1"/>
  <c r="AF5116" i="1"/>
  <c r="AG5116" i="1"/>
  <c r="AI5116" i="1"/>
  <c r="AH5116" i="1" s="1"/>
  <c r="AJ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Z5117" i="1"/>
  <c r="AA5117" i="1"/>
  <c r="AB5117" i="1"/>
  <c r="AC5117" i="1"/>
  <c r="AD5117" i="1"/>
  <c r="AE5117" i="1"/>
  <c r="AF5117" i="1"/>
  <c r="AG5117" i="1"/>
  <c r="AI5117" i="1"/>
  <c r="AH5117" i="1" s="1"/>
  <c r="AJ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Z5118" i="1"/>
  <c r="AA5118" i="1"/>
  <c r="AB5118" i="1"/>
  <c r="AC5118" i="1"/>
  <c r="AD5118" i="1"/>
  <c r="AE5118" i="1"/>
  <c r="AF5118" i="1"/>
  <c r="AG5118" i="1"/>
  <c r="AI5118" i="1"/>
  <c r="AH5118" i="1" s="1"/>
  <c r="AJ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Z5119" i="1"/>
  <c r="AA5119" i="1"/>
  <c r="AB5119" i="1"/>
  <c r="AC5119" i="1"/>
  <c r="AD5119" i="1"/>
  <c r="AE5119" i="1"/>
  <c r="AF5119" i="1"/>
  <c r="AG5119" i="1"/>
  <c r="AI5119" i="1"/>
  <c r="AH5119" i="1" s="1"/>
  <c r="AJ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Z5120" i="1"/>
  <c r="AA5120" i="1"/>
  <c r="AB5120" i="1"/>
  <c r="AC5120" i="1"/>
  <c r="AD5120" i="1"/>
  <c r="AE5120" i="1"/>
  <c r="AF5120" i="1"/>
  <c r="AG5120" i="1"/>
  <c r="AI5120" i="1"/>
  <c r="AH5120" i="1" s="1"/>
  <c r="AJ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Z5121" i="1"/>
  <c r="AA5121" i="1"/>
  <c r="AB5121" i="1"/>
  <c r="AC5121" i="1"/>
  <c r="AD5121" i="1"/>
  <c r="AE5121" i="1"/>
  <c r="AF5121" i="1"/>
  <c r="AG5121" i="1"/>
  <c r="AI5121" i="1"/>
  <c r="AH5121" i="1" s="1"/>
  <c r="AJ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Z5122" i="1"/>
  <c r="AA5122" i="1"/>
  <c r="AB5122" i="1"/>
  <c r="AC5122" i="1"/>
  <c r="AD5122" i="1"/>
  <c r="AE5122" i="1"/>
  <c r="AF5122" i="1"/>
  <c r="AG5122" i="1"/>
  <c r="AI5122" i="1"/>
  <c r="AH5122" i="1" s="1"/>
  <c r="AJ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Z5123" i="1"/>
  <c r="AA5123" i="1"/>
  <c r="AB5123" i="1"/>
  <c r="AC5123" i="1"/>
  <c r="AD5123" i="1"/>
  <c r="AE5123" i="1"/>
  <c r="AF5123" i="1"/>
  <c r="AG5123" i="1"/>
  <c r="AI5123" i="1"/>
  <c r="AH5123" i="1" s="1"/>
  <c r="AJ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Z5124" i="1"/>
  <c r="AA5124" i="1"/>
  <c r="AB5124" i="1"/>
  <c r="AC5124" i="1"/>
  <c r="AD5124" i="1"/>
  <c r="AE5124" i="1"/>
  <c r="AF5124" i="1"/>
  <c r="AG5124" i="1"/>
  <c r="AI5124" i="1"/>
  <c r="AH5124" i="1" s="1"/>
  <c r="AJ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Z5125" i="1"/>
  <c r="AA5125" i="1"/>
  <c r="AB5125" i="1"/>
  <c r="AC5125" i="1"/>
  <c r="AD5125" i="1"/>
  <c r="AE5125" i="1"/>
  <c r="AF5125" i="1"/>
  <c r="AG5125" i="1"/>
  <c r="AI5125" i="1"/>
  <c r="AH5125" i="1" s="1"/>
  <c r="AJ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Z5126" i="1"/>
  <c r="AA5126" i="1"/>
  <c r="AB5126" i="1"/>
  <c r="AC5126" i="1"/>
  <c r="AD5126" i="1"/>
  <c r="AE5126" i="1"/>
  <c r="AF5126" i="1"/>
  <c r="AG5126" i="1"/>
  <c r="AI5126" i="1"/>
  <c r="AH5126" i="1" s="1"/>
  <c r="AJ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Z5127" i="1"/>
  <c r="AA5127" i="1"/>
  <c r="AB5127" i="1"/>
  <c r="AC5127" i="1"/>
  <c r="AD5127" i="1"/>
  <c r="AE5127" i="1"/>
  <c r="AF5127" i="1"/>
  <c r="AG5127" i="1"/>
  <c r="AI5127" i="1"/>
  <c r="AH5127" i="1" s="1"/>
  <c r="AJ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Z5128" i="1"/>
  <c r="AA5128" i="1"/>
  <c r="AB5128" i="1"/>
  <c r="AC5128" i="1"/>
  <c r="AD5128" i="1"/>
  <c r="AE5128" i="1"/>
  <c r="AF5128" i="1"/>
  <c r="AG5128" i="1"/>
  <c r="AI5128" i="1"/>
  <c r="AH5128" i="1" s="1"/>
  <c r="AJ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Z5129" i="1"/>
  <c r="AA5129" i="1"/>
  <c r="AB5129" i="1"/>
  <c r="AC5129" i="1"/>
  <c r="AD5129" i="1"/>
  <c r="AE5129" i="1"/>
  <c r="AF5129" i="1"/>
  <c r="AG5129" i="1"/>
  <c r="AI5129" i="1"/>
  <c r="AH5129" i="1" s="1"/>
  <c r="AJ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Z5130" i="1"/>
  <c r="AA5130" i="1"/>
  <c r="AB5130" i="1"/>
  <c r="AC5130" i="1"/>
  <c r="AD5130" i="1"/>
  <c r="AE5130" i="1"/>
  <c r="AF5130" i="1"/>
  <c r="AG5130" i="1"/>
  <c r="AI5130" i="1"/>
  <c r="AH5130" i="1" s="1"/>
  <c r="AJ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Z5131" i="1"/>
  <c r="AA5131" i="1"/>
  <c r="AB5131" i="1"/>
  <c r="AC5131" i="1"/>
  <c r="AD5131" i="1"/>
  <c r="AE5131" i="1"/>
  <c r="AF5131" i="1"/>
  <c r="AG5131" i="1"/>
  <c r="AI5131" i="1"/>
  <c r="AH5131" i="1" s="1"/>
  <c r="AJ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Z5132" i="1"/>
  <c r="AA5132" i="1"/>
  <c r="AB5132" i="1"/>
  <c r="AC5132" i="1"/>
  <c r="AD5132" i="1"/>
  <c r="AE5132" i="1"/>
  <c r="AF5132" i="1"/>
  <c r="AG5132" i="1"/>
  <c r="AI5132" i="1"/>
  <c r="AH5132" i="1" s="1"/>
  <c r="AJ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Z5133" i="1"/>
  <c r="AA5133" i="1"/>
  <c r="AB5133" i="1"/>
  <c r="AC5133" i="1"/>
  <c r="AD5133" i="1"/>
  <c r="AE5133" i="1"/>
  <c r="AF5133" i="1"/>
  <c r="AG5133" i="1"/>
  <c r="AI5133" i="1"/>
  <c r="AH5133" i="1" s="1"/>
  <c r="AJ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Z5134" i="1"/>
  <c r="AA5134" i="1"/>
  <c r="AB5134" i="1"/>
  <c r="AC5134" i="1"/>
  <c r="AD5134" i="1"/>
  <c r="AE5134" i="1"/>
  <c r="AF5134" i="1"/>
  <c r="AG5134" i="1"/>
  <c r="AI5134" i="1"/>
  <c r="AH5134" i="1" s="1"/>
  <c r="AJ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Z5135" i="1"/>
  <c r="AA5135" i="1"/>
  <c r="AB5135" i="1"/>
  <c r="AC5135" i="1"/>
  <c r="AD5135" i="1"/>
  <c r="AE5135" i="1"/>
  <c r="AF5135" i="1"/>
  <c r="AG5135" i="1"/>
  <c r="AI5135" i="1"/>
  <c r="AH5135" i="1" s="1"/>
  <c r="AJ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Z5136" i="1"/>
  <c r="AA5136" i="1"/>
  <c r="AB5136" i="1"/>
  <c r="AC5136" i="1"/>
  <c r="AD5136" i="1"/>
  <c r="AE5136" i="1"/>
  <c r="AF5136" i="1"/>
  <c r="AG5136" i="1"/>
  <c r="AI5136" i="1"/>
  <c r="AH5136" i="1" s="1"/>
  <c r="AJ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Z5137" i="1"/>
  <c r="AA5137" i="1"/>
  <c r="AB5137" i="1"/>
  <c r="AC5137" i="1"/>
  <c r="AD5137" i="1"/>
  <c r="AE5137" i="1"/>
  <c r="AF5137" i="1"/>
  <c r="AG5137" i="1"/>
  <c r="AI5137" i="1"/>
  <c r="AH5137" i="1" s="1"/>
  <c r="AJ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Z5138" i="1"/>
  <c r="AA5138" i="1"/>
  <c r="AB5138" i="1"/>
  <c r="AC5138" i="1"/>
  <c r="AD5138" i="1"/>
  <c r="AE5138" i="1"/>
  <c r="AF5138" i="1"/>
  <c r="AG5138" i="1"/>
  <c r="AI5138" i="1"/>
  <c r="AH5138" i="1" s="1"/>
  <c r="AJ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Z5139" i="1"/>
  <c r="AA5139" i="1"/>
  <c r="AB5139" i="1"/>
  <c r="AC5139" i="1"/>
  <c r="AD5139" i="1"/>
  <c r="AE5139" i="1"/>
  <c r="AF5139" i="1"/>
  <c r="AG5139" i="1"/>
  <c r="AI5139" i="1"/>
  <c r="AH5139" i="1" s="1"/>
  <c r="AJ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Z5140" i="1"/>
  <c r="AA5140" i="1"/>
  <c r="AB5140" i="1"/>
  <c r="AC5140" i="1"/>
  <c r="AD5140" i="1"/>
  <c r="AE5140" i="1"/>
  <c r="AF5140" i="1"/>
  <c r="AG5140" i="1"/>
  <c r="AI5140" i="1"/>
  <c r="AH5140" i="1" s="1"/>
  <c r="AJ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Z5141" i="1"/>
  <c r="AA5141" i="1"/>
  <c r="AB5141" i="1"/>
  <c r="AC5141" i="1"/>
  <c r="AD5141" i="1"/>
  <c r="AE5141" i="1"/>
  <c r="AF5141" i="1"/>
  <c r="AG5141" i="1"/>
  <c r="AI5141" i="1"/>
  <c r="AH5141" i="1" s="1"/>
  <c r="AJ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Z5142" i="1"/>
  <c r="AA5142" i="1"/>
  <c r="AB5142" i="1"/>
  <c r="AC5142" i="1"/>
  <c r="AD5142" i="1"/>
  <c r="AE5142" i="1"/>
  <c r="AF5142" i="1"/>
  <c r="AG5142" i="1"/>
  <c r="AI5142" i="1"/>
  <c r="AH5142" i="1" s="1"/>
  <c r="AJ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Z5143" i="1"/>
  <c r="AA5143" i="1"/>
  <c r="AB5143" i="1"/>
  <c r="AC5143" i="1"/>
  <c r="AD5143" i="1"/>
  <c r="AE5143" i="1"/>
  <c r="AF5143" i="1"/>
  <c r="AG5143" i="1"/>
  <c r="AI5143" i="1"/>
  <c r="AH5143" i="1" s="1"/>
  <c r="AJ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Z5144" i="1"/>
  <c r="AA5144" i="1"/>
  <c r="AB5144" i="1"/>
  <c r="AC5144" i="1"/>
  <c r="AD5144" i="1"/>
  <c r="AE5144" i="1"/>
  <c r="AF5144" i="1"/>
  <c r="AG5144" i="1"/>
  <c r="AI5144" i="1"/>
  <c r="AH5144" i="1" s="1"/>
  <c r="AJ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Z5145" i="1"/>
  <c r="AA5145" i="1"/>
  <c r="AB5145" i="1"/>
  <c r="AC5145" i="1"/>
  <c r="AD5145" i="1"/>
  <c r="AE5145" i="1"/>
  <c r="AF5145" i="1"/>
  <c r="AG5145" i="1"/>
  <c r="AI5145" i="1"/>
  <c r="AH5145" i="1" s="1"/>
  <c r="AJ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Z5146" i="1"/>
  <c r="AA5146" i="1"/>
  <c r="AB5146" i="1"/>
  <c r="AC5146" i="1"/>
  <c r="AD5146" i="1"/>
  <c r="AE5146" i="1"/>
  <c r="AF5146" i="1"/>
  <c r="AG5146" i="1"/>
  <c r="AI5146" i="1"/>
  <c r="AH5146" i="1" s="1"/>
  <c r="AJ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Z5147" i="1"/>
  <c r="AA5147" i="1"/>
  <c r="AB5147" i="1"/>
  <c r="AC5147" i="1"/>
  <c r="AD5147" i="1"/>
  <c r="AE5147" i="1"/>
  <c r="AF5147" i="1"/>
  <c r="AG5147" i="1"/>
  <c r="AI5147" i="1"/>
  <c r="AH5147" i="1" s="1"/>
  <c r="AJ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Z5148" i="1"/>
  <c r="AA5148" i="1"/>
  <c r="AB5148" i="1"/>
  <c r="AC5148" i="1"/>
  <c r="AD5148" i="1"/>
  <c r="AE5148" i="1"/>
  <c r="AF5148" i="1"/>
  <c r="AG5148" i="1"/>
  <c r="AI5148" i="1"/>
  <c r="AH5148" i="1" s="1"/>
  <c r="AJ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Z5149" i="1"/>
  <c r="AA5149" i="1"/>
  <c r="AB5149" i="1"/>
  <c r="AC5149" i="1"/>
  <c r="AD5149" i="1"/>
  <c r="AE5149" i="1"/>
  <c r="AF5149" i="1"/>
  <c r="AG5149" i="1"/>
  <c r="AI5149" i="1"/>
  <c r="AH5149" i="1" s="1"/>
  <c r="AJ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Z5150" i="1"/>
  <c r="AA5150" i="1"/>
  <c r="AB5150" i="1"/>
  <c r="AC5150" i="1"/>
  <c r="AD5150" i="1"/>
  <c r="AE5150" i="1"/>
  <c r="AF5150" i="1"/>
  <c r="AG5150" i="1"/>
  <c r="AI5150" i="1"/>
  <c r="AH5150" i="1" s="1"/>
  <c r="AJ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Z5151" i="1"/>
  <c r="AA5151" i="1"/>
  <c r="AB5151" i="1"/>
  <c r="AC5151" i="1"/>
  <c r="AD5151" i="1"/>
  <c r="AE5151" i="1"/>
  <c r="AF5151" i="1"/>
  <c r="AG5151" i="1"/>
  <c r="AI5151" i="1"/>
  <c r="AH5151" i="1" s="1"/>
  <c r="AJ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Z5152" i="1"/>
  <c r="AA5152" i="1"/>
  <c r="AB5152" i="1"/>
  <c r="AC5152" i="1"/>
  <c r="AD5152" i="1"/>
  <c r="AE5152" i="1"/>
  <c r="AF5152" i="1"/>
  <c r="AG5152" i="1"/>
  <c r="AI5152" i="1"/>
  <c r="AH5152" i="1" s="1"/>
  <c r="AJ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Z5153" i="1"/>
  <c r="AA5153" i="1"/>
  <c r="AB5153" i="1"/>
  <c r="AC5153" i="1"/>
  <c r="AD5153" i="1"/>
  <c r="AE5153" i="1"/>
  <c r="AF5153" i="1"/>
  <c r="AG5153" i="1"/>
  <c r="AI5153" i="1"/>
  <c r="AH5153" i="1" s="1"/>
  <c r="AJ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Z5154" i="1"/>
  <c r="AA5154" i="1"/>
  <c r="AB5154" i="1"/>
  <c r="AC5154" i="1"/>
  <c r="AD5154" i="1"/>
  <c r="AE5154" i="1"/>
  <c r="AF5154" i="1"/>
  <c r="AG5154" i="1"/>
  <c r="AI5154" i="1"/>
  <c r="AH5154" i="1" s="1"/>
  <c r="AJ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Z5155" i="1"/>
  <c r="AA5155" i="1"/>
  <c r="AB5155" i="1"/>
  <c r="AC5155" i="1"/>
  <c r="AD5155" i="1"/>
  <c r="AE5155" i="1"/>
  <c r="AF5155" i="1"/>
  <c r="AG5155" i="1"/>
  <c r="AI5155" i="1"/>
  <c r="AH5155" i="1" s="1"/>
  <c r="AJ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Z5156" i="1"/>
  <c r="AA5156" i="1"/>
  <c r="AB5156" i="1"/>
  <c r="AC5156" i="1"/>
  <c r="AD5156" i="1"/>
  <c r="AE5156" i="1"/>
  <c r="AF5156" i="1"/>
  <c r="AG5156" i="1"/>
  <c r="AI5156" i="1"/>
  <c r="AH5156" i="1" s="1"/>
  <c r="AJ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Z5157" i="1"/>
  <c r="AA5157" i="1"/>
  <c r="AB5157" i="1"/>
  <c r="AC5157" i="1"/>
  <c r="AD5157" i="1"/>
  <c r="AE5157" i="1"/>
  <c r="AF5157" i="1"/>
  <c r="AG5157" i="1"/>
  <c r="AI5157" i="1"/>
  <c r="AH5157" i="1" s="1"/>
  <c r="AJ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Z5158" i="1"/>
  <c r="AA5158" i="1"/>
  <c r="AB5158" i="1"/>
  <c r="AC5158" i="1"/>
  <c r="AD5158" i="1"/>
  <c r="AE5158" i="1"/>
  <c r="AF5158" i="1"/>
  <c r="AG5158" i="1"/>
  <c r="AI5158" i="1"/>
  <c r="AH5158" i="1" s="1"/>
  <c r="AJ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Z5159" i="1"/>
  <c r="AA5159" i="1"/>
  <c r="AB5159" i="1"/>
  <c r="AC5159" i="1"/>
  <c r="AD5159" i="1"/>
  <c r="AE5159" i="1"/>
  <c r="AF5159" i="1"/>
  <c r="AG5159" i="1"/>
  <c r="AI5159" i="1"/>
  <c r="AH5159" i="1" s="1"/>
  <c r="AJ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Z5160" i="1"/>
  <c r="AA5160" i="1"/>
  <c r="AB5160" i="1"/>
  <c r="AC5160" i="1"/>
  <c r="AD5160" i="1"/>
  <c r="AE5160" i="1"/>
  <c r="AF5160" i="1"/>
  <c r="AG5160" i="1"/>
  <c r="AI5160" i="1"/>
  <c r="AH5160" i="1" s="1"/>
  <c r="AJ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Z5161" i="1"/>
  <c r="AA5161" i="1"/>
  <c r="AB5161" i="1"/>
  <c r="AC5161" i="1"/>
  <c r="AD5161" i="1"/>
  <c r="AE5161" i="1"/>
  <c r="AF5161" i="1"/>
  <c r="AG5161" i="1"/>
  <c r="AI5161" i="1"/>
  <c r="AH5161" i="1" s="1"/>
  <c r="AJ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Z5162" i="1"/>
  <c r="AA5162" i="1"/>
  <c r="AB5162" i="1"/>
  <c r="AC5162" i="1"/>
  <c r="AD5162" i="1"/>
  <c r="AE5162" i="1"/>
  <c r="AF5162" i="1"/>
  <c r="AG5162" i="1"/>
  <c r="AI5162" i="1"/>
  <c r="AH5162" i="1" s="1"/>
  <c r="AJ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Z5163" i="1"/>
  <c r="AA5163" i="1"/>
  <c r="AB5163" i="1"/>
  <c r="AC5163" i="1"/>
  <c r="AD5163" i="1"/>
  <c r="AE5163" i="1"/>
  <c r="AF5163" i="1"/>
  <c r="AG5163" i="1"/>
  <c r="AI5163" i="1"/>
  <c r="AH5163" i="1" s="1"/>
  <c r="AJ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Z5164" i="1"/>
  <c r="AA5164" i="1"/>
  <c r="AB5164" i="1"/>
  <c r="AC5164" i="1"/>
  <c r="AD5164" i="1"/>
  <c r="AE5164" i="1"/>
  <c r="AF5164" i="1"/>
  <c r="AG5164" i="1"/>
  <c r="AI5164" i="1"/>
  <c r="AH5164" i="1" s="1"/>
  <c r="AJ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Z5165" i="1"/>
  <c r="AA5165" i="1"/>
  <c r="AB5165" i="1"/>
  <c r="AC5165" i="1"/>
  <c r="AD5165" i="1"/>
  <c r="AE5165" i="1"/>
  <c r="AF5165" i="1"/>
  <c r="AG5165" i="1"/>
  <c r="AI5165" i="1"/>
  <c r="AH5165" i="1" s="1"/>
  <c r="AJ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Z5166" i="1"/>
  <c r="AA5166" i="1"/>
  <c r="AB5166" i="1"/>
  <c r="AC5166" i="1"/>
  <c r="AD5166" i="1"/>
  <c r="AE5166" i="1"/>
  <c r="AF5166" i="1"/>
  <c r="AG5166" i="1"/>
  <c r="AI5166" i="1"/>
  <c r="AH5166" i="1" s="1"/>
  <c r="AJ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Z5167" i="1"/>
  <c r="AA5167" i="1"/>
  <c r="AB5167" i="1"/>
  <c r="AC5167" i="1"/>
  <c r="AD5167" i="1"/>
  <c r="AE5167" i="1"/>
  <c r="AF5167" i="1"/>
  <c r="AG5167" i="1"/>
  <c r="AI5167" i="1"/>
  <c r="AH5167" i="1" s="1"/>
  <c r="AJ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Z5168" i="1"/>
  <c r="AA5168" i="1"/>
  <c r="AB5168" i="1"/>
  <c r="AC5168" i="1"/>
  <c r="AD5168" i="1"/>
  <c r="AE5168" i="1"/>
  <c r="AF5168" i="1"/>
  <c r="AG5168" i="1"/>
  <c r="AI5168" i="1"/>
  <c r="AH5168" i="1" s="1"/>
  <c r="AJ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Z5169" i="1"/>
  <c r="AA5169" i="1"/>
  <c r="AB5169" i="1"/>
  <c r="AC5169" i="1"/>
  <c r="AD5169" i="1"/>
  <c r="AE5169" i="1"/>
  <c r="AF5169" i="1"/>
  <c r="AG5169" i="1"/>
  <c r="AI5169" i="1"/>
  <c r="AH5169" i="1" s="1"/>
  <c r="AJ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Z5170" i="1"/>
  <c r="AA5170" i="1"/>
  <c r="AB5170" i="1"/>
  <c r="AC5170" i="1"/>
  <c r="AD5170" i="1"/>
  <c r="AE5170" i="1"/>
  <c r="AF5170" i="1"/>
  <c r="AG5170" i="1"/>
  <c r="AI5170" i="1"/>
  <c r="AH5170" i="1" s="1"/>
  <c r="AJ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Z5171" i="1"/>
  <c r="AA5171" i="1"/>
  <c r="AB5171" i="1"/>
  <c r="AC5171" i="1"/>
  <c r="AD5171" i="1"/>
  <c r="AE5171" i="1"/>
  <c r="AF5171" i="1"/>
  <c r="AG5171" i="1"/>
  <c r="AI5171" i="1"/>
  <c r="AH5171" i="1" s="1"/>
  <c r="AJ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Z5172" i="1"/>
  <c r="AA5172" i="1"/>
  <c r="AB5172" i="1"/>
  <c r="AC5172" i="1"/>
  <c r="AD5172" i="1"/>
  <c r="AE5172" i="1"/>
  <c r="AF5172" i="1"/>
  <c r="AG5172" i="1"/>
  <c r="AI5172" i="1"/>
  <c r="AH5172" i="1" s="1"/>
  <c r="AJ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Z5173" i="1"/>
  <c r="AA5173" i="1"/>
  <c r="AB5173" i="1"/>
  <c r="AC5173" i="1"/>
  <c r="AD5173" i="1"/>
  <c r="AE5173" i="1"/>
  <c r="AF5173" i="1"/>
  <c r="AG5173" i="1"/>
  <c r="AI5173" i="1"/>
  <c r="AH5173" i="1" s="1"/>
  <c r="AJ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Z5174" i="1"/>
  <c r="AA5174" i="1"/>
  <c r="AB5174" i="1"/>
  <c r="AC5174" i="1"/>
  <c r="AD5174" i="1"/>
  <c r="AE5174" i="1"/>
  <c r="AF5174" i="1"/>
  <c r="AG5174" i="1"/>
  <c r="AI5174" i="1"/>
  <c r="AH5174" i="1" s="1"/>
  <c r="AJ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Z5175" i="1"/>
  <c r="AA5175" i="1"/>
  <c r="AB5175" i="1"/>
  <c r="AC5175" i="1"/>
  <c r="AD5175" i="1"/>
  <c r="AE5175" i="1"/>
  <c r="AF5175" i="1"/>
  <c r="AG5175" i="1"/>
  <c r="AI5175" i="1"/>
  <c r="AH5175" i="1" s="1"/>
  <c r="AJ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Z5176" i="1"/>
  <c r="AA5176" i="1"/>
  <c r="AB5176" i="1"/>
  <c r="AC5176" i="1"/>
  <c r="AD5176" i="1"/>
  <c r="AE5176" i="1"/>
  <c r="AF5176" i="1"/>
  <c r="AG5176" i="1"/>
  <c r="AI5176" i="1"/>
  <c r="AH5176" i="1" s="1"/>
  <c r="AJ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Z5177" i="1"/>
  <c r="AA5177" i="1"/>
  <c r="AB5177" i="1"/>
  <c r="AC5177" i="1"/>
  <c r="AD5177" i="1"/>
  <c r="AE5177" i="1"/>
  <c r="AF5177" i="1"/>
  <c r="AG5177" i="1"/>
  <c r="AI5177" i="1"/>
  <c r="AH5177" i="1" s="1"/>
  <c r="AJ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Z5178" i="1"/>
  <c r="AA5178" i="1"/>
  <c r="AB5178" i="1"/>
  <c r="AC5178" i="1"/>
  <c r="AD5178" i="1"/>
  <c r="AE5178" i="1"/>
  <c r="AF5178" i="1"/>
  <c r="AG5178" i="1"/>
  <c r="AI5178" i="1"/>
  <c r="AH5178" i="1" s="1"/>
  <c r="AJ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Z5179" i="1"/>
  <c r="AA5179" i="1"/>
  <c r="AB5179" i="1"/>
  <c r="AC5179" i="1"/>
  <c r="AD5179" i="1"/>
  <c r="AE5179" i="1"/>
  <c r="AF5179" i="1"/>
  <c r="AG5179" i="1"/>
  <c r="AI5179" i="1"/>
  <c r="AH5179" i="1" s="1"/>
  <c r="AJ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Z5180" i="1"/>
  <c r="AA5180" i="1"/>
  <c r="AB5180" i="1"/>
  <c r="AC5180" i="1"/>
  <c r="AD5180" i="1"/>
  <c r="AE5180" i="1"/>
  <c r="AF5180" i="1"/>
  <c r="AG5180" i="1"/>
  <c r="AI5180" i="1"/>
  <c r="AH5180" i="1" s="1"/>
  <c r="AJ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Z5181" i="1"/>
  <c r="AA5181" i="1"/>
  <c r="AB5181" i="1"/>
  <c r="AC5181" i="1"/>
  <c r="AD5181" i="1"/>
  <c r="AE5181" i="1"/>
  <c r="AF5181" i="1"/>
  <c r="AG5181" i="1"/>
  <c r="AI5181" i="1"/>
  <c r="AH5181" i="1" s="1"/>
  <c r="AJ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Z5182" i="1"/>
  <c r="AA5182" i="1"/>
  <c r="AB5182" i="1"/>
  <c r="AC5182" i="1"/>
  <c r="AD5182" i="1"/>
  <c r="AE5182" i="1"/>
  <c r="AF5182" i="1"/>
  <c r="AG5182" i="1"/>
  <c r="AI5182" i="1"/>
  <c r="AH5182" i="1" s="1"/>
  <c r="AJ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Z5183" i="1"/>
  <c r="AA5183" i="1"/>
  <c r="AB5183" i="1"/>
  <c r="AC5183" i="1"/>
  <c r="AD5183" i="1"/>
  <c r="AE5183" i="1"/>
  <c r="AF5183" i="1"/>
  <c r="AG5183" i="1"/>
  <c r="AI5183" i="1"/>
  <c r="AH5183" i="1" s="1"/>
  <c r="AJ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Z5184" i="1"/>
  <c r="AA5184" i="1"/>
  <c r="AB5184" i="1"/>
  <c r="AC5184" i="1"/>
  <c r="AD5184" i="1"/>
  <c r="AE5184" i="1"/>
  <c r="AF5184" i="1"/>
  <c r="AG5184" i="1"/>
  <c r="AI5184" i="1"/>
  <c r="AH5184" i="1" s="1"/>
  <c r="AJ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Z5185" i="1"/>
  <c r="AA5185" i="1"/>
  <c r="AB5185" i="1"/>
  <c r="AC5185" i="1"/>
  <c r="AD5185" i="1"/>
  <c r="AE5185" i="1"/>
  <c r="AF5185" i="1"/>
  <c r="AG5185" i="1"/>
  <c r="AI5185" i="1"/>
  <c r="AH5185" i="1" s="1"/>
  <c r="AJ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Z5186" i="1"/>
  <c r="AA5186" i="1"/>
  <c r="AB5186" i="1"/>
  <c r="AC5186" i="1"/>
  <c r="AD5186" i="1"/>
  <c r="AE5186" i="1"/>
  <c r="AF5186" i="1"/>
  <c r="AG5186" i="1"/>
  <c r="AI5186" i="1"/>
  <c r="AH5186" i="1" s="1"/>
  <c r="AJ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Z5187" i="1"/>
  <c r="AA5187" i="1"/>
  <c r="AB5187" i="1"/>
  <c r="AC5187" i="1"/>
  <c r="AD5187" i="1"/>
  <c r="AE5187" i="1"/>
  <c r="AF5187" i="1"/>
  <c r="AG5187" i="1"/>
  <c r="AI5187" i="1"/>
  <c r="AH5187" i="1" s="1"/>
  <c r="AJ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Z5188" i="1"/>
  <c r="AA5188" i="1"/>
  <c r="AB5188" i="1"/>
  <c r="AC5188" i="1"/>
  <c r="AD5188" i="1"/>
  <c r="AE5188" i="1"/>
  <c r="AF5188" i="1"/>
  <c r="AG5188" i="1"/>
  <c r="AI5188" i="1"/>
  <c r="AH5188" i="1" s="1"/>
  <c r="AJ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Z5189" i="1"/>
  <c r="AA5189" i="1"/>
  <c r="AB5189" i="1"/>
  <c r="AC5189" i="1"/>
  <c r="AD5189" i="1"/>
  <c r="AE5189" i="1"/>
  <c r="AF5189" i="1"/>
  <c r="AG5189" i="1"/>
  <c r="AI5189" i="1"/>
  <c r="AH5189" i="1" s="1"/>
  <c r="AJ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Z5190" i="1"/>
  <c r="AA5190" i="1"/>
  <c r="AB5190" i="1"/>
  <c r="AC5190" i="1"/>
  <c r="AD5190" i="1"/>
  <c r="AE5190" i="1"/>
  <c r="AF5190" i="1"/>
  <c r="AG5190" i="1"/>
  <c r="AI5190" i="1"/>
  <c r="AH5190" i="1" s="1"/>
  <c r="AJ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Z5191" i="1"/>
  <c r="AA5191" i="1"/>
  <c r="AB5191" i="1"/>
  <c r="AC5191" i="1"/>
  <c r="AD5191" i="1"/>
  <c r="AE5191" i="1"/>
  <c r="AF5191" i="1"/>
  <c r="AG5191" i="1"/>
  <c r="AI5191" i="1"/>
  <c r="AH5191" i="1" s="1"/>
  <c r="AJ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Z5192" i="1"/>
  <c r="AA5192" i="1"/>
  <c r="AB5192" i="1"/>
  <c r="AC5192" i="1"/>
  <c r="AD5192" i="1"/>
  <c r="AE5192" i="1"/>
  <c r="AF5192" i="1"/>
  <c r="AG5192" i="1"/>
  <c r="AI5192" i="1"/>
  <c r="AH5192" i="1" s="1"/>
  <c r="AJ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Z5193" i="1"/>
  <c r="AA5193" i="1"/>
  <c r="AB5193" i="1"/>
  <c r="AC5193" i="1"/>
  <c r="AD5193" i="1"/>
  <c r="AE5193" i="1"/>
  <c r="AF5193" i="1"/>
  <c r="AG5193" i="1"/>
  <c r="AI5193" i="1"/>
  <c r="AH5193" i="1" s="1"/>
  <c r="AJ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Z5194" i="1"/>
  <c r="AA5194" i="1"/>
  <c r="AB5194" i="1"/>
  <c r="AC5194" i="1"/>
  <c r="AD5194" i="1"/>
  <c r="AE5194" i="1"/>
  <c r="AF5194" i="1"/>
  <c r="AG5194" i="1"/>
  <c r="AI5194" i="1"/>
  <c r="AH5194" i="1" s="1"/>
  <c r="AJ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Z5195" i="1"/>
  <c r="AA5195" i="1"/>
  <c r="AB5195" i="1"/>
  <c r="AC5195" i="1"/>
  <c r="AD5195" i="1"/>
  <c r="AE5195" i="1"/>
  <c r="AF5195" i="1"/>
  <c r="AG5195" i="1"/>
  <c r="AI5195" i="1"/>
  <c r="AH5195" i="1" s="1"/>
  <c r="AJ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Z5196" i="1"/>
  <c r="AA5196" i="1"/>
  <c r="AB5196" i="1"/>
  <c r="AC5196" i="1"/>
  <c r="AD5196" i="1"/>
  <c r="AE5196" i="1"/>
  <c r="AF5196" i="1"/>
  <c r="AG5196" i="1"/>
  <c r="AI5196" i="1"/>
  <c r="AH5196" i="1" s="1"/>
  <c r="AJ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Z5197" i="1"/>
  <c r="AA5197" i="1"/>
  <c r="AB5197" i="1"/>
  <c r="AC5197" i="1"/>
  <c r="AD5197" i="1"/>
  <c r="AE5197" i="1"/>
  <c r="AF5197" i="1"/>
  <c r="AG5197" i="1"/>
  <c r="AI5197" i="1"/>
  <c r="AH5197" i="1" s="1"/>
  <c r="AJ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Z5198" i="1"/>
  <c r="AA5198" i="1"/>
  <c r="AB5198" i="1"/>
  <c r="AC5198" i="1"/>
  <c r="AD5198" i="1"/>
  <c r="AE5198" i="1"/>
  <c r="AF5198" i="1"/>
  <c r="AG5198" i="1"/>
  <c r="AI5198" i="1"/>
  <c r="AH5198" i="1" s="1"/>
  <c r="AJ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Z5199" i="1"/>
  <c r="AA5199" i="1"/>
  <c r="AB5199" i="1"/>
  <c r="AC5199" i="1"/>
  <c r="AD5199" i="1"/>
  <c r="AE5199" i="1"/>
  <c r="AF5199" i="1"/>
  <c r="AG5199" i="1"/>
  <c r="AI5199" i="1"/>
  <c r="AH5199" i="1" s="1"/>
  <c r="AJ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Z5200" i="1"/>
  <c r="AA5200" i="1"/>
  <c r="AB5200" i="1"/>
  <c r="AC5200" i="1"/>
  <c r="AD5200" i="1"/>
  <c r="AE5200" i="1"/>
  <c r="AF5200" i="1"/>
  <c r="AG5200" i="1"/>
  <c r="AI5200" i="1"/>
  <c r="AH5200" i="1" s="1"/>
  <c r="AJ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Z5201" i="1"/>
  <c r="AA5201" i="1"/>
  <c r="AB5201" i="1"/>
  <c r="AC5201" i="1"/>
  <c r="AD5201" i="1"/>
  <c r="AE5201" i="1"/>
  <c r="AF5201" i="1"/>
  <c r="AG5201" i="1"/>
  <c r="AI5201" i="1"/>
  <c r="AH5201" i="1" s="1"/>
  <c r="AJ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Z5202" i="1"/>
  <c r="AA5202" i="1"/>
  <c r="AB5202" i="1"/>
  <c r="AC5202" i="1"/>
  <c r="AD5202" i="1"/>
  <c r="AE5202" i="1"/>
  <c r="AF5202" i="1"/>
  <c r="AG5202" i="1"/>
  <c r="AI5202" i="1"/>
  <c r="AH5202" i="1" s="1"/>
  <c r="AJ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Z5203" i="1"/>
  <c r="AA5203" i="1"/>
  <c r="AB5203" i="1"/>
  <c r="AC5203" i="1"/>
  <c r="AD5203" i="1"/>
  <c r="AE5203" i="1"/>
  <c r="AF5203" i="1"/>
  <c r="AG5203" i="1"/>
  <c r="AI5203" i="1"/>
  <c r="AH5203" i="1" s="1"/>
  <c r="AJ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Z5204" i="1"/>
  <c r="AA5204" i="1"/>
  <c r="AB5204" i="1"/>
  <c r="AC5204" i="1"/>
  <c r="AD5204" i="1"/>
  <c r="AE5204" i="1"/>
  <c r="AF5204" i="1"/>
  <c r="AG5204" i="1"/>
  <c r="AI5204" i="1"/>
  <c r="AH5204" i="1" s="1"/>
  <c r="AJ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Z5205" i="1"/>
  <c r="AA5205" i="1"/>
  <c r="AB5205" i="1"/>
  <c r="AC5205" i="1"/>
  <c r="AD5205" i="1"/>
  <c r="AE5205" i="1"/>
  <c r="AF5205" i="1"/>
  <c r="AG5205" i="1"/>
  <c r="AI5205" i="1"/>
  <c r="AH5205" i="1" s="1"/>
  <c r="AJ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Z5206" i="1"/>
  <c r="AA5206" i="1"/>
  <c r="AB5206" i="1"/>
  <c r="AC5206" i="1"/>
  <c r="AD5206" i="1"/>
  <c r="AE5206" i="1"/>
  <c r="AF5206" i="1"/>
  <c r="AG5206" i="1"/>
  <c r="AI5206" i="1"/>
  <c r="AH5206" i="1" s="1"/>
  <c r="AJ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Z5207" i="1"/>
  <c r="AA5207" i="1"/>
  <c r="AB5207" i="1"/>
  <c r="AC5207" i="1"/>
  <c r="AD5207" i="1"/>
  <c r="AE5207" i="1"/>
  <c r="AF5207" i="1"/>
  <c r="AG5207" i="1"/>
  <c r="AI5207" i="1"/>
  <c r="AH5207" i="1" s="1"/>
  <c r="AJ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Z5208" i="1"/>
  <c r="AA5208" i="1"/>
  <c r="AB5208" i="1"/>
  <c r="AC5208" i="1"/>
  <c r="AD5208" i="1"/>
  <c r="AE5208" i="1"/>
  <c r="AF5208" i="1"/>
  <c r="AG5208" i="1"/>
  <c r="AI5208" i="1"/>
  <c r="AH5208" i="1" s="1"/>
  <c r="AJ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Z5209" i="1"/>
  <c r="AA5209" i="1"/>
  <c r="AB5209" i="1"/>
  <c r="AC5209" i="1"/>
  <c r="AD5209" i="1"/>
  <c r="AE5209" i="1"/>
  <c r="AF5209" i="1"/>
  <c r="AG5209" i="1"/>
  <c r="AI5209" i="1"/>
  <c r="AH5209" i="1" s="1"/>
  <c r="AJ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Z5210" i="1"/>
  <c r="AA5210" i="1"/>
  <c r="AB5210" i="1"/>
  <c r="AC5210" i="1"/>
  <c r="AD5210" i="1"/>
  <c r="AE5210" i="1"/>
  <c r="AF5210" i="1"/>
  <c r="AG5210" i="1"/>
  <c r="AI5210" i="1"/>
  <c r="AH5210" i="1" s="1"/>
  <c r="AJ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Z5211" i="1"/>
  <c r="AA5211" i="1"/>
  <c r="AB5211" i="1"/>
  <c r="AC5211" i="1"/>
  <c r="AD5211" i="1"/>
  <c r="AE5211" i="1"/>
  <c r="AF5211" i="1"/>
  <c r="AG5211" i="1"/>
  <c r="AI5211" i="1"/>
  <c r="AH5211" i="1" s="1"/>
  <c r="AJ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Z5212" i="1"/>
  <c r="AA5212" i="1"/>
  <c r="AB5212" i="1"/>
  <c r="AC5212" i="1"/>
  <c r="AD5212" i="1"/>
  <c r="AE5212" i="1"/>
  <c r="AF5212" i="1"/>
  <c r="AG5212" i="1"/>
  <c r="AI5212" i="1"/>
  <c r="AH5212" i="1" s="1"/>
  <c r="AJ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Z5213" i="1"/>
  <c r="AA5213" i="1"/>
  <c r="AB5213" i="1"/>
  <c r="AC5213" i="1"/>
  <c r="AD5213" i="1"/>
  <c r="AE5213" i="1"/>
  <c r="AF5213" i="1"/>
  <c r="AG5213" i="1"/>
  <c r="AI5213" i="1"/>
  <c r="AH5213" i="1" s="1"/>
  <c r="AJ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Z5214" i="1"/>
  <c r="AA5214" i="1"/>
  <c r="AB5214" i="1"/>
  <c r="AC5214" i="1"/>
  <c r="AD5214" i="1"/>
  <c r="AE5214" i="1"/>
  <c r="AF5214" i="1"/>
  <c r="AG5214" i="1"/>
  <c r="AI5214" i="1"/>
  <c r="AH5214" i="1" s="1"/>
  <c r="AJ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Z5215" i="1"/>
  <c r="AA5215" i="1"/>
  <c r="AB5215" i="1"/>
  <c r="AC5215" i="1"/>
  <c r="AD5215" i="1"/>
  <c r="AE5215" i="1"/>
  <c r="AF5215" i="1"/>
  <c r="AG5215" i="1"/>
  <c r="AI5215" i="1"/>
  <c r="AH5215" i="1" s="1"/>
  <c r="AJ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Z5216" i="1"/>
  <c r="AA5216" i="1"/>
  <c r="AB5216" i="1"/>
  <c r="AC5216" i="1"/>
  <c r="AD5216" i="1"/>
  <c r="AE5216" i="1"/>
  <c r="AF5216" i="1"/>
  <c r="AG5216" i="1"/>
  <c r="AI5216" i="1"/>
  <c r="AH5216" i="1" s="1"/>
  <c r="AJ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Z5217" i="1"/>
  <c r="AA5217" i="1"/>
  <c r="AB5217" i="1"/>
  <c r="AC5217" i="1"/>
  <c r="AD5217" i="1"/>
  <c r="AE5217" i="1"/>
  <c r="AF5217" i="1"/>
  <c r="AG5217" i="1"/>
  <c r="AI5217" i="1"/>
  <c r="AH5217" i="1" s="1"/>
  <c r="AJ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Z5218" i="1"/>
  <c r="AA5218" i="1"/>
  <c r="AB5218" i="1"/>
  <c r="AC5218" i="1"/>
  <c r="AD5218" i="1"/>
  <c r="AE5218" i="1"/>
  <c r="AF5218" i="1"/>
  <c r="AG5218" i="1"/>
  <c r="AI5218" i="1"/>
  <c r="AH5218" i="1" s="1"/>
  <c r="AJ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Z5219" i="1"/>
  <c r="AA5219" i="1"/>
  <c r="AB5219" i="1"/>
  <c r="AC5219" i="1"/>
  <c r="AD5219" i="1"/>
  <c r="AE5219" i="1"/>
  <c r="AF5219" i="1"/>
  <c r="AG5219" i="1"/>
  <c r="AI5219" i="1"/>
  <c r="AH5219" i="1" s="1"/>
  <c r="AJ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Z5220" i="1"/>
  <c r="AA5220" i="1"/>
  <c r="AB5220" i="1"/>
  <c r="AC5220" i="1"/>
  <c r="AD5220" i="1"/>
  <c r="AE5220" i="1"/>
  <c r="AF5220" i="1"/>
  <c r="AG5220" i="1"/>
  <c r="AI5220" i="1"/>
  <c r="AH5220" i="1" s="1"/>
  <c r="AJ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Z5221" i="1"/>
  <c r="AA5221" i="1"/>
  <c r="AB5221" i="1"/>
  <c r="AC5221" i="1"/>
  <c r="AD5221" i="1"/>
  <c r="AE5221" i="1"/>
  <c r="AF5221" i="1"/>
  <c r="AG5221" i="1"/>
  <c r="AI5221" i="1"/>
  <c r="AH5221" i="1" s="1"/>
  <c r="AJ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Z5222" i="1"/>
  <c r="AA5222" i="1"/>
  <c r="AB5222" i="1"/>
  <c r="AC5222" i="1"/>
  <c r="AD5222" i="1"/>
  <c r="AE5222" i="1"/>
  <c r="AF5222" i="1"/>
  <c r="AG5222" i="1"/>
  <c r="AI5222" i="1"/>
  <c r="AH5222" i="1" s="1"/>
  <c r="AJ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Z5223" i="1"/>
  <c r="AA5223" i="1"/>
  <c r="AB5223" i="1"/>
  <c r="AC5223" i="1"/>
  <c r="AD5223" i="1"/>
  <c r="AE5223" i="1"/>
  <c r="AF5223" i="1"/>
  <c r="AG5223" i="1"/>
  <c r="AI5223" i="1"/>
  <c r="AH5223" i="1" s="1"/>
  <c r="AJ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Z5224" i="1"/>
  <c r="AA5224" i="1"/>
  <c r="AB5224" i="1"/>
  <c r="AC5224" i="1"/>
  <c r="AD5224" i="1"/>
  <c r="AE5224" i="1"/>
  <c r="AF5224" i="1"/>
  <c r="AG5224" i="1"/>
  <c r="AI5224" i="1"/>
  <c r="AH5224" i="1" s="1"/>
  <c r="AJ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Z5225" i="1"/>
  <c r="AA5225" i="1"/>
  <c r="AB5225" i="1"/>
  <c r="AC5225" i="1"/>
  <c r="AD5225" i="1"/>
  <c r="AE5225" i="1"/>
  <c r="AF5225" i="1"/>
  <c r="AG5225" i="1"/>
  <c r="AI5225" i="1"/>
  <c r="AH5225" i="1" s="1"/>
  <c r="AJ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Z5226" i="1"/>
  <c r="AA5226" i="1"/>
  <c r="AB5226" i="1"/>
  <c r="AC5226" i="1"/>
  <c r="AD5226" i="1"/>
  <c r="AE5226" i="1"/>
  <c r="AF5226" i="1"/>
  <c r="AG5226" i="1"/>
  <c r="AI5226" i="1"/>
  <c r="AH5226" i="1" s="1"/>
  <c r="AJ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Z5227" i="1"/>
  <c r="AA5227" i="1"/>
  <c r="AB5227" i="1"/>
  <c r="AC5227" i="1"/>
  <c r="AD5227" i="1"/>
  <c r="AE5227" i="1"/>
  <c r="AF5227" i="1"/>
  <c r="AG5227" i="1"/>
  <c r="AI5227" i="1"/>
  <c r="AH5227" i="1" s="1"/>
  <c r="AJ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Z5228" i="1"/>
  <c r="AA5228" i="1"/>
  <c r="AB5228" i="1"/>
  <c r="AC5228" i="1"/>
  <c r="AD5228" i="1"/>
  <c r="AE5228" i="1"/>
  <c r="AF5228" i="1"/>
  <c r="AG5228" i="1"/>
  <c r="AI5228" i="1"/>
  <c r="AH5228" i="1" s="1"/>
  <c r="AJ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Z5229" i="1"/>
  <c r="AA5229" i="1"/>
  <c r="AB5229" i="1"/>
  <c r="AC5229" i="1"/>
  <c r="AD5229" i="1"/>
  <c r="AE5229" i="1"/>
  <c r="AF5229" i="1"/>
  <c r="AG5229" i="1"/>
  <c r="AI5229" i="1"/>
  <c r="AH5229" i="1" s="1"/>
  <c r="AJ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Z5230" i="1"/>
  <c r="AA5230" i="1"/>
  <c r="AB5230" i="1"/>
  <c r="AC5230" i="1"/>
  <c r="AD5230" i="1"/>
  <c r="AE5230" i="1"/>
  <c r="AF5230" i="1"/>
  <c r="AG5230" i="1"/>
  <c r="AI5230" i="1"/>
  <c r="AH5230" i="1" s="1"/>
  <c r="AJ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Z5231" i="1"/>
  <c r="AA5231" i="1"/>
  <c r="AB5231" i="1"/>
  <c r="AC5231" i="1"/>
  <c r="AD5231" i="1"/>
  <c r="AE5231" i="1"/>
  <c r="AF5231" i="1"/>
  <c r="AG5231" i="1"/>
  <c r="AI5231" i="1"/>
  <c r="AH5231" i="1" s="1"/>
  <c r="AJ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Z5232" i="1"/>
  <c r="AA5232" i="1"/>
  <c r="AB5232" i="1"/>
  <c r="AC5232" i="1"/>
  <c r="AD5232" i="1"/>
  <c r="AE5232" i="1"/>
  <c r="AF5232" i="1"/>
  <c r="AG5232" i="1"/>
  <c r="AI5232" i="1"/>
  <c r="AH5232" i="1" s="1"/>
  <c r="AJ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Z5233" i="1"/>
  <c r="AA5233" i="1"/>
  <c r="AB5233" i="1"/>
  <c r="AC5233" i="1"/>
  <c r="AD5233" i="1"/>
  <c r="AE5233" i="1"/>
  <c r="AF5233" i="1"/>
  <c r="AG5233" i="1"/>
  <c r="AI5233" i="1"/>
  <c r="AH5233" i="1" s="1"/>
  <c r="AJ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Z5234" i="1"/>
  <c r="AA5234" i="1"/>
  <c r="AB5234" i="1"/>
  <c r="AC5234" i="1"/>
  <c r="AD5234" i="1"/>
  <c r="AE5234" i="1"/>
  <c r="AF5234" i="1"/>
  <c r="AG5234" i="1"/>
  <c r="AI5234" i="1"/>
  <c r="AH5234" i="1" s="1"/>
  <c r="AJ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Z5235" i="1"/>
  <c r="AA5235" i="1"/>
  <c r="AB5235" i="1"/>
  <c r="AC5235" i="1"/>
  <c r="AD5235" i="1"/>
  <c r="AE5235" i="1"/>
  <c r="AF5235" i="1"/>
  <c r="AG5235" i="1"/>
  <c r="AI5235" i="1"/>
  <c r="AH5235" i="1" s="1"/>
  <c r="AJ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Z5236" i="1"/>
  <c r="AA5236" i="1"/>
  <c r="AB5236" i="1"/>
  <c r="AC5236" i="1"/>
  <c r="AD5236" i="1"/>
  <c r="AE5236" i="1"/>
  <c r="AF5236" i="1"/>
  <c r="AG5236" i="1"/>
  <c r="AI5236" i="1"/>
  <c r="AH5236" i="1" s="1"/>
  <c r="AJ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Z5237" i="1"/>
  <c r="AA5237" i="1"/>
  <c r="AB5237" i="1"/>
  <c r="AC5237" i="1"/>
  <c r="AD5237" i="1"/>
  <c r="AE5237" i="1"/>
  <c r="AF5237" i="1"/>
  <c r="AG5237" i="1"/>
  <c r="AI5237" i="1"/>
  <c r="AH5237" i="1" s="1"/>
  <c r="AJ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Z5238" i="1"/>
  <c r="AA5238" i="1"/>
  <c r="AB5238" i="1"/>
  <c r="AC5238" i="1"/>
  <c r="AD5238" i="1"/>
  <c r="AE5238" i="1"/>
  <c r="AF5238" i="1"/>
  <c r="AG5238" i="1"/>
  <c r="AI5238" i="1"/>
  <c r="AH5238" i="1" s="1"/>
  <c r="AJ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Z5239" i="1"/>
  <c r="AA5239" i="1"/>
  <c r="AB5239" i="1"/>
  <c r="AC5239" i="1"/>
  <c r="AD5239" i="1"/>
  <c r="AE5239" i="1"/>
  <c r="AF5239" i="1"/>
  <c r="AG5239" i="1"/>
  <c r="AI5239" i="1"/>
  <c r="AH5239" i="1" s="1"/>
  <c r="AJ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Z5240" i="1"/>
  <c r="AA5240" i="1"/>
  <c r="AB5240" i="1"/>
  <c r="AC5240" i="1"/>
  <c r="AD5240" i="1"/>
  <c r="AE5240" i="1"/>
  <c r="AF5240" i="1"/>
  <c r="AG5240" i="1"/>
  <c r="AI5240" i="1"/>
  <c r="AH5240" i="1" s="1"/>
  <c r="AJ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Z5241" i="1"/>
  <c r="AA5241" i="1"/>
  <c r="AB5241" i="1"/>
  <c r="AC5241" i="1"/>
  <c r="AD5241" i="1"/>
  <c r="AE5241" i="1"/>
  <c r="AF5241" i="1"/>
  <c r="AG5241" i="1"/>
  <c r="AI5241" i="1"/>
  <c r="AH5241" i="1" s="1"/>
  <c r="AJ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Z5242" i="1"/>
  <c r="AA5242" i="1"/>
  <c r="AB5242" i="1"/>
  <c r="AC5242" i="1"/>
  <c r="AD5242" i="1"/>
  <c r="AE5242" i="1"/>
  <c r="AF5242" i="1"/>
  <c r="AG5242" i="1"/>
  <c r="AI5242" i="1"/>
  <c r="AH5242" i="1" s="1"/>
  <c r="AJ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Z5243" i="1"/>
  <c r="AA5243" i="1"/>
  <c r="AB5243" i="1"/>
  <c r="AC5243" i="1"/>
  <c r="AD5243" i="1"/>
  <c r="AE5243" i="1"/>
  <c r="AF5243" i="1"/>
  <c r="AG5243" i="1"/>
  <c r="AI5243" i="1"/>
  <c r="AH5243" i="1" s="1"/>
  <c r="AJ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Z5244" i="1"/>
  <c r="AA5244" i="1"/>
  <c r="AB5244" i="1"/>
  <c r="AC5244" i="1"/>
  <c r="AD5244" i="1"/>
  <c r="AE5244" i="1"/>
  <c r="AF5244" i="1"/>
  <c r="AG5244" i="1"/>
  <c r="AI5244" i="1"/>
  <c r="AH5244" i="1" s="1"/>
  <c r="AJ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Z5245" i="1"/>
  <c r="AA5245" i="1"/>
  <c r="AB5245" i="1"/>
  <c r="AC5245" i="1"/>
  <c r="AD5245" i="1"/>
  <c r="AE5245" i="1"/>
  <c r="AF5245" i="1"/>
  <c r="AG5245" i="1"/>
  <c r="AI5245" i="1"/>
  <c r="AH5245" i="1" s="1"/>
  <c r="AJ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Z5246" i="1"/>
  <c r="AA5246" i="1"/>
  <c r="AB5246" i="1"/>
  <c r="AC5246" i="1"/>
  <c r="AD5246" i="1"/>
  <c r="AE5246" i="1"/>
  <c r="AF5246" i="1"/>
  <c r="AG5246" i="1"/>
  <c r="AI5246" i="1"/>
  <c r="AH5246" i="1" s="1"/>
  <c r="AJ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Z5247" i="1"/>
  <c r="AA5247" i="1"/>
  <c r="AB5247" i="1"/>
  <c r="AC5247" i="1"/>
  <c r="AD5247" i="1"/>
  <c r="AE5247" i="1"/>
  <c r="AF5247" i="1"/>
  <c r="AG5247" i="1"/>
  <c r="AI5247" i="1"/>
  <c r="AH5247" i="1" s="1"/>
  <c r="AJ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Z5248" i="1"/>
  <c r="AA5248" i="1"/>
  <c r="AB5248" i="1"/>
  <c r="AC5248" i="1"/>
  <c r="AD5248" i="1"/>
  <c r="AE5248" i="1"/>
  <c r="AF5248" i="1"/>
  <c r="AG5248" i="1"/>
  <c r="AI5248" i="1"/>
  <c r="AH5248" i="1" s="1"/>
  <c r="AJ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Z5249" i="1"/>
  <c r="AA5249" i="1"/>
  <c r="AB5249" i="1"/>
  <c r="AC5249" i="1"/>
  <c r="AD5249" i="1"/>
  <c r="AE5249" i="1"/>
  <c r="AF5249" i="1"/>
  <c r="AG5249" i="1"/>
  <c r="AI5249" i="1"/>
  <c r="AH5249" i="1" s="1"/>
  <c r="AJ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Z5250" i="1"/>
  <c r="AA5250" i="1"/>
  <c r="AB5250" i="1"/>
  <c r="AC5250" i="1"/>
  <c r="AD5250" i="1"/>
  <c r="AE5250" i="1"/>
  <c r="AF5250" i="1"/>
  <c r="AG5250" i="1"/>
  <c r="AI5250" i="1"/>
  <c r="AH5250" i="1" s="1"/>
  <c r="AJ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Z5251" i="1"/>
  <c r="AA5251" i="1"/>
  <c r="AB5251" i="1"/>
  <c r="AC5251" i="1"/>
  <c r="AD5251" i="1"/>
  <c r="AE5251" i="1"/>
  <c r="AF5251" i="1"/>
  <c r="AG5251" i="1"/>
  <c r="AI5251" i="1"/>
  <c r="AH5251" i="1" s="1"/>
  <c r="AJ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Z5252" i="1"/>
  <c r="AA5252" i="1"/>
  <c r="AB5252" i="1"/>
  <c r="AC5252" i="1"/>
  <c r="AD5252" i="1"/>
  <c r="AE5252" i="1"/>
  <c r="AF5252" i="1"/>
  <c r="AG5252" i="1"/>
  <c r="AI5252" i="1"/>
  <c r="AH5252" i="1" s="1"/>
  <c r="AJ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Z5253" i="1"/>
  <c r="AA5253" i="1"/>
  <c r="AB5253" i="1"/>
  <c r="AC5253" i="1"/>
  <c r="AD5253" i="1"/>
  <c r="AE5253" i="1"/>
  <c r="AF5253" i="1"/>
  <c r="AG5253" i="1"/>
  <c r="AI5253" i="1"/>
  <c r="AH5253" i="1" s="1"/>
  <c r="AJ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Z5254" i="1"/>
  <c r="AA5254" i="1"/>
  <c r="AB5254" i="1"/>
  <c r="AC5254" i="1"/>
  <c r="AD5254" i="1"/>
  <c r="AE5254" i="1"/>
  <c r="AF5254" i="1"/>
  <c r="AG5254" i="1"/>
  <c r="AI5254" i="1"/>
  <c r="AH5254" i="1" s="1"/>
  <c r="AJ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Z5255" i="1"/>
  <c r="AA5255" i="1"/>
  <c r="AB5255" i="1"/>
  <c r="AC5255" i="1"/>
  <c r="AD5255" i="1"/>
  <c r="AE5255" i="1"/>
  <c r="AF5255" i="1"/>
  <c r="AG5255" i="1"/>
  <c r="AI5255" i="1"/>
  <c r="AH5255" i="1" s="1"/>
  <c r="AJ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Z5256" i="1"/>
  <c r="AA5256" i="1"/>
  <c r="AB5256" i="1"/>
  <c r="AC5256" i="1"/>
  <c r="AD5256" i="1"/>
  <c r="AE5256" i="1"/>
  <c r="AF5256" i="1"/>
  <c r="AG5256" i="1"/>
  <c r="AI5256" i="1"/>
  <c r="AH5256" i="1" s="1"/>
  <c r="AJ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Z5257" i="1"/>
  <c r="AA5257" i="1"/>
  <c r="AB5257" i="1"/>
  <c r="AC5257" i="1"/>
  <c r="AD5257" i="1"/>
  <c r="AE5257" i="1"/>
  <c r="AF5257" i="1"/>
  <c r="AG5257" i="1"/>
  <c r="AI5257" i="1"/>
  <c r="AH5257" i="1" s="1"/>
  <c r="AJ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Z5258" i="1"/>
  <c r="AA5258" i="1"/>
  <c r="AB5258" i="1"/>
  <c r="AC5258" i="1"/>
  <c r="AD5258" i="1"/>
  <c r="AE5258" i="1"/>
  <c r="AF5258" i="1"/>
  <c r="AG5258" i="1"/>
  <c r="AI5258" i="1"/>
  <c r="AH5258" i="1" s="1"/>
  <c r="AJ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Z5259" i="1"/>
  <c r="AA5259" i="1"/>
  <c r="AB5259" i="1"/>
  <c r="AC5259" i="1"/>
  <c r="AD5259" i="1"/>
  <c r="AE5259" i="1"/>
  <c r="AF5259" i="1"/>
  <c r="AG5259" i="1"/>
  <c r="AI5259" i="1"/>
  <c r="AH5259" i="1" s="1"/>
  <c r="AJ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Z5260" i="1"/>
  <c r="AA5260" i="1"/>
  <c r="AB5260" i="1"/>
  <c r="AC5260" i="1"/>
  <c r="AD5260" i="1"/>
  <c r="AE5260" i="1"/>
  <c r="AF5260" i="1"/>
  <c r="AG5260" i="1"/>
  <c r="AI5260" i="1"/>
  <c r="AH5260" i="1" s="1"/>
  <c r="AJ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Z5261" i="1"/>
  <c r="AA5261" i="1"/>
  <c r="AB5261" i="1"/>
  <c r="AC5261" i="1"/>
  <c r="AD5261" i="1"/>
  <c r="AE5261" i="1"/>
  <c r="AF5261" i="1"/>
  <c r="AG5261" i="1"/>
  <c r="AI5261" i="1"/>
  <c r="AH5261" i="1" s="1"/>
  <c r="AJ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Z5262" i="1"/>
  <c r="AA5262" i="1"/>
  <c r="AB5262" i="1"/>
  <c r="AC5262" i="1"/>
  <c r="AD5262" i="1"/>
  <c r="AE5262" i="1"/>
  <c r="AF5262" i="1"/>
  <c r="AG5262" i="1"/>
  <c r="AI5262" i="1"/>
  <c r="AH5262" i="1" s="1"/>
  <c r="AJ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Z5263" i="1"/>
  <c r="AA5263" i="1"/>
  <c r="AB5263" i="1"/>
  <c r="AC5263" i="1"/>
  <c r="AD5263" i="1"/>
  <c r="AE5263" i="1"/>
  <c r="AF5263" i="1"/>
  <c r="AG5263" i="1"/>
  <c r="AI5263" i="1"/>
  <c r="AH5263" i="1" s="1"/>
  <c r="AJ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Z5264" i="1"/>
  <c r="AA5264" i="1"/>
  <c r="AB5264" i="1"/>
  <c r="AC5264" i="1"/>
  <c r="AD5264" i="1"/>
  <c r="AE5264" i="1"/>
  <c r="AF5264" i="1"/>
  <c r="AG5264" i="1"/>
  <c r="AI5264" i="1"/>
  <c r="AH5264" i="1" s="1"/>
  <c r="AJ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Z5265" i="1"/>
  <c r="AA5265" i="1"/>
  <c r="AB5265" i="1"/>
  <c r="AC5265" i="1"/>
  <c r="AD5265" i="1"/>
  <c r="AE5265" i="1"/>
  <c r="AF5265" i="1"/>
  <c r="AG5265" i="1"/>
  <c r="AI5265" i="1"/>
  <c r="AH5265" i="1" s="1"/>
  <c r="AJ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Z5266" i="1"/>
  <c r="AA5266" i="1"/>
  <c r="AB5266" i="1"/>
  <c r="AC5266" i="1"/>
  <c r="AD5266" i="1"/>
  <c r="AE5266" i="1"/>
  <c r="AF5266" i="1"/>
  <c r="AG5266" i="1"/>
  <c r="AI5266" i="1"/>
  <c r="AH5266" i="1" s="1"/>
  <c r="AJ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Z5267" i="1"/>
  <c r="AA5267" i="1"/>
  <c r="AB5267" i="1"/>
  <c r="AC5267" i="1"/>
  <c r="AD5267" i="1"/>
  <c r="AE5267" i="1"/>
  <c r="AF5267" i="1"/>
  <c r="AG5267" i="1"/>
  <c r="AI5267" i="1"/>
  <c r="AH5267" i="1" s="1"/>
  <c r="AJ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Z5268" i="1"/>
  <c r="AA5268" i="1"/>
  <c r="AB5268" i="1"/>
  <c r="AC5268" i="1"/>
  <c r="AD5268" i="1"/>
  <c r="AE5268" i="1"/>
  <c r="AF5268" i="1"/>
  <c r="AG5268" i="1"/>
  <c r="AI5268" i="1"/>
  <c r="AH5268" i="1" s="1"/>
  <c r="AJ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Z5269" i="1"/>
  <c r="AA5269" i="1"/>
  <c r="AB5269" i="1"/>
  <c r="AC5269" i="1"/>
  <c r="AD5269" i="1"/>
  <c r="AE5269" i="1"/>
  <c r="AF5269" i="1"/>
  <c r="AG5269" i="1"/>
  <c r="AI5269" i="1"/>
  <c r="AH5269" i="1" s="1"/>
  <c r="AJ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Z5270" i="1"/>
  <c r="AA5270" i="1"/>
  <c r="AB5270" i="1"/>
  <c r="AC5270" i="1"/>
  <c r="AD5270" i="1"/>
  <c r="AE5270" i="1"/>
  <c r="AF5270" i="1"/>
  <c r="AG5270" i="1"/>
  <c r="AI5270" i="1"/>
  <c r="AH5270" i="1" s="1"/>
  <c r="AJ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Z5271" i="1"/>
  <c r="AA5271" i="1"/>
  <c r="AB5271" i="1"/>
  <c r="AC5271" i="1"/>
  <c r="AD5271" i="1"/>
  <c r="AE5271" i="1"/>
  <c r="AF5271" i="1"/>
  <c r="AG5271" i="1"/>
  <c r="AI5271" i="1"/>
  <c r="AH5271" i="1" s="1"/>
  <c r="AJ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Z5272" i="1"/>
  <c r="AA5272" i="1"/>
  <c r="AB5272" i="1"/>
  <c r="AC5272" i="1"/>
  <c r="AD5272" i="1"/>
  <c r="AE5272" i="1"/>
  <c r="AF5272" i="1"/>
  <c r="AG5272" i="1"/>
  <c r="AI5272" i="1"/>
  <c r="AH5272" i="1" s="1"/>
  <c r="AJ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Z5273" i="1"/>
  <c r="AA5273" i="1"/>
  <c r="AB5273" i="1"/>
  <c r="AC5273" i="1"/>
  <c r="AD5273" i="1"/>
  <c r="AE5273" i="1"/>
  <c r="AF5273" i="1"/>
  <c r="AG5273" i="1"/>
  <c r="AI5273" i="1"/>
  <c r="AH5273" i="1" s="1"/>
  <c r="AJ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Z5274" i="1"/>
  <c r="AA5274" i="1"/>
  <c r="AB5274" i="1"/>
  <c r="AC5274" i="1"/>
  <c r="AD5274" i="1"/>
  <c r="AE5274" i="1"/>
  <c r="AF5274" i="1"/>
  <c r="AG5274" i="1"/>
  <c r="AI5274" i="1"/>
  <c r="AH5274" i="1" s="1"/>
  <c r="AJ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Z5275" i="1"/>
  <c r="AA5275" i="1"/>
  <c r="AB5275" i="1"/>
  <c r="AC5275" i="1"/>
  <c r="AD5275" i="1"/>
  <c r="AE5275" i="1"/>
  <c r="AF5275" i="1"/>
  <c r="AG5275" i="1"/>
  <c r="AI5275" i="1"/>
  <c r="AH5275" i="1" s="1"/>
  <c r="AJ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Z5276" i="1"/>
  <c r="AA5276" i="1"/>
  <c r="AB5276" i="1"/>
  <c r="AC5276" i="1"/>
  <c r="AD5276" i="1"/>
  <c r="AE5276" i="1"/>
  <c r="AF5276" i="1"/>
  <c r="AG5276" i="1"/>
  <c r="AI5276" i="1"/>
  <c r="AH5276" i="1" s="1"/>
  <c r="AJ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Z5277" i="1"/>
  <c r="AA5277" i="1"/>
  <c r="AB5277" i="1"/>
  <c r="AC5277" i="1"/>
  <c r="AD5277" i="1"/>
  <c r="AE5277" i="1"/>
  <c r="AF5277" i="1"/>
  <c r="AG5277" i="1"/>
  <c r="AI5277" i="1"/>
  <c r="AH5277" i="1" s="1"/>
  <c r="AJ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Z5278" i="1"/>
  <c r="AA5278" i="1"/>
  <c r="AB5278" i="1"/>
  <c r="AC5278" i="1"/>
  <c r="AD5278" i="1"/>
  <c r="AE5278" i="1"/>
  <c r="AF5278" i="1"/>
  <c r="AG5278" i="1"/>
  <c r="AI5278" i="1"/>
  <c r="AH5278" i="1" s="1"/>
  <c r="AJ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Z5279" i="1"/>
  <c r="AA5279" i="1"/>
  <c r="AB5279" i="1"/>
  <c r="AC5279" i="1"/>
  <c r="AD5279" i="1"/>
  <c r="AE5279" i="1"/>
  <c r="AF5279" i="1"/>
  <c r="AG5279" i="1"/>
  <c r="AI5279" i="1"/>
  <c r="AH5279" i="1" s="1"/>
  <c r="AJ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Z5280" i="1"/>
  <c r="AA5280" i="1"/>
  <c r="AB5280" i="1"/>
  <c r="AC5280" i="1"/>
  <c r="AD5280" i="1"/>
  <c r="AE5280" i="1"/>
  <c r="AF5280" i="1"/>
  <c r="AG5280" i="1"/>
  <c r="AI5280" i="1"/>
  <c r="AH5280" i="1" s="1"/>
  <c r="AJ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Z5281" i="1"/>
  <c r="AA5281" i="1"/>
  <c r="AB5281" i="1"/>
  <c r="AC5281" i="1"/>
  <c r="AD5281" i="1"/>
  <c r="AE5281" i="1"/>
  <c r="AF5281" i="1"/>
  <c r="AG5281" i="1"/>
  <c r="AI5281" i="1"/>
  <c r="AH5281" i="1" s="1"/>
  <c r="AJ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Z5282" i="1"/>
  <c r="AA5282" i="1"/>
  <c r="AB5282" i="1"/>
  <c r="AC5282" i="1"/>
  <c r="AD5282" i="1"/>
  <c r="AE5282" i="1"/>
  <c r="AF5282" i="1"/>
  <c r="AG5282" i="1"/>
  <c r="AI5282" i="1"/>
  <c r="AH5282" i="1" s="1"/>
  <c r="AJ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Z5283" i="1"/>
  <c r="AA5283" i="1"/>
  <c r="AB5283" i="1"/>
  <c r="AC5283" i="1"/>
  <c r="AD5283" i="1"/>
  <c r="AE5283" i="1"/>
  <c r="AF5283" i="1"/>
  <c r="AG5283" i="1"/>
  <c r="AI5283" i="1"/>
  <c r="AH5283" i="1" s="1"/>
  <c r="AJ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Z5284" i="1"/>
  <c r="AA5284" i="1"/>
  <c r="AB5284" i="1"/>
  <c r="AC5284" i="1"/>
  <c r="AD5284" i="1"/>
  <c r="AE5284" i="1"/>
  <c r="AF5284" i="1"/>
  <c r="AG5284" i="1"/>
  <c r="AI5284" i="1"/>
  <c r="AH5284" i="1" s="1"/>
  <c r="AJ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Z5285" i="1"/>
  <c r="AA5285" i="1"/>
  <c r="AB5285" i="1"/>
  <c r="AC5285" i="1"/>
  <c r="AD5285" i="1"/>
  <c r="AE5285" i="1"/>
  <c r="AF5285" i="1"/>
  <c r="AG5285" i="1"/>
  <c r="AI5285" i="1"/>
  <c r="AH5285" i="1" s="1"/>
  <c r="AJ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Z5286" i="1"/>
  <c r="AA5286" i="1"/>
  <c r="AB5286" i="1"/>
  <c r="AC5286" i="1"/>
  <c r="AD5286" i="1"/>
  <c r="AE5286" i="1"/>
  <c r="AF5286" i="1"/>
  <c r="AG5286" i="1"/>
  <c r="AI5286" i="1"/>
  <c r="AH5286" i="1" s="1"/>
  <c r="AJ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Z5287" i="1"/>
  <c r="AA5287" i="1"/>
  <c r="AB5287" i="1"/>
  <c r="AC5287" i="1"/>
  <c r="AD5287" i="1"/>
  <c r="AE5287" i="1"/>
  <c r="AF5287" i="1"/>
  <c r="AG5287" i="1"/>
  <c r="AI5287" i="1"/>
  <c r="AH5287" i="1" s="1"/>
  <c r="AJ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Z5288" i="1"/>
  <c r="AA5288" i="1"/>
  <c r="AB5288" i="1"/>
  <c r="AC5288" i="1"/>
  <c r="AD5288" i="1"/>
  <c r="AE5288" i="1"/>
  <c r="AF5288" i="1"/>
  <c r="AG5288" i="1"/>
  <c r="AI5288" i="1"/>
  <c r="AH5288" i="1" s="1"/>
  <c r="AJ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Z5289" i="1"/>
  <c r="AA5289" i="1"/>
  <c r="AB5289" i="1"/>
  <c r="AC5289" i="1"/>
  <c r="AD5289" i="1"/>
  <c r="AE5289" i="1"/>
  <c r="AF5289" i="1"/>
  <c r="AG5289" i="1"/>
  <c r="AI5289" i="1"/>
  <c r="AH5289" i="1" s="1"/>
  <c r="AJ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Z5290" i="1"/>
  <c r="AA5290" i="1"/>
  <c r="AB5290" i="1"/>
  <c r="AC5290" i="1"/>
  <c r="AD5290" i="1"/>
  <c r="AE5290" i="1"/>
  <c r="AF5290" i="1"/>
  <c r="AG5290" i="1"/>
  <c r="AI5290" i="1"/>
  <c r="AH5290" i="1" s="1"/>
  <c r="AJ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Z5291" i="1"/>
  <c r="AA5291" i="1"/>
  <c r="AB5291" i="1"/>
  <c r="AC5291" i="1"/>
  <c r="AD5291" i="1"/>
  <c r="AE5291" i="1"/>
  <c r="AF5291" i="1"/>
  <c r="AG5291" i="1"/>
  <c r="AI5291" i="1"/>
  <c r="AH5291" i="1" s="1"/>
  <c r="AJ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Z5292" i="1"/>
  <c r="AA5292" i="1"/>
  <c r="AB5292" i="1"/>
  <c r="AC5292" i="1"/>
  <c r="AD5292" i="1"/>
  <c r="AE5292" i="1"/>
  <c r="AF5292" i="1"/>
  <c r="AG5292" i="1"/>
  <c r="AI5292" i="1"/>
  <c r="AH5292" i="1" s="1"/>
  <c r="AJ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Z5293" i="1"/>
  <c r="AA5293" i="1"/>
  <c r="AB5293" i="1"/>
  <c r="AC5293" i="1"/>
  <c r="AD5293" i="1"/>
  <c r="AE5293" i="1"/>
  <c r="AF5293" i="1"/>
  <c r="AG5293" i="1"/>
  <c r="AI5293" i="1"/>
  <c r="AH5293" i="1" s="1"/>
  <c r="AJ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Z5294" i="1"/>
  <c r="AA5294" i="1"/>
  <c r="AB5294" i="1"/>
  <c r="AC5294" i="1"/>
  <c r="AD5294" i="1"/>
  <c r="AE5294" i="1"/>
  <c r="AF5294" i="1"/>
  <c r="AG5294" i="1"/>
  <c r="AI5294" i="1"/>
  <c r="AH5294" i="1" s="1"/>
  <c r="AJ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Z5295" i="1"/>
  <c r="AA5295" i="1"/>
  <c r="AB5295" i="1"/>
  <c r="AC5295" i="1"/>
  <c r="AD5295" i="1"/>
  <c r="AE5295" i="1"/>
  <c r="AF5295" i="1"/>
  <c r="AG5295" i="1"/>
  <c r="AI5295" i="1"/>
  <c r="AH5295" i="1" s="1"/>
  <c r="AJ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Z5296" i="1"/>
  <c r="AA5296" i="1"/>
  <c r="AB5296" i="1"/>
  <c r="AC5296" i="1"/>
  <c r="AD5296" i="1"/>
  <c r="AE5296" i="1"/>
  <c r="AF5296" i="1"/>
  <c r="AG5296" i="1"/>
  <c r="AI5296" i="1"/>
  <c r="AH5296" i="1" s="1"/>
  <c r="AJ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Z5297" i="1"/>
  <c r="AA5297" i="1"/>
  <c r="AB5297" i="1"/>
  <c r="AC5297" i="1"/>
  <c r="AD5297" i="1"/>
  <c r="AE5297" i="1"/>
  <c r="AF5297" i="1"/>
  <c r="AG5297" i="1"/>
  <c r="AI5297" i="1"/>
  <c r="AH5297" i="1" s="1"/>
  <c r="AJ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Z5298" i="1"/>
  <c r="AA5298" i="1"/>
  <c r="AB5298" i="1"/>
  <c r="AC5298" i="1"/>
  <c r="AD5298" i="1"/>
  <c r="AE5298" i="1"/>
  <c r="AF5298" i="1"/>
  <c r="AG5298" i="1"/>
  <c r="AI5298" i="1"/>
  <c r="AH5298" i="1" s="1"/>
  <c r="AJ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Z5299" i="1"/>
  <c r="AA5299" i="1"/>
  <c r="AB5299" i="1"/>
  <c r="AC5299" i="1"/>
  <c r="AD5299" i="1"/>
  <c r="AE5299" i="1"/>
  <c r="AF5299" i="1"/>
  <c r="AG5299" i="1"/>
  <c r="AI5299" i="1"/>
  <c r="AH5299" i="1" s="1"/>
  <c r="AJ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Z5300" i="1"/>
  <c r="AA5300" i="1"/>
  <c r="AB5300" i="1"/>
  <c r="AC5300" i="1"/>
  <c r="AD5300" i="1"/>
  <c r="AE5300" i="1"/>
  <c r="AF5300" i="1"/>
  <c r="AG5300" i="1"/>
  <c r="AI5300" i="1"/>
  <c r="AH5300" i="1" s="1"/>
  <c r="AJ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Z5301" i="1"/>
  <c r="AA5301" i="1"/>
  <c r="AB5301" i="1"/>
  <c r="AC5301" i="1"/>
  <c r="AD5301" i="1"/>
  <c r="AE5301" i="1"/>
  <c r="AF5301" i="1"/>
  <c r="AG5301" i="1"/>
  <c r="AI5301" i="1"/>
  <c r="AH5301" i="1" s="1"/>
  <c r="AJ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Z5302" i="1"/>
  <c r="AA5302" i="1"/>
  <c r="AB5302" i="1"/>
  <c r="AC5302" i="1"/>
  <c r="AD5302" i="1"/>
  <c r="AE5302" i="1"/>
  <c r="AF5302" i="1"/>
  <c r="AG5302" i="1"/>
  <c r="AI5302" i="1"/>
  <c r="AH5302" i="1" s="1"/>
  <c r="AJ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Z5303" i="1"/>
  <c r="AA5303" i="1"/>
  <c r="AB5303" i="1"/>
  <c r="AC5303" i="1"/>
  <c r="AD5303" i="1"/>
  <c r="AE5303" i="1"/>
  <c r="AF5303" i="1"/>
  <c r="AG5303" i="1"/>
  <c r="AI5303" i="1"/>
  <c r="AH5303" i="1" s="1"/>
  <c r="AJ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Z5304" i="1"/>
  <c r="AA5304" i="1"/>
  <c r="AB5304" i="1"/>
  <c r="AC5304" i="1"/>
  <c r="AD5304" i="1"/>
  <c r="AE5304" i="1"/>
  <c r="AF5304" i="1"/>
  <c r="AG5304" i="1"/>
  <c r="AI5304" i="1"/>
  <c r="AH5304" i="1" s="1"/>
  <c r="AJ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Z5305" i="1"/>
  <c r="AA5305" i="1"/>
  <c r="AB5305" i="1"/>
  <c r="AC5305" i="1"/>
  <c r="AD5305" i="1"/>
  <c r="AE5305" i="1"/>
  <c r="AF5305" i="1"/>
  <c r="AG5305" i="1"/>
  <c r="AI5305" i="1"/>
  <c r="AH5305" i="1" s="1"/>
  <c r="AJ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Z5306" i="1"/>
  <c r="AA5306" i="1"/>
  <c r="AB5306" i="1"/>
  <c r="AC5306" i="1"/>
  <c r="AD5306" i="1"/>
  <c r="AE5306" i="1"/>
  <c r="AF5306" i="1"/>
  <c r="AG5306" i="1"/>
  <c r="AI5306" i="1"/>
  <c r="AH5306" i="1" s="1"/>
  <c r="AJ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Z5307" i="1"/>
  <c r="AA5307" i="1"/>
  <c r="AB5307" i="1"/>
  <c r="AC5307" i="1"/>
  <c r="AD5307" i="1"/>
  <c r="AE5307" i="1"/>
  <c r="AF5307" i="1"/>
  <c r="AG5307" i="1"/>
  <c r="AI5307" i="1"/>
  <c r="AH5307" i="1" s="1"/>
  <c r="AJ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Z5308" i="1"/>
  <c r="AA5308" i="1"/>
  <c r="AB5308" i="1"/>
  <c r="AC5308" i="1"/>
  <c r="AD5308" i="1"/>
  <c r="AE5308" i="1"/>
  <c r="AF5308" i="1"/>
  <c r="AG5308" i="1"/>
  <c r="AI5308" i="1"/>
  <c r="AH5308" i="1" s="1"/>
  <c r="AJ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Z5309" i="1"/>
  <c r="AA5309" i="1"/>
  <c r="AB5309" i="1"/>
  <c r="AC5309" i="1"/>
  <c r="AD5309" i="1"/>
  <c r="AE5309" i="1"/>
  <c r="AF5309" i="1"/>
  <c r="AG5309" i="1"/>
  <c r="AI5309" i="1"/>
  <c r="AH5309" i="1" s="1"/>
  <c r="AJ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Z5310" i="1"/>
  <c r="AA5310" i="1"/>
  <c r="AB5310" i="1"/>
  <c r="AC5310" i="1"/>
  <c r="AD5310" i="1"/>
  <c r="AE5310" i="1"/>
  <c r="AF5310" i="1"/>
  <c r="AG5310" i="1"/>
  <c r="AI5310" i="1"/>
  <c r="AH5310" i="1" s="1"/>
  <c r="AJ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Z5311" i="1"/>
  <c r="AA5311" i="1"/>
  <c r="AB5311" i="1"/>
  <c r="AC5311" i="1"/>
  <c r="AD5311" i="1"/>
  <c r="AE5311" i="1"/>
  <c r="AF5311" i="1"/>
  <c r="AG5311" i="1"/>
  <c r="AI5311" i="1"/>
  <c r="AH5311" i="1" s="1"/>
  <c r="AJ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Z5312" i="1"/>
  <c r="AA5312" i="1"/>
  <c r="AB5312" i="1"/>
  <c r="AC5312" i="1"/>
  <c r="AD5312" i="1"/>
  <c r="AE5312" i="1"/>
  <c r="AF5312" i="1"/>
  <c r="AG5312" i="1"/>
  <c r="AI5312" i="1"/>
  <c r="AH5312" i="1" s="1"/>
  <c r="AJ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Z5313" i="1"/>
  <c r="AA5313" i="1"/>
  <c r="AB5313" i="1"/>
  <c r="AC5313" i="1"/>
  <c r="AD5313" i="1"/>
  <c r="AE5313" i="1"/>
  <c r="AF5313" i="1"/>
  <c r="AG5313" i="1"/>
  <c r="AI5313" i="1"/>
  <c r="AH5313" i="1" s="1"/>
  <c r="AJ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Z5314" i="1"/>
  <c r="AA5314" i="1"/>
  <c r="AB5314" i="1"/>
  <c r="AC5314" i="1"/>
  <c r="AD5314" i="1"/>
  <c r="AE5314" i="1"/>
  <c r="AF5314" i="1"/>
  <c r="AG5314" i="1"/>
  <c r="AI5314" i="1"/>
  <c r="AH5314" i="1" s="1"/>
  <c r="AJ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Z5315" i="1"/>
  <c r="AA5315" i="1"/>
  <c r="AB5315" i="1"/>
  <c r="AC5315" i="1"/>
  <c r="AD5315" i="1"/>
  <c r="AE5315" i="1"/>
  <c r="AF5315" i="1"/>
  <c r="AG5315" i="1"/>
  <c r="AI5315" i="1"/>
  <c r="AH5315" i="1" s="1"/>
  <c r="AJ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Z5316" i="1"/>
  <c r="AA5316" i="1"/>
  <c r="AB5316" i="1"/>
  <c r="AC5316" i="1"/>
  <c r="AD5316" i="1"/>
  <c r="AE5316" i="1"/>
  <c r="AF5316" i="1"/>
  <c r="AG5316" i="1"/>
  <c r="AI5316" i="1"/>
  <c r="AH5316" i="1" s="1"/>
  <c r="AJ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Z5317" i="1"/>
  <c r="AA5317" i="1"/>
  <c r="AB5317" i="1"/>
  <c r="AC5317" i="1"/>
  <c r="AD5317" i="1"/>
  <c r="AE5317" i="1"/>
  <c r="AF5317" i="1"/>
  <c r="AG5317" i="1"/>
  <c r="AI5317" i="1"/>
  <c r="AH5317" i="1" s="1"/>
  <c r="AJ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Z5318" i="1"/>
  <c r="AA5318" i="1"/>
  <c r="AB5318" i="1"/>
  <c r="AC5318" i="1"/>
  <c r="AD5318" i="1"/>
  <c r="AE5318" i="1"/>
  <c r="AF5318" i="1"/>
  <c r="AG5318" i="1"/>
  <c r="AI5318" i="1"/>
  <c r="AH5318" i="1" s="1"/>
  <c r="AJ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Z5319" i="1"/>
  <c r="AA5319" i="1"/>
  <c r="AB5319" i="1"/>
  <c r="AC5319" i="1"/>
  <c r="AD5319" i="1"/>
  <c r="AE5319" i="1"/>
  <c r="AF5319" i="1"/>
  <c r="AG5319" i="1"/>
  <c r="AI5319" i="1"/>
  <c r="AH5319" i="1" s="1"/>
  <c r="AJ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Z5320" i="1"/>
  <c r="AA5320" i="1"/>
  <c r="AB5320" i="1"/>
  <c r="AC5320" i="1"/>
  <c r="AD5320" i="1"/>
  <c r="AE5320" i="1"/>
  <c r="AF5320" i="1"/>
  <c r="AG5320" i="1"/>
  <c r="AI5320" i="1"/>
  <c r="AH5320" i="1" s="1"/>
  <c r="AJ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Z5321" i="1"/>
  <c r="AA5321" i="1"/>
  <c r="AB5321" i="1"/>
  <c r="AC5321" i="1"/>
  <c r="AD5321" i="1"/>
  <c r="AE5321" i="1"/>
  <c r="AF5321" i="1"/>
  <c r="AG5321" i="1"/>
  <c r="AI5321" i="1"/>
  <c r="AH5321" i="1" s="1"/>
  <c r="AJ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Z5322" i="1"/>
  <c r="AA5322" i="1"/>
  <c r="AB5322" i="1"/>
  <c r="AC5322" i="1"/>
  <c r="AD5322" i="1"/>
  <c r="AE5322" i="1"/>
  <c r="AF5322" i="1"/>
  <c r="AG5322" i="1"/>
  <c r="AI5322" i="1"/>
  <c r="AH5322" i="1" s="1"/>
  <c r="AJ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Z5323" i="1"/>
  <c r="AA5323" i="1"/>
  <c r="AB5323" i="1"/>
  <c r="AC5323" i="1"/>
  <c r="AD5323" i="1"/>
  <c r="AE5323" i="1"/>
  <c r="AF5323" i="1"/>
  <c r="AG5323" i="1"/>
  <c r="AI5323" i="1"/>
  <c r="AH5323" i="1" s="1"/>
  <c r="AJ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Z5324" i="1"/>
  <c r="AA5324" i="1"/>
  <c r="AB5324" i="1"/>
  <c r="AC5324" i="1"/>
  <c r="AD5324" i="1"/>
  <c r="AE5324" i="1"/>
  <c r="AF5324" i="1"/>
  <c r="AG5324" i="1"/>
  <c r="AI5324" i="1"/>
  <c r="AH5324" i="1" s="1"/>
  <c r="AJ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Z5325" i="1"/>
  <c r="AA5325" i="1"/>
  <c r="AB5325" i="1"/>
  <c r="AC5325" i="1"/>
  <c r="AD5325" i="1"/>
  <c r="AE5325" i="1"/>
  <c r="AF5325" i="1"/>
  <c r="AG5325" i="1"/>
  <c r="AI5325" i="1"/>
  <c r="AH5325" i="1" s="1"/>
  <c r="AJ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Z5326" i="1"/>
  <c r="AA5326" i="1"/>
  <c r="AB5326" i="1"/>
  <c r="AC5326" i="1"/>
  <c r="AD5326" i="1"/>
  <c r="AE5326" i="1"/>
  <c r="AF5326" i="1"/>
  <c r="AG5326" i="1"/>
  <c r="AI5326" i="1"/>
  <c r="AH5326" i="1" s="1"/>
  <c r="AJ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Z5327" i="1"/>
  <c r="AA5327" i="1"/>
  <c r="AB5327" i="1"/>
  <c r="AC5327" i="1"/>
  <c r="AD5327" i="1"/>
  <c r="AE5327" i="1"/>
  <c r="AF5327" i="1"/>
  <c r="AG5327" i="1"/>
  <c r="AI5327" i="1"/>
  <c r="AH5327" i="1" s="1"/>
  <c r="AJ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Z5328" i="1"/>
  <c r="AA5328" i="1"/>
  <c r="AB5328" i="1"/>
  <c r="AC5328" i="1"/>
  <c r="AD5328" i="1"/>
  <c r="AE5328" i="1"/>
  <c r="AF5328" i="1"/>
  <c r="AG5328" i="1"/>
  <c r="AI5328" i="1"/>
  <c r="AH5328" i="1" s="1"/>
  <c r="AJ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Z5329" i="1"/>
  <c r="AA5329" i="1"/>
  <c r="AB5329" i="1"/>
  <c r="AC5329" i="1"/>
  <c r="AD5329" i="1"/>
  <c r="AE5329" i="1"/>
  <c r="AF5329" i="1"/>
  <c r="AG5329" i="1"/>
  <c r="AI5329" i="1"/>
  <c r="AH5329" i="1" s="1"/>
  <c r="AJ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Z5330" i="1"/>
  <c r="AA5330" i="1"/>
  <c r="AB5330" i="1"/>
  <c r="AC5330" i="1"/>
  <c r="AD5330" i="1"/>
  <c r="AE5330" i="1"/>
  <c r="AF5330" i="1"/>
  <c r="AG5330" i="1"/>
  <c r="AI5330" i="1"/>
  <c r="AH5330" i="1" s="1"/>
  <c r="AJ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Z5331" i="1"/>
  <c r="AA5331" i="1"/>
  <c r="AB5331" i="1"/>
  <c r="AC5331" i="1"/>
  <c r="AD5331" i="1"/>
  <c r="AE5331" i="1"/>
  <c r="AF5331" i="1"/>
  <c r="AG5331" i="1"/>
  <c r="AI5331" i="1"/>
  <c r="AH5331" i="1" s="1"/>
  <c r="AJ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Z5332" i="1"/>
  <c r="AA5332" i="1"/>
  <c r="AB5332" i="1"/>
  <c r="AC5332" i="1"/>
  <c r="AD5332" i="1"/>
  <c r="AE5332" i="1"/>
  <c r="AF5332" i="1"/>
  <c r="AG5332" i="1"/>
  <c r="AI5332" i="1"/>
  <c r="AH5332" i="1" s="1"/>
  <c r="AJ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Z5333" i="1"/>
  <c r="AA5333" i="1"/>
  <c r="AB5333" i="1"/>
  <c r="AC5333" i="1"/>
  <c r="AD5333" i="1"/>
  <c r="AE5333" i="1"/>
  <c r="AF5333" i="1"/>
  <c r="AG5333" i="1"/>
  <c r="AI5333" i="1"/>
  <c r="AH5333" i="1" s="1"/>
  <c r="AJ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Z5334" i="1"/>
  <c r="AA5334" i="1"/>
  <c r="AB5334" i="1"/>
  <c r="AC5334" i="1"/>
  <c r="AD5334" i="1"/>
  <c r="AE5334" i="1"/>
  <c r="AF5334" i="1"/>
  <c r="AG5334" i="1"/>
  <c r="AI5334" i="1"/>
  <c r="AH5334" i="1" s="1"/>
  <c r="AJ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Z5335" i="1"/>
  <c r="AA5335" i="1"/>
  <c r="AB5335" i="1"/>
  <c r="AC5335" i="1"/>
  <c r="AD5335" i="1"/>
  <c r="AE5335" i="1"/>
  <c r="AF5335" i="1"/>
  <c r="AG5335" i="1"/>
  <c r="AI5335" i="1"/>
  <c r="AH5335" i="1" s="1"/>
  <c r="AJ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Z5336" i="1"/>
  <c r="AA5336" i="1"/>
  <c r="AB5336" i="1"/>
  <c r="AC5336" i="1"/>
  <c r="AD5336" i="1"/>
  <c r="AE5336" i="1"/>
  <c r="AF5336" i="1"/>
  <c r="AG5336" i="1"/>
  <c r="AI5336" i="1"/>
  <c r="AH5336" i="1" s="1"/>
  <c r="AJ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Z5337" i="1"/>
  <c r="AA5337" i="1"/>
  <c r="AB5337" i="1"/>
  <c r="AC5337" i="1"/>
  <c r="AD5337" i="1"/>
  <c r="AE5337" i="1"/>
  <c r="AF5337" i="1"/>
  <c r="AG5337" i="1"/>
  <c r="AI5337" i="1"/>
  <c r="AH5337" i="1" s="1"/>
  <c r="AJ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Z5338" i="1"/>
  <c r="AA5338" i="1"/>
  <c r="AB5338" i="1"/>
  <c r="AC5338" i="1"/>
  <c r="AD5338" i="1"/>
  <c r="AE5338" i="1"/>
  <c r="AF5338" i="1"/>
  <c r="AG5338" i="1"/>
  <c r="AI5338" i="1"/>
  <c r="AH5338" i="1" s="1"/>
  <c r="AJ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Z5339" i="1"/>
  <c r="AA5339" i="1"/>
  <c r="AB5339" i="1"/>
  <c r="AC5339" i="1"/>
  <c r="AD5339" i="1"/>
  <c r="AE5339" i="1"/>
  <c r="AF5339" i="1"/>
  <c r="AG5339" i="1"/>
  <c r="AI5339" i="1"/>
  <c r="AH5339" i="1" s="1"/>
  <c r="AJ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Z5340" i="1"/>
  <c r="AA5340" i="1"/>
  <c r="AB5340" i="1"/>
  <c r="AC5340" i="1"/>
  <c r="AD5340" i="1"/>
  <c r="AE5340" i="1"/>
  <c r="AF5340" i="1"/>
  <c r="AG5340" i="1"/>
  <c r="AI5340" i="1"/>
  <c r="AH5340" i="1" s="1"/>
  <c r="AJ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Z5341" i="1"/>
  <c r="AA5341" i="1"/>
  <c r="AB5341" i="1"/>
  <c r="AC5341" i="1"/>
  <c r="AD5341" i="1"/>
  <c r="AE5341" i="1"/>
  <c r="AF5341" i="1"/>
  <c r="AG5341" i="1"/>
  <c r="AI5341" i="1"/>
  <c r="AH5341" i="1" s="1"/>
  <c r="AJ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Z5342" i="1"/>
  <c r="AA5342" i="1"/>
  <c r="AB5342" i="1"/>
  <c r="AC5342" i="1"/>
  <c r="AD5342" i="1"/>
  <c r="AE5342" i="1"/>
  <c r="AF5342" i="1"/>
  <c r="AG5342" i="1"/>
  <c r="AI5342" i="1"/>
  <c r="AH5342" i="1" s="1"/>
  <c r="AJ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Z5343" i="1"/>
  <c r="AA5343" i="1"/>
  <c r="AB5343" i="1"/>
  <c r="AC5343" i="1"/>
  <c r="AD5343" i="1"/>
  <c r="AE5343" i="1"/>
  <c r="AF5343" i="1"/>
  <c r="AG5343" i="1"/>
  <c r="AI5343" i="1"/>
  <c r="AH5343" i="1" s="1"/>
  <c r="AJ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Z5344" i="1"/>
  <c r="AA5344" i="1"/>
  <c r="AB5344" i="1"/>
  <c r="AC5344" i="1"/>
  <c r="AD5344" i="1"/>
  <c r="AE5344" i="1"/>
  <c r="AF5344" i="1"/>
  <c r="AG5344" i="1"/>
  <c r="AI5344" i="1"/>
  <c r="AH5344" i="1" s="1"/>
  <c r="AJ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Z5345" i="1"/>
  <c r="AA5345" i="1"/>
  <c r="AB5345" i="1"/>
  <c r="AC5345" i="1"/>
  <c r="AD5345" i="1"/>
  <c r="AE5345" i="1"/>
  <c r="AF5345" i="1"/>
  <c r="AG5345" i="1"/>
  <c r="AI5345" i="1"/>
  <c r="AH5345" i="1" s="1"/>
  <c r="AJ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Z5346" i="1"/>
  <c r="AA5346" i="1"/>
  <c r="AB5346" i="1"/>
  <c r="AC5346" i="1"/>
  <c r="AD5346" i="1"/>
  <c r="AE5346" i="1"/>
  <c r="AF5346" i="1"/>
  <c r="AG5346" i="1"/>
  <c r="AI5346" i="1"/>
  <c r="AH5346" i="1" s="1"/>
  <c r="AJ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Z5347" i="1"/>
  <c r="AA5347" i="1"/>
  <c r="AB5347" i="1"/>
  <c r="AC5347" i="1"/>
  <c r="AD5347" i="1"/>
  <c r="AE5347" i="1"/>
  <c r="AF5347" i="1"/>
  <c r="AG5347" i="1"/>
  <c r="AI5347" i="1"/>
  <c r="AH5347" i="1" s="1"/>
  <c r="AJ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Z5348" i="1"/>
  <c r="AA5348" i="1"/>
  <c r="AB5348" i="1"/>
  <c r="AC5348" i="1"/>
  <c r="AD5348" i="1"/>
  <c r="AE5348" i="1"/>
  <c r="AF5348" i="1"/>
  <c r="AG5348" i="1"/>
  <c r="AI5348" i="1"/>
  <c r="AH5348" i="1" s="1"/>
  <c r="AJ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Z5349" i="1"/>
  <c r="AA5349" i="1"/>
  <c r="AB5349" i="1"/>
  <c r="AC5349" i="1"/>
  <c r="AD5349" i="1"/>
  <c r="AE5349" i="1"/>
  <c r="AF5349" i="1"/>
  <c r="AG5349" i="1"/>
  <c r="AI5349" i="1"/>
  <c r="AH5349" i="1" s="1"/>
  <c r="AJ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Z5350" i="1"/>
  <c r="AA5350" i="1"/>
  <c r="AB5350" i="1"/>
  <c r="AC5350" i="1"/>
  <c r="AD5350" i="1"/>
  <c r="AE5350" i="1"/>
  <c r="AF5350" i="1"/>
  <c r="AG5350" i="1"/>
  <c r="AI5350" i="1"/>
  <c r="AH5350" i="1" s="1"/>
  <c r="AJ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Z5351" i="1"/>
  <c r="AA5351" i="1"/>
  <c r="AB5351" i="1"/>
  <c r="AC5351" i="1"/>
  <c r="AD5351" i="1"/>
  <c r="AE5351" i="1"/>
  <c r="AF5351" i="1"/>
  <c r="AG5351" i="1"/>
  <c r="AI5351" i="1"/>
  <c r="AH5351" i="1" s="1"/>
  <c r="AJ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Z5352" i="1"/>
  <c r="AA5352" i="1"/>
  <c r="AB5352" i="1"/>
  <c r="AC5352" i="1"/>
  <c r="AD5352" i="1"/>
  <c r="AE5352" i="1"/>
  <c r="AF5352" i="1"/>
  <c r="AG5352" i="1"/>
  <c r="AI5352" i="1"/>
  <c r="AH5352" i="1" s="1"/>
  <c r="AJ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Z5353" i="1"/>
  <c r="AA5353" i="1"/>
  <c r="AB5353" i="1"/>
  <c r="AC5353" i="1"/>
  <c r="AD5353" i="1"/>
  <c r="AE5353" i="1"/>
  <c r="AF5353" i="1"/>
  <c r="AG5353" i="1"/>
  <c r="AI5353" i="1"/>
  <c r="AH5353" i="1" s="1"/>
  <c r="AJ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Z5354" i="1"/>
  <c r="AA5354" i="1"/>
  <c r="AB5354" i="1"/>
  <c r="AC5354" i="1"/>
  <c r="AD5354" i="1"/>
  <c r="AE5354" i="1"/>
  <c r="AF5354" i="1"/>
  <c r="AG5354" i="1"/>
  <c r="AI5354" i="1"/>
  <c r="AH5354" i="1" s="1"/>
  <c r="AJ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Z5355" i="1"/>
  <c r="AA5355" i="1"/>
  <c r="AB5355" i="1"/>
  <c r="AC5355" i="1"/>
  <c r="AD5355" i="1"/>
  <c r="AE5355" i="1"/>
  <c r="AF5355" i="1"/>
  <c r="AG5355" i="1"/>
  <c r="AI5355" i="1"/>
  <c r="AH5355" i="1" s="1"/>
  <c r="AJ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Z5356" i="1"/>
  <c r="AA5356" i="1"/>
  <c r="AB5356" i="1"/>
  <c r="AC5356" i="1"/>
  <c r="AD5356" i="1"/>
  <c r="AE5356" i="1"/>
  <c r="AF5356" i="1"/>
  <c r="AG5356" i="1"/>
  <c r="AI5356" i="1"/>
  <c r="AH5356" i="1" s="1"/>
  <c r="AJ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Z5357" i="1"/>
  <c r="AA5357" i="1"/>
  <c r="AB5357" i="1"/>
  <c r="AC5357" i="1"/>
  <c r="AD5357" i="1"/>
  <c r="AE5357" i="1"/>
  <c r="AF5357" i="1"/>
  <c r="AG5357" i="1"/>
  <c r="AI5357" i="1"/>
  <c r="AH5357" i="1" s="1"/>
  <c r="AJ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Z5358" i="1"/>
  <c r="AA5358" i="1"/>
  <c r="AB5358" i="1"/>
  <c r="AC5358" i="1"/>
  <c r="AD5358" i="1"/>
  <c r="AE5358" i="1"/>
  <c r="AF5358" i="1"/>
  <c r="AG5358" i="1"/>
  <c r="AI5358" i="1"/>
  <c r="AH5358" i="1" s="1"/>
  <c r="AJ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Z5359" i="1"/>
  <c r="AA5359" i="1"/>
  <c r="AB5359" i="1"/>
  <c r="AC5359" i="1"/>
  <c r="AD5359" i="1"/>
  <c r="AE5359" i="1"/>
  <c r="AF5359" i="1"/>
  <c r="AG5359" i="1"/>
  <c r="AI5359" i="1"/>
  <c r="AH5359" i="1" s="1"/>
  <c r="AJ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Z5360" i="1"/>
  <c r="AA5360" i="1"/>
  <c r="AB5360" i="1"/>
  <c r="AC5360" i="1"/>
  <c r="AD5360" i="1"/>
  <c r="AE5360" i="1"/>
  <c r="AF5360" i="1"/>
  <c r="AG5360" i="1"/>
  <c r="AI5360" i="1"/>
  <c r="AH5360" i="1" s="1"/>
  <c r="AJ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Z5361" i="1"/>
  <c r="AA5361" i="1"/>
  <c r="AB5361" i="1"/>
  <c r="AC5361" i="1"/>
  <c r="AD5361" i="1"/>
  <c r="AE5361" i="1"/>
  <c r="AF5361" i="1"/>
  <c r="AG5361" i="1"/>
  <c r="AI5361" i="1"/>
  <c r="AH5361" i="1" s="1"/>
  <c r="AJ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Z5362" i="1"/>
  <c r="AA5362" i="1"/>
  <c r="AB5362" i="1"/>
  <c r="AC5362" i="1"/>
  <c r="AD5362" i="1"/>
  <c r="AE5362" i="1"/>
  <c r="AF5362" i="1"/>
  <c r="AG5362" i="1"/>
  <c r="AI5362" i="1"/>
  <c r="AH5362" i="1" s="1"/>
  <c r="AJ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Z5363" i="1"/>
  <c r="AA5363" i="1"/>
  <c r="AB5363" i="1"/>
  <c r="AC5363" i="1"/>
  <c r="AD5363" i="1"/>
  <c r="AE5363" i="1"/>
  <c r="AF5363" i="1"/>
  <c r="AG5363" i="1"/>
  <c r="AI5363" i="1"/>
  <c r="AH5363" i="1" s="1"/>
  <c r="AJ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Z5364" i="1"/>
  <c r="AA5364" i="1"/>
  <c r="AB5364" i="1"/>
  <c r="AC5364" i="1"/>
  <c r="AD5364" i="1"/>
  <c r="AE5364" i="1"/>
  <c r="AF5364" i="1"/>
  <c r="AG5364" i="1"/>
  <c r="AI5364" i="1"/>
  <c r="AH5364" i="1" s="1"/>
  <c r="AJ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Z5365" i="1"/>
  <c r="AA5365" i="1"/>
  <c r="AB5365" i="1"/>
  <c r="AC5365" i="1"/>
  <c r="AD5365" i="1"/>
  <c r="AE5365" i="1"/>
  <c r="AF5365" i="1"/>
  <c r="AG5365" i="1"/>
  <c r="AI5365" i="1"/>
  <c r="AH5365" i="1" s="1"/>
  <c r="AJ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Z5366" i="1"/>
  <c r="AA5366" i="1"/>
  <c r="AB5366" i="1"/>
  <c r="AC5366" i="1"/>
  <c r="AD5366" i="1"/>
  <c r="AE5366" i="1"/>
  <c r="AF5366" i="1"/>
  <c r="AG5366" i="1"/>
  <c r="AI5366" i="1"/>
  <c r="AH5366" i="1" s="1"/>
  <c r="AJ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Z5367" i="1"/>
  <c r="AA5367" i="1"/>
  <c r="AB5367" i="1"/>
  <c r="AC5367" i="1"/>
  <c r="AD5367" i="1"/>
  <c r="AE5367" i="1"/>
  <c r="AF5367" i="1"/>
  <c r="AG5367" i="1"/>
  <c r="AI5367" i="1"/>
  <c r="AH5367" i="1" s="1"/>
  <c r="AJ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Z5368" i="1"/>
  <c r="AA5368" i="1"/>
  <c r="AB5368" i="1"/>
  <c r="AC5368" i="1"/>
  <c r="AD5368" i="1"/>
  <c r="AE5368" i="1"/>
  <c r="AF5368" i="1"/>
  <c r="AG5368" i="1"/>
  <c r="AI5368" i="1"/>
  <c r="AH5368" i="1" s="1"/>
  <c r="AJ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Z5369" i="1"/>
  <c r="AA5369" i="1"/>
  <c r="AB5369" i="1"/>
  <c r="AC5369" i="1"/>
  <c r="AD5369" i="1"/>
  <c r="AE5369" i="1"/>
  <c r="AF5369" i="1"/>
  <c r="AG5369" i="1"/>
  <c r="AI5369" i="1"/>
  <c r="AH5369" i="1" s="1"/>
  <c r="AJ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Z5370" i="1"/>
  <c r="AA5370" i="1"/>
  <c r="AB5370" i="1"/>
  <c r="AC5370" i="1"/>
  <c r="AD5370" i="1"/>
  <c r="AE5370" i="1"/>
  <c r="AF5370" i="1"/>
  <c r="AG5370" i="1"/>
  <c r="AI5370" i="1"/>
  <c r="AH5370" i="1" s="1"/>
  <c r="AJ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Z5371" i="1"/>
  <c r="AA5371" i="1"/>
  <c r="AB5371" i="1"/>
  <c r="AC5371" i="1"/>
  <c r="AD5371" i="1"/>
  <c r="AE5371" i="1"/>
  <c r="AF5371" i="1"/>
  <c r="AG5371" i="1"/>
  <c r="AI5371" i="1"/>
  <c r="AH5371" i="1" s="1"/>
  <c r="AJ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Z5372" i="1"/>
  <c r="AA5372" i="1"/>
  <c r="AB5372" i="1"/>
  <c r="AC5372" i="1"/>
  <c r="AD5372" i="1"/>
  <c r="AE5372" i="1"/>
  <c r="AF5372" i="1"/>
  <c r="AG5372" i="1"/>
  <c r="AI5372" i="1"/>
  <c r="AH5372" i="1" s="1"/>
  <c r="AJ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Z5373" i="1"/>
  <c r="AA5373" i="1"/>
  <c r="AB5373" i="1"/>
  <c r="AC5373" i="1"/>
  <c r="AD5373" i="1"/>
  <c r="AE5373" i="1"/>
  <c r="AF5373" i="1"/>
  <c r="AG5373" i="1"/>
  <c r="AI5373" i="1"/>
  <c r="AH5373" i="1" s="1"/>
  <c r="AJ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Z5374" i="1"/>
  <c r="AA5374" i="1"/>
  <c r="AB5374" i="1"/>
  <c r="AC5374" i="1"/>
  <c r="AD5374" i="1"/>
  <c r="AE5374" i="1"/>
  <c r="AF5374" i="1"/>
  <c r="AG5374" i="1"/>
  <c r="AI5374" i="1"/>
  <c r="AH5374" i="1" s="1"/>
  <c r="AJ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Z5375" i="1"/>
  <c r="AA5375" i="1"/>
  <c r="AB5375" i="1"/>
  <c r="AC5375" i="1"/>
  <c r="AD5375" i="1"/>
  <c r="AE5375" i="1"/>
  <c r="AF5375" i="1"/>
  <c r="AG5375" i="1"/>
  <c r="AI5375" i="1"/>
  <c r="AH5375" i="1" s="1"/>
  <c r="AJ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Z5376" i="1"/>
  <c r="AA5376" i="1"/>
  <c r="AB5376" i="1"/>
  <c r="AC5376" i="1"/>
  <c r="AD5376" i="1"/>
  <c r="AE5376" i="1"/>
  <c r="AF5376" i="1"/>
  <c r="AG5376" i="1"/>
  <c r="AI5376" i="1"/>
  <c r="AH5376" i="1" s="1"/>
  <c r="AJ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Z5377" i="1"/>
  <c r="AA5377" i="1"/>
  <c r="AB5377" i="1"/>
  <c r="AC5377" i="1"/>
  <c r="AD5377" i="1"/>
  <c r="AE5377" i="1"/>
  <c r="AF5377" i="1"/>
  <c r="AG5377" i="1"/>
  <c r="AI5377" i="1"/>
  <c r="AH5377" i="1" s="1"/>
  <c r="AJ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Z5378" i="1"/>
  <c r="AA5378" i="1"/>
  <c r="AB5378" i="1"/>
  <c r="AC5378" i="1"/>
  <c r="AD5378" i="1"/>
  <c r="AE5378" i="1"/>
  <c r="AF5378" i="1"/>
  <c r="AG5378" i="1"/>
  <c r="AI5378" i="1"/>
  <c r="AH5378" i="1" s="1"/>
  <c r="AJ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Z5379" i="1"/>
  <c r="AA5379" i="1"/>
  <c r="AB5379" i="1"/>
  <c r="AC5379" i="1"/>
  <c r="AD5379" i="1"/>
  <c r="AE5379" i="1"/>
  <c r="AF5379" i="1"/>
  <c r="AG5379" i="1"/>
  <c r="AI5379" i="1"/>
  <c r="AH5379" i="1" s="1"/>
  <c r="AJ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Z5380" i="1"/>
  <c r="AA5380" i="1"/>
  <c r="AB5380" i="1"/>
  <c r="AC5380" i="1"/>
  <c r="AD5380" i="1"/>
  <c r="AE5380" i="1"/>
  <c r="AF5380" i="1"/>
  <c r="AG5380" i="1"/>
  <c r="AI5380" i="1"/>
  <c r="AH5380" i="1" s="1"/>
  <c r="AJ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Z5381" i="1"/>
  <c r="AA5381" i="1"/>
  <c r="AB5381" i="1"/>
  <c r="AC5381" i="1"/>
  <c r="AD5381" i="1"/>
  <c r="AE5381" i="1"/>
  <c r="AF5381" i="1"/>
  <c r="AG5381" i="1"/>
  <c r="AI5381" i="1"/>
  <c r="AH5381" i="1" s="1"/>
  <c r="AJ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Z5382" i="1"/>
  <c r="AA5382" i="1"/>
  <c r="AB5382" i="1"/>
  <c r="AC5382" i="1"/>
  <c r="AD5382" i="1"/>
  <c r="AE5382" i="1"/>
  <c r="AF5382" i="1"/>
  <c r="AG5382" i="1"/>
  <c r="AI5382" i="1"/>
  <c r="AH5382" i="1" s="1"/>
  <c r="AJ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Z5383" i="1"/>
  <c r="AA5383" i="1"/>
  <c r="AB5383" i="1"/>
  <c r="AC5383" i="1"/>
  <c r="AD5383" i="1"/>
  <c r="AE5383" i="1"/>
  <c r="AF5383" i="1"/>
  <c r="AG5383" i="1"/>
  <c r="AI5383" i="1"/>
  <c r="AH5383" i="1" s="1"/>
  <c r="AJ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Z5384" i="1"/>
  <c r="AA5384" i="1"/>
  <c r="AB5384" i="1"/>
  <c r="AC5384" i="1"/>
  <c r="AD5384" i="1"/>
  <c r="AE5384" i="1"/>
  <c r="AF5384" i="1"/>
  <c r="AG5384" i="1"/>
  <c r="AI5384" i="1"/>
  <c r="AH5384" i="1" s="1"/>
  <c r="AJ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Z5385" i="1"/>
  <c r="AA5385" i="1"/>
  <c r="AB5385" i="1"/>
  <c r="AC5385" i="1"/>
  <c r="AD5385" i="1"/>
  <c r="AE5385" i="1"/>
  <c r="AF5385" i="1"/>
  <c r="AG5385" i="1"/>
  <c r="AI5385" i="1"/>
  <c r="AH5385" i="1" s="1"/>
  <c r="AJ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Z5386" i="1"/>
  <c r="AA5386" i="1"/>
  <c r="AB5386" i="1"/>
  <c r="AC5386" i="1"/>
  <c r="AD5386" i="1"/>
  <c r="AE5386" i="1"/>
  <c r="AF5386" i="1"/>
  <c r="AG5386" i="1"/>
  <c r="AI5386" i="1"/>
  <c r="AH5386" i="1" s="1"/>
  <c r="AJ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Z5387" i="1"/>
  <c r="AA5387" i="1"/>
  <c r="AB5387" i="1"/>
  <c r="AC5387" i="1"/>
  <c r="AD5387" i="1"/>
  <c r="AE5387" i="1"/>
  <c r="AF5387" i="1"/>
  <c r="AG5387" i="1"/>
  <c r="AI5387" i="1"/>
  <c r="AH5387" i="1" s="1"/>
  <c r="AJ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Z5388" i="1"/>
  <c r="AA5388" i="1"/>
  <c r="AB5388" i="1"/>
  <c r="AC5388" i="1"/>
  <c r="AD5388" i="1"/>
  <c r="AE5388" i="1"/>
  <c r="AF5388" i="1"/>
  <c r="AG5388" i="1"/>
  <c r="AI5388" i="1"/>
  <c r="AH5388" i="1" s="1"/>
  <c r="AJ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Z5389" i="1"/>
  <c r="AA5389" i="1"/>
  <c r="AB5389" i="1"/>
  <c r="AC5389" i="1"/>
  <c r="AD5389" i="1"/>
  <c r="AE5389" i="1"/>
  <c r="AF5389" i="1"/>
  <c r="AG5389" i="1"/>
  <c r="AI5389" i="1"/>
  <c r="AH5389" i="1" s="1"/>
  <c r="AJ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Z5390" i="1"/>
  <c r="AA5390" i="1"/>
  <c r="AB5390" i="1"/>
  <c r="AC5390" i="1"/>
  <c r="AD5390" i="1"/>
  <c r="AE5390" i="1"/>
  <c r="AF5390" i="1"/>
  <c r="AG5390" i="1"/>
  <c r="AI5390" i="1"/>
  <c r="AH5390" i="1" s="1"/>
  <c r="AJ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Z5391" i="1"/>
  <c r="AA5391" i="1"/>
  <c r="AB5391" i="1"/>
  <c r="AC5391" i="1"/>
  <c r="AD5391" i="1"/>
  <c r="AE5391" i="1"/>
  <c r="AF5391" i="1"/>
  <c r="AG5391" i="1"/>
  <c r="AI5391" i="1"/>
  <c r="AH5391" i="1" s="1"/>
  <c r="AJ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Z5392" i="1"/>
  <c r="AA5392" i="1"/>
  <c r="AB5392" i="1"/>
  <c r="AC5392" i="1"/>
  <c r="AD5392" i="1"/>
  <c r="AE5392" i="1"/>
  <c r="AF5392" i="1"/>
  <c r="AG5392" i="1"/>
  <c r="AI5392" i="1"/>
  <c r="AH5392" i="1" s="1"/>
  <c r="AJ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Z5393" i="1"/>
  <c r="AA5393" i="1"/>
  <c r="AB5393" i="1"/>
  <c r="AC5393" i="1"/>
  <c r="AD5393" i="1"/>
  <c r="AE5393" i="1"/>
  <c r="AF5393" i="1"/>
  <c r="AG5393" i="1"/>
  <c r="AI5393" i="1"/>
  <c r="AH5393" i="1" s="1"/>
  <c r="AJ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Z5394" i="1"/>
  <c r="AA5394" i="1"/>
  <c r="AB5394" i="1"/>
  <c r="AC5394" i="1"/>
  <c r="AD5394" i="1"/>
  <c r="AE5394" i="1"/>
  <c r="AF5394" i="1"/>
  <c r="AG5394" i="1"/>
  <c r="AI5394" i="1"/>
  <c r="AH5394" i="1" s="1"/>
  <c r="AJ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Z5395" i="1"/>
  <c r="AA5395" i="1"/>
  <c r="AB5395" i="1"/>
  <c r="AC5395" i="1"/>
  <c r="AD5395" i="1"/>
  <c r="AE5395" i="1"/>
  <c r="AF5395" i="1"/>
  <c r="AG5395" i="1"/>
  <c r="AI5395" i="1"/>
  <c r="AH5395" i="1" s="1"/>
  <c r="AJ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Z5396" i="1"/>
  <c r="AA5396" i="1"/>
  <c r="AB5396" i="1"/>
  <c r="AC5396" i="1"/>
  <c r="AD5396" i="1"/>
  <c r="AE5396" i="1"/>
  <c r="AF5396" i="1"/>
  <c r="AG5396" i="1"/>
  <c r="AI5396" i="1"/>
  <c r="AH5396" i="1" s="1"/>
  <c r="AJ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Z5397" i="1"/>
  <c r="AA5397" i="1"/>
  <c r="AB5397" i="1"/>
  <c r="AC5397" i="1"/>
  <c r="AD5397" i="1"/>
  <c r="AE5397" i="1"/>
  <c r="AF5397" i="1"/>
  <c r="AG5397" i="1"/>
  <c r="AI5397" i="1"/>
  <c r="AH5397" i="1" s="1"/>
  <c r="AJ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Z5398" i="1"/>
  <c r="AA5398" i="1"/>
  <c r="AB5398" i="1"/>
  <c r="AC5398" i="1"/>
  <c r="AD5398" i="1"/>
  <c r="AE5398" i="1"/>
  <c r="AF5398" i="1"/>
  <c r="AG5398" i="1"/>
  <c r="AI5398" i="1"/>
  <c r="AH5398" i="1" s="1"/>
  <c r="AJ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Z5399" i="1"/>
  <c r="AA5399" i="1"/>
  <c r="AB5399" i="1"/>
  <c r="AC5399" i="1"/>
  <c r="AD5399" i="1"/>
  <c r="AE5399" i="1"/>
  <c r="AF5399" i="1"/>
  <c r="AG5399" i="1"/>
  <c r="AI5399" i="1"/>
  <c r="AH5399" i="1" s="1"/>
  <c r="AJ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Z5400" i="1"/>
  <c r="AA5400" i="1"/>
  <c r="AB5400" i="1"/>
  <c r="AC5400" i="1"/>
  <c r="AD5400" i="1"/>
  <c r="AE5400" i="1"/>
  <c r="AF5400" i="1"/>
  <c r="AG5400" i="1"/>
  <c r="AI5400" i="1"/>
  <c r="AH5400" i="1" s="1"/>
  <c r="AJ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Z5401" i="1"/>
  <c r="AA5401" i="1"/>
  <c r="AB5401" i="1"/>
  <c r="AC5401" i="1"/>
  <c r="AD5401" i="1"/>
  <c r="AE5401" i="1"/>
  <c r="AF5401" i="1"/>
  <c r="AG5401" i="1"/>
  <c r="AI5401" i="1"/>
  <c r="AH5401" i="1" s="1"/>
  <c r="AJ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Z5402" i="1"/>
  <c r="AA5402" i="1"/>
  <c r="AB5402" i="1"/>
  <c r="AC5402" i="1"/>
  <c r="AD5402" i="1"/>
  <c r="AE5402" i="1"/>
  <c r="AF5402" i="1"/>
  <c r="AG5402" i="1"/>
  <c r="AI5402" i="1"/>
  <c r="AH5402" i="1" s="1"/>
  <c r="AJ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Z5403" i="1"/>
  <c r="AA5403" i="1"/>
  <c r="AB5403" i="1"/>
  <c r="AC5403" i="1"/>
  <c r="AD5403" i="1"/>
  <c r="AE5403" i="1"/>
  <c r="AF5403" i="1"/>
  <c r="AG5403" i="1"/>
  <c r="AI5403" i="1"/>
  <c r="AH5403" i="1" s="1"/>
  <c r="AJ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Z5404" i="1"/>
  <c r="AA5404" i="1"/>
  <c r="AB5404" i="1"/>
  <c r="AC5404" i="1"/>
  <c r="AD5404" i="1"/>
  <c r="AE5404" i="1"/>
  <c r="AF5404" i="1"/>
  <c r="AG5404" i="1"/>
  <c r="AI5404" i="1"/>
  <c r="AH5404" i="1" s="1"/>
  <c r="AJ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Z5405" i="1"/>
  <c r="AA5405" i="1"/>
  <c r="AB5405" i="1"/>
  <c r="AC5405" i="1"/>
  <c r="AD5405" i="1"/>
  <c r="AE5405" i="1"/>
  <c r="AF5405" i="1"/>
  <c r="AG5405" i="1"/>
  <c r="AI5405" i="1"/>
  <c r="AH5405" i="1" s="1"/>
  <c r="AJ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Z5406" i="1"/>
  <c r="AA5406" i="1"/>
  <c r="AB5406" i="1"/>
  <c r="AC5406" i="1"/>
  <c r="AD5406" i="1"/>
  <c r="AE5406" i="1"/>
  <c r="AF5406" i="1"/>
  <c r="AG5406" i="1"/>
  <c r="AI5406" i="1"/>
  <c r="AH5406" i="1" s="1"/>
  <c r="AJ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Z5407" i="1"/>
  <c r="AA5407" i="1"/>
  <c r="AB5407" i="1"/>
  <c r="AC5407" i="1"/>
  <c r="AD5407" i="1"/>
  <c r="AE5407" i="1"/>
  <c r="AF5407" i="1"/>
  <c r="AG5407" i="1"/>
  <c r="AI5407" i="1"/>
  <c r="AH5407" i="1" s="1"/>
  <c r="AJ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Z5408" i="1"/>
  <c r="AA5408" i="1"/>
  <c r="AB5408" i="1"/>
  <c r="AC5408" i="1"/>
  <c r="AD5408" i="1"/>
  <c r="AE5408" i="1"/>
  <c r="AF5408" i="1"/>
  <c r="AG5408" i="1"/>
  <c r="AI5408" i="1"/>
  <c r="AH5408" i="1" s="1"/>
  <c r="AJ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Z5409" i="1"/>
  <c r="AA5409" i="1"/>
  <c r="AB5409" i="1"/>
  <c r="AC5409" i="1"/>
  <c r="AD5409" i="1"/>
  <c r="AE5409" i="1"/>
  <c r="AF5409" i="1"/>
  <c r="AG5409" i="1"/>
  <c r="AI5409" i="1"/>
  <c r="AH5409" i="1" s="1"/>
  <c r="AJ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Z5410" i="1"/>
  <c r="AA5410" i="1"/>
  <c r="AB5410" i="1"/>
  <c r="AC5410" i="1"/>
  <c r="AD5410" i="1"/>
  <c r="AE5410" i="1"/>
  <c r="AF5410" i="1"/>
  <c r="AG5410" i="1"/>
  <c r="AI5410" i="1"/>
  <c r="AH5410" i="1" s="1"/>
  <c r="AJ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Z5411" i="1"/>
  <c r="AA5411" i="1"/>
  <c r="AB5411" i="1"/>
  <c r="AC5411" i="1"/>
  <c r="AD5411" i="1"/>
  <c r="AE5411" i="1"/>
  <c r="AF5411" i="1"/>
  <c r="AG5411" i="1"/>
  <c r="AI5411" i="1"/>
  <c r="AH5411" i="1" s="1"/>
  <c r="AJ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Z5412" i="1"/>
  <c r="AA5412" i="1"/>
  <c r="AB5412" i="1"/>
  <c r="AC5412" i="1"/>
  <c r="AD5412" i="1"/>
  <c r="AE5412" i="1"/>
  <c r="AF5412" i="1"/>
  <c r="AG5412" i="1"/>
  <c r="AI5412" i="1"/>
  <c r="AH5412" i="1" s="1"/>
  <c r="AJ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Z5413" i="1"/>
  <c r="AA5413" i="1"/>
  <c r="AB5413" i="1"/>
  <c r="AC5413" i="1"/>
  <c r="AD5413" i="1"/>
  <c r="AE5413" i="1"/>
  <c r="AF5413" i="1"/>
  <c r="AG5413" i="1"/>
  <c r="AI5413" i="1"/>
  <c r="AH5413" i="1" s="1"/>
  <c r="AJ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Z5414" i="1"/>
  <c r="AA5414" i="1"/>
  <c r="AB5414" i="1"/>
  <c r="AC5414" i="1"/>
  <c r="AD5414" i="1"/>
  <c r="AE5414" i="1"/>
  <c r="AF5414" i="1"/>
  <c r="AG5414" i="1"/>
  <c r="AI5414" i="1"/>
  <c r="AH5414" i="1" s="1"/>
  <c r="AJ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Z5415" i="1"/>
  <c r="AA5415" i="1"/>
  <c r="AB5415" i="1"/>
  <c r="AC5415" i="1"/>
  <c r="AD5415" i="1"/>
  <c r="AE5415" i="1"/>
  <c r="AF5415" i="1"/>
  <c r="AG5415" i="1"/>
  <c r="AI5415" i="1"/>
  <c r="AH5415" i="1" s="1"/>
  <c r="AJ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Z5416" i="1"/>
  <c r="AA5416" i="1"/>
  <c r="AB5416" i="1"/>
  <c r="AC5416" i="1"/>
  <c r="AD5416" i="1"/>
  <c r="AE5416" i="1"/>
  <c r="AF5416" i="1"/>
  <c r="AG5416" i="1"/>
  <c r="AI5416" i="1"/>
  <c r="AH5416" i="1" s="1"/>
  <c r="AJ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Z5417" i="1"/>
  <c r="AA5417" i="1"/>
  <c r="AB5417" i="1"/>
  <c r="AC5417" i="1"/>
  <c r="AD5417" i="1"/>
  <c r="AE5417" i="1"/>
  <c r="AF5417" i="1"/>
  <c r="AG5417" i="1"/>
  <c r="AI5417" i="1"/>
  <c r="AH5417" i="1" s="1"/>
  <c r="AJ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Z5418" i="1"/>
  <c r="AA5418" i="1"/>
  <c r="AB5418" i="1"/>
  <c r="AC5418" i="1"/>
  <c r="AD5418" i="1"/>
  <c r="AE5418" i="1"/>
  <c r="AF5418" i="1"/>
  <c r="AG5418" i="1"/>
  <c r="AI5418" i="1"/>
  <c r="AH5418" i="1" s="1"/>
  <c r="AJ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Z5419" i="1"/>
  <c r="AA5419" i="1"/>
  <c r="AB5419" i="1"/>
  <c r="AC5419" i="1"/>
  <c r="AD5419" i="1"/>
  <c r="AE5419" i="1"/>
  <c r="AF5419" i="1"/>
  <c r="AG5419" i="1"/>
  <c r="AI5419" i="1"/>
  <c r="AH5419" i="1" s="1"/>
  <c r="AJ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Z5420" i="1"/>
  <c r="AA5420" i="1"/>
  <c r="AB5420" i="1"/>
  <c r="AC5420" i="1"/>
  <c r="AD5420" i="1"/>
  <c r="AE5420" i="1"/>
  <c r="AF5420" i="1"/>
  <c r="AG5420" i="1"/>
  <c r="AI5420" i="1"/>
  <c r="AH5420" i="1" s="1"/>
  <c r="AJ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Z5421" i="1"/>
  <c r="AA5421" i="1"/>
  <c r="AB5421" i="1"/>
  <c r="AC5421" i="1"/>
  <c r="AD5421" i="1"/>
  <c r="AE5421" i="1"/>
  <c r="AF5421" i="1"/>
  <c r="AG5421" i="1"/>
  <c r="AI5421" i="1"/>
  <c r="AH5421" i="1" s="1"/>
  <c r="AJ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Z5422" i="1"/>
  <c r="AA5422" i="1"/>
  <c r="AB5422" i="1"/>
  <c r="AC5422" i="1"/>
  <c r="AD5422" i="1"/>
  <c r="AE5422" i="1"/>
  <c r="AF5422" i="1"/>
  <c r="AG5422" i="1"/>
  <c r="AI5422" i="1"/>
  <c r="AH5422" i="1" s="1"/>
  <c r="AJ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Z5423" i="1"/>
  <c r="AA5423" i="1"/>
  <c r="AB5423" i="1"/>
  <c r="AC5423" i="1"/>
  <c r="AD5423" i="1"/>
  <c r="AE5423" i="1"/>
  <c r="AF5423" i="1"/>
  <c r="AG5423" i="1"/>
  <c r="AI5423" i="1"/>
  <c r="AH5423" i="1" s="1"/>
  <c r="AJ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Z5424" i="1"/>
  <c r="AA5424" i="1"/>
  <c r="AB5424" i="1"/>
  <c r="AC5424" i="1"/>
  <c r="AD5424" i="1"/>
  <c r="AE5424" i="1"/>
  <c r="AF5424" i="1"/>
  <c r="AG5424" i="1"/>
  <c r="AI5424" i="1"/>
  <c r="AH5424" i="1" s="1"/>
  <c r="AJ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Z5425" i="1"/>
  <c r="AA5425" i="1"/>
  <c r="AB5425" i="1"/>
  <c r="AC5425" i="1"/>
  <c r="AD5425" i="1"/>
  <c r="AE5425" i="1"/>
  <c r="AF5425" i="1"/>
  <c r="AG5425" i="1"/>
  <c r="AI5425" i="1"/>
  <c r="AH5425" i="1" s="1"/>
  <c r="AJ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Z5426" i="1"/>
  <c r="AA5426" i="1"/>
  <c r="AB5426" i="1"/>
  <c r="AC5426" i="1"/>
  <c r="AD5426" i="1"/>
  <c r="AE5426" i="1"/>
  <c r="AF5426" i="1"/>
  <c r="AG5426" i="1"/>
  <c r="AI5426" i="1"/>
  <c r="AH5426" i="1" s="1"/>
  <c r="AJ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Z5427" i="1"/>
  <c r="AA5427" i="1"/>
  <c r="AB5427" i="1"/>
  <c r="AC5427" i="1"/>
  <c r="AD5427" i="1"/>
  <c r="AE5427" i="1"/>
  <c r="AF5427" i="1"/>
  <c r="AG5427" i="1"/>
  <c r="AI5427" i="1"/>
  <c r="AH5427" i="1" s="1"/>
  <c r="AJ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Z5428" i="1"/>
  <c r="AA5428" i="1"/>
  <c r="AB5428" i="1"/>
  <c r="AC5428" i="1"/>
  <c r="AD5428" i="1"/>
  <c r="AE5428" i="1"/>
  <c r="AF5428" i="1"/>
  <c r="AG5428" i="1"/>
  <c r="AI5428" i="1"/>
  <c r="AH5428" i="1" s="1"/>
  <c r="AJ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Z5429" i="1"/>
  <c r="AA5429" i="1"/>
  <c r="AB5429" i="1"/>
  <c r="AC5429" i="1"/>
  <c r="AD5429" i="1"/>
  <c r="AE5429" i="1"/>
  <c r="AF5429" i="1"/>
  <c r="AG5429" i="1"/>
  <c r="AI5429" i="1"/>
  <c r="AH5429" i="1" s="1"/>
  <c r="AJ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Z5430" i="1"/>
  <c r="AA5430" i="1"/>
  <c r="AB5430" i="1"/>
  <c r="AC5430" i="1"/>
  <c r="AD5430" i="1"/>
  <c r="AE5430" i="1"/>
  <c r="AF5430" i="1"/>
  <c r="AG5430" i="1"/>
  <c r="AI5430" i="1"/>
  <c r="AH5430" i="1" s="1"/>
  <c r="AJ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Z5431" i="1"/>
  <c r="AA5431" i="1"/>
  <c r="AB5431" i="1"/>
  <c r="AC5431" i="1"/>
  <c r="AD5431" i="1"/>
  <c r="AE5431" i="1"/>
  <c r="AF5431" i="1"/>
  <c r="AG5431" i="1"/>
  <c r="AI5431" i="1"/>
  <c r="AH5431" i="1" s="1"/>
  <c r="AJ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Z5432" i="1"/>
  <c r="AA5432" i="1"/>
  <c r="AB5432" i="1"/>
  <c r="AC5432" i="1"/>
  <c r="AD5432" i="1"/>
  <c r="AE5432" i="1"/>
  <c r="AF5432" i="1"/>
  <c r="AG5432" i="1"/>
  <c r="AI5432" i="1"/>
  <c r="AH5432" i="1" s="1"/>
  <c r="AJ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Z5433" i="1"/>
  <c r="AA5433" i="1"/>
  <c r="AB5433" i="1"/>
  <c r="AC5433" i="1"/>
  <c r="AD5433" i="1"/>
  <c r="AE5433" i="1"/>
  <c r="AF5433" i="1"/>
  <c r="AG5433" i="1"/>
  <c r="AI5433" i="1"/>
  <c r="AH5433" i="1" s="1"/>
  <c r="AJ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Z5434" i="1"/>
  <c r="AA5434" i="1"/>
  <c r="AB5434" i="1"/>
  <c r="AC5434" i="1"/>
  <c r="AD5434" i="1"/>
  <c r="AE5434" i="1"/>
  <c r="AF5434" i="1"/>
  <c r="AG5434" i="1"/>
  <c r="AI5434" i="1"/>
  <c r="AH5434" i="1" s="1"/>
  <c r="AJ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Z5435" i="1"/>
  <c r="AA5435" i="1"/>
  <c r="AB5435" i="1"/>
  <c r="AC5435" i="1"/>
  <c r="AD5435" i="1"/>
  <c r="AE5435" i="1"/>
  <c r="AF5435" i="1"/>
  <c r="AG5435" i="1"/>
  <c r="AI5435" i="1"/>
  <c r="AH5435" i="1" s="1"/>
  <c r="AJ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Z5436" i="1"/>
  <c r="AA5436" i="1"/>
  <c r="AB5436" i="1"/>
  <c r="AC5436" i="1"/>
  <c r="AD5436" i="1"/>
  <c r="AE5436" i="1"/>
  <c r="AF5436" i="1"/>
  <c r="AG5436" i="1"/>
  <c r="AI5436" i="1"/>
  <c r="AH5436" i="1" s="1"/>
  <c r="AJ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Z5437" i="1"/>
  <c r="AA5437" i="1"/>
  <c r="AB5437" i="1"/>
  <c r="AC5437" i="1"/>
  <c r="AD5437" i="1"/>
  <c r="AE5437" i="1"/>
  <c r="AF5437" i="1"/>
  <c r="AG5437" i="1"/>
  <c r="AI5437" i="1"/>
  <c r="AH5437" i="1" s="1"/>
  <c r="AJ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Z5438" i="1"/>
  <c r="AA5438" i="1"/>
  <c r="AB5438" i="1"/>
  <c r="AC5438" i="1"/>
  <c r="AD5438" i="1"/>
  <c r="AE5438" i="1"/>
  <c r="AF5438" i="1"/>
  <c r="AG5438" i="1"/>
  <c r="AI5438" i="1"/>
  <c r="AH5438" i="1" s="1"/>
  <c r="AJ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Z5439" i="1"/>
  <c r="AA5439" i="1"/>
  <c r="AB5439" i="1"/>
  <c r="AC5439" i="1"/>
  <c r="AD5439" i="1"/>
  <c r="AE5439" i="1"/>
  <c r="AF5439" i="1"/>
  <c r="AG5439" i="1"/>
  <c r="AI5439" i="1"/>
  <c r="AH5439" i="1" s="1"/>
  <c r="AJ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Z5440" i="1"/>
  <c r="AA5440" i="1"/>
  <c r="AB5440" i="1"/>
  <c r="AC5440" i="1"/>
  <c r="AD5440" i="1"/>
  <c r="AE5440" i="1"/>
  <c r="AF5440" i="1"/>
  <c r="AG5440" i="1"/>
  <c r="AI5440" i="1"/>
  <c r="AH5440" i="1" s="1"/>
  <c r="AJ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Z5441" i="1"/>
  <c r="AA5441" i="1"/>
  <c r="AB5441" i="1"/>
  <c r="AC5441" i="1"/>
  <c r="AD5441" i="1"/>
  <c r="AE5441" i="1"/>
  <c r="AF5441" i="1"/>
  <c r="AG5441" i="1"/>
  <c r="AI5441" i="1"/>
  <c r="AH5441" i="1" s="1"/>
  <c r="AJ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Z5442" i="1"/>
  <c r="AA5442" i="1"/>
  <c r="AB5442" i="1"/>
  <c r="AC5442" i="1"/>
  <c r="AD5442" i="1"/>
  <c r="AE5442" i="1"/>
  <c r="AF5442" i="1"/>
  <c r="AG5442" i="1"/>
  <c r="AI5442" i="1"/>
  <c r="AH5442" i="1" s="1"/>
  <c r="AJ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Z5443" i="1"/>
  <c r="AA5443" i="1"/>
  <c r="AB5443" i="1"/>
  <c r="AC5443" i="1"/>
  <c r="AD5443" i="1"/>
  <c r="AE5443" i="1"/>
  <c r="AF5443" i="1"/>
  <c r="AG5443" i="1"/>
  <c r="AI5443" i="1"/>
  <c r="AH5443" i="1" s="1"/>
  <c r="AJ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Z5444" i="1"/>
  <c r="AA5444" i="1"/>
  <c r="AB5444" i="1"/>
  <c r="AC5444" i="1"/>
  <c r="AD5444" i="1"/>
  <c r="AE5444" i="1"/>
  <c r="AF5444" i="1"/>
  <c r="AG5444" i="1"/>
  <c r="AI5444" i="1"/>
  <c r="AH5444" i="1" s="1"/>
  <c r="AJ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Z5445" i="1"/>
  <c r="AA5445" i="1"/>
  <c r="AB5445" i="1"/>
  <c r="AC5445" i="1"/>
  <c r="AD5445" i="1"/>
  <c r="AE5445" i="1"/>
  <c r="AF5445" i="1"/>
  <c r="AG5445" i="1"/>
  <c r="AI5445" i="1"/>
  <c r="AH5445" i="1" s="1"/>
  <c r="AJ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Z5446" i="1"/>
  <c r="AA5446" i="1"/>
  <c r="AB5446" i="1"/>
  <c r="AC5446" i="1"/>
  <c r="AD5446" i="1"/>
  <c r="AE5446" i="1"/>
  <c r="AF5446" i="1"/>
  <c r="AG5446" i="1"/>
  <c r="AI5446" i="1"/>
  <c r="AH5446" i="1" s="1"/>
  <c r="AJ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Z5447" i="1"/>
  <c r="AA5447" i="1"/>
  <c r="AB5447" i="1"/>
  <c r="AC5447" i="1"/>
  <c r="AD5447" i="1"/>
  <c r="AE5447" i="1"/>
  <c r="AF5447" i="1"/>
  <c r="AG5447" i="1"/>
  <c r="AI5447" i="1"/>
  <c r="AH5447" i="1" s="1"/>
  <c r="AJ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Z5448" i="1"/>
  <c r="AA5448" i="1"/>
  <c r="AB5448" i="1"/>
  <c r="AC5448" i="1"/>
  <c r="AD5448" i="1"/>
  <c r="AE5448" i="1"/>
  <c r="AF5448" i="1"/>
  <c r="AG5448" i="1"/>
  <c r="AI5448" i="1"/>
  <c r="AH5448" i="1" s="1"/>
  <c r="AJ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Z5449" i="1"/>
  <c r="AA5449" i="1"/>
  <c r="AB5449" i="1"/>
  <c r="AC5449" i="1"/>
  <c r="AD5449" i="1"/>
  <c r="AE5449" i="1"/>
  <c r="AF5449" i="1"/>
  <c r="AG5449" i="1"/>
  <c r="AI5449" i="1"/>
  <c r="AH5449" i="1" s="1"/>
  <c r="AJ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Z5450" i="1"/>
  <c r="AA5450" i="1"/>
  <c r="AB5450" i="1"/>
  <c r="AC5450" i="1"/>
  <c r="AD5450" i="1"/>
  <c r="AE5450" i="1"/>
  <c r="AF5450" i="1"/>
  <c r="AG5450" i="1"/>
  <c r="AI5450" i="1"/>
  <c r="AH5450" i="1" s="1"/>
  <c r="AJ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Z5451" i="1"/>
  <c r="AA5451" i="1"/>
  <c r="AB5451" i="1"/>
  <c r="AC5451" i="1"/>
  <c r="AD5451" i="1"/>
  <c r="AE5451" i="1"/>
  <c r="AF5451" i="1"/>
  <c r="AG5451" i="1"/>
  <c r="AI5451" i="1"/>
  <c r="AH5451" i="1" s="1"/>
  <c r="AJ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Z5452" i="1"/>
  <c r="AA5452" i="1"/>
  <c r="AB5452" i="1"/>
  <c r="AC5452" i="1"/>
  <c r="AD5452" i="1"/>
  <c r="AE5452" i="1"/>
  <c r="AF5452" i="1"/>
  <c r="AG5452" i="1"/>
  <c r="AI5452" i="1"/>
  <c r="AH5452" i="1" s="1"/>
  <c r="AJ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Z5453" i="1"/>
  <c r="AA5453" i="1"/>
  <c r="AB5453" i="1"/>
  <c r="AC5453" i="1"/>
  <c r="AD5453" i="1"/>
  <c r="AE5453" i="1"/>
  <c r="AF5453" i="1"/>
  <c r="AG5453" i="1"/>
  <c r="AI5453" i="1"/>
  <c r="AH5453" i="1" s="1"/>
  <c r="AJ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Z5454" i="1"/>
  <c r="AA5454" i="1"/>
  <c r="AB5454" i="1"/>
  <c r="AC5454" i="1"/>
  <c r="AD5454" i="1"/>
  <c r="AE5454" i="1"/>
  <c r="AF5454" i="1"/>
  <c r="AG5454" i="1"/>
  <c r="AI5454" i="1"/>
  <c r="AH5454" i="1" s="1"/>
  <c r="AJ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Z5455" i="1"/>
  <c r="AA5455" i="1"/>
  <c r="AB5455" i="1"/>
  <c r="AC5455" i="1"/>
  <c r="AD5455" i="1"/>
  <c r="AE5455" i="1"/>
  <c r="AF5455" i="1"/>
  <c r="AG5455" i="1"/>
  <c r="AI5455" i="1"/>
  <c r="AH5455" i="1" s="1"/>
  <c r="AJ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Z5456" i="1"/>
  <c r="AA5456" i="1"/>
  <c r="AB5456" i="1"/>
  <c r="AC5456" i="1"/>
  <c r="AD5456" i="1"/>
  <c r="AE5456" i="1"/>
  <c r="AF5456" i="1"/>
  <c r="AG5456" i="1"/>
  <c r="AI5456" i="1"/>
  <c r="AH5456" i="1" s="1"/>
  <c r="AJ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Z5457" i="1"/>
  <c r="AA5457" i="1"/>
  <c r="AB5457" i="1"/>
  <c r="AC5457" i="1"/>
  <c r="AD5457" i="1"/>
  <c r="AE5457" i="1"/>
  <c r="AF5457" i="1"/>
  <c r="AG5457" i="1"/>
  <c r="AI5457" i="1"/>
  <c r="AH5457" i="1" s="1"/>
  <c r="AJ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Z5458" i="1"/>
  <c r="AA5458" i="1"/>
  <c r="AB5458" i="1"/>
  <c r="AC5458" i="1"/>
  <c r="AD5458" i="1"/>
  <c r="AE5458" i="1"/>
  <c r="AF5458" i="1"/>
  <c r="AG5458" i="1"/>
  <c r="AI5458" i="1"/>
  <c r="AH5458" i="1" s="1"/>
  <c r="AJ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Z5459" i="1"/>
  <c r="AA5459" i="1"/>
  <c r="AB5459" i="1"/>
  <c r="AC5459" i="1"/>
  <c r="AD5459" i="1"/>
  <c r="AE5459" i="1"/>
  <c r="AF5459" i="1"/>
  <c r="AG5459" i="1"/>
  <c r="AI5459" i="1"/>
  <c r="AH5459" i="1" s="1"/>
  <c r="AJ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Z5460" i="1"/>
  <c r="AA5460" i="1"/>
  <c r="AB5460" i="1"/>
  <c r="AC5460" i="1"/>
  <c r="AD5460" i="1"/>
  <c r="AE5460" i="1"/>
  <c r="AF5460" i="1"/>
  <c r="AG5460" i="1"/>
  <c r="AI5460" i="1"/>
  <c r="AH5460" i="1" s="1"/>
  <c r="AJ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Z5461" i="1"/>
  <c r="AA5461" i="1"/>
  <c r="AB5461" i="1"/>
  <c r="AC5461" i="1"/>
  <c r="AD5461" i="1"/>
  <c r="AE5461" i="1"/>
  <c r="AF5461" i="1"/>
  <c r="AG5461" i="1"/>
  <c r="AI5461" i="1"/>
  <c r="AH5461" i="1" s="1"/>
  <c r="AJ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Z5462" i="1"/>
  <c r="AA5462" i="1"/>
  <c r="AB5462" i="1"/>
  <c r="AC5462" i="1"/>
  <c r="AD5462" i="1"/>
  <c r="AE5462" i="1"/>
  <c r="AF5462" i="1"/>
  <c r="AG5462" i="1"/>
  <c r="AI5462" i="1"/>
  <c r="AH5462" i="1" s="1"/>
  <c r="AJ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Z5463" i="1"/>
  <c r="AA5463" i="1"/>
  <c r="AB5463" i="1"/>
  <c r="AC5463" i="1"/>
  <c r="AD5463" i="1"/>
  <c r="AE5463" i="1"/>
  <c r="AF5463" i="1"/>
  <c r="AG5463" i="1"/>
  <c r="AI5463" i="1"/>
  <c r="AH5463" i="1" s="1"/>
  <c r="AJ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Z5464" i="1"/>
  <c r="AA5464" i="1"/>
  <c r="AB5464" i="1"/>
  <c r="AC5464" i="1"/>
  <c r="AD5464" i="1"/>
  <c r="AE5464" i="1"/>
  <c r="AF5464" i="1"/>
  <c r="AG5464" i="1"/>
  <c r="AI5464" i="1"/>
  <c r="AH5464" i="1" s="1"/>
  <c r="AJ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Z5465" i="1"/>
  <c r="AA5465" i="1"/>
  <c r="AB5465" i="1"/>
  <c r="AC5465" i="1"/>
  <c r="AD5465" i="1"/>
  <c r="AE5465" i="1"/>
  <c r="AF5465" i="1"/>
  <c r="AG5465" i="1"/>
  <c r="AI5465" i="1"/>
  <c r="AH5465" i="1" s="1"/>
  <c r="AJ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Z5466" i="1"/>
  <c r="AA5466" i="1"/>
  <c r="AB5466" i="1"/>
  <c r="AC5466" i="1"/>
  <c r="AD5466" i="1"/>
  <c r="AE5466" i="1"/>
  <c r="AF5466" i="1"/>
  <c r="AG5466" i="1"/>
  <c r="AI5466" i="1"/>
  <c r="AH5466" i="1" s="1"/>
  <c r="AJ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Z5467" i="1"/>
  <c r="AA5467" i="1"/>
  <c r="AB5467" i="1"/>
  <c r="AC5467" i="1"/>
  <c r="AD5467" i="1"/>
  <c r="AE5467" i="1"/>
  <c r="AF5467" i="1"/>
  <c r="AG5467" i="1"/>
  <c r="AI5467" i="1"/>
  <c r="AH5467" i="1" s="1"/>
  <c r="AJ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Z5468" i="1"/>
  <c r="AA5468" i="1"/>
  <c r="AB5468" i="1"/>
  <c r="AC5468" i="1"/>
  <c r="AD5468" i="1"/>
  <c r="AE5468" i="1"/>
  <c r="AF5468" i="1"/>
  <c r="AG5468" i="1"/>
  <c r="AI5468" i="1"/>
  <c r="AH5468" i="1" s="1"/>
  <c r="AJ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Z5469" i="1"/>
  <c r="AA5469" i="1"/>
  <c r="AB5469" i="1"/>
  <c r="AC5469" i="1"/>
  <c r="AD5469" i="1"/>
  <c r="AE5469" i="1"/>
  <c r="AF5469" i="1"/>
  <c r="AG5469" i="1"/>
  <c r="AI5469" i="1"/>
  <c r="AH5469" i="1" s="1"/>
  <c r="AJ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Z5470" i="1"/>
  <c r="AA5470" i="1"/>
  <c r="AB5470" i="1"/>
  <c r="AC5470" i="1"/>
  <c r="AD5470" i="1"/>
  <c r="AE5470" i="1"/>
  <c r="AF5470" i="1"/>
  <c r="AG5470" i="1"/>
  <c r="AI5470" i="1"/>
  <c r="AH5470" i="1" s="1"/>
  <c r="AJ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Z5471" i="1"/>
  <c r="AA5471" i="1"/>
  <c r="AB5471" i="1"/>
  <c r="AC5471" i="1"/>
  <c r="AD5471" i="1"/>
  <c r="AE5471" i="1"/>
  <c r="AF5471" i="1"/>
  <c r="AG5471" i="1"/>
  <c r="AI5471" i="1"/>
  <c r="AH5471" i="1" s="1"/>
  <c r="AJ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Z5472" i="1"/>
  <c r="AA5472" i="1"/>
  <c r="AB5472" i="1"/>
  <c r="AC5472" i="1"/>
  <c r="AD5472" i="1"/>
  <c r="AE5472" i="1"/>
  <c r="AF5472" i="1"/>
  <c r="AG5472" i="1"/>
  <c r="AI5472" i="1"/>
  <c r="AH5472" i="1" s="1"/>
  <c r="AJ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Z5473" i="1"/>
  <c r="AA5473" i="1"/>
  <c r="AB5473" i="1"/>
  <c r="AC5473" i="1"/>
  <c r="AD5473" i="1"/>
  <c r="AE5473" i="1"/>
  <c r="AF5473" i="1"/>
  <c r="AG5473" i="1"/>
  <c r="AI5473" i="1"/>
  <c r="AH5473" i="1" s="1"/>
  <c r="AJ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Z5474" i="1"/>
  <c r="AA5474" i="1"/>
  <c r="AB5474" i="1"/>
  <c r="AC5474" i="1"/>
  <c r="AD5474" i="1"/>
  <c r="AE5474" i="1"/>
  <c r="AF5474" i="1"/>
  <c r="AG5474" i="1"/>
  <c r="AI5474" i="1"/>
  <c r="AH5474" i="1" s="1"/>
  <c r="AJ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Z5475" i="1"/>
  <c r="AA5475" i="1"/>
  <c r="AB5475" i="1"/>
  <c r="AC5475" i="1"/>
  <c r="AD5475" i="1"/>
  <c r="AE5475" i="1"/>
  <c r="AF5475" i="1"/>
  <c r="AG5475" i="1"/>
  <c r="AI5475" i="1"/>
  <c r="AH5475" i="1" s="1"/>
  <c r="AJ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Z5476" i="1"/>
  <c r="AA5476" i="1"/>
  <c r="AB5476" i="1"/>
  <c r="AC5476" i="1"/>
  <c r="AD5476" i="1"/>
  <c r="AE5476" i="1"/>
  <c r="AF5476" i="1"/>
  <c r="AG5476" i="1"/>
  <c r="AI5476" i="1"/>
  <c r="AH5476" i="1" s="1"/>
  <c r="AJ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Z5477" i="1"/>
  <c r="AA5477" i="1"/>
  <c r="AB5477" i="1"/>
  <c r="AC5477" i="1"/>
  <c r="AD5477" i="1"/>
  <c r="AE5477" i="1"/>
  <c r="AF5477" i="1"/>
  <c r="AG5477" i="1"/>
  <c r="AI5477" i="1"/>
  <c r="AH5477" i="1" s="1"/>
  <c r="AJ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Z5478" i="1"/>
  <c r="AA5478" i="1"/>
  <c r="AB5478" i="1"/>
  <c r="AC5478" i="1"/>
  <c r="AD5478" i="1"/>
  <c r="AE5478" i="1"/>
  <c r="AF5478" i="1"/>
  <c r="AG5478" i="1"/>
  <c r="AI5478" i="1"/>
  <c r="AH5478" i="1" s="1"/>
  <c r="AJ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Z5479" i="1"/>
  <c r="AA5479" i="1"/>
  <c r="AB5479" i="1"/>
  <c r="AC5479" i="1"/>
  <c r="AD5479" i="1"/>
  <c r="AE5479" i="1"/>
  <c r="AF5479" i="1"/>
  <c r="AG5479" i="1"/>
  <c r="AI5479" i="1"/>
  <c r="AH5479" i="1" s="1"/>
  <c r="AJ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Z5480" i="1"/>
  <c r="AA5480" i="1"/>
  <c r="AB5480" i="1"/>
  <c r="AC5480" i="1"/>
  <c r="AD5480" i="1"/>
  <c r="AE5480" i="1"/>
  <c r="AF5480" i="1"/>
  <c r="AG5480" i="1"/>
  <c r="AI5480" i="1"/>
  <c r="AH5480" i="1" s="1"/>
  <c r="AJ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Z5481" i="1"/>
  <c r="AA5481" i="1"/>
  <c r="AB5481" i="1"/>
  <c r="AC5481" i="1"/>
  <c r="AD5481" i="1"/>
  <c r="AE5481" i="1"/>
  <c r="AF5481" i="1"/>
  <c r="AG5481" i="1"/>
  <c r="AI5481" i="1"/>
  <c r="AH5481" i="1" s="1"/>
  <c r="AJ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Z5482" i="1"/>
  <c r="AA5482" i="1"/>
  <c r="AB5482" i="1"/>
  <c r="AC5482" i="1"/>
  <c r="AD5482" i="1"/>
  <c r="AE5482" i="1"/>
  <c r="AF5482" i="1"/>
  <c r="AG5482" i="1"/>
  <c r="AI5482" i="1"/>
  <c r="AH5482" i="1" s="1"/>
  <c r="AJ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Z5483" i="1"/>
  <c r="AA5483" i="1"/>
  <c r="AB5483" i="1"/>
  <c r="AC5483" i="1"/>
  <c r="AD5483" i="1"/>
  <c r="AE5483" i="1"/>
  <c r="AF5483" i="1"/>
  <c r="AG5483" i="1"/>
  <c r="AI5483" i="1"/>
  <c r="AH5483" i="1" s="1"/>
  <c r="AJ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Z5484" i="1"/>
  <c r="AA5484" i="1"/>
  <c r="AB5484" i="1"/>
  <c r="AC5484" i="1"/>
  <c r="AD5484" i="1"/>
  <c r="AE5484" i="1"/>
  <c r="AF5484" i="1"/>
  <c r="AG5484" i="1"/>
  <c r="AI5484" i="1"/>
  <c r="AH5484" i="1" s="1"/>
  <c r="AJ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Z5485" i="1"/>
  <c r="AA5485" i="1"/>
  <c r="AB5485" i="1"/>
  <c r="AC5485" i="1"/>
  <c r="AD5485" i="1"/>
  <c r="AE5485" i="1"/>
  <c r="AF5485" i="1"/>
  <c r="AG5485" i="1"/>
  <c r="AI5485" i="1"/>
  <c r="AH5485" i="1" s="1"/>
  <c r="AJ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Z5486" i="1"/>
  <c r="AA5486" i="1"/>
  <c r="AB5486" i="1"/>
  <c r="AC5486" i="1"/>
  <c r="AD5486" i="1"/>
  <c r="AE5486" i="1"/>
  <c r="AF5486" i="1"/>
  <c r="AG5486" i="1"/>
  <c r="AI5486" i="1"/>
  <c r="AH5486" i="1" s="1"/>
  <c r="AJ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Z5487" i="1"/>
  <c r="AA5487" i="1"/>
  <c r="AB5487" i="1"/>
  <c r="AC5487" i="1"/>
  <c r="AD5487" i="1"/>
  <c r="AE5487" i="1"/>
  <c r="AF5487" i="1"/>
  <c r="AG5487" i="1"/>
  <c r="AI5487" i="1"/>
  <c r="AH5487" i="1" s="1"/>
  <c r="AJ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Z5488" i="1"/>
  <c r="AA5488" i="1"/>
  <c r="AB5488" i="1"/>
  <c r="AC5488" i="1"/>
  <c r="AD5488" i="1"/>
  <c r="AE5488" i="1"/>
  <c r="AF5488" i="1"/>
  <c r="AG5488" i="1"/>
  <c r="AI5488" i="1"/>
  <c r="AH5488" i="1" s="1"/>
  <c r="AJ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Z5489" i="1"/>
  <c r="AA5489" i="1"/>
  <c r="AB5489" i="1"/>
  <c r="AC5489" i="1"/>
  <c r="AD5489" i="1"/>
  <c r="AE5489" i="1"/>
  <c r="AF5489" i="1"/>
  <c r="AG5489" i="1"/>
  <c r="AI5489" i="1"/>
  <c r="AH5489" i="1" s="1"/>
  <c r="AJ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Z5490" i="1"/>
  <c r="AA5490" i="1"/>
  <c r="AB5490" i="1"/>
  <c r="AC5490" i="1"/>
  <c r="AD5490" i="1"/>
  <c r="AE5490" i="1"/>
  <c r="AF5490" i="1"/>
  <c r="AG5490" i="1"/>
  <c r="AI5490" i="1"/>
  <c r="AH5490" i="1" s="1"/>
  <c r="AJ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Z5491" i="1"/>
  <c r="AA5491" i="1"/>
  <c r="AB5491" i="1"/>
  <c r="AC5491" i="1"/>
  <c r="AD5491" i="1"/>
  <c r="AE5491" i="1"/>
  <c r="AF5491" i="1"/>
  <c r="AG5491" i="1"/>
  <c r="AI5491" i="1"/>
  <c r="AH5491" i="1" s="1"/>
  <c r="AJ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Z5492" i="1"/>
  <c r="AA5492" i="1"/>
  <c r="AB5492" i="1"/>
  <c r="AC5492" i="1"/>
  <c r="AD5492" i="1"/>
  <c r="AE5492" i="1"/>
  <c r="AF5492" i="1"/>
  <c r="AG5492" i="1"/>
  <c r="AI5492" i="1"/>
  <c r="AH5492" i="1" s="1"/>
  <c r="AJ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Z5493" i="1"/>
  <c r="AA5493" i="1"/>
  <c r="AB5493" i="1"/>
  <c r="AC5493" i="1"/>
  <c r="AD5493" i="1"/>
  <c r="AE5493" i="1"/>
  <c r="AF5493" i="1"/>
  <c r="AG5493" i="1"/>
  <c r="AI5493" i="1"/>
  <c r="AH5493" i="1" s="1"/>
  <c r="AJ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Z5494" i="1"/>
  <c r="AA5494" i="1"/>
  <c r="AB5494" i="1"/>
  <c r="AC5494" i="1"/>
  <c r="AD5494" i="1"/>
  <c r="AE5494" i="1"/>
  <c r="AF5494" i="1"/>
  <c r="AG5494" i="1"/>
  <c r="AI5494" i="1"/>
  <c r="AH5494" i="1" s="1"/>
  <c r="AJ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Z5495" i="1"/>
  <c r="AA5495" i="1"/>
  <c r="AB5495" i="1"/>
  <c r="AC5495" i="1"/>
  <c r="AD5495" i="1"/>
  <c r="AE5495" i="1"/>
  <c r="AF5495" i="1"/>
  <c r="AG5495" i="1"/>
  <c r="AI5495" i="1"/>
  <c r="AH5495" i="1" s="1"/>
  <c r="AJ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Z5496" i="1"/>
  <c r="AA5496" i="1"/>
  <c r="AB5496" i="1"/>
  <c r="AC5496" i="1"/>
  <c r="AD5496" i="1"/>
  <c r="AE5496" i="1"/>
  <c r="AF5496" i="1"/>
  <c r="AG5496" i="1"/>
  <c r="AI5496" i="1"/>
  <c r="AH5496" i="1" s="1"/>
  <c r="AJ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Z5497" i="1"/>
  <c r="AA5497" i="1"/>
  <c r="AB5497" i="1"/>
  <c r="AC5497" i="1"/>
  <c r="AD5497" i="1"/>
  <c r="AE5497" i="1"/>
  <c r="AF5497" i="1"/>
  <c r="AG5497" i="1"/>
  <c r="AI5497" i="1"/>
  <c r="AH5497" i="1" s="1"/>
  <c r="AJ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Z5498" i="1"/>
  <c r="AA5498" i="1"/>
  <c r="AB5498" i="1"/>
  <c r="AC5498" i="1"/>
  <c r="AD5498" i="1"/>
  <c r="AE5498" i="1"/>
  <c r="AF5498" i="1"/>
  <c r="AG5498" i="1"/>
  <c r="AI5498" i="1"/>
  <c r="AH5498" i="1" s="1"/>
  <c r="AJ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Z5499" i="1"/>
  <c r="AA5499" i="1"/>
  <c r="AB5499" i="1"/>
  <c r="AC5499" i="1"/>
  <c r="AD5499" i="1"/>
  <c r="AE5499" i="1"/>
  <c r="AF5499" i="1"/>
  <c r="AG5499" i="1"/>
  <c r="AI5499" i="1"/>
  <c r="AH5499" i="1" s="1"/>
  <c r="AJ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Z5500" i="1"/>
  <c r="AA5500" i="1"/>
  <c r="AB5500" i="1"/>
  <c r="AC5500" i="1"/>
  <c r="AD5500" i="1"/>
  <c r="AE5500" i="1"/>
  <c r="AF5500" i="1"/>
  <c r="AG5500" i="1"/>
  <c r="AI5500" i="1"/>
  <c r="AH5500" i="1" s="1"/>
  <c r="AJ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Z5501" i="1"/>
  <c r="AA5501" i="1"/>
  <c r="AB5501" i="1"/>
  <c r="AC5501" i="1"/>
  <c r="AD5501" i="1"/>
  <c r="AE5501" i="1"/>
  <c r="AF5501" i="1"/>
  <c r="AG5501" i="1"/>
  <c r="AI5501" i="1"/>
  <c r="AH5501" i="1" s="1"/>
  <c r="AJ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Z5502" i="1"/>
  <c r="AA5502" i="1"/>
  <c r="AB5502" i="1"/>
  <c r="AC5502" i="1"/>
  <c r="AD5502" i="1"/>
  <c r="AE5502" i="1"/>
  <c r="AF5502" i="1"/>
  <c r="AG5502" i="1"/>
  <c r="AI5502" i="1"/>
  <c r="AH5502" i="1" s="1"/>
  <c r="AJ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Z5503" i="1"/>
  <c r="AA5503" i="1"/>
  <c r="AB5503" i="1"/>
  <c r="AC5503" i="1"/>
  <c r="AD5503" i="1"/>
  <c r="AE5503" i="1"/>
  <c r="AF5503" i="1"/>
  <c r="AG5503" i="1"/>
  <c r="AI5503" i="1"/>
  <c r="AH5503" i="1" s="1"/>
  <c r="AJ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Z5504" i="1"/>
  <c r="AA5504" i="1"/>
  <c r="AB5504" i="1"/>
  <c r="AC5504" i="1"/>
  <c r="AD5504" i="1"/>
  <c r="AE5504" i="1"/>
  <c r="AF5504" i="1"/>
  <c r="AG5504" i="1"/>
  <c r="AI5504" i="1"/>
  <c r="AH5504" i="1" s="1"/>
  <c r="AJ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Z5505" i="1"/>
  <c r="AA5505" i="1"/>
  <c r="AB5505" i="1"/>
  <c r="AC5505" i="1"/>
  <c r="AD5505" i="1"/>
  <c r="AE5505" i="1"/>
  <c r="AF5505" i="1"/>
  <c r="AG5505" i="1"/>
  <c r="AI5505" i="1"/>
  <c r="AH5505" i="1" s="1"/>
  <c r="AJ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Z5506" i="1"/>
  <c r="AA5506" i="1"/>
  <c r="AB5506" i="1"/>
  <c r="AC5506" i="1"/>
  <c r="AD5506" i="1"/>
  <c r="AE5506" i="1"/>
  <c r="AF5506" i="1"/>
  <c r="AG5506" i="1"/>
  <c r="AI5506" i="1"/>
  <c r="AH5506" i="1" s="1"/>
  <c r="AJ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Z5507" i="1"/>
  <c r="AA5507" i="1"/>
  <c r="AB5507" i="1"/>
  <c r="AC5507" i="1"/>
  <c r="AD5507" i="1"/>
  <c r="AE5507" i="1"/>
  <c r="AF5507" i="1"/>
  <c r="AG5507" i="1"/>
  <c r="AI5507" i="1"/>
  <c r="AH5507" i="1" s="1"/>
  <c r="AJ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Z5508" i="1"/>
  <c r="AA5508" i="1"/>
  <c r="AB5508" i="1"/>
  <c r="AC5508" i="1"/>
  <c r="AD5508" i="1"/>
  <c r="AE5508" i="1"/>
  <c r="AF5508" i="1"/>
  <c r="AG5508" i="1"/>
  <c r="AI5508" i="1"/>
  <c r="AH5508" i="1" s="1"/>
  <c r="AJ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Z5509" i="1"/>
  <c r="AA5509" i="1"/>
  <c r="AB5509" i="1"/>
  <c r="AC5509" i="1"/>
  <c r="AD5509" i="1"/>
  <c r="AE5509" i="1"/>
  <c r="AF5509" i="1"/>
  <c r="AG5509" i="1"/>
  <c r="AI5509" i="1"/>
  <c r="AH5509" i="1" s="1"/>
  <c r="AJ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Z5510" i="1"/>
  <c r="AA5510" i="1"/>
  <c r="AB5510" i="1"/>
  <c r="AC5510" i="1"/>
  <c r="AD5510" i="1"/>
  <c r="AE5510" i="1"/>
  <c r="AF5510" i="1"/>
  <c r="AG5510" i="1"/>
  <c r="AI5510" i="1"/>
  <c r="AH5510" i="1" s="1"/>
  <c r="AJ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Z5511" i="1"/>
  <c r="AA5511" i="1"/>
  <c r="AB5511" i="1"/>
  <c r="AC5511" i="1"/>
  <c r="AD5511" i="1"/>
  <c r="AE5511" i="1"/>
  <c r="AF5511" i="1"/>
  <c r="AG5511" i="1"/>
  <c r="AI5511" i="1"/>
  <c r="AH5511" i="1" s="1"/>
  <c r="AJ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Z5512" i="1"/>
  <c r="AA5512" i="1"/>
  <c r="AB5512" i="1"/>
  <c r="AC5512" i="1"/>
  <c r="AD5512" i="1"/>
  <c r="AE5512" i="1"/>
  <c r="AF5512" i="1"/>
  <c r="AG5512" i="1"/>
  <c r="AI5512" i="1"/>
  <c r="AH5512" i="1" s="1"/>
  <c r="AJ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Z5513" i="1"/>
  <c r="AA5513" i="1"/>
  <c r="AB5513" i="1"/>
  <c r="AC5513" i="1"/>
  <c r="AD5513" i="1"/>
  <c r="AE5513" i="1"/>
  <c r="AF5513" i="1"/>
  <c r="AG5513" i="1"/>
  <c r="AI5513" i="1"/>
  <c r="AH5513" i="1" s="1"/>
  <c r="AJ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Z5514" i="1"/>
  <c r="AA5514" i="1"/>
  <c r="AB5514" i="1"/>
  <c r="AC5514" i="1"/>
  <c r="AD5514" i="1"/>
  <c r="AE5514" i="1"/>
  <c r="AF5514" i="1"/>
  <c r="AG5514" i="1"/>
  <c r="AI5514" i="1"/>
  <c r="AH5514" i="1" s="1"/>
  <c r="AJ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Z5515" i="1"/>
  <c r="AA5515" i="1"/>
  <c r="AB5515" i="1"/>
  <c r="AC5515" i="1"/>
  <c r="AD5515" i="1"/>
  <c r="AE5515" i="1"/>
  <c r="AF5515" i="1"/>
  <c r="AG5515" i="1"/>
  <c r="AI5515" i="1"/>
  <c r="AH5515" i="1" s="1"/>
  <c r="AJ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Z5516" i="1"/>
  <c r="AA5516" i="1"/>
  <c r="AB5516" i="1"/>
  <c r="AC5516" i="1"/>
  <c r="AD5516" i="1"/>
  <c r="AE5516" i="1"/>
  <c r="AF5516" i="1"/>
  <c r="AG5516" i="1"/>
  <c r="AI5516" i="1"/>
  <c r="AH5516" i="1" s="1"/>
  <c r="AJ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Z5517" i="1"/>
  <c r="AA5517" i="1"/>
  <c r="AB5517" i="1"/>
  <c r="AC5517" i="1"/>
  <c r="AD5517" i="1"/>
  <c r="AE5517" i="1"/>
  <c r="AF5517" i="1"/>
  <c r="AG5517" i="1"/>
  <c r="AI5517" i="1"/>
  <c r="AH5517" i="1" s="1"/>
  <c r="AJ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Z5518" i="1"/>
  <c r="AA5518" i="1"/>
  <c r="AB5518" i="1"/>
  <c r="AC5518" i="1"/>
  <c r="AD5518" i="1"/>
  <c r="AE5518" i="1"/>
  <c r="AF5518" i="1"/>
  <c r="AG5518" i="1"/>
  <c r="AI5518" i="1"/>
  <c r="AH5518" i="1" s="1"/>
  <c r="AJ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Z5519" i="1"/>
  <c r="AA5519" i="1"/>
  <c r="AB5519" i="1"/>
  <c r="AC5519" i="1"/>
  <c r="AD5519" i="1"/>
  <c r="AE5519" i="1"/>
  <c r="AF5519" i="1"/>
  <c r="AG5519" i="1"/>
  <c r="AI5519" i="1"/>
  <c r="AH5519" i="1" s="1"/>
  <c r="AJ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Z5520" i="1"/>
  <c r="AA5520" i="1"/>
  <c r="AB5520" i="1"/>
  <c r="AC5520" i="1"/>
  <c r="AD5520" i="1"/>
  <c r="AE5520" i="1"/>
  <c r="AF5520" i="1"/>
  <c r="AG5520" i="1"/>
  <c r="AI5520" i="1"/>
  <c r="AH5520" i="1" s="1"/>
  <c r="AJ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Z5521" i="1"/>
  <c r="AA5521" i="1"/>
  <c r="AB5521" i="1"/>
  <c r="AC5521" i="1"/>
  <c r="AD5521" i="1"/>
  <c r="AE5521" i="1"/>
  <c r="AF5521" i="1"/>
  <c r="AG5521" i="1"/>
  <c r="AI5521" i="1"/>
  <c r="AH5521" i="1" s="1"/>
  <c r="AJ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Z5522" i="1"/>
  <c r="AA5522" i="1"/>
  <c r="AB5522" i="1"/>
  <c r="AC5522" i="1"/>
  <c r="AD5522" i="1"/>
  <c r="AE5522" i="1"/>
  <c r="AF5522" i="1"/>
  <c r="AG5522" i="1"/>
  <c r="AI5522" i="1"/>
  <c r="AH5522" i="1" s="1"/>
  <c r="AJ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Z5523" i="1"/>
  <c r="AA5523" i="1"/>
  <c r="AB5523" i="1"/>
  <c r="AC5523" i="1"/>
  <c r="AD5523" i="1"/>
  <c r="AE5523" i="1"/>
  <c r="AF5523" i="1"/>
  <c r="AG5523" i="1"/>
  <c r="AI5523" i="1"/>
  <c r="AH5523" i="1" s="1"/>
  <c r="AJ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Z5524" i="1"/>
  <c r="AA5524" i="1"/>
  <c r="AB5524" i="1"/>
  <c r="AC5524" i="1"/>
  <c r="AD5524" i="1"/>
  <c r="AE5524" i="1"/>
  <c r="AF5524" i="1"/>
  <c r="AG5524" i="1"/>
  <c r="AI5524" i="1"/>
  <c r="AH5524" i="1" s="1"/>
  <c r="AJ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Z5525" i="1"/>
  <c r="AA5525" i="1"/>
  <c r="AB5525" i="1"/>
  <c r="AC5525" i="1"/>
  <c r="AD5525" i="1"/>
  <c r="AE5525" i="1"/>
  <c r="AF5525" i="1"/>
  <c r="AG5525" i="1"/>
  <c r="AI5525" i="1"/>
  <c r="AH5525" i="1" s="1"/>
  <c r="AJ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Z5526" i="1"/>
  <c r="AA5526" i="1"/>
  <c r="AB5526" i="1"/>
  <c r="AC5526" i="1"/>
  <c r="AD5526" i="1"/>
  <c r="AE5526" i="1"/>
  <c r="AF5526" i="1"/>
  <c r="AG5526" i="1"/>
  <c r="AI5526" i="1"/>
  <c r="AH5526" i="1" s="1"/>
  <c r="AJ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Z5527" i="1"/>
  <c r="AA5527" i="1"/>
  <c r="AB5527" i="1"/>
  <c r="AC5527" i="1"/>
  <c r="AD5527" i="1"/>
  <c r="AE5527" i="1"/>
  <c r="AF5527" i="1"/>
  <c r="AG5527" i="1"/>
  <c r="AI5527" i="1"/>
  <c r="AH5527" i="1" s="1"/>
  <c r="AJ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Z5528" i="1"/>
  <c r="AA5528" i="1"/>
  <c r="AB5528" i="1"/>
  <c r="AC5528" i="1"/>
  <c r="AD5528" i="1"/>
  <c r="AE5528" i="1"/>
  <c r="AF5528" i="1"/>
  <c r="AG5528" i="1"/>
  <c r="AI5528" i="1"/>
  <c r="AH5528" i="1" s="1"/>
  <c r="AJ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Z5529" i="1"/>
  <c r="AA5529" i="1"/>
  <c r="AB5529" i="1"/>
  <c r="AC5529" i="1"/>
  <c r="AD5529" i="1"/>
  <c r="AE5529" i="1"/>
  <c r="AF5529" i="1"/>
  <c r="AG5529" i="1"/>
  <c r="AI5529" i="1"/>
  <c r="AH5529" i="1" s="1"/>
  <c r="AJ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Z5530" i="1"/>
  <c r="AA5530" i="1"/>
  <c r="AB5530" i="1"/>
  <c r="AC5530" i="1"/>
  <c r="AD5530" i="1"/>
  <c r="AE5530" i="1"/>
  <c r="AF5530" i="1"/>
  <c r="AG5530" i="1"/>
  <c r="AI5530" i="1"/>
  <c r="AH5530" i="1" s="1"/>
  <c r="AJ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Z5531" i="1"/>
  <c r="AA5531" i="1"/>
  <c r="AB5531" i="1"/>
  <c r="AC5531" i="1"/>
  <c r="AD5531" i="1"/>
  <c r="AE5531" i="1"/>
  <c r="AF5531" i="1"/>
  <c r="AG5531" i="1"/>
  <c r="AI5531" i="1"/>
  <c r="AH5531" i="1" s="1"/>
  <c r="AJ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Z5532" i="1"/>
  <c r="AA5532" i="1"/>
  <c r="AB5532" i="1"/>
  <c r="AC5532" i="1"/>
  <c r="AD5532" i="1"/>
  <c r="AE5532" i="1"/>
  <c r="AF5532" i="1"/>
  <c r="AG5532" i="1"/>
  <c r="AI5532" i="1"/>
  <c r="AH5532" i="1" s="1"/>
  <c r="AJ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Z5533" i="1"/>
  <c r="AA5533" i="1"/>
  <c r="AB5533" i="1"/>
  <c r="AC5533" i="1"/>
  <c r="AD5533" i="1"/>
  <c r="AE5533" i="1"/>
  <c r="AF5533" i="1"/>
  <c r="AG5533" i="1"/>
  <c r="AI5533" i="1"/>
  <c r="AH5533" i="1" s="1"/>
  <c r="AJ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Z5534" i="1"/>
  <c r="AA5534" i="1"/>
  <c r="AB5534" i="1"/>
  <c r="AC5534" i="1"/>
  <c r="AD5534" i="1"/>
  <c r="AE5534" i="1"/>
  <c r="AF5534" i="1"/>
  <c r="AG5534" i="1"/>
  <c r="AI5534" i="1"/>
  <c r="AH5534" i="1" s="1"/>
  <c r="AJ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Z5535" i="1"/>
  <c r="AA5535" i="1"/>
  <c r="AB5535" i="1"/>
  <c r="AC5535" i="1"/>
  <c r="AD5535" i="1"/>
  <c r="AE5535" i="1"/>
  <c r="AF5535" i="1"/>
  <c r="AG5535" i="1"/>
  <c r="AI5535" i="1"/>
  <c r="AH5535" i="1" s="1"/>
  <c r="AJ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Z5536" i="1"/>
  <c r="AA5536" i="1"/>
  <c r="AB5536" i="1"/>
  <c r="AC5536" i="1"/>
  <c r="AD5536" i="1"/>
  <c r="AE5536" i="1"/>
  <c r="AF5536" i="1"/>
  <c r="AG5536" i="1"/>
  <c r="AI5536" i="1"/>
  <c r="AH5536" i="1" s="1"/>
  <c r="AJ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Z5537" i="1"/>
  <c r="AA5537" i="1"/>
  <c r="AB5537" i="1"/>
  <c r="AC5537" i="1"/>
  <c r="AD5537" i="1"/>
  <c r="AE5537" i="1"/>
  <c r="AF5537" i="1"/>
  <c r="AG5537" i="1"/>
  <c r="AI5537" i="1"/>
  <c r="AH5537" i="1" s="1"/>
  <c r="AJ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Z5538" i="1"/>
  <c r="AA5538" i="1"/>
  <c r="AB5538" i="1"/>
  <c r="AC5538" i="1"/>
  <c r="AD5538" i="1"/>
  <c r="AE5538" i="1"/>
  <c r="AF5538" i="1"/>
  <c r="AG5538" i="1"/>
  <c r="AI5538" i="1"/>
  <c r="AH5538" i="1" s="1"/>
  <c r="AJ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Z5539" i="1"/>
  <c r="AA5539" i="1"/>
  <c r="AB5539" i="1"/>
  <c r="AC5539" i="1"/>
  <c r="AD5539" i="1"/>
  <c r="AE5539" i="1"/>
  <c r="AF5539" i="1"/>
  <c r="AG5539" i="1"/>
  <c r="AI5539" i="1"/>
  <c r="AH5539" i="1" s="1"/>
  <c r="AJ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Z5540" i="1"/>
  <c r="AA5540" i="1"/>
  <c r="AB5540" i="1"/>
  <c r="AC5540" i="1"/>
  <c r="AD5540" i="1"/>
  <c r="AE5540" i="1"/>
  <c r="AF5540" i="1"/>
  <c r="AG5540" i="1"/>
  <c r="AI5540" i="1"/>
  <c r="AH5540" i="1" s="1"/>
  <c r="AJ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Z5541" i="1"/>
  <c r="AA5541" i="1"/>
  <c r="AB5541" i="1"/>
  <c r="AC5541" i="1"/>
  <c r="AD5541" i="1"/>
  <c r="AE5541" i="1"/>
  <c r="AF5541" i="1"/>
  <c r="AG5541" i="1"/>
  <c r="AI5541" i="1"/>
  <c r="AH5541" i="1" s="1"/>
  <c r="AJ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Z5542" i="1"/>
  <c r="AA5542" i="1"/>
  <c r="AB5542" i="1"/>
  <c r="AC5542" i="1"/>
  <c r="AD5542" i="1"/>
  <c r="AE5542" i="1"/>
  <c r="AF5542" i="1"/>
  <c r="AG5542" i="1"/>
  <c r="AI5542" i="1"/>
  <c r="AH5542" i="1" s="1"/>
  <c r="AJ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Z5543" i="1"/>
  <c r="AA5543" i="1"/>
  <c r="AB5543" i="1"/>
  <c r="AC5543" i="1"/>
  <c r="AD5543" i="1"/>
  <c r="AE5543" i="1"/>
  <c r="AF5543" i="1"/>
  <c r="AG5543" i="1"/>
  <c r="AI5543" i="1"/>
  <c r="AH5543" i="1" s="1"/>
  <c r="AJ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Z5544" i="1"/>
  <c r="AA5544" i="1"/>
  <c r="AB5544" i="1"/>
  <c r="AC5544" i="1"/>
  <c r="AD5544" i="1"/>
  <c r="AE5544" i="1"/>
  <c r="AF5544" i="1"/>
  <c r="AG5544" i="1"/>
  <c r="AI5544" i="1"/>
  <c r="AH5544" i="1" s="1"/>
  <c r="AJ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Z5545" i="1"/>
  <c r="AA5545" i="1"/>
  <c r="AB5545" i="1"/>
  <c r="AC5545" i="1"/>
  <c r="AD5545" i="1"/>
  <c r="AE5545" i="1"/>
  <c r="AF5545" i="1"/>
  <c r="AG5545" i="1"/>
  <c r="AI5545" i="1"/>
  <c r="AH5545" i="1" s="1"/>
  <c r="AJ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Z5546" i="1"/>
  <c r="AA5546" i="1"/>
  <c r="AB5546" i="1"/>
  <c r="AC5546" i="1"/>
  <c r="AD5546" i="1"/>
  <c r="AE5546" i="1"/>
  <c r="AF5546" i="1"/>
  <c r="AG5546" i="1"/>
  <c r="AI5546" i="1"/>
  <c r="AH5546" i="1" s="1"/>
  <c r="AJ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Z5547" i="1"/>
  <c r="AA5547" i="1"/>
  <c r="AB5547" i="1"/>
  <c r="AC5547" i="1"/>
  <c r="AD5547" i="1"/>
  <c r="AE5547" i="1"/>
  <c r="AF5547" i="1"/>
  <c r="AG5547" i="1"/>
  <c r="AI5547" i="1"/>
  <c r="AH5547" i="1" s="1"/>
  <c r="AJ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Z5548" i="1"/>
  <c r="AA5548" i="1"/>
  <c r="AB5548" i="1"/>
  <c r="AC5548" i="1"/>
  <c r="AD5548" i="1"/>
  <c r="AE5548" i="1"/>
  <c r="AF5548" i="1"/>
  <c r="AG5548" i="1"/>
  <c r="AI5548" i="1"/>
  <c r="AH5548" i="1" s="1"/>
  <c r="AJ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Z5549" i="1"/>
  <c r="AA5549" i="1"/>
  <c r="AB5549" i="1"/>
  <c r="AC5549" i="1"/>
  <c r="AD5549" i="1"/>
  <c r="AE5549" i="1"/>
  <c r="AF5549" i="1"/>
  <c r="AG5549" i="1"/>
  <c r="AI5549" i="1"/>
  <c r="AH5549" i="1" s="1"/>
  <c r="AJ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Z5550" i="1"/>
  <c r="AA5550" i="1"/>
  <c r="AB5550" i="1"/>
  <c r="AC5550" i="1"/>
  <c r="AD5550" i="1"/>
  <c r="AE5550" i="1"/>
  <c r="AF5550" i="1"/>
  <c r="AG5550" i="1"/>
  <c r="AI5550" i="1"/>
  <c r="AH5550" i="1" s="1"/>
  <c r="AJ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Z5551" i="1"/>
  <c r="AA5551" i="1"/>
  <c r="AB5551" i="1"/>
  <c r="AC5551" i="1"/>
  <c r="AD5551" i="1"/>
  <c r="AE5551" i="1"/>
  <c r="AF5551" i="1"/>
  <c r="AG5551" i="1"/>
  <c r="AI5551" i="1"/>
  <c r="AH5551" i="1" s="1"/>
  <c r="AJ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Z5552" i="1"/>
  <c r="AA5552" i="1"/>
  <c r="AB5552" i="1"/>
  <c r="AC5552" i="1"/>
  <c r="AD5552" i="1"/>
  <c r="AE5552" i="1"/>
  <c r="AF5552" i="1"/>
  <c r="AG5552" i="1"/>
  <c r="AI5552" i="1"/>
  <c r="AH5552" i="1" s="1"/>
  <c r="AJ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Z5553" i="1"/>
  <c r="AA5553" i="1"/>
  <c r="AB5553" i="1"/>
  <c r="AC5553" i="1"/>
  <c r="AD5553" i="1"/>
  <c r="AE5553" i="1"/>
  <c r="AF5553" i="1"/>
  <c r="AG5553" i="1"/>
  <c r="AI5553" i="1"/>
  <c r="AH5553" i="1" s="1"/>
  <c r="AJ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Z5554" i="1"/>
  <c r="AA5554" i="1"/>
  <c r="AB5554" i="1"/>
  <c r="AC5554" i="1"/>
  <c r="AD5554" i="1"/>
  <c r="AE5554" i="1"/>
  <c r="AF5554" i="1"/>
  <c r="AG5554" i="1"/>
  <c r="AI5554" i="1"/>
  <c r="AH5554" i="1" s="1"/>
  <c r="AJ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Z5555" i="1"/>
  <c r="AA5555" i="1"/>
  <c r="AB5555" i="1"/>
  <c r="AC5555" i="1"/>
  <c r="AD5555" i="1"/>
  <c r="AE5555" i="1"/>
  <c r="AF5555" i="1"/>
  <c r="AG5555" i="1"/>
  <c r="AI5555" i="1"/>
  <c r="AH5555" i="1" s="1"/>
  <c r="AJ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Z5556" i="1"/>
  <c r="AA5556" i="1"/>
  <c r="AB5556" i="1"/>
  <c r="AC5556" i="1"/>
  <c r="AD5556" i="1"/>
  <c r="AE5556" i="1"/>
  <c r="AF5556" i="1"/>
  <c r="AG5556" i="1"/>
  <c r="AI5556" i="1"/>
  <c r="AH5556" i="1" s="1"/>
  <c r="AJ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Z5557" i="1"/>
  <c r="AA5557" i="1"/>
  <c r="AB5557" i="1"/>
  <c r="AC5557" i="1"/>
  <c r="AD5557" i="1"/>
  <c r="AE5557" i="1"/>
  <c r="AF5557" i="1"/>
  <c r="AG5557" i="1"/>
  <c r="AI5557" i="1"/>
  <c r="AH5557" i="1" s="1"/>
  <c r="AJ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Z5558" i="1"/>
  <c r="AA5558" i="1"/>
  <c r="AB5558" i="1"/>
  <c r="AC5558" i="1"/>
  <c r="AD5558" i="1"/>
  <c r="AE5558" i="1"/>
  <c r="AF5558" i="1"/>
  <c r="AG5558" i="1"/>
  <c r="AI5558" i="1"/>
  <c r="AH5558" i="1" s="1"/>
  <c r="AJ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Z5559" i="1"/>
  <c r="AA5559" i="1"/>
  <c r="AB5559" i="1"/>
  <c r="AC5559" i="1"/>
  <c r="AD5559" i="1"/>
  <c r="AE5559" i="1"/>
  <c r="AF5559" i="1"/>
  <c r="AG5559" i="1"/>
  <c r="AI5559" i="1"/>
  <c r="AH5559" i="1" s="1"/>
  <c r="AJ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Z5560" i="1"/>
  <c r="AA5560" i="1"/>
  <c r="AB5560" i="1"/>
  <c r="AC5560" i="1"/>
  <c r="AD5560" i="1"/>
  <c r="AE5560" i="1"/>
  <c r="AF5560" i="1"/>
  <c r="AG5560" i="1"/>
  <c r="AI5560" i="1"/>
  <c r="AH5560" i="1" s="1"/>
  <c r="AJ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Z5561" i="1"/>
  <c r="AA5561" i="1"/>
  <c r="AB5561" i="1"/>
  <c r="AC5561" i="1"/>
  <c r="AD5561" i="1"/>
  <c r="AE5561" i="1"/>
  <c r="AF5561" i="1"/>
  <c r="AG5561" i="1"/>
  <c r="AI5561" i="1"/>
  <c r="AH5561" i="1" s="1"/>
  <c r="AJ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Z5562" i="1"/>
  <c r="AA5562" i="1"/>
  <c r="AB5562" i="1"/>
  <c r="AC5562" i="1"/>
  <c r="AD5562" i="1"/>
  <c r="AE5562" i="1"/>
  <c r="AF5562" i="1"/>
  <c r="AG5562" i="1"/>
  <c r="AI5562" i="1"/>
  <c r="AH5562" i="1" s="1"/>
  <c r="AJ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Z5563" i="1"/>
  <c r="AA5563" i="1"/>
  <c r="AB5563" i="1"/>
  <c r="AC5563" i="1"/>
  <c r="AD5563" i="1"/>
  <c r="AE5563" i="1"/>
  <c r="AF5563" i="1"/>
  <c r="AG5563" i="1"/>
  <c r="AI5563" i="1"/>
  <c r="AH5563" i="1" s="1"/>
  <c r="AJ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Z5564" i="1"/>
  <c r="AA5564" i="1"/>
  <c r="AB5564" i="1"/>
  <c r="AC5564" i="1"/>
  <c r="AD5564" i="1"/>
  <c r="AE5564" i="1"/>
  <c r="AF5564" i="1"/>
  <c r="AG5564" i="1"/>
  <c r="AI5564" i="1"/>
  <c r="AH5564" i="1" s="1"/>
  <c r="AJ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Z5565" i="1"/>
  <c r="AA5565" i="1"/>
  <c r="AB5565" i="1"/>
  <c r="AC5565" i="1"/>
  <c r="AD5565" i="1"/>
  <c r="AE5565" i="1"/>
  <c r="AF5565" i="1"/>
  <c r="AG5565" i="1"/>
  <c r="AI5565" i="1"/>
  <c r="AH5565" i="1" s="1"/>
  <c r="AJ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Z5566" i="1"/>
  <c r="AA5566" i="1"/>
  <c r="AB5566" i="1"/>
  <c r="AC5566" i="1"/>
  <c r="AD5566" i="1"/>
  <c r="AE5566" i="1"/>
  <c r="AF5566" i="1"/>
  <c r="AG5566" i="1"/>
  <c r="AI5566" i="1"/>
  <c r="AH5566" i="1" s="1"/>
  <c r="AJ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Z5567" i="1"/>
  <c r="AA5567" i="1"/>
  <c r="AB5567" i="1"/>
  <c r="AC5567" i="1"/>
  <c r="AD5567" i="1"/>
  <c r="AE5567" i="1"/>
  <c r="AF5567" i="1"/>
  <c r="AG5567" i="1"/>
  <c r="AI5567" i="1"/>
  <c r="AH5567" i="1" s="1"/>
  <c r="AJ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Z5568" i="1"/>
  <c r="AA5568" i="1"/>
  <c r="AB5568" i="1"/>
  <c r="AC5568" i="1"/>
  <c r="AD5568" i="1"/>
  <c r="AE5568" i="1"/>
  <c r="AF5568" i="1"/>
  <c r="AG5568" i="1"/>
  <c r="AI5568" i="1"/>
  <c r="AH5568" i="1" s="1"/>
  <c r="AJ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Z5569" i="1"/>
  <c r="AA5569" i="1"/>
  <c r="AB5569" i="1"/>
  <c r="AC5569" i="1"/>
  <c r="AD5569" i="1"/>
  <c r="AE5569" i="1"/>
  <c r="AF5569" i="1"/>
  <c r="AG5569" i="1"/>
  <c r="AI5569" i="1"/>
  <c r="AH5569" i="1" s="1"/>
  <c r="AJ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Z5570" i="1"/>
  <c r="AA5570" i="1"/>
  <c r="AB5570" i="1"/>
  <c r="AC5570" i="1"/>
  <c r="AD5570" i="1"/>
  <c r="AE5570" i="1"/>
  <c r="AF5570" i="1"/>
  <c r="AG5570" i="1"/>
  <c r="AI5570" i="1"/>
  <c r="AH5570" i="1" s="1"/>
  <c r="AJ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Z5571" i="1"/>
  <c r="AA5571" i="1"/>
  <c r="AB5571" i="1"/>
  <c r="AC5571" i="1"/>
  <c r="AD5571" i="1"/>
  <c r="AE5571" i="1"/>
  <c r="AF5571" i="1"/>
  <c r="AG5571" i="1"/>
  <c r="AI5571" i="1"/>
  <c r="AH5571" i="1" s="1"/>
  <c r="AJ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Z5572" i="1"/>
  <c r="AA5572" i="1"/>
  <c r="AB5572" i="1"/>
  <c r="AC5572" i="1"/>
  <c r="AD5572" i="1"/>
  <c r="AE5572" i="1"/>
  <c r="AF5572" i="1"/>
  <c r="AG5572" i="1"/>
  <c r="AI5572" i="1"/>
  <c r="AH5572" i="1" s="1"/>
  <c r="AJ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Z5573" i="1"/>
  <c r="AA5573" i="1"/>
  <c r="AB5573" i="1"/>
  <c r="AC5573" i="1"/>
  <c r="AD5573" i="1"/>
  <c r="AE5573" i="1"/>
  <c r="AF5573" i="1"/>
  <c r="AG5573" i="1"/>
  <c r="AI5573" i="1"/>
  <c r="AH5573" i="1" s="1"/>
  <c r="AJ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Z5574" i="1"/>
  <c r="AA5574" i="1"/>
  <c r="AB5574" i="1"/>
  <c r="AC5574" i="1"/>
  <c r="AD5574" i="1"/>
  <c r="AE5574" i="1"/>
  <c r="AF5574" i="1"/>
  <c r="AG5574" i="1"/>
  <c r="AI5574" i="1"/>
  <c r="AH5574" i="1" s="1"/>
  <c r="AJ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Z5575" i="1"/>
  <c r="AA5575" i="1"/>
  <c r="AB5575" i="1"/>
  <c r="AC5575" i="1"/>
  <c r="AD5575" i="1"/>
  <c r="AE5575" i="1"/>
  <c r="AF5575" i="1"/>
  <c r="AG5575" i="1"/>
  <c r="AI5575" i="1"/>
  <c r="AH5575" i="1" s="1"/>
  <c r="AJ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Z5576" i="1"/>
  <c r="AA5576" i="1"/>
  <c r="AB5576" i="1"/>
  <c r="AC5576" i="1"/>
  <c r="AD5576" i="1"/>
  <c r="AE5576" i="1"/>
  <c r="AF5576" i="1"/>
  <c r="AG5576" i="1"/>
  <c r="AI5576" i="1"/>
  <c r="AH5576" i="1" s="1"/>
  <c r="AJ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Z5577" i="1"/>
  <c r="AA5577" i="1"/>
  <c r="AB5577" i="1"/>
  <c r="AC5577" i="1"/>
  <c r="AD5577" i="1"/>
  <c r="AE5577" i="1"/>
  <c r="AF5577" i="1"/>
  <c r="AG5577" i="1"/>
  <c r="AI5577" i="1"/>
  <c r="AH5577" i="1" s="1"/>
  <c r="AJ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Z5578" i="1"/>
  <c r="AA5578" i="1"/>
  <c r="AB5578" i="1"/>
  <c r="AC5578" i="1"/>
  <c r="AD5578" i="1"/>
  <c r="AE5578" i="1"/>
  <c r="AF5578" i="1"/>
  <c r="AG5578" i="1"/>
  <c r="AI5578" i="1"/>
  <c r="AH5578" i="1" s="1"/>
  <c r="AJ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Z5579" i="1"/>
  <c r="AA5579" i="1"/>
  <c r="AB5579" i="1"/>
  <c r="AC5579" i="1"/>
  <c r="AD5579" i="1"/>
  <c r="AE5579" i="1"/>
  <c r="AF5579" i="1"/>
  <c r="AG5579" i="1"/>
  <c r="AI5579" i="1"/>
  <c r="AH5579" i="1" s="1"/>
  <c r="AJ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Z5580" i="1"/>
  <c r="AA5580" i="1"/>
  <c r="AB5580" i="1"/>
  <c r="AC5580" i="1"/>
  <c r="AD5580" i="1"/>
  <c r="AE5580" i="1"/>
  <c r="AF5580" i="1"/>
  <c r="AG5580" i="1"/>
  <c r="AI5580" i="1"/>
  <c r="AH5580" i="1" s="1"/>
  <c r="AJ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Z5581" i="1"/>
  <c r="AA5581" i="1"/>
  <c r="AB5581" i="1"/>
  <c r="AC5581" i="1"/>
  <c r="AD5581" i="1"/>
  <c r="AE5581" i="1"/>
  <c r="AF5581" i="1"/>
  <c r="AG5581" i="1"/>
  <c r="AI5581" i="1"/>
  <c r="AH5581" i="1" s="1"/>
  <c r="AJ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Z5582" i="1"/>
  <c r="AA5582" i="1"/>
  <c r="AB5582" i="1"/>
  <c r="AC5582" i="1"/>
  <c r="AD5582" i="1"/>
  <c r="AE5582" i="1"/>
  <c r="AF5582" i="1"/>
  <c r="AG5582" i="1"/>
  <c r="AI5582" i="1"/>
  <c r="AH5582" i="1" s="1"/>
  <c r="AJ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Z5583" i="1"/>
  <c r="AA5583" i="1"/>
  <c r="AB5583" i="1"/>
  <c r="AC5583" i="1"/>
  <c r="AD5583" i="1"/>
  <c r="AE5583" i="1"/>
  <c r="AF5583" i="1"/>
  <c r="AG5583" i="1"/>
  <c r="AI5583" i="1"/>
  <c r="AH5583" i="1" s="1"/>
  <c r="AJ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Z5584" i="1"/>
  <c r="AA5584" i="1"/>
  <c r="AB5584" i="1"/>
  <c r="AC5584" i="1"/>
  <c r="AD5584" i="1"/>
  <c r="AE5584" i="1"/>
  <c r="AF5584" i="1"/>
  <c r="AG5584" i="1"/>
  <c r="AI5584" i="1"/>
  <c r="AH5584" i="1" s="1"/>
  <c r="AJ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Z5585" i="1"/>
  <c r="AA5585" i="1"/>
  <c r="AB5585" i="1"/>
  <c r="AC5585" i="1"/>
  <c r="AD5585" i="1"/>
  <c r="AE5585" i="1"/>
  <c r="AF5585" i="1"/>
  <c r="AG5585" i="1"/>
  <c r="AI5585" i="1"/>
  <c r="AH5585" i="1" s="1"/>
  <c r="AJ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Z5586" i="1"/>
  <c r="AA5586" i="1"/>
  <c r="AB5586" i="1"/>
  <c r="AC5586" i="1"/>
  <c r="AD5586" i="1"/>
  <c r="AE5586" i="1"/>
  <c r="AF5586" i="1"/>
  <c r="AG5586" i="1"/>
  <c r="AI5586" i="1"/>
  <c r="AH5586" i="1" s="1"/>
  <c r="AJ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Z5587" i="1"/>
  <c r="AA5587" i="1"/>
  <c r="AB5587" i="1"/>
  <c r="AC5587" i="1"/>
  <c r="AD5587" i="1"/>
  <c r="AE5587" i="1"/>
  <c r="AF5587" i="1"/>
  <c r="AG5587" i="1"/>
  <c r="AI5587" i="1"/>
  <c r="AH5587" i="1" s="1"/>
  <c r="AJ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Z5588" i="1"/>
  <c r="AA5588" i="1"/>
  <c r="AB5588" i="1"/>
  <c r="AC5588" i="1"/>
  <c r="AD5588" i="1"/>
  <c r="AE5588" i="1"/>
  <c r="AF5588" i="1"/>
  <c r="AG5588" i="1"/>
  <c r="AI5588" i="1"/>
  <c r="AH5588" i="1" s="1"/>
  <c r="AJ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Z5589" i="1"/>
  <c r="AA5589" i="1"/>
  <c r="AB5589" i="1"/>
  <c r="AC5589" i="1"/>
  <c r="AD5589" i="1"/>
  <c r="AE5589" i="1"/>
  <c r="AF5589" i="1"/>
  <c r="AG5589" i="1"/>
  <c r="AI5589" i="1"/>
  <c r="AH5589" i="1" s="1"/>
  <c r="AJ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Z5590" i="1"/>
  <c r="AA5590" i="1"/>
  <c r="AB5590" i="1"/>
  <c r="AC5590" i="1"/>
  <c r="AD5590" i="1"/>
  <c r="AE5590" i="1"/>
  <c r="AF5590" i="1"/>
  <c r="AG5590" i="1"/>
  <c r="AI5590" i="1"/>
  <c r="AH5590" i="1" s="1"/>
  <c r="AJ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Z5591" i="1"/>
  <c r="AA5591" i="1"/>
  <c r="AB5591" i="1"/>
  <c r="AC5591" i="1"/>
  <c r="AD5591" i="1"/>
  <c r="AE5591" i="1"/>
  <c r="AF5591" i="1"/>
  <c r="AG5591" i="1"/>
  <c r="AI5591" i="1"/>
  <c r="AH5591" i="1" s="1"/>
  <c r="AJ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Z5592" i="1"/>
  <c r="AA5592" i="1"/>
  <c r="AB5592" i="1"/>
  <c r="AC5592" i="1"/>
  <c r="AD5592" i="1"/>
  <c r="AE5592" i="1"/>
  <c r="AF5592" i="1"/>
  <c r="AG5592" i="1"/>
  <c r="AI5592" i="1"/>
  <c r="AH5592" i="1" s="1"/>
  <c r="AJ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Z5593" i="1"/>
  <c r="AA5593" i="1"/>
  <c r="AB5593" i="1"/>
  <c r="AC5593" i="1"/>
  <c r="AD5593" i="1"/>
  <c r="AE5593" i="1"/>
  <c r="AF5593" i="1"/>
  <c r="AG5593" i="1"/>
  <c r="AI5593" i="1"/>
  <c r="AH5593" i="1" s="1"/>
  <c r="AJ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Z5594" i="1"/>
  <c r="AA5594" i="1"/>
  <c r="AB5594" i="1"/>
  <c r="AC5594" i="1"/>
  <c r="AD5594" i="1"/>
  <c r="AE5594" i="1"/>
  <c r="AF5594" i="1"/>
  <c r="AG5594" i="1"/>
  <c r="AI5594" i="1"/>
  <c r="AH5594" i="1" s="1"/>
  <c r="AJ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Z5595" i="1"/>
  <c r="AA5595" i="1"/>
  <c r="AB5595" i="1"/>
  <c r="AC5595" i="1"/>
  <c r="AD5595" i="1"/>
  <c r="AE5595" i="1"/>
  <c r="AF5595" i="1"/>
  <c r="AG5595" i="1"/>
  <c r="AI5595" i="1"/>
  <c r="AH5595" i="1" s="1"/>
  <c r="AJ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Z5596" i="1"/>
  <c r="AA5596" i="1"/>
  <c r="AB5596" i="1"/>
  <c r="AC5596" i="1"/>
  <c r="AD5596" i="1"/>
  <c r="AE5596" i="1"/>
  <c r="AF5596" i="1"/>
  <c r="AG5596" i="1"/>
  <c r="AI5596" i="1"/>
  <c r="AH5596" i="1" s="1"/>
  <c r="AJ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Z5597" i="1"/>
  <c r="AA5597" i="1"/>
  <c r="AB5597" i="1"/>
  <c r="AC5597" i="1"/>
  <c r="AD5597" i="1"/>
  <c r="AE5597" i="1"/>
  <c r="AF5597" i="1"/>
  <c r="AG5597" i="1"/>
  <c r="AI5597" i="1"/>
  <c r="AH5597" i="1" s="1"/>
  <c r="AJ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Z5598" i="1"/>
  <c r="AA5598" i="1"/>
  <c r="AB5598" i="1"/>
  <c r="AC5598" i="1"/>
  <c r="AD5598" i="1"/>
  <c r="AE5598" i="1"/>
  <c r="AF5598" i="1"/>
  <c r="AG5598" i="1"/>
  <c r="AI5598" i="1"/>
  <c r="AH5598" i="1" s="1"/>
  <c r="AJ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Z5599" i="1"/>
  <c r="AA5599" i="1"/>
  <c r="AB5599" i="1"/>
  <c r="AC5599" i="1"/>
  <c r="AD5599" i="1"/>
  <c r="AE5599" i="1"/>
  <c r="AF5599" i="1"/>
  <c r="AG5599" i="1"/>
  <c r="AI5599" i="1"/>
  <c r="AH5599" i="1" s="1"/>
  <c r="AJ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Z5600" i="1"/>
  <c r="AA5600" i="1"/>
  <c r="AB5600" i="1"/>
  <c r="AC5600" i="1"/>
  <c r="AD5600" i="1"/>
  <c r="AE5600" i="1"/>
  <c r="AF5600" i="1"/>
  <c r="AG5600" i="1"/>
  <c r="AI5600" i="1"/>
  <c r="AH5600" i="1" s="1"/>
  <c r="AJ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Z5601" i="1"/>
  <c r="AA5601" i="1"/>
  <c r="AB5601" i="1"/>
  <c r="AC5601" i="1"/>
  <c r="AD5601" i="1"/>
  <c r="AE5601" i="1"/>
  <c r="AF5601" i="1"/>
  <c r="AG5601" i="1"/>
  <c r="AI5601" i="1"/>
  <c r="AH5601" i="1" s="1"/>
  <c r="AJ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Z5602" i="1"/>
  <c r="AA5602" i="1"/>
  <c r="AB5602" i="1"/>
  <c r="AC5602" i="1"/>
  <c r="AD5602" i="1"/>
  <c r="AE5602" i="1"/>
  <c r="AF5602" i="1"/>
  <c r="AG5602" i="1"/>
  <c r="AI5602" i="1"/>
  <c r="AH5602" i="1" s="1"/>
  <c r="AJ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Z5603" i="1"/>
  <c r="AA5603" i="1"/>
  <c r="AB5603" i="1"/>
  <c r="AC5603" i="1"/>
  <c r="AD5603" i="1"/>
  <c r="AE5603" i="1"/>
  <c r="AF5603" i="1"/>
  <c r="AG5603" i="1"/>
  <c r="AI5603" i="1"/>
  <c r="AH5603" i="1" s="1"/>
  <c r="AJ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Z5604" i="1"/>
  <c r="AA5604" i="1"/>
  <c r="AB5604" i="1"/>
  <c r="AC5604" i="1"/>
  <c r="AD5604" i="1"/>
  <c r="AE5604" i="1"/>
  <c r="AF5604" i="1"/>
  <c r="AG5604" i="1"/>
  <c r="AI5604" i="1"/>
  <c r="AH5604" i="1" s="1"/>
  <c r="AJ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Z5605" i="1"/>
  <c r="AA5605" i="1"/>
  <c r="AB5605" i="1"/>
  <c r="AC5605" i="1"/>
  <c r="AD5605" i="1"/>
  <c r="AE5605" i="1"/>
  <c r="AF5605" i="1"/>
  <c r="AG5605" i="1"/>
  <c r="AI5605" i="1"/>
  <c r="AH5605" i="1" s="1"/>
  <c r="AJ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Z5606" i="1"/>
  <c r="AA5606" i="1"/>
  <c r="AB5606" i="1"/>
  <c r="AC5606" i="1"/>
  <c r="AD5606" i="1"/>
  <c r="AE5606" i="1"/>
  <c r="AF5606" i="1"/>
  <c r="AG5606" i="1"/>
  <c r="AI5606" i="1"/>
  <c r="AH5606" i="1" s="1"/>
  <c r="AJ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Z5607" i="1"/>
  <c r="AA5607" i="1"/>
  <c r="AB5607" i="1"/>
  <c r="AC5607" i="1"/>
  <c r="AD5607" i="1"/>
  <c r="AE5607" i="1"/>
  <c r="AF5607" i="1"/>
  <c r="AG5607" i="1"/>
  <c r="AI5607" i="1"/>
  <c r="AH5607" i="1" s="1"/>
  <c r="AJ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Z5608" i="1"/>
  <c r="AA5608" i="1"/>
  <c r="AB5608" i="1"/>
  <c r="AC5608" i="1"/>
  <c r="AD5608" i="1"/>
  <c r="AE5608" i="1"/>
  <c r="AF5608" i="1"/>
  <c r="AG5608" i="1"/>
  <c r="AI5608" i="1"/>
  <c r="AH5608" i="1" s="1"/>
  <c r="AJ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Z5609" i="1"/>
  <c r="AA5609" i="1"/>
  <c r="AB5609" i="1"/>
  <c r="AC5609" i="1"/>
  <c r="AD5609" i="1"/>
  <c r="AE5609" i="1"/>
  <c r="AF5609" i="1"/>
  <c r="AG5609" i="1"/>
  <c r="AI5609" i="1"/>
  <c r="AH5609" i="1" s="1"/>
  <c r="AJ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Z5610" i="1"/>
  <c r="AA5610" i="1"/>
  <c r="AB5610" i="1"/>
  <c r="AC5610" i="1"/>
  <c r="AD5610" i="1"/>
  <c r="AE5610" i="1"/>
  <c r="AF5610" i="1"/>
  <c r="AG5610" i="1"/>
  <c r="AI5610" i="1"/>
  <c r="AH5610" i="1" s="1"/>
  <c r="AJ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Z5611" i="1"/>
  <c r="AA5611" i="1"/>
  <c r="AB5611" i="1"/>
  <c r="AC5611" i="1"/>
  <c r="AD5611" i="1"/>
  <c r="AE5611" i="1"/>
  <c r="AF5611" i="1"/>
  <c r="AG5611" i="1"/>
  <c r="AI5611" i="1"/>
  <c r="AH5611" i="1" s="1"/>
  <c r="AJ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Z5612" i="1"/>
  <c r="AA5612" i="1"/>
  <c r="AB5612" i="1"/>
  <c r="AC5612" i="1"/>
  <c r="AD5612" i="1"/>
  <c r="AE5612" i="1"/>
  <c r="AF5612" i="1"/>
  <c r="AG5612" i="1"/>
  <c r="AI5612" i="1"/>
  <c r="AH5612" i="1" s="1"/>
  <c r="AJ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Z5613" i="1"/>
  <c r="AA5613" i="1"/>
  <c r="AB5613" i="1"/>
  <c r="AC5613" i="1"/>
  <c r="AD5613" i="1"/>
  <c r="AE5613" i="1"/>
  <c r="AF5613" i="1"/>
  <c r="AG5613" i="1"/>
  <c r="AI5613" i="1"/>
  <c r="AH5613" i="1" s="1"/>
  <c r="AJ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Z5614" i="1"/>
  <c r="AA5614" i="1"/>
  <c r="AB5614" i="1"/>
  <c r="AC5614" i="1"/>
  <c r="AD5614" i="1"/>
  <c r="AE5614" i="1"/>
  <c r="AF5614" i="1"/>
  <c r="AG5614" i="1"/>
  <c r="AI5614" i="1"/>
  <c r="AH5614" i="1" s="1"/>
  <c r="AJ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Z5615" i="1"/>
  <c r="AA5615" i="1"/>
  <c r="AB5615" i="1"/>
  <c r="AC5615" i="1"/>
  <c r="AD5615" i="1"/>
  <c r="AE5615" i="1"/>
  <c r="AF5615" i="1"/>
  <c r="AG5615" i="1"/>
  <c r="AI5615" i="1"/>
  <c r="AH5615" i="1" s="1"/>
  <c r="AJ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Z5616" i="1"/>
  <c r="AA5616" i="1"/>
  <c r="AB5616" i="1"/>
  <c r="AC5616" i="1"/>
  <c r="AD5616" i="1"/>
  <c r="AE5616" i="1"/>
  <c r="AF5616" i="1"/>
  <c r="AG5616" i="1"/>
  <c r="AI5616" i="1"/>
  <c r="AH5616" i="1" s="1"/>
  <c r="AJ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Z5617" i="1"/>
  <c r="AA5617" i="1"/>
  <c r="AB5617" i="1"/>
  <c r="AC5617" i="1"/>
  <c r="AD5617" i="1"/>
  <c r="AE5617" i="1"/>
  <c r="AF5617" i="1"/>
  <c r="AG5617" i="1"/>
  <c r="AI5617" i="1"/>
  <c r="AH5617" i="1" s="1"/>
  <c r="AJ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Z5618" i="1"/>
  <c r="AA5618" i="1"/>
  <c r="AB5618" i="1"/>
  <c r="AC5618" i="1"/>
  <c r="AD5618" i="1"/>
  <c r="AE5618" i="1"/>
  <c r="AF5618" i="1"/>
  <c r="AG5618" i="1"/>
  <c r="AI5618" i="1"/>
  <c r="AH5618" i="1" s="1"/>
  <c r="AJ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Z5619" i="1"/>
  <c r="AA5619" i="1"/>
  <c r="AB5619" i="1"/>
  <c r="AC5619" i="1"/>
  <c r="AD5619" i="1"/>
  <c r="AE5619" i="1"/>
  <c r="AF5619" i="1"/>
  <c r="AG5619" i="1"/>
  <c r="AI5619" i="1"/>
  <c r="AH5619" i="1" s="1"/>
  <c r="AJ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Z5620" i="1"/>
  <c r="AA5620" i="1"/>
  <c r="AB5620" i="1"/>
  <c r="AC5620" i="1"/>
  <c r="AD5620" i="1"/>
  <c r="AE5620" i="1"/>
  <c r="AF5620" i="1"/>
  <c r="AG5620" i="1"/>
  <c r="AI5620" i="1"/>
  <c r="AH5620" i="1" s="1"/>
  <c r="AJ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Z5621" i="1"/>
  <c r="AA5621" i="1"/>
  <c r="AB5621" i="1"/>
  <c r="AC5621" i="1"/>
  <c r="AD5621" i="1"/>
  <c r="AE5621" i="1"/>
  <c r="AF5621" i="1"/>
  <c r="AG5621" i="1"/>
  <c r="AI5621" i="1"/>
  <c r="AH5621" i="1" s="1"/>
  <c r="AJ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Z5622" i="1"/>
  <c r="AA5622" i="1"/>
  <c r="AB5622" i="1"/>
  <c r="AC5622" i="1"/>
  <c r="AD5622" i="1"/>
  <c r="AE5622" i="1"/>
  <c r="AF5622" i="1"/>
  <c r="AG5622" i="1"/>
  <c r="AI5622" i="1"/>
  <c r="AH5622" i="1" s="1"/>
  <c r="AJ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Z5623" i="1"/>
  <c r="AA5623" i="1"/>
  <c r="AB5623" i="1"/>
  <c r="AC5623" i="1"/>
  <c r="AD5623" i="1"/>
  <c r="AE5623" i="1"/>
  <c r="AF5623" i="1"/>
  <c r="AG5623" i="1"/>
  <c r="AI5623" i="1"/>
  <c r="AH5623" i="1" s="1"/>
  <c r="AJ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Z5624" i="1"/>
  <c r="AA5624" i="1"/>
  <c r="AB5624" i="1"/>
  <c r="AC5624" i="1"/>
  <c r="AD5624" i="1"/>
  <c r="AE5624" i="1"/>
  <c r="AF5624" i="1"/>
  <c r="AG5624" i="1"/>
  <c r="AI5624" i="1"/>
  <c r="AH5624" i="1" s="1"/>
  <c r="AJ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Z5625" i="1"/>
  <c r="AA5625" i="1"/>
  <c r="AB5625" i="1"/>
  <c r="AC5625" i="1"/>
  <c r="AD5625" i="1"/>
  <c r="AE5625" i="1"/>
  <c r="AF5625" i="1"/>
  <c r="AG5625" i="1"/>
  <c r="AI5625" i="1"/>
  <c r="AH5625" i="1" s="1"/>
  <c r="AJ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Z5626" i="1"/>
  <c r="AA5626" i="1"/>
  <c r="AB5626" i="1"/>
  <c r="AC5626" i="1"/>
  <c r="AD5626" i="1"/>
  <c r="AE5626" i="1"/>
  <c r="AF5626" i="1"/>
  <c r="AG5626" i="1"/>
  <c r="AI5626" i="1"/>
  <c r="AH5626" i="1" s="1"/>
  <c r="AJ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Z5627" i="1"/>
  <c r="AA5627" i="1"/>
  <c r="AB5627" i="1"/>
  <c r="AC5627" i="1"/>
  <c r="AD5627" i="1"/>
  <c r="AE5627" i="1"/>
  <c r="AF5627" i="1"/>
  <c r="AG5627" i="1"/>
  <c r="AI5627" i="1"/>
  <c r="AH5627" i="1" s="1"/>
  <c r="AJ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Z5628" i="1"/>
  <c r="AA5628" i="1"/>
  <c r="AB5628" i="1"/>
  <c r="AC5628" i="1"/>
  <c r="AD5628" i="1"/>
  <c r="AE5628" i="1"/>
  <c r="AF5628" i="1"/>
  <c r="AG5628" i="1"/>
  <c r="AI5628" i="1"/>
  <c r="AH5628" i="1" s="1"/>
  <c r="AJ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Z5629" i="1"/>
  <c r="AA5629" i="1"/>
  <c r="AB5629" i="1"/>
  <c r="AC5629" i="1"/>
  <c r="AD5629" i="1"/>
  <c r="AE5629" i="1"/>
  <c r="AF5629" i="1"/>
  <c r="AG5629" i="1"/>
  <c r="AI5629" i="1"/>
  <c r="AH5629" i="1" s="1"/>
  <c r="AJ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Z5630" i="1"/>
  <c r="AA5630" i="1"/>
  <c r="AB5630" i="1"/>
  <c r="AC5630" i="1"/>
  <c r="AD5630" i="1"/>
  <c r="AE5630" i="1"/>
  <c r="AF5630" i="1"/>
  <c r="AG5630" i="1"/>
  <c r="AI5630" i="1"/>
  <c r="AH5630" i="1" s="1"/>
  <c r="AJ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Z5631" i="1"/>
  <c r="AA5631" i="1"/>
  <c r="AB5631" i="1"/>
  <c r="AC5631" i="1"/>
  <c r="AD5631" i="1"/>
  <c r="AE5631" i="1"/>
  <c r="AF5631" i="1"/>
  <c r="AG5631" i="1"/>
  <c r="AI5631" i="1"/>
  <c r="AH5631" i="1" s="1"/>
  <c r="AJ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Z5632" i="1"/>
  <c r="AA5632" i="1"/>
  <c r="AB5632" i="1"/>
  <c r="AC5632" i="1"/>
  <c r="AD5632" i="1"/>
  <c r="AE5632" i="1"/>
  <c r="AF5632" i="1"/>
  <c r="AG5632" i="1"/>
  <c r="AI5632" i="1"/>
  <c r="AH5632" i="1" s="1"/>
  <c r="AJ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Z5633" i="1"/>
  <c r="AA5633" i="1"/>
  <c r="AB5633" i="1"/>
  <c r="AC5633" i="1"/>
  <c r="AD5633" i="1"/>
  <c r="AE5633" i="1"/>
  <c r="AF5633" i="1"/>
  <c r="AG5633" i="1"/>
  <c r="AI5633" i="1"/>
  <c r="AH5633" i="1" s="1"/>
  <c r="AJ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Z5634" i="1"/>
  <c r="AA5634" i="1"/>
  <c r="AB5634" i="1"/>
  <c r="AC5634" i="1"/>
  <c r="AD5634" i="1"/>
  <c r="AE5634" i="1"/>
  <c r="AF5634" i="1"/>
  <c r="AG5634" i="1"/>
  <c r="AI5634" i="1"/>
  <c r="AH5634" i="1" s="1"/>
  <c r="AJ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Z5635" i="1"/>
  <c r="AA5635" i="1"/>
  <c r="AB5635" i="1"/>
  <c r="AC5635" i="1"/>
  <c r="AD5635" i="1"/>
  <c r="AE5635" i="1"/>
  <c r="AF5635" i="1"/>
  <c r="AG5635" i="1"/>
  <c r="AI5635" i="1"/>
  <c r="AH5635" i="1" s="1"/>
  <c r="AJ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Z5636" i="1"/>
  <c r="AA5636" i="1"/>
  <c r="AB5636" i="1"/>
  <c r="AC5636" i="1"/>
  <c r="AD5636" i="1"/>
  <c r="AE5636" i="1"/>
  <c r="AF5636" i="1"/>
  <c r="AG5636" i="1"/>
  <c r="AI5636" i="1"/>
  <c r="AH5636" i="1" s="1"/>
  <c r="AJ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Z5637" i="1"/>
  <c r="AA5637" i="1"/>
  <c r="AB5637" i="1"/>
  <c r="AC5637" i="1"/>
  <c r="AD5637" i="1"/>
  <c r="AE5637" i="1"/>
  <c r="AF5637" i="1"/>
  <c r="AG5637" i="1"/>
  <c r="AI5637" i="1"/>
  <c r="AH5637" i="1" s="1"/>
  <c r="AJ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Z5638" i="1"/>
  <c r="AA5638" i="1"/>
  <c r="AB5638" i="1"/>
  <c r="AC5638" i="1"/>
  <c r="AD5638" i="1"/>
  <c r="AE5638" i="1"/>
  <c r="AF5638" i="1"/>
  <c r="AG5638" i="1"/>
  <c r="AI5638" i="1"/>
  <c r="AH5638" i="1" s="1"/>
  <c r="AJ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Z5639" i="1"/>
  <c r="AA5639" i="1"/>
  <c r="AB5639" i="1"/>
  <c r="AC5639" i="1"/>
  <c r="AD5639" i="1"/>
  <c r="AE5639" i="1"/>
  <c r="AF5639" i="1"/>
  <c r="AG5639" i="1"/>
  <c r="AI5639" i="1"/>
  <c r="AH5639" i="1" s="1"/>
  <c r="AJ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Z5640" i="1"/>
  <c r="AA5640" i="1"/>
  <c r="AB5640" i="1"/>
  <c r="AC5640" i="1"/>
  <c r="AD5640" i="1"/>
  <c r="AE5640" i="1"/>
  <c r="AF5640" i="1"/>
  <c r="AG5640" i="1"/>
  <c r="AI5640" i="1"/>
  <c r="AH5640" i="1" s="1"/>
  <c r="AJ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Z5641" i="1"/>
  <c r="AA5641" i="1"/>
  <c r="AB5641" i="1"/>
  <c r="AC5641" i="1"/>
  <c r="AD5641" i="1"/>
  <c r="AE5641" i="1"/>
  <c r="AF5641" i="1"/>
  <c r="AG5641" i="1"/>
  <c r="AI5641" i="1"/>
  <c r="AH5641" i="1" s="1"/>
  <c r="AJ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Z5642" i="1"/>
  <c r="AA5642" i="1"/>
  <c r="AB5642" i="1"/>
  <c r="AC5642" i="1"/>
  <c r="AD5642" i="1"/>
  <c r="AE5642" i="1"/>
  <c r="AF5642" i="1"/>
  <c r="AG5642" i="1"/>
  <c r="AI5642" i="1"/>
  <c r="AH5642" i="1" s="1"/>
  <c r="AJ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Z5643" i="1"/>
  <c r="AA5643" i="1"/>
  <c r="AB5643" i="1"/>
  <c r="AC5643" i="1"/>
  <c r="AD5643" i="1"/>
  <c r="AE5643" i="1"/>
  <c r="AF5643" i="1"/>
  <c r="AG5643" i="1"/>
  <c r="AI5643" i="1"/>
  <c r="AH5643" i="1" s="1"/>
  <c r="AJ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Z5644" i="1"/>
  <c r="AA5644" i="1"/>
  <c r="AB5644" i="1"/>
  <c r="AC5644" i="1"/>
  <c r="AD5644" i="1"/>
  <c r="AE5644" i="1"/>
  <c r="AF5644" i="1"/>
  <c r="AG5644" i="1"/>
  <c r="AI5644" i="1"/>
  <c r="AH5644" i="1" s="1"/>
  <c r="AJ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Z5645" i="1"/>
  <c r="AA5645" i="1"/>
  <c r="AB5645" i="1"/>
  <c r="AC5645" i="1"/>
  <c r="AD5645" i="1"/>
  <c r="AE5645" i="1"/>
  <c r="AF5645" i="1"/>
  <c r="AG5645" i="1"/>
  <c r="AI5645" i="1"/>
  <c r="AH5645" i="1" s="1"/>
  <c r="AJ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Z5646" i="1"/>
  <c r="AA5646" i="1"/>
  <c r="AB5646" i="1"/>
  <c r="AC5646" i="1"/>
  <c r="AD5646" i="1"/>
  <c r="AE5646" i="1"/>
  <c r="AF5646" i="1"/>
  <c r="AG5646" i="1"/>
  <c r="AI5646" i="1"/>
  <c r="AH5646" i="1" s="1"/>
  <c r="AJ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Z5647" i="1"/>
  <c r="AA5647" i="1"/>
  <c r="AB5647" i="1"/>
  <c r="AC5647" i="1"/>
  <c r="AD5647" i="1"/>
  <c r="AE5647" i="1"/>
  <c r="AF5647" i="1"/>
  <c r="AG5647" i="1"/>
  <c r="AI5647" i="1"/>
  <c r="AH5647" i="1" s="1"/>
  <c r="AJ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Z5648" i="1"/>
  <c r="AA5648" i="1"/>
  <c r="AB5648" i="1"/>
  <c r="AC5648" i="1"/>
  <c r="AD5648" i="1"/>
  <c r="AE5648" i="1"/>
  <c r="AF5648" i="1"/>
  <c r="AG5648" i="1"/>
  <c r="AI5648" i="1"/>
  <c r="AH5648" i="1" s="1"/>
  <c r="AJ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Z5649" i="1"/>
  <c r="AA5649" i="1"/>
  <c r="AB5649" i="1"/>
  <c r="AC5649" i="1"/>
  <c r="AD5649" i="1"/>
  <c r="AE5649" i="1"/>
  <c r="AF5649" i="1"/>
  <c r="AG5649" i="1"/>
  <c r="AI5649" i="1"/>
  <c r="AH5649" i="1" s="1"/>
  <c r="AJ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Z5650" i="1"/>
  <c r="AA5650" i="1"/>
  <c r="AB5650" i="1"/>
  <c r="AC5650" i="1"/>
  <c r="AD5650" i="1"/>
  <c r="AE5650" i="1"/>
  <c r="AF5650" i="1"/>
  <c r="AG5650" i="1"/>
  <c r="AI5650" i="1"/>
  <c r="AH5650" i="1" s="1"/>
  <c r="AJ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Z5651" i="1"/>
  <c r="AA5651" i="1"/>
  <c r="AB5651" i="1"/>
  <c r="AC5651" i="1"/>
  <c r="AD5651" i="1"/>
  <c r="AE5651" i="1"/>
  <c r="AF5651" i="1"/>
  <c r="AG5651" i="1"/>
  <c r="AI5651" i="1"/>
  <c r="AH5651" i="1" s="1"/>
  <c r="AJ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Z5652" i="1"/>
  <c r="AA5652" i="1"/>
  <c r="AB5652" i="1"/>
  <c r="AC5652" i="1"/>
  <c r="AD5652" i="1"/>
  <c r="AE5652" i="1"/>
  <c r="AF5652" i="1"/>
  <c r="AG5652" i="1"/>
  <c r="AI5652" i="1"/>
  <c r="AH5652" i="1" s="1"/>
  <c r="AJ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Z5653" i="1"/>
  <c r="AA5653" i="1"/>
  <c r="AB5653" i="1"/>
  <c r="AC5653" i="1"/>
  <c r="AD5653" i="1"/>
  <c r="AE5653" i="1"/>
  <c r="AF5653" i="1"/>
  <c r="AG5653" i="1"/>
  <c r="AI5653" i="1"/>
  <c r="AH5653" i="1" s="1"/>
  <c r="AJ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Z5654" i="1"/>
  <c r="AA5654" i="1"/>
  <c r="AB5654" i="1"/>
  <c r="AC5654" i="1"/>
  <c r="AD5654" i="1"/>
  <c r="AE5654" i="1"/>
  <c r="AF5654" i="1"/>
  <c r="AG5654" i="1"/>
  <c r="AI5654" i="1"/>
  <c r="AH5654" i="1" s="1"/>
  <c r="AJ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Z5655" i="1"/>
  <c r="AA5655" i="1"/>
  <c r="AB5655" i="1"/>
  <c r="AC5655" i="1"/>
  <c r="AD5655" i="1"/>
  <c r="AE5655" i="1"/>
  <c r="AF5655" i="1"/>
  <c r="AG5655" i="1"/>
  <c r="AI5655" i="1"/>
  <c r="AH5655" i="1" s="1"/>
  <c r="AJ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Z5656" i="1"/>
  <c r="AA5656" i="1"/>
  <c r="AB5656" i="1"/>
  <c r="AC5656" i="1"/>
  <c r="AD5656" i="1"/>
  <c r="AE5656" i="1"/>
  <c r="AF5656" i="1"/>
  <c r="AG5656" i="1"/>
  <c r="AI5656" i="1"/>
  <c r="AH5656" i="1" s="1"/>
  <c r="AJ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Z5657" i="1"/>
  <c r="AA5657" i="1"/>
  <c r="AB5657" i="1"/>
  <c r="AC5657" i="1"/>
  <c r="AD5657" i="1"/>
  <c r="AE5657" i="1"/>
  <c r="AF5657" i="1"/>
  <c r="AG5657" i="1"/>
  <c r="AI5657" i="1"/>
  <c r="AH5657" i="1" s="1"/>
  <c r="AJ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Z5658" i="1"/>
  <c r="AA5658" i="1"/>
  <c r="AB5658" i="1"/>
  <c r="AC5658" i="1"/>
  <c r="AD5658" i="1"/>
  <c r="AE5658" i="1"/>
  <c r="AF5658" i="1"/>
  <c r="AG5658" i="1"/>
  <c r="AI5658" i="1"/>
  <c r="AH5658" i="1" s="1"/>
  <c r="AJ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Z5659" i="1"/>
  <c r="AA5659" i="1"/>
  <c r="AB5659" i="1"/>
  <c r="AC5659" i="1"/>
  <c r="AD5659" i="1"/>
  <c r="AE5659" i="1"/>
  <c r="AF5659" i="1"/>
  <c r="AG5659" i="1"/>
  <c r="AI5659" i="1"/>
  <c r="AH5659" i="1" s="1"/>
  <c r="AJ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Z5660" i="1"/>
  <c r="AA5660" i="1"/>
  <c r="AB5660" i="1"/>
  <c r="AC5660" i="1"/>
  <c r="AD5660" i="1"/>
  <c r="AE5660" i="1"/>
  <c r="AF5660" i="1"/>
  <c r="AG5660" i="1"/>
  <c r="AI5660" i="1"/>
  <c r="AH5660" i="1" s="1"/>
  <c r="AJ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Z5661" i="1"/>
  <c r="AA5661" i="1"/>
  <c r="AB5661" i="1"/>
  <c r="AC5661" i="1"/>
  <c r="AD5661" i="1"/>
  <c r="AE5661" i="1"/>
  <c r="AF5661" i="1"/>
  <c r="AG5661" i="1"/>
  <c r="AI5661" i="1"/>
  <c r="AH5661" i="1" s="1"/>
  <c r="AJ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Z5662" i="1"/>
  <c r="AA5662" i="1"/>
  <c r="AB5662" i="1"/>
  <c r="AC5662" i="1"/>
  <c r="AD5662" i="1"/>
  <c r="AE5662" i="1"/>
  <c r="AF5662" i="1"/>
  <c r="AG5662" i="1"/>
  <c r="AI5662" i="1"/>
  <c r="AH5662" i="1" s="1"/>
  <c r="AJ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Z5663" i="1"/>
  <c r="AA5663" i="1"/>
  <c r="AB5663" i="1"/>
  <c r="AC5663" i="1"/>
  <c r="AD5663" i="1"/>
  <c r="AE5663" i="1"/>
  <c r="AF5663" i="1"/>
  <c r="AG5663" i="1"/>
  <c r="AI5663" i="1"/>
  <c r="AH5663" i="1" s="1"/>
  <c r="AJ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Z5664" i="1"/>
  <c r="AA5664" i="1"/>
  <c r="AB5664" i="1"/>
  <c r="AC5664" i="1"/>
  <c r="AD5664" i="1"/>
  <c r="AE5664" i="1"/>
  <c r="AF5664" i="1"/>
  <c r="AG5664" i="1"/>
  <c r="AI5664" i="1"/>
  <c r="AH5664" i="1" s="1"/>
  <c r="AJ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Z5665" i="1"/>
  <c r="AA5665" i="1"/>
  <c r="AB5665" i="1"/>
  <c r="AC5665" i="1"/>
  <c r="AD5665" i="1"/>
  <c r="AE5665" i="1"/>
  <c r="AF5665" i="1"/>
  <c r="AG5665" i="1"/>
  <c r="AI5665" i="1"/>
  <c r="AH5665" i="1" s="1"/>
  <c r="AJ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Z5666" i="1"/>
  <c r="AA5666" i="1"/>
  <c r="AB5666" i="1"/>
  <c r="AC5666" i="1"/>
  <c r="AD5666" i="1"/>
  <c r="AE5666" i="1"/>
  <c r="AF5666" i="1"/>
  <c r="AG5666" i="1"/>
  <c r="AI5666" i="1"/>
  <c r="AH5666" i="1" s="1"/>
  <c r="AJ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Z5667" i="1"/>
  <c r="AA5667" i="1"/>
  <c r="AB5667" i="1"/>
  <c r="AC5667" i="1"/>
  <c r="AD5667" i="1"/>
  <c r="AE5667" i="1"/>
  <c r="AF5667" i="1"/>
  <c r="AG5667" i="1"/>
  <c r="AI5667" i="1"/>
  <c r="AH5667" i="1" s="1"/>
  <c r="AJ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Z5668" i="1"/>
  <c r="AA5668" i="1"/>
  <c r="AB5668" i="1"/>
  <c r="AC5668" i="1"/>
  <c r="AD5668" i="1"/>
  <c r="AE5668" i="1"/>
  <c r="AF5668" i="1"/>
  <c r="AG5668" i="1"/>
  <c r="AI5668" i="1"/>
  <c r="AH5668" i="1" s="1"/>
  <c r="AJ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Z5669" i="1"/>
  <c r="AA5669" i="1"/>
  <c r="AB5669" i="1"/>
  <c r="AC5669" i="1"/>
  <c r="AD5669" i="1"/>
  <c r="AE5669" i="1"/>
  <c r="AF5669" i="1"/>
  <c r="AG5669" i="1"/>
  <c r="AI5669" i="1"/>
  <c r="AH5669" i="1" s="1"/>
  <c r="AJ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Z5670" i="1"/>
  <c r="AA5670" i="1"/>
  <c r="AB5670" i="1"/>
  <c r="AC5670" i="1"/>
  <c r="AD5670" i="1"/>
  <c r="AE5670" i="1"/>
  <c r="AF5670" i="1"/>
  <c r="AG5670" i="1"/>
  <c r="AI5670" i="1"/>
  <c r="AH5670" i="1" s="1"/>
  <c r="AJ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Z5671" i="1"/>
  <c r="AA5671" i="1"/>
  <c r="AB5671" i="1"/>
  <c r="AC5671" i="1"/>
  <c r="AD5671" i="1"/>
  <c r="AE5671" i="1"/>
  <c r="AF5671" i="1"/>
  <c r="AG5671" i="1"/>
  <c r="AI5671" i="1"/>
  <c r="AH5671" i="1" s="1"/>
  <c r="AJ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Z5672" i="1"/>
  <c r="AA5672" i="1"/>
  <c r="AB5672" i="1"/>
  <c r="AC5672" i="1"/>
  <c r="AD5672" i="1"/>
  <c r="AE5672" i="1"/>
  <c r="AF5672" i="1"/>
  <c r="AG5672" i="1"/>
  <c r="AI5672" i="1"/>
  <c r="AH5672" i="1" s="1"/>
  <c r="AJ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Z5673" i="1"/>
  <c r="AA5673" i="1"/>
  <c r="AB5673" i="1"/>
  <c r="AC5673" i="1"/>
  <c r="AD5673" i="1"/>
  <c r="AE5673" i="1"/>
  <c r="AF5673" i="1"/>
  <c r="AG5673" i="1"/>
  <c r="AI5673" i="1"/>
  <c r="AH5673" i="1" s="1"/>
  <c r="AJ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Z5674" i="1"/>
  <c r="AA5674" i="1"/>
  <c r="AB5674" i="1"/>
  <c r="AC5674" i="1"/>
  <c r="AD5674" i="1"/>
  <c r="AE5674" i="1"/>
  <c r="AF5674" i="1"/>
  <c r="AG5674" i="1"/>
  <c r="AI5674" i="1"/>
  <c r="AH5674" i="1" s="1"/>
  <c r="AJ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Z5675" i="1"/>
  <c r="AA5675" i="1"/>
  <c r="AB5675" i="1"/>
  <c r="AC5675" i="1"/>
  <c r="AD5675" i="1"/>
  <c r="AE5675" i="1"/>
  <c r="AF5675" i="1"/>
  <c r="AG5675" i="1"/>
  <c r="AI5675" i="1"/>
  <c r="AH5675" i="1" s="1"/>
  <c r="AJ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Z5676" i="1"/>
  <c r="AA5676" i="1"/>
  <c r="AB5676" i="1"/>
  <c r="AC5676" i="1"/>
  <c r="AD5676" i="1"/>
  <c r="AE5676" i="1"/>
  <c r="AF5676" i="1"/>
  <c r="AG5676" i="1"/>
  <c r="AI5676" i="1"/>
  <c r="AH5676" i="1" s="1"/>
  <c r="AJ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Z5677" i="1"/>
  <c r="AA5677" i="1"/>
  <c r="AB5677" i="1"/>
  <c r="AC5677" i="1"/>
  <c r="AD5677" i="1"/>
  <c r="AE5677" i="1"/>
  <c r="AF5677" i="1"/>
  <c r="AG5677" i="1"/>
  <c r="AI5677" i="1"/>
  <c r="AH5677" i="1" s="1"/>
  <c r="AJ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Z5678" i="1"/>
  <c r="AA5678" i="1"/>
  <c r="AB5678" i="1"/>
  <c r="AC5678" i="1"/>
  <c r="AD5678" i="1"/>
  <c r="AE5678" i="1"/>
  <c r="AF5678" i="1"/>
  <c r="AG5678" i="1"/>
  <c r="AI5678" i="1"/>
  <c r="AH5678" i="1" s="1"/>
  <c r="AJ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Z5679" i="1"/>
  <c r="AA5679" i="1"/>
  <c r="AB5679" i="1"/>
  <c r="AC5679" i="1"/>
  <c r="AD5679" i="1"/>
  <c r="AE5679" i="1"/>
  <c r="AF5679" i="1"/>
  <c r="AG5679" i="1"/>
  <c r="AI5679" i="1"/>
  <c r="AH5679" i="1" s="1"/>
  <c r="AJ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Z5680" i="1"/>
  <c r="AA5680" i="1"/>
  <c r="AB5680" i="1"/>
  <c r="AC5680" i="1"/>
  <c r="AD5680" i="1"/>
  <c r="AE5680" i="1"/>
  <c r="AF5680" i="1"/>
  <c r="AG5680" i="1"/>
  <c r="AI5680" i="1"/>
  <c r="AH5680" i="1" s="1"/>
  <c r="AJ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Z5681" i="1"/>
  <c r="AA5681" i="1"/>
  <c r="AB5681" i="1"/>
  <c r="AC5681" i="1"/>
  <c r="AD5681" i="1"/>
  <c r="AE5681" i="1"/>
  <c r="AF5681" i="1"/>
  <c r="AG5681" i="1"/>
  <c r="AI5681" i="1"/>
  <c r="AH5681" i="1" s="1"/>
  <c r="AJ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Z5682" i="1"/>
  <c r="AA5682" i="1"/>
  <c r="AB5682" i="1"/>
  <c r="AC5682" i="1"/>
  <c r="AD5682" i="1"/>
  <c r="AE5682" i="1"/>
  <c r="AF5682" i="1"/>
  <c r="AG5682" i="1"/>
  <c r="AI5682" i="1"/>
  <c r="AH5682" i="1" s="1"/>
  <c r="AJ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Z5683" i="1"/>
  <c r="AA5683" i="1"/>
  <c r="AB5683" i="1"/>
  <c r="AC5683" i="1"/>
  <c r="AD5683" i="1"/>
  <c r="AE5683" i="1"/>
  <c r="AF5683" i="1"/>
  <c r="AG5683" i="1"/>
  <c r="AI5683" i="1"/>
  <c r="AH5683" i="1" s="1"/>
  <c r="AJ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Z5684" i="1"/>
  <c r="AA5684" i="1"/>
  <c r="AB5684" i="1"/>
  <c r="AC5684" i="1"/>
  <c r="AD5684" i="1"/>
  <c r="AE5684" i="1"/>
  <c r="AF5684" i="1"/>
  <c r="AG5684" i="1"/>
  <c r="AI5684" i="1"/>
  <c r="AH5684" i="1" s="1"/>
  <c r="AJ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Z5685" i="1"/>
  <c r="AA5685" i="1"/>
  <c r="AB5685" i="1"/>
  <c r="AC5685" i="1"/>
  <c r="AD5685" i="1"/>
  <c r="AE5685" i="1"/>
  <c r="AF5685" i="1"/>
  <c r="AG5685" i="1"/>
  <c r="AI5685" i="1"/>
  <c r="AH5685" i="1" s="1"/>
  <c r="AJ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Z5686" i="1"/>
  <c r="AA5686" i="1"/>
  <c r="AB5686" i="1"/>
  <c r="AC5686" i="1"/>
  <c r="AD5686" i="1"/>
  <c r="AE5686" i="1"/>
  <c r="AF5686" i="1"/>
  <c r="AG5686" i="1"/>
  <c r="AI5686" i="1"/>
  <c r="AH5686" i="1" s="1"/>
  <c r="AJ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Z5687" i="1"/>
  <c r="AA5687" i="1"/>
  <c r="AB5687" i="1"/>
  <c r="AC5687" i="1"/>
  <c r="AD5687" i="1"/>
  <c r="AE5687" i="1"/>
  <c r="AF5687" i="1"/>
  <c r="AG5687" i="1"/>
  <c r="AI5687" i="1"/>
  <c r="AH5687" i="1" s="1"/>
  <c r="AJ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Z5688" i="1"/>
  <c r="AA5688" i="1"/>
  <c r="AB5688" i="1"/>
  <c r="AC5688" i="1"/>
  <c r="AD5688" i="1"/>
  <c r="AE5688" i="1"/>
  <c r="AF5688" i="1"/>
  <c r="AG5688" i="1"/>
  <c r="AI5688" i="1"/>
  <c r="AH5688" i="1" s="1"/>
  <c r="AJ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Z5689" i="1"/>
  <c r="AA5689" i="1"/>
  <c r="AB5689" i="1"/>
  <c r="AC5689" i="1"/>
  <c r="AD5689" i="1"/>
  <c r="AE5689" i="1"/>
  <c r="AF5689" i="1"/>
  <c r="AG5689" i="1"/>
  <c r="AI5689" i="1"/>
  <c r="AH5689" i="1" s="1"/>
  <c r="AJ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Z5690" i="1"/>
  <c r="AA5690" i="1"/>
  <c r="AB5690" i="1"/>
  <c r="AC5690" i="1"/>
  <c r="AD5690" i="1"/>
  <c r="AE5690" i="1"/>
  <c r="AF5690" i="1"/>
  <c r="AG5690" i="1"/>
  <c r="AI5690" i="1"/>
  <c r="AH5690" i="1" s="1"/>
  <c r="AJ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Z5691" i="1"/>
  <c r="AA5691" i="1"/>
  <c r="AB5691" i="1"/>
  <c r="AC5691" i="1"/>
  <c r="AD5691" i="1"/>
  <c r="AE5691" i="1"/>
  <c r="AF5691" i="1"/>
  <c r="AG5691" i="1"/>
  <c r="AI5691" i="1"/>
  <c r="AH5691" i="1" s="1"/>
  <c r="AJ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Z5692" i="1"/>
  <c r="AA5692" i="1"/>
  <c r="AB5692" i="1"/>
  <c r="AC5692" i="1"/>
  <c r="AD5692" i="1"/>
  <c r="AE5692" i="1"/>
  <c r="AF5692" i="1"/>
  <c r="AG5692" i="1"/>
  <c r="AI5692" i="1"/>
  <c r="AH5692" i="1" s="1"/>
  <c r="AJ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Z5693" i="1"/>
  <c r="AA5693" i="1"/>
  <c r="AB5693" i="1"/>
  <c r="AC5693" i="1"/>
  <c r="AD5693" i="1"/>
  <c r="AE5693" i="1"/>
  <c r="AF5693" i="1"/>
  <c r="AG5693" i="1"/>
  <c r="AI5693" i="1"/>
  <c r="AH5693" i="1" s="1"/>
  <c r="AJ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Z5694" i="1"/>
  <c r="AA5694" i="1"/>
  <c r="AB5694" i="1"/>
  <c r="AC5694" i="1"/>
  <c r="AD5694" i="1"/>
  <c r="AE5694" i="1"/>
  <c r="AF5694" i="1"/>
  <c r="AG5694" i="1"/>
  <c r="AI5694" i="1"/>
  <c r="AH5694" i="1" s="1"/>
  <c r="AJ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Z5695" i="1"/>
  <c r="AA5695" i="1"/>
  <c r="AB5695" i="1"/>
  <c r="AC5695" i="1"/>
  <c r="AD5695" i="1"/>
  <c r="AE5695" i="1"/>
  <c r="AF5695" i="1"/>
  <c r="AG5695" i="1"/>
  <c r="AI5695" i="1"/>
  <c r="AH5695" i="1" s="1"/>
  <c r="AJ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Z5696" i="1"/>
  <c r="AA5696" i="1"/>
  <c r="AB5696" i="1"/>
  <c r="AC5696" i="1"/>
  <c r="AD5696" i="1"/>
  <c r="AE5696" i="1"/>
  <c r="AF5696" i="1"/>
  <c r="AG5696" i="1"/>
  <c r="AI5696" i="1"/>
  <c r="AH5696" i="1" s="1"/>
  <c r="AJ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Z5697" i="1"/>
  <c r="AA5697" i="1"/>
  <c r="AB5697" i="1"/>
  <c r="AC5697" i="1"/>
  <c r="AD5697" i="1"/>
  <c r="AE5697" i="1"/>
  <c r="AF5697" i="1"/>
  <c r="AG5697" i="1"/>
  <c r="AI5697" i="1"/>
  <c r="AH5697" i="1" s="1"/>
  <c r="AJ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Z5698" i="1"/>
  <c r="AA5698" i="1"/>
  <c r="AB5698" i="1"/>
  <c r="AC5698" i="1"/>
  <c r="AD5698" i="1"/>
  <c r="AE5698" i="1"/>
  <c r="AF5698" i="1"/>
  <c r="AG5698" i="1"/>
  <c r="AI5698" i="1"/>
  <c r="AH5698" i="1" s="1"/>
  <c r="AJ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Z5699" i="1"/>
  <c r="AA5699" i="1"/>
  <c r="AB5699" i="1"/>
  <c r="AC5699" i="1"/>
  <c r="AD5699" i="1"/>
  <c r="AE5699" i="1"/>
  <c r="AF5699" i="1"/>
  <c r="AG5699" i="1"/>
  <c r="AI5699" i="1"/>
  <c r="AH5699" i="1" s="1"/>
  <c r="AJ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Z5700" i="1"/>
  <c r="AA5700" i="1"/>
  <c r="AB5700" i="1"/>
  <c r="AC5700" i="1"/>
  <c r="AD5700" i="1"/>
  <c r="AE5700" i="1"/>
  <c r="AF5700" i="1"/>
  <c r="AG5700" i="1"/>
  <c r="AI5700" i="1"/>
  <c r="AH5700" i="1" s="1"/>
  <c r="AJ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Z5701" i="1"/>
  <c r="AA5701" i="1"/>
  <c r="AB5701" i="1"/>
  <c r="AC5701" i="1"/>
  <c r="AD5701" i="1"/>
  <c r="AE5701" i="1"/>
  <c r="AF5701" i="1"/>
  <c r="AG5701" i="1"/>
  <c r="AI5701" i="1"/>
  <c r="AH5701" i="1" s="1"/>
  <c r="AJ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Z5702" i="1"/>
  <c r="AA5702" i="1"/>
  <c r="AB5702" i="1"/>
  <c r="AC5702" i="1"/>
  <c r="AD5702" i="1"/>
  <c r="AE5702" i="1"/>
  <c r="AF5702" i="1"/>
  <c r="AG5702" i="1"/>
  <c r="AI5702" i="1"/>
  <c r="AH5702" i="1" s="1"/>
  <c r="AJ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Z5703" i="1"/>
  <c r="AA5703" i="1"/>
  <c r="AB5703" i="1"/>
  <c r="AC5703" i="1"/>
  <c r="AD5703" i="1"/>
  <c r="AE5703" i="1"/>
  <c r="AF5703" i="1"/>
  <c r="AG5703" i="1"/>
  <c r="AI5703" i="1"/>
  <c r="AH5703" i="1" s="1"/>
  <c r="AJ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Z5704" i="1"/>
  <c r="AA5704" i="1"/>
  <c r="AB5704" i="1"/>
  <c r="AC5704" i="1"/>
  <c r="AD5704" i="1"/>
  <c r="AE5704" i="1"/>
  <c r="AF5704" i="1"/>
  <c r="AG5704" i="1"/>
  <c r="AI5704" i="1"/>
  <c r="AH5704" i="1" s="1"/>
  <c r="AJ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Z5705" i="1"/>
  <c r="AA5705" i="1"/>
  <c r="AB5705" i="1"/>
  <c r="AC5705" i="1"/>
  <c r="AD5705" i="1"/>
  <c r="AE5705" i="1"/>
  <c r="AF5705" i="1"/>
  <c r="AG5705" i="1"/>
  <c r="AI5705" i="1"/>
  <c r="AH5705" i="1" s="1"/>
  <c r="AJ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Z5706" i="1"/>
  <c r="AA5706" i="1"/>
  <c r="AB5706" i="1"/>
  <c r="AC5706" i="1"/>
  <c r="AD5706" i="1"/>
  <c r="AE5706" i="1"/>
  <c r="AF5706" i="1"/>
  <c r="AG5706" i="1"/>
  <c r="AI5706" i="1"/>
  <c r="AH5706" i="1" s="1"/>
  <c r="AJ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Z5707" i="1"/>
  <c r="AA5707" i="1"/>
  <c r="AB5707" i="1"/>
  <c r="AC5707" i="1"/>
  <c r="AD5707" i="1"/>
  <c r="AE5707" i="1"/>
  <c r="AF5707" i="1"/>
  <c r="AG5707" i="1"/>
  <c r="AI5707" i="1"/>
  <c r="AH5707" i="1" s="1"/>
  <c r="AJ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Z5708" i="1"/>
  <c r="AA5708" i="1"/>
  <c r="AB5708" i="1"/>
  <c r="AC5708" i="1"/>
  <c r="AD5708" i="1"/>
  <c r="AE5708" i="1"/>
  <c r="AF5708" i="1"/>
  <c r="AG5708" i="1"/>
  <c r="AI5708" i="1"/>
  <c r="AH5708" i="1" s="1"/>
  <c r="AJ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Z5709" i="1"/>
  <c r="AA5709" i="1"/>
  <c r="AB5709" i="1"/>
  <c r="AC5709" i="1"/>
  <c r="AD5709" i="1"/>
  <c r="AE5709" i="1"/>
  <c r="AF5709" i="1"/>
  <c r="AG5709" i="1"/>
  <c r="AI5709" i="1"/>
  <c r="AH5709" i="1" s="1"/>
  <c r="AJ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Z5710" i="1"/>
  <c r="AA5710" i="1"/>
  <c r="AB5710" i="1"/>
  <c r="AC5710" i="1"/>
  <c r="AD5710" i="1"/>
  <c r="AE5710" i="1"/>
  <c r="AF5710" i="1"/>
  <c r="AG5710" i="1"/>
  <c r="AI5710" i="1"/>
  <c r="AH5710" i="1" s="1"/>
  <c r="AJ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Z5711" i="1"/>
  <c r="AA5711" i="1"/>
  <c r="AB5711" i="1"/>
  <c r="AC5711" i="1"/>
  <c r="AD5711" i="1"/>
  <c r="AE5711" i="1"/>
  <c r="AF5711" i="1"/>
  <c r="AG5711" i="1"/>
  <c r="AI5711" i="1"/>
  <c r="AH5711" i="1" s="1"/>
  <c r="AJ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Z5712" i="1"/>
  <c r="AA5712" i="1"/>
  <c r="AB5712" i="1"/>
  <c r="AC5712" i="1"/>
  <c r="AD5712" i="1"/>
  <c r="AE5712" i="1"/>
  <c r="AF5712" i="1"/>
  <c r="AG5712" i="1"/>
  <c r="AI5712" i="1"/>
  <c r="AH5712" i="1" s="1"/>
  <c r="AJ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Z5713" i="1"/>
  <c r="AA5713" i="1"/>
  <c r="AB5713" i="1"/>
  <c r="AC5713" i="1"/>
  <c r="AD5713" i="1"/>
  <c r="AE5713" i="1"/>
  <c r="AF5713" i="1"/>
  <c r="AG5713" i="1"/>
  <c r="AI5713" i="1"/>
  <c r="AH5713" i="1" s="1"/>
  <c r="AJ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Z5714" i="1"/>
  <c r="AA5714" i="1"/>
  <c r="AB5714" i="1"/>
  <c r="AC5714" i="1"/>
  <c r="AD5714" i="1"/>
  <c r="AE5714" i="1"/>
  <c r="AF5714" i="1"/>
  <c r="AG5714" i="1"/>
  <c r="AI5714" i="1"/>
  <c r="AH5714" i="1" s="1"/>
  <c r="AJ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Z5715" i="1"/>
  <c r="AA5715" i="1"/>
  <c r="AB5715" i="1"/>
  <c r="AC5715" i="1"/>
  <c r="AD5715" i="1"/>
  <c r="AE5715" i="1"/>
  <c r="AF5715" i="1"/>
  <c r="AG5715" i="1"/>
  <c r="AI5715" i="1"/>
  <c r="AH5715" i="1" s="1"/>
  <c r="AJ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Z5716" i="1"/>
  <c r="AA5716" i="1"/>
  <c r="AB5716" i="1"/>
  <c r="AC5716" i="1"/>
  <c r="AD5716" i="1"/>
  <c r="AE5716" i="1"/>
  <c r="AF5716" i="1"/>
  <c r="AG5716" i="1"/>
  <c r="AI5716" i="1"/>
  <c r="AH5716" i="1" s="1"/>
  <c r="AJ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Z5717" i="1"/>
  <c r="AA5717" i="1"/>
  <c r="AB5717" i="1"/>
  <c r="AC5717" i="1"/>
  <c r="AD5717" i="1"/>
  <c r="AE5717" i="1"/>
  <c r="AF5717" i="1"/>
  <c r="AG5717" i="1"/>
  <c r="AI5717" i="1"/>
  <c r="AH5717" i="1" s="1"/>
  <c r="AJ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Z5718" i="1"/>
  <c r="AA5718" i="1"/>
  <c r="AB5718" i="1"/>
  <c r="AC5718" i="1"/>
  <c r="AD5718" i="1"/>
  <c r="AE5718" i="1"/>
  <c r="AF5718" i="1"/>
  <c r="AG5718" i="1"/>
  <c r="AI5718" i="1"/>
  <c r="AH5718" i="1" s="1"/>
  <c r="AJ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Z5719" i="1"/>
  <c r="AA5719" i="1"/>
  <c r="AB5719" i="1"/>
  <c r="AC5719" i="1"/>
  <c r="AD5719" i="1"/>
  <c r="AE5719" i="1"/>
  <c r="AF5719" i="1"/>
  <c r="AG5719" i="1"/>
  <c r="AI5719" i="1"/>
  <c r="AH5719" i="1" s="1"/>
  <c r="AJ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Z5720" i="1"/>
  <c r="AA5720" i="1"/>
  <c r="AB5720" i="1"/>
  <c r="AC5720" i="1"/>
  <c r="AD5720" i="1"/>
  <c r="AE5720" i="1"/>
  <c r="AF5720" i="1"/>
  <c r="AG5720" i="1"/>
  <c r="AI5720" i="1"/>
  <c r="AH5720" i="1" s="1"/>
  <c r="AJ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Z5721" i="1"/>
  <c r="AA5721" i="1"/>
  <c r="AB5721" i="1"/>
  <c r="AC5721" i="1"/>
  <c r="AD5721" i="1"/>
  <c r="AE5721" i="1"/>
  <c r="AF5721" i="1"/>
  <c r="AG5721" i="1"/>
  <c r="AI5721" i="1"/>
  <c r="AH5721" i="1" s="1"/>
  <c r="AJ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Z5722" i="1"/>
  <c r="AA5722" i="1"/>
  <c r="AB5722" i="1"/>
  <c r="AC5722" i="1"/>
  <c r="AD5722" i="1"/>
  <c r="AE5722" i="1"/>
  <c r="AF5722" i="1"/>
  <c r="AG5722" i="1"/>
  <c r="AI5722" i="1"/>
  <c r="AH5722" i="1" s="1"/>
  <c r="AJ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Z5723" i="1"/>
  <c r="AA5723" i="1"/>
  <c r="AB5723" i="1"/>
  <c r="AC5723" i="1"/>
  <c r="AD5723" i="1"/>
  <c r="AE5723" i="1"/>
  <c r="AF5723" i="1"/>
  <c r="AG5723" i="1"/>
  <c r="AI5723" i="1"/>
  <c r="AH5723" i="1" s="1"/>
  <c r="AJ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Z5724" i="1"/>
  <c r="AA5724" i="1"/>
  <c r="AB5724" i="1"/>
  <c r="AC5724" i="1"/>
  <c r="AD5724" i="1"/>
  <c r="AE5724" i="1"/>
  <c r="AF5724" i="1"/>
  <c r="AG5724" i="1"/>
  <c r="AI5724" i="1"/>
  <c r="AH5724" i="1" s="1"/>
  <c r="AJ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Z5725" i="1"/>
  <c r="AA5725" i="1"/>
  <c r="AB5725" i="1"/>
  <c r="AC5725" i="1"/>
  <c r="AD5725" i="1"/>
  <c r="AE5725" i="1"/>
  <c r="AF5725" i="1"/>
  <c r="AG5725" i="1"/>
  <c r="AI5725" i="1"/>
  <c r="AH5725" i="1" s="1"/>
  <c r="AJ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Z5726" i="1"/>
  <c r="AA5726" i="1"/>
  <c r="AB5726" i="1"/>
  <c r="AC5726" i="1"/>
  <c r="AD5726" i="1"/>
  <c r="AE5726" i="1"/>
  <c r="AF5726" i="1"/>
  <c r="AG5726" i="1"/>
  <c r="AI5726" i="1"/>
  <c r="AH5726" i="1" s="1"/>
  <c r="AJ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Z5727" i="1"/>
  <c r="AA5727" i="1"/>
  <c r="AB5727" i="1"/>
  <c r="AC5727" i="1"/>
  <c r="AD5727" i="1"/>
  <c r="AE5727" i="1"/>
  <c r="AF5727" i="1"/>
  <c r="AG5727" i="1"/>
  <c r="AI5727" i="1"/>
  <c r="AH5727" i="1" s="1"/>
  <c r="AJ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Z5728" i="1"/>
  <c r="AA5728" i="1"/>
  <c r="AB5728" i="1"/>
  <c r="AC5728" i="1"/>
  <c r="AD5728" i="1"/>
  <c r="AE5728" i="1"/>
  <c r="AF5728" i="1"/>
  <c r="AG5728" i="1"/>
  <c r="AI5728" i="1"/>
  <c r="AH5728" i="1" s="1"/>
  <c r="AJ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Z5729" i="1"/>
  <c r="AA5729" i="1"/>
  <c r="AB5729" i="1"/>
  <c r="AC5729" i="1"/>
  <c r="AD5729" i="1"/>
  <c r="AE5729" i="1"/>
  <c r="AF5729" i="1"/>
  <c r="AG5729" i="1"/>
  <c r="AI5729" i="1"/>
  <c r="AH5729" i="1" s="1"/>
  <c r="AJ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Z5730" i="1"/>
  <c r="AA5730" i="1"/>
  <c r="AB5730" i="1"/>
  <c r="AC5730" i="1"/>
  <c r="AD5730" i="1"/>
  <c r="AE5730" i="1"/>
  <c r="AF5730" i="1"/>
  <c r="AG5730" i="1"/>
  <c r="AI5730" i="1"/>
  <c r="AH5730" i="1" s="1"/>
  <c r="AJ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Z5731" i="1"/>
  <c r="AA5731" i="1"/>
  <c r="AB5731" i="1"/>
  <c r="AC5731" i="1"/>
  <c r="AD5731" i="1"/>
  <c r="AE5731" i="1"/>
  <c r="AF5731" i="1"/>
  <c r="AG5731" i="1"/>
  <c r="AI5731" i="1"/>
  <c r="AH5731" i="1" s="1"/>
  <c r="AJ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Z5732" i="1"/>
  <c r="AA5732" i="1"/>
  <c r="AB5732" i="1"/>
  <c r="AC5732" i="1"/>
  <c r="AD5732" i="1"/>
  <c r="AE5732" i="1"/>
  <c r="AF5732" i="1"/>
  <c r="AG5732" i="1"/>
  <c r="AI5732" i="1"/>
  <c r="AH5732" i="1" s="1"/>
  <c r="AJ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Z5733" i="1"/>
  <c r="AA5733" i="1"/>
  <c r="AB5733" i="1"/>
  <c r="AC5733" i="1"/>
  <c r="AD5733" i="1"/>
  <c r="AE5733" i="1"/>
  <c r="AF5733" i="1"/>
  <c r="AG5733" i="1"/>
  <c r="AI5733" i="1"/>
  <c r="AH5733" i="1" s="1"/>
  <c r="AJ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Z5734" i="1"/>
  <c r="AA5734" i="1"/>
  <c r="AB5734" i="1"/>
  <c r="AC5734" i="1"/>
  <c r="AD5734" i="1"/>
  <c r="AE5734" i="1"/>
  <c r="AF5734" i="1"/>
  <c r="AG5734" i="1"/>
  <c r="AI5734" i="1"/>
  <c r="AH5734" i="1" s="1"/>
  <c r="AJ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Z5735" i="1"/>
  <c r="AA5735" i="1"/>
  <c r="AB5735" i="1"/>
  <c r="AC5735" i="1"/>
  <c r="AD5735" i="1"/>
  <c r="AE5735" i="1"/>
  <c r="AF5735" i="1"/>
  <c r="AG5735" i="1"/>
  <c r="AI5735" i="1"/>
  <c r="AH5735" i="1" s="1"/>
  <c r="AJ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Z5736" i="1"/>
  <c r="AA5736" i="1"/>
  <c r="AB5736" i="1"/>
  <c r="AC5736" i="1"/>
  <c r="AD5736" i="1"/>
  <c r="AE5736" i="1"/>
  <c r="AF5736" i="1"/>
  <c r="AG5736" i="1"/>
  <c r="AI5736" i="1"/>
  <c r="AH5736" i="1" s="1"/>
  <c r="AJ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Z5737" i="1"/>
  <c r="AA5737" i="1"/>
  <c r="AB5737" i="1"/>
  <c r="AC5737" i="1"/>
  <c r="AD5737" i="1"/>
  <c r="AE5737" i="1"/>
  <c r="AF5737" i="1"/>
  <c r="AG5737" i="1"/>
  <c r="AI5737" i="1"/>
  <c r="AH5737" i="1" s="1"/>
  <c r="AJ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Z5738" i="1"/>
  <c r="AA5738" i="1"/>
  <c r="AB5738" i="1"/>
  <c r="AC5738" i="1"/>
  <c r="AD5738" i="1"/>
  <c r="AE5738" i="1"/>
  <c r="AF5738" i="1"/>
  <c r="AG5738" i="1"/>
  <c r="AI5738" i="1"/>
  <c r="AH5738" i="1" s="1"/>
  <c r="AJ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Z5739" i="1"/>
  <c r="AA5739" i="1"/>
  <c r="AB5739" i="1"/>
  <c r="AC5739" i="1"/>
  <c r="AD5739" i="1"/>
  <c r="AE5739" i="1"/>
  <c r="AF5739" i="1"/>
  <c r="AG5739" i="1"/>
  <c r="AI5739" i="1"/>
  <c r="AH5739" i="1" s="1"/>
  <c r="AJ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Z5740" i="1"/>
  <c r="AA5740" i="1"/>
  <c r="AB5740" i="1"/>
  <c r="AC5740" i="1"/>
  <c r="AD5740" i="1"/>
  <c r="AE5740" i="1"/>
  <c r="AF5740" i="1"/>
  <c r="AG5740" i="1"/>
  <c r="AI5740" i="1"/>
  <c r="AH5740" i="1" s="1"/>
  <c r="AJ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Z5741" i="1"/>
  <c r="AA5741" i="1"/>
  <c r="AB5741" i="1"/>
  <c r="AC5741" i="1"/>
  <c r="AD5741" i="1"/>
  <c r="AE5741" i="1"/>
  <c r="AF5741" i="1"/>
  <c r="AG5741" i="1"/>
  <c r="AI5741" i="1"/>
  <c r="AH5741" i="1" s="1"/>
  <c r="AJ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Z5742" i="1"/>
  <c r="AA5742" i="1"/>
  <c r="AB5742" i="1"/>
  <c r="AC5742" i="1"/>
  <c r="AD5742" i="1"/>
  <c r="AE5742" i="1"/>
  <c r="AF5742" i="1"/>
  <c r="AG5742" i="1"/>
  <c r="AI5742" i="1"/>
  <c r="AH5742" i="1" s="1"/>
  <c r="AJ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Z5743" i="1"/>
  <c r="AA5743" i="1"/>
  <c r="AB5743" i="1"/>
  <c r="AC5743" i="1"/>
  <c r="AD5743" i="1"/>
  <c r="AE5743" i="1"/>
  <c r="AF5743" i="1"/>
  <c r="AG5743" i="1"/>
  <c r="AI5743" i="1"/>
  <c r="AH5743" i="1" s="1"/>
  <c r="AJ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Z5744" i="1"/>
  <c r="AA5744" i="1"/>
  <c r="AB5744" i="1"/>
  <c r="AC5744" i="1"/>
  <c r="AD5744" i="1"/>
  <c r="AE5744" i="1"/>
  <c r="AF5744" i="1"/>
  <c r="AG5744" i="1"/>
  <c r="AI5744" i="1"/>
  <c r="AH5744" i="1" s="1"/>
  <c r="AJ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Z5745" i="1"/>
  <c r="AA5745" i="1"/>
  <c r="AB5745" i="1"/>
  <c r="AC5745" i="1"/>
  <c r="AD5745" i="1"/>
  <c r="AE5745" i="1"/>
  <c r="AF5745" i="1"/>
  <c r="AG5745" i="1"/>
  <c r="AI5745" i="1"/>
  <c r="AH5745" i="1" s="1"/>
  <c r="AJ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Z5746" i="1"/>
  <c r="AA5746" i="1"/>
  <c r="AB5746" i="1"/>
  <c r="AC5746" i="1"/>
  <c r="AD5746" i="1"/>
  <c r="AE5746" i="1"/>
  <c r="AF5746" i="1"/>
  <c r="AG5746" i="1"/>
  <c r="AI5746" i="1"/>
  <c r="AH5746" i="1" s="1"/>
  <c r="AJ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Z5747" i="1"/>
  <c r="AA5747" i="1"/>
  <c r="AB5747" i="1"/>
  <c r="AC5747" i="1"/>
  <c r="AD5747" i="1"/>
  <c r="AE5747" i="1"/>
  <c r="AF5747" i="1"/>
  <c r="AG5747" i="1"/>
  <c r="AI5747" i="1"/>
  <c r="AH5747" i="1" s="1"/>
  <c r="AJ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Z5748" i="1"/>
  <c r="AA5748" i="1"/>
  <c r="AB5748" i="1"/>
  <c r="AC5748" i="1"/>
  <c r="AD5748" i="1"/>
  <c r="AE5748" i="1"/>
  <c r="AF5748" i="1"/>
  <c r="AG5748" i="1"/>
  <c r="AI5748" i="1"/>
  <c r="AH5748" i="1" s="1"/>
  <c r="AJ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Z5749" i="1"/>
  <c r="AA5749" i="1"/>
  <c r="AB5749" i="1"/>
  <c r="AC5749" i="1"/>
  <c r="AD5749" i="1"/>
  <c r="AE5749" i="1"/>
  <c r="AF5749" i="1"/>
  <c r="AG5749" i="1"/>
  <c r="AI5749" i="1"/>
  <c r="AH5749" i="1" s="1"/>
  <c r="AJ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Z5750" i="1"/>
  <c r="AA5750" i="1"/>
  <c r="AB5750" i="1"/>
  <c r="AC5750" i="1"/>
  <c r="AD5750" i="1"/>
  <c r="AE5750" i="1"/>
  <c r="AF5750" i="1"/>
  <c r="AG5750" i="1"/>
  <c r="AI5750" i="1"/>
  <c r="AH5750" i="1" s="1"/>
  <c r="AJ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Z5751" i="1"/>
  <c r="AA5751" i="1"/>
  <c r="AB5751" i="1"/>
  <c r="AC5751" i="1"/>
  <c r="AD5751" i="1"/>
  <c r="AE5751" i="1"/>
  <c r="AF5751" i="1"/>
  <c r="AG5751" i="1"/>
  <c r="AI5751" i="1"/>
  <c r="AH5751" i="1" s="1"/>
  <c r="AJ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Z5752" i="1"/>
  <c r="AA5752" i="1"/>
  <c r="AB5752" i="1"/>
  <c r="AC5752" i="1"/>
  <c r="AD5752" i="1"/>
  <c r="AE5752" i="1"/>
  <c r="AF5752" i="1"/>
  <c r="AG5752" i="1"/>
  <c r="AI5752" i="1"/>
  <c r="AH5752" i="1" s="1"/>
  <c r="AJ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Z5753" i="1"/>
  <c r="AA5753" i="1"/>
  <c r="AB5753" i="1"/>
  <c r="AC5753" i="1"/>
  <c r="AD5753" i="1"/>
  <c r="AE5753" i="1"/>
  <c r="AF5753" i="1"/>
  <c r="AG5753" i="1"/>
  <c r="AI5753" i="1"/>
  <c r="AH5753" i="1" s="1"/>
  <c r="AJ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Z5754" i="1"/>
  <c r="AA5754" i="1"/>
  <c r="AB5754" i="1"/>
  <c r="AC5754" i="1"/>
  <c r="AD5754" i="1"/>
  <c r="AE5754" i="1"/>
  <c r="AF5754" i="1"/>
  <c r="AG5754" i="1"/>
  <c r="AI5754" i="1"/>
  <c r="AH5754" i="1" s="1"/>
  <c r="AJ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Z5755" i="1"/>
  <c r="AA5755" i="1"/>
  <c r="AB5755" i="1"/>
  <c r="AC5755" i="1"/>
  <c r="AD5755" i="1"/>
  <c r="AE5755" i="1"/>
  <c r="AF5755" i="1"/>
  <c r="AG5755" i="1"/>
  <c r="AI5755" i="1"/>
  <c r="AH5755" i="1" s="1"/>
  <c r="AJ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Z5756" i="1"/>
  <c r="AA5756" i="1"/>
  <c r="AB5756" i="1"/>
  <c r="AC5756" i="1"/>
  <c r="AD5756" i="1"/>
  <c r="AE5756" i="1"/>
  <c r="AF5756" i="1"/>
  <c r="AG5756" i="1"/>
  <c r="AI5756" i="1"/>
  <c r="AH5756" i="1" s="1"/>
  <c r="AJ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Z5757" i="1"/>
  <c r="AA5757" i="1"/>
  <c r="AB5757" i="1"/>
  <c r="AC5757" i="1"/>
  <c r="AD5757" i="1"/>
  <c r="AE5757" i="1"/>
  <c r="AF5757" i="1"/>
  <c r="AG5757" i="1"/>
  <c r="AI5757" i="1"/>
  <c r="AH5757" i="1" s="1"/>
  <c r="AJ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Z5758" i="1"/>
  <c r="AA5758" i="1"/>
  <c r="AB5758" i="1"/>
  <c r="AC5758" i="1"/>
  <c r="AD5758" i="1"/>
  <c r="AE5758" i="1"/>
  <c r="AF5758" i="1"/>
  <c r="AG5758" i="1"/>
  <c r="AI5758" i="1"/>
  <c r="AH5758" i="1" s="1"/>
  <c r="AJ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Z5759" i="1"/>
  <c r="AA5759" i="1"/>
  <c r="AB5759" i="1"/>
  <c r="AC5759" i="1"/>
  <c r="AD5759" i="1"/>
  <c r="AE5759" i="1"/>
  <c r="AF5759" i="1"/>
  <c r="AG5759" i="1"/>
  <c r="AI5759" i="1"/>
  <c r="AH5759" i="1" s="1"/>
  <c r="AJ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Z5760" i="1"/>
  <c r="AA5760" i="1"/>
  <c r="AB5760" i="1"/>
  <c r="AC5760" i="1"/>
  <c r="AD5760" i="1"/>
  <c r="AE5760" i="1"/>
  <c r="AF5760" i="1"/>
  <c r="AG5760" i="1"/>
  <c r="AI5760" i="1"/>
  <c r="AH5760" i="1" s="1"/>
  <c r="AJ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Z5761" i="1"/>
  <c r="AA5761" i="1"/>
  <c r="AB5761" i="1"/>
  <c r="AC5761" i="1"/>
  <c r="AD5761" i="1"/>
  <c r="AE5761" i="1"/>
  <c r="AF5761" i="1"/>
  <c r="AG5761" i="1"/>
  <c r="AI5761" i="1"/>
  <c r="AH5761" i="1" s="1"/>
  <c r="AJ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Z5762" i="1"/>
  <c r="AA5762" i="1"/>
  <c r="AB5762" i="1"/>
  <c r="AC5762" i="1"/>
  <c r="AD5762" i="1"/>
  <c r="AE5762" i="1"/>
  <c r="AF5762" i="1"/>
  <c r="AG5762" i="1"/>
  <c r="AI5762" i="1"/>
  <c r="AH5762" i="1" s="1"/>
  <c r="AJ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Z5763" i="1"/>
  <c r="AA5763" i="1"/>
  <c r="AB5763" i="1"/>
  <c r="AC5763" i="1"/>
  <c r="AD5763" i="1"/>
  <c r="AE5763" i="1"/>
  <c r="AF5763" i="1"/>
  <c r="AG5763" i="1"/>
  <c r="AI5763" i="1"/>
  <c r="AH5763" i="1" s="1"/>
  <c r="AJ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Z5764" i="1"/>
  <c r="AA5764" i="1"/>
  <c r="AB5764" i="1"/>
  <c r="AC5764" i="1"/>
  <c r="AD5764" i="1"/>
  <c r="AE5764" i="1"/>
  <c r="AF5764" i="1"/>
  <c r="AG5764" i="1"/>
  <c r="AI5764" i="1"/>
  <c r="AH5764" i="1" s="1"/>
  <c r="AJ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Z5765" i="1"/>
  <c r="AA5765" i="1"/>
  <c r="AB5765" i="1"/>
  <c r="AC5765" i="1"/>
  <c r="AD5765" i="1"/>
  <c r="AE5765" i="1"/>
  <c r="AF5765" i="1"/>
  <c r="AG5765" i="1"/>
  <c r="AI5765" i="1"/>
  <c r="AH5765" i="1" s="1"/>
  <c r="AJ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Z5766" i="1"/>
  <c r="AA5766" i="1"/>
  <c r="AB5766" i="1"/>
  <c r="AC5766" i="1"/>
  <c r="AD5766" i="1"/>
  <c r="AE5766" i="1"/>
  <c r="AF5766" i="1"/>
  <c r="AG5766" i="1"/>
  <c r="AI5766" i="1"/>
  <c r="AH5766" i="1" s="1"/>
  <c r="AJ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Z5767" i="1"/>
  <c r="AA5767" i="1"/>
  <c r="AB5767" i="1"/>
  <c r="AC5767" i="1"/>
  <c r="AD5767" i="1"/>
  <c r="AE5767" i="1"/>
  <c r="AF5767" i="1"/>
  <c r="AG5767" i="1"/>
  <c r="AI5767" i="1"/>
  <c r="AH5767" i="1" s="1"/>
  <c r="AJ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Z5768" i="1"/>
  <c r="AA5768" i="1"/>
  <c r="AB5768" i="1"/>
  <c r="AC5768" i="1"/>
  <c r="AD5768" i="1"/>
  <c r="AE5768" i="1"/>
  <c r="AF5768" i="1"/>
  <c r="AG5768" i="1"/>
  <c r="AI5768" i="1"/>
  <c r="AH5768" i="1" s="1"/>
  <c r="AJ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Z5769" i="1"/>
  <c r="AA5769" i="1"/>
  <c r="AB5769" i="1"/>
  <c r="AC5769" i="1"/>
  <c r="AD5769" i="1"/>
  <c r="AE5769" i="1"/>
  <c r="AF5769" i="1"/>
  <c r="AG5769" i="1"/>
  <c r="AI5769" i="1"/>
  <c r="AH5769" i="1" s="1"/>
  <c r="AJ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Z5770" i="1"/>
  <c r="AA5770" i="1"/>
  <c r="AB5770" i="1"/>
  <c r="AC5770" i="1"/>
  <c r="AD5770" i="1"/>
  <c r="AE5770" i="1"/>
  <c r="AF5770" i="1"/>
  <c r="AG5770" i="1"/>
  <c r="AI5770" i="1"/>
  <c r="AH5770" i="1" s="1"/>
  <c r="AJ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Z5771" i="1"/>
  <c r="AA5771" i="1"/>
  <c r="AB5771" i="1"/>
  <c r="AC5771" i="1"/>
  <c r="AD5771" i="1"/>
  <c r="AE5771" i="1"/>
  <c r="AF5771" i="1"/>
  <c r="AG5771" i="1"/>
  <c r="AI5771" i="1"/>
  <c r="AH5771" i="1" s="1"/>
  <c r="AJ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Z5772" i="1"/>
  <c r="AA5772" i="1"/>
  <c r="AB5772" i="1"/>
  <c r="AC5772" i="1"/>
  <c r="AD5772" i="1"/>
  <c r="AE5772" i="1"/>
  <c r="AF5772" i="1"/>
  <c r="AG5772" i="1"/>
  <c r="AI5772" i="1"/>
  <c r="AH5772" i="1" s="1"/>
  <c r="AJ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Z5773" i="1"/>
  <c r="AA5773" i="1"/>
  <c r="AB5773" i="1"/>
  <c r="AC5773" i="1"/>
  <c r="AD5773" i="1"/>
  <c r="AE5773" i="1"/>
  <c r="AF5773" i="1"/>
  <c r="AG5773" i="1"/>
  <c r="AI5773" i="1"/>
  <c r="AH5773" i="1" s="1"/>
  <c r="AJ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Z5774" i="1"/>
  <c r="AA5774" i="1"/>
  <c r="AB5774" i="1"/>
  <c r="AC5774" i="1"/>
  <c r="AD5774" i="1"/>
  <c r="AE5774" i="1"/>
  <c r="AF5774" i="1"/>
  <c r="AG5774" i="1"/>
  <c r="AI5774" i="1"/>
  <c r="AH5774" i="1" s="1"/>
  <c r="AJ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Z5775" i="1"/>
  <c r="AA5775" i="1"/>
  <c r="AB5775" i="1"/>
  <c r="AC5775" i="1"/>
  <c r="AD5775" i="1"/>
  <c r="AE5775" i="1"/>
  <c r="AF5775" i="1"/>
  <c r="AG5775" i="1"/>
  <c r="AI5775" i="1"/>
  <c r="AH5775" i="1" s="1"/>
  <c r="AJ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Z5776" i="1"/>
  <c r="AA5776" i="1"/>
  <c r="AB5776" i="1"/>
  <c r="AC5776" i="1"/>
  <c r="AD5776" i="1"/>
  <c r="AE5776" i="1"/>
  <c r="AF5776" i="1"/>
  <c r="AG5776" i="1"/>
  <c r="AI5776" i="1"/>
  <c r="AH5776" i="1" s="1"/>
  <c r="AJ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Z5777" i="1"/>
  <c r="AA5777" i="1"/>
  <c r="AB5777" i="1"/>
  <c r="AC5777" i="1"/>
  <c r="AD5777" i="1"/>
  <c r="AE5777" i="1"/>
  <c r="AF5777" i="1"/>
  <c r="AG5777" i="1"/>
  <c r="AI5777" i="1"/>
  <c r="AH5777" i="1" s="1"/>
  <c r="AJ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Z5778" i="1"/>
  <c r="AA5778" i="1"/>
  <c r="AB5778" i="1"/>
  <c r="AC5778" i="1"/>
  <c r="AD5778" i="1"/>
  <c r="AE5778" i="1"/>
  <c r="AF5778" i="1"/>
  <c r="AG5778" i="1"/>
  <c r="AI5778" i="1"/>
  <c r="AH5778" i="1" s="1"/>
  <c r="AJ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Z5779" i="1"/>
  <c r="AA5779" i="1"/>
  <c r="AB5779" i="1"/>
  <c r="AC5779" i="1"/>
  <c r="AD5779" i="1"/>
  <c r="AE5779" i="1"/>
  <c r="AF5779" i="1"/>
  <c r="AG5779" i="1"/>
  <c r="AI5779" i="1"/>
  <c r="AH5779" i="1" s="1"/>
  <c r="AJ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Z5780" i="1"/>
  <c r="AA5780" i="1"/>
  <c r="AB5780" i="1"/>
  <c r="AC5780" i="1"/>
  <c r="AD5780" i="1"/>
  <c r="AE5780" i="1"/>
  <c r="AF5780" i="1"/>
  <c r="AG5780" i="1"/>
  <c r="AI5780" i="1"/>
  <c r="AH5780" i="1" s="1"/>
  <c r="AJ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Z5781" i="1"/>
  <c r="AA5781" i="1"/>
  <c r="AB5781" i="1"/>
  <c r="AC5781" i="1"/>
  <c r="AD5781" i="1"/>
  <c r="AE5781" i="1"/>
  <c r="AF5781" i="1"/>
  <c r="AG5781" i="1"/>
  <c r="AI5781" i="1"/>
  <c r="AH5781" i="1" s="1"/>
  <c r="AJ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Z5782" i="1"/>
  <c r="AA5782" i="1"/>
  <c r="AB5782" i="1"/>
  <c r="AC5782" i="1"/>
  <c r="AD5782" i="1"/>
  <c r="AE5782" i="1"/>
  <c r="AF5782" i="1"/>
  <c r="AG5782" i="1"/>
  <c r="AI5782" i="1"/>
  <c r="AH5782" i="1" s="1"/>
  <c r="AJ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Z5783" i="1"/>
  <c r="AA5783" i="1"/>
  <c r="AB5783" i="1"/>
  <c r="AC5783" i="1"/>
  <c r="AD5783" i="1"/>
  <c r="AE5783" i="1"/>
  <c r="AF5783" i="1"/>
  <c r="AG5783" i="1"/>
  <c r="AI5783" i="1"/>
  <c r="AH5783" i="1" s="1"/>
  <c r="AJ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Z5784" i="1"/>
  <c r="AA5784" i="1"/>
  <c r="AB5784" i="1"/>
  <c r="AC5784" i="1"/>
  <c r="AD5784" i="1"/>
  <c r="AE5784" i="1"/>
  <c r="AF5784" i="1"/>
  <c r="AG5784" i="1"/>
  <c r="AI5784" i="1"/>
  <c r="AH5784" i="1" s="1"/>
  <c r="AJ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Z5785" i="1"/>
  <c r="AA5785" i="1"/>
  <c r="AB5785" i="1"/>
  <c r="AC5785" i="1"/>
  <c r="AD5785" i="1"/>
  <c r="AE5785" i="1"/>
  <c r="AF5785" i="1"/>
  <c r="AG5785" i="1"/>
  <c r="AI5785" i="1"/>
  <c r="AH5785" i="1" s="1"/>
  <c r="AJ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Z5786" i="1"/>
  <c r="AA5786" i="1"/>
  <c r="AB5786" i="1"/>
  <c r="AC5786" i="1"/>
  <c r="AD5786" i="1"/>
  <c r="AE5786" i="1"/>
  <c r="AF5786" i="1"/>
  <c r="AG5786" i="1"/>
  <c r="AI5786" i="1"/>
  <c r="AH5786" i="1" s="1"/>
  <c r="AJ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Z5787" i="1"/>
  <c r="AA5787" i="1"/>
  <c r="AB5787" i="1"/>
  <c r="AC5787" i="1"/>
  <c r="AD5787" i="1"/>
  <c r="AE5787" i="1"/>
  <c r="AF5787" i="1"/>
  <c r="AG5787" i="1"/>
  <c r="AI5787" i="1"/>
  <c r="AH5787" i="1" s="1"/>
  <c r="AJ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Z5788" i="1"/>
  <c r="AA5788" i="1"/>
  <c r="AB5788" i="1"/>
  <c r="AC5788" i="1"/>
  <c r="AD5788" i="1"/>
  <c r="AE5788" i="1"/>
  <c r="AF5788" i="1"/>
  <c r="AG5788" i="1"/>
  <c r="AI5788" i="1"/>
  <c r="AH5788" i="1" s="1"/>
  <c r="AJ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Z5789" i="1"/>
  <c r="AA5789" i="1"/>
  <c r="AB5789" i="1"/>
  <c r="AC5789" i="1"/>
  <c r="AD5789" i="1"/>
  <c r="AE5789" i="1"/>
  <c r="AF5789" i="1"/>
  <c r="AG5789" i="1"/>
  <c r="AI5789" i="1"/>
  <c r="AH5789" i="1" s="1"/>
  <c r="AJ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Z5790" i="1"/>
  <c r="AA5790" i="1"/>
  <c r="AB5790" i="1"/>
  <c r="AC5790" i="1"/>
  <c r="AD5790" i="1"/>
  <c r="AE5790" i="1"/>
  <c r="AF5790" i="1"/>
  <c r="AG5790" i="1"/>
  <c r="AI5790" i="1"/>
  <c r="AH5790" i="1" s="1"/>
  <c r="AJ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Z5791" i="1"/>
  <c r="AA5791" i="1"/>
  <c r="AB5791" i="1"/>
  <c r="AC5791" i="1"/>
  <c r="AD5791" i="1"/>
  <c r="AE5791" i="1"/>
  <c r="AF5791" i="1"/>
  <c r="AG5791" i="1"/>
  <c r="AI5791" i="1"/>
  <c r="AH5791" i="1" s="1"/>
  <c r="AJ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Z5792" i="1"/>
  <c r="AA5792" i="1"/>
  <c r="AB5792" i="1"/>
  <c r="AC5792" i="1"/>
  <c r="AD5792" i="1"/>
  <c r="AE5792" i="1"/>
  <c r="AF5792" i="1"/>
  <c r="AG5792" i="1"/>
  <c r="AI5792" i="1"/>
  <c r="AH5792" i="1" s="1"/>
  <c r="AJ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Z5793" i="1"/>
  <c r="AA5793" i="1"/>
  <c r="AB5793" i="1"/>
  <c r="AC5793" i="1"/>
  <c r="AD5793" i="1"/>
  <c r="AE5793" i="1"/>
  <c r="AF5793" i="1"/>
  <c r="AG5793" i="1"/>
  <c r="AI5793" i="1"/>
  <c r="AH5793" i="1" s="1"/>
  <c r="AJ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Z5794" i="1"/>
  <c r="AA5794" i="1"/>
  <c r="AB5794" i="1"/>
  <c r="AC5794" i="1"/>
  <c r="AD5794" i="1"/>
  <c r="AE5794" i="1"/>
  <c r="AF5794" i="1"/>
  <c r="AG5794" i="1"/>
  <c r="AI5794" i="1"/>
  <c r="AH5794" i="1" s="1"/>
  <c r="AJ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Z5795" i="1"/>
  <c r="AA5795" i="1"/>
  <c r="AB5795" i="1"/>
  <c r="AC5795" i="1"/>
  <c r="AD5795" i="1"/>
  <c r="AE5795" i="1"/>
  <c r="AF5795" i="1"/>
  <c r="AG5795" i="1"/>
  <c r="AI5795" i="1"/>
  <c r="AH5795" i="1" s="1"/>
  <c r="AJ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Z5796" i="1"/>
  <c r="AA5796" i="1"/>
  <c r="AB5796" i="1"/>
  <c r="AC5796" i="1"/>
  <c r="AD5796" i="1"/>
  <c r="AE5796" i="1"/>
  <c r="AF5796" i="1"/>
  <c r="AG5796" i="1"/>
  <c r="AI5796" i="1"/>
  <c r="AH5796" i="1" s="1"/>
  <c r="AJ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Z5797" i="1"/>
  <c r="AA5797" i="1"/>
  <c r="AB5797" i="1"/>
  <c r="AC5797" i="1"/>
  <c r="AD5797" i="1"/>
  <c r="AE5797" i="1"/>
  <c r="AF5797" i="1"/>
  <c r="AG5797" i="1"/>
  <c r="AI5797" i="1"/>
  <c r="AH5797" i="1" s="1"/>
  <c r="AJ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Z5798" i="1"/>
  <c r="AA5798" i="1"/>
  <c r="AB5798" i="1"/>
  <c r="AC5798" i="1"/>
  <c r="AD5798" i="1"/>
  <c r="AE5798" i="1"/>
  <c r="AF5798" i="1"/>
  <c r="AG5798" i="1"/>
  <c r="AI5798" i="1"/>
  <c r="AH5798" i="1" s="1"/>
  <c r="AJ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Z5799" i="1"/>
  <c r="AA5799" i="1"/>
  <c r="AB5799" i="1"/>
  <c r="AC5799" i="1"/>
  <c r="AD5799" i="1"/>
  <c r="AE5799" i="1"/>
  <c r="AF5799" i="1"/>
  <c r="AG5799" i="1"/>
  <c r="AI5799" i="1"/>
  <c r="AH5799" i="1" s="1"/>
  <c r="AJ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Z5800" i="1"/>
  <c r="AA5800" i="1"/>
  <c r="AB5800" i="1"/>
  <c r="AC5800" i="1"/>
  <c r="AD5800" i="1"/>
  <c r="AE5800" i="1"/>
  <c r="AF5800" i="1"/>
  <c r="AG5800" i="1"/>
  <c r="AI5800" i="1"/>
  <c r="AH5800" i="1" s="1"/>
  <c r="AJ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Z5801" i="1"/>
  <c r="AA5801" i="1"/>
  <c r="AB5801" i="1"/>
  <c r="AC5801" i="1"/>
  <c r="AD5801" i="1"/>
  <c r="AE5801" i="1"/>
  <c r="AF5801" i="1"/>
  <c r="AG5801" i="1"/>
  <c r="AI5801" i="1"/>
  <c r="AH5801" i="1" s="1"/>
  <c r="AJ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Z5802" i="1"/>
  <c r="AA5802" i="1"/>
  <c r="AB5802" i="1"/>
  <c r="AC5802" i="1"/>
  <c r="AD5802" i="1"/>
  <c r="AE5802" i="1"/>
  <c r="AF5802" i="1"/>
  <c r="AG5802" i="1"/>
  <c r="AI5802" i="1"/>
  <c r="AH5802" i="1" s="1"/>
  <c r="AJ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Z5803" i="1"/>
  <c r="AA5803" i="1"/>
  <c r="AB5803" i="1"/>
  <c r="AC5803" i="1"/>
  <c r="AD5803" i="1"/>
  <c r="AE5803" i="1"/>
  <c r="AF5803" i="1"/>
  <c r="AG5803" i="1"/>
  <c r="AI5803" i="1"/>
  <c r="AH5803" i="1" s="1"/>
  <c r="AJ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Z5804" i="1"/>
  <c r="AA5804" i="1"/>
  <c r="AB5804" i="1"/>
  <c r="AC5804" i="1"/>
  <c r="AD5804" i="1"/>
  <c r="AE5804" i="1"/>
  <c r="AF5804" i="1"/>
  <c r="AG5804" i="1"/>
  <c r="AI5804" i="1"/>
  <c r="AH5804" i="1" s="1"/>
  <c r="AJ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Z5805" i="1"/>
  <c r="AA5805" i="1"/>
  <c r="AB5805" i="1"/>
  <c r="AC5805" i="1"/>
  <c r="AD5805" i="1"/>
  <c r="AE5805" i="1"/>
  <c r="AF5805" i="1"/>
  <c r="AG5805" i="1"/>
  <c r="AI5805" i="1"/>
  <c r="AH5805" i="1" s="1"/>
  <c r="AJ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Z5806" i="1"/>
  <c r="AA5806" i="1"/>
  <c r="AB5806" i="1"/>
  <c r="AC5806" i="1"/>
  <c r="AD5806" i="1"/>
  <c r="AE5806" i="1"/>
  <c r="AF5806" i="1"/>
  <c r="AG5806" i="1"/>
  <c r="AI5806" i="1"/>
  <c r="AH5806" i="1" s="1"/>
  <c r="AJ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Z5807" i="1"/>
  <c r="AA5807" i="1"/>
  <c r="AB5807" i="1"/>
  <c r="AC5807" i="1"/>
  <c r="AD5807" i="1"/>
  <c r="AE5807" i="1"/>
  <c r="AF5807" i="1"/>
  <c r="AG5807" i="1"/>
  <c r="AI5807" i="1"/>
  <c r="AH5807" i="1" s="1"/>
  <c r="AJ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Z5808" i="1"/>
  <c r="AA5808" i="1"/>
  <c r="AB5808" i="1"/>
  <c r="AC5808" i="1"/>
  <c r="AD5808" i="1"/>
  <c r="AE5808" i="1"/>
  <c r="AF5808" i="1"/>
  <c r="AG5808" i="1"/>
  <c r="AI5808" i="1"/>
  <c r="AH5808" i="1" s="1"/>
  <c r="AJ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Z5809" i="1"/>
  <c r="AA5809" i="1"/>
  <c r="AB5809" i="1"/>
  <c r="AC5809" i="1"/>
  <c r="AD5809" i="1"/>
  <c r="AE5809" i="1"/>
  <c r="AF5809" i="1"/>
  <c r="AG5809" i="1"/>
  <c r="AI5809" i="1"/>
  <c r="AH5809" i="1" s="1"/>
  <c r="AJ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Z5810" i="1"/>
  <c r="AA5810" i="1"/>
  <c r="AB5810" i="1"/>
  <c r="AC5810" i="1"/>
  <c r="AD5810" i="1"/>
  <c r="AE5810" i="1"/>
  <c r="AF5810" i="1"/>
  <c r="AG5810" i="1"/>
  <c r="AI5810" i="1"/>
  <c r="AH5810" i="1" s="1"/>
  <c r="AJ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Z5811" i="1"/>
  <c r="AA5811" i="1"/>
  <c r="AB5811" i="1"/>
  <c r="AC5811" i="1"/>
  <c r="AD5811" i="1"/>
  <c r="AE5811" i="1"/>
  <c r="AF5811" i="1"/>
  <c r="AG5811" i="1"/>
  <c r="AI5811" i="1"/>
  <c r="AH5811" i="1" s="1"/>
  <c r="AJ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Z5812" i="1"/>
  <c r="AA5812" i="1"/>
  <c r="AB5812" i="1"/>
  <c r="AC5812" i="1"/>
  <c r="AD5812" i="1"/>
  <c r="AE5812" i="1"/>
  <c r="AF5812" i="1"/>
  <c r="AG5812" i="1"/>
  <c r="AI5812" i="1"/>
  <c r="AH5812" i="1" s="1"/>
  <c r="AJ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Z5813" i="1"/>
  <c r="AA5813" i="1"/>
  <c r="AB5813" i="1"/>
  <c r="AC5813" i="1"/>
  <c r="AD5813" i="1"/>
  <c r="AE5813" i="1"/>
  <c r="AF5813" i="1"/>
  <c r="AG5813" i="1"/>
  <c r="AI5813" i="1"/>
  <c r="AH5813" i="1" s="1"/>
  <c r="AJ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Z5814" i="1"/>
  <c r="AA5814" i="1"/>
  <c r="AB5814" i="1"/>
  <c r="AC5814" i="1"/>
  <c r="AD5814" i="1"/>
  <c r="AE5814" i="1"/>
  <c r="AF5814" i="1"/>
  <c r="AG5814" i="1"/>
  <c r="AI5814" i="1"/>
  <c r="AH5814" i="1" s="1"/>
  <c r="AJ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Z5815" i="1"/>
  <c r="AA5815" i="1"/>
  <c r="AB5815" i="1"/>
  <c r="AC5815" i="1"/>
  <c r="AD5815" i="1"/>
  <c r="AE5815" i="1"/>
  <c r="AF5815" i="1"/>
  <c r="AG5815" i="1"/>
  <c r="AI5815" i="1"/>
  <c r="AH5815" i="1" s="1"/>
  <c r="AJ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Z5816" i="1"/>
  <c r="AA5816" i="1"/>
  <c r="AB5816" i="1"/>
  <c r="AC5816" i="1"/>
  <c r="AD5816" i="1"/>
  <c r="AE5816" i="1"/>
  <c r="AF5816" i="1"/>
  <c r="AG5816" i="1"/>
  <c r="AI5816" i="1"/>
  <c r="AH5816" i="1" s="1"/>
  <c r="AJ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Z5817" i="1"/>
  <c r="AA5817" i="1"/>
  <c r="AB5817" i="1"/>
  <c r="AC5817" i="1"/>
  <c r="AD5817" i="1"/>
  <c r="AE5817" i="1"/>
  <c r="AF5817" i="1"/>
  <c r="AG5817" i="1"/>
  <c r="AI5817" i="1"/>
  <c r="AH5817" i="1" s="1"/>
  <c r="AJ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Z5818" i="1"/>
  <c r="AA5818" i="1"/>
  <c r="AB5818" i="1"/>
  <c r="AC5818" i="1"/>
  <c r="AD5818" i="1"/>
  <c r="AE5818" i="1"/>
  <c r="AF5818" i="1"/>
  <c r="AG5818" i="1"/>
  <c r="AI5818" i="1"/>
  <c r="AH5818" i="1" s="1"/>
  <c r="AJ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Z5819" i="1"/>
  <c r="AA5819" i="1"/>
  <c r="AB5819" i="1"/>
  <c r="AC5819" i="1"/>
  <c r="AD5819" i="1"/>
  <c r="AE5819" i="1"/>
  <c r="AF5819" i="1"/>
  <c r="AG5819" i="1"/>
  <c r="AI5819" i="1"/>
  <c r="AH5819" i="1" s="1"/>
  <c r="AJ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Z5820" i="1"/>
  <c r="AA5820" i="1"/>
  <c r="AB5820" i="1"/>
  <c r="AC5820" i="1"/>
  <c r="AD5820" i="1"/>
  <c r="AE5820" i="1"/>
  <c r="AF5820" i="1"/>
  <c r="AG5820" i="1"/>
  <c r="AI5820" i="1"/>
  <c r="AH5820" i="1" s="1"/>
  <c r="AJ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Z5821" i="1"/>
  <c r="AA5821" i="1"/>
  <c r="AB5821" i="1"/>
  <c r="AC5821" i="1"/>
  <c r="AD5821" i="1"/>
  <c r="AE5821" i="1"/>
  <c r="AF5821" i="1"/>
  <c r="AG5821" i="1"/>
  <c r="AI5821" i="1"/>
  <c r="AH5821" i="1" s="1"/>
  <c r="AJ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Z5822" i="1"/>
  <c r="AA5822" i="1"/>
  <c r="AB5822" i="1"/>
  <c r="AC5822" i="1"/>
  <c r="AD5822" i="1"/>
  <c r="AE5822" i="1"/>
  <c r="AF5822" i="1"/>
  <c r="AG5822" i="1"/>
  <c r="AI5822" i="1"/>
  <c r="AH5822" i="1" s="1"/>
  <c r="AJ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Z5823" i="1"/>
  <c r="AA5823" i="1"/>
  <c r="AB5823" i="1"/>
  <c r="AC5823" i="1"/>
  <c r="AD5823" i="1"/>
  <c r="AE5823" i="1"/>
  <c r="AF5823" i="1"/>
  <c r="AG5823" i="1"/>
  <c r="AI5823" i="1"/>
  <c r="AH5823" i="1" s="1"/>
  <c r="AJ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Z5824" i="1"/>
  <c r="AA5824" i="1"/>
  <c r="AB5824" i="1"/>
  <c r="AC5824" i="1"/>
  <c r="AD5824" i="1"/>
  <c r="AE5824" i="1"/>
  <c r="AF5824" i="1"/>
  <c r="AG5824" i="1"/>
  <c r="AI5824" i="1"/>
  <c r="AH5824" i="1" s="1"/>
  <c r="AJ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Z5825" i="1"/>
  <c r="AA5825" i="1"/>
  <c r="AB5825" i="1"/>
  <c r="AC5825" i="1"/>
  <c r="AD5825" i="1"/>
  <c r="AE5825" i="1"/>
  <c r="AF5825" i="1"/>
  <c r="AG5825" i="1"/>
  <c r="AI5825" i="1"/>
  <c r="AH5825" i="1" s="1"/>
  <c r="AJ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Z5826" i="1"/>
  <c r="AA5826" i="1"/>
  <c r="AB5826" i="1"/>
  <c r="AC5826" i="1"/>
  <c r="AD5826" i="1"/>
  <c r="AE5826" i="1"/>
  <c r="AF5826" i="1"/>
  <c r="AG5826" i="1"/>
  <c r="AI5826" i="1"/>
  <c r="AH5826" i="1" s="1"/>
  <c r="AJ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Z5827" i="1"/>
  <c r="AA5827" i="1"/>
  <c r="AB5827" i="1"/>
  <c r="AC5827" i="1"/>
  <c r="AD5827" i="1"/>
  <c r="AE5827" i="1"/>
  <c r="AF5827" i="1"/>
  <c r="AG5827" i="1"/>
  <c r="AI5827" i="1"/>
  <c r="AH5827" i="1" s="1"/>
  <c r="AJ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Z5828" i="1"/>
  <c r="AA5828" i="1"/>
  <c r="AB5828" i="1"/>
  <c r="AC5828" i="1"/>
  <c r="AD5828" i="1"/>
  <c r="AE5828" i="1"/>
  <c r="AF5828" i="1"/>
  <c r="AG5828" i="1"/>
  <c r="AI5828" i="1"/>
  <c r="AH5828" i="1" s="1"/>
  <c r="AJ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Z5829" i="1"/>
  <c r="AA5829" i="1"/>
  <c r="AB5829" i="1"/>
  <c r="AC5829" i="1"/>
  <c r="AD5829" i="1"/>
  <c r="AE5829" i="1"/>
  <c r="AF5829" i="1"/>
  <c r="AG5829" i="1"/>
  <c r="AI5829" i="1"/>
  <c r="AH5829" i="1" s="1"/>
  <c r="AJ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Z5830" i="1"/>
  <c r="AA5830" i="1"/>
  <c r="AB5830" i="1"/>
  <c r="AC5830" i="1"/>
  <c r="AD5830" i="1"/>
  <c r="AE5830" i="1"/>
  <c r="AF5830" i="1"/>
  <c r="AG5830" i="1"/>
  <c r="AI5830" i="1"/>
  <c r="AH5830" i="1" s="1"/>
  <c r="AJ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Z5831" i="1"/>
  <c r="AA5831" i="1"/>
  <c r="AB5831" i="1"/>
  <c r="AC5831" i="1"/>
  <c r="AD5831" i="1"/>
  <c r="AE5831" i="1"/>
  <c r="AF5831" i="1"/>
  <c r="AG5831" i="1"/>
  <c r="AI5831" i="1"/>
  <c r="AH5831" i="1" s="1"/>
  <c r="AJ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Z5832" i="1"/>
  <c r="AA5832" i="1"/>
  <c r="AB5832" i="1"/>
  <c r="AC5832" i="1"/>
  <c r="AD5832" i="1"/>
  <c r="AE5832" i="1"/>
  <c r="AF5832" i="1"/>
  <c r="AG5832" i="1"/>
  <c r="AI5832" i="1"/>
  <c r="AH5832" i="1" s="1"/>
  <c r="AJ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Z5833" i="1"/>
  <c r="AA5833" i="1"/>
  <c r="AB5833" i="1"/>
  <c r="AC5833" i="1"/>
  <c r="AD5833" i="1"/>
  <c r="AE5833" i="1"/>
  <c r="AF5833" i="1"/>
  <c r="AG5833" i="1"/>
  <c r="AI5833" i="1"/>
  <c r="AH5833" i="1" s="1"/>
  <c r="AJ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Z5834" i="1"/>
  <c r="AA5834" i="1"/>
  <c r="AB5834" i="1"/>
  <c r="AC5834" i="1"/>
  <c r="AD5834" i="1"/>
  <c r="AE5834" i="1"/>
  <c r="AF5834" i="1"/>
  <c r="AG5834" i="1"/>
  <c r="AI5834" i="1"/>
  <c r="AH5834" i="1" s="1"/>
  <c r="AJ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Z5835" i="1"/>
  <c r="AA5835" i="1"/>
  <c r="AB5835" i="1"/>
  <c r="AC5835" i="1"/>
  <c r="AD5835" i="1"/>
  <c r="AE5835" i="1"/>
  <c r="AF5835" i="1"/>
  <c r="AG5835" i="1"/>
  <c r="AI5835" i="1"/>
  <c r="AH5835" i="1" s="1"/>
  <c r="AJ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Z5836" i="1"/>
  <c r="AA5836" i="1"/>
  <c r="AB5836" i="1"/>
  <c r="AC5836" i="1"/>
  <c r="AD5836" i="1"/>
  <c r="AE5836" i="1"/>
  <c r="AF5836" i="1"/>
  <c r="AG5836" i="1"/>
  <c r="AI5836" i="1"/>
  <c r="AH5836" i="1" s="1"/>
  <c r="AJ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Z5837" i="1"/>
  <c r="AA5837" i="1"/>
  <c r="AB5837" i="1"/>
  <c r="AC5837" i="1"/>
  <c r="AD5837" i="1"/>
  <c r="AE5837" i="1"/>
  <c r="AF5837" i="1"/>
  <c r="AG5837" i="1"/>
  <c r="AI5837" i="1"/>
  <c r="AH5837" i="1" s="1"/>
  <c r="AJ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Z5838" i="1"/>
  <c r="AA5838" i="1"/>
  <c r="AB5838" i="1"/>
  <c r="AC5838" i="1"/>
  <c r="AD5838" i="1"/>
  <c r="AE5838" i="1"/>
  <c r="AF5838" i="1"/>
  <c r="AG5838" i="1"/>
  <c r="AI5838" i="1"/>
  <c r="AH5838" i="1" s="1"/>
  <c r="AJ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Z5839" i="1"/>
  <c r="AA5839" i="1"/>
  <c r="AB5839" i="1"/>
  <c r="AC5839" i="1"/>
  <c r="AD5839" i="1"/>
  <c r="AE5839" i="1"/>
  <c r="AF5839" i="1"/>
  <c r="AG5839" i="1"/>
  <c r="AI5839" i="1"/>
  <c r="AH5839" i="1" s="1"/>
  <c r="AJ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Z5840" i="1"/>
  <c r="AA5840" i="1"/>
  <c r="AB5840" i="1"/>
  <c r="AC5840" i="1"/>
  <c r="AD5840" i="1"/>
  <c r="AE5840" i="1"/>
  <c r="AF5840" i="1"/>
  <c r="AG5840" i="1"/>
  <c r="AI5840" i="1"/>
  <c r="AH5840" i="1" s="1"/>
  <c r="AJ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Z5841" i="1"/>
  <c r="AA5841" i="1"/>
  <c r="AB5841" i="1"/>
  <c r="AC5841" i="1"/>
  <c r="AD5841" i="1"/>
  <c r="AE5841" i="1"/>
  <c r="AF5841" i="1"/>
  <c r="AG5841" i="1"/>
  <c r="AI5841" i="1"/>
  <c r="AH5841" i="1" s="1"/>
  <c r="AJ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Z5842" i="1"/>
  <c r="AA5842" i="1"/>
  <c r="AB5842" i="1"/>
  <c r="AC5842" i="1"/>
  <c r="AD5842" i="1"/>
  <c r="AE5842" i="1"/>
  <c r="AF5842" i="1"/>
  <c r="AG5842" i="1"/>
  <c r="AI5842" i="1"/>
  <c r="AH5842" i="1" s="1"/>
  <c r="AJ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Z5843" i="1"/>
  <c r="AA5843" i="1"/>
  <c r="AB5843" i="1"/>
  <c r="AC5843" i="1"/>
  <c r="AD5843" i="1"/>
  <c r="AE5843" i="1"/>
  <c r="AF5843" i="1"/>
  <c r="AG5843" i="1"/>
  <c r="AI5843" i="1"/>
  <c r="AH5843" i="1" s="1"/>
  <c r="AJ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Z5844" i="1"/>
  <c r="AA5844" i="1"/>
  <c r="AB5844" i="1"/>
  <c r="AC5844" i="1"/>
  <c r="AD5844" i="1"/>
  <c r="AE5844" i="1"/>
  <c r="AF5844" i="1"/>
  <c r="AG5844" i="1"/>
  <c r="AI5844" i="1"/>
  <c r="AH5844" i="1" s="1"/>
  <c r="AJ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Z5845" i="1"/>
  <c r="AA5845" i="1"/>
  <c r="AB5845" i="1"/>
  <c r="AC5845" i="1"/>
  <c r="AD5845" i="1"/>
  <c r="AE5845" i="1"/>
  <c r="AF5845" i="1"/>
  <c r="AG5845" i="1"/>
  <c r="AI5845" i="1"/>
  <c r="AH5845" i="1" s="1"/>
  <c r="AJ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Z5846" i="1"/>
  <c r="AA5846" i="1"/>
  <c r="AB5846" i="1"/>
  <c r="AC5846" i="1"/>
  <c r="AD5846" i="1"/>
  <c r="AE5846" i="1"/>
  <c r="AF5846" i="1"/>
  <c r="AG5846" i="1"/>
  <c r="AI5846" i="1"/>
  <c r="AH5846" i="1" s="1"/>
  <c r="AJ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Z5847" i="1"/>
  <c r="AA5847" i="1"/>
  <c r="AB5847" i="1"/>
  <c r="AC5847" i="1"/>
  <c r="AD5847" i="1"/>
  <c r="AE5847" i="1"/>
  <c r="AF5847" i="1"/>
  <c r="AG5847" i="1"/>
  <c r="AI5847" i="1"/>
  <c r="AH5847" i="1" s="1"/>
  <c r="AJ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Z5848" i="1"/>
  <c r="AA5848" i="1"/>
  <c r="AB5848" i="1"/>
  <c r="AC5848" i="1"/>
  <c r="AD5848" i="1"/>
  <c r="AE5848" i="1"/>
  <c r="AF5848" i="1"/>
  <c r="AG5848" i="1"/>
  <c r="AI5848" i="1"/>
  <c r="AH5848" i="1" s="1"/>
  <c r="AJ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Z5849" i="1"/>
  <c r="AA5849" i="1"/>
  <c r="AB5849" i="1"/>
  <c r="AC5849" i="1"/>
  <c r="AD5849" i="1"/>
  <c r="AE5849" i="1"/>
  <c r="AF5849" i="1"/>
  <c r="AG5849" i="1"/>
  <c r="AI5849" i="1"/>
  <c r="AH5849" i="1" s="1"/>
  <c r="AJ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Z5850" i="1"/>
  <c r="AA5850" i="1"/>
  <c r="AB5850" i="1"/>
  <c r="AC5850" i="1"/>
  <c r="AD5850" i="1"/>
  <c r="AE5850" i="1"/>
  <c r="AF5850" i="1"/>
  <c r="AG5850" i="1"/>
  <c r="AI5850" i="1"/>
  <c r="AH5850" i="1" s="1"/>
  <c r="AJ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Z5851" i="1"/>
  <c r="AA5851" i="1"/>
  <c r="AB5851" i="1"/>
  <c r="AC5851" i="1"/>
  <c r="AD5851" i="1"/>
  <c r="AE5851" i="1"/>
  <c r="AF5851" i="1"/>
  <c r="AG5851" i="1"/>
  <c r="AI5851" i="1"/>
  <c r="AH5851" i="1" s="1"/>
  <c r="AJ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Z5852" i="1"/>
  <c r="AA5852" i="1"/>
  <c r="AB5852" i="1"/>
  <c r="AC5852" i="1"/>
  <c r="AD5852" i="1"/>
  <c r="AE5852" i="1"/>
  <c r="AF5852" i="1"/>
  <c r="AG5852" i="1"/>
  <c r="AI5852" i="1"/>
  <c r="AH5852" i="1" s="1"/>
  <c r="AJ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Z5853" i="1"/>
  <c r="AA5853" i="1"/>
  <c r="AB5853" i="1"/>
  <c r="AC5853" i="1"/>
  <c r="AD5853" i="1"/>
  <c r="AE5853" i="1"/>
  <c r="AF5853" i="1"/>
  <c r="AG5853" i="1"/>
  <c r="AI5853" i="1"/>
  <c r="AH5853" i="1" s="1"/>
  <c r="AJ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Z5854" i="1"/>
  <c r="AA5854" i="1"/>
  <c r="AB5854" i="1"/>
  <c r="AC5854" i="1"/>
  <c r="AD5854" i="1"/>
  <c r="AE5854" i="1"/>
  <c r="AF5854" i="1"/>
  <c r="AG5854" i="1"/>
  <c r="AI5854" i="1"/>
  <c r="AH5854" i="1" s="1"/>
  <c r="AJ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Z5855" i="1"/>
  <c r="AA5855" i="1"/>
  <c r="AB5855" i="1"/>
  <c r="AC5855" i="1"/>
  <c r="AD5855" i="1"/>
  <c r="AE5855" i="1"/>
  <c r="AF5855" i="1"/>
  <c r="AG5855" i="1"/>
  <c r="AI5855" i="1"/>
  <c r="AH5855" i="1" s="1"/>
  <c r="AJ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Z5856" i="1"/>
  <c r="AA5856" i="1"/>
  <c r="AB5856" i="1"/>
  <c r="AC5856" i="1"/>
  <c r="AD5856" i="1"/>
  <c r="AE5856" i="1"/>
  <c r="AF5856" i="1"/>
  <c r="AG5856" i="1"/>
  <c r="AI5856" i="1"/>
  <c r="AH5856" i="1" s="1"/>
  <c r="AJ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Z5857" i="1"/>
  <c r="AA5857" i="1"/>
  <c r="AB5857" i="1"/>
  <c r="AC5857" i="1"/>
  <c r="AD5857" i="1"/>
  <c r="AE5857" i="1"/>
  <c r="AF5857" i="1"/>
  <c r="AG5857" i="1"/>
  <c r="AI5857" i="1"/>
  <c r="AH5857" i="1" s="1"/>
  <c r="AJ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Z5858" i="1"/>
  <c r="AA5858" i="1"/>
  <c r="AB5858" i="1"/>
  <c r="AC5858" i="1"/>
  <c r="AD5858" i="1"/>
  <c r="AE5858" i="1"/>
  <c r="AF5858" i="1"/>
  <c r="AG5858" i="1"/>
  <c r="AI5858" i="1"/>
  <c r="AH5858" i="1" s="1"/>
  <c r="AJ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Z5859" i="1"/>
  <c r="AA5859" i="1"/>
  <c r="AB5859" i="1"/>
  <c r="AC5859" i="1"/>
  <c r="AD5859" i="1"/>
  <c r="AE5859" i="1"/>
  <c r="AF5859" i="1"/>
  <c r="AG5859" i="1"/>
  <c r="AI5859" i="1"/>
  <c r="AH5859" i="1" s="1"/>
  <c r="AJ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Z5860" i="1"/>
  <c r="AA5860" i="1"/>
  <c r="AB5860" i="1"/>
  <c r="AC5860" i="1"/>
  <c r="AD5860" i="1"/>
  <c r="AE5860" i="1"/>
  <c r="AF5860" i="1"/>
  <c r="AG5860" i="1"/>
  <c r="AI5860" i="1"/>
  <c r="AH5860" i="1" s="1"/>
  <c r="AJ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Z5861" i="1"/>
  <c r="AA5861" i="1"/>
  <c r="AB5861" i="1"/>
  <c r="AC5861" i="1"/>
  <c r="AD5861" i="1"/>
  <c r="AE5861" i="1"/>
  <c r="AF5861" i="1"/>
  <c r="AG5861" i="1"/>
  <c r="AI5861" i="1"/>
  <c r="AH5861" i="1" s="1"/>
  <c r="AJ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Z5862" i="1"/>
  <c r="AA5862" i="1"/>
  <c r="AB5862" i="1"/>
  <c r="AC5862" i="1"/>
  <c r="AD5862" i="1"/>
  <c r="AE5862" i="1"/>
  <c r="AF5862" i="1"/>
  <c r="AG5862" i="1"/>
  <c r="AI5862" i="1"/>
  <c r="AH5862" i="1" s="1"/>
  <c r="AJ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Z5863" i="1"/>
  <c r="AA5863" i="1"/>
  <c r="AB5863" i="1"/>
  <c r="AC5863" i="1"/>
  <c r="AD5863" i="1"/>
  <c r="AE5863" i="1"/>
  <c r="AF5863" i="1"/>
  <c r="AG5863" i="1"/>
  <c r="AI5863" i="1"/>
  <c r="AH5863" i="1" s="1"/>
  <c r="AJ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Z5864" i="1"/>
  <c r="AA5864" i="1"/>
  <c r="AB5864" i="1"/>
  <c r="AC5864" i="1"/>
  <c r="AD5864" i="1"/>
  <c r="AE5864" i="1"/>
  <c r="AF5864" i="1"/>
  <c r="AG5864" i="1"/>
  <c r="AI5864" i="1"/>
  <c r="AH5864" i="1" s="1"/>
  <c r="AJ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Z5865" i="1"/>
  <c r="AA5865" i="1"/>
  <c r="AB5865" i="1"/>
  <c r="AC5865" i="1"/>
  <c r="AD5865" i="1"/>
  <c r="AE5865" i="1"/>
  <c r="AF5865" i="1"/>
  <c r="AG5865" i="1"/>
  <c r="AI5865" i="1"/>
  <c r="AH5865" i="1" s="1"/>
  <c r="AJ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Z5866" i="1"/>
  <c r="AA5866" i="1"/>
  <c r="AB5866" i="1"/>
  <c r="AC5866" i="1"/>
  <c r="AD5866" i="1"/>
  <c r="AE5866" i="1"/>
  <c r="AF5866" i="1"/>
  <c r="AG5866" i="1"/>
  <c r="AI5866" i="1"/>
  <c r="AH5866" i="1" s="1"/>
  <c r="AJ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Z5867" i="1"/>
  <c r="AA5867" i="1"/>
  <c r="AB5867" i="1"/>
  <c r="AC5867" i="1"/>
  <c r="AD5867" i="1"/>
  <c r="AE5867" i="1"/>
  <c r="AF5867" i="1"/>
  <c r="AG5867" i="1"/>
  <c r="AI5867" i="1"/>
  <c r="AH5867" i="1" s="1"/>
  <c r="AJ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Z5868" i="1"/>
  <c r="AA5868" i="1"/>
  <c r="AB5868" i="1"/>
  <c r="AC5868" i="1"/>
  <c r="AD5868" i="1"/>
  <c r="AE5868" i="1"/>
  <c r="AF5868" i="1"/>
  <c r="AG5868" i="1"/>
  <c r="AI5868" i="1"/>
  <c r="AH5868" i="1" s="1"/>
  <c r="AJ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Z5869" i="1"/>
  <c r="AA5869" i="1"/>
  <c r="AB5869" i="1"/>
  <c r="AC5869" i="1"/>
  <c r="AD5869" i="1"/>
  <c r="AE5869" i="1"/>
  <c r="AF5869" i="1"/>
  <c r="AG5869" i="1"/>
  <c r="AI5869" i="1"/>
  <c r="AH5869" i="1" s="1"/>
  <c r="AJ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Z5870" i="1"/>
  <c r="AA5870" i="1"/>
  <c r="AB5870" i="1"/>
  <c r="AC5870" i="1"/>
  <c r="AD5870" i="1"/>
  <c r="AE5870" i="1"/>
  <c r="AF5870" i="1"/>
  <c r="AG5870" i="1"/>
  <c r="AI5870" i="1"/>
  <c r="AH5870" i="1" s="1"/>
  <c r="AJ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Z5871" i="1"/>
  <c r="AA5871" i="1"/>
  <c r="AB5871" i="1"/>
  <c r="AC5871" i="1"/>
  <c r="AD5871" i="1"/>
  <c r="AE5871" i="1"/>
  <c r="AF5871" i="1"/>
  <c r="AG5871" i="1"/>
  <c r="AI5871" i="1"/>
  <c r="AH5871" i="1" s="1"/>
  <c r="AJ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Z5872" i="1"/>
  <c r="AA5872" i="1"/>
  <c r="AB5872" i="1"/>
  <c r="AC5872" i="1"/>
  <c r="AD5872" i="1"/>
  <c r="AE5872" i="1"/>
  <c r="AF5872" i="1"/>
  <c r="AG5872" i="1"/>
  <c r="AI5872" i="1"/>
  <c r="AH5872" i="1" s="1"/>
  <c r="AJ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Z5873" i="1"/>
  <c r="AA5873" i="1"/>
  <c r="AB5873" i="1"/>
  <c r="AC5873" i="1"/>
  <c r="AD5873" i="1"/>
  <c r="AE5873" i="1"/>
  <c r="AF5873" i="1"/>
  <c r="AG5873" i="1"/>
  <c r="AI5873" i="1"/>
  <c r="AH5873" i="1" s="1"/>
  <c r="AJ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Z5874" i="1"/>
  <c r="AA5874" i="1"/>
  <c r="AB5874" i="1"/>
  <c r="AC5874" i="1"/>
  <c r="AD5874" i="1"/>
  <c r="AE5874" i="1"/>
  <c r="AF5874" i="1"/>
  <c r="AG5874" i="1"/>
  <c r="AI5874" i="1"/>
  <c r="AH5874" i="1" s="1"/>
  <c r="AJ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Z5875" i="1"/>
  <c r="AA5875" i="1"/>
  <c r="AB5875" i="1"/>
  <c r="AC5875" i="1"/>
  <c r="AD5875" i="1"/>
  <c r="AE5875" i="1"/>
  <c r="AF5875" i="1"/>
  <c r="AG5875" i="1"/>
  <c r="AI5875" i="1"/>
  <c r="AH5875" i="1" s="1"/>
  <c r="AJ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Z5876" i="1"/>
  <c r="AA5876" i="1"/>
  <c r="AB5876" i="1"/>
  <c r="AC5876" i="1"/>
  <c r="AD5876" i="1"/>
  <c r="AE5876" i="1"/>
  <c r="AF5876" i="1"/>
  <c r="AG5876" i="1"/>
  <c r="AI5876" i="1"/>
  <c r="AH5876" i="1" s="1"/>
  <c r="AJ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Z5877" i="1"/>
  <c r="AA5877" i="1"/>
  <c r="AB5877" i="1"/>
  <c r="AC5877" i="1"/>
  <c r="AD5877" i="1"/>
  <c r="AE5877" i="1"/>
  <c r="AF5877" i="1"/>
  <c r="AG5877" i="1"/>
  <c r="AI5877" i="1"/>
  <c r="AH5877" i="1" s="1"/>
  <c r="AJ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Z5878" i="1"/>
  <c r="AA5878" i="1"/>
  <c r="AB5878" i="1"/>
  <c r="AC5878" i="1"/>
  <c r="AD5878" i="1"/>
  <c r="AE5878" i="1"/>
  <c r="AF5878" i="1"/>
  <c r="AG5878" i="1"/>
  <c r="AI5878" i="1"/>
  <c r="AH5878" i="1" s="1"/>
  <c r="AJ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Z5879" i="1"/>
  <c r="AA5879" i="1"/>
  <c r="AB5879" i="1"/>
  <c r="AC5879" i="1"/>
  <c r="AD5879" i="1"/>
  <c r="AE5879" i="1"/>
  <c r="AF5879" i="1"/>
  <c r="AG5879" i="1"/>
  <c r="AI5879" i="1"/>
  <c r="AH5879" i="1" s="1"/>
  <c r="AJ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Z5880" i="1"/>
  <c r="AA5880" i="1"/>
  <c r="AB5880" i="1"/>
  <c r="AC5880" i="1"/>
  <c r="AD5880" i="1"/>
  <c r="AE5880" i="1"/>
  <c r="AF5880" i="1"/>
  <c r="AG5880" i="1"/>
  <c r="AI5880" i="1"/>
  <c r="AH5880" i="1" s="1"/>
  <c r="AJ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Z5881" i="1"/>
  <c r="AA5881" i="1"/>
  <c r="AB5881" i="1"/>
  <c r="AC5881" i="1"/>
  <c r="AD5881" i="1"/>
  <c r="AE5881" i="1"/>
  <c r="AF5881" i="1"/>
  <c r="AG5881" i="1"/>
  <c r="AI5881" i="1"/>
  <c r="AH5881" i="1" s="1"/>
  <c r="AJ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Z5882" i="1"/>
  <c r="AA5882" i="1"/>
  <c r="AB5882" i="1"/>
  <c r="AC5882" i="1"/>
  <c r="AD5882" i="1"/>
  <c r="AE5882" i="1"/>
  <c r="AF5882" i="1"/>
  <c r="AG5882" i="1"/>
  <c r="AI5882" i="1"/>
  <c r="AH5882" i="1" s="1"/>
  <c r="AJ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Z5883" i="1"/>
  <c r="AA5883" i="1"/>
  <c r="AB5883" i="1"/>
  <c r="AC5883" i="1"/>
  <c r="AD5883" i="1"/>
  <c r="AE5883" i="1"/>
  <c r="AF5883" i="1"/>
  <c r="AG5883" i="1"/>
  <c r="AI5883" i="1"/>
  <c r="AH5883" i="1" s="1"/>
  <c r="AJ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Z5884" i="1"/>
  <c r="AA5884" i="1"/>
  <c r="AB5884" i="1"/>
  <c r="AC5884" i="1"/>
  <c r="AD5884" i="1"/>
  <c r="AE5884" i="1"/>
  <c r="AF5884" i="1"/>
  <c r="AG5884" i="1"/>
  <c r="AI5884" i="1"/>
  <c r="AH5884" i="1" s="1"/>
  <c r="AJ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Z5885" i="1"/>
  <c r="AA5885" i="1"/>
  <c r="AB5885" i="1"/>
  <c r="AC5885" i="1"/>
  <c r="AD5885" i="1"/>
  <c r="AE5885" i="1"/>
  <c r="AF5885" i="1"/>
  <c r="AG5885" i="1"/>
  <c r="AI5885" i="1"/>
  <c r="AH5885" i="1" s="1"/>
  <c r="AJ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Z5886" i="1"/>
  <c r="AA5886" i="1"/>
  <c r="AB5886" i="1"/>
  <c r="AC5886" i="1"/>
  <c r="AD5886" i="1"/>
  <c r="AE5886" i="1"/>
  <c r="AF5886" i="1"/>
  <c r="AG5886" i="1"/>
  <c r="AI5886" i="1"/>
  <c r="AH5886" i="1" s="1"/>
  <c r="AJ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Z5887" i="1"/>
  <c r="AA5887" i="1"/>
  <c r="AB5887" i="1"/>
  <c r="AC5887" i="1"/>
  <c r="AD5887" i="1"/>
  <c r="AE5887" i="1"/>
  <c r="AF5887" i="1"/>
  <c r="AG5887" i="1"/>
  <c r="AI5887" i="1"/>
  <c r="AH5887" i="1" s="1"/>
  <c r="AJ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Z5888" i="1"/>
  <c r="AA5888" i="1"/>
  <c r="AB5888" i="1"/>
  <c r="AC5888" i="1"/>
  <c r="AD5888" i="1"/>
  <c r="AE5888" i="1"/>
  <c r="AF5888" i="1"/>
  <c r="AG5888" i="1"/>
  <c r="AI5888" i="1"/>
  <c r="AH5888" i="1" s="1"/>
  <c r="AJ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Z5889" i="1"/>
  <c r="AA5889" i="1"/>
  <c r="AB5889" i="1"/>
  <c r="AC5889" i="1"/>
  <c r="AD5889" i="1"/>
  <c r="AE5889" i="1"/>
  <c r="AF5889" i="1"/>
  <c r="AG5889" i="1"/>
  <c r="AI5889" i="1"/>
  <c r="AH5889" i="1" s="1"/>
  <c r="AJ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Z5890" i="1"/>
  <c r="AA5890" i="1"/>
  <c r="AB5890" i="1"/>
  <c r="AC5890" i="1"/>
  <c r="AD5890" i="1"/>
  <c r="AE5890" i="1"/>
  <c r="AF5890" i="1"/>
  <c r="AG5890" i="1"/>
  <c r="AI5890" i="1"/>
  <c r="AH5890" i="1" s="1"/>
  <c r="AJ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Z5891" i="1"/>
  <c r="AA5891" i="1"/>
  <c r="AB5891" i="1"/>
  <c r="AC5891" i="1"/>
  <c r="AD5891" i="1"/>
  <c r="AE5891" i="1"/>
  <c r="AF5891" i="1"/>
  <c r="AG5891" i="1"/>
  <c r="AI5891" i="1"/>
  <c r="AH5891" i="1" s="1"/>
  <c r="AJ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Z5892" i="1"/>
  <c r="AA5892" i="1"/>
  <c r="AB5892" i="1"/>
  <c r="AC5892" i="1"/>
  <c r="AD5892" i="1"/>
  <c r="AE5892" i="1"/>
  <c r="AF5892" i="1"/>
  <c r="AG5892" i="1"/>
  <c r="AI5892" i="1"/>
  <c r="AH5892" i="1" s="1"/>
  <c r="AJ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Z5893" i="1"/>
  <c r="AA5893" i="1"/>
  <c r="AB5893" i="1"/>
  <c r="AC5893" i="1"/>
  <c r="AD5893" i="1"/>
  <c r="AE5893" i="1"/>
  <c r="AF5893" i="1"/>
  <c r="AG5893" i="1"/>
  <c r="AI5893" i="1"/>
  <c r="AH5893" i="1" s="1"/>
  <c r="AJ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Z5894" i="1"/>
  <c r="AA5894" i="1"/>
  <c r="AB5894" i="1"/>
  <c r="AC5894" i="1"/>
  <c r="AD5894" i="1"/>
  <c r="AE5894" i="1"/>
  <c r="AF5894" i="1"/>
  <c r="AG5894" i="1"/>
  <c r="AI5894" i="1"/>
  <c r="AH5894" i="1" s="1"/>
  <c r="AJ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Z5895" i="1"/>
  <c r="AA5895" i="1"/>
  <c r="AB5895" i="1"/>
  <c r="AC5895" i="1"/>
  <c r="AD5895" i="1"/>
  <c r="AE5895" i="1"/>
  <c r="AF5895" i="1"/>
  <c r="AG5895" i="1"/>
  <c r="AI5895" i="1"/>
  <c r="AH5895" i="1" s="1"/>
  <c r="AJ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Z5896" i="1"/>
  <c r="AA5896" i="1"/>
  <c r="AB5896" i="1"/>
  <c r="AC5896" i="1"/>
  <c r="AD5896" i="1"/>
  <c r="AE5896" i="1"/>
  <c r="AF5896" i="1"/>
  <c r="AG5896" i="1"/>
  <c r="AI5896" i="1"/>
  <c r="AH5896" i="1" s="1"/>
  <c r="AJ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Z5897" i="1"/>
  <c r="AA5897" i="1"/>
  <c r="AB5897" i="1"/>
  <c r="AC5897" i="1"/>
  <c r="AD5897" i="1"/>
  <c r="AE5897" i="1"/>
  <c r="AF5897" i="1"/>
  <c r="AG5897" i="1"/>
  <c r="AI5897" i="1"/>
  <c r="AH5897" i="1" s="1"/>
  <c r="AJ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Z5898" i="1"/>
  <c r="AA5898" i="1"/>
  <c r="AB5898" i="1"/>
  <c r="AC5898" i="1"/>
  <c r="AD5898" i="1"/>
  <c r="AE5898" i="1"/>
  <c r="AF5898" i="1"/>
  <c r="AG5898" i="1"/>
  <c r="AI5898" i="1"/>
  <c r="AH5898" i="1" s="1"/>
  <c r="AJ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Z5899" i="1"/>
  <c r="AA5899" i="1"/>
  <c r="AB5899" i="1"/>
  <c r="AC5899" i="1"/>
  <c r="AD5899" i="1"/>
  <c r="AE5899" i="1"/>
  <c r="AF5899" i="1"/>
  <c r="AG5899" i="1"/>
  <c r="AI5899" i="1"/>
  <c r="AH5899" i="1" s="1"/>
  <c r="AJ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Z5900" i="1"/>
  <c r="AA5900" i="1"/>
  <c r="AB5900" i="1"/>
  <c r="AC5900" i="1"/>
  <c r="AD5900" i="1"/>
  <c r="AE5900" i="1"/>
  <c r="AF5900" i="1"/>
  <c r="AG5900" i="1"/>
  <c r="AI5900" i="1"/>
  <c r="AH5900" i="1" s="1"/>
  <c r="AJ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Z5901" i="1"/>
  <c r="AA5901" i="1"/>
  <c r="AB5901" i="1"/>
  <c r="AC5901" i="1"/>
  <c r="AD5901" i="1"/>
  <c r="AE5901" i="1"/>
  <c r="AF5901" i="1"/>
  <c r="AG5901" i="1"/>
  <c r="AI5901" i="1"/>
  <c r="AH5901" i="1" s="1"/>
  <c r="AJ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Z5902" i="1"/>
  <c r="AA5902" i="1"/>
  <c r="AB5902" i="1"/>
  <c r="AC5902" i="1"/>
  <c r="AD5902" i="1"/>
  <c r="AE5902" i="1"/>
  <c r="AF5902" i="1"/>
  <c r="AG5902" i="1"/>
  <c r="AI5902" i="1"/>
  <c r="AH5902" i="1" s="1"/>
  <c r="AJ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Z5903" i="1"/>
  <c r="AA5903" i="1"/>
  <c r="AB5903" i="1"/>
  <c r="AC5903" i="1"/>
  <c r="AD5903" i="1"/>
  <c r="AE5903" i="1"/>
  <c r="AF5903" i="1"/>
  <c r="AG5903" i="1"/>
  <c r="AI5903" i="1"/>
  <c r="AH5903" i="1" s="1"/>
  <c r="AJ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Z5904" i="1"/>
  <c r="AA5904" i="1"/>
  <c r="AB5904" i="1"/>
  <c r="AC5904" i="1"/>
  <c r="AD5904" i="1"/>
  <c r="AE5904" i="1"/>
  <c r="AF5904" i="1"/>
  <c r="AG5904" i="1"/>
  <c r="AI5904" i="1"/>
  <c r="AH5904" i="1" s="1"/>
  <c r="AJ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Z5905" i="1"/>
  <c r="AA5905" i="1"/>
  <c r="AB5905" i="1"/>
  <c r="AC5905" i="1"/>
  <c r="AD5905" i="1"/>
  <c r="AE5905" i="1"/>
  <c r="AF5905" i="1"/>
  <c r="AG5905" i="1"/>
  <c r="AI5905" i="1"/>
  <c r="AH5905" i="1" s="1"/>
  <c r="AJ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Z5906" i="1"/>
  <c r="AA5906" i="1"/>
  <c r="AB5906" i="1"/>
  <c r="AC5906" i="1"/>
  <c r="AD5906" i="1"/>
  <c r="AE5906" i="1"/>
  <c r="AF5906" i="1"/>
  <c r="AG5906" i="1"/>
  <c r="AI5906" i="1"/>
  <c r="AH5906" i="1" s="1"/>
  <c r="AJ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Z5907" i="1"/>
  <c r="AA5907" i="1"/>
  <c r="AB5907" i="1"/>
  <c r="AC5907" i="1"/>
  <c r="AD5907" i="1"/>
  <c r="AE5907" i="1"/>
  <c r="AF5907" i="1"/>
  <c r="AG5907" i="1"/>
  <c r="AI5907" i="1"/>
  <c r="AH5907" i="1" s="1"/>
  <c r="AJ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Z5908" i="1"/>
  <c r="AA5908" i="1"/>
  <c r="AB5908" i="1"/>
  <c r="AC5908" i="1"/>
  <c r="AD5908" i="1"/>
  <c r="AE5908" i="1"/>
  <c r="AF5908" i="1"/>
  <c r="AG5908" i="1"/>
  <c r="AI5908" i="1"/>
  <c r="AH5908" i="1" s="1"/>
  <c r="AJ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Z5909" i="1"/>
  <c r="AA5909" i="1"/>
  <c r="AB5909" i="1"/>
  <c r="AC5909" i="1"/>
  <c r="AD5909" i="1"/>
  <c r="AE5909" i="1"/>
  <c r="AF5909" i="1"/>
  <c r="AG5909" i="1"/>
  <c r="AI5909" i="1"/>
  <c r="AH5909" i="1" s="1"/>
  <c r="AJ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Z5910" i="1"/>
  <c r="AA5910" i="1"/>
  <c r="AB5910" i="1"/>
  <c r="AC5910" i="1"/>
  <c r="AD5910" i="1"/>
  <c r="AE5910" i="1"/>
  <c r="AF5910" i="1"/>
  <c r="AG5910" i="1"/>
  <c r="AI5910" i="1"/>
  <c r="AH5910" i="1" s="1"/>
  <c r="AJ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Z5911" i="1"/>
  <c r="AA5911" i="1"/>
  <c r="AB5911" i="1"/>
  <c r="AC5911" i="1"/>
  <c r="AD5911" i="1"/>
  <c r="AE5911" i="1"/>
  <c r="AF5911" i="1"/>
  <c r="AG5911" i="1"/>
  <c r="AI5911" i="1"/>
  <c r="AH5911" i="1" s="1"/>
  <c r="AJ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Z5912" i="1"/>
  <c r="AA5912" i="1"/>
  <c r="AB5912" i="1"/>
  <c r="AC5912" i="1"/>
  <c r="AD5912" i="1"/>
  <c r="AE5912" i="1"/>
  <c r="AF5912" i="1"/>
  <c r="AG5912" i="1"/>
  <c r="AI5912" i="1"/>
  <c r="AH5912" i="1" s="1"/>
  <c r="AJ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Z5913" i="1"/>
  <c r="AA5913" i="1"/>
  <c r="AB5913" i="1"/>
  <c r="AC5913" i="1"/>
  <c r="AD5913" i="1"/>
  <c r="AE5913" i="1"/>
  <c r="AF5913" i="1"/>
  <c r="AG5913" i="1"/>
  <c r="AI5913" i="1"/>
  <c r="AH5913" i="1" s="1"/>
  <c r="AJ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Z5914" i="1"/>
  <c r="AA5914" i="1"/>
  <c r="AB5914" i="1"/>
  <c r="AC5914" i="1"/>
  <c r="AD5914" i="1"/>
  <c r="AE5914" i="1"/>
  <c r="AF5914" i="1"/>
  <c r="AG5914" i="1"/>
  <c r="AI5914" i="1"/>
  <c r="AH5914" i="1" s="1"/>
  <c r="AJ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Z5915" i="1"/>
  <c r="AA5915" i="1"/>
  <c r="AB5915" i="1"/>
  <c r="AC5915" i="1"/>
  <c r="AD5915" i="1"/>
  <c r="AE5915" i="1"/>
  <c r="AF5915" i="1"/>
  <c r="AG5915" i="1"/>
  <c r="AI5915" i="1"/>
  <c r="AH5915" i="1" s="1"/>
  <c r="AJ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Z5916" i="1"/>
  <c r="AA5916" i="1"/>
  <c r="AB5916" i="1"/>
  <c r="AC5916" i="1"/>
  <c r="AD5916" i="1"/>
  <c r="AE5916" i="1"/>
  <c r="AF5916" i="1"/>
  <c r="AG5916" i="1"/>
  <c r="AI5916" i="1"/>
  <c r="AH5916" i="1" s="1"/>
  <c r="AJ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Z5917" i="1"/>
  <c r="AA5917" i="1"/>
  <c r="AB5917" i="1"/>
  <c r="AC5917" i="1"/>
  <c r="AD5917" i="1"/>
  <c r="AE5917" i="1"/>
  <c r="AF5917" i="1"/>
  <c r="AG5917" i="1"/>
  <c r="AI5917" i="1"/>
  <c r="AH5917" i="1" s="1"/>
  <c r="AJ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Z5918" i="1"/>
  <c r="AA5918" i="1"/>
  <c r="AB5918" i="1"/>
  <c r="AC5918" i="1"/>
  <c r="AD5918" i="1"/>
  <c r="AE5918" i="1"/>
  <c r="AF5918" i="1"/>
  <c r="AG5918" i="1"/>
  <c r="AI5918" i="1"/>
  <c r="AH5918" i="1" s="1"/>
  <c r="AJ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Z5919" i="1"/>
  <c r="AA5919" i="1"/>
  <c r="AB5919" i="1"/>
  <c r="AC5919" i="1"/>
  <c r="AD5919" i="1"/>
  <c r="AE5919" i="1"/>
  <c r="AF5919" i="1"/>
  <c r="AG5919" i="1"/>
  <c r="AI5919" i="1"/>
  <c r="AH5919" i="1" s="1"/>
  <c r="AJ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Z5920" i="1"/>
  <c r="AA5920" i="1"/>
  <c r="AB5920" i="1"/>
  <c r="AC5920" i="1"/>
  <c r="AD5920" i="1"/>
  <c r="AE5920" i="1"/>
  <c r="AF5920" i="1"/>
  <c r="AG5920" i="1"/>
  <c r="AI5920" i="1"/>
  <c r="AH5920" i="1" s="1"/>
  <c r="AJ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Z5921" i="1"/>
  <c r="AA5921" i="1"/>
  <c r="AB5921" i="1"/>
  <c r="AC5921" i="1"/>
  <c r="AD5921" i="1"/>
  <c r="AE5921" i="1"/>
  <c r="AF5921" i="1"/>
  <c r="AG5921" i="1"/>
  <c r="AI5921" i="1"/>
  <c r="AH5921" i="1" s="1"/>
  <c r="AJ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Z5922" i="1"/>
  <c r="AA5922" i="1"/>
  <c r="AB5922" i="1"/>
  <c r="AC5922" i="1"/>
  <c r="AD5922" i="1"/>
  <c r="AE5922" i="1"/>
  <c r="AF5922" i="1"/>
  <c r="AG5922" i="1"/>
  <c r="AI5922" i="1"/>
  <c r="AH5922" i="1" s="1"/>
  <c r="AJ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Z5923" i="1"/>
  <c r="AA5923" i="1"/>
  <c r="AB5923" i="1"/>
  <c r="AC5923" i="1"/>
  <c r="AD5923" i="1"/>
  <c r="AE5923" i="1"/>
  <c r="AF5923" i="1"/>
  <c r="AG5923" i="1"/>
  <c r="AI5923" i="1"/>
  <c r="AH5923" i="1" s="1"/>
  <c r="AJ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Z5924" i="1"/>
  <c r="AA5924" i="1"/>
  <c r="AB5924" i="1"/>
  <c r="AC5924" i="1"/>
  <c r="AD5924" i="1"/>
  <c r="AE5924" i="1"/>
  <c r="AF5924" i="1"/>
  <c r="AG5924" i="1"/>
  <c r="AI5924" i="1"/>
  <c r="AH5924" i="1" s="1"/>
  <c r="AJ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Z5925" i="1"/>
  <c r="AA5925" i="1"/>
  <c r="AB5925" i="1"/>
  <c r="AC5925" i="1"/>
  <c r="AD5925" i="1"/>
  <c r="AE5925" i="1"/>
  <c r="AF5925" i="1"/>
  <c r="AG5925" i="1"/>
  <c r="AI5925" i="1"/>
  <c r="AH5925" i="1" s="1"/>
  <c r="AJ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Z5926" i="1"/>
  <c r="AA5926" i="1"/>
  <c r="AB5926" i="1"/>
  <c r="AC5926" i="1"/>
  <c r="AD5926" i="1"/>
  <c r="AE5926" i="1"/>
  <c r="AF5926" i="1"/>
  <c r="AG5926" i="1"/>
  <c r="AI5926" i="1"/>
  <c r="AH5926" i="1" s="1"/>
  <c r="AJ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Z5927" i="1"/>
  <c r="AA5927" i="1"/>
  <c r="AB5927" i="1"/>
  <c r="AC5927" i="1"/>
  <c r="AD5927" i="1"/>
  <c r="AE5927" i="1"/>
  <c r="AF5927" i="1"/>
  <c r="AG5927" i="1"/>
  <c r="AI5927" i="1"/>
  <c r="AH5927" i="1" s="1"/>
  <c r="AJ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Z5928" i="1"/>
  <c r="AA5928" i="1"/>
  <c r="AB5928" i="1"/>
  <c r="AC5928" i="1"/>
  <c r="AD5928" i="1"/>
  <c r="AE5928" i="1"/>
  <c r="AF5928" i="1"/>
  <c r="AG5928" i="1"/>
  <c r="AI5928" i="1"/>
  <c r="AH5928" i="1" s="1"/>
  <c r="AJ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Z5929" i="1"/>
  <c r="AA5929" i="1"/>
  <c r="AB5929" i="1"/>
  <c r="AC5929" i="1"/>
  <c r="AD5929" i="1"/>
  <c r="AE5929" i="1"/>
  <c r="AF5929" i="1"/>
  <c r="AG5929" i="1"/>
  <c r="AI5929" i="1"/>
  <c r="AH5929" i="1" s="1"/>
  <c r="AJ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Z5930" i="1"/>
  <c r="AA5930" i="1"/>
  <c r="AB5930" i="1"/>
  <c r="AC5930" i="1"/>
  <c r="AD5930" i="1"/>
  <c r="AE5930" i="1"/>
  <c r="AF5930" i="1"/>
  <c r="AG5930" i="1"/>
  <c r="AI5930" i="1"/>
  <c r="AH5930" i="1" s="1"/>
  <c r="AJ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Z5931" i="1"/>
  <c r="AA5931" i="1"/>
  <c r="AB5931" i="1"/>
  <c r="AC5931" i="1"/>
  <c r="AD5931" i="1"/>
  <c r="AE5931" i="1"/>
  <c r="AF5931" i="1"/>
  <c r="AG5931" i="1"/>
  <c r="AI5931" i="1"/>
  <c r="AH5931" i="1" s="1"/>
  <c r="AJ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Z5932" i="1"/>
  <c r="AA5932" i="1"/>
  <c r="AB5932" i="1"/>
  <c r="AC5932" i="1"/>
  <c r="AD5932" i="1"/>
  <c r="AE5932" i="1"/>
  <c r="AF5932" i="1"/>
  <c r="AG5932" i="1"/>
  <c r="AI5932" i="1"/>
  <c r="AH5932" i="1" s="1"/>
  <c r="AJ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Z5933" i="1"/>
  <c r="AA5933" i="1"/>
  <c r="AB5933" i="1"/>
  <c r="AC5933" i="1"/>
  <c r="AD5933" i="1"/>
  <c r="AE5933" i="1"/>
  <c r="AF5933" i="1"/>
  <c r="AG5933" i="1"/>
  <c r="AI5933" i="1"/>
  <c r="AH5933" i="1" s="1"/>
  <c r="AJ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Z5934" i="1"/>
  <c r="AA5934" i="1"/>
  <c r="AB5934" i="1"/>
  <c r="AC5934" i="1"/>
  <c r="AD5934" i="1"/>
  <c r="AE5934" i="1"/>
  <c r="AF5934" i="1"/>
  <c r="AG5934" i="1"/>
  <c r="AI5934" i="1"/>
  <c r="AH5934" i="1" s="1"/>
  <c r="AJ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Z5935" i="1"/>
  <c r="AA5935" i="1"/>
  <c r="AB5935" i="1"/>
  <c r="AC5935" i="1"/>
  <c r="AD5935" i="1"/>
  <c r="AE5935" i="1"/>
  <c r="AF5935" i="1"/>
  <c r="AG5935" i="1"/>
  <c r="AI5935" i="1"/>
  <c r="AH5935" i="1" s="1"/>
  <c r="AJ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Z5936" i="1"/>
  <c r="AA5936" i="1"/>
  <c r="AB5936" i="1"/>
  <c r="AC5936" i="1"/>
  <c r="AD5936" i="1"/>
  <c r="AE5936" i="1"/>
  <c r="AF5936" i="1"/>
  <c r="AG5936" i="1"/>
  <c r="AI5936" i="1"/>
  <c r="AH5936" i="1" s="1"/>
  <c r="AJ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Z5937" i="1"/>
  <c r="AA5937" i="1"/>
  <c r="AB5937" i="1"/>
  <c r="AC5937" i="1"/>
  <c r="AD5937" i="1"/>
  <c r="AE5937" i="1"/>
  <c r="AF5937" i="1"/>
  <c r="AG5937" i="1"/>
  <c r="AI5937" i="1"/>
  <c r="AH5937" i="1" s="1"/>
  <c r="AJ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Z5938" i="1"/>
  <c r="AA5938" i="1"/>
  <c r="AB5938" i="1"/>
  <c r="AC5938" i="1"/>
  <c r="AD5938" i="1"/>
  <c r="AE5938" i="1"/>
  <c r="AF5938" i="1"/>
  <c r="AG5938" i="1"/>
  <c r="AI5938" i="1"/>
  <c r="AH5938" i="1" s="1"/>
  <c r="AJ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Z5939" i="1"/>
  <c r="AA5939" i="1"/>
  <c r="AB5939" i="1"/>
  <c r="AC5939" i="1"/>
  <c r="AD5939" i="1"/>
  <c r="AE5939" i="1"/>
  <c r="AF5939" i="1"/>
  <c r="AG5939" i="1"/>
  <c r="AI5939" i="1"/>
  <c r="AH5939" i="1" s="1"/>
  <c r="AJ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Z5940" i="1"/>
  <c r="AA5940" i="1"/>
  <c r="AB5940" i="1"/>
  <c r="AC5940" i="1"/>
  <c r="AD5940" i="1"/>
  <c r="AE5940" i="1"/>
  <c r="AF5940" i="1"/>
  <c r="AG5940" i="1"/>
  <c r="AI5940" i="1"/>
  <c r="AH5940" i="1" s="1"/>
  <c r="AJ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Z5941" i="1"/>
  <c r="AA5941" i="1"/>
  <c r="AB5941" i="1"/>
  <c r="AC5941" i="1"/>
  <c r="AD5941" i="1"/>
  <c r="AE5941" i="1"/>
  <c r="AF5941" i="1"/>
  <c r="AG5941" i="1"/>
  <c r="AI5941" i="1"/>
  <c r="AH5941" i="1" s="1"/>
  <c r="AJ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Z5942" i="1"/>
  <c r="AA5942" i="1"/>
  <c r="AB5942" i="1"/>
  <c r="AC5942" i="1"/>
  <c r="AD5942" i="1"/>
  <c r="AE5942" i="1"/>
  <c r="AF5942" i="1"/>
  <c r="AG5942" i="1"/>
  <c r="AI5942" i="1"/>
  <c r="AH5942" i="1" s="1"/>
  <c r="AJ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Z5943" i="1"/>
  <c r="AA5943" i="1"/>
  <c r="AB5943" i="1"/>
  <c r="AC5943" i="1"/>
  <c r="AD5943" i="1"/>
  <c r="AE5943" i="1"/>
  <c r="AF5943" i="1"/>
  <c r="AG5943" i="1"/>
  <c r="AI5943" i="1"/>
  <c r="AH5943" i="1" s="1"/>
  <c r="AJ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Z5944" i="1"/>
  <c r="AA5944" i="1"/>
  <c r="AB5944" i="1"/>
  <c r="AC5944" i="1"/>
  <c r="AD5944" i="1"/>
  <c r="AE5944" i="1"/>
  <c r="AF5944" i="1"/>
  <c r="AG5944" i="1"/>
  <c r="AI5944" i="1"/>
  <c r="AH5944" i="1" s="1"/>
  <c r="AJ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Z5945" i="1"/>
  <c r="AA5945" i="1"/>
  <c r="AB5945" i="1"/>
  <c r="AC5945" i="1"/>
  <c r="AD5945" i="1"/>
  <c r="AE5945" i="1"/>
  <c r="AF5945" i="1"/>
  <c r="AG5945" i="1"/>
  <c r="AI5945" i="1"/>
  <c r="AH5945" i="1" s="1"/>
  <c r="AJ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Z5946" i="1"/>
  <c r="AA5946" i="1"/>
  <c r="AB5946" i="1"/>
  <c r="AC5946" i="1"/>
  <c r="AD5946" i="1"/>
  <c r="AE5946" i="1"/>
  <c r="AF5946" i="1"/>
  <c r="AG5946" i="1"/>
  <c r="AI5946" i="1"/>
  <c r="AH5946" i="1" s="1"/>
  <c r="AJ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Z5947" i="1"/>
  <c r="AA5947" i="1"/>
  <c r="AB5947" i="1"/>
  <c r="AC5947" i="1"/>
  <c r="AD5947" i="1"/>
  <c r="AE5947" i="1"/>
  <c r="AF5947" i="1"/>
  <c r="AG5947" i="1"/>
  <c r="AI5947" i="1"/>
  <c r="AH5947" i="1" s="1"/>
  <c r="AJ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Z5948" i="1"/>
  <c r="AA5948" i="1"/>
  <c r="AB5948" i="1"/>
  <c r="AC5948" i="1"/>
  <c r="AD5948" i="1"/>
  <c r="AE5948" i="1"/>
  <c r="AF5948" i="1"/>
  <c r="AG5948" i="1"/>
  <c r="AI5948" i="1"/>
  <c r="AH5948" i="1" s="1"/>
  <c r="AJ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Z5949" i="1"/>
  <c r="AA5949" i="1"/>
  <c r="AB5949" i="1"/>
  <c r="AC5949" i="1"/>
  <c r="AD5949" i="1"/>
  <c r="AE5949" i="1"/>
  <c r="AF5949" i="1"/>
  <c r="AG5949" i="1"/>
  <c r="AI5949" i="1"/>
  <c r="AH5949" i="1" s="1"/>
  <c r="AJ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Z5950" i="1"/>
  <c r="AA5950" i="1"/>
  <c r="AB5950" i="1"/>
  <c r="AC5950" i="1"/>
  <c r="AD5950" i="1"/>
  <c r="AE5950" i="1"/>
  <c r="AF5950" i="1"/>
  <c r="AG5950" i="1"/>
  <c r="AI5950" i="1"/>
  <c r="AH5950" i="1" s="1"/>
  <c r="AJ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Z5951" i="1"/>
  <c r="AA5951" i="1"/>
  <c r="AB5951" i="1"/>
  <c r="AC5951" i="1"/>
  <c r="AD5951" i="1"/>
  <c r="AE5951" i="1"/>
  <c r="AF5951" i="1"/>
  <c r="AG5951" i="1"/>
  <c r="AI5951" i="1"/>
  <c r="AH5951" i="1" s="1"/>
  <c r="AJ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Z5952" i="1"/>
  <c r="AA5952" i="1"/>
  <c r="AB5952" i="1"/>
  <c r="AC5952" i="1"/>
  <c r="AD5952" i="1"/>
  <c r="AE5952" i="1"/>
  <c r="AF5952" i="1"/>
  <c r="AG5952" i="1"/>
  <c r="AI5952" i="1"/>
  <c r="AH5952" i="1" s="1"/>
  <c r="AJ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Z5953" i="1"/>
  <c r="AA5953" i="1"/>
  <c r="AB5953" i="1"/>
  <c r="AC5953" i="1"/>
  <c r="AD5953" i="1"/>
  <c r="AE5953" i="1"/>
  <c r="AF5953" i="1"/>
  <c r="AG5953" i="1"/>
  <c r="AI5953" i="1"/>
  <c r="AH5953" i="1" s="1"/>
  <c r="AJ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Z5954" i="1"/>
  <c r="AA5954" i="1"/>
  <c r="AB5954" i="1"/>
  <c r="AC5954" i="1"/>
  <c r="AD5954" i="1"/>
  <c r="AE5954" i="1"/>
  <c r="AF5954" i="1"/>
  <c r="AG5954" i="1"/>
  <c r="AI5954" i="1"/>
  <c r="AH5954" i="1" s="1"/>
  <c r="AJ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Z5955" i="1"/>
  <c r="AA5955" i="1"/>
  <c r="AB5955" i="1"/>
  <c r="AC5955" i="1"/>
  <c r="AD5955" i="1"/>
  <c r="AE5955" i="1"/>
  <c r="AF5955" i="1"/>
  <c r="AG5955" i="1"/>
  <c r="AI5955" i="1"/>
  <c r="AH5955" i="1" s="1"/>
  <c r="AJ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Z5956" i="1"/>
  <c r="AA5956" i="1"/>
  <c r="AB5956" i="1"/>
  <c r="AC5956" i="1"/>
  <c r="AD5956" i="1"/>
  <c r="AE5956" i="1"/>
  <c r="AF5956" i="1"/>
  <c r="AG5956" i="1"/>
  <c r="AI5956" i="1"/>
  <c r="AH5956" i="1" s="1"/>
  <c r="AJ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Z5957" i="1"/>
  <c r="AA5957" i="1"/>
  <c r="AB5957" i="1"/>
  <c r="AC5957" i="1"/>
  <c r="AD5957" i="1"/>
  <c r="AE5957" i="1"/>
  <c r="AF5957" i="1"/>
  <c r="AG5957" i="1"/>
  <c r="AI5957" i="1"/>
  <c r="AH5957" i="1" s="1"/>
  <c r="AJ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Z5958" i="1"/>
  <c r="AA5958" i="1"/>
  <c r="AB5958" i="1"/>
  <c r="AC5958" i="1"/>
  <c r="AD5958" i="1"/>
  <c r="AE5958" i="1"/>
  <c r="AF5958" i="1"/>
  <c r="AG5958" i="1"/>
  <c r="AI5958" i="1"/>
  <c r="AH5958" i="1" s="1"/>
  <c r="AJ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Z5959" i="1"/>
  <c r="AA5959" i="1"/>
  <c r="AB5959" i="1"/>
  <c r="AC5959" i="1"/>
  <c r="AD5959" i="1"/>
  <c r="AE5959" i="1"/>
  <c r="AF5959" i="1"/>
  <c r="AG5959" i="1"/>
  <c r="AI5959" i="1"/>
  <c r="AH5959" i="1" s="1"/>
  <c r="AJ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Z5960" i="1"/>
  <c r="AA5960" i="1"/>
  <c r="AB5960" i="1"/>
  <c r="AC5960" i="1"/>
  <c r="AD5960" i="1"/>
  <c r="AE5960" i="1"/>
  <c r="AF5960" i="1"/>
  <c r="AG5960" i="1"/>
  <c r="AI5960" i="1"/>
  <c r="AH5960" i="1" s="1"/>
  <c r="AJ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Z5961" i="1"/>
  <c r="AA5961" i="1"/>
  <c r="AB5961" i="1"/>
  <c r="AC5961" i="1"/>
  <c r="AD5961" i="1"/>
  <c r="AE5961" i="1"/>
  <c r="AF5961" i="1"/>
  <c r="AG5961" i="1"/>
  <c r="AI5961" i="1"/>
  <c r="AH5961" i="1" s="1"/>
  <c r="AJ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Z5962" i="1"/>
  <c r="AA5962" i="1"/>
  <c r="AB5962" i="1"/>
  <c r="AC5962" i="1"/>
  <c r="AD5962" i="1"/>
  <c r="AE5962" i="1"/>
  <c r="AF5962" i="1"/>
  <c r="AG5962" i="1"/>
  <c r="AI5962" i="1"/>
  <c r="AH5962" i="1" s="1"/>
  <c r="AJ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Z5963" i="1"/>
  <c r="AA5963" i="1"/>
  <c r="AB5963" i="1"/>
  <c r="AC5963" i="1"/>
  <c r="AD5963" i="1"/>
  <c r="AE5963" i="1"/>
  <c r="AF5963" i="1"/>
  <c r="AG5963" i="1"/>
  <c r="AI5963" i="1"/>
  <c r="AH5963" i="1" s="1"/>
  <c r="AJ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Z5964" i="1"/>
  <c r="AA5964" i="1"/>
  <c r="AB5964" i="1"/>
  <c r="AC5964" i="1"/>
  <c r="AD5964" i="1"/>
  <c r="AE5964" i="1"/>
  <c r="AF5964" i="1"/>
  <c r="AG5964" i="1"/>
  <c r="AI5964" i="1"/>
  <c r="AH5964" i="1" s="1"/>
  <c r="AJ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Z5965" i="1"/>
  <c r="AA5965" i="1"/>
  <c r="AB5965" i="1"/>
  <c r="AC5965" i="1"/>
  <c r="AD5965" i="1"/>
  <c r="AE5965" i="1"/>
  <c r="AF5965" i="1"/>
  <c r="AG5965" i="1"/>
  <c r="AI5965" i="1"/>
  <c r="AH5965" i="1" s="1"/>
  <c r="AJ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Z5966" i="1"/>
  <c r="AA5966" i="1"/>
  <c r="AB5966" i="1"/>
  <c r="AC5966" i="1"/>
  <c r="AD5966" i="1"/>
  <c r="AE5966" i="1"/>
  <c r="AF5966" i="1"/>
  <c r="AG5966" i="1"/>
  <c r="AI5966" i="1"/>
  <c r="AH5966" i="1" s="1"/>
  <c r="AJ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Z5967" i="1"/>
  <c r="AA5967" i="1"/>
  <c r="AB5967" i="1"/>
  <c r="AC5967" i="1"/>
  <c r="AD5967" i="1"/>
  <c r="AE5967" i="1"/>
  <c r="AF5967" i="1"/>
  <c r="AG5967" i="1"/>
  <c r="AI5967" i="1"/>
  <c r="AH5967" i="1" s="1"/>
  <c r="AJ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Z5968" i="1"/>
  <c r="AA5968" i="1"/>
  <c r="AB5968" i="1"/>
  <c r="AC5968" i="1"/>
  <c r="AD5968" i="1"/>
  <c r="AE5968" i="1"/>
  <c r="AF5968" i="1"/>
  <c r="AG5968" i="1"/>
  <c r="AI5968" i="1"/>
  <c r="AH5968" i="1" s="1"/>
  <c r="AJ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Z5969" i="1"/>
  <c r="AA5969" i="1"/>
  <c r="AB5969" i="1"/>
  <c r="AC5969" i="1"/>
  <c r="AD5969" i="1"/>
  <c r="AE5969" i="1"/>
  <c r="AF5969" i="1"/>
  <c r="AG5969" i="1"/>
  <c r="AI5969" i="1"/>
  <c r="AH5969" i="1" s="1"/>
  <c r="AJ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Z5970" i="1"/>
  <c r="AA5970" i="1"/>
  <c r="AB5970" i="1"/>
  <c r="AC5970" i="1"/>
  <c r="AD5970" i="1"/>
  <c r="AE5970" i="1"/>
  <c r="AF5970" i="1"/>
  <c r="AG5970" i="1"/>
  <c r="AI5970" i="1"/>
  <c r="AH5970" i="1" s="1"/>
  <c r="AJ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Z5971" i="1"/>
  <c r="AA5971" i="1"/>
  <c r="AB5971" i="1"/>
  <c r="AC5971" i="1"/>
  <c r="AD5971" i="1"/>
  <c r="AE5971" i="1"/>
  <c r="AF5971" i="1"/>
  <c r="AG5971" i="1"/>
  <c r="AI5971" i="1"/>
  <c r="AH5971" i="1" s="1"/>
  <c r="AJ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Z5972" i="1"/>
  <c r="AA5972" i="1"/>
  <c r="AB5972" i="1"/>
  <c r="AC5972" i="1"/>
  <c r="AD5972" i="1"/>
  <c r="AE5972" i="1"/>
  <c r="AF5972" i="1"/>
  <c r="AG5972" i="1"/>
  <c r="AI5972" i="1"/>
  <c r="AH5972" i="1" s="1"/>
  <c r="AJ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Z5973" i="1"/>
  <c r="AA5973" i="1"/>
  <c r="AB5973" i="1"/>
  <c r="AC5973" i="1"/>
  <c r="AD5973" i="1"/>
  <c r="AE5973" i="1"/>
  <c r="AF5973" i="1"/>
  <c r="AG5973" i="1"/>
  <c r="AI5973" i="1"/>
  <c r="AH5973" i="1" s="1"/>
  <c r="AJ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Z5974" i="1"/>
  <c r="AA5974" i="1"/>
  <c r="AB5974" i="1"/>
  <c r="AC5974" i="1"/>
  <c r="AD5974" i="1"/>
  <c r="AE5974" i="1"/>
  <c r="AF5974" i="1"/>
  <c r="AG5974" i="1"/>
  <c r="AI5974" i="1"/>
  <c r="AH5974" i="1" s="1"/>
  <c r="AJ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Z5975" i="1"/>
  <c r="AA5975" i="1"/>
  <c r="AB5975" i="1"/>
  <c r="AC5975" i="1"/>
  <c r="AD5975" i="1"/>
  <c r="AE5975" i="1"/>
  <c r="AF5975" i="1"/>
  <c r="AG5975" i="1"/>
  <c r="AI5975" i="1"/>
  <c r="AH5975" i="1" s="1"/>
  <c r="AJ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Z5976" i="1"/>
  <c r="AA5976" i="1"/>
  <c r="AB5976" i="1"/>
  <c r="AC5976" i="1"/>
  <c r="AD5976" i="1"/>
  <c r="AE5976" i="1"/>
  <c r="AF5976" i="1"/>
  <c r="AG5976" i="1"/>
  <c r="AI5976" i="1"/>
  <c r="AH5976" i="1" s="1"/>
  <c r="AJ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Z5977" i="1"/>
  <c r="AA5977" i="1"/>
  <c r="AB5977" i="1"/>
  <c r="AC5977" i="1"/>
  <c r="AD5977" i="1"/>
  <c r="AE5977" i="1"/>
  <c r="AF5977" i="1"/>
  <c r="AG5977" i="1"/>
  <c r="AI5977" i="1"/>
  <c r="AH5977" i="1" s="1"/>
  <c r="AJ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Z5978" i="1"/>
  <c r="AA5978" i="1"/>
  <c r="AB5978" i="1"/>
  <c r="AC5978" i="1"/>
  <c r="AD5978" i="1"/>
  <c r="AE5978" i="1"/>
  <c r="AF5978" i="1"/>
  <c r="AG5978" i="1"/>
  <c r="AI5978" i="1"/>
  <c r="AH5978" i="1" s="1"/>
  <c r="AJ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Z5979" i="1"/>
  <c r="AA5979" i="1"/>
  <c r="AB5979" i="1"/>
  <c r="AC5979" i="1"/>
  <c r="AD5979" i="1"/>
  <c r="AE5979" i="1"/>
  <c r="AF5979" i="1"/>
  <c r="AG5979" i="1"/>
  <c r="AI5979" i="1"/>
  <c r="AH5979" i="1" s="1"/>
  <c r="AJ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Z5980" i="1"/>
  <c r="AA5980" i="1"/>
  <c r="AB5980" i="1"/>
  <c r="AC5980" i="1"/>
  <c r="AD5980" i="1"/>
  <c r="AE5980" i="1"/>
  <c r="AF5980" i="1"/>
  <c r="AG5980" i="1"/>
  <c r="AI5980" i="1"/>
  <c r="AH5980" i="1" s="1"/>
  <c r="AJ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Z5981" i="1"/>
  <c r="AA5981" i="1"/>
  <c r="AB5981" i="1"/>
  <c r="AC5981" i="1"/>
  <c r="AD5981" i="1"/>
  <c r="AE5981" i="1"/>
  <c r="AF5981" i="1"/>
  <c r="AG5981" i="1"/>
  <c r="AI5981" i="1"/>
  <c r="AH5981" i="1" s="1"/>
  <c r="AJ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Z5982" i="1"/>
  <c r="AA5982" i="1"/>
  <c r="AB5982" i="1"/>
  <c r="AC5982" i="1"/>
  <c r="AD5982" i="1"/>
  <c r="AE5982" i="1"/>
  <c r="AF5982" i="1"/>
  <c r="AG5982" i="1"/>
  <c r="AI5982" i="1"/>
  <c r="AH5982" i="1" s="1"/>
  <c r="AJ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Z5983" i="1"/>
  <c r="AA5983" i="1"/>
  <c r="AB5983" i="1"/>
  <c r="AC5983" i="1"/>
  <c r="AD5983" i="1"/>
  <c r="AE5983" i="1"/>
  <c r="AF5983" i="1"/>
  <c r="AG5983" i="1"/>
  <c r="AI5983" i="1"/>
  <c r="AH5983" i="1" s="1"/>
  <c r="AJ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Z5984" i="1"/>
  <c r="AA5984" i="1"/>
  <c r="AB5984" i="1"/>
  <c r="AC5984" i="1"/>
  <c r="AD5984" i="1"/>
  <c r="AE5984" i="1"/>
  <c r="AF5984" i="1"/>
  <c r="AG5984" i="1"/>
  <c r="AI5984" i="1"/>
  <c r="AH5984" i="1" s="1"/>
  <c r="AJ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Z5985" i="1"/>
  <c r="AA5985" i="1"/>
  <c r="AB5985" i="1"/>
  <c r="AC5985" i="1"/>
  <c r="AD5985" i="1"/>
  <c r="AE5985" i="1"/>
  <c r="AF5985" i="1"/>
  <c r="AG5985" i="1"/>
  <c r="AI5985" i="1"/>
  <c r="AH5985" i="1" s="1"/>
  <c r="AJ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Z5986" i="1"/>
  <c r="AA5986" i="1"/>
  <c r="AB5986" i="1"/>
  <c r="AC5986" i="1"/>
  <c r="AD5986" i="1"/>
  <c r="AE5986" i="1"/>
  <c r="AF5986" i="1"/>
  <c r="AG5986" i="1"/>
  <c r="AI5986" i="1"/>
  <c r="AH5986" i="1" s="1"/>
  <c r="AJ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Z5987" i="1"/>
  <c r="AA5987" i="1"/>
  <c r="AB5987" i="1"/>
  <c r="AC5987" i="1"/>
  <c r="AD5987" i="1"/>
  <c r="AE5987" i="1"/>
  <c r="AF5987" i="1"/>
  <c r="AG5987" i="1"/>
  <c r="AI5987" i="1"/>
  <c r="AH5987" i="1" s="1"/>
  <c r="AJ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Z5988" i="1"/>
  <c r="AA5988" i="1"/>
  <c r="AB5988" i="1"/>
  <c r="AC5988" i="1"/>
  <c r="AD5988" i="1"/>
  <c r="AE5988" i="1"/>
  <c r="AF5988" i="1"/>
  <c r="AG5988" i="1"/>
  <c r="AI5988" i="1"/>
  <c r="AH5988" i="1" s="1"/>
  <c r="AJ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Z5989" i="1"/>
  <c r="AA5989" i="1"/>
  <c r="AB5989" i="1"/>
  <c r="AC5989" i="1"/>
  <c r="AD5989" i="1"/>
  <c r="AE5989" i="1"/>
  <c r="AF5989" i="1"/>
  <c r="AG5989" i="1"/>
  <c r="AI5989" i="1"/>
  <c r="AH5989" i="1" s="1"/>
  <c r="AJ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Z5990" i="1"/>
  <c r="AA5990" i="1"/>
  <c r="AB5990" i="1"/>
  <c r="AC5990" i="1"/>
  <c r="AD5990" i="1"/>
  <c r="AE5990" i="1"/>
  <c r="AF5990" i="1"/>
  <c r="AG5990" i="1"/>
  <c r="AI5990" i="1"/>
  <c r="AH5990" i="1" s="1"/>
  <c r="AJ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Z5991" i="1"/>
  <c r="AA5991" i="1"/>
  <c r="AB5991" i="1"/>
  <c r="AC5991" i="1"/>
  <c r="AD5991" i="1"/>
  <c r="AE5991" i="1"/>
  <c r="AF5991" i="1"/>
  <c r="AG5991" i="1"/>
  <c r="AI5991" i="1"/>
  <c r="AH5991" i="1" s="1"/>
  <c r="AJ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Z5992" i="1"/>
  <c r="AA5992" i="1"/>
  <c r="AB5992" i="1"/>
  <c r="AC5992" i="1"/>
  <c r="AD5992" i="1"/>
  <c r="AE5992" i="1"/>
  <c r="AF5992" i="1"/>
  <c r="AG5992" i="1"/>
  <c r="AI5992" i="1"/>
  <c r="AH5992" i="1" s="1"/>
  <c r="AJ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Z5993" i="1"/>
  <c r="AA5993" i="1"/>
  <c r="AB5993" i="1"/>
  <c r="AC5993" i="1"/>
  <c r="AD5993" i="1"/>
  <c r="AE5993" i="1"/>
  <c r="AF5993" i="1"/>
  <c r="AG5993" i="1"/>
  <c r="AI5993" i="1"/>
  <c r="AH5993" i="1" s="1"/>
  <c r="AJ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X5994" i="1"/>
  <c r="Y5994" i="1"/>
  <c r="Z5994" i="1"/>
  <c r="AA5994" i="1"/>
  <c r="AB5994" i="1"/>
  <c r="AC5994" i="1"/>
  <c r="AD5994" i="1"/>
  <c r="AE5994" i="1"/>
  <c r="AF5994" i="1"/>
  <c r="AG5994" i="1"/>
  <c r="AI5994" i="1"/>
  <c r="AH5994" i="1" s="1"/>
  <c r="AJ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X5995" i="1"/>
  <c r="Y5995" i="1"/>
  <c r="Z5995" i="1"/>
  <c r="AA5995" i="1"/>
  <c r="AB5995" i="1"/>
  <c r="AC5995" i="1"/>
  <c r="AD5995" i="1"/>
  <c r="AE5995" i="1"/>
  <c r="AF5995" i="1"/>
  <c r="AG5995" i="1"/>
  <c r="AI5995" i="1"/>
  <c r="AH5995" i="1" s="1"/>
  <c r="AJ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X5996" i="1"/>
  <c r="Y5996" i="1"/>
  <c r="Z5996" i="1"/>
  <c r="AA5996" i="1"/>
  <c r="AB5996" i="1"/>
  <c r="AC5996" i="1"/>
  <c r="AD5996" i="1"/>
  <c r="AE5996" i="1"/>
  <c r="AF5996" i="1"/>
  <c r="AG5996" i="1"/>
  <c r="AI5996" i="1"/>
  <c r="AH5996" i="1" s="1"/>
  <c r="AJ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X5997" i="1"/>
  <c r="Y5997" i="1"/>
  <c r="Z5997" i="1"/>
  <c r="AA5997" i="1"/>
  <c r="AB5997" i="1"/>
  <c r="AC5997" i="1"/>
  <c r="AD5997" i="1"/>
  <c r="AE5997" i="1"/>
  <c r="AF5997" i="1"/>
  <c r="AG5997" i="1"/>
  <c r="AI5997" i="1"/>
  <c r="AH5997" i="1" s="1"/>
  <c r="AJ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X5998" i="1"/>
  <c r="Y5998" i="1"/>
  <c r="Z5998" i="1"/>
  <c r="AA5998" i="1"/>
  <c r="AB5998" i="1"/>
  <c r="AC5998" i="1"/>
  <c r="AD5998" i="1"/>
  <c r="AE5998" i="1"/>
  <c r="AF5998" i="1"/>
  <c r="AG5998" i="1"/>
  <c r="AI5998" i="1"/>
  <c r="AH5998" i="1" s="1"/>
  <c r="AJ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X5999" i="1"/>
  <c r="Y5999" i="1"/>
  <c r="Z5999" i="1"/>
  <c r="AA5999" i="1"/>
  <c r="AB5999" i="1"/>
  <c r="AC5999" i="1"/>
  <c r="AD5999" i="1"/>
  <c r="AE5999" i="1"/>
  <c r="AF5999" i="1"/>
  <c r="AG5999" i="1"/>
  <c r="AI5999" i="1"/>
  <c r="AH5999" i="1" s="1"/>
  <c r="AJ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X6000" i="1"/>
  <c r="Y6000" i="1"/>
  <c r="Z6000" i="1"/>
  <c r="AA6000" i="1"/>
  <c r="AB6000" i="1"/>
  <c r="AC6000" i="1"/>
  <c r="AD6000" i="1"/>
  <c r="AE6000" i="1"/>
  <c r="AF6000" i="1"/>
  <c r="AG6000" i="1"/>
  <c r="AI6000" i="1"/>
  <c r="AH6000" i="1" s="1"/>
  <c r="AJ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X6001" i="1"/>
  <c r="Y6001" i="1"/>
  <c r="Z6001" i="1"/>
  <c r="AA6001" i="1"/>
  <c r="AB6001" i="1"/>
  <c r="AC6001" i="1"/>
  <c r="AD6001" i="1"/>
  <c r="AE6001" i="1"/>
  <c r="AF6001" i="1"/>
  <c r="AG6001" i="1"/>
  <c r="AI6001" i="1"/>
  <c r="AH6001" i="1" s="1"/>
  <c r="AJ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X6002" i="1"/>
  <c r="Y6002" i="1"/>
  <c r="Z6002" i="1"/>
  <c r="AA6002" i="1"/>
  <c r="AB6002" i="1"/>
  <c r="AC6002" i="1"/>
  <c r="AD6002" i="1"/>
  <c r="AE6002" i="1"/>
  <c r="AF6002" i="1"/>
  <c r="AG6002" i="1"/>
  <c r="AI6002" i="1"/>
  <c r="AH6002" i="1" s="1"/>
  <c r="AJ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X6003" i="1"/>
  <c r="Y6003" i="1"/>
  <c r="Z6003" i="1"/>
  <c r="AA6003" i="1"/>
  <c r="AB6003" i="1"/>
  <c r="AC6003" i="1"/>
  <c r="AD6003" i="1"/>
  <c r="AE6003" i="1"/>
  <c r="AF6003" i="1"/>
  <c r="AG6003" i="1"/>
  <c r="AI6003" i="1"/>
  <c r="AH6003" i="1" s="1"/>
  <c r="AJ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X6004" i="1"/>
  <c r="Y6004" i="1"/>
  <c r="Z6004" i="1"/>
  <c r="AA6004" i="1"/>
  <c r="AB6004" i="1"/>
  <c r="AC6004" i="1"/>
  <c r="AD6004" i="1"/>
  <c r="AE6004" i="1"/>
  <c r="AF6004" i="1"/>
  <c r="AG6004" i="1"/>
  <c r="AI6004" i="1"/>
  <c r="AH6004" i="1" s="1"/>
  <c r="AJ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X6005" i="1"/>
  <c r="Y6005" i="1"/>
  <c r="Z6005" i="1"/>
  <c r="AA6005" i="1"/>
  <c r="AB6005" i="1"/>
  <c r="AC6005" i="1"/>
  <c r="AD6005" i="1"/>
  <c r="AE6005" i="1"/>
  <c r="AF6005" i="1"/>
  <c r="AG6005" i="1"/>
  <c r="AI6005" i="1"/>
  <c r="AH6005" i="1" s="1"/>
  <c r="AJ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X6006" i="1"/>
  <c r="Y6006" i="1"/>
  <c r="Z6006" i="1"/>
  <c r="AA6006" i="1"/>
  <c r="AB6006" i="1"/>
  <c r="AC6006" i="1"/>
  <c r="AD6006" i="1"/>
  <c r="AE6006" i="1"/>
  <c r="AF6006" i="1"/>
  <c r="AG6006" i="1"/>
  <c r="AI6006" i="1"/>
  <c r="AH6006" i="1" s="1"/>
  <c r="AJ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X6007" i="1"/>
  <c r="Y6007" i="1"/>
  <c r="Z6007" i="1"/>
  <c r="AA6007" i="1"/>
  <c r="AB6007" i="1"/>
  <c r="AC6007" i="1"/>
  <c r="AD6007" i="1"/>
  <c r="AE6007" i="1"/>
  <c r="AF6007" i="1"/>
  <c r="AG6007" i="1"/>
  <c r="AI6007" i="1"/>
  <c r="AH6007" i="1" s="1"/>
  <c r="AJ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X6008" i="1"/>
  <c r="Y6008" i="1"/>
  <c r="Z6008" i="1"/>
  <c r="AA6008" i="1"/>
  <c r="AB6008" i="1"/>
  <c r="AC6008" i="1"/>
  <c r="AD6008" i="1"/>
  <c r="AE6008" i="1"/>
  <c r="AF6008" i="1"/>
  <c r="AG6008" i="1"/>
  <c r="AI6008" i="1"/>
  <c r="AH6008" i="1" s="1"/>
  <c r="AJ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X6009" i="1"/>
  <c r="Y6009" i="1"/>
  <c r="Z6009" i="1"/>
  <c r="AA6009" i="1"/>
  <c r="AB6009" i="1"/>
  <c r="AC6009" i="1"/>
  <c r="AD6009" i="1"/>
  <c r="AE6009" i="1"/>
  <c r="AF6009" i="1"/>
  <c r="AG6009" i="1"/>
  <c r="AI6009" i="1"/>
  <c r="AH6009" i="1" s="1"/>
  <c r="AJ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X6010" i="1"/>
  <c r="Y6010" i="1"/>
  <c r="Z6010" i="1"/>
  <c r="AA6010" i="1"/>
  <c r="AB6010" i="1"/>
  <c r="AC6010" i="1"/>
  <c r="AD6010" i="1"/>
  <c r="AE6010" i="1"/>
  <c r="AF6010" i="1"/>
  <c r="AG6010" i="1"/>
  <c r="AI6010" i="1"/>
  <c r="AH6010" i="1" s="1"/>
  <c r="AJ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X6011" i="1"/>
  <c r="Y6011" i="1"/>
  <c r="Z6011" i="1"/>
  <c r="AA6011" i="1"/>
  <c r="AB6011" i="1"/>
  <c r="AC6011" i="1"/>
  <c r="AD6011" i="1"/>
  <c r="AE6011" i="1"/>
  <c r="AF6011" i="1"/>
  <c r="AG6011" i="1"/>
  <c r="AI6011" i="1"/>
  <c r="AH6011" i="1" s="1"/>
  <c r="AJ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X6012" i="1"/>
  <c r="Y6012" i="1"/>
  <c r="Z6012" i="1"/>
  <c r="AA6012" i="1"/>
  <c r="AB6012" i="1"/>
  <c r="AC6012" i="1"/>
  <c r="AD6012" i="1"/>
  <c r="AE6012" i="1"/>
  <c r="AF6012" i="1"/>
  <c r="AG6012" i="1"/>
  <c r="AI6012" i="1"/>
  <c r="AH6012" i="1" s="1"/>
  <c r="AJ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X6013" i="1"/>
  <c r="Y6013" i="1"/>
  <c r="Z6013" i="1"/>
  <c r="AA6013" i="1"/>
  <c r="AB6013" i="1"/>
  <c r="AC6013" i="1"/>
  <c r="AD6013" i="1"/>
  <c r="AE6013" i="1"/>
  <c r="AF6013" i="1"/>
  <c r="AG6013" i="1"/>
  <c r="AI6013" i="1"/>
  <c r="AH6013" i="1" s="1"/>
  <c r="AJ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X6014" i="1"/>
  <c r="Y6014" i="1"/>
  <c r="Z6014" i="1"/>
  <c r="AA6014" i="1"/>
  <c r="AB6014" i="1"/>
  <c r="AC6014" i="1"/>
  <c r="AD6014" i="1"/>
  <c r="AE6014" i="1"/>
  <c r="AF6014" i="1"/>
  <c r="AG6014" i="1"/>
  <c r="AI6014" i="1"/>
  <c r="AH6014" i="1" s="1"/>
  <c r="AJ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X6015" i="1"/>
  <c r="Y6015" i="1"/>
  <c r="Z6015" i="1"/>
  <c r="AA6015" i="1"/>
  <c r="AB6015" i="1"/>
  <c r="AC6015" i="1"/>
  <c r="AD6015" i="1"/>
  <c r="AE6015" i="1"/>
  <c r="AF6015" i="1"/>
  <c r="AG6015" i="1"/>
  <c r="AI6015" i="1"/>
  <c r="AH6015" i="1" s="1"/>
  <c r="AJ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X6016" i="1"/>
  <c r="Y6016" i="1"/>
  <c r="Z6016" i="1"/>
  <c r="AA6016" i="1"/>
  <c r="AB6016" i="1"/>
  <c r="AC6016" i="1"/>
  <c r="AD6016" i="1"/>
  <c r="AE6016" i="1"/>
  <c r="AF6016" i="1"/>
  <c r="AG6016" i="1"/>
  <c r="AI6016" i="1"/>
  <c r="AH6016" i="1" s="1"/>
  <c r="AJ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X6017" i="1"/>
  <c r="Y6017" i="1"/>
  <c r="Z6017" i="1"/>
  <c r="AA6017" i="1"/>
  <c r="AB6017" i="1"/>
  <c r="AC6017" i="1"/>
  <c r="AD6017" i="1"/>
  <c r="AE6017" i="1"/>
  <c r="AF6017" i="1"/>
  <c r="AG6017" i="1"/>
  <c r="AI6017" i="1"/>
  <c r="AH6017" i="1" s="1"/>
  <c r="AJ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X6018" i="1"/>
  <c r="Y6018" i="1"/>
  <c r="Z6018" i="1"/>
  <c r="AA6018" i="1"/>
  <c r="AB6018" i="1"/>
  <c r="AC6018" i="1"/>
  <c r="AD6018" i="1"/>
  <c r="AE6018" i="1"/>
  <c r="AF6018" i="1"/>
  <c r="AG6018" i="1"/>
  <c r="AI6018" i="1"/>
  <c r="AH6018" i="1" s="1"/>
  <c r="AJ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X6019" i="1"/>
  <c r="Y6019" i="1"/>
  <c r="Z6019" i="1"/>
  <c r="AA6019" i="1"/>
  <c r="AB6019" i="1"/>
  <c r="AC6019" i="1"/>
  <c r="AD6019" i="1"/>
  <c r="AE6019" i="1"/>
  <c r="AF6019" i="1"/>
  <c r="AG6019" i="1"/>
  <c r="AI6019" i="1"/>
  <c r="AH6019" i="1" s="1"/>
  <c r="AJ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X6020" i="1"/>
  <c r="Y6020" i="1"/>
  <c r="Z6020" i="1"/>
  <c r="AA6020" i="1"/>
  <c r="AB6020" i="1"/>
  <c r="AC6020" i="1"/>
  <c r="AD6020" i="1"/>
  <c r="AE6020" i="1"/>
  <c r="AF6020" i="1"/>
  <c r="AG6020" i="1"/>
  <c r="AI6020" i="1"/>
  <c r="AH6020" i="1" s="1"/>
  <c r="AJ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X6021" i="1"/>
  <c r="Y6021" i="1"/>
  <c r="Z6021" i="1"/>
  <c r="AA6021" i="1"/>
  <c r="AB6021" i="1"/>
  <c r="AC6021" i="1"/>
  <c r="AD6021" i="1"/>
  <c r="AE6021" i="1"/>
  <c r="AF6021" i="1"/>
  <c r="AG6021" i="1"/>
  <c r="AI6021" i="1"/>
  <c r="AH6021" i="1" s="1"/>
  <c r="AJ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X6022" i="1"/>
  <c r="Y6022" i="1"/>
  <c r="Z6022" i="1"/>
  <c r="AA6022" i="1"/>
  <c r="AB6022" i="1"/>
  <c r="AC6022" i="1"/>
  <c r="AD6022" i="1"/>
  <c r="AE6022" i="1"/>
  <c r="AF6022" i="1"/>
  <c r="AG6022" i="1"/>
  <c r="AI6022" i="1"/>
  <c r="AH6022" i="1" s="1"/>
  <c r="AJ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X6023" i="1"/>
  <c r="Y6023" i="1"/>
  <c r="Z6023" i="1"/>
  <c r="AA6023" i="1"/>
  <c r="AB6023" i="1"/>
  <c r="AC6023" i="1"/>
  <c r="AD6023" i="1"/>
  <c r="AE6023" i="1"/>
  <c r="AF6023" i="1"/>
  <c r="AG6023" i="1"/>
  <c r="AI6023" i="1"/>
  <c r="AH6023" i="1" s="1"/>
  <c r="AJ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X6024" i="1"/>
  <c r="Y6024" i="1"/>
  <c r="Z6024" i="1"/>
  <c r="AA6024" i="1"/>
  <c r="AB6024" i="1"/>
  <c r="AC6024" i="1"/>
  <c r="AD6024" i="1"/>
  <c r="AE6024" i="1"/>
  <c r="AF6024" i="1"/>
  <c r="AG6024" i="1"/>
  <c r="AI6024" i="1"/>
  <c r="AH6024" i="1" s="1"/>
  <c r="AJ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X6025" i="1"/>
  <c r="Y6025" i="1"/>
  <c r="Z6025" i="1"/>
  <c r="AA6025" i="1"/>
  <c r="AB6025" i="1"/>
  <c r="AC6025" i="1"/>
  <c r="AD6025" i="1"/>
  <c r="AE6025" i="1"/>
  <c r="AF6025" i="1"/>
  <c r="AG6025" i="1"/>
  <c r="AI6025" i="1"/>
  <c r="AH6025" i="1" s="1"/>
  <c r="AJ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X6026" i="1"/>
  <c r="Y6026" i="1"/>
  <c r="Z6026" i="1"/>
  <c r="AA6026" i="1"/>
  <c r="AB6026" i="1"/>
  <c r="AC6026" i="1"/>
  <c r="AD6026" i="1"/>
  <c r="AE6026" i="1"/>
  <c r="AF6026" i="1"/>
  <c r="AG6026" i="1"/>
  <c r="AI6026" i="1"/>
  <c r="AH6026" i="1" s="1"/>
  <c r="AJ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X6027" i="1"/>
  <c r="Y6027" i="1"/>
  <c r="Z6027" i="1"/>
  <c r="AA6027" i="1"/>
  <c r="AB6027" i="1"/>
  <c r="AC6027" i="1"/>
  <c r="AD6027" i="1"/>
  <c r="AE6027" i="1"/>
  <c r="AF6027" i="1"/>
  <c r="AG6027" i="1"/>
  <c r="AI6027" i="1"/>
  <c r="AH6027" i="1" s="1"/>
  <c r="AJ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X6028" i="1"/>
  <c r="Y6028" i="1"/>
  <c r="Z6028" i="1"/>
  <c r="AA6028" i="1"/>
  <c r="AB6028" i="1"/>
  <c r="AC6028" i="1"/>
  <c r="AD6028" i="1"/>
  <c r="AE6028" i="1"/>
  <c r="AF6028" i="1"/>
  <c r="AG6028" i="1"/>
  <c r="AI6028" i="1"/>
  <c r="AH6028" i="1" s="1"/>
  <c r="AJ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Z6029" i="1"/>
  <c r="AA6029" i="1"/>
  <c r="AB6029" i="1"/>
  <c r="AC6029" i="1"/>
  <c r="AD6029" i="1"/>
  <c r="AE6029" i="1"/>
  <c r="AF6029" i="1"/>
  <c r="AG6029" i="1"/>
  <c r="AI6029" i="1"/>
  <c r="AH6029" i="1" s="1"/>
  <c r="AJ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X6030" i="1"/>
  <c r="Y6030" i="1"/>
  <c r="Z6030" i="1"/>
  <c r="AA6030" i="1"/>
  <c r="AB6030" i="1"/>
  <c r="AC6030" i="1"/>
  <c r="AD6030" i="1"/>
  <c r="AE6030" i="1"/>
  <c r="AF6030" i="1"/>
  <c r="AG6030" i="1"/>
  <c r="AI6030" i="1"/>
  <c r="AH6030" i="1" s="1"/>
  <c r="AJ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X6031" i="1"/>
  <c r="Y6031" i="1"/>
  <c r="Z6031" i="1"/>
  <c r="AA6031" i="1"/>
  <c r="AB6031" i="1"/>
  <c r="AC6031" i="1"/>
  <c r="AD6031" i="1"/>
  <c r="AE6031" i="1"/>
  <c r="AF6031" i="1"/>
  <c r="AG6031" i="1"/>
  <c r="AI6031" i="1"/>
  <c r="AH6031" i="1" s="1"/>
  <c r="AJ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X6032" i="1"/>
  <c r="Y6032" i="1"/>
  <c r="Z6032" i="1"/>
  <c r="AA6032" i="1"/>
  <c r="AB6032" i="1"/>
  <c r="AC6032" i="1"/>
  <c r="AD6032" i="1"/>
  <c r="AE6032" i="1"/>
  <c r="AF6032" i="1"/>
  <c r="AG6032" i="1"/>
  <c r="AI6032" i="1"/>
  <c r="AH6032" i="1" s="1"/>
  <c r="AJ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X6033" i="1"/>
  <c r="Y6033" i="1"/>
  <c r="Z6033" i="1"/>
  <c r="AA6033" i="1"/>
  <c r="AB6033" i="1"/>
  <c r="AC6033" i="1"/>
  <c r="AD6033" i="1"/>
  <c r="AE6033" i="1"/>
  <c r="AF6033" i="1"/>
  <c r="AG6033" i="1"/>
  <c r="AI6033" i="1"/>
  <c r="AH6033" i="1" s="1"/>
  <c r="AJ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X6034" i="1"/>
  <c r="Y6034" i="1"/>
  <c r="Z6034" i="1"/>
  <c r="AA6034" i="1"/>
  <c r="AB6034" i="1"/>
  <c r="AC6034" i="1"/>
  <c r="AD6034" i="1"/>
  <c r="AE6034" i="1"/>
  <c r="AF6034" i="1"/>
  <c r="AG6034" i="1"/>
  <c r="AI6034" i="1"/>
  <c r="AH6034" i="1" s="1"/>
  <c r="AJ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X6035" i="1"/>
  <c r="Y6035" i="1"/>
  <c r="Z6035" i="1"/>
  <c r="AA6035" i="1"/>
  <c r="AB6035" i="1"/>
  <c r="AC6035" i="1"/>
  <c r="AD6035" i="1"/>
  <c r="AE6035" i="1"/>
  <c r="AF6035" i="1"/>
  <c r="AG6035" i="1"/>
  <c r="AI6035" i="1"/>
  <c r="AH6035" i="1" s="1"/>
  <c r="AJ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X6036" i="1"/>
  <c r="Y6036" i="1"/>
  <c r="Z6036" i="1"/>
  <c r="AA6036" i="1"/>
  <c r="AB6036" i="1"/>
  <c r="AC6036" i="1"/>
  <c r="AD6036" i="1"/>
  <c r="AE6036" i="1"/>
  <c r="AF6036" i="1"/>
  <c r="AG6036" i="1"/>
  <c r="AI6036" i="1"/>
  <c r="AH6036" i="1" s="1"/>
  <c r="AJ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X6037" i="1"/>
  <c r="Y6037" i="1"/>
  <c r="Z6037" i="1"/>
  <c r="AA6037" i="1"/>
  <c r="AB6037" i="1"/>
  <c r="AC6037" i="1"/>
  <c r="AD6037" i="1"/>
  <c r="AE6037" i="1"/>
  <c r="AF6037" i="1"/>
  <c r="AG6037" i="1"/>
  <c r="AI6037" i="1"/>
  <c r="AH6037" i="1" s="1"/>
  <c r="AJ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X6038" i="1"/>
  <c r="Y6038" i="1"/>
  <c r="Z6038" i="1"/>
  <c r="AA6038" i="1"/>
  <c r="AB6038" i="1"/>
  <c r="AC6038" i="1"/>
  <c r="AD6038" i="1"/>
  <c r="AE6038" i="1"/>
  <c r="AF6038" i="1"/>
  <c r="AG6038" i="1"/>
  <c r="AI6038" i="1"/>
  <c r="AH6038" i="1" s="1"/>
  <c r="AJ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X6039" i="1"/>
  <c r="Y6039" i="1"/>
  <c r="Z6039" i="1"/>
  <c r="AA6039" i="1"/>
  <c r="AB6039" i="1"/>
  <c r="AC6039" i="1"/>
  <c r="AD6039" i="1"/>
  <c r="AE6039" i="1"/>
  <c r="AF6039" i="1"/>
  <c r="AG6039" i="1"/>
  <c r="AI6039" i="1"/>
  <c r="AH6039" i="1" s="1"/>
  <c r="AJ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X6040" i="1"/>
  <c r="Y6040" i="1"/>
  <c r="Z6040" i="1"/>
  <c r="AA6040" i="1"/>
  <c r="AB6040" i="1"/>
  <c r="AC6040" i="1"/>
  <c r="AD6040" i="1"/>
  <c r="AE6040" i="1"/>
  <c r="AF6040" i="1"/>
  <c r="AG6040" i="1"/>
  <c r="AI6040" i="1"/>
  <c r="AH6040" i="1" s="1"/>
  <c r="AJ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X6041" i="1"/>
  <c r="Y6041" i="1"/>
  <c r="Z6041" i="1"/>
  <c r="AA6041" i="1"/>
  <c r="AB6041" i="1"/>
  <c r="AC6041" i="1"/>
  <c r="AD6041" i="1"/>
  <c r="AE6041" i="1"/>
  <c r="AF6041" i="1"/>
  <c r="AG6041" i="1"/>
  <c r="AI6041" i="1"/>
  <c r="AH6041" i="1" s="1"/>
  <c r="AJ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X6042" i="1"/>
  <c r="Y6042" i="1"/>
  <c r="Z6042" i="1"/>
  <c r="AA6042" i="1"/>
  <c r="AB6042" i="1"/>
  <c r="AC6042" i="1"/>
  <c r="AD6042" i="1"/>
  <c r="AE6042" i="1"/>
  <c r="AF6042" i="1"/>
  <c r="AG6042" i="1"/>
  <c r="AI6042" i="1"/>
  <c r="AH6042" i="1" s="1"/>
  <c r="AJ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X6043" i="1"/>
  <c r="Y6043" i="1"/>
  <c r="Z6043" i="1"/>
  <c r="AA6043" i="1"/>
  <c r="AB6043" i="1"/>
  <c r="AC6043" i="1"/>
  <c r="AD6043" i="1"/>
  <c r="AE6043" i="1"/>
  <c r="AF6043" i="1"/>
  <c r="AG6043" i="1"/>
  <c r="AI6043" i="1"/>
  <c r="AH6043" i="1" s="1"/>
  <c r="AJ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X6044" i="1"/>
  <c r="Y6044" i="1"/>
  <c r="Z6044" i="1"/>
  <c r="AA6044" i="1"/>
  <c r="AB6044" i="1"/>
  <c r="AC6044" i="1"/>
  <c r="AD6044" i="1"/>
  <c r="AE6044" i="1"/>
  <c r="AF6044" i="1"/>
  <c r="AG6044" i="1"/>
  <c r="AI6044" i="1"/>
  <c r="AH6044" i="1" s="1"/>
  <c r="AJ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X6045" i="1"/>
  <c r="Y6045" i="1"/>
  <c r="Z6045" i="1"/>
  <c r="AA6045" i="1"/>
  <c r="AB6045" i="1"/>
  <c r="AC6045" i="1"/>
  <c r="AD6045" i="1"/>
  <c r="AE6045" i="1"/>
  <c r="AF6045" i="1"/>
  <c r="AG6045" i="1"/>
  <c r="AI6045" i="1"/>
  <c r="AH6045" i="1" s="1"/>
  <c r="AJ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X6046" i="1"/>
  <c r="Y6046" i="1"/>
  <c r="Z6046" i="1"/>
  <c r="AA6046" i="1"/>
  <c r="AB6046" i="1"/>
  <c r="AC6046" i="1"/>
  <c r="AD6046" i="1"/>
  <c r="AE6046" i="1"/>
  <c r="AF6046" i="1"/>
  <c r="AG6046" i="1"/>
  <c r="AI6046" i="1"/>
  <c r="AH6046" i="1" s="1"/>
  <c r="AJ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X6047" i="1"/>
  <c r="Y6047" i="1"/>
  <c r="Z6047" i="1"/>
  <c r="AA6047" i="1"/>
  <c r="AB6047" i="1"/>
  <c r="AC6047" i="1"/>
  <c r="AD6047" i="1"/>
  <c r="AE6047" i="1"/>
  <c r="AF6047" i="1"/>
  <c r="AG6047" i="1"/>
  <c r="AI6047" i="1"/>
  <c r="AH6047" i="1" s="1"/>
  <c r="AJ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X6048" i="1"/>
  <c r="Y6048" i="1"/>
  <c r="Z6048" i="1"/>
  <c r="AA6048" i="1"/>
  <c r="AB6048" i="1"/>
  <c r="AC6048" i="1"/>
  <c r="AD6048" i="1"/>
  <c r="AE6048" i="1"/>
  <c r="AF6048" i="1"/>
  <c r="AG6048" i="1"/>
  <c r="AI6048" i="1"/>
  <c r="AH6048" i="1" s="1"/>
  <c r="AJ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X6049" i="1"/>
  <c r="Y6049" i="1"/>
  <c r="Z6049" i="1"/>
  <c r="AA6049" i="1"/>
  <c r="AB6049" i="1"/>
  <c r="AC6049" i="1"/>
  <c r="AD6049" i="1"/>
  <c r="AE6049" i="1"/>
  <c r="AF6049" i="1"/>
  <c r="AG6049" i="1"/>
  <c r="AI6049" i="1"/>
  <c r="AH6049" i="1" s="1"/>
  <c r="AJ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X6050" i="1"/>
  <c r="Y6050" i="1"/>
  <c r="Z6050" i="1"/>
  <c r="AA6050" i="1"/>
  <c r="AB6050" i="1"/>
  <c r="AC6050" i="1"/>
  <c r="AD6050" i="1"/>
  <c r="AE6050" i="1"/>
  <c r="AF6050" i="1"/>
  <c r="AG6050" i="1"/>
  <c r="AI6050" i="1"/>
  <c r="AH6050" i="1" s="1"/>
  <c r="AJ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X6051" i="1"/>
  <c r="Y6051" i="1"/>
  <c r="Z6051" i="1"/>
  <c r="AA6051" i="1"/>
  <c r="AB6051" i="1"/>
  <c r="AC6051" i="1"/>
  <c r="AD6051" i="1"/>
  <c r="AE6051" i="1"/>
  <c r="AF6051" i="1"/>
  <c r="AG6051" i="1"/>
  <c r="AI6051" i="1"/>
  <c r="AH6051" i="1" s="1"/>
  <c r="AJ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X6052" i="1"/>
  <c r="Y6052" i="1"/>
  <c r="Z6052" i="1"/>
  <c r="AA6052" i="1"/>
  <c r="AB6052" i="1"/>
  <c r="AC6052" i="1"/>
  <c r="AD6052" i="1"/>
  <c r="AE6052" i="1"/>
  <c r="AF6052" i="1"/>
  <c r="AG6052" i="1"/>
  <c r="AI6052" i="1"/>
  <c r="AH6052" i="1" s="1"/>
  <c r="AJ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X6053" i="1"/>
  <c r="Y6053" i="1"/>
  <c r="Z6053" i="1"/>
  <c r="AA6053" i="1"/>
  <c r="AB6053" i="1"/>
  <c r="AC6053" i="1"/>
  <c r="AD6053" i="1"/>
  <c r="AE6053" i="1"/>
  <c r="AF6053" i="1"/>
  <c r="AG6053" i="1"/>
  <c r="AI6053" i="1"/>
  <c r="AH6053" i="1" s="1"/>
  <c r="AJ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X6054" i="1"/>
  <c r="Y6054" i="1"/>
  <c r="Z6054" i="1"/>
  <c r="AA6054" i="1"/>
  <c r="AB6054" i="1"/>
  <c r="AC6054" i="1"/>
  <c r="AD6054" i="1"/>
  <c r="AE6054" i="1"/>
  <c r="AF6054" i="1"/>
  <c r="AG6054" i="1"/>
  <c r="AI6054" i="1"/>
  <c r="AH6054" i="1" s="1"/>
  <c r="AJ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X6055" i="1"/>
  <c r="Y6055" i="1"/>
  <c r="Z6055" i="1"/>
  <c r="AA6055" i="1"/>
  <c r="AB6055" i="1"/>
  <c r="AC6055" i="1"/>
  <c r="AD6055" i="1"/>
  <c r="AE6055" i="1"/>
  <c r="AF6055" i="1"/>
  <c r="AG6055" i="1"/>
  <c r="AI6055" i="1"/>
  <c r="AH6055" i="1" s="1"/>
  <c r="AJ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X6056" i="1"/>
  <c r="Y6056" i="1"/>
  <c r="Z6056" i="1"/>
  <c r="AA6056" i="1"/>
  <c r="AB6056" i="1"/>
  <c r="AC6056" i="1"/>
  <c r="AD6056" i="1"/>
  <c r="AE6056" i="1"/>
  <c r="AF6056" i="1"/>
  <c r="AG6056" i="1"/>
  <c r="AI6056" i="1"/>
  <c r="AH6056" i="1" s="1"/>
  <c r="AJ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X6057" i="1"/>
  <c r="Y6057" i="1"/>
  <c r="Z6057" i="1"/>
  <c r="AA6057" i="1"/>
  <c r="AB6057" i="1"/>
  <c r="AC6057" i="1"/>
  <c r="AD6057" i="1"/>
  <c r="AE6057" i="1"/>
  <c r="AF6057" i="1"/>
  <c r="AG6057" i="1"/>
  <c r="AI6057" i="1"/>
  <c r="AH6057" i="1" s="1"/>
  <c r="AJ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X6058" i="1"/>
  <c r="Y6058" i="1"/>
  <c r="Z6058" i="1"/>
  <c r="AA6058" i="1"/>
  <c r="AB6058" i="1"/>
  <c r="AC6058" i="1"/>
  <c r="AD6058" i="1"/>
  <c r="AE6058" i="1"/>
  <c r="AF6058" i="1"/>
  <c r="AG6058" i="1"/>
  <c r="AI6058" i="1"/>
  <c r="AH6058" i="1" s="1"/>
  <c r="AJ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X6059" i="1"/>
  <c r="Y6059" i="1"/>
  <c r="Z6059" i="1"/>
  <c r="AA6059" i="1"/>
  <c r="AB6059" i="1"/>
  <c r="AC6059" i="1"/>
  <c r="AD6059" i="1"/>
  <c r="AE6059" i="1"/>
  <c r="AF6059" i="1"/>
  <c r="AG6059" i="1"/>
  <c r="AI6059" i="1"/>
  <c r="AH6059" i="1" s="1"/>
  <c r="AJ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X6060" i="1"/>
  <c r="Y6060" i="1"/>
  <c r="Z6060" i="1"/>
  <c r="AA6060" i="1"/>
  <c r="AB6060" i="1"/>
  <c r="AC6060" i="1"/>
  <c r="AD6060" i="1"/>
  <c r="AE6060" i="1"/>
  <c r="AF6060" i="1"/>
  <c r="AG6060" i="1"/>
  <c r="AI6060" i="1"/>
  <c r="AH6060" i="1" s="1"/>
  <c r="AJ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X6061" i="1"/>
  <c r="Y6061" i="1"/>
  <c r="Z6061" i="1"/>
  <c r="AA6061" i="1"/>
  <c r="AB6061" i="1"/>
  <c r="AC6061" i="1"/>
  <c r="AD6061" i="1"/>
  <c r="AE6061" i="1"/>
  <c r="AF6061" i="1"/>
  <c r="AG6061" i="1"/>
  <c r="AI6061" i="1"/>
  <c r="AH6061" i="1" s="1"/>
  <c r="AJ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X6062" i="1"/>
  <c r="Y6062" i="1"/>
  <c r="Z6062" i="1"/>
  <c r="AA6062" i="1"/>
  <c r="AB6062" i="1"/>
  <c r="AC6062" i="1"/>
  <c r="AD6062" i="1"/>
  <c r="AE6062" i="1"/>
  <c r="AF6062" i="1"/>
  <c r="AG6062" i="1"/>
  <c r="AI6062" i="1"/>
  <c r="AH6062" i="1" s="1"/>
  <c r="AJ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X6063" i="1"/>
  <c r="Y6063" i="1"/>
  <c r="Z6063" i="1"/>
  <c r="AA6063" i="1"/>
  <c r="AB6063" i="1"/>
  <c r="AC6063" i="1"/>
  <c r="AD6063" i="1"/>
  <c r="AE6063" i="1"/>
  <c r="AF6063" i="1"/>
  <c r="AG6063" i="1"/>
  <c r="AI6063" i="1"/>
  <c r="AH6063" i="1" s="1"/>
  <c r="AJ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X6064" i="1"/>
  <c r="Y6064" i="1"/>
  <c r="Z6064" i="1"/>
  <c r="AA6064" i="1"/>
  <c r="AB6064" i="1"/>
  <c r="AC6064" i="1"/>
  <c r="AD6064" i="1"/>
  <c r="AE6064" i="1"/>
  <c r="AF6064" i="1"/>
  <c r="AG6064" i="1"/>
  <c r="AI6064" i="1"/>
  <c r="AH6064" i="1" s="1"/>
  <c r="AJ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X6065" i="1"/>
  <c r="Y6065" i="1"/>
  <c r="Z6065" i="1"/>
  <c r="AA6065" i="1"/>
  <c r="AB6065" i="1"/>
  <c r="AC6065" i="1"/>
  <c r="AD6065" i="1"/>
  <c r="AE6065" i="1"/>
  <c r="AF6065" i="1"/>
  <c r="AG6065" i="1"/>
  <c r="AI6065" i="1"/>
  <c r="AH6065" i="1" s="1"/>
  <c r="AJ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X6066" i="1"/>
  <c r="Y6066" i="1"/>
  <c r="Z6066" i="1"/>
  <c r="AA6066" i="1"/>
  <c r="AB6066" i="1"/>
  <c r="AC6066" i="1"/>
  <c r="AD6066" i="1"/>
  <c r="AE6066" i="1"/>
  <c r="AF6066" i="1"/>
  <c r="AG6066" i="1"/>
  <c r="AI6066" i="1"/>
  <c r="AH6066" i="1" s="1"/>
  <c r="AJ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X6067" i="1"/>
  <c r="Y6067" i="1"/>
  <c r="Z6067" i="1"/>
  <c r="AA6067" i="1"/>
  <c r="AB6067" i="1"/>
  <c r="AC6067" i="1"/>
  <c r="AD6067" i="1"/>
  <c r="AE6067" i="1"/>
  <c r="AF6067" i="1"/>
  <c r="AG6067" i="1"/>
  <c r="AI6067" i="1"/>
  <c r="AH6067" i="1" s="1"/>
  <c r="AJ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X6068" i="1"/>
  <c r="Y6068" i="1"/>
  <c r="Z6068" i="1"/>
  <c r="AA6068" i="1"/>
  <c r="AB6068" i="1"/>
  <c r="AC6068" i="1"/>
  <c r="AD6068" i="1"/>
  <c r="AE6068" i="1"/>
  <c r="AF6068" i="1"/>
  <c r="AG6068" i="1"/>
  <c r="AI6068" i="1"/>
  <c r="AH6068" i="1" s="1"/>
  <c r="AJ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X6069" i="1"/>
  <c r="Y6069" i="1"/>
  <c r="Z6069" i="1"/>
  <c r="AA6069" i="1"/>
  <c r="AB6069" i="1"/>
  <c r="AC6069" i="1"/>
  <c r="AD6069" i="1"/>
  <c r="AE6069" i="1"/>
  <c r="AF6069" i="1"/>
  <c r="AG6069" i="1"/>
  <c r="AI6069" i="1"/>
  <c r="AH6069" i="1" s="1"/>
  <c r="AJ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X6070" i="1"/>
  <c r="Y6070" i="1"/>
  <c r="Z6070" i="1"/>
  <c r="AA6070" i="1"/>
  <c r="AB6070" i="1"/>
  <c r="AC6070" i="1"/>
  <c r="AD6070" i="1"/>
  <c r="AE6070" i="1"/>
  <c r="AF6070" i="1"/>
  <c r="AG6070" i="1"/>
  <c r="AI6070" i="1"/>
  <c r="AH6070" i="1" s="1"/>
  <c r="AJ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X6071" i="1"/>
  <c r="Y6071" i="1"/>
  <c r="Z6071" i="1"/>
  <c r="AA6071" i="1"/>
  <c r="AB6071" i="1"/>
  <c r="AC6071" i="1"/>
  <c r="AD6071" i="1"/>
  <c r="AE6071" i="1"/>
  <c r="AF6071" i="1"/>
  <c r="AG6071" i="1"/>
  <c r="AI6071" i="1"/>
  <c r="AH6071" i="1" s="1"/>
  <c r="AJ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X6072" i="1"/>
  <c r="Y6072" i="1"/>
  <c r="Z6072" i="1"/>
  <c r="AA6072" i="1"/>
  <c r="AB6072" i="1"/>
  <c r="AC6072" i="1"/>
  <c r="AD6072" i="1"/>
  <c r="AE6072" i="1"/>
  <c r="AF6072" i="1"/>
  <c r="AG6072" i="1"/>
  <c r="AI6072" i="1"/>
  <c r="AH6072" i="1" s="1"/>
  <c r="AJ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X6073" i="1"/>
  <c r="Y6073" i="1"/>
  <c r="Z6073" i="1"/>
  <c r="AA6073" i="1"/>
  <c r="AB6073" i="1"/>
  <c r="AC6073" i="1"/>
  <c r="AD6073" i="1"/>
  <c r="AE6073" i="1"/>
  <c r="AF6073" i="1"/>
  <c r="AG6073" i="1"/>
  <c r="AI6073" i="1"/>
  <c r="AH6073" i="1" s="1"/>
  <c r="AJ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X6074" i="1"/>
  <c r="Y6074" i="1"/>
  <c r="Z6074" i="1"/>
  <c r="AA6074" i="1"/>
  <c r="AB6074" i="1"/>
  <c r="AC6074" i="1"/>
  <c r="AD6074" i="1"/>
  <c r="AE6074" i="1"/>
  <c r="AF6074" i="1"/>
  <c r="AG6074" i="1"/>
  <c r="AI6074" i="1"/>
  <c r="AH6074" i="1" s="1"/>
  <c r="AJ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X6075" i="1"/>
  <c r="Y6075" i="1"/>
  <c r="Z6075" i="1"/>
  <c r="AA6075" i="1"/>
  <c r="AB6075" i="1"/>
  <c r="AC6075" i="1"/>
  <c r="AD6075" i="1"/>
  <c r="AE6075" i="1"/>
  <c r="AF6075" i="1"/>
  <c r="AG6075" i="1"/>
  <c r="AI6075" i="1"/>
  <c r="AH6075" i="1" s="1"/>
  <c r="AJ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X6076" i="1"/>
  <c r="Y6076" i="1"/>
  <c r="Z6076" i="1"/>
  <c r="AA6076" i="1"/>
  <c r="AB6076" i="1"/>
  <c r="AC6076" i="1"/>
  <c r="AD6076" i="1"/>
  <c r="AE6076" i="1"/>
  <c r="AF6076" i="1"/>
  <c r="AG6076" i="1"/>
  <c r="AI6076" i="1"/>
  <c r="AH6076" i="1" s="1"/>
  <c r="AJ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X6077" i="1"/>
  <c r="Y6077" i="1"/>
  <c r="Z6077" i="1"/>
  <c r="AA6077" i="1"/>
  <c r="AB6077" i="1"/>
  <c r="AC6077" i="1"/>
  <c r="AD6077" i="1"/>
  <c r="AE6077" i="1"/>
  <c r="AF6077" i="1"/>
  <c r="AG6077" i="1"/>
  <c r="AI6077" i="1"/>
  <c r="AH6077" i="1" s="1"/>
  <c r="AJ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X6078" i="1"/>
  <c r="Y6078" i="1"/>
  <c r="Z6078" i="1"/>
  <c r="AA6078" i="1"/>
  <c r="AB6078" i="1"/>
  <c r="AC6078" i="1"/>
  <c r="AD6078" i="1"/>
  <c r="AE6078" i="1"/>
  <c r="AF6078" i="1"/>
  <c r="AG6078" i="1"/>
  <c r="AI6078" i="1"/>
  <c r="AH6078" i="1" s="1"/>
  <c r="AJ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X6079" i="1"/>
  <c r="Y6079" i="1"/>
  <c r="Z6079" i="1"/>
  <c r="AA6079" i="1"/>
  <c r="AB6079" i="1"/>
  <c r="AC6079" i="1"/>
  <c r="AD6079" i="1"/>
  <c r="AE6079" i="1"/>
  <c r="AF6079" i="1"/>
  <c r="AG6079" i="1"/>
  <c r="AI6079" i="1"/>
  <c r="AH6079" i="1" s="1"/>
  <c r="AJ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X6080" i="1"/>
  <c r="Y6080" i="1"/>
  <c r="Z6080" i="1"/>
  <c r="AA6080" i="1"/>
  <c r="AB6080" i="1"/>
  <c r="AC6080" i="1"/>
  <c r="AD6080" i="1"/>
  <c r="AE6080" i="1"/>
  <c r="AF6080" i="1"/>
  <c r="AG6080" i="1"/>
  <c r="AI6080" i="1"/>
  <c r="AH6080" i="1" s="1"/>
  <c r="AJ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X6081" i="1"/>
  <c r="Y6081" i="1"/>
  <c r="Z6081" i="1"/>
  <c r="AA6081" i="1"/>
  <c r="AB6081" i="1"/>
  <c r="AC6081" i="1"/>
  <c r="AD6081" i="1"/>
  <c r="AE6081" i="1"/>
  <c r="AF6081" i="1"/>
  <c r="AG6081" i="1"/>
  <c r="AI6081" i="1"/>
  <c r="AH6081" i="1" s="1"/>
  <c r="AJ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X6082" i="1"/>
  <c r="Y6082" i="1"/>
  <c r="Z6082" i="1"/>
  <c r="AA6082" i="1"/>
  <c r="AB6082" i="1"/>
  <c r="AC6082" i="1"/>
  <c r="AD6082" i="1"/>
  <c r="AE6082" i="1"/>
  <c r="AF6082" i="1"/>
  <c r="AG6082" i="1"/>
  <c r="AI6082" i="1"/>
  <c r="AH6082" i="1" s="1"/>
  <c r="AJ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X6083" i="1"/>
  <c r="Y6083" i="1"/>
  <c r="Z6083" i="1"/>
  <c r="AA6083" i="1"/>
  <c r="AB6083" i="1"/>
  <c r="AC6083" i="1"/>
  <c r="AD6083" i="1"/>
  <c r="AE6083" i="1"/>
  <c r="AF6083" i="1"/>
  <c r="AG6083" i="1"/>
  <c r="AI6083" i="1"/>
  <c r="AH6083" i="1" s="1"/>
  <c r="AJ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X6084" i="1"/>
  <c r="Y6084" i="1"/>
  <c r="Z6084" i="1"/>
  <c r="AA6084" i="1"/>
  <c r="AB6084" i="1"/>
  <c r="AC6084" i="1"/>
  <c r="AD6084" i="1"/>
  <c r="AE6084" i="1"/>
  <c r="AF6084" i="1"/>
  <c r="AG6084" i="1"/>
  <c r="AI6084" i="1"/>
  <c r="AH6084" i="1" s="1"/>
  <c r="AJ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X6085" i="1"/>
  <c r="Y6085" i="1"/>
  <c r="Z6085" i="1"/>
  <c r="AA6085" i="1"/>
  <c r="AB6085" i="1"/>
  <c r="AC6085" i="1"/>
  <c r="AD6085" i="1"/>
  <c r="AE6085" i="1"/>
  <c r="AF6085" i="1"/>
  <c r="AG6085" i="1"/>
  <c r="AI6085" i="1"/>
  <c r="AH6085" i="1" s="1"/>
  <c r="AJ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X6086" i="1"/>
  <c r="Y6086" i="1"/>
  <c r="Z6086" i="1"/>
  <c r="AA6086" i="1"/>
  <c r="AB6086" i="1"/>
  <c r="AC6086" i="1"/>
  <c r="AD6086" i="1"/>
  <c r="AE6086" i="1"/>
  <c r="AF6086" i="1"/>
  <c r="AG6086" i="1"/>
  <c r="AI6086" i="1"/>
  <c r="AH6086" i="1" s="1"/>
  <c r="AJ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X6087" i="1"/>
  <c r="Y6087" i="1"/>
  <c r="Z6087" i="1"/>
  <c r="AA6087" i="1"/>
  <c r="AB6087" i="1"/>
  <c r="AC6087" i="1"/>
  <c r="AD6087" i="1"/>
  <c r="AE6087" i="1"/>
  <c r="AF6087" i="1"/>
  <c r="AG6087" i="1"/>
  <c r="AI6087" i="1"/>
  <c r="AH6087" i="1" s="1"/>
  <c r="AJ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X6088" i="1"/>
  <c r="Y6088" i="1"/>
  <c r="Z6088" i="1"/>
  <c r="AA6088" i="1"/>
  <c r="AB6088" i="1"/>
  <c r="AC6088" i="1"/>
  <c r="AD6088" i="1"/>
  <c r="AE6088" i="1"/>
  <c r="AF6088" i="1"/>
  <c r="AG6088" i="1"/>
  <c r="AI6088" i="1"/>
  <c r="AH6088" i="1" s="1"/>
  <c r="AJ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X6089" i="1"/>
  <c r="Y6089" i="1"/>
  <c r="Z6089" i="1"/>
  <c r="AA6089" i="1"/>
  <c r="AB6089" i="1"/>
  <c r="AC6089" i="1"/>
  <c r="AD6089" i="1"/>
  <c r="AE6089" i="1"/>
  <c r="AF6089" i="1"/>
  <c r="AG6089" i="1"/>
  <c r="AI6089" i="1"/>
  <c r="AH6089" i="1" s="1"/>
  <c r="AJ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X6090" i="1"/>
  <c r="Y6090" i="1"/>
  <c r="Z6090" i="1"/>
  <c r="AA6090" i="1"/>
  <c r="AB6090" i="1"/>
  <c r="AC6090" i="1"/>
  <c r="AD6090" i="1"/>
  <c r="AE6090" i="1"/>
  <c r="AF6090" i="1"/>
  <c r="AG6090" i="1"/>
  <c r="AI6090" i="1"/>
  <c r="AH6090" i="1" s="1"/>
  <c r="AJ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X6091" i="1"/>
  <c r="Y6091" i="1"/>
  <c r="Z6091" i="1"/>
  <c r="AA6091" i="1"/>
  <c r="AB6091" i="1"/>
  <c r="AC6091" i="1"/>
  <c r="AD6091" i="1"/>
  <c r="AE6091" i="1"/>
  <c r="AF6091" i="1"/>
  <c r="AG6091" i="1"/>
  <c r="AI6091" i="1"/>
  <c r="AH6091" i="1" s="1"/>
  <c r="AJ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X6092" i="1"/>
  <c r="Y6092" i="1"/>
  <c r="Z6092" i="1"/>
  <c r="AA6092" i="1"/>
  <c r="AB6092" i="1"/>
  <c r="AC6092" i="1"/>
  <c r="AD6092" i="1"/>
  <c r="AE6092" i="1"/>
  <c r="AF6092" i="1"/>
  <c r="AG6092" i="1"/>
  <c r="AI6092" i="1"/>
  <c r="AH6092" i="1" s="1"/>
  <c r="AJ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X6093" i="1"/>
  <c r="Y6093" i="1"/>
  <c r="Z6093" i="1"/>
  <c r="AA6093" i="1"/>
  <c r="AB6093" i="1"/>
  <c r="AC6093" i="1"/>
  <c r="AD6093" i="1"/>
  <c r="AE6093" i="1"/>
  <c r="AF6093" i="1"/>
  <c r="AG6093" i="1"/>
  <c r="AI6093" i="1"/>
  <c r="AH6093" i="1" s="1"/>
  <c r="AJ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X6094" i="1"/>
  <c r="Y6094" i="1"/>
  <c r="Z6094" i="1"/>
  <c r="AA6094" i="1"/>
  <c r="AB6094" i="1"/>
  <c r="AC6094" i="1"/>
  <c r="AD6094" i="1"/>
  <c r="AE6094" i="1"/>
  <c r="AF6094" i="1"/>
  <c r="AG6094" i="1"/>
  <c r="AI6094" i="1"/>
  <c r="AH6094" i="1" s="1"/>
  <c r="AJ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X6095" i="1"/>
  <c r="Y6095" i="1"/>
  <c r="Z6095" i="1"/>
  <c r="AA6095" i="1"/>
  <c r="AB6095" i="1"/>
  <c r="AC6095" i="1"/>
  <c r="AD6095" i="1"/>
  <c r="AE6095" i="1"/>
  <c r="AF6095" i="1"/>
  <c r="AG6095" i="1"/>
  <c r="AI6095" i="1"/>
  <c r="AH6095" i="1" s="1"/>
  <c r="AJ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X6096" i="1"/>
  <c r="Y6096" i="1"/>
  <c r="Z6096" i="1"/>
  <c r="AA6096" i="1"/>
  <c r="AB6096" i="1"/>
  <c r="AC6096" i="1"/>
  <c r="AD6096" i="1"/>
  <c r="AE6096" i="1"/>
  <c r="AF6096" i="1"/>
  <c r="AG6096" i="1"/>
  <c r="AI6096" i="1"/>
  <c r="AH6096" i="1" s="1"/>
  <c r="AJ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X6097" i="1"/>
  <c r="Y6097" i="1"/>
  <c r="Z6097" i="1"/>
  <c r="AA6097" i="1"/>
  <c r="AB6097" i="1"/>
  <c r="AC6097" i="1"/>
  <c r="AD6097" i="1"/>
  <c r="AE6097" i="1"/>
  <c r="AF6097" i="1"/>
  <c r="AG6097" i="1"/>
  <c r="AI6097" i="1"/>
  <c r="AH6097" i="1" s="1"/>
  <c r="AJ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X6098" i="1"/>
  <c r="Y6098" i="1"/>
  <c r="Z6098" i="1"/>
  <c r="AA6098" i="1"/>
  <c r="AB6098" i="1"/>
  <c r="AC6098" i="1"/>
  <c r="AD6098" i="1"/>
  <c r="AE6098" i="1"/>
  <c r="AF6098" i="1"/>
  <c r="AG6098" i="1"/>
  <c r="AI6098" i="1"/>
  <c r="AH6098" i="1" s="1"/>
  <c r="AJ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X6099" i="1"/>
  <c r="Y6099" i="1"/>
  <c r="Z6099" i="1"/>
  <c r="AA6099" i="1"/>
  <c r="AB6099" i="1"/>
  <c r="AC6099" i="1"/>
  <c r="AD6099" i="1"/>
  <c r="AE6099" i="1"/>
  <c r="AF6099" i="1"/>
  <c r="AG6099" i="1"/>
  <c r="AI6099" i="1"/>
  <c r="AH6099" i="1" s="1"/>
  <c r="AJ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X6100" i="1"/>
  <c r="Y6100" i="1"/>
  <c r="Z6100" i="1"/>
  <c r="AA6100" i="1"/>
  <c r="AB6100" i="1"/>
  <c r="AC6100" i="1"/>
  <c r="AD6100" i="1"/>
  <c r="AE6100" i="1"/>
  <c r="AF6100" i="1"/>
  <c r="AG6100" i="1"/>
  <c r="AI6100" i="1"/>
  <c r="AH6100" i="1" s="1"/>
  <c r="AJ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X6101" i="1"/>
  <c r="Y6101" i="1"/>
  <c r="Z6101" i="1"/>
  <c r="AA6101" i="1"/>
  <c r="AB6101" i="1"/>
  <c r="AC6101" i="1"/>
  <c r="AD6101" i="1"/>
  <c r="AE6101" i="1"/>
  <c r="AF6101" i="1"/>
  <c r="AG6101" i="1"/>
  <c r="AI6101" i="1"/>
  <c r="AH6101" i="1" s="1"/>
  <c r="AJ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X6102" i="1"/>
  <c r="Y6102" i="1"/>
  <c r="Z6102" i="1"/>
  <c r="AA6102" i="1"/>
  <c r="AB6102" i="1"/>
  <c r="AC6102" i="1"/>
  <c r="AD6102" i="1"/>
  <c r="AE6102" i="1"/>
  <c r="AF6102" i="1"/>
  <c r="AG6102" i="1"/>
  <c r="AI6102" i="1"/>
  <c r="AH6102" i="1" s="1"/>
  <c r="AJ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X6103" i="1"/>
  <c r="Y6103" i="1"/>
  <c r="Z6103" i="1"/>
  <c r="AA6103" i="1"/>
  <c r="AB6103" i="1"/>
  <c r="AC6103" i="1"/>
  <c r="AD6103" i="1"/>
  <c r="AE6103" i="1"/>
  <c r="AF6103" i="1"/>
  <c r="AG6103" i="1"/>
  <c r="AI6103" i="1"/>
  <c r="AH6103" i="1" s="1"/>
  <c r="AJ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X6104" i="1"/>
  <c r="Y6104" i="1"/>
  <c r="Z6104" i="1"/>
  <c r="AA6104" i="1"/>
  <c r="AB6104" i="1"/>
  <c r="AC6104" i="1"/>
  <c r="AD6104" i="1"/>
  <c r="AE6104" i="1"/>
  <c r="AF6104" i="1"/>
  <c r="AG6104" i="1"/>
  <c r="AI6104" i="1"/>
  <c r="AH6104" i="1" s="1"/>
  <c r="AJ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X6105" i="1"/>
  <c r="Y6105" i="1"/>
  <c r="Z6105" i="1"/>
  <c r="AA6105" i="1"/>
  <c r="AB6105" i="1"/>
  <c r="AC6105" i="1"/>
  <c r="AD6105" i="1"/>
  <c r="AE6105" i="1"/>
  <c r="AF6105" i="1"/>
  <c r="AG6105" i="1"/>
  <c r="AI6105" i="1"/>
  <c r="AH6105" i="1" s="1"/>
  <c r="AJ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X6106" i="1"/>
  <c r="Y6106" i="1"/>
  <c r="Z6106" i="1"/>
  <c r="AA6106" i="1"/>
  <c r="AB6106" i="1"/>
  <c r="AC6106" i="1"/>
  <c r="AD6106" i="1"/>
  <c r="AE6106" i="1"/>
  <c r="AF6106" i="1"/>
  <c r="AG6106" i="1"/>
  <c r="AI6106" i="1"/>
  <c r="AH6106" i="1" s="1"/>
  <c r="AJ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X6107" i="1"/>
  <c r="Y6107" i="1"/>
  <c r="Z6107" i="1"/>
  <c r="AA6107" i="1"/>
  <c r="AB6107" i="1"/>
  <c r="AC6107" i="1"/>
  <c r="AD6107" i="1"/>
  <c r="AE6107" i="1"/>
  <c r="AF6107" i="1"/>
  <c r="AG6107" i="1"/>
  <c r="AI6107" i="1"/>
  <c r="AH6107" i="1" s="1"/>
  <c r="AJ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X6108" i="1"/>
  <c r="Y6108" i="1"/>
  <c r="Z6108" i="1"/>
  <c r="AA6108" i="1"/>
  <c r="AB6108" i="1"/>
  <c r="AC6108" i="1"/>
  <c r="AD6108" i="1"/>
  <c r="AE6108" i="1"/>
  <c r="AF6108" i="1"/>
  <c r="AG6108" i="1"/>
  <c r="AI6108" i="1"/>
  <c r="AH6108" i="1" s="1"/>
  <c r="AJ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X6109" i="1"/>
  <c r="Y6109" i="1"/>
  <c r="Z6109" i="1"/>
  <c r="AA6109" i="1"/>
  <c r="AB6109" i="1"/>
  <c r="AC6109" i="1"/>
  <c r="AD6109" i="1"/>
  <c r="AE6109" i="1"/>
  <c r="AF6109" i="1"/>
  <c r="AG6109" i="1"/>
  <c r="AI6109" i="1"/>
  <c r="AH6109" i="1" s="1"/>
  <c r="AJ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X6110" i="1"/>
  <c r="Y6110" i="1"/>
  <c r="Z6110" i="1"/>
  <c r="AA6110" i="1"/>
  <c r="AB6110" i="1"/>
  <c r="AC6110" i="1"/>
  <c r="AD6110" i="1"/>
  <c r="AE6110" i="1"/>
  <c r="AF6110" i="1"/>
  <c r="AG6110" i="1"/>
  <c r="AI6110" i="1"/>
  <c r="AH6110" i="1" s="1"/>
  <c r="AJ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X6111" i="1"/>
  <c r="Y6111" i="1"/>
  <c r="Z6111" i="1"/>
  <c r="AA6111" i="1"/>
  <c r="AB6111" i="1"/>
  <c r="AC6111" i="1"/>
  <c r="AD6111" i="1"/>
  <c r="AE6111" i="1"/>
  <c r="AF6111" i="1"/>
  <c r="AG6111" i="1"/>
  <c r="AI6111" i="1"/>
  <c r="AH6111" i="1" s="1"/>
  <c r="AJ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X6112" i="1"/>
  <c r="Y6112" i="1"/>
  <c r="Z6112" i="1"/>
  <c r="AA6112" i="1"/>
  <c r="AB6112" i="1"/>
  <c r="AC6112" i="1"/>
  <c r="AD6112" i="1"/>
  <c r="AE6112" i="1"/>
  <c r="AF6112" i="1"/>
  <c r="AG6112" i="1"/>
  <c r="AI6112" i="1"/>
  <c r="AH6112" i="1" s="1"/>
  <c r="AJ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Z6113" i="1"/>
  <c r="AA6113" i="1"/>
  <c r="AB6113" i="1"/>
  <c r="AC6113" i="1"/>
  <c r="AD6113" i="1"/>
  <c r="AE6113" i="1"/>
  <c r="AF6113" i="1"/>
  <c r="AG6113" i="1"/>
  <c r="AI6113" i="1"/>
  <c r="AH6113" i="1" s="1"/>
  <c r="AJ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X6114" i="1"/>
  <c r="Y6114" i="1"/>
  <c r="Z6114" i="1"/>
  <c r="AA6114" i="1"/>
  <c r="AB6114" i="1"/>
  <c r="AC6114" i="1"/>
  <c r="AD6114" i="1"/>
  <c r="AE6114" i="1"/>
  <c r="AF6114" i="1"/>
  <c r="AG6114" i="1"/>
  <c r="AI6114" i="1"/>
  <c r="AH6114" i="1" s="1"/>
  <c r="AJ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X6115" i="1"/>
  <c r="Y6115" i="1"/>
  <c r="Z6115" i="1"/>
  <c r="AA6115" i="1"/>
  <c r="AB6115" i="1"/>
  <c r="AC6115" i="1"/>
  <c r="AD6115" i="1"/>
  <c r="AE6115" i="1"/>
  <c r="AF6115" i="1"/>
  <c r="AG6115" i="1"/>
  <c r="AI6115" i="1"/>
  <c r="AH6115" i="1" s="1"/>
  <c r="AJ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X6116" i="1"/>
  <c r="Y6116" i="1"/>
  <c r="Z6116" i="1"/>
  <c r="AA6116" i="1"/>
  <c r="AB6116" i="1"/>
  <c r="AC6116" i="1"/>
  <c r="AD6116" i="1"/>
  <c r="AE6116" i="1"/>
  <c r="AF6116" i="1"/>
  <c r="AG6116" i="1"/>
  <c r="AI6116" i="1"/>
  <c r="AH6116" i="1" s="1"/>
  <c r="AJ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X6117" i="1"/>
  <c r="Y6117" i="1"/>
  <c r="Z6117" i="1"/>
  <c r="AA6117" i="1"/>
  <c r="AB6117" i="1"/>
  <c r="AC6117" i="1"/>
  <c r="AD6117" i="1"/>
  <c r="AE6117" i="1"/>
  <c r="AF6117" i="1"/>
  <c r="AG6117" i="1"/>
  <c r="AI6117" i="1"/>
  <c r="AH6117" i="1" s="1"/>
  <c r="AJ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X6118" i="1"/>
  <c r="Y6118" i="1"/>
  <c r="Z6118" i="1"/>
  <c r="AA6118" i="1"/>
  <c r="AB6118" i="1"/>
  <c r="AC6118" i="1"/>
  <c r="AD6118" i="1"/>
  <c r="AE6118" i="1"/>
  <c r="AF6118" i="1"/>
  <c r="AG6118" i="1"/>
  <c r="AI6118" i="1"/>
  <c r="AH6118" i="1" s="1"/>
  <c r="AJ6118" i="1"/>
  <c r="AJ4905" i="1"/>
  <c r="AI4905" i="1"/>
  <c r="AH4905" i="1" s="1"/>
  <c r="AG4905" i="1"/>
  <c r="AF4905" i="1"/>
  <c r="AE4905" i="1"/>
  <c r="AD4905" i="1"/>
  <c r="AC4905" i="1"/>
  <c r="AB4905" i="1"/>
  <c r="AA4905" i="1"/>
  <c r="Z4905" i="1"/>
  <c r="Y4905" i="1"/>
  <c r="X4905" i="1"/>
  <c r="W4905" i="1"/>
  <c r="V4905" i="1"/>
  <c r="U4905" i="1"/>
  <c r="T4905" i="1"/>
  <c r="S4905" i="1"/>
  <c r="R4905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A4905" i="1"/>
  <c r="AJ4904" i="1"/>
  <c r="AI4904" i="1"/>
  <c r="AH4904" i="1" s="1"/>
  <c r="AG4904" i="1"/>
  <c r="AF4904" i="1"/>
  <c r="AE4904" i="1"/>
  <c r="AD4904" i="1"/>
  <c r="AC4904" i="1"/>
  <c r="AB4904" i="1"/>
  <c r="AA4904" i="1"/>
  <c r="Z4904" i="1"/>
  <c r="Y4904" i="1"/>
  <c r="X4904" i="1"/>
  <c r="W4904" i="1"/>
  <c r="V4904" i="1"/>
  <c r="U4904" i="1"/>
  <c r="T4904" i="1"/>
  <c r="S4904" i="1"/>
  <c r="R4904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A4904" i="1"/>
  <c r="AJ4903" i="1"/>
  <c r="AI4903" i="1"/>
  <c r="AH4903" i="1" s="1"/>
  <c r="AG4903" i="1"/>
  <c r="AF4903" i="1"/>
  <c r="AE4903" i="1"/>
  <c r="AD4903" i="1"/>
  <c r="AC4903" i="1"/>
  <c r="AB4903" i="1"/>
  <c r="AA4903" i="1"/>
  <c r="Z4903" i="1"/>
  <c r="Y4903" i="1"/>
  <c r="X4903" i="1"/>
  <c r="W4903" i="1"/>
  <c r="V4903" i="1"/>
  <c r="U4903" i="1"/>
  <c r="T4903" i="1"/>
  <c r="S4903" i="1"/>
  <c r="R4903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A4903" i="1"/>
  <c r="AJ4902" i="1"/>
  <c r="AI4902" i="1"/>
  <c r="AH4902" i="1" s="1"/>
  <c r="AG4902" i="1"/>
  <c r="AF4902" i="1"/>
  <c r="AE4902" i="1"/>
  <c r="AD4902" i="1"/>
  <c r="AC4902" i="1"/>
  <c r="AB4902" i="1"/>
  <c r="AA4902" i="1"/>
  <c r="Z4902" i="1"/>
  <c r="Y4902" i="1"/>
  <c r="X4902" i="1"/>
  <c r="W4902" i="1"/>
  <c r="V4902" i="1"/>
  <c r="U4902" i="1"/>
  <c r="T4902" i="1"/>
  <c r="S4902" i="1"/>
  <c r="R4902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A4902" i="1"/>
  <c r="AJ4901" i="1"/>
  <c r="AI4901" i="1"/>
  <c r="AH4901" i="1" s="1"/>
  <c r="AG4901" i="1"/>
  <c r="AF4901" i="1"/>
  <c r="AE4901" i="1"/>
  <c r="AD4901" i="1"/>
  <c r="AC4901" i="1"/>
  <c r="AB4901" i="1"/>
  <c r="AA4901" i="1"/>
  <c r="Z4901" i="1"/>
  <c r="Y4901" i="1"/>
  <c r="X4901" i="1"/>
  <c r="W4901" i="1"/>
  <c r="V4901" i="1"/>
  <c r="U4901" i="1"/>
  <c r="T4901" i="1"/>
  <c r="S4901" i="1"/>
  <c r="R4901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A4901" i="1"/>
  <c r="AJ4900" i="1"/>
  <c r="AI4900" i="1"/>
  <c r="AH4900" i="1" s="1"/>
  <c r="AG4900" i="1"/>
  <c r="AF4900" i="1"/>
  <c r="AE4900" i="1"/>
  <c r="AD4900" i="1"/>
  <c r="AC4900" i="1"/>
  <c r="AB4900" i="1"/>
  <c r="AA4900" i="1"/>
  <c r="Z4900" i="1"/>
  <c r="Y4900" i="1"/>
  <c r="X4900" i="1"/>
  <c r="W4900" i="1"/>
  <c r="V4900" i="1"/>
  <c r="U4900" i="1"/>
  <c r="T4900" i="1"/>
  <c r="S4900" i="1"/>
  <c r="R4900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A4900" i="1"/>
  <c r="AJ4899" i="1"/>
  <c r="AI4899" i="1"/>
  <c r="AH4899" i="1" s="1"/>
  <c r="AG4899" i="1"/>
  <c r="AF4899" i="1"/>
  <c r="AE4899" i="1"/>
  <c r="AD4899" i="1"/>
  <c r="AC4899" i="1"/>
  <c r="AB4899" i="1"/>
  <c r="AA4899" i="1"/>
  <c r="Z4899" i="1"/>
  <c r="Y4899" i="1"/>
  <c r="X4899" i="1"/>
  <c r="W4899" i="1"/>
  <c r="V4899" i="1"/>
  <c r="U4899" i="1"/>
  <c r="T4899" i="1"/>
  <c r="S4899" i="1"/>
  <c r="R4899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A4899" i="1"/>
  <c r="AJ4898" i="1"/>
  <c r="AI4898" i="1"/>
  <c r="AH4898" i="1" s="1"/>
  <c r="AG4898" i="1"/>
  <c r="AF4898" i="1"/>
  <c r="AE4898" i="1"/>
  <c r="AD4898" i="1"/>
  <c r="AC4898" i="1"/>
  <c r="AB4898" i="1"/>
  <c r="AA4898" i="1"/>
  <c r="Z4898" i="1"/>
  <c r="Y4898" i="1"/>
  <c r="X4898" i="1"/>
  <c r="W4898" i="1"/>
  <c r="V4898" i="1"/>
  <c r="U4898" i="1"/>
  <c r="T4898" i="1"/>
  <c r="S4898" i="1"/>
  <c r="R4898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A4898" i="1"/>
  <c r="AJ4897" i="1"/>
  <c r="AI4897" i="1"/>
  <c r="AH4897" i="1" s="1"/>
  <c r="AG4897" i="1"/>
  <c r="AF4897" i="1"/>
  <c r="AE4897" i="1"/>
  <c r="AD4897" i="1"/>
  <c r="AC4897" i="1"/>
  <c r="AB4897" i="1"/>
  <c r="AA4897" i="1"/>
  <c r="Z4897" i="1"/>
  <c r="Y4897" i="1"/>
  <c r="X4897" i="1"/>
  <c r="W4897" i="1"/>
  <c r="V4897" i="1"/>
  <c r="U4897" i="1"/>
  <c r="T4897" i="1"/>
  <c r="S4897" i="1"/>
  <c r="R4897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A4897" i="1"/>
  <c r="AJ4896" i="1"/>
  <c r="AI4896" i="1"/>
  <c r="AH4896" i="1" s="1"/>
  <c r="AG4896" i="1"/>
  <c r="AF4896" i="1"/>
  <c r="AE4896" i="1"/>
  <c r="AD4896" i="1"/>
  <c r="AC4896" i="1"/>
  <c r="AB4896" i="1"/>
  <c r="AA4896" i="1"/>
  <c r="Z4896" i="1"/>
  <c r="Y4896" i="1"/>
  <c r="X4896" i="1"/>
  <c r="W4896" i="1"/>
  <c r="V4896" i="1"/>
  <c r="U4896" i="1"/>
  <c r="T4896" i="1"/>
  <c r="S4896" i="1"/>
  <c r="R4896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A4896" i="1"/>
  <c r="AJ4895" i="1"/>
  <c r="AI4895" i="1"/>
  <c r="AH4895" i="1" s="1"/>
  <c r="AG4895" i="1"/>
  <c r="AF4895" i="1"/>
  <c r="AE4895" i="1"/>
  <c r="AD4895" i="1"/>
  <c r="AC4895" i="1"/>
  <c r="AB4895" i="1"/>
  <c r="AA4895" i="1"/>
  <c r="Z4895" i="1"/>
  <c r="Y4895" i="1"/>
  <c r="X4895" i="1"/>
  <c r="W4895" i="1"/>
  <c r="V4895" i="1"/>
  <c r="U4895" i="1"/>
  <c r="T4895" i="1"/>
  <c r="S4895" i="1"/>
  <c r="R4895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A4895" i="1"/>
  <c r="AJ4894" i="1"/>
  <c r="AI4894" i="1"/>
  <c r="AH4894" i="1" s="1"/>
  <c r="AG4894" i="1"/>
  <c r="AF4894" i="1"/>
  <c r="AE4894" i="1"/>
  <c r="AD4894" i="1"/>
  <c r="AC4894" i="1"/>
  <c r="AB4894" i="1"/>
  <c r="AA4894" i="1"/>
  <c r="Z4894" i="1"/>
  <c r="Y4894" i="1"/>
  <c r="X4894" i="1"/>
  <c r="W4894" i="1"/>
  <c r="V4894" i="1"/>
  <c r="U4894" i="1"/>
  <c r="T4894" i="1"/>
  <c r="S4894" i="1"/>
  <c r="R4894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A4894" i="1"/>
  <c r="AJ4893" i="1"/>
  <c r="AI4893" i="1"/>
  <c r="AH4893" i="1" s="1"/>
  <c r="AG4893" i="1"/>
  <c r="AF4893" i="1"/>
  <c r="AE4893" i="1"/>
  <c r="AD4893" i="1"/>
  <c r="AC4893" i="1"/>
  <c r="AB4893" i="1"/>
  <c r="AA4893" i="1"/>
  <c r="Z4893" i="1"/>
  <c r="Y4893" i="1"/>
  <c r="X4893" i="1"/>
  <c r="W4893" i="1"/>
  <c r="V4893" i="1"/>
  <c r="U4893" i="1"/>
  <c r="T4893" i="1"/>
  <c r="S4893" i="1"/>
  <c r="R4893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A4893" i="1"/>
  <c r="AJ4892" i="1"/>
  <c r="AI4892" i="1"/>
  <c r="AH4892" i="1" s="1"/>
  <c r="AG4892" i="1"/>
  <c r="AF4892" i="1"/>
  <c r="AE4892" i="1"/>
  <c r="AD4892" i="1"/>
  <c r="AC4892" i="1"/>
  <c r="AB4892" i="1"/>
  <c r="AA4892" i="1"/>
  <c r="Z4892" i="1"/>
  <c r="Y4892" i="1"/>
  <c r="X4892" i="1"/>
  <c r="W4892" i="1"/>
  <c r="V4892" i="1"/>
  <c r="U4892" i="1"/>
  <c r="T4892" i="1"/>
  <c r="S4892" i="1"/>
  <c r="R4892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A4892" i="1"/>
  <c r="AJ4891" i="1"/>
  <c r="AI4891" i="1"/>
  <c r="AH4891" i="1" s="1"/>
  <c r="AG4891" i="1"/>
  <c r="AF4891" i="1"/>
  <c r="AE4891" i="1"/>
  <c r="AD4891" i="1"/>
  <c r="AC4891" i="1"/>
  <c r="AB4891" i="1"/>
  <c r="AA4891" i="1"/>
  <c r="Z4891" i="1"/>
  <c r="Y4891" i="1"/>
  <c r="X4891" i="1"/>
  <c r="W4891" i="1"/>
  <c r="V4891" i="1"/>
  <c r="U4891" i="1"/>
  <c r="T4891" i="1"/>
  <c r="S4891" i="1"/>
  <c r="R4891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A4891" i="1"/>
  <c r="AJ4890" i="1"/>
  <c r="AI4890" i="1"/>
  <c r="AH4890" i="1" s="1"/>
  <c r="AG4890" i="1"/>
  <c r="AF4890" i="1"/>
  <c r="AE4890" i="1"/>
  <c r="AD4890" i="1"/>
  <c r="AC4890" i="1"/>
  <c r="AB4890" i="1"/>
  <c r="AA4890" i="1"/>
  <c r="Z4890" i="1"/>
  <c r="Y4890" i="1"/>
  <c r="X4890" i="1"/>
  <c r="W4890" i="1"/>
  <c r="V4890" i="1"/>
  <c r="U4890" i="1"/>
  <c r="T4890" i="1"/>
  <c r="S4890" i="1"/>
  <c r="R4890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A4890" i="1"/>
  <c r="AJ4889" i="1"/>
  <c r="AI4889" i="1"/>
  <c r="AH4889" i="1" s="1"/>
  <c r="AG4889" i="1"/>
  <c r="AF4889" i="1"/>
  <c r="AE4889" i="1"/>
  <c r="AD4889" i="1"/>
  <c r="AC4889" i="1"/>
  <c r="AB4889" i="1"/>
  <c r="AA4889" i="1"/>
  <c r="Z4889" i="1"/>
  <c r="Y4889" i="1"/>
  <c r="X4889" i="1"/>
  <c r="W4889" i="1"/>
  <c r="V4889" i="1"/>
  <c r="U4889" i="1"/>
  <c r="T4889" i="1"/>
  <c r="S4889" i="1"/>
  <c r="R4889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A4889" i="1"/>
  <c r="AJ4888" i="1"/>
  <c r="AI4888" i="1"/>
  <c r="AH4888" i="1" s="1"/>
  <c r="AG4888" i="1"/>
  <c r="AF4888" i="1"/>
  <c r="AE4888" i="1"/>
  <c r="AD4888" i="1"/>
  <c r="AC4888" i="1"/>
  <c r="AB4888" i="1"/>
  <c r="AA4888" i="1"/>
  <c r="Z4888" i="1"/>
  <c r="Y4888" i="1"/>
  <c r="X4888" i="1"/>
  <c r="W4888" i="1"/>
  <c r="V4888" i="1"/>
  <c r="U4888" i="1"/>
  <c r="T4888" i="1"/>
  <c r="S4888" i="1"/>
  <c r="R4888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A4888" i="1"/>
  <c r="AJ4887" i="1"/>
  <c r="AI4887" i="1"/>
  <c r="AH4887" i="1" s="1"/>
  <c r="AG4887" i="1"/>
  <c r="AF4887" i="1"/>
  <c r="AE4887" i="1"/>
  <c r="AD4887" i="1"/>
  <c r="AC4887" i="1"/>
  <c r="AB4887" i="1"/>
  <c r="AA4887" i="1"/>
  <c r="Z4887" i="1"/>
  <c r="Y4887" i="1"/>
  <c r="X4887" i="1"/>
  <c r="W4887" i="1"/>
  <c r="V4887" i="1"/>
  <c r="U4887" i="1"/>
  <c r="T4887" i="1"/>
  <c r="S4887" i="1"/>
  <c r="R4887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A4887" i="1"/>
  <c r="AJ4886" i="1"/>
  <c r="AI4886" i="1"/>
  <c r="AH4886" i="1" s="1"/>
  <c r="AG4886" i="1"/>
  <c r="AF4886" i="1"/>
  <c r="AE4886" i="1"/>
  <c r="AD4886" i="1"/>
  <c r="AC4886" i="1"/>
  <c r="AB4886" i="1"/>
  <c r="AA4886" i="1"/>
  <c r="Z4886" i="1"/>
  <c r="Y4886" i="1"/>
  <c r="X4886" i="1"/>
  <c r="W4886" i="1"/>
  <c r="V4886" i="1"/>
  <c r="U4886" i="1"/>
  <c r="T4886" i="1"/>
  <c r="S4886" i="1"/>
  <c r="R4886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A4886" i="1"/>
  <c r="AJ4885" i="1"/>
  <c r="AI4885" i="1"/>
  <c r="AH4885" i="1" s="1"/>
  <c r="AG4885" i="1"/>
  <c r="AF4885" i="1"/>
  <c r="AE4885" i="1"/>
  <c r="AD4885" i="1"/>
  <c r="AC4885" i="1"/>
  <c r="AB4885" i="1"/>
  <c r="AA4885" i="1"/>
  <c r="Z4885" i="1"/>
  <c r="Y4885" i="1"/>
  <c r="X4885" i="1"/>
  <c r="W4885" i="1"/>
  <c r="V4885" i="1"/>
  <c r="U4885" i="1"/>
  <c r="T4885" i="1"/>
  <c r="S4885" i="1"/>
  <c r="R4885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A4885" i="1"/>
  <c r="AJ4884" i="1"/>
  <c r="AI4884" i="1"/>
  <c r="AH4884" i="1" s="1"/>
  <c r="AG4884" i="1"/>
  <c r="AF4884" i="1"/>
  <c r="AE4884" i="1"/>
  <c r="AD4884" i="1"/>
  <c r="AC4884" i="1"/>
  <c r="AB4884" i="1"/>
  <c r="AA4884" i="1"/>
  <c r="Z4884" i="1"/>
  <c r="Y4884" i="1"/>
  <c r="X4884" i="1"/>
  <c r="W4884" i="1"/>
  <c r="V4884" i="1"/>
  <c r="U4884" i="1"/>
  <c r="T4884" i="1"/>
  <c r="S4884" i="1"/>
  <c r="R4884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A4884" i="1"/>
  <c r="AJ4883" i="1"/>
  <c r="AI4883" i="1"/>
  <c r="AH4883" i="1" s="1"/>
  <c r="AG4883" i="1"/>
  <c r="AF4883" i="1"/>
  <c r="AE4883" i="1"/>
  <c r="AD4883" i="1"/>
  <c r="AC4883" i="1"/>
  <c r="AB4883" i="1"/>
  <c r="AA4883" i="1"/>
  <c r="Z4883" i="1"/>
  <c r="Y4883" i="1"/>
  <c r="X4883" i="1"/>
  <c r="W4883" i="1"/>
  <c r="V4883" i="1"/>
  <c r="U4883" i="1"/>
  <c r="T4883" i="1"/>
  <c r="S4883" i="1"/>
  <c r="R4883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A4883" i="1"/>
  <c r="AJ4882" i="1"/>
  <c r="AI4882" i="1"/>
  <c r="AH4882" i="1" s="1"/>
  <c r="AG4882" i="1"/>
  <c r="AF4882" i="1"/>
  <c r="AE4882" i="1"/>
  <c r="AD4882" i="1"/>
  <c r="AC4882" i="1"/>
  <c r="AB4882" i="1"/>
  <c r="AA4882" i="1"/>
  <c r="Z4882" i="1"/>
  <c r="Y4882" i="1"/>
  <c r="X4882" i="1"/>
  <c r="W4882" i="1"/>
  <c r="V4882" i="1"/>
  <c r="U4882" i="1"/>
  <c r="T4882" i="1"/>
  <c r="S4882" i="1"/>
  <c r="R4882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A4882" i="1"/>
  <c r="AJ4881" i="1"/>
  <c r="AI4881" i="1"/>
  <c r="AH4881" i="1" s="1"/>
  <c r="AG4881" i="1"/>
  <c r="AF4881" i="1"/>
  <c r="AE4881" i="1"/>
  <c r="AD4881" i="1"/>
  <c r="AC4881" i="1"/>
  <c r="AB4881" i="1"/>
  <c r="AA4881" i="1"/>
  <c r="Z4881" i="1"/>
  <c r="Y4881" i="1"/>
  <c r="X4881" i="1"/>
  <c r="W4881" i="1"/>
  <c r="V4881" i="1"/>
  <c r="U4881" i="1"/>
  <c r="T4881" i="1"/>
  <c r="S4881" i="1"/>
  <c r="R4881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A4881" i="1"/>
  <c r="AJ4880" i="1"/>
  <c r="AI4880" i="1"/>
  <c r="AH4880" i="1" s="1"/>
  <c r="AG4880" i="1"/>
  <c r="AF4880" i="1"/>
  <c r="AE4880" i="1"/>
  <c r="AD4880" i="1"/>
  <c r="AC4880" i="1"/>
  <c r="AB4880" i="1"/>
  <c r="AA4880" i="1"/>
  <c r="Z4880" i="1"/>
  <c r="Y4880" i="1"/>
  <c r="X4880" i="1"/>
  <c r="W4880" i="1"/>
  <c r="V4880" i="1"/>
  <c r="U4880" i="1"/>
  <c r="T4880" i="1"/>
  <c r="S4880" i="1"/>
  <c r="R4880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A4880" i="1"/>
  <c r="AJ4879" i="1"/>
  <c r="AI4879" i="1"/>
  <c r="AH4879" i="1" s="1"/>
  <c r="AG4879" i="1"/>
  <c r="AF4879" i="1"/>
  <c r="AE4879" i="1"/>
  <c r="AD4879" i="1"/>
  <c r="AC4879" i="1"/>
  <c r="AB4879" i="1"/>
  <c r="AA4879" i="1"/>
  <c r="Z4879" i="1"/>
  <c r="Y4879" i="1"/>
  <c r="X4879" i="1"/>
  <c r="W4879" i="1"/>
  <c r="V4879" i="1"/>
  <c r="U4879" i="1"/>
  <c r="T4879" i="1"/>
  <c r="S4879" i="1"/>
  <c r="R4879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A4879" i="1"/>
  <c r="AJ4878" i="1"/>
  <c r="AI4878" i="1"/>
  <c r="AH4878" i="1" s="1"/>
  <c r="AG4878" i="1"/>
  <c r="AF4878" i="1"/>
  <c r="AE4878" i="1"/>
  <c r="AD4878" i="1"/>
  <c r="AC4878" i="1"/>
  <c r="AB4878" i="1"/>
  <c r="AA4878" i="1"/>
  <c r="Z4878" i="1"/>
  <c r="Y4878" i="1"/>
  <c r="X4878" i="1"/>
  <c r="W4878" i="1"/>
  <c r="V4878" i="1"/>
  <c r="U4878" i="1"/>
  <c r="T4878" i="1"/>
  <c r="S4878" i="1"/>
  <c r="R4878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A4878" i="1"/>
  <c r="AJ4877" i="1"/>
  <c r="AI4877" i="1"/>
  <c r="AH4877" i="1" s="1"/>
  <c r="AG4877" i="1"/>
  <c r="AF4877" i="1"/>
  <c r="AE4877" i="1"/>
  <c r="AD4877" i="1"/>
  <c r="AC4877" i="1"/>
  <c r="AB4877" i="1"/>
  <c r="AA4877" i="1"/>
  <c r="Z4877" i="1"/>
  <c r="Y4877" i="1"/>
  <c r="X4877" i="1"/>
  <c r="W4877" i="1"/>
  <c r="V4877" i="1"/>
  <c r="U4877" i="1"/>
  <c r="T4877" i="1"/>
  <c r="S4877" i="1"/>
  <c r="R4877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A4877" i="1"/>
  <c r="AJ4876" i="1"/>
  <c r="AI4876" i="1"/>
  <c r="AH4876" i="1" s="1"/>
  <c r="AG4876" i="1"/>
  <c r="AF4876" i="1"/>
  <c r="AE4876" i="1"/>
  <c r="AD4876" i="1"/>
  <c r="AC4876" i="1"/>
  <c r="AB4876" i="1"/>
  <c r="AA4876" i="1"/>
  <c r="Z4876" i="1"/>
  <c r="Y4876" i="1"/>
  <c r="X4876" i="1"/>
  <c r="W4876" i="1"/>
  <c r="V4876" i="1"/>
  <c r="U4876" i="1"/>
  <c r="T4876" i="1"/>
  <c r="S4876" i="1"/>
  <c r="R4876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A4876" i="1"/>
  <c r="AJ4875" i="1"/>
  <c r="AI4875" i="1"/>
  <c r="AH4875" i="1" s="1"/>
  <c r="AG4875" i="1"/>
  <c r="AF4875" i="1"/>
  <c r="AE4875" i="1"/>
  <c r="AD4875" i="1"/>
  <c r="AC4875" i="1"/>
  <c r="AB4875" i="1"/>
  <c r="AA4875" i="1"/>
  <c r="Z4875" i="1"/>
  <c r="Y4875" i="1"/>
  <c r="X4875" i="1"/>
  <c r="W4875" i="1"/>
  <c r="V4875" i="1"/>
  <c r="U4875" i="1"/>
  <c r="T4875" i="1"/>
  <c r="S4875" i="1"/>
  <c r="R4875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A4875" i="1"/>
  <c r="AJ4874" i="1"/>
  <c r="AI4874" i="1"/>
  <c r="AH4874" i="1" s="1"/>
  <c r="AG4874" i="1"/>
  <c r="AF4874" i="1"/>
  <c r="AE4874" i="1"/>
  <c r="AD4874" i="1"/>
  <c r="AC4874" i="1"/>
  <c r="AB4874" i="1"/>
  <c r="AA4874" i="1"/>
  <c r="Z4874" i="1"/>
  <c r="Y4874" i="1"/>
  <c r="X4874" i="1"/>
  <c r="W4874" i="1"/>
  <c r="V4874" i="1"/>
  <c r="U4874" i="1"/>
  <c r="T4874" i="1"/>
  <c r="S4874" i="1"/>
  <c r="R4874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A4874" i="1"/>
  <c r="AJ4873" i="1"/>
  <c r="AI4873" i="1"/>
  <c r="AH4873" i="1" s="1"/>
  <c r="AG4873" i="1"/>
  <c r="AF4873" i="1"/>
  <c r="AE4873" i="1"/>
  <c r="AD4873" i="1"/>
  <c r="AC4873" i="1"/>
  <c r="AB4873" i="1"/>
  <c r="AA4873" i="1"/>
  <c r="Z4873" i="1"/>
  <c r="Y4873" i="1"/>
  <c r="X4873" i="1"/>
  <c r="W4873" i="1"/>
  <c r="V4873" i="1"/>
  <c r="U4873" i="1"/>
  <c r="T4873" i="1"/>
  <c r="S4873" i="1"/>
  <c r="R4873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A4873" i="1"/>
  <c r="AJ4872" i="1"/>
  <c r="AI4872" i="1"/>
  <c r="AH4872" i="1" s="1"/>
  <c r="AG4872" i="1"/>
  <c r="AF4872" i="1"/>
  <c r="AE4872" i="1"/>
  <c r="AD4872" i="1"/>
  <c r="AC4872" i="1"/>
  <c r="AB4872" i="1"/>
  <c r="AA4872" i="1"/>
  <c r="Z4872" i="1"/>
  <c r="Y4872" i="1"/>
  <c r="X4872" i="1"/>
  <c r="W4872" i="1"/>
  <c r="V4872" i="1"/>
  <c r="U4872" i="1"/>
  <c r="T4872" i="1"/>
  <c r="S4872" i="1"/>
  <c r="R4872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A4872" i="1"/>
  <c r="AJ4871" i="1"/>
  <c r="AI4871" i="1"/>
  <c r="AH4871" i="1" s="1"/>
  <c r="AG4871" i="1"/>
  <c r="AF4871" i="1"/>
  <c r="AE4871" i="1"/>
  <c r="AD4871" i="1"/>
  <c r="AC4871" i="1"/>
  <c r="AB4871" i="1"/>
  <c r="AA4871" i="1"/>
  <c r="Z4871" i="1"/>
  <c r="Y4871" i="1"/>
  <c r="X4871" i="1"/>
  <c r="W4871" i="1"/>
  <c r="V4871" i="1"/>
  <c r="U4871" i="1"/>
  <c r="T4871" i="1"/>
  <c r="S4871" i="1"/>
  <c r="R4871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A4871" i="1"/>
  <c r="AJ4870" i="1"/>
  <c r="AI4870" i="1"/>
  <c r="AH4870" i="1" s="1"/>
  <c r="AG4870" i="1"/>
  <c r="AF4870" i="1"/>
  <c r="AE4870" i="1"/>
  <c r="AD4870" i="1"/>
  <c r="AC4870" i="1"/>
  <c r="AB4870" i="1"/>
  <c r="AA4870" i="1"/>
  <c r="Z4870" i="1"/>
  <c r="Y4870" i="1"/>
  <c r="X4870" i="1"/>
  <c r="W4870" i="1"/>
  <c r="V4870" i="1"/>
  <c r="U4870" i="1"/>
  <c r="T4870" i="1"/>
  <c r="S4870" i="1"/>
  <c r="R4870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A4870" i="1"/>
  <c r="AJ4869" i="1"/>
  <c r="AI4869" i="1"/>
  <c r="AH4869" i="1" s="1"/>
  <c r="AG4869" i="1"/>
  <c r="AF4869" i="1"/>
  <c r="AE4869" i="1"/>
  <c r="AD4869" i="1"/>
  <c r="AC4869" i="1"/>
  <c r="AB4869" i="1"/>
  <c r="AA4869" i="1"/>
  <c r="Z4869" i="1"/>
  <c r="Y4869" i="1"/>
  <c r="X4869" i="1"/>
  <c r="W4869" i="1"/>
  <c r="V4869" i="1"/>
  <c r="U4869" i="1"/>
  <c r="T4869" i="1"/>
  <c r="S4869" i="1"/>
  <c r="R4869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A4869" i="1"/>
  <c r="AJ4868" i="1"/>
  <c r="AI4868" i="1"/>
  <c r="AH4868" i="1" s="1"/>
  <c r="AG4868" i="1"/>
  <c r="AF4868" i="1"/>
  <c r="AE4868" i="1"/>
  <c r="AD4868" i="1"/>
  <c r="AC4868" i="1"/>
  <c r="AB4868" i="1"/>
  <c r="AA4868" i="1"/>
  <c r="Z4868" i="1"/>
  <c r="Y4868" i="1"/>
  <c r="X4868" i="1"/>
  <c r="W4868" i="1"/>
  <c r="V4868" i="1"/>
  <c r="U4868" i="1"/>
  <c r="T4868" i="1"/>
  <c r="S4868" i="1"/>
  <c r="R4868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A4868" i="1"/>
  <c r="AJ4867" i="1"/>
  <c r="AI4867" i="1"/>
  <c r="AH4867" i="1" s="1"/>
  <c r="AG4867" i="1"/>
  <c r="AF4867" i="1"/>
  <c r="AE4867" i="1"/>
  <c r="AD4867" i="1"/>
  <c r="AC4867" i="1"/>
  <c r="AB4867" i="1"/>
  <c r="AA4867" i="1"/>
  <c r="Z4867" i="1"/>
  <c r="Y4867" i="1"/>
  <c r="X4867" i="1"/>
  <c r="W4867" i="1"/>
  <c r="V4867" i="1"/>
  <c r="U4867" i="1"/>
  <c r="T4867" i="1"/>
  <c r="S4867" i="1"/>
  <c r="R4867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A4867" i="1"/>
  <c r="AJ4866" i="1"/>
  <c r="AI4866" i="1"/>
  <c r="AH4866" i="1" s="1"/>
  <c r="AG4866" i="1"/>
  <c r="AF4866" i="1"/>
  <c r="AE4866" i="1"/>
  <c r="AD4866" i="1"/>
  <c r="AC4866" i="1"/>
  <c r="AB4866" i="1"/>
  <c r="AA4866" i="1"/>
  <c r="Z4866" i="1"/>
  <c r="Y4866" i="1"/>
  <c r="X4866" i="1"/>
  <c r="W4866" i="1"/>
  <c r="V4866" i="1"/>
  <c r="U4866" i="1"/>
  <c r="T4866" i="1"/>
  <c r="S4866" i="1"/>
  <c r="R4866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A4866" i="1"/>
  <c r="AJ4865" i="1"/>
  <c r="AI4865" i="1"/>
  <c r="AH4865" i="1" s="1"/>
  <c r="AG4865" i="1"/>
  <c r="AF4865" i="1"/>
  <c r="AE4865" i="1"/>
  <c r="AD4865" i="1"/>
  <c r="AC4865" i="1"/>
  <c r="AB4865" i="1"/>
  <c r="AA4865" i="1"/>
  <c r="Z4865" i="1"/>
  <c r="Y4865" i="1"/>
  <c r="X4865" i="1"/>
  <c r="W4865" i="1"/>
  <c r="V4865" i="1"/>
  <c r="U4865" i="1"/>
  <c r="T4865" i="1"/>
  <c r="S4865" i="1"/>
  <c r="R4865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A4865" i="1"/>
  <c r="AJ4864" i="1"/>
  <c r="AI4864" i="1"/>
  <c r="AH4864" i="1" s="1"/>
  <c r="AG4864" i="1"/>
  <c r="AF4864" i="1"/>
  <c r="AE4864" i="1"/>
  <c r="AD4864" i="1"/>
  <c r="AC4864" i="1"/>
  <c r="AB4864" i="1"/>
  <c r="AA4864" i="1"/>
  <c r="Z4864" i="1"/>
  <c r="Y4864" i="1"/>
  <c r="X4864" i="1"/>
  <c r="W4864" i="1"/>
  <c r="V4864" i="1"/>
  <c r="U4864" i="1"/>
  <c r="T4864" i="1"/>
  <c r="S4864" i="1"/>
  <c r="R4864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A4864" i="1"/>
  <c r="AJ4863" i="1"/>
  <c r="AI4863" i="1"/>
  <c r="AH4863" i="1" s="1"/>
  <c r="AG4863" i="1"/>
  <c r="AF4863" i="1"/>
  <c r="AE4863" i="1"/>
  <c r="AD4863" i="1"/>
  <c r="AC4863" i="1"/>
  <c r="AB4863" i="1"/>
  <c r="AA4863" i="1"/>
  <c r="Z4863" i="1"/>
  <c r="Y4863" i="1"/>
  <c r="X4863" i="1"/>
  <c r="W4863" i="1"/>
  <c r="V4863" i="1"/>
  <c r="U4863" i="1"/>
  <c r="T4863" i="1"/>
  <c r="S4863" i="1"/>
  <c r="R4863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A4863" i="1"/>
  <c r="AJ4862" i="1"/>
  <c r="AI4862" i="1"/>
  <c r="AH4862" i="1" s="1"/>
  <c r="AG4862" i="1"/>
  <c r="AF4862" i="1"/>
  <c r="AE4862" i="1"/>
  <c r="AD4862" i="1"/>
  <c r="AC4862" i="1"/>
  <c r="AB4862" i="1"/>
  <c r="AA4862" i="1"/>
  <c r="Z4862" i="1"/>
  <c r="Y4862" i="1"/>
  <c r="X4862" i="1"/>
  <c r="W4862" i="1"/>
  <c r="V4862" i="1"/>
  <c r="U4862" i="1"/>
  <c r="T4862" i="1"/>
  <c r="S4862" i="1"/>
  <c r="R4862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A4862" i="1"/>
  <c r="AJ4861" i="1"/>
  <c r="AI4861" i="1"/>
  <c r="AH4861" i="1" s="1"/>
  <c r="AG4861" i="1"/>
  <c r="AF4861" i="1"/>
  <c r="AE4861" i="1"/>
  <c r="AD4861" i="1"/>
  <c r="AC4861" i="1"/>
  <c r="AB4861" i="1"/>
  <c r="AA4861" i="1"/>
  <c r="Z4861" i="1"/>
  <c r="Y4861" i="1"/>
  <c r="X4861" i="1"/>
  <c r="W4861" i="1"/>
  <c r="V4861" i="1"/>
  <c r="U4861" i="1"/>
  <c r="T4861" i="1"/>
  <c r="S4861" i="1"/>
  <c r="R4861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A4861" i="1"/>
  <c r="AJ4860" i="1"/>
  <c r="AI4860" i="1"/>
  <c r="AH4860" i="1" s="1"/>
  <c r="AG4860" i="1"/>
  <c r="AF4860" i="1"/>
  <c r="AE4860" i="1"/>
  <c r="AD4860" i="1"/>
  <c r="AC4860" i="1"/>
  <c r="AB4860" i="1"/>
  <c r="AA4860" i="1"/>
  <c r="Z4860" i="1"/>
  <c r="Y4860" i="1"/>
  <c r="X4860" i="1"/>
  <c r="W4860" i="1"/>
  <c r="V4860" i="1"/>
  <c r="U4860" i="1"/>
  <c r="T4860" i="1"/>
  <c r="S4860" i="1"/>
  <c r="R4860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A4860" i="1"/>
  <c r="AJ4859" i="1"/>
  <c r="AI4859" i="1"/>
  <c r="AH4859" i="1" s="1"/>
  <c r="AG4859" i="1"/>
  <c r="AF4859" i="1"/>
  <c r="AE4859" i="1"/>
  <c r="AD4859" i="1"/>
  <c r="AC4859" i="1"/>
  <c r="AB4859" i="1"/>
  <c r="AA4859" i="1"/>
  <c r="Z4859" i="1"/>
  <c r="Y4859" i="1"/>
  <c r="X4859" i="1"/>
  <c r="W4859" i="1"/>
  <c r="V4859" i="1"/>
  <c r="U4859" i="1"/>
  <c r="T4859" i="1"/>
  <c r="S4859" i="1"/>
  <c r="R4859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A4859" i="1"/>
  <c r="AJ4858" i="1"/>
  <c r="AI4858" i="1"/>
  <c r="AH4858" i="1" s="1"/>
  <c r="AG4858" i="1"/>
  <c r="AF4858" i="1"/>
  <c r="AE4858" i="1"/>
  <c r="AD4858" i="1"/>
  <c r="AC4858" i="1"/>
  <c r="AB4858" i="1"/>
  <c r="AA4858" i="1"/>
  <c r="Z4858" i="1"/>
  <c r="Y4858" i="1"/>
  <c r="X4858" i="1"/>
  <c r="W4858" i="1"/>
  <c r="V4858" i="1"/>
  <c r="U4858" i="1"/>
  <c r="T4858" i="1"/>
  <c r="S4858" i="1"/>
  <c r="R4858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A4858" i="1"/>
  <c r="AJ4857" i="1"/>
  <c r="AI4857" i="1"/>
  <c r="AH4857" i="1" s="1"/>
  <c r="AG4857" i="1"/>
  <c r="AF4857" i="1"/>
  <c r="AE4857" i="1"/>
  <c r="AD4857" i="1"/>
  <c r="AC4857" i="1"/>
  <c r="AB4857" i="1"/>
  <c r="AA4857" i="1"/>
  <c r="Z4857" i="1"/>
  <c r="Y4857" i="1"/>
  <c r="X4857" i="1"/>
  <c r="W4857" i="1"/>
  <c r="V4857" i="1"/>
  <c r="U4857" i="1"/>
  <c r="T4857" i="1"/>
  <c r="S4857" i="1"/>
  <c r="R4857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A4857" i="1"/>
  <c r="AJ4856" i="1"/>
  <c r="AI4856" i="1"/>
  <c r="AH4856" i="1" s="1"/>
  <c r="AG4856" i="1"/>
  <c r="AF4856" i="1"/>
  <c r="AE4856" i="1"/>
  <c r="AD4856" i="1"/>
  <c r="AC4856" i="1"/>
  <c r="AB4856" i="1"/>
  <c r="AA4856" i="1"/>
  <c r="Z4856" i="1"/>
  <c r="Y4856" i="1"/>
  <c r="X4856" i="1"/>
  <c r="W4856" i="1"/>
  <c r="V4856" i="1"/>
  <c r="U4856" i="1"/>
  <c r="T4856" i="1"/>
  <c r="S4856" i="1"/>
  <c r="R4856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A4856" i="1"/>
  <c r="AJ4855" i="1"/>
  <c r="AI4855" i="1"/>
  <c r="AH4855" i="1" s="1"/>
  <c r="AG4855" i="1"/>
  <c r="AF4855" i="1"/>
  <c r="AE4855" i="1"/>
  <c r="AD4855" i="1"/>
  <c r="AC4855" i="1"/>
  <c r="AB4855" i="1"/>
  <c r="AA4855" i="1"/>
  <c r="Z4855" i="1"/>
  <c r="Y4855" i="1"/>
  <c r="X4855" i="1"/>
  <c r="W4855" i="1"/>
  <c r="V4855" i="1"/>
  <c r="U4855" i="1"/>
  <c r="T4855" i="1"/>
  <c r="S4855" i="1"/>
  <c r="R4855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A4855" i="1"/>
  <c r="AJ4854" i="1"/>
  <c r="AI4854" i="1"/>
  <c r="AH4854" i="1" s="1"/>
  <c r="AG4854" i="1"/>
  <c r="AF4854" i="1"/>
  <c r="AE4854" i="1"/>
  <c r="AD4854" i="1"/>
  <c r="AC4854" i="1"/>
  <c r="AB4854" i="1"/>
  <c r="AA4854" i="1"/>
  <c r="Z4854" i="1"/>
  <c r="Y4854" i="1"/>
  <c r="X4854" i="1"/>
  <c r="W4854" i="1"/>
  <c r="V4854" i="1"/>
  <c r="U4854" i="1"/>
  <c r="T4854" i="1"/>
  <c r="S4854" i="1"/>
  <c r="R4854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A4854" i="1"/>
  <c r="AJ4853" i="1"/>
  <c r="AI4853" i="1"/>
  <c r="AH4853" i="1" s="1"/>
  <c r="AG4853" i="1"/>
  <c r="AF4853" i="1"/>
  <c r="AE4853" i="1"/>
  <c r="AD4853" i="1"/>
  <c r="AC4853" i="1"/>
  <c r="AB4853" i="1"/>
  <c r="AA4853" i="1"/>
  <c r="Z4853" i="1"/>
  <c r="Y4853" i="1"/>
  <c r="X4853" i="1"/>
  <c r="W4853" i="1"/>
  <c r="V4853" i="1"/>
  <c r="U4853" i="1"/>
  <c r="T4853" i="1"/>
  <c r="S4853" i="1"/>
  <c r="R4853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A4853" i="1"/>
  <c r="AJ4852" i="1"/>
  <c r="AI4852" i="1"/>
  <c r="AH4852" i="1" s="1"/>
  <c r="AG4852" i="1"/>
  <c r="AF4852" i="1"/>
  <c r="AE4852" i="1"/>
  <c r="AD4852" i="1"/>
  <c r="AC4852" i="1"/>
  <c r="AB4852" i="1"/>
  <c r="AA4852" i="1"/>
  <c r="Z4852" i="1"/>
  <c r="Y4852" i="1"/>
  <c r="X4852" i="1"/>
  <c r="W4852" i="1"/>
  <c r="V4852" i="1"/>
  <c r="U4852" i="1"/>
  <c r="T4852" i="1"/>
  <c r="S4852" i="1"/>
  <c r="R4852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A4852" i="1"/>
  <c r="AJ4851" i="1"/>
  <c r="AI4851" i="1"/>
  <c r="AH4851" i="1" s="1"/>
  <c r="AG4851" i="1"/>
  <c r="AF4851" i="1"/>
  <c r="AE4851" i="1"/>
  <c r="AD4851" i="1"/>
  <c r="AC4851" i="1"/>
  <c r="AB4851" i="1"/>
  <c r="AA4851" i="1"/>
  <c r="Z4851" i="1"/>
  <c r="Y4851" i="1"/>
  <c r="X4851" i="1"/>
  <c r="W4851" i="1"/>
  <c r="V4851" i="1"/>
  <c r="U4851" i="1"/>
  <c r="T4851" i="1"/>
  <c r="S4851" i="1"/>
  <c r="R4851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A4851" i="1"/>
  <c r="AJ4850" i="1"/>
  <c r="AI4850" i="1"/>
  <c r="AH4850" i="1" s="1"/>
  <c r="AG4850" i="1"/>
  <c r="AF4850" i="1"/>
  <c r="AE4850" i="1"/>
  <c r="AD4850" i="1"/>
  <c r="AC4850" i="1"/>
  <c r="AB4850" i="1"/>
  <c r="AA4850" i="1"/>
  <c r="Z4850" i="1"/>
  <c r="Y4850" i="1"/>
  <c r="X4850" i="1"/>
  <c r="W4850" i="1"/>
  <c r="V4850" i="1"/>
  <c r="U4850" i="1"/>
  <c r="T4850" i="1"/>
  <c r="S4850" i="1"/>
  <c r="R4850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A4850" i="1"/>
  <c r="AJ4849" i="1"/>
  <c r="AI4849" i="1"/>
  <c r="AH4849" i="1" s="1"/>
  <c r="AG4849" i="1"/>
  <c r="AF4849" i="1"/>
  <c r="AE4849" i="1"/>
  <c r="AD4849" i="1"/>
  <c r="AC4849" i="1"/>
  <c r="AB4849" i="1"/>
  <c r="AA4849" i="1"/>
  <c r="Z4849" i="1"/>
  <c r="Y4849" i="1"/>
  <c r="X4849" i="1"/>
  <c r="W4849" i="1"/>
  <c r="V4849" i="1"/>
  <c r="U4849" i="1"/>
  <c r="T4849" i="1"/>
  <c r="S4849" i="1"/>
  <c r="R4849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A4849" i="1"/>
  <c r="AJ4848" i="1"/>
  <c r="AI4848" i="1"/>
  <c r="AH4848" i="1" s="1"/>
  <c r="AG4848" i="1"/>
  <c r="AF4848" i="1"/>
  <c r="AE4848" i="1"/>
  <c r="AD4848" i="1"/>
  <c r="AC4848" i="1"/>
  <c r="AB4848" i="1"/>
  <c r="AA4848" i="1"/>
  <c r="Z4848" i="1"/>
  <c r="Y4848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A4848" i="1"/>
  <c r="AJ4847" i="1"/>
  <c r="AI4847" i="1"/>
  <c r="AH4847" i="1" s="1"/>
  <c r="AG4847" i="1"/>
  <c r="AF4847" i="1"/>
  <c r="AE4847" i="1"/>
  <c r="AD4847" i="1"/>
  <c r="AC4847" i="1"/>
  <c r="AB4847" i="1"/>
  <c r="AA4847" i="1"/>
  <c r="Z4847" i="1"/>
  <c r="Y4847" i="1"/>
  <c r="X4847" i="1"/>
  <c r="W4847" i="1"/>
  <c r="V4847" i="1"/>
  <c r="U4847" i="1"/>
  <c r="T4847" i="1"/>
  <c r="S4847" i="1"/>
  <c r="R4847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A4847" i="1"/>
  <c r="AJ4846" i="1"/>
  <c r="AI4846" i="1"/>
  <c r="AH4846" i="1" s="1"/>
  <c r="AG4846" i="1"/>
  <c r="AF4846" i="1"/>
  <c r="AE4846" i="1"/>
  <c r="AD4846" i="1"/>
  <c r="AC4846" i="1"/>
  <c r="AB4846" i="1"/>
  <c r="AA4846" i="1"/>
  <c r="Z4846" i="1"/>
  <c r="Y4846" i="1"/>
  <c r="X4846" i="1"/>
  <c r="W4846" i="1"/>
  <c r="V4846" i="1"/>
  <c r="U4846" i="1"/>
  <c r="T4846" i="1"/>
  <c r="S4846" i="1"/>
  <c r="R4846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A4846" i="1"/>
  <c r="AJ4845" i="1"/>
  <c r="AI4845" i="1"/>
  <c r="AH4845" i="1" s="1"/>
  <c r="AG4845" i="1"/>
  <c r="AF4845" i="1"/>
  <c r="AE4845" i="1"/>
  <c r="AD4845" i="1"/>
  <c r="AC4845" i="1"/>
  <c r="AB4845" i="1"/>
  <c r="AA4845" i="1"/>
  <c r="Z4845" i="1"/>
  <c r="Y4845" i="1"/>
  <c r="X4845" i="1"/>
  <c r="W4845" i="1"/>
  <c r="V4845" i="1"/>
  <c r="U4845" i="1"/>
  <c r="T4845" i="1"/>
  <c r="S4845" i="1"/>
  <c r="R4845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A4845" i="1"/>
  <c r="AJ4844" i="1"/>
  <c r="AI4844" i="1"/>
  <c r="AH4844" i="1" s="1"/>
  <c r="AG4844" i="1"/>
  <c r="AF4844" i="1"/>
  <c r="AE4844" i="1"/>
  <c r="AD4844" i="1"/>
  <c r="AC4844" i="1"/>
  <c r="AB4844" i="1"/>
  <c r="AA4844" i="1"/>
  <c r="Z4844" i="1"/>
  <c r="Y4844" i="1"/>
  <c r="X4844" i="1"/>
  <c r="W4844" i="1"/>
  <c r="V4844" i="1"/>
  <c r="U4844" i="1"/>
  <c r="T4844" i="1"/>
  <c r="S4844" i="1"/>
  <c r="R4844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A4844" i="1"/>
  <c r="AJ4843" i="1"/>
  <c r="AI4843" i="1"/>
  <c r="AH4843" i="1" s="1"/>
  <c r="AG4843" i="1"/>
  <c r="AF4843" i="1"/>
  <c r="AE4843" i="1"/>
  <c r="AD4843" i="1"/>
  <c r="AC4843" i="1"/>
  <c r="AB4843" i="1"/>
  <c r="AA4843" i="1"/>
  <c r="Z4843" i="1"/>
  <c r="Y4843" i="1"/>
  <c r="X4843" i="1"/>
  <c r="W4843" i="1"/>
  <c r="V4843" i="1"/>
  <c r="U4843" i="1"/>
  <c r="T4843" i="1"/>
  <c r="S4843" i="1"/>
  <c r="R4843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A4843" i="1"/>
  <c r="AJ4842" i="1"/>
  <c r="AI4842" i="1"/>
  <c r="AH4842" i="1" s="1"/>
  <c r="AG4842" i="1"/>
  <c r="AF4842" i="1"/>
  <c r="AE4842" i="1"/>
  <c r="AD4842" i="1"/>
  <c r="AC4842" i="1"/>
  <c r="AB4842" i="1"/>
  <c r="AA4842" i="1"/>
  <c r="Z4842" i="1"/>
  <c r="Y4842" i="1"/>
  <c r="X4842" i="1"/>
  <c r="W4842" i="1"/>
  <c r="V4842" i="1"/>
  <c r="U4842" i="1"/>
  <c r="T4842" i="1"/>
  <c r="S4842" i="1"/>
  <c r="R4842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A4842" i="1"/>
  <c r="AJ4841" i="1"/>
  <c r="AI4841" i="1"/>
  <c r="AH4841" i="1" s="1"/>
  <c r="AG4841" i="1"/>
  <c r="AF4841" i="1"/>
  <c r="AE4841" i="1"/>
  <c r="AD4841" i="1"/>
  <c r="AC4841" i="1"/>
  <c r="AB4841" i="1"/>
  <c r="AA4841" i="1"/>
  <c r="Z4841" i="1"/>
  <c r="Y4841" i="1"/>
  <c r="X4841" i="1"/>
  <c r="W4841" i="1"/>
  <c r="V4841" i="1"/>
  <c r="U4841" i="1"/>
  <c r="T4841" i="1"/>
  <c r="S4841" i="1"/>
  <c r="R4841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A4841" i="1"/>
  <c r="AJ4840" i="1"/>
  <c r="AI4840" i="1"/>
  <c r="AH4840" i="1" s="1"/>
  <c r="AG4840" i="1"/>
  <c r="AF4840" i="1"/>
  <c r="AE4840" i="1"/>
  <c r="AD4840" i="1"/>
  <c r="AC4840" i="1"/>
  <c r="AB4840" i="1"/>
  <c r="AA4840" i="1"/>
  <c r="Z4840" i="1"/>
  <c r="Y4840" i="1"/>
  <c r="X4840" i="1"/>
  <c r="W4840" i="1"/>
  <c r="V4840" i="1"/>
  <c r="U4840" i="1"/>
  <c r="T4840" i="1"/>
  <c r="S4840" i="1"/>
  <c r="R4840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A4840" i="1"/>
  <c r="AJ4839" i="1"/>
  <c r="AI4839" i="1"/>
  <c r="AH4839" i="1" s="1"/>
  <c r="AG4839" i="1"/>
  <c r="AF4839" i="1"/>
  <c r="AE4839" i="1"/>
  <c r="AD4839" i="1"/>
  <c r="AC4839" i="1"/>
  <c r="AB4839" i="1"/>
  <c r="AA4839" i="1"/>
  <c r="Z4839" i="1"/>
  <c r="Y4839" i="1"/>
  <c r="X4839" i="1"/>
  <c r="W4839" i="1"/>
  <c r="V4839" i="1"/>
  <c r="U4839" i="1"/>
  <c r="T4839" i="1"/>
  <c r="S4839" i="1"/>
  <c r="R4839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A4839" i="1"/>
  <c r="AJ4838" i="1"/>
  <c r="AI4838" i="1"/>
  <c r="AH4838" i="1" s="1"/>
  <c r="AG4838" i="1"/>
  <c r="AF4838" i="1"/>
  <c r="AE4838" i="1"/>
  <c r="AD4838" i="1"/>
  <c r="AC4838" i="1"/>
  <c r="AB4838" i="1"/>
  <c r="AA4838" i="1"/>
  <c r="Z4838" i="1"/>
  <c r="Y4838" i="1"/>
  <c r="X4838" i="1"/>
  <c r="W4838" i="1"/>
  <c r="V4838" i="1"/>
  <c r="U4838" i="1"/>
  <c r="T4838" i="1"/>
  <c r="S4838" i="1"/>
  <c r="R4838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A4838" i="1"/>
  <c r="AJ4837" i="1"/>
  <c r="AI4837" i="1"/>
  <c r="AH4837" i="1" s="1"/>
  <c r="AG4837" i="1"/>
  <c r="AF4837" i="1"/>
  <c r="AE4837" i="1"/>
  <c r="AD4837" i="1"/>
  <c r="AC4837" i="1"/>
  <c r="AB4837" i="1"/>
  <c r="AA4837" i="1"/>
  <c r="Z4837" i="1"/>
  <c r="Y4837" i="1"/>
  <c r="X4837" i="1"/>
  <c r="W4837" i="1"/>
  <c r="V4837" i="1"/>
  <c r="U4837" i="1"/>
  <c r="T4837" i="1"/>
  <c r="S4837" i="1"/>
  <c r="R4837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A4837" i="1"/>
  <c r="AJ4836" i="1"/>
  <c r="AI4836" i="1"/>
  <c r="AH4836" i="1" s="1"/>
  <c r="AG4836" i="1"/>
  <c r="AF4836" i="1"/>
  <c r="AE4836" i="1"/>
  <c r="AD4836" i="1"/>
  <c r="AC4836" i="1"/>
  <c r="AB4836" i="1"/>
  <c r="AA4836" i="1"/>
  <c r="Z4836" i="1"/>
  <c r="Y4836" i="1"/>
  <c r="X4836" i="1"/>
  <c r="W4836" i="1"/>
  <c r="V4836" i="1"/>
  <c r="U4836" i="1"/>
  <c r="T4836" i="1"/>
  <c r="S4836" i="1"/>
  <c r="R4836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A4836" i="1"/>
  <c r="AJ4835" i="1"/>
  <c r="AI4835" i="1"/>
  <c r="AH4835" i="1" s="1"/>
  <c r="AG4835" i="1"/>
  <c r="AF4835" i="1"/>
  <c r="AE4835" i="1"/>
  <c r="AD4835" i="1"/>
  <c r="AC4835" i="1"/>
  <c r="AB4835" i="1"/>
  <c r="AA4835" i="1"/>
  <c r="Z4835" i="1"/>
  <c r="Y4835" i="1"/>
  <c r="X4835" i="1"/>
  <c r="W4835" i="1"/>
  <c r="V4835" i="1"/>
  <c r="U4835" i="1"/>
  <c r="T4835" i="1"/>
  <c r="S4835" i="1"/>
  <c r="R4835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A4835" i="1"/>
  <c r="AJ4834" i="1"/>
  <c r="AI4834" i="1"/>
  <c r="AH4834" i="1" s="1"/>
  <c r="AG4834" i="1"/>
  <c r="AF4834" i="1"/>
  <c r="AE4834" i="1"/>
  <c r="AD4834" i="1"/>
  <c r="AC4834" i="1"/>
  <c r="AB4834" i="1"/>
  <c r="AA4834" i="1"/>
  <c r="Z4834" i="1"/>
  <c r="Y4834" i="1"/>
  <c r="X4834" i="1"/>
  <c r="W4834" i="1"/>
  <c r="V4834" i="1"/>
  <c r="U4834" i="1"/>
  <c r="T4834" i="1"/>
  <c r="S4834" i="1"/>
  <c r="R4834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A4834" i="1"/>
  <c r="AJ4833" i="1"/>
  <c r="AI4833" i="1"/>
  <c r="AH4833" i="1" s="1"/>
  <c r="AG4833" i="1"/>
  <c r="AF4833" i="1"/>
  <c r="AE4833" i="1"/>
  <c r="AD4833" i="1"/>
  <c r="AC4833" i="1"/>
  <c r="AB4833" i="1"/>
  <c r="AA4833" i="1"/>
  <c r="Z4833" i="1"/>
  <c r="Y4833" i="1"/>
  <c r="X4833" i="1"/>
  <c r="W4833" i="1"/>
  <c r="V4833" i="1"/>
  <c r="U4833" i="1"/>
  <c r="T4833" i="1"/>
  <c r="S4833" i="1"/>
  <c r="R4833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A4833" i="1"/>
  <c r="AJ4832" i="1"/>
  <c r="AI4832" i="1"/>
  <c r="AH4832" i="1" s="1"/>
  <c r="AG4832" i="1"/>
  <c r="AF4832" i="1"/>
  <c r="AE4832" i="1"/>
  <c r="AD4832" i="1"/>
  <c r="AC4832" i="1"/>
  <c r="AB4832" i="1"/>
  <c r="AA4832" i="1"/>
  <c r="Z4832" i="1"/>
  <c r="Y4832" i="1"/>
  <c r="X4832" i="1"/>
  <c r="W4832" i="1"/>
  <c r="V4832" i="1"/>
  <c r="U4832" i="1"/>
  <c r="T4832" i="1"/>
  <c r="S4832" i="1"/>
  <c r="R4832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A4832" i="1"/>
  <c r="AJ4831" i="1"/>
  <c r="AI4831" i="1"/>
  <c r="AH4831" i="1" s="1"/>
  <c r="AG4831" i="1"/>
  <c r="AF4831" i="1"/>
  <c r="AE4831" i="1"/>
  <c r="AD4831" i="1"/>
  <c r="AC4831" i="1"/>
  <c r="AB4831" i="1"/>
  <c r="AA4831" i="1"/>
  <c r="Z4831" i="1"/>
  <c r="Y4831" i="1"/>
  <c r="X4831" i="1"/>
  <c r="W4831" i="1"/>
  <c r="V4831" i="1"/>
  <c r="U4831" i="1"/>
  <c r="T4831" i="1"/>
  <c r="S4831" i="1"/>
  <c r="R4831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A4831" i="1"/>
  <c r="AJ4830" i="1"/>
  <c r="AI4830" i="1"/>
  <c r="AH4830" i="1" s="1"/>
  <c r="AG4830" i="1"/>
  <c r="AF4830" i="1"/>
  <c r="AE4830" i="1"/>
  <c r="AD4830" i="1"/>
  <c r="AC4830" i="1"/>
  <c r="AB4830" i="1"/>
  <c r="AA4830" i="1"/>
  <c r="Z4830" i="1"/>
  <c r="Y4830" i="1"/>
  <c r="X4830" i="1"/>
  <c r="W4830" i="1"/>
  <c r="V4830" i="1"/>
  <c r="U4830" i="1"/>
  <c r="T4830" i="1"/>
  <c r="S4830" i="1"/>
  <c r="R4830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A4830" i="1"/>
  <c r="AJ4829" i="1"/>
  <c r="AI4829" i="1"/>
  <c r="AH4829" i="1" s="1"/>
  <c r="AG4829" i="1"/>
  <c r="AF4829" i="1"/>
  <c r="AE4829" i="1"/>
  <c r="AD4829" i="1"/>
  <c r="AC4829" i="1"/>
  <c r="AB4829" i="1"/>
  <c r="AA4829" i="1"/>
  <c r="Z4829" i="1"/>
  <c r="Y4829" i="1"/>
  <c r="X4829" i="1"/>
  <c r="W4829" i="1"/>
  <c r="V4829" i="1"/>
  <c r="U4829" i="1"/>
  <c r="T4829" i="1"/>
  <c r="S4829" i="1"/>
  <c r="R4829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A4829" i="1"/>
  <c r="AJ4828" i="1"/>
  <c r="AI4828" i="1"/>
  <c r="AH4828" i="1" s="1"/>
  <c r="AG4828" i="1"/>
  <c r="AF4828" i="1"/>
  <c r="AE4828" i="1"/>
  <c r="AD4828" i="1"/>
  <c r="AC4828" i="1"/>
  <c r="AB4828" i="1"/>
  <c r="AA4828" i="1"/>
  <c r="Z4828" i="1"/>
  <c r="Y4828" i="1"/>
  <c r="X4828" i="1"/>
  <c r="W4828" i="1"/>
  <c r="V4828" i="1"/>
  <c r="U4828" i="1"/>
  <c r="T4828" i="1"/>
  <c r="S4828" i="1"/>
  <c r="R4828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A4828" i="1"/>
  <c r="AJ4827" i="1"/>
  <c r="AI4827" i="1"/>
  <c r="AH4827" i="1" s="1"/>
  <c r="AG4827" i="1"/>
  <c r="AF4827" i="1"/>
  <c r="AE4827" i="1"/>
  <c r="AD4827" i="1"/>
  <c r="AC4827" i="1"/>
  <c r="AB4827" i="1"/>
  <c r="AA4827" i="1"/>
  <c r="Z4827" i="1"/>
  <c r="Y4827" i="1"/>
  <c r="X4827" i="1"/>
  <c r="W4827" i="1"/>
  <c r="V4827" i="1"/>
  <c r="U4827" i="1"/>
  <c r="T4827" i="1"/>
  <c r="S4827" i="1"/>
  <c r="R4827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A4827" i="1"/>
  <c r="AJ4826" i="1"/>
  <c r="AI4826" i="1"/>
  <c r="AH4826" i="1" s="1"/>
  <c r="AG4826" i="1"/>
  <c r="AF4826" i="1"/>
  <c r="AE4826" i="1"/>
  <c r="AD4826" i="1"/>
  <c r="AC4826" i="1"/>
  <c r="AB4826" i="1"/>
  <c r="AA4826" i="1"/>
  <c r="Z4826" i="1"/>
  <c r="Y4826" i="1"/>
  <c r="X4826" i="1"/>
  <c r="W4826" i="1"/>
  <c r="V4826" i="1"/>
  <c r="U4826" i="1"/>
  <c r="T4826" i="1"/>
  <c r="S4826" i="1"/>
  <c r="R4826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A4826" i="1"/>
  <c r="AJ4825" i="1"/>
  <c r="AI4825" i="1"/>
  <c r="AH4825" i="1" s="1"/>
  <c r="AG4825" i="1"/>
  <c r="AF4825" i="1"/>
  <c r="AE4825" i="1"/>
  <c r="AD4825" i="1"/>
  <c r="AC4825" i="1"/>
  <c r="AB4825" i="1"/>
  <c r="AA4825" i="1"/>
  <c r="Z4825" i="1"/>
  <c r="Y4825" i="1"/>
  <c r="X4825" i="1"/>
  <c r="W4825" i="1"/>
  <c r="V4825" i="1"/>
  <c r="U4825" i="1"/>
  <c r="T4825" i="1"/>
  <c r="S4825" i="1"/>
  <c r="R4825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A4825" i="1"/>
  <c r="AJ4824" i="1"/>
  <c r="AI4824" i="1"/>
  <c r="AH4824" i="1" s="1"/>
  <c r="AG4824" i="1"/>
  <c r="AF4824" i="1"/>
  <c r="AE4824" i="1"/>
  <c r="AD4824" i="1"/>
  <c r="AC4824" i="1"/>
  <c r="AB4824" i="1"/>
  <c r="AA4824" i="1"/>
  <c r="Z4824" i="1"/>
  <c r="Y4824" i="1"/>
  <c r="X4824" i="1"/>
  <c r="W4824" i="1"/>
  <c r="V4824" i="1"/>
  <c r="U4824" i="1"/>
  <c r="T4824" i="1"/>
  <c r="S4824" i="1"/>
  <c r="R4824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A4824" i="1"/>
  <c r="AJ4823" i="1"/>
  <c r="AI4823" i="1"/>
  <c r="AH4823" i="1" s="1"/>
  <c r="AG4823" i="1"/>
  <c r="AF4823" i="1"/>
  <c r="AE4823" i="1"/>
  <c r="AD4823" i="1"/>
  <c r="AC4823" i="1"/>
  <c r="AB4823" i="1"/>
  <c r="AA4823" i="1"/>
  <c r="Z4823" i="1"/>
  <c r="Y4823" i="1"/>
  <c r="X4823" i="1"/>
  <c r="W4823" i="1"/>
  <c r="V4823" i="1"/>
  <c r="U4823" i="1"/>
  <c r="T4823" i="1"/>
  <c r="S4823" i="1"/>
  <c r="R4823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A4823" i="1"/>
  <c r="AJ4822" i="1"/>
  <c r="AI4822" i="1"/>
  <c r="AH4822" i="1" s="1"/>
  <c r="AG4822" i="1"/>
  <c r="AF4822" i="1"/>
  <c r="AE4822" i="1"/>
  <c r="AD4822" i="1"/>
  <c r="AC4822" i="1"/>
  <c r="AB4822" i="1"/>
  <c r="AA4822" i="1"/>
  <c r="Z4822" i="1"/>
  <c r="Y4822" i="1"/>
  <c r="X4822" i="1"/>
  <c r="W4822" i="1"/>
  <c r="V4822" i="1"/>
  <c r="U4822" i="1"/>
  <c r="T4822" i="1"/>
  <c r="S4822" i="1"/>
  <c r="R4822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A4822" i="1"/>
  <c r="AJ4821" i="1"/>
  <c r="AI4821" i="1"/>
  <c r="AH4821" i="1" s="1"/>
  <c r="AG4821" i="1"/>
  <c r="AF4821" i="1"/>
  <c r="AE4821" i="1"/>
  <c r="AD4821" i="1"/>
  <c r="AC4821" i="1"/>
  <c r="AB4821" i="1"/>
  <c r="AA4821" i="1"/>
  <c r="Z4821" i="1"/>
  <c r="Y4821" i="1"/>
  <c r="X4821" i="1"/>
  <c r="W4821" i="1"/>
  <c r="V4821" i="1"/>
  <c r="U4821" i="1"/>
  <c r="T4821" i="1"/>
  <c r="S4821" i="1"/>
  <c r="R4821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A4821" i="1"/>
  <c r="AJ4820" i="1"/>
  <c r="AI4820" i="1"/>
  <c r="AH4820" i="1" s="1"/>
  <c r="AG4820" i="1"/>
  <c r="AF4820" i="1"/>
  <c r="AE4820" i="1"/>
  <c r="AD4820" i="1"/>
  <c r="AC4820" i="1"/>
  <c r="AB4820" i="1"/>
  <c r="AA4820" i="1"/>
  <c r="Z4820" i="1"/>
  <c r="Y4820" i="1"/>
  <c r="X4820" i="1"/>
  <c r="W4820" i="1"/>
  <c r="V4820" i="1"/>
  <c r="U4820" i="1"/>
  <c r="T4820" i="1"/>
  <c r="S4820" i="1"/>
  <c r="R4820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A4820" i="1"/>
  <c r="AJ4819" i="1"/>
  <c r="AI4819" i="1"/>
  <c r="AH4819" i="1" s="1"/>
  <c r="AG4819" i="1"/>
  <c r="AF4819" i="1"/>
  <c r="AE4819" i="1"/>
  <c r="AD4819" i="1"/>
  <c r="AC4819" i="1"/>
  <c r="AB4819" i="1"/>
  <c r="AA4819" i="1"/>
  <c r="Z4819" i="1"/>
  <c r="Y4819" i="1"/>
  <c r="X4819" i="1"/>
  <c r="W4819" i="1"/>
  <c r="V4819" i="1"/>
  <c r="U4819" i="1"/>
  <c r="T4819" i="1"/>
  <c r="S4819" i="1"/>
  <c r="R4819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A4819" i="1"/>
  <c r="AJ4818" i="1"/>
  <c r="AI4818" i="1"/>
  <c r="AH4818" i="1" s="1"/>
  <c r="AG4818" i="1"/>
  <c r="AF4818" i="1"/>
  <c r="AE4818" i="1"/>
  <c r="AD4818" i="1"/>
  <c r="AC4818" i="1"/>
  <c r="AB4818" i="1"/>
  <c r="AA4818" i="1"/>
  <c r="Z4818" i="1"/>
  <c r="Y4818" i="1"/>
  <c r="X4818" i="1"/>
  <c r="W4818" i="1"/>
  <c r="V4818" i="1"/>
  <c r="U4818" i="1"/>
  <c r="T4818" i="1"/>
  <c r="S4818" i="1"/>
  <c r="R4818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A4818" i="1"/>
  <c r="AJ4817" i="1"/>
  <c r="AI4817" i="1"/>
  <c r="AH4817" i="1" s="1"/>
  <c r="AG4817" i="1"/>
  <c r="AF4817" i="1"/>
  <c r="AE4817" i="1"/>
  <c r="AD4817" i="1"/>
  <c r="AC4817" i="1"/>
  <c r="AB4817" i="1"/>
  <c r="AA4817" i="1"/>
  <c r="Z4817" i="1"/>
  <c r="Y4817" i="1"/>
  <c r="X4817" i="1"/>
  <c r="W4817" i="1"/>
  <c r="V4817" i="1"/>
  <c r="U4817" i="1"/>
  <c r="T4817" i="1"/>
  <c r="S4817" i="1"/>
  <c r="R4817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A4817" i="1"/>
  <c r="AJ4816" i="1"/>
  <c r="AI4816" i="1"/>
  <c r="AH4816" i="1" s="1"/>
  <c r="AG4816" i="1"/>
  <c r="AF4816" i="1"/>
  <c r="AE4816" i="1"/>
  <c r="AD4816" i="1"/>
  <c r="AC4816" i="1"/>
  <c r="AB4816" i="1"/>
  <c r="AA4816" i="1"/>
  <c r="Z4816" i="1"/>
  <c r="Y4816" i="1"/>
  <c r="X4816" i="1"/>
  <c r="W4816" i="1"/>
  <c r="V4816" i="1"/>
  <c r="U4816" i="1"/>
  <c r="T4816" i="1"/>
  <c r="S4816" i="1"/>
  <c r="R4816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A4816" i="1"/>
  <c r="AJ4815" i="1"/>
  <c r="AI4815" i="1"/>
  <c r="AH4815" i="1" s="1"/>
  <c r="AG4815" i="1"/>
  <c r="AF4815" i="1"/>
  <c r="AE4815" i="1"/>
  <c r="AD4815" i="1"/>
  <c r="AC4815" i="1"/>
  <c r="AB4815" i="1"/>
  <c r="AA4815" i="1"/>
  <c r="Z4815" i="1"/>
  <c r="Y4815" i="1"/>
  <c r="X4815" i="1"/>
  <c r="W4815" i="1"/>
  <c r="V4815" i="1"/>
  <c r="U4815" i="1"/>
  <c r="T4815" i="1"/>
  <c r="S4815" i="1"/>
  <c r="R4815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A4815" i="1"/>
  <c r="AJ4814" i="1"/>
  <c r="AI4814" i="1"/>
  <c r="AH4814" i="1" s="1"/>
  <c r="AG4814" i="1"/>
  <c r="AF4814" i="1"/>
  <c r="AE4814" i="1"/>
  <c r="AD4814" i="1"/>
  <c r="AC4814" i="1"/>
  <c r="AB4814" i="1"/>
  <c r="AA4814" i="1"/>
  <c r="Z4814" i="1"/>
  <c r="Y4814" i="1"/>
  <c r="X4814" i="1"/>
  <c r="W4814" i="1"/>
  <c r="V4814" i="1"/>
  <c r="U4814" i="1"/>
  <c r="T4814" i="1"/>
  <c r="S4814" i="1"/>
  <c r="R4814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A4814" i="1"/>
  <c r="AJ4813" i="1"/>
  <c r="AI4813" i="1"/>
  <c r="AH4813" i="1" s="1"/>
  <c r="AG4813" i="1"/>
  <c r="AF4813" i="1"/>
  <c r="AE4813" i="1"/>
  <c r="AD4813" i="1"/>
  <c r="AC4813" i="1"/>
  <c r="AB4813" i="1"/>
  <c r="AA4813" i="1"/>
  <c r="Z4813" i="1"/>
  <c r="Y4813" i="1"/>
  <c r="X4813" i="1"/>
  <c r="W4813" i="1"/>
  <c r="V4813" i="1"/>
  <c r="U4813" i="1"/>
  <c r="T4813" i="1"/>
  <c r="S4813" i="1"/>
  <c r="R4813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A4813" i="1"/>
  <c r="AJ4812" i="1"/>
  <c r="AI4812" i="1"/>
  <c r="AH4812" i="1" s="1"/>
  <c r="AG4812" i="1"/>
  <c r="AF4812" i="1"/>
  <c r="AE4812" i="1"/>
  <c r="AD4812" i="1"/>
  <c r="AC4812" i="1"/>
  <c r="AB4812" i="1"/>
  <c r="AA4812" i="1"/>
  <c r="Z4812" i="1"/>
  <c r="Y4812" i="1"/>
  <c r="X4812" i="1"/>
  <c r="W4812" i="1"/>
  <c r="V4812" i="1"/>
  <c r="U4812" i="1"/>
  <c r="T4812" i="1"/>
  <c r="S4812" i="1"/>
  <c r="R4812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A4812" i="1"/>
  <c r="AJ4811" i="1"/>
  <c r="AI4811" i="1"/>
  <c r="AH4811" i="1" s="1"/>
  <c r="AG4811" i="1"/>
  <c r="AF4811" i="1"/>
  <c r="AE4811" i="1"/>
  <c r="AD4811" i="1"/>
  <c r="AC4811" i="1"/>
  <c r="AB4811" i="1"/>
  <c r="AA4811" i="1"/>
  <c r="Z4811" i="1"/>
  <c r="Y4811" i="1"/>
  <c r="X4811" i="1"/>
  <c r="W4811" i="1"/>
  <c r="V4811" i="1"/>
  <c r="U4811" i="1"/>
  <c r="T4811" i="1"/>
  <c r="S4811" i="1"/>
  <c r="R4811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A4811" i="1"/>
  <c r="AJ4810" i="1"/>
  <c r="AI4810" i="1"/>
  <c r="AH4810" i="1" s="1"/>
  <c r="AG4810" i="1"/>
  <c r="AF4810" i="1"/>
  <c r="AE4810" i="1"/>
  <c r="AD4810" i="1"/>
  <c r="AC4810" i="1"/>
  <c r="AB4810" i="1"/>
  <c r="AA4810" i="1"/>
  <c r="Z4810" i="1"/>
  <c r="Y4810" i="1"/>
  <c r="X4810" i="1"/>
  <c r="W4810" i="1"/>
  <c r="V4810" i="1"/>
  <c r="U4810" i="1"/>
  <c r="T4810" i="1"/>
  <c r="S4810" i="1"/>
  <c r="R4810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A4810" i="1"/>
  <c r="AJ4809" i="1"/>
  <c r="AI4809" i="1"/>
  <c r="AH4809" i="1" s="1"/>
  <c r="AG4809" i="1"/>
  <c r="AF4809" i="1"/>
  <c r="AE4809" i="1"/>
  <c r="AD4809" i="1"/>
  <c r="AC4809" i="1"/>
  <c r="AB4809" i="1"/>
  <c r="AA4809" i="1"/>
  <c r="Z4809" i="1"/>
  <c r="Y4809" i="1"/>
  <c r="X4809" i="1"/>
  <c r="W4809" i="1"/>
  <c r="V4809" i="1"/>
  <c r="U4809" i="1"/>
  <c r="T4809" i="1"/>
  <c r="S4809" i="1"/>
  <c r="R4809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A4809" i="1"/>
  <c r="AJ4808" i="1"/>
  <c r="AI4808" i="1"/>
  <c r="AH4808" i="1" s="1"/>
  <c r="AG4808" i="1"/>
  <c r="AF4808" i="1"/>
  <c r="AE4808" i="1"/>
  <c r="AD4808" i="1"/>
  <c r="AC4808" i="1"/>
  <c r="AB4808" i="1"/>
  <c r="AA4808" i="1"/>
  <c r="Z4808" i="1"/>
  <c r="Y4808" i="1"/>
  <c r="X4808" i="1"/>
  <c r="W4808" i="1"/>
  <c r="V4808" i="1"/>
  <c r="U4808" i="1"/>
  <c r="T4808" i="1"/>
  <c r="S4808" i="1"/>
  <c r="R4808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A4808" i="1"/>
  <c r="AJ4807" i="1"/>
  <c r="AI4807" i="1"/>
  <c r="AH4807" i="1" s="1"/>
  <c r="AG4807" i="1"/>
  <c r="AF4807" i="1"/>
  <c r="AE4807" i="1"/>
  <c r="AD4807" i="1"/>
  <c r="AC4807" i="1"/>
  <c r="AB4807" i="1"/>
  <c r="AA4807" i="1"/>
  <c r="Z4807" i="1"/>
  <c r="Y4807" i="1"/>
  <c r="X4807" i="1"/>
  <c r="W4807" i="1"/>
  <c r="V4807" i="1"/>
  <c r="U4807" i="1"/>
  <c r="T4807" i="1"/>
  <c r="S4807" i="1"/>
  <c r="R4807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A4807" i="1"/>
  <c r="AJ4806" i="1"/>
  <c r="AI4806" i="1"/>
  <c r="AH4806" i="1" s="1"/>
  <c r="AG4806" i="1"/>
  <c r="AF4806" i="1"/>
  <c r="AE4806" i="1"/>
  <c r="AD4806" i="1"/>
  <c r="AC4806" i="1"/>
  <c r="AB4806" i="1"/>
  <c r="AA4806" i="1"/>
  <c r="Z4806" i="1"/>
  <c r="Y4806" i="1"/>
  <c r="X4806" i="1"/>
  <c r="W4806" i="1"/>
  <c r="V4806" i="1"/>
  <c r="U4806" i="1"/>
  <c r="T4806" i="1"/>
  <c r="S4806" i="1"/>
  <c r="R4806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A4806" i="1"/>
  <c r="AJ4805" i="1"/>
  <c r="AI4805" i="1"/>
  <c r="AH4805" i="1" s="1"/>
  <c r="AG4805" i="1"/>
  <c r="AF4805" i="1"/>
  <c r="AE4805" i="1"/>
  <c r="AD4805" i="1"/>
  <c r="AC4805" i="1"/>
  <c r="AB4805" i="1"/>
  <c r="AA4805" i="1"/>
  <c r="Z4805" i="1"/>
  <c r="Y4805" i="1"/>
  <c r="X4805" i="1"/>
  <c r="W4805" i="1"/>
  <c r="V4805" i="1"/>
  <c r="U4805" i="1"/>
  <c r="T4805" i="1"/>
  <c r="S4805" i="1"/>
  <c r="R4805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A4805" i="1"/>
  <c r="AJ4804" i="1"/>
  <c r="AI4804" i="1"/>
  <c r="AH4804" i="1" s="1"/>
  <c r="AG4804" i="1"/>
  <c r="AF4804" i="1"/>
  <c r="AE4804" i="1"/>
  <c r="AD4804" i="1"/>
  <c r="AC4804" i="1"/>
  <c r="AB4804" i="1"/>
  <c r="AA4804" i="1"/>
  <c r="Z4804" i="1"/>
  <c r="Y4804" i="1"/>
  <c r="X4804" i="1"/>
  <c r="W4804" i="1"/>
  <c r="V4804" i="1"/>
  <c r="U4804" i="1"/>
  <c r="T4804" i="1"/>
  <c r="S4804" i="1"/>
  <c r="R4804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A4804" i="1"/>
  <c r="AJ4803" i="1"/>
  <c r="AI4803" i="1"/>
  <c r="AH4803" i="1" s="1"/>
  <c r="AG4803" i="1"/>
  <c r="AF4803" i="1"/>
  <c r="AE4803" i="1"/>
  <c r="AD4803" i="1"/>
  <c r="AC4803" i="1"/>
  <c r="AB4803" i="1"/>
  <c r="AA4803" i="1"/>
  <c r="Z4803" i="1"/>
  <c r="Y4803" i="1"/>
  <c r="X4803" i="1"/>
  <c r="W4803" i="1"/>
  <c r="V4803" i="1"/>
  <c r="U4803" i="1"/>
  <c r="T4803" i="1"/>
  <c r="S4803" i="1"/>
  <c r="R4803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A4803" i="1"/>
  <c r="AJ4802" i="1"/>
  <c r="AI4802" i="1"/>
  <c r="AH4802" i="1" s="1"/>
  <c r="AG4802" i="1"/>
  <c r="AF4802" i="1"/>
  <c r="AE4802" i="1"/>
  <c r="AD4802" i="1"/>
  <c r="AC4802" i="1"/>
  <c r="AB4802" i="1"/>
  <c r="AA4802" i="1"/>
  <c r="Z4802" i="1"/>
  <c r="Y4802" i="1"/>
  <c r="X4802" i="1"/>
  <c r="W4802" i="1"/>
  <c r="V4802" i="1"/>
  <c r="U4802" i="1"/>
  <c r="T4802" i="1"/>
  <c r="S4802" i="1"/>
  <c r="R4802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A4802" i="1"/>
  <c r="AJ4801" i="1"/>
  <c r="AI4801" i="1"/>
  <c r="AH4801" i="1" s="1"/>
  <c r="AG4801" i="1"/>
  <c r="AF4801" i="1"/>
  <c r="AE4801" i="1"/>
  <c r="AD4801" i="1"/>
  <c r="AC4801" i="1"/>
  <c r="AB4801" i="1"/>
  <c r="AA4801" i="1"/>
  <c r="Z4801" i="1"/>
  <c r="Y4801" i="1"/>
  <c r="X4801" i="1"/>
  <c r="W4801" i="1"/>
  <c r="V4801" i="1"/>
  <c r="U4801" i="1"/>
  <c r="T4801" i="1"/>
  <c r="S4801" i="1"/>
  <c r="R4801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A4801" i="1"/>
  <c r="AJ4800" i="1"/>
  <c r="AI4800" i="1"/>
  <c r="AH4800" i="1" s="1"/>
  <c r="AG4800" i="1"/>
  <c r="AF4800" i="1"/>
  <c r="AE4800" i="1"/>
  <c r="AD4800" i="1"/>
  <c r="AC4800" i="1"/>
  <c r="AB4800" i="1"/>
  <c r="AA4800" i="1"/>
  <c r="Z4800" i="1"/>
  <c r="Y4800" i="1"/>
  <c r="X4800" i="1"/>
  <c r="W4800" i="1"/>
  <c r="V4800" i="1"/>
  <c r="U4800" i="1"/>
  <c r="T4800" i="1"/>
  <c r="S4800" i="1"/>
  <c r="R4800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A4800" i="1"/>
  <c r="AJ4799" i="1"/>
  <c r="AI4799" i="1"/>
  <c r="AH4799" i="1" s="1"/>
  <c r="AG4799" i="1"/>
  <c r="AF4799" i="1"/>
  <c r="AE4799" i="1"/>
  <c r="AD4799" i="1"/>
  <c r="AC4799" i="1"/>
  <c r="AB4799" i="1"/>
  <c r="AA4799" i="1"/>
  <c r="Z4799" i="1"/>
  <c r="Y4799" i="1"/>
  <c r="X4799" i="1"/>
  <c r="W4799" i="1"/>
  <c r="V4799" i="1"/>
  <c r="U4799" i="1"/>
  <c r="T4799" i="1"/>
  <c r="S4799" i="1"/>
  <c r="R4799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A4799" i="1"/>
  <c r="AJ4798" i="1"/>
  <c r="AI4798" i="1"/>
  <c r="AH4798" i="1" s="1"/>
  <c r="AG4798" i="1"/>
  <c r="AF4798" i="1"/>
  <c r="AE4798" i="1"/>
  <c r="AD4798" i="1"/>
  <c r="AC4798" i="1"/>
  <c r="AB4798" i="1"/>
  <c r="AA4798" i="1"/>
  <c r="Z4798" i="1"/>
  <c r="Y4798" i="1"/>
  <c r="X4798" i="1"/>
  <c r="W4798" i="1"/>
  <c r="V4798" i="1"/>
  <c r="U4798" i="1"/>
  <c r="T4798" i="1"/>
  <c r="S4798" i="1"/>
  <c r="R4798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A4798" i="1"/>
  <c r="AJ4797" i="1"/>
  <c r="AI4797" i="1"/>
  <c r="AH4797" i="1" s="1"/>
  <c r="AG4797" i="1"/>
  <c r="AF4797" i="1"/>
  <c r="AE4797" i="1"/>
  <c r="AD4797" i="1"/>
  <c r="AC4797" i="1"/>
  <c r="AB4797" i="1"/>
  <c r="AA4797" i="1"/>
  <c r="Z4797" i="1"/>
  <c r="Y4797" i="1"/>
  <c r="X4797" i="1"/>
  <c r="W4797" i="1"/>
  <c r="V4797" i="1"/>
  <c r="U4797" i="1"/>
  <c r="T4797" i="1"/>
  <c r="S4797" i="1"/>
  <c r="R4797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A4797" i="1"/>
  <c r="AJ4796" i="1"/>
  <c r="AI4796" i="1"/>
  <c r="AH4796" i="1" s="1"/>
  <c r="AG4796" i="1"/>
  <c r="AF4796" i="1"/>
  <c r="AE4796" i="1"/>
  <c r="AD4796" i="1"/>
  <c r="AC4796" i="1"/>
  <c r="AB4796" i="1"/>
  <c r="AA4796" i="1"/>
  <c r="Z4796" i="1"/>
  <c r="Y4796" i="1"/>
  <c r="X4796" i="1"/>
  <c r="W4796" i="1"/>
  <c r="V4796" i="1"/>
  <c r="U4796" i="1"/>
  <c r="T4796" i="1"/>
  <c r="S4796" i="1"/>
  <c r="R4796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A4796" i="1"/>
  <c r="AJ4795" i="1"/>
  <c r="AI4795" i="1"/>
  <c r="AH4795" i="1" s="1"/>
  <c r="AG4795" i="1"/>
  <c r="AF4795" i="1"/>
  <c r="AE4795" i="1"/>
  <c r="AD4795" i="1"/>
  <c r="AC4795" i="1"/>
  <c r="AB4795" i="1"/>
  <c r="AA4795" i="1"/>
  <c r="Z4795" i="1"/>
  <c r="Y4795" i="1"/>
  <c r="X4795" i="1"/>
  <c r="W4795" i="1"/>
  <c r="V4795" i="1"/>
  <c r="U4795" i="1"/>
  <c r="T4795" i="1"/>
  <c r="S4795" i="1"/>
  <c r="R4795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A4795" i="1"/>
  <c r="AJ4794" i="1"/>
  <c r="AI4794" i="1"/>
  <c r="AH4794" i="1" s="1"/>
  <c r="AG4794" i="1"/>
  <c r="AF4794" i="1"/>
  <c r="AE4794" i="1"/>
  <c r="AD4794" i="1"/>
  <c r="AC4794" i="1"/>
  <c r="AB4794" i="1"/>
  <c r="AA4794" i="1"/>
  <c r="Z4794" i="1"/>
  <c r="Y4794" i="1"/>
  <c r="X4794" i="1"/>
  <c r="W4794" i="1"/>
  <c r="V4794" i="1"/>
  <c r="U4794" i="1"/>
  <c r="T4794" i="1"/>
  <c r="S4794" i="1"/>
  <c r="R4794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A4794" i="1"/>
  <c r="AJ4793" i="1"/>
  <c r="AI4793" i="1"/>
  <c r="AH4793" i="1" s="1"/>
  <c r="AG4793" i="1"/>
  <c r="AF4793" i="1"/>
  <c r="AE4793" i="1"/>
  <c r="AD4793" i="1"/>
  <c r="AC4793" i="1"/>
  <c r="AB4793" i="1"/>
  <c r="AA4793" i="1"/>
  <c r="Z4793" i="1"/>
  <c r="Y4793" i="1"/>
  <c r="X4793" i="1"/>
  <c r="W4793" i="1"/>
  <c r="V4793" i="1"/>
  <c r="U4793" i="1"/>
  <c r="T4793" i="1"/>
  <c r="S4793" i="1"/>
  <c r="R4793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A4793" i="1"/>
  <c r="AJ4792" i="1"/>
  <c r="AI4792" i="1"/>
  <c r="AH4792" i="1" s="1"/>
  <c r="AG4792" i="1"/>
  <c r="AF4792" i="1"/>
  <c r="AE4792" i="1"/>
  <c r="AD4792" i="1"/>
  <c r="AC4792" i="1"/>
  <c r="AB4792" i="1"/>
  <c r="AA4792" i="1"/>
  <c r="Z4792" i="1"/>
  <c r="Y4792" i="1"/>
  <c r="X4792" i="1"/>
  <c r="W4792" i="1"/>
  <c r="V4792" i="1"/>
  <c r="U4792" i="1"/>
  <c r="T4792" i="1"/>
  <c r="S4792" i="1"/>
  <c r="R4792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A4792" i="1"/>
  <c r="AJ4791" i="1"/>
  <c r="AI4791" i="1"/>
  <c r="AH4791" i="1" s="1"/>
  <c r="AG4791" i="1"/>
  <c r="AF4791" i="1"/>
  <c r="AE4791" i="1"/>
  <c r="AD4791" i="1"/>
  <c r="AC4791" i="1"/>
  <c r="AB4791" i="1"/>
  <c r="AA4791" i="1"/>
  <c r="Z4791" i="1"/>
  <c r="Y4791" i="1"/>
  <c r="X4791" i="1"/>
  <c r="W4791" i="1"/>
  <c r="V4791" i="1"/>
  <c r="U4791" i="1"/>
  <c r="T4791" i="1"/>
  <c r="S4791" i="1"/>
  <c r="R4791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A4791" i="1"/>
  <c r="AJ4790" i="1"/>
  <c r="AI4790" i="1"/>
  <c r="AH4790" i="1" s="1"/>
  <c r="AG4790" i="1"/>
  <c r="AF4790" i="1"/>
  <c r="AE4790" i="1"/>
  <c r="AD4790" i="1"/>
  <c r="AC4790" i="1"/>
  <c r="AB4790" i="1"/>
  <c r="AA4790" i="1"/>
  <c r="Z4790" i="1"/>
  <c r="Y4790" i="1"/>
  <c r="X4790" i="1"/>
  <c r="W4790" i="1"/>
  <c r="V4790" i="1"/>
  <c r="U4790" i="1"/>
  <c r="T4790" i="1"/>
  <c r="S4790" i="1"/>
  <c r="R4790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A4790" i="1"/>
  <c r="AJ4789" i="1"/>
  <c r="AI4789" i="1"/>
  <c r="AH4789" i="1" s="1"/>
  <c r="AG4789" i="1"/>
  <c r="AF4789" i="1"/>
  <c r="AE4789" i="1"/>
  <c r="AD4789" i="1"/>
  <c r="AC4789" i="1"/>
  <c r="AB4789" i="1"/>
  <c r="AA4789" i="1"/>
  <c r="Z4789" i="1"/>
  <c r="Y4789" i="1"/>
  <c r="X4789" i="1"/>
  <c r="W4789" i="1"/>
  <c r="V4789" i="1"/>
  <c r="U4789" i="1"/>
  <c r="T4789" i="1"/>
  <c r="S4789" i="1"/>
  <c r="R4789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A4789" i="1"/>
  <c r="AJ4788" i="1"/>
  <c r="AI4788" i="1"/>
  <c r="AH4788" i="1" s="1"/>
  <c r="AG4788" i="1"/>
  <c r="AF4788" i="1"/>
  <c r="AE4788" i="1"/>
  <c r="AD4788" i="1"/>
  <c r="AC4788" i="1"/>
  <c r="AB4788" i="1"/>
  <c r="AA4788" i="1"/>
  <c r="Z4788" i="1"/>
  <c r="Y4788" i="1"/>
  <c r="X4788" i="1"/>
  <c r="W4788" i="1"/>
  <c r="V4788" i="1"/>
  <c r="U4788" i="1"/>
  <c r="T4788" i="1"/>
  <c r="S4788" i="1"/>
  <c r="R4788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A4788" i="1"/>
  <c r="AJ4787" i="1"/>
  <c r="AI4787" i="1"/>
  <c r="AH4787" i="1" s="1"/>
  <c r="AG4787" i="1"/>
  <c r="AF4787" i="1"/>
  <c r="AE4787" i="1"/>
  <c r="AD4787" i="1"/>
  <c r="AC4787" i="1"/>
  <c r="AB4787" i="1"/>
  <c r="AA4787" i="1"/>
  <c r="Z4787" i="1"/>
  <c r="Y4787" i="1"/>
  <c r="X4787" i="1"/>
  <c r="W4787" i="1"/>
  <c r="V4787" i="1"/>
  <c r="U4787" i="1"/>
  <c r="T4787" i="1"/>
  <c r="S4787" i="1"/>
  <c r="R4787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A4787" i="1"/>
  <c r="AJ4786" i="1"/>
  <c r="AI4786" i="1"/>
  <c r="AH4786" i="1" s="1"/>
  <c r="AG4786" i="1"/>
  <c r="AF4786" i="1"/>
  <c r="AE4786" i="1"/>
  <c r="AD4786" i="1"/>
  <c r="AC4786" i="1"/>
  <c r="AB4786" i="1"/>
  <c r="AA4786" i="1"/>
  <c r="Z4786" i="1"/>
  <c r="Y4786" i="1"/>
  <c r="X4786" i="1"/>
  <c r="W4786" i="1"/>
  <c r="V4786" i="1"/>
  <c r="U4786" i="1"/>
  <c r="T4786" i="1"/>
  <c r="S4786" i="1"/>
  <c r="R4786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A4786" i="1"/>
  <c r="AJ4785" i="1"/>
  <c r="AI4785" i="1"/>
  <c r="AH4785" i="1" s="1"/>
  <c r="AG4785" i="1"/>
  <c r="AF4785" i="1"/>
  <c r="AE4785" i="1"/>
  <c r="AD4785" i="1"/>
  <c r="AC4785" i="1"/>
  <c r="AB4785" i="1"/>
  <c r="AA4785" i="1"/>
  <c r="Z4785" i="1"/>
  <c r="Y4785" i="1"/>
  <c r="X4785" i="1"/>
  <c r="W4785" i="1"/>
  <c r="V4785" i="1"/>
  <c r="U4785" i="1"/>
  <c r="T4785" i="1"/>
  <c r="S4785" i="1"/>
  <c r="R4785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A4785" i="1"/>
  <c r="AJ4784" i="1"/>
  <c r="AI4784" i="1"/>
  <c r="AH4784" i="1" s="1"/>
  <c r="AG4784" i="1"/>
  <c r="AF4784" i="1"/>
  <c r="AE4784" i="1"/>
  <c r="AD4784" i="1"/>
  <c r="AC4784" i="1"/>
  <c r="AB4784" i="1"/>
  <c r="AA4784" i="1"/>
  <c r="Z4784" i="1"/>
  <c r="Y4784" i="1"/>
  <c r="X4784" i="1"/>
  <c r="W4784" i="1"/>
  <c r="V4784" i="1"/>
  <c r="U4784" i="1"/>
  <c r="T4784" i="1"/>
  <c r="S4784" i="1"/>
  <c r="R4784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A4784" i="1"/>
  <c r="AJ4783" i="1"/>
  <c r="AI4783" i="1"/>
  <c r="AH4783" i="1" s="1"/>
  <c r="AG4783" i="1"/>
  <c r="AF4783" i="1"/>
  <c r="AE4783" i="1"/>
  <c r="AD4783" i="1"/>
  <c r="AC4783" i="1"/>
  <c r="AB4783" i="1"/>
  <c r="AA4783" i="1"/>
  <c r="Z4783" i="1"/>
  <c r="Y4783" i="1"/>
  <c r="X4783" i="1"/>
  <c r="W4783" i="1"/>
  <c r="V4783" i="1"/>
  <c r="U4783" i="1"/>
  <c r="T4783" i="1"/>
  <c r="S4783" i="1"/>
  <c r="R4783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A4783" i="1"/>
  <c r="AJ4782" i="1"/>
  <c r="AI4782" i="1"/>
  <c r="AH4782" i="1" s="1"/>
  <c r="AG4782" i="1"/>
  <c r="AF4782" i="1"/>
  <c r="AE4782" i="1"/>
  <c r="AD4782" i="1"/>
  <c r="AC4782" i="1"/>
  <c r="AB4782" i="1"/>
  <c r="AA4782" i="1"/>
  <c r="Z4782" i="1"/>
  <c r="Y4782" i="1"/>
  <c r="X4782" i="1"/>
  <c r="W4782" i="1"/>
  <c r="V4782" i="1"/>
  <c r="U4782" i="1"/>
  <c r="T4782" i="1"/>
  <c r="S4782" i="1"/>
  <c r="R4782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A4782" i="1"/>
  <c r="AJ4781" i="1"/>
  <c r="AI4781" i="1"/>
  <c r="AH4781" i="1" s="1"/>
  <c r="AG4781" i="1"/>
  <c r="AF4781" i="1"/>
  <c r="AE4781" i="1"/>
  <c r="AD4781" i="1"/>
  <c r="AC4781" i="1"/>
  <c r="AB4781" i="1"/>
  <c r="AA4781" i="1"/>
  <c r="Z4781" i="1"/>
  <c r="Y4781" i="1"/>
  <c r="X4781" i="1"/>
  <c r="W4781" i="1"/>
  <c r="V4781" i="1"/>
  <c r="U4781" i="1"/>
  <c r="T4781" i="1"/>
  <c r="S4781" i="1"/>
  <c r="R4781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A4781" i="1"/>
  <c r="AJ4780" i="1"/>
  <c r="AI4780" i="1"/>
  <c r="AH4780" i="1" s="1"/>
  <c r="AG4780" i="1"/>
  <c r="AF4780" i="1"/>
  <c r="AE4780" i="1"/>
  <c r="AD4780" i="1"/>
  <c r="AC4780" i="1"/>
  <c r="AB4780" i="1"/>
  <c r="AA4780" i="1"/>
  <c r="Z4780" i="1"/>
  <c r="Y4780" i="1"/>
  <c r="X4780" i="1"/>
  <c r="W4780" i="1"/>
  <c r="V4780" i="1"/>
  <c r="U4780" i="1"/>
  <c r="T4780" i="1"/>
  <c r="S4780" i="1"/>
  <c r="R4780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A4780" i="1"/>
  <c r="AJ4779" i="1"/>
  <c r="AI4779" i="1"/>
  <c r="AH4779" i="1" s="1"/>
  <c r="AG4779" i="1"/>
  <c r="AF4779" i="1"/>
  <c r="AE4779" i="1"/>
  <c r="AD4779" i="1"/>
  <c r="AC4779" i="1"/>
  <c r="AB4779" i="1"/>
  <c r="AA4779" i="1"/>
  <c r="Z4779" i="1"/>
  <c r="Y4779" i="1"/>
  <c r="X4779" i="1"/>
  <c r="W4779" i="1"/>
  <c r="V4779" i="1"/>
  <c r="U4779" i="1"/>
  <c r="T4779" i="1"/>
  <c r="S4779" i="1"/>
  <c r="R4779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A4779" i="1"/>
  <c r="AJ4778" i="1"/>
  <c r="AI4778" i="1"/>
  <c r="AH4778" i="1" s="1"/>
  <c r="AG4778" i="1"/>
  <c r="AF4778" i="1"/>
  <c r="AE4778" i="1"/>
  <c r="AD4778" i="1"/>
  <c r="AC4778" i="1"/>
  <c r="AB4778" i="1"/>
  <c r="AA4778" i="1"/>
  <c r="Z4778" i="1"/>
  <c r="Y4778" i="1"/>
  <c r="X4778" i="1"/>
  <c r="W4778" i="1"/>
  <c r="V4778" i="1"/>
  <c r="U4778" i="1"/>
  <c r="T4778" i="1"/>
  <c r="S4778" i="1"/>
  <c r="R4778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A4778" i="1"/>
  <c r="AJ4777" i="1"/>
  <c r="AI4777" i="1"/>
  <c r="AH4777" i="1" s="1"/>
  <c r="AG4777" i="1"/>
  <c r="AF4777" i="1"/>
  <c r="AE4777" i="1"/>
  <c r="AD4777" i="1"/>
  <c r="AC4777" i="1"/>
  <c r="AB4777" i="1"/>
  <c r="AA4777" i="1"/>
  <c r="Z4777" i="1"/>
  <c r="Y4777" i="1"/>
  <c r="X4777" i="1"/>
  <c r="W4777" i="1"/>
  <c r="V4777" i="1"/>
  <c r="U4777" i="1"/>
  <c r="T4777" i="1"/>
  <c r="S4777" i="1"/>
  <c r="R4777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A4777" i="1"/>
  <c r="AJ4776" i="1"/>
  <c r="AI4776" i="1"/>
  <c r="AH4776" i="1" s="1"/>
  <c r="AG4776" i="1"/>
  <c r="AF4776" i="1"/>
  <c r="AE4776" i="1"/>
  <c r="AD4776" i="1"/>
  <c r="AC4776" i="1"/>
  <c r="AB4776" i="1"/>
  <c r="AA4776" i="1"/>
  <c r="Z4776" i="1"/>
  <c r="Y4776" i="1"/>
  <c r="X4776" i="1"/>
  <c r="W4776" i="1"/>
  <c r="V4776" i="1"/>
  <c r="U4776" i="1"/>
  <c r="T4776" i="1"/>
  <c r="S4776" i="1"/>
  <c r="R4776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A4776" i="1"/>
  <c r="AJ4775" i="1"/>
  <c r="AI4775" i="1"/>
  <c r="AH4775" i="1" s="1"/>
  <c r="AG4775" i="1"/>
  <c r="AF4775" i="1"/>
  <c r="AE4775" i="1"/>
  <c r="AD4775" i="1"/>
  <c r="AC4775" i="1"/>
  <c r="AB4775" i="1"/>
  <c r="AA4775" i="1"/>
  <c r="Z4775" i="1"/>
  <c r="Y4775" i="1"/>
  <c r="X4775" i="1"/>
  <c r="W4775" i="1"/>
  <c r="V4775" i="1"/>
  <c r="U4775" i="1"/>
  <c r="T4775" i="1"/>
  <c r="S4775" i="1"/>
  <c r="R4775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A4775" i="1"/>
  <c r="AJ4774" i="1"/>
  <c r="AI4774" i="1"/>
  <c r="AH4774" i="1" s="1"/>
  <c r="AG4774" i="1"/>
  <c r="AF4774" i="1"/>
  <c r="AE4774" i="1"/>
  <c r="AD4774" i="1"/>
  <c r="AC4774" i="1"/>
  <c r="AB4774" i="1"/>
  <c r="AA4774" i="1"/>
  <c r="Z4774" i="1"/>
  <c r="Y4774" i="1"/>
  <c r="X4774" i="1"/>
  <c r="W4774" i="1"/>
  <c r="V4774" i="1"/>
  <c r="U4774" i="1"/>
  <c r="T4774" i="1"/>
  <c r="S4774" i="1"/>
  <c r="R4774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A4774" i="1"/>
  <c r="AJ4773" i="1"/>
  <c r="AI4773" i="1"/>
  <c r="AH4773" i="1" s="1"/>
  <c r="AG4773" i="1"/>
  <c r="AF4773" i="1"/>
  <c r="AE4773" i="1"/>
  <c r="AD4773" i="1"/>
  <c r="AC4773" i="1"/>
  <c r="AB4773" i="1"/>
  <c r="AA4773" i="1"/>
  <c r="Z4773" i="1"/>
  <c r="Y4773" i="1"/>
  <c r="X4773" i="1"/>
  <c r="W4773" i="1"/>
  <c r="V4773" i="1"/>
  <c r="U4773" i="1"/>
  <c r="T4773" i="1"/>
  <c r="S4773" i="1"/>
  <c r="R4773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A4773" i="1"/>
  <c r="AJ4772" i="1"/>
  <c r="AI4772" i="1"/>
  <c r="AH4772" i="1" s="1"/>
  <c r="AG4772" i="1"/>
  <c r="AF4772" i="1"/>
  <c r="AE4772" i="1"/>
  <c r="AD4772" i="1"/>
  <c r="AC4772" i="1"/>
  <c r="AB4772" i="1"/>
  <c r="AA4772" i="1"/>
  <c r="Z4772" i="1"/>
  <c r="Y4772" i="1"/>
  <c r="X4772" i="1"/>
  <c r="W4772" i="1"/>
  <c r="V4772" i="1"/>
  <c r="U4772" i="1"/>
  <c r="T4772" i="1"/>
  <c r="S4772" i="1"/>
  <c r="R4772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A4772" i="1"/>
  <c r="AJ4771" i="1"/>
  <c r="AI4771" i="1"/>
  <c r="AH4771" i="1" s="1"/>
  <c r="AG4771" i="1"/>
  <c r="AF4771" i="1"/>
  <c r="AE4771" i="1"/>
  <c r="AD4771" i="1"/>
  <c r="AC4771" i="1"/>
  <c r="AB4771" i="1"/>
  <c r="AA4771" i="1"/>
  <c r="Z4771" i="1"/>
  <c r="Y4771" i="1"/>
  <c r="X4771" i="1"/>
  <c r="W4771" i="1"/>
  <c r="V4771" i="1"/>
  <c r="U4771" i="1"/>
  <c r="T4771" i="1"/>
  <c r="S4771" i="1"/>
  <c r="R4771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A4771" i="1"/>
  <c r="AJ4770" i="1"/>
  <c r="AI4770" i="1"/>
  <c r="AH4770" i="1" s="1"/>
  <c r="AG4770" i="1"/>
  <c r="AF4770" i="1"/>
  <c r="AE4770" i="1"/>
  <c r="AD4770" i="1"/>
  <c r="AC4770" i="1"/>
  <c r="AB4770" i="1"/>
  <c r="AA4770" i="1"/>
  <c r="Z4770" i="1"/>
  <c r="Y4770" i="1"/>
  <c r="X4770" i="1"/>
  <c r="W4770" i="1"/>
  <c r="V4770" i="1"/>
  <c r="U4770" i="1"/>
  <c r="T4770" i="1"/>
  <c r="S4770" i="1"/>
  <c r="R4770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A4770" i="1"/>
  <c r="AJ4769" i="1"/>
  <c r="AI4769" i="1"/>
  <c r="AH4769" i="1" s="1"/>
  <c r="AG4769" i="1"/>
  <c r="AF4769" i="1"/>
  <c r="AE4769" i="1"/>
  <c r="AD4769" i="1"/>
  <c r="AC4769" i="1"/>
  <c r="AB4769" i="1"/>
  <c r="AA4769" i="1"/>
  <c r="Z4769" i="1"/>
  <c r="Y4769" i="1"/>
  <c r="X4769" i="1"/>
  <c r="W4769" i="1"/>
  <c r="V4769" i="1"/>
  <c r="U4769" i="1"/>
  <c r="T4769" i="1"/>
  <c r="S4769" i="1"/>
  <c r="R4769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A4769" i="1"/>
  <c r="AJ4768" i="1"/>
  <c r="AI4768" i="1"/>
  <c r="AH4768" i="1" s="1"/>
  <c r="AG4768" i="1"/>
  <c r="AF4768" i="1"/>
  <c r="AE4768" i="1"/>
  <c r="AD4768" i="1"/>
  <c r="AC4768" i="1"/>
  <c r="AB4768" i="1"/>
  <c r="AA4768" i="1"/>
  <c r="Z4768" i="1"/>
  <c r="Y4768" i="1"/>
  <c r="X4768" i="1"/>
  <c r="W4768" i="1"/>
  <c r="V4768" i="1"/>
  <c r="U4768" i="1"/>
  <c r="T4768" i="1"/>
  <c r="S4768" i="1"/>
  <c r="R4768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A4768" i="1"/>
  <c r="AJ4767" i="1"/>
  <c r="AI4767" i="1"/>
  <c r="AH4767" i="1" s="1"/>
  <c r="AG4767" i="1"/>
  <c r="AF4767" i="1"/>
  <c r="AE4767" i="1"/>
  <c r="AD4767" i="1"/>
  <c r="AC4767" i="1"/>
  <c r="AB4767" i="1"/>
  <c r="AA4767" i="1"/>
  <c r="Z4767" i="1"/>
  <c r="Y4767" i="1"/>
  <c r="X4767" i="1"/>
  <c r="W4767" i="1"/>
  <c r="V4767" i="1"/>
  <c r="U4767" i="1"/>
  <c r="T4767" i="1"/>
  <c r="S4767" i="1"/>
  <c r="R4767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A4767" i="1"/>
  <c r="AJ4766" i="1"/>
  <c r="AI4766" i="1"/>
  <c r="AH4766" i="1" s="1"/>
  <c r="AG4766" i="1"/>
  <c r="AF4766" i="1"/>
  <c r="AE4766" i="1"/>
  <c r="AD4766" i="1"/>
  <c r="AC4766" i="1"/>
  <c r="AB4766" i="1"/>
  <c r="AA4766" i="1"/>
  <c r="Z4766" i="1"/>
  <c r="Y4766" i="1"/>
  <c r="X4766" i="1"/>
  <c r="W4766" i="1"/>
  <c r="V4766" i="1"/>
  <c r="U4766" i="1"/>
  <c r="T4766" i="1"/>
  <c r="S4766" i="1"/>
  <c r="R4766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A4766" i="1"/>
  <c r="AJ4765" i="1"/>
  <c r="AI4765" i="1"/>
  <c r="AH4765" i="1" s="1"/>
  <c r="AG4765" i="1"/>
  <c r="AF4765" i="1"/>
  <c r="AE4765" i="1"/>
  <c r="AD4765" i="1"/>
  <c r="AC4765" i="1"/>
  <c r="AB4765" i="1"/>
  <c r="AA4765" i="1"/>
  <c r="Z4765" i="1"/>
  <c r="Y4765" i="1"/>
  <c r="X4765" i="1"/>
  <c r="W4765" i="1"/>
  <c r="V4765" i="1"/>
  <c r="U4765" i="1"/>
  <c r="T4765" i="1"/>
  <c r="S4765" i="1"/>
  <c r="R4765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A4765" i="1"/>
  <c r="AJ4764" i="1"/>
  <c r="AI4764" i="1"/>
  <c r="AH4764" i="1" s="1"/>
  <c r="AG4764" i="1"/>
  <c r="AF4764" i="1"/>
  <c r="AE4764" i="1"/>
  <c r="AD4764" i="1"/>
  <c r="AC4764" i="1"/>
  <c r="AB4764" i="1"/>
  <c r="AA4764" i="1"/>
  <c r="Z4764" i="1"/>
  <c r="Y4764" i="1"/>
  <c r="X4764" i="1"/>
  <c r="W4764" i="1"/>
  <c r="V4764" i="1"/>
  <c r="U4764" i="1"/>
  <c r="T4764" i="1"/>
  <c r="S4764" i="1"/>
  <c r="R4764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A4764" i="1"/>
  <c r="AJ4763" i="1"/>
  <c r="AI4763" i="1"/>
  <c r="AH4763" i="1" s="1"/>
  <c r="AG4763" i="1"/>
  <c r="AF4763" i="1"/>
  <c r="AE4763" i="1"/>
  <c r="AD4763" i="1"/>
  <c r="AC4763" i="1"/>
  <c r="AB4763" i="1"/>
  <c r="AA4763" i="1"/>
  <c r="Z4763" i="1"/>
  <c r="Y4763" i="1"/>
  <c r="X4763" i="1"/>
  <c r="W4763" i="1"/>
  <c r="V4763" i="1"/>
  <c r="U4763" i="1"/>
  <c r="T4763" i="1"/>
  <c r="S4763" i="1"/>
  <c r="R4763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A4763" i="1"/>
  <c r="AJ4762" i="1"/>
  <c r="AI4762" i="1"/>
  <c r="AH4762" i="1" s="1"/>
  <c r="AG4762" i="1"/>
  <c r="AF4762" i="1"/>
  <c r="AE4762" i="1"/>
  <c r="AD4762" i="1"/>
  <c r="AC4762" i="1"/>
  <c r="AB4762" i="1"/>
  <c r="AA4762" i="1"/>
  <c r="Z4762" i="1"/>
  <c r="Y4762" i="1"/>
  <c r="X4762" i="1"/>
  <c r="W4762" i="1"/>
  <c r="V4762" i="1"/>
  <c r="U4762" i="1"/>
  <c r="T4762" i="1"/>
  <c r="S4762" i="1"/>
  <c r="R4762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A4762" i="1"/>
  <c r="AJ4761" i="1"/>
  <c r="AI4761" i="1"/>
  <c r="AH4761" i="1" s="1"/>
  <c r="AG4761" i="1"/>
  <c r="AF4761" i="1"/>
  <c r="AE4761" i="1"/>
  <c r="AD4761" i="1"/>
  <c r="AC4761" i="1"/>
  <c r="AB4761" i="1"/>
  <c r="AA4761" i="1"/>
  <c r="Z4761" i="1"/>
  <c r="Y4761" i="1"/>
  <c r="X4761" i="1"/>
  <c r="W4761" i="1"/>
  <c r="V4761" i="1"/>
  <c r="U4761" i="1"/>
  <c r="T4761" i="1"/>
  <c r="S4761" i="1"/>
  <c r="R4761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A4761" i="1"/>
  <c r="AJ4760" i="1"/>
  <c r="AI4760" i="1"/>
  <c r="AH4760" i="1" s="1"/>
  <c r="AG4760" i="1"/>
  <c r="AF4760" i="1"/>
  <c r="AE4760" i="1"/>
  <c r="AD4760" i="1"/>
  <c r="AC4760" i="1"/>
  <c r="AB4760" i="1"/>
  <c r="AA4760" i="1"/>
  <c r="Z4760" i="1"/>
  <c r="Y4760" i="1"/>
  <c r="X4760" i="1"/>
  <c r="W4760" i="1"/>
  <c r="V4760" i="1"/>
  <c r="U4760" i="1"/>
  <c r="T4760" i="1"/>
  <c r="S4760" i="1"/>
  <c r="R4760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A4760" i="1"/>
  <c r="AJ4759" i="1"/>
  <c r="AI4759" i="1"/>
  <c r="AH4759" i="1" s="1"/>
  <c r="AG4759" i="1"/>
  <c r="AF4759" i="1"/>
  <c r="AE4759" i="1"/>
  <c r="AD4759" i="1"/>
  <c r="AC4759" i="1"/>
  <c r="AB4759" i="1"/>
  <c r="AA4759" i="1"/>
  <c r="Z4759" i="1"/>
  <c r="Y4759" i="1"/>
  <c r="X4759" i="1"/>
  <c r="W4759" i="1"/>
  <c r="V4759" i="1"/>
  <c r="U4759" i="1"/>
  <c r="T4759" i="1"/>
  <c r="S4759" i="1"/>
  <c r="R4759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A4759" i="1"/>
  <c r="AJ4758" i="1"/>
  <c r="AI4758" i="1"/>
  <c r="AH4758" i="1" s="1"/>
  <c r="AG4758" i="1"/>
  <c r="AF4758" i="1"/>
  <c r="AE4758" i="1"/>
  <c r="AD4758" i="1"/>
  <c r="AC4758" i="1"/>
  <c r="AB4758" i="1"/>
  <c r="AA4758" i="1"/>
  <c r="Z4758" i="1"/>
  <c r="Y4758" i="1"/>
  <c r="X4758" i="1"/>
  <c r="W4758" i="1"/>
  <c r="V4758" i="1"/>
  <c r="U4758" i="1"/>
  <c r="T4758" i="1"/>
  <c r="S4758" i="1"/>
  <c r="R4758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A4758" i="1"/>
  <c r="AJ4757" i="1"/>
  <c r="AI4757" i="1"/>
  <c r="AH4757" i="1" s="1"/>
  <c r="AG4757" i="1"/>
  <c r="AF4757" i="1"/>
  <c r="AE4757" i="1"/>
  <c r="AD4757" i="1"/>
  <c r="AC4757" i="1"/>
  <c r="AB4757" i="1"/>
  <c r="AA4757" i="1"/>
  <c r="Z4757" i="1"/>
  <c r="Y4757" i="1"/>
  <c r="X4757" i="1"/>
  <c r="W4757" i="1"/>
  <c r="V4757" i="1"/>
  <c r="U4757" i="1"/>
  <c r="T4757" i="1"/>
  <c r="S4757" i="1"/>
  <c r="R4757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A4757" i="1"/>
  <c r="AJ4756" i="1"/>
  <c r="AI4756" i="1"/>
  <c r="AH4756" i="1" s="1"/>
  <c r="AG4756" i="1"/>
  <c r="AF4756" i="1"/>
  <c r="AE4756" i="1"/>
  <c r="AD4756" i="1"/>
  <c r="AC4756" i="1"/>
  <c r="AB4756" i="1"/>
  <c r="AA4756" i="1"/>
  <c r="Z4756" i="1"/>
  <c r="Y4756" i="1"/>
  <c r="X4756" i="1"/>
  <c r="W4756" i="1"/>
  <c r="V4756" i="1"/>
  <c r="U4756" i="1"/>
  <c r="T4756" i="1"/>
  <c r="S4756" i="1"/>
  <c r="R4756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A4756" i="1"/>
  <c r="AJ4755" i="1"/>
  <c r="AI4755" i="1"/>
  <c r="AH4755" i="1" s="1"/>
  <c r="AG4755" i="1"/>
  <c r="AF4755" i="1"/>
  <c r="AE4755" i="1"/>
  <c r="AD4755" i="1"/>
  <c r="AC4755" i="1"/>
  <c r="AB4755" i="1"/>
  <c r="AA4755" i="1"/>
  <c r="Z4755" i="1"/>
  <c r="Y4755" i="1"/>
  <c r="X4755" i="1"/>
  <c r="W4755" i="1"/>
  <c r="V4755" i="1"/>
  <c r="U4755" i="1"/>
  <c r="T4755" i="1"/>
  <c r="S4755" i="1"/>
  <c r="R4755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A4755" i="1"/>
  <c r="AJ4754" i="1"/>
  <c r="AI4754" i="1"/>
  <c r="AH4754" i="1" s="1"/>
  <c r="AG4754" i="1"/>
  <c r="AF4754" i="1"/>
  <c r="AE4754" i="1"/>
  <c r="AD4754" i="1"/>
  <c r="AC4754" i="1"/>
  <c r="AB4754" i="1"/>
  <c r="AA4754" i="1"/>
  <c r="Z4754" i="1"/>
  <c r="Y4754" i="1"/>
  <c r="X4754" i="1"/>
  <c r="W4754" i="1"/>
  <c r="V4754" i="1"/>
  <c r="U4754" i="1"/>
  <c r="T4754" i="1"/>
  <c r="S4754" i="1"/>
  <c r="R4754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A4754" i="1"/>
  <c r="AJ4753" i="1"/>
  <c r="AI4753" i="1"/>
  <c r="AH4753" i="1" s="1"/>
  <c r="AG4753" i="1"/>
  <c r="AF4753" i="1"/>
  <c r="AE4753" i="1"/>
  <c r="AD4753" i="1"/>
  <c r="AC4753" i="1"/>
  <c r="AB4753" i="1"/>
  <c r="AA4753" i="1"/>
  <c r="Z4753" i="1"/>
  <c r="Y4753" i="1"/>
  <c r="X4753" i="1"/>
  <c r="W4753" i="1"/>
  <c r="V4753" i="1"/>
  <c r="U4753" i="1"/>
  <c r="T4753" i="1"/>
  <c r="S4753" i="1"/>
  <c r="R4753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A4753" i="1"/>
  <c r="AJ4752" i="1"/>
  <c r="AI4752" i="1"/>
  <c r="AH4752" i="1" s="1"/>
  <c r="AG4752" i="1"/>
  <c r="AF4752" i="1"/>
  <c r="AE4752" i="1"/>
  <c r="AD4752" i="1"/>
  <c r="AC4752" i="1"/>
  <c r="AB4752" i="1"/>
  <c r="AA4752" i="1"/>
  <c r="Z4752" i="1"/>
  <c r="Y4752" i="1"/>
  <c r="X4752" i="1"/>
  <c r="W4752" i="1"/>
  <c r="V4752" i="1"/>
  <c r="U4752" i="1"/>
  <c r="T4752" i="1"/>
  <c r="S4752" i="1"/>
  <c r="R4752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A4752" i="1"/>
  <c r="AJ4751" i="1"/>
  <c r="AI4751" i="1"/>
  <c r="AH4751" i="1" s="1"/>
  <c r="AG4751" i="1"/>
  <c r="AF4751" i="1"/>
  <c r="AE4751" i="1"/>
  <c r="AD4751" i="1"/>
  <c r="AC4751" i="1"/>
  <c r="AB4751" i="1"/>
  <c r="AA4751" i="1"/>
  <c r="Z4751" i="1"/>
  <c r="Y4751" i="1"/>
  <c r="X4751" i="1"/>
  <c r="W4751" i="1"/>
  <c r="V4751" i="1"/>
  <c r="U4751" i="1"/>
  <c r="T4751" i="1"/>
  <c r="S4751" i="1"/>
  <c r="R4751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A4751" i="1"/>
  <c r="AJ4750" i="1"/>
  <c r="AI4750" i="1"/>
  <c r="AH4750" i="1" s="1"/>
  <c r="AG4750" i="1"/>
  <c r="AF4750" i="1"/>
  <c r="AE4750" i="1"/>
  <c r="AD4750" i="1"/>
  <c r="AC4750" i="1"/>
  <c r="AB4750" i="1"/>
  <c r="AA4750" i="1"/>
  <c r="Z4750" i="1"/>
  <c r="Y4750" i="1"/>
  <c r="X4750" i="1"/>
  <c r="W4750" i="1"/>
  <c r="V4750" i="1"/>
  <c r="U4750" i="1"/>
  <c r="T4750" i="1"/>
  <c r="S4750" i="1"/>
  <c r="R4750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A4750" i="1"/>
  <c r="AJ4749" i="1"/>
  <c r="AI4749" i="1"/>
  <c r="AH4749" i="1" s="1"/>
  <c r="AG4749" i="1"/>
  <c r="AF4749" i="1"/>
  <c r="AE4749" i="1"/>
  <c r="AD4749" i="1"/>
  <c r="AC4749" i="1"/>
  <c r="AB4749" i="1"/>
  <c r="AA4749" i="1"/>
  <c r="Z4749" i="1"/>
  <c r="Y4749" i="1"/>
  <c r="X4749" i="1"/>
  <c r="W4749" i="1"/>
  <c r="V4749" i="1"/>
  <c r="U4749" i="1"/>
  <c r="T4749" i="1"/>
  <c r="S4749" i="1"/>
  <c r="R4749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A4749" i="1"/>
  <c r="AJ4748" i="1"/>
  <c r="AI4748" i="1"/>
  <c r="AH4748" i="1" s="1"/>
  <c r="AG4748" i="1"/>
  <c r="AF4748" i="1"/>
  <c r="AE4748" i="1"/>
  <c r="AD4748" i="1"/>
  <c r="AC4748" i="1"/>
  <c r="AB4748" i="1"/>
  <c r="AA4748" i="1"/>
  <c r="Z4748" i="1"/>
  <c r="Y4748" i="1"/>
  <c r="X4748" i="1"/>
  <c r="W4748" i="1"/>
  <c r="V4748" i="1"/>
  <c r="U4748" i="1"/>
  <c r="T4748" i="1"/>
  <c r="S4748" i="1"/>
  <c r="R4748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A4748" i="1"/>
  <c r="AJ4747" i="1"/>
  <c r="AI4747" i="1"/>
  <c r="AH4747" i="1" s="1"/>
  <c r="AG4747" i="1"/>
  <c r="AF4747" i="1"/>
  <c r="AE4747" i="1"/>
  <c r="AD4747" i="1"/>
  <c r="AC4747" i="1"/>
  <c r="AB4747" i="1"/>
  <c r="AA4747" i="1"/>
  <c r="Z4747" i="1"/>
  <c r="Y4747" i="1"/>
  <c r="X4747" i="1"/>
  <c r="W4747" i="1"/>
  <c r="V4747" i="1"/>
  <c r="U4747" i="1"/>
  <c r="T4747" i="1"/>
  <c r="S4747" i="1"/>
  <c r="R4747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A4747" i="1"/>
  <c r="AJ4746" i="1"/>
  <c r="AI4746" i="1"/>
  <c r="AH4746" i="1" s="1"/>
  <c r="AG4746" i="1"/>
  <c r="AF4746" i="1"/>
  <c r="AE4746" i="1"/>
  <c r="AD4746" i="1"/>
  <c r="AC4746" i="1"/>
  <c r="AB4746" i="1"/>
  <c r="AA4746" i="1"/>
  <c r="Z4746" i="1"/>
  <c r="Y4746" i="1"/>
  <c r="X4746" i="1"/>
  <c r="W4746" i="1"/>
  <c r="V4746" i="1"/>
  <c r="U4746" i="1"/>
  <c r="T4746" i="1"/>
  <c r="S4746" i="1"/>
  <c r="R4746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A4746" i="1"/>
  <c r="AJ4745" i="1"/>
  <c r="AI4745" i="1"/>
  <c r="AH4745" i="1" s="1"/>
  <c r="AG4745" i="1"/>
  <c r="AF4745" i="1"/>
  <c r="AE4745" i="1"/>
  <c r="AD4745" i="1"/>
  <c r="AC4745" i="1"/>
  <c r="AB4745" i="1"/>
  <c r="AA4745" i="1"/>
  <c r="Z4745" i="1"/>
  <c r="Y4745" i="1"/>
  <c r="X4745" i="1"/>
  <c r="W4745" i="1"/>
  <c r="V4745" i="1"/>
  <c r="U4745" i="1"/>
  <c r="T4745" i="1"/>
  <c r="S4745" i="1"/>
  <c r="R4745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A4745" i="1"/>
  <c r="AJ4744" i="1"/>
  <c r="AI4744" i="1"/>
  <c r="AH4744" i="1" s="1"/>
  <c r="AG4744" i="1"/>
  <c r="AF4744" i="1"/>
  <c r="AE4744" i="1"/>
  <c r="AD4744" i="1"/>
  <c r="AC4744" i="1"/>
  <c r="AB4744" i="1"/>
  <c r="AA4744" i="1"/>
  <c r="Z4744" i="1"/>
  <c r="Y4744" i="1"/>
  <c r="X4744" i="1"/>
  <c r="W4744" i="1"/>
  <c r="V4744" i="1"/>
  <c r="U4744" i="1"/>
  <c r="T4744" i="1"/>
  <c r="S4744" i="1"/>
  <c r="R4744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A4744" i="1"/>
  <c r="AJ4743" i="1"/>
  <c r="AI4743" i="1"/>
  <c r="AH4743" i="1" s="1"/>
  <c r="AG4743" i="1"/>
  <c r="AF4743" i="1"/>
  <c r="AE4743" i="1"/>
  <c r="AD4743" i="1"/>
  <c r="AC4743" i="1"/>
  <c r="AB4743" i="1"/>
  <c r="AA4743" i="1"/>
  <c r="Z4743" i="1"/>
  <c r="Y4743" i="1"/>
  <c r="X4743" i="1"/>
  <c r="W4743" i="1"/>
  <c r="V4743" i="1"/>
  <c r="U4743" i="1"/>
  <c r="T4743" i="1"/>
  <c r="S4743" i="1"/>
  <c r="R4743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A4743" i="1"/>
  <c r="AJ4742" i="1"/>
  <c r="AI4742" i="1"/>
  <c r="AH4742" i="1" s="1"/>
  <c r="AG4742" i="1"/>
  <c r="AF4742" i="1"/>
  <c r="AE4742" i="1"/>
  <c r="AD4742" i="1"/>
  <c r="AC4742" i="1"/>
  <c r="AB4742" i="1"/>
  <c r="AA4742" i="1"/>
  <c r="Z4742" i="1"/>
  <c r="Y4742" i="1"/>
  <c r="X4742" i="1"/>
  <c r="W4742" i="1"/>
  <c r="V4742" i="1"/>
  <c r="U4742" i="1"/>
  <c r="T4742" i="1"/>
  <c r="S4742" i="1"/>
  <c r="R4742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A4742" i="1"/>
  <c r="AJ4741" i="1"/>
  <c r="AI4741" i="1"/>
  <c r="AH4741" i="1" s="1"/>
  <c r="AG4741" i="1"/>
  <c r="AF4741" i="1"/>
  <c r="AE4741" i="1"/>
  <c r="AD4741" i="1"/>
  <c r="AC4741" i="1"/>
  <c r="AB4741" i="1"/>
  <c r="AA4741" i="1"/>
  <c r="Z4741" i="1"/>
  <c r="Y4741" i="1"/>
  <c r="X4741" i="1"/>
  <c r="W4741" i="1"/>
  <c r="V4741" i="1"/>
  <c r="U4741" i="1"/>
  <c r="T4741" i="1"/>
  <c r="S4741" i="1"/>
  <c r="R4741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A4741" i="1"/>
  <c r="AJ4740" i="1"/>
  <c r="AI4740" i="1"/>
  <c r="AH4740" i="1" s="1"/>
  <c r="AG4740" i="1"/>
  <c r="AF4740" i="1"/>
  <c r="AE4740" i="1"/>
  <c r="AD4740" i="1"/>
  <c r="AC4740" i="1"/>
  <c r="AB4740" i="1"/>
  <c r="AA4740" i="1"/>
  <c r="Z4740" i="1"/>
  <c r="Y4740" i="1"/>
  <c r="X4740" i="1"/>
  <c r="W4740" i="1"/>
  <c r="V4740" i="1"/>
  <c r="U4740" i="1"/>
  <c r="T4740" i="1"/>
  <c r="S4740" i="1"/>
  <c r="R4740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A4740" i="1"/>
  <c r="AJ4739" i="1"/>
  <c r="AI4739" i="1"/>
  <c r="AH4739" i="1" s="1"/>
  <c r="AG4739" i="1"/>
  <c r="AF4739" i="1"/>
  <c r="AE4739" i="1"/>
  <c r="AD4739" i="1"/>
  <c r="AC4739" i="1"/>
  <c r="AB4739" i="1"/>
  <c r="AA4739" i="1"/>
  <c r="Z4739" i="1"/>
  <c r="Y4739" i="1"/>
  <c r="X4739" i="1"/>
  <c r="W4739" i="1"/>
  <c r="V4739" i="1"/>
  <c r="U4739" i="1"/>
  <c r="T4739" i="1"/>
  <c r="S4739" i="1"/>
  <c r="R4739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A4739" i="1"/>
  <c r="AJ4738" i="1"/>
  <c r="AI4738" i="1"/>
  <c r="AH4738" i="1" s="1"/>
  <c r="AG4738" i="1"/>
  <c r="AF4738" i="1"/>
  <c r="AE4738" i="1"/>
  <c r="AD4738" i="1"/>
  <c r="AC4738" i="1"/>
  <c r="AB4738" i="1"/>
  <c r="AA4738" i="1"/>
  <c r="Z4738" i="1"/>
  <c r="Y4738" i="1"/>
  <c r="X4738" i="1"/>
  <c r="W4738" i="1"/>
  <c r="V4738" i="1"/>
  <c r="U4738" i="1"/>
  <c r="T4738" i="1"/>
  <c r="S4738" i="1"/>
  <c r="R4738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A4738" i="1"/>
  <c r="AJ4737" i="1"/>
  <c r="AI4737" i="1"/>
  <c r="AH4737" i="1" s="1"/>
  <c r="AG4737" i="1"/>
  <c r="AF4737" i="1"/>
  <c r="AE4737" i="1"/>
  <c r="AD4737" i="1"/>
  <c r="AC4737" i="1"/>
  <c r="AB4737" i="1"/>
  <c r="AA4737" i="1"/>
  <c r="Z4737" i="1"/>
  <c r="Y4737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A4737" i="1"/>
  <c r="AJ4736" i="1"/>
  <c r="AI4736" i="1"/>
  <c r="AH4736" i="1" s="1"/>
  <c r="AG4736" i="1"/>
  <c r="AF4736" i="1"/>
  <c r="AE4736" i="1"/>
  <c r="AD4736" i="1"/>
  <c r="AC4736" i="1"/>
  <c r="AB4736" i="1"/>
  <c r="AA4736" i="1"/>
  <c r="Z4736" i="1"/>
  <c r="Y4736" i="1"/>
  <c r="X4736" i="1"/>
  <c r="W4736" i="1"/>
  <c r="V4736" i="1"/>
  <c r="U4736" i="1"/>
  <c r="T4736" i="1"/>
  <c r="S4736" i="1"/>
  <c r="R4736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A4736" i="1"/>
  <c r="AJ4735" i="1"/>
  <c r="AI4735" i="1"/>
  <c r="AH4735" i="1" s="1"/>
  <c r="AG4735" i="1"/>
  <c r="AF4735" i="1"/>
  <c r="AE4735" i="1"/>
  <c r="AD4735" i="1"/>
  <c r="AC4735" i="1"/>
  <c r="AB4735" i="1"/>
  <c r="AA4735" i="1"/>
  <c r="Z4735" i="1"/>
  <c r="Y4735" i="1"/>
  <c r="X4735" i="1"/>
  <c r="W4735" i="1"/>
  <c r="V4735" i="1"/>
  <c r="U4735" i="1"/>
  <c r="T4735" i="1"/>
  <c r="S4735" i="1"/>
  <c r="R4735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A4735" i="1"/>
  <c r="AJ4734" i="1"/>
  <c r="AI4734" i="1"/>
  <c r="AH4734" i="1" s="1"/>
  <c r="AG4734" i="1"/>
  <c r="AF4734" i="1"/>
  <c r="AE4734" i="1"/>
  <c r="AD4734" i="1"/>
  <c r="AC4734" i="1"/>
  <c r="AB4734" i="1"/>
  <c r="AA4734" i="1"/>
  <c r="Z4734" i="1"/>
  <c r="Y4734" i="1"/>
  <c r="X4734" i="1"/>
  <c r="W4734" i="1"/>
  <c r="V4734" i="1"/>
  <c r="U4734" i="1"/>
  <c r="T4734" i="1"/>
  <c r="S4734" i="1"/>
  <c r="R4734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A4734" i="1"/>
  <c r="AJ4733" i="1"/>
  <c r="AI4733" i="1"/>
  <c r="AH4733" i="1" s="1"/>
  <c r="AG4733" i="1"/>
  <c r="AF4733" i="1"/>
  <c r="AE4733" i="1"/>
  <c r="AD4733" i="1"/>
  <c r="AC4733" i="1"/>
  <c r="AB4733" i="1"/>
  <c r="AA4733" i="1"/>
  <c r="Z4733" i="1"/>
  <c r="Y4733" i="1"/>
  <c r="X4733" i="1"/>
  <c r="W4733" i="1"/>
  <c r="V4733" i="1"/>
  <c r="U4733" i="1"/>
  <c r="T4733" i="1"/>
  <c r="S4733" i="1"/>
  <c r="R4733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A4733" i="1"/>
  <c r="AJ4732" i="1"/>
  <c r="AI4732" i="1"/>
  <c r="AH4732" i="1" s="1"/>
  <c r="AG4732" i="1"/>
  <c r="AF4732" i="1"/>
  <c r="AE4732" i="1"/>
  <c r="AD4732" i="1"/>
  <c r="AC4732" i="1"/>
  <c r="AB4732" i="1"/>
  <c r="AA4732" i="1"/>
  <c r="Z4732" i="1"/>
  <c r="Y4732" i="1"/>
  <c r="X4732" i="1"/>
  <c r="W4732" i="1"/>
  <c r="V4732" i="1"/>
  <c r="U4732" i="1"/>
  <c r="T4732" i="1"/>
  <c r="S4732" i="1"/>
  <c r="R4732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A4732" i="1"/>
  <c r="AJ4731" i="1"/>
  <c r="AI4731" i="1"/>
  <c r="AH4731" i="1" s="1"/>
  <c r="AG4731" i="1"/>
  <c r="AF4731" i="1"/>
  <c r="AE4731" i="1"/>
  <c r="AD4731" i="1"/>
  <c r="AC4731" i="1"/>
  <c r="AB4731" i="1"/>
  <c r="AA4731" i="1"/>
  <c r="Z4731" i="1"/>
  <c r="Y4731" i="1"/>
  <c r="X4731" i="1"/>
  <c r="W4731" i="1"/>
  <c r="V4731" i="1"/>
  <c r="U4731" i="1"/>
  <c r="T4731" i="1"/>
  <c r="S4731" i="1"/>
  <c r="R4731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A4731" i="1"/>
  <c r="AJ4730" i="1"/>
  <c r="AI4730" i="1"/>
  <c r="AH4730" i="1" s="1"/>
  <c r="AG4730" i="1"/>
  <c r="AF4730" i="1"/>
  <c r="AE4730" i="1"/>
  <c r="AD4730" i="1"/>
  <c r="AC4730" i="1"/>
  <c r="AB4730" i="1"/>
  <c r="AA4730" i="1"/>
  <c r="Z4730" i="1"/>
  <c r="Y4730" i="1"/>
  <c r="X4730" i="1"/>
  <c r="W4730" i="1"/>
  <c r="V4730" i="1"/>
  <c r="U4730" i="1"/>
  <c r="T4730" i="1"/>
  <c r="S4730" i="1"/>
  <c r="R4730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A4730" i="1"/>
  <c r="AJ4729" i="1"/>
  <c r="AI4729" i="1"/>
  <c r="AH4729" i="1" s="1"/>
  <c r="AG4729" i="1"/>
  <c r="AF4729" i="1"/>
  <c r="AE4729" i="1"/>
  <c r="AD4729" i="1"/>
  <c r="AC4729" i="1"/>
  <c r="AB4729" i="1"/>
  <c r="AA4729" i="1"/>
  <c r="Z4729" i="1"/>
  <c r="Y4729" i="1"/>
  <c r="X4729" i="1"/>
  <c r="W4729" i="1"/>
  <c r="V4729" i="1"/>
  <c r="U4729" i="1"/>
  <c r="T4729" i="1"/>
  <c r="S4729" i="1"/>
  <c r="R4729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A4729" i="1"/>
  <c r="AJ4728" i="1"/>
  <c r="AI4728" i="1"/>
  <c r="AH4728" i="1" s="1"/>
  <c r="AG4728" i="1"/>
  <c r="AF4728" i="1"/>
  <c r="AE4728" i="1"/>
  <c r="AD4728" i="1"/>
  <c r="AC4728" i="1"/>
  <c r="AB4728" i="1"/>
  <c r="AA4728" i="1"/>
  <c r="Z4728" i="1"/>
  <c r="Y4728" i="1"/>
  <c r="X4728" i="1"/>
  <c r="W4728" i="1"/>
  <c r="V4728" i="1"/>
  <c r="U4728" i="1"/>
  <c r="T4728" i="1"/>
  <c r="S4728" i="1"/>
  <c r="R4728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A4728" i="1"/>
  <c r="AJ4727" i="1"/>
  <c r="AI4727" i="1"/>
  <c r="AH4727" i="1" s="1"/>
  <c r="AG4727" i="1"/>
  <c r="AF4727" i="1"/>
  <c r="AE4727" i="1"/>
  <c r="AD4727" i="1"/>
  <c r="AC4727" i="1"/>
  <c r="AB4727" i="1"/>
  <c r="AA4727" i="1"/>
  <c r="Z4727" i="1"/>
  <c r="Y4727" i="1"/>
  <c r="X4727" i="1"/>
  <c r="W4727" i="1"/>
  <c r="V4727" i="1"/>
  <c r="U4727" i="1"/>
  <c r="T4727" i="1"/>
  <c r="S4727" i="1"/>
  <c r="R4727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A4727" i="1"/>
  <c r="AJ4726" i="1"/>
  <c r="AI4726" i="1"/>
  <c r="AH4726" i="1" s="1"/>
  <c r="AG4726" i="1"/>
  <c r="AF4726" i="1"/>
  <c r="AE4726" i="1"/>
  <c r="AD4726" i="1"/>
  <c r="AC4726" i="1"/>
  <c r="AB4726" i="1"/>
  <c r="AA4726" i="1"/>
  <c r="Z4726" i="1"/>
  <c r="Y4726" i="1"/>
  <c r="X4726" i="1"/>
  <c r="W4726" i="1"/>
  <c r="V4726" i="1"/>
  <c r="U4726" i="1"/>
  <c r="T4726" i="1"/>
  <c r="S4726" i="1"/>
  <c r="R4726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A4726" i="1"/>
  <c r="AJ4725" i="1"/>
  <c r="AI4725" i="1"/>
  <c r="AH4725" i="1" s="1"/>
  <c r="AG4725" i="1"/>
  <c r="AF4725" i="1"/>
  <c r="AE4725" i="1"/>
  <c r="AD4725" i="1"/>
  <c r="AC4725" i="1"/>
  <c r="AB4725" i="1"/>
  <c r="AA4725" i="1"/>
  <c r="Z4725" i="1"/>
  <c r="Y4725" i="1"/>
  <c r="X4725" i="1"/>
  <c r="W4725" i="1"/>
  <c r="V4725" i="1"/>
  <c r="U4725" i="1"/>
  <c r="T4725" i="1"/>
  <c r="S4725" i="1"/>
  <c r="R4725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A4725" i="1"/>
  <c r="AJ4724" i="1"/>
  <c r="AI4724" i="1"/>
  <c r="AH4724" i="1" s="1"/>
  <c r="AG4724" i="1"/>
  <c r="AF4724" i="1"/>
  <c r="AE4724" i="1"/>
  <c r="AD4724" i="1"/>
  <c r="AC4724" i="1"/>
  <c r="AB4724" i="1"/>
  <c r="AA4724" i="1"/>
  <c r="Z4724" i="1"/>
  <c r="Y4724" i="1"/>
  <c r="X4724" i="1"/>
  <c r="W4724" i="1"/>
  <c r="V4724" i="1"/>
  <c r="U4724" i="1"/>
  <c r="T4724" i="1"/>
  <c r="S4724" i="1"/>
  <c r="R4724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A4724" i="1"/>
  <c r="AJ4723" i="1"/>
  <c r="AI4723" i="1"/>
  <c r="AH4723" i="1" s="1"/>
  <c r="AG4723" i="1"/>
  <c r="AF4723" i="1"/>
  <c r="AE4723" i="1"/>
  <c r="AD4723" i="1"/>
  <c r="AC4723" i="1"/>
  <c r="AB4723" i="1"/>
  <c r="AA4723" i="1"/>
  <c r="Z4723" i="1"/>
  <c r="Y4723" i="1"/>
  <c r="X4723" i="1"/>
  <c r="W4723" i="1"/>
  <c r="V4723" i="1"/>
  <c r="U4723" i="1"/>
  <c r="T4723" i="1"/>
  <c r="S4723" i="1"/>
  <c r="R4723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A4723" i="1"/>
  <c r="AJ4722" i="1"/>
  <c r="AI4722" i="1"/>
  <c r="AH4722" i="1" s="1"/>
  <c r="AG4722" i="1"/>
  <c r="AF4722" i="1"/>
  <c r="AE4722" i="1"/>
  <c r="AD4722" i="1"/>
  <c r="AC4722" i="1"/>
  <c r="AB4722" i="1"/>
  <c r="AA4722" i="1"/>
  <c r="Z4722" i="1"/>
  <c r="Y4722" i="1"/>
  <c r="X4722" i="1"/>
  <c r="W4722" i="1"/>
  <c r="V4722" i="1"/>
  <c r="U4722" i="1"/>
  <c r="T4722" i="1"/>
  <c r="S4722" i="1"/>
  <c r="R4722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A4722" i="1"/>
  <c r="AJ4721" i="1"/>
  <c r="AI4721" i="1"/>
  <c r="AH4721" i="1" s="1"/>
  <c r="AG4721" i="1"/>
  <c r="AF4721" i="1"/>
  <c r="AE4721" i="1"/>
  <c r="AD4721" i="1"/>
  <c r="AC4721" i="1"/>
  <c r="AB4721" i="1"/>
  <c r="AA4721" i="1"/>
  <c r="Z4721" i="1"/>
  <c r="Y4721" i="1"/>
  <c r="X4721" i="1"/>
  <c r="W4721" i="1"/>
  <c r="V4721" i="1"/>
  <c r="U4721" i="1"/>
  <c r="T4721" i="1"/>
  <c r="S4721" i="1"/>
  <c r="R4721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A4721" i="1"/>
  <c r="AJ4720" i="1"/>
  <c r="AI4720" i="1"/>
  <c r="AH4720" i="1" s="1"/>
  <c r="AG4720" i="1"/>
  <c r="AF4720" i="1"/>
  <c r="AE4720" i="1"/>
  <c r="AD4720" i="1"/>
  <c r="AC4720" i="1"/>
  <c r="AB4720" i="1"/>
  <c r="AA4720" i="1"/>
  <c r="Z4720" i="1"/>
  <c r="Y4720" i="1"/>
  <c r="X4720" i="1"/>
  <c r="W4720" i="1"/>
  <c r="V4720" i="1"/>
  <c r="U4720" i="1"/>
  <c r="T4720" i="1"/>
  <c r="S4720" i="1"/>
  <c r="R4720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A4720" i="1"/>
  <c r="AJ4719" i="1"/>
  <c r="AI4719" i="1"/>
  <c r="AH4719" i="1" s="1"/>
  <c r="AG4719" i="1"/>
  <c r="AF4719" i="1"/>
  <c r="AE4719" i="1"/>
  <c r="AD4719" i="1"/>
  <c r="AC4719" i="1"/>
  <c r="AB4719" i="1"/>
  <c r="AA4719" i="1"/>
  <c r="Z4719" i="1"/>
  <c r="Y4719" i="1"/>
  <c r="X4719" i="1"/>
  <c r="W4719" i="1"/>
  <c r="V4719" i="1"/>
  <c r="U4719" i="1"/>
  <c r="T4719" i="1"/>
  <c r="S4719" i="1"/>
  <c r="R4719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A4719" i="1"/>
  <c r="AJ4718" i="1"/>
  <c r="AI4718" i="1"/>
  <c r="AH4718" i="1" s="1"/>
  <c r="AG4718" i="1"/>
  <c r="AF4718" i="1"/>
  <c r="AE4718" i="1"/>
  <c r="AD4718" i="1"/>
  <c r="AC4718" i="1"/>
  <c r="AB4718" i="1"/>
  <c r="AA4718" i="1"/>
  <c r="Z4718" i="1"/>
  <c r="Y4718" i="1"/>
  <c r="X4718" i="1"/>
  <c r="W4718" i="1"/>
  <c r="V4718" i="1"/>
  <c r="U4718" i="1"/>
  <c r="T4718" i="1"/>
  <c r="S4718" i="1"/>
  <c r="R4718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A4718" i="1"/>
  <c r="AJ4717" i="1"/>
  <c r="AI4717" i="1"/>
  <c r="AH4717" i="1" s="1"/>
  <c r="AG4717" i="1"/>
  <c r="AF4717" i="1"/>
  <c r="AE4717" i="1"/>
  <c r="AD4717" i="1"/>
  <c r="AC4717" i="1"/>
  <c r="AB4717" i="1"/>
  <c r="AA4717" i="1"/>
  <c r="Z4717" i="1"/>
  <c r="Y4717" i="1"/>
  <c r="X4717" i="1"/>
  <c r="W4717" i="1"/>
  <c r="V4717" i="1"/>
  <c r="U4717" i="1"/>
  <c r="T4717" i="1"/>
  <c r="S4717" i="1"/>
  <c r="R4717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A4717" i="1"/>
  <c r="AJ4716" i="1"/>
  <c r="AI4716" i="1"/>
  <c r="AH4716" i="1" s="1"/>
  <c r="AG4716" i="1"/>
  <c r="AF4716" i="1"/>
  <c r="AE4716" i="1"/>
  <c r="AD4716" i="1"/>
  <c r="AC4716" i="1"/>
  <c r="AB4716" i="1"/>
  <c r="AA4716" i="1"/>
  <c r="Z4716" i="1"/>
  <c r="Y4716" i="1"/>
  <c r="X4716" i="1"/>
  <c r="W4716" i="1"/>
  <c r="V4716" i="1"/>
  <c r="U4716" i="1"/>
  <c r="T4716" i="1"/>
  <c r="S4716" i="1"/>
  <c r="R4716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A4716" i="1"/>
  <c r="AJ4715" i="1"/>
  <c r="AI4715" i="1"/>
  <c r="AH4715" i="1" s="1"/>
  <c r="AG4715" i="1"/>
  <c r="AF4715" i="1"/>
  <c r="AE4715" i="1"/>
  <c r="AD4715" i="1"/>
  <c r="AC4715" i="1"/>
  <c r="AB4715" i="1"/>
  <c r="AA4715" i="1"/>
  <c r="Z4715" i="1"/>
  <c r="Y4715" i="1"/>
  <c r="X4715" i="1"/>
  <c r="W4715" i="1"/>
  <c r="V4715" i="1"/>
  <c r="U4715" i="1"/>
  <c r="T4715" i="1"/>
  <c r="S4715" i="1"/>
  <c r="R4715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A4715" i="1"/>
  <c r="AJ4714" i="1"/>
  <c r="AI4714" i="1"/>
  <c r="AH4714" i="1" s="1"/>
  <c r="AG4714" i="1"/>
  <c r="AF4714" i="1"/>
  <c r="AE4714" i="1"/>
  <c r="AD4714" i="1"/>
  <c r="AC4714" i="1"/>
  <c r="AB4714" i="1"/>
  <c r="AA4714" i="1"/>
  <c r="Z4714" i="1"/>
  <c r="Y4714" i="1"/>
  <c r="X4714" i="1"/>
  <c r="W4714" i="1"/>
  <c r="V4714" i="1"/>
  <c r="U4714" i="1"/>
  <c r="T4714" i="1"/>
  <c r="S4714" i="1"/>
  <c r="R4714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A4714" i="1"/>
  <c r="AJ4713" i="1"/>
  <c r="AI4713" i="1"/>
  <c r="AH4713" i="1" s="1"/>
  <c r="AG4713" i="1"/>
  <c r="AF4713" i="1"/>
  <c r="AE4713" i="1"/>
  <c r="AD4713" i="1"/>
  <c r="AC4713" i="1"/>
  <c r="AB4713" i="1"/>
  <c r="AA4713" i="1"/>
  <c r="Z4713" i="1"/>
  <c r="Y4713" i="1"/>
  <c r="X4713" i="1"/>
  <c r="W4713" i="1"/>
  <c r="V4713" i="1"/>
  <c r="U4713" i="1"/>
  <c r="T4713" i="1"/>
  <c r="S4713" i="1"/>
  <c r="R4713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A4713" i="1"/>
  <c r="AJ4712" i="1"/>
  <c r="AI4712" i="1"/>
  <c r="AH4712" i="1" s="1"/>
  <c r="AG4712" i="1"/>
  <c r="AF4712" i="1"/>
  <c r="AE4712" i="1"/>
  <c r="AD4712" i="1"/>
  <c r="AC4712" i="1"/>
  <c r="AB4712" i="1"/>
  <c r="AA4712" i="1"/>
  <c r="Z4712" i="1"/>
  <c r="Y4712" i="1"/>
  <c r="X4712" i="1"/>
  <c r="W4712" i="1"/>
  <c r="V4712" i="1"/>
  <c r="U4712" i="1"/>
  <c r="T4712" i="1"/>
  <c r="S4712" i="1"/>
  <c r="R4712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A4712" i="1"/>
  <c r="AJ4711" i="1"/>
  <c r="AI4711" i="1"/>
  <c r="AH4711" i="1" s="1"/>
  <c r="AG4711" i="1"/>
  <c r="AF4711" i="1"/>
  <c r="AE4711" i="1"/>
  <c r="AD4711" i="1"/>
  <c r="AC4711" i="1"/>
  <c r="AB4711" i="1"/>
  <c r="AA4711" i="1"/>
  <c r="Z4711" i="1"/>
  <c r="Y4711" i="1"/>
  <c r="X4711" i="1"/>
  <c r="W4711" i="1"/>
  <c r="V4711" i="1"/>
  <c r="U4711" i="1"/>
  <c r="T4711" i="1"/>
  <c r="S4711" i="1"/>
  <c r="R4711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A4711" i="1"/>
  <c r="AJ4710" i="1"/>
  <c r="AI4710" i="1"/>
  <c r="AH4710" i="1" s="1"/>
  <c r="AG4710" i="1"/>
  <c r="AF4710" i="1"/>
  <c r="AE4710" i="1"/>
  <c r="AD4710" i="1"/>
  <c r="AC4710" i="1"/>
  <c r="AB4710" i="1"/>
  <c r="AA4710" i="1"/>
  <c r="Z4710" i="1"/>
  <c r="Y4710" i="1"/>
  <c r="X4710" i="1"/>
  <c r="W4710" i="1"/>
  <c r="V4710" i="1"/>
  <c r="U4710" i="1"/>
  <c r="T4710" i="1"/>
  <c r="S4710" i="1"/>
  <c r="R4710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A4710" i="1"/>
  <c r="AJ4709" i="1"/>
  <c r="AI4709" i="1"/>
  <c r="AH4709" i="1" s="1"/>
  <c r="AG4709" i="1"/>
  <c r="AF4709" i="1"/>
  <c r="AE4709" i="1"/>
  <c r="AD4709" i="1"/>
  <c r="AC4709" i="1"/>
  <c r="AB4709" i="1"/>
  <c r="AA4709" i="1"/>
  <c r="Z4709" i="1"/>
  <c r="Y4709" i="1"/>
  <c r="X4709" i="1"/>
  <c r="W4709" i="1"/>
  <c r="V4709" i="1"/>
  <c r="U4709" i="1"/>
  <c r="T4709" i="1"/>
  <c r="S4709" i="1"/>
  <c r="R4709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A4709" i="1"/>
  <c r="AJ4708" i="1"/>
  <c r="AI4708" i="1"/>
  <c r="AH4708" i="1" s="1"/>
  <c r="AG4708" i="1"/>
  <c r="AF4708" i="1"/>
  <c r="AE4708" i="1"/>
  <c r="AD4708" i="1"/>
  <c r="AC4708" i="1"/>
  <c r="AB4708" i="1"/>
  <c r="AA4708" i="1"/>
  <c r="Z4708" i="1"/>
  <c r="Y4708" i="1"/>
  <c r="X4708" i="1"/>
  <c r="W4708" i="1"/>
  <c r="V4708" i="1"/>
  <c r="U4708" i="1"/>
  <c r="T4708" i="1"/>
  <c r="S4708" i="1"/>
  <c r="R4708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A4708" i="1"/>
  <c r="AJ4707" i="1"/>
  <c r="AI4707" i="1"/>
  <c r="AH4707" i="1" s="1"/>
  <c r="AG4707" i="1"/>
  <c r="AF4707" i="1"/>
  <c r="AE4707" i="1"/>
  <c r="AD4707" i="1"/>
  <c r="AC4707" i="1"/>
  <c r="AB4707" i="1"/>
  <c r="AA4707" i="1"/>
  <c r="Z4707" i="1"/>
  <c r="Y4707" i="1"/>
  <c r="X4707" i="1"/>
  <c r="W4707" i="1"/>
  <c r="V4707" i="1"/>
  <c r="U4707" i="1"/>
  <c r="T4707" i="1"/>
  <c r="S4707" i="1"/>
  <c r="R4707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A4707" i="1"/>
  <c r="AJ4706" i="1"/>
  <c r="AI4706" i="1"/>
  <c r="AH4706" i="1" s="1"/>
  <c r="AG4706" i="1"/>
  <c r="AF4706" i="1"/>
  <c r="AE4706" i="1"/>
  <c r="AD4706" i="1"/>
  <c r="AC4706" i="1"/>
  <c r="AB4706" i="1"/>
  <c r="AA4706" i="1"/>
  <c r="Z4706" i="1"/>
  <c r="Y4706" i="1"/>
  <c r="X4706" i="1"/>
  <c r="W4706" i="1"/>
  <c r="V4706" i="1"/>
  <c r="U4706" i="1"/>
  <c r="T4706" i="1"/>
  <c r="S4706" i="1"/>
  <c r="R4706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A4706" i="1"/>
  <c r="AJ4705" i="1"/>
  <c r="AI4705" i="1"/>
  <c r="AH4705" i="1" s="1"/>
  <c r="AG4705" i="1"/>
  <c r="AF4705" i="1"/>
  <c r="AE4705" i="1"/>
  <c r="AD4705" i="1"/>
  <c r="AC4705" i="1"/>
  <c r="AB4705" i="1"/>
  <c r="AA4705" i="1"/>
  <c r="Z4705" i="1"/>
  <c r="Y4705" i="1"/>
  <c r="X4705" i="1"/>
  <c r="W4705" i="1"/>
  <c r="V4705" i="1"/>
  <c r="U4705" i="1"/>
  <c r="T4705" i="1"/>
  <c r="S4705" i="1"/>
  <c r="R4705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A4705" i="1"/>
  <c r="AJ4704" i="1"/>
  <c r="AI4704" i="1"/>
  <c r="AH4704" i="1" s="1"/>
  <c r="AG4704" i="1"/>
  <c r="AF4704" i="1"/>
  <c r="AE4704" i="1"/>
  <c r="AD4704" i="1"/>
  <c r="AC4704" i="1"/>
  <c r="AB4704" i="1"/>
  <c r="AA4704" i="1"/>
  <c r="Z4704" i="1"/>
  <c r="Y4704" i="1"/>
  <c r="X4704" i="1"/>
  <c r="W4704" i="1"/>
  <c r="V4704" i="1"/>
  <c r="U4704" i="1"/>
  <c r="T4704" i="1"/>
  <c r="S4704" i="1"/>
  <c r="R4704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A4704" i="1"/>
  <c r="AJ4703" i="1"/>
  <c r="AI4703" i="1"/>
  <c r="AH4703" i="1" s="1"/>
  <c r="AG4703" i="1"/>
  <c r="AF4703" i="1"/>
  <c r="AE4703" i="1"/>
  <c r="AD4703" i="1"/>
  <c r="AC4703" i="1"/>
  <c r="AB4703" i="1"/>
  <c r="AA4703" i="1"/>
  <c r="Z4703" i="1"/>
  <c r="Y4703" i="1"/>
  <c r="X4703" i="1"/>
  <c r="W4703" i="1"/>
  <c r="V4703" i="1"/>
  <c r="U4703" i="1"/>
  <c r="T4703" i="1"/>
  <c r="S4703" i="1"/>
  <c r="R4703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A4703" i="1"/>
  <c r="AJ4702" i="1"/>
  <c r="AI4702" i="1"/>
  <c r="AH4702" i="1" s="1"/>
  <c r="AG4702" i="1"/>
  <c r="AF4702" i="1"/>
  <c r="AE4702" i="1"/>
  <c r="AD4702" i="1"/>
  <c r="AC4702" i="1"/>
  <c r="AB4702" i="1"/>
  <c r="AA4702" i="1"/>
  <c r="Z4702" i="1"/>
  <c r="Y4702" i="1"/>
  <c r="X4702" i="1"/>
  <c r="W4702" i="1"/>
  <c r="V4702" i="1"/>
  <c r="U4702" i="1"/>
  <c r="T4702" i="1"/>
  <c r="S4702" i="1"/>
  <c r="R4702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A4702" i="1"/>
  <c r="AJ4701" i="1"/>
  <c r="AI4701" i="1"/>
  <c r="AH4701" i="1" s="1"/>
  <c r="AG4701" i="1"/>
  <c r="AF4701" i="1"/>
  <c r="AE4701" i="1"/>
  <c r="AD4701" i="1"/>
  <c r="AC4701" i="1"/>
  <c r="AB4701" i="1"/>
  <c r="AA4701" i="1"/>
  <c r="Z4701" i="1"/>
  <c r="Y4701" i="1"/>
  <c r="X4701" i="1"/>
  <c r="W4701" i="1"/>
  <c r="V4701" i="1"/>
  <c r="U4701" i="1"/>
  <c r="T4701" i="1"/>
  <c r="S4701" i="1"/>
  <c r="R4701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A4701" i="1"/>
  <c r="AJ4700" i="1"/>
  <c r="AI4700" i="1"/>
  <c r="AH4700" i="1" s="1"/>
  <c r="AG4700" i="1"/>
  <c r="AF4700" i="1"/>
  <c r="AE4700" i="1"/>
  <c r="AD4700" i="1"/>
  <c r="AC4700" i="1"/>
  <c r="AB4700" i="1"/>
  <c r="AA4700" i="1"/>
  <c r="Z4700" i="1"/>
  <c r="Y4700" i="1"/>
  <c r="X4700" i="1"/>
  <c r="W4700" i="1"/>
  <c r="V4700" i="1"/>
  <c r="U4700" i="1"/>
  <c r="T4700" i="1"/>
  <c r="S4700" i="1"/>
  <c r="R4700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A4700" i="1"/>
  <c r="AJ4699" i="1"/>
  <c r="AI4699" i="1"/>
  <c r="AH4699" i="1" s="1"/>
  <c r="AG4699" i="1"/>
  <c r="AF4699" i="1"/>
  <c r="AE4699" i="1"/>
  <c r="AD4699" i="1"/>
  <c r="AC4699" i="1"/>
  <c r="AB4699" i="1"/>
  <c r="AA4699" i="1"/>
  <c r="Z4699" i="1"/>
  <c r="Y4699" i="1"/>
  <c r="X4699" i="1"/>
  <c r="W4699" i="1"/>
  <c r="V4699" i="1"/>
  <c r="U4699" i="1"/>
  <c r="T4699" i="1"/>
  <c r="S4699" i="1"/>
  <c r="R4699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A4699" i="1"/>
  <c r="AJ4698" i="1"/>
  <c r="AI4698" i="1"/>
  <c r="AH4698" i="1" s="1"/>
  <c r="AG4698" i="1"/>
  <c r="AF4698" i="1"/>
  <c r="AE4698" i="1"/>
  <c r="AD4698" i="1"/>
  <c r="AC4698" i="1"/>
  <c r="AB4698" i="1"/>
  <c r="AA4698" i="1"/>
  <c r="Z4698" i="1"/>
  <c r="Y4698" i="1"/>
  <c r="X4698" i="1"/>
  <c r="W4698" i="1"/>
  <c r="V4698" i="1"/>
  <c r="U4698" i="1"/>
  <c r="T4698" i="1"/>
  <c r="S4698" i="1"/>
  <c r="R4698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A4698" i="1"/>
  <c r="AJ4697" i="1"/>
  <c r="AI4697" i="1"/>
  <c r="AH4697" i="1" s="1"/>
  <c r="AG4697" i="1"/>
  <c r="AF4697" i="1"/>
  <c r="AE4697" i="1"/>
  <c r="AD4697" i="1"/>
  <c r="AC4697" i="1"/>
  <c r="AB4697" i="1"/>
  <c r="AA4697" i="1"/>
  <c r="Z4697" i="1"/>
  <c r="Y4697" i="1"/>
  <c r="X4697" i="1"/>
  <c r="W4697" i="1"/>
  <c r="V4697" i="1"/>
  <c r="U4697" i="1"/>
  <c r="T4697" i="1"/>
  <c r="S4697" i="1"/>
  <c r="R4697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A4697" i="1"/>
  <c r="AJ4696" i="1"/>
  <c r="AI4696" i="1"/>
  <c r="AH4696" i="1" s="1"/>
  <c r="AG4696" i="1"/>
  <c r="AF4696" i="1"/>
  <c r="AE4696" i="1"/>
  <c r="AD4696" i="1"/>
  <c r="AC4696" i="1"/>
  <c r="AB4696" i="1"/>
  <c r="AA4696" i="1"/>
  <c r="Z4696" i="1"/>
  <c r="Y4696" i="1"/>
  <c r="X4696" i="1"/>
  <c r="W4696" i="1"/>
  <c r="V4696" i="1"/>
  <c r="U4696" i="1"/>
  <c r="T4696" i="1"/>
  <c r="S4696" i="1"/>
  <c r="R4696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A4696" i="1"/>
  <c r="AJ4695" i="1"/>
  <c r="AI4695" i="1"/>
  <c r="AH4695" i="1" s="1"/>
  <c r="AG4695" i="1"/>
  <c r="AF4695" i="1"/>
  <c r="AE4695" i="1"/>
  <c r="AD4695" i="1"/>
  <c r="AC4695" i="1"/>
  <c r="AB4695" i="1"/>
  <c r="AA4695" i="1"/>
  <c r="Z4695" i="1"/>
  <c r="Y4695" i="1"/>
  <c r="X4695" i="1"/>
  <c r="W4695" i="1"/>
  <c r="V4695" i="1"/>
  <c r="U4695" i="1"/>
  <c r="T4695" i="1"/>
  <c r="S4695" i="1"/>
  <c r="R4695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A4695" i="1"/>
  <c r="AJ4694" i="1"/>
  <c r="AI4694" i="1"/>
  <c r="AH4694" i="1" s="1"/>
  <c r="AG4694" i="1"/>
  <c r="AF4694" i="1"/>
  <c r="AE4694" i="1"/>
  <c r="AD4694" i="1"/>
  <c r="AC4694" i="1"/>
  <c r="AB4694" i="1"/>
  <c r="AA4694" i="1"/>
  <c r="Z4694" i="1"/>
  <c r="Y4694" i="1"/>
  <c r="X4694" i="1"/>
  <c r="W4694" i="1"/>
  <c r="V4694" i="1"/>
  <c r="U4694" i="1"/>
  <c r="T4694" i="1"/>
  <c r="S4694" i="1"/>
  <c r="R4694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A4694" i="1"/>
  <c r="AJ4693" i="1"/>
  <c r="AI4693" i="1"/>
  <c r="AH4693" i="1" s="1"/>
  <c r="AG4693" i="1"/>
  <c r="AF4693" i="1"/>
  <c r="AE4693" i="1"/>
  <c r="AD4693" i="1"/>
  <c r="AC4693" i="1"/>
  <c r="AB4693" i="1"/>
  <c r="AA4693" i="1"/>
  <c r="Z4693" i="1"/>
  <c r="Y4693" i="1"/>
  <c r="X4693" i="1"/>
  <c r="W4693" i="1"/>
  <c r="V4693" i="1"/>
  <c r="U4693" i="1"/>
  <c r="T4693" i="1"/>
  <c r="S4693" i="1"/>
  <c r="R4693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A4693" i="1"/>
  <c r="AJ4692" i="1"/>
  <c r="AI4692" i="1"/>
  <c r="AH4692" i="1" s="1"/>
  <c r="AG4692" i="1"/>
  <c r="AF4692" i="1"/>
  <c r="AE4692" i="1"/>
  <c r="AD4692" i="1"/>
  <c r="AC4692" i="1"/>
  <c r="AB4692" i="1"/>
  <c r="AA4692" i="1"/>
  <c r="Z4692" i="1"/>
  <c r="Y4692" i="1"/>
  <c r="X4692" i="1"/>
  <c r="W4692" i="1"/>
  <c r="V4692" i="1"/>
  <c r="U4692" i="1"/>
  <c r="T4692" i="1"/>
  <c r="S4692" i="1"/>
  <c r="R4692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A4692" i="1"/>
  <c r="AJ4691" i="1"/>
  <c r="AI4691" i="1"/>
  <c r="AH4691" i="1" s="1"/>
  <c r="AG4691" i="1"/>
  <c r="AF4691" i="1"/>
  <c r="AE4691" i="1"/>
  <c r="AD4691" i="1"/>
  <c r="AC4691" i="1"/>
  <c r="AB4691" i="1"/>
  <c r="AA4691" i="1"/>
  <c r="Z4691" i="1"/>
  <c r="Y4691" i="1"/>
  <c r="X4691" i="1"/>
  <c r="W4691" i="1"/>
  <c r="V4691" i="1"/>
  <c r="U4691" i="1"/>
  <c r="T4691" i="1"/>
  <c r="S4691" i="1"/>
  <c r="R4691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A4691" i="1"/>
  <c r="AJ4690" i="1"/>
  <c r="AI4690" i="1"/>
  <c r="AH4690" i="1" s="1"/>
  <c r="AG4690" i="1"/>
  <c r="AF4690" i="1"/>
  <c r="AE4690" i="1"/>
  <c r="AD4690" i="1"/>
  <c r="AC4690" i="1"/>
  <c r="AB4690" i="1"/>
  <c r="AA4690" i="1"/>
  <c r="Z4690" i="1"/>
  <c r="Y4690" i="1"/>
  <c r="X4690" i="1"/>
  <c r="W4690" i="1"/>
  <c r="V4690" i="1"/>
  <c r="U4690" i="1"/>
  <c r="T4690" i="1"/>
  <c r="S4690" i="1"/>
  <c r="R4690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A4690" i="1"/>
  <c r="AJ4689" i="1"/>
  <c r="AI4689" i="1"/>
  <c r="AH4689" i="1" s="1"/>
  <c r="AG4689" i="1"/>
  <c r="AF4689" i="1"/>
  <c r="AE4689" i="1"/>
  <c r="AD4689" i="1"/>
  <c r="AC4689" i="1"/>
  <c r="AB4689" i="1"/>
  <c r="AA4689" i="1"/>
  <c r="Z4689" i="1"/>
  <c r="Y4689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A4689" i="1"/>
  <c r="AJ4688" i="1"/>
  <c r="AI4688" i="1"/>
  <c r="AH4688" i="1" s="1"/>
  <c r="AG4688" i="1"/>
  <c r="AF4688" i="1"/>
  <c r="AE4688" i="1"/>
  <c r="AD4688" i="1"/>
  <c r="AC4688" i="1"/>
  <c r="AB4688" i="1"/>
  <c r="AA4688" i="1"/>
  <c r="Z4688" i="1"/>
  <c r="Y4688" i="1"/>
  <c r="X4688" i="1"/>
  <c r="W4688" i="1"/>
  <c r="V4688" i="1"/>
  <c r="U4688" i="1"/>
  <c r="T4688" i="1"/>
  <c r="S4688" i="1"/>
  <c r="R4688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A4688" i="1"/>
  <c r="AJ4687" i="1"/>
  <c r="AI4687" i="1"/>
  <c r="AH4687" i="1" s="1"/>
  <c r="AG4687" i="1"/>
  <c r="AF4687" i="1"/>
  <c r="AE4687" i="1"/>
  <c r="AD4687" i="1"/>
  <c r="AC4687" i="1"/>
  <c r="AB4687" i="1"/>
  <c r="AA4687" i="1"/>
  <c r="Z4687" i="1"/>
  <c r="Y4687" i="1"/>
  <c r="X4687" i="1"/>
  <c r="W4687" i="1"/>
  <c r="V4687" i="1"/>
  <c r="U4687" i="1"/>
  <c r="T4687" i="1"/>
  <c r="S4687" i="1"/>
  <c r="R4687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A4687" i="1"/>
  <c r="AJ4686" i="1"/>
  <c r="AI4686" i="1"/>
  <c r="AH4686" i="1" s="1"/>
  <c r="AG4686" i="1"/>
  <c r="AF4686" i="1"/>
  <c r="AE4686" i="1"/>
  <c r="AD4686" i="1"/>
  <c r="AC4686" i="1"/>
  <c r="AB4686" i="1"/>
  <c r="AA4686" i="1"/>
  <c r="Z4686" i="1"/>
  <c r="Y4686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A4686" i="1"/>
  <c r="AJ4685" i="1"/>
  <c r="AI4685" i="1"/>
  <c r="AH4685" i="1" s="1"/>
  <c r="AG4685" i="1"/>
  <c r="AF4685" i="1"/>
  <c r="AE4685" i="1"/>
  <c r="AD4685" i="1"/>
  <c r="AC4685" i="1"/>
  <c r="AB4685" i="1"/>
  <c r="AA4685" i="1"/>
  <c r="Z4685" i="1"/>
  <c r="Y4685" i="1"/>
  <c r="X4685" i="1"/>
  <c r="W4685" i="1"/>
  <c r="V4685" i="1"/>
  <c r="U4685" i="1"/>
  <c r="T4685" i="1"/>
  <c r="S4685" i="1"/>
  <c r="R4685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A4685" i="1"/>
  <c r="AJ4684" i="1"/>
  <c r="AI4684" i="1"/>
  <c r="AH4684" i="1" s="1"/>
  <c r="AG4684" i="1"/>
  <c r="AF4684" i="1"/>
  <c r="AE4684" i="1"/>
  <c r="AD4684" i="1"/>
  <c r="AC4684" i="1"/>
  <c r="AB4684" i="1"/>
  <c r="AA4684" i="1"/>
  <c r="Z4684" i="1"/>
  <c r="Y4684" i="1"/>
  <c r="X4684" i="1"/>
  <c r="W4684" i="1"/>
  <c r="V4684" i="1"/>
  <c r="U4684" i="1"/>
  <c r="T4684" i="1"/>
  <c r="S4684" i="1"/>
  <c r="R4684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A4684" i="1"/>
  <c r="AJ4683" i="1"/>
  <c r="AI4683" i="1"/>
  <c r="AH4683" i="1" s="1"/>
  <c r="AG4683" i="1"/>
  <c r="AF4683" i="1"/>
  <c r="AE4683" i="1"/>
  <c r="AD4683" i="1"/>
  <c r="AC4683" i="1"/>
  <c r="AB4683" i="1"/>
  <c r="AA4683" i="1"/>
  <c r="Z4683" i="1"/>
  <c r="Y4683" i="1"/>
  <c r="X4683" i="1"/>
  <c r="W4683" i="1"/>
  <c r="V4683" i="1"/>
  <c r="U4683" i="1"/>
  <c r="T4683" i="1"/>
  <c r="S4683" i="1"/>
  <c r="R4683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A4683" i="1"/>
  <c r="AJ4682" i="1"/>
  <c r="AI4682" i="1"/>
  <c r="AH4682" i="1" s="1"/>
  <c r="AG4682" i="1"/>
  <c r="AF4682" i="1"/>
  <c r="AE4682" i="1"/>
  <c r="AD4682" i="1"/>
  <c r="AC4682" i="1"/>
  <c r="AB4682" i="1"/>
  <c r="AA4682" i="1"/>
  <c r="Z4682" i="1"/>
  <c r="Y4682" i="1"/>
  <c r="X4682" i="1"/>
  <c r="W4682" i="1"/>
  <c r="V4682" i="1"/>
  <c r="U4682" i="1"/>
  <c r="T4682" i="1"/>
  <c r="S4682" i="1"/>
  <c r="R4682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A4682" i="1"/>
  <c r="AJ4681" i="1"/>
  <c r="AI4681" i="1"/>
  <c r="AH4681" i="1" s="1"/>
  <c r="AG4681" i="1"/>
  <c r="AF4681" i="1"/>
  <c r="AE4681" i="1"/>
  <c r="AD4681" i="1"/>
  <c r="AC4681" i="1"/>
  <c r="AB4681" i="1"/>
  <c r="AA4681" i="1"/>
  <c r="Z4681" i="1"/>
  <c r="Y4681" i="1"/>
  <c r="X4681" i="1"/>
  <c r="W4681" i="1"/>
  <c r="V4681" i="1"/>
  <c r="U4681" i="1"/>
  <c r="T4681" i="1"/>
  <c r="S4681" i="1"/>
  <c r="R4681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A4681" i="1"/>
  <c r="AJ4680" i="1"/>
  <c r="AI4680" i="1"/>
  <c r="AH4680" i="1" s="1"/>
  <c r="AG4680" i="1"/>
  <c r="AF4680" i="1"/>
  <c r="AE4680" i="1"/>
  <c r="AD4680" i="1"/>
  <c r="AC4680" i="1"/>
  <c r="AB4680" i="1"/>
  <c r="AA4680" i="1"/>
  <c r="Z4680" i="1"/>
  <c r="Y4680" i="1"/>
  <c r="X4680" i="1"/>
  <c r="W4680" i="1"/>
  <c r="V4680" i="1"/>
  <c r="U4680" i="1"/>
  <c r="T4680" i="1"/>
  <c r="S4680" i="1"/>
  <c r="R4680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A4680" i="1"/>
  <c r="AJ4679" i="1"/>
  <c r="AI4679" i="1"/>
  <c r="AH4679" i="1" s="1"/>
  <c r="AG4679" i="1"/>
  <c r="AF4679" i="1"/>
  <c r="AE4679" i="1"/>
  <c r="AD4679" i="1"/>
  <c r="AC4679" i="1"/>
  <c r="AB4679" i="1"/>
  <c r="AA4679" i="1"/>
  <c r="Z4679" i="1"/>
  <c r="Y4679" i="1"/>
  <c r="X4679" i="1"/>
  <c r="W4679" i="1"/>
  <c r="V4679" i="1"/>
  <c r="U4679" i="1"/>
  <c r="T4679" i="1"/>
  <c r="S4679" i="1"/>
  <c r="R4679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A4679" i="1"/>
  <c r="AJ4678" i="1"/>
  <c r="AI4678" i="1"/>
  <c r="AH4678" i="1" s="1"/>
  <c r="AG4678" i="1"/>
  <c r="AF4678" i="1"/>
  <c r="AE4678" i="1"/>
  <c r="AD4678" i="1"/>
  <c r="AC4678" i="1"/>
  <c r="AB4678" i="1"/>
  <c r="AA4678" i="1"/>
  <c r="Z4678" i="1"/>
  <c r="Y4678" i="1"/>
  <c r="X4678" i="1"/>
  <c r="W4678" i="1"/>
  <c r="V4678" i="1"/>
  <c r="U4678" i="1"/>
  <c r="T4678" i="1"/>
  <c r="S4678" i="1"/>
  <c r="R4678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A4678" i="1"/>
  <c r="AJ4677" i="1"/>
  <c r="AI4677" i="1"/>
  <c r="AH4677" i="1" s="1"/>
  <c r="AG4677" i="1"/>
  <c r="AF4677" i="1"/>
  <c r="AE4677" i="1"/>
  <c r="AD4677" i="1"/>
  <c r="AC4677" i="1"/>
  <c r="AB4677" i="1"/>
  <c r="AA4677" i="1"/>
  <c r="Z4677" i="1"/>
  <c r="Y4677" i="1"/>
  <c r="X4677" i="1"/>
  <c r="W4677" i="1"/>
  <c r="V4677" i="1"/>
  <c r="U4677" i="1"/>
  <c r="T4677" i="1"/>
  <c r="S4677" i="1"/>
  <c r="R4677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A4677" i="1"/>
  <c r="AJ4676" i="1"/>
  <c r="AI4676" i="1"/>
  <c r="AH4676" i="1" s="1"/>
  <c r="AG4676" i="1"/>
  <c r="AF4676" i="1"/>
  <c r="AE4676" i="1"/>
  <c r="AD4676" i="1"/>
  <c r="AC4676" i="1"/>
  <c r="AB4676" i="1"/>
  <c r="AA4676" i="1"/>
  <c r="Z4676" i="1"/>
  <c r="Y4676" i="1"/>
  <c r="X4676" i="1"/>
  <c r="W4676" i="1"/>
  <c r="V4676" i="1"/>
  <c r="U4676" i="1"/>
  <c r="T4676" i="1"/>
  <c r="S4676" i="1"/>
  <c r="R4676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A4676" i="1"/>
  <c r="AJ4675" i="1"/>
  <c r="AI4675" i="1"/>
  <c r="AH4675" i="1" s="1"/>
  <c r="AG4675" i="1"/>
  <c r="AF4675" i="1"/>
  <c r="AE4675" i="1"/>
  <c r="AD4675" i="1"/>
  <c r="AC4675" i="1"/>
  <c r="AB4675" i="1"/>
  <c r="AA4675" i="1"/>
  <c r="Z4675" i="1"/>
  <c r="Y4675" i="1"/>
  <c r="X4675" i="1"/>
  <c r="W4675" i="1"/>
  <c r="V4675" i="1"/>
  <c r="U4675" i="1"/>
  <c r="T4675" i="1"/>
  <c r="S4675" i="1"/>
  <c r="R4675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A4675" i="1"/>
  <c r="AJ4674" i="1"/>
  <c r="AI4674" i="1"/>
  <c r="AH4674" i="1" s="1"/>
  <c r="AG4674" i="1"/>
  <c r="AF4674" i="1"/>
  <c r="AE4674" i="1"/>
  <c r="AD4674" i="1"/>
  <c r="AC4674" i="1"/>
  <c r="AB4674" i="1"/>
  <c r="AA4674" i="1"/>
  <c r="Z4674" i="1"/>
  <c r="Y4674" i="1"/>
  <c r="X4674" i="1"/>
  <c r="W4674" i="1"/>
  <c r="V4674" i="1"/>
  <c r="U4674" i="1"/>
  <c r="T4674" i="1"/>
  <c r="S4674" i="1"/>
  <c r="R4674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A4674" i="1"/>
  <c r="AJ4673" i="1"/>
  <c r="AI4673" i="1"/>
  <c r="AH4673" i="1" s="1"/>
  <c r="AG4673" i="1"/>
  <c r="AF4673" i="1"/>
  <c r="AE4673" i="1"/>
  <c r="AD4673" i="1"/>
  <c r="AC4673" i="1"/>
  <c r="AB4673" i="1"/>
  <c r="AA4673" i="1"/>
  <c r="Z4673" i="1"/>
  <c r="Y4673" i="1"/>
  <c r="X4673" i="1"/>
  <c r="W4673" i="1"/>
  <c r="V4673" i="1"/>
  <c r="U4673" i="1"/>
  <c r="T4673" i="1"/>
  <c r="S4673" i="1"/>
  <c r="R4673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A4673" i="1"/>
  <c r="AJ4672" i="1"/>
  <c r="AI4672" i="1"/>
  <c r="AH4672" i="1" s="1"/>
  <c r="AG4672" i="1"/>
  <c r="AF4672" i="1"/>
  <c r="AE4672" i="1"/>
  <c r="AD4672" i="1"/>
  <c r="AC4672" i="1"/>
  <c r="AB4672" i="1"/>
  <c r="AA4672" i="1"/>
  <c r="Z4672" i="1"/>
  <c r="Y4672" i="1"/>
  <c r="X4672" i="1"/>
  <c r="W4672" i="1"/>
  <c r="V4672" i="1"/>
  <c r="U4672" i="1"/>
  <c r="T4672" i="1"/>
  <c r="S4672" i="1"/>
  <c r="R4672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A4672" i="1"/>
  <c r="AJ4671" i="1"/>
  <c r="AI4671" i="1"/>
  <c r="AH4671" i="1" s="1"/>
  <c r="AG4671" i="1"/>
  <c r="AF4671" i="1"/>
  <c r="AE4671" i="1"/>
  <c r="AD4671" i="1"/>
  <c r="AC4671" i="1"/>
  <c r="AB4671" i="1"/>
  <c r="AA4671" i="1"/>
  <c r="Z4671" i="1"/>
  <c r="Y4671" i="1"/>
  <c r="X4671" i="1"/>
  <c r="W4671" i="1"/>
  <c r="V4671" i="1"/>
  <c r="U4671" i="1"/>
  <c r="T4671" i="1"/>
  <c r="S4671" i="1"/>
  <c r="R4671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A4671" i="1"/>
  <c r="AJ4670" i="1"/>
  <c r="AI4670" i="1"/>
  <c r="AH4670" i="1" s="1"/>
  <c r="AG4670" i="1"/>
  <c r="AF4670" i="1"/>
  <c r="AE4670" i="1"/>
  <c r="AD4670" i="1"/>
  <c r="AC4670" i="1"/>
  <c r="AB4670" i="1"/>
  <c r="AA4670" i="1"/>
  <c r="Z4670" i="1"/>
  <c r="Y4670" i="1"/>
  <c r="X4670" i="1"/>
  <c r="W4670" i="1"/>
  <c r="V4670" i="1"/>
  <c r="U4670" i="1"/>
  <c r="T4670" i="1"/>
  <c r="S4670" i="1"/>
  <c r="R4670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A4670" i="1"/>
  <c r="AJ4669" i="1"/>
  <c r="AI4669" i="1"/>
  <c r="AH4669" i="1" s="1"/>
  <c r="AG4669" i="1"/>
  <c r="AF4669" i="1"/>
  <c r="AE4669" i="1"/>
  <c r="AD4669" i="1"/>
  <c r="AC4669" i="1"/>
  <c r="AB4669" i="1"/>
  <c r="AA4669" i="1"/>
  <c r="Z4669" i="1"/>
  <c r="Y4669" i="1"/>
  <c r="X4669" i="1"/>
  <c r="W4669" i="1"/>
  <c r="V4669" i="1"/>
  <c r="U4669" i="1"/>
  <c r="T4669" i="1"/>
  <c r="S4669" i="1"/>
  <c r="R4669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A4669" i="1"/>
  <c r="AJ4668" i="1"/>
  <c r="AI4668" i="1"/>
  <c r="AH4668" i="1" s="1"/>
  <c r="AG4668" i="1"/>
  <c r="AF4668" i="1"/>
  <c r="AE4668" i="1"/>
  <c r="AD4668" i="1"/>
  <c r="AC4668" i="1"/>
  <c r="AB4668" i="1"/>
  <c r="AA4668" i="1"/>
  <c r="Z4668" i="1"/>
  <c r="Y4668" i="1"/>
  <c r="X4668" i="1"/>
  <c r="W4668" i="1"/>
  <c r="V4668" i="1"/>
  <c r="U4668" i="1"/>
  <c r="T4668" i="1"/>
  <c r="S4668" i="1"/>
  <c r="R4668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A4668" i="1"/>
  <c r="AJ4667" i="1"/>
  <c r="AI4667" i="1"/>
  <c r="AH4667" i="1" s="1"/>
  <c r="AG4667" i="1"/>
  <c r="AF4667" i="1"/>
  <c r="AE4667" i="1"/>
  <c r="AD4667" i="1"/>
  <c r="AC4667" i="1"/>
  <c r="AB4667" i="1"/>
  <c r="AA4667" i="1"/>
  <c r="Z4667" i="1"/>
  <c r="Y4667" i="1"/>
  <c r="X4667" i="1"/>
  <c r="W4667" i="1"/>
  <c r="V4667" i="1"/>
  <c r="U4667" i="1"/>
  <c r="T4667" i="1"/>
  <c r="S4667" i="1"/>
  <c r="R4667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A4667" i="1"/>
  <c r="AJ4666" i="1"/>
  <c r="AI4666" i="1"/>
  <c r="AH4666" i="1" s="1"/>
  <c r="AG4666" i="1"/>
  <c r="AF4666" i="1"/>
  <c r="AE4666" i="1"/>
  <c r="AD4666" i="1"/>
  <c r="AC4666" i="1"/>
  <c r="AB4666" i="1"/>
  <c r="AA4666" i="1"/>
  <c r="Z4666" i="1"/>
  <c r="Y4666" i="1"/>
  <c r="X4666" i="1"/>
  <c r="W4666" i="1"/>
  <c r="V4666" i="1"/>
  <c r="U4666" i="1"/>
  <c r="T4666" i="1"/>
  <c r="S4666" i="1"/>
  <c r="R4666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A4666" i="1"/>
  <c r="AJ4665" i="1"/>
  <c r="AI4665" i="1"/>
  <c r="AH4665" i="1" s="1"/>
  <c r="AG4665" i="1"/>
  <c r="AF4665" i="1"/>
  <c r="AE4665" i="1"/>
  <c r="AD4665" i="1"/>
  <c r="AC4665" i="1"/>
  <c r="AB4665" i="1"/>
  <c r="AA4665" i="1"/>
  <c r="Z4665" i="1"/>
  <c r="Y4665" i="1"/>
  <c r="X4665" i="1"/>
  <c r="W4665" i="1"/>
  <c r="V4665" i="1"/>
  <c r="U4665" i="1"/>
  <c r="T4665" i="1"/>
  <c r="S4665" i="1"/>
  <c r="R4665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A4665" i="1"/>
  <c r="AJ4664" i="1"/>
  <c r="AI4664" i="1"/>
  <c r="AH4664" i="1" s="1"/>
  <c r="AG4664" i="1"/>
  <c r="AF4664" i="1"/>
  <c r="AE4664" i="1"/>
  <c r="AD4664" i="1"/>
  <c r="AC4664" i="1"/>
  <c r="AB4664" i="1"/>
  <c r="AA4664" i="1"/>
  <c r="Z4664" i="1"/>
  <c r="Y4664" i="1"/>
  <c r="X4664" i="1"/>
  <c r="W4664" i="1"/>
  <c r="V4664" i="1"/>
  <c r="U4664" i="1"/>
  <c r="T4664" i="1"/>
  <c r="S4664" i="1"/>
  <c r="R4664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A4664" i="1"/>
  <c r="AJ4663" i="1"/>
  <c r="AI4663" i="1"/>
  <c r="AH4663" i="1" s="1"/>
  <c r="AG4663" i="1"/>
  <c r="AF4663" i="1"/>
  <c r="AE4663" i="1"/>
  <c r="AD4663" i="1"/>
  <c r="AC4663" i="1"/>
  <c r="AB4663" i="1"/>
  <c r="AA4663" i="1"/>
  <c r="Z4663" i="1"/>
  <c r="Y4663" i="1"/>
  <c r="X4663" i="1"/>
  <c r="W4663" i="1"/>
  <c r="V4663" i="1"/>
  <c r="U4663" i="1"/>
  <c r="T4663" i="1"/>
  <c r="S4663" i="1"/>
  <c r="R4663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A4663" i="1"/>
  <c r="AJ4662" i="1"/>
  <c r="AI4662" i="1"/>
  <c r="AH4662" i="1" s="1"/>
  <c r="AG4662" i="1"/>
  <c r="AF4662" i="1"/>
  <c r="AE4662" i="1"/>
  <c r="AD4662" i="1"/>
  <c r="AC4662" i="1"/>
  <c r="AB4662" i="1"/>
  <c r="AA4662" i="1"/>
  <c r="Z4662" i="1"/>
  <c r="Y4662" i="1"/>
  <c r="X4662" i="1"/>
  <c r="W4662" i="1"/>
  <c r="V4662" i="1"/>
  <c r="U4662" i="1"/>
  <c r="T4662" i="1"/>
  <c r="S4662" i="1"/>
  <c r="R4662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A4662" i="1"/>
  <c r="AJ4661" i="1"/>
  <c r="AI4661" i="1"/>
  <c r="AH4661" i="1" s="1"/>
  <c r="AG4661" i="1"/>
  <c r="AF4661" i="1"/>
  <c r="AE4661" i="1"/>
  <c r="AD4661" i="1"/>
  <c r="AC4661" i="1"/>
  <c r="AB4661" i="1"/>
  <c r="AA4661" i="1"/>
  <c r="Z4661" i="1"/>
  <c r="Y4661" i="1"/>
  <c r="X4661" i="1"/>
  <c r="W4661" i="1"/>
  <c r="V4661" i="1"/>
  <c r="U4661" i="1"/>
  <c r="T4661" i="1"/>
  <c r="S4661" i="1"/>
  <c r="R4661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A4661" i="1"/>
  <c r="AJ4660" i="1"/>
  <c r="AI4660" i="1"/>
  <c r="AH4660" i="1" s="1"/>
  <c r="AG4660" i="1"/>
  <c r="AF4660" i="1"/>
  <c r="AE4660" i="1"/>
  <c r="AD4660" i="1"/>
  <c r="AC4660" i="1"/>
  <c r="AB4660" i="1"/>
  <c r="AA4660" i="1"/>
  <c r="Z4660" i="1"/>
  <c r="Y4660" i="1"/>
  <c r="X4660" i="1"/>
  <c r="W4660" i="1"/>
  <c r="V4660" i="1"/>
  <c r="U4660" i="1"/>
  <c r="T4660" i="1"/>
  <c r="S4660" i="1"/>
  <c r="R4660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A4660" i="1"/>
  <c r="AJ4659" i="1"/>
  <c r="AI4659" i="1"/>
  <c r="AH4659" i="1" s="1"/>
  <c r="AG4659" i="1"/>
  <c r="AF4659" i="1"/>
  <c r="AE4659" i="1"/>
  <c r="AD4659" i="1"/>
  <c r="AC4659" i="1"/>
  <c r="AB4659" i="1"/>
  <c r="AA4659" i="1"/>
  <c r="Z4659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A4659" i="1"/>
  <c r="AJ4658" i="1"/>
  <c r="AI4658" i="1"/>
  <c r="AH4658" i="1" s="1"/>
  <c r="AG4658" i="1"/>
  <c r="AF4658" i="1"/>
  <c r="AE4658" i="1"/>
  <c r="AD4658" i="1"/>
  <c r="AC4658" i="1"/>
  <c r="AB4658" i="1"/>
  <c r="AA4658" i="1"/>
  <c r="Z4658" i="1"/>
  <c r="Y4658" i="1"/>
  <c r="X4658" i="1"/>
  <c r="W4658" i="1"/>
  <c r="V4658" i="1"/>
  <c r="U4658" i="1"/>
  <c r="T4658" i="1"/>
  <c r="S4658" i="1"/>
  <c r="R4658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A4658" i="1"/>
  <c r="AJ4657" i="1"/>
  <c r="AI4657" i="1"/>
  <c r="AH4657" i="1" s="1"/>
  <c r="AG4657" i="1"/>
  <c r="AF4657" i="1"/>
  <c r="AE4657" i="1"/>
  <c r="AD4657" i="1"/>
  <c r="AC4657" i="1"/>
  <c r="AB4657" i="1"/>
  <c r="AA4657" i="1"/>
  <c r="Z4657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A4657" i="1"/>
  <c r="AJ4656" i="1"/>
  <c r="AI4656" i="1"/>
  <c r="AH4656" i="1" s="1"/>
  <c r="AG4656" i="1"/>
  <c r="AF4656" i="1"/>
  <c r="AE4656" i="1"/>
  <c r="AD4656" i="1"/>
  <c r="AC4656" i="1"/>
  <c r="AB4656" i="1"/>
  <c r="AA4656" i="1"/>
  <c r="Z4656" i="1"/>
  <c r="Y4656" i="1"/>
  <c r="X4656" i="1"/>
  <c r="W4656" i="1"/>
  <c r="V4656" i="1"/>
  <c r="U4656" i="1"/>
  <c r="T4656" i="1"/>
  <c r="S4656" i="1"/>
  <c r="R4656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A4656" i="1"/>
  <c r="AJ4655" i="1"/>
  <c r="AI4655" i="1"/>
  <c r="AH4655" i="1" s="1"/>
  <c r="AG4655" i="1"/>
  <c r="AF4655" i="1"/>
  <c r="AE4655" i="1"/>
  <c r="AD4655" i="1"/>
  <c r="AC4655" i="1"/>
  <c r="AB4655" i="1"/>
  <c r="AA4655" i="1"/>
  <c r="Z4655" i="1"/>
  <c r="Y4655" i="1"/>
  <c r="X4655" i="1"/>
  <c r="W4655" i="1"/>
  <c r="V4655" i="1"/>
  <c r="U4655" i="1"/>
  <c r="T4655" i="1"/>
  <c r="S4655" i="1"/>
  <c r="R4655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A4655" i="1"/>
  <c r="AJ4654" i="1"/>
  <c r="AI4654" i="1"/>
  <c r="AH4654" i="1" s="1"/>
  <c r="AG4654" i="1"/>
  <c r="AF4654" i="1"/>
  <c r="AE4654" i="1"/>
  <c r="AD4654" i="1"/>
  <c r="AC4654" i="1"/>
  <c r="AB4654" i="1"/>
  <c r="AA4654" i="1"/>
  <c r="Z4654" i="1"/>
  <c r="Y4654" i="1"/>
  <c r="X4654" i="1"/>
  <c r="W4654" i="1"/>
  <c r="V4654" i="1"/>
  <c r="U4654" i="1"/>
  <c r="T4654" i="1"/>
  <c r="S4654" i="1"/>
  <c r="R4654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A4654" i="1"/>
  <c r="AJ4653" i="1"/>
  <c r="AI4653" i="1"/>
  <c r="AH4653" i="1" s="1"/>
  <c r="AG4653" i="1"/>
  <c r="AF4653" i="1"/>
  <c r="AE4653" i="1"/>
  <c r="AD4653" i="1"/>
  <c r="AC4653" i="1"/>
  <c r="AB4653" i="1"/>
  <c r="AA4653" i="1"/>
  <c r="Z4653" i="1"/>
  <c r="Y4653" i="1"/>
  <c r="X4653" i="1"/>
  <c r="W4653" i="1"/>
  <c r="V4653" i="1"/>
  <c r="U4653" i="1"/>
  <c r="T4653" i="1"/>
  <c r="S4653" i="1"/>
  <c r="R4653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A4653" i="1"/>
  <c r="AJ4652" i="1"/>
  <c r="AI4652" i="1"/>
  <c r="AH4652" i="1" s="1"/>
  <c r="AG4652" i="1"/>
  <c r="AF4652" i="1"/>
  <c r="AE4652" i="1"/>
  <c r="AD4652" i="1"/>
  <c r="AC4652" i="1"/>
  <c r="AB4652" i="1"/>
  <c r="AA4652" i="1"/>
  <c r="Z4652" i="1"/>
  <c r="Y4652" i="1"/>
  <c r="X4652" i="1"/>
  <c r="W4652" i="1"/>
  <c r="V4652" i="1"/>
  <c r="U4652" i="1"/>
  <c r="T4652" i="1"/>
  <c r="S4652" i="1"/>
  <c r="R4652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A4652" i="1"/>
  <c r="AJ4651" i="1"/>
  <c r="AI4651" i="1"/>
  <c r="AH4651" i="1" s="1"/>
  <c r="AG4651" i="1"/>
  <c r="AF4651" i="1"/>
  <c r="AE4651" i="1"/>
  <c r="AD4651" i="1"/>
  <c r="AC4651" i="1"/>
  <c r="AB4651" i="1"/>
  <c r="AA4651" i="1"/>
  <c r="Z4651" i="1"/>
  <c r="Y4651" i="1"/>
  <c r="X4651" i="1"/>
  <c r="W4651" i="1"/>
  <c r="V4651" i="1"/>
  <c r="U4651" i="1"/>
  <c r="T4651" i="1"/>
  <c r="S4651" i="1"/>
  <c r="R4651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A4651" i="1"/>
  <c r="AJ4650" i="1"/>
  <c r="AI4650" i="1"/>
  <c r="AH4650" i="1" s="1"/>
  <c r="AG4650" i="1"/>
  <c r="AF4650" i="1"/>
  <c r="AE4650" i="1"/>
  <c r="AD4650" i="1"/>
  <c r="AC4650" i="1"/>
  <c r="AB4650" i="1"/>
  <c r="AA4650" i="1"/>
  <c r="Z4650" i="1"/>
  <c r="Y4650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A4650" i="1"/>
  <c r="AJ4649" i="1"/>
  <c r="AI4649" i="1"/>
  <c r="AH4649" i="1" s="1"/>
  <c r="AG4649" i="1"/>
  <c r="AF4649" i="1"/>
  <c r="AE4649" i="1"/>
  <c r="AD4649" i="1"/>
  <c r="AC4649" i="1"/>
  <c r="AB4649" i="1"/>
  <c r="AA4649" i="1"/>
  <c r="Z4649" i="1"/>
  <c r="Y4649" i="1"/>
  <c r="X4649" i="1"/>
  <c r="W4649" i="1"/>
  <c r="V4649" i="1"/>
  <c r="U4649" i="1"/>
  <c r="T4649" i="1"/>
  <c r="S4649" i="1"/>
  <c r="R4649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A4649" i="1"/>
  <c r="AJ4648" i="1"/>
  <c r="AI4648" i="1"/>
  <c r="AH4648" i="1" s="1"/>
  <c r="AG4648" i="1"/>
  <c r="AF4648" i="1"/>
  <c r="AE4648" i="1"/>
  <c r="AD4648" i="1"/>
  <c r="AC4648" i="1"/>
  <c r="AB4648" i="1"/>
  <c r="AA4648" i="1"/>
  <c r="Z4648" i="1"/>
  <c r="Y4648" i="1"/>
  <c r="X4648" i="1"/>
  <c r="W4648" i="1"/>
  <c r="V4648" i="1"/>
  <c r="U4648" i="1"/>
  <c r="T4648" i="1"/>
  <c r="S4648" i="1"/>
  <c r="R4648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A4648" i="1"/>
  <c r="AJ4647" i="1"/>
  <c r="AI4647" i="1"/>
  <c r="AH4647" i="1" s="1"/>
  <c r="AG4647" i="1"/>
  <c r="AF4647" i="1"/>
  <c r="AE4647" i="1"/>
  <c r="AD4647" i="1"/>
  <c r="AC4647" i="1"/>
  <c r="AB4647" i="1"/>
  <c r="AA4647" i="1"/>
  <c r="Z4647" i="1"/>
  <c r="Y4647" i="1"/>
  <c r="X4647" i="1"/>
  <c r="W4647" i="1"/>
  <c r="V4647" i="1"/>
  <c r="U4647" i="1"/>
  <c r="T4647" i="1"/>
  <c r="S4647" i="1"/>
  <c r="R4647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A4647" i="1"/>
  <c r="AJ4646" i="1"/>
  <c r="AI4646" i="1"/>
  <c r="AH4646" i="1" s="1"/>
  <c r="AG4646" i="1"/>
  <c r="AF4646" i="1"/>
  <c r="AE4646" i="1"/>
  <c r="AD4646" i="1"/>
  <c r="AC4646" i="1"/>
  <c r="AB4646" i="1"/>
  <c r="AA4646" i="1"/>
  <c r="Z4646" i="1"/>
  <c r="Y4646" i="1"/>
  <c r="X4646" i="1"/>
  <c r="W4646" i="1"/>
  <c r="V4646" i="1"/>
  <c r="U4646" i="1"/>
  <c r="T4646" i="1"/>
  <c r="S4646" i="1"/>
  <c r="R4646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A4646" i="1"/>
  <c r="AJ4645" i="1"/>
  <c r="AI4645" i="1"/>
  <c r="AH4645" i="1" s="1"/>
  <c r="AG4645" i="1"/>
  <c r="AF4645" i="1"/>
  <c r="AE4645" i="1"/>
  <c r="AD4645" i="1"/>
  <c r="AC4645" i="1"/>
  <c r="AB4645" i="1"/>
  <c r="AA4645" i="1"/>
  <c r="Z4645" i="1"/>
  <c r="Y4645" i="1"/>
  <c r="X4645" i="1"/>
  <c r="W4645" i="1"/>
  <c r="V4645" i="1"/>
  <c r="U4645" i="1"/>
  <c r="T4645" i="1"/>
  <c r="S4645" i="1"/>
  <c r="R4645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A4645" i="1"/>
  <c r="AJ4644" i="1"/>
  <c r="AI4644" i="1"/>
  <c r="AH4644" i="1" s="1"/>
  <c r="AG4644" i="1"/>
  <c r="AF4644" i="1"/>
  <c r="AE4644" i="1"/>
  <c r="AD4644" i="1"/>
  <c r="AC4644" i="1"/>
  <c r="AB4644" i="1"/>
  <c r="AA4644" i="1"/>
  <c r="Z4644" i="1"/>
  <c r="Y4644" i="1"/>
  <c r="X4644" i="1"/>
  <c r="W4644" i="1"/>
  <c r="V4644" i="1"/>
  <c r="U4644" i="1"/>
  <c r="T4644" i="1"/>
  <c r="S4644" i="1"/>
  <c r="R4644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A4644" i="1"/>
  <c r="AJ4643" i="1"/>
  <c r="AI4643" i="1"/>
  <c r="AH4643" i="1" s="1"/>
  <c r="AG4643" i="1"/>
  <c r="AF4643" i="1"/>
  <c r="AE4643" i="1"/>
  <c r="AD4643" i="1"/>
  <c r="AC4643" i="1"/>
  <c r="AB4643" i="1"/>
  <c r="AA4643" i="1"/>
  <c r="Z4643" i="1"/>
  <c r="Y4643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A4643" i="1"/>
  <c r="AJ4642" i="1"/>
  <c r="AI4642" i="1"/>
  <c r="AH4642" i="1" s="1"/>
  <c r="AG4642" i="1"/>
  <c r="AF4642" i="1"/>
  <c r="AE4642" i="1"/>
  <c r="AD4642" i="1"/>
  <c r="AC4642" i="1"/>
  <c r="AB4642" i="1"/>
  <c r="AA4642" i="1"/>
  <c r="Z4642" i="1"/>
  <c r="Y4642" i="1"/>
  <c r="X4642" i="1"/>
  <c r="W4642" i="1"/>
  <c r="V4642" i="1"/>
  <c r="U4642" i="1"/>
  <c r="T4642" i="1"/>
  <c r="S4642" i="1"/>
  <c r="R4642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A4642" i="1"/>
  <c r="AJ4641" i="1"/>
  <c r="AI4641" i="1"/>
  <c r="AH4641" i="1" s="1"/>
  <c r="AG4641" i="1"/>
  <c r="AF4641" i="1"/>
  <c r="AE4641" i="1"/>
  <c r="AD4641" i="1"/>
  <c r="AC4641" i="1"/>
  <c r="AB4641" i="1"/>
  <c r="AA4641" i="1"/>
  <c r="Z4641" i="1"/>
  <c r="Y4641" i="1"/>
  <c r="X4641" i="1"/>
  <c r="W4641" i="1"/>
  <c r="V4641" i="1"/>
  <c r="U4641" i="1"/>
  <c r="T4641" i="1"/>
  <c r="S4641" i="1"/>
  <c r="R4641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A4641" i="1"/>
  <c r="AJ4640" i="1"/>
  <c r="AI4640" i="1"/>
  <c r="AH4640" i="1" s="1"/>
  <c r="AG4640" i="1"/>
  <c r="AF4640" i="1"/>
  <c r="AE4640" i="1"/>
  <c r="AD4640" i="1"/>
  <c r="AC4640" i="1"/>
  <c r="AB4640" i="1"/>
  <c r="AA4640" i="1"/>
  <c r="Z4640" i="1"/>
  <c r="Y4640" i="1"/>
  <c r="X4640" i="1"/>
  <c r="W4640" i="1"/>
  <c r="V4640" i="1"/>
  <c r="U4640" i="1"/>
  <c r="T4640" i="1"/>
  <c r="S4640" i="1"/>
  <c r="R4640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A4640" i="1"/>
  <c r="AJ4639" i="1"/>
  <c r="AI4639" i="1"/>
  <c r="AH4639" i="1" s="1"/>
  <c r="AG4639" i="1"/>
  <c r="AF4639" i="1"/>
  <c r="AE4639" i="1"/>
  <c r="AD4639" i="1"/>
  <c r="AC4639" i="1"/>
  <c r="AB4639" i="1"/>
  <c r="AA4639" i="1"/>
  <c r="Z4639" i="1"/>
  <c r="Y4639" i="1"/>
  <c r="X4639" i="1"/>
  <c r="W4639" i="1"/>
  <c r="V4639" i="1"/>
  <c r="U4639" i="1"/>
  <c r="T4639" i="1"/>
  <c r="S4639" i="1"/>
  <c r="R4639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A4639" i="1"/>
  <c r="AJ4638" i="1"/>
  <c r="AI4638" i="1"/>
  <c r="AH4638" i="1" s="1"/>
  <c r="AG4638" i="1"/>
  <c r="AF4638" i="1"/>
  <c r="AE4638" i="1"/>
  <c r="AD4638" i="1"/>
  <c r="AC4638" i="1"/>
  <c r="AB4638" i="1"/>
  <c r="AA4638" i="1"/>
  <c r="Z4638" i="1"/>
  <c r="Y4638" i="1"/>
  <c r="X4638" i="1"/>
  <c r="W4638" i="1"/>
  <c r="V4638" i="1"/>
  <c r="U4638" i="1"/>
  <c r="T4638" i="1"/>
  <c r="S4638" i="1"/>
  <c r="R4638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A4638" i="1"/>
  <c r="AJ4637" i="1"/>
  <c r="AI4637" i="1"/>
  <c r="AH4637" i="1" s="1"/>
  <c r="AG4637" i="1"/>
  <c r="AF4637" i="1"/>
  <c r="AE4637" i="1"/>
  <c r="AD4637" i="1"/>
  <c r="AC4637" i="1"/>
  <c r="AB4637" i="1"/>
  <c r="AA4637" i="1"/>
  <c r="Z4637" i="1"/>
  <c r="Y4637" i="1"/>
  <c r="X4637" i="1"/>
  <c r="W4637" i="1"/>
  <c r="V4637" i="1"/>
  <c r="U4637" i="1"/>
  <c r="T4637" i="1"/>
  <c r="S4637" i="1"/>
  <c r="R4637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A4637" i="1"/>
  <c r="AJ4636" i="1"/>
  <c r="AI4636" i="1"/>
  <c r="AH4636" i="1" s="1"/>
  <c r="AG4636" i="1"/>
  <c r="AF4636" i="1"/>
  <c r="AE4636" i="1"/>
  <c r="AD4636" i="1"/>
  <c r="AC4636" i="1"/>
  <c r="AB4636" i="1"/>
  <c r="AA4636" i="1"/>
  <c r="Z4636" i="1"/>
  <c r="Y4636" i="1"/>
  <c r="X4636" i="1"/>
  <c r="W4636" i="1"/>
  <c r="V4636" i="1"/>
  <c r="U4636" i="1"/>
  <c r="T4636" i="1"/>
  <c r="S4636" i="1"/>
  <c r="R4636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A4636" i="1"/>
  <c r="AJ4635" i="1"/>
  <c r="AI4635" i="1"/>
  <c r="AH4635" i="1" s="1"/>
  <c r="AG4635" i="1"/>
  <c r="AF4635" i="1"/>
  <c r="AE4635" i="1"/>
  <c r="AD4635" i="1"/>
  <c r="AC4635" i="1"/>
  <c r="AB4635" i="1"/>
  <c r="AA4635" i="1"/>
  <c r="Z4635" i="1"/>
  <c r="Y4635" i="1"/>
  <c r="X4635" i="1"/>
  <c r="W4635" i="1"/>
  <c r="V4635" i="1"/>
  <c r="U4635" i="1"/>
  <c r="T4635" i="1"/>
  <c r="S4635" i="1"/>
  <c r="R4635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A4635" i="1"/>
  <c r="AJ4634" i="1"/>
  <c r="AI4634" i="1"/>
  <c r="AH4634" i="1" s="1"/>
  <c r="AG4634" i="1"/>
  <c r="AF4634" i="1"/>
  <c r="AE4634" i="1"/>
  <c r="AD4634" i="1"/>
  <c r="AC4634" i="1"/>
  <c r="AB4634" i="1"/>
  <c r="AA4634" i="1"/>
  <c r="Z4634" i="1"/>
  <c r="Y4634" i="1"/>
  <c r="X4634" i="1"/>
  <c r="W4634" i="1"/>
  <c r="V4634" i="1"/>
  <c r="U4634" i="1"/>
  <c r="T4634" i="1"/>
  <c r="S4634" i="1"/>
  <c r="R4634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A4634" i="1"/>
  <c r="AJ4633" i="1"/>
  <c r="AI4633" i="1"/>
  <c r="AH4633" i="1" s="1"/>
  <c r="AG4633" i="1"/>
  <c r="AF4633" i="1"/>
  <c r="AE4633" i="1"/>
  <c r="AD4633" i="1"/>
  <c r="AC4633" i="1"/>
  <c r="AB4633" i="1"/>
  <c r="AA4633" i="1"/>
  <c r="Z4633" i="1"/>
  <c r="Y4633" i="1"/>
  <c r="X4633" i="1"/>
  <c r="W4633" i="1"/>
  <c r="V4633" i="1"/>
  <c r="U4633" i="1"/>
  <c r="T4633" i="1"/>
  <c r="S4633" i="1"/>
  <c r="R4633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A4633" i="1"/>
  <c r="AJ4632" i="1"/>
  <c r="AI4632" i="1"/>
  <c r="AH4632" i="1" s="1"/>
  <c r="AG4632" i="1"/>
  <c r="AF4632" i="1"/>
  <c r="AE4632" i="1"/>
  <c r="AD4632" i="1"/>
  <c r="AC4632" i="1"/>
  <c r="AB4632" i="1"/>
  <c r="AA4632" i="1"/>
  <c r="Z4632" i="1"/>
  <c r="Y4632" i="1"/>
  <c r="X4632" i="1"/>
  <c r="W4632" i="1"/>
  <c r="V4632" i="1"/>
  <c r="U4632" i="1"/>
  <c r="T4632" i="1"/>
  <c r="S4632" i="1"/>
  <c r="R4632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A4632" i="1"/>
  <c r="AJ4631" i="1"/>
  <c r="AI4631" i="1"/>
  <c r="AH4631" i="1" s="1"/>
  <c r="AG4631" i="1"/>
  <c r="AF4631" i="1"/>
  <c r="AE4631" i="1"/>
  <c r="AD4631" i="1"/>
  <c r="AC4631" i="1"/>
  <c r="AB4631" i="1"/>
  <c r="AA4631" i="1"/>
  <c r="Z4631" i="1"/>
  <c r="Y4631" i="1"/>
  <c r="X4631" i="1"/>
  <c r="W4631" i="1"/>
  <c r="V4631" i="1"/>
  <c r="U4631" i="1"/>
  <c r="T4631" i="1"/>
  <c r="S4631" i="1"/>
  <c r="R4631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A4631" i="1"/>
  <c r="AJ4630" i="1"/>
  <c r="AI4630" i="1"/>
  <c r="AH4630" i="1" s="1"/>
  <c r="AG4630" i="1"/>
  <c r="AF4630" i="1"/>
  <c r="AE4630" i="1"/>
  <c r="AD4630" i="1"/>
  <c r="AC4630" i="1"/>
  <c r="AB4630" i="1"/>
  <c r="AA4630" i="1"/>
  <c r="Z4630" i="1"/>
  <c r="Y4630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A4630" i="1"/>
  <c r="AJ4629" i="1"/>
  <c r="AI4629" i="1"/>
  <c r="AH4629" i="1" s="1"/>
  <c r="AG4629" i="1"/>
  <c r="AF4629" i="1"/>
  <c r="AE4629" i="1"/>
  <c r="AD4629" i="1"/>
  <c r="AC4629" i="1"/>
  <c r="AB4629" i="1"/>
  <c r="AA4629" i="1"/>
  <c r="Z4629" i="1"/>
  <c r="Y4629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A4629" i="1"/>
  <c r="AJ4628" i="1"/>
  <c r="AI4628" i="1"/>
  <c r="AH4628" i="1" s="1"/>
  <c r="AG4628" i="1"/>
  <c r="AF4628" i="1"/>
  <c r="AE4628" i="1"/>
  <c r="AD4628" i="1"/>
  <c r="AC4628" i="1"/>
  <c r="AB4628" i="1"/>
  <c r="AA4628" i="1"/>
  <c r="Z4628" i="1"/>
  <c r="Y4628" i="1"/>
  <c r="X4628" i="1"/>
  <c r="W4628" i="1"/>
  <c r="V4628" i="1"/>
  <c r="U4628" i="1"/>
  <c r="T4628" i="1"/>
  <c r="S4628" i="1"/>
  <c r="R4628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A4628" i="1"/>
  <c r="AJ4627" i="1"/>
  <c r="AI4627" i="1"/>
  <c r="AH4627" i="1" s="1"/>
  <c r="AG4627" i="1"/>
  <c r="AF4627" i="1"/>
  <c r="AE4627" i="1"/>
  <c r="AD4627" i="1"/>
  <c r="AC4627" i="1"/>
  <c r="AB4627" i="1"/>
  <c r="AA4627" i="1"/>
  <c r="Z4627" i="1"/>
  <c r="Y4627" i="1"/>
  <c r="X4627" i="1"/>
  <c r="W4627" i="1"/>
  <c r="V4627" i="1"/>
  <c r="U4627" i="1"/>
  <c r="T4627" i="1"/>
  <c r="S4627" i="1"/>
  <c r="R4627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A4627" i="1"/>
  <c r="AJ4626" i="1"/>
  <c r="AI4626" i="1"/>
  <c r="AH4626" i="1" s="1"/>
  <c r="AG4626" i="1"/>
  <c r="AF4626" i="1"/>
  <c r="AE4626" i="1"/>
  <c r="AD4626" i="1"/>
  <c r="AC4626" i="1"/>
  <c r="AB4626" i="1"/>
  <c r="AA4626" i="1"/>
  <c r="Z4626" i="1"/>
  <c r="Y4626" i="1"/>
  <c r="X4626" i="1"/>
  <c r="W4626" i="1"/>
  <c r="V4626" i="1"/>
  <c r="U4626" i="1"/>
  <c r="T4626" i="1"/>
  <c r="S4626" i="1"/>
  <c r="R4626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A4626" i="1"/>
  <c r="AJ4625" i="1"/>
  <c r="AI4625" i="1"/>
  <c r="AH4625" i="1" s="1"/>
  <c r="AG4625" i="1"/>
  <c r="AF4625" i="1"/>
  <c r="AE4625" i="1"/>
  <c r="AD4625" i="1"/>
  <c r="AC4625" i="1"/>
  <c r="AB4625" i="1"/>
  <c r="AA4625" i="1"/>
  <c r="Z4625" i="1"/>
  <c r="Y4625" i="1"/>
  <c r="X4625" i="1"/>
  <c r="W4625" i="1"/>
  <c r="V4625" i="1"/>
  <c r="U4625" i="1"/>
  <c r="T4625" i="1"/>
  <c r="S4625" i="1"/>
  <c r="R4625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A4625" i="1"/>
  <c r="AJ4624" i="1"/>
  <c r="AI4624" i="1"/>
  <c r="AH4624" i="1" s="1"/>
  <c r="AG4624" i="1"/>
  <c r="AF4624" i="1"/>
  <c r="AE4624" i="1"/>
  <c r="AD4624" i="1"/>
  <c r="AC4624" i="1"/>
  <c r="AB4624" i="1"/>
  <c r="AA4624" i="1"/>
  <c r="Z4624" i="1"/>
  <c r="Y4624" i="1"/>
  <c r="X4624" i="1"/>
  <c r="W4624" i="1"/>
  <c r="V4624" i="1"/>
  <c r="U4624" i="1"/>
  <c r="T4624" i="1"/>
  <c r="S4624" i="1"/>
  <c r="R4624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A4624" i="1"/>
  <c r="AJ4623" i="1"/>
  <c r="AI4623" i="1"/>
  <c r="AH4623" i="1" s="1"/>
  <c r="AG4623" i="1"/>
  <c r="AF4623" i="1"/>
  <c r="AE4623" i="1"/>
  <c r="AD4623" i="1"/>
  <c r="AC4623" i="1"/>
  <c r="AB4623" i="1"/>
  <c r="AA4623" i="1"/>
  <c r="Z4623" i="1"/>
  <c r="Y4623" i="1"/>
  <c r="X4623" i="1"/>
  <c r="W4623" i="1"/>
  <c r="V4623" i="1"/>
  <c r="U4623" i="1"/>
  <c r="T4623" i="1"/>
  <c r="S4623" i="1"/>
  <c r="R4623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A4623" i="1"/>
  <c r="AJ4622" i="1"/>
  <c r="AI4622" i="1"/>
  <c r="AH4622" i="1" s="1"/>
  <c r="AG4622" i="1"/>
  <c r="AF4622" i="1"/>
  <c r="AE4622" i="1"/>
  <c r="AD4622" i="1"/>
  <c r="AC4622" i="1"/>
  <c r="AB4622" i="1"/>
  <c r="AA4622" i="1"/>
  <c r="Z4622" i="1"/>
  <c r="Y4622" i="1"/>
  <c r="X4622" i="1"/>
  <c r="W4622" i="1"/>
  <c r="V4622" i="1"/>
  <c r="U4622" i="1"/>
  <c r="T4622" i="1"/>
  <c r="S4622" i="1"/>
  <c r="R4622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A4622" i="1"/>
  <c r="AJ4621" i="1"/>
  <c r="AI4621" i="1"/>
  <c r="AH4621" i="1" s="1"/>
  <c r="AG4621" i="1"/>
  <c r="AF4621" i="1"/>
  <c r="AE4621" i="1"/>
  <c r="AD4621" i="1"/>
  <c r="AC4621" i="1"/>
  <c r="AB4621" i="1"/>
  <c r="AA4621" i="1"/>
  <c r="Z4621" i="1"/>
  <c r="Y4621" i="1"/>
  <c r="X4621" i="1"/>
  <c r="W4621" i="1"/>
  <c r="V4621" i="1"/>
  <c r="U4621" i="1"/>
  <c r="T4621" i="1"/>
  <c r="S4621" i="1"/>
  <c r="R4621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A4621" i="1"/>
  <c r="AJ4620" i="1"/>
  <c r="AI4620" i="1"/>
  <c r="AH4620" i="1" s="1"/>
  <c r="AG4620" i="1"/>
  <c r="AF4620" i="1"/>
  <c r="AE4620" i="1"/>
  <c r="AD4620" i="1"/>
  <c r="AC4620" i="1"/>
  <c r="AB4620" i="1"/>
  <c r="AA4620" i="1"/>
  <c r="Z4620" i="1"/>
  <c r="Y4620" i="1"/>
  <c r="X4620" i="1"/>
  <c r="W4620" i="1"/>
  <c r="V4620" i="1"/>
  <c r="U4620" i="1"/>
  <c r="T4620" i="1"/>
  <c r="S4620" i="1"/>
  <c r="R4620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A4620" i="1"/>
  <c r="AJ4619" i="1"/>
  <c r="AI4619" i="1"/>
  <c r="AH4619" i="1" s="1"/>
  <c r="AG4619" i="1"/>
  <c r="AF4619" i="1"/>
  <c r="AE4619" i="1"/>
  <c r="AD4619" i="1"/>
  <c r="AC4619" i="1"/>
  <c r="AB4619" i="1"/>
  <c r="AA4619" i="1"/>
  <c r="Z4619" i="1"/>
  <c r="Y4619" i="1"/>
  <c r="X4619" i="1"/>
  <c r="W4619" i="1"/>
  <c r="V4619" i="1"/>
  <c r="U4619" i="1"/>
  <c r="T4619" i="1"/>
  <c r="S4619" i="1"/>
  <c r="R4619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A4619" i="1"/>
  <c r="AJ4618" i="1"/>
  <c r="AI4618" i="1"/>
  <c r="AH4618" i="1" s="1"/>
  <c r="AG4618" i="1"/>
  <c r="AF4618" i="1"/>
  <c r="AE4618" i="1"/>
  <c r="AD4618" i="1"/>
  <c r="AC4618" i="1"/>
  <c r="AB4618" i="1"/>
  <c r="AA4618" i="1"/>
  <c r="Z4618" i="1"/>
  <c r="Y4618" i="1"/>
  <c r="X4618" i="1"/>
  <c r="W4618" i="1"/>
  <c r="V4618" i="1"/>
  <c r="U4618" i="1"/>
  <c r="T4618" i="1"/>
  <c r="S4618" i="1"/>
  <c r="R4618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A4618" i="1"/>
  <c r="AJ4617" i="1"/>
  <c r="AI4617" i="1"/>
  <c r="AH4617" i="1" s="1"/>
  <c r="AG4617" i="1"/>
  <c r="AF4617" i="1"/>
  <c r="AE4617" i="1"/>
  <c r="AD4617" i="1"/>
  <c r="AC4617" i="1"/>
  <c r="AB4617" i="1"/>
  <c r="AA4617" i="1"/>
  <c r="Z4617" i="1"/>
  <c r="Y4617" i="1"/>
  <c r="X4617" i="1"/>
  <c r="W4617" i="1"/>
  <c r="V4617" i="1"/>
  <c r="U4617" i="1"/>
  <c r="T4617" i="1"/>
  <c r="S4617" i="1"/>
  <c r="R4617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A4617" i="1"/>
  <c r="AJ4616" i="1"/>
  <c r="AI4616" i="1"/>
  <c r="AH4616" i="1" s="1"/>
  <c r="AG4616" i="1"/>
  <c r="AF4616" i="1"/>
  <c r="AE4616" i="1"/>
  <c r="AD4616" i="1"/>
  <c r="AC4616" i="1"/>
  <c r="AB4616" i="1"/>
  <c r="AA4616" i="1"/>
  <c r="Z4616" i="1"/>
  <c r="Y4616" i="1"/>
  <c r="X4616" i="1"/>
  <c r="W4616" i="1"/>
  <c r="V4616" i="1"/>
  <c r="U4616" i="1"/>
  <c r="T4616" i="1"/>
  <c r="S4616" i="1"/>
  <c r="R4616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A4616" i="1"/>
  <c r="AJ4615" i="1"/>
  <c r="AI4615" i="1"/>
  <c r="AH4615" i="1" s="1"/>
  <c r="AG4615" i="1"/>
  <c r="AF4615" i="1"/>
  <c r="AE4615" i="1"/>
  <c r="AD4615" i="1"/>
  <c r="AC4615" i="1"/>
  <c r="AB4615" i="1"/>
  <c r="AA4615" i="1"/>
  <c r="Z4615" i="1"/>
  <c r="Y4615" i="1"/>
  <c r="X4615" i="1"/>
  <c r="W4615" i="1"/>
  <c r="V4615" i="1"/>
  <c r="U4615" i="1"/>
  <c r="T4615" i="1"/>
  <c r="S4615" i="1"/>
  <c r="R4615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A4615" i="1"/>
  <c r="AJ4614" i="1"/>
  <c r="AI4614" i="1"/>
  <c r="AH4614" i="1" s="1"/>
  <c r="AG4614" i="1"/>
  <c r="AF4614" i="1"/>
  <c r="AE4614" i="1"/>
  <c r="AD4614" i="1"/>
  <c r="AC4614" i="1"/>
  <c r="AB4614" i="1"/>
  <c r="AA4614" i="1"/>
  <c r="Z4614" i="1"/>
  <c r="Y4614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A4614" i="1"/>
  <c r="AJ4613" i="1"/>
  <c r="AI4613" i="1"/>
  <c r="AH4613" i="1" s="1"/>
  <c r="AG4613" i="1"/>
  <c r="AF4613" i="1"/>
  <c r="AE4613" i="1"/>
  <c r="AD4613" i="1"/>
  <c r="AC4613" i="1"/>
  <c r="AB4613" i="1"/>
  <c r="AA4613" i="1"/>
  <c r="Z4613" i="1"/>
  <c r="Y4613" i="1"/>
  <c r="X4613" i="1"/>
  <c r="W4613" i="1"/>
  <c r="V4613" i="1"/>
  <c r="U4613" i="1"/>
  <c r="T4613" i="1"/>
  <c r="S4613" i="1"/>
  <c r="R4613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A4613" i="1"/>
  <c r="AJ4612" i="1"/>
  <c r="AI4612" i="1"/>
  <c r="AH4612" i="1" s="1"/>
  <c r="AG4612" i="1"/>
  <c r="AF4612" i="1"/>
  <c r="AE4612" i="1"/>
  <c r="AD4612" i="1"/>
  <c r="AC4612" i="1"/>
  <c r="AB4612" i="1"/>
  <c r="AA4612" i="1"/>
  <c r="Z4612" i="1"/>
  <c r="Y4612" i="1"/>
  <c r="X4612" i="1"/>
  <c r="W4612" i="1"/>
  <c r="V4612" i="1"/>
  <c r="U4612" i="1"/>
  <c r="T4612" i="1"/>
  <c r="S4612" i="1"/>
  <c r="R4612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A4612" i="1"/>
  <c r="AJ4611" i="1"/>
  <c r="AI4611" i="1"/>
  <c r="AH4611" i="1" s="1"/>
  <c r="AG4611" i="1"/>
  <c r="AF4611" i="1"/>
  <c r="AE4611" i="1"/>
  <c r="AD4611" i="1"/>
  <c r="AC4611" i="1"/>
  <c r="AB4611" i="1"/>
  <c r="AA4611" i="1"/>
  <c r="Z4611" i="1"/>
  <c r="Y4611" i="1"/>
  <c r="X4611" i="1"/>
  <c r="W4611" i="1"/>
  <c r="V4611" i="1"/>
  <c r="U4611" i="1"/>
  <c r="T4611" i="1"/>
  <c r="S4611" i="1"/>
  <c r="R4611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A4611" i="1"/>
  <c r="AJ4610" i="1"/>
  <c r="AI4610" i="1"/>
  <c r="AH4610" i="1" s="1"/>
  <c r="AG4610" i="1"/>
  <c r="AF4610" i="1"/>
  <c r="AE4610" i="1"/>
  <c r="AD4610" i="1"/>
  <c r="AC4610" i="1"/>
  <c r="AB4610" i="1"/>
  <c r="AA4610" i="1"/>
  <c r="Z4610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A4610" i="1"/>
  <c r="AJ4609" i="1"/>
  <c r="AI4609" i="1"/>
  <c r="AH4609" i="1" s="1"/>
  <c r="AG4609" i="1"/>
  <c r="AF4609" i="1"/>
  <c r="AE4609" i="1"/>
  <c r="AD4609" i="1"/>
  <c r="AC4609" i="1"/>
  <c r="AB4609" i="1"/>
  <c r="AA4609" i="1"/>
  <c r="Z4609" i="1"/>
  <c r="Y4609" i="1"/>
  <c r="X4609" i="1"/>
  <c r="W4609" i="1"/>
  <c r="V4609" i="1"/>
  <c r="U4609" i="1"/>
  <c r="T4609" i="1"/>
  <c r="S4609" i="1"/>
  <c r="R4609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A4609" i="1"/>
  <c r="AJ4608" i="1"/>
  <c r="AI4608" i="1"/>
  <c r="AH4608" i="1" s="1"/>
  <c r="AG4608" i="1"/>
  <c r="AF4608" i="1"/>
  <c r="AE4608" i="1"/>
  <c r="AD4608" i="1"/>
  <c r="AC4608" i="1"/>
  <c r="AB4608" i="1"/>
  <c r="AA4608" i="1"/>
  <c r="Z4608" i="1"/>
  <c r="Y4608" i="1"/>
  <c r="X4608" i="1"/>
  <c r="W4608" i="1"/>
  <c r="V4608" i="1"/>
  <c r="U4608" i="1"/>
  <c r="T4608" i="1"/>
  <c r="S4608" i="1"/>
  <c r="R4608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A4608" i="1"/>
  <c r="AJ4607" i="1"/>
  <c r="AI4607" i="1"/>
  <c r="AH4607" i="1" s="1"/>
  <c r="AG4607" i="1"/>
  <c r="AF4607" i="1"/>
  <c r="AE4607" i="1"/>
  <c r="AD4607" i="1"/>
  <c r="AC4607" i="1"/>
  <c r="AB4607" i="1"/>
  <c r="AA4607" i="1"/>
  <c r="Z4607" i="1"/>
  <c r="Y4607" i="1"/>
  <c r="X4607" i="1"/>
  <c r="W4607" i="1"/>
  <c r="V4607" i="1"/>
  <c r="U4607" i="1"/>
  <c r="T4607" i="1"/>
  <c r="S4607" i="1"/>
  <c r="R4607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A4607" i="1"/>
  <c r="AJ4606" i="1"/>
  <c r="AI4606" i="1"/>
  <c r="AH4606" i="1" s="1"/>
  <c r="AG4606" i="1"/>
  <c r="AF4606" i="1"/>
  <c r="AE4606" i="1"/>
  <c r="AD4606" i="1"/>
  <c r="AC4606" i="1"/>
  <c r="AB4606" i="1"/>
  <c r="AA4606" i="1"/>
  <c r="Z4606" i="1"/>
  <c r="Y4606" i="1"/>
  <c r="X4606" i="1"/>
  <c r="W4606" i="1"/>
  <c r="V4606" i="1"/>
  <c r="U4606" i="1"/>
  <c r="T4606" i="1"/>
  <c r="S4606" i="1"/>
  <c r="R4606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A4606" i="1"/>
  <c r="AJ4605" i="1"/>
  <c r="AI4605" i="1"/>
  <c r="AH4605" i="1" s="1"/>
  <c r="AG4605" i="1"/>
  <c r="AF4605" i="1"/>
  <c r="AE4605" i="1"/>
  <c r="AD4605" i="1"/>
  <c r="AC4605" i="1"/>
  <c r="AB4605" i="1"/>
  <c r="AA4605" i="1"/>
  <c r="Z4605" i="1"/>
  <c r="Y4605" i="1"/>
  <c r="X4605" i="1"/>
  <c r="W4605" i="1"/>
  <c r="V4605" i="1"/>
  <c r="U4605" i="1"/>
  <c r="T4605" i="1"/>
  <c r="S4605" i="1"/>
  <c r="R4605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A4605" i="1"/>
  <c r="AJ4604" i="1"/>
  <c r="AI4604" i="1"/>
  <c r="AH4604" i="1" s="1"/>
  <c r="AG4604" i="1"/>
  <c r="AF4604" i="1"/>
  <c r="AE4604" i="1"/>
  <c r="AD4604" i="1"/>
  <c r="AC4604" i="1"/>
  <c r="AB4604" i="1"/>
  <c r="AA4604" i="1"/>
  <c r="Z4604" i="1"/>
  <c r="Y4604" i="1"/>
  <c r="X4604" i="1"/>
  <c r="W4604" i="1"/>
  <c r="V4604" i="1"/>
  <c r="U4604" i="1"/>
  <c r="T4604" i="1"/>
  <c r="S4604" i="1"/>
  <c r="R4604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A4604" i="1"/>
  <c r="AJ4603" i="1"/>
  <c r="AI4603" i="1"/>
  <c r="AH4603" i="1" s="1"/>
  <c r="AG4603" i="1"/>
  <c r="AF4603" i="1"/>
  <c r="AE4603" i="1"/>
  <c r="AD4603" i="1"/>
  <c r="AC4603" i="1"/>
  <c r="AB4603" i="1"/>
  <c r="AA4603" i="1"/>
  <c r="Z4603" i="1"/>
  <c r="Y4603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A4603" i="1"/>
  <c r="AJ4602" i="1"/>
  <c r="AI4602" i="1"/>
  <c r="AH4602" i="1" s="1"/>
  <c r="AG4602" i="1"/>
  <c r="AF4602" i="1"/>
  <c r="AE4602" i="1"/>
  <c r="AD4602" i="1"/>
  <c r="AC4602" i="1"/>
  <c r="AB4602" i="1"/>
  <c r="AA4602" i="1"/>
  <c r="Z4602" i="1"/>
  <c r="Y4602" i="1"/>
  <c r="X4602" i="1"/>
  <c r="W4602" i="1"/>
  <c r="V4602" i="1"/>
  <c r="U4602" i="1"/>
  <c r="T4602" i="1"/>
  <c r="S4602" i="1"/>
  <c r="R4602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A4602" i="1"/>
  <c r="AJ4601" i="1"/>
  <c r="AI4601" i="1"/>
  <c r="AH4601" i="1" s="1"/>
  <c r="AG4601" i="1"/>
  <c r="AF4601" i="1"/>
  <c r="AE4601" i="1"/>
  <c r="AD4601" i="1"/>
  <c r="AC4601" i="1"/>
  <c r="AB4601" i="1"/>
  <c r="AA4601" i="1"/>
  <c r="Z4601" i="1"/>
  <c r="Y4601" i="1"/>
  <c r="X4601" i="1"/>
  <c r="W4601" i="1"/>
  <c r="V4601" i="1"/>
  <c r="U4601" i="1"/>
  <c r="T4601" i="1"/>
  <c r="S4601" i="1"/>
  <c r="R4601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A4601" i="1"/>
  <c r="AJ4600" i="1"/>
  <c r="AI4600" i="1"/>
  <c r="AH4600" i="1" s="1"/>
  <c r="AG4600" i="1"/>
  <c r="AF4600" i="1"/>
  <c r="AE4600" i="1"/>
  <c r="AD4600" i="1"/>
  <c r="AC4600" i="1"/>
  <c r="AB4600" i="1"/>
  <c r="AA4600" i="1"/>
  <c r="Z4600" i="1"/>
  <c r="Y4600" i="1"/>
  <c r="X4600" i="1"/>
  <c r="W4600" i="1"/>
  <c r="V4600" i="1"/>
  <c r="U4600" i="1"/>
  <c r="T4600" i="1"/>
  <c r="S4600" i="1"/>
  <c r="R4600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A4600" i="1"/>
  <c r="AJ4599" i="1"/>
  <c r="AI4599" i="1"/>
  <c r="AH4599" i="1" s="1"/>
  <c r="AG4599" i="1"/>
  <c r="AF4599" i="1"/>
  <c r="AE4599" i="1"/>
  <c r="AD4599" i="1"/>
  <c r="AC4599" i="1"/>
  <c r="AB4599" i="1"/>
  <c r="AA4599" i="1"/>
  <c r="Z4599" i="1"/>
  <c r="Y4599" i="1"/>
  <c r="X4599" i="1"/>
  <c r="W4599" i="1"/>
  <c r="V4599" i="1"/>
  <c r="U4599" i="1"/>
  <c r="T4599" i="1"/>
  <c r="S4599" i="1"/>
  <c r="R4599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A4599" i="1"/>
  <c r="AJ4598" i="1"/>
  <c r="AI4598" i="1"/>
  <c r="AH4598" i="1" s="1"/>
  <c r="AG4598" i="1"/>
  <c r="AF4598" i="1"/>
  <c r="AE4598" i="1"/>
  <c r="AD4598" i="1"/>
  <c r="AC4598" i="1"/>
  <c r="AB4598" i="1"/>
  <c r="AA4598" i="1"/>
  <c r="Z4598" i="1"/>
  <c r="Y4598" i="1"/>
  <c r="X4598" i="1"/>
  <c r="W4598" i="1"/>
  <c r="V4598" i="1"/>
  <c r="U4598" i="1"/>
  <c r="T4598" i="1"/>
  <c r="S4598" i="1"/>
  <c r="R4598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A4598" i="1"/>
  <c r="AJ4597" i="1"/>
  <c r="AI4597" i="1"/>
  <c r="AH4597" i="1" s="1"/>
  <c r="AG4597" i="1"/>
  <c r="AF4597" i="1"/>
  <c r="AE4597" i="1"/>
  <c r="AD4597" i="1"/>
  <c r="AC4597" i="1"/>
  <c r="AB4597" i="1"/>
  <c r="AA4597" i="1"/>
  <c r="Z4597" i="1"/>
  <c r="Y4597" i="1"/>
  <c r="X4597" i="1"/>
  <c r="W4597" i="1"/>
  <c r="V4597" i="1"/>
  <c r="U4597" i="1"/>
  <c r="T4597" i="1"/>
  <c r="S4597" i="1"/>
  <c r="R4597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A4597" i="1"/>
  <c r="AJ4596" i="1"/>
  <c r="AI4596" i="1"/>
  <c r="AH4596" i="1" s="1"/>
  <c r="AG4596" i="1"/>
  <c r="AF4596" i="1"/>
  <c r="AE4596" i="1"/>
  <c r="AD4596" i="1"/>
  <c r="AC4596" i="1"/>
  <c r="AB4596" i="1"/>
  <c r="AA4596" i="1"/>
  <c r="Z4596" i="1"/>
  <c r="Y4596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A4596" i="1"/>
  <c r="AJ4595" i="1"/>
  <c r="AI4595" i="1"/>
  <c r="AH4595" i="1" s="1"/>
  <c r="AG4595" i="1"/>
  <c r="AF4595" i="1"/>
  <c r="AE4595" i="1"/>
  <c r="AD4595" i="1"/>
  <c r="AC4595" i="1"/>
  <c r="AB4595" i="1"/>
  <c r="AA4595" i="1"/>
  <c r="Z4595" i="1"/>
  <c r="Y4595" i="1"/>
  <c r="X4595" i="1"/>
  <c r="W4595" i="1"/>
  <c r="V4595" i="1"/>
  <c r="U4595" i="1"/>
  <c r="T4595" i="1"/>
  <c r="S4595" i="1"/>
  <c r="R4595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A4595" i="1"/>
  <c r="AJ4594" i="1"/>
  <c r="AI4594" i="1"/>
  <c r="AH4594" i="1" s="1"/>
  <c r="AG4594" i="1"/>
  <c r="AF4594" i="1"/>
  <c r="AE4594" i="1"/>
  <c r="AD4594" i="1"/>
  <c r="AC4594" i="1"/>
  <c r="AB4594" i="1"/>
  <c r="AA4594" i="1"/>
  <c r="Z4594" i="1"/>
  <c r="Y4594" i="1"/>
  <c r="X4594" i="1"/>
  <c r="W4594" i="1"/>
  <c r="V4594" i="1"/>
  <c r="U4594" i="1"/>
  <c r="T4594" i="1"/>
  <c r="S4594" i="1"/>
  <c r="R4594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A4594" i="1"/>
  <c r="AJ4593" i="1"/>
  <c r="AI4593" i="1"/>
  <c r="AH4593" i="1" s="1"/>
  <c r="AG4593" i="1"/>
  <c r="AF4593" i="1"/>
  <c r="AE4593" i="1"/>
  <c r="AD4593" i="1"/>
  <c r="AC4593" i="1"/>
  <c r="AB4593" i="1"/>
  <c r="AA4593" i="1"/>
  <c r="Z4593" i="1"/>
  <c r="Y4593" i="1"/>
  <c r="X4593" i="1"/>
  <c r="W4593" i="1"/>
  <c r="V4593" i="1"/>
  <c r="U4593" i="1"/>
  <c r="T4593" i="1"/>
  <c r="S4593" i="1"/>
  <c r="R4593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A4593" i="1"/>
  <c r="AJ4592" i="1"/>
  <c r="AI4592" i="1"/>
  <c r="AH4592" i="1" s="1"/>
  <c r="AG4592" i="1"/>
  <c r="AF4592" i="1"/>
  <c r="AE4592" i="1"/>
  <c r="AD4592" i="1"/>
  <c r="AC4592" i="1"/>
  <c r="AB4592" i="1"/>
  <c r="AA4592" i="1"/>
  <c r="Z4592" i="1"/>
  <c r="Y4592" i="1"/>
  <c r="X4592" i="1"/>
  <c r="W4592" i="1"/>
  <c r="V4592" i="1"/>
  <c r="U4592" i="1"/>
  <c r="T4592" i="1"/>
  <c r="S4592" i="1"/>
  <c r="R4592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A4592" i="1"/>
  <c r="AJ4591" i="1"/>
  <c r="AI4591" i="1"/>
  <c r="AH4591" i="1" s="1"/>
  <c r="AG4591" i="1"/>
  <c r="AF4591" i="1"/>
  <c r="AE4591" i="1"/>
  <c r="AD4591" i="1"/>
  <c r="AC4591" i="1"/>
  <c r="AB4591" i="1"/>
  <c r="AA4591" i="1"/>
  <c r="Z4591" i="1"/>
  <c r="Y4591" i="1"/>
  <c r="X4591" i="1"/>
  <c r="W4591" i="1"/>
  <c r="V4591" i="1"/>
  <c r="U4591" i="1"/>
  <c r="T4591" i="1"/>
  <c r="S4591" i="1"/>
  <c r="R4591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A4591" i="1"/>
  <c r="AJ4590" i="1"/>
  <c r="AI4590" i="1"/>
  <c r="AH4590" i="1" s="1"/>
  <c r="AG4590" i="1"/>
  <c r="AF4590" i="1"/>
  <c r="AE4590" i="1"/>
  <c r="AD4590" i="1"/>
  <c r="AC4590" i="1"/>
  <c r="AB4590" i="1"/>
  <c r="AA4590" i="1"/>
  <c r="Z4590" i="1"/>
  <c r="Y4590" i="1"/>
  <c r="X4590" i="1"/>
  <c r="W4590" i="1"/>
  <c r="V4590" i="1"/>
  <c r="U4590" i="1"/>
  <c r="T4590" i="1"/>
  <c r="S4590" i="1"/>
  <c r="R4590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A4590" i="1"/>
  <c r="AJ4589" i="1"/>
  <c r="AI4589" i="1"/>
  <c r="AH4589" i="1" s="1"/>
  <c r="AG4589" i="1"/>
  <c r="AF4589" i="1"/>
  <c r="AE4589" i="1"/>
  <c r="AD4589" i="1"/>
  <c r="AC4589" i="1"/>
  <c r="AB4589" i="1"/>
  <c r="AA4589" i="1"/>
  <c r="Z4589" i="1"/>
  <c r="Y4589" i="1"/>
  <c r="X4589" i="1"/>
  <c r="W4589" i="1"/>
  <c r="V4589" i="1"/>
  <c r="U4589" i="1"/>
  <c r="T4589" i="1"/>
  <c r="S4589" i="1"/>
  <c r="R4589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A4589" i="1"/>
  <c r="AJ4588" i="1"/>
  <c r="AI4588" i="1"/>
  <c r="AH4588" i="1" s="1"/>
  <c r="AG4588" i="1"/>
  <c r="AF4588" i="1"/>
  <c r="AE4588" i="1"/>
  <c r="AD4588" i="1"/>
  <c r="AC4588" i="1"/>
  <c r="AB4588" i="1"/>
  <c r="AA4588" i="1"/>
  <c r="Z4588" i="1"/>
  <c r="Y4588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A4588" i="1"/>
  <c r="AJ4587" i="1"/>
  <c r="AI4587" i="1"/>
  <c r="AH4587" i="1" s="1"/>
  <c r="AG4587" i="1"/>
  <c r="AF4587" i="1"/>
  <c r="AE4587" i="1"/>
  <c r="AD4587" i="1"/>
  <c r="AC4587" i="1"/>
  <c r="AB4587" i="1"/>
  <c r="AA4587" i="1"/>
  <c r="Z4587" i="1"/>
  <c r="Y4587" i="1"/>
  <c r="X4587" i="1"/>
  <c r="W4587" i="1"/>
  <c r="V4587" i="1"/>
  <c r="U4587" i="1"/>
  <c r="T4587" i="1"/>
  <c r="S4587" i="1"/>
  <c r="R4587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A4587" i="1"/>
  <c r="AJ4586" i="1"/>
  <c r="AI4586" i="1"/>
  <c r="AH4586" i="1" s="1"/>
  <c r="AG4586" i="1"/>
  <c r="AF4586" i="1"/>
  <c r="AE4586" i="1"/>
  <c r="AD4586" i="1"/>
  <c r="AC4586" i="1"/>
  <c r="AB4586" i="1"/>
  <c r="AA4586" i="1"/>
  <c r="Z4586" i="1"/>
  <c r="Y4586" i="1"/>
  <c r="X4586" i="1"/>
  <c r="W4586" i="1"/>
  <c r="V4586" i="1"/>
  <c r="U4586" i="1"/>
  <c r="T4586" i="1"/>
  <c r="S4586" i="1"/>
  <c r="R4586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A4586" i="1"/>
  <c r="AJ4585" i="1"/>
  <c r="AI4585" i="1"/>
  <c r="AH4585" i="1" s="1"/>
  <c r="AG4585" i="1"/>
  <c r="AF4585" i="1"/>
  <c r="AE4585" i="1"/>
  <c r="AD4585" i="1"/>
  <c r="AC4585" i="1"/>
  <c r="AB4585" i="1"/>
  <c r="AA4585" i="1"/>
  <c r="Z4585" i="1"/>
  <c r="Y4585" i="1"/>
  <c r="X4585" i="1"/>
  <c r="W4585" i="1"/>
  <c r="V4585" i="1"/>
  <c r="U4585" i="1"/>
  <c r="T4585" i="1"/>
  <c r="S4585" i="1"/>
  <c r="R4585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A4585" i="1"/>
  <c r="AJ4584" i="1"/>
  <c r="AI4584" i="1"/>
  <c r="AH4584" i="1" s="1"/>
  <c r="AG4584" i="1"/>
  <c r="AF4584" i="1"/>
  <c r="AE4584" i="1"/>
  <c r="AD4584" i="1"/>
  <c r="AC4584" i="1"/>
  <c r="AB4584" i="1"/>
  <c r="AA4584" i="1"/>
  <c r="Z4584" i="1"/>
  <c r="Y4584" i="1"/>
  <c r="X4584" i="1"/>
  <c r="W4584" i="1"/>
  <c r="V4584" i="1"/>
  <c r="U4584" i="1"/>
  <c r="T4584" i="1"/>
  <c r="S4584" i="1"/>
  <c r="R4584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A4584" i="1"/>
  <c r="AJ4583" i="1"/>
  <c r="AI4583" i="1"/>
  <c r="AH4583" i="1" s="1"/>
  <c r="AG4583" i="1"/>
  <c r="AF4583" i="1"/>
  <c r="AE4583" i="1"/>
  <c r="AD4583" i="1"/>
  <c r="AC4583" i="1"/>
  <c r="AB4583" i="1"/>
  <c r="AA4583" i="1"/>
  <c r="Z4583" i="1"/>
  <c r="Y4583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A4583" i="1"/>
  <c r="AJ4582" i="1"/>
  <c r="AI4582" i="1"/>
  <c r="AH4582" i="1" s="1"/>
  <c r="AG4582" i="1"/>
  <c r="AF4582" i="1"/>
  <c r="AE4582" i="1"/>
  <c r="AD4582" i="1"/>
  <c r="AC4582" i="1"/>
  <c r="AB4582" i="1"/>
  <c r="AA4582" i="1"/>
  <c r="Z4582" i="1"/>
  <c r="Y4582" i="1"/>
  <c r="X4582" i="1"/>
  <c r="W4582" i="1"/>
  <c r="V4582" i="1"/>
  <c r="U4582" i="1"/>
  <c r="T4582" i="1"/>
  <c r="S4582" i="1"/>
  <c r="R4582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A4582" i="1"/>
  <c r="AJ4581" i="1"/>
  <c r="AI4581" i="1"/>
  <c r="AH4581" i="1" s="1"/>
  <c r="AG4581" i="1"/>
  <c r="AF4581" i="1"/>
  <c r="AE4581" i="1"/>
  <c r="AD4581" i="1"/>
  <c r="AC4581" i="1"/>
  <c r="AB4581" i="1"/>
  <c r="AA4581" i="1"/>
  <c r="Z4581" i="1"/>
  <c r="Y4581" i="1"/>
  <c r="X4581" i="1"/>
  <c r="W4581" i="1"/>
  <c r="V4581" i="1"/>
  <c r="U4581" i="1"/>
  <c r="T4581" i="1"/>
  <c r="S4581" i="1"/>
  <c r="R4581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A4581" i="1"/>
  <c r="AJ4580" i="1"/>
  <c r="AI4580" i="1"/>
  <c r="AH4580" i="1" s="1"/>
  <c r="AG4580" i="1"/>
  <c r="AF4580" i="1"/>
  <c r="AE4580" i="1"/>
  <c r="AD4580" i="1"/>
  <c r="AC4580" i="1"/>
  <c r="AB4580" i="1"/>
  <c r="AA4580" i="1"/>
  <c r="Z4580" i="1"/>
  <c r="Y4580" i="1"/>
  <c r="X4580" i="1"/>
  <c r="W4580" i="1"/>
  <c r="V4580" i="1"/>
  <c r="U4580" i="1"/>
  <c r="T4580" i="1"/>
  <c r="S4580" i="1"/>
  <c r="R4580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A4580" i="1"/>
  <c r="AJ4579" i="1"/>
  <c r="AI4579" i="1"/>
  <c r="AH4579" i="1" s="1"/>
  <c r="AG4579" i="1"/>
  <c r="AF4579" i="1"/>
  <c r="AE4579" i="1"/>
  <c r="AD4579" i="1"/>
  <c r="AC4579" i="1"/>
  <c r="AB4579" i="1"/>
  <c r="AA4579" i="1"/>
  <c r="Z4579" i="1"/>
  <c r="Y4579" i="1"/>
  <c r="X4579" i="1"/>
  <c r="W4579" i="1"/>
  <c r="V4579" i="1"/>
  <c r="U4579" i="1"/>
  <c r="T4579" i="1"/>
  <c r="S4579" i="1"/>
  <c r="R4579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A4579" i="1"/>
  <c r="AJ4578" i="1"/>
  <c r="AI4578" i="1"/>
  <c r="AH4578" i="1" s="1"/>
  <c r="AG4578" i="1"/>
  <c r="AF4578" i="1"/>
  <c r="AE4578" i="1"/>
  <c r="AD4578" i="1"/>
  <c r="AC4578" i="1"/>
  <c r="AB4578" i="1"/>
  <c r="AA4578" i="1"/>
  <c r="Z4578" i="1"/>
  <c r="Y4578" i="1"/>
  <c r="X4578" i="1"/>
  <c r="W4578" i="1"/>
  <c r="V4578" i="1"/>
  <c r="U4578" i="1"/>
  <c r="T4578" i="1"/>
  <c r="S4578" i="1"/>
  <c r="R4578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A4578" i="1"/>
  <c r="AJ4577" i="1"/>
  <c r="AI4577" i="1"/>
  <c r="AH4577" i="1" s="1"/>
  <c r="AG4577" i="1"/>
  <c r="AF4577" i="1"/>
  <c r="AE4577" i="1"/>
  <c r="AD4577" i="1"/>
  <c r="AC4577" i="1"/>
  <c r="AB4577" i="1"/>
  <c r="AA4577" i="1"/>
  <c r="Z4577" i="1"/>
  <c r="Y4577" i="1"/>
  <c r="X4577" i="1"/>
  <c r="W4577" i="1"/>
  <c r="V4577" i="1"/>
  <c r="U4577" i="1"/>
  <c r="T4577" i="1"/>
  <c r="S4577" i="1"/>
  <c r="R4577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A4577" i="1"/>
  <c r="AJ4576" i="1"/>
  <c r="AI4576" i="1"/>
  <c r="AH4576" i="1" s="1"/>
  <c r="AG4576" i="1"/>
  <c r="AF4576" i="1"/>
  <c r="AE4576" i="1"/>
  <c r="AD4576" i="1"/>
  <c r="AC4576" i="1"/>
  <c r="AB4576" i="1"/>
  <c r="AA4576" i="1"/>
  <c r="Z4576" i="1"/>
  <c r="Y4576" i="1"/>
  <c r="X4576" i="1"/>
  <c r="W4576" i="1"/>
  <c r="V4576" i="1"/>
  <c r="U4576" i="1"/>
  <c r="T4576" i="1"/>
  <c r="S4576" i="1"/>
  <c r="R4576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A4576" i="1"/>
  <c r="AJ4575" i="1"/>
  <c r="AI4575" i="1"/>
  <c r="AH4575" i="1" s="1"/>
  <c r="AG4575" i="1"/>
  <c r="AF4575" i="1"/>
  <c r="AE4575" i="1"/>
  <c r="AD4575" i="1"/>
  <c r="AC4575" i="1"/>
  <c r="AB4575" i="1"/>
  <c r="AA4575" i="1"/>
  <c r="Z4575" i="1"/>
  <c r="Y4575" i="1"/>
  <c r="X4575" i="1"/>
  <c r="W4575" i="1"/>
  <c r="V4575" i="1"/>
  <c r="U4575" i="1"/>
  <c r="T4575" i="1"/>
  <c r="S4575" i="1"/>
  <c r="R4575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A4575" i="1"/>
  <c r="AJ4574" i="1"/>
  <c r="AI4574" i="1"/>
  <c r="AH4574" i="1" s="1"/>
  <c r="AG4574" i="1"/>
  <c r="AF4574" i="1"/>
  <c r="AE4574" i="1"/>
  <c r="AD4574" i="1"/>
  <c r="AC4574" i="1"/>
  <c r="AB4574" i="1"/>
  <c r="AA4574" i="1"/>
  <c r="Z4574" i="1"/>
  <c r="Y4574" i="1"/>
  <c r="X4574" i="1"/>
  <c r="W4574" i="1"/>
  <c r="V4574" i="1"/>
  <c r="U4574" i="1"/>
  <c r="T4574" i="1"/>
  <c r="S4574" i="1"/>
  <c r="R4574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A4574" i="1"/>
  <c r="AJ4573" i="1"/>
  <c r="AI4573" i="1"/>
  <c r="AH4573" i="1" s="1"/>
  <c r="AG4573" i="1"/>
  <c r="AF4573" i="1"/>
  <c r="AE4573" i="1"/>
  <c r="AD4573" i="1"/>
  <c r="AC4573" i="1"/>
  <c r="AB4573" i="1"/>
  <c r="AA4573" i="1"/>
  <c r="Z4573" i="1"/>
  <c r="Y4573" i="1"/>
  <c r="X4573" i="1"/>
  <c r="W4573" i="1"/>
  <c r="V4573" i="1"/>
  <c r="U4573" i="1"/>
  <c r="T4573" i="1"/>
  <c r="S4573" i="1"/>
  <c r="R4573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A4573" i="1"/>
  <c r="AJ4572" i="1"/>
  <c r="AI4572" i="1"/>
  <c r="AH4572" i="1" s="1"/>
  <c r="AG4572" i="1"/>
  <c r="AF4572" i="1"/>
  <c r="AE4572" i="1"/>
  <c r="AD4572" i="1"/>
  <c r="AC4572" i="1"/>
  <c r="AB4572" i="1"/>
  <c r="AA4572" i="1"/>
  <c r="Z4572" i="1"/>
  <c r="Y4572" i="1"/>
  <c r="X4572" i="1"/>
  <c r="W4572" i="1"/>
  <c r="V4572" i="1"/>
  <c r="U4572" i="1"/>
  <c r="T4572" i="1"/>
  <c r="S4572" i="1"/>
  <c r="R4572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A4572" i="1"/>
  <c r="AJ4571" i="1"/>
  <c r="AI4571" i="1"/>
  <c r="AH4571" i="1" s="1"/>
  <c r="AG4571" i="1"/>
  <c r="AF4571" i="1"/>
  <c r="AE4571" i="1"/>
  <c r="AD4571" i="1"/>
  <c r="AC4571" i="1"/>
  <c r="AB4571" i="1"/>
  <c r="AA4571" i="1"/>
  <c r="Z4571" i="1"/>
  <c r="Y4571" i="1"/>
  <c r="X4571" i="1"/>
  <c r="W4571" i="1"/>
  <c r="V4571" i="1"/>
  <c r="U4571" i="1"/>
  <c r="T4571" i="1"/>
  <c r="S4571" i="1"/>
  <c r="R4571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A4571" i="1"/>
  <c r="AJ4570" i="1"/>
  <c r="AI4570" i="1"/>
  <c r="AH4570" i="1" s="1"/>
  <c r="AG4570" i="1"/>
  <c r="AF4570" i="1"/>
  <c r="AE4570" i="1"/>
  <c r="AD4570" i="1"/>
  <c r="AC4570" i="1"/>
  <c r="AB4570" i="1"/>
  <c r="AA4570" i="1"/>
  <c r="Z4570" i="1"/>
  <c r="Y4570" i="1"/>
  <c r="X4570" i="1"/>
  <c r="W4570" i="1"/>
  <c r="V4570" i="1"/>
  <c r="U4570" i="1"/>
  <c r="T4570" i="1"/>
  <c r="S4570" i="1"/>
  <c r="R4570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A4570" i="1"/>
  <c r="AJ4569" i="1"/>
  <c r="AI4569" i="1"/>
  <c r="AH4569" i="1" s="1"/>
  <c r="AG4569" i="1"/>
  <c r="AF4569" i="1"/>
  <c r="AE4569" i="1"/>
  <c r="AD4569" i="1"/>
  <c r="AC4569" i="1"/>
  <c r="AB4569" i="1"/>
  <c r="AA4569" i="1"/>
  <c r="Z4569" i="1"/>
  <c r="Y4569" i="1"/>
  <c r="X4569" i="1"/>
  <c r="W4569" i="1"/>
  <c r="V4569" i="1"/>
  <c r="U4569" i="1"/>
  <c r="T4569" i="1"/>
  <c r="S4569" i="1"/>
  <c r="R4569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A4569" i="1"/>
  <c r="AJ4568" i="1"/>
  <c r="AI4568" i="1"/>
  <c r="AH4568" i="1" s="1"/>
  <c r="AG4568" i="1"/>
  <c r="AF4568" i="1"/>
  <c r="AE4568" i="1"/>
  <c r="AD4568" i="1"/>
  <c r="AC4568" i="1"/>
  <c r="AB4568" i="1"/>
  <c r="AA4568" i="1"/>
  <c r="Z4568" i="1"/>
  <c r="Y4568" i="1"/>
  <c r="X4568" i="1"/>
  <c r="W4568" i="1"/>
  <c r="V4568" i="1"/>
  <c r="U4568" i="1"/>
  <c r="T4568" i="1"/>
  <c r="S4568" i="1"/>
  <c r="R4568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A4568" i="1"/>
  <c r="AJ4567" i="1"/>
  <c r="AI4567" i="1"/>
  <c r="AH4567" i="1" s="1"/>
  <c r="AG4567" i="1"/>
  <c r="AF4567" i="1"/>
  <c r="AE4567" i="1"/>
  <c r="AD4567" i="1"/>
  <c r="AC4567" i="1"/>
  <c r="AB4567" i="1"/>
  <c r="AA4567" i="1"/>
  <c r="Z4567" i="1"/>
  <c r="Y4567" i="1"/>
  <c r="X4567" i="1"/>
  <c r="W4567" i="1"/>
  <c r="V4567" i="1"/>
  <c r="U4567" i="1"/>
  <c r="T4567" i="1"/>
  <c r="S4567" i="1"/>
  <c r="R4567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A4567" i="1"/>
  <c r="AJ4566" i="1"/>
  <c r="AI4566" i="1"/>
  <c r="AH4566" i="1" s="1"/>
  <c r="AG4566" i="1"/>
  <c r="AF4566" i="1"/>
  <c r="AE4566" i="1"/>
  <c r="AD4566" i="1"/>
  <c r="AC4566" i="1"/>
  <c r="AB4566" i="1"/>
  <c r="AA4566" i="1"/>
  <c r="Z4566" i="1"/>
  <c r="Y4566" i="1"/>
  <c r="X4566" i="1"/>
  <c r="W4566" i="1"/>
  <c r="V4566" i="1"/>
  <c r="U4566" i="1"/>
  <c r="T4566" i="1"/>
  <c r="S4566" i="1"/>
  <c r="R4566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A4566" i="1"/>
  <c r="AJ4565" i="1"/>
  <c r="AI4565" i="1"/>
  <c r="AH4565" i="1" s="1"/>
  <c r="AG4565" i="1"/>
  <c r="AF4565" i="1"/>
  <c r="AE4565" i="1"/>
  <c r="AD4565" i="1"/>
  <c r="AC4565" i="1"/>
  <c r="AB4565" i="1"/>
  <c r="AA4565" i="1"/>
  <c r="Z4565" i="1"/>
  <c r="Y4565" i="1"/>
  <c r="X4565" i="1"/>
  <c r="W4565" i="1"/>
  <c r="V4565" i="1"/>
  <c r="U4565" i="1"/>
  <c r="T4565" i="1"/>
  <c r="S4565" i="1"/>
  <c r="R4565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A4565" i="1"/>
  <c r="AJ4564" i="1"/>
  <c r="AI4564" i="1"/>
  <c r="AH4564" i="1" s="1"/>
  <c r="AG4564" i="1"/>
  <c r="AF4564" i="1"/>
  <c r="AE4564" i="1"/>
  <c r="AD4564" i="1"/>
  <c r="AC4564" i="1"/>
  <c r="AB4564" i="1"/>
  <c r="AA4564" i="1"/>
  <c r="Z4564" i="1"/>
  <c r="Y4564" i="1"/>
  <c r="X4564" i="1"/>
  <c r="W4564" i="1"/>
  <c r="V4564" i="1"/>
  <c r="U4564" i="1"/>
  <c r="T4564" i="1"/>
  <c r="S4564" i="1"/>
  <c r="R4564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A4564" i="1"/>
  <c r="AJ4563" i="1"/>
  <c r="AI4563" i="1"/>
  <c r="AH4563" i="1" s="1"/>
  <c r="AG4563" i="1"/>
  <c r="AF4563" i="1"/>
  <c r="AE4563" i="1"/>
  <c r="AD4563" i="1"/>
  <c r="AC4563" i="1"/>
  <c r="AB4563" i="1"/>
  <c r="AA4563" i="1"/>
  <c r="Z4563" i="1"/>
  <c r="Y4563" i="1"/>
  <c r="X4563" i="1"/>
  <c r="W4563" i="1"/>
  <c r="V4563" i="1"/>
  <c r="U4563" i="1"/>
  <c r="T4563" i="1"/>
  <c r="S4563" i="1"/>
  <c r="R4563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A4563" i="1"/>
  <c r="AJ4562" i="1"/>
  <c r="AI4562" i="1"/>
  <c r="AH4562" i="1" s="1"/>
  <c r="AG4562" i="1"/>
  <c r="AF4562" i="1"/>
  <c r="AE4562" i="1"/>
  <c r="AD4562" i="1"/>
  <c r="AC4562" i="1"/>
  <c r="AB4562" i="1"/>
  <c r="AA4562" i="1"/>
  <c r="Z4562" i="1"/>
  <c r="Y4562" i="1"/>
  <c r="X4562" i="1"/>
  <c r="W4562" i="1"/>
  <c r="V4562" i="1"/>
  <c r="U4562" i="1"/>
  <c r="T4562" i="1"/>
  <c r="S4562" i="1"/>
  <c r="R4562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A4562" i="1"/>
  <c r="AJ4561" i="1"/>
  <c r="AI4561" i="1"/>
  <c r="AH4561" i="1" s="1"/>
  <c r="AG4561" i="1"/>
  <c r="AF4561" i="1"/>
  <c r="AE4561" i="1"/>
  <c r="AD4561" i="1"/>
  <c r="AC4561" i="1"/>
  <c r="AB4561" i="1"/>
  <c r="AA4561" i="1"/>
  <c r="Z4561" i="1"/>
  <c r="Y4561" i="1"/>
  <c r="X4561" i="1"/>
  <c r="W4561" i="1"/>
  <c r="V4561" i="1"/>
  <c r="U4561" i="1"/>
  <c r="T4561" i="1"/>
  <c r="S4561" i="1"/>
  <c r="R4561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A4561" i="1"/>
  <c r="AJ4560" i="1"/>
  <c r="AI4560" i="1"/>
  <c r="AH4560" i="1" s="1"/>
  <c r="AG4560" i="1"/>
  <c r="AF4560" i="1"/>
  <c r="AE4560" i="1"/>
  <c r="AD4560" i="1"/>
  <c r="AC4560" i="1"/>
  <c r="AB4560" i="1"/>
  <c r="AA4560" i="1"/>
  <c r="Z4560" i="1"/>
  <c r="Y4560" i="1"/>
  <c r="X4560" i="1"/>
  <c r="W4560" i="1"/>
  <c r="V4560" i="1"/>
  <c r="U4560" i="1"/>
  <c r="T4560" i="1"/>
  <c r="S4560" i="1"/>
  <c r="R4560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A4560" i="1"/>
  <c r="AJ4559" i="1"/>
  <c r="AI4559" i="1"/>
  <c r="AH4559" i="1" s="1"/>
  <c r="AG4559" i="1"/>
  <c r="AF4559" i="1"/>
  <c r="AE4559" i="1"/>
  <c r="AD4559" i="1"/>
  <c r="AC4559" i="1"/>
  <c r="AB4559" i="1"/>
  <c r="AA4559" i="1"/>
  <c r="Z4559" i="1"/>
  <c r="Y4559" i="1"/>
  <c r="X4559" i="1"/>
  <c r="W4559" i="1"/>
  <c r="V4559" i="1"/>
  <c r="U4559" i="1"/>
  <c r="T4559" i="1"/>
  <c r="S4559" i="1"/>
  <c r="R4559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A4559" i="1"/>
  <c r="AJ4558" i="1"/>
  <c r="AI4558" i="1"/>
  <c r="AH4558" i="1" s="1"/>
  <c r="AG4558" i="1"/>
  <c r="AF4558" i="1"/>
  <c r="AE4558" i="1"/>
  <c r="AD4558" i="1"/>
  <c r="AC4558" i="1"/>
  <c r="AB4558" i="1"/>
  <c r="AA4558" i="1"/>
  <c r="Z4558" i="1"/>
  <c r="Y4558" i="1"/>
  <c r="X4558" i="1"/>
  <c r="W4558" i="1"/>
  <c r="V4558" i="1"/>
  <c r="U4558" i="1"/>
  <c r="T4558" i="1"/>
  <c r="S4558" i="1"/>
  <c r="R4558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A4558" i="1"/>
  <c r="AJ4557" i="1"/>
  <c r="AI4557" i="1"/>
  <c r="AH4557" i="1" s="1"/>
  <c r="AG4557" i="1"/>
  <c r="AF4557" i="1"/>
  <c r="AE4557" i="1"/>
  <c r="AD4557" i="1"/>
  <c r="AC4557" i="1"/>
  <c r="AB4557" i="1"/>
  <c r="AA4557" i="1"/>
  <c r="Z4557" i="1"/>
  <c r="Y4557" i="1"/>
  <c r="X4557" i="1"/>
  <c r="W4557" i="1"/>
  <c r="V4557" i="1"/>
  <c r="U4557" i="1"/>
  <c r="T4557" i="1"/>
  <c r="S4557" i="1"/>
  <c r="R4557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A4557" i="1"/>
  <c r="AJ4556" i="1"/>
  <c r="AI4556" i="1"/>
  <c r="AH4556" i="1" s="1"/>
  <c r="AG4556" i="1"/>
  <c r="AF4556" i="1"/>
  <c r="AE4556" i="1"/>
  <c r="AD4556" i="1"/>
  <c r="AC4556" i="1"/>
  <c r="AB4556" i="1"/>
  <c r="AA4556" i="1"/>
  <c r="Z4556" i="1"/>
  <c r="Y4556" i="1"/>
  <c r="X4556" i="1"/>
  <c r="W4556" i="1"/>
  <c r="V4556" i="1"/>
  <c r="U4556" i="1"/>
  <c r="T4556" i="1"/>
  <c r="S4556" i="1"/>
  <c r="R4556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A4556" i="1"/>
  <c r="AJ4555" i="1"/>
  <c r="AI4555" i="1"/>
  <c r="AH4555" i="1" s="1"/>
  <c r="AG4555" i="1"/>
  <c r="AF4555" i="1"/>
  <c r="AE4555" i="1"/>
  <c r="AD4555" i="1"/>
  <c r="AC4555" i="1"/>
  <c r="AB4555" i="1"/>
  <c r="AA4555" i="1"/>
  <c r="Z4555" i="1"/>
  <c r="Y4555" i="1"/>
  <c r="X4555" i="1"/>
  <c r="W4555" i="1"/>
  <c r="V4555" i="1"/>
  <c r="U4555" i="1"/>
  <c r="T4555" i="1"/>
  <c r="S4555" i="1"/>
  <c r="R4555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A4555" i="1"/>
  <c r="AJ4554" i="1"/>
  <c r="AI4554" i="1"/>
  <c r="AH4554" i="1" s="1"/>
  <c r="AG4554" i="1"/>
  <c r="AF4554" i="1"/>
  <c r="AE4554" i="1"/>
  <c r="AD4554" i="1"/>
  <c r="AC4554" i="1"/>
  <c r="AB4554" i="1"/>
  <c r="AA4554" i="1"/>
  <c r="Z4554" i="1"/>
  <c r="Y4554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A4554" i="1"/>
  <c r="AJ4553" i="1"/>
  <c r="AI4553" i="1"/>
  <c r="AH4553" i="1" s="1"/>
  <c r="AG4553" i="1"/>
  <c r="AF4553" i="1"/>
  <c r="AE4553" i="1"/>
  <c r="AD4553" i="1"/>
  <c r="AC4553" i="1"/>
  <c r="AB4553" i="1"/>
  <c r="AA4553" i="1"/>
  <c r="Z4553" i="1"/>
  <c r="Y4553" i="1"/>
  <c r="X4553" i="1"/>
  <c r="W4553" i="1"/>
  <c r="V4553" i="1"/>
  <c r="U4553" i="1"/>
  <c r="T4553" i="1"/>
  <c r="S4553" i="1"/>
  <c r="R4553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A4553" i="1"/>
  <c r="AJ4552" i="1"/>
  <c r="AI4552" i="1"/>
  <c r="AH4552" i="1" s="1"/>
  <c r="AG4552" i="1"/>
  <c r="AF4552" i="1"/>
  <c r="AE4552" i="1"/>
  <c r="AD4552" i="1"/>
  <c r="AC4552" i="1"/>
  <c r="AB4552" i="1"/>
  <c r="AA4552" i="1"/>
  <c r="Z4552" i="1"/>
  <c r="Y4552" i="1"/>
  <c r="X4552" i="1"/>
  <c r="W4552" i="1"/>
  <c r="V4552" i="1"/>
  <c r="U4552" i="1"/>
  <c r="T4552" i="1"/>
  <c r="S4552" i="1"/>
  <c r="R4552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A4552" i="1"/>
  <c r="AJ4551" i="1"/>
  <c r="AI4551" i="1"/>
  <c r="AH4551" i="1" s="1"/>
  <c r="AG4551" i="1"/>
  <c r="AF4551" i="1"/>
  <c r="AE4551" i="1"/>
  <c r="AD4551" i="1"/>
  <c r="AC4551" i="1"/>
  <c r="AB4551" i="1"/>
  <c r="AA4551" i="1"/>
  <c r="Z4551" i="1"/>
  <c r="Y4551" i="1"/>
  <c r="X4551" i="1"/>
  <c r="W4551" i="1"/>
  <c r="V4551" i="1"/>
  <c r="U4551" i="1"/>
  <c r="T4551" i="1"/>
  <c r="S4551" i="1"/>
  <c r="R4551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A4551" i="1"/>
  <c r="AJ4550" i="1"/>
  <c r="AI4550" i="1"/>
  <c r="AH4550" i="1" s="1"/>
  <c r="AG4550" i="1"/>
  <c r="AF4550" i="1"/>
  <c r="AE4550" i="1"/>
  <c r="AD4550" i="1"/>
  <c r="AC4550" i="1"/>
  <c r="AB4550" i="1"/>
  <c r="AA4550" i="1"/>
  <c r="Z4550" i="1"/>
  <c r="Y4550" i="1"/>
  <c r="X4550" i="1"/>
  <c r="W4550" i="1"/>
  <c r="V4550" i="1"/>
  <c r="U4550" i="1"/>
  <c r="T4550" i="1"/>
  <c r="S4550" i="1"/>
  <c r="R4550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A4550" i="1"/>
  <c r="AJ4549" i="1"/>
  <c r="AI4549" i="1"/>
  <c r="AH4549" i="1" s="1"/>
  <c r="AG4549" i="1"/>
  <c r="AF4549" i="1"/>
  <c r="AE4549" i="1"/>
  <c r="AD4549" i="1"/>
  <c r="AC4549" i="1"/>
  <c r="AB4549" i="1"/>
  <c r="AA4549" i="1"/>
  <c r="Z4549" i="1"/>
  <c r="Y4549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A4549" i="1"/>
  <c r="AJ4548" i="1"/>
  <c r="AI4548" i="1"/>
  <c r="AH4548" i="1" s="1"/>
  <c r="AG4548" i="1"/>
  <c r="AF4548" i="1"/>
  <c r="AE4548" i="1"/>
  <c r="AD4548" i="1"/>
  <c r="AC4548" i="1"/>
  <c r="AB4548" i="1"/>
  <c r="AA4548" i="1"/>
  <c r="Z4548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A4548" i="1"/>
  <c r="AJ4547" i="1"/>
  <c r="AI4547" i="1"/>
  <c r="AH4547" i="1" s="1"/>
  <c r="AG4547" i="1"/>
  <c r="AF4547" i="1"/>
  <c r="AE4547" i="1"/>
  <c r="AD4547" i="1"/>
  <c r="AC4547" i="1"/>
  <c r="AB4547" i="1"/>
  <c r="AA4547" i="1"/>
  <c r="Z4547" i="1"/>
  <c r="Y4547" i="1"/>
  <c r="X4547" i="1"/>
  <c r="W4547" i="1"/>
  <c r="V4547" i="1"/>
  <c r="U4547" i="1"/>
  <c r="T4547" i="1"/>
  <c r="S4547" i="1"/>
  <c r="R4547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A4547" i="1"/>
  <c r="AJ4546" i="1"/>
  <c r="AI4546" i="1"/>
  <c r="AH4546" i="1" s="1"/>
  <c r="AG4546" i="1"/>
  <c r="AF4546" i="1"/>
  <c r="AE4546" i="1"/>
  <c r="AD4546" i="1"/>
  <c r="AC4546" i="1"/>
  <c r="AB4546" i="1"/>
  <c r="AA4546" i="1"/>
  <c r="Z4546" i="1"/>
  <c r="Y4546" i="1"/>
  <c r="X4546" i="1"/>
  <c r="W4546" i="1"/>
  <c r="V4546" i="1"/>
  <c r="U4546" i="1"/>
  <c r="T4546" i="1"/>
  <c r="S4546" i="1"/>
  <c r="R4546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A4546" i="1"/>
  <c r="AJ4545" i="1"/>
  <c r="AI4545" i="1"/>
  <c r="AH4545" i="1" s="1"/>
  <c r="AG4545" i="1"/>
  <c r="AF4545" i="1"/>
  <c r="AE4545" i="1"/>
  <c r="AD4545" i="1"/>
  <c r="AC4545" i="1"/>
  <c r="AB4545" i="1"/>
  <c r="AA4545" i="1"/>
  <c r="Z4545" i="1"/>
  <c r="Y4545" i="1"/>
  <c r="X4545" i="1"/>
  <c r="W4545" i="1"/>
  <c r="V4545" i="1"/>
  <c r="U4545" i="1"/>
  <c r="T4545" i="1"/>
  <c r="S4545" i="1"/>
  <c r="R4545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A4545" i="1"/>
  <c r="AJ4544" i="1"/>
  <c r="AI4544" i="1"/>
  <c r="AH4544" i="1" s="1"/>
  <c r="AG4544" i="1"/>
  <c r="AF4544" i="1"/>
  <c r="AE4544" i="1"/>
  <c r="AD4544" i="1"/>
  <c r="AC4544" i="1"/>
  <c r="AB4544" i="1"/>
  <c r="AA4544" i="1"/>
  <c r="Z4544" i="1"/>
  <c r="Y4544" i="1"/>
  <c r="X4544" i="1"/>
  <c r="W4544" i="1"/>
  <c r="V4544" i="1"/>
  <c r="U4544" i="1"/>
  <c r="T4544" i="1"/>
  <c r="S4544" i="1"/>
  <c r="R4544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A4544" i="1"/>
  <c r="AJ4543" i="1"/>
  <c r="AI4543" i="1"/>
  <c r="AH4543" i="1" s="1"/>
  <c r="AG4543" i="1"/>
  <c r="AF4543" i="1"/>
  <c r="AE4543" i="1"/>
  <c r="AD4543" i="1"/>
  <c r="AC4543" i="1"/>
  <c r="AB4543" i="1"/>
  <c r="AA4543" i="1"/>
  <c r="Z4543" i="1"/>
  <c r="Y4543" i="1"/>
  <c r="X4543" i="1"/>
  <c r="W4543" i="1"/>
  <c r="V4543" i="1"/>
  <c r="U4543" i="1"/>
  <c r="T4543" i="1"/>
  <c r="S4543" i="1"/>
  <c r="R4543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A4543" i="1"/>
  <c r="AJ4542" i="1"/>
  <c r="AI4542" i="1"/>
  <c r="AH4542" i="1" s="1"/>
  <c r="AG4542" i="1"/>
  <c r="AF4542" i="1"/>
  <c r="AE4542" i="1"/>
  <c r="AD4542" i="1"/>
  <c r="AC4542" i="1"/>
  <c r="AB4542" i="1"/>
  <c r="AA4542" i="1"/>
  <c r="Z4542" i="1"/>
  <c r="Y4542" i="1"/>
  <c r="X4542" i="1"/>
  <c r="W4542" i="1"/>
  <c r="V4542" i="1"/>
  <c r="U4542" i="1"/>
  <c r="T4542" i="1"/>
  <c r="S4542" i="1"/>
  <c r="R4542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A4542" i="1"/>
  <c r="AJ4541" i="1"/>
  <c r="AI4541" i="1"/>
  <c r="AH4541" i="1" s="1"/>
  <c r="AG4541" i="1"/>
  <c r="AF4541" i="1"/>
  <c r="AE4541" i="1"/>
  <c r="AD4541" i="1"/>
  <c r="AC4541" i="1"/>
  <c r="AB4541" i="1"/>
  <c r="AA4541" i="1"/>
  <c r="Z4541" i="1"/>
  <c r="Y4541" i="1"/>
  <c r="X4541" i="1"/>
  <c r="W4541" i="1"/>
  <c r="V4541" i="1"/>
  <c r="U4541" i="1"/>
  <c r="T4541" i="1"/>
  <c r="S4541" i="1"/>
  <c r="R4541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A4541" i="1"/>
  <c r="AJ4540" i="1"/>
  <c r="AI4540" i="1"/>
  <c r="AH4540" i="1" s="1"/>
  <c r="AG4540" i="1"/>
  <c r="AF4540" i="1"/>
  <c r="AE4540" i="1"/>
  <c r="AD4540" i="1"/>
  <c r="AC4540" i="1"/>
  <c r="AB4540" i="1"/>
  <c r="AA4540" i="1"/>
  <c r="Z4540" i="1"/>
  <c r="Y4540" i="1"/>
  <c r="X4540" i="1"/>
  <c r="W4540" i="1"/>
  <c r="V4540" i="1"/>
  <c r="U4540" i="1"/>
  <c r="T4540" i="1"/>
  <c r="S4540" i="1"/>
  <c r="R4540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A4540" i="1"/>
  <c r="AJ4539" i="1"/>
  <c r="AI4539" i="1"/>
  <c r="AH4539" i="1" s="1"/>
  <c r="AG4539" i="1"/>
  <c r="AF4539" i="1"/>
  <c r="AE4539" i="1"/>
  <c r="AD4539" i="1"/>
  <c r="AC4539" i="1"/>
  <c r="AB4539" i="1"/>
  <c r="AA4539" i="1"/>
  <c r="Z4539" i="1"/>
  <c r="Y4539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A4539" i="1"/>
  <c r="AJ4538" i="1"/>
  <c r="AI4538" i="1"/>
  <c r="AH4538" i="1" s="1"/>
  <c r="AG4538" i="1"/>
  <c r="AF4538" i="1"/>
  <c r="AE4538" i="1"/>
  <c r="AD4538" i="1"/>
  <c r="AC4538" i="1"/>
  <c r="AB4538" i="1"/>
  <c r="AA4538" i="1"/>
  <c r="Z4538" i="1"/>
  <c r="Y4538" i="1"/>
  <c r="X4538" i="1"/>
  <c r="W4538" i="1"/>
  <c r="V4538" i="1"/>
  <c r="U4538" i="1"/>
  <c r="T4538" i="1"/>
  <c r="S4538" i="1"/>
  <c r="R4538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A4538" i="1"/>
  <c r="AJ4537" i="1"/>
  <c r="AI4537" i="1"/>
  <c r="AH4537" i="1" s="1"/>
  <c r="AG4537" i="1"/>
  <c r="AF4537" i="1"/>
  <c r="AE4537" i="1"/>
  <c r="AD4537" i="1"/>
  <c r="AC4537" i="1"/>
  <c r="AB4537" i="1"/>
  <c r="AA4537" i="1"/>
  <c r="Z4537" i="1"/>
  <c r="Y4537" i="1"/>
  <c r="X4537" i="1"/>
  <c r="W4537" i="1"/>
  <c r="V4537" i="1"/>
  <c r="U4537" i="1"/>
  <c r="T4537" i="1"/>
  <c r="S4537" i="1"/>
  <c r="R4537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A4537" i="1"/>
  <c r="AJ4536" i="1"/>
  <c r="AI4536" i="1"/>
  <c r="AH4536" i="1" s="1"/>
  <c r="AG4536" i="1"/>
  <c r="AF4536" i="1"/>
  <c r="AE4536" i="1"/>
  <c r="AD4536" i="1"/>
  <c r="AC4536" i="1"/>
  <c r="AB4536" i="1"/>
  <c r="AA4536" i="1"/>
  <c r="Z4536" i="1"/>
  <c r="Y4536" i="1"/>
  <c r="X4536" i="1"/>
  <c r="W4536" i="1"/>
  <c r="V4536" i="1"/>
  <c r="U4536" i="1"/>
  <c r="T4536" i="1"/>
  <c r="S4536" i="1"/>
  <c r="R4536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A4536" i="1"/>
  <c r="AJ4535" i="1"/>
  <c r="AI4535" i="1"/>
  <c r="AH4535" i="1" s="1"/>
  <c r="AG4535" i="1"/>
  <c r="AF4535" i="1"/>
  <c r="AE4535" i="1"/>
  <c r="AD4535" i="1"/>
  <c r="AC4535" i="1"/>
  <c r="AB4535" i="1"/>
  <c r="AA4535" i="1"/>
  <c r="Z4535" i="1"/>
  <c r="Y4535" i="1"/>
  <c r="X4535" i="1"/>
  <c r="W4535" i="1"/>
  <c r="V4535" i="1"/>
  <c r="U4535" i="1"/>
  <c r="T4535" i="1"/>
  <c r="S4535" i="1"/>
  <c r="R4535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A4535" i="1"/>
  <c r="AJ4534" i="1"/>
  <c r="AI4534" i="1"/>
  <c r="AH4534" i="1" s="1"/>
  <c r="AG4534" i="1"/>
  <c r="AF4534" i="1"/>
  <c r="AE4534" i="1"/>
  <c r="AD4534" i="1"/>
  <c r="AC4534" i="1"/>
  <c r="AB4534" i="1"/>
  <c r="AA4534" i="1"/>
  <c r="Z4534" i="1"/>
  <c r="Y4534" i="1"/>
  <c r="X4534" i="1"/>
  <c r="W4534" i="1"/>
  <c r="V4534" i="1"/>
  <c r="U4534" i="1"/>
  <c r="T4534" i="1"/>
  <c r="S4534" i="1"/>
  <c r="R4534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A4534" i="1"/>
  <c r="AJ4533" i="1"/>
  <c r="AI4533" i="1"/>
  <c r="AH4533" i="1" s="1"/>
  <c r="AG4533" i="1"/>
  <c r="AF4533" i="1"/>
  <c r="AE4533" i="1"/>
  <c r="AD4533" i="1"/>
  <c r="AC4533" i="1"/>
  <c r="AB4533" i="1"/>
  <c r="AA4533" i="1"/>
  <c r="Z4533" i="1"/>
  <c r="Y4533" i="1"/>
  <c r="X4533" i="1"/>
  <c r="W4533" i="1"/>
  <c r="V4533" i="1"/>
  <c r="U4533" i="1"/>
  <c r="T4533" i="1"/>
  <c r="S4533" i="1"/>
  <c r="R4533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A4533" i="1"/>
  <c r="AJ4532" i="1"/>
  <c r="AI4532" i="1"/>
  <c r="AH4532" i="1" s="1"/>
  <c r="AG4532" i="1"/>
  <c r="AF4532" i="1"/>
  <c r="AE4532" i="1"/>
  <c r="AD4532" i="1"/>
  <c r="AC4532" i="1"/>
  <c r="AB4532" i="1"/>
  <c r="AA4532" i="1"/>
  <c r="Z4532" i="1"/>
  <c r="Y4532" i="1"/>
  <c r="X4532" i="1"/>
  <c r="W4532" i="1"/>
  <c r="V4532" i="1"/>
  <c r="U4532" i="1"/>
  <c r="T4532" i="1"/>
  <c r="S4532" i="1"/>
  <c r="R4532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A4532" i="1"/>
  <c r="AJ4531" i="1"/>
  <c r="AI4531" i="1"/>
  <c r="AH4531" i="1" s="1"/>
  <c r="AG4531" i="1"/>
  <c r="AF4531" i="1"/>
  <c r="AE4531" i="1"/>
  <c r="AD4531" i="1"/>
  <c r="AC4531" i="1"/>
  <c r="AB4531" i="1"/>
  <c r="AA4531" i="1"/>
  <c r="Z4531" i="1"/>
  <c r="Y4531" i="1"/>
  <c r="X4531" i="1"/>
  <c r="W4531" i="1"/>
  <c r="V4531" i="1"/>
  <c r="U4531" i="1"/>
  <c r="T4531" i="1"/>
  <c r="S4531" i="1"/>
  <c r="R4531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A4531" i="1"/>
  <c r="AJ4530" i="1"/>
  <c r="AI4530" i="1"/>
  <c r="AH4530" i="1" s="1"/>
  <c r="AG4530" i="1"/>
  <c r="AF4530" i="1"/>
  <c r="AE4530" i="1"/>
  <c r="AD4530" i="1"/>
  <c r="AC4530" i="1"/>
  <c r="AB4530" i="1"/>
  <c r="AA4530" i="1"/>
  <c r="Z4530" i="1"/>
  <c r="Y4530" i="1"/>
  <c r="X4530" i="1"/>
  <c r="W4530" i="1"/>
  <c r="V4530" i="1"/>
  <c r="U4530" i="1"/>
  <c r="T4530" i="1"/>
  <c r="S4530" i="1"/>
  <c r="R4530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A4530" i="1"/>
  <c r="AJ4529" i="1"/>
  <c r="AI4529" i="1"/>
  <c r="AH4529" i="1" s="1"/>
  <c r="AG4529" i="1"/>
  <c r="AF4529" i="1"/>
  <c r="AE4529" i="1"/>
  <c r="AD4529" i="1"/>
  <c r="AC4529" i="1"/>
  <c r="AB4529" i="1"/>
  <c r="AA4529" i="1"/>
  <c r="Z4529" i="1"/>
  <c r="Y4529" i="1"/>
  <c r="X4529" i="1"/>
  <c r="W4529" i="1"/>
  <c r="V4529" i="1"/>
  <c r="U4529" i="1"/>
  <c r="T4529" i="1"/>
  <c r="S4529" i="1"/>
  <c r="R4529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A4529" i="1"/>
  <c r="AJ4528" i="1"/>
  <c r="AI4528" i="1"/>
  <c r="AH4528" i="1" s="1"/>
  <c r="AG4528" i="1"/>
  <c r="AF4528" i="1"/>
  <c r="AE4528" i="1"/>
  <c r="AD4528" i="1"/>
  <c r="AC4528" i="1"/>
  <c r="AB4528" i="1"/>
  <c r="AA4528" i="1"/>
  <c r="Z4528" i="1"/>
  <c r="Y4528" i="1"/>
  <c r="X4528" i="1"/>
  <c r="W4528" i="1"/>
  <c r="V4528" i="1"/>
  <c r="U4528" i="1"/>
  <c r="T4528" i="1"/>
  <c r="S4528" i="1"/>
  <c r="R4528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A4528" i="1"/>
  <c r="AJ4527" i="1"/>
  <c r="AI4527" i="1"/>
  <c r="AH4527" i="1" s="1"/>
  <c r="AG4527" i="1"/>
  <c r="AF4527" i="1"/>
  <c r="AE4527" i="1"/>
  <c r="AD4527" i="1"/>
  <c r="AC4527" i="1"/>
  <c r="AB4527" i="1"/>
  <c r="AA4527" i="1"/>
  <c r="Z4527" i="1"/>
  <c r="Y4527" i="1"/>
  <c r="X4527" i="1"/>
  <c r="W4527" i="1"/>
  <c r="V4527" i="1"/>
  <c r="U4527" i="1"/>
  <c r="T4527" i="1"/>
  <c r="S4527" i="1"/>
  <c r="R4527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A4527" i="1"/>
  <c r="AJ4526" i="1"/>
  <c r="AI4526" i="1"/>
  <c r="AH4526" i="1" s="1"/>
  <c r="AG4526" i="1"/>
  <c r="AF4526" i="1"/>
  <c r="AE4526" i="1"/>
  <c r="AD4526" i="1"/>
  <c r="AC4526" i="1"/>
  <c r="AB4526" i="1"/>
  <c r="AA4526" i="1"/>
  <c r="Z4526" i="1"/>
  <c r="Y4526" i="1"/>
  <c r="X4526" i="1"/>
  <c r="W4526" i="1"/>
  <c r="V4526" i="1"/>
  <c r="U4526" i="1"/>
  <c r="T4526" i="1"/>
  <c r="S4526" i="1"/>
  <c r="R4526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A4526" i="1"/>
  <c r="AJ4525" i="1"/>
  <c r="AI4525" i="1"/>
  <c r="AH4525" i="1" s="1"/>
  <c r="AG4525" i="1"/>
  <c r="AF4525" i="1"/>
  <c r="AE4525" i="1"/>
  <c r="AD4525" i="1"/>
  <c r="AC4525" i="1"/>
  <c r="AB4525" i="1"/>
  <c r="AA4525" i="1"/>
  <c r="Z4525" i="1"/>
  <c r="Y4525" i="1"/>
  <c r="X4525" i="1"/>
  <c r="W4525" i="1"/>
  <c r="V4525" i="1"/>
  <c r="U4525" i="1"/>
  <c r="T4525" i="1"/>
  <c r="S4525" i="1"/>
  <c r="R4525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A4525" i="1"/>
  <c r="AJ4524" i="1"/>
  <c r="AI4524" i="1"/>
  <c r="AH4524" i="1" s="1"/>
  <c r="AG4524" i="1"/>
  <c r="AF4524" i="1"/>
  <c r="AE4524" i="1"/>
  <c r="AD4524" i="1"/>
  <c r="AC4524" i="1"/>
  <c r="AB4524" i="1"/>
  <c r="AA4524" i="1"/>
  <c r="Z4524" i="1"/>
  <c r="Y4524" i="1"/>
  <c r="X4524" i="1"/>
  <c r="W4524" i="1"/>
  <c r="V4524" i="1"/>
  <c r="U4524" i="1"/>
  <c r="T4524" i="1"/>
  <c r="S4524" i="1"/>
  <c r="R4524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A4524" i="1"/>
  <c r="AJ4523" i="1"/>
  <c r="AI4523" i="1"/>
  <c r="AH4523" i="1" s="1"/>
  <c r="AG4523" i="1"/>
  <c r="AF4523" i="1"/>
  <c r="AE4523" i="1"/>
  <c r="AD4523" i="1"/>
  <c r="AC4523" i="1"/>
  <c r="AB4523" i="1"/>
  <c r="AA4523" i="1"/>
  <c r="Z4523" i="1"/>
  <c r="Y4523" i="1"/>
  <c r="X4523" i="1"/>
  <c r="W4523" i="1"/>
  <c r="V4523" i="1"/>
  <c r="U4523" i="1"/>
  <c r="T4523" i="1"/>
  <c r="S4523" i="1"/>
  <c r="R4523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A4523" i="1"/>
  <c r="AJ4522" i="1"/>
  <c r="AI4522" i="1"/>
  <c r="AH4522" i="1" s="1"/>
  <c r="AG4522" i="1"/>
  <c r="AF4522" i="1"/>
  <c r="AE4522" i="1"/>
  <c r="AD4522" i="1"/>
  <c r="AC4522" i="1"/>
  <c r="AB4522" i="1"/>
  <c r="AA4522" i="1"/>
  <c r="Z4522" i="1"/>
  <c r="Y4522" i="1"/>
  <c r="X4522" i="1"/>
  <c r="W4522" i="1"/>
  <c r="V4522" i="1"/>
  <c r="U4522" i="1"/>
  <c r="T4522" i="1"/>
  <c r="S4522" i="1"/>
  <c r="R4522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A4522" i="1"/>
  <c r="AJ4521" i="1"/>
  <c r="AI4521" i="1"/>
  <c r="AH4521" i="1" s="1"/>
  <c r="AG4521" i="1"/>
  <c r="AF4521" i="1"/>
  <c r="AE4521" i="1"/>
  <c r="AD4521" i="1"/>
  <c r="AC4521" i="1"/>
  <c r="AB4521" i="1"/>
  <c r="AA4521" i="1"/>
  <c r="Z4521" i="1"/>
  <c r="Y4521" i="1"/>
  <c r="X4521" i="1"/>
  <c r="W4521" i="1"/>
  <c r="V4521" i="1"/>
  <c r="U4521" i="1"/>
  <c r="T4521" i="1"/>
  <c r="S4521" i="1"/>
  <c r="R4521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A4521" i="1"/>
  <c r="AJ4520" i="1"/>
  <c r="AI4520" i="1"/>
  <c r="AH4520" i="1" s="1"/>
  <c r="AG4520" i="1"/>
  <c r="AF4520" i="1"/>
  <c r="AE4520" i="1"/>
  <c r="AD4520" i="1"/>
  <c r="AC4520" i="1"/>
  <c r="AB4520" i="1"/>
  <c r="AA4520" i="1"/>
  <c r="Z4520" i="1"/>
  <c r="Y4520" i="1"/>
  <c r="X4520" i="1"/>
  <c r="W4520" i="1"/>
  <c r="V4520" i="1"/>
  <c r="U4520" i="1"/>
  <c r="T4520" i="1"/>
  <c r="S4520" i="1"/>
  <c r="R4520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A4520" i="1"/>
  <c r="AJ4519" i="1"/>
  <c r="AI4519" i="1"/>
  <c r="AH4519" i="1" s="1"/>
  <c r="AG4519" i="1"/>
  <c r="AF4519" i="1"/>
  <c r="AE4519" i="1"/>
  <c r="AD4519" i="1"/>
  <c r="AC4519" i="1"/>
  <c r="AB4519" i="1"/>
  <c r="AA4519" i="1"/>
  <c r="Z4519" i="1"/>
  <c r="Y4519" i="1"/>
  <c r="X4519" i="1"/>
  <c r="W4519" i="1"/>
  <c r="V4519" i="1"/>
  <c r="U4519" i="1"/>
  <c r="T4519" i="1"/>
  <c r="S4519" i="1"/>
  <c r="R4519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A4519" i="1"/>
  <c r="AJ4518" i="1"/>
  <c r="AI4518" i="1"/>
  <c r="AH4518" i="1" s="1"/>
  <c r="AG4518" i="1"/>
  <c r="AF4518" i="1"/>
  <c r="AE4518" i="1"/>
  <c r="AD4518" i="1"/>
  <c r="AC4518" i="1"/>
  <c r="AB4518" i="1"/>
  <c r="AA4518" i="1"/>
  <c r="Z4518" i="1"/>
  <c r="Y4518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A4518" i="1"/>
  <c r="AJ4517" i="1"/>
  <c r="AI4517" i="1"/>
  <c r="AH4517" i="1" s="1"/>
  <c r="AG4517" i="1"/>
  <c r="AF4517" i="1"/>
  <c r="AE4517" i="1"/>
  <c r="AD4517" i="1"/>
  <c r="AC4517" i="1"/>
  <c r="AB4517" i="1"/>
  <c r="AA4517" i="1"/>
  <c r="Z4517" i="1"/>
  <c r="Y4517" i="1"/>
  <c r="X4517" i="1"/>
  <c r="W4517" i="1"/>
  <c r="V4517" i="1"/>
  <c r="U4517" i="1"/>
  <c r="T4517" i="1"/>
  <c r="S4517" i="1"/>
  <c r="R4517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A4517" i="1"/>
  <c r="AJ4516" i="1"/>
  <c r="AI4516" i="1"/>
  <c r="AH4516" i="1" s="1"/>
  <c r="AG4516" i="1"/>
  <c r="AF4516" i="1"/>
  <c r="AE4516" i="1"/>
  <c r="AD4516" i="1"/>
  <c r="AC4516" i="1"/>
  <c r="AB4516" i="1"/>
  <c r="AA4516" i="1"/>
  <c r="Z4516" i="1"/>
  <c r="Y4516" i="1"/>
  <c r="X4516" i="1"/>
  <c r="W4516" i="1"/>
  <c r="V4516" i="1"/>
  <c r="U4516" i="1"/>
  <c r="T4516" i="1"/>
  <c r="S4516" i="1"/>
  <c r="R4516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A4516" i="1"/>
  <c r="AJ4515" i="1"/>
  <c r="AI4515" i="1"/>
  <c r="AH4515" i="1" s="1"/>
  <c r="AG4515" i="1"/>
  <c r="AF4515" i="1"/>
  <c r="AE4515" i="1"/>
  <c r="AD4515" i="1"/>
  <c r="AC4515" i="1"/>
  <c r="AB4515" i="1"/>
  <c r="AA4515" i="1"/>
  <c r="Z4515" i="1"/>
  <c r="Y4515" i="1"/>
  <c r="X4515" i="1"/>
  <c r="W4515" i="1"/>
  <c r="V4515" i="1"/>
  <c r="U4515" i="1"/>
  <c r="T4515" i="1"/>
  <c r="S4515" i="1"/>
  <c r="R4515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A4515" i="1"/>
  <c r="AJ4514" i="1"/>
  <c r="AI4514" i="1"/>
  <c r="AH4514" i="1" s="1"/>
  <c r="AG4514" i="1"/>
  <c r="AF4514" i="1"/>
  <c r="AE4514" i="1"/>
  <c r="AD4514" i="1"/>
  <c r="AC4514" i="1"/>
  <c r="AB4514" i="1"/>
  <c r="AA4514" i="1"/>
  <c r="Z4514" i="1"/>
  <c r="Y4514" i="1"/>
  <c r="X4514" i="1"/>
  <c r="W4514" i="1"/>
  <c r="V4514" i="1"/>
  <c r="U4514" i="1"/>
  <c r="T4514" i="1"/>
  <c r="S4514" i="1"/>
  <c r="R4514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A4514" i="1"/>
  <c r="AJ4513" i="1"/>
  <c r="AI4513" i="1"/>
  <c r="AH4513" i="1" s="1"/>
  <c r="AG4513" i="1"/>
  <c r="AF4513" i="1"/>
  <c r="AE4513" i="1"/>
  <c r="AD4513" i="1"/>
  <c r="AC4513" i="1"/>
  <c r="AB4513" i="1"/>
  <c r="AA4513" i="1"/>
  <c r="Z4513" i="1"/>
  <c r="Y4513" i="1"/>
  <c r="X4513" i="1"/>
  <c r="W4513" i="1"/>
  <c r="V4513" i="1"/>
  <c r="U4513" i="1"/>
  <c r="T4513" i="1"/>
  <c r="S4513" i="1"/>
  <c r="R4513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A4513" i="1"/>
  <c r="AJ4512" i="1"/>
  <c r="AI4512" i="1"/>
  <c r="AH4512" i="1" s="1"/>
  <c r="AG4512" i="1"/>
  <c r="AF4512" i="1"/>
  <c r="AE4512" i="1"/>
  <c r="AD4512" i="1"/>
  <c r="AC4512" i="1"/>
  <c r="AB4512" i="1"/>
  <c r="AA4512" i="1"/>
  <c r="Z4512" i="1"/>
  <c r="Y4512" i="1"/>
  <c r="X4512" i="1"/>
  <c r="W4512" i="1"/>
  <c r="V4512" i="1"/>
  <c r="U4512" i="1"/>
  <c r="T4512" i="1"/>
  <c r="S4512" i="1"/>
  <c r="R4512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A4512" i="1"/>
  <c r="AJ4511" i="1"/>
  <c r="AI4511" i="1"/>
  <c r="AH4511" i="1" s="1"/>
  <c r="AG4511" i="1"/>
  <c r="AF4511" i="1"/>
  <c r="AE4511" i="1"/>
  <c r="AD4511" i="1"/>
  <c r="AC4511" i="1"/>
  <c r="AB4511" i="1"/>
  <c r="AA4511" i="1"/>
  <c r="Z4511" i="1"/>
  <c r="Y4511" i="1"/>
  <c r="X4511" i="1"/>
  <c r="W4511" i="1"/>
  <c r="V4511" i="1"/>
  <c r="U4511" i="1"/>
  <c r="T4511" i="1"/>
  <c r="S4511" i="1"/>
  <c r="R4511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A4511" i="1"/>
  <c r="AJ4510" i="1"/>
  <c r="AI4510" i="1"/>
  <c r="AH4510" i="1" s="1"/>
  <c r="AG4510" i="1"/>
  <c r="AF4510" i="1"/>
  <c r="AE4510" i="1"/>
  <c r="AD4510" i="1"/>
  <c r="AC4510" i="1"/>
  <c r="AB4510" i="1"/>
  <c r="AA4510" i="1"/>
  <c r="Z4510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A4510" i="1"/>
  <c r="AJ4509" i="1"/>
  <c r="AI4509" i="1"/>
  <c r="AH4509" i="1" s="1"/>
  <c r="AG4509" i="1"/>
  <c r="AF4509" i="1"/>
  <c r="AE4509" i="1"/>
  <c r="AD4509" i="1"/>
  <c r="AC4509" i="1"/>
  <c r="AB4509" i="1"/>
  <c r="AA4509" i="1"/>
  <c r="Z4509" i="1"/>
  <c r="Y4509" i="1"/>
  <c r="X4509" i="1"/>
  <c r="W4509" i="1"/>
  <c r="V4509" i="1"/>
  <c r="U4509" i="1"/>
  <c r="T4509" i="1"/>
  <c r="S4509" i="1"/>
  <c r="R4509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A4509" i="1"/>
  <c r="AJ4508" i="1"/>
  <c r="AI4508" i="1"/>
  <c r="AH4508" i="1" s="1"/>
  <c r="AG4508" i="1"/>
  <c r="AF4508" i="1"/>
  <c r="AE4508" i="1"/>
  <c r="AD4508" i="1"/>
  <c r="AC4508" i="1"/>
  <c r="AB4508" i="1"/>
  <c r="AA4508" i="1"/>
  <c r="Z4508" i="1"/>
  <c r="Y4508" i="1"/>
  <c r="X4508" i="1"/>
  <c r="W4508" i="1"/>
  <c r="V4508" i="1"/>
  <c r="U4508" i="1"/>
  <c r="T4508" i="1"/>
  <c r="S4508" i="1"/>
  <c r="R4508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A4508" i="1"/>
  <c r="AJ4507" i="1"/>
  <c r="AI4507" i="1"/>
  <c r="AH4507" i="1" s="1"/>
  <c r="AG4507" i="1"/>
  <c r="AF4507" i="1"/>
  <c r="AE4507" i="1"/>
  <c r="AD4507" i="1"/>
  <c r="AC4507" i="1"/>
  <c r="AB4507" i="1"/>
  <c r="AA4507" i="1"/>
  <c r="Z4507" i="1"/>
  <c r="Y4507" i="1"/>
  <c r="X4507" i="1"/>
  <c r="W4507" i="1"/>
  <c r="V4507" i="1"/>
  <c r="U4507" i="1"/>
  <c r="T4507" i="1"/>
  <c r="S4507" i="1"/>
  <c r="R4507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A4507" i="1"/>
  <c r="AJ4506" i="1"/>
  <c r="AI4506" i="1"/>
  <c r="AH4506" i="1" s="1"/>
  <c r="AG4506" i="1"/>
  <c r="AF4506" i="1"/>
  <c r="AE4506" i="1"/>
  <c r="AD4506" i="1"/>
  <c r="AC4506" i="1"/>
  <c r="AB4506" i="1"/>
  <c r="AA4506" i="1"/>
  <c r="Z4506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A4506" i="1"/>
  <c r="AJ4505" i="1"/>
  <c r="AI4505" i="1"/>
  <c r="AH4505" i="1" s="1"/>
  <c r="AG4505" i="1"/>
  <c r="AF4505" i="1"/>
  <c r="AE4505" i="1"/>
  <c r="AD4505" i="1"/>
  <c r="AC4505" i="1"/>
  <c r="AB4505" i="1"/>
  <c r="AA4505" i="1"/>
  <c r="Z4505" i="1"/>
  <c r="Y4505" i="1"/>
  <c r="X4505" i="1"/>
  <c r="W4505" i="1"/>
  <c r="V4505" i="1"/>
  <c r="U4505" i="1"/>
  <c r="T4505" i="1"/>
  <c r="S4505" i="1"/>
  <c r="R4505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A4505" i="1"/>
  <c r="AJ4504" i="1"/>
  <c r="AI4504" i="1"/>
  <c r="AH4504" i="1" s="1"/>
  <c r="AG4504" i="1"/>
  <c r="AF4504" i="1"/>
  <c r="AE4504" i="1"/>
  <c r="AD4504" i="1"/>
  <c r="AC4504" i="1"/>
  <c r="AB4504" i="1"/>
  <c r="AA4504" i="1"/>
  <c r="Z4504" i="1"/>
  <c r="Y4504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A4504" i="1"/>
  <c r="AJ4503" i="1"/>
  <c r="AI4503" i="1"/>
  <c r="AH4503" i="1" s="1"/>
  <c r="AG4503" i="1"/>
  <c r="AF4503" i="1"/>
  <c r="AE4503" i="1"/>
  <c r="AD4503" i="1"/>
  <c r="AC4503" i="1"/>
  <c r="AB4503" i="1"/>
  <c r="AA4503" i="1"/>
  <c r="Z4503" i="1"/>
  <c r="Y4503" i="1"/>
  <c r="X4503" i="1"/>
  <c r="W4503" i="1"/>
  <c r="V4503" i="1"/>
  <c r="U4503" i="1"/>
  <c r="T4503" i="1"/>
  <c r="S4503" i="1"/>
  <c r="R4503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A4503" i="1"/>
  <c r="AJ4502" i="1"/>
  <c r="AI4502" i="1"/>
  <c r="AH4502" i="1" s="1"/>
  <c r="AG4502" i="1"/>
  <c r="AF4502" i="1"/>
  <c r="AE4502" i="1"/>
  <c r="AD4502" i="1"/>
  <c r="AC4502" i="1"/>
  <c r="AB4502" i="1"/>
  <c r="AA4502" i="1"/>
  <c r="Z4502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A4502" i="1"/>
  <c r="AJ4501" i="1"/>
  <c r="AI4501" i="1"/>
  <c r="AH4501" i="1" s="1"/>
  <c r="AG4501" i="1"/>
  <c r="AF4501" i="1"/>
  <c r="AE4501" i="1"/>
  <c r="AD4501" i="1"/>
  <c r="AC4501" i="1"/>
  <c r="AB4501" i="1"/>
  <c r="AA4501" i="1"/>
  <c r="Z4501" i="1"/>
  <c r="Y4501" i="1"/>
  <c r="X4501" i="1"/>
  <c r="W4501" i="1"/>
  <c r="V4501" i="1"/>
  <c r="U4501" i="1"/>
  <c r="T4501" i="1"/>
  <c r="S4501" i="1"/>
  <c r="R4501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A4501" i="1"/>
  <c r="AJ4500" i="1"/>
  <c r="AI4500" i="1"/>
  <c r="AH4500" i="1" s="1"/>
  <c r="AG4500" i="1"/>
  <c r="AF4500" i="1"/>
  <c r="AE4500" i="1"/>
  <c r="AD4500" i="1"/>
  <c r="AC4500" i="1"/>
  <c r="AB4500" i="1"/>
  <c r="AA4500" i="1"/>
  <c r="Z4500" i="1"/>
  <c r="Y4500" i="1"/>
  <c r="X4500" i="1"/>
  <c r="W4500" i="1"/>
  <c r="V4500" i="1"/>
  <c r="U4500" i="1"/>
  <c r="T4500" i="1"/>
  <c r="S4500" i="1"/>
  <c r="R4500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A4500" i="1"/>
  <c r="AJ4499" i="1"/>
  <c r="AI4499" i="1"/>
  <c r="AH4499" i="1" s="1"/>
  <c r="AG4499" i="1"/>
  <c r="AF4499" i="1"/>
  <c r="AE4499" i="1"/>
  <c r="AD4499" i="1"/>
  <c r="AC4499" i="1"/>
  <c r="AB4499" i="1"/>
  <c r="AA4499" i="1"/>
  <c r="Z4499" i="1"/>
  <c r="Y4499" i="1"/>
  <c r="X4499" i="1"/>
  <c r="W4499" i="1"/>
  <c r="V4499" i="1"/>
  <c r="U4499" i="1"/>
  <c r="T4499" i="1"/>
  <c r="S4499" i="1"/>
  <c r="R4499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A4499" i="1"/>
  <c r="AJ4498" i="1"/>
  <c r="AI4498" i="1"/>
  <c r="AH4498" i="1" s="1"/>
  <c r="AG4498" i="1"/>
  <c r="AF4498" i="1"/>
  <c r="AE4498" i="1"/>
  <c r="AD4498" i="1"/>
  <c r="AC4498" i="1"/>
  <c r="AB4498" i="1"/>
  <c r="AA4498" i="1"/>
  <c r="Z4498" i="1"/>
  <c r="Y4498" i="1"/>
  <c r="X4498" i="1"/>
  <c r="W4498" i="1"/>
  <c r="V4498" i="1"/>
  <c r="U4498" i="1"/>
  <c r="T4498" i="1"/>
  <c r="S4498" i="1"/>
  <c r="R4498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A4498" i="1"/>
  <c r="AJ4497" i="1"/>
  <c r="AI4497" i="1"/>
  <c r="AH4497" i="1" s="1"/>
  <c r="AG4497" i="1"/>
  <c r="AF4497" i="1"/>
  <c r="AE4497" i="1"/>
  <c r="AD4497" i="1"/>
  <c r="AC4497" i="1"/>
  <c r="AB4497" i="1"/>
  <c r="AA4497" i="1"/>
  <c r="Z4497" i="1"/>
  <c r="Y4497" i="1"/>
  <c r="X4497" i="1"/>
  <c r="W4497" i="1"/>
  <c r="V4497" i="1"/>
  <c r="U4497" i="1"/>
  <c r="T4497" i="1"/>
  <c r="S4497" i="1"/>
  <c r="R4497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A4497" i="1"/>
  <c r="AJ4496" i="1"/>
  <c r="AI4496" i="1"/>
  <c r="AH4496" i="1" s="1"/>
  <c r="AG4496" i="1"/>
  <c r="AF4496" i="1"/>
  <c r="AE4496" i="1"/>
  <c r="AD4496" i="1"/>
  <c r="AC4496" i="1"/>
  <c r="AB4496" i="1"/>
  <c r="AA4496" i="1"/>
  <c r="Z4496" i="1"/>
  <c r="Y4496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A4496" i="1"/>
  <c r="AJ4495" i="1"/>
  <c r="AI4495" i="1"/>
  <c r="AH4495" i="1" s="1"/>
  <c r="AG4495" i="1"/>
  <c r="AF4495" i="1"/>
  <c r="AE4495" i="1"/>
  <c r="AD4495" i="1"/>
  <c r="AC4495" i="1"/>
  <c r="AB4495" i="1"/>
  <c r="AA4495" i="1"/>
  <c r="Z4495" i="1"/>
  <c r="Y4495" i="1"/>
  <c r="X4495" i="1"/>
  <c r="W4495" i="1"/>
  <c r="V4495" i="1"/>
  <c r="U4495" i="1"/>
  <c r="T4495" i="1"/>
  <c r="S4495" i="1"/>
  <c r="R4495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A4495" i="1"/>
  <c r="AJ4494" i="1"/>
  <c r="AI4494" i="1"/>
  <c r="AH4494" i="1" s="1"/>
  <c r="AG4494" i="1"/>
  <c r="AF4494" i="1"/>
  <c r="AE4494" i="1"/>
  <c r="AD4494" i="1"/>
  <c r="AC4494" i="1"/>
  <c r="AB4494" i="1"/>
  <c r="AA4494" i="1"/>
  <c r="Z4494" i="1"/>
  <c r="Y4494" i="1"/>
  <c r="X4494" i="1"/>
  <c r="W4494" i="1"/>
  <c r="V4494" i="1"/>
  <c r="U4494" i="1"/>
  <c r="T4494" i="1"/>
  <c r="S4494" i="1"/>
  <c r="R4494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A4494" i="1"/>
  <c r="AJ4493" i="1"/>
  <c r="AI4493" i="1"/>
  <c r="AH4493" i="1" s="1"/>
  <c r="AG4493" i="1"/>
  <c r="AF4493" i="1"/>
  <c r="AE4493" i="1"/>
  <c r="AD4493" i="1"/>
  <c r="AC4493" i="1"/>
  <c r="AB4493" i="1"/>
  <c r="AA4493" i="1"/>
  <c r="Z4493" i="1"/>
  <c r="Y4493" i="1"/>
  <c r="X4493" i="1"/>
  <c r="W4493" i="1"/>
  <c r="V4493" i="1"/>
  <c r="U4493" i="1"/>
  <c r="T4493" i="1"/>
  <c r="S4493" i="1"/>
  <c r="R4493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A4493" i="1"/>
  <c r="AJ4492" i="1"/>
  <c r="AI4492" i="1"/>
  <c r="AH4492" i="1" s="1"/>
  <c r="AG4492" i="1"/>
  <c r="AF4492" i="1"/>
  <c r="AE4492" i="1"/>
  <c r="AD4492" i="1"/>
  <c r="AC4492" i="1"/>
  <c r="AB4492" i="1"/>
  <c r="AA4492" i="1"/>
  <c r="Z4492" i="1"/>
  <c r="Y4492" i="1"/>
  <c r="X4492" i="1"/>
  <c r="W4492" i="1"/>
  <c r="V4492" i="1"/>
  <c r="U4492" i="1"/>
  <c r="T4492" i="1"/>
  <c r="S4492" i="1"/>
  <c r="R4492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A4492" i="1"/>
  <c r="AJ4491" i="1"/>
  <c r="AI4491" i="1"/>
  <c r="AH4491" i="1" s="1"/>
  <c r="AG4491" i="1"/>
  <c r="AF4491" i="1"/>
  <c r="AE4491" i="1"/>
  <c r="AD4491" i="1"/>
  <c r="AC4491" i="1"/>
  <c r="AB4491" i="1"/>
  <c r="AA4491" i="1"/>
  <c r="Z4491" i="1"/>
  <c r="Y4491" i="1"/>
  <c r="X4491" i="1"/>
  <c r="W4491" i="1"/>
  <c r="V4491" i="1"/>
  <c r="U4491" i="1"/>
  <c r="T4491" i="1"/>
  <c r="S4491" i="1"/>
  <c r="R4491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A4491" i="1"/>
  <c r="AJ4490" i="1"/>
  <c r="AI4490" i="1"/>
  <c r="AH4490" i="1" s="1"/>
  <c r="AG4490" i="1"/>
  <c r="AF4490" i="1"/>
  <c r="AE4490" i="1"/>
  <c r="AD4490" i="1"/>
  <c r="AC4490" i="1"/>
  <c r="AB4490" i="1"/>
  <c r="AA4490" i="1"/>
  <c r="Z4490" i="1"/>
  <c r="Y4490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A4490" i="1"/>
  <c r="AJ4489" i="1"/>
  <c r="AI4489" i="1"/>
  <c r="AH4489" i="1" s="1"/>
  <c r="AG4489" i="1"/>
  <c r="AF4489" i="1"/>
  <c r="AE4489" i="1"/>
  <c r="AD4489" i="1"/>
  <c r="AC4489" i="1"/>
  <c r="AB4489" i="1"/>
  <c r="AA4489" i="1"/>
  <c r="Z4489" i="1"/>
  <c r="Y4489" i="1"/>
  <c r="X4489" i="1"/>
  <c r="W4489" i="1"/>
  <c r="V4489" i="1"/>
  <c r="U4489" i="1"/>
  <c r="T4489" i="1"/>
  <c r="S4489" i="1"/>
  <c r="R4489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A4489" i="1"/>
  <c r="AJ4488" i="1"/>
  <c r="AI4488" i="1"/>
  <c r="AH4488" i="1" s="1"/>
  <c r="AG4488" i="1"/>
  <c r="AF4488" i="1"/>
  <c r="AE4488" i="1"/>
  <c r="AD4488" i="1"/>
  <c r="AC4488" i="1"/>
  <c r="AB4488" i="1"/>
  <c r="AA4488" i="1"/>
  <c r="Z4488" i="1"/>
  <c r="Y4488" i="1"/>
  <c r="X4488" i="1"/>
  <c r="W4488" i="1"/>
  <c r="V4488" i="1"/>
  <c r="U4488" i="1"/>
  <c r="T4488" i="1"/>
  <c r="S4488" i="1"/>
  <c r="R4488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A4488" i="1"/>
  <c r="AJ4487" i="1"/>
  <c r="AI4487" i="1"/>
  <c r="AH4487" i="1" s="1"/>
  <c r="AG4487" i="1"/>
  <c r="AF4487" i="1"/>
  <c r="AE4487" i="1"/>
  <c r="AD4487" i="1"/>
  <c r="AC4487" i="1"/>
  <c r="AB4487" i="1"/>
  <c r="AA4487" i="1"/>
  <c r="Z4487" i="1"/>
  <c r="Y4487" i="1"/>
  <c r="X4487" i="1"/>
  <c r="W4487" i="1"/>
  <c r="V4487" i="1"/>
  <c r="U4487" i="1"/>
  <c r="T4487" i="1"/>
  <c r="S4487" i="1"/>
  <c r="R4487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A4487" i="1"/>
  <c r="AJ4486" i="1"/>
  <c r="AI4486" i="1"/>
  <c r="AH4486" i="1" s="1"/>
  <c r="AG4486" i="1"/>
  <c r="AF4486" i="1"/>
  <c r="AE4486" i="1"/>
  <c r="AD4486" i="1"/>
  <c r="AC4486" i="1"/>
  <c r="AB4486" i="1"/>
  <c r="AA4486" i="1"/>
  <c r="Z4486" i="1"/>
  <c r="Y4486" i="1"/>
  <c r="X4486" i="1"/>
  <c r="W4486" i="1"/>
  <c r="V4486" i="1"/>
  <c r="U4486" i="1"/>
  <c r="T4486" i="1"/>
  <c r="S4486" i="1"/>
  <c r="R4486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A4486" i="1"/>
  <c r="AJ4485" i="1"/>
  <c r="AI4485" i="1"/>
  <c r="AH4485" i="1" s="1"/>
  <c r="AG4485" i="1"/>
  <c r="AF4485" i="1"/>
  <c r="AE4485" i="1"/>
  <c r="AD4485" i="1"/>
  <c r="AC4485" i="1"/>
  <c r="AB4485" i="1"/>
  <c r="AA4485" i="1"/>
  <c r="Z4485" i="1"/>
  <c r="Y4485" i="1"/>
  <c r="X4485" i="1"/>
  <c r="W4485" i="1"/>
  <c r="V4485" i="1"/>
  <c r="U4485" i="1"/>
  <c r="T4485" i="1"/>
  <c r="S4485" i="1"/>
  <c r="R4485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A4485" i="1"/>
  <c r="AJ4484" i="1"/>
  <c r="AI4484" i="1"/>
  <c r="AH4484" i="1" s="1"/>
  <c r="AG4484" i="1"/>
  <c r="AF4484" i="1"/>
  <c r="AE4484" i="1"/>
  <c r="AD4484" i="1"/>
  <c r="AC4484" i="1"/>
  <c r="AB4484" i="1"/>
  <c r="AA4484" i="1"/>
  <c r="Z4484" i="1"/>
  <c r="Y4484" i="1"/>
  <c r="X4484" i="1"/>
  <c r="W4484" i="1"/>
  <c r="V4484" i="1"/>
  <c r="U4484" i="1"/>
  <c r="T4484" i="1"/>
  <c r="S4484" i="1"/>
  <c r="R4484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A4484" i="1"/>
  <c r="AJ4483" i="1"/>
  <c r="AI4483" i="1"/>
  <c r="AH4483" i="1" s="1"/>
  <c r="AG4483" i="1"/>
  <c r="AF4483" i="1"/>
  <c r="AE4483" i="1"/>
  <c r="AD4483" i="1"/>
  <c r="AC4483" i="1"/>
  <c r="AB4483" i="1"/>
  <c r="AA4483" i="1"/>
  <c r="Z4483" i="1"/>
  <c r="Y4483" i="1"/>
  <c r="X4483" i="1"/>
  <c r="W4483" i="1"/>
  <c r="V4483" i="1"/>
  <c r="U4483" i="1"/>
  <c r="T4483" i="1"/>
  <c r="S4483" i="1"/>
  <c r="R4483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A4483" i="1"/>
  <c r="AJ4482" i="1"/>
  <c r="AI4482" i="1"/>
  <c r="AH4482" i="1" s="1"/>
  <c r="AG4482" i="1"/>
  <c r="AF4482" i="1"/>
  <c r="AE4482" i="1"/>
  <c r="AD4482" i="1"/>
  <c r="AC4482" i="1"/>
  <c r="AB4482" i="1"/>
  <c r="AA4482" i="1"/>
  <c r="Z4482" i="1"/>
  <c r="Y4482" i="1"/>
  <c r="X4482" i="1"/>
  <c r="W4482" i="1"/>
  <c r="V4482" i="1"/>
  <c r="U4482" i="1"/>
  <c r="T4482" i="1"/>
  <c r="S4482" i="1"/>
  <c r="R4482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A4482" i="1"/>
  <c r="AJ4481" i="1"/>
  <c r="AI4481" i="1"/>
  <c r="AH4481" i="1" s="1"/>
  <c r="AG4481" i="1"/>
  <c r="AF4481" i="1"/>
  <c r="AE4481" i="1"/>
  <c r="AD4481" i="1"/>
  <c r="AC4481" i="1"/>
  <c r="AB4481" i="1"/>
  <c r="AA4481" i="1"/>
  <c r="Z4481" i="1"/>
  <c r="Y4481" i="1"/>
  <c r="X4481" i="1"/>
  <c r="W4481" i="1"/>
  <c r="V4481" i="1"/>
  <c r="U4481" i="1"/>
  <c r="T4481" i="1"/>
  <c r="S4481" i="1"/>
  <c r="R4481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A4481" i="1"/>
  <c r="AJ4480" i="1"/>
  <c r="AI4480" i="1"/>
  <c r="AH4480" i="1" s="1"/>
  <c r="AG4480" i="1"/>
  <c r="AF4480" i="1"/>
  <c r="AE4480" i="1"/>
  <c r="AD4480" i="1"/>
  <c r="AC4480" i="1"/>
  <c r="AB4480" i="1"/>
  <c r="AA4480" i="1"/>
  <c r="Z4480" i="1"/>
  <c r="Y4480" i="1"/>
  <c r="X4480" i="1"/>
  <c r="W4480" i="1"/>
  <c r="V4480" i="1"/>
  <c r="U4480" i="1"/>
  <c r="T4480" i="1"/>
  <c r="S4480" i="1"/>
  <c r="R4480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A4480" i="1"/>
  <c r="AJ4479" i="1"/>
  <c r="AI4479" i="1"/>
  <c r="AH4479" i="1" s="1"/>
  <c r="AG4479" i="1"/>
  <c r="AF4479" i="1"/>
  <c r="AE4479" i="1"/>
  <c r="AD4479" i="1"/>
  <c r="AC4479" i="1"/>
  <c r="AB4479" i="1"/>
  <c r="AA4479" i="1"/>
  <c r="Z4479" i="1"/>
  <c r="Y4479" i="1"/>
  <c r="X4479" i="1"/>
  <c r="W4479" i="1"/>
  <c r="V4479" i="1"/>
  <c r="U4479" i="1"/>
  <c r="T4479" i="1"/>
  <c r="S4479" i="1"/>
  <c r="R4479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A4479" i="1"/>
  <c r="AJ4478" i="1"/>
  <c r="AI4478" i="1"/>
  <c r="AH4478" i="1" s="1"/>
  <c r="AG4478" i="1"/>
  <c r="AF4478" i="1"/>
  <c r="AE4478" i="1"/>
  <c r="AD4478" i="1"/>
  <c r="AC4478" i="1"/>
  <c r="AB4478" i="1"/>
  <c r="AA4478" i="1"/>
  <c r="Z4478" i="1"/>
  <c r="Y4478" i="1"/>
  <c r="X4478" i="1"/>
  <c r="W4478" i="1"/>
  <c r="V4478" i="1"/>
  <c r="U4478" i="1"/>
  <c r="T4478" i="1"/>
  <c r="S4478" i="1"/>
  <c r="R4478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A4478" i="1"/>
  <c r="AJ4477" i="1"/>
  <c r="AI4477" i="1"/>
  <c r="AH4477" i="1" s="1"/>
  <c r="AG4477" i="1"/>
  <c r="AF4477" i="1"/>
  <c r="AE4477" i="1"/>
  <c r="AD4477" i="1"/>
  <c r="AC4477" i="1"/>
  <c r="AB4477" i="1"/>
  <c r="AA4477" i="1"/>
  <c r="Z4477" i="1"/>
  <c r="Y4477" i="1"/>
  <c r="X4477" i="1"/>
  <c r="W4477" i="1"/>
  <c r="V4477" i="1"/>
  <c r="U4477" i="1"/>
  <c r="T4477" i="1"/>
  <c r="S4477" i="1"/>
  <c r="R4477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A4477" i="1"/>
  <c r="AJ4476" i="1"/>
  <c r="AI4476" i="1"/>
  <c r="AH4476" i="1" s="1"/>
  <c r="AG4476" i="1"/>
  <c r="AF4476" i="1"/>
  <c r="AE4476" i="1"/>
  <c r="AD4476" i="1"/>
  <c r="AC4476" i="1"/>
  <c r="AB4476" i="1"/>
  <c r="AA4476" i="1"/>
  <c r="Z4476" i="1"/>
  <c r="Y4476" i="1"/>
  <c r="X4476" i="1"/>
  <c r="W4476" i="1"/>
  <c r="V4476" i="1"/>
  <c r="U4476" i="1"/>
  <c r="T4476" i="1"/>
  <c r="S4476" i="1"/>
  <c r="R4476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A4476" i="1"/>
  <c r="AJ4475" i="1"/>
  <c r="AI4475" i="1"/>
  <c r="AH4475" i="1" s="1"/>
  <c r="AG4475" i="1"/>
  <c r="AF4475" i="1"/>
  <c r="AE4475" i="1"/>
  <c r="AD4475" i="1"/>
  <c r="AC4475" i="1"/>
  <c r="AB4475" i="1"/>
  <c r="AA4475" i="1"/>
  <c r="Z4475" i="1"/>
  <c r="Y4475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A4475" i="1"/>
  <c r="AJ4474" i="1"/>
  <c r="AI4474" i="1"/>
  <c r="AH4474" i="1" s="1"/>
  <c r="AG4474" i="1"/>
  <c r="AF4474" i="1"/>
  <c r="AE4474" i="1"/>
  <c r="AD4474" i="1"/>
  <c r="AC4474" i="1"/>
  <c r="AB4474" i="1"/>
  <c r="AA4474" i="1"/>
  <c r="Z4474" i="1"/>
  <c r="Y4474" i="1"/>
  <c r="X4474" i="1"/>
  <c r="W4474" i="1"/>
  <c r="V4474" i="1"/>
  <c r="U4474" i="1"/>
  <c r="T4474" i="1"/>
  <c r="S4474" i="1"/>
  <c r="R4474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A4474" i="1"/>
  <c r="AJ4473" i="1"/>
  <c r="AI4473" i="1"/>
  <c r="AH4473" i="1" s="1"/>
  <c r="AG4473" i="1"/>
  <c r="AF4473" i="1"/>
  <c r="AE4473" i="1"/>
  <c r="AD4473" i="1"/>
  <c r="AC4473" i="1"/>
  <c r="AB4473" i="1"/>
  <c r="AA4473" i="1"/>
  <c r="Z4473" i="1"/>
  <c r="Y4473" i="1"/>
  <c r="X4473" i="1"/>
  <c r="W4473" i="1"/>
  <c r="V4473" i="1"/>
  <c r="U4473" i="1"/>
  <c r="T4473" i="1"/>
  <c r="S4473" i="1"/>
  <c r="R4473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A4473" i="1"/>
  <c r="AJ4472" i="1"/>
  <c r="AI4472" i="1"/>
  <c r="AH4472" i="1" s="1"/>
  <c r="AG4472" i="1"/>
  <c r="AF4472" i="1"/>
  <c r="AE4472" i="1"/>
  <c r="AD4472" i="1"/>
  <c r="AC4472" i="1"/>
  <c r="AB4472" i="1"/>
  <c r="AA4472" i="1"/>
  <c r="Z4472" i="1"/>
  <c r="Y4472" i="1"/>
  <c r="X4472" i="1"/>
  <c r="W4472" i="1"/>
  <c r="V4472" i="1"/>
  <c r="U4472" i="1"/>
  <c r="T4472" i="1"/>
  <c r="S4472" i="1"/>
  <c r="R4472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A4472" i="1"/>
  <c r="AJ4471" i="1"/>
  <c r="AI4471" i="1"/>
  <c r="AH4471" i="1" s="1"/>
  <c r="AG4471" i="1"/>
  <c r="AF4471" i="1"/>
  <c r="AE4471" i="1"/>
  <c r="AD4471" i="1"/>
  <c r="AC4471" i="1"/>
  <c r="AB4471" i="1"/>
  <c r="AA4471" i="1"/>
  <c r="Z4471" i="1"/>
  <c r="Y4471" i="1"/>
  <c r="X4471" i="1"/>
  <c r="W4471" i="1"/>
  <c r="V4471" i="1"/>
  <c r="U4471" i="1"/>
  <c r="T4471" i="1"/>
  <c r="S4471" i="1"/>
  <c r="R4471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A4471" i="1"/>
  <c r="AJ4470" i="1"/>
  <c r="AI4470" i="1"/>
  <c r="AH4470" i="1" s="1"/>
  <c r="AG4470" i="1"/>
  <c r="AF4470" i="1"/>
  <c r="AE4470" i="1"/>
  <c r="AD4470" i="1"/>
  <c r="AC4470" i="1"/>
  <c r="AB4470" i="1"/>
  <c r="AA4470" i="1"/>
  <c r="Z4470" i="1"/>
  <c r="Y4470" i="1"/>
  <c r="X4470" i="1"/>
  <c r="W4470" i="1"/>
  <c r="V4470" i="1"/>
  <c r="U4470" i="1"/>
  <c r="T4470" i="1"/>
  <c r="S4470" i="1"/>
  <c r="R4470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A4470" i="1"/>
  <c r="AJ4469" i="1"/>
  <c r="AI4469" i="1"/>
  <c r="AH4469" i="1" s="1"/>
  <c r="AG4469" i="1"/>
  <c r="AF4469" i="1"/>
  <c r="AE4469" i="1"/>
  <c r="AD4469" i="1"/>
  <c r="AC4469" i="1"/>
  <c r="AB4469" i="1"/>
  <c r="AA4469" i="1"/>
  <c r="Z4469" i="1"/>
  <c r="Y4469" i="1"/>
  <c r="X4469" i="1"/>
  <c r="W4469" i="1"/>
  <c r="V4469" i="1"/>
  <c r="U4469" i="1"/>
  <c r="T4469" i="1"/>
  <c r="S4469" i="1"/>
  <c r="R4469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A4469" i="1"/>
  <c r="AJ4468" i="1"/>
  <c r="AI4468" i="1"/>
  <c r="AH4468" i="1" s="1"/>
  <c r="AG4468" i="1"/>
  <c r="AF4468" i="1"/>
  <c r="AE4468" i="1"/>
  <c r="AD4468" i="1"/>
  <c r="AC4468" i="1"/>
  <c r="AB4468" i="1"/>
  <c r="AA4468" i="1"/>
  <c r="Z4468" i="1"/>
  <c r="Y4468" i="1"/>
  <c r="X4468" i="1"/>
  <c r="W4468" i="1"/>
  <c r="V4468" i="1"/>
  <c r="U4468" i="1"/>
  <c r="T4468" i="1"/>
  <c r="S4468" i="1"/>
  <c r="R4468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A4468" i="1"/>
  <c r="AJ4467" i="1"/>
  <c r="AI4467" i="1"/>
  <c r="AH4467" i="1" s="1"/>
  <c r="AG4467" i="1"/>
  <c r="AF4467" i="1"/>
  <c r="AE4467" i="1"/>
  <c r="AD4467" i="1"/>
  <c r="AC4467" i="1"/>
  <c r="AB4467" i="1"/>
  <c r="AA4467" i="1"/>
  <c r="Z4467" i="1"/>
  <c r="Y4467" i="1"/>
  <c r="X4467" i="1"/>
  <c r="W4467" i="1"/>
  <c r="V4467" i="1"/>
  <c r="U4467" i="1"/>
  <c r="T4467" i="1"/>
  <c r="S4467" i="1"/>
  <c r="R4467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A4467" i="1"/>
  <c r="AJ4466" i="1"/>
  <c r="AI4466" i="1"/>
  <c r="AH4466" i="1" s="1"/>
  <c r="AG4466" i="1"/>
  <c r="AF4466" i="1"/>
  <c r="AE4466" i="1"/>
  <c r="AD4466" i="1"/>
  <c r="AC4466" i="1"/>
  <c r="AB4466" i="1"/>
  <c r="AA4466" i="1"/>
  <c r="Z4466" i="1"/>
  <c r="Y4466" i="1"/>
  <c r="X4466" i="1"/>
  <c r="W4466" i="1"/>
  <c r="V4466" i="1"/>
  <c r="U4466" i="1"/>
  <c r="T4466" i="1"/>
  <c r="S4466" i="1"/>
  <c r="R4466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A4466" i="1"/>
  <c r="AJ4465" i="1"/>
  <c r="AI4465" i="1"/>
  <c r="AH4465" i="1" s="1"/>
  <c r="AG4465" i="1"/>
  <c r="AF4465" i="1"/>
  <c r="AE4465" i="1"/>
  <c r="AD4465" i="1"/>
  <c r="AC4465" i="1"/>
  <c r="AB4465" i="1"/>
  <c r="AA4465" i="1"/>
  <c r="Z4465" i="1"/>
  <c r="Y4465" i="1"/>
  <c r="X4465" i="1"/>
  <c r="W4465" i="1"/>
  <c r="V4465" i="1"/>
  <c r="U4465" i="1"/>
  <c r="T4465" i="1"/>
  <c r="S4465" i="1"/>
  <c r="R4465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A4465" i="1"/>
  <c r="AJ4464" i="1"/>
  <c r="AI4464" i="1"/>
  <c r="AH4464" i="1" s="1"/>
  <c r="AG4464" i="1"/>
  <c r="AF4464" i="1"/>
  <c r="AE4464" i="1"/>
  <c r="AD4464" i="1"/>
  <c r="AC4464" i="1"/>
  <c r="AB4464" i="1"/>
  <c r="AA4464" i="1"/>
  <c r="Z4464" i="1"/>
  <c r="Y4464" i="1"/>
  <c r="X4464" i="1"/>
  <c r="W4464" i="1"/>
  <c r="V4464" i="1"/>
  <c r="U4464" i="1"/>
  <c r="T4464" i="1"/>
  <c r="S4464" i="1"/>
  <c r="R4464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A4464" i="1"/>
  <c r="AJ4463" i="1"/>
  <c r="AI4463" i="1"/>
  <c r="AH4463" i="1" s="1"/>
  <c r="AG4463" i="1"/>
  <c r="AF4463" i="1"/>
  <c r="AE4463" i="1"/>
  <c r="AD4463" i="1"/>
  <c r="AC4463" i="1"/>
  <c r="AB4463" i="1"/>
  <c r="AA4463" i="1"/>
  <c r="Z4463" i="1"/>
  <c r="Y4463" i="1"/>
  <c r="X4463" i="1"/>
  <c r="W4463" i="1"/>
  <c r="V4463" i="1"/>
  <c r="U4463" i="1"/>
  <c r="T4463" i="1"/>
  <c r="S4463" i="1"/>
  <c r="R4463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A4463" i="1"/>
  <c r="AJ4462" i="1"/>
  <c r="AI4462" i="1"/>
  <c r="AH4462" i="1" s="1"/>
  <c r="AG4462" i="1"/>
  <c r="AF4462" i="1"/>
  <c r="AE4462" i="1"/>
  <c r="AD4462" i="1"/>
  <c r="AC4462" i="1"/>
  <c r="AB4462" i="1"/>
  <c r="AA4462" i="1"/>
  <c r="Z4462" i="1"/>
  <c r="Y4462" i="1"/>
  <c r="X4462" i="1"/>
  <c r="W4462" i="1"/>
  <c r="V4462" i="1"/>
  <c r="U4462" i="1"/>
  <c r="T4462" i="1"/>
  <c r="S4462" i="1"/>
  <c r="R4462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A4462" i="1"/>
  <c r="AJ4461" i="1"/>
  <c r="AI4461" i="1"/>
  <c r="AH4461" i="1" s="1"/>
  <c r="AG4461" i="1"/>
  <c r="AF4461" i="1"/>
  <c r="AE4461" i="1"/>
  <c r="AD4461" i="1"/>
  <c r="AC4461" i="1"/>
  <c r="AB4461" i="1"/>
  <c r="AA4461" i="1"/>
  <c r="Z4461" i="1"/>
  <c r="Y4461" i="1"/>
  <c r="X4461" i="1"/>
  <c r="W4461" i="1"/>
  <c r="V4461" i="1"/>
  <c r="U4461" i="1"/>
  <c r="T4461" i="1"/>
  <c r="S4461" i="1"/>
  <c r="R4461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A4461" i="1"/>
  <c r="AJ4460" i="1"/>
  <c r="AI4460" i="1"/>
  <c r="AH4460" i="1" s="1"/>
  <c r="AG4460" i="1"/>
  <c r="AF4460" i="1"/>
  <c r="AE4460" i="1"/>
  <c r="AD4460" i="1"/>
  <c r="AC4460" i="1"/>
  <c r="AB4460" i="1"/>
  <c r="AA4460" i="1"/>
  <c r="Z4460" i="1"/>
  <c r="Y4460" i="1"/>
  <c r="X4460" i="1"/>
  <c r="W4460" i="1"/>
  <c r="V4460" i="1"/>
  <c r="U4460" i="1"/>
  <c r="T4460" i="1"/>
  <c r="S4460" i="1"/>
  <c r="R4460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A4460" i="1"/>
  <c r="AJ4459" i="1"/>
  <c r="AI4459" i="1"/>
  <c r="AH4459" i="1" s="1"/>
  <c r="AG4459" i="1"/>
  <c r="AF4459" i="1"/>
  <c r="AE4459" i="1"/>
  <c r="AD4459" i="1"/>
  <c r="AC4459" i="1"/>
  <c r="AB4459" i="1"/>
  <c r="AA4459" i="1"/>
  <c r="Z4459" i="1"/>
  <c r="Y4459" i="1"/>
  <c r="X4459" i="1"/>
  <c r="W4459" i="1"/>
  <c r="V4459" i="1"/>
  <c r="U4459" i="1"/>
  <c r="T4459" i="1"/>
  <c r="S4459" i="1"/>
  <c r="R4459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A4459" i="1"/>
  <c r="AJ4458" i="1"/>
  <c r="AI4458" i="1"/>
  <c r="AH4458" i="1" s="1"/>
  <c r="AG4458" i="1"/>
  <c r="AF4458" i="1"/>
  <c r="AE4458" i="1"/>
  <c r="AD4458" i="1"/>
  <c r="AC4458" i="1"/>
  <c r="AB4458" i="1"/>
  <c r="AA4458" i="1"/>
  <c r="Z4458" i="1"/>
  <c r="Y4458" i="1"/>
  <c r="X4458" i="1"/>
  <c r="W4458" i="1"/>
  <c r="V4458" i="1"/>
  <c r="U4458" i="1"/>
  <c r="T4458" i="1"/>
  <c r="S4458" i="1"/>
  <c r="R4458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A4458" i="1"/>
  <c r="AJ4457" i="1"/>
  <c r="AI4457" i="1"/>
  <c r="AH4457" i="1" s="1"/>
  <c r="AG4457" i="1"/>
  <c r="AF4457" i="1"/>
  <c r="AE4457" i="1"/>
  <c r="AD4457" i="1"/>
  <c r="AC4457" i="1"/>
  <c r="AB4457" i="1"/>
  <c r="AA4457" i="1"/>
  <c r="Z4457" i="1"/>
  <c r="Y4457" i="1"/>
  <c r="X4457" i="1"/>
  <c r="W4457" i="1"/>
  <c r="V4457" i="1"/>
  <c r="U4457" i="1"/>
  <c r="T4457" i="1"/>
  <c r="S4457" i="1"/>
  <c r="R4457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A4457" i="1"/>
  <c r="AJ4456" i="1"/>
  <c r="AI4456" i="1"/>
  <c r="AH4456" i="1" s="1"/>
  <c r="AG4456" i="1"/>
  <c r="AF4456" i="1"/>
  <c r="AE4456" i="1"/>
  <c r="AD4456" i="1"/>
  <c r="AC4456" i="1"/>
  <c r="AB4456" i="1"/>
  <c r="AA4456" i="1"/>
  <c r="Z4456" i="1"/>
  <c r="Y4456" i="1"/>
  <c r="X4456" i="1"/>
  <c r="W4456" i="1"/>
  <c r="V4456" i="1"/>
  <c r="U4456" i="1"/>
  <c r="T4456" i="1"/>
  <c r="S4456" i="1"/>
  <c r="R4456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A4456" i="1"/>
  <c r="AJ4455" i="1"/>
  <c r="AI4455" i="1"/>
  <c r="AH4455" i="1" s="1"/>
  <c r="AG4455" i="1"/>
  <c r="AF4455" i="1"/>
  <c r="AE4455" i="1"/>
  <c r="AD4455" i="1"/>
  <c r="AC4455" i="1"/>
  <c r="AB4455" i="1"/>
  <c r="AA4455" i="1"/>
  <c r="Z4455" i="1"/>
  <c r="Y4455" i="1"/>
  <c r="X4455" i="1"/>
  <c r="W4455" i="1"/>
  <c r="V4455" i="1"/>
  <c r="U4455" i="1"/>
  <c r="T4455" i="1"/>
  <c r="S4455" i="1"/>
  <c r="R4455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A4455" i="1"/>
  <c r="AJ4454" i="1"/>
  <c r="AI4454" i="1"/>
  <c r="AH4454" i="1" s="1"/>
  <c r="AG4454" i="1"/>
  <c r="AF4454" i="1"/>
  <c r="AE4454" i="1"/>
  <c r="AD4454" i="1"/>
  <c r="AC4454" i="1"/>
  <c r="AB4454" i="1"/>
  <c r="AA4454" i="1"/>
  <c r="Z4454" i="1"/>
  <c r="Y4454" i="1"/>
  <c r="X4454" i="1"/>
  <c r="W4454" i="1"/>
  <c r="V4454" i="1"/>
  <c r="U4454" i="1"/>
  <c r="T4454" i="1"/>
  <c r="S4454" i="1"/>
  <c r="R4454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A4454" i="1"/>
  <c r="AJ4453" i="1"/>
  <c r="AI4453" i="1"/>
  <c r="AH4453" i="1" s="1"/>
  <c r="AG4453" i="1"/>
  <c r="AF4453" i="1"/>
  <c r="AE4453" i="1"/>
  <c r="AD4453" i="1"/>
  <c r="AC4453" i="1"/>
  <c r="AB4453" i="1"/>
  <c r="AA4453" i="1"/>
  <c r="Z4453" i="1"/>
  <c r="Y4453" i="1"/>
  <c r="X4453" i="1"/>
  <c r="W4453" i="1"/>
  <c r="V4453" i="1"/>
  <c r="U4453" i="1"/>
  <c r="T4453" i="1"/>
  <c r="S4453" i="1"/>
  <c r="R4453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A4453" i="1"/>
  <c r="AJ4452" i="1"/>
  <c r="AI4452" i="1"/>
  <c r="AH4452" i="1" s="1"/>
  <c r="AG4452" i="1"/>
  <c r="AF4452" i="1"/>
  <c r="AE4452" i="1"/>
  <c r="AD4452" i="1"/>
  <c r="AC4452" i="1"/>
  <c r="AB4452" i="1"/>
  <c r="AA4452" i="1"/>
  <c r="Z4452" i="1"/>
  <c r="Y4452" i="1"/>
  <c r="X4452" i="1"/>
  <c r="W4452" i="1"/>
  <c r="V4452" i="1"/>
  <c r="U4452" i="1"/>
  <c r="T4452" i="1"/>
  <c r="S4452" i="1"/>
  <c r="R4452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A4452" i="1"/>
  <c r="AJ4451" i="1"/>
  <c r="AI4451" i="1"/>
  <c r="AH4451" i="1" s="1"/>
  <c r="AG4451" i="1"/>
  <c r="AF4451" i="1"/>
  <c r="AE4451" i="1"/>
  <c r="AD4451" i="1"/>
  <c r="AC4451" i="1"/>
  <c r="AB4451" i="1"/>
  <c r="AA4451" i="1"/>
  <c r="Z4451" i="1"/>
  <c r="Y4451" i="1"/>
  <c r="X4451" i="1"/>
  <c r="W4451" i="1"/>
  <c r="V4451" i="1"/>
  <c r="U4451" i="1"/>
  <c r="T4451" i="1"/>
  <c r="S4451" i="1"/>
  <c r="R4451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A4451" i="1"/>
  <c r="AJ4450" i="1"/>
  <c r="AI4450" i="1"/>
  <c r="AH4450" i="1" s="1"/>
  <c r="AG4450" i="1"/>
  <c r="AF4450" i="1"/>
  <c r="AE4450" i="1"/>
  <c r="AD4450" i="1"/>
  <c r="AC4450" i="1"/>
  <c r="AB4450" i="1"/>
  <c r="AA4450" i="1"/>
  <c r="Z4450" i="1"/>
  <c r="Y4450" i="1"/>
  <c r="X4450" i="1"/>
  <c r="W4450" i="1"/>
  <c r="V4450" i="1"/>
  <c r="U4450" i="1"/>
  <c r="T4450" i="1"/>
  <c r="S4450" i="1"/>
  <c r="R4450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A4450" i="1"/>
  <c r="AJ4449" i="1"/>
  <c r="AI4449" i="1"/>
  <c r="AH4449" i="1" s="1"/>
  <c r="AG4449" i="1"/>
  <c r="AF4449" i="1"/>
  <c r="AE4449" i="1"/>
  <c r="AD4449" i="1"/>
  <c r="AC4449" i="1"/>
  <c r="AB4449" i="1"/>
  <c r="AA4449" i="1"/>
  <c r="Z4449" i="1"/>
  <c r="Y4449" i="1"/>
  <c r="X4449" i="1"/>
  <c r="W4449" i="1"/>
  <c r="V4449" i="1"/>
  <c r="U4449" i="1"/>
  <c r="T4449" i="1"/>
  <c r="S4449" i="1"/>
  <c r="R4449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A4449" i="1"/>
  <c r="AJ4448" i="1"/>
  <c r="AI4448" i="1"/>
  <c r="AH4448" i="1" s="1"/>
  <c r="AG4448" i="1"/>
  <c r="AF4448" i="1"/>
  <c r="AE4448" i="1"/>
  <c r="AD4448" i="1"/>
  <c r="AC4448" i="1"/>
  <c r="AB4448" i="1"/>
  <c r="AA4448" i="1"/>
  <c r="Z4448" i="1"/>
  <c r="Y4448" i="1"/>
  <c r="X4448" i="1"/>
  <c r="W4448" i="1"/>
  <c r="V4448" i="1"/>
  <c r="U4448" i="1"/>
  <c r="T4448" i="1"/>
  <c r="S4448" i="1"/>
  <c r="R4448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A4448" i="1"/>
  <c r="AJ4447" i="1"/>
  <c r="AI4447" i="1"/>
  <c r="AH4447" i="1" s="1"/>
  <c r="AG4447" i="1"/>
  <c r="AF4447" i="1"/>
  <c r="AE4447" i="1"/>
  <c r="AD4447" i="1"/>
  <c r="AC4447" i="1"/>
  <c r="AB4447" i="1"/>
  <c r="AA4447" i="1"/>
  <c r="Z4447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A4447" i="1"/>
  <c r="AJ4446" i="1"/>
  <c r="AI4446" i="1"/>
  <c r="AH4446" i="1" s="1"/>
  <c r="AG4446" i="1"/>
  <c r="AF4446" i="1"/>
  <c r="AE4446" i="1"/>
  <c r="AD4446" i="1"/>
  <c r="AC4446" i="1"/>
  <c r="AB4446" i="1"/>
  <c r="AA4446" i="1"/>
  <c r="Z4446" i="1"/>
  <c r="Y4446" i="1"/>
  <c r="X4446" i="1"/>
  <c r="W4446" i="1"/>
  <c r="V4446" i="1"/>
  <c r="U4446" i="1"/>
  <c r="T4446" i="1"/>
  <c r="S4446" i="1"/>
  <c r="R4446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A4446" i="1"/>
  <c r="AJ4445" i="1"/>
  <c r="AI4445" i="1"/>
  <c r="AH4445" i="1" s="1"/>
  <c r="AG4445" i="1"/>
  <c r="AF4445" i="1"/>
  <c r="AE4445" i="1"/>
  <c r="AD4445" i="1"/>
  <c r="AC4445" i="1"/>
  <c r="AB4445" i="1"/>
  <c r="AA4445" i="1"/>
  <c r="Z4445" i="1"/>
  <c r="Y4445" i="1"/>
  <c r="X4445" i="1"/>
  <c r="W4445" i="1"/>
  <c r="V4445" i="1"/>
  <c r="U4445" i="1"/>
  <c r="T4445" i="1"/>
  <c r="S4445" i="1"/>
  <c r="R4445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A4445" i="1"/>
  <c r="AJ4444" i="1"/>
  <c r="AI4444" i="1"/>
  <c r="AH4444" i="1" s="1"/>
  <c r="AG4444" i="1"/>
  <c r="AF4444" i="1"/>
  <c r="AE4444" i="1"/>
  <c r="AD4444" i="1"/>
  <c r="AC4444" i="1"/>
  <c r="AB4444" i="1"/>
  <c r="AA4444" i="1"/>
  <c r="Z4444" i="1"/>
  <c r="Y4444" i="1"/>
  <c r="X4444" i="1"/>
  <c r="W4444" i="1"/>
  <c r="V4444" i="1"/>
  <c r="U4444" i="1"/>
  <c r="T4444" i="1"/>
  <c r="S4444" i="1"/>
  <c r="R4444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A4444" i="1"/>
  <c r="AJ4443" i="1"/>
  <c r="AI4443" i="1"/>
  <c r="AH4443" i="1" s="1"/>
  <c r="AG4443" i="1"/>
  <c r="AF4443" i="1"/>
  <c r="AE4443" i="1"/>
  <c r="AD4443" i="1"/>
  <c r="AC4443" i="1"/>
  <c r="AB4443" i="1"/>
  <c r="AA4443" i="1"/>
  <c r="Z4443" i="1"/>
  <c r="Y4443" i="1"/>
  <c r="X4443" i="1"/>
  <c r="W4443" i="1"/>
  <c r="V4443" i="1"/>
  <c r="U4443" i="1"/>
  <c r="T4443" i="1"/>
  <c r="S4443" i="1"/>
  <c r="R4443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A4443" i="1"/>
  <c r="AJ4442" i="1"/>
  <c r="AI4442" i="1"/>
  <c r="AH4442" i="1" s="1"/>
  <c r="AG4442" i="1"/>
  <c r="AF4442" i="1"/>
  <c r="AE4442" i="1"/>
  <c r="AD4442" i="1"/>
  <c r="AC4442" i="1"/>
  <c r="AB4442" i="1"/>
  <c r="AA4442" i="1"/>
  <c r="Z4442" i="1"/>
  <c r="Y4442" i="1"/>
  <c r="X4442" i="1"/>
  <c r="W4442" i="1"/>
  <c r="V4442" i="1"/>
  <c r="U4442" i="1"/>
  <c r="T4442" i="1"/>
  <c r="S4442" i="1"/>
  <c r="R4442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A4442" i="1"/>
  <c r="AJ4441" i="1"/>
  <c r="AI4441" i="1"/>
  <c r="AH4441" i="1" s="1"/>
  <c r="AG4441" i="1"/>
  <c r="AF4441" i="1"/>
  <c r="AE4441" i="1"/>
  <c r="AD4441" i="1"/>
  <c r="AC4441" i="1"/>
  <c r="AB4441" i="1"/>
  <c r="AA4441" i="1"/>
  <c r="Z4441" i="1"/>
  <c r="Y4441" i="1"/>
  <c r="X4441" i="1"/>
  <c r="W4441" i="1"/>
  <c r="V4441" i="1"/>
  <c r="U4441" i="1"/>
  <c r="T4441" i="1"/>
  <c r="S4441" i="1"/>
  <c r="R4441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A4441" i="1"/>
  <c r="AJ4440" i="1"/>
  <c r="AI4440" i="1"/>
  <c r="AH4440" i="1" s="1"/>
  <c r="AG4440" i="1"/>
  <c r="AF4440" i="1"/>
  <c r="AE4440" i="1"/>
  <c r="AD4440" i="1"/>
  <c r="AC4440" i="1"/>
  <c r="AB4440" i="1"/>
  <c r="AA4440" i="1"/>
  <c r="Z4440" i="1"/>
  <c r="Y4440" i="1"/>
  <c r="X4440" i="1"/>
  <c r="W4440" i="1"/>
  <c r="V4440" i="1"/>
  <c r="U4440" i="1"/>
  <c r="T4440" i="1"/>
  <c r="S4440" i="1"/>
  <c r="R4440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A4440" i="1"/>
  <c r="AJ4439" i="1"/>
  <c r="AI4439" i="1"/>
  <c r="AH4439" i="1" s="1"/>
  <c r="AG4439" i="1"/>
  <c r="AF4439" i="1"/>
  <c r="AE4439" i="1"/>
  <c r="AD4439" i="1"/>
  <c r="AC4439" i="1"/>
  <c r="AB4439" i="1"/>
  <c r="AA4439" i="1"/>
  <c r="Z4439" i="1"/>
  <c r="Y4439" i="1"/>
  <c r="X4439" i="1"/>
  <c r="W4439" i="1"/>
  <c r="V4439" i="1"/>
  <c r="U4439" i="1"/>
  <c r="T4439" i="1"/>
  <c r="S4439" i="1"/>
  <c r="R4439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A4439" i="1"/>
  <c r="AJ4438" i="1"/>
  <c r="AI4438" i="1"/>
  <c r="AH4438" i="1" s="1"/>
  <c r="AG4438" i="1"/>
  <c r="AF4438" i="1"/>
  <c r="AE4438" i="1"/>
  <c r="AD4438" i="1"/>
  <c r="AC4438" i="1"/>
  <c r="AB4438" i="1"/>
  <c r="AA4438" i="1"/>
  <c r="Z4438" i="1"/>
  <c r="Y4438" i="1"/>
  <c r="X4438" i="1"/>
  <c r="W4438" i="1"/>
  <c r="V4438" i="1"/>
  <c r="U4438" i="1"/>
  <c r="T4438" i="1"/>
  <c r="S4438" i="1"/>
  <c r="R4438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A4438" i="1"/>
  <c r="AJ4437" i="1"/>
  <c r="AI4437" i="1"/>
  <c r="AH4437" i="1" s="1"/>
  <c r="AG4437" i="1"/>
  <c r="AF4437" i="1"/>
  <c r="AE4437" i="1"/>
  <c r="AD4437" i="1"/>
  <c r="AC4437" i="1"/>
  <c r="AB4437" i="1"/>
  <c r="AA4437" i="1"/>
  <c r="Z4437" i="1"/>
  <c r="Y4437" i="1"/>
  <c r="X4437" i="1"/>
  <c r="W4437" i="1"/>
  <c r="V4437" i="1"/>
  <c r="U4437" i="1"/>
  <c r="T4437" i="1"/>
  <c r="S4437" i="1"/>
  <c r="R4437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A4437" i="1"/>
  <c r="AJ4436" i="1"/>
  <c r="AI4436" i="1"/>
  <c r="AH4436" i="1" s="1"/>
  <c r="AG4436" i="1"/>
  <c r="AF4436" i="1"/>
  <c r="AE4436" i="1"/>
  <c r="AD4436" i="1"/>
  <c r="AC4436" i="1"/>
  <c r="AB4436" i="1"/>
  <c r="AA4436" i="1"/>
  <c r="Z4436" i="1"/>
  <c r="Y4436" i="1"/>
  <c r="X4436" i="1"/>
  <c r="W4436" i="1"/>
  <c r="V4436" i="1"/>
  <c r="U4436" i="1"/>
  <c r="T4436" i="1"/>
  <c r="S4436" i="1"/>
  <c r="R4436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A4436" i="1"/>
  <c r="AJ4435" i="1"/>
  <c r="AI4435" i="1"/>
  <c r="AH4435" i="1" s="1"/>
  <c r="AG4435" i="1"/>
  <c r="AF4435" i="1"/>
  <c r="AE4435" i="1"/>
  <c r="AD4435" i="1"/>
  <c r="AC4435" i="1"/>
  <c r="AB4435" i="1"/>
  <c r="AA4435" i="1"/>
  <c r="Z4435" i="1"/>
  <c r="Y4435" i="1"/>
  <c r="X4435" i="1"/>
  <c r="W4435" i="1"/>
  <c r="V4435" i="1"/>
  <c r="U4435" i="1"/>
  <c r="T4435" i="1"/>
  <c r="S4435" i="1"/>
  <c r="R4435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A4435" i="1"/>
  <c r="AJ4434" i="1"/>
  <c r="AI4434" i="1"/>
  <c r="AH4434" i="1" s="1"/>
  <c r="AG4434" i="1"/>
  <c r="AF4434" i="1"/>
  <c r="AE4434" i="1"/>
  <c r="AD4434" i="1"/>
  <c r="AC4434" i="1"/>
  <c r="AB4434" i="1"/>
  <c r="AA4434" i="1"/>
  <c r="Z4434" i="1"/>
  <c r="Y4434" i="1"/>
  <c r="X4434" i="1"/>
  <c r="W4434" i="1"/>
  <c r="V4434" i="1"/>
  <c r="U4434" i="1"/>
  <c r="T4434" i="1"/>
  <c r="S4434" i="1"/>
  <c r="R4434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A4434" i="1"/>
  <c r="AJ4433" i="1"/>
  <c r="AI4433" i="1"/>
  <c r="AH4433" i="1" s="1"/>
  <c r="AG4433" i="1"/>
  <c r="AF4433" i="1"/>
  <c r="AE4433" i="1"/>
  <c r="AD4433" i="1"/>
  <c r="AC4433" i="1"/>
  <c r="AB4433" i="1"/>
  <c r="AA4433" i="1"/>
  <c r="Z4433" i="1"/>
  <c r="Y4433" i="1"/>
  <c r="X4433" i="1"/>
  <c r="W4433" i="1"/>
  <c r="V4433" i="1"/>
  <c r="U4433" i="1"/>
  <c r="T4433" i="1"/>
  <c r="S4433" i="1"/>
  <c r="R4433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A4433" i="1"/>
  <c r="AJ4432" i="1"/>
  <c r="AI4432" i="1"/>
  <c r="AH4432" i="1" s="1"/>
  <c r="AG4432" i="1"/>
  <c r="AF4432" i="1"/>
  <c r="AE4432" i="1"/>
  <c r="AD4432" i="1"/>
  <c r="AC4432" i="1"/>
  <c r="AB4432" i="1"/>
  <c r="AA4432" i="1"/>
  <c r="Z4432" i="1"/>
  <c r="Y4432" i="1"/>
  <c r="X4432" i="1"/>
  <c r="W4432" i="1"/>
  <c r="V4432" i="1"/>
  <c r="U4432" i="1"/>
  <c r="T4432" i="1"/>
  <c r="S4432" i="1"/>
  <c r="R4432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A4432" i="1"/>
  <c r="AJ4431" i="1"/>
  <c r="AI4431" i="1"/>
  <c r="AH4431" i="1" s="1"/>
  <c r="AG4431" i="1"/>
  <c r="AF4431" i="1"/>
  <c r="AE4431" i="1"/>
  <c r="AD4431" i="1"/>
  <c r="AC4431" i="1"/>
  <c r="AB4431" i="1"/>
  <c r="AA4431" i="1"/>
  <c r="Z4431" i="1"/>
  <c r="Y4431" i="1"/>
  <c r="X4431" i="1"/>
  <c r="W4431" i="1"/>
  <c r="V4431" i="1"/>
  <c r="U4431" i="1"/>
  <c r="T4431" i="1"/>
  <c r="S4431" i="1"/>
  <c r="R4431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A4431" i="1"/>
  <c r="AJ4430" i="1"/>
  <c r="AI4430" i="1"/>
  <c r="AH4430" i="1" s="1"/>
  <c r="AG4430" i="1"/>
  <c r="AF4430" i="1"/>
  <c r="AE4430" i="1"/>
  <c r="AD4430" i="1"/>
  <c r="AC4430" i="1"/>
  <c r="AB4430" i="1"/>
  <c r="AA4430" i="1"/>
  <c r="Z4430" i="1"/>
  <c r="Y4430" i="1"/>
  <c r="X4430" i="1"/>
  <c r="W4430" i="1"/>
  <c r="V4430" i="1"/>
  <c r="U4430" i="1"/>
  <c r="T4430" i="1"/>
  <c r="S4430" i="1"/>
  <c r="R4430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A4430" i="1"/>
  <c r="AJ4429" i="1"/>
  <c r="AI4429" i="1"/>
  <c r="AH4429" i="1" s="1"/>
  <c r="AG4429" i="1"/>
  <c r="AF4429" i="1"/>
  <c r="AE4429" i="1"/>
  <c r="AD4429" i="1"/>
  <c r="AC4429" i="1"/>
  <c r="AB4429" i="1"/>
  <c r="AA4429" i="1"/>
  <c r="Z4429" i="1"/>
  <c r="Y4429" i="1"/>
  <c r="X4429" i="1"/>
  <c r="W4429" i="1"/>
  <c r="V4429" i="1"/>
  <c r="U4429" i="1"/>
  <c r="T4429" i="1"/>
  <c r="S4429" i="1"/>
  <c r="R4429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A4429" i="1"/>
  <c r="AJ4428" i="1"/>
  <c r="AI4428" i="1"/>
  <c r="AH4428" i="1" s="1"/>
  <c r="AG4428" i="1"/>
  <c r="AF4428" i="1"/>
  <c r="AE4428" i="1"/>
  <c r="AD4428" i="1"/>
  <c r="AC4428" i="1"/>
  <c r="AB4428" i="1"/>
  <c r="AA4428" i="1"/>
  <c r="Z4428" i="1"/>
  <c r="Y4428" i="1"/>
  <c r="X4428" i="1"/>
  <c r="W4428" i="1"/>
  <c r="V4428" i="1"/>
  <c r="U4428" i="1"/>
  <c r="T4428" i="1"/>
  <c r="S4428" i="1"/>
  <c r="R4428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A4428" i="1"/>
  <c r="AJ4427" i="1"/>
  <c r="AI4427" i="1"/>
  <c r="AH4427" i="1" s="1"/>
  <c r="AG4427" i="1"/>
  <c r="AF4427" i="1"/>
  <c r="AE4427" i="1"/>
  <c r="AD4427" i="1"/>
  <c r="AC4427" i="1"/>
  <c r="AB4427" i="1"/>
  <c r="AA4427" i="1"/>
  <c r="Z4427" i="1"/>
  <c r="Y4427" i="1"/>
  <c r="X4427" i="1"/>
  <c r="W4427" i="1"/>
  <c r="V4427" i="1"/>
  <c r="U4427" i="1"/>
  <c r="T4427" i="1"/>
  <c r="S4427" i="1"/>
  <c r="R4427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A4427" i="1"/>
  <c r="AJ4426" i="1"/>
  <c r="AI4426" i="1"/>
  <c r="AH4426" i="1" s="1"/>
  <c r="AG4426" i="1"/>
  <c r="AF4426" i="1"/>
  <c r="AE4426" i="1"/>
  <c r="AD4426" i="1"/>
  <c r="AC4426" i="1"/>
  <c r="AB4426" i="1"/>
  <c r="AA4426" i="1"/>
  <c r="Z4426" i="1"/>
  <c r="Y4426" i="1"/>
  <c r="X4426" i="1"/>
  <c r="W4426" i="1"/>
  <c r="V4426" i="1"/>
  <c r="U4426" i="1"/>
  <c r="T4426" i="1"/>
  <c r="S4426" i="1"/>
  <c r="R4426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A4426" i="1"/>
  <c r="AJ4425" i="1"/>
  <c r="AI4425" i="1"/>
  <c r="AH4425" i="1" s="1"/>
  <c r="AG4425" i="1"/>
  <c r="AF4425" i="1"/>
  <c r="AE4425" i="1"/>
  <c r="AD4425" i="1"/>
  <c r="AC4425" i="1"/>
  <c r="AB4425" i="1"/>
  <c r="AA4425" i="1"/>
  <c r="Z4425" i="1"/>
  <c r="Y4425" i="1"/>
  <c r="X4425" i="1"/>
  <c r="W4425" i="1"/>
  <c r="V4425" i="1"/>
  <c r="U4425" i="1"/>
  <c r="T4425" i="1"/>
  <c r="S4425" i="1"/>
  <c r="R4425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A4425" i="1"/>
  <c r="AJ4424" i="1"/>
  <c r="AI4424" i="1"/>
  <c r="AH4424" i="1" s="1"/>
  <c r="AG4424" i="1"/>
  <c r="AF4424" i="1"/>
  <c r="AE4424" i="1"/>
  <c r="AD4424" i="1"/>
  <c r="AC4424" i="1"/>
  <c r="AB4424" i="1"/>
  <c r="AA4424" i="1"/>
  <c r="Z4424" i="1"/>
  <c r="Y4424" i="1"/>
  <c r="X4424" i="1"/>
  <c r="W4424" i="1"/>
  <c r="V4424" i="1"/>
  <c r="U4424" i="1"/>
  <c r="T4424" i="1"/>
  <c r="S4424" i="1"/>
  <c r="R4424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A4424" i="1"/>
  <c r="AJ4423" i="1"/>
  <c r="AI4423" i="1"/>
  <c r="AH4423" i="1" s="1"/>
  <c r="AG4423" i="1"/>
  <c r="AF4423" i="1"/>
  <c r="AE4423" i="1"/>
  <c r="AD4423" i="1"/>
  <c r="AC4423" i="1"/>
  <c r="AB4423" i="1"/>
  <c r="AA4423" i="1"/>
  <c r="Z4423" i="1"/>
  <c r="Y4423" i="1"/>
  <c r="X4423" i="1"/>
  <c r="W4423" i="1"/>
  <c r="V4423" i="1"/>
  <c r="U4423" i="1"/>
  <c r="T4423" i="1"/>
  <c r="S4423" i="1"/>
  <c r="R4423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A4423" i="1"/>
  <c r="AJ4422" i="1"/>
  <c r="AI4422" i="1"/>
  <c r="AH4422" i="1" s="1"/>
  <c r="AG4422" i="1"/>
  <c r="AF4422" i="1"/>
  <c r="AE4422" i="1"/>
  <c r="AD4422" i="1"/>
  <c r="AC4422" i="1"/>
  <c r="AB4422" i="1"/>
  <c r="AA4422" i="1"/>
  <c r="Z4422" i="1"/>
  <c r="Y4422" i="1"/>
  <c r="X4422" i="1"/>
  <c r="W4422" i="1"/>
  <c r="V4422" i="1"/>
  <c r="U4422" i="1"/>
  <c r="T4422" i="1"/>
  <c r="S4422" i="1"/>
  <c r="R4422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A4422" i="1"/>
  <c r="AJ4421" i="1"/>
  <c r="AI4421" i="1"/>
  <c r="AH4421" i="1" s="1"/>
  <c r="AG4421" i="1"/>
  <c r="AF4421" i="1"/>
  <c r="AE4421" i="1"/>
  <c r="AD4421" i="1"/>
  <c r="AC4421" i="1"/>
  <c r="AB4421" i="1"/>
  <c r="AA4421" i="1"/>
  <c r="Z4421" i="1"/>
  <c r="Y4421" i="1"/>
  <c r="X4421" i="1"/>
  <c r="W4421" i="1"/>
  <c r="V4421" i="1"/>
  <c r="U4421" i="1"/>
  <c r="T4421" i="1"/>
  <c r="S4421" i="1"/>
  <c r="R4421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A4421" i="1"/>
  <c r="AJ4420" i="1"/>
  <c r="AI4420" i="1"/>
  <c r="AH4420" i="1" s="1"/>
  <c r="AG4420" i="1"/>
  <c r="AF4420" i="1"/>
  <c r="AE4420" i="1"/>
  <c r="AD4420" i="1"/>
  <c r="AC4420" i="1"/>
  <c r="AB4420" i="1"/>
  <c r="AA4420" i="1"/>
  <c r="Z4420" i="1"/>
  <c r="Y4420" i="1"/>
  <c r="X4420" i="1"/>
  <c r="W4420" i="1"/>
  <c r="V4420" i="1"/>
  <c r="U4420" i="1"/>
  <c r="T4420" i="1"/>
  <c r="S4420" i="1"/>
  <c r="R4420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A4420" i="1"/>
  <c r="AJ4419" i="1"/>
  <c r="AI4419" i="1"/>
  <c r="AH4419" i="1" s="1"/>
  <c r="AG4419" i="1"/>
  <c r="AF4419" i="1"/>
  <c r="AE4419" i="1"/>
  <c r="AD4419" i="1"/>
  <c r="AC4419" i="1"/>
  <c r="AB4419" i="1"/>
  <c r="AA4419" i="1"/>
  <c r="Z4419" i="1"/>
  <c r="Y4419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A4419" i="1"/>
  <c r="AJ4418" i="1"/>
  <c r="AI4418" i="1"/>
  <c r="AH4418" i="1" s="1"/>
  <c r="AG4418" i="1"/>
  <c r="AF4418" i="1"/>
  <c r="AE4418" i="1"/>
  <c r="AD4418" i="1"/>
  <c r="AC4418" i="1"/>
  <c r="AB4418" i="1"/>
  <c r="AA4418" i="1"/>
  <c r="Z4418" i="1"/>
  <c r="Y4418" i="1"/>
  <c r="X4418" i="1"/>
  <c r="W4418" i="1"/>
  <c r="V4418" i="1"/>
  <c r="U4418" i="1"/>
  <c r="T4418" i="1"/>
  <c r="S4418" i="1"/>
  <c r="R4418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A4418" i="1"/>
  <c r="AJ4417" i="1"/>
  <c r="AI4417" i="1"/>
  <c r="AH4417" i="1" s="1"/>
  <c r="AG4417" i="1"/>
  <c r="AF4417" i="1"/>
  <c r="AE4417" i="1"/>
  <c r="AD4417" i="1"/>
  <c r="AC4417" i="1"/>
  <c r="AB4417" i="1"/>
  <c r="AA4417" i="1"/>
  <c r="Z4417" i="1"/>
  <c r="Y4417" i="1"/>
  <c r="X4417" i="1"/>
  <c r="W4417" i="1"/>
  <c r="V4417" i="1"/>
  <c r="U4417" i="1"/>
  <c r="T4417" i="1"/>
  <c r="S4417" i="1"/>
  <c r="R4417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A4417" i="1"/>
  <c r="AJ4416" i="1"/>
  <c r="AI4416" i="1"/>
  <c r="AH4416" i="1" s="1"/>
  <c r="AG4416" i="1"/>
  <c r="AF4416" i="1"/>
  <c r="AE4416" i="1"/>
  <c r="AD4416" i="1"/>
  <c r="AC4416" i="1"/>
  <c r="AB4416" i="1"/>
  <c r="AA4416" i="1"/>
  <c r="Z4416" i="1"/>
  <c r="Y4416" i="1"/>
  <c r="X4416" i="1"/>
  <c r="W4416" i="1"/>
  <c r="V4416" i="1"/>
  <c r="U4416" i="1"/>
  <c r="T4416" i="1"/>
  <c r="S4416" i="1"/>
  <c r="R4416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A4416" i="1"/>
  <c r="AJ4415" i="1"/>
  <c r="AI4415" i="1"/>
  <c r="AH4415" i="1" s="1"/>
  <c r="AG4415" i="1"/>
  <c r="AF4415" i="1"/>
  <c r="AE4415" i="1"/>
  <c r="AD4415" i="1"/>
  <c r="AC4415" i="1"/>
  <c r="AB4415" i="1"/>
  <c r="AA4415" i="1"/>
  <c r="Z4415" i="1"/>
  <c r="Y4415" i="1"/>
  <c r="X4415" i="1"/>
  <c r="W4415" i="1"/>
  <c r="V4415" i="1"/>
  <c r="U4415" i="1"/>
  <c r="T4415" i="1"/>
  <c r="S4415" i="1"/>
  <c r="R4415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A4415" i="1"/>
  <c r="AJ4414" i="1"/>
  <c r="AI4414" i="1"/>
  <c r="AH4414" i="1" s="1"/>
  <c r="AG4414" i="1"/>
  <c r="AF4414" i="1"/>
  <c r="AE4414" i="1"/>
  <c r="AD4414" i="1"/>
  <c r="AC4414" i="1"/>
  <c r="AB4414" i="1"/>
  <c r="AA4414" i="1"/>
  <c r="Z4414" i="1"/>
  <c r="Y4414" i="1"/>
  <c r="X4414" i="1"/>
  <c r="W4414" i="1"/>
  <c r="V4414" i="1"/>
  <c r="U4414" i="1"/>
  <c r="T4414" i="1"/>
  <c r="S4414" i="1"/>
  <c r="R4414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A4414" i="1"/>
  <c r="AJ4413" i="1"/>
  <c r="AI4413" i="1"/>
  <c r="AH4413" i="1" s="1"/>
  <c r="AG4413" i="1"/>
  <c r="AF4413" i="1"/>
  <c r="AE4413" i="1"/>
  <c r="AD4413" i="1"/>
  <c r="AC4413" i="1"/>
  <c r="AB4413" i="1"/>
  <c r="AA4413" i="1"/>
  <c r="Z4413" i="1"/>
  <c r="Y4413" i="1"/>
  <c r="X4413" i="1"/>
  <c r="W4413" i="1"/>
  <c r="V4413" i="1"/>
  <c r="U4413" i="1"/>
  <c r="T4413" i="1"/>
  <c r="S4413" i="1"/>
  <c r="R4413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A4413" i="1"/>
  <c r="AJ4412" i="1"/>
  <c r="AI4412" i="1"/>
  <c r="AH4412" i="1" s="1"/>
  <c r="AG4412" i="1"/>
  <c r="AF4412" i="1"/>
  <c r="AE4412" i="1"/>
  <c r="AD4412" i="1"/>
  <c r="AC4412" i="1"/>
  <c r="AB4412" i="1"/>
  <c r="AA4412" i="1"/>
  <c r="Z4412" i="1"/>
  <c r="Y4412" i="1"/>
  <c r="X4412" i="1"/>
  <c r="W4412" i="1"/>
  <c r="V4412" i="1"/>
  <c r="U4412" i="1"/>
  <c r="T4412" i="1"/>
  <c r="S4412" i="1"/>
  <c r="R4412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A4412" i="1"/>
  <c r="AJ4411" i="1"/>
  <c r="AI4411" i="1"/>
  <c r="AH4411" i="1" s="1"/>
  <c r="AG4411" i="1"/>
  <c r="AF4411" i="1"/>
  <c r="AE4411" i="1"/>
  <c r="AD4411" i="1"/>
  <c r="AC4411" i="1"/>
  <c r="AB4411" i="1"/>
  <c r="AA4411" i="1"/>
  <c r="Z4411" i="1"/>
  <c r="Y4411" i="1"/>
  <c r="X4411" i="1"/>
  <c r="W4411" i="1"/>
  <c r="V4411" i="1"/>
  <c r="U4411" i="1"/>
  <c r="T4411" i="1"/>
  <c r="S4411" i="1"/>
  <c r="R4411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A4411" i="1"/>
  <c r="AJ4410" i="1"/>
  <c r="AI4410" i="1"/>
  <c r="AH4410" i="1" s="1"/>
  <c r="AG4410" i="1"/>
  <c r="AF4410" i="1"/>
  <c r="AE4410" i="1"/>
  <c r="AD4410" i="1"/>
  <c r="AC4410" i="1"/>
  <c r="AB4410" i="1"/>
  <c r="AA4410" i="1"/>
  <c r="Z4410" i="1"/>
  <c r="Y4410" i="1"/>
  <c r="X4410" i="1"/>
  <c r="W4410" i="1"/>
  <c r="V4410" i="1"/>
  <c r="U4410" i="1"/>
  <c r="T4410" i="1"/>
  <c r="S4410" i="1"/>
  <c r="R4410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A4410" i="1"/>
  <c r="AJ4409" i="1"/>
  <c r="AI4409" i="1"/>
  <c r="AH4409" i="1" s="1"/>
  <c r="AG4409" i="1"/>
  <c r="AF4409" i="1"/>
  <c r="AE4409" i="1"/>
  <c r="AD4409" i="1"/>
  <c r="AC4409" i="1"/>
  <c r="AB4409" i="1"/>
  <c r="AA4409" i="1"/>
  <c r="Z4409" i="1"/>
  <c r="Y4409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A4409" i="1"/>
  <c r="AJ4408" i="1"/>
  <c r="AI4408" i="1"/>
  <c r="AH4408" i="1" s="1"/>
  <c r="AG4408" i="1"/>
  <c r="AF4408" i="1"/>
  <c r="AE4408" i="1"/>
  <c r="AD4408" i="1"/>
  <c r="AC4408" i="1"/>
  <c r="AB4408" i="1"/>
  <c r="AA4408" i="1"/>
  <c r="Z4408" i="1"/>
  <c r="Y4408" i="1"/>
  <c r="X4408" i="1"/>
  <c r="W4408" i="1"/>
  <c r="V4408" i="1"/>
  <c r="U4408" i="1"/>
  <c r="T4408" i="1"/>
  <c r="S4408" i="1"/>
  <c r="R4408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A4408" i="1"/>
  <c r="AJ4407" i="1"/>
  <c r="AI4407" i="1"/>
  <c r="AH4407" i="1" s="1"/>
  <c r="AG4407" i="1"/>
  <c r="AF4407" i="1"/>
  <c r="AE4407" i="1"/>
  <c r="AD4407" i="1"/>
  <c r="AC4407" i="1"/>
  <c r="AB4407" i="1"/>
  <c r="AA4407" i="1"/>
  <c r="Z4407" i="1"/>
  <c r="Y4407" i="1"/>
  <c r="X4407" i="1"/>
  <c r="W4407" i="1"/>
  <c r="V4407" i="1"/>
  <c r="U4407" i="1"/>
  <c r="T4407" i="1"/>
  <c r="S4407" i="1"/>
  <c r="R4407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A4407" i="1"/>
  <c r="AJ4406" i="1"/>
  <c r="AI4406" i="1"/>
  <c r="AH4406" i="1" s="1"/>
  <c r="AG4406" i="1"/>
  <c r="AF4406" i="1"/>
  <c r="AE4406" i="1"/>
  <c r="AD4406" i="1"/>
  <c r="AC4406" i="1"/>
  <c r="AB4406" i="1"/>
  <c r="AA4406" i="1"/>
  <c r="Z4406" i="1"/>
  <c r="Y4406" i="1"/>
  <c r="X4406" i="1"/>
  <c r="W4406" i="1"/>
  <c r="V4406" i="1"/>
  <c r="U4406" i="1"/>
  <c r="T4406" i="1"/>
  <c r="S4406" i="1"/>
  <c r="R4406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A4406" i="1"/>
  <c r="AJ4405" i="1"/>
  <c r="AI4405" i="1"/>
  <c r="AH4405" i="1" s="1"/>
  <c r="AG4405" i="1"/>
  <c r="AF4405" i="1"/>
  <c r="AE4405" i="1"/>
  <c r="AD4405" i="1"/>
  <c r="AC4405" i="1"/>
  <c r="AB4405" i="1"/>
  <c r="AA4405" i="1"/>
  <c r="Z4405" i="1"/>
  <c r="Y4405" i="1"/>
  <c r="X4405" i="1"/>
  <c r="W4405" i="1"/>
  <c r="V4405" i="1"/>
  <c r="U4405" i="1"/>
  <c r="T4405" i="1"/>
  <c r="S4405" i="1"/>
  <c r="R4405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A4405" i="1"/>
  <c r="AJ4404" i="1"/>
  <c r="AI4404" i="1"/>
  <c r="AH4404" i="1" s="1"/>
  <c r="AG4404" i="1"/>
  <c r="AF4404" i="1"/>
  <c r="AE4404" i="1"/>
  <c r="AD4404" i="1"/>
  <c r="AC4404" i="1"/>
  <c r="AB4404" i="1"/>
  <c r="AA4404" i="1"/>
  <c r="Z4404" i="1"/>
  <c r="Y4404" i="1"/>
  <c r="X4404" i="1"/>
  <c r="W4404" i="1"/>
  <c r="V4404" i="1"/>
  <c r="U4404" i="1"/>
  <c r="T4404" i="1"/>
  <c r="S4404" i="1"/>
  <c r="R4404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A4404" i="1"/>
  <c r="AJ4403" i="1"/>
  <c r="AI4403" i="1"/>
  <c r="AH4403" i="1" s="1"/>
  <c r="AG4403" i="1"/>
  <c r="AF4403" i="1"/>
  <c r="AE4403" i="1"/>
  <c r="AD4403" i="1"/>
  <c r="AC4403" i="1"/>
  <c r="AB4403" i="1"/>
  <c r="AA4403" i="1"/>
  <c r="Z4403" i="1"/>
  <c r="Y4403" i="1"/>
  <c r="X4403" i="1"/>
  <c r="W4403" i="1"/>
  <c r="V4403" i="1"/>
  <c r="U4403" i="1"/>
  <c r="T4403" i="1"/>
  <c r="S4403" i="1"/>
  <c r="R4403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A4403" i="1"/>
  <c r="AJ4402" i="1"/>
  <c r="AI4402" i="1"/>
  <c r="AH4402" i="1" s="1"/>
  <c r="AG4402" i="1"/>
  <c r="AF4402" i="1"/>
  <c r="AE4402" i="1"/>
  <c r="AD4402" i="1"/>
  <c r="AC4402" i="1"/>
  <c r="AB4402" i="1"/>
  <c r="AA4402" i="1"/>
  <c r="Z4402" i="1"/>
  <c r="Y4402" i="1"/>
  <c r="X4402" i="1"/>
  <c r="W4402" i="1"/>
  <c r="V4402" i="1"/>
  <c r="U4402" i="1"/>
  <c r="T4402" i="1"/>
  <c r="S4402" i="1"/>
  <c r="R4402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A4402" i="1"/>
  <c r="AJ4401" i="1"/>
  <c r="AI4401" i="1"/>
  <c r="AH4401" i="1" s="1"/>
  <c r="AG4401" i="1"/>
  <c r="AF4401" i="1"/>
  <c r="AE4401" i="1"/>
  <c r="AD4401" i="1"/>
  <c r="AC4401" i="1"/>
  <c r="AB4401" i="1"/>
  <c r="AA4401" i="1"/>
  <c r="Z4401" i="1"/>
  <c r="Y4401" i="1"/>
  <c r="X4401" i="1"/>
  <c r="W4401" i="1"/>
  <c r="V4401" i="1"/>
  <c r="U4401" i="1"/>
  <c r="T4401" i="1"/>
  <c r="S4401" i="1"/>
  <c r="R4401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A4401" i="1"/>
  <c r="AJ4400" i="1"/>
  <c r="AI4400" i="1"/>
  <c r="AH4400" i="1" s="1"/>
  <c r="AG4400" i="1"/>
  <c r="AF4400" i="1"/>
  <c r="AE4400" i="1"/>
  <c r="AD4400" i="1"/>
  <c r="AC4400" i="1"/>
  <c r="AB4400" i="1"/>
  <c r="AA4400" i="1"/>
  <c r="Z4400" i="1"/>
  <c r="Y4400" i="1"/>
  <c r="X4400" i="1"/>
  <c r="W4400" i="1"/>
  <c r="V4400" i="1"/>
  <c r="U4400" i="1"/>
  <c r="T4400" i="1"/>
  <c r="S4400" i="1"/>
  <c r="R4400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A4400" i="1"/>
  <c r="AJ4399" i="1"/>
  <c r="AI4399" i="1"/>
  <c r="AH4399" i="1" s="1"/>
  <c r="AG4399" i="1"/>
  <c r="AF4399" i="1"/>
  <c r="AE4399" i="1"/>
  <c r="AD4399" i="1"/>
  <c r="AC4399" i="1"/>
  <c r="AB4399" i="1"/>
  <c r="AA4399" i="1"/>
  <c r="Z4399" i="1"/>
  <c r="Y4399" i="1"/>
  <c r="X4399" i="1"/>
  <c r="W4399" i="1"/>
  <c r="V4399" i="1"/>
  <c r="U4399" i="1"/>
  <c r="T4399" i="1"/>
  <c r="S4399" i="1"/>
  <c r="R4399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A4399" i="1"/>
  <c r="AJ4398" i="1"/>
  <c r="AI4398" i="1"/>
  <c r="AH4398" i="1" s="1"/>
  <c r="AG4398" i="1"/>
  <c r="AF4398" i="1"/>
  <c r="AE4398" i="1"/>
  <c r="AD4398" i="1"/>
  <c r="AC4398" i="1"/>
  <c r="AB4398" i="1"/>
  <c r="AA4398" i="1"/>
  <c r="Z4398" i="1"/>
  <c r="Y4398" i="1"/>
  <c r="X4398" i="1"/>
  <c r="W4398" i="1"/>
  <c r="V4398" i="1"/>
  <c r="U4398" i="1"/>
  <c r="T4398" i="1"/>
  <c r="S4398" i="1"/>
  <c r="R4398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A4398" i="1"/>
  <c r="AJ4397" i="1"/>
  <c r="AI4397" i="1"/>
  <c r="AH4397" i="1" s="1"/>
  <c r="AG4397" i="1"/>
  <c r="AF4397" i="1"/>
  <c r="AE4397" i="1"/>
  <c r="AD4397" i="1"/>
  <c r="AC4397" i="1"/>
  <c r="AB4397" i="1"/>
  <c r="AA4397" i="1"/>
  <c r="Z4397" i="1"/>
  <c r="Y4397" i="1"/>
  <c r="X4397" i="1"/>
  <c r="W4397" i="1"/>
  <c r="V4397" i="1"/>
  <c r="U4397" i="1"/>
  <c r="T4397" i="1"/>
  <c r="S4397" i="1"/>
  <c r="R4397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A4397" i="1"/>
  <c r="AJ4396" i="1"/>
  <c r="AI4396" i="1"/>
  <c r="AH4396" i="1" s="1"/>
  <c r="AG4396" i="1"/>
  <c r="AF4396" i="1"/>
  <c r="AE4396" i="1"/>
  <c r="AD4396" i="1"/>
  <c r="AC4396" i="1"/>
  <c r="AB4396" i="1"/>
  <c r="AA4396" i="1"/>
  <c r="Z4396" i="1"/>
  <c r="Y4396" i="1"/>
  <c r="X4396" i="1"/>
  <c r="W4396" i="1"/>
  <c r="V4396" i="1"/>
  <c r="U4396" i="1"/>
  <c r="T4396" i="1"/>
  <c r="S4396" i="1"/>
  <c r="R4396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A4396" i="1"/>
  <c r="AJ4395" i="1"/>
  <c r="AI4395" i="1"/>
  <c r="AH4395" i="1" s="1"/>
  <c r="AG4395" i="1"/>
  <c r="AF4395" i="1"/>
  <c r="AE4395" i="1"/>
  <c r="AD4395" i="1"/>
  <c r="AC4395" i="1"/>
  <c r="AB4395" i="1"/>
  <c r="AA4395" i="1"/>
  <c r="Z4395" i="1"/>
  <c r="Y4395" i="1"/>
  <c r="X4395" i="1"/>
  <c r="W4395" i="1"/>
  <c r="V4395" i="1"/>
  <c r="U4395" i="1"/>
  <c r="T4395" i="1"/>
  <c r="S4395" i="1"/>
  <c r="R4395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A4395" i="1"/>
  <c r="AJ4394" i="1"/>
  <c r="AI4394" i="1"/>
  <c r="AH4394" i="1" s="1"/>
  <c r="AG4394" i="1"/>
  <c r="AF4394" i="1"/>
  <c r="AE4394" i="1"/>
  <c r="AD4394" i="1"/>
  <c r="AC4394" i="1"/>
  <c r="AB4394" i="1"/>
  <c r="AA4394" i="1"/>
  <c r="Z4394" i="1"/>
  <c r="Y4394" i="1"/>
  <c r="X4394" i="1"/>
  <c r="W4394" i="1"/>
  <c r="V4394" i="1"/>
  <c r="U4394" i="1"/>
  <c r="T4394" i="1"/>
  <c r="S4394" i="1"/>
  <c r="R4394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A4394" i="1"/>
  <c r="AJ4393" i="1"/>
  <c r="AI4393" i="1"/>
  <c r="AH4393" i="1" s="1"/>
  <c r="AG4393" i="1"/>
  <c r="AF4393" i="1"/>
  <c r="AE4393" i="1"/>
  <c r="AD4393" i="1"/>
  <c r="AC4393" i="1"/>
  <c r="AB4393" i="1"/>
  <c r="AA4393" i="1"/>
  <c r="Z4393" i="1"/>
  <c r="Y4393" i="1"/>
  <c r="X4393" i="1"/>
  <c r="W4393" i="1"/>
  <c r="V4393" i="1"/>
  <c r="U4393" i="1"/>
  <c r="T4393" i="1"/>
  <c r="S4393" i="1"/>
  <c r="R4393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A4393" i="1"/>
  <c r="AJ4392" i="1"/>
  <c r="AI4392" i="1"/>
  <c r="AH4392" i="1" s="1"/>
  <c r="AG4392" i="1"/>
  <c r="AF4392" i="1"/>
  <c r="AE4392" i="1"/>
  <c r="AD4392" i="1"/>
  <c r="AC4392" i="1"/>
  <c r="AB4392" i="1"/>
  <c r="AA4392" i="1"/>
  <c r="Z4392" i="1"/>
  <c r="Y4392" i="1"/>
  <c r="X4392" i="1"/>
  <c r="W4392" i="1"/>
  <c r="V4392" i="1"/>
  <c r="U4392" i="1"/>
  <c r="T4392" i="1"/>
  <c r="S4392" i="1"/>
  <c r="R4392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A4392" i="1"/>
  <c r="AJ4391" i="1"/>
  <c r="AI4391" i="1"/>
  <c r="AH4391" i="1" s="1"/>
  <c r="AG4391" i="1"/>
  <c r="AF4391" i="1"/>
  <c r="AE4391" i="1"/>
  <c r="AD4391" i="1"/>
  <c r="AC4391" i="1"/>
  <c r="AB4391" i="1"/>
  <c r="AA4391" i="1"/>
  <c r="Z4391" i="1"/>
  <c r="Y4391" i="1"/>
  <c r="X4391" i="1"/>
  <c r="W4391" i="1"/>
  <c r="V4391" i="1"/>
  <c r="U4391" i="1"/>
  <c r="T4391" i="1"/>
  <c r="S4391" i="1"/>
  <c r="R4391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A4391" i="1"/>
  <c r="AJ4390" i="1"/>
  <c r="AI4390" i="1"/>
  <c r="AH4390" i="1" s="1"/>
  <c r="AG4390" i="1"/>
  <c r="AF4390" i="1"/>
  <c r="AE4390" i="1"/>
  <c r="AD4390" i="1"/>
  <c r="AC4390" i="1"/>
  <c r="AB4390" i="1"/>
  <c r="AA4390" i="1"/>
  <c r="Z4390" i="1"/>
  <c r="Y4390" i="1"/>
  <c r="X4390" i="1"/>
  <c r="W4390" i="1"/>
  <c r="V4390" i="1"/>
  <c r="U4390" i="1"/>
  <c r="T4390" i="1"/>
  <c r="S4390" i="1"/>
  <c r="R4390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A4390" i="1"/>
  <c r="AJ4389" i="1"/>
  <c r="AI4389" i="1"/>
  <c r="AH4389" i="1" s="1"/>
  <c r="AG4389" i="1"/>
  <c r="AF4389" i="1"/>
  <c r="AE4389" i="1"/>
  <c r="AD4389" i="1"/>
  <c r="AC4389" i="1"/>
  <c r="AB4389" i="1"/>
  <c r="AA4389" i="1"/>
  <c r="Z4389" i="1"/>
  <c r="Y4389" i="1"/>
  <c r="X4389" i="1"/>
  <c r="W4389" i="1"/>
  <c r="V4389" i="1"/>
  <c r="U4389" i="1"/>
  <c r="T4389" i="1"/>
  <c r="S4389" i="1"/>
  <c r="R4389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A4389" i="1"/>
  <c r="AJ4388" i="1"/>
  <c r="AI4388" i="1"/>
  <c r="AH4388" i="1" s="1"/>
  <c r="AG4388" i="1"/>
  <c r="AF4388" i="1"/>
  <c r="AE4388" i="1"/>
  <c r="AD4388" i="1"/>
  <c r="AC4388" i="1"/>
  <c r="AB4388" i="1"/>
  <c r="AA4388" i="1"/>
  <c r="Z4388" i="1"/>
  <c r="Y4388" i="1"/>
  <c r="X4388" i="1"/>
  <c r="W4388" i="1"/>
  <c r="V4388" i="1"/>
  <c r="U4388" i="1"/>
  <c r="T4388" i="1"/>
  <c r="S4388" i="1"/>
  <c r="R4388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A4388" i="1"/>
  <c r="AJ4387" i="1"/>
  <c r="AI4387" i="1"/>
  <c r="AH4387" i="1" s="1"/>
  <c r="AG4387" i="1"/>
  <c r="AF4387" i="1"/>
  <c r="AE4387" i="1"/>
  <c r="AD4387" i="1"/>
  <c r="AC4387" i="1"/>
  <c r="AB4387" i="1"/>
  <c r="AA4387" i="1"/>
  <c r="Z4387" i="1"/>
  <c r="Y4387" i="1"/>
  <c r="X4387" i="1"/>
  <c r="W4387" i="1"/>
  <c r="V4387" i="1"/>
  <c r="U4387" i="1"/>
  <c r="T4387" i="1"/>
  <c r="S4387" i="1"/>
  <c r="R4387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A4387" i="1"/>
  <c r="AJ4386" i="1"/>
  <c r="AI4386" i="1"/>
  <c r="AH4386" i="1" s="1"/>
  <c r="AG4386" i="1"/>
  <c r="AF4386" i="1"/>
  <c r="AE4386" i="1"/>
  <c r="AD4386" i="1"/>
  <c r="AC4386" i="1"/>
  <c r="AB4386" i="1"/>
  <c r="AA4386" i="1"/>
  <c r="Z4386" i="1"/>
  <c r="Y4386" i="1"/>
  <c r="X4386" i="1"/>
  <c r="W4386" i="1"/>
  <c r="V4386" i="1"/>
  <c r="U4386" i="1"/>
  <c r="T4386" i="1"/>
  <c r="S4386" i="1"/>
  <c r="R4386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A4386" i="1"/>
  <c r="AJ4385" i="1"/>
  <c r="AI4385" i="1"/>
  <c r="AH4385" i="1" s="1"/>
  <c r="AG4385" i="1"/>
  <c r="AF4385" i="1"/>
  <c r="AE4385" i="1"/>
  <c r="AD4385" i="1"/>
  <c r="AC4385" i="1"/>
  <c r="AB4385" i="1"/>
  <c r="AA4385" i="1"/>
  <c r="Z4385" i="1"/>
  <c r="Y4385" i="1"/>
  <c r="X4385" i="1"/>
  <c r="W4385" i="1"/>
  <c r="V4385" i="1"/>
  <c r="U4385" i="1"/>
  <c r="T4385" i="1"/>
  <c r="S4385" i="1"/>
  <c r="R4385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A4385" i="1"/>
  <c r="AJ4384" i="1"/>
  <c r="AI4384" i="1"/>
  <c r="AH4384" i="1" s="1"/>
  <c r="AG4384" i="1"/>
  <c r="AF4384" i="1"/>
  <c r="AE4384" i="1"/>
  <c r="AD4384" i="1"/>
  <c r="AC4384" i="1"/>
  <c r="AB4384" i="1"/>
  <c r="AA4384" i="1"/>
  <c r="Z4384" i="1"/>
  <c r="Y4384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A4384" i="1"/>
  <c r="AJ4383" i="1"/>
  <c r="AI4383" i="1"/>
  <c r="AH4383" i="1" s="1"/>
  <c r="AG4383" i="1"/>
  <c r="AF4383" i="1"/>
  <c r="AE4383" i="1"/>
  <c r="AD4383" i="1"/>
  <c r="AC4383" i="1"/>
  <c r="AB4383" i="1"/>
  <c r="AA4383" i="1"/>
  <c r="Z4383" i="1"/>
  <c r="Y4383" i="1"/>
  <c r="X4383" i="1"/>
  <c r="W4383" i="1"/>
  <c r="V4383" i="1"/>
  <c r="U4383" i="1"/>
  <c r="T4383" i="1"/>
  <c r="S4383" i="1"/>
  <c r="R4383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A4383" i="1"/>
  <c r="AJ4382" i="1"/>
  <c r="AI4382" i="1"/>
  <c r="AH4382" i="1" s="1"/>
  <c r="AG4382" i="1"/>
  <c r="AF4382" i="1"/>
  <c r="AE4382" i="1"/>
  <c r="AD4382" i="1"/>
  <c r="AC4382" i="1"/>
  <c r="AB4382" i="1"/>
  <c r="AA4382" i="1"/>
  <c r="Z4382" i="1"/>
  <c r="Y4382" i="1"/>
  <c r="X4382" i="1"/>
  <c r="W4382" i="1"/>
  <c r="V4382" i="1"/>
  <c r="U4382" i="1"/>
  <c r="T4382" i="1"/>
  <c r="S4382" i="1"/>
  <c r="R4382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A4382" i="1"/>
  <c r="AJ4381" i="1"/>
  <c r="AI4381" i="1"/>
  <c r="AH4381" i="1" s="1"/>
  <c r="AG4381" i="1"/>
  <c r="AF4381" i="1"/>
  <c r="AE4381" i="1"/>
  <c r="AD4381" i="1"/>
  <c r="AC4381" i="1"/>
  <c r="AB4381" i="1"/>
  <c r="AA4381" i="1"/>
  <c r="Z4381" i="1"/>
  <c r="Y4381" i="1"/>
  <c r="X4381" i="1"/>
  <c r="W4381" i="1"/>
  <c r="V4381" i="1"/>
  <c r="U4381" i="1"/>
  <c r="T4381" i="1"/>
  <c r="S4381" i="1"/>
  <c r="R4381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A4381" i="1"/>
  <c r="AJ4380" i="1"/>
  <c r="AI4380" i="1"/>
  <c r="AH4380" i="1" s="1"/>
  <c r="AG4380" i="1"/>
  <c r="AF4380" i="1"/>
  <c r="AE4380" i="1"/>
  <c r="AD4380" i="1"/>
  <c r="AC4380" i="1"/>
  <c r="AB4380" i="1"/>
  <c r="AA4380" i="1"/>
  <c r="Z4380" i="1"/>
  <c r="Y4380" i="1"/>
  <c r="X4380" i="1"/>
  <c r="W4380" i="1"/>
  <c r="V4380" i="1"/>
  <c r="U4380" i="1"/>
  <c r="T4380" i="1"/>
  <c r="S4380" i="1"/>
  <c r="R4380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A4380" i="1"/>
  <c r="AJ4379" i="1"/>
  <c r="AI4379" i="1"/>
  <c r="AH4379" i="1" s="1"/>
  <c r="AG4379" i="1"/>
  <c r="AF4379" i="1"/>
  <c r="AE4379" i="1"/>
  <c r="AD4379" i="1"/>
  <c r="AC4379" i="1"/>
  <c r="AB4379" i="1"/>
  <c r="AA4379" i="1"/>
  <c r="Z4379" i="1"/>
  <c r="Y4379" i="1"/>
  <c r="X4379" i="1"/>
  <c r="W4379" i="1"/>
  <c r="V4379" i="1"/>
  <c r="U4379" i="1"/>
  <c r="T4379" i="1"/>
  <c r="S4379" i="1"/>
  <c r="R4379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A4379" i="1"/>
  <c r="AJ4378" i="1"/>
  <c r="AI4378" i="1"/>
  <c r="AH4378" i="1" s="1"/>
  <c r="AG4378" i="1"/>
  <c r="AF4378" i="1"/>
  <c r="AE4378" i="1"/>
  <c r="AD4378" i="1"/>
  <c r="AC4378" i="1"/>
  <c r="AB4378" i="1"/>
  <c r="AA4378" i="1"/>
  <c r="Z4378" i="1"/>
  <c r="Y4378" i="1"/>
  <c r="X4378" i="1"/>
  <c r="W4378" i="1"/>
  <c r="V4378" i="1"/>
  <c r="U4378" i="1"/>
  <c r="T4378" i="1"/>
  <c r="S4378" i="1"/>
  <c r="R4378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A4378" i="1"/>
  <c r="AJ4377" i="1"/>
  <c r="AI4377" i="1"/>
  <c r="AH4377" i="1" s="1"/>
  <c r="AG4377" i="1"/>
  <c r="AF4377" i="1"/>
  <c r="AE4377" i="1"/>
  <c r="AD4377" i="1"/>
  <c r="AC4377" i="1"/>
  <c r="AB4377" i="1"/>
  <c r="AA4377" i="1"/>
  <c r="Z4377" i="1"/>
  <c r="Y4377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A4377" i="1"/>
  <c r="AJ4376" i="1"/>
  <c r="AI4376" i="1"/>
  <c r="AH4376" i="1" s="1"/>
  <c r="AG4376" i="1"/>
  <c r="AF4376" i="1"/>
  <c r="AE4376" i="1"/>
  <c r="AD4376" i="1"/>
  <c r="AC4376" i="1"/>
  <c r="AB4376" i="1"/>
  <c r="AA4376" i="1"/>
  <c r="Z4376" i="1"/>
  <c r="Y4376" i="1"/>
  <c r="X4376" i="1"/>
  <c r="W4376" i="1"/>
  <c r="V4376" i="1"/>
  <c r="U4376" i="1"/>
  <c r="T4376" i="1"/>
  <c r="S4376" i="1"/>
  <c r="R4376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A4376" i="1"/>
  <c r="AJ4375" i="1"/>
  <c r="AI4375" i="1"/>
  <c r="AH4375" i="1" s="1"/>
  <c r="AG4375" i="1"/>
  <c r="AF4375" i="1"/>
  <c r="AE4375" i="1"/>
  <c r="AD4375" i="1"/>
  <c r="AC4375" i="1"/>
  <c r="AB4375" i="1"/>
  <c r="AA4375" i="1"/>
  <c r="Z4375" i="1"/>
  <c r="Y4375" i="1"/>
  <c r="X4375" i="1"/>
  <c r="W4375" i="1"/>
  <c r="V4375" i="1"/>
  <c r="U4375" i="1"/>
  <c r="T4375" i="1"/>
  <c r="S4375" i="1"/>
  <c r="R4375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A4375" i="1"/>
  <c r="AJ4374" i="1"/>
  <c r="AI4374" i="1"/>
  <c r="AH4374" i="1" s="1"/>
  <c r="AG4374" i="1"/>
  <c r="AF4374" i="1"/>
  <c r="AE4374" i="1"/>
  <c r="AD4374" i="1"/>
  <c r="AC4374" i="1"/>
  <c r="AB4374" i="1"/>
  <c r="AA4374" i="1"/>
  <c r="Z4374" i="1"/>
  <c r="Y4374" i="1"/>
  <c r="X4374" i="1"/>
  <c r="W4374" i="1"/>
  <c r="V4374" i="1"/>
  <c r="U4374" i="1"/>
  <c r="T4374" i="1"/>
  <c r="S4374" i="1"/>
  <c r="R4374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A4374" i="1"/>
  <c r="AJ4373" i="1"/>
  <c r="AI4373" i="1"/>
  <c r="AH4373" i="1" s="1"/>
  <c r="AG4373" i="1"/>
  <c r="AF4373" i="1"/>
  <c r="AE4373" i="1"/>
  <c r="AD4373" i="1"/>
  <c r="AC4373" i="1"/>
  <c r="AB4373" i="1"/>
  <c r="AA4373" i="1"/>
  <c r="Z4373" i="1"/>
  <c r="Y4373" i="1"/>
  <c r="X4373" i="1"/>
  <c r="W4373" i="1"/>
  <c r="V4373" i="1"/>
  <c r="U4373" i="1"/>
  <c r="T4373" i="1"/>
  <c r="S4373" i="1"/>
  <c r="R4373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A4373" i="1"/>
  <c r="AJ4372" i="1"/>
  <c r="AI4372" i="1"/>
  <c r="AH4372" i="1" s="1"/>
  <c r="AG4372" i="1"/>
  <c r="AF4372" i="1"/>
  <c r="AE4372" i="1"/>
  <c r="AD4372" i="1"/>
  <c r="AC4372" i="1"/>
  <c r="AB4372" i="1"/>
  <c r="AA4372" i="1"/>
  <c r="Z4372" i="1"/>
  <c r="Y4372" i="1"/>
  <c r="X4372" i="1"/>
  <c r="W4372" i="1"/>
  <c r="V4372" i="1"/>
  <c r="U4372" i="1"/>
  <c r="T4372" i="1"/>
  <c r="S4372" i="1"/>
  <c r="R4372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A4372" i="1"/>
  <c r="AJ4371" i="1"/>
  <c r="AI4371" i="1"/>
  <c r="AH4371" i="1" s="1"/>
  <c r="AG4371" i="1"/>
  <c r="AF4371" i="1"/>
  <c r="AE4371" i="1"/>
  <c r="AD4371" i="1"/>
  <c r="AC4371" i="1"/>
  <c r="AB4371" i="1"/>
  <c r="AA4371" i="1"/>
  <c r="Z4371" i="1"/>
  <c r="Y4371" i="1"/>
  <c r="X4371" i="1"/>
  <c r="W4371" i="1"/>
  <c r="V4371" i="1"/>
  <c r="U4371" i="1"/>
  <c r="T4371" i="1"/>
  <c r="S4371" i="1"/>
  <c r="R4371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A4371" i="1"/>
  <c r="AJ4370" i="1"/>
  <c r="AI4370" i="1"/>
  <c r="AH4370" i="1" s="1"/>
  <c r="AG4370" i="1"/>
  <c r="AF4370" i="1"/>
  <c r="AE4370" i="1"/>
  <c r="AD4370" i="1"/>
  <c r="AC4370" i="1"/>
  <c r="AB4370" i="1"/>
  <c r="AA4370" i="1"/>
  <c r="Z4370" i="1"/>
  <c r="Y4370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A4370" i="1"/>
  <c r="AJ4369" i="1"/>
  <c r="AI4369" i="1"/>
  <c r="AH4369" i="1" s="1"/>
  <c r="AG4369" i="1"/>
  <c r="AF4369" i="1"/>
  <c r="AE4369" i="1"/>
  <c r="AD4369" i="1"/>
  <c r="AC4369" i="1"/>
  <c r="AB4369" i="1"/>
  <c r="AA4369" i="1"/>
  <c r="Z4369" i="1"/>
  <c r="Y4369" i="1"/>
  <c r="X4369" i="1"/>
  <c r="W4369" i="1"/>
  <c r="V4369" i="1"/>
  <c r="U4369" i="1"/>
  <c r="T4369" i="1"/>
  <c r="S4369" i="1"/>
  <c r="R4369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A4369" i="1"/>
  <c r="AJ4368" i="1"/>
  <c r="AI4368" i="1"/>
  <c r="AH4368" i="1" s="1"/>
  <c r="AG4368" i="1"/>
  <c r="AF4368" i="1"/>
  <c r="AE4368" i="1"/>
  <c r="AD4368" i="1"/>
  <c r="AC4368" i="1"/>
  <c r="AB4368" i="1"/>
  <c r="AA4368" i="1"/>
  <c r="Z4368" i="1"/>
  <c r="Y4368" i="1"/>
  <c r="X4368" i="1"/>
  <c r="W4368" i="1"/>
  <c r="V4368" i="1"/>
  <c r="U4368" i="1"/>
  <c r="T4368" i="1"/>
  <c r="S4368" i="1"/>
  <c r="R4368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A4368" i="1"/>
  <c r="AJ4367" i="1"/>
  <c r="AI4367" i="1"/>
  <c r="AH4367" i="1" s="1"/>
  <c r="AG4367" i="1"/>
  <c r="AF4367" i="1"/>
  <c r="AE4367" i="1"/>
  <c r="AD4367" i="1"/>
  <c r="AC4367" i="1"/>
  <c r="AB4367" i="1"/>
  <c r="AA4367" i="1"/>
  <c r="Z4367" i="1"/>
  <c r="Y4367" i="1"/>
  <c r="X4367" i="1"/>
  <c r="W4367" i="1"/>
  <c r="V4367" i="1"/>
  <c r="U4367" i="1"/>
  <c r="T4367" i="1"/>
  <c r="S4367" i="1"/>
  <c r="R4367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A4367" i="1"/>
  <c r="AJ4366" i="1"/>
  <c r="AI4366" i="1"/>
  <c r="AH4366" i="1" s="1"/>
  <c r="AG4366" i="1"/>
  <c r="AF4366" i="1"/>
  <c r="AE4366" i="1"/>
  <c r="AD4366" i="1"/>
  <c r="AC4366" i="1"/>
  <c r="AB4366" i="1"/>
  <c r="AA4366" i="1"/>
  <c r="Z4366" i="1"/>
  <c r="Y4366" i="1"/>
  <c r="X4366" i="1"/>
  <c r="W4366" i="1"/>
  <c r="V4366" i="1"/>
  <c r="U4366" i="1"/>
  <c r="T4366" i="1"/>
  <c r="S4366" i="1"/>
  <c r="R4366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A4366" i="1"/>
  <c r="AJ4365" i="1"/>
  <c r="AI4365" i="1"/>
  <c r="AH4365" i="1" s="1"/>
  <c r="AG4365" i="1"/>
  <c r="AF4365" i="1"/>
  <c r="AE4365" i="1"/>
  <c r="AD4365" i="1"/>
  <c r="AC4365" i="1"/>
  <c r="AB4365" i="1"/>
  <c r="AA4365" i="1"/>
  <c r="Z4365" i="1"/>
  <c r="Y4365" i="1"/>
  <c r="X4365" i="1"/>
  <c r="W4365" i="1"/>
  <c r="V4365" i="1"/>
  <c r="U4365" i="1"/>
  <c r="T4365" i="1"/>
  <c r="S4365" i="1"/>
  <c r="R4365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A4365" i="1"/>
  <c r="AJ4364" i="1"/>
  <c r="AI4364" i="1"/>
  <c r="AH4364" i="1" s="1"/>
  <c r="AG4364" i="1"/>
  <c r="AF4364" i="1"/>
  <c r="AE4364" i="1"/>
  <c r="AD4364" i="1"/>
  <c r="AC4364" i="1"/>
  <c r="AB4364" i="1"/>
  <c r="AA4364" i="1"/>
  <c r="Z4364" i="1"/>
  <c r="Y4364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A4364" i="1"/>
  <c r="AJ4363" i="1"/>
  <c r="AI4363" i="1"/>
  <c r="AH4363" i="1" s="1"/>
  <c r="AG4363" i="1"/>
  <c r="AF4363" i="1"/>
  <c r="AE4363" i="1"/>
  <c r="AD4363" i="1"/>
  <c r="AC4363" i="1"/>
  <c r="AB4363" i="1"/>
  <c r="AA4363" i="1"/>
  <c r="Z4363" i="1"/>
  <c r="Y4363" i="1"/>
  <c r="X4363" i="1"/>
  <c r="W4363" i="1"/>
  <c r="V4363" i="1"/>
  <c r="U4363" i="1"/>
  <c r="T4363" i="1"/>
  <c r="S4363" i="1"/>
  <c r="R4363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A4363" i="1"/>
  <c r="AJ4362" i="1"/>
  <c r="AI4362" i="1"/>
  <c r="AH4362" i="1" s="1"/>
  <c r="AG4362" i="1"/>
  <c r="AF4362" i="1"/>
  <c r="AE4362" i="1"/>
  <c r="AD4362" i="1"/>
  <c r="AC4362" i="1"/>
  <c r="AB4362" i="1"/>
  <c r="AA4362" i="1"/>
  <c r="Z4362" i="1"/>
  <c r="Y4362" i="1"/>
  <c r="X4362" i="1"/>
  <c r="W4362" i="1"/>
  <c r="V4362" i="1"/>
  <c r="U4362" i="1"/>
  <c r="T4362" i="1"/>
  <c r="S4362" i="1"/>
  <c r="R4362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A4362" i="1"/>
  <c r="AJ4361" i="1"/>
  <c r="AI4361" i="1"/>
  <c r="AH4361" i="1" s="1"/>
  <c r="AG4361" i="1"/>
  <c r="AF4361" i="1"/>
  <c r="AE4361" i="1"/>
  <c r="AD4361" i="1"/>
  <c r="AC4361" i="1"/>
  <c r="AB4361" i="1"/>
  <c r="AA4361" i="1"/>
  <c r="Z4361" i="1"/>
  <c r="Y4361" i="1"/>
  <c r="X4361" i="1"/>
  <c r="W4361" i="1"/>
  <c r="V4361" i="1"/>
  <c r="U4361" i="1"/>
  <c r="T4361" i="1"/>
  <c r="S4361" i="1"/>
  <c r="R4361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A4361" i="1"/>
  <c r="AJ4360" i="1"/>
  <c r="AI4360" i="1"/>
  <c r="AH4360" i="1" s="1"/>
  <c r="AG4360" i="1"/>
  <c r="AF4360" i="1"/>
  <c r="AE4360" i="1"/>
  <c r="AD4360" i="1"/>
  <c r="AC4360" i="1"/>
  <c r="AB4360" i="1"/>
  <c r="AA4360" i="1"/>
  <c r="Z4360" i="1"/>
  <c r="Y4360" i="1"/>
  <c r="X4360" i="1"/>
  <c r="W4360" i="1"/>
  <c r="V4360" i="1"/>
  <c r="U4360" i="1"/>
  <c r="T4360" i="1"/>
  <c r="S4360" i="1"/>
  <c r="R4360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A4360" i="1"/>
  <c r="AJ4359" i="1"/>
  <c r="AI4359" i="1"/>
  <c r="AH4359" i="1" s="1"/>
  <c r="AG4359" i="1"/>
  <c r="AF4359" i="1"/>
  <c r="AE4359" i="1"/>
  <c r="AD4359" i="1"/>
  <c r="AC4359" i="1"/>
  <c r="AB4359" i="1"/>
  <c r="AA4359" i="1"/>
  <c r="Z4359" i="1"/>
  <c r="Y4359" i="1"/>
  <c r="X4359" i="1"/>
  <c r="W4359" i="1"/>
  <c r="V4359" i="1"/>
  <c r="U4359" i="1"/>
  <c r="T4359" i="1"/>
  <c r="S4359" i="1"/>
  <c r="R4359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A4359" i="1"/>
  <c r="AJ4358" i="1"/>
  <c r="AI4358" i="1"/>
  <c r="AH4358" i="1" s="1"/>
  <c r="AG4358" i="1"/>
  <c r="AF4358" i="1"/>
  <c r="AE4358" i="1"/>
  <c r="AD4358" i="1"/>
  <c r="AC4358" i="1"/>
  <c r="AB4358" i="1"/>
  <c r="AA4358" i="1"/>
  <c r="Z4358" i="1"/>
  <c r="Y4358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A4358" i="1"/>
  <c r="AJ4357" i="1"/>
  <c r="AI4357" i="1"/>
  <c r="AH4357" i="1" s="1"/>
  <c r="AG4357" i="1"/>
  <c r="AF4357" i="1"/>
  <c r="AE4357" i="1"/>
  <c r="AD4357" i="1"/>
  <c r="AC4357" i="1"/>
  <c r="AB4357" i="1"/>
  <c r="AA4357" i="1"/>
  <c r="Z4357" i="1"/>
  <c r="Y4357" i="1"/>
  <c r="X4357" i="1"/>
  <c r="W4357" i="1"/>
  <c r="V4357" i="1"/>
  <c r="U4357" i="1"/>
  <c r="T4357" i="1"/>
  <c r="S4357" i="1"/>
  <c r="R4357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A4357" i="1"/>
  <c r="AJ4356" i="1"/>
  <c r="AI4356" i="1"/>
  <c r="AH4356" i="1" s="1"/>
  <c r="AG4356" i="1"/>
  <c r="AF4356" i="1"/>
  <c r="AE4356" i="1"/>
  <c r="AD4356" i="1"/>
  <c r="AC4356" i="1"/>
  <c r="AB4356" i="1"/>
  <c r="AA4356" i="1"/>
  <c r="Z4356" i="1"/>
  <c r="Y4356" i="1"/>
  <c r="X4356" i="1"/>
  <c r="W4356" i="1"/>
  <c r="V4356" i="1"/>
  <c r="U4356" i="1"/>
  <c r="T4356" i="1"/>
  <c r="S4356" i="1"/>
  <c r="R4356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A4356" i="1"/>
  <c r="AJ4355" i="1"/>
  <c r="AI4355" i="1"/>
  <c r="AH4355" i="1" s="1"/>
  <c r="AG4355" i="1"/>
  <c r="AF4355" i="1"/>
  <c r="AE4355" i="1"/>
  <c r="AD4355" i="1"/>
  <c r="AC4355" i="1"/>
  <c r="AB4355" i="1"/>
  <c r="AA4355" i="1"/>
  <c r="Z4355" i="1"/>
  <c r="Y4355" i="1"/>
  <c r="X4355" i="1"/>
  <c r="W4355" i="1"/>
  <c r="V4355" i="1"/>
  <c r="U4355" i="1"/>
  <c r="T4355" i="1"/>
  <c r="S4355" i="1"/>
  <c r="R4355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A4355" i="1"/>
  <c r="AJ4354" i="1"/>
  <c r="AI4354" i="1"/>
  <c r="AH4354" i="1" s="1"/>
  <c r="AG4354" i="1"/>
  <c r="AF4354" i="1"/>
  <c r="AE4354" i="1"/>
  <c r="AD4354" i="1"/>
  <c r="AC4354" i="1"/>
  <c r="AB4354" i="1"/>
  <c r="AA4354" i="1"/>
  <c r="Z4354" i="1"/>
  <c r="Y4354" i="1"/>
  <c r="X4354" i="1"/>
  <c r="W4354" i="1"/>
  <c r="V4354" i="1"/>
  <c r="U4354" i="1"/>
  <c r="T4354" i="1"/>
  <c r="S4354" i="1"/>
  <c r="R4354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A4354" i="1"/>
  <c r="AJ4353" i="1"/>
  <c r="AI4353" i="1"/>
  <c r="AH4353" i="1" s="1"/>
  <c r="AG4353" i="1"/>
  <c r="AF4353" i="1"/>
  <c r="AE4353" i="1"/>
  <c r="AD4353" i="1"/>
  <c r="AC4353" i="1"/>
  <c r="AB4353" i="1"/>
  <c r="AA4353" i="1"/>
  <c r="Z4353" i="1"/>
  <c r="Y4353" i="1"/>
  <c r="X4353" i="1"/>
  <c r="W4353" i="1"/>
  <c r="V4353" i="1"/>
  <c r="U4353" i="1"/>
  <c r="T4353" i="1"/>
  <c r="S4353" i="1"/>
  <c r="R4353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A4353" i="1"/>
  <c r="AJ4352" i="1"/>
  <c r="AI4352" i="1"/>
  <c r="AH4352" i="1" s="1"/>
  <c r="AG4352" i="1"/>
  <c r="AF4352" i="1"/>
  <c r="AE4352" i="1"/>
  <c r="AD4352" i="1"/>
  <c r="AC4352" i="1"/>
  <c r="AB4352" i="1"/>
  <c r="AA4352" i="1"/>
  <c r="Z4352" i="1"/>
  <c r="Y4352" i="1"/>
  <c r="X4352" i="1"/>
  <c r="W4352" i="1"/>
  <c r="V4352" i="1"/>
  <c r="U4352" i="1"/>
  <c r="T4352" i="1"/>
  <c r="S4352" i="1"/>
  <c r="R4352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A4352" i="1"/>
  <c r="AJ4351" i="1"/>
  <c r="AI4351" i="1"/>
  <c r="AH4351" i="1" s="1"/>
  <c r="AG4351" i="1"/>
  <c r="AF4351" i="1"/>
  <c r="AE4351" i="1"/>
  <c r="AD4351" i="1"/>
  <c r="AC4351" i="1"/>
  <c r="AB4351" i="1"/>
  <c r="AA4351" i="1"/>
  <c r="Z4351" i="1"/>
  <c r="Y4351" i="1"/>
  <c r="X4351" i="1"/>
  <c r="W4351" i="1"/>
  <c r="V4351" i="1"/>
  <c r="U4351" i="1"/>
  <c r="T4351" i="1"/>
  <c r="S4351" i="1"/>
  <c r="R4351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A4351" i="1"/>
  <c r="AJ4350" i="1"/>
  <c r="AI4350" i="1"/>
  <c r="AH4350" i="1" s="1"/>
  <c r="AG4350" i="1"/>
  <c r="AF4350" i="1"/>
  <c r="AE4350" i="1"/>
  <c r="AD4350" i="1"/>
  <c r="AC4350" i="1"/>
  <c r="AB4350" i="1"/>
  <c r="AA4350" i="1"/>
  <c r="Z4350" i="1"/>
  <c r="Y4350" i="1"/>
  <c r="X4350" i="1"/>
  <c r="W4350" i="1"/>
  <c r="V4350" i="1"/>
  <c r="U4350" i="1"/>
  <c r="T4350" i="1"/>
  <c r="S4350" i="1"/>
  <c r="R4350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A4350" i="1"/>
  <c r="AJ4349" i="1"/>
  <c r="AI4349" i="1"/>
  <c r="AH4349" i="1" s="1"/>
  <c r="AG4349" i="1"/>
  <c r="AF4349" i="1"/>
  <c r="AE4349" i="1"/>
  <c r="AD4349" i="1"/>
  <c r="AC4349" i="1"/>
  <c r="AB4349" i="1"/>
  <c r="AA4349" i="1"/>
  <c r="Z4349" i="1"/>
  <c r="Y4349" i="1"/>
  <c r="X4349" i="1"/>
  <c r="W4349" i="1"/>
  <c r="V4349" i="1"/>
  <c r="U4349" i="1"/>
  <c r="T4349" i="1"/>
  <c r="S4349" i="1"/>
  <c r="R4349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A4349" i="1"/>
  <c r="AJ4348" i="1"/>
  <c r="AI4348" i="1"/>
  <c r="AH4348" i="1" s="1"/>
  <c r="AG4348" i="1"/>
  <c r="AF4348" i="1"/>
  <c r="AE4348" i="1"/>
  <c r="AD4348" i="1"/>
  <c r="AC4348" i="1"/>
  <c r="AB4348" i="1"/>
  <c r="AA4348" i="1"/>
  <c r="Z4348" i="1"/>
  <c r="Y4348" i="1"/>
  <c r="X4348" i="1"/>
  <c r="W4348" i="1"/>
  <c r="V4348" i="1"/>
  <c r="U4348" i="1"/>
  <c r="T4348" i="1"/>
  <c r="S4348" i="1"/>
  <c r="R4348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A4348" i="1"/>
  <c r="AJ4347" i="1"/>
  <c r="AI4347" i="1"/>
  <c r="AH4347" i="1" s="1"/>
  <c r="AG4347" i="1"/>
  <c r="AF4347" i="1"/>
  <c r="AE4347" i="1"/>
  <c r="AD4347" i="1"/>
  <c r="AC4347" i="1"/>
  <c r="AB4347" i="1"/>
  <c r="AA4347" i="1"/>
  <c r="Z4347" i="1"/>
  <c r="Y4347" i="1"/>
  <c r="X4347" i="1"/>
  <c r="W4347" i="1"/>
  <c r="V4347" i="1"/>
  <c r="U4347" i="1"/>
  <c r="T4347" i="1"/>
  <c r="S4347" i="1"/>
  <c r="R4347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A4347" i="1"/>
  <c r="AJ4346" i="1"/>
  <c r="AI4346" i="1"/>
  <c r="AH4346" i="1" s="1"/>
  <c r="AG4346" i="1"/>
  <c r="AF4346" i="1"/>
  <c r="AE4346" i="1"/>
  <c r="AD4346" i="1"/>
  <c r="AC4346" i="1"/>
  <c r="AB4346" i="1"/>
  <c r="AA4346" i="1"/>
  <c r="Z4346" i="1"/>
  <c r="Y4346" i="1"/>
  <c r="X4346" i="1"/>
  <c r="W4346" i="1"/>
  <c r="V4346" i="1"/>
  <c r="U4346" i="1"/>
  <c r="T4346" i="1"/>
  <c r="S4346" i="1"/>
  <c r="R4346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A4346" i="1"/>
  <c r="AJ4345" i="1"/>
  <c r="AI4345" i="1"/>
  <c r="AH4345" i="1" s="1"/>
  <c r="AG4345" i="1"/>
  <c r="AF4345" i="1"/>
  <c r="AE4345" i="1"/>
  <c r="AD4345" i="1"/>
  <c r="AC4345" i="1"/>
  <c r="AB4345" i="1"/>
  <c r="AA4345" i="1"/>
  <c r="Z4345" i="1"/>
  <c r="Y4345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A4345" i="1"/>
  <c r="AJ4344" i="1"/>
  <c r="AI4344" i="1"/>
  <c r="AH4344" i="1" s="1"/>
  <c r="AG4344" i="1"/>
  <c r="AF4344" i="1"/>
  <c r="AE4344" i="1"/>
  <c r="AD4344" i="1"/>
  <c r="AC4344" i="1"/>
  <c r="AB4344" i="1"/>
  <c r="AA4344" i="1"/>
  <c r="Z4344" i="1"/>
  <c r="Y4344" i="1"/>
  <c r="X4344" i="1"/>
  <c r="W4344" i="1"/>
  <c r="V4344" i="1"/>
  <c r="U4344" i="1"/>
  <c r="T4344" i="1"/>
  <c r="S4344" i="1"/>
  <c r="R4344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A4344" i="1"/>
  <c r="AJ4343" i="1"/>
  <c r="AI4343" i="1"/>
  <c r="AH4343" i="1" s="1"/>
  <c r="AG4343" i="1"/>
  <c r="AF4343" i="1"/>
  <c r="AE4343" i="1"/>
  <c r="AD4343" i="1"/>
  <c r="AC4343" i="1"/>
  <c r="AB4343" i="1"/>
  <c r="AA4343" i="1"/>
  <c r="Z4343" i="1"/>
  <c r="Y4343" i="1"/>
  <c r="X4343" i="1"/>
  <c r="W4343" i="1"/>
  <c r="V4343" i="1"/>
  <c r="U4343" i="1"/>
  <c r="T4343" i="1"/>
  <c r="S4343" i="1"/>
  <c r="R4343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A4343" i="1"/>
  <c r="AJ4342" i="1"/>
  <c r="AI4342" i="1"/>
  <c r="AH4342" i="1" s="1"/>
  <c r="AG4342" i="1"/>
  <c r="AF4342" i="1"/>
  <c r="AE4342" i="1"/>
  <c r="AD4342" i="1"/>
  <c r="AC4342" i="1"/>
  <c r="AB4342" i="1"/>
  <c r="AA4342" i="1"/>
  <c r="Z4342" i="1"/>
  <c r="Y4342" i="1"/>
  <c r="X4342" i="1"/>
  <c r="W4342" i="1"/>
  <c r="V4342" i="1"/>
  <c r="U4342" i="1"/>
  <c r="T4342" i="1"/>
  <c r="S4342" i="1"/>
  <c r="R4342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A4342" i="1"/>
  <c r="AJ4341" i="1"/>
  <c r="AI4341" i="1"/>
  <c r="AH4341" i="1" s="1"/>
  <c r="AG4341" i="1"/>
  <c r="AF4341" i="1"/>
  <c r="AE4341" i="1"/>
  <c r="AD4341" i="1"/>
  <c r="AC4341" i="1"/>
  <c r="AB4341" i="1"/>
  <c r="AA4341" i="1"/>
  <c r="Z4341" i="1"/>
  <c r="Y4341" i="1"/>
  <c r="X4341" i="1"/>
  <c r="W4341" i="1"/>
  <c r="V4341" i="1"/>
  <c r="U4341" i="1"/>
  <c r="T4341" i="1"/>
  <c r="S4341" i="1"/>
  <c r="R4341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A4341" i="1"/>
  <c r="AJ4340" i="1"/>
  <c r="AI4340" i="1"/>
  <c r="AH4340" i="1" s="1"/>
  <c r="AG4340" i="1"/>
  <c r="AF4340" i="1"/>
  <c r="AE4340" i="1"/>
  <c r="AD4340" i="1"/>
  <c r="AC4340" i="1"/>
  <c r="AB4340" i="1"/>
  <c r="AA4340" i="1"/>
  <c r="Z4340" i="1"/>
  <c r="Y4340" i="1"/>
  <c r="X4340" i="1"/>
  <c r="W4340" i="1"/>
  <c r="V4340" i="1"/>
  <c r="U4340" i="1"/>
  <c r="T4340" i="1"/>
  <c r="S4340" i="1"/>
  <c r="R4340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A4340" i="1"/>
  <c r="AJ4339" i="1"/>
  <c r="AI4339" i="1"/>
  <c r="AH4339" i="1" s="1"/>
  <c r="AG4339" i="1"/>
  <c r="AF4339" i="1"/>
  <c r="AE4339" i="1"/>
  <c r="AD4339" i="1"/>
  <c r="AC4339" i="1"/>
  <c r="AB4339" i="1"/>
  <c r="AA4339" i="1"/>
  <c r="Z4339" i="1"/>
  <c r="Y4339" i="1"/>
  <c r="X4339" i="1"/>
  <c r="W4339" i="1"/>
  <c r="V4339" i="1"/>
  <c r="U4339" i="1"/>
  <c r="T4339" i="1"/>
  <c r="S4339" i="1"/>
  <c r="R4339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A4339" i="1"/>
  <c r="AJ4338" i="1"/>
  <c r="AI4338" i="1"/>
  <c r="AH4338" i="1" s="1"/>
  <c r="AG4338" i="1"/>
  <c r="AF4338" i="1"/>
  <c r="AE4338" i="1"/>
  <c r="AD4338" i="1"/>
  <c r="AC4338" i="1"/>
  <c r="AB4338" i="1"/>
  <c r="AA4338" i="1"/>
  <c r="Z4338" i="1"/>
  <c r="Y4338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A4338" i="1"/>
  <c r="AJ4337" i="1"/>
  <c r="AI4337" i="1"/>
  <c r="AH4337" i="1" s="1"/>
  <c r="AG4337" i="1"/>
  <c r="AF4337" i="1"/>
  <c r="AE4337" i="1"/>
  <c r="AD4337" i="1"/>
  <c r="AC4337" i="1"/>
  <c r="AB4337" i="1"/>
  <c r="AA4337" i="1"/>
  <c r="Z4337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A4337" i="1"/>
  <c r="AJ4336" i="1"/>
  <c r="AI4336" i="1"/>
  <c r="AH4336" i="1" s="1"/>
  <c r="AG4336" i="1"/>
  <c r="AF4336" i="1"/>
  <c r="AE4336" i="1"/>
  <c r="AD4336" i="1"/>
  <c r="AC4336" i="1"/>
  <c r="AB4336" i="1"/>
  <c r="AA4336" i="1"/>
  <c r="Z4336" i="1"/>
  <c r="Y4336" i="1"/>
  <c r="X4336" i="1"/>
  <c r="W4336" i="1"/>
  <c r="V4336" i="1"/>
  <c r="U4336" i="1"/>
  <c r="T4336" i="1"/>
  <c r="S4336" i="1"/>
  <c r="R4336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A4336" i="1"/>
  <c r="AJ4335" i="1"/>
  <c r="AI4335" i="1"/>
  <c r="AH4335" i="1" s="1"/>
  <c r="AG4335" i="1"/>
  <c r="AF4335" i="1"/>
  <c r="AE4335" i="1"/>
  <c r="AD4335" i="1"/>
  <c r="AC4335" i="1"/>
  <c r="AB4335" i="1"/>
  <c r="AA4335" i="1"/>
  <c r="Z4335" i="1"/>
  <c r="Y4335" i="1"/>
  <c r="X4335" i="1"/>
  <c r="W4335" i="1"/>
  <c r="V4335" i="1"/>
  <c r="U4335" i="1"/>
  <c r="T4335" i="1"/>
  <c r="S4335" i="1"/>
  <c r="R4335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A4335" i="1"/>
  <c r="AJ4334" i="1"/>
  <c r="AI4334" i="1"/>
  <c r="AH4334" i="1" s="1"/>
  <c r="AG4334" i="1"/>
  <c r="AF4334" i="1"/>
  <c r="AE4334" i="1"/>
  <c r="AD4334" i="1"/>
  <c r="AC4334" i="1"/>
  <c r="AB4334" i="1"/>
  <c r="AA4334" i="1"/>
  <c r="Z4334" i="1"/>
  <c r="Y4334" i="1"/>
  <c r="X4334" i="1"/>
  <c r="W4334" i="1"/>
  <c r="V4334" i="1"/>
  <c r="U4334" i="1"/>
  <c r="T4334" i="1"/>
  <c r="S4334" i="1"/>
  <c r="R4334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A4334" i="1"/>
  <c r="AJ4333" i="1"/>
  <c r="AI4333" i="1"/>
  <c r="AH4333" i="1" s="1"/>
  <c r="AG4333" i="1"/>
  <c r="AF4333" i="1"/>
  <c r="AE4333" i="1"/>
  <c r="AD4333" i="1"/>
  <c r="AC4333" i="1"/>
  <c r="AB4333" i="1"/>
  <c r="AA4333" i="1"/>
  <c r="Z4333" i="1"/>
  <c r="Y4333" i="1"/>
  <c r="X4333" i="1"/>
  <c r="W4333" i="1"/>
  <c r="V4333" i="1"/>
  <c r="U4333" i="1"/>
  <c r="T4333" i="1"/>
  <c r="S4333" i="1"/>
  <c r="R4333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A4333" i="1"/>
  <c r="AJ4332" i="1"/>
  <c r="AI4332" i="1"/>
  <c r="AH4332" i="1" s="1"/>
  <c r="AG4332" i="1"/>
  <c r="AF4332" i="1"/>
  <c r="AE4332" i="1"/>
  <c r="AD4332" i="1"/>
  <c r="AC4332" i="1"/>
  <c r="AB4332" i="1"/>
  <c r="AA4332" i="1"/>
  <c r="Z4332" i="1"/>
  <c r="Y4332" i="1"/>
  <c r="X4332" i="1"/>
  <c r="W4332" i="1"/>
  <c r="V4332" i="1"/>
  <c r="U4332" i="1"/>
  <c r="T4332" i="1"/>
  <c r="S4332" i="1"/>
  <c r="R4332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A4332" i="1"/>
  <c r="AJ4331" i="1"/>
  <c r="AI4331" i="1"/>
  <c r="AH4331" i="1" s="1"/>
  <c r="AG4331" i="1"/>
  <c r="AF4331" i="1"/>
  <c r="AE4331" i="1"/>
  <c r="AD4331" i="1"/>
  <c r="AC4331" i="1"/>
  <c r="AB4331" i="1"/>
  <c r="AA4331" i="1"/>
  <c r="Z4331" i="1"/>
  <c r="Y4331" i="1"/>
  <c r="X4331" i="1"/>
  <c r="W4331" i="1"/>
  <c r="V4331" i="1"/>
  <c r="U4331" i="1"/>
  <c r="T4331" i="1"/>
  <c r="S4331" i="1"/>
  <c r="R4331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A4331" i="1"/>
  <c r="AJ4330" i="1"/>
  <c r="AI4330" i="1"/>
  <c r="AH4330" i="1" s="1"/>
  <c r="AG4330" i="1"/>
  <c r="AF4330" i="1"/>
  <c r="AE4330" i="1"/>
  <c r="AD4330" i="1"/>
  <c r="AC4330" i="1"/>
  <c r="AB4330" i="1"/>
  <c r="AA4330" i="1"/>
  <c r="Z4330" i="1"/>
  <c r="Y4330" i="1"/>
  <c r="X4330" i="1"/>
  <c r="W4330" i="1"/>
  <c r="V4330" i="1"/>
  <c r="U4330" i="1"/>
  <c r="T4330" i="1"/>
  <c r="S4330" i="1"/>
  <c r="R4330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A4330" i="1"/>
  <c r="AJ4329" i="1"/>
  <c r="AI4329" i="1"/>
  <c r="AH4329" i="1" s="1"/>
  <c r="AG4329" i="1"/>
  <c r="AF4329" i="1"/>
  <c r="AE4329" i="1"/>
  <c r="AD4329" i="1"/>
  <c r="AC4329" i="1"/>
  <c r="AB4329" i="1"/>
  <c r="AA4329" i="1"/>
  <c r="Z4329" i="1"/>
  <c r="Y4329" i="1"/>
  <c r="X4329" i="1"/>
  <c r="W4329" i="1"/>
  <c r="V4329" i="1"/>
  <c r="U4329" i="1"/>
  <c r="T4329" i="1"/>
  <c r="S4329" i="1"/>
  <c r="R4329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A4329" i="1"/>
  <c r="AJ4328" i="1"/>
  <c r="AI4328" i="1"/>
  <c r="AH4328" i="1" s="1"/>
  <c r="AG4328" i="1"/>
  <c r="AF4328" i="1"/>
  <c r="AE4328" i="1"/>
  <c r="AD4328" i="1"/>
  <c r="AC4328" i="1"/>
  <c r="AB4328" i="1"/>
  <c r="AA4328" i="1"/>
  <c r="Z4328" i="1"/>
  <c r="Y4328" i="1"/>
  <c r="X4328" i="1"/>
  <c r="W4328" i="1"/>
  <c r="V4328" i="1"/>
  <c r="U4328" i="1"/>
  <c r="T4328" i="1"/>
  <c r="S4328" i="1"/>
  <c r="R4328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A4328" i="1"/>
  <c r="AJ4327" i="1"/>
  <c r="AI4327" i="1"/>
  <c r="AH4327" i="1" s="1"/>
  <c r="AG4327" i="1"/>
  <c r="AF4327" i="1"/>
  <c r="AE4327" i="1"/>
  <c r="AD4327" i="1"/>
  <c r="AC4327" i="1"/>
  <c r="AB4327" i="1"/>
  <c r="AA4327" i="1"/>
  <c r="Z4327" i="1"/>
  <c r="Y4327" i="1"/>
  <c r="X4327" i="1"/>
  <c r="W4327" i="1"/>
  <c r="V4327" i="1"/>
  <c r="U4327" i="1"/>
  <c r="T4327" i="1"/>
  <c r="S4327" i="1"/>
  <c r="R4327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A4327" i="1"/>
  <c r="AJ4326" i="1"/>
  <c r="AI4326" i="1"/>
  <c r="AH4326" i="1" s="1"/>
  <c r="AG4326" i="1"/>
  <c r="AF4326" i="1"/>
  <c r="AE4326" i="1"/>
  <c r="AD4326" i="1"/>
  <c r="AC4326" i="1"/>
  <c r="AB4326" i="1"/>
  <c r="AA4326" i="1"/>
  <c r="Z4326" i="1"/>
  <c r="Y4326" i="1"/>
  <c r="X4326" i="1"/>
  <c r="W4326" i="1"/>
  <c r="V4326" i="1"/>
  <c r="U4326" i="1"/>
  <c r="T4326" i="1"/>
  <c r="S4326" i="1"/>
  <c r="R4326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A4326" i="1"/>
  <c r="AJ4325" i="1"/>
  <c r="AI4325" i="1"/>
  <c r="AH4325" i="1" s="1"/>
  <c r="AG4325" i="1"/>
  <c r="AF4325" i="1"/>
  <c r="AE4325" i="1"/>
  <c r="AD4325" i="1"/>
  <c r="AC4325" i="1"/>
  <c r="AB4325" i="1"/>
  <c r="AA4325" i="1"/>
  <c r="Z4325" i="1"/>
  <c r="Y4325" i="1"/>
  <c r="X4325" i="1"/>
  <c r="W4325" i="1"/>
  <c r="V4325" i="1"/>
  <c r="U4325" i="1"/>
  <c r="T4325" i="1"/>
  <c r="S4325" i="1"/>
  <c r="R4325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A4325" i="1"/>
  <c r="AJ4324" i="1"/>
  <c r="AI4324" i="1"/>
  <c r="AH4324" i="1" s="1"/>
  <c r="AG4324" i="1"/>
  <c r="AF4324" i="1"/>
  <c r="AE4324" i="1"/>
  <c r="AD4324" i="1"/>
  <c r="AC4324" i="1"/>
  <c r="AB4324" i="1"/>
  <c r="AA4324" i="1"/>
  <c r="Z4324" i="1"/>
  <c r="Y4324" i="1"/>
  <c r="X4324" i="1"/>
  <c r="W4324" i="1"/>
  <c r="V4324" i="1"/>
  <c r="U4324" i="1"/>
  <c r="T4324" i="1"/>
  <c r="S4324" i="1"/>
  <c r="R4324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A4324" i="1"/>
  <c r="AJ4323" i="1"/>
  <c r="AI4323" i="1"/>
  <c r="AH4323" i="1" s="1"/>
  <c r="AG4323" i="1"/>
  <c r="AF4323" i="1"/>
  <c r="AE4323" i="1"/>
  <c r="AD4323" i="1"/>
  <c r="AC4323" i="1"/>
  <c r="AB4323" i="1"/>
  <c r="AA4323" i="1"/>
  <c r="Z4323" i="1"/>
  <c r="Y4323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A4323" i="1"/>
  <c r="AJ4322" i="1"/>
  <c r="AI4322" i="1"/>
  <c r="AH4322" i="1" s="1"/>
  <c r="AG4322" i="1"/>
  <c r="AF4322" i="1"/>
  <c r="AE4322" i="1"/>
  <c r="AD4322" i="1"/>
  <c r="AC4322" i="1"/>
  <c r="AB4322" i="1"/>
  <c r="AA4322" i="1"/>
  <c r="Z4322" i="1"/>
  <c r="Y4322" i="1"/>
  <c r="X4322" i="1"/>
  <c r="W4322" i="1"/>
  <c r="V4322" i="1"/>
  <c r="U4322" i="1"/>
  <c r="T4322" i="1"/>
  <c r="S4322" i="1"/>
  <c r="R4322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A4322" i="1"/>
  <c r="AJ4321" i="1"/>
  <c r="AI4321" i="1"/>
  <c r="AH4321" i="1" s="1"/>
  <c r="AG4321" i="1"/>
  <c r="AF4321" i="1"/>
  <c r="AE4321" i="1"/>
  <c r="AD4321" i="1"/>
  <c r="AC4321" i="1"/>
  <c r="AB4321" i="1"/>
  <c r="AA4321" i="1"/>
  <c r="Z4321" i="1"/>
  <c r="Y4321" i="1"/>
  <c r="X4321" i="1"/>
  <c r="W4321" i="1"/>
  <c r="V4321" i="1"/>
  <c r="U4321" i="1"/>
  <c r="T4321" i="1"/>
  <c r="S4321" i="1"/>
  <c r="R4321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A4321" i="1"/>
  <c r="AJ4320" i="1"/>
  <c r="AI4320" i="1"/>
  <c r="AH4320" i="1" s="1"/>
  <c r="AG4320" i="1"/>
  <c r="AF4320" i="1"/>
  <c r="AE4320" i="1"/>
  <c r="AD4320" i="1"/>
  <c r="AC4320" i="1"/>
  <c r="AB4320" i="1"/>
  <c r="AA4320" i="1"/>
  <c r="Z4320" i="1"/>
  <c r="Y4320" i="1"/>
  <c r="X4320" i="1"/>
  <c r="W4320" i="1"/>
  <c r="V4320" i="1"/>
  <c r="U4320" i="1"/>
  <c r="T4320" i="1"/>
  <c r="S4320" i="1"/>
  <c r="R4320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A4320" i="1"/>
  <c r="AJ4319" i="1"/>
  <c r="AI4319" i="1"/>
  <c r="AH4319" i="1" s="1"/>
  <c r="AG4319" i="1"/>
  <c r="AF4319" i="1"/>
  <c r="AE4319" i="1"/>
  <c r="AD4319" i="1"/>
  <c r="AC4319" i="1"/>
  <c r="AB4319" i="1"/>
  <c r="AA4319" i="1"/>
  <c r="Z4319" i="1"/>
  <c r="Y4319" i="1"/>
  <c r="X4319" i="1"/>
  <c r="W4319" i="1"/>
  <c r="V4319" i="1"/>
  <c r="U4319" i="1"/>
  <c r="T4319" i="1"/>
  <c r="S4319" i="1"/>
  <c r="R4319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A4319" i="1"/>
  <c r="AJ4318" i="1"/>
  <c r="AI4318" i="1"/>
  <c r="AH4318" i="1" s="1"/>
  <c r="AG4318" i="1"/>
  <c r="AF4318" i="1"/>
  <c r="AE4318" i="1"/>
  <c r="AD4318" i="1"/>
  <c r="AC4318" i="1"/>
  <c r="AB4318" i="1"/>
  <c r="AA4318" i="1"/>
  <c r="Z4318" i="1"/>
  <c r="Y4318" i="1"/>
  <c r="X4318" i="1"/>
  <c r="W4318" i="1"/>
  <c r="V4318" i="1"/>
  <c r="U4318" i="1"/>
  <c r="T4318" i="1"/>
  <c r="S4318" i="1"/>
  <c r="R4318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A4318" i="1"/>
  <c r="AJ4317" i="1"/>
  <c r="AI4317" i="1"/>
  <c r="AH4317" i="1" s="1"/>
  <c r="AG4317" i="1"/>
  <c r="AF4317" i="1"/>
  <c r="AE4317" i="1"/>
  <c r="AD4317" i="1"/>
  <c r="AC4317" i="1"/>
  <c r="AB4317" i="1"/>
  <c r="AA4317" i="1"/>
  <c r="Z4317" i="1"/>
  <c r="Y4317" i="1"/>
  <c r="X4317" i="1"/>
  <c r="W4317" i="1"/>
  <c r="V4317" i="1"/>
  <c r="U4317" i="1"/>
  <c r="T4317" i="1"/>
  <c r="S4317" i="1"/>
  <c r="R4317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A4317" i="1"/>
  <c r="AJ4316" i="1"/>
  <c r="AI4316" i="1"/>
  <c r="AH4316" i="1" s="1"/>
  <c r="AG4316" i="1"/>
  <c r="AF4316" i="1"/>
  <c r="AE4316" i="1"/>
  <c r="AD4316" i="1"/>
  <c r="AC4316" i="1"/>
  <c r="AB4316" i="1"/>
  <c r="AA4316" i="1"/>
  <c r="Z4316" i="1"/>
  <c r="Y4316" i="1"/>
  <c r="X4316" i="1"/>
  <c r="W4316" i="1"/>
  <c r="V4316" i="1"/>
  <c r="U4316" i="1"/>
  <c r="T4316" i="1"/>
  <c r="S4316" i="1"/>
  <c r="R4316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A4316" i="1"/>
  <c r="AJ4315" i="1"/>
  <c r="AI4315" i="1"/>
  <c r="AH4315" i="1" s="1"/>
  <c r="AG4315" i="1"/>
  <c r="AF4315" i="1"/>
  <c r="AE4315" i="1"/>
  <c r="AD4315" i="1"/>
  <c r="AC4315" i="1"/>
  <c r="AB4315" i="1"/>
  <c r="AA4315" i="1"/>
  <c r="Z4315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A4315" i="1"/>
  <c r="AJ4314" i="1"/>
  <c r="AI4314" i="1"/>
  <c r="AH4314" i="1" s="1"/>
  <c r="AG4314" i="1"/>
  <c r="AF4314" i="1"/>
  <c r="AE4314" i="1"/>
  <c r="AD4314" i="1"/>
  <c r="AC4314" i="1"/>
  <c r="AB4314" i="1"/>
  <c r="AA4314" i="1"/>
  <c r="Z4314" i="1"/>
  <c r="Y4314" i="1"/>
  <c r="X4314" i="1"/>
  <c r="W4314" i="1"/>
  <c r="V4314" i="1"/>
  <c r="U4314" i="1"/>
  <c r="T4314" i="1"/>
  <c r="S4314" i="1"/>
  <c r="R4314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A4314" i="1"/>
  <c r="AJ4313" i="1"/>
  <c r="AI4313" i="1"/>
  <c r="AH4313" i="1" s="1"/>
  <c r="AG4313" i="1"/>
  <c r="AF4313" i="1"/>
  <c r="AE4313" i="1"/>
  <c r="AD4313" i="1"/>
  <c r="AC4313" i="1"/>
  <c r="AB4313" i="1"/>
  <c r="AA4313" i="1"/>
  <c r="Z4313" i="1"/>
  <c r="Y4313" i="1"/>
  <c r="X4313" i="1"/>
  <c r="W4313" i="1"/>
  <c r="V4313" i="1"/>
  <c r="U4313" i="1"/>
  <c r="T4313" i="1"/>
  <c r="S4313" i="1"/>
  <c r="R4313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A4313" i="1"/>
  <c r="AJ4312" i="1"/>
  <c r="AI4312" i="1"/>
  <c r="AH4312" i="1" s="1"/>
  <c r="AG4312" i="1"/>
  <c r="AF4312" i="1"/>
  <c r="AE4312" i="1"/>
  <c r="AD4312" i="1"/>
  <c r="AC4312" i="1"/>
  <c r="AB4312" i="1"/>
  <c r="AA4312" i="1"/>
  <c r="Z4312" i="1"/>
  <c r="Y4312" i="1"/>
  <c r="X4312" i="1"/>
  <c r="W4312" i="1"/>
  <c r="V4312" i="1"/>
  <c r="U4312" i="1"/>
  <c r="T4312" i="1"/>
  <c r="S4312" i="1"/>
  <c r="R4312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A4312" i="1"/>
  <c r="AJ4311" i="1"/>
  <c r="AI4311" i="1"/>
  <c r="AH4311" i="1" s="1"/>
  <c r="AG4311" i="1"/>
  <c r="AF4311" i="1"/>
  <c r="AE4311" i="1"/>
  <c r="AD4311" i="1"/>
  <c r="AC4311" i="1"/>
  <c r="AB4311" i="1"/>
  <c r="AA4311" i="1"/>
  <c r="Z4311" i="1"/>
  <c r="Y4311" i="1"/>
  <c r="X4311" i="1"/>
  <c r="W4311" i="1"/>
  <c r="V4311" i="1"/>
  <c r="U4311" i="1"/>
  <c r="T4311" i="1"/>
  <c r="S4311" i="1"/>
  <c r="R4311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A4311" i="1"/>
  <c r="AJ4310" i="1"/>
  <c r="AI4310" i="1"/>
  <c r="AH4310" i="1" s="1"/>
  <c r="AG4310" i="1"/>
  <c r="AF4310" i="1"/>
  <c r="AE4310" i="1"/>
  <c r="AD4310" i="1"/>
  <c r="AC4310" i="1"/>
  <c r="AB4310" i="1"/>
  <c r="AA4310" i="1"/>
  <c r="Z4310" i="1"/>
  <c r="Y4310" i="1"/>
  <c r="X4310" i="1"/>
  <c r="W4310" i="1"/>
  <c r="V4310" i="1"/>
  <c r="U4310" i="1"/>
  <c r="T4310" i="1"/>
  <c r="S4310" i="1"/>
  <c r="R4310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A4310" i="1"/>
  <c r="AJ4309" i="1"/>
  <c r="AI4309" i="1"/>
  <c r="AH4309" i="1" s="1"/>
  <c r="AG4309" i="1"/>
  <c r="AF4309" i="1"/>
  <c r="AE4309" i="1"/>
  <c r="AD4309" i="1"/>
  <c r="AC4309" i="1"/>
  <c r="AB4309" i="1"/>
  <c r="AA4309" i="1"/>
  <c r="Z4309" i="1"/>
  <c r="Y4309" i="1"/>
  <c r="X4309" i="1"/>
  <c r="W4309" i="1"/>
  <c r="V4309" i="1"/>
  <c r="U4309" i="1"/>
  <c r="T4309" i="1"/>
  <c r="S4309" i="1"/>
  <c r="R4309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A4309" i="1"/>
  <c r="AJ4308" i="1"/>
  <c r="AI4308" i="1"/>
  <c r="AH4308" i="1" s="1"/>
  <c r="AG4308" i="1"/>
  <c r="AF4308" i="1"/>
  <c r="AE4308" i="1"/>
  <c r="AD4308" i="1"/>
  <c r="AC4308" i="1"/>
  <c r="AB4308" i="1"/>
  <c r="AA4308" i="1"/>
  <c r="Z4308" i="1"/>
  <c r="Y4308" i="1"/>
  <c r="X4308" i="1"/>
  <c r="W4308" i="1"/>
  <c r="V4308" i="1"/>
  <c r="U4308" i="1"/>
  <c r="T4308" i="1"/>
  <c r="S4308" i="1"/>
  <c r="R4308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A4308" i="1"/>
  <c r="AJ4307" i="1"/>
  <c r="AI4307" i="1"/>
  <c r="AH4307" i="1" s="1"/>
  <c r="AG4307" i="1"/>
  <c r="AF4307" i="1"/>
  <c r="AE4307" i="1"/>
  <c r="AD4307" i="1"/>
  <c r="AC4307" i="1"/>
  <c r="AB4307" i="1"/>
  <c r="AA4307" i="1"/>
  <c r="Z4307" i="1"/>
  <c r="Y4307" i="1"/>
  <c r="X4307" i="1"/>
  <c r="W4307" i="1"/>
  <c r="V4307" i="1"/>
  <c r="U4307" i="1"/>
  <c r="T4307" i="1"/>
  <c r="S4307" i="1"/>
  <c r="R4307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A4307" i="1"/>
  <c r="AJ4306" i="1"/>
  <c r="AI4306" i="1"/>
  <c r="AH4306" i="1" s="1"/>
  <c r="AG4306" i="1"/>
  <c r="AF4306" i="1"/>
  <c r="AE4306" i="1"/>
  <c r="AD4306" i="1"/>
  <c r="AC4306" i="1"/>
  <c r="AB4306" i="1"/>
  <c r="AA4306" i="1"/>
  <c r="Z4306" i="1"/>
  <c r="Y4306" i="1"/>
  <c r="X4306" i="1"/>
  <c r="W4306" i="1"/>
  <c r="V4306" i="1"/>
  <c r="U4306" i="1"/>
  <c r="T4306" i="1"/>
  <c r="S4306" i="1"/>
  <c r="R4306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A4306" i="1"/>
  <c r="AJ4305" i="1"/>
  <c r="AI4305" i="1"/>
  <c r="AH4305" i="1" s="1"/>
  <c r="AG4305" i="1"/>
  <c r="AF4305" i="1"/>
  <c r="AE4305" i="1"/>
  <c r="AD4305" i="1"/>
  <c r="AC4305" i="1"/>
  <c r="AB4305" i="1"/>
  <c r="AA4305" i="1"/>
  <c r="Z4305" i="1"/>
  <c r="Y4305" i="1"/>
  <c r="X4305" i="1"/>
  <c r="W4305" i="1"/>
  <c r="V4305" i="1"/>
  <c r="U4305" i="1"/>
  <c r="T4305" i="1"/>
  <c r="S4305" i="1"/>
  <c r="R4305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A4305" i="1"/>
  <c r="AJ4304" i="1"/>
  <c r="AI4304" i="1"/>
  <c r="AH4304" i="1" s="1"/>
  <c r="AG4304" i="1"/>
  <c r="AF4304" i="1"/>
  <c r="AE4304" i="1"/>
  <c r="AD4304" i="1"/>
  <c r="AC4304" i="1"/>
  <c r="AB4304" i="1"/>
  <c r="AA4304" i="1"/>
  <c r="Z4304" i="1"/>
  <c r="Y4304" i="1"/>
  <c r="X4304" i="1"/>
  <c r="W4304" i="1"/>
  <c r="V4304" i="1"/>
  <c r="U4304" i="1"/>
  <c r="T4304" i="1"/>
  <c r="S4304" i="1"/>
  <c r="R4304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A4304" i="1"/>
  <c r="AJ4303" i="1"/>
  <c r="AI4303" i="1"/>
  <c r="AH4303" i="1" s="1"/>
  <c r="AG4303" i="1"/>
  <c r="AF4303" i="1"/>
  <c r="AE4303" i="1"/>
  <c r="AD4303" i="1"/>
  <c r="AC4303" i="1"/>
  <c r="AB4303" i="1"/>
  <c r="AA4303" i="1"/>
  <c r="Z4303" i="1"/>
  <c r="Y4303" i="1"/>
  <c r="X4303" i="1"/>
  <c r="W4303" i="1"/>
  <c r="V4303" i="1"/>
  <c r="U4303" i="1"/>
  <c r="T4303" i="1"/>
  <c r="S4303" i="1"/>
  <c r="R4303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A4303" i="1"/>
  <c r="AJ4302" i="1"/>
  <c r="AI4302" i="1"/>
  <c r="AH4302" i="1" s="1"/>
  <c r="AG4302" i="1"/>
  <c r="AF4302" i="1"/>
  <c r="AE4302" i="1"/>
  <c r="AD4302" i="1"/>
  <c r="AC4302" i="1"/>
  <c r="AB4302" i="1"/>
  <c r="AA4302" i="1"/>
  <c r="Z4302" i="1"/>
  <c r="Y4302" i="1"/>
  <c r="X4302" i="1"/>
  <c r="W4302" i="1"/>
  <c r="V4302" i="1"/>
  <c r="U4302" i="1"/>
  <c r="T4302" i="1"/>
  <c r="S4302" i="1"/>
  <c r="R4302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A4302" i="1"/>
  <c r="AJ4301" i="1"/>
  <c r="AI4301" i="1"/>
  <c r="AH4301" i="1" s="1"/>
  <c r="AG4301" i="1"/>
  <c r="AF4301" i="1"/>
  <c r="AE4301" i="1"/>
  <c r="AD4301" i="1"/>
  <c r="AC4301" i="1"/>
  <c r="AB4301" i="1"/>
  <c r="AA4301" i="1"/>
  <c r="Z4301" i="1"/>
  <c r="Y4301" i="1"/>
  <c r="X4301" i="1"/>
  <c r="W4301" i="1"/>
  <c r="V4301" i="1"/>
  <c r="U4301" i="1"/>
  <c r="T4301" i="1"/>
  <c r="S4301" i="1"/>
  <c r="R4301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A4301" i="1"/>
  <c r="AJ4300" i="1"/>
  <c r="AI4300" i="1"/>
  <c r="AH4300" i="1" s="1"/>
  <c r="AG4300" i="1"/>
  <c r="AF4300" i="1"/>
  <c r="AE4300" i="1"/>
  <c r="AD4300" i="1"/>
  <c r="AC4300" i="1"/>
  <c r="AB4300" i="1"/>
  <c r="AA4300" i="1"/>
  <c r="Z4300" i="1"/>
  <c r="Y4300" i="1"/>
  <c r="X4300" i="1"/>
  <c r="W4300" i="1"/>
  <c r="V4300" i="1"/>
  <c r="U4300" i="1"/>
  <c r="T4300" i="1"/>
  <c r="S4300" i="1"/>
  <c r="R4300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A4300" i="1"/>
  <c r="AJ4299" i="1"/>
  <c r="AI4299" i="1"/>
  <c r="AH4299" i="1" s="1"/>
  <c r="AG4299" i="1"/>
  <c r="AF4299" i="1"/>
  <c r="AE4299" i="1"/>
  <c r="AD4299" i="1"/>
  <c r="AC4299" i="1"/>
  <c r="AB4299" i="1"/>
  <c r="AA4299" i="1"/>
  <c r="Z4299" i="1"/>
  <c r="Y4299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A4299" i="1"/>
  <c r="AJ4298" i="1"/>
  <c r="AI4298" i="1"/>
  <c r="AH4298" i="1" s="1"/>
  <c r="AG4298" i="1"/>
  <c r="AF4298" i="1"/>
  <c r="AE4298" i="1"/>
  <c r="AD4298" i="1"/>
  <c r="AC4298" i="1"/>
  <c r="AB4298" i="1"/>
  <c r="AA4298" i="1"/>
  <c r="Z4298" i="1"/>
  <c r="Y4298" i="1"/>
  <c r="X4298" i="1"/>
  <c r="W4298" i="1"/>
  <c r="V4298" i="1"/>
  <c r="U4298" i="1"/>
  <c r="T4298" i="1"/>
  <c r="S4298" i="1"/>
  <c r="R4298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A4298" i="1"/>
  <c r="AJ4297" i="1"/>
  <c r="AI4297" i="1"/>
  <c r="AH4297" i="1" s="1"/>
  <c r="AG4297" i="1"/>
  <c r="AF4297" i="1"/>
  <c r="AE4297" i="1"/>
  <c r="AD4297" i="1"/>
  <c r="AC4297" i="1"/>
  <c r="AB4297" i="1"/>
  <c r="AA4297" i="1"/>
  <c r="Z4297" i="1"/>
  <c r="Y4297" i="1"/>
  <c r="X4297" i="1"/>
  <c r="W4297" i="1"/>
  <c r="V4297" i="1"/>
  <c r="U4297" i="1"/>
  <c r="T4297" i="1"/>
  <c r="S4297" i="1"/>
  <c r="R4297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A4297" i="1"/>
  <c r="AJ4296" i="1"/>
  <c r="AI4296" i="1"/>
  <c r="AH4296" i="1" s="1"/>
  <c r="AG4296" i="1"/>
  <c r="AF4296" i="1"/>
  <c r="AE4296" i="1"/>
  <c r="AD4296" i="1"/>
  <c r="AC4296" i="1"/>
  <c r="AB4296" i="1"/>
  <c r="AA4296" i="1"/>
  <c r="Z4296" i="1"/>
  <c r="Y4296" i="1"/>
  <c r="X4296" i="1"/>
  <c r="W4296" i="1"/>
  <c r="V4296" i="1"/>
  <c r="U4296" i="1"/>
  <c r="T4296" i="1"/>
  <c r="S4296" i="1"/>
  <c r="R4296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A4296" i="1"/>
  <c r="AJ4295" i="1"/>
  <c r="AI4295" i="1"/>
  <c r="AH4295" i="1" s="1"/>
  <c r="AG4295" i="1"/>
  <c r="AF4295" i="1"/>
  <c r="AE4295" i="1"/>
  <c r="AD4295" i="1"/>
  <c r="AC4295" i="1"/>
  <c r="AB4295" i="1"/>
  <c r="AA4295" i="1"/>
  <c r="Z4295" i="1"/>
  <c r="Y4295" i="1"/>
  <c r="X4295" i="1"/>
  <c r="W4295" i="1"/>
  <c r="V4295" i="1"/>
  <c r="U4295" i="1"/>
  <c r="T4295" i="1"/>
  <c r="S4295" i="1"/>
  <c r="R4295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A4295" i="1"/>
  <c r="AJ4294" i="1"/>
  <c r="AI4294" i="1"/>
  <c r="AH4294" i="1" s="1"/>
  <c r="AG4294" i="1"/>
  <c r="AF4294" i="1"/>
  <c r="AE4294" i="1"/>
  <c r="AD4294" i="1"/>
  <c r="AC4294" i="1"/>
  <c r="AB4294" i="1"/>
  <c r="AA4294" i="1"/>
  <c r="Z4294" i="1"/>
  <c r="Y4294" i="1"/>
  <c r="X4294" i="1"/>
  <c r="W4294" i="1"/>
  <c r="V4294" i="1"/>
  <c r="U4294" i="1"/>
  <c r="T4294" i="1"/>
  <c r="S4294" i="1"/>
  <c r="R4294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A4294" i="1"/>
  <c r="AJ4293" i="1"/>
  <c r="AI4293" i="1"/>
  <c r="AH4293" i="1" s="1"/>
  <c r="AG4293" i="1"/>
  <c r="AF4293" i="1"/>
  <c r="AE4293" i="1"/>
  <c r="AD4293" i="1"/>
  <c r="AC4293" i="1"/>
  <c r="AB4293" i="1"/>
  <c r="AA4293" i="1"/>
  <c r="Z4293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A4293" i="1"/>
  <c r="AJ4292" i="1"/>
  <c r="AI4292" i="1"/>
  <c r="AH4292" i="1" s="1"/>
  <c r="AG4292" i="1"/>
  <c r="AF4292" i="1"/>
  <c r="AE4292" i="1"/>
  <c r="AD4292" i="1"/>
  <c r="AC4292" i="1"/>
  <c r="AB4292" i="1"/>
  <c r="AA4292" i="1"/>
  <c r="Z4292" i="1"/>
  <c r="Y4292" i="1"/>
  <c r="X4292" i="1"/>
  <c r="W4292" i="1"/>
  <c r="V4292" i="1"/>
  <c r="U4292" i="1"/>
  <c r="T4292" i="1"/>
  <c r="S4292" i="1"/>
  <c r="R4292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A4292" i="1"/>
  <c r="AJ4291" i="1"/>
  <c r="AI4291" i="1"/>
  <c r="AH4291" i="1" s="1"/>
  <c r="AG4291" i="1"/>
  <c r="AF4291" i="1"/>
  <c r="AE4291" i="1"/>
  <c r="AD4291" i="1"/>
  <c r="AC4291" i="1"/>
  <c r="AB4291" i="1"/>
  <c r="AA4291" i="1"/>
  <c r="Z4291" i="1"/>
  <c r="Y4291" i="1"/>
  <c r="X4291" i="1"/>
  <c r="W4291" i="1"/>
  <c r="V4291" i="1"/>
  <c r="U4291" i="1"/>
  <c r="T4291" i="1"/>
  <c r="S4291" i="1"/>
  <c r="R4291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A4291" i="1"/>
  <c r="AJ4290" i="1"/>
  <c r="AI4290" i="1"/>
  <c r="AH4290" i="1" s="1"/>
  <c r="AG4290" i="1"/>
  <c r="AF4290" i="1"/>
  <c r="AE4290" i="1"/>
  <c r="AD4290" i="1"/>
  <c r="AC4290" i="1"/>
  <c r="AB4290" i="1"/>
  <c r="AA4290" i="1"/>
  <c r="Z4290" i="1"/>
  <c r="Y4290" i="1"/>
  <c r="X4290" i="1"/>
  <c r="W4290" i="1"/>
  <c r="V4290" i="1"/>
  <c r="U4290" i="1"/>
  <c r="T4290" i="1"/>
  <c r="S4290" i="1"/>
  <c r="R4290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A4290" i="1"/>
  <c r="AJ4289" i="1"/>
  <c r="AI4289" i="1"/>
  <c r="AH4289" i="1" s="1"/>
  <c r="AG4289" i="1"/>
  <c r="AF4289" i="1"/>
  <c r="AE4289" i="1"/>
  <c r="AD4289" i="1"/>
  <c r="AC4289" i="1"/>
  <c r="AB4289" i="1"/>
  <c r="AA4289" i="1"/>
  <c r="Z4289" i="1"/>
  <c r="Y4289" i="1"/>
  <c r="X4289" i="1"/>
  <c r="W4289" i="1"/>
  <c r="V4289" i="1"/>
  <c r="U4289" i="1"/>
  <c r="T4289" i="1"/>
  <c r="S4289" i="1"/>
  <c r="R4289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A4289" i="1"/>
  <c r="AJ4288" i="1"/>
  <c r="AI4288" i="1"/>
  <c r="AH4288" i="1" s="1"/>
  <c r="AG4288" i="1"/>
  <c r="AF4288" i="1"/>
  <c r="AE4288" i="1"/>
  <c r="AD4288" i="1"/>
  <c r="AC4288" i="1"/>
  <c r="AB4288" i="1"/>
  <c r="AA4288" i="1"/>
  <c r="Z4288" i="1"/>
  <c r="Y4288" i="1"/>
  <c r="X4288" i="1"/>
  <c r="W4288" i="1"/>
  <c r="V4288" i="1"/>
  <c r="U4288" i="1"/>
  <c r="T4288" i="1"/>
  <c r="S4288" i="1"/>
  <c r="R4288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A4288" i="1"/>
  <c r="AJ4287" i="1"/>
  <c r="AI4287" i="1"/>
  <c r="AH4287" i="1" s="1"/>
  <c r="AG4287" i="1"/>
  <c r="AF4287" i="1"/>
  <c r="AE4287" i="1"/>
  <c r="AD4287" i="1"/>
  <c r="AC4287" i="1"/>
  <c r="AB4287" i="1"/>
  <c r="AA4287" i="1"/>
  <c r="Z4287" i="1"/>
  <c r="Y4287" i="1"/>
  <c r="X4287" i="1"/>
  <c r="W4287" i="1"/>
  <c r="V4287" i="1"/>
  <c r="U4287" i="1"/>
  <c r="T4287" i="1"/>
  <c r="S4287" i="1"/>
  <c r="R4287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A4287" i="1"/>
  <c r="AJ4286" i="1"/>
  <c r="AI4286" i="1"/>
  <c r="AH4286" i="1" s="1"/>
  <c r="AG4286" i="1"/>
  <c r="AF4286" i="1"/>
  <c r="AE4286" i="1"/>
  <c r="AD4286" i="1"/>
  <c r="AC4286" i="1"/>
  <c r="AB4286" i="1"/>
  <c r="AA4286" i="1"/>
  <c r="Z4286" i="1"/>
  <c r="Y4286" i="1"/>
  <c r="X4286" i="1"/>
  <c r="W4286" i="1"/>
  <c r="V4286" i="1"/>
  <c r="U4286" i="1"/>
  <c r="T4286" i="1"/>
  <c r="S4286" i="1"/>
  <c r="R4286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A4286" i="1"/>
  <c r="AJ4285" i="1"/>
  <c r="AI4285" i="1"/>
  <c r="AH4285" i="1" s="1"/>
  <c r="AG4285" i="1"/>
  <c r="AF4285" i="1"/>
  <c r="AE4285" i="1"/>
  <c r="AD4285" i="1"/>
  <c r="AC4285" i="1"/>
  <c r="AB4285" i="1"/>
  <c r="AA4285" i="1"/>
  <c r="Z4285" i="1"/>
  <c r="Y4285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A4285" i="1"/>
  <c r="AJ4284" i="1"/>
  <c r="AI4284" i="1"/>
  <c r="AH4284" i="1" s="1"/>
  <c r="AG4284" i="1"/>
  <c r="AF4284" i="1"/>
  <c r="AE4284" i="1"/>
  <c r="AD4284" i="1"/>
  <c r="AC4284" i="1"/>
  <c r="AB4284" i="1"/>
  <c r="AA4284" i="1"/>
  <c r="Z4284" i="1"/>
  <c r="Y4284" i="1"/>
  <c r="X4284" i="1"/>
  <c r="W4284" i="1"/>
  <c r="V4284" i="1"/>
  <c r="U4284" i="1"/>
  <c r="T4284" i="1"/>
  <c r="S4284" i="1"/>
  <c r="R4284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A4284" i="1"/>
  <c r="AJ4283" i="1"/>
  <c r="AI4283" i="1"/>
  <c r="AH4283" i="1" s="1"/>
  <c r="AG4283" i="1"/>
  <c r="AF4283" i="1"/>
  <c r="AE4283" i="1"/>
  <c r="AD4283" i="1"/>
  <c r="AC4283" i="1"/>
  <c r="AB4283" i="1"/>
  <c r="AA4283" i="1"/>
  <c r="Z4283" i="1"/>
  <c r="Y4283" i="1"/>
  <c r="X4283" i="1"/>
  <c r="W4283" i="1"/>
  <c r="V4283" i="1"/>
  <c r="U4283" i="1"/>
  <c r="T4283" i="1"/>
  <c r="S4283" i="1"/>
  <c r="R4283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A4283" i="1"/>
  <c r="AJ4282" i="1"/>
  <c r="AI4282" i="1"/>
  <c r="AH4282" i="1" s="1"/>
  <c r="AG4282" i="1"/>
  <c r="AF4282" i="1"/>
  <c r="AE4282" i="1"/>
  <c r="AD4282" i="1"/>
  <c r="AC4282" i="1"/>
  <c r="AB4282" i="1"/>
  <c r="AA4282" i="1"/>
  <c r="Z4282" i="1"/>
  <c r="Y4282" i="1"/>
  <c r="X4282" i="1"/>
  <c r="W4282" i="1"/>
  <c r="V4282" i="1"/>
  <c r="U4282" i="1"/>
  <c r="T4282" i="1"/>
  <c r="S4282" i="1"/>
  <c r="R4282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A4282" i="1"/>
  <c r="AJ4281" i="1"/>
  <c r="AI4281" i="1"/>
  <c r="AH4281" i="1" s="1"/>
  <c r="AG4281" i="1"/>
  <c r="AF4281" i="1"/>
  <c r="AE4281" i="1"/>
  <c r="AD4281" i="1"/>
  <c r="AC4281" i="1"/>
  <c r="AB4281" i="1"/>
  <c r="AA4281" i="1"/>
  <c r="Z4281" i="1"/>
  <c r="Y4281" i="1"/>
  <c r="X4281" i="1"/>
  <c r="W4281" i="1"/>
  <c r="V4281" i="1"/>
  <c r="U4281" i="1"/>
  <c r="T4281" i="1"/>
  <c r="S4281" i="1"/>
  <c r="R4281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A4281" i="1"/>
  <c r="AJ4280" i="1"/>
  <c r="AI4280" i="1"/>
  <c r="AH4280" i="1" s="1"/>
  <c r="AG4280" i="1"/>
  <c r="AF4280" i="1"/>
  <c r="AE4280" i="1"/>
  <c r="AD4280" i="1"/>
  <c r="AC4280" i="1"/>
  <c r="AB4280" i="1"/>
  <c r="AA4280" i="1"/>
  <c r="Z4280" i="1"/>
  <c r="Y4280" i="1"/>
  <c r="X4280" i="1"/>
  <c r="W4280" i="1"/>
  <c r="V4280" i="1"/>
  <c r="U4280" i="1"/>
  <c r="T4280" i="1"/>
  <c r="S4280" i="1"/>
  <c r="R4280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A4280" i="1"/>
  <c r="AJ4279" i="1"/>
  <c r="AI4279" i="1"/>
  <c r="AH4279" i="1" s="1"/>
  <c r="AG4279" i="1"/>
  <c r="AF4279" i="1"/>
  <c r="AE4279" i="1"/>
  <c r="AD4279" i="1"/>
  <c r="AC4279" i="1"/>
  <c r="AB4279" i="1"/>
  <c r="AA4279" i="1"/>
  <c r="Z4279" i="1"/>
  <c r="Y4279" i="1"/>
  <c r="X4279" i="1"/>
  <c r="W4279" i="1"/>
  <c r="V4279" i="1"/>
  <c r="U4279" i="1"/>
  <c r="T4279" i="1"/>
  <c r="S4279" i="1"/>
  <c r="R4279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A4279" i="1"/>
  <c r="AJ4278" i="1"/>
  <c r="AI4278" i="1"/>
  <c r="AH4278" i="1" s="1"/>
  <c r="AG4278" i="1"/>
  <c r="AF4278" i="1"/>
  <c r="AE4278" i="1"/>
  <c r="AD4278" i="1"/>
  <c r="AC4278" i="1"/>
  <c r="AB4278" i="1"/>
  <c r="AA4278" i="1"/>
  <c r="Z4278" i="1"/>
  <c r="Y4278" i="1"/>
  <c r="X4278" i="1"/>
  <c r="W4278" i="1"/>
  <c r="V4278" i="1"/>
  <c r="U4278" i="1"/>
  <c r="T4278" i="1"/>
  <c r="S4278" i="1"/>
  <c r="R4278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A4278" i="1"/>
  <c r="AJ4277" i="1"/>
  <c r="AI4277" i="1"/>
  <c r="AH4277" i="1" s="1"/>
  <c r="AG4277" i="1"/>
  <c r="AF4277" i="1"/>
  <c r="AE4277" i="1"/>
  <c r="AD4277" i="1"/>
  <c r="AC4277" i="1"/>
  <c r="AB4277" i="1"/>
  <c r="AA4277" i="1"/>
  <c r="Z4277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A4277" i="1"/>
  <c r="AJ4276" i="1"/>
  <c r="AI4276" i="1"/>
  <c r="AH4276" i="1" s="1"/>
  <c r="AG4276" i="1"/>
  <c r="AF4276" i="1"/>
  <c r="AE4276" i="1"/>
  <c r="AD4276" i="1"/>
  <c r="AC4276" i="1"/>
  <c r="AB4276" i="1"/>
  <c r="AA4276" i="1"/>
  <c r="Z4276" i="1"/>
  <c r="Y4276" i="1"/>
  <c r="X4276" i="1"/>
  <c r="W4276" i="1"/>
  <c r="V4276" i="1"/>
  <c r="U4276" i="1"/>
  <c r="T4276" i="1"/>
  <c r="S4276" i="1"/>
  <c r="R4276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A4276" i="1"/>
  <c r="AJ4275" i="1"/>
  <c r="AI4275" i="1"/>
  <c r="AH4275" i="1" s="1"/>
  <c r="AG4275" i="1"/>
  <c r="AF4275" i="1"/>
  <c r="AE4275" i="1"/>
  <c r="AD4275" i="1"/>
  <c r="AC4275" i="1"/>
  <c r="AB4275" i="1"/>
  <c r="AA4275" i="1"/>
  <c r="Z4275" i="1"/>
  <c r="Y4275" i="1"/>
  <c r="X4275" i="1"/>
  <c r="W4275" i="1"/>
  <c r="V4275" i="1"/>
  <c r="U4275" i="1"/>
  <c r="T4275" i="1"/>
  <c r="S4275" i="1"/>
  <c r="R4275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A4275" i="1"/>
  <c r="AJ4274" i="1"/>
  <c r="AI4274" i="1"/>
  <c r="AH4274" i="1" s="1"/>
  <c r="AG4274" i="1"/>
  <c r="AF4274" i="1"/>
  <c r="AE4274" i="1"/>
  <c r="AD4274" i="1"/>
  <c r="AC4274" i="1"/>
  <c r="AB4274" i="1"/>
  <c r="AA4274" i="1"/>
  <c r="Z4274" i="1"/>
  <c r="Y4274" i="1"/>
  <c r="X4274" i="1"/>
  <c r="W4274" i="1"/>
  <c r="V4274" i="1"/>
  <c r="U4274" i="1"/>
  <c r="T4274" i="1"/>
  <c r="S4274" i="1"/>
  <c r="R4274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A4274" i="1"/>
  <c r="AJ4273" i="1"/>
  <c r="AI4273" i="1"/>
  <c r="AH4273" i="1" s="1"/>
  <c r="AG4273" i="1"/>
  <c r="AF4273" i="1"/>
  <c r="AE4273" i="1"/>
  <c r="AD4273" i="1"/>
  <c r="AC4273" i="1"/>
  <c r="AB4273" i="1"/>
  <c r="AA4273" i="1"/>
  <c r="Z4273" i="1"/>
  <c r="Y4273" i="1"/>
  <c r="X4273" i="1"/>
  <c r="W4273" i="1"/>
  <c r="V4273" i="1"/>
  <c r="U4273" i="1"/>
  <c r="T4273" i="1"/>
  <c r="S4273" i="1"/>
  <c r="R4273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A4273" i="1"/>
  <c r="AJ4272" i="1"/>
  <c r="AI4272" i="1"/>
  <c r="AH4272" i="1" s="1"/>
  <c r="AG4272" i="1"/>
  <c r="AF4272" i="1"/>
  <c r="AE4272" i="1"/>
  <c r="AD4272" i="1"/>
  <c r="AC4272" i="1"/>
  <c r="AB4272" i="1"/>
  <c r="AA4272" i="1"/>
  <c r="Z4272" i="1"/>
  <c r="Y4272" i="1"/>
  <c r="X4272" i="1"/>
  <c r="W4272" i="1"/>
  <c r="V4272" i="1"/>
  <c r="U4272" i="1"/>
  <c r="T4272" i="1"/>
  <c r="S4272" i="1"/>
  <c r="R4272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A4272" i="1"/>
  <c r="AJ4271" i="1"/>
  <c r="AI4271" i="1"/>
  <c r="AH4271" i="1" s="1"/>
  <c r="AG4271" i="1"/>
  <c r="AF4271" i="1"/>
  <c r="AE4271" i="1"/>
  <c r="AD4271" i="1"/>
  <c r="AC4271" i="1"/>
  <c r="AB4271" i="1"/>
  <c r="AA4271" i="1"/>
  <c r="Z4271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A4271" i="1"/>
  <c r="AJ4270" i="1"/>
  <c r="AI4270" i="1"/>
  <c r="AH4270" i="1" s="1"/>
  <c r="AG4270" i="1"/>
  <c r="AF4270" i="1"/>
  <c r="AE4270" i="1"/>
  <c r="AD4270" i="1"/>
  <c r="AC4270" i="1"/>
  <c r="AB4270" i="1"/>
  <c r="AA4270" i="1"/>
  <c r="Z4270" i="1"/>
  <c r="Y4270" i="1"/>
  <c r="X4270" i="1"/>
  <c r="W4270" i="1"/>
  <c r="V4270" i="1"/>
  <c r="U4270" i="1"/>
  <c r="T4270" i="1"/>
  <c r="S4270" i="1"/>
  <c r="R4270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A4270" i="1"/>
  <c r="AJ4269" i="1"/>
  <c r="AI4269" i="1"/>
  <c r="AH4269" i="1" s="1"/>
  <c r="AG4269" i="1"/>
  <c r="AF4269" i="1"/>
  <c r="AE4269" i="1"/>
  <c r="AD4269" i="1"/>
  <c r="AC4269" i="1"/>
  <c r="AB4269" i="1"/>
  <c r="AA4269" i="1"/>
  <c r="Z4269" i="1"/>
  <c r="Y4269" i="1"/>
  <c r="X4269" i="1"/>
  <c r="W4269" i="1"/>
  <c r="V4269" i="1"/>
  <c r="U4269" i="1"/>
  <c r="T4269" i="1"/>
  <c r="S4269" i="1"/>
  <c r="R4269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A4269" i="1"/>
  <c r="AJ4268" i="1"/>
  <c r="AI4268" i="1"/>
  <c r="AH4268" i="1" s="1"/>
  <c r="AG4268" i="1"/>
  <c r="AF4268" i="1"/>
  <c r="AE4268" i="1"/>
  <c r="AD4268" i="1"/>
  <c r="AC4268" i="1"/>
  <c r="AB4268" i="1"/>
  <c r="AA4268" i="1"/>
  <c r="Z4268" i="1"/>
  <c r="Y4268" i="1"/>
  <c r="X4268" i="1"/>
  <c r="W4268" i="1"/>
  <c r="V4268" i="1"/>
  <c r="U4268" i="1"/>
  <c r="T4268" i="1"/>
  <c r="S4268" i="1"/>
  <c r="R4268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A4268" i="1"/>
  <c r="AJ4267" i="1"/>
  <c r="AI4267" i="1"/>
  <c r="AH4267" i="1" s="1"/>
  <c r="AG4267" i="1"/>
  <c r="AF4267" i="1"/>
  <c r="AE4267" i="1"/>
  <c r="AD4267" i="1"/>
  <c r="AC4267" i="1"/>
  <c r="AB4267" i="1"/>
  <c r="AA4267" i="1"/>
  <c r="Z4267" i="1"/>
  <c r="Y4267" i="1"/>
  <c r="X4267" i="1"/>
  <c r="W4267" i="1"/>
  <c r="V4267" i="1"/>
  <c r="U4267" i="1"/>
  <c r="T4267" i="1"/>
  <c r="S4267" i="1"/>
  <c r="R4267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A4267" i="1"/>
  <c r="AJ4266" i="1"/>
  <c r="AI4266" i="1"/>
  <c r="AH4266" i="1" s="1"/>
  <c r="AG4266" i="1"/>
  <c r="AF4266" i="1"/>
  <c r="AE4266" i="1"/>
  <c r="AD4266" i="1"/>
  <c r="AC4266" i="1"/>
  <c r="AB4266" i="1"/>
  <c r="AA4266" i="1"/>
  <c r="Z4266" i="1"/>
  <c r="Y4266" i="1"/>
  <c r="X4266" i="1"/>
  <c r="W4266" i="1"/>
  <c r="V4266" i="1"/>
  <c r="U4266" i="1"/>
  <c r="T4266" i="1"/>
  <c r="S4266" i="1"/>
  <c r="R4266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A4266" i="1"/>
  <c r="AJ4265" i="1"/>
  <c r="AI4265" i="1"/>
  <c r="AH4265" i="1" s="1"/>
  <c r="AG4265" i="1"/>
  <c r="AF4265" i="1"/>
  <c r="AE4265" i="1"/>
  <c r="AD4265" i="1"/>
  <c r="AC4265" i="1"/>
  <c r="AB4265" i="1"/>
  <c r="AA4265" i="1"/>
  <c r="Z4265" i="1"/>
  <c r="Y4265" i="1"/>
  <c r="X4265" i="1"/>
  <c r="W4265" i="1"/>
  <c r="V4265" i="1"/>
  <c r="U4265" i="1"/>
  <c r="T4265" i="1"/>
  <c r="S4265" i="1"/>
  <c r="R4265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A4265" i="1"/>
  <c r="AJ4264" i="1"/>
  <c r="AI4264" i="1"/>
  <c r="AH4264" i="1" s="1"/>
  <c r="AG4264" i="1"/>
  <c r="AF4264" i="1"/>
  <c r="AE4264" i="1"/>
  <c r="AD4264" i="1"/>
  <c r="AC4264" i="1"/>
  <c r="AB4264" i="1"/>
  <c r="AA4264" i="1"/>
  <c r="Z4264" i="1"/>
  <c r="Y4264" i="1"/>
  <c r="X4264" i="1"/>
  <c r="W4264" i="1"/>
  <c r="V4264" i="1"/>
  <c r="U4264" i="1"/>
  <c r="T4264" i="1"/>
  <c r="S4264" i="1"/>
  <c r="R4264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A4264" i="1"/>
  <c r="AJ4263" i="1"/>
  <c r="AI4263" i="1"/>
  <c r="AH4263" i="1" s="1"/>
  <c r="AG4263" i="1"/>
  <c r="AF4263" i="1"/>
  <c r="AE4263" i="1"/>
  <c r="AD4263" i="1"/>
  <c r="AC4263" i="1"/>
  <c r="AB4263" i="1"/>
  <c r="AA4263" i="1"/>
  <c r="Z4263" i="1"/>
  <c r="Y4263" i="1"/>
  <c r="X4263" i="1"/>
  <c r="W4263" i="1"/>
  <c r="V4263" i="1"/>
  <c r="U4263" i="1"/>
  <c r="T4263" i="1"/>
  <c r="S4263" i="1"/>
  <c r="R4263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A4263" i="1"/>
  <c r="AJ4262" i="1"/>
  <c r="AI4262" i="1"/>
  <c r="AH4262" i="1" s="1"/>
  <c r="AG4262" i="1"/>
  <c r="AF4262" i="1"/>
  <c r="AE4262" i="1"/>
  <c r="AD4262" i="1"/>
  <c r="AC4262" i="1"/>
  <c r="AB4262" i="1"/>
  <c r="AA4262" i="1"/>
  <c r="Z4262" i="1"/>
  <c r="Y4262" i="1"/>
  <c r="X4262" i="1"/>
  <c r="W4262" i="1"/>
  <c r="V4262" i="1"/>
  <c r="U4262" i="1"/>
  <c r="T4262" i="1"/>
  <c r="S4262" i="1"/>
  <c r="R4262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A4262" i="1"/>
  <c r="AJ4261" i="1"/>
  <c r="AI4261" i="1"/>
  <c r="AH4261" i="1" s="1"/>
  <c r="AG4261" i="1"/>
  <c r="AF4261" i="1"/>
  <c r="AE4261" i="1"/>
  <c r="AD4261" i="1"/>
  <c r="AC4261" i="1"/>
  <c r="AB4261" i="1"/>
  <c r="AA4261" i="1"/>
  <c r="Z4261" i="1"/>
  <c r="Y4261" i="1"/>
  <c r="X4261" i="1"/>
  <c r="W4261" i="1"/>
  <c r="V4261" i="1"/>
  <c r="U4261" i="1"/>
  <c r="T4261" i="1"/>
  <c r="S4261" i="1"/>
  <c r="R4261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A4261" i="1"/>
  <c r="AJ4260" i="1"/>
  <c r="AI4260" i="1"/>
  <c r="AH4260" i="1" s="1"/>
  <c r="AG4260" i="1"/>
  <c r="AF4260" i="1"/>
  <c r="AE4260" i="1"/>
  <c r="AD4260" i="1"/>
  <c r="AC4260" i="1"/>
  <c r="AB4260" i="1"/>
  <c r="AA4260" i="1"/>
  <c r="Z4260" i="1"/>
  <c r="Y4260" i="1"/>
  <c r="X4260" i="1"/>
  <c r="W4260" i="1"/>
  <c r="V4260" i="1"/>
  <c r="U4260" i="1"/>
  <c r="T4260" i="1"/>
  <c r="S4260" i="1"/>
  <c r="R4260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A4260" i="1"/>
  <c r="AJ4259" i="1"/>
  <c r="AI4259" i="1"/>
  <c r="AH4259" i="1" s="1"/>
  <c r="AG4259" i="1"/>
  <c r="AF4259" i="1"/>
  <c r="AE4259" i="1"/>
  <c r="AD4259" i="1"/>
  <c r="AC4259" i="1"/>
  <c r="AB4259" i="1"/>
  <c r="AA4259" i="1"/>
  <c r="Z4259" i="1"/>
  <c r="Y4259" i="1"/>
  <c r="X4259" i="1"/>
  <c r="W4259" i="1"/>
  <c r="V4259" i="1"/>
  <c r="U4259" i="1"/>
  <c r="T4259" i="1"/>
  <c r="S4259" i="1"/>
  <c r="R4259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A4259" i="1"/>
  <c r="AJ4258" i="1"/>
  <c r="AI4258" i="1"/>
  <c r="AH4258" i="1" s="1"/>
  <c r="AG4258" i="1"/>
  <c r="AF4258" i="1"/>
  <c r="AE4258" i="1"/>
  <c r="AD4258" i="1"/>
  <c r="AC4258" i="1"/>
  <c r="AB4258" i="1"/>
  <c r="AA4258" i="1"/>
  <c r="Z4258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A4258" i="1"/>
  <c r="AJ4257" i="1"/>
  <c r="AI4257" i="1"/>
  <c r="AH4257" i="1" s="1"/>
  <c r="AG4257" i="1"/>
  <c r="AF4257" i="1"/>
  <c r="AE4257" i="1"/>
  <c r="AD4257" i="1"/>
  <c r="AC4257" i="1"/>
  <c r="AB4257" i="1"/>
  <c r="AA4257" i="1"/>
  <c r="Z4257" i="1"/>
  <c r="Y4257" i="1"/>
  <c r="X4257" i="1"/>
  <c r="W4257" i="1"/>
  <c r="V4257" i="1"/>
  <c r="U4257" i="1"/>
  <c r="T4257" i="1"/>
  <c r="S4257" i="1"/>
  <c r="R4257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A4257" i="1"/>
  <c r="AJ4256" i="1"/>
  <c r="AI4256" i="1"/>
  <c r="AH4256" i="1" s="1"/>
  <c r="AG4256" i="1"/>
  <c r="AF4256" i="1"/>
  <c r="AE4256" i="1"/>
  <c r="AD4256" i="1"/>
  <c r="AC4256" i="1"/>
  <c r="AB4256" i="1"/>
  <c r="AA4256" i="1"/>
  <c r="Z4256" i="1"/>
  <c r="Y4256" i="1"/>
  <c r="X4256" i="1"/>
  <c r="W4256" i="1"/>
  <c r="V4256" i="1"/>
  <c r="U4256" i="1"/>
  <c r="T4256" i="1"/>
  <c r="S4256" i="1"/>
  <c r="R4256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A4256" i="1"/>
  <c r="AJ4255" i="1"/>
  <c r="AI4255" i="1"/>
  <c r="AH4255" i="1" s="1"/>
  <c r="AG4255" i="1"/>
  <c r="AF4255" i="1"/>
  <c r="AE4255" i="1"/>
  <c r="AD4255" i="1"/>
  <c r="AC4255" i="1"/>
  <c r="AB4255" i="1"/>
  <c r="AA4255" i="1"/>
  <c r="Z4255" i="1"/>
  <c r="Y4255" i="1"/>
  <c r="X4255" i="1"/>
  <c r="W4255" i="1"/>
  <c r="V4255" i="1"/>
  <c r="U4255" i="1"/>
  <c r="T4255" i="1"/>
  <c r="S4255" i="1"/>
  <c r="R4255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A4255" i="1"/>
  <c r="AJ4254" i="1"/>
  <c r="AI4254" i="1"/>
  <c r="AH4254" i="1" s="1"/>
  <c r="AG4254" i="1"/>
  <c r="AF4254" i="1"/>
  <c r="AE4254" i="1"/>
  <c r="AD4254" i="1"/>
  <c r="AC4254" i="1"/>
  <c r="AB4254" i="1"/>
  <c r="AA4254" i="1"/>
  <c r="Z4254" i="1"/>
  <c r="Y4254" i="1"/>
  <c r="X4254" i="1"/>
  <c r="W4254" i="1"/>
  <c r="V4254" i="1"/>
  <c r="U4254" i="1"/>
  <c r="T4254" i="1"/>
  <c r="S4254" i="1"/>
  <c r="R4254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A4254" i="1"/>
  <c r="AJ4253" i="1"/>
  <c r="AI4253" i="1"/>
  <c r="AH4253" i="1" s="1"/>
  <c r="AG4253" i="1"/>
  <c r="AF4253" i="1"/>
  <c r="AE4253" i="1"/>
  <c r="AD4253" i="1"/>
  <c r="AC4253" i="1"/>
  <c r="AB4253" i="1"/>
  <c r="AA4253" i="1"/>
  <c r="Z4253" i="1"/>
  <c r="Y4253" i="1"/>
  <c r="X4253" i="1"/>
  <c r="W4253" i="1"/>
  <c r="V4253" i="1"/>
  <c r="U4253" i="1"/>
  <c r="T4253" i="1"/>
  <c r="S4253" i="1"/>
  <c r="R4253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A4253" i="1"/>
  <c r="AJ4252" i="1"/>
  <c r="AI4252" i="1"/>
  <c r="AH4252" i="1" s="1"/>
  <c r="AG4252" i="1"/>
  <c r="AF4252" i="1"/>
  <c r="AE4252" i="1"/>
  <c r="AD4252" i="1"/>
  <c r="AC4252" i="1"/>
  <c r="AB4252" i="1"/>
  <c r="AA4252" i="1"/>
  <c r="Z4252" i="1"/>
  <c r="Y4252" i="1"/>
  <c r="X4252" i="1"/>
  <c r="W4252" i="1"/>
  <c r="V4252" i="1"/>
  <c r="U4252" i="1"/>
  <c r="T4252" i="1"/>
  <c r="S4252" i="1"/>
  <c r="R4252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A4252" i="1"/>
  <c r="AJ4251" i="1"/>
  <c r="AI4251" i="1"/>
  <c r="AH4251" i="1" s="1"/>
  <c r="AG4251" i="1"/>
  <c r="AF4251" i="1"/>
  <c r="AE4251" i="1"/>
  <c r="AD4251" i="1"/>
  <c r="AC4251" i="1"/>
  <c r="AB4251" i="1"/>
  <c r="AA4251" i="1"/>
  <c r="Z4251" i="1"/>
  <c r="Y4251" i="1"/>
  <c r="X4251" i="1"/>
  <c r="W4251" i="1"/>
  <c r="V4251" i="1"/>
  <c r="U4251" i="1"/>
  <c r="T4251" i="1"/>
  <c r="S4251" i="1"/>
  <c r="R4251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A4251" i="1"/>
  <c r="AJ4250" i="1"/>
  <c r="AI4250" i="1"/>
  <c r="AH4250" i="1" s="1"/>
  <c r="AG4250" i="1"/>
  <c r="AF4250" i="1"/>
  <c r="AE4250" i="1"/>
  <c r="AD4250" i="1"/>
  <c r="AC4250" i="1"/>
  <c r="AB4250" i="1"/>
  <c r="AA4250" i="1"/>
  <c r="Z4250" i="1"/>
  <c r="Y4250" i="1"/>
  <c r="X4250" i="1"/>
  <c r="W4250" i="1"/>
  <c r="V4250" i="1"/>
  <c r="U4250" i="1"/>
  <c r="T4250" i="1"/>
  <c r="S4250" i="1"/>
  <c r="R4250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A4250" i="1"/>
  <c r="AJ4249" i="1"/>
  <c r="AI4249" i="1"/>
  <c r="AH4249" i="1" s="1"/>
  <c r="AG4249" i="1"/>
  <c r="AF4249" i="1"/>
  <c r="AE4249" i="1"/>
  <c r="AD4249" i="1"/>
  <c r="AC4249" i="1"/>
  <c r="AB4249" i="1"/>
  <c r="AA4249" i="1"/>
  <c r="Z4249" i="1"/>
  <c r="Y4249" i="1"/>
  <c r="X4249" i="1"/>
  <c r="W4249" i="1"/>
  <c r="V4249" i="1"/>
  <c r="U4249" i="1"/>
  <c r="T4249" i="1"/>
  <c r="S4249" i="1"/>
  <c r="R4249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A4249" i="1"/>
  <c r="AJ4248" i="1"/>
  <c r="AI4248" i="1"/>
  <c r="AH4248" i="1" s="1"/>
  <c r="AG4248" i="1"/>
  <c r="AF4248" i="1"/>
  <c r="AE4248" i="1"/>
  <c r="AD4248" i="1"/>
  <c r="AC4248" i="1"/>
  <c r="AB4248" i="1"/>
  <c r="AA4248" i="1"/>
  <c r="Z4248" i="1"/>
  <c r="Y4248" i="1"/>
  <c r="X4248" i="1"/>
  <c r="W4248" i="1"/>
  <c r="V4248" i="1"/>
  <c r="U4248" i="1"/>
  <c r="T4248" i="1"/>
  <c r="S4248" i="1"/>
  <c r="R4248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A4248" i="1"/>
  <c r="AJ4247" i="1"/>
  <c r="AI4247" i="1"/>
  <c r="AH4247" i="1" s="1"/>
  <c r="AG4247" i="1"/>
  <c r="AF4247" i="1"/>
  <c r="AE4247" i="1"/>
  <c r="AD4247" i="1"/>
  <c r="AC4247" i="1"/>
  <c r="AB4247" i="1"/>
  <c r="AA4247" i="1"/>
  <c r="Z4247" i="1"/>
  <c r="Y4247" i="1"/>
  <c r="X4247" i="1"/>
  <c r="W4247" i="1"/>
  <c r="V4247" i="1"/>
  <c r="U4247" i="1"/>
  <c r="T4247" i="1"/>
  <c r="S4247" i="1"/>
  <c r="R4247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A4247" i="1"/>
  <c r="AJ4246" i="1"/>
  <c r="AI4246" i="1"/>
  <c r="AH4246" i="1" s="1"/>
  <c r="AG4246" i="1"/>
  <c r="AF4246" i="1"/>
  <c r="AE4246" i="1"/>
  <c r="AD4246" i="1"/>
  <c r="AC4246" i="1"/>
  <c r="AB4246" i="1"/>
  <c r="AA4246" i="1"/>
  <c r="Z4246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A4246" i="1"/>
  <c r="AJ4245" i="1"/>
  <c r="AI4245" i="1"/>
  <c r="AH4245" i="1" s="1"/>
  <c r="AG4245" i="1"/>
  <c r="AF4245" i="1"/>
  <c r="AE4245" i="1"/>
  <c r="AD4245" i="1"/>
  <c r="AC4245" i="1"/>
  <c r="AB4245" i="1"/>
  <c r="AA4245" i="1"/>
  <c r="Z4245" i="1"/>
  <c r="Y4245" i="1"/>
  <c r="X4245" i="1"/>
  <c r="W4245" i="1"/>
  <c r="V4245" i="1"/>
  <c r="U4245" i="1"/>
  <c r="T4245" i="1"/>
  <c r="S4245" i="1"/>
  <c r="R4245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A4245" i="1"/>
  <c r="AJ4244" i="1"/>
  <c r="AI4244" i="1"/>
  <c r="AH4244" i="1" s="1"/>
  <c r="AG4244" i="1"/>
  <c r="AF4244" i="1"/>
  <c r="AE4244" i="1"/>
  <c r="AD4244" i="1"/>
  <c r="AC4244" i="1"/>
  <c r="AB4244" i="1"/>
  <c r="AA4244" i="1"/>
  <c r="Z4244" i="1"/>
  <c r="Y4244" i="1"/>
  <c r="X4244" i="1"/>
  <c r="W4244" i="1"/>
  <c r="V4244" i="1"/>
  <c r="U4244" i="1"/>
  <c r="T4244" i="1"/>
  <c r="S4244" i="1"/>
  <c r="R4244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A4244" i="1"/>
  <c r="AJ4243" i="1"/>
  <c r="AI4243" i="1"/>
  <c r="AH4243" i="1" s="1"/>
  <c r="AG4243" i="1"/>
  <c r="AF4243" i="1"/>
  <c r="AE4243" i="1"/>
  <c r="AD4243" i="1"/>
  <c r="AC4243" i="1"/>
  <c r="AB4243" i="1"/>
  <c r="AA4243" i="1"/>
  <c r="Z4243" i="1"/>
  <c r="Y4243" i="1"/>
  <c r="X4243" i="1"/>
  <c r="W4243" i="1"/>
  <c r="V4243" i="1"/>
  <c r="U4243" i="1"/>
  <c r="T4243" i="1"/>
  <c r="S4243" i="1"/>
  <c r="R4243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A4243" i="1"/>
  <c r="AJ4242" i="1"/>
  <c r="AI4242" i="1"/>
  <c r="AH4242" i="1" s="1"/>
  <c r="AG4242" i="1"/>
  <c r="AF4242" i="1"/>
  <c r="AE4242" i="1"/>
  <c r="AD4242" i="1"/>
  <c r="AC4242" i="1"/>
  <c r="AB4242" i="1"/>
  <c r="AA4242" i="1"/>
  <c r="Z4242" i="1"/>
  <c r="Y4242" i="1"/>
  <c r="X4242" i="1"/>
  <c r="W4242" i="1"/>
  <c r="V4242" i="1"/>
  <c r="U4242" i="1"/>
  <c r="T4242" i="1"/>
  <c r="S4242" i="1"/>
  <c r="R4242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A4242" i="1"/>
  <c r="AJ4241" i="1"/>
  <c r="AI4241" i="1"/>
  <c r="AH4241" i="1" s="1"/>
  <c r="AG4241" i="1"/>
  <c r="AF4241" i="1"/>
  <c r="AE4241" i="1"/>
  <c r="AD4241" i="1"/>
  <c r="AC4241" i="1"/>
  <c r="AB4241" i="1"/>
  <c r="AA4241" i="1"/>
  <c r="Z4241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A4241" i="1"/>
  <c r="AJ4240" i="1"/>
  <c r="AI4240" i="1"/>
  <c r="AH4240" i="1" s="1"/>
  <c r="AG4240" i="1"/>
  <c r="AF4240" i="1"/>
  <c r="AE4240" i="1"/>
  <c r="AD4240" i="1"/>
  <c r="AC4240" i="1"/>
  <c r="AB4240" i="1"/>
  <c r="AA4240" i="1"/>
  <c r="Z4240" i="1"/>
  <c r="Y4240" i="1"/>
  <c r="X4240" i="1"/>
  <c r="W4240" i="1"/>
  <c r="V4240" i="1"/>
  <c r="U4240" i="1"/>
  <c r="T4240" i="1"/>
  <c r="S4240" i="1"/>
  <c r="R4240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A4240" i="1"/>
  <c r="AJ4239" i="1"/>
  <c r="AI4239" i="1"/>
  <c r="AH4239" i="1" s="1"/>
  <c r="AG4239" i="1"/>
  <c r="AF4239" i="1"/>
  <c r="AE4239" i="1"/>
  <c r="AD4239" i="1"/>
  <c r="AC4239" i="1"/>
  <c r="AB4239" i="1"/>
  <c r="AA4239" i="1"/>
  <c r="Z4239" i="1"/>
  <c r="Y4239" i="1"/>
  <c r="X4239" i="1"/>
  <c r="W4239" i="1"/>
  <c r="V4239" i="1"/>
  <c r="U4239" i="1"/>
  <c r="T4239" i="1"/>
  <c r="S4239" i="1"/>
  <c r="R4239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A4239" i="1"/>
  <c r="AJ4238" i="1"/>
  <c r="AI4238" i="1"/>
  <c r="AH4238" i="1" s="1"/>
  <c r="AG4238" i="1"/>
  <c r="AF4238" i="1"/>
  <c r="AE4238" i="1"/>
  <c r="AD4238" i="1"/>
  <c r="AC4238" i="1"/>
  <c r="AB4238" i="1"/>
  <c r="AA4238" i="1"/>
  <c r="Z4238" i="1"/>
  <c r="Y4238" i="1"/>
  <c r="X4238" i="1"/>
  <c r="W4238" i="1"/>
  <c r="V4238" i="1"/>
  <c r="U4238" i="1"/>
  <c r="T4238" i="1"/>
  <c r="S4238" i="1"/>
  <c r="R4238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A4238" i="1"/>
  <c r="AJ4237" i="1"/>
  <c r="AI4237" i="1"/>
  <c r="AH4237" i="1" s="1"/>
  <c r="AG4237" i="1"/>
  <c r="AF4237" i="1"/>
  <c r="AE4237" i="1"/>
  <c r="AD4237" i="1"/>
  <c r="AC4237" i="1"/>
  <c r="AB4237" i="1"/>
  <c r="AA4237" i="1"/>
  <c r="Z4237" i="1"/>
  <c r="Y4237" i="1"/>
  <c r="X4237" i="1"/>
  <c r="W4237" i="1"/>
  <c r="V4237" i="1"/>
  <c r="U4237" i="1"/>
  <c r="T4237" i="1"/>
  <c r="S4237" i="1"/>
  <c r="R4237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A4237" i="1"/>
  <c r="AJ4236" i="1"/>
  <c r="AI4236" i="1"/>
  <c r="AH4236" i="1" s="1"/>
  <c r="AG4236" i="1"/>
  <c r="AF4236" i="1"/>
  <c r="AE4236" i="1"/>
  <c r="AD4236" i="1"/>
  <c r="AC4236" i="1"/>
  <c r="AB4236" i="1"/>
  <c r="AA4236" i="1"/>
  <c r="Z4236" i="1"/>
  <c r="Y4236" i="1"/>
  <c r="X4236" i="1"/>
  <c r="W4236" i="1"/>
  <c r="V4236" i="1"/>
  <c r="U4236" i="1"/>
  <c r="T4236" i="1"/>
  <c r="S4236" i="1"/>
  <c r="R4236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A4236" i="1"/>
  <c r="AJ4235" i="1"/>
  <c r="AI4235" i="1"/>
  <c r="AH4235" i="1" s="1"/>
  <c r="AG4235" i="1"/>
  <c r="AF4235" i="1"/>
  <c r="AE4235" i="1"/>
  <c r="AD4235" i="1"/>
  <c r="AC4235" i="1"/>
  <c r="AB4235" i="1"/>
  <c r="AA4235" i="1"/>
  <c r="Z4235" i="1"/>
  <c r="Y4235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A4235" i="1"/>
  <c r="AJ4234" i="1"/>
  <c r="AI4234" i="1"/>
  <c r="AH4234" i="1" s="1"/>
  <c r="AG4234" i="1"/>
  <c r="AF4234" i="1"/>
  <c r="AE4234" i="1"/>
  <c r="AD4234" i="1"/>
  <c r="AC4234" i="1"/>
  <c r="AB4234" i="1"/>
  <c r="AA4234" i="1"/>
  <c r="Z4234" i="1"/>
  <c r="Y4234" i="1"/>
  <c r="X4234" i="1"/>
  <c r="W4234" i="1"/>
  <c r="V4234" i="1"/>
  <c r="U4234" i="1"/>
  <c r="T4234" i="1"/>
  <c r="S4234" i="1"/>
  <c r="R4234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A4234" i="1"/>
  <c r="AJ4233" i="1"/>
  <c r="AI4233" i="1"/>
  <c r="AH4233" i="1" s="1"/>
  <c r="AG4233" i="1"/>
  <c r="AF4233" i="1"/>
  <c r="AE4233" i="1"/>
  <c r="AD4233" i="1"/>
  <c r="AC4233" i="1"/>
  <c r="AB4233" i="1"/>
  <c r="AA4233" i="1"/>
  <c r="Z4233" i="1"/>
  <c r="Y4233" i="1"/>
  <c r="X4233" i="1"/>
  <c r="W4233" i="1"/>
  <c r="V4233" i="1"/>
  <c r="U4233" i="1"/>
  <c r="T4233" i="1"/>
  <c r="S4233" i="1"/>
  <c r="R4233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A4233" i="1"/>
  <c r="AJ4232" i="1"/>
  <c r="AI4232" i="1"/>
  <c r="AH4232" i="1" s="1"/>
  <c r="AG4232" i="1"/>
  <c r="AF4232" i="1"/>
  <c r="AE4232" i="1"/>
  <c r="AD4232" i="1"/>
  <c r="AC4232" i="1"/>
  <c r="AB4232" i="1"/>
  <c r="AA4232" i="1"/>
  <c r="Z4232" i="1"/>
  <c r="Y4232" i="1"/>
  <c r="X4232" i="1"/>
  <c r="W4232" i="1"/>
  <c r="V4232" i="1"/>
  <c r="U4232" i="1"/>
  <c r="T4232" i="1"/>
  <c r="S4232" i="1"/>
  <c r="R4232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A4232" i="1"/>
  <c r="AJ4231" i="1"/>
  <c r="AI4231" i="1"/>
  <c r="AH4231" i="1" s="1"/>
  <c r="AG4231" i="1"/>
  <c r="AF4231" i="1"/>
  <c r="AE4231" i="1"/>
  <c r="AD4231" i="1"/>
  <c r="AC4231" i="1"/>
  <c r="AB4231" i="1"/>
  <c r="AA4231" i="1"/>
  <c r="Z4231" i="1"/>
  <c r="Y4231" i="1"/>
  <c r="X4231" i="1"/>
  <c r="W4231" i="1"/>
  <c r="V4231" i="1"/>
  <c r="U4231" i="1"/>
  <c r="T4231" i="1"/>
  <c r="S4231" i="1"/>
  <c r="R4231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A4231" i="1"/>
  <c r="AJ4230" i="1"/>
  <c r="AI4230" i="1"/>
  <c r="AH4230" i="1" s="1"/>
  <c r="AG4230" i="1"/>
  <c r="AF4230" i="1"/>
  <c r="AE4230" i="1"/>
  <c r="AD4230" i="1"/>
  <c r="AC4230" i="1"/>
  <c r="AB4230" i="1"/>
  <c r="AA4230" i="1"/>
  <c r="Z4230" i="1"/>
  <c r="Y4230" i="1"/>
  <c r="X4230" i="1"/>
  <c r="W4230" i="1"/>
  <c r="V4230" i="1"/>
  <c r="U4230" i="1"/>
  <c r="T4230" i="1"/>
  <c r="S4230" i="1"/>
  <c r="R4230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A4230" i="1"/>
  <c r="AJ4229" i="1"/>
  <c r="AI4229" i="1"/>
  <c r="AH4229" i="1" s="1"/>
  <c r="AG4229" i="1"/>
  <c r="AF4229" i="1"/>
  <c r="AE4229" i="1"/>
  <c r="AD4229" i="1"/>
  <c r="AC4229" i="1"/>
  <c r="AB4229" i="1"/>
  <c r="AA4229" i="1"/>
  <c r="Z4229" i="1"/>
  <c r="Y4229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A4229" i="1"/>
  <c r="AJ4228" i="1"/>
  <c r="AI4228" i="1"/>
  <c r="AH4228" i="1" s="1"/>
  <c r="AG4228" i="1"/>
  <c r="AF4228" i="1"/>
  <c r="AE4228" i="1"/>
  <c r="AD4228" i="1"/>
  <c r="AC4228" i="1"/>
  <c r="AB4228" i="1"/>
  <c r="AA4228" i="1"/>
  <c r="Z4228" i="1"/>
  <c r="Y4228" i="1"/>
  <c r="X4228" i="1"/>
  <c r="W4228" i="1"/>
  <c r="V4228" i="1"/>
  <c r="U4228" i="1"/>
  <c r="T4228" i="1"/>
  <c r="S4228" i="1"/>
  <c r="R4228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A4228" i="1"/>
  <c r="AJ4227" i="1"/>
  <c r="AI4227" i="1"/>
  <c r="AH4227" i="1" s="1"/>
  <c r="AG4227" i="1"/>
  <c r="AF4227" i="1"/>
  <c r="AE4227" i="1"/>
  <c r="AD4227" i="1"/>
  <c r="AC4227" i="1"/>
  <c r="AB4227" i="1"/>
  <c r="AA4227" i="1"/>
  <c r="Z4227" i="1"/>
  <c r="Y4227" i="1"/>
  <c r="X4227" i="1"/>
  <c r="W4227" i="1"/>
  <c r="V4227" i="1"/>
  <c r="U4227" i="1"/>
  <c r="T4227" i="1"/>
  <c r="S4227" i="1"/>
  <c r="R4227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A4227" i="1"/>
  <c r="AJ4226" i="1"/>
  <c r="AI4226" i="1"/>
  <c r="AH4226" i="1" s="1"/>
  <c r="AG4226" i="1"/>
  <c r="AF4226" i="1"/>
  <c r="AE4226" i="1"/>
  <c r="AD4226" i="1"/>
  <c r="AC4226" i="1"/>
  <c r="AB4226" i="1"/>
  <c r="AA4226" i="1"/>
  <c r="Z4226" i="1"/>
  <c r="Y4226" i="1"/>
  <c r="X4226" i="1"/>
  <c r="W4226" i="1"/>
  <c r="V4226" i="1"/>
  <c r="U4226" i="1"/>
  <c r="T4226" i="1"/>
  <c r="S4226" i="1"/>
  <c r="R4226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A4226" i="1"/>
  <c r="AJ4225" i="1"/>
  <c r="AI4225" i="1"/>
  <c r="AH4225" i="1" s="1"/>
  <c r="AG4225" i="1"/>
  <c r="AF4225" i="1"/>
  <c r="AE4225" i="1"/>
  <c r="AD4225" i="1"/>
  <c r="AC4225" i="1"/>
  <c r="AB4225" i="1"/>
  <c r="AA4225" i="1"/>
  <c r="Z4225" i="1"/>
  <c r="Y4225" i="1"/>
  <c r="X4225" i="1"/>
  <c r="W4225" i="1"/>
  <c r="V4225" i="1"/>
  <c r="U4225" i="1"/>
  <c r="T4225" i="1"/>
  <c r="S4225" i="1"/>
  <c r="R4225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A4225" i="1"/>
  <c r="AJ4224" i="1"/>
  <c r="AI4224" i="1"/>
  <c r="AH4224" i="1" s="1"/>
  <c r="AG4224" i="1"/>
  <c r="AF4224" i="1"/>
  <c r="AE4224" i="1"/>
  <c r="AD4224" i="1"/>
  <c r="AC4224" i="1"/>
  <c r="AB4224" i="1"/>
  <c r="AA4224" i="1"/>
  <c r="Z4224" i="1"/>
  <c r="Y4224" i="1"/>
  <c r="X4224" i="1"/>
  <c r="W4224" i="1"/>
  <c r="V4224" i="1"/>
  <c r="U4224" i="1"/>
  <c r="T4224" i="1"/>
  <c r="S4224" i="1"/>
  <c r="R4224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A4224" i="1"/>
  <c r="AJ4223" i="1"/>
  <c r="AI4223" i="1"/>
  <c r="AH4223" i="1" s="1"/>
  <c r="AG4223" i="1"/>
  <c r="AF4223" i="1"/>
  <c r="AE4223" i="1"/>
  <c r="AD4223" i="1"/>
  <c r="AC4223" i="1"/>
  <c r="AB4223" i="1"/>
  <c r="AA4223" i="1"/>
  <c r="Z4223" i="1"/>
  <c r="Y4223" i="1"/>
  <c r="X4223" i="1"/>
  <c r="W4223" i="1"/>
  <c r="V4223" i="1"/>
  <c r="U4223" i="1"/>
  <c r="T4223" i="1"/>
  <c r="S4223" i="1"/>
  <c r="R4223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A4223" i="1"/>
  <c r="AJ4222" i="1"/>
  <c r="AI4222" i="1"/>
  <c r="AH4222" i="1" s="1"/>
  <c r="AG4222" i="1"/>
  <c r="AF4222" i="1"/>
  <c r="AE4222" i="1"/>
  <c r="AD4222" i="1"/>
  <c r="AC4222" i="1"/>
  <c r="AB4222" i="1"/>
  <c r="AA4222" i="1"/>
  <c r="Z4222" i="1"/>
  <c r="Y4222" i="1"/>
  <c r="X4222" i="1"/>
  <c r="W4222" i="1"/>
  <c r="V4222" i="1"/>
  <c r="U4222" i="1"/>
  <c r="T4222" i="1"/>
  <c r="S4222" i="1"/>
  <c r="R4222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A4222" i="1"/>
  <c r="AJ4221" i="1"/>
  <c r="AI4221" i="1"/>
  <c r="AH4221" i="1" s="1"/>
  <c r="AG4221" i="1"/>
  <c r="AF4221" i="1"/>
  <c r="AE4221" i="1"/>
  <c r="AD4221" i="1"/>
  <c r="AC4221" i="1"/>
  <c r="AB4221" i="1"/>
  <c r="AA4221" i="1"/>
  <c r="Z4221" i="1"/>
  <c r="Y4221" i="1"/>
  <c r="X4221" i="1"/>
  <c r="W4221" i="1"/>
  <c r="V4221" i="1"/>
  <c r="U4221" i="1"/>
  <c r="T4221" i="1"/>
  <c r="S4221" i="1"/>
  <c r="R4221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A4221" i="1"/>
  <c r="AJ4220" i="1"/>
  <c r="AI4220" i="1"/>
  <c r="AH4220" i="1" s="1"/>
  <c r="AG4220" i="1"/>
  <c r="AF4220" i="1"/>
  <c r="AE4220" i="1"/>
  <c r="AD4220" i="1"/>
  <c r="AC4220" i="1"/>
  <c r="AB4220" i="1"/>
  <c r="AA4220" i="1"/>
  <c r="Z4220" i="1"/>
  <c r="Y4220" i="1"/>
  <c r="X4220" i="1"/>
  <c r="W4220" i="1"/>
  <c r="V4220" i="1"/>
  <c r="U4220" i="1"/>
  <c r="T4220" i="1"/>
  <c r="S4220" i="1"/>
  <c r="R4220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A4220" i="1"/>
  <c r="AJ4219" i="1"/>
  <c r="AI4219" i="1"/>
  <c r="AH4219" i="1" s="1"/>
  <c r="AG4219" i="1"/>
  <c r="AF4219" i="1"/>
  <c r="AE4219" i="1"/>
  <c r="AD4219" i="1"/>
  <c r="AC4219" i="1"/>
  <c r="AB4219" i="1"/>
  <c r="AA4219" i="1"/>
  <c r="Z4219" i="1"/>
  <c r="Y4219" i="1"/>
  <c r="X4219" i="1"/>
  <c r="W4219" i="1"/>
  <c r="V4219" i="1"/>
  <c r="U4219" i="1"/>
  <c r="T4219" i="1"/>
  <c r="S4219" i="1"/>
  <c r="R4219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A4219" i="1"/>
  <c r="AJ4218" i="1"/>
  <c r="AI4218" i="1"/>
  <c r="AH4218" i="1" s="1"/>
  <c r="AG4218" i="1"/>
  <c r="AF4218" i="1"/>
  <c r="AE4218" i="1"/>
  <c r="AD4218" i="1"/>
  <c r="AC4218" i="1"/>
  <c r="AB4218" i="1"/>
  <c r="AA4218" i="1"/>
  <c r="Z4218" i="1"/>
  <c r="Y4218" i="1"/>
  <c r="X4218" i="1"/>
  <c r="W4218" i="1"/>
  <c r="V4218" i="1"/>
  <c r="U4218" i="1"/>
  <c r="T4218" i="1"/>
  <c r="S4218" i="1"/>
  <c r="R4218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A4218" i="1"/>
  <c r="AJ4217" i="1"/>
  <c r="AI4217" i="1"/>
  <c r="AH4217" i="1" s="1"/>
  <c r="AG4217" i="1"/>
  <c r="AF4217" i="1"/>
  <c r="AE4217" i="1"/>
  <c r="AD4217" i="1"/>
  <c r="AC4217" i="1"/>
  <c r="AB4217" i="1"/>
  <c r="AA4217" i="1"/>
  <c r="Z4217" i="1"/>
  <c r="Y4217" i="1"/>
  <c r="X4217" i="1"/>
  <c r="W4217" i="1"/>
  <c r="V4217" i="1"/>
  <c r="U4217" i="1"/>
  <c r="T4217" i="1"/>
  <c r="S4217" i="1"/>
  <c r="R4217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A4217" i="1"/>
  <c r="AJ4216" i="1"/>
  <c r="AI4216" i="1"/>
  <c r="AH4216" i="1" s="1"/>
  <c r="AG4216" i="1"/>
  <c r="AF4216" i="1"/>
  <c r="AE4216" i="1"/>
  <c r="AD4216" i="1"/>
  <c r="AC4216" i="1"/>
  <c r="AB4216" i="1"/>
  <c r="AA4216" i="1"/>
  <c r="Z4216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A4216" i="1"/>
  <c r="AJ4215" i="1"/>
  <c r="AI4215" i="1"/>
  <c r="AH4215" i="1" s="1"/>
  <c r="AG4215" i="1"/>
  <c r="AF4215" i="1"/>
  <c r="AE4215" i="1"/>
  <c r="AD4215" i="1"/>
  <c r="AC4215" i="1"/>
  <c r="AB4215" i="1"/>
  <c r="AA4215" i="1"/>
  <c r="Z4215" i="1"/>
  <c r="Y4215" i="1"/>
  <c r="X4215" i="1"/>
  <c r="W4215" i="1"/>
  <c r="V4215" i="1"/>
  <c r="U4215" i="1"/>
  <c r="T4215" i="1"/>
  <c r="S4215" i="1"/>
  <c r="R4215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A4215" i="1"/>
  <c r="AJ4214" i="1"/>
  <c r="AI4214" i="1"/>
  <c r="AH4214" i="1" s="1"/>
  <c r="AG4214" i="1"/>
  <c r="AF4214" i="1"/>
  <c r="AE4214" i="1"/>
  <c r="AD4214" i="1"/>
  <c r="AC4214" i="1"/>
  <c r="AB4214" i="1"/>
  <c r="AA4214" i="1"/>
  <c r="Z4214" i="1"/>
  <c r="Y4214" i="1"/>
  <c r="X4214" i="1"/>
  <c r="W4214" i="1"/>
  <c r="V4214" i="1"/>
  <c r="U4214" i="1"/>
  <c r="T4214" i="1"/>
  <c r="S4214" i="1"/>
  <c r="R4214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A4214" i="1"/>
  <c r="AJ4213" i="1"/>
  <c r="AI4213" i="1"/>
  <c r="AH4213" i="1" s="1"/>
  <c r="AG4213" i="1"/>
  <c r="AF4213" i="1"/>
  <c r="AE4213" i="1"/>
  <c r="AD4213" i="1"/>
  <c r="AC4213" i="1"/>
  <c r="AB4213" i="1"/>
  <c r="AA4213" i="1"/>
  <c r="Z4213" i="1"/>
  <c r="Y4213" i="1"/>
  <c r="X4213" i="1"/>
  <c r="W4213" i="1"/>
  <c r="V4213" i="1"/>
  <c r="U4213" i="1"/>
  <c r="T4213" i="1"/>
  <c r="S4213" i="1"/>
  <c r="R4213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A4213" i="1"/>
  <c r="AJ4212" i="1"/>
  <c r="AI4212" i="1"/>
  <c r="AH4212" i="1" s="1"/>
  <c r="AG4212" i="1"/>
  <c r="AF4212" i="1"/>
  <c r="AE4212" i="1"/>
  <c r="AD4212" i="1"/>
  <c r="AC4212" i="1"/>
  <c r="AB4212" i="1"/>
  <c r="AA4212" i="1"/>
  <c r="Z4212" i="1"/>
  <c r="Y4212" i="1"/>
  <c r="X4212" i="1"/>
  <c r="W4212" i="1"/>
  <c r="V4212" i="1"/>
  <c r="U4212" i="1"/>
  <c r="T4212" i="1"/>
  <c r="S4212" i="1"/>
  <c r="R4212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A4212" i="1"/>
  <c r="AJ4211" i="1"/>
  <c r="AI4211" i="1"/>
  <c r="AH4211" i="1" s="1"/>
  <c r="AG4211" i="1"/>
  <c r="AF4211" i="1"/>
  <c r="AE4211" i="1"/>
  <c r="AD4211" i="1"/>
  <c r="AC4211" i="1"/>
  <c r="AB4211" i="1"/>
  <c r="AA4211" i="1"/>
  <c r="Z4211" i="1"/>
  <c r="Y4211" i="1"/>
  <c r="X4211" i="1"/>
  <c r="W4211" i="1"/>
  <c r="V4211" i="1"/>
  <c r="U4211" i="1"/>
  <c r="T4211" i="1"/>
  <c r="S4211" i="1"/>
  <c r="R4211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A4211" i="1"/>
  <c r="AJ4210" i="1"/>
  <c r="AI4210" i="1"/>
  <c r="AH4210" i="1" s="1"/>
  <c r="AG4210" i="1"/>
  <c r="AF4210" i="1"/>
  <c r="AE4210" i="1"/>
  <c r="AD4210" i="1"/>
  <c r="AC4210" i="1"/>
  <c r="AB4210" i="1"/>
  <c r="AA4210" i="1"/>
  <c r="Z4210" i="1"/>
  <c r="Y4210" i="1"/>
  <c r="X4210" i="1"/>
  <c r="W4210" i="1"/>
  <c r="V4210" i="1"/>
  <c r="U4210" i="1"/>
  <c r="T4210" i="1"/>
  <c r="S4210" i="1"/>
  <c r="R4210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A4210" i="1"/>
  <c r="AJ4209" i="1"/>
  <c r="AI4209" i="1"/>
  <c r="AH4209" i="1" s="1"/>
  <c r="AG4209" i="1"/>
  <c r="AF4209" i="1"/>
  <c r="AE4209" i="1"/>
  <c r="AD4209" i="1"/>
  <c r="AC4209" i="1"/>
  <c r="AB4209" i="1"/>
  <c r="AA4209" i="1"/>
  <c r="Z4209" i="1"/>
  <c r="Y4209" i="1"/>
  <c r="X4209" i="1"/>
  <c r="W4209" i="1"/>
  <c r="V4209" i="1"/>
  <c r="U4209" i="1"/>
  <c r="T4209" i="1"/>
  <c r="S4209" i="1"/>
  <c r="R4209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A4209" i="1"/>
  <c r="AJ4208" i="1"/>
  <c r="AI4208" i="1"/>
  <c r="AH4208" i="1" s="1"/>
  <c r="AG4208" i="1"/>
  <c r="AF4208" i="1"/>
  <c r="AE4208" i="1"/>
  <c r="AD4208" i="1"/>
  <c r="AC4208" i="1"/>
  <c r="AB4208" i="1"/>
  <c r="AA4208" i="1"/>
  <c r="Z4208" i="1"/>
  <c r="Y4208" i="1"/>
  <c r="X4208" i="1"/>
  <c r="W4208" i="1"/>
  <c r="V4208" i="1"/>
  <c r="U4208" i="1"/>
  <c r="T4208" i="1"/>
  <c r="S4208" i="1"/>
  <c r="R4208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A4208" i="1"/>
  <c r="AJ4207" i="1"/>
  <c r="AI4207" i="1"/>
  <c r="AH4207" i="1" s="1"/>
  <c r="AG4207" i="1"/>
  <c r="AF4207" i="1"/>
  <c r="AE4207" i="1"/>
  <c r="AD4207" i="1"/>
  <c r="AC4207" i="1"/>
  <c r="AB4207" i="1"/>
  <c r="AA4207" i="1"/>
  <c r="Z4207" i="1"/>
  <c r="Y4207" i="1"/>
  <c r="X4207" i="1"/>
  <c r="W4207" i="1"/>
  <c r="V4207" i="1"/>
  <c r="U4207" i="1"/>
  <c r="T4207" i="1"/>
  <c r="S4207" i="1"/>
  <c r="R4207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A4207" i="1"/>
  <c r="AJ4206" i="1"/>
  <c r="AI4206" i="1"/>
  <c r="AH4206" i="1" s="1"/>
  <c r="AG4206" i="1"/>
  <c r="AF4206" i="1"/>
  <c r="AE4206" i="1"/>
  <c r="AD4206" i="1"/>
  <c r="AC4206" i="1"/>
  <c r="AB4206" i="1"/>
  <c r="AA4206" i="1"/>
  <c r="Z4206" i="1"/>
  <c r="Y4206" i="1"/>
  <c r="X4206" i="1"/>
  <c r="W4206" i="1"/>
  <c r="V4206" i="1"/>
  <c r="U4206" i="1"/>
  <c r="T4206" i="1"/>
  <c r="S4206" i="1"/>
  <c r="R4206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A4206" i="1"/>
  <c r="AJ4205" i="1"/>
  <c r="AI4205" i="1"/>
  <c r="AH4205" i="1" s="1"/>
  <c r="AG4205" i="1"/>
  <c r="AF4205" i="1"/>
  <c r="AE4205" i="1"/>
  <c r="AD4205" i="1"/>
  <c r="AC4205" i="1"/>
  <c r="AB4205" i="1"/>
  <c r="AA4205" i="1"/>
  <c r="Z4205" i="1"/>
  <c r="Y4205" i="1"/>
  <c r="X4205" i="1"/>
  <c r="W4205" i="1"/>
  <c r="V4205" i="1"/>
  <c r="U4205" i="1"/>
  <c r="T4205" i="1"/>
  <c r="S4205" i="1"/>
  <c r="R4205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A4205" i="1"/>
  <c r="AJ4204" i="1"/>
  <c r="AI4204" i="1"/>
  <c r="AH4204" i="1" s="1"/>
  <c r="AG4204" i="1"/>
  <c r="AF4204" i="1"/>
  <c r="AE4204" i="1"/>
  <c r="AD4204" i="1"/>
  <c r="AC4204" i="1"/>
  <c r="AB4204" i="1"/>
  <c r="AA4204" i="1"/>
  <c r="Z4204" i="1"/>
  <c r="Y4204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A4204" i="1"/>
  <c r="AJ4203" i="1"/>
  <c r="AI4203" i="1"/>
  <c r="AH4203" i="1" s="1"/>
  <c r="AG4203" i="1"/>
  <c r="AF4203" i="1"/>
  <c r="AE4203" i="1"/>
  <c r="AD4203" i="1"/>
  <c r="AC4203" i="1"/>
  <c r="AB4203" i="1"/>
  <c r="AA4203" i="1"/>
  <c r="Z4203" i="1"/>
  <c r="Y4203" i="1"/>
  <c r="X4203" i="1"/>
  <c r="W4203" i="1"/>
  <c r="V4203" i="1"/>
  <c r="U4203" i="1"/>
  <c r="T4203" i="1"/>
  <c r="S4203" i="1"/>
  <c r="R4203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A4203" i="1"/>
  <c r="AJ4202" i="1"/>
  <c r="AI4202" i="1"/>
  <c r="AH4202" i="1" s="1"/>
  <c r="AG4202" i="1"/>
  <c r="AF4202" i="1"/>
  <c r="AE4202" i="1"/>
  <c r="AD4202" i="1"/>
  <c r="AC4202" i="1"/>
  <c r="AB4202" i="1"/>
  <c r="AA4202" i="1"/>
  <c r="Z4202" i="1"/>
  <c r="Y4202" i="1"/>
  <c r="X4202" i="1"/>
  <c r="W4202" i="1"/>
  <c r="V4202" i="1"/>
  <c r="U4202" i="1"/>
  <c r="T4202" i="1"/>
  <c r="S4202" i="1"/>
  <c r="R4202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A4202" i="1"/>
  <c r="AJ4201" i="1"/>
  <c r="AI4201" i="1"/>
  <c r="AH4201" i="1" s="1"/>
  <c r="AG4201" i="1"/>
  <c r="AF4201" i="1"/>
  <c r="AE4201" i="1"/>
  <c r="AD4201" i="1"/>
  <c r="AC4201" i="1"/>
  <c r="AB4201" i="1"/>
  <c r="AA4201" i="1"/>
  <c r="Z4201" i="1"/>
  <c r="Y4201" i="1"/>
  <c r="X4201" i="1"/>
  <c r="W4201" i="1"/>
  <c r="V4201" i="1"/>
  <c r="U4201" i="1"/>
  <c r="T4201" i="1"/>
  <c r="S4201" i="1"/>
  <c r="R4201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A4201" i="1"/>
  <c r="AJ4200" i="1"/>
  <c r="AI4200" i="1"/>
  <c r="AH4200" i="1" s="1"/>
  <c r="AG4200" i="1"/>
  <c r="AF4200" i="1"/>
  <c r="AE4200" i="1"/>
  <c r="AD4200" i="1"/>
  <c r="AC4200" i="1"/>
  <c r="AB4200" i="1"/>
  <c r="AA4200" i="1"/>
  <c r="Z4200" i="1"/>
  <c r="Y4200" i="1"/>
  <c r="X4200" i="1"/>
  <c r="W4200" i="1"/>
  <c r="V4200" i="1"/>
  <c r="U4200" i="1"/>
  <c r="T4200" i="1"/>
  <c r="S4200" i="1"/>
  <c r="R4200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A4200" i="1"/>
  <c r="AJ4199" i="1"/>
  <c r="AI4199" i="1"/>
  <c r="AH4199" i="1" s="1"/>
  <c r="AG4199" i="1"/>
  <c r="AF4199" i="1"/>
  <c r="AE4199" i="1"/>
  <c r="AD4199" i="1"/>
  <c r="AC4199" i="1"/>
  <c r="AB4199" i="1"/>
  <c r="AA4199" i="1"/>
  <c r="Z4199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A4199" i="1"/>
  <c r="AJ4198" i="1"/>
  <c r="AI4198" i="1"/>
  <c r="AH4198" i="1" s="1"/>
  <c r="AG4198" i="1"/>
  <c r="AF4198" i="1"/>
  <c r="AE4198" i="1"/>
  <c r="AD4198" i="1"/>
  <c r="AC4198" i="1"/>
  <c r="AB4198" i="1"/>
  <c r="AA4198" i="1"/>
  <c r="Z4198" i="1"/>
  <c r="Y4198" i="1"/>
  <c r="X4198" i="1"/>
  <c r="W4198" i="1"/>
  <c r="V4198" i="1"/>
  <c r="U4198" i="1"/>
  <c r="T4198" i="1"/>
  <c r="S4198" i="1"/>
  <c r="R4198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A4198" i="1"/>
  <c r="AJ4197" i="1"/>
  <c r="AI4197" i="1"/>
  <c r="AH4197" i="1" s="1"/>
  <c r="AG4197" i="1"/>
  <c r="AF4197" i="1"/>
  <c r="AE4197" i="1"/>
  <c r="AD4197" i="1"/>
  <c r="AC4197" i="1"/>
  <c r="AB4197" i="1"/>
  <c r="AA4197" i="1"/>
  <c r="Z4197" i="1"/>
  <c r="Y4197" i="1"/>
  <c r="X4197" i="1"/>
  <c r="W4197" i="1"/>
  <c r="V4197" i="1"/>
  <c r="U4197" i="1"/>
  <c r="T4197" i="1"/>
  <c r="S4197" i="1"/>
  <c r="R4197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A4197" i="1"/>
  <c r="AJ4196" i="1"/>
  <c r="AI4196" i="1"/>
  <c r="AH4196" i="1" s="1"/>
  <c r="AG4196" i="1"/>
  <c r="AF4196" i="1"/>
  <c r="AE4196" i="1"/>
  <c r="AD4196" i="1"/>
  <c r="AC4196" i="1"/>
  <c r="AB4196" i="1"/>
  <c r="AA4196" i="1"/>
  <c r="Z4196" i="1"/>
  <c r="Y4196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A4196" i="1"/>
  <c r="AJ4195" i="1"/>
  <c r="AI4195" i="1"/>
  <c r="AH4195" i="1" s="1"/>
  <c r="AG4195" i="1"/>
  <c r="AF4195" i="1"/>
  <c r="AE4195" i="1"/>
  <c r="AD4195" i="1"/>
  <c r="AC4195" i="1"/>
  <c r="AB4195" i="1"/>
  <c r="AA4195" i="1"/>
  <c r="Z4195" i="1"/>
  <c r="Y4195" i="1"/>
  <c r="X4195" i="1"/>
  <c r="W4195" i="1"/>
  <c r="V4195" i="1"/>
  <c r="U4195" i="1"/>
  <c r="T4195" i="1"/>
  <c r="S4195" i="1"/>
  <c r="R4195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A4195" i="1"/>
  <c r="AJ4194" i="1"/>
  <c r="AI4194" i="1"/>
  <c r="AH4194" i="1" s="1"/>
  <c r="AG4194" i="1"/>
  <c r="AF4194" i="1"/>
  <c r="AE4194" i="1"/>
  <c r="AD4194" i="1"/>
  <c r="AC4194" i="1"/>
  <c r="AB4194" i="1"/>
  <c r="AA4194" i="1"/>
  <c r="Z4194" i="1"/>
  <c r="Y4194" i="1"/>
  <c r="X4194" i="1"/>
  <c r="W4194" i="1"/>
  <c r="V4194" i="1"/>
  <c r="U4194" i="1"/>
  <c r="T4194" i="1"/>
  <c r="S4194" i="1"/>
  <c r="R4194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A4194" i="1"/>
  <c r="AJ4193" i="1"/>
  <c r="AI4193" i="1"/>
  <c r="AH4193" i="1" s="1"/>
  <c r="AG4193" i="1"/>
  <c r="AF4193" i="1"/>
  <c r="AE4193" i="1"/>
  <c r="AD4193" i="1"/>
  <c r="AC4193" i="1"/>
  <c r="AB4193" i="1"/>
  <c r="AA4193" i="1"/>
  <c r="Z4193" i="1"/>
  <c r="Y4193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A4193" i="1"/>
  <c r="AJ4192" i="1"/>
  <c r="AI4192" i="1"/>
  <c r="AH4192" i="1" s="1"/>
  <c r="AG4192" i="1"/>
  <c r="AF4192" i="1"/>
  <c r="AE4192" i="1"/>
  <c r="AD4192" i="1"/>
  <c r="AC4192" i="1"/>
  <c r="AB4192" i="1"/>
  <c r="AA4192" i="1"/>
  <c r="Z4192" i="1"/>
  <c r="Y4192" i="1"/>
  <c r="X4192" i="1"/>
  <c r="W4192" i="1"/>
  <c r="V4192" i="1"/>
  <c r="U4192" i="1"/>
  <c r="T4192" i="1"/>
  <c r="S4192" i="1"/>
  <c r="R4192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A4192" i="1"/>
  <c r="AJ4191" i="1"/>
  <c r="AI4191" i="1"/>
  <c r="AH4191" i="1" s="1"/>
  <c r="AG4191" i="1"/>
  <c r="AF4191" i="1"/>
  <c r="AE4191" i="1"/>
  <c r="AD4191" i="1"/>
  <c r="AC4191" i="1"/>
  <c r="AB4191" i="1"/>
  <c r="AA4191" i="1"/>
  <c r="Z4191" i="1"/>
  <c r="Y4191" i="1"/>
  <c r="X4191" i="1"/>
  <c r="W4191" i="1"/>
  <c r="V4191" i="1"/>
  <c r="U4191" i="1"/>
  <c r="T4191" i="1"/>
  <c r="S4191" i="1"/>
  <c r="R4191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A4191" i="1"/>
  <c r="AJ4190" i="1"/>
  <c r="AI4190" i="1"/>
  <c r="AH4190" i="1" s="1"/>
  <c r="AG4190" i="1"/>
  <c r="AF4190" i="1"/>
  <c r="AE4190" i="1"/>
  <c r="AD4190" i="1"/>
  <c r="AC4190" i="1"/>
  <c r="AB4190" i="1"/>
  <c r="AA4190" i="1"/>
  <c r="Z4190" i="1"/>
  <c r="Y4190" i="1"/>
  <c r="X4190" i="1"/>
  <c r="W4190" i="1"/>
  <c r="V4190" i="1"/>
  <c r="U4190" i="1"/>
  <c r="T4190" i="1"/>
  <c r="S4190" i="1"/>
  <c r="R4190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A4190" i="1"/>
  <c r="AJ4189" i="1"/>
  <c r="AI4189" i="1"/>
  <c r="AH4189" i="1" s="1"/>
  <c r="AG4189" i="1"/>
  <c r="AF4189" i="1"/>
  <c r="AE4189" i="1"/>
  <c r="AD4189" i="1"/>
  <c r="AC4189" i="1"/>
  <c r="AB4189" i="1"/>
  <c r="AA4189" i="1"/>
  <c r="Z4189" i="1"/>
  <c r="Y4189" i="1"/>
  <c r="X4189" i="1"/>
  <c r="W4189" i="1"/>
  <c r="V4189" i="1"/>
  <c r="U4189" i="1"/>
  <c r="T4189" i="1"/>
  <c r="S4189" i="1"/>
  <c r="R4189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A4189" i="1"/>
  <c r="AJ4188" i="1"/>
  <c r="AI4188" i="1"/>
  <c r="AH4188" i="1" s="1"/>
  <c r="AG4188" i="1"/>
  <c r="AF4188" i="1"/>
  <c r="AE4188" i="1"/>
  <c r="AD4188" i="1"/>
  <c r="AC4188" i="1"/>
  <c r="AB4188" i="1"/>
  <c r="AA4188" i="1"/>
  <c r="Z4188" i="1"/>
  <c r="Y4188" i="1"/>
  <c r="X4188" i="1"/>
  <c r="W4188" i="1"/>
  <c r="V4188" i="1"/>
  <c r="U4188" i="1"/>
  <c r="T4188" i="1"/>
  <c r="S4188" i="1"/>
  <c r="R4188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A4188" i="1"/>
  <c r="AJ4187" i="1"/>
  <c r="AI4187" i="1"/>
  <c r="AH4187" i="1" s="1"/>
  <c r="AG4187" i="1"/>
  <c r="AF4187" i="1"/>
  <c r="AE4187" i="1"/>
  <c r="AD4187" i="1"/>
  <c r="AC4187" i="1"/>
  <c r="AB4187" i="1"/>
  <c r="AA4187" i="1"/>
  <c r="Z4187" i="1"/>
  <c r="Y4187" i="1"/>
  <c r="X4187" i="1"/>
  <c r="W4187" i="1"/>
  <c r="V4187" i="1"/>
  <c r="U4187" i="1"/>
  <c r="T4187" i="1"/>
  <c r="S4187" i="1"/>
  <c r="R4187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A4187" i="1"/>
  <c r="AJ4186" i="1"/>
  <c r="AI4186" i="1"/>
  <c r="AH4186" i="1" s="1"/>
  <c r="AG4186" i="1"/>
  <c r="AF4186" i="1"/>
  <c r="AE4186" i="1"/>
  <c r="AD4186" i="1"/>
  <c r="AC4186" i="1"/>
  <c r="AB4186" i="1"/>
  <c r="AA4186" i="1"/>
  <c r="Z4186" i="1"/>
  <c r="Y4186" i="1"/>
  <c r="X4186" i="1"/>
  <c r="W4186" i="1"/>
  <c r="V4186" i="1"/>
  <c r="U4186" i="1"/>
  <c r="T4186" i="1"/>
  <c r="S4186" i="1"/>
  <c r="R4186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A4186" i="1"/>
  <c r="AJ4185" i="1"/>
  <c r="AI4185" i="1"/>
  <c r="AH4185" i="1" s="1"/>
  <c r="AG4185" i="1"/>
  <c r="AF4185" i="1"/>
  <c r="AE4185" i="1"/>
  <c r="AD4185" i="1"/>
  <c r="AC4185" i="1"/>
  <c r="AB4185" i="1"/>
  <c r="AA4185" i="1"/>
  <c r="Z4185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A4185" i="1"/>
  <c r="AJ4184" i="1"/>
  <c r="AI4184" i="1"/>
  <c r="AH4184" i="1" s="1"/>
  <c r="AG4184" i="1"/>
  <c r="AF4184" i="1"/>
  <c r="AE4184" i="1"/>
  <c r="AD4184" i="1"/>
  <c r="AC4184" i="1"/>
  <c r="AB4184" i="1"/>
  <c r="AA4184" i="1"/>
  <c r="Z4184" i="1"/>
  <c r="Y4184" i="1"/>
  <c r="X4184" i="1"/>
  <c r="W4184" i="1"/>
  <c r="V4184" i="1"/>
  <c r="U4184" i="1"/>
  <c r="T4184" i="1"/>
  <c r="S4184" i="1"/>
  <c r="R4184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A4184" i="1"/>
  <c r="AJ4183" i="1"/>
  <c r="AI4183" i="1"/>
  <c r="AH4183" i="1" s="1"/>
  <c r="AG4183" i="1"/>
  <c r="AF4183" i="1"/>
  <c r="AE4183" i="1"/>
  <c r="AD4183" i="1"/>
  <c r="AC4183" i="1"/>
  <c r="AB4183" i="1"/>
  <c r="AA4183" i="1"/>
  <c r="Z4183" i="1"/>
  <c r="Y4183" i="1"/>
  <c r="X4183" i="1"/>
  <c r="W4183" i="1"/>
  <c r="V4183" i="1"/>
  <c r="U4183" i="1"/>
  <c r="T4183" i="1"/>
  <c r="S4183" i="1"/>
  <c r="R4183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A4183" i="1"/>
  <c r="AJ4182" i="1"/>
  <c r="AI4182" i="1"/>
  <c r="AH4182" i="1" s="1"/>
  <c r="AG4182" i="1"/>
  <c r="AF4182" i="1"/>
  <c r="AE4182" i="1"/>
  <c r="AD4182" i="1"/>
  <c r="AC4182" i="1"/>
  <c r="AB4182" i="1"/>
  <c r="AA4182" i="1"/>
  <c r="Z4182" i="1"/>
  <c r="Y4182" i="1"/>
  <c r="X4182" i="1"/>
  <c r="W4182" i="1"/>
  <c r="V4182" i="1"/>
  <c r="U4182" i="1"/>
  <c r="T4182" i="1"/>
  <c r="S4182" i="1"/>
  <c r="R4182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A4182" i="1"/>
  <c r="AJ4181" i="1"/>
  <c r="AI4181" i="1"/>
  <c r="AH4181" i="1" s="1"/>
  <c r="AG4181" i="1"/>
  <c r="AF4181" i="1"/>
  <c r="AE4181" i="1"/>
  <c r="AD4181" i="1"/>
  <c r="AC4181" i="1"/>
  <c r="AB4181" i="1"/>
  <c r="AA4181" i="1"/>
  <c r="Z4181" i="1"/>
  <c r="Y4181" i="1"/>
  <c r="X4181" i="1"/>
  <c r="W4181" i="1"/>
  <c r="V4181" i="1"/>
  <c r="U4181" i="1"/>
  <c r="T4181" i="1"/>
  <c r="S4181" i="1"/>
  <c r="R4181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A4181" i="1"/>
  <c r="AJ4180" i="1"/>
  <c r="AI4180" i="1"/>
  <c r="AH4180" i="1" s="1"/>
  <c r="AG4180" i="1"/>
  <c r="AF4180" i="1"/>
  <c r="AE4180" i="1"/>
  <c r="AD4180" i="1"/>
  <c r="AC4180" i="1"/>
  <c r="AB4180" i="1"/>
  <c r="AA4180" i="1"/>
  <c r="Z4180" i="1"/>
  <c r="Y4180" i="1"/>
  <c r="X4180" i="1"/>
  <c r="W4180" i="1"/>
  <c r="V4180" i="1"/>
  <c r="U4180" i="1"/>
  <c r="T4180" i="1"/>
  <c r="S4180" i="1"/>
  <c r="R4180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A4180" i="1"/>
  <c r="AJ4179" i="1"/>
  <c r="AI4179" i="1"/>
  <c r="AH4179" i="1" s="1"/>
  <c r="AG4179" i="1"/>
  <c r="AF4179" i="1"/>
  <c r="AE4179" i="1"/>
  <c r="AD4179" i="1"/>
  <c r="AC4179" i="1"/>
  <c r="AB4179" i="1"/>
  <c r="AA4179" i="1"/>
  <c r="Z4179" i="1"/>
  <c r="Y4179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A4179" i="1"/>
  <c r="AJ4178" i="1"/>
  <c r="AI4178" i="1"/>
  <c r="AH4178" i="1" s="1"/>
  <c r="AG4178" i="1"/>
  <c r="AF4178" i="1"/>
  <c r="AE4178" i="1"/>
  <c r="AD4178" i="1"/>
  <c r="AC4178" i="1"/>
  <c r="AB4178" i="1"/>
  <c r="AA4178" i="1"/>
  <c r="Z4178" i="1"/>
  <c r="Y4178" i="1"/>
  <c r="X4178" i="1"/>
  <c r="W4178" i="1"/>
  <c r="V4178" i="1"/>
  <c r="U4178" i="1"/>
  <c r="T4178" i="1"/>
  <c r="S4178" i="1"/>
  <c r="R4178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A4178" i="1"/>
  <c r="AJ4177" i="1"/>
  <c r="AI4177" i="1"/>
  <c r="AH4177" i="1" s="1"/>
  <c r="AG4177" i="1"/>
  <c r="AF4177" i="1"/>
  <c r="AE4177" i="1"/>
  <c r="AD4177" i="1"/>
  <c r="AC4177" i="1"/>
  <c r="AB4177" i="1"/>
  <c r="AA4177" i="1"/>
  <c r="Z4177" i="1"/>
  <c r="Y4177" i="1"/>
  <c r="X4177" i="1"/>
  <c r="W4177" i="1"/>
  <c r="V4177" i="1"/>
  <c r="U4177" i="1"/>
  <c r="T4177" i="1"/>
  <c r="S4177" i="1"/>
  <c r="R4177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A4177" i="1"/>
  <c r="AJ4176" i="1"/>
  <c r="AI4176" i="1"/>
  <c r="AH4176" i="1" s="1"/>
  <c r="AG4176" i="1"/>
  <c r="AF4176" i="1"/>
  <c r="AE4176" i="1"/>
  <c r="AD4176" i="1"/>
  <c r="AC4176" i="1"/>
  <c r="AB4176" i="1"/>
  <c r="AA4176" i="1"/>
  <c r="Z4176" i="1"/>
  <c r="Y4176" i="1"/>
  <c r="X4176" i="1"/>
  <c r="W4176" i="1"/>
  <c r="V4176" i="1"/>
  <c r="U4176" i="1"/>
  <c r="T4176" i="1"/>
  <c r="S4176" i="1"/>
  <c r="R4176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A4176" i="1"/>
  <c r="AJ4175" i="1"/>
  <c r="AI4175" i="1"/>
  <c r="AH4175" i="1" s="1"/>
  <c r="AG4175" i="1"/>
  <c r="AF4175" i="1"/>
  <c r="AE4175" i="1"/>
  <c r="AD4175" i="1"/>
  <c r="AC4175" i="1"/>
  <c r="AB4175" i="1"/>
  <c r="AA4175" i="1"/>
  <c r="Z4175" i="1"/>
  <c r="Y4175" i="1"/>
  <c r="X4175" i="1"/>
  <c r="W4175" i="1"/>
  <c r="V4175" i="1"/>
  <c r="U4175" i="1"/>
  <c r="T4175" i="1"/>
  <c r="S4175" i="1"/>
  <c r="R4175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A4175" i="1"/>
  <c r="AJ4174" i="1"/>
  <c r="AI4174" i="1"/>
  <c r="AH4174" i="1" s="1"/>
  <c r="AG4174" i="1"/>
  <c r="AF4174" i="1"/>
  <c r="AE4174" i="1"/>
  <c r="AD4174" i="1"/>
  <c r="AC4174" i="1"/>
  <c r="AB4174" i="1"/>
  <c r="AA4174" i="1"/>
  <c r="Z4174" i="1"/>
  <c r="Y4174" i="1"/>
  <c r="X4174" i="1"/>
  <c r="W4174" i="1"/>
  <c r="V4174" i="1"/>
  <c r="U4174" i="1"/>
  <c r="T4174" i="1"/>
  <c r="S4174" i="1"/>
  <c r="R4174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A4174" i="1"/>
  <c r="AJ4173" i="1"/>
  <c r="AI4173" i="1"/>
  <c r="AH4173" i="1" s="1"/>
  <c r="AG4173" i="1"/>
  <c r="AF4173" i="1"/>
  <c r="AE4173" i="1"/>
  <c r="AD4173" i="1"/>
  <c r="AC4173" i="1"/>
  <c r="AB4173" i="1"/>
  <c r="AA4173" i="1"/>
  <c r="Z4173" i="1"/>
  <c r="Y4173" i="1"/>
  <c r="X4173" i="1"/>
  <c r="W4173" i="1"/>
  <c r="V4173" i="1"/>
  <c r="U4173" i="1"/>
  <c r="T4173" i="1"/>
  <c r="S4173" i="1"/>
  <c r="R4173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A4173" i="1"/>
  <c r="AJ4172" i="1"/>
  <c r="AI4172" i="1"/>
  <c r="AH4172" i="1" s="1"/>
  <c r="AG4172" i="1"/>
  <c r="AF4172" i="1"/>
  <c r="AE4172" i="1"/>
  <c r="AD4172" i="1"/>
  <c r="AC4172" i="1"/>
  <c r="AB4172" i="1"/>
  <c r="AA4172" i="1"/>
  <c r="Z4172" i="1"/>
  <c r="Y4172" i="1"/>
  <c r="X4172" i="1"/>
  <c r="W4172" i="1"/>
  <c r="V4172" i="1"/>
  <c r="U4172" i="1"/>
  <c r="T4172" i="1"/>
  <c r="S4172" i="1"/>
  <c r="R4172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A4172" i="1"/>
  <c r="AJ4171" i="1"/>
  <c r="AI4171" i="1"/>
  <c r="AH4171" i="1" s="1"/>
  <c r="AG4171" i="1"/>
  <c r="AF4171" i="1"/>
  <c r="AE4171" i="1"/>
  <c r="AD4171" i="1"/>
  <c r="AC4171" i="1"/>
  <c r="AB4171" i="1"/>
  <c r="AA4171" i="1"/>
  <c r="Z4171" i="1"/>
  <c r="Y4171" i="1"/>
  <c r="X4171" i="1"/>
  <c r="W4171" i="1"/>
  <c r="V4171" i="1"/>
  <c r="U4171" i="1"/>
  <c r="T4171" i="1"/>
  <c r="S4171" i="1"/>
  <c r="R4171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A4171" i="1"/>
  <c r="AJ4170" i="1"/>
  <c r="AI4170" i="1"/>
  <c r="AH4170" i="1" s="1"/>
  <c r="AG4170" i="1"/>
  <c r="AF4170" i="1"/>
  <c r="AE4170" i="1"/>
  <c r="AD4170" i="1"/>
  <c r="AC4170" i="1"/>
  <c r="AB4170" i="1"/>
  <c r="AA4170" i="1"/>
  <c r="Z4170" i="1"/>
  <c r="Y4170" i="1"/>
  <c r="X4170" i="1"/>
  <c r="W4170" i="1"/>
  <c r="V4170" i="1"/>
  <c r="U4170" i="1"/>
  <c r="T4170" i="1"/>
  <c r="S4170" i="1"/>
  <c r="R4170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A4170" i="1"/>
  <c r="AJ4169" i="1"/>
  <c r="AI4169" i="1"/>
  <c r="AH4169" i="1" s="1"/>
  <c r="AG4169" i="1"/>
  <c r="AF4169" i="1"/>
  <c r="AE4169" i="1"/>
  <c r="AD4169" i="1"/>
  <c r="AC4169" i="1"/>
  <c r="AB4169" i="1"/>
  <c r="AA4169" i="1"/>
  <c r="Z4169" i="1"/>
  <c r="Y4169" i="1"/>
  <c r="X4169" i="1"/>
  <c r="W4169" i="1"/>
  <c r="V4169" i="1"/>
  <c r="U4169" i="1"/>
  <c r="T4169" i="1"/>
  <c r="S4169" i="1"/>
  <c r="R4169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A4169" i="1"/>
  <c r="AJ4168" i="1"/>
  <c r="AI4168" i="1"/>
  <c r="AH4168" i="1" s="1"/>
  <c r="AG4168" i="1"/>
  <c r="AF4168" i="1"/>
  <c r="AE4168" i="1"/>
  <c r="AD4168" i="1"/>
  <c r="AC4168" i="1"/>
  <c r="AB4168" i="1"/>
  <c r="AA4168" i="1"/>
  <c r="Z4168" i="1"/>
  <c r="Y4168" i="1"/>
  <c r="X4168" i="1"/>
  <c r="W4168" i="1"/>
  <c r="V4168" i="1"/>
  <c r="U4168" i="1"/>
  <c r="T4168" i="1"/>
  <c r="S4168" i="1"/>
  <c r="R4168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A4168" i="1"/>
  <c r="AJ4167" i="1"/>
  <c r="AI4167" i="1"/>
  <c r="AH4167" i="1" s="1"/>
  <c r="AG4167" i="1"/>
  <c r="AF4167" i="1"/>
  <c r="AE4167" i="1"/>
  <c r="AD4167" i="1"/>
  <c r="AC4167" i="1"/>
  <c r="AB4167" i="1"/>
  <c r="AA4167" i="1"/>
  <c r="Z4167" i="1"/>
  <c r="Y4167" i="1"/>
  <c r="X4167" i="1"/>
  <c r="W4167" i="1"/>
  <c r="V4167" i="1"/>
  <c r="U4167" i="1"/>
  <c r="T4167" i="1"/>
  <c r="S4167" i="1"/>
  <c r="R4167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A4167" i="1"/>
  <c r="AJ4166" i="1"/>
  <c r="AI4166" i="1"/>
  <c r="AH4166" i="1" s="1"/>
  <c r="AG4166" i="1"/>
  <c r="AF4166" i="1"/>
  <c r="AE4166" i="1"/>
  <c r="AD4166" i="1"/>
  <c r="AC4166" i="1"/>
  <c r="AB4166" i="1"/>
  <c r="AA4166" i="1"/>
  <c r="Z4166" i="1"/>
  <c r="Y4166" i="1"/>
  <c r="X4166" i="1"/>
  <c r="W4166" i="1"/>
  <c r="V4166" i="1"/>
  <c r="U4166" i="1"/>
  <c r="T4166" i="1"/>
  <c r="S4166" i="1"/>
  <c r="R4166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A4166" i="1"/>
  <c r="AJ4165" i="1"/>
  <c r="AI4165" i="1"/>
  <c r="AH4165" i="1" s="1"/>
  <c r="AG4165" i="1"/>
  <c r="AF4165" i="1"/>
  <c r="AE4165" i="1"/>
  <c r="AD4165" i="1"/>
  <c r="AC4165" i="1"/>
  <c r="AB4165" i="1"/>
  <c r="AA4165" i="1"/>
  <c r="Z4165" i="1"/>
  <c r="Y4165" i="1"/>
  <c r="X4165" i="1"/>
  <c r="W4165" i="1"/>
  <c r="V4165" i="1"/>
  <c r="U4165" i="1"/>
  <c r="T4165" i="1"/>
  <c r="S4165" i="1"/>
  <c r="R4165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A4165" i="1"/>
  <c r="AJ4164" i="1"/>
  <c r="AI4164" i="1"/>
  <c r="AH4164" i="1" s="1"/>
  <c r="AG4164" i="1"/>
  <c r="AF4164" i="1"/>
  <c r="AE4164" i="1"/>
  <c r="AD4164" i="1"/>
  <c r="AC4164" i="1"/>
  <c r="AB4164" i="1"/>
  <c r="AA4164" i="1"/>
  <c r="Z4164" i="1"/>
  <c r="Y4164" i="1"/>
  <c r="X4164" i="1"/>
  <c r="W4164" i="1"/>
  <c r="V4164" i="1"/>
  <c r="U4164" i="1"/>
  <c r="T4164" i="1"/>
  <c r="S4164" i="1"/>
  <c r="R4164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A4164" i="1"/>
  <c r="AJ4163" i="1"/>
  <c r="AI4163" i="1"/>
  <c r="AH4163" i="1" s="1"/>
  <c r="AG4163" i="1"/>
  <c r="AF4163" i="1"/>
  <c r="AE4163" i="1"/>
  <c r="AD4163" i="1"/>
  <c r="AC4163" i="1"/>
  <c r="AB4163" i="1"/>
  <c r="AA4163" i="1"/>
  <c r="Z4163" i="1"/>
  <c r="Y4163" i="1"/>
  <c r="X4163" i="1"/>
  <c r="W4163" i="1"/>
  <c r="V4163" i="1"/>
  <c r="U4163" i="1"/>
  <c r="T4163" i="1"/>
  <c r="S4163" i="1"/>
  <c r="R4163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A4163" i="1"/>
  <c r="AJ4162" i="1"/>
  <c r="AI4162" i="1"/>
  <c r="AH4162" i="1" s="1"/>
  <c r="AG4162" i="1"/>
  <c r="AF4162" i="1"/>
  <c r="AE4162" i="1"/>
  <c r="AD4162" i="1"/>
  <c r="AC4162" i="1"/>
  <c r="AB4162" i="1"/>
  <c r="AA4162" i="1"/>
  <c r="Z4162" i="1"/>
  <c r="Y4162" i="1"/>
  <c r="X4162" i="1"/>
  <c r="W4162" i="1"/>
  <c r="V4162" i="1"/>
  <c r="U4162" i="1"/>
  <c r="T4162" i="1"/>
  <c r="S4162" i="1"/>
  <c r="R4162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A4162" i="1"/>
  <c r="AJ4161" i="1"/>
  <c r="AI4161" i="1"/>
  <c r="AH4161" i="1" s="1"/>
  <c r="AG4161" i="1"/>
  <c r="AF4161" i="1"/>
  <c r="AE4161" i="1"/>
  <c r="AD4161" i="1"/>
  <c r="AC4161" i="1"/>
  <c r="AB4161" i="1"/>
  <c r="AA4161" i="1"/>
  <c r="Z4161" i="1"/>
  <c r="Y4161" i="1"/>
  <c r="X4161" i="1"/>
  <c r="W4161" i="1"/>
  <c r="V4161" i="1"/>
  <c r="U4161" i="1"/>
  <c r="T4161" i="1"/>
  <c r="S4161" i="1"/>
  <c r="R4161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A4161" i="1"/>
  <c r="AJ4160" i="1"/>
  <c r="AI4160" i="1"/>
  <c r="AH4160" i="1" s="1"/>
  <c r="AG4160" i="1"/>
  <c r="AF4160" i="1"/>
  <c r="AE4160" i="1"/>
  <c r="AD4160" i="1"/>
  <c r="AC4160" i="1"/>
  <c r="AB4160" i="1"/>
  <c r="AA4160" i="1"/>
  <c r="Z4160" i="1"/>
  <c r="Y4160" i="1"/>
  <c r="X4160" i="1"/>
  <c r="W4160" i="1"/>
  <c r="V4160" i="1"/>
  <c r="U4160" i="1"/>
  <c r="T4160" i="1"/>
  <c r="S4160" i="1"/>
  <c r="R4160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A4160" i="1"/>
  <c r="AJ4159" i="1"/>
  <c r="AI4159" i="1"/>
  <c r="AH4159" i="1" s="1"/>
  <c r="AG4159" i="1"/>
  <c r="AF4159" i="1"/>
  <c r="AE4159" i="1"/>
  <c r="AD4159" i="1"/>
  <c r="AC4159" i="1"/>
  <c r="AB4159" i="1"/>
  <c r="AA4159" i="1"/>
  <c r="Z4159" i="1"/>
  <c r="Y4159" i="1"/>
  <c r="X4159" i="1"/>
  <c r="W4159" i="1"/>
  <c r="V4159" i="1"/>
  <c r="U4159" i="1"/>
  <c r="T4159" i="1"/>
  <c r="S4159" i="1"/>
  <c r="R4159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A4159" i="1"/>
  <c r="AJ4158" i="1"/>
  <c r="AI4158" i="1"/>
  <c r="AH4158" i="1" s="1"/>
  <c r="AG4158" i="1"/>
  <c r="AF4158" i="1"/>
  <c r="AE4158" i="1"/>
  <c r="AD4158" i="1"/>
  <c r="AC4158" i="1"/>
  <c r="AB4158" i="1"/>
  <c r="AA4158" i="1"/>
  <c r="Z4158" i="1"/>
  <c r="Y4158" i="1"/>
  <c r="X4158" i="1"/>
  <c r="W4158" i="1"/>
  <c r="V4158" i="1"/>
  <c r="U4158" i="1"/>
  <c r="T4158" i="1"/>
  <c r="S4158" i="1"/>
  <c r="R4158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A4158" i="1"/>
  <c r="AJ4157" i="1"/>
  <c r="AI4157" i="1"/>
  <c r="AH4157" i="1" s="1"/>
  <c r="AG4157" i="1"/>
  <c r="AF4157" i="1"/>
  <c r="AE4157" i="1"/>
  <c r="AD4157" i="1"/>
  <c r="AC4157" i="1"/>
  <c r="AB4157" i="1"/>
  <c r="AA4157" i="1"/>
  <c r="Z4157" i="1"/>
  <c r="Y4157" i="1"/>
  <c r="X4157" i="1"/>
  <c r="W4157" i="1"/>
  <c r="V4157" i="1"/>
  <c r="U4157" i="1"/>
  <c r="T4157" i="1"/>
  <c r="S4157" i="1"/>
  <c r="R4157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A4157" i="1"/>
  <c r="AJ4156" i="1"/>
  <c r="AI4156" i="1"/>
  <c r="AH4156" i="1" s="1"/>
  <c r="AG4156" i="1"/>
  <c r="AF4156" i="1"/>
  <c r="AE4156" i="1"/>
  <c r="AD4156" i="1"/>
  <c r="AC4156" i="1"/>
  <c r="AB4156" i="1"/>
  <c r="AA4156" i="1"/>
  <c r="Z4156" i="1"/>
  <c r="Y4156" i="1"/>
  <c r="X4156" i="1"/>
  <c r="W4156" i="1"/>
  <c r="V4156" i="1"/>
  <c r="U4156" i="1"/>
  <c r="T4156" i="1"/>
  <c r="S4156" i="1"/>
  <c r="R4156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A4156" i="1"/>
  <c r="AJ4155" i="1"/>
  <c r="AI4155" i="1"/>
  <c r="AH4155" i="1" s="1"/>
  <c r="AG4155" i="1"/>
  <c r="AF4155" i="1"/>
  <c r="AE4155" i="1"/>
  <c r="AD4155" i="1"/>
  <c r="AC4155" i="1"/>
  <c r="AB4155" i="1"/>
  <c r="AA4155" i="1"/>
  <c r="Z4155" i="1"/>
  <c r="Y4155" i="1"/>
  <c r="X4155" i="1"/>
  <c r="W4155" i="1"/>
  <c r="V4155" i="1"/>
  <c r="U4155" i="1"/>
  <c r="T4155" i="1"/>
  <c r="S4155" i="1"/>
  <c r="R4155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A4155" i="1"/>
  <c r="AJ4154" i="1"/>
  <c r="AI4154" i="1"/>
  <c r="AH4154" i="1" s="1"/>
  <c r="AG4154" i="1"/>
  <c r="AF4154" i="1"/>
  <c r="AE4154" i="1"/>
  <c r="AD4154" i="1"/>
  <c r="AC4154" i="1"/>
  <c r="AB4154" i="1"/>
  <c r="AA4154" i="1"/>
  <c r="Z4154" i="1"/>
  <c r="Y4154" i="1"/>
  <c r="X4154" i="1"/>
  <c r="W4154" i="1"/>
  <c r="V4154" i="1"/>
  <c r="U4154" i="1"/>
  <c r="T4154" i="1"/>
  <c r="S4154" i="1"/>
  <c r="R4154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A4154" i="1"/>
  <c r="AJ4153" i="1"/>
  <c r="AI4153" i="1"/>
  <c r="AH4153" i="1" s="1"/>
  <c r="AG4153" i="1"/>
  <c r="AF4153" i="1"/>
  <c r="AE4153" i="1"/>
  <c r="AD4153" i="1"/>
  <c r="AC4153" i="1"/>
  <c r="AB4153" i="1"/>
  <c r="AA4153" i="1"/>
  <c r="Z4153" i="1"/>
  <c r="Y4153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A4153" i="1"/>
  <c r="AJ4152" i="1"/>
  <c r="AI4152" i="1"/>
  <c r="AH4152" i="1" s="1"/>
  <c r="AG4152" i="1"/>
  <c r="AF4152" i="1"/>
  <c r="AE4152" i="1"/>
  <c r="AD4152" i="1"/>
  <c r="AC4152" i="1"/>
  <c r="AB4152" i="1"/>
  <c r="AA4152" i="1"/>
  <c r="Z4152" i="1"/>
  <c r="Y4152" i="1"/>
  <c r="X4152" i="1"/>
  <c r="W4152" i="1"/>
  <c r="V4152" i="1"/>
  <c r="U4152" i="1"/>
  <c r="T4152" i="1"/>
  <c r="S4152" i="1"/>
  <c r="R4152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A4152" i="1"/>
  <c r="AJ4151" i="1"/>
  <c r="AI4151" i="1"/>
  <c r="AH4151" i="1" s="1"/>
  <c r="AG4151" i="1"/>
  <c r="AF4151" i="1"/>
  <c r="AE4151" i="1"/>
  <c r="AD4151" i="1"/>
  <c r="AC4151" i="1"/>
  <c r="AB4151" i="1"/>
  <c r="AA4151" i="1"/>
  <c r="Z4151" i="1"/>
  <c r="Y4151" i="1"/>
  <c r="X4151" i="1"/>
  <c r="W4151" i="1"/>
  <c r="V4151" i="1"/>
  <c r="U4151" i="1"/>
  <c r="T4151" i="1"/>
  <c r="S4151" i="1"/>
  <c r="R4151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A4151" i="1"/>
  <c r="AJ4150" i="1"/>
  <c r="AI4150" i="1"/>
  <c r="AH4150" i="1" s="1"/>
  <c r="AG4150" i="1"/>
  <c r="AF4150" i="1"/>
  <c r="AE4150" i="1"/>
  <c r="AD4150" i="1"/>
  <c r="AC4150" i="1"/>
  <c r="AB4150" i="1"/>
  <c r="AA4150" i="1"/>
  <c r="Z4150" i="1"/>
  <c r="Y4150" i="1"/>
  <c r="X4150" i="1"/>
  <c r="W4150" i="1"/>
  <c r="V4150" i="1"/>
  <c r="U4150" i="1"/>
  <c r="T4150" i="1"/>
  <c r="S4150" i="1"/>
  <c r="R4150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A4150" i="1"/>
  <c r="AJ4149" i="1"/>
  <c r="AI4149" i="1"/>
  <c r="AH4149" i="1" s="1"/>
  <c r="AG4149" i="1"/>
  <c r="AF4149" i="1"/>
  <c r="AE4149" i="1"/>
  <c r="AD4149" i="1"/>
  <c r="AC4149" i="1"/>
  <c r="AB4149" i="1"/>
  <c r="AA4149" i="1"/>
  <c r="Z4149" i="1"/>
  <c r="Y4149" i="1"/>
  <c r="X4149" i="1"/>
  <c r="W4149" i="1"/>
  <c r="V4149" i="1"/>
  <c r="U4149" i="1"/>
  <c r="T4149" i="1"/>
  <c r="S4149" i="1"/>
  <c r="R4149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A4149" i="1"/>
  <c r="AJ4148" i="1"/>
  <c r="AI4148" i="1"/>
  <c r="AH4148" i="1" s="1"/>
  <c r="AG4148" i="1"/>
  <c r="AF4148" i="1"/>
  <c r="AE4148" i="1"/>
  <c r="AD4148" i="1"/>
  <c r="AC4148" i="1"/>
  <c r="AB4148" i="1"/>
  <c r="AA4148" i="1"/>
  <c r="Z4148" i="1"/>
  <c r="Y4148" i="1"/>
  <c r="X4148" i="1"/>
  <c r="W4148" i="1"/>
  <c r="V4148" i="1"/>
  <c r="U4148" i="1"/>
  <c r="T4148" i="1"/>
  <c r="S4148" i="1"/>
  <c r="R4148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A4148" i="1"/>
  <c r="AJ4147" i="1"/>
  <c r="AI4147" i="1"/>
  <c r="AH4147" i="1" s="1"/>
  <c r="AG4147" i="1"/>
  <c r="AF4147" i="1"/>
  <c r="AE4147" i="1"/>
  <c r="AD4147" i="1"/>
  <c r="AC4147" i="1"/>
  <c r="AB4147" i="1"/>
  <c r="AA4147" i="1"/>
  <c r="Z4147" i="1"/>
  <c r="Y4147" i="1"/>
  <c r="X4147" i="1"/>
  <c r="W4147" i="1"/>
  <c r="V4147" i="1"/>
  <c r="U4147" i="1"/>
  <c r="T4147" i="1"/>
  <c r="S4147" i="1"/>
  <c r="R4147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A4147" i="1"/>
  <c r="AJ4146" i="1"/>
  <c r="AI4146" i="1"/>
  <c r="AH4146" i="1" s="1"/>
  <c r="AG4146" i="1"/>
  <c r="AF4146" i="1"/>
  <c r="AE4146" i="1"/>
  <c r="AD4146" i="1"/>
  <c r="AC4146" i="1"/>
  <c r="AB4146" i="1"/>
  <c r="AA4146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A4146" i="1"/>
  <c r="AJ4145" i="1"/>
  <c r="AI4145" i="1"/>
  <c r="AH4145" i="1" s="1"/>
  <c r="AG4145" i="1"/>
  <c r="AF4145" i="1"/>
  <c r="AE4145" i="1"/>
  <c r="AD4145" i="1"/>
  <c r="AC4145" i="1"/>
  <c r="AB4145" i="1"/>
  <c r="AA4145" i="1"/>
  <c r="Z4145" i="1"/>
  <c r="Y4145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A4145" i="1"/>
  <c r="AJ4144" i="1"/>
  <c r="AI4144" i="1"/>
  <c r="AH4144" i="1" s="1"/>
  <c r="AG4144" i="1"/>
  <c r="AF4144" i="1"/>
  <c r="AE4144" i="1"/>
  <c r="AD4144" i="1"/>
  <c r="AC4144" i="1"/>
  <c r="AB4144" i="1"/>
  <c r="AA4144" i="1"/>
  <c r="Z4144" i="1"/>
  <c r="Y4144" i="1"/>
  <c r="X4144" i="1"/>
  <c r="W4144" i="1"/>
  <c r="V4144" i="1"/>
  <c r="U4144" i="1"/>
  <c r="T4144" i="1"/>
  <c r="S4144" i="1"/>
  <c r="R4144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A4144" i="1"/>
  <c r="AJ4143" i="1"/>
  <c r="AI4143" i="1"/>
  <c r="AH4143" i="1" s="1"/>
  <c r="AG4143" i="1"/>
  <c r="AF4143" i="1"/>
  <c r="AE4143" i="1"/>
  <c r="AD4143" i="1"/>
  <c r="AC4143" i="1"/>
  <c r="AB4143" i="1"/>
  <c r="AA4143" i="1"/>
  <c r="Z4143" i="1"/>
  <c r="Y4143" i="1"/>
  <c r="X4143" i="1"/>
  <c r="W4143" i="1"/>
  <c r="V4143" i="1"/>
  <c r="U4143" i="1"/>
  <c r="T4143" i="1"/>
  <c r="S4143" i="1"/>
  <c r="R4143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A4143" i="1"/>
  <c r="AJ4142" i="1"/>
  <c r="AI4142" i="1"/>
  <c r="AH4142" i="1" s="1"/>
  <c r="AG4142" i="1"/>
  <c r="AF4142" i="1"/>
  <c r="AE4142" i="1"/>
  <c r="AD4142" i="1"/>
  <c r="AC4142" i="1"/>
  <c r="AB4142" i="1"/>
  <c r="AA4142" i="1"/>
  <c r="Z4142" i="1"/>
  <c r="Y4142" i="1"/>
  <c r="X4142" i="1"/>
  <c r="W4142" i="1"/>
  <c r="V4142" i="1"/>
  <c r="U4142" i="1"/>
  <c r="T4142" i="1"/>
  <c r="S4142" i="1"/>
  <c r="R4142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A4142" i="1"/>
  <c r="AJ4141" i="1"/>
  <c r="AI4141" i="1"/>
  <c r="AH4141" i="1" s="1"/>
  <c r="AG4141" i="1"/>
  <c r="AF4141" i="1"/>
  <c r="AE4141" i="1"/>
  <c r="AD4141" i="1"/>
  <c r="AC4141" i="1"/>
  <c r="AB4141" i="1"/>
  <c r="AA4141" i="1"/>
  <c r="Z4141" i="1"/>
  <c r="Y4141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A4141" i="1"/>
  <c r="AJ4140" i="1"/>
  <c r="AI4140" i="1"/>
  <c r="AH4140" i="1" s="1"/>
  <c r="AG4140" i="1"/>
  <c r="AF4140" i="1"/>
  <c r="AE4140" i="1"/>
  <c r="AD4140" i="1"/>
  <c r="AC4140" i="1"/>
  <c r="AB4140" i="1"/>
  <c r="AA4140" i="1"/>
  <c r="Z4140" i="1"/>
  <c r="Y4140" i="1"/>
  <c r="X4140" i="1"/>
  <c r="W4140" i="1"/>
  <c r="V4140" i="1"/>
  <c r="U4140" i="1"/>
  <c r="T4140" i="1"/>
  <c r="S4140" i="1"/>
  <c r="R4140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A4140" i="1"/>
  <c r="AJ4139" i="1"/>
  <c r="AI4139" i="1"/>
  <c r="AH4139" i="1" s="1"/>
  <c r="AG4139" i="1"/>
  <c r="AF4139" i="1"/>
  <c r="AE4139" i="1"/>
  <c r="AD4139" i="1"/>
  <c r="AC4139" i="1"/>
  <c r="AB4139" i="1"/>
  <c r="AA4139" i="1"/>
  <c r="Z4139" i="1"/>
  <c r="Y4139" i="1"/>
  <c r="X4139" i="1"/>
  <c r="W4139" i="1"/>
  <c r="V4139" i="1"/>
  <c r="U4139" i="1"/>
  <c r="T4139" i="1"/>
  <c r="S4139" i="1"/>
  <c r="R4139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A4139" i="1"/>
  <c r="AJ4138" i="1"/>
  <c r="AI4138" i="1"/>
  <c r="AH4138" i="1" s="1"/>
  <c r="AG4138" i="1"/>
  <c r="AF4138" i="1"/>
  <c r="AE4138" i="1"/>
  <c r="AD4138" i="1"/>
  <c r="AC4138" i="1"/>
  <c r="AB4138" i="1"/>
  <c r="AA4138" i="1"/>
  <c r="Z4138" i="1"/>
  <c r="Y4138" i="1"/>
  <c r="X4138" i="1"/>
  <c r="W4138" i="1"/>
  <c r="V4138" i="1"/>
  <c r="U4138" i="1"/>
  <c r="T4138" i="1"/>
  <c r="S4138" i="1"/>
  <c r="R4138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A4138" i="1"/>
  <c r="AJ4137" i="1"/>
  <c r="AI4137" i="1"/>
  <c r="AH4137" i="1" s="1"/>
  <c r="AG4137" i="1"/>
  <c r="AF4137" i="1"/>
  <c r="AE4137" i="1"/>
  <c r="AD4137" i="1"/>
  <c r="AC4137" i="1"/>
  <c r="AB4137" i="1"/>
  <c r="AA4137" i="1"/>
  <c r="Z4137" i="1"/>
  <c r="Y4137" i="1"/>
  <c r="X4137" i="1"/>
  <c r="W4137" i="1"/>
  <c r="V4137" i="1"/>
  <c r="U4137" i="1"/>
  <c r="T4137" i="1"/>
  <c r="S4137" i="1"/>
  <c r="R4137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A4137" i="1"/>
  <c r="AJ4136" i="1"/>
  <c r="AI4136" i="1"/>
  <c r="AH4136" i="1" s="1"/>
  <c r="AG4136" i="1"/>
  <c r="AF4136" i="1"/>
  <c r="AE4136" i="1"/>
  <c r="AD4136" i="1"/>
  <c r="AC4136" i="1"/>
  <c r="AB4136" i="1"/>
  <c r="AA4136" i="1"/>
  <c r="Z4136" i="1"/>
  <c r="Y4136" i="1"/>
  <c r="X4136" i="1"/>
  <c r="W4136" i="1"/>
  <c r="V4136" i="1"/>
  <c r="U4136" i="1"/>
  <c r="T4136" i="1"/>
  <c r="S4136" i="1"/>
  <c r="R4136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A4136" i="1"/>
  <c r="AJ4135" i="1"/>
  <c r="AI4135" i="1"/>
  <c r="AH4135" i="1" s="1"/>
  <c r="AG4135" i="1"/>
  <c r="AF4135" i="1"/>
  <c r="AE4135" i="1"/>
  <c r="AD4135" i="1"/>
  <c r="AC4135" i="1"/>
  <c r="AB4135" i="1"/>
  <c r="AA4135" i="1"/>
  <c r="Z4135" i="1"/>
  <c r="Y4135" i="1"/>
  <c r="X4135" i="1"/>
  <c r="W4135" i="1"/>
  <c r="V4135" i="1"/>
  <c r="U4135" i="1"/>
  <c r="T4135" i="1"/>
  <c r="S4135" i="1"/>
  <c r="R4135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A4135" i="1"/>
  <c r="AJ4134" i="1"/>
  <c r="AI4134" i="1"/>
  <c r="AH4134" i="1" s="1"/>
  <c r="AG4134" i="1"/>
  <c r="AF4134" i="1"/>
  <c r="AE4134" i="1"/>
  <c r="AD4134" i="1"/>
  <c r="AC4134" i="1"/>
  <c r="AB4134" i="1"/>
  <c r="AA4134" i="1"/>
  <c r="Z4134" i="1"/>
  <c r="Y4134" i="1"/>
  <c r="X4134" i="1"/>
  <c r="W4134" i="1"/>
  <c r="V4134" i="1"/>
  <c r="U4134" i="1"/>
  <c r="T4134" i="1"/>
  <c r="S4134" i="1"/>
  <c r="R4134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A4134" i="1"/>
  <c r="AJ4133" i="1"/>
  <c r="AI4133" i="1"/>
  <c r="AH4133" i="1" s="1"/>
  <c r="AG4133" i="1"/>
  <c r="AF4133" i="1"/>
  <c r="AE4133" i="1"/>
  <c r="AD4133" i="1"/>
  <c r="AC4133" i="1"/>
  <c r="AB4133" i="1"/>
  <c r="AA4133" i="1"/>
  <c r="Z4133" i="1"/>
  <c r="Y4133" i="1"/>
  <c r="X4133" i="1"/>
  <c r="W4133" i="1"/>
  <c r="V4133" i="1"/>
  <c r="U4133" i="1"/>
  <c r="T4133" i="1"/>
  <c r="S4133" i="1"/>
  <c r="R4133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A4133" i="1"/>
  <c r="AJ4132" i="1"/>
  <c r="AI4132" i="1"/>
  <c r="AH4132" i="1" s="1"/>
  <c r="AG4132" i="1"/>
  <c r="AF4132" i="1"/>
  <c r="AE4132" i="1"/>
  <c r="AD4132" i="1"/>
  <c r="AC4132" i="1"/>
  <c r="AB4132" i="1"/>
  <c r="AA4132" i="1"/>
  <c r="Z4132" i="1"/>
  <c r="Y4132" i="1"/>
  <c r="X4132" i="1"/>
  <c r="W4132" i="1"/>
  <c r="V4132" i="1"/>
  <c r="U4132" i="1"/>
  <c r="T4132" i="1"/>
  <c r="S4132" i="1"/>
  <c r="R4132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A4132" i="1"/>
  <c r="AJ4131" i="1"/>
  <c r="AI4131" i="1"/>
  <c r="AH4131" i="1" s="1"/>
  <c r="AG4131" i="1"/>
  <c r="AF4131" i="1"/>
  <c r="AE4131" i="1"/>
  <c r="AD4131" i="1"/>
  <c r="AC4131" i="1"/>
  <c r="AB4131" i="1"/>
  <c r="AA4131" i="1"/>
  <c r="Z4131" i="1"/>
  <c r="Y4131" i="1"/>
  <c r="X4131" i="1"/>
  <c r="W4131" i="1"/>
  <c r="V4131" i="1"/>
  <c r="U4131" i="1"/>
  <c r="T4131" i="1"/>
  <c r="S4131" i="1"/>
  <c r="R4131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A4131" i="1"/>
  <c r="AJ4130" i="1"/>
  <c r="AI4130" i="1"/>
  <c r="AH4130" i="1" s="1"/>
  <c r="AG4130" i="1"/>
  <c r="AF4130" i="1"/>
  <c r="AE4130" i="1"/>
  <c r="AD4130" i="1"/>
  <c r="AC4130" i="1"/>
  <c r="AB4130" i="1"/>
  <c r="AA4130" i="1"/>
  <c r="Z4130" i="1"/>
  <c r="Y4130" i="1"/>
  <c r="X4130" i="1"/>
  <c r="W4130" i="1"/>
  <c r="V4130" i="1"/>
  <c r="U4130" i="1"/>
  <c r="T4130" i="1"/>
  <c r="S4130" i="1"/>
  <c r="R4130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A4130" i="1"/>
  <c r="AJ4129" i="1"/>
  <c r="AI4129" i="1"/>
  <c r="AH4129" i="1" s="1"/>
  <c r="AG4129" i="1"/>
  <c r="AF4129" i="1"/>
  <c r="AE4129" i="1"/>
  <c r="AD4129" i="1"/>
  <c r="AC4129" i="1"/>
  <c r="AB4129" i="1"/>
  <c r="AA4129" i="1"/>
  <c r="Z4129" i="1"/>
  <c r="Y4129" i="1"/>
  <c r="X4129" i="1"/>
  <c r="W4129" i="1"/>
  <c r="V4129" i="1"/>
  <c r="U4129" i="1"/>
  <c r="T4129" i="1"/>
  <c r="S4129" i="1"/>
  <c r="R4129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A4129" i="1"/>
  <c r="AJ4128" i="1"/>
  <c r="AI4128" i="1"/>
  <c r="AH4128" i="1" s="1"/>
  <c r="AG4128" i="1"/>
  <c r="AF4128" i="1"/>
  <c r="AE4128" i="1"/>
  <c r="AD4128" i="1"/>
  <c r="AC4128" i="1"/>
  <c r="AB4128" i="1"/>
  <c r="AA4128" i="1"/>
  <c r="Z4128" i="1"/>
  <c r="Y4128" i="1"/>
  <c r="X4128" i="1"/>
  <c r="W4128" i="1"/>
  <c r="V4128" i="1"/>
  <c r="U4128" i="1"/>
  <c r="T4128" i="1"/>
  <c r="S4128" i="1"/>
  <c r="R4128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A4128" i="1"/>
  <c r="AJ4127" i="1"/>
  <c r="AI4127" i="1"/>
  <c r="AH4127" i="1" s="1"/>
  <c r="AG4127" i="1"/>
  <c r="AF4127" i="1"/>
  <c r="AE4127" i="1"/>
  <c r="AD4127" i="1"/>
  <c r="AC4127" i="1"/>
  <c r="AB4127" i="1"/>
  <c r="AA4127" i="1"/>
  <c r="Z4127" i="1"/>
  <c r="Y4127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A4127" i="1"/>
  <c r="AJ4126" i="1"/>
  <c r="AI4126" i="1"/>
  <c r="AH4126" i="1" s="1"/>
  <c r="AG4126" i="1"/>
  <c r="AF4126" i="1"/>
  <c r="AE4126" i="1"/>
  <c r="AD4126" i="1"/>
  <c r="AC4126" i="1"/>
  <c r="AB4126" i="1"/>
  <c r="AA4126" i="1"/>
  <c r="Z4126" i="1"/>
  <c r="Y4126" i="1"/>
  <c r="X4126" i="1"/>
  <c r="W4126" i="1"/>
  <c r="V4126" i="1"/>
  <c r="U4126" i="1"/>
  <c r="T4126" i="1"/>
  <c r="S4126" i="1"/>
  <c r="R4126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A4126" i="1"/>
  <c r="AJ4125" i="1"/>
  <c r="AI4125" i="1"/>
  <c r="AH4125" i="1" s="1"/>
  <c r="AG4125" i="1"/>
  <c r="AF4125" i="1"/>
  <c r="AE4125" i="1"/>
  <c r="AD4125" i="1"/>
  <c r="AC4125" i="1"/>
  <c r="AB4125" i="1"/>
  <c r="AA4125" i="1"/>
  <c r="Z4125" i="1"/>
  <c r="Y4125" i="1"/>
  <c r="X4125" i="1"/>
  <c r="W4125" i="1"/>
  <c r="V4125" i="1"/>
  <c r="U4125" i="1"/>
  <c r="T4125" i="1"/>
  <c r="S4125" i="1"/>
  <c r="R4125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A4125" i="1"/>
  <c r="AJ4124" i="1"/>
  <c r="AI4124" i="1"/>
  <c r="AH4124" i="1" s="1"/>
  <c r="AG4124" i="1"/>
  <c r="AF4124" i="1"/>
  <c r="AE4124" i="1"/>
  <c r="AD4124" i="1"/>
  <c r="AC4124" i="1"/>
  <c r="AB4124" i="1"/>
  <c r="AA4124" i="1"/>
  <c r="Z4124" i="1"/>
  <c r="Y4124" i="1"/>
  <c r="X4124" i="1"/>
  <c r="W4124" i="1"/>
  <c r="V4124" i="1"/>
  <c r="U4124" i="1"/>
  <c r="T4124" i="1"/>
  <c r="S4124" i="1"/>
  <c r="R4124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A4124" i="1"/>
  <c r="AJ4123" i="1"/>
  <c r="AI4123" i="1"/>
  <c r="AH4123" i="1" s="1"/>
  <c r="AG4123" i="1"/>
  <c r="AF4123" i="1"/>
  <c r="AE4123" i="1"/>
  <c r="AD4123" i="1"/>
  <c r="AC4123" i="1"/>
  <c r="AB4123" i="1"/>
  <c r="AA4123" i="1"/>
  <c r="Z4123" i="1"/>
  <c r="Y4123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A4123" i="1"/>
  <c r="AJ4122" i="1"/>
  <c r="AI4122" i="1"/>
  <c r="AH4122" i="1" s="1"/>
  <c r="AG4122" i="1"/>
  <c r="AF4122" i="1"/>
  <c r="AE4122" i="1"/>
  <c r="AD4122" i="1"/>
  <c r="AC4122" i="1"/>
  <c r="AB4122" i="1"/>
  <c r="AA4122" i="1"/>
  <c r="Z4122" i="1"/>
  <c r="Y4122" i="1"/>
  <c r="X4122" i="1"/>
  <c r="W4122" i="1"/>
  <c r="V4122" i="1"/>
  <c r="U4122" i="1"/>
  <c r="T4122" i="1"/>
  <c r="S4122" i="1"/>
  <c r="R4122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A4122" i="1"/>
  <c r="AJ4121" i="1"/>
  <c r="AI4121" i="1"/>
  <c r="AH4121" i="1" s="1"/>
  <c r="AG4121" i="1"/>
  <c r="AF4121" i="1"/>
  <c r="AE4121" i="1"/>
  <c r="AD4121" i="1"/>
  <c r="AC4121" i="1"/>
  <c r="AB4121" i="1"/>
  <c r="AA4121" i="1"/>
  <c r="Z4121" i="1"/>
  <c r="Y4121" i="1"/>
  <c r="X4121" i="1"/>
  <c r="W4121" i="1"/>
  <c r="V4121" i="1"/>
  <c r="U4121" i="1"/>
  <c r="T4121" i="1"/>
  <c r="S4121" i="1"/>
  <c r="R4121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A4121" i="1"/>
  <c r="AJ4120" i="1"/>
  <c r="AI4120" i="1"/>
  <c r="AH4120" i="1" s="1"/>
  <c r="AG4120" i="1"/>
  <c r="AF4120" i="1"/>
  <c r="AE4120" i="1"/>
  <c r="AD4120" i="1"/>
  <c r="AC4120" i="1"/>
  <c r="AB4120" i="1"/>
  <c r="AA4120" i="1"/>
  <c r="Z4120" i="1"/>
  <c r="Y4120" i="1"/>
  <c r="X4120" i="1"/>
  <c r="W4120" i="1"/>
  <c r="V4120" i="1"/>
  <c r="U4120" i="1"/>
  <c r="T4120" i="1"/>
  <c r="S4120" i="1"/>
  <c r="R4120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A4120" i="1"/>
  <c r="AJ4119" i="1"/>
  <c r="AI4119" i="1"/>
  <c r="AH4119" i="1" s="1"/>
  <c r="AG4119" i="1"/>
  <c r="AF4119" i="1"/>
  <c r="AE4119" i="1"/>
  <c r="AD4119" i="1"/>
  <c r="AC4119" i="1"/>
  <c r="AB4119" i="1"/>
  <c r="AA4119" i="1"/>
  <c r="Z4119" i="1"/>
  <c r="Y4119" i="1"/>
  <c r="X4119" i="1"/>
  <c r="W4119" i="1"/>
  <c r="V4119" i="1"/>
  <c r="U4119" i="1"/>
  <c r="T4119" i="1"/>
  <c r="S4119" i="1"/>
  <c r="R4119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A4119" i="1"/>
  <c r="AJ4118" i="1"/>
  <c r="AI4118" i="1"/>
  <c r="AH4118" i="1" s="1"/>
  <c r="AG4118" i="1"/>
  <c r="AF4118" i="1"/>
  <c r="AE4118" i="1"/>
  <c r="AD4118" i="1"/>
  <c r="AC4118" i="1"/>
  <c r="AB4118" i="1"/>
  <c r="AA4118" i="1"/>
  <c r="Z4118" i="1"/>
  <c r="Y4118" i="1"/>
  <c r="X4118" i="1"/>
  <c r="W4118" i="1"/>
  <c r="V4118" i="1"/>
  <c r="U4118" i="1"/>
  <c r="T4118" i="1"/>
  <c r="S4118" i="1"/>
  <c r="R4118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A4118" i="1"/>
  <c r="AJ4117" i="1"/>
  <c r="AI4117" i="1"/>
  <c r="AH4117" i="1" s="1"/>
  <c r="AG4117" i="1"/>
  <c r="AF4117" i="1"/>
  <c r="AE4117" i="1"/>
  <c r="AD4117" i="1"/>
  <c r="AC4117" i="1"/>
  <c r="AB4117" i="1"/>
  <c r="AA4117" i="1"/>
  <c r="Z4117" i="1"/>
  <c r="Y4117" i="1"/>
  <c r="X4117" i="1"/>
  <c r="W4117" i="1"/>
  <c r="V4117" i="1"/>
  <c r="U4117" i="1"/>
  <c r="T4117" i="1"/>
  <c r="S4117" i="1"/>
  <c r="R4117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A4117" i="1"/>
  <c r="AJ4116" i="1"/>
  <c r="AI4116" i="1"/>
  <c r="AH4116" i="1" s="1"/>
  <c r="AG4116" i="1"/>
  <c r="AF4116" i="1"/>
  <c r="AE4116" i="1"/>
  <c r="AD4116" i="1"/>
  <c r="AC4116" i="1"/>
  <c r="AB4116" i="1"/>
  <c r="AA4116" i="1"/>
  <c r="Z4116" i="1"/>
  <c r="Y4116" i="1"/>
  <c r="X4116" i="1"/>
  <c r="W4116" i="1"/>
  <c r="V4116" i="1"/>
  <c r="U4116" i="1"/>
  <c r="T4116" i="1"/>
  <c r="S4116" i="1"/>
  <c r="R4116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A4116" i="1"/>
  <c r="AJ4115" i="1"/>
  <c r="AI4115" i="1"/>
  <c r="AH4115" i="1" s="1"/>
  <c r="AG4115" i="1"/>
  <c r="AF4115" i="1"/>
  <c r="AE4115" i="1"/>
  <c r="AD4115" i="1"/>
  <c r="AC4115" i="1"/>
  <c r="AB4115" i="1"/>
  <c r="AA4115" i="1"/>
  <c r="Z4115" i="1"/>
  <c r="Y4115" i="1"/>
  <c r="X4115" i="1"/>
  <c r="W4115" i="1"/>
  <c r="V4115" i="1"/>
  <c r="U4115" i="1"/>
  <c r="T4115" i="1"/>
  <c r="S4115" i="1"/>
  <c r="R4115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A4115" i="1"/>
  <c r="AJ4114" i="1"/>
  <c r="AI4114" i="1"/>
  <c r="AH4114" i="1" s="1"/>
  <c r="AG4114" i="1"/>
  <c r="AF4114" i="1"/>
  <c r="AE4114" i="1"/>
  <c r="AD4114" i="1"/>
  <c r="AC4114" i="1"/>
  <c r="AB4114" i="1"/>
  <c r="AA4114" i="1"/>
  <c r="Z4114" i="1"/>
  <c r="Y4114" i="1"/>
  <c r="X4114" i="1"/>
  <c r="W4114" i="1"/>
  <c r="V4114" i="1"/>
  <c r="U4114" i="1"/>
  <c r="T4114" i="1"/>
  <c r="S4114" i="1"/>
  <c r="R4114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A4114" i="1"/>
  <c r="AJ4113" i="1"/>
  <c r="AI4113" i="1"/>
  <c r="AH4113" i="1" s="1"/>
  <c r="AG4113" i="1"/>
  <c r="AF4113" i="1"/>
  <c r="AE4113" i="1"/>
  <c r="AD4113" i="1"/>
  <c r="AC4113" i="1"/>
  <c r="AB4113" i="1"/>
  <c r="AA4113" i="1"/>
  <c r="Z4113" i="1"/>
  <c r="Y4113" i="1"/>
  <c r="X4113" i="1"/>
  <c r="W4113" i="1"/>
  <c r="V4113" i="1"/>
  <c r="U4113" i="1"/>
  <c r="T4113" i="1"/>
  <c r="S4113" i="1"/>
  <c r="R4113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A4113" i="1"/>
  <c r="AJ4112" i="1"/>
  <c r="AI4112" i="1"/>
  <c r="AH4112" i="1" s="1"/>
  <c r="AG4112" i="1"/>
  <c r="AF4112" i="1"/>
  <c r="AE4112" i="1"/>
  <c r="AD4112" i="1"/>
  <c r="AC4112" i="1"/>
  <c r="AB4112" i="1"/>
  <c r="AA4112" i="1"/>
  <c r="Z4112" i="1"/>
  <c r="Y4112" i="1"/>
  <c r="X4112" i="1"/>
  <c r="W4112" i="1"/>
  <c r="V4112" i="1"/>
  <c r="U4112" i="1"/>
  <c r="T4112" i="1"/>
  <c r="S4112" i="1"/>
  <c r="R4112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A4112" i="1"/>
  <c r="AJ4111" i="1"/>
  <c r="AI4111" i="1"/>
  <c r="AH4111" i="1" s="1"/>
  <c r="AG4111" i="1"/>
  <c r="AF4111" i="1"/>
  <c r="AE4111" i="1"/>
  <c r="AD4111" i="1"/>
  <c r="AC4111" i="1"/>
  <c r="AB4111" i="1"/>
  <c r="AA4111" i="1"/>
  <c r="Z4111" i="1"/>
  <c r="Y4111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A4111" i="1"/>
  <c r="AJ4110" i="1"/>
  <c r="AI4110" i="1"/>
  <c r="AH4110" i="1" s="1"/>
  <c r="AG4110" i="1"/>
  <c r="AF4110" i="1"/>
  <c r="AE4110" i="1"/>
  <c r="AD4110" i="1"/>
  <c r="AC4110" i="1"/>
  <c r="AB4110" i="1"/>
  <c r="AA4110" i="1"/>
  <c r="Z4110" i="1"/>
  <c r="Y4110" i="1"/>
  <c r="X4110" i="1"/>
  <c r="W4110" i="1"/>
  <c r="V4110" i="1"/>
  <c r="U4110" i="1"/>
  <c r="T4110" i="1"/>
  <c r="S4110" i="1"/>
  <c r="R4110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A4110" i="1"/>
  <c r="AJ4109" i="1"/>
  <c r="AI4109" i="1"/>
  <c r="AH4109" i="1" s="1"/>
  <c r="AG4109" i="1"/>
  <c r="AF4109" i="1"/>
  <c r="AE4109" i="1"/>
  <c r="AD4109" i="1"/>
  <c r="AC4109" i="1"/>
  <c r="AB4109" i="1"/>
  <c r="AA4109" i="1"/>
  <c r="Z4109" i="1"/>
  <c r="Y4109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A4109" i="1"/>
  <c r="AJ4108" i="1"/>
  <c r="AI4108" i="1"/>
  <c r="AH4108" i="1" s="1"/>
  <c r="AG4108" i="1"/>
  <c r="AF4108" i="1"/>
  <c r="AE4108" i="1"/>
  <c r="AD4108" i="1"/>
  <c r="AC4108" i="1"/>
  <c r="AB4108" i="1"/>
  <c r="AA4108" i="1"/>
  <c r="Z4108" i="1"/>
  <c r="Y4108" i="1"/>
  <c r="X4108" i="1"/>
  <c r="W4108" i="1"/>
  <c r="V4108" i="1"/>
  <c r="U4108" i="1"/>
  <c r="T4108" i="1"/>
  <c r="S4108" i="1"/>
  <c r="R4108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A4108" i="1"/>
  <c r="AJ4107" i="1"/>
  <c r="AI4107" i="1"/>
  <c r="AH4107" i="1" s="1"/>
  <c r="AG4107" i="1"/>
  <c r="AF4107" i="1"/>
  <c r="AE4107" i="1"/>
  <c r="AD4107" i="1"/>
  <c r="AC4107" i="1"/>
  <c r="AB4107" i="1"/>
  <c r="AA4107" i="1"/>
  <c r="Z4107" i="1"/>
  <c r="Y4107" i="1"/>
  <c r="X4107" i="1"/>
  <c r="W4107" i="1"/>
  <c r="V4107" i="1"/>
  <c r="U4107" i="1"/>
  <c r="T4107" i="1"/>
  <c r="S4107" i="1"/>
  <c r="R4107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A4107" i="1"/>
  <c r="AJ4106" i="1"/>
  <c r="AI4106" i="1"/>
  <c r="AH4106" i="1" s="1"/>
  <c r="AG4106" i="1"/>
  <c r="AF4106" i="1"/>
  <c r="AE4106" i="1"/>
  <c r="AD4106" i="1"/>
  <c r="AC4106" i="1"/>
  <c r="AB4106" i="1"/>
  <c r="AA4106" i="1"/>
  <c r="Z4106" i="1"/>
  <c r="Y4106" i="1"/>
  <c r="X4106" i="1"/>
  <c r="W4106" i="1"/>
  <c r="V4106" i="1"/>
  <c r="U4106" i="1"/>
  <c r="T4106" i="1"/>
  <c r="S4106" i="1"/>
  <c r="R4106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A4106" i="1"/>
  <c r="AJ4105" i="1"/>
  <c r="AI4105" i="1"/>
  <c r="AH4105" i="1" s="1"/>
  <c r="AG4105" i="1"/>
  <c r="AF4105" i="1"/>
  <c r="AE4105" i="1"/>
  <c r="AD4105" i="1"/>
  <c r="AC4105" i="1"/>
  <c r="AB4105" i="1"/>
  <c r="AA4105" i="1"/>
  <c r="Z4105" i="1"/>
  <c r="Y4105" i="1"/>
  <c r="X4105" i="1"/>
  <c r="W4105" i="1"/>
  <c r="V4105" i="1"/>
  <c r="U4105" i="1"/>
  <c r="T4105" i="1"/>
  <c r="S4105" i="1"/>
  <c r="R4105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A4105" i="1"/>
  <c r="AJ4104" i="1"/>
  <c r="AI4104" i="1"/>
  <c r="AH4104" i="1" s="1"/>
  <c r="AG4104" i="1"/>
  <c r="AF4104" i="1"/>
  <c r="AE4104" i="1"/>
  <c r="AD4104" i="1"/>
  <c r="AC4104" i="1"/>
  <c r="AB4104" i="1"/>
  <c r="AA4104" i="1"/>
  <c r="Z4104" i="1"/>
  <c r="Y4104" i="1"/>
  <c r="X4104" i="1"/>
  <c r="W4104" i="1"/>
  <c r="V4104" i="1"/>
  <c r="U4104" i="1"/>
  <c r="T4104" i="1"/>
  <c r="S4104" i="1"/>
  <c r="R4104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A4104" i="1"/>
  <c r="AJ4103" i="1"/>
  <c r="AI4103" i="1"/>
  <c r="AH4103" i="1" s="1"/>
  <c r="AG4103" i="1"/>
  <c r="AF4103" i="1"/>
  <c r="AE4103" i="1"/>
  <c r="AD4103" i="1"/>
  <c r="AC4103" i="1"/>
  <c r="AB4103" i="1"/>
  <c r="AA4103" i="1"/>
  <c r="Z4103" i="1"/>
  <c r="Y4103" i="1"/>
  <c r="X4103" i="1"/>
  <c r="W4103" i="1"/>
  <c r="V4103" i="1"/>
  <c r="U4103" i="1"/>
  <c r="T4103" i="1"/>
  <c r="S4103" i="1"/>
  <c r="R4103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A4103" i="1"/>
  <c r="AJ4102" i="1"/>
  <c r="AI4102" i="1"/>
  <c r="AH4102" i="1" s="1"/>
  <c r="AG4102" i="1"/>
  <c r="AF4102" i="1"/>
  <c r="AE4102" i="1"/>
  <c r="AD4102" i="1"/>
  <c r="AC4102" i="1"/>
  <c r="AB4102" i="1"/>
  <c r="AA4102" i="1"/>
  <c r="Z4102" i="1"/>
  <c r="Y4102" i="1"/>
  <c r="X4102" i="1"/>
  <c r="W4102" i="1"/>
  <c r="V4102" i="1"/>
  <c r="U4102" i="1"/>
  <c r="T4102" i="1"/>
  <c r="S4102" i="1"/>
  <c r="R4102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A4102" i="1"/>
  <c r="AJ4101" i="1"/>
  <c r="AI4101" i="1"/>
  <c r="AH4101" i="1" s="1"/>
  <c r="AG4101" i="1"/>
  <c r="AF4101" i="1"/>
  <c r="AE4101" i="1"/>
  <c r="AD4101" i="1"/>
  <c r="AC4101" i="1"/>
  <c r="AB4101" i="1"/>
  <c r="AA4101" i="1"/>
  <c r="Z4101" i="1"/>
  <c r="Y4101" i="1"/>
  <c r="X4101" i="1"/>
  <c r="W4101" i="1"/>
  <c r="V4101" i="1"/>
  <c r="U4101" i="1"/>
  <c r="T4101" i="1"/>
  <c r="S4101" i="1"/>
  <c r="R4101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A4101" i="1"/>
  <c r="AJ4100" i="1"/>
  <c r="AI4100" i="1"/>
  <c r="AH4100" i="1" s="1"/>
  <c r="AG4100" i="1"/>
  <c r="AF4100" i="1"/>
  <c r="AE4100" i="1"/>
  <c r="AD4100" i="1"/>
  <c r="AC4100" i="1"/>
  <c r="AB4100" i="1"/>
  <c r="AA4100" i="1"/>
  <c r="Z4100" i="1"/>
  <c r="Y4100" i="1"/>
  <c r="X4100" i="1"/>
  <c r="W4100" i="1"/>
  <c r="V4100" i="1"/>
  <c r="U4100" i="1"/>
  <c r="T4100" i="1"/>
  <c r="S4100" i="1"/>
  <c r="R4100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A4100" i="1"/>
  <c r="AJ4099" i="1"/>
  <c r="AI4099" i="1"/>
  <c r="AH4099" i="1" s="1"/>
  <c r="AG4099" i="1"/>
  <c r="AF4099" i="1"/>
  <c r="AE4099" i="1"/>
  <c r="AD4099" i="1"/>
  <c r="AC4099" i="1"/>
  <c r="AB4099" i="1"/>
  <c r="AA4099" i="1"/>
  <c r="Z4099" i="1"/>
  <c r="Y4099" i="1"/>
  <c r="X4099" i="1"/>
  <c r="W4099" i="1"/>
  <c r="V4099" i="1"/>
  <c r="U4099" i="1"/>
  <c r="T4099" i="1"/>
  <c r="S4099" i="1"/>
  <c r="R4099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A4099" i="1"/>
  <c r="AJ4098" i="1"/>
  <c r="AI4098" i="1"/>
  <c r="AH4098" i="1" s="1"/>
  <c r="AG4098" i="1"/>
  <c r="AF4098" i="1"/>
  <c r="AE4098" i="1"/>
  <c r="AD4098" i="1"/>
  <c r="AC4098" i="1"/>
  <c r="AB4098" i="1"/>
  <c r="AA4098" i="1"/>
  <c r="Z4098" i="1"/>
  <c r="Y4098" i="1"/>
  <c r="X4098" i="1"/>
  <c r="W4098" i="1"/>
  <c r="V4098" i="1"/>
  <c r="U4098" i="1"/>
  <c r="T4098" i="1"/>
  <c r="S4098" i="1"/>
  <c r="R4098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A4098" i="1"/>
  <c r="AJ4097" i="1"/>
  <c r="AI4097" i="1"/>
  <c r="AH4097" i="1" s="1"/>
  <c r="AG4097" i="1"/>
  <c r="AF4097" i="1"/>
  <c r="AE4097" i="1"/>
  <c r="AD4097" i="1"/>
  <c r="AC4097" i="1"/>
  <c r="AB4097" i="1"/>
  <c r="AA4097" i="1"/>
  <c r="Z4097" i="1"/>
  <c r="Y4097" i="1"/>
  <c r="X4097" i="1"/>
  <c r="W4097" i="1"/>
  <c r="V4097" i="1"/>
  <c r="U4097" i="1"/>
  <c r="T4097" i="1"/>
  <c r="S4097" i="1"/>
  <c r="R4097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A4097" i="1"/>
  <c r="AJ4096" i="1"/>
  <c r="AI4096" i="1"/>
  <c r="AH4096" i="1" s="1"/>
  <c r="AG4096" i="1"/>
  <c r="AF4096" i="1"/>
  <c r="AE4096" i="1"/>
  <c r="AD4096" i="1"/>
  <c r="AC4096" i="1"/>
  <c r="AB4096" i="1"/>
  <c r="AA4096" i="1"/>
  <c r="Z4096" i="1"/>
  <c r="Y4096" i="1"/>
  <c r="X4096" i="1"/>
  <c r="W4096" i="1"/>
  <c r="V4096" i="1"/>
  <c r="U4096" i="1"/>
  <c r="T4096" i="1"/>
  <c r="S4096" i="1"/>
  <c r="R4096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A4096" i="1"/>
  <c r="AJ4095" i="1"/>
  <c r="AI4095" i="1"/>
  <c r="AH4095" i="1" s="1"/>
  <c r="AG4095" i="1"/>
  <c r="AF4095" i="1"/>
  <c r="AE4095" i="1"/>
  <c r="AD4095" i="1"/>
  <c r="AC4095" i="1"/>
  <c r="AB4095" i="1"/>
  <c r="AA4095" i="1"/>
  <c r="Z4095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A4095" i="1"/>
  <c r="AJ4094" i="1"/>
  <c r="AI4094" i="1"/>
  <c r="AH4094" i="1" s="1"/>
  <c r="AG4094" i="1"/>
  <c r="AF4094" i="1"/>
  <c r="AE4094" i="1"/>
  <c r="AD4094" i="1"/>
  <c r="AC4094" i="1"/>
  <c r="AB4094" i="1"/>
  <c r="AA4094" i="1"/>
  <c r="Z4094" i="1"/>
  <c r="Y4094" i="1"/>
  <c r="X4094" i="1"/>
  <c r="W4094" i="1"/>
  <c r="V4094" i="1"/>
  <c r="U4094" i="1"/>
  <c r="T4094" i="1"/>
  <c r="S4094" i="1"/>
  <c r="R4094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A4094" i="1"/>
  <c r="AJ4093" i="1"/>
  <c r="AI4093" i="1"/>
  <c r="AH4093" i="1" s="1"/>
  <c r="AG4093" i="1"/>
  <c r="AF4093" i="1"/>
  <c r="AE4093" i="1"/>
  <c r="AD4093" i="1"/>
  <c r="AC4093" i="1"/>
  <c r="AB4093" i="1"/>
  <c r="AA4093" i="1"/>
  <c r="Z4093" i="1"/>
  <c r="Y4093" i="1"/>
  <c r="X4093" i="1"/>
  <c r="W4093" i="1"/>
  <c r="V4093" i="1"/>
  <c r="U4093" i="1"/>
  <c r="T4093" i="1"/>
  <c r="S4093" i="1"/>
  <c r="R4093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A4093" i="1"/>
  <c r="AJ4092" i="1"/>
  <c r="AI4092" i="1"/>
  <c r="AH4092" i="1" s="1"/>
  <c r="AG4092" i="1"/>
  <c r="AF4092" i="1"/>
  <c r="AE4092" i="1"/>
  <c r="AD4092" i="1"/>
  <c r="AC4092" i="1"/>
  <c r="AB4092" i="1"/>
  <c r="AA4092" i="1"/>
  <c r="Z4092" i="1"/>
  <c r="Y4092" i="1"/>
  <c r="X4092" i="1"/>
  <c r="W4092" i="1"/>
  <c r="V4092" i="1"/>
  <c r="U4092" i="1"/>
  <c r="T4092" i="1"/>
  <c r="S4092" i="1"/>
  <c r="R4092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A4092" i="1"/>
  <c r="AJ4091" i="1"/>
  <c r="AI4091" i="1"/>
  <c r="AH4091" i="1" s="1"/>
  <c r="AG4091" i="1"/>
  <c r="AF4091" i="1"/>
  <c r="AE4091" i="1"/>
  <c r="AD4091" i="1"/>
  <c r="AC4091" i="1"/>
  <c r="AB4091" i="1"/>
  <c r="AA4091" i="1"/>
  <c r="Z4091" i="1"/>
  <c r="Y4091" i="1"/>
  <c r="X4091" i="1"/>
  <c r="W4091" i="1"/>
  <c r="V4091" i="1"/>
  <c r="U4091" i="1"/>
  <c r="T4091" i="1"/>
  <c r="S4091" i="1"/>
  <c r="R4091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A4091" i="1"/>
  <c r="AJ4090" i="1"/>
  <c r="AI4090" i="1"/>
  <c r="AH4090" i="1" s="1"/>
  <c r="AG4090" i="1"/>
  <c r="AF4090" i="1"/>
  <c r="AE4090" i="1"/>
  <c r="AD4090" i="1"/>
  <c r="AC4090" i="1"/>
  <c r="AB4090" i="1"/>
  <c r="AA4090" i="1"/>
  <c r="Z4090" i="1"/>
  <c r="Y4090" i="1"/>
  <c r="X4090" i="1"/>
  <c r="W4090" i="1"/>
  <c r="V4090" i="1"/>
  <c r="U4090" i="1"/>
  <c r="T4090" i="1"/>
  <c r="S4090" i="1"/>
  <c r="R4090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A4090" i="1"/>
  <c r="AJ4089" i="1"/>
  <c r="AI4089" i="1"/>
  <c r="AH4089" i="1" s="1"/>
  <c r="AG4089" i="1"/>
  <c r="AF4089" i="1"/>
  <c r="AE4089" i="1"/>
  <c r="AD4089" i="1"/>
  <c r="AC4089" i="1"/>
  <c r="AB4089" i="1"/>
  <c r="AA4089" i="1"/>
  <c r="Z4089" i="1"/>
  <c r="Y4089" i="1"/>
  <c r="X4089" i="1"/>
  <c r="W4089" i="1"/>
  <c r="V4089" i="1"/>
  <c r="U4089" i="1"/>
  <c r="T4089" i="1"/>
  <c r="S4089" i="1"/>
  <c r="R4089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A4089" i="1"/>
  <c r="AJ4088" i="1"/>
  <c r="AI4088" i="1"/>
  <c r="AH4088" i="1" s="1"/>
  <c r="AG4088" i="1"/>
  <c r="AF4088" i="1"/>
  <c r="AE4088" i="1"/>
  <c r="AD4088" i="1"/>
  <c r="AC4088" i="1"/>
  <c r="AB4088" i="1"/>
  <c r="AA4088" i="1"/>
  <c r="Z4088" i="1"/>
  <c r="Y4088" i="1"/>
  <c r="X4088" i="1"/>
  <c r="W4088" i="1"/>
  <c r="V4088" i="1"/>
  <c r="U4088" i="1"/>
  <c r="T4088" i="1"/>
  <c r="S4088" i="1"/>
  <c r="R4088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A4088" i="1"/>
  <c r="AJ4087" i="1"/>
  <c r="AI4087" i="1"/>
  <c r="AH4087" i="1" s="1"/>
  <c r="AG4087" i="1"/>
  <c r="AF4087" i="1"/>
  <c r="AE4087" i="1"/>
  <c r="AD4087" i="1"/>
  <c r="AC4087" i="1"/>
  <c r="AB4087" i="1"/>
  <c r="AA4087" i="1"/>
  <c r="Z4087" i="1"/>
  <c r="Y4087" i="1"/>
  <c r="X4087" i="1"/>
  <c r="W4087" i="1"/>
  <c r="V4087" i="1"/>
  <c r="U4087" i="1"/>
  <c r="T4087" i="1"/>
  <c r="S4087" i="1"/>
  <c r="R4087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A4087" i="1"/>
  <c r="AJ4086" i="1"/>
  <c r="AI4086" i="1"/>
  <c r="AH4086" i="1" s="1"/>
  <c r="AG4086" i="1"/>
  <c r="AF4086" i="1"/>
  <c r="AE4086" i="1"/>
  <c r="AD4086" i="1"/>
  <c r="AC4086" i="1"/>
  <c r="AB4086" i="1"/>
  <c r="AA4086" i="1"/>
  <c r="Z4086" i="1"/>
  <c r="Y4086" i="1"/>
  <c r="X4086" i="1"/>
  <c r="W4086" i="1"/>
  <c r="V4086" i="1"/>
  <c r="U4086" i="1"/>
  <c r="T4086" i="1"/>
  <c r="S4086" i="1"/>
  <c r="R4086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A4086" i="1"/>
  <c r="AJ4085" i="1"/>
  <c r="AI4085" i="1"/>
  <c r="AH4085" i="1" s="1"/>
  <c r="AG4085" i="1"/>
  <c r="AF4085" i="1"/>
  <c r="AE4085" i="1"/>
  <c r="AD4085" i="1"/>
  <c r="AC4085" i="1"/>
  <c r="AB4085" i="1"/>
  <c r="AA4085" i="1"/>
  <c r="Z4085" i="1"/>
  <c r="Y4085" i="1"/>
  <c r="X4085" i="1"/>
  <c r="W4085" i="1"/>
  <c r="V4085" i="1"/>
  <c r="U4085" i="1"/>
  <c r="T4085" i="1"/>
  <c r="S4085" i="1"/>
  <c r="R4085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A4085" i="1"/>
  <c r="AJ4084" i="1"/>
  <c r="AI4084" i="1"/>
  <c r="AH4084" i="1" s="1"/>
  <c r="AG4084" i="1"/>
  <c r="AF4084" i="1"/>
  <c r="AE4084" i="1"/>
  <c r="AD4084" i="1"/>
  <c r="AC4084" i="1"/>
  <c r="AB4084" i="1"/>
  <c r="AA4084" i="1"/>
  <c r="Z4084" i="1"/>
  <c r="Y4084" i="1"/>
  <c r="X4084" i="1"/>
  <c r="W4084" i="1"/>
  <c r="V4084" i="1"/>
  <c r="U4084" i="1"/>
  <c r="T4084" i="1"/>
  <c r="S4084" i="1"/>
  <c r="R4084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A4084" i="1"/>
  <c r="AJ4083" i="1"/>
  <c r="AI4083" i="1"/>
  <c r="AH4083" i="1" s="1"/>
  <c r="AG4083" i="1"/>
  <c r="AF4083" i="1"/>
  <c r="AE4083" i="1"/>
  <c r="AD4083" i="1"/>
  <c r="AC4083" i="1"/>
  <c r="AB4083" i="1"/>
  <c r="AA4083" i="1"/>
  <c r="Z4083" i="1"/>
  <c r="Y4083" i="1"/>
  <c r="X4083" i="1"/>
  <c r="W4083" i="1"/>
  <c r="V4083" i="1"/>
  <c r="U4083" i="1"/>
  <c r="T4083" i="1"/>
  <c r="S4083" i="1"/>
  <c r="R4083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A4083" i="1"/>
  <c r="AJ4082" i="1"/>
  <c r="AI4082" i="1"/>
  <c r="AH4082" i="1" s="1"/>
  <c r="AG4082" i="1"/>
  <c r="AF4082" i="1"/>
  <c r="AE4082" i="1"/>
  <c r="AD4082" i="1"/>
  <c r="AC4082" i="1"/>
  <c r="AB4082" i="1"/>
  <c r="AA4082" i="1"/>
  <c r="Z4082" i="1"/>
  <c r="Y4082" i="1"/>
  <c r="X4082" i="1"/>
  <c r="W4082" i="1"/>
  <c r="V4082" i="1"/>
  <c r="U4082" i="1"/>
  <c r="T4082" i="1"/>
  <c r="S4082" i="1"/>
  <c r="R4082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A4082" i="1"/>
  <c r="AJ4081" i="1"/>
  <c r="AI4081" i="1"/>
  <c r="AH4081" i="1" s="1"/>
  <c r="AG4081" i="1"/>
  <c r="AF4081" i="1"/>
  <c r="AE4081" i="1"/>
  <c r="AD4081" i="1"/>
  <c r="AC4081" i="1"/>
  <c r="AB4081" i="1"/>
  <c r="AA4081" i="1"/>
  <c r="Z4081" i="1"/>
  <c r="Y4081" i="1"/>
  <c r="X4081" i="1"/>
  <c r="W4081" i="1"/>
  <c r="V4081" i="1"/>
  <c r="U4081" i="1"/>
  <c r="T4081" i="1"/>
  <c r="S4081" i="1"/>
  <c r="R4081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A4081" i="1"/>
  <c r="AJ4080" i="1"/>
  <c r="AI4080" i="1"/>
  <c r="AH4080" i="1" s="1"/>
  <c r="AG4080" i="1"/>
  <c r="AF4080" i="1"/>
  <c r="AE4080" i="1"/>
  <c r="AD4080" i="1"/>
  <c r="AC4080" i="1"/>
  <c r="AB4080" i="1"/>
  <c r="AA4080" i="1"/>
  <c r="Z4080" i="1"/>
  <c r="Y4080" i="1"/>
  <c r="X4080" i="1"/>
  <c r="W4080" i="1"/>
  <c r="V4080" i="1"/>
  <c r="U4080" i="1"/>
  <c r="T4080" i="1"/>
  <c r="S4080" i="1"/>
  <c r="R4080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A4080" i="1"/>
  <c r="AJ4079" i="1"/>
  <c r="AI4079" i="1"/>
  <c r="AH4079" i="1" s="1"/>
  <c r="AG4079" i="1"/>
  <c r="AF4079" i="1"/>
  <c r="AE4079" i="1"/>
  <c r="AD4079" i="1"/>
  <c r="AC4079" i="1"/>
  <c r="AB4079" i="1"/>
  <c r="AA4079" i="1"/>
  <c r="Z4079" i="1"/>
  <c r="Y4079" i="1"/>
  <c r="X4079" i="1"/>
  <c r="W4079" i="1"/>
  <c r="V4079" i="1"/>
  <c r="U4079" i="1"/>
  <c r="T4079" i="1"/>
  <c r="S4079" i="1"/>
  <c r="R4079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A4079" i="1"/>
  <c r="AJ4078" i="1"/>
  <c r="AI4078" i="1"/>
  <c r="AH4078" i="1" s="1"/>
  <c r="AG4078" i="1"/>
  <c r="AF4078" i="1"/>
  <c r="AE4078" i="1"/>
  <c r="AD4078" i="1"/>
  <c r="AC4078" i="1"/>
  <c r="AB4078" i="1"/>
  <c r="AA4078" i="1"/>
  <c r="Z4078" i="1"/>
  <c r="Y4078" i="1"/>
  <c r="X4078" i="1"/>
  <c r="W4078" i="1"/>
  <c r="V4078" i="1"/>
  <c r="U4078" i="1"/>
  <c r="T4078" i="1"/>
  <c r="S4078" i="1"/>
  <c r="R4078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A4078" i="1"/>
  <c r="AJ4077" i="1"/>
  <c r="AI4077" i="1"/>
  <c r="AH4077" i="1" s="1"/>
  <c r="AG4077" i="1"/>
  <c r="AF4077" i="1"/>
  <c r="AE4077" i="1"/>
  <c r="AD4077" i="1"/>
  <c r="AC4077" i="1"/>
  <c r="AB4077" i="1"/>
  <c r="AA4077" i="1"/>
  <c r="Z4077" i="1"/>
  <c r="Y4077" i="1"/>
  <c r="X4077" i="1"/>
  <c r="W4077" i="1"/>
  <c r="V4077" i="1"/>
  <c r="U4077" i="1"/>
  <c r="T4077" i="1"/>
  <c r="S4077" i="1"/>
  <c r="R4077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A4077" i="1"/>
  <c r="AJ4076" i="1"/>
  <c r="AI4076" i="1"/>
  <c r="AH4076" i="1" s="1"/>
  <c r="AG4076" i="1"/>
  <c r="AF4076" i="1"/>
  <c r="AE4076" i="1"/>
  <c r="AD4076" i="1"/>
  <c r="AC4076" i="1"/>
  <c r="AB4076" i="1"/>
  <c r="AA4076" i="1"/>
  <c r="Z4076" i="1"/>
  <c r="Y4076" i="1"/>
  <c r="X4076" i="1"/>
  <c r="W4076" i="1"/>
  <c r="V4076" i="1"/>
  <c r="U4076" i="1"/>
  <c r="T4076" i="1"/>
  <c r="S4076" i="1"/>
  <c r="R4076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A4076" i="1"/>
  <c r="AJ4075" i="1"/>
  <c r="AI4075" i="1"/>
  <c r="AH4075" i="1" s="1"/>
  <c r="AG4075" i="1"/>
  <c r="AF4075" i="1"/>
  <c r="AE4075" i="1"/>
  <c r="AD4075" i="1"/>
  <c r="AC4075" i="1"/>
  <c r="AB4075" i="1"/>
  <c r="AA4075" i="1"/>
  <c r="Z4075" i="1"/>
  <c r="Y4075" i="1"/>
  <c r="X4075" i="1"/>
  <c r="W4075" i="1"/>
  <c r="V4075" i="1"/>
  <c r="U4075" i="1"/>
  <c r="T4075" i="1"/>
  <c r="S4075" i="1"/>
  <c r="R4075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A4075" i="1"/>
  <c r="AJ4074" i="1"/>
  <c r="AI4074" i="1"/>
  <c r="AH4074" i="1" s="1"/>
  <c r="AG4074" i="1"/>
  <c r="AF4074" i="1"/>
  <c r="AE4074" i="1"/>
  <c r="AD4074" i="1"/>
  <c r="AC4074" i="1"/>
  <c r="AB4074" i="1"/>
  <c r="AA4074" i="1"/>
  <c r="Z4074" i="1"/>
  <c r="Y4074" i="1"/>
  <c r="X4074" i="1"/>
  <c r="W4074" i="1"/>
  <c r="V4074" i="1"/>
  <c r="U4074" i="1"/>
  <c r="T4074" i="1"/>
  <c r="S4074" i="1"/>
  <c r="R4074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A4074" i="1"/>
  <c r="AJ4073" i="1"/>
  <c r="AI4073" i="1"/>
  <c r="AH4073" i="1" s="1"/>
  <c r="AG4073" i="1"/>
  <c r="AF4073" i="1"/>
  <c r="AE4073" i="1"/>
  <c r="AD4073" i="1"/>
  <c r="AC4073" i="1"/>
  <c r="AB4073" i="1"/>
  <c r="AA4073" i="1"/>
  <c r="Z4073" i="1"/>
  <c r="Y4073" i="1"/>
  <c r="X4073" i="1"/>
  <c r="W4073" i="1"/>
  <c r="V4073" i="1"/>
  <c r="U4073" i="1"/>
  <c r="T4073" i="1"/>
  <c r="S4073" i="1"/>
  <c r="R4073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A4073" i="1"/>
  <c r="AJ4072" i="1"/>
  <c r="AI4072" i="1"/>
  <c r="AH4072" i="1" s="1"/>
  <c r="AG4072" i="1"/>
  <c r="AF4072" i="1"/>
  <c r="AE4072" i="1"/>
  <c r="AD4072" i="1"/>
  <c r="AC4072" i="1"/>
  <c r="AB4072" i="1"/>
  <c r="AA4072" i="1"/>
  <c r="Z4072" i="1"/>
  <c r="Y4072" i="1"/>
  <c r="X4072" i="1"/>
  <c r="W4072" i="1"/>
  <c r="V4072" i="1"/>
  <c r="U4072" i="1"/>
  <c r="T4072" i="1"/>
  <c r="S4072" i="1"/>
  <c r="R4072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A4072" i="1"/>
  <c r="AJ4071" i="1"/>
  <c r="AI4071" i="1"/>
  <c r="AH4071" i="1" s="1"/>
  <c r="AG4071" i="1"/>
  <c r="AF4071" i="1"/>
  <c r="AE4071" i="1"/>
  <c r="AD4071" i="1"/>
  <c r="AC4071" i="1"/>
  <c r="AB4071" i="1"/>
  <c r="AA4071" i="1"/>
  <c r="Z4071" i="1"/>
  <c r="Y4071" i="1"/>
  <c r="X4071" i="1"/>
  <c r="W4071" i="1"/>
  <c r="V4071" i="1"/>
  <c r="U4071" i="1"/>
  <c r="T4071" i="1"/>
  <c r="S4071" i="1"/>
  <c r="R4071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A4071" i="1"/>
  <c r="AJ4070" i="1"/>
  <c r="AI4070" i="1"/>
  <c r="AH4070" i="1" s="1"/>
  <c r="AG4070" i="1"/>
  <c r="AF4070" i="1"/>
  <c r="AE4070" i="1"/>
  <c r="AD4070" i="1"/>
  <c r="AC4070" i="1"/>
  <c r="AB4070" i="1"/>
  <c r="AA4070" i="1"/>
  <c r="Z4070" i="1"/>
  <c r="Y4070" i="1"/>
  <c r="X4070" i="1"/>
  <c r="W4070" i="1"/>
  <c r="V4070" i="1"/>
  <c r="U4070" i="1"/>
  <c r="T4070" i="1"/>
  <c r="S4070" i="1"/>
  <c r="R4070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A4070" i="1"/>
  <c r="AJ4069" i="1"/>
  <c r="AI4069" i="1"/>
  <c r="AH4069" i="1" s="1"/>
  <c r="AG4069" i="1"/>
  <c r="AF4069" i="1"/>
  <c r="AE4069" i="1"/>
  <c r="AD4069" i="1"/>
  <c r="AC4069" i="1"/>
  <c r="AB4069" i="1"/>
  <c r="AA4069" i="1"/>
  <c r="Z4069" i="1"/>
  <c r="Y4069" i="1"/>
  <c r="X4069" i="1"/>
  <c r="W4069" i="1"/>
  <c r="V4069" i="1"/>
  <c r="U4069" i="1"/>
  <c r="T4069" i="1"/>
  <c r="S4069" i="1"/>
  <c r="R4069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A4069" i="1"/>
  <c r="AJ4068" i="1"/>
  <c r="AI4068" i="1"/>
  <c r="AH4068" i="1" s="1"/>
  <c r="AG4068" i="1"/>
  <c r="AF4068" i="1"/>
  <c r="AE4068" i="1"/>
  <c r="AD4068" i="1"/>
  <c r="AC4068" i="1"/>
  <c r="AB4068" i="1"/>
  <c r="AA4068" i="1"/>
  <c r="Z4068" i="1"/>
  <c r="Y4068" i="1"/>
  <c r="X4068" i="1"/>
  <c r="W4068" i="1"/>
  <c r="V4068" i="1"/>
  <c r="U4068" i="1"/>
  <c r="T4068" i="1"/>
  <c r="S4068" i="1"/>
  <c r="R4068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A4068" i="1"/>
  <c r="AJ4067" i="1"/>
  <c r="AI4067" i="1"/>
  <c r="AH4067" i="1" s="1"/>
  <c r="AG4067" i="1"/>
  <c r="AF4067" i="1"/>
  <c r="AE4067" i="1"/>
  <c r="AD4067" i="1"/>
  <c r="AC4067" i="1"/>
  <c r="AB4067" i="1"/>
  <c r="AA4067" i="1"/>
  <c r="Z4067" i="1"/>
  <c r="Y4067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A4067" i="1"/>
  <c r="AJ4066" i="1"/>
  <c r="AI4066" i="1"/>
  <c r="AH4066" i="1" s="1"/>
  <c r="AG4066" i="1"/>
  <c r="AF4066" i="1"/>
  <c r="AE4066" i="1"/>
  <c r="AD4066" i="1"/>
  <c r="AC4066" i="1"/>
  <c r="AB4066" i="1"/>
  <c r="AA4066" i="1"/>
  <c r="Z4066" i="1"/>
  <c r="Y4066" i="1"/>
  <c r="X4066" i="1"/>
  <c r="W4066" i="1"/>
  <c r="V4066" i="1"/>
  <c r="U4066" i="1"/>
  <c r="T4066" i="1"/>
  <c r="S4066" i="1"/>
  <c r="R4066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A4066" i="1"/>
  <c r="AJ4065" i="1"/>
  <c r="AI4065" i="1"/>
  <c r="AH4065" i="1" s="1"/>
  <c r="AG4065" i="1"/>
  <c r="AF4065" i="1"/>
  <c r="AE4065" i="1"/>
  <c r="AD4065" i="1"/>
  <c r="AC4065" i="1"/>
  <c r="AB4065" i="1"/>
  <c r="AA4065" i="1"/>
  <c r="Z4065" i="1"/>
  <c r="Y4065" i="1"/>
  <c r="X4065" i="1"/>
  <c r="W4065" i="1"/>
  <c r="V4065" i="1"/>
  <c r="U4065" i="1"/>
  <c r="T4065" i="1"/>
  <c r="S4065" i="1"/>
  <c r="R4065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A4065" i="1"/>
  <c r="AJ4064" i="1"/>
  <c r="AI4064" i="1"/>
  <c r="AH4064" i="1" s="1"/>
  <c r="AG4064" i="1"/>
  <c r="AF4064" i="1"/>
  <c r="AE4064" i="1"/>
  <c r="AD4064" i="1"/>
  <c r="AC4064" i="1"/>
  <c r="AB4064" i="1"/>
  <c r="AA4064" i="1"/>
  <c r="Z4064" i="1"/>
  <c r="Y4064" i="1"/>
  <c r="X4064" i="1"/>
  <c r="W4064" i="1"/>
  <c r="V4064" i="1"/>
  <c r="U4064" i="1"/>
  <c r="T4064" i="1"/>
  <c r="S4064" i="1"/>
  <c r="R4064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A4064" i="1"/>
  <c r="AJ4063" i="1"/>
  <c r="AI4063" i="1"/>
  <c r="AH4063" i="1" s="1"/>
  <c r="AG4063" i="1"/>
  <c r="AF4063" i="1"/>
  <c r="AE4063" i="1"/>
  <c r="AD4063" i="1"/>
  <c r="AC4063" i="1"/>
  <c r="AB4063" i="1"/>
  <c r="AA4063" i="1"/>
  <c r="Z4063" i="1"/>
  <c r="Y4063" i="1"/>
  <c r="X4063" i="1"/>
  <c r="W4063" i="1"/>
  <c r="V4063" i="1"/>
  <c r="U4063" i="1"/>
  <c r="T4063" i="1"/>
  <c r="S4063" i="1"/>
  <c r="R4063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A4063" i="1"/>
  <c r="AJ4062" i="1"/>
  <c r="AI4062" i="1"/>
  <c r="AH4062" i="1" s="1"/>
  <c r="AG4062" i="1"/>
  <c r="AF4062" i="1"/>
  <c r="AE4062" i="1"/>
  <c r="AD4062" i="1"/>
  <c r="AC4062" i="1"/>
  <c r="AB4062" i="1"/>
  <c r="AA4062" i="1"/>
  <c r="Z4062" i="1"/>
  <c r="Y4062" i="1"/>
  <c r="X4062" i="1"/>
  <c r="W4062" i="1"/>
  <c r="V4062" i="1"/>
  <c r="U4062" i="1"/>
  <c r="T4062" i="1"/>
  <c r="S4062" i="1"/>
  <c r="R4062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A4062" i="1"/>
  <c r="AJ4061" i="1"/>
  <c r="AI4061" i="1"/>
  <c r="AH4061" i="1" s="1"/>
  <c r="AG4061" i="1"/>
  <c r="AF4061" i="1"/>
  <c r="AE4061" i="1"/>
  <c r="AD4061" i="1"/>
  <c r="AC4061" i="1"/>
  <c r="AB4061" i="1"/>
  <c r="AA4061" i="1"/>
  <c r="Z4061" i="1"/>
  <c r="Y4061" i="1"/>
  <c r="X4061" i="1"/>
  <c r="W4061" i="1"/>
  <c r="V4061" i="1"/>
  <c r="U4061" i="1"/>
  <c r="T4061" i="1"/>
  <c r="S4061" i="1"/>
  <c r="R4061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A4061" i="1"/>
  <c r="AJ4060" i="1"/>
  <c r="AI4060" i="1"/>
  <c r="AH4060" i="1" s="1"/>
  <c r="AG4060" i="1"/>
  <c r="AF4060" i="1"/>
  <c r="AE4060" i="1"/>
  <c r="AD4060" i="1"/>
  <c r="AC4060" i="1"/>
  <c r="AB4060" i="1"/>
  <c r="AA4060" i="1"/>
  <c r="Z4060" i="1"/>
  <c r="Y4060" i="1"/>
  <c r="X4060" i="1"/>
  <c r="W4060" i="1"/>
  <c r="V4060" i="1"/>
  <c r="U4060" i="1"/>
  <c r="T4060" i="1"/>
  <c r="S4060" i="1"/>
  <c r="R4060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A4060" i="1"/>
  <c r="AJ4059" i="1"/>
  <c r="AI4059" i="1"/>
  <c r="AH4059" i="1" s="1"/>
  <c r="AG4059" i="1"/>
  <c r="AF4059" i="1"/>
  <c r="AE4059" i="1"/>
  <c r="AD4059" i="1"/>
  <c r="AC4059" i="1"/>
  <c r="AB4059" i="1"/>
  <c r="AA4059" i="1"/>
  <c r="Z4059" i="1"/>
  <c r="Y4059" i="1"/>
  <c r="X4059" i="1"/>
  <c r="W4059" i="1"/>
  <c r="V4059" i="1"/>
  <c r="U4059" i="1"/>
  <c r="T4059" i="1"/>
  <c r="S4059" i="1"/>
  <c r="R4059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A4059" i="1"/>
  <c r="AJ4058" i="1"/>
  <c r="AI4058" i="1"/>
  <c r="AH4058" i="1" s="1"/>
  <c r="AG4058" i="1"/>
  <c r="AF4058" i="1"/>
  <c r="AE4058" i="1"/>
  <c r="AD4058" i="1"/>
  <c r="AC4058" i="1"/>
  <c r="AB4058" i="1"/>
  <c r="AA4058" i="1"/>
  <c r="Z4058" i="1"/>
  <c r="Y4058" i="1"/>
  <c r="X4058" i="1"/>
  <c r="W4058" i="1"/>
  <c r="V4058" i="1"/>
  <c r="U4058" i="1"/>
  <c r="T4058" i="1"/>
  <c r="S4058" i="1"/>
  <c r="R4058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A4058" i="1"/>
  <c r="AJ4057" i="1"/>
  <c r="AI4057" i="1"/>
  <c r="AH4057" i="1" s="1"/>
  <c r="AG4057" i="1"/>
  <c r="AF4057" i="1"/>
  <c r="AE4057" i="1"/>
  <c r="AD4057" i="1"/>
  <c r="AC4057" i="1"/>
  <c r="AB4057" i="1"/>
  <c r="AA4057" i="1"/>
  <c r="Z4057" i="1"/>
  <c r="Y4057" i="1"/>
  <c r="X4057" i="1"/>
  <c r="W4057" i="1"/>
  <c r="V4057" i="1"/>
  <c r="U4057" i="1"/>
  <c r="T4057" i="1"/>
  <c r="S4057" i="1"/>
  <c r="R4057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A4057" i="1"/>
  <c r="AJ4056" i="1"/>
  <c r="AI4056" i="1"/>
  <c r="AH4056" i="1" s="1"/>
  <c r="AG4056" i="1"/>
  <c r="AF4056" i="1"/>
  <c r="AE4056" i="1"/>
  <c r="AD4056" i="1"/>
  <c r="AC4056" i="1"/>
  <c r="AB4056" i="1"/>
  <c r="AA4056" i="1"/>
  <c r="Z4056" i="1"/>
  <c r="Y4056" i="1"/>
  <c r="X4056" i="1"/>
  <c r="W4056" i="1"/>
  <c r="V4056" i="1"/>
  <c r="U4056" i="1"/>
  <c r="T4056" i="1"/>
  <c r="S4056" i="1"/>
  <c r="R4056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A4056" i="1"/>
  <c r="AJ4055" i="1"/>
  <c r="AI4055" i="1"/>
  <c r="AH4055" i="1" s="1"/>
  <c r="AG4055" i="1"/>
  <c r="AF4055" i="1"/>
  <c r="AE4055" i="1"/>
  <c r="AD4055" i="1"/>
  <c r="AC4055" i="1"/>
  <c r="AB4055" i="1"/>
  <c r="AA4055" i="1"/>
  <c r="Z4055" i="1"/>
  <c r="Y4055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A4055" i="1"/>
  <c r="AJ4054" i="1"/>
  <c r="AI4054" i="1"/>
  <c r="AH4054" i="1" s="1"/>
  <c r="AG4054" i="1"/>
  <c r="AF4054" i="1"/>
  <c r="AE4054" i="1"/>
  <c r="AD4054" i="1"/>
  <c r="AC4054" i="1"/>
  <c r="AB4054" i="1"/>
  <c r="AA4054" i="1"/>
  <c r="Z4054" i="1"/>
  <c r="Y4054" i="1"/>
  <c r="X4054" i="1"/>
  <c r="W4054" i="1"/>
  <c r="V4054" i="1"/>
  <c r="U4054" i="1"/>
  <c r="T4054" i="1"/>
  <c r="S4054" i="1"/>
  <c r="R4054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A4054" i="1"/>
  <c r="AJ4053" i="1"/>
  <c r="AI4053" i="1"/>
  <c r="AH4053" i="1" s="1"/>
  <c r="AG4053" i="1"/>
  <c r="AF4053" i="1"/>
  <c r="AE4053" i="1"/>
  <c r="AD4053" i="1"/>
  <c r="AC4053" i="1"/>
  <c r="AB4053" i="1"/>
  <c r="AA4053" i="1"/>
  <c r="Z4053" i="1"/>
  <c r="Y4053" i="1"/>
  <c r="X4053" i="1"/>
  <c r="W4053" i="1"/>
  <c r="V4053" i="1"/>
  <c r="U4053" i="1"/>
  <c r="T4053" i="1"/>
  <c r="S4053" i="1"/>
  <c r="R4053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A4053" i="1"/>
  <c r="AJ4052" i="1"/>
  <c r="AI4052" i="1"/>
  <c r="AH4052" i="1" s="1"/>
  <c r="AG4052" i="1"/>
  <c r="AF4052" i="1"/>
  <c r="AE4052" i="1"/>
  <c r="AD4052" i="1"/>
  <c r="AC4052" i="1"/>
  <c r="AB4052" i="1"/>
  <c r="AA4052" i="1"/>
  <c r="Z4052" i="1"/>
  <c r="Y4052" i="1"/>
  <c r="X4052" i="1"/>
  <c r="W4052" i="1"/>
  <c r="V4052" i="1"/>
  <c r="U4052" i="1"/>
  <c r="T4052" i="1"/>
  <c r="S4052" i="1"/>
  <c r="R4052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A4052" i="1"/>
  <c r="AJ4051" i="1"/>
  <c r="AI4051" i="1"/>
  <c r="AH4051" i="1" s="1"/>
  <c r="AG4051" i="1"/>
  <c r="AF4051" i="1"/>
  <c r="AE4051" i="1"/>
  <c r="AD4051" i="1"/>
  <c r="AC4051" i="1"/>
  <c r="AB4051" i="1"/>
  <c r="AA4051" i="1"/>
  <c r="Z4051" i="1"/>
  <c r="Y4051" i="1"/>
  <c r="X4051" i="1"/>
  <c r="W4051" i="1"/>
  <c r="V4051" i="1"/>
  <c r="U4051" i="1"/>
  <c r="T4051" i="1"/>
  <c r="S4051" i="1"/>
  <c r="R4051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A4051" i="1"/>
  <c r="AJ4050" i="1"/>
  <c r="AI4050" i="1"/>
  <c r="AH4050" i="1" s="1"/>
  <c r="AG4050" i="1"/>
  <c r="AF4050" i="1"/>
  <c r="AE4050" i="1"/>
  <c r="AD4050" i="1"/>
  <c r="AC4050" i="1"/>
  <c r="AB4050" i="1"/>
  <c r="AA4050" i="1"/>
  <c r="Z4050" i="1"/>
  <c r="Y4050" i="1"/>
  <c r="X4050" i="1"/>
  <c r="W4050" i="1"/>
  <c r="V4050" i="1"/>
  <c r="U4050" i="1"/>
  <c r="T4050" i="1"/>
  <c r="S4050" i="1"/>
  <c r="R4050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A4050" i="1"/>
  <c r="AJ4049" i="1"/>
  <c r="AI4049" i="1"/>
  <c r="AH4049" i="1" s="1"/>
  <c r="AG4049" i="1"/>
  <c r="AF4049" i="1"/>
  <c r="AE4049" i="1"/>
  <c r="AD4049" i="1"/>
  <c r="AC4049" i="1"/>
  <c r="AB4049" i="1"/>
  <c r="AA4049" i="1"/>
  <c r="Z4049" i="1"/>
  <c r="Y4049" i="1"/>
  <c r="X4049" i="1"/>
  <c r="W4049" i="1"/>
  <c r="V4049" i="1"/>
  <c r="U4049" i="1"/>
  <c r="T4049" i="1"/>
  <c r="S4049" i="1"/>
  <c r="R4049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A4049" i="1"/>
  <c r="AJ4048" i="1"/>
  <c r="AI4048" i="1"/>
  <c r="AH4048" i="1" s="1"/>
  <c r="AG4048" i="1"/>
  <c r="AF4048" i="1"/>
  <c r="AE4048" i="1"/>
  <c r="AD4048" i="1"/>
  <c r="AC4048" i="1"/>
  <c r="AB4048" i="1"/>
  <c r="AA4048" i="1"/>
  <c r="Z4048" i="1"/>
  <c r="Y4048" i="1"/>
  <c r="X4048" i="1"/>
  <c r="W4048" i="1"/>
  <c r="V4048" i="1"/>
  <c r="U4048" i="1"/>
  <c r="T4048" i="1"/>
  <c r="S4048" i="1"/>
  <c r="R4048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A4048" i="1"/>
  <c r="AJ4047" i="1"/>
  <c r="AI4047" i="1"/>
  <c r="AH4047" i="1" s="1"/>
  <c r="AG4047" i="1"/>
  <c r="AF4047" i="1"/>
  <c r="AE4047" i="1"/>
  <c r="AD4047" i="1"/>
  <c r="AC4047" i="1"/>
  <c r="AB4047" i="1"/>
  <c r="AA4047" i="1"/>
  <c r="Z4047" i="1"/>
  <c r="Y4047" i="1"/>
  <c r="X4047" i="1"/>
  <c r="W4047" i="1"/>
  <c r="V4047" i="1"/>
  <c r="U4047" i="1"/>
  <c r="T4047" i="1"/>
  <c r="S4047" i="1"/>
  <c r="R4047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A4047" i="1"/>
  <c r="AJ4046" i="1"/>
  <c r="AI4046" i="1"/>
  <c r="AH4046" i="1" s="1"/>
  <c r="AG4046" i="1"/>
  <c r="AF4046" i="1"/>
  <c r="AE4046" i="1"/>
  <c r="AD4046" i="1"/>
  <c r="AC4046" i="1"/>
  <c r="AB4046" i="1"/>
  <c r="AA4046" i="1"/>
  <c r="Z4046" i="1"/>
  <c r="Y4046" i="1"/>
  <c r="X4046" i="1"/>
  <c r="W4046" i="1"/>
  <c r="V4046" i="1"/>
  <c r="U4046" i="1"/>
  <c r="T4046" i="1"/>
  <c r="S4046" i="1"/>
  <c r="R4046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A4046" i="1"/>
  <c r="AJ4045" i="1"/>
  <c r="AI4045" i="1"/>
  <c r="AH4045" i="1" s="1"/>
  <c r="AG4045" i="1"/>
  <c r="AF4045" i="1"/>
  <c r="AE4045" i="1"/>
  <c r="AD4045" i="1"/>
  <c r="AC4045" i="1"/>
  <c r="AB4045" i="1"/>
  <c r="AA4045" i="1"/>
  <c r="Z4045" i="1"/>
  <c r="Y4045" i="1"/>
  <c r="X4045" i="1"/>
  <c r="W4045" i="1"/>
  <c r="V4045" i="1"/>
  <c r="U4045" i="1"/>
  <c r="T4045" i="1"/>
  <c r="S4045" i="1"/>
  <c r="R4045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A4045" i="1"/>
  <c r="AJ4044" i="1"/>
  <c r="AI4044" i="1"/>
  <c r="AH4044" i="1" s="1"/>
  <c r="AG4044" i="1"/>
  <c r="AF4044" i="1"/>
  <c r="AE4044" i="1"/>
  <c r="AD4044" i="1"/>
  <c r="AC4044" i="1"/>
  <c r="AB4044" i="1"/>
  <c r="AA4044" i="1"/>
  <c r="Z4044" i="1"/>
  <c r="Y4044" i="1"/>
  <c r="X4044" i="1"/>
  <c r="W4044" i="1"/>
  <c r="V4044" i="1"/>
  <c r="U4044" i="1"/>
  <c r="T4044" i="1"/>
  <c r="S4044" i="1"/>
  <c r="R4044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A4044" i="1"/>
  <c r="AJ4043" i="1"/>
  <c r="AI4043" i="1"/>
  <c r="AH4043" i="1" s="1"/>
  <c r="AG4043" i="1"/>
  <c r="AF4043" i="1"/>
  <c r="AE4043" i="1"/>
  <c r="AD4043" i="1"/>
  <c r="AC4043" i="1"/>
  <c r="AB4043" i="1"/>
  <c r="AA4043" i="1"/>
  <c r="Z4043" i="1"/>
  <c r="Y4043" i="1"/>
  <c r="X4043" i="1"/>
  <c r="W4043" i="1"/>
  <c r="V4043" i="1"/>
  <c r="U4043" i="1"/>
  <c r="T4043" i="1"/>
  <c r="S4043" i="1"/>
  <c r="R4043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A4043" i="1"/>
  <c r="AJ4042" i="1"/>
  <c r="AI4042" i="1"/>
  <c r="AH4042" i="1" s="1"/>
  <c r="AG4042" i="1"/>
  <c r="AF4042" i="1"/>
  <c r="AE4042" i="1"/>
  <c r="AD4042" i="1"/>
  <c r="AC4042" i="1"/>
  <c r="AB4042" i="1"/>
  <c r="AA4042" i="1"/>
  <c r="Z4042" i="1"/>
  <c r="Y4042" i="1"/>
  <c r="X4042" i="1"/>
  <c r="W4042" i="1"/>
  <c r="V4042" i="1"/>
  <c r="U4042" i="1"/>
  <c r="T4042" i="1"/>
  <c r="S4042" i="1"/>
  <c r="R4042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A4042" i="1"/>
  <c r="AJ4041" i="1"/>
  <c r="AI4041" i="1"/>
  <c r="AH4041" i="1" s="1"/>
  <c r="AG4041" i="1"/>
  <c r="AF4041" i="1"/>
  <c r="AE4041" i="1"/>
  <c r="AD4041" i="1"/>
  <c r="AC4041" i="1"/>
  <c r="AB4041" i="1"/>
  <c r="AA4041" i="1"/>
  <c r="Z4041" i="1"/>
  <c r="Y4041" i="1"/>
  <c r="X4041" i="1"/>
  <c r="W4041" i="1"/>
  <c r="V4041" i="1"/>
  <c r="U4041" i="1"/>
  <c r="T4041" i="1"/>
  <c r="S4041" i="1"/>
  <c r="R4041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A4041" i="1"/>
  <c r="AJ4040" i="1"/>
  <c r="AI4040" i="1"/>
  <c r="AH4040" i="1" s="1"/>
  <c r="AG4040" i="1"/>
  <c r="AF4040" i="1"/>
  <c r="AE4040" i="1"/>
  <c r="AD4040" i="1"/>
  <c r="AC4040" i="1"/>
  <c r="AB4040" i="1"/>
  <c r="AA4040" i="1"/>
  <c r="Z4040" i="1"/>
  <c r="Y4040" i="1"/>
  <c r="X4040" i="1"/>
  <c r="W4040" i="1"/>
  <c r="V4040" i="1"/>
  <c r="U4040" i="1"/>
  <c r="T4040" i="1"/>
  <c r="S4040" i="1"/>
  <c r="R4040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A4040" i="1"/>
  <c r="AJ4039" i="1"/>
  <c r="AI4039" i="1"/>
  <c r="AH4039" i="1" s="1"/>
  <c r="AG4039" i="1"/>
  <c r="AF4039" i="1"/>
  <c r="AE4039" i="1"/>
  <c r="AD4039" i="1"/>
  <c r="AC4039" i="1"/>
  <c r="AB4039" i="1"/>
  <c r="AA4039" i="1"/>
  <c r="Z4039" i="1"/>
  <c r="Y4039" i="1"/>
  <c r="X4039" i="1"/>
  <c r="W4039" i="1"/>
  <c r="V4039" i="1"/>
  <c r="U4039" i="1"/>
  <c r="T4039" i="1"/>
  <c r="S4039" i="1"/>
  <c r="R4039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A4039" i="1"/>
  <c r="AJ4038" i="1"/>
  <c r="AI4038" i="1"/>
  <c r="AH4038" i="1" s="1"/>
  <c r="AG4038" i="1"/>
  <c r="AF4038" i="1"/>
  <c r="AE4038" i="1"/>
  <c r="AD4038" i="1"/>
  <c r="AC4038" i="1"/>
  <c r="AB4038" i="1"/>
  <c r="AA4038" i="1"/>
  <c r="Z4038" i="1"/>
  <c r="Y4038" i="1"/>
  <c r="X4038" i="1"/>
  <c r="W4038" i="1"/>
  <c r="V4038" i="1"/>
  <c r="U4038" i="1"/>
  <c r="T4038" i="1"/>
  <c r="S4038" i="1"/>
  <c r="R4038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A4038" i="1"/>
  <c r="AJ4037" i="1"/>
  <c r="AI4037" i="1"/>
  <c r="AH4037" i="1" s="1"/>
  <c r="AG4037" i="1"/>
  <c r="AF4037" i="1"/>
  <c r="AE4037" i="1"/>
  <c r="AD4037" i="1"/>
  <c r="AC4037" i="1"/>
  <c r="AB4037" i="1"/>
  <c r="AA4037" i="1"/>
  <c r="Z4037" i="1"/>
  <c r="Y4037" i="1"/>
  <c r="X4037" i="1"/>
  <c r="W4037" i="1"/>
  <c r="V4037" i="1"/>
  <c r="U4037" i="1"/>
  <c r="T4037" i="1"/>
  <c r="S4037" i="1"/>
  <c r="R4037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A4037" i="1"/>
  <c r="AJ4036" i="1"/>
  <c r="AI4036" i="1"/>
  <c r="AH4036" i="1" s="1"/>
  <c r="AG4036" i="1"/>
  <c r="AF4036" i="1"/>
  <c r="AE4036" i="1"/>
  <c r="AD4036" i="1"/>
  <c r="AC4036" i="1"/>
  <c r="AB4036" i="1"/>
  <c r="AA4036" i="1"/>
  <c r="Z4036" i="1"/>
  <c r="Y4036" i="1"/>
  <c r="X4036" i="1"/>
  <c r="W4036" i="1"/>
  <c r="V4036" i="1"/>
  <c r="U4036" i="1"/>
  <c r="T4036" i="1"/>
  <c r="S4036" i="1"/>
  <c r="R4036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A4036" i="1"/>
  <c r="AJ4035" i="1"/>
  <c r="AI4035" i="1"/>
  <c r="AH4035" i="1" s="1"/>
  <c r="AG4035" i="1"/>
  <c r="AF4035" i="1"/>
  <c r="AE4035" i="1"/>
  <c r="AD4035" i="1"/>
  <c r="AC4035" i="1"/>
  <c r="AB4035" i="1"/>
  <c r="AA4035" i="1"/>
  <c r="Z4035" i="1"/>
  <c r="Y4035" i="1"/>
  <c r="X4035" i="1"/>
  <c r="W4035" i="1"/>
  <c r="V4035" i="1"/>
  <c r="U4035" i="1"/>
  <c r="T4035" i="1"/>
  <c r="S4035" i="1"/>
  <c r="R4035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A4035" i="1"/>
  <c r="AJ4034" i="1"/>
  <c r="AI4034" i="1"/>
  <c r="AH4034" i="1" s="1"/>
  <c r="AG4034" i="1"/>
  <c r="AF4034" i="1"/>
  <c r="AE4034" i="1"/>
  <c r="AD4034" i="1"/>
  <c r="AC4034" i="1"/>
  <c r="AB4034" i="1"/>
  <c r="AA4034" i="1"/>
  <c r="Z4034" i="1"/>
  <c r="Y4034" i="1"/>
  <c r="X4034" i="1"/>
  <c r="W4034" i="1"/>
  <c r="V4034" i="1"/>
  <c r="U4034" i="1"/>
  <c r="T4034" i="1"/>
  <c r="S4034" i="1"/>
  <c r="R4034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A4034" i="1"/>
  <c r="AJ4033" i="1"/>
  <c r="AI4033" i="1"/>
  <c r="AH4033" i="1" s="1"/>
  <c r="AG4033" i="1"/>
  <c r="AF4033" i="1"/>
  <c r="AE4033" i="1"/>
  <c r="AD4033" i="1"/>
  <c r="AC4033" i="1"/>
  <c r="AB4033" i="1"/>
  <c r="AA4033" i="1"/>
  <c r="Z4033" i="1"/>
  <c r="Y4033" i="1"/>
  <c r="X4033" i="1"/>
  <c r="W4033" i="1"/>
  <c r="V4033" i="1"/>
  <c r="U4033" i="1"/>
  <c r="T4033" i="1"/>
  <c r="S4033" i="1"/>
  <c r="R4033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A4033" i="1"/>
  <c r="AJ4032" i="1"/>
  <c r="AI4032" i="1"/>
  <c r="AH4032" i="1" s="1"/>
  <c r="AG4032" i="1"/>
  <c r="AF4032" i="1"/>
  <c r="AE4032" i="1"/>
  <c r="AD4032" i="1"/>
  <c r="AC4032" i="1"/>
  <c r="AB4032" i="1"/>
  <c r="AA4032" i="1"/>
  <c r="Z4032" i="1"/>
  <c r="Y4032" i="1"/>
  <c r="X4032" i="1"/>
  <c r="W4032" i="1"/>
  <c r="V4032" i="1"/>
  <c r="U4032" i="1"/>
  <c r="T4032" i="1"/>
  <c r="S4032" i="1"/>
  <c r="R4032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A4032" i="1"/>
  <c r="AJ4031" i="1"/>
  <c r="AI4031" i="1"/>
  <c r="AH4031" i="1" s="1"/>
  <c r="AG4031" i="1"/>
  <c r="AF4031" i="1"/>
  <c r="AE4031" i="1"/>
  <c r="AD4031" i="1"/>
  <c r="AC4031" i="1"/>
  <c r="AB4031" i="1"/>
  <c r="AA4031" i="1"/>
  <c r="Z4031" i="1"/>
  <c r="Y4031" i="1"/>
  <c r="X4031" i="1"/>
  <c r="W4031" i="1"/>
  <c r="V4031" i="1"/>
  <c r="U4031" i="1"/>
  <c r="T4031" i="1"/>
  <c r="S4031" i="1"/>
  <c r="R4031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A4031" i="1"/>
  <c r="AJ4030" i="1"/>
  <c r="AI4030" i="1"/>
  <c r="AH4030" i="1" s="1"/>
  <c r="AG4030" i="1"/>
  <c r="AF4030" i="1"/>
  <c r="AE4030" i="1"/>
  <c r="AD4030" i="1"/>
  <c r="AC4030" i="1"/>
  <c r="AB4030" i="1"/>
  <c r="AA4030" i="1"/>
  <c r="Z4030" i="1"/>
  <c r="Y4030" i="1"/>
  <c r="X4030" i="1"/>
  <c r="W4030" i="1"/>
  <c r="V4030" i="1"/>
  <c r="U4030" i="1"/>
  <c r="T4030" i="1"/>
  <c r="S4030" i="1"/>
  <c r="R4030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A4030" i="1"/>
  <c r="AJ4029" i="1"/>
  <c r="AI4029" i="1"/>
  <c r="AH4029" i="1" s="1"/>
  <c r="AG4029" i="1"/>
  <c r="AF4029" i="1"/>
  <c r="AE4029" i="1"/>
  <c r="AD4029" i="1"/>
  <c r="AC4029" i="1"/>
  <c r="AB4029" i="1"/>
  <c r="AA4029" i="1"/>
  <c r="Z4029" i="1"/>
  <c r="Y4029" i="1"/>
  <c r="X4029" i="1"/>
  <c r="W4029" i="1"/>
  <c r="V4029" i="1"/>
  <c r="U4029" i="1"/>
  <c r="T4029" i="1"/>
  <c r="S4029" i="1"/>
  <c r="R4029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A4029" i="1"/>
  <c r="AJ4028" i="1"/>
  <c r="AI4028" i="1"/>
  <c r="AH4028" i="1" s="1"/>
  <c r="AG4028" i="1"/>
  <c r="AF4028" i="1"/>
  <c r="AE4028" i="1"/>
  <c r="AD4028" i="1"/>
  <c r="AC4028" i="1"/>
  <c r="AB4028" i="1"/>
  <c r="AA4028" i="1"/>
  <c r="Z4028" i="1"/>
  <c r="Y4028" i="1"/>
  <c r="X4028" i="1"/>
  <c r="W4028" i="1"/>
  <c r="V4028" i="1"/>
  <c r="U4028" i="1"/>
  <c r="T4028" i="1"/>
  <c r="S4028" i="1"/>
  <c r="R4028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A4028" i="1"/>
  <c r="AJ4027" i="1"/>
  <c r="AI4027" i="1"/>
  <c r="AH4027" i="1" s="1"/>
  <c r="AG4027" i="1"/>
  <c r="AF4027" i="1"/>
  <c r="AE4027" i="1"/>
  <c r="AD4027" i="1"/>
  <c r="AC4027" i="1"/>
  <c r="AB4027" i="1"/>
  <c r="AA4027" i="1"/>
  <c r="Z4027" i="1"/>
  <c r="Y4027" i="1"/>
  <c r="X4027" i="1"/>
  <c r="W4027" i="1"/>
  <c r="V4027" i="1"/>
  <c r="U4027" i="1"/>
  <c r="T4027" i="1"/>
  <c r="S4027" i="1"/>
  <c r="R4027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A4027" i="1"/>
  <c r="AJ4026" i="1"/>
  <c r="AI4026" i="1"/>
  <c r="AH4026" i="1" s="1"/>
  <c r="AG4026" i="1"/>
  <c r="AF4026" i="1"/>
  <c r="AE4026" i="1"/>
  <c r="AD4026" i="1"/>
  <c r="AC4026" i="1"/>
  <c r="AB4026" i="1"/>
  <c r="AA4026" i="1"/>
  <c r="Z4026" i="1"/>
  <c r="Y4026" i="1"/>
  <c r="X4026" i="1"/>
  <c r="W4026" i="1"/>
  <c r="V4026" i="1"/>
  <c r="U4026" i="1"/>
  <c r="T4026" i="1"/>
  <c r="S4026" i="1"/>
  <c r="R4026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A4026" i="1"/>
  <c r="AJ4025" i="1"/>
  <c r="AI4025" i="1"/>
  <c r="AH4025" i="1" s="1"/>
  <c r="AG4025" i="1"/>
  <c r="AF4025" i="1"/>
  <c r="AE4025" i="1"/>
  <c r="AD4025" i="1"/>
  <c r="AC4025" i="1"/>
  <c r="AB4025" i="1"/>
  <c r="AA4025" i="1"/>
  <c r="Z4025" i="1"/>
  <c r="Y4025" i="1"/>
  <c r="X4025" i="1"/>
  <c r="W4025" i="1"/>
  <c r="V4025" i="1"/>
  <c r="U4025" i="1"/>
  <c r="T4025" i="1"/>
  <c r="S4025" i="1"/>
  <c r="R4025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A4025" i="1"/>
  <c r="AJ4024" i="1"/>
  <c r="AI4024" i="1"/>
  <c r="AH4024" i="1" s="1"/>
  <c r="AG4024" i="1"/>
  <c r="AF4024" i="1"/>
  <c r="AE4024" i="1"/>
  <c r="AD4024" i="1"/>
  <c r="AC4024" i="1"/>
  <c r="AB4024" i="1"/>
  <c r="AA4024" i="1"/>
  <c r="Z4024" i="1"/>
  <c r="Y4024" i="1"/>
  <c r="X4024" i="1"/>
  <c r="W4024" i="1"/>
  <c r="V4024" i="1"/>
  <c r="U4024" i="1"/>
  <c r="T4024" i="1"/>
  <c r="S4024" i="1"/>
  <c r="R4024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A4024" i="1"/>
  <c r="AJ4023" i="1"/>
  <c r="AI4023" i="1"/>
  <c r="AH4023" i="1" s="1"/>
  <c r="AG4023" i="1"/>
  <c r="AF4023" i="1"/>
  <c r="AE4023" i="1"/>
  <c r="AD4023" i="1"/>
  <c r="AC4023" i="1"/>
  <c r="AB4023" i="1"/>
  <c r="AA4023" i="1"/>
  <c r="Z4023" i="1"/>
  <c r="Y4023" i="1"/>
  <c r="X4023" i="1"/>
  <c r="W4023" i="1"/>
  <c r="V4023" i="1"/>
  <c r="U4023" i="1"/>
  <c r="T4023" i="1"/>
  <c r="S4023" i="1"/>
  <c r="R4023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A4023" i="1"/>
  <c r="AJ4022" i="1"/>
  <c r="AI4022" i="1"/>
  <c r="AH4022" i="1" s="1"/>
  <c r="AG4022" i="1"/>
  <c r="AF4022" i="1"/>
  <c r="AE4022" i="1"/>
  <c r="AD4022" i="1"/>
  <c r="AC4022" i="1"/>
  <c r="AB4022" i="1"/>
  <c r="AA4022" i="1"/>
  <c r="Z4022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A4022" i="1"/>
  <c r="AJ4021" i="1"/>
  <c r="AI4021" i="1"/>
  <c r="AH4021" i="1" s="1"/>
  <c r="AG4021" i="1"/>
  <c r="AF4021" i="1"/>
  <c r="AE4021" i="1"/>
  <c r="AD4021" i="1"/>
  <c r="AC4021" i="1"/>
  <c r="AB4021" i="1"/>
  <c r="AA4021" i="1"/>
  <c r="Z4021" i="1"/>
  <c r="Y4021" i="1"/>
  <c r="X4021" i="1"/>
  <c r="W4021" i="1"/>
  <c r="V4021" i="1"/>
  <c r="U4021" i="1"/>
  <c r="T4021" i="1"/>
  <c r="S4021" i="1"/>
  <c r="R4021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A4021" i="1"/>
  <c r="AJ4020" i="1"/>
  <c r="AI4020" i="1"/>
  <c r="AH4020" i="1" s="1"/>
  <c r="AG4020" i="1"/>
  <c r="AF4020" i="1"/>
  <c r="AE4020" i="1"/>
  <c r="AD4020" i="1"/>
  <c r="AC4020" i="1"/>
  <c r="AB4020" i="1"/>
  <c r="AA4020" i="1"/>
  <c r="Z4020" i="1"/>
  <c r="Y4020" i="1"/>
  <c r="X4020" i="1"/>
  <c r="W4020" i="1"/>
  <c r="V4020" i="1"/>
  <c r="U4020" i="1"/>
  <c r="T4020" i="1"/>
  <c r="S4020" i="1"/>
  <c r="R4020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A4020" i="1"/>
  <c r="AJ4019" i="1"/>
  <c r="AI4019" i="1"/>
  <c r="AH4019" i="1" s="1"/>
  <c r="AG4019" i="1"/>
  <c r="AF4019" i="1"/>
  <c r="AE4019" i="1"/>
  <c r="AD4019" i="1"/>
  <c r="AC4019" i="1"/>
  <c r="AB4019" i="1"/>
  <c r="AA4019" i="1"/>
  <c r="Z4019" i="1"/>
  <c r="Y4019" i="1"/>
  <c r="X4019" i="1"/>
  <c r="W4019" i="1"/>
  <c r="V4019" i="1"/>
  <c r="U4019" i="1"/>
  <c r="T4019" i="1"/>
  <c r="S4019" i="1"/>
  <c r="R4019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A4019" i="1"/>
  <c r="AJ4018" i="1"/>
  <c r="AI4018" i="1"/>
  <c r="AH4018" i="1" s="1"/>
  <c r="AG4018" i="1"/>
  <c r="AF4018" i="1"/>
  <c r="AE4018" i="1"/>
  <c r="AD4018" i="1"/>
  <c r="AC4018" i="1"/>
  <c r="AB4018" i="1"/>
  <c r="AA4018" i="1"/>
  <c r="Z4018" i="1"/>
  <c r="Y4018" i="1"/>
  <c r="X4018" i="1"/>
  <c r="W4018" i="1"/>
  <c r="V4018" i="1"/>
  <c r="U4018" i="1"/>
  <c r="T4018" i="1"/>
  <c r="S4018" i="1"/>
  <c r="R4018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A4018" i="1"/>
  <c r="AJ4017" i="1"/>
  <c r="AI4017" i="1"/>
  <c r="AH4017" i="1" s="1"/>
  <c r="AG4017" i="1"/>
  <c r="AF4017" i="1"/>
  <c r="AE4017" i="1"/>
  <c r="AD4017" i="1"/>
  <c r="AC4017" i="1"/>
  <c r="AB4017" i="1"/>
  <c r="AA4017" i="1"/>
  <c r="Z4017" i="1"/>
  <c r="Y4017" i="1"/>
  <c r="X4017" i="1"/>
  <c r="W4017" i="1"/>
  <c r="V4017" i="1"/>
  <c r="U4017" i="1"/>
  <c r="T4017" i="1"/>
  <c r="S4017" i="1"/>
  <c r="R4017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A4017" i="1"/>
  <c r="AJ4016" i="1"/>
  <c r="AI4016" i="1"/>
  <c r="AH4016" i="1" s="1"/>
  <c r="AG4016" i="1"/>
  <c r="AF4016" i="1"/>
  <c r="AE4016" i="1"/>
  <c r="AD4016" i="1"/>
  <c r="AC4016" i="1"/>
  <c r="AB4016" i="1"/>
  <c r="AA4016" i="1"/>
  <c r="Z4016" i="1"/>
  <c r="Y4016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A4016" i="1"/>
  <c r="AJ4015" i="1"/>
  <c r="AI4015" i="1"/>
  <c r="AH4015" i="1" s="1"/>
  <c r="AG4015" i="1"/>
  <c r="AF4015" i="1"/>
  <c r="AE4015" i="1"/>
  <c r="AD4015" i="1"/>
  <c r="AC4015" i="1"/>
  <c r="AB4015" i="1"/>
  <c r="AA4015" i="1"/>
  <c r="Z4015" i="1"/>
  <c r="Y4015" i="1"/>
  <c r="X4015" i="1"/>
  <c r="W4015" i="1"/>
  <c r="V4015" i="1"/>
  <c r="U4015" i="1"/>
  <c r="T4015" i="1"/>
  <c r="S4015" i="1"/>
  <c r="R4015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A4015" i="1"/>
  <c r="AJ4014" i="1"/>
  <c r="AI4014" i="1"/>
  <c r="AH4014" i="1" s="1"/>
  <c r="AG4014" i="1"/>
  <c r="AF4014" i="1"/>
  <c r="AE4014" i="1"/>
  <c r="AD4014" i="1"/>
  <c r="AC4014" i="1"/>
  <c r="AB4014" i="1"/>
  <c r="AA4014" i="1"/>
  <c r="Z4014" i="1"/>
  <c r="Y4014" i="1"/>
  <c r="X4014" i="1"/>
  <c r="W4014" i="1"/>
  <c r="V4014" i="1"/>
  <c r="U4014" i="1"/>
  <c r="T4014" i="1"/>
  <c r="S4014" i="1"/>
  <c r="R4014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A4014" i="1"/>
  <c r="AJ4013" i="1"/>
  <c r="AI4013" i="1"/>
  <c r="AH4013" i="1" s="1"/>
  <c r="AG4013" i="1"/>
  <c r="AF4013" i="1"/>
  <c r="AE4013" i="1"/>
  <c r="AD4013" i="1"/>
  <c r="AC4013" i="1"/>
  <c r="AB4013" i="1"/>
  <c r="AA4013" i="1"/>
  <c r="Z4013" i="1"/>
  <c r="Y4013" i="1"/>
  <c r="X4013" i="1"/>
  <c r="W4013" i="1"/>
  <c r="V4013" i="1"/>
  <c r="U4013" i="1"/>
  <c r="T4013" i="1"/>
  <c r="S4013" i="1"/>
  <c r="R4013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A4013" i="1"/>
  <c r="AJ4012" i="1"/>
  <c r="AI4012" i="1"/>
  <c r="AH4012" i="1" s="1"/>
  <c r="AG4012" i="1"/>
  <c r="AF4012" i="1"/>
  <c r="AE4012" i="1"/>
  <c r="AD4012" i="1"/>
  <c r="AC4012" i="1"/>
  <c r="AB4012" i="1"/>
  <c r="AA4012" i="1"/>
  <c r="Z4012" i="1"/>
  <c r="Y4012" i="1"/>
  <c r="X4012" i="1"/>
  <c r="W4012" i="1"/>
  <c r="V4012" i="1"/>
  <c r="U4012" i="1"/>
  <c r="T4012" i="1"/>
  <c r="S4012" i="1"/>
  <c r="R4012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A4012" i="1"/>
  <c r="AJ4011" i="1"/>
  <c r="AI4011" i="1"/>
  <c r="AH4011" i="1" s="1"/>
  <c r="AG4011" i="1"/>
  <c r="AF4011" i="1"/>
  <c r="AE4011" i="1"/>
  <c r="AD4011" i="1"/>
  <c r="AC4011" i="1"/>
  <c r="AB4011" i="1"/>
  <c r="AA4011" i="1"/>
  <c r="Z4011" i="1"/>
  <c r="Y4011" i="1"/>
  <c r="X4011" i="1"/>
  <c r="W4011" i="1"/>
  <c r="V4011" i="1"/>
  <c r="U4011" i="1"/>
  <c r="T4011" i="1"/>
  <c r="S4011" i="1"/>
  <c r="R4011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A4011" i="1"/>
  <c r="AJ4010" i="1"/>
  <c r="AI4010" i="1"/>
  <c r="AH4010" i="1" s="1"/>
  <c r="AG4010" i="1"/>
  <c r="AF4010" i="1"/>
  <c r="AE4010" i="1"/>
  <c r="AD4010" i="1"/>
  <c r="AC4010" i="1"/>
  <c r="AB4010" i="1"/>
  <c r="AA4010" i="1"/>
  <c r="Z4010" i="1"/>
  <c r="Y4010" i="1"/>
  <c r="X4010" i="1"/>
  <c r="W4010" i="1"/>
  <c r="V4010" i="1"/>
  <c r="U4010" i="1"/>
  <c r="T4010" i="1"/>
  <c r="S4010" i="1"/>
  <c r="R4010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A4010" i="1"/>
  <c r="AJ4009" i="1"/>
  <c r="AI4009" i="1"/>
  <c r="AH4009" i="1" s="1"/>
  <c r="AG4009" i="1"/>
  <c r="AF4009" i="1"/>
  <c r="AE4009" i="1"/>
  <c r="AD4009" i="1"/>
  <c r="AC4009" i="1"/>
  <c r="AB4009" i="1"/>
  <c r="AA4009" i="1"/>
  <c r="Z4009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A4009" i="1"/>
  <c r="AJ4008" i="1"/>
  <c r="AI4008" i="1"/>
  <c r="AH4008" i="1" s="1"/>
  <c r="AG4008" i="1"/>
  <c r="AF4008" i="1"/>
  <c r="AE4008" i="1"/>
  <c r="AD4008" i="1"/>
  <c r="AC4008" i="1"/>
  <c r="AB4008" i="1"/>
  <c r="AA4008" i="1"/>
  <c r="Z4008" i="1"/>
  <c r="Y4008" i="1"/>
  <c r="X4008" i="1"/>
  <c r="W4008" i="1"/>
  <c r="V4008" i="1"/>
  <c r="U4008" i="1"/>
  <c r="T4008" i="1"/>
  <c r="S4008" i="1"/>
  <c r="R4008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A4008" i="1"/>
  <c r="AJ4007" i="1"/>
  <c r="AI4007" i="1"/>
  <c r="AH4007" i="1" s="1"/>
  <c r="AG4007" i="1"/>
  <c r="AF4007" i="1"/>
  <c r="AE4007" i="1"/>
  <c r="AD4007" i="1"/>
  <c r="AC4007" i="1"/>
  <c r="AB4007" i="1"/>
  <c r="AA4007" i="1"/>
  <c r="Z4007" i="1"/>
  <c r="Y4007" i="1"/>
  <c r="X4007" i="1"/>
  <c r="W4007" i="1"/>
  <c r="V4007" i="1"/>
  <c r="U4007" i="1"/>
  <c r="T4007" i="1"/>
  <c r="S4007" i="1"/>
  <c r="R4007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A4007" i="1"/>
  <c r="AJ4006" i="1"/>
  <c r="AI4006" i="1"/>
  <c r="AH4006" i="1" s="1"/>
  <c r="AG4006" i="1"/>
  <c r="AF4006" i="1"/>
  <c r="AE4006" i="1"/>
  <c r="AD4006" i="1"/>
  <c r="AC4006" i="1"/>
  <c r="AB4006" i="1"/>
  <c r="AA4006" i="1"/>
  <c r="Z4006" i="1"/>
  <c r="Y4006" i="1"/>
  <c r="X4006" i="1"/>
  <c r="W4006" i="1"/>
  <c r="V4006" i="1"/>
  <c r="U4006" i="1"/>
  <c r="T4006" i="1"/>
  <c r="S4006" i="1"/>
  <c r="R4006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A4006" i="1"/>
  <c r="AJ4005" i="1"/>
  <c r="AI4005" i="1"/>
  <c r="AH4005" i="1" s="1"/>
  <c r="AG4005" i="1"/>
  <c r="AF4005" i="1"/>
  <c r="AE4005" i="1"/>
  <c r="AD4005" i="1"/>
  <c r="AC4005" i="1"/>
  <c r="AB4005" i="1"/>
  <c r="AA4005" i="1"/>
  <c r="Z4005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4005" i="1"/>
  <c r="AJ4004" i="1"/>
  <c r="AI4004" i="1"/>
  <c r="AH4004" i="1" s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4004" i="1"/>
  <c r="AJ4003" i="1"/>
  <c r="AI4003" i="1"/>
  <c r="AH4003" i="1" s="1"/>
  <c r="AG4003" i="1"/>
  <c r="AF4003" i="1"/>
  <c r="AE4003" i="1"/>
  <c r="AD4003" i="1"/>
  <c r="AC4003" i="1"/>
  <c r="AB4003" i="1"/>
  <c r="AA4003" i="1"/>
  <c r="Z4003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4003" i="1"/>
  <c r="AJ4002" i="1"/>
  <c r="AI4002" i="1"/>
  <c r="AH4002" i="1" s="1"/>
  <c r="AG4002" i="1"/>
  <c r="AF4002" i="1"/>
  <c r="AE4002" i="1"/>
  <c r="AD4002" i="1"/>
  <c r="AC4002" i="1"/>
  <c r="AB4002" i="1"/>
  <c r="AA4002" i="1"/>
  <c r="Z4002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4002" i="1"/>
  <c r="AJ4001" i="1"/>
  <c r="AI4001" i="1"/>
  <c r="AH4001" i="1" s="1"/>
  <c r="AG4001" i="1"/>
  <c r="AF4001" i="1"/>
  <c r="AE4001" i="1"/>
  <c r="AD4001" i="1"/>
  <c r="AC4001" i="1"/>
  <c r="AB4001" i="1"/>
  <c r="AA4001" i="1"/>
  <c r="Z4001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4001" i="1"/>
  <c r="AJ4000" i="1"/>
  <c r="AI4000" i="1"/>
  <c r="AH4000" i="1" s="1"/>
  <c r="AG4000" i="1"/>
  <c r="AF4000" i="1"/>
  <c r="AE4000" i="1"/>
  <c r="AD4000" i="1"/>
  <c r="AC4000" i="1"/>
  <c r="AB4000" i="1"/>
  <c r="AA4000" i="1"/>
  <c r="Z4000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4000" i="1"/>
  <c r="AJ3999" i="1"/>
  <c r="AI3999" i="1"/>
  <c r="AH3999" i="1" s="1"/>
  <c r="AG3999" i="1"/>
  <c r="AF3999" i="1"/>
  <c r="AE3999" i="1"/>
  <c r="AD3999" i="1"/>
  <c r="AC3999" i="1"/>
  <c r="AB3999" i="1"/>
  <c r="AA3999" i="1"/>
  <c r="Z3999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3999" i="1"/>
  <c r="AJ3998" i="1"/>
  <c r="AI3998" i="1"/>
  <c r="AH3998" i="1" s="1"/>
  <c r="AG3998" i="1"/>
  <c r="AF3998" i="1"/>
  <c r="AE3998" i="1"/>
  <c r="AD3998" i="1"/>
  <c r="AC3998" i="1"/>
  <c r="AB3998" i="1"/>
  <c r="AA3998" i="1"/>
  <c r="Z3998" i="1"/>
  <c r="Y3998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3998" i="1"/>
  <c r="AJ3997" i="1"/>
  <c r="AI3997" i="1"/>
  <c r="AH3997" i="1" s="1"/>
  <c r="AG3997" i="1"/>
  <c r="AF3997" i="1"/>
  <c r="AE3997" i="1"/>
  <c r="AD3997" i="1"/>
  <c r="AC3997" i="1"/>
  <c r="AB3997" i="1"/>
  <c r="AA3997" i="1"/>
  <c r="Z3997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3997" i="1"/>
  <c r="AJ3996" i="1"/>
  <c r="AI3996" i="1"/>
  <c r="AH3996" i="1" s="1"/>
  <c r="AG3996" i="1"/>
  <c r="AF3996" i="1"/>
  <c r="AE3996" i="1"/>
  <c r="AD3996" i="1"/>
  <c r="AC3996" i="1"/>
  <c r="AB3996" i="1"/>
  <c r="AA3996" i="1"/>
  <c r="Z3996" i="1"/>
  <c r="Y3996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3996" i="1"/>
  <c r="AJ3995" i="1"/>
  <c r="AI3995" i="1"/>
  <c r="AH3995" i="1" s="1"/>
  <c r="AG3995" i="1"/>
  <c r="AF3995" i="1"/>
  <c r="AE3995" i="1"/>
  <c r="AD3995" i="1"/>
  <c r="AC3995" i="1"/>
  <c r="AB3995" i="1"/>
  <c r="AA3995" i="1"/>
  <c r="Z3995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3995" i="1"/>
  <c r="AJ3994" i="1"/>
  <c r="AI3994" i="1"/>
  <c r="AH3994" i="1" s="1"/>
  <c r="AG3994" i="1"/>
  <c r="AF3994" i="1"/>
  <c r="AE3994" i="1"/>
  <c r="AD3994" i="1"/>
  <c r="AC3994" i="1"/>
  <c r="AB3994" i="1"/>
  <c r="AA3994" i="1"/>
  <c r="Z3994" i="1"/>
  <c r="Y3994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3994" i="1"/>
  <c r="AJ3993" i="1"/>
  <c r="AI3993" i="1"/>
  <c r="AH3993" i="1" s="1"/>
  <c r="AG3993" i="1"/>
  <c r="AF3993" i="1"/>
  <c r="AE3993" i="1"/>
  <c r="AD3993" i="1"/>
  <c r="AC3993" i="1"/>
  <c r="AB3993" i="1"/>
  <c r="AA3993" i="1"/>
  <c r="Z3993" i="1"/>
  <c r="Y3993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3993" i="1"/>
  <c r="AJ3992" i="1"/>
  <c r="AI3992" i="1"/>
  <c r="AH3992" i="1" s="1"/>
  <c r="AG3992" i="1"/>
  <c r="AF3992" i="1"/>
  <c r="AE3992" i="1"/>
  <c r="AD3992" i="1"/>
  <c r="AC3992" i="1"/>
  <c r="AB3992" i="1"/>
  <c r="AA3992" i="1"/>
  <c r="Z3992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3992" i="1"/>
  <c r="AJ3991" i="1"/>
  <c r="AI3991" i="1"/>
  <c r="AH3991" i="1" s="1"/>
  <c r="AG3991" i="1"/>
  <c r="AF3991" i="1"/>
  <c r="AE3991" i="1"/>
  <c r="AD3991" i="1"/>
  <c r="AC3991" i="1"/>
  <c r="AB3991" i="1"/>
  <c r="AA3991" i="1"/>
  <c r="Z3991" i="1"/>
  <c r="Y3991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3991" i="1"/>
  <c r="AJ3990" i="1"/>
  <c r="AI3990" i="1"/>
  <c r="AH3990" i="1" s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3990" i="1"/>
  <c r="AJ3989" i="1"/>
  <c r="AI3989" i="1"/>
  <c r="AH3989" i="1" s="1"/>
  <c r="AG3989" i="1"/>
  <c r="AF3989" i="1"/>
  <c r="AE3989" i="1"/>
  <c r="AD3989" i="1"/>
  <c r="AC3989" i="1"/>
  <c r="AB3989" i="1"/>
  <c r="AA3989" i="1"/>
  <c r="Z3989" i="1"/>
  <c r="Y3989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3989" i="1"/>
  <c r="AJ3988" i="1"/>
  <c r="AI3988" i="1"/>
  <c r="AH3988" i="1" s="1"/>
  <c r="AG3988" i="1"/>
  <c r="AF3988" i="1"/>
  <c r="AE3988" i="1"/>
  <c r="AD3988" i="1"/>
  <c r="AC3988" i="1"/>
  <c r="AB3988" i="1"/>
  <c r="AA3988" i="1"/>
  <c r="Z3988" i="1"/>
  <c r="Y3988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3988" i="1"/>
  <c r="AJ3987" i="1"/>
  <c r="AI3987" i="1"/>
  <c r="AH3987" i="1" s="1"/>
  <c r="AG3987" i="1"/>
  <c r="AF3987" i="1"/>
  <c r="AE3987" i="1"/>
  <c r="AD3987" i="1"/>
  <c r="AC3987" i="1"/>
  <c r="AB3987" i="1"/>
  <c r="AA3987" i="1"/>
  <c r="Z3987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3987" i="1"/>
  <c r="AJ3986" i="1"/>
  <c r="AI3986" i="1"/>
  <c r="AH3986" i="1" s="1"/>
  <c r="AG3986" i="1"/>
  <c r="AF3986" i="1"/>
  <c r="AE3986" i="1"/>
  <c r="AD3986" i="1"/>
  <c r="AC3986" i="1"/>
  <c r="AB3986" i="1"/>
  <c r="AA3986" i="1"/>
  <c r="Z3986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3986" i="1"/>
  <c r="AJ3985" i="1"/>
  <c r="AI3985" i="1"/>
  <c r="AH3985" i="1" s="1"/>
  <c r="AG3985" i="1"/>
  <c r="AF3985" i="1"/>
  <c r="AE3985" i="1"/>
  <c r="AD3985" i="1"/>
  <c r="AC3985" i="1"/>
  <c r="AB3985" i="1"/>
  <c r="AA3985" i="1"/>
  <c r="Z3985" i="1"/>
  <c r="Y3985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3985" i="1"/>
  <c r="AJ3984" i="1"/>
  <c r="AI3984" i="1"/>
  <c r="AH3984" i="1" s="1"/>
  <c r="AG3984" i="1"/>
  <c r="AF3984" i="1"/>
  <c r="AE3984" i="1"/>
  <c r="AD3984" i="1"/>
  <c r="AC3984" i="1"/>
  <c r="AB3984" i="1"/>
  <c r="AA3984" i="1"/>
  <c r="Z3984" i="1"/>
  <c r="Y3984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3984" i="1"/>
  <c r="AJ3983" i="1"/>
  <c r="AI3983" i="1"/>
  <c r="AH3983" i="1" s="1"/>
  <c r="AG3983" i="1"/>
  <c r="AF3983" i="1"/>
  <c r="AE3983" i="1"/>
  <c r="AD3983" i="1"/>
  <c r="AC3983" i="1"/>
  <c r="AB3983" i="1"/>
  <c r="AA3983" i="1"/>
  <c r="Z3983" i="1"/>
  <c r="Y3983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3983" i="1"/>
  <c r="AJ3982" i="1"/>
  <c r="AI3982" i="1"/>
  <c r="AH3982" i="1" s="1"/>
  <c r="AG3982" i="1"/>
  <c r="AF3982" i="1"/>
  <c r="AE3982" i="1"/>
  <c r="AD3982" i="1"/>
  <c r="AC3982" i="1"/>
  <c r="AB3982" i="1"/>
  <c r="AA3982" i="1"/>
  <c r="Z3982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3982" i="1"/>
  <c r="AJ3981" i="1"/>
  <c r="AI3981" i="1"/>
  <c r="AH3981" i="1" s="1"/>
  <c r="AG3981" i="1"/>
  <c r="AF3981" i="1"/>
  <c r="AE3981" i="1"/>
  <c r="AD3981" i="1"/>
  <c r="AC3981" i="1"/>
  <c r="AB3981" i="1"/>
  <c r="AA3981" i="1"/>
  <c r="Z3981" i="1"/>
  <c r="Y3981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3981" i="1"/>
  <c r="AJ3980" i="1"/>
  <c r="AI3980" i="1"/>
  <c r="AH3980" i="1" s="1"/>
  <c r="AG3980" i="1"/>
  <c r="AF3980" i="1"/>
  <c r="AE3980" i="1"/>
  <c r="AD3980" i="1"/>
  <c r="AC3980" i="1"/>
  <c r="AB3980" i="1"/>
  <c r="AA3980" i="1"/>
  <c r="Z3980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3980" i="1"/>
  <c r="AJ3979" i="1"/>
  <c r="AI3979" i="1"/>
  <c r="AH3979" i="1" s="1"/>
  <c r="AG3979" i="1"/>
  <c r="AF3979" i="1"/>
  <c r="AE3979" i="1"/>
  <c r="AD3979" i="1"/>
  <c r="AC3979" i="1"/>
  <c r="AB3979" i="1"/>
  <c r="AA3979" i="1"/>
  <c r="Z3979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3979" i="1"/>
  <c r="AJ3978" i="1"/>
  <c r="AI3978" i="1"/>
  <c r="AH3978" i="1" s="1"/>
  <c r="AG3978" i="1"/>
  <c r="AF3978" i="1"/>
  <c r="AE3978" i="1"/>
  <c r="AD3978" i="1"/>
  <c r="AC3978" i="1"/>
  <c r="AB3978" i="1"/>
  <c r="AA3978" i="1"/>
  <c r="Z3978" i="1"/>
  <c r="Y3978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3978" i="1"/>
  <c r="AJ3977" i="1"/>
  <c r="AI3977" i="1"/>
  <c r="AH3977" i="1" s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3977" i="1"/>
  <c r="AJ3976" i="1"/>
  <c r="AI3976" i="1"/>
  <c r="AH3976" i="1" s="1"/>
  <c r="AG3976" i="1"/>
  <c r="AF3976" i="1"/>
  <c r="AE3976" i="1"/>
  <c r="AD3976" i="1"/>
  <c r="AC3976" i="1"/>
  <c r="AB3976" i="1"/>
  <c r="AA3976" i="1"/>
  <c r="Z3976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3976" i="1"/>
  <c r="AJ3975" i="1"/>
  <c r="AI3975" i="1"/>
  <c r="AH3975" i="1" s="1"/>
  <c r="AG3975" i="1"/>
  <c r="AF3975" i="1"/>
  <c r="AE3975" i="1"/>
  <c r="AD3975" i="1"/>
  <c r="AC3975" i="1"/>
  <c r="AB3975" i="1"/>
  <c r="AA3975" i="1"/>
  <c r="Z3975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3975" i="1"/>
  <c r="AJ3974" i="1"/>
  <c r="AI3974" i="1"/>
  <c r="AH3974" i="1" s="1"/>
  <c r="AG3974" i="1"/>
  <c r="AF3974" i="1"/>
  <c r="AE3974" i="1"/>
  <c r="AD3974" i="1"/>
  <c r="AC3974" i="1"/>
  <c r="AB3974" i="1"/>
  <c r="AA3974" i="1"/>
  <c r="Z3974" i="1"/>
  <c r="Y3974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3974" i="1"/>
  <c r="AJ3973" i="1"/>
  <c r="AI3973" i="1"/>
  <c r="AH3973" i="1" s="1"/>
  <c r="AG3973" i="1"/>
  <c r="AF3973" i="1"/>
  <c r="AE3973" i="1"/>
  <c r="AD3973" i="1"/>
  <c r="AC3973" i="1"/>
  <c r="AB3973" i="1"/>
  <c r="AA3973" i="1"/>
  <c r="Z3973" i="1"/>
  <c r="Y3973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3973" i="1"/>
  <c r="AJ3972" i="1"/>
  <c r="AI3972" i="1"/>
  <c r="AH3972" i="1" s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3972" i="1"/>
  <c r="AJ3971" i="1"/>
  <c r="AI3971" i="1"/>
  <c r="AH3971" i="1" s="1"/>
  <c r="AG3971" i="1"/>
  <c r="AF3971" i="1"/>
  <c r="AE3971" i="1"/>
  <c r="AD3971" i="1"/>
  <c r="AC3971" i="1"/>
  <c r="AB3971" i="1"/>
  <c r="AA3971" i="1"/>
  <c r="Z3971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3971" i="1"/>
  <c r="AJ3970" i="1"/>
  <c r="AI3970" i="1"/>
  <c r="AH3970" i="1" s="1"/>
  <c r="AG3970" i="1"/>
  <c r="AF3970" i="1"/>
  <c r="AE3970" i="1"/>
  <c r="AD3970" i="1"/>
  <c r="AC3970" i="1"/>
  <c r="AB3970" i="1"/>
  <c r="AA3970" i="1"/>
  <c r="Z3970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3970" i="1"/>
  <c r="AJ3969" i="1"/>
  <c r="AI3969" i="1"/>
  <c r="AH3969" i="1" s="1"/>
  <c r="AG3969" i="1"/>
  <c r="AF3969" i="1"/>
  <c r="AE3969" i="1"/>
  <c r="AD3969" i="1"/>
  <c r="AC3969" i="1"/>
  <c r="AB3969" i="1"/>
  <c r="AA3969" i="1"/>
  <c r="Z3969" i="1"/>
  <c r="Y3969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3969" i="1"/>
  <c r="AJ3968" i="1"/>
  <c r="AI3968" i="1"/>
  <c r="AH3968" i="1" s="1"/>
  <c r="AG3968" i="1"/>
  <c r="AF3968" i="1"/>
  <c r="AE3968" i="1"/>
  <c r="AD3968" i="1"/>
  <c r="AC3968" i="1"/>
  <c r="AB3968" i="1"/>
  <c r="AA3968" i="1"/>
  <c r="Z3968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3968" i="1"/>
  <c r="AJ3967" i="1"/>
  <c r="AI3967" i="1"/>
  <c r="AH3967" i="1" s="1"/>
  <c r="AG3967" i="1"/>
  <c r="AF3967" i="1"/>
  <c r="AE3967" i="1"/>
  <c r="AD3967" i="1"/>
  <c r="AC3967" i="1"/>
  <c r="AB3967" i="1"/>
  <c r="AA3967" i="1"/>
  <c r="Z3967" i="1"/>
  <c r="Y3967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3967" i="1"/>
  <c r="AJ3966" i="1"/>
  <c r="AI3966" i="1"/>
  <c r="AH3966" i="1" s="1"/>
  <c r="AG3966" i="1"/>
  <c r="AF3966" i="1"/>
  <c r="AE3966" i="1"/>
  <c r="AD3966" i="1"/>
  <c r="AC3966" i="1"/>
  <c r="AB3966" i="1"/>
  <c r="AA3966" i="1"/>
  <c r="Z3966" i="1"/>
  <c r="Y3966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3966" i="1"/>
  <c r="AJ3965" i="1"/>
  <c r="AI3965" i="1"/>
  <c r="AH3965" i="1" s="1"/>
  <c r="AG3965" i="1"/>
  <c r="AF3965" i="1"/>
  <c r="AE3965" i="1"/>
  <c r="AD3965" i="1"/>
  <c r="AC3965" i="1"/>
  <c r="AB3965" i="1"/>
  <c r="AA3965" i="1"/>
  <c r="Z3965" i="1"/>
  <c r="Y3965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3965" i="1"/>
  <c r="AJ3964" i="1"/>
  <c r="AI3964" i="1"/>
  <c r="AH3964" i="1" s="1"/>
  <c r="AG3964" i="1"/>
  <c r="AF3964" i="1"/>
  <c r="AE3964" i="1"/>
  <c r="AD3964" i="1"/>
  <c r="AC3964" i="1"/>
  <c r="AB3964" i="1"/>
  <c r="AA3964" i="1"/>
  <c r="Z3964" i="1"/>
  <c r="Y3964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3964" i="1"/>
  <c r="AJ3963" i="1"/>
  <c r="AI3963" i="1"/>
  <c r="AH3963" i="1" s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3963" i="1"/>
  <c r="AJ3962" i="1"/>
  <c r="AI3962" i="1"/>
  <c r="AH3962" i="1" s="1"/>
  <c r="AG3962" i="1"/>
  <c r="AF3962" i="1"/>
  <c r="AE3962" i="1"/>
  <c r="AD3962" i="1"/>
  <c r="AC3962" i="1"/>
  <c r="AB3962" i="1"/>
  <c r="AA3962" i="1"/>
  <c r="Z3962" i="1"/>
  <c r="Y3962" i="1"/>
  <c r="X3962" i="1"/>
  <c r="W3962" i="1"/>
  <c r="V3962" i="1"/>
  <c r="U3962" i="1"/>
  <c r="T3962" i="1"/>
  <c r="S3962" i="1"/>
  <c r="R3962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3962" i="1"/>
  <c r="AJ3961" i="1"/>
  <c r="AI3961" i="1"/>
  <c r="AH3961" i="1" s="1"/>
  <c r="AG3961" i="1"/>
  <c r="AF3961" i="1"/>
  <c r="AE3961" i="1"/>
  <c r="AD3961" i="1"/>
  <c r="AC3961" i="1"/>
  <c r="AB3961" i="1"/>
  <c r="AA3961" i="1"/>
  <c r="Z3961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3961" i="1"/>
  <c r="AJ3960" i="1"/>
  <c r="AI3960" i="1"/>
  <c r="AH3960" i="1" s="1"/>
  <c r="AG3960" i="1"/>
  <c r="AF3960" i="1"/>
  <c r="AE3960" i="1"/>
  <c r="AD3960" i="1"/>
  <c r="AC3960" i="1"/>
  <c r="AB3960" i="1"/>
  <c r="AA3960" i="1"/>
  <c r="Z3960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3960" i="1"/>
  <c r="AJ3959" i="1"/>
  <c r="AI3959" i="1"/>
  <c r="AH3959" i="1" s="1"/>
  <c r="AG3959" i="1"/>
  <c r="AF3959" i="1"/>
  <c r="AE3959" i="1"/>
  <c r="AD3959" i="1"/>
  <c r="AC3959" i="1"/>
  <c r="AB3959" i="1"/>
  <c r="AA3959" i="1"/>
  <c r="Z3959" i="1"/>
  <c r="Y3959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3959" i="1"/>
  <c r="AJ3958" i="1"/>
  <c r="AI3958" i="1"/>
  <c r="AH3958" i="1" s="1"/>
  <c r="AG3958" i="1"/>
  <c r="AF3958" i="1"/>
  <c r="AE3958" i="1"/>
  <c r="AD3958" i="1"/>
  <c r="AC3958" i="1"/>
  <c r="AB3958" i="1"/>
  <c r="AA3958" i="1"/>
  <c r="Z3958" i="1"/>
  <c r="Y3958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3958" i="1"/>
  <c r="AJ3957" i="1"/>
  <c r="AI3957" i="1"/>
  <c r="AH3957" i="1" s="1"/>
  <c r="AG3957" i="1"/>
  <c r="AF3957" i="1"/>
  <c r="AE3957" i="1"/>
  <c r="AD3957" i="1"/>
  <c r="AC3957" i="1"/>
  <c r="AB3957" i="1"/>
  <c r="AA3957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3957" i="1"/>
  <c r="AJ3956" i="1"/>
  <c r="AI3956" i="1"/>
  <c r="AH3956" i="1" s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3956" i="1"/>
  <c r="AJ3955" i="1"/>
  <c r="AI3955" i="1"/>
  <c r="AH3955" i="1" s="1"/>
  <c r="AG3955" i="1"/>
  <c r="AF3955" i="1"/>
  <c r="AE3955" i="1"/>
  <c r="AD3955" i="1"/>
  <c r="AC3955" i="1"/>
  <c r="AB3955" i="1"/>
  <c r="AA3955" i="1"/>
  <c r="Z3955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3955" i="1"/>
  <c r="AJ3954" i="1"/>
  <c r="AI3954" i="1"/>
  <c r="AH3954" i="1" s="1"/>
  <c r="AG3954" i="1"/>
  <c r="AF3954" i="1"/>
  <c r="AE3954" i="1"/>
  <c r="AD3954" i="1"/>
  <c r="AC3954" i="1"/>
  <c r="AB3954" i="1"/>
  <c r="AA3954" i="1"/>
  <c r="Z3954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3954" i="1"/>
  <c r="AJ3953" i="1"/>
  <c r="AI3953" i="1"/>
  <c r="AH3953" i="1" s="1"/>
  <c r="AG3953" i="1"/>
  <c r="AF3953" i="1"/>
  <c r="AE3953" i="1"/>
  <c r="AD3953" i="1"/>
  <c r="AC3953" i="1"/>
  <c r="AB3953" i="1"/>
  <c r="AA3953" i="1"/>
  <c r="Z3953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3953" i="1"/>
  <c r="AJ3952" i="1"/>
  <c r="AI3952" i="1"/>
  <c r="AH3952" i="1" s="1"/>
  <c r="AG3952" i="1"/>
  <c r="AF3952" i="1"/>
  <c r="AE3952" i="1"/>
  <c r="AD3952" i="1"/>
  <c r="AC3952" i="1"/>
  <c r="AB3952" i="1"/>
  <c r="AA3952" i="1"/>
  <c r="Z3952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3952" i="1"/>
  <c r="AJ3951" i="1"/>
  <c r="AI3951" i="1"/>
  <c r="AH3951" i="1" s="1"/>
  <c r="AG3951" i="1"/>
  <c r="AF3951" i="1"/>
  <c r="AE3951" i="1"/>
  <c r="AD3951" i="1"/>
  <c r="AC3951" i="1"/>
  <c r="AB3951" i="1"/>
  <c r="AA3951" i="1"/>
  <c r="Z3951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3951" i="1"/>
  <c r="AJ3950" i="1"/>
  <c r="AI3950" i="1"/>
  <c r="AH3950" i="1" s="1"/>
  <c r="AG3950" i="1"/>
  <c r="AF3950" i="1"/>
  <c r="AE3950" i="1"/>
  <c r="AD3950" i="1"/>
  <c r="AC3950" i="1"/>
  <c r="AB3950" i="1"/>
  <c r="AA3950" i="1"/>
  <c r="Z3950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3950" i="1"/>
  <c r="AJ3949" i="1"/>
  <c r="AI3949" i="1"/>
  <c r="AH3949" i="1" s="1"/>
  <c r="AG3949" i="1"/>
  <c r="AF3949" i="1"/>
  <c r="AE3949" i="1"/>
  <c r="AD3949" i="1"/>
  <c r="AC3949" i="1"/>
  <c r="AB3949" i="1"/>
  <c r="AA3949" i="1"/>
  <c r="Z3949" i="1"/>
  <c r="Y3949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3949" i="1"/>
  <c r="AJ3948" i="1"/>
  <c r="AI3948" i="1"/>
  <c r="AH3948" i="1" s="1"/>
  <c r="AG3948" i="1"/>
  <c r="AF3948" i="1"/>
  <c r="AE3948" i="1"/>
  <c r="AD3948" i="1"/>
  <c r="AC3948" i="1"/>
  <c r="AB3948" i="1"/>
  <c r="AA3948" i="1"/>
  <c r="Z3948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3948" i="1"/>
  <c r="AJ3947" i="1"/>
  <c r="AI3947" i="1"/>
  <c r="AH3947" i="1" s="1"/>
  <c r="AG3947" i="1"/>
  <c r="AF3947" i="1"/>
  <c r="AE3947" i="1"/>
  <c r="AD3947" i="1"/>
  <c r="AC3947" i="1"/>
  <c r="AB3947" i="1"/>
  <c r="AA3947" i="1"/>
  <c r="Z3947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3947" i="1"/>
  <c r="AJ3946" i="1"/>
  <c r="AI3946" i="1"/>
  <c r="AH3946" i="1" s="1"/>
  <c r="AG3946" i="1"/>
  <c r="AF3946" i="1"/>
  <c r="AE3946" i="1"/>
  <c r="AD3946" i="1"/>
  <c r="AC3946" i="1"/>
  <c r="AB3946" i="1"/>
  <c r="AA3946" i="1"/>
  <c r="Z3946" i="1"/>
  <c r="Y3946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3946" i="1"/>
  <c r="AJ3945" i="1"/>
  <c r="AI3945" i="1"/>
  <c r="AH3945" i="1" s="1"/>
  <c r="AG3945" i="1"/>
  <c r="AF3945" i="1"/>
  <c r="AE3945" i="1"/>
  <c r="AD3945" i="1"/>
  <c r="AC3945" i="1"/>
  <c r="AB3945" i="1"/>
  <c r="AA3945" i="1"/>
  <c r="Z3945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3945" i="1"/>
  <c r="AJ3944" i="1"/>
  <c r="AI3944" i="1"/>
  <c r="AH3944" i="1" s="1"/>
  <c r="AG3944" i="1"/>
  <c r="AF3944" i="1"/>
  <c r="AE3944" i="1"/>
  <c r="AD3944" i="1"/>
  <c r="AC3944" i="1"/>
  <c r="AB3944" i="1"/>
  <c r="AA3944" i="1"/>
  <c r="Z3944" i="1"/>
  <c r="Y3944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3944" i="1"/>
  <c r="AJ3943" i="1"/>
  <c r="AI3943" i="1"/>
  <c r="AH3943" i="1" s="1"/>
  <c r="AG3943" i="1"/>
  <c r="AF3943" i="1"/>
  <c r="AE3943" i="1"/>
  <c r="AD3943" i="1"/>
  <c r="AC3943" i="1"/>
  <c r="AB3943" i="1"/>
  <c r="AA3943" i="1"/>
  <c r="Z3943" i="1"/>
  <c r="Y3943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3943" i="1"/>
  <c r="AJ3942" i="1"/>
  <c r="AI3942" i="1"/>
  <c r="AH3942" i="1" s="1"/>
  <c r="AG3942" i="1"/>
  <c r="AF3942" i="1"/>
  <c r="AE3942" i="1"/>
  <c r="AD3942" i="1"/>
  <c r="AC3942" i="1"/>
  <c r="AB3942" i="1"/>
  <c r="AA3942" i="1"/>
  <c r="Z3942" i="1"/>
  <c r="Y3942" i="1"/>
  <c r="X3942" i="1"/>
  <c r="W3942" i="1"/>
  <c r="V3942" i="1"/>
  <c r="U3942" i="1"/>
  <c r="T3942" i="1"/>
  <c r="S3942" i="1"/>
  <c r="R3942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3942" i="1"/>
  <c r="AJ3941" i="1"/>
  <c r="AI3941" i="1"/>
  <c r="AH3941" i="1" s="1"/>
  <c r="AG3941" i="1"/>
  <c r="AF3941" i="1"/>
  <c r="AE3941" i="1"/>
  <c r="AD3941" i="1"/>
  <c r="AC3941" i="1"/>
  <c r="AB3941" i="1"/>
  <c r="AA3941" i="1"/>
  <c r="Z3941" i="1"/>
  <c r="Y3941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3941" i="1"/>
  <c r="AJ3940" i="1"/>
  <c r="AI3940" i="1"/>
  <c r="AH3940" i="1" s="1"/>
  <c r="AG3940" i="1"/>
  <c r="AF3940" i="1"/>
  <c r="AE3940" i="1"/>
  <c r="AD3940" i="1"/>
  <c r="AC3940" i="1"/>
  <c r="AB3940" i="1"/>
  <c r="AA3940" i="1"/>
  <c r="Z3940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3940" i="1"/>
  <c r="AJ3939" i="1"/>
  <c r="AI3939" i="1"/>
  <c r="AH3939" i="1" s="1"/>
  <c r="AG3939" i="1"/>
  <c r="AF3939" i="1"/>
  <c r="AE3939" i="1"/>
  <c r="AD3939" i="1"/>
  <c r="AC3939" i="1"/>
  <c r="AB3939" i="1"/>
  <c r="AA3939" i="1"/>
  <c r="Z3939" i="1"/>
  <c r="Y3939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3939" i="1"/>
  <c r="AJ3938" i="1"/>
  <c r="AI3938" i="1"/>
  <c r="AH3938" i="1" s="1"/>
  <c r="AG3938" i="1"/>
  <c r="AF3938" i="1"/>
  <c r="AE3938" i="1"/>
  <c r="AD3938" i="1"/>
  <c r="AC3938" i="1"/>
  <c r="AB3938" i="1"/>
  <c r="AA3938" i="1"/>
  <c r="Z3938" i="1"/>
  <c r="Y3938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3938" i="1"/>
  <c r="AJ3937" i="1"/>
  <c r="AI3937" i="1"/>
  <c r="AH3937" i="1" s="1"/>
  <c r="AG3937" i="1"/>
  <c r="AF3937" i="1"/>
  <c r="AE3937" i="1"/>
  <c r="AD3937" i="1"/>
  <c r="AC3937" i="1"/>
  <c r="AB3937" i="1"/>
  <c r="AA3937" i="1"/>
  <c r="Z3937" i="1"/>
  <c r="Y3937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3937" i="1"/>
  <c r="AJ3936" i="1"/>
  <c r="AI3936" i="1"/>
  <c r="AH3936" i="1" s="1"/>
  <c r="AG3936" i="1"/>
  <c r="AF3936" i="1"/>
  <c r="AE3936" i="1"/>
  <c r="AD3936" i="1"/>
  <c r="AC3936" i="1"/>
  <c r="AB3936" i="1"/>
  <c r="AA3936" i="1"/>
  <c r="Z3936" i="1"/>
  <c r="Y3936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3936" i="1"/>
  <c r="AJ3935" i="1"/>
  <c r="AI3935" i="1"/>
  <c r="AH3935" i="1" s="1"/>
  <c r="AG3935" i="1"/>
  <c r="AF3935" i="1"/>
  <c r="AE3935" i="1"/>
  <c r="AD3935" i="1"/>
  <c r="AC3935" i="1"/>
  <c r="AB3935" i="1"/>
  <c r="AA3935" i="1"/>
  <c r="Z3935" i="1"/>
  <c r="Y3935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3935" i="1"/>
  <c r="AJ3934" i="1"/>
  <c r="AI3934" i="1"/>
  <c r="AH3934" i="1" s="1"/>
  <c r="AG3934" i="1"/>
  <c r="AF3934" i="1"/>
  <c r="AE3934" i="1"/>
  <c r="AD3934" i="1"/>
  <c r="AC3934" i="1"/>
  <c r="AB3934" i="1"/>
  <c r="AA3934" i="1"/>
  <c r="Z3934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3934" i="1"/>
  <c r="AJ3933" i="1"/>
  <c r="AI3933" i="1"/>
  <c r="AH3933" i="1" s="1"/>
  <c r="AG3933" i="1"/>
  <c r="AF3933" i="1"/>
  <c r="AE3933" i="1"/>
  <c r="AD3933" i="1"/>
  <c r="AC3933" i="1"/>
  <c r="AB3933" i="1"/>
  <c r="AA3933" i="1"/>
  <c r="Z3933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3933" i="1"/>
  <c r="AJ3932" i="1"/>
  <c r="AI3932" i="1"/>
  <c r="AH3932" i="1" s="1"/>
  <c r="AG3932" i="1"/>
  <c r="AF3932" i="1"/>
  <c r="AE3932" i="1"/>
  <c r="AD3932" i="1"/>
  <c r="AC3932" i="1"/>
  <c r="AB3932" i="1"/>
  <c r="AA3932" i="1"/>
  <c r="Z3932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3932" i="1"/>
  <c r="AJ3931" i="1"/>
  <c r="AI3931" i="1"/>
  <c r="AH3931" i="1" s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3931" i="1"/>
  <c r="AJ3930" i="1"/>
  <c r="AI3930" i="1"/>
  <c r="AH3930" i="1" s="1"/>
  <c r="AG3930" i="1"/>
  <c r="AF3930" i="1"/>
  <c r="AE3930" i="1"/>
  <c r="AD3930" i="1"/>
  <c r="AC3930" i="1"/>
  <c r="AB3930" i="1"/>
  <c r="AA3930" i="1"/>
  <c r="Z3930" i="1"/>
  <c r="Y3930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3930" i="1"/>
  <c r="AJ3929" i="1"/>
  <c r="AI3929" i="1"/>
  <c r="AH3929" i="1" s="1"/>
  <c r="AG3929" i="1"/>
  <c r="AF3929" i="1"/>
  <c r="AE3929" i="1"/>
  <c r="AD3929" i="1"/>
  <c r="AC3929" i="1"/>
  <c r="AB3929" i="1"/>
  <c r="AA3929" i="1"/>
  <c r="Z3929" i="1"/>
  <c r="Y3929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3929" i="1"/>
  <c r="AJ3928" i="1"/>
  <c r="AI3928" i="1"/>
  <c r="AH3928" i="1" s="1"/>
  <c r="AG3928" i="1"/>
  <c r="AF3928" i="1"/>
  <c r="AE3928" i="1"/>
  <c r="AD3928" i="1"/>
  <c r="AC3928" i="1"/>
  <c r="AB3928" i="1"/>
  <c r="AA3928" i="1"/>
  <c r="Z3928" i="1"/>
  <c r="Y3928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3928" i="1"/>
  <c r="AJ3927" i="1"/>
  <c r="AI3927" i="1"/>
  <c r="AH3927" i="1" s="1"/>
  <c r="AG3927" i="1"/>
  <c r="AF3927" i="1"/>
  <c r="AE3927" i="1"/>
  <c r="AD3927" i="1"/>
  <c r="AC3927" i="1"/>
  <c r="AB3927" i="1"/>
  <c r="AA3927" i="1"/>
  <c r="Z3927" i="1"/>
  <c r="Y3927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3927" i="1"/>
  <c r="AJ3926" i="1"/>
  <c r="AI3926" i="1"/>
  <c r="AH3926" i="1" s="1"/>
  <c r="AG3926" i="1"/>
  <c r="AF3926" i="1"/>
  <c r="AE3926" i="1"/>
  <c r="AD3926" i="1"/>
  <c r="AC3926" i="1"/>
  <c r="AB3926" i="1"/>
  <c r="AA3926" i="1"/>
  <c r="Z3926" i="1"/>
  <c r="Y3926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3926" i="1"/>
  <c r="AJ3925" i="1"/>
  <c r="AI3925" i="1"/>
  <c r="AH3925" i="1" s="1"/>
  <c r="AG3925" i="1"/>
  <c r="AF3925" i="1"/>
  <c r="AE3925" i="1"/>
  <c r="AD3925" i="1"/>
  <c r="AC3925" i="1"/>
  <c r="AB3925" i="1"/>
  <c r="AA3925" i="1"/>
  <c r="Z3925" i="1"/>
  <c r="Y3925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3925" i="1"/>
  <c r="AJ3924" i="1"/>
  <c r="AI3924" i="1"/>
  <c r="AH3924" i="1" s="1"/>
  <c r="AG3924" i="1"/>
  <c r="AF3924" i="1"/>
  <c r="AE3924" i="1"/>
  <c r="AD3924" i="1"/>
  <c r="AC3924" i="1"/>
  <c r="AB3924" i="1"/>
  <c r="AA3924" i="1"/>
  <c r="Z3924" i="1"/>
  <c r="Y3924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3924" i="1"/>
  <c r="AJ3923" i="1"/>
  <c r="AI3923" i="1"/>
  <c r="AH3923" i="1" s="1"/>
  <c r="AG3923" i="1"/>
  <c r="AF3923" i="1"/>
  <c r="AE3923" i="1"/>
  <c r="AD3923" i="1"/>
  <c r="AC3923" i="1"/>
  <c r="AB3923" i="1"/>
  <c r="AA3923" i="1"/>
  <c r="Z3923" i="1"/>
  <c r="Y3923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3923" i="1"/>
  <c r="AJ3922" i="1"/>
  <c r="AI3922" i="1"/>
  <c r="AH3922" i="1" s="1"/>
  <c r="AG3922" i="1"/>
  <c r="AF3922" i="1"/>
  <c r="AE3922" i="1"/>
  <c r="AD3922" i="1"/>
  <c r="AC3922" i="1"/>
  <c r="AB3922" i="1"/>
  <c r="AA3922" i="1"/>
  <c r="Z3922" i="1"/>
  <c r="Y3922" i="1"/>
  <c r="X3922" i="1"/>
  <c r="W3922" i="1"/>
  <c r="V3922" i="1"/>
  <c r="U3922" i="1"/>
  <c r="T3922" i="1"/>
  <c r="S3922" i="1"/>
  <c r="R3922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3922" i="1"/>
  <c r="AJ3921" i="1"/>
  <c r="AI3921" i="1"/>
  <c r="AH3921" i="1" s="1"/>
  <c r="AG3921" i="1"/>
  <c r="AF3921" i="1"/>
  <c r="AE3921" i="1"/>
  <c r="AD3921" i="1"/>
  <c r="AC3921" i="1"/>
  <c r="AB3921" i="1"/>
  <c r="AA3921" i="1"/>
  <c r="Z3921" i="1"/>
  <c r="Y3921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3921" i="1"/>
  <c r="AJ3920" i="1"/>
  <c r="AI3920" i="1"/>
  <c r="AH3920" i="1" s="1"/>
  <c r="AG3920" i="1"/>
  <c r="AF3920" i="1"/>
  <c r="AE3920" i="1"/>
  <c r="AD3920" i="1"/>
  <c r="AC3920" i="1"/>
  <c r="AB3920" i="1"/>
  <c r="AA3920" i="1"/>
  <c r="Z3920" i="1"/>
  <c r="Y3920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3920" i="1"/>
  <c r="AJ3919" i="1"/>
  <c r="AI3919" i="1"/>
  <c r="AH3919" i="1" s="1"/>
  <c r="AG3919" i="1"/>
  <c r="AF3919" i="1"/>
  <c r="AE3919" i="1"/>
  <c r="AD3919" i="1"/>
  <c r="AC3919" i="1"/>
  <c r="AB3919" i="1"/>
  <c r="AA3919" i="1"/>
  <c r="Z3919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3919" i="1"/>
  <c r="AJ3918" i="1"/>
  <c r="AI3918" i="1"/>
  <c r="AH3918" i="1" s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3918" i="1"/>
  <c r="AJ3917" i="1"/>
  <c r="AI3917" i="1"/>
  <c r="AH3917" i="1" s="1"/>
  <c r="AG3917" i="1"/>
  <c r="AF3917" i="1"/>
  <c r="AE3917" i="1"/>
  <c r="AD3917" i="1"/>
  <c r="AC3917" i="1"/>
  <c r="AB3917" i="1"/>
  <c r="AA3917" i="1"/>
  <c r="Z3917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3917" i="1"/>
  <c r="AJ3916" i="1"/>
  <c r="AI3916" i="1"/>
  <c r="AH3916" i="1" s="1"/>
  <c r="AG3916" i="1"/>
  <c r="AF3916" i="1"/>
  <c r="AE3916" i="1"/>
  <c r="AD3916" i="1"/>
  <c r="AC3916" i="1"/>
  <c r="AB3916" i="1"/>
  <c r="AA3916" i="1"/>
  <c r="Z3916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3916" i="1"/>
  <c r="AJ3915" i="1"/>
  <c r="AI3915" i="1"/>
  <c r="AH3915" i="1" s="1"/>
  <c r="AG3915" i="1"/>
  <c r="AF3915" i="1"/>
  <c r="AE3915" i="1"/>
  <c r="AD3915" i="1"/>
  <c r="AC3915" i="1"/>
  <c r="AB3915" i="1"/>
  <c r="AA3915" i="1"/>
  <c r="Z3915" i="1"/>
  <c r="Y3915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3915" i="1"/>
  <c r="AJ3914" i="1"/>
  <c r="AI3914" i="1"/>
  <c r="AH3914" i="1" s="1"/>
  <c r="AG3914" i="1"/>
  <c r="AF3914" i="1"/>
  <c r="AE3914" i="1"/>
  <c r="AD3914" i="1"/>
  <c r="AC3914" i="1"/>
  <c r="AB3914" i="1"/>
  <c r="AA3914" i="1"/>
  <c r="Z3914" i="1"/>
  <c r="Y3914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3914" i="1"/>
  <c r="AJ3913" i="1"/>
  <c r="AI3913" i="1"/>
  <c r="AH3913" i="1" s="1"/>
  <c r="AG3913" i="1"/>
  <c r="AF3913" i="1"/>
  <c r="AE3913" i="1"/>
  <c r="AD3913" i="1"/>
  <c r="AC3913" i="1"/>
  <c r="AB3913" i="1"/>
  <c r="AA3913" i="1"/>
  <c r="Z3913" i="1"/>
  <c r="Y3913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3913" i="1"/>
  <c r="AJ3912" i="1"/>
  <c r="AI3912" i="1"/>
  <c r="AH3912" i="1" s="1"/>
  <c r="AG3912" i="1"/>
  <c r="AF3912" i="1"/>
  <c r="AE3912" i="1"/>
  <c r="AD3912" i="1"/>
  <c r="AC3912" i="1"/>
  <c r="AB3912" i="1"/>
  <c r="AA3912" i="1"/>
  <c r="Z3912" i="1"/>
  <c r="Y3912" i="1"/>
  <c r="X3912" i="1"/>
  <c r="W3912" i="1"/>
  <c r="V3912" i="1"/>
  <c r="U3912" i="1"/>
  <c r="T3912" i="1"/>
  <c r="S3912" i="1"/>
  <c r="R3912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3912" i="1"/>
  <c r="AJ3911" i="1"/>
  <c r="AI3911" i="1"/>
  <c r="AH3911" i="1" s="1"/>
  <c r="AG3911" i="1"/>
  <c r="AF3911" i="1"/>
  <c r="AE3911" i="1"/>
  <c r="AD3911" i="1"/>
  <c r="AC3911" i="1"/>
  <c r="AB3911" i="1"/>
  <c r="AA3911" i="1"/>
  <c r="Z3911" i="1"/>
  <c r="Y3911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3911" i="1"/>
  <c r="AJ3910" i="1"/>
  <c r="AI3910" i="1"/>
  <c r="AH3910" i="1" s="1"/>
  <c r="AG3910" i="1"/>
  <c r="AF3910" i="1"/>
  <c r="AE3910" i="1"/>
  <c r="AD3910" i="1"/>
  <c r="AC3910" i="1"/>
  <c r="AB3910" i="1"/>
  <c r="AA3910" i="1"/>
  <c r="Z3910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3910" i="1"/>
  <c r="AJ3909" i="1"/>
  <c r="AI3909" i="1"/>
  <c r="AH3909" i="1" s="1"/>
  <c r="AG3909" i="1"/>
  <c r="AF3909" i="1"/>
  <c r="AE3909" i="1"/>
  <c r="AD3909" i="1"/>
  <c r="AC3909" i="1"/>
  <c r="AB3909" i="1"/>
  <c r="AA3909" i="1"/>
  <c r="Z3909" i="1"/>
  <c r="Y3909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3909" i="1"/>
  <c r="AJ3908" i="1"/>
  <c r="AI3908" i="1"/>
  <c r="AH3908" i="1" s="1"/>
  <c r="AG3908" i="1"/>
  <c r="AF3908" i="1"/>
  <c r="AE3908" i="1"/>
  <c r="AD3908" i="1"/>
  <c r="AC3908" i="1"/>
  <c r="AB3908" i="1"/>
  <c r="AA3908" i="1"/>
  <c r="Z3908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3908" i="1"/>
  <c r="AJ3907" i="1"/>
  <c r="AI3907" i="1"/>
  <c r="AH3907" i="1" s="1"/>
  <c r="AG3907" i="1"/>
  <c r="AF3907" i="1"/>
  <c r="AE3907" i="1"/>
  <c r="AD3907" i="1"/>
  <c r="AC3907" i="1"/>
  <c r="AB3907" i="1"/>
  <c r="AA3907" i="1"/>
  <c r="Z3907" i="1"/>
  <c r="Y3907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3907" i="1"/>
  <c r="AJ3906" i="1"/>
  <c r="AI3906" i="1"/>
  <c r="AH3906" i="1" s="1"/>
  <c r="AG3906" i="1"/>
  <c r="AF3906" i="1"/>
  <c r="AE3906" i="1"/>
  <c r="AD3906" i="1"/>
  <c r="AC3906" i="1"/>
  <c r="AB3906" i="1"/>
  <c r="AA3906" i="1"/>
  <c r="Z3906" i="1"/>
  <c r="Y3906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3906" i="1"/>
  <c r="AJ3905" i="1"/>
  <c r="AI3905" i="1"/>
  <c r="AH3905" i="1" s="1"/>
  <c r="AG3905" i="1"/>
  <c r="AF3905" i="1"/>
  <c r="AE3905" i="1"/>
  <c r="AD3905" i="1"/>
  <c r="AC3905" i="1"/>
  <c r="AB3905" i="1"/>
  <c r="AA3905" i="1"/>
  <c r="Z3905" i="1"/>
  <c r="Y3905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3905" i="1"/>
  <c r="AJ3904" i="1"/>
  <c r="AI3904" i="1"/>
  <c r="AH3904" i="1" s="1"/>
  <c r="AG3904" i="1"/>
  <c r="AF3904" i="1"/>
  <c r="AE3904" i="1"/>
  <c r="AD3904" i="1"/>
  <c r="AC3904" i="1"/>
  <c r="AB3904" i="1"/>
  <c r="AA3904" i="1"/>
  <c r="Z3904" i="1"/>
  <c r="Y3904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3904" i="1"/>
  <c r="AJ3903" i="1"/>
  <c r="AI3903" i="1"/>
  <c r="AH3903" i="1" s="1"/>
  <c r="AG3903" i="1"/>
  <c r="AF3903" i="1"/>
  <c r="AE3903" i="1"/>
  <c r="AD3903" i="1"/>
  <c r="AC3903" i="1"/>
  <c r="AB3903" i="1"/>
  <c r="AA3903" i="1"/>
  <c r="Z3903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3903" i="1"/>
  <c r="AJ3902" i="1"/>
  <c r="AI3902" i="1"/>
  <c r="AH3902" i="1" s="1"/>
  <c r="AG3902" i="1"/>
  <c r="AF3902" i="1"/>
  <c r="AE3902" i="1"/>
  <c r="AD3902" i="1"/>
  <c r="AC3902" i="1"/>
  <c r="AB3902" i="1"/>
  <c r="AA3902" i="1"/>
  <c r="Z3902" i="1"/>
  <c r="Y3902" i="1"/>
  <c r="X3902" i="1"/>
  <c r="W3902" i="1"/>
  <c r="V3902" i="1"/>
  <c r="U3902" i="1"/>
  <c r="T3902" i="1"/>
  <c r="S3902" i="1"/>
  <c r="R3902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3902" i="1"/>
  <c r="AJ3901" i="1"/>
  <c r="AI3901" i="1"/>
  <c r="AH3901" i="1" s="1"/>
  <c r="AG3901" i="1"/>
  <c r="AF3901" i="1"/>
  <c r="AE3901" i="1"/>
  <c r="AD3901" i="1"/>
  <c r="AC3901" i="1"/>
  <c r="AB3901" i="1"/>
  <c r="AA3901" i="1"/>
  <c r="Z3901" i="1"/>
  <c r="Y3901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3901" i="1"/>
  <c r="AJ3900" i="1"/>
  <c r="AI3900" i="1"/>
  <c r="AH3900" i="1" s="1"/>
  <c r="AG3900" i="1"/>
  <c r="AF3900" i="1"/>
  <c r="AE3900" i="1"/>
  <c r="AD3900" i="1"/>
  <c r="AC3900" i="1"/>
  <c r="AB3900" i="1"/>
  <c r="AA3900" i="1"/>
  <c r="Z3900" i="1"/>
  <c r="Y3900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3900" i="1"/>
  <c r="AJ3899" i="1"/>
  <c r="AI3899" i="1"/>
  <c r="AH3899" i="1" s="1"/>
  <c r="AG3899" i="1"/>
  <c r="AF3899" i="1"/>
  <c r="AE3899" i="1"/>
  <c r="AD3899" i="1"/>
  <c r="AC3899" i="1"/>
  <c r="AB3899" i="1"/>
  <c r="AA3899" i="1"/>
  <c r="Z3899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3899" i="1"/>
  <c r="AJ3898" i="1"/>
  <c r="AI3898" i="1"/>
  <c r="AH3898" i="1" s="1"/>
  <c r="AG3898" i="1"/>
  <c r="AF3898" i="1"/>
  <c r="AE3898" i="1"/>
  <c r="AD3898" i="1"/>
  <c r="AC3898" i="1"/>
  <c r="AB3898" i="1"/>
  <c r="AA3898" i="1"/>
  <c r="Z3898" i="1"/>
  <c r="Y3898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3898" i="1"/>
  <c r="AJ3897" i="1"/>
  <c r="AI3897" i="1"/>
  <c r="AH3897" i="1" s="1"/>
  <c r="AG3897" i="1"/>
  <c r="AF3897" i="1"/>
  <c r="AE3897" i="1"/>
  <c r="AD3897" i="1"/>
  <c r="AC3897" i="1"/>
  <c r="AB3897" i="1"/>
  <c r="AA3897" i="1"/>
  <c r="Z3897" i="1"/>
  <c r="Y3897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3897" i="1"/>
  <c r="AJ3896" i="1"/>
  <c r="AI3896" i="1"/>
  <c r="AH3896" i="1" s="1"/>
  <c r="AG3896" i="1"/>
  <c r="AF3896" i="1"/>
  <c r="AE3896" i="1"/>
  <c r="AD3896" i="1"/>
  <c r="AC3896" i="1"/>
  <c r="AB3896" i="1"/>
  <c r="AA3896" i="1"/>
  <c r="Z3896" i="1"/>
  <c r="Y3896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3896" i="1"/>
  <c r="AJ3895" i="1"/>
  <c r="AI3895" i="1"/>
  <c r="AH3895" i="1" s="1"/>
  <c r="AG3895" i="1"/>
  <c r="AF3895" i="1"/>
  <c r="AE3895" i="1"/>
  <c r="AD3895" i="1"/>
  <c r="AC3895" i="1"/>
  <c r="AB3895" i="1"/>
  <c r="AA3895" i="1"/>
  <c r="Z3895" i="1"/>
  <c r="Y3895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3895" i="1"/>
  <c r="AJ3894" i="1"/>
  <c r="AI3894" i="1"/>
  <c r="AH3894" i="1" s="1"/>
  <c r="AG3894" i="1"/>
  <c r="AF3894" i="1"/>
  <c r="AE3894" i="1"/>
  <c r="AD3894" i="1"/>
  <c r="AC3894" i="1"/>
  <c r="AB3894" i="1"/>
  <c r="AA3894" i="1"/>
  <c r="Z3894" i="1"/>
  <c r="Y3894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3894" i="1"/>
  <c r="AJ3893" i="1"/>
  <c r="AI3893" i="1"/>
  <c r="AH3893" i="1" s="1"/>
  <c r="AG3893" i="1"/>
  <c r="AF3893" i="1"/>
  <c r="AE3893" i="1"/>
  <c r="AD3893" i="1"/>
  <c r="AC3893" i="1"/>
  <c r="AB3893" i="1"/>
  <c r="AA3893" i="1"/>
  <c r="Z3893" i="1"/>
  <c r="Y3893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3893" i="1"/>
  <c r="AJ3892" i="1"/>
  <c r="AI3892" i="1"/>
  <c r="AH3892" i="1" s="1"/>
  <c r="AG3892" i="1"/>
  <c r="AF3892" i="1"/>
  <c r="AE3892" i="1"/>
  <c r="AD3892" i="1"/>
  <c r="AC3892" i="1"/>
  <c r="AB3892" i="1"/>
  <c r="AA3892" i="1"/>
  <c r="Z3892" i="1"/>
  <c r="Y3892" i="1"/>
  <c r="X3892" i="1"/>
  <c r="W3892" i="1"/>
  <c r="V3892" i="1"/>
  <c r="U3892" i="1"/>
  <c r="T3892" i="1"/>
  <c r="S3892" i="1"/>
  <c r="R3892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3892" i="1"/>
  <c r="AJ3891" i="1"/>
  <c r="AI3891" i="1"/>
  <c r="AH3891" i="1" s="1"/>
  <c r="AG3891" i="1"/>
  <c r="AF3891" i="1"/>
  <c r="AE3891" i="1"/>
  <c r="AD3891" i="1"/>
  <c r="AC3891" i="1"/>
  <c r="AB3891" i="1"/>
  <c r="AA3891" i="1"/>
  <c r="Z3891" i="1"/>
  <c r="Y3891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3891" i="1"/>
  <c r="AJ3890" i="1"/>
  <c r="AI3890" i="1"/>
  <c r="AH3890" i="1" s="1"/>
  <c r="AG3890" i="1"/>
  <c r="AF3890" i="1"/>
  <c r="AE3890" i="1"/>
  <c r="AD3890" i="1"/>
  <c r="AC3890" i="1"/>
  <c r="AB3890" i="1"/>
  <c r="AA3890" i="1"/>
  <c r="Z3890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3890" i="1"/>
  <c r="AJ3889" i="1"/>
  <c r="AI3889" i="1"/>
  <c r="AH3889" i="1" s="1"/>
  <c r="AG3889" i="1"/>
  <c r="AF3889" i="1"/>
  <c r="AE3889" i="1"/>
  <c r="AD3889" i="1"/>
  <c r="AC3889" i="1"/>
  <c r="AB3889" i="1"/>
  <c r="AA3889" i="1"/>
  <c r="Z3889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3889" i="1"/>
  <c r="AJ3888" i="1"/>
  <c r="AI3888" i="1"/>
  <c r="AH3888" i="1" s="1"/>
  <c r="AG3888" i="1"/>
  <c r="AF3888" i="1"/>
  <c r="AE3888" i="1"/>
  <c r="AD3888" i="1"/>
  <c r="AC3888" i="1"/>
  <c r="AB3888" i="1"/>
  <c r="AA3888" i="1"/>
  <c r="Z3888" i="1"/>
  <c r="Y3888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3888" i="1"/>
  <c r="AJ3887" i="1"/>
  <c r="AI3887" i="1"/>
  <c r="AH3887" i="1" s="1"/>
  <c r="AG3887" i="1"/>
  <c r="AF3887" i="1"/>
  <c r="AE3887" i="1"/>
  <c r="AD3887" i="1"/>
  <c r="AC3887" i="1"/>
  <c r="AB3887" i="1"/>
  <c r="AA3887" i="1"/>
  <c r="Z3887" i="1"/>
  <c r="Y3887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3887" i="1"/>
  <c r="AJ3886" i="1"/>
  <c r="AI3886" i="1"/>
  <c r="AH3886" i="1" s="1"/>
  <c r="AG3886" i="1"/>
  <c r="AF3886" i="1"/>
  <c r="AE3886" i="1"/>
  <c r="AD3886" i="1"/>
  <c r="AC3886" i="1"/>
  <c r="AB3886" i="1"/>
  <c r="AA3886" i="1"/>
  <c r="Z3886" i="1"/>
  <c r="Y3886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3886" i="1"/>
  <c r="AJ3885" i="1"/>
  <c r="AI3885" i="1"/>
  <c r="AH3885" i="1" s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3885" i="1"/>
  <c r="AJ3884" i="1"/>
  <c r="AI3884" i="1"/>
  <c r="AH3884" i="1" s="1"/>
  <c r="AG3884" i="1"/>
  <c r="AF3884" i="1"/>
  <c r="AE3884" i="1"/>
  <c r="AD3884" i="1"/>
  <c r="AC3884" i="1"/>
  <c r="AB3884" i="1"/>
  <c r="AA3884" i="1"/>
  <c r="Z3884" i="1"/>
  <c r="Y3884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3884" i="1"/>
  <c r="AJ3883" i="1"/>
  <c r="AI3883" i="1"/>
  <c r="AH3883" i="1" s="1"/>
  <c r="AG3883" i="1"/>
  <c r="AF3883" i="1"/>
  <c r="AE3883" i="1"/>
  <c r="AD3883" i="1"/>
  <c r="AC3883" i="1"/>
  <c r="AB3883" i="1"/>
  <c r="AA3883" i="1"/>
  <c r="Z3883" i="1"/>
  <c r="Y3883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3883" i="1"/>
  <c r="AJ3882" i="1"/>
  <c r="AI3882" i="1"/>
  <c r="AH3882" i="1" s="1"/>
  <c r="AG3882" i="1"/>
  <c r="AF3882" i="1"/>
  <c r="AE3882" i="1"/>
  <c r="AD3882" i="1"/>
  <c r="AC3882" i="1"/>
  <c r="AB3882" i="1"/>
  <c r="AA3882" i="1"/>
  <c r="Z3882" i="1"/>
  <c r="Y3882" i="1"/>
  <c r="X3882" i="1"/>
  <c r="W3882" i="1"/>
  <c r="V3882" i="1"/>
  <c r="U3882" i="1"/>
  <c r="T3882" i="1"/>
  <c r="S3882" i="1"/>
  <c r="R3882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3882" i="1"/>
  <c r="AJ3881" i="1"/>
  <c r="AI3881" i="1"/>
  <c r="AH3881" i="1" s="1"/>
  <c r="AG3881" i="1"/>
  <c r="AF3881" i="1"/>
  <c r="AE3881" i="1"/>
  <c r="AD3881" i="1"/>
  <c r="AC3881" i="1"/>
  <c r="AB3881" i="1"/>
  <c r="AA3881" i="1"/>
  <c r="Z3881" i="1"/>
  <c r="Y3881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3881" i="1"/>
  <c r="AJ3880" i="1"/>
  <c r="AI3880" i="1"/>
  <c r="AH3880" i="1" s="1"/>
  <c r="AG3880" i="1"/>
  <c r="AF3880" i="1"/>
  <c r="AE3880" i="1"/>
  <c r="AD3880" i="1"/>
  <c r="AC3880" i="1"/>
  <c r="AB3880" i="1"/>
  <c r="AA3880" i="1"/>
  <c r="Z3880" i="1"/>
  <c r="Y3880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3880" i="1"/>
  <c r="AJ3879" i="1"/>
  <c r="AI3879" i="1"/>
  <c r="AH3879" i="1" s="1"/>
  <c r="AG3879" i="1"/>
  <c r="AF3879" i="1"/>
  <c r="AE3879" i="1"/>
  <c r="AD3879" i="1"/>
  <c r="AC3879" i="1"/>
  <c r="AB3879" i="1"/>
  <c r="AA3879" i="1"/>
  <c r="Z3879" i="1"/>
  <c r="Y3879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3879" i="1"/>
  <c r="AJ3878" i="1"/>
  <c r="AI3878" i="1"/>
  <c r="AH3878" i="1" s="1"/>
  <c r="AG3878" i="1"/>
  <c r="AF3878" i="1"/>
  <c r="AE3878" i="1"/>
  <c r="AD3878" i="1"/>
  <c r="AC3878" i="1"/>
  <c r="AB3878" i="1"/>
  <c r="AA3878" i="1"/>
  <c r="Z3878" i="1"/>
  <c r="Y3878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3878" i="1"/>
  <c r="AJ3877" i="1"/>
  <c r="AI3877" i="1"/>
  <c r="AH3877" i="1" s="1"/>
  <c r="AG3877" i="1"/>
  <c r="AF3877" i="1"/>
  <c r="AE3877" i="1"/>
  <c r="AD3877" i="1"/>
  <c r="AC3877" i="1"/>
  <c r="AB3877" i="1"/>
  <c r="AA3877" i="1"/>
  <c r="Z3877" i="1"/>
  <c r="Y3877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3877" i="1"/>
  <c r="AJ3876" i="1"/>
  <c r="AI3876" i="1"/>
  <c r="AH3876" i="1" s="1"/>
  <c r="AG3876" i="1"/>
  <c r="AF3876" i="1"/>
  <c r="AE3876" i="1"/>
  <c r="AD3876" i="1"/>
  <c r="AC3876" i="1"/>
  <c r="AB3876" i="1"/>
  <c r="AA3876" i="1"/>
  <c r="Z3876" i="1"/>
  <c r="Y3876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3876" i="1"/>
  <c r="AJ3875" i="1"/>
  <c r="AI3875" i="1"/>
  <c r="AH3875" i="1" s="1"/>
  <c r="AG3875" i="1"/>
  <c r="AF3875" i="1"/>
  <c r="AE3875" i="1"/>
  <c r="AD3875" i="1"/>
  <c r="AC3875" i="1"/>
  <c r="AB3875" i="1"/>
  <c r="AA3875" i="1"/>
  <c r="Z3875" i="1"/>
  <c r="Y3875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3875" i="1"/>
  <c r="AJ3874" i="1"/>
  <c r="AI3874" i="1"/>
  <c r="AH3874" i="1" s="1"/>
  <c r="AG3874" i="1"/>
  <c r="AF3874" i="1"/>
  <c r="AE3874" i="1"/>
  <c r="AD3874" i="1"/>
  <c r="AC3874" i="1"/>
  <c r="AB3874" i="1"/>
  <c r="AA3874" i="1"/>
  <c r="Z3874" i="1"/>
  <c r="Y3874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3874" i="1"/>
  <c r="AJ3873" i="1"/>
  <c r="AI3873" i="1"/>
  <c r="AH3873" i="1" s="1"/>
  <c r="AG3873" i="1"/>
  <c r="AF3873" i="1"/>
  <c r="AE3873" i="1"/>
  <c r="AD3873" i="1"/>
  <c r="AC3873" i="1"/>
  <c r="AB3873" i="1"/>
  <c r="AA3873" i="1"/>
  <c r="Z3873" i="1"/>
  <c r="Y3873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3873" i="1"/>
  <c r="AJ3872" i="1"/>
  <c r="AI3872" i="1"/>
  <c r="AH3872" i="1" s="1"/>
  <c r="AG3872" i="1"/>
  <c r="AF3872" i="1"/>
  <c r="AE3872" i="1"/>
  <c r="AD3872" i="1"/>
  <c r="AC3872" i="1"/>
  <c r="AB3872" i="1"/>
  <c r="AA3872" i="1"/>
  <c r="Z3872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3872" i="1"/>
  <c r="AJ3871" i="1"/>
  <c r="AI3871" i="1"/>
  <c r="AH3871" i="1" s="1"/>
  <c r="AG3871" i="1"/>
  <c r="AF3871" i="1"/>
  <c r="AE3871" i="1"/>
  <c r="AD3871" i="1"/>
  <c r="AC3871" i="1"/>
  <c r="AB3871" i="1"/>
  <c r="AA3871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3871" i="1"/>
  <c r="AJ3870" i="1"/>
  <c r="AI3870" i="1"/>
  <c r="AH3870" i="1" s="1"/>
  <c r="AG3870" i="1"/>
  <c r="AF3870" i="1"/>
  <c r="AE3870" i="1"/>
  <c r="AD3870" i="1"/>
  <c r="AC3870" i="1"/>
  <c r="AB3870" i="1"/>
  <c r="AA3870" i="1"/>
  <c r="Z3870" i="1"/>
  <c r="Y3870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3870" i="1"/>
  <c r="AJ3869" i="1"/>
  <c r="AI3869" i="1"/>
  <c r="AH3869" i="1" s="1"/>
  <c r="AG3869" i="1"/>
  <c r="AF3869" i="1"/>
  <c r="AE3869" i="1"/>
  <c r="AD3869" i="1"/>
  <c r="AC3869" i="1"/>
  <c r="AB3869" i="1"/>
  <c r="AA3869" i="1"/>
  <c r="Z3869" i="1"/>
  <c r="Y3869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3869" i="1"/>
  <c r="AJ3868" i="1"/>
  <c r="AI3868" i="1"/>
  <c r="AH3868" i="1" s="1"/>
  <c r="AG3868" i="1"/>
  <c r="AF3868" i="1"/>
  <c r="AE3868" i="1"/>
  <c r="AD3868" i="1"/>
  <c r="AC3868" i="1"/>
  <c r="AB3868" i="1"/>
  <c r="AA3868" i="1"/>
  <c r="Z3868" i="1"/>
  <c r="Y3868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3868" i="1"/>
  <c r="AJ3867" i="1"/>
  <c r="AI3867" i="1"/>
  <c r="AH3867" i="1" s="1"/>
  <c r="AG3867" i="1"/>
  <c r="AF3867" i="1"/>
  <c r="AE3867" i="1"/>
  <c r="AD3867" i="1"/>
  <c r="AC3867" i="1"/>
  <c r="AB3867" i="1"/>
  <c r="AA3867" i="1"/>
  <c r="Z3867" i="1"/>
  <c r="Y3867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3867" i="1"/>
  <c r="AJ3866" i="1"/>
  <c r="AI3866" i="1"/>
  <c r="AH3866" i="1" s="1"/>
  <c r="AG3866" i="1"/>
  <c r="AF3866" i="1"/>
  <c r="AE3866" i="1"/>
  <c r="AD3866" i="1"/>
  <c r="AC3866" i="1"/>
  <c r="AB3866" i="1"/>
  <c r="AA3866" i="1"/>
  <c r="Z3866" i="1"/>
  <c r="Y3866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3866" i="1"/>
  <c r="AJ3865" i="1"/>
  <c r="AI3865" i="1"/>
  <c r="AH3865" i="1" s="1"/>
  <c r="AG3865" i="1"/>
  <c r="AF3865" i="1"/>
  <c r="AE3865" i="1"/>
  <c r="AD3865" i="1"/>
  <c r="AC3865" i="1"/>
  <c r="AB3865" i="1"/>
  <c r="AA3865" i="1"/>
  <c r="Z3865" i="1"/>
  <c r="Y3865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3865" i="1"/>
  <c r="AJ3864" i="1"/>
  <c r="AI3864" i="1"/>
  <c r="AH3864" i="1" s="1"/>
  <c r="AG3864" i="1"/>
  <c r="AF3864" i="1"/>
  <c r="AE3864" i="1"/>
  <c r="AD3864" i="1"/>
  <c r="AC3864" i="1"/>
  <c r="AB3864" i="1"/>
  <c r="AA3864" i="1"/>
  <c r="Z3864" i="1"/>
  <c r="Y3864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3864" i="1"/>
  <c r="AJ3863" i="1"/>
  <c r="AI3863" i="1"/>
  <c r="AH3863" i="1" s="1"/>
  <c r="AG3863" i="1"/>
  <c r="AF3863" i="1"/>
  <c r="AE3863" i="1"/>
  <c r="AD3863" i="1"/>
  <c r="AC3863" i="1"/>
  <c r="AB3863" i="1"/>
  <c r="AA3863" i="1"/>
  <c r="Z3863" i="1"/>
  <c r="Y3863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3863" i="1"/>
  <c r="AJ3862" i="1"/>
  <c r="AI3862" i="1"/>
  <c r="AH3862" i="1" s="1"/>
  <c r="AG3862" i="1"/>
  <c r="AF3862" i="1"/>
  <c r="AE3862" i="1"/>
  <c r="AD3862" i="1"/>
  <c r="AC3862" i="1"/>
  <c r="AB3862" i="1"/>
  <c r="AA3862" i="1"/>
  <c r="Z3862" i="1"/>
  <c r="Y3862" i="1"/>
  <c r="X3862" i="1"/>
  <c r="W3862" i="1"/>
  <c r="V3862" i="1"/>
  <c r="U3862" i="1"/>
  <c r="T3862" i="1"/>
  <c r="S3862" i="1"/>
  <c r="R3862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3862" i="1"/>
  <c r="AJ3861" i="1"/>
  <c r="AI3861" i="1"/>
  <c r="AH3861" i="1" s="1"/>
  <c r="AG3861" i="1"/>
  <c r="AF3861" i="1"/>
  <c r="AE3861" i="1"/>
  <c r="AD3861" i="1"/>
  <c r="AC3861" i="1"/>
  <c r="AB3861" i="1"/>
  <c r="AA3861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3861" i="1"/>
  <c r="AJ3860" i="1"/>
  <c r="AI3860" i="1"/>
  <c r="AH3860" i="1" s="1"/>
  <c r="AG3860" i="1"/>
  <c r="AF3860" i="1"/>
  <c r="AE3860" i="1"/>
  <c r="AD3860" i="1"/>
  <c r="AC3860" i="1"/>
  <c r="AB3860" i="1"/>
  <c r="AA3860" i="1"/>
  <c r="Z3860" i="1"/>
  <c r="Y3860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3860" i="1"/>
  <c r="AJ3859" i="1"/>
  <c r="AI3859" i="1"/>
  <c r="AH3859" i="1" s="1"/>
  <c r="AG3859" i="1"/>
  <c r="AF3859" i="1"/>
  <c r="AE3859" i="1"/>
  <c r="AD3859" i="1"/>
  <c r="AC3859" i="1"/>
  <c r="AB3859" i="1"/>
  <c r="AA3859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3859" i="1"/>
  <c r="AJ3858" i="1"/>
  <c r="AI3858" i="1"/>
  <c r="AH3858" i="1" s="1"/>
  <c r="AG3858" i="1"/>
  <c r="AF3858" i="1"/>
  <c r="AE3858" i="1"/>
  <c r="AD3858" i="1"/>
  <c r="AC3858" i="1"/>
  <c r="AB3858" i="1"/>
  <c r="AA3858" i="1"/>
  <c r="Z3858" i="1"/>
  <c r="Y3858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3858" i="1"/>
  <c r="AJ3857" i="1"/>
  <c r="AI3857" i="1"/>
  <c r="AH3857" i="1" s="1"/>
  <c r="AG3857" i="1"/>
  <c r="AF3857" i="1"/>
  <c r="AE3857" i="1"/>
  <c r="AD3857" i="1"/>
  <c r="AC3857" i="1"/>
  <c r="AB3857" i="1"/>
  <c r="AA3857" i="1"/>
  <c r="Z3857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3857" i="1"/>
  <c r="AJ3856" i="1"/>
  <c r="AI3856" i="1"/>
  <c r="AH3856" i="1" s="1"/>
  <c r="AG3856" i="1"/>
  <c r="AF3856" i="1"/>
  <c r="AE3856" i="1"/>
  <c r="AD3856" i="1"/>
  <c r="AC3856" i="1"/>
  <c r="AB3856" i="1"/>
  <c r="AA3856" i="1"/>
  <c r="Z3856" i="1"/>
  <c r="Y3856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3856" i="1"/>
  <c r="AJ3855" i="1"/>
  <c r="AI3855" i="1"/>
  <c r="AH3855" i="1" s="1"/>
  <c r="AG3855" i="1"/>
  <c r="AF3855" i="1"/>
  <c r="AE3855" i="1"/>
  <c r="AD3855" i="1"/>
  <c r="AC3855" i="1"/>
  <c r="AB3855" i="1"/>
  <c r="AA3855" i="1"/>
  <c r="Z3855" i="1"/>
  <c r="Y3855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3855" i="1"/>
  <c r="AJ3854" i="1"/>
  <c r="AI3854" i="1"/>
  <c r="AH3854" i="1" s="1"/>
  <c r="AG3854" i="1"/>
  <c r="AF3854" i="1"/>
  <c r="AE3854" i="1"/>
  <c r="AD3854" i="1"/>
  <c r="AC3854" i="1"/>
  <c r="AB3854" i="1"/>
  <c r="AA3854" i="1"/>
  <c r="Z3854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3854" i="1"/>
  <c r="AJ3853" i="1"/>
  <c r="AI3853" i="1"/>
  <c r="AH3853" i="1" s="1"/>
  <c r="AG3853" i="1"/>
  <c r="AF3853" i="1"/>
  <c r="AE3853" i="1"/>
  <c r="AD3853" i="1"/>
  <c r="AC3853" i="1"/>
  <c r="AB3853" i="1"/>
  <c r="AA3853" i="1"/>
  <c r="Z3853" i="1"/>
  <c r="Y3853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3853" i="1"/>
  <c r="AJ3852" i="1"/>
  <c r="AI3852" i="1"/>
  <c r="AH3852" i="1" s="1"/>
  <c r="AG3852" i="1"/>
  <c r="AF3852" i="1"/>
  <c r="AE3852" i="1"/>
  <c r="AD3852" i="1"/>
  <c r="AC3852" i="1"/>
  <c r="AB3852" i="1"/>
  <c r="AA3852" i="1"/>
  <c r="Z3852" i="1"/>
  <c r="Y3852" i="1"/>
  <c r="X3852" i="1"/>
  <c r="W3852" i="1"/>
  <c r="V3852" i="1"/>
  <c r="U3852" i="1"/>
  <c r="T3852" i="1"/>
  <c r="S3852" i="1"/>
  <c r="R3852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3852" i="1"/>
  <c r="AJ3851" i="1"/>
  <c r="AI3851" i="1"/>
  <c r="AH3851" i="1" s="1"/>
  <c r="AG3851" i="1"/>
  <c r="AF3851" i="1"/>
  <c r="AE3851" i="1"/>
  <c r="AD3851" i="1"/>
  <c r="AC3851" i="1"/>
  <c r="AB3851" i="1"/>
  <c r="AA3851" i="1"/>
  <c r="Z3851" i="1"/>
  <c r="Y3851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3851" i="1"/>
  <c r="AJ3850" i="1"/>
  <c r="AI3850" i="1"/>
  <c r="AH3850" i="1" s="1"/>
  <c r="AG3850" i="1"/>
  <c r="AF3850" i="1"/>
  <c r="AE3850" i="1"/>
  <c r="AD3850" i="1"/>
  <c r="AC3850" i="1"/>
  <c r="AB3850" i="1"/>
  <c r="AA3850" i="1"/>
  <c r="Z3850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3850" i="1"/>
  <c r="AJ3849" i="1"/>
  <c r="AI3849" i="1"/>
  <c r="AH3849" i="1" s="1"/>
  <c r="AG3849" i="1"/>
  <c r="AF3849" i="1"/>
  <c r="AE3849" i="1"/>
  <c r="AD3849" i="1"/>
  <c r="AC3849" i="1"/>
  <c r="AB3849" i="1"/>
  <c r="AA3849" i="1"/>
  <c r="Z3849" i="1"/>
  <c r="Y3849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3849" i="1"/>
  <c r="AJ3848" i="1"/>
  <c r="AI3848" i="1"/>
  <c r="AH3848" i="1" s="1"/>
  <c r="AG3848" i="1"/>
  <c r="AF3848" i="1"/>
  <c r="AE3848" i="1"/>
  <c r="AD3848" i="1"/>
  <c r="AC3848" i="1"/>
  <c r="AB3848" i="1"/>
  <c r="AA3848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3848" i="1"/>
  <c r="AJ3847" i="1"/>
  <c r="AI3847" i="1"/>
  <c r="AH3847" i="1" s="1"/>
  <c r="AG3847" i="1"/>
  <c r="AF3847" i="1"/>
  <c r="AE3847" i="1"/>
  <c r="AD3847" i="1"/>
  <c r="AC3847" i="1"/>
  <c r="AB3847" i="1"/>
  <c r="AA3847" i="1"/>
  <c r="Z3847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3847" i="1"/>
  <c r="AJ3846" i="1"/>
  <c r="AI3846" i="1"/>
  <c r="AH3846" i="1" s="1"/>
  <c r="AG3846" i="1"/>
  <c r="AF3846" i="1"/>
  <c r="AE3846" i="1"/>
  <c r="AD3846" i="1"/>
  <c r="AC3846" i="1"/>
  <c r="AB3846" i="1"/>
  <c r="AA3846" i="1"/>
  <c r="Z3846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3846" i="1"/>
  <c r="AJ3845" i="1"/>
  <c r="AI3845" i="1"/>
  <c r="AH3845" i="1" s="1"/>
  <c r="AG3845" i="1"/>
  <c r="AF3845" i="1"/>
  <c r="AE3845" i="1"/>
  <c r="AD3845" i="1"/>
  <c r="AC3845" i="1"/>
  <c r="AB3845" i="1"/>
  <c r="AA3845" i="1"/>
  <c r="Z3845" i="1"/>
  <c r="Y3845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3845" i="1"/>
  <c r="AJ3844" i="1"/>
  <c r="AI3844" i="1"/>
  <c r="AH3844" i="1" s="1"/>
  <c r="AG3844" i="1"/>
  <c r="AF3844" i="1"/>
  <c r="AE3844" i="1"/>
  <c r="AD3844" i="1"/>
  <c r="AC3844" i="1"/>
  <c r="AB3844" i="1"/>
  <c r="AA3844" i="1"/>
  <c r="Z3844" i="1"/>
  <c r="Y3844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3844" i="1"/>
  <c r="AJ3843" i="1"/>
  <c r="AI3843" i="1"/>
  <c r="AH3843" i="1" s="1"/>
  <c r="AG3843" i="1"/>
  <c r="AF3843" i="1"/>
  <c r="AE3843" i="1"/>
  <c r="AD3843" i="1"/>
  <c r="AC3843" i="1"/>
  <c r="AB3843" i="1"/>
  <c r="AA3843" i="1"/>
  <c r="Z3843" i="1"/>
  <c r="Y3843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3843" i="1"/>
  <c r="AJ3842" i="1"/>
  <c r="AI3842" i="1"/>
  <c r="AH3842" i="1" s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3842" i="1"/>
  <c r="AJ3841" i="1"/>
  <c r="AI3841" i="1"/>
  <c r="AH3841" i="1" s="1"/>
  <c r="AG3841" i="1"/>
  <c r="AF3841" i="1"/>
  <c r="AE3841" i="1"/>
  <c r="AD3841" i="1"/>
  <c r="AC3841" i="1"/>
  <c r="AB3841" i="1"/>
  <c r="AA3841" i="1"/>
  <c r="Z3841" i="1"/>
  <c r="Y3841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3841" i="1"/>
  <c r="AJ3840" i="1"/>
  <c r="AI3840" i="1"/>
  <c r="AH3840" i="1" s="1"/>
  <c r="AG3840" i="1"/>
  <c r="AF3840" i="1"/>
  <c r="AE3840" i="1"/>
  <c r="AD3840" i="1"/>
  <c r="AC3840" i="1"/>
  <c r="AB3840" i="1"/>
  <c r="AA3840" i="1"/>
  <c r="Z3840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3840" i="1"/>
  <c r="AJ3839" i="1"/>
  <c r="AI3839" i="1"/>
  <c r="AH3839" i="1" s="1"/>
  <c r="AG3839" i="1"/>
  <c r="AF3839" i="1"/>
  <c r="AE3839" i="1"/>
  <c r="AD3839" i="1"/>
  <c r="AC3839" i="1"/>
  <c r="AB3839" i="1"/>
  <c r="AA3839" i="1"/>
  <c r="Z3839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3839" i="1"/>
  <c r="AJ3838" i="1"/>
  <c r="AI3838" i="1"/>
  <c r="AH3838" i="1" s="1"/>
  <c r="AG3838" i="1"/>
  <c r="AF3838" i="1"/>
  <c r="AE3838" i="1"/>
  <c r="AD3838" i="1"/>
  <c r="AC3838" i="1"/>
  <c r="AB3838" i="1"/>
  <c r="AA3838" i="1"/>
  <c r="Z3838" i="1"/>
  <c r="Y3838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3838" i="1"/>
  <c r="AJ3837" i="1"/>
  <c r="AI3837" i="1"/>
  <c r="AH3837" i="1" s="1"/>
  <c r="AG3837" i="1"/>
  <c r="AF3837" i="1"/>
  <c r="AE3837" i="1"/>
  <c r="AD3837" i="1"/>
  <c r="AC3837" i="1"/>
  <c r="AB3837" i="1"/>
  <c r="AA3837" i="1"/>
  <c r="Z3837" i="1"/>
  <c r="Y3837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3837" i="1"/>
  <c r="AJ3836" i="1"/>
  <c r="AI3836" i="1"/>
  <c r="AH3836" i="1" s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3836" i="1"/>
  <c r="AJ3835" i="1"/>
  <c r="AI3835" i="1"/>
  <c r="AH3835" i="1" s="1"/>
  <c r="AG3835" i="1"/>
  <c r="AF3835" i="1"/>
  <c r="AE3835" i="1"/>
  <c r="AD3835" i="1"/>
  <c r="AC3835" i="1"/>
  <c r="AB3835" i="1"/>
  <c r="AA3835" i="1"/>
  <c r="Z3835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3835" i="1"/>
  <c r="AJ3834" i="1"/>
  <c r="AI3834" i="1"/>
  <c r="AH3834" i="1" s="1"/>
  <c r="AG3834" i="1"/>
  <c r="AF3834" i="1"/>
  <c r="AE3834" i="1"/>
  <c r="AD3834" i="1"/>
  <c r="AC3834" i="1"/>
  <c r="AB3834" i="1"/>
  <c r="AA3834" i="1"/>
  <c r="Z3834" i="1"/>
  <c r="Y3834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3834" i="1"/>
  <c r="AJ3833" i="1"/>
  <c r="AI3833" i="1"/>
  <c r="AH3833" i="1" s="1"/>
  <c r="AG3833" i="1"/>
  <c r="AF3833" i="1"/>
  <c r="AE3833" i="1"/>
  <c r="AD3833" i="1"/>
  <c r="AC3833" i="1"/>
  <c r="AB3833" i="1"/>
  <c r="AA3833" i="1"/>
  <c r="Z3833" i="1"/>
  <c r="Y3833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3833" i="1"/>
  <c r="AJ3832" i="1"/>
  <c r="AI3832" i="1"/>
  <c r="AH3832" i="1" s="1"/>
  <c r="AG3832" i="1"/>
  <c r="AF3832" i="1"/>
  <c r="AE3832" i="1"/>
  <c r="AD3832" i="1"/>
  <c r="AC3832" i="1"/>
  <c r="AB3832" i="1"/>
  <c r="AA3832" i="1"/>
  <c r="Z3832" i="1"/>
  <c r="Y3832" i="1"/>
  <c r="X3832" i="1"/>
  <c r="W3832" i="1"/>
  <c r="V3832" i="1"/>
  <c r="U3832" i="1"/>
  <c r="T3832" i="1"/>
  <c r="S3832" i="1"/>
  <c r="R3832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3832" i="1"/>
  <c r="AJ3831" i="1"/>
  <c r="AI3831" i="1"/>
  <c r="AH3831" i="1" s="1"/>
  <c r="AG3831" i="1"/>
  <c r="AF3831" i="1"/>
  <c r="AE3831" i="1"/>
  <c r="AD3831" i="1"/>
  <c r="AC3831" i="1"/>
  <c r="AB3831" i="1"/>
  <c r="AA3831" i="1"/>
  <c r="Z3831" i="1"/>
  <c r="Y3831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3831" i="1"/>
  <c r="AJ3830" i="1"/>
  <c r="AI3830" i="1"/>
  <c r="AH3830" i="1" s="1"/>
  <c r="AG3830" i="1"/>
  <c r="AF3830" i="1"/>
  <c r="AE3830" i="1"/>
  <c r="AD3830" i="1"/>
  <c r="AC3830" i="1"/>
  <c r="AB3830" i="1"/>
  <c r="AA3830" i="1"/>
  <c r="Z3830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3830" i="1"/>
  <c r="AJ3829" i="1"/>
  <c r="AI3829" i="1"/>
  <c r="AH3829" i="1" s="1"/>
  <c r="AG3829" i="1"/>
  <c r="AF3829" i="1"/>
  <c r="AE3829" i="1"/>
  <c r="AD3829" i="1"/>
  <c r="AC3829" i="1"/>
  <c r="AB3829" i="1"/>
  <c r="AA3829" i="1"/>
  <c r="Z3829" i="1"/>
  <c r="Y3829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3829" i="1"/>
  <c r="AJ3828" i="1"/>
  <c r="AI3828" i="1"/>
  <c r="AH3828" i="1" s="1"/>
  <c r="AG3828" i="1"/>
  <c r="AF3828" i="1"/>
  <c r="AE3828" i="1"/>
  <c r="AD3828" i="1"/>
  <c r="AC3828" i="1"/>
  <c r="AB3828" i="1"/>
  <c r="AA3828" i="1"/>
  <c r="Z3828" i="1"/>
  <c r="Y3828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3828" i="1"/>
  <c r="AJ3827" i="1"/>
  <c r="AI3827" i="1"/>
  <c r="AH3827" i="1" s="1"/>
  <c r="AG3827" i="1"/>
  <c r="AF3827" i="1"/>
  <c r="AE3827" i="1"/>
  <c r="AD3827" i="1"/>
  <c r="AC3827" i="1"/>
  <c r="AB3827" i="1"/>
  <c r="AA3827" i="1"/>
  <c r="Z3827" i="1"/>
  <c r="Y3827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3827" i="1"/>
  <c r="AJ3826" i="1"/>
  <c r="AI3826" i="1"/>
  <c r="AH3826" i="1" s="1"/>
  <c r="AG3826" i="1"/>
  <c r="AF3826" i="1"/>
  <c r="AE3826" i="1"/>
  <c r="AD3826" i="1"/>
  <c r="AC3826" i="1"/>
  <c r="AB3826" i="1"/>
  <c r="AA3826" i="1"/>
  <c r="Z3826" i="1"/>
  <c r="Y3826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3826" i="1"/>
  <c r="AJ3825" i="1"/>
  <c r="AI3825" i="1"/>
  <c r="AH3825" i="1" s="1"/>
  <c r="AG3825" i="1"/>
  <c r="AF3825" i="1"/>
  <c r="AE3825" i="1"/>
  <c r="AD3825" i="1"/>
  <c r="AC3825" i="1"/>
  <c r="AB3825" i="1"/>
  <c r="AA3825" i="1"/>
  <c r="Z3825" i="1"/>
  <c r="Y3825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3825" i="1"/>
  <c r="AJ3824" i="1"/>
  <c r="AI3824" i="1"/>
  <c r="AH3824" i="1" s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3824" i="1"/>
  <c r="AJ3823" i="1"/>
  <c r="AI3823" i="1"/>
  <c r="AH3823" i="1" s="1"/>
  <c r="AG3823" i="1"/>
  <c r="AF3823" i="1"/>
  <c r="AE3823" i="1"/>
  <c r="AD3823" i="1"/>
  <c r="AC3823" i="1"/>
  <c r="AB3823" i="1"/>
  <c r="AA3823" i="1"/>
  <c r="Z3823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3823" i="1"/>
  <c r="AJ3822" i="1"/>
  <c r="AI3822" i="1"/>
  <c r="AH3822" i="1" s="1"/>
  <c r="AG3822" i="1"/>
  <c r="AF3822" i="1"/>
  <c r="AE3822" i="1"/>
  <c r="AD3822" i="1"/>
  <c r="AC3822" i="1"/>
  <c r="AB3822" i="1"/>
  <c r="AA3822" i="1"/>
  <c r="Z3822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3822" i="1"/>
  <c r="AJ3821" i="1"/>
  <c r="AI3821" i="1"/>
  <c r="AH3821" i="1" s="1"/>
  <c r="AG3821" i="1"/>
  <c r="AF3821" i="1"/>
  <c r="AE3821" i="1"/>
  <c r="AD3821" i="1"/>
  <c r="AC3821" i="1"/>
  <c r="AB3821" i="1"/>
  <c r="AA3821" i="1"/>
  <c r="Z3821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3821" i="1"/>
  <c r="AJ3820" i="1"/>
  <c r="AI3820" i="1"/>
  <c r="AH3820" i="1" s="1"/>
  <c r="AG3820" i="1"/>
  <c r="AF3820" i="1"/>
  <c r="AE3820" i="1"/>
  <c r="AD3820" i="1"/>
  <c r="AC3820" i="1"/>
  <c r="AB3820" i="1"/>
  <c r="AA3820" i="1"/>
  <c r="Z3820" i="1"/>
  <c r="Y3820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3820" i="1"/>
  <c r="AJ3819" i="1"/>
  <c r="AI3819" i="1"/>
  <c r="AH3819" i="1" s="1"/>
  <c r="AG3819" i="1"/>
  <c r="AF3819" i="1"/>
  <c r="AE3819" i="1"/>
  <c r="AD3819" i="1"/>
  <c r="AC3819" i="1"/>
  <c r="AB3819" i="1"/>
  <c r="AA3819" i="1"/>
  <c r="Z3819" i="1"/>
  <c r="Y3819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3819" i="1"/>
  <c r="AJ3818" i="1"/>
  <c r="AI3818" i="1"/>
  <c r="AH3818" i="1" s="1"/>
  <c r="AG3818" i="1"/>
  <c r="AF3818" i="1"/>
  <c r="AE3818" i="1"/>
  <c r="AD3818" i="1"/>
  <c r="AC3818" i="1"/>
  <c r="AB3818" i="1"/>
  <c r="AA3818" i="1"/>
  <c r="Z3818" i="1"/>
  <c r="Y3818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3818" i="1"/>
  <c r="AJ3817" i="1"/>
  <c r="AI3817" i="1"/>
  <c r="AH3817" i="1" s="1"/>
  <c r="AG3817" i="1"/>
  <c r="AF3817" i="1"/>
  <c r="AE3817" i="1"/>
  <c r="AD3817" i="1"/>
  <c r="AC3817" i="1"/>
  <c r="AB3817" i="1"/>
  <c r="AA3817" i="1"/>
  <c r="Z3817" i="1"/>
  <c r="Y3817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3817" i="1"/>
  <c r="AJ3816" i="1"/>
  <c r="AI3816" i="1"/>
  <c r="AH3816" i="1" s="1"/>
  <c r="AG3816" i="1"/>
  <c r="AF3816" i="1"/>
  <c r="AE3816" i="1"/>
  <c r="AD3816" i="1"/>
  <c r="AC3816" i="1"/>
  <c r="AB3816" i="1"/>
  <c r="AA3816" i="1"/>
  <c r="Z3816" i="1"/>
  <c r="Y3816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3816" i="1"/>
  <c r="AJ3815" i="1"/>
  <c r="AI3815" i="1"/>
  <c r="AH3815" i="1" s="1"/>
  <c r="AG3815" i="1"/>
  <c r="AF3815" i="1"/>
  <c r="AE3815" i="1"/>
  <c r="AD3815" i="1"/>
  <c r="AC3815" i="1"/>
  <c r="AB3815" i="1"/>
  <c r="AA3815" i="1"/>
  <c r="Z3815" i="1"/>
  <c r="Y3815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3815" i="1"/>
  <c r="AJ3814" i="1"/>
  <c r="AI3814" i="1"/>
  <c r="AH3814" i="1" s="1"/>
  <c r="AG3814" i="1"/>
  <c r="AF3814" i="1"/>
  <c r="AE3814" i="1"/>
  <c r="AD3814" i="1"/>
  <c r="AC3814" i="1"/>
  <c r="AB3814" i="1"/>
  <c r="AA3814" i="1"/>
  <c r="Z3814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3814" i="1"/>
  <c r="AJ3813" i="1"/>
  <c r="AI3813" i="1"/>
  <c r="AH3813" i="1" s="1"/>
  <c r="AG3813" i="1"/>
  <c r="AF3813" i="1"/>
  <c r="AE3813" i="1"/>
  <c r="AD3813" i="1"/>
  <c r="AC3813" i="1"/>
  <c r="AB3813" i="1"/>
  <c r="AA3813" i="1"/>
  <c r="Z3813" i="1"/>
  <c r="Y3813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3813" i="1"/>
  <c r="AJ3812" i="1"/>
  <c r="AI3812" i="1"/>
  <c r="AH3812" i="1" s="1"/>
  <c r="AG3812" i="1"/>
  <c r="AF3812" i="1"/>
  <c r="AE3812" i="1"/>
  <c r="AD3812" i="1"/>
  <c r="AC3812" i="1"/>
  <c r="AB3812" i="1"/>
  <c r="AA3812" i="1"/>
  <c r="Z3812" i="1"/>
  <c r="Y3812" i="1"/>
  <c r="X3812" i="1"/>
  <c r="W3812" i="1"/>
  <c r="V3812" i="1"/>
  <c r="U3812" i="1"/>
  <c r="T3812" i="1"/>
  <c r="S3812" i="1"/>
  <c r="R3812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3812" i="1"/>
  <c r="AJ3811" i="1"/>
  <c r="AI3811" i="1"/>
  <c r="AH3811" i="1" s="1"/>
  <c r="AG3811" i="1"/>
  <c r="AF3811" i="1"/>
  <c r="AE3811" i="1"/>
  <c r="AD3811" i="1"/>
  <c r="AC3811" i="1"/>
  <c r="AB3811" i="1"/>
  <c r="AA3811" i="1"/>
  <c r="Z3811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3811" i="1"/>
  <c r="AJ3810" i="1"/>
  <c r="AI3810" i="1"/>
  <c r="AH3810" i="1" s="1"/>
  <c r="AG3810" i="1"/>
  <c r="AF3810" i="1"/>
  <c r="AE3810" i="1"/>
  <c r="AD3810" i="1"/>
  <c r="AC3810" i="1"/>
  <c r="AB3810" i="1"/>
  <c r="AA3810" i="1"/>
  <c r="Z3810" i="1"/>
  <c r="Y3810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3810" i="1"/>
  <c r="AJ3809" i="1"/>
  <c r="AI3809" i="1"/>
  <c r="AH3809" i="1" s="1"/>
  <c r="AG3809" i="1"/>
  <c r="AF3809" i="1"/>
  <c r="AE3809" i="1"/>
  <c r="AD3809" i="1"/>
  <c r="AC3809" i="1"/>
  <c r="AB3809" i="1"/>
  <c r="AA3809" i="1"/>
  <c r="Z3809" i="1"/>
  <c r="Y3809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3809" i="1"/>
  <c r="AJ3808" i="1"/>
  <c r="AI3808" i="1"/>
  <c r="AH3808" i="1" s="1"/>
  <c r="AG3808" i="1"/>
  <c r="AF3808" i="1"/>
  <c r="AE3808" i="1"/>
  <c r="AD3808" i="1"/>
  <c r="AC3808" i="1"/>
  <c r="AB3808" i="1"/>
  <c r="AA3808" i="1"/>
  <c r="Z3808" i="1"/>
  <c r="Y3808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3808" i="1"/>
  <c r="AJ3807" i="1"/>
  <c r="AI3807" i="1"/>
  <c r="AH3807" i="1" s="1"/>
  <c r="AG3807" i="1"/>
  <c r="AF3807" i="1"/>
  <c r="AE3807" i="1"/>
  <c r="AD3807" i="1"/>
  <c r="AC3807" i="1"/>
  <c r="AB3807" i="1"/>
  <c r="AA3807" i="1"/>
  <c r="Z3807" i="1"/>
  <c r="Y3807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3807" i="1"/>
  <c r="AJ3806" i="1"/>
  <c r="AI3806" i="1"/>
  <c r="AH3806" i="1" s="1"/>
  <c r="AG3806" i="1"/>
  <c r="AF3806" i="1"/>
  <c r="AE3806" i="1"/>
  <c r="AD3806" i="1"/>
  <c r="AC3806" i="1"/>
  <c r="AB3806" i="1"/>
  <c r="AA3806" i="1"/>
  <c r="Z3806" i="1"/>
  <c r="Y3806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3806" i="1"/>
  <c r="AJ3805" i="1"/>
  <c r="AI3805" i="1"/>
  <c r="AH3805" i="1" s="1"/>
  <c r="AG3805" i="1"/>
  <c r="AF3805" i="1"/>
  <c r="AE3805" i="1"/>
  <c r="AD3805" i="1"/>
  <c r="AC3805" i="1"/>
  <c r="AB3805" i="1"/>
  <c r="AA3805" i="1"/>
  <c r="Z3805" i="1"/>
  <c r="Y3805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3805" i="1"/>
  <c r="AJ3804" i="1"/>
  <c r="AI3804" i="1"/>
  <c r="AH3804" i="1" s="1"/>
  <c r="AG3804" i="1"/>
  <c r="AF3804" i="1"/>
  <c r="AE3804" i="1"/>
  <c r="AD3804" i="1"/>
  <c r="AC3804" i="1"/>
  <c r="AB3804" i="1"/>
  <c r="AA3804" i="1"/>
  <c r="Z380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3804" i="1"/>
  <c r="AJ3803" i="1"/>
  <c r="AI3803" i="1"/>
  <c r="AH3803" i="1" s="1"/>
  <c r="AG3803" i="1"/>
  <c r="AF3803" i="1"/>
  <c r="AE3803" i="1"/>
  <c r="AD3803" i="1"/>
  <c r="AC3803" i="1"/>
  <c r="AB3803" i="1"/>
  <c r="AA3803" i="1"/>
  <c r="Z3803" i="1"/>
  <c r="Y3803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3803" i="1"/>
  <c r="AJ3802" i="1"/>
  <c r="AI3802" i="1"/>
  <c r="AH3802" i="1" s="1"/>
  <c r="AG3802" i="1"/>
  <c r="AF3802" i="1"/>
  <c r="AE3802" i="1"/>
  <c r="AD3802" i="1"/>
  <c r="AC3802" i="1"/>
  <c r="AB3802" i="1"/>
  <c r="AA3802" i="1"/>
  <c r="Z3802" i="1"/>
  <c r="Y3802" i="1"/>
  <c r="X3802" i="1"/>
  <c r="W3802" i="1"/>
  <c r="V3802" i="1"/>
  <c r="U3802" i="1"/>
  <c r="T3802" i="1"/>
  <c r="S3802" i="1"/>
  <c r="R3802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3802" i="1"/>
  <c r="AJ3801" i="1"/>
  <c r="AI3801" i="1"/>
  <c r="AH3801" i="1" s="1"/>
  <c r="AG3801" i="1"/>
  <c r="AF3801" i="1"/>
  <c r="AE3801" i="1"/>
  <c r="AD3801" i="1"/>
  <c r="AC3801" i="1"/>
  <c r="AB3801" i="1"/>
  <c r="AA3801" i="1"/>
  <c r="Z3801" i="1"/>
  <c r="Y3801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3801" i="1"/>
  <c r="AJ3800" i="1"/>
  <c r="AI3800" i="1"/>
  <c r="AH3800" i="1" s="1"/>
  <c r="AG3800" i="1"/>
  <c r="AF3800" i="1"/>
  <c r="AE3800" i="1"/>
  <c r="AD3800" i="1"/>
  <c r="AC3800" i="1"/>
  <c r="AB3800" i="1"/>
  <c r="AA3800" i="1"/>
  <c r="Z3800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3800" i="1"/>
  <c r="AJ3799" i="1"/>
  <c r="AI3799" i="1"/>
  <c r="AH3799" i="1" s="1"/>
  <c r="AG3799" i="1"/>
  <c r="AF3799" i="1"/>
  <c r="AE3799" i="1"/>
  <c r="AD3799" i="1"/>
  <c r="AC3799" i="1"/>
  <c r="AB3799" i="1"/>
  <c r="AA3799" i="1"/>
  <c r="Z3799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3799" i="1"/>
  <c r="AJ3798" i="1"/>
  <c r="AI3798" i="1"/>
  <c r="AH3798" i="1" s="1"/>
  <c r="AG3798" i="1"/>
  <c r="AF3798" i="1"/>
  <c r="AE3798" i="1"/>
  <c r="AD3798" i="1"/>
  <c r="AC3798" i="1"/>
  <c r="AB3798" i="1"/>
  <c r="AA3798" i="1"/>
  <c r="Z3798" i="1"/>
  <c r="Y3798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3798" i="1"/>
  <c r="AJ3797" i="1"/>
  <c r="AI3797" i="1"/>
  <c r="AH3797" i="1" s="1"/>
  <c r="AG3797" i="1"/>
  <c r="AF3797" i="1"/>
  <c r="AE3797" i="1"/>
  <c r="AD3797" i="1"/>
  <c r="AC3797" i="1"/>
  <c r="AB3797" i="1"/>
  <c r="AA3797" i="1"/>
  <c r="Z3797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3797" i="1"/>
  <c r="AJ3796" i="1"/>
  <c r="AI3796" i="1"/>
  <c r="AH3796" i="1" s="1"/>
  <c r="AG3796" i="1"/>
  <c r="AF3796" i="1"/>
  <c r="AE3796" i="1"/>
  <c r="AD3796" i="1"/>
  <c r="AC3796" i="1"/>
  <c r="AB3796" i="1"/>
  <c r="AA3796" i="1"/>
  <c r="Z3796" i="1"/>
  <c r="Y3796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3796" i="1"/>
  <c r="AJ3795" i="1"/>
  <c r="AI3795" i="1"/>
  <c r="AH3795" i="1" s="1"/>
  <c r="AG3795" i="1"/>
  <c r="AF3795" i="1"/>
  <c r="AE3795" i="1"/>
  <c r="AD3795" i="1"/>
  <c r="AC3795" i="1"/>
  <c r="AB3795" i="1"/>
  <c r="AA3795" i="1"/>
  <c r="Z3795" i="1"/>
  <c r="Y3795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3795" i="1"/>
  <c r="AJ3794" i="1"/>
  <c r="AI3794" i="1"/>
  <c r="AH3794" i="1" s="1"/>
  <c r="AG3794" i="1"/>
  <c r="AF3794" i="1"/>
  <c r="AE3794" i="1"/>
  <c r="AD3794" i="1"/>
  <c r="AC3794" i="1"/>
  <c r="AB3794" i="1"/>
  <c r="AA3794" i="1"/>
  <c r="Z3794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3794" i="1"/>
  <c r="AJ3793" i="1"/>
  <c r="AI3793" i="1"/>
  <c r="AH3793" i="1" s="1"/>
  <c r="AG3793" i="1"/>
  <c r="AF3793" i="1"/>
  <c r="AE3793" i="1"/>
  <c r="AD3793" i="1"/>
  <c r="AC3793" i="1"/>
  <c r="AB3793" i="1"/>
  <c r="AA3793" i="1"/>
  <c r="Z3793" i="1"/>
  <c r="Y3793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3793" i="1"/>
  <c r="AJ3792" i="1"/>
  <c r="AI3792" i="1"/>
  <c r="AH3792" i="1" s="1"/>
  <c r="AG3792" i="1"/>
  <c r="AF3792" i="1"/>
  <c r="AE3792" i="1"/>
  <c r="AD3792" i="1"/>
  <c r="AC3792" i="1"/>
  <c r="AB3792" i="1"/>
  <c r="AA3792" i="1"/>
  <c r="Z3792" i="1"/>
  <c r="Y3792" i="1"/>
  <c r="X3792" i="1"/>
  <c r="W3792" i="1"/>
  <c r="V3792" i="1"/>
  <c r="U3792" i="1"/>
  <c r="T3792" i="1"/>
  <c r="S3792" i="1"/>
  <c r="R3792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3792" i="1"/>
  <c r="AJ3791" i="1"/>
  <c r="AI3791" i="1"/>
  <c r="AH3791" i="1" s="1"/>
  <c r="AG3791" i="1"/>
  <c r="AF3791" i="1"/>
  <c r="AE3791" i="1"/>
  <c r="AD3791" i="1"/>
  <c r="AC3791" i="1"/>
  <c r="AB3791" i="1"/>
  <c r="AA3791" i="1"/>
  <c r="Z3791" i="1"/>
  <c r="Y3791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3791" i="1"/>
  <c r="AJ3790" i="1"/>
  <c r="AI3790" i="1"/>
  <c r="AH3790" i="1" s="1"/>
  <c r="AG3790" i="1"/>
  <c r="AF3790" i="1"/>
  <c r="AE3790" i="1"/>
  <c r="AD3790" i="1"/>
  <c r="AC3790" i="1"/>
  <c r="AB3790" i="1"/>
  <c r="AA3790" i="1"/>
  <c r="Z3790" i="1"/>
  <c r="Y3790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3790" i="1"/>
  <c r="AJ3789" i="1"/>
  <c r="AI3789" i="1"/>
  <c r="AH3789" i="1" s="1"/>
  <c r="AG3789" i="1"/>
  <c r="AF3789" i="1"/>
  <c r="AE3789" i="1"/>
  <c r="AD3789" i="1"/>
  <c r="AC3789" i="1"/>
  <c r="AB3789" i="1"/>
  <c r="AA3789" i="1"/>
  <c r="Z3789" i="1"/>
  <c r="Y3789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3789" i="1"/>
  <c r="AJ3788" i="1"/>
  <c r="AI3788" i="1"/>
  <c r="AH3788" i="1" s="1"/>
  <c r="AG3788" i="1"/>
  <c r="AF3788" i="1"/>
  <c r="AE3788" i="1"/>
  <c r="AD3788" i="1"/>
  <c r="AC3788" i="1"/>
  <c r="AB3788" i="1"/>
  <c r="AA3788" i="1"/>
  <c r="Z3788" i="1"/>
  <c r="Y3788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3788" i="1"/>
  <c r="AJ3787" i="1"/>
  <c r="AI3787" i="1"/>
  <c r="AH3787" i="1" s="1"/>
  <c r="AG3787" i="1"/>
  <c r="AF3787" i="1"/>
  <c r="AE3787" i="1"/>
  <c r="AD3787" i="1"/>
  <c r="AC3787" i="1"/>
  <c r="AB3787" i="1"/>
  <c r="AA3787" i="1"/>
  <c r="Z3787" i="1"/>
  <c r="Y3787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3787" i="1"/>
  <c r="AJ3786" i="1"/>
  <c r="AI3786" i="1"/>
  <c r="AH3786" i="1" s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3786" i="1"/>
  <c r="AJ3785" i="1"/>
  <c r="AI3785" i="1"/>
  <c r="AH3785" i="1" s="1"/>
  <c r="AG3785" i="1"/>
  <c r="AF3785" i="1"/>
  <c r="AE3785" i="1"/>
  <c r="AD3785" i="1"/>
  <c r="AC3785" i="1"/>
  <c r="AB3785" i="1"/>
  <c r="AA3785" i="1"/>
  <c r="Z3785" i="1"/>
  <c r="Y3785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3785" i="1"/>
  <c r="AJ3784" i="1"/>
  <c r="AI3784" i="1"/>
  <c r="AH3784" i="1" s="1"/>
  <c r="AG3784" i="1"/>
  <c r="AF3784" i="1"/>
  <c r="AE3784" i="1"/>
  <c r="AD3784" i="1"/>
  <c r="AC3784" i="1"/>
  <c r="AB3784" i="1"/>
  <c r="AA3784" i="1"/>
  <c r="Z3784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3784" i="1"/>
  <c r="AJ3783" i="1"/>
  <c r="AI3783" i="1"/>
  <c r="AH3783" i="1" s="1"/>
  <c r="AG3783" i="1"/>
  <c r="AF3783" i="1"/>
  <c r="AE3783" i="1"/>
  <c r="AD3783" i="1"/>
  <c r="AC3783" i="1"/>
  <c r="AB3783" i="1"/>
  <c r="AA3783" i="1"/>
  <c r="Z3783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3783" i="1"/>
  <c r="AJ3782" i="1"/>
  <c r="AI3782" i="1"/>
  <c r="AH3782" i="1" s="1"/>
  <c r="AG3782" i="1"/>
  <c r="AF3782" i="1"/>
  <c r="AE3782" i="1"/>
  <c r="AD3782" i="1"/>
  <c r="AC3782" i="1"/>
  <c r="AB3782" i="1"/>
  <c r="AA3782" i="1"/>
  <c r="Z3782" i="1"/>
  <c r="Y3782" i="1"/>
  <c r="X3782" i="1"/>
  <c r="W3782" i="1"/>
  <c r="V3782" i="1"/>
  <c r="U3782" i="1"/>
  <c r="T3782" i="1"/>
  <c r="S3782" i="1"/>
  <c r="R3782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3782" i="1"/>
  <c r="AJ3781" i="1"/>
  <c r="AI3781" i="1"/>
  <c r="AH3781" i="1" s="1"/>
  <c r="AG3781" i="1"/>
  <c r="AF3781" i="1"/>
  <c r="AE3781" i="1"/>
  <c r="AD3781" i="1"/>
  <c r="AC3781" i="1"/>
  <c r="AB3781" i="1"/>
  <c r="AA3781" i="1"/>
  <c r="Z3781" i="1"/>
  <c r="Y3781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3781" i="1"/>
  <c r="AJ3780" i="1"/>
  <c r="AI3780" i="1"/>
  <c r="AH3780" i="1" s="1"/>
  <c r="AG3780" i="1"/>
  <c r="AF3780" i="1"/>
  <c r="AE3780" i="1"/>
  <c r="AD3780" i="1"/>
  <c r="AC3780" i="1"/>
  <c r="AB3780" i="1"/>
  <c r="AA3780" i="1"/>
  <c r="Z3780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3780" i="1"/>
  <c r="AJ3779" i="1"/>
  <c r="AI3779" i="1"/>
  <c r="AH3779" i="1" s="1"/>
  <c r="AG3779" i="1"/>
  <c r="AF3779" i="1"/>
  <c r="AE3779" i="1"/>
  <c r="AD3779" i="1"/>
  <c r="AC3779" i="1"/>
  <c r="AB3779" i="1"/>
  <c r="AA3779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3779" i="1"/>
  <c r="AJ3778" i="1"/>
  <c r="AI3778" i="1"/>
  <c r="AH3778" i="1" s="1"/>
  <c r="AG3778" i="1"/>
  <c r="AF3778" i="1"/>
  <c r="AE3778" i="1"/>
  <c r="AD3778" i="1"/>
  <c r="AC3778" i="1"/>
  <c r="AB3778" i="1"/>
  <c r="AA3778" i="1"/>
  <c r="Z3778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3778" i="1"/>
  <c r="AJ3777" i="1"/>
  <c r="AI3777" i="1"/>
  <c r="AH3777" i="1" s="1"/>
  <c r="AG3777" i="1"/>
  <c r="AF3777" i="1"/>
  <c r="AE3777" i="1"/>
  <c r="AD3777" i="1"/>
  <c r="AC3777" i="1"/>
  <c r="AB3777" i="1"/>
  <c r="AA3777" i="1"/>
  <c r="Z3777" i="1"/>
  <c r="Y3777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3777" i="1"/>
  <c r="AJ3776" i="1"/>
  <c r="AI3776" i="1"/>
  <c r="AH3776" i="1" s="1"/>
  <c r="AG3776" i="1"/>
  <c r="AF3776" i="1"/>
  <c r="AE3776" i="1"/>
  <c r="AD3776" i="1"/>
  <c r="AC3776" i="1"/>
  <c r="AB3776" i="1"/>
  <c r="AA3776" i="1"/>
  <c r="Z3776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3776" i="1"/>
  <c r="AJ3775" i="1"/>
  <c r="AI3775" i="1"/>
  <c r="AH3775" i="1" s="1"/>
  <c r="AG3775" i="1"/>
  <c r="AF3775" i="1"/>
  <c r="AE3775" i="1"/>
  <c r="AD3775" i="1"/>
  <c r="AC3775" i="1"/>
  <c r="AB3775" i="1"/>
  <c r="AA3775" i="1"/>
  <c r="Z3775" i="1"/>
  <c r="Y3775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3775" i="1"/>
  <c r="AJ3774" i="1"/>
  <c r="AI3774" i="1"/>
  <c r="AH3774" i="1" s="1"/>
  <c r="AG3774" i="1"/>
  <c r="AF3774" i="1"/>
  <c r="AE3774" i="1"/>
  <c r="AD3774" i="1"/>
  <c r="AC3774" i="1"/>
  <c r="AB3774" i="1"/>
  <c r="AA3774" i="1"/>
  <c r="Z3774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3774" i="1"/>
  <c r="AJ3773" i="1"/>
  <c r="AI3773" i="1"/>
  <c r="AH3773" i="1" s="1"/>
  <c r="AG3773" i="1"/>
  <c r="AF3773" i="1"/>
  <c r="AE3773" i="1"/>
  <c r="AD3773" i="1"/>
  <c r="AC3773" i="1"/>
  <c r="AB3773" i="1"/>
  <c r="AA3773" i="1"/>
  <c r="Z3773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3773" i="1"/>
  <c r="AJ3772" i="1"/>
  <c r="AI3772" i="1"/>
  <c r="AH3772" i="1" s="1"/>
  <c r="AG3772" i="1"/>
  <c r="AF3772" i="1"/>
  <c r="AE3772" i="1"/>
  <c r="AD3772" i="1"/>
  <c r="AC3772" i="1"/>
  <c r="AB3772" i="1"/>
  <c r="AA3772" i="1"/>
  <c r="Z3772" i="1"/>
  <c r="Y3772" i="1"/>
  <c r="X3772" i="1"/>
  <c r="W3772" i="1"/>
  <c r="V3772" i="1"/>
  <c r="U3772" i="1"/>
  <c r="T3772" i="1"/>
  <c r="S3772" i="1"/>
  <c r="R3772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3772" i="1"/>
  <c r="AJ3771" i="1"/>
  <c r="AI3771" i="1"/>
  <c r="AH3771" i="1" s="1"/>
  <c r="AG3771" i="1"/>
  <c r="AF3771" i="1"/>
  <c r="AE3771" i="1"/>
  <c r="AD3771" i="1"/>
  <c r="AC3771" i="1"/>
  <c r="AB3771" i="1"/>
  <c r="AA3771" i="1"/>
  <c r="Z3771" i="1"/>
  <c r="Y3771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3771" i="1"/>
  <c r="AJ3770" i="1"/>
  <c r="AI3770" i="1"/>
  <c r="AH3770" i="1" s="1"/>
  <c r="AG3770" i="1"/>
  <c r="AF3770" i="1"/>
  <c r="AE3770" i="1"/>
  <c r="AD3770" i="1"/>
  <c r="AC3770" i="1"/>
  <c r="AB3770" i="1"/>
  <c r="AA3770" i="1"/>
  <c r="Z3770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3770" i="1"/>
  <c r="AJ3769" i="1"/>
  <c r="AI3769" i="1"/>
  <c r="AH3769" i="1" s="1"/>
  <c r="AG3769" i="1"/>
  <c r="AF3769" i="1"/>
  <c r="AE3769" i="1"/>
  <c r="AD3769" i="1"/>
  <c r="AC3769" i="1"/>
  <c r="AB3769" i="1"/>
  <c r="AA3769" i="1"/>
  <c r="Z3769" i="1"/>
  <c r="Y3769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3769" i="1"/>
  <c r="AJ3768" i="1"/>
  <c r="AI3768" i="1"/>
  <c r="AH3768" i="1" s="1"/>
  <c r="AG3768" i="1"/>
  <c r="AF3768" i="1"/>
  <c r="AE3768" i="1"/>
  <c r="AD3768" i="1"/>
  <c r="AC3768" i="1"/>
  <c r="AB3768" i="1"/>
  <c r="AA3768" i="1"/>
  <c r="Z3768" i="1"/>
  <c r="Y3768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3768" i="1"/>
  <c r="AJ3767" i="1"/>
  <c r="AI3767" i="1"/>
  <c r="AH3767" i="1" s="1"/>
  <c r="AG3767" i="1"/>
  <c r="AF3767" i="1"/>
  <c r="AE3767" i="1"/>
  <c r="AD3767" i="1"/>
  <c r="AC3767" i="1"/>
  <c r="AB3767" i="1"/>
  <c r="AA3767" i="1"/>
  <c r="Z3767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3767" i="1"/>
  <c r="AJ3766" i="1"/>
  <c r="AI3766" i="1"/>
  <c r="AH3766" i="1" s="1"/>
  <c r="AG3766" i="1"/>
  <c r="AF3766" i="1"/>
  <c r="AE3766" i="1"/>
  <c r="AD3766" i="1"/>
  <c r="AC3766" i="1"/>
  <c r="AB3766" i="1"/>
  <c r="AA3766" i="1"/>
  <c r="Z3766" i="1"/>
  <c r="Y3766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3766" i="1"/>
  <c r="AJ3765" i="1"/>
  <c r="AI3765" i="1"/>
  <c r="AH3765" i="1" s="1"/>
  <c r="AG3765" i="1"/>
  <c r="AF3765" i="1"/>
  <c r="AE3765" i="1"/>
  <c r="AD3765" i="1"/>
  <c r="AC3765" i="1"/>
  <c r="AB3765" i="1"/>
  <c r="AA3765" i="1"/>
  <c r="Z3765" i="1"/>
  <c r="Y3765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3765" i="1"/>
  <c r="AJ3764" i="1"/>
  <c r="AI3764" i="1"/>
  <c r="AH3764" i="1" s="1"/>
  <c r="AG3764" i="1"/>
  <c r="AF3764" i="1"/>
  <c r="AE3764" i="1"/>
  <c r="AD3764" i="1"/>
  <c r="AC3764" i="1"/>
  <c r="AB3764" i="1"/>
  <c r="AA3764" i="1"/>
  <c r="Z3764" i="1"/>
  <c r="Y3764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3764" i="1"/>
  <c r="AJ3763" i="1"/>
  <c r="AI3763" i="1"/>
  <c r="AH3763" i="1" s="1"/>
  <c r="AG3763" i="1"/>
  <c r="AF3763" i="1"/>
  <c r="AE3763" i="1"/>
  <c r="AD3763" i="1"/>
  <c r="AC3763" i="1"/>
  <c r="AB3763" i="1"/>
  <c r="AA3763" i="1"/>
  <c r="Z3763" i="1"/>
  <c r="Y3763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3763" i="1"/>
  <c r="AJ3762" i="1"/>
  <c r="AI3762" i="1"/>
  <c r="AH3762" i="1" s="1"/>
  <c r="AG3762" i="1"/>
  <c r="AF3762" i="1"/>
  <c r="AE3762" i="1"/>
  <c r="AD3762" i="1"/>
  <c r="AC3762" i="1"/>
  <c r="AB3762" i="1"/>
  <c r="AA3762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3762" i="1"/>
  <c r="AJ3761" i="1"/>
  <c r="AI3761" i="1"/>
  <c r="AH3761" i="1" s="1"/>
  <c r="AG3761" i="1"/>
  <c r="AF3761" i="1"/>
  <c r="AE3761" i="1"/>
  <c r="AD3761" i="1"/>
  <c r="AC3761" i="1"/>
  <c r="AB3761" i="1"/>
  <c r="AA3761" i="1"/>
  <c r="Z3761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3761" i="1"/>
  <c r="AJ3760" i="1"/>
  <c r="AI3760" i="1"/>
  <c r="AH3760" i="1" s="1"/>
  <c r="AG3760" i="1"/>
  <c r="AF3760" i="1"/>
  <c r="AE3760" i="1"/>
  <c r="AD3760" i="1"/>
  <c r="AC3760" i="1"/>
  <c r="AB3760" i="1"/>
  <c r="AA3760" i="1"/>
  <c r="Z3760" i="1"/>
  <c r="Y3760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3760" i="1"/>
  <c r="AJ3759" i="1"/>
  <c r="AI3759" i="1"/>
  <c r="AH3759" i="1" s="1"/>
  <c r="AG3759" i="1"/>
  <c r="AF3759" i="1"/>
  <c r="AE3759" i="1"/>
  <c r="AD3759" i="1"/>
  <c r="AC3759" i="1"/>
  <c r="AB3759" i="1"/>
  <c r="AA3759" i="1"/>
  <c r="Z3759" i="1"/>
  <c r="Y3759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3759" i="1"/>
  <c r="AJ3758" i="1"/>
  <c r="AI3758" i="1"/>
  <c r="AH3758" i="1" s="1"/>
  <c r="AG3758" i="1"/>
  <c r="AF3758" i="1"/>
  <c r="AE3758" i="1"/>
  <c r="AD3758" i="1"/>
  <c r="AC3758" i="1"/>
  <c r="AB3758" i="1"/>
  <c r="AA3758" i="1"/>
  <c r="Z3758" i="1"/>
  <c r="Y3758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3758" i="1"/>
  <c r="AJ3757" i="1"/>
  <c r="AI3757" i="1"/>
  <c r="AH3757" i="1" s="1"/>
  <c r="AG3757" i="1"/>
  <c r="AF3757" i="1"/>
  <c r="AE3757" i="1"/>
  <c r="AD3757" i="1"/>
  <c r="AC3757" i="1"/>
  <c r="AB3757" i="1"/>
  <c r="AA3757" i="1"/>
  <c r="Z3757" i="1"/>
  <c r="Y3757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3757" i="1"/>
  <c r="AJ3756" i="1"/>
  <c r="AI3756" i="1"/>
  <c r="AH3756" i="1" s="1"/>
  <c r="AG3756" i="1"/>
  <c r="AF3756" i="1"/>
  <c r="AE3756" i="1"/>
  <c r="AD3756" i="1"/>
  <c r="AC3756" i="1"/>
  <c r="AB3756" i="1"/>
  <c r="AA3756" i="1"/>
  <c r="Z3756" i="1"/>
  <c r="Y3756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3756" i="1"/>
  <c r="AJ3755" i="1"/>
  <c r="AI3755" i="1"/>
  <c r="AH3755" i="1" s="1"/>
  <c r="AG3755" i="1"/>
  <c r="AF3755" i="1"/>
  <c r="AE3755" i="1"/>
  <c r="AD3755" i="1"/>
  <c r="AC3755" i="1"/>
  <c r="AB3755" i="1"/>
  <c r="AA3755" i="1"/>
  <c r="Z3755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3755" i="1"/>
  <c r="AJ3754" i="1"/>
  <c r="AI3754" i="1"/>
  <c r="AH3754" i="1" s="1"/>
  <c r="AG3754" i="1"/>
  <c r="AF3754" i="1"/>
  <c r="AE3754" i="1"/>
  <c r="AD3754" i="1"/>
  <c r="AC3754" i="1"/>
  <c r="AB3754" i="1"/>
  <c r="AA3754" i="1"/>
  <c r="Z3754" i="1"/>
  <c r="Y3754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3754" i="1"/>
  <c r="AJ3753" i="1"/>
  <c r="AI3753" i="1"/>
  <c r="AH3753" i="1" s="1"/>
  <c r="AG3753" i="1"/>
  <c r="AF3753" i="1"/>
  <c r="AE3753" i="1"/>
  <c r="AD3753" i="1"/>
  <c r="AC3753" i="1"/>
  <c r="AB3753" i="1"/>
  <c r="AA3753" i="1"/>
  <c r="Z3753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3753" i="1"/>
  <c r="AJ3752" i="1"/>
  <c r="AI3752" i="1"/>
  <c r="AH3752" i="1" s="1"/>
  <c r="AG3752" i="1"/>
  <c r="AF3752" i="1"/>
  <c r="AE3752" i="1"/>
  <c r="AD3752" i="1"/>
  <c r="AC3752" i="1"/>
  <c r="AB3752" i="1"/>
  <c r="AA3752" i="1"/>
  <c r="Z3752" i="1"/>
  <c r="Y3752" i="1"/>
  <c r="X3752" i="1"/>
  <c r="W3752" i="1"/>
  <c r="V3752" i="1"/>
  <c r="U3752" i="1"/>
  <c r="T3752" i="1"/>
  <c r="S3752" i="1"/>
  <c r="R3752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3752" i="1"/>
  <c r="AJ3751" i="1"/>
  <c r="AI3751" i="1"/>
  <c r="AH3751" i="1" s="1"/>
  <c r="AG3751" i="1"/>
  <c r="AF3751" i="1"/>
  <c r="AE3751" i="1"/>
  <c r="AD3751" i="1"/>
  <c r="AC3751" i="1"/>
  <c r="AB3751" i="1"/>
  <c r="AA3751" i="1"/>
  <c r="Z3751" i="1"/>
  <c r="Y3751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3751" i="1"/>
  <c r="AJ3750" i="1"/>
  <c r="AI3750" i="1"/>
  <c r="AH3750" i="1" s="1"/>
  <c r="AG3750" i="1"/>
  <c r="AF3750" i="1"/>
  <c r="AE3750" i="1"/>
  <c r="AD3750" i="1"/>
  <c r="AC3750" i="1"/>
  <c r="AB3750" i="1"/>
  <c r="AA3750" i="1"/>
  <c r="Z3750" i="1"/>
  <c r="Y3750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3750" i="1"/>
  <c r="AJ3749" i="1"/>
  <c r="AI3749" i="1"/>
  <c r="AH3749" i="1" s="1"/>
  <c r="AG3749" i="1"/>
  <c r="AF3749" i="1"/>
  <c r="AE3749" i="1"/>
  <c r="AD3749" i="1"/>
  <c r="AC3749" i="1"/>
  <c r="AB3749" i="1"/>
  <c r="AA3749" i="1"/>
  <c r="Z3749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3749" i="1"/>
  <c r="AJ3748" i="1"/>
  <c r="AI3748" i="1"/>
  <c r="AH3748" i="1" s="1"/>
  <c r="AG3748" i="1"/>
  <c r="AF3748" i="1"/>
  <c r="AE3748" i="1"/>
  <c r="AD3748" i="1"/>
  <c r="AC3748" i="1"/>
  <c r="AB3748" i="1"/>
  <c r="AA3748" i="1"/>
  <c r="Z3748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3748" i="1"/>
  <c r="AJ3747" i="1"/>
  <c r="AI3747" i="1"/>
  <c r="AH3747" i="1" s="1"/>
  <c r="AG3747" i="1"/>
  <c r="AF3747" i="1"/>
  <c r="AE3747" i="1"/>
  <c r="AD3747" i="1"/>
  <c r="AC3747" i="1"/>
  <c r="AB3747" i="1"/>
  <c r="AA3747" i="1"/>
  <c r="Z3747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3747" i="1"/>
  <c r="AJ3746" i="1"/>
  <c r="AI3746" i="1"/>
  <c r="AH3746" i="1" s="1"/>
  <c r="AG3746" i="1"/>
  <c r="AF3746" i="1"/>
  <c r="AE3746" i="1"/>
  <c r="AD3746" i="1"/>
  <c r="AC3746" i="1"/>
  <c r="AB3746" i="1"/>
  <c r="AA3746" i="1"/>
  <c r="Z3746" i="1"/>
  <c r="Y3746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3746" i="1"/>
  <c r="AJ3745" i="1"/>
  <c r="AI3745" i="1"/>
  <c r="AH3745" i="1" s="1"/>
  <c r="AG3745" i="1"/>
  <c r="AF3745" i="1"/>
  <c r="AE3745" i="1"/>
  <c r="AD3745" i="1"/>
  <c r="AC3745" i="1"/>
  <c r="AB3745" i="1"/>
  <c r="AA3745" i="1"/>
  <c r="Z3745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3745" i="1"/>
  <c r="AJ3744" i="1"/>
  <c r="AI3744" i="1"/>
  <c r="AH3744" i="1" s="1"/>
  <c r="AG3744" i="1"/>
  <c r="AF3744" i="1"/>
  <c r="AE3744" i="1"/>
  <c r="AD3744" i="1"/>
  <c r="AC3744" i="1"/>
  <c r="AB3744" i="1"/>
  <c r="AA3744" i="1"/>
  <c r="Z3744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3744" i="1"/>
  <c r="AJ3743" i="1"/>
  <c r="AI3743" i="1"/>
  <c r="AH3743" i="1" s="1"/>
  <c r="AG3743" i="1"/>
  <c r="AF3743" i="1"/>
  <c r="AE3743" i="1"/>
  <c r="AD3743" i="1"/>
  <c r="AC3743" i="1"/>
  <c r="AB3743" i="1"/>
  <c r="AA3743" i="1"/>
  <c r="Z3743" i="1"/>
  <c r="Y3743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3743" i="1"/>
  <c r="AJ3742" i="1"/>
  <c r="AI3742" i="1"/>
  <c r="AH3742" i="1" s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3742" i="1"/>
  <c r="AJ3741" i="1"/>
  <c r="AI3741" i="1"/>
  <c r="AH3741" i="1" s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3741" i="1"/>
  <c r="AJ3740" i="1"/>
  <c r="AI3740" i="1"/>
  <c r="AH3740" i="1" s="1"/>
  <c r="AG3740" i="1"/>
  <c r="AF3740" i="1"/>
  <c r="AE3740" i="1"/>
  <c r="AD3740" i="1"/>
  <c r="AC3740" i="1"/>
  <c r="AB3740" i="1"/>
  <c r="AA3740" i="1"/>
  <c r="Z3740" i="1"/>
  <c r="Y3740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3740" i="1"/>
  <c r="AJ3739" i="1"/>
  <c r="AI3739" i="1"/>
  <c r="AH3739" i="1" s="1"/>
  <c r="AG3739" i="1"/>
  <c r="AF3739" i="1"/>
  <c r="AE3739" i="1"/>
  <c r="AD3739" i="1"/>
  <c r="AC3739" i="1"/>
  <c r="AB3739" i="1"/>
  <c r="AA3739" i="1"/>
  <c r="Z3739" i="1"/>
  <c r="Y3739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3739" i="1"/>
  <c r="AJ3738" i="1"/>
  <c r="AI3738" i="1"/>
  <c r="AH3738" i="1" s="1"/>
  <c r="AG3738" i="1"/>
  <c r="AF3738" i="1"/>
  <c r="AE3738" i="1"/>
  <c r="AD3738" i="1"/>
  <c r="AC3738" i="1"/>
  <c r="AB3738" i="1"/>
  <c r="AA3738" i="1"/>
  <c r="Z3738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3738" i="1"/>
  <c r="AJ3737" i="1"/>
  <c r="AI3737" i="1"/>
  <c r="AH3737" i="1" s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3737" i="1"/>
  <c r="AJ3736" i="1"/>
  <c r="AI3736" i="1"/>
  <c r="AH3736" i="1" s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3736" i="1"/>
  <c r="AJ3735" i="1"/>
  <c r="AI3735" i="1"/>
  <c r="AH3735" i="1" s="1"/>
  <c r="AG3735" i="1"/>
  <c r="AF3735" i="1"/>
  <c r="AE3735" i="1"/>
  <c r="AD3735" i="1"/>
  <c r="AC3735" i="1"/>
  <c r="AB3735" i="1"/>
  <c r="AA3735" i="1"/>
  <c r="Z3735" i="1"/>
  <c r="Y3735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3735" i="1"/>
  <c r="AJ3734" i="1"/>
  <c r="AI3734" i="1"/>
  <c r="AH3734" i="1" s="1"/>
  <c r="AG3734" i="1"/>
  <c r="AF3734" i="1"/>
  <c r="AE3734" i="1"/>
  <c r="AD3734" i="1"/>
  <c r="AC3734" i="1"/>
  <c r="AB3734" i="1"/>
  <c r="AA3734" i="1"/>
  <c r="Z3734" i="1"/>
  <c r="Y3734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3734" i="1"/>
  <c r="AJ3733" i="1"/>
  <c r="AI3733" i="1"/>
  <c r="AH3733" i="1" s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3733" i="1"/>
  <c r="AJ3732" i="1"/>
  <c r="AI3732" i="1"/>
  <c r="AH3732" i="1" s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3732" i="1"/>
  <c r="AJ3731" i="1"/>
  <c r="AI3731" i="1"/>
  <c r="AH3731" i="1" s="1"/>
  <c r="AG3731" i="1"/>
  <c r="AF3731" i="1"/>
  <c r="AE3731" i="1"/>
  <c r="AD3731" i="1"/>
  <c r="AC3731" i="1"/>
  <c r="AB3731" i="1"/>
  <c r="AA3731" i="1"/>
  <c r="Z3731" i="1"/>
  <c r="Y3731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3731" i="1"/>
  <c r="AJ3730" i="1"/>
  <c r="AI3730" i="1"/>
  <c r="AH3730" i="1" s="1"/>
  <c r="AG3730" i="1"/>
  <c r="AF3730" i="1"/>
  <c r="AE3730" i="1"/>
  <c r="AD3730" i="1"/>
  <c r="AC3730" i="1"/>
  <c r="AB3730" i="1"/>
  <c r="AA3730" i="1"/>
  <c r="Z3730" i="1"/>
  <c r="Y3730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3730" i="1"/>
  <c r="AJ3729" i="1"/>
  <c r="AI3729" i="1"/>
  <c r="AH3729" i="1" s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3729" i="1"/>
  <c r="AJ3728" i="1"/>
  <c r="AI3728" i="1"/>
  <c r="AH3728" i="1" s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3728" i="1"/>
  <c r="AJ3727" i="1"/>
  <c r="AI3727" i="1"/>
  <c r="AH3727" i="1" s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3727" i="1"/>
  <c r="AJ3726" i="1"/>
  <c r="AI3726" i="1"/>
  <c r="AH3726" i="1" s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3726" i="1"/>
  <c r="AJ3725" i="1"/>
  <c r="AI3725" i="1"/>
  <c r="AH3725" i="1" s="1"/>
  <c r="AG3725" i="1"/>
  <c r="AF3725" i="1"/>
  <c r="AE3725" i="1"/>
  <c r="AD3725" i="1"/>
  <c r="AC3725" i="1"/>
  <c r="AB3725" i="1"/>
  <c r="AA3725" i="1"/>
  <c r="Z3725" i="1"/>
  <c r="Y3725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3725" i="1"/>
  <c r="AJ3724" i="1"/>
  <c r="AI3724" i="1"/>
  <c r="AH3724" i="1" s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3724" i="1"/>
  <c r="AJ3723" i="1"/>
  <c r="AI3723" i="1"/>
  <c r="AH3723" i="1" s="1"/>
  <c r="AG3723" i="1"/>
  <c r="AF3723" i="1"/>
  <c r="AE3723" i="1"/>
  <c r="AD3723" i="1"/>
  <c r="AC3723" i="1"/>
  <c r="AB3723" i="1"/>
  <c r="AA3723" i="1"/>
  <c r="Z3723" i="1"/>
  <c r="Y3723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3723" i="1"/>
  <c r="AJ3722" i="1"/>
  <c r="AI3722" i="1"/>
  <c r="AH3722" i="1" s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3722" i="1"/>
  <c r="AJ3721" i="1"/>
  <c r="AI3721" i="1"/>
  <c r="AH3721" i="1" s="1"/>
  <c r="AG3721" i="1"/>
  <c r="AF3721" i="1"/>
  <c r="AE3721" i="1"/>
  <c r="AD3721" i="1"/>
  <c r="AC3721" i="1"/>
  <c r="AB3721" i="1"/>
  <c r="AA3721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3721" i="1"/>
  <c r="AJ3720" i="1"/>
  <c r="AI3720" i="1"/>
  <c r="AH3720" i="1" s="1"/>
  <c r="AG3720" i="1"/>
  <c r="AF3720" i="1"/>
  <c r="AE3720" i="1"/>
  <c r="AD3720" i="1"/>
  <c r="AC3720" i="1"/>
  <c r="AB3720" i="1"/>
  <c r="AA3720" i="1"/>
  <c r="Z3720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3720" i="1"/>
  <c r="AJ3719" i="1"/>
  <c r="AI3719" i="1"/>
  <c r="AH3719" i="1" s="1"/>
  <c r="AG3719" i="1"/>
  <c r="AF3719" i="1"/>
  <c r="AE3719" i="1"/>
  <c r="AD3719" i="1"/>
  <c r="AC3719" i="1"/>
  <c r="AB3719" i="1"/>
  <c r="AA3719" i="1"/>
  <c r="Z3719" i="1"/>
  <c r="Y3719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3719" i="1"/>
  <c r="AJ3718" i="1"/>
  <c r="AI3718" i="1"/>
  <c r="AH3718" i="1" s="1"/>
  <c r="AG3718" i="1"/>
  <c r="AF3718" i="1"/>
  <c r="AE3718" i="1"/>
  <c r="AD3718" i="1"/>
  <c r="AC3718" i="1"/>
  <c r="AB3718" i="1"/>
  <c r="AA3718" i="1"/>
  <c r="Z3718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3718" i="1"/>
  <c r="AJ3717" i="1"/>
  <c r="AI3717" i="1"/>
  <c r="AH3717" i="1" s="1"/>
  <c r="AG3717" i="1"/>
  <c r="AF3717" i="1"/>
  <c r="AE3717" i="1"/>
  <c r="AD3717" i="1"/>
  <c r="AC3717" i="1"/>
  <c r="AB3717" i="1"/>
  <c r="AA3717" i="1"/>
  <c r="Z3717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3717" i="1"/>
  <c r="AJ3716" i="1"/>
  <c r="AI3716" i="1"/>
  <c r="AH3716" i="1" s="1"/>
  <c r="AG3716" i="1"/>
  <c r="AF3716" i="1"/>
  <c r="AE3716" i="1"/>
  <c r="AD3716" i="1"/>
  <c r="AC3716" i="1"/>
  <c r="AB3716" i="1"/>
  <c r="AA3716" i="1"/>
  <c r="Z3716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3716" i="1"/>
  <c r="AJ3715" i="1"/>
  <c r="AI3715" i="1"/>
  <c r="AH3715" i="1" s="1"/>
  <c r="AG3715" i="1"/>
  <c r="AF3715" i="1"/>
  <c r="AE3715" i="1"/>
  <c r="AD3715" i="1"/>
  <c r="AC3715" i="1"/>
  <c r="AB3715" i="1"/>
  <c r="AA3715" i="1"/>
  <c r="Z3715" i="1"/>
  <c r="Y3715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3715" i="1"/>
  <c r="AJ3714" i="1"/>
  <c r="AI3714" i="1"/>
  <c r="AH3714" i="1" s="1"/>
  <c r="AG3714" i="1"/>
  <c r="AF3714" i="1"/>
  <c r="AE3714" i="1"/>
  <c r="AD3714" i="1"/>
  <c r="AC3714" i="1"/>
  <c r="AB3714" i="1"/>
  <c r="AA3714" i="1"/>
  <c r="Z3714" i="1"/>
  <c r="Y3714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3714" i="1"/>
  <c r="AJ3713" i="1"/>
  <c r="AI3713" i="1"/>
  <c r="AH3713" i="1" s="1"/>
  <c r="AG3713" i="1"/>
  <c r="AF3713" i="1"/>
  <c r="AE3713" i="1"/>
  <c r="AD3713" i="1"/>
  <c r="AC3713" i="1"/>
  <c r="AB3713" i="1"/>
  <c r="AA3713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3713" i="1"/>
  <c r="AJ3712" i="1"/>
  <c r="AI3712" i="1"/>
  <c r="AH3712" i="1" s="1"/>
  <c r="AG3712" i="1"/>
  <c r="AF3712" i="1"/>
  <c r="AE3712" i="1"/>
  <c r="AD3712" i="1"/>
  <c r="AC3712" i="1"/>
  <c r="AB3712" i="1"/>
  <c r="AA3712" i="1"/>
  <c r="Z3712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3712" i="1"/>
  <c r="AJ3711" i="1"/>
  <c r="AI3711" i="1"/>
  <c r="AH3711" i="1" s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3711" i="1"/>
  <c r="AJ3710" i="1"/>
  <c r="AI3710" i="1"/>
  <c r="AH3710" i="1" s="1"/>
  <c r="AG3710" i="1"/>
  <c r="AF3710" i="1"/>
  <c r="AE3710" i="1"/>
  <c r="AD3710" i="1"/>
  <c r="AC3710" i="1"/>
  <c r="AB3710" i="1"/>
  <c r="AA3710" i="1"/>
  <c r="Z3710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3710" i="1"/>
  <c r="AJ3709" i="1"/>
  <c r="AI3709" i="1"/>
  <c r="AH3709" i="1" s="1"/>
  <c r="AG3709" i="1"/>
  <c r="AF3709" i="1"/>
  <c r="AE3709" i="1"/>
  <c r="AD3709" i="1"/>
  <c r="AC3709" i="1"/>
  <c r="AB3709" i="1"/>
  <c r="AA3709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3709" i="1"/>
  <c r="AJ3708" i="1"/>
  <c r="AI3708" i="1"/>
  <c r="AH3708" i="1" s="1"/>
  <c r="AG3708" i="1"/>
  <c r="AF3708" i="1"/>
  <c r="AE3708" i="1"/>
  <c r="AD3708" i="1"/>
  <c r="AC3708" i="1"/>
  <c r="AB3708" i="1"/>
  <c r="AA3708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3708" i="1"/>
  <c r="AJ3707" i="1"/>
  <c r="AI3707" i="1"/>
  <c r="AH3707" i="1" s="1"/>
  <c r="AG3707" i="1"/>
  <c r="AF3707" i="1"/>
  <c r="AE3707" i="1"/>
  <c r="AD3707" i="1"/>
  <c r="AC3707" i="1"/>
  <c r="AB3707" i="1"/>
  <c r="AA3707" i="1"/>
  <c r="Z3707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3707" i="1"/>
  <c r="AJ3706" i="1"/>
  <c r="AI3706" i="1"/>
  <c r="AH3706" i="1" s="1"/>
  <c r="AG3706" i="1"/>
  <c r="AF3706" i="1"/>
  <c r="AE3706" i="1"/>
  <c r="AD3706" i="1"/>
  <c r="AC3706" i="1"/>
  <c r="AB3706" i="1"/>
  <c r="AA3706" i="1"/>
  <c r="Z3706" i="1"/>
  <c r="Y3706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3706" i="1"/>
  <c r="AJ3705" i="1"/>
  <c r="AI3705" i="1"/>
  <c r="AH3705" i="1" s="1"/>
  <c r="AG3705" i="1"/>
  <c r="AF3705" i="1"/>
  <c r="AE3705" i="1"/>
  <c r="AD3705" i="1"/>
  <c r="AC3705" i="1"/>
  <c r="AB3705" i="1"/>
  <c r="AA3705" i="1"/>
  <c r="Z3705" i="1"/>
  <c r="Y3705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3705" i="1"/>
  <c r="AJ3704" i="1"/>
  <c r="AI3704" i="1"/>
  <c r="AH3704" i="1" s="1"/>
  <c r="AG3704" i="1"/>
  <c r="AF3704" i="1"/>
  <c r="AE3704" i="1"/>
  <c r="AD3704" i="1"/>
  <c r="AC3704" i="1"/>
  <c r="AB3704" i="1"/>
  <c r="AA3704" i="1"/>
  <c r="Z3704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3704" i="1"/>
  <c r="AJ3703" i="1"/>
  <c r="AI3703" i="1"/>
  <c r="AH3703" i="1" s="1"/>
  <c r="AG3703" i="1"/>
  <c r="AF3703" i="1"/>
  <c r="AE3703" i="1"/>
  <c r="AD3703" i="1"/>
  <c r="AC3703" i="1"/>
  <c r="AB3703" i="1"/>
  <c r="AA3703" i="1"/>
  <c r="Z3703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3703" i="1"/>
  <c r="AJ3702" i="1"/>
  <c r="AI3702" i="1"/>
  <c r="AH3702" i="1" s="1"/>
  <c r="AG3702" i="1"/>
  <c r="AF3702" i="1"/>
  <c r="AE3702" i="1"/>
  <c r="AD3702" i="1"/>
  <c r="AC3702" i="1"/>
  <c r="AB3702" i="1"/>
  <c r="AA3702" i="1"/>
  <c r="Z3702" i="1"/>
  <c r="Y3702" i="1"/>
  <c r="X3702" i="1"/>
  <c r="W3702" i="1"/>
  <c r="V3702" i="1"/>
  <c r="U3702" i="1"/>
  <c r="T3702" i="1"/>
  <c r="S3702" i="1"/>
  <c r="R3702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3702" i="1"/>
  <c r="AJ3701" i="1"/>
  <c r="AI3701" i="1"/>
  <c r="AH3701" i="1" s="1"/>
  <c r="AG3701" i="1"/>
  <c r="AF3701" i="1"/>
  <c r="AE3701" i="1"/>
  <c r="AD3701" i="1"/>
  <c r="AC3701" i="1"/>
  <c r="AB3701" i="1"/>
  <c r="AA3701" i="1"/>
  <c r="Z3701" i="1"/>
  <c r="Y3701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3701" i="1"/>
  <c r="AJ3700" i="1"/>
  <c r="AI3700" i="1"/>
  <c r="AH3700" i="1" s="1"/>
  <c r="AG3700" i="1"/>
  <c r="AF3700" i="1"/>
  <c r="AE3700" i="1"/>
  <c r="AD3700" i="1"/>
  <c r="AC3700" i="1"/>
  <c r="AB3700" i="1"/>
  <c r="AA3700" i="1"/>
  <c r="Z3700" i="1"/>
  <c r="Y3700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3700" i="1"/>
  <c r="AJ3699" i="1"/>
  <c r="AI3699" i="1"/>
  <c r="AH3699" i="1" s="1"/>
  <c r="AG3699" i="1"/>
  <c r="AF3699" i="1"/>
  <c r="AE3699" i="1"/>
  <c r="AD3699" i="1"/>
  <c r="AC3699" i="1"/>
  <c r="AB3699" i="1"/>
  <c r="AA3699" i="1"/>
  <c r="Z3699" i="1"/>
  <c r="Y3699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3699" i="1"/>
  <c r="AJ3698" i="1"/>
  <c r="AI3698" i="1"/>
  <c r="AH3698" i="1" s="1"/>
  <c r="AG3698" i="1"/>
  <c r="AF3698" i="1"/>
  <c r="AE3698" i="1"/>
  <c r="AD3698" i="1"/>
  <c r="AC3698" i="1"/>
  <c r="AB3698" i="1"/>
  <c r="AA3698" i="1"/>
  <c r="Z3698" i="1"/>
  <c r="Y3698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3698" i="1"/>
  <c r="AJ3697" i="1"/>
  <c r="AI3697" i="1"/>
  <c r="AH3697" i="1" s="1"/>
  <c r="AG3697" i="1"/>
  <c r="AF3697" i="1"/>
  <c r="AE3697" i="1"/>
  <c r="AD3697" i="1"/>
  <c r="AC3697" i="1"/>
  <c r="AB3697" i="1"/>
  <c r="AA3697" i="1"/>
  <c r="Z3697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3697" i="1"/>
  <c r="AJ3696" i="1"/>
  <c r="AI3696" i="1"/>
  <c r="AH3696" i="1" s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3696" i="1"/>
  <c r="AJ3695" i="1"/>
  <c r="AI3695" i="1"/>
  <c r="AH3695" i="1" s="1"/>
  <c r="AG3695" i="1"/>
  <c r="AF3695" i="1"/>
  <c r="AE3695" i="1"/>
  <c r="AD3695" i="1"/>
  <c r="AC3695" i="1"/>
  <c r="AB3695" i="1"/>
  <c r="AA3695" i="1"/>
  <c r="Z3695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3695" i="1"/>
  <c r="AJ3694" i="1"/>
  <c r="AI3694" i="1"/>
  <c r="AH3694" i="1" s="1"/>
  <c r="AG3694" i="1"/>
  <c r="AF3694" i="1"/>
  <c r="AE3694" i="1"/>
  <c r="AD3694" i="1"/>
  <c r="AC3694" i="1"/>
  <c r="AB3694" i="1"/>
  <c r="AA3694" i="1"/>
  <c r="Z3694" i="1"/>
  <c r="Y3694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3694" i="1"/>
  <c r="AJ3693" i="1"/>
  <c r="AI3693" i="1"/>
  <c r="AH3693" i="1" s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3693" i="1"/>
  <c r="AJ3692" i="1"/>
  <c r="AI3692" i="1"/>
  <c r="AH3692" i="1" s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3692" i="1"/>
  <c r="AJ3691" i="1"/>
  <c r="AI3691" i="1"/>
  <c r="AH3691" i="1" s="1"/>
  <c r="AG3691" i="1"/>
  <c r="AF3691" i="1"/>
  <c r="AE3691" i="1"/>
  <c r="AD3691" i="1"/>
  <c r="AC3691" i="1"/>
  <c r="AB3691" i="1"/>
  <c r="AA3691" i="1"/>
  <c r="Z3691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3691" i="1"/>
  <c r="AJ3690" i="1"/>
  <c r="AI3690" i="1"/>
  <c r="AH3690" i="1" s="1"/>
  <c r="AG3690" i="1"/>
  <c r="AF3690" i="1"/>
  <c r="AE3690" i="1"/>
  <c r="AD3690" i="1"/>
  <c r="AC3690" i="1"/>
  <c r="AB3690" i="1"/>
  <c r="AA3690" i="1"/>
  <c r="Z3690" i="1"/>
  <c r="Y3690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3690" i="1"/>
  <c r="AJ3689" i="1"/>
  <c r="AI3689" i="1"/>
  <c r="AH3689" i="1" s="1"/>
  <c r="AG3689" i="1"/>
  <c r="AF3689" i="1"/>
  <c r="AE3689" i="1"/>
  <c r="AD3689" i="1"/>
  <c r="AC3689" i="1"/>
  <c r="AB3689" i="1"/>
  <c r="AA3689" i="1"/>
  <c r="Z3689" i="1"/>
  <c r="Y3689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3689" i="1"/>
  <c r="AJ3688" i="1"/>
  <c r="AI3688" i="1"/>
  <c r="AH3688" i="1" s="1"/>
  <c r="AG3688" i="1"/>
  <c r="AF3688" i="1"/>
  <c r="AE3688" i="1"/>
  <c r="AD3688" i="1"/>
  <c r="AC3688" i="1"/>
  <c r="AB3688" i="1"/>
  <c r="AA3688" i="1"/>
  <c r="Z3688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3688" i="1"/>
  <c r="AJ3687" i="1"/>
  <c r="AI3687" i="1"/>
  <c r="AH3687" i="1" s="1"/>
  <c r="AG3687" i="1"/>
  <c r="AF3687" i="1"/>
  <c r="AE3687" i="1"/>
  <c r="AD3687" i="1"/>
  <c r="AC3687" i="1"/>
  <c r="AB3687" i="1"/>
  <c r="AA3687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3687" i="1"/>
  <c r="AJ3686" i="1"/>
  <c r="AI3686" i="1"/>
  <c r="AH3686" i="1" s="1"/>
  <c r="AG3686" i="1"/>
  <c r="AF3686" i="1"/>
  <c r="AE3686" i="1"/>
  <c r="AD3686" i="1"/>
  <c r="AC3686" i="1"/>
  <c r="AB3686" i="1"/>
  <c r="AA3686" i="1"/>
  <c r="Z3686" i="1"/>
  <c r="Y3686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3686" i="1"/>
  <c r="AJ3685" i="1"/>
  <c r="AI3685" i="1"/>
  <c r="AH3685" i="1" s="1"/>
  <c r="AG3685" i="1"/>
  <c r="AF3685" i="1"/>
  <c r="AE3685" i="1"/>
  <c r="AD3685" i="1"/>
  <c r="AC3685" i="1"/>
  <c r="AB3685" i="1"/>
  <c r="AA3685" i="1"/>
  <c r="Z3685" i="1"/>
  <c r="Y3685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3685" i="1"/>
  <c r="AJ3684" i="1"/>
  <c r="AI3684" i="1"/>
  <c r="AH3684" i="1" s="1"/>
  <c r="AG3684" i="1"/>
  <c r="AF3684" i="1"/>
  <c r="AE3684" i="1"/>
  <c r="AD3684" i="1"/>
  <c r="AC3684" i="1"/>
  <c r="AB3684" i="1"/>
  <c r="AA3684" i="1"/>
  <c r="Z3684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3684" i="1"/>
  <c r="AJ3683" i="1"/>
  <c r="AI3683" i="1"/>
  <c r="AH3683" i="1" s="1"/>
  <c r="AG3683" i="1"/>
  <c r="AF3683" i="1"/>
  <c r="AE3683" i="1"/>
  <c r="AD3683" i="1"/>
  <c r="AC3683" i="1"/>
  <c r="AB3683" i="1"/>
  <c r="AA3683" i="1"/>
  <c r="Z3683" i="1"/>
  <c r="Y3683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3683" i="1"/>
  <c r="AJ3682" i="1"/>
  <c r="AI3682" i="1"/>
  <c r="AH3682" i="1" s="1"/>
  <c r="AG3682" i="1"/>
  <c r="AF3682" i="1"/>
  <c r="AE3682" i="1"/>
  <c r="AD3682" i="1"/>
  <c r="AC3682" i="1"/>
  <c r="AB3682" i="1"/>
  <c r="AA3682" i="1"/>
  <c r="Z3682" i="1"/>
  <c r="Y3682" i="1"/>
  <c r="X3682" i="1"/>
  <c r="W3682" i="1"/>
  <c r="V3682" i="1"/>
  <c r="U3682" i="1"/>
  <c r="T3682" i="1"/>
  <c r="S3682" i="1"/>
  <c r="R3682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3682" i="1"/>
  <c r="AJ3681" i="1"/>
  <c r="AI3681" i="1"/>
  <c r="AH3681" i="1" s="1"/>
  <c r="AG3681" i="1"/>
  <c r="AF3681" i="1"/>
  <c r="AE3681" i="1"/>
  <c r="AD3681" i="1"/>
  <c r="AC3681" i="1"/>
  <c r="AB3681" i="1"/>
  <c r="AA3681" i="1"/>
  <c r="Z3681" i="1"/>
  <c r="Y3681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3681" i="1"/>
  <c r="AJ3680" i="1"/>
  <c r="AI3680" i="1"/>
  <c r="AH3680" i="1" s="1"/>
  <c r="AG3680" i="1"/>
  <c r="AF3680" i="1"/>
  <c r="AE3680" i="1"/>
  <c r="AD3680" i="1"/>
  <c r="AC3680" i="1"/>
  <c r="AB3680" i="1"/>
  <c r="AA3680" i="1"/>
  <c r="Z3680" i="1"/>
  <c r="Y3680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3680" i="1"/>
  <c r="AJ3679" i="1"/>
  <c r="AI3679" i="1"/>
  <c r="AH3679" i="1" s="1"/>
  <c r="AG3679" i="1"/>
  <c r="AF3679" i="1"/>
  <c r="AE3679" i="1"/>
  <c r="AD3679" i="1"/>
  <c r="AC3679" i="1"/>
  <c r="AB3679" i="1"/>
  <c r="AA3679" i="1"/>
  <c r="Z3679" i="1"/>
  <c r="Y3679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3679" i="1"/>
  <c r="AJ3678" i="1"/>
  <c r="AI3678" i="1"/>
  <c r="AH3678" i="1" s="1"/>
  <c r="AG3678" i="1"/>
  <c r="AF3678" i="1"/>
  <c r="AE3678" i="1"/>
  <c r="AD3678" i="1"/>
  <c r="AC3678" i="1"/>
  <c r="AB3678" i="1"/>
  <c r="AA3678" i="1"/>
  <c r="Z3678" i="1"/>
  <c r="Y3678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3678" i="1"/>
  <c r="AJ3677" i="1"/>
  <c r="AI3677" i="1"/>
  <c r="AH3677" i="1" s="1"/>
  <c r="AG3677" i="1"/>
  <c r="AF3677" i="1"/>
  <c r="AE3677" i="1"/>
  <c r="AD3677" i="1"/>
  <c r="AC3677" i="1"/>
  <c r="AB3677" i="1"/>
  <c r="AA3677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3677" i="1"/>
  <c r="AJ3676" i="1"/>
  <c r="AI3676" i="1"/>
  <c r="AH3676" i="1" s="1"/>
  <c r="AG3676" i="1"/>
  <c r="AF3676" i="1"/>
  <c r="AE3676" i="1"/>
  <c r="AD3676" i="1"/>
  <c r="AC3676" i="1"/>
  <c r="AB3676" i="1"/>
  <c r="AA3676" i="1"/>
  <c r="Z3676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3676" i="1"/>
  <c r="AJ3675" i="1"/>
  <c r="AI3675" i="1"/>
  <c r="AH3675" i="1" s="1"/>
  <c r="AG3675" i="1"/>
  <c r="AF3675" i="1"/>
  <c r="AE3675" i="1"/>
  <c r="AD3675" i="1"/>
  <c r="AC3675" i="1"/>
  <c r="AB3675" i="1"/>
  <c r="AA3675" i="1"/>
  <c r="Z3675" i="1"/>
  <c r="Y3675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3675" i="1"/>
  <c r="AJ3674" i="1"/>
  <c r="AI3674" i="1"/>
  <c r="AH3674" i="1" s="1"/>
  <c r="AG3674" i="1"/>
  <c r="AF3674" i="1"/>
  <c r="AE3674" i="1"/>
  <c r="AD3674" i="1"/>
  <c r="AC3674" i="1"/>
  <c r="AB3674" i="1"/>
  <c r="AA3674" i="1"/>
  <c r="Z3674" i="1"/>
  <c r="Y3674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3674" i="1"/>
  <c r="AJ3673" i="1"/>
  <c r="AI3673" i="1"/>
  <c r="AH3673" i="1" s="1"/>
  <c r="AG3673" i="1"/>
  <c r="AF3673" i="1"/>
  <c r="AE3673" i="1"/>
  <c r="AD3673" i="1"/>
  <c r="AC3673" i="1"/>
  <c r="AB3673" i="1"/>
  <c r="AA3673" i="1"/>
  <c r="Z3673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3673" i="1"/>
  <c r="AJ3672" i="1"/>
  <c r="AI3672" i="1"/>
  <c r="AH3672" i="1" s="1"/>
  <c r="AG3672" i="1"/>
  <c r="AF3672" i="1"/>
  <c r="AE3672" i="1"/>
  <c r="AD3672" i="1"/>
  <c r="AC3672" i="1"/>
  <c r="AB3672" i="1"/>
  <c r="AA3672" i="1"/>
  <c r="Z3672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3672" i="1"/>
  <c r="AJ3671" i="1"/>
  <c r="AI3671" i="1"/>
  <c r="AH3671" i="1" s="1"/>
  <c r="AG3671" i="1"/>
  <c r="AF3671" i="1"/>
  <c r="AE3671" i="1"/>
  <c r="AD3671" i="1"/>
  <c r="AC3671" i="1"/>
  <c r="AB3671" i="1"/>
  <c r="AA3671" i="1"/>
  <c r="Z3671" i="1"/>
  <c r="Y3671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3671" i="1"/>
  <c r="AJ3670" i="1"/>
  <c r="AI3670" i="1"/>
  <c r="AH3670" i="1" s="1"/>
  <c r="AG3670" i="1"/>
  <c r="AF3670" i="1"/>
  <c r="AE3670" i="1"/>
  <c r="AD3670" i="1"/>
  <c r="AC3670" i="1"/>
  <c r="AB3670" i="1"/>
  <c r="AA3670" i="1"/>
  <c r="Z3670" i="1"/>
  <c r="Y3670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3670" i="1"/>
  <c r="AJ3669" i="1"/>
  <c r="AI3669" i="1"/>
  <c r="AH3669" i="1" s="1"/>
  <c r="AG3669" i="1"/>
  <c r="AF3669" i="1"/>
  <c r="AE3669" i="1"/>
  <c r="AD3669" i="1"/>
  <c r="AC3669" i="1"/>
  <c r="AB3669" i="1"/>
  <c r="AA3669" i="1"/>
  <c r="Z3669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3669" i="1"/>
  <c r="AJ3668" i="1"/>
  <c r="AI3668" i="1"/>
  <c r="AH3668" i="1" s="1"/>
  <c r="AG3668" i="1"/>
  <c r="AF3668" i="1"/>
  <c r="AE3668" i="1"/>
  <c r="AD3668" i="1"/>
  <c r="AC3668" i="1"/>
  <c r="AB3668" i="1"/>
  <c r="AA3668" i="1"/>
  <c r="Z3668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3668" i="1"/>
  <c r="AJ3667" i="1"/>
  <c r="AI3667" i="1"/>
  <c r="AH3667" i="1" s="1"/>
  <c r="AG3667" i="1"/>
  <c r="AF3667" i="1"/>
  <c r="AE3667" i="1"/>
  <c r="AD3667" i="1"/>
  <c r="AC3667" i="1"/>
  <c r="AB3667" i="1"/>
  <c r="AA3667" i="1"/>
  <c r="Z3667" i="1"/>
  <c r="Y3667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3667" i="1"/>
  <c r="AJ3666" i="1"/>
  <c r="AI3666" i="1"/>
  <c r="AH3666" i="1" s="1"/>
  <c r="AG3666" i="1"/>
  <c r="AF3666" i="1"/>
  <c r="AE3666" i="1"/>
  <c r="AD3666" i="1"/>
  <c r="AC3666" i="1"/>
  <c r="AB3666" i="1"/>
  <c r="AA3666" i="1"/>
  <c r="Z3666" i="1"/>
  <c r="Y3666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3666" i="1"/>
  <c r="AJ3665" i="1"/>
  <c r="AI3665" i="1"/>
  <c r="AH3665" i="1" s="1"/>
  <c r="AG3665" i="1"/>
  <c r="AF3665" i="1"/>
  <c r="AE3665" i="1"/>
  <c r="AD3665" i="1"/>
  <c r="AC3665" i="1"/>
  <c r="AB3665" i="1"/>
  <c r="AA3665" i="1"/>
  <c r="Z3665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3665" i="1"/>
  <c r="AJ3664" i="1"/>
  <c r="AI3664" i="1"/>
  <c r="AH3664" i="1" s="1"/>
  <c r="AG3664" i="1"/>
  <c r="AF3664" i="1"/>
  <c r="AE3664" i="1"/>
  <c r="AD3664" i="1"/>
  <c r="AC3664" i="1"/>
  <c r="AB3664" i="1"/>
  <c r="AA3664" i="1"/>
  <c r="Z3664" i="1"/>
  <c r="Y3664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3664" i="1"/>
  <c r="AJ3663" i="1"/>
  <c r="AI3663" i="1"/>
  <c r="AH3663" i="1" s="1"/>
  <c r="AG3663" i="1"/>
  <c r="AF3663" i="1"/>
  <c r="AE3663" i="1"/>
  <c r="AD3663" i="1"/>
  <c r="AC3663" i="1"/>
  <c r="AB3663" i="1"/>
  <c r="AA3663" i="1"/>
  <c r="Z3663" i="1"/>
  <c r="Y3663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3663" i="1"/>
  <c r="AJ3662" i="1"/>
  <c r="AI3662" i="1"/>
  <c r="AH3662" i="1" s="1"/>
  <c r="AG3662" i="1"/>
  <c r="AF3662" i="1"/>
  <c r="AE3662" i="1"/>
  <c r="AD3662" i="1"/>
  <c r="AC3662" i="1"/>
  <c r="AB3662" i="1"/>
  <c r="AA3662" i="1"/>
  <c r="Z3662" i="1"/>
  <c r="Y3662" i="1"/>
  <c r="X3662" i="1"/>
  <c r="W3662" i="1"/>
  <c r="V3662" i="1"/>
  <c r="U3662" i="1"/>
  <c r="T3662" i="1"/>
  <c r="S3662" i="1"/>
  <c r="R3662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3662" i="1"/>
  <c r="AJ3661" i="1"/>
  <c r="AI3661" i="1"/>
  <c r="AH3661" i="1" s="1"/>
  <c r="AG3661" i="1"/>
  <c r="AF3661" i="1"/>
  <c r="AE3661" i="1"/>
  <c r="AD3661" i="1"/>
  <c r="AC3661" i="1"/>
  <c r="AB3661" i="1"/>
  <c r="AA3661" i="1"/>
  <c r="Z3661" i="1"/>
  <c r="Y3661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3661" i="1"/>
  <c r="AJ3660" i="1"/>
  <c r="AI3660" i="1"/>
  <c r="AH3660" i="1" s="1"/>
  <c r="AG3660" i="1"/>
  <c r="AF3660" i="1"/>
  <c r="AE3660" i="1"/>
  <c r="AD3660" i="1"/>
  <c r="AC3660" i="1"/>
  <c r="AB3660" i="1"/>
  <c r="AA3660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3660" i="1"/>
  <c r="AJ3659" i="1"/>
  <c r="AI3659" i="1"/>
  <c r="AH3659" i="1" s="1"/>
  <c r="AG3659" i="1"/>
  <c r="AF3659" i="1"/>
  <c r="AE3659" i="1"/>
  <c r="AD3659" i="1"/>
  <c r="AC3659" i="1"/>
  <c r="AB3659" i="1"/>
  <c r="AA3659" i="1"/>
  <c r="Z3659" i="1"/>
  <c r="Y3659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3659" i="1"/>
  <c r="AJ3658" i="1"/>
  <c r="AI3658" i="1"/>
  <c r="AH3658" i="1" s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3658" i="1"/>
  <c r="AJ3657" i="1"/>
  <c r="AI3657" i="1"/>
  <c r="AH3657" i="1" s="1"/>
  <c r="AG3657" i="1"/>
  <c r="AF3657" i="1"/>
  <c r="AE3657" i="1"/>
  <c r="AD3657" i="1"/>
  <c r="AC3657" i="1"/>
  <c r="AB3657" i="1"/>
  <c r="AA3657" i="1"/>
  <c r="Z3657" i="1"/>
  <c r="Y3657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3657" i="1"/>
  <c r="AJ3656" i="1"/>
  <c r="AI3656" i="1"/>
  <c r="AH3656" i="1" s="1"/>
  <c r="AG3656" i="1"/>
  <c r="AF3656" i="1"/>
  <c r="AE3656" i="1"/>
  <c r="AD3656" i="1"/>
  <c r="AC3656" i="1"/>
  <c r="AB3656" i="1"/>
  <c r="AA3656" i="1"/>
  <c r="Z3656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3656" i="1"/>
  <c r="AJ3655" i="1"/>
  <c r="AI3655" i="1"/>
  <c r="AH3655" i="1" s="1"/>
  <c r="AG3655" i="1"/>
  <c r="AF3655" i="1"/>
  <c r="AE3655" i="1"/>
  <c r="AD3655" i="1"/>
  <c r="AC3655" i="1"/>
  <c r="AB3655" i="1"/>
  <c r="AA3655" i="1"/>
  <c r="Z3655" i="1"/>
  <c r="Y3655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3655" i="1"/>
  <c r="AJ3654" i="1"/>
  <c r="AI3654" i="1"/>
  <c r="AH3654" i="1" s="1"/>
  <c r="AG3654" i="1"/>
  <c r="AF3654" i="1"/>
  <c r="AE3654" i="1"/>
  <c r="AD3654" i="1"/>
  <c r="AC3654" i="1"/>
  <c r="AB3654" i="1"/>
  <c r="AA3654" i="1"/>
  <c r="Z3654" i="1"/>
  <c r="Y3654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3654" i="1"/>
  <c r="AJ3653" i="1"/>
  <c r="AI3653" i="1"/>
  <c r="AH3653" i="1" s="1"/>
  <c r="AG3653" i="1"/>
  <c r="AF3653" i="1"/>
  <c r="AE3653" i="1"/>
  <c r="AD3653" i="1"/>
  <c r="AC3653" i="1"/>
  <c r="AB3653" i="1"/>
  <c r="AA3653" i="1"/>
  <c r="Z3653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3653" i="1"/>
  <c r="AJ3652" i="1"/>
  <c r="AI3652" i="1"/>
  <c r="AH3652" i="1" s="1"/>
  <c r="AG3652" i="1"/>
  <c r="AF3652" i="1"/>
  <c r="AE3652" i="1"/>
  <c r="AD3652" i="1"/>
  <c r="AC3652" i="1"/>
  <c r="AB3652" i="1"/>
  <c r="AA3652" i="1"/>
  <c r="Z3652" i="1"/>
  <c r="Y3652" i="1"/>
  <c r="X3652" i="1"/>
  <c r="W3652" i="1"/>
  <c r="V3652" i="1"/>
  <c r="U3652" i="1"/>
  <c r="T3652" i="1"/>
  <c r="S3652" i="1"/>
  <c r="R3652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3652" i="1"/>
  <c r="AJ3651" i="1"/>
  <c r="AI3651" i="1"/>
  <c r="AH3651" i="1" s="1"/>
  <c r="AG3651" i="1"/>
  <c r="AF3651" i="1"/>
  <c r="AE3651" i="1"/>
  <c r="AD3651" i="1"/>
  <c r="AC3651" i="1"/>
  <c r="AB3651" i="1"/>
  <c r="AA3651" i="1"/>
  <c r="Z3651" i="1"/>
  <c r="Y3651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3651" i="1"/>
  <c r="AJ3650" i="1"/>
  <c r="AI3650" i="1"/>
  <c r="AH3650" i="1" s="1"/>
  <c r="AG3650" i="1"/>
  <c r="AF3650" i="1"/>
  <c r="AE3650" i="1"/>
  <c r="AD3650" i="1"/>
  <c r="AC3650" i="1"/>
  <c r="AB3650" i="1"/>
  <c r="AA3650" i="1"/>
  <c r="Z3650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3650" i="1"/>
  <c r="AJ3649" i="1"/>
  <c r="AI3649" i="1"/>
  <c r="AH3649" i="1" s="1"/>
  <c r="AG3649" i="1"/>
  <c r="AF3649" i="1"/>
  <c r="AE3649" i="1"/>
  <c r="AD3649" i="1"/>
  <c r="AC3649" i="1"/>
  <c r="AB3649" i="1"/>
  <c r="AA3649" i="1"/>
  <c r="Z3649" i="1"/>
  <c r="Y3649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3649" i="1"/>
  <c r="AJ3648" i="1"/>
  <c r="AI3648" i="1"/>
  <c r="AH3648" i="1" s="1"/>
  <c r="AG3648" i="1"/>
  <c r="AF3648" i="1"/>
  <c r="AE3648" i="1"/>
  <c r="AD3648" i="1"/>
  <c r="AC3648" i="1"/>
  <c r="AB3648" i="1"/>
  <c r="AA3648" i="1"/>
  <c r="Z3648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3648" i="1"/>
  <c r="AJ3647" i="1"/>
  <c r="AI3647" i="1"/>
  <c r="AH3647" i="1" s="1"/>
  <c r="AG3647" i="1"/>
  <c r="AF3647" i="1"/>
  <c r="AE3647" i="1"/>
  <c r="AD3647" i="1"/>
  <c r="AC3647" i="1"/>
  <c r="AB3647" i="1"/>
  <c r="AA3647" i="1"/>
  <c r="Z3647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3647" i="1"/>
  <c r="AJ3646" i="1"/>
  <c r="AI3646" i="1"/>
  <c r="AH3646" i="1" s="1"/>
  <c r="AG3646" i="1"/>
  <c r="AF3646" i="1"/>
  <c r="AE3646" i="1"/>
  <c r="AD3646" i="1"/>
  <c r="AC3646" i="1"/>
  <c r="AB3646" i="1"/>
  <c r="AA3646" i="1"/>
  <c r="Z3646" i="1"/>
  <c r="Y3646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3646" i="1"/>
  <c r="AJ3645" i="1"/>
  <c r="AI3645" i="1"/>
  <c r="AH3645" i="1" s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3645" i="1"/>
  <c r="AJ3644" i="1"/>
  <c r="AI3644" i="1"/>
  <c r="AH3644" i="1" s="1"/>
  <c r="AG3644" i="1"/>
  <c r="AF3644" i="1"/>
  <c r="AE3644" i="1"/>
  <c r="AD3644" i="1"/>
  <c r="AC3644" i="1"/>
  <c r="AB3644" i="1"/>
  <c r="AA3644" i="1"/>
  <c r="Z3644" i="1"/>
  <c r="Y3644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3644" i="1"/>
  <c r="AJ3643" i="1"/>
  <c r="AI3643" i="1"/>
  <c r="AH3643" i="1" s="1"/>
  <c r="AG3643" i="1"/>
  <c r="AF3643" i="1"/>
  <c r="AE3643" i="1"/>
  <c r="AD3643" i="1"/>
  <c r="AC3643" i="1"/>
  <c r="AB3643" i="1"/>
  <c r="AA3643" i="1"/>
  <c r="Z3643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3643" i="1"/>
  <c r="AJ3642" i="1"/>
  <c r="AI3642" i="1"/>
  <c r="AH3642" i="1" s="1"/>
  <c r="AG3642" i="1"/>
  <c r="AF3642" i="1"/>
  <c r="AE3642" i="1"/>
  <c r="AD3642" i="1"/>
  <c r="AC3642" i="1"/>
  <c r="AB3642" i="1"/>
  <c r="AA3642" i="1"/>
  <c r="Z3642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3642" i="1"/>
  <c r="AJ3641" i="1"/>
  <c r="AI3641" i="1"/>
  <c r="AH3641" i="1" s="1"/>
  <c r="AG3641" i="1"/>
  <c r="AF3641" i="1"/>
  <c r="AE3641" i="1"/>
  <c r="AD3641" i="1"/>
  <c r="AC3641" i="1"/>
  <c r="AB3641" i="1"/>
  <c r="AA3641" i="1"/>
  <c r="Z3641" i="1"/>
  <c r="Y3641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3641" i="1"/>
  <c r="AJ3640" i="1"/>
  <c r="AI3640" i="1"/>
  <c r="AH3640" i="1" s="1"/>
  <c r="AG3640" i="1"/>
  <c r="AF3640" i="1"/>
  <c r="AE3640" i="1"/>
  <c r="AD3640" i="1"/>
  <c r="AC3640" i="1"/>
  <c r="AB3640" i="1"/>
  <c r="AA3640" i="1"/>
  <c r="Z3640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3640" i="1"/>
  <c r="AJ3639" i="1"/>
  <c r="AI3639" i="1"/>
  <c r="AH3639" i="1" s="1"/>
  <c r="AG3639" i="1"/>
  <c r="AF3639" i="1"/>
  <c r="AE3639" i="1"/>
  <c r="AD3639" i="1"/>
  <c r="AC3639" i="1"/>
  <c r="AB3639" i="1"/>
  <c r="AA3639" i="1"/>
  <c r="Z3639" i="1"/>
  <c r="Y3639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3639" i="1"/>
  <c r="AJ3638" i="1"/>
  <c r="AI3638" i="1"/>
  <c r="AH3638" i="1" s="1"/>
  <c r="AG3638" i="1"/>
  <c r="AF3638" i="1"/>
  <c r="AE3638" i="1"/>
  <c r="AD3638" i="1"/>
  <c r="AC3638" i="1"/>
  <c r="AB3638" i="1"/>
  <c r="AA3638" i="1"/>
  <c r="Z3638" i="1"/>
  <c r="Y3638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3638" i="1"/>
  <c r="AJ3637" i="1"/>
  <c r="AI3637" i="1"/>
  <c r="AH3637" i="1" s="1"/>
  <c r="AG3637" i="1"/>
  <c r="AF3637" i="1"/>
  <c r="AE3637" i="1"/>
  <c r="AD3637" i="1"/>
  <c r="AC3637" i="1"/>
  <c r="AB3637" i="1"/>
  <c r="AA3637" i="1"/>
  <c r="Z3637" i="1"/>
  <c r="Y3637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3637" i="1"/>
  <c r="AJ3636" i="1"/>
  <c r="AI3636" i="1"/>
  <c r="AH3636" i="1" s="1"/>
  <c r="AG3636" i="1"/>
  <c r="AF3636" i="1"/>
  <c r="AE3636" i="1"/>
  <c r="AD3636" i="1"/>
  <c r="AC3636" i="1"/>
  <c r="AB3636" i="1"/>
  <c r="AA3636" i="1"/>
  <c r="Z3636" i="1"/>
  <c r="Y3636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3636" i="1"/>
  <c r="AJ3635" i="1"/>
  <c r="AI3635" i="1"/>
  <c r="AH3635" i="1" s="1"/>
  <c r="AG3635" i="1"/>
  <c r="AF3635" i="1"/>
  <c r="AE3635" i="1"/>
  <c r="AD3635" i="1"/>
  <c r="AC3635" i="1"/>
  <c r="AB3635" i="1"/>
  <c r="AA3635" i="1"/>
  <c r="Z3635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3635" i="1"/>
  <c r="AJ3634" i="1"/>
  <c r="AI3634" i="1"/>
  <c r="AH3634" i="1" s="1"/>
  <c r="AG3634" i="1"/>
  <c r="AF3634" i="1"/>
  <c r="AE3634" i="1"/>
  <c r="AD3634" i="1"/>
  <c r="AC3634" i="1"/>
  <c r="AB3634" i="1"/>
  <c r="AA3634" i="1"/>
  <c r="Z3634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3634" i="1"/>
  <c r="AJ3633" i="1"/>
  <c r="AI3633" i="1"/>
  <c r="AH3633" i="1" s="1"/>
  <c r="AG3633" i="1"/>
  <c r="AF3633" i="1"/>
  <c r="AE3633" i="1"/>
  <c r="AD3633" i="1"/>
  <c r="AC3633" i="1"/>
  <c r="AB3633" i="1"/>
  <c r="AA3633" i="1"/>
  <c r="Z3633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3633" i="1"/>
  <c r="AJ3632" i="1"/>
  <c r="AI3632" i="1"/>
  <c r="AH3632" i="1" s="1"/>
  <c r="AG3632" i="1"/>
  <c r="AF3632" i="1"/>
  <c r="AE3632" i="1"/>
  <c r="AD3632" i="1"/>
  <c r="AC3632" i="1"/>
  <c r="AB3632" i="1"/>
  <c r="AA3632" i="1"/>
  <c r="Z3632" i="1"/>
  <c r="Y3632" i="1"/>
  <c r="X3632" i="1"/>
  <c r="W3632" i="1"/>
  <c r="V3632" i="1"/>
  <c r="U3632" i="1"/>
  <c r="T3632" i="1"/>
  <c r="S3632" i="1"/>
  <c r="R3632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3632" i="1"/>
  <c r="AJ3631" i="1"/>
  <c r="AI3631" i="1"/>
  <c r="AH3631" i="1" s="1"/>
  <c r="AG3631" i="1"/>
  <c r="AF3631" i="1"/>
  <c r="AE3631" i="1"/>
  <c r="AD3631" i="1"/>
  <c r="AC3631" i="1"/>
  <c r="AB3631" i="1"/>
  <c r="AA3631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3631" i="1"/>
  <c r="AJ3630" i="1"/>
  <c r="AI3630" i="1"/>
  <c r="AH3630" i="1" s="1"/>
  <c r="AG3630" i="1"/>
  <c r="AF3630" i="1"/>
  <c r="AE3630" i="1"/>
  <c r="AD3630" i="1"/>
  <c r="AC3630" i="1"/>
  <c r="AB3630" i="1"/>
  <c r="AA3630" i="1"/>
  <c r="Z3630" i="1"/>
  <c r="Y3630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3630" i="1"/>
  <c r="AJ3629" i="1"/>
  <c r="AI3629" i="1"/>
  <c r="AH3629" i="1" s="1"/>
  <c r="AG3629" i="1"/>
  <c r="AF3629" i="1"/>
  <c r="AE3629" i="1"/>
  <c r="AD3629" i="1"/>
  <c r="AC3629" i="1"/>
  <c r="AB3629" i="1"/>
  <c r="AA3629" i="1"/>
  <c r="Z3629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3629" i="1"/>
  <c r="AJ3628" i="1"/>
  <c r="AI3628" i="1"/>
  <c r="AH3628" i="1" s="1"/>
  <c r="AG3628" i="1"/>
  <c r="AF3628" i="1"/>
  <c r="AE3628" i="1"/>
  <c r="AD3628" i="1"/>
  <c r="AC3628" i="1"/>
  <c r="AB3628" i="1"/>
  <c r="AA3628" i="1"/>
  <c r="Z3628" i="1"/>
  <c r="Y3628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3628" i="1"/>
  <c r="AJ3627" i="1"/>
  <c r="AI3627" i="1"/>
  <c r="AH3627" i="1" s="1"/>
  <c r="AG3627" i="1"/>
  <c r="AF3627" i="1"/>
  <c r="AE3627" i="1"/>
  <c r="AD3627" i="1"/>
  <c r="AC3627" i="1"/>
  <c r="AB3627" i="1"/>
  <c r="AA3627" i="1"/>
  <c r="Z3627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3627" i="1"/>
  <c r="AJ3626" i="1"/>
  <c r="AI3626" i="1"/>
  <c r="AH3626" i="1" s="1"/>
  <c r="AG3626" i="1"/>
  <c r="AF3626" i="1"/>
  <c r="AE3626" i="1"/>
  <c r="AD3626" i="1"/>
  <c r="AC3626" i="1"/>
  <c r="AB3626" i="1"/>
  <c r="AA3626" i="1"/>
  <c r="Z3626" i="1"/>
  <c r="Y3626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3626" i="1"/>
  <c r="AJ3625" i="1"/>
  <c r="AI3625" i="1"/>
  <c r="AH3625" i="1" s="1"/>
  <c r="AG3625" i="1"/>
  <c r="AF3625" i="1"/>
  <c r="AE3625" i="1"/>
  <c r="AD3625" i="1"/>
  <c r="AC3625" i="1"/>
  <c r="AB3625" i="1"/>
  <c r="AA3625" i="1"/>
  <c r="Z3625" i="1"/>
  <c r="Y3625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3625" i="1"/>
  <c r="AJ3624" i="1"/>
  <c r="AI3624" i="1"/>
  <c r="AH3624" i="1" s="1"/>
  <c r="AG3624" i="1"/>
  <c r="AF3624" i="1"/>
  <c r="AE3624" i="1"/>
  <c r="AD3624" i="1"/>
  <c r="AC3624" i="1"/>
  <c r="AB3624" i="1"/>
  <c r="AA3624" i="1"/>
  <c r="Z3624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3624" i="1"/>
  <c r="AJ3623" i="1"/>
  <c r="AI3623" i="1"/>
  <c r="AH3623" i="1" s="1"/>
  <c r="AG3623" i="1"/>
  <c r="AF3623" i="1"/>
  <c r="AE3623" i="1"/>
  <c r="AD3623" i="1"/>
  <c r="AC3623" i="1"/>
  <c r="AB3623" i="1"/>
  <c r="AA3623" i="1"/>
  <c r="Z3623" i="1"/>
  <c r="Y3623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3623" i="1"/>
  <c r="AJ3622" i="1"/>
  <c r="AI3622" i="1"/>
  <c r="AH3622" i="1" s="1"/>
  <c r="AG3622" i="1"/>
  <c r="AF3622" i="1"/>
  <c r="AE3622" i="1"/>
  <c r="AD3622" i="1"/>
  <c r="AC3622" i="1"/>
  <c r="AB3622" i="1"/>
  <c r="AA3622" i="1"/>
  <c r="Z3622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3622" i="1"/>
  <c r="AJ3621" i="1"/>
  <c r="AI3621" i="1"/>
  <c r="AH3621" i="1" s="1"/>
  <c r="AG3621" i="1"/>
  <c r="AF3621" i="1"/>
  <c r="AE3621" i="1"/>
  <c r="AD3621" i="1"/>
  <c r="AC3621" i="1"/>
  <c r="AB3621" i="1"/>
  <c r="AA3621" i="1"/>
  <c r="Z3621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3621" i="1"/>
  <c r="AJ3620" i="1"/>
  <c r="AI3620" i="1"/>
  <c r="AH3620" i="1" s="1"/>
  <c r="AG3620" i="1"/>
  <c r="AF3620" i="1"/>
  <c r="AE3620" i="1"/>
  <c r="AD3620" i="1"/>
  <c r="AC3620" i="1"/>
  <c r="AB3620" i="1"/>
  <c r="AA3620" i="1"/>
  <c r="Z3620" i="1"/>
  <c r="Y3620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3620" i="1"/>
  <c r="AJ3619" i="1"/>
  <c r="AI3619" i="1"/>
  <c r="AH3619" i="1" s="1"/>
  <c r="AG3619" i="1"/>
  <c r="AF3619" i="1"/>
  <c r="AE3619" i="1"/>
  <c r="AD3619" i="1"/>
  <c r="AC3619" i="1"/>
  <c r="AB3619" i="1"/>
  <c r="AA3619" i="1"/>
  <c r="Z3619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3619" i="1"/>
  <c r="AJ3618" i="1"/>
  <c r="AI3618" i="1"/>
  <c r="AH3618" i="1" s="1"/>
  <c r="AG3618" i="1"/>
  <c r="AF3618" i="1"/>
  <c r="AE3618" i="1"/>
  <c r="AD3618" i="1"/>
  <c r="AC3618" i="1"/>
  <c r="AB3618" i="1"/>
  <c r="AA3618" i="1"/>
  <c r="Z3618" i="1"/>
  <c r="Y3618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3618" i="1"/>
  <c r="AJ3617" i="1"/>
  <c r="AI3617" i="1"/>
  <c r="AH3617" i="1" s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3617" i="1"/>
  <c r="AJ3616" i="1"/>
  <c r="AI3616" i="1"/>
  <c r="AH3616" i="1" s="1"/>
  <c r="AG3616" i="1"/>
  <c r="AF3616" i="1"/>
  <c r="AE3616" i="1"/>
  <c r="AD3616" i="1"/>
  <c r="AC3616" i="1"/>
  <c r="AB3616" i="1"/>
  <c r="AA3616" i="1"/>
  <c r="Z3616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3616" i="1"/>
  <c r="AJ3615" i="1"/>
  <c r="AI3615" i="1"/>
  <c r="AH3615" i="1" s="1"/>
  <c r="AG3615" i="1"/>
  <c r="AF3615" i="1"/>
  <c r="AE3615" i="1"/>
  <c r="AD3615" i="1"/>
  <c r="AC3615" i="1"/>
  <c r="AB3615" i="1"/>
  <c r="AA3615" i="1"/>
  <c r="Z3615" i="1"/>
  <c r="Y3615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3615" i="1"/>
  <c r="AJ3614" i="1"/>
  <c r="AI3614" i="1"/>
  <c r="AH3614" i="1" s="1"/>
  <c r="AG3614" i="1"/>
  <c r="AF3614" i="1"/>
  <c r="AE3614" i="1"/>
  <c r="AD3614" i="1"/>
  <c r="AC3614" i="1"/>
  <c r="AB3614" i="1"/>
  <c r="AA3614" i="1"/>
  <c r="Z3614" i="1"/>
  <c r="Y3614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3614" i="1"/>
  <c r="AJ3613" i="1"/>
  <c r="AI3613" i="1"/>
  <c r="AH3613" i="1" s="1"/>
  <c r="AG3613" i="1"/>
  <c r="AF3613" i="1"/>
  <c r="AE3613" i="1"/>
  <c r="AD3613" i="1"/>
  <c r="AC3613" i="1"/>
  <c r="AB3613" i="1"/>
  <c r="AA3613" i="1"/>
  <c r="Z3613" i="1"/>
  <c r="Y3613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3613" i="1"/>
  <c r="AJ3612" i="1"/>
  <c r="AI3612" i="1"/>
  <c r="AH3612" i="1" s="1"/>
  <c r="AG3612" i="1"/>
  <c r="AF3612" i="1"/>
  <c r="AE3612" i="1"/>
  <c r="AD3612" i="1"/>
  <c r="AC3612" i="1"/>
  <c r="AB3612" i="1"/>
  <c r="AA3612" i="1"/>
  <c r="Z3612" i="1"/>
  <c r="Y3612" i="1"/>
  <c r="X3612" i="1"/>
  <c r="W3612" i="1"/>
  <c r="V3612" i="1"/>
  <c r="U3612" i="1"/>
  <c r="T3612" i="1"/>
  <c r="S3612" i="1"/>
  <c r="R3612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3612" i="1"/>
  <c r="AJ3611" i="1"/>
  <c r="AI3611" i="1"/>
  <c r="AH3611" i="1" s="1"/>
  <c r="AG3611" i="1"/>
  <c r="AF3611" i="1"/>
  <c r="AE3611" i="1"/>
  <c r="AD3611" i="1"/>
  <c r="AC3611" i="1"/>
  <c r="AB3611" i="1"/>
  <c r="AA3611" i="1"/>
  <c r="Z3611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3611" i="1"/>
  <c r="AJ3610" i="1"/>
  <c r="AI3610" i="1"/>
  <c r="AH3610" i="1" s="1"/>
  <c r="AG3610" i="1"/>
  <c r="AF3610" i="1"/>
  <c r="AE3610" i="1"/>
  <c r="AD3610" i="1"/>
  <c r="AC3610" i="1"/>
  <c r="AB3610" i="1"/>
  <c r="AA3610" i="1"/>
  <c r="Z3610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3610" i="1"/>
  <c r="AJ3609" i="1"/>
  <c r="AI3609" i="1"/>
  <c r="AH3609" i="1" s="1"/>
  <c r="AG3609" i="1"/>
  <c r="AF3609" i="1"/>
  <c r="AE3609" i="1"/>
  <c r="AD3609" i="1"/>
  <c r="AC3609" i="1"/>
  <c r="AB3609" i="1"/>
  <c r="AA3609" i="1"/>
  <c r="Z3609" i="1"/>
  <c r="Y3609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3609" i="1"/>
  <c r="AJ3608" i="1"/>
  <c r="AI3608" i="1"/>
  <c r="AH3608" i="1" s="1"/>
  <c r="AG3608" i="1"/>
  <c r="AF3608" i="1"/>
  <c r="AE3608" i="1"/>
  <c r="AD3608" i="1"/>
  <c r="AC3608" i="1"/>
  <c r="AB3608" i="1"/>
  <c r="AA3608" i="1"/>
  <c r="Z3608" i="1"/>
  <c r="Y3608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3608" i="1"/>
  <c r="AJ3607" i="1"/>
  <c r="AI3607" i="1"/>
  <c r="AH3607" i="1" s="1"/>
  <c r="AG3607" i="1"/>
  <c r="AF3607" i="1"/>
  <c r="AE3607" i="1"/>
  <c r="AD3607" i="1"/>
  <c r="AC3607" i="1"/>
  <c r="AB3607" i="1"/>
  <c r="AA3607" i="1"/>
  <c r="Z3607" i="1"/>
  <c r="Y3607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3607" i="1"/>
  <c r="AJ3606" i="1"/>
  <c r="AI3606" i="1"/>
  <c r="AH3606" i="1" s="1"/>
  <c r="AG3606" i="1"/>
  <c r="AF3606" i="1"/>
  <c r="AE3606" i="1"/>
  <c r="AD3606" i="1"/>
  <c r="AC3606" i="1"/>
  <c r="AB3606" i="1"/>
  <c r="AA3606" i="1"/>
  <c r="Z3606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3606" i="1"/>
  <c r="AJ3605" i="1"/>
  <c r="AI3605" i="1"/>
  <c r="AH3605" i="1" s="1"/>
  <c r="AG3605" i="1"/>
  <c r="AF3605" i="1"/>
  <c r="AE3605" i="1"/>
  <c r="AD3605" i="1"/>
  <c r="AC3605" i="1"/>
  <c r="AB3605" i="1"/>
  <c r="AA3605" i="1"/>
  <c r="Z3605" i="1"/>
  <c r="Y3605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3605" i="1"/>
  <c r="AJ3604" i="1"/>
  <c r="AI3604" i="1"/>
  <c r="AH3604" i="1" s="1"/>
  <c r="AG3604" i="1"/>
  <c r="AF3604" i="1"/>
  <c r="AE3604" i="1"/>
  <c r="AD3604" i="1"/>
  <c r="AC3604" i="1"/>
  <c r="AB3604" i="1"/>
  <c r="AA3604" i="1"/>
  <c r="Z3604" i="1"/>
  <c r="Y3604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3604" i="1"/>
  <c r="AJ3603" i="1"/>
  <c r="AI3603" i="1"/>
  <c r="AH3603" i="1" s="1"/>
  <c r="AG3603" i="1"/>
  <c r="AF3603" i="1"/>
  <c r="AE3603" i="1"/>
  <c r="AD3603" i="1"/>
  <c r="AC3603" i="1"/>
  <c r="AB3603" i="1"/>
  <c r="AA3603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3603" i="1"/>
  <c r="AJ3602" i="1"/>
  <c r="AI3602" i="1"/>
  <c r="AH3602" i="1" s="1"/>
  <c r="AG3602" i="1"/>
  <c r="AF3602" i="1"/>
  <c r="AE3602" i="1"/>
  <c r="AD3602" i="1"/>
  <c r="AC3602" i="1"/>
  <c r="AB3602" i="1"/>
  <c r="AA3602" i="1"/>
  <c r="Z3602" i="1"/>
  <c r="Y3602" i="1"/>
  <c r="X3602" i="1"/>
  <c r="W3602" i="1"/>
  <c r="V3602" i="1"/>
  <c r="U3602" i="1"/>
  <c r="T3602" i="1"/>
  <c r="S3602" i="1"/>
  <c r="R3602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3602" i="1"/>
  <c r="AJ3601" i="1"/>
  <c r="AI3601" i="1"/>
  <c r="AH3601" i="1" s="1"/>
  <c r="AG3601" i="1"/>
  <c r="AF3601" i="1"/>
  <c r="AE3601" i="1"/>
  <c r="AD3601" i="1"/>
  <c r="AC3601" i="1"/>
  <c r="AB3601" i="1"/>
  <c r="AA3601" i="1"/>
  <c r="Z3601" i="1"/>
  <c r="Y3601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3601" i="1"/>
  <c r="AJ3600" i="1"/>
  <c r="AI3600" i="1"/>
  <c r="AH3600" i="1" s="1"/>
  <c r="AG3600" i="1"/>
  <c r="AF3600" i="1"/>
  <c r="AE3600" i="1"/>
  <c r="AD3600" i="1"/>
  <c r="AC3600" i="1"/>
  <c r="AB3600" i="1"/>
  <c r="AA3600" i="1"/>
  <c r="Z3600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3600" i="1"/>
  <c r="AJ3599" i="1"/>
  <c r="AI3599" i="1"/>
  <c r="AH3599" i="1" s="1"/>
  <c r="AG3599" i="1"/>
  <c r="AF3599" i="1"/>
  <c r="AE3599" i="1"/>
  <c r="AD3599" i="1"/>
  <c r="AC3599" i="1"/>
  <c r="AB3599" i="1"/>
  <c r="AA3599" i="1"/>
  <c r="Z3599" i="1"/>
  <c r="Y3599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3599" i="1"/>
  <c r="AJ3598" i="1"/>
  <c r="AI3598" i="1"/>
  <c r="AH3598" i="1" s="1"/>
  <c r="AG3598" i="1"/>
  <c r="AF3598" i="1"/>
  <c r="AE3598" i="1"/>
  <c r="AD3598" i="1"/>
  <c r="AC3598" i="1"/>
  <c r="AB3598" i="1"/>
  <c r="AA3598" i="1"/>
  <c r="Z3598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3598" i="1"/>
  <c r="AJ3597" i="1"/>
  <c r="AI3597" i="1"/>
  <c r="AH3597" i="1" s="1"/>
  <c r="AG3597" i="1"/>
  <c r="AF3597" i="1"/>
  <c r="AE3597" i="1"/>
  <c r="AD3597" i="1"/>
  <c r="AC3597" i="1"/>
  <c r="AB3597" i="1"/>
  <c r="AA3597" i="1"/>
  <c r="Z3597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3597" i="1"/>
  <c r="AJ3596" i="1"/>
  <c r="AI3596" i="1"/>
  <c r="AH3596" i="1" s="1"/>
  <c r="AG3596" i="1"/>
  <c r="AF3596" i="1"/>
  <c r="AE3596" i="1"/>
  <c r="AD3596" i="1"/>
  <c r="AC3596" i="1"/>
  <c r="AB3596" i="1"/>
  <c r="AA3596" i="1"/>
  <c r="Z3596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3596" i="1"/>
  <c r="AJ3595" i="1"/>
  <c r="AI3595" i="1"/>
  <c r="AH3595" i="1" s="1"/>
  <c r="AG3595" i="1"/>
  <c r="AF3595" i="1"/>
  <c r="AE3595" i="1"/>
  <c r="AD3595" i="1"/>
  <c r="AC3595" i="1"/>
  <c r="AB3595" i="1"/>
  <c r="AA3595" i="1"/>
  <c r="Z3595" i="1"/>
  <c r="Y3595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3595" i="1"/>
  <c r="AJ3594" i="1"/>
  <c r="AI3594" i="1"/>
  <c r="AH3594" i="1" s="1"/>
  <c r="AG3594" i="1"/>
  <c r="AF3594" i="1"/>
  <c r="AE3594" i="1"/>
  <c r="AD3594" i="1"/>
  <c r="AC3594" i="1"/>
  <c r="AB3594" i="1"/>
  <c r="AA3594" i="1"/>
  <c r="Z3594" i="1"/>
  <c r="Y3594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3594" i="1"/>
  <c r="AJ3593" i="1"/>
  <c r="AI3593" i="1"/>
  <c r="AH3593" i="1" s="1"/>
  <c r="AG3593" i="1"/>
  <c r="AF3593" i="1"/>
  <c r="AE3593" i="1"/>
  <c r="AD3593" i="1"/>
  <c r="AC3593" i="1"/>
  <c r="AB3593" i="1"/>
  <c r="AA3593" i="1"/>
  <c r="Z3593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3593" i="1"/>
  <c r="AJ3592" i="1"/>
  <c r="AI3592" i="1"/>
  <c r="AH3592" i="1" s="1"/>
  <c r="AG3592" i="1"/>
  <c r="AF3592" i="1"/>
  <c r="AE3592" i="1"/>
  <c r="AD3592" i="1"/>
  <c r="AC3592" i="1"/>
  <c r="AB3592" i="1"/>
  <c r="AA3592" i="1"/>
  <c r="Z3592" i="1"/>
  <c r="Y3592" i="1"/>
  <c r="X3592" i="1"/>
  <c r="W3592" i="1"/>
  <c r="V3592" i="1"/>
  <c r="U3592" i="1"/>
  <c r="T3592" i="1"/>
  <c r="S3592" i="1"/>
  <c r="R3592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3592" i="1"/>
  <c r="AJ3591" i="1"/>
  <c r="AI3591" i="1"/>
  <c r="AH3591" i="1" s="1"/>
  <c r="AG3591" i="1"/>
  <c r="AF3591" i="1"/>
  <c r="AE3591" i="1"/>
  <c r="AD3591" i="1"/>
  <c r="AC3591" i="1"/>
  <c r="AB3591" i="1"/>
  <c r="AA3591" i="1"/>
  <c r="Z3591" i="1"/>
  <c r="Y3591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3591" i="1"/>
  <c r="AJ3590" i="1"/>
  <c r="AI3590" i="1"/>
  <c r="AH3590" i="1" s="1"/>
  <c r="AG3590" i="1"/>
  <c r="AF3590" i="1"/>
  <c r="AE3590" i="1"/>
  <c r="AD3590" i="1"/>
  <c r="AC3590" i="1"/>
  <c r="AB3590" i="1"/>
  <c r="AA3590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3590" i="1"/>
  <c r="AJ3589" i="1"/>
  <c r="AI3589" i="1"/>
  <c r="AH3589" i="1" s="1"/>
  <c r="AG3589" i="1"/>
  <c r="AF3589" i="1"/>
  <c r="AE3589" i="1"/>
  <c r="AD3589" i="1"/>
  <c r="AC3589" i="1"/>
  <c r="AB3589" i="1"/>
  <c r="AA3589" i="1"/>
  <c r="Z3589" i="1"/>
  <c r="Y3589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3589" i="1"/>
  <c r="AJ3588" i="1"/>
  <c r="AI3588" i="1"/>
  <c r="AH3588" i="1" s="1"/>
  <c r="AG3588" i="1"/>
  <c r="AF3588" i="1"/>
  <c r="AE3588" i="1"/>
  <c r="AD3588" i="1"/>
  <c r="AC3588" i="1"/>
  <c r="AB3588" i="1"/>
  <c r="AA3588" i="1"/>
  <c r="Z3588" i="1"/>
  <c r="Y3588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3588" i="1"/>
  <c r="AJ3587" i="1"/>
  <c r="AI3587" i="1"/>
  <c r="AH3587" i="1" s="1"/>
  <c r="AG3587" i="1"/>
  <c r="AF3587" i="1"/>
  <c r="AE3587" i="1"/>
  <c r="AD3587" i="1"/>
  <c r="AC3587" i="1"/>
  <c r="AB3587" i="1"/>
  <c r="AA3587" i="1"/>
  <c r="Z3587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3587" i="1"/>
  <c r="AJ3586" i="1"/>
  <c r="AI3586" i="1"/>
  <c r="AH3586" i="1" s="1"/>
  <c r="AG3586" i="1"/>
  <c r="AF3586" i="1"/>
  <c r="AE3586" i="1"/>
  <c r="AD3586" i="1"/>
  <c r="AC3586" i="1"/>
  <c r="AB3586" i="1"/>
  <c r="AA3586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3586" i="1"/>
  <c r="AJ3585" i="1"/>
  <c r="AI3585" i="1"/>
  <c r="AH3585" i="1" s="1"/>
  <c r="AG3585" i="1"/>
  <c r="AF3585" i="1"/>
  <c r="AE3585" i="1"/>
  <c r="AD3585" i="1"/>
  <c r="AC3585" i="1"/>
  <c r="AB3585" i="1"/>
  <c r="AA3585" i="1"/>
  <c r="Z3585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3585" i="1"/>
  <c r="AJ3584" i="1"/>
  <c r="AI3584" i="1"/>
  <c r="AH3584" i="1" s="1"/>
  <c r="AG3584" i="1"/>
  <c r="AF3584" i="1"/>
  <c r="AE3584" i="1"/>
  <c r="AD3584" i="1"/>
  <c r="AC3584" i="1"/>
  <c r="AB3584" i="1"/>
  <c r="AA3584" i="1"/>
  <c r="Z3584" i="1"/>
  <c r="Y3584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3584" i="1"/>
  <c r="AJ3583" i="1"/>
  <c r="AI3583" i="1"/>
  <c r="AH3583" i="1" s="1"/>
  <c r="AG3583" i="1"/>
  <c r="AF3583" i="1"/>
  <c r="AE3583" i="1"/>
  <c r="AD3583" i="1"/>
  <c r="AC3583" i="1"/>
  <c r="AB3583" i="1"/>
  <c r="AA3583" i="1"/>
  <c r="Z3583" i="1"/>
  <c r="Y3583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3583" i="1"/>
  <c r="AJ3582" i="1"/>
  <c r="AI3582" i="1"/>
  <c r="AH3582" i="1" s="1"/>
  <c r="AG3582" i="1"/>
  <c r="AF3582" i="1"/>
  <c r="AE3582" i="1"/>
  <c r="AD3582" i="1"/>
  <c r="AC3582" i="1"/>
  <c r="AB3582" i="1"/>
  <c r="AA3582" i="1"/>
  <c r="Z3582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3582" i="1"/>
  <c r="AJ3581" i="1"/>
  <c r="AI3581" i="1"/>
  <c r="AH3581" i="1" s="1"/>
  <c r="AG3581" i="1"/>
  <c r="AF3581" i="1"/>
  <c r="AE3581" i="1"/>
  <c r="AD3581" i="1"/>
  <c r="AC3581" i="1"/>
  <c r="AB3581" i="1"/>
  <c r="AA3581" i="1"/>
  <c r="Z3581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3581" i="1"/>
  <c r="AJ3580" i="1"/>
  <c r="AI3580" i="1"/>
  <c r="AH3580" i="1" s="1"/>
  <c r="AG3580" i="1"/>
  <c r="AF3580" i="1"/>
  <c r="AE3580" i="1"/>
  <c r="AD3580" i="1"/>
  <c r="AC3580" i="1"/>
  <c r="AB3580" i="1"/>
  <c r="AA3580" i="1"/>
  <c r="Z3580" i="1"/>
  <c r="Y3580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3580" i="1"/>
  <c r="AJ3579" i="1"/>
  <c r="AI3579" i="1"/>
  <c r="AH3579" i="1" s="1"/>
  <c r="AG3579" i="1"/>
  <c r="AF3579" i="1"/>
  <c r="AE3579" i="1"/>
  <c r="AD3579" i="1"/>
  <c r="AC3579" i="1"/>
  <c r="AB3579" i="1"/>
  <c r="AA3579" i="1"/>
  <c r="Z3579" i="1"/>
  <c r="Y3579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3579" i="1"/>
  <c r="AJ3578" i="1"/>
  <c r="AI3578" i="1"/>
  <c r="AH3578" i="1" s="1"/>
  <c r="AG3578" i="1"/>
  <c r="AF3578" i="1"/>
  <c r="AE3578" i="1"/>
  <c r="AD3578" i="1"/>
  <c r="AC3578" i="1"/>
  <c r="AB3578" i="1"/>
  <c r="AA3578" i="1"/>
  <c r="Z3578" i="1"/>
  <c r="Y3578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3578" i="1"/>
  <c r="AJ3577" i="1"/>
  <c r="AI3577" i="1"/>
  <c r="AH3577" i="1" s="1"/>
  <c r="AG3577" i="1"/>
  <c r="AF3577" i="1"/>
  <c r="AE3577" i="1"/>
  <c r="AD3577" i="1"/>
  <c r="AC3577" i="1"/>
  <c r="AB3577" i="1"/>
  <c r="AA3577" i="1"/>
  <c r="Z3577" i="1"/>
  <c r="Y3577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3577" i="1"/>
  <c r="AJ3576" i="1"/>
  <c r="AI3576" i="1"/>
  <c r="AH3576" i="1" s="1"/>
  <c r="AG3576" i="1"/>
  <c r="AF3576" i="1"/>
  <c r="AE3576" i="1"/>
  <c r="AD3576" i="1"/>
  <c r="AC3576" i="1"/>
  <c r="AB3576" i="1"/>
  <c r="AA3576" i="1"/>
  <c r="Z3576" i="1"/>
  <c r="Y3576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3576" i="1"/>
  <c r="AJ3575" i="1"/>
  <c r="AI3575" i="1"/>
  <c r="AH3575" i="1" s="1"/>
  <c r="AG3575" i="1"/>
  <c r="AF3575" i="1"/>
  <c r="AE3575" i="1"/>
  <c r="AD3575" i="1"/>
  <c r="AC3575" i="1"/>
  <c r="AB3575" i="1"/>
  <c r="AA3575" i="1"/>
  <c r="Z3575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3575" i="1"/>
  <c r="AJ3574" i="1"/>
  <c r="AI3574" i="1"/>
  <c r="AH3574" i="1" s="1"/>
  <c r="AG3574" i="1"/>
  <c r="AF3574" i="1"/>
  <c r="AE3574" i="1"/>
  <c r="AD3574" i="1"/>
  <c r="AC3574" i="1"/>
  <c r="AB3574" i="1"/>
  <c r="AA3574" i="1"/>
  <c r="Z3574" i="1"/>
  <c r="Y3574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3574" i="1"/>
  <c r="AJ3573" i="1"/>
  <c r="AI3573" i="1"/>
  <c r="AH3573" i="1" s="1"/>
  <c r="AG3573" i="1"/>
  <c r="AF3573" i="1"/>
  <c r="AE3573" i="1"/>
  <c r="AD3573" i="1"/>
  <c r="AC3573" i="1"/>
  <c r="AB3573" i="1"/>
  <c r="AA3573" i="1"/>
  <c r="Z3573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3573" i="1"/>
  <c r="AJ3572" i="1"/>
  <c r="AI3572" i="1"/>
  <c r="AH3572" i="1" s="1"/>
  <c r="AG3572" i="1"/>
  <c r="AF3572" i="1"/>
  <c r="AE3572" i="1"/>
  <c r="AD3572" i="1"/>
  <c r="AC3572" i="1"/>
  <c r="AB3572" i="1"/>
  <c r="AA3572" i="1"/>
  <c r="Z3572" i="1"/>
  <c r="Y3572" i="1"/>
  <c r="X3572" i="1"/>
  <c r="W3572" i="1"/>
  <c r="V3572" i="1"/>
  <c r="U3572" i="1"/>
  <c r="T3572" i="1"/>
  <c r="S3572" i="1"/>
  <c r="R3572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3572" i="1"/>
  <c r="AJ3571" i="1"/>
  <c r="AI3571" i="1"/>
  <c r="AH3571" i="1" s="1"/>
  <c r="AG3571" i="1"/>
  <c r="AF3571" i="1"/>
  <c r="AE3571" i="1"/>
  <c r="AD3571" i="1"/>
  <c r="AC3571" i="1"/>
  <c r="AB3571" i="1"/>
  <c r="AA3571" i="1"/>
  <c r="Z3571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3571" i="1"/>
  <c r="AJ3570" i="1"/>
  <c r="AI3570" i="1"/>
  <c r="AH3570" i="1" s="1"/>
  <c r="AG3570" i="1"/>
  <c r="AF3570" i="1"/>
  <c r="AE3570" i="1"/>
  <c r="AD3570" i="1"/>
  <c r="AC3570" i="1"/>
  <c r="AB3570" i="1"/>
  <c r="AA3570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3570" i="1"/>
  <c r="AJ3569" i="1"/>
  <c r="AI3569" i="1"/>
  <c r="AH3569" i="1" s="1"/>
  <c r="AG3569" i="1"/>
  <c r="AF3569" i="1"/>
  <c r="AE3569" i="1"/>
  <c r="AD3569" i="1"/>
  <c r="AC3569" i="1"/>
  <c r="AB3569" i="1"/>
  <c r="AA3569" i="1"/>
  <c r="Z3569" i="1"/>
  <c r="Y3569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3569" i="1"/>
  <c r="AJ3568" i="1"/>
  <c r="AI3568" i="1"/>
  <c r="AH3568" i="1" s="1"/>
  <c r="AG3568" i="1"/>
  <c r="AF3568" i="1"/>
  <c r="AE3568" i="1"/>
  <c r="AD3568" i="1"/>
  <c r="AC3568" i="1"/>
  <c r="AB3568" i="1"/>
  <c r="AA3568" i="1"/>
  <c r="Z3568" i="1"/>
  <c r="Y3568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3568" i="1"/>
  <c r="AJ3567" i="1"/>
  <c r="AI3567" i="1"/>
  <c r="AH3567" i="1" s="1"/>
  <c r="AG3567" i="1"/>
  <c r="AF3567" i="1"/>
  <c r="AE3567" i="1"/>
  <c r="AD3567" i="1"/>
  <c r="AC3567" i="1"/>
  <c r="AB3567" i="1"/>
  <c r="AA3567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3567" i="1"/>
  <c r="AJ3566" i="1"/>
  <c r="AI3566" i="1"/>
  <c r="AH3566" i="1" s="1"/>
  <c r="AG3566" i="1"/>
  <c r="AF3566" i="1"/>
  <c r="AE3566" i="1"/>
  <c r="AD3566" i="1"/>
  <c r="AC3566" i="1"/>
  <c r="AB3566" i="1"/>
  <c r="AA3566" i="1"/>
  <c r="Z3566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3566" i="1"/>
  <c r="AJ3565" i="1"/>
  <c r="AI3565" i="1"/>
  <c r="AH3565" i="1" s="1"/>
  <c r="AG3565" i="1"/>
  <c r="AF3565" i="1"/>
  <c r="AE3565" i="1"/>
  <c r="AD3565" i="1"/>
  <c r="AC3565" i="1"/>
  <c r="AB3565" i="1"/>
  <c r="AA3565" i="1"/>
  <c r="Z3565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3565" i="1"/>
  <c r="AJ3564" i="1"/>
  <c r="AI3564" i="1"/>
  <c r="AH3564" i="1" s="1"/>
  <c r="AG3564" i="1"/>
  <c r="AF3564" i="1"/>
  <c r="AE3564" i="1"/>
  <c r="AD3564" i="1"/>
  <c r="AC3564" i="1"/>
  <c r="AB3564" i="1"/>
  <c r="AA3564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3564" i="1"/>
  <c r="AJ3563" i="1"/>
  <c r="AI3563" i="1"/>
  <c r="AH3563" i="1" s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3563" i="1"/>
  <c r="AJ3562" i="1"/>
  <c r="AI3562" i="1"/>
  <c r="AH3562" i="1" s="1"/>
  <c r="AG3562" i="1"/>
  <c r="AF3562" i="1"/>
  <c r="AE3562" i="1"/>
  <c r="AD3562" i="1"/>
  <c r="AC3562" i="1"/>
  <c r="AB3562" i="1"/>
  <c r="AA3562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3562" i="1"/>
  <c r="AJ3561" i="1"/>
  <c r="AI3561" i="1"/>
  <c r="AH3561" i="1" s="1"/>
  <c r="AG3561" i="1"/>
  <c r="AF3561" i="1"/>
  <c r="AE3561" i="1"/>
  <c r="AD3561" i="1"/>
  <c r="AC3561" i="1"/>
  <c r="AB3561" i="1"/>
  <c r="AA3561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3561" i="1"/>
  <c r="AJ3560" i="1"/>
  <c r="AI3560" i="1"/>
  <c r="AH3560" i="1" s="1"/>
  <c r="AG3560" i="1"/>
  <c r="AF3560" i="1"/>
  <c r="AE3560" i="1"/>
  <c r="AD3560" i="1"/>
  <c r="AC3560" i="1"/>
  <c r="AB3560" i="1"/>
  <c r="AA3560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3560" i="1"/>
  <c r="AJ3559" i="1"/>
  <c r="AI3559" i="1"/>
  <c r="AH3559" i="1" s="1"/>
  <c r="AG3559" i="1"/>
  <c r="AF3559" i="1"/>
  <c r="AE3559" i="1"/>
  <c r="AD3559" i="1"/>
  <c r="AC3559" i="1"/>
  <c r="AB3559" i="1"/>
  <c r="AA3559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3559" i="1"/>
  <c r="AJ3558" i="1"/>
  <c r="AI3558" i="1"/>
  <c r="AH3558" i="1" s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3558" i="1"/>
  <c r="AJ3557" i="1"/>
  <c r="AI3557" i="1"/>
  <c r="AH3557" i="1" s="1"/>
  <c r="AG3557" i="1"/>
  <c r="AF3557" i="1"/>
  <c r="AE3557" i="1"/>
  <c r="AD3557" i="1"/>
  <c r="AC3557" i="1"/>
  <c r="AB3557" i="1"/>
  <c r="AA3557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3557" i="1"/>
  <c r="AJ3556" i="1"/>
  <c r="AI3556" i="1"/>
  <c r="AH3556" i="1" s="1"/>
  <c r="AG3556" i="1"/>
  <c r="AF3556" i="1"/>
  <c r="AE3556" i="1"/>
  <c r="AD3556" i="1"/>
  <c r="AC3556" i="1"/>
  <c r="AB3556" i="1"/>
  <c r="AA3556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3556" i="1"/>
  <c r="AJ3555" i="1"/>
  <c r="AI3555" i="1"/>
  <c r="AH3555" i="1" s="1"/>
  <c r="AG3555" i="1"/>
  <c r="AF3555" i="1"/>
  <c r="AE3555" i="1"/>
  <c r="AD3555" i="1"/>
  <c r="AC3555" i="1"/>
  <c r="AB3555" i="1"/>
  <c r="AA3555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3555" i="1"/>
  <c r="AJ3554" i="1"/>
  <c r="AI3554" i="1"/>
  <c r="AH3554" i="1" s="1"/>
  <c r="AG3554" i="1"/>
  <c r="AF3554" i="1"/>
  <c r="AE3554" i="1"/>
  <c r="AD3554" i="1"/>
  <c r="AC3554" i="1"/>
  <c r="AB3554" i="1"/>
  <c r="AA3554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3554" i="1"/>
  <c r="AJ3553" i="1"/>
  <c r="AI3553" i="1"/>
  <c r="AH3553" i="1" s="1"/>
  <c r="AG3553" i="1"/>
  <c r="AF3553" i="1"/>
  <c r="AE3553" i="1"/>
  <c r="AD3553" i="1"/>
  <c r="AC3553" i="1"/>
  <c r="AB3553" i="1"/>
  <c r="AA3553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3553" i="1"/>
  <c r="AJ3552" i="1"/>
  <c r="AI3552" i="1"/>
  <c r="AH3552" i="1" s="1"/>
  <c r="AG3552" i="1"/>
  <c r="AF3552" i="1"/>
  <c r="AE3552" i="1"/>
  <c r="AD3552" i="1"/>
  <c r="AC3552" i="1"/>
  <c r="AB3552" i="1"/>
  <c r="AA3552" i="1"/>
  <c r="Z3552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3552" i="1"/>
  <c r="AJ3551" i="1"/>
  <c r="AI3551" i="1"/>
  <c r="AH3551" i="1" s="1"/>
  <c r="AG3551" i="1"/>
  <c r="AF3551" i="1"/>
  <c r="AE3551" i="1"/>
  <c r="AD3551" i="1"/>
  <c r="AC3551" i="1"/>
  <c r="AB3551" i="1"/>
  <c r="AA3551" i="1"/>
  <c r="Z3551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3551" i="1"/>
  <c r="AJ3550" i="1"/>
  <c r="AI3550" i="1"/>
  <c r="AH3550" i="1" s="1"/>
  <c r="AG3550" i="1"/>
  <c r="AF3550" i="1"/>
  <c r="AE3550" i="1"/>
  <c r="AD3550" i="1"/>
  <c r="AC3550" i="1"/>
  <c r="AB3550" i="1"/>
  <c r="AA3550" i="1"/>
  <c r="Z3550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3550" i="1"/>
  <c r="AJ3549" i="1"/>
  <c r="AI3549" i="1"/>
  <c r="AH3549" i="1" s="1"/>
  <c r="AG3549" i="1"/>
  <c r="AF3549" i="1"/>
  <c r="AE3549" i="1"/>
  <c r="AD3549" i="1"/>
  <c r="AC3549" i="1"/>
  <c r="AB3549" i="1"/>
  <c r="AA3549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3549" i="1"/>
  <c r="AJ3548" i="1"/>
  <c r="AI3548" i="1"/>
  <c r="AH3548" i="1" s="1"/>
  <c r="AG3548" i="1"/>
  <c r="AF3548" i="1"/>
  <c r="AE3548" i="1"/>
  <c r="AD3548" i="1"/>
  <c r="AC3548" i="1"/>
  <c r="AB3548" i="1"/>
  <c r="AA3548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3548" i="1"/>
  <c r="AJ3547" i="1"/>
  <c r="AI3547" i="1"/>
  <c r="AH3547" i="1" s="1"/>
  <c r="AG3547" i="1"/>
  <c r="AF3547" i="1"/>
  <c r="AE3547" i="1"/>
  <c r="AD3547" i="1"/>
  <c r="AC3547" i="1"/>
  <c r="AB3547" i="1"/>
  <c r="AA3547" i="1"/>
  <c r="Z3547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3547" i="1"/>
  <c r="AJ3546" i="1"/>
  <c r="AI3546" i="1"/>
  <c r="AH3546" i="1" s="1"/>
  <c r="AG3546" i="1"/>
  <c r="AF3546" i="1"/>
  <c r="AE3546" i="1"/>
  <c r="AD3546" i="1"/>
  <c r="AC3546" i="1"/>
  <c r="AB3546" i="1"/>
  <c r="AA3546" i="1"/>
  <c r="Z3546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3546" i="1"/>
  <c r="AJ3545" i="1"/>
  <c r="AI3545" i="1"/>
  <c r="AH3545" i="1" s="1"/>
  <c r="AG3545" i="1"/>
  <c r="AF3545" i="1"/>
  <c r="AE3545" i="1"/>
  <c r="AD3545" i="1"/>
  <c r="AC3545" i="1"/>
  <c r="AB3545" i="1"/>
  <c r="AA3545" i="1"/>
  <c r="Z3545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3545" i="1"/>
  <c r="AJ3544" i="1"/>
  <c r="AI3544" i="1"/>
  <c r="AH3544" i="1" s="1"/>
  <c r="AG3544" i="1"/>
  <c r="AF3544" i="1"/>
  <c r="AE3544" i="1"/>
  <c r="AD3544" i="1"/>
  <c r="AC3544" i="1"/>
  <c r="AB3544" i="1"/>
  <c r="AA3544" i="1"/>
  <c r="Z3544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3544" i="1"/>
  <c r="AJ3543" i="1"/>
  <c r="AI3543" i="1"/>
  <c r="AH3543" i="1" s="1"/>
  <c r="AG3543" i="1"/>
  <c r="AF3543" i="1"/>
  <c r="AE3543" i="1"/>
  <c r="AD3543" i="1"/>
  <c r="AC3543" i="1"/>
  <c r="AB3543" i="1"/>
  <c r="AA3543" i="1"/>
  <c r="Z3543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3543" i="1"/>
  <c r="AJ3542" i="1"/>
  <c r="AI3542" i="1"/>
  <c r="AH3542" i="1" s="1"/>
  <c r="AG3542" i="1"/>
  <c r="AF3542" i="1"/>
  <c r="AE3542" i="1"/>
  <c r="AD3542" i="1"/>
  <c r="AC3542" i="1"/>
  <c r="AB3542" i="1"/>
  <c r="AA3542" i="1"/>
  <c r="Z3542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3542" i="1"/>
  <c r="AJ3541" i="1"/>
  <c r="AI3541" i="1"/>
  <c r="AH3541" i="1" s="1"/>
  <c r="AG3541" i="1"/>
  <c r="AF3541" i="1"/>
  <c r="AE3541" i="1"/>
  <c r="AD3541" i="1"/>
  <c r="AC3541" i="1"/>
  <c r="AB3541" i="1"/>
  <c r="AA3541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3541" i="1"/>
  <c r="AJ3540" i="1"/>
  <c r="AI3540" i="1"/>
  <c r="AH3540" i="1" s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3540" i="1"/>
  <c r="AJ3539" i="1"/>
  <c r="AI3539" i="1"/>
  <c r="AH3539" i="1" s="1"/>
  <c r="AG3539" i="1"/>
  <c r="AF3539" i="1"/>
  <c r="AE3539" i="1"/>
  <c r="AD3539" i="1"/>
  <c r="AC3539" i="1"/>
  <c r="AB3539" i="1"/>
  <c r="AA3539" i="1"/>
  <c r="Z3539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3539" i="1"/>
  <c r="AJ3538" i="1"/>
  <c r="AI3538" i="1"/>
  <c r="AH3538" i="1" s="1"/>
  <c r="AG3538" i="1"/>
  <c r="AF3538" i="1"/>
  <c r="AE3538" i="1"/>
  <c r="AD3538" i="1"/>
  <c r="AC3538" i="1"/>
  <c r="AB3538" i="1"/>
  <c r="AA3538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3538" i="1"/>
  <c r="AJ3537" i="1"/>
  <c r="AI3537" i="1"/>
  <c r="AH3537" i="1" s="1"/>
  <c r="AG3537" i="1"/>
  <c r="AF3537" i="1"/>
  <c r="AE3537" i="1"/>
  <c r="AD3537" i="1"/>
  <c r="AC3537" i="1"/>
  <c r="AB3537" i="1"/>
  <c r="AA3537" i="1"/>
  <c r="Z3537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3537" i="1"/>
  <c r="AJ3536" i="1"/>
  <c r="AI3536" i="1"/>
  <c r="AH3536" i="1" s="1"/>
  <c r="AG3536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3536" i="1"/>
  <c r="AJ3535" i="1"/>
  <c r="AI3535" i="1"/>
  <c r="AH3535" i="1" s="1"/>
  <c r="AG3535" i="1"/>
  <c r="AF3535" i="1"/>
  <c r="AE3535" i="1"/>
  <c r="AD3535" i="1"/>
  <c r="AC3535" i="1"/>
  <c r="AB3535" i="1"/>
  <c r="AA3535" i="1"/>
  <c r="Z3535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3535" i="1"/>
  <c r="AJ3534" i="1"/>
  <c r="AI3534" i="1"/>
  <c r="AH3534" i="1" s="1"/>
  <c r="AG3534" i="1"/>
  <c r="AF3534" i="1"/>
  <c r="AE3534" i="1"/>
  <c r="AD3534" i="1"/>
  <c r="AC3534" i="1"/>
  <c r="AB3534" i="1"/>
  <c r="AA3534" i="1"/>
  <c r="Z3534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3534" i="1"/>
  <c r="AJ3533" i="1"/>
  <c r="AI3533" i="1"/>
  <c r="AH3533" i="1" s="1"/>
  <c r="AG3533" i="1"/>
  <c r="AF3533" i="1"/>
  <c r="AE3533" i="1"/>
  <c r="AD3533" i="1"/>
  <c r="AC3533" i="1"/>
  <c r="AB3533" i="1"/>
  <c r="AA3533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3533" i="1"/>
  <c r="AJ3532" i="1"/>
  <c r="AI3532" i="1"/>
  <c r="AH3532" i="1" s="1"/>
  <c r="AG3532" i="1"/>
  <c r="AF3532" i="1"/>
  <c r="AE3532" i="1"/>
  <c r="AD3532" i="1"/>
  <c r="AC3532" i="1"/>
  <c r="AB3532" i="1"/>
  <c r="AA3532" i="1"/>
  <c r="Z3532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3532" i="1"/>
  <c r="AJ3531" i="1"/>
  <c r="AI3531" i="1"/>
  <c r="AH3531" i="1" s="1"/>
  <c r="AG3531" i="1"/>
  <c r="AF3531" i="1"/>
  <c r="AE3531" i="1"/>
  <c r="AD3531" i="1"/>
  <c r="AC3531" i="1"/>
  <c r="AB3531" i="1"/>
  <c r="AA3531" i="1"/>
  <c r="Z3531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3531" i="1"/>
  <c r="AJ3530" i="1"/>
  <c r="AI3530" i="1"/>
  <c r="AH3530" i="1" s="1"/>
  <c r="AG3530" i="1"/>
  <c r="AF3530" i="1"/>
  <c r="AE3530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3530" i="1"/>
  <c r="AJ3529" i="1"/>
  <c r="AI3529" i="1"/>
  <c r="AH3529" i="1" s="1"/>
  <c r="AG3529" i="1"/>
  <c r="AF3529" i="1"/>
  <c r="AE3529" i="1"/>
  <c r="AD3529" i="1"/>
  <c r="AC3529" i="1"/>
  <c r="AB3529" i="1"/>
  <c r="AA3529" i="1"/>
  <c r="Z3529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3529" i="1"/>
  <c r="AJ3528" i="1"/>
  <c r="AI3528" i="1"/>
  <c r="AH3528" i="1" s="1"/>
  <c r="AG3528" i="1"/>
  <c r="AF3528" i="1"/>
  <c r="AE3528" i="1"/>
  <c r="AD3528" i="1"/>
  <c r="AC3528" i="1"/>
  <c r="AB3528" i="1"/>
  <c r="AA3528" i="1"/>
  <c r="Z3528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3528" i="1"/>
  <c r="AJ3527" i="1"/>
  <c r="AI3527" i="1"/>
  <c r="AH3527" i="1" s="1"/>
  <c r="AG3527" i="1"/>
  <c r="AF3527" i="1"/>
  <c r="AE3527" i="1"/>
  <c r="AD3527" i="1"/>
  <c r="AC3527" i="1"/>
  <c r="AB3527" i="1"/>
  <c r="AA3527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3527" i="1"/>
  <c r="AJ3526" i="1"/>
  <c r="AI3526" i="1"/>
  <c r="AH3526" i="1" s="1"/>
  <c r="AG3526" i="1"/>
  <c r="AF3526" i="1"/>
  <c r="AE3526" i="1"/>
  <c r="AD3526" i="1"/>
  <c r="AC3526" i="1"/>
  <c r="AB3526" i="1"/>
  <c r="AA3526" i="1"/>
  <c r="Z3526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3526" i="1"/>
  <c r="AJ3525" i="1"/>
  <c r="AI3525" i="1"/>
  <c r="AH3525" i="1" s="1"/>
  <c r="AG3525" i="1"/>
  <c r="AF3525" i="1"/>
  <c r="AE3525" i="1"/>
  <c r="AD3525" i="1"/>
  <c r="AC3525" i="1"/>
  <c r="AB3525" i="1"/>
  <c r="AA3525" i="1"/>
  <c r="Z3525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3525" i="1"/>
  <c r="AJ3524" i="1"/>
  <c r="AI3524" i="1"/>
  <c r="AH3524" i="1" s="1"/>
  <c r="AG3524" i="1"/>
  <c r="AF3524" i="1"/>
  <c r="AE3524" i="1"/>
  <c r="AD3524" i="1"/>
  <c r="AC3524" i="1"/>
  <c r="AB3524" i="1"/>
  <c r="AA3524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3524" i="1"/>
  <c r="AJ3523" i="1"/>
  <c r="AI3523" i="1"/>
  <c r="AH3523" i="1" s="1"/>
  <c r="AG3523" i="1"/>
  <c r="AF3523" i="1"/>
  <c r="AE3523" i="1"/>
  <c r="AD3523" i="1"/>
  <c r="AC3523" i="1"/>
  <c r="AB3523" i="1"/>
  <c r="AA3523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3523" i="1"/>
  <c r="AJ3522" i="1"/>
  <c r="AI3522" i="1"/>
  <c r="AH3522" i="1" s="1"/>
  <c r="AG3522" i="1"/>
  <c r="AF3522" i="1"/>
  <c r="AE3522" i="1"/>
  <c r="AD3522" i="1"/>
  <c r="AC3522" i="1"/>
  <c r="AB3522" i="1"/>
  <c r="AA3522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3522" i="1"/>
  <c r="AJ3521" i="1"/>
  <c r="AI3521" i="1"/>
  <c r="AH3521" i="1" s="1"/>
  <c r="AG3521" i="1"/>
  <c r="AF3521" i="1"/>
  <c r="AE3521" i="1"/>
  <c r="AD3521" i="1"/>
  <c r="AC3521" i="1"/>
  <c r="AB3521" i="1"/>
  <c r="AA3521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3521" i="1"/>
  <c r="AJ3520" i="1"/>
  <c r="AI3520" i="1"/>
  <c r="AH3520" i="1" s="1"/>
  <c r="AG3520" i="1"/>
  <c r="AF3520" i="1"/>
  <c r="AE3520" i="1"/>
  <c r="AD3520" i="1"/>
  <c r="AC3520" i="1"/>
  <c r="AB3520" i="1"/>
  <c r="AA3520" i="1"/>
  <c r="Z3520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3520" i="1"/>
  <c r="AJ3519" i="1"/>
  <c r="AI3519" i="1"/>
  <c r="AH3519" i="1" s="1"/>
  <c r="AG3519" i="1"/>
  <c r="AF3519" i="1"/>
  <c r="AE3519" i="1"/>
  <c r="AD3519" i="1"/>
  <c r="AC3519" i="1"/>
  <c r="AB3519" i="1"/>
  <c r="AA3519" i="1"/>
  <c r="Z3519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3519" i="1"/>
  <c r="AJ3518" i="1"/>
  <c r="AI3518" i="1"/>
  <c r="AH3518" i="1" s="1"/>
  <c r="AG3518" i="1"/>
  <c r="AF3518" i="1"/>
  <c r="AE3518" i="1"/>
  <c r="AD3518" i="1"/>
  <c r="AC3518" i="1"/>
  <c r="AB3518" i="1"/>
  <c r="AA3518" i="1"/>
  <c r="Z3518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3518" i="1"/>
  <c r="AJ3517" i="1"/>
  <c r="AI3517" i="1"/>
  <c r="AH3517" i="1" s="1"/>
  <c r="AG3517" i="1"/>
  <c r="AF3517" i="1"/>
  <c r="AE3517" i="1"/>
  <c r="AD3517" i="1"/>
  <c r="AC3517" i="1"/>
  <c r="AB3517" i="1"/>
  <c r="AA3517" i="1"/>
  <c r="Z3517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3517" i="1"/>
  <c r="AJ3516" i="1"/>
  <c r="AI3516" i="1"/>
  <c r="AH3516" i="1" s="1"/>
  <c r="AG3516" i="1"/>
  <c r="AF3516" i="1"/>
  <c r="AE3516" i="1"/>
  <c r="AD3516" i="1"/>
  <c r="AC3516" i="1"/>
  <c r="AB3516" i="1"/>
  <c r="AA3516" i="1"/>
  <c r="Z3516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3516" i="1"/>
  <c r="AJ3515" i="1"/>
  <c r="AI3515" i="1"/>
  <c r="AH3515" i="1" s="1"/>
  <c r="AG3515" i="1"/>
  <c r="AF3515" i="1"/>
  <c r="AE3515" i="1"/>
  <c r="AD3515" i="1"/>
  <c r="AC3515" i="1"/>
  <c r="AB3515" i="1"/>
  <c r="AA3515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3515" i="1"/>
  <c r="AJ3514" i="1"/>
  <c r="AI3514" i="1"/>
  <c r="AH3514" i="1" s="1"/>
  <c r="AG3514" i="1"/>
  <c r="AF3514" i="1"/>
  <c r="AE3514" i="1"/>
  <c r="AD3514" i="1"/>
  <c r="AC3514" i="1"/>
  <c r="AB3514" i="1"/>
  <c r="AA3514" i="1"/>
  <c r="Z3514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3514" i="1"/>
  <c r="AJ3513" i="1"/>
  <c r="AI3513" i="1"/>
  <c r="AH3513" i="1" s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3513" i="1"/>
  <c r="AJ3512" i="1"/>
  <c r="AI3512" i="1"/>
  <c r="AH3512" i="1" s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3512" i="1"/>
  <c r="AJ3511" i="1"/>
  <c r="AI3511" i="1"/>
  <c r="AH3511" i="1" s="1"/>
  <c r="AG3511" i="1"/>
  <c r="AF3511" i="1"/>
  <c r="AE3511" i="1"/>
  <c r="AD3511" i="1"/>
  <c r="AC3511" i="1"/>
  <c r="AB3511" i="1"/>
  <c r="AA3511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3511" i="1"/>
  <c r="AJ3510" i="1"/>
  <c r="AI3510" i="1"/>
  <c r="AH3510" i="1" s="1"/>
  <c r="AG3510" i="1"/>
  <c r="AF3510" i="1"/>
  <c r="AE3510" i="1"/>
  <c r="AD3510" i="1"/>
  <c r="AC3510" i="1"/>
  <c r="AB3510" i="1"/>
  <c r="AA3510" i="1"/>
  <c r="Z3510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3510" i="1"/>
  <c r="AJ3509" i="1"/>
  <c r="AI3509" i="1"/>
  <c r="AH3509" i="1" s="1"/>
  <c r="AG3509" i="1"/>
  <c r="AF3509" i="1"/>
  <c r="AE3509" i="1"/>
  <c r="AD3509" i="1"/>
  <c r="AC3509" i="1"/>
  <c r="AB3509" i="1"/>
  <c r="AA3509" i="1"/>
  <c r="Z3509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3509" i="1"/>
  <c r="AJ3508" i="1"/>
  <c r="AI3508" i="1"/>
  <c r="AH3508" i="1" s="1"/>
  <c r="AG3508" i="1"/>
  <c r="AF3508" i="1"/>
  <c r="AE3508" i="1"/>
  <c r="AD3508" i="1"/>
  <c r="AC3508" i="1"/>
  <c r="AB3508" i="1"/>
  <c r="AA3508" i="1"/>
  <c r="Z3508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3508" i="1"/>
  <c r="AJ3507" i="1"/>
  <c r="AI3507" i="1"/>
  <c r="AH3507" i="1" s="1"/>
  <c r="AG3507" i="1"/>
  <c r="AF3507" i="1"/>
  <c r="AE3507" i="1"/>
  <c r="AD3507" i="1"/>
  <c r="AC3507" i="1"/>
  <c r="AB3507" i="1"/>
  <c r="AA3507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3507" i="1"/>
  <c r="AJ3506" i="1"/>
  <c r="AI3506" i="1"/>
  <c r="AH3506" i="1" s="1"/>
  <c r="AG3506" i="1"/>
  <c r="AF3506" i="1"/>
  <c r="AE3506" i="1"/>
  <c r="AD3506" i="1"/>
  <c r="AC3506" i="1"/>
  <c r="AB3506" i="1"/>
  <c r="AA3506" i="1"/>
  <c r="Z3506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3506" i="1"/>
  <c r="AJ3505" i="1"/>
  <c r="AI3505" i="1"/>
  <c r="AH3505" i="1" s="1"/>
  <c r="AG3505" i="1"/>
  <c r="AF3505" i="1"/>
  <c r="AE3505" i="1"/>
  <c r="AD3505" i="1"/>
  <c r="AC3505" i="1"/>
  <c r="AB3505" i="1"/>
  <c r="AA3505" i="1"/>
  <c r="Z3505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3505" i="1"/>
  <c r="AJ3504" i="1"/>
  <c r="AI3504" i="1"/>
  <c r="AH3504" i="1" s="1"/>
  <c r="AG3504" i="1"/>
  <c r="AF3504" i="1"/>
  <c r="AE3504" i="1"/>
  <c r="AD3504" i="1"/>
  <c r="AC3504" i="1"/>
  <c r="AB3504" i="1"/>
  <c r="AA3504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3504" i="1"/>
  <c r="AJ3503" i="1"/>
  <c r="AI3503" i="1"/>
  <c r="AH3503" i="1" s="1"/>
  <c r="AG3503" i="1"/>
  <c r="AF3503" i="1"/>
  <c r="AE3503" i="1"/>
  <c r="AD3503" i="1"/>
  <c r="AC3503" i="1"/>
  <c r="AB3503" i="1"/>
  <c r="AA3503" i="1"/>
  <c r="Z3503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3503" i="1"/>
  <c r="AJ3502" i="1"/>
  <c r="AI3502" i="1"/>
  <c r="AH3502" i="1" s="1"/>
  <c r="AG3502" i="1"/>
  <c r="AF3502" i="1"/>
  <c r="AE3502" i="1"/>
  <c r="AD3502" i="1"/>
  <c r="AC3502" i="1"/>
  <c r="AB3502" i="1"/>
  <c r="AA3502" i="1"/>
  <c r="Z3502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3502" i="1"/>
  <c r="AJ3501" i="1"/>
  <c r="AI3501" i="1"/>
  <c r="AH3501" i="1" s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3501" i="1"/>
  <c r="AJ3500" i="1"/>
  <c r="AI3500" i="1"/>
  <c r="AH3500" i="1" s="1"/>
  <c r="AG3500" i="1"/>
  <c r="AF3500" i="1"/>
  <c r="AE3500" i="1"/>
  <c r="AD3500" i="1"/>
  <c r="AC3500" i="1"/>
  <c r="AB3500" i="1"/>
  <c r="AA3500" i="1"/>
  <c r="Z3500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3500" i="1"/>
  <c r="AJ3499" i="1"/>
  <c r="AI3499" i="1"/>
  <c r="AH3499" i="1" s="1"/>
  <c r="AG3499" i="1"/>
  <c r="AF3499" i="1"/>
  <c r="AE3499" i="1"/>
  <c r="AD3499" i="1"/>
  <c r="AC3499" i="1"/>
  <c r="AB3499" i="1"/>
  <c r="AA3499" i="1"/>
  <c r="Z3499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3499" i="1"/>
  <c r="AJ3498" i="1"/>
  <c r="AI3498" i="1"/>
  <c r="AH3498" i="1" s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3498" i="1"/>
  <c r="AJ3497" i="1"/>
  <c r="AI3497" i="1"/>
  <c r="AH3497" i="1" s="1"/>
  <c r="AG3497" i="1"/>
  <c r="AF3497" i="1"/>
  <c r="AE3497" i="1"/>
  <c r="AD3497" i="1"/>
  <c r="AC3497" i="1"/>
  <c r="AB3497" i="1"/>
  <c r="AA3497" i="1"/>
  <c r="Z3497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3497" i="1"/>
  <c r="AJ3496" i="1"/>
  <c r="AI3496" i="1"/>
  <c r="AH3496" i="1" s="1"/>
  <c r="AG3496" i="1"/>
  <c r="AF3496" i="1"/>
  <c r="AE3496" i="1"/>
  <c r="AD3496" i="1"/>
  <c r="AC3496" i="1"/>
  <c r="AB3496" i="1"/>
  <c r="AA3496" i="1"/>
  <c r="Z3496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3496" i="1"/>
  <c r="AJ3495" i="1"/>
  <c r="AI3495" i="1"/>
  <c r="AH3495" i="1" s="1"/>
  <c r="AG3495" i="1"/>
  <c r="AF3495" i="1"/>
  <c r="AE3495" i="1"/>
  <c r="AD3495" i="1"/>
  <c r="AC3495" i="1"/>
  <c r="AB3495" i="1"/>
  <c r="AA3495" i="1"/>
  <c r="Z3495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3495" i="1"/>
  <c r="AJ3494" i="1"/>
  <c r="AI3494" i="1"/>
  <c r="AH3494" i="1" s="1"/>
  <c r="AG3494" i="1"/>
  <c r="AF3494" i="1"/>
  <c r="AE3494" i="1"/>
  <c r="AD3494" i="1"/>
  <c r="AC3494" i="1"/>
  <c r="AB3494" i="1"/>
  <c r="AA3494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3494" i="1"/>
  <c r="AJ3493" i="1"/>
  <c r="AI3493" i="1"/>
  <c r="AH3493" i="1" s="1"/>
  <c r="AG3493" i="1"/>
  <c r="AF3493" i="1"/>
  <c r="AE3493" i="1"/>
  <c r="AD3493" i="1"/>
  <c r="AC3493" i="1"/>
  <c r="AB3493" i="1"/>
  <c r="AA3493" i="1"/>
  <c r="Z3493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3493" i="1"/>
  <c r="AJ3492" i="1"/>
  <c r="AI3492" i="1"/>
  <c r="AH3492" i="1" s="1"/>
  <c r="AG3492" i="1"/>
  <c r="AF3492" i="1"/>
  <c r="AE3492" i="1"/>
  <c r="AD3492" i="1"/>
  <c r="AC3492" i="1"/>
  <c r="AB3492" i="1"/>
  <c r="AA3492" i="1"/>
  <c r="Z3492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3492" i="1"/>
  <c r="AJ3491" i="1"/>
  <c r="AI3491" i="1"/>
  <c r="AH3491" i="1" s="1"/>
  <c r="AG3491" i="1"/>
  <c r="AF3491" i="1"/>
  <c r="AE3491" i="1"/>
  <c r="AD3491" i="1"/>
  <c r="AC3491" i="1"/>
  <c r="AB3491" i="1"/>
  <c r="AA3491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3491" i="1"/>
  <c r="AJ3490" i="1"/>
  <c r="AI3490" i="1"/>
  <c r="AH3490" i="1" s="1"/>
  <c r="AG3490" i="1"/>
  <c r="AF3490" i="1"/>
  <c r="AE3490" i="1"/>
  <c r="AD3490" i="1"/>
  <c r="AC3490" i="1"/>
  <c r="AB3490" i="1"/>
  <c r="AA3490" i="1"/>
  <c r="Z3490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3490" i="1"/>
  <c r="AJ3489" i="1"/>
  <c r="AI3489" i="1"/>
  <c r="AH3489" i="1" s="1"/>
  <c r="AG3489" i="1"/>
  <c r="AF3489" i="1"/>
  <c r="AE3489" i="1"/>
  <c r="AD3489" i="1"/>
  <c r="AC3489" i="1"/>
  <c r="AB3489" i="1"/>
  <c r="AA3489" i="1"/>
  <c r="Z3489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3489" i="1"/>
  <c r="AJ3488" i="1"/>
  <c r="AI3488" i="1"/>
  <c r="AH3488" i="1" s="1"/>
  <c r="AG3488" i="1"/>
  <c r="AF3488" i="1"/>
  <c r="AE3488" i="1"/>
  <c r="AD3488" i="1"/>
  <c r="AC3488" i="1"/>
  <c r="AB3488" i="1"/>
  <c r="AA3488" i="1"/>
  <c r="Z3488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3488" i="1"/>
  <c r="AJ3487" i="1"/>
  <c r="AI3487" i="1"/>
  <c r="AH3487" i="1" s="1"/>
  <c r="AG3487" i="1"/>
  <c r="AF3487" i="1"/>
  <c r="AE3487" i="1"/>
  <c r="AD3487" i="1"/>
  <c r="AC3487" i="1"/>
  <c r="AB3487" i="1"/>
  <c r="AA3487" i="1"/>
  <c r="Z3487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3487" i="1"/>
  <c r="AJ3486" i="1"/>
  <c r="AI3486" i="1"/>
  <c r="AH3486" i="1" s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3486" i="1"/>
  <c r="AJ3485" i="1"/>
  <c r="AI3485" i="1"/>
  <c r="AH3485" i="1" s="1"/>
  <c r="AG3485" i="1"/>
  <c r="AF3485" i="1"/>
  <c r="AE3485" i="1"/>
  <c r="AD3485" i="1"/>
  <c r="AC3485" i="1"/>
  <c r="AB3485" i="1"/>
  <c r="AA3485" i="1"/>
  <c r="Z3485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3485" i="1"/>
  <c r="AJ3484" i="1"/>
  <c r="AI3484" i="1"/>
  <c r="AH3484" i="1" s="1"/>
  <c r="AG3484" i="1"/>
  <c r="AF3484" i="1"/>
  <c r="AE3484" i="1"/>
  <c r="AD3484" i="1"/>
  <c r="AC3484" i="1"/>
  <c r="AB3484" i="1"/>
  <c r="AA3484" i="1"/>
  <c r="Z3484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3484" i="1"/>
  <c r="AJ3483" i="1"/>
  <c r="AI3483" i="1"/>
  <c r="AH3483" i="1" s="1"/>
  <c r="AG3483" i="1"/>
  <c r="AF3483" i="1"/>
  <c r="AE3483" i="1"/>
  <c r="AD3483" i="1"/>
  <c r="AC3483" i="1"/>
  <c r="AB3483" i="1"/>
  <c r="AA3483" i="1"/>
  <c r="Z3483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3483" i="1"/>
  <c r="AJ3482" i="1"/>
  <c r="AI3482" i="1"/>
  <c r="AH3482" i="1" s="1"/>
  <c r="AG3482" i="1"/>
  <c r="AF3482" i="1"/>
  <c r="AE3482" i="1"/>
  <c r="AD3482" i="1"/>
  <c r="AC3482" i="1"/>
  <c r="AB3482" i="1"/>
  <c r="AA3482" i="1"/>
  <c r="Z3482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3482" i="1"/>
  <c r="AJ3481" i="1"/>
  <c r="AI3481" i="1"/>
  <c r="AH3481" i="1" s="1"/>
  <c r="AG3481" i="1"/>
  <c r="AF3481" i="1"/>
  <c r="AE3481" i="1"/>
  <c r="AD3481" i="1"/>
  <c r="AC3481" i="1"/>
  <c r="AB3481" i="1"/>
  <c r="AA3481" i="1"/>
  <c r="Z3481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3481" i="1"/>
  <c r="AJ3480" i="1"/>
  <c r="AI3480" i="1"/>
  <c r="AH3480" i="1" s="1"/>
  <c r="AG3480" i="1"/>
  <c r="AF3480" i="1"/>
  <c r="AE3480" i="1"/>
  <c r="AD3480" i="1"/>
  <c r="AC3480" i="1"/>
  <c r="AB3480" i="1"/>
  <c r="AA3480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3480" i="1"/>
  <c r="AJ3479" i="1"/>
  <c r="AI3479" i="1"/>
  <c r="AH3479" i="1" s="1"/>
  <c r="AG3479" i="1"/>
  <c r="AF3479" i="1"/>
  <c r="AE3479" i="1"/>
  <c r="AD3479" i="1"/>
  <c r="AC3479" i="1"/>
  <c r="AB3479" i="1"/>
  <c r="AA3479" i="1"/>
  <c r="Z3479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3479" i="1"/>
  <c r="AJ3478" i="1"/>
  <c r="AI3478" i="1"/>
  <c r="AH3478" i="1" s="1"/>
  <c r="AG3478" i="1"/>
  <c r="AF3478" i="1"/>
  <c r="AE3478" i="1"/>
  <c r="AD3478" i="1"/>
  <c r="AC3478" i="1"/>
  <c r="AB3478" i="1"/>
  <c r="AA3478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3478" i="1"/>
  <c r="AJ3477" i="1"/>
  <c r="AI3477" i="1"/>
  <c r="AH3477" i="1" s="1"/>
  <c r="AG3477" i="1"/>
  <c r="AF3477" i="1"/>
  <c r="AE3477" i="1"/>
  <c r="AD3477" i="1"/>
  <c r="AC3477" i="1"/>
  <c r="AB3477" i="1"/>
  <c r="AA3477" i="1"/>
  <c r="Z3477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3477" i="1"/>
  <c r="AJ3476" i="1"/>
  <c r="AI3476" i="1"/>
  <c r="AH3476" i="1" s="1"/>
  <c r="AG3476" i="1"/>
  <c r="AF3476" i="1"/>
  <c r="AE3476" i="1"/>
  <c r="AD3476" i="1"/>
  <c r="AC3476" i="1"/>
  <c r="AB3476" i="1"/>
  <c r="AA3476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3476" i="1"/>
  <c r="AJ3475" i="1"/>
  <c r="AI3475" i="1"/>
  <c r="AH3475" i="1" s="1"/>
  <c r="AG3475" i="1"/>
  <c r="AF3475" i="1"/>
  <c r="AE3475" i="1"/>
  <c r="AD3475" i="1"/>
  <c r="AC3475" i="1"/>
  <c r="AB3475" i="1"/>
  <c r="AA3475" i="1"/>
  <c r="Z3475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3475" i="1"/>
  <c r="AJ3474" i="1"/>
  <c r="AI3474" i="1"/>
  <c r="AH3474" i="1" s="1"/>
  <c r="AG3474" i="1"/>
  <c r="AF3474" i="1"/>
  <c r="AE3474" i="1"/>
  <c r="AD3474" i="1"/>
  <c r="AC3474" i="1"/>
  <c r="AB3474" i="1"/>
  <c r="AA3474" i="1"/>
  <c r="Z3474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3474" i="1"/>
  <c r="AJ3473" i="1"/>
  <c r="AI3473" i="1"/>
  <c r="AH3473" i="1" s="1"/>
  <c r="AG3473" i="1"/>
  <c r="AF3473" i="1"/>
  <c r="AE3473" i="1"/>
  <c r="AD3473" i="1"/>
  <c r="AC3473" i="1"/>
  <c r="AB3473" i="1"/>
  <c r="AA3473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3473" i="1"/>
  <c r="AJ3472" i="1"/>
  <c r="AI3472" i="1"/>
  <c r="AH3472" i="1" s="1"/>
  <c r="AG3472" i="1"/>
  <c r="AF3472" i="1"/>
  <c r="AE3472" i="1"/>
  <c r="AD3472" i="1"/>
  <c r="AC3472" i="1"/>
  <c r="AB3472" i="1"/>
  <c r="AA3472" i="1"/>
  <c r="Z3472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3472" i="1"/>
  <c r="AJ3471" i="1"/>
  <c r="AI3471" i="1"/>
  <c r="AH3471" i="1" s="1"/>
  <c r="AG3471" i="1"/>
  <c r="AF3471" i="1"/>
  <c r="AE3471" i="1"/>
  <c r="AD3471" i="1"/>
  <c r="AC3471" i="1"/>
  <c r="AB3471" i="1"/>
  <c r="AA3471" i="1"/>
  <c r="Z3471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3471" i="1"/>
  <c r="AJ3470" i="1"/>
  <c r="AI3470" i="1"/>
  <c r="AH3470" i="1" s="1"/>
  <c r="AG3470" i="1"/>
  <c r="AF3470" i="1"/>
  <c r="AE3470" i="1"/>
  <c r="AD3470" i="1"/>
  <c r="AC3470" i="1"/>
  <c r="AB3470" i="1"/>
  <c r="AA3470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3470" i="1"/>
  <c r="AJ3469" i="1"/>
  <c r="AI3469" i="1"/>
  <c r="AH3469" i="1" s="1"/>
  <c r="AG3469" i="1"/>
  <c r="AF3469" i="1"/>
  <c r="AE3469" i="1"/>
  <c r="AD3469" i="1"/>
  <c r="AC3469" i="1"/>
  <c r="AB3469" i="1"/>
  <c r="AA3469" i="1"/>
  <c r="Z3469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3469" i="1"/>
  <c r="AJ3468" i="1"/>
  <c r="AI3468" i="1"/>
  <c r="AH3468" i="1" s="1"/>
  <c r="AG3468" i="1"/>
  <c r="AF3468" i="1"/>
  <c r="AE3468" i="1"/>
  <c r="AD3468" i="1"/>
  <c r="AC3468" i="1"/>
  <c r="AB3468" i="1"/>
  <c r="AA3468" i="1"/>
  <c r="Z3468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3468" i="1"/>
  <c r="AJ3467" i="1"/>
  <c r="AI3467" i="1"/>
  <c r="AH3467" i="1" s="1"/>
  <c r="AG3467" i="1"/>
  <c r="AF3467" i="1"/>
  <c r="AE3467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3467" i="1"/>
  <c r="AJ3466" i="1"/>
  <c r="AI3466" i="1"/>
  <c r="AH3466" i="1" s="1"/>
  <c r="AG3466" i="1"/>
  <c r="AF3466" i="1"/>
  <c r="AE3466" i="1"/>
  <c r="AD3466" i="1"/>
  <c r="AC3466" i="1"/>
  <c r="AB3466" i="1"/>
  <c r="AA3466" i="1"/>
  <c r="Z3466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3466" i="1"/>
  <c r="AJ3465" i="1"/>
  <c r="AI3465" i="1"/>
  <c r="AH3465" i="1" s="1"/>
  <c r="AG3465" i="1"/>
  <c r="AF3465" i="1"/>
  <c r="AE3465" i="1"/>
  <c r="AD3465" i="1"/>
  <c r="AC3465" i="1"/>
  <c r="AB3465" i="1"/>
  <c r="AA3465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3465" i="1"/>
  <c r="AJ3464" i="1"/>
  <c r="AI3464" i="1"/>
  <c r="AH3464" i="1" s="1"/>
  <c r="AG3464" i="1"/>
  <c r="AF3464" i="1"/>
  <c r="AE3464" i="1"/>
  <c r="AD3464" i="1"/>
  <c r="AC3464" i="1"/>
  <c r="AB3464" i="1"/>
  <c r="AA3464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3464" i="1"/>
  <c r="AJ3463" i="1"/>
  <c r="AI3463" i="1"/>
  <c r="AH3463" i="1" s="1"/>
  <c r="AG3463" i="1"/>
  <c r="AF3463" i="1"/>
  <c r="AE3463" i="1"/>
  <c r="AD3463" i="1"/>
  <c r="AC3463" i="1"/>
  <c r="AB3463" i="1"/>
  <c r="AA3463" i="1"/>
  <c r="Z3463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3463" i="1"/>
  <c r="AJ3462" i="1"/>
  <c r="AI3462" i="1"/>
  <c r="AH3462" i="1" s="1"/>
  <c r="AG3462" i="1"/>
  <c r="AF3462" i="1"/>
  <c r="AE3462" i="1"/>
  <c r="AD3462" i="1"/>
  <c r="AC3462" i="1"/>
  <c r="AB3462" i="1"/>
  <c r="AA3462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3462" i="1"/>
  <c r="AJ3461" i="1"/>
  <c r="AI3461" i="1"/>
  <c r="AH3461" i="1" s="1"/>
  <c r="AG3461" i="1"/>
  <c r="AF3461" i="1"/>
  <c r="AE3461" i="1"/>
  <c r="AD3461" i="1"/>
  <c r="AC3461" i="1"/>
  <c r="AB3461" i="1"/>
  <c r="AA3461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3461" i="1"/>
  <c r="AJ3460" i="1"/>
  <c r="AI3460" i="1"/>
  <c r="AH3460" i="1" s="1"/>
  <c r="AG3460" i="1"/>
  <c r="AF3460" i="1"/>
  <c r="AE3460" i="1"/>
  <c r="AD3460" i="1"/>
  <c r="AC3460" i="1"/>
  <c r="AB3460" i="1"/>
  <c r="AA3460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3460" i="1"/>
  <c r="AJ3459" i="1"/>
  <c r="AI3459" i="1"/>
  <c r="AH3459" i="1" s="1"/>
  <c r="AG3459" i="1"/>
  <c r="AF3459" i="1"/>
  <c r="AE3459" i="1"/>
  <c r="AD3459" i="1"/>
  <c r="AC3459" i="1"/>
  <c r="AB3459" i="1"/>
  <c r="AA3459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3459" i="1"/>
  <c r="AJ3458" i="1"/>
  <c r="AI3458" i="1"/>
  <c r="AH3458" i="1" s="1"/>
  <c r="AG3458" i="1"/>
  <c r="AF3458" i="1"/>
  <c r="AE3458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3458" i="1"/>
  <c r="AJ3457" i="1"/>
  <c r="AI3457" i="1"/>
  <c r="AH3457" i="1" s="1"/>
  <c r="AG3457" i="1"/>
  <c r="AF3457" i="1"/>
  <c r="AE3457" i="1"/>
  <c r="AD3457" i="1"/>
  <c r="AC3457" i="1"/>
  <c r="AB3457" i="1"/>
  <c r="AA3457" i="1"/>
  <c r="Z3457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3457" i="1"/>
  <c r="AJ3456" i="1"/>
  <c r="AI3456" i="1"/>
  <c r="AH3456" i="1" s="1"/>
  <c r="AG3456" i="1"/>
  <c r="AF3456" i="1"/>
  <c r="AE3456" i="1"/>
  <c r="AD3456" i="1"/>
  <c r="AC3456" i="1"/>
  <c r="AB3456" i="1"/>
  <c r="AA3456" i="1"/>
  <c r="Z3456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3456" i="1"/>
  <c r="AJ3455" i="1"/>
  <c r="AI3455" i="1"/>
  <c r="AH3455" i="1" s="1"/>
  <c r="AG3455" i="1"/>
  <c r="AF3455" i="1"/>
  <c r="AE3455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3455" i="1"/>
  <c r="AJ3454" i="1"/>
  <c r="AI3454" i="1"/>
  <c r="AH3454" i="1" s="1"/>
  <c r="AG3454" i="1"/>
  <c r="AF3454" i="1"/>
  <c r="AE3454" i="1"/>
  <c r="AD3454" i="1"/>
  <c r="AC3454" i="1"/>
  <c r="AB3454" i="1"/>
  <c r="AA3454" i="1"/>
  <c r="Z3454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3454" i="1"/>
  <c r="AJ3453" i="1"/>
  <c r="AI3453" i="1"/>
  <c r="AH3453" i="1" s="1"/>
  <c r="AG3453" i="1"/>
  <c r="AF3453" i="1"/>
  <c r="AE3453" i="1"/>
  <c r="AD3453" i="1"/>
  <c r="AC3453" i="1"/>
  <c r="AB3453" i="1"/>
  <c r="AA3453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3453" i="1"/>
  <c r="AJ3452" i="1"/>
  <c r="AI3452" i="1"/>
  <c r="AH3452" i="1" s="1"/>
  <c r="AG3452" i="1"/>
  <c r="AF3452" i="1"/>
  <c r="AE3452" i="1"/>
  <c r="AD3452" i="1"/>
  <c r="AC3452" i="1"/>
  <c r="AB3452" i="1"/>
  <c r="AA3452" i="1"/>
  <c r="Z3452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3452" i="1"/>
  <c r="AJ3451" i="1"/>
  <c r="AI3451" i="1"/>
  <c r="AH3451" i="1" s="1"/>
  <c r="AG3451" i="1"/>
  <c r="AF3451" i="1"/>
  <c r="AE3451" i="1"/>
  <c r="AD3451" i="1"/>
  <c r="AC3451" i="1"/>
  <c r="AB3451" i="1"/>
  <c r="AA3451" i="1"/>
  <c r="Z3451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3451" i="1"/>
  <c r="AJ3450" i="1"/>
  <c r="AI3450" i="1"/>
  <c r="AH3450" i="1" s="1"/>
  <c r="AG3450" i="1"/>
  <c r="AF3450" i="1"/>
  <c r="AE3450" i="1"/>
  <c r="AD3450" i="1"/>
  <c r="AC3450" i="1"/>
  <c r="AB3450" i="1"/>
  <c r="AA3450" i="1"/>
  <c r="Z3450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3450" i="1"/>
  <c r="AJ3449" i="1"/>
  <c r="AI3449" i="1"/>
  <c r="AH3449" i="1" s="1"/>
  <c r="AG3449" i="1"/>
  <c r="AF3449" i="1"/>
  <c r="AE3449" i="1"/>
  <c r="AD3449" i="1"/>
  <c r="AC3449" i="1"/>
  <c r="AB3449" i="1"/>
  <c r="AA3449" i="1"/>
  <c r="Z3449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3449" i="1"/>
  <c r="AJ3448" i="1"/>
  <c r="AI3448" i="1"/>
  <c r="AH3448" i="1" s="1"/>
  <c r="AG3448" i="1"/>
  <c r="AF3448" i="1"/>
  <c r="AE3448" i="1"/>
  <c r="AD3448" i="1"/>
  <c r="AC3448" i="1"/>
  <c r="AB3448" i="1"/>
  <c r="AA3448" i="1"/>
  <c r="Z3448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3448" i="1"/>
  <c r="AJ3447" i="1"/>
  <c r="AI3447" i="1"/>
  <c r="AH3447" i="1" s="1"/>
  <c r="AG3447" i="1"/>
  <c r="AF3447" i="1"/>
  <c r="AE3447" i="1"/>
  <c r="AD3447" i="1"/>
  <c r="AC3447" i="1"/>
  <c r="AB3447" i="1"/>
  <c r="AA3447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3447" i="1"/>
  <c r="AJ3446" i="1"/>
  <c r="AI3446" i="1"/>
  <c r="AH3446" i="1" s="1"/>
  <c r="AG3446" i="1"/>
  <c r="AF3446" i="1"/>
  <c r="AE3446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3446" i="1"/>
  <c r="AJ3445" i="1"/>
  <c r="AI3445" i="1"/>
  <c r="AH3445" i="1" s="1"/>
  <c r="AG3445" i="1"/>
  <c r="AF3445" i="1"/>
  <c r="AE3445" i="1"/>
  <c r="AD3445" i="1"/>
  <c r="AC3445" i="1"/>
  <c r="AB3445" i="1"/>
  <c r="AA3445" i="1"/>
  <c r="Z3445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3445" i="1"/>
  <c r="AJ3444" i="1"/>
  <c r="AI3444" i="1"/>
  <c r="AH3444" i="1" s="1"/>
  <c r="AG3444" i="1"/>
  <c r="AF3444" i="1"/>
  <c r="AE3444" i="1"/>
  <c r="AD3444" i="1"/>
  <c r="AC3444" i="1"/>
  <c r="AB3444" i="1"/>
  <c r="AA3444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3444" i="1"/>
  <c r="AJ3443" i="1"/>
  <c r="AI3443" i="1"/>
  <c r="AH3443" i="1" s="1"/>
  <c r="AG3443" i="1"/>
  <c r="AF3443" i="1"/>
  <c r="AE3443" i="1"/>
  <c r="AD3443" i="1"/>
  <c r="AC3443" i="1"/>
  <c r="AB3443" i="1"/>
  <c r="AA3443" i="1"/>
  <c r="Z3443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3443" i="1"/>
  <c r="AJ3442" i="1"/>
  <c r="AI3442" i="1"/>
  <c r="AH3442" i="1" s="1"/>
  <c r="AG3442" i="1"/>
  <c r="AF3442" i="1"/>
  <c r="AE3442" i="1"/>
  <c r="AD3442" i="1"/>
  <c r="AC3442" i="1"/>
  <c r="AB3442" i="1"/>
  <c r="AA3442" i="1"/>
  <c r="Z3442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3442" i="1"/>
  <c r="AJ3441" i="1"/>
  <c r="AI3441" i="1"/>
  <c r="AH3441" i="1" s="1"/>
  <c r="AG3441" i="1"/>
  <c r="AF3441" i="1"/>
  <c r="AE3441" i="1"/>
  <c r="AD3441" i="1"/>
  <c r="AC3441" i="1"/>
  <c r="AB3441" i="1"/>
  <c r="AA3441" i="1"/>
  <c r="Z3441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3441" i="1"/>
  <c r="AJ3440" i="1"/>
  <c r="AI3440" i="1"/>
  <c r="AH3440" i="1" s="1"/>
  <c r="AG3440" i="1"/>
  <c r="AF3440" i="1"/>
  <c r="AE3440" i="1"/>
  <c r="AD3440" i="1"/>
  <c r="AC3440" i="1"/>
  <c r="AB3440" i="1"/>
  <c r="AA3440" i="1"/>
  <c r="Z3440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3440" i="1"/>
  <c r="AJ3439" i="1"/>
  <c r="AI3439" i="1"/>
  <c r="AH3439" i="1" s="1"/>
  <c r="AG3439" i="1"/>
  <c r="AF3439" i="1"/>
  <c r="AE3439" i="1"/>
  <c r="AD3439" i="1"/>
  <c r="AC3439" i="1"/>
  <c r="AB3439" i="1"/>
  <c r="AA3439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3439" i="1"/>
  <c r="AJ3438" i="1"/>
  <c r="AI3438" i="1"/>
  <c r="AH3438" i="1" s="1"/>
  <c r="AG3438" i="1"/>
  <c r="AF3438" i="1"/>
  <c r="AE3438" i="1"/>
  <c r="AD3438" i="1"/>
  <c r="AC3438" i="1"/>
  <c r="AB3438" i="1"/>
  <c r="AA3438" i="1"/>
  <c r="Z3438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3438" i="1"/>
  <c r="AJ3437" i="1"/>
  <c r="AI3437" i="1"/>
  <c r="AH3437" i="1" s="1"/>
  <c r="AG3437" i="1"/>
  <c r="AF3437" i="1"/>
  <c r="AE3437" i="1"/>
  <c r="AD3437" i="1"/>
  <c r="AC3437" i="1"/>
  <c r="AB3437" i="1"/>
  <c r="AA3437" i="1"/>
  <c r="Z3437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3437" i="1"/>
  <c r="AJ3436" i="1"/>
  <c r="AI3436" i="1"/>
  <c r="AH3436" i="1" s="1"/>
  <c r="AG3436" i="1"/>
  <c r="AF3436" i="1"/>
  <c r="AE3436" i="1"/>
  <c r="AD3436" i="1"/>
  <c r="AC3436" i="1"/>
  <c r="AB3436" i="1"/>
  <c r="AA3436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3436" i="1"/>
  <c r="AJ3435" i="1"/>
  <c r="AI3435" i="1"/>
  <c r="AH3435" i="1" s="1"/>
  <c r="AG3435" i="1"/>
  <c r="AF3435" i="1"/>
  <c r="AE3435" i="1"/>
  <c r="AD3435" i="1"/>
  <c r="AC3435" i="1"/>
  <c r="AB3435" i="1"/>
  <c r="AA3435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3435" i="1"/>
  <c r="AJ3434" i="1"/>
  <c r="AI3434" i="1"/>
  <c r="AH3434" i="1" s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3434" i="1"/>
  <c r="AJ3433" i="1"/>
  <c r="AI3433" i="1"/>
  <c r="AH3433" i="1" s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3433" i="1"/>
  <c r="AJ3432" i="1"/>
  <c r="AI3432" i="1"/>
  <c r="AH3432" i="1" s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3432" i="1"/>
  <c r="AJ3431" i="1"/>
  <c r="AI3431" i="1"/>
  <c r="AH3431" i="1" s="1"/>
  <c r="AG3431" i="1"/>
  <c r="AF3431" i="1"/>
  <c r="AE3431" i="1"/>
  <c r="AD3431" i="1"/>
  <c r="AC3431" i="1"/>
  <c r="AB3431" i="1"/>
  <c r="AA3431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3431" i="1"/>
  <c r="AJ3430" i="1"/>
  <c r="AI3430" i="1"/>
  <c r="AH3430" i="1" s="1"/>
  <c r="AG3430" i="1"/>
  <c r="AF3430" i="1"/>
  <c r="AE3430" i="1"/>
  <c r="AD3430" i="1"/>
  <c r="AC3430" i="1"/>
  <c r="AB3430" i="1"/>
  <c r="AA3430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3430" i="1"/>
  <c r="AJ3429" i="1"/>
  <c r="AI3429" i="1"/>
  <c r="AH3429" i="1" s="1"/>
  <c r="AG3429" i="1"/>
  <c r="AF3429" i="1"/>
  <c r="AE3429" i="1"/>
  <c r="AD3429" i="1"/>
  <c r="AC3429" i="1"/>
  <c r="AB3429" i="1"/>
  <c r="AA3429" i="1"/>
  <c r="Z3429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3429" i="1"/>
  <c r="AJ3428" i="1"/>
  <c r="AI3428" i="1"/>
  <c r="AH3428" i="1" s="1"/>
  <c r="AG3428" i="1"/>
  <c r="AF3428" i="1"/>
  <c r="AE3428" i="1"/>
  <c r="AD3428" i="1"/>
  <c r="AC3428" i="1"/>
  <c r="AB3428" i="1"/>
  <c r="AA3428" i="1"/>
  <c r="Z3428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3428" i="1"/>
  <c r="AJ3427" i="1"/>
  <c r="AI3427" i="1"/>
  <c r="AH3427" i="1" s="1"/>
  <c r="AG3427" i="1"/>
  <c r="AF3427" i="1"/>
  <c r="AE3427" i="1"/>
  <c r="AD3427" i="1"/>
  <c r="AC3427" i="1"/>
  <c r="AB3427" i="1"/>
  <c r="AA3427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3427" i="1"/>
  <c r="AJ3426" i="1"/>
  <c r="AI3426" i="1"/>
  <c r="AH3426" i="1" s="1"/>
  <c r="AG3426" i="1"/>
  <c r="AF3426" i="1"/>
  <c r="AE3426" i="1"/>
  <c r="AD3426" i="1"/>
  <c r="AC3426" i="1"/>
  <c r="AB3426" i="1"/>
  <c r="AA3426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3426" i="1"/>
  <c r="AJ3425" i="1"/>
  <c r="AI3425" i="1"/>
  <c r="AH3425" i="1" s="1"/>
  <c r="AG3425" i="1"/>
  <c r="AF3425" i="1"/>
  <c r="AE3425" i="1"/>
  <c r="AD3425" i="1"/>
  <c r="AC3425" i="1"/>
  <c r="AB3425" i="1"/>
  <c r="AA3425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3425" i="1"/>
  <c r="AJ3424" i="1"/>
  <c r="AI3424" i="1"/>
  <c r="AH3424" i="1" s="1"/>
  <c r="AG3424" i="1"/>
  <c r="AF3424" i="1"/>
  <c r="AE3424" i="1"/>
  <c r="AD3424" i="1"/>
  <c r="AC3424" i="1"/>
  <c r="AB3424" i="1"/>
  <c r="AA3424" i="1"/>
  <c r="Z3424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3424" i="1"/>
  <c r="AJ3423" i="1"/>
  <c r="AI3423" i="1"/>
  <c r="AH3423" i="1" s="1"/>
  <c r="AG3423" i="1"/>
  <c r="AF3423" i="1"/>
  <c r="AE3423" i="1"/>
  <c r="AD3423" i="1"/>
  <c r="AC3423" i="1"/>
  <c r="AB3423" i="1"/>
  <c r="AA3423" i="1"/>
  <c r="Z3423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3423" i="1"/>
  <c r="AJ3422" i="1"/>
  <c r="AI3422" i="1"/>
  <c r="AH3422" i="1" s="1"/>
  <c r="AG3422" i="1"/>
  <c r="AF3422" i="1"/>
  <c r="AE3422" i="1"/>
  <c r="AD3422" i="1"/>
  <c r="AC3422" i="1"/>
  <c r="AB3422" i="1"/>
  <c r="AA3422" i="1"/>
  <c r="Z3422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3422" i="1"/>
  <c r="AJ3421" i="1"/>
  <c r="AI3421" i="1"/>
  <c r="AH3421" i="1" s="1"/>
  <c r="AG3421" i="1"/>
  <c r="AF3421" i="1"/>
  <c r="AE3421" i="1"/>
  <c r="AD3421" i="1"/>
  <c r="AC3421" i="1"/>
  <c r="AB3421" i="1"/>
  <c r="AA3421" i="1"/>
  <c r="Z3421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3421" i="1"/>
  <c r="AJ3420" i="1"/>
  <c r="AI3420" i="1"/>
  <c r="AH3420" i="1" s="1"/>
  <c r="AG3420" i="1"/>
  <c r="AF3420" i="1"/>
  <c r="AE3420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3420" i="1"/>
  <c r="AJ3419" i="1"/>
  <c r="AI3419" i="1"/>
  <c r="AH3419" i="1" s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3419" i="1"/>
  <c r="AJ3418" i="1"/>
  <c r="AI3418" i="1"/>
  <c r="AH3418" i="1" s="1"/>
  <c r="AG3418" i="1"/>
  <c r="AF3418" i="1"/>
  <c r="AE3418" i="1"/>
  <c r="AD3418" i="1"/>
  <c r="AC3418" i="1"/>
  <c r="AB3418" i="1"/>
  <c r="AA3418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3418" i="1"/>
  <c r="AJ3417" i="1"/>
  <c r="AI3417" i="1"/>
  <c r="AH3417" i="1" s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3417" i="1"/>
  <c r="AJ3416" i="1"/>
  <c r="AI3416" i="1"/>
  <c r="AH3416" i="1" s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3416" i="1"/>
  <c r="AJ3415" i="1"/>
  <c r="AI3415" i="1"/>
  <c r="AH3415" i="1" s="1"/>
  <c r="AG3415" i="1"/>
  <c r="AF3415" i="1"/>
  <c r="AE3415" i="1"/>
  <c r="AD3415" i="1"/>
  <c r="AC3415" i="1"/>
  <c r="AB3415" i="1"/>
  <c r="AA3415" i="1"/>
  <c r="Z3415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3415" i="1"/>
  <c r="AJ3414" i="1"/>
  <c r="AI3414" i="1"/>
  <c r="AH3414" i="1" s="1"/>
  <c r="AG3414" i="1"/>
  <c r="AF3414" i="1"/>
  <c r="AE3414" i="1"/>
  <c r="AD3414" i="1"/>
  <c r="AC3414" i="1"/>
  <c r="AB3414" i="1"/>
  <c r="AA3414" i="1"/>
  <c r="Z3414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3414" i="1"/>
  <c r="AJ3413" i="1"/>
  <c r="AI3413" i="1"/>
  <c r="AH3413" i="1" s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3413" i="1"/>
  <c r="AJ3412" i="1"/>
  <c r="AI3412" i="1"/>
  <c r="AH3412" i="1" s="1"/>
  <c r="AG3412" i="1"/>
  <c r="AF3412" i="1"/>
  <c r="AE3412" i="1"/>
  <c r="AD3412" i="1"/>
  <c r="AC3412" i="1"/>
  <c r="AB3412" i="1"/>
  <c r="AA3412" i="1"/>
  <c r="Z3412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3412" i="1"/>
  <c r="AJ3411" i="1"/>
  <c r="AI3411" i="1"/>
  <c r="AH3411" i="1" s="1"/>
  <c r="AG3411" i="1"/>
  <c r="AF3411" i="1"/>
  <c r="AE3411" i="1"/>
  <c r="AD3411" i="1"/>
  <c r="AC3411" i="1"/>
  <c r="AB3411" i="1"/>
  <c r="AA3411" i="1"/>
  <c r="Z3411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3411" i="1"/>
  <c r="AJ3410" i="1"/>
  <c r="AI3410" i="1"/>
  <c r="AH3410" i="1" s="1"/>
  <c r="AG3410" i="1"/>
  <c r="AF3410" i="1"/>
  <c r="AE3410" i="1"/>
  <c r="AD3410" i="1"/>
  <c r="AC3410" i="1"/>
  <c r="AB3410" i="1"/>
  <c r="AA3410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3410" i="1"/>
  <c r="AJ3409" i="1"/>
  <c r="AI3409" i="1"/>
  <c r="AH3409" i="1" s="1"/>
  <c r="AG3409" i="1"/>
  <c r="AF3409" i="1"/>
  <c r="AE3409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3409" i="1"/>
  <c r="AJ3408" i="1"/>
  <c r="AI3408" i="1"/>
  <c r="AH3408" i="1" s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3408" i="1"/>
  <c r="AJ3407" i="1"/>
  <c r="AI3407" i="1"/>
  <c r="AH3407" i="1" s="1"/>
  <c r="AG3407" i="1"/>
  <c r="AF3407" i="1"/>
  <c r="AE3407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3407" i="1"/>
  <c r="AJ3406" i="1"/>
  <c r="AI3406" i="1"/>
  <c r="AH3406" i="1" s="1"/>
  <c r="AG3406" i="1"/>
  <c r="AF3406" i="1"/>
  <c r="AE3406" i="1"/>
  <c r="AD3406" i="1"/>
  <c r="AC3406" i="1"/>
  <c r="AB3406" i="1"/>
  <c r="AA3406" i="1"/>
  <c r="Z3406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3406" i="1"/>
  <c r="AJ3405" i="1"/>
  <c r="AI3405" i="1"/>
  <c r="AH3405" i="1" s="1"/>
  <c r="AG3405" i="1"/>
  <c r="AF3405" i="1"/>
  <c r="AE3405" i="1"/>
  <c r="AD3405" i="1"/>
  <c r="AC3405" i="1"/>
  <c r="AB3405" i="1"/>
  <c r="AA3405" i="1"/>
  <c r="Z3405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3405" i="1"/>
  <c r="AJ3404" i="1"/>
  <c r="AI3404" i="1"/>
  <c r="AH3404" i="1" s="1"/>
  <c r="AG3404" i="1"/>
  <c r="AF3404" i="1"/>
  <c r="AE3404" i="1"/>
  <c r="AD3404" i="1"/>
  <c r="AC3404" i="1"/>
  <c r="AB3404" i="1"/>
  <c r="AA3404" i="1"/>
  <c r="Z3404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3404" i="1"/>
  <c r="AJ3403" i="1"/>
  <c r="AI3403" i="1"/>
  <c r="AH3403" i="1" s="1"/>
  <c r="AG3403" i="1"/>
  <c r="AF3403" i="1"/>
  <c r="AE3403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3403" i="1"/>
  <c r="AJ3402" i="1"/>
  <c r="AI3402" i="1"/>
  <c r="AH3402" i="1" s="1"/>
  <c r="AG3402" i="1"/>
  <c r="AF3402" i="1"/>
  <c r="AE3402" i="1"/>
  <c r="AD3402" i="1"/>
  <c r="AC3402" i="1"/>
  <c r="AB3402" i="1"/>
  <c r="AA3402" i="1"/>
  <c r="Z3402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3402" i="1"/>
  <c r="AJ3401" i="1"/>
  <c r="AI3401" i="1"/>
  <c r="AH3401" i="1" s="1"/>
  <c r="AG3401" i="1"/>
  <c r="AF3401" i="1"/>
  <c r="AE3401" i="1"/>
  <c r="AD3401" i="1"/>
  <c r="AC3401" i="1"/>
  <c r="AB3401" i="1"/>
  <c r="AA3401" i="1"/>
  <c r="Z3401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3401" i="1"/>
  <c r="AJ3400" i="1"/>
  <c r="AI3400" i="1"/>
  <c r="AH3400" i="1" s="1"/>
  <c r="AG3400" i="1"/>
  <c r="AF3400" i="1"/>
  <c r="AE3400" i="1"/>
  <c r="AD3400" i="1"/>
  <c r="AC3400" i="1"/>
  <c r="AB3400" i="1"/>
  <c r="AA3400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3400" i="1"/>
  <c r="AJ3399" i="1"/>
  <c r="AI3399" i="1"/>
  <c r="AH3399" i="1" s="1"/>
  <c r="AG3399" i="1"/>
  <c r="AF3399" i="1"/>
  <c r="AE3399" i="1"/>
  <c r="AD3399" i="1"/>
  <c r="AC3399" i="1"/>
  <c r="AB3399" i="1"/>
  <c r="AA3399" i="1"/>
  <c r="Z3399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3399" i="1"/>
  <c r="AJ3398" i="1"/>
  <c r="AI3398" i="1"/>
  <c r="AH3398" i="1" s="1"/>
  <c r="AG3398" i="1"/>
  <c r="AF3398" i="1"/>
  <c r="AE3398" i="1"/>
  <c r="AD3398" i="1"/>
  <c r="AC3398" i="1"/>
  <c r="AB3398" i="1"/>
  <c r="AA3398" i="1"/>
  <c r="Z3398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3398" i="1"/>
  <c r="AJ3397" i="1"/>
  <c r="AI3397" i="1"/>
  <c r="AH3397" i="1" s="1"/>
  <c r="AG3397" i="1"/>
  <c r="AF3397" i="1"/>
  <c r="AE3397" i="1"/>
  <c r="AD3397" i="1"/>
  <c r="AC3397" i="1"/>
  <c r="AB3397" i="1"/>
  <c r="AA3397" i="1"/>
  <c r="Z3397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3397" i="1"/>
  <c r="AJ3396" i="1"/>
  <c r="AI3396" i="1"/>
  <c r="AH3396" i="1" s="1"/>
  <c r="AG3396" i="1"/>
  <c r="AF3396" i="1"/>
  <c r="AE3396" i="1"/>
  <c r="AD3396" i="1"/>
  <c r="AC3396" i="1"/>
  <c r="AB3396" i="1"/>
  <c r="AA3396" i="1"/>
  <c r="Z3396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3396" i="1"/>
  <c r="AJ3395" i="1"/>
  <c r="AI3395" i="1"/>
  <c r="AH3395" i="1" s="1"/>
  <c r="AG3395" i="1"/>
  <c r="AF3395" i="1"/>
  <c r="AE3395" i="1"/>
  <c r="AD3395" i="1"/>
  <c r="AC3395" i="1"/>
  <c r="AB3395" i="1"/>
  <c r="AA3395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3395" i="1"/>
  <c r="AJ3394" i="1"/>
  <c r="AI3394" i="1"/>
  <c r="AH3394" i="1" s="1"/>
  <c r="AG3394" i="1"/>
  <c r="AF3394" i="1"/>
  <c r="AE3394" i="1"/>
  <c r="AD3394" i="1"/>
  <c r="AC3394" i="1"/>
  <c r="AB3394" i="1"/>
  <c r="AA3394" i="1"/>
  <c r="Z3394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3394" i="1"/>
  <c r="AJ3393" i="1"/>
  <c r="AI3393" i="1"/>
  <c r="AH3393" i="1" s="1"/>
  <c r="AG3393" i="1"/>
  <c r="AF3393" i="1"/>
  <c r="AE3393" i="1"/>
  <c r="AD3393" i="1"/>
  <c r="AC3393" i="1"/>
  <c r="AB3393" i="1"/>
  <c r="AA3393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3393" i="1"/>
  <c r="AJ3392" i="1"/>
  <c r="AI3392" i="1"/>
  <c r="AH3392" i="1" s="1"/>
  <c r="AG3392" i="1"/>
  <c r="AF3392" i="1"/>
  <c r="AE3392" i="1"/>
  <c r="AD3392" i="1"/>
  <c r="AC3392" i="1"/>
  <c r="AB3392" i="1"/>
  <c r="AA3392" i="1"/>
  <c r="Z3392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3392" i="1"/>
  <c r="AJ3391" i="1"/>
  <c r="AI3391" i="1"/>
  <c r="AH3391" i="1" s="1"/>
  <c r="AG3391" i="1"/>
  <c r="AF3391" i="1"/>
  <c r="AE3391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3391" i="1"/>
  <c r="AJ3390" i="1"/>
  <c r="AI3390" i="1"/>
  <c r="AH3390" i="1" s="1"/>
  <c r="AG3390" i="1"/>
  <c r="AF3390" i="1"/>
  <c r="AE3390" i="1"/>
  <c r="AD3390" i="1"/>
  <c r="AC3390" i="1"/>
  <c r="AB3390" i="1"/>
  <c r="AA3390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3390" i="1"/>
  <c r="AJ3389" i="1"/>
  <c r="AI3389" i="1"/>
  <c r="AH3389" i="1" s="1"/>
  <c r="AG3389" i="1"/>
  <c r="AF3389" i="1"/>
  <c r="AE3389" i="1"/>
  <c r="AD3389" i="1"/>
  <c r="AC3389" i="1"/>
  <c r="AB3389" i="1"/>
  <c r="AA3389" i="1"/>
  <c r="Z3389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3389" i="1"/>
  <c r="AJ3388" i="1"/>
  <c r="AI3388" i="1"/>
  <c r="AH3388" i="1" s="1"/>
  <c r="AG3388" i="1"/>
  <c r="AF3388" i="1"/>
  <c r="AE3388" i="1"/>
  <c r="AD3388" i="1"/>
  <c r="AC3388" i="1"/>
  <c r="AB3388" i="1"/>
  <c r="AA3388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3388" i="1"/>
  <c r="AJ3387" i="1"/>
  <c r="AI3387" i="1"/>
  <c r="AH3387" i="1" s="1"/>
  <c r="AG3387" i="1"/>
  <c r="AF3387" i="1"/>
  <c r="AE3387" i="1"/>
  <c r="AD3387" i="1"/>
  <c r="AC3387" i="1"/>
  <c r="AB3387" i="1"/>
  <c r="AA3387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3387" i="1"/>
  <c r="AJ3386" i="1"/>
  <c r="AI3386" i="1"/>
  <c r="AH3386" i="1" s="1"/>
  <c r="AG3386" i="1"/>
  <c r="AF3386" i="1"/>
  <c r="AE3386" i="1"/>
  <c r="AD3386" i="1"/>
  <c r="AC3386" i="1"/>
  <c r="AB3386" i="1"/>
  <c r="AA3386" i="1"/>
  <c r="Z3386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3386" i="1"/>
  <c r="AJ3385" i="1"/>
  <c r="AI3385" i="1"/>
  <c r="AH3385" i="1" s="1"/>
  <c r="AG3385" i="1"/>
  <c r="AF3385" i="1"/>
  <c r="AE3385" i="1"/>
  <c r="AD3385" i="1"/>
  <c r="AC3385" i="1"/>
  <c r="AB3385" i="1"/>
  <c r="AA3385" i="1"/>
  <c r="Z3385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3385" i="1"/>
  <c r="AJ3384" i="1"/>
  <c r="AI3384" i="1"/>
  <c r="AH3384" i="1" s="1"/>
  <c r="AG3384" i="1"/>
  <c r="AF3384" i="1"/>
  <c r="AE3384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3384" i="1"/>
  <c r="AJ3383" i="1"/>
  <c r="AI3383" i="1"/>
  <c r="AH3383" i="1" s="1"/>
  <c r="AG3383" i="1"/>
  <c r="AF3383" i="1"/>
  <c r="AE3383" i="1"/>
  <c r="AD3383" i="1"/>
  <c r="AC3383" i="1"/>
  <c r="AB3383" i="1"/>
  <c r="AA3383" i="1"/>
  <c r="Z3383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3383" i="1"/>
  <c r="AJ3382" i="1"/>
  <c r="AI3382" i="1"/>
  <c r="AH3382" i="1" s="1"/>
  <c r="AG3382" i="1"/>
  <c r="AF3382" i="1"/>
  <c r="AE3382" i="1"/>
  <c r="AD3382" i="1"/>
  <c r="AC3382" i="1"/>
  <c r="AB3382" i="1"/>
  <c r="AA3382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3382" i="1"/>
  <c r="AJ3381" i="1"/>
  <c r="AI3381" i="1"/>
  <c r="AH3381" i="1" s="1"/>
  <c r="AG3381" i="1"/>
  <c r="AF3381" i="1"/>
  <c r="AE3381" i="1"/>
  <c r="AD3381" i="1"/>
  <c r="AC3381" i="1"/>
  <c r="AB3381" i="1"/>
  <c r="AA3381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3381" i="1"/>
  <c r="AJ3380" i="1"/>
  <c r="AI3380" i="1"/>
  <c r="AH3380" i="1" s="1"/>
  <c r="AG3380" i="1"/>
  <c r="AF3380" i="1"/>
  <c r="AE3380" i="1"/>
  <c r="AD3380" i="1"/>
  <c r="AC3380" i="1"/>
  <c r="AB3380" i="1"/>
  <c r="AA3380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3380" i="1"/>
  <c r="AJ3379" i="1"/>
  <c r="AI3379" i="1"/>
  <c r="AH3379" i="1" s="1"/>
  <c r="AG3379" i="1"/>
  <c r="AF3379" i="1"/>
  <c r="AE3379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3379" i="1"/>
  <c r="AJ3378" i="1"/>
  <c r="AI3378" i="1"/>
  <c r="AH3378" i="1" s="1"/>
  <c r="AG3378" i="1"/>
  <c r="AF3378" i="1"/>
  <c r="AE3378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3378" i="1"/>
  <c r="AJ3377" i="1"/>
  <c r="AI3377" i="1"/>
  <c r="AH3377" i="1" s="1"/>
  <c r="AG3377" i="1"/>
  <c r="AF3377" i="1"/>
  <c r="AE3377" i="1"/>
  <c r="AD3377" i="1"/>
  <c r="AC3377" i="1"/>
  <c r="AB3377" i="1"/>
  <c r="AA3377" i="1"/>
  <c r="Z3377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3377" i="1"/>
  <c r="AJ3376" i="1"/>
  <c r="AI3376" i="1"/>
  <c r="AH3376" i="1" s="1"/>
  <c r="AG3376" i="1"/>
  <c r="AF3376" i="1"/>
  <c r="AE3376" i="1"/>
  <c r="AD3376" i="1"/>
  <c r="AC3376" i="1"/>
  <c r="AB3376" i="1"/>
  <c r="AA3376" i="1"/>
  <c r="Z3376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3376" i="1"/>
  <c r="AJ3375" i="1"/>
  <c r="AI3375" i="1"/>
  <c r="AH3375" i="1" s="1"/>
  <c r="AG3375" i="1"/>
  <c r="AF3375" i="1"/>
  <c r="AE3375" i="1"/>
  <c r="AD3375" i="1"/>
  <c r="AC3375" i="1"/>
  <c r="AB3375" i="1"/>
  <c r="AA3375" i="1"/>
  <c r="Z3375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3375" i="1"/>
  <c r="AJ3374" i="1"/>
  <c r="AI3374" i="1"/>
  <c r="AH3374" i="1" s="1"/>
  <c r="AG3374" i="1"/>
  <c r="AF3374" i="1"/>
  <c r="AE3374" i="1"/>
  <c r="AD3374" i="1"/>
  <c r="AC3374" i="1"/>
  <c r="AB3374" i="1"/>
  <c r="AA3374" i="1"/>
  <c r="Z3374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3374" i="1"/>
  <c r="AJ3373" i="1"/>
  <c r="AI3373" i="1"/>
  <c r="AH3373" i="1" s="1"/>
  <c r="AG3373" i="1"/>
  <c r="AF3373" i="1"/>
  <c r="AE3373" i="1"/>
  <c r="AD3373" i="1"/>
  <c r="AC3373" i="1"/>
  <c r="AB3373" i="1"/>
  <c r="AA3373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3373" i="1"/>
  <c r="AJ3372" i="1"/>
  <c r="AI3372" i="1"/>
  <c r="AH3372" i="1" s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3372" i="1"/>
  <c r="AJ3371" i="1"/>
  <c r="AI3371" i="1"/>
  <c r="AH3371" i="1" s="1"/>
  <c r="AG3371" i="1"/>
  <c r="AF3371" i="1"/>
  <c r="AE3371" i="1"/>
  <c r="AD3371" i="1"/>
  <c r="AC3371" i="1"/>
  <c r="AB3371" i="1"/>
  <c r="AA3371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3371" i="1"/>
  <c r="AJ3370" i="1"/>
  <c r="AI3370" i="1"/>
  <c r="AH3370" i="1" s="1"/>
  <c r="AG3370" i="1"/>
  <c r="AF3370" i="1"/>
  <c r="AE3370" i="1"/>
  <c r="AD3370" i="1"/>
  <c r="AC3370" i="1"/>
  <c r="AB3370" i="1"/>
  <c r="AA3370" i="1"/>
  <c r="Z3370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3370" i="1"/>
  <c r="AJ3369" i="1"/>
  <c r="AI3369" i="1"/>
  <c r="AH3369" i="1" s="1"/>
  <c r="AG3369" i="1"/>
  <c r="AF3369" i="1"/>
  <c r="AE3369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3369" i="1"/>
  <c r="AJ3368" i="1"/>
  <c r="AI3368" i="1"/>
  <c r="AH3368" i="1" s="1"/>
  <c r="AG3368" i="1"/>
  <c r="AF3368" i="1"/>
  <c r="AE3368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3368" i="1"/>
  <c r="AJ3367" i="1"/>
  <c r="AI3367" i="1"/>
  <c r="AH3367" i="1" s="1"/>
  <c r="AG3367" i="1"/>
  <c r="AF3367" i="1"/>
  <c r="AE3367" i="1"/>
  <c r="AD3367" i="1"/>
  <c r="AC3367" i="1"/>
  <c r="AB3367" i="1"/>
  <c r="AA3367" i="1"/>
  <c r="Z3367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3367" i="1"/>
  <c r="AJ3366" i="1"/>
  <c r="AI3366" i="1"/>
  <c r="AH3366" i="1" s="1"/>
  <c r="AG3366" i="1"/>
  <c r="AF3366" i="1"/>
  <c r="AE3366" i="1"/>
  <c r="AD3366" i="1"/>
  <c r="AC3366" i="1"/>
  <c r="AB3366" i="1"/>
  <c r="AA3366" i="1"/>
  <c r="Z3366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3366" i="1"/>
  <c r="AJ3365" i="1"/>
  <c r="AI3365" i="1"/>
  <c r="AH3365" i="1" s="1"/>
  <c r="AG3365" i="1"/>
  <c r="AF3365" i="1"/>
  <c r="AE3365" i="1"/>
  <c r="AD3365" i="1"/>
  <c r="AC3365" i="1"/>
  <c r="AB3365" i="1"/>
  <c r="AA3365" i="1"/>
  <c r="Z3365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3365" i="1"/>
  <c r="AJ3364" i="1"/>
  <c r="AI3364" i="1"/>
  <c r="AH3364" i="1" s="1"/>
  <c r="AG3364" i="1"/>
  <c r="AF3364" i="1"/>
  <c r="AE3364" i="1"/>
  <c r="AD3364" i="1"/>
  <c r="AC3364" i="1"/>
  <c r="AB3364" i="1"/>
  <c r="AA3364" i="1"/>
  <c r="Z3364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3364" i="1"/>
  <c r="AJ3363" i="1"/>
  <c r="AI3363" i="1"/>
  <c r="AH3363" i="1" s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3363" i="1"/>
  <c r="AJ3362" i="1"/>
  <c r="AI3362" i="1"/>
  <c r="AH3362" i="1" s="1"/>
  <c r="AG3362" i="1"/>
  <c r="AF3362" i="1"/>
  <c r="AE3362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3362" i="1"/>
  <c r="AJ3361" i="1"/>
  <c r="AI3361" i="1"/>
  <c r="AH3361" i="1" s="1"/>
  <c r="AG3361" i="1"/>
  <c r="AF3361" i="1"/>
  <c r="AE3361" i="1"/>
  <c r="AD3361" i="1"/>
  <c r="AC3361" i="1"/>
  <c r="AB3361" i="1"/>
  <c r="AA3361" i="1"/>
  <c r="Z3361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3361" i="1"/>
  <c r="AJ3360" i="1"/>
  <c r="AI3360" i="1"/>
  <c r="AH3360" i="1" s="1"/>
  <c r="AG3360" i="1"/>
  <c r="AF3360" i="1"/>
  <c r="AE3360" i="1"/>
  <c r="AD3360" i="1"/>
  <c r="AC3360" i="1"/>
  <c r="AB3360" i="1"/>
  <c r="AA3360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3360" i="1"/>
  <c r="AJ3359" i="1"/>
  <c r="AI3359" i="1"/>
  <c r="AH3359" i="1" s="1"/>
  <c r="AG3359" i="1"/>
  <c r="AF3359" i="1"/>
  <c r="AE3359" i="1"/>
  <c r="AD3359" i="1"/>
  <c r="AC3359" i="1"/>
  <c r="AB3359" i="1"/>
  <c r="AA3359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3359" i="1"/>
  <c r="AJ3358" i="1"/>
  <c r="AI3358" i="1"/>
  <c r="AH3358" i="1" s="1"/>
  <c r="AG3358" i="1"/>
  <c r="AF3358" i="1"/>
  <c r="AE3358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3358" i="1"/>
  <c r="AJ3357" i="1"/>
  <c r="AI3357" i="1"/>
  <c r="AH3357" i="1" s="1"/>
  <c r="AG3357" i="1"/>
  <c r="AF3357" i="1"/>
  <c r="AE3357" i="1"/>
  <c r="AD3357" i="1"/>
  <c r="AC3357" i="1"/>
  <c r="AB3357" i="1"/>
  <c r="AA3357" i="1"/>
  <c r="Z3357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3357" i="1"/>
  <c r="AJ3356" i="1"/>
  <c r="AI3356" i="1"/>
  <c r="AH3356" i="1" s="1"/>
  <c r="AG3356" i="1"/>
  <c r="AF3356" i="1"/>
  <c r="AE3356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3356" i="1"/>
  <c r="AJ3355" i="1"/>
  <c r="AI3355" i="1"/>
  <c r="AH3355" i="1" s="1"/>
  <c r="AG3355" i="1"/>
  <c r="AF3355" i="1"/>
  <c r="AE3355" i="1"/>
  <c r="AD3355" i="1"/>
  <c r="AC3355" i="1"/>
  <c r="AB3355" i="1"/>
  <c r="AA3355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3355" i="1"/>
  <c r="AJ3354" i="1"/>
  <c r="AI3354" i="1"/>
  <c r="AH3354" i="1" s="1"/>
  <c r="AG3354" i="1"/>
  <c r="AF3354" i="1"/>
  <c r="AE3354" i="1"/>
  <c r="AD3354" i="1"/>
  <c r="AC3354" i="1"/>
  <c r="AB3354" i="1"/>
  <c r="AA3354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3354" i="1"/>
  <c r="AJ3353" i="1"/>
  <c r="AI3353" i="1"/>
  <c r="AH3353" i="1" s="1"/>
  <c r="AG3353" i="1"/>
  <c r="AF3353" i="1"/>
  <c r="AE3353" i="1"/>
  <c r="AD3353" i="1"/>
  <c r="AC3353" i="1"/>
  <c r="AB3353" i="1"/>
  <c r="AA3353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3353" i="1"/>
  <c r="AJ3352" i="1"/>
  <c r="AI3352" i="1"/>
  <c r="AH3352" i="1" s="1"/>
  <c r="AG3352" i="1"/>
  <c r="AF3352" i="1"/>
  <c r="AE3352" i="1"/>
  <c r="AD3352" i="1"/>
  <c r="AC3352" i="1"/>
  <c r="AB3352" i="1"/>
  <c r="AA3352" i="1"/>
  <c r="Z3352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3352" i="1"/>
  <c r="AJ3351" i="1"/>
  <c r="AI3351" i="1"/>
  <c r="AH3351" i="1" s="1"/>
  <c r="AG3351" i="1"/>
  <c r="AF3351" i="1"/>
  <c r="AE3351" i="1"/>
  <c r="AD3351" i="1"/>
  <c r="AC3351" i="1"/>
  <c r="AB3351" i="1"/>
  <c r="AA3351" i="1"/>
  <c r="Z3351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3351" i="1"/>
  <c r="AJ3350" i="1"/>
  <c r="AI3350" i="1"/>
  <c r="AH3350" i="1" s="1"/>
  <c r="AG3350" i="1"/>
  <c r="AF3350" i="1"/>
  <c r="AE3350" i="1"/>
  <c r="AD3350" i="1"/>
  <c r="AC3350" i="1"/>
  <c r="AB3350" i="1"/>
  <c r="AA3350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3350" i="1"/>
  <c r="AJ3349" i="1"/>
  <c r="AI3349" i="1"/>
  <c r="AH3349" i="1" s="1"/>
  <c r="AG3349" i="1"/>
  <c r="AF3349" i="1"/>
  <c r="AE3349" i="1"/>
  <c r="AD3349" i="1"/>
  <c r="AC3349" i="1"/>
  <c r="AB3349" i="1"/>
  <c r="AA3349" i="1"/>
  <c r="Z3349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3349" i="1"/>
  <c r="AJ3348" i="1"/>
  <c r="AI3348" i="1"/>
  <c r="AH3348" i="1" s="1"/>
  <c r="AG3348" i="1"/>
  <c r="AF3348" i="1"/>
  <c r="AE3348" i="1"/>
  <c r="AD3348" i="1"/>
  <c r="AC3348" i="1"/>
  <c r="AB3348" i="1"/>
  <c r="AA3348" i="1"/>
  <c r="Z3348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3348" i="1"/>
  <c r="AJ3347" i="1"/>
  <c r="AI3347" i="1"/>
  <c r="AH3347" i="1" s="1"/>
  <c r="AG3347" i="1"/>
  <c r="AF3347" i="1"/>
  <c r="AE3347" i="1"/>
  <c r="AD3347" i="1"/>
  <c r="AC3347" i="1"/>
  <c r="AB3347" i="1"/>
  <c r="AA3347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3347" i="1"/>
  <c r="AJ3346" i="1"/>
  <c r="AI3346" i="1"/>
  <c r="AH3346" i="1" s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3346" i="1"/>
  <c r="AJ3345" i="1"/>
  <c r="AI3345" i="1"/>
  <c r="AH3345" i="1" s="1"/>
  <c r="AG3345" i="1"/>
  <c r="AF3345" i="1"/>
  <c r="AE3345" i="1"/>
  <c r="AD3345" i="1"/>
  <c r="AC3345" i="1"/>
  <c r="AB3345" i="1"/>
  <c r="AA3345" i="1"/>
  <c r="Z3345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3345" i="1"/>
  <c r="AJ3344" i="1"/>
  <c r="AI3344" i="1"/>
  <c r="AH3344" i="1" s="1"/>
  <c r="AG3344" i="1"/>
  <c r="AF3344" i="1"/>
  <c r="AE3344" i="1"/>
  <c r="AD3344" i="1"/>
  <c r="AC3344" i="1"/>
  <c r="AB3344" i="1"/>
  <c r="AA3344" i="1"/>
  <c r="Z3344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3344" i="1"/>
  <c r="AJ3343" i="1"/>
  <c r="AI3343" i="1"/>
  <c r="AH3343" i="1" s="1"/>
  <c r="AG3343" i="1"/>
  <c r="AF3343" i="1"/>
  <c r="AE3343" i="1"/>
  <c r="AD3343" i="1"/>
  <c r="AC3343" i="1"/>
  <c r="AB3343" i="1"/>
  <c r="AA3343" i="1"/>
  <c r="Z3343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3343" i="1"/>
  <c r="AJ3342" i="1"/>
  <c r="AI3342" i="1"/>
  <c r="AH3342" i="1" s="1"/>
  <c r="AG3342" i="1"/>
  <c r="AF3342" i="1"/>
  <c r="AE3342" i="1"/>
  <c r="AD3342" i="1"/>
  <c r="AC3342" i="1"/>
  <c r="AB3342" i="1"/>
  <c r="AA3342" i="1"/>
  <c r="Z3342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3342" i="1"/>
  <c r="AJ3341" i="1"/>
  <c r="AI3341" i="1"/>
  <c r="AH3341" i="1" s="1"/>
  <c r="AG3341" i="1"/>
  <c r="AF3341" i="1"/>
  <c r="AE3341" i="1"/>
  <c r="AD3341" i="1"/>
  <c r="AC3341" i="1"/>
  <c r="AB3341" i="1"/>
  <c r="AA3341" i="1"/>
  <c r="Z3341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3341" i="1"/>
  <c r="AJ3340" i="1"/>
  <c r="AI3340" i="1"/>
  <c r="AH3340" i="1" s="1"/>
  <c r="AG3340" i="1"/>
  <c r="AF3340" i="1"/>
  <c r="AE3340" i="1"/>
  <c r="AD3340" i="1"/>
  <c r="AC3340" i="1"/>
  <c r="AB3340" i="1"/>
  <c r="AA3340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3340" i="1"/>
  <c r="AJ3339" i="1"/>
  <c r="AI3339" i="1"/>
  <c r="AH3339" i="1" s="1"/>
  <c r="AG3339" i="1"/>
  <c r="AF3339" i="1"/>
  <c r="AE3339" i="1"/>
  <c r="AD3339" i="1"/>
  <c r="AC3339" i="1"/>
  <c r="AB3339" i="1"/>
  <c r="AA3339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3339" i="1"/>
  <c r="AJ3338" i="1"/>
  <c r="AI3338" i="1"/>
  <c r="AH3338" i="1" s="1"/>
  <c r="AG3338" i="1"/>
  <c r="AF3338" i="1"/>
  <c r="AE3338" i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3338" i="1"/>
  <c r="AJ3337" i="1"/>
  <c r="AI3337" i="1"/>
  <c r="AH3337" i="1" s="1"/>
  <c r="AG3337" i="1"/>
  <c r="AF3337" i="1"/>
  <c r="AE3337" i="1"/>
  <c r="AD3337" i="1"/>
  <c r="AC3337" i="1"/>
  <c r="AB3337" i="1"/>
  <c r="AA3337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3337" i="1"/>
  <c r="AJ3336" i="1"/>
  <c r="AI3336" i="1"/>
  <c r="AH3336" i="1" s="1"/>
  <c r="AG3336" i="1"/>
  <c r="AF3336" i="1"/>
  <c r="AE3336" i="1"/>
  <c r="AD3336" i="1"/>
  <c r="AC3336" i="1"/>
  <c r="AB3336" i="1"/>
  <c r="AA3336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3336" i="1"/>
  <c r="AJ3335" i="1"/>
  <c r="AI3335" i="1"/>
  <c r="AH3335" i="1" s="1"/>
  <c r="AG3335" i="1"/>
  <c r="AF3335" i="1"/>
  <c r="AE3335" i="1"/>
  <c r="AD3335" i="1"/>
  <c r="AC3335" i="1"/>
  <c r="AB3335" i="1"/>
  <c r="AA3335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3335" i="1"/>
  <c r="AJ3334" i="1"/>
  <c r="AI3334" i="1"/>
  <c r="AH3334" i="1" s="1"/>
  <c r="AG3334" i="1"/>
  <c r="AF3334" i="1"/>
  <c r="AE3334" i="1"/>
  <c r="AD3334" i="1"/>
  <c r="AC3334" i="1"/>
  <c r="AB3334" i="1"/>
  <c r="AA3334" i="1"/>
  <c r="Z3334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3334" i="1"/>
  <c r="AJ3333" i="1"/>
  <c r="AI3333" i="1"/>
  <c r="AH3333" i="1" s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3333" i="1"/>
  <c r="AJ3332" i="1"/>
  <c r="AI3332" i="1"/>
  <c r="AH3332" i="1" s="1"/>
  <c r="AG3332" i="1"/>
  <c r="AF3332" i="1"/>
  <c r="AE3332" i="1"/>
  <c r="AD3332" i="1"/>
  <c r="AC3332" i="1"/>
  <c r="AB3332" i="1"/>
  <c r="AA3332" i="1"/>
  <c r="Z3332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3332" i="1"/>
  <c r="AJ3331" i="1"/>
  <c r="AI3331" i="1"/>
  <c r="AH3331" i="1" s="1"/>
  <c r="AG3331" i="1"/>
  <c r="AF3331" i="1"/>
  <c r="AE3331" i="1"/>
  <c r="AD3331" i="1"/>
  <c r="AC3331" i="1"/>
  <c r="AB3331" i="1"/>
  <c r="AA3331" i="1"/>
  <c r="Z3331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3331" i="1"/>
  <c r="AJ3330" i="1"/>
  <c r="AI3330" i="1"/>
  <c r="AH3330" i="1" s="1"/>
  <c r="AG3330" i="1"/>
  <c r="AF3330" i="1"/>
  <c r="AE3330" i="1"/>
  <c r="AD3330" i="1"/>
  <c r="AC3330" i="1"/>
  <c r="AB3330" i="1"/>
  <c r="AA3330" i="1"/>
  <c r="Z3330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3330" i="1"/>
  <c r="AJ3329" i="1"/>
  <c r="AI3329" i="1"/>
  <c r="AH3329" i="1" s="1"/>
  <c r="AG3329" i="1"/>
  <c r="AF3329" i="1"/>
  <c r="AE3329" i="1"/>
  <c r="AD3329" i="1"/>
  <c r="AC3329" i="1"/>
  <c r="AB3329" i="1"/>
  <c r="AA3329" i="1"/>
  <c r="Z3329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3329" i="1"/>
  <c r="AJ3328" i="1"/>
  <c r="AI3328" i="1"/>
  <c r="AH3328" i="1" s="1"/>
  <c r="AG3328" i="1"/>
  <c r="AF3328" i="1"/>
  <c r="AE3328" i="1"/>
  <c r="AD3328" i="1"/>
  <c r="AC3328" i="1"/>
  <c r="AB3328" i="1"/>
  <c r="AA3328" i="1"/>
  <c r="Z3328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3328" i="1"/>
  <c r="AJ3327" i="1"/>
  <c r="AI3327" i="1"/>
  <c r="AH3327" i="1" s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3327" i="1"/>
  <c r="AJ3326" i="1"/>
  <c r="AI3326" i="1"/>
  <c r="AH3326" i="1" s="1"/>
  <c r="AG3326" i="1"/>
  <c r="AF3326" i="1"/>
  <c r="AE3326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3326" i="1"/>
  <c r="AJ3325" i="1"/>
  <c r="AI3325" i="1"/>
  <c r="AH3325" i="1" s="1"/>
  <c r="AG3325" i="1"/>
  <c r="AF3325" i="1"/>
  <c r="AE3325" i="1"/>
  <c r="AD3325" i="1"/>
  <c r="AC3325" i="1"/>
  <c r="AB3325" i="1"/>
  <c r="AA3325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3325" i="1"/>
  <c r="AJ3324" i="1"/>
  <c r="AI3324" i="1"/>
  <c r="AH3324" i="1" s="1"/>
  <c r="AG3324" i="1"/>
  <c r="AF3324" i="1"/>
  <c r="AE3324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3324" i="1"/>
  <c r="AJ3323" i="1"/>
  <c r="AI3323" i="1"/>
  <c r="AH3323" i="1" s="1"/>
  <c r="AG3323" i="1"/>
  <c r="AF3323" i="1"/>
  <c r="AE3323" i="1"/>
  <c r="AD3323" i="1"/>
  <c r="AC3323" i="1"/>
  <c r="AB3323" i="1"/>
  <c r="AA3323" i="1"/>
  <c r="Z3323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3323" i="1"/>
  <c r="AJ3322" i="1"/>
  <c r="AI3322" i="1"/>
  <c r="AH3322" i="1" s="1"/>
  <c r="AG3322" i="1"/>
  <c r="AF3322" i="1"/>
  <c r="AE3322" i="1"/>
  <c r="AD3322" i="1"/>
  <c r="AC3322" i="1"/>
  <c r="AB3322" i="1"/>
  <c r="AA3322" i="1"/>
  <c r="Z3322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3322" i="1"/>
  <c r="AJ3321" i="1"/>
  <c r="AI3321" i="1"/>
  <c r="AH3321" i="1" s="1"/>
  <c r="AG3321" i="1"/>
  <c r="AF3321" i="1"/>
  <c r="AE3321" i="1"/>
  <c r="AD3321" i="1"/>
  <c r="AC3321" i="1"/>
  <c r="AB3321" i="1"/>
  <c r="AA3321" i="1"/>
  <c r="Z3321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3321" i="1"/>
  <c r="AJ3320" i="1"/>
  <c r="AI3320" i="1"/>
  <c r="AH3320" i="1" s="1"/>
  <c r="AG3320" i="1"/>
  <c r="AF3320" i="1"/>
  <c r="AE3320" i="1"/>
  <c r="AD3320" i="1"/>
  <c r="AC3320" i="1"/>
  <c r="AB3320" i="1"/>
  <c r="AA3320" i="1"/>
  <c r="Z3320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3320" i="1"/>
  <c r="AJ3319" i="1"/>
  <c r="AI3319" i="1"/>
  <c r="AH3319" i="1" s="1"/>
  <c r="AG3319" i="1"/>
  <c r="AF3319" i="1"/>
  <c r="AE3319" i="1"/>
  <c r="AD3319" i="1"/>
  <c r="AC3319" i="1"/>
  <c r="AB3319" i="1"/>
  <c r="AA3319" i="1"/>
  <c r="Z3319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3319" i="1"/>
  <c r="AJ3318" i="1"/>
  <c r="AI3318" i="1"/>
  <c r="AH3318" i="1" s="1"/>
  <c r="AG3318" i="1"/>
  <c r="AF3318" i="1"/>
  <c r="AE3318" i="1"/>
  <c r="AD3318" i="1"/>
  <c r="AC3318" i="1"/>
  <c r="AB3318" i="1"/>
  <c r="AA3318" i="1"/>
  <c r="Z3318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3318" i="1"/>
  <c r="AJ3317" i="1"/>
  <c r="AI3317" i="1"/>
  <c r="AH3317" i="1" s="1"/>
  <c r="AG3317" i="1"/>
  <c r="AF3317" i="1"/>
  <c r="AE3317" i="1"/>
  <c r="AD3317" i="1"/>
  <c r="AC3317" i="1"/>
  <c r="AB3317" i="1"/>
  <c r="AA3317" i="1"/>
  <c r="Z3317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3317" i="1"/>
  <c r="AJ3316" i="1"/>
  <c r="AI3316" i="1"/>
  <c r="AH3316" i="1" s="1"/>
  <c r="AG3316" i="1"/>
  <c r="AF3316" i="1"/>
  <c r="AE3316" i="1"/>
  <c r="AD3316" i="1"/>
  <c r="AC3316" i="1"/>
  <c r="AB3316" i="1"/>
  <c r="AA3316" i="1"/>
  <c r="Z3316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3316" i="1"/>
  <c r="AJ3315" i="1"/>
  <c r="AI3315" i="1"/>
  <c r="AH3315" i="1" s="1"/>
  <c r="AG3315" i="1"/>
  <c r="AF3315" i="1"/>
  <c r="AE3315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3315" i="1"/>
  <c r="AJ3314" i="1"/>
  <c r="AI3314" i="1"/>
  <c r="AH3314" i="1" s="1"/>
  <c r="AG3314" i="1"/>
  <c r="AF3314" i="1"/>
  <c r="AE3314" i="1"/>
  <c r="AD3314" i="1"/>
  <c r="AC3314" i="1"/>
  <c r="AB3314" i="1"/>
  <c r="AA3314" i="1"/>
  <c r="Z3314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3314" i="1"/>
  <c r="AJ3313" i="1"/>
  <c r="AI3313" i="1"/>
  <c r="AH3313" i="1" s="1"/>
  <c r="AG3313" i="1"/>
  <c r="AF3313" i="1"/>
  <c r="AE3313" i="1"/>
  <c r="AD3313" i="1"/>
  <c r="AC3313" i="1"/>
  <c r="AB3313" i="1"/>
  <c r="AA3313" i="1"/>
  <c r="Z3313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3313" i="1"/>
  <c r="AJ3312" i="1"/>
  <c r="AI3312" i="1"/>
  <c r="AH3312" i="1" s="1"/>
  <c r="AG3312" i="1"/>
  <c r="AF3312" i="1"/>
  <c r="AE3312" i="1"/>
  <c r="AD3312" i="1"/>
  <c r="AC3312" i="1"/>
  <c r="AB3312" i="1"/>
  <c r="AA3312" i="1"/>
  <c r="Z3312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3312" i="1"/>
  <c r="AJ3311" i="1"/>
  <c r="AI3311" i="1"/>
  <c r="AH3311" i="1" s="1"/>
  <c r="AG3311" i="1"/>
  <c r="AF3311" i="1"/>
  <c r="AE3311" i="1"/>
  <c r="AD3311" i="1"/>
  <c r="AC3311" i="1"/>
  <c r="AB3311" i="1"/>
  <c r="AA3311" i="1"/>
  <c r="Z3311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3311" i="1"/>
  <c r="AJ3310" i="1"/>
  <c r="AI3310" i="1"/>
  <c r="AH3310" i="1" s="1"/>
  <c r="AG3310" i="1"/>
  <c r="AF3310" i="1"/>
  <c r="AE3310" i="1"/>
  <c r="AD3310" i="1"/>
  <c r="AC3310" i="1"/>
  <c r="AB3310" i="1"/>
  <c r="AA3310" i="1"/>
  <c r="Z3310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3310" i="1"/>
  <c r="AJ3309" i="1"/>
  <c r="AI3309" i="1"/>
  <c r="AH3309" i="1" s="1"/>
  <c r="AG3309" i="1"/>
  <c r="AF3309" i="1"/>
  <c r="AE3309" i="1"/>
  <c r="AD3309" i="1"/>
  <c r="AC3309" i="1"/>
  <c r="AB3309" i="1"/>
  <c r="AA3309" i="1"/>
  <c r="Z3309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3309" i="1"/>
  <c r="AJ3308" i="1"/>
  <c r="AI3308" i="1"/>
  <c r="AH3308" i="1" s="1"/>
  <c r="AG3308" i="1"/>
  <c r="AF3308" i="1"/>
  <c r="AE3308" i="1"/>
  <c r="AD3308" i="1"/>
  <c r="AC3308" i="1"/>
  <c r="AB3308" i="1"/>
  <c r="AA3308" i="1"/>
  <c r="Z3308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3308" i="1"/>
  <c r="AJ3307" i="1"/>
  <c r="AI3307" i="1"/>
  <c r="AH3307" i="1" s="1"/>
  <c r="AG3307" i="1"/>
  <c r="AF3307" i="1"/>
  <c r="AE3307" i="1"/>
  <c r="AD3307" i="1"/>
  <c r="AC3307" i="1"/>
  <c r="AB3307" i="1"/>
  <c r="AA3307" i="1"/>
  <c r="Z3307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3307" i="1"/>
  <c r="AJ3306" i="1"/>
  <c r="AI3306" i="1"/>
  <c r="AH3306" i="1" s="1"/>
  <c r="AG3306" i="1"/>
  <c r="AF3306" i="1"/>
  <c r="AE3306" i="1"/>
  <c r="AD3306" i="1"/>
  <c r="AC3306" i="1"/>
  <c r="AB3306" i="1"/>
  <c r="AA3306" i="1"/>
  <c r="Z3306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3306" i="1"/>
  <c r="AJ3305" i="1"/>
  <c r="AI3305" i="1"/>
  <c r="AH3305" i="1" s="1"/>
  <c r="AG3305" i="1"/>
  <c r="AF3305" i="1"/>
  <c r="AE3305" i="1"/>
  <c r="AD3305" i="1"/>
  <c r="AC3305" i="1"/>
  <c r="AB3305" i="1"/>
  <c r="AA3305" i="1"/>
  <c r="Z3305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3305" i="1"/>
  <c r="AJ3304" i="1"/>
  <c r="AI3304" i="1"/>
  <c r="AH3304" i="1" s="1"/>
  <c r="AG3304" i="1"/>
  <c r="AF3304" i="1"/>
  <c r="AE3304" i="1"/>
  <c r="AD3304" i="1"/>
  <c r="AC3304" i="1"/>
  <c r="AB3304" i="1"/>
  <c r="AA3304" i="1"/>
  <c r="Z3304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3304" i="1"/>
  <c r="AJ3303" i="1"/>
  <c r="AI3303" i="1"/>
  <c r="AH3303" i="1" s="1"/>
  <c r="AG3303" i="1"/>
  <c r="AF3303" i="1"/>
  <c r="AE3303" i="1"/>
  <c r="AD3303" i="1"/>
  <c r="AC3303" i="1"/>
  <c r="AB3303" i="1"/>
  <c r="AA3303" i="1"/>
  <c r="Z3303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3303" i="1"/>
  <c r="AJ3302" i="1"/>
  <c r="AI3302" i="1"/>
  <c r="AH3302" i="1" s="1"/>
  <c r="AG3302" i="1"/>
  <c r="AF3302" i="1"/>
  <c r="AE3302" i="1"/>
  <c r="AD3302" i="1"/>
  <c r="AC3302" i="1"/>
  <c r="AB3302" i="1"/>
  <c r="AA3302" i="1"/>
  <c r="Z3302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3302" i="1"/>
  <c r="AJ3301" i="1"/>
  <c r="AI3301" i="1"/>
  <c r="AH3301" i="1" s="1"/>
  <c r="AG3301" i="1"/>
  <c r="AF3301" i="1"/>
  <c r="AE3301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3301" i="1"/>
  <c r="AJ3300" i="1"/>
  <c r="AI3300" i="1"/>
  <c r="AH3300" i="1" s="1"/>
  <c r="AG3300" i="1"/>
  <c r="AF3300" i="1"/>
  <c r="AE3300" i="1"/>
  <c r="AD3300" i="1"/>
  <c r="AC3300" i="1"/>
  <c r="AB3300" i="1"/>
  <c r="AA3300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3300" i="1"/>
  <c r="AJ3299" i="1"/>
  <c r="AI3299" i="1"/>
  <c r="AH3299" i="1" s="1"/>
  <c r="AG3299" i="1"/>
  <c r="AF3299" i="1"/>
  <c r="AE3299" i="1"/>
  <c r="AD3299" i="1"/>
  <c r="AC3299" i="1"/>
  <c r="AB3299" i="1"/>
  <c r="AA3299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3299" i="1"/>
  <c r="AJ3298" i="1"/>
  <c r="AI3298" i="1"/>
  <c r="AH3298" i="1" s="1"/>
  <c r="AG3298" i="1"/>
  <c r="AF3298" i="1"/>
  <c r="AE3298" i="1"/>
  <c r="AD3298" i="1"/>
  <c r="AC3298" i="1"/>
  <c r="AB3298" i="1"/>
  <c r="AA3298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3298" i="1"/>
  <c r="AJ3297" i="1"/>
  <c r="AI3297" i="1"/>
  <c r="AH3297" i="1" s="1"/>
  <c r="AG3297" i="1"/>
  <c r="AF3297" i="1"/>
  <c r="AE3297" i="1"/>
  <c r="AD3297" i="1"/>
  <c r="AC3297" i="1"/>
  <c r="AB3297" i="1"/>
  <c r="AA3297" i="1"/>
  <c r="Z3297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3297" i="1"/>
  <c r="AJ3296" i="1"/>
  <c r="AI3296" i="1"/>
  <c r="AH3296" i="1" s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3296" i="1"/>
  <c r="AJ3295" i="1"/>
  <c r="AI3295" i="1"/>
  <c r="AH3295" i="1" s="1"/>
  <c r="AG3295" i="1"/>
  <c r="AF3295" i="1"/>
  <c r="AE3295" i="1"/>
  <c r="AD3295" i="1"/>
  <c r="AC3295" i="1"/>
  <c r="AB3295" i="1"/>
  <c r="AA3295" i="1"/>
  <c r="Z3295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3295" i="1"/>
  <c r="AJ3294" i="1"/>
  <c r="AI3294" i="1"/>
  <c r="AH3294" i="1" s="1"/>
  <c r="AG3294" i="1"/>
  <c r="AF3294" i="1"/>
  <c r="AE3294" i="1"/>
  <c r="AD3294" i="1"/>
  <c r="AC3294" i="1"/>
  <c r="AB3294" i="1"/>
  <c r="AA3294" i="1"/>
  <c r="Z3294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3294" i="1"/>
  <c r="AJ3293" i="1"/>
  <c r="AI3293" i="1"/>
  <c r="AH3293" i="1" s="1"/>
  <c r="AG3293" i="1"/>
  <c r="AF3293" i="1"/>
  <c r="AE3293" i="1"/>
  <c r="AD3293" i="1"/>
  <c r="AC3293" i="1"/>
  <c r="AB3293" i="1"/>
  <c r="AA3293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3293" i="1"/>
  <c r="AJ3292" i="1"/>
  <c r="AI3292" i="1"/>
  <c r="AH3292" i="1" s="1"/>
  <c r="AG3292" i="1"/>
  <c r="AF3292" i="1"/>
  <c r="AE3292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3292" i="1"/>
  <c r="AJ3291" i="1"/>
  <c r="AI3291" i="1"/>
  <c r="AH3291" i="1" s="1"/>
  <c r="AG3291" i="1"/>
  <c r="AF3291" i="1"/>
  <c r="AE3291" i="1"/>
  <c r="AD3291" i="1"/>
  <c r="AC3291" i="1"/>
  <c r="AB3291" i="1"/>
  <c r="AA3291" i="1"/>
  <c r="Z3291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3291" i="1"/>
  <c r="AJ3290" i="1"/>
  <c r="AI3290" i="1"/>
  <c r="AH3290" i="1" s="1"/>
  <c r="AG3290" i="1"/>
  <c r="AF3290" i="1"/>
  <c r="AE3290" i="1"/>
  <c r="AD3290" i="1"/>
  <c r="AC3290" i="1"/>
  <c r="AB3290" i="1"/>
  <c r="AA3290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3290" i="1"/>
  <c r="AJ3289" i="1"/>
  <c r="AI3289" i="1"/>
  <c r="AH3289" i="1" s="1"/>
  <c r="AG3289" i="1"/>
  <c r="AF3289" i="1"/>
  <c r="AE3289" i="1"/>
  <c r="AD3289" i="1"/>
  <c r="AC3289" i="1"/>
  <c r="AB3289" i="1"/>
  <c r="AA3289" i="1"/>
  <c r="Z3289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3289" i="1"/>
  <c r="AJ3288" i="1"/>
  <c r="AI3288" i="1"/>
  <c r="AH3288" i="1" s="1"/>
  <c r="AG3288" i="1"/>
  <c r="AF3288" i="1"/>
  <c r="AE3288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3288" i="1"/>
  <c r="AJ3287" i="1"/>
  <c r="AI3287" i="1"/>
  <c r="AH3287" i="1" s="1"/>
  <c r="AG3287" i="1"/>
  <c r="AF3287" i="1"/>
  <c r="AE3287" i="1"/>
  <c r="AD3287" i="1"/>
  <c r="AC3287" i="1"/>
  <c r="AB3287" i="1"/>
  <c r="AA3287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3287" i="1"/>
  <c r="AJ3286" i="1"/>
  <c r="AI3286" i="1"/>
  <c r="AH3286" i="1" s="1"/>
  <c r="AG3286" i="1"/>
  <c r="AF3286" i="1"/>
  <c r="AE3286" i="1"/>
  <c r="AD3286" i="1"/>
  <c r="AC3286" i="1"/>
  <c r="AB3286" i="1"/>
  <c r="AA3286" i="1"/>
  <c r="Z3286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3286" i="1"/>
  <c r="AJ3285" i="1"/>
  <c r="AI3285" i="1"/>
  <c r="AH3285" i="1" s="1"/>
  <c r="AG3285" i="1"/>
  <c r="AF3285" i="1"/>
  <c r="AE3285" i="1"/>
  <c r="AD3285" i="1"/>
  <c r="AC3285" i="1"/>
  <c r="AB3285" i="1"/>
  <c r="AA3285" i="1"/>
  <c r="Z3285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3285" i="1"/>
  <c r="AJ3284" i="1"/>
  <c r="AI3284" i="1"/>
  <c r="AH3284" i="1" s="1"/>
  <c r="AG3284" i="1"/>
  <c r="AF3284" i="1"/>
  <c r="AE3284" i="1"/>
  <c r="AD3284" i="1"/>
  <c r="AC3284" i="1"/>
  <c r="AB3284" i="1"/>
  <c r="AA3284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3284" i="1"/>
  <c r="AJ3283" i="1"/>
  <c r="AI3283" i="1"/>
  <c r="AH3283" i="1" s="1"/>
  <c r="AG3283" i="1"/>
  <c r="AF3283" i="1"/>
  <c r="AE3283" i="1"/>
  <c r="AD3283" i="1"/>
  <c r="AC3283" i="1"/>
  <c r="AB3283" i="1"/>
  <c r="AA3283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3283" i="1"/>
  <c r="AJ3282" i="1"/>
  <c r="AI3282" i="1"/>
  <c r="AH3282" i="1" s="1"/>
  <c r="AG3282" i="1"/>
  <c r="AF3282" i="1"/>
  <c r="AE3282" i="1"/>
  <c r="AD3282" i="1"/>
  <c r="AC3282" i="1"/>
  <c r="AB3282" i="1"/>
  <c r="AA3282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3282" i="1"/>
  <c r="AJ3281" i="1"/>
  <c r="AI3281" i="1"/>
  <c r="AH3281" i="1" s="1"/>
  <c r="AG3281" i="1"/>
  <c r="AF3281" i="1"/>
  <c r="AE3281" i="1"/>
  <c r="AD3281" i="1"/>
  <c r="AC3281" i="1"/>
  <c r="AB3281" i="1"/>
  <c r="AA3281" i="1"/>
  <c r="Z3281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3281" i="1"/>
  <c r="AJ3280" i="1"/>
  <c r="AI3280" i="1"/>
  <c r="AH3280" i="1" s="1"/>
  <c r="AG3280" i="1"/>
  <c r="AF3280" i="1"/>
  <c r="AE3280" i="1"/>
  <c r="AD3280" i="1"/>
  <c r="AC3280" i="1"/>
  <c r="AB3280" i="1"/>
  <c r="AA3280" i="1"/>
  <c r="Z3280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3280" i="1"/>
  <c r="AJ3279" i="1"/>
  <c r="AI3279" i="1"/>
  <c r="AH3279" i="1" s="1"/>
  <c r="AG3279" i="1"/>
  <c r="AF3279" i="1"/>
  <c r="AE3279" i="1"/>
  <c r="AD3279" i="1"/>
  <c r="AC3279" i="1"/>
  <c r="AB3279" i="1"/>
  <c r="AA3279" i="1"/>
  <c r="Z3279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3279" i="1"/>
  <c r="AJ3278" i="1"/>
  <c r="AI3278" i="1"/>
  <c r="AH3278" i="1" s="1"/>
  <c r="AG3278" i="1"/>
  <c r="AF3278" i="1"/>
  <c r="AE3278" i="1"/>
  <c r="AD3278" i="1"/>
  <c r="AC3278" i="1"/>
  <c r="AB3278" i="1"/>
  <c r="AA3278" i="1"/>
  <c r="Z3278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3278" i="1"/>
  <c r="AJ3277" i="1"/>
  <c r="AI3277" i="1"/>
  <c r="AH3277" i="1" s="1"/>
  <c r="AG3277" i="1"/>
  <c r="AF3277" i="1"/>
  <c r="AE3277" i="1"/>
  <c r="AD3277" i="1"/>
  <c r="AC3277" i="1"/>
  <c r="AB3277" i="1"/>
  <c r="AA3277" i="1"/>
  <c r="Z3277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3277" i="1"/>
  <c r="AJ3276" i="1"/>
  <c r="AI3276" i="1"/>
  <c r="AH3276" i="1" s="1"/>
  <c r="AG3276" i="1"/>
  <c r="AF3276" i="1"/>
  <c r="AE3276" i="1"/>
  <c r="AD3276" i="1"/>
  <c r="AC3276" i="1"/>
  <c r="AB3276" i="1"/>
  <c r="AA3276" i="1"/>
  <c r="Z3276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3276" i="1"/>
  <c r="AJ3275" i="1"/>
  <c r="AI3275" i="1"/>
  <c r="AH3275" i="1" s="1"/>
  <c r="AG3275" i="1"/>
  <c r="AF3275" i="1"/>
  <c r="AE3275" i="1"/>
  <c r="AD3275" i="1"/>
  <c r="AC3275" i="1"/>
  <c r="AB3275" i="1"/>
  <c r="AA3275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3275" i="1"/>
  <c r="AJ3274" i="1"/>
  <c r="AI3274" i="1"/>
  <c r="AH3274" i="1" s="1"/>
  <c r="AG3274" i="1"/>
  <c r="AF3274" i="1"/>
  <c r="AE3274" i="1"/>
  <c r="AD3274" i="1"/>
  <c r="AC3274" i="1"/>
  <c r="AB3274" i="1"/>
  <c r="AA3274" i="1"/>
  <c r="Z3274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3274" i="1"/>
  <c r="AJ3273" i="1"/>
  <c r="AI3273" i="1"/>
  <c r="AH3273" i="1" s="1"/>
  <c r="AG3273" i="1"/>
  <c r="AF3273" i="1"/>
  <c r="AE3273" i="1"/>
  <c r="AD3273" i="1"/>
  <c r="AC3273" i="1"/>
  <c r="AB3273" i="1"/>
  <c r="AA3273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3273" i="1"/>
  <c r="AJ3272" i="1"/>
  <c r="AI3272" i="1"/>
  <c r="AH3272" i="1" s="1"/>
  <c r="AG3272" i="1"/>
  <c r="AF3272" i="1"/>
  <c r="AE3272" i="1"/>
  <c r="AD3272" i="1"/>
  <c r="AC3272" i="1"/>
  <c r="AB3272" i="1"/>
  <c r="AA3272" i="1"/>
  <c r="Z3272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3272" i="1"/>
  <c r="AJ3271" i="1"/>
  <c r="AI3271" i="1"/>
  <c r="AH3271" i="1" s="1"/>
  <c r="AG3271" i="1"/>
  <c r="AF3271" i="1"/>
  <c r="AE3271" i="1"/>
  <c r="AD3271" i="1"/>
  <c r="AC3271" i="1"/>
  <c r="AB3271" i="1"/>
  <c r="AA3271" i="1"/>
  <c r="Z3271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3271" i="1"/>
  <c r="AJ3270" i="1"/>
  <c r="AI3270" i="1"/>
  <c r="AH3270" i="1" s="1"/>
  <c r="AG3270" i="1"/>
  <c r="AF3270" i="1"/>
  <c r="AE3270" i="1"/>
  <c r="AD3270" i="1"/>
  <c r="AC3270" i="1"/>
  <c r="AB3270" i="1"/>
  <c r="AA3270" i="1"/>
  <c r="Z3270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3270" i="1"/>
  <c r="AJ3269" i="1"/>
  <c r="AI3269" i="1"/>
  <c r="AH3269" i="1" s="1"/>
  <c r="AG3269" i="1"/>
  <c r="AF3269" i="1"/>
  <c r="AE3269" i="1"/>
  <c r="AD3269" i="1"/>
  <c r="AC3269" i="1"/>
  <c r="AB3269" i="1"/>
  <c r="AA3269" i="1"/>
  <c r="Z3269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3269" i="1"/>
  <c r="AJ3268" i="1"/>
  <c r="AI3268" i="1"/>
  <c r="AH3268" i="1" s="1"/>
  <c r="AG3268" i="1"/>
  <c r="AF3268" i="1"/>
  <c r="AE3268" i="1"/>
  <c r="AD3268" i="1"/>
  <c r="AC3268" i="1"/>
  <c r="AB3268" i="1"/>
  <c r="AA3268" i="1"/>
  <c r="Z3268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3268" i="1"/>
  <c r="AJ3267" i="1"/>
  <c r="AI3267" i="1"/>
  <c r="AH3267" i="1" s="1"/>
  <c r="AG3267" i="1"/>
  <c r="AF3267" i="1"/>
  <c r="AE3267" i="1"/>
  <c r="AD3267" i="1"/>
  <c r="AC3267" i="1"/>
  <c r="AB3267" i="1"/>
  <c r="AA3267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3267" i="1"/>
  <c r="AJ3266" i="1"/>
  <c r="AI3266" i="1"/>
  <c r="AH3266" i="1" s="1"/>
  <c r="AG3266" i="1"/>
  <c r="AF3266" i="1"/>
  <c r="AE3266" i="1"/>
  <c r="AD3266" i="1"/>
  <c r="AC3266" i="1"/>
  <c r="AB3266" i="1"/>
  <c r="AA3266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3266" i="1"/>
  <c r="AJ3265" i="1"/>
  <c r="AI3265" i="1"/>
  <c r="AH3265" i="1" s="1"/>
  <c r="AG3265" i="1"/>
  <c r="AF3265" i="1"/>
  <c r="AE3265" i="1"/>
  <c r="AD3265" i="1"/>
  <c r="AC3265" i="1"/>
  <c r="AB3265" i="1"/>
  <c r="AA3265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3265" i="1"/>
  <c r="AJ3264" i="1"/>
  <c r="AI3264" i="1"/>
  <c r="AH3264" i="1" s="1"/>
  <c r="AG3264" i="1"/>
  <c r="AF3264" i="1"/>
  <c r="AE3264" i="1"/>
  <c r="AD3264" i="1"/>
  <c r="AC3264" i="1"/>
  <c r="AB3264" i="1"/>
  <c r="AA3264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3264" i="1"/>
  <c r="AJ3263" i="1"/>
  <c r="AI3263" i="1"/>
  <c r="AH3263" i="1" s="1"/>
  <c r="AG3263" i="1"/>
  <c r="AF3263" i="1"/>
  <c r="AE3263" i="1"/>
  <c r="AD3263" i="1"/>
  <c r="AC3263" i="1"/>
  <c r="AB3263" i="1"/>
  <c r="AA3263" i="1"/>
  <c r="Z3263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3263" i="1"/>
  <c r="AJ3262" i="1"/>
  <c r="AI3262" i="1"/>
  <c r="AH3262" i="1" s="1"/>
  <c r="AG3262" i="1"/>
  <c r="AF3262" i="1"/>
  <c r="AE3262" i="1"/>
  <c r="AD3262" i="1"/>
  <c r="AC3262" i="1"/>
  <c r="AB3262" i="1"/>
  <c r="AA3262" i="1"/>
  <c r="Z3262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3262" i="1"/>
  <c r="AJ3261" i="1"/>
  <c r="AI3261" i="1"/>
  <c r="AH3261" i="1" s="1"/>
  <c r="AG3261" i="1"/>
  <c r="AF3261" i="1"/>
  <c r="AE3261" i="1"/>
  <c r="AD3261" i="1"/>
  <c r="AC3261" i="1"/>
  <c r="AB3261" i="1"/>
  <c r="AA3261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3261" i="1"/>
  <c r="AJ3260" i="1"/>
  <c r="AI3260" i="1"/>
  <c r="AH3260" i="1" s="1"/>
  <c r="AG3260" i="1"/>
  <c r="AF3260" i="1"/>
  <c r="AE3260" i="1"/>
  <c r="AD3260" i="1"/>
  <c r="AC3260" i="1"/>
  <c r="AB3260" i="1"/>
  <c r="AA3260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3260" i="1"/>
  <c r="AJ3259" i="1"/>
  <c r="AI3259" i="1"/>
  <c r="AH3259" i="1" s="1"/>
  <c r="AG3259" i="1"/>
  <c r="AF3259" i="1"/>
  <c r="AE3259" i="1"/>
  <c r="AD3259" i="1"/>
  <c r="AC3259" i="1"/>
  <c r="AB3259" i="1"/>
  <c r="AA3259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3259" i="1"/>
  <c r="AJ3258" i="1"/>
  <c r="AI3258" i="1"/>
  <c r="AH3258" i="1" s="1"/>
  <c r="AG3258" i="1"/>
  <c r="AF3258" i="1"/>
  <c r="AE3258" i="1"/>
  <c r="AD3258" i="1"/>
  <c r="AC3258" i="1"/>
  <c r="AB3258" i="1"/>
  <c r="AA3258" i="1"/>
  <c r="Z3258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3258" i="1"/>
  <c r="AJ3257" i="1"/>
  <c r="AI3257" i="1"/>
  <c r="AH3257" i="1" s="1"/>
  <c r="AG3257" i="1"/>
  <c r="AF3257" i="1"/>
  <c r="AE3257" i="1"/>
  <c r="AD3257" i="1"/>
  <c r="AC3257" i="1"/>
  <c r="AB3257" i="1"/>
  <c r="AA3257" i="1"/>
  <c r="Z3257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3257" i="1"/>
  <c r="AJ3256" i="1"/>
  <c r="AI3256" i="1"/>
  <c r="AH3256" i="1" s="1"/>
  <c r="AG3256" i="1"/>
  <c r="AF3256" i="1"/>
  <c r="AE3256" i="1"/>
  <c r="AD3256" i="1"/>
  <c r="AC3256" i="1"/>
  <c r="AB3256" i="1"/>
  <c r="AA3256" i="1"/>
  <c r="Z3256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3256" i="1"/>
  <c r="AJ3255" i="1"/>
  <c r="AI3255" i="1"/>
  <c r="AH3255" i="1" s="1"/>
  <c r="AG3255" i="1"/>
  <c r="AF3255" i="1"/>
  <c r="AE3255" i="1"/>
  <c r="AD3255" i="1"/>
  <c r="AC3255" i="1"/>
  <c r="AB3255" i="1"/>
  <c r="AA3255" i="1"/>
  <c r="Z3255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3255" i="1"/>
  <c r="AJ3254" i="1"/>
  <c r="AI3254" i="1"/>
  <c r="AH3254" i="1" s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3254" i="1"/>
  <c r="AJ3253" i="1"/>
  <c r="AI3253" i="1"/>
  <c r="AH3253" i="1" s="1"/>
  <c r="AG3253" i="1"/>
  <c r="AF3253" i="1"/>
  <c r="AE3253" i="1"/>
  <c r="AD3253" i="1"/>
  <c r="AC3253" i="1"/>
  <c r="AB3253" i="1"/>
  <c r="AA3253" i="1"/>
  <c r="Z3253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3253" i="1"/>
  <c r="AJ3252" i="1"/>
  <c r="AI3252" i="1"/>
  <c r="AH3252" i="1" s="1"/>
  <c r="AG3252" i="1"/>
  <c r="AF3252" i="1"/>
  <c r="AE3252" i="1"/>
  <c r="AD3252" i="1"/>
  <c r="AC3252" i="1"/>
  <c r="AB3252" i="1"/>
  <c r="AA3252" i="1"/>
  <c r="Z3252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3252" i="1"/>
  <c r="AJ3251" i="1"/>
  <c r="AI3251" i="1"/>
  <c r="AH3251" i="1" s="1"/>
  <c r="AG3251" i="1"/>
  <c r="AF3251" i="1"/>
  <c r="AE3251" i="1"/>
  <c r="AD3251" i="1"/>
  <c r="AC3251" i="1"/>
  <c r="AB3251" i="1"/>
  <c r="AA3251" i="1"/>
  <c r="Z3251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3251" i="1"/>
  <c r="AJ3250" i="1"/>
  <c r="AI3250" i="1"/>
  <c r="AH3250" i="1" s="1"/>
  <c r="AG3250" i="1"/>
  <c r="AF3250" i="1"/>
  <c r="AE3250" i="1"/>
  <c r="AD3250" i="1"/>
  <c r="AC3250" i="1"/>
  <c r="AB3250" i="1"/>
  <c r="AA3250" i="1"/>
  <c r="Z3250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3250" i="1"/>
  <c r="AJ3249" i="1"/>
  <c r="AI3249" i="1"/>
  <c r="AH3249" i="1" s="1"/>
  <c r="AG3249" i="1"/>
  <c r="AF3249" i="1"/>
  <c r="AE3249" i="1"/>
  <c r="AD3249" i="1"/>
  <c r="AC3249" i="1"/>
  <c r="AB3249" i="1"/>
  <c r="AA3249" i="1"/>
  <c r="Z3249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3249" i="1"/>
  <c r="AJ3248" i="1"/>
  <c r="AI3248" i="1"/>
  <c r="AH3248" i="1" s="1"/>
  <c r="AG3248" i="1"/>
  <c r="AF3248" i="1"/>
  <c r="AE3248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3248" i="1"/>
  <c r="AJ3247" i="1"/>
  <c r="AI3247" i="1"/>
  <c r="AH3247" i="1" s="1"/>
  <c r="AG3247" i="1"/>
  <c r="AF3247" i="1"/>
  <c r="AE3247" i="1"/>
  <c r="AD3247" i="1"/>
  <c r="AC3247" i="1"/>
  <c r="AB3247" i="1"/>
  <c r="AA3247" i="1"/>
  <c r="Z3247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3247" i="1"/>
  <c r="AJ3246" i="1"/>
  <c r="AI3246" i="1"/>
  <c r="AH3246" i="1" s="1"/>
  <c r="AG3246" i="1"/>
  <c r="AF3246" i="1"/>
  <c r="AE3246" i="1"/>
  <c r="AD3246" i="1"/>
  <c r="AC3246" i="1"/>
  <c r="AB3246" i="1"/>
  <c r="AA3246" i="1"/>
  <c r="Z3246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3246" i="1"/>
  <c r="AJ3245" i="1"/>
  <c r="AI3245" i="1"/>
  <c r="AH3245" i="1" s="1"/>
  <c r="AG3245" i="1"/>
  <c r="AF3245" i="1"/>
  <c r="AE3245" i="1"/>
  <c r="AD3245" i="1"/>
  <c r="AC3245" i="1"/>
  <c r="AB3245" i="1"/>
  <c r="AA3245" i="1"/>
  <c r="Z3245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3245" i="1"/>
  <c r="AJ3244" i="1"/>
  <c r="AI3244" i="1"/>
  <c r="AH3244" i="1" s="1"/>
  <c r="AG3244" i="1"/>
  <c r="AF3244" i="1"/>
  <c r="AE3244" i="1"/>
  <c r="AD3244" i="1"/>
  <c r="AC3244" i="1"/>
  <c r="AB3244" i="1"/>
  <c r="AA3244" i="1"/>
  <c r="Z3244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3244" i="1"/>
  <c r="AJ3243" i="1"/>
  <c r="AI3243" i="1"/>
  <c r="AH3243" i="1" s="1"/>
  <c r="AG3243" i="1"/>
  <c r="AF3243" i="1"/>
  <c r="AE3243" i="1"/>
  <c r="AD3243" i="1"/>
  <c r="AC3243" i="1"/>
  <c r="AB3243" i="1"/>
  <c r="AA3243" i="1"/>
  <c r="Z3243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3243" i="1"/>
  <c r="AJ3242" i="1"/>
  <c r="AI3242" i="1"/>
  <c r="AH3242" i="1" s="1"/>
  <c r="AG3242" i="1"/>
  <c r="AF3242" i="1"/>
  <c r="AE3242" i="1"/>
  <c r="AD3242" i="1"/>
  <c r="AC3242" i="1"/>
  <c r="AB3242" i="1"/>
  <c r="AA3242" i="1"/>
  <c r="Z3242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3242" i="1"/>
  <c r="AJ3241" i="1"/>
  <c r="AI3241" i="1"/>
  <c r="AH3241" i="1" s="1"/>
  <c r="AG3241" i="1"/>
  <c r="AF3241" i="1"/>
  <c r="AE3241" i="1"/>
  <c r="AD3241" i="1"/>
  <c r="AC3241" i="1"/>
  <c r="AB3241" i="1"/>
  <c r="AA3241" i="1"/>
  <c r="Z3241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3241" i="1"/>
  <c r="AJ3240" i="1"/>
  <c r="AI3240" i="1"/>
  <c r="AH3240" i="1" s="1"/>
  <c r="AG3240" i="1"/>
  <c r="AF3240" i="1"/>
  <c r="AE3240" i="1"/>
  <c r="AD3240" i="1"/>
  <c r="AC3240" i="1"/>
  <c r="AB3240" i="1"/>
  <c r="AA3240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3240" i="1"/>
  <c r="AJ3239" i="1"/>
  <c r="AI3239" i="1"/>
  <c r="AH3239" i="1" s="1"/>
  <c r="AG3239" i="1"/>
  <c r="AF3239" i="1"/>
  <c r="AE3239" i="1"/>
  <c r="AD3239" i="1"/>
  <c r="AC3239" i="1"/>
  <c r="AB3239" i="1"/>
  <c r="AA3239" i="1"/>
  <c r="Z3239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3239" i="1"/>
  <c r="AJ3238" i="1"/>
  <c r="AI3238" i="1"/>
  <c r="AH3238" i="1" s="1"/>
  <c r="AG3238" i="1"/>
  <c r="AF3238" i="1"/>
  <c r="AE3238" i="1"/>
  <c r="AD3238" i="1"/>
  <c r="AC3238" i="1"/>
  <c r="AB3238" i="1"/>
  <c r="AA3238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3238" i="1"/>
  <c r="AJ3237" i="1"/>
  <c r="AI3237" i="1"/>
  <c r="AH3237" i="1" s="1"/>
  <c r="AG3237" i="1"/>
  <c r="AF3237" i="1"/>
  <c r="AE3237" i="1"/>
  <c r="AD3237" i="1"/>
  <c r="AC3237" i="1"/>
  <c r="AB3237" i="1"/>
  <c r="AA3237" i="1"/>
  <c r="Z3237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3237" i="1"/>
  <c r="AJ3236" i="1"/>
  <c r="AI3236" i="1"/>
  <c r="AH3236" i="1" s="1"/>
  <c r="AG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3236" i="1"/>
  <c r="AJ3235" i="1"/>
  <c r="AI3235" i="1"/>
  <c r="AH3235" i="1" s="1"/>
  <c r="AG3235" i="1"/>
  <c r="AF3235" i="1"/>
  <c r="AE3235" i="1"/>
  <c r="AD3235" i="1"/>
  <c r="AC3235" i="1"/>
  <c r="AB3235" i="1"/>
  <c r="AA3235" i="1"/>
  <c r="Z3235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3235" i="1"/>
  <c r="AJ3234" i="1"/>
  <c r="AI3234" i="1"/>
  <c r="AH3234" i="1" s="1"/>
  <c r="AG3234" i="1"/>
  <c r="AF3234" i="1"/>
  <c r="AE3234" i="1"/>
  <c r="AD3234" i="1"/>
  <c r="AC3234" i="1"/>
  <c r="AB3234" i="1"/>
  <c r="AA3234" i="1"/>
  <c r="Z3234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3234" i="1"/>
  <c r="AJ3233" i="1"/>
  <c r="AI3233" i="1"/>
  <c r="AH3233" i="1" s="1"/>
  <c r="AG3233" i="1"/>
  <c r="AF3233" i="1"/>
  <c r="AE3233" i="1"/>
  <c r="AD3233" i="1"/>
  <c r="AC3233" i="1"/>
  <c r="AB3233" i="1"/>
  <c r="AA3233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3233" i="1"/>
  <c r="AJ3232" i="1"/>
  <c r="AI3232" i="1"/>
  <c r="AH3232" i="1" s="1"/>
  <c r="AG3232" i="1"/>
  <c r="AF3232" i="1"/>
  <c r="AE3232" i="1"/>
  <c r="AD3232" i="1"/>
  <c r="AC3232" i="1"/>
  <c r="AB3232" i="1"/>
  <c r="AA3232" i="1"/>
  <c r="Z3232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3232" i="1"/>
  <c r="AJ3231" i="1"/>
  <c r="AI3231" i="1"/>
  <c r="AH3231" i="1" s="1"/>
  <c r="AG3231" i="1"/>
  <c r="AF3231" i="1"/>
  <c r="AE3231" i="1"/>
  <c r="AD3231" i="1"/>
  <c r="AC3231" i="1"/>
  <c r="AB3231" i="1"/>
  <c r="AA3231" i="1"/>
  <c r="Z3231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3231" i="1"/>
  <c r="AJ3230" i="1"/>
  <c r="AI3230" i="1"/>
  <c r="AH3230" i="1" s="1"/>
  <c r="AG3230" i="1"/>
  <c r="AF3230" i="1"/>
  <c r="AE3230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3230" i="1"/>
  <c r="AJ3229" i="1"/>
  <c r="AI3229" i="1"/>
  <c r="AH3229" i="1" s="1"/>
  <c r="AG3229" i="1"/>
  <c r="AF3229" i="1"/>
  <c r="AE3229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3229" i="1"/>
  <c r="AJ3228" i="1"/>
  <c r="AI3228" i="1"/>
  <c r="AH3228" i="1" s="1"/>
  <c r="AG3228" i="1"/>
  <c r="AF3228" i="1"/>
  <c r="AE3228" i="1"/>
  <c r="AD3228" i="1"/>
  <c r="AC3228" i="1"/>
  <c r="AB3228" i="1"/>
  <c r="AA3228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3228" i="1"/>
  <c r="AJ3227" i="1"/>
  <c r="AI3227" i="1"/>
  <c r="AH3227" i="1" s="1"/>
  <c r="AG3227" i="1"/>
  <c r="AF3227" i="1"/>
  <c r="AE3227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3227" i="1"/>
  <c r="AJ3226" i="1"/>
  <c r="AI3226" i="1"/>
  <c r="AH3226" i="1" s="1"/>
  <c r="AG3226" i="1"/>
  <c r="AF3226" i="1"/>
  <c r="AE3226" i="1"/>
  <c r="AD3226" i="1"/>
  <c r="AC3226" i="1"/>
  <c r="AB3226" i="1"/>
  <c r="AA3226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3226" i="1"/>
  <c r="AJ3225" i="1"/>
  <c r="AI3225" i="1"/>
  <c r="AH3225" i="1" s="1"/>
  <c r="AG3225" i="1"/>
  <c r="AF3225" i="1"/>
  <c r="AE3225" i="1"/>
  <c r="AD3225" i="1"/>
  <c r="AC3225" i="1"/>
  <c r="AB3225" i="1"/>
  <c r="AA3225" i="1"/>
  <c r="Z3225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3225" i="1"/>
  <c r="AJ3224" i="1"/>
  <c r="AI3224" i="1"/>
  <c r="AH3224" i="1" s="1"/>
  <c r="AG3224" i="1"/>
  <c r="AF3224" i="1"/>
  <c r="AE3224" i="1"/>
  <c r="AD3224" i="1"/>
  <c r="AC3224" i="1"/>
  <c r="AB3224" i="1"/>
  <c r="AA3224" i="1"/>
  <c r="Z3224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3224" i="1"/>
  <c r="AJ3223" i="1"/>
  <c r="AI3223" i="1"/>
  <c r="AH3223" i="1" s="1"/>
  <c r="AG3223" i="1"/>
  <c r="AF3223" i="1"/>
  <c r="AE3223" i="1"/>
  <c r="AD3223" i="1"/>
  <c r="AC3223" i="1"/>
  <c r="AB3223" i="1"/>
  <c r="AA3223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3223" i="1"/>
  <c r="AJ3222" i="1"/>
  <c r="AI3222" i="1"/>
  <c r="AH3222" i="1" s="1"/>
  <c r="AG3222" i="1"/>
  <c r="AF3222" i="1"/>
  <c r="AE3222" i="1"/>
  <c r="AD3222" i="1"/>
  <c r="AC3222" i="1"/>
  <c r="AB3222" i="1"/>
  <c r="AA3222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3222" i="1"/>
  <c r="AJ3221" i="1"/>
  <c r="AI3221" i="1"/>
  <c r="AH3221" i="1" s="1"/>
  <c r="AG3221" i="1"/>
  <c r="AF3221" i="1"/>
  <c r="AE3221" i="1"/>
  <c r="AD3221" i="1"/>
  <c r="AC3221" i="1"/>
  <c r="AB3221" i="1"/>
  <c r="AA3221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3221" i="1"/>
  <c r="AJ3220" i="1"/>
  <c r="AI3220" i="1"/>
  <c r="AH3220" i="1" s="1"/>
  <c r="AG3220" i="1"/>
  <c r="AF3220" i="1"/>
  <c r="AE3220" i="1"/>
  <c r="AD3220" i="1"/>
  <c r="AC3220" i="1"/>
  <c r="AB3220" i="1"/>
  <c r="AA3220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3220" i="1"/>
  <c r="AJ3219" i="1"/>
  <c r="AI3219" i="1"/>
  <c r="AH3219" i="1" s="1"/>
  <c r="AG3219" i="1"/>
  <c r="AF3219" i="1"/>
  <c r="AE3219" i="1"/>
  <c r="AD3219" i="1"/>
  <c r="AC3219" i="1"/>
  <c r="AB3219" i="1"/>
  <c r="AA3219" i="1"/>
  <c r="Z3219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3219" i="1"/>
  <c r="AJ3218" i="1"/>
  <c r="AI3218" i="1"/>
  <c r="AH3218" i="1" s="1"/>
  <c r="AG3218" i="1"/>
  <c r="AF3218" i="1"/>
  <c r="AE3218" i="1"/>
  <c r="AD3218" i="1"/>
  <c r="AC3218" i="1"/>
  <c r="AB3218" i="1"/>
  <c r="AA3218" i="1"/>
  <c r="Z3218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3218" i="1"/>
  <c r="AJ3217" i="1"/>
  <c r="AI3217" i="1"/>
  <c r="AH3217" i="1" s="1"/>
  <c r="AG3217" i="1"/>
  <c r="AF3217" i="1"/>
  <c r="AE3217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3217" i="1"/>
  <c r="AJ3216" i="1"/>
  <c r="AI3216" i="1"/>
  <c r="AH3216" i="1" s="1"/>
  <c r="AG3216" i="1"/>
  <c r="AF3216" i="1"/>
  <c r="AE3216" i="1"/>
  <c r="AD3216" i="1"/>
  <c r="AC3216" i="1"/>
  <c r="AB3216" i="1"/>
  <c r="AA3216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3216" i="1"/>
  <c r="AJ3215" i="1"/>
  <c r="AI3215" i="1"/>
  <c r="AH3215" i="1" s="1"/>
  <c r="AG3215" i="1"/>
  <c r="AF3215" i="1"/>
  <c r="AE3215" i="1"/>
  <c r="AD3215" i="1"/>
  <c r="AC3215" i="1"/>
  <c r="AB3215" i="1"/>
  <c r="AA3215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3215" i="1"/>
  <c r="AJ3214" i="1"/>
  <c r="AI3214" i="1"/>
  <c r="AH3214" i="1" s="1"/>
  <c r="AG3214" i="1"/>
  <c r="AF3214" i="1"/>
  <c r="AE3214" i="1"/>
  <c r="AD3214" i="1"/>
  <c r="AC3214" i="1"/>
  <c r="AB3214" i="1"/>
  <c r="AA3214" i="1"/>
  <c r="Z3214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3214" i="1"/>
  <c r="AJ3213" i="1"/>
  <c r="AI3213" i="1"/>
  <c r="AH3213" i="1" s="1"/>
  <c r="AG3213" i="1"/>
  <c r="AF3213" i="1"/>
  <c r="AE3213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3213" i="1"/>
  <c r="AJ3212" i="1"/>
  <c r="AI3212" i="1"/>
  <c r="AH3212" i="1" s="1"/>
  <c r="AG3212" i="1"/>
  <c r="AF3212" i="1"/>
  <c r="AE3212" i="1"/>
  <c r="AD3212" i="1"/>
  <c r="AC3212" i="1"/>
  <c r="AB3212" i="1"/>
  <c r="AA3212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3212" i="1"/>
  <c r="AJ3211" i="1"/>
  <c r="AI3211" i="1"/>
  <c r="AH3211" i="1" s="1"/>
  <c r="AG3211" i="1"/>
  <c r="AF3211" i="1"/>
  <c r="AE3211" i="1"/>
  <c r="AD3211" i="1"/>
  <c r="AC3211" i="1"/>
  <c r="AB3211" i="1"/>
  <c r="AA3211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3211" i="1"/>
  <c r="AJ3210" i="1"/>
  <c r="AI3210" i="1"/>
  <c r="AH3210" i="1" s="1"/>
  <c r="AG3210" i="1"/>
  <c r="AF3210" i="1"/>
  <c r="AE3210" i="1"/>
  <c r="AD3210" i="1"/>
  <c r="AC3210" i="1"/>
  <c r="AB3210" i="1"/>
  <c r="AA3210" i="1"/>
  <c r="Z3210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3210" i="1"/>
  <c r="AJ3209" i="1"/>
  <c r="AI3209" i="1"/>
  <c r="AH3209" i="1" s="1"/>
  <c r="AG3209" i="1"/>
  <c r="AF3209" i="1"/>
  <c r="AE3209" i="1"/>
  <c r="AD3209" i="1"/>
  <c r="AC3209" i="1"/>
  <c r="AB3209" i="1"/>
  <c r="AA3209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3209" i="1"/>
  <c r="AJ3208" i="1"/>
  <c r="AI3208" i="1"/>
  <c r="AH3208" i="1" s="1"/>
  <c r="AG3208" i="1"/>
  <c r="AF3208" i="1"/>
  <c r="AE3208" i="1"/>
  <c r="AD3208" i="1"/>
  <c r="AC3208" i="1"/>
  <c r="AB3208" i="1"/>
  <c r="AA3208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3208" i="1"/>
  <c r="AJ3207" i="1"/>
  <c r="AI3207" i="1"/>
  <c r="AH3207" i="1" s="1"/>
  <c r="AG3207" i="1"/>
  <c r="AF3207" i="1"/>
  <c r="AE3207" i="1"/>
  <c r="AD3207" i="1"/>
  <c r="AC3207" i="1"/>
  <c r="AB3207" i="1"/>
  <c r="AA3207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3207" i="1"/>
  <c r="AJ3206" i="1"/>
  <c r="AI3206" i="1"/>
  <c r="AH3206" i="1" s="1"/>
  <c r="AG3206" i="1"/>
  <c r="AF3206" i="1"/>
  <c r="AE3206" i="1"/>
  <c r="AD3206" i="1"/>
  <c r="AC3206" i="1"/>
  <c r="AB3206" i="1"/>
  <c r="AA3206" i="1"/>
  <c r="Z3206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3206" i="1"/>
  <c r="AJ3205" i="1"/>
  <c r="AI3205" i="1"/>
  <c r="AH3205" i="1" s="1"/>
  <c r="AG3205" i="1"/>
  <c r="AF3205" i="1"/>
  <c r="AE3205" i="1"/>
  <c r="AD3205" i="1"/>
  <c r="AC3205" i="1"/>
  <c r="AB3205" i="1"/>
  <c r="AA3205" i="1"/>
  <c r="Z3205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3205" i="1"/>
  <c r="AJ3204" i="1"/>
  <c r="AI3204" i="1"/>
  <c r="AH3204" i="1" s="1"/>
  <c r="AG3204" i="1"/>
  <c r="AF3204" i="1"/>
  <c r="AE3204" i="1"/>
  <c r="AD3204" i="1"/>
  <c r="AC3204" i="1"/>
  <c r="AB3204" i="1"/>
  <c r="AA3204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3204" i="1"/>
  <c r="AJ3203" i="1"/>
  <c r="AI3203" i="1"/>
  <c r="AH3203" i="1" s="1"/>
  <c r="AG3203" i="1"/>
  <c r="AF3203" i="1"/>
  <c r="AE3203" i="1"/>
  <c r="AD3203" i="1"/>
  <c r="AC3203" i="1"/>
  <c r="AB3203" i="1"/>
  <c r="AA3203" i="1"/>
  <c r="Z3203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3203" i="1"/>
  <c r="AJ3202" i="1"/>
  <c r="AI3202" i="1"/>
  <c r="AH3202" i="1" s="1"/>
  <c r="AG3202" i="1"/>
  <c r="AF3202" i="1"/>
  <c r="AE3202" i="1"/>
  <c r="AD3202" i="1"/>
  <c r="AC3202" i="1"/>
  <c r="AB3202" i="1"/>
  <c r="AA3202" i="1"/>
  <c r="Z3202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3202" i="1"/>
  <c r="AJ3201" i="1"/>
  <c r="AI3201" i="1"/>
  <c r="AH3201" i="1" s="1"/>
  <c r="AG3201" i="1"/>
  <c r="AF3201" i="1"/>
  <c r="AE3201" i="1"/>
  <c r="AD3201" i="1"/>
  <c r="AC3201" i="1"/>
  <c r="AB3201" i="1"/>
  <c r="AA3201" i="1"/>
  <c r="Z3201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3201" i="1"/>
  <c r="AJ3200" i="1"/>
  <c r="AI3200" i="1"/>
  <c r="AH3200" i="1" s="1"/>
  <c r="AG3200" i="1"/>
  <c r="AF3200" i="1"/>
  <c r="AE3200" i="1"/>
  <c r="AD3200" i="1"/>
  <c r="AC3200" i="1"/>
  <c r="AB3200" i="1"/>
  <c r="AA3200" i="1"/>
  <c r="Z3200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3200" i="1"/>
  <c r="AJ3199" i="1"/>
  <c r="AI3199" i="1"/>
  <c r="AH3199" i="1" s="1"/>
  <c r="AG3199" i="1"/>
  <c r="AF3199" i="1"/>
  <c r="AE3199" i="1"/>
  <c r="AD3199" i="1"/>
  <c r="AC3199" i="1"/>
  <c r="AB3199" i="1"/>
  <c r="AA3199" i="1"/>
  <c r="Z3199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3199" i="1"/>
  <c r="AJ3198" i="1"/>
  <c r="AI3198" i="1"/>
  <c r="AH3198" i="1" s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3198" i="1"/>
  <c r="AJ3197" i="1"/>
  <c r="AI3197" i="1"/>
  <c r="AH3197" i="1" s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3197" i="1"/>
  <c r="AJ3196" i="1"/>
  <c r="AI3196" i="1"/>
  <c r="AH3196" i="1" s="1"/>
  <c r="AG3196" i="1"/>
  <c r="AF3196" i="1"/>
  <c r="AE3196" i="1"/>
  <c r="AD3196" i="1"/>
  <c r="AC3196" i="1"/>
  <c r="AB3196" i="1"/>
  <c r="AA3196" i="1"/>
  <c r="Z3196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3196" i="1"/>
  <c r="AJ3195" i="1"/>
  <c r="AI3195" i="1"/>
  <c r="AH3195" i="1" s="1"/>
  <c r="AG3195" i="1"/>
  <c r="AF3195" i="1"/>
  <c r="AE3195" i="1"/>
  <c r="AD3195" i="1"/>
  <c r="AC3195" i="1"/>
  <c r="AB3195" i="1"/>
  <c r="AA3195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3195" i="1"/>
  <c r="AJ3194" i="1"/>
  <c r="AI3194" i="1"/>
  <c r="AH3194" i="1" s="1"/>
  <c r="AG3194" i="1"/>
  <c r="AF3194" i="1"/>
  <c r="AE3194" i="1"/>
  <c r="AD3194" i="1"/>
  <c r="AC3194" i="1"/>
  <c r="AB3194" i="1"/>
  <c r="AA3194" i="1"/>
  <c r="Z3194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3194" i="1"/>
  <c r="AJ3193" i="1"/>
  <c r="AI3193" i="1"/>
  <c r="AH3193" i="1" s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3193" i="1"/>
  <c r="AJ3192" i="1"/>
  <c r="AI3192" i="1"/>
  <c r="AH3192" i="1" s="1"/>
  <c r="AG3192" i="1"/>
  <c r="AF3192" i="1"/>
  <c r="AE3192" i="1"/>
  <c r="AD3192" i="1"/>
  <c r="AC3192" i="1"/>
  <c r="AB3192" i="1"/>
  <c r="AA3192" i="1"/>
  <c r="Z3192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3192" i="1"/>
  <c r="AJ3191" i="1"/>
  <c r="AI3191" i="1"/>
  <c r="AH3191" i="1" s="1"/>
  <c r="AG3191" i="1"/>
  <c r="AF3191" i="1"/>
  <c r="AE3191" i="1"/>
  <c r="AD3191" i="1"/>
  <c r="AC3191" i="1"/>
  <c r="AB3191" i="1"/>
  <c r="AA3191" i="1"/>
  <c r="Z3191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3191" i="1"/>
  <c r="AJ3190" i="1"/>
  <c r="AI3190" i="1"/>
  <c r="AH3190" i="1" s="1"/>
  <c r="AG3190" i="1"/>
  <c r="AF3190" i="1"/>
  <c r="AE3190" i="1"/>
  <c r="AD3190" i="1"/>
  <c r="AC3190" i="1"/>
  <c r="AB3190" i="1"/>
  <c r="AA3190" i="1"/>
  <c r="Z3190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3190" i="1"/>
  <c r="AJ3189" i="1"/>
  <c r="AI3189" i="1"/>
  <c r="AH3189" i="1" s="1"/>
  <c r="AG3189" i="1"/>
  <c r="AF3189" i="1"/>
  <c r="AE3189" i="1"/>
  <c r="AD3189" i="1"/>
  <c r="AC3189" i="1"/>
  <c r="AB3189" i="1"/>
  <c r="AA3189" i="1"/>
  <c r="Z3189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3189" i="1"/>
  <c r="AJ3188" i="1"/>
  <c r="AI3188" i="1"/>
  <c r="AH3188" i="1" s="1"/>
  <c r="AG3188" i="1"/>
  <c r="AF3188" i="1"/>
  <c r="AE3188" i="1"/>
  <c r="AD3188" i="1"/>
  <c r="AC3188" i="1"/>
  <c r="AB3188" i="1"/>
  <c r="AA3188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3188" i="1"/>
  <c r="AJ3187" i="1"/>
  <c r="AI3187" i="1"/>
  <c r="AH3187" i="1" s="1"/>
  <c r="AG3187" i="1"/>
  <c r="AF3187" i="1"/>
  <c r="AE3187" i="1"/>
  <c r="AD3187" i="1"/>
  <c r="AC3187" i="1"/>
  <c r="AB3187" i="1"/>
  <c r="AA3187" i="1"/>
  <c r="Z3187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3187" i="1"/>
  <c r="AJ3186" i="1"/>
  <c r="AI3186" i="1"/>
  <c r="AH3186" i="1" s="1"/>
  <c r="AG3186" i="1"/>
  <c r="AF3186" i="1"/>
  <c r="AE3186" i="1"/>
  <c r="AD3186" i="1"/>
  <c r="AC3186" i="1"/>
  <c r="AB3186" i="1"/>
  <c r="AA3186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3186" i="1"/>
  <c r="AJ3185" i="1"/>
  <c r="AI3185" i="1"/>
  <c r="AH3185" i="1" s="1"/>
  <c r="AG3185" i="1"/>
  <c r="AF3185" i="1"/>
  <c r="AE3185" i="1"/>
  <c r="AD3185" i="1"/>
  <c r="AC3185" i="1"/>
  <c r="AB3185" i="1"/>
  <c r="AA3185" i="1"/>
  <c r="Z3185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3185" i="1"/>
  <c r="AJ3184" i="1"/>
  <c r="AI3184" i="1"/>
  <c r="AH3184" i="1" s="1"/>
  <c r="AG3184" i="1"/>
  <c r="AF3184" i="1"/>
  <c r="AE3184" i="1"/>
  <c r="AD3184" i="1"/>
  <c r="AC3184" i="1"/>
  <c r="AB3184" i="1"/>
  <c r="AA3184" i="1"/>
  <c r="Z3184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3184" i="1"/>
  <c r="AJ3183" i="1"/>
  <c r="AI3183" i="1"/>
  <c r="AH3183" i="1" s="1"/>
  <c r="AG3183" i="1"/>
  <c r="AF3183" i="1"/>
  <c r="AE3183" i="1"/>
  <c r="AD3183" i="1"/>
  <c r="AC3183" i="1"/>
  <c r="AB3183" i="1"/>
  <c r="AA3183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3183" i="1"/>
  <c r="AJ3182" i="1"/>
  <c r="AI3182" i="1"/>
  <c r="AH3182" i="1" s="1"/>
  <c r="AG3182" i="1"/>
  <c r="AF3182" i="1"/>
  <c r="AE3182" i="1"/>
  <c r="AD3182" i="1"/>
  <c r="AC3182" i="1"/>
  <c r="AB3182" i="1"/>
  <c r="AA3182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3182" i="1"/>
  <c r="AJ3181" i="1"/>
  <c r="AI3181" i="1"/>
  <c r="AH3181" i="1" s="1"/>
  <c r="AG3181" i="1"/>
  <c r="AF3181" i="1"/>
  <c r="AE3181" i="1"/>
  <c r="AD3181" i="1"/>
  <c r="AC3181" i="1"/>
  <c r="AB3181" i="1"/>
  <c r="AA3181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3181" i="1"/>
  <c r="AJ3180" i="1"/>
  <c r="AI3180" i="1"/>
  <c r="AH3180" i="1" s="1"/>
  <c r="AG3180" i="1"/>
  <c r="AF3180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3180" i="1"/>
  <c r="AJ3179" i="1"/>
  <c r="AI3179" i="1"/>
  <c r="AH3179" i="1" s="1"/>
  <c r="AG3179" i="1"/>
  <c r="AF3179" i="1"/>
  <c r="AE3179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3179" i="1"/>
  <c r="AJ3178" i="1"/>
  <c r="AI3178" i="1"/>
  <c r="AH3178" i="1" s="1"/>
  <c r="AG3178" i="1"/>
  <c r="AF3178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3178" i="1"/>
  <c r="AJ3177" i="1"/>
  <c r="AI3177" i="1"/>
  <c r="AH3177" i="1" s="1"/>
  <c r="AG3177" i="1"/>
  <c r="AF3177" i="1"/>
  <c r="AE3177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3177" i="1"/>
  <c r="AJ3176" i="1"/>
  <c r="AI3176" i="1"/>
  <c r="AH3176" i="1" s="1"/>
  <c r="AG3176" i="1"/>
  <c r="AF3176" i="1"/>
  <c r="AE3176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3176" i="1"/>
  <c r="AJ3175" i="1"/>
  <c r="AI3175" i="1"/>
  <c r="AH3175" i="1" s="1"/>
  <c r="AG3175" i="1"/>
  <c r="AF3175" i="1"/>
  <c r="AE3175" i="1"/>
  <c r="AD3175" i="1"/>
  <c r="AC3175" i="1"/>
  <c r="AB3175" i="1"/>
  <c r="AA3175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3175" i="1"/>
  <c r="AJ3174" i="1"/>
  <c r="AI3174" i="1"/>
  <c r="AH3174" i="1" s="1"/>
  <c r="AG3174" i="1"/>
  <c r="AF3174" i="1"/>
  <c r="AE3174" i="1"/>
  <c r="AD3174" i="1"/>
  <c r="AC3174" i="1"/>
  <c r="AB3174" i="1"/>
  <c r="AA3174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3174" i="1"/>
  <c r="AJ3173" i="1"/>
  <c r="AI3173" i="1"/>
  <c r="AH3173" i="1" s="1"/>
  <c r="AG3173" i="1"/>
  <c r="AF3173" i="1"/>
  <c r="AE3173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3173" i="1"/>
  <c r="AJ3172" i="1"/>
  <c r="AI3172" i="1"/>
  <c r="AH3172" i="1" s="1"/>
  <c r="AG3172" i="1"/>
  <c r="AF3172" i="1"/>
  <c r="AE3172" i="1"/>
  <c r="AD3172" i="1"/>
  <c r="AC3172" i="1"/>
  <c r="AB3172" i="1"/>
  <c r="AA3172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3172" i="1"/>
  <c r="AJ3171" i="1"/>
  <c r="AI3171" i="1"/>
  <c r="AH3171" i="1" s="1"/>
  <c r="AG3171" i="1"/>
  <c r="AF3171" i="1"/>
  <c r="AE3171" i="1"/>
  <c r="AD3171" i="1"/>
  <c r="AC3171" i="1"/>
  <c r="AB3171" i="1"/>
  <c r="AA3171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3171" i="1"/>
  <c r="AJ3170" i="1"/>
  <c r="AI3170" i="1"/>
  <c r="AH3170" i="1" s="1"/>
  <c r="AG3170" i="1"/>
  <c r="AF3170" i="1"/>
  <c r="AE3170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3170" i="1"/>
  <c r="AJ3169" i="1"/>
  <c r="AI3169" i="1"/>
  <c r="AH3169" i="1" s="1"/>
  <c r="AG3169" i="1"/>
  <c r="AF3169" i="1"/>
  <c r="AE3169" i="1"/>
  <c r="AD3169" i="1"/>
  <c r="AC3169" i="1"/>
  <c r="AB3169" i="1"/>
  <c r="AA3169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3169" i="1"/>
  <c r="AJ3168" i="1"/>
  <c r="AI3168" i="1"/>
  <c r="AH3168" i="1" s="1"/>
  <c r="AG3168" i="1"/>
  <c r="AF3168" i="1"/>
  <c r="AE3168" i="1"/>
  <c r="AD3168" i="1"/>
  <c r="AC3168" i="1"/>
  <c r="AB3168" i="1"/>
  <c r="AA3168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3168" i="1"/>
  <c r="AJ3167" i="1"/>
  <c r="AI3167" i="1"/>
  <c r="AH3167" i="1" s="1"/>
  <c r="AG3167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3167" i="1"/>
  <c r="AJ3166" i="1"/>
  <c r="AI3166" i="1"/>
  <c r="AH3166" i="1" s="1"/>
  <c r="AG3166" i="1"/>
  <c r="AF3166" i="1"/>
  <c r="AE3166" i="1"/>
  <c r="AD3166" i="1"/>
  <c r="AC3166" i="1"/>
  <c r="AB3166" i="1"/>
  <c r="AA3166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3166" i="1"/>
  <c r="AJ3165" i="1"/>
  <c r="AI3165" i="1"/>
  <c r="AH3165" i="1" s="1"/>
  <c r="AG3165" i="1"/>
  <c r="AF3165" i="1"/>
  <c r="AE3165" i="1"/>
  <c r="AD3165" i="1"/>
  <c r="AC3165" i="1"/>
  <c r="AB3165" i="1"/>
  <c r="AA3165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3165" i="1"/>
  <c r="AJ3164" i="1"/>
  <c r="AI3164" i="1"/>
  <c r="AH3164" i="1" s="1"/>
  <c r="AG3164" i="1"/>
  <c r="AF3164" i="1"/>
  <c r="AE3164" i="1"/>
  <c r="AD3164" i="1"/>
  <c r="AC3164" i="1"/>
  <c r="AB3164" i="1"/>
  <c r="AA3164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3164" i="1"/>
  <c r="AJ3163" i="1"/>
  <c r="AI3163" i="1"/>
  <c r="AH3163" i="1" s="1"/>
  <c r="AG3163" i="1"/>
  <c r="AF3163" i="1"/>
  <c r="AE3163" i="1"/>
  <c r="AD3163" i="1"/>
  <c r="AC3163" i="1"/>
  <c r="AB3163" i="1"/>
  <c r="AA3163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3163" i="1"/>
  <c r="AJ3162" i="1"/>
  <c r="AI3162" i="1"/>
  <c r="AH3162" i="1" s="1"/>
  <c r="AG3162" i="1"/>
  <c r="AF3162" i="1"/>
  <c r="AE3162" i="1"/>
  <c r="AD3162" i="1"/>
  <c r="AC3162" i="1"/>
  <c r="AB3162" i="1"/>
  <c r="AA3162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3162" i="1"/>
  <c r="AJ3161" i="1"/>
  <c r="AI3161" i="1"/>
  <c r="AH3161" i="1" s="1"/>
  <c r="AG3161" i="1"/>
  <c r="AF3161" i="1"/>
  <c r="AE3161" i="1"/>
  <c r="AD3161" i="1"/>
  <c r="AC3161" i="1"/>
  <c r="AB3161" i="1"/>
  <c r="AA3161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3161" i="1"/>
  <c r="AJ3160" i="1"/>
  <c r="AI3160" i="1"/>
  <c r="AH3160" i="1" s="1"/>
  <c r="AG3160" i="1"/>
  <c r="AF3160" i="1"/>
  <c r="AE3160" i="1"/>
  <c r="AD3160" i="1"/>
  <c r="AC3160" i="1"/>
  <c r="AB3160" i="1"/>
  <c r="AA3160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3160" i="1"/>
  <c r="AJ3159" i="1"/>
  <c r="AI3159" i="1"/>
  <c r="AH3159" i="1" s="1"/>
  <c r="AG3159" i="1"/>
  <c r="AF3159" i="1"/>
  <c r="AE3159" i="1"/>
  <c r="AD3159" i="1"/>
  <c r="AC3159" i="1"/>
  <c r="AB3159" i="1"/>
  <c r="AA3159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3159" i="1"/>
  <c r="AJ3158" i="1"/>
  <c r="AI3158" i="1"/>
  <c r="AH3158" i="1" s="1"/>
  <c r="AG3158" i="1"/>
  <c r="AF3158" i="1"/>
  <c r="AE3158" i="1"/>
  <c r="AD3158" i="1"/>
  <c r="AC3158" i="1"/>
  <c r="AB3158" i="1"/>
  <c r="AA3158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3158" i="1"/>
  <c r="AJ3157" i="1"/>
  <c r="AI3157" i="1"/>
  <c r="AH3157" i="1" s="1"/>
  <c r="AG3157" i="1"/>
  <c r="AF3157" i="1"/>
  <c r="AE3157" i="1"/>
  <c r="AD3157" i="1"/>
  <c r="AC3157" i="1"/>
  <c r="AB3157" i="1"/>
  <c r="AA3157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3157" i="1"/>
  <c r="AJ3156" i="1"/>
  <c r="AI3156" i="1"/>
  <c r="AH3156" i="1" s="1"/>
  <c r="AG3156" i="1"/>
  <c r="AF3156" i="1"/>
  <c r="AE3156" i="1"/>
  <c r="AD3156" i="1"/>
  <c r="AC3156" i="1"/>
  <c r="AB3156" i="1"/>
  <c r="AA3156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3156" i="1"/>
  <c r="AJ3155" i="1"/>
  <c r="AI3155" i="1"/>
  <c r="AH3155" i="1" s="1"/>
  <c r="AG3155" i="1"/>
  <c r="AF3155" i="1"/>
  <c r="AE3155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3155" i="1"/>
  <c r="AJ3154" i="1"/>
  <c r="AI3154" i="1"/>
  <c r="AH3154" i="1" s="1"/>
  <c r="AG3154" i="1"/>
  <c r="AF3154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3154" i="1"/>
  <c r="AJ3153" i="1"/>
  <c r="AI3153" i="1"/>
  <c r="AH3153" i="1" s="1"/>
  <c r="AG3153" i="1"/>
  <c r="AF3153" i="1"/>
  <c r="AE3153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3153" i="1"/>
  <c r="AJ3152" i="1"/>
  <c r="AI3152" i="1"/>
  <c r="AH3152" i="1" s="1"/>
  <c r="AG3152" i="1"/>
  <c r="AF3152" i="1"/>
  <c r="AE3152" i="1"/>
  <c r="AD3152" i="1"/>
  <c r="AC3152" i="1"/>
  <c r="AB3152" i="1"/>
  <c r="AA3152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3152" i="1"/>
  <c r="AJ3151" i="1"/>
  <c r="AI3151" i="1"/>
  <c r="AH3151" i="1" s="1"/>
  <c r="AG3151" i="1"/>
  <c r="AF3151" i="1"/>
  <c r="AE3151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3151" i="1"/>
  <c r="AJ3150" i="1"/>
  <c r="AI3150" i="1"/>
  <c r="AH3150" i="1" s="1"/>
  <c r="AG3150" i="1"/>
  <c r="AF3150" i="1"/>
  <c r="AE3150" i="1"/>
  <c r="AD3150" i="1"/>
  <c r="AC3150" i="1"/>
  <c r="AB3150" i="1"/>
  <c r="AA3150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3150" i="1"/>
  <c r="AJ3149" i="1"/>
  <c r="AI3149" i="1"/>
  <c r="AH3149" i="1" s="1"/>
  <c r="AG3149" i="1"/>
  <c r="AF3149" i="1"/>
  <c r="AE3149" i="1"/>
  <c r="AD3149" i="1"/>
  <c r="AC3149" i="1"/>
  <c r="AB3149" i="1"/>
  <c r="AA3149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3149" i="1"/>
  <c r="AJ3148" i="1"/>
  <c r="AI3148" i="1"/>
  <c r="AH3148" i="1" s="1"/>
  <c r="AG3148" i="1"/>
  <c r="AF3148" i="1"/>
  <c r="AE3148" i="1"/>
  <c r="AD3148" i="1"/>
  <c r="AC3148" i="1"/>
  <c r="AB3148" i="1"/>
  <c r="AA3148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3148" i="1"/>
  <c r="AJ3147" i="1"/>
  <c r="AI3147" i="1"/>
  <c r="AH3147" i="1" s="1"/>
  <c r="AG3147" i="1"/>
  <c r="AF3147" i="1"/>
  <c r="AE3147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3147" i="1"/>
  <c r="AJ3146" i="1"/>
  <c r="AI3146" i="1"/>
  <c r="AH3146" i="1" s="1"/>
  <c r="AG3146" i="1"/>
  <c r="AF3146" i="1"/>
  <c r="AE3146" i="1"/>
  <c r="AD3146" i="1"/>
  <c r="AC3146" i="1"/>
  <c r="AB3146" i="1"/>
  <c r="AA3146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3146" i="1"/>
  <c r="AJ3145" i="1"/>
  <c r="AI3145" i="1"/>
  <c r="AH3145" i="1" s="1"/>
  <c r="AG3145" i="1"/>
  <c r="AF3145" i="1"/>
  <c r="AE3145" i="1"/>
  <c r="AD3145" i="1"/>
  <c r="AC3145" i="1"/>
  <c r="AB3145" i="1"/>
  <c r="AA3145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3145" i="1"/>
  <c r="AJ3144" i="1"/>
  <c r="AI3144" i="1"/>
  <c r="AH3144" i="1" s="1"/>
  <c r="AG3144" i="1"/>
  <c r="AF3144" i="1"/>
  <c r="AE3144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3144" i="1"/>
  <c r="AJ3143" i="1"/>
  <c r="AI3143" i="1"/>
  <c r="AH3143" i="1" s="1"/>
  <c r="AG3143" i="1"/>
  <c r="AF3143" i="1"/>
  <c r="AE3143" i="1"/>
  <c r="AD3143" i="1"/>
  <c r="AC3143" i="1"/>
  <c r="AB3143" i="1"/>
  <c r="AA3143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3143" i="1"/>
  <c r="AJ3142" i="1"/>
  <c r="AI3142" i="1"/>
  <c r="AH3142" i="1" s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3142" i="1"/>
  <c r="AJ3141" i="1"/>
  <c r="AI3141" i="1"/>
  <c r="AH3141" i="1" s="1"/>
  <c r="AG3141" i="1"/>
  <c r="AF3141" i="1"/>
  <c r="AE3141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3141" i="1"/>
  <c r="AJ3140" i="1"/>
  <c r="AI3140" i="1"/>
  <c r="AH3140" i="1" s="1"/>
  <c r="AG3140" i="1"/>
  <c r="AF3140" i="1"/>
  <c r="AE3140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3140" i="1"/>
  <c r="AJ3139" i="1"/>
  <c r="AI3139" i="1"/>
  <c r="AH3139" i="1" s="1"/>
  <c r="AG3139" i="1"/>
  <c r="AF3139" i="1"/>
  <c r="AE3139" i="1"/>
  <c r="AD3139" i="1"/>
  <c r="AC3139" i="1"/>
  <c r="AB3139" i="1"/>
  <c r="AA3139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3139" i="1"/>
  <c r="AJ3138" i="1"/>
  <c r="AI3138" i="1"/>
  <c r="AH3138" i="1" s="1"/>
  <c r="AG3138" i="1"/>
  <c r="AF3138" i="1"/>
  <c r="AE3138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3138" i="1"/>
  <c r="AJ3137" i="1"/>
  <c r="AI3137" i="1"/>
  <c r="AH3137" i="1" s="1"/>
  <c r="AG3137" i="1"/>
  <c r="AF3137" i="1"/>
  <c r="AE3137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3137" i="1"/>
  <c r="AJ3136" i="1"/>
  <c r="AI3136" i="1"/>
  <c r="AH3136" i="1" s="1"/>
  <c r="AG3136" i="1"/>
  <c r="AF3136" i="1"/>
  <c r="AE3136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3136" i="1"/>
  <c r="AJ3135" i="1"/>
  <c r="AI3135" i="1"/>
  <c r="AH3135" i="1" s="1"/>
  <c r="AG3135" i="1"/>
  <c r="AF3135" i="1"/>
  <c r="AE3135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3135" i="1"/>
  <c r="AJ3134" i="1"/>
  <c r="AI3134" i="1"/>
  <c r="AH3134" i="1" s="1"/>
  <c r="AG3134" i="1"/>
  <c r="AF3134" i="1"/>
  <c r="AE3134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3134" i="1"/>
  <c r="AJ3133" i="1"/>
  <c r="AI3133" i="1"/>
  <c r="AH3133" i="1" s="1"/>
  <c r="AG3133" i="1"/>
  <c r="AF3133" i="1"/>
  <c r="AE3133" i="1"/>
  <c r="AD3133" i="1"/>
  <c r="AC3133" i="1"/>
  <c r="AB3133" i="1"/>
  <c r="AA3133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3133" i="1"/>
  <c r="AJ3132" i="1"/>
  <c r="AI3132" i="1"/>
  <c r="AH3132" i="1" s="1"/>
  <c r="AG3132" i="1"/>
  <c r="AF3132" i="1"/>
  <c r="AE3132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3132" i="1"/>
  <c r="AJ3131" i="1"/>
  <c r="AI3131" i="1"/>
  <c r="AH3131" i="1" s="1"/>
  <c r="AG3131" i="1"/>
  <c r="AF3131" i="1"/>
  <c r="AE3131" i="1"/>
  <c r="AD3131" i="1"/>
  <c r="AC3131" i="1"/>
  <c r="AB3131" i="1"/>
  <c r="AA3131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3131" i="1"/>
  <c r="AJ3130" i="1"/>
  <c r="AI3130" i="1"/>
  <c r="AH3130" i="1" s="1"/>
  <c r="AG3130" i="1"/>
  <c r="AF3130" i="1"/>
  <c r="AE3130" i="1"/>
  <c r="AD3130" i="1"/>
  <c r="AC3130" i="1"/>
  <c r="AB3130" i="1"/>
  <c r="AA3130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3130" i="1"/>
  <c r="AJ3129" i="1"/>
  <c r="AI3129" i="1"/>
  <c r="AH3129" i="1" s="1"/>
  <c r="AG3129" i="1"/>
  <c r="AF3129" i="1"/>
  <c r="AE3129" i="1"/>
  <c r="AD3129" i="1"/>
  <c r="AC3129" i="1"/>
  <c r="AB3129" i="1"/>
  <c r="AA3129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3129" i="1"/>
  <c r="AJ3128" i="1"/>
  <c r="AI3128" i="1"/>
  <c r="AH3128" i="1" s="1"/>
  <c r="AG3128" i="1"/>
  <c r="AF3128" i="1"/>
  <c r="AE3128" i="1"/>
  <c r="AD3128" i="1"/>
  <c r="AC3128" i="1"/>
  <c r="AB3128" i="1"/>
  <c r="AA3128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3128" i="1"/>
  <c r="AJ3127" i="1"/>
  <c r="AI3127" i="1"/>
  <c r="AH3127" i="1" s="1"/>
  <c r="AG3127" i="1"/>
  <c r="AF3127" i="1"/>
  <c r="AE3127" i="1"/>
  <c r="AD3127" i="1"/>
  <c r="AC3127" i="1"/>
  <c r="AB3127" i="1"/>
  <c r="AA3127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3127" i="1"/>
  <c r="AJ3126" i="1"/>
  <c r="AI3126" i="1"/>
  <c r="AH3126" i="1" s="1"/>
  <c r="AG3126" i="1"/>
  <c r="AF3126" i="1"/>
  <c r="AE3126" i="1"/>
  <c r="AD3126" i="1"/>
  <c r="AC3126" i="1"/>
  <c r="AB3126" i="1"/>
  <c r="AA3126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3126" i="1"/>
  <c r="AJ3125" i="1"/>
  <c r="AI3125" i="1"/>
  <c r="AH3125" i="1" s="1"/>
  <c r="AG3125" i="1"/>
  <c r="AF3125" i="1"/>
  <c r="AE3125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3125" i="1"/>
  <c r="AJ3124" i="1"/>
  <c r="AI3124" i="1"/>
  <c r="AH3124" i="1" s="1"/>
  <c r="AG3124" i="1"/>
  <c r="AF3124" i="1"/>
  <c r="AE3124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3124" i="1"/>
  <c r="AJ3123" i="1"/>
  <c r="AI3123" i="1"/>
  <c r="AH3123" i="1" s="1"/>
  <c r="AG3123" i="1"/>
  <c r="AF3123" i="1"/>
  <c r="AE3123" i="1"/>
  <c r="AD3123" i="1"/>
  <c r="AC3123" i="1"/>
  <c r="AB3123" i="1"/>
  <c r="AA3123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3123" i="1"/>
  <c r="AJ3122" i="1"/>
  <c r="AI3122" i="1"/>
  <c r="AH3122" i="1" s="1"/>
  <c r="AG3122" i="1"/>
  <c r="AF3122" i="1"/>
  <c r="AE3122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3122" i="1"/>
  <c r="AJ3121" i="1"/>
  <c r="AI3121" i="1"/>
  <c r="AH3121" i="1" s="1"/>
  <c r="AG3121" i="1"/>
  <c r="AF3121" i="1"/>
  <c r="AE3121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3121" i="1"/>
  <c r="AJ3120" i="1"/>
  <c r="AI3120" i="1"/>
  <c r="AH3120" i="1" s="1"/>
  <c r="AG3120" i="1"/>
  <c r="AF3120" i="1"/>
  <c r="AE3120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3120" i="1"/>
  <c r="AJ3119" i="1"/>
  <c r="AI3119" i="1"/>
  <c r="AH3119" i="1" s="1"/>
  <c r="AG3119" i="1"/>
  <c r="AF3119" i="1"/>
  <c r="AE3119" i="1"/>
  <c r="AD3119" i="1"/>
  <c r="AC3119" i="1"/>
  <c r="AB3119" i="1"/>
  <c r="AA3119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3119" i="1"/>
  <c r="AJ3118" i="1"/>
  <c r="AI3118" i="1"/>
  <c r="AH3118" i="1" s="1"/>
  <c r="AG3118" i="1"/>
  <c r="AF3118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3118" i="1"/>
  <c r="AJ3117" i="1"/>
  <c r="AI3117" i="1"/>
  <c r="AH3117" i="1" s="1"/>
  <c r="AG3117" i="1"/>
  <c r="AF3117" i="1"/>
  <c r="AE3117" i="1"/>
  <c r="AD3117" i="1"/>
  <c r="AC3117" i="1"/>
  <c r="AB3117" i="1"/>
  <c r="AA3117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3117" i="1"/>
  <c r="AJ3116" i="1"/>
  <c r="AI3116" i="1"/>
  <c r="AH3116" i="1" s="1"/>
  <c r="AG3116" i="1"/>
  <c r="AF3116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3116" i="1"/>
  <c r="AJ3115" i="1"/>
  <c r="AI3115" i="1"/>
  <c r="AH3115" i="1" s="1"/>
  <c r="AG3115" i="1"/>
  <c r="AF3115" i="1"/>
  <c r="AE3115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3115" i="1"/>
  <c r="AJ3114" i="1"/>
  <c r="AI3114" i="1"/>
  <c r="AH3114" i="1" s="1"/>
  <c r="AG3114" i="1"/>
  <c r="AF3114" i="1"/>
  <c r="AE3114" i="1"/>
  <c r="AD3114" i="1"/>
  <c r="AC3114" i="1"/>
  <c r="AB3114" i="1"/>
  <c r="AA3114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3114" i="1"/>
  <c r="AJ3113" i="1"/>
  <c r="AI3113" i="1"/>
  <c r="AH3113" i="1" s="1"/>
  <c r="AG3113" i="1"/>
  <c r="AF3113" i="1"/>
  <c r="AE3113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3113" i="1"/>
  <c r="AJ3112" i="1"/>
  <c r="AI3112" i="1"/>
  <c r="AH3112" i="1" s="1"/>
  <c r="AG3112" i="1"/>
  <c r="AF3112" i="1"/>
  <c r="AE3112" i="1"/>
  <c r="AD3112" i="1"/>
  <c r="AC3112" i="1"/>
  <c r="AB3112" i="1"/>
  <c r="AA3112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3112" i="1"/>
  <c r="AJ3111" i="1"/>
  <c r="AI3111" i="1"/>
  <c r="AH3111" i="1" s="1"/>
  <c r="AG3111" i="1"/>
  <c r="AF3111" i="1"/>
  <c r="AE3111" i="1"/>
  <c r="AD3111" i="1"/>
  <c r="AC3111" i="1"/>
  <c r="AB3111" i="1"/>
  <c r="AA3111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3111" i="1"/>
  <c r="AJ3110" i="1"/>
  <c r="AI3110" i="1"/>
  <c r="AH3110" i="1" s="1"/>
  <c r="AG3110" i="1"/>
  <c r="AF3110" i="1"/>
  <c r="AE3110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3110" i="1"/>
  <c r="AJ3109" i="1"/>
  <c r="AI3109" i="1"/>
  <c r="AH3109" i="1" s="1"/>
  <c r="AG3109" i="1"/>
  <c r="AF3109" i="1"/>
  <c r="AE3109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3109" i="1"/>
  <c r="AJ3108" i="1"/>
  <c r="AI3108" i="1"/>
  <c r="AH3108" i="1" s="1"/>
  <c r="AG3108" i="1"/>
  <c r="AF3108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3108" i="1"/>
  <c r="AJ3107" i="1"/>
  <c r="AI3107" i="1"/>
  <c r="AH3107" i="1" s="1"/>
  <c r="AG3107" i="1"/>
  <c r="AF3107" i="1"/>
  <c r="AE3107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3107" i="1"/>
  <c r="AJ3106" i="1"/>
  <c r="AI3106" i="1"/>
  <c r="AH3106" i="1" s="1"/>
  <c r="AG3106" i="1"/>
  <c r="AF3106" i="1"/>
  <c r="AE3106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3106" i="1"/>
  <c r="AJ3105" i="1"/>
  <c r="AI3105" i="1"/>
  <c r="AH3105" i="1" s="1"/>
  <c r="AG3105" i="1"/>
  <c r="AF3105" i="1"/>
  <c r="AE3105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3105" i="1"/>
  <c r="AJ3104" i="1"/>
  <c r="AI3104" i="1"/>
  <c r="AH3104" i="1" s="1"/>
  <c r="AG3104" i="1"/>
  <c r="AF3104" i="1"/>
  <c r="AE3104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3104" i="1"/>
  <c r="AJ3103" i="1"/>
  <c r="AI3103" i="1"/>
  <c r="AH3103" i="1" s="1"/>
  <c r="AG3103" i="1"/>
  <c r="AF3103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AJ3102" i="1"/>
  <c r="AI3102" i="1"/>
  <c r="AH3102" i="1" s="1"/>
  <c r="AG3102" i="1"/>
  <c r="AF3102" i="1"/>
  <c r="AE3102" i="1"/>
  <c r="AD3102" i="1"/>
  <c r="AC3102" i="1"/>
  <c r="AB3102" i="1"/>
  <c r="AA3102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AJ3101" i="1"/>
  <c r="AI3101" i="1"/>
  <c r="AH3101" i="1" s="1"/>
  <c r="AG3101" i="1"/>
  <c r="AF3101" i="1"/>
  <c r="AE3101" i="1"/>
  <c r="AD3101" i="1"/>
  <c r="AC3101" i="1"/>
  <c r="AB3101" i="1"/>
  <c r="AA3101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AJ3100" i="1"/>
  <c r="AI3100" i="1"/>
  <c r="AH3100" i="1" s="1"/>
  <c r="AG3100" i="1"/>
  <c r="AF3100" i="1"/>
  <c r="AE3100" i="1"/>
  <c r="AD3100" i="1"/>
  <c r="AC3100" i="1"/>
  <c r="AB3100" i="1"/>
  <c r="AA3100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AJ3099" i="1"/>
  <c r="AI3099" i="1"/>
  <c r="AH3099" i="1" s="1"/>
  <c r="AG3099" i="1"/>
  <c r="AF3099" i="1"/>
  <c r="AE3099" i="1"/>
  <c r="AD3099" i="1"/>
  <c r="AC3099" i="1"/>
  <c r="AB3099" i="1"/>
  <c r="AA3099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AJ3098" i="1"/>
  <c r="AI3098" i="1"/>
  <c r="AH3098" i="1" s="1"/>
  <c r="AG3098" i="1"/>
  <c r="AF3098" i="1"/>
  <c r="AE3098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AJ3097" i="1"/>
  <c r="AI3097" i="1"/>
  <c r="AH3097" i="1" s="1"/>
  <c r="AG3097" i="1"/>
  <c r="AF3097" i="1"/>
  <c r="AE3097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AJ3096" i="1"/>
  <c r="AI3096" i="1"/>
  <c r="AH3096" i="1" s="1"/>
  <c r="AG3096" i="1"/>
  <c r="AF3096" i="1"/>
  <c r="AE3096" i="1"/>
  <c r="AD3096" i="1"/>
  <c r="AC3096" i="1"/>
  <c r="AB3096" i="1"/>
  <c r="AA3096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AJ3095" i="1"/>
  <c r="AI3095" i="1"/>
  <c r="AH3095" i="1" s="1"/>
  <c r="AG3095" i="1"/>
  <c r="AF3095" i="1"/>
  <c r="AE3095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AJ3094" i="1"/>
  <c r="AI3094" i="1"/>
  <c r="AH3094" i="1" s="1"/>
  <c r="AG3094" i="1"/>
  <c r="AF3094" i="1"/>
  <c r="AE3094" i="1"/>
  <c r="AD3094" i="1"/>
  <c r="AC3094" i="1"/>
  <c r="AB3094" i="1"/>
  <c r="AA3094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AJ3093" i="1"/>
  <c r="AI3093" i="1"/>
  <c r="AH3093" i="1" s="1"/>
  <c r="AG3093" i="1"/>
  <c r="AF3093" i="1"/>
  <c r="AE3093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AJ3092" i="1"/>
  <c r="AI3092" i="1"/>
  <c r="AH3092" i="1" s="1"/>
  <c r="AG3092" i="1"/>
  <c r="AF3092" i="1"/>
  <c r="AE3092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AJ3091" i="1"/>
  <c r="AI3091" i="1"/>
  <c r="AH3091" i="1" s="1"/>
  <c r="AG3091" i="1"/>
  <c r="AF3091" i="1"/>
  <c r="AE3091" i="1"/>
  <c r="AD3091" i="1"/>
  <c r="AC3091" i="1"/>
  <c r="AB3091" i="1"/>
  <c r="AA3091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AJ3090" i="1"/>
  <c r="AI3090" i="1"/>
  <c r="AH3090" i="1" s="1"/>
  <c r="AG3090" i="1"/>
  <c r="AF3090" i="1"/>
  <c r="AE3090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AJ3089" i="1"/>
  <c r="AI3089" i="1"/>
  <c r="AH3089" i="1" s="1"/>
  <c r="AG3089" i="1"/>
  <c r="AF3089" i="1"/>
  <c r="AE3089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AJ3088" i="1"/>
  <c r="AI3088" i="1"/>
  <c r="AH3088" i="1" s="1"/>
  <c r="AG3088" i="1"/>
  <c r="AF3088" i="1"/>
  <c r="AE3088" i="1"/>
  <c r="AD3088" i="1"/>
  <c r="AC3088" i="1"/>
  <c r="AB3088" i="1"/>
  <c r="AA3088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AJ3087" i="1"/>
  <c r="AI3087" i="1"/>
  <c r="AH3087" i="1" s="1"/>
  <c r="AG3087" i="1"/>
  <c r="AF3087" i="1"/>
  <c r="AE3087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AJ3086" i="1"/>
  <c r="AI3086" i="1"/>
  <c r="AH3086" i="1" s="1"/>
  <c r="AG3086" i="1"/>
  <c r="AF3086" i="1"/>
  <c r="AE3086" i="1"/>
  <c r="AD3086" i="1"/>
  <c r="AC3086" i="1"/>
  <c r="AB3086" i="1"/>
  <c r="AA3086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AJ3085" i="1"/>
  <c r="AI3085" i="1"/>
  <c r="AH3085" i="1" s="1"/>
  <c r="AG3085" i="1"/>
  <c r="AF3085" i="1"/>
  <c r="AE3085" i="1"/>
  <c r="AD3085" i="1"/>
  <c r="AC3085" i="1"/>
  <c r="AB3085" i="1"/>
  <c r="AA3085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AJ3084" i="1"/>
  <c r="AI3084" i="1"/>
  <c r="AH3084" i="1" s="1"/>
  <c r="AG3084" i="1"/>
  <c r="AF3084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AJ3083" i="1"/>
  <c r="AI3083" i="1"/>
  <c r="AH3083" i="1" s="1"/>
  <c r="AG3083" i="1"/>
  <c r="AF3083" i="1"/>
  <c r="AE3083" i="1"/>
  <c r="AD3083" i="1"/>
  <c r="AC3083" i="1"/>
  <c r="AB3083" i="1"/>
  <c r="AA3083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AJ3082" i="1"/>
  <c r="AI3082" i="1"/>
  <c r="AH3082" i="1" s="1"/>
  <c r="AG3082" i="1"/>
  <c r="AF3082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AJ3081" i="1"/>
  <c r="AI3081" i="1"/>
  <c r="AH3081" i="1" s="1"/>
  <c r="AG3081" i="1"/>
  <c r="AF3081" i="1"/>
  <c r="AE3081" i="1"/>
  <c r="AD3081" i="1"/>
  <c r="AC3081" i="1"/>
  <c r="AB3081" i="1"/>
  <c r="AA3081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AJ3080" i="1"/>
  <c r="AI3080" i="1"/>
  <c r="AH3080" i="1" s="1"/>
  <c r="AG3080" i="1"/>
  <c r="AF3080" i="1"/>
  <c r="AE3080" i="1"/>
  <c r="AD3080" i="1"/>
  <c r="AC3080" i="1"/>
  <c r="AB3080" i="1"/>
  <c r="AA3080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AJ3079" i="1"/>
  <c r="AI3079" i="1"/>
  <c r="AH3079" i="1" s="1"/>
  <c r="AG3079" i="1"/>
  <c r="AF3079" i="1"/>
  <c r="AE3079" i="1"/>
  <c r="AD3079" i="1"/>
  <c r="AC3079" i="1"/>
  <c r="AB3079" i="1"/>
  <c r="AA3079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AJ3078" i="1"/>
  <c r="AI3078" i="1"/>
  <c r="AH3078" i="1" s="1"/>
  <c r="AG3078" i="1"/>
  <c r="AF3078" i="1"/>
  <c r="AE3078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AJ3077" i="1"/>
  <c r="AI3077" i="1"/>
  <c r="AH3077" i="1" s="1"/>
  <c r="AG3077" i="1"/>
  <c r="AF3077" i="1"/>
  <c r="AE3077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AJ3076" i="1"/>
  <c r="AI3076" i="1"/>
  <c r="AH3076" i="1" s="1"/>
  <c r="AG3076" i="1"/>
  <c r="AF3076" i="1"/>
  <c r="AE3076" i="1"/>
  <c r="AD3076" i="1"/>
  <c r="AC3076" i="1"/>
  <c r="AB3076" i="1"/>
  <c r="AA3076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AJ3075" i="1"/>
  <c r="AI3075" i="1"/>
  <c r="AH3075" i="1" s="1"/>
  <c r="AG3075" i="1"/>
  <c r="AF3075" i="1"/>
  <c r="AE3075" i="1"/>
  <c r="AD3075" i="1"/>
  <c r="AC3075" i="1"/>
  <c r="AB3075" i="1"/>
  <c r="AA3075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AJ3074" i="1"/>
  <c r="AI3074" i="1"/>
  <c r="AH3074" i="1" s="1"/>
  <c r="AG3074" i="1"/>
  <c r="AF3074" i="1"/>
  <c r="AE3074" i="1"/>
  <c r="AD3074" i="1"/>
  <c r="AC3074" i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AJ3073" i="1"/>
  <c r="AI3073" i="1"/>
  <c r="AH3073" i="1" s="1"/>
  <c r="AG3073" i="1"/>
  <c r="AF3073" i="1"/>
  <c r="AE3073" i="1"/>
  <c r="AD3073" i="1"/>
  <c r="AC3073" i="1"/>
  <c r="AB3073" i="1"/>
  <c r="AA3073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AJ3072" i="1"/>
  <c r="AI3072" i="1"/>
  <c r="AH3072" i="1" s="1"/>
  <c r="AG3072" i="1"/>
  <c r="AF3072" i="1"/>
  <c r="AE3072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AJ3071" i="1"/>
  <c r="AI3071" i="1"/>
  <c r="AH3071" i="1" s="1"/>
  <c r="AG3071" i="1"/>
  <c r="AF3071" i="1"/>
  <c r="AE3071" i="1"/>
  <c r="AD3071" i="1"/>
  <c r="AC3071" i="1"/>
  <c r="AB3071" i="1"/>
  <c r="AA3071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AJ3070" i="1"/>
  <c r="AI3070" i="1"/>
  <c r="AH3070" i="1" s="1"/>
  <c r="AG3070" i="1"/>
  <c r="AF3070" i="1"/>
  <c r="AE3070" i="1"/>
  <c r="AD3070" i="1"/>
  <c r="AC3070" i="1"/>
  <c r="AB3070" i="1"/>
  <c r="AA3070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AJ3069" i="1"/>
  <c r="AI3069" i="1"/>
  <c r="AH3069" i="1" s="1"/>
  <c r="AG3069" i="1"/>
  <c r="AF3069" i="1"/>
  <c r="AE3069" i="1"/>
  <c r="AD3069" i="1"/>
  <c r="AC3069" i="1"/>
  <c r="AB3069" i="1"/>
  <c r="AA3069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AJ3068" i="1"/>
  <c r="AI3068" i="1"/>
  <c r="AH3068" i="1" s="1"/>
  <c r="AG3068" i="1"/>
  <c r="AF3068" i="1"/>
  <c r="AE3068" i="1"/>
  <c r="AD3068" i="1"/>
  <c r="AC3068" i="1"/>
  <c r="AB3068" i="1"/>
  <c r="AA3068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AJ3067" i="1"/>
  <c r="AI3067" i="1"/>
  <c r="AH3067" i="1" s="1"/>
  <c r="AG3067" i="1"/>
  <c r="AF3067" i="1"/>
  <c r="AE3067" i="1"/>
  <c r="AD3067" i="1"/>
  <c r="AC3067" i="1"/>
  <c r="AB3067" i="1"/>
  <c r="AA3067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AJ3066" i="1"/>
  <c r="AI3066" i="1"/>
  <c r="AH3066" i="1" s="1"/>
  <c r="AG3066" i="1"/>
  <c r="AF3066" i="1"/>
  <c r="AE3066" i="1"/>
  <c r="AD3066" i="1"/>
  <c r="AC3066" i="1"/>
  <c r="AB3066" i="1"/>
  <c r="AA3066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AJ3065" i="1"/>
  <c r="AI3065" i="1"/>
  <c r="AH3065" i="1" s="1"/>
  <c r="AG3065" i="1"/>
  <c r="AF3065" i="1"/>
  <c r="AE3065" i="1"/>
  <c r="AD3065" i="1"/>
  <c r="AC3065" i="1"/>
  <c r="AB3065" i="1"/>
  <c r="AA3065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AJ3064" i="1"/>
  <c r="AI3064" i="1"/>
  <c r="AH3064" i="1" s="1"/>
  <c r="AG3064" i="1"/>
  <c r="AF3064" i="1"/>
  <c r="AE3064" i="1"/>
  <c r="AD3064" i="1"/>
  <c r="AC3064" i="1"/>
  <c r="AB3064" i="1"/>
  <c r="AA3064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AJ3063" i="1"/>
  <c r="AI3063" i="1"/>
  <c r="AH3063" i="1" s="1"/>
  <c r="AG3063" i="1"/>
  <c r="AF3063" i="1"/>
  <c r="AE3063" i="1"/>
  <c r="AD3063" i="1"/>
  <c r="AC3063" i="1"/>
  <c r="AB3063" i="1"/>
  <c r="AA3063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AJ3062" i="1"/>
  <c r="AI3062" i="1"/>
  <c r="AH3062" i="1" s="1"/>
  <c r="AG3062" i="1"/>
  <c r="AF3062" i="1"/>
  <c r="AE3062" i="1"/>
  <c r="AD3062" i="1"/>
  <c r="AC3062" i="1"/>
  <c r="AB3062" i="1"/>
  <c r="AA3062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AJ3061" i="1"/>
  <c r="AI3061" i="1"/>
  <c r="AH3061" i="1" s="1"/>
  <c r="AG3061" i="1"/>
  <c r="AF3061" i="1"/>
  <c r="AE3061" i="1"/>
  <c r="AD3061" i="1"/>
  <c r="AC3061" i="1"/>
  <c r="AB3061" i="1"/>
  <c r="AA3061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AJ3060" i="1"/>
  <c r="AI3060" i="1"/>
  <c r="AH3060" i="1" s="1"/>
  <c r="AG3060" i="1"/>
  <c r="AF3060" i="1"/>
  <c r="AE3060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AJ3059" i="1"/>
  <c r="AI3059" i="1"/>
  <c r="AH3059" i="1" s="1"/>
  <c r="AG3059" i="1"/>
  <c r="AF3059" i="1"/>
  <c r="AE3059" i="1"/>
  <c r="AD3059" i="1"/>
  <c r="AC3059" i="1"/>
  <c r="AB3059" i="1"/>
  <c r="AA3059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AJ3058" i="1"/>
  <c r="AI3058" i="1"/>
  <c r="AH3058" i="1" s="1"/>
  <c r="AG3058" i="1"/>
  <c r="AF3058" i="1"/>
  <c r="AE3058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AJ3057" i="1"/>
  <c r="AI3057" i="1"/>
  <c r="AH3057" i="1" s="1"/>
  <c r="AG3057" i="1"/>
  <c r="AF3057" i="1"/>
  <c r="AE3057" i="1"/>
  <c r="AD3057" i="1"/>
  <c r="AC3057" i="1"/>
  <c r="AB3057" i="1"/>
  <c r="AA3057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AJ3056" i="1"/>
  <c r="AI3056" i="1"/>
  <c r="AH3056" i="1" s="1"/>
  <c r="AG3056" i="1"/>
  <c r="AF3056" i="1"/>
  <c r="AE3056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AJ3055" i="1"/>
  <c r="AI3055" i="1"/>
  <c r="AH3055" i="1" s="1"/>
  <c r="AG3055" i="1"/>
  <c r="AF3055" i="1"/>
  <c r="AE3055" i="1"/>
  <c r="AD3055" i="1"/>
  <c r="AC3055" i="1"/>
  <c r="AB3055" i="1"/>
  <c r="AA3055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AJ3054" i="1"/>
  <c r="AI3054" i="1"/>
  <c r="AH3054" i="1" s="1"/>
  <c r="AG3054" i="1"/>
  <c r="AF3054" i="1"/>
  <c r="AE3054" i="1"/>
  <c r="AD3054" i="1"/>
  <c r="AC3054" i="1"/>
  <c r="AB3054" i="1"/>
  <c r="AA3054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AJ3053" i="1"/>
  <c r="AI3053" i="1"/>
  <c r="AH3053" i="1" s="1"/>
  <c r="AG3053" i="1"/>
  <c r="AF3053" i="1"/>
  <c r="AE3053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AJ3052" i="1"/>
  <c r="AI3052" i="1"/>
  <c r="AH3052" i="1" s="1"/>
  <c r="AG3052" i="1"/>
  <c r="AF3052" i="1"/>
  <c r="AE3052" i="1"/>
  <c r="AD3052" i="1"/>
  <c r="AC3052" i="1"/>
  <c r="AB3052" i="1"/>
  <c r="AA3052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AJ3051" i="1"/>
  <c r="AI3051" i="1"/>
  <c r="AH3051" i="1" s="1"/>
  <c r="AG3051" i="1"/>
  <c r="AF3051" i="1"/>
  <c r="AE3051" i="1"/>
  <c r="AD3051" i="1"/>
  <c r="AC3051" i="1"/>
  <c r="AB3051" i="1"/>
  <c r="AA3051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AJ3050" i="1"/>
  <c r="AI3050" i="1"/>
  <c r="AH3050" i="1" s="1"/>
  <c r="AG3050" i="1"/>
  <c r="AF3050" i="1"/>
  <c r="AE3050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AJ3049" i="1"/>
  <c r="AI3049" i="1"/>
  <c r="AH3049" i="1" s="1"/>
  <c r="AG3049" i="1"/>
  <c r="AF3049" i="1"/>
  <c r="AE3049" i="1"/>
  <c r="AD3049" i="1"/>
  <c r="AC3049" i="1"/>
  <c r="AB3049" i="1"/>
  <c r="AA3049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AJ3048" i="1"/>
  <c r="AI3048" i="1"/>
  <c r="AH3048" i="1" s="1"/>
  <c r="AG3048" i="1"/>
  <c r="AF3048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AJ3047" i="1"/>
  <c r="AI3047" i="1"/>
  <c r="AH3047" i="1" s="1"/>
  <c r="AG3047" i="1"/>
  <c r="AF3047" i="1"/>
  <c r="AE3047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AJ3046" i="1"/>
  <c r="AI3046" i="1"/>
  <c r="AH3046" i="1" s="1"/>
  <c r="AG3046" i="1"/>
  <c r="AF3046" i="1"/>
  <c r="AE3046" i="1"/>
  <c r="AD3046" i="1"/>
  <c r="AC3046" i="1"/>
  <c r="AB3046" i="1"/>
  <c r="AA3046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AJ3045" i="1"/>
  <c r="AI3045" i="1"/>
  <c r="AH3045" i="1" s="1"/>
  <c r="AG3045" i="1"/>
  <c r="AF3045" i="1"/>
  <c r="AE3045" i="1"/>
  <c r="AD3045" i="1"/>
  <c r="AC3045" i="1"/>
  <c r="AB3045" i="1"/>
  <c r="AA3045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AJ3044" i="1"/>
  <c r="AI3044" i="1"/>
  <c r="AH3044" i="1" s="1"/>
  <c r="AG3044" i="1"/>
  <c r="AF3044" i="1"/>
  <c r="AE3044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AJ3043" i="1"/>
  <c r="AI3043" i="1"/>
  <c r="AH3043" i="1" s="1"/>
  <c r="AG3043" i="1"/>
  <c r="AF3043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AJ3042" i="1"/>
  <c r="AI3042" i="1"/>
  <c r="AH3042" i="1" s="1"/>
  <c r="AG3042" i="1"/>
  <c r="AF3042" i="1"/>
  <c r="AE3042" i="1"/>
  <c r="AD3042" i="1"/>
  <c r="AC3042" i="1"/>
  <c r="AB3042" i="1"/>
  <c r="AA3042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AJ3041" i="1"/>
  <c r="AI3041" i="1"/>
  <c r="AH3041" i="1" s="1"/>
  <c r="AG3041" i="1"/>
  <c r="AF3041" i="1"/>
  <c r="AE3041" i="1"/>
  <c r="AD3041" i="1"/>
  <c r="AC3041" i="1"/>
  <c r="AB3041" i="1"/>
  <c r="AA3041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AJ3040" i="1"/>
  <c r="AI3040" i="1"/>
  <c r="AH3040" i="1" s="1"/>
  <c r="AG3040" i="1"/>
  <c r="AF3040" i="1"/>
  <c r="AE3040" i="1"/>
  <c r="AD3040" i="1"/>
  <c r="AC3040" i="1"/>
  <c r="AB3040" i="1"/>
  <c r="AA3040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AJ3039" i="1"/>
  <c r="AI3039" i="1"/>
  <c r="AH3039" i="1" s="1"/>
  <c r="AG3039" i="1"/>
  <c r="AF3039" i="1"/>
  <c r="AE3039" i="1"/>
  <c r="AD3039" i="1"/>
  <c r="AC3039" i="1"/>
  <c r="AB3039" i="1"/>
  <c r="AA3039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AJ3038" i="1"/>
  <c r="AI3038" i="1"/>
  <c r="AH3038" i="1" s="1"/>
  <c r="AG3038" i="1"/>
  <c r="AF3038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AJ3037" i="1"/>
  <c r="AI3037" i="1"/>
  <c r="AH3037" i="1" s="1"/>
  <c r="AG3037" i="1"/>
  <c r="AF3037" i="1"/>
  <c r="AE3037" i="1"/>
  <c r="AD3037" i="1"/>
  <c r="AC3037" i="1"/>
  <c r="AB3037" i="1"/>
  <c r="AA3037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AJ3036" i="1"/>
  <c r="AI3036" i="1"/>
  <c r="AH3036" i="1" s="1"/>
  <c r="AG3036" i="1"/>
  <c r="AF3036" i="1"/>
  <c r="AE3036" i="1"/>
  <c r="AD3036" i="1"/>
  <c r="AC3036" i="1"/>
  <c r="AB3036" i="1"/>
  <c r="AA3036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AJ3035" i="1"/>
  <c r="AI3035" i="1"/>
  <c r="AH3035" i="1" s="1"/>
  <c r="AG3035" i="1"/>
  <c r="AF3035" i="1"/>
  <c r="AE3035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AJ3034" i="1"/>
  <c r="AI3034" i="1"/>
  <c r="AH3034" i="1" s="1"/>
  <c r="AG3034" i="1"/>
  <c r="AF3034" i="1"/>
  <c r="AE3034" i="1"/>
  <c r="AD3034" i="1"/>
  <c r="AC3034" i="1"/>
  <c r="AB3034" i="1"/>
  <c r="AA3034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AJ3033" i="1"/>
  <c r="AI3033" i="1"/>
  <c r="AH3033" i="1" s="1"/>
  <c r="AG3033" i="1"/>
  <c r="AF3033" i="1"/>
  <c r="AE3033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AJ3032" i="1"/>
  <c r="AI3032" i="1"/>
  <c r="AH3032" i="1" s="1"/>
  <c r="AG3032" i="1"/>
  <c r="AF3032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AJ3031" i="1"/>
  <c r="AI3031" i="1"/>
  <c r="AH3031" i="1" s="1"/>
  <c r="AG3031" i="1"/>
  <c r="AF3031" i="1"/>
  <c r="AE3031" i="1"/>
  <c r="AD3031" i="1"/>
  <c r="AC3031" i="1"/>
  <c r="AB3031" i="1"/>
  <c r="AA3031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AJ3030" i="1"/>
  <c r="AI3030" i="1"/>
  <c r="AH3030" i="1" s="1"/>
  <c r="AG3030" i="1"/>
  <c r="AF3030" i="1"/>
  <c r="AE3030" i="1"/>
  <c r="AD3030" i="1"/>
  <c r="AC3030" i="1"/>
  <c r="AB3030" i="1"/>
  <c r="AA3030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AJ3029" i="1"/>
  <c r="AI3029" i="1"/>
  <c r="AH3029" i="1" s="1"/>
  <c r="AG3029" i="1"/>
  <c r="AF3029" i="1"/>
  <c r="AE3029" i="1"/>
  <c r="AD3029" i="1"/>
  <c r="AC3029" i="1"/>
  <c r="AB3029" i="1"/>
  <c r="AA3029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AJ3028" i="1"/>
  <c r="AI3028" i="1"/>
  <c r="AH3028" i="1" s="1"/>
  <c r="AG3028" i="1"/>
  <c r="AF3028" i="1"/>
  <c r="AE3028" i="1"/>
  <c r="AD3028" i="1"/>
  <c r="AC3028" i="1"/>
  <c r="AB3028" i="1"/>
  <c r="AA3028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AJ3027" i="1"/>
  <c r="AI3027" i="1"/>
  <c r="AH3027" i="1" s="1"/>
  <c r="AG3027" i="1"/>
  <c r="AF3027" i="1"/>
  <c r="AE3027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AJ3026" i="1"/>
  <c r="AI3026" i="1"/>
  <c r="AH3026" i="1" s="1"/>
  <c r="AG3026" i="1"/>
  <c r="AF3026" i="1"/>
  <c r="AE3026" i="1"/>
  <c r="AD3026" i="1"/>
  <c r="AC3026" i="1"/>
  <c r="AB3026" i="1"/>
  <c r="AA3026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AJ3025" i="1"/>
  <c r="AI3025" i="1"/>
  <c r="AH3025" i="1" s="1"/>
  <c r="AG3025" i="1"/>
  <c r="AF3025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AJ3024" i="1"/>
  <c r="AI3024" i="1"/>
  <c r="AH3024" i="1" s="1"/>
  <c r="AG3024" i="1"/>
  <c r="AF3024" i="1"/>
  <c r="AE3024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AJ3023" i="1"/>
  <c r="AI3023" i="1"/>
  <c r="AH3023" i="1" s="1"/>
  <c r="AG3023" i="1"/>
  <c r="AF3023" i="1"/>
  <c r="AE3023" i="1"/>
  <c r="AD3023" i="1"/>
  <c r="AC3023" i="1"/>
  <c r="AB3023" i="1"/>
  <c r="AA3023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AJ3022" i="1"/>
  <c r="AI3022" i="1"/>
  <c r="AH3022" i="1" s="1"/>
  <c r="AG3022" i="1"/>
  <c r="AF3022" i="1"/>
  <c r="AE3022" i="1"/>
  <c r="AD3022" i="1"/>
  <c r="AC3022" i="1"/>
  <c r="AB3022" i="1"/>
  <c r="AA3022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AJ3021" i="1"/>
  <c r="AI3021" i="1"/>
  <c r="AH3021" i="1" s="1"/>
  <c r="AG3021" i="1"/>
  <c r="AF3021" i="1"/>
  <c r="AE3021" i="1"/>
  <c r="AD3021" i="1"/>
  <c r="AC3021" i="1"/>
  <c r="AB3021" i="1"/>
  <c r="AA3021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AJ3020" i="1"/>
  <c r="AI3020" i="1"/>
  <c r="AH3020" i="1" s="1"/>
  <c r="AG3020" i="1"/>
  <c r="AF3020" i="1"/>
  <c r="AE3020" i="1"/>
  <c r="AD3020" i="1"/>
  <c r="AC3020" i="1"/>
  <c r="AB3020" i="1"/>
  <c r="AA3020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AJ3019" i="1"/>
  <c r="AI3019" i="1"/>
  <c r="AH3019" i="1" s="1"/>
  <c r="AG3019" i="1"/>
  <c r="AF3019" i="1"/>
  <c r="AE3019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AJ3018" i="1"/>
  <c r="AI3018" i="1"/>
  <c r="AH3018" i="1" s="1"/>
  <c r="AG3018" i="1"/>
  <c r="AF3018" i="1"/>
  <c r="AE3018" i="1"/>
  <c r="AD3018" i="1"/>
  <c r="AC3018" i="1"/>
  <c r="AB3018" i="1"/>
  <c r="AA3018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AJ3017" i="1"/>
  <c r="AI3017" i="1"/>
  <c r="AH3017" i="1" s="1"/>
  <c r="AG3017" i="1"/>
  <c r="AF3017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AJ3016" i="1"/>
  <c r="AI3016" i="1"/>
  <c r="AH3016" i="1" s="1"/>
  <c r="AG3016" i="1"/>
  <c r="AF3016" i="1"/>
  <c r="AE3016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AJ3015" i="1"/>
  <c r="AI3015" i="1"/>
  <c r="AH3015" i="1" s="1"/>
  <c r="AG3015" i="1"/>
  <c r="AF3015" i="1"/>
  <c r="AE3015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AJ3014" i="1"/>
  <c r="AI3014" i="1"/>
  <c r="AH3014" i="1" s="1"/>
  <c r="AG3014" i="1"/>
  <c r="AF3014" i="1"/>
  <c r="AE3014" i="1"/>
  <c r="AD3014" i="1"/>
  <c r="AC3014" i="1"/>
  <c r="AB3014" i="1"/>
  <c r="AA3014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AJ3013" i="1"/>
  <c r="AI3013" i="1"/>
  <c r="AH3013" i="1" s="1"/>
  <c r="AG3013" i="1"/>
  <c r="AF3013" i="1"/>
  <c r="AE3013" i="1"/>
  <c r="AD3013" i="1"/>
  <c r="AC3013" i="1"/>
  <c r="AB3013" i="1"/>
  <c r="AA3013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AJ3012" i="1"/>
  <c r="AI3012" i="1"/>
  <c r="AH3012" i="1" s="1"/>
  <c r="AG3012" i="1"/>
  <c r="AF3012" i="1"/>
  <c r="AE3012" i="1"/>
  <c r="AD3012" i="1"/>
  <c r="AC3012" i="1"/>
  <c r="AB3012" i="1"/>
  <c r="AA3012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AJ3011" i="1"/>
  <c r="AI3011" i="1"/>
  <c r="AH3011" i="1" s="1"/>
  <c r="AG3011" i="1"/>
  <c r="AF3011" i="1"/>
  <c r="AE3011" i="1"/>
  <c r="AD3011" i="1"/>
  <c r="AC3011" i="1"/>
  <c r="AB3011" i="1"/>
  <c r="AA3011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AJ3010" i="1"/>
  <c r="AI3010" i="1"/>
  <c r="AH3010" i="1" s="1"/>
  <c r="AG3010" i="1"/>
  <c r="AF3010" i="1"/>
  <c r="AE3010" i="1"/>
  <c r="AD3010" i="1"/>
  <c r="AC3010" i="1"/>
  <c r="AB3010" i="1"/>
  <c r="AA3010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AJ3009" i="1"/>
  <c r="AI3009" i="1"/>
  <c r="AH3009" i="1" s="1"/>
  <c r="AG3009" i="1"/>
  <c r="AF3009" i="1"/>
  <c r="AE3009" i="1"/>
  <c r="AD3009" i="1"/>
  <c r="AC3009" i="1"/>
  <c r="AB3009" i="1"/>
  <c r="AA3009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AJ3008" i="1"/>
  <c r="AI3008" i="1"/>
  <c r="AH3008" i="1" s="1"/>
  <c r="AG3008" i="1"/>
  <c r="AF3008" i="1"/>
  <c r="AE3008" i="1"/>
  <c r="AD3008" i="1"/>
  <c r="AC3008" i="1"/>
  <c r="AB3008" i="1"/>
  <c r="AA3008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AJ3007" i="1"/>
  <c r="AI3007" i="1"/>
  <c r="AH3007" i="1" s="1"/>
  <c r="AG3007" i="1"/>
  <c r="AF3007" i="1"/>
  <c r="AE3007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AJ3006" i="1"/>
  <c r="AI3006" i="1"/>
  <c r="AH3006" i="1" s="1"/>
  <c r="AG3006" i="1"/>
  <c r="AF3006" i="1"/>
  <c r="AE3006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AJ3005" i="1"/>
  <c r="AI3005" i="1"/>
  <c r="AH3005" i="1" s="1"/>
  <c r="AG3005" i="1"/>
  <c r="AF3005" i="1"/>
  <c r="AE3005" i="1"/>
  <c r="AD3005" i="1"/>
  <c r="AC3005" i="1"/>
  <c r="AB3005" i="1"/>
  <c r="AA3005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AJ3004" i="1"/>
  <c r="AI3004" i="1"/>
  <c r="AH3004" i="1" s="1"/>
  <c r="AG3004" i="1"/>
  <c r="AF3004" i="1"/>
  <c r="AE3004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AJ3003" i="1"/>
  <c r="AI3003" i="1"/>
  <c r="AH3003" i="1" s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AJ3002" i="1"/>
  <c r="AI3002" i="1"/>
  <c r="AH3002" i="1" s="1"/>
  <c r="AG3002" i="1"/>
  <c r="AF3002" i="1"/>
  <c r="AE3002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AJ3001" i="1"/>
  <c r="AI3001" i="1"/>
  <c r="AH3001" i="1" s="1"/>
  <c r="AG3001" i="1"/>
  <c r="AF3001" i="1"/>
  <c r="AE3001" i="1"/>
  <c r="AD3001" i="1"/>
  <c r="AC3001" i="1"/>
  <c r="AB3001" i="1"/>
  <c r="AA3001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AJ3000" i="1"/>
  <c r="AI3000" i="1"/>
  <c r="AH3000" i="1" s="1"/>
  <c r="AG3000" i="1"/>
  <c r="AF3000" i="1"/>
  <c r="AE3000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AJ2999" i="1"/>
  <c r="AI2999" i="1"/>
  <c r="AH2999" i="1" s="1"/>
  <c r="AG2999" i="1"/>
  <c r="AF2999" i="1"/>
  <c r="AE2999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AJ2998" i="1"/>
  <c r="AI2998" i="1"/>
  <c r="AH2998" i="1" s="1"/>
  <c r="AG2998" i="1"/>
  <c r="AF2998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AJ2997" i="1"/>
  <c r="AI2997" i="1"/>
  <c r="AH2997" i="1" s="1"/>
  <c r="AG2997" i="1"/>
  <c r="AF2997" i="1"/>
  <c r="AE2997" i="1"/>
  <c r="AD2997" i="1"/>
  <c r="AC2997" i="1"/>
  <c r="AB2997" i="1"/>
  <c r="AA2997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AJ2996" i="1"/>
  <c r="AI2996" i="1"/>
  <c r="AH2996" i="1" s="1"/>
  <c r="AG2996" i="1"/>
  <c r="AF2996" i="1"/>
  <c r="AE2996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AJ2995" i="1"/>
  <c r="AI2995" i="1"/>
  <c r="AH2995" i="1" s="1"/>
  <c r="AG2995" i="1"/>
  <c r="AF2995" i="1"/>
  <c r="AE2995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AJ2994" i="1"/>
  <c r="AI2994" i="1"/>
  <c r="AH2994" i="1" s="1"/>
  <c r="AG2994" i="1"/>
  <c r="AF2994" i="1"/>
  <c r="AE2994" i="1"/>
  <c r="AD2994" i="1"/>
  <c r="AC2994" i="1"/>
  <c r="AB2994" i="1"/>
  <c r="AA2994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AJ2993" i="1"/>
  <c r="AI2993" i="1"/>
  <c r="AH2993" i="1" s="1"/>
  <c r="AG2993" i="1"/>
  <c r="AF2993" i="1"/>
  <c r="AE2993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AJ2992" i="1"/>
  <c r="AI2992" i="1"/>
  <c r="AH2992" i="1" s="1"/>
  <c r="AG2992" i="1"/>
  <c r="AF2992" i="1"/>
  <c r="AE2992" i="1"/>
  <c r="AD2992" i="1"/>
  <c r="AC2992" i="1"/>
  <c r="AB2992" i="1"/>
  <c r="AA2992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AJ2991" i="1"/>
  <c r="AI2991" i="1"/>
  <c r="AH2991" i="1" s="1"/>
  <c r="AG2991" i="1"/>
  <c r="AF2991" i="1"/>
  <c r="AE2991" i="1"/>
  <c r="AD2991" i="1"/>
  <c r="AC2991" i="1"/>
  <c r="AB2991" i="1"/>
  <c r="AA2991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AJ2990" i="1"/>
  <c r="AI2990" i="1"/>
  <c r="AH2990" i="1" s="1"/>
  <c r="AG2990" i="1"/>
  <c r="AF2990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AJ2989" i="1"/>
  <c r="AI2989" i="1"/>
  <c r="AH2989" i="1" s="1"/>
  <c r="AG2989" i="1"/>
  <c r="AF2989" i="1"/>
  <c r="AE2989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AJ2988" i="1"/>
  <c r="AI2988" i="1"/>
  <c r="AH2988" i="1" s="1"/>
  <c r="AG2988" i="1"/>
  <c r="AF2988" i="1"/>
  <c r="AE2988" i="1"/>
  <c r="AD2988" i="1"/>
  <c r="AC2988" i="1"/>
  <c r="AB2988" i="1"/>
  <c r="AA2988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AJ2987" i="1"/>
  <c r="AI2987" i="1"/>
  <c r="AH2987" i="1" s="1"/>
  <c r="AG2987" i="1"/>
  <c r="AF2987" i="1"/>
  <c r="AE2987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AJ2986" i="1"/>
  <c r="AI2986" i="1"/>
  <c r="AH2986" i="1" s="1"/>
  <c r="AG2986" i="1"/>
  <c r="AF2986" i="1"/>
  <c r="AE2986" i="1"/>
  <c r="AD2986" i="1"/>
  <c r="AC2986" i="1"/>
  <c r="AB2986" i="1"/>
  <c r="AA2986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AJ2985" i="1"/>
  <c r="AI2985" i="1"/>
  <c r="AH2985" i="1" s="1"/>
  <c r="AG2985" i="1"/>
  <c r="AF2985" i="1"/>
  <c r="AE2985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AJ2984" i="1"/>
  <c r="AI2984" i="1"/>
  <c r="AH2984" i="1" s="1"/>
  <c r="AG2984" i="1"/>
  <c r="AF2984" i="1"/>
  <c r="AE2984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AJ2983" i="1"/>
  <c r="AI2983" i="1"/>
  <c r="AH2983" i="1" s="1"/>
  <c r="AG2983" i="1"/>
  <c r="AF2983" i="1"/>
  <c r="AE2983" i="1"/>
  <c r="AD2983" i="1"/>
  <c r="AC2983" i="1"/>
  <c r="AB2983" i="1"/>
  <c r="AA2983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AJ2982" i="1"/>
  <c r="AI2982" i="1"/>
  <c r="AH2982" i="1" s="1"/>
  <c r="AG2982" i="1"/>
  <c r="AF2982" i="1"/>
  <c r="AE2982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AJ2981" i="1"/>
  <c r="AI2981" i="1"/>
  <c r="AH2981" i="1" s="1"/>
  <c r="AG2981" i="1"/>
  <c r="AF2981" i="1"/>
  <c r="AE2981" i="1"/>
  <c r="AD2981" i="1"/>
  <c r="AC2981" i="1"/>
  <c r="AB2981" i="1"/>
  <c r="AA2981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AJ2980" i="1"/>
  <c r="AI2980" i="1"/>
  <c r="AH2980" i="1" s="1"/>
  <c r="AG2980" i="1"/>
  <c r="AF2980" i="1"/>
  <c r="AE2980" i="1"/>
  <c r="AD2980" i="1"/>
  <c r="AC2980" i="1"/>
  <c r="AB2980" i="1"/>
  <c r="AA2980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AJ2979" i="1"/>
  <c r="AI2979" i="1"/>
  <c r="AH2979" i="1" s="1"/>
  <c r="AG2979" i="1"/>
  <c r="AF2979" i="1"/>
  <c r="AE2979" i="1"/>
  <c r="AD2979" i="1"/>
  <c r="AC2979" i="1"/>
  <c r="AB2979" i="1"/>
  <c r="AA2979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AJ2978" i="1"/>
  <c r="AI2978" i="1"/>
  <c r="AH2978" i="1" s="1"/>
  <c r="AG2978" i="1"/>
  <c r="AF2978" i="1"/>
  <c r="AE2978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AJ2977" i="1"/>
  <c r="AI2977" i="1"/>
  <c r="AH2977" i="1" s="1"/>
  <c r="AG2977" i="1"/>
  <c r="AF2977" i="1"/>
  <c r="AE2977" i="1"/>
  <c r="AD2977" i="1"/>
  <c r="AC2977" i="1"/>
  <c r="AB2977" i="1"/>
  <c r="AA2977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AJ2976" i="1"/>
  <c r="AI2976" i="1"/>
  <c r="AH2976" i="1" s="1"/>
  <c r="AG2976" i="1"/>
  <c r="AF2976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AJ2975" i="1"/>
  <c r="AI2975" i="1"/>
  <c r="AH2975" i="1" s="1"/>
  <c r="AG2975" i="1"/>
  <c r="AF2975" i="1"/>
  <c r="AE2975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AJ2974" i="1"/>
  <c r="AI2974" i="1"/>
  <c r="AH2974" i="1" s="1"/>
  <c r="AG2974" i="1"/>
  <c r="AF2974" i="1"/>
  <c r="AE2974" i="1"/>
  <c r="AD2974" i="1"/>
  <c r="AC2974" i="1"/>
  <c r="AB2974" i="1"/>
  <c r="AA2974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AJ2973" i="1"/>
  <c r="AI2973" i="1"/>
  <c r="AH2973" i="1" s="1"/>
  <c r="AG2973" i="1"/>
  <c r="AF2973" i="1"/>
  <c r="AE2973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AJ2972" i="1"/>
  <c r="AI2972" i="1"/>
  <c r="AH2972" i="1" s="1"/>
  <c r="AG2972" i="1"/>
  <c r="AF2972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AJ2971" i="1"/>
  <c r="AI2971" i="1"/>
  <c r="AH2971" i="1" s="1"/>
  <c r="AG2971" i="1"/>
  <c r="AF2971" i="1"/>
  <c r="AE2971" i="1"/>
  <c r="AD2971" i="1"/>
  <c r="AC2971" i="1"/>
  <c r="AB2971" i="1"/>
  <c r="AA2971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AJ2970" i="1"/>
  <c r="AI2970" i="1"/>
  <c r="AH2970" i="1" s="1"/>
  <c r="AG2970" i="1"/>
  <c r="AF2970" i="1"/>
  <c r="AE2970" i="1"/>
  <c r="AD2970" i="1"/>
  <c r="AC2970" i="1"/>
  <c r="AB2970" i="1"/>
  <c r="AA2970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AJ2969" i="1"/>
  <c r="AI2969" i="1"/>
  <c r="AH2969" i="1" s="1"/>
  <c r="AG2969" i="1"/>
  <c r="AF2969" i="1"/>
  <c r="AE2969" i="1"/>
  <c r="AD2969" i="1"/>
  <c r="AC2969" i="1"/>
  <c r="AB2969" i="1"/>
  <c r="AA2969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AJ2968" i="1"/>
  <c r="AI2968" i="1"/>
  <c r="AH2968" i="1" s="1"/>
  <c r="AG2968" i="1"/>
  <c r="AF2968" i="1"/>
  <c r="AE2968" i="1"/>
  <c r="AD2968" i="1"/>
  <c r="AC2968" i="1"/>
  <c r="AB2968" i="1"/>
  <c r="AA2968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AJ2967" i="1"/>
  <c r="AI2967" i="1"/>
  <c r="AH2967" i="1" s="1"/>
  <c r="AG2967" i="1"/>
  <c r="AF2967" i="1"/>
  <c r="AE2967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AJ2966" i="1"/>
  <c r="AI2966" i="1"/>
  <c r="AH2966" i="1" s="1"/>
  <c r="AG2966" i="1"/>
  <c r="AF2966" i="1"/>
  <c r="AE2966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AJ2965" i="1"/>
  <c r="AI2965" i="1"/>
  <c r="AH2965" i="1" s="1"/>
  <c r="AG2965" i="1"/>
  <c r="AF2965" i="1"/>
  <c r="AE2965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AJ2964" i="1"/>
  <c r="AI2964" i="1"/>
  <c r="AH2964" i="1" s="1"/>
  <c r="AG2964" i="1"/>
  <c r="AF2964" i="1"/>
  <c r="AE2964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AJ2963" i="1"/>
  <c r="AI2963" i="1"/>
  <c r="AH2963" i="1" s="1"/>
  <c r="AG2963" i="1"/>
  <c r="AF2963" i="1"/>
  <c r="AE2963" i="1"/>
  <c r="AD2963" i="1"/>
  <c r="AC2963" i="1"/>
  <c r="AB2963" i="1"/>
  <c r="AA2963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AJ2962" i="1"/>
  <c r="AI2962" i="1"/>
  <c r="AH2962" i="1" s="1"/>
  <c r="AG2962" i="1"/>
  <c r="AF2962" i="1"/>
  <c r="AE2962" i="1"/>
  <c r="AD2962" i="1"/>
  <c r="AC2962" i="1"/>
  <c r="AB2962" i="1"/>
  <c r="AA2962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AJ2961" i="1"/>
  <c r="AI2961" i="1"/>
  <c r="AH2961" i="1" s="1"/>
  <c r="AG2961" i="1"/>
  <c r="AF2961" i="1"/>
  <c r="AE2961" i="1"/>
  <c r="AD2961" i="1"/>
  <c r="AC2961" i="1"/>
  <c r="AB2961" i="1"/>
  <c r="AA2961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AJ2960" i="1"/>
  <c r="AI2960" i="1"/>
  <c r="AH2960" i="1" s="1"/>
  <c r="AG2960" i="1"/>
  <c r="AF2960" i="1"/>
  <c r="AE2960" i="1"/>
  <c r="AD2960" i="1"/>
  <c r="AC2960" i="1"/>
  <c r="AB2960" i="1"/>
  <c r="AA2960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AJ2959" i="1"/>
  <c r="AI2959" i="1"/>
  <c r="AH2959" i="1" s="1"/>
  <c r="AG2959" i="1"/>
  <c r="AF2959" i="1"/>
  <c r="AE2959" i="1"/>
  <c r="AD2959" i="1"/>
  <c r="AC2959" i="1"/>
  <c r="AB2959" i="1"/>
  <c r="AA2959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AJ2958" i="1"/>
  <c r="AI2958" i="1"/>
  <c r="AH2958" i="1" s="1"/>
  <c r="AG2958" i="1"/>
  <c r="AF2958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AJ2957" i="1"/>
  <c r="AI2957" i="1"/>
  <c r="AH2957" i="1" s="1"/>
  <c r="AG2957" i="1"/>
  <c r="AF2957" i="1"/>
  <c r="AE2957" i="1"/>
  <c r="AD2957" i="1"/>
  <c r="AC2957" i="1"/>
  <c r="AB2957" i="1"/>
  <c r="AA2957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AJ2956" i="1"/>
  <c r="AI2956" i="1"/>
  <c r="AH2956" i="1" s="1"/>
  <c r="AG2956" i="1"/>
  <c r="AF2956" i="1"/>
  <c r="AE2956" i="1"/>
  <c r="AD2956" i="1"/>
  <c r="AC2956" i="1"/>
  <c r="AB2956" i="1"/>
  <c r="AA2956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AJ2955" i="1"/>
  <c r="AI2955" i="1"/>
  <c r="AH2955" i="1" s="1"/>
  <c r="AG2955" i="1"/>
  <c r="AF2955" i="1"/>
  <c r="AE2955" i="1"/>
  <c r="AD2955" i="1"/>
  <c r="AC2955" i="1"/>
  <c r="AB2955" i="1"/>
  <c r="AA2955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AJ2954" i="1"/>
  <c r="AI2954" i="1"/>
  <c r="AH2954" i="1" s="1"/>
  <c r="AG2954" i="1"/>
  <c r="AF2954" i="1"/>
  <c r="AE2954" i="1"/>
  <c r="AD2954" i="1"/>
  <c r="AC2954" i="1"/>
  <c r="AB2954" i="1"/>
  <c r="AA2954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AJ2953" i="1"/>
  <c r="AI2953" i="1"/>
  <c r="AH2953" i="1" s="1"/>
  <c r="AG2953" i="1"/>
  <c r="AF2953" i="1"/>
  <c r="AE2953" i="1"/>
  <c r="AD2953" i="1"/>
  <c r="AC2953" i="1"/>
  <c r="AB2953" i="1"/>
  <c r="AA2953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AJ2952" i="1"/>
  <c r="AI2952" i="1"/>
  <c r="AH2952" i="1" s="1"/>
  <c r="AG2952" i="1"/>
  <c r="AF2952" i="1"/>
  <c r="AE2952" i="1"/>
  <c r="AD2952" i="1"/>
  <c r="AC2952" i="1"/>
  <c r="AB2952" i="1"/>
  <c r="AA2952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AJ2951" i="1"/>
  <c r="AI2951" i="1"/>
  <c r="AH2951" i="1" s="1"/>
  <c r="AG2951" i="1"/>
  <c r="AF2951" i="1"/>
  <c r="AE2951" i="1"/>
  <c r="AD2951" i="1"/>
  <c r="AC2951" i="1"/>
  <c r="AB2951" i="1"/>
  <c r="AA2951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AJ2950" i="1"/>
  <c r="AI2950" i="1"/>
  <c r="AH2950" i="1" s="1"/>
  <c r="AG2950" i="1"/>
  <c r="AF2950" i="1"/>
  <c r="AE2950" i="1"/>
  <c r="AD2950" i="1"/>
  <c r="AC2950" i="1"/>
  <c r="AB2950" i="1"/>
  <c r="AA2950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AJ2949" i="1"/>
  <c r="AI2949" i="1"/>
  <c r="AH2949" i="1" s="1"/>
  <c r="AG2949" i="1"/>
  <c r="AF2949" i="1"/>
  <c r="AE2949" i="1"/>
  <c r="AD2949" i="1"/>
  <c r="AC2949" i="1"/>
  <c r="AB2949" i="1"/>
  <c r="AA2949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AJ2948" i="1"/>
  <c r="AI2948" i="1"/>
  <c r="AH2948" i="1" s="1"/>
  <c r="AG2948" i="1"/>
  <c r="AF2948" i="1"/>
  <c r="AE2948" i="1"/>
  <c r="AD2948" i="1"/>
  <c r="AC2948" i="1"/>
  <c r="AB2948" i="1"/>
  <c r="AA2948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AJ2947" i="1"/>
  <c r="AI2947" i="1"/>
  <c r="AH2947" i="1" s="1"/>
  <c r="AG2947" i="1"/>
  <c r="AF2947" i="1"/>
  <c r="AE2947" i="1"/>
  <c r="AD2947" i="1"/>
  <c r="AC2947" i="1"/>
  <c r="AB2947" i="1"/>
  <c r="AA2947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AJ2946" i="1"/>
  <c r="AI2946" i="1"/>
  <c r="AH2946" i="1" s="1"/>
  <c r="AG2946" i="1"/>
  <c r="AF2946" i="1"/>
  <c r="AE2946" i="1"/>
  <c r="AD2946" i="1"/>
  <c r="AC2946" i="1"/>
  <c r="AB2946" i="1"/>
  <c r="AA2946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AJ2945" i="1"/>
  <c r="AI2945" i="1"/>
  <c r="AH2945" i="1" s="1"/>
  <c r="AG2945" i="1"/>
  <c r="AF2945" i="1"/>
  <c r="AE2945" i="1"/>
  <c r="AD2945" i="1"/>
  <c r="AC2945" i="1"/>
  <c r="AB2945" i="1"/>
  <c r="AA2945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AJ2944" i="1"/>
  <c r="AI2944" i="1"/>
  <c r="AH2944" i="1" s="1"/>
  <c r="AG2944" i="1"/>
  <c r="AF2944" i="1"/>
  <c r="AE2944" i="1"/>
  <c r="AD2944" i="1"/>
  <c r="AC2944" i="1"/>
  <c r="AB2944" i="1"/>
  <c r="AA2944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AJ2943" i="1"/>
  <c r="AI2943" i="1"/>
  <c r="AH2943" i="1" s="1"/>
  <c r="AG2943" i="1"/>
  <c r="AF2943" i="1"/>
  <c r="AE2943" i="1"/>
  <c r="AD2943" i="1"/>
  <c r="AC2943" i="1"/>
  <c r="AB2943" i="1"/>
  <c r="AA2943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AJ2942" i="1"/>
  <c r="AI2942" i="1"/>
  <c r="AH2942" i="1" s="1"/>
  <c r="AG2942" i="1"/>
  <c r="AF2942" i="1"/>
  <c r="AE2942" i="1"/>
  <c r="AD2942" i="1"/>
  <c r="AC2942" i="1"/>
  <c r="AB2942" i="1"/>
  <c r="AA2942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AJ2941" i="1"/>
  <c r="AI2941" i="1"/>
  <c r="AH2941" i="1" s="1"/>
  <c r="AG2941" i="1"/>
  <c r="AF2941" i="1"/>
  <c r="AE2941" i="1"/>
  <c r="AD2941" i="1"/>
  <c r="AC2941" i="1"/>
  <c r="AB2941" i="1"/>
  <c r="AA2941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AJ2940" i="1"/>
  <c r="AI2940" i="1"/>
  <c r="AH2940" i="1" s="1"/>
  <c r="AG2940" i="1"/>
  <c r="AF2940" i="1"/>
  <c r="AE2940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AJ2939" i="1"/>
  <c r="AI2939" i="1"/>
  <c r="AH2939" i="1" s="1"/>
  <c r="AG2939" i="1"/>
  <c r="AF2939" i="1"/>
  <c r="AE2939" i="1"/>
  <c r="AD2939" i="1"/>
  <c r="AC2939" i="1"/>
  <c r="AB2939" i="1"/>
  <c r="AA2939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AJ2938" i="1"/>
  <c r="AI2938" i="1"/>
  <c r="AH2938" i="1" s="1"/>
  <c r="AG2938" i="1"/>
  <c r="AF2938" i="1"/>
  <c r="AE2938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AJ2937" i="1"/>
  <c r="AI2937" i="1"/>
  <c r="AH2937" i="1" s="1"/>
  <c r="AG2937" i="1"/>
  <c r="AF2937" i="1"/>
  <c r="AE2937" i="1"/>
  <c r="AD2937" i="1"/>
  <c r="AC2937" i="1"/>
  <c r="AB2937" i="1"/>
  <c r="AA2937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AJ2936" i="1"/>
  <c r="AI2936" i="1"/>
  <c r="AH2936" i="1" s="1"/>
  <c r="AG2936" i="1"/>
  <c r="AF2936" i="1"/>
  <c r="AE2936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AJ2935" i="1"/>
  <c r="AI2935" i="1"/>
  <c r="AH2935" i="1" s="1"/>
  <c r="AG2935" i="1"/>
  <c r="AF2935" i="1"/>
  <c r="AE2935" i="1"/>
  <c r="AD2935" i="1"/>
  <c r="AC2935" i="1"/>
  <c r="AB2935" i="1"/>
  <c r="AA2935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AJ2934" i="1"/>
  <c r="AI2934" i="1"/>
  <c r="AH2934" i="1" s="1"/>
  <c r="AG2934" i="1"/>
  <c r="AF2934" i="1"/>
  <c r="AE2934" i="1"/>
  <c r="AD2934" i="1"/>
  <c r="AC2934" i="1"/>
  <c r="AB2934" i="1"/>
  <c r="AA2934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AJ2933" i="1"/>
  <c r="AI2933" i="1"/>
  <c r="AH2933" i="1" s="1"/>
  <c r="AG2933" i="1"/>
  <c r="AF2933" i="1"/>
  <c r="AE2933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AJ2932" i="1"/>
  <c r="AI2932" i="1"/>
  <c r="AH2932" i="1" s="1"/>
  <c r="AG2932" i="1"/>
  <c r="AF2932" i="1"/>
  <c r="AE2932" i="1"/>
  <c r="AD2932" i="1"/>
  <c r="AC2932" i="1"/>
  <c r="AB2932" i="1"/>
  <c r="AA2932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AJ2931" i="1"/>
  <c r="AI2931" i="1"/>
  <c r="AH2931" i="1" s="1"/>
  <c r="AG2931" i="1"/>
  <c r="AF2931" i="1"/>
  <c r="AE2931" i="1"/>
  <c r="AD2931" i="1"/>
  <c r="AC2931" i="1"/>
  <c r="AB2931" i="1"/>
  <c r="AA2931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AJ2930" i="1"/>
  <c r="AI2930" i="1"/>
  <c r="AH2930" i="1" s="1"/>
  <c r="AG2930" i="1"/>
  <c r="AF2930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AJ2929" i="1"/>
  <c r="AI2929" i="1"/>
  <c r="AH2929" i="1" s="1"/>
  <c r="AG2929" i="1"/>
  <c r="AF2929" i="1"/>
  <c r="AE2929" i="1"/>
  <c r="AD2929" i="1"/>
  <c r="AC2929" i="1"/>
  <c r="AB2929" i="1"/>
  <c r="AA2929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AJ2928" i="1"/>
  <c r="AI2928" i="1"/>
  <c r="AH2928" i="1" s="1"/>
  <c r="AG2928" i="1"/>
  <c r="AF2928" i="1"/>
  <c r="AE2928" i="1"/>
  <c r="AD2928" i="1"/>
  <c r="AC2928" i="1"/>
  <c r="AB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AJ2927" i="1"/>
  <c r="AI2927" i="1"/>
  <c r="AH2927" i="1" s="1"/>
  <c r="AG2927" i="1"/>
  <c r="AF2927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AJ2926" i="1"/>
  <c r="AI2926" i="1"/>
  <c r="AH2926" i="1" s="1"/>
  <c r="AG2926" i="1"/>
  <c r="AF2926" i="1"/>
  <c r="AE2926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AJ2925" i="1"/>
  <c r="AI2925" i="1"/>
  <c r="AH2925" i="1" s="1"/>
  <c r="AG2925" i="1"/>
  <c r="AF2925" i="1"/>
  <c r="AE2925" i="1"/>
  <c r="AD2925" i="1"/>
  <c r="AC2925" i="1"/>
  <c r="AB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AJ2924" i="1"/>
  <c r="AI2924" i="1"/>
  <c r="AH2924" i="1" s="1"/>
  <c r="AG2924" i="1"/>
  <c r="AF2924" i="1"/>
  <c r="AE2924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AJ2923" i="1"/>
  <c r="AI2923" i="1"/>
  <c r="AH2923" i="1" s="1"/>
  <c r="AG2923" i="1"/>
  <c r="AF2923" i="1"/>
  <c r="AE2923" i="1"/>
  <c r="AD2923" i="1"/>
  <c r="AC2923" i="1"/>
  <c r="AB2923" i="1"/>
  <c r="AA2923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AJ2922" i="1"/>
  <c r="AI2922" i="1"/>
  <c r="AH2922" i="1" s="1"/>
  <c r="AG2922" i="1"/>
  <c r="AF2922" i="1"/>
  <c r="AE2922" i="1"/>
  <c r="AD2922" i="1"/>
  <c r="AC2922" i="1"/>
  <c r="AB2922" i="1"/>
  <c r="AA2922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AJ2921" i="1"/>
  <c r="AI2921" i="1"/>
  <c r="AH2921" i="1" s="1"/>
  <c r="AG2921" i="1"/>
  <c r="AF2921" i="1"/>
  <c r="AE2921" i="1"/>
  <c r="AD2921" i="1"/>
  <c r="AC2921" i="1"/>
  <c r="AB2921" i="1"/>
  <c r="AA2921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AJ2920" i="1"/>
  <c r="AI2920" i="1"/>
  <c r="AH2920" i="1" s="1"/>
  <c r="AG2920" i="1"/>
  <c r="AF2920" i="1"/>
  <c r="AE2920" i="1"/>
  <c r="AD2920" i="1"/>
  <c r="AC2920" i="1"/>
  <c r="AB2920" i="1"/>
  <c r="AA2920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AJ2919" i="1"/>
  <c r="AI2919" i="1"/>
  <c r="AH2919" i="1" s="1"/>
  <c r="AG2919" i="1"/>
  <c r="AF2919" i="1"/>
  <c r="AE2919" i="1"/>
  <c r="AD2919" i="1"/>
  <c r="AC2919" i="1"/>
  <c r="AB2919" i="1"/>
  <c r="AA2919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AJ2918" i="1"/>
  <c r="AI2918" i="1"/>
  <c r="AH2918" i="1" s="1"/>
  <c r="AG2918" i="1"/>
  <c r="AF2918" i="1"/>
  <c r="AE2918" i="1"/>
  <c r="AD2918" i="1"/>
  <c r="AC2918" i="1"/>
  <c r="AB2918" i="1"/>
  <c r="AA2918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AJ2917" i="1"/>
  <c r="AI2917" i="1"/>
  <c r="AH2917" i="1" s="1"/>
  <c r="AG2917" i="1"/>
  <c r="AF2917" i="1"/>
  <c r="AE2917" i="1"/>
  <c r="AD2917" i="1"/>
  <c r="AC2917" i="1"/>
  <c r="AB2917" i="1"/>
  <c r="AA2917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AJ2916" i="1"/>
  <c r="AI2916" i="1"/>
  <c r="AH2916" i="1" s="1"/>
  <c r="AG2916" i="1"/>
  <c r="AF2916" i="1"/>
  <c r="AE2916" i="1"/>
  <c r="AD2916" i="1"/>
  <c r="AC2916" i="1"/>
  <c r="AB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AJ2915" i="1"/>
  <c r="AI2915" i="1"/>
  <c r="AH2915" i="1" s="1"/>
  <c r="AG2915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AJ2914" i="1"/>
  <c r="AI2914" i="1"/>
  <c r="AH2914" i="1" s="1"/>
  <c r="AG2914" i="1"/>
  <c r="AF2914" i="1"/>
  <c r="AE2914" i="1"/>
  <c r="AD2914" i="1"/>
  <c r="AC2914" i="1"/>
  <c r="AB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AJ2913" i="1"/>
  <c r="AI2913" i="1"/>
  <c r="AH2913" i="1" s="1"/>
  <c r="AG2913" i="1"/>
  <c r="AF2913" i="1"/>
  <c r="AE2913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AJ2912" i="1"/>
  <c r="AI2912" i="1"/>
  <c r="AH2912" i="1" s="1"/>
  <c r="AG2912" i="1"/>
  <c r="AF2912" i="1"/>
  <c r="AE2912" i="1"/>
  <c r="AD2912" i="1"/>
  <c r="AC2912" i="1"/>
  <c r="AB2912" i="1"/>
  <c r="AA2912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AJ2911" i="1"/>
  <c r="AI2911" i="1"/>
  <c r="AH2911" i="1" s="1"/>
  <c r="AG2911" i="1"/>
  <c r="AF2911" i="1"/>
  <c r="AE2911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AJ2910" i="1"/>
  <c r="AI2910" i="1"/>
  <c r="AH2910" i="1" s="1"/>
  <c r="AG2910" i="1"/>
  <c r="AF2910" i="1"/>
  <c r="AE2910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AJ2909" i="1"/>
  <c r="AI2909" i="1"/>
  <c r="AH2909" i="1" s="1"/>
  <c r="AG2909" i="1"/>
  <c r="AF2909" i="1"/>
  <c r="AE2909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AJ2908" i="1"/>
  <c r="AI2908" i="1"/>
  <c r="AH2908" i="1" s="1"/>
  <c r="AG2908" i="1"/>
  <c r="AF2908" i="1"/>
  <c r="AE2908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AJ2907" i="1"/>
  <c r="AI2907" i="1"/>
  <c r="AH2907" i="1" s="1"/>
  <c r="AG2907" i="1"/>
  <c r="AF2907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AJ2906" i="1"/>
  <c r="AI2906" i="1"/>
  <c r="AH2906" i="1" s="1"/>
  <c r="AG2906" i="1"/>
  <c r="AF2906" i="1"/>
  <c r="AE2906" i="1"/>
  <c r="AD2906" i="1"/>
  <c r="AC2906" i="1"/>
  <c r="AB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AJ2905" i="1"/>
  <c r="AI2905" i="1"/>
  <c r="AH2905" i="1" s="1"/>
  <c r="AG2905" i="1"/>
  <c r="AF2905" i="1"/>
  <c r="AE2905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AJ2904" i="1"/>
  <c r="AI2904" i="1"/>
  <c r="AH2904" i="1" s="1"/>
  <c r="AG2904" i="1"/>
  <c r="AF2904" i="1"/>
  <c r="AE2904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AJ2903" i="1"/>
  <c r="AI2903" i="1"/>
  <c r="AH2903" i="1" s="1"/>
  <c r="AG2903" i="1"/>
  <c r="AF2903" i="1"/>
  <c r="AE2903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AJ2902" i="1"/>
  <c r="AI2902" i="1"/>
  <c r="AH2902" i="1" s="1"/>
  <c r="AG2902" i="1"/>
  <c r="AF2902" i="1"/>
  <c r="AE2902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AJ2901" i="1"/>
  <c r="AI2901" i="1"/>
  <c r="AH2901" i="1" s="1"/>
  <c r="AG2901" i="1"/>
  <c r="AF2901" i="1"/>
  <c r="AE2901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AJ2900" i="1"/>
  <c r="AI2900" i="1"/>
  <c r="AH2900" i="1" s="1"/>
  <c r="AG2900" i="1"/>
  <c r="AF2900" i="1"/>
  <c r="AE2900" i="1"/>
  <c r="AD2900" i="1"/>
  <c r="AC2900" i="1"/>
  <c r="AB2900" i="1"/>
  <c r="AA2900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AJ2899" i="1"/>
  <c r="AI2899" i="1"/>
  <c r="AH2899" i="1" s="1"/>
  <c r="AG2899" i="1"/>
  <c r="AF2899" i="1"/>
  <c r="AE2899" i="1"/>
  <c r="AD2899" i="1"/>
  <c r="AC2899" i="1"/>
  <c r="AB2899" i="1"/>
  <c r="AA2899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AJ2898" i="1"/>
  <c r="AI2898" i="1"/>
  <c r="AH2898" i="1" s="1"/>
  <c r="AG2898" i="1"/>
  <c r="AF2898" i="1"/>
  <c r="AE2898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AJ2897" i="1"/>
  <c r="AI2897" i="1"/>
  <c r="AH2897" i="1" s="1"/>
  <c r="AG2897" i="1"/>
  <c r="AF2897" i="1"/>
  <c r="AE2897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AJ2896" i="1"/>
  <c r="AI2896" i="1"/>
  <c r="AH2896" i="1" s="1"/>
  <c r="AG2896" i="1"/>
  <c r="AF2896" i="1"/>
  <c r="AE2896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AJ2895" i="1"/>
  <c r="AI2895" i="1"/>
  <c r="AH2895" i="1" s="1"/>
  <c r="AG2895" i="1"/>
  <c r="AF2895" i="1"/>
  <c r="AE2895" i="1"/>
  <c r="AD2895" i="1"/>
  <c r="AC2895" i="1"/>
  <c r="AB2895" i="1"/>
  <c r="AA2895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AJ2894" i="1"/>
  <c r="AI2894" i="1"/>
  <c r="AH2894" i="1" s="1"/>
  <c r="AG2894" i="1"/>
  <c r="AF2894" i="1"/>
  <c r="AE2894" i="1"/>
  <c r="AD2894" i="1"/>
  <c r="AC2894" i="1"/>
  <c r="AB2894" i="1"/>
  <c r="AA2894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AJ2893" i="1"/>
  <c r="AI2893" i="1"/>
  <c r="AH2893" i="1" s="1"/>
  <c r="AG2893" i="1"/>
  <c r="AF2893" i="1"/>
  <c r="AE2893" i="1"/>
  <c r="AD2893" i="1"/>
  <c r="AC2893" i="1"/>
  <c r="AB2893" i="1"/>
  <c r="AA2893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AJ2892" i="1"/>
  <c r="AI2892" i="1"/>
  <c r="AH2892" i="1" s="1"/>
  <c r="AG2892" i="1"/>
  <c r="AF2892" i="1"/>
  <c r="AE2892" i="1"/>
  <c r="AD2892" i="1"/>
  <c r="AC2892" i="1"/>
  <c r="AB2892" i="1"/>
  <c r="AA2892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AJ2891" i="1"/>
  <c r="AI2891" i="1"/>
  <c r="AH2891" i="1" s="1"/>
  <c r="AG2891" i="1"/>
  <c r="AF2891" i="1"/>
  <c r="AE2891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AJ2890" i="1"/>
  <c r="AI2890" i="1"/>
  <c r="AH2890" i="1" s="1"/>
  <c r="AG2890" i="1"/>
  <c r="AF2890" i="1"/>
  <c r="AE2890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AJ2889" i="1"/>
  <c r="AI2889" i="1"/>
  <c r="AH2889" i="1" s="1"/>
  <c r="AG2889" i="1"/>
  <c r="AF2889" i="1"/>
  <c r="AE2889" i="1"/>
  <c r="AD2889" i="1"/>
  <c r="AC2889" i="1"/>
  <c r="AB2889" i="1"/>
  <c r="AA2889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AJ2888" i="1"/>
  <c r="AI2888" i="1"/>
  <c r="AH2888" i="1" s="1"/>
  <c r="AG2888" i="1"/>
  <c r="AF2888" i="1"/>
  <c r="AE2888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AJ2887" i="1"/>
  <c r="AI2887" i="1"/>
  <c r="AH2887" i="1" s="1"/>
  <c r="AG2887" i="1"/>
  <c r="AF2887" i="1"/>
  <c r="AE2887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AJ2886" i="1"/>
  <c r="AI2886" i="1"/>
  <c r="AH2886" i="1" s="1"/>
  <c r="AG2886" i="1"/>
  <c r="AF2886" i="1"/>
  <c r="AE2886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AJ2885" i="1"/>
  <c r="AI2885" i="1"/>
  <c r="AH2885" i="1" s="1"/>
  <c r="AG2885" i="1"/>
  <c r="AF2885" i="1"/>
  <c r="AE2885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AJ2884" i="1"/>
  <c r="AI2884" i="1"/>
  <c r="AH2884" i="1" s="1"/>
  <c r="AG2884" i="1"/>
  <c r="AF2884" i="1"/>
  <c r="AE2884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AJ2883" i="1"/>
  <c r="AI2883" i="1"/>
  <c r="AH2883" i="1" s="1"/>
  <c r="AG2883" i="1"/>
  <c r="AF2883" i="1"/>
  <c r="AE2883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AJ2882" i="1"/>
  <c r="AI2882" i="1"/>
  <c r="AH2882" i="1" s="1"/>
  <c r="AG2882" i="1"/>
  <c r="AF2882" i="1"/>
  <c r="AE2882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AJ2881" i="1"/>
  <c r="AI2881" i="1"/>
  <c r="AH2881" i="1" s="1"/>
  <c r="AG2881" i="1"/>
  <c r="AF2881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AJ2880" i="1"/>
  <c r="AI2880" i="1"/>
  <c r="AH2880" i="1" s="1"/>
  <c r="AG2880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AJ2879" i="1"/>
  <c r="AI2879" i="1"/>
  <c r="AH2879" i="1" s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AJ2878" i="1"/>
  <c r="AI2878" i="1"/>
  <c r="AH2878" i="1" s="1"/>
  <c r="AG2878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AJ2877" i="1"/>
  <c r="AI2877" i="1"/>
  <c r="AH2877" i="1" s="1"/>
  <c r="AG2877" i="1"/>
  <c r="AF2877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AJ2876" i="1"/>
  <c r="AI2876" i="1"/>
  <c r="AH2876" i="1" s="1"/>
  <c r="AG2876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AJ2875" i="1"/>
  <c r="AI2875" i="1"/>
  <c r="AH2875" i="1" s="1"/>
  <c r="AG2875" i="1"/>
  <c r="AF2875" i="1"/>
  <c r="AE2875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AJ2874" i="1"/>
  <c r="AI2874" i="1"/>
  <c r="AH2874" i="1" s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AJ2873" i="1"/>
  <c r="AI2873" i="1"/>
  <c r="AH2873" i="1" s="1"/>
  <c r="AG2873" i="1"/>
  <c r="AF2873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AJ2872" i="1"/>
  <c r="AI2872" i="1"/>
  <c r="AH2872" i="1" s="1"/>
  <c r="AG2872" i="1"/>
  <c r="AF2872" i="1"/>
  <c r="AE2872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AJ2871" i="1"/>
  <c r="AI2871" i="1"/>
  <c r="AH2871" i="1" s="1"/>
  <c r="AG2871" i="1"/>
  <c r="AF2871" i="1"/>
  <c r="AE2871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AJ2870" i="1"/>
  <c r="AI2870" i="1"/>
  <c r="AH2870" i="1" s="1"/>
  <c r="AG2870" i="1"/>
  <c r="AF2870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AJ2869" i="1"/>
  <c r="AI2869" i="1"/>
  <c r="AH2869" i="1" s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AJ2868" i="1"/>
  <c r="AI2868" i="1"/>
  <c r="AH2868" i="1" s="1"/>
  <c r="AG2868" i="1"/>
  <c r="AF2868" i="1"/>
  <c r="AE2868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AJ2867" i="1"/>
  <c r="AI2867" i="1"/>
  <c r="AH2867" i="1" s="1"/>
  <c r="AG2867" i="1"/>
  <c r="AF2867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AJ2866" i="1"/>
  <c r="AI2866" i="1"/>
  <c r="AH2866" i="1" s="1"/>
  <c r="AG2866" i="1"/>
  <c r="AF2866" i="1"/>
  <c r="AE2866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AJ2865" i="1"/>
  <c r="AI2865" i="1"/>
  <c r="AH2865" i="1" s="1"/>
  <c r="AG2865" i="1"/>
  <c r="AF2865" i="1"/>
  <c r="AE2865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AJ2864" i="1"/>
  <c r="AI2864" i="1"/>
  <c r="AH2864" i="1" s="1"/>
  <c r="AG2864" i="1"/>
  <c r="AF2864" i="1"/>
  <c r="AE2864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AJ2863" i="1"/>
  <c r="AI2863" i="1"/>
  <c r="AH2863" i="1" s="1"/>
  <c r="AG2863" i="1"/>
  <c r="AF2863" i="1"/>
  <c r="AE2863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AJ2862" i="1"/>
  <c r="AI2862" i="1"/>
  <c r="AH2862" i="1" s="1"/>
  <c r="AG2862" i="1"/>
  <c r="AF2862" i="1"/>
  <c r="AE2862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AJ2861" i="1"/>
  <c r="AI2861" i="1"/>
  <c r="AH2861" i="1" s="1"/>
  <c r="AG2861" i="1"/>
  <c r="AF2861" i="1"/>
  <c r="AE2861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AJ2860" i="1"/>
  <c r="AI2860" i="1"/>
  <c r="AH2860" i="1" s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AJ2859" i="1"/>
  <c r="AI2859" i="1"/>
  <c r="AH2859" i="1" s="1"/>
  <c r="AG2859" i="1"/>
  <c r="AF2859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AJ2858" i="1"/>
  <c r="AI2858" i="1"/>
  <c r="AH2858" i="1" s="1"/>
  <c r="AG2858" i="1"/>
  <c r="AF2858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AJ2857" i="1"/>
  <c r="AI2857" i="1"/>
  <c r="AH2857" i="1" s="1"/>
  <c r="AG2857" i="1"/>
  <c r="AF2857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AJ2856" i="1"/>
  <c r="AI2856" i="1"/>
  <c r="AH2856" i="1" s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AJ2855" i="1"/>
  <c r="AI2855" i="1"/>
  <c r="AH2855" i="1" s="1"/>
  <c r="AG2855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AJ2854" i="1"/>
  <c r="AI2854" i="1"/>
  <c r="AH2854" i="1" s="1"/>
  <c r="AG2854" i="1"/>
  <c r="AF2854" i="1"/>
  <c r="AE2854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AJ2853" i="1"/>
  <c r="AI2853" i="1"/>
  <c r="AH2853" i="1" s="1"/>
  <c r="AG2853" i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AJ2852" i="1"/>
  <c r="AI2852" i="1"/>
  <c r="AH2852" i="1" s="1"/>
  <c r="AG2852" i="1"/>
  <c r="AF2852" i="1"/>
  <c r="AE2852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AJ2851" i="1"/>
  <c r="AI2851" i="1"/>
  <c r="AH2851" i="1" s="1"/>
  <c r="AG2851" i="1"/>
  <c r="AF2851" i="1"/>
  <c r="AE2851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AJ2850" i="1"/>
  <c r="AI2850" i="1"/>
  <c r="AH2850" i="1" s="1"/>
  <c r="AG2850" i="1"/>
  <c r="AF2850" i="1"/>
  <c r="AE2850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AJ2849" i="1"/>
  <c r="AI2849" i="1"/>
  <c r="AH2849" i="1" s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AJ2848" i="1"/>
  <c r="AI2848" i="1"/>
  <c r="AH2848" i="1" s="1"/>
  <c r="AG2848" i="1"/>
  <c r="AF2848" i="1"/>
  <c r="AE2848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AJ2847" i="1"/>
  <c r="AI2847" i="1"/>
  <c r="AH2847" i="1" s="1"/>
  <c r="AG2847" i="1"/>
  <c r="AF2847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AJ2846" i="1"/>
  <c r="AI2846" i="1"/>
  <c r="AH2846" i="1" s="1"/>
  <c r="AG2846" i="1"/>
  <c r="AF2846" i="1"/>
  <c r="AE2846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AJ2845" i="1"/>
  <c r="AI2845" i="1"/>
  <c r="AH2845" i="1" s="1"/>
  <c r="AG2845" i="1"/>
  <c r="AF2845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AJ2844" i="1"/>
  <c r="AI2844" i="1"/>
  <c r="AH2844" i="1" s="1"/>
  <c r="AG2844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AJ2843" i="1"/>
  <c r="AI2843" i="1"/>
  <c r="AH2843" i="1" s="1"/>
  <c r="AG2843" i="1"/>
  <c r="AF2843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AJ2842" i="1"/>
  <c r="AI2842" i="1"/>
  <c r="AH2842" i="1" s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AJ2841" i="1"/>
  <c r="AI2841" i="1"/>
  <c r="AH2841" i="1" s="1"/>
  <c r="AG2841" i="1"/>
  <c r="AF2841" i="1"/>
  <c r="AE2841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AJ2840" i="1"/>
  <c r="AI2840" i="1"/>
  <c r="AH2840" i="1" s="1"/>
  <c r="AG2840" i="1"/>
  <c r="AF2840" i="1"/>
  <c r="AE2840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AJ2839" i="1"/>
  <c r="AI2839" i="1"/>
  <c r="AH2839" i="1" s="1"/>
  <c r="AG2839" i="1"/>
  <c r="AF2839" i="1"/>
  <c r="AE2839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AJ2838" i="1"/>
  <c r="AI2838" i="1"/>
  <c r="AH2838" i="1" s="1"/>
  <c r="AG2838" i="1"/>
  <c r="AF2838" i="1"/>
  <c r="AE2838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AJ2837" i="1"/>
  <c r="AI2837" i="1"/>
  <c r="AH2837" i="1" s="1"/>
  <c r="AG2837" i="1"/>
  <c r="AF2837" i="1"/>
  <c r="AE2837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AJ2836" i="1"/>
  <c r="AI2836" i="1"/>
  <c r="AH2836" i="1" s="1"/>
  <c r="AG2836" i="1"/>
  <c r="AF2836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AJ2835" i="1"/>
  <c r="AI2835" i="1"/>
  <c r="AH2835" i="1" s="1"/>
  <c r="AG2835" i="1"/>
  <c r="AF2835" i="1"/>
  <c r="AE2835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AJ2834" i="1"/>
  <c r="AI2834" i="1"/>
  <c r="AH2834" i="1" s="1"/>
  <c r="AG2834" i="1"/>
  <c r="AF2834" i="1"/>
  <c r="AE2834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AJ2833" i="1"/>
  <c r="AI2833" i="1"/>
  <c r="AH2833" i="1" s="1"/>
  <c r="AG2833" i="1"/>
  <c r="AF2833" i="1"/>
  <c r="AE2833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AJ2832" i="1"/>
  <c r="AI2832" i="1"/>
  <c r="AH2832" i="1" s="1"/>
  <c r="AG2832" i="1"/>
  <c r="AF2832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AJ2831" i="1"/>
  <c r="AI2831" i="1"/>
  <c r="AH2831" i="1" s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AJ2830" i="1"/>
  <c r="AI2830" i="1"/>
  <c r="AH2830" i="1" s="1"/>
  <c r="AG2830" i="1"/>
  <c r="AF2830" i="1"/>
  <c r="AE2830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AJ2829" i="1"/>
  <c r="AI2829" i="1"/>
  <c r="AH2829" i="1" s="1"/>
  <c r="AG2829" i="1"/>
  <c r="AF2829" i="1"/>
  <c r="AE2829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AJ2828" i="1"/>
  <c r="AI2828" i="1"/>
  <c r="AH2828" i="1" s="1"/>
  <c r="AG2828" i="1"/>
  <c r="AF2828" i="1"/>
  <c r="AE2828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AJ2827" i="1"/>
  <c r="AI2827" i="1"/>
  <c r="AH2827" i="1" s="1"/>
  <c r="AG2827" i="1"/>
  <c r="AF2827" i="1"/>
  <c r="AE2827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AJ2826" i="1"/>
  <c r="AI2826" i="1"/>
  <c r="AH2826" i="1" s="1"/>
  <c r="AG2826" i="1"/>
  <c r="AF2826" i="1"/>
  <c r="AE2826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AJ2825" i="1"/>
  <c r="AI2825" i="1"/>
  <c r="AH2825" i="1" s="1"/>
  <c r="AG2825" i="1"/>
  <c r="AF2825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AJ2824" i="1"/>
  <c r="AI2824" i="1"/>
  <c r="AH2824" i="1" s="1"/>
  <c r="AG2824" i="1"/>
  <c r="AF2824" i="1"/>
  <c r="AE2824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AJ2823" i="1"/>
  <c r="AI2823" i="1"/>
  <c r="AH2823" i="1" s="1"/>
  <c r="AG2823" i="1"/>
  <c r="AF2823" i="1"/>
  <c r="AE2823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AJ2822" i="1"/>
  <c r="AI2822" i="1"/>
  <c r="AH2822" i="1" s="1"/>
  <c r="AG2822" i="1"/>
  <c r="AF2822" i="1"/>
  <c r="AE2822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AJ2821" i="1"/>
  <c r="AI2821" i="1"/>
  <c r="AH2821" i="1" s="1"/>
  <c r="AG2821" i="1"/>
  <c r="AF2821" i="1"/>
  <c r="AE2821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AJ2820" i="1"/>
  <c r="AI2820" i="1"/>
  <c r="AH2820" i="1" s="1"/>
  <c r="AG2820" i="1"/>
  <c r="AF2820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AJ2819" i="1"/>
  <c r="AI2819" i="1"/>
  <c r="AH2819" i="1" s="1"/>
  <c r="AG2819" i="1"/>
  <c r="AF2819" i="1"/>
  <c r="AE2819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AJ2818" i="1"/>
  <c r="AI2818" i="1"/>
  <c r="AH2818" i="1" s="1"/>
  <c r="AG2818" i="1"/>
  <c r="AF2818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AJ2817" i="1"/>
  <c r="AI2817" i="1"/>
  <c r="AH2817" i="1" s="1"/>
  <c r="AG2817" i="1"/>
  <c r="AF2817" i="1"/>
  <c r="AE2817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AJ2816" i="1"/>
  <c r="AI2816" i="1"/>
  <c r="AH2816" i="1" s="1"/>
  <c r="AG2816" i="1"/>
  <c r="AF2816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AJ2815" i="1"/>
  <c r="AI2815" i="1"/>
  <c r="AH2815" i="1" s="1"/>
  <c r="AG2815" i="1"/>
  <c r="AF2815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AJ2814" i="1"/>
  <c r="AI2814" i="1"/>
  <c r="AH2814" i="1" s="1"/>
  <c r="AG2814" i="1"/>
  <c r="AF2814" i="1"/>
  <c r="AE2814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AJ2813" i="1"/>
  <c r="AI2813" i="1"/>
  <c r="AH2813" i="1" s="1"/>
  <c r="AG2813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AJ2812" i="1"/>
  <c r="AI2812" i="1"/>
  <c r="AH2812" i="1" s="1"/>
  <c r="AG2812" i="1"/>
  <c r="AF2812" i="1"/>
  <c r="AE2812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AJ2811" i="1"/>
  <c r="AI2811" i="1"/>
  <c r="AH2811" i="1" s="1"/>
  <c r="AG2811" i="1"/>
  <c r="AF2811" i="1"/>
  <c r="AE2811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AJ2810" i="1"/>
  <c r="AI2810" i="1"/>
  <c r="AH2810" i="1" s="1"/>
  <c r="AG2810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AJ2809" i="1"/>
  <c r="AI2809" i="1"/>
  <c r="AH2809" i="1" s="1"/>
  <c r="AG2809" i="1"/>
  <c r="AF2809" i="1"/>
  <c r="AE2809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AJ2808" i="1"/>
  <c r="AI2808" i="1"/>
  <c r="AH2808" i="1" s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AJ2807" i="1"/>
  <c r="AI2807" i="1"/>
  <c r="AH2807" i="1" s="1"/>
  <c r="AG2807" i="1"/>
  <c r="AF2807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AJ2806" i="1"/>
  <c r="AI2806" i="1"/>
  <c r="AH2806" i="1" s="1"/>
  <c r="AG2806" i="1"/>
  <c r="AF2806" i="1"/>
  <c r="AE2806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AJ2805" i="1"/>
  <c r="AI2805" i="1"/>
  <c r="AH2805" i="1" s="1"/>
  <c r="AG2805" i="1"/>
  <c r="AF2805" i="1"/>
  <c r="AE2805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AJ2804" i="1"/>
  <c r="AI2804" i="1"/>
  <c r="AH2804" i="1" s="1"/>
  <c r="AG2804" i="1"/>
  <c r="AF2804" i="1"/>
  <c r="AE2804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AJ2803" i="1"/>
  <c r="AI2803" i="1"/>
  <c r="AH2803" i="1" s="1"/>
  <c r="AG2803" i="1"/>
  <c r="AF2803" i="1"/>
  <c r="AE2803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AJ2802" i="1"/>
  <c r="AI2802" i="1"/>
  <c r="AH2802" i="1" s="1"/>
  <c r="AG2802" i="1"/>
  <c r="AF2802" i="1"/>
  <c r="AE2802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AJ2801" i="1"/>
  <c r="AI2801" i="1"/>
  <c r="AH2801" i="1" s="1"/>
  <c r="AG2801" i="1"/>
  <c r="AF2801" i="1"/>
  <c r="AE2801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AJ2800" i="1"/>
  <c r="AI2800" i="1"/>
  <c r="AH2800" i="1" s="1"/>
  <c r="AG2800" i="1"/>
  <c r="AF2800" i="1"/>
  <c r="AE2800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AJ2799" i="1"/>
  <c r="AI2799" i="1"/>
  <c r="AH2799" i="1" s="1"/>
  <c r="AG2799" i="1"/>
  <c r="AF2799" i="1"/>
  <c r="AE2799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AJ2798" i="1"/>
  <c r="AI2798" i="1"/>
  <c r="AH2798" i="1" s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AJ2797" i="1"/>
  <c r="AI2797" i="1"/>
  <c r="AH2797" i="1" s="1"/>
  <c r="AG2797" i="1"/>
  <c r="AF2797" i="1"/>
  <c r="AE2797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AJ2796" i="1"/>
  <c r="AI2796" i="1"/>
  <c r="AH2796" i="1" s="1"/>
  <c r="AG2796" i="1"/>
  <c r="AF2796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AJ2795" i="1"/>
  <c r="AI2795" i="1"/>
  <c r="AH2795" i="1" s="1"/>
  <c r="AG2795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AJ2794" i="1"/>
  <c r="AI2794" i="1"/>
  <c r="AH2794" i="1" s="1"/>
  <c r="AG2794" i="1"/>
  <c r="AF2794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AJ2793" i="1"/>
  <c r="AI2793" i="1"/>
  <c r="AH2793" i="1" s="1"/>
  <c r="AG2793" i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AJ2792" i="1"/>
  <c r="AI2792" i="1"/>
  <c r="AH2792" i="1" s="1"/>
  <c r="AG2792" i="1"/>
  <c r="AF2792" i="1"/>
  <c r="AE2792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AJ2791" i="1"/>
  <c r="AI2791" i="1"/>
  <c r="AH2791" i="1" s="1"/>
  <c r="AG2791" i="1"/>
  <c r="AF2791" i="1"/>
  <c r="AE2791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AJ2790" i="1"/>
  <c r="AI2790" i="1"/>
  <c r="AH2790" i="1" s="1"/>
  <c r="AG2790" i="1"/>
  <c r="AF2790" i="1"/>
  <c r="AE2790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AJ2789" i="1"/>
  <c r="AI2789" i="1"/>
  <c r="AH2789" i="1" s="1"/>
  <c r="AG2789" i="1"/>
  <c r="AF2789" i="1"/>
  <c r="AE2789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AJ2788" i="1"/>
  <c r="AI2788" i="1"/>
  <c r="AH2788" i="1" s="1"/>
  <c r="AG2788" i="1"/>
  <c r="AF2788" i="1"/>
  <c r="AE2788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AJ2787" i="1"/>
  <c r="AI2787" i="1"/>
  <c r="AH2787" i="1" s="1"/>
  <c r="AG2787" i="1"/>
  <c r="AF2787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AJ2786" i="1"/>
  <c r="AI2786" i="1"/>
  <c r="AH2786" i="1" s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AJ2785" i="1"/>
  <c r="AI2785" i="1"/>
  <c r="AH2785" i="1" s="1"/>
  <c r="AG2785" i="1"/>
  <c r="AF2785" i="1"/>
  <c r="AE2785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AJ2784" i="1"/>
  <c r="AI2784" i="1"/>
  <c r="AH2784" i="1" s="1"/>
  <c r="AG2784" i="1"/>
  <c r="AF2784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AJ2783" i="1"/>
  <c r="AI2783" i="1"/>
  <c r="AH2783" i="1" s="1"/>
  <c r="AG2783" i="1"/>
  <c r="AF2783" i="1"/>
  <c r="AE2783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AJ2782" i="1"/>
  <c r="AI2782" i="1"/>
  <c r="AH2782" i="1" s="1"/>
  <c r="AG2782" i="1"/>
  <c r="AF2782" i="1"/>
  <c r="AE2782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AJ2781" i="1"/>
  <c r="AI2781" i="1"/>
  <c r="AH2781" i="1" s="1"/>
  <c r="AG2781" i="1"/>
  <c r="AF2781" i="1"/>
  <c r="AE2781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AJ2780" i="1"/>
  <c r="AI2780" i="1"/>
  <c r="AH2780" i="1" s="1"/>
  <c r="AG2780" i="1"/>
  <c r="AF2780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AJ2779" i="1"/>
  <c r="AI2779" i="1"/>
  <c r="AH2779" i="1" s="1"/>
  <c r="AG2779" i="1"/>
  <c r="AF2779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AJ2778" i="1"/>
  <c r="AI2778" i="1"/>
  <c r="AH2778" i="1" s="1"/>
  <c r="AG2778" i="1"/>
  <c r="AF2778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AJ2777" i="1"/>
  <c r="AI2777" i="1"/>
  <c r="AH2777" i="1" s="1"/>
  <c r="AG2777" i="1"/>
  <c r="AF2777" i="1"/>
  <c r="AE2777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AJ2776" i="1"/>
  <c r="AI2776" i="1"/>
  <c r="AH2776" i="1" s="1"/>
  <c r="AG2776" i="1"/>
  <c r="AF2776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AJ2775" i="1"/>
  <c r="AI2775" i="1"/>
  <c r="AH2775" i="1" s="1"/>
  <c r="AG2775" i="1"/>
  <c r="AF2775" i="1"/>
  <c r="AE2775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AJ2774" i="1"/>
  <c r="AI2774" i="1"/>
  <c r="AH2774" i="1" s="1"/>
  <c r="AG2774" i="1"/>
  <c r="AF2774" i="1"/>
  <c r="AE2774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AJ2773" i="1"/>
  <c r="AI2773" i="1"/>
  <c r="AH2773" i="1" s="1"/>
  <c r="AG2773" i="1"/>
  <c r="AF2773" i="1"/>
  <c r="AE2773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AJ2772" i="1"/>
  <c r="AI2772" i="1"/>
  <c r="AH2772" i="1" s="1"/>
  <c r="AG2772" i="1"/>
  <c r="AF2772" i="1"/>
  <c r="AE2772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AJ2771" i="1"/>
  <c r="AI2771" i="1"/>
  <c r="AH2771" i="1" s="1"/>
  <c r="AG2771" i="1"/>
  <c r="AF2771" i="1"/>
  <c r="AE2771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AJ2770" i="1"/>
  <c r="AI2770" i="1"/>
  <c r="AH2770" i="1" s="1"/>
  <c r="AG2770" i="1"/>
  <c r="AF2770" i="1"/>
  <c r="AE2770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AJ2769" i="1"/>
  <c r="AI2769" i="1"/>
  <c r="AH2769" i="1" s="1"/>
  <c r="AG2769" i="1"/>
  <c r="AF2769" i="1"/>
  <c r="AE2769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AJ2768" i="1"/>
  <c r="AI2768" i="1"/>
  <c r="AH2768" i="1" s="1"/>
  <c r="AG2768" i="1"/>
  <c r="AF2768" i="1"/>
  <c r="AE2768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AJ2767" i="1"/>
  <c r="AI2767" i="1"/>
  <c r="AH2767" i="1" s="1"/>
  <c r="AG2767" i="1"/>
  <c r="AF2767" i="1"/>
  <c r="AE2767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AJ2766" i="1"/>
  <c r="AI2766" i="1"/>
  <c r="AH2766" i="1" s="1"/>
  <c r="AG2766" i="1"/>
  <c r="AF2766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AJ2765" i="1"/>
  <c r="AI2765" i="1"/>
  <c r="AH2765" i="1" s="1"/>
  <c r="AG2765" i="1"/>
  <c r="AF2765" i="1"/>
  <c r="AE2765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AJ2764" i="1"/>
  <c r="AI2764" i="1"/>
  <c r="AH2764" i="1" s="1"/>
  <c r="AG2764" i="1"/>
  <c r="AF2764" i="1"/>
  <c r="AE2764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AJ2763" i="1"/>
  <c r="AI2763" i="1"/>
  <c r="AH2763" i="1" s="1"/>
  <c r="AG2763" i="1"/>
  <c r="AF2763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AJ2762" i="1"/>
  <c r="AI2762" i="1"/>
  <c r="AH2762" i="1" s="1"/>
  <c r="AG2762" i="1"/>
  <c r="AF2762" i="1"/>
  <c r="AE2762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AJ2761" i="1"/>
  <c r="AI2761" i="1"/>
  <c r="AH2761" i="1" s="1"/>
  <c r="AG2761" i="1"/>
  <c r="AF2761" i="1"/>
  <c r="AE2761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AJ2760" i="1"/>
  <c r="AI2760" i="1"/>
  <c r="AH2760" i="1" s="1"/>
  <c r="AG2760" i="1"/>
  <c r="AF2760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AJ2759" i="1"/>
  <c r="AI2759" i="1"/>
  <c r="AH2759" i="1" s="1"/>
  <c r="AG2759" i="1"/>
  <c r="AF2759" i="1"/>
  <c r="AE2759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AJ2758" i="1"/>
  <c r="AI2758" i="1"/>
  <c r="AH2758" i="1" s="1"/>
  <c r="AG2758" i="1"/>
  <c r="AF2758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AJ2757" i="1"/>
  <c r="AI2757" i="1"/>
  <c r="AH2757" i="1" s="1"/>
  <c r="AG2757" i="1"/>
  <c r="AF2757" i="1"/>
  <c r="AE2757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AJ2756" i="1"/>
  <c r="AI2756" i="1"/>
  <c r="AH2756" i="1" s="1"/>
  <c r="AG2756" i="1"/>
  <c r="AF2756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AJ2755" i="1"/>
  <c r="AI2755" i="1"/>
  <c r="AH2755" i="1" s="1"/>
  <c r="AG2755" i="1"/>
  <c r="AF2755" i="1"/>
  <c r="AE2755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AJ2754" i="1"/>
  <c r="AI2754" i="1"/>
  <c r="AH2754" i="1" s="1"/>
  <c r="AG2754" i="1"/>
  <c r="AF2754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AJ2753" i="1"/>
  <c r="AI2753" i="1"/>
  <c r="AH2753" i="1" s="1"/>
  <c r="AG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AJ2752" i="1"/>
  <c r="AI2752" i="1"/>
  <c r="AH2752" i="1" s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AJ2751" i="1"/>
  <c r="AI2751" i="1"/>
  <c r="AH2751" i="1" s="1"/>
  <c r="AG2751" i="1"/>
  <c r="AF2751" i="1"/>
  <c r="AE2751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AJ2750" i="1"/>
  <c r="AI2750" i="1"/>
  <c r="AH2750" i="1" s="1"/>
  <c r="AG2750" i="1"/>
  <c r="AF2750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AJ2749" i="1"/>
  <c r="AI2749" i="1"/>
  <c r="AH2749" i="1" s="1"/>
  <c r="AG2749" i="1"/>
  <c r="AF2749" i="1"/>
  <c r="AE2749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AJ2748" i="1"/>
  <c r="AI2748" i="1"/>
  <c r="AH2748" i="1" s="1"/>
  <c r="AG2748" i="1"/>
  <c r="AF2748" i="1"/>
  <c r="AE2748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AJ2747" i="1"/>
  <c r="AI2747" i="1"/>
  <c r="AH2747" i="1" s="1"/>
  <c r="AG2747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AJ2746" i="1"/>
  <c r="AI2746" i="1"/>
  <c r="AH2746" i="1" s="1"/>
  <c r="AG2746" i="1"/>
  <c r="AF2746" i="1"/>
  <c r="AE2746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AJ2745" i="1"/>
  <c r="AI2745" i="1"/>
  <c r="AH2745" i="1" s="1"/>
  <c r="AG2745" i="1"/>
  <c r="AF2745" i="1"/>
  <c r="AE2745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AJ2744" i="1"/>
  <c r="AI2744" i="1"/>
  <c r="AH2744" i="1" s="1"/>
  <c r="AG2744" i="1"/>
  <c r="AF2744" i="1"/>
  <c r="AE2744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AJ2743" i="1"/>
  <c r="AI2743" i="1"/>
  <c r="AH2743" i="1" s="1"/>
  <c r="AG2743" i="1"/>
  <c r="AF2743" i="1"/>
  <c r="AE2743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AJ2742" i="1"/>
  <c r="AI2742" i="1"/>
  <c r="AH2742" i="1" s="1"/>
  <c r="AG2742" i="1"/>
  <c r="AF2742" i="1"/>
  <c r="AE2742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AJ2741" i="1"/>
  <c r="AI2741" i="1"/>
  <c r="AH2741" i="1" s="1"/>
  <c r="AG2741" i="1"/>
  <c r="AF2741" i="1"/>
  <c r="AE2741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AJ2740" i="1"/>
  <c r="AI2740" i="1"/>
  <c r="AH2740" i="1" s="1"/>
  <c r="AG2740" i="1"/>
  <c r="AF2740" i="1"/>
  <c r="AE2740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AJ2739" i="1"/>
  <c r="AI2739" i="1"/>
  <c r="AH2739" i="1" s="1"/>
  <c r="AG2739" i="1"/>
  <c r="AF2739" i="1"/>
  <c r="AE2739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AJ2738" i="1"/>
  <c r="AI2738" i="1"/>
  <c r="AH2738" i="1" s="1"/>
  <c r="AG2738" i="1"/>
  <c r="AF2738" i="1"/>
  <c r="AE2738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AJ2737" i="1"/>
  <c r="AI2737" i="1"/>
  <c r="AH2737" i="1" s="1"/>
  <c r="AG2737" i="1"/>
  <c r="AF2737" i="1"/>
  <c r="AE2737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AJ2736" i="1"/>
  <c r="AI2736" i="1"/>
  <c r="AH2736" i="1" s="1"/>
  <c r="AG2736" i="1"/>
  <c r="AF2736" i="1"/>
  <c r="AE2736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AJ2735" i="1"/>
  <c r="AI2735" i="1"/>
  <c r="AH2735" i="1" s="1"/>
  <c r="AG2735" i="1"/>
  <c r="AF2735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AJ2734" i="1"/>
  <c r="AI2734" i="1"/>
  <c r="AH2734" i="1" s="1"/>
  <c r="AG2734" i="1"/>
  <c r="AF2734" i="1"/>
  <c r="AE2734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AJ2733" i="1"/>
  <c r="AI2733" i="1"/>
  <c r="AH2733" i="1" s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AJ2732" i="1"/>
  <c r="AI2732" i="1"/>
  <c r="AH2732" i="1" s="1"/>
  <c r="AG2732" i="1"/>
  <c r="AF2732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AJ2731" i="1"/>
  <c r="AI2731" i="1"/>
  <c r="AH2731" i="1" s="1"/>
  <c r="AG2731" i="1"/>
  <c r="AF2731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AJ2730" i="1"/>
  <c r="AI2730" i="1"/>
  <c r="AH2730" i="1" s="1"/>
  <c r="AG2730" i="1"/>
  <c r="AF2730" i="1"/>
  <c r="AE2730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AJ2729" i="1"/>
  <c r="AI2729" i="1"/>
  <c r="AH2729" i="1" s="1"/>
  <c r="AG2729" i="1"/>
  <c r="AF2729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AJ2728" i="1"/>
  <c r="AI2728" i="1"/>
  <c r="AH2728" i="1" s="1"/>
  <c r="AG2728" i="1"/>
  <c r="AF2728" i="1"/>
  <c r="AE2728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AJ2727" i="1"/>
  <c r="AI2727" i="1"/>
  <c r="AH2727" i="1" s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AJ2726" i="1"/>
  <c r="AI2726" i="1"/>
  <c r="AH2726" i="1" s="1"/>
  <c r="AG2726" i="1"/>
  <c r="AF2726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AJ2725" i="1"/>
  <c r="AI2725" i="1"/>
  <c r="AH2725" i="1" s="1"/>
  <c r="AG2725" i="1"/>
  <c r="AF2725" i="1"/>
  <c r="AE2725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AJ2724" i="1"/>
  <c r="AI2724" i="1"/>
  <c r="AH2724" i="1" s="1"/>
  <c r="AG2724" i="1"/>
  <c r="AF2724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AJ2723" i="1"/>
  <c r="AI2723" i="1"/>
  <c r="AH2723" i="1" s="1"/>
  <c r="AG2723" i="1"/>
  <c r="AF2723" i="1"/>
  <c r="AE2723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AJ2722" i="1"/>
  <c r="AI2722" i="1"/>
  <c r="AH2722" i="1" s="1"/>
  <c r="AG2722" i="1"/>
  <c r="AF2722" i="1"/>
  <c r="AE2722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AJ2721" i="1"/>
  <c r="AI2721" i="1"/>
  <c r="AH2721" i="1" s="1"/>
  <c r="AG2721" i="1"/>
  <c r="AF2721" i="1"/>
  <c r="AE2721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AJ2720" i="1"/>
  <c r="AI2720" i="1"/>
  <c r="AH2720" i="1" s="1"/>
  <c r="AG2720" i="1"/>
  <c r="AF2720" i="1"/>
  <c r="AE2720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AJ2719" i="1"/>
  <c r="AI2719" i="1"/>
  <c r="AH2719" i="1" s="1"/>
  <c r="AG2719" i="1"/>
  <c r="AF2719" i="1"/>
  <c r="AE2719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AJ2718" i="1"/>
  <c r="AI2718" i="1"/>
  <c r="AH2718" i="1" s="1"/>
  <c r="AG2718" i="1"/>
  <c r="AF2718" i="1"/>
  <c r="AE2718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AJ2717" i="1"/>
  <c r="AI2717" i="1"/>
  <c r="AH2717" i="1" s="1"/>
  <c r="AG2717" i="1"/>
  <c r="AF2717" i="1"/>
  <c r="AE2717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AJ2716" i="1"/>
  <c r="AI2716" i="1"/>
  <c r="AH2716" i="1" s="1"/>
  <c r="AG2716" i="1"/>
  <c r="AF2716" i="1"/>
  <c r="AE2716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AJ2715" i="1"/>
  <c r="AI2715" i="1"/>
  <c r="AH2715" i="1" s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AJ2714" i="1"/>
  <c r="AI2714" i="1"/>
  <c r="AH2714" i="1" s="1"/>
  <c r="AG2714" i="1"/>
  <c r="AF2714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AJ2713" i="1"/>
  <c r="AI2713" i="1"/>
  <c r="AH2713" i="1" s="1"/>
  <c r="AG2713" i="1"/>
  <c r="AF2713" i="1"/>
  <c r="AE2713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AJ2712" i="1"/>
  <c r="AI2712" i="1"/>
  <c r="AH2712" i="1" s="1"/>
  <c r="AG2712" i="1"/>
  <c r="AF2712" i="1"/>
  <c r="AE2712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AJ2711" i="1"/>
  <c r="AI2711" i="1"/>
  <c r="AH2711" i="1" s="1"/>
  <c r="AG2711" i="1"/>
  <c r="AF2711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AJ2710" i="1"/>
  <c r="AI2710" i="1"/>
  <c r="AH2710" i="1" s="1"/>
  <c r="AG2710" i="1"/>
  <c r="AF2710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AJ2709" i="1"/>
  <c r="AI2709" i="1"/>
  <c r="AH2709" i="1" s="1"/>
  <c r="AG2709" i="1"/>
  <c r="AF2709" i="1"/>
  <c r="AE2709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AJ2708" i="1"/>
  <c r="AI2708" i="1"/>
  <c r="AH2708" i="1" s="1"/>
  <c r="AG2708" i="1"/>
  <c r="AF2708" i="1"/>
  <c r="AE2708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AJ2707" i="1"/>
  <c r="AI2707" i="1"/>
  <c r="AH2707" i="1" s="1"/>
  <c r="AG2707" i="1"/>
  <c r="AF2707" i="1"/>
  <c r="AE2707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AJ2706" i="1"/>
  <c r="AI2706" i="1"/>
  <c r="AH2706" i="1" s="1"/>
  <c r="AG2706" i="1"/>
  <c r="AF2706" i="1"/>
  <c r="AE2706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AJ2705" i="1"/>
  <c r="AI2705" i="1"/>
  <c r="AH2705" i="1" s="1"/>
  <c r="AG2705" i="1"/>
  <c r="AF2705" i="1"/>
  <c r="AE2705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AJ2704" i="1"/>
  <c r="AI2704" i="1"/>
  <c r="AH2704" i="1" s="1"/>
  <c r="AG2704" i="1"/>
  <c r="AF2704" i="1"/>
  <c r="AE2704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AJ2703" i="1"/>
  <c r="AI2703" i="1"/>
  <c r="AH2703" i="1" s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AJ2702" i="1"/>
  <c r="AI2702" i="1"/>
  <c r="AH2702" i="1" s="1"/>
  <c r="AG2702" i="1"/>
  <c r="AF2702" i="1"/>
  <c r="AE2702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AJ2701" i="1"/>
  <c r="AI2701" i="1"/>
  <c r="AH2701" i="1" s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AJ2700" i="1"/>
  <c r="AI2700" i="1"/>
  <c r="AH2700" i="1" s="1"/>
  <c r="AG2700" i="1"/>
  <c r="AF2700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AJ2699" i="1"/>
  <c r="AI2699" i="1"/>
  <c r="AH2699" i="1" s="1"/>
  <c r="AG2699" i="1"/>
  <c r="AF2699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AJ2698" i="1"/>
  <c r="AI2698" i="1"/>
  <c r="AH2698" i="1" s="1"/>
  <c r="AG2698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AJ2697" i="1"/>
  <c r="AI2697" i="1"/>
  <c r="AH2697" i="1" s="1"/>
  <c r="AG2697" i="1"/>
  <c r="AF2697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AJ2696" i="1"/>
  <c r="AI2696" i="1"/>
  <c r="AH2696" i="1" s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AJ2695" i="1"/>
  <c r="AI2695" i="1"/>
  <c r="AH2695" i="1" s="1"/>
  <c r="AG2695" i="1"/>
  <c r="AF2695" i="1"/>
  <c r="AE2695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AJ2694" i="1"/>
  <c r="AI2694" i="1"/>
  <c r="AH2694" i="1" s="1"/>
  <c r="AG2694" i="1"/>
  <c r="AF2694" i="1"/>
  <c r="AE2694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AJ2693" i="1"/>
  <c r="AI2693" i="1"/>
  <c r="AH2693" i="1" s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AJ2692" i="1"/>
  <c r="AI2692" i="1"/>
  <c r="AH2692" i="1" s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AJ2691" i="1"/>
  <c r="AI2691" i="1"/>
  <c r="AH2691" i="1" s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AJ2690" i="1"/>
  <c r="AI2690" i="1"/>
  <c r="AH2690" i="1" s="1"/>
  <c r="AG2690" i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AJ2689" i="1"/>
  <c r="AI2689" i="1"/>
  <c r="AH2689" i="1" s="1"/>
  <c r="AG2689" i="1"/>
  <c r="AF2689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AJ2688" i="1"/>
  <c r="AI2688" i="1"/>
  <c r="AH2688" i="1" s="1"/>
  <c r="AG2688" i="1"/>
  <c r="AF2688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AJ2687" i="1"/>
  <c r="AI2687" i="1"/>
  <c r="AH2687" i="1" s="1"/>
  <c r="AG2687" i="1"/>
  <c r="AF2687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AJ2686" i="1"/>
  <c r="AI2686" i="1"/>
  <c r="AH2686" i="1" s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AJ2685" i="1"/>
  <c r="AI2685" i="1"/>
  <c r="AH2685" i="1" s="1"/>
  <c r="AG2685" i="1"/>
  <c r="AF2685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AJ2684" i="1"/>
  <c r="AI2684" i="1"/>
  <c r="AH2684" i="1" s="1"/>
  <c r="AG2684" i="1"/>
  <c r="AF2684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AJ2683" i="1"/>
  <c r="AI2683" i="1"/>
  <c r="AH2683" i="1" s="1"/>
  <c r="AG2683" i="1"/>
  <c r="AF2683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AJ2682" i="1"/>
  <c r="AI2682" i="1"/>
  <c r="AH2682" i="1" s="1"/>
  <c r="AG2682" i="1"/>
  <c r="AF2682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AJ2681" i="1"/>
  <c r="AI2681" i="1"/>
  <c r="AH2681" i="1" s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AJ2680" i="1"/>
  <c r="AI2680" i="1"/>
  <c r="AH2680" i="1" s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AJ2679" i="1"/>
  <c r="AI2679" i="1"/>
  <c r="AH2679" i="1" s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AJ2678" i="1"/>
  <c r="AI2678" i="1"/>
  <c r="AH2678" i="1" s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AJ2677" i="1"/>
  <c r="AI2677" i="1"/>
  <c r="AH2677" i="1" s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AJ2676" i="1"/>
  <c r="AI2676" i="1"/>
  <c r="AH2676" i="1" s="1"/>
  <c r="AG2676" i="1"/>
  <c r="AF2676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AJ2675" i="1"/>
  <c r="AI2675" i="1"/>
  <c r="AH2675" i="1" s="1"/>
  <c r="AG2675" i="1"/>
  <c r="AF2675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AJ2674" i="1"/>
  <c r="AI2674" i="1"/>
  <c r="AH2674" i="1" s="1"/>
  <c r="AG2674" i="1"/>
  <c r="AF2674" i="1"/>
  <c r="AE2674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AJ2673" i="1"/>
  <c r="AI2673" i="1"/>
  <c r="AH2673" i="1" s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AJ2672" i="1"/>
  <c r="AI2672" i="1"/>
  <c r="AH2672" i="1" s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AJ2671" i="1"/>
  <c r="AI2671" i="1"/>
  <c r="AH2671" i="1" s="1"/>
  <c r="AG2671" i="1"/>
  <c r="AF2671" i="1"/>
  <c r="AE2671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AJ2670" i="1"/>
  <c r="AI2670" i="1"/>
  <c r="AH2670" i="1" s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AJ2669" i="1"/>
  <c r="AI2669" i="1"/>
  <c r="AH2669" i="1" s="1"/>
  <c r="AG2669" i="1"/>
  <c r="AF2669" i="1"/>
  <c r="AE2669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AJ2668" i="1"/>
  <c r="AI2668" i="1"/>
  <c r="AH2668" i="1" s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AJ2667" i="1"/>
  <c r="AI2667" i="1"/>
  <c r="AH2667" i="1" s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AJ2666" i="1"/>
  <c r="AI2666" i="1"/>
  <c r="AH2666" i="1" s="1"/>
  <c r="AG2666" i="1"/>
  <c r="AF2666" i="1"/>
  <c r="AE2666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AJ2665" i="1"/>
  <c r="AI2665" i="1"/>
  <c r="AH2665" i="1" s="1"/>
  <c r="AG2665" i="1"/>
  <c r="AF2665" i="1"/>
  <c r="AE2665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AJ2664" i="1"/>
  <c r="AI2664" i="1"/>
  <c r="AH2664" i="1" s="1"/>
  <c r="AG2664" i="1"/>
  <c r="AF2664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AJ2663" i="1"/>
  <c r="AI2663" i="1"/>
  <c r="AH2663" i="1" s="1"/>
  <c r="AG2663" i="1"/>
  <c r="AF2663" i="1"/>
  <c r="AE2663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AJ2662" i="1"/>
  <c r="AI2662" i="1"/>
  <c r="AH2662" i="1" s="1"/>
  <c r="AG2662" i="1"/>
  <c r="AF2662" i="1"/>
  <c r="AE2662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AJ2661" i="1"/>
  <c r="AI2661" i="1"/>
  <c r="AH2661" i="1" s="1"/>
  <c r="AG2661" i="1"/>
  <c r="AF2661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AJ2660" i="1"/>
  <c r="AI2660" i="1"/>
  <c r="AH2660" i="1" s="1"/>
  <c r="AG2660" i="1"/>
  <c r="AF2660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AJ2659" i="1"/>
  <c r="AI2659" i="1"/>
  <c r="AH2659" i="1" s="1"/>
  <c r="AG2659" i="1"/>
  <c r="AF2659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AJ2658" i="1"/>
  <c r="AI2658" i="1"/>
  <c r="AH2658" i="1" s="1"/>
  <c r="AG2658" i="1"/>
  <c r="AF2658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AJ2657" i="1"/>
  <c r="AI2657" i="1"/>
  <c r="AH2657" i="1" s="1"/>
  <c r="AG2657" i="1"/>
  <c r="AF2657" i="1"/>
  <c r="AE2657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AJ2656" i="1"/>
  <c r="AI2656" i="1"/>
  <c r="AH2656" i="1" s="1"/>
  <c r="AG2656" i="1"/>
  <c r="AF2656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AJ2655" i="1"/>
  <c r="AI2655" i="1"/>
  <c r="AH2655" i="1" s="1"/>
  <c r="AG2655" i="1"/>
  <c r="AF2655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AJ2654" i="1"/>
  <c r="AI2654" i="1"/>
  <c r="AH2654" i="1" s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AJ2653" i="1"/>
  <c r="AI2653" i="1"/>
  <c r="AH2653" i="1" s="1"/>
  <c r="AG2653" i="1"/>
  <c r="AF2653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AJ2652" i="1"/>
  <c r="AI2652" i="1"/>
  <c r="AH2652" i="1" s="1"/>
  <c r="AG2652" i="1"/>
  <c r="AF2652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AJ2651" i="1"/>
  <c r="AI2651" i="1"/>
  <c r="AH2651" i="1" s="1"/>
  <c r="AG2651" i="1"/>
  <c r="AF2651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AJ2650" i="1"/>
  <c r="AI2650" i="1"/>
  <c r="AH2650" i="1" s="1"/>
  <c r="AG2650" i="1"/>
  <c r="AF2650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AJ2649" i="1"/>
  <c r="AI2649" i="1"/>
  <c r="AH2649" i="1" s="1"/>
  <c r="AG2649" i="1"/>
  <c r="AF2649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AJ2648" i="1"/>
  <c r="AI2648" i="1"/>
  <c r="AH2648" i="1" s="1"/>
  <c r="AG2648" i="1"/>
  <c r="AF2648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AJ2647" i="1"/>
  <c r="AI2647" i="1"/>
  <c r="AH2647" i="1" s="1"/>
  <c r="AG2647" i="1"/>
  <c r="AF2647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AJ2646" i="1"/>
  <c r="AI2646" i="1"/>
  <c r="AH2646" i="1" s="1"/>
  <c r="AG2646" i="1"/>
  <c r="AF2646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AJ2645" i="1"/>
  <c r="AI2645" i="1"/>
  <c r="AH2645" i="1" s="1"/>
  <c r="AG2645" i="1"/>
  <c r="AF2645" i="1"/>
  <c r="AE2645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AJ2644" i="1"/>
  <c r="AI2644" i="1"/>
  <c r="AH2644" i="1" s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AJ2643" i="1"/>
  <c r="AI2643" i="1"/>
  <c r="AH2643" i="1" s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AJ2642" i="1"/>
  <c r="AI2642" i="1"/>
  <c r="AH2642" i="1" s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AJ2641" i="1"/>
  <c r="AI2641" i="1"/>
  <c r="AH2641" i="1" s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AJ2640" i="1"/>
  <c r="AI2640" i="1"/>
  <c r="AH2640" i="1" s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AJ2639" i="1"/>
  <c r="AI2639" i="1"/>
  <c r="AH2639" i="1" s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AJ2638" i="1"/>
  <c r="AI2638" i="1"/>
  <c r="AH2638" i="1" s="1"/>
  <c r="AG2638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AJ2637" i="1"/>
  <c r="AI2637" i="1"/>
  <c r="AH2637" i="1" s="1"/>
  <c r="AG2637" i="1"/>
  <c r="AF2637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AJ2636" i="1"/>
  <c r="AI2636" i="1"/>
  <c r="AH2636" i="1" s="1"/>
  <c r="AG2636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AJ2635" i="1"/>
  <c r="AI2635" i="1"/>
  <c r="AH2635" i="1" s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AJ2634" i="1"/>
  <c r="AI2634" i="1"/>
  <c r="AH2634" i="1" s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AJ2633" i="1"/>
  <c r="AI2633" i="1"/>
  <c r="AH2633" i="1" s="1"/>
  <c r="AG2633" i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AJ2632" i="1"/>
  <c r="AI2632" i="1"/>
  <c r="AH2632" i="1" s="1"/>
  <c r="AG2632" i="1"/>
  <c r="AF2632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AJ2631" i="1"/>
  <c r="AI2631" i="1"/>
  <c r="AH2631" i="1" s="1"/>
  <c r="AG2631" i="1"/>
  <c r="AF2631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AJ2630" i="1"/>
  <c r="AI2630" i="1"/>
  <c r="AH2630" i="1" s="1"/>
  <c r="AG2630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AJ2629" i="1"/>
  <c r="AI2629" i="1"/>
  <c r="AH2629" i="1" s="1"/>
  <c r="AG2629" i="1"/>
  <c r="AF2629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AJ2628" i="1"/>
  <c r="AI2628" i="1"/>
  <c r="AH2628" i="1" s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AJ2627" i="1"/>
  <c r="AI2627" i="1"/>
  <c r="AH2627" i="1" s="1"/>
  <c r="AG2627" i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AJ2626" i="1"/>
  <c r="AI2626" i="1"/>
  <c r="AH2626" i="1" s="1"/>
  <c r="AG2626" i="1"/>
  <c r="AF2626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AJ2625" i="1"/>
  <c r="AI2625" i="1"/>
  <c r="AH2625" i="1" s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AJ2624" i="1"/>
  <c r="AI2624" i="1"/>
  <c r="AH2624" i="1" s="1"/>
  <c r="AG2624" i="1"/>
  <c r="AF2624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AJ2623" i="1"/>
  <c r="AI2623" i="1"/>
  <c r="AH2623" i="1" s="1"/>
  <c r="AG2623" i="1"/>
  <c r="AF2623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AJ2622" i="1"/>
  <c r="AI2622" i="1"/>
  <c r="AH2622" i="1" s="1"/>
  <c r="AG2622" i="1"/>
  <c r="AF2622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AJ2621" i="1"/>
  <c r="AI2621" i="1"/>
  <c r="AH2621" i="1" s="1"/>
  <c r="AG2621" i="1"/>
  <c r="AF2621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AJ2620" i="1"/>
  <c r="AI2620" i="1"/>
  <c r="AH2620" i="1" s="1"/>
  <c r="AG2620" i="1"/>
  <c r="AF2620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AJ2619" i="1"/>
  <c r="AI2619" i="1"/>
  <c r="AH2619" i="1" s="1"/>
  <c r="AG2619" i="1"/>
  <c r="AF2619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AJ2618" i="1"/>
  <c r="AI2618" i="1"/>
  <c r="AH2618" i="1" s="1"/>
  <c r="AG2618" i="1"/>
  <c r="AF2618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AJ2617" i="1"/>
  <c r="AI2617" i="1"/>
  <c r="AH2617" i="1" s="1"/>
  <c r="AG2617" i="1"/>
  <c r="AF2617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AJ2616" i="1"/>
  <c r="AI2616" i="1"/>
  <c r="AH2616" i="1" s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AJ2615" i="1"/>
  <c r="AI2615" i="1"/>
  <c r="AH2615" i="1" s="1"/>
  <c r="AG2615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AJ2614" i="1"/>
  <c r="AI2614" i="1"/>
  <c r="AH2614" i="1" s="1"/>
  <c r="AG2614" i="1"/>
  <c r="AF2614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AJ2613" i="1"/>
  <c r="AI2613" i="1"/>
  <c r="AH2613" i="1" s="1"/>
  <c r="AG2613" i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AJ2612" i="1"/>
  <c r="AI2612" i="1"/>
  <c r="AH2612" i="1" s="1"/>
  <c r="AG2612" i="1"/>
  <c r="AF2612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AJ2611" i="1"/>
  <c r="AI2611" i="1"/>
  <c r="AH2611" i="1" s="1"/>
  <c r="AG2611" i="1"/>
  <c r="AF2611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AJ2610" i="1"/>
  <c r="AI2610" i="1"/>
  <c r="AH2610" i="1" s="1"/>
  <c r="AG2610" i="1"/>
  <c r="AF2610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AJ2609" i="1"/>
  <c r="AI2609" i="1"/>
  <c r="AH2609" i="1" s="1"/>
  <c r="AG2609" i="1"/>
  <c r="AF2609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AJ2608" i="1"/>
  <c r="AI2608" i="1"/>
  <c r="AH2608" i="1" s="1"/>
  <c r="AG2608" i="1"/>
  <c r="AF2608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AJ2607" i="1"/>
  <c r="AI2607" i="1"/>
  <c r="AH2607" i="1" s="1"/>
  <c r="AG2607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AJ2606" i="1"/>
  <c r="AI2606" i="1"/>
  <c r="AH2606" i="1" s="1"/>
  <c r="AG2606" i="1"/>
  <c r="AF2606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AJ2605" i="1"/>
  <c r="AI2605" i="1"/>
  <c r="AH2605" i="1" s="1"/>
  <c r="AG2605" i="1"/>
  <c r="AF2605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AJ2604" i="1"/>
  <c r="AI2604" i="1"/>
  <c r="AH2604" i="1" s="1"/>
  <c r="AG2604" i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AJ2603" i="1"/>
  <c r="AI2603" i="1"/>
  <c r="AH2603" i="1" s="1"/>
  <c r="AG2603" i="1"/>
  <c r="AF2603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AJ2602" i="1"/>
  <c r="AI2602" i="1"/>
  <c r="AH2602" i="1" s="1"/>
  <c r="AG2602" i="1"/>
  <c r="AF2602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AJ2601" i="1"/>
  <c r="AI2601" i="1"/>
  <c r="AH2601" i="1" s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AJ2600" i="1"/>
  <c r="AI2600" i="1"/>
  <c r="AH2600" i="1" s="1"/>
  <c r="AG2600" i="1"/>
  <c r="AF2600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AJ2599" i="1"/>
  <c r="AI2599" i="1"/>
  <c r="AH2599" i="1" s="1"/>
  <c r="AG2599" i="1"/>
  <c r="AF2599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AJ2598" i="1"/>
  <c r="AI2598" i="1"/>
  <c r="AH2598" i="1" s="1"/>
  <c r="AG2598" i="1"/>
  <c r="AF2598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AJ2597" i="1"/>
  <c r="AI2597" i="1"/>
  <c r="AH2597" i="1" s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AJ2596" i="1"/>
  <c r="AI2596" i="1"/>
  <c r="AH2596" i="1" s="1"/>
  <c r="AG2596" i="1"/>
  <c r="AF2596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AJ2595" i="1"/>
  <c r="AI2595" i="1"/>
  <c r="AH2595" i="1" s="1"/>
  <c r="AG2595" i="1"/>
  <c r="AF2595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AJ2594" i="1"/>
  <c r="AI2594" i="1"/>
  <c r="AH2594" i="1" s="1"/>
  <c r="AG2594" i="1"/>
  <c r="AF2594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AJ2593" i="1"/>
  <c r="AI2593" i="1"/>
  <c r="AH2593" i="1" s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AJ2592" i="1"/>
  <c r="AI2592" i="1"/>
  <c r="AH2592" i="1" s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AJ2591" i="1"/>
  <c r="AI2591" i="1"/>
  <c r="AH2591" i="1" s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AJ2590" i="1"/>
  <c r="AI2590" i="1"/>
  <c r="AH2590" i="1" s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AJ2589" i="1"/>
  <c r="AI2589" i="1"/>
  <c r="AH2589" i="1" s="1"/>
  <c r="AG2589" i="1"/>
  <c r="AF2589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AJ2588" i="1"/>
  <c r="AI2588" i="1"/>
  <c r="AH2588" i="1" s="1"/>
  <c r="AG2588" i="1"/>
  <c r="AF2588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AJ2587" i="1"/>
  <c r="AI2587" i="1"/>
  <c r="AH2587" i="1" s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AJ2586" i="1"/>
  <c r="AI2586" i="1"/>
  <c r="AH2586" i="1" s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AJ2585" i="1"/>
  <c r="AI2585" i="1"/>
  <c r="AH2585" i="1" s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AJ2584" i="1"/>
  <c r="AI2584" i="1"/>
  <c r="AH2584" i="1" s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AJ2583" i="1"/>
  <c r="AI2583" i="1"/>
  <c r="AH2583" i="1" s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AJ2582" i="1"/>
  <c r="AI2582" i="1"/>
  <c r="AH2582" i="1" s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AJ2581" i="1"/>
  <c r="AI2581" i="1"/>
  <c r="AH2581" i="1" s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AJ2580" i="1"/>
  <c r="AI2580" i="1"/>
  <c r="AH2580" i="1" s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AJ2579" i="1"/>
  <c r="AI2579" i="1"/>
  <c r="AH2579" i="1" s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AJ2578" i="1"/>
  <c r="AI2578" i="1"/>
  <c r="AH2578" i="1" s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AJ2577" i="1"/>
  <c r="AI2577" i="1"/>
  <c r="AH2577" i="1" s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AJ2576" i="1"/>
  <c r="AI2576" i="1"/>
  <c r="AH2576" i="1" s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AJ2575" i="1"/>
  <c r="AI2575" i="1"/>
  <c r="AH2575" i="1" s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AJ2574" i="1"/>
  <c r="AI2574" i="1"/>
  <c r="AH2574" i="1" s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AJ2573" i="1"/>
  <c r="AI2573" i="1"/>
  <c r="AH2573" i="1" s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AJ2572" i="1"/>
  <c r="AI2572" i="1"/>
  <c r="AH2572" i="1" s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AJ2571" i="1"/>
  <c r="AI2571" i="1"/>
  <c r="AH2571" i="1" s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AJ2570" i="1"/>
  <c r="AI2570" i="1"/>
  <c r="AH2570" i="1" s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AJ2569" i="1"/>
  <c r="AI2569" i="1"/>
  <c r="AH2569" i="1" s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AJ2568" i="1"/>
  <c r="AI2568" i="1"/>
  <c r="AH2568" i="1" s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AJ2567" i="1"/>
  <c r="AI2567" i="1"/>
  <c r="AH2567" i="1" s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AJ2566" i="1"/>
  <c r="AI2566" i="1"/>
  <c r="AH2566" i="1" s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AJ2565" i="1"/>
  <c r="AI2565" i="1"/>
  <c r="AH2565" i="1" s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AJ2564" i="1"/>
  <c r="AI2564" i="1"/>
  <c r="AH2564" i="1" s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AJ2563" i="1"/>
  <c r="AI2563" i="1"/>
  <c r="AH2563" i="1" s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AJ2562" i="1"/>
  <c r="AI2562" i="1"/>
  <c r="AH2562" i="1" s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AJ2561" i="1"/>
  <c r="AI2561" i="1"/>
  <c r="AH2561" i="1" s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AJ2560" i="1"/>
  <c r="AI2560" i="1"/>
  <c r="AH2560" i="1" s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AJ2559" i="1"/>
  <c r="AI2559" i="1"/>
  <c r="AH2559" i="1" s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AJ2558" i="1"/>
  <c r="AI2558" i="1"/>
  <c r="AH2558" i="1" s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AJ2557" i="1"/>
  <c r="AI2557" i="1"/>
  <c r="AH2557" i="1" s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AJ2556" i="1"/>
  <c r="AI2556" i="1"/>
  <c r="AH2556" i="1" s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AJ2555" i="1"/>
  <c r="AI2555" i="1"/>
  <c r="AH2555" i="1" s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AJ2554" i="1"/>
  <c r="AI2554" i="1"/>
  <c r="AH2554" i="1" s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AJ2553" i="1"/>
  <c r="AI2553" i="1"/>
  <c r="AH2553" i="1" s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AJ2552" i="1"/>
  <c r="AI2552" i="1"/>
  <c r="AH2552" i="1" s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AJ2551" i="1"/>
  <c r="AI2551" i="1"/>
  <c r="AH2551" i="1" s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AJ2550" i="1"/>
  <c r="AI2550" i="1"/>
  <c r="AH2550" i="1" s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AJ2549" i="1"/>
  <c r="AI2549" i="1"/>
  <c r="AH2549" i="1" s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AJ2548" i="1"/>
  <c r="AI2548" i="1"/>
  <c r="AH2548" i="1" s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AJ2547" i="1"/>
  <c r="AI2547" i="1"/>
  <c r="AH2547" i="1" s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AJ2546" i="1"/>
  <c r="AI2546" i="1"/>
  <c r="AH2546" i="1" s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AJ2545" i="1"/>
  <c r="AI2545" i="1"/>
  <c r="AH2545" i="1" s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AJ2544" i="1"/>
  <c r="AI2544" i="1"/>
  <c r="AH2544" i="1" s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AJ2543" i="1"/>
  <c r="AI2543" i="1"/>
  <c r="AH2543" i="1" s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AJ2542" i="1"/>
  <c r="AI2542" i="1"/>
  <c r="AH2542" i="1" s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AJ2541" i="1"/>
  <c r="AI2541" i="1"/>
  <c r="AH2541" i="1" s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AJ2540" i="1"/>
  <c r="AI2540" i="1"/>
  <c r="AH2540" i="1" s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AJ2539" i="1"/>
  <c r="AI2539" i="1"/>
  <c r="AH2539" i="1" s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AJ2538" i="1"/>
  <c r="AI2538" i="1"/>
  <c r="AH2538" i="1" s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AJ2537" i="1"/>
  <c r="AI2537" i="1"/>
  <c r="AH2537" i="1" s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AJ2536" i="1"/>
  <c r="AI2536" i="1"/>
  <c r="AH2536" i="1" s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AJ2535" i="1"/>
  <c r="AI2535" i="1"/>
  <c r="AH2535" i="1" s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AJ2534" i="1"/>
  <c r="AI2534" i="1"/>
  <c r="AH2534" i="1" s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AJ2533" i="1"/>
  <c r="AI2533" i="1"/>
  <c r="AH2533" i="1" s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AJ2532" i="1"/>
  <c r="AI2532" i="1"/>
  <c r="AH2532" i="1" s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AJ2531" i="1"/>
  <c r="AI2531" i="1"/>
  <c r="AH2531" i="1" s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AJ2530" i="1"/>
  <c r="AI2530" i="1"/>
  <c r="AH2530" i="1" s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AJ2529" i="1"/>
  <c r="AI2529" i="1"/>
  <c r="AH2529" i="1" s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AJ2528" i="1"/>
  <c r="AI2528" i="1"/>
  <c r="AH2528" i="1" s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AJ2527" i="1"/>
  <c r="AI2527" i="1"/>
  <c r="AH2527" i="1" s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AJ2526" i="1"/>
  <c r="AI2526" i="1"/>
  <c r="AH2526" i="1" s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AJ2525" i="1"/>
  <c r="AI2525" i="1"/>
  <c r="AH2525" i="1" s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AJ2524" i="1"/>
  <c r="AI2524" i="1"/>
  <c r="AH2524" i="1" s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AJ2523" i="1"/>
  <c r="AI2523" i="1"/>
  <c r="AH2523" i="1" s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AJ2522" i="1"/>
  <c r="AI2522" i="1"/>
  <c r="AH2522" i="1" s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AJ2521" i="1"/>
  <c r="AI2521" i="1"/>
  <c r="AH2521" i="1" s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AJ2520" i="1"/>
  <c r="AI2520" i="1"/>
  <c r="AH2520" i="1" s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AJ2519" i="1"/>
  <c r="AI2519" i="1"/>
  <c r="AH2519" i="1" s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AJ2518" i="1"/>
  <c r="AI2518" i="1"/>
  <c r="AH2518" i="1" s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AJ2517" i="1"/>
  <c r="AI2517" i="1"/>
  <c r="AH2517" i="1" s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AJ2516" i="1"/>
  <c r="AI2516" i="1"/>
  <c r="AH2516" i="1" s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AJ2515" i="1"/>
  <c r="AI2515" i="1"/>
  <c r="AH2515" i="1" s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AJ2514" i="1"/>
  <c r="AI2514" i="1"/>
  <c r="AH2514" i="1" s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AJ2513" i="1"/>
  <c r="AI2513" i="1"/>
  <c r="AH2513" i="1" s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AJ2512" i="1"/>
  <c r="AI2512" i="1"/>
  <c r="AH2512" i="1" s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AJ2511" i="1"/>
  <c r="AI2511" i="1"/>
  <c r="AH2511" i="1" s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AJ2510" i="1"/>
  <c r="AI2510" i="1"/>
  <c r="AH2510" i="1" s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AJ2509" i="1"/>
  <c r="AI2509" i="1"/>
  <c r="AH2509" i="1" s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AJ2508" i="1"/>
  <c r="AI2508" i="1"/>
  <c r="AH2508" i="1" s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AJ2507" i="1"/>
  <c r="AI2507" i="1"/>
  <c r="AH2507" i="1" s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AJ2506" i="1"/>
  <c r="AI2506" i="1"/>
  <c r="AH2506" i="1" s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AJ2505" i="1"/>
  <c r="AI2505" i="1"/>
  <c r="AH2505" i="1" s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AJ2504" i="1"/>
  <c r="AI2504" i="1"/>
  <c r="AH2504" i="1" s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AJ2503" i="1"/>
  <c r="AI2503" i="1"/>
  <c r="AH2503" i="1" s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AJ2502" i="1"/>
  <c r="AI2502" i="1"/>
  <c r="AH2502" i="1" s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AJ2501" i="1"/>
  <c r="AI2501" i="1"/>
  <c r="AH2501" i="1" s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AJ2500" i="1"/>
  <c r="AI2500" i="1"/>
  <c r="AH2500" i="1" s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AJ2499" i="1"/>
  <c r="AI2499" i="1"/>
  <c r="AH2499" i="1" s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AJ2498" i="1"/>
  <c r="AI2498" i="1"/>
  <c r="AH2498" i="1" s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AJ2497" i="1"/>
  <c r="AI2497" i="1"/>
  <c r="AH2497" i="1" s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AJ2496" i="1"/>
  <c r="AI2496" i="1"/>
  <c r="AH2496" i="1" s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AJ2495" i="1"/>
  <c r="AI2495" i="1"/>
  <c r="AH2495" i="1" s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AJ2494" i="1"/>
  <c r="AI2494" i="1"/>
  <c r="AH2494" i="1" s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AJ2493" i="1"/>
  <c r="AI2493" i="1"/>
  <c r="AH2493" i="1" s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AJ2492" i="1"/>
  <c r="AI2492" i="1"/>
  <c r="AH2492" i="1" s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AJ2491" i="1"/>
  <c r="AI2491" i="1"/>
  <c r="AH2491" i="1" s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AJ2490" i="1"/>
  <c r="AI2490" i="1"/>
  <c r="AH2490" i="1" s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AJ2489" i="1"/>
  <c r="AI2489" i="1"/>
  <c r="AH2489" i="1" s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AJ2488" i="1"/>
  <c r="AI2488" i="1"/>
  <c r="AH2488" i="1" s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AJ2487" i="1"/>
  <c r="AI2487" i="1"/>
  <c r="AH2487" i="1" s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AJ2486" i="1"/>
  <c r="AI2486" i="1"/>
  <c r="AH2486" i="1" s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AJ2485" i="1"/>
  <c r="AI2485" i="1"/>
  <c r="AH2485" i="1" s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AJ2484" i="1"/>
  <c r="AI2484" i="1"/>
  <c r="AH2484" i="1" s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AJ2483" i="1"/>
  <c r="AI2483" i="1"/>
  <c r="AH2483" i="1" s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AJ2482" i="1"/>
  <c r="AI2482" i="1"/>
  <c r="AH2482" i="1" s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AJ2481" i="1"/>
  <c r="AI2481" i="1"/>
  <c r="AH2481" i="1" s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AJ2480" i="1"/>
  <c r="AI2480" i="1"/>
  <c r="AH2480" i="1" s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AJ2479" i="1"/>
  <c r="AI2479" i="1"/>
  <c r="AH2479" i="1" s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AJ2478" i="1"/>
  <c r="AI2478" i="1"/>
  <c r="AH2478" i="1" s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AJ2477" i="1"/>
  <c r="AI2477" i="1"/>
  <c r="AH2477" i="1" s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AJ2476" i="1"/>
  <c r="AI2476" i="1"/>
  <c r="AH2476" i="1" s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AJ2475" i="1"/>
  <c r="AI2475" i="1"/>
  <c r="AH2475" i="1" s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AJ2474" i="1"/>
  <c r="AI2474" i="1"/>
  <c r="AH2474" i="1" s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AJ2473" i="1"/>
  <c r="AI2473" i="1"/>
  <c r="AH2473" i="1" s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AJ2472" i="1"/>
  <c r="AI2472" i="1"/>
  <c r="AH2472" i="1" s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AJ2471" i="1"/>
  <c r="AI2471" i="1"/>
  <c r="AH2471" i="1" s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AJ2470" i="1"/>
  <c r="AI2470" i="1"/>
  <c r="AH2470" i="1" s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AJ2469" i="1"/>
  <c r="AI2469" i="1"/>
  <c r="AH2469" i="1" s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AJ2468" i="1"/>
  <c r="AI2468" i="1"/>
  <c r="AH2468" i="1" s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AJ2467" i="1"/>
  <c r="AI2467" i="1"/>
  <c r="AH2467" i="1" s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AJ2466" i="1"/>
  <c r="AI2466" i="1"/>
  <c r="AH2466" i="1" s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AJ2465" i="1"/>
  <c r="AI2465" i="1"/>
  <c r="AH2465" i="1" s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AJ2464" i="1"/>
  <c r="AI2464" i="1"/>
  <c r="AH2464" i="1" s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AJ2463" i="1"/>
  <c r="AI2463" i="1"/>
  <c r="AH2463" i="1" s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AJ2462" i="1"/>
  <c r="AI2462" i="1"/>
  <c r="AH2462" i="1" s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AJ2461" i="1"/>
  <c r="AI2461" i="1"/>
  <c r="AH2461" i="1" s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AJ2460" i="1"/>
  <c r="AI2460" i="1"/>
  <c r="AH2460" i="1" s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AJ2459" i="1"/>
  <c r="AI2459" i="1"/>
  <c r="AH2459" i="1" s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AJ2458" i="1"/>
  <c r="AI2458" i="1"/>
  <c r="AH2458" i="1" s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AJ2457" i="1"/>
  <c r="AI2457" i="1"/>
  <c r="AH2457" i="1" s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AJ2456" i="1"/>
  <c r="AI2456" i="1"/>
  <c r="AH2456" i="1" s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AJ2455" i="1"/>
  <c r="AI2455" i="1"/>
  <c r="AH2455" i="1" s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AJ2454" i="1"/>
  <c r="AI2454" i="1"/>
  <c r="AH2454" i="1" s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AJ2453" i="1"/>
  <c r="AI2453" i="1"/>
  <c r="AH2453" i="1" s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AJ2452" i="1"/>
  <c r="AI2452" i="1"/>
  <c r="AH2452" i="1" s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AJ2451" i="1"/>
  <c r="AI2451" i="1"/>
  <c r="AH2451" i="1" s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AJ2450" i="1"/>
  <c r="AI2450" i="1"/>
  <c r="AH2450" i="1" s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AJ2449" i="1"/>
  <c r="AI2449" i="1"/>
  <c r="AH2449" i="1" s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AJ2448" i="1"/>
  <c r="AI2448" i="1"/>
  <c r="AH2448" i="1" s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AJ2447" i="1"/>
  <c r="AI2447" i="1"/>
  <c r="AH2447" i="1" s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AJ2446" i="1"/>
  <c r="AI2446" i="1"/>
  <c r="AH2446" i="1" s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AJ2445" i="1"/>
  <c r="AI2445" i="1"/>
  <c r="AH2445" i="1" s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AJ2444" i="1"/>
  <c r="AI2444" i="1"/>
  <c r="AH2444" i="1" s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AJ2443" i="1"/>
  <c r="AI2443" i="1"/>
  <c r="AH2443" i="1" s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AJ2442" i="1"/>
  <c r="AI2442" i="1"/>
  <c r="AH2442" i="1" s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AJ2441" i="1"/>
  <c r="AI2441" i="1"/>
  <c r="AH2441" i="1" s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AJ2440" i="1"/>
  <c r="AI2440" i="1"/>
  <c r="AH2440" i="1" s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AJ2439" i="1"/>
  <c r="AI2439" i="1"/>
  <c r="AH2439" i="1" s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AJ2438" i="1"/>
  <c r="AI2438" i="1"/>
  <c r="AH2438" i="1" s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AJ2437" i="1"/>
  <c r="AI2437" i="1"/>
  <c r="AH2437" i="1" s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AJ2436" i="1"/>
  <c r="AI2436" i="1"/>
  <c r="AH2436" i="1" s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AJ2435" i="1"/>
  <c r="AI2435" i="1"/>
  <c r="AH2435" i="1" s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AJ2434" i="1"/>
  <c r="AI2434" i="1"/>
  <c r="AH2434" i="1" s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AJ2433" i="1"/>
  <c r="AI2433" i="1"/>
  <c r="AH2433" i="1" s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AJ2432" i="1"/>
  <c r="AI2432" i="1"/>
  <c r="AH2432" i="1" s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AJ2431" i="1"/>
  <c r="AI2431" i="1"/>
  <c r="AH2431" i="1" s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AJ2430" i="1"/>
  <c r="AI2430" i="1"/>
  <c r="AH2430" i="1" s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AJ2429" i="1"/>
  <c r="AI2429" i="1"/>
  <c r="AH2429" i="1" s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AJ2428" i="1"/>
  <c r="AI2428" i="1"/>
  <c r="AH2428" i="1" s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AJ2427" i="1"/>
  <c r="AI2427" i="1"/>
  <c r="AH2427" i="1" s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AJ2426" i="1"/>
  <c r="AI2426" i="1"/>
  <c r="AH2426" i="1" s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AJ2425" i="1"/>
  <c r="AI2425" i="1"/>
  <c r="AH2425" i="1" s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AJ2424" i="1"/>
  <c r="AI2424" i="1"/>
  <c r="AH2424" i="1" s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AJ2423" i="1"/>
  <c r="AI2423" i="1"/>
  <c r="AH2423" i="1" s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AJ2422" i="1"/>
  <c r="AI2422" i="1"/>
  <c r="AH2422" i="1" s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AJ2421" i="1"/>
  <c r="AI2421" i="1"/>
  <c r="AH2421" i="1" s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AJ2420" i="1"/>
  <c r="AI2420" i="1"/>
  <c r="AH2420" i="1" s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AJ2419" i="1"/>
  <c r="AI2419" i="1"/>
  <c r="AH2419" i="1" s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AJ2418" i="1"/>
  <c r="AI2418" i="1"/>
  <c r="AH2418" i="1" s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AJ2417" i="1"/>
  <c r="AI2417" i="1"/>
  <c r="AH2417" i="1" s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AJ2416" i="1"/>
  <c r="AI2416" i="1"/>
  <c r="AH2416" i="1" s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AJ2415" i="1"/>
  <c r="AI2415" i="1"/>
  <c r="AH2415" i="1" s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AJ2414" i="1"/>
  <c r="AI2414" i="1"/>
  <c r="AH2414" i="1" s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AJ2413" i="1"/>
  <c r="AI2413" i="1"/>
  <c r="AH2413" i="1" s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AJ2412" i="1"/>
  <c r="AI2412" i="1"/>
  <c r="AH2412" i="1" s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AJ2411" i="1"/>
  <c r="AI2411" i="1"/>
  <c r="AH2411" i="1" s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AJ2410" i="1"/>
  <c r="AI2410" i="1"/>
  <c r="AH2410" i="1" s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AJ2409" i="1"/>
  <c r="AI2409" i="1"/>
  <c r="AH2409" i="1" s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AJ2408" i="1"/>
  <c r="AI2408" i="1"/>
  <c r="AH2408" i="1" s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AJ2407" i="1"/>
  <c r="AI2407" i="1"/>
  <c r="AH2407" i="1" s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AJ2406" i="1"/>
  <c r="AI2406" i="1"/>
  <c r="AH2406" i="1" s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AJ2405" i="1"/>
  <c r="AI2405" i="1"/>
  <c r="AH2405" i="1" s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AJ2404" i="1"/>
  <c r="AI2404" i="1"/>
  <c r="AH2404" i="1" s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AJ2403" i="1"/>
  <c r="AI2403" i="1"/>
  <c r="AH2403" i="1" s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AJ2402" i="1"/>
  <c r="AI2402" i="1"/>
  <c r="AH2402" i="1" s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AJ2401" i="1"/>
  <c r="AI2401" i="1"/>
  <c r="AH2401" i="1" s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AJ2400" i="1"/>
  <c r="AI2400" i="1"/>
  <c r="AH2400" i="1" s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AJ2399" i="1"/>
  <c r="AI2399" i="1"/>
  <c r="AH2399" i="1" s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AJ2398" i="1"/>
  <c r="AI2398" i="1"/>
  <c r="AH2398" i="1" s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AJ2397" i="1"/>
  <c r="AI2397" i="1"/>
  <c r="AH2397" i="1" s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AJ2396" i="1"/>
  <c r="AI2396" i="1"/>
  <c r="AH2396" i="1" s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AJ2395" i="1"/>
  <c r="AI2395" i="1"/>
  <c r="AH2395" i="1" s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AJ2394" i="1"/>
  <c r="AI2394" i="1"/>
  <c r="AH2394" i="1" s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AJ2393" i="1"/>
  <c r="AI2393" i="1"/>
  <c r="AH2393" i="1" s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AJ2392" i="1"/>
  <c r="AI2392" i="1"/>
  <c r="AH2392" i="1" s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AJ2391" i="1"/>
  <c r="AI2391" i="1"/>
  <c r="AH2391" i="1" s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AJ2390" i="1"/>
  <c r="AI2390" i="1"/>
  <c r="AH2390" i="1" s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AJ2389" i="1"/>
  <c r="AI2389" i="1"/>
  <c r="AH2389" i="1" s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AJ2388" i="1"/>
  <c r="AI2388" i="1"/>
  <c r="AH2388" i="1" s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AJ2387" i="1"/>
  <c r="AI2387" i="1"/>
  <c r="AH2387" i="1" s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AJ2386" i="1"/>
  <c r="AI2386" i="1"/>
  <c r="AH2386" i="1" s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AJ2385" i="1"/>
  <c r="AI2385" i="1"/>
  <c r="AH2385" i="1" s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AJ2384" i="1"/>
  <c r="AI2384" i="1"/>
  <c r="AH2384" i="1" s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AJ2383" i="1"/>
  <c r="AI2383" i="1"/>
  <c r="AH2383" i="1" s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AJ2382" i="1"/>
  <c r="AI2382" i="1"/>
  <c r="AH2382" i="1" s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AJ2381" i="1"/>
  <c r="AI2381" i="1"/>
  <c r="AH2381" i="1" s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AJ2380" i="1"/>
  <c r="AI2380" i="1"/>
  <c r="AH2380" i="1" s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AJ2379" i="1"/>
  <c r="AI2379" i="1"/>
  <c r="AH2379" i="1" s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AJ2378" i="1"/>
  <c r="AI2378" i="1"/>
  <c r="AH2378" i="1" s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AJ2377" i="1"/>
  <c r="AI2377" i="1"/>
  <c r="AH2377" i="1" s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AJ2376" i="1"/>
  <c r="AI2376" i="1"/>
  <c r="AH2376" i="1" s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AJ2375" i="1"/>
  <c r="AI2375" i="1"/>
  <c r="AH2375" i="1" s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AJ2374" i="1"/>
  <c r="AI2374" i="1"/>
  <c r="AH2374" i="1" s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AJ2373" i="1"/>
  <c r="AI2373" i="1"/>
  <c r="AH2373" i="1" s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AJ2372" i="1"/>
  <c r="AI2372" i="1"/>
  <c r="AH2372" i="1" s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AJ2371" i="1"/>
  <c r="AI2371" i="1"/>
  <c r="AH2371" i="1" s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AJ2370" i="1"/>
  <c r="AI2370" i="1"/>
  <c r="AH2370" i="1" s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AJ2369" i="1"/>
  <c r="AI2369" i="1"/>
  <c r="AH2369" i="1" s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AJ2368" i="1"/>
  <c r="AI2368" i="1"/>
  <c r="AH2368" i="1" s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AJ2367" i="1"/>
  <c r="AI2367" i="1"/>
  <c r="AH2367" i="1" s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AJ2366" i="1"/>
  <c r="AI2366" i="1"/>
  <c r="AH2366" i="1" s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AJ2365" i="1"/>
  <c r="AI2365" i="1"/>
  <c r="AH2365" i="1" s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AJ2364" i="1"/>
  <c r="AI2364" i="1"/>
  <c r="AH2364" i="1" s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AJ2363" i="1"/>
  <c r="AI2363" i="1"/>
  <c r="AH2363" i="1" s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AJ2362" i="1"/>
  <c r="AI2362" i="1"/>
  <c r="AH2362" i="1" s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AJ2361" i="1"/>
  <c r="AI2361" i="1"/>
  <c r="AH2361" i="1" s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AJ2360" i="1"/>
  <c r="AI2360" i="1"/>
  <c r="AH2360" i="1" s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AJ2359" i="1"/>
  <c r="AI2359" i="1"/>
  <c r="AH2359" i="1" s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AJ2358" i="1"/>
  <c r="AI2358" i="1"/>
  <c r="AH2358" i="1" s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AJ2357" i="1"/>
  <c r="AI2357" i="1"/>
  <c r="AH2357" i="1" s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AJ2356" i="1"/>
  <c r="AI2356" i="1"/>
  <c r="AH2356" i="1" s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AJ2355" i="1"/>
  <c r="AI2355" i="1"/>
  <c r="AH2355" i="1" s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AJ2354" i="1"/>
  <c r="AI2354" i="1"/>
  <c r="AH2354" i="1" s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AJ2353" i="1"/>
  <c r="AI2353" i="1"/>
  <c r="AH2353" i="1" s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AJ2352" i="1"/>
  <c r="AI2352" i="1"/>
  <c r="AH2352" i="1" s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AJ2351" i="1"/>
  <c r="AI2351" i="1"/>
  <c r="AH2351" i="1" s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AJ2350" i="1"/>
  <c r="AI2350" i="1"/>
  <c r="AH2350" i="1" s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AJ2349" i="1"/>
  <c r="AI2349" i="1"/>
  <c r="AH2349" i="1" s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AJ2348" i="1"/>
  <c r="AI2348" i="1"/>
  <c r="AH2348" i="1" s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AJ2347" i="1"/>
  <c r="AI2347" i="1"/>
  <c r="AH2347" i="1" s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AJ2346" i="1"/>
  <c r="AI2346" i="1"/>
  <c r="AH2346" i="1" s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AJ2345" i="1"/>
  <c r="AI2345" i="1"/>
  <c r="AH2345" i="1" s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AJ2344" i="1"/>
  <c r="AI2344" i="1"/>
  <c r="AH2344" i="1" s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AJ2343" i="1"/>
  <c r="AI2343" i="1"/>
  <c r="AH2343" i="1" s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AJ2342" i="1"/>
  <c r="AI2342" i="1"/>
  <c r="AH2342" i="1" s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AJ2341" i="1"/>
  <c r="AI2341" i="1"/>
  <c r="AH2341" i="1" s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AJ2340" i="1"/>
  <c r="AI2340" i="1"/>
  <c r="AH2340" i="1" s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AJ2339" i="1"/>
  <c r="AI2339" i="1"/>
  <c r="AH2339" i="1" s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AJ2338" i="1"/>
  <c r="AI2338" i="1"/>
  <c r="AH2338" i="1" s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AJ2337" i="1"/>
  <c r="AI2337" i="1"/>
  <c r="AH2337" i="1" s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AJ2336" i="1"/>
  <c r="AI2336" i="1"/>
  <c r="AH2336" i="1" s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AJ2335" i="1"/>
  <c r="AI2335" i="1"/>
  <c r="AH2335" i="1" s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AJ2334" i="1"/>
  <c r="AI2334" i="1"/>
  <c r="AH2334" i="1" s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AJ2333" i="1"/>
  <c r="AI2333" i="1"/>
  <c r="AH2333" i="1" s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AJ2332" i="1"/>
  <c r="AI2332" i="1"/>
  <c r="AH2332" i="1" s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AJ2331" i="1"/>
  <c r="AI2331" i="1"/>
  <c r="AH2331" i="1" s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AJ2330" i="1"/>
  <c r="AI2330" i="1"/>
  <c r="AH2330" i="1" s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AJ2329" i="1"/>
  <c r="AI2329" i="1"/>
  <c r="AH2329" i="1" s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AJ2328" i="1"/>
  <c r="AI2328" i="1"/>
  <c r="AH2328" i="1" s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AJ2327" i="1"/>
  <c r="AI2327" i="1"/>
  <c r="AH2327" i="1" s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AJ2326" i="1"/>
  <c r="AI2326" i="1"/>
  <c r="AH2326" i="1" s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AJ2325" i="1"/>
  <c r="AI2325" i="1"/>
  <c r="AH2325" i="1" s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AJ2324" i="1"/>
  <c r="AI2324" i="1"/>
  <c r="AH2324" i="1" s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AJ2323" i="1"/>
  <c r="AI2323" i="1"/>
  <c r="AH2323" i="1" s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AJ2322" i="1"/>
  <c r="AI2322" i="1"/>
  <c r="AH2322" i="1" s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AJ2321" i="1"/>
  <c r="AI2321" i="1"/>
  <c r="AH2321" i="1" s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AJ2320" i="1"/>
  <c r="AI2320" i="1"/>
  <c r="AH2320" i="1" s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AJ2319" i="1"/>
  <c r="AI2319" i="1"/>
  <c r="AH2319" i="1" s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AJ2318" i="1"/>
  <c r="AI2318" i="1"/>
  <c r="AH2318" i="1" s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AJ2317" i="1"/>
  <c r="AI2317" i="1"/>
  <c r="AH2317" i="1" s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AJ2316" i="1"/>
  <c r="AI2316" i="1"/>
  <c r="AH2316" i="1" s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AJ2315" i="1"/>
  <c r="AI2315" i="1"/>
  <c r="AH2315" i="1" s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AJ2314" i="1"/>
  <c r="AI2314" i="1"/>
  <c r="AH2314" i="1" s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AJ2313" i="1"/>
  <c r="AI2313" i="1"/>
  <c r="AH2313" i="1" s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AJ2312" i="1"/>
  <c r="AI2312" i="1"/>
  <c r="AH2312" i="1" s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AJ2311" i="1"/>
  <c r="AI2311" i="1"/>
  <c r="AH2311" i="1" s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AJ2310" i="1"/>
  <c r="AI2310" i="1"/>
  <c r="AH2310" i="1" s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AJ2309" i="1"/>
  <c r="AI2309" i="1"/>
  <c r="AH2309" i="1" s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AJ2308" i="1"/>
  <c r="AI2308" i="1"/>
  <c r="AH2308" i="1" s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AJ2307" i="1"/>
  <c r="AI2307" i="1"/>
  <c r="AH2307" i="1" s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AJ2306" i="1"/>
  <c r="AI2306" i="1"/>
  <c r="AH2306" i="1" s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AJ2305" i="1"/>
  <c r="AI2305" i="1"/>
  <c r="AH2305" i="1" s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AJ2304" i="1"/>
  <c r="AI2304" i="1"/>
  <c r="AH2304" i="1" s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AJ2303" i="1"/>
  <c r="AI2303" i="1"/>
  <c r="AH2303" i="1" s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AJ2302" i="1"/>
  <c r="AI2302" i="1"/>
  <c r="AH2302" i="1" s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AJ2301" i="1"/>
  <c r="AI2301" i="1"/>
  <c r="AH2301" i="1" s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AJ2300" i="1"/>
  <c r="AI2300" i="1"/>
  <c r="AH2300" i="1" s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AJ2299" i="1"/>
  <c r="AI2299" i="1"/>
  <c r="AH2299" i="1" s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AJ2298" i="1"/>
  <c r="AI2298" i="1"/>
  <c r="AH2298" i="1" s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AJ2297" i="1"/>
  <c r="AI2297" i="1"/>
  <c r="AH2297" i="1" s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AJ2296" i="1"/>
  <c r="AI2296" i="1"/>
  <c r="AH2296" i="1" s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AJ2295" i="1"/>
  <c r="AI2295" i="1"/>
  <c r="AH2295" i="1" s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AJ2294" i="1"/>
  <c r="AI2294" i="1"/>
  <c r="AH2294" i="1" s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AJ2293" i="1"/>
  <c r="AI2293" i="1"/>
  <c r="AH2293" i="1" s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AJ2292" i="1"/>
  <c r="AI2292" i="1"/>
  <c r="AH2292" i="1" s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AJ2291" i="1"/>
  <c r="AI2291" i="1"/>
  <c r="AH2291" i="1" s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AJ2290" i="1"/>
  <c r="AI2290" i="1"/>
  <c r="AH2290" i="1" s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AJ2289" i="1"/>
  <c r="AI2289" i="1"/>
  <c r="AH2289" i="1" s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AJ2288" i="1"/>
  <c r="AI2288" i="1"/>
  <c r="AH2288" i="1" s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AJ2287" i="1"/>
  <c r="AI2287" i="1"/>
  <c r="AH2287" i="1" s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AJ2286" i="1"/>
  <c r="AI2286" i="1"/>
  <c r="AH2286" i="1" s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AJ2285" i="1"/>
  <c r="AI2285" i="1"/>
  <c r="AH2285" i="1" s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AJ2284" i="1"/>
  <c r="AI2284" i="1"/>
  <c r="AH2284" i="1" s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AJ2283" i="1"/>
  <c r="AI2283" i="1"/>
  <c r="AH2283" i="1" s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AJ2282" i="1"/>
  <c r="AI2282" i="1"/>
  <c r="AH2282" i="1" s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AJ2281" i="1"/>
  <c r="AI2281" i="1"/>
  <c r="AH2281" i="1" s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AJ2280" i="1"/>
  <c r="AI2280" i="1"/>
  <c r="AH2280" i="1" s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AJ2279" i="1"/>
  <c r="AI2279" i="1"/>
  <c r="AH2279" i="1" s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AJ2278" i="1"/>
  <c r="AI2278" i="1"/>
  <c r="AH2278" i="1" s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AJ2277" i="1"/>
  <c r="AI2277" i="1"/>
  <c r="AH2277" i="1" s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AJ2276" i="1"/>
  <c r="AI2276" i="1"/>
  <c r="AH2276" i="1" s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AJ2275" i="1"/>
  <c r="AI2275" i="1"/>
  <c r="AH2275" i="1" s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AJ2274" i="1"/>
  <c r="AI2274" i="1"/>
  <c r="AH2274" i="1" s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AJ2273" i="1"/>
  <c r="AI2273" i="1"/>
  <c r="AH2273" i="1" s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AJ2272" i="1"/>
  <c r="AI2272" i="1"/>
  <c r="AH2272" i="1" s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AJ2271" i="1"/>
  <c r="AI2271" i="1"/>
  <c r="AH2271" i="1" s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AJ2270" i="1"/>
  <c r="AI2270" i="1"/>
  <c r="AH2270" i="1" s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AJ2269" i="1"/>
  <c r="AI2269" i="1"/>
  <c r="AH2269" i="1" s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AJ2268" i="1"/>
  <c r="AI2268" i="1"/>
  <c r="AH2268" i="1" s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AJ2267" i="1"/>
  <c r="AI2267" i="1"/>
  <c r="AH2267" i="1" s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AJ2266" i="1"/>
  <c r="AI2266" i="1"/>
  <c r="AH2266" i="1" s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AJ2265" i="1"/>
  <c r="AI2265" i="1"/>
  <c r="AH2265" i="1" s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AJ2264" i="1"/>
  <c r="AI2264" i="1"/>
  <c r="AH2264" i="1" s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AJ2263" i="1"/>
  <c r="AI2263" i="1"/>
  <c r="AH2263" i="1" s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AJ2262" i="1"/>
  <c r="AI2262" i="1"/>
  <c r="AH2262" i="1" s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AJ2261" i="1"/>
  <c r="AI2261" i="1"/>
  <c r="AH2261" i="1" s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AJ2260" i="1"/>
  <c r="AI2260" i="1"/>
  <c r="AH2260" i="1" s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AJ2259" i="1"/>
  <c r="AI2259" i="1"/>
  <c r="AH2259" i="1" s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AJ2258" i="1"/>
  <c r="AI2258" i="1"/>
  <c r="AH2258" i="1" s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AJ2257" i="1"/>
  <c r="AI2257" i="1"/>
  <c r="AH2257" i="1" s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AJ2256" i="1"/>
  <c r="AI2256" i="1"/>
  <c r="AH2256" i="1" s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AJ2255" i="1"/>
  <c r="AI2255" i="1"/>
  <c r="AH2255" i="1" s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AJ2254" i="1"/>
  <c r="AI2254" i="1"/>
  <c r="AH2254" i="1" s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AJ2253" i="1"/>
  <c r="AI2253" i="1"/>
  <c r="AH2253" i="1" s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AJ2252" i="1"/>
  <c r="AI2252" i="1"/>
  <c r="AH2252" i="1" s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AJ2251" i="1"/>
  <c r="AI2251" i="1"/>
  <c r="AH2251" i="1" s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AJ2250" i="1"/>
  <c r="AI2250" i="1"/>
  <c r="AH2250" i="1" s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AJ2249" i="1"/>
  <c r="AI2249" i="1"/>
  <c r="AH2249" i="1" s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AJ2248" i="1"/>
  <c r="AI2248" i="1"/>
  <c r="AH2248" i="1" s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AJ2247" i="1"/>
  <c r="AI2247" i="1"/>
  <c r="AH2247" i="1" s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AJ2246" i="1"/>
  <c r="AI2246" i="1"/>
  <c r="AH2246" i="1" s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AJ2245" i="1"/>
  <c r="AI2245" i="1"/>
  <c r="AH2245" i="1" s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AJ2244" i="1"/>
  <c r="AI2244" i="1"/>
  <c r="AH2244" i="1" s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AJ2243" i="1"/>
  <c r="AI2243" i="1"/>
  <c r="AH2243" i="1" s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AJ2242" i="1"/>
  <c r="AI2242" i="1"/>
  <c r="AH2242" i="1" s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AJ2241" i="1"/>
  <c r="AI2241" i="1"/>
  <c r="AH2241" i="1" s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AJ2240" i="1"/>
  <c r="AI2240" i="1"/>
  <c r="AH2240" i="1" s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AJ2239" i="1"/>
  <c r="AI2239" i="1"/>
  <c r="AH2239" i="1" s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AJ2238" i="1"/>
  <c r="AI2238" i="1"/>
  <c r="AH2238" i="1" s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AJ2237" i="1"/>
  <c r="AI2237" i="1"/>
  <c r="AH2237" i="1" s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AJ2236" i="1"/>
  <c r="AI2236" i="1"/>
  <c r="AH2236" i="1" s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AJ2235" i="1"/>
  <c r="AI2235" i="1"/>
  <c r="AH2235" i="1" s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AJ2234" i="1"/>
  <c r="AI2234" i="1"/>
  <c r="AH2234" i="1" s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AJ2233" i="1"/>
  <c r="AI2233" i="1"/>
  <c r="AH2233" i="1" s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AJ2232" i="1"/>
  <c r="AI2232" i="1"/>
  <c r="AH2232" i="1" s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AJ2231" i="1"/>
  <c r="AI2231" i="1"/>
  <c r="AH2231" i="1" s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AJ2230" i="1"/>
  <c r="AI2230" i="1"/>
  <c r="AH2230" i="1" s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AJ2229" i="1"/>
  <c r="AI2229" i="1"/>
  <c r="AH2229" i="1" s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AJ2228" i="1"/>
  <c r="AI2228" i="1"/>
  <c r="AH2228" i="1" s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AJ2227" i="1"/>
  <c r="AI2227" i="1"/>
  <c r="AH2227" i="1" s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AJ2226" i="1"/>
  <c r="AI2226" i="1"/>
  <c r="AH2226" i="1" s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AJ2225" i="1"/>
  <c r="AI2225" i="1"/>
  <c r="AH2225" i="1" s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AJ2224" i="1"/>
  <c r="AI2224" i="1"/>
  <c r="AH2224" i="1" s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AJ2223" i="1"/>
  <c r="AI2223" i="1"/>
  <c r="AH2223" i="1" s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AJ2222" i="1"/>
  <c r="AI2222" i="1"/>
  <c r="AH2222" i="1" s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AJ2221" i="1"/>
  <c r="AI2221" i="1"/>
  <c r="AH2221" i="1" s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AJ2220" i="1"/>
  <c r="AI2220" i="1"/>
  <c r="AH2220" i="1" s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AJ2219" i="1"/>
  <c r="AI2219" i="1"/>
  <c r="AH2219" i="1" s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AJ2218" i="1"/>
  <c r="AI2218" i="1"/>
  <c r="AH2218" i="1" s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AJ2217" i="1"/>
  <c r="AI2217" i="1"/>
  <c r="AH2217" i="1" s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AJ2216" i="1"/>
  <c r="AI2216" i="1"/>
  <c r="AH2216" i="1" s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AJ2215" i="1"/>
  <c r="AI2215" i="1"/>
  <c r="AH2215" i="1" s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AJ2214" i="1"/>
  <c r="AI2214" i="1"/>
  <c r="AH2214" i="1" s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AJ2213" i="1"/>
  <c r="AI2213" i="1"/>
  <c r="AH2213" i="1" s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AJ2212" i="1"/>
  <c r="AI2212" i="1"/>
  <c r="AH2212" i="1" s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AJ2211" i="1"/>
  <c r="AI2211" i="1"/>
  <c r="AH2211" i="1" s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AJ2210" i="1"/>
  <c r="AI2210" i="1"/>
  <c r="AH2210" i="1" s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AJ2209" i="1"/>
  <c r="AI2209" i="1"/>
  <c r="AH2209" i="1" s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AJ2208" i="1"/>
  <c r="AI2208" i="1"/>
  <c r="AH2208" i="1" s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AJ2207" i="1"/>
  <c r="AI2207" i="1"/>
  <c r="AH2207" i="1" s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AJ2206" i="1"/>
  <c r="AI2206" i="1"/>
  <c r="AH2206" i="1" s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AJ2205" i="1"/>
  <c r="AI2205" i="1"/>
  <c r="AH2205" i="1" s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AJ2204" i="1"/>
  <c r="AI2204" i="1"/>
  <c r="AH2204" i="1" s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AJ2203" i="1"/>
  <c r="AI2203" i="1"/>
  <c r="AH2203" i="1" s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AJ2202" i="1"/>
  <c r="AI2202" i="1"/>
  <c r="AH2202" i="1" s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AJ2201" i="1"/>
  <c r="AI2201" i="1"/>
  <c r="AH2201" i="1" s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AJ2200" i="1"/>
  <c r="AI2200" i="1"/>
  <c r="AH2200" i="1" s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AJ2199" i="1"/>
  <c r="AI2199" i="1"/>
  <c r="AH2199" i="1" s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AJ2198" i="1"/>
  <c r="AI2198" i="1"/>
  <c r="AH2198" i="1" s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AJ2197" i="1"/>
  <c r="AI2197" i="1"/>
  <c r="AH2197" i="1" s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AJ2196" i="1"/>
  <c r="AI2196" i="1"/>
  <c r="AH2196" i="1" s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AJ2195" i="1"/>
  <c r="AI2195" i="1"/>
  <c r="AH2195" i="1" s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AJ2194" i="1"/>
  <c r="AI2194" i="1"/>
  <c r="AH2194" i="1" s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AJ2193" i="1"/>
  <c r="AI2193" i="1"/>
  <c r="AH2193" i="1" s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AJ2192" i="1"/>
  <c r="AI2192" i="1"/>
  <c r="AH2192" i="1" s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AJ2191" i="1"/>
  <c r="AI2191" i="1"/>
  <c r="AH2191" i="1" s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AJ2190" i="1"/>
  <c r="AI2190" i="1"/>
  <c r="AH2190" i="1" s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AJ2189" i="1"/>
  <c r="AI2189" i="1"/>
  <c r="AH2189" i="1" s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AJ2188" i="1"/>
  <c r="AI2188" i="1"/>
  <c r="AH2188" i="1" s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AJ2187" i="1"/>
  <c r="AI2187" i="1"/>
  <c r="AH2187" i="1" s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AJ2186" i="1"/>
  <c r="AI2186" i="1"/>
  <c r="AH2186" i="1" s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AJ2185" i="1"/>
  <c r="AI2185" i="1"/>
  <c r="AH2185" i="1" s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AJ2184" i="1"/>
  <c r="AI2184" i="1"/>
  <c r="AH2184" i="1" s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AJ2183" i="1"/>
  <c r="AI2183" i="1"/>
  <c r="AH2183" i="1" s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AJ2182" i="1"/>
  <c r="AI2182" i="1"/>
  <c r="AH2182" i="1" s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AJ2181" i="1"/>
  <c r="AI2181" i="1"/>
  <c r="AH2181" i="1" s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AJ2180" i="1"/>
  <c r="AI2180" i="1"/>
  <c r="AH2180" i="1" s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AJ2179" i="1"/>
  <c r="AI2179" i="1"/>
  <c r="AH2179" i="1" s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AJ2178" i="1"/>
  <c r="AI2178" i="1"/>
  <c r="AH2178" i="1" s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AJ2177" i="1"/>
  <c r="AI2177" i="1"/>
  <c r="AH2177" i="1" s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AJ2176" i="1"/>
  <c r="AI2176" i="1"/>
  <c r="AH2176" i="1" s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AJ2175" i="1"/>
  <c r="AI2175" i="1"/>
  <c r="AH2175" i="1" s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AJ2174" i="1"/>
  <c r="AI2174" i="1"/>
  <c r="AH2174" i="1" s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AJ2173" i="1"/>
  <c r="AI2173" i="1"/>
  <c r="AH2173" i="1" s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AJ2172" i="1"/>
  <c r="AI2172" i="1"/>
  <c r="AH2172" i="1" s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AJ2171" i="1"/>
  <c r="AI2171" i="1"/>
  <c r="AH2171" i="1" s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AJ2170" i="1"/>
  <c r="AI2170" i="1"/>
  <c r="AH2170" i="1" s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AJ2169" i="1"/>
  <c r="AI2169" i="1"/>
  <c r="AH2169" i="1" s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AJ2168" i="1"/>
  <c r="AI2168" i="1"/>
  <c r="AH2168" i="1" s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AJ2167" i="1"/>
  <c r="AI2167" i="1"/>
  <c r="AH2167" i="1" s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AJ2166" i="1"/>
  <c r="AI2166" i="1"/>
  <c r="AH2166" i="1" s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AJ2165" i="1"/>
  <c r="AI2165" i="1"/>
  <c r="AH2165" i="1" s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AJ2164" i="1"/>
  <c r="AI2164" i="1"/>
  <c r="AH2164" i="1" s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AJ2163" i="1"/>
  <c r="AI2163" i="1"/>
  <c r="AH2163" i="1" s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AJ2162" i="1"/>
  <c r="AI2162" i="1"/>
  <c r="AH2162" i="1" s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AJ2161" i="1"/>
  <c r="AI2161" i="1"/>
  <c r="AH2161" i="1" s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AJ2160" i="1"/>
  <c r="AI2160" i="1"/>
  <c r="AH2160" i="1" s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AJ2159" i="1"/>
  <c r="AI2159" i="1"/>
  <c r="AH2159" i="1" s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AJ2158" i="1"/>
  <c r="AI2158" i="1"/>
  <c r="AH2158" i="1" s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AJ2157" i="1"/>
  <c r="AI2157" i="1"/>
  <c r="AH2157" i="1" s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AJ2156" i="1"/>
  <c r="AI2156" i="1"/>
  <c r="AH2156" i="1" s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AJ2155" i="1"/>
  <c r="AI2155" i="1"/>
  <c r="AH2155" i="1" s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AJ2154" i="1"/>
  <c r="AI2154" i="1"/>
  <c r="AH2154" i="1" s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AJ2153" i="1"/>
  <c r="AI2153" i="1"/>
  <c r="AH2153" i="1" s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AJ2152" i="1"/>
  <c r="AI2152" i="1"/>
  <c r="AH2152" i="1" s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AJ2151" i="1"/>
  <c r="AI2151" i="1"/>
  <c r="AH2151" i="1" s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AJ2150" i="1"/>
  <c r="AI2150" i="1"/>
  <c r="AH2150" i="1" s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AJ2149" i="1"/>
  <c r="AI2149" i="1"/>
  <c r="AH2149" i="1" s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AJ2148" i="1"/>
  <c r="AI2148" i="1"/>
  <c r="AH2148" i="1" s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AJ2147" i="1"/>
  <c r="AI2147" i="1"/>
  <c r="AH2147" i="1" s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AJ2146" i="1"/>
  <c r="AI2146" i="1"/>
  <c r="AH2146" i="1" s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AJ2145" i="1"/>
  <c r="AI2145" i="1"/>
  <c r="AH2145" i="1" s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AJ2144" i="1"/>
  <c r="AI2144" i="1"/>
  <c r="AH2144" i="1" s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AJ2143" i="1"/>
  <c r="AI2143" i="1"/>
  <c r="AH2143" i="1" s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AJ2142" i="1"/>
  <c r="AI2142" i="1"/>
  <c r="AH2142" i="1" s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AJ2141" i="1"/>
  <c r="AI2141" i="1"/>
  <c r="AH2141" i="1" s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AJ2140" i="1"/>
  <c r="AI2140" i="1"/>
  <c r="AH2140" i="1" s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AJ2139" i="1"/>
  <c r="AI2139" i="1"/>
  <c r="AH2139" i="1" s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AJ2138" i="1"/>
  <c r="AI2138" i="1"/>
  <c r="AH2138" i="1" s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AJ2137" i="1"/>
  <c r="AI2137" i="1"/>
  <c r="AH2137" i="1" s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AJ2136" i="1"/>
  <c r="AI2136" i="1"/>
  <c r="AH2136" i="1" s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AJ2135" i="1"/>
  <c r="AI2135" i="1"/>
  <c r="AH2135" i="1" s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AJ2134" i="1"/>
  <c r="AI2134" i="1"/>
  <c r="AH2134" i="1" s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AJ2133" i="1"/>
  <c r="AI2133" i="1"/>
  <c r="AH2133" i="1" s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AJ2132" i="1"/>
  <c r="AI2132" i="1"/>
  <c r="AH2132" i="1" s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AJ2131" i="1"/>
  <c r="AI2131" i="1"/>
  <c r="AH2131" i="1" s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AJ2130" i="1"/>
  <c r="AI2130" i="1"/>
  <c r="AH2130" i="1" s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AJ2129" i="1"/>
  <c r="AI2129" i="1"/>
  <c r="AH2129" i="1" s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AJ2128" i="1"/>
  <c r="AI2128" i="1"/>
  <c r="AH2128" i="1" s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AJ2127" i="1"/>
  <c r="AI2127" i="1"/>
  <c r="AH2127" i="1" s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AJ2126" i="1"/>
  <c r="AI2126" i="1"/>
  <c r="AH2126" i="1" s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AJ2125" i="1"/>
  <c r="AI2125" i="1"/>
  <c r="AH2125" i="1" s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AJ2124" i="1"/>
  <c r="AI2124" i="1"/>
  <c r="AH2124" i="1" s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AJ2123" i="1"/>
  <c r="AI2123" i="1"/>
  <c r="AH2123" i="1" s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AJ2122" i="1"/>
  <c r="AI2122" i="1"/>
  <c r="AH2122" i="1" s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AJ2121" i="1"/>
  <c r="AI2121" i="1"/>
  <c r="AH2121" i="1" s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AJ2120" i="1"/>
  <c r="AI2120" i="1"/>
  <c r="AH2120" i="1" s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AJ2119" i="1"/>
  <c r="AI2119" i="1"/>
  <c r="AH2119" i="1" s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AJ2118" i="1"/>
  <c r="AI2118" i="1"/>
  <c r="AH2118" i="1" s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AJ2117" i="1"/>
  <c r="AI2117" i="1"/>
  <c r="AH2117" i="1" s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AJ2116" i="1"/>
  <c r="AI2116" i="1"/>
  <c r="AH2116" i="1" s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AJ2115" i="1"/>
  <c r="AI2115" i="1"/>
  <c r="AH2115" i="1" s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AJ2114" i="1"/>
  <c r="AI2114" i="1"/>
  <c r="AH2114" i="1" s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AJ2113" i="1"/>
  <c r="AI2113" i="1"/>
  <c r="AH2113" i="1" s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AJ2112" i="1"/>
  <c r="AI2112" i="1"/>
  <c r="AH2112" i="1" s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AJ2111" i="1"/>
  <c r="AI2111" i="1"/>
  <c r="AH2111" i="1" s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AJ2110" i="1"/>
  <c r="AI2110" i="1"/>
  <c r="AH2110" i="1" s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AJ2109" i="1"/>
  <c r="AI2109" i="1"/>
  <c r="AH2109" i="1" s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AJ2108" i="1"/>
  <c r="AI2108" i="1"/>
  <c r="AH2108" i="1" s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AJ2107" i="1"/>
  <c r="AI2107" i="1"/>
  <c r="AH2107" i="1" s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AJ2106" i="1"/>
  <c r="AI2106" i="1"/>
  <c r="AH2106" i="1" s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AJ2105" i="1"/>
  <c r="AI2105" i="1"/>
  <c r="AH2105" i="1" s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AJ2104" i="1"/>
  <c r="AI2104" i="1"/>
  <c r="AH2104" i="1" s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AJ2103" i="1"/>
  <c r="AI2103" i="1"/>
  <c r="AH2103" i="1" s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AJ2102" i="1"/>
  <c r="AI2102" i="1"/>
  <c r="AH2102" i="1" s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AJ2101" i="1"/>
  <c r="AI2101" i="1"/>
  <c r="AH2101" i="1" s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AJ2100" i="1"/>
  <c r="AI2100" i="1"/>
  <c r="AH2100" i="1" s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AJ2099" i="1"/>
  <c r="AI2099" i="1"/>
  <c r="AH2099" i="1" s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AJ2098" i="1"/>
  <c r="AI2098" i="1"/>
  <c r="AH2098" i="1" s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AJ2097" i="1"/>
  <c r="AI2097" i="1"/>
  <c r="AH2097" i="1" s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AJ2096" i="1"/>
  <c r="AI2096" i="1"/>
  <c r="AH2096" i="1" s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AJ2095" i="1"/>
  <c r="AI2095" i="1"/>
  <c r="AH2095" i="1" s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AJ2094" i="1"/>
  <c r="AI2094" i="1"/>
  <c r="AH2094" i="1" s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AJ2093" i="1"/>
  <c r="AI2093" i="1"/>
  <c r="AH2093" i="1" s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AJ2092" i="1"/>
  <c r="AI2092" i="1"/>
  <c r="AH2092" i="1" s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AJ2091" i="1"/>
  <c r="AI2091" i="1"/>
  <c r="AH2091" i="1" s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AJ2090" i="1"/>
  <c r="AI2090" i="1"/>
  <c r="AH2090" i="1" s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AJ2089" i="1"/>
  <c r="AI2089" i="1"/>
  <c r="AH2089" i="1" s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AJ2088" i="1"/>
  <c r="AI2088" i="1"/>
  <c r="AH2088" i="1" s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AJ2087" i="1"/>
  <c r="AI2087" i="1"/>
  <c r="AH2087" i="1" s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AJ2086" i="1"/>
  <c r="AI2086" i="1"/>
  <c r="AH2086" i="1" s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AJ2085" i="1"/>
  <c r="AI2085" i="1"/>
  <c r="AH2085" i="1" s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AJ2084" i="1"/>
  <c r="AI2084" i="1"/>
  <c r="AH2084" i="1" s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AJ2083" i="1"/>
  <c r="AI2083" i="1"/>
  <c r="AH2083" i="1" s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AJ2082" i="1"/>
  <c r="AI2082" i="1"/>
  <c r="AH2082" i="1" s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AJ2081" i="1"/>
  <c r="AI2081" i="1"/>
  <c r="AH2081" i="1" s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AJ2080" i="1"/>
  <c r="AI2080" i="1"/>
  <c r="AH2080" i="1" s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AJ2079" i="1"/>
  <c r="AI2079" i="1"/>
  <c r="AH2079" i="1" s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AJ2078" i="1"/>
  <c r="AI2078" i="1"/>
  <c r="AH2078" i="1" s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AJ2077" i="1"/>
  <c r="AI2077" i="1"/>
  <c r="AH2077" i="1" s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AJ2076" i="1"/>
  <c r="AI2076" i="1"/>
  <c r="AH2076" i="1" s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AJ2075" i="1"/>
  <c r="AI2075" i="1"/>
  <c r="AH2075" i="1" s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AJ2074" i="1"/>
  <c r="AI2074" i="1"/>
  <c r="AH2074" i="1" s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AJ2073" i="1"/>
  <c r="AI2073" i="1"/>
  <c r="AH2073" i="1" s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AJ2072" i="1"/>
  <c r="AI2072" i="1"/>
  <c r="AH2072" i="1" s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AJ2071" i="1"/>
  <c r="AI2071" i="1"/>
  <c r="AH2071" i="1" s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AJ2070" i="1"/>
  <c r="AI2070" i="1"/>
  <c r="AH2070" i="1" s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AJ2069" i="1"/>
  <c r="AI2069" i="1"/>
  <c r="AH2069" i="1" s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AJ2068" i="1"/>
  <c r="AI2068" i="1"/>
  <c r="AH2068" i="1" s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AJ2067" i="1"/>
  <c r="AI2067" i="1"/>
  <c r="AH2067" i="1" s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AJ2066" i="1"/>
  <c r="AI2066" i="1"/>
  <c r="AH2066" i="1" s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AJ2065" i="1"/>
  <c r="AI2065" i="1"/>
  <c r="AH2065" i="1" s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AJ2064" i="1"/>
  <c r="AI2064" i="1"/>
  <c r="AH2064" i="1" s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AJ2063" i="1"/>
  <c r="AI2063" i="1"/>
  <c r="AH2063" i="1" s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AJ2062" i="1"/>
  <c r="AI2062" i="1"/>
  <c r="AH2062" i="1" s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AJ2061" i="1"/>
  <c r="AI2061" i="1"/>
  <c r="AH2061" i="1" s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AJ2060" i="1"/>
  <c r="AI2060" i="1"/>
  <c r="AH2060" i="1" s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AJ2059" i="1"/>
  <c r="AI2059" i="1"/>
  <c r="AH2059" i="1" s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AJ2058" i="1"/>
  <c r="AI2058" i="1"/>
  <c r="AH2058" i="1" s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AJ2057" i="1"/>
  <c r="AI2057" i="1"/>
  <c r="AH2057" i="1" s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AJ2056" i="1"/>
  <c r="AI2056" i="1"/>
  <c r="AH2056" i="1" s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AJ2055" i="1"/>
  <c r="AI2055" i="1"/>
  <c r="AH2055" i="1" s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AJ2054" i="1"/>
  <c r="AI2054" i="1"/>
  <c r="AH2054" i="1" s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AJ2053" i="1"/>
  <c r="AI2053" i="1"/>
  <c r="AH2053" i="1" s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AJ2052" i="1"/>
  <c r="AI2052" i="1"/>
  <c r="AH2052" i="1" s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AJ2051" i="1"/>
  <c r="AI2051" i="1"/>
  <c r="AH2051" i="1" s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AJ2050" i="1"/>
  <c r="AI2050" i="1"/>
  <c r="AH2050" i="1" s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AJ2049" i="1"/>
  <c r="AI2049" i="1"/>
  <c r="AH2049" i="1" s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AJ2048" i="1"/>
  <c r="AI2048" i="1"/>
  <c r="AH2048" i="1" s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AJ2047" i="1"/>
  <c r="AI2047" i="1"/>
  <c r="AH2047" i="1" s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AJ2046" i="1"/>
  <c r="AI2046" i="1"/>
  <c r="AH2046" i="1" s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AJ2045" i="1"/>
  <c r="AI2045" i="1"/>
  <c r="AH2045" i="1" s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AJ2044" i="1"/>
  <c r="AI2044" i="1"/>
  <c r="AH2044" i="1" s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AJ2043" i="1"/>
  <c r="AI2043" i="1"/>
  <c r="AH2043" i="1" s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AJ2042" i="1"/>
  <c r="AI2042" i="1"/>
  <c r="AH2042" i="1" s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AJ2041" i="1"/>
  <c r="AI2041" i="1"/>
  <c r="AH2041" i="1" s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AJ2040" i="1"/>
  <c r="AI2040" i="1"/>
  <c r="AH2040" i="1" s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AJ2039" i="1"/>
  <c r="AI2039" i="1"/>
  <c r="AH2039" i="1" s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AJ2038" i="1"/>
  <c r="AI2038" i="1"/>
  <c r="AH2038" i="1" s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AJ2037" i="1"/>
  <c r="AI2037" i="1"/>
  <c r="AH2037" i="1" s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AJ2036" i="1"/>
  <c r="AI2036" i="1"/>
  <c r="AH2036" i="1" s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AJ2035" i="1"/>
  <c r="AI2035" i="1"/>
  <c r="AH2035" i="1" s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AJ2034" i="1"/>
  <c r="AI2034" i="1"/>
  <c r="AH2034" i="1" s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AJ2033" i="1"/>
  <c r="AI2033" i="1"/>
  <c r="AH2033" i="1" s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AJ2032" i="1"/>
  <c r="AI2032" i="1"/>
  <c r="AH2032" i="1" s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AJ2031" i="1"/>
  <c r="AI2031" i="1"/>
  <c r="AH2031" i="1" s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AJ2030" i="1"/>
  <c r="AI2030" i="1"/>
  <c r="AH2030" i="1" s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AJ2029" i="1"/>
  <c r="AI2029" i="1"/>
  <c r="AH2029" i="1" s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AJ2028" i="1"/>
  <c r="AI2028" i="1"/>
  <c r="AH2028" i="1" s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AJ2027" i="1"/>
  <c r="AI2027" i="1"/>
  <c r="AH2027" i="1" s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AJ2026" i="1"/>
  <c r="AI2026" i="1"/>
  <c r="AH2026" i="1" s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AJ2025" i="1"/>
  <c r="AI2025" i="1"/>
  <c r="AH2025" i="1" s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AJ2024" i="1"/>
  <c r="AI2024" i="1"/>
  <c r="AH2024" i="1" s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AJ2023" i="1"/>
  <c r="AI2023" i="1"/>
  <c r="AH2023" i="1" s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AJ2022" i="1"/>
  <c r="AI2022" i="1"/>
  <c r="AH2022" i="1" s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AJ2021" i="1"/>
  <c r="AI2021" i="1"/>
  <c r="AH2021" i="1" s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AJ2020" i="1"/>
  <c r="AI2020" i="1"/>
  <c r="AH2020" i="1" s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AJ2019" i="1"/>
  <c r="AI2019" i="1"/>
  <c r="AH2019" i="1" s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AJ2018" i="1"/>
  <c r="AI2018" i="1"/>
  <c r="AH2018" i="1" s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AJ2017" i="1"/>
  <c r="AI2017" i="1"/>
  <c r="AH2017" i="1" s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AJ2016" i="1"/>
  <c r="AI2016" i="1"/>
  <c r="AH2016" i="1" s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AJ2015" i="1"/>
  <c r="AI2015" i="1"/>
  <c r="AH2015" i="1" s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AJ2014" i="1"/>
  <c r="AI2014" i="1"/>
  <c r="AH2014" i="1" s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AJ2013" i="1"/>
  <c r="AI2013" i="1"/>
  <c r="AH2013" i="1" s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AJ2012" i="1"/>
  <c r="AI2012" i="1"/>
  <c r="AH2012" i="1" s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AJ2011" i="1"/>
  <c r="AI2011" i="1"/>
  <c r="AH2011" i="1" s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AJ2010" i="1"/>
  <c r="AI2010" i="1"/>
  <c r="AH2010" i="1" s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AJ2009" i="1"/>
  <c r="AI2009" i="1"/>
  <c r="AH2009" i="1" s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AJ2008" i="1"/>
  <c r="AI2008" i="1"/>
  <c r="AH2008" i="1" s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AJ2007" i="1"/>
  <c r="AI2007" i="1"/>
  <c r="AH2007" i="1" s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AJ2006" i="1"/>
  <c r="AI2006" i="1"/>
  <c r="AH2006" i="1" s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AJ2005" i="1"/>
  <c r="AI2005" i="1"/>
  <c r="AH2005" i="1" s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AJ2004" i="1"/>
  <c r="AI2004" i="1"/>
  <c r="AH2004" i="1" s="1"/>
  <c r="AG2004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AJ2003" i="1"/>
  <c r="AI2003" i="1"/>
  <c r="AH2003" i="1" s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AJ2002" i="1"/>
  <c r="AI2002" i="1"/>
  <c r="AH2002" i="1" s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AJ2001" i="1"/>
  <c r="AI2001" i="1"/>
  <c r="AH2001" i="1" s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AJ2000" i="1"/>
  <c r="AI2000" i="1"/>
  <c r="AH2000" i="1" s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AJ1999" i="1"/>
  <c r="AI1999" i="1"/>
  <c r="AH1999" i="1" s="1"/>
  <c r="AG1999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AJ1998" i="1"/>
  <c r="AI1998" i="1"/>
  <c r="AH1998" i="1" s="1"/>
  <c r="AG1998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AJ1997" i="1"/>
  <c r="AI1997" i="1"/>
  <c r="AH1997" i="1" s="1"/>
  <c r="AG1997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AJ1996" i="1"/>
  <c r="AI1996" i="1"/>
  <c r="AH1996" i="1" s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AJ1995" i="1"/>
  <c r="AI1995" i="1"/>
  <c r="AH1995" i="1" s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AJ1994" i="1"/>
  <c r="AI1994" i="1"/>
  <c r="AH1994" i="1" s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AJ1993" i="1"/>
  <c r="AI1993" i="1"/>
  <c r="AH1993" i="1" s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AJ1992" i="1"/>
  <c r="AI1992" i="1"/>
  <c r="AH1992" i="1" s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AJ1991" i="1"/>
  <c r="AI1991" i="1"/>
  <c r="AH1991" i="1" s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AJ1990" i="1"/>
  <c r="AI1990" i="1"/>
  <c r="AH1990" i="1" s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AJ1989" i="1"/>
  <c r="AI1989" i="1"/>
  <c r="AH1989" i="1" s="1"/>
  <c r="AG1989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AJ1988" i="1"/>
  <c r="AI1988" i="1"/>
  <c r="AH1988" i="1" s="1"/>
  <c r="AG1988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AJ1987" i="1"/>
  <c r="AI1987" i="1"/>
  <c r="AH1987" i="1" s="1"/>
  <c r="AG1987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AJ1986" i="1"/>
  <c r="AI1986" i="1"/>
  <c r="AH1986" i="1" s="1"/>
  <c r="AG1986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AJ1985" i="1"/>
  <c r="AI1985" i="1"/>
  <c r="AH1985" i="1" s="1"/>
  <c r="AG1985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AJ1984" i="1"/>
  <c r="AI1984" i="1"/>
  <c r="AH1984" i="1" s="1"/>
  <c r="AG1984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AJ1983" i="1"/>
  <c r="AI1983" i="1"/>
  <c r="AH1983" i="1" s="1"/>
  <c r="AG1983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AJ1982" i="1"/>
  <c r="AI1982" i="1"/>
  <c r="AH1982" i="1" s="1"/>
  <c r="AG1982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AJ1981" i="1"/>
  <c r="AI1981" i="1"/>
  <c r="AH1981" i="1" s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AJ1980" i="1"/>
  <c r="AI1980" i="1"/>
  <c r="AH1980" i="1" s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AJ1979" i="1"/>
  <c r="AI1979" i="1"/>
  <c r="AH1979" i="1" s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AJ1978" i="1"/>
  <c r="AI1978" i="1"/>
  <c r="AH1978" i="1" s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AJ1977" i="1"/>
  <c r="AI1977" i="1"/>
  <c r="AH1977" i="1" s="1"/>
  <c r="AG1977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AJ1976" i="1"/>
  <c r="AI1976" i="1"/>
  <c r="AH1976" i="1" s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AJ1975" i="1"/>
  <c r="AI1975" i="1"/>
  <c r="AH1975" i="1" s="1"/>
  <c r="AG1975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AJ1974" i="1"/>
  <c r="AI1974" i="1"/>
  <c r="AH1974" i="1" s="1"/>
  <c r="AG1974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AJ1973" i="1"/>
  <c r="AI1973" i="1"/>
  <c r="AH1973" i="1" s="1"/>
  <c r="AG1973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AJ1972" i="1"/>
  <c r="AI1972" i="1"/>
  <c r="AH1972" i="1" s="1"/>
  <c r="AG1972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AJ1971" i="1"/>
  <c r="AI1971" i="1"/>
  <c r="AH1971" i="1" s="1"/>
  <c r="AG1971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AJ1970" i="1"/>
  <c r="AI1970" i="1"/>
  <c r="AH1970" i="1" s="1"/>
  <c r="AG1970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AJ1969" i="1"/>
  <c r="AI1969" i="1"/>
  <c r="AH1969" i="1" s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AJ1968" i="1"/>
  <c r="AI1968" i="1"/>
  <c r="AH1968" i="1" s="1"/>
  <c r="AG1968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AJ1967" i="1"/>
  <c r="AI1967" i="1"/>
  <c r="AH1967" i="1" s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AJ1966" i="1"/>
  <c r="AI1966" i="1"/>
  <c r="AH1966" i="1" s="1"/>
  <c r="AG1966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AJ1965" i="1"/>
  <c r="AI1965" i="1"/>
  <c r="AH1965" i="1" s="1"/>
  <c r="AG1965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AJ1964" i="1"/>
  <c r="AI1964" i="1"/>
  <c r="AH1964" i="1" s="1"/>
  <c r="AG1964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AJ1963" i="1"/>
  <c r="AI1963" i="1"/>
  <c r="AH1963" i="1" s="1"/>
  <c r="AG1963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AJ1962" i="1"/>
  <c r="AI1962" i="1"/>
  <c r="AH1962" i="1" s="1"/>
  <c r="AG1962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AJ1961" i="1"/>
  <c r="AI1961" i="1"/>
  <c r="AH1961" i="1" s="1"/>
  <c r="AG1961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AJ1960" i="1"/>
  <c r="AI1960" i="1"/>
  <c r="AH1960" i="1" s="1"/>
  <c r="AG1960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AJ1959" i="1"/>
  <c r="AI1959" i="1"/>
  <c r="AH1959" i="1" s="1"/>
  <c r="AG1959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AJ1958" i="1"/>
  <c r="AI1958" i="1"/>
  <c r="AH1958" i="1" s="1"/>
  <c r="AG1958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AJ1957" i="1"/>
  <c r="AI1957" i="1"/>
  <c r="AH1957" i="1" s="1"/>
  <c r="AG1957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AJ1956" i="1"/>
  <c r="AI1956" i="1"/>
  <c r="AH1956" i="1" s="1"/>
  <c r="AG1956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AJ1955" i="1"/>
  <c r="AI1955" i="1"/>
  <c r="AH1955" i="1" s="1"/>
  <c r="AG1955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AJ1954" i="1"/>
  <c r="AI1954" i="1"/>
  <c r="AH1954" i="1" s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AJ1953" i="1"/>
  <c r="AI1953" i="1"/>
  <c r="AH1953" i="1" s="1"/>
  <c r="AG1953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AJ1952" i="1"/>
  <c r="AI1952" i="1"/>
  <c r="AH1952" i="1" s="1"/>
  <c r="AG1952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AJ1951" i="1"/>
  <c r="AI1951" i="1"/>
  <c r="AH1951" i="1" s="1"/>
  <c r="AG1951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AJ1950" i="1"/>
  <c r="AI1950" i="1"/>
  <c r="AH1950" i="1" s="1"/>
  <c r="AG1950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AJ1949" i="1"/>
  <c r="AI1949" i="1"/>
  <c r="AH1949" i="1" s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AJ1948" i="1"/>
  <c r="AI1948" i="1"/>
  <c r="AH1948" i="1" s="1"/>
  <c r="AG1948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AJ1947" i="1"/>
  <c r="AI1947" i="1"/>
  <c r="AH1947" i="1" s="1"/>
  <c r="AG1947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AJ1946" i="1"/>
  <c r="AI1946" i="1"/>
  <c r="AH1946" i="1" s="1"/>
  <c r="AG1946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AJ1945" i="1"/>
  <c r="AI1945" i="1"/>
  <c r="AH1945" i="1" s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AJ1944" i="1"/>
  <c r="AI1944" i="1"/>
  <c r="AH1944" i="1" s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AJ1943" i="1"/>
  <c r="AI1943" i="1"/>
  <c r="AH1943" i="1" s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AJ1942" i="1"/>
  <c r="AI1942" i="1"/>
  <c r="AH1942" i="1" s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AJ1941" i="1"/>
  <c r="AI1941" i="1"/>
  <c r="AH1941" i="1" s="1"/>
  <c r="AG1941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AJ1940" i="1"/>
  <c r="AI1940" i="1"/>
  <c r="AH1940" i="1" s="1"/>
  <c r="AG1940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AJ1939" i="1"/>
  <c r="AI1939" i="1"/>
  <c r="AH1939" i="1" s="1"/>
  <c r="AG1939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AJ1938" i="1"/>
  <c r="AI1938" i="1"/>
  <c r="AH1938" i="1" s="1"/>
  <c r="AG1938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AJ1937" i="1"/>
  <c r="AI1937" i="1"/>
  <c r="AH1937" i="1" s="1"/>
  <c r="AG1937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AJ1936" i="1"/>
  <c r="AI1936" i="1"/>
  <c r="AH1936" i="1" s="1"/>
  <c r="AG1936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AJ1935" i="1"/>
  <c r="AI1935" i="1"/>
  <c r="AH1935" i="1" s="1"/>
  <c r="AG1935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AJ1934" i="1"/>
  <c r="AI1934" i="1"/>
  <c r="AH1934" i="1" s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AJ1933" i="1"/>
  <c r="AI1933" i="1"/>
  <c r="AH1933" i="1" s="1"/>
  <c r="AG1933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AJ1932" i="1"/>
  <c r="AI1932" i="1"/>
  <c r="AH1932" i="1" s="1"/>
  <c r="AG1932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AJ1931" i="1"/>
  <c r="AI1931" i="1"/>
  <c r="AH1931" i="1" s="1"/>
  <c r="AG1931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AJ1930" i="1"/>
  <c r="AI1930" i="1"/>
  <c r="AH1930" i="1" s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AJ1929" i="1"/>
  <c r="AI1929" i="1"/>
  <c r="AH1929" i="1" s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AJ1928" i="1"/>
  <c r="AI1928" i="1"/>
  <c r="AH1928" i="1" s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AJ1927" i="1"/>
  <c r="AI1927" i="1"/>
  <c r="AH1927" i="1" s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AJ1926" i="1"/>
  <c r="AI1926" i="1"/>
  <c r="AH1926" i="1" s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AJ1925" i="1"/>
  <c r="AI1925" i="1"/>
  <c r="AH1925" i="1" s="1"/>
  <c r="AG1925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AJ1924" i="1"/>
  <c r="AI1924" i="1"/>
  <c r="AH1924" i="1" s="1"/>
  <c r="AG1924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AJ1923" i="1"/>
  <c r="AI1923" i="1"/>
  <c r="AH1923" i="1" s="1"/>
  <c r="AG1923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AJ1922" i="1"/>
  <c r="AI1922" i="1"/>
  <c r="AH1922" i="1" s="1"/>
  <c r="AG1922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AJ1921" i="1"/>
  <c r="AI1921" i="1"/>
  <c r="AH1921" i="1" s="1"/>
  <c r="AG1921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AJ1920" i="1"/>
  <c r="AI1920" i="1"/>
  <c r="AH1920" i="1" s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AJ1919" i="1"/>
  <c r="AI1919" i="1"/>
  <c r="AH1919" i="1" s="1"/>
  <c r="AG1919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AJ1918" i="1"/>
  <c r="AI1918" i="1"/>
  <c r="AH1918" i="1" s="1"/>
  <c r="AG1918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AJ1917" i="1"/>
  <c r="AI1917" i="1"/>
  <c r="AH1917" i="1" s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AJ1916" i="1"/>
  <c r="AI1916" i="1"/>
  <c r="AH1916" i="1" s="1"/>
  <c r="AG1916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AJ1915" i="1"/>
  <c r="AI1915" i="1"/>
  <c r="AH1915" i="1" s="1"/>
  <c r="AG1915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AJ1914" i="1"/>
  <c r="AI1914" i="1"/>
  <c r="AH1914" i="1" s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AJ1913" i="1"/>
  <c r="AI1913" i="1"/>
  <c r="AH1913" i="1" s="1"/>
  <c r="AG1913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AJ1912" i="1"/>
  <c r="AI1912" i="1"/>
  <c r="AH1912" i="1" s="1"/>
  <c r="AG1912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AJ1911" i="1"/>
  <c r="AI1911" i="1"/>
  <c r="AH1911" i="1" s="1"/>
  <c r="AG1911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AJ1910" i="1"/>
  <c r="AI1910" i="1"/>
  <c r="AH1910" i="1" s="1"/>
  <c r="AG1910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AJ1909" i="1"/>
  <c r="AI1909" i="1"/>
  <c r="AH1909" i="1" s="1"/>
  <c r="AG1909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AJ1908" i="1"/>
  <c r="AI1908" i="1"/>
  <c r="AH1908" i="1" s="1"/>
  <c r="AG1908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AJ1907" i="1"/>
  <c r="AI1907" i="1"/>
  <c r="AH1907" i="1" s="1"/>
  <c r="AG1907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AJ1906" i="1"/>
  <c r="AI1906" i="1"/>
  <c r="AH1906" i="1" s="1"/>
  <c r="AG1906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AJ1905" i="1"/>
  <c r="AI1905" i="1"/>
  <c r="AH1905" i="1" s="1"/>
  <c r="AG1905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AJ1904" i="1"/>
  <c r="AI1904" i="1"/>
  <c r="AH1904" i="1" s="1"/>
  <c r="AG1904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AJ1903" i="1"/>
  <c r="AI1903" i="1"/>
  <c r="AH1903" i="1" s="1"/>
  <c r="AG1903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AJ1902" i="1"/>
  <c r="AI1902" i="1"/>
  <c r="AH1902" i="1" s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AJ1901" i="1"/>
  <c r="AI1901" i="1"/>
  <c r="AH1901" i="1" s="1"/>
  <c r="AG1901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AJ1900" i="1"/>
  <c r="AI1900" i="1"/>
  <c r="AH1900" i="1" s="1"/>
  <c r="AG1900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AJ1899" i="1"/>
  <c r="AI1899" i="1"/>
  <c r="AH1899" i="1" s="1"/>
  <c r="AG1899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AJ1898" i="1"/>
  <c r="AI1898" i="1"/>
  <c r="AH1898" i="1" s="1"/>
  <c r="AG1898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AJ1897" i="1"/>
  <c r="AI1897" i="1"/>
  <c r="AH1897" i="1" s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AJ1896" i="1"/>
  <c r="AI1896" i="1"/>
  <c r="AH1896" i="1" s="1"/>
  <c r="AG1896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AJ1895" i="1"/>
  <c r="AI1895" i="1"/>
  <c r="AH1895" i="1" s="1"/>
  <c r="AG1895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AJ1894" i="1"/>
  <c r="AI1894" i="1"/>
  <c r="AH1894" i="1" s="1"/>
  <c r="AG1894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AJ1893" i="1"/>
  <c r="AI1893" i="1"/>
  <c r="AH1893" i="1" s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AJ1892" i="1"/>
  <c r="AI1892" i="1"/>
  <c r="AH1892" i="1" s="1"/>
  <c r="AG1892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AJ1891" i="1"/>
  <c r="AI1891" i="1"/>
  <c r="AH1891" i="1" s="1"/>
  <c r="AG1891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AJ1890" i="1"/>
  <c r="AI1890" i="1"/>
  <c r="AH1890" i="1" s="1"/>
  <c r="AG1890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AJ1889" i="1"/>
  <c r="AI1889" i="1"/>
  <c r="AH1889" i="1" s="1"/>
  <c r="AG1889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AJ1888" i="1"/>
  <c r="AI1888" i="1"/>
  <c r="AH1888" i="1" s="1"/>
  <c r="AG1888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AJ1887" i="1"/>
  <c r="AI1887" i="1"/>
  <c r="AH1887" i="1" s="1"/>
  <c r="AG1887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AJ1886" i="1"/>
  <c r="AI1886" i="1"/>
  <c r="AH1886" i="1" s="1"/>
  <c r="AG1886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AJ1885" i="1"/>
  <c r="AI1885" i="1"/>
  <c r="AH1885" i="1" s="1"/>
  <c r="AG1885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AJ1884" i="1"/>
  <c r="AI1884" i="1"/>
  <c r="AH1884" i="1" s="1"/>
  <c r="AG1884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AJ1883" i="1"/>
  <c r="AI1883" i="1"/>
  <c r="AH1883" i="1" s="1"/>
  <c r="AG1883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AJ1882" i="1"/>
  <c r="AI1882" i="1"/>
  <c r="AH1882" i="1" s="1"/>
  <c r="AG1882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AJ1881" i="1"/>
  <c r="AI1881" i="1"/>
  <c r="AH1881" i="1" s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AJ1880" i="1"/>
  <c r="AI1880" i="1"/>
  <c r="AH1880" i="1" s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AJ1879" i="1"/>
  <c r="AI1879" i="1"/>
  <c r="AH1879" i="1" s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AJ1878" i="1"/>
  <c r="AI1878" i="1"/>
  <c r="AH1878" i="1" s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AJ1877" i="1"/>
  <c r="AI1877" i="1"/>
  <c r="AH1877" i="1" s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AJ1876" i="1"/>
  <c r="AI1876" i="1"/>
  <c r="AH1876" i="1" s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AJ1875" i="1"/>
  <c r="AI1875" i="1"/>
  <c r="AH1875" i="1" s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AJ1874" i="1"/>
  <c r="AI1874" i="1"/>
  <c r="AH1874" i="1" s="1"/>
  <c r="AG1874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AJ1873" i="1"/>
  <c r="AI1873" i="1"/>
  <c r="AH1873" i="1" s="1"/>
  <c r="AG1873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AJ1872" i="1"/>
  <c r="AI1872" i="1"/>
  <c r="AH1872" i="1" s="1"/>
  <c r="AG1872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AJ1871" i="1"/>
  <c r="AI1871" i="1"/>
  <c r="AH1871" i="1" s="1"/>
  <c r="AG1871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AJ1870" i="1"/>
  <c r="AI1870" i="1"/>
  <c r="AH1870" i="1" s="1"/>
  <c r="AG1870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AJ1869" i="1"/>
  <c r="AI1869" i="1"/>
  <c r="AH1869" i="1" s="1"/>
  <c r="AG1869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AJ1868" i="1"/>
  <c r="AI1868" i="1"/>
  <c r="AH1868" i="1" s="1"/>
  <c r="AG1868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AJ1867" i="1"/>
  <c r="AI1867" i="1"/>
  <c r="AH1867" i="1" s="1"/>
  <c r="AG1867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AJ1866" i="1"/>
  <c r="AI1866" i="1"/>
  <c r="AH1866" i="1" s="1"/>
  <c r="AG1866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AJ1865" i="1"/>
  <c r="AI1865" i="1"/>
  <c r="AH1865" i="1" s="1"/>
  <c r="AG1865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AJ1864" i="1"/>
  <c r="AI1864" i="1"/>
  <c r="AH1864" i="1" s="1"/>
  <c r="AG1864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AJ1863" i="1"/>
  <c r="AI1863" i="1"/>
  <c r="AH1863" i="1" s="1"/>
  <c r="AG1863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AJ1862" i="1"/>
  <c r="AI1862" i="1"/>
  <c r="AH1862" i="1" s="1"/>
  <c r="AG1862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AJ1861" i="1"/>
  <c r="AI1861" i="1"/>
  <c r="AH1861" i="1" s="1"/>
  <c r="AG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AJ1860" i="1"/>
  <c r="AI1860" i="1"/>
  <c r="AH1860" i="1" s="1"/>
  <c r="AG1860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AJ1859" i="1"/>
  <c r="AI1859" i="1"/>
  <c r="AH1859" i="1" s="1"/>
  <c r="AG1859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AJ1858" i="1"/>
  <c r="AI1858" i="1"/>
  <c r="AH1858" i="1" s="1"/>
  <c r="AG1858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AJ1857" i="1"/>
  <c r="AI1857" i="1"/>
  <c r="AH1857" i="1" s="1"/>
  <c r="AG1857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AJ1856" i="1"/>
  <c r="AI1856" i="1"/>
  <c r="AH1856" i="1" s="1"/>
  <c r="AG1856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AJ1855" i="1"/>
  <c r="AI1855" i="1"/>
  <c r="AH1855" i="1" s="1"/>
  <c r="AG1855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AJ1854" i="1"/>
  <c r="AI1854" i="1"/>
  <c r="AH1854" i="1" s="1"/>
  <c r="AG1854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AJ1853" i="1"/>
  <c r="AI1853" i="1"/>
  <c r="AH1853" i="1" s="1"/>
  <c r="AG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AJ1852" i="1"/>
  <c r="AI1852" i="1"/>
  <c r="AH1852" i="1" s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AJ1851" i="1"/>
  <c r="AI1851" i="1"/>
  <c r="AH1851" i="1" s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AJ1850" i="1"/>
  <c r="AI1850" i="1"/>
  <c r="AH1850" i="1" s="1"/>
  <c r="AG1850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AJ1849" i="1"/>
  <c r="AI1849" i="1"/>
  <c r="AH1849" i="1" s="1"/>
  <c r="AG1849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AJ1848" i="1"/>
  <c r="AI1848" i="1"/>
  <c r="AH1848" i="1" s="1"/>
  <c r="AG1848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AJ1847" i="1"/>
  <c r="AI1847" i="1"/>
  <c r="AH1847" i="1" s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AJ1846" i="1"/>
  <c r="AI1846" i="1"/>
  <c r="AH1846" i="1" s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AJ1845" i="1"/>
  <c r="AI1845" i="1"/>
  <c r="AH1845" i="1" s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AJ1844" i="1"/>
  <c r="AI1844" i="1"/>
  <c r="AH1844" i="1" s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AJ1843" i="1"/>
  <c r="AI1843" i="1"/>
  <c r="AH1843" i="1" s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AJ1842" i="1"/>
  <c r="AI1842" i="1"/>
  <c r="AH1842" i="1" s="1"/>
  <c r="AG1842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AJ1841" i="1"/>
  <c r="AI1841" i="1"/>
  <c r="AH1841" i="1" s="1"/>
  <c r="AG1841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AJ1840" i="1"/>
  <c r="AI1840" i="1"/>
  <c r="AH1840" i="1" s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AJ1839" i="1"/>
  <c r="AI1839" i="1"/>
  <c r="AH1839" i="1" s="1"/>
  <c r="AG1839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AJ1838" i="1"/>
  <c r="AI1838" i="1"/>
  <c r="AH1838" i="1" s="1"/>
  <c r="AG1838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AJ1837" i="1"/>
  <c r="AI1837" i="1"/>
  <c r="AH1837" i="1" s="1"/>
  <c r="AG1837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AJ1836" i="1"/>
  <c r="AI1836" i="1"/>
  <c r="AH1836" i="1" s="1"/>
  <c r="AG1836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AJ1835" i="1"/>
  <c r="AI1835" i="1"/>
  <c r="AH1835" i="1" s="1"/>
  <c r="AG1835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AJ1834" i="1"/>
  <c r="AI1834" i="1"/>
  <c r="AH1834" i="1" s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AJ1833" i="1"/>
  <c r="AI1833" i="1"/>
  <c r="AH1833" i="1" s="1"/>
  <c r="AG1833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AJ1832" i="1"/>
  <c r="AI1832" i="1"/>
  <c r="AH1832" i="1" s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AJ1831" i="1"/>
  <c r="AI1831" i="1"/>
  <c r="AH1831" i="1" s="1"/>
  <c r="AG1831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AJ1830" i="1"/>
  <c r="AI1830" i="1"/>
  <c r="AH1830" i="1" s="1"/>
  <c r="AG1830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AJ1829" i="1"/>
  <c r="AI1829" i="1"/>
  <c r="AH1829" i="1" s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AJ1828" i="1"/>
  <c r="AI1828" i="1"/>
  <c r="AH1828" i="1" s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AJ1827" i="1"/>
  <c r="AI1827" i="1"/>
  <c r="AH1827" i="1" s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AJ1826" i="1"/>
  <c r="AI1826" i="1"/>
  <c r="AH1826" i="1" s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AJ1825" i="1"/>
  <c r="AI1825" i="1"/>
  <c r="AH1825" i="1" s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AJ1824" i="1"/>
  <c r="AI1824" i="1"/>
  <c r="AH1824" i="1" s="1"/>
  <c r="AG1824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AJ1823" i="1"/>
  <c r="AI1823" i="1"/>
  <c r="AH1823" i="1" s="1"/>
  <c r="AG1823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AJ1822" i="1"/>
  <c r="AI1822" i="1"/>
  <c r="AH1822" i="1" s="1"/>
  <c r="AG1822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AJ1821" i="1"/>
  <c r="AI1821" i="1"/>
  <c r="AH1821" i="1" s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AJ1820" i="1"/>
  <c r="AI1820" i="1"/>
  <c r="AH1820" i="1" s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AJ1819" i="1"/>
  <c r="AI1819" i="1"/>
  <c r="AH1819" i="1" s="1"/>
  <c r="AG1819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AJ1818" i="1"/>
  <c r="AI1818" i="1"/>
  <c r="AH1818" i="1" s="1"/>
  <c r="AG1818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AJ1817" i="1"/>
  <c r="AI1817" i="1"/>
  <c r="AH1817" i="1" s="1"/>
  <c r="AG1817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AJ1816" i="1"/>
  <c r="AI1816" i="1"/>
  <c r="AH1816" i="1" s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AJ1815" i="1"/>
  <c r="AI1815" i="1"/>
  <c r="AH1815" i="1" s="1"/>
  <c r="AG1815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AJ1814" i="1"/>
  <c r="AI1814" i="1"/>
  <c r="AH1814" i="1" s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AJ1813" i="1"/>
  <c r="AI1813" i="1"/>
  <c r="AH1813" i="1" s="1"/>
  <c r="AG1813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AJ1812" i="1"/>
  <c r="AI1812" i="1"/>
  <c r="AH1812" i="1" s="1"/>
  <c r="AG1812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AJ1811" i="1"/>
  <c r="AI1811" i="1"/>
  <c r="AH1811" i="1" s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AJ1810" i="1"/>
  <c r="AI1810" i="1"/>
  <c r="AH1810" i="1" s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AJ1809" i="1"/>
  <c r="AI1809" i="1"/>
  <c r="AH1809" i="1" s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AJ1808" i="1"/>
  <c r="AI1808" i="1"/>
  <c r="AH1808" i="1" s="1"/>
  <c r="AG1808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AJ1807" i="1"/>
  <c r="AI1807" i="1"/>
  <c r="AH1807" i="1" s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AJ1806" i="1"/>
  <c r="AI1806" i="1"/>
  <c r="AH1806" i="1" s="1"/>
  <c r="AG1806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AJ1805" i="1"/>
  <c r="AI1805" i="1"/>
  <c r="AH1805" i="1" s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AJ1804" i="1"/>
  <c r="AI1804" i="1"/>
  <c r="AH1804" i="1" s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AJ1803" i="1"/>
  <c r="AI1803" i="1"/>
  <c r="AH1803" i="1" s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AJ1802" i="1"/>
  <c r="AI1802" i="1"/>
  <c r="AH1802" i="1" s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AJ1801" i="1"/>
  <c r="AI1801" i="1"/>
  <c r="AH1801" i="1" s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AJ1800" i="1"/>
  <c r="AI1800" i="1"/>
  <c r="AH1800" i="1" s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AJ1799" i="1"/>
  <c r="AI1799" i="1"/>
  <c r="AH1799" i="1" s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AJ1798" i="1"/>
  <c r="AI1798" i="1"/>
  <c r="AH1798" i="1" s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AJ1797" i="1"/>
  <c r="AI1797" i="1"/>
  <c r="AH1797" i="1" s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AJ1796" i="1"/>
  <c r="AI1796" i="1"/>
  <c r="AH1796" i="1" s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AJ1795" i="1"/>
  <c r="AI1795" i="1"/>
  <c r="AH1795" i="1" s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AJ1794" i="1"/>
  <c r="AI1794" i="1"/>
  <c r="AH1794" i="1" s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AJ1793" i="1"/>
  <c r="AI1793" i="1"/>
  <c r="AH1793" i="1" s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AJ1792" i="1"/>
  <c r="AI1792" i="1"/>
  <c r="AH1792" i="1" s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AJ1791" i="1"/>
  <c r="AI1791" i="1"/>
  <c r="AH1791" i="1" s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AJ1790" i="1"/>
  <c r="AI1790" i="1"/>
  <c r="AH1790" i="1" s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AJ1789" i="1"/>
  <c r="AI1789" i="1"/>
  <c r="AH1789" i="1" s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AJ1788" i="1"/>
  <c r="AI1788" i="1"/>
  <c r="AH1788" i="1" s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AJ1787" i="1"/>
  <c r="AI1787" i="1"/>
  <c r="AH1787" i="1" s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AJ1786" i="1"/>
  <c r="AI1786" i="1"/>
  <c r="AH1786" i="1" s="1"/>
  <c r="AG1786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AJ1785" i="1"/>
  <c r="AI1785" i="1"/>
  <c r="AH1785" i="1" s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AJ1784" i="1"/>
  <c r="AI1784" i="1"/>
  <c r="AH1784" i="1" s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AJ1783" i="1"/>
  <c r="AI1783" i="1"/>
  <c r="AH1783" i="1" s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AJ1782" i="1"/>
  <c r="AI1782" i="1"/>
  <c r="AH1782" i="1" s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AJ1781" i="1"/>
  <c r="AI1781" i="1"/>
  <c r="AH1781" i="1" s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AJ1780" i="1"/>
  <c r="AI1780" i="1"/>
  <c r="AH1780" i="1" s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AJ1779" i="1"/>
  <c r="AI1779" i="1"/>
  <c r="AH1779" i="1" s="1"/>
  <c r="AG1779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AJ1778" i="1"/>
  <c r="AI1778" i="1"/>
  <c r="AH1778" i="1" s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AJ1777" i="1"/>
  <c r="AI1777" i="1"/>
  <c r="AH1777" i="1" s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AJ1776" i="1"/>
  <c r="AI1776" i="1"/>
  <c r="AH1776" i="1" s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AJ1775" i="1"/>
  <c r="AI1775" i="1"/>
  <c r="AH1775" i="1" s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AJ1774" i="1"/>
  <c r="AI1774" i="1"/>
  <c r="AH1774" i="1" s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AJ1773" i="1"/>
  <c r="AI1773" i="1"/>
  <c r="AH1773" i="1" s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AJ1772" i="1"/>
  <c r="AI1772" i="1"/>
  <c r="AH1772" i="1" s="1"/>
  <c r="AG1772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AJ1771" i="1"/>
  <c r="AI1771" i="1"/>
  <c r="AH1771" i="1" s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AJ1770" i="1"/>
  <c r="AI1770" i="1"/>
  <c r="AH1770" i="1" s="1"/>
  <c r="AG1770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AJ1769" i="1"/>
  <c r="AI1769" i="1"/>
  <c r="AH1769" i="1" s="1"/>
  <c r="AG1769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AJ1768" i="1"/>
  <c r="AI1768" i="1"/>
  <c r="AH1768" i="1" s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AJ1767" i="1"/>
  <c r="AI1767" i="1"/>
  <c r="AH1767" i="1" s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AJ1766" i="1"/>
  <c r="AI1766" i="1"/>
  <c r="AH1766" i="1" s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AJ1765" i="1"/>
  <c r="AI1765" i="1"/>
  <c r="AH1765" i="1" s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AJ1764" i="1"/>
  <c r="AI1764" i="1"/>
  <c r="AH1764" i="1" s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AJ1763" i="1"/>
  <c r="AI1763" i="1"/>
  <c r="AH1763" i="1" s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AJ1762" i="1"/>
  <c r="AI1762" i="1"/>
  <c r="AH1762" i="1" s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AJ1761" i="1"/>
  <c r="AI1761" i="1"/>
  <c r="AH1761" i="1" s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AJ1760" i="1"/>
  <c r="AI1760" i="1"/>
  <c r="AH1760" i="1" s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AJ1759" i="1"/>
  <c r="AI1759" i="1"/>
  <c r="AH1759" i="1" s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AJ1758" i="1"/>
  <c r="AI1758" i="1"/>
  <c r="AH1758" i="1" s="1"/>
  <c r="AG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AJ1757" i="1"/>
  <c r="AI1757" i="1"/>
  <c r="AH1757" i="1" s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AJ1756" i="1"/>
  <c r="AI1756" i="1"/>
  <c r="AH1756" i="1" s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AJ1755" i="1"/>
  <c r="AI1755" i="1"/>
  <c r="AH1755" i="1" s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AJ1754" i="1"/>
  <c r="AI1754" i="1"/>
  <c r="AH1754" i="1" s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AJ1753" i="1"/>
  <c r="AI1753" i="1"/>
  <c r="AH1753" i="1" s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AJ1752" i="1"/>
  <c r="AI1752" i="1"/>
  <c r="AH1752" i="1" s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AJ1751" i="1"/>
  <c r="AI1751" i="1"/>
  <c r="AH1751" i="1" s="1"/>
  <c r="AG1751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AJ1750" i="1"/>
  <c r="AI1750" i="1"/>
  <c r="AH1750" i="1" s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AJ1749" i="1"/>
  <c r="AI1749" i="1"/>
  <c r="AH1749" i="1" s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AJ1748" i="1"/>
  <c r="AI1748" i="1"/>
  <c r="AH1748" i="1" s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AJ1747" i="1"/>
  <c r="AI1747" i="1"/>
  <c r="AH1747" i="1" s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AJ1746" i="1"/>
  <c r="AI1746" i="1"/>
  <c r="AH1746" i="1" s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AJ1745" i="1"/>
  <c r="AI1745" i="1"/>
  <c r="AH1745" i="1" s="1"/>
  <c r="AG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AJ1744" i="1"/>
  <c r="AI1744" i="1"/>
  <c r="AH1744" i="1" s="1"/>
  <c r="AG1744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AJ1743" i="1"/>
  <c r="AI1743" i="1"/>
  <c r="AH1743" i="1" s="1"/>
  <c r="AG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AJ1742" i="1"/>
  <c r="AI1742" i="1"/>
  <c r="AH1742" i="1" s="1"/>
  <c r="AG1742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AJ1741" i="1"/>
  <c r="AI1741" i="1"/>
  <c r="AH1741" i="1" s="1"/>
  <c r="AG1741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AJ1740" i="1"/>
  <c r="AI1740" i="1"/>
  <c r="AH1740" i="1" s="1"/>
  <c r="AG1740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AJ1739" i="1"/>
  <c r="AI1739" i="1"/>
  <c r="AH1739" i="1" s="1"/>
  <c r="AG1739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AJ1738" i="1"/>
  <c r="AI1738" i="1"/>
  <c r="AH1738" i="1" s="1"/>
  <c r="AG1738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AJ1737" i="1"/>
  <c r="AI1737" i="1"/>
  <c r="AH1737" i="1" s="1"/>
  <c r="AG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AJ1736" i="1"/>
  <c r="AI1736" i="1"/>
  <c r="AH1736" i="1" s="1"/>
  <c r="AG1736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AJ1735" i="1"/>
  <c r="AI1735" i="1"/>
  <c r="AH1735" i="1" s="1"/>
  <c r="AG1735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AJ1734" i="1"/>
  <c r="AI1734" i="1"/>
  <c r="AH1734" i="1" s="1"/>
  <c r="AG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AJ1733" i="1"/>
  <c r="AI1733" i="1"/>
  <c r="AH1733" i="1" s="1"/>
  <c r="AG1733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AJ1732" i="1"/>
  <c r="AI1732" i="1"/>
  <c r="AH1732" i="1" s="1"/>
  <c r="AG1732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AJ1731" i="1"/>
  <c r="AI1731" i="1"/>
  <c r="AH1731" i="1" s="1"/>
  <c r="AG1731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AJ1730" i="1"/>
  <c r="AI1730" i="1"/>
  <c r="AH1730" i="1" s="1"/>
  <c r="AG1730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AJ1729" i="1"/>
  <c r="AI1729" i="1"/>
  <c r="AH1729" i="1" s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AJ1728" i="1"/>
  <c r="AI1728" i="1"/>
  <c r="AH1728" i="1" s="1"/>
  <c r="AG1728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AJ1727" i="1"/>
  <c r="AI1727" i="1"/>
  <c r="AH1727" i="1" s="1"/>
  <c r="AG1727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AJ1726" i="1"/>
  <c r="AI1726" i="1"/>
  <c r="AH1726" i="1" s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AJ1725" i="1"/>
  <c r="AI1725" i="1"/>
  <c r="AH1725" i="1" s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AJ1724" i="1"/>
  <c r="AI1724" i="1"/>
  <c r="AH1724" i="1" s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AJ1723" i="1"/>
  <c r="AI1723" i="1"/>
  <c r="AH1723" i="1" s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AJ1722" i="1"/>
  <c r="AI1722" i="1"/>
  <c r="AH1722" i="1" s="1"/>
  <c r="AG1722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AJ1721" i="1"/>
  <c r="AI1721" i="1"/>
  <c r="AH1721" i="1" s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AJ1720" i="1"/>
  <c r="AI1720" i="1"/>
  <c r="AH1720" i="1" s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AJ1719" i="1"/>
  <c r="AI1719" i="1"/>
  <c r="AH1719" i="1" s="1"/>
  <c r="AG1719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AJ1718" i="1"/>
  <c r="AI1718" i="1"/>
  <c r="AH1718" i="1" s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AJ1717" i="1"/>
  <c r="AI1717" i="1"/>
  <c r="AH1717" i="1" s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AJ1716" i="1"/>
  <c r="AI1716" i="1"/>
  <c r="AH1716" i="1" s="1"/>
  <c r="AG1716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AJ1715" i="1"/>
  <c r="AI1715" i="1"/>
  <c r="AH1715" i="1" s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AJ1714" i="1"/>
  <c r="AI1714" i="1"/>
  <c r="AH1714" i="1" s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AJ1713" i="1"/>
  <c r="AI1713" i="1"/>
  <c r="AH1713" i="1" s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AJ1712" i="1"/>
  <c r="AI1712" i="1"/>
  <c r="AH1712" i="1" s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AJ1711" i="1"/>
  <c r="AI1711" i="1"/>
  <c r="AH1711" i="1" s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AJ1710" i="1"/>
  <c r="AI1710" i="1"/>
  <c r="AH1710" i="1" s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AJ1709" i="1"/>
  <c r="AI1709" i="1"/>
  <c r="AH1709" i="1" s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AJ1708" i="1"/>
  <c r="AI1708" i="1"/>
  <c r="AH1708" i="1" s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AJ1707" i="1"/>
  <c r="AI1707" i="1"/>
  <c r="AH1707" i="1" s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AJ1706" i="1"/>
  <c r="AI1706" i="1"/>
  <c r="AH1706" i="1" s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AJ1705" i="1"/>
  <c r="AI1705" i="1"/>
  <c r="AH1705" i="1" s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AJ1704" i="1"/>
  <c r="AI1704" i="1"/>
  <c r="AH1704" i="1" s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AJ1703" i="1"/>
  <c r="AI1703" i="1"/>
  <c r="AH1703" i="1" s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AJ1702" i="1"/>
  <c r="AI1702" i="1"/>
  <c r="AH1702" i="1" s="1"/>
  <c r="AG1702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AJ1701" i="1"/>
  <c r="AI1701" i="1"/>
  <c r="AH1701" i="1" s="1"/>
  <c r="AG1701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AJ1700" i="1"/>
  <c r="AI1700" i="1"/>
  <c r="AH1700" i="1" s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AJ1699" i="1"/>
  <c r="AI1699" i="1"/>
  <c r="AH1699" i="1" s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AJ1698" i="1"/>
  <c r="AI1698" i="1"/>
  <c r="AH1698" i="1" s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AJ1697" i="1"/>
  <c r="AI1697" i="1"/>
  <c r="AH1697" i="1" s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AJ1696" i="1"/>
  <c r="AI1696" i="1"/>
  <c r="AH1696" i="1" s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AJ1695" i="1"/>
  <c r="AI1695" i="1"/>
  <c r="AH1695" i="1" s="1"/>
  <c r="AG1695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AJ1694" i="1"/>
  <c r="AI1694" i="1"/>
  <c r="AH1694" i="1" s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AJ1693" i="1"/>
  <c r="AI1693" i="1"/>
  <c r="AH1693" i="1" s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AJ1692" i="1"/>
  <c r="AI1692" i="1"/>
  <c r="AH1692" i="1" s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AJ1691" i="1"/>
  <c r="AI1691" i="1"/>
  <c r="AH1691" i="1" s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AJ1690" i="1"/>
  <c r="AI1690" i="1"/>
  <c r="AH1690" i="1" s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AJ1689" i="1"/>
  <c r="AI1689" i="1"/>
  <c r="AH1689" i="1" s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AJ1688" i="1"/>
  <c r="AI1688" i="1"/>
  <c r="AH1688" i="1" s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AJ1687" i="1"/>
  <c r="AI1687" i="1"/>
  <c r="AH1687" i="1" s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AJ1686" i="1"/>
  <c r="AI1686" i="1"/>
  <c r="AH1686" i="1" s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AJ1685" i="1"/>
  <c r="AI1685" i="1"/>
  <c r="AH1685" i="1" s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AJ1684" i="1"/>
  <c r="AI1684" i="1"/>
  <c r="AH1684" i="1" s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AJ1683" i="1"/>
  <c r="AI1683" i="1"/>
  <c r="AH1683" i="1" s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AJ1682" i="1"/>
  <c r="AI1682" i="1"/>
  <c r="AH1682" i="1" s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AJ1681" i="1"/>
  <c r="AI1681" i="1"/>
  <c r="AH1681" i="1" s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AJ1680" i="1"/>
  <c r="AI1680" i="1"/>
  <c r="AH1680" i="1" s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AJ1679" i="1"/>
  <c r="AI1679" i="1"/>
  <c r="AH1679" i="1" s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AJ1678" i="1"/>
  <c r="AI1678" i="1"/>
  <c r="AH1678" i="1" s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AJ1677" i="1"/>
  <c r="AI1677" i="1"/>
  <c r="AH1677" i="1" s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AJ1676" i="1"/>
  <c r="AI1676" i="1"/>
  <c r="AH1676" i="1" s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AJ1675" i="1"/>
  <c r="AI1675" i="1"/>
  <c r="AH1675" i="1" s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AJ1674" i="1"/>
  <c r="AI1674" i="1"/>
  <c r="AH1674" i="1" s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AJ1673" i="1"/>
  <c r="AI1673" i="1"/>
  <c r="AH1673" i="1" s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AJ1672" i="1"/>
  <c r="AI1672" i="1"/>
  <c r="AH1672" i="1" s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AJ1671" i="1"/>
  <c r="AI1671" i="1"/>
  <c r="AH1671" i="1" s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AJ1670" i="1"/>
  <c r="AI1670" i="1"/>
  <c r="AH1670" i="1" s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AJ1669" i="1"/>
  <c r="AI1669" i="1"/>
  <c r="AH1669" i="1" s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AJ1668" i="1"/>
  <c r="AI1668" i="1"/>
  <c r="AH1668" i="1" s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AJ1667" i="1"/>
  <c r="AI1667" i="1"/>
  <c r="AH1667" i="1" s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AJ1666" i="1"/>
  <c r="AI1666" i="1"/>
  <c r="AH1666" i="1" s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AJ1665" i="1"/>
  <c r="AI1665" i="1"/>
  <c r="AH1665" i="1" s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AJ1664" i="1"/>
  <c r="AI1664" i="1"/>
  <c r="AH1664" i="1" s="1"/>
  <c r="AG1664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AJ1663" i="1"/>
  <c r="AI1663" i="1"/>
  <c r="AH1663" i="1" s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AJ1662" i="1"/>
  <c r="AI1662" i="1"/>
  <c r="AH1662" i="1" s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AJ1661" i="1"/>
  <c r="AI1661" i="1"/>
  <c r="AH1661" i="1" s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AJ1660" i="1"/>
  <c r="AI1660" i="1"/>
  <c r="AH1660" i="1" s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AJ1659" i="1"/>
  <c r="AI1659" i="1"/>
  <c r="AH1659" i="1" s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AJ1658" i="1"/>
  <c r="AI1658" i="1"/>
  <c r="AH1658" i="1" s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AJ1657" i="1"/>
  <c r="AI1657" i="1"/>
  <c r="AH1657" i="1" s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AJ1656" i="1"/>
  <c r="AI1656" i="1"/>
  <c r="AH1656" i="1" s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AJ1655" i="1"/>
  <c r="AI1655" i="1"/>
  <c r="AH1655" i="1" s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AJ1654" i="1"/>
  <c r="AI1654" i="1"/>
  <c r="AH1654" i="1" s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AJ1653" i="1"/>
  <c r="AI1653" i="1"/>
  <c r="AH1653" i="1" s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AJ1652" i="1"/>
  <c r="AI1652" i="1"/>
  <c r="AH1652" i="1" s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AJ1651" i="1"/>
  <c r="AI1651" i="1"/>
  <c r="AH1651" i="1" s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AJ1650" i="1"/>
  <c r="AI1650" i="1"/>
  <c r="AH1650" i="1" s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AJ1649" i="1"/>
  <c r="AI1649" i="1"/>
  <c r="AH1649" i="1" s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AJ1648" i="1"/>
  <c r="AI1648" i="1"/>
  <c r="AH1648" i="1" s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AJ1647" i="1"/>
  <c r="AI1647" i="1"/>
  <c r="AH1647" i="1" s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AJ1646" i="1"/>
  <c r="AI1646" i="1"/>
  <c r="AH1646" i="1" s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AJ1645" i="1"/>
  <c r="AI1645" i="1"/>
  <c r="AH1645" i="1" s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AJ1644" i="1"/>
  <c r="AI1644" i="1"/>
  <c r="AH1644" i="1" s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AJ1643" i="1"/>
  <c r="AI1643" i="1"/>
  <c r="AH1643" i="1" s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AJ1642" i="1"/>
  <c r="AI1642" i="1"/>
  <c r="AH1642" i="1" s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AJ1641" i="1"/>
  <c r="AI1641" i="1"/>
  <c r="AH1641" i="1" s="1"/>
  <c r="AG1641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AJ1640" i="1"/>
  <c r="AI1640" i="1"/>
  <c r="AH1640" i="1" s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AJ1639" i="1"/>
  <c r="AI1639" i="1"/>
  <c r="AH1639" i="1" s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AJ1638" i="1"/>
  <c r="AI1638" i="1"/>
  <c r="AH1638" i="1" s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AJ1637" i="1"/>
  <c r="AI1637" i="1"/>
  <c r="AH1637" i="1" s="1"/>
  <c r="AG1637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AJ1636" i="1"/>
  <c r="AI1636" i="1"/>
  <c r="AH1636" i="1" s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AJ1635" i="1"/>
  <c r="AI1635" i="1"/>
  <c r="AH1635" i="1" s="1"/>
  <c r="AG1635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AJ1634" i="1"/>
  <c r="AI1634" i="1"/>
  <c r="AH1634" i="1" s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AJ1633" i="1"/>
  <c r="AI1633" i="1"/>
  <c r="AH1633" i="1" s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AJ1632" i="1"/>
  <c r="AI1632" i="1"/>
  <c r="AH1632" i="1" s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AJ1631" i="1"/>
  <c r="AI1631" i="1"/>
  <c r="AH1631" i="1" s="1"/>
  <c r="AG1631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AJ1630" i="1"/>
  <c r="AI1630" i="1"/>
  <c r="AH1630" i="1" s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AJ1629" i="1"/>
  <c r="AI1629" i="1"/>
  <c r="AH1629" i="1" s="1"/>
  <c r="AG1629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AJ1628" i="1"/>
  <c r="AI1628" i="1"/>
  <c r="AH1628" i="1" s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AJ1627" i="1"/>
  <c r="AI1627" i="1"/>
  <c r="AH1627" i="1" s="1"/>
  <c r="AG1627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AJ1626" i="1"/>
  <c r="AI1626" i="1"/>
  <c r="AH1626" i="1" s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AJ1625" i="1"/>
  <c r="AI1625" i="1"/>
  <c r="AH1625" i="1" s="1"/>
  <c r="AG1625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AJ1624" i="1"/>
  <c r="AI1624" i="1"/>
  <c r="AH1624" i="1" s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AJ1623" i="1"/>
  <c r="AI1623" i="1"/>
  <c r="AH1623" i="1" s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AJ1622" i="1"/>
  <c r="AI1622" i="1"/>
  <c r="AH1622" i="1" s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AJ1621" i="1"/>
  <c r="AI1621" i="1"/>
  <c r="AH1621" i="1" s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AJ1620" i="1"/>
  <c r="AI1620" i="1"/>
  <c r="AH1620" i="1" s="1"/>
  <c r="AG1620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AJ1619" i="1"/>
  <c r="AI1619" i="1"/>
  <c r="AH1619" i="1" s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AJ1618" i="1"/>
  <c r="AI1618" i="1"/>
  <c r="AH1618" i="1" s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AJ1617" i="1"/>
  <c r="AI1617" i="1"/>
  <c r="AH1617" i="1" s="1"/>
  <c r="AG1617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AJ1616" i="1"/>
  <c r="AI1616" i="1"/>
  <c r="AH1616" i="1" s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AJ1615" i="1"/>
  <c r="AI1615" i="1"/>
  <c r="AH1615" i="1" s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AJ1614" i="1"/>
  <c r="AI1614" i="1"/>
  <c r="AH1614" i="1" s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AJ1613" i="1"/>
  <c r="AI1613" i="1"/>
  <c r="AH1613" i="1" s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AJ1612" i="1"/>
  <c r="AI1612" i="1"/>
  <c r="AH1612" i="1" s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AJ1611" i="1"/>
  <c r="AI1611" i="1"/>
  <c r="AH1611" i="1" s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AJ1610" i="1"/>
  <c r="AI1610" i="1"/>
  <c r="AH1610" i="1" s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AJ1609" i="1"/>
  <c r="AI1609" i="1"/>
  <c r="AH1609" i="1" s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AJ1608" i="1"/>
  <c r="AI1608" i="1"/>
  <c r="AH1608" i="1" s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AJ1607" i="1"/>
  <c r="AI1607" i="1"/>
  <c r="AH1607" i="1" s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AJ1606" i="1"/>
  <c r="AI1606" i="1"/>
  <c r="AH1606" i="1" s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AJ1605" i="1"/>
  <c r="AI1605" i="1"/>
  <c r="AH1605" i="1" s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AJ1604" i="1"/>
  <c r="AI1604" i="1"/>
  <c r="AH1604" i="1" s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AJ1603" i="1"/>
  <c r="AI1603" i="1"/>
  <c r="AH1603" i="1" s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AJ1602" i="1"/>
  <c r="AI1602" i="1"/>
  <c r="AH1602" i="1" s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AJ1601" i="1"/>
  <c r="AI1601" i="1"/>
  <c r="AH1601" i="1" s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AJ1600" i="1"/>
  <c r="AI1600" i="1"/>
  <c r="AH1600" i="1" s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AJ1599" i="1"/>
  <c r="AI1599" i="1"/>
  <c r="AH1599" i="1" s="1"/>
  <c r="AG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AJ1598" i="1"/>
  <c r="AI1598" i="1"/>
  <c r="AH1598" i="1" s="1"/>
  <c r="AG1598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AJ1597" i="1"/>
  <c r="AI1597" i="1"/>
  <c r="AH1597" i="1" s="1"/>
  <c r="AG1597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AJ1596" i="1"/>
  <c r="AI1596" i="1"/>
  <c r="AH1596" i="1" s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AJ1595" i="1"/>
  <c r="AI1595" i="1"/>
  <c r="AH1595" i="1" s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AJ1594" i="1"/>
  <c r="AI1594" i="1"/>
  <c r="AH1594" i="1" s="1"/>
  <c r="AG1594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AJ1593" i="1"/>
  <c r="AI1593" i="1"/>
  <c r="AH1593" i="1" s="1"/>
  <c r="AG1593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AJ1592" i="1"/>
  <c r="AI1592" i="1"/>
  <c r="AH1592" i="1" s="1"/>
  <c r="AG1592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AJ1591" i="1"/>
  <c r="AI1591" i="1"/>
  <c r="AH1591" i="1" s="1"/>
  <c r="AG1591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AJ1590" i="1"/>
  <c r="AI1590" i="1"/>
  <c r="AH1590" i="1" s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AJ1589" i="1"/>
  <c r="AI1589" i="1"/>
  <c r="AH1589" i="1" s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AJ1588" i="1"/>
  <c r="AI1588" i="1"/>
  <c r="AH1588" i="1" s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AJ1587" i="1"/>
  <c r="AI1587" i="1"/>
  <c r="AH1587" i="1" s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AJ1586" i="1"/>
  <c r="AI1586" i="1"/>
  <c r="AH1586" i="1" s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AJ1585" i="1"/>
  <c r="AI1585" i="1"/>
  <c r="AH1585" i="1" s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AJ1584" i="1"/>
  <c r="AI1584" i="1"/>
  <c r="AH1584" i="1" s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AJ1583" i="1"/>
  <c r="AI1583" i="1"/>
  <c r="AH1583" i="1" s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AJ1582" i="1"/>
  <c r="AI1582" i="1"/>
  <c r="AH1582" i="1" s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AJ1581" i="1"/>
  <c r="AI1581" i="1"/>
  <c r="AH1581" i="1" s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AJ1580" i="1"/>
  <c r="AI1580" i="1"/>
  <c r="AH1580" i="1" s="1"/>
  <c r="AG1580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AJ1579" i="1"/>
  <c r="AI1579" i="1"/>
  <c r="AH1579" i="1" s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AJ1578" i="1"/>
  <c r="AI1578" i="1"/>
  <c r="AH1578" i="1" s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AJ1577" i="1"/>
  <c r="AI1577" i="1"/>
  <c r="AH1577" i="1" s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AJ1576" i="1"/>
  <c r="AI1576" i="1"/>
  <c r="AH1576" i="1" s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AJ1575" i="1"/>
  <c r="AI1575" i="1"/>
  <c r="AH1575" i="1" s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AJ1574" i="1"/>
  <c r="AI1574" i="1"/>
  <c r="AH1574" i="1" s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AJ1573" i="1"/>
  <c r="AI1573" i="1"/>
  <c r="AH1573" i="1" s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AJ1572" i="1"/>
  <c r="AI1572" i="1"/>
  <c r="AH1572" i="1" s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AJ1571" i="1"/>
  <c r="AI1571" i="1"/>
  <c r="AH1571" i="1" s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AJ1570" i="1"/>
  <c r="AI1570" i="1"/>
  <c r="AH1570" i="1" s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AJ1569" i="1"/>
  <c r="AI1569" i="1"/>
  <c r="AH1569" i="1" s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AJ1568" i="1"/>
  <c r="AI1568" i="1"/>
  <c r="AH1568" i="1" s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AJ1567" i="1"/>
  <c r="AI1567" i="1"/>
  <c r="AH1567" i="1" s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AJ1566" i="1"/>
  <c r="AI1566" i="1"/>
  <c r="AH1566" i="1" s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AJ1565" i="1"/>
  <c r="AI1565" i="1"/>
  <c r="AH1565" i="1" s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AJ1564" i="1"/>
  <c r="AI1564" i="1"/>
  <c r="AH1564" i="1" s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AJ1563" i="1"/>
  <c r="AI1563" i="1"/>
  <c r="AH1563" i="1" s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AJ1562" i="1"/>
  <c r="AI1562" i="1"/>
  <c r="AH1562" i="1" s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AJ1561" i="1"/>
  <c r="AI1561" i="1"/>
  <c r="AH1561" i="1" s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AJ1560" i="1"/>
  <c r="AI1560" i="1"/>
  <c r="AH1560" i="1" s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AJ1559" i="1"/>
  <c r="AI1559" i="1"/>
  <c r="AH1559" i="1" s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AJ1558" i="1"/>
  <c r="AI1558" i="1"/>
  <c r="AH1558" i="1" s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AJ1557" i="1"/>
  <c r="AI1557" i="1"/>
  <c r="AH1557" i="1" s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AJ1556" i="1"/>
  <c r="AI1556" i="1"/>
  <c r="AH1556" i="1" s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AJ1555" i="1"/>
  <c r="AI1555" i="1"/>
  <c r="AH1555" i="1" s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AJ1554" i="1"/>
  <c r="AI1554" i="1"/>
  <c r="AH1554" i="1" s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AJ1553" i="1"/>
  <c r="AI1553" i="1"/>
  <c r="AH1553" i="1" s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AJ1552" i="1"/>
  <c r="AI1552" i="1"/>
  <c r="AH1552" i="1" s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AJ1551" i="1"/>
  <c r="AI1551" i="1"/>
  <c r="AH1551" i="1" s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AJ1550" i="1"/>
  <c r="AI1550" i="1"/>
  <c r="AH1550" i="1" s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AJ1549" i="1"/>
  <c r="AI1549" i="1"/>
  <c r="AH1549" i="1" s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AJ1548" i="1"/>
  <c r="AI1548" i="1"/>
  <c r="AH1548" i="1" s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AJ1547" i="1"/>
  <c r="AI1547" i="1"/>
  <c r="AH1547" i="1" s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AJ1546" i="1"/>
  <c r="AI1546" i="1"/>
  <c r="AH1546" i="1" s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AJ1545" i="1"/>
  <c r="AI1545" i="1"/>
  <c r="AH1545" i="1" s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AJ1544" i="1"/>
  <c r="AI1544" i="1"/>
  <c r="AH1544" i="1" s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AJ1543" i="1"/>
  <c r="AI1543" i="1"/>
  <c r="AH1543" i="1" s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AJ1542" i="1"/>
  <c r="AI1542" i="1"/>
  <c r="AH1542" i="1" s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AJ1541" i="1"/>
  <c r="AI1541" i="1"/>
  <c r="AH1541" i="1" s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AJ1540" i="1"/>
  <c r="AI1540" i="1"/>
  <c r="AH1540" i="1" s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AJ1539" i="1"/>
  <c r="AI1539" i="1"/>
  <c r="AH1539" i="1" s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AJ1538" i="1"/>
  <c r="AI1538" i="1"/>
  <c r="AH1538" i="1" s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AJ1537" i="1"/>
  <c r="AI1537" i="1"/>
  <c r="AH1537" i="1" s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AJ1536" i="1"/>
  <c r="AI1536" i="1"/>
  <c r="AH1536" i="1" s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AJ1535" i="1"/>
  <c r="AI1535" i="1"/>
  <c r="AH1535" i="1" s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AJ1534" i="1"/>
  <c r="AI1534" i="1"/>
  <c r="AH1534" i="1" s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AJ1533" i="1"/>
  <c r="AI1533" i="1"/>
  <c r="AH1533" i="1" s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AJ1532" i="1"/>
  <c r="AI1532" i="1"/>
  <c r="AH1532" i="1" s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AJ1531" i="1"/>
  <c r="AI1531" i="1"/>
  <c r="AH1531" i="1" s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AJ1530" i="1"/>
  <c r="AI1530" i="1"/>
  <c r="AH1530" i="1" s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AJ1529" i="1"/>
  <c r="AI1529" i="1"/>
  <c r="AH1529" i="1" s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AJ1528" i="1"/>
  <c r="AI1528" i="1"/>
  <c r="AH1528" i="1" s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AJ1527" i="1"/>
  <c r="AI1527" i="1"/>
  <c r="AH1527" i="1" s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AJ1526" i="1"/>
  <c r="AI1526" i="1"/>
  <c r="AH1526" i="1" s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AJ1525" i="1"/>
  <c r="AI1525" i="1"/>
  <c r="AH1525" i="1" s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AJ1524" i="1"/>
  <c r="AI1524" i="1"/>
  <c r="AH1524" i="1" s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AJ1523" i="1"/>
  <c r="AI1523" i="1"/>
  <c r="AH1523" i="1" s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AJ1522" i="1"/>
  <c r="AI1522" i="1"/>
  <c r="AH1522" i="1" s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AJ1521" i="1"/>
  <c r="AI1521" i="1"/>
  <c r="AH1521" i="1" s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AJ1520" i="1"/>
  <c r="AI1520" i="1"/>
  <c r="AH1520" i="1" s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AJ1519" i="1"/>
  <c r="AI1519" i="1"/>
  <c r="AH1519" i="1" s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AJ1518" i="1"/>
  <c r="AI1518" i="1"/>
  <c r="AH1518" i="1" s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AJ1517" i="1"/>
  <c r="AI1517" i="1"/>
  <c r="AH1517" i="1" s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AJ1516" i="1"/>
  <c r="AI1516" i="1"/>
  <c r="AH1516" i="1" s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AJ1515" i="1"/>
  <c r="AI1515" i="1"/>
  <c r="AH1515" i="1" s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AJ1514" i="1"/>
  <c r="AI1514" i="1"/>
  <c r="AH1514" i="1" s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AJ1513" i="1"/>
  <c r="AI1513" i="1"/>
  <c r="AH1513" i="1" s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AJ1512" i="1"/>
  <c r="AI1512" i="1"/>
  <c r="AH1512" i="1" s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AJ1511" i="1"/>
  <c r="AI1511" i="1"/>
  <c r="AH1511" i="1" s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AJ1510" i="1"/>
  <c r="AI1510" i="1"/>
  <c r="AH1510" i="1" s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AJ1509" i="1"/>
  <c r="AI1509" i="1"/>
  <c r="AH1509" i="1" s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AJ1508" i="1"/>
  <c r="AI1508" i="1"/>
  <c r="AH1508" i="1" s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AJ1507" i="1"/>
  <c r="AI1507" i="1"/>
  <c r="AH1507" i="1" s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AJ1506" i="1"/>
  <c r="AI1506" i="1"/>
  <c r="AH1506" i="1" s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AJ1505" i="1"/>
  <c r="AI1505" i="1"/>
  <c r="AH1505" i="1" s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AJ1504" i="1"/>
  <c r="AI1504" i="1"/>
  <c r="AH1504" i="1" s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AJ1503" i="1"/>
  <c r="AI1503" i="1"/>
  <c r="AH1503" i="1" s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AJ1502" i="1"/>
  <c r="AI1502" i="1"/>
  <c r="AH1502" i="1" s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AJ1501" i="1"/>
  <c r="AI1501" i="1"/>
  <c r="AH1501" i="1" s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AJ1500" i="1"/>
  <c r="AI1500" i="1"/>
  <c r="AH1500" i="1" s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AJ1499" i="1"/>
  <c r="AI1499" i="1"/>
  <c r="AH1499" i="1" s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AJ1498" i="1"/>
  <c r="AI1498" i="1"/>
  <c r="AH1498" i="1" s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AJ1497" i="1"/>
  <c r="AI1497" i="1"/>
  <c r="AH1497" i="1" s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AJ1496" i="1"/>
  <c r="AI1496" i="1"/>
  <c r="AH1496" i="1" s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AJ1495" i="1"/>
  <c r="AI1495" i="1"/>
  <c r="AH1495" i="1" s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AJ1494" i="1"/>
  <c r="AI1494" i="1"/>
  <c r="AH1494" i="1" s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AJ1493" i="1"/>
  <c r="AI1493" i="1"/>
  <c r="AH1493" i="1" s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AJ1492" i="1"/>
  <c r="AI1492" i="1"/>
  <c r="AH1492" i="1" s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AJ1491" i="1"/>
  <c r="AI1491" i="1"/>
  <c r="AH1491" i="1" s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AJ1490" i="1"/>
  <c r="AI1490" i="1"/>
  <c r="AH1490" i="1" s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AJ1489" i="1"/>
  <c r="AI1489" i="1"/>
  <c r="AH1489" i="1" s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AJ1488" i="1"/>
  <c r="AI1488" i="1"/>
  <c r="AH1488" i="1" s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AJ1487" i="1"/>
  <c r="AI1487" i="1"/>
  <c r="AH1487" i="1" s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AJ1486" i="1"/>
  <c r="AI1486" i="1"/>
  <c r="AH1486" i="1" s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AJ1485" i="1"/>
  <c r="AI1485" i="1"/>
  <c r="AH1485" i="1" s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AJ1484" i="1"/>
  <c r="AI1484" i="1"/>
  <c r="AH1484" i="1" s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AJ1483" i="1"/>
  <c r="AI1483" i="1"/>
  <c r="AH1483" i="1" s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AJ1482" i="1"/>
  <c r="AI1482" i="1"/>
  <c r="AH1482" i="1" s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AJ1481" i="1"/>
  <c r="AI1481" i="1"/>
  <c r="AH1481" i="1" s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AJ1480" i="1"/>
  <c r="AI1480" i="1"/>
  <c r="AH1480" i="1" s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AJ1479" i="1"/>
  <c r="AI1479" i="1"/>
  <c r="AH1479" i="1" s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AJ1478" i="1"/>
  <c r="AI1478" i="1"/>
  <c r="AH1478" i="1" s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AJ1477" i="1"/>
  <c r="AI1477" i="1"/>
  <c r="AH1477" i="1" s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AJ1476" i="1"/>
  <c r="AI1476" i="1"/>
  <c r="AH1476" i="1" s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AJ1475" i="1"/>
  <c r="AI1475" i="1"/>
  <c r="AH1475" i="1" s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AJ1474" i="1"/>
  <c r="AI1474" i="1"/>
  <c r="AH1474" i="1" s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AJ1473" i="1"/>
  <c r="AI1473" i="1"/>
  <c r="AH1473" i="1" s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AJ1472" i="1"/>
  <c r="AI1472" i="1"/>
  <c r="AH1472" i="1" s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AJ1471" i="1"/>
  <c r="AI1471" i="1"/>
  <c r="AH1471" i="1" s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AJ1470" i="1"/>
  <c r="AI1470" i="1"/>
  <c r="AH1470" i="1" s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AJ1469" i="1"/>
  <c r="AI1469" i="1"/>
  <c r="AH1469" i="1" s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AJ1468" i="1"/>
  <c r="AI1468" i="1"/>
  <c r="AH1468" i="1" s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AJ1467" i="1"/>
  <c r="AI1467" i="1"/>
  <c r="AH1467" i="1" s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AJ1466" i="1"/>
  <c r="AI1466" i="1"/>
  <c r="AH1466" i="1" s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AJ1465" i="1"/>
  <c r="AI1465" i="1"/>
  <c r="AH1465" i="1" s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AJ1464" i="1"/>
  <c r="AI1464" i="1"/>
  <c r="AH1464" i="1" s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AJ1463" i="1"/>
  <c r="AI1463" i="1"/>
  <c r="AH1463" i="1" s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AJ1462" i="1"/>
  <c r="AI1462" i="1"/>
  <c r="AH1462" i="1" s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AJ1461" i="1"/>
  <c r="AI1461" i="1"/>
  <c r="AH1461" i="1" s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AJ1460" i="1"/>
  <c r="AI1460" i="1"/>
  <c r="AH1460" i="1" s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AJ1459" i="1"/>
  <c r="AI1459" i="1"/>
  <c r="AH1459" i="1" s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AJ1458" i="1"/>
  <c r="AI1458" i="1"/>
  <c r="AH1458" i="1" s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AJ1457" i="1"/>
  <c r="AI1457" i="1"/>
  <c r="AH1457" i="1" s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AJ1456" i="1"/>
  <c r="AI1456" i="1"/>
  <c r="AH1456" i="1" s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AJ1455" i="1"/>
  <c r="AI1455" i="1"/>
  <c r="AH1455" i="1" s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AJ1454" i="1"/>
  <c r="AI1454" i="1"/>
  <c r="AH1454" i="1" s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AJ1453" i="1"/>
  <c r="AI1453" i="1"/>
  <c r="AH1453" i="1" s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AJ1452" i="1"/>
  <c r="AI1452" i="1"/>
  <c r="AH1452" i="1" s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AJ1451" i="1"/>
  <c r="AI1451" i="1"/>
  <c r="AH1451" i="1" s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AJ1450" i="1"/>
  <c r="AI1450" i="1"/>
  <c r="AH1450" i="1" s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AJ1449" i="1"/>
  <c r="AI1449" i="1"/>
  <c r="AH1449" i="1" s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AJ1448" i="1"/>
  <c r="AI1448" i="1"/>
  <c r="AH1448" i="1" s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AJ1447" i="1"/>
  <c r="AI1447" i="1"/>
  <c r="AH1447" i="1" s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AJ1446" i="1"/>
  <c r="AI1446" i="1"/>
  <c r="AH1446" i="1" s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AJ1445" i="1"/>
  <c r="AI1445" i="1"/>
  <c r="AH1445" i="1" s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AJ1444" i="1"/>
  <c r="AI1444" i="1"/>
  <c r="AH1444" i="1" s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AJ1443" i="1"/>
  <c r="AI1443" i="1"/>
  <c r="AH1443" i="1" s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AJ1442" i="1"/>
  <c r="AI1442" i="1"/>
  <c r="AH1442" i="1" s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AJ1441" i="1"/>
  <c r="AI1441" i="1"/>
  <c r="AH1441" i="1" s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AJ1440" i="1"/>
  <c r="AI1440" i="1"/>
  <c r="AH1440" i="1" s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AJ1439" i="1"/>
  <c r="AI1439" i="1"/>
  <c r="AH1439" i="1" s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AJ1438" i="1"/>
  <c r="AI1438" i="1"/>
  <c r="AH1438" i="1" s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AJ1437" i="1"/>
  <c r="AI1437" i="1"/>
  <c r="AH1437" i="1" s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AJ1436" i="1"/>
  <c r="AI1436" i="1"/>
  <c r="AH1436" i="1" s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AJ1435" i="1"/>
  <c r="AI1435" i="1"/>
  <c r="AH1435" i="1" s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AJ1434" i="1"/>
  <c r="AI1434" i="1"/>
  <c r="AH1434" i="1" s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AJ1433" i="1"/>
  <c r="AI1433" i="1"/>
  <c r="AH1433" i="1" s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AJ1432" i="1"/>
  <c r="AI1432" i="1"/>
  <c r="AH1432" i="1" s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AJ1431" i="1"/>
  <c r="AI1431" i="1"/>
  <c r="AH1431" i="1" s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AJ1430" i="1"/>
  <c r="AI1430" i="1"/>
  <c r="AH1430" i="1" s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AJ1429" i="1"/>
  <c r="AI1429" i="1"/>
  <c r="AH1429" i="1" s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AJ1428" i="1"/>
  <c r="AI1428" i="1"/>
  <c r="AH1428" i="1" s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AJ1427" i="1"/>
  <c r="AI1427" i="1"/>
  <c r="AH1427" i="1" s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AJ1426" i="1"/>
  <c r="AI1426" i="1"/>
  <c r="AH1426" i="1" s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AJ1425" i="1"/>
  <c r="AI1425" i="1"/>
  <c r="AH1425" i="1" s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AJ1424" i="1"/>
  <c r="AI1424" i="1"/>
  <c r="AH1424" i="1" s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AJ1423" i="1"/>
  <c r="AI1423" i="1"/>
  <c r="AH1423" i="1" s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AJ1422" i="1"/>
  <c r="AI1422" i="1"/>
  <c r="AH1422" i="1" s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AJ1421" i="1"/>
  <c r="AI1421" i="1"/>
  <c r="AH1421" i="1" s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AJ1420" i="1"/>
  <c r="AI1420" i="1"/>
  <c r="AH1420" i="1" s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AJ1419" i="1"/>
  <c r="AI1419" i="1"/>
  <c r="AH1419" i="1" s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AJ1418" i="1"/>
  <c r="AI1418" i="1"/>
  <c r="AH1418" i="1" s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AJ1417" i="1"/>
  <c r="AI1417" i="1"/>
  <c r="AH1417" i="1" s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AJ1416" i="1"/>
  <c r="AI1416" i="1"/>
  <c r="AH1416" i="1" s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AJ1415" i="1"/>
  <c r="AI1415" i="1"/>
  <c r="AH1415" i="1" s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AJ1414" i="1"/>
  <c r="AI1414" i="1"/>
  <c r="AH1414" i="1" s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AJ1413" i="1"/>
  <c r="AI1413" i="1"/>
  <c r="AH1413" i="1" s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AJ1412" i="1"/>
  <c r="AI1412" i="1"/>
  <c r="AH1412" i="1" s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AJ1411" i="1"/>
  <c r="AI1411" i="1"/>
  <c r="AH1411" i="1" s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AJ1410" i="1"/>
  <c r="AI1410" i="1"/>
  <c r="AH1410" i="1" s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AJ1409" i="1"/>
  <c r="AI1409" i="1"/>
  <c r="AH1409" i="1" s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AJ1408" i="1"/>
  <c r="AI1408" i="1"/>
  <c r="AH1408" i="1" s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AJ1407" i="1"/>
  <c r="AI1407" i="1"/>
  <c r="AH1407" i="1" s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AJ1406" i="1"/>
  <c r="AI1406" i="1"/>
  <c r="AH1406" i="1" s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AJ1405" i="1"/>
  <c r="AI1405" i="1"/>
  <c r="AH1405" i="1" s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AJ1404" i="1"/>
  <c r="AI1404" i="1"/>
  <c r="AH1404" i="1" s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AJ1403" i="1"/>
  <c r="AI1403" i="1"/>
  <c r="AH1403" i="1" s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AJ1402" i="1"/>
  <c r="AI1402" i="1"/>
  <c r="AH1402" i="1" s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AJ1401" i="1"/>
  <c r="AI1401" i="1"/>
  <c r="AH1401" i="1" s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AJ1400" i="1"/>
  <c r="AI1400" i="1"/>
  <c r="AH1400" i="1" s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AJ1399" i="1"/>
  <c r="AI1399" i="1"/>
  <c r="AH1399" i="1" s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AJ1398" i="1"/>
  <c r="AI1398" i="1"/>
  <c r="AH1398" i="1" s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AJ1397" i="1"/>
  <c r="AI1397" i="1"/>
  <c r="AH1397" i="1" s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AJ1396" i="1"/>
  <c r="AI1396" i="1"/>
  <c r="AH1396" i="1" s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AJ1395" i="1"/>
  <c r="AI1395" i="1"/>
  <c r="AH1395" i="1" s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AJ1394" i="1"/>
  <c r="AI1394" i="1"/>
  <c r="AH1394" i="1" s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AJ1393" i="1"/>
  <c r="AI1393" i="1"/>
  <c r="AH1393" i="1" s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AJ1392" i="1"/>
  <c r="AI1392" i="1"/>
  <c r="AH1392" i="1" s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AJ1391" i="1"/>
  <c r="AI1391" i="1"/>
  <c r="AH1391" i="1" s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AJ1390" i="1"/>
  <c r="AI1390" i="1"/>
  <c r="AH1390" i="1" s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AJ1389" i="1"/>
  <c r="AI1389" i="1"/>
  <c r="AH1389" i="1" s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AJ1388" i="1"/>
  <c r="AI1388" i="1"/>
  <c r="AH1388" i="1" s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AJ1387" i="1"/>
  <c r="AI1387" i="1"/>
  <c r="AH1387" i="1" s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AJ1386" i="1"/>
  <c r="AI1386" i="1"/>
  <c r="AH1386" i="1" s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AJ1385" i="1"/>
  <c r="AI1385" i="1"/>
  <c r="AH1385" i="1" s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AJ1384" i="1"/>
  <c r="AI1384" i="1"/>
  <c r="AH1384" i="1" s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AJ1383" i="1"/>
  <c r="AI1383" i="1"/>
  <c r="AH1383" i="1" s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AJ1382" i="1"/>
  <c r="AI1382" i="1"/>
  <c r="AH1382" i="1" s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AJ1381" i="1"/>
  <c r="AI1381" i="1"/>
  <c r="AH1381" i="1" s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AJ1380" i="1"/>
  <c r="AI1380" i="1"/>
  <c r="AH1380" i="1" s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AJ1379" i="1"/>
  <c r="AI1379" i="1"/>
  <c r="AH1379" i="1" s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AJ1378" i="1"/>
  <c r="AI1378" i="1"/>
  <c r="AH1378" i="1" s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AJ1377" i="1"/>
  <c r="AI1377" i="1"/>
  <c r="AH1377" i="1" s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AJ1376" i="1"/>
  <c r="AI1376" i="1"/>
  <c r="AH1376" i="1" s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AJ1375" i="1"/>
  <c r="AI1375" i="1"/>
  <c r="AH1375" i="1" s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AJ1374" i="1"/>
  <c r="AI1374" i="1"/>
  <c r="AH1374" i="1" s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AJ1373" i="1"/>
  <c r="AI1373" i="1"/>
  <c r="AH1373" i="1" s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AJ1372" i="1"/>
  <c r="AI1372" i="1"/>
  <c r="AH1372" i="1" s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AJ1371" i="1"/>
  <c r="AI1371" i="1"/>
  <c r="AH1371" i="1" s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AJ1370" i="1"/>
  <c r="AI1370" i="1"/>
  <c r="AH1370" i="1" s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AJ1369" i="1"/>
  <c r="AI1369" i="1"/>
  <c r="AH1369" i="1" s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AJ1368" i="1"/>
  <c r="AI1368" i="1"/>
  <c r="AH1368" i="1" s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AJ1367" i="1"/>
  <c r="AI1367" i="1"/>
  <c r="AH1367" i="1" s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AJ1366" i="1"/>
  <c r="AI1366" i="1"/>
  <c r="AH1366" i="1" s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AJ1365" i="1"/>
  <c r="AI1365" i="1"/>
  <c r="AH1365" i="1" s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AJ1364" i="1"/>
  <c r="AI1364" i="1"/>
  <c r="AH1364" i="1" s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AJ1363" i="1"/>
  <c r="AI1363" i="1"/>
  <c r="AH1363" i="1" s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AJ1362" i="1"/>
  <c r="AI1362" i="1"/>
  <c r="AH1362" i="1" s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AJ1361" i="1"/>
  <c r="AI1361" i="1"/>
  <c r="AH1361" i="1" s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AJ1360" i="1"/>
  <c r="AI1360" i="1"/>
  <c r="AH1360" i="1" s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AJ1359" i="1"/>
  <c r="AI1359" i="1"/>
  <c r="AH1359" i="1" s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AJ1358" i="1"/>
  <c r="AI1358" i="1"/>
  <c r="AH1358" i="1" s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AJ1357" i="1"/>
  <c r="AI1357" i="1"/>
  <c r="AH1357" i="1" s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AJ1356" i="1"/>
  <c r="AI1356" i="1"/>
  <c r="AH1356" i="1" s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AJ1355" i="1"/>
  <c r="AI1355" i="1"/>
  <c r="AH1355" i="1" s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AJ1354" i="1"/>
  <c r="AI1354" i="1"/>
  <c r="AH1354" i="1" s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AJ1353" i="1"/>
  <c r="AI1353" i="1"/>
  <c r="AH1353" i="1" s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AJ1352" i="1"/>
  <c r="AI1352" i="1"/>
  <c r="AH1352" i="1" s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AJ1351" i="1"/>
  <c r="AI1351" i="1"/>
  <c r="AH1351" i="1" s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AJ1350" i="1"/>
  <c r="AI1350" i="1"/>
  <c r="AH1350" i="1" s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AJ1349" i="1"/>
  <c r="AI1349" i="1"/>
  <c r="AH1349" i="1" s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AJ1348" i="1"/>
  <c r="AI1348" i="1"/>
  <c r="AH1348" i="1" s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AJ1347" i="1"/>
  <c r="AI1347" i="1"/>
  <c r="AH1347" i="1" s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AJ1346" i="1"/>
  <c r="AI1346" i="1"/>
  <c r="AH1346" i="1" s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AJ1345" i="1"/>
  <c r="AI1345" i="1"/>
  <c r="AH1345" i="1" s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AJ1344" i="1"/>
  <c r="AI1344" i="1"/>
  <c r="AH1344" i="1" s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AJ1343" i="1"/>
  <c r="AI1343" i="1"/>
  <c r="AH1343" i="1" s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AJ1342" i="1"/>
  <c r="AI1342" i="1"/>
  <c r="AH1342" i="1" s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AJ1341" i="1"/>
  <c r="AI1341" i="1"/>
  <c r="AH1341" i="1" s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AJ1340" i="1"/>
  <c r="AI1340" i="1"/>
  <c r="AH1340" i="1" s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AJ1339" i="1"/>
  <c r="AI1339" i="1"/>
  <c r="AH1339" i="1" s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AJ1338" i="1"/>
  <c r="AI1338" i="1"/>
  <c r="AH1338" i="1" s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AJ1337" i="1"/>
  <c r="AI1337" i="1"/>
  <c r="AH1337" i="1" s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AJ1336" i="1"/>
  <c r="AI1336" i="1"/>
  <c r="AH1336" i="1" s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AJ1335" i="1"/>
  <c r="AI1335" i="1"/>
  <c r="AH1335" i="1" s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AJ1334" i="1"/>
  <c r="AI1334" i="1"/>
  <c r="AH1334" i="1" s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AJ1333" i="1"/>
  <c r="AI1333" i="1"/>
  <c r="AH1333" i="1" s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AJ1332" i="1"/>
  <c r="AI1332" i="1"/>
  <c r="AH1332" i="1" s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AJ1331" i="1"/>
  <c r="AI1331" i="1"/>
  <c r="AH1331" i="1" s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AJ1330" i="1"/>
  <c r="AI1330" i="1"/>
  <c r="AH1330" i="1" s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AJ1329" i="1"/>
  <c r="AI1329" i="1"/>
  <c r="AH1329" i="1" s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AJ1328" i="1"/>
  <c r="AI1328" i="1"/>
  <c r="AH1328" i="1" s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AJ1327" i="1"/>
  <c r="AI1327" i="1"/>
  <c r="AH1327" i="1" s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AJ1326" i="1"/>
  <c r="AI1326" i="1"/>
  <c r="AH1326" i="1" s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AJ1325" i="1"/>
  <c r="AI1325" i="1"/>
  <c r="AH1325" i="1" s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AJ1324" i="1"/>
  <c r="AI1324" i="1"/>
  <c r="AH1324" i="1" s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AJ1323" i="1"/>
  <c r="AI1323" i="1"/>
  <c r="AH1323" i="1" s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AJ1322" i="1"/>
  <c r="AI1322" i="1"/>
  <c r="AH1322" i="1" s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AJ1321" i="1"/>
  <c r="AI1321" i="1"/>
  <c r="AH1321" i="1" s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AJ1320" i="1"/>
  <c r="AI1320" i="1"/>
  <c r="AH1320" i="1" s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AJ1319" i="1"/>
  <c r="AI1319" i="1"/>
  <c r="AH1319" i="1" s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AJ1318" i="1"/>
  <c r="AI1318" i="1"/>
  <c r="AH1318" i="1" s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AJ1317" i="1"/>
  <c r="AI1317" i="1"/>
  <c r="AH1317" i="1" s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AJ1316" i="1"/>
  <c r="AI1316" i="1"/>
  <c r="AH1316" i="1" s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AJ1315" i="1"/>
  <c r="AI1315" i="1"/>
  <c r="AH1315" i="1" s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AJ1314" i="1"/>
  <c r="AI1314" i="1"/>
  <c r="AH1314" i="1" s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AJ1313" i="1"/>
  <c r="AI1313" i="1"/>
  <c r="AH1313" i="1" s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AJ1312" i="1"/>
  <c r="AI1312" i="1"/>
  <c r="AH1312" i="1" s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AJ1311" i="1"/>
  <c r="AI1311" i="1"/>
  <c r="AH1311" i="1" s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AJ1310" i="1"/>
  <c r="AI1310" i="1"/>
  <c r="AH1310" i="1" s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AJ1309" i="1"/>
  <c r="AI1309" i="1"/>
  <c r="AH1309" i="1" s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AJ1308" i="1"/>
  <c r="AI1308" i="1"/>
  <c r="AH1308" i="1" s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AJ1307" i="1"/>
  <c r="AI1307" i="1"/>
  <c r="AH1307" i="1" s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AJ1306" i="1"/>
  <c r="AI1306" i="1"/>
  <c r="AH1306" i="1" s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AJ1305" i="1"/>
  <c r="AI1305" i="1"/>
  <c r="AH1305" i="1" s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AJ1304" i="1"/>
  <c r="AI1304" i="1"/>
  <c r="AH1304" i="1" s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AJ1303" i="1"/>
  <c r="AI1303" i="1"/>
  <c r="AH1303" i="1" s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AJ1302" i="1"/>
  <c r="AI1302" i="1"/>
  <c r="AH1302" i="1" s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AJ1301" i="1"/>
  <c r="AI1301" i="1"/>
  <c r="AH1301" i="1" s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AJ1300" i="1"/>
  <c r="AI1300" i="1"/>
  <c r="AH1300" i="1" s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AJ1299" i="1"/>
  <c r="AI1299" i="1"/>
  <c r="AH1299" i="1" s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AJ1298" i="1"/>
  <c r="AI1298" i="1"/>
  <c r="AH1298" i="1" s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AJ1297" i="1"/>
  <c r="AI1297" i="1"/>
  <c r="AH1297" i="1" s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AJ1296" i="1"/>
  <c r="AI1296" i="1"/>
  <c r="AH1296" i="1" s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AJ1295" i="1"/>
  <c r="AI1295" i="1"/>
  <c r="AH1295" i="1" s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AJ1294" i="1"/>
  <c r="AI1294" i="1"/>
  <c r="AH1294" i="1" s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AJ1293" i="1"/>
  <c r="AI1293" i="1"/>
  <c r="AH1293" i="1" s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AJ1292" i="1"/>
  <c r="AI1292" i="1"/>
  <c r="AH1292" i="1" s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AJ1291" i="1"/>
  <c r="AI1291" i="1"/>
  <c r="AH1291" i="1" s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AJ1290" i="1"/>
  <c r="AI1290" i="1"/>
  <c r="AH1290" i="1" s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AJ1289" i="1"/>
  <c r="AI1289" i="1"/>
  <c r="AH1289" i="1" s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AJ1288" i="1"/>
  <c r="AI1288" i="1"/>
  <c r="AH1288" i="1" s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AJ1287" i="1"/>
  <c r="AI1287" i="1"/>
  <c r="AH1287" i="1" s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AJ1286" i="1"/>
  <c r="AI1286" i="1"/>
  <c r="AH1286" i="1" s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AJ1285" i="1"/>
  <c r="AI1285" i="1"/>
  <c r="AH1285" i="1" s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AJ1284" i="1"/>
  <c r="AI1284" i="1"/>
  <c r="AH1284" i="1" s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AJ1283" i="1"/>
  <c r="AI1283" i="1"/>
  <c r="AH1283" i="1" s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AJ1282" i="1"/>
  <c r="AI1282" i="1"/>
  <c r="AH1282" i="1" s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AJ1281" i="1"/>
  <c r="AI1281" i="1"/>
  <c r="AH1281" i="1" s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AJ1280" i="1"/>
  <c r="AI1280" i="1"/>
  <c r="AH1280" i="1" s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AJ1279" i="1"/>
  <c r="AI1279" i="1"/>
  <c r="AH1279" i="1" s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AJ1278" i="1"/>
  <c r="AI1278" i="1"/>
  <c r="AH1278" i="1" s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AJ1277" i="1"/>
  <c r="AI1277" i="1"/>
  <c r="AH1277" i="1" s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AJ1276" i="1"/>
  <c r="AI1276" i="1"/>
  <c r="AH1276" i="1" s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AJ1275" i="1"/>
  <c r="AI1275" i="1"/>
  <c r="AH1275" i="1" s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AJ1274" i="1"/>
  <c r="AI1274" i="1"/>
  <c r="AH1274" i="1" s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AJ1273" i="1"/>
  <c r="AI1273" i="1"/>
  <c r="AH1273" i="1" s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AJ1272" i="1"/>
  <c r="AI1272" i="1"/>
  <c r="AH1272" i="1" s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AJ1271" i="1"/>
  <c r="AI1271" i="1"/>
  <c r="AH1271" i="1" s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AJ1270" i="1"/>
  <c r="AI1270" i="1"/>
  <c r="AH1270" i="1" s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AJ1269" i="1"/>
  <c r="AI1269" i="1"/>
  <c r="AH1269" i="1" s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AJ1268" i="1"/>
  <c r="AI1268" i="1"/>
  <c r="AH1268" i="1" s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AJ1267" i="1"/>
  <c r="AI1267" i="1"/>
  <c r="AH1267" i="1" s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AJ1266" i="1"/>
  <c r="AI1266" i="1"/>
  <c r="AH1266" i="1" s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AJ1265" i="1"/>
  <c r="AI1265" i="1"/>
  <c r="AH1265" i="1" s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AJ1264" i="1"/>
  <c r="AI1264" i="1"/>
  <c r="AH1264" i="1" s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AJ1263" i="1"/>
  <c r="AI1263" i="1"/>
  <c r="AH1263" i="1" s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AJ1262" i="1"/>
  <c r="AI1262" i="1"/>
  <c r="AH1262" i="1" s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AJ1261" i="1"/>
  <c r="AI1261" i="1"/>
  <c r="AH1261" i="1" s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AJ1260" i="1"/>
  <c r="AI1260" i="1"/>
  <c r="AH1260" i="1" s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AJ1259" i="1"/>
  <c r="AI1259" i="1"/>
  <c r="AH1259" i="1" s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AJ1258" i="1"/>
  <c r="AI1258" i="1"/>
  <c r="AH1258" i="1" s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AJ1257" i="1"/>
  <c r="AI1257" i="1"/>
  <c r="AH1257" i="1" s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AJ1256" i="1"/>
  <c r="AI1256" i="1"/>
  <c r="AH1256" i="1" s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AJ1255" i="1"/>
  <c r="AI1255" i="1"/>
  <c r="AH1255" i="1" s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AJ1254" i="1"/>
  <c r="AI1254" i="1"/>
  <c r="AH1254" i="1" s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AJ1253" i="1"/>
  <c r="AI1253" i="1"/>
  <c r="AH1253" i="1" s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AJ1252" i="1"/>
  <c r="AI1252" i="1"/>
  <c r="AH1252" i="1" s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AJ1251" i="1"/>
  <c r="AI1251" i="1"/>
  <c r="AH1251" i="1" s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AJ1250" i="1"/>
  <c r="AI1250" i="1"/>
  <c r="AH1250" i="1" s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AJ1249" i="1"/>
  <c r="AI1249" i="1"/>
  <c r="AH1249" i="1" s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AJ1248" i="1"/>
  <c r="AI1248" i="1"/>
  <c r="AH1248" i="1" s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AJ1247" i="1"/>
  <c r="AI1247" i="1"/>
  <c r="AH1247" i="1" s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AJ1246" i="1"/>
  <c r="AI1246" i="1"/>
  <c r="AH1246" i="1" s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AJ1245" i="1"/>
  <c r="AI1245" i="1"/>
  <c r="AH1245" i="1" s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AJ1244" i="1"/>
  <c r="AI1244" i="1"/>
  <c r="AH1244" i="1" s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AJ1243" i="1"/>
  <c r="AI1243" i="1"/>
  <c r="AH1243" i="1" s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AJ1242" i="1"/>
  <c r="AI1242" i="1"/>
  <c r="AH1242" i="1" s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AJ1241" i="1"/>
  <c r="AI1241" i="1"/>
  <c r="AH1241" i="1" s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AJ1240" i="1"/>
  <c r="AI1240" i="1"/>
  <c r="AH1240" i="1" s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AJ1239" i="1"/>
  <c r="AI1239" i="1"/>
  <c r="AH1239" i="1" s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AJ1238" i="1"/>
  <c r="AI1238" i="1"/>
  <c r="AH1238" i="1" s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AJ1237" i="1"/>
  <c r="AI1237" i="1"/>
  <c r="AH1237" i="1" s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AJ1236" i="1"/>
  <c r="AI1236" i="1"/>
  <c r="AH1236" i="1" s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AJ1235" i="1"/>
  <c r="AI1235" i="1"/>
  <c r="AH1235" i="1" s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AJ1234" i="1"/>
  <c r="AI1234" i="1"/>
  <c r="AH1234" i="1" s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AJ1233" i="1"/>
  <c r="AI1233" i="1"/>
  <c r="AH1233" i="1" s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AJ1232" i="1"/>
  <c r="AI1232" i="1"/>
  <c r="AH1232" i="1" s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AJ1231" i="1"/>
  <c r="AI1231" i="1"/>
  <c r="AH1231" i="1" s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AJ1230" i="1"/>
  <c r="AI1230" i="1"/>
  <c r="AH1230" i="1" s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AJ1229" i="1"/>
  <c r="AI1229" i="1"/>
  <c r="AH1229" i="1" s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AJ1228" i="1"/>
  <c r="AI1228" i="1"/>
  <c r="AH1228" i="1" s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AJ1227" i="1"/>
  <c r="AI1227" i="1"/>
  <c r="AH1227" i="1" s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AJ1226" i="1"/>
  <c r="AI1226" i="1"/>
  <c r="AH1226" i="1" s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AJ1225" i="1"/>
  <c r="AI1225" i="1"/>
  <c r="AH1225" i="1" s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AJ1224" i="1"/>
  <c r="AI1224" i="1"/>
  <c r="AH1224" i="1" s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AJ1223" i="1"/>
  <c r="AI1223" i="1"/>
  <c r="AH1223" i="1" s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AJ1222" i="1"/>
  <c r="AI1222" i="1"/>
  <c r="AH1222" i="1" s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AJ1221" i="1"/>
  <c r="AI1221" i="1"/>
  <c r="AH1221" i="1" s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AJ1220" i="1"/>
  <c r="AI1220" i="1"/>
  <c r="AH1220" i="1" s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AJ1219" i="1"/>
  <c r="AI1219" i="1"/>
  <c r="AH1219" i="1" s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AJ1218" i="1"/>
  <c r="AI1218" i="1"/>
  <c r="AH1218" i="1" s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AJ1217" i="1"/>
  <c r="AI1217" i="1"/>
  <c r="AH1217" i="1" s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AJ1216" i="1"/>
  <c r="AI1216" i="1"/>
  <c r="AH1216" i="1" s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AJ1215" i="1"/>
  <c r="AI1215" i="1"/>
  <c r="AH1215" i="1" s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AJ1214" i="1"/>
  <c r="AI1214" i="1"/>
  <c r="AH1214" i="1" s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AJ1213" i="1"/>
  <c r="AI1213" i="1"/>
  <c r="AH1213" i="1" s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AJ1212" i="1"/>
  <c r="AI1212" i="1"/>
  <c r="AH1212" i="1" s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AJ1211" i="1"/>
  <c r="AI1211" i="1"/>
  <c r="AH1211" i="1" s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AJ1210" i="1"/>
  <c r="AI1210" i="1"/>
  <c r="AH1210" i="1" s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AJ1209" i="1"/>
  <c r="AI1209" i="1"/>
  <c r="AH1209" i="1" s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AJ1208" i="1"/>
  <c r="AI1208" i="1"/>
  <c r="AH1208" i="1" s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AJ1207" i="1"/>
  <c r="AI1207" i="1"/>
  <c r="AH1207" i="1" s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AJ1206" i="1"/>
  <c r="AI1206" i="1"/>
  <c r="AH1206" i="1" s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AJ1205" i="1"/>
  <c r="AI1205" i="1"/>
  <c r="AH1205" i="1" s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AJ1204" i="1"/>
  <c r="AI1204" i="1"/>
  <c r="AH1204" i="1" s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AJ1203" i="1"/>
  <c r="AI1203" i="1"/>
  <c r="AH1203" i="1" s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AJ1202" i="1"/>
  <c r="AI1202" i="1"/>
  <c r="AH1202" i="1" s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AJ1201" i="1"/>
  <c r="AI1201" i="1"/>
  <c r="AH1201" i="1" s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AJ1200" i="1"/>
  <c r="AI1200" i="1"/>
  <c r="AH1200" i="1" s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AJ1199" i="1"/>
  <c r="AI1199" i="1"/>
  <c r="AH1199" i="1" s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AJ1198" i="1"/>
  <c r="AI1198" i="1"/>
  <c r="AH1198" i="1" s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AJ1197" i="1"/>
  <c r="AI1197" i="1"/>
  <c r="AH1197" i="1" s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AJ1196" i="1"/>
  <c r="AI1196" i="1"/>
  <c r="AH1196" i="1" s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AJ1195" i="1"/>
  <c r="AI1195" i="1"/>
  <c r="AH1195" i="1" s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AJ1194" i="1"/>
  <c r="AI1194" i="1"/>
  <c r="AH1194" i="1" s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AJ1193" i="1"/>
  <c r="AI1193" i="1"/>
  <c r="AH1193" i="1" s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AJ1192" i="1"/>
  <c r="AI1192" i="1"/>
  <c r="AH1192" i="1" s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AJ1191" i="1"/>
  <c r="AI1191" i="1"/>
  <c r="AH1191" i="1" s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AJ1190" i="1"/>
  <c r="AI1190" i="1"/>
  <c r="AH1190" i="1" s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AJ1189" i="1"/>
  <c r="AI1189" i="1"/>
  <c r="AH1189" i="1" s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AJ1188" i="1"/>
  <c r="AI1188" i="1"/>
  <c r="AH1188" i="1" s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AJ1187" i="1"/>
  <c r="AI1187" i="1"/>
  <c r="AH1187" i="1" s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AJ1186" i="1"/>
  <c r="AI1186" i="1"/>
  <c r="AH1186" i="1" s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AJ1185" i="1"/>
  <c r="AI1185" i="1"/>
  <c r="AH1185" i="1" s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AJ1184" i="1"/>
  <c r="AI1184" i="1"/>
  <c r="AH1184" i="1" s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AJ1183" i="1"/>
  <c r="AI1183" i="1"/>
  <c r="AH1183" i="1" s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AJ1182" i="1"/>
  <c r="AI1182" i="1"/>
  <c r="AH1182" i="1" s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AJ1181" i="1"/>
  <c r="AI1181" i="1"/>
  <c r="AH1181" i="1" s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AJ1180" i="1"/>
  <c r="AI1180" i="1"/>
  <c r="AH1180" i="1" s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AJ1179" i="1"/>
  <c r="AI1179" i="1"/>
  <c r="AH1179" i="1" s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AJ1178" i="1"/>
  <c r="AI1178" i="1"/>
  <c r="AH1178" i="1" s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AJ1177" i="1"/>
  <c r="AI1177" i="1"/>
  <c r="AH1177" i="1" s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AJ1176" i="1"/>
  <c r="AI1176" i="1"/>
  <c r="AH1176" i="1" s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AJ1175" i="1"/>
  <c r="AI1175" i="1"/>
  <c r="AH1175" i="1" s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AJ1174" i="1"/>
  <c r="AI1174" i="1"/>
  <c r="AH1174" i="1" s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AJ1173" i="1"/>
  <c r="AI1173" i="1"/>
  <c r="AH1173" i="1" s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AJ1172" i="1"/>
  <c r="AI1172" i="1"/>
  <c r="AH1172" i="1" s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AJ1171" i="1"/>
  <c r="AI1171" i="1"/>
  <c r="AH1171" i="1" s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AJ1170" i="1"/>
  <c r="AI1170" i="1"/>
  <c r="AH1170" i="1" s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AJ1169" i="1"/>
  <c r="AI1169" i="1"/>
  <c r="AH1169" i="1" s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AJ1168" i="1"/>
  <c r="AI1168" i="1"/>
  <c r="AH1168" i="1" s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AJ1167" i="1"/>
  <c r="AI1167" i="1"/>
  <c r="AH1167" i="1" s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AJ1166" i="1"/>
  <c r="AI1166" i="1"/>
  <c r="AH1166" i="1" s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AJ1165" i="1"/>
  <c r="AI1165" i="1"/>
  <c r="AH1165" i="1" s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AJ1164" i="1"/>
  <c r="AI1164" i="1"/>
  <c r="AH1164" i="1" s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AJ1163" i="1"/>
  <c r="AI1163" i="1"/>
  <c r="AH1163" i="1" s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AJ1162" i="1"/>
  <c r="AI1162" i="1"/>
  <c r="AH1162" i="1" s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AJ1161" i="1"/>
  <c r="AI1161" i="1"/>
  <c r="AH1161" i="1" s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AJ1160" i="1"/>
  <c r="AI1160" i="1"/>
  <c r="AH1160" i="1" s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AJ1159" i="1"/>
  <c r="AI1159" i="1"/>
  <c r="AH1159" i="1" s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AJ1158" i="1"/>
  <c r="AI1158" i="1"/>
  <c r="AH1158" i="1" s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AJ1157" i="1"/>
  <c r="AI1157" i="1"/>
  <c r="AH1157" i="1" s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AJ1156" i="1"/>
  <c r="AI1156" i="1"/>
  <c r="AH1156" i="1" s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AJ1155" i="1"/>
  <c r="AI1155" i="1"/>
  <c r="AH1155" i="1" s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AJ1154" i="1"/>
  <c r="AI1154" i="1"/>
  <c r="AH1154" i="1" s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AJ1153" i="1"/>
  <c r="AI1153" i="1"/>
  <c r="AH1153" i="1" s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AJ1152" i="1"/>
  <c r="AI1152" i="1"/>
  <c r="AH1152" i="1" s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AJ1151" i="1"/>
  <c r="AI1151" i="1"/>
  <c r="AH1151" i="1" s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AJ1150" i="1"/>
  <c r="AI1150" i="1"/>
  <c r="AH1150" i="1" s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AJ1149" i="1"/>
  <c r="AI1149" i="1"/>
  <c r="AH1149" i="1" s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AJ1148" i="1"/>
  <c r="AI1148" i="1"/>
  <c r="AH1148" i="1" s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AJ1147" i="1"/>
  <c r="AI1147" i="1"/>
  <c r="AH1147" i="1" s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AJ1146" i="1"/>
  <c r="AI1146" i="1"/>
  <c r="AH1146" i="1" s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AJ1145" i="1"/>
  <c r="AI1145" i="1"/>
  <c r="AH1145" i="1" s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AJ1144" i="1"/>
  <c r="AI1144" i="1"/>
  <c r="AH1144" i="1" s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AJ1143" i="1"/>
  <c r="AI1143" i="1"/>
  <c r="AH1143" i="1" s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AJ1142" i="1"/>
  <c r="AI1142" i="1"/>
  <c r="AH1142" i="1" s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AJ1141" i="1"/>
  <c r="AI1141" i="1"/>
  <c r="AH1141" i="1" s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AJ1140" i="1"/>
  <c r="AI1140" i="1"/>
  <c r="AH1140" i="1" s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AJ1139" i="1"/>
  <c r="AI1139" i="1"/>
  <c r="AH1139" i="1" s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AJ1138" i="1"/>
  <c r="AI1138" i="1"/>
  <c r="AH1138" i="1" s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AJ1137" i="1"/>
  <c r="AI1137" i="1"/>
  <c r="AH1137" i="1" s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AJ1136" i="1"/>
  <c r="AI1136" i="1"/>
  <c r="AH1136" i="1" s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AJ1135" i="1"/>
  <c r="AI1135" i="1"/>
  <c r="AH1135" i="1" s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AJ1134" i="1"/>
  <c r="AI1134" i="1"/>
  <c r="AH1134" i="1" s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AJ1133" i="1"/>
  <c r="AI1133" i="1"/>
  <c r="AH1133" i="1" s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AJ1132" i="1"/>
  <c r="AI1132" i="1"/>
  <c r="AH1132" i="1" s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AJ1131" i="1"/>
  <c r="AI1131" i="1"/>
  <c r="AH1131" i="1" s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AJ1130" i="1"/>
  <c r="AI1130" i="1"/>
  <c r="AH1130" i="1" s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AJ1129" i="1"/>
  <c r="AI1129" i="1"/>
  <c r="AH1129" i="1" s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AJ1128" i="1"/>
  <c r="AI1128" i="1"/>
  <c r="AH1128" i="1" s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AJ1127" i="1"/>
  <c r="AI1127" i="1"/>
  <c r="AH1127" i="1" s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AJ1126" i="1"/>
  <c r="AI1126" i="1"/>
  <c r="AH1126" i="1" s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AJ1125" i="1"/>
  <c r="AI1125" i="1"/>
  <c r="AH1125" i="1" s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AJ1124" i="1"/>
  <c r="AI1124" i="1"/>
  <c r="AH1124" i="1" s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AJ1123" i="1"/>
  <c r="AI1123" i="1"/>
  <c r="AH1123" i="1" s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AJ1122" i="1"/>
  <c r="AI1122" i="1"/>
  <c r="AH1122" i="1" s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AJ1121" i="1"/>
  <c r="AI1121" i="1"/>
  <c r="AH1121" i="1" s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AJ1120" i="1"/>
  <c r="AI1120" i="1"/>
  <c r="AH1120" i="1" s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AJ1119" i="1"/>
  <c r="AI1119" i="1"/>
  <c r="AH1119" i="1" s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AJ1118" i="1"/>
  <c r="AI1118" i="1"/>
  <c r="AH1118" i="1" s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AJ1117" i="1"/>
  <c r="AI1117" i="1"/>
  <c r="AH1117" i="1" s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AJ1116" i="1"/>
  <c r="AI1116" i="1"/>
  <c r="AH1116" i="1" s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AJ1115" i="1"/>
  <c r="AI1115" i="1"/>
  <c r="AH1115" i="1" s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AJ1114" i="1"/>
  <c r="AI1114" i="1"/>
  <c r="AH1114" i="1" s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AJ1113" i="1"/>
  <c r="AI1113" i="1"/>
  <c r="AH1113" i="1" s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AJ1112" i="1"/>
  <c r="AI1112" i="1"/>
  <c r="AH1112" i="1" s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AJ1111" i="1"/>
  <c r="AI1111" i="1"/>
  <c r="AH1111" i="1" s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AJ1110" i="1"/>
  <c r="AI1110" i="1"/>
  <c r="AH1110" i="1" s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AJ1109" i="1"/>
  <c r="AI1109" i="1"/>
  <c r="AH1109" i="1" s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AJ1108" i="1"/>
  <c r="AI1108" i="1"/>
  <c r="AH1108" i="1" s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AJ1107" i="1"/>
  <c r="AI1107" i="1"/>
  <c r="AH1107" i="1" s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AJ1106" i="1"/>
  <c r="AI1106" i="1"/>
  <c r="AH1106" i="1" s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AJ1105" i="1"/>
  <c r="AI1105" i="1"/>
  <c r="AH1105" i="1" s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AJ1104" i="1"/>
  <c r="AI1104" i="1"/>
  <c r="AH1104" i="1" s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AJ1103" i="1"/>
  <c r="AI1103" i="1"/>
  <c r="AH1103" i="1" s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AJ1102" i="1"/>
  <c r="AI1102" i="1"/>
  <c r="AH1102" i="1" s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AJ1101" i="1"/>
  <c r="AI1101" i="1"/>
  <c r="AH1101" i="1" s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AJ1100" i="1"/>
  <c r="AI1100" i="1"/>
  <c r="AH1100" i="1" s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AJ1099" i="1"/>
  <c r="AI1099" i="1"/>
  <c r="AH1099" i="1" s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AJ1098" i="1"/>
  <c r="AI1098" i="1"/>
  <c r="AH1098" i="1" s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AJ1097" i="1"/>
  <c r="AI1097" i="1"/>
  <c r="AH1097" i="1" s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AJ1096" i="1"/>
  <c r="AI1096" i="1"/>
  <c r="AH1096" i="1" s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AJ1095" i="1"/>
  <c r="AI1095" i="1"/>
  <c r="AH1095" i="1" s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AJ1094" i="1"/>
  <c r="AI1094" i="1"/>
  <c r="AH1094" i="1" s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AJ1093" i="1"/>
  <c r="AI1093" i="1"/>
  <c r="AH1093" i="1" s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AJ1092" i="1"/>
  <c r="AI1092" i="1"/>
  <c r="AH1092" i="1" s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AJ1091" i="1"/>
  <c r="AI1091" i="1"/>
  <c r="AH1091" i="1" s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AJ1090" i="1"/>
  <c r="AI1090" i="1"/>
  <c r="AH1090" i="1" s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AJ1089" i="1"/>
  <c r="AI1089" i="1"/>
  <c r="AH1089" i="1" s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AJ1088" i="1"/>
  <c r="AI1088" i="1"/>
  <c r="AH1088" i="1" s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AJ1087" i="1"/>
  <c r="AI1087" i="1"/>
  <c r="AH1087" i="1" s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AJ1086" i="1"/>
  <c r="AI1086" i="1"/>
  <c r="AH1086" i="1" s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AJ1085" i="1"/>
  <c r="AI1085" i="1"/>
  <c r="AH1085" i="1" s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AJ1084" i="1"/>
  <c r="AI1084" i="1"/>
  <c r="AH1084" i="1" s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AJ1083" i="1"/>
  <c r="AI1083" i="1"/>
  <c r="AH1083" i="1" s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AJ1082" i="1"/>
  <c r="AI1082" i="1"/>
  <c r="AH1082" i="1" s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AJ1081" i="1"/>
  <c r="AI1081" i="1"/>
  <c r="AH1081" i="1" s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AJ1080" i="1"/>
  <c r="AI1080" i="1"/>
  <c r="AH1080" i="1" s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AJ1079" i="1"/>
  <c r="AI1079" i="1"/>
  <c r="AH1079" i="1" s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AJ1078" i="1"/>
  <c r="AI1078" i="1"/>
  <c r="AH1078" i="1" s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AJ1077" i="1"/>
  <c r="AI1077" i="1"/>
  <c r="AH1077" i="1" s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AJ1076" i="1"/>
  <c r="AI1076" i="1"/>
  <c r="AH1076" i="1" s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AJ1075" i="1"/>
  <c r="AI1075" i="1"/>
  <c r="AH1075" i="1" s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AJ1074" i="1"/>
  <c r="AI1074" i="1"/>
  <c r="AH1074" i="1" s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AJ1073" i="1"/>
  <c r="AI1073" i="1"/>
  <c r="AH1073" i="1" s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AJ1072" i="1"/>
  <c r="AI1072" i="1"/>
  <c r="AH1072" i="1" s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AJ1071" i="1"/>
  <c r="AI1071" i="1"/>
  <c r="AH1071" i="1" s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AJ1070" i="1"/>
  <c r="AI1070" i="1"/>
  <c r="AH1070" i="1" s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AJ1069" i="1"/>
  <c r="AI1069" i="1"/>
  <c r="AH1069" i="1" s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AJ1068" i="1"/>
  <c r="AI1068" i="1"/>
  <c r="AH1068" i="1" s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AJ1067" i="1"/>
  <c r="AI1067" i="1"/>
  <c r="AH1067" i="1" s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AJ1066" i="1"/>
  <c r="AI1066" i="1"/>
  <c r="AH1066" i="1" s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AJ1065" i="1"/>
  <c r="AI1065" i="1"/>
  <c r="AH1065" i="1" s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AJ1064" i="1"/>
  <c r="AI1064" i="1"/>
  <c r="AH1064" i="1" s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AJ1063" i="1"/>
  <c r="AI1063" i="1"/>
  <c r="AH1063" i="1" s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AJ1062" i="1"/>
  <c r="AI1062" i="1"/>
  <c r="AH1062" i="1" s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AJ1061" i="1"/>
  <c r="AI1061" i="1"/>
  <c r="AH1061" i="1" s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AJ1060" i="1"/>
  <c r="AI1060" i="1"/>
  <c r="AH1060" i="1" s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AJ1059" i="1"/>
  <c r="AI1059" i="1"/>
  <c r="AH1059" i="1" s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AJ1058" i="1"/>
  <c r="AI1058" i="1"/>
  <c r="AH1058" i="1" s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AJ1057" i="1"/>
  <c r="AI1057" i="1"/>
  <c r="AH1057" i="1" s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AJ1056" i="1"/>
  <c r="AI1056" i="1"/>
  <c r="AH1056" i="1" s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AJ1055" i="1"/>
  <c r="AI1055" i="1"/>
  <c r="AH1055" i="1" s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AJ1054" i="1"/>
  <c r="AI1054" i="1"/>
  <c r="AH1054" i="1" s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AJ1053" i="1"/>
  <c r="AI1053" i="1"/>
  <c r="AH1053" i="1" s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AJ1052" i="1"/>
  <c r="AI1052" i="1"/>
  <c r="AH1052" i="1" s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AJ1051" i="1"/>
  <c r="AI1051" i="1"/>
  <c r="AH1051" i="1" s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AJ1050" i="1"/>
  <c r="AI1050" i="1"/>
  <c r="AH1050" i="1" s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AJ1049" i="1"/>
  <c r="AI1049" i="1"/>
  <c r="AH1049" i="1" s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AJ1048" i="1"/>
  <c r="AI1048" i="1"/>
  <c r="AH1048" i="1" s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AJ1047" i="1"/>
  <c r="AI1047" i="1"/>
  <c r="AH1047" i="1" s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AJ1046" i="1"/>
  <c r="AI1046" i="1"/>
  <c r="AH1046" i="1" s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AJ1045" i="1"/>
  <c r="AI1045" i="1"/>
  <c r="AH1045" i="1" s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AJ1044" i="1"/>
  <c r="AI1044" i="1"/>
  <c r="AH1044" i="1" s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AJ1043" i="1"/>
  <c r="AI1043" i="1"/>
  <c r="AH1043" i="1" s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AJ1042" i="1"/>
  <c r="AI1042" i="1"/>
  <c r="AH1042" i="1" s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AJ1041" i="1"/>
  <c r="AI1041" i="1"/>
  <c r="AH1041" i="1" s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AJ1040" i="1"/>
  <c r="AI1040" i="1"/>
  <c r="AH1040" i="1" s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AJ1039" i="1"/>
  <c r="AI1039" i="1"/>
  <c r="AH1039" i="1" s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AJ1038" i="1"/>
  <c r="AI1038" i="1"/>
  <c r="AH1038" i="1" s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AJ1037" i="1"/>
  <c r="AI1037" i="1"/>
  <c r="AH1037" i="1" s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AJ1036" i="1"/>
  <c r="AI1036" i="1"/>
  <c r="AH1036" i="1" s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AJ1035" i="1"/>
  <c r="AI1035" i="1"/>
  <c r="AH1035" i="1" s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AJ1034" i="1"/>
  <c r="AI1034" i="1"/>
  <c r="AH1034" i="1" s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AJ1033" i="1"/>
  <c r="AI1033" i="1"/>
  <c r="AH1033" i="1" s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AJ1032" i="1"/>
  <c r="AI1032" i="1"/>
  <c r="AH1032" i="1" s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AJ1031" i="1"/>
  <c r="AI1031" i="1"/>
  <c r="AH1031" i="1" s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AJ1030" i="1"/>
  <c r="AI1030" i="1"/>
  <c r="AH1030" i="1" s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AJ1029" i="1"/>
  <c r="AI1029" i="1"/>
  <c r="AH1029" i="1" s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AJ1028" i="1"/>
  <c r="AI1028" i="1"/>
  <c r="AH1028" i="1" s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AJ1027" i="1"/>
  <c r="AI1027" i="1"/>
  <c r="AH1027" i="1" s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AJ1026" i="1"/>
  <c r="AI1026" i="1"/>
  <c r="AH1026" i="1" s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AJ1025" i="1"/>
  <c r="AI1025" i="1"/>
  <c r="AH1025" i="1" s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AJ1024" i="1"/>
  <c r="AI1024" i="1"/>
  <c r="AH1024" i="1" s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AJ1023" i="1"/>
  <c r="AI1023" i="1"/>
  <c r="AH1023" i="1" s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AJ1022" i="1"/>
  <c r="AI1022" i="1"/>
  <c r="AH1022" i="1" s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AJ1021" i="1"/>
  <c r="AI1021" i="1"/>
  <c r="AH1021" i="1" s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AJ1020" i="1"/>
  <c r="AI1020" i="1"/>
  <c r="AH1020" i="1" s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AJ1019" i="1"/>
  <c r="AI1019" i="1"/>
  <c r="AH1019" i="1" s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AJ1018" i="1"/>
  <c r="AI1018" i="1"/>
  <c r="AH1018" i="1" s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AJ1017" i="1"/>
  <c r="AI1017" i="1"/>
  <c r="AH1017" i="1" s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AJ1016" i="1"/>
  <c r="AI1016" i="1"/>
  <c r="AH1016" i="1" s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AJ1015" i="1"/>
  <c r="AI1015" i="1"/>
  <c r="AH1015" i="1" s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AJ1014" i="1"/>
  <c r="AI1014" i="1"/>
  <c r="AH1014" i="1" s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AJ1013" i="1"/>
  <c r="AI1013" i="1"/>
  <c r="AH1013" i="1" s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AJ1012" i="1"/>
  <c r="AI1012" i="1"/>
  <c r="AH1012" i="1" s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AJ1011" i="1"/>
  <c r="AI1011" i="1"/>
  <c r="AH1011" i="1" s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AJ1010" i="1"/>
  <c r="AI1010" i="1"/>
  <c r="AH1010" i="1" s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AJ1009" i="1"/>
  <c r="AI1009" i="1"/>
  <c r="AH1009" i="1" s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AJ1008" i="1"/>
  <c r="AI1008" i="1"/>
  <c r="AH1008" i="1" s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AJ1007" i="1"/>
  <c r="AI1007" i="1"/>
  <c r="AH1007" i="1" s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AJ1006" i="1"/>
  <c r="AI1006" i="1"/>
  <c r="AH1006" i="1" s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AJ1005" i="1"/>
  <c r="AI1005" i="1"/>
  <c r="AH1005" i="1" s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AJ1004" i="1"/>
  <c r="AI1004" i="1"/>
  <c r="AH1004" i="1" s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AJ1003" i="1"/>
  <c r="AI1003" i="1"/>
  <c r="AH1003" i="1" s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AJ1002" i="1"/>
  <c r="AI1002" i="1"/>
  <c r="AH1002" i="1" s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AJ1001" i="1"/>
  <c r="AI1001" i="1"/>
  <c r="AH1001" i="1" s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AJ1000" i="1"/>
  <c r="AI1000" i="1"/>
  <c r="AH1000" i="1" s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AJ999" i="1"/>
  <c r="AI999" i="1"/>
  <c r="AH999" i="1" s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AJ998" i="1"/>
  <c r="AI998" i="1"/>
  <c r="AH998" i="1" s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AJ997" i="1"/>
  <c r="AI997" i="1"/>
  <c r="AH997" i="1" s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AJ996" i="1"/>
  <c r="AI996" i="1"/>
  <c r="AH996" i="1" s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AJ995" i="1"/>
  <c r="AI995" i="1"/>
  <c r="AH995" i="1" s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AJ994" i="1"/>
  <c r="AI994" i="1"/>
  <c r="AH994" i="1" s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AJ993" i="1"/>
  <c r="AI993" i="1"/>
  <c r="AH993" i="1" s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AJ992" i="1"/>
  <c r="AI992" i="1"/>
  <c r="AH992" i="1" s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AJ991" i="1"/>
  <c r="AI991" i="1"/>
  <c r="AH991" i="1" s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AJ990" i="1"/>
  <c r="AI990" i="1"/>
  <c r="AH990" i="1" s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AJ989" i="1"/>
  <c r="AI989" i="1"/>
  <c r="AH989" i="1" s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AJ988" i="1"/>
  <c r="AI988" i="1"/>
  <c r="AH988" i="1" s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AJ987" i="1"/>
  <c r="AI987" i="1"/>
  <c r="AH987" i="1" s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AJ986" i="1"/>
  <c r="AI986" i="1"/>
  <c r="AH986" i="1" s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AJ985" i="1"/>
  <c r="AI985" i="1"/>
  <c r="AH985" i="1" s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AJ984" i="1"/>
  <c r="AI984" i="1"/>
  <c r="AH984" i="1" s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AJ983" i="1"/>
  <c r="AI983" i="1"/>
  <c r="AH983" i="1" s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AJ982" i="1"/>
  <c r="AI982" i="1"/>
  <c r="AH982" i="1" s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AJ981" i="1"/>
  <c r="AI981" i="1"/>
  <c r="AH981" i="1" s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AJ980" i="1"/>
  <c r="AI980" i="1"/>
  <c r="AH980" i="1" s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AJ979" i="1"/>
  <c r="AI979" i="1"/>
  <c r="AH979" i="1" s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AJ978" i="1"/>
  <c r="AI978" i="1"/>
  <c r="AH978" i="1" s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AJ977" i="1"/>
  <c r="AI977" i="1"/>
  <c r="AH977" i="1" s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AJ976" i="1"/>
  <c r="AI976" i="1"/>
  <c r="AH976" i="1" s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AJ975" i="1"/>
  <c r="AI975" i="1"/>
  <c r="AH975" i="1" s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AJ974" i="1"/>
  <c r="AI974" i="1"/>
  <c r="AH974" i="1" s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AJ973" i="1"/>
  <c r="AI973" i="1"/>
  <c r="AH973" i="1" s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AJ972" i="1"/>
  <c r="AI972" i="1"/>
  <c r="AH972" i="1" s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AJ971" i="1"/>
  <c r="AI971" i="1"/>
  <c r="AH971" i="1" s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AJ970" i="1"/>
  <c r="AI970" i="1"/>
  <c r="AH970" i="1" s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AJ969" i="1"/>
  <c r="AI969" i="1"/>
  <c r="AH969" i="1" s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AJ968" i="1"/>
  <c r="AI968" i="1"/>
  <c r="AH968" i="1" s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AJ967" i="1"/>
  <c r="AI967" i="1"/>
  <c r="AH967" i="1" s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AJ966" i="1"/>
  <c r="AI966" i="1"/>
  <c r="AH966" i="1" s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AJ965" i="1"/>
  <c r="AI965" i="1"/>
  <c r="AH965" i="1" s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AJ964" i="1"/>
  <c r="AI964" i="1"/>
  <c r="AH964" i="1" s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AJ963" i="1"/>
  <c r="AI963" i="1"/>
  <c r="AH963" i="1" s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AJ962" i="1"/>
  <c r="AI962" i="1"/>
  <c r="AH962" i="1" s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AJ961" i="1"/>
  <c r="AI961" i="1"/>
  <c r="AH961" i="1" s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AJ960" i="1"/>
  <c r="AI960" i="1"/>
  <c r="AH960" i="1" s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AJ959" i="1"/>
  <c r="AI959" i="1"/>
  <c r="AH959" i="1" s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AJ958" i="1"/>
  <c r="AI958" i="1"/>
  <c r="AH958" i="1" s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AJ957" i="1"/>
  <c r="AI957" i="1"/>
  <c r="AH957" i="1" s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AJ956" i="1"/>
  <c r="AI956" i="1"/>
  <c r="AH956" i="1" s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AJ955" i="1"/>
  <c r="AI955" i="1"/>
  <c r="AH955" i="1" s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AJ954" i="1"/>
  <c r="AI954" i="1"/>
  <c r="AH954" i="1" s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AJ953" i="1"/>
  <c r="AI953" i="1"/>
  <c r="AH953" i="1" s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AJ952" i="1"/>
  <c r="AI952" i="1"/>
  <c r="AH952" i="1" s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AJ951" i="1"/>
  <c r="AI951" i="1"/>
  <c r="AH951" i="1" s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AJ950" i="1"/>
  <c r="AI950" i="1"/>
  <c r="AH950" i="1" s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AJ949" i="1"/>
  <c r="AI949" i="1"/>
  <c r="AH949" i="1" s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AJ948" i="1"/>
  <c r="AI948" i="1"/>
  <c r="AH948" i="1" s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AJ947" i="1"/>
  <c r="AI947" i="1"/>
  <c r="AH947" i="1" s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AJ946" i="1"/>
  <c r="AI946" i="1"/>
  <c r="AH946" i="1" s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AJ945" i="1"/>
  <c r="AI945" i="1"/>
  <c r="AH945" i="1" s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AJ944" i="1"/>
  <c r="AI944" i="1"/>
  <c r="AH944" i="1" s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AJ943" i="1"/>
  <c r="AI943" i="1"/>
  <c r="AH943" i="1" s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AJ942" i="1"/>
  <c r="AI942" i="1"/>
  <c r="AH942" i="1" s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AJ941" i="1"/>
  <c r="AI941" i="1"/>
  <c r="AH941" i="1" s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AJ940" i="1"/>
  <c r="AI940" i="1"/>
  <c r="AH940" i="1" s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AJ939" i="1"/>
  <c r="AI939" i="1"/>
  <c r="AH939" i="1" s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AJ938" i="1"/>
  <c r="AI938" i="1"/>
  <c r="AH938" i="1" s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AJ937" i="1"/>
  <c r="AI937" i="1"/>
  <c r="AH937" i="1" s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AJ936" i="1"/>
  <c r="AI936" i="1"/>
  <c r="AH936" i="1" s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AJ935" i="1"/>
  <c r="AI935" i="1"/>
  <c r="AH935" i="1" s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AJ934" i="1"/>
  <c r="AI934" i="1"/>
  <c r="AH934" i="1" s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AJ933" i="1"/>
  <c r="AI933" i="1"/>
  <c r="AH933" i="1" s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AJ932" i="1"/>
  <c r="AI932" i="1"/>
  <c r="AH932" i="1" s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AJ931" i="1"/>
  <c r="AI931" i="1"/>
  <c r="AH931" i="1" s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AJ930" i="1"/>
  <c r="AI930" i="1"/>
  <c r="AH930" i="1" s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AJ929" i="1"/>
  <c r="AI929" i="1"/>
  <c r="AH929" i="1" s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AJ928" i="1"/>
  <c r="AI928" i="1"/>
  <c r="AH928" i="1" s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AJ927" i="1"/>
  <c r="AI927" i="1"/>
  <c r="AH927" i="1" s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AJ926" i="1"/>
  <c r="AI926" i="1"/>
  <c r="AH926" i="1" s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AJ925" i="1"/>
  <c r="AI925" i="1"/>
  <c r="AH925" i="1" s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AJ924" i="1"/>
  <c r="AI924" i="1"/>
  <c r="AH924" i="1" s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AJ923" i="1"/>
  <c r="AI923" i="1"/>
  <c r="AH923" i="1" s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AJ922" i="1"/>
  <c r="AI922" i="1"/>
  <c r="AH922" i="1" s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AJ921" i="1"/>
  <c r="AI921" i="1"/>
  <c r="AH921" i="1" s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AJ920" i="1"/>
  <c r="AI920" i="1"/>
  <c r="AH920" i="1" s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AJ919" i="1"/>
  <c r="AI919" i="1"/>
  <c r="AH919" i="1" s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AJ918" i="1"/>
  <c r="AI918" i="1"/>
  <c r="AH918" i="1" s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AJ917" i="1"/>
  <c r="AI917" i="1"/>
  <c r="AH917" i="1" s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AJ916" i="1"/>
  <c r="AI916" i="1"/>
  <c r="AH916" i="1" s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AJ915" i="1"/>
  <c r="AI915" i="1"/>
  <c r="AH915" i="1" s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AJ914" i="1"/>
  <c r="AI914" i="1"/>
  <c r="AH914" i="1" s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AJ913" i="1"/>
  <c r="AI913" i="1"/>
  <c r="AH913" i="1" s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AJ912" i="1"/>
  <c r="AI912" i="1"/>
  <c r="AH912" i="1" s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AJ911" i="1"/>
  <c r="AI911" i="1"/>
  <c r="AH911" i="1" s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AJ910" i="1"/>
  <c r="AI910" i="1"/>
  <c r="AH910" i="1" s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AJ909" i="1"/>
  <c r="AI909" i="1"/>
  <c r="AH909" i="1" s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AJ908" i="1"/>
  <c r="AI908" i="1"/>
  <c r="AH908" i="1" s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AJ907" i="1"/>
  <c r="AI907" i="1"/>
  <c r="AH907" i="1" s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AJ906" i="1"/>
  <c r="AI906" i="1"/>
  <c r="AH906" i="1" s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AJ905" i="1"/>
  <c r="AI905" i="1"/>
  <c r="AH905" i="1" s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AJ904" i="1"/>
  <c r="AI904" i="1"/>
  <c r="AH904" i="1" s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AJ903" i="1"/>
  <c r="AI903" i="1"/>
  <c r="AH903" i="1" s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AJ902" i="1"/>
  <c r="AI902" i="1"/>
  <c r="AH902" i="1" s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AJ901" i="1"/>
  <c r="AI901" i="1"/>
  <c r="AH901" i="1" s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AJ900" i="1"/>
  <c r="AI900" i="1"/>
  <c r="AH900" i="1" s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AJ899" i="1"/>
  <c r="AI899" i="1"/>
  <c r="AH899" i="1" s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AJ898" i="1"/>
  <c r="AI898" i="1"/>
  <c r="AH898" i="1" s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AJ897" i="1"/>
  <c r="AI897" i="1"/>
  <c r="AH897" i="1" s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AJ896" i="1"/>
  <c r="AI896" i="1"/>
  <c r="AH896" i="1" s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AJ895" i="1"/>
  <c r="AI895" i="1"/>
  <c r="AH895" i="1" s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AJ894" i="1"/>
  <c r="AI894" i="1"/>
  <c r="AH894" i="1" s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AJ893" i="1"/>
  <c r="AI893" i="1"/>
  <c r="AH893" i="1" s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AJ892" i="1"/>
  <c r="AI892" i="1"/>
  <c r="AH892" i="1" s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AJ891" i="1"/>
  <c r="AI891" i="1"/>
  <c r="AH891" i="1" s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AJ890" i="1"/>
  <c r="AI890" i="1"/>
  <c r="AH890" i="1" s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AJ889" i="1"/>
  <c r="AI889" i="1"/>
  <c r="AH889" i="1" s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AJ888" i="1"/>
  <c r="AI888" i="1"/>
  <c r="AH888" i="1" s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AJ887" i="1"/>
  <c r="AI887" i="1"/>
  <c r="AH887" i="1" s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AJ886" i="1"/>
  <c r="AI886" i="1"/>
  <c r="AH886" i="1" s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AJ885" i="1"/>
  <c r="AI885" i="1"/>
  <c r="AH885" i="1" s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AJ884" i="1"/>
  <c r="AI884" i="1"/>
  <c r="AH884" i="1" s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AJ883" i="1"/>
  <c r="AI883" i="1"/>
  <c r="AH883" i="1" s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AJ882" i="1"/>
  <c r="AI882" i="1"/>
  <c r="AH882" i="1" s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AJ881" i="1"/>
  <c r="AI881" i="1"/>
  <c r="AH881" i="1" s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AJ880" i="1"/>
  <c r="AI880" i="1"/>
  <c r="AH880" i="1" s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AJ879" i="1"/>
  <c r="AI879" i="1"/>
  <c r="AH879" i="1" s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AJ878" i="1"/>
  <c r="AI878" i="1"/>
  <c r="AH878" i="1" s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AJ877" i="1"/>
  <c r="AI877" i="1"/>
  <c r="AH877" i="1" s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AJ876" i="1"/>
  <c r="AI876" i="1"/>
  <c r="AH876" i="1" s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AJ875" i="1"/>
  <c r="AI875" i="1"/>
  <c r="AH875" i="1" s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AJ874" i="1"/>
  <c r="AI874" i="1"/>
  <c r="AH874" i="1" s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AJ873" i="1"/>
  <c r="AI873" i="1"/>
  <c r="AH873" i="1" s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AJ872" i="1"/>
  <c r="AI872" i="1"/>
  <c r="AH872" i="1" s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AJ871" i="1"/>
  <c r="AI871" i="1"/>
  <c r="AH871" i="1" s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AJ870" i="1"/>
  <c r="AI870" i="1"/>
  <c r="AH870" i="1" s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AJ869" i="1"/>
  <c r="AI869" i="1"/>
  <c r="AH869" i="1" s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AJ868" i="1"/>
  <c r="AI868" i="1"/>
  <c r="AH868" i="1" s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AJ867" i="1"/>
  <c r="AI867" i="1"/>
  <c r="AH867" i="1" s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AJ866" i="1"/>
  <c r="AI866" i="1"/>
  <c r="AH866" i="1" s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AJ865" i="1"/>
  <c r="AI865" i="1"/>
  <c r="AH865" i="1" s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AJ864" i="1"/>
  <c r="AI864" i="1"/>
  <c r="AH864" i="1" s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AJ863" i="1"/>
  <c r="AI863" i="1"/>
  <c r="AH863" i="1" s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AJ862" i="1"/>
  <c r="AI862" i="1"/>
  <c r="AH862" i="1" s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AJ861" i="1"/>
  <c r="AI861" i="1"/>
  <c r="AH861" i="1" s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AJ860" i="1"/>
  <c r="AI860" i="1"/>
  <c r="AH860" i="1" s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AJ859" i="1"/>
  <c r="AI859" i="1"/>
  <c r="AH859" i="1" s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AJ858" i="1"/>
  <c r="AI858" i="1"/>
  <c r="AH858" i="1" s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AJ857" i="1"/>
  <c r="AI857" i="1"/>
  <c r="AH857" i="1" s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AJ856" i="1"/>
  <c r="AI856" i="1"/>
  <c r="AH856" i="1" s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AJ855" i="1"/>
  <c r="AI855" i="1"/>
  <c r="AH855" i="1" s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AJ854" i="1"/>
  <c r="AI854" i="1"/>
  <c r="AH854" i="1" s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AJ853" i="1"/>
  <c r="AI853" i="1"/>
  <c r="AH853" i="1" s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AJ852" i="1"/>
  <c r="AI852" i="1"/>
  <c r="AH852" i="1" s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AJ851" i="1"/>
  <c r="AI851" i="1"/>
  <c r="AH851" i="1" s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AJ850" i="1"/>
  <c r="AI850" i="1"/>
  <c r="AH850" i="1" s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AJ849" i="1"/>
  <c r="AI849" i="1"/>
  <c r="AH849" i="1" s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AJ848" i="1"/>
  <c r="AI848" i="1"/>
  <c r="AH848" i="1" s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AJ847" i="1"/>
  <c r="AI847" i="1"/>
  <c r="AH847" i="1" s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AJ846" i="1"/>
  <c r="AI846" i="1"/>
  <c r="AH846" i="1" s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AJ845" i="1"/>
  <c r="AI845" i="1"/>
  <c r="AH845" i="1" s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AJ844" i="1"/>
  <c r="AI844" i="1"/>
  <c r="AH844" i="1" s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AJ843" i="1"/>
  <c r="AI843" i="1"/>
  <c r="AH843" i="1" s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AJ842" i="1"/>
  <c r="AI842" i="1"/>
  <c r="AH842" i="1" s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AJ841" i="1"/>
  <c r="AI841" i="1"/>
  <c r="AH841" i="1" s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AJ840" i="1"/>
  <c r="AI840" i="1"/>
  <c r="AH840" i="1" s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AJ839" i="1"/>
  <c r="AI839" i="1"/>
  <c r="AH839" i="1" s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AJ838" i="1"/>
  <c r="AI838" i="1"/>
  <c r="AH838" i="1" s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AJ837" i="1"/>
  <c r="AI837" i="1"/>
  <c r="AH837" i="1" s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AJ836" i="1"/>
  <c r="AI836" i="1"/>
  <c r="AH836" i="1" s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AJ835" i="1"/>
  <c r="AI835" i="1"/>
  <c r="AH835" i="1" s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AJ834" i="1"/>
  <c r="AI834" i="1"/>
  <c r="AH834" i="1" s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AJ833" i="1"/>
  <c r="AI833" i="1"/>
  <c r="AH833" i="1" s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AJ832" i="1"/>
  <c r="AI832" i="1"/>
  <c r="AH832" i="1" s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AJ831" i="1"/>
  <c r="AI831" i="1"/>
  <c r="AH831" i="1" s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AJ830" i="1"/>
  <c r="AI830" i="1"/>
  <c r="AH830" i="1" s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AJ829" i="1"/>
  <c r="AI829" i="1"/>
  <c r="AH829" i="1" s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AJ828" i="1"/>
  <c r="AI828" i="1"/>
  <c r="AH828" i="1" s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AJ827" i="1"/>
  <c r="AI827" i="1"/>
  <c r="AH827" i="1" s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AJ826" i="1"/>
  <c r="AI826" i="1"/>
  <c r="AH826" i="1" s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AJ825" i="1"/>
  <c r="AI825" i="1"/>
  <c r="AH825" i="1" s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AJ824" i="1"/>
  <c r="AI824" i="1"/>
  <c r="AH824" i="1" s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AJ823" i="1"/>
  <c r="AI823" i="1"/>
  <c r="AH823" i="1" s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AJ822" i="1"/>
  <c r="AI822" i="1"/>
  <c r="AH822" i="1" s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AJ821" i="1"/>
  <c r="AI821" i="1"/>
  <c r="AH821" i="1" s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AJ820" i="1"/>
  <c r="AI820" i="1"/>
  <c r="AH820" i="1" s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AJ819" i="1"/>
  <c r="AI819" i="1"/>
  <c r="AH819" i="1" s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AJ818" i="1"/>
  <c r="AI818" i="1"/>
  <c r="AH818" i="1" s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AJ817" i="1"/>
  <c r="AI817" i="1"/>
  <c r="AH817" i="1" s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AJ816" i="1"/>
  <c r="AI816" i="1"/>
  <c r="AH816" i="1" s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AJ815" i="1"/>
  <c r="AI815" i="1"/>
  <c r="AH815" i="1" s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AJ814" i="1"/>
  <c r="AI814" i="1"/>
  <c r="AH814" i="1" s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AJ813" i="1"/>
  <c r="AI813" i="1"/>
  <c r="AH813" i="1" s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AJ812" i="1"/>
  <c r="AI812" i="1"/>
  <c r="AH812" i="1" s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AJ811" i="1"/>
  <c r="AI811" i="1"/>
  <c r="AH811" i="1" s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AJ810" i="1"/>
  <c r="AI810" i="1"/>
  <c r="AH810" i="1" s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AJ809" i="1"/>
  <c r="AI809" i="1"/>
  <c r="AH809" i="1" s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AJ808" i="1"/>
  <c r="AI808" i="1"/>
  <c r="AH808" i="1" s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AJ807" i="1"/>
  <c r="AI807" i="1"/>
  <c r="AH807" i="1" s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AJ806" i="1"/>
  <c r="AI806" i="1"/>
  <c r="AH806" i="1" s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AJ805" i="1"/>
  <c r="AI805" i="1"/>
  <c r="AH805" i="1" s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AJ804" i="1"/>
  <c r="AI804" i="1"/>
  <c r="AH804" i="1" s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AJ803" i="1"/>
  <c r="AI803" i="1"/>
  <c r="AH803" i="1" s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AJ802" i="1"/>
  <c r="AI802" i="1"/>
  <c r="AH802" i="1" s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AJ801" i="1"/>
  <c r="AI801" i="1"/>
  <c r="AH801" i="1" s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AJ800" i="1"/>
  <c r="AI800" i="1"/>
  <c r="AH800" i="1" s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AJ799" i="1"/>
  <c r="AI799" i="1"/>
  <c r="AH799" i="1" s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AJ798" i="1"/>
  <c r="AI798" i="1"/>
  <c r="AH798" i="1" s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AJ797" i="1"/>
  <c r="AI797" i="1"/>
  <c r="AH797" i="1" s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AJ796" i="1"/>
  <c r="AI796" i="1"/>
  <c r="AH796" i="1" s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AJ795" i="1"/>
  <c r="AI795" i="1"/>
  <c r="AH795" i="1" s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AJ794" i="1"/>
  <c r="AI794" i="1"/>
  <c r="AH794" i="1" s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AJ793" i="1"/>
  <c r="AI793" i="1"/>
  <c r="AH793" i="1" s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AJ792" i="1"/>
  <c r="AI792" i="1"/>
  <c r="AH792" i="1" s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AJ791" i="1"/>
  <c r="AI791" i="1"/>
  <c r="AH791" i="1" s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AJ790" i="1"/>
  <c r="AI790" i="1"/>
  <c r="AH790" i="1" s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AJ789" i="1"/>
  <c r="AI789" i="1"/>
  <c r="AH789" i="1" s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AJ788" i="1"/>
  <c r="AI788" i="1"/>
  <c r="AH788" i="1" s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AJ787" i="1"/>
  <c r="AI787" i="1"/>
  <c r="AH787" i="1" s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AJ786" i="1"/>
  <c r="AI786" i="1"/>
  <c r="AH786" i="1" s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AJ785" i="1"/>
  <c r="AI785" i="1"/>
  <c r="AH785" i="1" s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AJ784" i="1"/>
  <c r="AI784" i="1"/>
  <c r="AH784" i="1" s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AJ783" i="1"/>
  <c r="AI783" i="1"/>
  <c r="AH783" i="1" s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AJ782" i="1"/>
  <c r="AI782" i="1"/>
  <c r="AH782" i="1" s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AJ781" i="1"/>
  <c r="AI781" i="1"/>
  <c r="AH781" i="1" s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AJ780" i="1"/>
  <c r="AI780" i="1"/>
  <c r="AH780" i="1" s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AJ779" i="1"/>
  <c r="AI779" i="1"/>
  <c r="AH779" i="1" s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AJ778" i="1"/>
  <c r="AI778" i="1"/>
  <c r="AH778" i="1" s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AJ777" i="1"/>
  <c r="AI777" i="1"/>
  <c r="AH777" i="1" s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AJ776" i="1"/>
  <c r="AI776" i="1"/>
  <c r="AH776" i="1" s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AJ775" i="1"/>
  <c r="AI775" i="1"/>
  <c r="AH775" i="1" s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AJ774" i="1"/>
  <c r="AI774" i="1"/>
  <c r="AH774" i="1" s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AJ773" i="1"/>
  <c r="AI773" i="1"/>
  <c r="AH773" i="1" s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AJ772" i="1"/>
  <c r="AI772" i="1"/>
  <c r="AH772" i="1" s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AJ771" i="1"/>
  <c r="AI771" i="1"/>
  <c r="AH771" i="1" s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AJ770" i="1"/>
  <c r="AI770" i="1"/>
  <c r="AH770" i="1" s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AJ769" i="1"/>
  <c r="AI769" i="1"/>
  <c r="AH769" i="1" s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AJ768" i="1"/>
  <c r="AI768" i="1"/>
  <c r="AH768" i="1" s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AJ767" i="1"/>
  <c r="AI767" i="1"/>
  <c r="AH767" i="1" s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AJ766" i="1"/>
  <c r="AI766" i="1"/>
  <c r="AH766" i="1" s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AJ765" i="1"/>
  <c r="AI765" i="1"/>
  <c r="AH765" i="1" s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AJ764" i="1"/>
  <c r="AI764" i="1"/>
  <c r="AH764" i="1" s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AJ763" i="1"/>
  <c r="AI763" i="1"/>
  <c r="AH763" i="1" s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AJ762" i="1"/>
  <c r="AI762" i="1"/>
  <c r="AH762" i="1" s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AJ761" i="1"/>
  <c r="AI761" i="1"/>
  <c r="AH761" i="1" s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AJ760" i="1"/>
  <c r="AI760" i="1"/>
  <c r="AH760" i="1" s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AJ759" i="1"/>
  <c r="AI759" i="1"/>
  <c r="AH759" i="1" s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AJ758" i="1"/>
  <c r="AI758" i="1"/>
  <c r="AH758" i="1" s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AJ757" i="1"/>
  <c r="AI757" i="1"/>
  <c r="AH757" i="1" s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AJ756" i="1"/>
  <c r="AI756" i="1"/>
  <c r="AH756" i="1" s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AJ755" i="1"/>
  <c r="AI755" i="1"/>
  <c r="AH755" i="1" s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AJ754" i="1"/>
  <c r="AI754" i="1"/>
  <c r="AH754" i="1" s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AJ753" i="1"/>
  <c r="AI753" i="1"/>
  <c r="AH753" i="1" s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AJ752" i="1"/>
  <c r="AI752" i="1"/>
  <c r="AH752" i="1" s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AJ751" i="1"/>
  <c r="AI751" i="1"/>
  <c r="AH751" i="1" s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AJ750" i="1"/>
  <c r="AI750" i="1"/>
  <c r="AH750" i="1" s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AJ749" i="1"/>
  <c r="AI749" i="1"/>
  <c r="AH749" i="1" s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AJ748" i="1"/>
  <c r="AI748" i="1"/>
  <c r="AH748" i="1" s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AJ747" i="1"/>
  <c r="AI747" i="1"/>
  <c r="AH747" i="1" s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AJ746" i="1"/>
  <c r="AI746" i="1"/>
  <c r="AH746" i="1" s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AJ745" i="1"/>
  <c r="AI745" i="1"/>
  <c r="AH745" i="1" s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AJ744" i="1"/>
  <c r="AI744" i="1"/>
  <c r="AH744" i="1" s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AJ743" i="1"/>
  <c r="AI743" i="1"/>
  <c r="AH743" i="1" s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AJ742" i="1"/>
  <c r="AI742" i="1"/>
  <c r="AH742" i="1" s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AJ741" i="1"/>
  <c r="AI741" i="1"/>
  <c r="AH741" i="1" s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AJ740" i="1"/>
  <c r="AI740" i="1"/>
  <c r="AH740" i="1" s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AJ739" i="1"/>
  <c r="AI739" i="1"/>
  <c r="AH739" i="1" s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AJ738" i="1"/>
  <c r="AI738" i="1"/>
  <c r="AH738" i="1" s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AJ737" i="1"/>
  <c r="AI737" i="1"/>
  <c r="AH737" i="1" s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AJ736" i="1"/>
  <c r="AI736" i="1"/>
  <c r="AH736" i="1" s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AJ735" i="1"/>
  <c r="AI735" i="1"/>
  <c r="AH735" i="1" s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AJ734" i="1"/>
  <c r="AI734" i="1"/>
  <c r="AH734" i="1" s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AJ733" i="1"/>
  <c r="AI733" i="1"/>
  <c r="AH733" i="1" s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AJ732" i="1"/>
  <c r="AI732" i="1"/>
  <c r="AH732" i="1" s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AJ731" i="1"/>
  <c r="AI731" i="1"/>
  <c r="AH731" i="1" s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AJ730" i="1"/>
  <c r="AI730" i="1"/>
  <c r="AH730" i="1" s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AJ729" i="1"/>
  <c r="AI729" i="1"/>
  <c r="AH729" i="1" s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AJ728" i="1"/>
  <c r="AI728" i="1"/>
  <c r="AH728" i="1" s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AJ727" i="1"/>
  <c r="AI727" i="1"/>
  <c r="AH727" i="1" s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AJ726" i="1"/>
  <c r="AI726" i="1"/>
  <c r="AH726" i="1" s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AJ725" i="1"/>
  <c r="AI725" i="1"/>
  <c r="AH725" i="1" s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AJ724" i="1"/>
  <c r="AI724" i="1"/>
  <c r="AH724" i="1" s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AJ723" i="1"/>
  <c r="AI723" i="1"/>
  <c r="AH723" i="1" s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AJ722" i="1"/>
  <c r="AI722" i="1"/>
  <c r="AH722" i="1" s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AJ721" i="1"/>
  <c r="AI721" i="1"/>
  <c r="AH721" i="1" s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AJ720" i="1"/>
  <c r="AI720" i="1"/>
  <c r="AH720" i="1" s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AJ719" i="1"/>
  <c r="AI719" i="1"/>
  <c r="AH719" i="1" s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AJ718" i="1"/>
  <c r="AI718" i="1"/>
  <c r="AH718" i="1" s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AJ717" i="1"/>
  <c r="AI717" i="1"/>
  <c r="AH717" i="1" s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AJ716" i="1"/>
  <c r="AI716" i="1"/>
  <c r="AH716" i="1" s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AJ715" i="1"/>
  <c r="AI715" i="1"/>
  <c r="AH715" i="1" s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AJ714" i="1"/>
  <c r="AI714" i="1"/>
  <c r="AH714" i="1" s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AJ713" i="1"/>
  <c r="AI713" i="1"/>
  <c r="AH713" i="1" s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AJ712" i="1"/>
  <c r="AI712" i="1"/>
  <c r="AH712" i="1" s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AJ711" i="1"/>
  <c r="AI711" i="1"/>
  <c r="AH711" i="1" s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AJ710" i="1"/>
  <c r="AI710" i="1"/>
  <c r="AH710" i="1" s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AJ709" i="1"/>
  <c r="AI709" i="1"/>
  <c r="AH709" i="1" s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AJ708" i="1"/>
  <c r="AI708" i="1"/>
  <c r="AH708" i="1" s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AJ707" i="1"/>
  <c r="AI707" i="1"/>
  <c r="AH707" i="1" s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AJ706" i="1"/>
  <c r="AI706" i="1"/>
  <c r="AH706" i="1" s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AJ705" i="1"/>
  <c r="AI705" i="1"/>
  <c r="AH705" i="1" s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AJ704" i="1"/>
  <c r="AI704" i="1"/>
  <c r="AH704" i="1" s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AJ703" i="1"/>
  <c r="AI703" i="1"/>
  <c r="AH703" i="1" s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AJ702" i="1"/>
  <c r="AI702" i="1"/>
  <c r="AH702" i="1" s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AJ701" i="1"/>
  <c r="AI701" i="1"/>
  <c r="AH701" i="1" s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AJ700" i="1"/>
  <c r="AI700" i="1"/>
  <c r="AH700" i="1" s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AJ699" i="1"/>
  <c r="AI699" i="1"/>
  <c r="AH699" i="1" s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AJ698" i="1"/>
  <c r="AI698" i="1"/>
  <c r="AH698" i="1" s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AJ697" i="1"/>
  <c r="AI697" i="1"/>
  <c r="AH697" i="1" s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AJ696" i="1"/>
  <c r="AI696" i="1"/>
  <c r="AH696" i="1" s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AJ695" i="1"/>
  <c r="AI695" i="1"/>
  <c r="AH695" i="1" s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AJ694" i="1"/>
  <c r="AI694" i="1"/>
  <c r="AH694" i="1" s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AJ693" i="1"/>
  <c r="AI693" i="1"/>
  <c r="AH693" i="1" s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AJ692" i="1"/>
  <c r="AI692" i="1"/>
  <c r="AH692" i="1" s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AJ691" i="1"/>
  <c r="AI691" i="1"/>
  <c r="AH691" i="1" s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AJ690" i="1"/>
  <c r="AI690" i="1"/>
  <c r="AH690" i="1" s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AJ689" i="1"/>
  <c r="AI689" i="1"/>
  <c r="AH689" i="1" s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AJ688" i="1"/>
  <c r="AI688" i="1"/>
  <c r="AH688" i="1" s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AJ687" i="1"/>
  <c r="AI687" i="1"/>
  <c r="AH687" i="1" s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AJ686" i="1"/>
  <c r="AI686" i="1"/>
  <c r="AH686" i="1" s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AJ685" i="1"/>
  <c r="AI685" i="1"/>
  <c r="AH685" i="1" s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AJ684" i="1"/>
  <c r="AI684" i="1"/>
  <c r="AH684" i="1" s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AJ683" i="1"/>
  <c r="AI683" i="1"/>
  <c r="AH683" i="1" s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AJ682" i="1"/>
  <c r="AI682" i="1"/>
  <c r="AH682" i="1" s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AJ681" i="1"/>
  <c r="AI681" i="1"/>
  <c r="AH681" i="1" s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AJ680" i="1"/>
  <c r="AI680" i="1"/>
  <c r="AH680" i="1" s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AJ679" i="1"/>
  <c r="AI679" i="1"/>
  <c r="AH679" i="1" s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AJ678" i="1"/>
  <c r="AI678" i="1"/>
  <c r="AH678" i="1" s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AJ677" i="1"/>
  <c r="AI677" i="1"/>
  <c r="AH677" i="1" s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AJ676" i="1"/>
  <c r="AI676" i="1"/>
  <c r="AH676" i="1" s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AJ675" i="1"/>
  <c r="AI675" i="1"/>
  <c r="AH675" i="1" s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AJ674" i="1"/>
  <c r="AI674" i="1"/>
  <c r="AH674" i="1" s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AJ673" i="1"/>
  <c r="AI673" i="1"/>
  <c r="AH673" i="1" s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AJ672" i="1"/>
  <c r="AI672" i="1"/>
  <c r="AH672" i="1" s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AJ671" i="1"/>
  <c r="AI671" i="1"/>
  <c r="AH671" i="1" s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AJ670" i="1"/>
  <c r="AI670" i="1"/>
  <c r="AH670" i="1" s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AJ669" i="1"/>
  <c r="AI669" i="1"/>
  <c r="AH669" i="1" s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AJ668" i="1"/>
  <c r="AI668" i="1"/>
  <c r="AH668" i="1" s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AJ667" i="1"/>
  <c r="AI667" i="1"/>
  <c r="AH667" i="1" s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AJ666" i="1"/>
  <c r="AI666" i="1"/>
  <c r="AH666" i="1" s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AJ665" i="1"/>
  <c r="AI665" i="1"/>
  <c r="AH665" i="1" s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AJ664" i="1"/>
  <c r="AI664" i="1"/>
  <c r="AH664" i="1" s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AJ663" i="1"/>
  <c r="AI663" i="1"/>
  <c r="AH663" i="1" s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AJ662" i="1"/>
  <c r="AI662" i="1"/>
  <c r="AH662" i="1" s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AJ661" i="1"/>
  <c r="AI661" i="1"/>
  <c r="AH661" i="1" s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AJ660" i="1"/>
  <c r="AI660" i="1"/>
  <c r="AH660" i="1" s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AJ659" i="1"/>
  <c r="AI659" i="1"/>
  <c r="AH659" i="1" s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AJ658" i="1"/>
  <c r="AI658" i="1"/>
  <c r="AH658" i="1" s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AJ657" i="1"/>
  <c r="AI657" i="1"/>
  <c r="AH657" i="1" s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AJ656" i="1"/>
  <c r="AI656" i="1"/>
  <c r="AH656" i="1" s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AJ655" i="1"/>
  <c r="AI655" i="1"/>
  <c r="AH655" i="1" s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AJ654" i="1"/>
  <c r="AI654" i="1"/>
  <c r="AH654" i="1" s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AJ653" i="1"/>
  <c r="AI653" i="1"/>
  <c r="AH653" i="1" s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AJ652" i="1"/>
  <c r="AI652" i="1"/>
  <c r="AH652" i="1" s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AJ651" i="1"/>
  <c r="AI651" i="1"/>
  <c r="AH651" i="1" s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AJ650" i="1"/>
  <c r="AI650" i="1"/>
  <c r="AH650" i="1" s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AJ649" i="1"/>
  <c r="AI649" i="1"/>
  <c r="AH649" i="1" s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AJ648" i="1"/>
  <c r="AI648" i="1"/>
  <c r="AH648" i="1" s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AJ647" i="1"/>
  <c r="AI647" i="1"/>
  <c r="AH647" i="1" s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AJ646" i="1"/>
  <c r="AI646" i="1"/>
  <c r="AH646" i="1" s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AJ645" i="1"/>
  <c r="AI645" i="1"/>
  <c r="AH645" i="1" s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AJ644" i="1"/>
  <c r="AI644" i="1"/>
  <c r="AH644" i="1" s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AJ643" i="1"/>
  <c r="AI643" i="1"/>
  <c r="AH643" i="1" s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AJ642" i="1"/>
  <c r="AI642" i="1"/>
  <c r="AH642" i="1" s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AJ641" i="1"/>
  <c r="AI641" i="1"/>
  <c r="AH641" i="1" s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AJ640" i="1"/>
  <c r="AI640" i="1"/>
  <c r="AH640" i="1" s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AJ639" i="1"/>
  <c r="AI639" i="1"/>
  <c r="AH639" i="1" s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AJ638" i="1"/>
  <c r="AI638" i="1"/>
  <c r="AH638" i="1" s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AJ637" i="1"/>
  <c r="AI637" i="1"/>
  <c r="AH637" i="1" s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AJ636" i="1"/>
  <c r="AI636" i="1"/>
  <c r="AH636" i="1" s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AJ635" i="1"/>
  <c r="AI635" i="1"/>
  <c r="AH635" i="1" s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AJ634" i="1"/>
  <c r="AI634" i="1"/>
  <c r="AH634" i="1" s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AJ633" i="1"/>
  <c r="AI633" i="1"/>
  <c r="AH633" i="1" s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AJ632" i="1"/>
  <c r="AI632" i="1"/>
  <c r="AH632" i="1" s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AJ631" i="1"/>
  <c r="AI631" i="1"/>
  <c r="AH631" i="1" s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AJ630" i="1"/>
  <c r="AI630" i="1"/>
  <c r="AH630" i="1" s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AJ629" i="1"/>
  <c r="AI629" i="1"/>
  <c r="AH629" i="1" s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AJ628" i="1"/>
  <c r="AI628" i="1"/>
  <c r="AH628" i="1" s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AJ627" i="1"/>
  <c r="AI627" i="1"/>
  <c r="AH627" i="1" s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AJ626" i="1"/>
  <c r="AI626" i="1"/>
  <c r="AH626" i="1" s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AJ625" i="1"/>
  <c r="AI625" i="1"/>
  <c r="AH625" i="1" s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AJ624" i="1"/>
  <c r="AI624" i="1"/>
  <c r="AH624" i="1" s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AJ623" i="1"/>
  <c r="AI623" i="1"/>
  <c r="AH623" i="1" s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AJ622" i="1"/>
  <c r="AI622" i="1"/>
  <c r="AH622" i="1" s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AJ621" i="1"/>
  <c r="AI621" i="1"/>
  <c r="AH621" i="1" s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AJ620" i="1"/>
  <c r="AI620" i="1"/>
  <c r="AH620" i="1" s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AJ619" i="1"/>
  <c r="AI619" i="1"/>
  <c r="AH619" i="1" s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AJ618" i="1"/>
  <c r="AI618" i="1"/>
  <c r="AH618" i="1" s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AJ617" i="1"/>
  <c r="AI617" i="1"/>
  <c r="AH617" i="1" s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AJ616" i="1"/>
  <c r="AI616" i="1"/>
  <c r="AH616" i="1" s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AJ615" i="1"/>
  <c r="AI615" i="1"/>
  <c r="AH615" i="1" s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AJ614" i="1"/>
  <c r="AI614" i="1"/>
  <c r="AH614" i="1" s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AJ613" i="1"/>
  <c r="AI613" i="1"/>
  <c r="AH613" i="1" s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AJ612" i="1"/>
  <c r="AI612" i="1"/>
  <c r="AH612" i="1" s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AJ611" i="1"/>
  <c r="AI611" i="1"/>
  <c r="AH611" i="1" s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AJ610" i="1"/>
  <c r="AI610" i="1"/>
  <c r="AH610" i="1" s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AJ609" i="1"/>
  <c r="AI609" i="1"/>
  <c r="AH609" i="1" s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AJ608" i="1"/>
  <c r="AI608" i="1"/>
  <c r="AH608" i="1" s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AJ607" i="1"/>
  <c r="AI607" i="1"/>
  <c r="AH607" i="1" s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AJ606" i="1"/>
  <c r="AI606" i="1"/>
  <c r="AH606" i="1" s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AJ605" i="1"/>
  <c r="AI605" i="1"/>
  <c r="AH605" i="1" s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AJ604" i="1"/>
  <c r="AI604" i="1"/>
  <c r="AH604" i="1" s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AJ603" i="1"/>
  <c r="AI603" i="1"/>
  <c r="AH603" i="1" s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AJ602" i="1"/>
  <c r="AI602" i="1"/>
  <c r="AH602" i="1" s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AJ601" i="1"/>
  <c r="AI601" i="1"/>
  <c r="AH601" i="1" s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AJ600" i="1"/>
  <c r="AI600" i="1"/>
  <c r="AH600" i="1" s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AJ599" i="1"/>
  <c r="AI599" i="1"/>
  <c r="AH599" i="1" s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AJ598" i="1"/>
  <c r="AI598" i="1"/>
  <c r="AH598" i="1" s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AJ597" i="1"/>
  <c r="AI597" i="1"/>
  <c r="AH597" i="1" s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AJ596" i="1"/>
  <c r="AI596" i="1"/>
  <c r="AH596" i="1" s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AJ595" i="1"/>
  <c r="AI595" i="1"/>
  <c r="AH595" i="1" s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AJ594" i="1"/>
  <c r="AI594" i="1"/>
  <c r="AH594" i="1" s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AJ593" i="1"/>
  <c r="AI593" i="1"/>
  <c r="AH593" i="1" s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AJ592" i="1"/>
  <c r="AI592" i="1"/>
  <c r="AH592" i="1" s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AJ591" i="1"/>
  <c r="AI591" i="1"/>
  <c r="AH591" i="1" s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AJ590" i="1"/>
  <c r="AI590" i="1"/>
  <c r="AH590" i="1" s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AJ589" i="1"/>
  <c r="AI589" i="1"/>
  <c r="AH589" i="1" s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AJ588" i="1"/>
  <c r="AI588" i="1"/>
  <c r="AH588" i="1" s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AJ587" i="1"/>
  <c r="AI587" i="1"/>
  <c r="AH587" i="1" s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AJ586" i="1"/>
  <c r="AI586" i="1"/>
  <c r="AH586" i="1" s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AJ585" i="1"/>
  <c r="AI585" i="1"/>
  <c r="AH585" i="1" s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AJ584" i="1"/>
  <c r="AI584" i="1"/>
  <c r="AH584" i="1" s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AJ583" i="1"/>
  <c r="AI583" i="1"/>
  <c r="AH583" i="1" s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AJ582" i="1"/>
  <c r="AI582" i="1"/>
  <c r="AH582" i="1" s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AJ581" i="1"/>
  <c r="AI581" i="1"/>
  <c r="AH581" i="1" s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AJ580" i="1"/>
  <c r="AI580" i="1"/>
  <c r="AH580" i="1" s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AJ579" i="1"/>
  <c r="AI579" i="1"/>
  <c r="AH579" i="1" s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AJ578" i="1"/>
  <c r="AI578" i="1"/>
  <c r="AH578" i="1" s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AJ577" i="1"/>
  <c r="AI577" i="1"/>
  <c r="AH577" i="1" s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AJ576" i="1"/>
  <c r="AI576" i="1"/>
  <c r="AH576" i="1" s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AJ575" i="1"/>
  <c r="AI575" i="1"/>
  <c r="AH575" i="1" s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AJ574" i="1"/>
  <c r="AI574" i="1"/>
  <c r="AH574" i="1" s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AJ573" i="1"/>
  <c r="AI573" i="1"/>
  <c r="AH573" i="1" s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AJ572" i="1"/>
  <c r="AI572" i="1"/>
  <c r="AH572" i="1" s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AJ571" i="1"/>
  <c r="AI571" i="1"/>
  <c r="AH571" i="1" s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AJ570" i="1"/>
  <c r="AI570" i="1"/>
  <c r="AH570" i="1" s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AJ569" i="1"/>
  <c r="AI569" i="1"/>
  <c r="AH569" i="1" s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AJ568" i="1"/>
  <c r="AI568" i="1"/>
  <c r="AH568" i="1" s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AJ567" i="1"/>
  <c r="AI567" i="1"/>
  <c r="AH567" i="1" s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AJ566" i="1"/>
  <c r="AI566" i="1"/>
  <c r="AH566" i="1" s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AJ565" i="1"/>
  <c r="AI565" i="1"/>
  <c r="AH565" i="1" s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AJ564" i="1"/>
  <c r="AI564" i="1"/>
  <c r="AH564" i="1" s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AJ563" i="1"/>
  <c r="AI563" i="1"/>
  <c r="AH563" i="1" s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AJ562" i="1"/>
  <c r="AI562" i="1"/>
  <c r="AH562" i="1" s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AJ561" i="1"/>
  <c r="AI561" i="1"/>
  <c r="AH561" i="1" s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AJ560" i="1"/>
  <c r="AI560" i="1"/>
  <c r="AH560" i="1" s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AJ559" i="1"/>
  <c r="AI559" i="1"/>
  <c r="AH559" i="1" s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AJ558" i="1"/>
  <c r="AI558" i="1"/>
  <c r="AH558" i="1" s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AJ557" i="1"/>
  <c r="AI557" i="1"/>
  <c r="AH557" i="1" s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AJ556" i="1"/>
  <c r="AI556" i="1"/>
  <c r="AH556" i="1" s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AJ555" i="1"/>
  <c r="AI555" i="1"/>
  <c r="AH555" i="1" s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AJ554" i="1"/>
  <c r="AI554" i="1"/>
  <c r="AH554" i="1" s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AJ553" i="1"/>
  <c r="AI553" i="1"/>
  <c r="AH553" i="1" s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AJ552" i="1"/>
  <c r="AI552" i="1"/>
  <c r="AH552" i="1" s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AJ551" i="1"/>
  <c r="AI551" i="1"/>
  <c r="AH551" i="1" s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AJ550" i="1"/>
  <c r="AI550" i="1"/>
  <c r="AH550" i="1" s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AJ549" i="1"/>
  <c r="AI549" i="1"/>
  <c r="AH549" i="1" s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AJ548" i="1"/>
  <c r="AI548" i="1"/>
  <c r="AH548" i="1" s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AJ547" i="1"/>
  <c r="AI547" i="1"/>
  <c r="AH547" i="1" s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AJ546" i="1"/>
  <c r="AI546" i="1"/>
  <c r="AH546" i="1" s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AJ545" i="1"/>
  <c r="AI545" i="1"/>
  <c r="AH545" i="1" s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AJ544" i="1"/>
  <c r="AI544" i="1"/>
  <c r="AH544" i="1" s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AJ543" i="1"/>
  <c r="AI543" i="1"/>
  <c r="AH543" i="1" s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AJ542" i="1"/>
  <c r="AI542" i="1"/>
  <c r="AH542" i="1" s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AJ541" i="1"/>
  <c r="AI541" i="1"/>
  <c r="AH541" i="1" s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AJ540" i="1"/>
  <c r="AI540" i="1"/>
  <c r="AH540" i="1" s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AJ539" i="1"/>
  <c r="AI539" i="1"/>
  <c r="AH539" i="1" s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AJ538" i="1"/>
  <c r="AI538" i="1"/>
  <c r="AH538" i="1" s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AJ537" i="1"/>
  <c r="AI537" i="1"/>
  <c r="AH537" i="1" s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AJ536" i="1"/>
  <c r="AI536" i="1"/>
  <c r="AH536" i="1" s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AJ535" i="1"/>
  <c r="AI535" i="1"/>
  <c r="AH535" i="1" s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AJ534" i="1"/>
  <c r="AI534" i="1"/>
  <c r="AH534" i="1" s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AJ533" i="1"/>
  <c r="AI533" i="1"/>
  <c r="AH533" i="1" s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AJ532" i="1"/>
  <c r="AI532" i="1"/>
  <c r="AH532" i="1" s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AJ531" i="1"/>
  <c r="AI531" i="1"/>
  <c r="AH531" i="1" s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AJ530" i="1"/>
  <c r="AI530" i="1"/>
  <c r="AH530" i="1" s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AJ529" i="1"/>
  <c r="AI529" i="1"/>
  <c r="AH529" i="1" s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AJ528" i="1"/>
  <c r="AI528" i="1"/>
  <c r="AH528" i="1" s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AJ527" i="1"/>
  <c r="AI527" i="1"/>
  <c r="AH527" i="1" s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AJ526" i="1"/>
  <c r="AI526" i="1"/>
  <c r="AH526" i="1" s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AJ525" i="1"/>
  <c r="AI525" i="1"/>
  <c r="AH525" i="1" s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AJ524" i="1"/>
  <c r="AI524" i="1"/>
  <c r="AH524" i="1" s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AJ523" i="1"/>
  <c r="AI523" i="1"/>
  <c r="AH523" i="1" s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AJ522" i="1"/>
  <c r="AI522" i="1"/>
  <c r="AH522" i="1" s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AJ521" i="1"/>
  <c r="AI521" i="1"/>
  <c r="AH521" i="1" s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AJ520" i="1"/>
  <c r="AI520" i="1"/>
  <c r="AH520" i="1" s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AJ519" i="1"/>
  <c r="AI519" i="1"/>
  <c r="AH519" i="1" s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AJ518" i="1"/>
  <c r="AI518" i="1"/>
  <c r="AH518" i="1" s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AJ517" i="1"/>
  <c r="AI517" i="1"/>
  <c r="AH517" i="1" s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AJ516" i="1"/>
  <c r="AI516" i="1"/>
  <c r="AH516" i="1" s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AJ515" i="1"/>
  <c r="AI515" i="1"/>
  <c r="AH515" i="1" s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AJ514" i="1"/>
  <c r="AI514" i="1"/>
  <c r="AH514" i="1" s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AJ513" i="1"/>
  <c r="AI513" i="1"/>
  <c r="AH513" i="1" s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AJ512" i="1"/>
  <c r="AI512" i="1"/>
  <c r="AH512" i="1" s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AJ511" i="1"/>
  <c r="AI511" i="1"/>
  <c r="AH511" i="1" s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AJ510" i="1"/>
  <c r="AI510" i="1"/>
  <c r="AH510" i="1" s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AJ509" i="1"/>
  <c r="AI509" i="1"/>
  <c r="AH509" i="1" s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AJ508" i="1"/>
  <c r="AI508" i="1"/>
  <c r="AH508" i="1" s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AJ507" i="1"/>
  <c r="AI507" i="1"/>
  <c r="AH507" i="1" s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AJ506" i="1"/>
  <c r="AI506" i="1"/>
  <c r="AH506" i="1" s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AJ505" i="1"/>
  <c r="AI505" i="1"/>
  <c r="AH505" i="1" s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AJ504" i="1"/>
  <c r="AI504" i="1"/>
  <c r="AH504" i="1" s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AJ503" i="1"/>
  <c r="AI503" i="1"/>
  <c r="AH503" i="1" s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AJ502" i="1"/>
  <c r="AI502" i="1"/>
  <c r="AH502" i="1" s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AJ501" i="1"/>
  <c r="AI501" i="1"/>
  <c r="AH501" i="1" s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AJ500" i="1"/>
  <c r="AI500" i="1"/>
  <c r="AH500" i="1" s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AJ499" i="1"/>
  <c r="AI499" i="1"/>
  <c r="AH499" i="1" s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AJ498" i="1"/>
  <c r="AI498" i="1"/>
  <c r="AH498" i="1" s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AJ497" i="1"/>
  <c r="AI497" i="1"/>
  <c r="AH497" i="1" s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AJ496" i="1"/>
  <c r="AI496" i="1"/>
  <c r="AH496" i="1" s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AJ495" i="1"/>
  <c r="AI495" i="1"/>
  <c r="AH495" i="1" s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AJ494" i="1"/>
  <c r="AI494" i="1"/>
  <c r="AH494" i="1" s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AJ493" i="1"/>
  <c r="AI493" i="1"/>
  <c r="AH493" i="1" s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AJ492" i="1"/>
  <c r="AI492" i="1"/>
  <c r="AH492" i="1" s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AJ491" i="1"/>
  <c r="AI491" i="1"/>
  <c r="AH491" i="1" s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AJ490" i="1"/>
  <c r="AI490" i="1"/>
  <c r="AH490" i="1" s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AJ489" i="1"/>
  <c r="AI489" i="1"/>
  <c r="AH489" i="1" s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AJ488" i="1"/>
  <c r="AI488" i="1"/>
  <c r="AH488" i="1" s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AJ487" i="1"/>
  <c r="AI487" i="1"/>
  <c r="AH487" i="1" s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AJ486" i="1"/>
  <c r="AI486" i="1"/>
  <c r="AH486" i="1" s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AJ485" i="1"/>
  <c r="AI485" i="1"/>
  <c r="AH485" i="1" s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AJ484" i="1"/>
  <c r="AI484" i="1"/>
  <c r="AH484" i="1" s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AJ483" i="1"/>
  <c r="AI483" i="1"/>
  <c r="AH483" i="1" s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AJ482" i="1"/>
  <c r="AI482" i="1"/>
  <c r="AH482" i="1" s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AJ481" i="1"/>
  <c r="AI481" i="1"/>
  <c r="AH481" i="1" s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AJ480" i="1"/>
  <c r="AI480" i="1"/>
  <c r="AH480" i="1" s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AJ479" i="1"/>
  <c r="AI479" i="1"/>
  <c r="AH479" i="1" s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AJ478" i="1"/>
  <c r="AI478" i="1"/>
  <c r="AH478" i="1" s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AJ477" i="1"/>
  <c r="AI477" i="1"/>
  <c r="AH477" i="1" s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AJ476" i="1"/>
  <c r="AI476" i="1"/>
  <c r="AH476" i="1" s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AJ475" i="1"/>
  <c r="AI475" i="1"/>
  <c r="AH475" i="1" s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AJ474" i="1"/>
  <c r="AI474" i="1"/>
  <c r="AH474" i="1" s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AJ473" i="1"/>
  <c r="AI473" i="1"/>
  <c r="AH473" i="1" s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AJ472" i="1"/>
  <c r="AI472" i="1"/>
  <c r="AH472" i="1" s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AJ471" i="1"/>
  <c r="AI471" i="1"/>
  <c r="AH471" i="1" s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AJ470" i="1"/>
  <c r="AI470" i="1"/>
  <c r="AH470" i="1" s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AJ469" i="1"/>
  <c r="AI469" i="1"/>
  <c r="AH469" i="1" s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AJ468" i="1"/>
  <c r="AI468" i="1"/>
  <c r="AH468" i="1" s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AJ467" i="1"/>
  <c r="AI467" i="1"/>
  <c r="AH467" i="1" s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AJ466" i="1"/>
  <c r="AI466" i="1"/>
  <c r="AH466" i="1" s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AJ465" i="1"/>
  <c r="AI465" i="1"/>
  <c r="AH465" i="1" s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AJ464" i="1"/>
  <c r="AI464" i="1"/>
  <c r="AH464" i="1" s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AJ463" i="1"/>
  <c r="AI463" i="1"/>
  <c r="AH463" i="1" s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AJ462" i="1"/>
  <c r="AI462" i="1"/>
  <c r="AH462" i="1" s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AJ461" i="1"/>
  <c r="AI461" i="1"/>
  <c r="AH461" i="1" s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AJ460" i="1"/>
  <c r="AI460" i="1"/>
  <c r="AH460" i="1" s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AJ459" i="1"/>
  <c r="AI459" i="1"/>
  <c r="AH459" i="1" s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AJ458" i="1"/>
  <c r="AI458" i="1"/>
  <c r="AH458" i="1" s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AJ457" i="1"/>
  <c r="AI457" i="1"/>
  <c r="AH457" i="1" s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AJ456" i="1"/>
  <c r="AI456" i="1"/>
  <c r="AH456" i="1" s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AJ455" i="1"/>
  <c r="AI455" i="1"/>
  <c r="AH455" i="1" s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AJ454" i="1"/>
  <c r="AI454" i="1"/>
  <c r="AH454" i="1" s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AJ453" i="1"/>
  <c r="AI453" i="1"/>
  <c r="AH453" i="1" s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AJ452" i="1"/>
  <c r="AI452" i="1"/>
  <c r="AH452" i="1" s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AJ451" i="1"/>
  <c r="AI451" i="1"/>
  <c r="AH451" i="1" s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AJ450" i="1"/>
  <c r="AI450" i="1"/>
  <c r="AH450" i="1" s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AJ449" i="1"/>
  <c r="AI449" i="1"/>
  <c r="AH449" i="1" s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AJ448" i="1"/>
  <c r="AI448" i="1"/>
  <c r="AH448" i="1" s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AJ447" i="1"/>
  <c r="AI447" i="1"/>
  <c r="AH447" i="1" s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AJ446" i="1"/>
  <c r="AI446" i="1"/>
  <c r="AH446" i="1" s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AJ445" i="1"/>
  <c r="AI445" i="1"/>
  <c r="AH445" i="1" s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AJ444" i="1"/>
  <c r="AI444" i="1"/>
  <c r="AH444" i="1" s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AJ443" i="1"/>
  <c r="AI443" i="1"/>
  <c r="AH443" i="1" s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AJ442" i="1"/>
  <c r="AI442" i="1"/>
  <c r="AH442" i="1" s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AJ441" i="1"/>
  <c r="AI441" i="1"/>
  <c r="AH441" i="1" s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AJ440" i="1"/>
  <c r="AI440" i="1"/>
  <c r="AH440" i="1" s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AJ439" i="1"/>
  <c r="AI439" i="1"/>
  <c r="AH439" i="1" s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AJ438" i="1"/>
  <c r="AI438" i="1"/>
  <c r="AH438" i="1" s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AJ437" i="1"/>
  <c r="AI437" i="1"/>
  <c r="AH437" i="1" s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AJ436" i="1"/>
  <c r="AI436" i="1"/>
  <c r="AH436" i="1" s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AJ435" i="1"/>
  <c r="AI435" i="1"/>
  <c r="AH435" i="1" s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AJ434" i="1"/>
  <c r="AI434" i="1"/>
  <c r="AH434" i="1" s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AJ433" i="1"/>
  <c r="AI433" i="1"/>
  <c r="AH433" i="1" s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AJ432" i="1"/>
  <c r="AI432" i="1"/>
  <c r="AH432" i="1" s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AJ431" i="1"/>
  <c r="AI431" i="1"/>
  <c r="AH431" i="1" s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AJ430" i="1"/>
  <c r="AI430" i="1"/>
  <c r="AH430" i="1" s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AJ429" i="1"/>
  <c r="AI429" i="1"/>
  <c r="AH429" i="1" s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AJ428" i="1"/>
  <c r="AI428" i="1"/>
  <c r="AH428" i="1" s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AJ427" i="1"/>
  <c r="AI427" i="1"/>
  <c r="AH427" i="1" s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AJ426" i="1"/>
  <c r="AI426" i="1"/>
  <c r="AH426" i="1" s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AJ425" i="1"/>
  <c r="AI425" i="1"/>
  <c r="AH425" i="1" s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AJ424" i="1"/>
  <c r="AI424" i="1"/>
  <c r="AH424" i="1" s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AJ423" i="1"/>
  <c r="AI423" i="1"/>
  <c r="AH423" i="1" s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AJ422" i="1"/>
  <c r="AI422" i="1"/>
  <c r="AH422" i="1" s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AJ421" i="1"/>
  <c r="AI421" i="1"/>
  <c r="AH421" i="1" s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AJ420" i="1"/>
  <c r="AI420" i="1"/>
  <c r="AH420" i="1" s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AJ419" i="1"/>
  <c r="AI419" i="1"/>
  <c r="AH419" i="1" s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AJ418" i="1"/>
  <c r="AI418" i="1"/>
  <c r="AH418" i="1" s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AJ417" i="1"/>
  <c r="AI417" i="1"/>
  <c r="AH417" i="1" s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AJ416" i="1"/>
  <c r="AI416" i="1"/>
  <c r="AH416" i="1" s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AJ415" i="1"/>
  <c r="AI415" i="1"/>
  <c r="AH415" i="1" s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AJ414" i="1"/>
  <c r="AI414" i="1"/>
  <c r="AH414" i="1" s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AJ413" i="1"/>
  <c r="AI413" i="1"/>
  <c r="AH413" i="1" s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AJ412" i="1"/>
  <c r="AI412" i="1"/>
  <c r="AH412" i="1" s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AJ411" i="1"/>
  <c r="AI411" i="1"/>
  <c r="AH411" i="1" s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AJ410" i="1"/>
  <c r="AI410" i="1"/>
  <c r="AH410" i="1" s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AJ409" i="1"/>
  <c r="AI409" i="1"/>
  <c r="AH409" i="1" s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AJ408" i="1"/>
  <c r="AI408" i="1"/>
  <c r="AH408" i="1" s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AJ407" i="1"/>
  <c r="AI407" i="1"/>
  <c r="AH407" i="1" s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AJ406" i="1"/>
  <c r="AI406" i="1"/>
  <c r="AH406" i="1" s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AJ405" i="1"/>
  <c r="AI405" i="1"/>
  <c r="AH405" i="1" s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AJ404" i="1"/>
  <c r="AI404" i="1"/>
  <c r="AH404" i="1" s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AJ403" i="1"/>
  <c r="AI403" i="1"/>
  <c r="AH403" i="1" s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AJ402" i="1"/>
  <c r="AI402" i="1"/>
  <c r="AH402" i="1" s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AJ401" i="1"/>
  <c r="AI401" i="1"/>
  <c r="AH401" i="1" s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AJ400" i="1"/>
  <c r="AI400" i="1"/>
  <c r="AH400" i="1" s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AJ399" i="1"/>
  <c r="AI399" i="1"/>
  <c r="AH399" i="1" s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AJ398" i="1"/>
  <c r="AI398" i="1"/>
  <c r="AH398" i="1" s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AJ397" i="1"/>
  <c r="AI397" i="1"/>
  <c r="AH397" i="1" s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AJ396" i="1"/>
  <c r="AI396" i="1"/>
  <c r="AH396" i="1" s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AJ395" i="1"/>
  <c r="AI395" i="1"/>
  <c r="AH395" i="1" s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AJ394" i="1"/>
  <c r="AI394" i="1"/>
  <c r="AH394" i="1" s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AJ393" i="1"/>
  <c r="AI393" i="1"/>
  <c r="AH393" i="1" s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AJ392" i="1"/>
  <c r="AI392" i="1"/>
  <c r="AH392" i="1" s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AJ391" i="1"/>
  <c r="AI391" i="1"/>
  <c r="AH391" i="1" s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AJ390" i="1"/>
  <c r="AI390" i="1"/>
  <c r="AH390" i="1" s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AJ389" i="1"/>
  <c r="AI389" i="1"/>
  <c r="AH389" i="1" s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AJ388" i="1"/>
  <c r="AI388" i="1"/>
  <c r="AH388" i="1" s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AJ387" i="1"/>
  <c r="AI387" i="1"/>
  <c r="AH387" i="1" s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AJ386" i="1"/>
  <c r="AI386" i="1"/>
  <c r="AH386" i="1" s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AJ385" i="1"/>
  <c r="AI385" i="1"/>
  <c r="AH385" i="1" s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AJ384" i="1"/>
  <c r="AI384" i="1"/>
  <c r="AH384" i="1" s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AJ383" i="1"/>
  <c r="AI383" i="1"/>
  <c r="AH383" i="1" s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AJ382" i="1"/>
  <c r="AI382" i="1"/>
  <c r="AH382" i="1" s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AJ381" i="1"/>
  <c r="AI381" i="1"/>
  <c r="AH381" i="1" s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AJ380" i="1"/>
  <c r="AI380" i="1"/>
  <c r="AH380" i="1" s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AJ379" i="1"/>
  <c r="AI379" i="1"/>
  <c r="AH379" i="1" s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AJ378" i="1"/>
  <c r="AI378" i="1"/>
  <c r="AH378" i="1" s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AJ377" i="1"/>
  <c r="AI377" i="1"/>
  <c r="AH377" i="1" s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AJ376" i="1"/>
  <c r="AI376" i="1"/>
  <c r="AH376" i="1" s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AJ375" i="1"/>
  <c r="AI375" i="1"/>
  <c r="AH375" i="1" s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AJ374" i="1"/>
  <c r="AI374" i="1"/>
  <c r="AH374" i="1" s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AJ373" i="1"/>
  <c r="AI373" i="1"/>
  <c r="AH373" i="1" s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AJ372" i="1"/>
  <c r="AI372" i="1"/>
  <c r="AH372" i="1" s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AJ371" i="1"/>
  <c r="AI371" i="1"/>
  <c r="AH371" i="1" s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AJ370" i="1"/>
  <c r="AI370" i="1"/>
  <c r="AH370" i="1" s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AJ369" i="1"/>
  <c r="AI369" i="1"/>
  <c r="AH369" i="1" s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AJ368" i="1"/>
  <c r="AI368" i="1"/>
  <c r="AH368" i="1" s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AJ367" i="1"/>
  <c r="AI367" i="1"/>
  <c r="AH367" i="1" s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AJ366" i="1"/>
  <c r="AI366" i="1"/>
  <c r="AH366" i="1" s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AJ365" i="1"/>
  <c r="AI365" i="1"/>
  <c r="AH365" i="1" s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AJ364" i="1"/>
  <c r="AI364" i="1"/>
  <c r="AH364" i="1" s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AJ363" i="1"/>
  <c r="AI363" i="1"/>
  <c r="AH363" i="1" s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AJ362" i="1"/>
  <c r="AI362" i="1"/>
  <c r="AH362" i="1" s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AJ361" i="1"/>
  <c r="AI361" i="1"/>
  <c r="AH361" i="1" s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AJ360" i="1"/>
  <c r="AI360" i="1"/>
  <c r="AH360" i="1" s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AJ359" i="1"/>
  <c r="AI359" i="1"/>
  <c r="AH359" i="1" s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AJ358" i="1"/>
  <c r="AI358" i="1"/>
  <c r="AH358" i="1" s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AJ357" i="1"/>
  <c r="AI357" i="1"/>
  <c r="AH357" i="1" s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AJ356" i="1"/>
  <c r="AI356" i="1"/>
  <c r="AH356" i="1" s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AJ355" i="1"/>
  <c r="AI355" i="1"/>
  <c r="AH355" i="1" s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AJ354" i="1"/>
  <c r="AI354" i="1"/>
  <c r="AH354" i="1" s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AJ353" i="1"/>
  <c r="AI353" i="1"/>
  <c r="AH353" i="1" s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AJ352" i="1"/>
  <c r="AI352" i="1"/>
  <c r="AH352" i="1" s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AJ351" i="1"/>
  <c r="AI351" i="1"/>
  <c r="AH351" i="1" s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AJ350" i="1"/>
  <c r="AI350" i="1"/>
  <c r="AH350" i="1" s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AJ349" i="1"/>
  <c r="AI349" i="1"/>
  <c r="AH349" i="1" s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AJ348" i="1"/>
  <c r="AI348" i="1"/>
  <c r="AH348" i="1" s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AJ347" i="1"/>
  <c r="AI347" i="1"/>
  <c r="AH347" i="1" s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AJ346" i="1"/>
  <c r="AI346" i="1"/>
  <c r="AH346" i="1" s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AJ345" i="1"/>
  <c r="AI345" i="1"/>
  <c r="AH345" i="1" s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AJ344" i="1"/>
  <c r="AI344" i="1"/>
  <c r="AH344" i="1" s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AJ343" i="1"/>
  <c r="AI343" i="1"/>
  <c r="AH343" i="1" s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AJ342" i="1"/>
  <c r="AI342" i="1"/>
  <c r="AH342" i="1" s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AJ341" i="1"/>
  <c r="AI341" i="1"/>
  <c r="AH341" i="1" s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AJ340" i="1"/>
  <c r="AI340" i="1"/>
  <c r="AH340" i="1" s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AJ339" i="1"/>
  <c r="AI339" i="1"/>
  <c r="AH339" i="1" s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AJ338" i="1"/>
  <c r="AI338" i="1"/>
  <c r="AH338" i="1" s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AJ337" i="1"/>
  <c r="AI337" i="1"/>
  <c r="AH337" i="1" s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AJ336" i="1"/>
  <c r="AI336" i="1"/>
  <c r="AH336" i="1" s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AJ335" i="1"/>
  <c r="AI335" i="1"/>
  <c r="AH335" i="1" s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AJ334" i="1"/>
  <c r="AI334" i="1"/>
  <c r="AH334" i="1" s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AJ333" i="1"/>
  <c r="AI333" i="1"/>
  <c r="AH333" i="1" s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AJ332" i="1"/>
  <c r="AI332" i="1"/>
  <c r="AH332" i="1" s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AJ331" i="1"/>
  <c r="AI331" i="1"/>
  <c r="AH331" i="1" s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AJ330" i="1"/>
  <c r="AI330" i="1"/>
  <c r="AH330" i="1" s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AJ329" i="1"/>
  <c r="AI329" i="1"/>
  <c r="AH329" i="1" s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AJ328" i="1"/>
  <c r="AI328" i="1"/>
  <c r="AH328" i="1" s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AJ327" i="1"/>
  <c r="AI327" i="1"/>
  <c r="AH327" i="1" s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AJ326" i="1"/>
  <c r="AI326" i="1"/>
  <c r="AH326" i="1" s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AJ325" i="1"/>
  <c r="AI325" i="1"/>
  <c r="AH325" i="1" s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AJ324" i="1"/>
  <c r="AI324" i="1"/>
  <c r="AH324" i="1" s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AJ323" i="1"/>
  <c r="AI323" i="1"/>
  <c r="AH323" i="1" s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AJ322" i="1"/>
  <c r="AI322" i="1"/>
  <c r="AH322" i="1" s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AJ321" i="1"/>
  <c r="AI321" i="1"/>
  <c r="AH321" i="1" s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AJ320" i="1"/>
  <c r="AI320" i="1"/>
  <c r="AH320" i="1" s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AJ319" i="1"/>
  <c r="AI319" i="1"/>
  <c r="AH319" i="1" s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AJ318" i="1"/>
  <c r="AI318" i="1"/>
  <c r="AH318" i="1" s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AJ317" i="1"/>
  <c r="AI317" i="1"/>
  <c r="AH317" i="1" s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AJ316" i="1"/>
  <c r="AI316" i="1"/>
  <c r="AH316" i="1" s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AJ315" i="1"/>
  <c r="AI315" i="1"/>
  <c r="AH315" i="1" s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AJ314" i="1"/>
  <c r="AI314" i="1"/>
  <c r="AH314" i="1" s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AJ313" i="1"/>
  <c r="AI313" i="1"/>
  <c r="AH313" i="1" s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AJ312" i="1"/>
  <c r="AI312" i="1"/>
  <c r="AH312" i="1" s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AJ311" i="1"/>
  <c r="AI311" i="1"/>
  <c r="AH311" i="1" s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AJ310" i="1"/>
  <c r="AI310" i="1"/>
  <c r="AH310" i="1" s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AJ309" i="1"/>
  <c r="AI309" i="1"/>
  <c r="AH309" i="1" s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AJ308" i="1"/>
  <c r="AI308" i="1"/>
  <c r="AH308" i="1" s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AJ307" i="1"/>
  <c r="AI307" i="1"/>
  <c r="AH307" i="1" s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AJ306" i="1"/>
  <c r="AI306" i="1"/>
  <c r="AH306" i="1" s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AJ305" i="1"/>
  <c r="AI305" i="1"/>
  <c r="AH305" i="1" s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AJ304" i="1"/>
  <c r="AI304" i="1"/>
  <c r="AH304" i="1" s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AJ303" i="1"/>
  <c r="AI303" i="1"/>
  <c r="AH303" i="1" s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AJ302" i="1"/>
  <c r="AI302" i="1"/>
  <c r="AH302" i="1" s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AJ301" i="1"/>
  <c r="AI301" i="1"/>
  <c r="AH301" i="1" s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AJ300" i="1"/>
  <c r="AI300" i="1"/>
  <c r="AH300" i="1" s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AJ299" i="1"/>
  <c r="AI299" i="1"/>
  <c r="AH299" i="1" s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AJ298" i="1"/>
  <c r="AI298" i="1"/>
  <c r="AH298" i="1" s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AJ297" i="1"/>
  <c r="AI297" i="1"/>
  <c r="AH297" i="1" s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AJ296" i="1"/>
  <c r="AI296" i="1"/>
  <c r="AH296" i="1" s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AJ295" i="1"/>
  <c r="AI295" i="1"/>
  <c r="AH295" i="1" s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AJ294" i="1"/>
  <c r="AI294" i="1"/>
  <c r="AH294" i="1" s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AJ293" i="1"/>
  <c r="AI293" i="1"/>
  <c r="AH293" i="1" s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AJ292" i="1"/>
  <c r="AI292" i="1"/>
  <c r="AH292" i="1" s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AJ291" i="1"/>
  <c r="AI291" i="1"/>
  <c r="AH291" i="1" s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AJ290" i="1"/>
  <c r="AI290" i="1"/>
  <c r="AH290" i="1" s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AJ289" i="1"/>
  <c r="AI289" i="1"/>
  <c r="AH289" i="1" s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AJ288" i="1"/>
  <c r="AI288" i="1"/>
  <c r="AH288" i="1" s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AJ287" i="1"/>
  <c r="AI287" i="1"/>
  <c r="AH287" i="1" s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AJ286" i="1"/>
  <c r="AI286" i="1"/>
  <c r="AH286" i="1" s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AJ285" i="1"/>
  <c r="AI285" i="1"/>
  <c r="AH285" i="1" s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AJ284" i="1"/>
  <c r="AI284" i="1"/>
  <c r="AH284" i="1" s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AJ283" i="1"/>
  <c r="AI283" i="1"/>
  <c r="AH283" i="1" s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AJ282" i="1"/>
  <c r="AI282" i="1"/>
  <c r="AH282" i="1" s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AJ281" i="1"/>
  <c r="AI281" i="1"/>
  <c r="AH281" i="1" s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AJ280" i="1"/>
  <c r="AI280" i="1"/>
  <c r="AH280" i="1" s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AJ279" i="1"/>
  <c r="AI279" i="1"/>
  <c r="AH279" i="1" s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AJ278" i="1"/>
  <c r="AI278" i="1"/>
  <c r="AH278" i="1" s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AJ277" i="1"/>
  <c r="AI277" i="1"/>
  <c r="AH277" i="1" s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AJ276" i="1"/>
  <c r="AI276" i="1"/>
  <c r="AH276" i="1" s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AJ275" i="1"/>
  <c r="AI275" i="1"/>
  <c r="AH275" i="1" s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AJ274" i="1"/>
  <c r="AI274" i="1"/>
  <c r="AH274" i="1" s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AJ273" i="1"/>
  <c r="AI273" i="1"/>
  <c r="AH273" i="1" s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AJ272" i="1"/>
  <c r="AI272" i="1"/>
  <c r="AH272" i="1" s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AJ271" i="1"/>
  <c r="AI271" i="1"/>
  <c r="AH271" i="1" s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AJ270" i="1"/>
  <c r="AI270" i="1"/>
  <c r="AH270" i="1" s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AJ269" i="1"/>
  <c r="AI269" i="1"/>
  <c r="AH269" i="1" s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AJ268" i="1"/>
  <c r="AI268" i="1"/>
  <c r="AH268" i="1" s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AJ267" i="1"/>
  <c r="AI267" i="1"/>
  <c r="AH267" i="1" s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AJ266" i="1"/>
  <c r="AI266" i="1"/>
  <c r="AH266" i="1" s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AJ265" i="1"/>
  <c r="AI265" i="1"/>
  <c r="AH265" i="1" s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AJ264" i="1"/>
  <c r="AI264" i="1"/>
  <c r="AH264" i="1" s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AJ263" i="1"/>
  <c r="AI263" i="1"/>
  <c r="AH263" i="1" s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AJ262" i="1"/>
  <c r="AI262" i="1"/>
  <c r="AH262" i="1" s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AJ261" i="1"/>
  <c r="AI261" i="1"/>
  <c r="AH261" i="1" s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AJ260" i="1"/>
  <c r="AI260" i="1"/>
  <c r="AH260" i="1" s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AJ259" i="1"/>
  <c r="AI259" i="1"/>
  <c r="AH259" i="1" s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AJ258" i="1"/>
  <c r="AI258" i="1"/>
  <c r="AH258" i="1" s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AJ257" i="1"/>
  <c r="AI257" i="1"/>
  <c r="AH257" i="1" s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AJ256" i="1"/>
  <c r="AI256" i="1"/>
  <c r="AH256" i="1" s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AJ255" i="1"/>
  <c r="AI255" i="1"/>
  <c r="AH255" i="1" s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AJ254" i="1"/>
  <c r="AI254" i="1"/>
  <c r="AH254" i="1" s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AJ253" i="1"/>
  <c r="AI253" i="1"/>
  <c r="AH253" i="1" s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AJ252" i="1"/>
  <c r="AI252" i="1"/>
  <c r="AH252" i="1" s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AJ251" i="1"/>
  <c r="AI251" i="1"/>
  <c r="AH251" i="1" s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AJ250" i="1"/>
  <c r="AI250" i="1"/>
  <c r="AH250" i="1" s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AJ249" i="1"/>
  <c r="AI249" i="1"/>
  <c r="AH249" i="1" s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AJ248" i="1"/>
  <c r="AI248" i="1"/>
  <c r="AH248" i="1" s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AJ247" i="1"/>
  <c r="AI247" i="1"/>
  <c r="AH247" i="1" s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AJ246" i="1"/>
  <c r="AI246" i="1"/>
  <c r="AH246" i="1" s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AJ245" i="1"/>
  <c r="AI245" i="1"/>
  <c r="AH245" i="1" s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AJ244" i="1"/>
  <c r="AI244" i="1"/>
  <c r="AH244" i="1" s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AJ243" i="1"/>
  <c r="AI243" i="1"/>
  <c r="AH243" i="1" s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AJ242" i="1"/>
  <c r="AI242" i="1"/>
  <c r="AH242" i="1" s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AJ241" i="1"/>
  <c r="AI241" i="1"/>
  <c r="AH241" i="1" s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AJ240" i="1"/>
  <c r="AI240" i="1"/>
  <c r="AH240" i="1" s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AJ239" i="1"/>
  <c r="AI239" i="1"/>
  <c r="AH239" i="1" s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AJ238" i="1"/>
  <c r="AI238" i="1"/>
  <c r="AH238" i="1" s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AJ237" i="1"/>
  <c r="AI237" i="1"/>
  <c r="AH237" i="1" s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AJ236" i="1"/>
  <c r="AI236" i="1"/>
  <c r="AH236" i="1" s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AJ235" i="1"/>
  <c r="AI235" i="1"/>
  <c r="AH235" i="1" s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AJ234" i="1"/>
  <c r="AI234" i="1"/>
  <c r="AH234" i="1" s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AJ233" i="1"/>
  <c r="AI233" i="1"/>
  <c r="AH233" i="1" s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AJ232" i="1"/>
  <c r="AI232" i="1"/>
  <c r="AH232" i="1" s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AJ231" i="1"/>
  <c r="AI231" i="1"/>
  <c r="AH231" i="1" s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AJ230" i="1"/>
  <c r="AI230" i="1"/>
  <c r="AH230" i="1" s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AJ229" i="1"/>
  <c r="AI229" i="1"/>
  <c r="AH229" i="1" s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AJ228" i="1"/>
  <c r="AI228" i="1"/>
  <c r="AH228" i="1" s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AJ227" i="1"/>
  <c r="AI227" i="1"/>
  <c r="AH227" i="1" s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AJ226" i="1"/>
  <c r="AI226" i="1"/>
  <c r="AH226" i="1" s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AJ225" i="1"/>
  <c r="AI225" i="1"/>
  <c r="AH225" i="1" s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AJ224" i="1"/>
  <c r="AI224" i="1"/>
  <c r="AH224" i="1" s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AJ223" i="1"/>
  <c r="AI223" i="1"/>
  <c r="AH223" i="1" s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AJ222" i="1"/>
  <c r="AI222" i="1"/>
  <c r="AH222" i="1" s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AJ221" i="1"/>
  <c r="AI221" i="1"/>
  <c r="AH221" i="1" s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AJ220" i="1"/>
  <c r="AI220" i="1"/>
  <c r="AH220" i="1" s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AJ219" i="1"/>
  <c r="AI219" i="1"/>
  <c r="AH219" i="1" s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AJ218" i="1"/>
  <c r="AI218" i="1"/>
  <c r="AH218" i="1" s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AJ217" i="1"/>
  <c r="AI217" i="1"/>
  <c r="AH217" i="1" s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AJ216" i="1"/>
  <c r="AI216" i="1"/>
  <c r="AH216" i="1" s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AJ215" i="1"/>
  <c r="AI215" i="1"/>
  <c r="AH215" i="1" s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AJ214" i="1"/>
  <c r="AI214" i="1"/>
  <c r="AH214" i="1" s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AJ213" i="1"/>
  <c r="AI213" i="1"/>
  <c r="AH213" i="1" s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AJ212" i="1"/>
  <c r="AI212" i="1"/>
  <c r="AH212" i="1" s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AJ211" i="1"/>
  <c r="AI211" i="1"/>
  <c r="AH211" i="1" s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AJ210" i="1"/>
  <c r="AI210" i="1"/>
  <c r="AH210" i="1" s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AJ209" i="1"/>
  <c r="AI209" i="1"/>
  <c r="AH209" i="1" s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AJ208" i="1"/>
  <c r="AI208" i="1"/>
  <c r="AH208" i="1" s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AJ207" i="1"/>
  <c r="AI207" i="1"/>
  <c r="AH207" i="1" s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AJ206" i="1"/>
  <c r="AI206" i="1"/>
  <c r="AH206" i="1" s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AJ205" i="1"/>
  <c r="AI205" i="1"/>
  <c r="AH205" i="1" s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AJ204" i="1"/>
  <c r="AI204" i="1"/>
  <c r="AH204" i="1" s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AJ203" i="1"/>
  <c r="AI203" i="1"/>
  <c r="AH203" i="1" s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AJ202" i="1"/>
  <c r="AI202" i="1"/>
  <c r="AH202" i="1" s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AJ201" i="1"/>
  <c r="AI201" i="1"/>
  <c r="AH201" i="1" s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AJ200" i="1"/>
  <c r="AI200" i="1"/>
  <c r="AH200" i="1" s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AJ199" i="1"/>
  <c r="AI199" i="1"/>
  <c r="AH199" i="1" s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AJ198" i="1"/>
  <c r="AI198" i="1"/>
  <c r="AH198" i="1" s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AJ197" i="1"/>
  <c r="AI197" i="1"/>
  <c r="AH197" i="1" s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AJ196" i="1"/>
  <c r="AI196" i="1"/>
  <c r="AH196" i="1" s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AJ195" i="1"/>
  <c r="AI195" i="1"/>
  <c r="AH195" i="1" s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AJ194" i="1"/>
  <c r="AI194" i="1"/>
  <c r="AH194" i="1" s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AJ193" i="1"/>
  <c r="AI193" i="1"/>
  <c r="AH193" i="1" s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AJ192" i="1"/>
  <c r="AI192" i="1"/>
  <c r="AH192" i="1" s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AJ191" i="1"/>
  <c r="AI191" i="1"/>
  <c r="AH191" i="1" s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AJ190" i="1"/>
  <c r="AI190" i="1"/>
  <c r="AH190" i="1" s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AJ189" i="1"/>
  <c r="AI189" i="1"/>
  <c r="AH189" i="1" s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AJ188" i="1"/>
  <c r="AI188" i="1"/>
  <c r="AH188" i="1" s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AJ187" i="1"/>
  <c r="AI187" i="1"/>
  <c r="AH187" i="1" s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AJ186" i="1"/>
  <c r="AI186" i="1"/>
  <c r="AH186" i="1" s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AJ185" i="1"/>
  <c r="AI185" i="1"/>
  <c r="AH185" i="1" s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AJ184" i="1"/>
  <c r="AI184" i="1"/>
  <c r="AH184" i="1" s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AJ183" i="1"/>
  <c r="AI183" i="1"/>
  <c r="AH183" i="1" s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AJ182" i="1"/>
  <c r="AI182" i="1"/>
  <c r="AH182" i="1" s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AJ181" i="1"/>
  <c r="AI181" i="1"/>
  <c r="AH181" i="1" s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AJ180" i="1"/>
  <c r="AI180" i="1"/>
  <c r="AH180" i="1" s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AJ179" i="1"/>
  <c r="AI179" i="1"/>
  <c r="AH179" i="1" s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AJ178" i="1"/>
  <c r="AI178" i="1"/>
  <c r="AH178" i="1" s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AJ177" i="1"/>
  <c r="AI177" i="1"/>
  <c r="AH177" i="1" s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AJ176" i="1"/>
  <c r="AI176" i="1"/>
  <c r="AH176" i="1" s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AJ175" i="1"/>
  <c r="AI175" i="1"/>
  <c r="AH175" i="1" s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AJ174" i="1"/>
  <c r="AI174" i="1"/>
  <c r="AH174" i="1" s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AJ173" i="1"/>
  <c r="AI173" i="1"/>
  <c r="AH173" i="1" s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AJ172" i="1"/>
  <c r="AI172" i="1"/>
  <c r="AH172" i="1" s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AJ171" i="1"/>
  <c r="AI171" i="1"/>
  <c r="AH171" i="1" s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AJ170" i="1"/>
  <c r="AI170" i="1"/>
  <c r="AH170" i="1" s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AJ169" i="1"/>
  <c r="AI169" i="1"/>
  <c r="AH169" i="1" s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AJ168" i="1"/>
  <c r="AI168" i="1"/>
  <c r="AH168" i="1" s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AJ167" i="1"/>
  <c r="AI167" i="1"/>
  <c r="AH167" i="1" s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AJ166" i="1"/>
  <c r="AI166" i="1"/>
  <c r="AH166" i="1" s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AJ165" i="1"/>
  <c r="AI165" i="1"/>
  <c r="AH165" i="1" s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AJ164" i="1"/>
  <c r="AI164" i="1"/>
  <c r="AH164" i="1" s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AJ163" i="1"/>
  <c r="AI163" i="1"/>
  <c r="AH163" i="1" s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AJ162" i="1"/>
  <c r="AI162" i="1"/>
  <c r="AH162" i="1" s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AJ161" i="1"/>
  <c r="AI161" i="1"/>
  <c r="AH161" i="1" s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AJ160" i="1"/>
  <c r="AI160" i="1"/>
  <c r="AH160" i="1" s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AJ159" i="1"/>
  <c r="AI159" i="1"/>
  <c r="AH159" i="1" s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AJ158" i="1"/>
  <c r="AI158" i="1"/>
  <c r="AH158" i="1" s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AJ157" i="1"/>
  <c r="AI157" i="1"/>
  <c r="AH157" i="1" s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AJ156" i="1"/>
  <c r="AI156" i="1"/>
  <c r="AH156" i="1" s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AJ155" i="1"/>
  <c r="AI155" i="1"/>
  <c r="AH155" i="1" s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AJ154" i="1"/>
  <c r="AI154" i="1"/>
  <c r="AH154" i="1" s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AJ153" i="1"/>
  <c r="AI153" i="1"/>
  <c r="AH153" i="1" s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AJ152" i="1"/>
  <c r="AI152" i="1"/>
  <c r="AH152" i="1" s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AJ151" i="1"/>
  <c r="AI151" i="1"/>
  <c r="AH151" i="1" s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AJ150" i="1"/>
  <c r="AI150" i="1"/>
  <c r="AH150" i="1" s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AJ149" i="1"/>
  <c r="AI149" i="1"/>
  <c r="AH149" i="1" s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AJ148" i="1"/>
  <c r="AI148" i="1"/>
  <c r="AH148" i="1" s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AJ147" i="1"/>
  <c r="AI147" i="1"/>
  <c r="AH147" i="1" s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AJ146" i="1"/>
  <c r="AI146" i="1"/>
  <c r="AH146" i="1" s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AJ145" i="1"/>
  <c r="AI145" i="1"/>
  <c r="AH145" i="1" s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AJ144" i="1"/>
  <c r="AI144" i="1"/>
  <c r="AH144" i="1" s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AJ143" i="1"/>
  <c r="AI143" i="1"/>
  <c r="AH143" i="1" s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AJ142" i="1"/>
  <c r="AI142" i="1"/>
  <c r="AH142" i="1" s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AJ141" i="1"/>
  <c r="AI141" i="1"/>
  <c r="AH141" i="1" s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AJ140" i="1"/>
  <c r="AI140" i="1"/>
  <c r="AH140" i="1" s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AJ139" i="1"/>
  <c r="AI139" i="1"/>
  <c r="AH139" i="1" s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AJ138" i="1"/>
  <c r="AI138" i="1"/>
  <c r="AH138" i="1" s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AJ137" i="1"/>
  <c r="AI137" i="1"/>
  <c r="AH137" i="1" s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AJ136" i="1"/>
  <c r="AI136" i="1"/>
  <c r="AH136" i="1" s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AJ135" i="1"/>
  <c r="AI135" i="1"/>
  <c r="AH135" i="1" s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AJ134" i="1"/>
  <c r="AI134" i="1"/>
  <c r="AH134" i="1" s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AJ133" i="1"/>
  <c r="AI133" i="1"/>
  <c r="AH133" i="1" s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AJ132" i="1"/>
  <c r="AI132" i="1"/>
  <c r="AH132" i="1" s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AJ131" i="1"/>
  <c r="AI131" i="1"/>
  <c r="AH131" i="1" s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AJ130" i="1"/>
  <c r="AI130" i="1"/>
  <c r="AH130" i="1" s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AJ129" i="1"/>
  <c r="AI129" i="1"/>
  <c r="AH129" i="1" s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AJ128" i="1"/>
  <c r="AI128" i="1"/>
  <c r="AH128" i="1" s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AJ127" i="1"/>
  <c r="AI127" i="1"/>
  <c r="AH127" i="1" s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AJ126" i="1"/>
  <c r="AI126" i="1"/>
  <c r="AH126" i="1" s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AJ125" i="1"/>
  <c r="AI125" i="1"/>
  <c r="AH125" i="1" s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AJ124" i="1"/>
  <c r="AI124" i="1"/>
  <c r="AH124" i="1" s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AJ123" i="1"/>
  <c r="AI123" i="1"/>
  <c r="AH123" i="1" s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AJ122" i="1"/>
  <c r="AI122" i="1"/>
  <c r="AH122" i="1" s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AJ121" i="1"/>
  <c r="AI121" i="1"/>
  <c r="AH121" i="1" s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AJ120" i="1"/>
  <c r="AI120" i="1"/>
  <c r="AH120" i="1" s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AJ119" i="1"/>
  <c r="AI119" i="1"/>
  <c r="AH119" i="1" s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AJ118" i="1"/>
  <c r="AI118" i="1"/>
  <c r="AH118" i="1" s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AJ117" i="1"/>
  <c r="AI117" i="1"/>
  <c r="AH117" i="1" s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AJ116" i="1"/>
  <c r="AI116" i="1"/>
  <c r="AH116" i="1" s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AJ115" i="1"/>
  <c r="AI115" i="1"/>
  <c r="AH115" i="1" s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AJ114" i="1"/>
  <c r="AI114" i="1"/>
  <c r="AH114" i="1" s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AJ113" i="1"/>
  <c r="AI113" i="1"/>
  <c r="AH113" i="1" s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AJ112" i="1"/>
  <c r="AI112" i="1"/>
  <c r="AH112" i="1" s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AJ111" i="1"/>
  <c r="AI111" i="1"/>
  <c r="AH111" i="1" s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AJ110" i="1"/>
  <c r="AI110" i="1"/>
  <c r="AH110" i="1" s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AJ109" i="1"/>
  <c r="AI109" i="1"/>
  <c r="AH109" i="1" s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AJ108" i="1"/>
  <c r="AI108" i="1"/>
  <c r="AH108" i="1" s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AJ107" i="1"/>
  <c r="AI107" i="1"/>
  <c r="AH107" i="1" s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AJ106" i="1"/>
  <c r="AI106" i="1"/>
  <c r="AH106" i="1" s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AJ105" i="1"/>
  <c r="AI105" i="1"/>
  <c r="AH105" i="1" s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AJ104" i="1"/>
  <c r="AI104" i="1"/>
  <c r="AH104" i="1" s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J103" i="1"/>
  <c r="AI103" i="1"/>
  <c r="AH103" i="1" s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AJ102" i="1"/>
  <c r="AI102" i="1"/>
  <c r="AH102" i="1" s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J101" i="1"/>
  <c r="AI101" i="1"/>
  <c r="AH101" i="1" s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AJ100" i="1"/>
  <c r="AI100" i="1"/>
  <c r="AH100" i="1" s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AJ99" i="1"/>
  <c r="AI99" i="1"/>
  <c r="AH99" i="1" s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AJ98" i="1"/>
  <c r="AI98" i="1"/>
  <c r="AH98" i="1" s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AJ97" i="1"/>
  <c r="AI97" i="1"/>
  <c r="AH97" i="1" s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AJ96" i="1"/>
  <c r="AI96" i="1"/>
  <c r="AH96" i="1" s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AJ95" i="1"/>
  <c r="AI95" i="1"/>
  <c r="AH95" i="1" s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AJ94" i="1"/>
  <c r="AI94" i="1"/>
  <c r="AH94" i="1" s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AJ93" i="1"/>
  <c r="AI93" i="1"/>
  <c r="AH93" i="1" s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AJ92" i="1"/>
  <c r="AI92" i="1"/>
  <c r="AH92" i="1" s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J91" i="1"/>
  <c r="AI91" i="1"/>
  <c r="AH91" i="1" s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AJ90" i="1"/>
  <c r="AI90" i="1"/>
  <c r="AH90" i="1" s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AJ89" i="1"/>
  <c r="AI89" i="1"/>
  <c r="AH89" i="1" s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AJ88" i="1"/>
  <c r="AI88" i="1"/>
  <c r="AH88" i="1" s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AJ87" i="1"/>
  <c r="AI87" i="1"/>
  <c r="AH87" i="1" s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J86" i="1"/>
  <c r="AI86" i="1"/>
  <c r="AH86" i="1" s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AJ85" i="1"/>
  <c r="AI85" i="1"/>
  <c r="AH85" i="1" s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AJ84" i="1"/>
  <c r="AI84" i="1"/>
  <c r="AH84" i="1" s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AJ83" i="1"/>
  <c r="AI83" i="1"/>
  <c r="AH83" i="1" s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AJ82" i="1"/>
  <c r="AI82" i="1"/>
  <c r="AH82" i="1" s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AJ81" i="1"/>
  <c r="AI81" i="1"/>
  <c r="AH81" i="1" s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AJ80" i="1"/>
  <c r="AI80" i="1"/>
  <c r="AH80" i="1" s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AJ79" i="1"/>
  <c r="AI79" i="1"/>
  <c r="AH79" i="1" s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AJ78" i="1"/>
  <c r="AI78" i="1"/>
  <c r="AH78" i="1" s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AJ77" i="1"/>
  <c r="AI77" i="1"/>
  <c r="AH77" i="1" s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AJ76" i="1"/>
  <c r="AI76" i="1"/>
  <c r="AH76" i="1" s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AJ75" i="1"/>
  <c r="AI75" i="1"/>
  <c r="AH75" i="1" s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AJ74" i="1"/>
  <c r="AI74" i="1"/>
  <c r="AH74" i="1" s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AJ73" i="1"/>
  <c r="AI73" i="1"/>
  <c r="AH73" i="1" s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AJ72" i="1"/>
  <c r="AI72" i="1"/>
  <c r="AH72" i="1" s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AJ71" i="1"/>
  <c r="AI71" i="1"/>
  <c r="AH71" i="1" s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AJ70" i="1"/>
  <c r="AI70" i="1"/>
  <c r="AH70" i="1" s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AJ69" i="1"/>
  <c r="AI69" i="1"/>
  <c r="AH69" i="1" s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AJ68" i="1"/>
  <c r="AI68" i="1"/>
  <c r="AH68" i="1" s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AJ67" i="1"/>
  <c r="AI67" i="1"/>
  <c r="AH67" i="1" s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AJ66" i="1"/>
  <c r="AI66" i="1"/>
  <c r="AH66" i="1" s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AJ65" i="1"/>
  <c r="AI65" i="1"/>
  <c r="AH65" i="1" s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AJ64" i="1"/>
  <c r="AI64" i="1"/>
  <c r="AH64" i="1" s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AJ63" i="1"/>
  <c r="AI63" i="1"/>
  <c r="AH63" i="1" s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AJ62" i="1"/>
  <c r="AI62" i="1"/>
  <c r="AH62" i="1" s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AJ61" i="1"/>
  <c r="AI61" i="1"/>
  <c r="AH61" i="1" s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AJ60" i="1"/>
  <c r="AI60" i="1"/>
  <c r="AH60" i="1" s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AJ59" i="1"/>
  <c r="AI59" i="1"/>
  <c r="AH59" i="1" s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AJ58" i="1"/>
  <c r="AI58" i="1"/>
  <c r="AH58" i="1" s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AJ57" i="1"/>
  <c r="AI57" i="1"/>
  <c r="AH57" i="1" s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AJ56" i="1"/>
  <c r="AI56" i="1"/>
  <c r="AH56" i="1" s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AJ55" i="1"/>
  <c r="AI55" i="1"/>
  <c r="AH55" i="1" s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AJ54" i="1"/>
  <c r="AI54" i="1"/>
  <c r="AH54" i="1" s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AJ53" i="1"/>
  <c r="AI53" i="1"/>
  <c r="AH53" i="1" s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AJ52" i="1"/>
  <c r="AI52" i="1"/>
  <c r="AH52" i="1" s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AJ51" i="1"/>
  <c r="AI51" i="1"/>
  <c r="AH51" i="1" s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AJ50" i="1"/>
  <c r="AI50" i="1"/>
  <c r="AH50" i="1" s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AJ49" i="1"/>
  <c r="AI49" i="1"/>
  <c r="AH49" i="1" s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AJ48" i="1"/>
  <c r="AI48" i="1"/>
  <c r="AH48" i="1" s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AJ47" i="1"/>
  <c r="AI47" i="1"/>
  <c r="AH47" i="1" s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J46" i="1"/>
  <c r="AI46" i="1"/>
  <c r="AH46" i="1" s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J45" i="1"/>
  <c r="AI45" i="1"/>
  <c r="AH45" i="1" s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J44" i="1"/>
  <c r="AI44" i="1"/>
  <c r="AH44" i="1" s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J43" i="1"/>
  <c r="AI43" i="1"/>
  <c r="AH43" i="1" s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AJ42" i="1"/>
  <c r="AI42" i="1"/>
  <c r="AH42" i="1" s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J41" i="1"/>
  <c r="AI41" i="1"/>
  <c r="AH41" i="1" s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J40" i="1"/>
  <c r="AI40" i="1"/>
  <c r="AH40" i="1" s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J39" i="1"/>
  <c r="AI39" i="1"/>
  <c r="AH39" i="1" s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J38" i="1"/>
  <c r="AI38" i="1"/>
  <c r="AH38" i="1" s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AJ37" i="1"/>
  <c r="AI37" i="1"/>
  <c r="AH37" i="1" s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J36" i="1"/>
  <c r="AI36" i="1"/>
  <c r="AH36" i="1" s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J35" i="1"/>
  <c r="AI35" i="1"/>
  <c r="AH35" i="1" s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J34" i="1"/>
  <c r="AI34" i="1"/>
  <c r="AH34" i="1" s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J33" i="1"/>
  <c r="AI33" i="1"/>
  <c r="AH33" i="1" s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AJ32" i="1"/>
  <c r="AI32" i="1"/>
  <c r="AH32" i="1" s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AJ31" i="1"/>
  <c r="AI31" i="1"/>
  <c r="AH31" i="1" s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AJ30" i="1"/>
  <c r="AI30" i="1"/>
  <c r="AH30" i="1" s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AJ29" i="1"/>
  <c r="AI29" i="1"/>
  <c r="AH29" i="1" s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AJ28" i="1"/>
  <c r="AI28" i="1"/>
  <c r="AH28" i="1" s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AJ27" i="1"/>
  <c r="AI27" i="1"/>
  <c r="AH27" i="1" s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AJ26" i="1"/>
  <c r="AI26" i="1"/>
  <c r="AH26" i="1" s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AJ25" i="1"/>
  <c r="AI25" i="1"/>
  <c r="AH25" i="1" s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AJ24" i="1"/>
  <c r="AI24" i="1"/>
  <c r="AH24" i="1" s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AJ23" i="1"/>
  <c r="AI23" i="1"/>
  <c r="AH23" i="1" s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AJ22" i="1"/>
  <c r="AI22" i="1"/>
  <c r="AH22" i="1" s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J21" i="1"/>
  <c r="AI21" i="1"/>
  <c r="AH21" i="1" s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J20" i="1"/>
  <c r="AI20" i="1"/>
  <c r="AH20" i="1" s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AJ19" i="1"/>
  <c r="AI19" i="1"/>
  <c r="AH19" i="1" s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J18" i="1"/>
  <c r="AI18" i="1"/>
  <c r="AH18" i="1" s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J17" i="1"/>
  <c r="AI17" i="1"/>
  <c r="AH17" i="1" s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J16" i="1"/>
  <c r="AI16" i="1"/>
  <c r="AH16" i="1" s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J15" i="1"/>
  <c r="AI15" i="1"/>
  <c r="AH15" i="1" s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J14" i="1"/>
  <c r="AI14" i="1"/>
  <c r="AH14" i="1" s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J13" i="1"/>
  <c r="AI13" i="1"/>
  <c r="AH13" i="1" s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AJ12" i="1"/>
  <c r="AI12" i="1"/>
  <c r="AH12" i="1" s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J11" i="1"/>
  <c r="AI11" i="1"/>
  <c r="AH11" i="1" s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AJ10" i="1"/>
  <c r="AI10" i="1"/>
  <c r="AH10" i="1" s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AJ9" i="1"/>
  <c r="AI9" i="1"/>
  <c r="AH9" i="1" s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AJ8" i="1"/>
  <c r="AI8" i="1"/>
  <c r="AH8" i="1" s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J7" i="1"/>
  <c r="AI7" i="1"/>
  <c r="AH7" i="1" s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AJ6" i="1"/>
  <c r="AI6" i="1"/>
  <c r="AH6" i="1" s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AJ5" i="1"/>
  <c r="AI5" i="1"/>
  <c r="AH5" i="1" s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AJ4" i="1"/>
  <c r="AI4" i="1"/>
  <c r="AH4" i="1" s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AJ3" i="1"/>
  <c r="AI3" i="1"/>
  <c r="AH3" i="1" s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AJ2" i="1"/>
  <c r="AI2" i="1"/>
  <c r="AH2" i="1" s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<sst xmlns="http://schemas.openxmlformats.org/spreadsheetml/2006/main" count="6160" uniqueCount="46">
  <si>
    <t xml:space="preserve">ID USUARIO </t>
  </si>
  <si>
    <t>VALOR</t>
  </si>
  <si>
    <t>CANAL</t>
  </si>
  <si>
    <t>FECHA</t>
  </si>
  <si>
    <t>RETI-PAGOS</t>
  </si>
  <si>
    <t>RETIROS POR CORRESPONSAL</t>
  </si>
  <si>
    <t>RETIRO CORRESPONSAL NO PROPIO</t>
  </si>
  <si>
    <t>Current Fiscal Text</t>
  </si>
  <si>
    <t>Current Fiscal Year</t>
  </si>
  <si>
    <t>Current Fiscal Month Text</t>
  </si>
  <si>
    <t>Current Fiscal Quarter Text</t>
  </si>
  <si>
    <t>Current Fiscal Month</t>
  </si>
  <si>
    <t>Current Fiscal Quarter</t>
  </si>
  <si>
    <t>Current Fiscal YearMonth</t>
  </si>
  <si>
    <t>Current Fiscal YearQuarter</t>
  </si>
  <si>
    <t>Current Calendar Text</t>
  </si>
  <si>
    <t>Current Calendar Year</t>
  </si>
  <si>
    <t>Current Calendar Month Text</t>
  </si>
  <si>
    <t>Current Calendar Quarter Text</t>
  </si>
  <si>
    <t>Current Calendar Month</t>
  </si>
  <si>
    <t>Current Calendar Quarter</t>
  </si>
  <si>
    <t>Current Calendar YearMonth</t>
  </si>
  <si>
    <t>Current Calendar YearQuarter</t>
  </si>
  <si>
    <t>Fiscal Text Award</t>
  </si>
  <si>
    <t>Fiscal Year Award</t>
  </si>
  <si>
    <t>Fiscal Month Text Award</t>
  </si>
  <si>
    <t>Fiscal Quarter Text Award</t>
  </si>
  <si>
    <t>Fiscal Month Award</t>
  </si>
  <si>
    <t>Fiscal Quarter Award</t>
  </si>
  <si>
    <t>Fiscal YearMonth Award</t>
  </si>
  <si>
    <t>Fiscal YearQuarter Award</t>
  </si>
  <si>
    <t>Calendar Text Award</t>
  </si>
  <si>
    <t>Calendar Year Award</t>
  </si>
  <si>
    <t>Calendar Month Text Award</t>
  </si>
  <si>
    <t>Calendar Quarter Text Award</t>
  </si>
  <si>
    <t>Calendar Month Award</t>
  </si>
  <si>
    <t>Calendar Quarter Award</t>
  </si>
  <si>
    <t>Calendar YearMonth Award</t>
  </si>
  <si>
    <t>Calendar YearQuarter Award</t>
  </si>
  <si>
    <t>Num Years Ago Award</t>
  </si>
  <si>
    <t>Num Quarters Ago Award</t>
  </si>
  <si>
    <t>Num Months Ago Award</t>
  </si>
  <si>
    <t>Num Fiscal Years Ago Award</t>
  </si>
  <si>
    <t>Week</t>
  </si>
  <si>
    <t>Week.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</si>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</sst>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Alignment="1">
      <alignment horizontal="right"/>
    </xf>
    <xf numFmtId="37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118"/>
  <sheetViews>
    <sheetView tabSelected="1" topLeftCell="AI1" workbookViewId="0">
      <selection activeCell="AK23" sqref="AK23"/>
    </sheetView>
  </sheetViews>
  <sheetFormatPr defaultRowHeight="14.4" x14ac:dyDescent="0.3"/>
  <cols>
    <col min="34" max="34" width="11.33203125" bestFit="1" customWidth="1"/>
    <col min="35" max="35" width="13.109375" bestFit="1" customWidth="1"/>
    <col min="36" max="39" width="13.88671875" customWidth="1"/>
    <col min="40" max="40" width="15.6640625" bestFit="1" customWidth="1"/>
    <col min="42" max="42" width="13.109375" bestFit="1" customWidth="1"/>
    <col min="43" max="43" width="31.109375" bestFit="1" customWidth="1"/>
  </cols>
  <sheetData>
    <row r="1" spans="1:43" x14ac:dyDescent="0.3">
      <c r="A1" s="3" t="s">
        <v>7</v>
      </c>
      <c r="B1" s="3" t="s">
        <v>8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4" t="s">
        <v>15</v>
      </c>
      <c r="J1" s="4" t="s">
        <v>16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22</v>
      </c>
      <c r="Q1" s="5" t="s">
        <v>23</v>
      </c>
      <c r="R1" s="5" t="s">
        <v>24</v>
      </c>
      <c r="S1" s="5" t="s">
        <v>25</v>
      </c>
      <c r="T1" s="5" t="s">
        <v>26</v>
      </c>
      <c r="U1" s="5" t="s">
        <v>27</v>
      </c>
      <c r="V1" s="5" t="s">
        <v>28</v>
      </c>
      <c r="W1" s="5" t="s">
        <v>29</v>
      </c>
      <c r="X1" s="5" t="s">
        <v>30</v>
      </c>
      <c r="Y1" s="6" t="s">
        <v>31</v>
      </c>
      <c r="Z1" s="6" t="s">
        <v>32</v>
      </c>
      <c r="AA1" s="6" t="s">
        <v>33</v>
      </c>
      <c r="AB1" s="6" t="s">
        <v>34</v>
      </c>
      <c r="AC1" s="6" t="s">
        <v>35</v>
      </c>
      <c r="AD1" s="6" t="s">
        <v>36</v>
      </c>
      <c r="AE1" s="6" t="s">
        <v>37</v>
      </c>
      <c r="AF1" s="6" t="s">
        <v>38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43</v>
      </c>
      <c r="AL1" s="7" t="s">
        <v>44</v>
      </c>
      <c r="AM1" s="7" t="s">
        <v>45</v>
      </c>
      <c r="AN1" t="s">
        <v>3</v>
      </c>
      <c r="AO1" t="s">
        <v>0</v>
      </c>
      <c r="AP1" t="s">
        <v>1</v>
      </c>
      <c r="AQ1" t="s">
        <v>2</v>
      </c>
    </row>
    <row r="2" spans="1:43" x14ac:dyDescent="0.3">
      <c r="A2" t="str">
        <f t="shared" ref="A2:A65" ca="1" si="0">_xlfn.CONCAT("FY",YEAR(EDATE(TODAY(),3))," ","Q",ROUNDUP(MONTH(EDATE(TODAY(),3))/3,0)," ",(TEXT(TODAY(),"MMM")))</f>
        <v>FY2020 Q4 Sep</v>
      </c>
      <c r="B2">
        <f t="shared" ref="B2:B65" ca="1" si="1">YEAR(EDATE(TODAY(),3))</f>
        <v>2020</v>
      </c>
      <c r="C2" s="8" t="str">
        <f t="shared" ref="C2:C65" ca="1" si="2">TEXT(TODAY(),"MMM")</f>
        <v>Sep</v>
      </c>
      <c r="D2" s="8" t="str">
        <f t="shared" ref="D2:D65" ca="1" si="3">_xlfn.CONCAT("Q",ROUNDUP(MONTH(EDATE(TODAY(),3))/3,0))</f>
        <v>Q4</v>
      </c>
      <c r="E2">
        <f t="shared" ref="E2:E65" ca="1" si="4">MONTH(EDATE(TODAY(),3))</f>
        <v>12</v>
      </c>
      <c r="F2">
        <f t="shared" ref="F2:F65" ca="1" si="5">ROUNDUP(MONTH(EDATE(TODAY(),3))/3,0)</f>
        <v>4</v>
      </c>
      <c r="G2">
        <f t="shared" ref="G2:G65" ca="1" si="6">_xlfn.NUMBERVALUE(IF(LEN(MONTH(EDATE(TODAY(),3)))=1,_xlfn.CONCAT(YEAR(EDATE(TODAY(),3)),"0",MONTH(EDATE(TODAY(),3))),_xlfn.CONCAT(YEAR(EDATE(TODAY(),3)),MONTH(EDATE(TODAY(),3)))))</f>
        <v>202012</v>
      </c>
      <c r="H2">
        <f t="shared" ref="H2:H65" ca="1" si="7">_xlfn.NUMBERVALUE(IF(LEN(ROUNDUP(MONTH(EDATE(TODAY(),3))/3,0))=1,_xlfn.CONCAT(YEAR(EDATE(TODAY(),3)),"0",ROUNDUP(MONTH(EDATE(TODAY(),3))/3,0)),_xlfn.CONCAT(YEAR(EDATE(TODAY(),3)),ROUNDUP(MONTH(EDATE(TODAY(),3))/3,0))))</f>
        <v>202004</v>
      </c>
      <c r="I2" t="str">
        <f t="shared" ref="I2:I65" ca="1" si="8">_xlfn.CONCAT("FY",YEAR(EDATE(TODAY(),0))," ","Q",ROUNDUP(MONTH(EDATE(TODAY(),0))/3,0)," ",(TEXT(TODAY(),"MMM")))</f>
        <v>FY2020 Q3 Sep</v>
      </c>
      <c r="J2">
        <f t="shared" ref="J2:J65" ca="1" si="9">YEAR(EDATE(TODAY(),0))</f>
        <v>2020</v>
      </c>
      <c r="K2" s="8" t="str">
        <f t="shared" ref="K2:K65" ca="1" si="10">TEXT(TODAY(),"MMM")</f>
        <v>Sep</v>
      </c>
      <c r="L2" s="8" t="str">
        <f t="shared" ref="L2:L65" ca="1" si="11">_xlfn.CONCAT("Q",ROUNDUP(MONTH(EDATE(TODAY(),0))/3,0))</f>
        <v>Q3</v>
      </c>
      <c r="M2">
        <f t="shared" ref="M2:M65" ca="1" si="12">MONTH(EDATE(TODAY(),0))</f>
        <v>9</v>
      </c>
      <c r="N2">
        <f t="shared" ref="N2:N65" ca="1" si="13">ROUNDUP(MONTH(EDATE(TODAY(),0))/3,0)</f>
        <v>3</v>
      </c>
      <c r="O2">
        <f t="shared" ref="O2:O65" ca="1" si="14">_xlfn.NUMBERVALUE(IF(LEN(MONTH(EDATE(TODAY(),0)))=1,_xlfn.CONCAT(YEAR(EDATE(TODAY(),0)),"0",MONTH(EDATE(TODAY(),0))),_xlfn.CONCAT(YEAR(EDATE(TODAY(),0)),MONTH(EDATE(TODAY(),0)))))</f>
        <v>202009</v>
      </c>
      <c r="P2">
        <f t="shared" ref="P2:P65" ca="1" si="15">_xlfn.NUMBERVALUE(IF(LEN(ROUNDUP(MONTH(EDATE(TODAY(),0))/3,0))=1,_xlfn.CONCAT(YEAR(EDATE(TODAY(),0)),"0",ROUNDUP(MONTH(EDATE(TODAY(),0))/3,0)),_xlfn.CONCAT(YEAR(EDATE(TODAY(),0)),ROUNDUP(MONTH(EDATE(TODAY(),0))/3,0))))</f>
        <v>202003</v>
      </c>
      <c r="Q2" t="str">
        <f t="shared" ref="Q2:Q65" si="16">_xlfn.CONCAT("FY",YEAR(EDATE($AN2,3))," ","Q",ROUNDUP(MONTH(EDATE($AN2,3))/3,0)," ",(TEXT($AN2,"MMM")))</f>
        <v>FY2020 Q1 Dec</v>
      </c>
      <c r="R2">
        <f t="shared" ref="R2:R65" si="17">YEAR(EDATE($AN2,3))</f>
        <v>2020</v>
      </c>
      <c r="S2" s="8" t="str">
        <f t="shared" ref="S2:S65" si="18">TEXT($AN2,"MMM")</f>
        <v>Dec</v>
      </c>
      <c r="T2" s="8" t="str">
        <f t="shared" ref="T2:T65" si="19">_xlfn.CONCAT("Q",ROUNDUP(MONTH(EDATE($AN2,3))/3,0))</f>
        <v>Q1</v>
      </c>
      <c r="U2">
        <f t="shared" ref="U2:U65" si="20">MONTH(EDATE($AN2,3))</f>
        <v>3</v>
      </c>
      <c r="V2">
        <f t="shared" ref="V2:V65" si="21">ROUNDUP(MONTH(EDATE($AN2,3))/3,0)</f>
        <v>1</v>
      </c>
      <c r="W2">
        <f t="shared" ref="W2:W65" si="22">_xlfn.NUMBERVALUE(IF(LEN(MONTH(EDATE($AN2,3)))=1,_xlfn.CONCAT(YEAR(EDATE($AN2,3)),"0",MONTH(EDATE($AN2,3))),_xlfn.CONCAT(YEAR(EDATE($AN2,3)),MONTH(EDATE($AN2,3)))))</f>
        <v>202003</v>
      </c>
      <c r="X2">
        <f t="shared" ref="X2:X65" si="23">_xlfn.NUMBERVALUE(IF(LEN(ROUNDUP(MONTH(EDATE($AN2,3))/3,0))=1,_xlfn.CONCAT(YEAR(EDATE($AN2,3)),"0",ROUNDUP(MONTH(EDATE($AN2,3))/3,0)),_xlfn.CONCAT(YEAR(EDATE($AN2,3)),ROUNDUP(MONTH(EDATE($AN2,3))/3,0))))</f>
        <v>202001</v>
      </c>
      <c r="Y2" t="str">
        <f t="shared" ref="Y2:Y65" si="24">_xlfn.CONCAT("FY",YEAR(EDATE($AN2,0))," ","Q",ROUNDUP(MONTH(EDATE($AN2,0))/3,0)," ",(TEXT($AN2,"MMM")))</f>
        <v>FY2019 Q4 Dec</v>
      </c>
      <c r="Z2">
        <f t="shared" ref="Z2:Z65" si="25">YEAR(EDATE($AN2,0))</f>
        <v>2019</v>
      </c>
      <c r="AA2" s="8" t="str">
        <f t="shared" ref="AA2:AA65" si="26">TEXT($AN2,"MMM")</f>
        <v>Dec</v>
      </c>
      <c r="AB2" s="8" t="str">
        <f t="shared" ref="AB2:AB65" si="27">_xlfn.CONCAT("Q",ROUNDUP(MONTH(EDATE($AN2,0))/3,0))</f>
        <v>Q4</v>
      </c>
      <c r="AC2">
        <f t="shared" ref="AC2:AC65" si="28">MONTH(EDATE($AN2,0))</f>
        <v>12</v>
      </c>
      <c r="AD2">
        <f t="shared" ref="AD2:AD65" si="29">ROUNDUP(MONTH(EDATE($AN2,0))/3,0)</f>
        <v>4</v>
      </c>
      <c r="AE2">
        <f t="shared" ref="AE2:AE65" si="30">_xlfn.NUMBERVALUE(IF(LEN(MONTH(EDATE($AN2,0)))=1,_xlfn.CONCAT(YEAR(EDATE($AN2,0)),"0",MONTH(EDATE($AN2,0))),_xlfn.CONCAT(YEAR(EDATE($AN2,0)),MONTH(EDATE($AN2,0)))))</f>
        <v>201912</v>
      </c>
      <c r="AF2">
        <f t="shared" ref="AF2:AF65" si="31">_xlfn.NUMBERVALUE(IF(LEN(ROUNDUP(MONTH(EDATE($AN2,0))/3,0))=1,_xlfn.CONCAT(YEAR(EDATE($AN2,0)),"0",ROUNDUP(MONTH(EDATE($AN2,0))/3,0)),_xlfn.CONCAT(YEAR(EDATE($AN2,0)),ROUNDUP(MONTH(EDATE($AN2,0))/3,0))))</f>
        <v>201904</v>
      </c>
      <c r="AG2" s="9">
        <f t="shared" ref="AG2:AG65" ca="1" si="32">YEAR(EDATE(TODAY(),3))-YEAR(EDATE($AN2,3))</f>
        <v>0</v>
      </c>
      <c r="AH2">
        <f t="shared" ref="AH2:AH65" ca="1" si="33">ROUND(AI2/3,0)</f>
        <v>3</v>
      </c>
      <c r="AI2" s="9">
        <f t="shared" ref="AI2:AI65" ca="1" si="34">MONTH(TODAY())-(MONTH(AN2)-
(YEAR(TODAY())-YEAR(AN2))*12)</f>
        <v>9</v>
      </c>
      <c r="AJ2" s="9">
        <f t="shared" ref="AJ2:AJ65" ca="1" si="35">YEAR(TODAY())-YEAR($AN2)</f>
        <v>1</v>
      </c>
      <c r="AK2" s="9">
        <f>WEEKDAY(AN2)</f>
        <v>2</v>
      </c>
      <c r="AL2" s="9">
        <f>WEEKNUM(AN2)</f>
        <v>51</v>
      </c>
      <c r="AM2" s="9">
        <f>HOUR(AN2)</f>
        <v>9</v>
      </c>
      <c r="AN2" s="2">
        <v>43815.413194444445</v>
      </c>
      <c r="AO2">
        <v>61</v>
      </c>
      <c r="AP2" s="1">
        <v>1000000</v>
      </c>
      <c r="AQ2" t="s">
        <v>5</v>
      </c>
    </row>
    <row r="3" spans="1:43" x14ac:dyDescent="0.3">
      <c r="A3" t="str">
        <f t="shared" ca="1" si="0"/>
        <v>FY2020 Q4 Sep</v>
      </c>
      <c r="B3">
        <f t="shared" ca="1" si="1"/>
        <v>2020</v>
      </c>
      <c r="C3" s="8" t="str">
        <f t="shared" ca="1" si="2"/>
        <v>Sep</v>
      </c>
      <c r="D3" s="8" t="str">
        <f t="shared" ca="1" si="3"/>
        <v>Q4</v>
      </c>
      <c r="E3">
        <f t="shared" ca="1" si="4"/>
        <v>12</v>
      </c>
      <c r="F3">
        <f t="shared" ca="1" si="5"/>
        <v>4</v>
      </c>
      <c r="G3">
        <f t="shared" ca="1" si="6"/>
        <v>202012</v>
      </c>
      <c r="H3">
        <f t="shared" ca="1" si="7"/>
        <v>202004</v>
      </c>
      <c r="I3" t="str">
        <f t="shared" ca="1" si="8"/>
        <v>FY2020 Q3 Sep</v>
      </c>
      <c r="J3">
        <f t="shared" ca="1" si="9"/>
        <v>2020</v>
      </c>
      <c r="K3" s="8" t="str">
        <f t="shared" ca="1" si="10"/>
        <v>Sep</v>
      </c>
      <c r="L3" s="8" t="str">
        <f t="shared" ca="1" si="11"/>
        <v>Q3</v>
      </c>
      <c r="M3">
        <f t="shared" ca="1" si="12"/>
        <v>9</v>
      </c>
      <c r="N3">
        <f t="shared" ca="1" si="13"/>
        <v>3</v>
      </c>
      <c r="O3">
        <f t="shared" ca="1" si="14"/>
        <v>202009</v>
      </c>
      <c r="P3">
        <f t="shared" ca="1" si="15"/>
        <v>202003</v>
      </c>
      <c r="Q3" t="str">
        <f t="shared" si="16"/>
        <v>FY2020 Q1 Dec</v>
      </c>
      <c r="R3">
        <f t="shared" si="17"/>
        <v>2020</v>
      </c>
      <c r="S3" s="8" t="str">
        <f t="shared" si="18"/>
        <v>Dec</v>
      </c>
      <c r="T3" s="8" t="str">
        <f t="shared" si="19"/>
        <v>Q1</v>
      </c>
      <c r="U3">
        <f t="shared" si="20"/>
        <v>3</v>
      </c>
      <c r="V3">
        <f t="shared" si="21"/>
        <v>1</v>
      </c>
      <c r="W3">
        <f t="shared" si="22"/>
        <v>202003</v>
      </c>
      <c r="X3">
        <f t="shared" si="23"/>
        <v>202001</v>
      </c>
      <c r="Y3" t="str">
        <f t="shared" si="24"/>
        <v>FY2019 Q4 Dec</v>
      </c>
      <c r="Z3">
        <f t="shared" si="25"/>
        <v>2019</v>
      </c>
      <c r="AA3" s="8" t="str">
        <f t="shared" si="26"/>
        <v>Dec</v>
      </c>
      <c r="AB3" s="8" t="str">
        <f t="shared" si="27"/>
        <v>Q4</v>
      </c>
      <c r="AC3">
        <f t="shared" si="28"/>
        <v>12</v>
      </c>
      <c r="AD3">
        <f t="shared" si="29"/>
        <v>4</v>
      </c>
      <c r="AE3">
        <f t="shared" si="30"/>
        <v>201912</v>
      </c>
      <c r="AF3">
        <f t="shared" si="31"/>
        <v>201904</v>
      </c>
      <c r="AG3" s="9">
        <f t="shared" ca="1" si="32"/>
        <v>0</v>
      </c>
      <c r="AH3">
        <f t="shared" ca="1" si="33"/>
        <v>3</v>
      </c>
      <c r="AI3" s="9">
        <f t="shared" ca="1" si="34"/>
        <v>9</v>
      </c>
      <c r="AJ3" s="9">
        <f t="shared" ca="1" si="35"/>
        <v>1</v>
      </c>
      <c r="AK3" s="9">
        <f t="shared" ref="AK3:AK66" si="36">WEEKDAY(AN3)</f>
        <v>4</v>
      </c>
      <c r="AL3" s="9">
        <f t="shared" ref="AL3:AL66" si="37">WEEKNUM(AN3)</f>
        <v>49</v>
      </c>
      <c r="AM3" s="9">
        <f t="shared" ref="AM3:AM66" si="38">HOUR(AN3)</f>
        <v>12</v>
      </c>
      <c r="AN3" s="2">
        <v>43803.53125</v>
      </c>
      <c r="AO3">
        <v>8264</v>
      </c>
      <c r="AP3" s="1">
        <v>1000000</v>
      </c>
      <c r="AQ3" t="s">
        <v>5</v>
      </c>
    </row>
    <row r="4" spans="1:43" x14ac:dyDescent="0.3">
      <c r="A4" t="str">
        <f t="shared" ca="1" si="0"/>
        <v>FY2020 Q4 Sep</v>
      </c>
      <c r="B4">
        <f t="shared" ca="1" si="1"/>
        <v>2020</v>
      </c>
      <c r="C4" s="8" t="str">
        <f t="shared" ca="1" si="2"/>
        <v>Sep</v>
      </c>
      <c r="D4" s="8" t="str">
        <f t="shared" ca="1" si="3"/>
        <v>Q4</v>
      </c>
      <c r="E4">
        <f t="shared" ca="1" si="4"/>
        <v>12</v>
      </c>
      <c r="F4">
        <f t="shared" ca="1" si="5"/>
        <v>4</v>
      </c>
      <c r="G4">
        <f t="shared" ca="1" si="6"/>
        <v>202012</v>
      </c>
      <c r="H4">
        <f t="shared" ca="1" si="7"/>
        <v>202004</v>
      </c>
      <c r="I4" t="str">
        <f t="shared" ca="1" si="8"/>
        <v>FY2020 Q3 Sep</v>
      </c>
      <c r="J4">
        <f t="shared" ca="1" si="9"/>
        <v>2020</v>
      </c>
      <c r="K4" s="8" t="str">
        <f t="shared" ca="1" si="10"/>
        <v>Sep</v>
      </c>
      <c r="L4" s="8" t="str">
        <f t="shared" ca="1" si="11"/>
        <v>Q3</v>
      </c>
      <c r="M4">
        <f t="shared" ca="1" si="12"/>
        <v>9</v>
      </c>
      <c r="N4">
        <f t="shared" ca="1" si="13"/>
        <v>3</v>
      </c>
      <c r="O4">
        <f t="shared" ca="1" si="14"/>
        <v>202009</v>
      </c>
      <c r="P4">
        <f t="shared" ca="1" si="15"/>
        <v>202003</v>
      </c>
      <c r="Q4" t="str">
        <f t="shared" si="16"/>
        <v>FY2020 Q1 Dec</v>
      </c>
      <c r="R4">
        <f t="shared" si="17"/>
        <v>2020</v>
      </c>
      <c r="S4" s="8" t="str">
        <f t="shared" si="18"/>
        <v>Dec</v>
      </c>
      <c r="T4" s="8" t="str">
        <f t="shared" si="19"/>
        <v>Q1</v>
      </c>
      <c r="U4">
        <f t="shared" si="20"/>
        <v>3</v>
      </c>
      <c r="V4">
        <f t="shared" si="21"/>
        <v>1</v>
      </c>
      <c r="W4">
        <f t="shared" si="22"/>
        <v>202003</v>
      </c>
      <c r="X4">
        <f t="shared" si="23"/>
        <v>202001</v>
      </c>
      <c r="Y4" t="str">
        <f t="shared" si="24"/>
        <v>FY2019 Q4 Dec</v>
      </c>
      <c r="Z4">
        <f t="shared" si="25"/>
        <v>2019</v>
      </c>
      <c r="AA4" s="8" t="str">
        <f t="shared" si="26"/>
        <v>Dec</v>
      </c>
      <c r="AB4" s="8" t="str">
        <f t="shared" si="27"/>
        <v>Q4</v>
      </c>
      <c r="AC4">
        <f t="shared" si="28"/>
        <v>12</v>
      </c>
      <c r="AD4">
        <f t="shared" si="29"/>
        <v>4</v>
      </c>
      <c r="AE4">
        <f t="shared" si="30"/>
        <v>201912</v>
      </c>
      <c r="AF4">
        <f t="shared" si="31"/>
        <v>201904</v>
      </c>
      <c r="AG4" s="9">
        <f t="shared" ca="1" si="32"/>
        <v>0</v>
      </c>
      <c r="AH4">
        <f t="shared" ca="1" si="33"/>
        <v>3</v>
      </c>
      <c r="AI4" s="9">
        <f t="shared" ca="1" si="34"/>
        <v>9</v>
      </c>
      <c r="AJ4" s="9">
        <f t="shared" ca="1" si="35"/>
        <v>1</v>
      </c>
      <c r="AK4" s="9">
        <f t="shared" si="36"/>
        <v>3</v>
      </c>
      <c r="AL4" s="9">
        <f t="shared" si="37"/>
        <v>51</v>
      </c>
      <c r="AM4" s="9">
        <f t="shared" si="38"/>
        <v>8</v>
      </c>
      <c r="AN4" s="2">
        <v>43816.353472222225</v>
      </c>
      <c r="AO4">
        <v>61</v>
      </c>
      <c r="AP4" s="1">
        <v>830000</v>
      </c>
      <c r="AQ4" t="s">
        <v>5</v>
      </c>
    </row>
    <row r="5" spans="1:43" x14ac:dyDescent="0.3">
      <c r="A5" t="str">
        <f t="shared" ca="1" si="0"/>
        <v>FY2020 Q4 Sep</v>
      </c>
      <c r="B5">
        <f t="shared" ca="1" si="1"/>
        <v>2020</v>
      </c>
      <c r="C5" s="8" t="str">
        <f t="shared" ca="1" si="2"/>
        <v>Sep</v>
      </c>
      <c r="D5" s="8" t="str">
        <f t="shared" ca="1" si="3"/>
        <v>Q4</v>
      </c>
      <c r="E5">
        <f t="shared" ca="1" si="4"/>
        <v>12</v>
      </c>
      <c r="F5">
        <f t="shared" ca="1" si="5"/>
        <v>4</v>
      </c>
      <c r="G5">
        <f t="shared" ca="1" si="6"/>
        <v>202012</v>
      </c>
      <c r="H5">
        <f t="shared" ca="1" si="7"/>
        <v>202004</v>
      </c>
      <c r="I5" t="str">
        <f t="shared" ca="1" si="8"/>
        <v>FY2020 Q3 Sep</v>
      </c>
      <c r="J5">
        <f t="shared" ca="1" si="9"/>
        <v>2020</v>
      </c>
      <c r="K5" s="8" t="str">
        <f t="shared" ca="1" si="10"/>
        <v>Sep</v>
      </c>
      <c r="L5" s="8" t="str">
        <f t="shared" ca="1" si="11"/>
        <v>Q3</v>
      </c>
      <c r="M5">
        <f t="shared" ca="1" si="12"/>
        <v>9</v>
      </c>
      <c r="N5">
        <f t="shared" ca="1" si="13"/>
        <v>3</v>
      </c>
      <c r="O5">
        <f t="shared" ca="1" si="14"/>
        <v>202009</v>
      </c>
      <c r="P5">
        <f t="shared" ca="1" si="15"/>
        <v>202003</v>
      </c>
      <c r="Q5" t="str">
        <f t="shared" si="16"/>
        <v>FY2020 Q2 Jan</v>
      </c>
      <c r="R5">
        <f t="shared" si="17"/>
        <v>2020</v>
      </c>
      <c r="S5" s="8" t="str">
        <f t="shared" si="18"/>
        <v>Jan</v>
      </c>
      <c r="T5" s="8" t="str">
        <f t="shared" si="19"/>
        <v>Q2</v>
      </c>
      <c r="U5">
        <f t="shared" si="20"/>
        <v>4</v>
      </c>
      <c r="V5">
        <f t="shared" si="21"/>
        <v>2</v>
      </c>
      <c r="W5">
        <f t="shared" si="22"/>
        <v>202004</v>
      </c>
      <c r="X5">
        <f t="shared" si="23"/>
        <v>202002</v>
      </c>
      <c r="Y5" t="str">
        <f t="shared" si="24"/>
        <v>FY2020 Q1 Jan</v>
      </c>
      <c r="Z5">
        <f t="shared" si="25"/>
        <v>2020</v>
      </c>
      <c r="AA5" s="8" t="str">
        <f t="shared" si="26"/>
        <v>Jan</v>
      </c>
      <c r="AB5" s="8" t="str">
        <f t="shared" si="27"/>
        <v>Q1</v>
      </c>
      <c r="AC5">
        <f t="shared" si="28"/>
        <v>1</v>
      </c>
      <c r="AD5">
        <f t="shared" si="29"/>
        <v>1</v>
      </c>
      <c r="AE5">
        <f t="shared" si="30"/>
        <v>202001</v>
      </c>
      <c r="AF5">
        <f t="shared" si="31"/>
        <v>202001</v>
      </c>
      <c r="AG5" s="9">
        <f t="shared" ca="1" si="32"/>
        <v>0</v>
      </c>
      <c r="AH5">
        <f t="shared" ca="1" si="33"/>
        <v>3</v>
      </c>
      <c r="AI5" s="9">
        <f t="shared" ca="1" si="34"/>
        <v>8</v>
      </c>
      <c r="AJ5" s="9">
        <f t="shared" ca="1" si="35"/>
        <v>0</v>
      </c>
      <c r="AK5" s="9">
        <f t="shared" si="36"/>
        <v>5</v>
      </c>
      <c r="AL5" s="9">
        <f t="shared" si="37"/>
        <v>3</v>
      </c>
      <c r="AM5" s="9">
        <f t="shared" si="38"/>
        <v>13</v>
      </c>
      <c r="AN5" s="2">
        <v>43846.567361111112</v>
      </c>
      <c r="AO5">
        <v>9094</v>
      </c>
      <c r="AP5" s="1">
        <v>800000</v>
      </c>
      <c r="AQ5" t="s">
        <v>5</v>
      </c>
    </row>
    <row r="6" spans="1:43" x14ac:dyDescent="0.3">
      <c r="A6" t="str">
        <f t="shared" ca="1" si="0"/>
        <v>FY2020 Q4 Sep</v>
      </c>
      <c r="B6">
        <f t="shared" ca="1" si="1"/>
        <v>2020</v>
      </c>
      <c r="C6" s="8" t="str">
        <f t="shared" ca="1" si="2"/>
        <v>Sep</v>
      </c>
      <c r="D6" s="8" t="str">
        <f t="shared" ca="1" si="3"/>
        <v>Q4</v>
      </c>
      <c r="E6">
        <f t="shared" ca="1" si="4"/>
        <v>12</v>
      </c>
      <c r="F6">
        <f t="shared" ca="1" si="5"/>
        <v>4</v>
      </c>
      <c r="G6">
        <f t="shared" ca="1" si="6"/>
        <v>202012</v>
      </c>
      <c r="H6">
        <f t="shared" ca="1" si="7"/>
        <v>202004</v>
      </c>
      <c r="I6" t="str">
        <f t="shared" ca="1" si="8"/>
        <v>FY2020 Q3 Sep</v>
      </c>
      <c r="J6">
        <f t="shared" ca="1" si="9"/>
        <v>2020</v>
      </c>
      <c r="K6" s="8" t="str">
        <f t="shared" ca="1" si="10"/>
        <v>Sep</v>
      </c>
      <c r="L6" s="8" t="str">
        <f t="shared" ca="1" si="11"/>
        <v>Q3</v>
      </c>
      <c r="M6">
        <f t="shared" ca="1" si="12"/>
        <v>9</v>
      </c>
      <c r="N6">
        <f t="shared" ca="1" si="13"/>
        <v>3</v>
      </c>
      <c r="O6">
        <f t="shared" ca="1" si="14"/>
        <v>202009</v>
      </c>
      <c r="P6">
        <f t="shared" ca="1" si="15"/>
        <v>202003</v>
      </c>
      <c r="Q6" t="str">
        <f t="shared" si="16"/>
        <v>FY2020 Q1 Dec</v>
      </c>
      <c r="R6">
        <f t="shared" si="17"/>
        <v>2020</v>
      </c>
      <c r="S6" s="8" t="str">
        <f t="shared" si="18"/>
        <v>Dec</v>
      </c>
      <c r="T6" s="8" t="str">
        <f t="shared" si="19"/>
        <v>Q1</v>
      </c>
      <c r="U6">
        <f t="shared" si="20"/>
        <v>3</v>
      </c>
      <c r="V6">
        <f t="shared" si="21"/>
        <v>1</v>
      </c>
      <c r="W6">
        <f t="shared" si="22"/>
        <v>202003</v>
      </c>
      <c r="X6">
        <f t="shared" si="23"/>
        <v>202001</v>
      </c>
      <c r="Y6" t="str">
        <f t="shared" si="24"/>
        <v>FY2019 Q4 Dec</v>
      </c>
      <c r="Z6">
        <f t="shared" si="25"/>
        <v>2019</v>
      </c>
      <c r="AA6" s="8" t="str">
        <f t="shared" si="26"/>
        <v>Dec</v>
      </c>
      <c r="AB6" s="8" t="str">
        <f t="shared" si="27"/>
        <v>Q4</v>
      </c>
      <c r="AC6">
        <f t="shared" si="28"/>
        <v>12</v>
      </c>
      <c r="AD6">
        <f t="shared" si="29"/>
        <v>4</v>
      </c>
      <c r="AE6">
        <f t="shared" si="30"/>
        <v>201912</v>
      </c>
      <c r="AF6">
        <f t="shared" si="31"/>
        <v>201904</v>
      </c>
      <c r="AG6" s="9">
        <f t="shared" ca="1" si="32"/>
        <v>0</v>
      </c>
      <c r="AH6">
        <f t="shared" ca="1" si="33"/>
        <v>3</v>
      </c>
      <c r="AI6" s="9">
        <f t="shared" ca="1" si="34"/>
        <v>9</v>
      </c>
      <c r="AJ6" s="9">
        <f t="shared" ca="1" si="35"/>
        <v>1</v>
      </c>
      <c r="AK6" s="9">
        <f t="shared" si="36"/>
        <v>4</v>
      </c>
      <c r="AL6" s="9">
        <f t="shared" si="37"/>
        <v>51</v>
      </c>
      <c r="AM6" s="9">
        <f t="shared" si="38"/>
        <v>9</v>
      </c>
      <c r="AN6" s="2">
        <v>43817.400694444441</v>
      </c>
      <c r="AO6">
        <v>532</v>
      </c>
      <c r="AP6" s="1">
        <v>700000</v>
      </c>
      <c r="AQ6" t="s">
        <v>5</v>
      </c>
    </row>
    <row r="7" spans="1:43" x14ac:dyDescent="0.3">
      <c r="A7" t="str">
        <f t="shared" ca="1" si="0"/>
        <v>FY2020 Q4 Sep</v>
      </c>
      <c r="B7">
        <f t="shared" ca="1" si="1"/>
        <v>2020</v>
      </c>
      <c r="C7" s="8" t="str">
        <f t="shared" ca="1" si="2"/>
        <v>Sep</v>
      </c>
      <c r="D7" s="8" t="str">
        <f t="shared" ca="1" si="3"/>
        <v>Q4</v>
      </c>
      <c r="E7">
        <f t="shared" ca="1" si="4"/>
        <v>12</v>
      </c>
      <c r="F7">
        <f t="shared" ca="1" si="5"/>
        <v>4</v>
      </c>
      <c r="G7">
        <f t="shared" ca="1" si="6"/>
        <v>202012</v>
      </c>
      <c r="H7">
        <f t="shared" ca="1" si="7"/>
        <v>202004</v>
      </c>
      <c r="I7" t="str">
        <f t="shared" ca="1" si="8"/>
        <v>FY2020 Q3 Sep</v>
      </c>
      <c r="J7">
        <f t="shared" ca="1" si="9"/>
        <v>2020</v>
      </c>
      <c r="K7" s="8" t="str">
        <f t="shared" ca="1" si="10"/>
        <v>Sep</v>
      </c>
      <c r="L7" s="8" t="str">
        <f t="shared" ca="1" si="11"/>
        <v>Q3</v>
      </c>
      <c r="M7">
        <f t="shared" ca="1" si="12"/>
        <v>9</v>
      </c>
      <c r="N7">
        <f t="shared" ca="1" si="13"/>
        <v>3</v>
      </c>
      <c r="O7">
        <f t="shared" ca="1" si="14"/>
        <v>202009</v>
      </c>
      <c r="P7">
        <f t="shared" ca="1" si="15"/>
        <v>202003</v>
      </c>
      <c r="Q7" t="str">
        <f t="shared" si="16"/>
        <v>FY2020 Q2 Mar</v>
      </c>
      <c r="R7">
        <f t="shared" si="17"/>
        <v>2020</v>
      </c>
      <c r="S7" s="8" t="str">
        <f t="shared" si="18"/>
        <v>Mar</v>
      </c>
      <c r="T7" s="8" t="str">
        <f t="shared" si="19"/>
        <v>Q2</v>
      </c>
      <c r="U7">
        <f t="shared" si="20"/>
        <v>6</v>
      </c>
      <c r="V7">
        <f t="shared" si="21"/>
        <v>2</v>
      </c>
      <c r="W7">
        <f t="shared" si="22"/>
        <v>202006</v>
      </c>
      <c r="X7">
        <f t="shared" si="23"/>
        <v>202002</v>
      </c>
      <c r="Y7" t="str">
        <f t="shared" si="24"/>
        <v>FY2020 Q1 Mar</v>
      </c>
      <c r="Z7">
        <f t="shared" si="25"/>
        <v>2020</v>
      </c>
      <c r="AA7" s="8" t="str">
        <f t="shared" si="26"/>
        <v>Mar</v>
      </c>
      <c r="AB7" s="8" t="str">
        <f t="shared" si="27"/>
        <v>Q1</v>
      </c>
      <c r="AC7">
        <f t="shared" si="28"/>
        <v>3</v>
      </c>
      <c r="AD7">
        <f t="shared" si="29"/>
        <v>1</v>
      </c>
      <c r="AE7">
        <f t="shared" si="30"/>
        <v>202003</v>
      </c>
      <c r="AF7">
        <f t="shared" si="31"/>
        <v>202001</v>
      </c>
      <c r="AG7" s="9">
        <f t="shared" ca="1" si="32"/>
        <v>0</v>
      </c>
      <c r="AH7">
        <f t="shared" ca="1" si="33"/>
        <v>2</v>
      </c>
      <c r="AI7" s="9">
        <f t="shared" ca="1" si="34"/>
        <v>6</v>
      </c>
      <c r="AJ7" s="9">
        <f t="shared" ca="1" si="35"/>
        <v>0</v>
      </c>
      <c r="AK7" s="9">
        <f t="shared" si="36"/>
        <v>4</v>
      </c>
      <c r="AL7" s="9">
        <f t="shared" si="37"/>
        <v>10</v>
      </c>
      <c r="AM7" s="9">
        <f t="shared" si="38"/>
        <v>14</v>
      </c>
      <c r="AN7" s="2">
        <v>43894.595833333333</v>
      </c>
      <c r="AO7">
        <v>1939</v>
      </c>
      <c r="AP7" s="1">
        <v>700000</v>
      </c>
      <c r="AQ7" t="s">
        <v>5</v>
      </c>
    </row>
    <row r="8" spans="1:43" x14ac:dyDescent="0.3">
      <c r="A8" t="str">
        <f t="shared" ca="1" si="0"/>
        <v>FY2020 Q4 Sep</v>
      </c>
      <c r="B8">
        <f t="shared" ca="1" si="1"/>
        <v>2020</v>
      </c>
      <c r="C8" s="8" t="str">
        <f t="shared" ca="1" si="2"/>
        <v>Sep</v>
      </c>
      <c r="D8" s="8" t="str">
        <f t="shared" ca="1" si="3"/>
        <v>Q4</v>
      </c>
      <c r="E8">
        <f t="shared" ca="1" si="4"/>
        <v>12</v>
      </c>
      <c r="F8">
        <f t="shared" ca="1" si="5"/>
        <v>4</v>
      </c>
      <c r="G8">
        <f t="shared" ca="1" si="6"/>
        <v>202012</v>
      </c>
      <c r="H8">
        <f t="shared" ca="1" si="7"/>
        <v>202004</v>
      </c>
      <c r="I8" t="str">
        <f t="shared" ca="1" si="8"/>
        <v>FY2020 Q3 Sep</v>
      </c>
      <c r="J8">
        <f t="shared" ca="1" si="9"/>
        <v>2020</v>
      </c>
      <c r="K8" s="8" t="str">
        <f t="shared" ca="1" si="10"/>
        <v>Sep</v>
      </c>
      <c r="L8" s="8" t="str">
        <f t="shared" ca="1" si="11"/>
        <v>Q3</v>
      </c>
      <c r="M8">
        <f t="shared" ca="1" si="12"/>
        <v>9</v>
      </c>
      <c r="N8">
        <f t="shared" ca="1" si="13"/>
        <v>3</v>
      </c>
      <c r="O8">
        <f t="shared" ca="1" si="14"/>
        <v>202009</v>
      </c>
      <c r="P8">
        <f t="shared" ca="1" si="15"/>
        <v>202003</v>
      </c>
      <c r="Q8" t="str">
        <f t="shared" si="16"/>
        <v>FY2020 Q2 Feb</v>
      </c>
      <c r="R8">
        <f t="shared" si="17"/>
        <v>2020</v>
      </c>
      <c r="S8" s="8" t="str">
        <f t="shared" si="18"/>
        <v>Feb</v>
      </c>
      <c r="T8" s="8" t="str">
        <f t="shared" si="19"/>
        <v>Q2</v>
      </c>
      <c r="U8">
        <f t="shared" si="20"/>
        <v>5</v>
      </c>
      <c r="V8">
        <f t="shared" si="21"/>
        <v>2</v>
      </c>
      <c r="W8">
        <f t="shared" si="22"/>
        <v>202005</v>
      </c>
      <c r="X8">
        <f t="shared" si="23"/>
        <v>202002</v>
      </c>
      <c r="Y8" t="str">
        <f t="shared" si="24"/>
        <v>FY2020 Q1 Feb</v>
      </c>
      <c r="Z8">
        <f t="shared" si="25"/>
        <v>2020</v>
      </c>
      <c r="AA8" s="8" t="str">
        <f t="shared" si="26"/>
        <v>Feb</v>
      </c>
      <c r="AB8" s="8" t="str">
        <f t="shared" si="27"/>
        <v>Q1</v>
      </c>
      <c r="AC8">
        <f t="shared" si="28"/>
        <v>2</v>
      </c>
      <c r="AD8">
        <f t="shared" si="29"/>
        <v>1</v>
      </c>
      <c r="AE8">
        <f t="shared" si="30"/>
        <v>202002</v>
      </c>
      <c r="AF8">
        <f t="shared" si="31"/>
        <v>202001</v>
      </c>
      <c r="AG8" s="9">
        <f t="shared" ca="1" si="32"/>
        <v>0</v>
      </c>
      <c r="AH8">
        <f t="shared" ca="1" si="33"/>
        <v>2</v>
      </c>
      <c r="AI8" s="9">
        <f t="shared" ca="1" si="34"/>
        <v>7</v>
      </c>
      <c r="AJ8" s="9">
        <f t="shared" ca="1" si="35"/>
        <v>0</v>
      </c>
      <c r="AK8" s="9">
        <f t="shared" si="36"/>
        <v>4</v>
      </c>
      <c r="AL8" s="9">
        <f t="shared" si="37"/>
        <v>9</v>
      </c>
      <c r="AM8" s="9">
        <f t="shared" si="38"/>
        <v>11</v>
      </c>
      <c r="AN8" s="2">
        <v>43887.460416666669</v>
      </c>
      <c r="AO8">
        <v>7016</v>
      </c>
      <c r="AP8" s="1">
        <v>630000</v>
      </c>
      <c r="AQ8" t="s">
        <v>5</v>
      </c>
    </row>
    <row r="9" spans="1:43" x14ac:dyDescent="0.3">
      <c r="A9" t="str">
        <f t="shared" ca="1" si="0"/>
        <v>FY2020 Q4 Sep</v>
      </c>
      <c r="B9">
        <f t="shared" ca="1" si="1"/>
        <v>2020</v>
      </c>
      <c r="C9" s="8" t="str">
        <f t="shared" ca="1" si="2"/>
        <v>Sep</v>
      </c>
      <c r="D9" s="8" t="str">
        <f t="shared" ca="1" si="3"/>
        <v>Q4</v>
      </c>
      <c r="E9">
        <f t="shared" ca="1" si="4"/>
        <v>12</v>
      </c>
      <c r="F9">
        <f t="shared" ca="1" si="5"/>
        <v>4</v>
      </c>
      <c r="G9">
        <f t="shared" ca="1" si="6"/>
        <v>202012</v>
      </c>
      <c r="H9">
        <f t="shared" ca="1" si="7"/>
        <v>202004</v>
      </c>
      <c r="I9" t="str">
        <f t="shared" ca="1" si="8"/>
        <v>FY2020 Q3 Sep</v>
      </c>
      <c r="J9">
        <f t="shared" ca="1" si="9"/>
        <v>2020</v>
      </c>
      <c r="K9" s="8" t="str">
        <f t="shared" ca="1" si="10"/>
        <v>Sep</v>
      </c>
      <c r="L9" s="8" t="str">
        <f t="shared" ca="1" si="11"/>
        <v>Q3</v>
      </c>
      <c r="M9">
        <f t="shared" ca="1" si="12"/>
        <v>9</v>
      </c>
      <c r="N9">
        <f t="shared" ca="1" si="13"/>
        <v>3</v>
      </c>
      <c r="O9">
        <f t="shared" ca="1" si="14"/>
        <v>202009</v>
      </c>
      <c r="P9">
        <f t="shared" ca="1" si="15"/>
        <v>202003</v>
      </c>
      <c r="Q9" t="str">
        <f t="shared" si="16"/>
        <v>FY2020 Q1 Nov</v>
      </c>
      <c r="R9">
        <f t="shared" si="17"/>
        <v>2020</v>
      </c>
      <c r="S9" s="8" t="str">
        <f t="shared" si="18"/>
        <v>Nov</v>
      </c>
      <c r="T9" s="8" t="str">
        <f t="shared" si="19"/>
        <v>Q1</v>
      </c>
      <c r="U9">
        <f t="shared" si="20"/>
        <v>2</v>
      </c>
      <c r="V9">
        <f t="shared" si="21"/>
        <v>1</v>
      </c>
      <c r="W9">
        <f t="shared" si="22"/>
        <v>202002</v>
      </c>
      <c r="X9">
        <f t="shared" si="23"/>
        <v>202001</v>
      </c>
      <c r="Y9" t="str">
        <f t="shared" si="24"/>
        <v>FY2019 Q4 Nov</v>
      </c>
      <c r="Z9">
        <f t="shared" si="25"/>
        <v>2019</v>
      </c>
      <c r="AA9" s="8" t="str">
        <f t="shared" si="26"/>
        <v>Nov</v>
      </c>
      <c r="AB9" s="8" t="str">
        <f t="shared" si="27"/>
        <v>Q4</v>
      </c>
      <c r="AC9">
        <f t="shared" si="28"/>
        <v>11</v>
      </c>
      <c r="AD9">
        <f t="shared" si="29"/>
        <v>4</v>
      </c>
      <c r="AE9">
        <f t="shared" si="30"/>
        <v>201911</v>
      </c>
      <c r="AF9">
        <f t="shared" si="31"/>
        <v>201904</v>
      </c>
      <c r="AG9" s="9">
        <f t="shared" ca="1" si="32"/>
        <v>0</v>
      </c>
      <c r="AH9">
        <f t="shared" ca="1" si="33"/>
        <v>3</v>
      </c>
      <c r="AI9" s="9">
        <f t="shared" ca="1" si="34"/>
        <v>10</v>
      </c>
      <c r="AJ9" s="9">
        <f t="shared" ca="1" si="35"/>
        <v>1</v>
      </c>
      <c r="AK9" s="9">
        <f t="shared" si="36"/>
        <v>4</v>
      </c>
      <c r="AL9" s="9">
        <f t="shared" si="37"/>
        <v>46</v>
      </c>
      <c r="AM9" s="9">
        <f t="shared" si="38"/>
        <v>13</v>
      </c>
      <c r="AN9" s="2">
        <v>43782.551388888889</v>
      </c>
      <c r="AO9">
        <v>6686</v>
      </c>
      <c r="AP9" s="1">
        <v>600000</v>
      </c>
      <c r="AQ9" t="s">
        <v>5</v>
      </c>
    </row>
    <row r="10" spans="1:43" x14ac:dyDescent="0.3">
      <c r="A10" t="str">
        <f t="shared" ca="1" si="0"/>
        <v>FY2020 Q4 Sep</v>
      </c>
      <c r="B10">
        <f t="shared" ca="1" si="1"/>
        <v>2020</v>
      </c>
      <c r="C10" s="8" t="str">
        <f t="shared" ca="1" si="2"/>
        <v>Sep</v>
      </c>
      <c r="D10" s="8" t="str">
        <f t="shared" ca="1" si="3"/>
        <v>Q4</v>
      </c>
      <c r="E10">
        <f t="shared" ca="1" si="4"/>
        <v>12</v>
      </c>
      <c r="F10">
        <f t="shared" ca="1" si="5"/>
        <v>4</v>
      </c>
      <c r="G10">
        <f t="shared" ca="1" si="6"/>
        <v>202012</v>
      </c>
      <c r="H10">
        <f t="shared" ca="1" si="7"/>
        <v>202004</v>
      </c>
      <c r="I10" t="str">
        <f t="shared" ca="1" si="8"/>
        <v>FY2020 Q3 Sep</v>
      </c>
      <c r="J10">
        <f t="shared" ca="1" si="9"/>
        <v>2020</v>
      </c>
      <c r="K10" s="8" t="str">
        <f t="shared" ca="1" si="10"/>
        <v>Sep</v>
      </c>
      <c r="L10" s="8" t="str">
        <f t="shared" ca="1" si="11"/>
        <v>Q3</v>
      </c>
      <c r="M10">
        <f t="shared" ca="1" si="12"/>
        <v>9</v>
      </c>
      <c r="N10">
        <f t="shared" ca="1" si="13"/>
        <v>3</v>
      </c>
      <c r="O10">
        <f t="shared" ca="1" si="14"/>
        <v>202009</v>
      </c>
      <c r="P10">
        <f t="shared" ca="1" si="15"/>
        <v>202003</v>
      </c>
      <c r="Q10" t="str">
        <f t="shared" si="16"/>
        <v>FY2020 Q3 Apr</v>
      </c>
      <c r="R10">
        <f t="shared" si="17"/>
        <v>2020</v>
      </c>
      <c r="S10" s="8" t="str">
        <f t="shared" si="18"/>
        <v>Apr</v>
      </c>
      <c r="T10" s="8" t="str">
        <f t="shared" si="19"/>
        <v>Q3</v>
      </c>
      <c r="U10">
        <f t="shared" si="20"/>
        <v>7</v>
      </c>
      <c r="V10">
        <f t="shared" si="21"/>
        <v>3</v>
      </c>
      <c r="W10">
        <f t="shared" si="22"/>
        <v>202007</v>
      </c>
      <c r="X10">
        <f t="shared" si="23"/>
        <v>202003</v>
      </c>
      <c r="Y10" t="str">
        <f t="shared" si="24"/>
        <v>FY2020 Q2 Apr</v>
      </c>
      <c r="Z10">
        <f t="shared" si="25"/>
        <v>2020</v>
      </c>
      <c r="AA10" s="8" t="str">
        <f t="shared" si="26"/>
        <v>Apr</v>
      </c>
      <c r="AB10" s="8" t="str">
        <f t="shared" si="27"/>
        <v>Q2</v>
      </c>
      <c r="AC10">
        <f t="shared" si="28"/>
        <v>4</v>
      </c>
      <c r="AD10">
        <f t="shared" si="29"/>
        <v>2</v>
      </c>
      <c r="AE10">
        <f t="shared" si="30"/>
        <v>202004</v>
      </c>
      <c r="AF10">
        <f t="shared" si="31"/>
        <v>202002</v>
      </c>
      <c r="AG10" s="9">
        <f t="shared" ca="1" si="32"/>
        <v>0</v>
      </c>
      <c r="AH10">
        <f t="shared" ca="1" si="33"/>
        <v>2</v>
      </c>
      <c r="AI10" s="9">
        <f t="shared" ca="1" si="34"/>
        <v>5</v>
      </c>
      <c r="AJ10" s="9">
        <f t="shared" ca="1" si="35"/>
        <v>0</v>
      </c>
      <c r="AK10" s="9">
        <f t="shared" si="36"/>
        <v>5</v>
      </c>
      <c r="AL10" s="9">
        <f t="shared" si="37"/>
        <v>16</v>
      </c>
      <c r="AM10" s="9">
        <f t="shared" si="38"/>
        <v>10</v>
      </c>
      <c r="AN10" s="2">
        <v>43937.445833333331</v>
      </c>
      <c r="AO10">
        <v>8826</v>
      </c>
      <c r="AP10" s="1">
        <v>600000</v>
      </c>
      <c r="AQ10" t="s">
        <v>5</v>
      </c>
    </row>
    <row r="11" spans="1:43" x14ac:dyDescent="0.3">
      <c r="A11" t="str">
        <f t="shared" ca="1" si="0"/>
        <v>FY2020 Q4 Sep</v>
      </c>
      <c r="B11">
        <f t="shared" ca="1" si="1"/>
        <v>2020</v>
      </c>
      <c r="C11" s="8" t="str">
        <f t="shared" ca="1" si="2"/>
        <v>Sep</v>
      </c>
      <c r="D11" s="8" t="str">
        <f t="shared" ca="1" si="3"/>
        <v>Q4</v>
      </c>
      <c r="E11">
        <f t="shared" ca="1" si="4"/>
        <v>12</v>
      </c>
      <c r="F11">
        <f t="shared" ca="1" si="5"/>
        <v>4</v>
      </c>
      <c r="G11">
        <f t="shared" ca="1" si="6"/>
        <v>202012</v>
      </c>
      <c r="H11">
        <f t="shared" ca="1" si="7"/>
        <v>202004</v>
      </c>
      <c r="I11" t="str">
        <f t="shared" ca="1" si="8"/>
        <v>FY2020 Q3 Sep</v>
      </c>
      <c r="J11">
        <f t="shared" ca="1" si="9"/>
        <v>2020</v>
      </c>
      <c r="K11" s="8" t="str">
        <f t="shared" ca="1" si="10"/>
        <v>Sep</v>
      </c>
      <c r="L11" s="8" t="str">
        <f t="shared" ca="1" si="11"/>
        <v>Q3</v>
      </c>
      <c r="M11">
        <f t="shared" ca="1" si="12"/>
        <v>9</v>
      </c>
      <c r="N11">
        <f t="shared" ca="1" si="13"/>
        <v>3</v>
      </c>
      <c r="O11">
        <f t="shared" ca="1" si="14"/>
        <v>202009</v>
      </c>
      <c r="P11">
        <f t="shared" ca="1" si="15"/>
        <v>202003</v>
      </c>
      <c r="Q11" t="str">
        <f t="shared" si="16"/>
        <v>FY2020 Q1 Oct</v>
      </c>
      <c r="R11">
        <f t="shared" si="17"/>
        <v>2020</v>
      </c>
      <c r="S11" s="8" t="str">
        <f t="shared" si="18"/>
        <v>Oct</v>
      </c>
      <c r="T11" s="8" t="str">
        <f t="shared" si="19"/>
        <v>Q1</v>
      </c>
      <c r="U11">
        <f t="shared" si="20"/>
        <v>1</v>
      </c>
      <c r="V11">
        <f t="shared" si="21"/>
        <v>1</v>
      </c>
      <c r="W11">
        <f t="shared" si="22"/>
        <v>202001</v>
      </c>
      <c r="X11">
        <f t="shared" si="23"/>
        <v>202001</v>
      </c>
      <c r="Y11" t="str">
        <f t="shared" si="24"/>
        <v>FY2019 Q4 Oct</v>
      </c>
      <c r="Z11">
        <f t="shared" si="25"/>
        <v>2019</v>
      </c>
      <c r="AA11" s="8" t="str">
        <f t="shared" si="26"/>
        <v>Oct</v>
      </c>
      <c r="AB11" s="8" t="str">
        <f t="shared" si="27"/>
        <v>Q4</v>
      </c>
      <c r="AC11">
        <f t="shared" si="28"/>
        <v>10</v>
      </c>
      <c r="AD11">
        <f t="shared" si="29"/>
        <v>4</v>
      </c>
      <c r="AE11">
        <f t="shared" si="30"/>
        <v>201910</v>
      </c>
      <c r="AF11">
        <f t="shared" si="31"/>
        <v>201904</v>
      </c>
      <c r="AG11" s="9">
        <f t="shared" ca="1" si="32"/>
        <v>0</v>
      </c>
      <c r="AH11">
        <f t="shared" ca="1" si="33"/>
        <v>4</v>
      </c>
      <c r="AI11" s="9">
        <f t="shared" ca="1" si="34"/>
        <v>11</v>
      </c>
      <c r="AJ11" s="9">
        <f t="shared" ca="1" si="35"/>
        <v>1</v>
      </c>
      <c r="AK11" s="9">
        <f t="shared" si="36"/>
        <v>6</v>
      </c>
      <c r="AL11" s="9">
        <f t="shared" si="37"/>
        <v>43</v>
      </c>
      <c r="AM11" s="9">
        <f t="shared" si="38"/>
        <v>10</v>
      </c>
      <c r="AN11" s="2">
        <v>43763.443055555559</v>
      </c>
      <c r="AO11">
        <v>8826</v>
      </c>
      <c r="AP11" s="1">
        <v>575300</v>
      </c>
      <c r="AQ11" t="s">
        <v>5</v>
      </c>
    </row>
    <row r="12" spans="1:43" x14ac:dyDescent="0.3">
      <c r="A12" t="str">
        <f t="shared" ca="1" si="0"/>
        <v>FY2020 Q4 Sep</v>
      </c>
      <c r="B12">
        <f t="shared" ca="1" si="1"/>
        <v>2020</v>
      </c>
      <c r="C12" s="8" t="str">
        <f t="shared" ca="1" si="2"/>
        <v>Sep</v>
      </c>
      <c r="D12" s="8" t="str">
        <f t="shared" ca="1" si="3"/>
        <v>Q4</v>
      </c>
      <c r="E12">
        <f t="shared" ca="1" si="4"/>
        <v>12</v>
      </c>
      <c r="F12">
        <f t="shared" ca="1" si="5"/>
        <v>4</v>
      </c>
      <c r="G12">
        <f t="shared" ca="1" si="6"/>
        <v>202012</v>
      </c>
      <c r="H12">
        <f t="shared" ca="1" si="7"/>
        <v>202004</v>
      </c>
      <c r="I12" t="str">
        <f t="shared" ca="1" si="8"/>
        <v>FY2020 Q3 Sep</v>
      </c>
      <c r="J12">
        <f t="shared" ca="1" si="9"/>
        <v>2020</v>
      </c>
      <c r="K12" s="8" t="str">
        <f t="shared" ca="1" si="10"/>
        <v>Sep</v>
      </c>
      <c r="L12" s="8" t="str">
        <f t="shared" ca="1" si="11"/>
        <v>Q3</v>
      </c>
      <c r="M12">
        <f t="shared" ca="1" si="12"/>
        <v>9</v>
      </c>
      <c r="N12">
        <f t="shared" ca="1" si="13"/>
        <v>3</v>
      </c>
      <c r="O12">
        <f t="shared" ca="1" si="14"/>
        <v>202009</v>
      </c>
      <c r="P12">
        <f t="shared" ca="1" si="15"/>
        <v>202003</v>
      </c>
      <c r="Q12" t="str">
        <f t="shared" si="16"/>
        <v>FY2020 Q1 Dec</v>
      </c>
      <c r="R12">
        <f t="shared" si="17"/>
        <v>2020</v>
      </c>
      <c r="S12" s="8" t="str">
        <f t="shared" si="18"/>
        <v>Dec</v>
      </c>
      <c r="T12" s="8" t="str">
        <f t="shared" si="19"/>
        <v>Q1</v>
      </c>
      <c r="U12">
        <f t="shared" si="20"/>
        <v>3</v>
      </c>
      <c r="V12">
        <f t="shared" si="21"/>
        <v>1</v>
      </c>
      <c r="W12">
        <f t="shared" si="22"/>
        <v>202003</v>
      </c>
      <c r="X12">
        <f t="shared" si="23"/>
        <v>202001</v>
      </c>
      <c r="Y12" t="str">
        <f t="shared" si="24"/>
        <v>FY2019 Q4 Dec</v>
      </c>
      <c r="Z12">
        <f t="shared" si="25"/>
        <v>2019</v>
      </c>
      <c r="AA12" s="8" t="str">
        <f t="shared" si="26"/>
        <v>Dec</v>
      </c>
      <c r="AB12" s="8" t="str">
        <f t="shared" si="27"/>
        <v>Q4</v>
      </c>
      <c r="AC12">
        <f t="shared" si="28"/>
        <v>12</v>
      </c>
      <c r="AD12">
        <f t="shared" si="29"/>
        <v>4</v>
      </c>
      <c r="AE12">
        <f t="shared" si="30"/>
        <v>201912</v>
      </c>
      <c r="AF12">
        <f t="shared" si="31"/>
        <v>201904</v>
      </c>
      <c r="AG12" s="9">
        <f t="shared" ca="1" si="32"/>
        <v>0</v>
      </c>
      <c r="AH12">
        <f t="shared" ca="1" si="33"/>
        <v>3</v>
      </c>
      <c r="AI12" s="9">
        <f t="shared" ca="1" si="34"/>
        <v>9</v>
      </c>
      <c r="AJ12" s="9">
        <f t="shared" ca="1" si="35"/>
        <v>1</v>
      </c>
      <c r="AK12" s="9">
        <f t="shared" si="36"/>
        <v>2</v>
      </c>
      <c r="AL12" s="9">
        <f t="shared" si="37"/>
        <v>50</v>
      </c>
      <c r="AM12" s="9">
        <f t="shared" si="38"/>
        <v>11</v>
      </c>
      <c r="AN12" s="2">
        <v>43808.478472222225</v>
      </c>
      <c r="AO12">
        <v>8264</v>
      </c>
      <c r="AP12" s="1">
        <v>575000</v>
      </c>
      <c r="AQ12" t="s">
        <v>5</v>
      </c>
    </row>
    <row r="13" spans="1:43" x14ac:dyDescent="0.3">
      <c r="A13" t="str">
        <f t="shared" ca="1" si="0"/>
        <v>FY2020 Q4 Sep</v>
      </c>
      <c r="B13">
        <f t="shared" ca="1" si="1"/>
        <v>2020</v>
      </c>
      <c r="C13" s="8" t="str">
        <f t="shared" ca="1" si="2"/>
        <v>Sep</v>
      </c>
      <c r="D13" s="8" t="str">
        <f t="shared" ca="1" si="3"/>
        <v>Q4</v>
      </c>
      <c r="E13">
        <f t="shared" ca="1" si="4"/>
        <v>12</v>
      </c>
      <c r="F13">
        <f t="shared" ca="1" si="5"/>
        <v>4</v>
      </c>
      <c r="G13">
        <f t="shared" ca="1" si="6"/>
        <v>202012</v>
      </c>
      <c r="H13">
        <f t="shared" ca="1" si="7"/>
        <v>202004</v>
      </c>
      <c r="I13" t="str">
        <f t="shared" ca="1" si="8"/>
        <v>FY2020 Q3 Sep</v>
      </c>
      <c r="J13">
        <f t="shared" ca="1" si="9"/>
        <v>2020</v>
      </c>
      <c r="K13" s="8" t="str">
        <f t="shared" ca="1" si="10"/>
        <v>Sep</v>
      </c>
      <c r="L13" s="8" t="str">
        <f t="shared" ca="1" si="11"/>
        <v>Q3</v>
      </c>
      <c r="M13">
        <f t="shared" ca="1" si="12"/>
        <v>9</v>
      </c>
      <c r="N13">
        <f t="shared" ca="1" si="13"/>
        <v>3</v>
      </c>
      <c r="O13">
        <f t="shared" ca="1" si="14"/>
        <v>202009</v>
      </c>
      <c r="P13">
        <f t="shared" ca="1" si="15"/>
        <v>202003</v>
      </c>
      <c r="Q13" t="str">
        <f t="shared" si="16"/>
        <v>FY2020 Q1 Oct</v>
      </c>
      <c r="R13">
        <f t="shared" si="17"/>
        <v>2020</v>
      </c>
      <c r="S13" s="8" t="str">
        <f t="shared" si="18"/>
        <v>Oct</v>
      </c>
      <c r="T13" s="8" t="str">
        <f t="shared" si="19"/>
        <v>Q1</v>
      </c>
      <c r="U13">
        <f t="shared" si="20"/>
        <v>1</v>
      </c>
      <c r="V13">
        <f t="shared" si="21"/>
        <v>1</v>
      </c>
      <c r="W13">
        <f t="shared" si="22"/>
        <v>202001</v>
      </c>
      <c r="X13">
        <f t="shared" si="23"/>
        <v>202001</v>
      </c>
      <c r="Y13" t="str">
        <f t="shared" si="24"/>
        <v>FY2019 Q4 Oct</v>
      </c>
      <c r="Z13">
        <f t="shared" si="25"/>
        <v>2019</v>
      </c>
      <c r="AA13" s="8" t="str">
        <f t="shared" si="26"/>
        <v>Oct</v>
      </c>
      <c r="AB13" s="8" t="str">
        <f t="shared" si="27"/>
        <v>Q4</v>
      </c>
      <c r="AC13">
        <f t="shared" si="28"/>
        <v>10</v>
      </c>
      <c r="AD13">
        <f t="shared" si="29"/>
        <v>4</v>
      </c>
      <c r="AE13">
        <f t="shared" si="30"/>
        <v>201910</v>
      </c>
      <c r="AF13">
        <f t="shared" si="31"/>
        <v>201904</v>
      </c>
      <c r="AG13" s="9">
        <f t="shared" ca="1" si="32"/>
        <v>0</v>
      </c>
      <c r="AH13">
        <f t="shared" ca="1" si="33"/>
        <v>4</v>
      </c>
      <c r="AI13" s="9">
        <f t="shared" ca="1" si="34"/>
        <v>11</v>
      </c>
      <c r="AJ13" s="9">
        <f t="shared" ca="1" si="35"/>
        <v>1</v>
      </c>
      <c r="AK13" s="9">
        <f t="shared" si="36"/>
        <v>2</v>
      </c>
      <c r="AL13" s="9">
        <f t="shared" si="37"/>
        <v>41</v>
      </c>
      <c r="AM13" s="9">
        <f t="shared" si="38"/>
        <v>12</v>
      </c>
      <c r="AN13" s="2">
        <v>43745.512499999997</v>
      </c>
      <c r="AO13">
        <v>5383</v>
      </c>
      <c r="AP13" s="1">
        <v>538300</v>
      </c>
      <c r="AQ13" t="s">
        <v>5</v>
      </c>
    </row>
    <row r="14" spans="1:43" x14ac:dyDescent="0.3">
      <c r="A14" t="str">
        <f t="shared" ca="1" si="0"/>
        <v>FY2020 Q4 Sep</v>
      </c>
      <c r="B14">
        <f t="shared" ca="1" si="1"/>
        <v>2020</v>
      </c>
      <c r="C14" s="8" t="str">
        <f t="shared" ca="1" si="2"/>
        <v>Sep</v>
      </c>
      <c r="D14" s="8" t="str">
        <f t="shared" ca="1" si="3"/>
        <v>Q4</v>
      </c>
      <c r="E14">
        <f t="shared" ca="1" si="4"/>
        <v>12</v>
      </c>
      <c r="F14">
        <f t="shared" ca="1" si="5"/>
        <v>4</v>
      </c>
      <c r="G14">
        <f t="shared" ca="1" si="6"/>
        <v>202012</v>
      </c>
      <c r="H14">
        <f t="shared" ca="1" si="7"/>
        <v>202004</v>
      </c>
      <c r="I14" t="str">
        <f t="shared" ca="1" si="8"/>
        <v>FY2020 Q3 Sep</v>
      </c>
      <c r="J14">
        <f t="shared" ca="1" si="9"/>
        <v>2020</v>
      </c>
      <c r="K14" s="8" t="str">
        <f t="shared" ca="1" si="10"/>
        <v>Sep</v>
      </c>
      <c r="L14" s="8" t="str">
        <f t="shared" ca="1" si="11"/>
        <v>Q3</v>
      </c>
      <c r="M14">
        <f t="shared" ca="1" si="12"/>
        <v>9</v>
      </c>
      <c r="N14">
        <f t="shared" ca="1" si="13"/>
        <v>3</v>
      </c>
      <c r="O14">
        <f t="shared" ca="1" si="14"/>
        <v>202009</v>
      </c>
      <c r="P14">
        <f t="shared" ca="1" si="15"/>
        <v>202003</v>
      </c>
      <c r="Q14" t="str">
        <f t="shared" si="16"/>
        <v>FY2020 Q3 Jun</v>
      </c>
      <c r="R14">
        <f t="shared" si="17"/>
        <v>2020</v>
      </c>
      <c r="S14" s="8" t="str">
        <f t="shared" si="18"/>
        <v>Jun</v>
      </c>
      <c r="T14" s="8" t="str">
        <f t="shared" si="19"/>
        <v>Q3</v>
      </c>
      <c r="U14">
        <f t="shared" si="20"/>
        <v>9</v>
      </c>
      <c r="V14">
        <f t="shared" si="21"/>
        <v>3</v>
      </c>
      <c r="W14">
        <f t="shared" si="22"/>
        <v>202009</v>
      </c>
      <c r="X14">
        <f t="shared" si="23"/>
        <v>202003</v>
      </c>
      <c r="Y14" t="str">
        <f t="shared" si="24"/>
        <v>FY2020 Q2 Jun</v>
      </c>
      <c r="Z14">
        <f t="shared" si="25"/>
        <v>2020</v>
      </c>
      <c r="AA14" s="8" t="str">
        <f t="shared" si="26"/>
        <v>Jun</v>
      </c>
      <c r="AB14" s="8" t="str">
        <f t="shared" si="27"/>
        <v>Q2</v>
      </c>
      <c r="AC14">
        <f t="shared" si="28"/>
        <v>6</v>
      </c>
      <c r="AD14">
        <f t="shared" si="29"/>
        <v>2</v>
      </c>
      <c r="AE14">
        <f t="shared" si="30"/>
        <v>202006</v>
      </c>
      <c r="AF14">
        <f t="shared" si="31"/>
        <v>202002</v>
      </c>
      <c r="AG14" s="9">
        <f t="shared" ca="1" si="32"/>
        <v>0</v>
      </c>
      <c r="AH14">
        <f t="shared" ca="1" si="33"/>
        <v>1</v>
      </c>
      <c r="AI14" s="9">
        <f t="shared" ca="1" si="34"/>
        <v>3</v>
      </c>
      <c r="AJ14" s="9">
        <f t="shared" ca="1" si="35"/>
        <v>0</v>
      </c>
      <c r="AK14" s="9">
        <f t="shared" si="36"/>
        <v>2</v>
      </c>
      <c r="AL14" s="9">
        <f t="shared" si="37"/>
        <v>23</v>
      </c>
      <c r="AM14" s="9">
        <f t="shared" si="38"/>
        <v>10</v>
      </c>
      <c r="AN14" s="2">
        <v>43983.438194444447</v>
      </c>
      <c r="AO14">
        <v>3709</v>
      </c>
      <c r="AP14" s="1">
        <v>500000</v>
      </c>
      <c r="AQ14" t="s">
        <v>6</v>
      </c>
    </row>
    <row r="15" spans="1:43" x14ac:dyDescent="0.3">
      <c r="A15" t="str">
        <f t="shared" ca="1" si="0"/>
        <v>FY2020 Q4 Sep</v>
      </c>
      <c r="B15">
        <f t="shared" ca="1" si="1"/>
        <v>2020</v>
      </c>
      <c r="C15" s="8" t="str">
        <f t="shared" ca="1" si="2"/>
        <v>Sep</v>
      </c>
      <c r="D15" s="8" t="str">
        <f t="shared" ca="1" si="3"/>
        <v>Q4</v>
      </c>
      <c r="E15">
        <f t="shared" ca="1" si="4"/>
        <v>12</v>
      </c>
      <c r="F15">
        <f t="shared" ca="1" si="5"/>
        <v>4</v>
      </c>
      <c r="G15">
        <f t="shared" ca="1" si="6"/>
        <v>202012</v>
      </c>
      <c r="H15">
        <f t="shared" ca="1" si="7"/>
        <v>202004</v>
      </c>
      <c r="I15" t="str">
        <f t="shared" ca="1" si="8"/>
        <v>FY2020 Q3 Sep</v>
      </c>
      <c r="J15">
        <f t="shared" ca="1" si="9"/>
        <v>2020</v>
      </c>
      <c r="K15" s="8" t="str">
        <f t="shared" ca="1" si="10"/>
        <v>Sep</v>
      </c>
      <c r="L15" s="8" t="str">
        <f t="shared" ca="1" si="11"/>
        <v>Q3</v>
      </c>
      <c r="M15">
        <f t="shared" ca="1" si="12"/>
        <v>9</v>
      </c>
      <c r="N15">
        <f t="shared" ca="1" si="13"/>
        <v>3</v>
      </c>
      <c r="O15">
        <f t="shared" ca="1" si="14"/>
        <v>202009</v>
      </c>
      <c r="P15">
        <f t="shared" ca="1" si="15"/>
        <v>202003</v>
      </c>
      <c r="Q15" t="str">
        <f t="shared" si="16"/>
        <v>FY2020 Q3 Jun</v>
      </c>
      <c r="R15">
        <f t="shared" si="17"/>
        <v>2020</v>
      </c>
      <c r="S15" s="8" t="str">
        <f t="shared" si="18"/>
        <v>Jun</v>
      </c>
      <c r="T15" s="8" t="str">
        <f t="shared" si="19"/>
        <v>Q3</v>
      </c>
      <c r="U15">
        <f t="shared" si="20"/>
        <v>9</v>
      </c>
      <c r="V15">
        <f t="shared" si="21"/>
        <v>3</v>
      </c>
      <c r="W15">
        <f t="shared" si="22"/>
        <v>202009</v>
      </c>
      <c r="X15">
        <f t="shared" si="23"/>
        <v>202003</v>
      </c>
      <c r="Y15" t="str">
        <f t="shared" si="24"/>
        <v>FY2020 Q2 Jun</v>
      </c>
      <c r="Z15">
        <f t="shared" si="25"/>
        <v>2020</v>
      </c>
      <c r="AA15" s="8" t="str">
        <f t="shared" si="26"/>
        <v>Jun</v>
      </c>
      <c r="AB15" s="8" t="str">
        <f t="shared" si="27"/>
        <v>Q2</v>
      </c>
      <c r="AC15">
        <f t="shared" si="28"/>
        <v>6</v>
      </c>
      <c r="AD15">
        <f t="shared" si="29"/>
        <v>2</v>
      </c>
      <c r="AE15">
        <f t="shared" si="30"/>
        <v>202006</v>
      </c>
      <c r="AF15">
        <f t="shared" si="31"/>
        <v>202002</v>
      </c>
      <c r="AG15" s="9">
        <f t="shared" ca="1" si="32"/>
        <v>0</v>
      </c>
      <c r="AH15">
        <f t="shared" ca="1" si="33"/>
        <v>1</v>
      </c>
      <c r="AI15" s="9">
        <f t="shared" ca="1" si="34"/>
        <v>3</v>
      </c>
      <c r="AJ15" s="9">
        <f t="shared" ca="1" si="35"/>
        <v>0</v>
      </c>
      <c r="AK15" s="9">
        <f t="shared" si="36"/>
        <v>2</v>
      </c>
      <c r="AL15" s="9">
        <f t="shared" si="37"/>
        <v>23</v>
      </c>
      <c r="AM15" s="9">
        <f t="shared" si="38"/>
        <v>10</v>
      </c>
      <c r="AN15" s="2">
        <v>43983.439583333333</v>
      </c>
      <c r="AO15">
        <v>3709</v>
      </c>
      <c r="AP15" s="1">
        <v>500000</v>
      </c>
      <c r="AQ15" t="s">
        <v>6</v>
      </c>
    </row>
    <row r="16" spans="1:43" x14ac:dyDescent="0.3">
      <c r="A16" t="str">
        <f t="shared" ca="1" si="0"/>
        <v>FY2020 Q4 Sep</v>
      </c>
      <c r="B16">
        <f t="shared" ca="1" si="1"/>
        <v>2020</v>
      </c>
      <c r="C16" s="8" t="str">
        <f t="shared" ca="1" si="2"/>
        <v>Sep</v>
      </c>
      <c r="D16" s="8" t="str">
        <f t="shared" ca="1" si="3"/>
        <v>Q4</v>
      </c>
      <c r="E16">
        <f t="shared" ca="1" si="4"/>
        <v>12</v>
      </c>
      <c r="F16">
        <f t="shared" ca="1" si="5"/>
        <v>4</v>
      </c>
      <c r="G16">
        <f t="shared" ca="1" si="6"/>
        <v>202012</v>
      </c>
      <c r="H16">
        <f t="shared" ca="1" si="7"/>
        <v>202004</v>
      </c>
      <c r="I16" t="str">
        <f t="shared" ca="1" si="8"/>
        <v>FY2020 Q3 Sep</v>
      </c>
      <c r="J16">
        <f t="shared" ca="1" si="9"/>
        <v>2020</v>
      </c>
      <c r="K16" s="8" t="str">
        <f t="shared" ca="1" si="10"/>
        <v>Sep</v>
      </c>
      <c r="L16" s="8" t="str">
        <f t="shared" ca="1" si="11"/>
        <v>Q3</v>
      </c>
      <c r="M16">
        <f t="shared" ca="1" si="12"/>
        <v>9</v>
      </c>
      <c r="N16">
        <f t="shared" ca="1" si="13"/>
        <v>3</v>
      </c>
      <c r="O16">
        <f t="shared" ca="1" si="14"/>
        <v>202009</v>
      </c>
      <c r="P16">
        <f t="shared" ca="1" si="15"/>
        <v>202003</v>
      </c>
      <c r="Q16" t="str">
        <f t="shared" si="16"/>
        <v>FY2020 Q1 Dec</v>
      </c>
      <c r="R16">
        <f t="shared" si="17"/>
        <v>2020</v>
      </c>
      <c r="S16" s="8" t="str">
        <f t="shared" si="18"/>
        <v>Dec</v>
      </c>
      <c r="T16" s="8" t="str">
        <f t="shared" si="19"/>
        <v>Q1</v>
      </c>
      <c r="U16">
        <f t="shared" si="20"/>
        <v>3</v>
      </c>
      <c r="V16">
        <f t="shared" si="21"/>
        <v>1</v>
      </c>
      <c r="W16">
        <f t="shared" si="22"/>
        <v>202003</v>
      </c>
      <c r="X16">
        <f t="shared" si="23"/>
        <v>202001</v>
      </c>
      <c r="Y16" t="str">
        <f t="shared" si="24"/>
        <v>FY2019 Q4 Dec</v>
      </c>
      <c r="Z16">
        <f t="shared" si="25"/>
        <v>2019</v>
      </c>
      <c r="AA16" s="8" t="str">
        <f t="shared" si="26"/>
        <v>Dec</v>
      </c>
      <c r="AB16" s="8" t="str">
        <f t="shared" si="27"/>
        <v>Q4</v>
      </c>
      <c r="AC16">
        <f t="shared" si="28"/>
        <v>12</v>
      </c>
      <c r="AD16">
        <f t="shared" si="29"/>
        <v>4</v>
      </c>
      <c r="AE16">
        <f t="shared" si="30"/>
        <v>201912</v>
      </c>
      <c r="AF16">
        <f t="shared" si="31"/>
        <v>201904</v>
      </c>
      <c r="AG16" s="9">
        <f t="shared" ca="1" si="32"/>
        <v>0</v>
      </c>
      <c r="AH16">
        <f t="shared" ca="1" si="33"/>
        <v>3</v>
      </c>
      <c r="AI16" s="9">
        <f t="shared" ca="1" si="34"/>
        <v>9</v>
      </c>
      <c r="AJ16" s="9">
        <f t="shared" ca="1" si="35"/>
        <v>1</v>
      </c>
      <c r="AK16" s="9">
        <f t="shared" si="36"/>
        <v>6</v>
      </c>
      <c r="AL16" s="9">
        <f t="shared" si="37"/>
        <v>50</v>
      </c>
      <c r="AM16" s="9">
        <f t="shared" si="38"/>
        <v>13</v>
      </c>
      <c r="AN16" s="2">
        <v>43812.55972222222</v>
      </c>
      <c r="AO16">
        <v>4819</v>
      </c>
      <c r="AP16" s="1">
        <v>500000</v>
      </c>
      <c r="AQ16" t="s">
        <v>5</v>
      </c>
    </row>
    <row r="17" spans="1:43" x14ac:dyDescent="0.3">
      <c r="A17" t="str">
        <f t="shared" ca="1" si="0"/>
        <v>FY2020 Q4 Sep</v>
      </c>
      <c r="B17">
        <f t="shared" ca="1" si="1"/>
        <v>2020</v>
      </c>
      <c r="C17" s="8" t="str">
        <f t="shared" ca="1" si="2"/>
        <v>Sep</v>
      </c>
      <c r="D17" s="8" t="str">
        <f t="shared" ca="1" si="3"/>
        <v>Q4</v>
      </c>
      <c r="E17">
        <f t="shared" ca="1" si="4"/>
        <v>12</v>
      </c>
      <c r="F17">
        <f t="shared" ca="1" si="5"/>
        <v>4</v>
      </c>
      <c r="G17">
        <f t="shared" ca="1" si="6"/>
        <v>202012</v>
      </c>
      <c r="H17">
        <f t="shared" ca="1" si="7"/>
        <v>202004</v>
      </c>
      <c r="I17" t="str">
        <f t="shared" ca="1" si="8"/>
        <v>FY2020 Q3 Sep</v>
      </c>
      <c r="J17">
        <f t="shared" ca="1" si="9"/>
        <v>2020</v>
      </c>
      <c r="K17" s="8" t="str">
        <f t="shared" ca="1" si="10"/>
        <v>Sep</v>
      </c>
      <c r="L17" s="8" t="str">
        <f t="shared" ca="1" si="11"/>
        <v>Q3</v>
      </c>
      <c r="M17">
        <f t="shared" ca="1" si="12"/>
        <v>9</v>
      </c>
      <c r="N17">
        <f t="shared" ca="1" si="13"/>
        <v>3</v>
      </c>
      <c r="O17">
        <f t="shared" ca="1" si="14"/>
        <v>202009</v>
      </c>
      <c r="P17">
        <f t="shared" ca="1" si="15"/>
        <v>202003</v>
      </c>
      <c r="Q17" t="str">
        <f t="shared" si="16"/>
        <v>FY2020 Q2 Mar</v>
      </c>
      <c r="R17">
        <f t="shared" si="17"/>
        <v>2020</v>
      </c>
      <c r="S17" s="8" t="str">
        <f t="shared" si="18"/>
        <v>Mar</v>
      </c>
      <c r="T17" s="8" t="str">
        <f t="shared" si="19"/>
        <v>Q2</v>
      </c>
      <c r="U17">
        <f t="shared" si="20"/>
        <v>6</v>
      </c>
      <c r="V17">
        <f t="shared" si="21"/>
        <v>2</v>
      </c>
      <c r="W17">
        <f t="shared" si="22"/>
        <v>202006</v>
      </c>
      <c r="X17">
        <f t="shared" si="23"/>
        <v>202002</v>
      </c>
      <c r="Y17" t="str">
        <f t="shared" si="24"/>
        <v>FY2020 Q1 Mar</v>
      </c>
      <c r="Z17">
        <f t="shared" si="25"/>
        <v>2020</v>
      </c>
      <c r="AA17" s="8" t="str">
        <f t="shared" si="26"/>
        <v>Mar</v>
      </c>
      <c r="AB17" s="8" t="str">
        <f t="shared" si="27"/>
        <v>Q1</v>
      </c>
      <c r="AC17">
        <f t="shared" si="28"/>
        <v>3</v>
      </c>
      <c r="AD17">
        <f t="shared" si="29"/>
        <v>1</v>
      </c>
      <c r="AE17">
        <f t="shared" si="30"/>
        <v>202003</v>
      </c>
      <c r="AF17">
        <f t="shared" si="31"/>
        <v>202001</v>
      </c>
      <c r="AG17" s="9">
        <f t="shared" ca="1" si="32"/>
        <v>0</v>
      </c>
      <c r="AH17">
        <f t="shared" ca="1" si="33"/>
        <v>2</v>
      </c>
      <c r="AI17" s="9">
        <f t="shared" ca="1" si="34"/>
        <v>6</v>
      </c>
      <c r="AJ17" s="9">
        <f t="shared" ca="1" si="35"/>
        <v>0</v>
      </c>
      <c r="AK17" s="9">
        <f t="shared" si="36"/>
        <v>6</v>
      </c>
      <c r="AL17" s="9">
        <f t="shared" si="37"/>
        <v>11</v>
      </c>
      <c r="AM17" s="9">
        <f t="shared" si="38"/>
        <v>12</v>
      </c>
      <c r="AN17" s="2">
        <v>43903.504861111112</v>
      </c>
      <c r="AO17">
        <v>4880</v>
      </c>
      <c r="AP17" s="1">
        <v>500000</v>
      </c>
      <c r="AQ17" t="s">
        <v>5</v>
      </c>
    </row>
    <row r="18" spans="1:43" x14ac:dyDescent="0.3">
      <c r="A18" t="str">
        <f t="shared" ca="1" si="0"/>
        <v>FY2020 Q4 Sep</v>
      </c>
      <c r="B18">
        <f t="shared" ca="1" si="1"/>
        <v>2020</v>
      </c>
      <c r="C18" s="8" t="str">
        <f t="shared" ca="1" si="2"/>
        <v>Sep</v>
      </c>
      <c r="D18" s="8" t="str">
        <f t="shared" ca="1" si="3"/>
        <v>Q4</v>
      </c>
      <c r="E18">
        <f t="shared" ca="1" si="4"/>
        <v>12</v>
      </c>
      <c r="F18">
        <f t="shared" ca="1" si="5"/>
        <v>4</v>
      </c>
      <c r="G18">
        <f t="shared" ca="1" si="6"/>
        <v>202012</v>
      </c>
      <c r="H18">
        <f t="shared" ca="1" si="7"/>
        <v>202004</v>
      </c>
      <c r="I18" t="str">
        <f t="shared" ca="1" si="8"/>
        <v>FY2020 Q3 Sep</v>
      </c>
      <c r="J18">
        <f t="shared" ca="1" si="9"/>
        <v>2020</v>
      </c>
      <c r="K18" s="8" t="str">
        <f t="shared" ca="1" si="10"/>
        <v>Sep</v>
      </c>
      <c r="L18" s="8" t="str">
        <f t="shared" ca="1" si="11"/>
        <v>Q3</v>
      </c>
      <c r="M18">
        <f t="shared" ca="1" si="12"/>
        <v>9</v>
      </c>
      <c r="N18">
        <f t="shared" ca="1" si="13"/>
        <v>3</v>
      </c>
      <c r="O18">
        <f t="shared" ca="1" si="14"/>
        <v>202009</v>
      </c>
      <c r="P18">
        <f t="shared" ca="1" si="15"/>
        <v>202003</v>
      </c>
      <c r="Q18" t="str">
        <f t="shared" si="16"/>
        <v>FY2020 Q3 Jun</v>
      </c>
      <c r="R18">
        <f t="shared" si="17"/>
        <v>2020</v>
      </c>
      <c r="S18" s="8" t="str">
        <f t="shared" si="18"/>
        <v>Jun</v>
      </c>
      <c r="T18" s="8" t="str">
        <f t="shared" si="19"/>
        <v>Q3</v>
      </c>
      <c r="U18">
        <f t="shared" si="20"/>
        <v>9</v>
      </c>
      <c r="V18">
        <f t="shared" si="21"/>
        <v>3</v>
      </c>
      <c r="W18">
        <f t="shared" si="22"/>
        <v>202009</v>
      </c>
      <c r="X18">
        <f t="shared" si="23"/>
        <v>202003</v>
      </c>
      <c r="Y18" t="str">
        <f t="shared" si="24"/>
        <v>FY2020 Q2 Jun</v>
      </c>
      <c r="Z18">
        <f t="shared" si="25"/>
        <v>2020</v>
      </c>
      <c r="AA18" s="8" t="str">
        <f t="shared" si="26"/>
        <v>Jun</v>
      </c>
      <c r="AB18" s="8" t="str">
        <f t="shared" si="27"/>
        <v>Q2</v>
      </c>
      <c r="AC18">
        <f t="shared" si="28"/>
        <v>6</v>
      </c>
      <c r="AD18">
        <f t="shared" si="29"/>
        <v>2</v>
      </c>
      <c r="AE18">
        <f t="shared" si="30"/>
        <v>202006</v>
      </c>
      <c r="AF18">
        <f t="shared" si="31"/>
        <v>202002</v>
      </c>
      <c r="AG18" s="9">
        <f t="shared" ca="1" si="32"/>
        <v>0</v>
      </c>
      <c r="AH18">
        <f t="shared" ca="1" si="33"/>
        <v>1</v>
      </c>
      <c r="AI18" s="9">
        <f t="shared" ca="1" si="34"/>
        <v>3</v>
      </c>
      <c r="AJ18" s="9">
        <f t="shared" ca="1" si="35"/>
        <v>0</v>
      </c>
      <c r="AK18" s="9">
        <f t="shared" si="36"/>
        <v>6</v>
      </c>
      <c r="AL18" s="9">
        <f t="shared" si="37"/>
        <v>23</v>
      </c>
      <c r="AM18" s="9">
        <f t="shared" si="38"/>
        <v>13</v>
      </c>
      <c r="AN18" s="2">
        <v>43987.544444444444</v>
      </c>
      <c r="AO18">
        <v>4986</v>
      </c>
      <c r="AP18" s="1">
        <v>500000</v>
      </c>
      <c r="AQ18" t="s">
        <v>6</v>
      </c>
    </row>
    <row r="19" spans="1:43" x14ac:dyDescent="0.3">
      <c r="A19" t="str">
        <f t="shared" ca="1" si="0"/>
        <v>FY2020 Q4 Sep</v>
      </c>
      <c r="B19">
        <f t="shared" ca="1" si="1"/>
        <v>2020</v>
      </c>
      <c r="C19" s="8" t="str">
        <f t="shared" ca="1" si="2"/>
        <v>Sep</v>
      </c>
      <c r="D19" s="8" t="str">
        <f t="shared" ca="1" si="3"/>
        <v>Q4</v>
      </c>
      <c r="E19">
        <f t="shared" ca="1" si="4"/>
        <v>12</v>
      </c>
      <c r="F19">
        <f t="shared" ca="1" si="5"/>
        <v>4</v>
      </c>
      <c r="G19">
        <f t="shared" ca="1" si="6"/>
        <v>202012</v>
      </c>
      <c r="H19">
        <f t="shared" ca="1" si="7"/>
        <v>202004</v>
      </c>
      <c r="I19" t="str">
        <f t="shared" ca="1" si="8"/>
        <v>FY2020 Q3 Sep</v>
      </c>
      <c r="J19">
        <f t="shared" ca="1" si="9"/>
        <v>2020</v>
      </c>
      <c r="K19" s="8" t="str">
        <f t="shared" ca="1" si="10"/>
        <v>Sep</v>
      </c>
      <c r="L19" s="8" t="str">
        <f t="shared" ca="1" si="11"/>
        <v>Q3</v>
      </c>
      <c r="M19">
        <f t="shared" ca="1" si="12"/>
        <v>9</v>
      </c>
      <c r="N19">
        <f t="shared" ca="1" si="13"/>
        <v>3</v>
      </c>
      <c r="O19">
        <f t="shared" ca="1" si="14"/>
        <v>202009</v>
      </c>
      <c r="P19">
        <f t="shared" ca="1" si="15"/>
        <v>202003</v>
      </c>
      <c r="Q19" t="str">
        <f t="shared" si="16"/>
        <v>FY2020 Q1 Oct</v>
      </c>
      <c r="R19">
        <f t="shared" si="17"/>
        <v>2020</v>
      </c>
      <c r="S19" s="8" t="str">
        <f t="shared" si="18"/>
        <v>Oct</v>
      </c>
      <c r="T19" s="8" t="str">
        <f t="shared" si="19"/>
        <v>Q1</v>
      </c>
      <c r="U19">
        <f t="shared" si="20"/>
        <v>1</v>
      </c>
      <c r="V19">
        <f t="shared" si="21"/>
        <v>1</v>
      </c>
      <c r="W19">
        <f t="shared" si="22"/>
        <v>202001</v>
      </c>
      <c r="X19">
        <f t="shared" si="23"/>
        <v>202001</v>
      </c>
      <c r="Y19" t="str">
        <f t="shared" si="24"/>
        <v>FY2019 Q4 Oct</v>
      </c>
      <c r="Z19">
        <f t="shared" si="25"/>
        <v>2019</v>
      </c>
      <c r="AA19" s="8" t="str">
        <f t="shared" si="26"/>
        <v>Oct</v>
      </c>
      <c r="AB19" s="8" t="str">
        <f t="shared" si="27"/>
        <v>Q4</v>
      </c>
      <c r="AC19">
        <f t="shared" si="28"/>
        <v>10</v>
      </c>
      <c r="AD19">
        <f t="shared" si="29"/>
        <v>4</v>
      </c>
      <c r="AE19">
        <f t="shared" si="30"/>
        <v>201910</v>
      </c>
      <c r="AF19">
        <f t="shared" si="31"/>
        <v>201904</v>
      </c>
      <c r="AG19" s="9">
        <f t="shared" ca="1" si="32"/>
        <v>0</v>
      </c>
      <c r="AH19">
        <f t="shared" ca="1" si="33"/>
        <v>4</v>
      </c>
      <c r="AI19" s="9">
        <f t="shared" ca="1" si="34"/>
        <v>11</v>
      </c>
      <c r="AJ19" s="9">
        <f t="shared" ca="1" si="35"/>
        <v>1</v>
      </c>
      <c r="AK19" s="9">
        <f t="shared" si="36"/>
        <v>4</v>
      </c>
      <c r="AL19" s="9">
        <f t="shared" si="37"/>
        <v>40</v>
      </c>
      <c r="AM19" s="9">
        <f t="shared" si="38"/>
        <v>8</v>
      </c>
      <c r="AN19" s="2">
        <v>43740.372916666667</v>
      </c>
      <c r="AO19">
        <v>5383</v>
      </c>
      <c r="AP19" s="1">
        <v>500000</v>
      </c>
      <c r="AQ19" t="s">
        <v>5</v>
      </c>
    </row>
    <row r="20" spans="1:43" x14ac:dyDescent="0.3">
      <c r="A20" t="str">
        <f t="shared" ca="1" si="0"/>
        <v>FY2020 Q4 Sep</v>
      </c>
      <c r="B20">
        <f t="shared" ca="1" si="1"/>
        <v>2020</v>
      </c>
      <c r="C20" s="8" t="str">
        <f t="shared" ca="1" si="2"/>
        <v>Sep</v>
      </c>
      <c r="D20" s="8" t="str">
        <f t="shared" ca="1" si="3"/>
        <v>Q4</v>
      </c>
      <c r="E20">
        <f t="shared" ca="1" si="4"/>
        <v>12</v>
      </c>
      <c r="F20">
        <f t="shared" ca="1" si="5"/>
        <v>4</v>
      </c>
      <c r="G20">
        <f t="shared" ca="1" si="6"/>
        <v>202012</v>
      </c>
      <c r="H20">
        <f t="shared" ca="1" si="7"/>
        <v>202004</v>
      </c>
      <c r="I20" t="str">
        <f t="shared" ca="1" si="8"/>
        <v>FY2020 Q3 Sep</v>
      </c>
      <c r="J20">
        <f t="shared" ca="1" si="9"/>
        <v>2020</v>
      </c>
      <c r="K20" s="8" t="str">
        <f t="shared" ca="1" si="10"/>
        <v>Sep</v>
      </c>
      <c r="L20" s="8" t="str">
        <f t="shared" ca="1" si="11"/>
        <v>Q3</v>
      </c>
      <c r="M20">
        <f t="shared" ca="1" si="12"/>
        <v>9</v>
      </c>
      <c r="N20">
        <f t="shared" ca="1" si="13"/>
        <v>3</v>
      </c>
      <c r="O20">
        <f t="shared" ca="1" si="14"/>
        <v>202009</v>
      </c>
      <c r="P20">
        <f t="shared" ca="1" si="15"/>
        <v>202003</v>
      </c>
      <c r="Q20" t="str">
        <f t="shared" si="16"/>
        <v>FY2020 Q1 Oct</v>
      </c>
      <c r="R20">
        <f t="shared" si="17"/>
        <v>2020</v>
      </c>
      <c r="S20" s="8" t="str">
        <f t="shared" si="18"/>
        <v>Oct</v>
      </c>
      <c r="T20" s="8" t="str">
        <f t="shared" si="19"/>
        <v>Q1</v>
      </c>
      <c r="U20">
        <f t="shared" si="20"/>
        <v>1</v>
      </c>
      <c r="V20">
        <f t="shared" si="21"/>
        <v>1</v>
      </c>
      <c r="W20">
        <f t="shared" si="22"/>
        <v>202001</v>
      </c>
      <c r="X20">
        <f t="shared" si="23"/>
        <v>202001</v>
      </c>
      <c r="Y20" t="str">
        <f t="shared" si="24"/>
        <v>FY2019 Q4 Oct</v>
      </c>
      <c r="Z20">
        <f t="shared" si="25"/>
        <v>2019</v>
      </c>
      <c r="AA20" s="8" t="str">
        <f t="shared" si="26"/>
        <v>Oct</v>
      </c>
      <c r="AB20" s="8" t="str">
        <f t="shared" si="27"/>
        <v>Q4</v>
      </c>
      <c r="AC20">
        <f t="shared" si="28"/>
        <v>10</v>
      </c>
      <c r="AD20">
        <f t="shared" si="29"/>
        <v>4</v>
      </c>
      <c r="AE20">
        <f t="shared" si="30"/>
        <v>201910</v>
      </c>
      <c r="AF20">
        <f t="shared" si="31"/>
        <v>201904</v>
      </c>
      <c r="AG20" s="9">
        <f t="shared" ca="1" si="32"/>
        <v>0</v>
      </c>
      <c r="AH20">
        <f t="shared" ca="1" si="33"/>
        <v>4</v>
      </c>
      <c r="AI20" s="9">
        <f t="shared" ca="1" si="34"/>
        <v>11</v>
      </c>
      <c r="AJ20" s="9">
        <f t="shared" ca="1" si="35"/>
        <v>1</v>
      </c>
      <c r="AK20" s="9">
        <f t="shared" si="36"/>
        <v>4</v>
      </c>
      <c r="AL20" s="9">
        <f t="shared" si="37"/>
        <v>40</v>
      </c>
      <c r="AM20" s="9">
        <f t="shared" si="38"/>
        <v>8</v>
      </c>
      <c r="AN20" s="2">
        <v>43740.372916666667</v>
      </c>
      <c r="AO20">
        <v>5383</v>
      </c>
      <c r="AP20" s="1">
        <v>500000</v>
      </c>
      <c r="AQ20" t="s">
        <v>5</v>
      </c>
    </row>
    <row r="21" spans="1:43" x14ac:dyDescent="0.3">
      <c r="A21" t="str">
        <f t="shared" ca="1" si="0"/>
        <v>FY2020 Q4 Sep</v>
      </c>
      <c r="B21">
        <f t="shared" ca="1" si="1"/>
        <v>2020</v>
      </c>
      <c r="C21" s="8" t="str">
        <f t="shared" ca="1" si="2"/>
        <v>Sep</v>
      </c>
      <c r="D21" s="8" t="str">
        <f t="shared" ca="1" si="3"/>
        <v>Q4</v>
      </c>
      <c r="E21">
        <f t="shared" ca="1" si="4"/>
        <v>12</v>
      </c>
      <c r="F21">
        <f t="shared" ca="1" si="5"/>
        <v>4</v>
      </c>
      <c r="G21">
        <f t="shared" ca="1" si="6"/>
        <v>202012</v>
      </c>
      <c r="H21">
        <f t="shared" ca="1" si="7"/>
        <v>202004</v>
      </c>
      <c r="I21" t="str">
        <f t="shared" ca="1" si="8"/>
        <v>FY2020 Q3 Sep</v>
      </c>
      <c r="J21">
        <f t="shared" ca="1" si="9"/>
        <v>2020</v>
      </c>
      <c r="K21" s="8" t="str">
        <f t="shared" ca="1" si="10"/>
        <v>Sep</v>
      </c>
      <c r="L21" s="8" t="str">
        <f t="shared" ca="1" si="11"/>
        <v>Q3</v>
      </c>
      <c r="M21">
        <f t="shared" ca="1" si="12"/>
        <v>9</v>
      </c>
      <c r="N21">
        <f t="shared" ca="1" si="13"/>
        <v>3</v>
      </c>
      <c r="O21">
        <f t="shared" ca="1" si="14"/>
        <v>202009</v>
      </c>
      <c r="P21">
        <f t="shared" ca="1" si="15"/>
        <v>202003</v>
      </c>
      <c r="Q21" t="str">
        <f t="shared" si="16"/>
        <v>FY2020 Q3 Apr</v>
      </c>
      <c r="R21">
        <f t="shared" si="17"/>
        <v>2020</v>
      </c>
      <c r="S21" s="8" t="str">
        <f t="shared" si="18"/>
        <v>Apr</v>
      </c>
      <c r="T21" s="8" t="str">
        <f t="shared" si="19"/>
        <v>Q3</v>
      </c>
      <c r="U21">
        <f t="shared" si="20"/>
        <v>7</v>
      </c>
      <c r="V21">
        <f t="shared" si="21"/>
        <v>3</v>
      </c>
      <c r="W21">
        <f t="shared" si="22"/>
        <v>202007</v>
      </c>
      <c r="X21">
        <f t="shared" si="23"/>
        <v>202003</v>
      </c>
      <c r="Y21" t="str">
        <f t="shared" si="24"/>
        <v>FY2020 Q2 Apr</v>
      </c>
      <c r="Z21">
        <f t="shared" si="25"/>
        <v>2020</v>
      </c>
      <c r="AA21" s="8" t="str">
        <f t="shared" si="26"/>
        <v>Apr</v>
      </c>
      <c r="AB21" s="8" t="str">
        <f t="shared" si="27"/>
        <v>Q2</v>
      </c>
      <c r="AC21">
        <f t="shared" si="28"/>
        <v>4</v>
      </c>
      <c r="AD21">
        <f t="shared" si="29"/>
        <v>2</v>
      </c>
      <c r="AE21">
        <f t="shared" si="30"/>
        <v>202004</v>
      </c>
      <c r="AF21">
        <f t="shared" si="31"/>
        <v>202002</v>
      </c>
      <c r="AG21" s="9">
        <f t="shared" ca="1" si="32"/>
        <v>0</v>
      </c>
      <c r="AH21">
        <f t="shared" ca="1" si="33"/>
        <v>2</v>
      </c>
      <c r="AI21" s="9">
        <f t="shared" ca="1" si="34"/>
        <v>5</v>
      </c>
      <c r="AJ21" s="9">
        <f t="shared" ca="1" si="35"/>
        <v>0</v>
      </c>
      <c r="AK21" s="9">
        <f t="shared" si="36"/>
        <v>2</v>
      </c>
      <c r="AL21" s="9">
        <f t="shared" si="37"/>
        <v>18</v>
      </c>
      <c r="AM21" s="9">
        <f t="shared" si="38"/>
        <v>12</v>
      </c>
      <c r="AN21" s="2">
        <v>43948.52847222222</v>
      </c>
      <c r="AO21">
        <v>6062</v>
      </c>
      <c r="AP21" s="1">
        <v>500000</v>
      </c>
      <c r="AQ21" t="s">
        <v>5</v>
      </c>
    </row>
    <row r="22" spans="1:43" x14ac:dyDescent="0.3">
      <c r="A22" t="str">
        <f t="shared" ca="1" si="0"/>
        <v>FY2020 Q4 Sep</v>
      </c>
      <c r="B22">
        <f t="shared" ca="1" si="1"/>
        <v>2020</v>
      </c>
      <c r="C22" s="8" t="str">
        <f t="shared" ca="1" si="2"/>
        <v>Sep</v>
      </c>
      <c r="D22" s="8" t="str">
        <f t="shared" ca="1" si="3"/>
        <v>Q4</v>
      </c>
      <c r="E22">
        <f t="shared" ca="1" si="4"/>
        <v>12</v>
      </c>
      <c r="F22">
        <f t="shared" ca="1" si="5"/>
        <v>4</v>
      </c>
      <c r="G22">
        <f t="shared" ca="1" si="6"/>
        <v>202012</v>
      </c>
      <c r="H22">
        <f t="shared" ca="1" si="7"/>
        <v>202004</v>
      </c>
      <c r="I22" t="str">
        <f t="shared" ca="1" si="8"/>
        <v>FY2020 Q3 Sep</v>
      </c>
      <c r="J22">
        <f t="shared" ca="1" si="9"/>
        <v>2020</v>
      </c>
      <c r="K22" s="8" t="str">
        <f t="shared" ca="1" si="10"/>
        <v>Sep</v>
      </c>
      <c r="L22" s="8" t="str">
        <f t="shared" ca="1" si="11"/>
        <v>Q3</v>
      </c>
      <c r="M22">
        <f t="shared" ca="1" si="12"/>
        <v>9</v>
      </c>
      <c r="N22">
        <f t="shared" ca="1" si="13"/>
        <v>3</v>
      </c>
      <c r="O22">
        <f t="shared" ca="1" si="14"/>
        <v>202009</v>
      </c>
      <c r="P22">
        <f t="shared" ca="1" si="15"/>
        <v>202003</v>
      </c>
      <c r="Q22" t="str">
        <f t="shared" si="16"/>
        <v>FY2020 Q3 Jun</v>
      </c>
      <c r="R22">
        <f t="shared" si="17"/>
        <v>2020</v>
      </c>
      <c r="S22" s="8" t="str">
        <f t="shared" si="18"/>
        <v>Jun</v>
      </c>
      <c r="T22" s="8" t="str">
        <f t="shared" si="19"/>
        <v>Q3</v>
      </c>
      <c r="U22">
        <f t="shared" si="20"/>
        <v>9</v>
      </c>
      <c r="V22">
        <f t="shared" si="21"/>
        <v>3</v>
      </c>
      <c r="W22">
        <f t="shared" si="22"/>
        <v>202009</v>
      </c>
      <c r="X22">
        <f t="shared" si="23"/>
        <v>202003</v>
      </c>
      <c r="Y22" t="str">
        <f t="shared" si="24"/>
        <v>FY2020 Q2 Jun</v>
      </c>
      <c r="Z22">
        <f t="shared" si="25"/>
        <v>2020</v>
      </c>
      <c r="AA22" s="8" t="str">
        <f t="shared" si="26"/>
        <v>Jun</v>
      </c>
      <c r="AB22" s="8" t="str">
        <f t="shared" si="27"/>
        <v>Q2</v>
      </c>
      <c r="AC22">
        <f t="shared" si="28"/>
        <v>6</v>
      </c>
      <c r="AD22">
        <f t="shared" si="29"/>
        <v>2</v>
      </c>
      <c r="AE22">
        <f t="shared" si="30"/>
        <v>202006</v>
      </c>
      <c r="AF22">
        <f t="shared" si="31"/>
        <v>202002</v>
      </c>
      <c r="AG22" s="9">
        <f t="shared" ca="1" si="32"/>
        <v>0</v>
      </c>
      <c r="AH22">
        <f t="shared" ca="1" si="33"/>
        <v>1</v>
      </c>
      <c r="AI22" s="9">
        <f t="shared" ca="1" si="34"/>
        <v>3</v>
      </c>
      <c r="AJ22" s="9">
        <f t="shared" ca="1" si="35"/>
        <v>0</v>
      </c>
      <c r="AK22" s="9">
        <f t="shared" si="36"/>
        <v>7</v>
      </c>
      <c r="AL22" s="9">
        <f t="shared" si="37"/>
        <v>24</v>
      </c>
      <c r="AM22" s="9">
        <f t="shared" si="38"/>
        <v>13</v>
      </c>
      <c r="AN22" s="2">
        <v>43995.546527777777</v>
      </c>
      <c r="AO22">
        <v>6533</v>
      </c>
      <c r="AP22" s="1">
        <v>500000</v>
      </c>
      <c r="AQ22" t="s">
        <v>6</v>
      </c>
    </row>
    <row r="23" spans="1:43" x14ac:dyDescent="0.3">
      <c r="A23" t="str">
        <f t="shared" ca="1" si="0"/>
        <v>FY2020 Q4 Sep</v>
      </c>
      <c r="B23">
        <f t="shared" ca="1" si="1"/>
        <v>2020</v>
      </c>
      <c r="C23" s="8" t="str">
        <f t="shared" ca="1" si="2"/>
        <v>Sep</v>
      </c>
      <c r="D23" s="8" t="str">
        <f t="shared" ca="1" si="3"/>
        <v>Q4</v>
      </c>
      <c r="E23">
        <f t="shared" ca="1" si="4"/>
        <v>12</v>
      </c>
      <c r="F23">
        <f t="shared" ca="1" si="5"/>
        <v>4</v>
      </c>
      <c r="G23">
        <f t="shared" ca="1" si="6"/>
        <v>202012</v>
      </c>
      <c r="H23">
        <f t="shared" ca="1" si="7"/>
        <v>202004</v>
      </c>
      <c r="I23" t="str">
        <f t="shared" ca="1" si="8"/>
        <v>FY2020 Q3 Sep</v>
      </c>
      <c r="J23">
        <f t="shared" ca="1" si="9"/>
        <v>2020</v>
      </c>
      <c r="K23" s="8" t="str">
        <f t="shared" ca="1" si="10"/>
        <v>Sep</v>
      </c>
      <c r="L23" s="8" t="str">
        <f t="shared" ca="1" si="11"/>
        <v>Q3</v>
      </c>
      <c r="M23">
        <f t="shared" ca="1" si="12"/>
        <v>9</v>
      </c>
      <c r="N23">
        <f t="shared" ca="1" si="13"/>
        <v>3</v>
      </c>
      <c r="O23">
        <f t="shared" ca="1" si="14"/>
        <v>202009</v>
      </c>
      <c r="P23">
        <f t="shared" ca="1" si="15"/>
        <v>202003</v>
      </c>
      <c r="Q23" t="str">
        <f t="shared" si="16"/>
        <v>FY2020 Q1 Oct</v>
      </c>
      <c r="R23">
        <f t="shared" si="17"/>
        <v>2020</v>
      </c>
      <c r="S23" s="8" t="str">
        <f t="shared" si="18"/>
        <v>Oct</v>
      </c>
      <c r="T23" s="8" t="str">
        <f t="shared" si="19"/>
        <v>Q1</v>
      </c>
      <c r="U23">
        <f t="shared" si="20"/>
        <v>1</v>
      </c>
      <c r="V23">
        <f t="shared" si="21"/>
        <v>1</v>
      </c>
      <c r="W23">
        <f t="shared" si="22"/>
        <v>202001</v>
      </c>
      <c r="X23">
        <f t="shared" si="23"/>
        <v>202001</v>
      </c>
      <c r="Y23" t="str">
        <f t="shared" si="24"/>
        <v>FY2019 Q4 Oct</v>
      </c>
      <c r="Z23">
        <f t="shared" si="25"/>
        <v>2019</v>
      </c>
      <c r="AA23" s="8" t="str">
        <f t="shared" si="26"/>
        <v>Oct</v>
      </c>
      <c r="AB23" s="8" t="str">
        <f t="shared" si="27"/>
        <v>Q4</v>
      </c>
      <c r="AC23">
        <f t="shared" si="28"/>
        <v>10</v>
      </c>
      <c r="AD23">
        <f t="shared" si="29"/>
        <v>4</v>
      </c>
      <c r="AE23">
        <f t="shared" si="30"/>
        <v>201910</v>
      </c>
      <c r="AF23">
        <f t="shared" si="31"/>
        <v>201904</v>
      </c>
      <c r="AG23" s="9">
        <f t="shared" ca="1" si="32"/>
        <v>0</v>
      </c>
      <c r="AH23">
        <f t="shared" ca="1" si="33"/>
        <v>4</v>
      </c>
      <c r="AI23" s="9">
        <f t="shared" ca="1" si="34"/>
        <v>11</v>
      </c>
      <c r="AJ23" s="9">
        <f t="shared" ca="1" si="35"/>
        <v>1</v>
      </c>
      <c r="AK23" s="9">
        <f t="shared" si="36"/>
        <v>3</v>
      </c>
      <c r="AL23" s="9">
        <f t="shared" si="37"/>
        <v>43</v>
      </c>
      <c r="AM23" s="9">
        <f t="shared" si="38"/>
        <v>10</v>
      </c>
      <c r="AN23" s="2">
        <v>43760.45416666667</v>
      </c>
      <c r="AO23">
        <v>6557</v>
      </c>
      <c r="AP23" s="1">
        <v>500000</v>
      </c>
      <c r="AQ23" t="s">
        <v>5</v>
      </c>
    </row>
    <row r="24" spans="1:43" x14ac:dyDescent="0.3">
      <c r="A24" t="str">
        <f t="shared" ca="1" si="0"/>
        <v>FY2020 Q4 Sep</v>
      </c>
      <c r="B24">
        <f t="shared" ca="1" si="1"/>
        <v>2020</v>
      </c>
      <c r="C24" s="8" t="str">
        <f t="shared" ca="1" si="2"/>
        <v>Sep</v>
      </c>
      <c r="D24" s="8" t="str">
        <f t="shared" ca="1" si="3"/>
        <v>Q4</v>
      </c>
      <c r="E24">
        <f t="shared" ca="1" si="4"/>
        <v>12</v>
      </c>
      <c r="F24">
        <f t="shared" ca="1" si="5"/>
        <v>4</v>
      </c>
      <c r="G24">
        <f t="shared" ca="1" si="6"/>
        <v>202012</v>
      </c>
      <c r="H24">
        <f t="shared" ca="1" si="7"/>
        <v>202004</v>
      </c>
      <c r="I24" t="str">
        <f t="shared" ca="1" si="8"/>
        <v>FY2020 Q3 Sep</v>
      </c>
      <c r="J24">
        <f t="shared" ca="1" si="9"/>
        <v>2020</v>
      </c>
      <c r="K24" s="8" t="str">
        <f t="shared" ca="1" si="10"/>
        <v>Sep</v>
      </c>
      <c r="L24" s="8" t="str">
        <f t="shared" ca="1" si="11"/>
        <v>Q3</v>
      </c>
      <c r="M24">
        <f t="shared" ca="1" si="12"/>
        <v>9</v>
      </c>
      <c r="N24">
        <f t="shared" ca="1" si="13"/>
        <v>3</v>
      </c>
      <c r="O24">
        <f t="shared" ca="1" si="14"/>
        <v>202009</v>
      </c>
      <c r="P24">
        <f t="shared" ca="1" si="15"/>
        <v>202003</v>
      </c>
      <c r="Q24" t="str">
        <f t="shared" si="16"/>
        <v>FY2020 Q2 Feb</v>
      </c>
      <c r="R24">
        <f t="shared" si="17"/>
        <v>2020</v>
      </c>
      <c r="S24" s="8" t="str">
        <f t="shared" si="18"/>
        <v>Feb</v>
      </c>
      <c r="T24" s="8" t="str">
        <f t="shared" si="19"/>
        <v>Q2</v>
      </c>
      <c r="U24">
        <f t="shared" si="20"/>
        <v>5</v>
      </c>
      <c r="V24">
        <f t="shared" si="21"/>
        <v>2</v>
      </c>
      <c r="W24">
        <f t="shared" si="22"/>
        <v>202005</v>
      </c>
      <c r="X24">
        <f t="shared" si="23"/>
        <v>202002</v>
      </c>
      <c r="Y24" t="str">
        <f t="shared" si="24"/>
        <v>FY2020 Q1 Feb</v>
      </c>
      <c r="Z24">
        <f t="shared" si="25"/>
        <v>2020</v>
      </c>
      <c r="AA24" s="8" t="str">
        <f t="shared" si="26"/>
        <v>Feb</v>
      </c>
      <c r="AB24" s="8" t="str">
        <f t="shared" si="27"/>
        <v>Q1</v>
      </c>
      <c r="AC24">
        <f t="shared" si="28"/>
        <v>2</v>
      </c>
      <c r="AD24">
        <f t="shared" si="29"/>
        <v>1</v>
      </c>
      <c r="AE24">
        <f t="shared" si="30"/>
        <v>202002</v>
      </c>
      <c r="AF24">
        <f t="shared" si="31"/>
        <v>202001</v>
      </c>
      <c r="AG24" s="9">
        <f t="shared" ca="1" si="32"/>
        <v>0</v>
      </c>
      <c r="AH24">
        <f t="shared" ca="1" si="33"/>
        <v>2</v>
      </c>
      <c r="AI24" s="9">
        <f t="shared" ca="1" si="34"/>
        <v>7</v>
      </c>
      <c r="AJ24" s="9">
        <f t="shared" ca="1" si="35"/>
        <v>0</v>
      </c>
      <c r="AK24" s="9">
        <f t="shared" si="36"/>
        <v>6</v>
      </c>
      <c r="AL24" s="9">
        <f t="shared" si="37"/>
        <v>8</v>
      </c>
      <c r="AM24" s="9">
        <f t="shared" si="38"/>
        <v>12</v>
      </c>
      <c r="AN24" s="2">
        <v>43882.512499999997</v>
      </c>
      <c r="AO24">
        <v>6999</v>
      </c>
      <c r="AP24" s="1">
        <v>500000</v>
      </c>
      <c r="AQ24" t="s">
        <v>5</v>
      </c>
    </row>
    <row r="25" spans="1:43" x14ac:dyDescent="0.3">
      <c r="A25" t="str">
        <f t="shared" ca="1" si="0"/>
        <v>FY2020 Q4 Sep</v>
      </c>
      <c r="B25">
        <f t="shared" ca="1" si="1"/>
        <v>2020</v>
      </c>
      <c r="C25" s="8" t="str">
        <f t="shared" ca="1" si="2"/>
        <v>Sep</v>
      </c>
      <c r="D25" s="8" t="str">
        <f t="shared" ca="1" si="3"/>
        <v>Q4</v>
      </c>
      <c r="E25">
        <f t="shared" ca="1" si="4"/>
        <v>12</v>
      </c>
      <c r="F25">
        <f t="shared" ca="1" si="5"/>
        <v>4</v>
      </c>
      <c r="G25">
        <f t="shared" ca="1" si="6"/>
        <v>202012</v>
      </c>
      <c r="H25">
        <f t="shared" ca="1" si="7"/>
        <v>202004</v>
      </c>
      <c r="I25" t="str">
        <f t="shared" ca="1" si="8"/>
        <v>FY2020 Q3 Sep</v>
      </c>
      <c r="J25">
        <f t="shared" ca="1" si="9"/>
        <v>2020</v>
      </c>
      <c r="K25" s="8" t="str">
        <f t="shared" ca="1" si="10"/>
        <v>Sep</v>
      </c>
      <c r="L25" s="8" t="str">
        <f t="shared" ca="1" si="11"/>
        <v>Q3</v>
      </c>
      <c r="M25">
        <f t="shared" ca="1" si="12"/>
        <v>9</v>
      </c>
      <c r="N25">
        <f t="shared" ca="1" si="13"/>
        <v>3</v>
      </c>
      <c r="O25">
        <f t="shared" ca="1" si="14"/>
        <v>202009</v>
      </c>
      <c r="P25">
        <f t="shared" ca="1" si="15"/>
        <v>202003</v>
      </c>
      <c r="Q25" t="str">
        <f t="shared" si="16"/>
        <v>FY2020 Q3 Jun</v>
      </c>
      <c r="R25">
        <f t="shared" si="17"/>
        <v>2020</v>
      </c>
      <c r="S25" s="8" t="str">
        <f t="shared" si="18"/>
        <v>Jun</v>
      </c>
      <c r="T25" s="8" t="str">
        <f t="shared" si="19"/>
        <v>Q3</v>
      </c>
      <c r="U25">
        <f t="shared" si="20"/>
        <v>9</v>
      </c>
      <c r="V25">
        <f t="shared" si="21"/>
        <v>3</v>
      </c>
      <c r="W25">
        <f t="shared" si="22"/>
        <v>202009</v>
      </c>
      <c r="X25">
        <f t="shared" si="23"/>
        <v>202003</v>
      </c>
      <c r="Y25" t="str">
        <f t="shared" si="24"/>
        <v>FY2020 Q2 Jun</v>
      </c>
      <c r="Z25">
        <f t="shared" si="25"/>
        <v>2020</v>
      </c>
      <c r="AA25" s="8" t="str">
        <f t="shared" si="26"/>
        <v>Jun</v>
      </c>
      <c r="AB25" s="8" t="str">
        <f t="shared" si="27"/>
        <v>Q2</v>
      </c>
      <c r="AC25">
        <f t="shared" si="28"/>
        <v>6</v>
      </c>
      <c r="AD25">
        <f t="shared" si="29"/>
        <v>2</v>
      </c>
      <c r="AE25">
        <f t="shared" si="30"/>
        <v>202006</v>
      </c>
      <c r="AF25">
        <f t="shared" si="31"/>
        <v>202002</v>
      </c>
      <c r="AG25" s="9">
        <f t="shared" ca="1" si="32"/>
        <v>0</v>
      </c>
      <c r="AH25">
        <f t="shared" ca="1" si="33"/>
        <v>1</v>
      </c>
      <c r="AI25" s="9">
        <f t="shared" ca="1" si="34"/>
        <v>3</v>
      </c>
      <c r="AJ25" s="9">
        <f t="shared" ca="1" si="35"/>
        <v>0</v>
      </c>
      <c r="AK25" s="9">
        <f t="shared" si="36"/>
        <v>2</v>
      </c>
      <c r="AL25" s="9">
        <f t="shared" si="37"/>
        <v>23</v>
      </c>
      <c r="AM25" s="9">
        <f t="shared" si="38"/>
        <v>11</v>
      </c>
      <c r="AN25" s="2">
        <v>43983.479861111111</v>
      </c>
      <c r="AO25">
        <v>7061</v>
      </c>
      <c r="AP25" s="1">
        <v>500000</v>
      </c>
      <c r="AQ25" t="s">
        <v>6</v>
      </c>
    </row>
    <row r="26" spans="1:43" x14ac:dyDescent="0.3">
      <c r="A26" t="str">
        <f t="shared" ca="1" si="0"/>
        <v>FY2020 Q4 Sep</v>
      </c>
      <c r="B26">
        <f t="shared" ca="1" si="1"/>
        <v>2020</v>
      </c>
      <c r="C26" s="8" t="str">
        <f t="shared" ca="1" si="2"/>
        <v>Sep</v>
      </c>
      <c r="D26" s="8" t="str">
        <f t="shared" ca="1" si="3"/>
        <v>Q4</v>
      </c>
      <c r="E26">
        <f t="shared" ca="1" si="4"/>
        <v>12</v>
      </c>
      <c r="F26">
        <f t="shared" ca="1" si="5"/>
        <v>4</v>
      </c>
      <c r="G26">
        <f t="shared" ca="1" si="6"/>
        <v>202012</v>
      </c>
      <c r="H26">
        <f t="shared" ca="1" si="7"/>
        <v>202004</v>
      </c>
      <c r="I26" t="str">
        <f t="shared" ca="1" si="8"/>
        <v>FY2020 Q3 Sep</v>
      </c>
      <c r="J26">
        <f t="shared" ca="1" si="9"/>
        <v>2020</v>
      </c>
      <c r="K26" s="8" t="str">
        <f t="shared" ca="1" si="10"/>
        <v>Sep</v>
      </c>
      <c r="L26" s="8" t="str">
        <f t="shared" ca="1" si="11"/>
        <v>Q3</v>
      </c>
      <c r="M26">
        <f t="shared" ca="1" si="12"/>
        <v>9</v>
      </c>
      <c r="N26">
        <f t="shared" ca="1" si="13"/>
        <v>3</v>
      </c>
      <c r="O26">
        <f t="shared" ca="1" si="14"/>
        <v>202009</v>
      </c>
      <c r="P26">
        <f t="shared" ca="1" si="15"/>
        <v>202003</v>
      </c>
      <c r="Q26" t="str">
        <f t="shared" si="16"/>
        <v>FY2020 Q3 Jun</v>
      </c>
      <c r="R26">
        <f t="shared" si="17"/>
        <v>2020</v>
      </c>
      <c r="S26" s="8" t="str">
        <f t="shared" si="18"/>
        <v>Jun</v>
      </c>
      <c r="T26" s="8" t="str">
        <f t="shared" si="19"/>
        <v>Q3</v>
      </c>
      <c r="U26">
        <f t="shared" si="20"/>
        <v>9</v>
      </c>
      <c r="V26">
        <f t="shared" si="21"/>
        <v>3</v>
      </c>
      <c r="W26">
        <f t="shared" si="22"/>
        <v>202009</v>
      </c>
      <c r="X26">
        <f t="shared" si="23"/>
        <v>202003</v>
      </c>
      <c r="Y26" t="str">
        <f t="shared" si="24"/>
        <v>FY2020 Q2 Jun</v>
      </c>
      <c r="Z26">
        <f t="shared" si="25"/>
        <v>2020</v>
      </c>
      <c r="AA26" s="8" t="str">
        <f t="shared" si="26"/>
        <v>Jun</v>
      </c>
      <c r="AB26" s="8" t="str">
        <f t="shared" si="27"/>
        <v>Q2</v>
      </c>
      <c r="AC26">
        <f t="shared" si="28"/>
        <v>6</v>
      </c>
      <c r="AD26">
        <f t="shared" si="29"/>
        <v>2</v>
      </c>
      <c r="AE26">
        <f t="shared" si="30"/>
        <v>202006</v>
      </c>
      <c r="AF26">
        <f t="shared" si="31"/>
        <v>202002</v>
      </c>
      <c r="AG26" s="9">
        <f t="shared" ca="1" si="32"/>
        <v>0</v>
      </c>
      <c r="AH26">
        <f t="shared" ca="1" si="33"/>
        <v>1</v>
      </c>
      <c r="AI26" s="9">
        <f t="shared" ca="1" si="34"/>
        <v>3</v>
      </c>
      <c r="AJ26" s="9">
        <f t="shared" ca="1" si="35"/>
        <v>0</v>
      </c>
      <c r="AK26" s="9">
        <f t="shared" si="36"/>
        <v>2</v>
      </c>
      <c r="AL26" s="9">
        <f t="shared" si="37"/>
        <v>23</v>
      </c>
      <c r="AM26" s="9">
        <f t="shared" si="38"/>
        <v>11</v>
      </c>
      <c r="AN26" s="2">
        <v>43983.481944444444</v>
      </c>
      <c r="AO26">
        <v>7061</v>
      </c>
      <c r="AP26" s="1">
        <v>500000</v>
      </c>
      <c r="AQ26" t="s">
        <v>6</v>
      </c>
    </row>
    <row r="27" spans="1:43" x14ac:dyDescent="0.3">
      <c r="A27" t="str">
        <f t="shared" ca="1" si="0"/>
        <v>FY2020 Q4 Sep</v>
      </c>
      <c r="B27">
        <f t="shared" ca="1" si="1"/>
        <v>2020</v>
      </c>
      <c r="C27" s="8" t="str">
        <f t="shared" ca="1" si="2"/>
        <v>Sep</v>
      </c>
      <c r="D27" s="8" t="str">
        <f t="shared" ca="1" si="3"/>
        <v>Q4</v>
      </c>
      <c r="E27">
        <f t="shared" ca="1" si="4"/>
        <v>12</v>
      </c>
      <c r="F27">
        <f t="shared" ca="1" si="5"/>
        <v>4</v>
      </c>
      <c r="G27">
        <f t="shared" ca="1" si="6"/>
        <v>202012</v>
      </c>
      <c r="H27">
        <f t="shared" ca="1" si="7"/>
        <v>202004</v>
      </c>
      <c r="I27" t="str">
        <f t="shared" ca="1" si="8"/>
        <v>FY2020 Q3 Sep</v>
      </c>
      <c r="J27">
        <f t="shared" ca="1" si="9"/>
        <v>2020</v>
      </c>
      <c r="K27" s="8" t="str">
        <f t="shared" ca="1" si="10"/>
        <v>Sep</v>
      </c>
      <c r="L27" s="8" t="str">
        <f t="shared" ca="1" si="11"/>
        <v>Q3</v>
      </c>
      <c r="M27">
        <f t="shared" ca="1" si="12"/>
        <v>9</v>
      </c>
      <c r="N27">
        <f t="shared" ca="1" si="13"/>
        <v>3</v>
      </c>
      <c r="O27">
        <f t="shared" ca="1" si="14"/>
        <v>202009</v>
      </c>
      <c r="P27">
        <f t="shared" ca="1" si="15"/>
        <v>202003</v>
      </c>
      <c r="Q27" t="str">
        <f t="shared" si="16"/>
        <v>FY2020 Q3 Jun</v>
      </c>
      <c r="R27">
        <f t="shared" si="17"/>
        <v>2020</v>
      </c>
      <c r="S27" s="8" t="str">
        <f t="shared" si="18"/>
        <v>Jun</v>
      </c>
      <c r="T27" s="8" t="str">
        <f t="shared" si="19"/>
        <v>Q3</v>
      </c>
      <c r="U27">
        <f t="shared" si="20"/>
        <v>9</v>
      </c>
      <c r="V27">
        <f t="shared" si="21"/>
        <v>3</v>
      </c>
      <c r="W27">
        <f t="shared" si="22"/>
        <v>202009</v>
      </c>
      <c r="X27">
        <f t="shared" si="23"/>
        <v>202003</v>
      </c>
      <c r="Y27" t="str">
        <f t="shared" si="24"/>
        <v>FY2020 Q2 Jun</v>
      </c>
      <c r="Z27">
        <f t="shared" si="25"/>
        <v>2020</v>
      </c>
      <c r="AA27" s="8" t="str">
        <f t="shared" si="26"/>
        <v>Jun</v>
      </c>
      <c r="AB27" s="8" t="str">
        <f t="shared" si="27"/>
        <v>Q2</v>
      </c>
      <c r="AC27">
        <f t="shared" si="28"/>
        <v>6</v>
      </c>
      <c r="AD27">
        <f t="shared" si="29"/>
        <v>2</v>
      </c>
      <c r="AE27">
        <f t="shared" si="30"/>
        <v>202006</v>
      </c>
      <c r="AF27">
        <f t="shared" si="31"/>
        <v>202002</v>
      </c>
      <c r="AG27" s="9">
        <f t="shared" ca="1" si="32"/>
        <v>0</v>
      </c>
      <c r="AH27">
        <f t="shared" ca="1" si="33"/>
        <v>1</v>
      </c>
      <c r="AI27" s="9">
        <f t="shared" ca="1" si="34"/>
        <v>3</v>
      </c>
      <c r="AJ27" s="9">
        <f t="shared" ca="1" si="35"/>
        <v>0</v>
      </c>
      <c r="AK27" s="9">
        <f t="shared" si="36"/>
        <v>4</v>
      </c>
      <c r="AL27" s="9">
        <f t="shared" si="37"/>
        <v>23</v>
      </c>
      <c r="AM27" s="9">
        <f t="shared" si="38"/>
        <v>10</v>
      </c>
      <c r="AN27" s="2">
        <v>43985.45208333333</v>
      </c>
      <c r="AO27">
        <v>7261</v>
      </c>
      <c r="AP27" s="1">
        <v>500000</v>
      </c>
      <c r="AQ27" t="s">
        <v>6</v>
      </c>
    </row>
    <row r="28" spans="1:43" x14ac:dyDescent="0.3">
      <c r="A28" t="str">
        <f t="shared" ca="1" si="0"/>
        <v>FY2020 Q4 Sep</v>
      </c>
      <c r="B28">
        <f t="shared" ca="1" si="1"/>
        <v>2020</v>
      </c>
      <c r="C28" s="8" t="str">
        <f t="shared" ca="1" si="2"/>
        <v>Sep</v>
      </c>
      <c r="D28" s="8" t="str">
        <f t="shared" ca="1" si="3"/>
        <v>Q4</v>
      </c>
      <c r="E28">
        <f t="shared" ca="1" si="4"/>
        <v>12</v>
      </c>
      <c r="F28">
        <f t="shared" ca="1" si="5"/>
        <v>4</v>
      </c>
      <c r="G28">
        <f t="shared" ca="1" si="6"/>
        <v>202012</v>
      </c>
      <c r="H28">
        <f t="shared" ca="1" si="7"/>
        <v>202004</v>
      </c>
      <c r="I28" t="str">
        <f t="shared" ca="1" si="8"/>
        <v>FY2020 Q3 Sep</v>
      </c>
      <c r="J28">
        <f t="shared" ca="1" si="9"/>
        <v>2020</v>
      </c>
      <c r="K28" s="8" t="str">
        <f t="shared" ca="1" si="10"/>
        <v>Sep</v>
      </c>
      <c r="L28" s="8" t="str">
        <f t="shared" ca="1" si="11"/>
        <v>Q3</v>
      </c>
      <c r="M28">
        <f t="shared" ca="1" si="12"/>
        <v>9</v>
      </c>
      <c r="N28">
        <f t="shared" ca="1" si="13"/>
        <v>3</v>
      </c>
      <c r="O28">
        <f t="shared" ca="1" si="14"/>
        <v>202009</v>
      </c>
      <c r="P28">
        <f t="shared" ca="1" si="15"/>
        <v>202003</v>
      </c>
      <c r="Q28" t="str">
        <f t="shared" si="16"/>
        <v>FY2020 Q3 Jun</v>
      </c>
      <c r="R28">
        <f t="shared" si="17"/>
        <v>2020</v>
      </c>
      <c r="S28" s="8" t="str">
        <f t="shared" si="18"/>
        <v>Jun</v>
      </c>
      <c r="T28" s="8" t="str">
        <f t="shared" si="19"/>
        <v>Q3</v>
      </c>
      <c r="U28">
        <f t="shared" si="20"/>
        <v>9</v>
      </c>
      <c r="V28">
        <f t="shared" si="21"/>
        <v>3</v>
      </c>
      <c r="W28">
        <f t="shared" si="22"/>
        <v>202009</v>
      </c>
      <c r="X28">
        <f t="shared" si="23"/>
        <v>202003</v>
      </c>
      <c r="Y28" t="str">
        <f t="shared" si="24"/>
        <v>FY2020 Q2 Jun</v>
      </c>
      <c r="Z28">
        <f t="shared" si="25"/>
        <v>2020</v>
      </c>
      <c r="AA28" s="8" t="str">
        <f t="shared" si="26"/>
        <v>Jun</v>
      </c>
      <c r="AB28" s="8" t="str">
        <f t="shared" si="27"/>
        <v>Q2</v>
      </c>
      <c r="AC28">
        <f t="shared" si="28"/>
        <v>6</v>
      </c>
      <c r="AD28">
        <f t="shared" si="29"/>
        <v>2</v>
      </c>
      <c r="AE28">
        <f t="shared" si="30"/>
        <v>202006</v>
      </c>
      <c r="AF28">
        <f t="shared" si="31"/>
        <v>202002</v>
      </c>
      <c r="AG28" s="9">
        <f t="shared" ca="1" si="32"/>
        <v>0</v>
      </c>
      <c r="AH28">
        <f t="shared" ca="1" si="33"/>
        <v>1</v>
      </c>
      <c r="AI28" s="9">
        <f t="shared" ca="1" si="34"/>
        <v>3</v>
      </c>
      <c r="AJ28" s="9">
        <f t="shared" ca="1" si="35"/>
        <v>0</v>
      </c>
      <c r="AK28" s="9">
        <f t="shared" si="36"/>
        <v>5</v>
      </c>
      <c r="AL28" s="9">
        <f t="shared" si="37"/>
        <v>25</v>
      </c>
      <c r="AM28" s="9">
        <f t="shared" si="38"/>
        <v>13</v>
      </c>
      <c r="AN28" s="2">
        <v>44000.543749999997</v>
      </c>
      <c r="AO28">
        <v>7951</v>
      </c>
      <c r="AP28" s="1">
        <v>500000</v>
      </c>
      <c r="AQ28" t="s">
        <v>6</v>
      </c>
    </row>
    <row r="29" spans="1:43" x14ac:dyDescent="0.3">
      <c r="A29" t="str">
        <f t="shared" ca="1" si="0"/>
        <v>FY2020 Q4 Sep</v>
      </c>
      <c r="B29">
        <f t="shared" ca="1" si="1"/>
        <v>2020</v>
      </c>
      <c r="C29" s="8" t="str">
        <f t="shared" ca="1" si="2"/>
        <v>Sep</v>
      </c>
      <c r="D29" s="8" t="str">
        <f t="shared" ca="1" si="3"/>
        <v>Q4</v>
      </c>
      <c r="E29">
        <f t="shared" ca="1" si="4"/>
        <v>12</v>
      </c>
      <c r="F29">
        <f t="shared" ca="1" si="5"/>
        <v>4</v>
      </c>
      <c r="G29">
        <f t="shared" ca="1" si="6"/>
        <v>202012</v>
      </c>
      <c r="H29">
        <f t="shared" ca="1" si="7"/>
        <v>202004</v>
      </c>
      <c r="I29" t="str">
        <f t="shared" ca="1" si="8"/>
        <v>FY2020 Q3 Sep</v>
      </c>
      <c r="J29">
        <f t="shared" ca="1" si="9"/>
        <v>2020</v>
      </c>
      <c r="K29" s="8" t="str">
        <f t="shared" ca="1" si="10"/>
        <v>Sep</v>
      </c>
      <c r="L29" s="8" t="str">
        <f t="shared" ca="1" si="11"/>
        <v>Q3</v>
      </c>
      <c r="M29">
        <f t="shared" ca="1" si="12"/>
        <v>9</v>
      </c>
      <c r="N29">
        <f t="shared" ca="1" si="13"/>
        <v>3</v>
      </c>
      <c r="O29">
        <f t="shared" ca="1" si="14"/>
        <v>202009</v>
      </c>
      <c r="P29">
        <f t="shared" ca="1" si="15"/>
        <v>202003</v>
      </c>
      <c r="Q29" t="str">
        <f t="shared" si="16"/>
        <v>FY2020 Q3 Jun</v>
      </c>
      <c r="R29">
        <f t="shared" si="17"/>
        <v>2020</v>
      </c>
      <c r="S29" s="8" t="str">
        <f t="shared" si="18"/>
        <v>Jun</v>
      </c>
      <c r="T29" s="8" t="str">
        <f t="shared" si="19"/>
        <v>Q3</v>
      </c>
      <c r="U29">
        <f t="shared" si="20"/>
        <v>9</v>
      </c>
      <c r="V29">
        <f t="shared" si="21"/>
        <v>3</v>
      </c>
      <c r="W29">
        <f t="shared" si="22"/>
        <v>202009</v>
      </c>
      <c r="X29">
        <f t="shared" si="23"/>
        <v>202003</v>
      </c>
      <c r="Y29" t="str">
        <f t="shared" si="24"/>
        <v>FY2020 Q2 Jun</v>
      </c>
      <c r="Z29">
        <f t="shared" si="25"/>
        <v>2020</v>
      </c>
      <c r="AA29" s="8" t="str">
        <f t="shared" si="26"/>
        <v>Jun</v>
      </c>
      <c r="AB29" s="8" t="str">
        <f t="shared" si="27"/>
        <v>Q2</v>
      </c>
      <c r="AC29">
        <f t="shared" si="28"/>
        <v>6</v>
      </c>
      <c r="AD29">
        <f t="shared" si="29"/>
        <v>2</v>
      </c>
      <c r="AE29">
        <f t="shared" si="30"/>
        <v>202006</v>
      </c>
      <c r="AF29">
        <f t="shared" si="31"/>
        <v>202002</v>
      </c>
      <c r="AG29" s="9">
        <f t="shared" ca="1" si="32"/>
        <v>0</v>
      </c>
      <c r="AH29">
        <f t="shared" ca="1" si="33"/>
        <v>1</v>
      </c>
      <c r="AI29" s="9">
        <f t="shared" ca="1" si="34"/>
        <v>3</v>
      </c>
      <c r="AJ29" s="9">
        <f t="shared" ca="1" si="35"/>
        <v>0</v>
      </c>
      <c r="AK29" s="9">
        <f t="shared" si="36"/>
        <v>2</v>
      </c>
      <c r="AL29" s="9">
        <f t="shared" si="37"/>
        <v>23</v>
      </c>
      <c r="AM29" s="9">
        <f t="shared" si="38"/>
        <v>11</v>
      </c>
      <c r="AN29" s="2">
        <v>43983.48333333333</v>
      </c>
      <c r="AO29">
        <v>7993</v>
      </c>
      <c r="AP29" s="1">
        <v>500000</v>
      </c>
      <c r="AQ29" t="s">
        <v>6</v>
      </c>
    </row>
    <row r="30" spans="1:43" x14ac:dyDescent="0.3">
      <c r="A30" t="str">
        <f t="shared" ca="1" si="0"/>
        <v>FY2020 Q4 Sep</v>
      </c>
      <c r="B30">
        <f t="shared" ca="1" si="1"/>
        <v>2020</v>
      </c>
      <c r="C30" s="8" t="str">
        <f t="shared" ca="1" si="2"/>
        <v>Sep</v>
      </c>
      <c r="D30" s="8" t="str">
        <f t="shared" ca="1" si="3"/>
        <v>Q4</v>
      </c>
      <c r="E30">
        <f t="shared" ca="1" si="4"/>
        <v>12</v>
      </c>
      <c r="F30">
        <f t="shared" ca="1" si="5"/>
        <v>4</v>
      </c>
      <c r="G30">
        <f t="shared" ca="1" si="6"/>
        <v>202012</v>
      </c>
      <c r="H30">
        <f t="shared" ca="1" si="7"/>
        <v>202004</v>
      </c>
      <c r="I30" t="str">
        <f t="shared" ca="1" si="8"/>
        <v>FY2020 Q3 Sep</v>
      </c>
      <c r="J30">
        <f t="shared" ca="1" si="9"/>
        <v>2020</v>
      </c>
      <c r="K30" s="8" t="str">
        <f t="shared" ca="1" si="10"/>
        <v>Sep</v>
      </c>
      <c r="L30" s="8" t="str">
        <f t="shared" ca="1" si="11"/>
        <v>Q3</v>
      </c>
      <c r="M30">
        <f t="shared" ca="1" si="12"/>
        <v>9</v>
      </c>
      <c r="N30">
        <f t="shared" ca="1" si="13"/>
        <v>3</v>
      </c>
      <c r="O30">
        <f t="shared" ca="1" si="14"/>
        <v>202009</v>
      </c>
      <c r="P30">
        <f t="shared" ca="1" si="15"/>
        <v>202003</v>
      </c>
      <c r="Q30" t="str">
        <f t="shared" si="16"/>
        <v>FY2020 Q3 Jun</v>
      </c>
      <c r="R30">
        <f t="shared" si="17"/>
        <v>2020</v>
      </c>
      <c r="S30" s="8" t="str">
        <f t="shared" si="18"/>
        <v>Jun</v>
      </c>
      <c r="T30" s="8" t="str">
        <f t="shared" si="19"/>
        <v>Q3</v>
      </c>
      <c r="U30">
        <f t="shared" si="20"/>
        <v>9</v>
      </c>
      <c r="V30">
        <f t="shared" si="21"/>
        <v>3</v>
      </c>
      <c r="W30">
        <f t="shared" si="22"/>
        <v>202009</v>
      </c>
      <c r="X30">
        <f t="shared" si="23"/>
        <v>202003</v>
      </c>
      <c r="Y30" t="str">
        <f t="shared" si="24"/>
        <v>FY2020 Q2 Jun</v>
      </c>
      <c r="Z30">
        <f t="shared" si="25"/>
        <v>2020</v>
      </c>
      <c r="AA30" s="8" t="str">
        <f t="shared" si="26"/>
        <v>Jun</v>
      </c>
      <c r="AB30" s="8" t="str">
        <f t="shared" si="27"/>
        <v>Q2</v>
      </c>
      <c r="AC30">
        <f t="shared" si="28"/>
        <v>6</v>
      </c>
      <c r="AD30">
        <f t="shared" si="29"/>
        <v>2</v>
      </c>
      <c r="AE30">
        <f t="shared" si="30"/>
        <v>202006</v>
      </c>
      <c r="AF30">
        <f t="shared" si="31"/>
        <v>202002</v>
      </c>
      <c r="AG30" s="9">
        <f t="shared" ca="1" si="32"/>
        <v>0</v>
      </c>
      <c r="AH30">
        <f t="shared" ca="1" si="33"/>
        <v>1</v>
      </c>
      <c r="AI30" s="9">
        <f t="shared" ca="1" si="34"/>
        <v>3</v>
      </c>
      <c r="AJ30" s="9">
        <f t="shared" ca="1" si="35"/>
        <v>0</v>
      </c>
      <c r="AK30" s="9">
        <f t="shared" si="36"/>
        <v>2</v>
      </c>
      <c r="AL30" s="9">
        <f t="shared" si="37"/>
        <v>23</v>
      </c>
      <c r="AM30" s="9">
        <f t="shared" si="38"/>
        <v>11</v>
      </c>
      <c r="AN30" s="2">
        <v>43983.484722222223</v>
      </c>
      <c r="AO30">
        <v>7993</v>
      </c>
      <c r="AP30" s="1">
        <v>500000</v>
      </c>
      <c r="AQ30" t="s">
        <v>6</v>
      </c>
    </row>
    <row r="31" spans="1:43" x14ac:dyDescent="0.3">
      <c r="A31" t="str">
        <f t="shared" ca="1" si="0"/>
        <v>FY2020 Q4 Sep</v>
      </c>
      <c r="B31">
        <f t="shared" ca="1" si="1"/>
        <v>2020</v>
      </c>
      <c r="C31" s="8" t="str">
        <f t="shared" ca="1" si="2"/>
        <v>Sep</v>
      </c>
      <c r="D31" s="8" t="str">
        <f t="shared" ca="1" si="3"/>
        <v>Q4</v>
      </c>
      <c r="E31">
        <f t="shared" ca="1" si="4"/>
        <v>12</v>
      </c>
      <c r="F31">
        <f t="shared" ca="1" si="5"/>
        <v>4</v>
      </c>
      <c r="G31">
        <f t="shared" ca="1" si="6"/>
        <v>202012</v>
      </c>
      <c r="H31">
        <f t="shared" ca="1" si="7"/>
        <v>202004</v>
      </c>
      <c r="I31" t="str">
        <f t="shared" ca="1" si="8"/>
        <v>FY2020 Q3 Sep</v>
      </c>
      <c r="J31">
        <f t="shared" ca="1" si="9"/>
        <v>2020</v>
      </c>
      <c r="K31" s="8" t="str">
        <f t="shared" ca="1" si="10"/>
        <v>Sep</v>
      </c>
      <c r="L31" s="8" t="str">
        <f t="shared" ca="1" si="11"/>
        <v>Q3</v>
      </c>
      <c r="M31">
        <f t="shared" ca="1" si="12"/>
        <v>9</v>
      </c>
      <c r="N31">
        <f t="shared" ca="1" si="13"/>
        <v>3</v>
      </c>
      <c r="O31">
        <f t="shared" ca="1" si="14"/>
        <v>202009</v>
      </c>
      <c r="P31">
        <f t="shared" ca="1" si="15"/>
        <v>202003</v>
      </c>
      <c r="Q31" t="str">
        <f t="shared" si="16"/>
        <v>FY2020 Q3 Jun</v>
      </c>
      <c r="R31">
        <f t="shared" si="17"/>
        <v>2020</v>
      </c>
      <c r="S31" s="8" t="str">
        <f t="shared" si="18"/>
        <v>Jun</v>
      </c>
      <c r="T31" s="8" t="str">
        <f t="shared" si="19"/>
        <v>Q3</v>
      </c>
      <c r="U31">
        <f t="shared" si="20"/>
        <v>9</v>
      </c>
      <c r="V31">
        <f t="shared" si="21"/>
        <v>3</v>
      </c>
      <c r="W31">
        <f t="shared" si="22"/>
        <v>202009</v>
      </c>
      <c r="X31">
        <f t="shared" si="23"/>
        <v>202003</v>
      </c>
      <c r="Y31" t="str">
        <f t="shared" si="24"/>
        <v>FY2020 Q2 Jun</v>
      </c>
      <c r="Z31">
        <f t="shared" si="25"/>
        <v>2020</v>
      </c>
      <c r="AA31" s="8" t="str">
        <f t="shared" si="26"/>
        <v>Jun</v>
      </c>
      <c r="AB31" s="8" t="str">
        <f t="shared" si="27"/>
        <v>Q2</v>
      </c>
      <c r="AC31">
        <f t="shared" si="28"/>
        <v>6</v>
      </c>
      <c r="AD31">
        <f t="shared" si="29"/>
        <v>2</v>
      </c>
      <c r="AE31">
        <f t="shared" si="30"/>
        <v>202006</v>
      </c>
      <c r="AF31">
        <f t="shared" si="31"/>
        <v>202002</v>
      </c>
      <c r="AG31" s="9">
        <f t="shared" ca="1" si="32"/>
        <v>0</v>
      </c>
      <c r="AH31">
        <f t="shared" ca="1" si="33"/>
        <v>1</v>
      </c>
      <c r="AI31" s="9">
        <f t="shared" ca="1" si="34"/>
        <v>3</v>
      </c>
      <c r="AJ31" s="9">
        <f t="shared" ca="1" si="35"/>
        <v>0</v>
      </c>
      <c r="AK31" s="9">
        <f t="shared" si="36"/>
        <v>5</v>
      </c>
      <c r="AL31" s="9">
        <f t="shared" si="37"/>
        <v>25</v>
      </c>
      <c r="AM31" s="9">
        <f t="shared" si="38"/>
        <v>12</v>
      </c>
      <c r="AN31" s="2">
        <v>44000.505555555559</v>
      </c>
      <c r="AO31">
        <v>8264</v>
      </c>
      <c r="AP31" s="1">
        <v>500000</v>
      </c>
      <c r="AQ31" t="s">
        <v>6</v>
      </c>
    </row>
    <row r="32" spans="1:43" x14ac:dyDescent="0.3">
      <c r="A32" t="str">
        <f t="shared" ca="1" si="0"/>
        <v>FY2020 Q4 Sep</v>
      </c>
      <c r="B32">
        <f t="shared" ca="1" si="1"/>
        <v>2020</v>
      </c>
      <c r="C32" s="8" t="str">
        <f t="shared" ca="1" si="2"/>
        <v>Sep</v>
      </c>
      <c r="D32" s="8" t="str">
        <f t="shared" ca="1" si="3"/>
        <v>Q4</v>
      </c>
      <c r="E32">
        <f t="shared" ca="1" si="4"/>
        <v>12</v>
      </c>
      <c r="F32">
        <f t="shared" ca="1" si="5"/>
        <v>4</v>
      </c>
      <c r="G32">
        <f t="shared" ca="1" si="6"/>
        <v>202012</v>
      </c>
      <c r="H32">
        <f t="shared" ca="1" si="7"/>
        <v>202004</v>
      </c>
      <c r="I32" t="str">
        <f t="shared" ca="1" si="8"/>
        <v>FY2020 Q3 Sep</v>
      </c>
      <c r="J32">
        <f t="shared" ca="1" si="9"/>
        <v>2020</v>
      </c>
      <c r="K32" s="8" t="str">
        <f t="shared" ca="1" si="10"/>
        <v>Sep</v>
      </c>
      <c r="L32" s="8" t="str">
        <f t="shared" ca="1" si="11"/>
        <v>Q3</v>
      </c>
      <c r="M32">
        <f t="shared" ca="1" si="12"/>
        <v>9</v>
      </c>
      <c r="N32">
        <f t="shared" ca="1" si="13"/>
        <v>3</v>
      </c>
      <c r="O32">
        <f t="shared" ca="1" si="14"/>
        <v>202009</v>
      </c>
      <c r="P32">
        <f t="shared" ca="1" si="15"/>
        <v>202003</v>
      </c>
      <c r="Q32" t="str">
        <f t="shared" si="16"/>
        <v>FY2020 Q3 Jun</v>
      </c>
      <c r="R32">
        <f t="shared" si="17"/>
        <v>2020</v>
      </c>
      <c r="S32" s="8" t="str">
        <f t="shared" si="18"/>
        <v>Jun</v>
      </c>
      <c r="T32" s="8" t="str">
        <f t="shared" si="19"/>
        <v>Q3</v>
      </c>
      <c r="U32">
        <f t="shared" si="20"/>
        <v>9</v>
      </c>
      <c r="V32">
        <f t="shared" si="21"/>
        <v>3</v>
      </c>
      <c r="W32">
        <f t="shared" si="22"/>
        <v>202009</v>
      </c>
      <c r="X32">
        <f t="shared" si="23"/>
        <v>202003</v>
      </c>
      <c r="Y32" t="str">
        <f t="shared" si="24"/>
        <v>FY2020 Q2 Jun</v>
      </c>
      <c r="Z32">
        <f t="shared" si="25"/>
        <v>2020</v>
      </c>
      <c r="AA32" s="8" t="str">
        <f t="shared" si="26"/>
        <v>Jun</v>
      </c>
      <c r="AB32" s="8" t="str">
        <f t="shared" si="27"/>
        <v>Q2</v>
      </c>
      <c r="AC32">
        <f t="shared" si="28"/>
        <v>6</v>
      </c>
      <c r="AD32">
        <f t="shared" si="29"/>
        <v>2</v>
      </c>
      <c r="AE32">
        <f t="shared" si="30"/>
        <v>202006</v>
      </c>
      <c r="AF32">
        <f t="shared" si="31"/>
        <v>202002</v>
      </c>
      <c r="AG32" s="9">
        <f t="shared" ca="1" si="32"/>
        <v>0</v>
      </c>
      <c r="AH32">
        <f t="shared" ca="1" si="33"/>
        <v>1</v>
      </c>
      <c r="AI32" s="9">
        <f t="shared" ca="1" si="34"/>
        <v>3</v>
      </c>
      <c r="AJ32" s="9">
        <f t="shared" ca="1" si="35"/>
        <v>0</v>
      </c>
      <c r="AK32" s="9">
        <f t="shared" si="36"/>
        <v>2</v>
      </c>
      <c r="AL32" s="9">
        <f t="shared" si="37"/>
        <v>23</v>
      </c>
      <c r="AM32" s="9">
        <f t="shared" si="38"/>
        <v>10</v>
      </c>
      <c r="AN32" s="2">
        <v>43983.456944444442</v>
      </c>
      <c r="AO32">
        <v>9108</v>
      </c>
      <c r="AP32" s="1">
        <v>500000</v>
      </c>
      <c r="AQ32" t="s">
        <v>6</v>
      </c>
    </row>
    <row r="33" spans="1:43" x14ac:dyDescent="0.3">
      <c r="A33" t="str">
        <f t="shared" ca="1" si="0"/>
        <v>FY2020 Q4 Sep</v>
      </c>
      <c r="B33">
        <f t="shared" ca="1" si="1"/>
        <v>2020</v>
      </c>
      <c r="C33" s="8" t="str">
        <f t="shared" ca="1" si="2"/>
        <v>Sep</v>
      </c>
      <c r="D33" s="8" t="str">
        <f t="shared" ca="1" si="3"/>
        <v>Q4</v>
      </c>
      <c r="E33">
        <f t="shared" ca="1" si="4"/>
        <v>12</v>
      </c>
      <c r="F33">
        <f t="shared" ca="1" si="5"/>
        <v>4</v>
      </c>
      <c r="G33">
        <f t="shared" ca="1" si="6"/>
        <v>202012</v>
      </c>
      <c r="H33">
        <f t="shared" ca="1" si="7"/>
        <v>202004</v>
      </c>
      <c r="I33" t="str">
        <f t="shared" ca="1" si="8"/>
        <v>FY2020 Q3 Sep</v>
      </c>
      <c r="J33">
        <f t="shared" ca="1" si="9"/>
        <v>2020</v>
      </c>
      <c r="K33" s="8" t="str">
        <f t="shared" ca="1" si="10"/>
        <v>Sep</v>
      </c>
      <c r="L33" s="8" t="str">
        <f t="shared" ca="1" si="11"/>
        <v>Q3</v>
      </c>
      <c r="M33">
        <f t="shared" ca="1" si="12"/>
        <v>9</v>
      </c>
      <c r="N33">
        <f t="shared" ca="1" si="13"/>
        <v>3</v>
      </c>
      <c r="O33">
        <f t="shared" ca="1" si="14"/>
        <v>202009</v>
      </c>
      <c r="P33">
        <f t="shared" ca="1" si="15"/>
        <v>202003</v>
      </c>
      <c r="Q33" t="str">
        <f t="shared" si="16"/>
        <v>FY2020 Q3 Jun</v>
      </c>
      <c r="R33">
        <f t="shared" si="17"/>
        <v>2020</v>
      </c>
      <c r="S33" s="8" t="str">
        <f t="shared" si="18"/>
        <v>Jun</v>
      </c>
      <c r="T33" s="8" t="str">
        <f t="shared" si="19"/>
        <v>Q3</v>
      </c>
      <c r="U33">
        <f t="shared" si="20"/>
        <v>9</v>
      </c>
      <c r="V33">
        <f t="shared" si="21"/>
        <v>3</v>
      </c>
      <c r="W33">
        <f t="shared" si="22"/>
        <v>202009</v>
      </c>
      <c r="X33">
        <f t="shared" si="23"/>
        <v>202003</v>
      </c>
      <c r="Y33" t="str">
        <f t="shared" si="24"/>
        <v>FY2020 Q2 Jun</v>
      </c>
      <c r="Z33">
        <f t="shared" si="25"/>
        <v>2020</v>
      </c>
      <c r="AA33" s="8" t="str">
        <f t="shared" si="26"/>
        <v>Jun</v>
      </c>
      <c r="AB33" s="8" t="str">
        <f t="shared" si="27"/>
        <v>Q2</v>
      </c>
      <c r="AC33">
        <f t="shared" si="28"/>
        <v>6</v>
      </c>
      <c r="AD33">
        <f t="shared" si="29"/>
        <v>2</v>
      </c>
      <c r="AE33">
        <f t="shared" si="30"/>
        <v>202006</v>
      </c>
      <c r="AF33">
        <f t="shared" si="31"/>
        <v>202002</v>
      </c>
      <c r="AG33" s="9">
        <f t="shared" ca="1" si="32"/>
        <v>0</v>
      </c>
      <c r="AH33">
        <f t="shared" ca="1" si="33"/>
        <v>1</v>
      </c>
      <c r="AI33" s="9">
        <f t="shared" ca="1" si="34"/>
        <v>3</v>
      </c>
      <c r="AJ33" s="9">
        <f t="shared" ca="1" si="35"/>
        <v>0</v>
      </c>
      <c r="AK33" s="9">
        <f t="shared" si="36"/>
        <v>2</v>
      </c>
      <c r="AL33" s="9">
        <f t="shared" si="37"/>
        <v>23</v>
      </c>
      <c r="AM33" s="9">
        <f t="shared" si="38"/>
        <v>11</v>
      </c>
      <c r="AN33" s="2">
        <v>43983.459722222222</v>
      </c>
      <c r="AO33">
        <v>9108</v>
      </c>
      <c r="AP33" s="1">
        <v>500000</v>
      </c>
      <c r="AQ33" t="s">
        <v>6</v>
      </c>
    </row>
    <row r="34" spans="1:43" x14ac:dyDescent="0.3">
      <c r="A34" t="str">
        <f t="shared" ca="1" si="0"/>
        <v>FY2020 Q4 Sep</v>
      </c>
      <c r="B34">
        <f t="shared" ca="1" si="1"/>
        <v>2020</v>
      </c>
      <c r="C34" s="8" t="str">
        <f t="shared" ca="1" si="2"/>
        <v>Sep</v>
      </c>
      <c r="D34" s="8" t="str">
        <f t="shared" ca="1" si="3"/>
        <v>Q4</v>
      </c>
      <c r="E34">
        <f t="shared" ca="1" si="4"/>
        <v>12</v>
      </c>
      <c r="F34">
        <f t="shared" ca="1" si="5"/>
        <v>4</v>
      </c>
      <c r="G34">
        <f t="shared" ca="1" si="6"/>
        <v>202012</v>
      </c>
      <c r="H34">
        <f t="shared" ca="1" si="7"/>
        <v>202004</v>
      </c>
      <c r="I34" t="str">
        <f t="shared" ca="1" si="8"/>
        <v>FY2020 Q3 Sep</v>
      </c>
      <c r="J34">
        <f t="shared" ca="1" si="9"/>
        <v>2020</v>
      </c>
      <c r="K34" s="8" t="str">
        <f t="shared" ca="1" si="10"/>
        <v>Sep</v>
      </c>
      <c r="L34" s="8" t="str">
        <f t="shared" ca="1" si="11"/>
        <v>Q3</v>
      </c>
      <c r="M34">
        <f t="shared" ca="1" si="12"/>
        <v>9</v>
      </c>
      <c r="N34">
        <f t="shared" ca="1" si="13"/>
        <v>3</v>
      </c>
      <c r="O34">
        <f t="shared" ca="1" si="14"/>
        <v>202009</v>
      </c>
      <c r="P34">
        <f t="shared" ca="1" si="15"/>
        <v>202003</v>
      </c>
      <c r="Q34" t="str">
        <f t="shared" si="16"/>
        <v>FY2020 Q3 Jun</v>
      </c>
      <c r="R34">
        <f t="shared" si="17"/>
        <v>2020</v>
      </c>
      <c r="S34" s="8" t="str">
        <f t="shared" si="18"/>
        <v>Jun</v>
      </c>
      <c r="T34" s="8" t="str">
        <f t="shared" si="19"/>
        <v>Q3</v>
      </c>
      <c r="U34">
        <f t="shared" si="20"/>
        <v>9</v>
      </c>
      <c r="V34">
        <f t="shared" si="21"/>
        <v>3</v>
      </c>
      <c r="W34">
        <f t="shared" si="22"/>
        <v>202009</v>
      </c>
      <c r="X34">
        <f t="shared" si="23"/>
        <v>202003</v>
      </c>
      <c r="Y34" t="str">
        <f t="shared" si="24"/>
        <v>FY2020 Q2 Jun</v>
      </c>
      <c r="Z34">
        <f t="shared" si="25"/>
        <v>2020</v>
      </c>
      <c r="AA34" s="8" t="str">
        <f t="shared" si="26"/>
        <v>Jun</v>
      </c>
      <c r="AB34" s="8" t="str">
        <f t="shared" si="27"/>
        <v>Q2</v>
      </c>
      <c r="AC34">
        <f t="shared" si="28"/>
        <v>6</v>
      </c>
      <c r="AD34">
        <f t="shared" si="29"/>
        <v>2</v>
      </c>
      <c r="AE34">
        <f t="shared" si="30"/>
        <v>202006</v>
      </c>
      <c r="AF34">
        <f t="shared" si="31"/>
        <v>202002</v>
      </c>
      <c r="AG34" s="9">
        <f t="shared" ca="1" si="32"/>
        <v>0</v>
      </c>
      <c r="AH34">
        <f t="shared" ca="1" si="33"/>
        <v>1</v>
      </c>
      <c r="AI34" s="9">
        <f t="shared" ca="1" si="34"/>
        <v>3</v>
      </c>
      <c r="AJ34" s="9">
        <f t="shared" ca="1" si="35"/>
        <v>0</v>
      </c>
      <c r="AK34" s="9">
        <f t="shared" si="36"/>
        <v>2</v>
      </c>
      <c r="AL34" s="9">
        <f t="shared" si="37"/>
        <v>23</v>
      </c>
      <c r="AM34" s="9">
        <f t="shared" si="38"/>
        <v>12</v>
      </c>
      <c r="AN34" s="2">
        <v>43983.537499999999</v>
      </c>
      <c r="AO34">
        <v>9109</v>
      </c>
      <c r="AP34" s="1">
        <v>500000</v>
      </c>
      <c r="AQ34" t="s">
        <v>6</v>
      </c>
    </row>
    <row r="35" spans="1:43" x14ac:dyDescent="0.3">
      <c r="A35" t="str">
        <f t="shared" ca="1" si="0"/>
        <v>FY2020 Q4 Sep</v>
      </c>
      <c r="B35">
        <f t="shared" ca="1" si="1"/>
        <v>2020</v>
      </c>
      <c r="C35" s="8" t="str">
        <f t="shared" ca="1" si="2"/>
        <v>Sep</v>
      </c>
      <c r="D35" s="8" t="str">
        <f t="shared" ca="1" si="3"/>
        <v>Q4</v>
      </c>
      <c r="E35">
        <f t="shared" ca="1" si="4"/>
        <v>12</v>
      </c>
      <c r="F35">
        <f t="shared" ca="1" si="5"/>
        <v>4</v>
      </c>
      <c r="G35">
        <f t="shared" ca="1" si="6"/>
        <v>202012</v>
      </c>
      <c r="H35">
        <f t="shared" ca="1" si="7"/>
        <v>202004</v>
      </c>
      <c r="I35" t="str">
        <f t="shared" ca="1" si="8"/>
        <v>FY2020 Q3 Sep</v>
      </c>
      <c r="J35">
        <f t="shared" ca="1" si="9"/>
        <v>2020</v>
      </c>
      <c r="K35" s="8" t="str">
        <f t="shared" ca="1" si="10"/>
        <v>Sep</v>
      </c>
      <c r="L35" s="8" t="str">
        <f t="shared" ca="1" si="11"/>
        <v>Q3</v>
      </c>
      <c r="M35">
        <f t="shared" ca="1" si="12"/>
        <v>9</v>
      </c>
      <c r="N35">
        <f t="shared" ca="1" si="13"/>
        <v>3</v>
      </c>
      <c r="O35">
        <f t="shared" ca="1" si="14"/>
        <v>202009</v>
      </c>
      <c r="P35">
        <f t="shared" ca="1" si="15"/>
        <v>202003</v>
      </c>
      <c r="Q35" t="str">
        <f t="shared" si="16"/>
        <v>FY2020 Q3 Jun</v>
      </c>
      <c r="R35">
        <f t="shared" si="17"/>
        <v>2020</v>
      </c>
      <c r="S35" s="8" t="str">
        <f t="shared" si="18"/>
        <v>Jun</v>
      </c>
      <c r="T35" s="8" t="str">
        <f t="shared" si="19"/>
        <v>Q3</v>
      </c>
      <c r="U35">
        <f t="shared" si="20"/>
        <v>9</v>
      </c>
      <c r="V35">
        <f t="shared" si="21"/>
        <v>3</v>
      </c>
      <c r="W35">
        <f t="shared" si="22"/>
        <v>202009</v>
      </c>
      <c r="X35">
        <f t="shared" si="23"/>
        <v>202003</v>
      </c>
      <c r="Y35" t="str">
        <f t="shared" si="24"/>
        <v>FY2020 Q2 Jun</v>
      </c>
      <c r="Z35">
        <f t="shared" si="25"/>
        <v>2020</v>
      </c>
      <c r="AA35" s="8" t="str">
        <f t="shared" si="26"/>
        <v>Jun</v>
      </c>
      <c r="AB35" s="8" t="str">
        <f t="shared" si="27"/>
        <v>Q2</v>
      </c>
      <c r="AC35">
        <f t="shared" si="28"/>
        <v>6</v>
      </c>
      <c r="AD35">
        <f t="shared" si="29"/>
        <v>2</v>
      </c>
      <c r="AE35">
        <f t="shared" si="30"/>
        <v>202006</v>
      </c>
      <c r="AF35">
        <f t="shared" si="31"/>
        <v>202002</v>
      </c>
      <c r="AG35" s="9">
        <f t="shared" ca="1" si="32"/>
        <v>0</v>
      </c>
      <c r="AH35">
        <f t="shared" ca="1" si="33"/>
        <v>1</v>
      </c>
      <c r="AI35" s="9">
        <f t="shared" ca="1" si="34"/>
        <v>3</v>
      </c>
      <c r="AJ35" s="9">
        <f t="shared" ca="1" si="35"/>
        <v>0</v>
      </c>
      <c r="AK35" s="9">
        <f t="shared" si="36"/>
        <v>2</v>
      </c>
      <c r="AL35" s="9">
        <f t="shared" si="37"/>
        <v>23</v>
      </c>
      <c r="AM35" s="9">
        <f t="shared" si="38"/>
        <v>12</v>
      </c>
      <c r="AN35" s="2">
        <v>43983.539583333331</v>
      </c>
      <c r="AO35">
        <v>9109</v>
      </c>
      <c r="AP35" s="1">
        <v>500000</v>
      </c>
      <c r="AQ35" t="s">
        <v>6</v>
      </c>
    </row>
    <row r="36" spans="1:43" x14ac:dyDescent="0.3">
      <c r="A36" t="str">
        <f t="shared" ca="1" si="0"/>
        <v>FY2020 Q4 Sep</v>
      </c>
      <c r="B36">
        <f t="shared" ca="1" si="1"/>
        <v>2020</v>
      </c>
      <c r="C36" s="8" t="str">
        <f t="shared" ca="1" si="2"/>
        <v>Sep</v>
      </c>
      <c r="D36" s="8" t="str">
        <f t="shared" ca="1" si="3"/>
        <v>Q4</v>
      </c>
      <c r="E36">
        <f t="shared" ca="1" si="4"/>
        <v>12</v>
      </c>
      <c r="F36">
        <f t="shared" ca="1" si="5"/>
        <v>4</v>
      </c>
      <c r="G36">
        <f t="shared" ca="1" si="6"/>
        <v>202012</v>
      </c>
      <c r="H36">
        <f t="shared" ca="1" si="7"/>
        <v>202004</v>
      </c>
      <c r="I36" t="str">
        <f t="shared" ca="1" si="8"/>
        <v>FY2020 Q3 Sep</v>
      </c>
      <c r="J36">
        <f t="shared" ca="1" si="9"/>
        <v>2020</v>
      </c>
      <c r="K36" s="8" t="str">
        <f t="shared" ca="1" si="10"/>
        <v>Sep</v>
      </c>
      <c r="L36" s="8" t="str">
        <f t="shared" ca="1" si="11"/>
        <v>Q3</v>
      </c>
      <c r="M36">
        <f t="shared" ca="1" si="12"/>
        <v>9</v>
      </c>
      <c r="N36">
        <f t="shared" ca="1" si="13"/>
        <v>3</v>
      </c>
      <c r="O36">
        <f t="shared" ca="1" si="14"/>
        <v>202009</v>
      </c>
      <c r="P36">
        <f t="shared" ca="1" si="15"/>
        <v>202003</v>
      </c>
      <c r="Q36" t="str">
        <f t="shared" si="16"/>
        <v>FY2020 Q3 Apr</v>
      </c>
      <c r="R36">
        <f t="shared" si="17"/>
        <v>2020</v>
      </c>
      <c r="S36" s="8" t="str">
        <f t="shared" si="18"/>
        <v>Apr</v>
      </c>
      <c r="T36" s="8" t="str">
        <f t="shared" si="19"/>
        <v>Q3</v>
      </c>
      <c r="U36">
        <f t="shared" si="20"/>
        <v>7</v>
      </c>
      <c r="V36">
        <f t="shared" si="21"/>
        <v>3</v>
      </c>
      <c r="W36">
        <f t="shared" si="22"/>
        <v>202007</v>
      </c>
      <c r="X36">
        <f t="shared" si="23"/>
        <v>202003</v>
      </c>
      <c r="Y36" t="str">
        <f t="shared" si="24"/>
        <v>FY2020 Q2 Apr</v>
      </c>
      <c r="Z36">
        <f t="shared" si="25"/>
        <v>2020</v>
      </c>
      <c r="AA36" s="8" t="str">
        <f t="shared" si="26"/>
        <v>Apr</v>
      </c>
      <c r="AB36" s="8" t="str">
        <f t="shared" si="27"/>
        <v>Q2</v>
      </c>
      <c r="AC36">
        <f t="shared" si="28"/>
        <v>4</v>
      </c>
      <c r="AD36">
        <f t="shared" si="29"/>
        <v>2</v>
      </c>
      <c r="AE36">
        <f t="shared" si="30"/>
        <v>202004</v>
      </c>
      <c r="AF36">
        <f t="shared" si="31"/>
        <v>202002</v>
      </c>
      <c r="AG36" s="9">
        <f t="shared" ca="1" si="32"/>
        <v>0</v>
      </c>
      <c r="AH36">
        <f t="shared" ca="1" si="33"/>
        <v>2</v>
      </c>
      <c r="AI36" s="9">
        <f t="shared" ca="1" si="34"/>
        <v>5</v>
      </c>
      <c r="AJ36" s="9">
        <f t="shared" ca="1" si="35"/>
        <v>0</v>
      </c>
      <c r="AK36" s="9">
        <f t="shared" si="36"/>
        <v>3</v>
      </c>
      <c r="AL36" s="9">
        <f t="shared" si="37"/>
        <v>15</v>
      </c>
      <c r="AM36" s="9">
        <f t="shared" si="38"/>
        <v>10</v>
      </c>
      <c r="AN36" s="2">
        <v>43928.453472222223</v>
      </c>
      <c r="AO36">
        <v>9098</v>
      </c>
      <c r="AP36" s="1">
        <v>486000</v>
      </c>
      <c r="AQ36" t="s">
        <v>5</v>
      </c>
    </row>
    <row r="37" spans="1:43" x14ac:dyDescent="0.3">
      <c r="A37" t="str">
        <f t="shared" ca="1" si="0"/>
        <v>FY2020 Q4 Sep</v>
      </c>
      <c r="B37">
        <f t="shared" ca="1" si="1"/>
        <v>2020</v>
      </c>
      <c r="C37" s="8" t="str">
        <f t="shared" ca="1" si="2"/>
        <v>Sep</v>
      </c>
      <c r="D37" s="8" t="str">
        <f t="shared" ca="1" si="3"/>
        <v>Q4</v>
      </c>
      <c r="E37">
        <f t="shared" ca="1" si="4"/>
        <v>12</v>
      </c>
      <c r="F37">
        <f t="shared" ca="1" si="5"/>
        <v>4</v>
      </c>
      <c r="G37">
        <f t="shared" ca="1" si="6"/>
        <v>202012</v>
      </c>
      <c r="H37">
        <f t="shared" ca="1" si="7"/>
        <v>202004</v>
      </c>
      <c r="I37" t="str">
        <f t="shared" ca="1" si="8"/>
        <v>FY2020 Q3 Sep</v>
      </c>
      <c r="J37">
        <f t="shared" ca="1" si="9"/>
        <v>2020</v>
      </c>
      <c r="K37" s="8" t="str">
        <f t="shared" ca="1" si="10"/>
        <v>Sep</v>
      </c>
      <c r="L37" s="8" t="str">
        <f t="shared" ca="1" si="11"/>
        <v>Q3</v>
      </c>
      <c r="M37">
        <f t="shared" ca="1" si="12"/>
        <v>9</v>
      </c>
      <c r="N37">
        <f t="shared" ca="1" si="13"/>
        <v>3</v>
      </c>
      <c r="O37">
        <f t="shared" ca="1" si="14"/>
        <v>202009</v>
      </c>
      <c r="P37">
        <f t="shared" ca="1" si="15"/>
        <v>202003</v>
      </c>
      <c r="Q37" t="str">
        <f t="shared" si="16"/>
        <v>FY2020 Q2 Feb</v>
      </c>
      <c r="R37">
        <f t="shared" si="17"/>
        <v>2020</v>
      </c>
      <c r="S37" s="8" t="str">
        <f t="shared" si="18"/>
        <v>Feb</v>
      </c>
      <c r="T37" s="8" t="str">
        <f t="shared" si="19"/>
        <v>Q2</v>
      </c>
      <c r="U37">
        <f t="shared" si="20"/>
        <v>5</v>
      </c>
      <c r="V37">
        <f t="shared" si="21"/>
        <v>2</v>
      </c>
      <c r="W37">
        <f t="shared" si="22"/>
        <v>202005</v>
      </c>
      <c r="X37">
        <f t="shared" si="23"/>
        <v>202002</v>
      </c>
      <c r="Y37" t="str">
        <f t="shared" si="24"/>
        <v>FY2020 Q1 Feb</v>
      </c>
      <c r="Z37">
        <f t="shared" si="25"/>
        <v>2020</v>
      </c>
      <c r="AA37" s="8" t="str">
        <f t="shared" si="26"/>
        <v>Feb</v>
      </c>
      <c r="AB37" s="8" t="str">
        <f t="shared" si="27"/>
        <v>Q1</v>
      </c>
      <c r="AC37">
        <f t="shared" si="28"/>
        <v>2</v>
      </c>
      <c r="AD37">
        <f t="shared" si="29"/>
        <v>1</v>
      </c>
      <c r="AE37">
        <f t="shared" si="30"/>
        <v>202002</v>
      </c>
      <c r="AF37">
        <f t="shared" si="31"/>
        <v>202001</v>
      </c>
      <c r="AG37" s="9">
        <f t="shared" ca="1" si="32"/>
        <v>0</v>
      </c>
      <c r="AH37">
        <f t="shared" ca="1" si="33"/>
        <v>2</v>
      </c>
      <c r="AI37" s="9">
        <f t="shared" ca="1" si="34"/>
        <v>7</v>
      </c>
      <c r="AJ37" s="9">
        <f t="shared" ca="1" si="35"/>
        <v>0</v>
      </c>
      <c r="AK37" s="9">
        <f t="shared" si="36"/>
        <v>3</v>
      </c>
      <c r="AL37" s="9">
        <f t="shared" si="37"/>
        <v>7</v>
      </c>
      <c r="AM37" s="9">
        <f t="shared" si="38"/>
        <v>11</v>
      </c>
      <c r="AN37" s="2">
        <v>43872.499305555553</v>
      </c>
      <c r="AO37">
        <v>3585</v>
      </c>
      <c r="AP37" s="1">
        <v>460000</v>
      </c>
      <c r="AQ37" t="s">
        <v>5</v>
      </c>
    </row>
    <row r="38" spans="1:43" x14ac:dyDescent="0.3">
      <c r="A38" t="str">
        <f t="shared" ca="1" si="0"/>
        <v>FY2020 Q4 Sep</v>
      </c>
      <c r="B38">
        <f t="shared" ca="1" si="1"/>
        <v>2020</v>
      </c>
      <c r="C38" s="8" t="str">
        <f t="shared" ca="1" si="2"/>
        <v>Sep</v>
      </c>
      <c r="D38" s="8" t="str">
        <f t="shared" ca="1" si="3"/>
        <v>Q4</v>
      </c>
      <c r="E38">
        <f t="shared" ca="1" si="4"/>
        <v>12</v>
      </c>
      <c r="F38">
        <f t="shared" ca="1" si="5"/>
        <v>4</v>
      </c>
      <c r="G38">
        <f t="shared" ca="1" si="6"/>
        <v>202012</v>
      </c>
      <c r="H38">
        <f t="shared" ca="1" si="7"/>
        <v>202004</v>
      </c>
      <c r="I38" t="str">
        <f t="shared" ca="1" si="8"/>
        <v>FY2020 Q3 Sep</v>
      </c>
      <c r="J38">
        <f t="shared" ca="1" si="9"/>
        <v>2020</v>
      </c>
      <c r="K38" s="8" t="str">
        <f t="shared" ca="1" si="10"/>
        <v>Sep</v>
      </c>
      <c r="L38" s="8" t="str">
        <f t="shared" ca="1" si="11"/>
        <v>Q3</v>
      </c>
      <c r="M38">
        <f t="shared" ca="1" si="12"/>
        <v>9</v>
      </c>
      <c r="N38">
        <f t="shared" ca="1" si="13"/>
        <v>3</v>
      </c>
      <c r="O38">
        <f t="shared" ca="1" si="14"/>
        <v>202009</v>
      </c>
      <c r="P38">
        <f t="shared" ca="1" si="15"/>
        <v>202003</v>
      </c>
      <c r="Q38" t="str">
        <f t="shared" si="16"/>
        <v>FY2020 Q1 Oct</v>
      </c>
      <c r="R38">
        <f t="shared" si="17"/>
        <v>2020</v>
      </c>
      <c r="S38" s="8" t="str">
        <f t="shared" si="18"/>
        <v>Oct</v>
      </c>
      <c r="T38" s="8" t="str">
        <f t="shared" si="19"/>
        <v>Q1</v>
      </c>
      <c r="U38">
        <f t="shared" si="20"/>
        <v>1</v>
      </c>
      <c r="V38">
        <f t="shared" si="21"/>
        <v>1</v>
      </c>
      <c r="W38">
        <f t="shared" si="22"/>
        <v>202001</v>
      </c>
      <c r="X38">
        <f t="shared" si="23"/>
        <v>202001</v>
      </c>
      <c r="Y38" t="str">
        <f t="shared" si="24"/>
        <v>FY2019 Q4 Oct</v>
      </c>
      <c r="Z38">
        <f t="shared" si="25"/>
        <v>2019</v>
      </c>
      <c r="AA38" s="8" t="str">
        <f t="shared" si="26"/>
        <v>Oct</v>
      </c>
      <c r="AB38" s="8" t="str">
        <f t="shared" si="27"/>
        <v>Q4</v>
      </c>
      <c r="AC38">
        <f t="shared" si="28"/>
        <v>10</v>
      </c>
      <c r="AD38">
        <f t="shared" si="29"/>
        <v>4</v>
      </c>
      <c r="AE38">
        <f t="shared" si="30"/>
        <v>201910</v>
      </c>
      <c r="AF38">
        <f t="shared" si="31"/>
        <v>201904</v>
      </c>
      <c r="AG38" s="9">
        <f t="shared" ca="1" si="32"/>
        <v>0</v>
      </c>
      <c r="AH38">
        <f t="shared" ca="1" si="33"/>
        <v>4</v>
      </c>
      <c r="AI38" s="9">
        <f t="shared" ca="1" si="34"/>
        <v>11</v>
      </c>
      <c r="AJ38" s="9">
        <f t="shared" ca="1" si="35"/>
        <v>1</v>
      </c>
      <c r="AK38" s="9">
        <f t="shared" si="36"/>
        <v>5</v>
      </c>
      <c r="AL38" s="9">
        <f t="shared" si="37"/>
        <v>44</v>
      </c>
      <c r="AM38" s="9">
        <f t="shared" si="38"/>
        <v>15</v>
      </c>
      <c r="AN38" s="2">
        <v>43769.646527777775</v>
      </c>
      <c r="AO38">
        <v>6001</v>
      </c>
      <c r="AP38" s="1">
        <v>450000</v>
      </c>
      <c r="AQ38" t="s">
        <v>5</v>
      </c>
    </row>
    <row r="39" spans="1:43" x14ac:dyDescent="0.3">
      <c r="A39" t="str">
        <f t="shared" ca="1" si="0"/>
        <v>FY2020 Q4 Sep</v>
      </c>
      <c r="B39">
        <f t="shared" ca="1" si="1"/>
        <v>2020</v>
      </c>
      <c r="C39" s="8" t="str">
        <f t="shared" ca="1" si="2"/>
        <v>Sep</v>
      </c>
      <c r="D39" s="8" t="str">
        <f t="shared" ca="1" si="3"/>
        <v>Q4</v>
      </c>
      <c r="E39">
        <f t="shared" ca="1" si="4"/>
        <v>12</v>
      </c>
      <c r="F39">
        <f t="shared" ca="1" si="5"/>
        <v>4</v>
      </c>
      <c r="G39">
        <f t="shared" ca="1" si="6"/>
        <v>202012</v>
      </c>
      <c r="H39">
        <f t="shared" ca="1" si="7"/>
        <v>202004</v>
      </c>
      <c r="I39" t="str">
        <f t="shared" ca="1" si="8"/>
        <v>FY2020 Q3 Sep</v>
      </c>
      <c r="J39">
        <f t="shared" ca="1" si="9"/>
        <v>2020</v>
      </c>
      <c r="K39" s="8" t="str">
        <f t="shared" ca="1" si="10"/>
        <v>Sep</v>
      </c>
      <c r="L39" s="8" t="str">
        <f t="shared" ca="1" si="11"/>
        <v>Q3</v>
      </c>
      <c r="M39">
        <f t="shared" ca="1" si="12"/>
        <v>9</v>
      </c>
      <c r="N39">
        <f t="shared" ca="1" si="13"/>
        <v>3</v>
      </c>
      <c r="O39">
        <f t="shared" ca="1" si="14"/>
        <v>202009</v>
      </c>
      <c r="P39">
        <f t="shared" ca="1" si="15"/>
        <v>202003</v>
      </c>
      <c r="Q39" t="str">
        <f t="shared" si="16"/>
        <v>FY2020 Q1 Nov</v>
      </c>
      <c r="R39">
        <f t="shared" si="17"/>
        <v>2020</v>
      </c>
      <c r="S39" s="8" t="str">
        <f t="shared" si="18"/>
        <v>Nov</v>
      </c>
      <c r="T39" s="8" t="str">
        <f t="shared" si="19"/>
        <v>Q1</v>
      </c>
      <c r="U39">
        <f t="shared" si="20"/>
        <v>2</v>
      </c>
      <c r="V39">
        <f t="shared" si="21"/>
        <v>1</v>
      </c>
      <c r="W39">
        <f t="shared" si="22"/>
        <v>202002</v>
      </c>
      <c r="X39">
        <f t="shared" si="23"/>
        <v>202001</v>
      </c>
      <c r="Y39" t="str">
        <f t="shared" si="24"/>
        <v>FY2019 Q4 Nov</v>
      </c>
      <c r="Z39">
        <f t="shared" si="25"/>
        <v>2019</v>
      </c>
      <c r="AA39" s="8" t="str">
        <f t="shared" si="26"/>
        <v>Nov</v>
      </c>
      <c r="AB39" s="8" t="str">
        <f t="shared" si="27"/>
        <v>Q4</v>
      </c>
      <c r="AC39">
        <f t="shared" si="28"/>
        <v>11</v>
      </c>
      <c r="AD39">
        <f t="shared" si="29"/>
        <v>4</v>
      </c>
      <c r="AE39">
        <f t="shared" si="30"/>
        <v>201911</v>
      </c>
      <c r="AF39">
        <f t="shared" si="31"/>
        <v>201904</v>
      </c>
      <c r="AG39" s="9">
        <f t="shared" ca="1" si="32"/>
        <v>0</v>
      </c>
      <c r="AH39">
        <f t="shared" ca="1" si="33"/>
        <v>3</v>
      </c>
      <c r="AI39" s="9">
        <f t="shared" ca="1" si="34"/>
        <v>10</v>
      </c>
      <c r="AJ39" s="9">
        <f t="shared" ca="1" si="35"/>
        <v>1</v>
      </c>
      <c r="AK39" s="9">
        <f t="shared" si="36"/>
        <v>6</v>
      </c>
      <c r="AL39" s="9">
        <f t="shared" si="37"/>
        <v>44</v>
      </c>
      <c r="AM39" s="9">
        <f t="shared" si="38"/>
        <v>10</v>
      </c>
      <c r="AN39" s="2">
        <v>43770.45</v>
      </c>
      <c r="AO39">
        <v>3545</v>
      </c>
      <c r="AP39" s="1">
        <v>440000</v>
      </c>
      <c r="AQ39" t="s">
        <v>5</v>
      </c>
    </row>
    <row r="40" spans="1:43" x14ac:dyDescent="0.3">
      <c r="A40" t="str">
        <f t="shared" ca="1" si="0"/>
        <v>FY2020 Q4 Sep</v>
      </c>
      <c r="B40">
        <f t="shared" ca="1" si="1"/>
        <v>2020</v>
      </c>
      <c r="C40" s="8" t="str">
        <f t="shared" ca="1" si="2"/>
        <v>Sep</v>
      </c>
      <c r="D40" s="8" t="str">
        <f t="shared" ca="1" si="3"/>
        <v>Q4</v>
      </c>
      <c r="E40">
        <f t="shared" ca="1" si="4"/>
        <v>12</v>
      </c>
      <c r="F40">
        <f t="shared" ca="1" si="5"/>
        <v>4</v>
      </c>
      <c r="G40">
        <f t="shared" ca="1" si="6"/>
        <v>202012</v>
      </c>
      <c r="H40">
        <f t="shared" ca="1" si="7"/>
        <v>202004</v>
      </c>
      <c r="I40" t="str">
        <f t="shared" ca="1" si="8"/>
        <v>FY2020 Q3 Sep</v>
      </c>
      <c r="J40">
        <f t="shared" ca="1" si="9"/>
        <v>2020</v>
      </c>
      <c r="K40" s="8" t="str">
        <f t="shared" ca="1" si="10"/>
        <v>Sep</v>
      </c>
      <c r="L40" s="8" t="str">
        <f t="shared" ca="1" si="11"/>
        <v>Q3</v>
      </c>
      <c r="M40">
        <f t="shared" ca="1" si="12"/>
        <v>9</v>
      </c>
      <c r="N40">
        <f t="shared" ca="1" si="13"/>
        <v>3</v>
      </c>
      <c r="O40">
        <f t="shared" ca="1" si="14"/>
        <v>202009</v>
      </c>
      <c r="P40">
        <f t="shared" ca="1" si="15"/>
        <v>202003</v>
      </c>
      <c r="Q40" t="str">
        <f t="shared" si="16"/>
        <v>FY2020 Q1 Oct</v>
      </c>
      <c r="R40">
        <f t="shared" si="17"/>
        <v>2020</v>
      </c>
      <c r="S40" s="8" t="str">
        <f t="shared" si="18"/>
        <v>Oct</v>
      </c>
      <c r="T40" s="8" t="str">
        <f t="shared" si="19"/>
        <v>Q1</v>
      </c>
      <c r="U40">
        <f t="shared" si="20"/>
        <v>1</v>
      </c>
      <c r="V40">
        <f t="shared" si="21"/>
        <v>1</v>
      </c>
      <c r="W40">
        <f t="shared" si="22"/>
        <v>202001</v>
      </c>
      <c r="X40">
        <f t="shared" si="23"/>
        <v>202001</v>
      </c>
      <c r="Y40" t="str">
        <f t="shared" si="24"/>
        <v>FY2019 Q4 Oct</v>
      </c>
      <c r="Z40">
        <f t="shared" si="25"/>
        <v>2019</v>
      </c>
      <c r="AA40" s="8" t="str">
        <f t="shared" si="26"/>
        <v>Oct</v>
      </c>
      <c r="AB40" s="8" t="str">
        <f t="shared" si="27"/>
        <v>Q4</v>
      </c>
      <c r="AC40">
        <f t="shared" si="28"/>
        <v>10</v>
      </c>
      <c r="AD40">
        <f t="shared" si="29"/>
        <v>4</v>
      </c>
      <c r="AE40">
        <f t="shared" si="30"/>
        <v>201910</v>
      </c>
      <c r="AF40">
        <f t="shared" si="31"/>
        <v>201904</v>
      </c>
      <c r="AG40" s="9">
        <f t="shared" ca="1" si="32"/>
        <v>0</v>
      </c>
      <c r="AH40">
        <f t="shared" ca="1" si="33"/>
        <v>4</v>
      </c>
      <c r="AI40" s="9">
        <f t="shared" ca="1" si="34"/>
        <v>11</v>
      </c>
      <c r="AJ40" s="9">
        <f t="shared" ca="1" si="35"/>
        <v>1</v>
      </c>
      <c r="AK40" s="9">
        <f t="shared" si="36"/>
        <v>4</v>
      </c>
      <c r="AL40" s="9">
        <f t="shared" si="37"/>
        <v>42</v>
      </c>
      <c r="AM40" s="9">
        <f t="shared" si="38"/>
        <v>18</v>
      </c>
      <c r="AN40" s="2">
        <v>43754.754166666666</v>
      </c>
      <c r="AO40">
        <v>1164</v>
      </c>
      <c r="AP40" s="1">
        <v>410000</v>
      </c>
      <c r="AQ40" t="s">
        <v>5</v>
      </c>
    </row>
    <row r="41" spans="1:43" x14ac:dyDescent="0.3">
      <c r="A41" t="str">
        <f t="shared" ca="1" si="0"/>
        <v>FY2020 Q4 Sep</v>
      </c>
      <c r="B41">
        <f t="shared" ca="1" si="1"/>
        <v>2020</v>
      </c>
      <c r="C41" s="8" t="str">
        <f t="shared" ca="1" si="2"/>
        <v>Sep</v>
      </c>
      <c r="D41" s="8" t="str">
        <f t="shared" ca="1" si="3"/>
        <v>Q4</v>
      </c>
      <c r="E41">
        <f t="shared" ca="1" si="4"/>
        <v>12</v>
      </c>
      <c r="F41">
        <f t="shared" ca="1" si="5"/>
        <v>4</v>
      </c>
      <c r="G41">
        <f t="shared" ca="1" si="6"/>
        <v>202012</v>
      </c>
      <c r="H41">
        <f t="shared" ca="1" si="7"/>
        <v>202004</v>
      </c>
      <c r="I41" t="str">
        <f t="shared" ca="1" si="8"/>
        <v>FY2020 Q3 Sep</v>
      </c>
      <c r="J41">
        <f t="shared" ca="1" si="9"/>
        <v>2020</v>
      </c>
      <c r="K41" s="8" t="str">
        <f t="shared" ca="1" si="10"/>
        <v>Sep</v>
      </c>
      <c r="L41" s="8" t="str">
        <f t="shared" ca="1" si="11"/>
        <v>Q3</v>
      </c>
      <c r="M41">
        <f t="shared" ca="1" si="12"/>
        <v>9</v>
      </c>
      <c r="N41">
        <f t="shared" ca="1" si="13"/>
        <v>3</v>
      </c>
      <c r="O41">
        <f t="shared" ca="1" si="14"/>
        <v>202009</v>
      </c>
      <c r="P41">
        <f t="shared" ca="1" si="15"/>
        <v>202003</v>
      </c>
      <c r="Q41" t="str">
        <f t="shared" si="16"/>
        <v>FY2020 Q2 Feb</v>
      </c>
      <c r="R41">
        <f t="shared" si="17"/>
        <v>2020</v>
      </c>
      <c r="S41" s="8" t="str">
        <f t="shared" si="18"/>
        <v>Feb</v>
      </c>
      <c r="T41" s="8" t="str">
        <f t="shared" si="19"/>
        <v>Q2</v>
      </c>
      <c r="U41">
        <f t="shared" si="20"/>
        <v>5</v>
      </c>
      <c r="V41">
        <f t="shared" si="21"/>
        <v>2</v>
      </c>
      <c r="W41">
        <f t="shared" si="22"/>
        <v>202005</v>
      </c>
      <c r="X41">
        <f t="shared" si="23"/>
        <v>202002</v>
      </c>
      <c r="Y41" t="str">
        <f t="shared" si="24"/>
        <v>FY2020 Q1 Feb</v>
      </c>
      <c r="Z41">
        <f t="shared" si="25"/>
        <v>2020</v>
      </c>
      <c r="AA41" s="8" t="str">
        <f t="shared" si="26"/>
        <v>Feb</v>
      </c>
      <c r="AB41" s="8" t="str">
        <f t="shared" si="27"/>
        <v>Q1</v>
      </c>
      <c r="AC41">
        <f t="shared" si="28"/>
        <v>2</v>
      </c>
      <c r="AD41">
        <f t="shared" si="29"/>
        <v>1</v>
      </c>
      <c r="AE41">
        <f t="shared" si="30"/>
        <v>202002</v>
      </c>
      <c r="AF41">
        <f t="shared" si="31"/>
        <v>202001</v>
      </c>
      <c r="AG41" s="9">
        <f t="shared" ca="1" si="32"/>
        <v>0</v>
      </c>
      <c r="AH41">
        <f t="shared" ca="1" si="33"/>
        <v>2</v>
      </c>
      <c r="AI41" s="9">
        <f t="shared" ca="1" si="34"/>
        <v>7</v>
      </c>
      <c r="AJ41" s="9">
        <f t="shared" ca="1" si="35"/>
        <v>0</v>
      </c>
      <c r="AK41" s="9">
        <f t="shared" si="36"/>
        <v>3</v>
      </c>
      <c r="AL41" s="9">
        <f t="shared" si="37"/>
        <v>8</v>
      </c>
      <c r="AM41" s="9">
        <f t="shared" si="38"/>
        <v>14</v>
      </c>
      <c r="AN41" s="2">
        <v>43879.595833333333</v>
      </c>
      <c r="AO41">
        <v>948</v>
      </c>
      <c r="AP41" s="1">
        <v>400000</v>
      </c>
      <c r="AQ41" t="s">
        <v>5</v>
      </c>
    </row>
    <row r="42" spans="1:43" x14ac:dyDescent="0.3">
      <c r="A42" t="str">
        <f t="shared" ca="1" si="0"/>
        <v>FY2020 Q4 Sep</v>
      </c>
      <c r="B42">
        <f t="shared" ca="1" si="1"/>
        <v>2020</v>
      </c>
      <c r="C42" s="8" t="str">
        <f t="shared" ca="1" si="2"/>
        <v>Sep</v>
      </c>
      <c r="D42" s="8" t="str">
        <f t="shared" ca="1" si="3"/>
        <v>Q4</v>
      </c>
      <c r="E42">
        <f t="shared" ca="1" si="4"/>
        <v>12</v>
      </c>
      <c r="F42">
        <f t="shared" ca="1" si="5"/>
        <v>4</v>
      </c>
      <c r="G42">
        <f t="shared" ca="1" si="6"/>
        <v>202012</v>
      </c>
      <c r="H42">
        <f t="shared" ca="1" si="7"/>
        <v>202004</v>
      </c>
      <c r="I42" t="str">
        <f t="shared" ca="1" si="8"/>
        <v>FY2020 Q3 Sep</v>
      </c>
      <c r="J42">
        <f t="shared" ca="1" si="9"/>
        <v>2020</v>
      </c>
      <c r="K42" s="8" t="str">
        <f t="shared" ca="1" si="10"/>
        <v>Sep</v>
      </c>
      <c r="L42" s="8" t="str">
        <f t="shared" ca="1" si="11"/>
        <v>Q3</v>
      </c>
      <c r="M42">
        <f t="shared" ca="1" si="12"/>
        <v>9</v>
      </c>
      <c r="N42">
        <f t="shared" ca="1" si="13"/>
        <v>3</v>
      </c>
      <c r="O42">
        <f t="shared" ca="1" si="14"/>
        <v>202009</v>
      </c>
      <c r="P42">
        <f t="shared" ca="1" si="15"/>
        <v>202003</v>
      </c>
      <c r="Q42" t="str">
        <f t="shared" si="16"/>
        <v>FY2020 Q2 Feb</v>
      </c>
      <c r="R42">
        <f t="shared" si="17"/>
        <v>2020</v>
      </c>
      <c r="S42" s="8" t="str">
        <f t="shared" si="18"/>
        <v>Feb</v>
      </c>
      <c r="T42" s="8" t="str">
        <f t="shared" si="19"/>
        <v>Q2</v>
      </c>
      <c r="U42">
        <f t="shared" si="20"/>
        <v>5</v>
      </c>
      <c r="V42">
        <f t="shared" si="21"/>
        <v>2</v>
      </c>
      <c r="W42">
        <f t="shared" si="22"/>
        <v>202005</v>
      </c>
      <c r="X42">
        <f t="shared" si="23"/>
        <v>202002</v>
      </c>
      <c r="Y42" t="str">
        <f t="shared" si="24"/>
        <v>FY2020 Q1 Feb</v>
      </c>
      <c r="Z42">
        <f t="shared" si="25"/>
        <v>2020</v>
      </c>
      <c r="AA42" s="8" t="str">
        <f t="shared" si="26"/>
        <v>Feb</v>
      </c>
      <c r="AB42" s="8" t="str">
        <f t="shared" si="27"/>
        <v>Q1</v>
      </c>
      <c r="AC42">
        <f t="shared" si="28"/>
        <v>2</v>
      </c>
      <c r="AD42">
        <f t="shared" si="29"/>
        <v>1</v>
      </c>
      <c r="AE42">
        <f t="shared" si="30"/>
        <v>202002</v>
      </c>
      <c r="AF42">
        <f t="shared" si="31"/>
        <v>202001</v>
      </c>
      <c r="AG42" s="9">
        <f t="shared" ca="1" si="32"/>
        <v>0</v>
      </c>
      <c r="AH42">
        <f t="shared" ca="1" si="33"/>
        <v>2</v>
      </c>
      <c r="AI42" s="9">
        <f t="shared" ca="1" si="34"/>
        <v>7</v>
      </c>
      <c r="AJ42" s="9">
        <f t="shared" ca="1" si="35"/>
        <v>0</v>
      </c>
      <c r="AK42" s="9">
        <f t="shared" si="36"/>
        <v>6</v>
      </c>
      <c r="AL42" s="9">
        <f t="shared" si="37"/>
        <v>6</v>
      </c>
      <c r="AM42" s="9">
        <f t="shared" si="38"/>
        <v>16</v>
      </c>
      <c r="AN42" s="2">
        <v>43868.688194444447</v>
      </c>
      <c r="AO42">
        <v>3602</v>
      </c>
      <c r="AP42" s="1">
        <v>400000</v>
      </c>
      <c r="AQ42" t="s">
        <v>5</v>
      </c>
    </row>
    <row r="43" spans="1:43" x14ac:dyDescent="0.3">
      <c r="A43" t="str">
        <f t="shared" ca="1" si="0"/>
        <v>FY2020 Q4 Sep</v>
      </c>
      <c r="B43">
        <f t="shared" ca="1" si="1"/>
        <v>2020</v>
      </c>
      <c r="C43" s="8" t="str">
        <f t="shared" ca="1" si="2"/>
        <v>Sep</v>
      </c>
      <c r="D43" s="8" t="str">
        <f t="shared" ca="1" si="3"/>
        <v>Q4</v>
      </c>
      <c r="E43">
        <f t="shared" ca="1" si="4"/>
        <v>12</v>
      </c>
      <c r="F43">
        <f t="shared" ca="1" si="5"/>
        <v>4</v>
      </c>
      <c r="G43">
        <f t="shared" ca="1" si="6"/>
        <v>202012</v>
      </c>
      <c r="H43">
        <f t="shared" ca="1" si="7"/>
        <v>202004</v>
      </c>
      <c r="I43" t="str">
        <f t="shared" ca="1" si="8"/>
        <v>FY2020 Q3 Sep</v>
      </c>
      <c r="J43">
        <f t="shared" ca="1" si="9"/>
        <v>2020</v>
      </c>
      <c r="K43" s="8" t="str">
        <f t="shared" ca="1" si="10"/>
        <v>Sep</v>
      </c>
      <c r="L43" s="8" t="str">
        <f t="shared" ca="1" si="11"/>
        <v>Q3</v>
      </c>
      <c r="M43">
        <f t="shared" ca="1" si="12"/>
        <v>9</v>
      </c>
      <c r="N43">
        <f t="shared" ca="1" si="13"/>
        <v>3</v>
      </c>
      <c r="O43">
        <f t="shared" ca="1" si="14"/>
        <v>202009</v>
      </c>
      <c r="P43">
        <f t="shared" ca="1" si="15"/>
        <v>202003</v>
      </c>
      <c r="Q43" t="str">
        <f t="shared" si="16"/>
        <v>FY2020 Q1 Oct</v>
      </c>
      <c r="R43">
        <f t="shared" si="17"/>
        <v>2020</v>
      </c>
      <c r="S43" s="8" t="str">
        <f t="shared" si="18"/>
        <v>Oct</v>
      </c>
      <c r="T43" s="8" t="str">
        <f t="shared" si="19"/>
        <v>Q1</v>
      </c>
      <c r="U43">
        <f t="shared" si="20"/>
        <v>1</v>
      </c>
      <c r="V43">
        <f t="shared" si="21"/>
        <v>1</v>
      </c>
      <c r="W43">
        <f t="shared" si="22"/>
        <v>202001</v>
      </c>
      <c r="X43">
        <f t="shared" si="23"/>
        <v>202001</v>
      </c>
      <c r="Y43" t="str">
        <f t="shared" si="24"/>
        <v>FY2019 Q4 Oct</v>
      </c>
      <c r="Z43">
        <f t="shared" si="25"/>
        <v>2019</v>
      </c>
      <c r="AA43" s="8" t="str">
        <f t="shared" si="26"/>
        <v>Oct</v>
      </c>
      <c r="AB43" s="8" t="str">
        <f t="shared" si="27"/>
        <v>Q4</v>
      </c>
      <c r="AC43">
        <f t="shared" si="28"/>
        <v>10</v>
      </c>
      <c r="AD43">
        <f t="shared" si="29"/>
        <v>4</v>
      </c>
      <c r="AE43">
        <f t="shared" si="30"/>
        <v>201910</v>
      </c>
      <c r="AF43">
        <f t="shared" si="31"/>
        <v>201904</v>
      </c>
      <c r="AG43" s="9">
        <f t="shared" ca="1" si="32"/>
        <v>0</v>
      </c>
      <c r="AH43">
        <f t="shared" ca="1" si="33"/>
        <v>4</v>
      </c>
      <c r="AI43" s="9">
        <f t="shared" ca="1" si="34"/>
        <v>11</v>
      </c>
      <c r="AJ43" s="9">
        <f t="shared" ca="1" si="35"/>
        <v>1</v>
      </c>
      <c r="AK43" s="9">
        <f t="shared" si="36"/>
        <v>6</v>
      </c>
      <c r="AL43" s="9">
        <f t="shared" si="37"/>
        <v>43</v>
      </c>
      <c r="AM43" s="9">
        <f t="shared" si="38"/>
        <v>15</v>
      </c>
      <c r="AN43" s="2">
        <v>43763.625694444447</v>
      </c>
      <c r="AO43">
        <v>7103</v>
      </c>
      <c r="AP43" s="1">
        <v>400000</v>
      </c>
      <c r="AQ43" t="s">
        <v>5</v>
      </c>
    </row>
    <row r="44" spans="1:43" x14ac:dyDescent="0.3">
      <c r="A44" t="str">
        <f t="shared" ca="1" si="0"/>
        <v>FY2020 Q4 Sep</v>
      </c>
      <c r="B44">
        <f t="shared" ca="1" si="1"/>
        <v>2020</v>
      </c>
      <c r="C44" s="8" t="str">
        <f t="shared" ca="1" si="2"/>
        <v>Sep</v>
      </c>
      <c r="D44" s="8" t="str">
        <f t="shared" ca="1" si="3"/>
        <v>Q4</v>
      </c>
      <c r="E44">
        <f t="shared" ca="1" si="4"/>
        <v>12</v>
      </c>
      <c r="F44">
        <f t="shared" ca="1" si="5"/>
        <v>4</v>
      </c>
      <c r="G44">
        <f t="shared" ca="1" si="6"/>
        <v>202012</v>
      </c>
      <c r="H44">
        <f t="shared" ca="1" si="7"/>
        <v>202004</v>
      </c>
      <c r="I44" t="str">
        <f t="shared" ca="1" si="8"/>
        <v>FY2020 Q3 Sep</v>
      </c>
      <c r="J44">
        <f t="shared" ca="1" si="9"/>
        <v>2020</v>
      </c>
      <c r="K44" s="8" t="str">
        <f t="shared" ca="1" si="10"/>
        <v>Sep</v>
      </c>
      <c r="L44" s="8" t="str">
        <f t="shared" ca="1" si="11"/>
        <v>Q3</v>
      </c>
      <c r="M44">
        <f t="shared" ca="1" si="12"/>
        <v>9</v>
      </c>
      <c r="N44">
        <f t="shared" ca="1" si="13"/>
        <v>3</v>
      </c>
      <c r="O44">
        <f t="shared" ca="1" si="14"/>
        <v>202009</v>
      </c>
      <c r="P44">
        <f t="shared" ca="1" si="15"/>
        <v>202003</v>
      </c>
      <c r="Q44" t="str">
        <f t="shared" si="16"/>
        <v>FY2020 Q1 Nov</v>
      </c>
      <c r="R44">
        <f t="shared" si="17"/>
        <v>2020</v>
      </c>
      <c r="S44" s="8" t="str">
        <f t="shared" si="18"/>
        <v>Nov</v>
      </c>
      <c r="T44" s="8" t="str">
        <f t="shared" si="19"/>
        <v>Q1</v>
      </c>
      <c r="U44">
        <f t="shared" si="20"/>
        <v>2</v>
      </c>
      <c r="V44">
        <f t="shared" si="21"/>
        <v>1</v>
      </c>
      <c r="W44">
        <f t="shared" si="22"/>
        <v>202002</v>
      </c>
      <c r="X44">
        <f t="shared" si="23"/>
        <v>202001</v>
      </c>
      <c r="Y44" t="str">
        <f t="shared" si="24"/>
        <v>FY2019 Q4 Nov</v>
      </c>
      <c r="Z44">
        <f t="shared" si="25"/>
        <v>2019</v>
      </c>
      <c r="AA44" s="8" t="str">
        <f t="shared" si="26"/>
        <v>Nov</v>
      </c>
      <c r="AB44" s="8" t="str">
        <f t="shared" si="27"/>
        <v>Q4</v>
      </c>
      <c r="AC44">
        <f t="shared" si="28"/>
        <v>11</v>
      </c>
      <c r="AD44">
        <f t="shared" si="29"/>
        <v>4</v>
      </c>
      <c r="AE44">
        <f t="shared" si="30"/>
        <v>201911</v>
      </c>
      <c r="AF44">
        <f t="shared" si="31"/>
        <v>201904</v>
      </c>
      <c r="AG44" s="9">
        <f t="shared" ca="1" si="32"/>
        <v>0</v>
      </c>
      <c r="AH44">
        <f t="shared" ca="1" si="33"/>
        <v>3</v>
      </c>
      <c r="AI44" s="9">
        <f t="shared" ca="1" si="34"/>
        <v>10</v>
      </c>
      <c r="AJ44" s="9">
        <f t="shared" ca="1" si="35"/>
        <v>1</v>
      </c>
      <c r="AK44" s="9">
        <f t="shared" si="36"/>
        <v>2</v>
      </c>
      <c r="AL44" s="9">
        <f t="shared" si="37"/>
        <v>47</v>
      </c>
      <c r="AM44" s="9">
        <f t="shared" si="38"/>
        <v>15</v>
      </c>
      <c r="AN44" s="2">
        <v>43787.633333333331</v>
      </c>
      <c r="AO44">
        <v>7670</v>
      </c>
      <c r="AP44" s="1">
        <v>400000</v>
      </c>
      <c r="AQ44" t="s">
        <v>5</v>
      </c>
    </row>
    <row r="45" spans="1:43" x14ac:dyDescent="0.3">
      <c r="A45" t="str">
        <f t="shared" ca="1" si="0"/>
        <v>FY2020 Q4 Sep</v>
      </c>
      <c r="B45">
        <f t="shared" ca="1" si="1"/>
        <v>2020</v>
      </c>
      <c r="C45" s="8" t="str">
        <f t="shared" ca="1" si="2"/>
        <v>Sep</v>
      </c>
      <c r="D45" s="8" t="str">
        <f t="shared" ca="1" si="3"/>
        <v>Q4</v>
      </c>
      <c r="E45">
        <f t="shared" ca="1" si="4"/>
        <v>12</v>
      </c>
      <c r="F45">
        <f t="shared" ca="1" si="5"/>
        <v>4</v>
      </c>
      <c r="G45">
        <f t="shared" ca="1" si="6"/>
        <v>202012</v>
      </c>
      <c r="H45">
        <f t="shared" ca="1" si="7"/>
        <v>202004</v>
      </c>
      <c r="I45" t="str">
        <f t="shared" ca="1" si="8"/>
        <v>FY2020 Q3 Sep</v>
      </c>
      <c r="J45">
        <f t="shared" ca="1" si="9"/>
        <v>2020</v>
      </c>
      <c r="K45" s="8" t="str">
        <f t="shared" ca="1" si="10"/>
        <v>Sep</v>
      </c>
      <c r="L45" s="8" t="str">
        <f t="shared" ca="1" si="11"/>
        <v>Q3</v>
      </c>
      <c r="M45">
        <f t="shared" ca="1" si="12"/>
        <v>9</v>
      </c>
      <c r="N45">
        <f t="shared" ca="1" si="13"/>
        <v>3</v>
      </c>
      <c r="O45">
        <f t="shared" ca="1" si="14"/>
        <v>202009</v>
      </c>
      <c r="P45">
        <f t="shared" ca="1" si="15"/>
        <v>202003</v>
      </c>
      <c r="Q45" t="str">
        <f t="shared" si="16"/>
        <v>FY2020 Q2 Feb</v>
      </c>
      <c r="R45">
        <f t="shared" si="17"/>
        <v>2020</v>
      </c>
      <c r="S45" s="8" t="str">
        <f t="shared" si="18"/>
        <v>Feb</v>
      </c>
      <c r="T45" s="8" t="str">
        <f t="shared" si="19"/>
        <v>Q2</v>
      </c>
      <c r="U45">
        <f t="shared" si="20"/>
        <v>5</v>
      </c>
      <c r="V45">
        <f t="shared" si="21"/>
        <v>2</v>
      </c>
      <c r="W45">
        <f t="shared" si="22"/>
        <v>202005</v>
      </c>
      <c r="X45">
        <f t="shared" si="23"/>
        <v>202002</v>
      </c>
      <c r="Y45" t="str">
        <f t="shared" si="24"/>
        <v>FY2020 Q1 Feb</v>
      </c>
      <c r="Z45">
        <f t="shared" si="25"/>
        <v>2020</v>
      </c>
      <c r="AA45" s="8" t="str">
        <f t="shared" si="26"/>
        <v>Feb</v>
      </c>
      <c r="AB45" s="8" t="str">
        <f t="shared" si="27"/>
        <v>Q1</v>
      </c>
      <c r="AC45">
        <f t="shared" si="28"/>
        <v>2</v>
      </c>
      <c r="AD45">
        <f t="shared" si="29"/>
        <v>1</v>
      </c>
      <c r="AE45">
        <f t="shared" si="30"/>
        <v>202002</v>
      </c>
      <c r="AF45">
        <f t="shared" si="31"/>
        <v>202001</v>
      </c>
      <c r="AG45" s="9">
        <f t="shared" ca="1" si="32"/>
        <v>0</v>
      </c>
      <c r="AH45">
        <f t="shared" ca="1" si="33"/>
        <v>2</v>
      </c>
      <c r="AI45" s="9">
        <f t="shared" ca="1" si="34"/>
        <v>7</v>
      </c>
      <c r="AJ45" s="9">
        <f t="shared" ca="1" si="35"/>
        <v>0</v>
      </c>
      <c r="AK45" s="9">
        <f t="shared" si="36"/>
        <v>2</v>
      </c>
      <c r="AL45" s="9">
        <f t="shared" si="37"/>
        <v>8</v>
      </c>
      <c r="AM45" s="9">
        <f t="shared" si="38"/>
        <v>16</v>
      </c>
      <c r="AN45" s="2">
        <v>43878.706250000003</v>
      </c>
      <c r="AO45">
        <v>8455</v>
      </c>
      <c r="AP45" s="1">
        <v>400000</v>
      </c>
      <c r="AQ45" t="s">
        <v>5</v>
      </c>
    </row>
    <row r="46" spans="1:43" x14ac:dyDescent="0.3">
      <c r="A46" t="str">
        <f t="shared" ca="1" si="0"/>
        <v>FY2020 Q4 Sep</v>
      </c>
      <c r="B46">
        <f t="shared" ca="1" si="1"/>
        <v>2020</v>
      </c>
      <c r="C46" s="8" t="str">
        <f t="shared" ca="1" si="2"/>
        <v>Sep</v>
      </c>
      <c r="D46" s="8" t="str">
        <f t="shared" ca="1" si="3"/>
        <v>Q4</v>
      </c>
      <c r="E46">
        <f t="shared" ca="1" si="4"/>
        <v>12</v>
      </c>
      <c r="F46">
        <f t="shared" ca="1" si="5"/>
        <v>4</v>
      </c>
      <c r="G46">
        <f t="shared" ca="1" si="6"/>
        <v>202012</v>
      </c>
      <c r="H46">
        <f t="shared" ca="1" si="7"/>
        <v>202004</v>
      </c>
      <c r="I46" t="str">
        <f t="shared" ca="1" si="8"/>
        <v>FY2020 Q3 Sep</v>
      </c>
      <c r="J46">
        <f t="shared" ca="1" si="9"/>
        <v>2020</v>
      </c>
      <c r="K46" s="8" t="str">
        <f t="shared" ca="1" si="10"/>
        <v>Sep</v>
      </c>
      <c r="L46" s="8" t="str">
        <f t="shared" ca="1" si="11"/>
        <v>Q3</v>
      </c>
      <c r="M46">
        <f t="shared" ca="1" si="12"/>
        <v>9</v>
      </c>
      <c r="N46">
        <f t="shared" ca="1" si="13"/>
        <v>3</v>
      </c>
      <c r="O46">
        <f t="shared" ca="1" si="14"/>
        <v>202009</v>
      </c>
      <c r="P46">
        <f t="shared" ca="1" si="15"/>
        <v>202003</v>
      </c>
      <c r="Q46" t="str">
        <f t="shared" si="16"/>
        <v>FY2020 Q3 Jun</v>
      </c>
      <c r="R46">
        <f t="shared" si="17"/>
        <v>2020</v>
      </c>
      <c r="S46" s="8" t="str">
        <f t="shared" si="18"/>
        <v>Jun</v>
      </c>
      <c r="T46" s="8" t="str">
        <f t="shared" si="19"/>
        <v>Q3</v>
      </c>
      <c r="U46">
        <f t="shared" si="20"/>
        <v>9</v>
      </c>
      <c r="V46">
        <f t="shared" si="21"/>
        <v>3</v>
      </c>
      <c r="W46">
        <f t="shared" si="22"/>
        <v>202009</v>
      </c>
      <c r="X46">
        <f t="shared" si="23"/>
        <v>202003</v>
      </c>
      <c r="Y46" t="str">
        <f t="shared" si="24"/>
        <v>FY2020 Q2 Jun</v>
      </c>
      <c r="Z46">
        <f t="shared" si="25"/>
        <v>2020</v>
      </c>
      <c r="AA46" s="8" t="str">
        <f t="shared" si="26"/>
        <v>Jun</v>
      </c>
      <c r="AB46" s="8" t="str">
        <f t="shared" si="27"/>
        <v>Q2</v>
      </c>
      <c r="AC46">
        <f t="shared" si="28"/>
        <v>6</v>
      </c>
      <c r="AD46">
        <f t="shared" si="29"/>
        <v>2</v>
      </c>
      <c r="AE46">
        <f t="shared" si="30"/>
        <v>202006</v>
      </c>
      <c r="AF46">
        <f t="shared" si="31"/>
        <v>202002</v>
      </c>
      <c r="AG46" s="9">
        <f t="shared" ca="1" si="32"/>
        <v>0</v>
      </c>
      <c r="AH46">
        <f t="shared" ca="1" si="33"/>
        <v>1</v>
      </c>
      <c r="AI46" s="9">
        <f t="shared" ca="1" si="34"/>
        <v>3</v>
      </c>
      <c r="AJ46" s="9">
        <f t="shared" ca="1" si="35"/>
        <v>0</v>
      </c>
      <c r="AK46" s="9">
        <f t="shared" si="36"/>
        <v>2</v>
      </c>
      <c r="AL46" s="9">
        <f t="shared" si="37"/>
        <v>23</v>
      </c>
      <c r="AM46" s="9">
        <f t="shared" si="38"/>
        <v>12</v>
      </c>
      <c r="AN46" s="2">
        <v>43983.540972222225</v>
      </c>
      <c r="AO46">
        <v>9104</v>
      </c>
      <c r="AP46" s="1">
        <v>400000</v>
      </c>
      <c r="AQ46" t="s">
        <v>6</v>
      </c>
    </row>
    <row r="47" spans="1:43" x14ac:dyDescent="0.3">
      <c r="A47" t="str">
        <f t="shared" ca="1" si="0"/>
        <v>FY2020 Q4 Sep</v>
      </c>
      <c r="B47">
        <f t="shared" ca="1" si="1"/>
        <v>2020</v>
      </c>
      <c r="C47" s="8" t="str">
        <f t="shared" ca="1" si="2"/>
        <v>Sep</v>
      </c>
      <c r="D47" s="8" t="str">
        <f t="shared" ca="1" si="3"/>
        <v>Q4</v>
      </c>
      <c r="E47">
        <f t="shared" ca="1" si="4"/>
        <v>12</v>
      </c>
      <c r="F47">
        <f t="shared" ca="1" si="5"/>
        <v>4</v>
      </c>
      <c r="G47">
        <f t="shared" ca="1" si="6"/>
        <v>202012</v>
      </c>
      <c r="H47">
        <f t="shared" ca="1" si="7"/>
        <v>202004</v>
      </c>
      <c r="I47" t="str">
        <f t="shared" ca="1" si="8"/>
        <v>FY2020 Q3 Sep</v>
      </c>
      <c r="J47">
        <f t="shared" ca="1" si="9"/>
        <v>2020</v>
      </c>
      <c r="K47" s="8" t="str">
        <f t="shared" ca="1" si="10"/>
        <v>Sep</v>
      </c>
      <c r="L47" s="8" t="str">
        <f t="shared" ca="1" si="11"/>
        <v>Q3</v>
      </c>
      <c r="M47">
        <f t="shared" ca="1" si="12"/>
        <v>9</v>
      </c>
      <c r="N47">
        <f t="shared" ca="1" si="13"/>
        <v>3</v>
      </c>
      <c r="O47">
        <f t="shared" ca="1" si="14"/>
        <v>202009</v>
      </c>
      <c r="P47">
        <f t="shared" ca="1" si="15"/>
        <v>202003</v>
      </c>
      <c r="Q47" t="str">
        <f t="shared" si="16"/>
        <v>FY2020 Q3 Jun</v>
      </c>
      <c r="R47">
        <f t="shared" si="17"/>
        <v>2020</v>
      </c>
      <c r="S47" s="8" t="str">
        <f t="shared" si="18"/>
        <v>Jun</v>
      </c>
      <c r="T47" s="8" t="str">
        <f t="shared" si="19"/>
        <v>Q3</v>
      </c>
      <c r="U47">
        <f t="shared" si="20"/>
        <v>9</v>
      </c>
      <c r="V47">
        <f t="shared" si="21"/>
        <v>3</v>
      </c>
      <c r="W47">
        <f t="shared" si="22"/>
        <v>202009</v>
      </c>
      <c r="X47">
        <f t="shared" si="23"/>
        <v>202003</v>
      </c>
      <c r="Y47" t="str">
        <f t="shared" si="24"/>
        <v>FY2020 Q2 Jun</v>
      </c>
      <c r="Z47">
        <f t="shared" si="25"/>
        <v>2020</v>
      </c>
      <c r="AA47" s="8" t="str">
        <f t="shared" si="26"/>
        <v>Jun</v>
      </c>
      <c r="AB47" s="8" t="str">
        <f t="shared" si="27"/>
        <v>Q2</v>
      </c>
      <c r="AC47">
        <f t="shared" si="28"/>
        <v>6</v>
      </c>
      <c r="AD47">
        <f t="shared" si="29"/>
        <v>2</v>
      </c>
      <c r="AE47">
        <f t="shared" si="30"/>
        <v>202006</v>
      </c>
      <c r="AF47">
        <f t="shared" si="31"/>
        <v>202002</v>
      </c>
      <c r="AG47" s="9">
        <f t="shared" ca="1" si="32"/>
        <v>0</v>
      </c>
      <c r="AH47">
        <f t="shared" ca="1" si="33"/>
        <v>1</v>
      </c>
      <c r="AI47" s="9">
        <f t="shared" ca="1" si="34"/>
        <v>3</v>
      </c>
      <c r="AJ47" s="9">
        <f t="shared" ca="1" si="35"/>
        <v>0</v>
      </c>
      <c r="AK47" s="9">
        <f t="shared" si="36"/>
        <v>3</v>
      </c>
      <c r="AL47" s="9">
        <f t="shared" si="37"/>
        <v>26</v>
      </c>
      <c r="AM47" s="9">
        <f t="shared" si="38"/>
        <v>12</v>
      </c>
      <c r="AN47" s="2">
        <v>44005.525000000001</v>
      </c>
      <c r="AO47">
        <v>2425</v>
      </c>
      <c r="AP47" s="1">
        <v>397000</v>
      </c>
      <c r="AQ47" t="s">
        <v>6</v>
      </c>
    </row>
    <row r="48" spans="1:43" x14ac:dyDescent="0.3">
      <c r="A48" t="str">
        <f t="shared" ca="1" si="0"/>
        <v>FY2020 Q4 Sep</v>
      </c>
      <c r="B48">
        <f t="shared" ca="1" si="1"/>
        <v>2020</v>
      </c>
      <c r="C48" s="8" t="str">
        <f t="shared" ca="1" si="2"/>
        <v>Sep</v>
      </c>
      <c r="D48" s="8" t="str">
        <f t="shared" ca="1" si="3"/>
        <v>Q4</v>
      </c>
      <c r="E48">
        <f t="shared" ca="1" si="4"/>
        <v>12</v>
      </c>
      <c r="F48">
        <f t="shared" ca="1" si="5"/>
        <v>4</v>
      </c>
      <c r="G48">
        <f t="shared" ca="1" si="6"/>
        <v>202012</v>
      </c>
      <c r="H48">
        <f t="shared" ca="1" si="7"/>
        <v>202004</v>
      </c>
      <c r="I48" t="str">
        <f t="shared" ca="1" si="8"/>
        <v>FY2020 Q3 Sep</v>
      </c>
      <c r="J48">
        <f t="shared" ca="1" si="9"/>
        <v>2020</v>
      </c>
      <c r="K48" s="8" t="str">
        <f t="shared" ca="1" si="10"/>
        <v>Sep</v>
      </c>
      <c r="L48" s="8" t="str">
        <f t="shared" ca="1" si="11"/>
        <v>Q3</v>
      </c>
      <c r="M48">
        <f t="shared" ca="1" si="12"/>
        <v>9</v>
      </c>
      <c r="N48">
        <f t="shared" ca="1" si="13"/>
        <v>3</v>
      </c>
      <c r="O48">
        <f t="shared" ca="1" si="14"/>
        <v>202009</v>
      </c>
      <c r="P48">
        <f t="shared" ca="1" si="15"/>
        <v>202003</v>
      </c>
      <c r="Q48" t="str">
        <f t="shared" si="16"/>
        <v>FY2020 Q3 Jun</v>
      </c>
      <c r="R48">
        <f t="shared" si="17"/>
        <v>2020</v>
      </c>
      <c r="S48" s="8" t="str">
        <f t="shared" si="18"/>
        <v>Jun</v>
      </c>
      <c r="T48" s="8" t="str">
        <f t="shared" si="19"/>
        <v>Q3</v>
      </c>
      <c r="U48">
        <f t="shared" si="20"/>
        <v>9</v>
      </c>
      <c r="V48">
        <f t="shared" si="21"/>
        <v>3</v>
      </c>
      <c r="W48">
        <f t="shared" si="22"/>
        <v>202009</v>
      </c>
      <c r="X48">
        <f t="shared" si="23"/>
        <v>202003</v>
      </c>
      <c r="Y48" t="str">
        <f t="shared" si="24"/>
        <v>FY2020 Q2 Jun</v>
      </c>
      <c r="Z48">
        <f t="shared" si="25"/>
        <v>2020</v>
      </c>
      <c r="AA48" s="8" t="str">
        <f t="shared" si="26"/>
        <v>Jun</v>
      </c>
      <c r="AB48" s="8" t="str">
        <f t="shared" si="27"/>
        <v>Q2</v>
      </c>
      <c r="AC48">
        <f t="shared" si="28"/>
        <v>6</v>
      </c>
      <c r="AD48">
        <f t="shared" si="29"/>
        <v>2</v>
      </c>
      <c r="AE48">
        <f t="shared" si="30"/>
        <v>202006</v>
      </c>
      <c r="AF48">
        <f t="shared" si="31"/>
        <v>202002</v>
      </c>
      <c r="AG48" s="9">
        <f t="shared" ca="1" si="32"/>
        <v>0</v>
      </c>
      <c r="AH48">
        <f t="shared" ca="1" si="33"/>
        <v>1</v>
      </c>
      <c r="AI48" s="9">
        <f t="shared" ca="1" si="34"/>
        <v>3</v>
      </c>
      <c r="AJ48" s="9">
        <f t="shared" ca="1" si="35"/>
        <v>0</v>
      </c>
      <c r="AK48" s="9">
        <f t="shared" si="36"/>
        <v>3</v>
      </c>
      <c r="AL48" s="9">
        <f t="shared" si="37"/>
        <v>26</v>
      </c>
      <c r="AM48" s="9">
        <f t="shared" si="38"/>
        <v>15</v>
      </c>
      <c r="AN48" s="2">
        <v>44005.630555555559</v>
      </c>
      <c r="AO48">
        <v>4409</v>
      </c>
      <c r="AP48" s="1">
        <v>389200</v>
      </c>
      <c r="AQ48" t="s">
        <v>6</v>
      </c>
    </row>
    <row r="49" spans="1:43" x14ac:dyDescent="0.3">
      <c r="A49" t="str">
        <f t="shared" ca="1" si="0"/>
        <v>FY2020 Q4 Sep</v>
      </c>
      <c r="B49">
        <f t="shared" ca="1" si="1"/>
        <v>2020</v>
      </c>
      <c r="C49" s="8" t="str">
        <f t="shared" ca="1" si="2"/>
        <v>Sep</v>
      </c>
      <c r="D49" s="8" t="str">
        <f t="shared" ca="1" si="3"/>
        <v>Q4</v>
      </c>
      <c r="E49">
        <f t="shared" ca="1" si="4"/>
        <v>12</v>
      </c>
      <c r="F49">
        <f t="shared" ca="1" si="5"/>
        <v>4</v>
      </c>
      <c r="G49">
        <f t="shared" ca="1" si="6"/>
        <v>202012</v>
      </c>
      <c r="H49">
        <f t="shared" ca="1" si="7"/>
        <v>202004</v>
      </c>
      <c r="I49" t="str">
        <f t="shared" ca="1" si="8"/>
        <v>FY2020 Q3 Sep</v>
      </c>
      <c r="J49">
        <f t="shared" ca="1" si="9"/>
        <v>2020</v>
      </c>
      <c r="K49" s="8" t="str">
        <f t="shared" ca="1" si="10"/>
        <v>Sep</v>
      </c>
      <c r="L49" s="8" t="str">
        <f t="shared" ca="1" si="11"/>
        <v>Q3</v>
      </c>
      <c r="M49">
        <f t="shared" ca="1" si="12"/>
        <v>9</v>
      </c>
      <c r="N49">
        <f t="shared" ca="1" si="13"/>
        <v>3</v>
      </c>
      <c r="O49">
        <f t="shared" ca="1" si="14"/>
        <v>202009</v>
      </c>
      <c r="P49">
        <f t="shared" ca="1" si="15"/>
        <v>202003</v>
      </c>
      <c r="Q49" t="str">
        <f t="shared" si="16"/>
        <v>FY2020 Q2 Jan</v>
      </c>
      <c r="R49">
        <f t="shared" si="17"/>
        <v>2020</v>
      </c>
      <c r="S49" s="8" t="str">
        <f t="shared" si="18"/>
        <v>Jan</v>
      </c>
      <c r="T49" s="8" t="str">
        <f t="shared" si="19"/>
        <v>Q2</v>
      </c>
      <c r="U49">
        <f t="shared" si="20"/>
        <v>4</v>
      </c>
      <c r="V49">
        <f t="shared" si="21"/>
        <v>2</v>
      </c>
      <c r="W49">
        <f t="shared" si="22"/>
        <v>202004</v>
      </c>
      <c r="X49">
        <f t="shared" si="23"/>
        <v>202002</v>
      </c>
      <c r="Y49" t="str">
        <f t="shared" si="24"/>
        <v>FY2020 Q1 Jan</v>
      </c>
      <c r="Z49">
        <f t="shared" si="25"/>
        <v>2020</v>
      </c>
      <c r="AA49" s="8" t="str">
        <f t="shared" si="26"/>
        <v>Jan</v>
      </c>
      <c r="AB49" s="8" t="str">
        <f t="shared" si="27"/>
        <v>Q1</v>
      </c>
      <c r="AC49">
        <f t="shared" si="28"/>
        <v>1</v>
      </c>
      <c r="AD49">
        <f t="shared" si="29"/>
        <v>1</v>
      </c>
      <c r="AE49">
        <f t="shared" si="30"/>
        <v>202001</v>
      </c>
      <c r="AF49">
        <f t="shared" si="31"/>
        <v>202001</v>
      </c>
      <c r="AG49" s="9">
        <f t="shared" ca="1" si="32"/>
        <v>0</v>
      </c>
      <c r="AH49">
        <f t="shared" ca="1" si="33"/>
        <v>3</v>
      </c>
      <c r="AI49" s="9">
        <f t="shared" ca="1" si="34"/>
        <v>8</v>
      </c>
      <c r="AJ49" s="9">
        <f t="shared" ca="1" si="35"/>
        <v>0</v>
      </c>
      <c r="AK49" s="9">
        <f t="shared" si="36"/>
        <v>4</v>
      </c>
      <c r="AL49" s="9">
        <f t="shared" si="37"/>
        <v>5</v>
      </c>
      <c r="AM49" s="9">
        <f t="shared" si="38"/>
        <v>16</v>
      </c>
      <c r="AN49" s="2">
        <v>43859.675000000003</v>
      </c>
      <c r="AO49">
        <v>449</v>
      </c>
      <c r="AP49" s="1">
        <v>380000</v>
      </c>
      <c r="AQ49" t="s">
        <v>5</v>
      </c>
    </row>
    <row r="50" spans="1:43" x14ac:dyDescent="0.3">
      <c r="A50" t="str">
        <f t="shared" ca="1" si="0"/>
        <v>FY2020 Q4 Sep</v>
      </c>
      <c r="B50">
        <f t="shared" ca="1" si="1"/>
        <v>2020</v>
      </c>
      <c r="C50" s="8" t="str">
        <f t="shared" ca="1" si="2"/>
        <v>Sep</v>
      </c>
      <c r="D50" s="8" t="str">
        <f t="shared" ca="1" si="3"/>
        <v>Q4</v>
      </c>
      <c r="E50">
        <f t="shared" ca="1" si="4"/>
        <v>12</v>
      </c>
      <c r="F50">
        <f t="shared" ca="1" si="5"/>
        <v>4</v>
      </c>
      <c r="G50">
        <f t="shared" ca="1" si="6"/>
        <v>202012</v>
      </c>
      <c r="H50">
        <f t="shared" ca="1" si="7"/>
        <v>202004</v>
      </c>
      <c r="I50" t="str">
        <f t="shared" ca="1" si="8"/>
        <v>FY2020 Q3 Sep</v>
      </c>
      <c r="J50">
        <f t="shared" ca="1" si="9"/>
        <v>2020</v>
      </c>
      <c r="K50" s="8" t="str">
        <f t="shared" ca="1" si="10"/>
        <v>Sep</v>
      </c>
      <c r="L50" s="8" t="str">
        <f t="shared" ca="1" si="11"/>
        <v>Q3</v>
      </c>
      <c r="M50">
        <f t="shared" ca="1" si="12"/>
        <v>9</v>
      </c>
      <c r="N50">
        <f t="shared" ca="1" si="13"/>
        <v>3</v>
      </c>
      <c r="O50">
        <f t="shared" ca="1" si="14"/>
        <v>202009</v>
      </c>
      <c r="P50">
        <f t="shared" ca="1" si="15"/>
        <v>202003</v>
      </c>
      <c r="Q50" t="str">
        <f t="shared" si="16"/>
        <v>FY2020 Q2 Jan</v>
      </c>
      <c r="R50">
        <f t="shared" si="17"/>
        <v>2020</v>
      </c>
      <c r="S50" s="8" t="str">
        <f t="shared" si="18"/>
        <v>Jan</v>
      </c>
      <c r="T50" s="8" t="str">
        <f t="shared" si="19"/>
        <v>Q2</v>
      </c>
      <c r="U50">
        <f t="shared" si="20"/>
        <v>4</v>
      </c>
      <c r="V50">
        <f t="shared" si="21"/>
        <v>2</v>
      </c>
      <c r="W50">
        <f t="shared" si="22"/>
        <v>202004</v>
      </c>
      <c r="X50">
        <f t="shared" si="23"/>
        <v>202002</v>
      </c>
      <c r="Y50" t="str">
        <f t="shared" si="24"/>
        <v>FY2020 Q1 Jan</v>
      </c>
      <c r="Z50">
        <f t="shared" si="25"/>
        <v>2020</v>
      </c>
      <c r="AA50" s="8" t="str">
        <f t="shared" si="26"/>
        <v>Jan</v>
      </c>
      <c r="AB50" s="8" t="str">
        <f t="shared" si="27"/>
        <v>Q1</v>
      </c>
      <c r="AC50">
        <f t="shared" si="28"/>
        <v>1</v>
      </c>
      <c r="AD50">
        <f t="shared" si="29"/>
        <v>1</v>
      </c>
      <c r="AE50">
        <f t="shared" si="30"/>
        <v>202001</v>
      </c>
      <c r="AF50">
        <f t="shared" si="31"/>
        <v>202001</v>
      </c>
      <c r="AG50" s="9">
        <f t="shared" ca="1" si="32"/>
        <v>0</v>
      </c>
      <c r="AH50">
        <f t="shared" ca="1" si="33"/>
        <v>3</v>
      </c>
      <c r="AI50" s="9">
        <f t="shared" ca="1" si="34"/>
        <v>8</v>
      </c>
      <c r="AJ50" s="9">
        <f t="shared" ca="1" si="35"/>
        <v>0</v>
      </c>
      <c r="AK50" s="9">
        <f t="shared" si="36"/>
        <v>5</v>
      </c>
      <c r="AL50" s="9">
        <f t="shared" si="37"/>
        <v>2</v>
      </c>
      <c r="AM50" s="9">
        <f t="shared" si="38"/>
        <v>14</v>
      </c>
      <c r="AN50" s="2">
        <v>43839.6</v>
      </c>
      <c r="AO50">
        <v>1009</v>
      </c>
      <c r="AP50" s="1">
        <v>380000</v>
      </c>
      <c r="AQ50" t="s">
        <v>5</v>
      </c>
    </row>
    <row r="51" spans="1:43" x14ac:dyDescent="0.3">
      <c r="A51" t="str">
        <f t="shared" ca="1" si="0"/>
        <v>FY2020 Q4 Sep</v>
      </c>
      <c r="B51">
        <f t="shared" ca="1" si="1"/>
        <v>2020</v>
      </c>
      <c r="C51" s="8" t="str">
        <f t="shared" ca="1" si="2"/>
        <v>Sep</v>
      </c>
      <c r="D51" s="8" t="str">
        <f t="shared" ca="1" si="3"/>
        <v>Q4</v>
      </c>
      <c r="E51">
        <f t="shared" ca="1" si="4"/>
        <v>12</v>
      </c>
      <c r="F51">
        <f t="shared" ca="1" si="5"/>
        <v>4</v>
      </c>
      <c r="G51">
        <f t="shared" ca="1" si="6"/>
        <v>202012</v>
      </c>
      <c r="H51">
        <f t="shared" ca="1" si="7"/>
        <v>202004</v>
      </c>
      <c r="I51" t="str">
        <f t="shared" ca="1" si="8"/>
        <v>FY2020 Q3 Sep</v>
      </c>
      <c r="J51">
        <f t="shared" ca="1" si="9"/>
        <v>2020</v>
      </c>
      <c r="K51" s="8" t="str">
        <f t="shared" ca="1" si="10"/>
        <v>Sep</v>
      </c>
      <c r="L51" s="8" t="str">
        <f t="shared" ca="1" si="11"/>
        <v>Q3</v>
      </c>
      <c r="M51">
        <f t="shared" ca="1" si="12"/>
        <v>9</v>
      </c>
      <c r="N51">
        <f t="shared" ca="1" si="13"/>
        <v>3</v>
      </c>
      <c r="O51">
        <f t="shared" ca="1" si="14"/>
        <v>202009</v>
      </c>
      <c r="P51">
        <f t="shared" ca="1" si="15"/>
        <v>202003</v>
      </c>
      <c r="Q51" t="str">
        <f t="shared" si="16"/>
        <v>FY2020 Q1 Nov</v>
      </c>
      <c r="R51">
        <f t="shared" si="17"/>
        <v>2020</v>
      </c>
      <c r="S51" s="8" t="str">
        <f t="shared" si="18"/>
        <v>Nov</v>
      </c>
      <c r="T51" s="8" t="str">
        <f t="shared" si="19"/>
        <v>Q1</v>
      </c>
      <c r="U51">
        <f t="shared" si="20"/>
        <v>2</v>
      </c>
      <c r="V51">
        <f t="shared" si="21"/>
        <v>1</v>
      </c>
      <c r="W51">
        <f t="shared" si="22"/>
        <v>202002</v>
      </c>
      <c r="X51">
        <f t="shared" si="23"/>
        <v>202001</v>
      </c>
      <c r="Y51" t="str">
        <f t="shared" si="24"/>
        <v>FY2019 Q4 Nov</v>
      </c>
      <c r="Z51">
        <f t="shared" si="25"/>
        <v>2019</v>
      </c>
      <c r="AA51" s="8" t="str">
        <f t="shared" si="26"/>
        <v>Nov</v>
      </c>
      <c r="AB51" s="8" t="str">
        <f t="shared" si="27"/>
        <v>Q4</v>
      </c>
      <c r="AC51">
        <f t="shared" si="28"/>
        <v>11</v>
      </c>
      <c r="AD51">
        <f t="shared" si="29"/>
        <v>4</v>
      </c>
      <c r="AE51">
        <f t="shared" si="30"/>
        <v>201911</v>
      </c>
      <c r="AF51">
        <f t="shared" si="31"/>
        <v>201904</v>
      </c>
      <c r="AG51" s="9">
        <f t="shared" ca="1" si="32"/>
        <v>0</v>
      </c>
      <c r="AH51">
        <f t="shared" ca="1" si="33"/>
        <v>3</v>
      </c>
      <c r="AI51" s="9">
        <f t="shared" ca="1" si="34"/>
        <v>10</v>
      </c>
      <c r="AJ51" s="9">
        <f t="shared" ca="1" si="35"/>
        <v>1</v>
      </c>
      <c r="AK51" s="9">
        <f t="shared" si="36"/>
        <v>4</v>
      </c>
      <c r="AL51" s="9">
        <f t="shared" si="37"/>
        <v>48</v>
      </c>
      <c r="AM51" s="9">
        <f t="shared" si="38"/>
        <v>17</v>
      </c>
      <c r="AN51" s="2">
        <v>43796.710416666669</v>
      </c>
      <c r="AO51">
        <v>8145</v>
      </c>
      <c r="AP51" s="1">
        <v>380000</v>
      </c>
      <c r="AQ51" t="s">
        <v>5</v>
      </c>
    </row>
    <row r="52" spans="1:43" x14ac:dyDescent="0.3">
      <c r="A52" t="str">
        <f t="shared" ca="1" si="0"/>
        <v>FY2020 Q4 Sep</v>
      </c>
      <c r="B52">
        <f t="shared" ca="1" si="1"/>
        <v>2020</v>
      </c>
      <c r="C52" s="8" t="str">
        <f t="shared" ca="1" si="2"/>
        <v>Sep</v>
      </c>
      <c r="D52" s="8" t="str">
        <f t="shared" ca="1" si="3"/>
        <v>Q4</v>
      </c>
      <c r="E52">
        <f t="shared" ca="1" si="4"/>
        <v>12</v>
      </c>
      <c r="F52">
        <f t="shared" ca="1" si="5"/>
        <v>4</v>
      </c>
      <c r="G52">
        <f t="shared" ca="1" si="6"/>
        <v>202012</v>
      </c>
      <c r="H52">
        <f t="shared" ca="1" si="7"/>
        <v>202004</v>
      </c>
      <c r="I52" t="str">
        <f t="shared" ca="1" si="8"/>
        <v>FY2020 Q3 Sep</v>
      </c>
      <c r="J52">
        <f t="shared" ca="1" si="9"/>
        <v>2020</v>
      </c>
      <c r="K52" s="8" t="str">
        <f t="shared" ca="1" si="10"/>
        <v>Sep</v>
      </c>
      <c r="L52" s="8" t="str">
        <f t="shared" ca="1" si="11"/>
        <v>Q3</v>
      </c>
      <c r="M52">
        <f t="shared" ca="1" si="12"/>
        <v>9</v>
      </c>
      <c r="N52">
        <f t="shared" ca="1" si="13"/>
        <v>3</v>
      </c>
      <c r="O52">
        <f t="shared" ca="1" si="14"/>
        <v>202009</v>
      </c>
      <c r="P52">
        <f t="shared" ca="1" si="15"/>
        <v>202003</v>
      </c>
      <c r="Q52" t="str">
        <f t="shared" si="16"/>
        <v>FY2020 Q2 Jan</v>
      </c>
      <c r="R52">
        <f t="shared" si="17"/>
        <v>2020</v>
      </c>
      <c r="S52" s="8" t="str">
        <f t="shared" si="18"/>
        <v>Jan</v>
      </c>
      <c r="T52" s="8" t="str">
        <f t="shared" si="19"/>
        <v>Q2</v>
      </c>
      <c r="U52">
        <f t="shared" si="20"/>
        <v>4</v>
      </c>
      <c r="V52">
        <f t="shared" si="21"/>
        <v>2</v>
      </c>
      <c r="W52">
        <f t="shared" si="22"/>
        <v>202004</v>
      </c>
      <c r="X52">
        <f t="shared" si="23"/>
        <v>202002</v>
      </c>
      <c r="Y52" t="str">
        <f t="shared" si="24"/>
        <v>FY2020 Q1 Jan</v>
      </c>
      <c r="Z52">
        <f t="shared" si="25"/>
        <v>2020</v>
      </c>
      <c r="AA52" s="8" t="str">
        <f t="shared" si="26"/>
        <v>Jan</v>
      </c>
      <c r="AB52" s="8" t="str">
        <f t="shared" si="27"/>
        <v>Q1</v>
      </c>
      <c r="AC52">
        <f t="shared" si="28"/>
        <v>1</v>
      </c>
      <c r="AD52">
        <f t="shared" si="29"/>
        <v>1</v>
      </c>
      <c r="AE52">
        <f t="shared" si="30"/>
        <v>202001</v>
      </c>
      <c r="AF52">
        <f t="shared" si="31"/>
        <v>202001</v>
      </c>
      <c r="AG52" s="9">
        <f t="shared" ca="1" si="32"/>
        <v>0</v>
      </c>
      <c r="AH52">
        <f t="shared" ca="1" si="33"/>
        <v>3</v>
      </c>
      <c r="AI52" s="9">
        <f t="shared" ca="1" si="34"/>
        <v>8</v>
      </c>
      <c r="AJ52" s="9">
        <f t="shared" ca="1" si="35"/>
        <v>0</v>
      </c>
      <c r="AK52" s="9">
        <f t="shared" si="36"/>
        <v>3</v>
      </c>
      <c r="AL52" s="9">
        <f t="shared" si="37"/>
        <v>4</v>
      </c>
      <c r="AM52" s="9">
        <f t="shared" si="38"/>
        <v>17</v>
      </c>
      <c r="AN52" s="2">
        <v>43851.741666666669</v>
      </c>
      <c r="AO52">
        <v>306</v>
      </c>
      <c r="AP52" s="1">
        <v>358000</v>
      </c>
      <c r="AQ52" t="s">
        <v>5</v>
      </c>
    </row>
    <row r="53" spans="1:43" x14ac:dyDescent="0.3">
      <c r="A53" t="str">
        <f t="shared" ca="1" si="0"/>
        <v>FY2020 Q4 Sep</v>
      </c>
      <c r="B53">
        <f t="shared" ca="1" si="1"/>
        <v>2020</v>
      </c>
      <c r="C53" s="8" t="str">
        <f t="shared" ca="1" si="2"/>
        <v>Sep</v>
      </c>
      <c r="D53" s="8" t="str">
        <f t="shared" ca="1" si="3"/>
        <v>Q4</v>
      </c>
      <c r="E53">
        <f t="shared" ca="1" si="4"/>
        <v>12</v>
      </c>
      <c r="F53">
        <f t="shared" ca="1" si="5"/>
        <v>4</v>
      </c>
      <c r="G53">
        <f t="shared" ca="1" si="6"/>
        <v>202012</v>
      </c>
      <c r="H53">
        <f t="shared" ca="1" si="7"/>
        <v>202004</v>
      </c>
      <c r="I53" t="str">
        <f t="shared" ca="1" si="8"/>
        <v>FY2020 Q3 Sep</v>
      </c>
      <c r="J53">
        <f t="shared" ca="1" si="9"/>
        <v>2020</v>
      </c>
      <c r="K53" s="8" t="str">
        <f t="shared" ca="1" si="10"/>
        <v>Sep</v>
      </c>
      <c r="L53" s="8" t="str">
        <f t="shared" ca="1" si="11"/>
        <v>Q3</v>
      </c>
      <c r="M53">
        <f t="shared" ca="1" si="12"/>
        <v>9</v>
      </c>
      <c r="N53">
        <f t="shared" ca="1" si="13"/>
        <v>3</v>
      </c>
      <c r="O53">
        <f t="shared" ca="1" si="14"/>
        <v>202009</v>
      </c>
      <c r="P53">
        <f t="shared" ca="1" si="15"/>
        <v>202003</v>
      </c>
      <c r="Q53" t="str">
        <f t="shared" si="16"/>
        <v>FY2020 Q1 Dec</v>
      </c>
      <c r="R53">
        <f t="shared" si="17"/>
        <v>2020</v>
      </c>
      <c r="S53" s="8" t="str">
        <f t="shared" si="18"/>
        <v>Dec</v>
      </c>
      <c r="T53" s="8" t="str">
        <f t="shared" si="19"/>
        <v>Q1</v>
      </c>
      <c r="U53">
        <f t="shared" si="20"/>
        <v>3</v>
      </c>
      <c r="V53">
        <f t="shared" si="21"/>
        <v>1</v>
      </c>
      <c r="W53">
        <f t="shared" si="22"/>
        <v>202003</v>
      </c>
      <c r="X53">
        <f t="shared" si="23"/>
        <v>202001</v>
      </c>
      <c r="Y53" t="str">
        <f t="shared" si="24"/>
        <v>FY2019 Q4 Dec</v>
      </c>
      <c r="Z53">
        <f t="shared" si="25"/>
        <v>2019</v>
      </c>
      <c r="AA53" s="8" t="str">
        <f t="shared" si="26"/>
        <v>Dec</v>
      </c>
      <c r="AB53" s="8" t="str">
        <f t="shared" si="27"/>
        <v>Q4</v>
      </c>
      <c r="AC53">
        <f t="shared" si="28"/>
        <v>12</v>
      </c>
      <c r="AD53">
        <f t="shared" si="29"/>
        <v>4</v>
      </c>
      <c r="AE53">
        <f t="shared" si="30"/>
        <v>201912</v>
      </c>
      <c r="AF53">
        <f t="shared" si="31"/>
        <v>201904</v>
      </c>
      <c r="AG53" s="9">
        <f t="shared" ca="1" si="32"/>
        <v>0</v>
      </c>
      <c r="AH53">
        <f t="shared" ca="1" si="33"/>
        <v>3</v>
      </c>
      <c r="AI53" s="9">
        <f t="shared" ca="1" si="34"/>
        <v>9</v>
      </c>
      <c r="AJ53" s="9">
        <f t="shared" ca="1" si="35"/>
        <v>1</v>
      </c>
      <c r="AK53" s="9">
        <f t="shared" si="36"/>
        <v>6</v>
      </c>
      <c r="AL53" s="9">
        <f t="shared" si="37"/>
        <v>50</v>
      </c>
      <c r="AM53" s="9">
        <f t="shared" si="38"/>
        <v>12</v>
      </c>
      <c r="AN53" s="2">
        <v>43812.539583333331</v>
      </c>
      <c r="AO53">
        <v>2764</v>
      </c>
      <c r="AP53" s="1">
        <v>350000</v>
      </c>
      <c r="AQ53" t="s">
        <v>5</v>
      </c>
    </row>
    <row r="54" spans="1:43" x14ac:dyDescent="0.3">
      <c r="A54" t="str">
        <f t="shared" ca="1" si="0"/>
        <v>FY2020 Q4 Sep</v>
      </c>
      <c r="B54">
        <f t="shared" ca="1" si="1"/>
        <v>2020</v>
      </c>
      <c r="C54" s="8" t="str">
        <f t="shared" ca="1" si="2"/>
        <v>Sep</v>
      </c>
      <c r="D54" s="8" t="str">
        <f t="shared" ca="1" si="3"/>
        <v>Q4</v>
      </c>
      <c r="E54">
        <f t="shared" ca="1" si="4"/>
        <v>12</v>
      </c>
      <c r="F54">
        <f t="shared" ca="1" si="5"/>
        <v>4</v>
      </c>
      <c r="G54">
        <f t="shared" ca="1" si="6"/>
        <v>202012</v>
      </c>
      <c r="H54">
        <f t="shared" ca="1" si="7"/>
        <v>202004</v>
      </c>
      <c r="I54" t="str">
        <f t="shared" ca="1" si="8"/>
        <v>FY2020 Q3 Sep</v>
      </c>
      <c r="J54">
        <f t="shared" ca="1" si="9"/>
        <v>2020</v>
      </c>
      <c r="K54" s="8" t="str">
        <f t="shared" ca="1" si="10"/>
        <v>Sep</v>
      </c>
      <c r="L54" s="8" t="str">
        <f t="shared" ca="1" si="11"/>
        <v>Q3</v>
      </c>
      <c r="M54">
        <f t="shared" ca="1" si="12"/>
        <v>9</v>
      </c>
      <c r="N54">
        <f t="shared" ca="1" si="13"/>
        <v>3</v>
      </c>
      <c r="O54">
        <f t="shared" ca="1" si="14"/>
        <v>202009</v>
      </c>
      <c r="P54">
        <f t="shared" ca="1" si="15"/>
        <v>202003</v>
      </c>
      <c r="Q54" t="str">
        <f t="shared" si="16"/>
        <v>FY2020 Q2 Feb</v>
      </c>
      <c r="R54">
        <f t="shared" si="17"/>
        <v>2020</v>
      </c>
      <c r="S54" s="8" t="str">
        <f t="shared" si="18"/>
        <v>Feb</v>
      </c>
      <c r="T54" s="8" t="str">
        <f t="shared" si="19"/>
        <v>Q2</v>
      </c>
      <c r="U54">
        <f t="shared" si="20"/>
        <v>5</v>
      </c>
      <c r="V54">
        <f t="shared" si="21"/>
        <v>2</v>
      </c>
      <c r="W54">
        <f t="shared" si="22"/>
        <v>202005</v>
      </c>
      <c r="X54">
        <f t="shared" si="23"/>
        <v>202002</v>
      </c>
      <c r="Y54" t="str">
        <f t="shared" si="24"/>
        <v>FY2020 Q1 Feb</v>
      </c>
      <c r="Z54">
        <f t="shared" si="25"/>
        <v>2020</v>
      </c>
      <c r="AA54" s="8" t="str">
        <f t="shared" si="26"/>
        <v>Feb</v>
      </c>
      <c r="AB54" s="8" t="str">
        <f t="shared" si="27"/>
        <v>Q1</v>
      </c>
      <c r="AC54">
        <f t="shared" si="28"/>
        <v>2</v>
      </c>
      <c r="AD54">
        <f t="shared" si="29"/>
        <v>1</v>
      </c>
      <c r="AE54">
        <f t="shared" si="30"/>
        <v>202002</v>
      </c>
      <c r="AF54">
        <f t="shared" si="31"/>
        <v>202001</v>
      </c>
      <c r="AG54" s="9">
        <f t="shared" ca="1" si="32"/>
        <v>0</v>
      </c>
      <c r="AH54">
        <f t="shared" ca="1" si="33"/>
        <v>2</v>
      </c>
      <c r="AI54" s="9">
        <f t="shared" ca="1" si="34"/>
        <v>7</v>
      </c>
      <c r="AJ54" s="9">
        <f t="shared" ca="1" si="35"/>
        <v>0</v>
      </c>
      <c r="AK54" s="9">
        <f t="shared" si="36"/>
        <v>6</v>
      </c>
      <c r="AL54" s="9">
        <f t="shared" si="37"/>
        <v>9</v>
      </c>
      <c r="AM54" s="9">
        <f t="shared" si="38"/>
        <v>9</v>
      </c>
      <c r="AN54" s="2">
        <v>43889.409722222219</v>
      </c>
      <c r="AO54">
        <v>1349</v>
      </c>
      <c r="AP54" s="1">
        <v>340000</v>
      </c>
      <c r="AQ54" t="s">
        <v>5</v>
      </c>
    </row>
    <row r="55" spans="1:43" x14ac:dyDescent="0.3">
      <c r="A55" t="str">
        <f t="shared" ca="1" si="0"/>
        <v>FY2020 Q4 Sep</v>
      </c>
      <c r="B55">
        <f t="shared" ca="1" si="1"/>
        <v>2020</v>
      </c>
      <c r="C55" s="8" t="str">
        <f t="shared" ca="1" si="2"/>
        <v>Sep</v>
      </c>
      <c r="D55" s="8" t="str">
        <f t="shared" ca="1" si="3"/>
        <v>Q4</v>
      </c>
      <c r="E55">
        <f t="shared" ca="1" si="4"/>
        <v>12</v>
      </c>
      <c r="F55">
        <f t="shared" ca="1" si="5"/>
        <v>4</v>
      </c>
      <c r="G55">
        <f t="shared" ca="1" si="6"/>
        <v>202012</v>
      </c>
      <c r="H55">
        <f t="shared" ca="1" si="7"/>
        <v>202004</v>
      </c>
      <c r="I55" t="str">
        <f t="shared" ca="1" si="8"/>
        <v>FY2020 Q3 Sep</v>
      </c>
      <c r="J55">
        <f t="shared" ca="1" si="9"/>
        <v>2020</v>
      </c>
      <c r="K55" s="8" t="str">
        <f t="shared" ca="1" si="10"/>
        <v>Sep</v>
      </c>
      <c r="L55" s="8" t="str">
        <f t="shared" ca="1" si="11"/>
        <v>Q3</v>
      </c>
      <c r="M55">
        <f t="shared" ca="1" si="12"/>
        <v>9</v>
      </c>
      <c r="N55">
        <f t="shared" ca="1" si="13"/>
        <v>3</v>
      </c>
      <c r="O55">
        <f t="shared" ca="1" si="14"/>
        <v>202009</v>
      </c>
      <c r="P55">
        <f t="shared" ca="1" si="15"/>
        <v>202003</v>
      </c>
      <c r="Q55" t="str">
        <f t="shared" si="16"/>
        <v>FY2020 Q2 Feb</v>
      </c>
      <c r="R55">
        <f t="shared" si="17"/>
        <v>2020</v>
      </c>
      <c r="S55" s="8" t="str">
        <f t="shared" si="18"/>
        <v>Feb</v>
      </c>
      <c r="T55" s="8" t="str">
        <f t="shared" si="19"/>
        <v>Q2</v>
      </c>
      <c r="U55">
        <f t="shared" si="20"/>
        <v>5</v>
      </c>
      <c r="V55">
        <f t="shared" si="21"/>
        <v>2</v>
      </c>
      <c r="W55">
        <f t="shared" si="22"/>
        <v>202005</v>
      </c>
      <c r="X55">
        <f t="shared" si="23"/>
        <v>202002</v>
      </c>
      <c r="Y55" t="str">
        <f t="shared" si="24"/>
        <v>FY2020 Q1 Feb</v>
      </c>
      <c r="Z55">
        <f t="shared" si="25"/>
        <v>2020</v>
      </c>
      <c r="AA55" s="8" t="str">
        <f t="shared" si="26"/>
        <v>Feb</v>
      </c>
      <c r="AB55" s="8" t="str">
        <f t="shared" si="27"/>
        <v>Q1</v>
      </c>
      <c r="AC55">
        <f t="shared" si="28"/>
        <v>2</v>
      </c>
      <c r="AD55">
        <f t="shared" si="29"/>
        <v>1</v>
      </c>
      <c r="AE55">
        <f t="shared" si="30"/>
        <v>202002</v>
      </c>
      <c r="AF55">
        <f t="shared" si="31"/>
        <v>202001</v>
      </c>
      <c r="AG55" s="9">
        <f t="shared" ca="1" si="32"/>
        <v>0</v>
      </c>
      <c r="AH55">
        <f t="shared" ca="1" si="33"/>
        <v>2</v>
      </c>
      <c r="AI55" s="9">
        <f t="shared" ca="1" si="34"/>
        <v>7</v>
      </c>
      <c r="AJ55" s="9">
        <f t="shared" ca="1" si="35"/>
        <v>0</v>
      </c>
      <c r="AK55" s="9">
        <f t="shared" si="36"/>
        <v>2</v>
      </c>
      <c r="AL55" s="9">
        <f t="shared" si="37"/>
        <v>8</v>
      </c>
      <c r="AM55" s="9">
        <f t="shared" si="38"/>
        <v>9</v>
      </c>
      <c r="AN55" s="2">
        <v>43878.386111111111</v>
      </c>
      <c r="AO55">
        <v>6033</v>
      </c>
      <c r="AP55" s="1">
        <v>340000</v>
      </c>
      <c r="AQ55" t="s">
        <v>5</v>
      </c>
    </row>
    <row r="56" spans="1:43" x14ac:dyDescent="0.3">
      <c r="A56" t="str">
        <f t="shared" ca="1" si="0"/>
        <v>FY2020 Q4 Sep</v>
      </c>
      <c r="B56">
        <f t="shared" ca="1" si="1"/>
        <v>2020</v>
      </c>
      <c r="C56" s="8" t="str">
        <f t="shared" ca="1" si="2"/>
        <v>Sep</v>
      </c>
      <c r="D56" s="8" t="str">
        <f t="shared" ca="1" si="3"/>
        <v>Q4</v>
      </c>
      <c r="E56">
        <f t="shared" ca="1" si="4"/>
        <v>12</v>
      </c>
      <c r="F56">
        <f t="shared" ca="1" si="5"/>
        <v>4</v>
      </c>
      <c r="G56">
        <f t="shared" ca="1" si="6"/>
        <v>202012</v>
      </c>
      <c r="H56">
        <f t="shared" ca="1" si="7"/>
        <v>202004</v>
      </c>
      <c r="I56" t="str">
        <f t="shared" ca="1" si="8"/>
        <v>FY2020 Q3 Sep</v>
      </c>
      <c r="J56">
        <f t="shared" ca="1" si="9"/>
        <v>2020</v>
      </c>
      <c r="K56" s="8" t="str">
        <f t="shared" ca="1" si="10"/>
        <v>Sep</v>
      </c>
      <c r="L56" s="8" t="str">
        <f t="shared" ca="1" si="11"/>
        <v>Q3</v>
      </c>
      <c r="M56">
        <f t="shared" ca="1" si="12"/>
        <v>9</v>
      </c>
      <c r="N56">
        <f t="shared" ca="1" si="13"/>
        <v>3</v>
      </c>
      <c r="O56">
        <f t="shared" ca="1" si="14"/>
        <v>202009</v>
      </c>
      <c r="P56">
        <f t="shared" ca="1" si="15"/>
        <v>202003</v>
      </c>
      <c r="Q56" t="str">
        <f t="shared" si="16"/>
        <v>FY2020 Q2 Mar</v>
      </c>
      <c r="R56">
        <f t="shared" si="17"/>
        <v>2020</v>
      </c>
      <c r="S56" s="8" t="str">
        <f t="shared" si="18"/>
        <v>Mar</v>
      </c>
      <c r="T56" s="8" t="str">
        <f t="shared" si="19"/>
        <v>Q2</v>
      </c>
      <c r="U56">
        <f t="shared" si="20"/>
        <v>6</v>
      </c>
      <c r="V56">
        <f t="shared" si="21"/>
        <v>2</v>
      </c>
      <c r="W56">
        <f t="shared" si="22"/>
        <v>202006</v>
      </c>
      <c r="X56">
        <f t="shared" si="23"/>
        <v>202002</v>
      </c>
      <c r="Y56" t="str">
        <f t="shared" si="24"/>
        <v>FY2020 Q1 Mar</v>
      </c>
      <c r="Z56">
        <f t="shared" si="25"/>
        <v>2020</v>
      </c>
      <c r="AA56" s="8" t="str">
        <f t="shared" si="26"/>
        <v>Mar</v>
      </c>
      <c r="AB56" s="8" t="str">
        <f t="shared" si="27"/>
        <v>Q1</v>
      </c>
      <c r="AC56">
        <f t="shared" si="28"/>
        <v>3</v>
      </c>
      <c r="AD56">
        <f t="shared" si="29"/>
        <v>1</v>
      </c>
      <c r="AE56">
        <f t="shared" si="30"/>
        <v>202003</v>
      </c>
      <c r="AF56">
        <f t="shared" si="31"/>
        <v>202001</v>
      </c>
      <c r="AG56" s="9">
        <f t="shared" ca="1" si="32"/>
        <v>0</v>
      </c>
      <c r="AH56">
        <f t="shared" ca="1" si="33"/>
        <v>2</v>
      </c>
      <c r="AI56" s="9">
        <f t="shared" ca="1" si="34"/>
        <v>6</v>
      </c>
      <c r="AJ56" s="9">
        <f t="shared" ca="1" si="35"/>
        <v>0</v>
      </c>
      <c r="AK56" s="9">
        <f t="shared" si="36"/>
        <v>5</v>
      </c>
      <c r="AL56" s="9">
        <f t="shared" si="37"/>
        <v>10</v>
      </c>
      <c r="AM56" s="9">
        <f t="shared" si="38"/>
        <v>12</v>
      </c>
      <c r="AN56" s="2">
        <v>43895.518055555556</v>
      </c>
      <c r="AO56">
        <v>8205</v>
      </c>
      <c r="AP56" s="1">
        <v>340000</v>
      </c>
      <c r="AQ56" t="s">
        <v>5</v>
      </c>
    </row>
    <row r="57" spans="1:43" x14ac:dyDescent="0.3">
      <c r="A57" t="str">
        <f t="shared" ca="1" si="0"/>
        <v>FY2020 Q4 Sep</v>
      </c>
      <c r="B57">
        <f t="shared" ca="1" si="1"/>
        <v>2020</v>
      </c>
      <c r="C57" s="8" t="str">
        <f t="shared" ca="1" si="2"/>
        <v>Sep</v>
      </c>
      <c r="D57" s="8" t="str">
        <f t="shared" ca="1" si="3"/>
        <v>Q4</v>
      </c>
      <c r="E57">
        <f t="shared" ca="1" si="4"/>
        <v>12</v>
      </c>
      <c r="F57">
        <f t="shared" ca="1" si="5"/>
        <v>4</v>
      </c>
      <c r="G57">
        <f t="shared" ca="1" si="6"/>
        <v>202012</v>
      </c>
      <c r="H57">
        <f t="shared" ca="1" si="7"/>
        <v>202004</v>
      </c>
      <c r="I57" t="str">
        <f t="shared" ca="1" si="8"/>
        <v>FY2020 Q3 Sep</v>
      </c>
      <c r="J57">
        <f t="shared" ca="1" si="9"/>
        <v>2020</v>
      </c>
      <c r="K57" s="8" t="str">
        <f t="shared" ca="1" si="10"/>
        <v>Sep</v>
      </c>
      <c r="L57" s="8" t="str">
        <f t="shared" ca="1" si="11"/>
        <v>Q3</v>
      </c>
      <c r="M57">
        <f t="shared" ca="1" si="12"/>
        <v>9</v>
      </c>
      <c r="N57">
        <f t="shared" ca="1" si="13"/>
        <v>3</v>
      </c>
      <c r="O57">
        <f t="shared" ca="1" si="14"/>
        <v>202009</v>
      </c>
      <c r="P57">
        <f t="shared" ca="1" si="15"/>
        <v>202003</v>
      </c>
      <c r="Q57" t="str">
        <f t="shared" si="16"/>
        <v>FY2019 Q4 Sep</v>
      </c>
      <c r="R57">
        <f t="shared" si="17"/>
        <v>2019</v>
      </c>
      <c r="S57" s="8" t="str">
        <f t="shared" si="18"/>
        <v>Sep</v>
      </c>
      <c r="T57" s="8" t="str">
        <f t="shared" si="19"/>
        <v>Q4</v>
      </c>
      <c r="U57">
        <f t="shared" si="20"/>
        <v>12</v>
      </c>
      <c r="V57">
        <f t="shared" si="21"/>
        <v>4</v>
      </c>
      <c r="W57">
        <f t="shared" si="22"/>
        <v>201912</v>
      </c>
      <c r="X57">
        <f t="shared" si="23"/>
        <v>201904</v>
      </c>
      <c r="Y57" t="str">
        <f t="shared" si="24"/>
        <v>FY2019 Q3 Sep</v>
      </c>
      <c r="Z57">
        <f t="shared" si="25"/>
        <v>2019</v>
      </c>
      <c r="AA57" s="8" t="str">
        <f t="shared" si="26"/>
        <v>Sep</v>
      </c>
      <c r="AB57" s="8" t="str">
        <f t="shared" si="27"/>
        <v>Q3</v>
      </c>
      <c r="AC57">
        <f t="shared" si="28"/>
        <v>9</v>
      </c>
      <c r="AD57">
        <f t="shared" si="29"/>
        <v>3</v>
      </c>
      <c r="AE57">
        <f t="shared" si="30"/>
        <v>201909</v>
      </c>
      <c r="AF57">
        <f t="shared" si="31"/>
        <v>201903</v>
      </c>
      <c r="AG57" s="9">
        <f t="shared" ca="1" si="32"/>
        <v>1</v>
      </c>
      <c r="AH57">
        <f t="shared" ca="1" si="33"/>
        <v>4</v>
      </c>
      <c r="AI57" s="9">
        <f t="shared" ca="1" si="34"/>
        <v>12</v>
      </c>
      <c r="AJ57" s="9">
        <f t="shared" ca="1" si="35"/>
        <v>1</v>
      </c>
      <c r="AK57" s="9">
        <f t="shared" si="36"/>
        <v>3</v>
      </c>
      <c r="AL57" s="9">
        <f t="shared" si="37"/>
        <v>39</v>
      </c>
      <c r="AM57" s="9">
        <f t="shared" si="38"/>
        <v>15</v>
      </c>
      <c r="AN57" s="2">
        <v>43732.647916666669</v>
      </c>
      <c r="AO57">
        <v>920</v>
      </c>
      <c r="AP57" s="1">
        <v>330000</v>
      </c>
      <c r="AQ57" t="s">
        <v>5</v>
      </c>
    </row>
    <row r="58" spans="1:43" x14ac:dyDescent="0.3">
      <c r="A58" t="str">
        <f t="shared" ca="1" si="0"/>
        <v>FY2020 Q4 Sep</v>
      </c>
      <c r="B58">
        <f t="shared" ca="1" si="1"/>
        <v>2020</v>
      </c>
      <c r="C58" s="8" t="str">
        <f t="shared" ca="1" si="2"/>
        <v>Sep</v>
      </c>
      <c r="D58" s="8" t="str">
        <f t="shared" ca="1" si="3"/>
        <v>Q4</v>
      </c>
      <c r="E58">
        <f t="shared" ca="1" si="4"/>
        <v>12</v>
      </c>
      <c r="F58">
        <f t="shared" ca="1" si="5"/>
        <v>4</v>
      </c>
      <c r="G58">
        <f t="shared" ca="1" si="6"/>
        <v>202012</v>
      </c>
      <c r="H58">
        <f t="shared" ca="1" si="7"/>
        <v>202004</v>
      </c>
      <c r="I58" t="str">
        <f t="shared" ca="1" si="8"/>
        <v>FY2020 Q3 Sep</v>
      </c>
      <c r="J58">
        <f t="shared" ca="1" si="9"/>
        <v>2020</v>
      </c>
      <c r="K58" s="8" t="str">
        <f t="shared" ca="1" si="10"/>
        <v>Sep</v>
      </c>
      <c r="L58" s="8" t="str">
        <f t="shared" ca="1" si="11"/>
        <v>Q3</v>
      </c>
      <c r="M58">
        <f t="shared" ca="1" si="12"/>
        <v>9</v>
      </c>
      <c r="N58">
        <f t="shared" ca="1" si="13"/>
        <v>3</v>
      </c>
      <c r="O58">
        <f t="shared" ca="1" si="14"/>
        <v>202009</v>
      </c>
      <c r="P58">
        <f t="shared" ca="1" si="15"/>
        <v>202003</v>
      </c>
      <c r="Q58" t="str">
        <f t="shared" si="16"/>
        <v>FY2020 Q3 Jun</v>
      </c>
      <c r="R58">
        <f t="shared" si="17"/>
        <v>2020</v>
      </c>
      <c r="S58" s="8" t="str">
        <f t="shared" si="18"/>
        <v>Jun</v>
      </c>
      <c r="T58" s="8" t="str">
        <f t="shared" si="19"/>
        <v>Q3</v>
      </c>
      <c r="U58">
        <f t="shared" si="20"/>
        <v>9</v>
      </c>
      <c r="V58">
        <f t="shared" si="21"/>
        <v>3</v>
      </c>
      <c r="W58">
        <f t="shared" si="22"/>
        <v>202009</v>
      </c>
      <c r="X58">
        <f t="shared" si="23"/>
        <v>202003</v>
      </c>
      <c r="Y58" t="str">
        <f t="shared" si="24"/>
        <v>FY2020 Q2 Jun</v>
      </c>
      <c r="Z58">
        <f t="shared" si="25"/>
        <v>2020</v>
      </c>
      <c r="AA58" s="8" t="str">
        <f t="shared" si="26"/>
        <v>Jun</v>
      </c>
      <c r="AB58" s="8" t="str">
        <f t="shared" si="27"/>
        <v>Q2</v>
      </c>
      <c r="AC58">
        <f t="shared" si="28"/>
        <v>6</v>
      </c>
      <c r="AD58">
        <f t="shared" si="29"/>
        <v>2</v>
      </c>
      <c r="AE58">
        <f t="shared" si="30"/>
        <v>202006</v>
      </c>
      <c r="AF58">
        <f t="shared" si="31"/>
        <v>202002</v>
      </c>
      <c r="AG58" s="9">
        <f t="shared" ca="1" si="32"/>
        <v>0</v>
      </c>
      <c r="AH58">
        <f t="shared" ca="1" si="33"/>
        <v>1</v>
      </c>
      <c r="AI58" s="9">
        <f t="shared" ca="1" si="34"/>
        <v>3</v>
      </c>
      <c r="AJ58" s="9">
        <f t="shared" ca="1" si="35"/>
        <v>0</v>
      </c>
      <c r="AK58" s="9">
        <f t="shared" si="36"/>
        <v>2</v>
      </c>
      <c r="AL58" s="9">
        <f t="shared" si="37"/>
        <v>23</v>
      </c>
      <c r="AM58" s="9">
        <f t="shared" si="38"/>
        <v>13</v>
      </c>
      <c r="AN58" s="2">
        <v>43983.555555555555</v>
      </c>
      <c r="AO58">
        <v>6316</v>
      </c>
      <c r="AP58" s="1">
        <v>330000</v>
      </c>
      <c r="AQ58" t="s">
        <v>6</v>
      </c>
    </row>
    <row r="59" spans="1:43" x14ac:dyDescent="0.3">
      <c r="A59" t="str">
        <f t="shared" ca="1" si="0"/>
        <v>FY2020 Q4 Sep</v>
      </c>
      <c r="B59">
        <f t="shared" ca="1" si="1"/>
        <v>2020</v>
      </c>
      <c r="C59" s="8" t="str">
        <f t="shared" ca="1" si="2"/>
        <v>Sep</v>
      </c>
      <c r="D59" s="8" t="str">
        <f t="shared" ca="1" si="3"/>
        <v>Q4</v>
      </c>
      <c r="E59">
        <f t="shared" ca="1" si="4"/>
        <v>12</v>
      </c>
      <c r="F59">
        <f t="shared" ca="1" si="5"/>
        <v>4</v>
      </c>
      <c r="G59">
        <f t="shared" ca="1" si="6"/>
        <v>202012</v>
      </c>
      <c r="H59">
        <f t="shared" ca="1" si="7"/>
        <v>202004</v>
      </c>
      <c r="I59" t="str">
        <f t="shared" ca="1" si="8"/>
        <v>FY2020 Q3 Sep</v>
      </c>
      <c r="J59">
        <f t="shared" ca="1" si="9"/>
        <v>2020</v>
      </c>
      <c r="K59" s="8" t="str">
        <f t="shared" ca="1" si="10"/>
        <v>Sep</v>
      </c>
      <c r="L59" s="8" t="str">
        <f t="shared" ca="1" si="11"/>
        <v>Q3</v>
      </c>
      <c r="M59">
        <f t="shared" ca="1" si="12"/>
        <v>9</v>
      </c>
      <c r="N59">
        <f t="shared" ca="1" si="13"/>
        <v>3</v>
      </c>
      <c r="O59">
        <f t="shared" ca="1" si="14"/>
        <v>202009</v>
      </c>
      <c r="P59">
        <f t="shared" ca="1" si="15"/>
        <v>202003</v>
      </c>
      <c r="Q59" t="str">
        <f t="shared" si="16"/>
        <v>FY2020 Q1 Nov</v>
      </c>
      <c r="R59">
        <f t="shared" si="17"/>
        <v>2020</v>
      </c>
      <c r="S59" s="8" t="str">
        <f t="shared" si="18"/>
        <v>Nov</v>
      </c>
      <c r="T59" s="8" t="str">
        <f t="shared" si="19"/>
        <v>Q1</v>
      </c>
      <c r="U59">
        <f t="shared" si="20"/>
        <v>2</v>
      </c>
      <c r="V59">
        <f t="shared" si="21"/>
        <v>1</v>
      </c>
      <c r="W59">
        <f t="shared" si="22"/>
        <v>202002</v>
      </c>
      <c r="X59">
        <f t="shared" si="23"/>
        <v>202001</v>
      </c>
      <c r="Y59" t="str">
        <f t="shared" si="24"/>
        <v>FY2019 Q4 Nov</v>
      </c>
      <c r="Z59">
        <f t="shared" si="25"/>
        <v>2019</v>
      </c>
      <c r="AA59" s="8" t="str">
        <f t="shared" si="26"/>
        <v>Nov</v>
      </c>
      <c r="AB59" s="8" t="str">
        <f t="shared" si="27"/>
        <v>Q4</v>
      </c>
      <c r="AC59">
        <f t="shared" si="28"/>
        <v>11</v>
      </c>
      <c r="AD59">
        <f t="shared" si="29"/>
        <v>4</v>
      </c>
      <c r="AE59">
        <f t="shared" si="30"/>
        <v>201911</v>
      </c>
      <c r="AF59">
        <f t="shared" si="31"/>
        <v>201904</v>
      </c>
      <c r="AG59" s="9">
        <f t="shared" ca="1" si="32"/>
        <v>0</v>
      </c>
      <c r="AH59">
        <f t="shared" ca="1" si="33"/>
        <v>3</v>
      </c>
      <c r="AI59" s="9">
        <f t="shared" ca="1" si="34"/>
        <v>10</v>
      </c>
      <c r="AJ59" s="9">
        <f t="shared" ca="1" si="35"/>
        <v>1</v>
      </c>
      <c r="AK59" s="9">
        <f t="shared" si="36"/>
        <v>2</v>
      </c>
      <c r="AL59" s="9">
        <f t="shared" si="37"/>
        <v>47</v>
      </c>
      <c r="AM59" s="9">
        <f t="shared" si="38"/>
        <v>9</v>
      </c>
      <c r="AN59" s="2">
        <v>43787.386805555558</v>
      </c>
      <c r="AO59">
        <v>3545</v>
      </c>
      <c r="AP59" s="1">
        <v>329000</v>
      </c>
      <c r="AQ59" t="s">
        <v>5</v>
      </c>
    </row>
    <row r="60" spans="1:43" x14ac:dyDescent="0.3">
      <c r="A60" t="str">
        <f t="shared" ca="1" si="0"/>
        <v>FY2020 Q4 Sep</v>
      </c>
      <c r="B60">
        <f t="shared" ca="1" si="1"/>
        <v>2020</v>
      </c>
      <c r="C60" s="8" t="str">
        <f t="shared" ca="1" si="2"/>
        <v>Sep</v>
      </c>
      <c r="D60" s="8" t="str">
        <f t="shared" ca="1" si="3"/>
        <v>Q4</v>
      </c>
      <c r="E60">
        <f t="shared" ca="1" si="4"/>
        <v>12</v>
      </c>
      <c r="F60">
        <f t="shared" ca="1" si="5"/>
        <v>4</v>
      </c>
      <c r="G60">
        <f t="shared" ca="1" si="6"/>
        <v>202012</v>
      </c>
      <c r="H60">
        <f t="shared" ca="1" si="7"/>
        <v>202004</v>
      </c>
      <c r="I60" t="str">
        <f t="shared" ca="1" si="8"/>
        <v>FY2020 Q3 Sep</v>
      </c>
      <c r="J60">
        <f t="shared" ca="1" si="9"/>
        <v>2020</v>
      </c>
      <c r="K60" s="8" t="str">
        <f t="shared" ca="1" si="10"/>
        <v>Sep</v>
      </c>
      <c r="L60" s="8" t="str">
        <f t="shared" ca="1" si="11"/>
        <v>Q3</v>
      </c>
      <c r="M60">
        <f t="shared" ca="1" si="12"/>
        <v>9</v>
      </c>
      <c r="N60">
        <f t="shared" ca="1" si="13"/>
        <v>3</v>
      </c>
      <c r="O60">
        <f t="shared" ca="1" si="14"/>
        <v>202009</v>
      </c>
      <c r="P60">
        <f t="shared" ca="1" si="15"/>
        <v>202003</v>
      </c>
      <c r="Q60" t="str">
        <f t="shared" si="16"/>
        <v>FY2020 Q1 Dec</v>
      </c>
      <c r="R60">
        <f t="shared" si="17"/>
        <v>2020</v>
      </c>
      <c r="S60" s="8" t="str">
        <f t="shared" si="18"/>
        <v>Dec</v>
      </c>
      <c r="T60" s="8" t="str">
        <f t="shared" si="19"/>
        <v>Q1</v>
      </c>
      <c r="U60">
        <f t="shared" si="20"/>
        <v>3</v>
      </c>
      <c r="V60">
        <f t="shared" si="21"/>
        <v>1</v>
      </c>
      <c r="W60">
        <f t="shared" si="22"/>
        <v>202003</v>
      </c>
      <c r="X60">
        <f t="shared" si="23"/>
        <v>202001</v>
      </c>
      <c r="Y60" t="str">
        <f t="shared" si="24"/>
        <v>FY2019 Q4 Dec</v>
      </c>
      <c r="Z60">
        <f t="shared" si="25"/>
        <v>2019</v>
      </c>
      <c r="AA60" s="8" t="str">
        <f t="shared" si="26"/>
        <v>Dec</v>
      </c>
      <c r="AB60" s="8" t="str">
        <f t="shared" si="27"/>
        <v>Q4</v>
      </c>
      <c r="AC60">
        <f t="shared" si="28"/>
        <v>12</v>
      </c>
      <c r="AD60">
        <f t="shared" si="29"/>
        <v>4</v>
      </c>
      <c r="AE60">
        <f t="shared" si="30"/>
        <v>201912</v>
      </c>
      <c r="AF60">
        <f t="shared" si="31"/>
        <v>201904</v>
      </c>
      <c r="AG60" s="9">
        <f t="shared" ca="1" si="32"/>
        <v>0</v>
      </c>
      <c r="AH60">
        <f t="shared" ca="1" si="33"/>
        <v>3</v>
      </c>
      <c r="AI60" s="9">
        <f t="shared" ca="1" si="34"/>
        <v>9</v>
      </c>
      <c r="AJ60" s="9">
        <f t="shared" ca="1" si="35"/>
        <v>1</v>
      </c>
      <c r="AK60" s="9">
        <f t="shared" si="36"/>
        <v>5</v>
      </c>
      <c r="AL60" s="9">
        <f t="shared" si="37"/>
        <v>49</v>
      </c>
      <c r="AM60" s="9">
        <f t="shared" si="38"/>
        <v>12</v>
      </c>
      <c r="AN60" s="2">
        <v>43804.521527777775</v>
      </c>
      <c r="AO60">
        <v>1224</v>
      </c>
      <c r="AP60" s="1">
        <v>320000</v>
      </c>
      <c r="AQ60" t="s">
        <v>5</v>
      </c>
    </row>
    <row r="61" spans="1:43" x14ac:dyDescent="0.3">
      <c r="A61" t="str">
        <f t="shared" ca="1" si="0"/>
        <v>FY2020 Q4 Sep</v>
      </c>
      <c r="B61">
        <f t="shared" ca="1" si="1"/>
        <v>2020</v>
      </c>
      <c r="C61" s="8" t="str">
        <f t="shared" ca="1" si="2"/>
        <v>Sep</v>
      </c>
      <c r="D61" s="8" t="str">
        <f t="shared" ca="1" si="3"/>
        <v>Q4</v>
      </c>
      <c r="E61">
        <f t="shared" ca="1" si="4"/>
        <v>12</v>
      </c>
      <c r="F61">
        <f t="shared" ca="1" si="5"/>
        <v>4</v>
      </c>
      <c r="G61">
        <f t="shared" ca="1" si="6"/>
        <v>202012</v>
      </c>
      <c r="H61">
        <f t="shared" ca="1" si="7"/>
        <v>202004</v>
      </c>
      <c r="I61" t="str">
        <f t="shared" ca="1" si="8"/>
        <v>FY2020 Q3 Sep</v>
      </c>
      <c r="J61">
        <f t="shared" ca="1" si="9"/>
        <v>2020</v>
      </c>
      <c r="K61" s="8" t="str">
        <f t="shared" ca="1" si="10"/>
        <v>Sep</v>
      </c>
      <c r="L61" s="8" t="str">
        <f t="shared" ca="1" si="11"/>
        <v>Q3</v>
      </c>
      <c r="M61">
        <f t="shared" ca="1" si="12"/>
        <v>9</v>
      </c>
      <c r="N61">
        <f t="shared" ca="1" si="13"/>
        <v>3</v>
      </c>
      <c r="O61">
        <f t="shared" ca="1" si="14"/>
        <v>202009</v>
      </c>
      <c r="P61">
        <f t="shared" ca="1" si="15"/>
        <v>202003</v>
      </c>
      <c r="Q61" t="str">
        <f t="shared" si="16"/>
        <v>FY2020 Q3 May</v>
      </c>
      <c r="R61">
        <f t="shared" si="17"/>
        <v>2020</v>
      </c>
      <c r="S61" s="8" t="str">
        <f t="shared" si="18"/>
        <v>May</v>
      </c>
      <c r="T61" s="8" t="str">
        <f t="shared" si="19"/>
        <v>Q3</v>
      </c>
      <c r="U61">
        <f t="shared" si="20"/>
        <v>8</v>
      </c>
      <c r="V61">
        <f t="shared" si="21"/>
        <v>3</v>
      </c>
      <c r="W61">
        <f t="shared" si="22"/>
        <v>202008</v>
      </c>
      <c r="X61">
        <f t="shared" si="23"/>
        <v>202003</v>
      </c>
      <c r="Y61" t="str">
        <f t="shared" si="24"/>
        <v>FY2020 Q2 May</v>
      </c>
      <c r="Z61">
        <f t="shared" si="25"/>
        <v>2020</v>
      </c>
      <c r="AA61" s="8" t="str">
        <f t="shared" si="26"/>
        <v>May</v>
      </c>
      <c r="AB61" s="8" t="str">
        <f t="shared" si="27"/>
        <v>Q2</v>
      </c>
      <c r="AC61">
        <f t="shared" si="28"/>
        <v>5</v>
      </c>
      <c r="AD61">
        <f t="shared" si="29"/>
        <v>2</v>
      </c>
      <c r="AE61">
        <f t="shared" si="30"/>
        <v>202005</v>
      </c>
      <c r="AF61">
        <f t="shared" si="31"/>
        <v>202002</v>
      </c>
      <c r="AG61" s="9">
        <f t="shared" ca="1" si="32"/>
        <v>0</v>
      </c>
      <c r="AH61">
        <f t="shared" ca="1" si="33"/>
        <v>1</v>
      </c>
      <c r="AI61" s="9">
        <f t="shared" ca="1" si="34"/>
        <v>4</v>
      </c>
      <c r="AJ61" s="9">
        <f t="shared" ca="1" si="35"/>
        <v>0</v>
      </c>
      <c r="AK61" s="9">
        <f t="shared" si="36"/>
        <v>4</v>
      </c>
      <c r="AL61" s="9">
        <f t="shared" si="37"/>
        <v>20</v>
      </c>
      <c r="AM61" s="9">
        <f t="shared" si="38"/>
        <v>12</v>
      </c>
      <c r="AN61" s="2">
        <v>43964.517361111109</v>
      </c>
      <c r="AO61">
        <v>1629</v>
      </c>
      <c r="AP61" s="1">
        <v>320000</v>
      </c>
      <c r="AQ61" t="s">
        <v>5</v>
      </c>
    </row>
    <row r="62" spans="1:43" x14ac:dyDescent="0.3">
      <c r="A62" t="str">
        <f t="shared" ca="1" si="0"/>
        <v>FY2020 Q4 Sep</v>
      </c>
      <c r="B62">
        <f t="shared" ca="1" si="1"/>
        <v>2020</v>
      </c>
      <c r="C62" s="8" t="str">
        <f t="shared" ca="1" si="2"/>
        <v>Sep</v>
      </c>
      <c r="D62" s="8" t="str">
        <f t="shared" ca="1" si="3"/>
        <v>Q4</v>
      </c>
      <c r="E62">
        <f t="shared" ca="1" si="4"/>
        <v>12</v>
      </c>
      <c r="F62">
        <f t="shared" ca="1" si="5"/>
        <v>4</v>
      </c>
      <c r="G62">
        <f t="shared" ca="1" si="6"/>
        <v>202012</v>
      </c>
      <c r="H62">
        <f t="shared" ca="1" si="7"/>
        <v>202004</v>
      </c>
      <c r="I62" t="str">
        <f t="shared" ca="1" si="8"/>
        <v>FY2020 Q3 Sep</v>
      </c>
      <c r="J62">
        <f t="shared" ca="1" si="9"/>
        <v>2020</v>
      </c>
      <c r="K62" s="8" t="str">
        <f t="shared" ca="1" si="10"/>
        <v>Sep</v>
      </c>
      <c r="L62" s="8" t="str">
        <f t="shared" ca="1" si="11"/>
        <v>Q3</v>
      </c>
      <c r="M62">
        <f t="shared" ca="1" si="12"/>
        <v>9</v>
      </c>
      <c r="N62">
        <f t="shared" ca="1" si="13"/>
        <v>3</v>
      </c>
      <c r="O62">
        <f t="shared" ca="1" si="14"/>
        <v>202009</v>
      </c>
      <c r="P62">
        <f t="shared" ca="1" si="15"/>
        <v>202003</v>
      </c>
      <c r="Q62" t="str">
        <f t="shared" si="16"/>
        <v>FY2020 Q3 May</v>
      </c>
      <c r="R62">
        <f t="shared" si="17"/>
        <v>2020</v>
      </c>
      <c r="S62" s="8" t="str">
        <f t="shared" si="18"/>
        <v>May</v>
      </c>
      <c r="T62" s="8" t="str">
        <f t="shared" si="19"/>
        <v>Q3</v>
      </c>
      <c r="U62">
        <f t="shared" si="20"/>
        <v>8</v>
      </c>
      <c r="V62">
        <f t="shared" si="21"/>
        <v>3</v>
      </c>
      <c r="W62">
        <f t="shared" si="22"/>
        <v>202008</v>
      </c>
      <c r="X62">
        <f t="shared" si="23"/>
        <v>202003</v>
      </c>
      <c r="Y62" t="str">
        <f t="shared" si="24"/>
        <v>FY2020 Q2 May</v>
      </c>
      <c r="Z62">
        <f t="shared" si="25"/>
        <v>2020</v>
      </c>
      <c r="AA62" s="8" t="str">
        <f t="shared" si="26"/>
        <v>May</v>
      </c>
      <c r="AB62" s="8" t="str">
        <f t="shared" si="27"/>
        <v>Q2</v>
      </c>
      <c r="AC62">
        <f t="shared" si="28"/>
        <v>5</v>
      </c>
      <c r="AD62">
        <f t="shared" si="29"/>
        <v>2</v>
      </c>
      <c r="AE62">
        <f t="shared" si="30"/>
        <v>202005</v>
      </c>
      <c r="AF62">
        <f t="shared" si="31"/>
        <v>202002</v>
      </c>
      <c r="AG62" s="9">
        <f t="shared" ca="1" si="32"/>
        <v>0</v>
      </c>
      <c r="AH62">
        <f t="shared" ca="1" si="33"/>
        <v>1</v>
      </c>
      <c r="AI62" s="9">
        <f t="shared" ca="1" si="34"/>
        <v>4</v>
      </c>
      <c r="AJ62" s="9">
        <f t="shared" ca="1" si="35"/>
        <v>0</v>
      </c>
      <c r="AK62" s="9">
        <f t="shared" si="36"/>
        <v>4</v>
      </c>
      <c r="AL62" s="9">
        <f t="shared" si="37"/>
        <v>20</v>
      </c>
      <c r="AM62" s="9">
        <f t="shared" si="38"/>
        <v>12</v>
      </c>
      <c r="AN62" s="2">
        <v>43964.518750000003</v>
      </c>
      <c r="AO62">
        <v>1629</v>
      </c>
      <c r="AP62" s="1">
        <v>320000</v>
      </c>
      <c r="AQ62" t="s">
        <v>5</v>
      </c>
    </row>
    <row r="63" spans="1:43" x14ac:dyDescent="0.3">
      <c r="A63" t="str">
        <f t="shared" ca="1" si="0"/>
        <v>FY2020 Q4 Sep</v>
      </c>
      <c r="B63">
        <f t="shared" ca="1" si="1"/>
        <v>2020</v>
      </c>
      <c r="C63" s="8" t="str">
        <f t="shared" ca="1" si="2"/>
        <v>Sep</v>
      </c>
      <c r="D63" s="8" t="str">
        <f t="shared" ca="1" si="3"/>
        <v>Q4</v>
      </c>
      <c r="E63">
        <f t="shared" ca="1" si="4"/>
        <v>12</v>
      </c>
      <c r="F63">
        <f t="shared" ca="1" si="5"/>
        <v>4</v>
      </c>
      <c r="G63">
        <f t="shared" ca="1" si="6"/>
        <v>202012</v>
      </c>
      <c r="H63">
        <f t="shared" ca="1" si="7"/>
        <v>202004</v>
      </c>
      <c r="I63" t="str">
        <f t="shared" ca="1" si="8"/>
        <v>FY2020 Q3 Sep</v>
      </c>
      <c r="J63">
        <f t="shared" ca="1" si="9"/>
        <v>2020</v>
      </c>
      <c r="K63" s="8" t="str">
        <f t="shared" ca="1" si="10"/>
        <v>Sep</v>
      </c>
      <c r="L63" s="8" t="str">
        <f t="shared" ca="1" si="11"/>
        <v>Q3</v>
      </c>
      <c r="M63">
        <f t="shared" ca="1" si="12"/>
        <v>9</v>
      </c>
      <c r="N63">
        <f t="shared" ca="1" si="13"/>
        <v>3</v>
      </c>
      <c r="O63">
        <f t="shared" ca="1" si="14"/>
        <v>202009</v>
      </c>
      <c r="P63">
        <f t="shared" ca="1" si="15"/>
        <v>202003</v>
      </c>
      <c r="Q63" t="str">
        <f t="shared" si="16"/>
        <v>FY2020 Q2 Mar</v>
      </c>
      <c r="R63">
        <f t="shared" si="17"/>
        <v>2020</v>
      </c>
      <c r="S63" s="8" t="str">
        <f t="shared" si="18"/>
        <v>Mar</v>
      </c>
      <c r="T63" s="8" t="str">
        <f t="shared" si="19"/>
        <v>Q2</v>
      </c>
      <c r="U63">
        <f t="shared" si="20"/>
        <v>6</v>
      </c>
      <c r="V63">
        <f t="shared" si="21"/>
        <v>2</v>
      </c>
      <c r="W63">
        <f t="shared" si="22"/>
        <v>202006</v>
      </c>
      <c r="X63">
        <f t="shared" si="23"/>
        <v>202002</v>
      </c>
      <c r="Y63" t="str">
        <f t="shared" si="24"/>
        <v>FY2020 Q1 Mar</v>
      </c>
      <c r="Z63">
        <f t="shared" si="25"/>
        <v>2020</v>
      </c>
      <c r="AA63" s="8" t="str">
        <f t="shared" si="26"/>
        <v>Mar</v>
      </c>
      <c r="AB63" s="8" t="str">
        <f t="shared" si="27"/>
        <v>Q1</v>
      </c>
      <c r="AC63">
        <f t="shared" si="28"/>
        <v>3</v>
      </c>
      <c r="AD63">
        <f t="shared" si="29"/>
        <v>1</v>
      </c>
      <c r="AE63">
        <f t="shared" si="30"/>
        <v>202003</v>
      </c>
      <c r="AF63">
        <f t="shared" si="31"/>
        <v>202001</v>
      </c>
      <c r="AG63" s="9">
        <f t="shared" ca="1" si="32"/>
        <v>0</v>
      </c>
      <c r="AH63">
        <f t="shared" ca="1" si="33"/>
        <v>2</v>
      </c>
      <c r="AI63" s="9">
        <f t="shared" ca="1" si="34"/>
        <v>6</v>
      </c>
      <c r="AJ63" s="9">
        <f t="shared" ca="1" si="35"/>
        <v>0</v>
      </c>
      <c r="AK63" s="9">
        <f t="shared" si="36"/>
        <v>2</v>
      </c>
      <c r="AL63" s="9">
        <f t="shared" si="37"/>
        <v>10</v>
      </c>
      <c r="AM63" s="9">
        <f t="shared" si="38"/>
        <v>12</v>
      </c>
      <c r="AN63" s="2">
        <v>43892.538194444445</v>
      </c>
      <c r="AO63">
        <v>4485</v>
      </c>
      <c r="AP63" s="1">
        <v>310000</v>
      </c>
      <c r="AQ63" t="s">
        <v>5</v>
      </c>
    </row>
    <row r="64" spans="1:43" x14ac:dyDescent="0.3">
      <c r="A64" t="str">
        <f t="shared" ca="1" si="0"/>
        <v>FY2020 Q4 Sep</v>
      </c>
      <c r="B64">
        <f t="shared" ca="1" si="1"/>
        <v>2020</v>
      </c>
      <c r="C64" s="8" t="str">
        <f t="shared" ca="1" si="2"/>
        <v>Sep</v>
      </c>
      <c r="D64" s="8" t="str">
        <f t="shared" ca="1" si="3"/>
        <v>Q4</v>
      </c>
      <c r="E64">
        <f t="shared" ca="1" si="4"/>
        <v>12</v>
      </c>
      <c r="F64">
        <f t="shared" ca="1" si="5"/>
        <v>4</v>
      </c>
      <c r="G64">
        <f t="shared" ca="1" si="6"/>
        <v>202012</v>
      </c>
      <c r="H64">
        <f t="shared" ca="1" si="7"/>
        <v>202004</v>
      </c>
      <c r="I64" t="str">
        <f t="shared" ca="1" si="8"/>
        <v>FY2020 Q3 Sep</v>
      </c>
      <c r="J64">
        <f t="shared" ca="1" si="9"/>
        <v>2020</v>
      </c>
      <c r="K64" s="8" t="str">
        <f t="shared" ca="1" si="10"/>
        <v>Sep</v>
      </c>
      <c r="L64" s="8" t="str">
        <f t="shared" ca="1" si="11"/>
        <v>Q3</v>
      </c>
      <c r="M64">
        <f t="shared" ca="1" si="12"/>
        <v>9</v>
      </c>
      <c r="N64">
        <f t="shared" ca="1" si="13"/>
        <v>3</v>
      </c>
      <c r="O64">
        <f t="shared" ca="1" si="14"/>
        <v>202009</v>
      </c>
      <c r="P64">
        <f t="shared" ca="1" si="15"/>
        <v>202003</v>
      </c>
      <c r="Q64" t="str">
        <f t="shared" si="16"/>
        <v>FY2020 Q1 Dec</v>
      </c>
      <c r="R64">
        <f t="shared" si="17"/>
        <v>2020</v>
      </c>
      <c r="S64" s="8" t="str">
        <f t="shared" si="18"/>
        <v>Dec</v>
      </c>
      <c r="T64" s="8" t="str">
        <f t="shared" si="19"/>
        <v>Q1</v>
      </c>
      <c r="U64">
        <f t="shared" si="20"/>
        <v>3</v>
      </c>
      <c r="V64">
        <f t="shared" si="21"/>
        <v>1</v>
      </c>
      <c r="W64">
        <f t="shared" si="22"/>
        <v>202003</v>
      </c>
      <c r="X64">
        <f t="shared" si="23"/>
        <v>202001</v>
      </c>
      <c r="Y64" t="str">
        <f t="shared" si="24"/>
        <v>FY2019 Q4 Dec</v>
      </c>
      <c r="Z64">
        <f t="shared" si="25"/>
        <v>2019</v>
      </c>
      <c r="AA64" s="8" t="str">
        <f t="shared" si="26"/>
        <v>Dec</v>
      </c>
      <c r="AB64" s="8" t="str">
        <f t="shared" si="27"/>
        <v>Q4</v>
      </c>
      <c r="AC64">
        <f t="shared" si="28"/>
        <v>12</v>
      </c>
      <c r="AD64">
        <f t="shared" si="29"/>
        <v>4</v>
      </c>
      <c r="AE64">
        <f t="shared" si="30"/>
        <v>201912</v>
      </c>
      <c r="AF64">
        <f t="shared" si="31"/>
        <v>201904</v>
      </c>
      <c r="AG64" s="9">
        <f t="shared" ca="1" si="32"/>
        <v>0</v>
      </c>
      <c r="AH64">
        <f t="shared" ca="1" si="33"/>
        <v>3</v>
      </c>
      <c r="AI64" s="9">
        <f t="shared" ca="1" si="34"/>
        <v>9</v>
      </c>
      <c r="AJ64" s="9">
        <f t="shared" ca="1" si="35"/>
        <v>1</v>
      </c>
      <c r="AK64" s="9">
        <f t="shared" si="36"/>
        <v>3</v>
      </c>
      <c r="AL64" s="9">
        <f t="shared" si="37"/>
        <v>50</v>
      </c>
      <c r="AM64" s="9">
        <f t="shared" si="38"/>
        <v>13</v>
      </c>
      <c r="AN64" s="2">
        <v>43809.570138888892</v>
      </c>
      <c r="AO64">
        <v>5627</v>
      </c>
      <c r="AP64" s="1">
        <v>310000</v>
      </c>
      <c r="AQ64" t="s">
        <v>5</v>
      </c>
    </row>
    <row r="65" spans="1:43" x14ac:dyDescent="0.3">
      <c r="A65" t="str">
        <f t="shared" ca="1" si="0"/>
        <v>FY2020 Q4 Sep</v>
      </c>
      <c r="B65">
        <f t="shared" ca="1" si="1"/>
        <v>2020</v>
      </c>
      <c r="C65" s="8" t="str">
        <f t="shared" ca="1" si="2"/>
        <v>Sep</v>
      </c>
      <c r="D65" s="8" t="str">
        <f t="shared" ca="1" si="3"/>
        <v>Q4</v>
      </c>
      <c r="E65">
        <f t="shared" ca="1" si="4"/>
        <v>12</v>
      </c>
      <c r="F65">
        <f t="shared" ca="1" si="5"/>
        <v>4</v>
      </c>
      <c r="G65">
        <f t="shared" ca="1" si="6"/>
        <v>202012</v>
      </c>
      <c r="H65">
        <f t="shared" ca="1" si="7"/>
        <v>202004</v>
      </c>
      <c r="I65" t="str">
        <f t="shared" ca="1" si="8"/>
        <v>FY2020 Q3 Sep</v>
      </c>
      <c r="J65">
        <f t="shared" ca="1" si="9"/>
        <v>2020</v>
      </c>
      <c r="K65" s="8" t="str">
        <f t="shared" ca="1" si="10"/>
        <v>Sep</v>
      </c>
      <c r="L65" s="8" t="str">
        <f t="shared" ca="1" si="11"/>
        <v>Q3</v>
      </c>
      <c r="M65">
        <f t="shared" ca="1" si="12"/>
        <v>9</v>
      </c>
      <c r="N65">
        <f t="shared" ca="1" si="13"/>
        <v>3</v>
      </c>
      <c r="O65">
        <f t="shared" ca="1" si="14"/>
        <v>202009</v>
      </c>
      <c r="P65">
        <f t="shared" ca="1" si="15"/>
        <v>202003</v>
      </c>
      <c r="Q65" t="str">
        <f t="shared" si="16"/>
        <v>FY2019 Q4 Sep</v>
      </c>
      <c r="R65">
        <f t="shared" si="17"/>
        <v>2019</v>
      </c>
      <c r="S65" s="8" t="str">
        <f t="shared" si="18"/>
        <v>Sep</v>
      </c>
      <c r="T65" s="8" t="str">
        <f t="shared" si="19"/>
        <v>Q4</v>
      </c>
      <c r="U65">
        <f t="shared" si="20"/>
        <v>12</v>
      </c>
      <c r="V65">
        <f t="shared" si="21"/>
        <v>4</v>
      </c>
      <c r="W65">
        <f t="shared" si="22"/>
        <v>201912</v>
      </c>
      <c r="X65">
        <f t="shared" si="23"/>
        <v>201904</v>
      </c>
      <c r="Y65" t="str">
        <f t="shared" si="24"/>
        <v>FY2019 Q3 Sep</v>
      </c>
      <c r="Z65">
        <f t="shared" si="25"/>
        <v>2019</v>
      </c>
      <c r="AA65" s="8" t="str">
        <f t="shared" si="26"/>
        <v>Sep</v>
      </c>
      <c r="AB65" s="8" t="str">
        <f t="shared" si="27"/>
        <v>Q3</v>
      </c>
      <c r="AC65">
        <f t="shared" si="28"/>
        <v>9</v>
      </c>
      <c r="AD65">
        <f t="shared" si="29"/>
        <v>3</v>
      </c>
      <c r="AE65">
        <f t="shared" si="30"/>
        <v>201909</v>
      </c>
      <c r="AF65">
        <f t="shared" si="31"/>
        <v>201903</v>
      </c>
      <c r="AG65" s="9">
        <f t="shared" ca="1" si="32"/>
        <v>1</v>
      </c>
      <c r="AH65">
        <f t="shared" ca="1" si="33"/>
        <v>4</v>
      </c>
      <c r="AI65" s="9">
        <f t="shared" ca="1" si="34"/>
        <v>12</v>
      </c>
      <c r="AJ65" s="9">
        <f t="shared" ca="1" si="35"/>
        <v>1</v>
      </c>
      <c r="AK65" s="9">
        <f t="shared" si="36"/>
        <v>3</v>
      </c>
      <c r="AL65" s="9">
        <f t="shared" si="37"/>
        <v>38</v>
      </c>
      <c r="AM65" s="9">
        <f t="shared" si="38"/>
        <v>9</v>
      </c>
      <c r="AN65" s="2">
        <v>43725.384027777778</v>
      </c>
      <c r="AO65">
        <v>306</v>
      </c>
      <c r="AP65" s="1">
        <v>308000</v>
      </c>
      <c r="AQ65" t="s">
        <v>5</v>
      </c>
    </row>
    <row r="66" spans="1:43" x14ac:dyDescent="0.3">
      <c r="A66" t="str">
        <f t="shared" ref="A66:A129" ca="1" si="39">_xlfn.CONCAT("FY",YEAR(EDATE(TODAY(),3))," ","Q",ROUNDUP(MONTH(EDATE(TODAY(),3))/3,0)," ",(TEXT(TODAY(),"MMM")))</f>
        <v>FY2020 Q4 Sep</v>
      </c>
      <c r="B66">
        <f t="shared" ref="B66:B129" ca="1" si="40">YEAR(EDATE(TODAY(),3))</f>
        <v>2020</v>
      </c>
      <c r="C66" s="8" t="str">
        <f t="shared" ref="C66:C129" ca="1" si="41">TEXT(TODAY(),"MMM")</f>
        <v>Sep</v>
      </c>
      <c r="D66" s="8" t="str">
        <f t="shared" ref="D66:D129" ca="1" si="42">_xlfn.CONCAT("Q",ROUNDUP(MONTH(EDATE(TODAY(),3))/3,0))</f>
        <v>Q4</v>
      </c>
      <c r="E66">
        <f t="shared" ref="E66:E129" ca="1" si="43">MONTH(EDATE(TODAY(),3))</f>
        <v>12</v>
      </c>
      <c r="F66">
        <f t="shared" ref="F66:F129" ca="1" si="44">ROUNDUP(MONTH(EDATE(TODAY(),3))/3,0)</f>
        <v>4</v>
      </c>
      <c r="G66">
        <f t="shared" ref="G66:G129" ca="1" si="45">_xlfn.NUMBERVALUE(IF(LEN(MONTH(EDATE(TODAY(),3)))=1,_xlfn.CONCAT(YEAR(EDATE(TODAY(),3)),"0",MONTH(EDATE(TODAY(),3))),_xlfn.CONCAT(YEAR(EDATE(TODAY(),3)),MONTH(EDATE(TODAY(),3)))))</f>
        <v>202012</v>
      </c>
      <c r="H66">
        <f t="shared" ref="H66:H129" ca="1" si="46">_xlfn.NUMBERVALUE(IF(LEN(ROUNDUP(MONTH(EDATE(TODAY(),3))/3,0))=1,_xlfn.CONCAT(YEAR(EDATE(TODAY(),3)),"0",ROUNDUP(MONTH(EDATE(TODAY(),3))/3,0)),_xlfn.CONCAT(YEAR(EDATE(TODAY(),3)),ROUNDUP(MONTH(EDATE(TODAY(),3))/3,0))))</f>
        <v>202004</v>
      </c>
      <c r="I66" t="str">
        <f t="shared" ref="I66:I129" ca="1" si="47">_xlfn.CONCAT("FY",YEAR(EDATE(TODAY(),0))," ","Q",ROUNDUP(MONTH(EDATE(TODAY(),0))/3,0)," ",(TEXT(TODAY(),"MMM")))</f>
        <v>FY2020 Q3 Sep</v>
      </c>
      <c r="J66">
        <f t="shared" ref="J66:J129" ca="1" si="48">YEAR(EDATE(TODAY(),0))</f>
        <v>2020</v>
      </c>
      <c r="K66" s="8" t="str">
        <f t="shared" ref="K66:K129" ca="1" si="49">TEXT(TODAY(),"MMM")</f>
        <v>Sep</v>
      </c>
      <c r="L66" s="8" t="str">
        <f t="shared" ref="L66:L129" ca="1" si="50">_xlfn.CONCAT("Q",ROUNDUP(MONTH(EDATE(TODAY(),0))/3,0))</f>
        <v>Q3</v>
      </c>
      <c r="M66">
        <f t="shared" ref="M66:M129" ca="1" si="51">MONTH(EDATE(TODAY(),0))</f>
        <v>9</v>
      </c>
      <c r="N66">
        <f t="shared" ref="N66:N129" ca="1" si="52">ROUNDUP(MONTH(EDATE(TODAY(),0))/3,0)</f>
        <v>3</v>
      </c>
      <c r="O66">
        <f t="shared" ref="O66:O129" ca="1" si="53">_xlfn.NUMBERVALUE(IF(LEN(MONTH(EDATE(TODAY(),0)))=1,_xlfn.CONCAT(YEAR(EDATE(TODAY(),0)),"0",MONTH(EDATE(TODAY(),0))),_xlfn.CONCAT(YEAR(EDATE(TODAY(),0)),MONTH(EDATE(TODAY(),0)))))</f>
        <v>202009</v>
      </c>
      <c r="P66">
        <f t="shared" ref="P66:P129" ca="1" si="54">_xlfn.NUMBERVALUE(IF(LEN(ROUNDUP(MONTH(EDATE(TODAY(),0))/3,0))=1,_xlfn.CONCAT(YEAR(EDATE(TODAY(),0)),"0",ROUNDUP(MONTH(EDATE(TODAY(),0))/3,0)),_xlfn.CONCAT(YEAR(EDATE(TODAY(),0)),ROUNDUP(MONTH(EDATE(TODAY(),0))/3,0))))</f>
        <v>202003</v>
      </c>
      <c r="Q66" t="str">
        <f t="shared" ref="Q66:Q129" si="55">_xlfn.CONCAT("FY",YEAR(EDATE($AN66,3))," ","Q",ROUNDUP(MONTH(EDATE($AN66,3))/3,0)," ",(TEXT($AN66,"MMM")))</f>
        <v>FY2020 Q1 Dec</v>
      </c>
      <c r="R66">
        <f t="shared" ref="R66:R129" si="56">YEAR(EDATE($AN66,3))</f>
        <v>2020</v>
      </c>
      <c r="S66" s="8" t="str">
        <f t="shared" ref="S66:S129" si="57">TEXT($AN66,"MMM")</f>
        <v>Dec</v>
      </c>
      <c r="T66" s="8" t="str">
        <f t="shared" ref="T66:T129" si="58">_xlfn.CONCAT("Q",ROUNDUP(MONTH(EDATE($AN66,3))/3,0))</f>
        <v>Q1</v>
      </c>
      <c r="U66">
        <f t="shared" ref="U66:U129" si="59">MONTH(EDATE($AN66,3))</f>
        <v>3</v>
      </c>
      <c r="V66">
        <f t="shared" ref="V66:V129" si="60">ROUNDUP(MONTH(EDATE($AN66,3))/3,0)</f>
        <v>1</v>
      </c>
      <c r="W66">
        <f t="shared" ref="W66:W129" si="61">_xlfn.NUMBERVALUE(IF(LEN(MONTH(EDATE($AN66,3)))=1,_xlfn.CONCAT(YEAR(EDATE($AN66,3)),"0",MONTH(EDATE($AN66,3))),_xlfn.CONCAT(YEAR(EDATE($AN66,3)),MONTH(EDATE($AN66,3)))))</f>
        <v>202003</v>
      </c>
      <c r="X66">
        <f t="shared" ref="X66:X129" si="62">_xlfn.NUMBERVALUE(IF(LEN(ROUNDUP(MONTH(EDATE($AN66,3))/3,0))=1,_xlfn.CONCAT(YEAR(EDATE($AN66,3)),"0",ROUNDUP(MONTH(EDATE($AN66,3))/3,0)),_xlfn.CONCAT(YEAR(EDATE($AN66,3)),ROUNDUP(MONTH(EDATE($AN66,3))/3,0))))</f>
        <v>202001</v>
      </c>
      <c r="Y66" t="str">
        <f t="shared" ref="Y66:Y129" si="63">_xlfn.CONCAT("FY",YEAR(EDATE($AN66,0))," ","Q",ROUNDUP(MONTH(EDATE($AN66,0))/3,0)," ",(TEXT($AN66,"MMM")))</f>
        <v>FY2019 Q4 Dec</v>
      </c>
      <c r="Z66">
        <f t="shared" ref="Z66:Z129" si="64">YEAR(EDATE($AN66,0))</f>
        <v>2019</v>
      </c>
      <c r="AA66" s="8" t="str">
        <f t="shared" ref="AA66:AA129" si="65">TEXT($AN66,"MMM")</f>
        <v>Dec</v>
      </c>
      <c r="AB66" s="8" t="str">
        <f t="shared" ref="AB66:AB129" si="66">_xlfn.CONCAT("Q",ROUNDUP(MONTH(EDATE($AN66,0))/3,0))</f>
        <v>Q4</v>
      </c>
      <c r="AC66">
        <f t="shared" ref="AC66:AC129" si="67">MONTH(EDATE($AN66,0))</f>
        <v>12</v>
      </c>
      <c r="AD66">
        <f t="shared" ref="AD66:AD129" si="68">ROUNDUP(MONTH(EDATE($AN66,0))/3,0)</f>
        <v>4</v>
      </c>
      <c r="AE66">
        <f t="shared" ref="AE66:AE129" si="69">_xlfn.NUMBERVALUE(IF(LEN(MONTH(EDATE($AN66,0)))=1,_xlfn.CONCAT(YEAR(EDATE($AN66,0)),"0",MONTH(EDATE($AN66,0))),_xlfn.CONCAT(YEAR(EDATE($AN66,0)),MONTH(EDATE($AN66,0)))))</f>
        <v>201912</v>
      </c>
      <c r="AF66">
        <f t="shared" ref="AF66:AF129" si="70">_xlfn.NUMBERVALUE(IF(LEN(ROUNDUP(MONTH(EDATE($AN66,0))/3,0))=1,_xlfn.CONCAT(YEAR(EDATE($AN66,0)),"0",ROUNDUP(MONTH(EDATE($AN66,0))/3,0)),_xlfn.CONCAT(YEAR(EDATE($AN66,0)),ROUNDUP(MONTH(EDATE($AN66,0))/3,0))))</f>
        <v>201904</v>
      </c>
      <c r="AG66" s="9">
        <f t="shared" ref="AG66:AG129" ca="1" si="71">YEAR(EDATE(TODAY(),3))-YEAR(EDATE($AN66,3))</f>
        <v>0</v>
      </c>
      <c r="AH66">
        <f t="shared" ref="AH66:AH129" ca="1" si="72">ROUND(AI66/3,0)</f>
        <v>3</v>
      </c>
      <c r="AI66" s="9">
        <f t="shared" ref="AI66:AI129" ca="1" si="73">MONTH(TODAY())-(MONTH(AN66)-
(YEAR(TODAY())-YEAR(AN66))*12)</f>
        <v>9</v>
      </c>
      <c r="AJ66" s="9">
        <f t="shared" ref="AJ66:AJ129" ca="1" si="74">YEAR(TODAY())-YEAR($AN66)</f>
        <v>1</v>
      </c>
      <c r="AK66" s="9">
        <f t="shared" si="36"/>
        <v>5</v>
      </c>
      <c r="AL66" s="9">
        <f t="shared" si="37"/>
        <v>49</v>
      </c>
      <c r="AM66" s="9">
        <f t="shared" si="38"/>
        <v>11</v>
      </c>
      <c r="AN66" s="2">
        <v>43804.491666666669</v>
      </c>
      <c r="AO66">
        <v>7827</v>
      </c>
      <c r="AP66" s="1">
        <v>303000</v>
      </c>
      <c r="AQ66" t="s">
        <v>5</v>
      </c>
    </row>
    <row r="67" spans="1:43" x14ac:dyDescent="0.3">
      <c r="A67" t="str">
        <f t="shared" ca="1" si="39"/>
        <v>FY2020 Q4 Sep</v>
      </c>
      <c r="B67">
        <f t="shared" ca="1" si="40"/>
        <v>2020</v>
      </c>
      <c r="C67" s="8" t="str">
        <f t="shared" ca="1" si="41"/>
        <v>Sep</v>
      </c>
      <c r="D67" s="8" t="str">
        <f t="shared" ca="1" si="42"/>
        <v>Q4</v>
      </c>
      <c r="E67">
        <f t="shared" ca="1" si="43"/>
        <v>12</v>
      </c>
      <c r="F67">
        <f t="shared" ca="1" si="44"/>
        <v>4</v>
      </c>
      <c r="G67">
        <f t="shared" ca="1" si="45"/>
        <v>202012</v>
      </c>
      <c r="H67">
        <f t="shared" ca="1" si="46"/>
        <v>202004</v>
      </c>
      <c r="I67" t="str">
        <f t="shared" ca="1" si="47"/>
        <v>FY2020 Q3 Sep</v>
      </c>
      <c r="J67">
        <f t="shared" ca="1" si="48"/>
        <v>2020</v>
      </c>
      <c r="K67" s="8" t="str">
        <f t="shared" ca="1" si="49"/>
        <v>Sep</v>
      </c>
      <c r="L67" s="8" t="str">
        <f t="shared" ca="1" si="50"/>
        <v>Q3</v>
      </c>
      <c r="M67">
        <f t="shared" ca="1" si="51"/>
        <v>9</v>
      </c>
      <c r="N67">
        <f t="shared" ca="1" si="52"/>
        <v>3</v>
      </c>
      <c r="O67">
        <f t="shared" ca="1" si="53"/>
        <v>202009</v>
      </c>
      <c r="P67">
        <f t="shared" ca="1" si="54"/>
        <v>202003</v>
      </c>
      <c r="Q67" t="str">
        <f t="shared" si="55"/>
        <v>FY2020 Q1 Nov</v>
      </c>
      <c r="R67">
        <f t="shared" si="56"/>
        <v>2020</v>
      </c>
      <c r="S67" s="8" t="str">
        <f t="shared" si="57"/>
        <v>Nov</v>
      </c>
      <c r="T67" s="8" t="str">
        <f t="shared" si="58"/>
        <v>Q1</v>
      </c>
      <c r="U67">
        <f t="shared" si="59"/>
        <v>2</v>
      </c>
      <c r="V67">
        <f t="shared" si="60"/>
        <v>1</v>
      </c>
      <c r="W67">
        <f t="shared" si="61"/>
        <v>202002</v>
      </c>
      <c r="X67">
        <f t="shared" si="62"/>
        <v>202001</v>
      </c>
      <c r="Y67" t="str">
        <f t="shared" si="63"/>
        <v>FY2019 Q4 Nov</v>
      </c>
      <c r="Z67">
        <f t="shared" si="64"/>
        <v>2019</v>
      </c>
      <c r="AA67" s="8" t="str">
        <f t="shared" si="65"/>
        <v>Nov</v>
      </c>
      <c r="AB67" s="8" t="str">
        <f t="shared" si="66"/>
        <v>Q4</v>
      </c>
      <c r="AC67">
        <f t="shared" si="67"/>
        <v>11</v>
      </c>
      <c r="AD67">
        <f t="shared" si="68"/>
        <v>4</v>
      </c>
      <c r="AE67">
        <f t="shared" si="69"/>
        <v>201911</v>
      </c>
      <c r="AF67">
        <f t="shared" si="70"/>
        <v>201904</v>
      </c>
      <c r="AG67" s="9">
        <f t="shared" ca="1" si="71"/>
        <v>0</v>
      </c>
      <c r="AH67">
        <f t="shared" ca="1" si="72"/>
        <v>3</v>
      </c>
      <c r="AI67" s="9">
        <f t="shared" ca="1" si="73"/>
        <v>10</v>
      </c>
      <c r="AJ67" s="9">
        <f t="shared" ca="1" si="74"/>
        <v>1</v>
      </c>
      <c r="AK67" s="9">
        <f t="shared" ref="AK67:AK130" si="75">WEEKDAY(AN67)</f>
        <v>6</v>
      </c>
      <c r="AL67" s="9">
        <f t="shared" ref="AL67:AL130" si="76">WEEKNUM(AN67)</f>
        <v>48</v>
      </c>
      <c r="AM67" s="9">
        <f t="shared" ref="AM67:AM130" si="77">HOUR(AN67)</f>
        <v>13</v>
      </c>
      <c r="AN67" s="2">
        <v>43798.544444444444</v>
      </c>
      <c r="AO67">
        <v>61</v>
      </c>
      <c r="AP67" s="1">
        <v>300000</v>
      </c>
      <c r="AQ67" t="s">
        <v>5</v>
      </c>
    </row>
    <row r="68" spans="1:43" x14ac:dyDescent="0.3">
      <c r="A68" t="str">
        <f t="shared" ca="1" si="39"/>
        <v>FY2020 Q4 Sep</v>
      </c>
      <c r="B68">
        <f t="shared" ca="1" si="40"/>
        <v>2020</v>
      </c>
      <c r="C68" s="8" t="str">
        <f t="shared" ca="1" si="41"/>
        <v>Sep</v>
      </c>
      <c r="D68" s="8" t="str">
        <f t="shared" ca="1" si="42"/>
        <v>Q4</v>
      </c>
      <c r="E68">
        <f t="shared" ca="1" si="43"/>
        <v>12</v>
      </c>
      <c r="F68">
        <f t="shared" ca="1" si="44"/>
        <v>4</v>
      </c>
      <c r="G68">
        <f t="shared" ca="1" si="45"/>
        <v>202012</v>
      </c>
      <c r="H68">
        <f t="shared" ca="1" si="46"/>
        <v>202004</v>
      </c>
      <c r="I68" t="str">
        <f t="shared" ca="1" si="47"/>
        <v>FY2020 Q3 Sep</v>
      </c>
      <c r="J68">
        <f t="shared" ca="1" si="48"/>
        <v>2020</v>
      </c>
      <c r="K68" s="8" t="str">
        <f t="shared" ca="1" si="49"/>
        <v>Sep</v>
      </c>
      <c r="L68" s="8" t="str">
        <f t="shared" ca="1" si="50"/>
        <v>Q3</v>
      </c>
      <c r="M68">
        <f t="shared" ca="1" si="51"/>
        <v>9</v>
      </c>
      <c r="N68">
        <f t="shared" ca="1" si="52"/>
        <v>3</v>
      </c>
      <c r="O68">
        <f t="shared" ca="1" si="53"/>
        <v>202009</v>
      </c>
      <c r="P68">
        <f t="shared" ca="1" si="54"/>
        <v>202003</v>
      </c>
      <c r="Q68" t="str">
        <f t="shared" si="55"/>
        <v>FY2020 Q2 Feb</v>
      </c>
      <c r="R68">
        <f t="shared" si="56"/>
        <v>2020</v>
      </c>
      <c r="S68" s="8" t="str">
        <f t="shared" si="57"/>
        <v>Feb</v>
      </c>
      <c r="T68" s="8" t="str">
        <f t="shared" si="58"/>
        <v>Q2</v>
      </c>
      <c r="U68">
        <f t="shared" si="59"/>
        <v>5</v>
      </c>
      <c r="V68">
        <f t="shared" si="60"/>
        <v>2</v>
      </c>
      <c r="W68">
        <f t="shared" si="61"/>
        <v>202005</v>
      </c>
      <c r="X68">
        <f t="shared" si="62"/>
        <v>202002</v>
      </c>
      <c r="Y68" t="str">
        <f t="shared" si="63"/>
        <v>FY2020 Q1 Feb</v>
      </c>
      <c r="Z68">
        <f t="shared" si="64"/>
        <v>2020</v>
      </c>
      <c r="AA68" s="8" t="str">
        <f t="shared" si="65"/>
        <v>Feb</v>
      </c>
      <c r="AB68" s="8" t="str">
        <f t="shared" si="66"/>
        <v>Q1</v>
      </c>
      <c r="AC68">
        <f t="shared" si="67"/>
        <v>2</v>
      </c>
      <c r="AD68">
        <f t="shared" si="68"/>
        <v>1</v>
      </c>
      <c r="AE68">
        <f t="shared" si="69"/>
        <v>202002</v>
      </c>
      <c r="AF68">
        <f t="shared" si="70"/>
        <v>202001</v>
      </c>
      <c r="AG68" s="9">
        <f t="shared" ca="1" si="71"/>
        <v>0</v>
      </c>
      <c r="AH68">
        <f t="shared" ca="1" si="72"/>
        <v>2</v>
      </c>
      <c r="AI68" s="9">
        <f t="shared" ca="1" si="73"/>
        <v>7</v>
      </c>
      <c r="AJ68" s="9">
        <f t="shared" ca="1" si="74"/>
        <v>0</v>
      </c>
      <c r="AK68" s="9">
        <f t="shared" si="75"/>
        <v>5</v>
      </c>
      <c r="AL68" s="9">
        <f t="shared" si="76"/>
        <v>9</v>
      </c>
      <c r="AM68" s="9">
        <f t="shared" si="77"/>
        <v>11</v>
      </c>
      <c r="AN68" s="2">
        <v>43888.476388888892</v>
      </c>
      <c r="AO68">
        <v>259</v>
      </c>
      <c r="AP68" s="1">
        <v>300000</v>
      </c>
      <c r="AQ68" t="s">
        <v>5</v>
      </c>
    </row>
    <row r="69" spans="1:43" x14ac:dyDescent="0.3">
      <c r="A69" t="str">
        <f t="shared" ca="1" si="39"/>
        <v>FY2020 Q4 Sep</v>
      </c>
      <c r="B69">
        <f t="shared" ca="1" si="40"/>
        <v>2020</v>
      </c>
      <c r="C69" s="8" t="str">
        <f t="shared" ca="1" si="41"/>
        <v>Sep</v>
      </c>
      <c r="D69" s="8" t="str">
        <f t="shared" ca="1" si="42"/>
        <v>Q4</v>
      </c>
      <c r="E69">
        <f t="shared" ca="1" si="43"/>
        <v>12</v>
      </c>
      <c r="F69">
        <f t="shared" ca="1" si="44"/>
        <v>4</v>
      </c>
      <c r="G69">
        <f t="shared" ca="1" si="45"/>
        <v>202012</v>
      </c>
      <c r="H69">
        <f t="shared" ca="1" si="46"/>
        <v>202004</v>
      </c>
      <c r="I69" t="str">
        <f t="shared" ca="1" si="47"/>
        <v>FY2020 Q3 Sep</v>
      </c>
      <c r="J69">
        <f t="shared" ca="1" si="48"/>
        <v>2020</v>
      </c>
      <c r="K69" s="8" t="str">
        <f t="shared" ca="1" si="49"/>
        <v>Sep</v>
      </c>
      <c r="L69" s="8" t="str">
        <f t="shared" ca="1" si="50"/>
        <v>Q3</v>
      </c>
      <c r="M69">
        <f t="shared" ca="1" si="51"/>
        <v>9</v>
      </c>
      <c r="N69">
        <f t="shared" ca="1" si="52"/>
        <v>3</v>
      </c>
      <c r="O69">
        <f t="shared" ca="1" si="53"/>
        <v>202009</v>
      </c>
      <c r="P69">
        <f t="shared" ca="1" si="54"/>
        <v>202003</v>
      </c>
      <c r="Q69" t="str">
        <f t="shared" si="55"/>
        <v>FY2020 Q2 Feb</v>
      </c>
      <c r="R69">
        <f t="shared" si="56"/>
        <v>2020</v>
      </c>
      <c r="S69" s="8" t="str">
        <f t="shared" si="57"/>
        <v>Feb</v>
      </c>
      <c r="T69" s="8" t="str">
        <f t="shared" si="58"/>
        <v>Q2</v>
      </c>
      <c r="U69">
        <f t="shared" si="59"/>
        <v>5</v>
      </c>
      <c r="V69">
        <f t="shared" si="60"/>
        <v>2</v>
      </c>
      <c r="W69">
        <f t="shared" si="61"/>
        <v>202005</v>
      </c>
      <c r="X69">
        <f t="shared" si="62"/>
        <v>202002</v>
      </c>
      <c r="Y69" t="str">
        <f t="shared" si="63"/>
        <v>FY2020 Q1 Feb</v>
      </c>
      <c r="Z69">
        <f t="shared" si="64"/>
        <v>2020</v>
      </c>
      <c r="AA69" s="8" t="str">
        <f t="shared" si="65"/>
        <v>Feb</v>
      </c>
      <c r="AB69" s="8" t="str">
        <f t="shared" si="66"/>
        <v>Q1</v>
      </c>
      <c r="AC69">
        <f t="shared" si="67"/>
        <v>2</v>
      </c>
      <c r="AD69">
        <f t="shared" si="68"/>
        <v>1</v>
      </c>
      <c r="AE69">
        <f t="shared" si="69"/>
        <v>202002</v>
      </c>
      <c r="AF69">
        <f t="shared" si="70"/>
        <v>202001</v>
      </c>
      <c r="AG69" s="9">
        <f t="shared" ca="1" si="71"/>
        <v>0</v>
      </c>
      <c r="AH69">
        <f t="shared" ca="1" si="72"/>
        <v>2</v>
      </c>
      <c r="AI69" s="9">
        <f t="shared" ca="1" si="73"/>
        <v>7</v>
      </c>
      <c r="AJ69" s="9">
        <f t="shared" ca="1" si="74"/>
        <v>0</v>
      </c>
      <c r="AK69" s="9">
        <f t="shared" si="75"/>
        <v>5</v>
      </c>
      <c r="AL69" s="9">
        <f t="shared" si="76"/>
        <v>7</v>
      </c>
      <c r="AM69" s="9">
        <f t="shared" si="77"/>
        <v>12</v>
      </c>
      <c r="AN69" s="2">
        <v>43874.512499999997</v>
      </c>
      <c r="AO69">
        <v>467</v>
      </c>
      <c r="AP69" s="1">
        <v>300000</v>
      </c>
      <c r="AQ69" t="s">
        <v>5</v>
      </c>
    </row>
    <row r="70" spans="1:43" x14ac:dyDescent="0.3">
      <c r="A70" t="str">
        <f t="shared" ca="1" si="39"/>
        <v>FY2020 Q4 Sep</v>
      </c>
      <c r="B70">
        <f t="shared" ca="1" si="40"/>
        <v>2020</v>
      </c>
      <c r="C70" s="8" t="str">
        <f t="shared" ca="1" si="41"/>
        <v>Sep</v>
      </c>
      <c r="D70" s="8" t="str">
        <f t="shared" ca="1" si="42"/>
        <v>Q4</v>
      </c>
      <c r="E70">
        <f t="shared" ca="1" si="43"/>
        <v>12</v>
      </c>
      <c r="F70">
        <f t="shared" ca="1" si="44"/>
        <v>4</v>
      </c>
      <c r="G70">
        <f t="shared" ca="1" si="45"/>
        <v>202012</v>
      </c>
      <c r="H70">
        <f t="shared" ca="1" si="46"/>
        <v>202004</v>
      </c>
      <c r="I70" t="str">
        <f t="shared" ca="1" si="47"/>
        <v>FY2020 Q3 Sep</v>
      </c>
      <c r="J70">
        <f t="shared" ca="1" si="48"/>
        <v>2020</v>
      </c>
      <c r="K70" s="8" t="str">
        <f t="shared" ca="1" si="49"/>
        <v>Sep</v>
      </c>
      <c r="L70" s="8" t="str">
        <f t="shared" ca="1" si="50"/>
        <v>Q3</v>
      </c>
      <c r="M70">
        <f t="shared" ca="1" si="51"/>
        <v>9</v>
      </c>
      <c r="N70">
        <f t="shared" ca="1" si="52"/>
        <v>3</v>
      </c>
      <c r="O70">
        <f t="shared" ca="1" si="53"/>
        <v>202009</v>
      </c>
      <c r="P70">
        <f t="shared" ca="1" si="54"/>
        <v>202003</v>
      </c>
      <c r="Q70" t="str">
        <f t="shared" si="55"/>
        <v>FY2020 Q2 Feb</v>
      </c>
      <c r="R70">
        <f t="shared" si="56"/>
        <v>2020</v>
      </c>
      <c r="S70" s="8" t="str">
        <f t="shared" si="57"/>
        <v>Feb</v>
      </c>
      <c r="T70" s="8" t="str">
        <f t="shared" si="58"/>
        <v>Q2</v>
      </c>
      <c r="U70">
        <f t="shared" si="59"/>
        <v>5</v>
      </c>
      <c r="V70">
        <f t="shared" si="60"/>
        <v>2</v>
      </c>
      <c r="W70">
        <f t="shared" si="61"/>
        <v>202005</v>
      </c>
      <c r="X70">
        <f t="shared" si="62"/>
        <v>202002</v>
      </c>
      <c r="Y70" t="str">
        <f t="shared" si="63"/>
        <v>FY2020 Q1 Feb</v>
      </c>
      <c r="Z70">
        <f t="shared" si="64"/>
        <v>2020</v>
      </c>
      <c r="AA70" s="8" t="str">
        <f t="shared" si="65"/>
        <v>Feb</v>
      </c>
      <c r="AB70" s="8" t="str">
        <f t="shared" si="66"/>
        <v>Q1</v>
      </c>
      <c r="AC70">
        <f t="shared" si="67"/>
        <v>2</v>
      </c>
      <c r="AD70">
        <f t="shared" si="68"/>
        <v>1</v>
      </c>
      <c r="AE70">
        <f t="shared" si="69"/>
        <v>202002</v>
      </c>
      <c r="AF70">
        <f t="shared" si="70"/>
        <v>202001</v>
      </c>
      <c r="AG70" s="9">
        <f t="shared" ca="1" si="71"/>
        <v>0</v>
      </c>
      <c r="AH70">
        <f t="shared" ca="1" si="72"/>
        <v>2</v>
      </c>
      <c r="AI70" s="9">
        <f t="shared" ca="1" si="73"/>
        <v>7</v>
      </c>
      <c r="AJ70" s="9">
        <f t="shared" ca="1" si="74"/>
        <v>0</v>
      </c>
      <c r="AK70" s="9">
        <f t="shared" si="75"/>
        <v>6</v>
      </c>
      <c r="AL70" s="9">
        <f t="shared" si="76"/>
        <v>6</v>
      </c>
      <c r="AM70" s="9">
        <f t="shared" si="77"/>
        <v>9</v>
      </c>
      <c r="AN70" s="2">
        <v>43868.382638888892</v>
      </c>
      <c r="AO70">
        <v>552</v>
      </c>
      <c r="AP70" s="1">
        <v>300000</v>
      </c>
      <c r="AQ70" t="s">
        <v>5</v>
      </c>
    </row>
    <row r="71" spans="1:43" x14ac:dyDescent="0.3">
      <c r="A71" t="str">
        <f t="shared" ca="1" si="39"/>
        <v>FY2020 Q4 Sep</v>
      </c>
      <c r="B71">
        <f t="shared" ca="1" si="40"/>
        <v>2020</v>
      </c>
      <c r="C71" s="8" t="str">
        <f t="shared" ca="1" si="41"/>
        <v>Sep</v>
      </c>
      <c r="D71" s="8" t="str">
        <f t="shared" ca="1" si="42"/>
        <v>Q4</v>
      </c>
      <c r="E71">
        <f t="shared" ca="1" si="43"/>
        <v>12</v>
      </c>
      <c r="F71">
        <f t="shared" ca="1" si="44"/>
        <v>4</v>
      </c>
      <c r="G71">
        <f t="shared" ca="1" si="45"/>
        <v>202012</v>
      </c>
      <c r="H71">
        <f t="shared" ca="1" si="46"/>
        <v>202004</v>
      </c>
      <c r="I71" t="str">
        <f t="shared" ca="1" si="47"/>
        <v>FY2020 Q3 Sep</v>
      </c>
      <c r="J71">
        <f t="shared" ca="1" si="48"/>
        <v>2020</v>
      </c>
      <c r="K71" s="8" t="str">
        <f t="shared" ca="1" si="49"/>
        <v>Sep</v>
      </c>
      <c r="L71" s="8" t="str">
        <f t="shared" ca="1" si="50"/>
        <v>Q3</v>
      </c>
      <c r="M71">
        <f t="shared" ca="1" si="51"/>
        <v>9</v>
      </c>
      <c r="N71">
        <f t="shared" ca="1" si="52"/>
        <v>3</v>
      </c>
      <c r="O71">
        <f t="shared" ca="1" si="53"/>
        <v>202009</v>
      </c>
      <c r="P71">
        <f t="shared" ca="1" si="54"/>
        <v>202003</v>
      </c>
      <c r="Q71" t="str">
        <f t="shared" si="55"/>
        <v>FY2020 Q3 Apr</v>
      </c>
      <c r="R71">
        <f t="shared" si="56"/>
        <v>2020</v>
      </c>
      <c r="S71" s="8" t="str">
        <f t="shared" si="57"/>
        <v>Apr</v>
      </c>
      <c r="T71" s="8" t="str">
        <f t="shared" si="58"/>
        <v>Q3</v>
      </c>
      <c r="U71">
        <f t="shared" si="59"/>
        <v>7</v>
      </c>
      <c r="V71">
        <f t="shared" si="60"/>
        <v>3</v>
      </c>
      <c r="W71">
        <f t="shared" si="61"/>
        <v>202007</v>
      </c>
      <c r="X71">
        <f t="shared" si="62"/>
        <v>202003</v>
      </c>
      <c r="Y71" t="str">
        <f t="shared" si="63"/>
        <v>FY2020 Q2 Apr</v>
      </c>
      <c r="Z71">
        <f t="shared" si="64"/>
        <v>2020</v>
      </c>
      <c r="AA71" s="8" t="str">
        <f t="shared" si="65"/>
        <v>Apr</v>
      </c>
      <c r="AB71" s="8" t="str">
        <f t="shared" si="66"/>
        <v>Q2</v>
      </c>
      <c r="AC71">
        <f t="shared" si="67"/>
        <v>4</v>
      </c>
      <c r="AD71">
        <f t="shared" si="68"/>
        <v>2</v>
      </c>
      <c r="AE71">
        <f t="shared" si="69"/>
        <v>202004</v>
      </c>
      <c r="AF71">
        <f t="shared" si="70"/>
        <v>202002</v>
      </c>
      <c r="AG71" s="9">
        <f t="shared" ca="1" si="71"/>
        <v>0</v>
      </c>
      <c r="AH71">
        <f t="shared" ca="1" si="72"/>
        <v>2</v>
      </c>
      <c r="AI71" s="9">
        <f t="shared" ca="1" si="73"/>
        <v>5</v>
      </c>
      <c r="AJ71" s="9">
        <f t="shared" ca="1" si="74"/>
        <v>0</v>
      </c>
      <c r="AK71" s="9">
        <f t="shared" si="75"/>
        <v>6</v>
      </c>
      <c r="AL71" s="9">
        <f t="shared" si="76"/>
        <v>17</v>
      </c>
      <c r="AM71" s="9">
        <f t="shared" si="77"/>
        <v>11</v>
      </c>
      <c r="AN71" s="2">
        <v>43945.487500000003</v>
      </c>
      <c r="AO71">
        <v>817</v>
      </c>
      <c r="AP71" s="1">
        <v>300000</v>
      </c>
      <c r="AQ71" t="s">
        <v>5</v>
      </c>
    </row>
    <row r="72" spans="1:43" x14ac:dyDescent="0.3">
      <c r="A72" t="str">
        <f t="shared" ca="1" si="39"/>
        <v>FY2020 Q4 Sep</v>
      </c>
      <c r="B72">
        <f t="shared" ca="1" si="40"/>
        <v>2020</v>
      </c>
      <c r="C72" s="8" t="str">
        <f t="shared" ca="1" si="41"/>
        <v>Sep</v>
      </c>
      <c r="D72" s="8" t="str">
        <f t="shared" ca="1" si="42"/>
        <v>Q4</v>
      </c>
      <c r="E72">
        <f t="shared" ca="1" si="43"/>
        <v>12</v>
      </c>
      <c r="F72">
        <f t="shared" ca="1" si="44"/>
        <v>4</v>
      </c>
      <c r="G72">
        <f t="shared" ca="1" si="45"/>
        <v>202012</v>
      </c>
      <c r="H72">
        <f t="shared" ca="1" si="46"/>
        <v>202004</v>
      </c>
      <c r="I72" t="str">
        <f t="shared" ca="1" si="47"/>
        <v>FY2020 Q3 Sep</v>
      </c>
      <c r="J72">
        <f t="shared" ca="1" si="48"/>
        <v>2020</v>
      </c>
      <c r="K72" s="8" t="str">
        <f t="shared" ca="1" si="49"/>
        <v>Sep</v>
      </c>
      <c r="L72" s="8" t="str">
        <f t="shared" ca="1" si="50"/>
        <v>Q3</v>
      </c>
      <c r="M72">
        <f t="shared" ca="1" si="51"/>
        <v>9</v>
      </c>
      <c r="N72">
        <f t="shared" ca="1" si="52"/>
        <v>3</v>
      </c>
      <c r="O72">
        <f t="shared" ca="1" si="53"/>
        <v>202009</v>
      </c>
      <c r="P72">
        <f t="shared" ca="1" si="54"/>
        <v>202003</v>
      </c>
      <c r="Q72" t="str">
        <f t="shared" si="55"/>
        <v>FY2020 Q2 Mar</v>
      </c>
      <c r="R72">
        <f t="shared" si="56"/>
        <v>2020</v>
      </c>
      <c r="S72" s="8" t="str">
        <f t="shared" si="57"/>
        <v>Mar</v>
      </c>
      <c r="T72" s="8" t="str">
        <f t="shared" si="58"/>
        <v>Q2</v>
      </c>
      <c r="U72">
        <f t="shared" si="59"/>
        <v>6</v>
      </c>
      <c r="V72">
        <f t="shared" si="60"/>
        <v>2</v>
      </c>
      <c r="W72">
        <f t="shared" si="61"/>
        <v>202006</v>
      </c>
      <c r="X72">
        <f t="shared" si="62"/>
        <v>202002</v>
      </c>
      <c r="Y72" t="str">
        <f t="shared" si="63"/>
        <v>FY2020 Q1 Mar</v>
      </c>
      <c r="Z72">
        <f t="shared" si="64"/>
        <v>2020</v>
      </c>
      <c r="AA72" s="8" t="str">
        <f t="shared" si="65"/>
        <v>Mar</v>
      </c>
      <c r="AB72" s="8" t="str">
        <f t="shared" si="66"/>
        <v>Q1</v>
      </c>
      <c r="AC72">
        <f t="shared" si="67"/>
        <v>3</v>
      </c>
      <c r="AD72">
        <f t="shared" si="68"/>
        <v>1</v>
      </c>
      <c r="AE72">
        <f t="shared" si="69"/>
        <v>202003</v>
      </c>
      <c r="AF72">
        <f t="shared" si="70"/>
        <v>202001</v>
      </c>
      <c r="AG72" s="9">
        <f t="shared" ca="1" si="71"/>
        <v>0</v>
      </c>
      <c r="AH72">
        <f t="shared" ca="1" si="72"/>
        <v>2</v>
      </c>
      <c r="AI72" s="9">
        <f t="shared" ca="1" si="73"/>
        <v>6</v>
      </c>
      <c r="AJ72" s="9">
        <f t="shared" ca="1" si="74"/>
        <v>0</v>
      </c>
      <c r="AK72" s="9">
        <f t="shared" si="75"/>
        <v>2</v>
      </c>
      <c r="AL72" s="9">
        <f t="shared" si="76"/>
        <v>10</v>
      </c>
      <c r="AM72" s="9">
        <f t="shared" si="77"/>
        <v>14</v>
      </c>
      <c r="AN72" s="2">
        <v>43892.601388888892</v>
      </c>
      <c r="AO72">
        <v>860</v>
      </c>
      <c r="AP72" s="1">
        <v>300000</v>
      </c>
      <c r="AQ72" t="s">
        <v>5</v>
      </c>
    </row>
    <row r="73" spans="1:43" x14ac:dyDescent="0.3">
      <c r="A73" t="str">
        <f t="shared" ca="1" si="39"/>
        <v>FY2020 Q4 Sep</v>
      </c>
      <c r="B73">
        <f t="shared" ca="1" si="40"/>
        <v>2020</v>
      </c>
      <c r="C73" s="8" t="str">
        <f t="shared" ca="1" si="41"/>
        <v>Sep</v>
      </c>
      <c r="D73" s="8" t="str">
        <f t="shared" ca="1" si="42"/>
        <v>Q4</v>
      </c>
      <c r="E73">
        <f t="shared" ca="1" si="43"/>
        <v>12</v>
      </c>
      <c r="F73">
        <f t="shared" ca="1" si="44"/>
        <v>4</v>
      </c>
      <c r="G73">
        <f t="shared" ca="1" si="45"/>
        <v>202012</v>
      </c>
      <c r="H73">
        <f t="shared" ca="1" si="46"/>
        <v>202004</v>
      </c>
      <c r="I73" t="str">
        <f t="shared" ca="1" si="47"/>
        <v>FY2020 Q3 Sep</v>
      </c>
      <c r="J73">
        <f t="shared" ca="1" si="48"/>
        <v>2020</v>
      </c>
      <c r="K73" s="8" t="str">
        <f t="shared" ca="1" si="49"/>
        <v>Sep</v>
      </c>
      <c r="L73" s="8" t="str">
        <f t="shared" ca="1" si="50"/>
        <v>Q3</v>
      </c>
      <c r="M73">
        <f t="shared" ca="1" si="51"/>
        <v>9</v>
      </c>
      <c r="N73">
        <f t="shared" ca="1" si="52"/>
        <v>3</v>
      </c>
      <c r="O73">
        <f t="shared" ca="1" si="53"/>
        <v>202009</v>
      </c>
      <c r="P73">
        <f t="shared" ca="1" si="54"/>
        <v>202003</v>
      </c>
      <c r="Q73" t="str">
        <f t="shared" si="55"/>
        <v>FY2020 Q2 Mar</v>
      </c>
      <c r="R73">
        <f t="shared" si="56"/>
        <v>2020</v>
      </c>
      <c r="S73" s="8" t="str">
        <f t="shared" si="57"/>
        <v>Mar</v>
      </c>
      <c r="T73" s="8" t="str">
        <f t="shared" si="58"/>
        <v>Q2</v>
      </c>
      <c r="U73">
        <f t="shared" si="59"/>
        <v>6</v>
      </c>
      <c r="V73">
        <f t="shared" si="60"/>
        <v>2</v>
      </c>
      <c r="W73">
        <f t="shared" si="61"/>
        <v>202006</v>
      </c>
      <c r="X73">
        <f t="shared" si="62"/>
        <v>202002</v>
      </c>
      <c r="Y73" t="str">
        <f t="shared" si="63"/>
        <v>FY2020 Q1 Mar</v>
      </c>
      <c r="Z73">
        <f t="shared" si="64"/>
        <v>2020</v>
      </c>
      <c r="AA73" s="8" t="str">
        <f t="shared" si="65"/>
        <v>Mar</v>
      </c>
      <c r="AB73" s="8" t="str">
        <f t="shared" si="66"/>
        <v>Q1</v>
      </c>
      <c r="AC73">
        <f t="shared" si="67"/>
        <v>3</v>
      </c>
      <c r="AD73">
        <f t="shared" si="68"/>
        <v>1</v>
      </c>
      <c r="AE73">
        <f t="shared" si="69"/>
        <v>202003</v>
      </c>
      <c r="AF73">
        <f t="shared" si="70"/>
        <v>202001</v>
      </c>
      <c r="AG73" s="9">
        <f t="shared" ca="1" si="71"/>
        <v>0</v>
      </c>
      <c r="AH73">
        <f t="shared" ca="1" si="72"/>
        <v>2</v>
      </c>
      <c r="AI73" s="9">
        <f t="shared" ca="1" si="73"/>
        <v>6</v>
      </c>
      <c r="AJ73" s="9">
        <f t="shared" ca="1" si="74"/>
        <v>0</v>
      </c>
      <c r="AK73" s="9">
        <f t="shared" si="75"/>
        <v>2</v>
      </c>
      <c r="AL73" s="9">
        <f t="shared" si="76"/>
        <v>10</v>
      </c>
      <c r="AM73" s="9">
        <f t="shared" si="77"/>
        <v>17</v>
      </c>
      <c r="AN73" s="2">
        <v>43892.731249999997</v>
      </c>
      <c r="AO73">
        <v>1224</v>
      </c>
      <c r="AP73" s="1">
        <v>300000</v>
      </c>
      <c r="AQ73" t="s">
        <v>5</v>
      </c>
    </row>
    <row r="74" spans="1:43" x14ac:dyDescent="0.3">
      <c r="A74" t="str">
        <f t="shared" ca="1" si="39"/>
        <v>FY2020 Q4 Sep</v>
      </c>
      <c r="B74">
        <f t="shared" ca="1" si="40"/>
        <v>2020</v>
      </c>
      <c r="C74" s="8" t="str">
        <f t="shared" ca="1" si="41"/>
        <v>Sep</v>
      </c>
      <c r="D74" s="8" t="str">
        <f t="shared" ca="1" si="42"/>
        <v>Q4</v>
      </c>
      <c r="E74">
        <f t="shared" ca="1" si="43"/>
        <v>12</v>
      </c>
      <c r="F74">
        <f t="shared" ca="1" si="44"/>
        <v>4</v>
      </c>
      <c r="G74">
        <f t="shared" ca="1" si="45"/>
        <v>202012</v>
      </c>
      <c r="H74">
        <f t="shared" ca="1" si="46"/>
        <v>202004</v>
      </c>
      <c r="I74" t="str">
        <f t="shared" ca="1" si="47"/>
        <v>FY2020 Q3 Sep</v>
      </c>
      <c r="J74">
        <f t="shared" ca="1" si="48"/>
        <v>2020</v>
      </c>
      <c r="K74" s="8" t="str">
        <f t="shared" ca="1" si="49"/>
        <v>Sep</v>
      </c>
      <c r="L74" s="8" t="str">
        <f t="shared" ca="1" si="50"/>
        <v>Q3</v>
      </c>
      <c r="M74">
        <f t="shared" ca="1" si="51"/>
        <v>9</v>
      </c>
      <c r="N74">
        <f t="shared" ca="1" si="52"/>
        <v>3</v>
      </c>
      <c r="O74">
        <f t="shared" ca="1" si="53"/>
        <v>202009</v>
      </c>
      <c r="P74">
        <f t="shared" ca="1" si="54"/>
        <v>202003</v>
      </c>
      <c r="Q74" t="str">
        <f t="shared" si="55"/>
        <v>FY2020 Q3 May</v>
      </c>
      <c r="R74">
        <f t="shared" si="56"/>
        <v>2020</v>
      </c>
      <c r="S74" s="8" t="str">
        <f t="shared" si="57"/>
        <v>May</v>
      </c>
      <c r="T74" s="8" t="str">
        <f t="shared" si="58"/>
        <v>Q3</v>
      </c>
      <c r="U74">
        <f t="shared" si="59"/>
        <v>8</v>
      </c>
      <c r="V74">
        <f t="shared" si="60"/>
        <v>3</v>
      </c>
      <c r="W74">
        <f t="shared" si="61"/>
        <v>202008</v>
      </c>
      <c r="X74">
        <f t="shared" si="62"/>
        <v>202003</v>
      </c>
      <c r="Y74" t="str">
        <f t="shared" si="63"/>
        <v>FY2020 Q2 May</v>
      </c>
      <c r="Z74">
        <f t="shared" si="64"/>
        <v>2020</v>
      </c>
      <c r="AA74" s="8" t="str">
        <f t="shared" si="65"/>
        <v>May</v>
      </c>
      <c r="AB74" s="8" t="str">
        <f t="shared" si="66"/>
        <v>Q2</v>
      </c>
      <c r="AC74">
        <f t="shared" si="67"/>
        <v>5</v>
      </c>
      <c r="AD74">
        <f t="shared" si="68"/>
        <v>2</v>
      </c>
      <c r="AE74">
        <f t="shared" si="69"/>
        <v>202005</v>
      </c>
      <c r="AF74">
        <f t="shared" si="70"/>
        <v>202002</v>
      </c>
      <c r="AG74" s="9">
        <f t="shared" ca="1" si="71"/>
        <v>0</v>
      </c>
      <c r="AH74">
        <f t="shared" ca="1" si="72"/>
        <v>1</v>
      </c>
      <c r="AI74" s="9">
        <f t="shared" ca="1" si="73"/>
        <v>4</v>
      </c>
      <c r="AJ74" s="9">
        <f t="shared" ca="1" si="74"/>
        <v>0</v>
      </c>
      <c r="AK74" s="9">
        <f t="shared" si="75"/>
        <v>3</v>
      </c>
      <c r="AL74" s="9">
        <f t="shared" si="76"/>
        <v>20</v>
      </c>
      <c r="AM74" s="9">
        <f t="shared" si="77"/>
        <v>11</v>
      </c>
      <c r="AN74" s="2">
        <v>43963.461111111108</v>
      </c>
      <c r="AO74">
        <v>1629</v>
      </c>
      <c r="AP74" s="1">
        <v>300000</v>
      </c>
      <c r="AQ74" t="s">
        <v>5</v>
      </c>
    </row>
    <row r="75" spans="1:43" x14ac:dyDescent="0.3">
      <c r="A75" t="str">
        <f t="shared" ca="1" si="39"/>
        <v>FY2020 Q4 Sep</v>
      </c>
      <c r="B75">
        <f t="shared" ca="1" si="40"/>
        <v>2020</v>
      </c>
      <c r="C75" s="8" t="str">
        <f t="shared" ca="1" si="41"/>
        <v>Sep</v>
      </c>
      <c r="D75" s="8" t="str">
        <f t="shared" ca="1" si="42"/>
        <v>Q4</v>
      </c>
      <c r="E75">
        <f t="shared" ca="1" si="43"/>
        <v>12</v>
      </c>
      <c r="F75">
        <f t="shared" ca="1" si="44"/>
        <v>4</v>
      </c>
      <c r="G75">
        <f t="shared" ca="1" si="45"/>
        <v>202012</v>
      </c>
      <c r="H75">
        <f t="shared" ca="1" si="46"/>
        <v>202004</v>
      </c>
      <c r="I75" t="str">
        <f t="shared" ca="1" si="47"/>
        <v>FY2020 Q3 Sep</v>
      </c>
      <c r="J75">
        <f t="shared" ca="1" si="48"/>
        <v>2020</v>
      </c>
      <c r="K75" s="8" t="str">
        <f t="shared" ca="1" si="49"/>
        <v>Sep</v>
      </c>
      <c r="L75" s="8" t="str">
        <f t="shared" ca="1" si="50"/>
        <v>Q3</v>
      </c>
      <c r="M75">
        <f t="shared" ca="1" si="51"/>
        <v>9</v>
      </c>
      <c r="N75">
        <f t="shared" ca="1" si="52"/>
        <v>3</v>
      </c>
      <c r="O75">
        <f t="shared" ca="1" si="53"/>
        <v>202009</v>
      </c>
      <c r="P75">
        <f t="shared" ca="1" si="54"/>
        <v>202003</v>
      </c>
      <c r="Q75" t="str">
        <f t="shared" si="55"/>
        <v>FY2020 Q2 Mar</v>
      </c>
      <c r="R75">
        <f t="shared" si="56"/>
        <v>2020</v>
      </c>
      <c r="S75" s="8" t="str">
        <f t="shared" si="57"/>
        <v>Mar</v>
      </c>
      <c r="T75" s="8" t="str">
        <f t="shared" si="58"/>
        <v>Q2</v>
      </c>
      <c r="U75">
        <f t="shared" si="59"/>
        <v>6</v>
      </c>
      <c r="V75">
        <f t="shared" si="60"/>
        <v>2</v>
      </c>
      <c r="W75">
        <f t="shared" si="61"/>
        <v>202006</v>
      </c>
      <c r="X75">
        <f t="shared" si="62"/>
        <v>202002</v>
      </c>
      <c r="Y75" t="str">
        <f t="shared" si="63"/>
        <v>FY2020 Q1 Mar</v>
      </c>
      <c r="Z75">
        <f t="shared" si="64"/>
        <v>2020</v>
      </c>
      <c r="AA75" s="8" t="str">
        <f t="shared" si="65"/>
        <v>Mar</v>
      </c>
      <c r="AB75" s="8" t="str">
        <f t="shared" si="66"/>
        <v>Q1</v>
      </c>
      <c r="AC75">
        <f t="shared" si="67"/>
        <v>3</v>
      </c>
      <c r="AD75">
        <f t="shared" si="68"/>
        <v>1</v>
      </c>
      <c r="AE75">
        <f t="shared" si="69"/>
        <v>202003</v>
      </c>
      <c r="AF75">
        <f t="shared" si="70"/>
        <v>202001</v>
      </c>
      <c r="AG75" s="9">
        <f t="shared" ca="1" si="71"/>
        <v>0</v>
      </c>
      <c r="AH75">
        <f t="shared" ca="1" si="72"/>
        <v>2</v>
      </c>
      <c r="AI75" s="9">
        <f t="shared" ca="1" si="73"/>
        <v>6</v>
      </c>
      <c r="AJ75" s="9">
        <f t="shared" ca="1" si="74"/>
        <v>0</v>
      </c>
      <c r="AK75" s="9">
        <f t="shared" si="75"/>
        <v>5</v>
      </c>
      <c r="AL75" s="9">
        <f t="shared" si="76"/>
        <v>12</v>
      </c>
      <c r="AM75" s="9">
        <f t="shared" si="77"/>
        <v>10</v>
      </c>
      <c r="AN75" s="2">
        <v>43909.445833333331</v>
      </c>
      <c r="AO75">
        <v>1800</v>
      </c>
      <c r="AP75" s="1">
        <v>300000</v>
      </c>
      <c r="AQ75" t="s">
        <v>5</v>
      </c>
    </row>
    <row r="76" spans="1:43" x14ac:dyDescent="0.3">
      <c r="A76" t="str">
        <f t="shared" ca="1" si="39"/>
        <v>FY2020 Q4 Sep</v>
      </c>
      <c r="B76">
        <f t="shared" ca="1" si="40"/>
        <v>2020</v>
      </c>
      <c r="C76" s="8" t="str">
        <f t="shared" ca="1" si="41"/>
        <v>Sep</v>
      </c>
      <c r="D76" s="8" t="str">
        <f t="shared" ca="1" si="42"/>
        <v>Q4</v>
      </c>
      <c r="E76">
        <f t="shared" ca="1" si="43"/>
        <v>12</v>
      </c>
      <c r="F76">
        <f t="shared" ca="1" si="44"/>
        <v>4</v>
      </c>
      <c r="G76">
        <f t="shared" ca="1" si="45"/>
        <v>202012</v>
      </c>
      <c r="H76">
        <f t="shared" ca="1" si="46"/>
        <v>202004</v>
      </c>
      <c r="I76" t="str">
        <f t="shared" ca="1" si="47"/>
        <v>FY2020 Q3 Sep</v>
      </c>
      <c r="J76">
        <f t="shared" ca="1" si="48"/>
        <v>2020</v>
      </c>
      <c r="K76" s="8" t="str">
        <f t="shared" ca="1" si="49"/>
        <v>Sep</v>
      </c>
      <c r="L76" s="8" t="str">
        <f t="shared" ca="1" si="50"/>
        <v>Q3</v>
      </c>
      <c r="M76">
        <f t="shared" ca="1" si="51"/>
        <v>9</v>
      </c>
      <c r="N76">
        <f t="shared" ca="1" si="52"/>
        <v>3</v>
      </c>
      <c r="O76">
        <f t="shared" ca="1" si="53"/>
        <v>202009</v>
      </c>
      <c r="P76">
        <f t="shared" ca="1" si="54"/>
        <v>202003</v>
      </c>
      <c r="Q76" t="str">
        <f t="shared" si="55"/>
        <v>FY2019 Q4 Sep</v>
      </c>
      <c r="R76">
        <f t="shared" si="56"/>
        <v>2019</v>
      </c>
      <c r="S76" s="8" t="str">
        <f t="shared" si="57"/>
        <v>Sep</v>
      </c>
      <c r="T76" s="8" t="str">
        <f t="shared" si="58"/>
        <v>Q4</v>
      </c>
      <c r="U76">
        <f t="shared" si="59"/>
        <v>12</v>
      </c>
      <c r="V76">
        <f t="shared" si="60"/>
        <v>4</v>
      </c>
      <c r="W76">
        <f t="shared" si="61"/>
        <v>201912</v>
      </c>
      <c r="X76">
        <f t="shared" si="62"/>
        <v>201904</v>
      </c>
      <c r="Y76" t="str">
        <f t="shared" si="63"/>
        <v>FY2019 Q3 Sep</v>
      </c>
      <c r="Z76">
        <f t="shared" si="64"/>
        <v>2019</v>
      </c>
      <c r="AA76" s="8" t="str">
        <f t="shared" si="65"/>
        <v>Sep</v>
      </c>
      <c r="AB76" s="8" t="str">
        <f t="shared" si="66"/>
        <v>Q3</v>
      </c>
      <c r="AC76">
        <f t="shared" si="67"/>
        <v>9</v>
      </c>
      <c r="AD76">
        <f t="shared" si="68"/>
        <v>3</v>
      </c>
      <c r="AE76">
        <f t="shared" si="69"/>
        <v>201909</v>
      </c>
      <c r="AF76">
        <f t="shared" si="70"/>
        <v>201903</v>
      </c>
      <c r="AG76" s="9">
        <f t="shared" ca="1" si="71"/>
        <v>1</v>
      </c>
      <c r="AH76">
        <f t="shared" ca="1" si="72"/>
        <v>4</v>
      </c>
      <c r="AI76" s="9">
        <f t="shared" ca="1" si="73"/>
        <v>12</v>
      </c>
      <c r="AJ76" s="9">
        <f t="shared" ca="1" si="74"/>
        <v>1</v>
      </c>
      <c r="AK76" s="9">
        <f t="shared" si="75"/>
        <v>5</v>
      </c>
      <c r="AL76" s="9">
        <f t="shared" si="76"/>
        <v>39</v>
      </c>
      <c r="AM76" s="9">
        <f t="shared" si="77"/>
        <v>10</v>
      </c>
      <c r="AN76" s="2">
        <v>43734.425000000003</v>
      </c>
      <c r="AO76">
        <v>2121</v>
      </c>
      <c r="AP76" s="1">
        <v>300000</v>
      </c>
      <c r="AQ76" t="s">
        <v>5</v>
      </c>
    </row>
    <row r="77" spans="1:43" x14ac:dyDescent="0.3">
      <c r="A77" t="str">
        <f t="shared" ca="1" si="39"/>
        <v>FY2020 Q4 Sep</v>
      </c>
      <c r="B77">
        <f t="shared" ca="1" si="40"/>
        <v>2020</v>
      </c>
      <c r="C77" s="8" t="str">
        <f t="shared" ca="1" si="41"/>
        <v>Sep</v>
      </c>
      <c r="D77" s="8" t="str">
        <f t="shared" ca="1" si="42"/>
        <v>Q4</v>
      </c>
      <c r="E77">
        <f t="shared" ca="1" si="43"/>
        <v>12</v>
      </c>
      <c r="F77">
        <f t="shared" ca="1" si="44"/>
        <v>4</v>
      </c>
      <c r="G77">
        <f t="shared" ca="1" si="45"/>
        <v>202012</v>
      </c>
      <c r="H77">
        <f t="shared" ca="1" si="46"/>
        <v>202004</v>
      </c>
      <c r="I77" t="str">
        <f t="shared" ca="1" si="47"/>
        <v>FY2020 Q3 Sep</v>
      </c>
      <c r="J77">
        <f t="shared" ca="1" si="48"/>
        <v>2020</v>
      </c>
      <c r="K77" s="8" t="str">
        <f t="shared" ca="1" si="49"/>
        <v>Sep</v>
      </c>
      <c r="L77" s="8" t="str">
        <f t="shared" ca="1" si="50"/>
        <v>Q3</v>
      </c>
      <c r="M77">
        <f t="shared" ca="1" si="51"/>
        <v>9</v>
      </c>
      <c r="N77">
        <f t="shared" ca="1" si="52"/>
        <v>3</v>
      </c>
      <c r="O77">
        <f t="shared" ca="1" si="53"/>
        <v>202009</v>
      </c>
      <c r="P77">
        <f t="shared" ca="1" si="54"/>
        <v>202003</v>
      </c>
      <c r="Q77" t="str">
        <f t="shared" si="55"/>
        <v>FY2020 Q1 Dec</v>
      </c>
      <c r="R77">
        <f t="shared" si="56"/>
        <v>2020</v>
      </c>
      <c r="S77" s="8" t="str">
        <f t="shared" si="57"/>
        <v>Dec</v>
      </c>
      <c r="T77" s="8" t="str">
        <f t="shared" si="58"/>
        <v>Q1</v>
      </c>
      <c r="U77">
        <f t="shared" si="59"/>
        <v>3</v>
      </c>
      <c r="V77">
        <f t="shared" si="60"/>
        <v>1</v>
      </c>
      <c r="W77">
        <f t="shared" si="61"/>
        <v>202003</v>
      </c>
      <c r="X77">
        <f t="shared" si="62"/>
        <v>202001</v>
      </c>
      <c r="Y77" t="str">
        <f t="shared" si="63"/>
        <v>FY2019 Q4 Dec</v>
      </c>
      <c r="Z77">
        <f t="shared" si="64"/>
        <v>2019</v>
      </c>
      <c r="AA77" s="8" t="str">
        <f t="shared" si="65"/>
        <v>Dec</v>
      </c>
      <c r="AB77" s="8" t="str">
        <f t="shared" si="66"/>
        <v>Q4</v>
      </c>
      <c r="AC77">
        <f t="shared" si="67"/>
        <v>12</v>
      </c>
      <c r="AD77">
        <f t="shared" si="68"/>
        <v>4</v>
      </c>
      <c r="AE77">
        <f t="shared" si="69"/>
        <v>201912</v>
      </c>
      <c r="AF77">
        <f t="shared" si="70"/>
        <v>201904</v>
      </c>
      <c r="AG77" s="9">
        <f t="shared" ca="1" si="71"/>
        <v>0</v>
      </c>
      <c r="AH77">
        <f t="shared" ca="1" si="72"/>
        <v>3</v>
      </c>
      <c r="AI77" s="9">
        <f t="shared" ca="1" si="73"/>
        <v>9</v>
      </c>
      <c r="AJ77" s="9">
        <f t="shared" ca="1" si="74"/>
        <v>1</v>
      </c>
      <c r="AK77" s="9">
        <f t="shared" si="75"/>
        <v>4</v>
      </c>
      <c r="AL77" s="9">
        <f t="shared" si="76"/>
        <v>51</v>
      </c>
      <c r="AM77" s="9">
        <f t="shared" si="77"/>
        <v>14</v>
      </c>
      <c r="AN77" s="2">
        <v>43817.611111111109</v>
      </c>
      <c r="AO77">
        <v>2469</v>
      </c>
      <c r="AP77" s="1">
        <v>300000</v>
      </c>
      <c r="AQ77" t="s">
        <v>5</v>
      </c>
    </row>
    <row r="78" spans="1:43" x14ac:dyDescent="0.3">
      <c r="A78" t="str">
        <f t="shared" ca="1" si="39"/>
        <v>FY2020 Q4 Sep</v>
      </c>
      <c r="B78">
        <f t="shared" ca="1" si="40"/>
        <v>2020</v>
      </c>
      <c r="C78" s="8" t="str">
        <f t="shared" ca="1" si="41"/>
        <v>Sep</v>
      </c>
      <c r="D78" s="8" t="str">
        <f t="shared" ca="1" si="42"/>
        <v>Q4</v>
      </c>
      <c r="E78">
        <f t="shared" ca="1" si="43"/>
        <v>12</v>
      </c>
      <c r="F78">
        <f t="shared" ca="1" si="44"/>
        <v>4</v>
      </c>
      <c r="G78">
        <f t="shared" ca="1" si="45"/>
        <v>202012</v>
      </c>
      <c r="H78">
        <f t="shared" ca="1" si="46"/>
        <v>202004</v>
      </c>
      <c r="I78" t="str">
        <f t="shared" ca="1" si="47"/>
        <v>FY2020 Q3 Sep</v>
      </c>
      <c r="J78">
        <f t="shared" ca="1" si="48"/>
        <v>2020</v>
      </c>
      <c r="K78" s="8" t="str">
        <f t="shared" ca="1" si="49"/>
        <v>Sep</v>
      </c>
      <c r="L78" s="8" t="str">
        <f t="shared" ca="1" si="50"/>
        <v>Q3</v>
      </c>
      <c r="M78">
        <f t="shared" ca="1" si="51"/>
        <v>9</v>
      </c>
      <c r="N78">
        <f t="shared" ca="1" si="52"/>
        <v>3</v>
      </c>
      <c r="O78">
        <f t="shared" ca="1" si="53"/>
        <v>202009</v>
      </c>
      <c r="P78">
        <f t="shared" ca="1" si="54"/>
        <v>202003</v>
      </c>
      <c r="Q78" t="str">
        <f t="shared" si="55"/>
        <v>FY2019 Q4 Sep</v>
      </c>
      <c r="R78">
        <f t="shared" si="56"/>
        <v>2019</v>
      </c>
      <c r="S78" s="8" t="str">
        <f t="shared" si="57"/>
        <v>Sep</v>
      </c>
      <c r="T78" s="8" t="str">
        <f t="shared" si="58"/>
        <v>Q4</v>
      </c>
      <c r="U78">
        <f t="shared" si="59"/>
        <v>12</v>
      </c>
      <c r="V78">
        <f t="shared" si="60"/>
        <v>4</v>
      </c>
      <c r="W78">
        <f t="shared" si="61"/>
        <v>201912</v>
      </c>
      <c r="X78">
        <f t="shared" si="62"/>
        <v>201904</v>
      </c>
      <c r="Y78" t="str">
        <f t="shared" si="63"/>
        <v>FY2019 Q3 Sep</v>
      </c>
      <c r="Z78">
        <f t="shared" si="64"/>
        <v>2019</v>
      </c>
      <c r="AA78" s="8" t="str">
        <f t="shared" si="65"/>
        <v>Sep</v>
      </c>
      <c r="AB78" s="8" t="str">
        <f t="shared" si="66"/>
        <v>Q3</v>
      </c>
      <c r="AC78">
        <f t="shared" si="67"/>
        <v>9</v>
      </c>
      <c r="AD78">
        <f t="shared" si="68"/>
        <v>3</v>
      </c>
      <c r="AE78">
        <f t="shared" si="69"/>
        <v>201909</v>
      </c>
      <c r="AF78">
        <f t="shared" si="70"/>
        <v>201903</v>
      </c>
      <c r="AG78" s="9">
        <f t="shared" ca="1" si="71"/>
        <v>1</v>
      </c>
      <c r="AH78">
        <f t="shared" ca="1" si="72"/>
        <v>4</v>
      </c>
      <c r="AI78" s="9">
        <f t="shared" ca="1" si="73"/>
        <v>12</v>
      </c>
      <c r="AJ78" s="9">
        <f t="shared" ca="1" si="74"/>
        <v>1</v>
      </c>
      <c r="AK78" s="9">
        <f t="shared" si="75"/>
        <v>3</v>
      </c>
      <c r="AL78" s="9">
        <f t="shared" si="76"/>
        <v>37</v>
      </c>
      <c r="AM78" s="9">
        <f t="shared" si="77"/>
        <v>14</v>
      </c>
      <c r="AN78" s="2">
        <v>43718.586805555555</v>
      </c>
      <c r="AO78">
        <v>3970</v>
      </c>
      <c r="AP78" s="1">
        <v>300000</v>
      </c>
      <c r="AQ78" t="s">
        <v>5</v>
      </c>
    </row>
    <row r="79" spans="1:43" x14ac:dyDescent="0.3">
      <c r="A79" t="str">
        <f t="shared" ca="1" si="39"/>
        <v>FY2020 Q4 Sep</v>
      </c>
      <c r="B79">
        <f t="shared" ca="1" si="40"/>
        <v>2020</v>
      </c>
      <c r="C79" s="8" t="str">
        <f t="shared" ca="1" si="41"/>
        <v>Sep</v>
      </c>
      <c r="D79" s="8" t="str">
        <f t="shared" ca="1" si="42"/>
        <v>Q4</v>
      </c>
      <c r="E79">
        <f t="shared" ca="1" si="43"/>
        <v>12</v>
      </c>
      <c r="F79">
        <f t="shared" ca="1" si="44"/>
        <v>4</v>
      </c>
      <c r="G79">
        <f t="shared" ca="1" si="45"/>
        <v>202012</v>
      </c>
      <c r="H79">
        <f t="shared" ca="1" si="46"/>
        <v>202004</v>
      </c>
      <c r="I79" t="str">
        <f t="shared" ca="1" si="47"/>
        <v>FY2020 Q3 Sep</v>
      </c>
      <c r="J79">
        <f t="shared" ca="1" si="48"/>
        <v>2020</v>
      </c>
      <c r="K79" s="8" t="str">
        <f t="shared" ca="1" si="49"/>
        <v>Sep</v>
      </c>
      <c r="L79" s="8" t="str">
        <f t="shared" ca="1" si="50"/>
        <v>Q3</v>
      </c>
      <c r="M79">
        <f t="shared" ca="1" si="51"/>
        <v>9</v>
      </c>
      <c r="N79">
        <f t="shared" ca="1" si="52"/>
        <v>3</v>
      </c>
      <c r="O79">
        <f t="shared" ca="1" si="53"/>
        <v>202009</v>
      </c>
      <c r="P79">
        <f t="shared" ca="1" si="54"/>
        <v>202003</v>
      </c>
      <c r="Q79" t="str">
        <f t="shared" si="55"/>
        <v>FY2019 Q4 Sep</v>
      </c>
      <c r="R79">
        <f t="shared" si="56"/>
        <v>2019</v>
      </c>
      <c r="S79" s="8" t="str">
        <f t="shared" si="57"/>
        <v>Sep</v>
      </c>
      <c r="T79" s="8" t="str">
        <f t="shared" si="58"/>
        <v>Q4</v>
      </c>
      <c r="U79">
        <f t="shared" si="59"/>
        <v>12</v>
      </c>
      <c r="V79">
        <f t="shared" si="60"/>
        <v>4</v>
      </c>
      <c r="W79">
        <f t="shared" si="61"/>
        <v>201912</v>
      </c>
      <c r="X79">
        <f t="shared" si="62"/>
        <v>201904</v>
      </c>
      <c r="Y79" t="str">
        <f t="shared" si="63"/>
        <v>FY2019 Q3 Sep</v>
      </c>
      <c r="Z79">
        <f t="shared" si="64"/>
        <v>2019</v>
      </c>
      <c r="AA79" s="8" t="str">
        <f t="shared" si="65"/>
        <v>Sep</v>
      </c>
      <c r="AB79" s="8" t="str">
        <f t="shared" si="66"/>
        <v>Q3</v>
      </c>
      <c r="AC79">
        <f t="shared" si="67"/>
        <v>9</v>
      </c>
      <c r="AD79">
        <f t="shared" si="68"/>
        <v>3</v>
      </c>
      <c r="AE79">
        <f t="shared" si="69"/>
        <v>201909</v>
      </c>
      <c r="AF79">
        <f t="shared" si="70"/>
        <v>201903</v>
      </c>
      <c r="AG79" s="9">
        <f t="shared" ca="1" si="71"/>
        <v>1</v>
      </c>
      <c r="AH79">
        <f t="shared" ca="1" si="72"/>
        <v>4</v>
      </c>
      <c r="AI79" s="9">
        <f t="shared" ca="1" si="73"/>
        <v>12</v>
      </c>
      <c r="AJ79" s="9">
        <f t="shared" ca="1" si="74"/>
        <v>1</v>
      </c>
      <c r="AK79" s="9">
        <f t="shared" si="75"/>
        <v>6</v>
      </c>
      <c r="AL79" s="9">
        <f t="shared" si="76"/>
        <v>38</v>
      </c>
      <c r="AM79" s="9">
        <f t="shared" si="77"/>
        <v>17</v>
      </c>
      <c r="AN79" s="2">
        <v>43728.713888888888</v>
      </c>
      <c r="AO79">
        <v>4053</v>
      </c>
      <c r="AP79" s="1">
        <v>300000</v>
      </c>
      <c r="AQ79" t="s">
        <v>5</v>
      </c>
    </row>
    <row r="80" spans="1:43" x14ac:dyDescent="0.3">
      <c r="A80" t="str">
        <f t="shared" ca="1" si="39"/>
        <v>FY2020 Q4 Sep</v>
      </c>
      <c r="B80">
        <f t="shared" ca="1" si="40"/>
        <v>2020</v>
      </c>
      <c r="C80" s="8" t="str">
        <f t="shared" ca="1" si="41"/>
        <v>Sep</v>
      </c>
      <c r="D80" s="8" t="str">
        <f t="shared" ca="1" si="42"/>
        <v>Q4</v>
      </c>
      <c r="E80">
        <f t="shared" ca="1" si="43"/>
        <v>12</v>
      </c>
      <c r="F80">
        <f t="shared" ca="1" si="44"/>
        <v>4</v>
      </c>
      <c r="G80">
        <f t="shared" ca="1" si="45"/>
        <v>202012</v>
      </c>
      <c r="H80">
        <f t="shared" ca="1" si="46"/>
        <v>202004</v>
      </c>
      <c r="I80" t="str">
        <f t="shared" ca="1" si="47"/>
        <v>FY2020 Q3 Sep</v>
      </c>
      <c r="J80">
        <f t="shared" ca="1" si="48"/>
        <v>2020</v>
      </c>
      <c r="K80" s="8" t="str">
        <f t="shared" ca="1" si="49"/>
        <v>Sep</v>
      </c>
      <c r="L80" s="8" t="str">
        <f t="shared" ca="1" si="50"/>
        <v>Q3</v>
      </c>
      <c r="M80">
        <f t="shared" ca="1" si="51"/>
        <v>9</v>
      </c>
      <c r="N80">
        <f t="shared" ca="1" si="52"/>
        <v>3</v>
      </c>
      <c r="O80">
        <f t="shared" ca="1" si="53"/>
        <v>202009</v>
      </c>
      <c r="P80">
        <f t="shared" ca="1" si="54"/>
        <v>202003</v>
      </c>
      <c r="Q80" t="str">
        <f t="shared" si="55"/>
        <v>FY2020 Q2 Jan</v>
      </c>
      <c r="R80">
        <f t="shared" si="56"/>
        <v>2020</v>
      </c>
      <c r="S80" s="8" t="str">
        <f t="shared" si="57"/>
        <v>Jan</v>
      </c>
      <c r="T80" s="8" t="str">
        <f t="shared" si="58"/>
        <v>Q2</v>
      </c>
      <c r="U80">
        <f t="shared" si="59"/>
        <v>4</v>
      </c>
      <c r="V80">
        <f t="shared" si="60"/>
        <v>2</v>
      </c>
      <c r="W80">
        <f t="shared" si="61"/>
        <v>202004</v>
      </c>
      <c r="X80">
        <f t="shared" si="62"/>
        <v>202002</v>
      </c>
      <c r="Y80" t="str">
        <f t="shared" si="63"/>
        <v>FY2020 Q1 Jan</v>
      </c>
      <c r="Z80">
        <f t="shared" si="64"/>
        <v>2020</v>
      </c>
      <c r="AA80" s="8" t="str">
        <f t="shared" si="65"/>
        <v>Jan</v>
      </c>
      <c r="AB80" s="8" t="str">
        <f t="shared" si="66"/>
        <v>Q1</v>
      </c>
      <c r="AC80">
        <f t="shared" si="67"/>
        <v>1</v>
      </c>
      <c r="AD80">
        <f t="shared" si="68"/>
        <v>1</v>
      </c>
      <c r="AE80">
        <f t="shared" si="69"/>
        <v>202001</v>
      </c>
      <c r="AF80">
        <f t="shared" si="70"/>
        <v>202001</v>
      </c>
      <c r="AG80" s="9">
        <f t="shared" ca="1" si="71"/>
        <v>0</v>
      </c>
      <c r="AH80">
        <f t="shared" ca="1" si="72"/>
        <v>3</v>
      </c>
      <c r="AI80" s="9">
        <f t="shared" ca="1" si="73"/>
        <v>8</v>
      </c>
      <c r="AJ80" s="9">
        <f t="shared" ca="1" si="74"/>
        <v>0</v>
      </c>
      <c r="AK80" s="9">
        <f t="shared" si="75"/>
        <v>4</v>
      </c>
      <c r="AL80" s="9">
        <f t="shared" si="76"/>
        <v>4</v>
      </c>
      <c r="AM80" s="9">
        <f t="shared" si="77"/>
        <v>11</v>
      </c>
      <c r="AN80" s="2">
        <v>43852.469444444447</v>
      </c>
      <c r="AO80">
        <v>5667</v>
      </c>
      <c r="AP80" s="1">
        <v>300000</v>
      </c>
      <c r="AQ80" t="s">
        <v>5</v>
      </c>
    </row>
    <row r="81" spans="1:43" x14ac:dyDescent="0.3">
      <c r="A81" t="str">
        <f t="shared" ca="1" si="39"/>
        <v>FY2020 Q4 Sep</v>
      </c>
      <c r="B81">
        <f t="shared" ca="1" si="40"/>
        <v>2020</v>
      </c>
      <c r="C81" s="8" t="str">
        <f t="shared" ca="1" si="41"/>
        <v>Sep</v>
      </c>
      <c r="D81" s="8" t="str">
        <f t="shared" ca="1" si="42"/>
        <v>Q4</v>
      </c>
      <c r="E81">
        <f t="shared" ca="1" si="43"/>
        <v>12</v>
      </c>
      <c r="F81">
        <f t="shared" ca="1" si="44"/>
        <v>4</v>
      </c>
      <c r="G81">
        <f t="shared" ca="1" si="45"/>
        <v>202012</v>
      </c>
      <c r="H81">
        <f t="shared" ca="1" si="46"/>
        <v>202004</v>
      </c>
      <c r="I81" t="str">
        <f t="shared" ca="1" si="47"/>
        <v>FY2020 Q3 Sep</v>
      </c>
      <c r="J81">
        <f t="shared" ca="1" si="48"/>
        <v>2020</v>
      </c>
      <c r="K81" s="8" t="str">
        <f t="shared" ca="1" si="49"/>
        <v>Sep</v>
      </c>
      <c r="L81" s="8" t="str">
        <f t="shared" ca="1" si="50"/>
        <v>Q3</v>
      </c>
      <c r="M81">
        <f t="shared" ca="1" si="51"/>
        <v>9</v>
      </c>
      <c r="N81">
        <f t="shared" ca="1" si="52"/>
        <v>3</v>
      </c>
      <c r="O81">
        <f t="shared" ca="1" si="53"/>
        <v>202009</v>
      </c>
      <c r="P81">
        <f t="shared" ca="1" si="54"/>
        <v>202003</v>
      </c>
      <c r="Q81" t="str">
        <f t="shared" si="55"/>
        <v>FY2020 Q3 Jun</v>
      </c>
      <c r="R81">
        <f t="shared" si="56"/>
        <v>2020</v>
      </c>
      <c r="S81" s="8" t="str">
        <f t="shared" si="57"/>
        <v>Jun</v>
      </c>
      <c r="T81" s="8" t="str">
        <f t="shared" si="58"/>
        <v>Q3</v>
      </c>
      <c r="U81">
        <f t="shared" si="59"/>
        <v>9</v>
      </c>
      <c r="V81">
        <f t="shared" si="60"/>
        <v>3</v>
      </c>
      <c r="W81">
        <f t="shared" si="61"/>
        <v>202009</v>
      </c>
      <c r="X81">
        <f t="shared" si="62"/>
        <v>202003</v>
      </c>
      <c r="Y81" t="str">
        <f t="shared" si="63"/>
        <v>FY2020 Q2 Jun</v>
      </c>
      <c r="Z81">
        <f t="shared" si="64"/>
        <v>2020</v>
      </c>
      <c r="AA81" s="8" t="str">
        <f t="shared" si="65"/>
        <v>Jun</v>
      </c>
      <c r="AB81" s="8" t="str">
        <f t="shared" si="66"/>
        <v>Q2</v>
      </c>
      <c r="AC81">
        <f t="shared" si="67"/>
        <v>6</v>
      </c>
      <c r="AD81">
        <f t="shared" si="68"/>
        <v>2</v>
      </c>
      <c r="AE81">
        <f t="shared" si="69"/>
        <v>202006</v>
      </c>
      <c r="AF81">
        <f t="shared" si="70"/>
        <v>202002</v>
      </c>
      <c r="AG81" s="9">
        <f t="shared" ca="1" si="71"/>
        <v>0</v>
      </c>
      <c r="AH81">
        <f t="shared" ca="1" si="72"/>
        <v>1</v>
      </c>
      <c r="AI81" s="9">
        <f t="shared" ca="1" si="73"/>
        <v>3</v>
      </c>
      <c r="AJ81" s="9">
        <f t="shared" ca="1" si="74"/>
        <v>0</v>
      </c>
      <c r="AK81" s="9">
        <f t="shared" si="75"/>
        <v>2</v>
      </c>
      <c r="AL81" s="9">
        <f t="shared" si="76"/>
        <v>23</v>
      </c>
      <c r="AM81" s="9">
        <f t="shared" si="77"/>
        <v>13</v>
      </c>
      <c r="AN81" s="2">
        <v>43983.552777777775</v>
      </c>
      <c r="AO81">
        <v>6316</v>
      </c>
      <c r="AP81" s="1">
        <v>300000</v>
      </c>
      <c r="AQ81" t="s">
        <v>6</v>
      </c>
    </row>
    <row r="82" spans="1:43" x14ac:dyDescent="0.3">
      <c r="A82" t="str">
        <f t="shared" ca="1" si="39"/>
        <v>FY2020 Q4 Sep</v>
      </c>
      <c r="B82">
        <f t="shared" ca="1" si="40"/>
        <v>2020</v>
      </c>
      <c r="C82" s="8" t="str">
        <f t="shared" ca="1" si="41"/>
        <v>Sep</v>
      </c>
      <c r="D82" s="8" t="str">
        <f t="shared" ca="1" si="42"/>
        <v>Q4</v>
      </c>
      <c r="E82">
        <f t="shared" ca="1" si="43"/>
        <v>12</v>
      </c>
      <c r="F82">
        <f t="shared" ca="1" si="44"/>
        <v>4</v>
      </c>
      <c r="G82">
        <f t="shared" ca="1" si="45"/>
        <v>202012</v>
      </c>
      <c r="H82">
        <f t="shared" ca="1" si="46"/>
        <v>202004</v>
      </c>
      <c r="I82" t="str">
        <f t="shared" ca="1" si="47"/>
        <v>FY2020 Q3 Sep</v>
      </c>
      <c r="J82">
        <f t="shared" ca="1" si="48"/>
        <v>2020</v>
      </c>
      <c r="K82" s="8" t="str">
        <f t="shared" ca="1" si="49"/>
        <v>Sep</v>
      </c>
      <c r="L82" s="8" t="str">
        <f t="shared" ca="1" si="50"/>
        <v>Q3</v>
      </c>
      <c r="M82">
        <f t="shared" ca="1" si="51"/>
        <v>9</v>
      </c>
      <c r="N82">
        <f t="shared" ca="1" si="52"/>
        <v>3</v>
      </c>
      <c r="O82">
        <f t="shared" ca="1" si="53"/>
        <v>202009</v>
      </c>
      <c r="P82">
        <f t="shared" ca="1" si="54"/>
        <v>202003</v>
      </c>
      <c r="Q82" t="str">
        <f t="shared" si="55"/>
        <v>FY2020 Q3 Jun</v>
      </c>
      <c r="R82">
        <f t="shared" si="56"/>
        <v>2020</v>
      </c>
      <c r="S82" s="8" t="str">
        <f t="shared" si="57"/>
        <v>Jun</v>
      </c>
      <c r="T82" s="8" t="str">
        <f t="shared" si="58"/>
        <v>Q3</v>
      </c>
      <c r="U82">
        <f t="shared" si="59"/>
        <v>9</v>
      </c>
      <c r="V82">
        <f t="shared" si="60"/>
        <v>3</v>
      </c>
      <c r="W82">
        <f t="shared" si="61"/>
        <v>202009</v>
      </c>
      <c r="X82">
        <f t="shared" si="62"/>
        <v>202003</v>
      </c>
      <c r="Y82" t="str">
        <f t="shared" si="63"/>
        <v>FY2020 Q2 Jun</v>
      </c>
      <c r="Z82">
        <f t="shared" si="64"/>
        <v>2020</v>
      </c>
      <c r="AA82" s="8" t="str">
        <f t="shared" si="65"/>
        <v>Jun</v>
      </c>
      <c r="AB82" s="8" t="str">
        <f t="shared" si="66"/>
        <v>Q2</v>
      </c>
      <c r="AC82">
        <f t="shared" si="67"/>
        <v>6</v>
      </c>
      <c r="AD82">
        <f t="shared" si="68"/>
        <v>2</v>
      </c>
      <c r="AE82">
        <f t="shared" si="69"/>
        <v>202006</v>
      </c>
      <c r="AF82">
        <f t="shared" si="70"/>
        <v>202002</v>
      </c>
      <c r="AG82" s="9">
        <f t="shared" ca="1" si="71"/>
        <v>0</v>
      </c>
      <c r="AH82">
        <f t="shared" ca="1" si="72"/>
        <v>1</v>
      </c>
      <c r="AI82" s="9">
        <f t="shared" ca="1" si="73"/>
        <v>3</v>
      </c>
      <c r="AJ82" s="9">
        <f t="shared" ca="1" si="74"/>
        <v>0</v>
      </c>
      <c r="AK82" s="9">
        <f t="shared" si="75"/>
        <v>2</v>
      </c>
      <c r="AL82" s="9">
        <f t="shared" si="76"/>
        <v>23</v>
      </c>
      <c r="AM82" s="9">
        <f t="shared" si="77"/>
        <v>13</v>
      </c>
      <c r="AN82" s="2">
        <v>43983.554861111108</v>
      </c>
      <c r="AO82">
        <v>6316</v>
      </c>
      <c r="AP82" s="1">
        <v>300000</v>
      </c>
      <c r="AQ82" t="s">
        <v>6</v>
      </c>
    </row>
    <row r="83" spans="1:43" x14ac:dyDescent="0.3">
      <c r="A83" t="str">
        <f t="shared" ca="1" si="39"/>
        <v>FY2020 Q4 Sep</v>
      </c>
      <c r="B83">
        <f t="shared" ca="1" si="40"/>
        <v>2020</v>
      </c>
      <c r="C83" s="8" t="str">
        <f t="shared" ca="1" si="41"/>
        <v>Sep</v>
      </c>
      <c r="D83" s="8" t="str">
        <f t="shared" ca="1" si="42"/>
        <v>Q4</v>
      </c>
      <c r="E83">
        <f t="shared" ca="1" si="43"/>
        <v>12</v>
      </c>
      <c r="F83">
        <f t="shared" ca="1" si="44"/>
        <v>4</v>
      </c>
      <c r="G83">
        <f t="shared" ca="1" si="45"/>
        <v>202012</v>
      </c>
      <c r="H83">
        <f t="shared" ca="1" si="46"/>
        <v>202004</v>
      </c>
      <c r="I83" t="str">
        <f t="shared" ca="1" si="47"/>
        <v>FY2020 Q3 Sep</v>
      </c>
      <c r="J83">
        <f t="shared" ca="1" si="48"/>
        <v>2020</v>
      </c>
      <c r="K83" s="8" t="str">
        <f t="shared" ca="1" si="49"/>
        <v>Sep</v>
      </c>
      <c r="L83" s="8" t="str">
        <f t="shared" ca="1" si="50"/>
        <v>Q3</v>
      </c>
      <c r="M83">
        <f t="shared" ca="1" si="51"/>
        <v>9</v>
      </c>
      <c r="N83">
        <f t="shared" ca="1" si="52"/>
        <v>3</v>
      </c>
      <c r="O83">
        <f t="shared" ca="1" si="53"/>
        <v>202009</v>
      </c>
      <c r="P83">
        <f t="shared" ca="1" si="54"/>
        <v>202003</v>
      </c>
      <c r="Q83" t="str">
        <f t="shared" si="55"/>
        <v>FY2020 Q2 Feb</v>
      </c>
      <c r="R83">
        <f t="shared" si="56"/>
        <v>2020</v>
      </c>
      <c r="S83" s="8" t="str">
        <f t="shared" si="57"/>
        <v>Feb</v>
      </c>
      <c r="T83" s="8" t="str">
        <f t="shared" si="58"/>
        <v>Q2</v>
      </c>
      <c r="U83">
        <f t="shared" si="59"/>
        <v>5</v>
      </c>
      <c r="V83">
        <f t="shared" si="60"/>
        <v>2</v>
      </c>
      <c r="W83">
        <f t="shared" si="61"/>
        <v>202005</v>
      </c>
      <c r="X83">
        <f t="shared" si="62"/>
        <v>202002</v>
      </c>
      <c r="Y83" t="str">
        <f t="shared" si="63"/>
        <v>FY2020 Q1 Feb</v>
      </c>
      <c r="Z83">
        <f t="shared" si="64"/>
        <v>2020</v>
      </c>
      <c r="AA83" s="8" t="str">
        <f t="shared" si="65"/>
        <v>Feb</v>
      </c>
      <c r="AB83" s="8" t="str">
        <f t="shared" si="66"/>
        <v>Q1</v>
      </c>
      <c r="AC83">
        <f t="shared" si="67"/>
        <v>2</v>
      </c>
      <c r="AD83">
        <f t="shared" si="68"/>
        <v>1</v>
      </c>
      <c r="AE83">
        <f t="shared" si="69"/>
        <v>202002</v>
      </c>
      <c r="AF83">
        <f t="shared" si="70"/>
        <v>202001</v>
      </c>
      <c r="AG83" s="9">
        <f t="shared" ca="1" si="71"/>
        <v>0</v>
      </c>
      <c r="AH83">
        <f t="shared" ca="1" si="72"/>
        <v>2</v>
      </c>
      <c r="AI83" s="9">
        <f t="shared" ca="1" si="73"/>
        <v>7</v>
      </c>
      <c r="AJ83" s="9">
        <f t="shared" ca="1" si="74"/>
        <v>0</v>
      </c>
      <c r="AK83" s="9">
        <f t="shared" si="75"/>
        <v>2</v>
      </c>
      <c r="AL83" s="9">
        <f t="shared" si="76"/>
        <v>9</v>
      </c>
      <c r="AM83" s="9">
        <f t="shared" si="77"/>
        <v>12</v>
      </c>
      <c r="AN83" s="2">
        <v>43885.529861111114</v>
      </c>
      <c r="AO83">
        <v>6384</v>
      </c>
      <c r="AP83" s="1">
        <v>300000</v>
      </c>
      <c r="AQ83" t="s">
        <v>5</v>
      </c>
    </row>
    <row r="84" spans="1:43" x14ac:dyDescent="0.3">
      <c r="A84" t="str">
        <f t="shared" ca="1" si="39"/>
        <v>FY2020 Q4 Sep</v>
      </c>
      <c r="B84">
        <f t="shared" ca="1" si="40"/>
        <v>2020</v>
      </c>
      <c r="C84" s="8" t="str">
        <f t="shared" ca="1" si="41"/>
        <v>Sep</v>
      </c>
      <c r="D84" s="8" t="str">
        <f t="shared" ca="1" si="42"/>
        <v>Q4</v>
      </c>
      <c r="E84">
        <f t="shared" ca="1" si="43"/>
        <v>12</v>
      </c>
      <c r="F84">
        <f t="shared" ca="1" si="44"/>
        <v>4</v>
      </c>
      <c r="G84">
        <f t="shared" ca="1" si="45"/>
        <v>202012</v>
      </c>
      <c r="H84">
        <f t="shared" ca="1" si="46"/>
        <v>202004</v>
      </c>
      <c r="I84" t="str">
        <f t="shared" ca="1" si="47"/>
        <v>FY2020 Q3 Sep</v>
      </c>
      <c r="J84">
        <f t="shared" ca="1" si="48"/>
        <v>2020</v>
      </c>
      <c r="K84" s="8" t="str">
        <f t="shared" ca="1" si="49"/>
        <v>Sep</v>
      </c>
      <c r="L84" s="8" t="str">
        <f t="shared" ca="1" si="50"/>
        <v>Q3</v>
      </c>
      <c r="M84">
        <f t="shared" ca="1" si="51"/>
        <v>9</v>
      </c>
      <c r="N84">
        <f t="shared" ca="1" si="52"/>
        <v>3</v>
      </c>
      <c r="O84">
        <f t="shared" ca="1" si="53"/>
        <v>202009</v>
      </c>
      <c r="P84">
        <f t="shared" ca="1" si="54"/>
        <v>202003</v>
      </c>
      <c r="Q84" t="str">
        <f t="shared" si="55"/>
        <v>FY2020 Q1 Nov</v>
      </c>
      <c r="R84">
        <f t="shared" si="56"/>
        <v>2020</v>
      </c>
      <c r="S84" s="8" t="str">
        <f t="shared" si="57"/>
        <v>Nov</v>
      </c>
      <c r="T84" s="8" t="str">
        <f t="shared" si="58"/>
        <v>Q1</v>
      </c>
      <c r="U84">
        <f t="shared" si="59"/>
        <v>2</v>
      </c>
      <c r="V84">
        <f t="shared" si="60"/>
        <v>1</v>
      </c>
      <c r="W84">
        <f t="shared" si="61"/>
        <v>202002</v>
      </c>
      <c r="X84">
        <f t="shared" si="62"/>
        <v>202001</v>
      </c>
      <c r="Y84" t="str">
        <f t="shared" si="63"/>
        <v>FY2019 Q4 Nov</v>
      </c>
      <c r="Z84">
        <f t="shared" si="64"/>
        <v>2019</v>
      </c>
      <c r="AA84" s="8" t="str">
        <f t="shared" si="65"/>
        <v>Nov</v>
      </c>
      <c r="AB84" s="8" t="str">
        <f t="shared" si="66"/>
        <v>Q4</v>
      </c>
      <c r="AC84">
        <f t="shared" si="67"/>
        <v>11</v>
      </c>
      <c r="AD84">
        <f t="shared" si="68"/>
        <v>4</v>
      </c>
      <c r="AE84">
        <f t="shared" si="69"/>
        <v>201911</v>
      </c>
      <c r="AF84">
        <f t="shared" si="70"/>
        <v>201904</v>
      </c>
      <c r="AG84" s="9">
        <f t="shared" ca="1" si="71"/>
        <v>0</v>
      </c>
      <c r="AH84">
        <f t="shared" ca="1" si="72"/>
        <v>3</v>
      </c>
      <c r="AI84" s="9">
        <f t="shared" ca="1" si="73"/>
        <v>10</v>
      </c>
      <c r="AJ84" s="9">
        <f t="shared" ca="1" si="74"/>
        <v>1</v>
      </c>
      <c r="AK84" s="9">
        <f t="shared" si="75"/>
        <v>3</v>
      </c>
      <c r="AL84" s="9">
        <f t="shared" si="76"/>
        <v>48</v>
      </c>
      <c r="AM84" s="9">
        <f t="shared" si="77"/>
        <v>10</v>
      </c>
      <c r="AN84" s="2">
        <v>43795.443055555559</v>
      </c>
      <c r="AO84">
        <v>6754</v>
      </c>
      <c r="AP84" s="1">
        <v>300000</v>
      </c>
      <c r="AQ84" t="s">
        <v>5</v>
      </c>
    </row>
    <row r="85" spans="1:43" x14ac:dyDescent="0.3">
      <c r="A85" t="str">
        <f t="shared" ca="1" si="39"/>
        <v>FY2020 Q4 Sep</v>
      </c>
      <c r="B85">
        <f t="shared" ca="1" si="40"/>
        <v>2020</v>
      </c>
      <c r="C85" s="8" t="str">
        <f t="shared" ca="1" si="41"/>
        <v>Sep</v>
      </c>
      <c r="D85" s="8" t="str">
        <f t="shared" ca="1" si="42"/>
        <v>Q4</v>
      </c>
      <c r="E85">
        <f t="shared" ca="1" si="43"/>
        <v>12</v>
      </c>
      <c r="F85">
        <f t="shared" ca="1" si="44"/>
        <v>4</v>
      </c>
      <c r="G85">
        <f t="shared" ca="1" si="45"/>
        <v>202012</v>
      </c>
      <c r="H85">
        <f t="shared" ca="1" si="46"/>
        <v>202004</v>
      </c>
      <c r="I85" t="str">
        <f t="shared" ca="1" si="47"/>
        <v>FY2020 Q3 Sep</v>
      </c>
      <c r="J85">
        <f t="shared" ca="1" si="48"/>
        <v>2020</v>
      </c>
      <c r="K85" s="8" t="str">
        <f t="shared" ca="1" si="49"/>
        <v>Sep</v>
      </c>
      <c r="L85" s="8" t="str">
        <f t="shared" ca="1" si="50"/>
        <v>Q3</v>
      </c>
      <c r="M85">
        <f t="shared" ca="1" si="51"/>
        <v>9</v>
      </c>
      <c r="N85">
        <f t="shared" ca="1" si="52"/>
        <v>3</v>
      </c>
      <c r="O85">
        <f t="shared" ca="1" si="53"/>
        <v>202009</v>
      </c>
      <c r="P85">
        <f t="shared" ca="1" si="54"/>
        <v>202003</v>
      </c>
      <c r="Q85" t="str">
        <f t="shared" si="55"/>
        <v>FY2020 Q2 Mar</v>
      </c>
      <c r="R85">
        <f t="shared" si="56"/>
        <v>2020</v>
      </c>
      <c r="S85" s="8" t="str">
        <f t="shared" si="57"/>
        <v>Mar</v>
      </c>
      <c r="T85" s="8" t="str">
        <f t="shared" si="58"/>
        <v>Q2</v>
      </c>
      <c r="U85">
        <f t="shared" si="59"/>
        <v>6</v>
      </c>
      <c r="V85">
        <f t="shared" si="60"/>
        <v>2</v>
      </c>
      <c r="W85">
        <f t="shared" si="61"/>
        <v>202006</v>
      </c>
      <c r="X85">
        <f t="shared" si="62"/>
        <v>202002</v>
      </c>
      <c r="Y85" t="str">
        <f t="shared" si="63"/>
        <v>FY2020 Q1 Mar</v>
      </c>
      <c r="Z85">
        <f t="shared" si="64"/>
        <v>2020</v>
      </c>
      <c r="AA85" s="8" t="str">
        <f t="shared" si="65"/>
        <v>Mar</v>
      </c>
      <c r="AB85" s="8" t="str">
        <f t="shared" si="66"/>
        <v>Q1</v>
      </c>
      <c r="AC85">
        <f t="shared" si="67"/>
        <v>3</v>
      </c>
      <c r="AD85">
        <f t="shared" si="68"/>
        <v>1</v>
      </c>
      <c r="AE85">
        <f t="shared" si="69"/>
        <v>202003</v>
      </c>
      <c r="AF85">
        <f t="shared" si="70"/>
        <v>202001</v>
      </c>
      <c r="AG85" s="9">
        <f t="shared" ca="1" si="71"/>
        <v>0</v>
      </c>
      <c r="AH85">
        <f t="shared" ca="1" si="72"/>
        <v>2</v>
      </c>
      <c r="AI85" s="9">
        <f t="shared" ca="1" si="73"/>
        <v>6</v>
      </c>
      <c r="AJ85" s="9">
        <f t="shared" ca="1" si="74"/>
        <v>0</v>
      </c>
      <c r="AK85" s="9">
        <f t="shared" si="75"/>
        <v>3</v>
      </c>
      <c r="AL85" s="9">
        <f t="shared" si="76"/>
        <v>11</v>
      </c>
      <c r="AM85" s="9">
        <f t="shared" si="77"/>
        <v>11</v>
      </c>
      <c r="AN85" s="2">
        <v>43900.463194444441</v>
      </c>
      <c r="AO85">
        <v>6999</v>
      </c>
      <c r="AP85" s="1">
        <v>300000</v>
      </c>
      <c r="AQ85" t="s">
        <v>5</v>
      </c>
    </row>
    <row r="86" spans="1:43" x14ac:dyDescent="0.3">
      <c r="A86" t="str">
        <f t="shared" ca="1" si="39"/>
        <v>FY2020 Q4 Sep</v>
      </c>
      <c r="B86">
        <f t="shared" ca="1" si="40"/>
        <v>2020</v>
      </c>
      <c r="C86" s="8" t="str">
        <f t="shared" ca="1" si="41"/>
        <v>Sep</v>
      </c>
      <c r="D86" s="8" t="str">
        <f t="shared" ca="1" si="42"/>
        <v>Q4</v>
      </c>
      <c r="E86">
        <f t="shared" ca="1" si="43"/>
        <v>12</v>
      </c>
      <c r="F86">
        <f t="shared" ca="1" si="44"/>
        <v>4</v>
      </c>
      <c r="G86">
        <f t="shared" ca="1" si="45"/>
        <v>202012</v>
      </c>
      <c r="H86">
        <f t="shared" ca="1" si="46"/>
        <v>202004</v>
      </c>
      <c r="I86" t="str">
        <f t="shared" ca="1" si="47"/>
        <v>FY2020 Q3 Sep</v>
      </c>
      <c r="J86">
        <f t="shared" ca="1" si="48"/>
        <v>2020</v>
      </c>
      <c r="K86" s="8" t="str">
        <f t="shared" ca="1" si="49"/>
        <v>Sep</v>
      </c>
      <c r="L86" s="8" t="str">
        <f t="shared" ca="1" si="50"/>
        <v>Q3</v>
      </c>
      <c r="M86">
        <f t="shared" ca="1" si="51"/>
        <v>9</v>
      </c>
      <c r="N86">
        <f t="shared" ca="1" si="52"/>
        <v>3</v>
      </c>
      <c r="O86">
        <f t="shared" ca="1" si="53"/>
        <v>202009</v>
      </c>
      <c r="P86">
        <f t="shared" ca="1" si="54"/>
        <v>202003</v>
      </c>
      <c r="Q86" t="str">
        <f t="shared" si="55"/>
        <v>FY2020 Q2 Mar</v>
      </c>
      <c r="R86">
        <f t="shared" si="56"/>
        <v>2020</v>
      </c>
      <c r="S86" s="8" t="str">
        <f t="shared" si="57"/>
        <v>Mar</v>
      </c>
      <c r="T86" s="8" t="str">
        <f t="shared" si="58"/>
        <v>Q2</v>
      </c>
      <c r="U86">
        <f t="shared" si="59"/>
        <v>6</v>
      </c>
      <c r="V86">
        <f t="shared" si="60"/>
        <v>2</v>
      </c>
      <c r="W86">
        <f t="shared" si="61"/>
        <v>202006</v>
      </c>
      <c r="X86">
        <f t="shared" si="62"/>
        <v>202002</v>
      </c>
      <c r="Y86" t="str">
        <f t="shared" si="63"/>
        <v>FY2020 Q1 Mar</v>
      </c>
      <c r="Z86">
        <f t="shared" si="64"/>
        <v>2020</v>
      </c>
      <c r="AA86" s="8" t="str">
        <f t="shared" si="65"/>
        <v>Mar</v>
      </c>
      <c r="AB86" s="8" t="str">
        <f t="shared" si="66"/>
        <v>Q1</v>
      </c>
      <c r="AC86">
        <f t="shared" si="67"/>
        <v>3</v>
      </c>
      <c r="AD86">
        <f t="shared" si="68"/>
        <v>1</v>
      </c>
      <c r="AE86">
        <f t="shared" si="69"/>
        <v>202003</v>
      </c>
      <c r="AF86">
        <f t="shared" si="70"/>
        <v>202001</v>
      </c>
      <c r="AG86" s="9">
        <f t="shared" ca="1" si="71"/>
        <v>0</v>
      </c>
      <c r="AH86">
        <f t="shared" ca="1" si="72"/>
        <v>2</v>
      </c>
      <c r="AI86" s="9">
        <f t="shared" ca="1" si="73"/>
        <v>6</v>
      </c>
      <c r="AJ86" s="9">
        <f t="shared" ca="1" si="74"/>
        <v>0</v>
      </c>
      <c r="AK86" s="9">
        <f t="shared" si="75"/>
        <v>5</v>
      </c>
      <c r="AL86" s="9">
        <f t="shared" si="76"/>
        <v>10</v>
      </c>
      <c r="AM86" s="9">
        <f t="shared" si="77"/>
        <v>13</v>
      </c>
      <c r="AN86" s="2">
        <v>43895.541666666664</v>
      </c>
      <c r="AO86">
        <v>7825</v>
      </c>
      <c r="AP86" s="1">
        <v>300000</v>
      </c>
      <c r="AQ86" t="s">
        <v>5</v>
      </c>
    </row>
    <row r="87" spans="1:43" x14ac:dyDescent="0.3">
      <c r="A87" t="str">
        <f t="shared" ca="1" si="39"/>
        <v>FY2020 Q4 Sep</v>
      </c>
      <c r="B87">
        <f t="shared" ca="1" si="40"/>
        <v>2020</v>
      </c>
      <c r="C87" s="8" t="str">
        <f t="shared" ca="1" si="41"/>
        <v>Sep</v>
      </c>
      <c r="D87" s="8" t="str">
        <f t="shared" ca="1" si="42"/>
        <v>Q4</v>
      </c>
      <c r="E87">
        <f t="shared" ca="1" si="43"/>
        <v>12</v>
      </c>
      <c r="F87">
        <f t="shared" ca="1" si="44"/>
        <v>4</v>
      </c>
      <c r="G87">
        <f t="shared" ca="1" si="45"/>
        <v>202012</v>
      </c>
      <c r="H87">
        <f t="shared" ca="1" si="46"/>
        <v>202004</v>
      </c>
      <c r="I87" t="str">
        <f t="shared" ca="1" si="47"/>
        <v>FY2020 Q3 Sep</v>
      </c>
      <c r="J87">
        <f t="shared" ca="1" si="48"/>
        <v>2020</v>
      </c>
      <c r="K87" s="8" t="str">
        <f t="shared" ca="1" si="49"/>
        <v>Sep</v>
      </c>
      <c r="L87" s="8" t="str">
        <f t="shared" ca="1" si="50"/>
        <v>Q3</v>
      </c>
      <c r="M87">
        <f t="shared" ca="1" si="51"/>
        <v>9</v>
      </c>
      <c r="N87">
        <f t="shared" ca="1" si="52"/>
        <v>3</v>
      </c>
      <c r="O87">
        <f t="shared" ca="1" si="53"/>
        <v>202009</v>
      </c>
      <c r="P87">
        <f t="shared" ca="1" si="54"/>
        <v>202003</v>
      </c>
      <c r="Q87" t="str">
        <f t="shared" si="55"/>
        <v>FY2020 Q2 Feb</v>
      </c>
      <c r="R87">
        <f t="shared" si="56"/>
        <v>2020</v>
      </c>
      <c r="S87" s="8" t="str">
        <f t="shared" si="57"/>
        <v>Feb</v>
      </c>
      <c r="T87" s="8" t="str">
        <f t="shared" si="58"/>
        <v>Q2</v>
      </c>
      <c r="U87">
        <f t="shared" si="59"/>
        <v>5</v>
      </c>
      <c r="V87">
        <f t="shared" si="60"/>
        <v>2</v>
      </c>
      <c r="W87">
        <f t="shared" si="61"/>
        <v>202005</v>
      </c>
      <c r="X87">
        <f t="shared" si="62"/>
        <v>202002</v>
      </c>
      <c r="Y87" t="str">
        <f t="shared" si="63"/>
        <v>FY2020 Q1 Feb</v>
      </c>
      <c r="Z87">
        <f t="shared" si="64"/>
        <v>2020</v>
      </c>
      <c r="AA87" s="8" t="str">
        <f t="shared" si="65"/>
        <v>Feb</v>
      </c>
      <c r="AB87" s="8" t="str">
        <f t="shared" si="66"/>
        <v>Q1</v>
      </c>
      <c r="AC87">
        <f t="shared" si="67"/>
        <v>2</v>
      </c>
      <c r="AD87">
        <f t="shared" si="68"/>
        <v>1</v>
      </c>
      <c r="AE87">
        <f t="shared" si="69"/>
        <v>202002</v>
      </c>
      <c r="AF87">
        <f t="shared" si="70"/>
        <v>202001</v>
      </c>
      <c r="AG87" s="9">
        <f t="shared" ca="1" si="71"/>
        <v>0</v>
      </c>
      <c r="AH87">
        <f t="shared" ca="1" si="72"/>
        <v>2</v>
      </c>
      <c r="AI87" s="9">
        <f t="shared" ca="1" si="73"/>
        <v>7</v>
      </c>
      <c r="AJ87" s="9">
        <f t="shared" ca="1" si="74"/>
        <v>0</v>
      </c>
      <c r="AK87" s="9">
        <f t="shared" si="75"/>
        <v>5</v>
      </c>
      <c r="AL87" s="9">
        <f t="shared" si="76"/>
        <v>9</v>
      </c>
      <c r="AM87" s="9">
        <f t="shared" si="77"/>
        <v>10</v>
      </c>
      <c r="AN87" s="2">
        <v>43888.434027777781</v>
      </c>
      <c r="AO87">
        <v>8080</v>
      </c>
      <c r="AP87" s="1">
        <v>300000</v>
      </c>
      <c r="AQ87" t="s">
        <v>5</v>
      </c>
    </row>
    <row r="88" spans="1:43" x14ac:dyDescent="0.3">
      <c r="A88" t="str">
        <f t="shared" ca="1" si="39"/>
        <v>FY2020 Q4 Sep</v>
      </c>
      <c r="B88">
        <f t="shared" ca="1" si="40"/>
        <v>2020</v>
      </c>
      <c r="C88" s="8" t="str">
        <f t="shared" ca="1" si="41"/>
        <v>Sep</v>
      </c>
      <c r="D88" s="8" t="str">
        <f t="shared" ca="1" si="42"/>
        <v>Q4</v>
      </c>
      <c r="E88">
        <f t="shared" ca="1" si="43"/>
        <v>12</v>
      </c>
      <c r="F88">
        <f t="shared" ca="1" si="44"/>
        <v>4</v>
      </c>
      <c r="G88">
        <f t="shared" ca="1" si="45"/>
        <v>202012</v>
      </c>
      <c r="H88">
        <f t="shared" ca="1" si="46"/>
        <v>202004</v>
      </c>
      <c r="I88" t="str">
        <f t="shared" ca="1" si="47"/>
        <v>FY2020 Q3 Sep</v>
      </c>
      <c r="J88">
        <f t="shared" ca="1" si="48"/>
        <v>2020</v>
      </c>
      <c r="K88" s="8" t="str">
        <f t="shared" ca="1" si="49"/>
        <v>Sep</v>
      </c>
      <c r="L88" s="8" t="str">
        <f t="shared" ca="1" si="50"/>
        <v>Q3</v>
      </c>
      <c r="M88">
        <f t="shared" ca="1" si="51"/>
        <v>9</v>
      </c>
      <c r="N88">
        <f t="shared" ca="1" si="52"/>
        <v>3</v>
      </c>
      <c r="O88">
        <f t="shared" ca="1" si="53"/>
        <v>202009</v>
      </c>
      <c r="P88">
        <f t="shared" ca="1" si="54"/>
        <v>202003</v>
      </c>
      <c r="Q88" t="str">
        <f t="shared" si="55"/>
        <v>FY2020 Q2 Feb</v>
      </c>
      <c r="R88">
        <f t="shared" si="56"/>
        <v>2020</v>
      </c>
      <c r="S88" s="8" t="str">
        <f t="shared" si="57"/>
        <v>Feb</v>
      </c>
      <c r="T88" s="8" t="str">
        <f t="shared" si="58"/>
        <v>Q2</v>
      </c>
      <c r="U88">
        <f t="shared" si="59"/>
        <v>5</v>
      </c>
      <c r="V88">
        <f t="shared" si="60"/>
        <v>2</v>
      </c>
      <c r="W88">
        <f t="shared" si="61"/>
        <v>202005</v>
      </c>
      <c r="X88">
        <f t="shared" si="62"/>
        <v>202002</v>
      </c>
      <c r="Y88" t="str">
        <f t="shared" si="63"/>
        <v>FY2020 Q1 Feb</v>
      </c>
      <c r="Z88">
        <f t="shared" si="64"/>
        <v>2020</v>
      </c>
      <c r="AA88" s="8" t="str">
        <f t="shared" si="65"/>
        <v>Feb</v>
      </c>
      <c r="AB88" s="8" t="str">
        <f t="shared" si="66"/>
        <v>Q1</v>
      </c>
      <c r="AC88">
        <f t="shared" si="67"/>
        <v>2</v>
      </c>
      <c r="AD88">
        <f t="shared" si="68"/>
        <v>1</v>
      </c>
      <c r="AE88">
        <f t="shared" si="69"/>
        <v>202002</v>
      </c>
      <c r="AF88">
        <f t="shared" si="70"/>
        <v>202001</v>
      </c>
      <c r="AG88" s="9">
        <f t="shared" ca="1" si="71"/>
        <v>0</v>
      </c>
      <c r="AH88">
        <f t="shared" ca="1" si="72"/>
        <v>2</v>
      </c>
      <c r="AI88" s="9">
        <f t="shared" ca="1" si="73"/>
        <v>7</v>
      </c>
      <c r="AJ88" s="9">
        <f t="shared" ca="1" si="74"/>
        <v>0</v>
      </c>
      <c r="AK88" s="9">
        <f t="shared" si="75"/>
        <v>6</v>
      </c>
      <c r="AL88" s="9">
        <f t="shared" si="76"/>
        <v>9</v>
      </c>
      <c r="AM88" s="9">
        <f t="shared" si="77"/>
        <v>12</v>
      </c>
      <c r="AN88" s="2">
        <v>43889.531944444447</v>
      </c>
      <c r="AO88">
        <v>9093</v>
      </c>
      <c r="AP88" s="1">
        <v>300000</v>
      </c>
      <c r="AQ88" t="s">
        <v>5</v>
      </c>
    </row>
    <row r="89" spans="1:43" x14ac:dyDescent="0.3">
      <c r="A89" t="str">
        <f t="shared" ca="1" si="39"/>
        <v>FY2020 Q4 Sep</v>
      </c>
      <c r="B89">
        <f t="shared" ca="1" si="40"/>
        <v>2020</v>
      </c>
      <c r="C89" s="8" t="str">
        <f t="shared" ca="1" si="41"/>
        <v>Sep</v>
      </c>
      <c r="D89" s="8" t="str">
        <f t="shared" ca="1" si="42"/>
        <v>Q4</v>
      </c>
      <c r="E89">
        <f t="shared" ca="1" si="43"/>
        <v>12</v>
      </c>
      <c r="F89">
        <f t="shared" ca="1" si="44"/>
        <v>4</v>
      </c>
      <c r="G89">
        <f t="shared" ca="1" si="45"/>
        <v>202012</v>
      </c>
      <c r="H89">
        <f t="shared" ca="1" si="46"/>
        <v>202004</v>
      </c>
      <c r="I89" t="str">
        <f t="shared" ca="1" si="47"/>
        <v>FY2020 Q3 Sep</v>
      </c>
      <c r="J89">
        <f t="shared" ca="1" si="48"/>
        <v>2020</v>
      </c>
      <c r="K89" s="8" t="str">
        <f t="shared" ca="1" si="49"/>
        <v>Sep</v>
      </c>
      <c r="L89" s="8" t="str">
        <f t="shared" ca="1" si="50"/>
        <v>Q3</v>
      </c>
      <c r="M89">
        <f t="shared" ca="1" si="51"/>
        <v>9</v>
      </c>
      <c r="N89">
        <f t="shared" ca="1" si="52"/>
        <v>3</v>
      </c>
      <c r="O89">
        <f t="shared" ca="1" si="53"/>
        <v>202009</v>
      </c>
      <c r="P89">
        <f t="shared" ca="1" si="54"/>
        <v>202003</v>
      </c>
      <c r="Q89" t="str">
        <f t="shared" si="55"/>
        <v>FY2020 Q2 Mar</v>
      </c>
      <c r="R89">
        <f t="shared" si="56"/>
        <v>2020</v>
      </c>
      <c r="S89" s="8" t="str">
        <f t="shared" si="57"/>
        <v>Mar</v>
      </c>
      <c r="T89" s="8" t="str">
        <f t="shared" si="58"/>
        <v>Q2</v>
      </c>
      <c r="U89">
        <f t="shared" si="59"/>
        <v>6</v>
      </c>
      <c r="V89">
        <f t="shared" si="60"/>
        <v>2</v>
      </c>
      <c r="W89">
        <f t="shared" si="61"/>
        <v>202006</v>
      </c>
      <c r="X89">
        <f t="shared" si="62"/>
        <v>202002</v>
      </c>
      <c r="Y89" t="str">
        <f t="shared" si="63"/>
        <v>FY2020 Q1 Mar</v>
      </c>
      <c r="Z89">
        <f t="shared" si="64"/>
        <v>2020</v>
      </c>
      <c r="AA89" s="8" t="str">
        <f t="shared" si="65"/>
        <v>Mar</v>
      </c>
      <c r="AB89" s="8" t="str">
        <f t="shared" si="66"/>
        <v>Q1</v>
      </c>
      <c r="AC89">
        <f t="shared" si="67"/>
        <v>3</v>
      </c>
      <c r="AD89">
        <f t="shared" si="68"/>
        <v>1</v>
      </c>
      <c r="AE89">
        <f t="shared" si="69"/>
        <v>202003</v>
      </c>
      <c r="AF89">
        <f t="shared" si="70"/>
        <v>202001</v>
      </c>
      <c r="AG89" s="9">
        <f t="shared" ca="1" si="71"/>
        <v>0</v>
      </c>
      <c r="AH89">
        <f t="shared" ca="1" si="72"/>
        <v>2</v>
      </c>
      <c r="AI89" s="9">
        <f t="shared" ca="1" si="73"/>
        <v>6</v>
      </c>
      <c r="AJ89" s="9">
        <f t="shared" ca="1" si="74"/>
        <v>0</v>
      </c>
      <c r="AK89" s="9">
        <f t="shared" si="75"/>
        <v>6</v>
      </c>
      <c r="AL89" s="9">
        <f t="shared" si="76"/>
        <v>11</v>
      </c>
      <c r="AM89" s="9">
        <f t="shared" si="77"/>
        <v>10</v>
      </c>
      <c r="AN89" s="2">
        <v>43903.439583333333</v>
      </c>
      <c r="AO89">
        <v>7809</v>
      </c>
      <c r="AP89" s="1">
        <v>290000</v>
      </c>
      <c r="AQ89" t="s">
        <v>5</v>
      </c>
    </row>
    <row r="90" spans="1:43" x14ac:dyDescent="0.3">
      <c r="A90" t="str">
        <f t="shared" ca="1" si="39"/>
        <v>FY2020 Q4 Sep</v>
      </c>
      <c r="B90">
        <f t="shared" ca="1" si="40"/>
        <v>2020</v>
      </c>
      <c r="C90" s="8" t="str">
        <f t="shared" ca="1" si="41"/>
        <v>Sep</v>
      </c>
      <c r="D90" s="8" t="str">
        <f t="shared" ca="1" si="42"/>
        <v>Q4</v>
      </c>
      <c r="E90">
        <f t="shared" ca="1" si="43"/>
        <v>12</v>
      </c>
      <c r="F90">
        <f t="shared" ca="1" si="44"/>
        <v>4</v>
      </c>
      <c r="G90">
        <f t="shared" ca="1" si="45"/>
        <v>202012</v>
      </c>
      <c r="H90">
        <f t="shared" ca="1" si="46"/>
        <v>202004</v>
      </c>
      <c r="I90" t="str">
        <f t="shared" ca="1" si="47"/>
        <v>FY2020 Q3 Sep</v>
      </c>
      <c r="J90">
        <f t="shared" ca="1" si="48"/>
        <v>2020</v>
      </c>
      <c r="K90" s="8" t="str">
        <f t="shared" ca="1" si="49"/>
        <v>Sep</v>
      </c>
      <c r="L90" s="8" t="str">
        <f t="shared" ca="1" si="50"/>
        <v>Q3</v>
      </c>
      <c r="M90">
        <f t="shared" ca="1" si="51"/>
        <v>9</v>
      </c>
      <c r="N90">
        <f t="shared" ca="1" si="52"/>
        <v>3</v>
      </c>
      <c r="O90">
        <f t="shared" ca="1" si="53"/>
        <v>202009</v>
      </c>
      <c r="P90">
        <f t="shared" ca="1" si="54"/>
        <v>202003</v>
      </c>
      <c r="Q90" t="str">
        <f t="shared" si="55"/>
        <v>FY2020 Q2 Mar</v>
      </c>
      <c r="R90">
        <f t="shared" si="56"/>
        <v>2020</v>
      </c>
      <c r="S90" s="8" t="str">
        <f t="shared" si="57"/>
        <v>Mar</v>
      </c>
      <c r="T90" s="8" t="str">
        <f t="shared" si="58"/>
        <v>Q2</v>
      </c>
      <c r="U90">
        <f t="shared" si="59"/>
        <v>6</v>
      </c>
      <c r="V90">
        <f t="shared" si="60"/>
        <v>2</v>
      </c>
      <c r="W90">
        <f t="shared" si="61"/>
        <v>202006</v>
      </c>
      <c r="X90">
        <f t="shared" si="62"/>
        <v>202002</v>
      </c>
      <c r="Y90" t="str">
        <f t="shared" si="63"/>
        <v>FY2020 Q1 Mar</v>
      </c>
      <c r="Z90">
        <f t="shared" si="64"/>
        <v>2020</v>
      </c>
      <c r="AA90" s="8" t="str">
        <f t="shared" si="65"/>
        <v>Mar</v>
      </c>
      <c r="AB90" s="8" t="str">
        <f t="shared" si="66"/>
        <v>Q1</v>
      </c>
      <c r="AC90">
        <f t="shared" si="67"/>
        <v>3</v>
      </c>
      <c r="AD90">
        <f t="shared" si="68"/>
        <v>1</v>
      </c>
      <c r="AE90">
        <f t="shared" si="69"/>
        <v>202003</v>
      </c>
      <c r="AF90">
        <f t="shared" si="70"/>
        <v>202001</v>
      </c>
      <c r="AG90" s="9">
        <f t="shared" ca="1" si="71"/>
        <v>0</v>
      </c>
      <c r="AH90">
        <f t="shared" ca="1" si="72"/>
        <v>2</v>
      </c>
      <c r="AI90" s="9">
        <f t="shared" ca="1" si="73"/>
        <v>6</v>
      </c>
      <c r="AJ90" s="9">
        <f t="shared" ca="1" si="74"/>
        <v>0</v>
      </c>
      <c r="AK90" s="9">
        <f t="shared" si="75"/>
        <v>4</v>
      </c>
      <c r="AL90" s="9">
        <f t="shared" si="76"/>
        <v>10</v>
      </c>
      <c r="AM90" s="9">
        <f t="shared" si="77"/>
        <v>9</v>
      </c>
      <c r="AN90" s="2">
        <v>43894.393750000003</v>
      </c>
      <c r="AO90">
        <v>7939</v>
      </c>
      <c r="AP90" s="1">
        <v>290000</v>
      </c>
      <c r="AQ90" t="s">
        <v>5</v>
      </c>
    </row>
    <row r="91" spans="1:43" x14ac:dyDescent="0.3">
      <c r="A91" t="str">
        <f t="shared" ca="1" si="39"/>
        <v>FY2020 Q4 Sep</v>
      </c>
      <c r="B91">
        <f t="shared" ca="1" si="40"/>
        <v>2020</v>
      </c>
      <c r="C91" s="8" t="str">
        <f t="shared" ca="1" si="41"/>
        <v>Sep</v>
      </c>
      <c r="D91" s="8" t="str">
        <f t="shared" ca="1" si="42"/>
        <v>Q4</v>
      </c>
      <c r="E91">
        <f t="shared" ca="1" si="43"/>
        <v>12</v>
      </c>
      <c r="F91">
        <f t="shared" ca="1" si="44"/>
        <v>4</v>
      </c>
      <c r="G91">
        <f t="shared" ca="1" si="45"/>
        <v>202012</v>
      </c>
      <c r="H91">
        <f t="shared" ca="1" si="46"/>
        <v>202004</v>
      </c>
      <c r="I91" t="str">
        <f t="shared" ca="1" si="47"/>
        <v>FY2020 Q3 Sep</v>
      </c>
      <c r="J91">
        <f t="shared" ca="1" si="48"/>
        <v>2020</v>
      </c>
      <c r="K91" s="8" t="str">
        <f t="shared" ca="1" si="49"/>
        <v>Sep</v>
      </c>
      <c r="L91" s="8" t="str">
        <f t="shared" ca="1" si="50"/>
        <v>Q3</v>
      </c>
      <c r="M91">
        <f t="shared" ca="1" si="51"/>
        <v>9</v>
      </c>
      <c r="N91">
        <f t="shared" ca="1" si="52"/>
        <v>3</v>
      </c>
      <c r="O91">
        <f t="shared" ca="1" si="53"/>
        <v>202009</v>
      </c>
      <c r="P91">
        <f t="shared" ca="1" si="54"/>
        <v>202003</v>
      </c>
      <c r="Q91" t="str">
        <f t="shared" si="55"/>
        <v>FY2020 Q2 Mar</v>
      </c>
      <c r="R91">
        <f t="shared" si="56"/>
        <v>2020</v>
      </c>
      <c r="S91" s="8" t="str">
        <f t="shared" si="57"/>
        <v>Mar</v>
      </c>
      <c r="T91" s="8" t="str">
        <f t="shared" si="58"/>
        <v>Q2</v>
      </c>
      <c r="U91">
        <f t="shared" si="59"/>
        <v>6</v>
      </c>
      <c r="V91">
        <f t="shared" si="60"/>
        <v>2</v>
      </c>
      <c r="W91">
        <f t="shared" si="61"/>
        <v>202006</v>
      </c>
      <c r="X91">
        <f t="shared" si="62"/>
        <v>202002</v>
      </c>
      <c r="Y91" t="str">
        <f t="shared" si="63"/>
        <v>FY2020 Q1 Mar</v>
      </c>
      <c r="Z91">
        <f t="shared" si="64"/>
        <v>2020</v>
      </c>
      <c r="AA91" s="8" t="str">
        <f t="shared" si="65"/>
        <v>Mar</v>
      </c>
      <c r="AB91" s="8" t="str">
        <f t="shared" si="66"/>
        <v>Q1</v>
      </c>
      <c r="AC91">
        <f t="shared" si="67"/>
        <v>3</v>
      </c>
      <c r="AD91">
        <f t="shared" si="68"/>
        <v>1</v>
      </c>
      <c r="AE91">
        <f t="shared" si="69"/>
        <v>202003</v>
      </c>
      <c r="AF91">
        <f t="shared" si="70"/>
        <v>202001</v>
      </c>
      <c r="AG91" s="9">
        <f t="shared" ca="1" si="71"/>
        <v>0</v>
      </c>
      <c r="AH91">
        <f t="shared" ca="1" si="72"/>
        <v>2</v>
      </c>
      <c r="AI91" s="9">
        <f t="shared" ca="1" si="73"/>
        <v>6</v>
      </c>
      <c r="AJ91" s="9">
        <f t="shared" ca="1" si="74"/>
        <v>0</v>
      </c>
      <c r="AK91" s="9">
        <f t="shared" si="75"/>
        <v>5</v>
      </c>
      <c r="AL91" s="9">
        <f t="shared" si="76"/>
        <v>10</v>
      </c>
      <c r="AM91" s="9">
        <f t="shared" si="77"/>
        <v>16</v>
      </c>
      <c r="AN91" s="2">
        <v>43895.685416666667</v>
      </c>
      <c r="AO91">
        <v>1146</v>
      </c>
      <c r="AP91" s="1">
        <v>289000</v>
      </c>
      <c r="AQ91" t="s">
        <v>5</v>
      </c>
    </row>
    <row r="92" spans="1:43" x14ac:dyDescent="0.3">
      <c r="A92" t="str">
        <f t="shared" ca="1" si="39"/>
        <v>FY2020 Q4 Sep</v>
      </c>
      <c r="B92">
        <f t="shared" ca="1" si="40"/>
        <v>2020</v>
      </c>
      <c r="C92" s="8" t="str">
        <f t="shared" ca="1" si="41"/>
        <v>Sep</v>
      </c>
      <c r="D92" s="8" t="str">
        <f t="shared" ca="1" si="42"/>
        <v>Q4</v>
      </c>
      <c r="E92">
        <f t="shared" ca="1" si="43"/>
        <v>12</v>
      </c>
      <c r="F92">
        <f t="shared" ca="1" si="44"/>
        <v>4</v>
      </c>
      <c r="G92">
        <f t="shared" ca="1" si="45"/>
        <v>202012</v>
      </c>
      <c r="H92">
        <f t="shared" ca="1" si="46"/>
        <v>202004</v>
      </c>
      <c r="I92" t="str">
        <f t="shared" ca="1" si="47"/>
        <v>FY2020 Q3 Sep</v>
      </c>
      <c r="J92">
        <f t="shared" ca="1" si="48"/>
        <v>2020</v>
      </c>
      <c r="K92" s="8" t="str">
        <f t="shared" ca="1" si="49"/>
        <v>Sep</v>
      </c>
      <c r="L92" s="8" t="str">
        <f t="shared" ca="1" si="50"/>
        <v>Q3</v>
      </c>
      <c r="M92">
        <f t="shared" ca="1" si="51"/>
        <v>9</v>
      </c>
      <c r="N92">
        <f t="shared" ca="1" si="52"/>
        <v>3</v>
      </c>
      <c r="O92">
        <f t="shared" ca="1" si="53"/>
        <v>202009</v>
      </c>
      <c r="P92">
        <f t="shared" ca="1" si="54"/>
        <v>202003</v>
      </c>
      <c r="Q92" t="str">
        <f t="shared" si="55"/>
        <v>FY2020 Q3 Jun</v>
      </c>
      <c r="R92">
        <f t="shared" si="56"/>
        <v>2020</v>
      </c>
      <c r="S92" s="8" t="str">
        <f t="shared" si="57"/>
        <v>Jun</v>
      </c>
      <c r="T92" s="8" t="str">
        <f t="shared" si="58"/>
        <v>Q3</v>
      </c>
      <c r="U92">
        <f t="shared" si="59"/>
        <v>9</v>
      </c>
      <c r="V92">
        <f t="shared" si="60"/>
        <v>3</v>
      </c>
      <c r="W92">
        <f t="shared" si="61"/>
        <v>202009</v>
      </c>
      <c r="X92">
        <f t="shared" si="62"/>
        <v>202003</v>
      </c>
      <c r="Y92" t="str">
        <f t="shared" si="63"/>
        <v>FY2020 Q2 Jun</v>
      </c>
      <c r="Z92">
        <f t="shared" si="64"/>
        <v>2020</v>
      </c>
      <c r="AA92" s="8" t="str">
        <f t="shared" si="65"/>
        <v>Jun</v>
      </c>
      <c r="AB92" s="8" t="str">
        <f t="shared" si="66"/>
        <v>Q2</v>
      </c>
      <c r="AC92">
        <f t="shared" si="67"/>
        <v>6</v>
      </c>
      <c r="AD92">
        <f t="shared" si="68"/>
        <v>2</v>
      </c>
      <c r="AE92">
        <f t="shared" si="69"/>
        <v>202006</v>
      </c>
      <c r="AF92">
        <f t="shared" si="70"/>
        <v>202002</v>
      </c>
      <c r="AG92" s="9">
        <f t="shared" ca="1" si="71"/>
        <v>0</v>
      </c>
      <c r="AH92">
        <f t="shared" ca="1" si="72"/>
        <v>1</v>
      </c>
      <c r="AI92" s="9">
        <f t="shared" ca="1" si="73"/>
        <v>3</v>
      </c>
      <c r="AJ92" s="9">
        <f t="shared" ca="1" si="74"/>
        <v>0</v>
      </c>
      <c r="AK92" s="9">
        <f t="shared" si="75"/>
        <v>5</v>
      </c>
      <c r="AL92" s="9">
        <f t="shared" si="76"/>
        <v>24</v>
      </c>
      <c r="AM92" s="9">
        <f t="shared" si="77"/>
        <v>16</v>
      </c>
      <c r="AN92" s="2">
        <v>43993.677083333336</v>
      </c>
      <c r="AO92">
        <v>548</v>
      </c>
      <c r="AP92" s="1">
        <v>285000</v>
      </c>
      <c r="AQ92" t="s">
        <v>6</v>
      </c>
    </row>
    <row r="93" spans="1:43" x14ac:dyDescent="0.3">
      <c r="A93" t="str">
        <f t="shared" ca="1" si="39"/>
        <v>FY2020 Q4 Sep</v>
      </c>
      <c r="B93">
        <f t="shared" ca="1" si="40"/>
        <v>2020</v>
      </c>
      <c r="C93" s="8" t="str">
        <f t="shared" ca="1" si="41"/>
        <v>Sep</v>
      </c>
      <c r="D93" s="8" t="str">
        <f t="shared" ca="1" si="42"/>
        <v>Q4</v>
      </c>
      <c r="E93">
        <f t="shared" ca="1" si="43"/>
        <v>12</v>
      </c>
      <c r="F93">
        <f t="shared" ca="1" si="44"/>
        <v>4</v>
      </c>
      <c r="G93">
        <f t="shared" ca="1" si="45"/>
        <v>202012</v>
      </c>
      <c r="H93">
        <f t="shared" ca="1" si="46"/>
        <v>202004</v>
      </c>
      <c r="I93" t="str">
        <f t="shared" ca="1" si="47"/>
        <v>FY2020 Q3 Sep</v>
      </c>
      <c r="J93">
        <f t="shared" ca="1" si="48"/>
        <v>2020</v>
      </c>
      <c r="K93" s="8" t="str">
        <f t="shared" ca="1" si="49"/>
        <v>Sep</v>
      </c>
      <c r="L93" s="8" t="str">
        <f t="shared" ca="1" si="50"/>
        <v>Q3</v>
      </c>
      <c r="M93">
        <f t="shared" ca="1" si="51"/>
        <v>9</v>
      </c>
      <c r="N93">
        <f t="shared" ca="1" si="52"/>
        <v>3</v>
      </c>
      <c r="O93">
        <f t="shared" ca="1" si="53"/>
        <v>202009</v>
      </c>
      <c r="P93">
        <f t="shared" ca="1" si="54"/>
        <v>202003</v>
      </c>
      <c r="Q93" t="str">
        <f t="shared" si="55"/>
        <v>FY2020 Q2 Mar</v>
      </c>
      <c r="R93">
        <f t="shared" si="56"/>
        <v>2020</v>
      </c>
      <c r="S93" s="8" t="str">
        <f t="shared" si="57"/>
        <v>Mar</v>
      </c>
      <c r="T93" s="8" t="str">
        <f t="shared" si="58"/>
        <v>Q2</v>
      </c>
      <c r="U93">
        <f t="shared" si="59"/>
        <v>6</v>
      </c>
      <c r="V93">
        <f t="shared" si="60"/>
        <v>2</v>
      </c>
      <c r="W93">
        <f t="shared" si="61"/>
        <v>202006</v>
      </c>
      <c r="X93">
        <f t="shared" si="62"/>
        <v>202002</v>
      </c>
      <c r="Y93" t="str">
        <f t="shared" si="63"/>
        <v>FY2020 Q1 Mar</v>
      </c>
      <c r="Z93">
        <f t="shared" si="64"/>
        <v>2020</v>
      </c>
      <c r="AA93" s="8" t="str">
        <f t="shared" si="65"/>
        <v>Mar</v>
      </c>
      <c r="AB93" s="8" t="str">
        <f t="shared" si="66"/>
        <v>Q1</v>
      </c>
      <c r="AC93">
        <f t="shared" si="67"/>
        <v>3</v>
      </c>
      <c r="AD93">
        <f t="shared" si="68"/>
        <v>1</v>
      </c>
      <c r="AE93">
        <f t="shared" si="69"/>
        <v>202003</v>
      </c>
      <c r="AF93">
        <f t="shared" si="70"/>
        <v>202001</v>
      </c>
      <c r="AG93" s="9">
        <f t="shared" ca="1" si="71"/>
        <v>0</v>
      </c>
      <c r="AH93">
        <f t="shared" ca="1" si="72"/>
        <v>2</v>
      </c>
      <c r="AI93" s="9">
        <f t="shared" ca="1" si="73"/>
        <v>6</v>
      </c>
      <c r="AJ93" s="9">
        <f t="shared" ca="1" si="74"/>
        <v>0</v>
      </c>
      <c r="AK93" s="9">
        <f t="shared" si="75"/>
        <v>5</v>
      </c>
      <c r="AL93" s="9">
        <f t="shared" si="76"/>
        <v>10</v>
      </c>
      <c r="AM93" s="9">
        <f t="shared" si="77"/>
        <v>13</v>
      </c>
      <c r="AN93" s="2">
        <v>43895.557638888888</v>
      </c>
      <c r="AO93">
        <v>4007</v>
      </c>
      <c r="AP93" s="1">
        <v>280000</v>
      </c>
      <c r="AQ93" t="s">
        <v>5</v>
      </c>
    </row>
    <row r="94" spans="1:43" x14ac:dyDescent="0.3">
      <c r="A94" t="str">
        <f t="shared" ca="1" si="39"/>
        <v>FY2020 Q4 Sep</v>
      </c>
      <c r="B94">
        <f t="shared" ca="1" si="40"/>
        <v>2020</v>
      </c>
      <c r="C94" s="8" t="str">
        <f t="shared" ca="1" si="41"/>
        <v>Sep</v>
      </c>
      <c r="D94" s="8" t="str">
        <f t="shared" ca="1" si="42"/>
        <v>Q4</v>
      </c>
      <c r="E94">
        <f t="shared" ca="1" si="43"/>
        <v>12</v>
      </c>
      <c r="F94">
        <f t="shared" ca="1" si="44"/>
        <v>4</v>
      </c>
      <c r="G94">
        <f t="shared" ca="1" si="45"/>
        <v>202012</v>
      </c>
      <c r="H94">
        <f t="shared" ca="1" si="46"/>
        <v>202004</v>
      </c>
      <c r="I94" t="str">
        <f t="shared" ca="1" si="47"/>
        <v>FY2020 Q3 Sep</v>
      </c>
      <c r="J94">
        <f t="shared" ca="1" si="48"/>
        <v>2020</v>
      </c>
      <c r="K94" s="8" t="str">
        <f t="shared" ca="1" si="49"/>
        <v>Sep</v>
      </c>
      <c r="L94" s="8" t="str">
        <f t="shared" ca="1" si="50"/>
        <v>Q3</v>
      </c>
      <c r="M94">
        <f t="shared" ca="1" si="51"/>
        <v>9</v>
      </c>
      <c r="N94">
        <f t="shared" ca="1" si="52"/>
        <v>3</v>
      </c>
      <c r="O94">
        <f t="shared" ca="1" si="53"/>
        <v>202009</v>
      </c>
      <c r="P94">
        <f t="shared" ca="1" si="54"/>
        <v>202003</v>
      </c>
      <c r="Q94" t="str">
        <f t="shared" si="55"/>
        <v>FY2020 Q1 Dec</v>
      </c>
      <c r="R94">
        <f t="shared" si="56"/>
        <v>2020</v>
      </c>
      <c r="S94" s="8" t="str">
        <f t="shared" si="57"/>
        <v>Dec</v>
      </c>
      <c r="T94" s="8" t="str">
        <f t="shared" si="58"/>
        <v>Q1</v>
      </c>
      <c r="U94">
        <f t="shared" si="59"/>
        <v>3</v>
      </c>
      <c r="V94">
        <f t="shared" si="60"/>
        <v>1</v>
      </c>
      <c r="W94">
        <f t="shared" si="61"/>
        <v>202003</v>
      </c>
      <c r="X94">
        <f t="shared" si="62"/>
        <v>202001</v>
      </c>
      <c r="Y94" t="str">
        <f t="shared" si="63"/>
        <v>FY2019 Q4 Dec</v>
      </c>
      <c r="Z94">
        <f t="shared" si="64"/>
        <v>2019</v>
      </c>
      <c r="AA94" s="8" t="str">
        <f t="shared" si="65"/>
        <v>Dec</v>
      </c>
      <c r="AB94" s="8" t="str">
        <f t="shared" si="66"/>
        <v>Q4</v>
      </c>
      <c r="AC94">
        <f t="shared" si="67"/>
        <v>12</v>
      </c>
      <c r="AD94">
        <f t="shared" si="68"/>
        <v>4</v>
      </c>
      <c r="AE94">
        <f t="shared" si="69"/>
        <v>201912</v>
      </c>
      <c r="AF94">
        <f t="shared" si="70"/>
        <v>201904</v>
      </c>
      <c r="AG94" s="9">
        <f t="shared" ca="1" si="71"/>
        <v>0</v>
      </c>
      <c r="AH94">
        <f t="shared" ca="1" si="72"/>
        <v>3</v>
      </c>
      <c r="AI94" s="9">
        <f t="shared" ca="1" si="73"/>
        <v>9</v>
      </c>
      <c r="AJ94" s="9">
        <f t="shared" ca="1" si="74"/>
        <v>1</v>
      </c>
      <c r="AK94" s="9">
        <f t="shared" si="75"/>
        <v>5</v>
      </c>
      <c r="AL94" s="9">
        <f t="shared" si="76"/>
        <v>49</v>
      </c>
      <c r="AM94" s="9">
        <f t="shared" si="77"/>
        <v>17</v>
      </c>
      <c r="AN94" s="2">
        <v>43804.734722222223</v>
      </c>
      <c r="AO94">
        <v>7799</v>
      </c>
      <c r="AP94" s="1">
        <v>280000</v>
      </c>
      <c r="AQ94" t="s">
        <v>5</v>
      </c>
    </row>
    <row r="95" spans="1:43" x14ac:dyDescent="0.3">
      <c r="A95" t="str">
        <f t="shared" ca="1" si="39"/>
        <v>FY2020 Q4 Sep</v>
      </c>
      <c r="B95">
        <f t="shared" ca="1" si="40"/>
        <v>2020</v>
      </c>
      <c r="C95" s="8" t="str">
        <f t="shared" ca="1" si="41"/>
        <v>Sep</v>
      </c>
      <c r="D95" s="8" t="str">
        <f t="shared" ca="1" si="42"/>
        <v>Q4</v>
      </c>
      <c r="E95">
        <f t="shared" ca="1" si="43"/>
        <v>12</v>
      </c>
      <c r="F95">
        <f t="shared" ca="1" si="44"/>
        <v>4</v>
      </c>
      <c r="G95">
        <f t="shared" ca="1" si="45"/>
        <v>202012</v>
      </c>
      <c r="H95">
        <f t="shared" ca="1" si="46"/>
        <v>202004</v>
      </c>
      <c r="I95" t="str">
        <f t="shared" ca="1" si="47"/>
        <v>FY2020 Q3 Sep</v>
      </c>
      <c r="J95">
        <f t="shared" ca="1" si="48"/>
        <v>2020</v>
      </c>
      <c r="K95" s="8" t="str">
        <f t="shared" ca="1" si="49"/>
        <v>Sep</v>
      </c>
      <c r="L95" s="8" t="str">
        <f t="shared" ca="1" si="50"/>
        <v>Q3</v>
      </c>
      <c r="M95">
        <f t="shared" ca="1" si="51"/>
        <v>9</v>
      </c>
      <c r="N95">
        <f t="shared" ca="1" si="52"/>
        <v>3</v>
      </c>
      <c r="O95">
        <f t="shared" ca="1" si="53"/>
        <v>202009</v>
      </c>
      <c r="P95">
        <f t="shared" ca="1" si="54"/>
        <v>202003</v>
      </c>
      <c r="Q95" t="str">
        <f t="shared" si="55"/>
        <v>FY2020 Q2 Feb</v>
      </c>
      <c r="R95">
        <f t="shared" si="56"/>
        <v>2020</v>
      </c>
      <c r="S95" s="8" t="str">
        <f t="shared" si="57"/>
        <v>Feb</v>
      </c>
      <c r="T95" s="8" t="str">
        <f t="shared" si="58"/>
        <v>Q2</v>
      </c>
      <c r="U95">
        <f t="shared" si="59"/>
        <v>5</v>
      </c>
      <c r="V95">
        <f t="shared" si="60"/>
        <v>2</v>
      </c>
      <c r="W95">
        <f t="shared" si="61"/>
        <v>202005</v>
      </c>
      <c r="X95">
        <f t="shared" si="62"/>
        <v>202002</v>
      </c>
      <c r="Y95" t="str">
        <f t="shared" si="63"/>
        <v>FY2020 Q1 Feb</v>
      </c>
      <c r="Z95">
        <f t="shared" si="64"/>
        <v>2020</v>
      </c>
      <c r="AA95" s="8" t="str">
        <f t="shared" si="65"/>
        <v>Feb</v>
      </c>
      <c r="AB95" s="8" t="str">
        <f t="shared" si="66"/>
        <v>Q1</v>
      </c>
      <c r="AC95">
        <f t="shared" si="67"/>
        <v>2</v>
      </c>
      <c r="AD95">
        <f t="shared" si="68"/>
        <v>1</v>
      </c>
      <c r="AE95">
        <f t="shared" si="69"/>
        <v>202002</v>
      </c>
      <c r="AF95">
        <f t="shared" si="70"/>
        <v>202001</v>
      </c>
      <c r="AG95" s="9">
        <f t="shared" ca="1" si="71"/>
        <v>0</v>
      </c>
      <c r="AH95">
        <f t="shared" ca="1" si="72"/>
        <v>2</v>
      </c>
      <c r="AI95" s="9">
        <f t="shared" ca="1" si="73"/>
        <v>7</v>
      </c>
      <c r="AJ95" s="9">
        <f t="shared" ca="1" si="74"/>
        <v>0</v>
      </c>
      <c r="AK95" s="9">
        <f t="shared" si="75"/>
        <v>3</v>
      </c>
      <c r="AL95" s="9">
        <f t="shared" si="76"/>
        <v>6</v>
      </c>
      <c r="AM95" s="9">
        <f t="shared" si="77"/>
        <v>17</v>
      </c>
      <c r="AN95" s="2">
        <v>43865.722222222219</v>
      </c>
      <c r="AO95">
        <v>69</v>
      </c>
      <c r="AP95" s="1">
        <v>270000</v>
      </c>
      <c r="AQ95" t="s">
        <v>5</v>
      </c>
    </row>
    <row r="96" spans="1:43" x14ac:dyDescent="0.3">
      <c r="A96" t="str">
        <f t="shared" ca="1" si="39"/>
        <v>FY2020 Q4 Sep</v>
      </c>
      <c r="B96">
        <f t="shared" ca="1" si="40"/>
        <v>2020</v>
      </c>
      <c r="C96" s="8" t="str">
        <f t="shared" ca="1" si="41"/>
        <v>Sep</v>
      </c>
      <c r="D96" s="8" t="str">
        <f t="shared" ca="1" si="42"/>
        <v>Q4</v>
      </c>
      <c r="E96">
        <f t="shared" ca="1" si="43"/>
        <v>12</v>
      </c>
      <c r="F96">
        <f t="shared" ca="1" si="44"/>
        <v>4</v>
      </c>
      <c r="G96">
        <f t="shared" ca="1" si="45"/>
        <v>202012</v>
      </c>
      <c r="H96">
        <f t="shared" ca="1" si="46"/>
        <v>202004</v>
      </c>
      <c r="I96" t="str">
        <f t="shared" ca="1" si="47"/>
        <v>FY2020 Q3 Sep</v>
      </c>
      <c r="J96">
        <f t="shared" ca="1" si="48"/>
        <v>2020</v>
      </c>
      <c r="K96" s="8" t="str">
        <f t="shared" ca="1" si="49"/>
        <v>Sep</v>
      </c>
      <c r="L96" s="8" t="str">
        <f t="shared" ca="1" si="50"/>
        <v>Q3</v>
      </c>
      <c r="M96">
        <f t="shared" ca="1" si="51"/>
        <v>9</v>
      </c>
      <c r="N96">
        <f t="shared" ca="1" si="52"/>
        <v>3</v>
      </c>
      <c r="O96">
        <f t="shared" ca="1" si="53"/>
        <v>202009</v>
      </c>
      <c r="P96">
        <f t="shared" ca="1" si="54"/>
        <v>202003</v>
      </c>
      <c r="Q96" t="str">
        <f t="shared" si="55"/>
        <v>FY2020 Q2 Feb</v>
      </c>
      <c r="R96">
        <f t="shared" si="56"/>
        <v>2020</v>
      </c>
      <c r="S96" s="8" t="str">
        <f t="shared" si="57"/>
        <v>Feb</v>
      </c>
      <c r="T96" s="8" t="str">
        <f t="shared" si="58"/>
        <v>Q2</v>
      </c>
      <c r="U96">
        <f t="shared" si="59"/>
        <v>5</v>
      </c>
      <c r="V96">
        <f t="shared" si="60"/>
        <v>2</v>
      </c>
      <c r="W96">
        <f t="shared" si="61"/>
        <v>202005</v>
      </c>
      <c r="X96">
        <f t="shared" si="62"/>
        <v>202002</v>
      </c>
      <c r="Y96" t="str">
        <f t="shared" si="63"/>
        <v>FY2020 Q1 Feb</v>
      </c>
      <c r="Z96">
        <f t="shared" si="64"/>
        <v>2020</v>
      </c>
      <c r="AA96" s="8" t="str">
        <f t="shared" si="65"/>
        <v>Feb</v>
      </c>
      <c r="AB96" s="8" t="str">
        <f t="shared" si="66"/>
        <v>Q1</v>
      </c>
      <c r="AC96">
        <f t="shared" si="67"/>
        <v>2</v>
      </c>
      <c r="AD96">
        <f t="shared" si="68"/>
        <v>1</v>
      </c>
      <c r="AE96">
        <f t="shared" si="69"/>
        <v>202002</v>
      </c>
      <c r="AF96">
        <f t="shared" si="70"/>
        <v>202001</v>
      </c>
      <c r="AG96" s="9">
        <f t="shared" ca="1" si="71"/>
        <v>0</v>
      </c>
      <c r="AH96">
        <f t="shared" ca="1" si="72"/>
        <v>2</v>
      </c>
      <c r="AI96" s="9">
        <f t="shared" ca="1" si="73"/>
        <v>7</v>
      </c>
      <c r="AJ96" s="9">
        <f t="shared" ca="1" si="74"/>
        <v>0</v>
      </c>
      <c r="AK96" s="9">
        <f t="shared" si="75"/>
        <v>3</v>
      </c>
      <c r="AL96" s="9">
        <f t="shared" si="76"/>
        <v>6</v>
      </c>
      <c r="AM96" s="9">
        <f t="shared" si="77"/>
        <v>18</v>
      </c>
      <c r="AN96" s="2">
        <v>43865.786111111112</v>
      </c>
      <c r="AO96">
        <v>3970</v>
      </c>
      <c r="AP96" s="1">
        <v>270000</v>
      </c>
      <c r="AQ96" t="s">
        <v>5</v>
      </c>
    </row>
    <row r="97" spans="1:43" x14ac:dyDescent="0.3">
      <c r="A97" t="str">
        <f t="shared" ca="1" si="39"/>
        <v>FY2020 Q4 Sep</v>
      </c>
      <c r="B97">
        <f t="shared" ca="1" si="40"/>
        <v>2020</v>
      </c>
      <c r="C97" s="8" t="str">
        <f t="shared" ca="1" si="41"/>
        <v>Sep</v>
      </c>
      <c r="D97" s="8" t="str">
        <f t="shared" ca="1" si="42"/>
        <v>Q4</v>
      </c>
      <c r="E97">
        <f t="shared" ca="1" si="43"/>
        <v>12</v>
      </c>
      <c r="F97">
        <f t="shared" ca="1" si="44"/>
        <v>4</v>
      </c>
      <c r="G97">
        <f t="shared" ca="1" si="45"/>
        <v>202012</v>
      </c>
      <c r="H97">
        <f t="shared" ca="1" si="46"/>
        <v>202004</v>
      </c>
      <c r="I97" t="str">
        <f t="shared" ca="1" si="47"/>
        <v>FY2020 Q3 Sep</v>
      </c>
      <c r="J97">
        <f t="shared" ca="1" si="48"/>
        <v>2020</v>
      </c>
      <c r="K97" s="8" t="str">
        <f t="shared" ca="1" si="49"/>
        <v>Sep</v>
      </c>
      <c r="L97" s="8" t="str">
        <f t="shared" ca="1" si="50"/>
        <v>Q3</v>
      </c>
      <c r="M97">
        <f t="shared" ca="1" si="51"/>
        <v>9</v>
      </c>
      <c r="N97">
        <f t="shared" ca="1" si="52"/>
        <v>3</v>
      </c>
      <c r="O97">
        <f t="shared" ca="1" si="53"/>
        <v>202009</v>
      </c>
      <c r="P97">
        <f t="shared" ca="1" si="54"/>
        <v>202003</v>
      </c>
      <c r="Q97" t="str">
        <f t="shared" si="55"/>
        <v>FY2020 Q3 Jun</v>
      </c>
      <c r="R97">
        <f t="shared" si="56"/>
        <v>2020</v>
      </c>
      <c r="S97" s="8" t="str">
        <f t="shared" si="57"/>
        <v>Jun</v>
      </c>
      <c r="T97" s="8" t="str">
        <f t="shared" si="58"/>
        <v>Q3</v>
      </c>
      <c r="U97">
        <f t="shared" si="59"/>
        <v>9</v>
      </c>
      <c r="V97">
        <f t="shared" si="60"/>
        <v>3</v>
      </c>
      <c r="W97">
        <f t="shared" si="61"/>
        <v>202009</v>
      </c>
      <c r="X97">
        <f t="shared" si="62"/>
        <v>202003</v>
      </c>
      <c r="Y97" t="str">
        <f t="shared" si="63"/>
        <v>FY2020 Q2 Jun</v>
      </c>
      <c r="Z97">
        <f t="shared" si="64"/>
        <v>2020</v>
      </c>
      <c r="AA97" s="8" t="str">
        <f t="shared" si="65"/>
        <v>Jun</v>
      </c>
      <c r="AB97" s="8" t="str">
        <f t="shared" si="66"/>
        <v>Q2</v>
      </c>
      <c r="AC97">
        <f t="shared" si="67"/>
        <v>6</v>
      </c>
      <c r="AD97">
        <f t="shared" si="68"/>
        <v>2</v>
      </c>
      <c r="AE97">
        <f t="shared" si="69"/>
        <v>202006</v>
      </c>
      <c r="AF97">
        <f t="shared" si="70"/>
        <v>202002</v>
      </c>
      <c r="AG97" s="9">
        <f t="shared" ca="1" si="71"/>
        <v>0</v>
      </c>
      <c r="AH97">
        <f t="shared" ca="1" si="72"/>
        <v>1</v>
      </c>
      <c r="AI97" s="9">
        <f t="shared" ca="1" si="73"/>
        <v>3</v>
      </c>
      <c r="AJ97" s="9">
        <f t="shared" ca="1" si="74"/>
        <v>0</v>
      </c>
      <c r="AK97" s="9">
        <f t="shared" si="75"/>
        <v>3</v>
      </c>
      <c r="AL97" s="9">
        <f t="shared" si="76"/>
        <v>25</v>
      </c>
      <c r="AM97" s="9">
        <f t="shared" si="77"/>
        <v>15</v>
      </c>
      <c r="AN97" s="2">
        <v>43998.646527777775</v>
      </c>
      <c r="AO97">
        <v>5573</v>
      </c>
      <c r="AP97" s="1">
        <v>270000</v>
      </c>
      <c r="AQ97" t="s">
        <v>6</v>
      </c>
    </row>
    <row r="98" spans="1:43" x14ac:dyDescent="0.3">
      <c r="A98" t="str">
        <f t="shared" ca="1" si="39"/>
        <v>FY2020 Q4 Sep</v>
      </c>
      <c r="B98">
        <f t="shared" ca="1" si="40"/>
        <v>2020</v>
      </c>
      <c r="C98" s="8" t="str">
        <f t="shared" ca="1" si="41"/>
        <v>Sep</v>
      </c>
      <c r="D98" s="8" t="str">
        <f t="shared" ca="1" si="42"/>
        <v>Q4</v>
      </c>
      <c r="E98">
        <f t="shared" ca="1" si="43"/>
        <v>12</v>
      </c>
      <c r="F98">
        <f t="shared" ca="1" si="44"/>
        <v>4</v>
      </c>
      <c r="G98">
        <f t="shared" ca="1" si="45"/>
        <v>202012</v>
      </c>
      <c r="H98">
        <f t="shared" ca="1" si="46"/>
        <v>202004</v>
      </c>
      <c r="I98" t="str">
        <f t="shared" ca="1" si="47"/>
        <v>FY2020 Q3 Sep</v>
      </c>
      <c r="J98">
        <f t="shared" ca="1" si="48"/>
        <v>2020</v>
      </c>
      <c r="K98" s="8" t="str">
        <f t="shared" ca="1" si="49"/>
        <v>Sep</v>
      </c>
      <c r="L98" s="8" t="str">
        <f t="shared" ca="1" si="50"/>
        <v>Q3</v>
      </c>
      <c r="M98">
        <f t="shared" ca="1" si="51"/>
        <v>9</v>
      </c>
      <c r="N98">
        <f t="shared" ca="1" si="52"/>
        <v>3</v>
      </c>
      <c r="O98">
        <f t="shared" ca="1" si="53"/>
        <v>202009</v>
      </c>
      <c r="P98">
        <f t="shared" ca="1" si="54"/>
        <v>202003</v>
      </c>
      <c r="Q98" t="str">
        <f t="shared" si="55"/>
        <v>FY2020 Q3 Jun</v>
      </c>
      <c r="R98">
        <f t="shared" si="56"/>
        <v>2020</v>
      </c>
      <c r="S98" s="8" t="str">
        <f t="shared" si="57"/>
        <v>Jun</v>
      </c>
      <c r="T98" s="8" t="str">
        <f t="shared" si="58"/>
        <v>Q3</v>
      </c>
      <c r="U98">
        <f t="shared" si="59"/>
        <v>9</v>
      </c>
      <c r="V98">
        <f t="shared" si="60"/>
        <v>3</v>
      </c>
      <c r="W98">
        <f t="shared" si="61"/>
        <v>202009</v>
      </c>
      <c r="X98">
        <f t="shared" si="62"/>
        <v>202003</v>
      </c>
      <c r="Y98" t="str">
        <f t="shared" si="63"/>
        <v>FY2020 Q2 Jun</v>
      </c>
      <c r="Z98">
        <f t="shared" si="64"/>
        <v>2020</v>
      </c>
      <c r="AA98" s="8" t="str">
        <f t="shared" si="65"/>
        <v>Jun</v>
      </c>
      <c r="AB98" s="8" t="str">
        <f t="shared" si="66"/>
        <v>Q2</v>
      </c>
      <c r="AC98">
        <f t="shared" si="67"/>
        <v>6</v>
      </c>
      <c r="AD98">
        <f t="shared" si="68"/>
        <v>2</v>
      </c>
      <c r="AE98">
        <f t="shared" si="69"/>
        <v>202006</v>
      </c>
      <c r="AF98">
        <f t="shared" si="70"/>
        <v>202002</v>
      </c>
      <c r="AG98" s="9">
        <f t="shared" ca="1" si="71"/>
        <v>0</v>
      </c>
      <c r="AH98">
        <f t="shared" ca="1" si="72"/>
        <v>1</v>
      </c>
      <c r="AI98" s="9">
        <f t="shared" ca="1" si="73"/>
        <v>3</v>
      </c>
      <c r="AJ98" s="9">
        <f t="shared" ca="1" si="74"/>
        <v>0</v>
      </c>
      <c r="AK98" s="9">
        <f t="shared" si="75"/>
        <v>6</v>
      </c>
      <c r="AL98" s="9">
        <f t="shared" si="76"/>
        <v>24</v>
      </c>
      <c r="AM98" s="9">
        <f t="shared" si="77"/>
        <v>15</v>
      </c>
      <c r="AN98" s="2">
        <v>43994.65347222222</v>
      </c>
      <c r="AO98">
        <v>5402</v>
      </c>
      <c r="AP98" s="1">
        <v>264000</v>
      </c>
      <c r="AQ98" t="s">
        <v>6</v>
      </c>
    </row>
    <row r="99" spans="1:43" x14ac:dyDescent="0.3">
      <c r="A99" t="str">
        <f t="shared" ca="1" si="39"/>
        <v>FY2020 Q4 Sep</v>
      </c>
      <c r="B99">
        <f t="shared" ca="1" si="40"/>
        <v>2020</v>
      </c>
      <c r="C99" s="8" t="str">
        <f t="shared" ca="1" si="41"/>
        <v>Sep</v>
      </c>
      <c r="D99" s="8" t="str">
        <f t="shared" ca="1" si="42"/>
        <v>Q4</v>
      </c>
      <c r="E99">
        <f t="shared" ca="1" si="43"/>
        <v>12</v>
      </c>
      <c r="F99">
        <f t="shared" ca="1" si="44"/>
        <v>4</v>
      </c>
      <c r="G99">
        <f t="shared" ca="1" si="45"/>
        <v>202012</v>
      </c>
      <c r="H99">
        <f t="shared" ca="1" si="46"/>
        <v>202004</v>
      </c>
      <c r="I99" t="str">
        <f t="shared" ca="1" si="47"/>
        <v>FY2020 Q3 Sep</v>
      </c>
      <c r="J99">
        <f t="shared" ca="1" si="48"/>
        <v>2020</v>
      </c>
      <c r="K99" s="8" t="str">
        <f t="shared" ca="1" si="49"/>
        <v>Sep</v>
      </c>
      <c r="L99" s="8" t="str">
        <f t="shared" ca="1" si="50"/>
        <v>Q3</v>
      </c>
      <c r="M99">
        <f t="shared" ca="1" si="51"/>
        <v>9</v>
      </c>
      <c r="N99">
        <f t="shared" ca="1" si="52"/>
        <v>3</v>
      </c>
      <c r="O99">
        <f t="shared" ca="1" si="53"/>
        <v>202009</v>
      </c>
      <c r="P99">
        <f t="shared" ca="1" si="54"/>
        <v>202003</v>
      </c>
      <c r="Q99" t="str">
        <f t="shared" si="55"/>
        <v>FY2020 Q1 Nov</v>
      </c>
      <c r="R99">
        <f t="shared" si="56"/>
        <v>2020</v>
      </c>
      <c r="S99" s="8" t="str">
        <f t="shared" si="57"/>
        <v>Nov</v>
      </c>
      <c r="T99" s="8" t="str">
        <f t="shared" si="58"/>
        <v>Q1</v>
      </c>
      <c r="U99">
        <f t="shared" si="59"/>
        <v>2</v>
      </c>
      <c r="V99">
        <f t="shared" si="60"/>
        <v>1</v>
      </c>
      <c r="W99">
        <f t="shared" si="61"/>
        <v>202002</v>
      </c>
      <c r="X99">
        <f t="shared" si="62"/>
        <v>202001</v>
      </c>
      <c r="Y99" t="str">
        <f t="shared" si="63"/>
        <v>FY2019 Q4 Nov</v>
      </c>
      <c r="Z99">
        <f t="shared" si="64"/>
        <v>2019</v>
      </c>
      <c r="AA99" s="8" t="str">
        <f t="shared" si="65"/>
        <v>Nov</v>
      </c>
      <c r="AB99" s="8" t="str">
        <f t="shared" si="66"/>
        <v>Q4</v>
      </c>
      <c r="AC99">
        <f t="shared" si="67"/>
        <v>11</v>
      </c>
      <c r="AD99">
        <f t="shared" si="68"/>
        <v>4</v>
      </c>
      <c r="AE99">
        <f t="shared" si="69"/>
        <v>201911</v>
      </c>
      <c r="AF99">
        <f t="shared" si="70"/>
        <v>201904</v>
      </c>
      <c r="AG99" s="9">
        <f t="shared" ca="1" si="71"/>
        <v>0</v>
      </c>
      <c r="AH99">
        <f t="shared" ca="1" si="72"/>
        <v>3</v>
      </c>
      <c r="AI99" s="9">
        <f t="shared" ca="1" si="73"/>
        <v>10</v>
      </c>
      <c r="AJ99" s="9">
        <f t="shared" ca="1" si="74"/>
        <v>1</v>
      </c>
      <c r="AK99" s="9">
        <f t="shared" si="75"/>
        <v>5</v>
      </c>
      <c r="AL99" s="9">
        <f t="shared" si="76"/>
        <v>45</v>
      </c>
      <c r="AM99" s="9">
        <f t="shared" si="77"/>
        <v>11</v>
      </c>
      <c r="AN99" s="2">
        <v>43776.475694444445</v>
      </c>
      <c r="AO99">
        <v>5591</v>
      </c>
      <c r="AP99" s="1">
        <v>264000</v>
      </c>
      <c r="AQ99" t="s">
        <v>5</v>
      </c>
    </row>
    <row r="100" spans="1:43" x14ac:dyDescent="0.3">
      <c r="A100" t="str">
        <f t="shared" ca="1" si="39"/>
        <v>FY2020 Q4 Sep</v>
      </c>
      <c r="B100">
        <f t="shared" ca="1" si="40"/>
        <v>2020</v>
      </c>
      <c r="C100" s="8" t="str">
        <f t="shared" ca="1" si="41"/>
        <v>Sep</v>
      </c>
      <c r="D100" s="8" t="str">
        <f t="shared" ca="1" si="42"/>
        <v>Q4</v>
      </c>
      <c r="E100">
        <f t="shared" ca="1" si="43"/>
        <v>12</v>
      </c>
      <c r="F100">
        <f t="shared" ca="1" si="44"/>
        <v>4</v>
      </c>
      <c r="G100">
        <f t="shared" ca="1" si="45"/>
        <v>202012</v>
      </c>
      <c r="H100">
        <f t="shared" ca="1" si="46"/>
        <v>202004</v>
      </c>
      <c r="I100" t="str">
        <f t="shared" ca="1" si="47"/>
        <v>FY2020 Q3 Sep</v>
      </c>
      <c r="J100">
        <f t="shared" ca="1" si="48"/>
        <v>2020</v>
      </c>
      <c r="K100" s="8" t="str">
        <f t="shared" ca="1" si="49"/>
        <v>Sep</v>
      </c>
      <c r="L100" s="8" t="str">
        <f t="shared" ca="1" si="50"/>
        <v>Q3</v>
      </c>
      <c r="M100">
        <f t="shared" ca="1" si="51"/>
        <v>9</v>
      </c>
      <c r="N100">
        <f t="shared" ca="1" si="52"/>
        <v>3</v>
      </c>
      <c r="O100">
        <f t="shared" ca="1" si="53"/>
        <v>202009</v>
      </c>
      <c r="P100">
        <f t="shared" ca="1" si="54"/>
        <v>202003</v>
      </c>
      <c r="Q100" t="str">
        <f t="shared" si="55"/>
        <v>FY2020 Q3 Jun</v>
      </c>
      <c r="R100">
        <f t="shared" si="56"/>
        <v>2020</v>
      </c>
      <c r="S100" s="8" t="str">
        <f t="shared" si="57"/>
        <v>Jun</v>
      </c>
      <c r="T100" s="8" t="str">
        <f t="shared" si="58"/>
        <v>Q3</v>
      </c>
      <c r="U100">
        <f t="shared" si="59"/>
        <v>9</v>
      </c>
      <c r="V100">
        <f t="shared" si="60"/>
        <v>3</v>
      </c>
      <c r="W100">
        <f t="shared" si="61"/>
        <v>202009</v>
      </c>
      <c r="X100">
        <f t="shared" si="62"/>
        <v>202003</v>
      </c>
      <c r="Y100" t="str">
        <f t="shared" si="63"/>
        <v>FY2020 Q2 Jun</v>
      </c>
      <c r="Z100">
        <f t="shared" si="64"/>
        <v>2020</v>
      </c>
      <c r="AA100" s="8" t="str">
        <f t="shared" si="65"/>
        <v>Jun</v>
      </c>
      <c r="AB100" s="8" t="str">
        <f t="shared" si="66"/>
        <v>Q2</v>
      </c>
      <c r="AC100">
        <f t="shared" si="67"/>
        <v>6</v>
      </c>
      <c r="AD100">
        <f t="shared" si="68"/>
        <v>2</v>
      </c>
      <c r="AE100">
        <f t="shared" si="69"/>
        <v>202006</v>
      </c>
      <c r="AF100">
        <f t="shared" si="70"/>
        <v>202002</v>
      </c>
      <c r="AG100" s="9">
        <f t="shared" ca="1" si="71"/>
        <v>0</v>
      </c>
      <c r="AH100">
        <f t="shared" ca="1" si="72"/>
        <v>1</v>
      </c>
      <c r="AI100" s="9">
        <f t="shared" ca="1" si="73"/>
        <v>3</v>
      </c>
      <c r="AJ100" s="9">
        <f t="shared" ca="1" si="74"/>
        <v>0</v>
      </c>
      <c r="AK100" s="9">
        <f t="shared" si="75"/>
        <v>5</v>
      </c>
      <c r="AL100" s="9">
        <f t="shared" si="76"/>
        <v>26</v>
      </c>
      <c r="AM100" s="9">
        <f t="shared" si="77"/>
        <v>12</v>
      </c>
      <c r="AN100" s="2">
        <v>44007.534722222219</v>
      </c>
      <c r="AO100">
        <v>7762</v>
      </c>
      <c r="AP100" s="1">
        <v>261000</v>
      </c>
      <c r="AQ100" t="s">
        <v>6</v>
      </c>
    </row>
    <row r="101" spans="1:43" x14ac:dyDescent="0.3">
      <c r="A101" t="str">
        <f t="shared" ca="1" si="39"/>
        <v>FY2020 Q4 Sep</v>
      </c>
      <c r="B101">
        <f t="shared" ca="1" si="40"/>
        <v>2020</v>
      </c>
      <c r="C101" s="8" t="str">
        <f t="shared" ca="1" si="41"/>
        <v>Sep</v>
      </c>
      <c r="D101" s="8" t="str">
        <f t="shared" ca="1" si="42"/>
        <v>Q4</v>
      </c>
      <c r="E101">
        <f t="shared" ca="1" si="43"/>
        <v>12</v>
      </c>
      <c r="F101">
        <f t="shared" ca="1" si="44"/>
        <v>4</v>
      </c>
      <c r="G101">
        <f t="shared" ca="1" si="45"/>
        <v>202012</v>
      </c>
      <c r="H101">
        <f t="shared" ca="1" si="46"/>
        <v>202004</v>
      </c>
      <c r="I101" t="str">
        <f t="shared" ca="1" si="47"/>
        <v>FY2020 Q3 Sep</v>
      </c>
      <c r="J101">
        <f t="shared" ca="1" si="48"/>
        <v>2020</v>
      </c>
      <c r="K101" s="8" t="str">
        <f t="shared" ca="1" si="49"/>
        <v>Sep</v>
      </c>
      <c r="L101" s="8" t="str">
        <f t="shared" ca="1" si="50"/>
        <v>Q3</v>
      </c>
      <c r="M101">
        <f t="shared" ca="1" si="51"/>
        <v>9</v>
      </c>
      <c r="N101">
        <f t="shared" ca="1" si="52"/>
        <v>3</v>
      </c>
      <c r="O101">
        <f t="shared" ca="1" si="53"/>
        <v>202009</v>
      </c>
      <c r="P101">
        <f t="shared" ca="1" si="54"/>
        <v>202003</v>
      </c>
      <c r="Q101" t="str">
        <f t="shared" si="55"/>
        <v>FY2020 Q1 Dec</v>
      </c>
      <c r="R101">
        <f t="shared" si="56"/>
        <v>2020</v>
      </c>
      <c r="S101" s="8" t="str">
        <f t="shared" si="57"/>
        <v>Dec</v>
      </c>
      <c r="T101" s="8" t="str">
        <f t="shared" si="58"/>
        <v>Q1</v>
      </c>
      <c r="U101">
        <f t="shared" si="59"/>
        <v>3</v>
      </c>
      <c r="V101">
        <f t="shared" si="60"/>
        <v>1</v>
      </c>
      <c r="W101">
        <f t="shared" si="61"/>
        <v>202003</v>
      </c>
      <c r="X101">
        <f t="shared" si="62"/>
        <v>202001</v>
      </c>
      <c r="Y101" t="str">
        <f t="shared" si="63"/>
        <v>FY2019 Q4 Dec</v>
      </c>
      <c r="Z101">
        <f t="shared" si="64"/>
        <v>2019</v>
      </c>
      <c r="AA101" s="8" t="str">
        <f t="shared" si="65"/>
        <v>Dec</v>
      </c>
      <c r="AB101" s="8" t="str">
        <f t="shared" si="66"/>
        <v>Q4</v>
      </c>
      <c r="AC101">
        <f t="shared" si="67"/>
        <v>12</v>
      </c>
      <c r="AD101">
        <f t="shared" si="68"/>
        <v>4</v>
      </c>
      <c r="AE101">
        <f t="shared" si="69"/>
        <v>201912</v>
      </c>
      <c r="AF101">
        <f t="shared" si="70"/>
        <v>201904</v>
      </c>
      <c r="AG101" s="9">
        <f t="shared" ca="1" si="71"/>
        <v>0</v>
      </c>
      <c r="AH101">
        <f t="shared" ca="1" si="72"/>
        <v>3</v>
      </c>
      <c r="AI101" s="9">
        <f t="shared" ca="1" si="73"/>
        <v>9</v>
      </c>
      <c r="AJ101" s="9">
        <f t="shared" ca="1" si="74"/>
        <v>1</v>
      </c>
      <c r="AK101" s="9">
        <f t="shared" si="75"/>
        <v>3</v>
      </c>
      <c r="AL101" s="9">
        <f t="shared" si="76"/>
        <v>50</v>
      </c>
      <c r="AM101" s="9">
        <f t="shared" si="77"/>
        <v>14</v>
      </c>
      <c r="AN101" s="2">
        <v>43809.61041666667</v>
      </c>
      <c r="AO101">
        <v>3217</v>
      </c>
      <c r="AP101" s="1">
        <v>260000</v>
      </c>
      <c r="AQ101" t="s">
        <v>5</v>
      </c>
    </row>
    <row r="102" spans="1:43" x14ac:dyDescent="0.3">
      <c r="A102" t="str">
        <f t="shared" ca="1" si="39"/>
        <v>FY2020 Q4 Sep</v>
      </c>
      <c r="B102">
        <f t="shared" ca="1" si="40"/>
        <v>2020</v>
      </c>
      <c r="C102" s="8" t="str">
        <f t="shared" ca="1" si="41"/>
        <v>Sep</v>
      </c>
      <c r="D102" s="8" t="str">
        <f t="shared" ca="1" si="42"/>
        <v>Q4</v>
      </c>
      <c r="E102">
        <f t="shared" ca="1" si="43"/>
        <v>12</v>
      </c>
      <c r="F102">
        <f t="shared" ca="1" si="44"/>
        <v>4</v>
      </c>
      <c r="G102">
        <f t="shared" ca="1" si="45"/>
        <v>202012</v>
      </c>
      <c r="H102">
        <f t="shared" ca="1" si="46"/>
        <v>202004</v>
      </c>
      <c r="I102" t="str">
        <f t="shared" ca="1" si="47"/>
        <v>FY2020 Q3 Sep</v>
      </c>
      <c r="J102">
        <f t="shared" ca="1" si="48"/>
        <v>2020</v>
      </c>
      <c r="K102" s="8" t="str">
        <f t="shared" ca="1" si="49"/>
        <v>Sep</v>
      </c>
      <c r="L102" s="8" t="str">
        <f t="shared" ca="1" si="50"/>
        <v>Q3</v>
      </c>
      <c r="M102">
        <f t="shared" ca="1" si="51"/>
        <v>9</v>
      </c>
      <c r="N102">
        <f t="shared" ca="1" si="52"/>
        <v>3</v>
      </c>
      <c r="O102">
        <f t="shared" ca="1" si="53"/>
        <v>202009</v>
      </c>
      <c r="P102">
        <f t="shared" ca="1" si="54"/>
        <v>202003</v>
      </c>
      <c r="Q102" t="str">
        <f t="shared" si="55"/>
        <v>FY2020 Q1 Nov</v>
      </c>
      <c r="R102">
        <f t="shared" si="56"/>
        <v>2020</v>
      </c>
      <c r="S102" s="8" t="str">
        <f t="shared" si="57"/>
        <v>Nov</v>
      </c>
      <c r="T102" s="8" t="str">
        <f t="shared" si="58"/>
        <v>Q1</v>
      </c>
      <c r="U102">
        <f t="shared" si="59"/>
        <v>2</v>
      </c>
      <c r="V102">
        <f t="shared" si="60"/>
        <v>1</v>
      </c>
      <c r="W102">
        <f t="shared" si="61"/>
        <v>202002</v>
      </c>
      <c r="X102">
        <f t="shared" si="62"/>
        <v>202001</v>
      </c>
      <c r="Y102" t="str">
        <f t="shared" si="63"/>
        <v>FY2019 Q4 Nov</v>
      </c>
      <c r="Z102">
        <f t="shared" si="64"/>
        <v>2019</v>
      </c>
      <c r="AA102" s="8" t="str">
        <f t="shared" si="65"/>
        <v>Nov</v>
      </c>
      <c r="AB102" s="8" t="str">
        <f t="shared" si="66"/>
        <v>Q4</v>
      </c>
      <c r="AC102">
        <f t="shared" si="67"/>
        <v>11</v>
      </c>
      <c r="AD102">
        <f t="shared" si="68"/>
        <v>4</v>
      </c>
      <c r="AE102">
        <f t="shared" si="69"/>
        <v>201911</v>
      </c>
      <c r="AF102">
        <f t="shared" si="70"/>
        <v>201904</v>
      </c>
      <c r="AG102" s="9">
        <f t="shared" ca="1" si="71"/>
        <v>0</v>
      </c>
      <c r="AH102">
        <f t="shared" ca="1" si="72"/>
        <v>3</v>
      </c>
      <c r="AI102" s="9">
        <f t="shared" ca="1" si="73"/>
        <v>10</v>
      </c>
      <c r="AJ102" s="9">
        <f t="shared" ca="1" si="74"/>
        <v>1</v>
      </c>
      <c r="AK102" s="9">
        <f t="shared" si="75"/>
        <v>3</v>
      </c>
      <c r="AL102" s="9">
        <f t="shared" si="76"/>
        <v>47</v>
      </c>
      <c r="AM102" s="9">
        <f t="shared" si="77"/>
        <v>12</v>
      </c>
      <c r="AN102" s="2">
        <v>43788.501388888886</v>
      </c>
      <c r="AO102">
        <v>7135</v>
      </c>
      <c r="AP102" s="1">
        <v>260000</v>
      </c>
      <c r="AQ102" t="s">
        <v>5</v>
      </c>
    </row>
    <row r="103" spans="1:43" x14ac:dyDescent="0.3">
      <c r="A103" t="str">
        <f t="shared" ca="1" si="39"/>
        <v>FY2020 Q4 Sep</v>
      </c>
      <c r="B103">
        <f t="shared" ca="1" si="40"/>
        <v>2020</v>
      </c>
      <c r="C103" s="8" t="str">
        <f t="shared" ca="1" si="41"/>
        <v>Sep</v>
      </c>
      <c r="D103" s="8" t="str">
        <f t="shared" ca="1" si="42"/>
        <v>Q4</v>
      </c>
      <c r="E103">
        <f t="shared" ca="1" si="43"/>
        <v>12</v>
      </c>
      <c r="F103">
        <f t="shared" ca="1" si="44"/>
        <v>4</v>
      </c>
      <c r="G103">
        <f t="shared" ca="1" si="45"/>
        <v>202012</v>
      </c>
      <c r="H103">
        <f t="shared" ca="1" si="46"/>
        <v>202004</v>
      </c>
      <c r="I103" t="str">
        <f t="shared" ca="1" si="47"/>
        <v>FY2020 Q3 Sep</v>
      </c>
      <c r="J103">
        <f t="shared" ca="1" si="48"/>
        <v>2020</v>
      </c>
      <c r="K103" s="8" t="str">
        <f t="shared" ca="1" si="49"/>
        <v>Sep</v>
      </c>
      <c r="L103" s="8" t="str">
        <f t="shared" ca="1" si="50"/>
        <v>Q3</v>
      </c>
      <c r="M103">
        <f t="shared" ca="1" si="51"/>
        <v>9</v>
      </c>
      <c r="N103">
        <f t="shared" ca="1" si="52"/>
        <v>3</v>
      </c>
      <c r="O103">
        <f t="shared" ca="1" si="53"/>
        <v>202009</v>
      </c>
      <c r="P103">
        <f t="shared" ca="1" si="54"/>
        <v>202003</v>
      </c>
      <c r="Q103" t="str">
        <f t="shared" si="55"/>
        <v>FY2019 Q4 Sep</v>
      </c>
      <c r="R103">
        <f t="shared" si="56"/>
        <v>2019</v>
      </c>
      <c r="S103" s="8" t="str">
        <f t="shared" si="57"/>
        <v>Sep</v>
      </c>
      <c r="T103" s="8" t="str">
        <f t="shared" si="58"/>
        <v>Q4</v>
      </c>
      <c r="U103">
        <f t="shared" si="59"/>
        <v>12</v>
      </c>
      <c r="V103">
        <f t="shared" si="60"/>
        <v>4</v>
      </c>
      <c r="W103">
        <f t="shared" si="61"/>
        <v>201912</v>
      </c>
      <c r="X103">
        <f t="shared" si="62"/>
        <v>201904</v>
      </c>
      <c r="Y103" t="str">
        <f t="shared" si="63"/>
        <v>FY2019 Q3 Sep</v>
      </c>
      <c r="Z103">
        <f t="shared" si="64"/>
        <v>2019</v>
      </c>
      <c r="AA103" s="8" t="str">
        <f t="shared" si="65"/>
        <v>Sep</v>
      </c>
      <c r="AB103" s="8" t="str">
        <f t="shared" si="66"/>
        <v>Q3</v>
      </c>
      <c r="AC103">
        <f t="shared" si="67"/>
        <v>9</v>
      </c>
      <c r="AD103">
        <f t="shared" si="68"/>
        <v>3</v>
      </c>
      <c r="AE103">
        <f t="shared" si="69"/>
        <v>201909</v>
      </c>
      <c r="AF103">
        <f t="shared" si="70"/>
        <v>201903</v>
      </c>
      <c r="AG103" s="9">
        <f t="shared" ca="1" si="71"/>
        <v>1</v>
      </c>
      <c r="AH103">
        <f t="shared" ca="1" si="72"/>
        <v>4</v>
      </c>
      <c r="AI103" s="9">
        <f t="shared" ca="1" si="73"/>
        <v>12</v>
      </c>
      <c r="AJ103" s="9">
        <f t="shared" ca="1" si="74"/>
        <v>1</v>
      </c>
      <c r="AK103" s="9">
        <f t="shared" si="75"/>
        <v>6</v>
      </c>
      <c r="AL103" s="9">
        <f t="shared" si="76"/>
        <v>39</v>
      </c>
      <c r="AM103" s="9">
        <f t="shared" si="77"/>
        <v>8</v>
      </c>
      <c r="AN103" s="2">
        <v>43735.349305555559</v>
      </c>
      <c r="AO103">
        <v>1146</v>
      </c>
      <c r="AP103" s="1">
        <v>250000</v>
      </c>
      <c r="AQ103" t="s">
        <v>5</v>
      </c>
    </row>
    <row r="104" spans="1:43" x14ac:dyDescent="0.3">
      <c r="A104" t="str">
        <f t="shared" ca="1" si="39"/>
        <v>FY2020 Q4 Sep</v>
      </c>
      <c r="B104">
        <f t="shared" ca="1" si="40"/>
        <v>2020</v>
      </c>
      <c r="C104" s="8" t="str">
        <f t="shared" ca="1" si="41"/>
        <v>Sep</v>
      </c>
      <c r="D104" s="8" t="str">
        <f t="shared" ca="1" si="42"/>
        <v>Q4</v>
      </c>
      <c r="E104">
        <f t="shared" ca="1" si="43"/>
        <v>12</v>
      </c>
      <c r="F104">
        <f t="shared" ca="1" si="44"/>
        <v>4</v>
      </c>
      <c r="G104">
        <f t="shared" ca="1" si="45"/>
        <v>202012</v>
      </c>
      <c r="H104">
        <f t="shared" ca="1" si="46"/>
        <v>202004</v>
      </c>
      <c r="I104" t="str">
        <f t="shared" ca="1" si="47"/>
        <v>FY2020 Q3 Sep</v>
      </c>
      <c r="J104">
        <f t="shared" ca="1" si="48"/>
        <v>2020</v>
      </c>
      <c r="K104" s="8" t="str">
        <f t="shared" ca="1" si="49"/>
        <v>Sep</v>
      </c>
      <c r="L104" s="8" t="str">
        <f t="shared" ca="1" si="50"/>
        <v>Q3</v>
      </c>
      <c r="M104">
        <f t="shared" ca="1" si="51"/>
        <v>9</v>
      </c>
      <c r="N104">
        <f t="shared" ca="1" si="52"/>
        <v>3</v>
      </c>
      <c r="O104">
        <f t="shared" ca="1" si="53"/>
        <v>202009</v>
      </c>
      <c r="P104">
        <f t="shared" ca="1" si="54"/>
        <v>202003</v>
      </c>
      <c r="Q104" t="str">
        <f t="shared" si="55"/>
        <v>FY2020 Q1 Nov</v>
      </c>
      <c r="R104">
        <f t="shared" si="56"/>
        <v>2020</v>
      </c>
      <c r="S104" s="8" t="str">
        <f t="shared" si="57"/>
        <v>Nov</v>
      </c>
      <c r="T104" s="8" t="str">
        <f t="shared" si="58"/>
        <v>Q1</v>
      </c>
      <c r="U104">
        <f t="shared" si="59"/>
        <v>2</v>
      </c>
      <c r="V104">
        <f t="shared" si="60"/>
        <v>1</v>
      </c>
      <c r="W104">
        <f t="shared" si="61"/>
        <v>202002</v>
      </c>
      <c r="X104">
        <f t="shared" si="62"/>
        <v>202001</v>
      </c>
      <c r="Y104" t="str">
        <f t="shared" si="63"/>
        <v>FY2019 Q4 Nov</v>
      </c>
      <c r="Z104">
        <f t="shared" si="64"/>
        <v>2019</v>
      </c>
      <c r="AA104" s="8" t="str">
        <f t="shared" si="65"/>
        <v>Nov</v>
      </c>
      <c r="AB104" s="8" t="str">
        <f t="shared" si="66"/>
        <v>Q4</v>
      </c>
      <c r="AC104">
        <f t="shared" si="67"/>
        <v>11</v>
      </c>
      <c r="AD104">
        <f t="shared" si="68"/>
        <v>4</v>
      </c>
      <c r="AE104">
        <f t="shared" si="69"/>
        <v>201911</v>
      </c>
      <c r="AF104">
        <f t="shared" si="70"/>
        <v>201904</v>
      </c>
      <c r="AG104" s="9">
        <f t="shared" ca="1" si="71"/>
        <v>0</v>
      </c>
      <c r="AH104">
        <f t="shared" ca="1" si="72"/>
        <v>3</v>
      </c>
      <c r="AI104" s="9">
        <f t="shared" ca="1" si="73"/>
        <v>10</v>
      </c>
      <c r="AJ104" s="9">
        <f t="shared" ca="1" si="74"/>
        <v>1</v>
      </c>
      <c r="AK104" s="9">
        <f t="shared" si="75"/>
        <v>3</v>
      </c>
      <c r="AL104" s="9">
        <f t="shared" si="76"/>
        <v>47</v>
      </c>
      <c r="AM104" s="9">
        <f t="shared" si="77"/>
        <v>11</v>
      </c>
      <c r="AN104" s="2">
        <v>43788.498611111114</v>
      </c>
      <c r="AO104">
        <v>3799</v>
      </c>
      <c r="AP104" s="1">
        <v>250000</v>
      </c>
      <c r="AQ104" t="s">
        <v>5</v>
      </c>
    </row>
    <row r="105" spans="1:43" x14ac:dyDescent="0.3">
      <c r="A105" t="str">
        <f t="shared" ca="1" si="39"/>
        <v>FY2020 Q4 Sep</v>
      </c>
      <c r="B105">
        <f t="shared" ca="1" si="40"/>
        <v>2020</v>
      </c>
      <c r="C105" s="8" t="str">
        <f t="shared" ca="1" si="41"/>
        <v>Sep</v>
      </c>
      <c r="D105" s="8" t="str">
        <f t="shared" ca="1" si="42"/>
        <v>Q4</v>
      </c>
      <c r="E105">
        <f t="shared" ca="1" si="43"/>
        <v>12</v>
      </c>
      <c r="F105">
        <f t="shared" ca="1" si="44"/>
        <v>4</v>
      </c>
      <c r="G105">
        <f t="shared" ca="1" si="45"/>
        <v>202012</v>
      </c>
      <c r="H105">
        <f t="shared" ca="1" si="46"/>
        <v>202004</v>
      </c>
      <c r="I105" t="str">
        <f t="shared" ca="1" si="47"/>
        <v>FY2020 Q3 Sep</v>
      </c>
      <c r="J105">
        <f t="shared" ca="1" si="48"/>
        <v>2020</v>
      </c>
      <c r="K105" s="8" t="str">
        <f t="shared" ca="1" si="49"/>
        <v>Sep</v>
      </c>
      <c r="L105" s="8" t="str">
        <f t="shared" ca="1" si="50"/>
        <v>Q3</v>
      </c>
      <c r="M105">
        <f t="shared" ca="1" si="51"/>
        <v>9</v>
      </c>
      <c r="N105">
        <f t="shared" ca="1" si="52"/>
        <v>3</v>
      </c>
      <c r="O105">
        <f t="shared" ca="1" si="53"/>
        <v>202009</v>
      </c>
      <c r="P105">
        <f t="shared" ca="1" si="54"/>
        <v>202003</v>
      </c>
      <c r="Q105" t="str">
        <f t="shared" si="55"/>
        <v>FY2020 Q2 Mar</v>
      </c>
      <c r="R105">
        <f t="shared" si="56"/>
        <v>2020</v>
      </c>
      <c r="S105" s="8" t="str">
        <f t="shared" si="57"/>
        <v>Mar</v>
      </c>
      <c r="T105" s="8" t="str">
        <f t="shared" si="58"/>
        <v>Q2</v>
      </c>
      <c r="U105">
        <f t="shared" si="59"/>
        <v>6</v>
      </c>
      <c r="V105">
        <f t="shared" si="60"/>
        <v>2</v>
      </c>
      <c r="W105">
        <f t="shared" si="61"/>
        <v>202006</v>
      </c>
      <c r="X105">
        <f t="shared" si="62"/>
        <v>202002</v>
      </c>
      <c r="Y105" t="str">
        <f t="shared" si="63"/>
        <v>FY2020 Q1 Mar</v>
      </c>
      <c r="Z105">
        <f t="shared" si="64"/>
        <v>2020</v>
      </c>
      <c r="AA105" s="8" t="str">
        <f t="shared" si="65"/>
        <v>Mar</v>
      </c>
      <c r="AB105" s="8" t="str">
        <f t="shared" si="66"/>
        <v>Q1</v>
      </c>
      <c r="AC105">
        <f t="shared" si="67"/>
        <v>3</v>
      </c>
      <c r="AD105">
        <f t="shared" si="68"/>
        <v>1</v>
      </c>
      <c r="AE105">
        <f t="shared" si="69"/>
        <v>202003</v>
      </c>
      <c r="AF105">
        <f t="shared" si="70"/>
        <v>202001</v>
      </c>
      <c r="AG105" s="9">
        <f t="shared" ca="1" si="71"/>
        <v>0</v>
      </c>
      <c r="AH105">
        <f t="shared" ca="1" si="72"/>
        <v>2</v>
      </c>
      <c r="AI105" s="9">
        <f t="shared" ca="1" si="73"/>
        <v>6</v>
      </c>
      <c r="AJ105" s="9">
        <f t="shared" ca="1" si="74"/>
        <v>0</v>
      </c>
      <c r="AK105" s="9">
        <f t="shared" si="75"/>
        <v>4</v>
      </c>
      <c r="AL105" s="9">
        <f t="shared" si="76"/>
        <v>10</v>
      </c>
      <c r="AM105" s="9">
        <f t="shared" si="77"/>
        <v>14</v>
      </c>
      <c r="AN105" s="2">
        <v>43894.621527777781</v>
      </c>
      <c r="AO105">
        <v>5067</v>
      </c>
      <c r="AP105" s="1">
        <v>250000</v>
      </c>
      <c r="AQ105" t="s">
        <v>5</v>
      </c>
    </row>
    <row r="106" spans="1:43" x14ac:dyDescent="0.3">
      <c r="A106" t="str">
        <f t="shared" ca="1" si="39"/>
        <v>FY2020 Q4 Sep</v>
      </c>
      <c r="B106">
        <f t="shared" ca="1" si="40"/>
        <v>2020</v>
      </c>
      <c r="C106" s="8" t="str">
        <f t="shared" ca="1" si="41"/>
        <v>Sep</v>
      </c>
      <c r="D106" s="8" t="str">
        <f t="shared" ca="1" si="42"/>
        <v>Q4</v>
      </c>
      <c r="E106">
        <f t="shared" ca="1" si="43"/>
        <v>12</v>
      </c>
      <c r="F106">
        <f t="shared" ca="1" si="44"/>
        <v>4</v>
      </c>
      <c r="G106">
        <f t="shared" ca="1" si="45"/>
        <v>202012</v>
      </c>
      <c r="H106">
        <f t="shared" ca="1" si="46"/>
        <v>202004</v>
      </c>
      <c r="I106" t="str">
        <f t="shared" ca="1" si="47"/>
        <v>FY2020 Q3 Sep</v>
      </c>
      <c r="J106">
        <f t="shared" ca="1" si="48"/>
        <v>2020</v>
      </c>
      <c r="K106" s="8" t="str">
        <f t="shared" ca="1" si="49"/>
        <v>Sep</v>
      </c>
      <c r="L106" s="8" t="str">
        <f t="shared" ca="1" si="50"/>
        <v>Q3</v>
      </c>
      <c r="M106">
        <f t="shared" ca="1" si="51"/>
        <v>9</v>
      </c>
      <c r="N106">
        <f t="shared" ca="1" si="52"/>
        <v>3</v>
      </c>
      <c r="O106">
        <f t="shared" ca="1" si="53"/>
        <v>202009</v>
      </c>
      <c r="P106">
        <f t="shared" ca="1" si="54"/>
        <v>202003</v>
      </c>
      <c r="Q106" t="str">
        <f t="shared" si="55"/>
        <v>FY2020 Q3 Apr</v>
      </c>
      <c r="R106">
        <f t="shared" si="56"/>
        <v>2020</v>
      </c>
      <c r="S106" s="8" t="str">
        <f t="shared" si="57"/>
        <v>Apr</v>
      </c>
      <c r="T106" s="8" t="str">
        <f t="shared" si="58"/>
        <v>Q3</v>
      </c>
      <c r="U106">
        <f t="shared" si="59"/>
        <v>7</v>
      </c>
      <c r="V106">
        <f t="shared" si="60"/>
        <v>3</v>
      </c>
      <c r="W106">
        <f t="shared" si="61"/>
        <v>202007</v>
      </c>
      <c r="X106">
        <f t="shared" si="62"/>
        <v>202003</v>
      </c>
      <c r="Y106" t="str">
        <f t="shared" si="63"/>
        <v>FY2020 Q2 Apr</v>
      </c>
      <c r="Z106">
        <f t="shared" si="64"/>
        <v>2020</v>
      </c>
      <c r="AA106" s="8" t="str">
        <f t="shared" si="65"/>
        <v>Apr</v>
      </c>
      <c r="AB106" s="8" t="str">
        <f t="shared" si="66"/>
        <v>Q2</v>
      </c>
      <c r="AC106">
        <f t="shared" si="67"/>
        <v>4</v>
      </c>
      <c r="AD106">
        <f t="shared" si="68"/>
        <v>2</v>
      </c>
      <c r="AE106">
        <f t="shared" si="69"/>
        <v>202004</v>
      </c>
      <c r="AF106">
        <f t="shared" si="70"/>
        <v>202002</v>
      </c>
      <c r="AG106" s="9">
        <f t="shared" ca="1" si="71"/>
        <v>0</v>
      </c>
      <c r="AH106">
        <f t="shared" ca="1" si="72"/>
        <v>2</v>
      </c>
      <c r="AI106" s="9">
        <f t="shared" ca="1" si="73"/>
        <v>5</v>
      </c>
      <c r="AJ106" s="9">
        <f t="shared" ca="1" si="74"/>
        <v>0</v>
      </c>
      <c r="AK106" s="9">
        <f t="shared" si="75"/>
        <v>2</v>
      </c>
      <c r="AL106" s="9">
        <f t="shared" si="76"/>
        <v>18</v>
      </c>
      <c r="AM106" s="9">
        <f t="shared" si="77"/>
        <v>12</v>
      </c>
      <c r="AN106" s="2">
        <v>43948.529861111114</v>
      </c>
      <c r="AO106">
        <v>6062</v>
      </c>
      <c r="AP106" s="1">
        <v>250000</v>
      </c>
      <c r="AQ106" t="s">
        <v>5</v>
      </c>
    </row>
    <row r="107" spans="1:43" x14ac:dyDescent="0.3">
      <c r="A107" t="str">
        <f t="shared" ca="1" si="39"/>
        <v>FY2020 Q4 Sep</v>
      </c>
      <c r="B107">
        <f t="shared" ca="1" si="40"/>
        <v>2020</v>
      </c>
      <c r="C107" s="8" t="str">
        <f t="shared" ca="1" si="41"/>
        <v>Sep</v>
      </c>
      <c r="D107" s="8" t="str">
        <f t="shared" ca="1" si="42"/>
        <v>Q4</v>
      </c>
      <c r="E107">
        <f t="shared" ca="1" si="43"/>
        <v>12</v>
      </c>
      <c r="F107">
        <f t="shared" ca="1" si="44"/>
        <v>4</v>
      </c>
      <c r="G107">
        <f t="shared" ca="1" si="45"/>
        <v>202012</v>
      </c>
      <c r="H107">
        <f t="shared" ca="1" si="46"/>
        <v>202004</v>
      </c>
      <c r="I107" t="str">
        <f t="shared" ca="1" si="47"/>
        <v>FY2020 Q3 Sep</v>
      </c>
      <c r="J107">
        <f t="shared" ca="1" si="48"/>
        <v>2020</v>
      </c>
      <c r="K107" s="8" t="str">
        <f t="shared" ca="1" si="49"/>
        <v>Sep</v>
      </c>
      <c r="L107" s="8" t="str">
        <f t="shared" ca="1" si="50"/>
        <v>Q3</v>
      </c>
      <c r="M107">
        <f t="shared" ca="1" si="51"/>
        <v>9</v>
      </c>
      <c r="N107">
        <f t="shared" ca="1" si="52"/>
        <v>3</v>
      </c>
      <c r="O107">
        <f t="shared" ca="1" si="53"/>
        <v>202009</v>
      </c>
      <c r="P107">
        <f t="shared" ca="1" si="54"/>
        <v>202003</v>
      </c>
      <c r="Q107" t="str">
        <f t="shared" si="55"/>
        <v>FY2020 Q3 Jun</v>
      </c>
      <c r="R107">
        <f t="shared" si="56"/>
        <v>2020</v>
      </c>
      <c r="S107" s="8" t="str">
        <f t="shared" si="57"/>
        <v>Jun</v>
      </c>
      <c r="T107" s="8" t="str">
        <f t="shared" si="58"/>
        <v>Q3</v>
      </c>
      <c r="U107">
        <f t="shared" si="59"/>
        <v>9</v>
      </c>
      <c r="V107">
        <f t="shared" si="60"/>
        <v>3</v>
      </c>
      <c r="W107">
        <f t="shared" si="61"/>
        <v>202009</v>
      </c>
      <c r="X107">
        <f t="shared" si="62"/>
        <v>202003</v>
      </c>
      <c r="Y107" t="str">
        <f t="shared" si="63"/>
        <v>FY2020 Q2 Jun</v>
      </c>
      <c r="Z107">
        <f t="shared" si="64"/>
        <v>2020</v>
      </c>
      <c r="AA107" s="8" t="str">
        <f t="shared" si="65"/>
        <v>Jun</v>
      </c>
      <c r="AB107" s="8" t="str">
        <f t="shared" si="66"/>
        <v>Q2</v>
      </c>
      <c r="AC107">
        <f t="shared" si="67"/>
        <v>6</v>
      </c>
      <c r="AD107">
        <f t="shared" si="68"/>
        <v>2</v>
      </c>
      <c r="AE107">
        <f t="shared" si="69"/>
        <v>202006</v>
      </c>
      <c r="AF107">
        <f t="shared" si="70"/>
        <v>202002</v>
      </c>
      <c r="AG107" s="9">
        <f t="shared" ca="1" si="71"/>
        <v>0</v>
      </c>
      <c r="AH107">
        <f t="shared" ca="1" si="72"/>
        <v>1</v>
      </c>
      <c r="AI107" s="9">
        <f t="shared" ca="1" si="73"/>
        <v>3</v>
      </c>
      <c r="AJ107" s="9">
        <f t="shared" ca="1" si="74"/>
        <v>0</v>
      </c>
      <c r="AK107" s="9">
        <f t="shared" si="75"/>
        <v>6</v>
      </c>
      <c r="AL107" s="9">
        <f t="shared" si="76"/>
        <v>23</v>
      </c>
      <c r="AM107" s="9">
        <f t="shared" si="77"/>
        <v>10</v>
      </c>
      <c r="AN107" s="2">
        <v>43987.433333333334</v>
      </c>
      <c r="AO107">
        <v>6871</v>
      </c>
      <c r="AP107" s="1">
        <v>250000</v>
      </c>
      <c r="AQ107" t="s">
        <v>6</v>
      </c>
    </row>
    <row r="108" spans="1:43" x14ac:dyDescent="0.3">
      <c r="A108" t="str">
        <f t="shared" ca="1" si="39"/>
        <v>FY2020 Q4 Sep</v>
      </c>
      <c r="B108">
        <f t="shared" ca="1" si="40"/>
        <v>2020</v>
      </c>
      <c r="C108" s="8" t="str">
        <f t="shared" ca="1" si="41"/>
        <v>Sep</v>
      </c>
      <c r="D108" s="8" t="str">
        <f t="shared" ca="1" si="42"/>
        <v>Q4</v>
      </c>
      <c r="E108">
        <f t="shared" ca="1" si="43"/>
        <v>12</v>
      </c>
      <c r="F108">
        <f t="shared" ca="1" si="44"/>
        <v>4</v>
      </c>
      <c r="G108">
        <f t="shared" ca="1" si="45"/>
        <v>202012</v>
      </c>
      <c r="H108">
        <f t="shared" ca="1" si="46"/>
        <v>202004</v>
      </c>
      <c r="I108" t="str">
        <f t="shared" ca="1" si="47"/>
        <v>FY2020 Q3 Sep</v>
      </c>
      <c r="J108">
        <f t="shared" ca="1" si="48"/>
        <v>2020</v>
      </c>
      <c r="K108" s="8" t="str">
        <f t="shared" ca="1" si="49"/>
        <v>Sep</v>
      </c>
      <c r="L108" s="8" t="str">
        <f t="shared" ca="1" si="50"/>
        <v>Q3</v>
      </c>
      <c r="M108">
        <f t="shared" ca="1" si="51"/>
        <v>9</v>
      </c>
      <c r="N108">
        <f t="shared" ca="1" si="52"/>
        <v>3</v>
      </c>
      <c r="O108">
        <f t="shared" ca="1" si="53"/>
        <v>202009</v>
      </c>
      <c r="P108">
        <f t="shared" ca="1" si="54"/>
        <v>202003</v>
      </c>
      <c r="Q108" t="str">
        <f t="shared" si="55"/>
        <v>FY2020 Q1 Dec</v>
      </c>
      <c r="R108">
        <f t="shared" si="56"/>
        <v>2020</v>
      </c>
      <c r="S108" s="8" t="str">
        <f t="shared" si="57"/>
        <v>Dec</v>
      </c>
      <c r="T108" s="8" t="str">
        <f t="shared" si="58"/>
        <v>Q1</v>
      </c>
      <c r="U108">
        <f t="shared" si="59"/>
        <v>3</v>
      </c>
      <c r="V108">
        <f t="shared" si="60"/>
        <v>1</v>
      </c>
      <c r="W108">
        <f t="shared" si="61"/>
        <v>202003</v>
      </c>
      <c r="X108">
        <f t="shared" si="62"/>
        <v>202001</v>
      </c>
      <c r="Y108" t="str">
        <f t="shared" si="63"/>
        <v>FY2019 Q4 Dec</v>
      </c>
      <c r="Z108">
        <f t="shared" si="64"/>
        <v>2019</v>
      </c>
      <c r="AA108" s="8" t="str">
        <f t="shared" si="65"/>
        <v>Dec</v>
      </c>
      <c r="AB108" s="8" t="str">
        <f t="shared" si="66"/>
        <v>Q4</v>
      </c>
      <c r="AC108">
        <f t="shared" si="67"/>
        <v>12</v>
      </c>
      <c r="AD108">
        <f t="shared" si="68"/>
        <v>4</v>
      </c>
      <c r="AE108">
        <f t="shared" si="69"/>
        <v>201912</v>
      </c>
      <c r="AF108">
        <f t="shared" si="70"/>
        <v>201904</v>
      </c>
      <c r="AG108" s="9">
        <f t="shared" ca="1" si="71"/>
        <v>0</v>
      </c>
      <c r="AH108">
        <f t="shared" ca="1" si="72"/>
        <v>3</v>
      </c>
      <c r="AI108" s="9">
        <f t="shared" ca="1" si="73"/>
        <v>9</v>
      </c>
      <c r="AJ108" s="9">
        <f t="shared" ca="1" si="74"/>
        <v>1</v>
      </c>
      <c r="AK108" s="9">
        <f t="shared" si="75"/>
        <v>2</v>
      </c>
      <c r="AL108" s="9">
        <f t="shared" si="76"/>
        <v>50</v>
      </c>
      <c r="AM108" s="9">
        <f t="shared" si="77"/>
        <v>13</v>
      </c>
      <c r="AN108" s="2">
        <v>43808.558333333334</v>
      </c>
      <c r="AO108">
        <v>9096</v>
      </c>
      <c r="AP108" s="1">
        <v>249000</v>
      </c>
      <c r="AQ108" t="s">
        <v>5</v>
      </c>
    </row>
    <row r="109" spans="1:43" x14ac:dyDescent="0.3">
      <c r="A109" t="str">
        <f t="shared" ca="1" si="39"/>
        <v>FY2020 Q4 Sep</v>
      </c>
      <c r="B109">
        <f t="shared" ca="1" si="40"/>
        <v>2020</v>
      </c>
      <c r="C109" s="8" t="str">
        <f t="shared" ca="1" si="41"/>
        <v>Sep</v>
      </c>
      <c r="D109" s="8" t="str">
        <f t="shared" ca="1" si="42"/>
        <v>Q4</v>
      </c>
      <c r="E109">
        <f t="shared" ca="1" si="43"/>
        <v>12</v>
      </c>
      <c r="F109">
        <f t="shared" ca="1" si="44"/>
        <v>4</v>
      </c>
      <c r="G109">
        <f t="shared" ca="1" si="45"/>
        <v>202012</v>
      </c>
      <c r="H109">
        <f t="shared" ca="1" si="46"/>
        <v>202004</v>
      </c>
      <c r="I109" t="str">
        <f t="shared" ca="1" si="47"/>
        <v>FY2020 Q3 Sep</v>
      </c>
      <c r="J109">
        <f t="shared" ca="1" si="48"/>
        <v>2020</v>
      </c>
      <c r="K109" s="8" t="str">
        <f t="shared" ca="1" si="49"/>
        <v>Sep</v>
      </c>
      <c r="L109" s="8" t="str">
        <f t="shared" ca="1" si="50"/>
        <v>Q3</v>
      </c>
      <c r="M109">
        <f t="shared" ca="1" si="51"/>
        <v>9</v>
      </c>
      <c r="N109">
        <f t="shared" ca="1" si="52"/>
        <v>3</v>
      </c>
      <c r="O109">
        <f t="shared" ca="1" si="53"/>
        <v>202009</v>
      </c>
      <c r="P109">
        <f t="shared" ca="1" si="54"/>
        <v>202003</v>
      </c>
      <c r="Q109" t="str">
        <f t="shared" si="55"/>
        <v>FY2020 Q1 Nov</v>
      </c>
      <c r="R109">
        <f t="shared" si="56"/>
        <v>2020</v>
      </c>
      <c r="S109" s="8" t="str">
        <f t="shared" si="57"/>
        <v>Nov</v>
      </c>
      <c r="T109" s="8" t="str">
        <f t="shared" si="58"/>
        <v>Q1</v>
      </c>
      <c r="U109">
        <f t="shared" si="59"/>
        <v>2</v>
      </c>
      <c r="V109">
        <f t="shared" si="60"/>
        <v>1</v>
      </c>
      <c r="W109">
        <f t="shared" si="61"/>
        <v>202002</v>
      </c>
      <c r="X109">
        <f t="shared" si="62"/>
        <v>202001</v>
      </c>
      <c r="Y109" t="str">
        <f t="shared" si="63"/>
        <v>FY2019 Q4 Nov</v>
      </c>
      <c r="Z109">
        <f t="shared" si="64"/>
        <v>2019</v>
      </c>
      <c r="AA109" s="8" t="str">
        <f t="shared" si="65"/>
        <v>Nov</v>
      </c>
      <c r="AB109" s="8" t="str">
        <f t="shared" si="66"/>
        <v>Q4</v>
      </c>
      <c r="AC109">
        <f t="shared" si="67"/>
        <v>11</v>
      </c>
      <c r="AD109">
        <f t="shared" si="68"/>
        <v>4</v>
      </c>
      <c r="AE109">
        <f t="shared" si="69"/>
        <v>201911</v>
      </c>
      <c r="AF109">
        <f t="shared" si="70"/>
        <v>201904</v>
      </c>
      <c r="AG109" s="9">
        <f t="shared" ca="1" si="71"/>
        <v>0</v>
      </c>
      <c r="AH109">
        <f t="shared" ca="1" si="72"/>
        <v>3</v>
      </c>
      <c r="AI109" s="9">
        <f t="shared" ca="1" si="73"/>
        <v>10</v>
      </c>
      <c r="AJ109" s="9">
        <f t="shared" ca="1" si="74"/>
        <v>1</v>
      </c>
      <c r="AK109" s="9">
        <f t="shared" si="75"/>
        <v>5</v>
      </c>
      <c r="AL109" s="9">
        <f t="shared" si="76"/>
        <v>48</v>
      </c>
      <c r="AM109" s="9">
        <f t="shared" si="77"/>
        <v>14</v>
      </c>
      <c r="AN109" s="2">
        <v>43797.602083333331</v>
      </c>
      <c r="AO109">
        <v>5604</v>
      </c>
      <c r="AP109" s="1">
        <v>244600</v>
      </c>
      <c r="AQ109" t="s">
        <v>5</v>
      </c>
    </row>
    <row r="110" spans="1:43" x14ac:dyDescent="0.3">
      <c r="A110" t="str">
        <f t="shared" ca="1" si="39"/>
        <v>FY2020 Q4 Sep</v>
      </c>
      <c r="B110">
        <f t="shared" ca="1" si="40"/>
        <v>2020</v>
      </c>
      <c r="C110" s="8" t="str">
        <f t="shared" ca="1" si="41"/>
        <v>Sep</v>
      </c>
      <c r="D110" s="8" t="str">
        <f t="shared" ca="1" si="42"/>
        <v>Q4</v>
      </c>
      <c r="E110">
        <f t="shared" ca="1" si="43"/>
        <v>12</v>
      </c>
      <c r="F110">
        <f t="shared" ca="1" si="44"/>
        <v>4</v>
      </c>
      <c r="G110">
        <f t="shared" ca="1" si="45"/>
        <v>202012</v>
      </c>
      <c r="H110">
        <f t="shared" ca="1" si="46"/>
        <v>202004</v>
      </c>
      <c r="I110" t="str">
        <f t="shared" ca="1" si="47"/>
        <v>FY2020 Q3 Sep</v>
      </c>
      <c r="J110">
        <f t="shared" ca="1" si="48"/>
        <v>2020</v>
      </c>
      <c r="K110" s="8" t="str">
        <f t="shared" ca="1" si="49"/>
        <v>Sep</v>
      </c>
      <c r="L110" s="8" t="str">
        <f t="shared" ca="1" si="50"/>
        <v>Q3</v>
      </c>
      <c r="M110">
        <f t="shared" ca="1" si="51"/>
        <v>9</v>
      </c>
      <c r="N110">
        <f t="shared" ca="1" si="52"/>
        <v>3</v>
      </c>
      <c r="O110">
        <f t="shared" ca="1" si="53"/>
        <v>202009</v>
      </c>
      <c r="P110">
        <f t="shared" ca="1" si="54"/>
        <v>202003</v>
      </c>
      <c r="Q110" t="str">
        <f t="shared" si="55"/>
        <v>FY2020 Q2 Mar</v>
      </c>
      <c r="R110">
        <f t="shared" si="56"/>
        <v>2020</v>
      </c>
      <c r="S110" s="8" t="str">
        <f t="shared" si="57"/>
        <v>Mar</v>
      </c>
      <c r="T110" s="8" t="str">
        <f t="shared" si="58"/>
        <v>Q2</v>
      </c>
      <c r="U110">
        <f t="shared" si="59"/>
        <v>6</v>
      </c>
      <c r="V110">
        <f t="shared" si="60"/>
        <v>2</v>
      </c>
      <c r="W110">
        <f t="shared" si="61"/>
        <v>202006</v>
      </c>
      <c r="X110">
        <f t="shared" si="62"/>
        <v>202002</v>
      </c>
      <c r="Y110" t="str">
        <f t="shared" si="63"/>
        <v>FY2020 Q1 Mar</v>
      </c>
      <c r="Z110">
        <f t="shared" si="64"/>
        <v>2020</v>
      </c>
      <c r="AA110" s="8" t="str">
        <f t="shared" si="65"/>
        <v>Mar</v>
      </c>
      <c r="AB110" s="8" t="str">
        <f t="shared" si="66"/>
        <v>Q1</v>
      </c>
      <c r="AC110">
        <f t="shared" si="67"/>
        <v>3</v>
      </c>
      <c r="AD110">
        <f t="shared" si="68"/>
        <v>1</v>
      </c>
      <c r="AE110">
        <f t="shared" si="69"/>
        <v>202003</v>
      </c>
      <c r="AF110">
        <f t="shared" si="70"/>
        <v>202001</v>
      </c>
      <c r="AG110" s="9">
        <f t="shared" ca="1" si="71"/>
        <v>0</v>
      </c>
      <c r="AH110">
        <f t="shared" ca="1" si="72"/>
        <v>2</v>
      </c>
      <c r="AI110" s="9">
        <f t="shared" ca="1" si="73"/>
        <v>6</v>
      </c>
      <c r="AJ110" s="9">
        <f t="shared" ca="1" si="74"/>
        <v>0</v>
      </c>
      <c r="AK110" s="9">
        <f t="shared" si="75"/>
        <v>3</v>
      </c>
      <c r="AL110" s="9">
        <f t="shared" si="76"/>
        <v>11</v>
      </c>
      <c r="AM110" s="9">
        <f t="shared" si="77"/>
        <v>16</v>
      </c>
      <c r="AN110" s="2">
        <v>43900.681944444441</v>
      </c>
      <c r="AO110">
        <v>5585</v>
      </c>
      <c r="AP110" s="1">
        <v>242000</v>
      </c>
      <c r="AQ110" t="s">
        <v>5</v>
      </c>
    </row>
    <row r="111" spans="1:43" x14ac:dyDescent="0.3">
      <c r="A111" t="str">
        <f t="shared" ca="1" si="39"/>
        <v>FY2020 Q4 Sep</v>
      </c>
      <c r="B111">
        <f t="shared" ca="1" si="40"/>
        <v>2020</v>
      </c>
      <c r="C111" s="8" t="str">
        <f t="shared" ca="1" si="41"/>
        <v>Sep</v>
      </c>
      <c r="D111" s="8" t="str">
        <f t="shared" ca="1" si="42"/>
        <v>Q4</v>
      </c>
      <c r="E111">
        <f t="shared" ca="1" si="43"/>
        <v>12</v>
      </c>
      <c r="F111">
        <f t="shared" ca="1" si="44"/>
        <v>4</v>
      </c>
      <c r="G111">
        <f t="shared" ca="1" si="45"/>
        <v>202012</v>
      </c>
      <c r="H111">
        <f t="shared" ca="1" si="46"/>
        <v>202004</v>
      </c>
      <c r="I111" t="str">
        <f t="shared" ca="1" si="47"/>
        <v>FY2020 Q3 Sep</v>
      </c>
      <c r="J111">
        <f t="shared" ca="1" si="48"/>
        <v>2020</v>
      </c>
      <c r="K111" s="8" t="str">
        <f t="shared" ca="1" si="49"/>
        <v>Sep</v>
      </c>
      <c r="L111" s="8" t="str">
        <f t="shared" ca="1" si="50"/>
        <v>Q3</v>
      </c>
      <c r="M111">
        <f t="shared" ca="1" si="51"/>
        <v>9</v>
      </c>
      <c r="N111">
        <f t="shared" ca="1" si="52"/>
        <v>3</v>
      </c>
      <c r="O111">
        <f t="shared" ca="1" si="53"/>
        <v>202009</v>
      </c>
      <c r="P111">
        <f t="shared" ca="1" si="54"/>
        <v>202003</v>
      </c>
      <c r="Q111" t="str">
        <f t="shared" si="55"/>
        <v>FY2020 Q2 Mar</v>
      </c>
      <c r="R111">
        <f t="shared" si="56"/>
        <v>2020</v>
      </c>
      <c r="S111" s="8" t="str">
        <f t="shared" si="57"/>
        <v>Mar</v>
      </c>
      <c r="T111" s="8" t="str">
        <f t="shared" si="58"/>
        <v>Q2</v>
      </c>
      <c r="U111">
        <f t="shared" si="59"/>
        <v>6</v>
      </c>
      <c r="V111">
        <f t="shared" si="60"/>
        <v>2</v>
      </c>
      <c r="W111">
        <f t="shared" si="61"/>
        <v>202006</v>
      </c>
      <c r="X111">
        <f t="shared" si="62"/>
        <v>202002</v>
      </c>
      <c r="Y111" t="str">
        <f t="shared" si="63"/>
        <v>FY2020 Q1 Mar</v>
      </c>
      <c r="Z111">
        <f t="shared" si="64"/>
        <v>2020</v>
      </c>
      <c r="AA111" s="8" t="str">
        <f t="shared" si="65"/>
        <v>Mar</v>
      </c>
      <c r="AB111" s="8" t="str">
        <f t="shared" si="66"/>
        <v>Q1</v>
      </c>
      <c r="AC111">
        <f t="shared" si="67"/>
        <v>3</v>
      </c>
      <c r="AD111">
        <f t="shared" si="68"/>
        <v>1</v>
      </c>
      <c r="AE111">
        <f t="shared" si="69"/>
        <v>202003</v>
      </c>
      <c r="AF111">
        <f t="shared" si="70"/>
        <v>202001</v>
      </c>
      <c r="AG111" s="9">
        <f t="shared" ca="1" si="71"/>
        <v>0</v>
      </c>
      <c r="AH111">
        <f t="shared" ca="1" si="72"/>
        <v>2</v>
      </c>
      <c r="AI111" s="9">
        <f t="shared" ca="1" si="73"/>
        <v>6</v>
      </c>
      <c r="AJ111" s="9">
        <f t="shared" ca="1" si="74"/>
        <v>0</v>
      </c>
      <c r="AK111" s="9">
        <f t="shared" si="75"/>
        <v>2</v>
      </c>
      <c r="AL111" s="9">
        <f t="shared" si="76"/>
        <v>11</v>
      </c>
      <c r="AM111" s="9">
        <f t="shared" si="77"/>
        <v>12</v>
      </c>
      <c r="AN111" s="2">
        <v>43899.525694444441</v>
      </c>
      <c r="AO111">
        <v>1069</v>
      </c>
      <c r="AP111" s="1">
        <v>240000</v>
      </c>
      <c r="AQ111" t="s">
        <v>5</v>
      </c>
    </row>
    <row r="112" spans="1:43" x14ac:dyDescent="0.3">
      <c r="A112" t="str">
        <f t="shared" ca="1" si="39"/>
        <v>FY2020 Q4 Sep</v>
      </c>
      <c r="B112">
        <f t="shared" ca="1" si="40"/>
        <v>2020</v>
      </c>
      <c r="C112" s="8" t="str">
        <f t="shared" ca="1" si="41"/>
        <v>Sep</v>
      </c>
      <c r="D112" s="8" t="str">
        <f t="shared" ca="1" si="42"/>
        <v>Q4</v>
      </c>
      <c r="E112">
        <f t="shared" ca="1" si="43"/>
        <v>12</v>
      </c>
      <c r="F112">
        <f t="shared" ca="1" si="44"/>
        <v>4</v>
      </c>
      <c r="G112">
        <f t="shared" ca="1" si="45"/>
        <v>202012</v>
      </c>
      <c r="H112">
        <f t="shared" ca="1" si="46"/>
        <v>202004</v>
      </c>
      <c r="I112" t="str">
        <f t="shared" ca="1" si="47"/>
        <v>FY2020 Q3 Sep</v>
      </c>
      <c r="J112">
        <f t="shared" ca="1" si="48"/>
        <v>2020</v>
      </c>
      <c r="K112" s="8" t="str">
        <f t="shared" ca="1" si="49"/>
        <v>Sep</v>
      </c>
      <c r="L112" s="8" t="str">
        <f t="shared" ca="1" si="50"/>
        <v>Q3</v>
      </c>
      <c r="M112">
        <f t="shared" ca="1" si="51"/>
        <v>9</v>
      </c>
      <c r="N112">
        <f t="shared" ca="1" si="52"/>
        <v>3</v>
      </c>
      <c r="O112">
        <f t="shared" ca="1" si="53"/>
        <v>202009</v>
      </c>
      <c r="P112">
        <f t="shared" ca="1" si="54"/>
        <v>202003</v>
      </c>
      <c r="Q112" t="str">
        <f t="shared" si="55"/>
        <v>FY2020 Q2 Feb</v>
      </c>
      <c r="R112">
        <f t="shared" si="56"/>
        <v>2020</v>
      </c>
      <c r="S112" s="8" t="str">
        <f t="shared" si="57"/>
        <v>Feb</v>
      </c>
      <c r="T112" s="8" t="str">
        <f t="shared" si="58"/>
        <v>Q2</v>
      </c>
      <c r="U112">
        <f t="shared" si="59"/>
        <v>5</v>
      </c>
      <c r="V112">
        <f t="shared" si="60"/>
        <v>2</v>
      </c>
      <c r="W112">
        <f t="shared" si="61"/>
        <v>202005</v>
      </c>
      <c r="X112">
        <f t="shared" si="62"/>
        <v>202002</v>
      </c>
      <c r="Y112" t="str">
        <f t="shared" si="63"/>
        <v>FY2020 Q1 Feb</v>
      </c>
      <c r="Z112">
        <f t="shared" si="64"/>
        <v>2020</v>
      </c>
      <c r="AA112" s="8" t="str">
        <f t="shared" si="65"/>
        <v>Feb</v>
      </c>
      <c r="AB112" s="8" t="str">
        <f t="shared" si="66"/>
        <v>Q1</v>
      </c>
      <c r="AC112">
        <f t="shared" si="67"/>
        <v>2</v>
      </c>
      <c r="AD112">
        <f t="shared" si="68"/>
        <v>1</v>
      </c>
      <c r="AE112">
        <f t="shared" si="69"/>
        <v>202002</v>
      </c>
      <c r="AF112">
        <f t="shared" si="70"/>
        <v>202001</v>
      </c>
      <c r="AG112" s="9">
        <f t="shared" ca="1" si="71"/>
        <v>0</v>
      </c>
      <c r="AH112">
        <f t="shared" ca="1" si="72"/>
        <v>2</v>
      </c>
      <c r="AI112" s="9">
        <f t="shared" ca="1" si="73"/>
        <v>7</v>
      </c>
      <c r="AJ112" s="9">
        <f t="shared" ca="1" si="74"/>
        <v>0</v>
      </c>
      <c r="AK112" s="9">
        <f t="shared" si="75"/>
        <v>5</v>
      </c>
      <c r="AL112" s="9">
        <f t="shared" si="76"/>
        <v>6</v>
      </c>
      <c r="AM112" s="9">
        <f t="shared" si="77"/>
        <v>13</v>
      </c>
      <c r="AN112" s="2">
        <v>43867.579861111109</v>
      </c>
      <c r="AO112">
        <v>5314</v>
      </c>
      <c r="AP112" s="1">
        <v>240000</v>
      </c>
      <c r="AQ112" t="s">
        <v>5</v>
      </c>
    </row>
    <row r="113" spans="1:43" x14ac:dyDescent="0.3">
      <c r="A113" t="str">
        <f t="shared" ca="1" si="39"/>
        <v>FY2020 Q4 Sep</v>
      </c>
      <c r="B113">
        <f t="shared" ca="1" si="40"/>
        <v>2020</v>
      </c>
      <c r="C113" s="8" t="str">
        <f t="shared" ca="1" si="41"/>
        <v>Sep</v>
      </c>
      <c r="D113" s="8" t="str">
        <f t="shared" ca="1" si="42"/>
        <v>Q4</v>
      </c>
      <c r="E113">
        <f t="shared" ca="1" si="43"/>
        <v>12</v>
      </c>
      <c r="F113">
        <f t="shared" ca="1" si="44"/>
        <v>4</v>
      </c>
      <c r="G113">
        <f t="shared" ca="1" si="45"/>
        <v>202012</v>
      </c>
      <c r="H113">
        <f t="shared" ca="1" si="46"/>
        <v>202004</v>
      </c>
      <c r="I113" t="str">
        <f t="shared" ca="1" si="47"/>
        <v>FY2020 Q3 Sep</v>
      </c>
      <c r="J113">
        <f t="shared" ca="1" si="48"/>
        <v>2020</v>
      </c>
      <c r="K113" s="8" t="str">
        <f t="shared" ca="1" si="49"/>
        <v>Sep</v>
      </c>
      <c r="L113" s="8" t="str">
        <f t="shared" ca="1" si="50"/>
        <v>Q3</v>
      </c>
      <c r="M113">
        <f t="shared" ca="1" si="51"/>
        <v>9</v>
      </c>
      <c r="N113">
        <f t="shared" ca="1" si="52"/>
        <v>3</v>
      </c>
      <c r="O113">
        <f t="shared" ca="1" si="53"/>
        <v>202009</v>
      </c>
      <c r="P113">
        <f t="shared" ca="1" si="54"/>
        <v>202003</v>
      </c>
      <c r="Q113" t="str">
        <f t="shared" si="55"/>
        <v>FY2020 Q2 Mar</v>
      </c>
      <c r="R113">
        <f t="shared" si="56"/>
        <v>2020</v>
      </c>
      <c r="S113" s="8" t="str">
        <f t="shared" si="57"/>
        <v>Mar</v>
      </c>
      <c r="T113" s="8" t="str">
        <f t="shared" si="58"/>
        <v>Q2</v>
      </c>
      <c r="U113">
        <f t="shared" si="59"/>
        <v>6</v>
      </c>
      <c r="V113">
        <f t="shared" si="60"/>
        <v>2</v>
      </c>
      <c r="W113">
        <f t="shared" si="61"/>
        <v>202006</v>
      </c>
      <c r="X113">
        <f t="shared" si="62"/>
        <v>202002</v>
      </c>
      <c r="Y113" t="str">
        <f t="shared" si="63"/>
        <v>FY2020 Q1 Mar</v>
      </c>
      <c r="Z113">
        <f t="shared" si="64"/>
        <v>2020</v>
      </c>
      <c r="AA113" s="8" t="str">
        <f t="shared" si="65"/>
        <v>Mar</v>
      </c>
      <c r="AB113" s="8" t="str">
        <f t="shared" si="66"/>
        <v>Q1</v>
      </c>
      <c r="AC113">
        <f t="shared" si="67"/>
        <v>3</v>
      </c>
      <c r="AD113">
        <f t="shared" si="68"/>
        <v>1</v>
      </c>
      <c r="AE113">
        <f t="shared" si="69"/>
        <v>202003</v>
      </c>
      <c r="AF113">
        <f t="shared" si="70"/>
        <v>202001</v>
      </c>
      <c r="AG113" s="9">
        <f t="shared" ca="1" si="71"/>
        <v>0</v>
      </c>
      <c r="AH113">
        <f t="shared" ca="1" si="72"/>
        <v>2</v>
      </c>
      <c r="AI113" s="9">
        <f t="shared" ca="1" si="73"/>
        <v>6</v>
      </c>
      <c r="AJ113" s="9">
        <f t="shared" ca="1" si="74"/>
        <v>0</v>
      </c>
      <c r="AK113" s="9">
        <f t="shared" si="75"/>
        <v>2</v>
      </c>
      <c r="AL113" s="9">
        <f t="shared" si="76"/>
        <v>10</v>
      </c>
      <c r="AM113" s="9">
        <f t="shared" si="77"/>
        <v>12</v>
      </c>
      <c r="AN113" s="2">
        <v>43892.51458333333</v>
      </c>
      <c r="AO113">
        <v>8586</v>
      </c>
      <c r="AP113" s="1">
        <v>240000</v>
      </c>
      <c r="AQ113" t="s">
        <v>5</v>
      </c>
    </row>
    <row r="114" spans="1:43" x14ac:dyDescent="0.3">
      <c r="A114" t="str">
        <f t="shared" ca="1" si="39"/>
        <v>FY2020 Q4 Sep</v>
      </c>
      <c r="B114">
        <f t="shared" ca="1" si="40"/>
        <v>2020</v>
      </c>
      <c r="C114" s="8" t="str">
        <f t="shared" ca="1" si="41"/>
        <v>Sep</v>
      </c>
      <c r="D114" s="8" t="str">
        <f t="shared" ca="1" si="42"/>
        <v>Q4</v>
      </c>
      <c r="E114">
        <f t="shared" ca="1" si="43"/>
        <v>12</v>
      </c>
      <c r="F114">
        <f t="shared" ca="1" si="44"/>
        <v>4</v>
      </c>
      <c r="G114">
        <f t="shared" ca="1" si="45"/>
        <v>202012</v>
      </c>
      <c r="H114">
        <f t="shared" ca="1" si="46"/>
        <v>202004</v>
      </c>
      <c r="I114" t="str">
        <f t="shared" ca="1" si="47"/>
        <v>FY2020 Q3 Sep</v>
      </c>
      <c r="J114">
        <f t="shared" ca="1" si="48"/>
        <v>2020</v>
      </c>
      <c r="K114" s="8" t="str">
        <f t="shared" ca="1" si="49"/>
        <v>Sep</v>
      </c>
      <c r="L114" s="8" t="str">
        <f t="shared" ca="1" si="50"/>
        <v>Q3</v>
      </c>
      <c r="M114">
        <f t="shared" ca="1" si="51"/>
        <v>9</v>
      </c>
      <c r="N114">
        <f t="shared" ca="1" si="52"/>
        <v>3</v>
      </c>
      <c r="O114">
        <f t="shared" ca="1" si="53"/>
        <v>202009</v>
      </c>
      <c r="P114">
        <f t="shared" ca="1" si="54"/>
        <v>202003</v>
      </c>
      <c r="Q114" t="str">
        <f t="shared" si="55"/>
        <v>FY2020 Q2 Mar</v>
      </c>
      <c r="R114">
        <f t="shared" si="56"/>
        <v>2020</v>
      </c>
      <c r="S114" s="8" t="str">
        <f t="shared" si="57"/>
        <v>Mar</v>
      </c>
      <c r="T114" s="8" t="str">
        <f t="shared" si="58"/>
        <v>Q2</v>
      </c>
      <c r="U114">
        <f t="shared" si="59"/>
        <v>6</v>
      </c>
      <c r="V114">
        <f t="shared" si="60"/>
        <v>2</v>
      </c>
      <c r="W114">
        <f t="shared" si="61"/>
        <v>202006</v>
      </c>
      <c r="X114">
        <f t="shared" si="62"/>
        <v>202002</v>
      </c>
      <c r="Y114" t="str">
        <f t="shared" si="63"/>
        <v>FY2020 Q1 Mar</v>
      </c>
      <c r="Z114">
        <f t="shared" si="64"/>
        <v>2020</v>
      </c>
      <c r="AA114" s="8" t="str">
        <f t="shared" si="65"/>
        <v>Mar</v>
      </c>
      <c r="AB114" s="8" t="str">
        <f t="shared" si="66"/>
        <v>Q1</v>
      </c>
      <c r="AC114">
        <f t="shared" si="67"/>
        <v>3</v>
      </c>
      <c r="AD114">
        <f t="shared" si="68"/>
        <v>1</v>
      </c>
      <c r="AE114">
        <f t="shared" si="69"/>
        <v>202003</v>
      </c>
      <c r="AF114">
        <f t="shared" si="70"/>
        <v>202001</v>
      </c>
      <c r="AG114" s="9">
        <f t="shared" ca="1" si="71"/>
        <v>0</v>
      </c>
      <c r="AH114">
        <f t="shared" ca="1" si="72"/>
        <v>2</v>
      </c>
      <c r="AI114" s="9">
        <f t="shared" ca="1" si="73"/>
        <v>6</v>
      </c>
      <c r="AJ114" s="9">
        <f t="shared" ca="1" si="74"/>
        <v>0</v>
      </c>
      <c r="AK114" s="9">
        <f t="shared" si="75"/>
        <v>4</v>
      </c>
      <c r="AL114" s="9">
        <f t="shared" si="76"/>
        <v>11</v>
      </c>
      <c r="AM114" s="9">
        <f t="shared" si="77"/>
        <v>15</v>
      </c>
      <c r="AN114" s="2">
        <v>43901.645833333336</v>
      </c>
      <c r="AO114">
        <v>9115</v>
      </c>
      <c r="AP114" s="1">
        <v>240000</v>
      </c>
      <c r="AQ114" t="s">
        <v>5</v>
      </c>
    </row>
    <row r="115" spans="1:43" x14ac:dyDescent="0.3">
      <c r="A115" t="str">
        <f t="shared" ca="1" si="39"/>
        <v>FY2020 Q4 Sep</v>
      </c>
      <c r="B115">
        <f t="shared" ca="1" si="40"/>
        <v>2020</v>
      </c>
      <c r="C115" s="8" t="str">
        <f t="shared" ca="1" si="41"/>
        <v>Sep</v>
      </c>
      <c r="D115" s="8" t="str">
        <f t="shared" ca="1" si="42"/>
        <v>Q4</v>
      </c>
      <c r="E115">
        <f t="shared" ca="1" si="43"/>
        <v>12</v>
      </c>
      <c r="F115">
        <f t="shared" ca="1" si="44"/>
        <v>4</v>
      </c>
      <c r="G115">
        <f t="shared" ca="1" si="45"/>
        <v>202012</v>
      </c>
      <c r="H115">
        <f t="shared" ca="1" si="46"/>
        <v>202004</v>
      </c>
      <c r="I115" t="str">
        <f t="shared" ca="1" si="47"/>
        <v>FY2020 Q3 Sep</v>
      </c>
      <c r="J115">
        <f t="shared" ca="1" si="48"/>
        <v>2020</v>
      </c>
      <c r="K115" s="8" t="str">
        <f t="shared" ca="1" si="49"/>
        <v>Sep</v>
      </c>
      <c r="L115" s="8" t="str">
        <f t="shared" ca="1" si="50"/>
        <v>Q3</v>
      </c>
      <c r="M115">
        <f t="shared" ca="1" si="51"/>
        <v>9</v>
      </c>
      <c r="N115">
        <f t="shared" ca="1" si="52"/>
        <v>3</v>
      </c>
      <c r="O115">
        <f t="shared" ca="1" si="53"/>
        <v>202009</v>
      </c>
      <c r="P115">
        <f t="shared" ca="1" si="54"/>
        <v>202003</v>
      </c>
      <c r="Q115" t="str">
        <f t="shared" si="55"/>
        <v>FY2020 Q2 Mar</v>
      </c>
      <c r="R115">
        <f t="shared" si="56"/>
        <v>2020</v>
      </c>
      <c r="S115" s="8" t="str">
        <f t="shared" si="57"/>
        <v>Mar</v>
      </c>
      <c r="T115" s="8" t="str">
        <f t="shared" si="58"/>
        <v>Q2</v>
      </c>
      <c r="U115">
        <f t="shared" si="59"/>
        <v>6</v>
      </c>
      <c r="V115">
        <f t="shared" si="60"/>
        <v>2</v>
      </c>
      <c r="W115">
        <f t="shared" si="61"/>
        <v>202006</v>
      </c>
      <c r="X115">
        <f t="shared" si="62"/>
        <v>202002</v>
      </c>
      <c r="Y115" t="str">
        <f t="shared" si="63"/>
        <v>FY2020 Q1 Mar</v>
      </c>
      <c r="Z115">
        <f t="shared" si="64"/>
        <v>2020</v>
      </c>
      <c r="AA115" s="8" t="str">
        <f t="shared" si="65"/>
        <v>Mar</v>
      </c>
      <c r="AB115" s="8" t="str">
        <f t="shared" si="66"/>
        <v>Q1</v>
      </c>
      <c r="AC115">
        <f t="shared" si="67"/>
        <v>3</v>
      </c>
      <c r="AD115">
        <f t="shared" si="68"/>
        <v>1</v>
      </c>
      <c r="AE115">
        <f t="shared" si="69"/>
        <v>202003</v>
      </c>
      <c r="AF115">
        <f t="shared" si="70"/>
        <v>202001</v>
      </c>
      <c r="AG115" s="9">
        <f t="shared" ca="1" si="71"/>
        <v>0</v>
      </c>
      <c r="AH115">
        <f t="shared" ca="1" si="72"/>
        <v>2</v>
      </c>
      <c r="AI115" s="9">
        <f t="shared" ca="1" si="73"/>
        <v>6</v>
      </c>
      <c r="AJ115" s="9">
        <f t="shared" ca="1" si="74"/>
        <v>0</v>
      </c>
      <c r="AK115" s="9">
        <f t="shared" si="75"/>
        <v>5</v>
      </c>
      <c r="AL115" s="9">
        <f t="shared" si="76"/>
        <v>11</v>
      </c>
      <c r="AM115" s="9">
        <f t="shared" si="77"/>
        <v>14</v>
      </c>
      <c r="AN115" s="2">
        <v>43902.584027777775</v>
      </c>
      <c r="AO115">
        <v>1754</v>
      </c>
      <c r="AP115" s="1">
        <v>236000</v>
      </c>
      <c r="AQ115" t="s">
        <v>5</v>
      </c>
    </row>
    <row r="116" spans="1:43" x14ac:dyDescent="0.3">
      <c r="A116" t="str">
        <f t="shared" ca="1" si="39"/>
        <v>FY2020 Q4 Sep</v>
      </c>
      <c r="B116">
        <f t="shared" ca="1" si="40"/>
        <v>2020</v>
      </c>
      <c r="C116" s="8" t="str">
        <f t="shared" ca="1" si="41"/>
        <v>Sep</v>
      </c>
      <c r="D116" s="8" t="str">
        <f t="shared" ca="1" si="42"/>
        <v>Q4</v>
      </c>
      <c r="E116">
        <f t="shared" ca="1" si="43"/>
        <v>12</v>
      </c>
      <c r="F116">
        <f t="shared" ca="1" si="44"/>
        <v>4</v>
      </c>
      <c r="G116">
        <f t="shared" ca="1" si="45"/>
        <v>202012</v>
      </c>
      <c r="H116">
        <f t="shared" ca="1" si="46"/>
        <v>202004</v>
      </c>
      <c r="I116" t="str">
        <f t="shared" ca="1" si="47"/>
        <v>FY2020 Q3 Sep</v>
      </c>
      <c r="J116">
        <f t="shared" ca="1" si="48"/>
        <v>2020</v>
      </c>
      <c r="K116" s="8" t="str">
        <f t="shared" ca="1" si="49"/>
        <v>Sep</v>
      </c>
      <c r="L116" s="8" t="str">
        <f t="shared" ca="1" si="50"/>
        <v>Q3</v>
      </c>
      <c r="M116">
        <f t="shared" ca="1" si="51"/>
        <v>9</v>
      </c>
      <c r="N116">
        <f t="shared" ca="1" si="52"/>
        <v>3</v>
      </c>
      <c r="O116">
        <f t="shared" ca="1" si="53"/>
        <v>202009</v>
      </c>
      <c r="P116">
        <f t="shared" ca="1" si="54"/>
        <v>202003</v>
      </c>
      <c r="Q116" t="str">
        <f t="shared" si="55"/>
        <v>FY2020 Q1 Oct</v>
      </c>
      <c r="R116">
        <f t="shared" si="56"/>
        <v>2020</v>
      </c>
      <c r="S116" s="8" t="str">
        <f t="shared" si="57"/>
        <v>Oct</v>
      </c>
      <c r="T116" s="8" t="str">
        <f t="shared" si="58"/>
        <v>Q1</v>
      </c>
      <c r="U116">
        <f t="shared" si="59"/>
        <v>1</v>
      </c>
      <c r="V116">
        <f t="shared" si="60"/>
        <v>1</v>
      </c>
      <c r="W116">
        <f t="shared" si="61"/>
        <v>202001</v>
      </c>
      <c r="X116">
        <f t="shared" si="62"/>
        <v>202001</v>
      </c>
      <c r="Y116" t="str">
        <f t="shared" si="63"/>
        <v>FY2019 Q4 Oct</v>
      </c>
      <c r="Z116">
        <f t="shared" si="64"/>
        <v>2019</v>
      </c>
      <c r="AA116" s="8" t="str">
        <f t="shared" si="65"/>
        <v>Oct</v>
      </c>
      <c r="AB116" s="8" t="str">
        <f t="shared" si="66"/>
        <v>Q4</v>
      </c>
      <c r="AC116">
        <f t="shared" si="67"/>
        <v>10</v>
      </c>
      <c r="AD116">
        <f t="shared" si="68"/>
        <v>4</v>
      </c>
      <c r="AE116">
        <f t="shared" si="69"/>
        <v>201910</v>
      </c>
      <c r="AF116">
        <f t="shared" si="70"/>
        <v>201904</v>
      </c>
      <c r="AG116" s="9">
        <f t="shared" ca="1" si="71"/>
        <v>0</v>
      </c>
      <c r="AH116">
        <f t="shared" ca="1" si="72"/>
        <v>4</v>
      </c>
      <c r="AI116" s="9">
        <f t="shared" ca="1" si="73"/>
        <v>11</v>
      </c>
      <c r="AJ116" s="9">
        <f t="shared" ca="1" si="74"/>
        <v>1</v>
      </c>
      <c r="AK116" s="9">
        <f t="shared" si="75"/>
        <v>3</v>
      </c>
      <c r="AL116" s="9">
        <f t="shared" si="76"/>
        <v>41</v>
      </c>
      <c r="AM116" s="9">
        <f t="shared" si="77"/>
        <v>15</v>
      </c>
      <c r="AN116" s="2">
        <v>43746.656944444447</v>
      </c>
      <c r="AO116">
        <v>984</v>
      </c>
      <c r="AP116" s="1">
        <v>230000</v>
      </c>
      <c r="AQ116" t="s">
        <v>5</v>
      </c>
    </row>
    <row r="117" spans="1:43" x14ac:dyDescent="0.3">
      <c r="A117" t="str">
        <f t="shared" ca="1" si="39"/>
        <v>FY2020 Q4 Sep</v>
      </c>
      <c r="B117">
        <f t="shared" ca="1" si="40"/>
        <v>2020</v>
      </c>
      <c r="C117" s="8" t="str">
        <f t="shared" ca="1" si="41"/>
        <v>Sep</v>
      </c>
      <c r="D117" s="8" t="str">
        <f t="shared" ca="1" si="42"/>
        <v>Q4</v>
      </c>
      <c r="E117">
        <f t="shared" ca="1" si="43"/>
        <v>12</v>
      </c>
      <c r="F117">
        <f t="shared" ca="1" si="44"/>
        <v>4</v>
      </c>
      <c r="G117">
        <f t="shared" ca="1" si="45"/>
        <v>202012</v>
      </c>
      <c r="H117">
        <f t="shared" ca="1" si="46"/>
        <v>202004</v>
      </c>
      <c r="I117" t="str">
        <f t="shared" ca="1" si="47"/>
        <v>FY2020 Q3 Sep</v>
      </c>
      <c r="J117">
        <f t="shared" ca="1" si="48"/>
        <v>2020</v>
      </c>
      <c r="K117" s="8" t="str">
        <f t="shared" ca="1" si="49"/>
        <v>Sep</v>
      </c>
      <c r="L117" s="8" t="str">
        <f t="shared" ca="1" si="50"/>
        <v>Q3</v>
      </c>
      <c r="M117">
        <f t="shared" ca="1" si="51"/>
        <v>9</v>
      </c>
      <c r="N117">
        <f t="shared" ca="1" si="52"/>
        <v>3</v>
      </c>
      <c r="O117">
        <f t="shared" ca="1" si="53"/>
        <v>202009</v>
      </c>
      <c r="P117">
        <f t="shared" ca="1" si="54"/>
        <v>202003</v>
      </c>
      <c r="Q117" t="str">
        <f t="shared" si="55"/>
        <v>FY2020 Q1 Dec</v>
      </c>
      <c r="R117">
        <f t="shared" si="56"/>
        <v>2020</v>
      </c>
      <c r="S117" s="8" t="str">
        <f t="shared" si="57"/>
        <v>Dec</v>
      </c>
      <c r="T117" s="8" t="str">
        <f t="shared" si="58"/>
        <v>Q1</v>
      </c>
      <c r="U117">
        <f t="shared" si="59"/>
        <v>3</v>
      </c>
      <c r="V117">
        <f t="shared" si="60"/>
        <v>1</v>
      </c>
      <c r="W117">
        <f t="shared" si="61"/>
        <v>202003</v>
      </c>
      <c r="X117">
        <f t="shared" si="62"/>
        <v>202001</v>
      </c>
      <c r="Y117" t="str">
        <f t="shared" si="63"/>
        <v>FY2019 Q4 Dec</v>
      </c>
      <c r="Z117">
        <f t="shared" si="64"/>
        <v>2019</v>
      </c>
      <c r="AA117" s="8" t="str">
        <f t="shared" si="65"/>
        <v>Dec</v>
      </c>
      <c r="AB117" s="8" t="str">
        <f t="shared" si="66"/>
        <v>Q4</v>
      </c>
      <c r="AC117">
        <f t="shared" si="67"/>
        <v>12</v>
      </c>
      <c r="AD117">
        <f t="shared" si="68"/>
        <v>4</v>
      </c>
      <c r="AE117">
        <f t="shared" si="69"/>
        <v>201912</v>
      </c>
      <c r="AF117">
        <f t="shared" si="70"/>
        <v>201904</v>
      </c>
      <c r="AG117" s="9">
        <f t="shared" ca="1" si="71"/>
        <v>0</v>
      </c>
      <c r="AH117">
        <f t="shared" ca="1" si="72"/>
        <v>3</v>
      </c>
      <c r="AI117" s="9">
        <f t="shared" ca="1" si="73"/>
        <v>9</v>
      </c>
      <c r="AJ117" s="9">
        <f t="shared" ca="1" si="74"/>
        <v>1</v>
      </c>
      <c r="AK117" s="9">
        <f t="shared" si="75"/>
        <v>2</v>
      </c>
      <c r="AL117" s="9">
        <f t="shared" si="76"/>
        <v>51</v>
      </c>
      <c r="AM117" s="9">
        <f t="shared" si="77"/>
        <v>16</v>
      </c>
      <c r="AN117" s="2">
        <v>43815.69027777778</v>
      </c>
      <c r="AO117">
        <v>1762</v>
      </c>
      <c r="AP117" s="1">
        <v>230000</v>
      </c>
      <c r="AQ117" t="s">
        <v>5</v>
      </c>
    </row>
    <row r="118" spans="1:43" x14ac:dyDescent="0.3">
      <c r="A118" t="str">
        <f t="shared" ca="1" si="39"/>
        <v>FY2020 Q4 Sep</v>
      </c>
      <c r="B118">
        <f t="shared" ca="1" si="40"/>
        <v>2020</v>
      </c>
      <c r="C118" s="8" t="str">
        <f t="shared" ca="1" si="41"/>
        <v>Sep</v>
      </c>
      <c r="D118" s="8" t="str">
        <f t="shared" ca="1" si="42"/>
        <v>Q4</v>
      </c>
      <c r="E118">
        <f t="shared" ca="1" si="43"/>
        <v>12</v>
      </c>
      <c r="F118">
        <f t="shared" ca="1" si="44"/>
        <v>4</v>
      </c>
      <c r="G118">
        <f t="shared" ca="1" si="45"/>
        <v>202012</v>
      </c>
      <c r="H118">
        <f t="shared" ca="1" si="46"/>
        <v>202004</v>
      </c>
      <c r="I118" t="str">
        <f t="shared" ca="1" si="47"/>
        <v>FY2020 Q3 Sep</v>
      </c>
      <c r="J118">
        <f t="shared" ca="1" si="48"/>
        <v>2020</v>
      </c>
      <c r="K118" s="8" t="str">
        <f t="shared" ca="1" si="49"/>
        <v>Sep</v>
      </c>
      <c r="L118" s="8" t="str">
        <f t="shared" ca="1" si="50"/>
        <v>Q3</v>
      </c>
      <c r="M118">
        <f t="shared" ca="1" si="51"/>
        <v>9</v>
      </c>
      <c r="N118">
        <f t="shared" ca="1" si="52"/>
        <v>3</v>
      </c>
      <c r="O118">
        <f t="shared" ca="1" si="53"/>
        <v>202009</v>
      </c>
      <c r="P118">
        <f t="shared" ca="1" si="54"/>
        <v>202003</v>
      </c>
      <c r="Q118" t="str">
        <f t="shared" si="55"/>
        <v>FY2020 Q2 Jan</v>
      </c>
      <c r="R118">
        <f t="shared" si="56"/>
        <v>2020</v>
      </c>
      <c r="S118" s="8" t="str">
        <f t="shared" si="57"/>
        <v>Jan</v>
      </c>
      <c r="T118" s="8" t="str">
        <f t="shared" si="58"/>
        <v>Q2</v>
      </c>
      <c r="U118">
        <f t="shared" si="59"/>
        <v>4</v>
      </c>
      <c r="V118">
        <f t="shared" si="60"/>
        <v>2</v>
      </c>
      <c r="W118">
        <f t="shared" si="61"/>
        <v>202004</v>
      </c>
      <c r="X118">
        <f t="shared" si="62"/>
        <v>202002</v>
      </c>
      <c r="Y118" t="str">
        <f t="shared" si="63"/>
        <v>FY2020 Q1 Jan</v>
      </c>
      <c r="Z118">
        <f t="shared" si="64"/>
        <v>2020</v>
      </c>
      <c r="AA118" s="8" t="str">
        <f t="shared" si="65"/>
        <v>Jan</v>
      </c>
      <c r="AB118" s="8" t="str">
        <f t="shared" si="66"/>
        <v>Q1</v>
      </c>
      <c r="AC118">
        <f t="shared" si="67"/>
        <v>1</v>
      </c>
      <c r="AD118">
        <f t="shared" si="68"/>
        <v>1</v>
      </c>
      <c r="AE118">
        <f t="shared" si="69"/>
        <v>202001</v>
      </c>
      <c r="AF118">
        <f t="shared" si="70"/>
        <v>202001</v>
      </c>
      <c r="AG118" s="9">
        <f t="shared" ca="1" si="71"/>
        <v>0</v>
      </c>
      <c r="AH118">
        <f t="shared" ca="1" si="72"/>
        <v>3</v>
      </c>
      <c r="AI118" s="9">
        <f t="shared" ca="1" si="73"/>
        <v>8</v>
      </c>
      <c r="AJ118" s="9">
        <f t="shared" ca="1" si="74"/>
        <v>0</v>
      </c>
      <c r="AK118" s="9">
        <f t="shared" si="75"/>
        <v>5</v>
      </c>
      <c r="AL118" s="9">
        <f t="shared" si="76"/>
        <v>5</v>
      </c>
      <c r="AM118" s="9">
        <f t="shared" si="77"/>
        <v>16</v>
      </c>
      <c r="AN118" s="2">
        <v>43860.68472222222</v>
      </c>
      <c r="AO118">
        <v>9082</v>
      </c>
      <c r="AP118" s="1">
        <v>230000</v>
      </c>
      <c r="AQ118" t="s">
        <v>5</v>
      </c>
    </row>
    <row r="119" spans="1:43" x14ac:dyDescent="0.3">
      <c r="A119" t="str">
        <f t="shared" ca="1" si="39"/>
        <v>FY2020 Q4 Sep</v>
      </c>
      <c r="B119">
        <f t="shared" ca="1" si="40"/>
        <v>2020</v>
      </c>
      <c r="C119" s="8" t="str">
        <f t="shared" ca="1" si="41"/>
        <v>Sep</v>
      </c>
      <c r="D119" s="8" t="str">
        <f t="shared" ca="1" si="42"/>
        <v>Q4</v>
      </c>
      <c r="E119">
        <f t="shared" ca="1" si="43"/>
        <v>12</v>
      </c>
      <c r="F119">
        <f t="shared" ca="1" si="44"/>
        <v>4</v>
      </c>
      <c r="G119">
        <f t="shared" ca="1" si="45"/>
        <v>202012</v>
      </c>
      <c r="H119">
        <f t="shared" ca="1" si="46"/>
        <v>202004</v>
      </c>
      <c r="I119" t="str">
        <f t="shared" ca="1" si="47"/>
        <v>FY2020 Q3 Sep</v>
      </c>
      <c r="J119">
        <f t="shared" ca="1" si="48"/>
        <v>2020</v>
      </c>
      <c r="K119" s="8" t="str">
        <f t="shared" ca="1" si="49"/>
        <v>Sep</v>
      </c>
      <c r="L119" s="8" t="str">
        <f t="shared" ca="1" si="50"/>
        <v>Q3</v>
      </c>
      <c r="M119">
        <f t="shared" ca="1" si="51"/>
        <v>9</v>
      </c>
      <c r="N119">
        <f t="shared" ca="1" si="52"/>
        <v>3</v>
      </c>
      <c r="O119">
        <f t="shared" ca="1" si="53"/>
        <v>202009</v>
      </c>
      <c r="P119">
        <f t="shared" ca="1" si="54"/>
        <v>202003</v>
      </c>
      <c r="Q119" t="str">
        <f t="shared" si="55"/>
        <v>FY2020 Q1 Nov</v>
      </c>
      <c r="R119">
        <f t="shared" si="56"/>
        <v>2020</v>
      </c>
      <c r="S119" s="8" t="str">
        <f t="shared" si="57"/>
        <v>Nov</v>
      </c>
      <c r="T119" s="8" t="str">
        <f t="shared" si="58"/>
        <v>Q1</v>
      </c>
      <c r="U119">
        <f t="shared" si="59"/>
        <v>2</v>
      </c>
      <c r="V119">
        <f t="shared" si="60"/>
        <v>1</v>
      </c>
      <c r="W119">
        <f t="shared" si="61"/>
        <v>202002</v>
      </c>
      <c r="X119">
        <f t="shared" si="62"/>
        <v>202001</v>
      </c>
      <c r="Y119" t="str">
        <f t="shared" si="63"/>
        <v>FY2019 Q4 Nov</v>
      </c>
      <c r="Z119">
        <f t="shared" si="64"/>
        <v>2019</v>
      </c>
      <c r="AA119" s="8" t="str">
        <f t="shared" si="65"/>
        <v>Nov</v>
      </c>
      <c r="AB119" s="8" t="str">
        <f t="shared" si="66"/>
        <v>Q4</v>
      </c>
      <c r="AC119">
        <f t="shared" si="67"/>
        <v>11</v>
      </c>
      <c r="AD119">
        <f t="shared" si="68"/>
        <v>4</v>
      </c>
      <c r="AE119">
        <f t="shared" si="69"/>
        <v>201911</v>
      </c>
      <c r="AF119">
        <f t="shared" si="70"/>
        <v>201904</v>
      </c>
      <c r="AG119" s="9">
        <f t="shared" ca="1" si="71"/>
        <v>0</v>
      </c>
      <c r="AH119">
        <f t="shared" ca="1" si="72"/>
        <v>3</v>
      </c>
      <c r="AI119" s="9">
        <f t="shared" ca="1" si="73"/>
        <v>10</v>
      </c>
      <c r="AJ119" s="9">
        <f t="shared" ca="1" si="74"/>
        <v>1</v>
      </c>
      <c r="AK119" s="9">
        <f t="shared" si="75"/>
        <v>4</v>
      </c>
      <c r="AL119" s="9">
        <f t="shared" si="76"/>
        <v>46</v>
      </c>
      <c r="AM119" s="9">
        <f t="shared" si="77"/>
        <v>9</v>
      </c>
      <c r="AN119" s="2">
        <v>43782.402777777781</v>
      </c>
      <c r="AO119">
        <v>5591</v>
      </c>
      <c r="AP119" s="1">
        <v>225000</v>
      </c>
      <c r="AQ119" t="s">
        <v>5</v>
      </c>
    </row>
    <row r="120" spans="1:43" x14ac:dyDescent="0.3">
      <c r="A120" t="str">
        <f t="shared" ca="1" si="39"/>
        <v>FY2020 Q4 Sep</v>
      </c>
      <c r="B120">
        <f t="shared" ca="1" si="40"/>
        <v>2020</v>
      </c>
      <c r="C120" s="8" t="str">
        <f t="shared" ca="1" si="41"/>
        <v>Sep</v>
      </c>
      <c r="D120" s="8" t="str">
        <f t="shared" ca="1" si="42"/>
        <v>Q4</v>
      </c>
      <c r="E120">
        <f t="shared" ca="1" si="43"/>
        <v>12</v>
      </c>
      <c r="F120">
        <f t="shared" ca="1" si="44"/>
        <v>4</v>
      </c>
      <c r="G120">
        <f t="shared" ca="1" si="45"/>
        <v>202012</v>
      </c>
      <c r="H120">
        <f t="shared" ca="1" si="46"/>
        <v>202004</v>
      </c>
      <c r="I120" t="str">
        <f t="shared" ca="1" si="47"/>
        <v>FY2020 Q3 Sep</v>
      </c>
      <c r="J120">
        <f t="shared" ca="1" si="48"/>
        <v>2020</v>
      </c>
      <c r="K120" s="8" t="str">
        <f t="shared" ca="1" si="49"/>
        <v>Sep</v>
      </c>
      <c r="L120" s="8" t="str">
        <f t="shared" ca="1" si="50"/>
        <v>Q3</v>
      </c>
      <c r="M120">
        <f t="shared" ca="1" si="51"/>
        <v>9</v>
      </c>
      <c r="N120">
        <f t="shared" ca="1" si="52"/>
        <v>3</v>
      </c>
      <c r="O120">
        <f t="shared" ca="1" si="53"/>
        <v>202009</v>
      </c>
      <c r="P120">
        <f t="shared" ca="1" si="54"/>
        <v>202003</v>
      </c>
      <c r="Q120" t="str">
        <f t="shared" si="55"/>
        <v>FY2020 Q2 Mar</v>
      </c>
      <c r="R120">
        <f t="shared" si="56"/>
        <v>2020</v>
      </c>
      <c r="S120" s="8" t="str">
        <f t="shared" si="57"/>
        <v>Mar</v>
      </c>
      <c r="T120" s="8" t="str">
        <f t="shared" si="58"/>
        <v>Q2</v>
      </c>
      <c r="U120">
        <f t="shared" si="59"/>
        <v>6</v>
      </c>
      <c r="V120">
        <f t="shared" si="60"/>
        <v>2</v>
      </c>
      <c r="W120">
        <f t="shared" si="61"/>
        <v>202006</v>
      </c>
      <c r="X120">
        <f t="shared" si="62"/>
        <v>202002</v>
      </c>
      <c r="Y120" t="str">
        <f t="shared" si="63"/>
        <v>FY2020 Q1 Mar</v>
      </c>
      <c r="Z120">
        <f t="shared" si="64"/>
        <v>2020</v>
      </c>
      <c r="AA120" s="8" t="str">
        <f t="shared" si="65"/>
        <v>Mar</v>
      </c>
      <c r="AB120" s="8" t="str">
        <f t="shared" si="66"/>
        <v>Q1</v>
      </c>
      <c r="AC120">
        <f t="shared" si="67"/>
        <v>3</v>
      </c>
      <c r="AD120">
        <f t="shared" si="68"/>
        <v>1</v>
      </c>
      <c r="AE120">
        <f t="shared" si="69"/>
        <v>202003</v>
      </c>
      <c r="AF120">
        <f t="shared" si="70"/>
        <v>202001</v>
      </c>
      <c r="AG120" s="9">
        <f t="shared" ca="1" si="71"/>
        <v>0</v>
      </c>
      <c r="AH120">
        <f t="shared" ca="1" si="72"/>
        <v>2</v>
      </c>
      <c r="AI120" s="9">
        <f t="shared" ca="1" si="73"/>
        <v>6</v>
      </c>
      <c r="AJ120" s="9">
        <f t="shared" ca="1" si="74"/>
        <v>0</v>
      </c>
      <c r="AK120" s="9">
        <f t="shared" si="75"/>
        <v>2</v>
      </c>
      <c r="AL120" s="9">
        <f t="shared" si="76"/>
        <v>12</v>
      </c>
      <c r="AM120" s="9">
        <f t="shared" si="77"/>
        <v>12</v>
      </c>
      <c r="AN120" s="2">
        <v>43906.522916666669</v>
      </c>
      <c r="AO120">
        <v>6999</v>
      </c>
      <c r="AP120" s="1">
        <v>225000</v>
      </c>
      <c r="AQ120" t="s">
        <v>5</v>
      </c>
    </row>
    <row r="121" spans="1:43" x14ac:dyDescent="0.3">
      <c r="A121" t="str">
        <f t="shared" ca="1" si="39"/>
        <v>FY2020 Q4 Sep</v>
      </c>
      <c r="B121">
        <f t="shared" ca="1" si="40"/>
        <v>2020</v>
      </c>
      <c r="C121" s="8" t="str">
        <f t="shared" ca="1" si="41"/>
        <v>Sep</v>
      </c>
      <c r="D121" s="8" t="str">
        <f t="shared" ca="1" si="42"/>
        <v>Q4</v>
      </c>
      <c r="E121">
        <f t="shared" ca="1" si="43"/>
        <v>12</v>
      </c>
      <c r="F121">
        <f t="shared" ca="1" si="44"/>
        <v>4</v>
      </c>
      <c r="G121">
        <f t="shared" ca="1" si="45"/>
        <v>202012</v>
      </c>
      <c r="H121">
        <f t="shared" ca="1" si="46"/>
        <v>202004</v>
      </c>
      <c r="I121" t="str">
        <f t="shared" ca="1" si="47"/>
        <v>FY2020 Q3 Sep</v>
      </c>
      <c r="J121">
        <f t="shared" ca="1" si="48"/>
        <v>2020</v>
      </c>
      <c r="K121" s="8" t="str">
        <f t="shared" ca="1" si="49"/>
        <v>Sep</v>
      </c>
      <c r="L121" s="8" t="str">
        <f t="shared" ca="1" si="50"/>
        <v>Q3</v>
      </c>
      <c r="M121">
        <f t="shared" ca="1" si="51"/>
        <v>9</v>
      </c>
      <c r="N121">
        <f t="shared" ca="1" si="52"/>
        <v>3</v>
      </c>
      <c r="O121">
        <f t="shared" ca="1" si="53"/>
        <v>202009</v>
      </c>
      <c r="P121">
        <f t="shared" ca="1" si="54"/>
        <v>202003</v>
      </c>
      <c r="Q121" t="str">
        <f t="shared" si="55"/>
        <v>FY2020 Q3 Jun</v>
      </c>
      <c r="R121">
        <f t="shared" si="56"/>
        <v>2020</v>
      </c>
      <c r="S121" s="8" t="str">
        <f t="shared" si="57"/>
        <v>Jun</v>
      </c>
      <c r="T121" s="8" t="str">
        <f t="shared" si="58"/>
        <v>Q3</v>
      </c>
      <c r="U121">
        <f t="shared" si="59"/>
        <v>9</v>
      </c>
      <c r="V121">
        <f t="shared" si="60"/>
        <v>3</v>
      </c>
      <c r="W121">
        <f t="shared" si="61"/>
        <v>202009</v>
      </c>
      <c r="X121">
        <f t="shared" si="62"/>
        <v>202003</v>
      </c>
      <c r="Y121" t="str">
        <f t="shared" si="63"/>
        <v>FY2020 Q2 Jun</v>
      </c>
      <c r="Z121">
        <f t="shared" si="64"/>
        <v>2020</v>
      </c>
      <c r="AA121" s="8" t="str">
        <f t="shared" si="65"/>
        <v>Jun</v>
      </c>
      <c r="AB121" s="8" t="str">
        <f t="shared" si="66"/>
        <v>Q2</v>
      </c>
      <c r="AC121">
        <f t="shared" si="67"/>
        <v>6</v>
      </c>
      <c r="AD121">
        <f t="shared" si="68"/>
        <v>2</v>
      </c>
      <c r="AE121">
        <f t="shared" si="69"/>
        <v>202006</v>
      </c>
      <c r="AF121">
        <f t="shared" si="70"/>
        <v>202002</v>
      </c>
      <c r="AG121" s="9">
        <f t="shared" ca="1" si="71"/>
        <v>0</v>
      </c>
      <c r="AH121">
        <f t="shared" ca="1" si="72"/>
        <v>1</v>
      </c>
      <c r="AI121" s="9">
        <f t="shared" ca="1" si="73"/>
        <v>3</v>
      </c>
      <c r="AJ121" s="9">
        <f t="shared" ca="1" si="74"/>
        <v>0</v>
      </c>
      <c r="AK121" s="9">
        <f t="shared" si="75"/>
        <v>3</v>
      </c>
      <c r="AL121" s="9">
        <f t="shared" si="76"/>
        <v>24</v>
      </c>
      <c r="AM121" s="9">
        <f t="shared" si="77"/>
        <v>14</v>
      </c>
      <c r="AN121" s="2">
        <v>43991.598611111112</v>
      </c>
      <c r="AO121">
        <v>2737</v>
      </c>
      <c r="AP121" s="1">
        <v>223850</v>
      </c>
      <c r="AQ121" t="s">
        <v>6</v>
      </c>
    </row>
    <row r="122" spans="1:43" x14ac:dyDescent="0.3">
      <c r="A122" t="str">
        <f t="shared" ca="1" si="39"/>
        <v>FY2020 Q4 Sep</v>
      </c>
      <c r="B122">
        <f t="shared" ca="1" si="40"/>
        <v>2020</v>
      </c>
      <c r="C122" s="8" t="str">
        <f t="shared" ca="1" si="41"/>
        <v>Sep</v>
      </c>
      <c r="D122" s="8" t="str">
        <f t="shared" ca="1" si="42"/>
        <v>Q4</v>
      </c>
      <c r="E122">
        <f t="shared" ca="1" si="43"/>
        <v>12</v>
      </c>
      <c r="F122">
        <f t="shared" ca="1" si="44"/>
        <v>4</v>
      </c>
      <c r="G122">
        <f t="shared" ca="1" si="45"/>
        <v>202012</v>
      </c>
      <c r="H122">
        <f t="shared" ca="1" si="46"/>
        <v>202004</v>
      </c>
      <c r="I122" t="str">
        <f t="shared" ca="1" si="47"/>
        <v>FY2020 Q3 Sep</v>
      </c>
      <c r="J122">
        <f t="shared" ca="1" si="48"/>
        <v>2020</v>
      </c>
      <c r="K122" s="8" t="str">
        <f t="shared" ca="1" si="49"/>
        <v>Sep</v>
      </c>
      <c r="L122" s="8" t="str">
        <f t="shared" ca="1" si="50"/>
        <v>Q3</v>
      </c>
      <c r="M122">
        <f t="shared" ca="1" si="51"/>
        <v>9</v>
      </c>
      <c r="N122">
        <f t="shared" ca="1" si="52"/>
        <v>3</v>
      </c>
      <c r="O122">
        <f t="shared" ca="1" si="53"/>
        <v>202009</v>
      </c>
      <c r="P122">
        <f t="shared" ca="1" si="54"/>
        <v>202003</v>
      </c>
      <c r="Q122" t="str">
        <f t="shared" si="55"/>
        <v>FY2019 Q4 Sep</v>
      </c>
      <c r="R122">
        <f t="shared" si="56"/>
        <v>2019</v>
      </c>
      <c r="S122" s="8" t="str">
        <f t="shared" si="57"/>
        <v>Sep</v>
      </c>
      <c r="T122" s="8" t="str">
        <f t="shared" si="58"/>
        <v>Q4</v>
      </c>
      <c r="U122">
        <f t="shared" si="59"/>
        <v>12</v>
      </c>
      <c r="V122">
        <f t="shared" si="60"/>
        <v>4</v>
      </c>
      <c r="W122">
        <f t="shared" si="61"/>
        <v>201912</v>
      </c>
      <c r="X122">
        <f t="shared" si="62"/>
        <v>201904</v>
      </c>
      <c r="Y122" t="str">
        <f t="shared" si="63"/>
        <v>FY2019 Q3 Sep</v>
      </c>
      <c r="Z122">
        <f t="shared" si="64"/>
        <v>2019</v>
      </c>
      <c r="AA122" s="8" t="str">
        <f t="shared" si="65"/>
        <v>Sep</v>
      </c>
      <c r="AB122" s="8" t="str">
        <f t="shared" si="66"/>
        <v>Q3</v>
      </c>
      <c r="AC122">
        <f t="shared" si="67"/>
        <v>9</v>
      </c>
      <c r="AD122">
        <f t="shared" si="68"/>
        <v>3</v>
      </c>
      <c r="AE122">
        <f t="shared" si="69"/>
        <v>201909</v>
      </c>
      <c r="AF122">
        <f t="shared" si="70"/>
        <v>201903</v>
      </c>
      <c r="AG122" s="9">
        <f t="shared" ca="1" si="71"/>
        <v>1</v>
      </c>
      <c r="AH122">
        <f t="shared" ca="1" si="72"/>
        <v>4</v>
      </c>
      <c r="AI122" s="9">
        <f t="shared" ca="1" si="73"/>
        <v>12</v>
      </c>
      <c r="AJ122" s="9">
        <f t="shared" ca="1" si="74"/>
        <v>1</v>
      </c>
      <c r="AK122" s="9">
        <f t="shared" si="75"/>
        <v>4</v>
      </c>
      <c r="AL122" s="9">
        <f t="shared" si="76"/>
        <v>37</v>
      </c>
      <c r="AM122" s="9">
        <f t="shared" si="77"/>
        <v>13</v>
      </c>
      <c r="AN122" s="2">
        <v>43719.544444444444</v>
      </c>
      <c r="AO122">
        <v>899</v>
      </c>
      <c r="AP122" s="1">
        <v>220000</v>
      </c>
      <c r="AQ122" t="s">
        <v>5</v>
      </c>
    </row>
    <row r="123" spans="1:43" x14ac:dyDescent="0.3">
      <c r="A123" t="str">
        <f t="shared" ca="1" si="39"/>
        <v>FY2020 Q4 Sep</v>
      </c>
      <c r="B123">
        <f t="shared" ca="1" si="40"/>
        <v>2020</v>
      </c>
      <c r="C123" s="8" t="str">
        <f t="shared" ca="1" si="41"/>
        <v>Sep</v>
      </c>
      <c r="D123" s="8" t="str">
        <f t="shared" ca="1" si="42"/>
        <v>Q4</v>
      </c>
      <c r="E123">
        <f t="shared" ca="1" si="43"/>
        <v>12</v>
      </c>
      <c r="F123">
        <f t="shared" ca="1" si="44"/>
        <v>4</v>
      </c>
      <c r="G123">
        <f t="shared" ca="1" si="45"/>
        <v>202012</v>
      </c>
      <c r="H123">
        <f t="shared" ca="1" si="46"/>
        <v>202004</v>
      </c>
      <c r="I123" t="str">
        <f t="shared" ca="1" si="47"/>
        <v>FY2020 Q3 Sep</v>
      </c>
      <c r="J123">
        <f t="shared" ca="1" si="48"/>
        <v>2020</v>
      </c>
      <c r="K123" s="8" t="str">
        <f t="shared" ca="1" si="49"/>
        <v>Sep</v>
      </c>
      <c r="L123" s="8" t="str">
        <f t="shared" ca="1" si="50"/>
        <v>Q3</v>
      </c>
      <c r="M123">
        <f t="shared" ca="1" si="51"/>
        <v>9</v>
      </c>
      <c r="N123">
        <f t="shared" ca="1" si="52"/>
        <v>3</v>
      </c>
      <c r="O123">
        <f t="shared" ca="1" si="53"/>
        <v>202009</v>
      </c>
      <c r="P123">
        <f t="shared" ca="1" si="54"/>
        <v>202003</v>
      </c>
      <c r="Q123" t="str">
        <f t="shared" si="55"/>
        <v>FY2020 Q1 Dec</v>
      </c>
      <c r="R123">
        <f t="shared" si="56"/>
        <v>2020</v>
      </c>
      <c r="S123" s="8" t="str">
        <f t="shared" si="57"/>
        <v>Dec</v>
      </c>
      <c r="T123" s="8" t="str">
        <f t="shared" si="58"/>
        <v>Q1</v>
      </c>
      <c r="U123">
        <f t="shared" si="59"/>
        <v>3</v>
      </c>
      <c r="V123">
        <f t="shared" si="60"/>
        <v>1</v>
      </c>
      <c r="W123">
        <f t="shared" si="61"/>
        <v>202003</v>
      </c>
      <c r="X123">
        <f t="shared" si="62"/>
        <v>202001</v>
      </c>
      <c r="Y123" t="str">
        <f t="shared" si="63"/>
        <v>FY2019 Q4 Dec</v>
      </c>
      <c r="Z123">
        <f t="shared" si="64"/>
        <v>2019</v>
      </c>
      <c r="AA123" s="8" t="str">
        <f t="shared" si="65"/>
        <v>Dec</v>
      </c>
      <c r="AB123" s="8" t="str">
        <f t="shared" si="66"/>
        <v>Q4</v>
      </c>
      <c r="AC123">
        <f t="shared" si="67"/>
        <v>12</v>
      </c>
      <c r="AD123">
        <f t="shared" si="68"/>
        <v>4</v>
      </c>
      <c r="AE123">
        <f t="shared" si="69"/>
        <v>201912</v>
      </c>
      <c r="AF123">
        <f t="shared" si="70"/>
        <v>201904</v>
      </c>
      <c r="AG123" s="9">
        <f t="shared" ca="1" si="71"/>
        <v>0</v>
      </c>
      <c r="AH123">
        <f t="shared" ca="1" si="72"/>
        <v>3</v>
      </c>
      <c r="AI123" s="9">
        <f t="shared" ca="1" si="73"/>
        <v>9</v>
      </c>
      <c r="AJ123" s="9">
        <f t="shared" ca="1" si="74"/>
        <v>1</v>
      </c>
      <c r="AK123" s="9">
        <f t="shared" si="75"/>
        <v>5</v>
      </c>
      <c r="AL123" s="9">
        <f t="shared" si="76"/>
        <v>50</v>
      </c>
      <c r="AM123" s="9">
        <f t="shared" si="77"/>
        <v>16</v>
      </c>
      <c r="AN123" s="2">
        <v>43811.693055555559</v>
      </c>
      <c r="AO123">
        <v>5817</v>
      </c>
      <c r="AP123" s="1">
        <v>220000</v>
      </c>
      <c r="AQ123" t="s">
        <v>5</v>
      </c>
    </row>
    <row r="124" spans="1:43" x14ac:dyDescent="0.3">
      <c r="A124" t="str">
        <f t="shared" ca="1" si="39"/>
        <v>FY2020 Q4 Sep</v>
      </c>
      <c r="B124">
        <f t="shared" ca="1" si="40"/>
        <v>2020</v>
      </c>
      <c r="C124" s="8" t="str">
        <f t="shared" ca="1" si="41"/>
        <v>Sep</v>
      </c>
      <c r="D124" s="8" t="str">
        <f t="shared" ca="1" si="42"/>
        <v>Q4</v>
      </c>
      <c r="E124">
        <f t="shared" ca="1" si="43"/>
        <v>12</v>
      </c>
      <c r="F124">
        <f t="shared" ca="1" si="44"/>
        <v>4</v>
      </c>
      <c r="G124">
        <f t="shared" ca="1" si="45"/>
        <v>202012</v>
      </c>
      <c r="H124">
        <f t="shared" ca="1" si="46"/>
        <v>202004</v>
      </c>
      <c r="I124" t="str">
        <f t="shared" ca="1" si="47"/>
        <v>FY2020 Q3 Sep</v>
      </c>
      <c r="J124">
        <f t="shared" ca="1" si="48"/>
        <v>2020</v>
      </c>
      <c r="K124" s="8" t="str">
        <f t="shared" ca="1" si="49"/>
        <v>Sep</v>
      </c>
      <c r="L124" s="8" t="str">
        <f t="shared" ca="1" si="50"/>
        <v>Q3</v>
      </c>
      <c r="M124">
        <f t="shared" ca="1" si="51"/>
        <v>9</v>
      </c>
      <c r="N124">
        <f t="shared" ca="1" si="52"/>
        <v>3</v>
      </c>
      <c r="O124">
        <f t="shared" ca="1" si="53"/>
        <v>202009</v>
      </c>
      <c r="P124">
        <f t="shared" ca="1" si="54"/>
        <v>202003</v>
      </c>
      <c r="Q124" t="str">
        <f t="shared" si="55"/>
        <v>FY2020 Q3 Jun</v>
      </c>
      <c r="R124">
        <f t="shared" si="56"/>
        <v>2020</v>
      </c>
      <c r="S124" s="8" t="str">
        <f t="shared" si="57"/>
        <v>Jun</v>
      </c>
      <c r="T124" s="8" t="str">
        <f t="shared" si="58"/>
        <v>Q3</v>
      </c>
      <c r="U124">
        <f t="shared" si="59"/>
        <v>9</v>
      </c>
      <c r="V124">
        <f t="shared" si="60"/>
        <v>3</v>
      </c>
      <c r="W124">
        <f t="shared" si="61"/>
        <v>202009</v>
      </c>
      <c r="X124">
        <f t="shared" si="62"/>
        <v>202003</v>
      </c>
      <c r="Y124" t="str">
        <f t="shared" si="63"/>
        <v>FY2020 Q2 Jun</v>
      </c>
      <c r="Z124">
        <f t="shared" si="64"/>
        <v>2020</v>
      </c>
      <c r="AA124" s="8" t="str">
        <f t="shared" si="65"/>
        <v>Jun</v>
      </c>
      <c r="AB124" s="8" t="str">
        <f t="shared" si="66"/>
        <v>Q2</v>
      </c>
      <c r="AC124">
        <f t="shared" si="67"/>
        <v>6</v>
      </c>
      <c r="AD124">
        <f t="shared" si="68"/>
        <v>2</v>
      </c>
      <c r="AE124">
        <f t="shared" si="69"/>
        <v>202006</v>
      </c>
      <c r="AF124">
        <f t="shared" si="70"/>
        <v>202002</v>
      </c>
      <c r="AG124" s="9">
        <f t="shared" ca="1" si="71"/>
        <v>0</v>
      </c>
      <c r="AH124">
        <f t="shared" ca="1" si="72"/>
        <v>1</v>
      </c>
      <c r="AI124" s="9">
        <f t="shared" ca="1" si="73"/>
        <v>3</v>
      </c>
      <c r="AJ124" s="9">
        <f t="shared" ca="1" si="74"/>
        <v>0</v>
      </c>
      <c r="AK124" s="9">
        <f t="shared" si="75"/>
        <v>5</v>
      </c>
      <c r="AL124" s="9">
        <f t="shared" si="76"/>
        <v>25</v>
      </c>
      <c r="AM124" s="9">
        <f t="shared" si="77"/>
        <v>13</v>
      </c>
      <c r="AN124" s="2">
        <v>44000.54583333333</v>
      </c>
      <c r="AO124">
        <v>7951</v>
      </c>
      <c r="AP124" s="1">
        <v>220000</v>
      </c>
      <c r="AQ124" t="s">
        <v>6</v>
      </c>
    </row>
    <row r="125" spans="1:43" x14ac:dyDescent="0.3">
      <c r="A125" t="str">
        <f t="shared" ca="1" si="39"/>
        <v>FY2020 Q4 Sep</v>
      </c>
      <c r="B125">
        <f t="shared" ca="1" si="40"/>
        <v>2020</v>
      </c>
      <c r="C125" s="8" t="str">
        <f t="shared" ca="1" si="41"/>
        <v>Sep</v>
      </c>
      <c r="D125" s="8" t="str">
        <f t="shared" ca="1" si="42"/>
        <v>Q4</v>
      </c>
      <c r="E125">
        <f t="shared" ca="1" si="43"/>
        <v>12</v>
      </c>
      <c r="F125">
        <f t="shared" ca="1" si="44"/>
        <v>4</v>
      </c>
      <c r="G125">
        <f t="shared" ca="1" si="45"/>
        <v>202012</v>
      </c>
      <c r="H125">
        <f t="shared" ca="1" si="46"/>
        <v>202004</v>
      </c>
      <c r="I125" t="str">
        <f t="shared" ca="1" si="47"/>
        <v>FY2020 Q3 Sep</v>
      </c>
      <c r="J125">
        <f t="shared" ca="1" si="48"/>
        <v>2020</v>
      </c>
      <c r="K125" s="8" t="str">
        <f t="shared" ca="1" si="49"/>
        <v>Sep</v>
      </c>
      <c r="L125" s="8" t="str">
        <f t="shared" ca="1" si="50"/>
        <v>Q3</v>
      </c>
      <c r="M125">
        <f t="shared" ca="1" si="51"/>
        <v>9</v>
      </c>
      <c r="N125">
        <f t="shared" ca="1" si="52"/>
        <v>3</v>
      </c>
      <c r="O125">
        <f t="shared" ca="1" si="53"/>
        <v>202009</v>
      </c>
      <c r="P125">
        <f t="shared" ca="1" si="54"/>
        <v>202003</v>
      </c>
      <c r="Q125" t="str">
        <f t="shared" si="55"/>
        <v>FY2020 Q1 Nov</v>
      </c>
      <c r="R125">
        <f t="shared" si="56"/>
        <v>2020</v>
      </c>
      <c r="S125" s="8" t="str">
        <f t="shared" si="57"/>
        <v>Nov</v>
      </c>
      <c r="T125" s="8" t="str">
        <f t="shared" si="58"/>
        <v>Q1</v>
      </c>
      <c r="U125">
        <f t="shared" si="59"/>
        <v>2</v>
      </c>
      <c r="V125">
        <f t="shared" si="60"/>
        <v>1</v>
      </c>
      <c r="W125">
        <f t="shared" si="61"/>
        <v>202002</v>
      </c>
      <c r="X125">
        <f t="shared" si="62"/>
        <v>202001</v>
      </c>
      <c r="Y125" t="str">
        <f t="shared" si="63"/>
        <v>FY2019 Q4 Nov</v>
      </c>
      <c r="Z125">
        <f t="shared" si="64"/>
        <v>2019</v>
      </c>
      <c r="AA125" s="8" t="str">
        <f t="shared" si="65"/>
        <v>Nov</v>
      </c>
      <c r="AB125" s="8" t="str">
        <f t="shared" si="66"/>
        <v>Q4</v>
      </c>
      <c r="AC125">
        <f t="shared" si="67"/>
        <v>11</v>
      </c>
      <c r="AD125">
        <f t="shared" si="68"/>
        <v>4</v>
      </c>
      <c r="AE125">
        <f t="shared" si="69"/>
        <v>201911</v>
      </c>
      <c r="AF125">
        <f t="shared" si="70"/>
        <v>201904</v>
      </c>
      <c r="AG125" s="9">
        <f t="shared" ca="1" si="71"/>
        <v>0</v>
      </c>
      <c r="AH125">
        <f t="shared" ca="1" si="72"/>
        <v>3</v>
      </c>
      <c r="AI125" s="9">
        <f t="shared" ca="1" si="73"/>
        <v>10</v>
      </c>
      <c r="AJ125" s="9">
        <f t="shared" ca="1" si="74"/>
        <v>1</v>
      </c>
      <c r="AK125" s="9">
        <f t="shared" si="75"/>
        <v>6</v>
      </c>
      <c r="AL125" s="9">
        <f t="shared" si="76"/>
        <v>45</v>
      </c>
      <c r="AM125" s="9">
        <f t="shared" si="77"/>
        <v>17</v>
      </c>
      <c r="AN125" s="2">
        <v>43777.73333333333</v>
      </c>
      <c r="AO125">
        <v>2408</v>
      </c>
      <c r="AP125" s="1">
        <v>219000</v>
      </c>
      <c r="AQ125" t="s">
        <v>5</v>
      </c>
    </row>
    <row r="126" spans="1:43" x14ac:dyDescent="0.3">
      <c r="A126" t="str">
        <f t="shared" ca="1" si="39"/>
        <v>FY2020 Q4 Sep</v>
      </c>
      <c r="B126">
        <f t="shared" ca="1" si="40"/>
        <v>2020</v>
      </c>
      <c r="C126" s="8" t="str">
        <f t="shared" ca="1" si="41"/>
        <v>Sep</v>
      </c>
      <c r="D126" s="8" t="str">
        <f t="shared" ca="1" si="42"/>
        <v>Q4</v>
      </c>
      <c r="E126">
        <f t="shared" ca="1" si="43"/>
        <v>12</v>
      </c>
      <c r="F126">
        <f t="shared" ca="1" si="44"/>
        <v>4</v>
      </c>
      <c r="G126">
        <f t="shared" ca="1" si="45"/>
        <v>202012</v>
      </c>
      <c r="H126">
        <f t="shared" ca="1" si="46"/>
        <v>202004</v>
      </c>
      <c r="I126" t="str">
        <f t="shared" ca="1" si="47"/>
        <v>FY2020 Q3 Sep</v>
      </c>
      <c r="J126">
        <f t="shared" ca="1" si="48"/>
        <v>2020</v>
      </c>
      <c r="K126" s="8" t="str">
        <f t="shared" ca="1" si="49"/>
        <v>Sep</v>
      </c>
      <c r="L126" s="8" t="str">
        <f t="shared" ca="1" si="50"/>
        <v>Q3</v>
      </c>
      <c r="M126">
        <f t="shared" ca="1" si="51"/>
        <v>9</v>
      </c>
      <c r="N126">
        <f t="shared" ca="1" si="52"/>
        <v>3</v>
      </c>
      <c r="O126">
        <f t="shared" ca="1" si="53"/>
        <v>202009</v>
      </c>
      <c r="P126">
        <f t="shared" ca="1" si="54"/>
        <v>202003</v>
      </c>
      <c r="Q126" t="str">
        <f t="shared" si="55"/>
        <v>FY2020 Q1 Oct</v>
      </c>
      <c r="R126">
        <f t="shared" si="56"/>
        <v>2020</v>
      </c>
      <c r="S126" s="8" t="str">
        <f t="shared" si="57"/>
        <v>Oct</v>
      </c>
      <c r="T126" s="8" t="str">
        <f t="shared" si="58"/>
        <v>Q1</v>
      </c>
      <c r="U126">
        <f t="shared" si="59"/>
        <v>1</v>
      </c>
      <c r="V126">
        <f t="shared" si="60"/>
        <v>1</v>
      </c>
      <c r="W126">
        <f t="shared" si="61"/>
        <v>202001</v>
      </c>
      <c r="X126">
        <f t="shared" si="62"/>
        <v>202001</v>
      </c>
      <c r="Y126" t="str">
        <f t="shared" si="63"/>
        <v>FY2019 Q4 Oct</v>
      </c>
      <c r="Z126">
        <f t="shared" si="64"/>
        <v>2019</v>
      </c>
      <c r="AA126" s="8" t="str">
        <f t="shared" si="65"/>
        <v>Oct</v>
      </c>
      <c r="AB126" s="8" t="str">
        <f t="shared" si="66"/>
        <v>Q4</v>
      </c>
      <c r="AC126">
        <f t="shared" si="67"/>
        <v>10</v>
      </c>
      <c r="AD126">
        <f t="shared" si="68"/>
        <v>4</v>
      </c>
      <c r="AE126">
        <f t="shared" si="69"/>
        <v>201910</v>
      </c>
      <c r="AF126">
        <f t="shared" si="70"/>
        <v>201904</v>
      </c>
      <c r="AG126" s="9">
        <f t="shared" ca="1" si="71"/>
        <v>0</v>
      </c>
      <c r="AH126">
        <f t="shared" ca="1" si="72"/>
        <v>4</v>
      </c>
      <c r="AI126" s="9">
        <f t="shared" ca="1" si="73"/>
        <v>11</v>
      </c>
      <c r="AJ126" s="9">
        <f t="shared" ca="1" si="74"/>
        <v>1</v>
      </c>
      <c r="AK126" s="9">
        <f t="shared" si="75"/>
        <v>5</v>
      </c>
      <c r="AL126" s="9">
        <f t="shared" si="76"/>
        <v>44</v>
      </c>
      <c r="AM126" s="9">
        <f t="shared" si="77"/>
        <v>10</v>
      </c>
      <c r="AN126" s="2">
        <v>43769.424305555556</v>
      </c>
      <c r="AO126">
        <v>9093</v>
      </c>
      <c r="AP126" s="1">
        <v>213400</v>
      </c>
      <c r="AQ126" t="s">
        <v>5</v>
      </c>
    </row>
    <row r="127" spans="1:43" x14ac:dyDescent="0.3">
      <c r="A127" t="str">
        <f t="shared" ca="1" si="39"/>
        <v>FY2020 Q4 Sep</v>
      </c>
      <c r="B127">
        <f t="shared" ca="1" si="40"/>
        <v>2020</v>
      </c>
      <c r="C127" s="8" t="str">
        <f t="shared" ca="1" si="41"/>
        <v>Sep</v>
      </c>
      <c r="D127" s="8" t="str">
        <f t="shared" ca="1" si="42"/>
        <v>Q4</v>
      </c>
      <c r="E127">
        <f t="shared" ca="1" si="43"/>
        <v>12</v>
      </c>
      <c r="F127">
        <f t="shared" ca="1" si="44"/>
        <v>4</v>
      </c>
      <c r="G127">
        <f t="shared" ca="1" si="45"/>
        <v>202012</v>
      </c>
      <c r="H127">
        <f t="shared" ca="1" si="46"/>
        <v>202004</v>
      </c>
      <c r="I127" t="str">
        <f t="shared" ca="1" si="47"/>
        <v>FY2020 Q3 Sep</v>
      </c>
      <c r="J127">
        <f t="shared" ca="1" si="48"/>
        <v>2020</v>
      </c>
      <c r="K127" s="8" t="str">
        <f t="shared" ca="1" si="49"/>
        <v>Sep</v>
      </c>
      <c r="L127" s="8" t="str">
        <f t="shared" ca="1" si="50"/>
        <v>Q3</v>
      </c>
      <c r="M127">
        <f t="shared" ca="1" si="51"/>
        <v>9</v>
      </c>
      <c r="N127">
        <f t="shared" ca="1" si="52"/>
        <v>3</v>
      </c>
      <c r="O127">
        <f t="shared" ca="1" si="53"/>
        <v>202009</v>
      </c>
      <c r="P127">
        <f t="shared" ca="1" si="54"/>
        <v>202003</v>
      </c>
      <c r="Q127" t="str">
        <f t="shared" si="55"/>
        <v>FY2020 Q2 Feb</v>
      </c>
      <c r="R127">
        <f t="shared" si="56"/>
        <v>2020</v>
      </c>
      <c r="S127" s="8" t="str">
        <f t="shared" si="57"/>
        <v>Feb</v>
      </c>
      <c r="T127" s="8" t="str">
        <f t="shared" si="58"/>
        <v>Q2</v>
      </c>
      <c r="U127">
        <f t="shared" si="59"/>
        <v>5</v>
      </c>
      <c r="V127">
        <f t="shared" si="60"/>
        <v>2</v>
      </c>
      <c r="W127">
        <f t="shared" si="61"/>
        <v>202005</v>
      </c>
      <c r="X127">
        <f t="shared" si="62"/>
        <v>202002</v>
      </c>
      <c r="Y127" t="str">
        <f t="shared" si="63"/>
        <v>FY2020 Q1 Feb</v>
      </c>
      <c r="Z127">
        <f t="shared" si="64"/>
        <v>2020</v>
      </c>
      <c r="AA127" s="8" t="str">
        <f t="shared" si="65"/>
        <v>Feb</v>
      </c>
      <c r="AB127" s="8" t="str">
        <f t="shared" si="66"/>
        <v>Q1</v>
      </c>
      <c r="AC127">
        <f t="shared" si="67"/>
        <v>2</v>
      </c>
      <c r="AD127">
        <f t="shared" si="68"/>
        <v>1</v>
      </c>
      <c r="AE127">
        <f t="shared" si="69"/>
        <v>202002</v>
      </c>
      <c r="AF127">
        <f t="shared" si="70"/>
        <v>202001</v>
      </c>
      <c r="AG127" s="9">
        <f t="shared" ca="1" si="71"/>
        <v>0</v>
      </c>
      <c r="AH127">
        <f t="shared" ca="1" si="72"/>
        <v>2</v>
      </c>
      <c r="AI127" s="9">
        <f t="shared" ca="1" si="73"/>
        <v>7</v>
      </c>
      <c r="AJ127" s="9">
        <f t="shared" ca="1" si="74"/>
        <v>0</v>
      </c>
      <c r="AK127" s="9">
        <f t="shared" si="75"/>
        <v>6</v>
      </c>
      <c r="AL127" s="9">
        <f t="shared" si="76"/>
        <v>9</v>
      </c>
      <c r="AM127" s="9">
        <f t="shared" si="77"/>
        <v>9</v>
      </c>
      <c r="AN127" s="2">
        <v>43889.40347222222</v>
      </c>
      <c r="AO127">
        <v>1249</v>
      </c>
      <c r="AP127" s="1">
        <v>213000</v>
      </c>
      <c r="AQ127" t="s">
        <v>5</v>
      </c>
    </row>
    <row r="128" spans="1:43" x14ac:dyDescent="0.3">
      <c r="A128" t="str">
        <f t="shared" ca="1" si="39"/>
        <v>FY2020 Q4 Sep</v>
      </c>
      <c r="B128">
        <f t="shared" ca="1" si="40"/>
        <v>2020</v>
      </c>
      <c r="C128" s="8" t="str">
        <f t="shared" ca="1" si="41"/>
        <v>Sep</v>
      </c>
      <c r="D128" s="8" t="str">
        <f t="shared" ca="1" si="42"/>
        <v>Q4</v>
      </c>
      <c r="E128">
        <f t="shared" ca="1" si="43"/>
        <v>12</v>
      </c>
      <c r="F128">
        <f t="shared" ca="1" si="44"/>
        <v>4</v>
      </c>
      <c r="G128">
        <f t="shared" ca="1" si="45"/>
        <v>202012</v>
      </c>
      <c r="H128">
        <f t="shared" ca="1" si="46"/>
        <v>202004</v>
      </c>
      <c r="I128" t="str">
        <f t="shared" ca="1" si="47"/>
        <v>FY2020 Q3 Sep</v>
      </c>
      <c r="J128">
        <f t="shared" ca="1" si="48"/>
        <v>2020</v>
      </c>
      <c r="K128" s="8" t="str">
        <f t="shared" ca="1" si="49"/>
        <v>Sep</v>
      </c>
      <c r="L128" s="8" t="str">
        <f t="shared" ca="1" si="50"/>
        <v>Q3</v>
      </c>
      <c r="M128">
        <f t="shared" ca="1" si="51"/>
        <v>9</v>
      </c>
      <c r="N128">
        <f t="shared" ca="1" si="52"/>
        <v>3</v>
      </c>
      <c r="O128">
        <f t="shared" ca="1" si="53"/>
        <v>202009</v>
      </c>
      <c r="P128">
        <f t="shared" ca="1" si="54"/>
        <v>202003</v>
      </c>
      <c r="Q128" t="str">
        <f t="shared" si="55"/>
        <v>FY2020 Q1 Dec</v>
      </c>
      <c r="R128">
        <f t="shared" si="56"/>
        <v>2020</v>
      </c>
      <c r="S128" s="8" t="str">
        <f t="shared" si="57"/>
        <v>Dec</v>
      </c>
      <c r="T128" s="8" t="str">
        <f t="shared" si="58"/>
        <v>Q1</v>
      </c>
      <c r="U128">
        <f t="shared" si="59"/>
        <v>3</v>
      </c>
      <c r="V128">
        <f t="shared" si="60"/>
        <v>1</v>
      </c>
      <c r="W128">
        <f t="shared" si="61"/>
        <v>202003</v>
      </c>
      <c r="X128">
        <f t="shared" si="62"/>
        <v>202001</v>
      </c>
      <c r="Y128" t="str">
        <f t="shared" si="63"/>
        <v>FY2019 Q4 Dec</v>
      </c>
      <c r="Z128">
        <f t="shared" si="64"/>
        <v>2019</v>
      </c>
      <c r="AA128" s="8" t="str">
        <f t="shared" si="65"/>
        <v>Dec</v>
      </c>
      <c r="AB128" s="8" t="str">
        <f t="shared" si="66"/>
        <v>Q4</v>
      </c>
      <c r="AC128">
        <f t="shared" si="67"/>
        <v>12</v>
      </c>
      <c r="AD128">
        <f t="shared" si="68"/>
        <v>4</v>
      </c>
      <c r="AE128">
        <f t="shared" si="69"/>
        <v>201912</v>
      </c>
      <c r="AF128">
        <f t="shared" si="70"/>
        <v>201904</v>
      </c>
      <c r="AG128" s="9">
        <f t="shared" ca="1" si="71"/>
        <v>0</v>
      </c>
      <c r="AH128">
        <f t="shared" ca="1" si="72"/>
        <v>3</v>
      </c>
      <c r="AI128" s="9">
        <f t="shared" ca="1" si="73"/>
        <v>9</v>
      </c>
      <c r="AJ128" s="9">
        <f t="shared" ca="1" si="74"/>
        <v>1</v>
      </c>
      <c r="AK128" s="9">
        <f t="shared" si="75"/>
        <v>5</v>
      </c>
      <c r="AL128" s="9">
        <f t="shared" si="76"/>
        <v>50</v>
      </c>
      <c r="AM128" s="9">
        <f t="shared" si="77"/>
        <v>13</v>
      </c>
      <c r="AN128" s="2">
        <v>43811.563888888886</v>
      </c>
      <c r="AO128">
        <v>7095</v>
      </c>
      <c r="AP128" s="1">
        <v>210000</v>
      </c>
      <c r="AQ128" t="s">
        <v>5</v>
      </c>
    </row>
    <row r="129" spans="1:43" x14ac:dyDescent="0.3">
      <c r="A129" t="str">
        <f t="shared" ca="1" si="39"/>
        <v>FY2020 Q4 Sep</v>
      </c>
      <c r="B129">
        <f t="shared" ca="1" si="40"/>
        <v>2020</v>
      </c>
      <c r="C129" s="8" t="str">
        <f t="shared" ca="1" si="41"/>
        <v>Sep</v>
      </c>
      <c r="D129" s="8" t="str">
        <f t="shared" ca="1" si="42"/>
        <v>Q4</v>
      </c>
      <c r="E129">
        <f t="shared" ca="1" si="43"/>
        <v>12</v>
      </c>
      <c r="F129">
        <f t="shared" ca="1" si="44"/>
        <v>4</v>
      </c>
      <c r="G129">
        <f t="shared" ca="1" si="45"/>
        <v>202012</v>
      </c>
      <c r="H129">
        <f t="shared" ca="1" si="46"/>
        <v>202004</v>
      </c>
      <c r="I129" t="str">
        <f t="shared" ca="1" si="47"/>
        <v>FY2020 Q3 Sep</v>
      </c>
      <c r="J129">
        <f t="shared" ca="1" si="48"/>
        <v>2020</v>
      </c>
      <c r="K129" s="8" t="str">
        <f t="shared" ca="1" si="49"/>
        <v>Sep</v>
      </c>
      <c r="L129" s="8" t="str">
        <f t="shared" ca="1" si="50"/>
        <v>Q3</v>
      </c>
      <c r="M129">
        <f t="shared" ca="1" si="51"/>
        <v>9</v>
      </c>
      <c r="N129">
        <f t="shared" ca="1" si="52"/>
        <v>3</v>
      </c>
      <c r="O129">
        <f t="shared" ca="1" si="53"/>
        <v>202009</v>
      </c>
      <c r="P129">
        <f t="shared" ca="1" si="54"/>
        <v>202003</v>
      </c>
      <c r="Q129" t="str">
        <f t="shared" si="55"/>
        <v>FY2020 Q2 Mar</v>
      </c>
      <c r="R129">
        <f t="shared" si="56"/>
        <v>2020</v>
      </c>
      <c r="S129" s="8" t="str">
        <f t="shared" si="57"/>
        <v>Mar</v>
      </c>
      <c r="T129" s="8" t="str">
        <f t="shared" si="58"/>
        <v>Q2</v>
      </c>
      <c r="U129">
        <f t="shared" si="59"/>
        <v>6</v>
      </c>
      <c r="V129">
        <f t="shared" si="60"/>
        <v>2</v>
      </c>
      <c r="W129">
        <f t="shared" si="61"/>
        <v>202006</v>
      </c>
      <c r="X129">
        <f t="shared" si="62"/>
        <v>202002</v>
      </c>
      <c r="Y129" t="str">
        <f t="shared" si="63"/>
        <v>FY2020 Q1 Mar</v>
      </c>
      <c r="Z129">
        <f t="shared" si="64"/>
        <v>2020</v>
      </c>
      <c r="AA129" s="8" t="str">
        <f t="shared" si="65"/>
        <v>Mar</v>
      </c>
      <c r="AB129" s="8" t="str">
        <f t="shared" si="66"/>
        <v>Q1</v>
      </c>
      <c r="AC129">
        <f t="shared" si="67"/>
        <v>3</v>
      </c>
      <c r="AD129">
        <f t="shared" si="68"/>
        <v>1</v>
      </c>
      <c r="AE129">
        <f t="shared" si="69"/>
        <v>202003</v>
      </c>
      <c r="AF129">
        <f t="shared" si="70"/>
        <v>202001</v>
      </c>
      <c r="AG129" s="9">
        <f t="shared" ca="1" si="71"/>
        <v>0</v>
      </c>
      <c r="AH129">
        <f t="shared" ca="1" si="72"/>
        <v>2</v>
      </c>
      <c r="AI129" s="9">
        <f t="shared" ca="1" si="73"/>
        <v>6</v>
      </c>
      <c r="AJ129" s="9">
        <f t="shared" ca="1" si="74"/>
        <v>0</v>
      </c>
      <c r="AK129" s="9">
        <f t="shared" si="75"/>
        <v>5</v>
      </c>
      <c r="AL129" s="9">
        <f t="shared" si="76"/>
        <v>10</v>
      </c>
      <c r="AM129" s="9">
        <f t="shared" si="77"/>
        <v>11</v>
      </c>
      <c r="AN129" s="2">
        <v>43895.490277777775</v>
      </c>
      <c r="AO129">
        <v>7939</v>
      </c>
      <c r="AP129" s="1">
        <v>210000</v>
      </c>
      <c r="AQ129" t="s">
        <v>5</v>
      </c>
    </row>
    <row r="130" spans="1:43" x14ac:dyDescent="0.3">
      <c r="A130" t="str">
        <f t="shared" ref="A130:A193" ca="1" si="78">_xlfn.CONCAT("FY",YEAR(EDATE(TODAY(),3))," ","Q",ROUNDUP(MONTH(EDATE(TODAY(),3))/3,0)," ",(TEXT(TODAY(),"MMM")))</f>
        <v>FY2020 Q4 Sep</v>
      </c>
      <c r="B130">
        <f t="shared" ref="B130:B193" ca="1" si="79">YEAR(EDATE(TODAY(),3))</f>
        <v>2020</v>
      </c>
      <c r="C130" s="8" t="str">
        <f t="shared" ref="C130:C193" ca="1" si="80">TEXT(TODAY(),"MMM")</f>
        <v>Sep</v>
      </c>
      <c r="D130" s="8" t="str">
        <f t="shared" ref="D130:D193" ca="1" si="81">_xlfn.CONCAT("Q",ROUNDUP(MONTH(EDATE(TODAY(),3))/3,0))</f>
        <v>Q4</v>
      </c>
      <c r="E130">
        <f t="shared" ref="E130:E193" ca="1" si="82">MONTH(EDATE(TODAY(),3))</f>
        <v>12</v>
      </c>
      <c r="F130">
        <f t="shared" ref="F130:F193" ca="1" si="83">ROUNDUP(MONTH(EDATE(TODAY(),3))/3,0)</f>
        <v>4</v>
      </c>
      <c r="G130">
        <f t="shared" ref="G130:G193" ca="1" si="84">_xlfn.NUMBERVALUE(IF(LEN(MONTH(EDATE(TODAY(),3)))=1,_xlfn.CONCAT(YEAR(EDATE(TODAY(),3)),"0",MONTH(EDATE(TODAY(),3))),_xlfn.CONCAT(YEAR(EDATE(TODAY(),3)),MONTH(EDATE(TODAY(),3)))))</f>
        <v>202012</v>
      </c>
      <c r="H130">
        <f t="shared" ref="H130:H193" ca="1" si="85">_xlfn.NUMBERVALUE(IF(LEN(ROUNDUP(MONTH(EDATE(TODAY(),3))/3,0))=1,_xlfn.CONCAT(YEAR(EDATE(TODAY(),3)),"0",ROUNDUP(MONTH(EDATE(TODAY(),3))/3,0)),_xlfn.CONCAT(YEAR(EDATE(TODAY(),3)),ROUNDUP(MONTH(EDATE(TODAY(),3))/3,0))))</f>
        <v>202004</v>
      </c>
      <c r="I130" t="str">
        <f t="shared" ref="I130:I193" ca="1" si="86">_xlfn.CONCAT("FY",YEAR(EDATE(TODAY(),0))," ","Q",ROUNDUP(MONTH(EDATE(TODAY(),0))/3,0)," ",(TEXT(TODAY(),"MMM")))</f>
        <v>FY2020 Q3 Sep</v>
      </c>
      <c r="J130">
        <f t="shared" ref="J130:J193" ca="1" si="87">YEAR(EDATE(TODAY(),0))</f>
        <v>2020</v>
      </c>
      <c r="K130" s="8" t="str">
        <f t="shared" ref="K130:K193" ca="1" si="88">TEXT(TODAY(),"MMM")</f>
        <v>Sep</v>
      </c>
      <c r="L130" s="8" t="str">
        <f t="shared" ref="L130:L193" ca="1" si="89">_xlfn.CONCAT("Q",ROUNDUP(MONTH(EDATE(TODAY(),0))/3,0))</f>
        <v>Q3</v>
      </c>
      <c r="M130">
        <f t="shared" ref="M130:M193" ca="1" si="90">MONTH(EDATE(TODAY(),0))</f>
        <v>9</v>
      </c>
      <c r="N130">
        <f t="shared" ref="N130:N193" ca="1" si="91">ROUNDUP(MONTH(EDATE(TODAY(),0))/3,0)</f>
        <v>3</v>
      </c>
      <c r="O130">
        <f t="shared" ref="O130:O193" ca="1" si="92">_xlfn.NUMBERVALUE(IF(LEN(MONTH(EDATE(TODAY(),0)))=1,_xlfn.CONCAT(YEAR(EDATE(TODAY(),0)),"0",MONTH(EDATE(TODAY(),0))),_xlfn.CONCAT(YEAR(EDATE(TODAY(),0)),MONTH(EDATE(TODAY(),0)))))</f>
        <v>202009</v>
      </c>
      <c r="P130">
        <f t="shared" ref="P130:P193" ca="1" si="93">_xlfn.NUMBERVALUE(IF(LEN(ROUNDUP(MONTH(EDATE(TODAY(),0))/3,0))=1,_xlfn.CONCAT(YEAR(EDATE(TODAY(),0)),"0",ROUNDUP(MONTH(EDATE(TODAY(),0))/3,0)),_xlfn.CONCAT(YEAR(EDATE(TODAY(),0)),ROUNDUP(MONTH(EDATE(TODAY(),0))/3,0))))</f>
        <v>202003</v>
      </c>
      <c r="Q130" t="str">
        <f t="shared" ref="Q130:Q193" si="94">_xlfn.CONCAT("FY",YEAR(EDATE($AN130,3))," ","Q",ROUNDUP(MONTH(EDATE($AN130,3))/3,0)," ",(TEXT($AN130,"MMM")))</f>
        <v>FY2020 Q2 Jan</v>
      </c>
      <c r="R130">
        <f t="shared" ref="R130:R193" si="95">YEAR(EDATE($AN130,3))</f>
        <v>2020</v>
      </c>
      <c r="S130" s="8" t="str">
        <f t="shared" ref="S130:S193" si="96">TEXT($AN130,"MMM")</f>
        <v>Jan</v>
      </c>
      <c r="T130" s="8" t="str">
        <f t="shared" ref="T130:T193" si="97">_xlfn.CONCAT("Q",ROUNDUP(MONTH(EDATE($AN130,3))/3,0))</f>
        <v>Q2</v>
      </c>
      <c r="U130">
        <f t="shared" ref="U130:U193" si="98">MONTH(EDATE($AN130,3))</f>
        <v>4</v>
      </c>
      <c r="V130">
        <f t="shared" ref="V130:V193" si="99">ROUNDUP(MONTH(EDATE($AN130,3))/3,0)</f>
        <v>2</v>
      </c>
      <c r="W130">
        <f t="shared" ref="W130:W193" si="100">_xlfn.NUMBERVALUE(IF(LEN(MONTH(EDATE($AN130,3)))=1,_xlfn.CONCAT(YEAR(EDATE($AN130,3)),"0",MONTH(EDATE($AN130,3))),_xlfn.CONCAT(YEAR(EDATE($AN130,3)),MONTH(EDATE($AN130,3)))))</f>
        <v>202004</v>
      </c>
      <c r="X130">
        <f t="shared" ref="X130:X193" si="101">_xlfn.NUMBERVALUE(IF(LEN(ROUNDUP(MONTH(EDATE($AN130,3))/3,0))=1,_xlfn.CONCAT(YEAR(EDATE($AN130,3)),"0",ROUNDUP(MONTH(EDATE($AN130,3))/3,0)),_xlfn.CONCAT(YEAR(EDATE($AN130,3)),ROUNDUP(MONTH(EDATE($AN130,3))/3,0))))</f>
        <v>202002</v>
      </c>
      <c r="Y130" t="str">
        <f t="shared" ref="Y130:Y193" si="102">_xlfn.CONCAT("FY",YEAR(EDATE($AN130,0))," ","Q",ROUNDUP(MONTH(EDATE($AN130,0))/3,0)," ",(TEXT($AN130,"MMM")))</f>
        <v>FY2020 Q1 Jan</v>
      </c>
      <c r="Z130">
        <f t="shared" ref="Z130:Z193" si="103">YEAR(EDATE($AN130,0))</f>
        <v>2020</v>
      </c>
      <c r="AA130" s="8" t="str">
        <f t="shared" ref="AA130:AA193" si="104">TEXT($AN130,"MMM")</f>
        <v>Jan</v>
      </c>
      <c r="AB130" s="8" t="str">
        <f t="shared" ref="AB130:AB193" si="105">_xlfn.CONCAT("Q",ROUNDUP(MONTH(EDATE($AN130,0))/3,0))</f>
        <v>Q1</v>
      </c>
      <c r="AC130">
        <f t="shared" ref="AC130:AC193" si="106">MONTH(EDATE($AN130,0))</f>
        <v>1</v>
      </c>
      <c r="AD130">
        <f t="shared" ref="AD130:AD193" si="107">ROUNDUP(MONTH(EDATE($AN130,0))/3,0)</f>
        <v>1</v>
      </c>
      <c r="AE130">
        <f t="shared" ref="AE130:AE193" si="108">_xlfn.NUMBERVALUE(IF(LEN(MONTH(EDATE($AN130,0)))=1,_xlfn.CONCAT(YEAR(EDATE($AN130,0)),"0",MONTH(EDATE($AN130,0))),_xlfn.CONCAT(YEAR(EDATE($AN130,0)),MONTH(EDATE($AN130,0)))))</f>
        <v>202001</v>
      </c>
      <c r="AF130">
        <f t="shared" ref="AF130:AF193" si="109">_xlfn.NUMBERVALUE(IF(LEN(ROUNDUP(MONTH(EDATE($AN130,0))/3,0))=1,_xlfn.CONCAT(YEAR(EDATE($AN130,0)),"0",ROUNDUP(MONTH(EDATE($AN130,0))/3,0)),_xlfn.CONCAT(YEAR(EDATE($AN130,0)),ROUNDUP(MONTH(EDATE($AN130,0))/3,0))))</f>
        <v>202001</v>
      </c>
      <c r="AG130" s="9">
        <f t="shared" ref="AG130:AG193" ca="1" si="110">YEAR(EDATE(TODAY(),3))-YEAR(EDATE($AN130,3))</f>
        <v>0</v>
      </c>
      <c r="AH130">
        <f t="shared" ref="AH130:AH193" ca="1" si="111">ROUND(AI130/3,0)</f>
        <v>3</v>
      </c>
      <c r="AI130" s="9">
        <f t="shared" ref="AI130:AI193" ca="1" si="112">MONTH(TODAY())-(MONTH(AN130)-
(YEAR(TODAY())-YEAR(AN130))*12)</f>
        <v>8</v>
      </c>
      <c r="AJ130" s="9">
        <f t="shared" ref="AJ130:AJ193" ca="1" si="113">YEAR(TODAY())-YEAR($AN130)</f>
        <v>0</v>
      </c>
      <c r="AK130" s="9">
        <f t="shared" si="75"/>
        <v>3</v>
      </c>
      <c r="AL130" s="9">
        <f t="shared" si="76"/>
        <v>5</v>
      </c>
      <c r="AM130" s="9">
        <f t="shared" si="77"/>
        <v>9</v>
      </c>
      <c r="AN130" s="2">
        <v>43858.397222222222</v>
      </c>
      <c r="AO130">
        <v>4476</v>
      </c>
      <c r="AP130" s="1">
        <v>208000</v>
      </c>
      <c r="AQ130" t="s">
        <v>5</v>
      </c>
    </row>
    <row r="131" spans="1:43" x14ac:dyDescent="0.3">
      <c r="A131" t="str">
        <f t="shared" ca="1" si="78"/>
        <v>FY2020 Q4 Sep</v>
      </c>
      <c r="B131">
        <f t="shared" ca="1" si="79"/>
        <v>2020</v>
      </c>
      <c r="C131" s="8" t="str">
        <f t="shared" ca="1" si="80"/>
        <v>Sep</v>
      </c>
      <c r="D131" s="8" t="str">
        <f t="shared" ca="1" si="81"/>
        <v>Q4</v>
      </c>
      <c r="E131">
        <f t="shared" ca="1" si="82"/>
        <v>12</v>
      </c>
      <c r="F131">
        <f t="shared" ca="1" si="83"/>
        <v>4</v>
      </c>
      <c r="G131">
        <f t="shared" ca="1" si="84"/>
        <v>202012</v>
      </c>
      <c r="H131">
        <f t="shared" ca="1" si="85"/>
        <v>202004</v>
      </c>
      <c r="I131" t="str">
        <f t="shared" ca="1" si="86"/>
        <v>FY2020 Q3 Sep</v>
      </c>
      <c r="J131">
        <f t="shared" ca="1" si="87"/>
        <v>2020</v>
      </c>
      <c r="K131" s="8" t="str">
        <f t="shared" ca="1" si="88"/>
        <v>Sep</v>
      </c>
      <c r="L131" s="8" t="str">
        <f t="shared" ca="1" si="89"/>
        <v>Q3</v>
      </c>
      <c r="M131">
        <f t="shared" ca="1" si="90"/>
        <v>9</v>
      </c>
      <c r="N131">
        <f t="shared" ca="1" si="91"/>
        <v>3</v>
      </c>
      <c r="O131">
        <f t="shared" ca="1" si="92"/>
        <v>202009</v>
      </c>
      <c r="P131">
        <f t="shared" ca="1" si="93"/>
        <v>202003</v>
      </c>
      <c r="Q131" t="str">
        <f t="shared" si="94"/>
        <v>FY2020 Q1 Dec</v>
      </c>
      <c r="R131">
        <f t="shared" si="95"/>
        <v>2020</v>
      </c>
      <c r="S131" s="8" t="str">
        <f t="shared" si="96"/>
        <v>Dec</v>
      </c>
      <c r="T131" s="8" t="str">
        <f t="shared" si="97"/>
        <v>Q1</v>
      </c>
      <c r="U131">
        <f t="shared" si="98"/>
        <v>3</v>
      </c>
      <c r="V131">
        <f t="shared" si="99"/>
        <v>1</v>
      </c>
      <c r="W131">
        <f t="shared" si="100"/>
        <v>202003</v>
      </c>
      <c r="X131">
        <f t="shared" si="101"/>
        <v>202001</v>
      </c>
      <c r="Y131" t="str">
        <f t="shared" si="102"/>
        <v>FY2019 Q4 Dec</v>
      </c>
      <c r="Z131">
        <f t="shared" si="103"/>
        <v>2019</v>
      </c>
      <c r="AA131" s="8" t="str">
        <f t="shared" si="104"/>
        <v>Dec</v>
      </c>
      <c r="AB131" s="8" t="str">
        <f t="shared" si="105"/>
        <v>Q4</v>
      </c>
      <c r="AC131">
        <f t="shared" si="106"/>
        <v>12</v>
      </c>
      <c r="AD131">
        <f t="shared" si="107"/>
        <v>4</v>
      </c>
      <c r="AE131">
        <f t="shared" si="108"/>
        <v>201912</v>
      </c>
      <c r="AF131">
        <f t="shared" si="109"/>
        <v>201904</v>
      </c>
      <c r="AG131" s="9">
        <f t="shared" ca="1" si="110"/>
        <v>0</v>
      </c>
      <c r="AH131">
        <f t="shared" ca="1" si="111"/>
        <v>3</v>
      </c>
      <c r="AI131" s="9">
        <f t="shared" ca="1" si="112"/>
        <v>9</v>
      </c>
      <c r="AJ131" s="9">
        <f t="shared" ca="1" si="113"/>
        <v>1</v>
      </c>
      <c r="AK131" s="9">
        <f t="shared" ref="AK131:AK194" si="114">WEEKDAY(AN131)</f>
        <v>2</v>
      </c>
      <c r="AL131" s="9">
        <f t="shared" ref="AL131:AL194" si="115">WEEKNUM(AN131)</f>
        <v>49</v>
      </c>
      <c r="AM131" s="9">
        <f t="shared" ref="AM131:AM194" si="116">HOUR(AN131)</f>
        <v>12</v>
      </c>
      <c r="AN131" s="2">
        <v>43801.527777777781</v>
      </c>
      <c r="AO131">
        <v>607</v>
      </c>
      <c r="AP131" s="1">
        <v>207000</v>
      </c>
      <c r="AQ131" t="s">
        <v>5</v>
      </c>
    </row>
    <row r="132" spans="1:43" x14ac:dyDescent="0.3">
      <c r="A132" t="str">
        <f t="shared" ca="1" si="78"/>
        <v>FY2020 Q4 Sep</v>
      </c>
      <c r="B132">
        <f t="shared" ca="1" si="79"/>
        <v>2020</v>
      </c>
      <c r="C132" s="8" t="str">
        <f t="shared" ca="1" si="80"/>
        <v>Sep</v>
      </c>
      <c r="D132" s="8" t="str">
        <f t="shared" ca="1" si="81"/>
        <v>Q4</v>
      </c>
      <c r="E132">
        <f t="shared" ca="1" si="82"/>
        <v>12</v>
      </c>
      <c r="F132">
        <f t="shared" ca="1" si="83"/>
        <v>4</v>
      </c>
      <c r="G132">
        <f t="shared" ca="1" si="84"/>
        <v>202012</v>
      </c>
      <c r="H132">
        <f t="shared" ca="1" si="85"/>
        <v>202004</v>
      </c>
      <c r="I132" t="str">
        <f t="shared" ca="1" si="86"/>
        <v>FY2020 Q3 Sep</v>
      </c>
      <c r="J132">
        <f t="shared" ca="1" si="87"/>
        <v>2020</v>
      </c>
      <c r="K132" s="8" t="str">
        <f t="shared" ca="1" si="88"/>
        <v>Sep</v>
      </c>
      <c r="L132" s="8" t="str">
        <f t="shared" ca="1" si="89"/>
        <v>Q3</v>
      </c>
      <c r="M132">
        <f t="shared" ca="1" si="90"/>
        <v>9</v>
      </c>
      <c r="N132">
        <f t="shared" ca="1" si="91"/>
        <v>3</v>
      </c>
      <c r="O132">
        <f t="shared" ca="1" si="92"/>
        <v>202009</v>
      </c>
      <c r="P132">
        <f t="shared" ca="1" si="93"/>
        <v>202003</v>
      </c>
      <c r="Q132" t="str">
        <f t="shared" si="94"/>
        <v>FY2020 Q3 Apr</v>
      </c>
      <c r="R132">
        <f t="shared" si="95"/>
        <v>2020</v>
      </c>
      <c r="S132" s="8" t="str">
        <f t="shared" si="96"/>
        <v>Apr</v>
      </c>
      <c r="T132" s="8" t="str">
        <f t="shared" si="97"/>
        <v>Q3</v>
      </c>
      <c r="U132">
        <f t="shared" si="98"/>
        <v>7</v>
      </c>
      <c r="V132">
        <f t="shared" si="99"/>
        <v>3</v>
      </c>
      <c r="W132">
        <f t="shared" si="100"/>
        <v>202007</v>
      </c>
      <c r="X132">
        <f t="shared" si="101"/>
        <v>202003</v>
      </c>
      <c r="Y132" t="str">
        <f t="shared" si="102"/>
        <v>FY2020 Q2 Apr</v>
      </c>
      <c r="Z132">
        <f t="shared" si="103"/>
        <v>2020</v>
      </c>
      <c r="AA132" s="8" t="str">
        <f t="shared" si="104"/>
        <v>Apr</v>
      </c>
      <c r="AB132" s="8" t="str">
        <f t="shared" si="105"/>
        <v>Q2</v>
      </c>
      <c r="AC132">
        <f t="shared" si="106"/>
        <v>4</v>
      </c>
      <c r="AD132">
        <f t="shared" si="107"/>
        <v>2</v>
      </c>
      <c r="AE132">
        <f t="shared" si="108"/>
        <v>202004</v>
      </c>
      <c r="AF132">
        <f t="shared" si="109"/>
        <v>202002</v>
      </c>
      <c r="AG132" s="9">
        <f t="shared" ca="1" si="110"/>
        <v>0</v>
      </c>
      <c r="AH132">
        <f t="shared" ca="1" si="111"/>
        <v>2</v>
      </c>
      <c r="AI132" s="9">
        <f t="shared" ca="1" si="112"/>
        <v>5</v>
      </c>
      <c r="AJ132" s="9">
        <f t="shared" ca="1" si="113"/>
        <v>0</v>
      </c>
      <c r="AK132" s="9">
        <f t="shared" si="114"/>
        <v>3</v>
      </c>
      <c r="AL132" s="9">
        <f t="shared" si="115"/>
        <v>18</v>
      </c>
      <c r="AM132" s="9">
        <f t="shared" si="116"/>
        <v>12</v>
      </c>
      <c r="AN132" s="2">
        <v>43949.507638888892</v>
      </c>
      <c r="AO132">
        <v>817</v>
      </c>
      <c r="AP132" s="1">
        <v>201400</v>
      </c>
      <c r="AQ132" t="s">
        <v>5</v>
      </c>
    </row>
    <row r="133" spans="1:43" x14ac:dyDescent="0.3">
      <c r="A133" t="str">
        <f t="shared" ca="1" si="78"/>
        <v>FY2020 Q4 Sep</v>
      </c>
      <c r="B133">
        <f t="shared" ca="1" si="79"/>
        <v>2020</v>
      </c>
      <c r="C133" s="8" t="str">
        <f t="shared" ca="1" si="80"/>
        <v>Sep</v>
      </c>
      <c r="D133" s="8" t="str">
        <f t="shared" ca="1" si="81"/>
        <v>Q4</v>
      </c>
      <c r="E133">
        <f t="shared" ca="1" si="82"/>
        <v>12</v>
      </c>
      <c r="F133">
        <f t="shared" ca="1" si="83"/>
        <v>4</v>
      </c>
      <c r="G133">
        <f t="shared" ca="1" si="84"/>
        <v>202012</v>
      </c>
      <c r="H133">
        <f t="shared" ca="1" si="85"/>
        <v>202004</v>
      </c>
      <c r="I133" t="str">
        <f t="shared" ca="1" si="86"/>
        <v>FY2020 Q3 Sep</v>
      </c>
      <c r="J133">
        <f t="shared" ca="1" si="87"/>
        <v>2020</v>
      </c>
      <c r="K133" s="8" t="str">
        <f t="shared" ca="1" si="88"/>
        <v>Sep</v>
      </c>
      <c r="L133" s="8" t="str">
        <f t="shared" ca="1" si="89"/>
        <v>Q3</v>
      </c>
      <c r="M133">
        <f t="shared" ca="1" si="90"/>
        <v>9</v>
      </c>
      <c r="N133">
        <f t="shared" ca="1" si="91"/>
        <v>3</v>
      </c>
      <c r="O133">
        <f t="shared" ca="1" si="92"/>
        <v>202009</v>
      </c>
      <c r="P133">
        <f t="shared" ca="1" si="93"/>
        <v>202003</v>
      </c>
      <c r="Q133" t="str">
        <f t="shared" si="94"/>
        <v>FY2020 Q2 Mar</v>
      </c>
      <c r="R133">
        <f t="shared" si="95"/>
        <v>2020</v>
      </c>
      <c r="S133" s="8" t="str">
        <f t="shared" si="96"/>
        <v>Mar</v>
      </c>
      <c r="T133" s="8" t="str">
        <f t="shared" si="97"/>
        <v>Q2</v>
      </c>
      <c r="U133">
        <f t="shared" si="98"/>
        <v>6</v>
      </c>
      <c r="V133">
        <f t="shared" si="99"/>
        <v>2</v>
      </c>
      <c r="W133">
        <f t="shared" si="100"/>
        <v>202006</v>
      </c>
      <c r="X133">
        <f t="shared" si="101"/>
        <v>202002</v>
      </c>
      <c r="Y133" t="str">
        <f t="shared" si="102"/>
        <v>FY2020 Q1 Mar</v>
      </c>
      <c r="Z133">
        <f t="shared" si="103"/>
        <v>2020</v>
      </c>
      <c r="AA133" s="8" t="str">
        <f t="shared" si="104"/>
        <v>Mar</v>
      </c>
      <c r="AB133" s="8" t="str">
        <f t="shared" si="105"/>
        <v>Q1</v>
      </c>
      <c r="AC133">
        <f t="shared" si="106"/>
        <v>3</v>
      </c>
      <c r="AD133">
        <f t="shared" si="107"/>
        <v>1</v>
      </c>
      <c r="AE133">
        <f t="shared" si="108"/>
        <v>202003</v>
      </c>
      <c r="AF133">
        <f t="shared" si="109"/>
        <v>202001</v>
      </c>
      <c r="AG133" s="9">
        <f t="shared" ca="1" si="110"/>
        <v>0</v>
      </c>
      <c r="AH133">
        <f t="shared" ca="1" si="111"/>
        <v>2</v>
      </c>
      <c r="AI133" s="9">
        <f t="shared" ca="1" si="112"/>
        <v>6</v>
      </c>
      <c r="AJ133" s="9">
        <f t="shared" ca="1" si="113"/>
        <v>0</v>
      </c>
      <c r="AK133" s="9">
        <f t="shared" si="114"/>
        <v>4</v>
      </c>
      <c r="AL133" s="9">
        <f t="shared" si="115"/>
        <v>10</v>
      </c>
      <c r="AM133" s="9">
        <f t="shared" si="116"/>
        <v>15</v>
      </c>
      <c r="AN133" s="2">
        <v>43894.658333333333</v>
      </c>
      <c r="AO133">
        <v>150</v>
      </c>
      <c r="AP133" s="1">
        <v>200000</v>
      </c>
      <c r="AQ133" t="s">
        <v>5</v>
      </c>
    </row>
    <row r="134" spans="1:43" x14ac:dyDescent="0.3">
      <c r="A134" t="str">
        <f t="shared" ca="1" si="78"/>
        <v>FY2020 Q4 Sep</v>
      </c>
      <c r="B134">
        <f t="shared" ca="1" si="79"/>
        <v>2020</v>
      </c>
      <c r="C134" s="8" t="str">
        <f t="shared" ca="1" si="80"/>
        <v>Sep</v>
      </c>
      <c r="D134" s="8" t="str">
        <f t="shared" ca="1" si="81"/>
        <v>Q4</v>
      </c>
      <c r="E134">
        <f t="shared" ca="1" si="82"/>
        <v>12</v>
      </c>
      <c r="F134">
        <f t="shared" ca="1" si="83"/>
        <v>4</v>
      </c>
      <c r="G134">
        <f t="shared" ca="1" si="84"/>
        <v>202012</v>
      </c>
      <c r="H134">
        <f t="shared" ca="1" si="85"/>
        <v>202004</v>
      </c>
      <c r="I134" t="str">
        <f t="shared" ca="1" si="86"/>
        <v>FY2020 Q3 Sep</v>
      </c>
      <c r="J134">
        <f t="shared" ca="1" si="87"/>
        <v>2020</v>
      </c>
      <c r="K134" s="8" t="str">
        <f t="shared" ca="1" si="88"/>
        <v>Sep</v>
      </c>
      <c r="L134" s="8" t="str">
        <f t="shared" ca="1" si="89"/>
        <v>Q3</v>
      </c>
      <c r="M134">
        <f t="shared" ca="1" si="90"/>
        <v>9</v>
      </c>
      <c r="N134">
        <f t="shared" ca="1" si="91"/>
        <v>3</v>
      </c>
      <c r="O134">
        <f t="shared" ca="1" si="92"/>
        <v>202009</v>
      </c>
      <c r="P134">
        <f t="shared" ca="1" si="93"/>
        <v>202003</v>
      </c>
      <c r="Q134" t="str">
        <f t="shared" si="94"/>
        <v>FY2020 Q2 Mar</v>
      </c>
      <c r="R134">
        <f t="shared" si="95"/>
        <v>2020</v>
      </c>
      <c r="S134" s="8" t="str">
        <f t="shared" si="96"/>
        <v>Mar</v>
      </c>
      <c r="T134" s="8" t="str">
        <f t="shared" si="97"/>
        <v>Q2</v>
      </c>
      <c r="U134">
        <f t="shared" si="98"/>
        <v>6</v>
      </c>
      <c r="V134">
        <f t="shared" si="99"/>
        <v>2</v>
      </c>
      <c r="W134">
        <f t="shared" si="100"/>
        <v>202006</v>
      </c>
      <c r="X134">
        <f t="shared" si="101"/>
        <v>202002</v>
      </c>
      <c r="Y134" t="str">
        <f t="shared" si="102"/>
        <v>FY2020 Q1 Mar</v>
      </c>
      <c r="Z134">
        <f t="shared" si="103"/>
        <v>2020</v>
      </c>
      <c r="AA134" s="8" t="str">
        <f t="shared" si="104"/>
        <v>Mar</v>
      </c>
      <c r="AB134" s="8" t="str">
        <f t="shared" si="105"/>
        <v>Q1</v>
      </c>
      <c r="AC134">
        <f t="shared" si="106"/>
        <v>3</v>
      </c>
      <c r="AD134">
        <f t="shared" si="107"/>
        <v>1</v>
      </c>
      <c r="AE134">
        <f t="shared" si="108"/>
        <v>202003</v>
      </c>
      <c r="AF134">
        <f t="shared" si="109"/>
        <v>202001</v>
      </c>
      <c r="AG134" s="9">
        <f t="shared" ca="1" si="110"/>
        <v>0</v>
      </c>
      <c r="AH134">
        <f t="shared" ca="1" si="111"/>
        <v>2</v>
      </c>
      <c r="AI134" s="9">
        <f t="shared" ca="1" si="112"/>
        <v>6</v>
      </c>
      <c r="AJ134" s="9">
        <f t="shared" ca="1" si="113"/>
        <v>0</v>
      </c>
      <c r="AK134" s="9">
        <f t="shared" si="114"/>
        <v>6</v>
      </c>
      <c r="AL134" s="9">
        <f t="shared" si="115"/>
        <v>11</v>
      </c>
      <c r="AM134" s="9">
        <f t="shared" si="116"/>
        <v>17</v>
      </c>
      <c r="AN134" s="2">
        <v>43903.729861111111</v>
      </c>
      <c r="AO134">
        <v>626</v>
      </c>
      <c r="AP134" s="1">
        <v>200000</v>
      </c>
      <c r="AQ134" t="s">
        <v>5</v>
      </c>
    </row>
    <row r="135" spans="1:43" x14ac:dyDescent="0.3">
      <c r="A135" t="str">
        <f t="shared" ca="1" si="78"/>
        <v>FY2020 Q4 Sep</v>
      </c>
      <c r="B135">
        <f t="shared" ca="1" si="79"/>
        <v>2020</v>
      </c>
      <c r="C135" s="8" t="str">
        <f t="shared" ca="1" si="80"/>
        <v>Sep</v>
      </c>
      <c r="D135" s="8" t="str">
        <f t="shared" ca="1" si="81"/>
        <v>Q4</v>
      </c>
      <c r="E135">
        <f t="shared" ca="1" si="82"/>
        <v>12</v>
      </c>
      <c r="F135">
        <f t="shared" ca="1" si="83"/>
        <v>4</v>
      </c>
      <c r="G135">
        <f t="shared" ca="1" si="84"/>
        <v>202012</v>
      </c>
      <c r="H135">
        <f t="shared" ca="1" si="85"/>
        <v>202004</v>
      </c>
      <c r="I135" t="str">
        <f t="shared" ca="1" si="86"/>
        <v>FY2020 Q3 Sep</v>
      </c>
      <c r="J135">
        <f t="shared" ca="1" si="87"/>
        <v>2020</v>
      </c>
      <c r="K135" s="8" t="str">
        <f t="shared" ca="1" si="88"/>
        <v>Sep</v>
      </c>
      <c r="L135" s="8" t="str">
        <f t="shared" ca="1" si="89"/>
        <v>Q3</v>
      </c>
      <c r="M135">
        <f t="shared" ca="1" si="90"/>
        <v>9</v>
      </c>
      <c r="N135">
        <f t="shared" ca="1" si="91"/>
        <v>3</v>
      </c>
      <c r="O135">
        <f t="shared" ca="1" si="92"/>
        <v>202009</v>
      </c>
      <c r="P135">
        <f t="shared" ca="1" si="93"/>
        <v>202003</v>
      </c>
      <c r="Q135" t="str">
        <f t="shared" si="94"/>
        <v>FY2020 Q2 Mar</v>
      </c>
      <c r="R135">
        <f t="shared" si="95"/>
        <v>2020</v>
      </c>
      <c r="S135" s="8" t="str">
        <f t="shared" si="96"/>
        <v>Mar</v>
      </c>
      <c r="T135" s="8" t="str">
        <f t="shared" si="97"/>
        <v>Q2</v>
      </c>
      <c r="U135">
        <f t="shared" si="98"/>
        <v>6</v>
      </c>
      <c r="V135">
        <f t="shared" si="99"/>
        <v>2</v>
      </c>
      <c r="W135">
        <f t="shared" si="100"/>
        <v>202006</v>
      </c>
      <c r="X135">
        <f t="shared" si="101"/>
        <v>202002</v>
      </c>
      <c r="Y135" t="str">
        <f t="shared" si="102"/>
        <v>FY2020 Q1 Mar</v>
      </c>
      <c r="Z135">
        <f t="shared" si="103"/>
        <v>2020</v>
      </c>
      <c r="AA135" s="8" t="str">
        <f t="shared" si="104"/>
        <v>Mar</v>
      </c>
      <c r="AB135" s="8" t="str">
        <f t="shared" si="105"/>
        <v>Q1</v>
      </c>
      <c r="AC135">
        <f t="shared" si="106"/>
        <v>3</v>
      </c>
      <c r="AD135">
        <f t="shared" si="107"/>
        <v>1</v>
      </c>
      <c r="AE135">
        <f t="shared" si="108"/>
        <v>202003</v>
      </c>
      <c r="AF135">
        <f t="shared" si="109"/>
        <v>202001</v>
      </c>
      <c r="AG135" s="9">
        <f t="shared" ca="1" si="110"/>
        <v>0</v>
      </c>
      <c r="AH135">
        <f t="shared" ca="1" si="111"/>
        <v>2</v>
      </c>
      <c r="AI135" s="9">
        <f t="shared" ca="1" si="112"/>
        <v>6</v>
      </c>
      <c r="AJ135" s="9">
        <f t="shared" ca="1" si="113"/>
        <v>0</v>
      </c>
      <c r="AK135" s="9">
        <f t="shared" si="114"/>
        <v>6</v>
      </c>
      <c r="AL135" s="9">
        <f t="shared" si="115"/>
        <v>11</v>
      </c>
      <c r="AM135" s="9">
        <f t="shared" si="116"/>
        <v>17</v>
      </c>
      <c r="AN135" s="2">
        <v>43903.729861111111</v>
      </c>
      <c r="AO135">
        <v>626</v>
      </c>
      <c r="AP135" s="1">
        <v>200000</v>
      </c>
      <c r="AQ135" t="s">
        <v>5</v>
      </c>
    </row>
    <row r="136" spans="1:43" x14ac:dyDescent="0.3">
      <c r="A136" t="str">
        <f t="shared" ca="1" si="78"/>
        <v>FY2020 Q4 Sep</v>
      </c>
      <c r="B136">
        <f t="shared" ca="1" si="79"/>
        <v>2020</v>
      </c>
      <c r="C136" s="8" t="str">
        <f t="shared" ca="1" si="80"/>
        <v>Sep</v>
      </c>
      <c r="D136" s="8" t="str">
        <f t="shared" ca="1" si="81"/>
        <v>Q4</v>
      </c>
      <c r="E136">
        <f t="shared" ca="1" si="82"/>
        <v>12</v>
      </c>
      <c r="F136">
        <f t="shared" ca="1" si="83"/>
        <v>4</v>
      </c>
      <c r="G136">
        <f t="shared" ca="1" si="84"/>
        <v>202012</v>
      </c>
      <c r="H136">
        <f t="shared" ca="1" si="85"/>
        <v>202004</v>
      </c>
      <c r="I136" t="str">
        <f t="shared" ca="1" si="86"/>
        <v>FY2020 Q3 Sep</v>
      </c>
      <c r="J136">
        <f t="shared" ca="1" si="87"/>
        <v>2020</v>
      </c>
      <c r="K136" s="8" t="str">
        <f t="shared" ca="1" si="88"/>
        <v>Sep</v>
      </c>
      <c r="L136" s="8" t="str">
        <f t="shared" ca="1" si="89"/>
        <v>Q3</v>
      </c>
      <c r="M136">
        <f t="shared" ca="1" si="90"/>
        <v>9</v>
      </c>
      <c r="N136">
        <f t="shared" ca="1" si="91"/>
        <v>3</v>
      </c>
      <c r="O136">
        <f t="shared" ca="1" si="92"/>
        <v>202009</v>
      </c>
      <c r="P136">
        <f t="shared" ca="1" si="93"/>
        <v>202003</v>
      </c>
      <c r="Q136" t="str">
        <f t="shared" si="94"/>
        <v>FY2020 Q2 Mar</v>
      </c>
      <c r="R136">
        <f t="shared" si="95"/>
        <v>2020</v>
      </c>
      <c r="S136" s="8" t="str">
        <f t="shared" si="96"/>
        <v>Mar</v>
      </c>
      <c r="T136" s="8" t="str">
        <f t="shared" si="97"/>
        <v>Q2</v>
      </c>
      <c r="U136">
        <f t="shared" si="98"/>
        <v>6</v>
      </c>
      <c r="V136">
        <f t="shared" si="99"/>
        <v>2</v>
      </c>
      <c r="W136">
        <f t="shared" si="100"/>
        <v>202006</v>
      </c>
      <c r="X136">
        <f t="shared" si="101"/>
        <v>202002</v>
      </c>
      <c r="Y136" t="str">
        <f t="shared" si="102"/>
        <v>FY2020 Q1 Mar</v>
      </c>
      <c r="Z136">
        <f t="shared" si="103"/>
        <v>2020</v>
      </c>
      <c r="AA136" s="8" t="str">
        <f t="shared" si="104"/>
        <v>Mar</v>
      </c>
      <c r="AB136" s="8" t="str">
        <f t="shared" si="105"/>
        <v>Q1</v>
      </c>
      <c r="AC136">
        <f t="shared" si="106"/>
        <v>3</v>
      </c>
      <c r="AD136">
        <f t="shared" si="107"/>
        <v>1</v>
      </c>
      <c r="AE136">
        <f t="shared" si="108"/>
        <v>202003</v>
      </c>
      <c r="AF136">
        <f t="shared" si="109"/>
        <v>202001</v>
      </c>
      <c r="AG136" s="9">
        <f t="shared" ca="1" si="110"/>
        <v>0</v>
      </c>
      <c r="AH136">
        <f t="shared" ca="1" si="111"/>
        <v>2</v>
      </c>
      <c r="AI136" s="9">
        <f t="shared" ca="1" si="112"/>
        <v>6</v>
      </c>
      <c r="AJ136" s="9">
        <f t="shared" ca="1" si="113"/>
        <v>0</v>
      </c>
      <c r="AK136" s="9">
        <f t="shared" si="114"/>
        <v>3</v>
      </c>
      <c r="AL136" s="9">
        <f t="shared" si="115"/>
        <v>12</v>
      </c>
      <c r="AM136" s="9">
        <f t="shared" si="116"/>
        <v>15</v>
      </c>
      <c r="AN136" s="2">
        <v>43907.661805555559</v>
      </c>
      <c r="AO136">
        <v>626</v>
      </c>
      <c r="AP136" s="1">
        <v>200000</v>
      </c>
      <c r="AQ136" t="s">
        <v>5</v>
      </c>
    </row>
    <row r="137" spans="1:43" x14ac:dyDescent="0.3">
      <c r="A137" t="str">
        <f t="shared" ca="1" si="78"/>
        <v>FY2020 Q4 Sep</v>
      </c>
      <c r="B137">
        <f t="shared" ca="1" si="79"/>
        <v>2020</v>
      </c>
      <c r="C137" s="8" t="str">
        <f t="shared" ca="1" si="80"/>
        <v>Sep</v>
      </c>
      <c r="D137" s="8" t="str">
        <f t="shared" ca="1" si="81"/>
        <v>Q4</v>
      </c>
      <c r="E137">
        <f t="shared" ca="1" si="82"/>
        <v>12</v>
      </c>
      <c r="F137">
        <f t="shared" ca="1" si="83"/>
        <v>4</v>
      </c>
      <c r="G137">
        <f t="shared" ca="1" si="84"/>
        <v>202012</v>
      </c>
      <c r="H137">
        <f t="shared" ca="1" si="85"/>
        <v>202004</v>
      </c>
      <c r="I137" t="str">
        <f t="shared" ca="1" si="86"/>
        <v>FY2020 Q3 Sep</v>
      </c>
      <c r="J137">
        <f t="shared" ca="1" si="87"/>
        <v>2020</v>
      </c>
      <c r="K137" s="8" t="str">
        <f t="shared" ca="1" si="88"/>
        <v>Sep</v>
      </c>
      <c r="L137" s="8" t="str">
        <f t="shared" ca="1" si="89"/>
        <v>Q3</v>
      </c>
      <c r="M137">
        <f t="shared" ca="1" si="90"/>
        <v>9</v>
      </c>
      <c r="N137">
        <f t="shared" ca="1" si="91"/>
        <v>3</v>
      </c>
      <c r="O137">
        <f t="shared" ca="1" si="92"/>
        <v>202009</v>
      </c>
      <c r="P137">
        <f t="shared" ca="1" si="93"/>
        <v>202003</v>
      </c>
      <c r="Q137" t="str">
        <f t="shared" si="94"/>
        <v>FY2020 Q3 Apr</v>
      </c>
      <c r="R137">
        <f t="shared" si="95"/>
        <v>2020</v>
      </c>
      <c r="S137" s="8" t="str">
        <f t="shared" si="96"/>
        <v>Apr</v>
      </c>
      <c r="T137" s="8" t="str">
        <f t="shared" si="97"/>
        <v>Q3</v>
      </c>
      <c r="U137">
        <f t="shared" si="98"/>
        <v>7</v>
      </c>
      <c r="V137">
        <f t="shared" si="99"/>
        <v>3</v>
      </c>
      <c r="W137">
        <f t="shared" si="100"/>
        <v>202007</v>
      </c>
      <c r="X137">
        <f t="shared" si="101"/>
        <v>202003</v>
      </c>
      <c r="Y137" t="str">
        <f t="shared" si="102"/>
        <v>FY2020 Q2 Apr</v>
      </c>
      <c r="Z137">
        <f t="shared" si="103"/>
        <v>2020</v>
      </c>
      <c r="AA137" s="8" t="str">
        <f t="shared" si="104"/>
        <v>Apr</v>
      </c>
      <c r="AB137" s="8" t="str">
        <f t="shared" si="105"/>
        <v>Q2</v>
      </c>
      <c r="AC137">
        <f t="shared" si="106"/>
        <v>4</v>
      </c>
      <c r="AD137">
        <f t="shared" si="107"/>
        <v>2</v>
      </c>
      <c r="AE137">
        <f t="shared" si="108"/>
        <v>202004</v>
      </c>
      <c r="AF137">
        <f t="shared" si="109"/>
        <v>202002</v>
      </c>
      <c r="AG137" s="9">
        <f t="shared" ca="1" si="110"/>
        <v>0</v>
      </c>
      <c r="AH137">
        <f t="shared" ca="1" si="111"/>
        <v>2</v>
      </c>
      <c r="AI137" s="9">
        <f t="shared" ca="1" si="112"/>
        <v>5</v>
      </c>
      <c r="AJ137" s="9">
        <f t="shared" ca="1" si="113"/>
        <v>0</v>
      </c>
      <c r="AK137" s="9">
        <f t="shared" si="114"/>
        <v>3</v>
      </c>
      <c r="AL137" s="9">
        <f t="shared" si="115"/>
        <v>18</v>
      </c>
      <c r="AM137" s="9">
        <f t="shared" si="116"/>
        <v>12</v>
      </c>
      <c r="AN137" s="2">
        <v>43949.505555555559</v>
      </c>
      <c r="AO137">
        <v>1009</v>
      </c>
      <c r="AP137" s="1">
        <v>200000</v>
      </c>
      <c r="AQ137" t="s">
        <v>5</v>
      </c>
    </row>
    <row r="138" spans="1:43" x14ac:dyDescent="0.3">
      <c r="A138" t="str">
        <f t="shared" ca="1" si="78"/>
        <v>FY2020 Q4 Sep</v>
      </c>
      <c r="B138">
        <f t="shared" ca="1" si="79"/>
        <v>2020</v>
      </c>
      <c r="C138" s="8" t="str">
        <f t="shared" ca="1" si="80"/>
        <v>Sep</v>
      </c>
      <c r="D138" s="8" t="str">
        <f t="shared" ca="1" si="81"/>
        <v>Q4</v>
      </c>
      <c r="E138">
        <f t="shared" ca="1" si="82"/>
        <v>12</v>
      </c>
      <c r="F138">
        <f t="shared" ca="1" si="83"/>
        <v>4</v>
      </c>
      <c r="G138">
        <f t="shared" ca="1" si="84"/>
        <v>202012</v>
      </c>
      <c r="H138">
        <f t="shared" ca="1" si="85"/>
        <v>202004</v>
      </c>
      <c r="I138" t="str">
        <f t="shared" ca="1" si="86"/>
        <v>FY2020 Q3 Sep</v>
      </c>
      <c r="J138">
        <f t="shared" ca="1" si="87"/>
        <v>2020</v>
      </c>
      <c r="K138" s="8" t="str">
        <f t="shared" ca="1" si="88"/>
        <v>Sep</v>
      </c>
      <c r="L138" s="8" t="str">
        <f t="shared" ca="1" si="89"/>
        <v>Q3</v>
      </c>
      <c r="M138">
        <f t="shared" ca="1" si="90"/>
        <v>9</v>
      </c>
      <c r="N138">
        <f t="shared" ca="1" si="91"/>
        <v>3</v>
      </c>
      <c r="O138">
        <f t="shared" ca="1" si="92"/>
        <v>202009</v>
      </c>
      <c r="P138">
        <f t="shared" ca="1" si="93"/>
        <v>202003</v>
      </c>
      <c r="Q138" t="str">
        <f t="shared" si="94"/>
        <v>FY2020 Q2 Mar</v>
      </c>
      <c r="R138">
        <f t="shared" si="95"/>
        <v>2020</v>
      </c>
      <c r="S138" s="8" t="str">
        <f t="shared" si="96"/>
        <v>Mar</v>
      </c>
      <c r="T138" s="8" t="str">
        <f t="shared" si="97"/>
        <v>Q2</v>
      </c>
      <c r="U138">
        <f t="shared" si="98"/>
        <v>6</v>
      </c>
      <c r="V138">
        <f t="shared" si="99"/>
        <v>2</v>
      </c>
      <c r="W138">
        <f t="shared" si="100"/>
        <v>202006</v>
      </c>
      <c r="X138">
        <f t="shared" si="101"/>
        <v>202002</v>
      </c>
      <c r="Y138" t="str">
        <f t="shared" si="102"/>
        <v>FY2020 Q1 Mar</v>
      </c>
      <c r="Z138">
        <f t="shared" si="103"/>
        <v>2020</v>
      </c>
      <c r="AA138" s="8" t="str">
        <f t="shared" si="104"/>
        <v>Mar</v>
      </c>
      <c r="AB138" s="8" t="str">
        <f t="shared" si="105"/>
        <v>Q1</v>
      </c>
      <c r="AC138">
        <f t="shared" si="106"/>
        <v>3</v>
      </c>
      <c r="AD138">
        <f t="shared" si="107"/>
        <v>1</v>
      </c>
      <c r="AE138">
        <f t="shared" si="108"/>
        <v>202003</v>
      </c>
      <c r="AF138">
        <f t="shared" si="109"/>
        <v>202001</v>
      </c>
      <c r="AG138" s="9">
        <f t="shared" ca="1" si="110"/>
        <v>0</v>
      </c>
      <c r="AH138">
        <f t="shared" ca="1" si="111"/>
        <v>2</v>
      </c>
      <c r="AI138" s="9">
        <f t="shared" ca="1" si="112"/>
        <v>6</v>
      </c>
      <c r="AJ138" s="9">
        <f t="shared" ca="1" si="113"/>
        <v>0</v>
      </c>
      <c r="AK138" s="9">
        <f t="shared" si="114"/>
        <v>5</v>
      </c>
      <c r="AL138" s="9">
        <f t="shared" si="115"/>
        <v>10</v>
      </c>
      <c r="AM138" s="9">
        <f t="shared" si="116"/>
        <v>16</v>
      </c>
      <c r="AN138" s="2">
        <v>43895.683333333334</v>
      </c>
      <c r="AO138">
        <v>1146</v>
      </c>
      <c r="AP138" s="1">
        <v>200000</v>
      </c>
      <c r="AQ138" t="s">
        <v>5</v>
      </c>
    </row>
    <row r="139" spans="1:43" x14ac:dyDescent="0.3">
      <c r="A139" t="str">
        <f t="shared" ca="1" si="78"/>
        <v>FY2020 Q4 Sep</v>
      </c>
      <c r="B139">
        <f t="shared" ca="1" si="79"/>
        <v>2020</v>
      </c>
      <c r="C139" s="8" t="str">
        <f t="shared" ca="1" si="80"/>
        <v>Sep</v>
      </c>
      <c r="D139" s="8" t="str">
        <f t="shared" ca="1" si="81"/>
        <v>Q4</v>
      </c>
      <c r="E139">
        <f t="shared" ca="1" si="82"/>
        <v>12</v>
      </c>
      <c r="F139">
        <f t="shared" ca="1" si="83"/>
        <v>4</v>
      </c>
      <c r="G139">
        <f t="shared" ca="1" si="84"/>
        <v>202012</v>
      </c>
      <c r="H139">
        <f t="shared" ca="1" si="85"/>
        <v>202004</v>
      </c>
      <c r="I139" t="str">
        <f t="shared" ca="1" si="86"/>
        <v>FY2020 Q3 Sep</v>
      </c>
      <c r="J139">
        <f t="shared" ca="1" si="87"/>
        <v>2020</v>
      </c>
      <c r="K139" s="8" t="str">
        <f t="shared" ca="1" si="88"/>
        <v>Sep</v>
      </c>
      <c r="L139" s="8" t="str">
        <f t="shared" ca="1" si="89"/>
        <v>Q3</v>
      </c>
      <c r="M139">
        <f t="shared" ca="1" si="90"/>
        <v>9</v>
      </c>
      <c r="N139">
        <f t="shared" ca="1" si="91"/>
        <v>3</v>
      </c>
      <c r="O139">
        <f t="shared" ca="1" si="92"/>
        <v>202009</v>
      </c>
      <c r="P139">
        <f t="shared" ca="1" si="93"/>
        <v>202003</v>
      </c>
      <c r="Q139" t="str">
        <f t="shared" si="94"/>
        <v>FY2020 Q3 Jun</v>
      </c>
      <c r="R139">
        <f t="shared" si="95"/>
        <v>2020</v>
      </c>
      <c r="S139" s="8" t="str">
        <f t="shared" si="96"/>
        <v>Jun</v>
      </c>
      <c r="T139" s="8" t="str">
        <f t="shared" si="97"/>
        <v>Q3</v>
      </c>
      <c r="U139">
        <f t="shared" si="98"/>
        <v>9</v>
      </c>
      <c r="V139">
        <f t="shared" si="99"/>
        <v>3</v>
      </c>
      <c r="W139">
        <f t="shared" si="100"/>
        <v>202009</v>
      </c>
      <c r="X139">
        <f t="shared" si="101"/>
        <v>202003</v>
      </c>
      <c r="Y139" t="str">
        <f t="shared" si="102"/>
        <v>FY2020 Q2 Jun</v>
      </c>
      <c r="Z139">
        <f t="shared" si="103"/>
        <v>2020</v>
      </c>
      <c r="AA139" s="8" t="str">
        <f t="shared" si="104"/>
        <v>Jun</v>
      </c>
      <c r="AB139" s="8" t="str">
        <f t="shared" si="105"/>
        <v>Q2</v>
      </c>
      <c r="AC139">
        <f t="shared" si="106"/>
        <v>6</v>
      </c>
      <c r="AD139">
        <f t="shared" si="107"/>
        <v>2</v>
      </c>
      <c r="AE139">
        <f t="shared" si="108"/>
        <v>202006</v>
      </c>
      <c r="AF139">
        <f t="shared" si="109"/>
        <v>202002</v>
      </c>
      <c r="AG139" s="9">
        <f t="shared" ca="1" si="110"/>
        <v>0</v>
      </c>
      <c r="AH139">
        <f t="shared" ca="1" si="111"/>
        <v>1</v>
      </c>
      <c r="AI139" s="9">
        <f t="shared" ca="1" si="112"/>
        <v>3</v>
      </c>
      <c r="AJ139" s="9">
        <f t="shared" ca="1" si="113"/>
        <v>0</v>
      </c>
      <c r="AK139" s="9">
        <f t="shared" si="114"/>
        <v>5</v>
      </c>
      <c r="AL139" s="9">
        <f t="shared" si="115"/>
        <v>25</v>
      </c>
      <c r="AM139" s="9">
        <f t="shared" si="116"/>
        <v>12</v>
      </c>
      <c r="AN139" s="2">
        <v>44000.530555555553</v>
      </c>
      <c r="AO139">
        <v>1508</v>
      </c>
      <c r="AP139" s="1">
        <v>200000</v>
      </c>
      <c r="AQ139" t="s">
        <v>6</v>
      </c>
    </row>
    <row r="140" spans="1:43" x14ac:dyDescent="0.3">
      <c r="A140" t="str">
        <f t="shared" ca="1" si="78"/>
        <v>FY2020 Q4 Sep</v>
      </c>
      <c r="B140">
        <f t="shared" ca="1" si="79"/>
        <v>2020</v>
      </c>
      <c r="C140" s="8" t="str">
        <f t="shared" ca="1" si="80"/>
        <v>Sep</v>
      </c>
      <c r="D140" s="8" t="str">
        <f t="shared" ca="1" si="81"/>
        <v>Q4</v>
      </c>
      <c r="E140">
        <f t="shared" ca="1" si="82"/>
        <v>12</v>
      </c>
      <c r="F140">
        <f t="shared" ca="1" si="83"/>
        <v>4</v>
      </c>
      <c r="G140">
        <f t="shared" ca="1" si="84"/>
        <v>202012</v>
      </c>
      <c r="H140">
        <f t="shared" ca="1" si="85"/>
        <v>202004</v>
      </c>
      <c r="I140" t="str">
        <f t="shared" ca="1" si="86"/>
        <v>FY2020 Q3 Sep</v>
      </c>
      <c r="J140">
        <f t="shared" ca="1" si="87"/>
        <v>2020</v>
      </c>
      <c r="K140" s="8" t="str">
        <f t="shared" ca="1" si="88"/>
        <v>Sep</v>
      </c>
      <c r="L140" s="8" t="str">
        <f t="shared" ca="1" si="89"/>
        <v>Q3</v>
      </c>
      <c r="M140">
        <f t="shared" ca="1" si="90"/>
        <v>9</v>
      </c>
      <c r="N140">
        <f t="shared" ca="1" si="91"/>
        <v>3</v>
      </c>
      <c r="O140">
        <f t="shared" ca="1" si="92"/>
        <v>202009</v>
      </c>
      <c r="P140">
        <f t="shared" ca="1" si="93"/>
        <v>202003</v>
      </c>
      <c r="Q140" t="str">
        <f t="shared" si="94"/>
        <v>FY2020 Q3 Jun</v>
      </c>
      <c r="R140">
        <f t="shared" si="95"/>
        <v>2020</v>
      </c>
      <c r="S140" s="8" t="str">
        <f t="shared" si="96"/>
        <v>Jun</v>
      </c>
      <c r="T140" s="8" t="str">
        <f t="shared" si="97"/>
        <v>Q3</v>
      </c>
      <c r="U140">
        <f t="shared" si="98"/>
        <v>9</v>
      </c>
      <c r="V140">
        <f t="shared" si="99"/>
        <v>3</v>
      </c>
      <c r="W140">
        <f t="shared" si="100"/>
        <v>202009</v>
      </c>
      <c r="X140">
        <f t="shared" si="101"/>
        <v>202003</v>
      </c>
      <c r="Y140" t="str">
        <f t="shared" si="102"/>
        <v>FY2020 Q2 Jun</v>
      </c>
      <c r="Z140">
        <f t="shared" si="103"/>
        <v>2020</v>
      </c>
      <c r="AA140" s="8" t="str">
        <f t="shared" si="104"/>
        <v>Jun</v>
      </c>
      <c r="AB140" s="8" t="str">
        <f t="shared" si="105"/>
        <v>Q2</v>
      </c>
      <c r="AC140">
        <f t="shared" si="106"/>
        <v>6</v>
      </c>
      <c r="AD140">
        <f t="shared" si="107"/>
        <v>2</v>
      </c>
      <c r="AE140">
        <f t="shared" si="108"/>
        <v>202006</v>
      </c>
      <c r="AF140">
        <f t="shared" si="109"/>
        <v>202002</v>
      </c>
      <c r="AG140" s="9">
        <f t="shared" ca="1" si="110"/>
        <v>0</v>
      </c>
      <c r="AH140">
        <f t="shared" ca="1" si="111"/>
        <v>1</v>
      </c>
      <c r="AI140" s="9">
        <f t="shared" ca="1" si="112"/>
        <v>3</v>
      </c>
      <c r="AJ140" s="9">
        <f t="shared" ca="1" si="113"/>
        <v>0</v>
      </c>
      <c r="AK140" s="9">
        <f t="shared" si="114"/>
        <v>5</v>
      </c>
      <c r="AL140" s="9">
        <f t="shared" si="115"/>
        <v>25</v>
      </c>
      <c r="AM140" s="9">
        <f t="shared" si="116"/>
        <v>12</v>
      </c>
      <c r="AN140" s="2">
        <v>44000.53125</v>
      </c>
      <c r="AO140">
        <v>1508</v>
      </c>
      <c r="AP140" s="1">
        <v>200000</v>
      </c>
      <c r="AQ140" t="s">
        <v>6</v>
      </c>
    </row>
    <row r="141" spans="1:43" x14ac:dyDescent="0.3">
      <c r="A141" t="str">
        <f t="shared" ca="1" si="78"/>
        <v>FY2020 Q4 Sep</v>
      </c>
      <c r="B141">
        <f t="shared" ca="1" si="79"/>
        <v>2020</v>
      </c>
      <c r="C141" s="8" t="str">
        <f t="shared" ca="1" si="80"/>
        <v>Sep</v>
      </c>
      <c r="D141" s="8" t="str">
        <f t="shared" ca="1" si="81"/>
        <v>Q4</v>
      </c>
      <c r="E141">
        <f t="shared" ca="1" si="82"/>
        <v>12</v>
      </c>
      <c r="F141">
        <f t="shared" ca="1" si="83"/>
        <v>4</v>
      </c>
      <c r="G141">
        <f t="shared" ca="1" si="84"/>
        <v>202012</v>
      </c>
      <c r="H141">
        <f t="shared" ca="1" si="85"/>
        <v>202004</v>
      </c>
      <c r="I141" t="str">
        <f t="shared" ca="1" si="86"/>
        <v>FY2020 Q3 Sep</v>
      </c>
      <c r="J141">
        <f t="shared" ca="1" si="87"/>
        <v>2020</v>
      </c>
      <c r="K141" s="8" t="str">
        <f t="shared" ca="1" si="88"/>
        <v>Sep</v>
      </c>
      <c r="L141" s="8" t="str">
        <f t="shared" ca="1" si="89"/>
        <v>Q3</v>
      </c>
      <c r="M141">
        <f t="shared" ca="1" si="90"/>
        <v>9</v>
      </c>
      <c r="N141">
        <f t="shared" ca="1" si="91"/>
        <v>3</v>
      </c>
      <c r="O141">
        <f t="shared" ca="1" si="92"/>
        <v>202009</v>
      </c>
      <c r="P141">
        <f t="shared" ca="1" si="93"/>
        <v>202003</v>
      </c>
      <c r="Q141" t="str">
        <f t="shared" si="94"/>
        <v>FY2020 Q2 Feb</v>
      </c>
      <c r="R141">
        <f t="shared" si="95"/>
        <v>2020</v>
      </c>
      <c r="S141" s="8" t="str">
        <f t="shared" si="96"/>
        <v>Feb</v>
      </c>
      <c r="T141" s="8" t="str">
        <f t="shared" si="97"/>
        <v>Q2</v>
      </c>
      <c r="U141">
        <f t="shared" si="98"/>
        <v>5</v>
      </c>
      <c r="V141">
        <f t="shared" si="99"/>
        <v>2</v>
      </c>
      <c r="W141">
        <f t="shared" si="100"/>
        <v>202005</v>
      </c>
      <c r="X141">
        <f t="shared" si="101"/>
        <v>202002</v>
      </c>
      <c r="Y141" t="str">
        <f t="shared" si="102"/>
        <v>FY2020 Q1 Feb</v>
      </c>
      <c r="Z141">
        <f t="shared" si="103"/>
        <v>2020</v>
      </c>
      <c r="AA141" s="8" t="str">
        <f t="shared" si="104"/>
        <v>Feb</v>
      </c>
      <c r="AB141" s="8" t="str">
        <f t="shared" si="105"/>
        <v>Q1</v>
      </c>
      <c r="AC141">
        <f t="shared" si="106"/>
        <v>2</v>
      </c>
      <c r="AD141">
        <f t="shared" si="107"/>
        <v>1</v>
      </c>
      <c r="AE141">
        <f t="shared" si="108"/>
        <v>202002</v>
      </c>
      <c r="AF141">
        <f t="shared" si="109"/>
        <v>202001</v>
      </c>
      <c r="AG141" s="9">
        <f t="shared" ca="1" si="110"/>
        <v>0</v>
      </c>
      <c r="AH141">
        <f t="shared" ca="1" si="111"/>
        <v>2</v>
      </c>
      <c r="AI141" s="9">
        <f t="shared" ca="1" si="112"/>
        <v>7</v>
      </c>
      <c r="AJ141" s="9">
        <f t="shared" ca="1" si="113"/>
        <v>0</v>
      </c>
      <c r="AK141" s="9">
        <f t="shared" si="114"/>
        <v>6</v>
      </c>
      <c r="AL141" s="9">
        <f t="shared" si="115"/>
        <v>9</v>
      </c>
      <c r="AM141" s="9">
        <f t="shared" si="116"/>
        <v>11</v>
      </c>
      <c r="AN141" s="2">
        <v>43889.496527777781</v>
      </c>
      <c r="AO141">
        <v>1680</v>
      </c>
      <c r="AP141" s="1">
        <v>200000</v>
      </c>
      <c r="AQ141" t="s">
        <v>5</v>
      </c>
    </row>
    <row r="142" spans="1:43" x14ac:dyDescent="0.3">
      <c r="A142" t="str">
        <f t="shared" ca="1" si="78"/>
        <v>FY2020 Q4 Sep</v>
      </c>
      <c r="B142">
        <f t="shared" ca="1" si="79"/>
        <v>2020</v>
      </c>
      <c r="C142" s="8" t="str">
        <f t="shared" ca="1" si="80"/>
        <v>Sep</v>
      </c>
      <c r="D142" s="8" t="str">
        <f t="shared" ca="1" si="81"/>
        <v>Q4</v>
      </c>
      <c r="E142">
        <f t="shared" ca="1" si="82"/>
        <v>12</v>
      </c>
      <c r="F142">
        <f t="shared" ca="1" si="83"/>
        <v>4</v>
      </c>
      <c r="G142">
        <f t="shared" ca="1" si="84"/>
        <v>202012</v>
      </c>
      <c r="H142">
        <f t="shared" ca="1" si="85"/>
        <v>202004</v>
      </c>
      <c r="I142" t="str">
        <f t="shared" ca="1" si="86"/>
        <v>FY2020 Q3 Sep</v>
      </c>
      <c r="J142">
        <f t="shared" ca="1" si="87"/>
        <v>2020</v>
      </c>
      <c r="K142" s="8" t="str">
        <f t="shared" ca="1" si="88"/>
        <v>Sep</v>
      </c>
      <c r="L142" s="8" t="str">
        <f t="shared" ca="1" si="89"/>
        <v>Q3</v>
      </c>
      <c r="M142">
        <f t="shared" ca="1" si="90"/>
        <v>9</v>
      </c>
      <c r="N142">
        <f t="shared" ca="1" si="91"/>
        <v>3</v>
      </c>
      <c r="O142">
        <f t="shared" ca="1" si="92"/>
        <v>202009</v>
      </c>
      <c r="P142">
        <f t="shared" ca="1" si="93"/>
        <v>202003</v>
      </c>
      <c r="Q142" t="str">
        <f t="shared" si="94"/>
        <v>FY2020 Q1 Nov</v>
      </c>
      <c r="R142">
        <f t="shared" si="95"/>
        <v>2020</v>
      </c>
      <c r="S142" s="8" t="str">
        <f t="shared" si="96"/>
        <v>Nov</v>
      </c>
      <c r="T142" s="8" t="str">
        <f t="shared" si="97"/>
        <v>Q1</v>
      </c>
      <c r="U142">
        <f t="shared" si="98"/>
        <v>2</v>
      </c>
      <c r="V142">
        <f t="shared" si="99"/>
        <v>1</v>
      </c>
      <c r="W142">
        <f t="shared" si="100"/>
        <v>202002</v>
      </c>
      <c r="X142">
        <f t="shared" si="101"/>
        <v>202001</v>
      </c>
      <c r="Y142" t="str">
        <f t="shared" si="102"/>
        <v>FY2019 Q4 Nov</v>
      </c>
      <c r="Z142">
        <f t="shared" si="103"/>
        <v>2019</v>
      </c>
      <c r="AA142" s="8" t="str">
        <f t="shared" si="104"/>
        <v>Nov</v>
      </c>
      <c r="AB142" s="8" t="str">
        <f t="shared" si="105"/>
        <v>Q4</v>
      </c>
      <c r="AC142">
        <f t="shared" si="106"/>
        <v>11</v>
      </c>
      <c r="AD142">
        <f t="shared" si="107"/>
        <v>4</v>
      </c>
      <c r="AE142">
        <f t="shared" si="108"/>
        <v>201911</v>
      </c>
      <c r="AF142">
        <f t="shared" si="109"/>
        <v>201904</v>
      </c>
      <c r="AG142" s="9">
        <f t="shared" ca="1" si="110"/>
        <v>0</v>
      </c>
      <c r="AH142">
        <f t="shared" ca="1" si="111"/>
        <v>3</v>
      </c>
      <c r="AI142" s="9">
        <f t="shared" ca="1" si="112"/>
        <v>10</v>
      </c>
      <c r="AJ142" s="9">
        <f t="shared" ca="1" si="113"/>
        <v>1</v>
      </c>
      <c r="AK142" s="9">
        <f t="shared" si="114"/>
        <v>3</v>
      </c>
      <c r="AL142" s="9">
        <f t="shared" si="115"/>
        <v>48</v>
      </c>
      <c r="AM142" s="9">
        <f t="shared" si="116"/>
        <v>9</v>
      </c>
      <c r="AN142" s="2">
        <v>43795.401388888888</v>
      </c>
      <c r="AO142">
        <v>1894</v>
      </c>
      <c r="AP142" s="1">
        <v>200000</v>
      </c>
      <c r="AQ142" t="s">
        <v>5</v>
      </c>
    </row>
    <row r="143" spans="1:43" x14ac:dyDescent="0.3">
      <c r="A143" t="str">
        <f t="shared" ca="1" si="78"/>
        <v>FY2020 Q4 Sep</v>
      </c>
      <c r="B143">
        <f t="shared" ca="1" si="79"/>
        <v>2020</v>
      </c>
      <c r="C143" s="8" t="str">
        <f t="shared" ca="1" si="80"/>
        <v>Sep</v>
      </c>
      <c r="D143" s="8" t="str">
        <f t="shared" ca="1" si="81"/>
        <v>Q4</v>
      </c>
      <c r="E143">
        <f t="shared" ca="1" si="82"/>
        <v>12</v>
      </c>
      <c r="F143">
        <f t="shared" ca="1" si="83"/>
        <v>4</v>
      </c>
      <c r="G143">
        <f t="shared" ca="1" si="84"/>
        <v>202012</v>
      </c>
      <c r="H143">
        <f t="shared" ca="1" si="85"/>
        <v>202004</v>
      </c>
      <c r="I143" t="str">
        <f t="shared" ca="1" si="86"/>
        <v>FY2020 Q3 Sep</v>
      </c>
      <c r="J143">
        <f t="shared" ca="1" si="87"/>
        <v>2020</v>
      </c>
      <c r="K143" s="8" t="str">
        <f t="shared" ca="1" si="88"/>
        <v>Sep</v>
      </c>
      <c r="L143" s="8" t="str">
        <f t="shared" ca="1" si="89"/>
        <v>Q3</v>
      </c>
      <c r="M143">
        <f t="shared" ca="1" si="90"/>
        <v>9</v>
      </c>
      <c r="N143">
        <f t="shared" ca="1" si="91"/>
        <v>3</v>
      </c>
      <c r="O143">
        <f t="shared" ca="1" si="92"/>
        <v>202009</v>
      </c>
      <c r="P143">
        <f t="shared" ca="1" si="93"/>
        <v>202003</v>
      </c>
      <c r="Q143" t="str">
        <f t="shared" si="94"/>
        <v>FY2020 Q3 Jun</v>
      </c>
      <c r="R143">
        <f t="shared" si="95"/>
        <v>2020</v>
      </c>
      <c r="S143" s="8" t="str">
        <f t="shared" si="96"/>
        <v>Jun</v>
      </c>
      <c r="T143" s="8" t="str">
        <f t="shared" si="97"/>
        <v>Q3</v>
      </c>
      <c r="U143">
        <f t="shared" si="98"/>
        <v>9</v>
      </c>
      <c r="V143">
        <f t="shared" si="99"/>
        <v>3</v>
      </c>
      <c r="W143">
        <f t="shared" si="100"/>
        <v>202009</v>
      </c>
      <c r="X143">
        <f t="shared" si="101"/>
        <v>202003</v>
      </c>
      <c r="Y143" t="str">
        <f t="shared" si="102"/>
        <v>FY2020 Q2 Jun</v>
      </c>
      <c r="Z143">
        <f t="shared" si="103"/>
        <v>2020</v>
      </c>
      <c r="AA143" s="8" t="str">
        <f t="shared" si="104"/>
        <v>Jun</v>
      </c>
      <c r="AB143" s="8" t="str">
        <f t="shared" si="105"/>
        <v>Q2</v>
      </c>
      <c r="AC143">
        <f t="shared" si="106"/>
        <v>6</v>
      </c>
      <c r="AD143">
        <f t="shared" si="107"/>
        <v>2</v>
      </c>
      <c r="AE143">
        <f t="shared" si="108"/>
        <v>202006</v>
      </c>
      <c r="AF143">
        <f t="shared" si="109"/>
        <v>202002</v>
      </c>
      <c r="AG143" s="9">
        <f t="shared" ca="1" si="110"/>
        <v>0</v>
      </c>
      <c r="AH143">
        <f t="shared" ca="1" si="111"/>
        <v>1</v>
      </c>
      <c r="AI143" s="9">
        <f t="shared" ca="1" si="112"/>
        <v>3</v>
      </c>
      <c r="AJ143" s="9">
        <f t="shared" ca="1" si="113"/>
        <v>0</v>
      </c>
      <c r="AK143" s="9">
        <f t="shared" si="114"/>
        <v>6</v>
      </c>
      <c r="AL143" s="9">
        <f t="shared" si="115"/>
        <v>23</v>
      </c>
      <c r="AM143" s="9">
        <f t="shared" si="116"/>
        <v>9</v>
      </c>
      <c r="AN143" s="2">
        <v>43987.393055555556</v>
      </c>
      <c r="AO143">
        <v>2008</v>
      </c>
      <c r="AP143" s="1">
        <v>200000</v>
      </c>
      <c r="AQ143" t="s">
        <v>6</v>
      </c>
    </row>
    <row r="144" spans="1:43" x14ac:dyDescent="0.3">
      <c r="A144" t="str">
        <f t="shared" ca="1" si="78"/>
        <v>FY2020 Q4 Sep</v>
      </c>
      <c r="B144">
        <f t="shared" ca="1" si="79"/>
        <v>2020</v>
      </c>
      <c r="C144" s="8" t="str">
        <f t="shared" ca="1" si="80"/>
        <v>Sep</v>
      </c>
      <c r="D144" s="8" t="str">
        <f t="shared" ca="1" si="81"/>
        <v>Q4</v>
      </c>
      <c r="E144">
        <f t="shared" ca="1" si="82"/>
        <v>12</v>
      </c>
      <c r="F144">
        <f t="shared" ca="1" si="83"/>
        <v>4</v>
      </c>
      <c r="G144">
        <f t="shared" ca="1" si="84"/>
        <v>202012</v>
      </c>
      <c r="H144">
        <f t="shared" ca="1" si="85"/>
        <v>202004</v>
      </c>
      <c r="I144" t="str">
        <f t="shared" ca="1" si="86"/>
        <v>FY2020 Q3 Sep</v>
      </c>
      <c r="J144">
        <f t="shared" ca="1" si="87"/>
        <v>2020</v>
      </c>
      <c r="K144" s="8" t="str">
        <f t="shared" ca="1" si="88"/>
        <v>Sep</v>
      </c>
      <c r="L144" s="8" t="str">
        <f t="shared" ca="1" si="89"/>
        <v>Q3</v>
      </c>
      <c r="M144">
        <f t="shared" ca="1" si="90"/>
        <v>9</v>
      </c>
      <c r="N144">
        <f t="shared" ca="1" si="91"/>
        <v>3</v>
      </c>
      <c r="O144">
        <f t="shared" ca="1" si="92"/>
        <v>202009</v>
      </c>
      <c r="P144">
        <f t="shared" ca="1" si="93"/>
        <v>202003</v>
      </c>
      <c r="Q144" t="str">
        <f t="shared" si="94"/>
        <v>FY2020 Q2 Mar</v>
      </c>
      <c r="R144">
        <f t="shared" si="95"/>
        <v>2020</v>
      </c>
      <c r="S144" s="8" t="str">
        <f t="shared" si="96"/>
        <v>Mar</v>
      </c>
      <c r="T144" s="8" t="str">
        <f t="shared" si="97"/>
        <v>Q2</v>
      </c>
      <c r="U144">
        <f t="shared" si="98"/>
        <v>6</v>
      </c>
      <c r="V144">
        <f t="shared" si="99"/>
        <v>2</v>
      </c>
      <c r="W144">
        <f t="shared" si="100"/>
        <v>202006</v>
      </c>
      <c r="X144">
        <f t="shared" si="101"/>
        <v>202002</v>
      </c>
      <c r="Y144" t="str">
        <f t="shared" si="102"/>
        <v>FY2020 Q1 Mar</v>
      </c>
      <c r="Z144">
        <f t="shared" si="103"/>
        <v>2020</v>
      </c>
      <c r="AA144" s="8" t="str">
        <f t="shared" si="104"/>
        <v>Mar</v>
      </c>
      <c r="AB144" s="8" t="str">
        <f t="shared" si="105"/>
        <v>Q1</v>
      </c>
      <c r="AC144">
        <f t="shared" si="106"/>
        <v>3</v>
      </c>
      <c r="AD144">
        <f t="shared" si="107"/>
        <v>1</v>
      </c>
      <c r="AE144">
        <f t="shared" si="108"/>
        <v>202003</v>
      </c>
      <c r="AF144">
        <f t="shared" si="109"/>
        <v>202001</v>
      </c>
      <c r="AG144" s="9">
        <f t="shared" ca="1" si="110"/>
        <v>0</v>
      </c>
      <c r="AH144">
        <f t="shared" ca="1" si="111"/>
        <v>2</v>
      </c>
      <c r="AI144" s="9">
        <f t="shared" ca="1" si="112"/>
        <v>6</v>
      </c>
      <c r="AJ144" s="9">
        <f t="shared" ca="1" si="113"/>
        <v>0</v>
      </c>
      <c r="AK144" s="9">
        <f t="shared" si="114"/>
        <v>3</v>
      </c>
      <c r="AL144" s="9">
        <f t="shared" si="115"/>
        <v>12</v>
      </c>
      <c r="AM144" s="9">
        <f t="shared" si="116"/>
        <v>10</v>
      </c>
      <c r="AN144" s="2">
        <v>43907.43472222222</v>
      </c>
      <c r="AO144">
        <v>2060</v>
      </c>
      <c r="AP144" s="1">
        <v>200000</v>
      </c>
      <c r="AQ144" t="s">
        <v>5</v>
      </c>
    </row>
    <row r="145" spans="1:43" x14ac:dyDescent="0.3">
      <c r="A145" t="str">
        <f t="shared" ca="1" si="78"/>
        <v>FY2020 Q4 Sep</v>
      </c>
      <c r="B145">
        <f t="shared" ca="1" si="79"/>
        <v>2020</v>
      </c>
      <c r="C145" s="8" t="str">
        <f t="shared" ca="1" si="80"/>
        <v>Sep</v>
      </c>
      <c r="D145" s="8" t="str">
        <f t="shared" ca="1" si="81"/>
        <v>Q4</v>
      </c>
      <c r="E145">
        <f t="shared" ca="1" si="82"/>
        <v>12</v>
      </c>
      <c r="F145">
        <f t="shared" ca="1" si="83"/>
        <v>4</v>
      </c>
      <c r="G145">
        <f t="shared" ca="1" si="84"/>
        <v>202012</v>
      </c>
      <c r="H145">
        <f t="shared" ca="1" si="85"/>
        <v>202004</v>
      </c>
      <c r="I145" t="str">
        <f t="shared" ca="1" si="86"/>
        <v>FY2020 Q3 Sep</v>
      </c>
      <c r="J145">
        <f t="shared" ca="1" si="87"/>
        <v>2020</v>
      </c>
      <c r="K145" s="8" t="str">
        <f t="shared" ca="1" si="88"/>
        <v>Sep</v>
      </c>
      <c r="L145" s="8" t="str">
        <f t="shared" ca="1" si="89"/>
        <v>Q3</v>
      </c>
      <c r="M145">
        <f t="shared" ca="1" si="90"/>
        <v>9</v>
      </c>
      <c r="N145">
        <f t="shared" ca="1" si="91"/>
        <v>3</v>
      </c>
      <c r="O145">
        <f t="shared" ca="1" si="92"/>
        <v>202009</v>
      </c>
      <c r="P145">
        <f t="shared" ca="1" si="93"/>
        <v>202003</v>
      </c>
      <c r="Q145" t="str">
        <f t="shared" si="94"/>
        <v>FY2019 Q4 Sep</v>
      </c>
      <c r="R145">
        <f t="shared" si="95"/>
        <v>2019</v>
      </c>
      <c r="S145" s="8" t="str">
        <f t="shared" si="96"/>
        <v>Sep</v>
      </c>
      <c r="T145" s="8" t="str">
        <f t="shared" si="97"/>
        <v>Q4</v>
      </c>
      <c r="U145">
        <f t="shared" si="98"/>
        <v>12</v>
      </c>
      <c r="V145">
        <f t="shared" si="99"/>
        <v>4</v>
      </c>
      <c r="W145">
        <f t="shared" si="100"/>
        <v>201912</v>
      </c>
      <c r="X145">
        <f t="shared" si="101"/>
        <v>201904</v>
      </c>
      <c r="Y145" t="str">
        <f t="shared" si="102"/>
        <v>FY2019 Q3 Sep</v>
      </c>
      <c r="Z145">
        <f t="shared" si="103"/>
        <v>2019</v>
      </c>
      <c r="AA145" s="8" t="str">
        <f t="shared" si="104"/>
        <v>Sep</v>
      </c>
      <c r="AB145" s="8" t="str">
        <f t="shared" si="105"/>
        <v>Q3</v>
      </c>
      <c r="AC145">
        <f t="shared" si="106"/>
        <v>9</v>
      </c>
      <c r="AD145">
        <f t="shared" si="107"/>
        <v>3</v>
      </c>
      <c r="AE145">
        <f t="shared" si="108"/>
        <v>201909</v>
      </c>
      <c r="AF145">
        <f t="shared" si="109"/>
        <v>201903</v>
      </c>
      <c r="AG145" s="9">
        <f t="shared" ca="1" si="110"/>
        <v>1</v>
      </c>
      <c r="AH145">
        <f t="shared" ca="1" si="111"/>
        <v>4</v>
      </c>
      <c r="AI145" s="9">
        <f t="shared" ca="1" si="112"/>
        <v>12</v>
      </c>
      <c r="AJ145" s="9">
        <f t="shared" ca="1" si="113"/>
        <v>1</v>
      </c>
      <c r="AK145" s="9">
        <f t="shared" si="114"/>
        <v>5</v>
      </c>
      <c r="AL145" s="9">
        <f t="shared" si="115"/>
        <v>36</v>
      </c>
      <c r="AM145" s="9">
        <f t="shared" si="116"/>
        <v>14</v>
      </c>
      <c r="AN145" s="2">
        <v>43713.585416666669</v>
      </c>
      <c r="AO145">
        <v>2249</v>
      </c>
      <c r="AP145" s="1">
        <v>200000</v>
      </c>
      <c r="AQ145" t="s">
        <v>5</v>
      </c>
    </row>
    <row r="146" spans="1:43" x14ac:dyDescent="0.3">
      <c r="A146" t="str">
        <f t="shared" ca="1" si="78"/>
        <v>FY2020 Q4 Sep</v>
      </c>
      <c r="B146">
        <f t="shared" ca="1" si="79"/>
        <v>2020</v>
      </c>
      <c r="C146" s="8" t="str">
        <f t="shared" ca="1" si="80"/>
        <v>Sep</v>
      </c>
      <c r="D146" s="8" t="str">
        <f t="shared" ca="1" si="81"/>
        <v>Q4</v>
      </c>
      <c r="E146">
        <f t="shared" ca="1" si="82"/>
        <v>12</v>
      </c>
      <c r="F146">
        <f t="shared" ca="1" si="83"/>
        <v>4</v>
      </c>
      <c r="G146">
        <f t="shared" ca="1" si="84"/>
        <v>202012</v>
      </c>
      <c r="H146">
        <f t="shared" ca="1" si="85"/>
        <v>202004</v>
      </c>
      <c r="I146" t="str">
        <f t="shared" ca="1" si="86"/>
        <v>FY2020 Q3 Sep</v>
      </c>
      <c r="J146">
        <f t="shared" ca="1" si="87"/>
        <v>2020</v>
      </c>
      <c r="K146" s="8" t="str">
        <f t="shared" ca="1" si="88"/>
        <v>Sep</v>
      </c>
      <c r="L146" s="8" t="str">
        <f t="shared" ca="1" si="89"/>
        <v>Q3</v>
      </c>
      <c r="M146">
        <f t="shared" ca="1" si="90"/>
        <v>9</v>
      </c>
      <c r="N146">
        <f t="shared" ca="1" si="91"/>
        <v>3</v>
      </c>
      <c r="O146">
        <f t="shared" ca="1" si="92"/>
        <v>202009</v>
      </c>
      <c r="P146">
        <f t="shared" ca="1" si="93"/>
        <v>202003</v>
      </c>
      <c r="Q146" t="str">
        <f t="shared" si="94"/>
        <v>FY2020 Q2 Mar</v>
      </c>
      <c r="R146">
        <f t="shared" si="95"/>
        <v>2020</v>
      </c>
      <c r="S146" s="8" t="str">
        <f t="shared" si="96"/>
        <v>Mar</v>
      </c>
      <c r="T146" s="8" t="str">
        <f t="shared" si="97"/>
        <v>Q2</v>
      </c>
      <c r="U146">
        <f t="shared" si="98"/>
        <v>6</v>
      </c>
      <c r="V146">
        <f t="shared" si="99"/>
        <v>2</v>
      </c>
      <c r="W146">
        <f t="shared" si="100"/>
        <v>202006</v>
      </c>
      <c r="X146">
        <f t="shared" si="101"/>
        <v>202002</v>
      </c>
      <c r="Y146" t="str">
        <f t="shared" si="102"/>
        <v>FY2020 Q1 Mar</v>
      </c>
      <c r="Z146">
        <f t="shared" si="103"/>
        <v>2020</v>
      </c>
      <c r="AA146" s="8" t="str">
        <f t="shared" si="104"/>
        <v>Mar</v>
      </c>
      <c r="AB146" s="8" t="str">
        <f t="shared" si="105"/>
        <v>Q1</v>
      </c>
      <c r="AC146">
        <f t="shared" si="106"/>
        <v>3</v>
      </c>
      <c r="AD146">
        <f t="shared" si="107"/>
        <v>1</v>
      </c>
      <c r="AE146">
        <f t="shared" si="108"/>
        <v>202003</v>
      </c>
      <c r="AF146">
        <f t="shared" si="109"/>
        <v>202001</v>
      </c>
      <c r="AG146" s="9">
        <f t="shared" ca="1" si="110"/>
        <v>0</v>
      </c>
      <c r="AH146">
        <f t="shared" ca="1" si="111"/>
        <v>2</v>
      </c>
      <c r="AI146" s="9">
        <f t="shared" ca="1" si="112"/>
        <v>6</v>
      </c>
      <c r="AJ146" s="9">
        <f t="shared" ca="1" si="113"/>
        <v>0</v>
      </c>
      <c r="AK146" s="9">
        <f t="shared" si="114"/>
        <v>3</v>
      </c>
      <c r="AL146" s="9">
        <f t="shared" si="115"/>
        <v>10</v>
      </c>
      <c r="AM146" s="9">
        <f t="shared" si="116"/>
        <v>14</v>
      </c>
      <c r="AN146" s="2">
        <v>43893.584722222222</v>
      </c>
      <c r="AO146">
        <v>3224</v>
      </c>
      <c r="AP146" s="1">
        <v>200000</v>
      </c>
      <c r="AQ146" t="s">
        <v>5</v>
      </c>
    </row>
    <row r="147" spans="1:43" x14ac:dyDescent="0.3">
      <c r="A147" t="str">
        <f t="shared" ca="1" si="78"/>
        <v>FY2020 Q4 Sep</v>
      </c>
      <c r="B147">
        <f t="shared" ca="1" si="79"/>
        <v>2020</v>
      </c>
      <c r="C147" s="8" t="str">
        <f t="shared" ca="1" si="80"/>
        <v>Sep</v>
      </c>
      <c r="D147" s="8" t="str">
        <f t="shared" ca="1" si="81"/>
        <v>Q4</v>
      </c>
      <c r="E147">
        <f t="shared" ca="1" si="82"/>
        <v>12</v>
      </c>
      <c r="F147">
        <f t="shared" ca="1" si="83"/>
        <v>4</v>
      </c>
      <c r="G147">
        <f t="shared" ca="1" si="84"/>
        <v>202012</v>
      </c>
      <c r="H147">
        <f t="shared" ca="1" si="85"/>
        <v>202004</v>
      </c>
      <c r="I147" t="str">
        <f t="shared" ca="1" si="86"/>
        <v>FY2020 Q3 Sep</v>
      </c>
      <c r="J147">
        <f t="shared" ca="1" si="87"/>
        <v>2020</v>
      </c>
      <c r="K147" s="8" t="str">
        <f t="shared" ca="1" si="88"/>
        <v>Sep</v>
      </c>
      <c r="L147" s="8" t="str">
        <f t="shared" ca="1" si="89"/>
        <v>Q3</v>
      </c>
      <c r="M147">
        <f t="shared" ca="1" si="90"/>
        <v>9</v>
      </c>
      <c r="N147">
        <f t="shared" ca="1" si="91"/>
        <v>3</v>
      </c>
      <c r="O147">
        <f t="shared" ca="1" si="92"/>
        <v>202009</v>
      </c>
      <c r="P147">
        <f t="shared" ca="1" si="93"/>
        <v>202003</v>
      </c>
      <c r="Q147" t="str">
        <f t="shared" si="94"/>
        <v>FY2020 Q1 Nov</v>
      </c>
      <c r="R147">
        <f t="shared" si="95"/>
        <v>2020</v>
      </c>
      <c r="S147" s="8" t="str">
        <f t="shared" si="96"/>
        <v>Nov</v>
      </c>
      <c r="T147" s="8" t="str">
        <f t="shared" si="97"/>
        <v>Q1</v>
      </c>
      <c r="U147">
        <f t="shared" si="98"/>
        <v>2</v>
      </c>
      <c r="V147">
        <f t="shared" si="99"/>
        <v>1</v>
      </c>
      <c r="W147">
        <f t="shared" si="100"/>
        <v>202002</v>
      </c>
      <c r="X147">
        <f t="shared" si="101"/>
        <v>202001</v>
      </c>
      <c r="Y147" t="str">
        <f t="shared" si="102"/>
        <v>FY2019 Q4 Nov</v>
      </c>
      <c r="Z147">
        <f t="shared" si="103"/>
        <v>2019</v>
      </c>
      <c r="AA147" s="8" t="str">
        <f t="shared" si="104"/>
        <v>Nov</v>
      </c>
      <c r="AB147" s="8" t="str">
        <f t="shared" si="105"/>
        <v>Q4</v>
      </c>
      <c r="AC147">
        <f t="shared" si="106"/>
        <v>11</v>
      </c>
      <c r="AD147">
        <f t="shared" si="107"/>
        <v>4</v>
      </c>
      <c r="AE147">
        <f t="shared" si="108"/>
        <v>201911</v>
      </c>
      <c r="AF147">
        <f t="shared" si="109"/>
        <v>201904</v>
      </c>
      <c r="AG147" s="9">
        <f t="shared" ca="1" si="110"/>
        <v>0</v>
      </c>
      <c r="AH147">
        <f t="shared" ca="1" si="111"/>
        <v>3</v>
      </c>
      <c r="AI147" s="9">
        <f t="shared" ca="1" si="112"/>
        <v>10</v>
      </c>
      <c r="AJ147" s="9">
        <f t="shared" ca="1" si="113"/>
        <v>1</v>
      </c>
      <c r="AK147" s="9">
        <f t="shared" si="114"/>
        <v>6</v>
      </c>
      <c r="AL147" s="9">
        <f t="shared" si="115"/>
        <v>47</v>
      </c>
      <c r="AM147" s="9">
        <f t="shared" si="116"/>
        <v>12</v>
      </c>
      <c r="AN147" s="2">
        <v>43791.530555555553</v>
      </c>
      <c r="AO147">
        <v>3772</v>
      </c>
      <c r="AP147" s="1">
        <v>200000</v>
      </c>
      <c r="AQ147" t="s">
        <v>5</v>
      </c>
    </row>
    <row r="148" spans="1:43" x14ac:dyDescent="0.3">
      <c r="A148" t="str">
        <f t="shared" ca="1" si="78"/>
        <v>FY2020 Q4 Sep</v>
      </c>
      <c r="B148">
        <f t="shared" ca="1" si="79"/>
        <v>2020</v>
      </c>
      <c r="C148" s="8" t="str">
        <f t="shared" ca="1" si="80"/>
        <v>Sep</v>
      </c>
      <c r="D148" s="8" t="str">
        <f t="shared" ca="1" si="81"/>
        <v>Q4</v>
      </c>
      <c r="E148">
        <f t="shared" ca="1" si="82"/>
        <v>12</v>
      </c>
      <c r="F148">
        <f t="shared" ca="1" si="83"/>
        <v>4</v>
      </c>
      <c r="G148">
        <f t="shared" ca="1" si="84"/>
        <v>202012</v>
      </c>
      <c r="H148">
        <f t="shared" ca="1" si="85"/>
        <v>202004</v>
      </c>
      <c r="I148" t="str">
        <f t="shared" ca="1" si="86"/>
        <v>FY2020 Q3 Sep</v>
      </c>
      <c r="J148">
        <f t="shared" ca="1" si="87"/>
        <v>2020</v>
      </c>
      <c r="K148" s="8" t="str">
        <f t="shared" ca="1" si="88"/>
        <v>Sep</v>
      </c>
      <c r="L148" s="8" t="str">
        <f t="shared" ca="1" si="89"/>
        <v>Q3</v>
      </c>
      <c r="M148">
        <f t="shared" ca="1" si="90"/>
        <v>9</v>
      </c>
      <c r="N148">
        <f t="shared" ca="1" si="91"/>
        <v>3</v>
      </c>
      <c r="O148">
        <f t="shared" ca="1" si="92"/>
        <v>202009</v>
      </c>
      <c r="P148">
        <f t="shared" ca="1" si="93"/>
        <v>202003</v>
      </c>
      <c r="Q148" t="str">
        <f t="shared" si="94"/>
        <v>FY2020 Q2 Feb</v>
      </c>
      <c r="R148">
        <f t="shared" si="95"/>
        <v>2020</v>
      </c>
      <c r="S148" s="8" t="str">
        <f t="shared" si="96"/>
        <v>Feb</v>
      </c>
      <c r="T148" s="8" t="str">
        <f t="shared" si="97"/>
        <v>Q2</v>
      </c>
      <c r="U148">
        <f t="shared" si="98"/>
        <v>5</v>
      </c>
      <c r="V148">
        <f t="shared" si="99"/>
        <v>2</v>
      </c>
      <c r="W148">
        <f t="shared" si="100"/>
        <v>202005</v>
      </c>
      <c r="X148">
        <f t="shared" si="101"/>
        <v>202002</v>
      </c>
      <c r="Y148" t="str">
        <f t="shared" si="102"/>
        <v>FY2020 Q1 Feb</v>
      </c>
      <c r="Z148">
        <f t="shared" si="103"/>
        <v>2020</v>
      </c>
      <c r="AA148" s="8" t="str">
        <f t="shared" si="104"/>
        <v>Feb</v>
      </c>
      <c r="AB148" s="8" t="str">
        <f t="shared" si="105"/>
        <v>Q1</v>
      </c>
      <c r="AC148">
        <f t="shared" si="106"/>
        <v>2</v>
      </c>
      <c r="AD148">
        <f t="shared" si="107"/>
        <v>1</v>
      </c>
      <c r="AE148">
        <f t="shared" si="108"/>
        <v>202002</v>
      </c>
      <c r="AF148">
        <f t="shared" si="109"/>
        <v>202001</v>
      </c>
      <c r="AG148" s="9">
        <f t="shared" ca="1" si="110"/>
        <v>0</v>
      </c>
      <c r="AH148">
        <f t="shared" ca="1" si="111"/>
        <v>2</v>
      </c>
      <c r="AI148" s="9">
        <f t="shared" ca="1" si="112"/>
        <v>7</v>
      </c>
      <c r="AJ148" s="9">
        <f t="shared" ca="1" si="113"/>
        <v>0</v>
      </c>
      <c r="AK148" s="9">
        <f t="shared" si="114"/>
        <v>4</v>
      </c>
      <c r="AL148" s="9">
        <f t="shared" si="115"/>
        <v>8</v>
      </c>
      <c r="AM148" s="9">
        <f t="shared" si="116"/>
        <v>15</v>
      </c>
      <c r="AN148" s="2">
        <v>43880.62777777778</v>
      </c>
      <c r="AO148">
        <v>3783</v>
      </c>
      <c r="AP148" s="1">
        <v>200000</v>
      </c>
      <c r="AQ148" t="s">
        <v>5</v>
      </c>
    </row>
    <row r="149" spans="1:43" x14ac:dyDescent="0.3">
      <c r="A149" t="str">
        <f t="shared" ca="1" si="78"/>
        <v>FY2020 Q4 Sep</v>
      </c>
      <c r="B149">
        <f t="shared" ca="1" si="79"/>
        <v>2020</v>
      </c>
      <c r="C149" s="8" t="str">
        <f t="shared" ca="1" si="80"/>
        <v>Sep</v>
      </c>
      <c r="D149" s="8" t="str">
        <f t="shared" ca="1" si="81"/>
        <v>Q4</v>
      </c>
      <c r="E149">
        <f t="shared" ca="1" si="82"/>
        <v>12</v>
      </c>
      <c r="F149">
        <f t="shared" ca="1" si="83"/>
        <v>4</v>
      </c>
      <c r="G149">
        <f t="shared" ca="1" si="84"/>
        <v>202012</v>
      </c>
      <c r="H149">
        <f t="shared" ca="1" si="85"/>
        <v>202004</v>
      </c>
      <c r="I149" t="str">
        <f t="shared" ca="1" si="86"/>
        <v>FY2020 Q3 Sep</v>
      </c>
      <c r="J149">
        <f t="shared" ca="1" si="87"/>
        <v>2020</v>
      </c>
      <c r="K149" s="8" t="str">
        <f t="shared" ca="1" si="88"/>
        <v>Sep</v>
      </c>
      <c r="L149" s="8" t="str">
        <f t="shared" ca="1" si="89"/>
        <v>Q3</v>
      </c>
      <c r="M149">
        <f t="shared" ca="1" si="90"/>
        <v>9</v>
      </c>
      <c r="N149">
        <f t="shared" ca="1" si="91"/>
        <v>3</v>
      </c>
      <c r="O149">
        <f t="shared" ca="1" si="92"/>
        <v>202009</v>
      </c>
      <c r="P149">
        <f t="shared" ca="1" si="93"/>
        <v>202003</v>
      </c>
      <c r="Q149" t="str">
        <f t="shared" si="94"/>
        <v>FY2020 Q1 Dec</v>
      </c>
      <c r="R149">
        <f t="shared" si="95"/>
        <v>2020</v>
      </c>
      <c r="S149" s="8" t="str">
        <f t="shared" si="96"/>
        <v>Dec</v>
      </c>
      <c r="T149" s="8" t="str">
        <f t="shared" si="97"/>
        <v>Q1</v>
      </c>
      <c r="U149">
        <f t="shared" si="98"/>
        <v>3</v>
      </c>
      <c r="V149">
        <f t="shared" si="99"/>
        <v>1</v>
      </c>
      <c r="W149">
        <f t="shared" si="100"/>
        <v>202003</v>
      </c>
      <c r="X149">
        <f t="shared" si="101"/>
        <v>202001</v>
      </c>
      <c r="Y149" t="str">
        <f t="shared" si="102"/>
        <v>FY2019 Q4 Dec</v>
      </c>
      <c r="Z149">
        <f t="shared" si="103"/>
        <v>2019</v>
      </c>
      <c r="AA149" s="8" t="str">
        <f t="shared" si="104"/>
        <v>Dec</v>
      </c>
      <c r="AB149" s="8" t="str">
        <f t="shared" si="105"/>
        <v>Q4</v>
      </c>
      <c r="AC149">
        <f t="shared" si="106"/>
        <v>12</v>
      </c>
      <c r="AD149">
        <f t="shared" si="107"/>
        <v>4</v>
      </c>
      <c r="AE149">
        <f t="shared" si="108"/>
        <v>201912</v>
      </c>
      <c r="AF149">
        <f t="shared" si="109"/>
        <v>201904</v>
      </c>
      <c r="AG149" s="9">
        <f t="shared" ca="1" si="110"/>
        <v>0</v>
      </c>
      <c r="AH149">
        <f t="shared" ca="1" si="111"/>
        <v>3</v>
      </c>
      <c r="AI149" s="9">
        <f t="shared" ca="1" si="112"/>
        <v>9</v>
      </c>
      <c r="AJ149" s="9">
        <f t="shared" ca="1" si="113"/>
        <v>1</v>
      </c>
      <c r="AK149" s="9">
        <f t="shared" si="114"/>
        <v>2</v>
      </c>
      <c r="AL149" s="9">
        <f t="shared" si="115"/>
        <v>50</v>
      </c>
      <c r="AM149" s="9">
        <f t="shared" si="116"/>
        <v>15</v>
      </c>
      <c r="AN149" s="2">
        <v>43808.643750000003</v>
      </c>
      <c r="AO149">
        <v>3903</v>
      </c>
      <c r="AP149" s="1">
        <v>200000</v>
      </c>
      <c r="AQ149" t="s">
        <v>5</v>
      </c>
    </row>
    <row r="150" spans="1:43" x14ac:dyDescent="0.3">
      <c r="A150" t="str">
        <f t="shared" ca="1" si="78"/>
        <v>FY2020 Q4 Sep</v>
      </c>
      <c r="B150">
        <f t="shared" ca="1" si="79"/>
        <v>2020</v>
      </c>
      <c r="C150" s="8" t="str">
        <f t="shared" ca="1" si="80"/>
        <v>Sep</v>
      </c>
      <c r="D150" s="8" t="str">
        <f t="shared" ca="1" si="81"/>
        <v>Q4</v>
      </c>
      <c r="E150">
        <f t="shared" ca="1" si="82"/>
        <v>12</v>
      </c>
      <c r="F150">
        <f t="shared" ca="1" si="83"/>
        <v>4</v>
      </c>
      <c r="G150">
        <f t="shared" ca="1" si="84"/>
        <v>202012</v>
      </c>
      <c r="H150">
        <f t="shared" ca="1" si="85"/>
        <v>202004</v>
      </c>
      <c r="I150" t="str">
        <f t="shared" ca="1" si="86"/>
        <v>FY2020 Q3 Sep</v>
      </c>
      <c r="J150">
        <f t="shared" ca="1" si="87"/>
        <v>2020</v>
      </c>
      <c r="K150" s="8" t="str">
        <f t="shared" ca="1" si="88"/>
        <v>Sep</v>
      </c>
      <c r="L150" s="8" t="str">
        <f t="shared" ca="1" si="89"/>
        <v>Q3</v>
      </c>
      <c r="M150">
        <f t="shared" ca="1" si="90"/>
        <v>9</v>
      </c>
      <c r="N150">
        <f t="shared" ca="1" si="91"/>
        <v>3</v>
      </c>
      <c r="O150">
        <f t="shared" ca="1" si="92"/>
        <v>202009</v>
      </c>
      <c r="P150">
        <f t="shared" ca="1" si="93"/>
        <v>202003</v>
      </c>
      <c r="Q150" t="str">
        <f t="shared" si="94"/>
        <v>FY2019 Q4 Sep</v>
      </c>
      <c r="R150">
        <f t="shared" si="95"/>
        <v>2019</v>
      </c>
      <c r="S150" s="8" t="str">
        <f t="shared" si="96"/>
        <v>Sep</v>
      </c>
      <c r="T150" s="8" t="str">
        <f t="shared" si="97"/>
        <v>Q4</v>
      </c>
      <c r="U150">
        <f t="shared" si="98"/>
        <v>12</v>
      </c>
      <c r="V150">
        <f t="shared" si="99"/>
        <v>4</v>
      </c>
      <c r="W150">
        <f t="shared" si="100"/>
        <v>201912</v>
      </c>
      <c r="X150">
        <f t="shared" si="101"/>
        <v>201904</v>
      </c>
      <c r="Y150" t="str">
        <f t="shared" si="102"/>
        <v>FY2019 Q3 Sep</v>
      </c>
      <c r="Z150">
        <f t="shared" si="103"/>
        <v>2019</v>
      </c>
      <c r="AA150" s="8" t="str">
        <f t="shared" si="104"/>
        <v>Sep</v>
      </c>
      <c r="AB150" s="8" t="str">
        <f t="shared" si="105"/>
        <v>Q3</v>
      </c>
      <c r="AC150">
        <f t="shared" si="106"/>
        <v>9</v>
      </c>
      <c r="AD150">
        <f t="shared" si="107"/>
        <v>3</v>
      </c>
      <c r="AE150">
        <f t="shared" si="108"/>
        <v>201909</v>
      </c>
      <c r="AF150">
        <f t="shared" si="109"/>
        <v>201903</v>
      </c>
      <c r="AG150" s="9">
        <f t="shared" ca="1" si="110"/>
        <v>1</v>
      </c>
      <c r="AH150">
        <f t="shared" ca="1" si="111"/>
        <v>4</v>
      </c>
      <c r="AI150" s="9">
        <f t="shared" ca="1" si="112"/>
        <v>12</v>
      </c>
      <c r="AJ150" s="9">
        <f t="shared" ca="1" si="113"/>
        <v>1</v>
      </c>
      <c r="AK150" s="9">
        <f t="shared" si="114"/>
        <v>6</v>
      </c>
      <c r="AL150" s="9">
        <f t="shared" si="115"/>
        <v>37</v>
      </c>
      <c r="AM150" s="9">
        <f t="shared" si="116"/>
        <v>14</v>
      </c>
      <c r="AN150" s="2">
        <v>43721.621527777781</v>
      </c>
      <c r="AO150">
        <v>3970</v>
      </c>
      <c r="AP150" s="1">
        <v>200000</v>
      </c>
      <c r="AQ150" t="s">
        <v>5</v>
      </c>
    </row>
    <row r="151" spans="1:43" x14ac:dyDescent="0.3">
      <c r="A151" t="str">
        <f t="shared" ca="1" si="78"/>
        <v>FY2020 Q4 Sep</v>
      </c>
      <c r="B151">
        <f t="shared" ca="1" si="79"/>
        <v>2020</v>
      </c>
      <c r="C151" s="8" t="str">
        <f t="shared" ca="1" si="80"/>
        <v>Sep</v>
      </c>
      <c r="D151" s="8" t="str">
        <f t="shared" ca="1" si="81"/>
        <v>Q4</v>
      </c>
      <c r="E151">
        <f t="shared" ca="1" si="82"/>
        <v>12</v>
      </c>
      <c r="F151">
        <f t="shared" ca="1" si="83"/>
        <v>4</v>
      </c>
      <c r="G151">
        <f t="shared" ca="1" si="84"/>
        <v>202012</v>
      </c>
      <c r="H151">
        <f t="shared" ca="1" si="85"/>
        <v>202004</v>
      </c>
      <c r="I151" t="str">
        <f t="shared" ca="1" si="86"/>
        <v>FY2020 Q3 Sep</v>
      </c>
      <c r="J151">
        <f t="shared" ca="1" si="87"/>
        <v>2020</v>
      </c>
      <c r="K151" s="8" t="str">
        <f t="shared" ca="1" si="88"/>
        <v>Sep</v>
      </c>
      <c r="L151" s="8" t="str">
        <f t="shared" ca="1" si="89"/>
        <v>Q3</v>
      </c>
      <c r="M151">
        <f t="shared" ca="1" si="90"/>
        <v>9</v>
      </c>
      <c r="N151">
        <f t="shared" ca="1" si="91"/>
        <v>3</v>
      </c>
      <c r="O151">
        <f t="shared" ca="1" si="92"/>
        <v>202009</v>
      </c>
      <c r="P151">
        <f t="shared" ca="1" si="93"/>
        <v>202003</v>
      </c>
      <c r="Q151" t="str">
        <f t="shared" si="94"/>
        <v>FY2019 Q4 Sep</v>
      </c>
      <c r="R151">
        <f t="shared" si="95"/>
        <v>2019</v>
      </c>
      <c r="S151" s="8" t="str">
        <f t="shared" si="96"/>
        <v>Sep</v>
      </c>
      <c r="T151" s="8" t="str">
        <f t="shared" si="97"/>
        <v>Q4</v>
      </c>
      <c r="U151">
        <f t="shared" si="98"/>
        <v>12</v>
      </c>
      <c r="V151">
        <f t="shared" si="99"/>
        <v>4</v>
      </c>
      <c r="W151">
        <f t="shared" si="100"/>
        <v>201912</v>
      </c>
      <c r="X151">
        <f t="shared" si="101"/>
        <v>201904</v>
      </c>
      <c r="Y151" t="str">
        <f t="shared" si="102"/>
        <v>FY2019 Q3 Sep</v>
      </c>
      <c r="Z151">
        <f t="shared" si="103"/>
        <v>2019</v>
      </c>
      <c r="AA151" s="8" t="str">
        <f t="shared" si="104"/>
        <v>Sep</v>
      </c>
      <c r="AB151" s="8" t="str">
        <f t="shared" si="105"/>
        <v>Q3</v>
      </c>
      <c r="AC151">
        <f t="shared" si="106"/>
        <v>9</v>
      </c>
      <c r="AD151">
        <f t="shared" si="107"/>
        <v>3</v>
      </c>
      <c r="AE151">
        <f t="shared" si="108"/>
        <v>201909</v>
      </c>
      <c r="AF151">
        <f t="shared" si="109"/>
        <v>201903</v>
      </c>
      <c r="AG151" s="9">
        <f t="shared" ca="1" si="110"/>
        <v>1</v>
      </c>
      <c r="AH151">
        <f t="shared" ca="1" si="111"/>
        <v>4</v>
      </c>
      <c r="AI151" s="9">
        <f t="shared" ca="1" si="112"/>
        <v>12</v>
      </c>
      <c r="AJ151" s="9">
        <f t="shared" ca="1" si="113"/>
        <v>1</v>
      </c>
      <c r="AK151" s="9">
        <f t="shared" si="114"/>
        <v>2</v>
      </c>
      <c r="AL151" s="9">
        <f t="shared" si="115"/>
        <v>38</v>
      </c>
      <c r="AM151" s="9">
        <f t="shared" si="116"/>
        <v>13</v>
      </c>
      <c r="AN151" s="2">
        <v>43724.546527777777</v>
      </c>
      <c r="AO151">
        <v>3970</v>
      </c>
      <c r="AP151" s="1">
        <v>200000</v>
      </c>
      <c r="AQ151" t="s">
        <v>5</v>
      </c>
    </row>
    <row r="152" spans="1:43" x14ac:dyDescent="0.3">
      <c r="A152" t="str">
        <f t="shared" ca="1" si="78"/>
        <v>FY2020 Q4 Sep</v>
      </c>
      <c r="B152">
        <f t="shared" ca="1" si="79"/>
        <v>2020</v>
      </c>
      <c r="C152" s="8" t="str">
        <f t="shared" ca="1" si="80"/>
        <v>Sep</v>
      </c>
      <c r="D152" s="8" t="str">
        <f t="shared" ca="1" si="81"/>
        <v>Q4</v>
      </c>
      <c r="E152">
        <f t="shared" ca="1" si="82"/>
        <v>12</v>
      </c>
      <c r="F152">
        <f t="shared" ca="1" si="83"/>
        <v>4</v>
      </c>
      <c r="G152">
        <f t="shared" ca="1" si="84"/>
        <v>202012</v>
      </c>
      <c r="H152">
        <f t="shared" ca="1" si="85"/>
        <v>202004</v>
      </c>
      <c r="I152" t="str">
        <f t="shared" ca="1" si="86"/>
        <v>FY2020 Q3 Sep</v>
      </c>
      <c r="J152">
        <f t="shared" ca="1" si="87"/>
        <v>2020</v>
      </c>
      <c r="K152" s="8" t="str">
        <f t="shared" ca="1" si="88"/>
        <v>Sep</v>
      </c>
      <c r="L152" s="8" t="str">
        <f t="shared" ca="1" si="89"/>
        <v>Q3</v>
      </c>
      <c r="M152">
        <f t="shared" ca="1" si="90"/>
        <v>9</v>
      </c>
      <c r="N152">
        <f t="shared" ca="1" si="91"/>
        <v>3</v>
      </c>
      <c r="O152">
        <f t="shared" ca="1" si="92"/>
        <v>202009</v>
      </c>
      <c r="P152">
        <f t="shared" ca="1" si="93"/>
        <v>202003</v>
      </c>
      <c r="Q152" t="str">
        <f t="shared" si="94"/>
        <v>FY2020 Q1 Dec</v>
      </c>
      <c r="R152">
        <f t="shared" si="95"/>
        <v>2020</v>
      </c>
      <c r="S152" s="8" t="str">
        <f t="shared" si="96"/>
        <v>Dec</v>
      </c>
      <c r="T152" s="8" t="str">
        <f t="shared" si="97"/>
        <v>Q1</v>
      </c>
      <c r="U152">
        <f t="shared" si="98"/>
        <v>3</v>
      </c>
      <c r="V152">
        <f t="shared" si="99"/>
        <v>1</v>
      </c>
      <c r="W152">
        <f t="shared" si="100"/>
        <v>202003</v>
      </c>
      <c r="X152">
        <f t="shared" si="101"/>
        <v>202001</v>
      </c>
      <c r="Y152" t="str">
        <f t="shared" si="102"/>
        <v>FY2019 Q4 Dec</v>
      </c>
      <c r="Z152">
        <f t="shared" si="103"/>
        <v>2019</v>
      </c>
      <c r="AA152" s="8" t="str">
        <f t="shared" si="104"/>
        <v>Dec</v>
      </c>
      <c r="AB152" s="8" t="str">
        <f t="shared" si="105"/>
        <v>Q4</v>
      </c>
      <c r="AC152">
        <f t="shared" si="106"/>
        <v>12</v>
      </c>
      <c r="AD152">
        <f t="shared" si="107"/>
        <v>4</v>
      </c>
      <c r="AE152">
        <f t="shared" si="108"/>
        <v>201912</v>
      </c>
      <c r="AF152">
        <f t="shared" si="109"/>
        <v>201904</v>
      </c>
      <c r="AG152" s="9">
        <f t="shared" ca="1" si="110"/>
        <v>0</v>
      </c>
      <c r="AH152">
        <f t="shared" ca="1" si="111"/>
        <v>3</v>
      </c>
      <c r="AI152" s="9">
        <f t="shared" ca="1" si="112"/>
        <v>9</v>
      </c>
      <c r="AJ152" s="9">
        <f t="shared" ca="1" si="113"/>
        <v>1</v>
      </c>
      <c r="AK152" s="9">
        <f t="shared" si="114"/>
        <v>6</v>
      </c>
      <c r="AL152" s="9">
        <f t="shared" si="115"/>
        <v>50</v>
      </c>
      <c r="AM152" s="9">
        <f t="shared" si="116"/>
        <v>12</v>
      </c>
      <c r="AN152" s="2">
        <v>43812.513888888891</v>
      </c>
      <c r="AO152">
        <v>3970</v>
      </c>
      <c r="AP152" s="1">
        <v>200000</v>
      </c>
      <c r="AQ152" t="s">
        <v>5</v>
      </c>
    </row>
    <row r="153" spans="1:43" x14ac:dyDescent="0.3">
      <c r="A153" t="str">
        <f t="shared" ca="1" si="78"/>
        <v>FY2020 Q4 Sep</v>
      </c>
      <c r="B153">
        <f t="shared" ca="1" si="79"/>
        <v>2020</v>
      </c>
      <c r="C153" s="8" t="str">
        <f t="shared" ca="1" si="80"/>
        <v>Sep</v>
      </c>
      <c r="D153" s="8" t="str">
        <f t="shared" ca="1" si="81"/>
        <v>Q4</v>
      </c>
      <c r="E153">
        <f t="shared" ca="1" si="82"/>
        <v>12</v>
      </c>
      <c r="F153">
        <f t="shared" ca="1" si="83"/>
        <v>4</v>
      </c>
      <c r="G153">
        <f t="shared" ca="1" si="84"/>
        <v>202012</v>
      </c>
      <c r="H153">
        <f t="shared" ca="1" si="85"/>
        <v>202004</v>
      </c>
      <c r="I153" t="str">
        <f t="shared" ca="1" si="86"/>
        <v>FY2020 Q3 Sep</v>
      </c>
      <c r="J153">
        <f t="shared" ca="1" si="87"/>
        <v>2020</v>
      </c>
      <c r="K153" s="8" t="str">
        <f t="shared" ca="1" si="88"/>
        <v>Sep</v>
      </c>
      <c r="L153" s="8" t="str">
        <f t="shared" ca="1" si="89"/>
        <v>Q3</v>
      </c>
      <c r="M153">
        <f t="shared" ca="1" si="90"/>
        <v>9</v>
      </c>
      <c r="N153">
        <f t="shared" ca="1" si="91"/>
        <v>3</v>
      </c>
      <c r="O153">
        <f t="shared" ca="1" si="92"/>
        <v>202009</v>
      </c>
      <c r="P153">
        <f t="shared" ca="1" si="93"/>
        <v>202003</v>
      </c>
      <c r="Q153" t="str">
        <f t="shared" si="94"/>
        <v>FY2020 Q1 Dec</v>
      </c>
      <c r="R153">
        <f t="shared" si="95"/>
        <v>2020</v>
      </c>
      <c r="S153" s="8" t="str">
        <f t="shared" si="96"/>
        <v>Dec</v>
      </c>
      <c r="T153" s="8" t="str">
        <f t="shared" si="97"/>
        <v>Q1</v>
      </c>
      <c r="U153">
        <f t="shared" si="98"/>
        <v>3</v>
      </c>
      <c r="V153">
        <f t="shared" si="99"/>
        <v>1</v>
      </c>
      <c r="W153">
        <f t="shared" si="100"/>
        <v>202003</v>
      </c>
      <c r="X153">
        <f t="shared" si="101"/>
        <v>202001</v>
      </c>
      <c r="Y153" t="str">
        <f t="shared" si="102"/>
        <v>FY2019 Q4 Dec</v>
      </c>
      <c r="Z153">
        <f t="shared" si="103"/>
        <v>2019</v>
      </c>
      <c r="AA153" s="8" t="str">
        <f t="shared" si="104"/>
        <v>Dec</v>
      </c>
      <c r="AB153" s="8" t="str">
        <f t="shared" si="105"/>
        <v>Q4</v>
      </c>
      <c r="AC153">
        <f t="shared" si="106"/>
        <v>12</v>
      </c>
      <c r="AD153">
        <f t="shared" si="107"/>
        <v>4</v>
      </c>
      <c r="AE153">
        <f t="shared" si="108"/>
        <v>201912</v>
      </c>
      <c r="AF153">
        <f t="shared" si="109"/>
        <v>201904</v>
      </c>
      <c r="AG153" s="9">
        <f t="shared" ca="1" si="110"/>
        <v>0</v>
      </c>
      <c r="AH153">
        <f t="shared" ca="1" si="111"/>
        <v>3</v>
      </c>
      <c r="AI153" s="9">
        <f t="shared" ca="1" si="112"/>
        <v>9</v>
      </c>
      <c r="AJ153" s="9">
        <f t="shared" ca="1" si="113"/>
        <v>1</v>
      </c>
      <c r="AK153" s="9">
        <f t="shared" si="114"/>
        <v>4</v>
      </c>
      <c r="AL153" s="9">
        <f t="shared" si="115"/>
        <v>49</v>
      </c>
      <c r="AM153" s="9">
        <f t="shared" si="116"/>
        <v>10</v>
      </c>
      <c r="AN153" s="2">
        <v>43803.427083333336</v>
      </c>
      <c r="AO153">
        <v>4018</v>
      </c>
      <c r="AP153" s="1">
        <v>200000</v>
      </c>
      <c r="AQ153" t="s">
        <v>5</v>
      </c>
    </row>
    <row r="154" spans="1:43" x14ac:dyDescent="0.3">
      <c r="A154" t="str">
        <f t="shared" ca="1" si="78"/>
        <v>FY2020 Q4 Sep</v>
      </c>
      <c r="B154">
        <f t="shared" ca="1" si="79"/>
        <v>2020</v>
      </c>
      <c r="C154" s="8" t="str">
        <f t="shared" ca="1" si="80"/>
        <v>Sep</v>
      </c>
      <c r="D154" s="8" t="str">
        <f t="shared" ca="1" si="81"/>
        <v>Q4</v>
      </c>
      <c r="E154">
        <f t="shared" ca="1" si="82"/>
        <v>12</v>
      </c>
      <c r="F154">
        <f t="shared" ca="1" si="83"/>
        <v>4</v>
      </c>
      <c r="G154">
        <f t="shared" ca="1" si="84"/>
        <v>202012</v>
      </c>
      <c r="H154">
        <f t="shared" ca="1" si="85"/>
        <v>202004</v>
      </c>
      <c r="I154" t="str">
        <f t="shared" ca="1" si="86"/>
        <v>FY2020 Q3 Sep</v>
      </c>
      <c r="J154">
        <f t="shared" ca="1" si="87"/>
        <v>2020</v>
      </c>
      <c r="K154" s="8" t="str">
        <f t="shared" ca="1" si="88"/>
        <v>Sep</v>
      </c>
      <c r="L154" s="8" t="str">
        <f t="shared" ca="1" si="89"/>
        <v>Q3</v>
      </c>
      <c r="M154">
        <f t="shared" ca="1" si="90"/>
        <v>9</v>
      </c>
      <c r="N154">
        <f t="shared" ca="1" si="91"/>
        <v>3</v>
      </c>
      <c r="O154">
        <f t="shared" ca="1" si="92"/>
        <v>202009</v>
      </c>
      <c r="P154">
        <f t="shared" ca="1" si="93"/>
        <v>202003</v>
      </c>
      <c r="Q154" t="str">
        <f t="shared" si="94"/>
        <v>FY2020 Q2 Mar</v>
      </c>
      <c r="R154">
        <f t="shared" si="95"/>
        <v>2020</v>
      </c>
      <c r="S154" s="8" t="str">
        <f t="shared" si="96"/>
        <v>Mar</v>
      </c>
      <c r="T154" s="8" t="str">
        <f t="shared" si="97"/>
        <v>Q2</v>
      </c>
      <c r="U154">
        <f t="shared" si="98"/>
        <v>6</v>
      </c>
      <c r="V154">
        <f t="shared" si="99"/>
        <v>2</v>
      </c>
      <c r="W154">
        <f t="shared" si="100"/>
        <v>202006</v>
      </c>
      <c r="X154">
        <f t="shared" si="101"/>
        <v>202002</v>
      </c>
      <c r="Y154" t="str">
        <f t="shared" si="102"/>
        <v>FY2020 Q1 Mar</v>
      </c>
      <c r="Z154">
        <f t="shared" si="103"/>
        <v>2020</v>
      </c>
      <c r="AA154" s="8" t="str">
        <f t="shared" si="104"/>
        <v>Mar</v>
      </c>
      <c r="AB154" s="8" t="str">
        <f t="shared" si="105"/>
        <v>Q1</v>
      </c>
      <c r="AC154">
        <f t="shared" si="106"/>
        <v>3</v>
      </c>
      <c r="AD154">
        <f t="shared" si="107"/>
        <v>1</v>
      </c>
      <c r="AE154">
        <f t="shared" si="108"/>
        <v>202003</v>
      </c>
      <c r="AF154">
        <f t="shared" si="109"/>
        <v>202001</v>
      </c>
      <c r="AG154" s="9">
        <f t="shared" ca="1" si="110"/>
        <v>0</v>
      </c>
      <c r="AH154">
        <f t="shared" ca="1" si="111"/>
        <v>2</v>
      </c>
      <c r="AI154" s="9">
        <f t="shared" ca="1" si="112"/>
        <v>6</v>
      </c>
      <c r="AJ154" s="9">
        <f t="shared" ca="1" si="113"/>
        <v>0</v>
      </c>
      <c r="AK154" s="9">
        <f t="shared" si="114"/>
        <v>5</v>
      </c>
      <c r="AL154" s="9">
        <f t="shared" si="115"/>
        <v>10</v>
      </c>
      <c r="AM154" s="9">
        <f t="shared" si="116"/>
        <v>11</v>
      </c>
      <c r="AN154" s="2">
        <v>43895.465277777781</v>
      </c>
      <c r="AO154">
        <v>4880</v>
      </c>
      <c r="AP154" s="1">
        <v>200000</v>
      </c>
      <c r="AQ154" t="s">
        <v>5</v>
      </c>
    </row>
    <row r="155" spans="1:43" x14ac:dyDescent="0.3">
      <c r="A155" t="str">
        <f t="shared" ca="1" si="78"/>
        <v>FY2020 Q4 Sep</v>
      </c>
      <c r="B155">
        <f t="shared" ca="1" si="79"/>
        <v>2020</v>
      </c>
      <c r="C155" s="8" t="str">
        <f t="shared" ca="1" si="80"/>
        <v>Sep</v>
      </c>
      <c r="D155" s="8" t="str">
        <f t="shared" ca="1" si="81"/>
        <v>Q4</v>
      </c>
      <c r="E155">
        <f t="shared" ca="1" si="82"/>
        <v>12</v>
      </c>
      <c r="F155">
        <f t="shared" ca="1" si="83"/>
        <v>4</v>
      </c>
      <c r="G155">
        <f t="shared" ca="1" si="84"/>
        <v>202012</v>
      </c>
      <c r="H155">
        <f t="shared" ca="1" si="85"/>
        <v>202004</v>
      </c>
      <c r="I155" t="str">
        <f t="shared" ca="1" si="86"/>
        <v>FY2020 Q3 Sep</v>
      </c>
      <c r="J155">
        <f t="shared" ca="1" si="87"/>
        <v>2020</v>
      </c>
      <c r="K155" s="8" t="str">
        <f t="shared" ca="1" si="88"/>
        <v>Sep</v>
      </c>
      <c r="L155" s="8" t="str">
        <f t="shared" ca="1" si="89"/>
        <v>Q3</v>
      </c>
      <c r="M155">
        <f t="shared" ca="1" si="90"/>
        <v>9</v>
      </c>
      <c r="N155">
        <f t="shared" ca="1" si="91"/>
        <v>3</v>
      </c>
      <c r="O155">
        <f t="shared" ca="1" si="92"/>
        <v>202009</v>
      </c>
      <c r="P155">
        <f t="shared" ca="1" si="93"/>
        <v>202003</v>
      </c>
      <c r="Q155" t="str">
        <f t="shared" si="94"/>
        <v>FY2020 Q2 Feb</v>
      </c>
      <c r="R155">
        <f t="shared" si="95"/>
        <v>2020</v>
      </c>
      <c r="S155" s="8" t="str">
        <f t="shared" si="96"/>
        <v>Feb</v>
      </c>
      <c r="T155" s="8" t="str">
        <f t="shared" si="97"/>
        <v>Q2</v>
      </c>
      <c r="U155">
        <f t="shared" si="98"/>
        <v>5</v>
      </c>
      <c r="V155">
        <f t="shared" si="99"/>
        <v>2</v>
      </c>
      <c r="W155">
        <f t="shared" si="100"/>
        <v>202005</v>
      </c>
      <c r="X155">
        <f t="shared" si="101"/>
        <v>202002</v>
      </c>
      <c r="Y155" t="str">
        <f t="shared" si="102"/>
        <v>FY2020 Q1 Feb</v>
      </c>
      <c r="Z155">
        <f t="shared" si="103"/>
        <v>2020</v>
      </c>
      <c r="AA155" s="8" t="str">
        <f t="shared" si="104"/>
        <v>Feb</v>
      </c>
      <c r="AB155" s="8" t="str">
        <f t="shared" si="105"/>
        <v>Q1</v>
      </c>
      <c r="AC155">
        <f t="shared" si="106"/>
        <v>2</v>
      </c>
      <c r="AD155">
        <f t="shared" si="107"/>
        <v>1</v>
      </c>
      <c r="AE155">
        <f t="shared" si="108"/>
        <v>202002</v>
      </c>
      <c r="AF155">
        <f t="shared" si="109"/>
        <v>202001</v>
      </c>
      <c r="AG155" s="9">
        <f t="shared" ca="1" si="110"/>
        <v>0</v>
      </c>
      <c r="AH155">
        <f t="shared" ca="1" si="111"/>
        <v>2</v>
      </c>
      <c r="AI155" s="9">
        <f t="shared" ca="1" si="112"/>
        <v>7</v>
      </c>
      <c r="AJ155" s="9">
        <f t="shared" ca="1" si="113"/>
        <v>0</v>
      </c>
      <c r="AK155" s="9">
        <f t="shared" si="114"/>
        <v>4</v>
      </c>
      <c r="AL155" s="9">
        <f t="shared" si="115"/>
        <v>7</v>
      </c>
      <c r="AM155" s="9">
        <f t="shared" si="116"/>
        <v>13</v>
      </c>
      <c r="AN155" s="2">
        <v>43873.582638888889</v>
      </c>
      <c r="AO155">
        <v>5353</v>
      </c>
      <c r="AP155" s="1">
        <v>200000</v>
      </c>
      <c r="AQ155" t="s">
        <v>5</v>
      </c>
    </row>
    <row r="156" spans="1:43" x14ac:dyDescent="0.3">
      <c r="A156" t="str">
        <f t="shared" ca="1" si="78"/>
        <v>FY2020 Q4 Sep</v>
      </c>
      <c r="B156">
        <f t="shared" ca="1" si="79"/>
        <v>2020</v>
      </c>
      <c r="C156" s="8" t="str">
        <f t="shared" ca="1" si="80"/>
        <v>Sep</v>
      </c>
      <c r="D156" s="8" t="str">
        <f t="shared" ca="1" si="81"/>
        <v>Q4</v>
      </c>
      <c r="E156">
        <f t="shared" ca="1" si="82"/>
        <v>12</v>
      </c>
      <c r="F156">
        <f t="shared" ca="1" si="83"/>
        <v>4</v>
      </c>
      <c r="G156">
        <f t="shared" ca="1" si="84"/>
        <v>202012</v>
      </c>
      <c r="H156">
        <f t="shared" ca="1" si="85"/>
        <v>202004</v>
      </c>
      <c r="I156" t="str">
        <f t="shared" ca="1" si="86"/>
        <v>FY2020 Q3 Sep</v>
      </c>
      <c r="J156">
        <f t="shared" ca="1" si="87"/>
        <v>2020</v>
      </c>
      <c r="K156" s="8" t="str">
        <f t="shared" ca="1" si="88"/>
        <v>Sep</v>
      </c>
      <c r="L156" s="8" t="str">
        <f t="shared" ca="1" si="89"/>
        <v>Q3</v>
      </c>
      <c r="M156">
        <f t="shared" ca="1" si="90"/>
        <v>9</v>
      </c>
      <c r="N156">
        <f t="shared" ca="1" si="91"/>
        <v>3</v>
      </c>
      <c r="O156">
        <f t="shared" ca="1" si="92"/>
        <v>202009</v>
      </c>
      <c r="P156">
        <f t="shared" ca="1" si="93"/>
        <v>202003</v>
      </c>
      <c r="Q156" t="str">
        <f t="shared" si="94"/>
        <v>FY2020 Q2 Feb</v>
      </c>
      <c r="R156">
        <f t="shared" si="95"/>
        <v>2020</v>
      </c>
      <c r="S156" s="8" t="str">
        <f t="shared" si="96"/>
        <v>Feb</v>
      </c>
      <c r="T156" s="8" t="str">
        <f t="shared" si="97"/>
        <v>Q2</v>
      </c>
      <c r="U156">
        <f t="shared" si="98"/>
        <v>5</v>
      </c>
      <c r="V156">
        <f t="shared" si="99"/>
        <v>2</v>
      </c>
      <c r="W156">
        <f t="shared" si="100"/>
        <v>202005</v>
      </c>
      <c r="X156">
        <f t="shared" si="101"/>
        <v>202002</v>
      </c>
      <c r="Y156" t="str">
        <f t="shared" si="102"/>
        <v>FY2020 Q1 Feb</v>
      </c>
      <c r="Z156">
        <f t="shared" si="103"/>
        <v>2020</v>
      </c>
      <c r="AA156" s="8" t="str">
        <f t="shared" si="104"/>
        <v>Feb</v>
      </c>
      <c r="AB156" s="8" t="str">
        <f t="shared" si="105"/>
        <v>Q1</v>
      </c>
      <c r="AC156">
        <f t="shared" si="106"/>
        <v>2</v>
      </c>
      <c r="AD156">
        <f t="shared" si="107"/>
        <v>1</v>
      </c>
      <c r="AE156">
        <f t="shared" si="108"/>
        <v>202002</v>
      </c>
      <c r="AF156">
        <f t="shared" si="109"/>
        <v>202001</v>
      </c>
      <c r="AG156" s="9">
        <f t="shared" ca="1" si="110"/>
        <v>0</v>
      </c>
      <c r="AH156">
        <f t="shared" ca="1" si="111"/>
        <v>2</v>
      </c>
      <c r="AI156" s="9">
        <f t="shared" ca="1" si="112"/>
        <v>7</v>
      </c>
      <c r="AJ156" s="9">
        <f t="shared" ca="1" si="113"/>
        <v>0</v>
      </c>
      <c r="AK156" s="9">
        <f t="shared" si="114"/>
        <v>6</v>
      </c>
      <c r="AL156" s="9">
        <f t="shared" si="115"/>
        <v>7</v>
      </c>
      <c r="AM156" s="9">
        <f t="shared" si="116"/>
        <v>9</v>
      </c>
      <c r="AN156" s="2">
        <v>43875.387499999997</v>
      </c>
      <c r="AO156">
        <v>5353</v>
      </c>
      <c r="AP156" s="1">
        <v>200000</v>
      </c>
      <c r="AQ156" t="s">
        <v>5</v>
      </c>
    </row>
    <row r="157" spans="1:43" x14ac:dyDescent="0.3">
      <c r="A157" t="str">
        <f t="shared" ca="1" si="78"/>
        <v>FY2020 Q4 Sep</v>
      </c>
      <c r="B157">
        <f t="shared" ca="1" si="79"/>
        <v>2020</v>
      </c>
      <c r="C157" s="8" t="str">
        <f t="shared" ca="1" si="80"/>
        <v>Sep</v>
      </c>
      <c r="D157" s="8" t="str">
        <f t="shared" ca="1" si="81"/>
        <v>Q4</v>
      </c>
      <c r="E157">
        <f t="shared" ca="1" si="82"/>
        <v>12</v>
      </c>
      <c r="F157">
        <f t="shared" ca="1" si="83"/>
        <v>4</v>
      </c>
      <c r="G157">
        <f t="shared" ca="1" si="84"/>
        <v>202012</v>
      </c>
      <c r="H157">
        <f t="shared" ca="1" si="85"/>
        <v>202004</v>
      </c>
      <c r="I157" t="str">
        <f t="shared" ca="1" si="86"/>
        <v>FY2020 Q3 Sep</v>
      </c>
      <c r="J157">
        <f t="shared" ca="1" si="87"/>
        <v>2020</v>
      </c>
      <c r="K157" s="8" t="str">
        <f t="shared" ca="1" si="88"/>
        <v>Sep</v>
      </c>
      <c r="L157" s="8" t="str">
        <f t="shared" ca="1" si="89"/>
        <v>Q3</v>
      </c>
      <c r="M157">
        <f t="shared" ca="1" si="90"/>
        <v>9</v>
      </c>
      <c r="N157">
        <f t="shared" ca="1" si="91"/>
        <v>3</v>
      </c>
      <c r="O157">
        <f t="shared" ca="1" si="92"/>
        <v>202009</v>
      </c>
      <c r="P157">
        <f t="shared" ca="1" si="93"/>
        <v>202003</v>
      </c>
      <c r="Q157" t="str">
        <f t="shared" si="94"/>
        <v>FY2020 Q2 Feb</v>
      </c>
      <c r="R157">
        <f t="shared" si="95"/>
        <v>2020</v>
      </c>
      <c r="S157" s="8" t="str">
        <f t="shared" si="96"/>
        <v>Feb</v>
      </c>
      <c r="T157" s="8" t="str">
        <f t="shared" si="97"/>
        <v>Q2</v>
      </c>
      <c r="U157">
        <f t="shared" si="98"/>
        <v>5</v>
      </c>
      <c r="V157">
        <f t="shared" si="99"/>
        <v>2</v>
      </c>
      <c r="W157">
        <f t="shared" si="100"/>
        <v>202005</v>
      </c>
      <c r="X157">
        <f t="shared" si="101"/>
        <v>202002</v>
      </c>
      <c r="Y157" t="str">
        <f t="shared" si="102"/>
        <v>FY2020 Q1 Feb</v>
      </c>
      <c r="Z157">
        <f t="shared" si="103"/>
        <v>2020</v>
      </c>
      <c r="AA157" s="8" t="str">
        <f t="shared" si="104"/>
        <v>Feb</v>
      </c>
      <c r="AB157" s="8" t="str">
        <f t="shared" si="105"/>
        <v>Q1</v>
      </c>
      <c r="AC157">
        <f t="shared" si="106"/>
        <v>2</v>
      </c>
      <c r="AD157">
        <f t="shared" si="107"/>
        <v>1</v>
      </c>
      <c r="AE157">
        <f t="shared" si="108"/>
        <v>202002</v>
      </c>
      <c r="AF157">
        <f t="shared" si="109"/>
        <v>202001</v>
      </c>
      <c r="AG157" s="9">
        <f t="shared" ca="1" si="110"/>
        <v>0</v>
      </c>
      <c r="AH157">
        <f t="shared" ca="1" si="111"/>
        <v>2</v>
      </c>
      <c r="AI157" s="9">
        <f t="shared" ca="1" si="112"/>
        <v>7</v>
      </c>
      <c r="AJ157" s="9">
        <f t="shared" ca="1" si="113"/>
        <v>0</v>
      </c>
      <c r="AK157" s="9">
        <f t="shared" si="114"/>
        <v>3</v>
      </c>
      <c r="AL157" s="9">
        <f t="shared" si="115"/>
        <v>8</v>
      </c>
      <c r="AM157" s="9">
        <f t="shared" si="116"/>
        <v>14</v>
      </c>
      <c r="AN157" s="2">
        <v>43879.603472222225</v>
      </c>
      <c r="AO157">
        <v>5353</v>
      </c>
      <c r="AP157" s="1">
        <v>200000</v>
      </c>
      <c r="AQ157" t="s">
        <v>5</v>
      </c>
    </row>
    <row r="158" spans="1:43" x14ac:dyDescent="0.3">
      <c r="A158" t="str">
        <f t="shared" ca="1" si="78"/>
        <v>FY2020 Q4 Sep</v>
      </c>
      <c r="B158">
        <f t="shared" ca="1" si="79"/>
        <v>2020</v>
      </c>
      <c r="C158" s="8" t="str">
        <f t="shared" ca="1" si="80"/>
        <v>Sep</v>
      </c>
      <c r="D158" s="8" t="str">
        <f t="shared" ca="1" si="81"/>
        <v>Q4</v>
      </c>
      <c r="E158">
        <f t="shared" ca="1" si="82"/>
        <v>12</v>
      </c>
      <c r="F158">
        <f t="shared" ca="1" si="83"/>
        <v>4</v>
      </c>
      <c r="G158">
        <f t="shared" ca="1" si="84"/>
        <v>202012</v>
      </c>
      <c r="H158">
        <f t="shared" ca="1" si="85"/>
        <v>202004</v>
      </c>
      <c r="I158" t="str">
        <f t="shared" ca="1" si="86"/>
        <v>FY2020 Q3 Sep</v>
      </c>
      <c r="J158">
        <f t="shared" ca="1" si="87"/>
        <v>2020</v>
      </c>
      <c r="K158" s="8" t="str">
        <f t="shared" ca="1" si="88"/>
        <v>Sep</v>
      </c>
      <c r="L158" s="8" t="str">
        <f t="shared" ca="1" si="89"/>
        <v>Q3</v>
      </c>
      <c r="M158">
        <f t="shared" ca="1" si="90"/>
        <v>9</v>
      </c>
      <c r="N158">
        <f t="shared" ca="1" si="91"/>
        <v>3</v>
      </c>
      <c r="O158">
        <f t="shared" ca="1" si="92"/>
        <v>202009</v>
      </c>
      <c r="P158">
        <f t="shared" ca="1" si="93"/>
        <v>202003</v>
      </c>
      <c r="Q158" t="str">
        <f t="shared" si="94"/>
        <v>FY2020 Q2 Mar</v>
      </c>
      <c r="R158">
        <f t="shared" si="95"/>
        <v>2020</v>
      </c>
      <c r="S158" s="8" t="str">
        <f t="shared" si="96"/>
        <v>Mar</v>
      </c>
      <c r="T158" s="8" t="str">
        <f t="shared" si="97"/>
        <v>Q2</v>
      </c>
      <c r="U158">
        <f t="shared" si="98"/>
        <v>6</v>
      </c>
      <c r="V158">
        <f t="shared" si="99"/>
        <v>2</v>
      </c>
      <c r="W158">
        <f t="shared" si="100"/>
        <v>202006</v>
      </c>
      <c r="X158">
        <f t="shared" si="101"/>
        <v>202002</v>
      </c>
      <c r="Y158" t="str">
        <f t="shared" si="102"/>
        <v>FY2020 Q1 Mar</v>
      </c>
      <c r="Z158">
        <f t="shared" si="103"/>
        <v>2020</v>
      </c>
      <c r="AA158" s="8" t="str">
        <f t="shared" si="104"/>
        <v>Mar</v>
      </c>
      <c r="AB158" s="8" t="str">
        <f t="shared" si="105"/>
        <v>Q1</v>
      </c>
      <c r="AC158">
        <f t="shared" si="106"/>
        <v>3</v>
      </c>
      <c r="AD158">
        <f t="shared" si="107"/>
        <v>1</v>
      </c>
      <c r="AE158">
        <f t="shared" si="108"/>
        <v>202003</v>
      </c>
      <c r="AF158">
        <f t="shared" si="109"/>
        <v>202001</v>
      </c>
      <c r="AG158" s="9">
        <f t="shared" ca="1" si="110"/>
        <v>0</v>
      </c>
      <c r="AH158">
        <f t="shared" ca="1" si="111"/>
        <v>2</v>
      </c>
      <c r="AI158" s="9">
        <f t="shared" ca="1" si="112"/>
        <v>6</v>
      </c>
      <c r="AJ158" s="9">
        <f t="shared" ca="1" si="113"/>
        <v>0</v>
      </c>
      <c r="AK158" s="9">
        <f t="shared" si="114"/>
        <v>5</v>
      </c>
      <c r="AL158" s="9">
        <f t="shared" si="115"/>
        <v>12</v>
      </c>
      <c r="AM158" s="9">
        <f t="shared" si="116"/>
        <v>11</v>
      </c>
      <c r="AN158" s="2">
        <v>43909.474305555559</v>
      </c>
      <c r="AO158">
        <v>5925</v>
      </c>
      <c r="AP158" s="1">
        <v>200000</v>
      </c>
      <c r="AQ158" t="s">
        <v>5</v>
      </c>
    </row>
    <row r="159" spans="1:43" x14ac:dyDescent="0.3">
      <c r="A159" t="str">
        <f t="shared" ca="1" si="78"/>
        <v>FY2020 Q4 Sep</v>
      </c>
      <c r="B159">
        <f t="shared" ca="1" si="79"/>
        <v>2020</v>
      </c>
      <c r="C159" s="8" t="str">
        <f t="shared" ca="1" si="80"/>
        <v>Sep</v>
      </c>
      <c r="D159" s="8" t="str">
        <f t="shared" ca="1" si="81"/>
        <v>Q4</v>
      </c>
      <c r="E159">
        <f t="shared" ca="1" si="82"/>
        <v>12</v>
      </c>
      <c r="F159">
        <f t="shared" ca="1" si="83"/>
        <v>4</v>
      </c>
      <c r="G159">
        <f t="shared" ca="1" si="84"/>
        <v>202012</v>
      </c>
      <c r="H159">
        <f t="shared" ca="1" si="85"/>
        <v>202004</v>
      </c>
      <c r="I159" t="str">
        <f t="shared" ca="1" si="86"/>
        <v>FY2020 Q3 Sep</v>
      </c>
      <c r="J159">
        <f t="shared" ca="1" si="87"/>
        <v>2020</v>
      </c>
      <c r="K159" s="8" t="str">
        <f t="shared" ca="1" si="88"/>
        <v>Sep</v>
      </c>
      <c r="L159" s="8" t="str">
        <f t="shared" ca="1" si="89"/>
        <v>Q3</v>
      </c>
      <c r="M159">
        <f t="shared" ca="1" si="90"/>
        <v>9</v>
      </c>
      <c r="N159">
        <f t="shared" ca="1" si="91"/>
        <v>3</v>
      </c>
      <c r="O159">
        <f t="shared" ca="1" si="92"/>
        <v>202009</v>
      </c>
      <c r="P159">
        <f t="shared" ca="1" si="93"/>
        <v>202003</v>
      </c>
      <c r="Q159" t="str">
        <f t="shared" si="94"/>
        <v>FY2020 Q2 Feb</v>
      </c>
      <c r="R159">
        <f t="shared" si="95"/>
        <v>2020</v>
      </c>
      <c r="S159" s="8" t="str">
        <f t="shared" si="96"/>
        <v>Feb</v>
      </c>
      <c r="T159" s="8" t="str">
        <f t="shared" si="97"/>
        <v>Q2</v>
      </c>
      <c r="U159">
        <f t="shared" si="98"/>
        <v>5</v>
      </c>
      <c r="V159">
        <f t="shared" si="99"/>
        <v>2</v>
      </c>
      <c r="W159">
        <f t="shared" si="100"/>
        <v>202005</v>
      </c>
      <c r="X159">
        <f t="shared" si="101"/>
        <v>202002</v>
      </c>
      <c r="Y159" t="str">
        <f t="shared" si="102"/>
        <v>FY2020 Q1 Feb</v>
      </c>
      <c r="Z159">
        <f t="shared" si="103"/>
        <v>2020</v>
      </c>
      <c r="AA159" s="8" t="str">
        <f t="shared" si="104"/>
        <v>Feb</v>
      </c>
      <c r="AB159" s="8" t="str">
        <f t="shared" si="105"/>
        <v>Q1</v>
      </c>
      <c r="AC159">
        <f t="shared" si="106"/>
        <v>2</v>
      </c>
      <c r="AD159">
        <f t="shared" si="107"/>
        <v>1</v>
      </c>
      <c r="AE159">
        <f t="shared" si="108"/>
        <v>202002</v>
      </c>
      <c r="AF159">
        <f t="shared" si="109"/>
        <v>202001</v>
      </c>
      <c r="AG159" s="9">
        <f t="shared" ca="1" si="110"/>
        <v>0</v>
      </c>
      <c r="AH159">
        <f t="shared" ca="1" si="111"/>
        <v>2</v>
      </c>
      <c r="AI159" s="9">
        <f t="shared" ca="1" si="112"/>
        <v>7</v>
      </c>
      <c r="AJ159" s="9">
        <f t="shared" ca="1" si="113"/>
        <v>0</v>
      </c>
      <c r="AK159" s="9">
        <f t="shared" si="114"/>
        <v>5</v>
      </c>
      <c r="AL159" s="9">
        <f t="shared" si="115"/>
        <v>8</v>
      </c>
      <c r="AM159" s="9">
        <f t="shared" si="116"/>
        <v>16</v>
      </c>
      <c r="AN159" s="2">
        <v>43881.703472222223</v>
      </c>
      <c r="AO159">
        <v>6033</v>
      </c>
      <c r="AP159" s="1">
        <v>200000</v>
      </c>
      <c r="AQ159" t="s">
        <v>5</v>
      </c>
    </row>
    <row r="160" spans="1:43" x14ac:dyDescent="0.3">
      <c r="A160" t="str">
        <f t="shared" ca="1" si="78"/>
        <v>FY2020 Q4 Sep</v>
      </c>
      <c r="B160">
        <f t="shared" ca="1" si="79"/>
        <v>2020</v>
      </c>
      <c r="C160" s="8" t="str">
        <f t="shared" ca="1" si="80"/>
        <v>Sep</v>
      </c>
      <c r="D160" s="8" t="str">
        <f t="shared" ca="1" si="81"/>
        <v>Q4</v>
      </c>
      <c r="E160">
        <f t="shared" ca="1" si="82"/>
        <v>12</v>
      </c>
      <c r="F160">
        <f t="shared" ca="1" si="83"/>
        <v>4</v>
      </c>
      <c r="G160">
        <f t="shared" ca="1" si="84"/>
        <v>202012</v>
      </c>
      <c r="H160">
        <f t="shared" ca="1" si="85"/>
        <v>202004</v>
      </c>
      <c r="I160" t="str">
        <f t="shared" ca="1" si="86"/>
        <v>FY2020 Q3 Sep</v>
      </c>
      <c r="J160">
        <f t="shared" ca="1" si="87"/>
        <v>2020</v>
      </c>
      <c r="K160" s="8" t="str">
        <f t="shared" ca="1" si="88"/>
        <v>Sep</v>
      </c>
      <c r="L160" s="8" t="str">
        <f t="shared" ca="1" si="89"/>
        <v>Q3</v>
      </c>
      <c r="M160">
        <f t="shared" ca="1" si="90"/>
        <v>9</v>
      </c>
      <c r="N160">
        <f t="shared" ca="1" si="91"/>
        <v>3</v>
      </c>
      <c r="O160">
        <f t="shared" ca="1" si="92"/>
        <v>202009</v>
      </c>
      <c r="P160">
        <f t="shared" ca="1" si="93"/>
        <v>202003</v>
      </c>
      <c r="Q160" t="str">
        <f t="shared" si="94"/>
        <v>FY2020 Q3 May</v>
      </c>
      <c r="R160">
        <f t="shared" si="95"/>
        <v>2020</v>
      </c>
      <c r="S160" s="8" t="str">
        <f t="shared" si="96"/>
        <v>May</v>
      </c>
      <c r="T160" s="8" t="str">
        <f t="shared" si="97"/>
        <v>Q3</v>
      </c>
      <c r="U160">
        <f t="shared" si="98"/>
        <v>8</v>
      </c>
      <c r="V160">
        <f t="shared" si="99"/>
        <v>3</v>
      </c>
      <c r="W160">
        <f t="shared" si="100"/>
        <v>202008</v>
      </c>
      <c r="X160">
        <f t="shared" si="101"/>
        <v>202003</v>
      </c>
      <c r="Y160" t="str">
        <f t="shared" si="102"/>
        <v>FY2020 Q2 May</v>
      </c>
      <c r="Z160">
        <f t="shared" si="103"/>
        <v>2020</v>
      </c>
      <c r="AA160" s="8" t="str">
        <f t="shared" si="104"/>
        <v>May</v>
      </c>
      <c r="AB160" s="8" t="str">
        <f t="shared" si="105"/>
        <v>Q2</v>
      </c>
      <c r="AC160">
        <f t="shared" si="106"/>
        <v>5</v>
      </c>
      <c r="AD160">
        <f t="shared" si="107"/>
        <v>2</v>
      </c>
      <c r="AE160">
        <f t="shared" si="108"/>
        <v>202005</v>
      </c>
      <c r="AF160">
        <f t="shared" si="109"/>
        <v>202002</v>
      </c>
      <c r="AG160" s="9">
        <f t="shared" ca="1" si="110"/>
        <v>0</v>
      </c>
      <c r="AH160">
        <f t="shared" ca="1" si="111"/>
        <v>1</v>
      </c>
      <c r="AI160" s="9">
        <f t="shared" ca="1" si="112"/>
        <v>4</v>
      </c>
      <c r="AJ160" s="9">
        <f t="shared" ca="1" si="113"/>
        <v>0</v>
      </c>
      <c r="AK160" s="9">
        <f t="shared" si="114"/>
        <v>5</v>
      </c>
      <c r="AL160" s="9">
        <f t="shared" si="115"/>
        <v>22</v>
      </c>
      <c r="AM160" s="9">
        <f t="shared" si="116"/>
        <v>12</v>
      </c>
      <c r="AN160" s="2">
        <v>43979.520833333336</v>
      </c>
      <c r="AO160">
        <v>6316</v>
      </c>
      <c r="AP160" s="1">
        <v>200000</v>
      </c>
      <c r="AQ160" t="s">
        <v>5</v>
      </c>
    </row>
    <row r="161" spans="1:43" x14ac:dyDescent="0.3">
      <c r="A161" t="str">
        <f t="shared" ca="1" si="78"/>
        <v>FY2020 Q4 Sep</v>
      </c>
      <c r="B161">
        <f t="shared" ca="1" si="79"/>
        <v>2020</v>
      </c>
      <c r="C161" s="8" t="str">
        <f t="shared" ca="1" si="80"/>
        <v>Sep</v>
      </c>
      <c r="D161" s="8" t="str">
        <f t="shared" ca="1" si="81"/>
        <v>Q4</v>
      </c>
      <c r="E161">
        <f t="shared" ca="1" si="82"/>
        <v>12</v>
      </c>
      <c r="F161">
        <f t="shared" ca="1" si="83"/>
        <v>4</v>
      </c>
      <c r="G161">
        <f t="shared" ca="1" si="84"/>
        <v>202012</v>
      </c>
      <c r="H161">
        <f t="shared" ca="1" si="85"/>
        <v>202004</v>
      </c>
      <c r="I161" t="str">
        <f t="shared" ca="1" si="86"/>
        <v>FY2020 Q3 Sep</v>
      </c>
      <c r="J161">
        <f t="shared" ca="1" si="87"/>
        <v>2020</v>
      </c>
      <c r="K161" s="8" t="str">
        <f t="shared" ca="1" si="88"/>
        <v>Sep</v>
      </c>
      <c r="L161" s="8" t="str">
        <f t="shared" ca="1" si="89"/>
        <v>Q3</v>
      </c>
      <c r="M161">
        <f t="shared" ca="1" si="90"/>
        <v>9</v>
      </c>
      <c r="N161">
        <f t="shared" ca="1" si="91"/>
        <v>3</v>
      </c>
      <c r="O161">
        <f t="shared" ca="1" si="92"/>
        <v>202009</v>
      </c>
      <c r="P161">
        <f t="shared" ca="1" si="93"/>
        <v>202003</v>
      </c>
      <c r="Q161" t="str">
        <f t="shared" si="94"/>
        <v>FY2020 Q2 Mar</v>
      </c>
      <c r="R161">
        <f t="shared" si="95"/>
        <v>2020</v>
      </c>
      <c r="S161" s="8" t="str">
        <f t="shared" si="96"/>
        <v>Mar</v>
      </c>
      <c r="T161" s="8" t="str">
        <f t="shared" si="97"/>
        <v>Q2</v>
      </c>
      <c r="U161">
        <f t="shared" si="98"/>
        <v>6</v>
      </c>
      <c r="V161">
        <f t="shared" si="99"/>
        <v>2</v>
      </c>
      <c r="W161">
        <f t="shared" si="100"/>
        <v>202006</v>
      </c>
      <c r="X161">
        <f t="shared" si="101"/>
        <v>202002</v>
      </c>
      <c r="Y161" t="str">
        <f t="shared" si="102"/>
        <v>FY2020 Q1 Mar</v>
      </c>
      <c r="Z161">
        <f t="shared" si="103"/>
        <v>2020</v>
      </c>
      <c r="AA161" s="8" t="str">
        <f t="shared" si="104"/>
        <v>Mar</v>
      </c>
      <c r="AB161" s="8" t="str">
        <f t="shared" si="105"/>
        <v>Q1</v>
      </c>
      <c r="AC161">
        <f t="shared" si="106"/>
        <v>3</v>
      </c>
      <c r="AD161">
        <f t="shared" si="107"/>
        <v>1</v>
      </c>
      <c r="AE161">
        <f t="shared" si="108"/>
        <v>202003</v>
      </c>
      <c r="AF161">
        <f t="shared" si="109"/>
        <v>202001</v>
      </c>
      <c r="AG161" s="9">
        <f t="shared" ca="1" si="110"/>
        <v>0</v>
      </c>
      <c r="AH161">
        <f t="shared" ca="1" si="111"/>
        <v>2</v>
      </c>
      <c r="AI161" s="9">
        <f t="shared" ca="1" si="112"/>
        <v>6</v>
      </c>
      <c r="AJ161" s="9">
        <f t="shared" ca="1" si="113"/>
        <v>0</v>
      </c>
      <c r="AK161" s="9">
        <f t="shared" si="114"/>
        <v>5</v>
      </c>
      <c r="AL161" s="9">
        <f t="shared" si="115"/>
        <v>10</v>
      </c>
      <c r="AM161" s="9">
        <f t="shared" si="116"/>
        <v>12</v>
      </c>
      <c r="AN161" s="2">
        <v>43895.527777777781</v>
      </c>
      <c r="AO161">
        <v>6348</v>
      </c>
      <c r="AP161" s="1">
        <v>200000</v>
      </c>
      <c r="AQ161" t="s">
        <v>5</v>
      </c>
    </row>
    <row r="162" spans="1:43" x14ac:dyDescent="0.3">
      <c r="A162" t="str">
        <f t="shared" ca="1" si="78"/>
        <v>FY2020 Q4 Sep</v>
      </c>
      <c r="B162">
        <f t="shared" ca="1" si="79"/>
        <v>2020</v>
      </c>
      <c r="C162" s="8" t="str">
        <f t="shared" ca="1" si="80"/>
        <v>Sep</v>
      </c>
      <c r="D162" s="8" t="str">
        <f t="shared" ca="1" si="81"/>
        <v>Q4</v>
      </c>
      <c r="E162">
        <f t="shared" ca="1" si="82"/>
        <v>12</v>
      </c>
      <c r="F162">
        <f t="shared" ca="1" si="83"/>
        <v>4</v>
      </c>
      <c r="G162">
        <f t="shared" ca="1" si="84"/>
        <v>202012</v>
      </c>
      <c r="H162">
        <f t="shared" ca="1" si="85"/>
        <v>202004</v>
      </c>
      <c r="I162" t="str">
        <f t="shared" ca="1" si="86"/>
        <v>FY2020 Q3 Sep</v>
      </c>
      <c r="J162">
        <f t="shared" ca="1" si="87"/>
        <v>2020</v>
      </c>
      <c r="K162" s="8" t="str">
        <f t="shared" ca="1" si="88"/>
        <v>Sep</v>
      </c>
      <c r="L162" s="8" t="str">
        <f t="shared" ca="1" si="89"/>
        <v>Q3</v>
      </c>
      <c r="M162">
        <f t="shared" ca="1" si="90"/>
        <v>9</v>
      </c>
      <c r="N162">
        <f t="shared" ca="1" si="91"/>
        <v>3</v>
      </c>
      <c r="O162">
        <f t="shared" ca="1" si="92"/>
        <v>202009</v>
      </c>
      <c r="P162">
        <f t="shared" ca="1" si="93"/>
        <v>202003</v>
      </c>
      <c r="Q162" t="str">
        <f t="shared" si="94"/>
        <v>FY2020 Q2 Jan</v>
      </c>
      <c r="R162">
        <f t="shared" si="95"/>
        <v>2020</v>
      </c>
      <c r="S162" s="8" t="str">
        <f t="shared" si="96"/>
        <v>Jan</v>
      </c>
      <c r="T162" s="8" t="str">
        <f t="shared" si="97"/>
        <v>Q2</v>
      </c>
      <c r="U162">
        <f t="shared" si="98"/>
        <v>4</v>
      </c>
      <c r="V162">
        <f t="shared" si="99"/>
        <v>2</v>
      </c>
      <c r="W162">
        <f t="shared" si="100"/>
        <v>202004</v>
      </c>
      <c r="X162">
        <f t="shared" si="101"/>
        <v>202002</v>
      </c>
      <c r="Y162" t="str">
        <f t="shared" si="102"/>
        <v>FY2020 Q1 Jan</v>
      </c>
      <c r="Z162">
        <f t="shared" si="103"/>
        <v>2020</v>
      </c>
      <c r="AA162" s="8" t="str">
        <f t="shared" si="104"/>
        <v>Jan</v>
      </c>
      <c r="AB162" s="8" t="str">
        <f t="shared" si="105"/>
        <v>Q1</v>
      </c>
      <c r="AC162">
        <f t="shared" si="106"/>
        <v>1</v>
      </c>
      <c r="AD162">
        <f t="shared" si="107"/>
        <v>1</v>
      </c>
      <c r="AE162">
        <f t="shared" si="108"/>
        <v>202001</v>
      </c>
      <c r="AF162">
        <f t="shared" si="109"/>
        <v>202001</v>
      </c>
      <c r="AG162" s="9">
        <f t="shared" ca="1" si="110"/>
        <v>0</v>
      </c>
      <c r="AH162">
        <f t="shared" ca="1" si="111"/>
        <v>3</v>
      </c>
      <c r="AI162" s="9">
        <f t="shared" ca="1" si="112"/>
        <v>8</v>
      </c>
      <c r="AJ162" s="9">
        <f t="shared" ca="1" si="113"/>
        <v>0</v>
      </c>
      <c r="AK162" s="9">
        <f t="shared" si="114"/>
        <v>5</v>
      </c>
      <c r="AL162" s="9">
        <f t="shared" si="115"/>
        <v>4</v>
      </c>
      <c r="AM162" s="9">
        <f t="shared" si="116"/>
        <v>12</v>
      </c>
      <c r="AN162" s="2">
        <v>43853.502083333333</v>
      </c>
      <c r="AO162">
        <v>6948</v>
      </c>
      <c r="AP162" s="1">
        <v>200000</v>
      </c>
      <c r="AQ162" t="s">
        <v>5</v>
      </c>
    </row>
    <row r="163" spans="1:43" x14ac:dyDescent="0.3">
      <c r="A163" t="str">
        <f t="shared" ca="1" si="78"/>
        <v>FY2020 Q4 Sep</v>
      </c>
      <c r="B163">
        <f t="shared" ca="1" si="79"/>
        <v>2020</v>
      </c>
      <c r="C163" s="8" t="str">
        <f t="shared" ca="1" si="80"/>
        <v>Sep</v>
      </c>
      <c r="D163" s="8" t="str">
        <f t="shared" ca="1" si="81"/>
        <v>Q4</v>
      </c>
      <c r="E163">
        <f t="shared" ca="1" si="82"/>
        <v>12</v>
      </c>
      <c r="F163">
        <f t="shared" ca="1" si="83"/>
        <v>4</v>
      </c>
      <c r="G163">
        <f t="shared" ca="1" si="84"/>
        <v>202012</v>
      </c>
      <c r="H163">
        <f t="shared" ca="1" si="85"/>
        <v>202004</v>
      </c>
      <c r="I163" t="str">
        <f t="shared" ca="1" si="86"/>
        <v>FY2020 Q3 Sep</v>
      </c>
      <c r="J163">
        <f t="shared" ca="1" si="87"/>
        <v>2020</v>
      </c>
      <c r="K163" s="8" t="str">
        <f t="shared" ca="1" si="88"/>
        <v>Sep</v>
      </c>
      <c r="L163" s="8" t="str">
        <f t="shared" ca="1" si="89"/>
        <v>Q3</v>
      </c>
      <c r="M163">
        <f t="shared" ca="1" si="90"/>
        <v>9</v>
      </c>
      <c r="N163">
        <f t="shared" ca="1" si="91"/>
        <v>3</v>
      </c>
      <c r="O163">
        <f t="shared" ca="1" si="92"/>
        <v>202009</v>
      </c>
      <c r="P163">
        <f t="shared" ca="1" si="93"/>
        <v>202003</v>
      </c>
      <c r="Q163" t="str">
        <f t="shared" si="94"/>
        <v>FY2020 Q2 Jan</v>
      </c>
      <c r="R163">
        <f t="shared" si="95"/>
        <v>2020</v>
      </c>
      <c r="S163" s="8" t="str">
        <f t="shared" si="96"/>
        <v>Jan</v>
      </c>
      <c r="T163" s="8" t="str">
        <f t="shared" si="97"/>
        <v>Q2</v>
      </c>
      <c r="U163">
        <f t="shared" si="98"/>
        <v>4</v>
      </c>
      <c r="V163">
        <f t="shared" si="99"/>
        <v>2</v>
      </c>
      <c r="W163">
        <f t="shared" si="100"/>
        <v>202004</v>
      </c>
      <c r="X163">
        <f t="shared" si="101"/>
        <v>202002</v>
      </c>
      <c r="Y163" t="str">
        <f t="shared" si="102"/>
        <v>FY2020 Q1 Jan</v>
      </c>
      <c r="Z163">
        <f t="shared" si="103"/>
        <v>2020</v>
      </c>
      <c r="AA163" s="8" t="str">
        <f t="shared" si="104"/>
        <v>Jan</v>
      </c>
      <c r="AB163" s="8" t="str">
        <f t="shared" si="105"/>
        <v>Q1</v>
      </c>
      <c r="AC163">
        <f t="shared" si="106"/>
        <v>1</v>
      </c>
      <c r="AD163">
        <f t="shared" si="107"/>
        <v>1</v>
      </c>
      <c r="AE163">
        <f t="shared" si="108"/>
        <v>202001</v>
      </c>
      <c r="AF163">
        <f t="shared" si="109"/>
        <v>202001</v>
      </c>
      <c r="AG163" s="9">
        <f t="shared" ca="1" si="110"/>
        <v>0</v>
      </c>
      <c r="AH163">
        <f t="shared" ca="1" si="111"/>
        <v>3</v>
      </c>
      <c r="AI163" s="9">
        <f t="shared" ca="1" si="112"/>
        <v>8</v>
      </c>
      <c r="AJ163" s="9">
        <f t="shared" ca="1" si="113"/>
        <v>0</v>
      </c>
      <c r="AK163" s="9">
        <f t="shared" si="114"/>
        <v>6</v>
      </c>
      <c r="AL163" s="9">
        <f t="shared" si="115"/>
        <v>1</v>
      </c>
      <c r="AM163" s="9">
        <f t="shared" si="116"/>
        <v>11</v>
      </c>
      <c r="AN163" s="2">
        <v>43833.46875</v>
      </c>
      <c r="AO163">
        <v>7052</v>
      </c>
      <c r="AP163" s="1">
        <v>200000</v>
      </c>
      <c r="AQ163" t="s">
        <v>5</v>
      </c>
    </row>
    <row r="164" spans="1:43" x14ac:dyDescent="0.3">
      <c r="A164" t="str">
        <f t="shared" ca="1" si="78"/>
        <v>FY2020 Q4 Sep</v>
      </c>
      <c r="B164">
        <f t="shared" ca="1" si="79"/>
        <v>2020</v>
      </c>
      <c r="C164" s="8" t="str">
        <f t="shared" ca="1" si="80"/>
        <v>Sep</v>
      </c>
      <c r="D164" s="8" t="str">
        <f t="shared" ca="1" si="81"/>
        <v>Q4</v>
      </c>
      <c r="E164">
        <f t="shared" ca="1" si="82"/>
        <v>12</v>
      </c>
      <c r="F164">
        <f t="shared" ca="1" si="83"/>
        <v>4</v>
      </c>
      <c r="G164">
        <f t="shared" ca="1" si="84"/>
        <v>202012</v>
      </c>
      <c r="H164">
        <f t="shared" ca="1" si="85"/>
        <v>202004</v>
      </c>
      <c r="I164" t="str">
        <f t="shared" ca="1" si="86"/>
        <v>FY2020 Q3 Sep</v>
      </c>
      <c r="J164">
        <f t="shared" ca="1" si="87"/>
        <v>2020</v>
      </c>
      <c r="K164" s="8" t="str">
        <f t="shared" ca="1" si="88"/>
        <v>Sep</v>
      </c>
      <c r="L164" s="8" t="str">
        <f t="shared" ca="1" si="89"/>
        <v>Q3</v>
      </c>
      <c r="M164">
        <f t="shared" ca="1" si="90"/>
        <v>9</v>
      </c>
      <c r="N164">
        <f t="shared" ca="1" si="91"/>
        <v>3</v>
      </c>
      <c r="O164">
        <f t="shared" ca="1" si="92"/>
        <v>202009</v>
      </c>
      <c r="P164">
        <f t="shared" ca="1" si="93"/>
        <v>202003</v>
      </c>
      <c r="Q164" t="str">
        <f t="shared" si="94"/>
        <v>FY2020 Q2 Mar</v>
      </c>
      <c r="R164">
        <f t="shared" si="95"/>
        <v>2020</v>
      </c>
      <c r="S164" s="8" t="str">
        <f t="shared" si="96"/>
        <v>Mar</v>
      </c>
      <c r="T164" s="8" t="str">
        <f t="shared" si="97"/>
        <v>Q2</v>
      </c>
      <c r="U164">
        <f t="shared" si="98"/>
        <v>6</v>
      </c>
      <c r="V164">
        <f t="shared" si="99"/>
        <v>2</v>
      </c>
      <c r="W164">
        <f t="shared" si="100"/>
        <v>202006</v>
      </c>
      <c r="X164">
        <f t="shared" si="101"/>
        <v>202002</v>
      </c>
      <c r="Y164" t="str">
        <f t="shared" si="102"/>
        <v>FY2020 Q1 Mar</v>
      </c>
      <c r="Z164">
        <f t="shared" si="103"/>
        <v>2020</v>
      </c>
      <c r="AA164" s="8" t="str">
        <f t="shared" si="104"/>
        <v>Mar</v>
      </c>
      <c r="AB164" s="8" t="str">
        <f t="shared" si="105"/>
        <v>Q1</v>
      </c>
      <c r="AC164">
        <f t="shared" si="106"/>
        <v>3</v>
      </c>
      <c r="AD164">
        <f t="shared" si="107"/>
        <v>1</v>
      </c>
      <c r="AE164">
        <f t="shared" si="108"/>
        <v>202003</v>
      </c>
      <c r="AF164">
        <f t="shared" si="109"/>
        <v>202001</v>
      </c>
      <c r="AG164" s="9">
        <f t="shared" ca="1" si="110"/>
        <v>0</v>
      </c>
      <c r="AH164">
        <f t="shared" ca="1" si="111"/>
        <v>2</v>
      </c>
      <c r="AI164" s="9">
        <f t="shared" ca="1" si="112"/>
        <v>6</v>
      </c>
      <c r="AJ164" s="9">
        <f t="shared" ca="1" si="113"/>
        <v>0</v>
      </c>
      <c r="AK164" s="9">
        <f t="shared" si="114"/>
        <v>5</v>
      </c>
      <c r="AL164" s="9">
        <f t="shared" si="115"/>
        <v>11</v>
      </c>
      <c r="AM164" s="9">
        <f t="shared" si="116"/>
        <v>11</v>
      </c>
      <c r="AN164" s="2">
        <v>43902.491666666669</v>
      </c>
      <c r="AO164">
        <v>7403</v>
      </c>
      <c r="AP164" s="1">
        <v>200000</v>
      </c>
      <c r="AQ164" t="s">
        <v>5</v>
      </c>
    </row>
    <row r="165" spans="1:43" x14ac:dyDescent="0.3">
      <c r="A165" t="str">
        <f t="shared" ca="1" si="78"/>
        <v>FY2020 Q4 Sep</v>
      </c>
      <c r="B165">
        <f t="shared" ca="1" si="79"/>
        <v>2020</v>
      </c>
      <c r="C165" s="8" t="str">
        <f t="shared" ca="1" si="80"/>
        <v>Sep</v>
      </c>
      <c r="D165" s="8" t="str">
        <f t="shared" ca="1" si="81"/>
        <v>Q4</v>
      </c>
      <c r="E165">
        <f t="shared" ca="1" si="82"/>
        <v>12</v>
      </c>
      <c r="F165">
        <f t="shared" ca="1" si="83"/>
        <v>4</v>
      </c>
      <c r="G165">
        <f t="shared" ca="1" si="84"/>
        <v>202012</v>
      </c>
      <c r="H165">
        <f t="shared" ca="1" si="85"/>
        <v>202004</v>
      </c>
      <c r="I165" t="str">
        <f t="shared" ca="1" si="86"/>
        <v>FY2020 Q3 Sep</v>
      </c>
      <c r="J165">
        <f t="shared" ca="1" si="87"/>
        <v>2020</v>
      </c>
      <c r="K165" s="8" t="str">
        <f t="shared" ca="1" si="88"/>
        <v>Sep</v>
      </c>
      <c r="L165" s="8" t="str">
        <f t="shared" ca="1" si="89"/>
        <v>Q3</v>
      </c>
      <c r="M165">
        <f t="shared" ca="1" si="90"/>
        <v>9</v>
      </c>
      <c r="N165">
        <f t="shared" ca="1" si="91"/>
        <v>3</v>
      </c>
      <c r="O165">
        <f t="shared" ca="1" si="92"/>
        <v>202009</v>
      </c>
      <c r="P165">
        <f t="shared" ca="1" si="93"/>
        <v>202003</v>
      </c>
      <c r="Q165" t="str">
        <f t="shared" si="94"/>
        <v>FY2020 Q3 Jun</v>
      </c>
      <c r="R165">
        <f t="shared" si="95"/>
        <v>2020</v>
      </c>
      <c r="S165" s="8" t="str">
        <f t="shared" si="96"/>
        <v>Jun</v>
      </c>
      <c r="T165" s="8" t="str">
        <f t="shared" si="97"/>
        <v>Q3</v>
      </c>
      <c r="U165">
        <f t="shared" si="98"/>
        <v>9</v>
      </c>
      <c r="V165">
        <f t="shared" si="99"/>
        <v>3</v>
      </c>
      <c r="W165">
        <f t="shared" si="100"/>
        <v>202009</v>
      </c>
      <c r="X165">
        <f t="shared" si="101"/>
        <v>202003</v>
      </c>
      <c r="Y165" t="str">
        <f t="shared" si="102"/>
        <v>FY2020 Q2 Jun</v>
      </c>
      <c r="Z165">
        <f t="shared" si="103"/>
        <v>2020</v>
      </c>
      <c r="AA165" s="8" t="str">
        <f t="shared" si="104"/>
        <v>Jun</v>
      </c>
      <c r="AB165" s="8" t="str">
        <f t="shared" si="105"/>
        <v>Q2</v>
      </c>
      <c r="AC165">
        <f t="shared" si="106"/>
        <v>6</v>
      </c>
      <c r="AD165">
        <f t="shared" si="107"/>
        <v>2</v>
      </c>
      <c r="AE165">
        <f t="shared" si="108"/>
        <v>202006</v>
      </c>
      <c r="AF165">
        <f t="shared" si="109"/>
        <v>202002</v>
      </c>
      <c r="AG165" s="9">
        <f t="shared" ca="1" si="110"/>
        <v>0</v>
      </c>
      <c r="AH165">
        <f t="shared" ca="1" si="111"/>
        <v>1</v>
      </c>
      <c r="AI165" s="9">
        <f t="shared" ca="1" si="112"/>
        <v>3</v>
      </c>
      <c r="AJ165" s="9">
        <f t="shared" ca="1" si="113"/>
        <v>0</v>
      </c>
      <c r="AK165" s="9">
        <f t="shared" si="114"/>
        <v>6</v>
      </c>
      <c r="AL165" s="9">
        <f t="shared" si="115"/>
        <v>25</v>
      </c>
      <c r="AM165" s="9">
        <f t="shared" si="116"/>
        <v>12</v>
      </c>
      <c r="AN165" s="2">
        <v>44001.520833333336</v>
      </c>
      <c r="AO165">
        <v>7963</v>
      </c>
      <c r="AP165" s="1">
        <v>200000</v>
      </c>
      <c r="AQ165" t="s">
        <v>6</v>
      </c>
    </row>
    <row r="166" spans="1:43" x14ac:dyDescent="0.3">
      <c r="A166" t="str">
        <f t="shared" ca="1" si="78"/>
        <v>FY2020 Q4 Sep</v>
      </c>
      <c r="B166">
        <f t="shared" ca="1" si="79"/>
        <v>2020</v>
      </c>
      <c r="C166" s="8" t="str">
        <f t="shared" ca="1" si="80"/>
        <v>Sep</v>
      </c>
      <c r="D166" s="8" t="str">
        <f t="shared" ca="1" si="81"/>
        <v>Q4</v>
      </c>
      <c r="E166">
        <f t="shared" ca="1" si="82"/>
        <v>12</v>
      </c>
      <c r="F166">
        <f t="shared" ca="1" si="83"/>
        <v>4</v>
      </c>
      <c r="G166">
        <f t="shared" ca="1" si="84"/>
        <v>202012</v>
      </c>
      <c r="H166">
        <f t="shared" ca="1" si="85"/>
        <v>202004</v>
      </c>
      <c r="I166" t="str">
        <f t="shared" ca="1" si="86"/>
        <v>FY2020 Q3 Sep</v>
      </c>
      <c r="J166">
        <f t="shared" ca="1" si="87"/>
        <v>2020</v>
      </c>
      <c r="K166" s="8" t="str">
        <f t="shared" ca="1" si="88"/>
        <v>Sep</v>
      </c>
      <c r="L166" s="8" t="str">
        <f t="shared" ca="1" si="89"/>
        <v>Q3</v>
      </c>
      <c r="M166">
        <f t="shared" ca="1" si="90"/>
        <v>9</v>
      </c>
      <c r="N166">
        <f t="shared" ca="1" si="91"/>
        <v>3</v>
      </c>
      <c r="O166">
        <f t="shared" ca="1" si="92"/>
        <v>202009</v>
      </c>
      <c r="P166">
        <f t="shared" ca="1" si="93"/>
        <v>202003</v>
      </c>
      <c r="Q166" t="str">
        <f t="shared" si="94"/>
        <v>FY2020 Q2 Feb</v>
      </c>
      <c r="R166">
        <f t="shared" si="95"/>
        <v>2020</v>
      </c>
      <c r="S166" s="8" t="str">
        <f t="shared" si="96"/>
        <v>Feb</v>
      </c>
      <c r="T166" s="8" t="str">
        <f t="shared" si="97"/>
        <v>Q2</v>
      </c>
      <c r="U166">
        <f t="shared" si="98"/>
        <v>5</v>
      </c>
      <c r="V166">
        <f t="shared" si="99"/>
        <v>2</v>
      </c>
      <c r="W166">
        <f t="shared" si="100"/>
        <v>202005</v>
      </c>
      <c r="X166">
        <f t="shared" si="101"/>
        <v>202002</v>
      </c>
      <c r="Y166" t="str">
        <f t="shared" si="102"/>
        <v>FY2020 Q1 Feb</v>
      </c>
      <c r="Z166">
        <f t="shared" si="103"/>
        <v>2020</v>
      </c>
      <c r="AA166" s="8" t="str">
        <f t="shared" si="104"/>
        <v>Feb</v>
      </c>
      <c r="AB166" s="8" t="str">
        <f t="shared" si="105"/>
        <v>Q1</v>
      </c>
      <c r="AC166">
        <f t="shared" si="106"/>
        <v>2</v>
      </c>
      <c r="AD166">
        <f t="shared" si="107"/>
        <v>1</v>
      </c>
      <c r="AE166">
        <f t="shared" si="108"/>
        <v>202002</v>
      </c>
      <c r="AF166">
        <f t="shared" si="109"/>
        <v>202001</v>
      </c>
      <c r="AG166" s="9">
        <f t="shared" ca="1" si="110"/>
        <v>0</v>
      </c>
      <c r="AH166">
        <f t="shared" ca="1" si="111"/>
        <v>2</v>
      </c>
      <c r="AI166" s="9">
        <f t="shared" ca="1" si="112"/>
        <v>7</v>
      </c>
      <c r="AJ166" s="9">
        <f t="shared" ca="1" si="113"/>
        <v>0</v>
      </c>
      <c r="AK166" s="9">
        <f t="shared" si="114"/>
        <v>4</v>
      </c>
      <c r="AL166" s="9">
        <f t="shared" si="115"/>
        <v>9</v>
      </c>
      <c r="AM166" s="9">
        <f t="shared" si="116"/>
        <v>12</v>
      </c>
      <c r="AN166" s="2">
        <v>43887.515972222223</v>
      </c>
      <c r="AO166">
        <v>8080</v>
      </c>
      <c r="AP166" s="1">
        <v>200000</v>
      </c>
      <c r="AQ166" t="s">
        <v>5</v>
      </c>
    </row>
    <row r="167" spans="1:43" x14ac:dyDescent="0.3">
      <c r="A167" t="str">
        <f t="shared" ca="1" si="78"/>
        <v>FY2020 Q4 Sep</v>
      </c>
      <c r="B167">
        <f t="shared" ca="1" si="79"/>
        <v>2020</v>
      </c>
      <c r="C167" s="8" t="str">
        <f t="shared" ca="1" si="80"/>
        <v>Sep</v>
      </c>
      <c r="D167" s="8" t="str">
        <f t="shared" ca="1" si="81"/>
        <v>Q4</v>
      </c>
      <c r="E167">
        <f t="shared" ca="1" si="82"/>
        <v>12</v>
      </c>
      <c r="F167">
        <f t="shared" ca="1" si="83"/>
        <v>4</v>
      </c>
      <c r="G167">
        <f t="shared" ca="1" si="84"/>
        <v>202012</v>
      </c>
      <c r="H167">
        <f t="shared" ca="1" si="85"/>
        <v>202004</v>
      </c>
      <c r="I167" t="str">
        <f t="shared" ca="1" si="86"/>
        <v>FY2020 Q3 Sep</v>
      </c>
      <c r="J167">
        <f t="shared" ca="1" si="87"/>
        <v>2020</v>
      </c>
      <c r="K167" s="8" t="str">
        <f t="shared" ca="1" si="88"/>
        <v>Sep</v>
      </c>
      <c r="L167" s="8" t="str">
        <f t="shared" ca="1" si="89"/>
        <v>Q3</v>
      </c>
      <c r="M167">
        <f t="shared" ca="1" si="90"/>
        <v>9</v>
      </c>
      <c r="N167">
        <f t="shared" ca="1" si="91"/>
        <v>3</v>
      </c>
      <c r="O167">
        <f t="shared" ca="1" si="92"/>
        <v>202009</v>
      </c>
      <c r="P167">
        <f t="shared" ca="1" si="93"/>
        <v>202003</v>
      </c>
      <c r="Q167" t="str">
        <f t="shared" si="94"/>
        <v>FY2020 Q2 Feb</v>
      </c>
      <c r="R167">
        <f t="shared" si="95"/>
        <v>2020</v>
      </c>
      <c r="S167" s="8" t="str">
        <f t="shared" si="96"/>
        <v>Feb</v>
      </c>
      <c r="T167" s="8" t="str">
        <f t="shared" si="97"/>
        <v>Q2</v>
      </c>
      <c r="U167">
        <f t="shared" si="98"/>
        <v>5</v>
      </c>
      <c r="V167">
        <f t="shared" si="99"/>
        <v>2</v>
      </c>
      <c r="W167">
        <f t="shared" si="100"/>
        <v>202005</v>
      </c>
      <c r="X167">
        <f t="shared" si="101"/>
        <v>202002</v>
      </c>
      <c r="Y167" t="str">
        <f t="shared" si="102"/>
        <v>FY2020 Q1 Feb</v>
      </c>
      <c r="Z167">
        <f t="shared" si="103"/>
        <v>2020</v>
      </c>
      <c r="AA167" s="8" t="str">
        <f t="shared" si="104"/>
        <v>Feb</v>
      </c>
      <c r="AB167" s="8" t="str">
        <f t="shared" si="105"/>
        <v>Q1</v>
      </c>
      <c r="AC167">
        <f t="shared" si="106"/>
        <v>2</v>
      </c>
      <c r="AD167">
        <f t="shared" si="107"/>
        <v>1</v>
      </c>
      <c r="AE167">
        <f t="shared" si="108"/>
        <v>202002</v>
      </c>
      <c r="AF167">
        <f t="shared" si="109"/>
        <v>202001</v>
      </c>
      <c r="AG167" s="9">
        <f t="shared" ca="1" si="110"/>
        <v>0</v>
      </c>
      <c r="AH167">
        <f t="shared" ca="1" si="111"/>
        <v>2</v>
      </c>
      <c r="AI167" s="9">
        <f t="shared" ca="1" si="112"/>
        <v>7</v>
      </c>
      <c r="AJ167" s="9">
        <f t="shared" ca="1" si="113"/>
        <v>0</v>
      </c>
      <c r="AK167" s="9">
        <f t="shared" si="114"/>
        <v>6</v>
      </c>
      <c r="AL167" s="9">
        <f t="shared" si="115"/>
        <v>9</v>
      </c>
      <c r="AM167" s="9">
        <f t="shared" si="116"/>
        <v>10</v>
      </c>
      <c r="AN167" s="2">
        <v>43889.433333333334</v>
      </c>
      <c r="AO167">
        <v>8080</v>
      </c>
      <c r="AP167" s="1">
        <v>200000</v>
      </c>
      <c r="AQ167" t="s">
        <v>5</v>
      </c>
    </row>
    <row r="168" spans="1:43" x14ac:dyDescent="0.3">
      <c r="A168" t="str">
        <f t="shared" ca="1" si="78"/>
        <v>FY2020 Q4 Sep</v>
      </c>
      <c r="B168">
        <f t="shared" ca="1" si="79"/>
        <v>2020</v>
      </c>
      <c r="C168" s="8" t="str">
        <f t="shared" ca="1" si="80"/>
        <v>Sep</v>
      </c>
      <c r="D168" s="8" t="str">
        <f t="shared" ca="1" si="81"/>
        <v>Q4</v>
      </c>
      <c r="E168">
        <f t="shared" ca="1" si="82"/>
        <v>12</v>
      </c>
      <c r="F168">
        <f t="shared" ca="1" si="83"/>
        <v>4</v>
      </c>
      <c r="G168">
        <f t="shared" ca="1" si="84"/>
        <v>202012</v>
      </c>
      <c r="H168">
        <f t="shared" ca="1" si="85"/>
        <v>202004</v>
      </c>
      <c r="I168" t="str">
        <f t="shared" ca="1" si="86"/>
        <v>FY2020 Q3 Sep</v>
      </c>
      <c r="J168">
        <f t="shared" ca="1" si="87"/>
        <v>2020</v>
      </c>
      <c r="K168" s="8" t="str">
        <f t="shared" ca="1" si="88"/>
        <v>Sep</v>
      </c>
      <c r="L168" s="8" t="str">
        <f t="shared" ca="1" si="89"/>
        <v>Q3</v>
      </c>
      <c r="M168">
        <f t="shared" ca="1" si="90"/>
        <v>9</v>
      </c>
      <c r="N168">
        <f t="shared" ca="1" si="91"/>
        <v>3</v>
      </c>
      <c r="O168">
        <f t="shared" ca="1" si="92"/>
        <v>202009</v>
      </c>
      <c r="P168">
        <f t="shared" ca="1" si="93"/>
        <v>202003</v>
      </c>
      <c r="Q168" t="str">
        <f t="shared" si="94"/>
        <v>FY2020 Q1 Nov</v>
      </c>
      <c r="R168">
        <f t="shared" si="95"/>
        <v>2020</v>
      </c>
      <c r="S168" s="8" t="str">
        <f t="shared" si="96"/>
        <v>Nov</v>
      </c>
      <c r="T168" s="8" t="str">
        <f t="shared" si="97"/>
        <v>Q1</v>
      </c>
      <c r="U168">
        <f t="shared" si="98"/>
        <v>2</v>
      </c>
      <c r="V168">
        <f t="shared" si="99"/>
        <v>1</v>
      </c>
      <c r="W168">
        <f t="shared" si="100"/>
        <v>202002</v>
      </c>
      <c r="X168">
        <f t="shared" si="101"/>
        <v>202001</v>
      </c>
      <c r="Y168" t="str">
        <f t="shared" si="102"/>
        <v>FY2019 Q4 Nov</v>
      </c>
      <c r="Z168">
        <f t="shared" si="103"/>
        <v>2019</v>
      </c>
      <c r="AA168" s="8" t="str">
        <f t="shared" si="104"/>
        <v>Nov</v>
      </c>
      <c r="AB168" s="8" t="str">
        <f t="shared" si="105"/>
        <v>Q4</v>
      </c>
      <c r="AC168">
        <f t="shared" si="106"/>
        <v>11</v>
      </c>
      <c r="AD168">
        <f t="shared" si="107"/>
        <v>4</v>
      </c>
      <c r="AE168">
        <f t="shared" si="108"/>
        <v>201911</v>
      </c>
      <c r="AF168">
        <f t="shared" si="109"/>
        <v>201904</v>
      </c>
      <c r="AG168" s="9">
        <f t="shared" ca="1" si="110"/>
        <v>0</v>
      </c>
      <c r="AH168">
        <f t="shared" ca="1" si="111"/>
        <v>3</v>
      </c>
      <c r="AI168" s="9">
        <f t="shared" ca="1" si="112"/>
        <v>10</v>
      </c>
      <c r="AJ168" s="9">
        <f t="shared" ca="1" si="113"/>
        <v>1</v>
      </c>
      <c r="AK168" s="9">
        <f t="shared" si="114"/>
        <v>6</v>
      </c>
      <c r="AL168" s="9">
        <f t="shared" si="115"/>
        <v>45</v>
      </c>
      <c r="AM168" s="9">
        <f t="shared" si="116"/>
        <v>13</v>
      </c>
      <c r="AN168" s="2">
        <v>43777.55972222222</v>
      </c>
      <c r="AO168">
        <v>8145</v>
      </c>
      <c r="AP168" s="1">
        <v>200000</v>
      </c>
      <c r="AQ168" t="s">
        <v>5</v>
      </c>
    </row>
    <row r="169" spans="1:43" x14ac:dyDescent="0.3">
      <c r="A169" t="str">
        <f t="shared" ca="1" si="78"/>
        <v>FY2020 Q4 Sep</v>
      </c>
      <c r="B169">
        <f t="shared" ca="1" si="79"/>
        <v>2020</v>
      </c>
      <c r="C169" s="8" t="str">
        <f t="shared" ca="1" si="80"/>
        <v>Sep</v>
      </c>
      <c r="D169" s="8" t="str">
        <f t="shared" ca="1" si="81"/>
        <v>Q4</v>
      </c>
      <c r="E169">
        <f t="shared" ca="1" si="82"/>
        <v>12</v>
      </c>
      <c r="F169">
        <f t="shared" ca="1" si="83"/>
        <v>4</v>
      </c>
      <c r="G169">
        <f t="shared" ca="1" si="84"/>
        <v>202012</v>
      </c>
      <c r="H169">
        <f t="shared" ca="1" si="85"/>
        <v>202004</v>
      </c>
      <c r="I169" t="str">
        <f t="shared" ca="1" si="86"/>
        <v>FY2020 Q3 Sep</v>
      </c>
      <c r="J169">
        <f t="shared" ca="1" si="87"/>
        <v>2020</v>
      </c>
      <c r="K169" s="8" t="str">
        <f t="shared" ca="1" si="88"/>
        <v>Sep</v>
      </c>
      <c r="L169" s="8" t="str">
        <f t="shared" ca="1" si="89"/>
        <v>Q3</v>
      </c>
      <c r="M169">
        <f t="shared" ca="1" si="90"/>
        <v>9</v>
      </c>
      <c r="N169">
        <f t="shared" ca="1" si="91"/>
        <v>3</v>
      </c>
      <c r="O169">
        <f t="shared" ca="1" si="92"/>
        <v>202009</v>
      </c>
      <c r="P169">
        <f t="shared" ca="1" si="93"/>
        <v>202003</v>
      </c>
      <c r="Q169" t="str">
        <f t="shared" si="94"/>
        <v>FY2020 Q3 Jun</v>
      </c>
      <c r="R169">
        <f t="shared" si="95"/>
        <v>2020</v>
      </c>
      <c r="S169" s="8" t="str">
        <f t="shared" si="96"/>
        <v>Jun</v>
      </c>
      <c r="T169" s="8" t="str">
        <f t="shared" si="97"/>
        <v>Q3</v>
      </c>
      <c r="U169">
        <f t="shared" si="98"/>
        <v>9</v>
      </c>
      <c r="V169">
        <f t="shared" si="99"/>
        <v>3</v>
      </c>
      <c r="W169">
        <f t="shared" si="100"/>
        <v>202009</v>
      </c>
      <c r="X169">
        <f t="shared" si="101"/>
        <v>202003</v>
      </c>
      <c r="Y169" t="str">
        <f t="shared" si="102"/>
        <v>FY2020 Q2 Jun</v>
      </c>
      <c r="Z169">
        <f t="shared" si="103"/>
        <v>2020</v>
      </c>
      <c r="AA169" s="8" t="str">
        <f t="shared" si="104"/>
        <v>Jun</v>
      </c>
      <c r="AB169" s="8" t="str">
        <f t="shared" si="105"/>
        <v>Q2</v>
      </c>
      <c r="AC169">
        <f t="shared" si="106"/>
        <v>6</v>
      </c>
      <c r="AD169">
        <f t="shared" si="107"/>
        <v>2</v>
      </c>
      <c r="AE169">
        <f t="shared" si="108"/>
        <v>202006</v>
      </c>
      <c r="AF169">
        <f t="shared" si="109"/>
        <v>202002</v>
      </c>
      <c r="AG169" s="9">
        <f t="shared" ca="1" si="110"/>
        <v>0</v>
      </c>
      <c r="AH169">
        <f t="shared" ca="1" si="111"/>
        <v>1</v>
      </c>
      <c r="AI169" s="9">
        <f t="shared" ca="1" si="112"/>
        <v>3</v>
      </c>
      <c r="AJ169" s="9">
        <f t="shared" ca="1" si="113"/>
        <v>0</v>
      </c>
      <c r="AK169" s="9">
        <f t="shared" si="114"/>
        <v>3</v>
      </c>
      <c r="AL169" s="9">
        <f t="shared" si="115"/>
        <v>23</v>
      </c>
      <c r="AM169" s="9">
        <f t="shared" si="116"/>
        <v>11</v>
      </c>
      <c r="AN169" s="2">
        <v>43984.479166666664</v>
      </c>
      <c r="AO169">
        <v>8631</v>
      </c>
      <c r="AP169" s="1">
        <v>200000</v>
      </c>
      <c r="AQ169" t="s">
        <v>6</v>
      </c>
    </row>
    <row r="170" spans="1:43" x14ac:dyDescent="0.3">
      <c r="A170" t="str">
        <f t="shared" ca="1" si="78"/>
        <v>FY2020 Q4 Sep</v>
      </c>
      <c r="B170">
        <f t="shared" ca="1" si="79"/>
        <v>2020</v>
      </c>
      <c r="C170" s="8" t="str">
        <f t="shared" ca="1" si="80"/>
        <v>Sep</v>
      </c>
      <c r="D170" s="8" t="str">
        <f t="shared" ca="1" si="81"/>
        <v>Q4</v>
      </c>
      <c r="E170">
        <f t="shared" ca="1" si="82"/>
        <v>12</v>
      </c>
      <c r="F170">
        <f t="shared" ca="1" si="83"/>
        <v>4</v>
      </c>
      <c r="G170">
        <f t="shared" ca="1" si="84"/>
        <v>202012</v>
      </c>
      <c r="H170">
        <f t="shared" ca="1" si="85"/>
        <v>202004</v>
      </c>
      <c r="I170" t="str">
        <f t="shared" ca="1" si="86"/>
        <v>FY2020 Q3 Sep</v>
      </c>
      <c r="J170">
        <f t="shared" ca="1" si="87"/>
        <v>2020</v>
      </c>
      <c r="K170" s="8" t="str">
        <f t="shared" ca="1" si="88"/>
        <v>Sep</v>
      </c>
      <c r="L170" s="8" t="str">
        <f t="shared" ca="1" si="89"/>
        <v>Q3</v>
      </c>
      <c r="M170">
        <f t="shared" ca="1" si="90"/>
        <v>9</v>
      </c>
      <c r="N170">
        <f t="shared" ca="1" si="91"/>
        <v>3</v>
      </c>
      <c r="O170">
        <f t="shared" ca="1" si="92"/>
        <v>202009</v>
      </c>
      <c r="P170">
        <f t="shared" ca="1" si="93"/>
        <v>202003</v>
      </c>
      <c r="Q170" t="str">
        <f t="shared" si="94"/>
        <v>FY2020 Q2 Mar</v>
      </c>
      <c r="R170">
        <f t="shared" si="95"/>
        <v>2020</v>
      </c>
      <c r="S170" s="8" t="str">
        <f t="shared" si="96"/>
        <v>Mar</v>
      </c>
      <c r="T170" s="8" t="str">
        <f t="shared" si="97"/>
        <v>Q2</v>
      </c>
      <c r="U170">
        <f t="shared" si="98"/>
        <v>6</v>
      </c>
      <c r="V170">
        <f t="shared" si="99"/>
        <v>2</v>
      </c>
      <c r="W170">
        <f t="shared" si="100"/>
        <v>202006</v>
      </c>
      <c r="X170">
        <f t="shared" si="101"/>
        <v>202002</v>
      </c>
      <c r="Y170" t="str">
        <f t="shared" si="102"/>
        <v>FY2020 Q1 Mar</v>
      </c>
      <c r="Z170">
        <f t="shared" si="103"/>
        <v>2020</v>
      </c>
      <c r="AA170" s="8" t="str">
        <f t="shared" si="104"/>
        <v>Mar</v>
      </c>
      <c r="AB170" s="8" t="str">
        <f t="shared" si="105"/>
        <v>Q1</v>
      </c>
      <c r="AC170">
        <f t="shared" si="106"/>
        <v>3</v>
      </c>
      <c r="AD170">
        <f t="shared" si="107"/>
        <v>1</v>
      </c>
      <c r="AE170">
        <f t="shared" si="108"/>
        <v>202003</v>
      </c>
      <c r="AF170">
        <f t="shared" si="109"/>
        <v>202001</v>
      </c>
      <c r="AG170" s="9">
        <f t="shared" ca="1" si="110"/>
        <v>0</v>
      </c>
      <c r="AH170">
        <f t="shared" ca="1" si="111"/>
        <v>2</v>
      </c>
      <c r="AI170" s="9">
        <f t="shared" ca="1" si="112"/>
        <v>6</v>
      </c>
      <c r="AJ170" s="9">
        <f t="shared" ca="1" si="113"/>
        <v>0</v>
      </c>
      <c r="AK170" s="9">
        <f t="shared" si="114"/>
        <v>4</v>
      </c>
      <c r="AL170" s="9">
        <f t="shared" si="115"/>
        <v>12</v>
      </c>
      <c r="AM170" s="9">
        <f t="shared" si="116"/>
        <v>15</v>
      </c>
      <c r="AN170" s="2">
        <v>43908.663888888892</v>
      </c>
      <c r="AO170">
        <v>9124</v>
      </c>
      <c r="AP170" s="1">
        <v>200000</v>
      </c>
      <c r="AQ170" t="s">
        <v>5</v>
      </c>
    </row>
    <row r="171" spans="1:43" x14ac:dyDescent="0.3">
      <c r="A171" t="str">
        <f t="shared" ca="1" si="78"/>
        <v>FY2020 Q4 Sep</v>
      </c>
      <c r="B171">
        <f t="shared" ca="1" si="79"/>
        <v>2020</v>
      </c>
      <c r="C171" s="8" t="str">
        <f t="shared" ca="1" si="80"/>
        <v>Sep</v>
      </c>
      <c r="D171" s="8" t="str">
        <f t="shared" ca="1" si="81"/>
        <v>Q4</v>
      </c>
      <c r="E171">
        <f t="shared" ca="1" si="82"/>
        <v>12</v>
      </c>
      <c r="F171">
        <f t="shared" ca="1" si="83"/>
        <v>4</v>
      </c>
      <c r="G171">
        <f t="shared" ca="1" si="84"/>
        <v>202012</v>
      </c>
      <c r="H171">
        <f t="shared" ca="1" si="85"/>
        <v>202004</v>
      </c>
      <c r="I171" t="str">
        <f t="shared" ca="1" si="86"/>
        <v>FY2020 Q3 Sep</v>
      </c>
      <c r="J171">
        <f t="shared" ca="1" si="87"/>
        <v>2020</v>
      </c>
      <c r="K171" s="8" t="str">
        <f t="shared" ca="1" si="88"/>
        <v>Sep</v>
      </c>
      <c r="L171" s="8" t="str">
        <f t="shared" ca="1" si="89"/>
        <v>Q3</v>
      </c>
      <c r="M171">
        <f t="shared" ca="1" si="90"/>
        <v>9</v>
      </c>
      <c r="N171">
        <f t="shared" ca="1" si="91"/>
        <v>3</v>
      </c>
      <c r="O171">
        <f t="shared" ca="1" si="92"/>
        <v>202009</v>
      </c>
      <c r="P171">
        <f t="shared" ca="1" si="93"/>
        <v>202003</v>
      </c>
      <c r="Q171" t="str">
        <f t="shared" si="94"/>
        <v>FY2020 Q3 May</v>
      </c>
      <c r="R171">
        <f t="shared" si="95"/>
        <v>2020</v>
      </c>
      <c r="S171" s="8" t="str">
        <f t="shared" si="96"/>
        <v>May</v>
      </c>
      <c r="T171" s="8" t="str">
        <f t="shared" si="97"/>
        <v>Q3</v>
      </c>
      <c r="U171">
        <f t="shared" si="98"/>
        <v>8</v>
      </c>
      <c r="V171">
        <f t="shared" si="99"/>
        <v>3</v>
      </c>
      <c r="W171">
        <f t="shared" si="100"/>
        <v>202008</v>
      </c>
      <c r="X171">
        <f t="shared" si="101"/>
        <v>202003</v>
      </c>
      <c r="Y171" t="str">
        <f t="shared" si="102"/>
        <v>FY2020 Q2 May</v>
      </c>
      <c r="Z171">
        <f t="shared" si="103"/>
        <v>2020</v>
      </c>
      <c r="AA171" s="8" t="str">
        <f t="shared" si="104"/>
        <v>May</v>
      </c>
      <c r="AB171" s="8" t="str">
        <f t="shared" si="105"/>
        <v>Q2</v>
      </c>
      <c r="AC171">
        <f t="shared" si="106"/>
        <v>5</v>
      </c>
      <c r="AD171">
        <f t="shared" si="107"/>
        <v>2</v>
      </c>
      <c r="AE171">
        <f t="shared" si="108"/>
        <v>202005</v>
      </c>
      <c r="AF171">
        <f t="shared" si="109"/>
        <v>202002</v>
      </c>
      <c r="AG171" s="9">
        <f t="shared" ca="1" si="110"/>
        <v>0</v>
      </c>
      <c r="AH171">
        <f t="shared" ca="1" si="111"/>
        <v>1</v>
      </c>
      <c r="AI171" s="9">
        <f t="shared" ca="1" si="112"/>
        <v>4</v>
      </c>
      <c r="AJ171" s="9">
        <f t="shared" ca="1" si="113"/>
        <v>0</v>
      </c>
      <c r="AK171" s="9">
        <f t="shared" si="114"/>
        <v>2</v>
      </c>
      <c r="AL171" s="9">
        <f t="shared" si="115"/>
        <v>20</v>
      </c>
      <c r="AM171" s="9">
        <f t="shared" si="116"/>
        <v>12</v>
      </c>
      <c r="AN171" s="2">
        <v>43962.515972222223</v>
      </c>
      <c r="AO171">
        <v>9093</v>
      </c>
      <c r="AP171" s="1">
        <v>195000</v>
      </c>
      <c r="AQ171" t="s">
        <v>5</v>
      </c>
    </row>
    <row r="172" spans="1:43" x14ac:dyDescent="0.3">
      <c r="A172" t="str">
        <f t="shared" ca="1" si="78"/>
        <v>FY2020 Q4 Sep</v>
      </c>
      <c r="B172">
        <f t="shared" ca="1" si="79"/>
        <v>2020</v>
      </c>
      <c r="C172" s="8" t="str">
        <f t="shared" ca="1" si="80"/>
        <v>Sep</v>
      </c>
      <c r="D172" s="8" t="str">
        <f t="shared" ca="1" si="81"/>
        <v>Q4</v>
      </c>
      <c r="E172">
        <f t="shared" ca="1" si="82"/>
        <v>12</v>
      </c>
      <c r="F172">
        <f t="shared" ca="1" si="83"/>
        <v>4</v>
      </c>
      <c r="G172">
        <f t="shared" ca="1" si="84"/>
        <v>202012</v>
      </c>
      <c r="H172">
        <f t="shared" ca="1" si="85"/>
        <v>202004</v>
      </c>
      <c r="I172" t="str">
        <f t="shared" ca="1" si="86"/>
        <v>FY2020 Q3 Sep</v>
      </c>
      <c r="J172">
        <f t="shared" ca="1" si="87"/>
        <v>2020</v>
      </c>
      <c r="K172" s="8" t="str">
        <f t="shared" ca="1" si="88"/>
        <v>Sep</v>
      </c>
      <c r="L172" s="8" t="str">
        <f t="shared" ca="1" si="89"/>
        <v>Q3</v>
      </c>
      <c r="M172">
        <f t="shared" ca="1" si="90"/>
        <v>9</v>
      </c>
      <c r="N172">
        <f t="shared" ca="1" si="91"/>
        <v>3</v>
      </c>
      <c r="O172">
        <f t="shared" ca="1" si="92"/>
        <v>202009</v>
      </c>
      <c r="P172">
        <f t="shared" ca="1" si="93"/>
        <v>202003</v>
      </c>
      <c r="Q172" t="str">
        <f t="shared" si="94"/>
        <v>FY2020 Q3 Jun</v>
      </c>
      <c r="R172">
        <f t="shared" si="95"/>
        <v>2020</v>
      </c>
      <c r="S172" s="8" t="str">
        <f t="shared" si="96"/>
        <v>Jun</v>
      </c>
      <c r="T172" s="8" t="str">
        <f t="shared" si="97"/>
        <v>Q3</v>
      </c>
      <c r="U172">
        <f t="shared" si="98"/>
        <v>9</v>
      </c>
      <c r="V172">
        <f t="shared" si="99"/>
        <v>3</v>
      </c>
      <c r="W172">
        <f t="shared" si="100"/>
        <v>202009</v>
      </c>
      <c r="X172">
        <f t="shared" si="101"/>
        <v>202003</v>
      </c>
      <c r="Y172" t="str">
        <f t="shared" si="102"/>
        <v>FY2020 Q2 Jun</v>
      </c>
      <c r="Z172">
        <f t="shared" si="103"/>
        <v>2020</v>
      </c>
      <c r="AA172" s="8" t="str">
        <f t="shared" si="104"/>
        <v>Jun</v>
      </c>
      <c r="AB172" s="8" t="str">
        <f t="shared" si="105"/>
        <v>Q2</v>
      </c>
      <c r="AC172">
        <f t="shared" si="106"/>
        <v>6</v>
      </c>
      <c r="AD172">
        <f t="shared" si="107"/>
        <v>2</v>
      </c>
      <c r="AE172">
        <f t="shared" si="108"/>
        <v>202006</v>
      </c>
      <c r="AF172">
        <f t="shared" si="109"/>
        <v>202002</v>
      </c>
      <c r="AG172" s="9">
        <f t="shared" ca="1" si="110"/>
        <v>0</v>
      </c>
      <c r="AH172">
        <f t="shared" ca="1" si="111"/>
        <v>1</v>
      </c>
      <c r="AI172" s="9">
        <f t="shared" ca="1" si="112"/>
        <v>3</v>
      </c>
      <c r="AJ172" s="9">
        <f t="shared" ca="1" si="113"/>
        <v>0</v>
      </c>
      <c r="AK172" s="9">
        <f t="shared" si="114"/>
        <v>6</v>
      </c>
      <c r="AL172" s="9">
        <f t="shared" si="115"/>
        <v>26</v>
      </c>
      <c r="AM172" s="9">
        <f t="shared" si="116"/>
        <v>15</v>
      </c>
      <c r="AN172" s="2">
        <v>44008.645138888889</v>
      </c>
      <c r="AO172">
        <v>9100</v>
      </c>
      <c r="AP172" s="1">
        <v>194000</v>
      </c>
      <c r="AQ172" t="s">
        <v>6</v>
      </c>
    </row>
    <row r="173" spans="1:43" x14ac:dyDescent="0.3">
      <c r="A173" t="str">
        <f t="shared" ca="1" si="78"/>
        <v>FY2020 Q4 Sep</v>
      </c>
      <c r="B173">
        <f t="shared" ca="1" si="79"/>
        <v>2020</v>
      </c>
      <c r="C173" s="8" t="str">
        <f t="shared" ca="1" si="80"/>
        <v>Sep</v>
      </c>
      <c r="D173" s="8" t="str">
        <f t="shared" ca="1" si="81"/>
        <v>Q4</v>
      </c>
      <c r="E173">
        <f t="shared" ca="1" si="82"/>
        <v>12</v>
      </c>
      <c r="F173">
        <f t="shared" ca="1" si="83"/>
        <v>4</v>
      </c>
      <c r="G173">
        <f t="shared" ca="1" si="84"/>
        <v>202012</v>
      </c>
      <c r="H173">
        <f t="shared" ca="1" si="85"/>
        <v>202004</v>
      </c>
      <c r="I173" t="str">
        <f t="shared" ca="1" si="86"/>
        <v>FY2020 Q3 Sep</v>
      </c>
      <c r="J173">
        <f t="shared" ca="1" si="87"/>
        <v>2020</v>
      </c>
      <c r="K173" s="8" t="str">
        <f t="shared" ca="1" si="88"/>
        <v>Sep</v>
      </c>
      <c r="L173" s="8" t="str">
        <f t="shared" ca="1" si="89"/>
        <v>Q3</v>
      </c>
      <c r="M173">
        <f t="shared" ca="1" si="90"/>
        <v>9</v>
      </c>
      <c r="N173">
        <f t="shared" ca="1" si="91"/>
        <v>3</v>
      </c>
      <c r="O173">
        <f t="shared" ca="1" si="92"/>
        <v>202009</v>
      </c>
      <c r="P173">
        <f t="shared" ca="1" si="93"/>
        <v>202003</v>
      </c>
      <c r="Q173" t="str">
        <f t="shared" si="94"/>
        <v>FY2020 Q1 Dec</v>
      </c>
      <c r="R173">
        <f t="shared" si="95"/>
        <v>2020</v>
      </c>
      <c r="S173" s="8" t="str">
        <f t="shared" si="96"/>
        <v>Dec</v>
      </c>
      <c r="T173" s="8" t="str">
        <f t="shared" si="97"/>
        <v>Q1</v>
      </c>
      <c r="U173">
        <f t="shared" si="98"/>
        <v>3</v>
      </c>
      <c r="V173">
        <f t="shared" si="99"/>
        <v>1</v>
      </c>
      <c r="W173">
        <f t="shared" si="100"/>
        <v>202003</v>
      </c>
      <c r="X173">
        <f t="shared" si="101"/>
        <v>202001</v>
      </c>
      <c r="Y173" t="str">
        <f t="shared" si="102"/>
        <v>FY2019 Q4 Dec</v>
      </c>
      <c r="Z173">
        <f t="shared" si="103"/>
        <v>2019</v>
      </c>
      <c r="AA173" s="8" t="str">
        <f t="shared" si="104"/>
        <v>Dec</v>
      </c>
      <c r="AB173" s="8" t="str">
        <f t="shared" si="105"/>
        <v>Q4</v>
      </c>
      <c r="AC173">
        <f t="shared" si="106"/>
        <v>12</v>
      </c>
      <c r="AD173">
        <f t="shared" si="107"/>
        <v>4</v>
      </c>
      <c r="AE173">
        <f t="shared" si="108"/>
        <v>201912</v>
      </c>
      <c r="AF173">
        <f t="shared" si="109"/>
        <v>201904</v>
      </c>
      <c r="AG173" s="9">
        <f t="shared" ca="1" si="110"/>
        <v>0</v>
      </c>
      <c r="AH173">
        <f t="shared" ca="1" si="111"/>
        <v>3</v>
      </c>
      <c r="AI173" s="9">
        <f t="shared" ca="1" si="112"/>
        <v>9</v>
      </c>
      <c r="AJ173" s="9">
        <f t="shared" ca="1" si="113"/>
        <v>1</v>
      </c>
      <c r="AK173" s="9">
        <f t="shared" si="114"/>
        <v>3</v>
      </c>
      <c r="AL173" s="9">
        <f t="shared" si="115"/>
        <v>51</v>
      </c>
      <c r="AM173" s="9">
        <f t="shared" si="116"/>
        <v>17</v>
      </c>
      <c r="AN173" s="2">
        <v>43816.727083333331</v>
      </c>
      <c r="AO173">
        <v>3239</v>
      </c>
      <c r="AP173" s="1">
        <v>190000</v>
      </c>
      <c r="AQ173" t="s">
        <v>5</v>
      </c>
    </row>
    <row r="174" spans="1:43" x14ac:dyDescent="0.3">
      <c r="A174" t="str">
        <f t="shared" ca="1" si="78"/>
        <v>FY2020 Q4 Sep</v>
      </c>
      <c r="B174">
        <f t="shared" ca="1" si="79"/>
        <v>2020</v>
      </c>
      <c r="C174" s="8" t="str">
        <f t="shared" ca="1" si="80"/>
        <v>Sep</v>
      </c>
      <c r="D174" s="8" t="str">
        <f t="shared" ca="1" si="81"/>
        <v>Q4</v>
      </c>
      <c r="E174">
        <f t="shared" ca="1" si="82"/>
        <v>12</v>
      </c>
      <c r="F174">
        <f t="shared" ca="1" si="83"/>
        <v>4</v>
      </c>
      <c r="G174">
        <f t="shared" ca="1" si="84"/>
        <v>202012</v>
      </c>
      <c r="H174">
        <f t="shared" ca="1" si="85"/>
        <v>202004</v>
      </c>
      <c r="I174" t="str">
        <f t="shared" ca="1" si="86"/>
        <v>FY2020 Q3 Sep</v>
      </c>
      <c r="J174">
        <f t="shared" ca="1" si="87"/>
        <v>2020</v>
      </c>
      <c r="K174" s="8" t="str">
        <f t="shared" ca="1" si="88"/>
        <v>Sep</v>
      </c>
      <c r="L174" s="8" t="str">
        <f t="shared" ca="1" si="89"/>
        <v>Q3</v>
      </c>
      <c r="M174">
        <f t="shared" ca="1" si="90"/>
        <v>9</v>
      </c>
      <c r="N174">
        <f t="shared" ca="1" si="91"/>
        <v>3</v>
      </c>
      <c r="O174">
        <f t="shared" ca="1" si="92"/>
        <v>202009</v>
      </c>
      <c r="P174">
        <f t="shared" ca="1" si="93"/>
        <v>202003</v>
      </c>
      <c r="Q174" t="str">
        <f t="shared" si="94"/>
        <v>FY2020 Q1 Nov</v>
      </c>
      <c r="R174">
        <f t="shared" si="95"/>
        <v>2020</v>
      </c>
      <c r="S174" s="8" t="str">
        <f t="shared" si="96"/>
        <v>Nov</v>
      </c>
      <c r="T174" s="8" t="str">
        <f t="shared" si="97"/>
        <v>Q1</v>
      </c>
      <c r="U174">
        <f t="shared" si="98"/>
        <v>2</v>
      </c>
      <c r="V174">
        <f t="shared" si="99"/>
        <v>1</v>
      </c>
      <c r="W174">
        <f t="shared" si="100"/>
        <v>202002</v>
      </c>
      <c r="X174">
        <f t="shared" si="101"/>
        <v>202001</v>
      </c>
      <c r="Y174" t="str">
        <f t="shared" si="102"/>
        <v>FY2019 Q4 Nov</v>
      </c>
      <c r="Z174">
        <f t="shared" si="103"/>
        <v>2019</v>
      </c>
      <c r="AA174" s="8" t="str">
        <f t="shared" si="104"/>
        <v>Nov</v>
      </c>
      <c r="AB174" s="8" t="str">
        <f t="shared" si="105"/>
        <v>Q4</v>
      </c>
      <c r="AC174">
        <f t="shared" si="106"/>
        <v>11</v>
      </c>
      <c r="AD174">
        <f t="shared" si="107"/>
        <v>4</v>
      </c>
      <c r="AE174">
        <f t="shared" si="108"/>
        <v>201911</v>
      </c>
      <c r="AF174">
        <f t="shared" si="109"/>
        <v>201904</v>
      </c>
      <c r="AG174" s="9">
        <f t="shared" ca="1" si="110"/>
        <v>0</v>
      </c>
      <c r="AH174">
        <f t="shared" ca="1" si="111"/>
        <v>3</v>
      </c>
      <c r="AI174" s="9">
        <f t="shared" ca="1" si="112"/>
        <v>10</v>
      </c>
      <c r="AJ174" s="9">
        <f t="shared" ca="1" si="113"/>
        <v>1</v>
      </c>
      <c r="AK174" s="9">
        <f t="shared" si="114"/>
        <v>6</v>
      </c>
      <c r="AL174" s="9">
        <f t="shared" si="115"/>
        <v>47</v>
      </c>
      <c r="AM174" s="9">
        <f t="shared" si="116"/>
        <v>12</v>
      </c>
      <c r="AN174" s="2">
        <v>43791.537499999999</v>
      </c>
      <c r="AO174">
        <v>3772</v>
      </c>
      <c r="AP174" s="1">
        <v>190000</v>
      </c>
      <c r="AQ174" t="s">
        <v>5</v>
      </c>
    </row>
    <row r="175" spans="1:43" x14ac:dyDescent="0.3">
      <c r="A175" t="str">
        <f t="shared" ca="1" si="78"/>
        <v>FY2020 Q4 Sep</v>
      </c>
      <c r="B175">
        <f t="shared" ca="1" si="79"/>
        <v>2020</v>
      </c>
      <c r="C175" s="8" t="str">
        <f t="shared" ca="1" si="80"/>
        <v>Sep</v>
      </c>
      <c r="D175" s="8" t="str">
        <f t="shared" ca="1" si="81"/>
        <v>Q4</v>
      </c>
      <c r="E175">
        <f t="shared" ca="1" si="82"/>
        <v>12</v>
      </c>
      <c r="F175">
        <f t="shared" ca="1" si="83"/>
        <v>4</v>
      </c>
      <c r="G175">
        <f t="shared" ca="1" si="84"/>
        <v>202012</v>
      </c>
      <c r="H175">
        <f t="shared" ca="1" si="85"/>
        <v>202004</v>
      </c>
      <c r="I175" t="str">
        <f t="shared" ca="1" si="86"/>
        <v>FY2020 Q3 Sep</v>
      </c>
      <c r="J175">
        <f t="shared" ca="1" si="87"/>
        <v>2020</v>
      </c>
      <c r="K175" s="8" t="str">
        <f t="shared" ca="1" si="88"/>
        <v>Sep</v>
      </c>
      <c r="L175" s="8" t="str">
        <f t="shared" ca="1" si="89"/>
        <v>Q3</v>
      </c>
      <c r="M175">
        <f t="shared" ca="1" si="90"/>
        <v>9</v>
      </c>
      <c r="N175">
        <f t="shared" ca="1" si="91"/>
        <v>3</v>
      </c>
      <c r="O175">
        <f t="shared" ca="1" si="92"/>
        <v>202009</v>
      </c>
      <c r="P175">
        <f t="shared" ca="1" si="93"/>
        <v>202003</v>
      </c>
      <c r="Q175" t="str">
        <f t="shared" si="94"/>
        <v>FY2020 Q1 Nov</v>
      </c>
      <c r="R175">
        <f t="shared" si="95"/>
        <v>2020</v>
      </c>
      <c r="S175" s="8" t="str">
        <f t="shared" si="96"/>
        <v>Nov</v>
      </c>
      <c r="T175" s="8" t="str">
        <f t="shared" si="97"/>
        <v>Q1</v>
      </c>
      <c r="U175">
        <f t="shared" si="98"/>
        <v>2</v>
      </c>
      <c r="V175">
        <f t="shared" si="99"/>
        <v>1</v>
      </c>
      <c r="W175">
        <f t="shared" si="100"/>
        <v>202002</v>
      </c>
      <c r="X175">
        <f t="shared" si="101"/>
        <v>202001</v>
      </c>
      <c r="Y175" t="str">
        <f t="shared" si="102"/>
        <v>FY2019 Q4 Nov</v>
      </c>
      <c r="Z175">
        <f t="shared" si="103"/>
        <v>2019</v>
      </c>
      <c r="AA175" s="8" t="str">
        <f t="shared" si="104"/>
        <v>Nov</v>
      </c>
      <c r="AB175" s="8" t="str">
        <f t="shared" si="105"/>
        <v>Q4</v>
      </c>
      <c r="AC175">
        <f t="shared" si="106"/>
        <v>11</v>
      </c>
      <c r="AD175">
        <f t="shared" si="107"/>
        <v>4</v>
      </c>
      <c r="AE175">
        <f t="shared" si="108"/>
        <v>201911</v>
      </c>
      <c r="AF175">
        <f t="shared" si="109"/>
        <v>201904</v>
      </c>
      <c r="AG175" s="9">
        <f t="shared" ca="1" si="110"/>
        <v>0</v>
      </c>
      <c r="AH175">
        <f t="shared" ca="1" si="111"/>
        <v>3</v>
      </c>
      <c r="AI175" s="9">
        <f t="shared" ca="1" si="112"/>
        <v>10</v>
      </c>
      <c r="AJ175" s="9">
        <f t="shared" ca="1" si="113"/>
        <v>1</v>
      </c>
      <c r="AK175" s="9">
        <f t="shared" si="114"/>
        <v>3</v>
      </c>
      <c r="AL175" s="9">
        <f t="shared" si="115"/>
        <v>47</v>
      </c>
      <c r="AM175" s="9">
        <f t="shared" si="116"/>
        <v>16</v>
      </c>
      <c r="AN175" s="2">
        <v>43788.706250000003</v>
      </c>
      <c r="AO175">
        <v>6572</v>
      </c>
      <c r="AP175" s="1">
        <v>187000</v>
      </c>
      <c r="AQ175" t="s">
        <v>5</v>
      </c>
    </row>
    <row r="176" spans="1:43" x14ac:dyDescent="0.3">
      <c r="A176" t="str">
        <f t="shared" ca="1" si="78"/>
        <v>FY2020 Q4 Sep</v>
      </c>
      <c r="B176">
        <f t="shared" ca="1" si="79"/>
        <v>2020</v>
      </c>
      <c r="C176" s="8" t="str">
        <f t="shared" ca="1" si="80"/>
        <v>Sep</v>
      </c>
      <c r="D176" s="8" t="str">
        <f t="shared" ca="1" si="81"/>
        <v>Q4</v>
      </c>
      <c r="E176">
        <f t="shared" ca="1" si="82"/>
        <v>12</v>
      </c>
      <c r="F176">
        <f t="shared" ca="1" si="83"/>
        <v>4</v>
      </c>
      <c r="G176">
        <f t="shared" ca="1" si="84"/>
        <v>202012</v>
      </c>
      <c r="H176">
        <f t="shared" ca="1" si="85"/>
        <v>202004</v>
      </c>
      <c r="I176" t="str">
        <f t="shared" ca="1" si="86"/>
        <v>FY2020 Q3 Sep</v>
      </c>
      <c r="J176">
        <f t="shared" ca="1" si="87"/>
        <v>2020</v>
      </c>
      <c r="K176" s="8" t="str">
        <f t="shared" ca="1" si="88"/>
        <v>Sep</v>
      </c>
      <c r="L176" s="8" t="str">
        <f t="shared" ca="1" si="89"/>
        <v>Q3</v>
      </c>
      <c r="M176">
        <f t="shared" ca="1" si="90"/>
        <v>9</v>
      </c>
      <c r="N176">
        <f t="shared" ca="1" si="91"/>
        <v>3</v>
      </c>
      <c r="O176">
        <f t="shared" ca="1" si="92"/>
        <v>202009</v>
      </c>
      <c r="P176">
        <f t="shared" ca="1" si="93"/>
        <v>202003</v>
      </c>
      <c r="Q176" t="str">
        <f t="shared" si="94"/>
        <v>FY2020 Q2 Feb</v>
      </c>
      <c r="R176">
        <f t="shared" si="95"/>
        <v>2020</v>
      </c>
      <c r="S176" s="8" t="str">
        <f t="shared" si="96"/>
        <v>Feb</v>
      </c>
      <c r="T176" s="8" t="str">
        <f t="shared" si="97"/>
        <v>Q2</v>
      </c>
      <c r="U176">
        <f t="shared" si="98"/>
        <v>5</v>
      </c>
      <c r="V176">
        <f t="shared" si="99"/>
        <v>2</v>
      </c>
      <c r="W176">
        <f t="shared" si="100"/>
        <v>202005</v>
      </c>
      <c r="X176">
        <f t="shared" si="101"/>
        <v>202002</v>
      </c>
      <c r="Y176" t="str">
        <f t="shared" si="102"/>
        <v>FY2020 Q1 Feb</v>
      </c>
      <c r="Z176">
        <f t="shared" si="103"/>
        <v>2020</v>
      </c>
      <c r="AA176" s="8" t="str">
        <f t="shared" si="104"/>
        <v>Feb</v>
      </c>
      <c r="AB176" s="8" t="str">
        <f t="shared" si="105"/>
        <v>Q1</v>
      </c>
      <c r="AC176">
        <f t="shared" si="106"/>
        <v>2</v>
      </c>
      <c r="AD176">
        <f t="shared" si="107"/>
        <v>1</v>
      </c>
      <c r="AE176">
        <f t="shared" si="108"/>
        <v>202002</v>
      </c>
      <c r="AF176">
        <f t="shared" si="109"/>
        <v>202001</v>
      </c>
      <c r="AG176" s="9">
        <f t="shared" ca="1" si="110"/>
        <v>0</v>
      </c>
      <c r="AH176">
        <f t="shared" ca="1" si="111"/>
        <v>2</v>
      </c>
      <c r="AI176" s="9">
        <f t="shared" ca="1" si="112"/>
        <v>7</v>
      </c>
      <c r="AJ176" s="9">
        <f t="shared" ca="1" si="113"/>
        <v>0</v>
      </c>
      <c r="AK176" s="9">
        <f t="shared" si="114"/>
        <v>2</v>
      </c>
      <c r="AL176" s="9">
        <f t="shared" si="115"/>
        <v>7</v>
      </c>
      <c r="AM176" s="9">
        <f t="shared" si="116"/>
        <v>13</v>
      </c>
      <c r="AN176" s="2">
        <v>43871.552083333336</v>
      </c>
      <c r="AO176">
        <v>7874</v>
      </c>
      <c r="AP176" s="1">
        <v>186000</v>
      </c>
      <c r="AQ176" t="s">
        <v>5</v>
      </c>
    </row>
    <row r="177" spans="1:43" x14ac:dyDescent="0.3">
      <c r="A177" t="str">
        <f t="shared" ca="1" si="78"/>
        <v>FY2020 Q4 Sep</v>
      </c>
      <c r="B177">
        <f t="shared" ca="1" si="79"/>
        <v>2020</v>
      </c>
      <c r="C177" s="8" t="str">
        <f t="shared" ca="1" si="80"/>
        <v>Sep</v>
      </c>
      <c r="D177" s="8" t="str">
        <f t="shared" ca="1" si="81"/>
        <v>Q4</v>
      </c>
      <c r="E177">
        <f t="shared" ca="1" si="82"/>
        <v>12</v>
      </c>
      <c r="F177">
        <f t="shared" ca="1" si="83"/>
        <v>4</v>
      </c>
      <c r="G177">
        <f t="shared" ca="1" si="84"/>
        <v>202012</v>
      </c>
      <c r="H177">
        <f t="shared" ca="1" si="85"/>
        <v>202004</v>
      </c>
      <c r="I177" t="str">
        <f t="shared" ca="1" si="86"/>
        <v>FY2020 Q3 Sep</v>
      </c>
      <c r="J177">
        <f t="shared" ca="1" si="87"/>
        <v>2020</v>
      </c>
      <c r="K177" s="8" t="str">
        <f t="shared" ca="1" si="88"/>
        <v>Sep</v>
      </c>
      <c r="L177" s="8" t="str">
        <f t="shared" ca="1" si="89"/>
        <v>Q3</v>
      </c>
      <c r="M177">
        <f t="shared" ca="1" si="90"/>
        <v>9</v>
      </c>
      <c r="N177">
        <f t="shared" ca="1" si="91"/>
        <v>3</v>
      </c>
      <c r="O177">
        <f t="shared" ca="1" si="92"/>
        <v>202009</v>
      </c>
      <c r="P177">
        <f t="shared" ca="1" si="93"/>
        <v>202003</v>
      </c>
      <c r="Q177" t="str">
        <f t="shared" si="94"/>
        <v>FY2020 Q1 Dec</v>
      </c>
      <c r="R177">
        <f t="shared" si="95"/>
        <v>2020</v>
      </c>
      <c r="S177" s="8" t="str">
        <f t="shared" si="96"/>
        <v>Dec</v>
      </c>
      <c r="T177" s="8" t="str">
        <f t="shared" si="97"/>
        <v>Q1</v>
      </c>
      <c r="U177">
        <f t="shared" si="98"/>
        <v>3</v>
      </c>
      <c r="V177">
        <f t="shared" si="99"/>
        <v>1</v>
      </c>
      <c r="W177">
        <f t="shared" si="100"/>
        <v>202003</v>
      </c>
      <c r="X177">
        <f t="shared" si="101"/>
        <v>202001</v>
      </c>
      <c r="Y177" t="str">
        <f t="shared" si="102"/>
        <v>FY2019 Q4 Dec</v>
      </c>
      <c r="Z177">
        <f t="shared" si="103"/>
        <v>2019</v>
      </c>
      <c r="AA177" s="8" t="str">
        <f t="shared" si="104"/>
        <v>Dec</v>
      </c>
      <c r="AB177" s="8" t="str">
        <f t="shared" si="105"/>
        <v>Q4</v>
      </c>
      <c r="AC177">
        <f t="shared" si="106"/>
        <v>12</v>
      </c>
      <c r="AD177">
        <f t="shared" si="107"/>
        <v>4</v>
      </c>
      <c r="AE177">
        <f t="shared" si="108"/>
        <v>201912</v>
      </c>
      <c r="AF177">
        <f t="shared" si="109"/>
        <v>201904</v>
      </c>
      <c r="AG177" s="9">
        <f t="shared" ca="1" si="110"/>
        <v>0</v>
      </c>
      <c r="AH177">
        <f t="shared" ca="1" si="111"/>
        <v>3</v>
      </c>
      <c r="AI177" s="9">
        <f t="shared" ca="1" si="112"/>
        <v>9</v>
      </c>
      <c r="AJ177" s="9">
        <f t="shared" ca="1" si="113"/>
        <v>1</v>
      </c>
      <c r="AK177" s="9">
        <f t="shared" si="114"/>
        <v>2</v>
      </c>
      <c r="AL177" s="9">
        <f t="shared" si="115"/>
        <v>51</v>
      </c>
      <c r="AM177" s="9">
        <f t="shared" si="116"/>
        <v>16</v>
      </c>
      <c r="AN177" s="2">
        <v>43815.670138888891</v>
      </c>
      <c r="AO177">
        <v>7656</v>
      </c>
      <c r="AP177" s="1">
        <v>184000</v>
      </c>
      <c r="AQ177" t="s">
        <v>5</v>
      </c>
    </row>
    <row r="178" spans="1:43" x14ac:dyDescent="0.3">
      <c r="A178" t="str">
        <f t="shared" ca="1" si="78"/>
        <v>FY2020 Q4 Sep</v>
      </c>
      <c r="B178">
        <f t="shared" ca="1" si="79"/>
        <v>2020</v>
      </c>
      <c r="C178" s="8" t="str">
        <f t="shared" ca="1" si="80"/>
        <v>Sep</v>
      </c>
      <c r="D178" s="8" t="str">
        <f t="shared" ca="1" si="81"/>
        <v>Q4</v>
      </c>
      <c r="E178">
        <f t="shared" ca="1" si="82"/>
        <v>12</v>
      </c>
      <c r="F178">
        <f t="shared" ca="1" si="83"/>
        <v>4</v>
      </c>
      <c r="G178">
        <f t="shared" ca="1" si="84"/>
        <v>202012</v>
      </c>
      <c r="H178">
        <f t="shared" ca="1" si="85"/>
        <v>202004</v>
      </c>
      <c r="I178" t="str">
        <f t="shared" ca="1" si="86"/>
        <v>FY2020 Q3 Sep</v>
      </c>
      <c r="J178">
        <f t="shared" ca="1" si="87"/>
        <v>2020</v>
      </c>
      <c r="K178" s="8" t="str">
        <f t="shared" ca="1" si="88"/>
        <v>Sep</v>
      </c>
      <c r="L178" s="8" t="str">
        <f t="shared" ca="1" si="89"/>
        <v>Q3</v>
      </c>
      <c r="M178">
        <f t="shared" ca="1" si="90"/>
        <v>9</v>
      </c>
      <c r="N178">
        <f t="shared" ca="1" si="91"/>
        <v>3</v>
      </c>
      <c r="O178">
        <f t="shared" ca="1" si="92"/>
        <v>202009</v>
      </c>
      <c r="P178">
        <f t="shared" ca="1" si="93"/>
        <v>202003</v>
      </c>
      <c r="Q178" t="str">
        <f t="shared" si="94"/>
        <v>FY2020 Q1 Dec</v>
      </c>
      <c r="R178">
        <f t="shared" si="95"/>
        <v>2020</v>
      </c>
      <c r="S178" s="8" t="str">
        <f t="shared" si="96"/>
        <v>Dec</v>
      </c>
      <c r="T178" s="8" t="str">
        <f t="shared" si="97"/>
        <v>Q1</v>
      </c>
      <c r="U178">
        <f t="shared" si="98"/>
        <v>3</v>
      </c>
      <c r="V178">
        <f t="shared" si="99"/>
        <v>1</v>
      </c>
      <c r="W178">
        <f t="shared" si="100"/>
        <v>202003</v>
      </c>
      <c r="X178">
        <f t="shared" si="101"/>
        <v>202001</v>
      </c>
      <c r="Y178" t="str">
        <f t="shared" si="102"/>
        <v>FY2019 Q4 Dec</v>
      </c>
      <c r="Z178">
        <f t="shared" si="103"/>
        <v>2019</v>
      </c>
      <c r="AA178" s="8" t="str">
        <f t="shared" si="104"/>
        <v>Dec</v>
      </c>
      <c r="AB178" s="8" t="str">
        <f t="shared" si="105"/>
        <v>Q4</v>
      </c>
      <c r="AC178">
        <f t="shared" si="106"/>
        <v>12</v>
      </c>
      <c r="AD178">
        <f t="shared" si="107"/>
        <v>4</v>
      </c>
      <c r="AE178">
        <f t="shared" si="108"/>
        <v>201912</v>
      </c>
      <c r="AF178">
        <f t="shared" si="109"/>
        <v>201904</v>
      </c>
      <c r="AG178" s="9">
        <f t="shared" ca="1" si="110"/>
        <v>0</v>
      </c>
      <c r="AH178">
        <f t="shared" ca="1" si="111"/>
        <v>3</v>
      </c>
      <c r="AI178" s="9">
        <f t="shared" ca="1" si="112"/>
        <v>9</v>
      </c>
      <c r="AJ178" s="9">
        <f t="shared" ca="1" si="113"/>
        <v>1</v>
      </c>
      <c r="AK178" s="9">
        <f t="shared" si="114"/>
        <v>5</v>
      </c>
      <c r="AL178" s="9">
        <f t="shared" si="115"/>
        <v>50</v>
      </c>
      <c r="AM178" s="9">
        <f t="shared" si="116"/>
        <v>11</v>
      </c>
      <c r="AN178" s="2">
        <v>43811.474999999999</v>
      </c>
      <c r="AO178">
        <v>9088</v>
      </c>
      <c r="AP178" s="1">
        <v>184000</v>
      </c>
      <c r="AQ178" t="s">
        <v>5</v>
      </c>
    </row>
    <row r="179" spans="1:43" x14ac:dyDescent="0.3">
      <c r="A179" t="str">
        <f t="shared" ca="1" si="78"/>
        <v>FY2020 Q4 Sep</v>
      </c>
      <c r="B179">
        <f t="shared" ca="1" si="79"/>
        <v>2020</v>
      </c>
      <c r="C179" s="8" t="str">
        <f t="shared" ca="1" si="80"/>
        <v>Sep</v>
      </c>
      <c r="D179" s="8" t="str">
        <f t="shared" ca="1" si="81"/>
        <v>Q4</v>
      </c>
      <c r="E179">
        <f t="shared" ca="1" si="82"/>
        <v>12</v>
      </c>
      <c r="F179">
        <f t="shared" ca="1" si="83"/>
        <v>4</v>
      </c>
      <c r="G179">
        <f t="shared" ca="1" si="84"/>
        <v>202012</v>
      </c>
      <c r="H179">
        <f t="shared" ca="1" si="85"/>
        <v>202004</v>
      </c>
      <c r="I179" t="str">
        <f t="shared" ca="1" si="86"/>
        <v>FY2020 Q3 Sep</v>
      </c>
      <c r="J179">
        <f t="shared" ca="1" si="87"/>
        <v>2020</v>
      </c>
      <c r="K179" s="8" t="str">
        <f t="shared" ca="1" si="88"/>
        <v>Sep</v>
      </c>
      <c r="L179" s="8" t="str">
        <f t="shared" ca="1" si="89"/>
        <v>Q3</v>
      </c>
      <c r="M179">
        <f t="shared" ca="1" si="90"/>
        <v>9</v>
      </c>
      <c r="N179">
        <f t="shared" ca="1" si="91"/>
        <v>3</v>
      </c>
      <c r="O179">
        <f t="shared" ca="1" si="92"/>
        <v>202009</v>
      </c>
      <c r="P179">
        <f t="shared" ca="1" si="93"/>
        <v>202003</v>
      </c>
      <c r="Q179" t="str">
        <f t="shared" si="94"/>
        <v>FY2020 Q2 Feb</v>
      </c>
      <c r="R179">
        <f t="shared" si="95"/>
        <v>2020</v>
      </c>
      <c r="S179" s="8" t="str">
        <f t="shared" si="96"/>
        <v>Feb</v>
      </c>
      <c r="T179" s="8" t="str">
        <f t="shared" si="97"/>
        <v>Q2</v>
      </c>
      <c r="U179">
        <f t="shared" si="98"/>
        <v>5</v>
      </c>
      <c r="V179">
        <f t="shared" si="99"/>
        <v>2</v>
      </c>
      <c r="W179">
        <f t="shared" si="100"/>
        <v>202005</v>
      </c>
      <c r="X179">
        <f t="shared" si="101"/>
        <v>202002</v>
      </c>
      <c r="Y179" t="str">
        <f t="shared" si="102"/>
        <v>FY2020 Q1 Feb</v>
      </c>
      <c r="Z179">
        <f t="shared" si="103"/>
        <v>2020</v>
      </c>
      <c r="AA179" s="8" t="str">
        <f t="shared" si="104"/>
        <v>Feb</v>
      </c>
      <c r="AB179" s="8" t="str">
        <f t="shared" si="105"/>
        <v>Q1</v>
      </c>
      <c r="AC179">
        <f t="shared" si="106"/>
        <v>2</v>
      </c>
      <c r="AD179">
        <f t="shared" si="107"/>
        <v>1</v>
      </c>
      <c r="AE179">
        <f t="shared" si="108"/>
        <v>202002</v>
      </c>
      <c r="AF179">
        <f t="shared" si="109"/>
        <v>202001</v>
      </c>
      <c r="AG179" s="9">
        <f t="shared" ca="1" si="110"/>
        <v>0</v>
      </c>
      <c r="AH179">
        <f t="shared" ca="1" si="111"/>
        <v>2</v>
      </c>
      <c r="AI179" s="9">
        <f t="shared" ca="1" si="112"/>
        <v>7</v>
      </c>
      <c r="AJ179" s="9">
        <f t="shared" ca="1" si="113"/>
        <v>0</v>
      </c>
      <c r="AK179" s="9">
        <f t="shared" si="114"/>
        <v>5</v>
      </c>
      <c r="AL179" s="9">
        <f t="shared" si="115"/>
        <v>8</v>
      </c>
      <c r="AM179" s="9">
        <f t="shared" si="116"/>
        <v>12</v>
      </c>
      <c r="AN179" s="2">
        <v>43881.5</v>
      </c>
      <c r="AO179">
        <v>1113</v>
      </c>
      <c r="AP179" s="1">
        <v>180000</v>
      </c>
      <c r="AQ179" t="s">
        <v>5</v>
      </c>
    </row>
    <row r="180" spans="1:43" x14ac:dyDescent="0.3">
      <c r="A180" t="str">
        <f t="shared" ca="1" si="78"/>
        <v>FY2020 Q4 Sep</v>
      </c>
      <c r="B180">
        <f t="shared" ca="1" si="79"/>
        <v>2020</v>
      </c>
      <c r="C180" s="8" t="str">
        <f t="shared" ca="1" si="80"/>
        <v>Sep</v>
      </c>
      <c r="D180" s="8" t="str">
        <f t="shared" ca="1" si="81"/>
        <v>Q4</v>
      </c>
      <c r="E180">
        <f t="shared" ca="1" si="82"/>
        <v>12</v>
      </c>
      <c r="F180">
        <f t="shared" ca="1" si="83"/>
        <v>4</v>
      </c>
      <c r="G180">
        <f t="shared" ca="1" si="84"/>
        <v>202012</v>
      </c>
      <c r="H180">
        <f t="shared" ca="1" si="85"/>
        <v>202004</v>
      </c>
      <c r="I180" t="str">
        <f t="shared" ca="1" si="86"/>
        <v>FY2020 Q3 Sep</v>
      </c>
      <c r="J180">
        <f t="shared" ca="1" si="87"/>
        <v>2020</v>
      </c>
      <c r="K180" s="8" t="str">
        <f t="shared" ca="1" si="88"/>
        <v>Sep</v>
      </c>
      <c r="L180" s="8" t="str">
        <f t="shared" ca="1" si="89"/>
        <v>Q3</v>
      </c>
      <c r="M180">
        <f t="shared" ca="1" si="90"/>
        <v>9</v>
      </c>
      <c r="N180">
        <f t="shared" ca="1" si="91"/>
        <v>3</v>
      </c>
      <c r="O180">
        <f t="shared" ca="1" si="92"/>
        <v>202009</v>
      </c>
      <c r="P180">
        <f t="shared" ca="1" si="93"/>
        <v>202003</v>
      </c>
      <c r="Q180" t="str">
        <f t="shared" si="94"/>
        <v>FY2019 Q4 Sep</v>
      </c>
      <c r="R180">
        <f t="shared" si="95"/>
        <v>2019</v>
      </c>
      <c r="S180" s="8" t="str">
        <f t="shared" si="96"/>
        <v>Sep</v>
      </c>
      <c r="T180" s="8" t="str">
        <f t="shared" si="97"/>
        <v>Q4</v>
      </c>
      <c r="U180">
        <f t="shared" si="98"/>
        <v>12</v>
      </c>
      <c r="V180">
        <f t="shared" si="99"/>
        <v>4</v>
      </c>
      <c r="W180">
        <f t="shared" si="100"/>
        <v>201912</v>
      </c>
      <c r="X180">
        <f t="shared" si="101"/>
        <v>201904</v>
      </c>
      <c r="Y180" t="str">
        <f t="shared" si="102"/>
        <v>FY2019 Q3 Sep</v>
      </c>
      <c r="Z180">
        <f t="shared" si="103"/>
        <v>2019</v>
      </c>
      <c r="AA180" s="8" t="str">
        <f t="shared" si="104"/>
        <v>Sep</v>
      </c>
      <c r="AB180" s="8" t="str">
        <f t="shared" si="105"/>
        <v>Q3</v>
      </c>
      <c r="AC180">
        <f t="shared" si="106"/>
        <v>9</v>
      </c>
      <c r="AD180">
        <f t="shared" si="107"/>
        <v>3</v>
      </c>
      <c r="AE180">
        <f t="shared" si="108"/>
        <v>201909</v>
      </c>
      <c r="AF180">
        <f t="shared" si="109"/>
        <v>201903</v>
      </c>
      <c r="AG180" s="9">
        <f t="shared" ca="1" si="110"/>
        <v>1</v>
      </c>
      <c r="AH180">
        <f t="shared" ca="1" si="111"/>
        <v>4</v>
      </c>
      <c r="AI180" s="9">
        <f t="shared" ca="1" si="112"/>
        <v>12</v>
      </c>
      <c r="AJ180" s="9">
        <f t="shared" ca="1" si="113"/>
        <v>1</v>
      </c>
      <c r="AK180" s="9">
        <f t="shared" si="114"/>
        <v>2</v>
      </c>
      <c r="AL180" s="9">
        <f t="shared" si="115"/>
        <v>40</v>
      </c>
      <c r="AM180" s="9">
        <f t="shared" si="116"/>
        <v>13</v>
      </c>
      <c r="AN180" s="2">
        <v>43738.578472222223</v>
      </c>
      <c r="AO180">
        <v>2087</v>
      </c>
      <c r="AP180" s="1">
        <v>180000</v>
      </c>
      <c r="AQ180" t="s">
        <v>5</v>
      </c>
    </row>
    <row r="181" spans="1:43" x14ac:dyDescent="0.3">
      <c r="A181" t="str">
        <f t="shared" ca="1" si="78"/>
        <v>FY2020 Q4 Sep</v>
      </c>
      <c r="B181">
        <f t="shared" ca="1" si="79"/>
        <v>2020</v>
      </c>
      <c r="C181" s="8" t="str">
        <f t="shared" ca="1" si="80"/>
        <v>Sep</v>
      </c>
      <c r="D181" s="8" t="str">
        <f t="shared" ca="1" si="81"/>
        <v>Q4</v>
      </c>
      <c r="E181">
        <f t="shared" ca="1" si="82"/>
        <v>12</v>
      </c>
      <c r="F181">
        <f t="shared" ca="1" si="83"/>
        <v>4</v>
      </c>
      <c r="G181">
        <f t="shared" ca="1" si="84"/>
        <v>202012</v>
      </c>
      <c r="H181">
        <f t="shared" ca="1" si="85"/>
        <v>202004</v>
      </c>
      <c r="I181" t="str">
        <f t="shared" ca="1" si="86"/>
        <v>FY2020 Q3 Sep</v>
      </c>
      <c r="J181">
        <f t="shared" ca="1" si="87"/>
        <v>2020</v>
      </c>
      <c r="K181" s="8" t="str">
        <f t="shared" ca="1" si="88"/>
        <v>Sep</v>
      </c>
      <c r="L181" s="8" t="str">
        <f t="shared" ca="1" si="89"/>
        <v>Q3</v>
      </c>
      <c r="M181">
        <f t="shared" ca="1" si="90"/>
        <v>9</v>
      </c>
      <c r="N181">
        <f t="shared" ca="1" si="91"/>
        <v>3</v>
      </c>
      <c r="O181">
        <f t="shared" ca="1" si="92"/>
        <v>202009</v>
      </c>
      <c r="P181">
        <f t="shared" ca="1" si="93"/>
        <v>202003</v>
      </c>
      <c r="Q181" t="str">
        <f t="shared" si="94"/>
        <v>FY2020 Q1 Nov</v>
      </c>
      <c r="R181">
        <f t="shared" si="95"/>
        <v>2020</v>
      </c>
      <c r="S181" s="8" t="str">
        <f t="shared" si="96"/>
        <v>Nov</v>
      </c>
      <c r="T181" s="8" t="str">
        <f t="shared" si="97"/>
        <v>Q1</v>
      </c>
      <c r="U181">
        <f t="shared" si="98"/>
        <v>2</v>
      </c>
      <c r="V181">
        <f t="shared" si="99"/>
        <v>1</v>
      </c>
      <c r="W181">
        <f t="shared" si="100"/>
        <v>202002</v>
      </c>
      <c r="X181">
        <f t="shared" si="101"/>
        <v>202001</v>
      </c>
      <c r="Y181" t="str">
        <f t="shared" si="102"/>
        <v>FY2019 Q4 Nov</v>
      </c>
      <c r="Z181">
        <f t="shared" si="103"/>
        <v>2019</v>
      </c>
      <c r="AA181" s="8" t="str">
        <f t="shared" si="104"/>
        <v>Nov</v>
      </c>
      <c r="AB181" s="8" t="str">
        <f t="shared" si="105"/>
        <v>Q4</v>
      </c>
      <c r="AC181">
        <f t="shared" si="106"/>
        <v>11</v>
      </c>
      <c r="AD181">
        <f t="shared" si="107"/>
        <v>4</v>
      </c>
      <c r="AE181">
        <f t="shared" si="108"/>
        <v>201911</v>
      </c>
      <c r="AF181">
        <f t="shared" si="109"/>
        <v>201904</v>
      </c>
      <c r="AG181" s="9">
        <f t="shared" ca="1" si="110"/>
        <v>0</v>
      </c>
      <c r="AH181">
        <f t="shared" ca="1" si="111"/>
        <v>3</v>
      </c>
      <c r="AI181" s="9">
        <f t="shared" ca="1" si="112"/>
        <v>10</v>
      </c>
      <c r="AJ181" s="9">
        <f t="shared" ca="1" si="113"/>
        <v>1</v>
      </c>
      <c r="AK181" s="9">
        <f t="shared" si="114"/>
        <v>6</v>
      </c>
      <c r="AL181" s="9">
        <f t="shared" si="115"/>
        <v>47</v>
      </c>
      <c r="AM181" s="9">
        <f t="shared" si="116"/>
        <v>10</v>
      </c>
      <c r="AN181" s="2">
        <v>43791.445833333331</v>
      </c>
      <c r="AO181">
        <v>2301</v>
      </c>
      <c r="AP181" s="1">
        <v>180000</v>
      </c>
      <c r="AQ181" t="s">
        <v>5</v>
      </c>
    </row>
    <row r="182" spans="1:43" x14ac:dyDescent="0.3">
      <c r="A182" t="str">
        <f t="shared" ca="1" si="78"/>
        <v>FY2020 Q4 Sep</v>
      </c>
      <c r="B182">
        <f t="shared" ca="1" si="79"/>
        <v>2020</v>
      </c>
      <c r="C182" s="8" t="str">
        <f t="shared" ca="1" si="80"/>
        <v>Sep</v>
      </c>
      <c r="D182" s="8" t="str">
        <f t="shared" ca="1" si="81"/>
        <v>Q4</v>
      </c>
      <c r="E182">
        <f t="shared" ca="1" si="82"/>
        <v>12</v>
      </c>
      <c r="F182">
        <f t="shared" ca="1" si="83"/>
        <v>4</v>
      </c>
      <c r="G182">
        <f t="shared" ca="1" si="84"/>
        <v>202012</v>
      </c>
      <c r="H182">
        <f t="shared" ca="1" si="85"/>
        <v>202004</v>
      </c>
      <c r="I182" t="str">
        <f t="shared" ca="1" si="86"/>
        <v>FY2020 Q3 Sep</v>
      </c>
      <c r="J182">
        <f t="shared" ca="1" si="87"/>
        <v>2020</v>
      </c>
      <c r="K182" s="8" t="str">
        <f t="shared" ca="1" si="88"/>
        <v>Sep</v>
      </c>
      <c r="L182" s="8" t="str">
        <f t="shared" ca="1" si="89"/>
        <v>Q3</v>
      </c>
      <c r="M182">
        <f t="shared" ca="1" si="90"/>
        <v>9</v>
      </c>
      <c r="N182">
        <f t="shared" ca="1" si="91"/>
        <v>3</v>
      </c>
      <c r="O182">
        <f t="shared" ca="1" si="92"/>
        <v>202009</v>
      </c>
      <c r="P182">
        <f t="shared" ca="1" si="93"/>
        <v>202003</v>
      </c>
      <c r="Q182" t="str">
        <f t="shared" si="94"/>
        <v>FY2020 Q2 Mar</v>
      </c>
      <c r="R182">
        <f t="shared" si="95"/>
        <v>2020</v>
      </c>
      <c r="S182" s="8" t="str">
        <f t="shared" si="96"/>
        <v>Mar</v>
      </c>
      <c r="T182" s="8" t="str">
        <f t="shared" si="97"/>
        <v>Q2</v>
      </c>
      <c r="U182">
        <f t="shared" si="98"/>
        <v>6</v>
      </c>
      <c r="V182">
        <f t="shared" si="99"/>
        <v>2</v>
      </c>
      <c r="W182">
        <f t="shared" si="100"/>
        <v>202006</v>
      </c>
      <c r="X182">
        <f t="shared" si="101"/>
        <v>202002</v>
      </c>
      <c r="Y182" t="str">
        <f t="shared" si="102"/>
        <v>FY2020 Q1 Mar</v>
      </c>
      <c r="Z182">
        <f t="shared" si="103"/>
        <v>2020</v>
      </c>
      <c r="AA182" s="8" t="str">
        <f t="shared" si="104"/>
        <v>Mar</v>
      </c>
      <c r="AB182" s="8" t="str">
        <f t="shared" si="105"/>
        <v>Q1</v>
      </c>
      <c r="AC182">
        <f t="shared" si="106"/>
        <v>3</v>
      </c>
      <c r="AD182">
        <f t="shared" si="107"/>
        <v>1</v>
      </c>
      <c r="AE182">
        <f t="shared" si="108"/>
        <v>202003</v>
      </c>
      <c r="AF182">
        <f t="shared" si="109"/>
        <v>202001</v>
      </c>
      <c r="AG182" s="9">
        <f t="shared" ca="1" si="110"/>
        <v>0</v>
      </c>
      <c r="AH182">
        <f t="shared" ca="1" si="111"/>
        <v>2</v>
      </c>
      <c r="AI182" s="9">
        <f t="shared" ca="1" si="112"/>
        <v>6</v>
      </c>
      <c r="AJ182" s="9">
        <f t="shared" ca="1" si="113"/>
        <v>0</v>
      </c>
      <c r="AK182" s="9">
        <f t="shared" si="114"/>
        <v>3</v>
      </c>
      <c r="AL182" s="9">
        <f t="shared" si="115"/>
        <v>10</v>
      </c>
      <c r="AM182" s="9">
        <f t="shared" si="116"/>
        <v>17</v>
      </c>
      <c r="AN182" s="2">
        <v>43893.736805555556</v>
      </c>
      <c r="AO182">
        <v>2378</v>
      </c>
      <c r="AP182" s="1">
        <v>180000</v>
      </c>
      <c r="AQ182" t="s">
        <v>5</v>
      </c>
    </row>
    <row r="183" spans="1:43" x14ac:dyDescent="0.3">
      <c r="A183" t="str">
        <f t="shared" ca="1" si="78"/>
        <v>FY2020 Q4 Sep</v>
      </c>
      <c r="B183">
        <f t="shared" ca="1" si="79"/>
        <v>2020</v>
      </c>
      <c r="C183" s="8" t="str">
        <f t="shared" ca="1" si="80"/>
        <v>Sep</v>
      </c>
      <c r="D183" s="8" t="str">
        <f t="shared" ca="1" si="81"/>
        <v>Q4</v>
      </c>
      <c r="E183">
        <f t="shared" ca="1" si="82"/>
        <v>12</v>
      </c>
      <c r="F183">
        <f t="shared" ca="1" si="83"/>
        <v>4</v>
      </c>
      <c r="G183">
        <f t="shared" ca="1" si="84"/>
        <v>202012</v>
      </c>
      <c r="H183">
        <f t="shared" ca="1" si="85"/>
        <v>202004</v>
      </c>
      <c r="I183" t="str">
        <f t="shared" ca="1" si="86"/>
        <v>FY2020 Q3 Sep</v>
      </c>
      <c r="J183">
        <f t="shared" ca="1" si="87"/>
        <v>2020</v>
      </c>
      <c r="K183" s="8" t="str">
        <f t="shared" ca="1" si="88"/>
        <v>Sep</v>
      </c>
      <c r="L183" s="8" t="str">
        <f t="shared" ca="1" si="89"/>
        <v>Q3</v>
      </c>
      <c r="M183">
        <f t="shared" ca="1" si="90"/>
        <v>9</v>
      </c>
      <c r="N183">
        <f t="shared" ca="1" si="91"/>
        <v>3</v>
      </c>
      <c r="O183">
        <f t="shared" ca="1" si="92"/>
        <v>202009</v>
      </c>
      <c r="P183">
        <f t="shared" ca="1" si="93"/>
        <v>202003</v>
      </c>
      <c r="Q183" t="str">
        <f t="shared" si="94"/>
        <v>FY2020 Q2 Feb</v>
      </c>
      <c r="R183">
        <f t="shared" si="95"/>
        <v>2020</v>
      </c>
      <c r="S183" s="8" t="str">
        <f t="shared" si="96"/>
        <v>Feb</v>
      </c>
      <c r="T183" s="8" t="str">
        <f t="shared" si="97"/>
        <v>Q2</v>
      </c>
      <c r="U183">
        <f t="shared" si="98"/>
        <v>5</v>
      </c>
      <c r="V183">
        <f t="shared" si="99"/>
        <v>2</v>
      </c>
      <c r="W183">
        <f t="shared" si="100"/>
        <v>202005</v>
      </c>
      <c r="X183">
        <f t="shared" si="101"/>
        <v>202002</v>
      </c>
      <c r="Y183" t="str">
        <f t="shared" si="102"/>
        <v>FY2020 Q1 Feb</v>
      </c>
      <c r="Z183">
        <f t="shared" si="103"/>
        <v>2020</v>
      </c>
      <c r="AA183" s="8" t="str">
        <f t="shared" si="104"/>
        <v>Feb</v>
      </c>
      <c r="AB183" s="8" t="str">
        <f t="shared" si="105"/>
        <v>Q1</v>
      </c>
      <c r="AC183">
        <f t="shared" si="106"/>
        <v>2</v>
      </c>
      <c r="AD183">
        <f t="shared" si="107"/>
        <v>1</v>
      </c>
      <c r="AE183">
        <f t="shared" si="108"/>
        <v>202002</v>
      </c>
      <c r="AF183">
        <f t="shared" si="109"/>
        <v>202001</v>
      </c>
      <c r="AG183" s="9">
        <f t="shared" ca="1" si="110"/>
        <v>0</v>
      </c>
      <c r="AH183">
        <f t="shared" ca="1" si="111"/>
        <v>2</v>
      </c>
      <c r="AI183" s="9">
        <f t="shared" ca="1" si="112"/>
        <v>7</v>
      </c>
      <c r="AJ183" s="9">
        <f t="shared" ca="1" si="113"/>
        <v>0</v>
      </c>
      <c r="AK183" s="9">
        <f t="shared" si="114"/>
        <v>3</v>
      </c>
      <c r="AL183" s="9">
        <f t="shared" si="115"/>
        <v>6</v>
      </c>
      <c r="AM183" s="9">
        <f t="shared" si="116"/>
        <v>17</v>
      </c>
      <c r="AN183" s="2">
        <v>43865.709722222222</v>
      </c>
      <c r="AO183">
        <v>4805</v>
      </c>
      <c r="AP183" s="1">
        <v>180000</v>
      </c>
      <c r="AQ183" t="s">
        <v>5</v>
      </c>
    </row>
    <row r="184" spans="1:43" x14ac:dyDescent="0.3">
      <c r="A184" t="str">
        <f t="shared" ca="1" si="78"/>
        <v>FY2020 Q4 Sep</v>
      </c>
      <c r="B184">
        <f t="shared" ca="1" si="79"/>
        <v>2020</v>
      </c>
      <c r="C184" s="8" t="str">
        <f t="shared" ca="1" si="80"/>
        <v>Sep</v>
      </c>
      <c r="D184" s="8" t="str">
        <f t="shared" ca="1" si="81"/>
        <v>Q4</v>
      </c>
      <c r="E184">
        <f t="shared" ca="1" si="82"/>
        <v>12</v>
      </c>
      <c r="F184">
        <f t="shared" ca="1" si="83"/>
        <v>4</v>
      </c>
      <c r="G184">
        <f t="shared" ca="1" si="84"/>
        <v>202012</v>
      </c>
      <c r="H184">
        <f t="shared" ca="1" si="85"/>
        <v>202004</v>
      </c>
      <c r="I184" t="str">
        <f t="shared" ca="1" si="86"/>
        <v>FY2020 Q3 Sep</v>
      </c>
      <c r="J184">
        <f t="shared" ca="1" si="87"/>
        <v>2020</v>
      </c>
      <c r="K184" s="8" t="str">
        <f t="shared" ca="1" si="88"/>
        <v>Sep</v>
      </c>
      <c r="L184" s="8" t="str">
        <f t="shared" ca="1" si="89"/>
        <v>Q3</v>
      </c>
      <c r="M184">
        <f t="shared" ca="1" si="90"/>
        <v>9</v>
      </c>
      <c r="N184">
        <f t="shared" ca="1" si="91"/>
        <v>3</v>
      </c>
      <c r="O184">
        <f t="shared" ca="1" si="92"/>
        <v>202009</v>
      </c>
      <c r="P184">
        <f t="shared" ca="1" si="93"/>
        <v>202003</v>
      </c>
      <c r="Q184" t="str">
        <f t="shared" si="94"/>
        <v>FY2020 Q1 Oct</v>
      </c>
      <c r="R184">
        <f t="shared" si="95"/>
        <v>2020</v>
      </c>
      <c r="S184" s="8" t="str">
        <f t="shared" si="96"/>
        <v>Oct</v>
      </c>
      <c r="T184" s="8" t="str">
        <f t="shared" si="97"/>
        <v>Q1</v>
      </c>
      <c r="U184">
        <f t="shared" si="98"/>
        <v>1</v>
      </c>
      <c r="V184">
        <f t="shared" si="99"/>
        <v>1</v>
      </c>
      <c r="W184">
        <f t="shared" si="100"/>
        <v>202001</v>
      </c>
      <c r="X184">
        <f t="shared" si="101"/>
        <v>202001</v>
      </c>
      <c r="Y184" t="str">
        <f t="shared" si="102"/>
        <v>FY2019 Q4 Oct</v>
      </c>
      <c r="Z184">
        <f t="shared" si="103"/>
        <v>2019</v>
      </c>
      <c r="AA184" s="8" t="str">
        <f t="shared" si="104"/>
        <v>Oct</v>
      </c>
      <c r="AB184" s="8" t="str">
        <f t="shared" si="105"/>
        <v>Q4</v>
      </c>
      <c r="AC184">
        <f t="shared" si="106"/>
        <v>10</v>
      </c>
      <c r="AD184">
        <f t="shared" si="107"/>
        <v>4</v>
      </c>
      <c r="AE184">
        <f t="shared" si="108"/>
        <v>201910</v>
      </c>
      <c r="AF184">
        <f t="shared" si="109"/>
        <v>201904</v>
      </c>
      <c r="AG184" s="9">
        <f t="shared" ca="1" si="110"/>
        <v>0</v>
      </c>
      <c r="AH184">
        <f t="shared" ca="1" si="111"/>
        <v>4</v>
      </c>
      <c r="AI184" s="9">
        <f t="shared" ca="1" si="112"/>
        <v>11</v>
      </c>
      <c r="AJ184" s="9">
        <f t="shared" ca="1" si="113"/>
        <v>1</v>
      </c>
      <c r="AK184" s="9">
        <f t="shared" si="114"/>
        <v>6</v>
      </c>
      <c r="AL184" s="9">
        <f t="shared" si="115"/>
        <v>42</v>
      </c>
      <c r="AM184" s="9">
        <f t="shared" si="116"/>
        <v>14</v>
      </c>
      <c r="AN184" s="2">
        <v>43756.609722222223</v>
      </c>
      <c r="AO184">
        <v>6515</v>
      </c>
      <c r="AP184" s="1">
        <v>180000</v>
      </c>
      <c r="AQ184" t="s">
        <v>5</v>
      </c>
    </row>
    <row r="185" spans="1:43" x14ac:dyDescent="0.3">
      <c r="A185" t="str">
        <f t="shared" ca="1" si="78"/>
        <v>FY2020 Q4 Sep</v>
      </c>
      <c r="B185">
        <f t="shared" ca="1" si="79"/>
        <v>2020</v>
      </c>
      <c r="C185" s="8" t="str">
        <f t="shared" ca="1" si="80"/>
        <v>Sep</v>
      </c>
      <c r="D185" s="8" t="str">
        <f t="shared" ca="1" si="81"/>
        <v>Q4</v>
      </c>
      <c r="E185">
        <f t="shared" ca="1" si="82"/>
        <v>12</v>
      </c>
      <c r="F185">
        <f t="shared" ca="1" si="83"/>
        <v>4</v>
      </c>
      <c r="G185">
        <f t="shared" ca="1" si="84"/>
        <v>202012</v>
      </c>
      <c r="H185">
        <f t="shared" ca="1" si="85"/>
        <v>202004</v>
      </c>
      <c r="I185" t="str">
        <f t="shared" ca="1" si="86"/>
        <v>FY2020 Q3 Sep</v>
      </c>
      <c r="J185">
        <f t="shared" ca="1" si="87"/>
        <v>2020</v>
      </c>
      <c r="K185" s="8" t="str">
        <f t="shared" ca="1" si="88"/>
        <v>Sep</v>
      </c>
      <c r="L185" s="8" t="str">
        <f t="shared" ca="1" si="89"/>
        <v>Q3</v>
      </c>
      <c r="M185">
        <f t="shared" ca="1" si="90"/>
        <v>9</v>
      </c>
      <c r="N185">
        <f t="shared" ca="1" si="91"/>
        <v>3</v>
      </c>
      <c r="O185">
        <f t="shared" ca="1" si="92"/>
        <v>202009</v>
      </c>
      <c r="P185">
        <f t="shared" ca="1" si="93"/>
        <v>202003</v>
      </c>
      <c r="Q185" t="str">
        <f t="shared" si="94"/>
        <v>FY2020 Q1 Dec</v>
      </c>
      <c r="R185">
        <f t="shared" si="95"/>
        <v>2020</v>
      </c>
      <c r="S185" s="8" t="str">
        <f t="shared" si="96"/>
        <v>Dec</v>
      </c>
      <c r="T185" s="8" t="str">
        <f t="shared" si="97"/>
        <v>Q1</v>
      </c>
      <c r="U185">
        <f t="shared" si="98"/>
        <v>3</v>
      </c>
      <c r="V185">
        <f t="shared" si="99"/>
        <v>1</v>
      </c>
      <c r="W185">
        <f t="shared" si="100"/>
        <v>202003</v>
      </c>
      <c r="X185">
        <f t="shared" si="101"/>
        <v>202001</v>
      </c>
      <c r="Y185" t="str">
        <f t="shared" si="102"/>
        <v>FY2019 Q4 Dec</v>
      </c>
      <c r="Z185">
        <f t="shared" si="103"/>
        <v>2019</v>
      </c>
      <c r="AA185" s="8" t="str">
        <f t="shared" si="104"/>
        <v>Dec</v>
      </c>
      <c r="AB185" s="8" t="str">
        <f t="shared" si="105"/>
        <v>Q4</v>
      </c>
      <c r="AC185">
        <f t="shared" si="106"/>
        <v>12</v>
      </c>
      <c r="AD185">
        <f t="shared" si="107"/>
        <v>4</v>
      </c>
      <c r="AE185">
        <f t="shared" si="108"/>
        <v>201912</v>
      </c>
      <c r="AF185">
        <f t="shared" si="109"/>
        <v>201904</v>
      </c>
      <c r="AG185" s="9">
        <f t="shared" ca="1" si="110"/>
        <v>0</v>
      </c>
      <c r="AH185">
        <f t="shared" ca="1" si="111"/>
        <v>3</v>
      </c>
      <c r="AI185" s="9">
        <f t="shared" ca="1" si="112"/>
        <v>9</v>
      </c>
      <c r="AJ185" s="9">
        <f t="shared" ca="1" si="113"/>
        <v>1</v>
      </c>
      <c r="AK185" s="9">
        <f t="shared" si="114"/>
        <v>6</v>
      </c>
      <c r="AL185" s="9">
        <f t="shared" si="115"/>
        <v>49</v>
      </c>
      <c r="AM185" s="9">
        <f t="shared" si="116"/>
        <v>14</v>
      </c>
      <c r="AN185" s="2">
        <v>43805.612500000003</v>
      </c>
      <c r="AO185">
        <v>7767</v>
      </c>
      <c r="AP185" s="1">
        <v>180000</v>
      </c>
      <c r="AQ185" t="s">
        <v>5</v>
      </c>
    </row>
    <row r="186" spans="1:43" x14ac:dyDescent="0.3">
      <c r="A186" t="str">
        <f t="shared" ca="1" si="78"/>
        <v>FY2020 Q4 Sep</v>
      </c>
      <c r="B186">
        <f t="shared" ca="1" si="79"/>
        <v>2020</v>
      </c>
      <c r="C186" s="8" t="str">
        <f t="shared" ca="1" si="80"/>
        <v>Sep</v>
      </c>
      <c r="D186" s="8" t="str">
        <f t="shared" ca="1" si="81"/>
        <v>Q4</v>
      </c>
      <c r="E186">
        <f t="shared" ca="1" si="82"/>
        <v>12</v>
      </c>
      <c r="F186">
        <f t="shared" ca="1" si="83"/>
        <v>4</v>
      </c>
      <c r="G186">
        <f t="shared" ca="1" si="84"/>
        <v>202012</v>
      </c>
      <c r="H186">
        <f t="shared" ca="1" si="85"/>
        <v>202004</v>
      </c>
      <c r="I186" t="str">
        <f t="shared" ca="1" si="86"/>
        <v>FY2020 Q3 Sep</v>
      </c>
      <c r="J186">
        <f t="shared" ca="1" si="87"/>
        <v>2020</v>
      </c>
      <c r="K186" s="8" t="str">
        <f t="shared" ca="1" si="88"/>
        <v>Sep</v>
      </c>
      <c r="L186" s="8" t="str">
        <f t="shared" ca="1" si="89"/>
        <v>Q3</v>
      </c>
      <c r="M186">
        <f t="shared" ca="1" si="90"/>
        <v>9</v>
      </c>
      <c r="N186">
        <f t="shared" ca="1" si="91"/>
        <v>3</v>
      </c>
      <c r="O186">
        <f t="shared" ca="1" si="92"/>
        <v>202009</v>
      </c>
      <c r="P186">
        <f t="shared" ca="1" si="93"/>
        <v>202003</v>
      </c>
      <c r="Q186" t="str">
        <f t="shared" si="94"/>
        <v>FY2020 Q1 Dec</v>
      </c>
      <c r="R186">
        <f t="shared" si="95"/>
        <v>2020</v>
      </c>
      <c r="S186" s="8" t="str">
        <f t="shared" si="96"/>
        <v>Dec</v>
      </c>
      <c r="T186" s="8" t="str">
        <f t="shared" si="97"/>
        <v>Q1</v>
      </c>
      <c r="U186">
        <f t="shared" si="98"/>
        <v>3</v>
      </c>
      <c r="V186">
        <f t="shared" si="99"/>
        <v>1</v>
      </c>
      <c r="W186">
        <f t="shared" si="100"/>
        <v>202003</v>
      </c>
      <c r="X186">
        <f t="shared" si="101"/>
        <v>202001</v>
      </c>
      <c r="Y186" t="str">
        <f t="shared" si="102"/>
        <v>FY2019 Q4 Dec</v>
      </c>
      <c r="Z186">
        <f t="shared" si="103"/>
        <v>2019</v>
      </c>
      <c r="AA186" s="8" t="str">
        <f t="shared" si="104"/>
        <v>Dec</v>
      </c>
      <c r="AB186" s="8" t="str">
        <f t="shared" si="105"/>
        <v>Q4</v>
      </c>
      <c r="AC186">
        <f t="shared" si="106"/>
        <v>12</v>
      </c>
      <c r="AD186">
        <f t="shared" si="107"/>
        <v>4</v>
      </c>
      <c r="AE186">
        <f t="shared" si="108"/>
        <v>201912</v>
      </c>
      <c r="AF186">
        <f t="shared" si="109"/>
        <v>201904</v>
      </c>
      <c r="AG186" s="9">
        <f t="shared" ca="1" si="110"/>
        <v>0</v>
      </c>
      <c r="AH186">
        <f t="shared" ca="1" si="111"/>
        <v>3</v>
      </c>
      <c r="AI186" s="9">
        <f t="shared" ca="1" si="112"/>
        <v>9</v>
      </c>
      <c r="AJ186" s="9">
        <f t="shared" ca="1" si="113"/>
        <v>1</v>
      </c>
      <c r="AK186" s="9">
        <f t="shared" si="114"/>
        <v>2</v>
      </c>
      <c r="AL186" s="9">
        <f t="shared" si="115"/>
        <v>50</v>
      </c>
      <c r="AM186" s="9">
        <f t="shared" si="116"/>
        <v>10</v>
      </c>
      <c r="AN186" s="2">
        <v>43808.447222222225</v>
      </c>
      <c r="AO186">
        <v>9089</v>
      </c>
      <c r="AP186" s="1">
        <v>180000</v>
      </c>
      <c r="AQ186" t="s">
        <v>5</v>
      </c>
    </row>
    <row r="187" spans="1:43" x14ac:dyDescent="0.3">
      <c r="A187" t="str">
        <f t="shared" ca="1" si="78"/>
        <v>FY2020 Q4 Sep</v>
      </c>
      <c r="B187">
        <f t="shared" ca="1" si="79"/>
        <v>2020</v>
      </c>
      <c r="C187" s="8" t="str">
        <f t="shared" ca="1" si="80"/>
        <v>Sep</v>
      </c>
      <c r="D187" s="8" t="str">
        <f t="shared" ca="1" si="81"/>
        <v>Q4</v>
      </c>
      <c r="E187">
        <f t="shared" ca="1" si="82"/>
        <v>12</v>
      </c>
      <c r="F187">
        <f t="shared" ca="1" si="83"/>
        <v>4</v>
      </c>
      <c r="G187">
        <f t="shared" ca="1" si="84"/>
        <v>202012</v>
      </c>
      <c r="H187">
        <f t="shared" ca="1" si="85"/>
        <v>202004</v>
      </c>
      <c r="I187" t="str">
        <f t="shared" ca="1" si="86"/>
        <v>FY2020 Q3 Sep</v>
      </c>
      <c r="J187">
        <f t="shared" ca="1" si="87"/>
        <v>2020</v>
      </c>
      <c r="K187" s="8" t="str">
        <f t="shared" ca="1" si="88"/>
        <v>Sep</v>
      </c>
      <c r="L187" s="8" t="str">
        <f t="shared" ca="1" si="89"/>
        <v>Q3</v>
      </c>
      <c r="M187">
        <f t="shared" ca="1" si="90"/>
        <v>9</v>
      </c>
      <c r="N187">
        <f t="shared" ca="1" si="91"/>
        <v>3</v>
      </c>
      <c r="O187">
        <f t="shared" ca="1" si="92"/>
        <v>202009</v>
      </c>
      <c r="P187">
        <f t="shared" ca="1" si="93"/>
        <v>202003</v>
      </c>
      <c r="Q187" t="str">
        <f t="shared" si="94"/>
        <v>FY2020 Q1 Nov</v>
      </c>
      <c r="R187">
        <f t="shared" si="95"/>
        <v>2020</v>
      </c>
      <c r="S187" s="8" t="str">
        <f t="shared" si="96"/>
        <v>Nov</v>
      </c>
      <c r="T187" s="8" t="str">
        <f t="shared" si="97"/>
        <v>Q1</v>
      </c>
      <c r="U187">
        <f t="shared" si="98"/>
        <v>2</v>
      </c>
      <c r="V187">
        <f t="shared" si="99"/>
        <v>1</v>
      </c>
      <c r="W187">
        <f t="shared" si="100"/>
        <v>202002</v>
      </c>
      <c r="X187">
        <f t="shared" si="101"/>
        <v>202001</v>
      </c>
      <c r="Y187" t="str">
        <f t="shared" si="102"/>
        <v>FY2019 Q4 Nov</v>
      </c>
      <c r="Z187">
        <f t="shared" si="103"/>
        <v>2019</v>
      </c>
      <c r="AA187" s="8" t="str">
        <f t="shared" si="104"/>
        <v>Nov</v>
      </c>
      <c r="AB187" s="8" t="str">
        <f t="shared" si="105"/>
        <v>Q4</v>
      </c>
      <c r="AC187">
        <f t="shared" si="106"/>
        <v>11</v>
      </c>
      <c r="AD187">
        <f t="shared" si="107"/>
        <v>4</v>
      </c>
      <c r="AE187">
        <f t="shared" si="108"/>
        <v>201911</v>
      </c>
      <c r="AF187">
        <f t="shared" si="109"/>
        <v>201904</v>
      </c>
      <c r="AG187" s="9">
        <f t="shared" ca="1" si="110"/>
        <v>0</v>
      </c>
      <c r="AH187">
        <f t="shared" ca="1" si="111"/>
        <v>3</v>
      </c>
      <c r="AI187" s="9">
        <f t="shared" ca="1" si="112"/>
        <v>10</v>
      </c>
      <c r="AJ187" s="9">
        <f t="shared" ca="1" si="113"/>
        <v>1</v>
      </c>
      <c r="AK187" s="9">
        <f t="shared" si="114"/>
        <v>3</v>
      </c>
      <c r="AL187" s="9">
        <f t="shared" si="115"/>
        <v>46</v>
      </c>
      <c r="AM187" s="9">
        <f t="shared" si="116"/>
        <v>15</v>
      </c>
      <c r="AN187" s="2">
        <v>43781.65</v>
      </c>
      <c r="AO187">
        <v>5155</v>
      </c>
      <c r="AP187" s="1">
        <v>179000</v>
      </c>
      <c r="AQ187" t="s">
        <v>5</v>
      </c>
    </row>
    <row r="188" spans="1:43" x14ac:dyDescent="0.3">
      <c r="A188" t="str">
        <f t="shared" ca="1" si="78"/>
        <v>FY2020 Q4 Sep</v>
      </c>
      <c r="B188">
        <f t="shared" ca="1" si="79"/>
        <v>2020</v>
      </c>
      <c r="C188" s="8" t="str">
        <f t="shared" ca="1" si="80"/>
        <v>Sep</v>
      </c>
      <c r="D188" s="8" t="str">
        <f t="shared" ca="1" si="81"/>
        <v>Q4</v>
      </c>
      <c r="E188">
        <f t="shared" ca="1" si="82"/>
        <v>12</v>
      </c>
      <c r="F188">
        <f t="shared" ca="1" si="83"/>
        <v>4</v>
      </c>
      <c r="G188">
        <f t="shared" ca="1" si="84"/>
        <v>202012</v>
      </c>
      <c r="H188">
        <f t="shared" ca="1" si="85"/>
        <v>202004</v>
      </c>
      <c r="I188" t="str">
        <f t="shared" ca="1" si="86"/>
        <v>FY2020 Q3 Sep</v>
      </c>
      <c r="J188">
        <f t="shared" ca="1" si="87"/>
        <v>2020</v>
      </c>
      <c r="K188" s="8" t="str">
        <f t="shared" ca="1" si="88"/>
        <v>Sep</v>
      </c>
      <c r="L188" s="8" t="str">
        <f t="shared" ca="1" si="89"/>
        <v>Q3</v>
      </c>
      <c r="M188">
        <f t="shared" ca="1" si="90"/>
        <v>9</v>
      </c>
      <c r="N188">
        <f t="shared" ca="1" si="91"/>
        <v>3</v>
      </c>
      <c r="O188">
        <f t="shared" ca="1" si="92"/>
        <v>202009</v>
      </c>
      <c r="P188">
        <f t="shared" ca="1" si="93"/>
        <v>202003</v>
      </c>
      <c r="Q188" t="str">
        <f t="shared" si="94"/>
        <v>FY2019 Q4 Sep</v>
      </c>
      <c r="R188">
        <f t="shared" si="95"/>
        <v>2019</v>
      </c>
      <c r="S188" s="8" t="str">
        <f t="shared" si="96"/>
        <v>Sep</v>
      </c>
      <c r="T188" s="8" t="str">
        <f t="shared" si="97"/>
        <v>Q4</v>
      </c>
      <c r="U188">
        <f t="shared" si="98"/>
        <v>12</v>
      </c>
      <c r="V188">
        <f t="shared" si="99"/>
        <v>4</v>
      </c>
      <c r="W188">
        <f t="shared" si="100"/>
        <v>201912</v>
      </c>
      <c r="X188">
        <f t="shared" si="101"/>
        <v>201904</v>
      </c>
      <c r="Y188" t="str">
        <f t="shared" si="102"/>
        <v>FY2019 Q3 Sep</v>
      </c>
      <c r="Z188">
        <f t="shared" si="103"/>
        <v>2019</v>
      </c>
      <c r="AA188" s="8" t="str">
        <f t="shared" si="104"/>
        <v>Sep</v>
      </c>
      <c r="AB188" s="8" t="str">
        <f t="shared" si="105"/>
        <v>Q3</v>
      </c>
      <c r="AC188">
        <f t="shared" si="106"/>
        <v>9</v>
      </c>
      <c r="AD188">
        <f t="shared" si="107"/>
        <v>3</v>
      </c>
      <c r="AE188">
        <f t="shared" si="108"/>
        <v>201909</v>
      </c>
      <c r="AF188">
        <f t="shared" si="109"/>
        <v>201903</v>
      </c>
      <c r="AG188" s="9">
        <f t="shared" ca="1" si="110"/>
        <v>1</v>
      </c>
      <c r="AH188">
        <f t="shared" ca="1" si="111"/>
        <v>4</v>
      </c>
      <c r="AI188" s="9">
        <f t="shared" ca="1" si="112"/>
        <v>12</v>
      </c>
      <c r="AJ188" s="9">
        <f t="shared" ca="1" si="113"/>
        <v>1</v>
      </c>
      <c r="AK188" s="9">
        <f t="shared" si="114"/>
        <v>5</v>
      </c>
      <c r="AL188" s="9">
        <f t="shared" si="115"/>
        <v>39</v>
      </c>
      <c r="AM188" s="9">
        <f t="shared" si="116"/>
        <v>11</v>
      </c>
      <c r="AN188" s="2">
        <v>43734.479861111111</v>
      </c>
      <c r="AO188">
        <v>6940</v>
      </c>
      <c r="AP188" s="1">
        <v>175000</v>
      </c>
      <c r="AQ188" t="s">
        <v>5</v>
      </c>
    </row>
    <row r="189" spans="1:43" x14ac:dyDescent="0.3">
      <c r="A189" t="str">
        <f t="shared" ca="1" si="78"/>
        <v>FY2020 Q4 Sep</v>
      </c>
      <c r="B189">
        <f t="shared" ca="1" si="79"/>
        <v>2020</v>
      </c>
      <c r="C189" s="8" t="str">
        <f t="shared" ca="1" si="80"/>
        <v>Sep</v>
      </c>
      <c r="D189" s="8" t="str">
        <f t="shared" ca="1" si="81"/>
        <v>Q4</v>
      </c>
      <c r="E189">
        <f t="shared" ca="1" si="82"/>
        <v>12</v>
      </c>
      <c r="F189">
        <f t="shared" ca="1" si="83"/>
        <v>4</v>
      </c>
      <c r="G189">
        <f t="shared" ca="1" si="84"/>
        <v>202012</v>
      </c>
      <c r="H189">
        <f t="shared" ca="1" si="85"/>
        <v>202004</v>
      </c>
      <c r="I189" t="str">
        <f t="shared" ca="1" si="86"/>
        <v>FY2020 Q3 Sep</v>
      </c>
      <c r="J189">
        <f t="shared" ca="1" si="87"/>
        <v>2020</v>
      </c>
      <c r="K189" s="8" t="str">
        <f t="shared" ca="1" si="88"/>
        <v>Sep</v>
      </c>
      <c r="L189" s="8" t="str">
        <f t="shared" ca="1" si="89"/>
        <v>Q3</v>
      </c>
      <c r="M189">
        <f t="shared" ca="1" si="90"/>
        <v>9</v>
      </c>
      <c r="N189">
        <f t="shared" ca="1" si="91"/>
        <v>3</v>
      </c>
      <c r="O189">
        <f t="shared" ca="1" si="92"/>
        <v>202009</v>
      </c>
      <c r="P189">
        <f t="shared" ca="1" si="93"/>
        <v>202003</v>
      </c>
      <c r="Q189" t="str">
        <f t="shared" si="94"/>
        <v>FY2020 Q2 Feb</v>
      </c>
      <c r="R189">
        <f t="shared" si="95"/>
        <v>2020</v>
      </c>
      <c r="S189" s="8" t="str">
        <f t="shared" si="96"/>
        <v>Feb</v>
      </c>
      <c r="T189" s="8" t="str">
        <f t="shared" si="97"/>
        <v>Q2</v>
      </c>
      <c r="U189">
        <f t="shared" si="98"/>
        <v>5</v>
      </c>
      <c r="V189">
        <f t="shared" si="99"/>
        <v>2</v>
      </c>
      <c r="W189">
        <f t="shared" si="100"/>
        <v>202005</v>
      </c>
      <c r="X189">
        <f t="shared" si="101"/>
        <v>202002</v>
      </c>
      <c r="Y189" t="str">
        <f t="shared" si="102"/>
        <v>FY2020 Q1 Feb</v>
      </c>
      <c r="Z189">
        <f t="shared" si="103"/>
        <v>2020</v>
      </c>
      <c r="AA189" s="8" t="str">
        <f t="shared" si="104"/>
        <v>Feb</v>
      </c>
      <c r="AB189" s="8" t="str">
        <f t="shared" si="105"/>
        <v>Q1</v>
      </c>
      <c r="AC189">
        <f t="shared" si="106"/>
        <v>2</v>
      </c>
      <c r="AD189">
        <f t="shared" si="107"/>
        <v>1</v>
      </c>
      <c r="AE189">
        <f t="shared" si="108"/>
        <v>202002</v>
      </c>
      <c r="AF189">
        <f t="shared" si="109"/>
        <v>202001</v>
      </c>
      <c r="AG189" s="9">
        <f t="shared" ca="1" si="110"/>
        <v>0</v>
      </c>
      <c r="AH189">
        <f t="shared" ca="1" si="111"/>
        <v>2</v>
      </c>
      <c r="AI189" s="9">
        <f t="shared" ca="1" si="112"/>
        <v>7</v>
      </c>
      <c r="AJ189" s="9">
        <f t="shared" ca="1" si="113"/>
        <v>0</v>
      </c>
      <c r="AK189" s="9">
        <f t="shared" si="114"/>
        <v>4</v>
      </c>
      <c r="AL189" s="9">
        <f t="shared" si="115"/>
        <v>9</v>
      </c>
      <c r="AM189" s="9">
        <f t="shared" si="116"/>
        <v>13</v>
      </c>
      <c r="AN189" s="2">
        <v>43887.5625</v>
      </c>
      <c r="AO189">
        <v>7748</v>
      </c>
      <c r="AP189" s="1">
        <v>174000</v>
      </c>
      <c r="AQ189" t="s">
        <v>5</v>
      </c>
    </row>
    <row r="190" spans="1:43" x14ac:dyDescent="0.3">
      <c r="A190" t="str">
        <f t="shared" ca="1" si="78"/>
        <v>FY2020 Q4 Sep</v>
      </c>
      <c r="B190">
        <f t="shared" ca="1" si="79"/>
        <v>2020</v>
      </c>
      <c r="C190" s="8" t="str">
        <f t="shared" ca="1" si="80"/>
        <v>Sep</v>
      </c>
      <c r="D190" s="8" t="str">
        <f t="shared" ca="1" si="81"/>
        <v>Q4</v>
      </c>
      <c r="E190">
        <f t="shared" ca="1" si="82"/>
        <v>12</v>
      </c>
      <c r="F190">
        <f t="shared" ca="1" si="83"/>
        <v>4</v>
      </c>
      <c r="G190">
        <f t="shared" ca="1" si="84"/>
        <v>202012</v>
      </c>
      <c r="H190">
        <f t="shared" ca="1" si="85"/>
        <v>202004</v>
      </c>
      <c r="I190" t="str">
        <f t="shared" ca="1" si="86"/>
        <v>FY2020 Q3 Sep</v>
      </c>
      <c r="J190">
        <f t="shared" ca="1" si="87"/>
        <v>2020</v>
      </c>
      <c r="K190" s="8" t="str">
        <f t="shared" ca="1" si="88"/>
        <v>Sep</v>
      </c>
      <c r="L190" s="8" t="str">
        <f t="shared" ca="1" si="89"/>
        <v>Q3</v>
      </c>
      <c r="M190">
        <f t="shared" ca="1" si="90"/>
        <v>9</v>
      </c>
      <c r="N190">
        <f t="shared" ca="1" si="91"/>
        <v>3</v>
      </c>
      <c r="O190">
        <f t="shared" ca="1" si="92"/>
        <v>202009</v>
      </c>
      <c r="P190">
        <f t="shared" ca="1" si="93"/>
        <v>202003</v>
      </c>
      <c r="Q190" t="str">
        <f t="shared" si="94"/>
        <v>FY2019 Q4 Sep</v>
      </c>
      <c r="R190">
        <f t="shared" si="95"/>
        <v>2019</v>
      </c>
      <c r="S190" s="8" t="str">
        <f t="shared" si="96"/>
        <v>Sep</v>
      </c>
      <c r="T190" s="8" t="str">
        <f t="shared" si="97"/>
        <v>Q4</v>
      </c>
      <c r="U190">
        <f t="shared" si="98"/>
        <v>12</v>
      </c>
      <c r="V190">
        <f t="shared" si="99"/>
        <v>4</v>
      </c>
      <c r="W190">
        <f t="shared" si="100"/>
        <v>201912</v>
      </c>
      <c r="X190">
        <f t="shared" si="101"/>
        <v>201904</v>
      </c>
      <c r="Y190" t="str">
        <f t="shared" si="102"/>
        <v>FY2019 Q3 Sep</v>
      </c>
      <c r="Z190">
        <f t="shared" si="103"/>
        <v>2019</v>
      </c>
      <c r="AA190" s="8" t="str">
        <f t="shared" si="104"/>
        <v>Sep</v>
      </c>
      <c r="AB190" s="8" t="str">
        <f t="shared" si="105"/>
        <v>Q3</v>
      </c>
      <c r="AC190">
        <f t="shared" si="106"/>
        <v>9</v>
      </c>
      <c r="AD190">
        <f t="shared" si="107"/>
        <v>3</v>
      </c>
      <c r="AE190">
        <f t="shared" si="108"/>
        <v>201909</v>
      </c>
      <c r="AF190">
        <f t="shared" si="109"/>
        <v>201903</v>
      </c>
      <c r="AG190" s="9">
        <f t="shared" ca="1" si="110"/>
        <v>1</v>
      </c>
      <c r="AH190">
        <f t="shared" ca="1" si="111"/>
        <v>4</v>
      </c>
      <c r="AI190" s="9">
        <f t="shared" ca="1" si="112"/>
        <v>12</v>
      </c>
      <c r="AJ190" s="9">
        <f t="shared" ca="1" si="113"/>
        <v>1</v>
      </c>
      <c r="AK190" s="9">
        <f t="shared" si="114"/>
        <v>4</v>
      </c>
      <c r="AL190" s="9">
        <f t="shared" si="115"/>
        <v>37</v>
      </c>
      <c r="AM190" s="9">
        <f t="shared" si="116"/>
        <v>12</v>
      </c>
      <c r="AN190" s="2">
        <v>43719.506944444445</v>
      </c>
      <c r="AO190">
        <v>3545</v>
      </c>
      <c r="AP190" s="1">
        <v>170000</v>
      </c>
      <c r="AQ190" t="s">
        <v>5</v>
      </c>
    </row>
    <row r="191" spans="1:43" x14ac:dyDescent="0.3">
      <c r="A191" t="str">
        <f t="shared" ca="1" si="78"/>
        <v>FY2020 Q4 Sep</v>
      </c>
      <c r="B191">
        <f t="shared" ca="1" si="79"/>
        <v>2020</v>
      </c>
      <c r="C191" s="8" t="str">
        <f t="shared" ca="1" si="80"/>
        <v>Sep</v>
      </c>
      <c r="D191" s="8" t="str">
        <f t="shared" ca="1" si="81"/>
        <v>Q4</v>
      </c>
      <c r="E191">
        <f t="shared" ca="1" si="82"/>
        <v>12</v>
      </c>
      <c r="F191">
        <f t="shared" ca="1" si="83"/>
        <v>4</v>
      </c>
      <c r="G191">
        <f t="shared" ca="1" si="84"/>
        <v>202012</v>
      </c>
      <c r="H191">
        <f t="shared" ca="1" si="85"/>
        <v>202004</v>
      </c>
      <c r="I191" t="str">
        <f t="shared" ca="1" si="86"/>
        <v>FY2020 Q3 Sep</v>
      </c>
      <c r="J191">
        <f t="shared" ca="1" si="87"/>
        <v>2020</v>
      </c>
      <c r="K191" s="8" t="str">
        <f t="shared" ca="1" si="88"/>
        <v>Sep</v>
      </c>
      <c r="L191" s="8" t="str">
        <f t="shared" ca="1" si="89"/>
        <v>Q3</v>
      </c>
      <c r="M191">
        <f t="shared" ca="1" si="90"/>
        <v>9</v>
      </c>
      <c r="N191">
        <f t="shared" ca="1" si="91"/>
        <v>3</v>
      </c>
      <c r="O191">
        <f t="shared" ca="1" si="92"/>
        <v>202009</v>
      </c>
      <c r="P191">
        <f t="shared" ca="1" si="93"/>
        <v>202003</v>
      </c>
      <c r="Q191" t="str">
        <f t="shared" si="94"/>
        <v>FY2020 Q2 Mar</v>
      </c>
      <c r="R191">
        <f t="shared" si="95"/>
        <v>2020</v>
      </c>
      <c r="S191" s="8" t="str">
        <f t="shared" si="96"/>
        <v>Mar</v>
      </c>
      <c r="T191" s="8" t="str">
        <f t="shared" si="97"/>
        <v>Q2</v>
      </c>
      <c r="U191">
        <f t="shared" si="98"/>
        <v>6</v>
      </c>
      <c r="V191">
        <f t="shared" si="99"/>
        <v>2</v>
      </c>
      <c r="W191">
        <f t="shared" si="100"/>
        <v>202006</v>
      </c>
      <c r="X191">
        <f t="shared" si="101"/>
        <v>202002</v>
      </c>
      <c r="Y191" t="str">
        <f t="shared" si="102"/>
        <v>FY2020 Q1 Mar</v>
      </c>
      <c r="Z191">
        <f t="shared" si="103"/>
        <v>2020</v>
      </c>
      <c r="AA191" s="8" t="str">
        <f t="shared" si="104"/>
        <v>Mar</v>
      </c>
      <c r="AB191" s="8" t="str">
        <f t="shared" si="105"/>
        <v>Q1</v>
      </c>
      <c r="AC191">
        <f t="shared" si="106"/>
        <v>3</v>
      </c>
      <c r="AD191">
        <f t="shared" si="107"/>
        <v>1</v>
      </c>
      <c r="AE191">
        <f t="shared" si="108"/>
        <v>202003</v>
      </c>
      <c r="AF191">
        <f t="shared" si="109"/>
        <v>202001</v>
      </c>
      <c r="AG191" s="9">
        <f t="shared" ca="1" si="110"/>
        <v>0</v>
      </c>
      <c r="AH191">
        <f t="shared" ca="1" si="111"/>
        <v>2</v>
      </c>
      <c r="AI191" s="9">
        <f t="shared" ca="1" si="112"/>
        <v>6</v>
      </c>
      <c r="AJ191" s="9">
        <f t="shared" ca="1" si="113"/>
        <v>0</v>
      </c>
      <c r="AK191" s="9">
        <f t="shared" si="114"/>
        <v>4</v>
      </c>
      <c r="AL191" s="9">
        <f t="shared" si="115"/>
        <v>12</v>
      </c>
      <c r="AM191" s="9">
        <f t="shared" si="116"/>
        <v>10</v>
      </c>
      <c r="AN191" s="2">
        <v>43908.443749999999</v>
      </c>
      <c r="AO191">
        <v>4124</v>
      </c>
      <c r="AP191" s="1">
        <v>170000</v>
      </c>
      <c r="AQ191" t="s">
        <v>5</v>
      </c>
    </row>
    <row r="192" spans="1:43" x14ac:dyDescent="0.3">
      <c r="A192" t="str">
        <f t="shared" ca="1" si="78"/>
        <v>FY2020 Q4 Sep</v>
      </c>
      <c r="B192">
        <f t="shared" ca="1" si="79"/>
        <v>2020</v>
      </c>
      <c r="C192" s="8" t="str">
        <f t="shared" ca="1" si="80"/>
        <v>Sep</v>
      </c>
      <c r="D192" s="8" t="str">
        <f t="shared" ca="1" si="81"/>
        <v>Q4</v>
      </c>
      <c r="E192">
        <f t="shared" ca="1" si="82"/>
        <v>12</v>
      </c>
      <c r="F192">
        <f t="shared" ca="1" si="83"/>
        <v>4</v>
      </c>
      <c r="G192">
        <f t="shared" ca="1" si="84"/>
        <v>202012</v>
      </c>
      <c r="H192">
        <f t="shared" ca="1" si="85"/>
        <v>202004</v>
      </c>
      <c r="I192" t="str">
        <f t="shared" ca="1" si="86"/>
        <v>FY2020 Q3 Sep</v>
      </c>
      <c r="J192">
        <f t="shared" ca="1" si="87"/>
        <v>2020</v>
      </c>
      <c r="K192" s="8" t="str">
        <f t="shared" ca="1" si="88"/>
        <v>Sep</v>
      </c>
      <c r="L192" s="8" t="str">
        <f t="shared" ca="1" si="89"/>
        <v>Q3</v>
      </c>
      <c r="M192">
        <f t="shared" ca="1" si="90"/>
        <v>9</v>
      </c>
      <c r="N192">
        <f t="shared" ca="1" si="91"/>
        <v>3</v>
      </c>
      <c r="O192">
        <f t="shared" ca="1" si="92"/>
        <v>202009</v>
      </c>
      <c r="P192">
        <f t="shared" ca="1" si="93"/>
        <v>202003</v>
      </c>
      <c r="Q192" t="str">
        <f t="shared" si="94"/>
        <v>FY2020 Q1 Dec</v>
      </c>
      <c r="R192">
        <f t="shared" si="95"/>
        <v>2020</v>
      </c>
      <c r="S192" s="8" t="str">
        <f t="shared" si="96"/>
        <v>Dec</v>
      </c>
      <c r="T192" s="8" t="str">
        <f t="shared" si="97"/>
        <v>Q1</v>
      </c>
      <c r="U192">
        <f t="shared" si="98"/>
        <v>3</v>
      </c>
      <c r="V192">
        <f t="shared" si="99"/>
        <v>1</v>
      </c>
      <c r="W192">
        <f t="shared" si="100"/>
        <v>202003</v>
      </c>
      <c r="X192">
        <f t="shared" si="101"/>
        <v>202001</v>
      </c>
      <c r="Y192" t="str">
        <f t="shared" si="102"/>
        <v>FY2019 Q4 Dec</v>
      </c>
      <c r="Z192">
        <f t="shared" si="103"/>
        <v>2019</v>
      </c>
      <c r="AA192" s="8" t="str">
        <f t="shared" si="104"/>
        <v>Dec</v>
      </c>
      <c r="AB192" s="8" t="str">
        <f t="shared" si="105"/>
        <v>Q4</v>
      </c>
      <c r="AC192">
        <f t="shared" si="106"/>
        <v>12</v>
      </c>
      <c r="AD192">
        <f t="shared" si="107"/>
        <v>4</v>
      </c>
      <c r="AE192">
        <f t="shared" si="108"/>
        <v>201912</v>
      </c>
      <c r="AF192">
        <f t="shared" si="109"/>
        <v>201904</v>
      </c>
      <c r="AG192" s="9">
        <f t="shared" ca="1" si="110"/>
        <v>0</v>
      </c>
      <c r="AH192">
        <f t="shared" ca="1" si="111"/>
        <v>3</v>
      </c>
      <c r="AI192" s="9">
        <f t="shared" ca="1" si="112"/>
        <v>9</v>
      </c>
      <c r="AJ192" s="9">
        <f t="shared" ca="1" si="113"/>
        <v>1</v>
      </c>
      <c r="AK192" s="9">
        <f t="shared" si="114"/>
        <v>2</v>
      </c>
      <c r="AL192" s="9">
        <f t="shared" si="115"/>
        <v>50</v>
      </c>
      <c r="AM192" s="9">
        <f t="shared" si="116"/>
        <v>14</v>
      </c>
      <c r="AN192" s="2">
        <v>43808.62222222222</v>
      </c>
      <c r="AO192">
        <v>4221</v>
      </c>
      <c r="AP192" s="1">
        <v>170000</v>
      </c>
      <c r="AQ192" t="s">
        <v>5</v>
      </c>
    </row>
    <row r="193" spans="1:43" x14ac:dyDescent="0.3">
      <c r="A193" t="str">
        <f t="shared" ca="1" si="78"/>
        <v>FY2020 Q4 Sep</v>
      </c>
      <c r="B193">
        <f t="shared" ca="1" si="79"/>
        <v>2020</v>
      </c>
      <c r="C193" s="8" t="str">
        <f t="shared" ca="1" si="80"/>
        <v>Sep</v>
      </c>
      <c r="D193" s="8" t="str">
        <f t="shared" ca="1" si="81"/>
        <v>Q4</v>
      </c>
      <c r="E193">
        <f t="shared" ca="1" si="82"/>
        <v>12</v>
      </c>
      <c r="F193">
        <f t="shared" ca="1" si="83"/>
        <v>4</v>
      </c>
      <c r="G193">
        <f t="shared" ca="1" si="84"/>
        <v>202012</v>
      </c>
      <c r="H193">
        <f t="shared" ca="1" si="85"/>
        <v>202004</v>
      </c>
      <c r="I193" t="str">
        <f t="shared" ca="1" si="86"/>
        <v>FY2020 Q3 Sep</v>
      </c>
      <c r="J193">
        <f t="shared" ca="1" si="87"/>
        <v>2020</v>
      </c>
      <c r="K193" s="8" t="str">
        <f t="shared" ca="1" si="88"/>
        <v>Sep</v>
      </c>
      <c r="L193" s="8" t="str">
        <f t="shared" ca="1" si="89"/>
        <v>Q3</v>
      </c>
      <c r="M193">
        <f t="shared" ca="1" si="90"/>
        <v>9</v>
      </c>
      <c r="N193">
        <f t="shared" ca="1" si="91"/>
        <v>3</v>
      </c>
      <c r="O193">
        <f t="shared" ca="1" si="92"/>
        <v>202009</v>
      </c>
      <c r="P193">
        <f t="shared" ca="1" si="93"/>
        <v>202003</v>
      </c>
      <c r="Q193" t="str">
        <f t="shared" si="94"/>
        <v>FY2020 Q1 Oct</v>
      </c>
      <c r="R193">
        <f t="shared" si="95"/>
        <v>2020</v>
      </c>
      <c r="S193" s="8" t="str">
        <f t="shared" si="96"/>
        <v>Oct</v>
      </c>
      <c r="T193" s="8" t="str">
        <f t="shared" si="97"/>
        <v>Q1</v>
      </c>
      <c r="U193">
        <f t="shared" si="98"/>
        <v>1</v>
      </c>
      <c r="V193">
        <f t="shared" si="99"/>
        <v>1</v>
      </c>
      <c r="W193">
        <f t="shared" si="100"/>
        <v>202001</v>
      </c>
      <c r="X193">
        <f t="shared" si="101"/>
        <v>202001</v>
      </c>
      <c r="Y193" t="str">
        <f t="shared" si="102"/>
        <v>FY2019 Q4 Oct</v>
      </c>
      <c r="Z193">
        <f t="shared" si="103"/>
        <v>2019</v>
      </c>
      <c r="AA193" s="8" t="str">
        <f t="shared" si="104"/>
        <v>Oct</v>
      </c>
      <c r="AB193" s="8" t="str">
        <f t="shared" si="105"/>
        <v>Q4</v>
      </c>
      <c r="AC193">
        <f t="shared" si="106"/>
        <v>10</v>
      </c>
      <c r="AD193">
        <f t="shared" si="107"/>
        <v>4</v>
      </c>
      <c r="AE193">
        <f t="shared" si="108"/>
        <v>201910</v>
      </c>
      <c r="AF193">
        <f t="shared" si="109"/>
        <v>201904</v>
      </c>
      <c r="AG193" s="9">
        <f t="shared" ca="1" si="110"/>
        <v>0</v>
      </c>
      <c r="AH193">
        <f t="shared" ca="1" si="111"/>
        <v>4</v>
      </c>
      <c r="AI193" s="9">
        <f t="shared" ca="1" si="112"/>
        <v>11</v>
      </c>
      <c r="AJ193" s="9">
        <f t="shared" ca="1" si="113"/>
        <v>1</v>
      </c>
      <c r="AK193" s="9">
        <f t="shared" si="114"/>
        <v>2</v>
      </c>
      <c r="AL193" s="9">
        <f t="shared" si="115"/>
        <v>44</v>
      </c>
      <c r="AM193" s="9">
        <f t="shared" si="116"/>
        <v>17</v>
      </c>
      <c r="AN193" s="2">
        <v>43766.720833333333</v>
      </c>
      <c r="AO193">
        <v>5534</v>
      </c>
      <c r="AP193" s="1">
        <v>170000</v>
      </c>
      <c r="AQ193" t="s">
        <v>5</v>
      </c>
    </row>
    <row r="194" spans="1:43" x14ac:dyDescent="0.3">
      <c r="A194" t="str">
        <f t="shared" ref="A194:A257" ca="1" si="117">_xlfn.CONCAT("FY",YEAR(EDATE(TODAY(),3))," ","Q",ROUNDUP(MONTH(EDATE(TODAY(),3))/3,0)," ",(TEXT(TODAY(),"MMM")))</f>
        <v>FY2020 Q4 Sep</v>
      </c>
      <c r="B194">
        <f t="shared" ref="B194:B257" ca="1" si="118">YEAR(EDATE(TODAY(),3))</f>
        <v>2020</v>
      </c>
      <c r="C194" s="8" t="str">
        <f t="shared" ref="C194:C257" ca="1" si="119">TEXT(TODAY(),"MMM")</f>
        <v>Sep</v>
      </c>
      <c r="D194" s="8" t="str">
        <f t="shared" ref="D194:D257" ca="1" si="120">_xlfn.CONCAT("Q",ROUNDUP(MONTH(EDATE(TODAY(),3))/3,0))</f>
        <v>Q4</v>
      </c>
      <c r="E194">
        <f t="shared" ref="E194:E257" ca="1" si="121">MONTH(EDATE(TODAY(),3))</f>
        <v>12</v>
      </c>
      <c r="F194">
        <f t="shared" ref="F194:F257" ca="1" si="122">ROUNDUP(MONTH(EDATE(TODAY(),3))/3,0)</f>
        <v>4</v>
      </c>
      <c r="G194">
        <f t="shared" ref="G194:G257" ca="1" si="123">_xlfn.NUMBERVALUE(IF(LEN(MONTH(EDATE(TODAY(),3)))=1,_xlfn.CONCAT(YEAR(EDATE(TODAY(),3)),"0",MONTH(EDATE(TODAY(),3))),_xlfn.CONCAT(YEAR(EDATE(TODAY(),3)),MONTH(EDATE(TODAY(),3)))))</f>
        <v>202012</v>
      </c>
      <c r="H194">
        <f t="shared" ref="H194:H257" ca="1" si="124">_xlfn.NUMBERVALUE(IF(LEN(ROUNDUP(MONTH(EDATE(TODAY(),3))/3,0))=1,_xlfn.CONCAT(YEAR(EDATE(TODAY(),3)),"0",ROUNDUP(MONTH(EDATE(TODAY(),3))/3,0)),_xlfn.CONCAT(YEAR(EDATE(TODAY(),3)),ROUNDUP(MONTH(EDATE(TODAY(),3))/3,0))))</f>
        <v>202004</v>
      </c>
      <c r="I194" t="str">
        <f t="shared" ref="I194:I257" ca="1" si="125">_xlfn.CONCAT("FY",YEAR(EDATE(TODAY(),0))," ","Q",ROUNDUP(MONTH(EDATE(TODAY(),0))/3,0)," ",(TEXT(TODAY(),"MMM")))</f>
        <v>FY2020 Q3 Sep</v>
      </c>
      <c r="J194">
        <f t="shared" ref="J194:J257" ca="1" si="126">YEAR(EDATE(TODAY(),0))</f>
        <v>2020</v>
      </c>
      <c r="K194" s="8" t="str">
        <f t="shared" ref="K194:K257" ca="1" si="127">TEXT(TODAY(),"MMM")</f>
        <v>Sep</v>
      </c>
      <c r="L194" s="8" t="str">
        <f t="shared" ref="L194:L257" ca="1" si="128">_xlfn.CONCAT("Q",ROUNDUP(MONTH(EDATE(TODAY(),0))/3,0))</f>
        <v>Q3</v>
      </c>
      <c r="M194">
        <f t="shared" ref="M194:M257" ca="1" si="129">MONTH(EDATE(TODAY(),0))</f>
        <v>9</v>
      </c>
      <c r="N194">
        <f t="shared" ref="N194:N257" ca="1" si="130">ROUNDUP(MONTH(EDATE(TODAY(),0))/3,0)</f>
        <v>3</v>
      </c>
      <c r="O194">
        <f t="shared" ref="O194:O257" ca="1" si="131">_xlfn.NUMBERVALUE(IF(LEN(MONTH(EDATE(TODAY(),0)))=1,_xlfn.CONCAT(YEAR(EDATE(TODAY(),0)),"0",MONTH(EDATE(TODAY(),0))),_xlfn.CONCAT(YEAR(EDATE(TODAY(),0)),MONTH(EDATE(TODAY(),0)))))</f>
        <v>202009</v>
      </c>
      <c r="P194">
        <f t="shared" ref="P194:P257" ca="1" si="132">_xlfn.NUMBERVALUE(IF(LEN(ROUNDUP(MONTH(EDATE(TODAY(),0))/3,0))=1,_xlfn.CONCAT(YEAR(EDATE(TODAY(),0)),"0",ROUNDUP(MONTH(EDATE(TODAY(),0))/3,0)),_xlfn.CONCAT(YEAR(EDATE(TODAY(),0)),ROUNDUP(MONTH(EDATE(TODAY(),0))/3,0))))</f>
        <v>202003</v>
      </c>
      <c r="Q194" t="str">
        <f t="shared" ref="Q194:Q257" si="133">_xlfn.CONCAT("FY",YEAR(EDATE($AN194,3))," ","Q",ROUNDUP(MONTH(EDATE($AN194,3))/3,0)," ",(TEXT($AN194,"MMM")))</f>
        <v>FY2019 Q4 Sep</v>
      </c>
      <c r="R194">
        <f t="shared" ref="R194:R257" si="134">YEAR(EDATE($AN194,3))</f>
        <v>2019</v>
      </c>
      <c r="S194" s="8" t="str">
        <f t="shared" ref="S194:S257" si="135">TEXT($AN194,"MMM")</f>
        <v>Sep</v>
      </c>
      <c r="T194" s="8" t="str">
        <f t="shared" ref="T194:T257" si="136">_xlfn.CONCAT("Q",ROUNDUP(MONTH(EDATE($AN194,3))/3,0))</f>
        <v>Q4</v>
      </c>
      <c r="U194">
        <f t="shared" ref="U194:U257" si="137">MONTH(EDATE($AN194,3))</f>
        <v>12</v>
      </c>
      <c r="V194">
        <f t="shared" ref="V194:V257" si="138">ROUNDUP(MONTH(EDATE($AN194,3))/3,0)</f>
        <v>4</v>
      </c>
      <c r="W194">
        <f t="shared" ref="W194:W257" si="139">_xlfn.NUMBERVALUE(IF(LEN(MONTH(EDATE($AN194,3)))=1,_xlfn.CONCAT(YEAR(EDATE($AN194,3)),"0",MONTH(EDATE($AN194,3))),_xlfn.CONCAT(YEAR(EDATE($AN194,3)),MONTH(EDATE($AN194,3)))))</f>
        <v>201912</v>
      </c>
      <c r="X194">
        <f t="shared" ref="X194:X257" si="140">_xlfn.NUMBERVALUE(IF(LEN(ROUNDUP(MONTH(EDATE($AN194,3))/3,0))=1,_xlfn.CONCAT(YEAR(EDATE($AN194,3)),"0",ROUNDUP(MONTH(EDATE($AN194,3))/3,0)),_xlfn.CONCAT(YEAR(EDATE($AN194,3)),ROUNDUP(MONTH(EDATE($AN194,3))/3,0))))</f>
        <v>201904</v>
      </c>
      <c r="Y194" t="str">
        <f t="shared" ref="Y194:Y257" si="141">_xlfn.CONCAT("FY",YEAR(EDATE($AN194,0))," ","Q",ROUNDUP(MONTH(EDATE($AN194,0))/3,0)," ",(TEXT($AN194,"MMM")))</f>
        <v>FY2019 Q3 Sep</v>
      </c>
      <c r="Z194">
        <f t="shared" ref="Z194:Z257" si="142">YEAR(EDATE($AN194,0))</f>
        <v>2019</v>
      </c>
      <c r="AA194" s="8" t="str">
        <f t="shared" ref="AA194:AA257" si="143">TEXT($AN194,"MMM")</f>
        <v>Sep</v>
      </c>
      <c r="AB194" s="8" t="str">
        <f t="shared" ref="AB194:AB257" si="144">_xlfn.CONCAT("Q",ROUNDUP(MONTH(EDATE($AN194,0))/3,0))</f>
        <v>Q3</v>
      </c>
      <c r="AC194">
        <f t="shared" ref="AC194:AC257" si="145">MONTH(EDATE($AN194,0))</f>
        <v>9</v>
      </c>
      <c r="AD194">
        <f t="shared" ref="AD194:AD257" si="146">ROUNDUP(MONTH(EDATE($AN194,0))/3,0)</f>
        <v>3</v>
      </c>
      <c r="AE194">
        <f t="shared" ref="AE194:AE257" si="147">_xlfn.NUMBERVALUE(IF(LEN(MONTH(EDATE($AN194,0)))=1,_xlfn.CONCAT(YEAR(EDATE($AN194,0)),"0",MONTH(EDATE($AN194,0))),_xlfn.CONCAT(YEAR(EDATE($AN194,0)),MONTH(EDATE($AN194,0)))))</f>
        <v>201909</v>
      </c>
      <c r="AF194">
        <f t="shared" ref="AF194:AF257" si="148">_xlfn.NUMBERVALUE(IF(LEN(ROUNDUP(MONTH(EDATE($AN194,0))/3,0))=1,_xlfn.CONCAT(YEAR(EDATE($AN194,0)),"0",ROUNDUP(MONTH(EDATE($AN194,0))/3,0)),_xlfn.CONCAT(YEAR(EDATE($AN194,0)),ROUNDUP(MONTH(EDATE($AN194,0))/3,0))))</f>
        <v>201903</v>
      </c>
      <c r="AG194" s="9">
        <f t="shared" ref="AG194:AG257" ca="1" si="149">YEAR(EDATE(TODAY(),3))-YEAR(EDATE($AN194,3))</f>
        <v>1</v>
      </c>
      <c r="AH194">
        <f t="shared" ref="AH194:AH257" ca="1" si="150">ROUND(AI194/3,0)</f>
        <v>4</v>
      </c>
      <c r="AI194" s="9">
        <f t="shared" ref="AI194:AI257" ca="1" si="151">MONTH(TODAY())-(MONTH(AN194)-
(YEAR(TODAY())-YEAR(AN194))*12)</f>
        <v>12</v>
      </c>
      <c r="AJ194" s="9">
        <f t="shared" ref="AJ194:AJ257" ca="1" si="152">YEAR(TODAY())-YEAR($AN194)</f>
        <v>1</v>
      </c>
      <c r="AK194" s="9">
        <f t="shared" si="114"/>
        <v>3</v>
      </c>
      <c r="AL194" s="9">
        <f t="shared" si="115"/>
        <v>38</v>
      </c>
      <c r="AM194" s="9">
        <f t="shared" si="116"/>
        <v>15</v>
      </c>
      <c r="AN194" s="2">
        <v>43725.648611111108</v>
      </c>
      <c r="AO194">
        <v>5628</v>
      </c>
      <c r="AP194" s="1">
        <v>170000</v>
      </c>
      <c r="AQ194" t="s">
        <v>5</v>
      </c>
    </row>
    <row r="195" spans="1:43" x14ac:dyDescent="0.3">
      <c r="A195" t="str">
        <f t="shared" ca="1" si="117"/>
        <v>FY2020 Q4 Sep</v>
      </c>
      <c r="B195">
        <f t="shared" ca="1" si="118"/>
        <v>2020</v>
      </c>
      <c r="C195" s="8" t="str">
        <f t="shared" ca="1" si="119"/>
        <v>Sep</v>
      </c>
      <c r="D195" s="8" t="str">
        <f t="shared" ca="1" si="120"/>
        <v>Q4</v>
      </c>
      <c r="E195">
        <f t="shared" ca="1" si="121"/>
        <v>12</v>
      </c>
      <c r="F195">
        <f t="shared" ca="1" si="122"/>
        <v>4</v>
      </c>
      <c r="G195">
        <f t="shared" ca="1" si="123"/>
        <v>202012</v>
      </c>
      <c r="H195">
        <f t="shared" ca="1" si="124"/>
        <v>202004</v>
      </c>
      <c r="I195" t="str">
        <f t="shared" ca="1" si="125"/>
        <v>FY2020 Q3 Sep</v>
      </c>
      <c r="J195">
        <f t="shared" ca="1" si="126"/>
        <v>2020</v>
      </c>
      <c r="K195" s="8" t="str">
        <f t="shared" ca="1" si="127"/>
        <v>Sep</v>
      </c>
      <c r="L195" s="8" t="str">
        <f t="shared" ca="1" si="128"/>
        <v>Q3</v>
      </c>
      <c r="M195">
        <f t="shared" ca="1" si="129"/>
        <v>9</v>
      </c>
      <c r="N195">
        <f t="shared" ca="1" si="130"/>
        <v>3</v>
      </c>
      <c r="O195">
        <f t="shared" ca="1" si="131"/>
        <v>202009</v>
      </c>
      <c r="P195">
        <f t="shared" ca="1" si="132"/>
        <v>202003</v>
      </c>
      <c r="Q195" t="str">
        <f t="shared" si="133"/>
        <v>FY2019 Q4 Sep</v>
      </c>
      <c r="R195">
        <f t="shared" si="134"/>
        <v>2019</v>
      </c>
      <c r="S195" s="8" t="str">
        <f t="shared" si="135"/>
        <v>Sep</v>
      </c>
      <c r="T195" s="8" t="str">
        <f t="shared" si="136"/>
        <v>Q4</v>
      </c>
      <c r="U195">
        <f t="shared" si="137"/>
        <v>12</v>
      </c>
      <c r="V195">
        <f t="shared" si="138"/>
        <v>4</v>
      </c>
      <c r="W195">
        <f t="shared" si="139"/>
        <v>201912</v>
      </c>
      <c r="X195">
        <f t="shared" si="140"/>
        <v>201904</v>
      </c>
      <c r="Y195" t="str">
        <f t="shared" si="141"/>
        <v>FY2019 Q3 Sep</v>
      </c>
      <c r="Z195">
        <f t="shared" si="142"/>
        <v>2019</v>
      </c>
      <c r="AA195" s="8" t="str">
        <f t="shared" si="143"/>
        <v>Sep</v>
      </c>
      <c r="AB195" s="8" t="str">
        <f t="shared" si="144"/>
        <v>Q3</v>
      </c>
      <c r="AC195">
        <f t="shared" si="145"/>
        <v>9</v>
      </c>
      <c r="AD195">
        <f t="shared" si="146"/>
        <v>3</v>
      </c>
      <c r="AE195">
        <f t="shared" si="147"/>
        <v>201909</v>
      </c>
      <c r="AF195">
        <f t="shared" si="148"/>
        <v>201903</v>
      </c>
      <c r="AG195" s="9">
        <f t="shared" ca="1" si="149"/>
        <v>1</v>
      </c>
      <c r="AH195">
        <f t="shared" ca="1" si="150"/>
        <v>4</v>
      </c>
      <c r="AI195" s="9">
        <f t="shared" ca="1" si="151"/>
        <v>12</v>
      </c>
      <c r="AJ195" s="9">
        <f t="shared" ca="1" si="152"/>
        <v>1</v>
      </c>
      <c r="AK195" s="9">
        <f t="shared" ref="AK195:AK258" si="153">WEEKDAY(AN195)</f>
        <v>5</v>
      </c>
      <c r="AL195" s="9">
        <f t="shared" ref="AL195:AL258" si="154">WEEKNUM(AN195)</f>
        <v>36</v>
      </c>
      <c r="AM195" s="9">
        <f t="shared" ref="AM195:AM258" si="155">HOUR(AN195)</f>
        <v>14</v>
      </c>
      <c r="AN195" s="2">
        <v>43713.584722222222</v>
      </c>
      <c r="AO195">
        <v>5942</v>
      </c>
      <c r="AP195" s="1">
        <v>170000</v>
      </c>
      <c r="AQ195" t="s">
        <v>5</v>
      </c>
    </row>
    <row r="196" spans="1:43" x14ac:dyDescent="0.3">
      <c r="A196" t="str">
        <f t="shared" ca="1" si="117"/>
        <v>FY2020 Q4 Sep</v>
      </c>
      <c r="B196">
        <f t="shared" ca="1" si="118"/>
        <v>2020</v>
      </c>
      <c r="C196" s="8" t="str">
        <f t="shared" ca="1" si="119"/>
        <v>Sep</v>
      </c>
      <c r="D196" s="8" t="str">
        <f t="shared" ca="1" si="120"/>
        <v>Q4</v>
      </c>
      <c r="E196">
        <f t="shared" ca="1" si="121"/>
        <v>12</v>
      </c>
      <c r="F196">
        <f t="shared" ca="1" si="122"/>
        <v>4</v>
      </c>
      <c r="G196">
        <f t="shared" ca="1" si="123"/>
        <v>202012</v>
      </c>
      <c r="H196">
        <f t="shared" ca="1" si="124"/>
        <v>202004</v>
      </c>
      <c r="I196" t="str">
        <f t="shared" ca="1" si="125"/>
        <v>FY2020 Q3 Sep</v>
      </c>
      <c r="J196">
        <f t="shared" ca="1" si="126"/>
        <v>2020</v>
      </c>
      <c r="K196" s="8" t="str">
        <f t="shared" ca="1" si="127"/>
        <v>Sep</v>
      </c>
      <c r="L196" s="8" t="str">
        <f t="shared" ca="1" si="128"/>
        <v>Q3</v>
      </c>
      <c r="M196">
        <f t="shared" ca="1" si="129"/>
        <v>9</v>
      </c>
      <c r="N196">
        <f t="shared" ca="1" si="130"/>
        <v>3</v>
      </c>
      <c r="O196">
        <f t="shared" ca="1" si="131"/>
        <v>202009</v>
      </c>
      <c r="P196">
        <f t="shared" ca="1" si="132"/>
        <v>202003</v>
      </c>
      <c r="Q196" t="str">
        <f t="shared" si="133"/>
        <v>FY2020 Q2 Feb</v>
      </c>
      <c r="R196">
        <f t="shared" si="134"/>
        <v>2020</v>
      </c>
      <c r="S196" s="8" t="str">
        <f t="shared" si="135"/>
        <v>Feb</v>
      </c>
      <c r="T196" s="8" t="str">
        <f t="shared" si="136"/>
        <v>Q2</v>
      </c>
      <c r="U196">
        <f t="shared" si="137"/>
        <v>5</v>
      </c>
      <c r="V196">
        <f t="shared" si="138"/>
        <v>2</v>
      </c>
      <c r="W196">
        <f t="shared" si="139"/>
        <v>202005</v>
      </c>
      <c r="X196">
        <f t="shared" si="140"/>
        <v>202002</v>
      </c>
      <c r="Y196" t="str">
        <f t="shared" si="141"/>
        <v>FY2020 Q1 Feb</v>
      </c>
      <c r="Z196">
        <f t="shared" si="142"/>
        <v>2020</v>
      </c>
      <c r="AA196" s="8" t="str">
        <f t="shared" si="143"/>
        <v>Feb</v>
      </c>
      <c r="AB196" s="8" t="str">
        <f t="shared" si="144"/>
        <v>Q1</v>
      </c>
      <c r="AC196">
        <f t="shared" si="145"/>
        <v>2</v>
      </c>
      <c r="AD196">
        <f t="shared" si="146"/>
        <v>1</v>
      </c>
      <c r="AE196">
        <f t="shared" si="147"/>
        <v>202002</v>
      </c>
      <c r="AF196">
        <f t="shared" si="148"/>
        <v>202001</v>
      </c>
      <c r="AG196" s="9">
        <f t="shared" ca="1" si="149"/>
        <v>0</v>
      </c>
      <c r="AH196">
        <f t="shared" ca="1" si="150"/>
        <v>2</v>
      </c>
      <c r="AI196" s="9">
        <f t="shared" ca="1" si="151"/>
        <v>7</v>
      </c>
      <c r="AJ196" s="9">
        <f t="shared" ca="1" si="152"/>
        <v>0</v>
      </c>
      <c r="AK196" s="9">
        <f t="shared" si="153"/>
        <v>4</v>
      </c>
      <c r="AL196" s="9">
        <f t="shared" si="154"/>
        <v>8</v>
      </c>
      <c r="AM196" s="9">
        <f t="shared" si="155"/>
        <v>14</v>
      </c>
      <c r="AN196" s="2">
        <v>43880.591666666667</v>
      </c>
      <c r="AO196">
        <v>6667</v>
      </c>
      <c r="AP196" s="1">
        <v>170000</v>
      </c>
      <c r="AQ196" t="s">
        <v>5</v>
      </c>
    </row>
    <row r="197" spans="1:43" x14ac:dyDescent="0.3">
      <c r="A197" t="str">
        <f t="shared" ca="1" si="117"/>
        <v>FY2020 Q4 Sep</v>
      </c>
      <c r="B197">
        <f t="shared" ca="1" si="118"/>
        <v>2020</v>
      </c>
      <c r="C197" s="8" t="str">
        <f t="shared" ca="1" si="119"/>
        <v>Sep</v>
      </c>
      <c r="D197" s="8" t="str">
        <f t="shared" ca="1" si="120"/>
        <v>Q4</v>
      </c>
      <c r="E197">
        <f t="shared" ca="1" si="121"/>
        <v>12</v>
      </c>
      <c r="F197">
        <f t="shared" ca="1" si="122"/>
        <v>4</v>
      </c>
      <c r="G197">
        <f t="shared" ca="1" si="123"/>
        <v>202012</v>
      </c>
      <c r="H197">
        <f t="shared" ca="1" si="124"/>
        <v>202004</v>
      </c>
      <c r="I197" t="str">
        <f t="shared" ca="1" si="125"/>
        <v>FY2020 Q3 Sep</v>
      </c>
      <c r="J197">
        <f t="shared" ca="1" si="126"/>
        <v>2020</v>
      </c>
      <c r="K197" s="8" t="str">
        <f t="shared" ca="1" si="127"/>
        <v>Sep</v>
      </c>
      <c r="L197" s="8" t="str">
        <f t="shared" ca="1" si="128"/>
        <v>Q3</v>
      </c>
      <c r="M197">
        <f t="shared" ca="1" si="129"/>
        <v>9</v>
      </c>
      <c r="N197">
        <f t="shared" ca="1" si="130"/>
        <v>3</v>
      </c>
      <c r="O197">
        <f t="shared" ca="1" si="131"/>
        <v>202009</v>
      </c>
      <c r="P197">
        <f t="shared" ca="1" si="132"/>
        <v>202003</v>
      </c>
      <c r="Q197" t="str">
        <f t="shared" si="133"/>
        <v>FY2020 Q1 Oct</v>
      </c>
      <c r="R197">
        <f t="shared" si="134"/>
        <v>2020</v>
      </c>
      <c r="S197" s="8" t="str">
        <f t="shared" si="135"/>
        <v>Oct</v>
      </c>
      <c r="T197" s="8" t="str">
        <f t="shared" si="136"/>
        <v>Q1</v>
      </c>
      <c r="U197">
        <f t="shared" si="137"/>
        <v>1</v>
      </c>
      <c r="V197">
        <f t="shared" si="138"/>
        <v>1</v>
      </c>
      <c r="W197">
        <f t="shared" si="139"/>
        <v>202001</v>
      </c>
      <c r="X197">
        <f t="shared" si="140"/>
        <v>202001</v>
      </c>
      <c r="Y197" t="str">
        <f t="shared" si="141"/>
        <v>FY2019 Q4 Oct</v>
      </c>
      <c r="Z197">
        <f t="shared" si="142"/>
        <v>2019</v>
      </c>
      <c r="AA197" s="8" t="str">
        <f t="shared" si="143"/>
        <v>Oct</v>
      </c>
      <c r="AB197" s="8" t="str">
        <f t="shared" si="144"/>
        <v>Q4</v>
      </c>
      <c r="AC197">
        <f t="shared" si="145"/>
        <v>10</v>
      </c>
      <c r="AD197">
        <f t="shared" si="146"/>
        <v>4</v>
      </c>
      <c r="AE197">
        <f t="shared" si="147"/>
        <v>201910</v>
      </c>
      <c r="AF197">
        <f t="shared" si="148"/>
        <v>201904</v>
      </c>
      <c r="AG197" s="9">
        <f t="shared" ca="1" si="149"/>
        <v>0</v>
      </c>
      <c r="AH197">
        <f t="shared" ca="1" si="150"/>
        <v>4</v>
      </c>
      <c r="AI197" s="9">
        <f t="shared" ca="1" si="151"/>
        <v>11</v>
      </c>
      <c r="AJ197" s="9">
        <f t="shared" ca="1" si="152"/>
        <v>1</v>
      </c>
      <c r="AK197" s="9">
        <f t="shared" si="153"/>
        <v>2</v>
      </c>
      <c r="AL197" s="9">
        <f t="shared" si="154"/>
        <v>43</v>
      </c>
      <c r="AM197" s="9">
        <f t="shared" si="155"/>
        <v>14</v>
      </c>
      <c r="AN197" s="2">
        <v>43759.591666666667</v>
      </c>
      <c r="AO197">
        <v>8693</v>
      </c>
      <c r="AP197" s="1">
        <v>170000</v>
      </c>
      <c r="AQ197" t="s">
        <v>5</v>
      </c>
    </row>
    <row r="198" spans="1:43" x14ac:dyDescent="0.3">
      <c r="A198" t="str">
        <f t="shared" ca="1" si="117"/>
        <v>FY2020 Q4 Sep</v>
      </c>
      <c r="B198">
        <f t="shared" ca="1" si="118"/>
        <v>2020</v>
      </c>
      <c r="C198" s="8" t="str">
        <f t="shared" ca="1" si="119"/>
        <v>Sep</v>
      </c>
      <c r="D198" s="8" t="str">
        <f t="shared" ca="1" si="120"/>
        <v>Q4</v>
      </c>
      <c r="E198">
        <f t="shared" ca="1" si="121"/>
        <v>12</v>
      </c>
      <c r="F198">
        <f t="shared" ca="1" si="122"/>
        <v>4</v>
      </c>
      <c r="G198">
        <f t="shared" ca="1" si="123"/>
        <v>202012</v>
      </c>
      <c r="H198">
        <f t="shared" ca="1" si="124"/>
        <v>202004</v>
      </c>
      <c r="I198" t="str">
        <f t="shared" ca="1" si="125"/>
        <v>FY2020 Q3 Sep</v>
      </c>
      <c r="J198">
        <f t="shared" ca="1" si="126"/>
        <v>2020</v>
      </c>
      <c r="K198" s="8" t="str">
        <f t="shared" ca="1" si="127"/>
        <v>Sep</v>
      </c>
      <c r="L198" s="8" t="str">
        <f t="shared" ca="1" si="128"/>
        <v>Q3</v>
      </c>
      <c r="M198">
        <f t="shared" ca="1" si="129"/>
        <v>9</v>
      </c>
      <c r="N198">
        <f t="shared" ca="1" si="130"/>
        <v>3</v>
      </c>
      <c r="O198">
        <f t="shared" ca="1" si="131"/>
        <v>202009</v>
      </c>
      <c r="P198">
        <f t="shared" ca="1" si="132"/>
        <v>202003</v>
      </c>
      <c r="Q198" t="str">
        <f t="shared" si="133"/>
        <v>FY2020 Q1 Oct</v>
      </c>
      <c r="R198">
        <f t="shared" si="134"/>
        <v>2020</v>
      </c>
      <c r="S198" s="8" t="str">
        <f t="shared" si="135"/>
        <v>Oct</v>
      </c>
      <c r="T198" s="8" t="str">
        <f t="shared" si="136"/>
        <v>Q1</v>
      </c>
      <c r="U198">
        <f t="shared" si="137"/>
        <v>1</v>
      </c>
      <c r="V198">
        <f t="shared" si="138"/>
        <v>1</v>
      </c>
      <c r="W198">
        <f t="shared" si="139"/>
        <v>202001</v>
      </c>
      <c r="X198">
        <f t="shared" si="140"/>
        <v>202001</v>
      </c>
      <c r="Y198" t="str">
        <f t="shared" si="141"/>
        <v>FY2019 Q4 Oct</v>
      </c>
      <c r="Z198">
        <f t="shared" si="142"/>
        <v>2019</v>
      </c>
      <c r="AA198" s="8" t="str">
        <f t="shared" si="143"/>
        <v>Oct</v>
      </c>
      <c r="AB198" s="8" t="str">
        <f t="shared" si="144"/>
        <v>Q4</v>
      </c>
      <c r="AC198">
        <f t="shared" si="145"/>
        <v>10</v>
      </c>
      <c r="AD198">
        <f t="shared" si="146"/>
        <v>4</v>
      </c>
      <c r="AE198">
        <f t="shared" si="147"/>
        <v>201910</v>
      </c>
      <c r="AF198">
        <f t="shared" si="148"/>
        <v>201904</v>
      </c>
      <c r="AG198" s="9">
        <f t="shared" ca="1" si="149"/>
        <v>0</v>
      </c>
      <c r="AH198">
        <f t="shared" ca="1" si="150"/>
        <v>4</v>
      </c>
      <c r="AI198" s="9">
        <f t="shared" ca="1" si="151"/>
        <v>11</v>
      </c>
      <c r="AJ198" s="9">
        <f t="shared" ca="1" si="152"/>
        <v>1</v>
      </c>
      <c r="AK198" s="9">
        <f t="shared" si="153"/>
        <v>6</v>
      </c>
      <c r="AL198" s="9">
        <f t="shared" si="154"/>
        <v>40</v>
      </c>
      <c r="AM198" s="9">
        <f t="shared" si="155"/>
        <v>10</v>
      </c>
      <c r="AN198" s="2">
        <v>43742.45416666667</v>
      </c>
      <c r="AO198">
        <v>9075</v>
      </c>
      <c r="AP198" s="1">
        <v>170000</v>
      </c>
      <c r="AQ198" t="s">
        <v>5</v>
      </c>
    </row>
    <row r="199" spans="1:43" x14ac:dyDescent="0.3">
      <c r="A199" t="str">
        <f t="shared" ca="1" si="117"/>
        <v>FY2020 Q4 Sep</v>
      </c>
      <c r="B199">
        <f t="shared" ca="1" si="118"/>
        <v>2020</v>
      </c>
      <c r="C199" s="8" t="str">
        <f t="shared" ca="1" si="119"/>
        <v>Sep</v>
      </c>
      <c r="D199" s="8" t="str">
        <f t="shared" ca="1" si="120"/>
        <v>Q4</v>
      </c>
      <c r="E199">
        <f t="shared" ca="1" si="121"/>
        <v>12</v>
      </c>
      <c r="F199">
        <f t="shared" ca="1" si="122"/>
        <v>4</v>
      </c>
      <c r="G199">
        <f t="shared" ca="1" si="123"/>
        <v>202012</v>
      </c>
      <c r="H199">
        <f t="shared" ca="1" si="124"/>
        <v>202004</v>
      </c>
      <c r="I199" t="str">
        <f t="shared" ca="1" si="125"/>
        <v>FY2020 Q3 Sep</v>
      </c>
      <c r="J199">
        <f t="shared" ca="1" si="126"/>
        <v>2020</v>
      </c>
      <c r="K199" s="8" t="str">
        <f t="shared" ca="1" si="127"/>
        <v>Sep</v>
      </c>
      <c r="L199" s="8" t="str">
        <f t="shared" ca="1" si="128"/>
        <v>Q3</v>
      </c>
      <c r="M199">
        <f t="shared" ca="1" si="129"/>
        <v>9</v>
      </c>
      <c r="N199">
        <f t="shared" ca="1" si="130"/>
        <v>3</v>
      </c>
      <c r="O199">
        <f t="shared" ca="1" si="131"/>
        <v>202009</v>
      </c>
      <c r="P199">
        <f t="shared" ca="1" si="132"/>
        <v>202003</v>
      </c>
      <c r="Q199" t="str">
        <f t="shared" si="133"/>
        <v>FY2020 Q2 Mar</v>
      </c>
      <c r="R199">
        <f t="shared" si="134"/>
        <v>2020</v>
      </c>
      <c r="S199" s="8" t="str">
        <f t="shared" si="135"/>
        <v>Mar</v>
      </c>
      <c r="T199" s="8" t="str">
        <f t="shared" si="136"/>
        <v>Q2</v>
      </c>
      <c r="U199">
        <f t="shared" si="137"/>
        <v>6</v>
      </c>
      <c r="V199">
        <f t="shared" si="138"/>
        <v>2</v>
      </c>
      <c r="W199">
        <f t="shared" si="139"/>
        <v>202006</v>
      </c>
      <c r="X199">
        <f t="shared" si="140"/>
        <v>202002</v>
      </c>
      <c r="Y199" t="str">
        <f t="shared" si="141"/>
        <v>FY2020 Q1 Mar</v>
      </c>
      <c r="Z199">
        <f t="shared" si="142"/>
        <v>2020</v>
      </c>
      <c r="AA199" s="8" t="str">
        <f t="shared" si="143"/>
        <v>Mar</v>
      </c>
      <c r="AB199" s="8" t="str">
        <f t="shared" si="144"/>
        <v>Q1</v>
      </c>
      <c r="AC199">
        <f t="shared" si="145"/>
        <v>3</v>
      </c>
      <c r="AD199">
        <f t="shared" si="146"/>
        <v>1</v>
      </c>
      <c r="AE199">
        <f t="shared" si="147"/>
        <v>202003</v>
      </c>
      <c r="AF199">
        <f t="shared" si="148"/>
        <v>202001</v>
      </c>
      <c r="AG199" s="9">
        <f t="shared" ca="1" si="149"/>
        <v>0</v>
      </c>
      <c r="AH199">
        <f t="shared" ca="1" si="150"/>
        <v>2</v>
      </c>
      <c r="AI199" s="9">
        <f t="shared" ca="1" si="151"/>
        <v>6</v>
      </c>
      <c r="AJ199" s="9">
        <f t="shared" ca="1" si="152"/>
        <v>0</v>
      </c>
      <c r="AK199" s="9">
        <f t="shared" si="153"/>
        <v>3</v>
      </c>
      <c r="AL199" s="9">
        <f t="shared" si="154"/>
        <v>10</v>
      </c>
      <c r="AM199" s="9">
        <f t="shared" si="155"/>
        <v>15</v>
      </c>
      <c r="AN199" s="2">
        <v>43893.652777777781</v>
      </c>
      <c r="AO199">
        <v>9079</v>
      </c>
      <c r="AP199" s="1">
        <v>168400</v>
      </c>
      <c r="AQ199" t="s">
        <v>5</v>
      </c>
    </row>
    <row r="200" spans="1:43" x14ac:dyDescent="0.3">
      <c r="A200" t="str">
        <f t="shared" ca="1" si="117"/>
        <v>FY2020 Q4 Sep</v>
      </c>
      <c r="B200">
        <f t="shared" ca="1" si="118"/>
        <v>2020</v>
      </c>
      <c r="C200" s="8" t="str">
        <f t="shared" ca="1" si="119"/>
        <v>Sep</v>
      </c>
      <c r="D200" s="8" t="str">
        <f t="shared" ca="1" si="120"/>
        <v>Q4</v>
      </c>
      <c r="E200">
        <f t="shared" ca="1" si="121"/>
        <v>12</v>
      </c>
      <c r="F200">
        <f t="shared" ca="1" si="122"/>
        <v>4</v>
      </c>
      <c r="G200">
        <f t="shared" ca="1" si="123"/>
        <v>202012</v>
      </c>
      <c r="H200">
        <f t="shared" ca="1" si="124"/>
        <v>202004</v>
      </c>
      <c r="I200" t="str">
        <f t="shared" ca="1" si="125"/>
        <v>FY2020 Q3 Sep</v>
      </c>
      <c r="J200">
        <f t="shared" ca="1" si="126"/>
        <v>2020</v>
      </c>
      <c r="K200" s="8" t="str">
        <f t="shared" ca="1" si="127"/>
        <v>Sep</v>
      </c>
      <c r="L200" s="8" t="str">
        <f t="shared" ca="1" si="128"/>
        <v>Q3</v>
      </c>
      <c r="M200">
        <f t="shared" ca="1" si="129"/>
        <v>9</v>
      </c>
      <c r="N200">
        <f t="shared" ca="1" si="130"/>
        <v>3</v>
      </c>
      <c r="O200">
        <f t="shared" ca="1" si="131"/>
        <v>202009</v>
      </c>
      <c r="P200">
        <f t="shared" ca="1" si="132"/>
        <v>202003</v>
      </c>
      <c r="Q200" t="str">
        <f t="shared" si="133"/>
        <v>FY2020 Q3 Apr</v>
      </c>
      <c r="R200">
        <f t="shared" si="134"/>
        <v>2020</v>
      </c>
      <c r="S200" s="8" t="str">
        <f t="shared" si="135"/>
        <v>Apr</v>
      </c>
      <c r="T200" s="8" t="str">
        <f t="shared" si="136"/>
        <v>Q3</v>
      </c>
      <c r="U200">
        <f t="shared" si="137"/>
        <v>7</v>
      </c>
      <c r="V200">
        <f t="shared" si="138"/>
        <v>3</v>
      </c>
      <c r="W200">
        <f t="shared" si="139"/>
        <v>202007</v>
      </c>
      <c r="X200">
        <f t="shared" si="140"/>
        <v>202003</v>
      </c>
      <c r="Y200" t="str">
        <f t="shared" si="141"/>
        <v>FY2020 Q2 Apr</v>
      </c>
      <c r="Z200">
        <f t="shared" si="142"/>
        <v>2020</v>
      </c>
      <c r="AA200" s="8" t="str">
        <f t="shared" si="143"/>
        <v>Apr</v>
      </c>
      <c r="AB200" s="8" t="str">
        <f t="shared" si="144"/>
        <v>Q2</v>
      </c>
      <c r="AC200">
        <f t="shared" si="145"/>
        <v>4</v>
      </c>
      <c r="AD200">
        <f t="shared" si="146"/>
        <v>2</v>
      </c>
      <c r="AE200">
        <f t="shared" si="147"/>
        <v>202004</v>
      </c>
      <c r="AF200">
        <f t="shared" si="148"/>
        <v>202002</v>
      </c>
      <c r="AG200" s="9">
        <f t="shared" ca="1" si="149"/>
        <v>0</v>
      </c>
      <c r="AH200">
        <f t="shared" ca="1" si="150"/>
        <v>2</v>
      </c>
      <c r="AI200" s="9">
        <f t="shared" ca="1" si="151"/>
        <v>5</v>
      </c>
      <c r="AJ200" s="9">
        <f t="shared" ca="1" si="152"/>
        <v>0</v>
      </c>
      <c r="AK200" s="9">
        <f t="shared" si="153"/>
        <v>2</v>
      </c>
      <c r="AL200" s="9">
        <f t="shared" si="154"/>
        <v>17</v>
      </c>
      <c r="AM200" s="9">
        <f t="shared" si="155"/>
        <v>12</v>
      </c>
      <c r="AN200" s="2">
        <v>43941.500694444447</v>
      </c>
      <c r="AO200">
        <v>3409</v>
      </c>
      <c r="AP200" s="1">
        <v>167000</v>
      </c>
      <c r="AQ200" t="s">
        <v>5</v>
      </c>
    </row>
    <row r="201" spans="1:43" x14ac:dyDescent="0.3">
      <c r="A201" t="str">
        <f t="shared" ca="1" si="117"/>
        <v>FY2020 Q4 Sep</v>
      </c>
      <c r="B201">
        <f t="shared" ca="1" si="118"/>
        <v>2020</v>
      </c>
      <c r="C201" s="8" t="str">
        <f t="shared" ca="1" si="119"/>
        <v>Sep</v>
      </c>
      <c r="D201" s="8" t="str">
        <f t="shared" ca="1" si="120"/>
        <v>Q4</v>
      </c>
      <c r="E201">
        <f t="shared" ca="1" si="121"/>
        <v>12</v>
      </c>
      <c r="F201">
        <f t="shared" ca="1" si="122"/>
        <v>4</v>
      </c>
      <c r="G201">
        <f t="shared" ca="1" si="123"/>
        <v>202012</v>
      </c>
      <c r="H201">
        <f t="shared" ca="1" si="124"/>
        <v>202004</v>
      </c>
      <c r="I201" t="str">
        <f t="shared" ca="1" si="125"/>
        <v>FY2020 Q3 Sep</v>
      </c>
      <c r="J201">
        <f t="shared" ca="1" si="126"/>
        <v>2020</v>
      </c>
      <c r="K201" s="8" t="str">
        <f t="shared" ca="1" si="127"/>
        <v>Sep</v>
      </c>
      <c r="L201" s="8" t="str">
        <f t="shared" ca="1" si="128"/>
        <v>Q3</v>
      </c>
      <c r="M201">
        <f t="shared" ca="1" si="129"/>
        <v>9</v>
      </c>
      <c r="N201">
        <f t="shared" ca="1" si="130"/>
        <v>3</v>
      </c>
      <c r="O201">
        <f t="shared" ca="1" si="131"/>
        <v>202009</v>
      </c>
      <c r="P201">
        <f t="shared" ca="1" si="132"/>
        <v>202003</v>
      </c>
      <c r="Q201" t="str">
        <f t="shared" si="133"/>
        <v>FY2020 Q2 Mar</v>
      </c>
      <c r="R201">
        <f t="shared" si="134"/>
        <v>2020</v>
      </c>
      <c r="S201" s="8" t="str">
        <f t="shared" si="135"/>
        <v>Mar</v>
      </c>
      <c r="T201" s="8" t="str">
        <f t="shared" si="136"/>
        <v>Q2</v>
      </c>
      <c r="U201">
        <f t="shared" si="137"/>
        <v>6</v>
      </c>
      <c r="V201">
        <f t="shared" si="138"/>
        <v>2</v>
      </c>
      <c r="W201">
        <f t="shared" si="139"/>
        <v>202006</v>
      </c>
      <c r="X201">
        <f t="shared" si="140"/>
        <v>202002</v>
      </c>
      <c r="Y201" t="str">
        <f t="shared" si="141"/>
        <v>FY2020 Q1 Mar</v>
      </c>
      <c r="Z201">
        <f t="shared" si="142"/>
        <v>2020</v>
      </c>
      <c r="AA201" s="8" t="str">
        <f t="shared" si="143"/>
        <v>Mar</v>
      </c>
      <c r="AB201" s="8" t="str">
        <f t="shared" si="144"/>
        <v>Q1</v>
      </c>
      <c r="AC201">
        <f t="shared" si="145"/>
        <v>3</v>
      </c>
      <c r="AD201">
        <f t="shared" si="146"/>
        <v>1</v>
      </c>
      <c r="AE201">
        <f t="shared" si="147"/>
        <v>202003</v>
      </c>
      <c r="AF201">
        <f t="shared" si="148"/>
        <v>202001</v>
      </c>
      <c r="AG201" s="9">
        <f t="shared" ca="1" si="149"/>
        <v>0</v>
      </c>
      <c r="AH201">
        <f t="shared" ca="1" si="150"/>
        <v>2</v>
      </c>
      <c r="AI201" s="9">
        <f t="shared" ca="1" si="151"/>
        <v>6</v>
      </c>
      <c r="AJ201" s="9">
        <f t="shared" ca="1" si="152"/>
        <v>0</v>
      </c>
      <c r="AK201" s="9">
        <f t="shared" si="153"/>
        <v>6</v>
      </c>
      <c r="AL201" s="9">
        <f t="shared" si="154"/>
        <v>11</v>
      </c>
      <c r="AM201" s="9">
        <f t="shared" si="155"/>
        <v>9</v>
      </c>
      <c r="AN201" s="2">
        <v>43903.397222222222</v>
      </c>
      <c r="AO201">
        <v>626</v>
      </c>
      <c r="AP201" s="1">
        <v>160000</v>
      </c>
      <c r="AQ201" t="s">
        <v>5</v>
      </c>
    </row>
    <row r="202" spans="1:43" x14ac:dyDescent="0.3">
      <c r="A202" t="str">
        <f t="shared" ca="1" si="117"/>
        <v>FY2020 Q4 Sep</v>
      </c>
      <c r="B202">
        <f t="shared" ca="1" si="118"/>
        <v>2020</v>
      </c>
      <c r="C202" s="8" t="str">
        <f t="shared" ca="1" si="119"/>
        <v>Sep</v>
      </c>
      <c r="D202" s="8" t="str">
        <f t="shared" ca="1" si="120"/>
        <v>Q4</v>
      </c>
      <c r="E202">
        <f t="shared" ca="1" si="121"/>
        <v>12</v>
      </c>
      <c r="F202">
        <f t="shared" ca="1" si="122"/>
        <v>4</v>
      </c>
      <c r="G202">
        <f t="shared" ca="1" si="123"/>
        <v>202012</v>
      </c>
      <c r="H202">
        <f t="shared" ca="1" si="124"/>
        <v>202004</v>
      </c>
      <c r="I202" t="str">
        <f t="shared" ca="1" si="125"/>
        <v>FY2020 Q3 Sep</v>
      </c>
      <c r="J202">
        <f t="shared" ca="1" si="126"/>
        <v>2020</v>
      </c>
      <c r="K202" s="8" t="str">
        <f t="shared" ca="1" si="127"/>
        <v>Sep</v>
      </c>
      <c r="L202" s="8" t="str">
        <f t="shared" ca="1" si="128"/>
        <v>Q3</v>
      </c>
      <c r="M202">
        <f t="shared" ca="1" si="129"/>
        <v>9</v>
      </c>
      <c r="N202">
        <f t="shared" ca="1" si="130"/>
        <v>3</v>
      </c>
      <c r="O202">
        <f t="shared" ca="1" si="131"/>
        <v>202009</v>
      </c>
      <c r="P202">
        <f t="shared" ca="1" si="132"/>
        <v>202003</v>
      </c>
      <c r="Q202" t="str">
        <f t="shared" si="133"/>
        <v>FY2020 Q1 Oct</v>
      </c>
      <c r="R202">
        <f t="shared" si="134"/>
        <v>2020</v>
      </c>
      <c r="S202" s="8" t="str">
        <f t="shared" si="135"/>
        <v>Oct</v>
      </c>
      <c r="T202" s="8" t="str">
        <f t="shared" si="136"/>
        <v>Q1</v>
      </c>
      <c r="U202">
        <f t="shared" si="137"/>
        <v>1</v>
      </c>
      <c r="V202">
        <f t="shared" si="138"/>
        <v>1</v>
      </c>
      <c r="W202">
        <f t="shared" si="139"/>
        <v>202001</v>
      </c>
      <c r="X202">
        <f t="shared" si="140"/>
        <v>202001</v>
      </c>
      <c r="Y202" t="str">
        <f t="shared" si="141"/>
        <v>FY2019 Q4 Oct</v>
      </c>
      <c r="Z202">
        <f t="shared" si="142"/>
        <v>2019</v>
      </c>
      <c r="AA202" s="8" t="str">
        <f t="shared" si="143"/>
        <v>Oct</v>
      </c>
      <c r="AB202" s="8" t="str">
        <f t="shared" si="144"/>
        <v>Q4</v>
      </c>
      <c r="AC202">
        <f t="shared" si="145"/>
        <v>10</v>
      </c>
      <c r="AD202">
        <f t="shared" si="146"/>
        <v>4</v>
      </c>
      <c r="AE202">
        <f t="shared" si="147"/>
        <v>201910</v>
      </c>
      <c r="AF202">
        <f t="shared" si="148"/>
        <v>201904</v>
      </c>
      <c r="AG202" s="9">
        <f t="shared" ca="1" si="149"/>
        <v>0</v>
      </c>
      <c r="AH202">
        <f t="shared" ca="1" si="150"/>
        <v>4</v>
      </c>
      <c r="AI202" s="9">
        <f t="shared" ca="1" si="151"/>
        <v>11</v>
      </c>
      <c r="AJ202" s="9">
        <f t="shared" ca="1" si="152"/>
        <v>1</v>
      </c>
      <c r="AK202" s="9">
        <f t="shared" si="153"/>
        <v>3</v>
      </c>
      <c r="AL202" s="9">
        <f t="shared" si="154"/>
        <v>44</v>
      </c>
      <c r="AM202" s="9">
        <f t="shared" si="155"/>
        <v>16</v>
      </c>
      <c r="AN202" s="2">
        <v>43767.68472222222</v>
      </c>
      <c r="AO202">
        <v>1038</v>
      </c>
      <c r="AP202" s="1">
        <v>160000</v>
      </c>
      <c r="AQ202" t="s">
        <v>5</v>
      </c>
    </row>
    <row r="203" spans="1:43" x14ac:dyDescent="0.3">
      <c r="A203" t="str">
        <f t="shared" ca="1" si="117"/>
        <v>FY2020 Q4 Sep</v>
      </c>
      <c r="B203">
        <f t="shared" ca="1" si="118"/>
        <v>2020</v>
      </c>
      <c r="C203" s="8" t="str">
        <f t="shared" ca="1" si="119"/>
        <v>Sep</v>
      </c>
      <c r="D203" s="8" t="str">
        <f t="shared" ca="1" si="120"/>
        <v>Q4</v>
      </c>
      <c r="E203">
        <f t="shared" ca="1" si="121"/>
        <v>12</v>
      </c>
      <c r="F203">
        <f t="shared" ca="1" si="122"/>
        <v>4</v>
      </c>
      <c r="G203">
        <f t="shared" ca="1" si="123"/>
        <v>202012</v>
      </c>
      <c r="H203">
        <f t="shared" ca="1" si="124"/>
        <v>202004</v>
      </c>
      <c r="I203" t="str">
        <f t="shared" ca="1" si="125"/>
        <v>FY2020 Q3 Sep</v>
      </c>
      <c r="J203">
        <f t="shared" ca="1" si="126"/>
        <v>2020</v>
      </c>
      <c r="K203" s="8" t="str">
        <f t="shared" ca="1" si="127"/>
        <v>Sep</v>
      </c>
      <c r="L203" s="8" t="str">
        <f t="shared" ca="1" si="128"/>
        <v>Q3</v>
      </c>
      <c r="M203">
        <f t="shared" ca="1" si="129"/>
        <v>9</v>
      </c>
      <c r="N203">
        <f t="shared" ca="1" si="130"/>
        <v>3</v>
      </c>
      <c r="O203">
        <f t="shared" ca="1" si="131"/>
        <v>202009</v>
      </c>
      <c r="P203">
        <f t="shared" ca="1" si="132"/>
        <v>202003</v>
      </c>
      <c r="Q203" t="str">
        <f t="shared" si="133"/>
        <v>FY2019 Q4 Aug</v>
      </c>
      <c r="R203">
        <f t="shared" si="134"/>
        <v>2019</v>
      </c>
      <c r="S203" s="8" t="str">
        <f t="shared" si="135"/>
        <v>Aug</v>
      </c>
      <c r="T203" s="8" t="str">
        <f t="shared" si="136"/>
        <v>Q4</v>
      </c>
      <c r="U203">
        <f t="shared" si="137"/>
        <v>11</v>
      </c>
      <c r="V203">
        <f t="shared" si="138"/>
        <v>4</v>
      </c>
      <c r="W203">
        <f t="shared" si="139"/>
        <v>201911</v>
      </c>
      <c r="X203">
        <f t="shared" si="140"/>
        <v>201904</v>
      </c>
      <c r="Y203" t="str">
        <f t="shared" si="141"/>
        <v>FY2019 Q3 Aug</v>
      </c>
      <c r="Z203">
        <f t="shared" si="142"/>
        <v>2019</v>
      </c>
      <c r="AA203" s="8" t="str">
        <f t="shared" si="143"/>
        <v>Aug</v>
      </c>
      <c r="AB203" s="8" t="str">
        <f t="shared" si="144"/>
        <v>Q3</v>
      </c>
      <c r="AC203">
        <f t="shared" si="145"/>
        <v>8</v>
      </c>
      <c r="AD203">
        <f t="shared" si="146"/>
        <v>3</v>
      </c>
      <c r="AE203">
        <f t="shared" si="147"/>
        <v>201908</v>
      </c>
      <c r="AF203">
        <f t="shared" si="148"/>
        <v>201903</v>
      </c>
      <c r="AG203" s="9">
        <f t="shared" ca="1" si="149"/>
        <v>1</v>
      </c>
      <c r="AH203">
        <f t="shared" ca="1" si="150"/>
        <v>4</v>
      </c>
      <c r="AI203" s="9">
        <f t="shared" ca="1" si="151"/>
        <v>13</v>
      </c>
      <c r="AJ203" s="9">
        <f t="shared" ca="1" si="152"/>
        <v>1</v>
      </c>
      <c r="AK203" s="9">
        <f t="shared" si="153"/>
        <v>6</v>
      </c>
      <c r="AL203" s="9">
        <f t="shared" si="154"/>
        <v>35</v>
      </c>
      <c r="AM203" s="9">
        <f t="shared" si="155"/>
        <v>10</v>
      </c>
      <c r="AN203" s="2">
        <v>43707.434027777781</v>
      </c>
      <c r="AO203">
        <v>3778</v>
      </c>
      <c r="AP203" s="1">
        <v>160000</v>
      </c>
      <c r="AQ203" t="s">
        <v>5</v>
      </c>
    </row>
    <row r="204" spans="1:43" x14ac:dyDescent="0.3">
      <c r="A204" t="str">
        <f t="shared" ca="1" si="117"/>
        <v>FY2020 Q4 Sep</v>
      </c>
      <c r="B204">
        <f t="shared" ca="1" si="118"/>
        <v>2020</v>
      </c>
      <c r="C204" s="8" t="str">
        <f t="shared" ca="1" si="119"/>
        <v>Sep</v>
      </c>
      <c r="D204" s="8" t="str">
        <f t="shared" ca="1" si="120"/>
        <v>Q4</v>
      </c>
      <c r="E204">
        <f t="shared" ca="1" si="121"/>
        <v>12</v>
      </c>
      <c r="F204">
        <f t="shared" ca="1" si="122"/>
        <v>4</v>
      </c>
      <c r="G204">
        <f t="shared" ca="1" si="123"/>
        <v>202012</v>
      </c>
      <c r="H204">
        <f t="shared" ca="1" si="124"/>
        <v>202004</v>
      </c>
      <c r="I204" t="str">
        <f t="shared" ca="1" si="125"/>
        <v>FY2020 Q3 Sep</v>
      </c>
      <c r="J204">
        <f t="shared" ca="1" si="126"/>
        <v>2020</v>
      </c>
      <c r="K204" s="8" t="str">
        <f t="shared" ca="1" si="127"/>
        <v>Sep</v>
      </c>
      <c r="L204" s="8" t="str">
        <f t="shared" ca="1" si="128"/>
        <v>Q3</v>
      </c>
      <c r="M204">
        <f t="shared" ca="1" si="129"/>
        <v>9</v>
      </c>
      <c r="N204">
        <f t="shared" ca="1" si="130"/>
        <v>3</v>
      </c>
      <c r="O204">
        <f t="shared" ca="1" si="131"/>
        <v>202009</v>
      </c>
      <c r="P204">
        <f t="shared" ca="1" si="132"/>
        <v>202003</v>
      </c>
      <c r="Q204" t="str">
        <f t="shared" si="133"/>
        <v>FY2020 Q1 Dec</v>
      </c>
      <c r="R204">
        <f t="shared" si="134"/>
        <v>2020</v>
      </c>
      <c r="S204" s="8" t="str">
        <f t="shared" si="135"/>
        <v>Dec</v>
      </c>
      <c r="T204" s="8" t="str">
        <f t="shared" si="136"/>
        <v>Q1</v>
      </c>
      <c r="U204">
        <f t="shared" si="137"/>
        <v>3</v>
      </c>
      <c r="V204">
        <f t="shared" si="138"/>
        <v>1</v>
      </c>
      <c r="W204">
        <f t="shared" si="139"/>
        <v>202003</v>
      </c>
      <c r="X204">
        <f t="shared" si="140"/>
        <v>202001</v>
      </c>
      <c r="Y204" t="str">
        <f t="shared" si="141"/>
        <v>FY2019 Q4 Dec</v>
      </c>
      <c r="Z204">
        <f t="shared" si="142"/>
        <v>2019</v>
      </c>
      <c r="AA204" s="8" t="str">
        <f t="shared" si="143"/>
        <v>Dec</v>
      </c>
      <c r="AB204" s="8" t="str">
        <f t="shared" si="144"/>
        <v>Q4</v>
      </c>
      <c r="AC204">
        <f t="shared" si="145"/>
        <v>12</v>
      </c>
      <c r="AD204">
        <f t="shared" si="146"/>
        <v>4</v>
      </c>
      <c r="AE204">
        <f t="shared" si="147"/>
        <v>201912</v>
      </c>
      <c r="AF204">
        <f t="shared" si="148"/>
        <v>201904</v>
      </c>
      <c r="AG204" s="9">
        <f t="shared" ca="1" si="149"/>
        <v>0</v>
      </c>
      <c r="AH204">
        <f t="shared" ca="1" si="150"/>
        <v>3</v>
      </c>
      <c r="AI204" s="9">
        <f t="shared" ca="1" si="151"/>
        <v>9</v>
      </c>
      <c r="AJ204" s="9">
        <f t="shared" ca="1" si="152"/>
        <v>1</v>
      </c>
      <c r="AK204" s="9">
        <f t="shared" si="153"/>
        <v>6</v>
      </c>
      <c r="AL204" s="9">
        <f t="shared" si="154"/>
        <v>49</v>
      </c>
      <c r="AM204" s="9">
        <f t="shared" si="155"/>
        <v>17</v>
      </c>
      <c r="AN204" s="2">
        <v>43805.729166666664</v>
      </c>
      <c r="AO204">
        <v>3998</v>
      </c>
      <c r="AP204" s="1">
        <v>160000</v>
      </c>
      <c r="AQ204" t="s">
        <v>5</v>
      </c>
    </row>
    <row r="205" spans="1:43" x14ac:dyDescent="0.3">
      <c r="A205" t="str">
        <f t="shared" ca="1" si="117"/>
        <v>FY2020 Q4 Sep</v>
      </c>
      <c r="B205">
        <f t="shared" ca="1" si="118"/>
        <v>2020</v>
      </c>
      <c r="C205" s="8" t="str">
        <f t="shared" ca="1" si="119"/>
        <v>Sep</v>
      </c>
      <c r="D205" s="8" t="str">
        <f t="shared" ca="1" si="120"/>
        <v>Q4</v>
      </c>
      <c r="E205">
        <f t="shared" ca="1" si="121"/>
        <v>12</v>
      </c>
      <c r="F205">
        <f t="shared" ca="1" si="122"/>
        <v>4</v>
      </c>
      <c r="G205">
        <f t="shared" ca="1" si="123"/>
        <v>202012</v>
      </c>
      <c r="H205">
        <f t="shared" ca="1" si="124"/>
        <v>202004</v>
      </c>
      <c r="I205" t="str">
        <f t="shared" ca="1" si="125"/>
        <v>FY2020 Q3 Sep</v>
      </c>
      <c r="J205">
        <f t="shared" ca="1" si="126"/>
        <v>2020</v>
      </c>
      <c r="K205" s="8" t="str">
        <f t="shared" ca="1" si="127"/>
        <v>Sep</v>
      </c>
      <c r="L205" s="8" t="str">
        <f t="shared" ca="1" si="128"/>
        <v>Q3</v>
      </c>
      <c r="M205">
        <f t="shared" ca="1" si="129"/>
        <v>9</v>
      </c>
      <c r="N205">
        <f t="shared" ca="1" si="130"/>
        <v>3</v>
      </c>
      <c r="O205">
        <f t="shared" ca="1" si="131"/>
        <v>202009</v>
      </c>
      <c r="P205">
        <f t="shared" ca="1" si="132"/>
        <v>202003</v>
      </c>
      <c r="Q205" t="str">
        <f t="shared" si="133"/>
        <v>FY2020 Q2 Feb</v>
      </c>
      <c r="R205">
        <f t="shared" si="134"/>
        <v>2020</v>
      </c>
      <c r="S205" s="8" t="str">
        <f t="shared" si="135"/>
        <v>Feb</v>
      </c>
      <c r="T205" s="8" t="str">
        <f t="shared" si="136"/>
        <v>Q2</v>
      </c>
      <c r="U205">
        <f t="shared" si="137"/>
        <v>5</v>
      </c>
      <c r="V205">
        <f t="shared" si="138"/>
        <v>2</v>
      </c>
      <c r="W205">
        <f t="shared" si="139"/>
        <v>202005</v>
      </c>
      <c r="X205">
        <f t="shared" si="140"/>
        <v>202002</v>
      </c>
      <c r="Y205" t="str">
        <f t="shared" si="141"/>
        <v>FY2020 Q1 Feb</v>
      </c>
      <c r="Z205">
        <f t="shared" si="142"/>
        <v>2020</v>
      </c>
      <c r="AA205" s="8" t="str">
        <f t="shared" si="143"/>
        <v>Feb</v>
      </c>
      <c r="AB205" s="8" t="str">
        <f t="shared" si="144"/>
        <v>Q1</v>
      </c>
      <c r="AC205">
        <f t="shared" si="145"/>
        <v>2</v>
      </c>
      <c r="AD205">
        <f t="shared" si="146"/>
        <v>1</v>
      </c>
      <c r="AE205">
        <f t="shared" si="147"/>
        <v>202002</v>
      </c>
      <c r="AF205">
        <f t="shared" si="148"/>
        <v>202001</v>
      </c>
      <c r="AG205" s="9">
        <f t="shared" ca="1" si="149"/>
        <v>0</v>
      </c>
      <c r="AH205">
        <f t="shared" ca="1" si="150"/>
        <v>2</v>
      </c>
      <c r="AI205" s="9">
        <f t="shared" ca="1" si="151"/>
        <v>7</v>
      </c>
      <c r="AJ205" s="9">
        <f t="shared" ca="1" si="152"/>
        <v>0</v>
      </c>
      <c r="AK205" s="9">
        <f t="shared" si="153"/>
        <v>3</v>
      </c>
      <c r="AL205" s="9">
        <f t="shared" si="154"/>
        <v>6</v>
      </c>
      <c r="AM205" s="9">
        <f t="shared" si="155"/>
        <v>17</v>
      </c>
      <c r="AN205" s="2">
        <v>43865.720138888886</v>
      </c>
      <c r="AO205">
        <v>6331</v>
      </c>
      <c r="AP205" s="1">
        <v>160000</v>
      </c>
      <c r="AQ205" t="s">
        <v>5</v>
      </c>
    </row>
    <row r="206" spans="1:43" x14ac:dyDescent="0.3">
      <c r="A206" t="str">
        <f t="shared" ca="1" si="117"/>
        <v>FY2020 Q4 Sep</v>
      </c>
      <c r="B206">
        <f t="shared" ca="1" si="118"/>
        <v>2020</v>
      </c>
      <c r="C206" s="8" t="str">
        <f t="shared" ca="1" si="119"/>
        <v>Sep</v>
      </c>
      <c r="D206" s="8" t="str">
        <f t="shared" ca="1" si="120"/>
        <v>Q4</v>
      </c>
      <c r="E206">
        <f t="shared" ca="1" si="121"/>
        <v>12</v>
      </c>
      <c r="F206">
        <f t="shared" ca="1" si="122"/>
        <v>4</v>
      </c>
      <c r="G206">
        <f t="shared" ca="1" si="123"/>
        <v>202012</v>
      </c>
      <c r="H206">
        <f t="shared" ca="1" si="124"/>
        <v>202004</v>
      </c>
      <c r="I206" t="str">
        <f t="shared" ca="1" si="125"/>
        <v>FY2020 Q3 Sep</v>
      </c>
      <c r="J206">
        <f t="shared" ca="1" si="126"/>
        <v>2020</v>
      </c>
      <c r="K206" s="8" t="str">
        <f t="shared" ca="1" si="127"/>
        <v>Sep</v>
      </c>
      <c r="L206" s="8" t="str">
        <f t="shared" ca="1" si="128"/>
        <v>Q3</v>
      </c>
      <c r="M206">
        <f t="shared" ca="1" si="129"/>
        <v>9</v>
      </c>
      <c r="N206">
        <f t="shared" ca="1" si="130"/>
        <v>3</v>
      </c>
      <c r="O206">
        <f t="shared" ca="1" si="131"/>
        <v>202009</v>
      </c>
      <c r="P206">
        <f t="shared" ca="1" si="132"/>
        <v>202003</v>
      </c>
      <c r="Q206" t="str">
        <f t="shared" si="133"/>
        <v>FY2020 Q3 Jun</v>
      </c>
      <c r="R206">
        <f t="shared" si="134"/>
        <v>2020</v>
      </c>
      <c r="S206" s="8" t="str">
        <f t="shared" si="135"/>
        <v>Jun</v>
      </c>
      <c r="T206" s="8" t="str">
        <f t="shared" si="136"/>
        <v>Q3</v>
      </c>
      <c r="U206">
        <f t="shared" si="137"/>
        <v>9</v>
      </c>
      <c r="V206">
        <f t="shared" si="138"/>
        <v>3</v>
      </c>
      <c r="W206">
        <f t="shared" si="139"/>
        <v>202009</v>
      </c>
      <c r="X206">
        <f t="shared" si="140"/>
        <v>202003</v>
      </c>
      <c r="Y206" t="str">
        <f t="shared" si="141"/>
        <v>FY2020 Q2 Jun</v>
      </c>
      <c r="Z206">
        <f t="shared" si="142"/>
        <v>2020</v>
      </c>
      <c r="AA206" s="8" t="str">
        <f t="shared" si="143"/>
        <v>Jun</v>
      </c>
      <c r="AB206" s="8" t="str">
        <f t="shared" si="144"/>
        <v>Q2</v>
      </c>
      <c r="AC206">
        <f t="shared" si="145"/>
        <v>6</v>
      </c>
      <c r="AD206">
        <f t="shared" si="146"/>
        <v>2</v>
      </c>
      <c r="AE206">
        <f t="shared" si="147"/>
        <v>202006</v>
      </c>
      <c r="AF206">
        <f t="shared" si="148"/>
        <v>202002</v>
      </c>
      <c r="AG206" s="9">
        <f t="shared" ca="1" si="149"/>
        <v>0</v>
      </c>
      <c r="AH206">
        <f t="shared" ca="1" si="150"/>
        <v>1</v>
      </c>
      <c r="AI206" s="9">
        <f t="shared" ca="1" si="151"/>
        <v>3</v>
      </c>
      <c r="AJ206" s="9">
        <f t="shared" ca="1" si="152"/>
        <v>0</v>
      </c>
      <c r="AK206" s="9">
        <f t="shared" si="153"/>
        <v>2</v>
      </c>
      <c r="AL206" s="9">
        <f t="shared" si="154"/>
        <v>24</v>
      </c>
      <c r="AM206" s="9">
        <f t="shared" si="155"/>
        <v>17</v>
      </c>
      <c r="AN206" s="2">
        <v>43990.720138888886</v>
      </c>
      <c r="AO206">
        <v>8465</v>
      </c>
      <c r="AP206" s="1">
        <v>158000</v>
      </c>
      <c r="AQ206" t="s">
        <v>6</v>
      </c>
    </row>
    <row r="207" spans="1:43" x14ac:dyDescent="0.3">
      <c r="A207" t="str">
        <f t="shared" ca="1" si="117"/>
        <v>FY2020 Q4 Sep</v>
      </c>
      <c r="B207">
        <f t="shared" ca="1" si="118"/>
        <v>2020</v>
      </c>
      <c r="C207" s="8" t="str">
        <f t="shared" ca="1" si="119"/>
        <v>Sep</v>
      </c>
      <c r="D207" s="8" t="str">
        <f t="shared" ca="1" si="120"/>
        <v>Q4</v>
      </c>
      <c r="E207">
        <f t="shared" ca="1" si="121"/>
        <v>12</v>
      </c>
      <c r="F207">
        <f t="shared" ca="1" si="122"/>
        <v>4</v>
      </c>
      <c r="G207">
        <f t="shared" ca="1" si="123"/>
        <v>202012</v>
      </c>
      <c r="H207">
        <f t="shared" ca="1" si="124"/>
        <v>202004</v>
      </c>
      <c r="I207" t="str">
        <f t="shared" ca="1" si="125"/>
        <v>FY2020 Q3 Sep</v>
      </c>
      <c r="J207">
        <f t="shared" ca="1" si="126"/>
        <v>2020</v>
      </c>
      <c r="K207" s="8" t="str">
        <f t="shared" ca="1" si="127"/>
        <v>Sep</v>
      </c>
      <c r="L207" s="8" t="str">
        <f t="shared" ca="1" si="128"/>
        <v>Q3</v>
      </c>
      <c r="M207">
        <f t="shared" ca="1" si="129"/>
        <v>9</v>
      </c>
      <c r="N207">
        <f t="shared" ca="1" si="130"/>
        <v>3</v>
      </c>
      <c r="O207">
        <f t="shared" ca="1" si="131"/>
        <v>202009</v>
      </c>
      <c r="P207">
        <f t="shared" ca="1" si="132"/>
        <v>202003</v>
      </c>
      <c r="Q207" t="str">
        <f t="shared" si="133"/>
        <v>FY2020 Q1 Dec</v>
      </c>
      <c r="R207">
        <f t="shared" si="134"/>
        <v>2020</v>
      </c>
      <c r="S207" s="8" t="str">
        <f t="shared" si="135"/>
        <v>Dec</v>
      </c>
      <c r="T207" s="8" t="str">
        <f t="shared" si="136"/>
        <v>Q1</v>
      </c>
      <c r="U207">
        <f t="shared" si="137"/>
        <v>3</v>
      </c>
      <c r="V207">
        <f t="shared" si="138"/>
        <v>1</v>
      </c>
      <c r="W207">
        <f t="shared" si="139"/>
        <v>202003</v>
      </c>
      <c r="X207">
        <f t="shared" si="140"/>
        <v>202001</v>
      </c>
      <c r="Y207" t="str">
        <f t="shared" si="141"/>
        <v>FY2019 Q4 Dec</v>
      </c>
      <c r="Z207">
        <f t="shared" si="142"/>
        <v>2019</v>
      </c>
      <c r="AA207" s="8" t="str">
        <f t="shared" si="143"/>
        <v>Dec</v>
      </c>
      <c r="AB207" s="8" t="str">
        <f t="shared" si="144"/>
        <v>Q4</v>
      </c>
      <c r="AC207">
        <f t="shared" si="145"/>
        <v>12</v>
      </c>
      <c r="AD207">
        <f t="shared" si="146"/>
        <v>4</v>
      </c>
      <c r="AE207">
        <f t="shared" si="147"/>
        <v>201912</v>
      </c>
      <c r="AF207">
        <f t="shared" si="148"/>
        <v>201904</v>
      </c>
      <c r="AG207" s="9">
        <f t="shared" ca="1" si="149"/>
        <v>0</v>
      </c>
      <c r="AH207">
        <f t="shared" ca="1" si="150"/>
        <v>3</v>
      </c>
      <c r="AI207" s="9">
        <f t="shared" ca="1" si="151"/>
        <v>9</v>
      </c>
      <c r="AJ207" s="9">
        <f t="shared" ca="1" si="152"/>
        <v>1</v>
      </c>
      <c r="AK207" s="9">
        <f t="shared" si="153"/>
        <v>2</v>
      </c>
      <c r="AL207" s="9">
        <f t="shared" si="154"/>
        <v>49</v>
      </c>
      <c r="AM207" s="9">
        <f t="shared" si="155"/>
        <v>12</v>
      </c>
      <c r="AN207" s="2">
        <v>43801.522916666669</v>
      </c>
      <c r="AO207">
        <v>4807</v>
      </c>
      <c r="AP207" s="1">
        <v>155000</v>
      </c>
      <c r="AQ207" t="s">
        <v>5</v>
      </c>
    </row>
    <row r="208" spans="1:43" x14ac:dyDescent="0.3">
      <c r="A208" t="str">
        <f t="shared" ca="1" si="117"/>
        <v>FY2020 Q4 Sep</v>
      </c>
      <c r="B208">
        <f t="shared" ca="1" si="118"/>
        <v>2020</v>
      </c>
      <c r="C208" s="8" t="str">
        <f t="shared" ca="1" si="119"/>
        <v>Sep</v>
      </c>
      <c r="D208" s="8" t="str">
        <f t="shared" ca="1" si="120"/>
        <v>Q4</v>
      </c>
      <c r="E208">
        <f t="shared" ca="1" si="121"/>
        <v>12</v>
      </c>
      <c r="F208">
        <f t="shared" ca="1" si="122"/>
        <v>4</v>
      </c>
      <c r="G208">
        <f t="shared" ca="1" si="123"/>
        <v>202012</v>
      </c>
      <c r="H208">
        <f t="shared" ca="1" si="124"/>
        <v>202004</v>
      </c>
      <c r="I208" t="str">
        <f t="shared" ca="1" si="125"/>
        <v>FY2020 Q3 Sep</v>
      </c>
      <c r="J208">
        <f t="shared" ca="1" si="126"/>
        <v>2020</v>
      </c>
      <c r="K208" s="8" t="str">
        <f t="shared" ca="1" si="127"/>
        <v>Sep</v>
      </c>
      <c r="L208" s="8" t="str">
        <f t="shared" ca="1" si="128"/>
        <v>Q3</v>
      </c>
      <c r="M208">
        <f t="shared" ca="1" si="129"/>
        <v>9</v>
      </c>
      <c r="N208">
        <f t="shared" ca="1" si="130"/>
        <v>3</v>
      </c>
      <c r="O208">
        <f t="shared" ca="1" si="131"/>
        <v>202009</v>
      </c>
      <c r="P208">
        <f t="shared" ca="1" si="132"/>
        <v>202003</v>
      </c>
      <c r="Q208" t="str">
        <f t="shared" si="133"/>
        <v>FY2020 Q2 Feb</v>
      </c>
      <c r="R208">
        <f t="shared" si="134"/>
        <v>2020</v>
      </c>
      <c r="S208" s="8" t="str">
        <f t="shared" si="135"/>
        <v>Feb</v>
      </c>
      <c r="T208" s="8" t="str">
        <f t="shared" si="136"/>
        <v>Q2</v>
      </c>
      <c r="U208">
        <f t="shared" si="137"/>
        <v>5</v>
      </c>
      <c r="V208">
        <f t="shared" si="138"/>
        <v>2</v>
      </c>
      <c r="W208">
        <f t="shared" si="139"/>
        <v>202005</v>
      </c>
      <c r="X208">
        <f t="shared" si="140"/>
        <v>202002</v>
      </c>
      <c r="Y208" t="str">
        <f t="shared" si="141"/>
        <v>FY2020 Q1 Feb</v>
      </c>
      <c r="Z208">
        <f t="shared" si="142"/>
        <v>2020</v>
      </c>
      <c r="AA208" s="8" t="str">
        <f t="shared" si="143"/>
        <v>Feb</v>
      </c>
      <c r="AB208" s="8" t="str">
        <f t="shared" si="144"/>
        <v>Q1</v>
      </c>
      <c r="AC208">
        <f t="shared" si="145"/>
        <v>2</v>
      </c>
      <c r="AD208">
        <f t="shared" si="146"/>
        <v>1</v>
      </c>
      <c r="AE208">
        <f t="shared" si="147"/>
        <v>202002</v>
      </c>
      <c r="AF208">
        <f t="shared" si="148"/>
        <v>202001</v>
      </c>
      <c r="AG208" s="9">
        <f t="shared" ca="1" si="149"/>
        <v>0</v>
      </c>
      <c r="AH208">
        <f t="shared" ca="1" si="150"/>
        <v>2</v>
      </c>
      <c r="AI208" s="9">
        <f t="shared" ca="1" si="151"/>
        <v>7</v>
      </c>
      <c r="AJ208" s="9">
        <f t="shared" ca="1" si="152"/>
        <v>0</v>
      </c>
      <c r="AK208" s="9">
        <f t="shared" si="153"/>
        <v>4</v>
      </c>
      <c r="AL208" s="9">
        <f t="shared" si="154"/>
        <v>8</v>
      </c>
      <c r="AM208" s="9">
        <f t="shared" si="155"/>
        <v>11</v>
      </c>
      <c r="AN208" s="2">
        <v>43880.496527777781</v>
      </c>
      <c r="AO208">
        <v>467</v>
      </c>
      <c r="AP208" s="1">
        <v>150000</v>
      </c>
      <c r="AQ208" t="s">
        <v>5</v>
      </c>
    </row>
    <row r="209" spans="1:43" x14ac:dyDescent="0.3">
      <c r="A209" t="str">
        <f t="shared" ca="1" si="117"/>
        <v>FY2020 Q4 Sep</v>
      </c>
      <c r="B209">
        <f t="shared" ca="1" si="118"/>
        <v>2020</v>
      </c>
      <c r="C209" s="8" t="str">
        <f t="shared" ca="1" si="119"/>
        <v>Sep</v>
      </c>
      <c r="D209" s="8" t="str">
        <f t="shared" ca="1" si="120"/>
        <v>Q4</v>
      </c>
      <c r="E209">
        <f t="shared" ca="1" si="121"/>
        <v>12</v>
      </c>
      <c r="F209">
        <f t="shared" ca="1" si="122"/>
        <v>4</v>
      </c>
      <c r="G209">
        <f t="shared" ca="1" si="123"/>
        <v>202012</v>
      </c>
      <c r="H209">
        <f t="shared" ca="1" si="124"/>
        <v>202004</v>
      </c>
      <c r="I209" t="str">
        <f t="shared" ca="1" si="125"/>
        <v>FY2020 Q3 Sep</v>
      </c>
      <c r="J209">
        <f t="shared" ca="1" si="126"/>
        <v>2020</v>
      </c>
      <c r="K209" s="8" t="str">
        <f t="shared" ca="1" si="127"/>
        <v>Sep</v>
      </c>
      <c r="L209" s="8" t="str">
        <f t="shared" ca="1" si="128"/>
        <v>Q3</v>
      </c>
      <c r="M209">
        <f t="shared" ca="1" si="129"/>
        <v>9</v>
      </c>
      <c r="N209">
        <f t="shared" ca="1" si="130"/>
        <v>3</v>
      </c>
      <c r="O209">
        <f t="shared" ca="1" si="131"/>
        <v>202009</v>
      </c>
      <c r="P209">
        <f t="shared" ca="1" si="132"/>
        <v>202003</v>
      </c>
      <c r="Q209" t="str">
        <f t="shared" si="133"/>
        <v>FY2020 Q1 Oct</v>
      </c>
      <c r="R209">
        <f t="shared" si="134"/>
        <v>2020</v>
      </c>
      <c r="S209" s="8" t="str">
        <f t="shared" si="135"/>
        <v>Oct</v>
      </c>
      <c r="T209" s="8" t="str">
        <f t="shared" si="136"/>
        <v>Q1</v>
      </c>
      <c r="U209">
        <f t="shared" si="137"/>
        <v>1</v>
      </c>
      <c r="V209">
        <f t="shared" si="138"/>
        <v>1</v>
      </c>
      <c r="W209">
        <f t="shared" si="139"/>
        <v>202001</v>
      </c>
      <c r="X209">
        <f t="shared" si="140"/>
        <v>202001</v>
      </c>
      <c r="Y209" t="str">
        <f t="shared" si="141"/>
        <v>FY2019 Q4 Oct</v>
      </c>
      <c r="Z209">
        <f t="shared" si="142"/>
        <v>2019</v>
      </c>
      <c r="AA209" s="8" t="str">
        <f t="shared" si="143"/>
        <v>Oct</v>
      </c>
      <c r="AB209" s="8" t="str">
        <f t="shared" si="144"/>
        <v>Q4</v>
      </c>
      <c r="AC209">
        <f t="shared" si="145"/>
        <v>10</v>
      </c>
      <c r="AD209">
        <f t="shared" si="146"/>
        <v>4</v>
      </c>
      <c r="AE209">
        <f t="shared" si="147"/>
        <v>201910</v>
      </c>
      <c r="AF209">
        <f t="shared" si="148"/>
        <v>201904</v>
      </c>
      <c r="AG209" s="9">
        <f t="shared" ca="1" si="149"/>
        <v>0</v>
      </c>
      <c r="AH209">
        <f t="shared" ca="1" si="150"/>
        <v>4</v>
      </c>
      <c r="AI209" s="9">
        <f t="shared" ca="1" si="151"/>
        <v>11</v>
      </c>
      <c r="AJ209" s="9">
        <f t="shared" ca="1" si="152"/>
        <v>1</v>
      </c>
      <c r="AK209" s="9">
        <f t="shared" si="153"/>
        <v>5</v>
      </c>
      <c r="AL209" s="9">
        <f t="shared" si="154"/>
        <v>42</v>
      </c>
      <c r="AM209" s="9">
        <f t="shared" si="155"/>
        <v>15</v>
      </c>
      <c r="AN209" s="2">
        <v>43755.65625</v>
      </c>
      <c r="AO209">
        <v>532</v>
      </c>
      <c r="AP209" s="1">
        <v>150000</v>
      </c>
      <c r="AQ209" t="s">
        <v>5</v>
      </c>
    </row>
    <row r="210" spans="1:43" x14ac:dyDescent="0.3">
      <c r="A210" t="str">
        <f t="shared" ca="1" si="117"/>
        <v>FY2020 Q4 Sep</v>
      </c>
      <c r="B210">
        <f t="shared" ca="1" si="118"/>
        <v>2020</v>
      </c>
      <c r="C210" s="8" t="str">
        <f t="shared" ca="1" si="119"/>
        <v>Sep</v>
      </c>
      <c r="D210" s="8" t="str">
        <f t="shared" ca="1" si="120"/>
        <v>Q4</v>
      </c>
      <c r="E210">
        <f t="shared" ca="1" si="121"/>
        <v>12</v>
      </c>
      <c r="F210">
        <f t="shared" ca="1" si="122"/>
        <v>4</v>
      </c>
      <c r="G210">
        <f t="shared" ca="1" si="123"/>
        <v>202012</v>
      </c>
      <c r="H210">
        <f t="shared" ca="1" si="124"/>
        <v>202004</v>
      </c>
      <c r="I210" t="str">
        <f t="shared" ca="1" si="125"/>
        <v>FY2020 Q3 Sep</v>
      </c>
      <c r="J210">
        <f t="shared" ca="1" si="126"/>
        <v>2020</v>
      </c>
      <c r="K210" s="8" t="str">
        <f t="shared" ca="1" si="127"/>
        <v>Sep</v>
      </c>
      <c r="L210" s="8" t="str">
        <f t="shared" ca="1" si="128"/>
        <v>Q3</v>
      </c>
      <c r="M210">
        <f t="shared" ca="1" si="129"/>
        <v>9</v>
      </c>
      <c r="N210">
        <f t="shared" ca="1" si="130"/>
        <v>3</v>
      </c>
      <c r="O210">
        <f t="shared" ca="1" si="131"/>
        <v>202009</v>
      </c>
      <c r="P210">
        <f t="shared" ca="1" si="132"/>
        <v>202003</v>
      </c>
      <c r="Q210" t="str">
        <f t="shared" si="133"/>
        <v>FY2020 Q2 Feb</v>
      </c>
      <c r="R210">
        <f t="shared" si="134"/>
        <v>2020</v>
      </c>
      <c r="S210" s="8" t="str">
        <f t="shared" si="135"/>
        <v>Feb</v>
      </c>
      <c r="T210" s="8" t="str">
        <f t="shared" si="136"/>
        <v>Q2</v>
      </c>
      <c r="U210">
        <f t="shared" si="137"/>
        <v>5</v>
      </c>
      <c r="V210">
        <f t="shared" si="138"/>
        <v>2</v>
      </c>
      <c r="W210">
        <f t="shared" si="139"/>
        <v>202005</v>
      </c>
      <c r="X210">
        <f t="shared" si="140"/>
        <v>202002</v>
      </c>
      <c r="Y210" t="str">
        <f t="shared" si="141"/>
        <v>FY2020 Q1 Feb</v>
      </c>
      <c r="Z210">
        <f t="shared" si="142"/>
        <v>2020</v>
      </c>
      <c r="AA210" s="8" t="str">
        <f t="shared" si="143"/>
        <v>Feb</v>
      </c>
      <c r="AB210" s="8" t="str">
        <f t="shared" si="144"/>
        <v>Q1</v>
      </c>
      <c r="AC210">
        <f t="shared" si="145"/>
        <v>2</v>
      </c>
      <c r="AD210">
        <f t="shared" si="146"/>
        <v>1</v>
      </c>
      <c r="AE210">
        <f t="shared" si="147"/>
        <v>202002</v>
      </c>
      <c r="AF210">
        <f t="shared" si="148"/>
        <v>202001</v>
      </c>
      <c r="AG210" s="9">
        <f t="shared" ca="1" si="149"/>
        <v>0</v>
      </c>
      <c r="AH210">
        <f t="shared" ca="1" si="150"/>
        <v>2</v>
      </c>
      <c r="AI210" s="9">
        <f t="shared" ca="1" si="151"/>
        <v>7</v>
      </c>
      <c r="AJ210" s="9">
        <f t="shared" ca="1" si="152"/>
        <v>0</v>
      </c>
      <c r="AK210" s="9">
        <f t="shared" si="153"/>
        <v>2</v>
      </c>
      <c r="AL210" s="9">
        <f t="shared" si="154"/>
        <v>8</v>
      </c>
      <c r="AM210" s="9">
        <f t="shared" si="155"/>
        <v>12</v>
      </c>
      <c r="AN210" s="2">
        <v>43878.521527777775</v>
      </c>
      <c r="AO210">
        <v>1626</v>
      </c>
      <c r="AP210" s="1">
        <v>150000</v>
      </c>
      <c r="AQ210" t="s">
        <v>5</v>
      </c>
    </row>
    <row r="211" spans="1:43" x14ac:dyDescent="0.3">
      <c r="A211" t="str">
        <f t="shared" ca="1" si="117"/>
        <v>FY2020 Q4 Sep</v>
      </c>
      <c r="B211">
        <f t="shared" ca="1" si="118"/>
        <v>2020</v>
      </c>
      <c r="C211" s="8" t="str">
        <f t="shared" ca="1" si="119"/>
        <v>Sep</v>
      </c>
      <c r="D211" s="8" t="str">
        <f t="shared" ca="1" si="120"/>
        <v>Q4</v>
      </c>
      <c r="E211">
        <f t="shared" ca="1" si="121"/>
        <v>12</v>
      </c>
      <c r="F211">
        <f t="shared" ca="1" si="122"/>
        <v>4</v>
      </c>
      <c r="G211">
        <f t="shared" ca="1" si="123"/>
        <v>202012</v>
      </c>
      <c r="H211">
        <f t="shared" ca="1" si="124"/>
        <v>202004</v>
      </c>
      <c r="I211" t="str">
        <f t="shared" ca="1" si="125"/>
        <v>FY2020 Q3 Sep</v>
      </c>
      <c r="J211">
        <f t="shared" ca="1" si="126"/>
        <v>2020</v>
      </c>
      <c r="K211" s="8" t="str">
        <f t="shared" ca="1" si="127"/>
        <v>Sep</v>
      </c>
      <c r="L211" s="8" t="str">
        <f t="shared" ca="1" si="128"/>
        <v>Q3</v>
      </c>
      <c r="M211">
        <f t="shared" ca="1" si="129"/>
        <v>9</v>
      </c>
      <c r="N211">
        <f t="shared" ca="1" si="130"/>
        <v>3</v>
      </c>
      <c r="O211">
        <f t="shared" ca="1" si="131"/>
        <v>202009</v>
      </c>
      <c r="P211">
        <f t="shared" ca="1" si="132"/>
        <v>202003</v>
      </c>
      <c r="Q211" t="str">
        <f t="shared" si="133"/>
        <v>FY2020 Q2 Mar</v>
      </c>
      <c r="R211">
        <f t="shared" si="134"/>
        <v>2020</v>
      </c>
      <c r="S211" s="8" t="str">
        <f t="shared" si="135"/>
        <v>Mar</v>
      </c>
      <c r="T211" s="8" t="str">
        <f t="shared" si="136"/>
        <v>Q2</v>
      </c>
      <c r="U211">
        <f t="shared" si="137"/>
        <v>6</v>
      </c>
      <c r="V211">
        <f t="shared" si="138"/>
        <v>2</v>
      </c>
      <c r="W211">
        <f t="shared" si="139"/>
        <v>202006</v>
      </c>
      <c r="X211">
        <f t="shared" si="140"/>
        <v>202002</v>
      </c>
      <c r="Y211" t="str">
        <f t="shared" si="141"/>
        <v>FY2020 Q1 Mar</v>
      </c>
      <c r="Z211">
        <f t="shared" si="142"/>
        <v>2020</v>
      </c>
      <c r="AA211" s="8" t="str">
        <f t="shared" si="143"/>
        <v>Mar</v>
      </c>
      <c r="AB211" s="8" t="str">
        <f t="shared" si="144"/>
        <v>Q1</v>
      </c>
      <c r="AC211">
        <f t="shared" si="145"/>
        <v>3</v>
      </c>
      <c r="AD211">
        <f t="shared" si="146"/>
        <v>1</v>
      </c>
      <c r="AE211">
        <f t="shared" si="147"/>
        <v>202003</v>
      </c>
      <c r="AF211">
        <f t="shared" si="148"/>
        <v>202001</v>
      </c>
      <c r="AG211" s="9">
        <f t="shared" ca="1" si="149"/>
        <v>0</v>
      </c>
      <c r="AH211">
        <f t="shared" ca="1" si="150"/>
        <v>2</v>
      </c>
      <c r="AI211" s="9">
        <f t="shared" ca="1" si="151"/>
        <v>6</v>
      </c>
      <c r="AJ211" s="9">
        <f t="shared" ca="1" si="152"/>
        <v>0</v>
      </c>
      <c r="AK211" s="9">
        <f t="shared" si="153"/>
        <v>4</v>
      </c>
      <c r="AL211" s="9">
        <f t="shared" si="154"/>
        <v>12</v>
      </c>
      <c r="AM211" s="9">
        <f t="shared" si="155"/>
        <v>11</v>
      </c>
      <c r="AN211" s="2">
        <v>43908.470833333333</v>
      </c>
      <c r="AO211">
        <v>1800</v>
      </c>
      <c r="AP211" s="1">
        <v>150000</v>
      </c>
      <c r="AQ211" t="s">
        <v>5</v>
      </c>
    </row>
    <row r="212" spans="1:43" x14ac:dyDescent="0.3">
      <c r="A212" t="str">
        <f t="shared" ca="1" si="117"/>
        <v>FY2020 Q4 Sep</v>
      </c>
      <c r="B212">
        <f t="shared" ca="1" si="118"/>
        <v>2020</v>
      </c>
      <c r="C212" s="8" t="str">
        <f t="shared" ca="1" si="119"/>
        <v>Sep</v>
      </c>
      <c r="D212" s="8" t="str">
        <f t="shared" ca="1" si="120"/>
        <v>Q4</v>
      </c>
      <c r="E212">
        <f t="shared" ca="1" si="121"/>
        <v>12</v>
      </c>
      <c r="F212">
        <f t="shared" ca="1" si="122"/>
        <v>4</v>
      </c>
      <c r="G212">
        <f t="shared" ca="1" si="123"/>
        <v>202012</v>
      </c>
      <c r="H212">
        <f t="shared" ca="1" si="124"/>
        <v>202004</v>
      </c>
      <c r="I212" t="str">
        <f t="shared" ca="1" si="125"/>
        <v>FY2020 Q3 Sep</v>
      </c>
      <c r="J212">
        <f t="shared" ca="1" si="126"/>
        <v>2020</v>
      </c>
      <c r="K212" s="8" t="str">
        <f t="shared" ca="1" si="127"/>
        <v>Sep</v>
      </c>
      <c r="L212" s="8" t="str">
        <f t="shared" ca="1" si="128"/>
        <v>Q3</v>
      </c>
      <c r="M212">
        <f t="shared" ca="1" si="129"/>
        <v>9</v>
      </c>
      <c r="N212">
        <f t="shared" ca="1" si="130"/>
        <v>3</v>
      </c>
      <c r="O212">
        <f t="shared" ca="1" si="131"/>
        <v>202009</v>
      </c>
      <c r="P212">
        <f t="shared" ca="1" si="132"/>
        <v>202003</v>
      </c>
      <c r="Q212" t="str">
        <f t="shared" si="133"/>
        <v>FY2020 Q2 Feb</v>
      </c>
      <c r="R212">
        <f t="shared" si="134"/>
        <v>2020</v>
      </c>
      <c r="S212" s="8" t="str">
        <f t="shared" si="135"/>
        <v>Feb</v>
      </c>
      <c r="T212" s="8" t="str">
        <f t="shared" si="136"/>
        <v>Q2</v>
      </c>
      <c r="U212">
        <f t="shared" si="137"/>
        <v>5</v>
      </c>
      <c r="V212">
        <f t="shared" si="138"/>
        <v>2</v>
      </c>
      <c r="W212">
        <f t="shared" si="139"/>
        <v>202005</v>
      </c>
      <c r="X212">
        <f t="shared" si="140"/>
        <v>202002</v>
      </c>
      <c r="Y212" t="str">
        <f t="shared" si="141"/>
        <v>FY2020 Q1 Feb</v>
      </c>
      <c r="Z212">
        <f t="shared" si="142"/>
        <v>2020</v>
      </c>
      <c r="AA212" s="8" t="str">
        <f t="shared" si="143"/>
        <v>Feb</v>
      </c>
      <c r="AB212" s="8" t="str">
        <f t="shared" si="144"/>
        <v>Q1</v>
      </c>
      <c r="AC212">
        <f t="shared" si="145"/>
        <v>2</v>
      </c>
      <c r="AD212">
        <f t="shared" si="146"/>
        <v>1</v>
      </c>
      <c r="AE212">
        <f t="shared" si="147"/>
        <v>202002</v>
      </c>
      <c r="AF212">
        <f t="shared" si="148"/>
        <v>202001</v>
      </c>
      <c r="AG212" s="9">
        <f t="shared" ca="1" si="149"/>
        <v>0</v>
      </c>
      <c r="AH212">
        <f t="shared" ca="1" si="150"/>
        <v>2</v>
      </c>
      <c r="AI212" s="9">
        <f t="shared" ca="1" si="151"/>
        <v>7</v>
      </c>
      <c r="AJ212" s="9">
        <f t="shared" ca="1" si="152"/>
        <v>0</v>
      </c>
      <c r="AK212" s="9">
        <f t="shared" si="153"/>
        <v>6</v>
      </c>
      <c r="AL212" s="9">
        <f t="shared" si="154"/>
        <v>6</v>
      </c>
      <c r="AM212" s="9">
        <f t="shared" si="155"/>
        <v>11</v>
      </c>
      <c r="AN212" s="2">
        <v>43868.464583333334</v>
      </c>
      <c r="AO212">
        <v>2071</v>
      </c>
      <c r="AP212" s="1">
        <v>150000</v>
      </c>
      <c r="AQ212" t="s">
        <v>5</v>
      </c>
    </row>
    <row r="213" spans="1:43" x14ac:dyDescent="0.3">
      <c r="A213" t="str">
        <f t="shared" ca="1" si="117"/>
        <v>FY2020 Q4 Sep</v>
      </c>
      <c r="B213">
        <f t="shared" ca="1" si="118"/>
        <v>2020</v>
      </c>
      <c r="C213" s="8" t="str">
        <f t="shared" ca="1" si="119"/>
        <v>Sep</v>
      </c>
      <c r="D213" s="8" t="str">
        <f t="shared" ca="1" si="120"/>
        <v>Q4</v>
      </c>
      <c r="E213">
        <f t="shared" ca="1" si="121"/>
        <v>12</v>
      </c>
      <c r="F213">
        <f t="shared" ca="1" si="122"/>
        <v>4</v>
      </c>
      <c r="G213">
        <f t="shared" ca="1" si="123"/>
        <v>202012</v>
      </c>
      <c r="H213">
        <f t="shared" ca="1" si="124"/>
        <v>202004</v>
      </c>
      <c r="I213" t="str">
        <f t="shared" ca="1" si="125"/>
        <v>FY2020 Q3 Sep</v>
      </c>
      <c r="J213">
        <f t="shared" ca="1" si="126"/>
        <v>2020</v>
      </c>
      <c r="K213" s="8" t="str">
        <f t="shared" ca="1" si="127"/>
        <v>Sep</v>
      </c>
      <c r="L213" s="8" t="str">
        <f t="shared" ca="1" si="128"/>
        <v>Q3</v>
      </c>
      <c r="M213">
        <f t="shared" ca="1" si="129"/>
        <v>9</v>
      </c>
      <c r="N213">
        <f t="shared" ca="1" si="130"/>
        <v>3</v>
      </c>
      <c r="O213">
        <f t="shared" ca="1" si="131"/>
        <v>202009</v>
      </c>
      <c r="P213">
        <f t="shared" ca="1" si="132"/>
        <v>202003</v>
      </c>
      <c r="Q213" t="str">
        <f t="shared" si="133"/>
        <v>FY2020 Q1 Oct</v>
      </c>
      <c r="R213">
        <f t="shared" si="134"/>
        <v>2020</v>
      </c>
      <c r="S213" s="8" t="str">
        <f t="shared" si="135"/>
        <v>Oct</v>
      </c>
      <c r="T213" s="8" t="str">
        <f t="shared" si="136"/>
        <v>Q1</v>
      </c>
      <c r="U213">
        <f t="shared" si="137"/>
        <v>1</v>
      </c>
      <c r="V213">
        <f t="shared" si="138"/>
        <v>1</v>
      </c>
      <c r="W213">
        <f t="shared" si="139"/>
        <v>202001</v>
      </c>
      <c r="X213">
        <f t="shared" si="140"/>
        <v>202001</v>
      </c>
      <c r="Y213" t="str">
        <f t="shared" si="141"/>
        <v>FY2019 Q4 Oct</v>
      </c>
      <c r="Z213">
        <f t="shared" si="142"/>
        <v>2019</v>
      </c>
      <c r="AA213" s="8" t="str">
        <f t="shared" si="143"/>
        <v>Oct</v>
      </c>
      <c r="AB213" s="8" t="str">
        <f t="shared" si="144"/>
        <v>Q4</v>
      </c>
      <c r="AC213">
        <f t="shared" si="145"/>
        <v>10</v>
      </c>
      <c r="AD213">
        <f t="shared" si="146"/>
        <v>4</v>
      </c>
      <c r="AE213">
        <f t="shared" si="147"/>
        <v>201910</v>
      </c>
      <c r="AF213">
        <f t="shared" si="148"/>
        <v>201904</v>
      </c>
      <c r="AG213" s="9">
        <f t="shared" ca="1" si="149"/>
        <v>0</v>
      </c>
      <c r="AH213">
        <f t="shared" ca="1" si="150"/>
        <v>4</v>
      </c>
      <c r="AI213" s="9">
        <f t="shared" ca="1" si="151"/>
        <v>11</v>
      </c>
      <c r="AJ213" s="9">
        <f t="shared" ca="1" si="152"/>
        <v>1</v>
      </c>
      <c r="AK213" s="9">
        <f t="shared" si="153"/>
        <v>3</v>
      </c>
      <c r="AL213" s="9">
        <f t="shared" si="154"/>
        <v>43</v>
      </c>
      <c r="AM213" s="9">
        <f t="shared" si="155"/>
        <v>15</v>
      </c>
      <c r="AN213" s="2">
        <v>43760.663888888892</v>
      </c>
      <c r="AO213">
        <v>2090</v>
      </c>
      <c r="AP213" s="1">
        <v>150000</v>
      </c>
      <c r="AQ213" t="s">
        <v>5</v>
      </c>
    </row>
    <row r="214" spans="1:43" x14ac:dyDescent="0.3">
      <c r="A214" t="str">
        <f t="shared" ca="1" si="117"/>
        <v>FY2020 Q4 Sep</v>
      </c>
      <c r="B214">
        <f t="shared" ca="1" si="118"/>
        <v>2020</v>
      </c>
      <c r="C214" s="8" t="str">
        <f t="shared" ca="1" si="119"/>
        <v>Sep</v>
      </c>
      <c r="D214" s="8" t="str">
        <f t="shared" ca="1" si="120"/>
        <v>Q4</v>
      </c>
      <c r="E214">
        <f t="shared" ca="1" si="121"/>
        <v>12</v>
      </c>
      <c r="F214">
        <f t="shared" ca="1" si="122"/>
        <v>4</v>
      </c>
      <c r="G214">
        <f t="shared" ca="1" si="123"/>
        <v>202012</v>
      </c>
      <c r="H214">
        <f t="shared" ca="1" si="124"/>
        <v>202004</v>
      </c>
      <c r="I214" t="str">
        <f t="shared" ca="1" si="125"/>
        <v>FY2020 Q3 Sep</v>
      </c>
      <c r="J214">
        <f t="shared" ca="1" si="126"/>
        <v>2020</v>
      </c>
      <c r="K214" s="8" t="str">
        <f t="shared" ca="1" si="127"/>
        <v>Sep</v>
      </c>
      <c r="L214" s="8" t="str">
        <f t="shared" ca="1" si="128"/>
        <v>Q3</v>
      </c>
      <c r="M214">
        <f t="shared" ca="1" si="129"/>
        <v>9</v>
      </c>
      <c r="N214">
        <f t="shared" ca="1" si="130"/>
        <v>3</v>
      </c>
      <c r="O214">
        <f t="shared" ca="1" si="131"/>
        <v>202009</v>
      </c>
      <c r="P214">
        <f t="shared" ca="1" si="132"/>
        <v>202003</v>
      </c>
      <c r="Q214" t="str">
        <f t="shared" si="133"/>
        <v>FY2020 Q1 Oct</v>
      </c>
      <c r="R214">
        <f t="shared" si="134"/>
        <v>2020</v>
      </c>
      <c r="S214" s="8" t="str">
        <f t="shared" si="135"/>
        <v>Oct</v>
      </c>
      <c r="T214" s="8" t="str">
        <f t="shared" si="136"/>
        <v>Q1</v>
      </c>
      <c r="U214">
        <f t="shared" si="137"/>
        <v>1</v>
      </c>
      <c r="V214">
        <f t="shared" si="138"/>
        <v>1</v>
      </c>
      <c r="W214">
        <f t="shared" si="139"/>
        <v>202001</v>
      </c>
      <c r="X214">
        <f t="shared" si="140"/>
        <v>202001</v>
      </c>
      <c r="Y214" t="str">
        <f t="shared" si="141"/>
        <v>FY2019 Q4 Oct</v>
      </c>
      <c r="Z214">
        <f t="shared" si="142"/>
        <v>2019</v>
      </c>
      <c r="AA214" s="8" t="str">
        <f t="shared" si="143"/>
        <v>Oct</v>
      </c>
      <c r="AB214" s="8" t="str">
        <f t="shared" si="144"/>
        <v>Q4</v>
      </c>
      <c r="AC214">
        <f t="shared" si="145"/>
        <v>10</v>
      </c>
      <c r="AD214">
        <f t="shared" si="146"/>
        <v>4</v>
      </c>
      <c r="AE214">
        <f t="shared" si="147"/>
        <v>201910</v>
      </c>
      <c r="AF214">
        <f t="shared" si="148"/>
        <v>201904</v>
      </c>
      <c r="AG214" s="9">
        <f t="shared" ca="1" si="149"/>
        <v>0</v>
      </c>
      <c r="AH214">
        <f t="shared" ca="1" si="150"/>
        <v>4</v>
      </c>
      <c r="AI214" s="9">
        <f t="shared" ca="1" si="151"/>
        <v>11</v>
      </c>
      <c r="AJ214" s="9">
        <f t="shared" ca="1" si="152"/>
        <v>1</v>
      </c>
      <c r="AK214" s="9">
        <f t="shared" si="153"/>
        <v>4</v>
      </c>
      <c r="AL214" s="9">
        <f t="shared" si="154"/>
        <v>43</v>
      </c>
      <c r="AM214" s="9">
        <f t="shared" si="155"/>
        <v>15</v>
      </c>
      <c r="AN214" s="2">
        <v>43761.643055555556</v>
      </c>
      <c r="AO214">
        <v>2536</v>
      </c>
      <c r="AP214" s="1">
        <v>150000</v>
      </c>
      <c r="AQ214" t="s">
        <v>5</v>
      </c>
    </row>
    <row r="215" spans="1:43" x14ac:dyDescent="0.3">
      <c r="A215" t="str">
        <f t="shared" ca="1" si="117"/>
        <v>FY2020 Q4 Sep</v>
      </c>
      <c r="B215">
        <f t="shared" ca="1" si="118"/>
        <v>2020</v>
      </c>
      <c r="C215" s="8" t="str">
        <f t="shared" ca="1" si="119"/>
        <v>Sep</v>
      </c>
      <c r="D215" s="8" t="str">
        <f t="shared" ca="1" si="120"/>
        <v>Q4</v>
      </c>
      <c r="E215">
        <f t="shared" ca="1" si="121"/>
        <v>12</v>
      </c>
      <c r="F215">
        <f t="shared" ca="1" si="122"/>
        <v>4</v>
      </c>
      <c r="G215">
        <f t="shared" ca="1" si="123"/>
        <v>202012</v>
      </c>
      <c r="H215">
        <f t="shared" ca="1" si="124"/>
        <v>202004</v>
      </c>
      <c r="I215" t="str">
        <f t="shared" ca="1" si="125"/>
        <v>FY2020 Q3 Sep</v>
      </c>
      <c r="J215">
        <f t="shared" ca="1" si="126"/>
        <v>2020</v>
      </c>
      <c r="K215" s="8" t="str">
        <f t="shared" ca="1" si="127"/>
        <v>Sep</v>
      </c>
      <c r="L215" s="8" t="str">
        <f t="shared" ca="1" si="128"/>
        <v>Q3</v>
      </c>
      <c r="M215">
        <f t="shared" ca="1" si="129"/>
        <v>9</v>
      </c>
      <c r="N215">
        <f t="shared" ca="1" si="130"/>
        <v>3</v>
      </c>
      <c r="O215">
        <f t="shared" ca="1" si="131"/>
        <v>202009</v>
      </c>
      <c r="P215">
        <f t="shared" ca="1" si="132"/>
        <v>202003</v>
      </c>
      <c r="Q215" t="str">
        <f t="shared" si="133"/>
        <v>FY2020 Q2 Feb</v>
      </c>
      <c r="R215">
        <f t="shared" si="134"/>
        <v>2020</v>
      </c>
      <c r="S215" s="8" t="str">
        <f t="shared" si="135"/>
        <v>Feb</v>
      </c>
      <c r="T215" s="8" t="str">
        <f t="shared" si="136"/>
        <v>Q2</v>
      </c>
      <c r="U215">
        <f t="shared" si="137"/>
        <v>5</v>
      </c>
      <c r="V215">
        <f t="shared" si="138"/>
        <v>2</v>
      </c>
      <c r="W215">
        <f t="shared" si="139"/>
        <v>202005</v>
      </c>
      <c r="X215">
        <f t="shared" si="140"/>
        <v>202002</v>
      </c>
      <c r="Y215" t="str">
        <f t="shared" si="141"/>
        <v>FY2020 Q1 Feb</v>
      </c>
      <c r="Z215">
        <f t="shared" si="142"/>
        <v>2020</v>
      </c>
      <c r="AA215" s="8" t="str">
        <f t="shared" si="143"/>
        <v>Feb</v>
      </c>
      <c r="AB215" s="8" t="str">
        <f t="shared" si="144"/>
        <v>Q1</v>
      </c>
      <c r="AC215">
        <f t="shared" si="145"/>
        <v>2</v>
      </c>
      <c r="AD215">
        <f t="shared" si="146"/>
        <v>1</v>
      </c>
      <c r="AE215">
        <f t="shared" si="147"/>
        <v>202002</v>
      </c>
      <c r="AF215">
        <f t="shared" si="148"/>
        <v>202001</v>
      </c>
      <c r="AG215" s="9">
        <f t="shared" ca="1" si="149"/>
        <v>0</v>
      </c>
      <c r="AH215">
        <f t="shared" ca="1" si="150"/>
        <v>2</v>
      </c>
      <c r="AI215" s="9">
        <f t="shared" ca="1" si="151"/>
        <v>7</v>
      </c>
      <c r="AJ215" s="9">
        <f t="shared" ca="1" si="152"/>
        <v>0</v>
      </c>
      <c r="AK215" s="9">
        <f t="shared" si="153"/>
        <v>4</v>
      </c>
      <c r="AL215" s="9">
        <f t="shared" si="154"/>
        <v>8</v>
      </c>
      <c r="AM215" s="9">
        <f t="shared" si="155"/>
        <v>11</v>
      </c>
      <c r="AN215" s="2">
        <v>43880.465277777781</v>
      </c>
      <c r="AO215">
        <v>2859</v>
      </c>
      <c r="AP215" s="1">
        <v>150000</v>
      </c>
      <c r="AQ215" t="s">
        <v>5</v>
      </c>
    </row>
    <row r="216" spans="1:43" x14ac:dyDescent="0.3">
      <c r="A216" t="str">
        <f t="shared" ca="1" si="117"/>
        <v>FY2020 Q4 Sep</v>
      </c>
      <c r="B216">
        <f t="shared" ca="1" si="118"/>
        <v>2020</v>
      </c>
      <c r="C216" s="8" t="str">
        <f t="shared" ca="1" si="119"/>
        <v>Sep</v>
      </c>
      <c r="D216" s="8" t="str">
        <f t="shared" ca="1" si="120"/>
        <v>Q4</v>
      </c>
      <c r="E216">
        <f t="shared" ca="1" si="121"/>
        <v>12</v>
      </c>
      <c r="F216">
        <f t="shared" ca="1" si="122"/>
        <v>4</v>
      </c>
      <c r="G216">
        <f t="shared" ca="1" si="123"/>
        <v>202012</v>
      </c>
      <c r="H216">
        <f t="shared" ca="1" si="124"/>
        <v>202004</v>
      </c>
      <c r="I216" t="str">
        <f t="shared" ca="1" si="125"/>
        <v>FY2020 Q3 Sep</v>
      </c>
      <c r="J216">
        <f t="shared" ca="1" si="126"/>
        <v>2020</v>
      </c>
      <c r="K216" s="8" t="str">
        <f t="shared" ca="1" si="127"/>
        <v>Sep</v>
      </c>
      <c r="L216" s="8" t="str">
        <f t="shared" ca="1" si="128"/>
        <v>Q3</v>
      </c>
      <c r="M216">
        <f t="shared" ca="1" si="129"/>
        <v>9</v>
      </c>
      <c r="N216">
        <f t="shared" ca="1" si="130"/>
        <v>3</v>
      </c>
      <c r="O216">
        <f t="shared" ca="1" si="131"/>
        <v>202009</v>
      </c>
      <c r="P216">
        <f t="shared" ca="1" si="132"/>
        <v>202003</v>
      </c>
      <c r="Q216" t="str">
        <f t="shared" si="133"/>
        <v>FY2020 Q1 Nov</v>
      </c>
      <c r="R216">
        <f t="shared" si="134"/>
        <v>2020</v>
      </c>
      <c r="S216" s="8" t="str">
        <f t="shared" si="135"/>
        <v>Nov</v>
      </c>
      <c r="T216" s="8" t="str">
        <f t="shared" si="136"/>
        <v>Q1</v>
      </c>
      <c r="U216">
        <f t="shared" si="137"/>
        <v>2</v>
      </c>
      <c r="V216">
        <f t="shared" si="138"/>
        <v>1</v>
      </c>
      <c r="W216">
        <f t="shared" si="139"/>
        <v>202002</v>
      </c>
      <c r="X216">
        <f t="shared" si="140"/>
        <v>202001</v>
      </c>
      <c r="Y216" t="str">
        <f t="shared" si="141"/>
        <v>FY2019 Q4 Nov</v>
      </c>
      <c r="Z216">
        <f t="shared" si="142"/>
        <v>2019</v>
      </c>
      <c r="AA216" s="8" t="str">
        <f t="shared" si="143"/>
        <v>Nov</v>
      </c>
      <c r="AB216" s="8" t="str">
        <f t="shared" si="144"/>
        <v>Q4</v>
      </c>
      <c r="AC216">
        <f t="shared" si="145"/>
        <v>11</v>
      </c>
      <c r="AD216">
        <f t="shared" si="146"/>
        <v>4</v>
      </c>
      <c r="AE216">
        <f t="shared" si="147"/>
        <v>201911</v>
      </c>
      <c r="AF216">
        <f t="shared" si="148"/>
        <v>201904</v>
      </c>
      <c r="AG216" s="9">
        <f t="shared" ca="1" si="149"/>
        <v>0</v>
      </c>
      <c r="AH216">
        <f t="shared" ca="1" si="150"/>
        <v>3</v>
      </c>
      <c r="AI216" s="9">
        <f t="shared" ca="1" si="151"/>
        <v>10</v>
      </c>
      <c r="AJ216" s="9">
        <f t="shared" ca="1" si="152"/>
        <v>1</v>
      </c>
      <c r="AK216" s="9">
        <f t="shared" si="153"/>
        <v>5</v>
      </c>
      <c r="AL216" s="9">
        <f t="shared" si="154"/>
        <v>48</v>
      </c>
      <c r="AM216" s="9">
        <f t="shared" si="155"/>
        <v>17</v>
      </c>
      <c r="AN216" s="2">
        <v>43797.74722222222</v>
      </c>
      <c r="AO216">
        <v>2903</v>
      </c>
      <c r="AP216" s="1">
        <v>150000</v>
      </c>
      <c r="AQ216" t="s">
        <v>5</v>
      </c>
    </row>
    <row r="217" spans="1:43" x14ac:dyDescent="0.3">
      <c r="A217" t="str">
        <f t="shared" ca="1" si="117"/>
        <v>FY2020 Q4 Sep</v>
      </c>
      <c r="B217">
        <f t="shared" ca="1" si="118"/>
        <v>2020</v>
      </c>
      <c r="C217" s="8" t="str">
        <f t="shared" ca="1" si="119"/>
        <v>Sep</v>
      </c>
      <c r="D217" s="8" t="str">
        <f t="shared" ca="1" si="120"/>
        <v>Q4</v>
      </c>
      <c r="E217">
        <f t="shared" ca="1" si="121"/>
        <v>12</v>
      </c>
      <c r="F217">
        <f t="shared" ca="1" si="122"/>
        <v>4</v>
      </c>
      <c r="G217">
        <f t="shared" ca="1" si="123"/>
        <v>202012</v>
      </c>
      <c r="H217">
        <f t="shared" ca="1" si="124"/>
        <v>202004</v>
      </c>
      <c r="I217" t="str">
        <f t="shared" ca="1" si="125"/>
        <v>FY2020 Q3 Sep</v>
      </c>
      <c r="J217">
        <f t="shared" ca="1" si="126"/>
        <v>2020</v>
      </c>
      <c r="K217" s="8" t="str">
        <f t="shared" ca="1" si="127"/>
        <v>Sep</v>
      </c>
      <c r="L217" s="8" t="str">
        <f t="shared" ca="1" si="128"/>
        <v>Q3</v>
      </c>
      <c r="M217">
        <f t="shared" ca="1" si="129"/>
        <v>9</v>
      </c>
      <c r="N217">
        <f t="shared" ca="1" si="130"/>
        <v>3</v>
      </c>
      <c r="O217">
        <f t="shared" ca="1" si="131"/>
        <v>202009</v>
      </c>
      <c r="P217">
        <f t="shared" ca="1" si="132"/>
        <v>202003</v>
      </c>
      <c r="Q217" t="str">
        <f t="shared" si="133"/>
        <v>FY2020 Q1 Dec</v>
      </c>
      <c r="R217">
        <f t="shared" si="134"/>
        <v>2020</v>
      </c>
      <c r="S217" s="8" t="str">
        <f t="shared" si="135"/>
        <v>Dec</v>
      </c>
      <c r="T217" s="8" t="str">
        <f t="shared" si="136"/>
        <v>Q1</v>
      </c>
      <c r="U217">
        <f t="shared" si="137"/>
        <v>3</v>
      </c>
      <c r="V217">
        <f t="shared" si="138"/>
        <v>1</v>
      </c>
      <c r="W217">
        <f t="shared" si="139"/>
        <v>202003</v>
      </c>
      <c r="X217">
        <f t="shared" si="140"/>
        <v>202001</v>
      </c>
      <c r="Y217" t="str">
        <f t="shared" si="141"/>
        <v>FY2019 Q4 Dec</v>
      </c>
      <c r="Z217">
        <f t="shared" si="142"/>
        <v>2019</v>
      </c>
      <c r="AA217" s="8" t="str">
        <f t="shared" si="143"/>
        <v>Dec</v>
      </c>
      <c r="AB217" s="8" t="str">
        <f t="shared" si="144"/>
        <v>Q4</v>
      </c>
      <c r="AC217">
        <f t="shared" si="145"/>
        <v>12</v>
      </c>
      <c r="AD217">
        <f t="shared" si="146"/>
        <v>4</v>
      </c>
      <c r="AE217">
        <f t="shared" si="147"/>
        <v>201912</v>
      </c>
      <c r="AF217">
        <f t="shared" si="148"/>
        <v>201904</v>
      </c>
      <c r="AG217" s="9">
        <f t="shared" ca="1" si="149"/>
        <v>0</v>
      </c>
      <c r="AH217">
        <f t="shared" ca="1" si="150"/>
        <v>3</v>
      </c>
      <c r="AI217" s="9">
        <f t="shared" ca="1" si="151"/>
        <v>9</v>
      </c>
      <c r="AJ217" s="9">
        <f t="shared" ca="1" si="152"/>
        <v>1</v>
      </c>
      <c r="AK217" s="9">
        <f t="shared" si="153"/>
        <v>3</v>
      </c>
      <c r="AL217" s="9">
        <f t="shared" si="154"/>
        <v>51</v>
      </c>
      <c r="AM217" s="9">
        <f t="shared" si="155"/>
        <v>9</v>
      </c>
      <c r="AN217" s="2">
        <v>43816.378472222219</v>
      </c>
      <c r="AO217">
        <v>3575</v>
      </c>
      <c r="AP217" s="1">
        <v>150000</v>
      </c>
      <c r="AQ217" t="s">
        <v>5</v>
      </c>
    </row>
    <row r="218" spans="1:43" x14ac:dyDescent="0.3">
      <c r="A218" t="str">
        <f t="shared" ca="1" si="117"/>
        <v>FY2020 Q4 Sep</v>
      </c>
      <c r="B218">
        <f t="shared" ca="1" si="118"/>
        <v>2020</v>
      </c>
      <c r="C218" s="8" t="str">
        <f t="shared" ca="1" si="119"/>
        <v>Sep</v>
      </c>
      <c r="D218" s="8" t="str">
        <f t="shared" ca="1" si="120"/>
        <v>Q4</v>
      </c>
      <c r="E218">
        <f t="shared" ca="1" si="121"/>
        <v>12</v>
      </c>
      <c r="F218">
        <f t="shared" ca="1" si="122"/>
        <v>4</v>
      </c>
      <c r="G218">
        <f t="shared" ca="1" si="123"/>
        <v>202012</v>
      </c>
      <c r="H218">
        <f t="shared" ca="1" si="124"/>
        <v>202004</v>
      </c>
      <c r="I218" t="str">
        <f t="shared" ca="1" si="125"/>
        <v>FY2020 Q3 Sep</v>
      </c>
      <c r="J218">
        <f t="shared" ca="1" si="126"/>
        <v>2020</v>
      </c>
      <c r="K218" s="8" t="str">
        <f t="shared" ca="1" si="127"/>
        <v>Sep</v>
      </c>
      <c r="L218" s="8" t="str">
        <f t="shared" ca="1" si="128"/>
        <v>Q3</v>
      </c>
      <c r="M218">
        <f t="shared" ca="1" si="129"/>
        <v>9</v>
      </c>
      <c r="N218">
        <f t="shared" ca="1" si="130"/>
        <v>3</v>
      </c>
      <c r="O218">
        <f t="shared" ca="1" si="131"/>
        <v>202009</v>
      </c>
      <c r="P218">
        <f t="shared" ca="1" si="132"/>
        <v>202003</v>
      </c>
      <c r="Q218" t="str">
        <f t="shared" si="133"/>
        <v>FY2020 Q1 Oct</v>
      </c>
      <c r="R218">
        <f t="shared" si="134"/>
        <v>2020</v>
      </c>
      <c r="S218" s="8" t="str">
        <f t="shared" si="135"/>
        <v>Oct</v>
      </c>
      <c r="T218" s="8" t="str">
        <f t="shared" si="136"/>
        <v>Q1</v>
      </c>
      <c r="U218">
        <f t="shared" si="137"/>
        <v>1</v>
      </c>
      <c r="V218">
        <f t="shared" si="138"/>
        <v>1</v>
      </c>
      <c r="W218">
        <f t="shared" si="139"/>
        <v>202001</v>
      </c>
      <c r="X218">
        <f t="shared" si="140"/>
        <v>202001</v>
      </c>
      <c r="Y218" t="str">
        <f t="shared" si="141"/>
        <v>FY2019 Q4 Oct</v>
      </c>
      <c r="Z218">
        <f t="shared" si="142"/>
        <v>2019</v>
      </c>
      <c r="AA218" s="8" t="str">
        <f t="shared" si="143"/>
        <v>Oct</v>
      </c>
      <c r="AB218" s="8" t="str">
        <f t="shared" si="144"/>
        <v>Q4</v>
      </c>
      <c r="AC218">
        <f t="shared" si="145"/>
        <v>10</v>
      </c>
      <c r="AD218">
        <f t="shared" si="146"/>
        <v>4</v>
      </c>
      <c r="AE218">
        <f t="shared" si="147"/>
        <v>201910</v>
      </c>
      <c r="AF218">
        <f t="shared" si="148"/>
        <v>201904</v>
      </c>
      <c r="AG218" s="9">
        <f t="shared" ca="1" si="149"/>
        <v>0</v>
      </c>
      <c r="AH218">
        <f t="shared" ca="1" si="150"/>
        <v>4</v>
      </c>
      <c r="AI218" s="9">
        <f t="shared" ca="1" si="151"/>
        <v>11</v>
      </c>
      <c r="AJ218" s="9">
        <f t="shared" ca="1" si="152"/>
        <v>1</v>
      </c>
      <c r="AK218" s="9">
        <f t="shared" si="153"/>
        <v>6</v>
      </c>
      <c r="AL218" s="9">
        <f t="shared" si="154"/>
        <v>42</v>
      </c>
      <c r="AM218" s="9">
        <f t="shared" si="155"/>
        <v>11</v>
      </c>
      <c r="AN218" s="2">
        <v>43756.490277777775</v>
      </c>
      <c r="AO218">
        <v>3836</v>
      </c>
      <c r="AP218" s="1">
        <v>150000</v>
      </c>
      <c r="AQ218" t="s">
        <v>5</v>
      </c>
    </row>
    <row r="219" spans="1:43" x14ac:dyDescent="0.3">
      <c r="A219" t="str">
        <f t="shared" ca="1" si="117"/>
        <v>FY2020 Q4 Sep</v>
      </c>
      <c r="B219">
        <f t="shared" ca="1" si="118"/>
        <v>2020</v>
      </c>
      <c r="C219" s="8" t="str">
        <f t="shared" ca="1" si="119"/>
        <v>Sep</v>
      </c>
      <c r="D219" s="8" t="str">
        <f t="shared" ca="1" si="120"/>
        <v>Q4</v>
      </c>
      <c r="E219">
        <f t="shared" ca="1" si="121"/>
        <v>12</v>
      </c>
      <c r="F219">
        <f t="shared" ca="1" si="122"/>
        <v>4</v>
      </c>
      <c r="G219">
        <f t="shared" ca="1" si="123"/>
        <v>202012</v>
      </c>
      <c r="H219">
        <f t="shared" ca="1" si="124"/>
        <v>202004</v>
      </c>
      <c r="I219" t="str">
        <f t="shared" ca="1" si="125"/>
        <v>FY2020 Q3 Sep</v>
      </c>
      <c r="J219">
        <f t="shared" ca="1" si="126"/>
        <v>2020</v>
      </c>
      <c r="K219" s="8" t="str">
        <f t="shared" ca="1" si="127"/>
        <v>Sep</v>
      </c>
      <c r="L219" s="8" t="str">
        <f t="shared" ca="1" si="128"/>
        <v>Q3</v>
      </c>
      <c r="M219">
        <f t="shared" ca="1" si="129"/>
        <v>9</v>
      </c>
      <c r="N219">
        <f t="shared" ca="1" si="130"/>
        <v>3</v>
      </c>
      <c r="O219">
        <f t="shared" ca="1" si="131"/>
        <v>202009</v>
      </c>
      <c r="P219">
        <f t="shared" ca="1" si="132"/>
        <v>202003</v>
      </c>
      <c r="Q219" t="str">
        <f t="shared" si="133"/>
        <v>FY2020 Q4 Jul</v>
      </c>
      <c r="R219">
        <f t="shared" si="134"/>
        <v>2020</v>
      </c>
      <c r="S219" s="8" t="str">
        <f t="shared" si="135"/>
        <v>Jul</v>
      </c>
      <c r="T219" s="8" t="str">
        <f t="shared" si="136"/>
        <v>Q4</v>
      </c>
      <c r="U219">
        <f t="shared" si="137"/>
        <v>10</v>
      </c>
      <c r="V219">
        <f t="shared" si="138"/>
        <v>4</v>
      </c>
      <c r="W219">
        <f t="shared" si="139"/>
        <v>202010</v>
      </c>
      <c r="X219">
        <f t="shared" si="140"/>
        <v>202004</v>
      </c>
      <c r="Y219" t="str">
        <f t="shared" si="141"/>
        <v>FY2020 Q3 Jul</v>
      </c>
      <c r="Z219">
        <f t="shared" si="142"/>
        <v>2020</v>
      </c>
      <c r="AA219" s="8" t="str">
        <f t="shared" si="143"/>
        <v>Jul</v>
      </c>
      <c r="AB219" s="8" t="str">
        <f t="shared" si="144"/>
        <v>Q3</v>
      </c>
      <c r="AC219">
        <f t="shared" si="145"/>
        <v>7</v>
      </c>
      <c r="AD219">
        <f t="shared" si="146"/>
        <v>3</v>
      </c>
      <c r="AE219">
        <f t="shared" si="147"/>
        <v>202007</v>
      </c>
      <c r="AF219">
        <f t="shared" si="148"/>
        <v>202003</v>
      </c>
      <c r="AG219" s="9">
        <f t="shared" ca="1" si="149"/>
        <v>0</v>
      </c>
      <c r="AH219">
        <f t="shared" ca="1" si="150"/>
        <v>1</v>
      </c>
      <c r="AI219" s="9">
        <f t="shared" ca="1" si="151"/>
        <v>2</v>
      </c>
      <c r="AJ219" s="9">
        <f t="shared" ca="1" si="152"/>
        <v>0</v>
      </c>
      <c r="AK219" s="9">
        <f t="shared" si="153"/>
        <v>6</v>
      </c>
      <c r="AL219" s="9">
        <f t="shared" si="154"/>
        <v>27</v>
      </c>
      <c r="AM219" s="9">
        <f t="shared" si="155"/>
        <v>8</v>
      </c>
      <c r="AN219" s="2">
        <v>44015.370833333334</v>
      </c>
      <c r="AO219">
        <v>3877</v>
      </c>
      <c r="AP219" s="1">
        <v>150000</v>
      </c>
      <c r="AQ219" t="s">
        <v>6</v>
      </c>
    </row>
    <row r="220" spans="1:43" x14ac:dyDescent="0.3">
      <c r="A220" t="str">
        <f t="shared" ca="1" si="117"/>
        <v>FY2020 Q4 Sep</v>
      </c>
      <c r="B220">
        <f t="shared" ca="1" si="118"/>
        <v>2020</v>
      </c>
      <c r="C220" s="8" t="str">
        <f t="shared" ca="1" si="119"/>
        <v>Sep</v>
      </c>
      <c r="D220" s="8" t="str">
        <f t="shared" ca="1" si="120"/>
        <v>Q4</v>
      </c>
      <c r="E220">
        <f t="shared" ca="1" si="121"/>
        <v>12</v>
      </c>
      <c r="F220">
        <f t="shared" ca="1" si="122"/>
        <v>4</v>
      </c>
      <c r="G220">
        <f t="shared" ca="1" si="123"/>
        <v>202012</v>
      </c>
      <c r="H220">
        <f t="shared" ca="1" si="124"/>
        <v>202004</v>
      </c>
      <c r="I220" t="str">
        <f t="shared" ca="1" si="125"/>
        <v>FY2020 Q3 Sep</v>
      </c>
      <c r="J220">
        <f t="shared" ca="1" si="126"/>
        <v>2020</v>
      </c>
      <c r="K220" s="8" t="str">
        <f t="shared" ca="1" si="127"/>
        <v>Sep</v>
      </c>
      <c r="L220" s="8" t="str">
        <f t="shared" ca="1" si="128"/>
        <v>Q3</v>
      </c>
      <c r="M220">
        <f t="shared" ca="1" si="129"/>
        <v>9</v>
      </c>
      <c r="N220">
        <f t="shared" ca="1" si="130"/>
        <v>3</v>
      </c>
      <c r="O220">
        <f t="shared" ca="1" si="131"/>
        <v>202009</v>
      </c>
      <c r="P220">
        <f t="shared" ca="1" si="132"/>
        <v>202003</v>
      </c>
      <c r="Q220" t="str">
        <f t="shared" si="133"/>
        <v>FY2020 Q1 Nov</v>
      </c>
      <c r="R220">
        <f t="shared" si="134"/>
        <v>2020</v>
      </c>
      <c r="S220" s="8" t="str">
        <f t="shared" si="135"/>
        <v>Nov</v>
      </c>
      <c r="T220" s="8" t="str">
        <f t="shared" si="136"/>
        <v>Q1</v>
      </c>
      <c r="U220">
        <f t="shared" si="137"/>
        <v>2</v>
      </c>
      <c r="V220">
        <f t="shared" si="138"/>
        <v>1</v>
      </c>
      <c r="W220">
        <f t="shared" si="139"/>
        <v>202002</v>
      </c>
      <c r="X220">
        <f t="shared" si="140"/>
        <v>202001</v>
      </c>
      <c r="Y220" t="str">
        <f t="shared" si="141"/>
        <v>FY2019 Q4 Nov</v>
      </c>
      <c r="Z220">
        <f t="shared" si="142"/>
        <v>2019</v>
      </c>
      <c r="AA220" s="8" t="str">
        <f t="shared" si="143"/>
        <v>Nov</v>
      </c>
      <c r="AB220" s="8" t="str">
        <f t="shared" si="144"/>
        <v>Q4</v>
      </c>
      <c r="AC220">
        <f t="shared" si="145"/>
        <v>11</v>
      </c>
      <c r="AD220">
        <f t="shared" si="146"/>
        <v>4</v>
      </c>
      <c r="AE220">
        <f t="shared" si="147"/>
        <v>201911</v>
      </c>
      <c r="AF220">
        <f t="shared" si="148"/>
        <v>201904</v>
      </c>
      <c r="AG220" s="9">
        <f t="shared" ca="1" si="149"/>
        <v>0</v>
      </c>
      <c r="AH220">
        <f t="shared" ca="1" si="150"/>
        <v>3</v>
      </c>
      <c r="AI220" s="9">
        <f t="shared" ca="1" si="151"/>
        <v>10</v>
      </c>
      <c r="AJ220" s="9">
        <f t="shared" ca="1" si="152"/>
        <v>1</v>
      </c>
      <c r="AK220" s="9">
        <f t="shared" si="153"/>
        <v>2</v>
      </c>
      <c r="AL220" s="9">
        <f t="shared" si="154"/>
        <v>47</v>
      </c>
      <c r="AM220" s="9">
        <f t="shared" si="155"/>
        <v>11</v>
      </c>
      <c r="AN220" s="2">
        <v>43787.472916666666</v>
      </c>
      <c r="AO220">
        <v>3903</v>
      </c>
      <c r="AP220" s="1">
        <v>150000</v>
      </c>
      <c r="AQ220" t="s">
        <v>5</v>
      </c>
    </row>
    <row r="221" spans="1:43" x14ac:dyDescent="0.3">
      <c r="A221" t="str">
        <f t="shared" ca="1" si="117"/>
        <v>FY2020 Q4 Sep</v>
      </c>
      <c r="B221">
        <f t="shared" ca="1" si="118"/>
        <v>2020</v>
      </c>
      <c r="C221" s="8" t="str">
        <f t="shared" ca="1" si="119"/>
        <v>Sep</v>
      </c>
      <c r="D221" s="8" t="str">
        <f t="shared" ca="1" si="120"/>
        <v>Q4</v>
      </c>
      <c r="E221">
        <f t="shared" ca="1" si="121"/>
        <v>12</v>
      </c>
      <c r="F221">
        <f t="shared" ca="1" si="122"/>
        <v>4</v>
      </c>
      <c r="G221">
        <f t="shared" ca="1" si="123"/>
        <v>202012</v>
      </c>
      <c r="H221">
        <f t="shared" ca="1" si="124"/>
        <v>202004</v>
      </c>
      <c r="I221" t="str">
        <f t="shared" ca="1" si="125"/>
        <v>FY2020 Q3 Sep</v>
      </c>
      <c r="J221">
        <f t="shared" ca="1" si="126"/>
        <v>2020</v>
      </c>
      <c r="K221" s="8" t="str">
        <f t="shared" ca="1" si="127"/>
        <v>Sep</v>
      </c>
      <c r="L221" s="8" t="str">
        <f t="shared" ca="1" si="128"/>
        <v>Q3</v>
      </c>
      <c r="M221">
        <f t="shared" ca="1" si="129"/>
        <v>9</v>
      </c>
      <c r="N221">
        <f t="shared" ca="1" si="130"/>
        <v>3</v>
      </c>
      <c r="O221">
        <f t="shared" ca="1" si="131"/>
        <v>202009</v>
      </c>
      <c r="P221">
        <f t="shared" ca="1" si="132"/>
        <v>202003</v>
      </c>
      <c r="Q221" t="str">
        <f t="shared" si="133"/>
        <v>FY2019 Q4 Sep</v>
      </c>
      <c r="R221">
        <f t="shared" si="134"/>
        <v>2019</v>
      </c>
      <c r="S221" s="8" t="str">
        <f t="shared" si="135"/>
        <v>Sep</v>
      </c>
      <c r="T221" s="8" t="str">
        <f t="shared" si="136"/>
        <v>Q4</v>
      </c>
      <c r="U221">
        <f t="shared" si="137"/>
        <v>12</v>
      </c>
      <c r="V221">
        <f t="shared" si="138"/>
        <v>4</v>
      </c>
      <c r="W221">
        <f t="shared" si="139"/>
        <v>201912</v>
      </c>
      <c r="X221">
        <f t="shared" si="140"/>
        <v>201904</v>
      </c>
      <c r="Y221" t="str">
        <f t="shared" si="141"/>
        <v>FY2019 Q3 Sep</v>
      </c>
      <c r="Z221">
        <f t="shared" si="142"/>
        <v>2019</v>
      </c>
      <c r="AA221" s="8" t="str">
        <f t="shared" si="143"/>
        <v>Sep</v>
      </c>
      <c r="AB221" s="8" t="str">
        <f t="shared" si="144"/>
        <v>Q3</v>
      </c>
      <c r="AC221">
        <f t="shared" si="145"/>
        <v>9</v>
      </c>
      <c r="AD221">
        <f t="shared" si="146"/>
        <v>3</v>
      </c>
      <c r="AE221">
        <f t="shared" si="147"/>
        <v>201909</v>
      </c>
      <c r="AF221">
        <f t="shared" si="148"/>
        <v>201903</v>
      </c>
      <c r="AG221" s="9">
        <f t="shared" ca="1" si="149"/>
        <v>1</v>
      </c>
      <c r="AH221">
        <f t="shared" ca="1" si="150"/>
        <v>4</v>
      </c>
      <c r="AI221" s="9">
        <f t="shared" ca="1" si="151"/>
        <v>12</v>
      </c>
      <c r="AJ221" s="9">
        <f t="shared" ca="1" si="152"/>
        <v>1</v>
      </c>
      <c r="AK221" s="9">
        <f t="shared" si="153"/>
        <v>5</v>
      </c>
      <c r="AL221" s="9">
        <f t="shared" si="154"/>
        <v>37</v>
      </c>
      <c r="AM221" s="9">
        <f t="shared" si="155"/>
        <v>14</v>
      </c>
      <c r="AN221" s="2">
        <v>43720.605555555558</v>
      </c>
      <c r="AO221">
        <v>3970</v>
      </c>
      <c r="AP221" s="1">
        <v>150000</v>
      </c>
      <c r="AQ221" t="s">
        <v>5</v>
      </c>
    </row>
    <row r="222" spans="1:43" x14ac:dyDescent="0.3">
      <c r="A222" t="str">
        <f t="shared" ca="1" si="117"/>
        <v>FY2020 Q4 Sep</v>
      </c>
      <c r="B222">
        <f t="shared" ca="1" si="118"/>
        <v>2020</v>
      </c>
      <c r="C222" s="8" t="str">
        <f t="shared" ca="1" si="119"/>
        <v>Sep</v>
      </c>
      <c r="D222" s="8" t="str">
        <f t="shared" ca="1" si="120"/>
        <v>Q4</v>
      </c>
      <c r="E222">
        <f t="shared" ca="1" si="121"/>
        <v>12</v>
      </c>
      <c r="F222">
        <f t="shared" ca="1" si="122"/>
        <v>4</v>
      </c>
      <c r="G222">
        <f t="shared" ca="1" si="123"/>
        <v>202012</v>
      </c>
      <c r="H222">
        <f t="shared" ca="1" si="124"/>
        <v>202004</v>
      </c>
      <c r="I222" t="str">
        <f t="shared" ca="1" si="125"/>
        <v>FY2020 Q3 Sep</v>
      </c>
      <c r="J222">
        <f t="shared" ca="1" si="126"/>
        <v>2020</v>
      </c>
      <c r="K222" s="8" t="str">
        <f t="shared" ca="1" si="127"/>
        <v>Sep</v>
      </c>
      <c r="L222" s="8" t="str">
        <f t="shared" ca="1" si="128"/>
        <v>Q3</v>
      </c>
      <c r="M222">
        <f t="shared" ca="1" si="129"/>
        <v>9</v>
      </c>
      <c r="N222">
        <f t="shared" ca="1" si="130"/>
        <v>3</v>
      </c>
      <c r="O222">
        <f t="shared" ca="1" si="131"/>
        <v>202009</v>
      </c>
      <c r="P222">
        <f t="shared" ca="1" si="132"/>
        <v>202003</v>
      </c>
      <c r="Q222" t="str">
        <f t="shared" si="133"/>
        <v>FY2020 Q2 Feb</v>
      </c>
      <c r="R222">
        <f t="shared" si="134"/>
        <v>2020</v>
      </c>
      <c r="S222" s="8" t="str">
        <f t="shared" si="135"/>
        <v>Feb</v>
      </c>
      <c r="T222" s="8" t="str">
        <f t="shared" si="136"/>
        <v>Q2</v>
      </c>
      <c r="U222">
        <f t="shared" si="137"/>
        <v>5</v>
      </c>
      <c r="V222">
        <f t="shared" si="138"/>
        <v>2</v>
      </c>
      <c r="W222">
        <f t="shared" si="139"/>
        <v>202005</v>
      </c>
      <c r="X222">
        <f t="shared" si="140"/>
        <v>202002</v>
      </c>
      <c r="Y222" t="str">
        <f t="shared" si="141"/>
        <v>FY2020 Q1 Feb</v>
      </c>
      <c r="Z222">
        <f t="shared" si="142"/>
        <v>2020</v>
      </c>
      <c r="AA222" s="8" t="str">
        <f t="shared" si="143"/>
        <v>Feb</v>
      </c>
      <c r="AB222" s="8" t="str">
        <f t="shared" si="144"/>
        <v>Q1</v>
      </c>
      <c r="AC222">
        <f t="shared" si="145"/>
        <v>2</v>
      </c>
      <c r="AD222">
        <f t="shared" si="146"/>
        <v>1</v>
      </c>
      <c r="AE222">
        <f t="shared" si="147"/>
        <v>202002</v>
      </c>
      <c r="AF222">
        <f t="shared" si="148"/>
        <v>202001</v>
      </c>
      <c r="AG222" s="9">
        <f t="shared" ca="1" si="149"/>
        <v>0</v>
      </c>
      <c r="AH222">
        <f t="shared" ca="1" si="150"/>
        <v>2</v>
      </c>
      <c r="AI222" s="9">
        <f t="shared" ca="1" si="151"/>
        <v>7</v>
      </c>
      <c r="AJ222" s="9">
        <f t="shared" ca="1" si="152"/>
        <v>0</v>
      </c>
      <c r="AK222" s="9">
        <f t="shared" si="153"/>
        <v>6</v>
      </c>
      <c r="AL222" s="9">
        <f t="shared" si="154"/>
        <v>9</v>
      </c>
      <c r="AM222" s="9">
        <f t="shared" si="155"/>
        <v>14</v>
      </c>
      <c r="AN222" s="2">
        <v>43889.590277777781</v>
      </c>
      <c r="AO222">
        <v>4069</v>
      </c>
      <c r="AP222" s="1">
        <v>150000</v>
      </c>
      <c r="AQ222" t="s">
        <v>5</v>
      </c>
    </row>
    <row r="223" spans="1:43" x14ac:dyDescent="0.3">
      <c r="A223" t="str">
        <f t="shared" ca="1" si="117"/>
        <v>FY2020 Q4 Sep</v>
      </c>
      <c r="B223">
        <f t="shared" ca="1" si="118"/>
        <v>2020</v>
      </c>
      <c r="C223" s="8" t="str">
        <f t="shared" ca="1" si="119"/>
        <v>Sep</v>
      </c>
      <c r="D223" s="8" t="str">
        <f t="shared" ca="1" si="120"/>
        <v>Q4</v>
      </c>
      <c r="E223">
        <f t="shared" ca="1" si="121"/>
        <v>12</v>
      </c>
      <c r="F223">
        <f t="shared" ca="1" si="122"/>
        <v>4</v>
      </c>
      <c r="G223">
        <f t="shared" ca="1" si="123"/>
        <v>202012</v>
      </c>
      <c r="H223">
        <f t="shared" ca="1" si="124"/>
        <v>202004</v>
      </c>
      <c r="I223" t="str">
        <f t="shared" ca="1" si="125"/>
        <v>FY2020 Q3 Sep</v>
      </c>
      <c r="J223">
        <f t="shared" ca="1" si="126"/>
        <v>2020</v>
      </c>
      <c r="K223" s="8" t="str">
        <f t="shared" ca="1" si="127"/>
        <v>Sep</v>
      </c>
      <c r="L223" s="8" t="str">
        <f t="shared" ca="1" si="128"/>
        <v>Q3</v>
      </c>
      <c r="M223">
        <f t="shared" ca="1" si="129"/>
        <v>9</v>
      </c>
      <c r="N223">
        <f t="shared" ca="1" si="130"/>
        <v>3</v>
      </c>
      <c r="O223">
        <f t="shared" ca="1" si="131"/>
        <v>202009</v>
      </c>
      <c r="P223">
        <f t="shared" ca="1" si="132"/>
        <v>202003</v>
      </c>
      <c r="Q223" t="str">
        <f t="shared" si="133"/>
        <v>FY2020 Q2 Feb</v>
      </c>
      <c r="R223">
        <f t="shared" si="134"/>
        <v>2020</v>
      </c>
      <c r="S223" s="8" t="str">
        <f t="shared" si="135"/>
        <v>Feb</v>
      </c>
      <c r="T223" s="8" t="str">
        <f t="shared" si="136"/>
        <v>Q2</v>
      </c>
      <c r="U223">
        <f t="shared" si="137"/>
        <v>5</v>
      </c>
      <c r="V223">
        <f t="shared" si="138"/>
        <v>2</v>
      </c>
      <c r="W223">
        <f t="shared" si="139"/>
        <v>202005</v>
      </c>
      <c r="X223">
        <f t="shared" si="140"/>
        <v>202002</v>
      </c>
      <c r="Y223" t="str">
        <f t="shared" si="141"/>
        <v>FY2020 Q1 Feb</v>
      </c>
      <c r="Z223">
        <f t="shared" si="142"/>
        <v>2020</v>
      </c>
      <c r="AA223" s="8" t="str">
        <f t="shared" si="143"/>
        <v>Feb</v>
      </c>
      <c r="AB223" s="8" t="str">
        <f t="shared" si="144"/>
        <v>Q1</v>
      </c>
      <c r="AC223">
        <f t="shared" si="145"/>
        <v>2</v>
      </c>
      <c r="AD223">
        <f t="shared" si="146"/>
        <v>1</v>
      </c>
      <c r="AE223">
        <f t="shared" si="147"/>
        <v>202002</v>
      </c>
      <c r="AF223">
        <f t="shared" si="148"/>
        <v>202001</v>
      </c>
      <c r="AG223" s="9">
        <f t="shared" ca="1" si="149"/>
        <v>0</v>
      </c>
      <c r="AH223">
        <f t="shared" ca="1" si="150"/>
        <v>2</v>
      </c>
      <c r="AI223" s="9">
        <f t="shared" ca="1" si="151"/>
        <v>7</v>
      </c>
      <c r="AJ223" s="9">
        <f t="shared" ca="1" si="152"/>
        <v>0</v>
      </c>
      <c r="AK223" s="9">
        <f t="shared" si="153"/>
        <v>6</v>
      </c>
      <c r="AL223" s="9">
        <f t="shared" si="154"/>
        <v>9</v>
      </c>
      <c r="AM223" s="9">
        <f t="shared" si="155"/>
        <v>10</v>
      </c>
      <c r="AN223" s="2">
        <v>43889.454861111109</v>
      </c>
      <c r="AO223">
        <v>4084</v>
      </c>
      <c r="AP223" s="1">
        <v>150000</v>
      </c>
      <c r="AQ223" t="s">
        <v>5</v>
      </c>
    </row>
    <row r="224" spans="1:43" x14ac:dyDescent="0.3">
      <c r="A224" t="str">
        <f t="shared" ca="1" si="117"/>
        <v>FY2020 Q4 Sep</v>
      </c>
      <c r="B224">
        <f t="shared" ca="1" si="118"/>
        <v>2020</v>
      </c>
      <c r="C224" s="8" t="str">
        <f t="shared" ca="1" si="119"/>
        <v>Sep</v>
      </c>
      <c r="D224" s="8" t="str">
        <f t="shared" ca="1" si="120"/>
        <v>Q4</v>
      </c>
      <c r="E224">
        <f t="shared" ca="1" si="121"/>
        <v>12</v>
      </c>
      <c r="F224">
        <f t="shared" ca="1" si="122"/>
        <v>4</v>
      </c>
      <c r="G224">
        <f t="shared" ca="1" si="123"/>
        <v>202012</v>
      </c>
      <c r="H224">
        <f t="shared" ca="1" si="124"/>
        <v>202004</v>
      </c>
      <c r="I224" t="str">
        <f t="shared" ca="1" si="125"/>
        <v>FY2020 Q3 Sep</v>
      </c>
      <c r="J224">
        <f t="shared" ca="1" si="126"/>
        <v>2020</v>
      </c>
      <c r="K224" s="8" t="str">
        <f t="shared" ca="1" si="127"/>
        <v>Sep</v>
      </c>
      <c r="L224" s="8" t="str">
        <f t="shared" ca="1" si="128"/>
        <v>Q3</v>
      </c>
      <c r="M224">
        <f t="shared" ca="1" si="129"/>
        <v>9</v>
      </c>
      <c r="N224">
        <f t="shared" ca="1" si="130"/>
        <v>3</v>
      </c>
      <c r="O224">
        <f t="shared" ca="1" si="131"/>
        <v>202009</v>
      </c>
      <c r="P224">
        <f t="shared" ca="1" si="132"/>
        <v>202003</v>
      </c>
      <c r="Q224" t="str">
        <f t="shared" si="133"/>
        <v>FY2020 Q2 Mar</v>
      </c>
      <c r="R224">
        <f t="shared" si="134"/>
        <v>2020</v>
      </c>
      <c r="S224" s="8" t="str">
        <f t="shared" si="135"/>
        <v>Mar</v>
      </c>
      <c r="T224" s="8" t="str">
        <f t="shared" si="136"/>
        <v>Q2</v>
      </c>
      <c r="U224">
        <f t="shared" si="137"/>
        <v>6</v>
      </c>
      <c r="V224">
        <f t="shared" si="138"/>
        <v>2</v>
      </c>
      <c r="W224">
        <f t="shared" si="139"/>
        <v>202006</v>
      </c>
      <c r="X224">
        <f t="shared" si="140"/>
        <v>202002</v>
      </c>
      <c r="Y224" t="str">
        <f t="shared" si="141"/>
        <v>FY2020 Q1 Mar</v>
      </c>
      <c r="Z224">
        <f t="shared" si="142"/>
        <v>2020</v>
      </c>
      <c r="AA224" s="8" t="str">
        <f t="shared" si="143"/>
        <v>Mar</v>
      </c>
      <c r="AB224" s="8" t="str">
        <f t="shared" si="144"/>
        <v>Q1</v>
      </c>
      <c r="AC224">
        <f t="shared" si="145"/>
        <v>3</v>
      </c>
      <c r="AD224">
        <f t="shared" si="146"/>
        <v>1</v>
      </c>
      <c r="AE224">
        <f t="shared" si="147"/>
        <v>202003</v>
      </c>
      <c r="AF224">
        <f t="shared" si="148"/>
        <v>202001</v>
      </c>
      <c r="AG224" s="9">
        <f t="shared" ca="1" si="149"/>
        <v>0</v>
      </c>
      <c r="AH224">
        <f t="shared" ca="1" si="150"/>
        <v>2</v>
      </c>
      <c r="AI224" s="9">
        <f t="shared" ca="1" si="151"/>
        <v>6</v>
      </c>
      <c r="AJ224" s="9">
        <f t="shared" ca="1" si="152"/>
        <v>0</v>
      </c>
      <c r="AK224" s="9">
        <f t="shared" si="153"/>
        <v>4</v>
      </c>
      <c r="AL224" s="9">
        <f t="shared" si="154"/>
        <v>11</v>
      </c>
      <c r="AM224" s="9">
        <f t="shared" si="155"/>
        <v>10</v>
      </c>
      <c r="AN224" s="2">
        <v>43901.436805555553</v>
      </c>
      <c r="AO224">
        <v>4262</v>
      </c>
      <c r="AP224" s="1">
        <v>150000</v>
      </c>
      <c r="AQ224" t="s">
        <v>5</v>
      </c>
    </row>
    <row r="225" spans="1:43" x14ac:dyDescent="0.3">
      <c r="A225" t="str">
        <f t="shared" ca="1" si="117"/>
        <v>FY2020 Q4 Sep</v>
      </c>
      <c r="B225">
        <f t="shared" ca="1" si="118"/>
        <v>2020</v>
      </c>
      <c r="C225" s="8" t="str">
        <f t="shared" ca="1" si="119"/>
        <v>Sep</v>
      </c>
      <c r="D225" s="8" t="str">
        <f t="shared" ca="1" si="120"/>
        <v>Q4</v>
      </c>
      <c r="E225">
        <f t="shared" ca="1" si="121"/>
        <v>12</v>
      </c>
      <c r="F225">
        <f t="shared" ca="1" si="122"/>
        <v>4</v>
      </c>
      <c r="G225">
        <f t="shared" ca="1" si="123"/>
        <v>202012</v>
      </c>
      <c r="H225">
        <f t="shared" ca="1" si="124"/>
        <v>202004</v>
      </c>
      <c r="I225" t="str">
        <f t="shared" ca="1" si="125"/>
        <v>FY2020 Q3 Sep</v>
      </c>
      <c r="J225">
        <f t="shared" ca="1" si="126"/>
        <v>2020</v>
      </c>
      <c r="K225" s="8" t="str">
        <f t="shared" ca="1" si="127"/>
        <v>Sep</v>
      </c>
      <c r="L225" s="8" t="str">
        <f t="shared" ca="1" si="128"/>
        <v>Q3</v>
      </c>
      <c r="M225">
        <f t="shared" ca="1" si="129"/>
        <v>9</v>
      </c>
      <c r="N225">
        <f t="shared" ca="1" si="130"/>
        <v>3</v>
      </c>
      <c r="O225">
        <f t="shared" ca="1" si="131"/>
        <v>202009</v>
      </c>
      <c r="P225">
        <f t="shared" ca="1" si="132"/>
        <v>202003</v>
      </c>
      <c r="Q225" t="str">
        <f t="shared" si="133"/>
        <v>FY2020 Q2 Feb</v>
      </c>
      <c r="R225">
        <f t="shared" si="134"/>
        <v>2020</v>
      </c>
      <c r="S225" s="8" t="str">
        <f t="shared" si="135"/>
        <v>Feb</v>
      </c>
      <c r="T225" s="8" t="str">
        <f t="shared" si="136"/>
        <v>Q2</v>
      </c>
      <c r="U225">
        <f t="shared" si="137"/>
        <v>5</v>
      </c>
      <c r="V225">
        <f t="shared" si="138"/>
        <v>2</v>
      </c>
      <c r="W225">
        <f t="shared" si="139"/>
        <v>202005</v>
      </c>
      <c r="X225">
        <f t="shared" si="140"/>
        <v>202002</v>
      </c>
      <c r="Y225" t="str">
        <f t="shared" si="141"/>
        <v>FY2020 Q1 Feb</v>
      </c>
      <c r="Z225">
        <f t="shared" si="142"/>
        <v>2020</v>
      </c>
      <c r="AA225" s="8" t="str">
        <f t="shared" si="143"/>
        <v>Feb</v>
      </c>
      <c r="AB225" s="8" t="str">
        <f t="shared" si="144"/>
        <v>Q1</v>
      </c>
      <c r="AC225">
        <f t="shared" si="145"/>
        <v>2</v>
      </c>
      <c r="AD225">
        <f t="shared" si="146"/>
        <v>1</v>
      </c>
      <c r="AE225">
        <f t="shared" si="147"/>
        <v>202002</v>
      </c>
      <c r="AF225">
        <f t="shared" si="148"/>
        <v>202001</v>
      </c>
      <c r="AG225" s="9">
        <f t="shared" ca="1" si="149"/>
        <v>0</v>
      </c>
      <c r="AH225">
        <f t="shared" ca="1" si="150"/>
        <v>2</v>
      </c>
      <c r="AI225" s="9">
        <f t="shared" ca="1" si="151"/>
        <v>7</v>
      </c>
      <c r="AJ225" s="9">
        <f t="shared" ca="1" si="152"/>
        <v>0</v>
      </c>
      <c r="AK225" s="9">
        <f t="shared" si="153"/>
        <v>6</v>
      </c>
      <c r="AL225" s="9">
        <f t="shared" si="154"/>
        <v>7</v>
      </c>
      <c r="AM225" s="9">
        <f t="shared" si="155"/>
        <v>12</v>
      </c>
      <c r="AN225" s="2">
        <v>43875.515972222223</v>
      </c>
      <c r="AO225">
        <v>4635</v>
      </c>
      <c r="AP225" s="1">
        <v>150000</v>
      </c>
      <c r="AQ225" t="s">
        <v>5</v>
      </c>
    </row>
    <row r="226" spans="1:43" x14ac:dyDescent="0.3">
      <c r="A226" t="str">
        <f t="shared" ca="1" si="117"/>
        <v>FY2020 Q4 Sep</v>
      </c>
      <c r="B226">
        <f t="shared" ca="1" si="118"/>
        <v>2020</v>
      </c>
      <c r="C226" s="8" t="str">
        <f t="shared" ca="1" si="119"/>
        <v>Sep</v>
      </c>
      <c r="D226" s="8" t="str">
        <f t="shared" ca="1" si="120"/>
        <v>Q4</v>
      </c>
      <c r="E226">
        <f t="shared" ca="1" si="121"/>
        <v>12</v>
      </c>
      <c r="F226">
        <f t="shared" ca="1" si="122"/>
        <v>4</v>
      </c>
      <c r="G226">
        <f t="shared" ca="1" si="123"/>
        <v>202012</v>
      </c>
      <c r="H226">
        <f t="shared" ca="1" si="124"/>
        <v>202004</v>
      </c>
      <c r="I226" t="str">
        <f t="shared" ca="1" si="125"/>
        <v>FY2020 Q3 Sep</v>
      </c>
      <c r="J226">
        <f t="shared" ca="1" si="126"/>
        <v>2020</v>
      </c>
      <c r="K226" s="8" t="str">
        <f t="shared" ca="1" si="127"/>
        <v>Sep</v>
      </c>
      <c r="L226" s="8" t="str">
        <f t="shared" ca="1" si="128"/>
        <v>Q3</v>
      </c>
      <c r="M226">
        <f t="shared" ca="1" si="129"/>
        <v>9</v>
      </c>
      <c r="N226">
        <f t="shared" ca="1" si="130"/>
        <v>3</v>
      </c>
      <c r="O226">
        <f t="shared" ca="1" si="131"/>
        <v>202009</v>
      </c>
      <c r="P226">
        <f t="shared" ca="1" si="132"/>
        <v>202003</v>
      </c>
      <c r="Q226" t="str">
        <f t="shared" si="133"/>
        <v>FY2020 Q1 Dec</v>
      </c>
      <c r="R226">
        <f t="shared" si="134"/>
        <v>2020</v>
      </c>
      <c r="S226" s="8" t="str">
        <f t="shared" si="135"/>
        <v>Dec</v>
      </c>
      <c r="T226" s="8" t="str">
        <f t="shared" si="136"/>
        <v>Q1</v>
      </c>
      <c r="U226">
        <f t="shared" si="137"/>
        <v>3</v>
      </c>
      <c r="V226">
        <f t="shared" si="138"/>
        <v>1</v>
      </c>
      <c r="W226">
        <f t="shared" si="139"/>
        <v>202003</v>
      </c>
      <c r="X226">
        <f t="shared" si="140"/>
        <v>202001</v>
      </c>
      <c r="Y226" t="str">
        <f t="shared" si="141"/>
        <v>FY2019 Q4 Dec</v>
      </c>
      <c r="Z226">
        <f t="shared" si="142"/>
        <v>2019</v>
      </c>
      <c r="AA226" s="8" t="str">
        <f t="shared" si="143"/>
        <v>Dec</v>
      </c>
      <c r="AB226" s="8" t="str">
        <f t="shared" si="144"/>
        <v>Q4</v>
      </c>
      <c r="AC226">
        <f t="shared" si="145"/>
        <v>12</v>
      </c>
      <c r="AD226">
        <f t="shared" si="146"/>
        <v>4</v>
      </c>
      <c r="AE226">
        <f t="shared" si="147"/>
        <v>201912</v>
      </c>
      <c r="AF226">
        <f t="shared" si="148"/>
        <v>201904</v>
      </c>
      <c r="AG226" s="9">
        <f t="shared" ca="1" si="149"/>
        <v>0</v>
      </c>
      <c r="AH226">
        <f t="shared" ca="1" si="150"/>
        <v>3</v>
      </c>
      <c r="AI226" s="9">
        <f t="shared" ca="1" si="151"/>
        <v>9</v>
      </c>
      <c r="AJ226" s="9">
        <f t="shared" ca="1" si="152"/>
        <v>1</v>
      </c>
      <c r="AK226" s="9">
        <f t="shared" si="153"/>
        <v>3</v>
      </c>
      <c r="AL226" s="9">
        <f t="shared" si="154"/>
        <v>49</v>
      </c>
      <c r="AM226" s="9">
        <f t="shared" si="155"/>
        <v>9</v>
      </c>
      <c r="AN226" s="2">
        <v>43802.38958333333</v>
      </c>
      <c r="AO226">
        <v>5248</v>
      </c>
      <c r="AP226" s="1">
        <v>150000</v>
      </c>
      <c r="AQ226" t="s">
        <v>5</v>
      </c>
    </row>
    <row r="227" spans="1:43" x14ac:dyDescent="0.3">
      <c r="A227" t="str">
        <f t="shared" ca="1" si="117"/>
        <v>FY2020 Q4 Sep</v>
      </c>
      <c r="B227">
        <f t="shared" ca="1" si="118"/>
        <v>2020</v>
      </c>
      <c r="C227" s="8" t="str">
        <f t="shared" ca="1" si="119"/>
        <v>Sep</v>
      </c>
      <c r="D227" s="8" t="str">
        <f t="shared" ca="1" si="120"/>
        <v>Q4</v>
      </c>
      <c r="E227">
        <f t="shared" ca="1" si="121"/>
        <v>12</v>
      </c>
      <c r="F227">
        <f t="shared" ca="1" si="122"/>
        <v>4</v>
      </c>
      <c r="G227">
        <f t="shared" ca="1" si="123"/>
        <v>202012</v>
      </c>
      <c r="H227">
        <f t="shared" ca="1" si="124"/>
        <v>202004</v>
      </c>
      <c r="I227" t="str">
        <f t="shared" ca="1" si="125"/>
        <v>FY2020 Q3 Sep</v>
      </c>
      <c r="J227">
        <f t="shared" ca="1" si="126"/>
        <v>2020</v>
      </c>
      <c r="K227" s="8" t="str">
        <f t="shared" ca="1" si="127"/>
        <v>Sep</v>
      </c>
      <c r="L227" s="8" t="str">
        <f t="shared" ca="1" si="128"/>
        <v>Q3</v>
      </c>
      <c r="M227">
        <f t="shared" ca="1" si="129"/>
        <v>9</v>
      </c>
      <c r="N227">
        <f t="shared" ca="1" si="130"/>
        <v>3</v>
      </c>
      <c r="O227">
        <f t="shared" ca="1" si="131"/>
        <v>202009</v>
      </c>
      <c r="P227">
        <f t="shared" ca="1" si="132"/>
        <v>202003</v>
      </c>
      <c r="Q227" t="str">
        <f t="shared" si="133"/>
        <v>FY2020 Q3 Jun</v>
      </c>
      <c r="R227">
        <f t="shared" si="134"/>
        <v>2020</v>
      </c>
      <c r="S227" s="8" t="str">
        <f t="shared" si="135"/>
        <v>Jun</v>
      </c>
      <c r="T227" s="8" t="str">
        <f t="shared" si="136"/>
        <v>Q3</v>
      </c>
      <c r="U227">
        <f t="shared" si="137"/>
        <v>9</v>
      </c>
      <c r="V227">
        <f t="shared" si="138"/>
        <v>3</v>
      </c>
      <c r="W227">
        <f t="shared" si="139"/>
        <v>202009</v>
      </c>
      <c r="X227">
        <f t="shared" si="140"/>
        <v>202003</v>
      </c>
      <c r="Y227" t="str">
        <f t="shared" si="141"/>
        <v>FY2020 Q2 Jun</v>
      </c>
      <c r="Z227">
        <f t="shared" si="142"/>
        <v>2020</v>
      </c>
      <c r="AA227" s="8" t="str">
        <f t="shared" si="143"/>
        <v>Jun</v>
      </c>
      <c r="AB227" s="8" t="str">
        <f t="shared" si="144"/>
        <v>Q2</v>
      </c>
      <c r="AC227">
        <f t="shared" si="145"/>
        <v>6</v>
      </c>
      <c r="AD227">
        <f t="shared" si="146"/>
        <v>2</v>
      </c>
      <c r="AE227">
        <f t="shared" si="147"/>
        <v>202006</v>
      </c>
      <c r="AF227">
        <f t="shared" si="148"/>
        <v>202002</v>
      </c>
      <c r="AG227" s="9">
        <f t="shared" ca="1" si="149"/>
        <v>0</v>
      </c>
      <c r="AH227">
        <f t="shared" ca="1" si="150"/>
        <v>1</v>
      </c>
      <c r="AI227" s="9">
        <f t="shared" ca="1" si="151"/>
        <v>3</v>
      </c>
      <c r="AJ227" s="9">
        <f t="shared" ca="1" si="152"/>
        <v>0</v>
      </c>
      <c r="AK227" s="9">
        <f t="shared" si="153"/>
        <v>3</v>
      </c>
      <c r="AL227" s="9">
        <f t="shared" si="154"/>
        <v>25</v>
      </c>
      <c r="AM227" s="9">
        <f t="shared" si="155"/>
        <v>12</v>
      </c>
      <c r="AN227" s="2">
        <v>43998.534722222219</v>
      </c>
      <c r="AO227">
        <v>5609</v>
      </c>
      <c r="AP227" s="1">
        <v>150000</v>
      </c>
      <c r="AQ227" t="s">
        <v>6</v>
      </c>
    </row>
    <row r="228" spans="1:43" x14ac:dyDescent="0.3">
      <c r="A228" t="str">
        <f t="shared" ca="1" si="117"/>
        <v>FY2020 Q4 Sep</v>
      </c>
      <c r="B228">
        <f t="shared" ca="1" si="118"/>
        <v>2020</v>
      </c>
      <c r="C228" s="8" t="str">
        <f t="shared" ca="1" si="119"/>
        <v>Sep</v>
      </c>
      <c r="D228" s="8" t="str">
        <f t="shared" ca="1" si="120"/>
        <v>Q4</v>
      </c>
      <c r="E228">
        <f t="shared" ca="1" si="121"/>
        <v>12</v>
      </c>
      <c r="F228">
        <f t="shared" ca="1" si="122"/>
        <v>4</v>
      </c>
      <c r="G228">
        <f t="shared" ca="1" si="123"/>
        <v>202012</v>
      </c>
      <c r="H228">
        <f t="shared" ca="1" si="124"/>
        <v>202004</v>
      </c>
      <c r="I228" t="str">
        <f t="shared" ca="1" si="125"/>
        <v>FY2020 Q3 Sep</v>
      </c>
      <c r="J228">
        <f t="shared" ca="1" si="126"/>
        <v>2020</v>
      </c>
      <c r="K228" s="8" t="str">
        <f t="shared" ca="1" si="127"/>
        <v>Sep</v>
      </c>
      <c r="L228" s="8" t="str">
        <f t="shared" ca="1" si="128"/>
        <v>Q3</v>
      </c>
      <c r="M228">
        <f t="shared" ca="1" si="129"/>
        <v>9</v>
      </c>
      <c r="N228">
        <f t="shared" ca="1" si="130"/>
        <v>3</v>
      </c>
      <c r="O228">
        <f t="shared" ca="1" si="131"/>
        <v>202009</v>
      </c>
      <c r="P228">
        <f t="shared" ca="1" si="132"/>
        <v>202003</v>
      </c>
      <c r="Q228" t="str">
        <f t="shared" si="133"/>
        <v>FY2020 Q2 Feb</v>
      </c>
      <c r="R228">
        <f t="shared" si="134"/>
        <v>2020</v>
      </c>
      <c r="S228" s="8" t="str">
        <f t="shared" si="135"/>
        <v>Feb</v>
      </c>
      <c r="T228" s="8" t="str">
        <f t="shared" si="136"/>
        <v>Q2</v>
      </c>
      <c r="U228">
        <f t="shared" si="137"/>
        <v>5</v>
      </c>
      <c r="V228">
        <f t="shared" si="138"/>
        <v>2</v>
      </c>
      <c r="W228">
        <f t="shared" si="139"/>
        <v>202005</v>
      </c>
      <c r="X228">
        <f t="shared" si="140"/>
        <v>202002</v>
      </c>
      <c r="Y228" t="str">
        <f t="shared" si="141"/>
        <v>FY2020 Q1 Feb</v>
      </c>
      <c r="Z228">
        <f t="shared" si="142"/>
        <v>2020</v>
      </c>
      <c r="AA228" s="8" t="str">
        <f t="shared" si="143"/>
        <v>Feb</v>
      </c>
      <c r="AB228" s="8" t="str">
        <f t="shared" si="144"/>
        <v>Q1</v>
      </c>
      <c r="AC228">
        <f t="shared" si="145"/>
        <v>2</v>
      </c>
      <c r="AD228">
        <f t="shared" si="146"/>
        <v>1</v>
      </c>
      <c r="AE228">
        <f t="shared" si="147"/>
        <v>202002</v>
      </c>
      <c r="AF228">
        <f t="shared" si="148"/>
        <v>202001</v>
      </c>
      <c r="AG228" s="9">
        <f t="shared" ca="1" si="149"/>
        <v>0</v>
      </c>
      <c r="AH228">
        <f t="shared" ca="1" si="150"/>
        <v>2</v>
      </c>
      <c r="AI228" s="9">
        <f t="shared" ca="1" si="151"/>
        <v>7</v>
      </c>
      <c r="AJ228" s="9">
        <f t="shared" ca="1" si="152"/>
        <v>0</v>
      </c>
      <c r="AK228" s="9">
        <f t="shared" si="153"/>
        <v>4</v>
      </c>
      <c r="AL228" s="9">
        <f t="shared" si="154"/>
        <v>7</v>
      </c>
      <c r="AM228" s="9">
        <f t="shared" si="155"/>
        <v>16</v>
      </c>
      <c r="AN228" s="2">
        <v>43873.706250000003</v>
      </c>
      <c r="AO228">
        <v>5667</v>
      </c>
      <c r="AP228" s="1">
        <v>150000</v>
      </c>
      <c r="AQ228" t="s">
        <v>5</v>
      </c>
    </row>
    <row r="229" spans="1:43" x14ac:dyDescent="0.3">
      <c r="A229" t="str">
        <f t="shared" ca="1" si="117"/>
        <v>FY2020 Q4 Sep</v>
      </c>
      <c r="B229">
        <f t="shared" ca="1" si="118"/>
        <v>2020</v>
      </c>
      <c r="C229" s="8" t="str">
        <f t="shared" ca="1" si="119"/>
        <v>Sep</v>
      </c>
      <c r="D229" s="8" t="str">
        <f t="shared" ca="1" si="120"/>
        <v>Q4</v>
      </c>
      <c r="E229">
        <f t="shared" ca="1" si="121"/>
        <v>12</v>
      </c>
      <c r="F229">
        <f t="shared" ca="1" si="122"/>
        <v>4</v>
      </c>
      <c r="G229">
        <f t="shared" ca="1" si="123"/>
        <v>202012</v>
      </c>
      <c r="H229">
        <f t="shared" ca="1" si="124"/>
        <v>202004</v>
      </c>
      <c r="I229" t="str">
        <f t="shared" ca="1" si="125"/>
        <v>FY2020 Q3 Sep</v>
      </c>
      <c r="J229">
        <f t="shared" ca="1" si="126"/>
        <v>2020</v>
      </c>
      <c r="K229" s="8" t="str">
        <f t="shared" ca="1" si="127"/>
        <v>Sep</v>
      </c>
      <c r="L229" s="8" t="str">
        <f t="shared" ca="1" si="128"/>
        <v>Q3</v>
      </c>
      <c r="M229">
        <f t="shared" ca="1" si="129"/>
        <v>9</v>
      </c>
      <c r="N229">
        <f t="shared" ca="1" si="130"/>
        <v>3</v>
      </c>
      <c r="O229">
        <f t="shared" ca="1" si="131"/>
        <v>202009</v>
      </c>
      <c r="P229">
        <f t="shared" ca="1" si="132"/>
        <v>202003</v>
      </c>
      <c r="Q229" t="str">
        <f t="shared" si="133"/>
        <v>FY2020 Q2 Mar</v>
      </c>
      <c r="R229">
        <f t="shared" si="134"/>
        <v>2020</v>
      </c>
      <c r="S229" s="8" t="str">
        <f t="shared" si="135"/>
        <v>Mar</v>
      </c>
      <c r="T229" s="8" t="str">
        <f t="shared" si="136"/>
        <v>Q2</v>
      </c>
      <c r="U229">
        <f t="shared" si="137"/>
        <v>6</v>
      </c>
      <c r="V229">
        <f t="shared" si="138"/>
        <v>2</v>
      </c>
      <c r="W229">
        <f t="shared" si="139"/>
        <v>202006</v>
      </c>
      <c r="X229">
        <f t="shared" si="140"/>
        <v>202002</v>
      </c>
      <c r="Y229" t="str">
        <f t="shared" si="141"/>
        <v>FY2020 Q1 Mar</v>
      </c>
      <c r="Z229">
        <f t="shared" si="142"/>
        <v>2020</v>
      </c>
      <c r="AA229" s="8" t="str">
        <f t="shared" si="143"/>
        <v>Mar</v>
      </c>
      <c r="AB229" s="8" t="str">
        <f t="shared" si="144"/>
        <v>Q1</v>
      </c>
      <c r="AC229">
        <f t="shared" si="145"/>
        <v>3</v>
      </c>
      <c r="AD229">
        <f t="shared" si="146"/>
        <v>1</v>
      </c>
      <c r="AE229">
        <f t="shared" si="147"/>
        <v>202003</v>
      </c>
      <c r="AF229">
        <f t="shared" si="148"/>
        <v>202001</v>
      </c>
      <c r="AG229" s="9">
        <f t="shared" ca="1" si="149"/>
        <v>0</v>
      </c>
      <c r="AH229">
        <f t="shared" ca="1" si="150"/>
        <v>2</v>
      </c>
      <c r="AI229" s="9">
        <f t="shared" ca="1" si="151"/>
        <v>6</v>
      </c>
      <c r="AJ229" s="9">
        <f t="shared" ca="1" si="152"/>
        <v>0</v>
      </c>
      <c r="AK229" s="9">
        <f t="shared" si="153"/>
        <v>4</v>
      </c>
      <c r="AL229" s="9">
        <f t="shared" si="154"/>
        <v>10</v>
      </c>
      <c r="AM229" s="9">
        <f t="shared" si="155"/>
        <v>13</v>
      </c>
      <c r="AN229" s="2">
        <v>43894.571527777778</v>
      </c>
      <c r="AO229">
        <v>6754</v>
      </c>
      <c r="AP229" s="1">
        <v>150000</v>
      </c>
      <c r="AQ229" t="s">
        <v>5</v>
      </c>
    </row>
    <row r="230" spans="1:43" x14ac:dyDescent="0.3">
      <c r="A230" t="str">
        <f t="shared" ca="1" si="117"/>
        <v>FY2020 Q4 Sep</v>
      </c>
      <c r="B230">
        <f t="shared" ca="1" si="118"/>
        <v>2020</v>
      </c>
      <c r="C230" s="8" t="str">
        <f t="shared" ca="1" si="119"/>
        <v>Sep</v>
      </c>
      <c r="D230" s="8" t="str">
        <f t="shared" ca="1" si="120"/>
        <v>Q4</v>
      </c>
      <c r="E230">
        <f t="shared" ca="1" si="121"/>
        <v>12</v>
      </c>
      <c r="F230">
        <f t="shared" ca="1" si="122"/>
        <v>4</v>
      </c>
      <c r="G230">
        <f t="shared" ca="1" si="123"/>
        <v>202012</v>
      </c>
      <c r="H230">
        <f t="shared" ca="1" si="124"/>
        <v>202004</v>
      </c>
      <c r="I230" t="str">
        <f t="shared" ca="1" si="125"/>
        <v>FY2020 Q3 Sep</v>
      </c>
      <c r="J230">
        <f t="shared" ca="1" si="126"/>
        <v>2020</v>
      </c>
      <c r="K230" s="8" t="str">
        <f t="shared" ca="1" si="127"/>
        <v>Sep</v>
      </c>
      <c r="L230" s="8" t="str">
        <f t="shared" ca="1" si="128"/>
        <v>Q3</v>
      </c>
      <c r="M230">
        <f t="shared" ca="1" si="129"/>
        <v>9</v>
      </c>
      <c r="N230">
        <f t="shared" ca="1" si="130"/>
        <v>3</v>
      </c>
      <c r="O230">
        <f t="shared" ca="1" si="131"/>
        <v>202009</v>
      </c>
      <c r="P230">
        <f t="shared" ca="1" si="132"/>
        <v>202003</v>
      </c>
      <c r="Q230" t="str">
        <f t="shared" si="133"/>
        <v>FY2020 Q2 Mar</v>
      </c>
      <c r="R230">
        <f t="shared" si="134"/>
        <v>2020</v>
      </c>
      <c r="S230" s="8" t="str">
        <f t="shared" si="135"/>
        <v>Mar</v>
      </c>
      <c r="T230" s="8" t="str">
        <f t="shared" si="136"/>
        <v>Q2</v>
      </c>
      <c r="U230">
        <f t="shared" si="137"/>
        <v>6</v>
      </c>
      <c r="V230">
        <f t="shared" si="138"/>
        <v>2</v>
      </c>
      <c r="W230">
        <f t="shared" si="139"/>
        <v>202006</v>
      </c>
      <c r="X230">
        <f t="shared" si="140"/>
        <v>202002</v>
      </c>
      <c r="Y230" t="str">
        <f t="shared" si="141"/>
        <v>FY2020 Q1 Mar</v>
      </c>
      <c r="Z230">
        <f t="shared" si="142"/>
        <v>2020</v>
      </c>
      <c r="AA230" s="8" t="str">
        <f t="shared" si="143"/>
        <v>Mar</v>
      </c>
      <c r="AB230" s="8" t="str">
        <f t="shared" si="144"/>
        <v>Q1</v>
      </c>
      <c r="AC230">
        <f t="shared" si="145"/>
        <v>3</v>
      </c>
      <c r="AD230">
        <f t="shared" si="146"/>
        <v>1</v>
      </c>
      <c r="AE230">
        <f t="shared" si="147"/>
        <v>202003</v>
      </c>
      <c r="AF230">
        <f t="shared" si="148"/>
        <v>202001</v>
      </c>
      <c r="AG230" s="9">
        <f t="shared" ca="1" si="149"/>
        <v>0</v>
      </c>
      <c r="AH230">
        <f t="shared" ca="1" si="150"/>
        <v>2</v>
      </c>
      <c r="AI230" s="9">
        <f t="shared" ca="1" si="151"/>
        <v>6</v>
      </c>
      <c r="AJ230" s="9">
        <f t="shared" ca="1" si="152"/>
        <v>0</v>
      </c>
      <c r="AK230" s="9">
        <f t="shared" si="153"/>
        <v>2</v>
      </c>
      <c r="AL230" s="9">
        <f t="shared" si="154"/>
        <v>12</v>
      </c>
      <c r="AM230" s="9">
        <f t="shared" si="155"/>
        <v>11</v>
      </c>
      <c r="AN230" s="2">
        <v>43906.488888888889</v>
      </c>
      <c r="AO230">
        <v>6865</v>
      </c>
      <c r="AP230" s="1">
        <v>150000</v>
      </c>
      <c r="AQ230" t="s">
        <v>5</v>
      </c>
    </row>
    <row r="231" spans="1:43" x14ac:dyDescent="0.3">
      <c r="A231" t="str">
        <f t="shared" ca="1" si="117"/>
        <v>FY2020 Q4 Sep</v>
      </c>
      <c r="B231">
        <f t="shared" ca="1" si="118"/>
        <v>2020</v>
      </c>
      <c r="C231" s="8" t="str">
        <f t="shared" ca="1" si="119"/>
        <v>Sep</v>
      </c>
      <c r="D231" s="8" t="str">
        <f t="shared" ca="1" si="120"/>
        <v>Q4</v>
      </c>
      <c r="E231">
        <f t="shared" ca="1" si="121"/>
        <v>12</v>
      </c>
      <c r="F231">
        <f t="shared" ca="1" si="122"/>
        <v>4</v>
      </c>
      <c r="G231">
        <f t="shared" ca="1" si="123"/>
        <v>202012</v>
      </c>
      <c r="H231">
        <f t="shared" ca="1" si="124"/>
        <v>202004</v>
      </c>
      <c r="I231" t="str">
        <f t="shared" ca="1" si="125"/>
        <v>FY2020 Q3 Sep</v>
      </c>
      <c r="J231">
        <f t="shared" ca="1" si="126"/>
        <v>2020</v>
      </c>
      <c r="K231" s="8" t="str">
        <f t="shared" ca="1" si="127"/>
        <v>Sep</v>
      </c>
      <c r="L231" s="8" t="str">
        <f t="shared" ca="1" si="128"/>
        <v>Q3</v>
      </c>
      <c r="M231">
        <f t="shared" ca="1" si="129"/>
        <v>9</v>
      </c>
      <c r="N231">
        <f t="shared" ca="1" si="130"/>
        <v>3</v>
      </c>
      <c r="O231">
        <f t="shared" ca="1" si="131"/>
        <v>202009</v>
      </c>
      <c r="P231">
        <f t="shared" ca="1" si="132"/>
        <v>202003</v>
      </c>
      <c r="Q231" t="str">
        <f t="shared" si="133"/>
        <v>FY2020 Q1 Oct</v>
      </c>
      <c r="R231">
        <f t="shared" si="134"/>
        <v>2020</v>
      </c>
      <c r="S231" s="8" t="str">
        <f t="shared" si="135"/>
        <v>Oct</v>
      </c>
      <c r="T231" s="8" t="str">
        <f t="shared" si="136"/>
        <v>Q1</v>
      </c>
      <c r="U231">
        <f t="shared" si="137"/>
        <v>1</v>
      </c>
      <c r="V231">
        <f t="shared" si="138"/>
        <v>1</v>
      </c>
      <c r="W231">
        <f t="shared" si="139"/>
        <v>202001</v>
      </c>
      <c r="X231">
        <f t="shared" si="140"/>
        <v>202001</v>
      </c>
      <c r="Y231" t="str">
        <f t="shared" si="141"/>
        <v>FY2019 Q4 Oct</v>
      </c>
      <c r="Z231">
        <f t="shared" si="142"/>
        <v>2019</v>
      </c>
      <c r="AA231" s="8" t="str">
        <f t="shared" si="143"/>
        <v>Oct</v>
      </c>
      <c r="AB231" s="8" t="str">
        <f t="shared" si="144"/>
        <v>Q4</v>
      </c>
      <c r="AC231">
        <f t="shared" si="145"/>
        <v>10</v>
      </c>
      <c r="AD231">
        <f t="shared" si="146"/>
        <v>4</v>
      </c>
      <c r="AE231">
        <f t="shared" si="147"/>
        <v>201910</v>
      </c>
      <c r="AF231">
        <f t="shared" si="148"/>
        <v>201904</v>
      </c>
      <c r="AG231" s="9">
        <f t="shared" ca="1" si="149"/>
        <v>0</v>
      </c>
      <c r="AH231">
        <f t="shared" ca="1" si="150"/>
        <v>4</v>
      </c>
      <c r="AI231" s="9">
        <f t="shared" ca="1" si="151"/>
        <v>11</v>
      </c>
      <c r="AJ231" s="9">
        <f t="shared" ca="1" si="152"/>
        <v>1</v>
      </c>
      <c r="AK231" s="9">
        <f t="shared" si="153"/>
        <v>2</v>
      </c>
      <c r="AL231" s="9">
        <f t="shared" si="154"/>
        <v>43</v>
      </c>
      <c r="AM231" s="9">
        <f t="shared" si="155"/>
        <v>12</v>
      </c>
      <c r="AN231" s="2">
        <v>43759.520138888889</v>
      </c>
      <c r="AO231">
        <v>6925</v>
      </c>
      <c r="AP231" s="1">
        <v>150000</v>
      </c>
      <c r="AQ231" t="s">
        <v>5</v>
      </c>
    </row>
    <row r="232" spans="1:43" x14ac:dyDescent="0.3">
      <c r="A232" t="str">
        <f t="shared" ca="1" si="117"/>
        <v>FY2020 Q4 Sep</v>
      </c>
      <c r="B232">
        <f t="shared" ca="1" si="118"/>
        <v>2020</v>
      </c>
      <c r="C232" s="8" t="str">
        <f t="shared" ca="1" si="119"/>
        <v>Sep</v>
      </c>
      <c r="D232" s="8" t="str">
        <f t="shared" ca="1" si="120"/>
        <v>Q4</v>
      </c>
      <c r="E232">
        <f t="shared" ca="1" si="121"/>
        <v>12</v>
      </c>
      <c r="F232">
        <f t="shared" ca="1" si="122"/>
        <v>4</v>
      </c>
      <c r="G232">
        <f t="shared" ca="1" si="123"/>
        <v>202012</v>
      </c>
      <c r="H232">
        <f t="shared" ca="1" si="124"/>
        <v>202004</v>
      </c>
      <c r="I232" t="str">
        <f t="shared" ca="1" si="125"/>
        <v>FY2020 Q3 Sep</v>
      </c>
      <c r="J232">
        <f t="shared" ca="1" si="126"/>
        <v>2020</v>
      </c>
      <c r="K232" s="8" t="str">
        <f t="shared" ca="1" si="127"/>
        <v>Sep</v>
      </c>
      <c r="L232" s="8" t="str">
        <f t="shared" ca="1" si="128"/>
        <v>Q3</v>
      </c>
      <c r="M232">
        <f t="shared" ca="1" si="129"/>
        <v>9</v>
      </c>
      <c r="N232">
        <f t="shared" ca="1" si="130"/>
        <v>3</v>
      </c>
      <c r="O232">
        <f t="shared" ca="1" si="131"/>
        <v>202009</v>
      </c>
      <c r="P232">
        <f t="shared" ca="1" si="132"/>
        <v>202003</v>
      </c>
      <c r="Q232" t="str">
        <f t="shared" si="133"/>
        <v>FY2020 Q1 Dec</v>
      </c>
      <c r="R232">
        <f t="shared" si="134"/>
        <v>2020</v>
      </c>
      <c r="S232" s="8" t="str">
        <f t="shared" si="135"/>
        <v>Dec</v>
      </c>
      <c r="T232" s="8" t="str">
        <f t="shared" si="136"/>
        <v>Q1</v>
      </c>
      <c r="U232">
        <f t="shared" si="137"/>
        <v>3</v>
      </c>
      <c r="V232">
        <f t="shared" si="138"/>
        <v>1</v>
      </c>
      <c r="W232">
        <f t="shared" si="139"/>
        <v>202003</v>
      </c>
      <c r="X232">
        <f t="shared" si="140"/>
        <v>202001</v>
      </c>
      <c r="Y232" t="str">
        <f t="shared" si="141"/>
        <v>FY2019 Q4 Dec</v>
      </c>
      <c r="Z232">
        <f t="shared" si="142"/>
        <v>2019</v>
      </c>
      <c r="AA232" s="8" t="str">
        <f t="shared" si="143"/>
        <v>Dec</v>
      </c>
      <c r="AB232" s="8" t="str">
        <f t="shared" si="144"/>
        <v>Q4</v>
      </c>
      <c r="AC232">
        <f t="shared" si="145"/>
        <v>12</v>
      </c>
      <c r="AD232">
        <f t="shared" si="146"/>
        <v>4</v>
      </c>
      <c r="AE232">
        <f t="shared" si="147"/>
        <v>201912</v>
      </c>
      <c r="AF232">
        <f t="shared" si="148"/>
        <v>201904</v>
      </c>
      <c r="AG232" s="9">
        <f t="shared" ca="1" si="149"/>
        <v>0</v>
      </c>
      <c r="AH232">
        <f t="shared" ca="1" si="150"/>
        <v>3</v>
      </c>
      <c r="AI232" s="9">
        <f t="shared" ca="1" si="151"/>
        <v>9</v>
      </c>
      <c r="AJ232" s="9">
        <f t="shared" ca="1" si="152"/>
        <v>1</v>
      </c>
      <c r="AK232" s="9">
        <f t="shared" si="153"/>
        <v>2</v>
      </c>
      <c r="AL232" s="9">
        <f t="shared" si="154"/>
        <v>50</v>
      </c>
      <c r="AM232" s="9">
        <f t="shared" si="155"/>
        <v>15</v>
      </c>
      <c r="AN232" s="2">
        <v>43808.658333333333</v>
      </c>
      <c r="AO232">
        <v>7029</v>
      </c>
      <c r="AP232" s="1">
        <v>150000</v>
      </c>
      <c r="AQ232" t="s">
        <v>5</v>
      </c>
    </row>
    <row r="233" spans="1:43" x14ac:dyDescent="0.3">
      <c r="A233" t="str">
        <f t="shared" ca="1" si="117"/>
        <v>FY2020 Q4 Sep</v>
      </c>
      <c r="B233">
        <f t="shared" ca="1" si="118"/>
        <v>2020</v>
      </c>
      <c r="C233" s="8" t="str">
        <f t="shared" ca="1" si="119"/>
        <v>Sep</v>
      </c>
      <c r="D233" s="8" t="str">
        <f t="shared" ca="1" si="120"/>
        <v>Q4</v>
      </c>
      <c r="E233">
        <f t="shared" ca="1" si="121"/>
        <v>12</v>
      </c>
      <c r="F233">
        <f t="shared" ca="1" si="122"/>
        <v>4</v>
      </c>
      <c r="G233">
        <f t="shared" ca="1" si="123"/>
        <v>202012</v>
      </c>
      <c r="H233">
        <f t="shared" ca="1" si="124"/>
        <v>202004</v>
      </c>
      <c r="I233" t="str">
        <f t="shared" ca="1" si="125"/>
        <v>FY2020 Q3 Sep</v>
      </c>
      <c r="J233">
        <f t="shared" ca="1" si="126"/>
        <v>2020</v>
      </c>
      <c r="K233" s="8" t="str">
        <f t="shared" ca="1" si="127"/>
        <v>Sep</v>
      </c>
      <c r="L233" s="8" t="str">
        <f t="shared" ca="1" si="128"/>
        <v>Q3</v>
      </c>
      <c r="M233">
        <f t="shared" ca="1" si="129"/>
        <v>9</v>
      </c>
      <c r="N233">
        <f t="shared" ca="1" si="130"/>
        <v>3</v>
      </c>
      <c r="O233">
        <f t="shared" ca="1" si="131"/>
        <v>202009</v>
      </c>
      <c r="P233">
        <f t="shared" ca="1" si="132"/>
        <v>202003</v>
      </c>
      <c r="Q233" t="str">
        <f t="shared" si="133"/>
        <v>FY2020 Q2 Jan</v>
      </c>
      <c r="R233">
        <f t="shared" si="134"/>
        <v>2020</v>
      </c>
      <c r="S233" s="8" t="str">
        <f t="shared" si="135"/>
        <v>Jan</v>
      </c>
      <c r="T233" s="8" t="str">
        <f t="shared" si="136"/>
        <v>Q2</v>
      </c>
      <c r="U233">
        <f t="shared" si="137"/>
        <v>4</v>
      </c>
      <c r="V233">
        <f t="shared" si="138"/>
        <v>2</v>
      </c>
      <c r="W233">
        <f t="shared" si="139"/>
        <v>202004</v>
      </c>
      <c r="X233">
        <f t="shared" si="140"/>
        <v>202002</v>
      </c>
      <c r="Y233" t="str">
        <f t="shared" si="141"/>
        <v>FY2020 Q1 Jan</v>
      </c>
      <c r="Z233">
        <f t="shared" si="142"/>
        <v>2020</v>
      </c>
      <c r="AA233" s="8" t="str">
        <f t="shared" si="143"/>
        <v>Jan</v>
      </c>
      <c r="AB233" s="8" t="str">
        <f t="shared" si="144"/>
        <v>Q1</v>
      </c>
      <c r="AC233">
        <f t="shared" si="145"/>
        <v>1</v>
      </c>
      <c r="AD233">
        <f t="shared" si="146"/>
        <v>1</v>
      </c>
      <c r="AE233">
        <f t="shared" si="147"/>
        <v>202001</v>
      </c>
      <c r="AF233">
        <f t="shared" si="148"/>
        <v>202001</v>
      </c>
      <c r="AG233" s="9">
        <f t="shared" ca="1" si="149"/>
        <v>0</v>
      </c>
      <c r="AH233">
        <f t="shared" ca="1" si="150"/>
        <v>3</v>
      </c>
      <c r="AI233" s="9">
        <f t="shared" ca="1" si="151"/>
        <v>8</v>
      </c>
      <c r="AJ233" s="9">
        <f t="shared" ca="1" si="152"/>
        <v>0</v>
      </c>
      <c r="AK233" s="9">
        <f t="shared" si="153"/>
        <v>4</v>
      </c>
      <c r="AL233" s="9">
        <f t="shared" si="154"/>
        <v>5</v>
      </c>
      <c r="AM233" s="9">
        <f t="shared" si="155"/>
        <v>13</v>
      </c>
      <c r="AN233" s="2">
        <v>43859.554166666669</v>
      </c>
      <c r="AO233">
        <v>7788</v>
      </c>
      <c r="AP233" s="1">
        <v>150000</v>
      </c>
      <c r="AQ233" t="s">
        <v>5</v>
      </c>
    </row>
    <row r="234" spans="1:43" x14ac:dyDescent="0.3">
      <c r="A234" t="str">
        <f t="shared" ca="1" si="117"/>
        <v>FY2020 Q4 Sep</v>
      </c>
      <c r="B234">
        <f t="shared" ca="1" si="118"/>
        <v>2020</v>
      </c>
      <c r="C234" s="8" t="str">
        <f t="shared" ca="1" si="119"/>
        <v>Sep</v>
      </c>
      <c r="D234" s="8" t="str">
        <f t="shared" ca="1" si="120"/>
        <v>Q4</v>
      </c>
      <c r="E234">
        <f t="shared" ca="1" si="121"/>
        <v>12</v>
      </c>
      <c r="F234">
        <f t="shared" ca="1" si="122"/>
        <v>4</v>
      </c>
      <c r="G234">
        <f t="shared" ca="1" si="123"/>
        <v>202012</v>
      </c>
      <c r="H234">
        <f t="shared" ca="1" si="124"/>
        <v>202004</v>
      </c>
      <c r="I234" t="str">
        <f t="shared" ca="1" si="125"/>
        <v>FY2020 Q3 Sep</v>
      </c>
      <c r="J234">
        <f t="shared" ca="1" si="126"/>
        <v>2020</v>
      </c>
      <c r="K234" s="8" t="str">
        <f t="shared" ca="1" si="127"/>
        <v>Sep</v>
      </c>
      <c r="L234" s="8" t="str">
        <f t="shared" ca="1" si="128"/>
        <v>Q3</v>
      </c>
      <c r="M234">
        <f t="shared" ca="1" si="129"/>
        <v>9</v>
      </c>
      <c r="N234">
        <f t="shared" ca="1" si="130"/>
        <v>3</v>
      </c>
      <c r="O234">
        <f t="shared" ca="1" si="131"/>
        <v>202009</v>
      </c>
      <c r="P234">
        <f t="shared" ca="1" si="132"/>
        <v>202003</v>
      </c>
      <c r="Q234" t="str">
        <f t="shared" si="133"/>
        <v>FY2020 Q1 Dec</v>
      </c>
      <c r="R234">
        <f t="shared" si="134"/>
        <v>2020</v>
      </c>
      <c r="S234" s="8" t="str">
        <f t="shared" si="135"/>
        <v>Dec</v>
      </c>
      <c r="T234" s="8" t="str">
        <f t="shared" si="136"/>
        <v>Q1</v>
      </c>
      <c r="U234">
        <f t="shared" si="137"/>
        <v>3</v>
      </c>
      <c r="V234">
        <f t="shared" si="138"/>
        <v>1</v>
      </c>
      <c r="W234">
        <f t="shared" si="139"/>
        <v>202003</v>
      </c>
      <c r="X234">
        <f t="shared" si="140"/>
        <v>202001</v>
      </c>
      <c r="Y234" t="str">
        <f t="shared" si="141"/>
        <v>FY2019 Q4 Dec</v>
      </c>
      <c r="Z234">
        <f t="shared" si="142"/>
        <v>2019</v>
      </c>
      <c r="AA234" s="8" t="str">
        <f t="shared" si="143"/>
        <v>Dec</v>
      </c>
      <c r="AB234" s="8" t="str">
        <f t="shared" si="144"/>
        <v>Q4</v>
      </c>
      <c r="AC234">
        <f t="shared" si="145"/>
        <v>12</v>
      </c>
      <c r="AD234">
        <f t="shared" si="146"/>
        <v>4</v>
      </c>
      <c r="AE234">
        <f t="shared" si="147"/>
        <v>201912</v>
      </c>
      <c r="AF234">
        <f t="shared" si="148"/>
        <v>201904</v>
      </c>
      <c r="AG234" s="9">
        <f t="shared" ca="1" si="149"/>
        <v>0</v>
      </c>
      <c r="AH234">
        <f t="shared" ca="1" si="150"/>
        <v>3</v>
      </c>
      <c r="AI234" s="9">
        <f t="shared" ca="1" si="151"/>
        <v>9</v>
      </c>
      <c r="AJ234" s="9">
        <f t="shared" ca="1" si="152"/>
        <v>1</v>
      </c>
      <c r="AK234" s="9">
        <f t="shared" si="153"/>
        <v>6</v>
      </c>
      <c r="AL234" s="9">
        <f t="shared" si="154"/>
        <v>50</v>
      </c>
      <c r="AM234" s="9">
        <f t="shared" si="155"/>
        <v>11</v>
      </c>
      <c r="AN234" s="2">
        <v>43812.470138888886</v>
      </c>
      <c r="AO234">
        <v>8924</v>
      </c>
      <c r="AP234" s="1">
        <v>150000</v>
      </c>
      <c r="AQ234" t="s">
        <v>5</v>
      </c>
    </row>
    <row r="235" spans="1:43" x14ac:dyDescent="0.3">
      <c r="A235" t="str">
        <f t="shared" ca="1" si="117"/>
        <v>FY2020 Q4 Sep</v>
      </c>
      <c r="B235">
        <f t="shared" ca="1" si="118"/>
        <v>2020</v>
      </c>
      <c r="C235" s="8" t="str">
        <f t="shared" ca="1" si="119"/>
        <v>Sep</v>
      </c>
      <c r="D235" s="8" t="str">
        <f t="shared" ca="1" si="120"/>
        <v>Q4</v>
      </c>
      <c r="E235">
        <f t="shared" ca="1" si="121"/>
        <v>12</v>
      </c>
      <c r="F235">
        <f t="shared" ca="1" si="122"/>
        <v>4</v>
      </c>
      <c r="G235">
        <f t="shared" ca="1" si="123"/>
        <v>202012</v>
      </c>
      <c r="H235">
        <f t="shared" ca="1" si="124"/>
        <v>202004</v>
      </c>
      <c r="I235" t="str">
        <f t="shared" ca="1" si="125"/>
        <v>FY2020 Q3 Sep</v>
      </c>
      <c r="J235">
        <f t="shared" ca="1" si="126"/>
        <v>2020</v>
      </c>
      <c r="K235" s="8" t="str">
        <f t="shared" ca="1" si="127"/>
        <v>Sep</v>
      </c>
      <c r="L235" s="8" t="str">
        <f t="shared" ca="1" si="128"/>
        <v>Q3</v>
      </c>
      <c r="M235">
        <f t="shared" ca="1" si="129"/>
        <v>9</v>
      </c>
      <c r="N235">
        <f t="shared" ca="1" si="130"/>
        <v>3</v>
      </c>
      <c r="O235">
        <f t="shared" ca="1" si="131"/>
        <v>202009</v>
      </c>
      <c r="P235">
        <f t="shared" ca="1" si="132"/>
        <v>202003</v>
      </c>
      <c r="Q235" t="str">
        <f t="shared" si="133"/>
        <v>FY2020 Q1 Dec</v>
      </c>
      <c r="R235">
        <f t="shared" si="134"/>
        <v>2020</v>
      </c>
      <c r="S235" s="8" t="str">
        <f t="shared" si="135"/>
        <v>Dec</v>
      </c>
      <c r="T235" s="8" t="str">
        <f t="shared" si="136"/>
        <v>Q1</v>
      </c>
      <c r="U235">
        <f t="shared" si="137"/>
        <v>3</v>
      </c>
      <c r="V235">
        <f t="shared" si="138"/>
        <v>1</v>
      </c>
      <c r="W235">
        <f t="shared" si="139"/>
        <v>202003</v>
      </c>
      <c r="X235">
        <f t="shared" si="140"/>
        <v>202001</v>
      </c>
      <c r="Y235" t="str">
        <f t="shared" si="141"/>
        <v>FY2019 Q4 Dec</v>
      </c>
      <c r="Z235">
        <f t="shared" si="142"/>
        <v>2019</v>
      </c>
      <c r="AA235" s="8" t="str">
        <f t="shared" si="143"/>
        <v>Dec</v>
      </c>
      <c r="AB235" s="8" t="str">
        <f t="shared" si="144"/>
        <v>Q4</v>
      </c>
      <c r="AC235">
        <f t="shared" si="145"/>
        <v>12</v>
      </c>
      <c r="AD235">
        <f t="shared" si="146"/>
        <v>4</v>
      </c>
      <c r="AE235">
        <f t="shared" si="147"/>
        <v>201912</v>
      </c>
      <c r="AF235">
        <f t="shared" si="148"/>
        <v>201904</v>
      </c>
      <c r="AG235" s="9">
        <f t="shared" ca="1" si="149"/>
        <v>0</v>
      </c>
      <c r="AH235">
        <f t="shared" ca="1" si="150"/>
        <v>3</v>
      </c>
      <c r="AI235" s="9">
        <f t="shared" ca="1" si="151"/>
        <v>9</v>
      </c>
      <c r="AJ235" s="9">
        <f t="shared" ca="1" si="152"/>
        <v>1</v>
      </c>
      <c r="AK235" s="9">
        <f t="shared" si="153"/>
        <v>3</v>
      </c>
      <c r="AL235" s="9">
        <f t="shared" si="154"/>
        <v>50</v>
      </c>
      <c r="AM235" s="9">
        <f t="shared" si="155"/>
        <v>10</v>
      </c>
      <c r="AN235" s="2">
        <v>43809.427777777775</v>
      </c>
      <c r="AO235">
        <v>8942</v>
      </c>
      <c r="AP235" s="1">
        <v>150000</v>
      </c>
      <c r="AQ235" t="s">
        <v>5</v>
      </c>
    </row>
    <row r="236" spans="1:43" x14ac:dyDescent="0.3">
      <c r="A236" t="str">
        <f t="shared" ca="1" si="117"/>
        <v>FY2020 Q4 Sep</v>
      </c>
      <c r="B236">
        <f t="shared" ca="1" si="118"/>
        <v>2020</v>
      </c>
      <c r="C236" s="8" t="str">
        <f t="shared" ca="1" si="119"/>
        <v>Sep</v>
      </c>
      <c r="D236" s="8" t="str">
        <f t="shared" ca="1" si="120"/>
        <v>Q4</v>
      </c>
      <c r="E236">
        <f t="shared" ca="1" si="121"/>
        <v>12</v>
      </c>
      <c r="F236">
        <f t="shared" ca="1" si="122"/>
        <v>4</v>
      </c>
      <c r="G236">
        <f t="shared" ca="1" si="123"/>
        <v>202012</v>
      </c>
      <c r="H236">
        <f t="shared" ca="1" si="124"/>
        <v>202004</v>
      </c>
      <c r="I236" t="str">
        <f t="shared" ca="1" si="125"/>
        <v>FY2020 Q3 Sep</v>
      </c>
      <c r="J236">
        <f t="shared" ca="1" si="126"/>
        <v>2020</v>
      </c>
      <c r="K236" s="8" t="str">
        <f t="shared" ca="1" si="127"/>
        <v>Sep</v>
      </c>
      <c r="L236" s="8" t="str">
        <f t="shared" ca="1" si="128"/>
        <v>Q3</v>
      </c>
      <c r="M236">
        <f t="shared" ca="1" si="129"/>
        <v>9</v>
      </c>
      <c r="N236">
        <f t="shared" ca="1" si="130"/>
        <v>3</v>
      </c>
      <c r="O236">
        <f t="shared" ca="1" si="131"/>
        <v>202009</v>
      </c>
      <c r="P236">
        <f t="shared" ca="1" si="132"/>
        <v>202003</v>
      </c>
      <c r="Q236" t="str">
        <f t="shared" si="133"/>
        <v>FY2020 Q2 Feb</v>
      </c>
      <c r="R236">
        <f t="shared" si="134"/>
        <v>2020</v>
      </c>
      <c r="S236" s="8" t="str">
        <f t="shared" si="135"/>
        <v>Feb</v>
      </c>
      <c r="T236" s="8" t="str">
        <f t="shared" si="136"/>
        <v>Q2</v>
      </c>
      <c r="U236">
        <f t="shared" si="137"/>
        <v>5</v>
      </c>
      <c r="V236">
        <f t="shared" si="138"/>
        <v>2</v>
      </c>
      <c r="W236">
        <f t="shared" si="139"/>
        <v>202005</v>
      </c>
      <c r="X236">
        <f t="shared" si="140"/>
        <v>202002</v>
      </c>
      <c r="Y236" t="str">
        <f t="shared" si="141"/>
        <v>FY2020 Q1 Feb</v>
      </c>
      <c r="Z236">
        <f t="shared" si="142"/>
        <v>2020</v>
      </c>
      <c r="AA236" s="8" t="str">
        <f t="shared" si="143"/>
        <v>Feb</v>
      </c>
      <c r="AB236" s="8" t="str">
        <f t="shared" si="144"/>
        <v>Q1</v>
      </c>
      <c r="AC236">
        <f t="shared" si="145"/>
        <v>2</v>
      </c>
      <c r="AD236">
        <f t="shared" si="146"/>
        <v>1</v>
      </c>
      <c r="AE236">
        <f t="shared" si="147"/>
        <v>202002</v>
      </c>
      <c r="AF236">
        <f t="shared" si="148"/>
        <v>202001</v>
      </c>
      <c r="AG236" s="9">
        <f t="shared" ca="1" si="149"/>
        <v>0</v>
      </c>
      <c r="AH236">
        <f t="shared" ca="1" si="150"/>
        <v>2</v>
      </c>
      <c r="AI236" s="9">
        <f t="shared" ca="1" si="151"/>
        <v>7</v>
      </c>
      <c r="AJ236" s="9">
        <f t="shared" ca="1" si="152"/>
        <v>0</v>
      </c>
      <c r="AK236" s="9">
        <f t="shared" si="153"/>
        <v>3</v>
      </c>
      <c r="AL236" s="9">
        <f t="shared" si="154"/>
        <v>6</v>
      </c>
      <c r="AM236" s="9">
        <f t="shared" si="155"/>
        <v>14</v>
      </c>
      <c r="AN236" s="2">
        <v>43865.620138888888</v>
      </c>
      <c r="AO236">
        <v>6377</v>
      </c>
      <c r="AP236" s="1">
        <v>149750</v>
      </c>
      <c r="AQ236" t="s">
        <v>5</v>
      </c>
    </row>
    <row r="237" spans="1:43" x14ac:dyDescent="0.3">
      <c r="A237" t="str">
        <f t="shared" ca="1" si="117"/>
        <v>FY2020 Q4 Sep</v>
      </c>
      <c r="B237">
        <f t="shared" ca="1" si="118"/>
        <v>2020</v>
      </c>
      <c r="C237" s="8" t="str">
        <f t="shared" ca="1" si="119"/>
        <v>Sep</v>
      </c>
      <c r="D237" s="8" t="str">
        <f t="shared" ca="1" si="120"/>
        <v>Q4</v>
      </c>
      <c r="E237">
        <f t="shared" ca="1" si="121"/>
        <v>12</v>
      </c>
      <c r="F237">
        <f t="shared" ca="1" si="122"/>
        <v>4</v>
      </c>
      <c r="G237">
        <f t="shared" ca="1" si="123"/>
        <v>202012</v>
      </c>
      <c r="H237">
        <f t="shared" ca="1" si="124"/>
        <v>202004</v>
      </c>
      <c r="I237" t="str">
        <f t="shared" ca="1" si="125"/>
        <v>FY2020 Q3 Sep</v>
      </c>
      <c r="J237">
        <f t="shared" ca="1" si="126"/>
        <v>2020</v>
      </c>
      <c r="K237" s="8" t="str">
        <f t="shared" ca="1" si="127"/>
        <v>Sep</v>
      </c>
      <c r="L237" s="8" t="str">
        <f t="shared" ca="1" si="128"/>
        <v>Q3</v>
      </c>
      <c r="M237">
        <f t="shared" ca="1" si="129"/>
        <v>9</v>
      </c>
      <c r="N237">
        <f t="shared" ca="1" si="130"/>
        <v>3</v>
      </c>
      <c r="O237">
        <f t="shared" ca="1" si="131"/>
        <v>202009</v>
      </c>
      <c r="P237">
        <f t="shared" ca="1" si="132"/>
        <v>202003</v>
      </c>
      <c r="Q237" t="str">
        <f t="shared" si="133"/>
        <v>FY2020 Q1 Dec</v>
      </c>
      <c r="R237">
        <f t="shared" si="134"/>
        <v>2020</v>
      </c>
      <c r="S237" s="8" t="str">
        <f t="shared" si="135"/>
        <v>Dec</v>
      </c>
      <c r="T237" s="8" t="str">
        <f t="shared" si="136"/>
        <v>Q1</v>
      </c>
      <c r="U237">
        <f t="shared" si="137"/>
        <v>3</v>
      </c>
      <c r="V237">
        <f t="shared" si="138"/>
        <v>1</v>
      </c>
      <c r="W237">
        <f t="shared" si="139"/>
        <v>202003</v>
      </c>
      <c r="X237">
        <f t="shared" si="140"/>
        <v>202001</v>
      </c>
      <c r="Y237" t="str">
        <f t="shared" si="141"/>
        <v>FY2019 Q4 Dec</v>
      </c>
      <c r="Z237">
        <f t="shared" si="142"/>
        <v>2019</v>
      </c>
      <c r="AA237" s="8" t="str">
        <f t="shared" si="143"/>
        <v>Dec</v>
      </c>
      <c r="AB237" s="8" t="str">
        <f t="shared" si="144"/>
        <v>Q4</v>
      </c>
      <c r="AC237">
        <f t="shared" si="145"/>
        <v>12</v>
      </c>
      <c r="AD237">
        <f t="shared" si="146"/>
        <v>4</v>
      </c>
      <c r="AE237">
        <f t="shared" si="147"/>
        <v>201912</v>
      </c>
      <c r="AF237">
        <f t="shared" si="148"/>
        <v>201904</v>
      </c>
      <c r="AG237" s="9">
        <f t="shared" ca="1" si="149"/>
        <v>0</v>
      </c>
      <c r="AH237">
        <f t="shared" ca="1" si="150"/>
        <v>3</v>
      </c>
      <c r="AI237" s="9">
        <f t="shared" ca="1" si="151"/>
        <v>9</v>
      </c>
      <c r="AJ237" s="9">
        <f t="shared" ca="1" si="152"/>
        <v>1</v>
      </c>
      <c r="AK237" s="9">
        <f t="shared" si="153"/>
        <v>4</v>
      </c>
      <c r="AL237" s="9">
        <f t="shared" si="154"/>
        <v>50</v>
      </c>
      <c r="AM237" s="9">
        <f t="shared" si="155"/>
        <v>15</v>
      </c>
      <c r="AN237" s="2">
        <v>43810.655555555553</v>
      </c>
      <c r="AO237">
        <v>8224</v>
      </c>
      <c r="AP237" s="1">
        <v>145000</v>
      </c>
      <c r="AQ237" t="s">
        <v>5</v>
      </c>
    </row>
    <row r="238" spans="1:43" x14ac:dyDescent="0.3">
      <c r="A238" t="str">
        <f t="shared" ca="1" si="117"/>
        <v>FY2020 Q4 Sep</v>
      </c>
      <c r="B238">
        <f t="shared" ca="1" si="118"/>
        <v>2020</v>
      </c>
      <c r="C238" s="8" t="str">
        <f t="shared" ca="1" si="119"/>
        <v>Sep</v>
      </c>
      <c r="D238" s="8" t="str">
        <f t="shared" ca="1" si="120"/>
        <v>Q4</v>
      </c>
      <c r="E238">
        <f t="shared" ca="1" si="121"/>
        <v>12</v>
      </c>
      <c r="F238">
        <f t="shared" ca="1" si="122"/>
        <v>4</v>
      </c>
      <c r="G238">
        <f t="shared" ca="1" si="123"/>
        <v>202012</v>
      </c>
      <c r="H238">
        <f t="shared" ca="1" si="124"/>
        <v>202004</v>
      </c>
      <c r="I238" t="str">
        <f t="shared" ca="1" si="125"/>
        <v>FY2020 Q3 Sep</v>
      </c>
      <c r="J238">
        <f t="shared" ca="1" si="126"/>
        <v>2020</v>
      </c>
      <c r="K238" s="8" t="str">
        <f t="shared" ca="1" si="127"/>
        <v>Sep</v>
      </c>
      <c r="L238" s="8" t="str">
        <f t="shared" ca="1" si="128"/>
        <v>Q3</v>
      </c>
      <c r="M238">
        <f t="shared" ca="1" si="129"/>
        <v>9</v>
      </c>
      <c r="N238">
        <f t="shared" ca="1" si="130"/>
        <v>3</v>
      </c>
      <c r="O238">
        <f t="shared" ca="1" si="131"/>
        <v>202009</v>
      </c>
      <c r="P238">
        <f t="shared" ca="1" si="132"/>
        <v>202003</v>
      </c>
      <c r="Q238" t="str">
        <f t="shared" si="133"/>
        <v>FY2020 Q1 Nov</v>
      </c>
      <c r="R238">
        <f t="shared" si="134"/>
        <v>2020</v>
      </c>
      <c r="S238" s="8" t="str">
        <f t="shared" si="135"/>
        <v>Nov</v>
      </c>
      <c r="T238" s="8" t="str">
        <f t="shared" si="136"/>
        <v>Q1</v>
      </c>
      <c r="U238">
        <f t="shared" si="137"/>
        <v>2</v>
      </c>
      <c r="V238">
        <f t="shared" si="138"/>
        <v>1</v>
      </c>
      <c r="W238">
        <f t="shared" si="139"/>
        <v>202002</v>
      </c>
      <c r="X238">
        <f t="shared" si="140"/>
        <v>202001</v>
      </c>
      <c r="Y238" t="str">
        <f t="shared" si="141"/>
        <v>FY2019 Q4 Nov</v>
      </c>
      <c r="Z238">
        <f t="shared" si="142"/>
        <v>2019</v>
      </c>
      <c r="AA238" s="8" t="str">
        <f t="shared" si="143"/>
        <v>Nov</v>
      </c>
      <c r="AB238" s="8" t="str">
        <f t="shared" si="144"/>
        <v>Q4</v>
      </c>
      <c r="AC238">
        <f t="shared" si="145"/>
        <v>11</v>
      </c>
      <c r="AD238">
        <f t="shared" si="146"/>
        <v>4</v>
      </c>
      <c r="AE238">
        <f t="shared" si="147"/>
        <v>201911</v>
      </c>
      <c r="AF238">
        <f t="shared" si="148"/>
        <v>201904</v>
      </c>
      <c r="AG238" s="9">
        <f t="shared" ca="1" si="149"/>
        <v>0</v>
      </c>
      <c r="AH238">
        <f t="shared" ca="1" si="150"/>
        <v>3</v>
      </c>
      <c r="AI238" s="9">
        <f t="shared" ca="1" si="151"/>
        <v>10</v>
      </c>
      <c r="AJ238" s="9">
        <f t="shared" ca="1" si="152"/>
        <v>1</v>
      </c>
      <c r="AK238" s="9">
        <f t="shared" si="153"/>
        <v>2</v>
      </c>
      <c r="AL238" s="9">
        <f t="shared" si="154"/>
        <v>47</v>
      </c>
      <c r="AM238" s="9">
        <f t="shared" si="155"/>
        <v>13</v>
      </c>
      <c r="AN238" s="2">
        <v>43787.57708333333</v>
      </c>
      <c r="AO238">
        <v>695</v>
      </c>
      <c r="AP238" s="1">
        <v>140000</v>
      </c>
      <c r="AQ238" t="s">
        <v>5</v>
      </c>
    </row>
    <row r="239" spans="1:43" x14ac:dyDescent="0.3">
      <c r="A239" t="str">
        <f t="shared" ca="1" si="117"/>
        <v>FY2020 Q4 Sep</v>
      </c>
      <c r="B239">
        <f t="shared" ca="1" si="118"/>
        <v>2020</v>
      </c>
      <c r="C239" s="8" t="str">
        <f t="shared" ca="1" si="119"/>
        <v>Sep</v>
      </c>
      <c r="D239" s="8" t="str">
        <f t="shared" ca="1" si="120"/>
        <v>Q4</v>
      </c>
      <c r="E239">
        <f t="shared" ca="1" si="121"/>
        <v>12</v>
      </c>
      <c r="F239">
        <f t="shared" ca="1" si="122"/>
        <v>4</v>
      </c>
      <c r="G239">
        <f t="shared" ca="1" si="123"/>
        <v>202012</v>
      </c>
      <c r="H239">
        <f t="shared" ca="1" si="124"/>
        <v>202004</v>
      </c>
      <c r="I239" t="str">
        <f t="shared" ca="1" si="125"/>
        <v>FY2020 Q3 Sep</v>
      </c>
      <c r="J239">
        <f t="shared" ca="1" si="126"/>
        <v>2020</v>
      </c>
      <c r="K239" s="8" t="str">
        <f t="shared" ca="1" si="127"/>
        <v>Sep</v>
      </c>
      <c r="L239" s="8" t="str">
        <f t="shared" ca="1" si="128"/>
        <v>Q3</v>
      </c>
      <c r="M239">
        <f t="shared" ca="1" si="129"/>
        <v>9</v>
      </c>
      <c r="N239">
        <f t="shared" ca="1" si="130"/>
        <v>3</v>
      </c>
      <c r="O239">
        <f t="shared" ca="1" si="131"/>
        <v>202009</v>
      </c>
      <c r="P239">
        <f t="shared" ca="1" si="132"/>
        <v>202003</v>
      </c>
      <c r="Q239" t="str">
        <f t="shared" si="133"/>
        <v>FY2020 Q2 Feb</v>
      </c>
      <c r="R239">
        <f t="shared" si="134"/>
        <v>2020</v>
      </c>
      <c r="S239" s="8" t="str">
        <f t="shared" si="135"/>
        <v>Feb</v>
      </c>
      <c r="T239" s="8" t="str">
        <f t="shared" si="136"/>
        <v>Q2</v>
      </c>
      <c r="U239">
        <f t="shared" si="137"/>
        <v>5</v>
      </c>
      <c r="V239">
        <f t="shared" si="138"/>
        <v>2</v>
      </c>
      <c r="W239">
        <f t="shared" si="139"/>
        <v>202005</v>
      </c>
      <c r="X239">
        <f t="shared" si="140"/>
        <v>202002</v>
      </c>
      <c r="Y239" t="str">
        <f t="shared" si="141"/>
        <v>FY2020 Q1 Feb</v>
      </c>
      <c r="Z239">
        <f t="shared" si="142"/>
        <v>2020</v>
      </c>
      <c r="AA239" s="8" t="str">
        <f t="shared" si="143"/>
        <v>Feb</v>
      </c>
      <c r="AB239" s="8" t="str">
        <f t="shared" si="144"/>
        <v>Q1</v>
      </c>
      <c r="AC239">
        <f t="shared" si="145"/>
        <v>2</v>
      </c>
      <c r="AD239">
        <f t="shared" si="146"/>
        <v>1</v>
      </c>
      <c r="AE239">
        <f t="shared" si="147"/>
        <v>202002</v>
      </c>
      <c r="AF239">
        <f t="shared" si="148"/>
        <v>202001</v>
      </c>
      <c r="AG239" s="9">
        <f t="shared" ca="1" si="149"/>
        <v>0</v>
      </c>
      <c r="AH239">
        <f t="shared" ca="1" si="150"/>
        <v>2</v>
      </c>
      <c r="AI239" s="9">
        <f t="shared" ca="1" si="151"/>
        <v>7</v>
      </c>
      <c r="AJ239" s="9">
        <f t="shared" ca="1" si="152"/>
        <v>0</v>
      </c>
      <c r="AK239" s="9">
        <f t="shared" si="153"/>
        <v>3</v>
      </c>
      <c r="AL239" s="9">
        <f t="shared" si="154"/>
        <v>8</v>
      </c>
      <c r="AM239" s="9">
        <f t="shared" si="155"/>
        <v>10</v>
      </c>
      <c r="AN239" s="2">
        <v>43879.444444444445</v>
      </c>
      <c r="AO239">
        <v>774</v>
      </c>
      <c r="AP239" s="1">
        <v>140000</v>
      </c>
      <c r="AQ239" t="s">
        <v>5</v>
      </c>
    </row>
    <row r="240" spans="1:43" x14ac:dyDescent="0.3">
      <c r="A240" t="str">
        <f t="shared" ca="1" si="117"/>
        <v>FY2020 Q4 Sep</v>
      </c>
      <c r="B240">
        <f t="shared" ca="1" si="118"/>
        <v>2020</v>
      </c>
      <c r="C240" s="8" t="str">
        <f t="shared" ca="1" si="119"/>
        <v>Sep</v>
      </c>
      <c r="D240" s="8" t="str">
        <f t="shared" ca="1" si="120"/>
        <v>Q4</v>
      </c>
      <c r="E240">
        <f t="shared" ca="1" si="121"/>
        <v>12</v>
      </c>
      <c r="F240">
        <f t="shared" ca="1" si="122"/>
        <v>4</v>
      </c>
      <c r="G240">
        <f t="shared" ca="1" si="123"/>
        <v>202012</v>
      </c>
      <c r="H240">
        <f t="shared" ca="1" si="124"/>
        <v>202004</v>
      </c>
      <c r="I240" t="str">
        <f t="shared" ca="1" si="125"/>
        <v>FY2020 Q3 Sep</v>
      </c>
      <c r="J240">
        <f t="shared" ca="1" si="126"/>
        <v>2020</v>
      </c>
      <c r="K240" s="8" t="str">
        <f t="shared" ca="1" si="127"/>
        <v>Sep</v>
      </c>
      <c r="L240" s="8" t="str">
        <f t="shared" ca="1" si="128"/>
        <v>Q3</v>
      </c>
      <c r="M240">
        <f t="shared" ca="1" si="129"/>
        <v>9</v>
      </c>
      <c r="N240">
        <f t="shared" ca="1" si="130"/>
        <v>3</v>
      </c>
      <c r="O240">
        <f t="shared" ca="1" si="131"/>
        <v>202009</v>
      </c>
      <c r="P240">
        <f t="shared" ca="1" si="132"/>
        <v>202003</v>
      </c>
      <c r="Q240" t="str">
        <f t="shared" si="133"/>
        <v>FY2020 Q2 Jan</v>
      </c>
      <c r="R240">
        <f t="shared" si="134"/>
        <v>2020</v>
      </c>
      <c r="S240" s="8" t="str">
        <f t="shared" si="135"/>
        <v>Jan</v>
      </c>
      <c r="T240" s="8" t="str">
        <f t="shared" si="136"/>
        <v>Q2</v>
      </c>
      <c r="U240">
        <f t="shared" si="137"/>
        <v>4</v>
      </c>
      <c r="V240">
        <f t="shared" si="138"/>
        <v>2</v>
      </c>
      <c r="W240">
        <f t="shared" si="139"/>
        <v>202004</v>
      </c>
      <c r="X240">
        <f t="shared" si="140"/>
        <v>202002</v>
      </c>
      <c r="Y240" t="str">
        <f t="shared" si="141"/>
        <v>FY2020 Q1 Jan</v>
      </c>
      <c r="Z240">
        <f t="shared" si="142"/>
        <v>2020</v>
      </c>
      <c r="AA240" s="8" t="str">
        <f t="shared" si="143"/>
        <v>Jan</v>
      </c>
      <c r="AB240" s="8" t="str">
        <f t="shared" si="144"/>
        <v>Q1</v>
      </c>
      <c r="AC240">
        <f t="shared" si="145"/>
        <v>1</v>
      </c>
      <c r="AD240">
        <f t="shared" si="146"/>
        <v>1</v>
      </c>
      <c r="AE240">
        <f t="shared" si="147"/>
        <v>202001</v>
      </c>
      <c r="AF240">
        <f t="shared" si="148"/>
        <v>202001</v>
      </c>
      <c r="AG240" s="9">
        <f t="shared" ca="1" si="149"/>
        <v>0</v>
      </c>
      <c r="AH240">
        <f t="shared" ca="1" si="150"/>
        <v>3</v>
      </c>
      <c r="AI240" s="9">
        <f t="shared" ca="1" si="151"/>
        <v>8</v>
      </c>
      <c r="AJ240" s="9">
        <f t="shared" ca="1" si="152"/>
        <v>0</v>
      </c>
      <c r="AK240" s="9">
        <f t="shared" si="153"/>
        <v>6</v>
      </c>
      <c r="AL240" s="9">
        <f t="shared" si="154"/>
        <v>3</v>
      </c>
      <c r="AM240" s="9">
        <f t="shared" si="155"/>
        <v>16</v>
      </c>
      <c r="AN240" s="2">
        <v>43847.688888888886</v>
      </c>
      <c r="AO240">
        <v>3186</v>
      </c>
      <c r="AP240" s="1">
        <v>140000</v>
      </c>
      <c r="AQ240" t="s">
        <v>5</v>
      </c>
    </row>
    <row r="241" spans="1:43" x14ac:dyDescent="0.3">
      <c r="A241" t="str">
        <f t="shared" ca="1" si="117"/>
        <v>FY2020 Q4 Sep</v>
      </c>
      <c r="B241">
        <f t="shared" ca="1" si="118"/>
        <v>2020</v>
      </c>
      <c r="C241" s="8" t="str">
        <f t="shared" ca="1" si="119"/>
        <v>Sep</v>
      </c>
      <c r="D241" s="8" t="str">
        <f t="shared" ca="1" si="120"/>
        <v>Q4</v>
      </c>
      <c r="E241">
        <f t="shared" ca="1" si="121"/>
        <v>12</v>
      </c>
      <c r="F241">
        <f t="shared" ca="1" si="122"/>
        <v>4</v>
      </c>
      <c r="G241">
        <f t="shared" ca="1" si="123"/>
        <v>202012</v>
      </c>
      <c r="H241">
        <f t="shared" ca="1" si="124"/>
        <v>202004</v>
      </c>
      <c r="I241" t="str">
        <f t="shared" ca="1" si="125"/>
        <v>FY2020 Q3 Sep</v>
      </c>
      <c r="J241">
        <f t="shared" ca="1" si="126"/>
        <v>2020</v>
      </c>
      <c r="K241" s="8" t="str">
        <f t="shared" ca="1" si="127"/>
        <v>Sep</v>
      </c>
      <c r="L241" s="8" t="str">
        <f t="shared" ca="1" si="128"/>
        <v>Q3</v>
      </c>
      <c r="M241">
        <f t="shared" ca="1" si="129"/>
        <v>9</v>
      </c>
      <c r="N241">
        <f t="shared" ca="1" si="130"/>
        <v>3</v>
      </c>
      <c r="O241">
        <f t="shared" ca="1" si="131"/>
        <v>202009</v>
      </c>
      <c r="P241">
        <f t="shared" ca="1" si="132"/>
        <v>202003</v>
      </c>
      <c r="Q241" t="str">
        <f t="shared" si="133"/>
        <v>FY2020 Q2 Mar</v>
      </c>
      <c r="R241">
        <f t="shared" si="134"/>
        <v>2020</v>
      </c>
      <c r="S241" s="8" t="str">
        <f t="shared" si="135"/>
        <v>Mar</v>
      </c>
      <c r="T241" s="8" t="str">
        <f t="shared" si="136"/>
        <v>Q2</v>
      </c>
      <c r="U241">
        <f t="shared" si="137"/>
        <v>6</v>
      </c>
      <c r="V241">
        <f t="shared" si="138"/>
        <v>2</v>
      </c>
      <c r="W241">
        <f t="shared" si="139"/>
        <v>202006</v>
      </c>
      <c r="X241">
        <f t="shared" si="140"/>
        <v>202002</v>
      </c>
      <c r="Y241" t="str">
        <f t="shared" si="141"/>
        <v>FY2020 Q1 Mar</v>
      </c>
      <c r="Z241">
        <f t="shared" si="142"/>
        <v>2020</v>
      </c>
      <c r="AA241" s="8" t="str">
        <f t="shared" si="143"/>
        <v>Mar</v>
      </c>
      <c r="AB241" s="8" t="str">
        <f t="shared" si="144"/>
        <v>Q1</v>
      </c>
      <c r="AC241">
        <f t="shared" si="145"/>
        <v>3</v>
      </c>
      <c r="AD241">
        <f t="shared" si="146"/>
        <v>1</v>
      </c>
      <c r="AE241">
        <f t="shared" si="147"/>
        <v>202003</v>
      </c>
      <c r="AF241">
        <f t="shared" si="148"/>
        <v>202001</v>
      </c>
      <c r="AG241" s="9">
        <f t="shared" ca="1" si="149"/>
        <v>0</v>
      </c>
      <c r="AH241">
        <f t="shared" ca="1" si="150"/>
        <v>2</v>
      </c>
      <c r="AI241" s="9">
        <f t="shared" ca="1" si="151"/>
        <v>6</v>
      </c>
      <c r="AJ241" s="9">
        <f t="shared" ca="1" si="152"/>
        <v>0</v>
      </c>
      <c r="AK241" s="9">
        <f t="shared" si="153"/>
        <v>2</v>
      </c>
      <c r="AL241" s="9">
        <f t="shared" si="154"/>
        <v>11</v>
      </c>
      <c r="AM241" s="9">
        <f t="shared" si="155"/>
        <v>9</v>
      </c>
      <c r="AN241" s="2">
        <v>43899.404861111114</v>
      </c>
      <c r="AO241">
        <v>3302</v>
      </c>
      <c r="AP241" s="1">
        <v>140000</v>
      </c>
      <c r="AQ241" t="s">
        <v>5</v>
      </c>
    </row>
    <row r="242" spans="1:43" x14ac:dyDescent="0.3">
      <c r="A242" t="str">
        <f t="shared" ca="1" si="117"/>
        <v>FY2020 Q4 Sep</v>
      </c>
      <c r="B242">
        <f t="shared" ca="1" si="118"/>
        <v>2020</v>
      </c>
      <c r="C242" s="8" t="str">
        <f t="shared" ca="1" si="119"/>
        <v>Sep</v>
      </c>
      <c r="D242" s="8" t="str">
        <f t="shared" ca="1" si="120"/>
        <v>Q4</v>
      </c>
      <c r="E242">
        <f t="shared" ca="1" si="121"/>
        <v>12</v>
      </c>
      <c r="F242">
        <f t="shared" ca="1" si="122"/>
        <v>4</v>
      </c>
      <c r="G242">
        <f t="shared" ca="1" si="123"/>
        <v>202012</v>
      </c>
      <c r="H242">
        <f t="shared" ca="1" si="124"/>
        <v>202004</v>
      </c>
      <c r="I242" t="str">
        <f t="shared" ca="1" si="125"/>
        <v>FY2020 Q3 Sep</v>
      </c>
      <c r="J242">
        <f t="shared" ca="1" si="126"/>
        <v>2020</v>
      </c>
      <c r="K242" s="8" t="str">
        <f t="shared" ca="1" si="127"/>
        <v>Sep</v>
      </c>
      <c r="L242" s="8" t="str">
        <f t="shared" ca="1" si="128"/>
        <v>Q3</v>
      </c>
      <c r="M242">
        <f t="shared" ca="1" si="129"/>
        <v>9</v>
      </c>
      <c r="N242">
        <f t="shared" ca="1" si="130"/>
        <v>3</v>
      </c>
      <c r="O242">
        <f t="shared" ca="1" si="131"/>
        <v>202009</v>
      </c>
      <c r="P242">
        <f t="shared" ca="1" si="132"/>
        <v>202003</v>
      </c>
      <c r="Q242" t="str">
        <f t="shared" si="133"/>
        <v>FY2020 Q3 Apr</v>
      </c>
      <c r="R242">
        <f t="shared" si="134"/>
        <v>2020</v>
      </c>
      <c r="S242" s="8" t="str">
        <f t="shared" si="135"/>
        <v>Apr</v>
      </c>
      <c r="T242" s="8" t="str">
        <f t="shared" si="136"/>
        <v>Q3</v>
      </c>
      <c r="U242">
        <f t="shared" si="137"/>
        <v>7</v>
      </c>
      <c r="V242">
        <f t="shared" si="138"/>
        <v>3</v>
      </c>
      <c r="W242">
        <f t="shared" si="139"/>
        <v>202007</v>
      </c>
      <c r="X242">
        <f t="shared" si="140"/>
        <v>202003</v>
      </c>
      <c r="Y242" t="str">
        <f t="shared" si="141"/>
        <v>FY2020 Q2 Apr</v>
      </c>
      <c r="Z242">
        <f t="shared" si="142"/>
        <v>2020</v>
      </c>
      <c r="AA242" s="8" t="str">
        <f t="shared" si="143"/>
        <v>Apr</v>
      </c>
      <c r="AB242" s="8" t="str">
        <f t="shared" si="144"/>
        <v>Q2</v>
      </c>
      <c r="AC242">
        <f t="shared" si="145"/>
        <v>4</v>
      </c>
      <c r="AD242">
        <f t="shared" si="146"/>
        <v>2</v>
      </c>
      <c r="AE242">
        <f t="shared" si="147"/>
        <v>202004</v>
      </c>
      <c r="AF242">
        <f t="shared" si="148"/>
        <v>202002</v>
      </c>
      <c r="AG242" s="9">
        <f t="shared" ca="1" si="149"/>
        <v>0</v>
      </c>
      <c r="AH242">
        <f t="shared" ca="1" si="150"/>
        <v>2</v>
      </c>
      <c r="AI242" s="9">
        <f t="shared" ca="1" si="151"/>
        <v>5</v>
      </c>
      <c r="AJ242" s="9">
        <f t="shared" ca="1" si="152"/>
        <v>0</v>
      </c>
      <c r="AK242" s="9">
        <f t="shared" si="153"/>
        <v>6</v>
      </c>
      <c r="AL242" s="9">
        <f t="shared" si="154"/>
        <v>14</v>
      </c>
      <c r="AM242" s="9">
        <f t="shared" si="155"/>
        <v>11</v>
      </c>
      <c r="AN242" s="2">
        <v>43924.472916666666</v>
      </c>
      <c r="AO242">
        <v>3602</v>
      </c>
      <c r="AP242" s="1">
        <v>140000</v>
      </c>
      <c r="AQ242" t="s">
        <v>5</v>
      </c>
    </row>
    <row r="243" spans="1:43" x14ac:dyDescent="0.3">
      <c r="A243" t="str">
        <f t="shared" ca="1" si="117"/>
        <v>FY2020 Q4 Sep</v>
      </c>
      <c r="B243">
        <f t="shared" ca="1" si="118"/>
        <v>2020</v>
      </c>
      <c r="C243" s="8" t="str">
        <f t="shared" ca="1" si="119"/>
        <v>Sep</v>
      </c>
      <c r="D243" s="8" t="str">
        <f t="shared" ca="1" si="120"/>
        <v>Q4</v>
      </c>
      <c r="E243">
        <f t="shared" ca="1" si="121"/>
        <v>12</v>
      </c>
      <c r="F243">
        <f t="shared" ca="1" si="122"/>
        <v>4</v>
      </c>
      <c r="G243">
        <f t="shared" ca="1" si="123"/>
        <v>202012</v>
      </c>
      <c r="H243">
        <f t="shared" ca="1" si="124"/>
        <v>202004</v>
      </c>
      <c r="I243" t="str">
        <f t="shared" ca="1" si="125"/>
        <v>FY2020 Q3 Sep</v>
      </c>
      <c r="J243">
        <f t="shared" ca="1" si="126"/>
        <v>2020</v>
      </c>
      <c r="K243" s="8" t="str">
        <f t="shared" ca="1" si="127"/>
        <v>Sep</v>
      </c>
      <c r="L243" s="8" t="str">
        <f t="shared" ca="1" si="128"/>
        <v>Q3</v>
      </c>
      <c r="M243">
        <f t="shared" ca="1" si="129"/>
        <v>9</v>
      </c>
      <c r="N243">
        <f t="shared" ca="1" si="130"/>
        <v>3</v>
      </c>
      <c r="O243">
        <f t="shared" ca="1" si="131"/>
        <v>202009</v>
      </c>
      <c r="P243">
        <f t="shared" ca="1" si="132"/>
        <v>202003</v>
      </c>
      <c r="Q243" t="str">
        <f t="shared" si="133"/>
        <v>FY2020 Q1 Oct</v>
      </c>
      <c r="R243">
        <f t="shared" si="134"/>
        <v>2020</v>
      </c>
      <c r="S243" s="8" t="str">
        <f t="shared" si="135"/>
        <v>Oct</v>
      </c>
      <c r="T243" s="8" t="str">
        <f t="shared" si="136"/>
        <v>Q1</v>
      </c>
      <c r="U243">
        <f t="shared" si="137"/>
        <v>1</v>
      </c>
      <c r="V243">
        <f t="shared" si="138"/>
        <v>1</v>
      </c>
      <c r="W243">
        <f t="shared" si="139"/>
        <v>202001</v>
      </c>
      <c r="X243">
        <f t="shared" si="140"/>
        <v>202001</v>
      </c>
      <c r="Y243" t="str">
        <f t="shared" si="141"/>
        <v>FY2019 Q4 Oct</v>
      </c>
      <c r="Z243">
        <f t="shared" si="142"/>
        <v>2019</v>
      </c>
      <c r="AA243" s="8" t="str">
        <f t="shared" si="143"/>
        <v>Oct</v>
      </c>
      <c r="AB243" s="8" t="str">
        <f t="shared" si="144"/>
        <v>Q4</v>
      </c>
      <c r="AC243">
        <f t="shared" si="145"/>
        <v>10</v>
      </c>
      <c r="AD243">
        <f t="shared" si="146"/>
        <v>4</v>
      </c>
      <c r="AE243">
        <f t="shared" si="147"/>
        <v>201910</v>
      </c>
      <c r="AF243">
        <f t="shared" si="148"/>
        <v>201904</v>
      </c>
      <c r="AG243" s="9">
        <f t="shared" ca="1" si="149"/>
        <v>0</v>
      </c>
      <c r="AH243">
        <f t="shared" ca="1" si="150"/>
        <v>4</v>
      </c>
      <c r="AI243" s="9">
        <f t="shared" ca="1" si="151"/>
        <v>11</v>
      </c>
      <c r="AJ243" s="9">
        <f t="shared" ca="1" si="152"/>
        <v>1</v>
      </c>
      <c r="AK243" s="9">
        <f t="shared" si="153"/>
        <v>4</v>
      </c>
      <c r="AL243" s="9">
        <f t="shared" si="154"/>
        <v>40</v>
      </c>
      <c r="AM243" s="9">
        <f t="shared" si="155"/>
        <v>14</v>
      </c>
      <c r="AN243" s="2">
        <v>43740.616666666669</v>
      </c>
      <c r="AO243">
        <v>3799</v>
      </c>
      <c r="AP243" s="1">
        <v>140000</v>
      </c>
      <c r="AQ243" t="s">
        <v>5</v>
      </c>
    </row>
    <row r="244" spans="1:43" x14ac:dyDescent="0.3">
      <c r="A244" t="str">
        <f t="shared" ca="1" si="117"/>
        <v>FY2020 Q4 Sep</v>
      </c>
      <c r="B244">
        <f t="shared" ca="1" si="118"/>
        <v>2020</v>
      </c>
      <c r="C244" s="8" t="str">
        <f t="shared" ca="1" si="119"/>
        <v>Sep</v>
      </c>
      <c r="D244" s="8" t="str">
        <f t="shared" ca="1" si="120"/>
        <v>Q4</v>
      </c>
      <c r="E244">
        <f t="shared" ca="1" si="121"/>
        <v>12</v>
      </c>
      <c r="F244">
        <f t="shared" ca="1" si="122"/>
        <v>4</v>
      </c>
      <c r="G244">
        <f t="shared" ca="1" si="123"/>
        <v>202012</v>
      </c>
      <c r="H244">
        <f t="shared" ca="1" si="124"/>
        <v>202004</v>
      </c>
      <c r="I244" t="str">
        <f t="shared" ca="1" si="125"/>
        <v>FY2020 Q3 Sep</v>
      </c>
      <c r="J244">
        <f t="shared" ca="1" si="126"/>
        <v>2020</v>
      </c>
      <c r="K244" s="8" t="str">
        <f t="shared" ca="1" si="127"/>
        <v>Sep</v>
      </c>
      <c r="L244" s="8" t="str">
        <f t="shared" ca="1" si="128"/>
        <v>Q3</v>
      </c>
      <c r="M244">
        <f t="shared" ca="1" si="129"/>
        <v>9</v>
      </c>
      <c r="N244">
        <f t="shared" ca="1" si="130"/>
        <v>3</v>
      </c>
      <c r="O244">
        <f t="shared" ca="1" si="131"/>
        <v>202009</v>
      </c>
      <c r="P244">
        <f t="shared" ca="1" si="132"/>
        <v>202003</v>
      </c>
      <c r="Q244" t="str">
        <f t="shared" si="133"/>
        <v>FY2020 Q1 Dec</v>
      </c>
      <c r="R244">
        <f t="shared" si="134"/>
        <v>2020</v>
      </c>
      <c r="S244" s="8" t="str">
        <f t="shared" si="135"/>
        <v>Dec</v>
      </c>
      <c r="T244" s="8" t="str">
        <f t="shared" si="136"/>
        <v>Q1</v>
      </c>
      <c r="U244">
        <f t="shared" si="137"/>
        <v>3</v>
      </c>
      <c r="V244">
        <f t="shared" si="138"/>
        <v>1</v>
      </c>
      <c r="W244">
        <f t="shared" si="139"/>
        <v>202003</v>
      </c>
      <c r="X244">
        <f t="shared" si="140"/>
        <v>202001</v>
      </c>
      <c r="Y244" t="str">
        <f t="shared" si="141"/>
        <v>FY2019 Q4 Dec</v>
      </c>
      <c r="Z244">
        <f t="shared" si="142"/>
        <v>2019</v>
      </c>
      <c r="AA244" s="8" t="str">
        <f t="shared" si="143"/>
        <v>Dec</v>
      </c>
      <c r="AB244" s="8" t="str">
        <f t="shared" si="144"/>
        <v>Q4</v>
      </c>
      <c r="AC244">
        <f t="shared" si="145"/>
        <v>12</v>
      </c>
      <c r="AD244">
        <f t="shared" si="146"/>
        <v>4</v>
      </c>
      <c r="AE244">
        <f t="shared" si="147"/>
        <v>201912</v>
      </c>
      <c r="AF244">
        <f t="shared" si="148"/>
        <v>201904</v>
      </c>
      <c r="AG244" s="9">
        <f t="shared" ca="1" si="149"/>
        <v>0</v>
      </c>
      <c r="AH244">
        <f t="shared" ca="1" si="150"/>
        <v>3</v>
      </c>
      <c r="AI244" s="9">
        <f t="shared" ca="1" si="151"/>
        <v>9</v>
      </c>
      <c r="AJ244" s="9">
        <f t="shared" ca="1" si="152"/>
        <v>1</v>
      </c>
      <c r="AK244" s="9">
        <f t="shared" si="153"/>
        <v>4</v>
      </c>
      <c r="AL244" s="9">
        <f t="shared" si="154"/>
        <v>50</v>
      </c>
      <c r="AM244" s="9">
        <f t="shared" si="155"/>
        <v>12</v>
      </c>
      <c r="AN244" s="2">
        <v>43810.511111111111</v>
      </c>
      <c r="AO244">
        <v>5627</v>
      </c>
      <c r="AP244" s="1">
        <v>140000</v>
      </c>
      <c r="AQ244" t="s">
        <v>5</v>
      </c>
    </row>
    <row r="245" spans="1:43" x14ac:dyDescent="0.3">
      <c r="A245" t="str">
        <f t="shared" ca="1" si="117"/>
        <v>FY2020 Q4 Sep</v>
      </c>
      <c r="B245">
        <f t="shared" ca="1" si="118"/>
        <v>2020</v>
      </c>
      <c r="C245" s="8" t="str">
        <f t="shared" ca="1" si="119"/>
        <v>Sep</v>
      </c>
      <c r="D245" s="8" t="str">
        <f t="shared" ca="1" si="120"/>
        <v>Q4</v>
      </c>
      <c r="E245">
        <f t="shared" ca="1" si="121"/>
        <v>12</v>
      </c>
      <c r="F245">
        <f t="shared" ca="1" si="122"/>
        <v>4</v>
      </c>
      <c r="G245">
        <f t="shared" ca="1" si="123"/>
        <v>202012</v>
      </c>
      <c r="H245">
        <f t="shared" ca="1" si="124"/>
        <v>202004</v>
      </c>
      <c r="I245" t="str">
        <f t="shared" ca="1" si="125"/>
        <v>FY2020 Q3 Sep</v>
      </c>
      <c r="J245">
        <f t="shared" ca="1" si="126"/>
        <v>2020</v>
      </c>
      <c r="K245" s="8" t="str">
        <f t="shared" ca="1" si="127"/>
        <v>Sep</v>
      </c>
      <c r="L245" s="8" t="str">
        <f t="shared" ca="1" si="128"/>
        <v>Q3</v>
      </c>
      <c r="M245">
        <f t="shared" ca="1" si="129"/>
        <v>9</v>
      </c>
      <c r="N245">
        <f t="shared" ca="1" si="130"/>
        <v>3</v>
      </c>
      <c r="O245">
        <f t="shared" ca="1" si="131"/>
        <v>202009</v>
      </c>
      <c r="P245">
        <f t="shared" ca="1" si="132"/>
        <v>202003</v>
      </c>
      <c r="Q245" t="str">
        <f t="shared" si="133"/>
        <v>FY2020 Q1 Dec</v>
      </c>
      <c r="R245">
        <f t="shared" si="134"/>
        <v>2020</v>
      </c>
      <c r="S245" s="8" t="str">
        <f t="shared" si="135"/>
        <v>Dec</v>
      </c>
      <c r="T245" s="8" t="str">
        <f t="shared" si="136"/>
        <v>Q1</v>
      </c>
      <c r="U245">
        <f t="shared" si="137"/>
        <v>3</v>
      </c>
      <c r="V245">
        <f t="shared" si="138"/>
        <v>1</v>
      </c>
      <c r="W245">
        <f t="shared" si="139"/>
        <v>202003</v>
      </c>
      <c r="X245">
        <f t="shared" si="140"/>
        <v>202001</v>
      </c>
      <c r="Y245" t="str">
        <f t="shared" si="141"/>
        <v>FY2019 Q4 Dec</v>
      </c>
      <c r="Z245">
        <f t="shared" si="142"/>
        <v>2019</v>
      </c>
      <c r="AA245" s="8" t="str">
        <f t="shared" si="143"/>
        <v>Dec</v>
      </c>
      <c r="AB245" s="8" t="str">
        <f t="shared" si="144"/>
        <v>Q4</v>
      </c>
      <c r="AC245">
        <f t="shared" si="145"/>
        <v>12</v>
      </c>
      <c r="AD245">
        <f t="shared" si="146"/>
        <v>4</v>
      </c>
      <c r="AE245">
        <f t="shared" si="147"/>
        <v>201912</v>
      </c>
      <c r="AF245">
        <f t="shared" si="148"/>
        <v>201904</v>
      </c>
      <c r="AG245" s="9">
        <f t="shared" ca="1" si="149"/>
        <v>0</v>
      </c>
      <c r="AH245">
        <f t="shared" ca="1" si="150"/>
        <v>3</v>
      </c>
      <c r="AI245" s="9">
        <f t="shared" ca="1" si="151"/>
        <v>9</v>
      </c>
      <c r="AJ245" s="9">
        <f t="shared" ca="1" si="152"/>
        <v>1</v>
      </c>
      <c r="AK245" s="9">
        <f t="shared" si="153"/>
        <v>6</v>
      </c>
      <c r="AL245" s="9">
        <f t="shared" si="154"/>
        <v>49</v>
      </c>
      <c r="AM245" s="9">
        <f t="shared" si="155"/>
        <v>13</v>
      </c>
      <c r="AN245" s="2">
        <v>43805.546527777777</v>
      </c>
      <c r="AO245">
        <v>5886</v>
      </c>
      <c r="AP245" s="1">
        <v>140000</v>
      </c>
      <c r="AQ245" t="s">
        <v>5</v>
      </c>
    </row>
    <row r="246" spans="1:43" x14ac:dyDescent="0.3">
      <c r="A246" t="str">
        <f t="shared" ca="1" si="117"/>
        <v>FY2020 Q4 Sep</v>
      </c>
      <c r="B246">
        <f t="shared" ca="1" si="118"/>
        <v>2020</v>
      </c>
      <c r="C246" s="8" t="str">
        <f t="shared" ca="1" si="119"/>
        <v>Sep</v>
      </c>
      <c r="D246" s="8" t="str">
        <f t="shared" ca="1" si="120"/>
        <v>Q4</v>
      </c>
      <c r="E246">
        <f t="shared" ca="1" si="121"/>
        <v>12</v>
      </c>
      <c r="F246">
        <f t="shared" ca="1" si="122"/>
        <v>4</v>
      </c>
      <c r="G246">
        <f t="shared" ca="1" si="123"/>
        <v>202012</v>
      </c>
      <c r="H246">
        <f t="shared" ca="1" si="124"/>
        <v>202004</v>
      </c>
      <c r="I246" t="str">
        <f t="shared" ca="1" si="125"/>
        <v>FY2020 Q3 Sep</v>
      </c>
      <c r="J246">
        <f t="shared" ca="1" si="126"/>
        <v>2020</v>
      </c>
      <c r="K246" s="8" t="str">
        <f t="shared" ca="1" si="127"/>
        <v>Sep</v>
      </c>
      <c r="L246" s="8" t="str">
        <f t="shared" ca="1" si="128"/>
        <v>Q3</v>
      </c>
      <c r="M246">
        <f t="shared" ca="1" si="129"/>
        <v>9</v>
      </c>
      <c r="N246">
        <f t="shared" ca="1" si="130"/>
        <v>3</v>
      </c>
      <c r="O246">
        <f t="shared" ca="1" si="131"/>
        <v>202009</v>
      </c>
      <c r="P246">
        <f t="shared" ca="1" si="132"/>
        <v>202003</v>
      </c>
      <c r="Q246" t="str">
        <f t="shared" si="133"/>
        <v>FY2020 Q2 Feb</v>
      </c>
      <c r="R246">
        <f t="shared" si="134"/>
        <v>2020</v>
      </c>
      <c r="S246" s="8" t="str">
        <f t="shared" si="135"/>
        <v>Feb</v>
      </c>
      <c r="T246" s="8" t="str">
        <f t="shared" si="136"/>
        <v>Q2</v>
      </c>
      <c r="U246">
        <f t="shared" si="137"/>
        <v>5</v>
      </c>
      <c r="V246">
        <f t="shared" si="138"/>
        <v>2</v>
      </c>
      <c r="W246">
        <f t="shared" si="139"/>
        <v>202005</v>
      </c>
      <c r="X246">
        <f t="shared" si="140"/>
        <v>202002</v>
      </c>
      <c r="Y246" t="str">
        <f t="shared" si="141"/>
        <v>FY2020 Q1 Feb</v>
      </c>
      <c r="Z246">
        <f t="shared" si="142"/>
        <v>2020</v>
      </c>
      <c r="AA246" s="8" t="str">
        <f t="shared" si="143"/>
        <v>Feb</v>
      </c>
      <c r="AB246" s="8" t="str">
        <f t="shared" si="144"/>
        <v>Q1</v>
      </c>
      <c r="AC246">
        <f t="shared" si="145"/>
        <v>2</v>
      </c>
      <c r="AD246">
        <f t="shared" si="146"/>
        <v>1</v>
      </c>
      <c r="AE246">
        <f t="shared" si="147"/>
        <v>202002</v>
      </c>
      <c r="AF246">
        <f t="shared" si="148"/>
        <v>202001</v>
      </c>
      <c r="AG246" s="9">
        <f t="shared" ca="1" si="149"/>
        <v>0</v>
      </c>
      <c r="AH246">
        <f t="shared" ca="1" si="150"/>
        <v>2</v>
      </c>
      <c r="AI246" s="9">
        <f t="shared" ca="1" si="151"/>
        <v>7</v>
      </c>
      <c r="AJ246" s="9">
        <f t="shared" ca="1" si="152"/>
        <v>0</v>
      </c>
      <c r="AK246" s="9">
        <f t="shared" si="153"/>
        <v>6</v>
      </c>
      <c r="AL246" s="9">
        <f t="shared" si="154"/>
        <v>6</v>
      </c>
      <c r="AM246" s="9">
        <f t="shared" si="155"/>
        <v>12</v>
      </c>
      <c r="AN246" s="2">
        <v>43868.519444444442</v>
      </c>
      <c r="AO246">
        <v>7376</v>
      </c>
      <c r="AP246" s="1">
        <v>140000</v>
      </c>
      <c r="AQ246" t="s">
        <v>5</v>
      </c>
    </row>
    <row r="247" spans="1:43" x14ac:dyDescent="0.3">
      <c r="A247" t="str">
        <f t="shared" ca="1" si="117"/>
        <v>FY2020 Q4 Sep</v>
      </c>
      <c r="B247">
        <f t="shared" ca="1" si="118"/>
        <v>2020</v>
      </c>
      <c r="C247" s="8" t="str">
        <f t="shared" ca="1" si="119"/>
        <v>Sep</v>
      </c>
      <c r="D247" s="8" t="str">
        <f t="shared" ca="1" si="120"/>
        <v>Q4</v>
      </c>
      <c r="E247">
        <f t="shared" ca="1" si="121"/>
        <v>12</v>
      </c>
      <c r="F247">
        <f t="shared" ca="1" si="122"/>
        <v>4</v>
      </c>
      <c r="G247">
        <f t="shared" ca="1" si="123"/>
        <v>202012</v>
      </c>
      <c r="H247">
        <f t="shared" ca="1" si="124"/>
        <v>202004</v>
      </c>
      <c r="I247" t="str">
        <f t="shared" ca="1" si="125"/>
        <v>FY2020 Q3 Sep</v>
      </c>
      <c r="J247">
        <f t="shared" ca="1" si="126"/>
        <v>2020</v>
      </c>
      <c r="K247" s="8" t="str">
        <f t="shared" ca="1" si="127"/>
        <v>Sep</v>
      </c>
      <c r="L247" s="8" t="str">
        <f t="shared" ca="1" si="128"/>
        <v>Q3</v>
      </c>
      <c r="M247">
        <f t="shared" ca="1" si="129"/>
        <v>9</v>
      </c>
      <c r="N247">
        <f t="shared" ca="1" si="130"/>
        <v>3</v>
      </c>
      <c r="O247">
        <f t="shared" ca="1" si="131"/>
        <v>202009</v>
      </c>
      <c r="P247">
        <f t="shared" ca="1" si="132"/>
        <v>202003</v>
      </c>
      <c r="Q247" t="str">
        <f t="shared" si="133"/>
        <v>FY2020 Q2 Feb</v>
      </c>
      <c r="R247">
        <f t="shared" si="134"/>
        <v>2020</v>
      </c>
      <c r="S247" s="8" t="str">
        <f t="shared" si="135"/>
        <v>Feb</v>
      </c>
      <c r="T247" s="8" t="str">
        <f t="shared" si="136"/>
        <v>Q2</v>
      </c>
      <c r="U247">
        <f t="shared" si="137"/>
        <v>5</v>
      </c>
      <c r="V247">
        <f t="shared" si="138"/>
        <v>2</v>
      </c>
      <c r="W247">
        <f t="shared" si="139"/>
        <v>202005</v>
      </c>
      <c r="X247">
        <f t="shared" si="140"/>
        <v>202002</v>
      </c>
      <c r="Y247" t="str">
        <f t="shared" si="141"/>
        <v>FY2020 Q1 Feb</v>
      </c>
      <c r="Z247">
        <f t="shared" si="142"/>
        <v>2020</v>
      </c>
      <c r="AA247" s="8" t="str">
        <f t="shared" si="143"/>
        <v>Feb</v>
      </c>
      <c r="AB247" s="8" t="str">
        <f t="shared" si="144"/>
        <v>Q1</v>
      </c>
      <c r="AC247">
        <f t="shared" si="145"/>
        <v>2</v>
      </c>
      <c r="AD247">
        <f t="shared" si="146"/>
        <v>1</v>
      </c>
      <c r="AE247">
        <f t="shared" si="147"/>
        <v>202002</v>
      </c>
      <c r="AF247">
        <f t="shared" si="148"/>
        <v>202001</v>
      </c>
      <c r="AG247" s="9">
        <f t="shared" ca="1" si="149"/>
        <v>0</v>
      </c>
      <c r="AH247">
        <f t="shared" ca="1" si="150"/>
        <v>2</v>
      </c>
      <c r="AI247" s="9">
        <f t="shared" ca="1" si="151"/>
        <v>7</v>
      </c>
      <c r="AJ247" s="9">
        <f t="shared" ca="1" si="152"/>
        <v>0</v>
      </c>
      <c r="AK247" s="9">
        <f t="shared" si="153"/>
        <v>5</v>
      </c>
      <c r="AL247" s="9">
        <f t="shared" si="154"/>
        <v>7</v>
      </c>
      <c r="AM247" s="9">
        <f t="shared" si="155"/>
        <v>11</v>
      </c>
      <c r="AN247" s="2">
        <v>43874.488194444442</v>
      </c>
      <c r="AO247">
        <v>8455</v>
      </c>
      <c r="AP247" s="1">
        <v>140000</v>
      </c>
      <c r="AQ247" t="s">
        <v>5</v>
      </c>
    </row>
    <row r="248" spans="1:43" x14ac:dyDescent="0.3">
      <c r="A248" t="str">
        <f t="shared" ca="1" si="117"/>
        <v>FY2020 Q4 Sep</v>
      </c>
      <c r="B248">
        <f t="shared" ca="1" si="118"/>
        <v>2020</v>
      </c>
      <c r="C248" s="8" t="str">
        <f t="shared" ca="1" si="119"/>
        <v>Sep</v>
      </c>
      <c r="D248" s="8" t="str">
        <f t="shared" ca="1" si="120"/>
        <v>Q4</v>
      </c>
      <c r="E248">
        <f t="shared" ca="1" si="121"/>
        <v>12</v>
      </c>
      <c r="F248">
        <f t="shared" ca="1" si="122"/>
        <v>4</v>
      </c>
      <c r="G248">
        <f t="shared" ca="1" si="123"/>
        <v>202012</v>
      </c>
      <c r="H248">
        <f t="shared" ca="1" si="124"/>
        <v>202004</v>
      </c>
      <c r="I248" t="str">
        <f t="shared" ca="1" si="125"/>
        <v>FY2020 Q3 Sep</v>
      </c>
      <c r="J248">
        <f t="shared" ca="1" si="126"/>
        <v>2020</v>
      </c>
      <c r="K248" s="8" t="str">
        <f t="shared" ca="1" si="127"/>
        <v>Sep</v>
      </c>
      <c r="L248" s="8" t="str">
        <f t="shared" ca="1" si="128"/>
        <v>Q3</v>
      </c>
      <c r="M248">
        <f t="shared" ca="1" si="129"/>
        <v>9</v>
      </c>
      <c r="N248">
        <f t="shared" ca="1" si="130"/>
        <v>3</v>
      </c>
      <c r="O248">
        <f t="shared" ca="1" si="131"/>
        <v>202009</v>
      </c>
      <c r="P248">
        <f t="shared" ca="1" si="132"/>
        <v>202003</v>
      </c>
      <c r="Q248" t="str">
        <f t="shared" si="133"/>
        <v>FY2020 Q2 Feb</v>
      </c>
      <c r="R248">
        <f t="shared" si="134"/>
        <v>2020</v>
      </c>
      <c r="S248" s="8" t="str">
        <f t="shared" si="135"/>
        <v>Feb</v>
      </c>
      <c r="T248" s="8" t="str">
        <f t="shared" si="136"/>
        <v>Q2</v>
      </c>
      <c r="U248">
        <f t="shared" si="137"/>
        <v>5</v>
      </c>
      <c r="V248">
        <f t="shared" si="138"/>
        <v>2</v>
      </c>
      <c r="W248">
        <f t="shared" si="139"/>
        <v>202005</v>
      </c>
      <c r="X248">
        <f t="shared" si="140"/>
        <v>202002</v>
      </c>
      <c r="Y248" t="str">
        <f t="shared" si="141"/>
        <v>FY2020 Q1 Feb</v>
      </c>
      <c r="Z248">
        <f t="shared" si="142"/>
        <v>2020</v>
      </c>
      <c r="AA248" s="8" t="str">
        <f t="shared" si="143"/>
        <v>Feb</v>
      </c>
      <c r="AB248" s="8" t="str">
        <f t="shared" si="144"/>
        <v>Q1</v>
      </c>
      <c r="AC248">
        <f t="shared" si="145"/>
        <v>2</v>
      </c>
      <c r="AD248">
        <f t="shared" si="146"/>
        <v>1</v>
      </c>
      <c r="AE248">
        <f t="shared" si="147"/>
        <v>202002</v>
      </c>
      <c r="AF248">
        <f t="shared" si="148"/>
        <v>202001</v>
      </c>
      <c r="AG248" s="9">
        <f t="shared" ca="1" si="149"/>
        <v>0</v>
      </c>
      <c r="AH248">
        <f t="shared" ca="1" si="150"/>
        <v>2</v>
      </c>
      <c r="AI248" s="9">
        <f t="shared" ca="1" si="151"/>
        <v>7</v>
      </c>
      <c r="AJ248" s="9">
        <f t="shared" ca="1" si="152"/>
        <v>0</v>
      </c>
      <c r="AK248" s="9">
        <f t="shared" si="153"/>
        <v>6</v>
      </c>
      <c r="AL248" s="9">
        <f t="shared" si="154"/>
        <v>9</v>
      </c>
      <c r="AM248" s="9">
        <f t="shared" si="155"/>
        <v>13</v>
      </c>
      <c r="AN248" s="2">
        <v>43889.5625</v>
      </c>
      <c r="AO248">
        <v>8806</v>
      </c>
      <c r="AP248" s="1">
        <v>140000</v>
      </c>
      <c r="AQ248" t="s">
        <v>5</v>
      </c>
    </row>
    <row r="249" spans="1:43" x14ac:dyDescent="0.3">
      <c r="A249" t="str">
        <f t="shared" ca="1" si="117"/>
        <v>FY2020 Q4 Sep</v>
      </c>
      <c r="B249">
        <f t="shared" ca="1" si="118"/>
        <v>2020</v>
      </c>
      <c r="C249" s="8" t="str">
        <f t="shared" ca="1" si="119"/>
        <v>Sep</v>
      </c>
      <c r="D249" s="8" t="str">
        <f t="shared" ca="1" si="120"/>
        <v>Q4</v>
      </c>
      <c r="E249">
        <f t="shared" ca="1" si="121"/>
        <v>12</v>
      </c>
      <c r="F249">
        <f t="shared" ca="1" si="122"/>
        <v>4</v>
      </c>
      <c r="G249">
        <f t="shared" ca="1" si="123"/>
        <v>202012</v>
      </c>
      <c r="H249">
        <f t="shared" ca="1" si="124"/>
        <v>202004</v>
      </c>
      <c r="I249" t="str">
        <f t="shared" ca="1" si="125"/>
        <v>FY2020 Q3 Sep</v>
      </c>
      <c r="J249">
        <f t="shared" ca="1" si="126"/>
        <v>2020</v>
      </c>
      <c r="K249" s="8" t="str">
        <f t="shared" ca="1" si="127"/>
        <v>Sep</v>
      </c>
      <c r="L249" s="8" t="str">
        <f t="shared" ca="1" si="128"/>
        <v>Q3</v>
      </c>
      <c r="M249">
        <f t="shared" ca="1" si="129"/>
        <v>9</v>
      </c>
      <c r="N249">
        <f t="shared" ca="1" si="130"/>
        <v>3</v>
      </c>
      <c r="O249">
        <f t="shared" ca="1" si="131"/>
        <v>202009</v>
      </c>
      <c r="P249">
        <f t="shared" ca="1" si="132"/>
        <v>202003</v>
      </c>
      <c r="Q249" t="str">
        <f t="shared" si="133"/>
        <v>FY2020 Q1 Dec</v>
      </c>
      <c r="R249">
        <f t="shared" si="134"/>
        <v>2020</v>
      </c>
      <c r="S249" s="8" t="str">
        <f t="shared" si="135"/>
        <v>Dec</v>
      </c>
      <c r="T249" s="8" t="str">
        <f t="shared" si="136"/>
        <v>Q1</v>
      </c>
      <c r="U249">
        <f t="shared" si="137"/>
        <v>3</v>
      </c>
      <c r="V249">
        <f t="shared" si="138"/>
        <v>1</v>
      </c>
      <c r="W249">
        <f t="shared" si="139"/>
        <v>202003</v>
      </c>
      <c r="X249">
        <f t="shared" si="140"/>
        <v>202001</v>
      </c>
      <c r="Y249" t="str">
        <f t="shared" si="141"/>
        <v>FY2019 Q4 Dec</v>
      </c>
      <c r="Z249">
        <f t="shared" si="142"/>
        <v>2019</v>
      </c>
      <c r="AA249" s="8" t="str">
        <f t="shared" si="143"/>
        <v>Dec</v>
      </c>
      <c r="AB249" s="8" t="str">
        <f t="shared" si="144"/>
        <v>Q4</v>
      </c>
      <c r="AC249">
        <f t="shared" si="145"/>
        <v>12</v>
      </c>
      <c r="AD249">
        <f t="shared" si="146"/>
        <v>4</v>
      </c>
      <c r="AE249">
        <f t="shared" si="147"/>
        <v>201912</v>
      </c>
      <c r="AF249">
        <f t="shared" si="148"/>
        <v>201904</v>
      </c>
      <c r="AG249" s="9">
        <f t="shared" ca="1" si="149"/>
        <v>0</v>
      </c>
      <c r="AH249">
        <f t="shared" ca="1" si="150"/>
        <v>3</v>
      </c>
      <c r="AI249" s="9">
        <f t="shared" ca="1" si="151"/>
        <v>9</v>
      </c>
      <c r="AJ249" s="9">
        <f t="shared" ca="1" si="152"/>
        <v>1</v>
      </c>
      <c r="AK249" s="9">
        <f t="shared" si="153"/>
        <v>6</v>
      </c>
      <c r="AL249" s="9">
        <f t="shared" si="154"/>
        <v>51</v>
      </c>
      <c r="AM249" s="9">
        <f t="shared" si="155"/>
        <v>9</v>
      </c>
      <c r="AN249" s="2">
        <v>43819.40625</v>
      </c>
      <c r="AO249">
        <v>922</v>
      </c>
      <c r="AP249" s="1">
        <v>138000</v>
      </c>
      <c r="AQ249" t="s">
        <v>5</v>
      </c>
    </row>
    <row r="250" spans="1:43" x14ac:dyDescent="0.3">
      <c r="A250" t="str">
        <f t="shared" ca="1" si="117"/>
        <v>FY2020 Q4 Sep</v>
      </c>
      <c r="B250">
        <f t="shared" ca="1" si="118"/>
        <v>2020</v>
      </c>
      <c r="C250" s="8" t="str">
        <f t="shared" ca="1" si="119"/>
        <v>Sep</v>
      </c>
      <c r="D250" s="8" t="str">
        <f t="shared" ca="1" si="120"/>
        <v>Q4</v>
      </c>
      <c r="E250">
        <f t="shared" ca="1" si="121"/>
        <v>12</v>
      </c>
      <c r="F250">
        <f t="shared" ca="1" si="122"/>
        <v>4</v>
      </c>
      <c r="G250">
        <f t="shared" ca="1" si="123"/>
        <v>202012</v>
      </c>
      <c r="H250">
        <f t="shared" ca="1" si="124"/>
        <v>202004</v>
      </c>
      <c r="I250" t="str">
        <f t="shared" ca="1" si="125"/>
        <v>FY2020 Q3 Sep</v>
      </c>
      <c r="J250">
        <f t="shared" ca="1" si="126"/>
        <v>2020</v>
      </c>
      <c r="K250" s="8" t="str">
        <f t="shared" ca="1" si="127"/>
        <v>Sep</v>
      </c>
      <c r="L250" s="8" t="str">
        <f t="shared" ca="1" si="128"/>
        <v>Q3</v>
      </c>
      <c r="M250">
        <f t="shared" ca="1" si="129"/>
        <v>9</v>
      </c>
      <c r="N250">
        <f t="shared" ca="1" si="130"/>
        <v>3</v>
      </c>
      <c r="O250">
        <f t="shared" ca="1" si="131"/>
        <v>202009</v>
      </c>
      <c r="P250">
        <f t="shared" ca="1" si="132"/>
        <v>202003</v>
      </c>
      <c r="Q250" t="str">
        <f t="shared" si="133"/>
        <v>FY2020 Q1 Nov</v>
      </c>
      <c r="R250">
        <f t="shared" si="134"/>
        <v>2020</v>
      </c>
      <c r="S250" s="8" t="str">
        <f t="shared" si="135"/>
        <v>Nov</v>
      </c>
      <c r="T250" s="8" t="str">
        <f t="shared" si="136"/>
        <v>Q1</v>
      </c>
      <c r="U250">
        <f t="shared" si="137"/>
        <v>2</v>
      </c>
      <c r="V250">
        <f t="shared" si="138"/>
        <v>1</v>
      </c>
      <c r="W250">
        <f t="shared" si="139"/>
        <v>202002</v>
      </c>
      <c r="X250">
        <f t="shared" si="140"/>
        <v>202001</v>
      </c>
      <c r="Y250" t="str">
        <f t="shared" si="141"/>
        <v>FY2019 Q4 Nov</v>
      </c>
      <c r="Z250">
        <f t="shared" si="142"/>
        <v>2019</v>
      </c>
      <c r="AA250" s="8" t="str">
        <f t="shared" si="143"/>
        <v>Nov</v>
      </c>
      <c r="AB250" s="8" t="str">
        <f t="shared" si="144"/>
        <v>Q4</v>
      </c>
      <c r="AC250">
        <f t="shared" si="145"/>
        <v>11</v>
      </c>
      <c r="AD250">
        <f t="shared" si="146"/>
        <v>4</v>
      </c>
      <c r="AE250">
        <f t="shared" si="147"/>
        <v>201911</v>
      </c>
      <c r="AF250">
        <f t="shared" si="148"/>
        <v>201904</v>
      </c>
      <c r="AG250" s="9">
        <f t="shared" ca="1" si="149"/>
        <v>0</v>
      </c>
      <c r="AH250">
        <f t="shared" ca="1" si="150"/>
        <v>3</v>
      </c>
      <c r="AI250" s="9">
        <f t="shared" ca="1" si="151"/>
        <v>10</v>
      </c>
      <c r="AJ250" s="9">
        <f t="shared" ca="1" si="152"/>
        <v>1</v>
      </c>
      <c r="AK250" s="9">
        <f t="shared" si="153"/>
        <v>4</v>
      </c>
      <c r="AL250" s="9">
        <f t="shared" si="154"/>
        <v>45</v>
      </c>
      <c r="AM250" s="9">
        <f t="shared" si="155"/>
        <v>8</v>
      </c>
      <c r="AN250" s="2">
        <v>43775.348611111112</v>
      </c>
      <c r="AO250">
        <v>1544</v>
      </c>
      <c r="AP250" s="1">
        <v>138000</v>
      </c>
      <c r="AQ250" t="s">
        <v>5</v>
      </c>
    </row>
    <row r="251" spans="1:43" x14ac:dyDescent="0.3">
      <c r="A251" t="str">
        <f t="shared" ca="1" si="117"/>
        <v>FY2020 Q4 Sep</v>
      </c>
      <c r="B251">
        <f t="shared" ca="1" si="118"/>
        <v>2020</v>
      </c>
      <c r="C251" s="8" t="str">
        <f t="shared" ca="1" si="119"/>
        <v>Sep</v>
      </c>
      <c r="D251" s="8" t="str">
        <f t="shared" ca="1" si="120"/>
        <v>Q4</v>
      </c>
      <c r="E251">
        <f t="shared" ca="1" si="121"/>
        <v>12</v>
      </c>
      <c r="F251">
        <f t="shared" ca="1" si="122"/>
        <v>4</v>
      </c>
      <c r="G251">
        <f t="shared" ca="1" si="123"/>
        <v>202012</v>
      </c>
      <c r="H251">
        <f t="shared" ca="1" si="124"/>
        <v>202004</v>
      </c>
      <c r="I251" t="str">
        <f t="shared" ca="1" si="125"/>
        <v>FY2020 Q3 Sep</v>
      </c>
      <c r="J251">
        <f t="shared" ca="1" si="126"/>
        <v>2020</v>
      </c>
      <c r="K251" s="8" t="str">
        <f t="shared" ca="1" si="127"/>
        <v>Sep</v>
      </c>
      <c r="L251" s="8" t="str">
        <f t="shared" ca="1" si="128"/>
        <v>Q3</v>
      </c>
      <c r="M251">
        <f t="shared" ca="1" si="129"/>
        <v>9</v>
      </c>
      <c r="N251">
        <f t="shared" ca="1" si="130"/>
        <v>3</v>
      </c>
      <c r="O251">
        <f t="shared" ca="1" si="131"/>
        <v>202009</v>
      </c>
      <c r="P251">
        <f t="shared" ca="1" si="132"/>
        <v>202003</v>
      </c>
      <c r="Q251" t="str">
        <f t="shared" si="133"/>
        <v>FY2020 Q3 Jun</v>
      </c>
      <c r="R251">
        <f t="shared" si="134"/>
        <v>2020</v>
      </c>
      <c r="S251" s="8" t="str">
        <f t="shared" si="135"/>
        <v>Jun</v>
      </c>
      <c r="T251" s="8" t="str">
        <f t="shared" si="136"/>
        <v>Q3</v>
      </c>
      <c r="U251">
        <f t="shared" si="137"/>
        <v>9</v>
      </c>
      <c r="V251">
        <f t="shared" si="138"/>
        <v>3</v>
      </c>
      <c r="W251">
        <f t="shared" si="139"/>
        <v>202009</v>
      </c>
      <c r="X251">
        <f t="shared" si="140"/>
        <v>202003</v>
      </c>
      <c r="Y251" t="str">
        <f t="shared" si="141"/>
        <v>FY2020 Q2 Jun</v>
      </c>
      <c r="Z251">
        <f t="shared" si="142"/>
        <v>2020</v>
      </c>
      <c r="AA251" s="8" t="str">
        <f t="shared" si="143"/>
        <v>Jun</v>
      </c>
      <c r="AB251" s="8" t="str">
        <f t="shared" si="144"/>
        <v>Q2</v>
      </c>
      <c r="AC251">
        <f t="shared" si="145"/>
        <v>6</v>
      </c>
      <c r="AD251">
        <f t="shared" si="146"/>
        <v>2</v>
      </c>
      <c r="AE251">
        <f t="shared" si="147"/>
        <v>202006</v>
      </c>
      <c r="AF251">
        <f t="shared" si="148"/>
        <v>202002</v>
      </c>
      <c r="AG251" s="9">
        <f t="shared" ca="1" si="149"/>
        <v>0</v>
      </c>
      <c r="AH251">
        <f t="shared" ca="1" si="150"/>
        <v>1</v>
      </c>
      <c r="AI251" s="9">
        <f t="shared" ca="1" si="151"/>
        <v>3</v>
      </c>
      <c r="AJ251" s="9">
        <f t="shared" ca="1" si="152"/>
        <v>0</v>
      </c>
      <c r="AK251" s="9">
        <f t="shared" si="153"/>
        <v>3</v>
      </c>
      <c r="AL251" s="9">
        <f t="shared" si="154"/>
        <v>26</v>
      </c>
      <c r="AM251" s="9">
        <f t="shared" si="155"/>
        <v>16</v>
      </c>
      <c r="AN251" s="2">
        <v>44005.67291666667</v>
      </c>
      <c r="AO251">
        <v>7051</v>
      </c>
      <c r="AP251" s="1">
        <v>138000</v>
      </c>
      <c r="AQ251" t="s">
        <v>6</v>
      </c>
    </row>
    <row r="252" spans="1:43" x14ac:dyDescent="0.3">
      <c r="A252" t="str">
        <f t="shared" ca="1" si="117"/>
        <v>FY2020 Q4 Sep</v>
      </c>
      <c r="B252">
        <f t="shared" ca="1" si="118"/>
        <v>2020</v>
      </c>
      <c r="C252" s="8" t="str">
        <f t="shared" ca="1" si="119"/>
        <v>Sep</v>
      </c>
      <c r="D252" s="8" t="str">
        <f t="shared" ca="1" si="120"/>
        <v>Q4</v>
      </c>
      <c r="E252">
        <f t="shared" ca="1" si="121"/>
        <v>12</v>
      </c>
      <c r="F252">
        <f t="shared" ca="1" si="122"/>
        <v>4</v>
      </c>
      <c r="G252">
        <f t="shared" ca="1" si="123"/>
        <v>202012</v>
      </c>
      <c r="H252">
        <f t="shared" ca="1" si="124"/>
        <v>202004</v>
      </c>
      <c r="I252" t="str">
        <f t="shared" ca="1" si="125"/>
        <v>FY2020 Q3 Sep</v>
      </c>
      <c r="J252">
        <f t="shared" ca="1" si="126"/>
        <v>2020</v>
      </c>
      <c r="K252" s="8" t="str">
        <f t="shared" ca="1" si="127"/>
        <v>Sep</v>
      </c>
      <c r="L252" s="8" t="str">
        <f t="shared" ca="1" si="128"/>
        <v>Q3</v>
      </c>
      <c r="M252">
        <f t="shared" ca="1" si="129"/>
        <v>9</v>
      </c>
      <c r="N252">
        <f t="shared" ca="1" si="130"/>
        <v>3</v>
      </c>
      <c r="O252">
        <f t="shared" ca="1" si="131"/>
        <v>202009</v>
      </c>
      <c r="P252">
        <f t="shared" ca="1" si="132"/>
        <v>202003</v>
      </c>
      <c r="Q252" t="str">
        <f t="shared" si="133"/>
        <v>FY2019 Q4 Sep</v>
      </c>
      <c r="R252">
        <f t="shared" si="134"/>
        <v>2019</v>
      </c>
      <c r="S252" s="8" t="str">
        <f t="shared" si="135"/>
        <v>Sep</v>
      </c>
      <c r="T252" s="8" t="str">
        <f t="shared" si="136"/>
        <v>Q4</v>
      </c>
      <c r="U252">
        <f t="shared" si="137"/>
        <v>12</v>
      </c>
      <c r="V252">
        <f t="shared" si="138"/>
        <v>4</v>
      </c>
      <c r="W252">
        <f t="shared" si="139"/>
        <v>201912</v>
      </c>
      <c r="X252">
        <f t="shared" si="140"/>
        <v>201904</v>
      </c>
      <c r="Y252" t="str">
        <f t="shared" si="141"/>
        <v>FY2019 Q3 Sep</v>
      </c>
      <c r="Z252">
        <f t="shared" si="142"/>
        <v>2019</v>
      </c>
      <c r="AA252" s="8" t="str">
        <f t="shared" si="143"/>
        <v>Sep</v>
      </c>
      <c r="AB252" s="8" t="str">
        <f t="shared" si="144"/>
        <v>Q3</v>
      </c>
      <c r="AC252">
        <f t="shared" si="145"/>
        <v>9</v>
      </c>
      <c r="AD252">
        <f t="shared" si="146"/>
        <v>3</v>
      </c>
      <c r="AE252">
        <f t="shared" si="147"/>
        <v>201909</v>
      </c>
      <c r="AF252">
        <f t="shared" si="148"/>
        <v>201903</v>
      </c>
      <c r="AG252" s="9">
        <f t="shared" ca="1" si="149"/>
        <v>1</v>
      </c>
      <c r="AH252">
        <f t="shared" ca="1" si="150"/>
        <v>4</v>
      </c>
      <c r="AI252" s="9">
        <f t="shared" ca="1" si="151"/>
        <v>12</v>
      </c>
      <c r="AJ252" s="9">
        <f t="shared" ca="1" si="152"/>
        <v>1</v>
      </c>
      <c r="AK252" s="9">
        <f t="shared" si="153"/>
        <v>2</v>
      </c>
      <c r="AL252" s="9">
        <f t="shared" si="154"/>
        <v>37</v>
      </c>
      <c r="AM252" s="9">
        <f t="shared" si="155"/>
        <v>17</v>
      </c>
      <c r="AN252" s="2">
        <v>43717.739583333336</v>
      </c>
      <c r="AO252">
        <v>2423</v>
      </c>
      <c r="AP252" s="1">
        <v>137000</v>
      </c>
      <c r="AQ252" t="s">
        <v>5</v>
      </c>
    </row>
    <row r="253" spans="1:43" x14ac:dyDescent="0.3">
      <c r="A253" t="str">
        <f t="shared" ca="1" si="117"/>
        <v>FY2020 Q4 Sep</v>
      </c>
      <c r="B253">
        <f t="shared" ca="1" si="118"/>
        <v>2020</v>
      </c>
      <c r="C253" s="8" t="str">
        <f t="shared" ca="1" si="119"/>
        <v>Sep</v>
      </c>
      <c r="D253" s="8" t="str">
        <f t="shared" ca="1" si="120"/>
        <v>Q4</v>
      </c>
      <c r="E253">
        <f t="shared" ca="1" si="121"/>
        <v>12</v>
      </c>
      <c r="F253">
        <f t="shared" ca="1" si="122"/>
        <v>4</v>
      </c>
      <c r="G253">
        <f t="shared" ca="1" si="123"/>
        <v>202012</v>
      </c>
      <c r="H253">
        <f t="shared" ca="1" si="124"/>
        <v>202004</v>
      </c>
      <c r="I253" t="str">
        <f t="shared" ca="1" si="125"/>
        <v>FY2020 Q3 Sep</v>
      </c>
      <c r="J253">
        <f t="shared" ca="1" si="126"/>
        <v>2020</v>
      </c>
      <c r="K253" s="8" t="str">
        <f t="shared" ca="1" si="127"/>
        <v>Sep</v>
      </c>
      <c r="L253" s="8" t="str">
        <f t="shared" ca="1" si="128"/>
        <v>Q3</v>
      </c>
      <c r="M253">
        <f t="shared" ca="1" si="129"/>
        <v>9</v>
      </c>
      <c r="N253">
        <f t="shared" ca="1" si="130"/>
        <v>3</v>
      </c>
      <c r="O253">
        <f t="shared" ca="1" si="131"/>
        <v>202009</v>
      </c>
      <c r="P253">
        <f t="shared" ca="1" si="132"/>
        <v>202003</v>
      </c>
      <c r="Q253" t="str">
        <f t="shared" si="133"/>
        <v>FY2020 Q2 Feb</v>
      </c>
      <c r="R253">
        <f t="shared" si="134"/>
        <v>2020</v>
      </c>
      <c r="S253" s="8" t="str">
        <f t="shared" si="135"/>
        <v>Feb</v>
      </c>
      <c r="T253" s="8" t="str">
        <f t="shared" si="136"/>
        <v>Q2</v>
      </c>
      <c r="U253">
        <f t="shared" si="137"/>
        <v>5</v>
      </c>
      <c r="V253">
        <f t="shared" si="138"/>
        <v>2</v>
      </c>
      <c r="W253">
        <f t="shared" si="139"/>
        <v>202005</v>
      </c>
      <c r="X253">
        <f t="shared" si="140"/>
        <v>202002</v>
      </c>
      <c r="Y253" t="str">
        <f t="shared" si="141"/>
        <v>FY2020 Q1 Feb</v>
      </c>
      <c r="Z253">
        <f t="shared" si="142"/>
        <v>2020</v>
      </c>
      <c r="AA253" s="8" t="str">
        <f t="shared" si="143"/>
        <v>Feb</v>
      </c>
      <c r="AB253" s="8" t="str">
        <f t="shared" si="144"/>
        <v>Q1</v>
      </c>
      <c r="AC253">
        <f t="shared" si="145"/>
        <v>2</v>
      </c>
      <c r="AD253">
        <f t="shared" si="146"/>
        <v>1</v>
      </c>
      <c r="AE253">
        <f t="shared" si="147"/>
        <v>202002</v>
      </c>
      <c r="AF253">
        <f t="shared" si="148"/>
        <v>202001</v>
      </c>
      <c r="AG253" s="9">
        <f t="shared" ca="1" si="149"/>
        <v>0</v>
      </c>
      <c r="AH253">
        <f t="shared" ca="1" si="150"/>
        <v>2</v>
      </c>
      <c r="AI253" s="9">
        <f t="shared" ca="1" si="151"/>
        <v>7</v>
      </c>
      <c r="AJ253" s="9">
        <f t="shared" ca="1" si="152"/>
        <v>0</v>
      </c>
      <c r="AK253" s="9">
        <f t="shared" si="153"/>
        <v>5</v>
      </c>
      <c r="AL253" s="9">
        <f t="shared" si="154"/>
        <v>7</v>
      </c>
      <c r="AM253" s="9">
        <f t="shared" si="155"/>
        <v>16</v>
      </c>
      <c r="AN253" s="2">
        <v>43874.680555555555</v>
      </c>
      <c r="AO253">
        <v>3382</v>
      </c>
      <c r="AP253" s="1">
        <v>137000</v>
      </c>
      <c r="AQ253" t="s">
        <v>5</v>
      </c>
    </row>
    <row r="254" spans="1:43" x14ac:dyDescent="0.3">
      <c r="A254" t="str">
        <f t="shared" ca="1" si="117"/>
        <v>FY2020 Q4 Sep</v>
      </c>
      <c r="B254">
        <f t="shared" ca="1" si="118"/>
        <v>2020</v>
      </c>
      <c r="C254" s="8" t="str">
        <f t="shared" ca="1" si="119"/>
        <v>Sep</v>
      </c>
      <c r="D254" s="8" t="str">
        <f t="shared" ca="1" si="120"/>
        <v>Q4</v>
      </c>
      <c r="E254">
        <f t="shared" ca="1" si="121"/>
        <v>12</v>
      </c>
      <c r="F254">
        <f t="shared" ca="1" si="122"/>
        <v>4</v>
      </c>
      <c r="G254">
        <f t="shared" ca="1" si="123"/>
        <v>202012</v>
      </c>
      <c r="H254">
        <f t="shared" ca="1" si="124"/>
        <v>202004</v>
      </c>
      <c r="I254" t="str">
        <f t="shared" ca="1" si="125"/>
        <v>FY2020 Q3 Sep</v>
      </c>
      <c r="J254">
        <f t="shared" ca="1" si="126"/>
        <v>2020</v>
      </c>
      <c r="K254" s="8" t="str">
        <f t="shared" ca="1" si="127"/>
        <v>Sep</v>
      </c>
      <c r="L254" s="8" t="str">
        <f t="shared" ca="1" si="128"/>
        <v>Q3</v>
      </c>
      <c r="M254">
        <f t="shared" ca="1" si="129"/>
        <v>9</v>
      </c>
      <c r="N254">
        <f t="shared" ca="1" si="130"/>
        <v>3</v>
      </c>
      <c r="O254">
        <f t="shared" ca="1" si="131"/>
        <v>202009</v>
      </c>
      <c r="P254">
        <f t="shared" ca="1" si="132"/>
        <v>202003</v>
      </c>
      <c r="Q254" t="str">
        <f t="shared" si="133"/>
        <v>FY2020 Q2 Feb</v>
      </c>
      <c r="R254">
        <f t="shared" si="134"/>
        <v>2020</v>
      </c>
      <c r="S254" s="8" t="str">
        <f t="shared" si="135"/>
        <v>Feb</v>
      </c>
      <c r="T254" s="8" t="str">
        <f t="shared" si="136"/>
        <v>Q2</v>
      </c>
      <c r="U254">
        <f t="shared" si="137"/>
        <v>5</v>
      </c>
      <c r="V254">
        <f t="shared" si="138"/>
        <v>2</v>
      </c>
      <c r="W254">
        <f t="shared" si="139"/>
        <v>202005</v>
      </c>
      <c r="X254">
        <f t="shared" si="140"/>
        <v>202002</v>
      </c>
      <c r="Y254" t="str">
        <f t="shared" si="141"/>
        <v>FY2020 Q1 Feb</v>
      </c>
      <c r="Z254">
        <f t="shared" si="142"/>
        <v>2020</v>
      </c>
      <c r="AA254" s="8" t="str">
        <f t="shared" si="143"/>
        <v>Feb</v>
      </c>
      <c r="AB254" s="8" t="str">
        <f t="shared" si="144"/>
        <v>Q1</v>
      </c>
      <c r="AC254">
        <f t="shared" si="145"/>
        <v>2</v>
      </c>
      <c r="AD254">
        <f t="shared" si="146"/>
        <v>1</v>
      </c>
      <c r="AE254">
        <f t="shared" si="147"/>
        <v>202002</v>
      </c>
      <c r="AF254">
        <f t="shared" si="148"/>
        <v>202001</v>
      </c>
      <c r="AG254" s="9">
        <f t="shared" ca="1" si="149"/>
        <v>0</v>
      </c>
      <c r="AH254">
        <f t="shared" ca="1" si="150"/>
        <v>2</v>
      </c>
      <c r="AI254" s="9">
        <f t="shared" ca="1" si="151"/>
        <v>7</v>
      </c>
      <c r="AJ254" s="9">
        <f t="shared" ca="1" si="152"/>
        <v>0</v>
      </c>
      <c r="AK254" s="9">
        <f t="shared" si="153"/>
        <v>5</v>
      </c>
      <c r="AL254" s="9">
        <f t="shared" si="154"/>
        <v>9</v>
      </c>
      <c r="AM254" s="9">
        <f t="shared" si="155"/>
        <v>9</v>
      </c>
      <c r="AN254" s="2">
        <v>43888.397222222222</v>
      </c>
      <c r="AO254">
        <v>262</v>
      </c>
      <c r="AP254" s="1">
        <v>136550</v>
      </c>
      <c r="AQ254" t="s">
        <v>5</v>
      </c>
    </row>
    <row r="255" spans="1:43" x14ac:dyDescent="0.3">
      <c r="A255" t="str">
        <f t="shared" ca="1" si="117"/>
        <v>FY2020 Q4 Sep</v>
      </c>
      <c r="B255">
        <f t="shared" ca="1" si="118"/>
        <v>2020</v>
      </c>
      <c r="C255" s="8" t="str">
        <f t="shared" ca="1" si="119"/>
        <v>Sep</v>
      </c>
      <c r="D255" s="8" t="str">
        <f t="shared" ca="1" si="120"/>
        <v>Q4</v>
      </c>
      <c r="E255">
        <f t="shared" ca="1" si="121"/>
        <v>12</v>
      </c>
      <c r="F255">
        <f t="shared" ca="1" si="122"/>
        <v>4</v>
      </c>
      <c r="G255">
        <f t="shared" ca="1" si="123"/>
        <v>202012</v>
      </c>
      <c r="H255">
        <f t="shared" ca="1" si="124"/>
        <v>202004</v>
      </c>
      <c r="I255" t="str">
        <f t="shared" ca="1" si="125"/>
        <v>FY2020 Q3 Sep</v>
      </c>
      <c r="J255">
        <f t="shared" ca="1" si="126"/>
        <v>2020</v>
      </c>
      <c r="K255" s="8" t="str">
        <f t="shared" ca="1" si="127"/>
        <v>Sep</v>
      </c>
      <c r="L255" s="8" t="str">
        <f t="shared" ca="1" si="128"/>
        <v>Q3</v>
      </c>
      <c r="M255">
        <f t="shared" ca="1" si="129"/>
        <v>9</v>
      </c>
      <c r="N255">
        <f t="shared" ca="1" si="130"/>
        <v>3</v>
      </c>
      <c r="O255">
        <f t="shared" ca="1" si="131"/>
        <v>202009</v>
      </c>
      <c r="P255">
        <f t="shared" ca="1" si="132"/>
        <v>202003</v>
      </c>
      <c r="Q255" t="str">
        <f t="shared" si="133"/>
        <v>FY2020 Q2 Feb</v>
      </c>
      <c r="R255">
        <f t="shared" si="134"/>
        <v>2020</v>
      </c>
      <c r="S255" s="8" t="str">
        <f t="shared" si="135"/>
        <v>Feb</v>
      </c>
      <c r="T255" s="8" t="str">
        <f t="shared" si="136"/>
        <v>Q2</v>
      </c>
      <c r="U255">
        <f t="shared" si="137"/>
        <v>5</v>
      </c>
      <c r="V255">
        <f t="shared" si="138"/>
        <v>2</v>
      </c>
      <c r="W255">
        <f t="shared" si="139"/>
        <v>202005</v>
      </c>
      <c r="X255">
        <f t="shared" si="140"/>
        <v>202002</v>
      </c>
      <c r="Y255" t="str">
        <f t="shared" si="141"/>
        <v>FY2020 Q1 Feb</v>
      </c>
      <c r="Z255">
        <f t="shared" si="142"/>
        <v>2020</v>
      </c>
      <c r="AA255" s="8" t="str">
        <f t="shared" si="143"/>
        <v>Feb</v>
      </c>
      <c r="AB255" s="8" t="str">
        <f t="shared" si="144"/>
        <v>Q1</v>
      </c>
      <c r="AC255">
        <f t="shared" si="145"/>
        <v>2</v>
      </c>
      <c r="AD255">
        <f t="shared" si="146"/>
        <v>1</v>
      </c>
      <c r="AE255">
        <f t="shared" si="147"/>
        <v>202002</v>
      </c>
      <c r="AF255">
        <f t="shared" si="148"/>
        <v>202001</v>
      </c>
      <c r="AG255" s="9">
        <f t="shared" ca="1" si="149"/>
        <v>0</v>
      </c>
      <c r="AH255">
        <f t="shared" ca="1" si="150"/>
        <v>2</v>
      </c>
      <c r="AI255" s="9">
        <f t="shared" ca="1" si="151"/>
        <v>7</v>
      </c>
      <c r="AJ255" s="9">
        <f t="shared" ca="1" si="152"/>
        <v>0</v>
      </c>
      <c r="AK255" s="9">
        <f t="shared" si="153"/>
        <v>6</v>
      </c>
      <c r="AL255" s="9">
        <f t="shared" si="154"/>
        <v>6</v>
      </c>
      <c r="AM255" s="9">
        <f t="shared" si="155"/>
        <v>15</v>
      </c>
      <c r="AN255" s="2">
        <v>43868.636805555558</v>
      </c>
      <c r="AO255">
        <v>6001</v>
      </c>
      <c r="AP255" s="1">
        <v>136200</v>
      </c>
      <c r="AQ255" t="s">
        <v>5</v>
      </c>
    </row>
    <row r="256" spans="1:43" x14ac:dyDescent="0.3">
      <c r="A256" t="str">
        <f t="shared" ca="1" si="117"/>
        <v>FY2020 Q4 Sep</v>
      </c>
      <c r="B256">
        <f t="shared" ca="1" si="118"/>
        <v>2020</v>
      </c>
      <c r="C256" s="8" t="str">
        <f t="shared" ca="1" si="119"/>
        <v>Sep</v>
      </c>
      <c r="D256" s="8" t="str">
        <f t="shared" ca="1" si="120"/>
        <v>Q4</v>
      </c>
      <c r="E256">
        <f t="shared" ca="1" si="121"/>
        <v>12</v>
      </c>
      <c r="F256">
        <f t="shared" ca="1" si="122"/>
        <v>4</v>
      </c>
      <c r="G256">
        <f t="shared" ca="1" si="123"/>
        <v>202012</v>
      </c>
      <c r="H256">
        <f t="shared" ca="1" si="124"/>
        <v>202004</v>
      </c>
      <c r="I256" t="str">
        <f t="shared" ca="1" si="125"/>
        <v>FY2020 Q3 Sep</v>
      </c>
      <c r="J256">
        <f t="shared" ca="1" si="126"/>
        <v>2020</v>
      </c>
      <c r="K256" s="8" t="str">
        <f t="shared" ca="1" si="127"/>
        <v>Sep</v>
      </c>
      <c r="L256" s="8" t="str">
        <f t="shared" ca="1" si="128"/>
        <v>Q3</v>
      </c>
      <c r="M256">
        <f t="shared" ca="1" si="129"/>
        <v>9</v>
      </c>
      <c r="N256">
        <f t="shared" ca="1" si="130"/>
        <v>3</v>
      </c>
      <c r="O256">
        <f t="shared" ca="1" si="131"/>
        <v>202009</v>
      </c>
      <c r="P256">
        <f t="shared" ca="1" si="132"/>
        <v>202003</v>
      </c>
      <c r="Q256" t="str">
        <f t="shared" si="133"/>
        <v>FY2020 Q1 Nov</v>
      </c>
      <c r="R256">
        <f t="shared" si="134"/>
        <v>2020</v>
      </c>
      <c r="S256" s="8" t="str">
        <f t="shared" si="135"/>
        <v>Nov</v>
      </c>
      <c r="T256" s="8" t="str">
        <f t="shared" si="136"/>
        <v>Q1</v>
      </c>
      <c r="U256">
        <f t="shared" si="137"/>
        <v>2</v>
      </c>
      <c r="V256">
        <f t="shared" si="138"/>
        <v>1</v>
      </c>
      <c r="W256">
        <f t="shared" si="139"/>
        <v>202002</v>
      </c>
      <c r="X256">
        <f t="shared" si="140"/>
        <v>202001</v>
      </c>
      <c r="Y256" t="str">
        <f t="shared" si="141"/>
        <v>FY2019 Q4 Nov</v>
      </c>
      <c r="Z256">
        <f t="shared" si="142"/>
        <v>2019</v>
      </c>
      <c r="AA256" s="8" t="str">
        <f t="shared" si="143"/>
        <v>Nov</v>
      </c>
      <c r="AB256" s="8" t="str">
        <f t="shared" si="144"/>
        <v>Q4</v>
      </c>
      <c r="AC256">
        <f t="shared" si="145"/>
        <v>11</v>
      </c>
      <c r="AD256">
        <f t="shared" si="146"/>
        <v>4</v>
      </c>
      <c r="AE256">
        <f t="shared" si="147"/>
        <v>201911</v>
      </c>
      <c r="AF256">
        <f t="shared" si="148"/>
        <v>201904</v>
      </c>
      <c r="AG256" s="9">
        <f t="shared" ca="1" si="149"/>
        <v>0</v>
      </c>
      <c r="AH256">
        <f t="shared" ca="1" si="150"/>
        <v>3</v>
      </c>
      <c r="AI256" s="9">
        <f t="shared" ca="1" si="151"/>
        <v>10</v>
      </c>
      <c r="AJ256" s="9">
        <f t="shared" ca="1" si="152"/>
        <v>1</v>
      </c>
      <c r="AK256" s="9">
        <f t="shared" si="153"/>
        <v>6</v>
      </c>
      <c r="AL256" s="9">
        <f t="shared" si="154"/>
        <v>48</v>
      </c>
      <c r="AM256" s="9">
        <f t="shared" si="155"/>
        <v>9</v>
      </c>
      <c r="AN256" s="2">
        <v>43798.390277777777</v>
      </c>
      <c r="AO256">
        <v>2421</v>
      </c>
      <c r="AP256" s="1">
        <v>135000</v>
      </c>
      <c r="AQ256" t="s">
        <v>5</v>
      </c>
    </row>
    <row r="257" spans="1:43" x14ac:dyDescent="0.3">
      <c r="A257" t="str">
        <f t="shared" ca="1" si="117"/>
        <v>FY2020 Q4 Sep</v>
      </c>
      <c r="B257">
        <f t="shared" ca="1" si="118"/>
        <v>2020</v>
      </c>
      <c r="C257" s="8" t="str">
        <f t="shared" ca="1" si="119"/>
        <v>Sep</v>
      </c>
      <c r="D257" s="8" t="str">
        <f t="shared" ca="1" si="120"/>
        <v>Q4</v>
      </c>
      <c r="E257">
        <f t="shared" ca="1" si="121"/>
        <v>12</v>
      </c>
      <c r="F257">
        <f t="shared" ca="1" si="122"/>
        <v>4</v>
      </c>
      <c r="G257">
        <f t="shared" ca="1" si="123"/>
        <v>202012</v>
      </c>
      <c r="H257">
        <f t="shared" ca="1" si="124"/>
        <v>202004</v>
      </c>
      <c r="I257" t="str">
        <f t="shared" ca="1" si="125"/>
        <v>FY2020 Q3 Sep</v>
      </c>
      <c r="J257">
        <f t="shared" ca="1" si="126"/>
        <v>2020</v>
      </c>
      <c r="K257" s="8" t="str">
        <f t="shared" ca="1" si="127"/>
        <v>Sep</v>
      </c>
      <c r="L257" s="8" t="str">
        <f t="shared" ca="1" si="128"/>
        <v>Q3</v>
      </c>
      <c r="M257">
        <f t="shared" ca="1" si="129"/>
        <v>9</v>
      </c>
      <c r="N257">
        <f t="shared" ca="1" si="130"/>
        <v>3</v>
      </c>
      <c r="O257">
        <f t="shared" ca="1" si="131"/>
        <v>202009</v>
      </c>
      <c r="P257">
        <f t="shared" ca="1" si="132"/>
        <v>202003</v>
      </c>
      <c r="Q257" t="str">
        <f t="shared" si="133"/>
        <v>FY2020 Q1 Nov</v>
      </c>
      <c r="R257">
        <f t="shared" si="134"/>
        <v>2020</v>
      </c>
      <c r="S257" s="8" t="str">
        <f t="shared" si="135"/>
        <v>Nov</v>
      </c>
      <c r="T257" s="8" t="str">
        <f t="shared" si="136"/>
        <v>Q1</v>
      </c>
      <c r="U257">
        <f t="shared" si="137"/>
        <v>2</v>
      </c>
      <c r="V257">
        <f t="shared" si="138"/>
        <v>1</v>
      </c>
      <c r="W257">
        <f t="shared" si="139"/>
        <v>202002</v>
      </c>
      <c r="X257">
        <f t="shared" si="140"/>
        <v>202001</v>
      </c>
      <c r="Y257" t="str">
        <f t="shared" si="141"/>
        <v>FY2019 Q4 Nov</v>
      </c>
      <c r="Z257">
        <f t="shared" si="142"/>
        <v>2019</v>
      </c>
      <c r="AA257" s="8" t="str">
        <f t="shared" si="143"/>
        <v>Nov</v>
      </c>
      <c r="AB257" s="8" t="str">
        <f t="shared" si="144"/>
        <v>Q4</v>
      </c>
      <c r="AC257">
        <f t="shared" si="145"/>
        <v>11</v>
      </c>
      <c r="AD257">
        <f t="shared" si="146"/>
        <v>4</v>
      </c>
      <c r="AE257">
        <f t="shared" si="147"/>
        <v>201911</v>
      </c>
      <c r="AF257">
        <f t="shared" si="148"/>
        <v>201904</v>
      </c>
      <c r="AG257" s="9">
        <f t="shared" ca="1" si="149"/>
        <v>0</v>
      </c>
      <c r="AH257">
        <f t="shared" ca="1" si="150"/>
        <v>3</v>
      </c>
      <c r="AI257" s="9">
        <f t="shared" ca="1" si="151"/>
        <v>10</v>
      </c>
      <c r="AJ257" s="9">
        <f t="shared" ca="1" si="152"/>
        <v>1</v>
      </c>
      <c r="AK257" s="9">
        <f t="shared" si="153"/>
        <v>6</v>
      </c>
      <c r="AL257" s="9">
        <f t="shared" si="154"/>
        <v>47</v>
      </c>
      <c r="AM257" s="9">
        <f t="shared" si="155"/>
        <v>11</v>
      </c>
      <c r="AN257" s="2">
        <v>43791.49722222222</v>
      </c>
      <c r="AO257">
        <v>4221</v>
      </c>
      <c r="AP257" s="1">
        <v>134000</v>
      </c>
      <c r="AQ257" t="s">
        <v>5</v>
      </c>
    </row>
    <row r="258" spans="1:43" x14ac:dyDescent="0.3">
      <c r="A258" t="str">
        <f t="shared" ref="A258:A321" ca="1" si="156">_xlfn.CONCAT("FY",YEAR(EDATE(TODAY(),3))," ","Q",ROUNDUP(MONTH(EDATE(TODAY(),3))/3,0)," ",(TEXT(TODAY(),"MMM")))</f>
        <v>FY2020 Q4 Sep</v>
      </c>
      <c r="B258">
        <f t="shared" ref="B258:B321" ca="1" si="157">YEAR(EDATE(TODAY(),3))</f>
        <v>2020</v>
      </c>
      <c r="C258" s="8" t="str">
        <f t="shared" ref="C258:C321" ca="1" si="158">TEXT(TODAY(),"MMM")</f>
        <v>Sep</v>
      </c>
      <c r="D258" s="8" t="str">
        <f t="shared" ref="D258:D321" ca="1" si="159">_xlfn.CONCAT("Q",ROUNDUP(MONTH(EDATE(TODAY(),3))/3,0))</f>
        <v>Q4</v>
      </c>
      <c r="E258">
        <f t="shared" ref="E258:E321" ca="1" si="160">MONTH(EDATE(TODAY(),3))</f>
        <v>12</v>
      </c>
      <c r="F258">
        <f t="shared" ref="F258:F321" ca="1" si="161">ROUNDUP(MONTH(EDATE(TODAY(),3))/3,0)</f>
        <v>4</v>
      </c>
      <c r="G258">
        <f t="shared" ref="G258:G321" ca="1" si="162">_xlfn.NUMBERVALUE(IF(LEN(MONTH(EDATE(TODAY(),3)))=1,_xlfn.CONCAT(YEAR(EDATE(TODAY(),3)),"0",MONTH(EDATE(TODAY(),3))),_xlfn.CONCAT(YEAR(EDATE(TODAY(),3)),MONTH(EDATE(TODAY(),3)))))</f>
        <v>202012</v>
      </c>
      <c r="H258">
        <f t="shared" ref="H258:H321" ca="1" si="163">_xlfn.NUMBERVALUE(IF(LEN(ROUNDUP(MONTH(EDATE(TODAY(),3))/3,0))=1,_xlfn.CONCAT(YEAR(EDATE(TODAY(),3)),"0",ROUNDUP(MONTH(EDATE(TODAY(),3))/3,0)),_xlfn.CONCAT(YEAR(EDATE(TODAY(),3)),ROUNDUP(MONTH(EDATE(TODAY(),3))/3,0))))</f>
        <v>202004</v>
      </c>
      <c r="I258" t="str">
        <f t="shared" ref="I258:I321" ca="1" si="164">_xlfn.CONCAT("FY",YEAR(EDATE(TODAY(),0))," ","Q",ROUNDUP(MONTH(EDATE(TODAY(),0))/3,0)," ",(TEXT(TODAY(),"MMM")))</f>
        <v>FY2020 Q3 Sep</v>
      </c>
      <c r="J258">
        <f t="shared" ref="J258:J321" ca="1" si="165">YEAR(EDATE(TODAY(),0))</f>
        <v>2020</v>
      </c>
      <c r="K258" s="8" t="str">
        <f t="shared" ref="K258:K321" ca="1" si="166">TEXT(TODAY(),"MMM")</f>
        <v>Sep</v>
      </c>
      <c r="L258" s="8" t="str">
        <f t="shared" ref="L258:L321" ca="1" si="167">_xlfn.CONCAT("Q",ROUNDUP(MONTH(EDATE(TODAY(),0))/3,0))</f>
        <v>Q3</v>
      </c>
      <c r="M258">
        <f t="shared" ref="M258:M321" ca="1" si="168">MONTH(EDATE(TODAY(),0))</f>
        <v>9</v>
      </c>
      <c r="N258">
        <f t="shared" ref="N258:N321" ca="1" si="169">ROUNDUP(MONTH(EDATE(TODAY(),0))/3,0)</f>
        <v>3</v>
      </c>
      <c r="O258">
        <f t="shared" ref="O258:O321" ca="1" si="170">_xlfn.NUMBERVALUE(IF(LEN(MONTH(EDATE(TODAY(),0)))=1,_xlfn.CONCAT(YEAR(EDATE(TODAY(),0)),"0",MONTH(EDATE(TODAY(),0))),_xlfn.CONCAT(YEAR(EDATE(TODAY(),0)),MONTH(EDATE(TODAY(),0)))))</f>
        <v>202009</v>
      </c>
      <c r="P258">
        <f t="shared" ref="P258:P321" ca="1" si="171">_xlfn.NUMBERVALUE(IF(LEN(ROUNDUP(MONTH(EDATE(TODAY(),0))/3,0))=1,_xlfn.CONCAT(YEAR(EDATE(TODAY(),0)),"0",ROUNDUP(MONTH(EDATE(TODAY(),0))/3,0)),_xlfn.CONCAT(YEAR(EDATE(TODAY(),0)),ROUNDUP(MONTH(EDATE(TODAY(),0))/3,0))))</f>
        <v>202003</v>
      </c>
      <c r="Q258" t="str">
        <f t="shared" ref="Q258:Q321" si="172">_xlfn.CONCAT("FY",YEAR(EDATE($AN258,3))," ","Q",ROUNDUP(MONTH(EDATE($AN258,3))/3,0)," ",(TEXT($AN258,"MMM")))</f>
        <v>FY2019 Q4 Sep</v>
      </c>
      <c r="R258">
        <f t="shared" ref="R258:R321" si="173">YEAR(EDATE($AN258,3))</f>
        <v>2019</v>
      </c>
      <c r="S258" s="8" t="str">
        <f t="shared" ref="S258:S321" si="174">TEXT($AN258,"MMM")</f>
        <v>Sep</v>
      </c>
      <c r="T258" s="8" t="str">
        <f t="shared" ref="T258:T321" si="175">_xlfn.CONCAT("Q",ROUNDUP(MONTH(EDATE($AN258,3))/3,0))</f>
        <v>Q4</v>
      </c>
      <c r="U258">
        <f t="shared" ref="U258:U321" si="176">MONTH(EDATE($AN258,3))</f>
        <v>12</v>
      </c>
      <c r="V258">
        <f t="shared" ref="V258:V321" si="177">ROUNDUP(MONTH(EDATE($AN258,3))/3,0)</f>
        <v>4</v>
      </c>
      <c r="W258">
        <f t="shared" ref="W258:W321" si="178">_xlfn.NUMBERVALUE(IF(LEN(MONTH(EDATE($AN258,3)))=1,_xlfn.CONCAT(YEAR(EDATE($AN258,3)),"0",MONTH(EDATE($AN258,3))),_xlfn.CONCAT(YEAR(EDATE($AN258,3)),MONTH(EDATE($AN258,3)))))</f>
        <v>201912</v>
      </c>
      <c r="X258">
        <f t="shared" ref="X258:X321" si="179">_xlfn.NUMBERVALUE(IF(LEN(ROUNDUP(MONTH(EDATE($AN258,3))/3,0))=1,_xlfn.CONCAT(YEAR(EDATE($AN258,3)),"0",ROUNDUP(MONTH(EDATE($AN258,3))/3,0)),_xlfn.CONCAT(YEAR(EDATE($AN258,3)),ROUNDUP(MONTH(EDATE($AN258,3))/3,0))))</f>
        <v>201904</v>
      </c>
      <c r="Y258" t="str">
        <f t="shared" ref="Y258:Y321" si="180">_xlfn.CONCAT("FY",YEAR(EDATE($AN258,0))," ","Q",ROUNDUP(MONTH(EDATE($AN258,0))/3,0)," ",(TEXT($AN258,"MMM")))</f>
        <v>FY2019 Q3 Sep</v>
      </c>
      <c r="Z258">
        <f t="shared" ref="Z258:Z321" si="181">YEAR(EDATE($AN258,0))</f>
        <v>2019</v>
      </c>
      <c r="AA258" s="8" t="str">
        <f t="shared" ref="AA258:AA321" si="182">TEXT($AN258,"MMM")</f>
        <v>Sep</v>
      </c>
      <c r="AB258" s="8" t="str">
        <f t="shared" ref="AB258:AB321" si="183">_xlfn.CONCAT("Q",ROUNDUP(MONTH(EDATE($AN258,0))/3,0))</f>
        <v>Q3</v>
      </c>
      <c r="AC258">
        <f t="shared" ref="AC258:AC321" si="184">MONTH(EDATE($AN258,0))</f>
        <v>9</v>
      </c>
      <c r="AD258">
        <f t="shared" ref="AD258:AD321" si="185">ROUNDUP(MONTH(EDATE($AN258,0))/3,0)</f>
        <v>3</v>
      </c>
      <c r="AE258">
        <f t="shared" ref="AE258:AE321" si="186">_xlfn.NUMBERVALUE(IF(LEN(MONTH(EDATE($AN258,0)))=1,_xlfn.CONCAT(YEAR(EDATE($AN258,0)),"0",MONTH(EDATE($AN258,0))),_xlfn.CONCAT(YEAR(EDATE($AN258,0)),MONTH(EDATE($AN258,0)))))</f>
        <v>201909</v>
      </c>
      <c r="AF258">
        <f t="shared" ref="AF258:AF321" si="187">_xlfn.NUMBERVALUE(IF(LEN(ROUNDUP(MONTH(EDATE($AN258,0))/3,0))=1,_xlfn.CONCAT(YEAR(EDATE($AN258,0)),"0",ROUNDUP(MONTH(EDATE($AN258,0))/3,0)),_xlfn.CONCAT(YEAR(EDATE($AN258,0)),ROUNDUP(MONTH(EDATE($AN258,0))/3,0))))</f>
        <v>201903</v>
      </c>
      <c r="AG258" s="9">
        <f t="shared" ref="AG258:AG321" ca="1" si="188">YEAR(EDATE(TODAY(),3))-YEAR(EDATE($AN258,3))</f>
        <v>1</v>
      </c>
      <c r="AH258">
        <f t="shared" ref="AH258:AH321" ca="1" si="189">ROUND(AI258/3,0)</f>
        <v>4</v>
      </c>
      <c r="AI258" s="9">
        <f t="shared" ref="AI258:AI321" ca="1" si="190">MONTH(TODAY())-(MONTH(AN258)-
(YEAR(TODAY())-YEAR(AN258))*12)</f>
        <v>12</v>
      </c>
      <c r="AJ258" s="9">
        <f t="shared" ref="AJ258:AJ321" ca="1" si="191">YEAR(TODAY())-YEAR($AN258)</f>
        <v>1</v>
      </c>
      <c r="AK258" s="9">
        <f t="shared" si="153"/>
        <v>2</v>
      </c>
      <c r="AL258" s="9">
        <f t="shared" si="154"/>
        <v>39</v>
      </c>
      <c r="AM258" s="9">
        <f t="shared" si="155"/>
        <v>12</v>
      </c>
      <c r="AN258" s="2">
        <v>43731.512499999997</v>
      </c>
      <c r="AO258">
        <v>7196</v>
      </c>
      <c r="AP258" s="1">
        <v>134000</v>
      </c>
      <c r="AQ258" t="s">
        <v>5</v>
      </c>
    </row>
    <row r="259" spans="1:43" x14ac:dyDescent="0.3">
      <c r="A259" t="str">
        <f t="shared" ca="1" si="156"/>
        <v>FY2020 Q4 Sep</v>
      </c>
      <c r="B259">
        <f t="shared" ca="1" si="157"/>
        <v>2020</v>
      </c>
      <c r="C259" s="8" t="str">
        <f t="shared" ca="1" si="158"/>
        <v>Sep</v>
      </c>
      <c r="D259" s="8" t="str">
        <f t="shared" ca="1" si="159"/>
        <v>Q4</v>
      </c>
      <c r="E259">
        <f t="shared" ca="1" si="160"/>
        <v>12</v>
      </c>
      <c r="F259">
        <f t="shared" ca="1" si="161"/>
        <v>4</v>
      </c>
      <c r="G259">
        <f t="shared" ca="1" si="162"/>
        <v>202012</v>
      </c>
      <c r="H259">
        <f t="shared" ca="1" si="163"/>
        <v>202004</v>
      </c>
      <c r="I259" t="str">
        <f t="shared" ca="1" si="164"/>
        <v>FY2020 Q3 Sep</v>
      </c>
      <c r="J259">
        <f t="shared" ca="1" si="165"/>
        <v>2020</v>
      </c>
      <c r="K259" s="8" t="str">
        <f t="shared" ca="1" si="166"/>
        <v>Sep</v>
      </c>
      <c r="L259" s="8" t="str">
        <f t="shared" ca="1" si="167"/>
        <v>Q3</v>
      </c>
      <c r="M259">
        <f t="shared" ca="1" si="168"/>
        <v>9</v>
      </c>
      <c r="N259">
        <f t="shared" ca="1" si="169"/>
        <v>3</v>
      </c>
      <c r="O259">
        <f t="shared" ca="1" si="170"/>
        <v>202009</v>
      </c>
      <c r="P259">
        <f t="shared" ca="1" si="171"/>
        <v>202003</v>
      </c>
      <c r="Q259" t="str">
        <f t="shared" si="172"/>
        <v>FY2020 Q3 May</v>
      </c>
      <c r="R259">
        <f t="shared" si="173"/>
        <v>2020</v>
      </c>
      <c r="S259" s="8" t="str">
        <f t="shared" si="174"/>
        <v>May</v>
      </c>
      <c r="T259" s="8" t="str">
        <f t="shared" si="175"/>
        <v>Q3</v>
      </c>
      <c r="U259">
        <f t="shared" si="176"/>
        <v>8</v>
      </c>
      <c r="V259">
        <f t="shared" si="177"/>
        <v>3</v>
      </c>
      <c r="W259">
        <f t="shared" si="178"/>
        <v>202008</v>
      </c>
      <c r="X259">
        <f t="shared" si="179"/>
        <v>202003</v>
      </c>
      <c r="Y259" t="str">
        <f t="shared" si="180"/>
        <v>FY2020 Q2 May</v>
      </c>
      <c r="Z259">
        <f t="shared" si="181"/>
        <v>2020</v>
      </c>
      <c r="AA259" s="8" t="str">
        <f t="shared" si="182"/>
        <v>May</v>
      </c>
      <c r="AB259" s="8" t="str">
        <f t="shared" si="183"/>
        <v>Q2</v>
      </c>
      <c r="AC259">
        <f t="shared" si="184"/>
        <v>5</v>
      </c>
      <c r="AD259">
        <f t="shared" si="185"/>
        <v>2</v>
      </c>
      <c r="AE259">
        <f t="shared" si="186"/>
        <v>202005</v>
      </c>
      <c r="AF259">
        <f t="shared" si="187"/>
        <v>202002</v>
      </c>
      <c r="AG259" s="9">
        <f t="shared" ca="1" si="188"/>
        <v>0</v>
      </c>
      <c r="AH259">
        <f t="shared" ca="1" si="189"/>
        <v>1</v>
      </c>
      <c r="AI259" s="9">
        <f t="shared" ca="1" si="190"/>
        <v>4</v>
      </c>
      <c r="AJ259" s="9">
        <f t="shared" ca="1" si="191"/>
        <v>0</v>
      </c>
      <c r="AK259" s="9">
        <f t="shared" ref="AK259:AK322" si="192">WEEKDAY(AN259)</f>
        <v>5</v>
      </c>
      <c r="AL259" s="9">
        <f t="shared" ref="AL259:AL322" si="193">WEEKNUM(AN259)</f>
        <v>21</v>
      </c>
      <c r="AM259" s="9">
        <f t="shared" ref="AM259:AM322" si="194">HOUR(AN259)</f>
        <v>12</v>
      </c>
      <c r="AN259" s="2">
        <v>43972.517361111109</v>
      </c>
      <c r="AO259">
        <v>9086</v>
      </c>
      <c r="AP259" s="1">
        <v>132800</v>
      </c>
      <c r="AQ259" t="s">
        <v>5</v>
      </c>
    </row>
    <row r="260" spans="1:43" x14ac:dyDescent="0.3">
      <c r="A260" t="str">
        <f t="shared" ca="1" si="156"/>
        <v>FY2020 Q4 Sep</v>
      </c>
      <c r="B260">
        <f t="shared" ca="1" si="157"/>
        <v>2020</v>
      </c>
      <c r="C260" s="8" t="str">
        <f t="shared" ca="1" si="158"/>
        <v>Sep</v>
      </c>
      <c r="D260" s="8" t="str">
        <f t="shared" ca="1" si="159"/>
        <v>Q4</v>
      </c>
      <c r="E260">
        <f t="shared" ca="1" si="160"/>
        <v>12</v>
      </c>
      <c r="F260">
        <f t="shared" ca="1" si="161"/>
        <v>4</v>
      </c>
      <c r="G260">
        <f t="shared" ca="1" si="162"/>
        <v>202012</v>
      </c>
      <c r="H260">
        <f t="shared" ca="1" si="163"/>
        <v>202004</v>
      </c>
      <c r="I260" t="str">
        <f t="shared" ca="1" si="164"/>
        <v>FY2020 Q3 Sep</v>
      </c>
      <c r="J260">
        <f t="shared" ca="1" si="165"/>
        <v>2020</v>
      </c>
      <c r="K260" s="8" t="str">
        <f t="shared" ca="1" si="166"/>
        <v>Sep</v>
      </c>
      <c r="L260" s="8" t="str">
        <f t="shared" ca="1" si="167"/>
        <v>Q3</v>
      </c>
      <c r="M260">
        <f t="shared" ca="1" si="168"/>
        <v>9</v>
      </c>
      <c r="N260">
        <f t="shared" ca="1" si="169"/>
        <v>3</v>
      </c>
      <c r="O260">
        <f t="shared" ca="1" si="170"/>
        <v>202009</v>
      </c>
      <c r="P260">
        <f t="shared" ca="1" si="171"/>
        <v>202003</v>
      </c>
      <c r="Q260" t="str">
        <f t="shared" si="172"/>
        <v>FY2020 Q1 Nov</v>
      </c>
      <c r="R260">
        <f t="shared" si="173"/>
        <v>2020</v>
      </c>
      <c r="S260" s="8" t="str">
        <f t="shared" si="174"/>
        <v>Nov</v>
      </c>
      <c r="T260" s="8" t="str">
        <f t="shared" si="175"/>
        <v>Q1</v>
      </c>
      <c r="U260">
        <f t="shared" si="176"/>
        <v>2</v>
      </c>
      <c r="V260">
        <f t="shared" si="177"/>
        <v>1</v>
      </c>
      <c r="W260">
        <f t="shared" si="178"/>
        <v>202002</v>
      </c>
      <c r="X260">
        <f t="shared" si="179"/>
        <v>202001</v>
      </c>
      <c r="Y260" t="str">
        <f t="shared" si="180"/>
        <v>FY2019 Q4 Nov</v>
      </c>
      <c r="Z260">
        <f t="shared" si="181"/>
        <v>2019</v>
      </c>
      <c r="AA260" s="8" t="str">
        <f t="shared" si="182"/>
        <v>Nov</v>
      </c>
      <c r="AB260" s="8" t="str">
        <f t="shared" si="183"/>
        <v>Q4</v>
      </c>
      <c r="AC260">
        <f t="shared" si="184"/>
        <v>11</v>
      </c>
      <c r="AD260">
        <f t="shared" si="185"/>
        <v>4</v>
      </c>
      <c r="AE260">
        <f t="shared" si="186"/>
        <v>201911</v>
      </c>
      <c r="AF260">
        <f t="shared" si="187"/>
        <v>201904</v>
      </c>
      <c r="AG260" s="9">
        <f t="shared" ca="1" si="188"/>
        <v>0</v>
      </c>
      <c r="AH260">
        <f t="shared" ca="1" si="189"/>
        <v>3</v>
      </c>
      <c r="AI260" s="9">
        <f t="shared" ca="1" si="190"/>
        <v>10</v>
      </c>
      <c r="AJ260" s="9">
        <f t="shared" ca="1" si="191"/>
        <v>1</v>
      </c>
      <c r="AK260" s="9">
        <f t="shared" si="192"/>
        <v>6</v>
      </c>
      <c r="AL260" s="9">
        <f t="shared" si="193"/>
        <v>46</v>
      </c>
      <c r="AM260" s="9">
        <f t="shared" si="194"/>
        <v>8</v>
      </c>
      <c r="AN260" s="2">
        <v>43784.350694444445</v>
      </c>
      <c r="AO260">
        <v>3601</v>
      </c>
      <c r="AP260" s="1">
        <v>132000</v>
      </c>
      <c r="AQ260" t="s">
        <v>5</v>
      </c>
    </row>
    <row r="261" spans="1:43" x14ac:dyDescent="0.3">
      <c r="A261" t="str">
        <f t="shared" ca="1" si="156"/>
        <v>FY2020 Q4 Sep</v>
      </c>
      <c r="B261">
        <f t="shared" ca="1" si="157"/>
        <v>2020</v>
      </c>
      <c r="C261" s="8" t="str">
        <f t="shared" ca="1" si="158"/>
        <v>Sep</v>
      </c>
      <c r="D261" s="8" t="str">
        <f t="shared" ca="1" si="159"/>
        <v>Q4</v>
      </c>
      <c r="E261">
        <f t="shared" ca="1" si="160"/>
        <v>12</v>
      </c>
      <c r="F261">
        <f t="shared" ca="1" si="161"/>
        <v>4</v>
      </c>
      <c r="G261">
        <f t="shared" ca="1" si="162"/>
        <v>202012</v>
      </c>
      <c r="H261">
        <f t="shared" ca="1" si="163"/>
        <v>202004</v>
      </c>
      <c r="I261" t="str">
        <f t="shared" ca="1" si="164"/>
        <v>FY2020 Q3 Sep</v>
      </c>
      <c r="J261">
        <f t="shared" ca="1" si="165"/>
        <v>2020</v>
      </c>
      <c r="K261" s="8" t="str">
        <f t="shared" ca="1" si="166"/>
        <v>Sep</v>
      </c>
      <c r="L261" s="8" t="str">
        <f t="shared" ca="1" si="167"/>
        <v>Q3</v>
      </c>
      <c r="M261">
        <f t="shared" ca="1" si="168"/>
        <v>9</v>
      </c>
      <c r="N261">
        <f t="shared" ca="1" si="169"/>
        <v>3</v>
      </c>
      <c r="O261">
        <f t="shared" ca="1" si="170"/>
        <v>202009</v>
      </c>
      <c r="P261">
        <f t="shared" ca="1" si="171"/>
        <v>202003</v>
      </c>
      <c r="Q261" t="str">
        <f t="shared" si="172"/>
        <v>FY2020 Q2 Mar</v>
      </c>
      <c r="R261">
        <f t="shared" si="173"/>
        <v>2020</v>
      </c>
      <c r="S261" s="8" t="str">
        <f t="shared" si="174"/>
        <v>Mar</v>
      </c>
      <c r="T261" s="8" t="str">
        <f t="shared" si="175"/>
        <v>Q2</v>
      </c>
      <c r="U261">
        <f t="shared" si="176"/>
        <v>6</v>
      </c>
      <c r="V261">
        <f t="shared" si="177"/>
        <v>2</v>
      </c>
      <c r="W261">
        <f t="shared" si="178"/>
        <v>202006</v>
      </c>
      <c r="X261">
        <f t="shared" si="179"/>
        <v>202002</v>
      </c>
      <c r="Y261" t="str">
        <f t="shared" si="180"/>
        <v>FY2020 Q1 Mar</v>
      </c>
      <c r="Z261">
        <f t="shared" si="181"/>
        <v>2020</v>
      </c>
      <c r="AA261" s="8" t="str">
        <f t="shared" si="182"/>
        <v>Mar</v>
      </c>
      <c r="AB261" s="8" t="str">
        <f t="shared" si="183"/>
        <v>Q1</v>
      </c>
      <c r="AC261">
        <f t="shared" si="184"/>
        <v>3</v>
      </c>
      <c r="AD261">
        <f t="shared" si="185"/>
        <v>1</v>
      </c>
      <c r="AE261">
        <f t="shared" si="186"/>
        <v>202003</v>
      </c>
      <c r="AF261">
        <f t="shared" si="187"/>
        <v>202001</v>
      </c>
      <c r="AG261" s="9">
        <f t="shared" ca="1" si="188"/>
        <v>0</v>
      </c>
      <c r="AH261">
        <f t="shared" ca="1" si="189"/>
        <v>2</v>
      </c>
      <c r="AI261" s="9">
        <f t="shared" ca="1" si="190"/>
        <v>6</v>
      </c>
      <c r="AJ261" s="9">
        <f t="shared" ca="1" si="191"/>
        <v>0</v>
      </c>
      <c r="AK261" s="9">
        <f t="shared" si="192"/>
        <v>2</v>
      </c>
      <c r="AL261" s="9">
        <f t="shared" si="193"/>
        <v>10</v>
      </c>
      <c r="AM261" s="9">
        <f t="shared" si="194"/>
        <v>14</v>
      </c>
      <c r="AN261" s="2">
        <v>43892.589583333334</v>
      </c>
      <c r="AO261">
        <v>8078</v>
      </c>
      <c r="AP261" s="1">
        <v>132000</v>
      </c>
      <c r="AQ261" t="s">
        <v>5</v>
      </c>
    </row>
    <row r="262" spans="1:43" x14ac:dyDescent="0.3">
      <c r="A262" t="str">
        <f t="shared" ca="1" si="156"/>
        <v>FY2020 Q4 Sep</v>
      </c>
      <c r="B262">
        <f t="shared" ca="1" si="157"/>
        <v>2020</v>
      </c>
      <c r="C262" s="8" t="str">
        <f t="shared" ca="1" si="158"/>
        <v>Sep</v>
      </c>
      <c r="D262" s="8" t="str">
        <f t="shared" ca="1" si="159"/>
        <v>Q4</v>
      </c>
      <c r="E262">
        <f t="shared" ca="1" si="160"/>
        <v>12</v>
      </c>
      <c r="F262">
        <f t="shared" ca="1" si="161"/>
        <v>4</v>
      </c>
      <c r="G262">
        <f t="shared" ca="1" si="162"/>
        <v>202012</v>
      </c>
      <c r="H262">
        <f t="shared" ca="1" si="163"/>
        <v>202004</v>
      </c>
      <c r="I262" t="str">
        <f t="shared" ca="1" si="164"/>
        <v>FY2020 Q3 Sep</v>
      </c>
      <c r="J262">
        <f t="shared" ca="1" si="165"/>
        <v>2020</v>
      </c>
      <c r="K262" s="8" t="str">
        <f t="shared" ca="1" si="166"/>
        <v>Sep</v>
      </c>
      <c r="L262" s="8" t="str">
        <f t="shared" ca="1" si="167"/>
        <v>Q3</v>
      </c>
      <c r="M262">
        <f t="shared" ca="1" si="168"/>
        <v>9</v>
      </c>
      <c r="N262">
        <f t="shared" ca="1" si="169"/>
        <v>3</v>
      </c>
      <c r="O262">
        <f t="shared" ca="1" si="170"/>
        <v>202009</v>
      </c>
      <c r="P262">
        <f t="shared" ca="1" si="171"/>
        <v>202003</v>
      </c>
      <c r="Q262" t="str">
        <f t="shared" si="172"/>
        <v>FY2020 Q1 Dec</v>
      </c>
      <c r="R262">
        <f t="shared" si="173"/>
        <v>2020</v>
      </c>
      <c r="S262" s="8" t="str">
        <f t="shared" si="174"/>
        <v>Dec</v>
      </c>
      <c r="T262" s="8" t="str">
        <f t="shared" si="175"/>
        <v>Q1</v>
      </c>
      <c r="U262">
        <f t="shared" si="176"/>
        <v>3</v>
      </c>
      <c r="V262">
        <f t="shared" si="177"/>
        <v>1</v>
      </c>
      <c r="W262">
        <f t="shared" si="178"/>
        <v>202003</v>
      </c>
      <c r="X262">
        <f t="shared" si="179"/>
        <v>202001</v>
      </c>
      <c r="Y262" t="str">
        <f t="shared" si="180"/>
        <v>FY2019 Q4 Dec</v>
      </c>
      <c r="Z262">
        <f t="shared" si="181"/>
        <v>2019</v>
      </c>
      <c r="AA262" s="8" t="str">
        <f t="shared" si="182"/>
        <v>Dec</v>
      </c>
      <c r="AB262" s="8" t="str">
        <f t="shared" si="183"/>
        <v>Q4</v>
      </c>
      <c r="AC262">
        <f t="shared" si="184"/>
        <v>12</v>
      </c>
      <c r="AD262">
        <f t="shared" si="185"/>
        <v>4</v>
      </c>
      <c r="AE262">
        <f t="shared" si="186"/>
        <v>201912</v>
      </c>
      <c r="AF262">
        <f t="shared" si="187"/>
        <v>201904</v>
      </c>
      <c r="AG262" s="9">
        <f t="shared" ca="1" si="188"/>
        <v>0</v>
      </c>
      <c r="AH262">
        <f t="shared" ca="1" si="189"/>
        <v>3</v>
      </c>
      <c r="AI262" s="9">
        <f t="shared" ca="1" si="190"/>
        <v>9</v>
      </c>
      <c r="AJ262" s="9">
        <f t="shared" ca="1" si="191"/>
        <v>1</v>
      </c>
      <c r="AK262" s="9">
        <f t="shared" si="192"/>
        <v>3</v>
      </c>
      <c r="AL262" s="9">
        <f t="shared" si="193"/>
        <v>50</v>
      </c>
      <c r="AM262" s="9">
        <f t="shared" si="194"/>
        <v>11</v>
      </c>
      <c r="AN262" s="2">
        <v>43809.493055555555</v>
      </c>
      <c r="AO262">
        <v>157</v>
      </c>
      <c r="AP262" s="1">
        <v>130000</v>
      </c>
      <c r="AQ262" t="s">
        <v>5</v>
      </c>
    </row>
    <row r="263" spans="1:43" x14ac:dyDescent="0.3">
      <c r="A263" t="str">
        <f t="shared" ca="1" si="156"/>
        <v>FY2020 Q4 Sep</v>
      </c>
      <c r="B263">
        <f t="shared" ca="1" si="157"/>
        <v>2020</v>
      </c>
      <c r="C263" s="8" t="str">
        <f t="shared" ca="1" si="158"/>
        <v>Sep</v>
      </c>
      <c r="D263" s="8" t="str">
        <f t="shared" ca="1" si="159"/>
        <v>Q4</v>
      </c>
      <c r="E263">
        <f t="shared" ca="1" si="160"/>
        <v>12</v>
      </c>
      <c r="F263">
        <f t="shared" ca="1" si="161"/>
        <v>4</v>
      </c>
      <c r="G263">
        <f t="shared" ca="1" si="162"/>
        <v>202012</v>
      </c>
      <c r="H263">
        <f t="shared" ca="1" si="163"/>
        <v>202004</v>
      </c>
      <c r="I263" t="str">
        <f t="shared" ca="1" si="164"/>
        <v>FY2020 Q3 Sep</v>
      </c>
      <c r="J263">
        <f t="shared" ca="1" si="165"/>
        <v>2020</v>
      </c>
      <c r="K263" s="8" t="str">
        <f t="shared" ca="1" si="166"/>
        <v>Sep</v>
      </c>
      <c r="L263" s="8" t="str">
        <f t="shared" ca="1" si="167"/>
        <v>Q3</v>
      </c>
      <c r="M263">
        <f t="shared" ca="1" si="168"/>
        <v>9</v>
      </c>
      <c r="N263">
        <f t="shared" ca="1" si="169"/>
        <v>3</v>
      </c>
      <c r="O263">
        <f t="shared" ca="1" si="170"/>
        <v>202009</v>
      </c>
      <c r="P263">
        <f t="shared" ca="1" si="171"/>
        <v>202003</v>
      </c>
      <c r="Q263" t="str">
        <f t="shared" si="172"/>
        <v>FY2020 Q3 Jun</v>
      </c>
      <c r="R263">
        <f t="shared" si="173"/>
        <v>2020</v>
      </c>
      <c r="S263" s="8" t="str">
        <f t="shared" si="174"/>
        <v>Jun</v>
      </c>
      <c r="T263" s="8" t="str">
        <f t="shared" si="175"/>
        <v>Q3</v>
      </c>
      <c r="U263">
        <f t="shared" si="176"/>
        <v>9</v>
      </c>
      <c r="V263">
        <f t="shared" si="177"/>
        <v>3</v>
      </c>
      <c r="W263">
        <f t="shared" si="178"/>
        <v>202009</v>
      </c>
      <c r="X263">
        <f t="shared" si="179"/>
        <v>202003</v>
      </c>
      <c r="Y263" t="str">
        <f t="shared" si="180"/>
        <v>FY2020 Q2 Jun</v>
      </c>
      <c r="Z263">
        <f t="shared" si="181"/>
        <v>2020</v>
      </c>
      <c r="AA263" s="8" t="str">
        <f t="shared" si="182"/>
        <v>Jun</v>
      </c>
      <c r="AB263" s="8" t="str">
        <f t="shared" si="183"/>
        <v>Q2</v>
      </c>
      <c r="AC263">
        <f t="shared" si="184"/>
        <v>6</v>
      </c>
      <c r="AD263">
        <f t="shared" si="185"/>
        <v>2</v>
      </c>
      <c r="AE263">
        <f t="shared" si="186"/>
        <v>202006</v>
      </c>
      <c r="AF263">
        <f t="shared" si="187"/>
        <v>202002</v>
      </c>
      <c r="AG263" s="9">
        <f t="shared" ca="1" si="188"/>
        <v>0</v>
      </c>
      <c r="AH263">
        <f t="shared" ca="1" si="189"/>
        <v>1</v>
      </c>
      <c r="AI263" s="9">
        <f t="shared" ca="1" si="190"/>
        <v>3</v>
      </c>
      <c r="AJ263" s="9">
        <f t="shared" ca="1" si="191"/>
        <v>0</v>
      </c>
      <c r="AK263" s="9">
        <f t="shared" si="192"/>
        <v>4</v>
      </c>
      <c r="AL263" s="9">
        <f t="shared" si="193"/>
        <v>25</v>
      </c>
      <c r="AM263" s="9">
        <f t="shared" si="194"/>
        <v>15</v>
      </c>
      <c r="AN263" s="2">
        <v>43999.661805555559</v>
      </c>
      <c r="AO263">
        <v>1588</v>
      </c>
      <c r="AP263" s="1">
        <v>130000</v>
      </c>
      <c r="AQ263" t="s">
        <v>6</v>
      </c>
    </row>
    <row r="264" spans="1:43" x14ac:dyDescent="0.3">
      <c r="A264" t="str">
        <f t="shared" ca="1" si="156"/>
        <v>FY2020 Q4 Sep</v>
      </c>
      <c r="B264">
        <f t="shared" ca="1" si="157"/>
        <v>2020</v>
      </c>
      <c r="C264" s="8" t="str">
        <f t="shared" ca="1" si="158"/>
        <v>Sep</v>
      </c>
      <c r="D264" s="8" t="str">
        <f t="shared" ca="1" si="159"/>
        <v>Q4</v>
      </c>
      <c r="E264">
        <f t="shared" ca="1" si="160"/>
        <v>12</v>
      </c>
      <c r="F264">
        <f t="shared" ca="1" si="161"/>
        <v>4</v>
      </c>
      <c r="G264">
        <f t="shared" ca="1" si="162"/>
        <v>202012</v>
      </c>
      <c r="H264">
        <f t="shared" ca="1" si="163"/>
        <v>202004</v>
      </c>
      <c r="I264" t="str">
        <f t="shared" ca="1" si="164"/>
        <v>FY2020 Q3 Sep</v>
      </c>
      <c r="J264">
        <f t="shared" ca="1" si="165"/>
        <v>2020</v>
      </c>
      <c r="K264" s="8" t="str">
        <f t="shared" ca="1" si="166"/>
        <v>Sep</v>
      </c>
      <c r="L264" s="8" t="str">
        <f t="shared" ca="1" si="167"/>
        <v>Q3</v>
      </c>
      <c r="M264">
        <f t="shared" ca="1" si="168"/>
        <v>9</v>
      </c>
      <c r="N264">
        <f t="shared" ca="1" si="169"/>
        <v>3</v>
      </c>
      <c r="O264">
        <f t="shared" ca="1" si="170"/>
        <v>202009</v>
      </c>
      <c r="P264">
        <f t="shared" ca="1" si="171"/>
        <v>202003</v>
      </c>
      <c r="Q264" t="str">
        <f t="shared" si="172"/>
        <v>FY2019 Q4 Sep</v>
      </c>
      <c r="R264">
        <f t="shared" si="173"/>
        <v>2019</v>
      </c>
      <c r="S264" s="8" t="str">
        <f t="shared" si="174"/>
        <v>Sep</v>
      </c>
      <c r="T264" s="8" t="str">
        <f t="shared" si="175"/>
        <v>Q4</v>
      </c>
      <c r="U264">
        <f t="shared" si="176"/>
        <v>12</v>
      </c>
      <c r="V264">
        <f t="shared" si="177"/>
        <v>4</v>
      </c>
      <c r="W264">
        <f t="shared" si="178"/>
        <v>201912</v>
      </c>
      <c r="X264">
        <f t="shared" si="179"/>
        <v>201904</v>
      </c>
      <c r="Y264" t="str">
        <f t="shared" si="180"/>
        <v>FY2019 Q3 Sep</v>
      </c>
      <c r="Z264">
        <f t="shared" si="181"/>
        <v>2019</v>
      </c>
      <c r="AA264" s="8" t="str">
        <f t="shared" si="182"/>
        <v>Sep</v>
      </c>
      <c r="AB264" s="8" t="str">
        <f t="shared" si="183"/>
        <v>Q3</v>
      </c>
      <c r="AC264">
        <f t="shared" si="184"/>
        <v>9</v>
      </c>
      <c r="AD264">
        <f t="shared" si="185"/>
        <v>3</v>
      </c>
      <c r="AE264">
        <f t="shared" si="186"/>
        <v>201909</v>
      </c>
      <c r="AF264">
        <f t="shared" si="187"/>
        <v>201903</v>
      </c>
      <c r="AG264" s="9">
        <f t="shared" ca="1" si="188"/>
        <v>1</v>
      </c>
      <c r="AH264">
        <f t="shared" ca="1" si="189"/>
        <v>4</v>
      </c>
      <c r="AI264" s="9">
        <f t="shared" ca="1" si="190"/>
        <v>12</v>
      </c>
      <c r="AJ264" s="9">
        <f t="shared" ca="1" si="191"/>
        <v>1</v>
      </c>
      <c r="AK264" s="9">
        <f t="shared" si="192"/>
        <v>4</v>
      </c>
      <c r="AL264" s="9">
        <f t="shared" si="193"/>
        <v>36</v>
      </c>
      <c r="AM264" s="9">
        <f t="shared" si="194"/>
        <v>10</v>
      </c>
      <c r="AN264" s="2">
        <v>43712.416666666664</v>
      </c>
      <c r="AO264">
        <v>1840</v>
      </c>
      <c r="AP264" s="1">
        <v>130000</v>
      </c>
      <c r="AQ264" t="s">
        <v>5</v>
      </c>
    </row>
    <row r="265" spans="1:43" x14ac:dyDescent="0.3">
      <c r="A265" t="str">
        <f t="shared" ca="1" si="156"/>
        <v>FY2020 Q4 Sep</v>
      </c>
      <c r="B265">
        <f t="shared" ca="1" si="157"/>
        <v>2020</v>
      </c>
      <c r="C265" s="8" t="str">
        <f t="shared" ca="1" si="158"/>
        <v>Sep</v>
      </c>
      <c r="D265" s="8" t="str">
        <f t="shared" ca="1" si="159"/>
        <v>Q4</v>
      </c>
      <c r="E265">
        <f t="shared" ca="1" si="160"/>
        <v>12</v>
      </c>
      <c r="F265">
        <f t="shared" ca="1" si="161"/>
        <v>4</v>
      </c>
      <c r="G265">
        <f t="shared" ca="1" si="162"/>
        <v>202012</v>
      </c>
      <c r="H265">
        <f t="shared" ca="1" si="163"/>
        <v>202004</v>
      </c>
      <c r="I265" t="str">
        <f t="shared" ca="1" si="164"/>
        <v>FY2020 Q3 Sep</v>
      </c>
      <c r="J265">
        <f t="shared" ca="1" si="165"/>
        <v>2020</v>
      </c>
      <c r="K265" s="8" t="str">
        <f t="shared" ca="1" si="166"/>
        <v>Sep</v>
      </c>
      <c r="L265" s="8" t="str">
        <f t="shared" ca="1" si="167"/>
        <v>Q3</v>
      </c>
      <c r="M265">
        <f t="shared" ca="1" si="168"/>
        <v>9</v>
      </c>
      <c r="N265">
        <f t="shared" ca="1" si="169"/>
        <v>3</v>
      </c>
      <c r="O265">
        <f t="shared" ca="1" si="170"/>
        <v>202009</v>
      </c>
      <c r="P265">
        <f t="shared" ca="1" si="171"/>
        <v>202003</v>
      </c>
      <c r="Q265" t="str">
        <f t="shared" si="172"/>
        <v>FY2020 Q2 Jan</v>
      </c>
      <c r="R265">
        <f t="shared" si="173"/>
        <v>2020</v>
      </c>
      <c r="S265" s="8" t="str">
        <f t="shared" si="174"/>
        <v>Jan</v>
      </c>
      <c r="T265" s="8" t="str">
        <f t="shared" si="175"/>
        <v>Q2</v>
      </c>
      <c r="U265">
        <f t="shared" si="176"/>
        <v>4</v>
      </c>
      <c r="V265">
        <f t="shared" si="177"/>
        <v>2</v>
      </c>
      <c r="W265">
        <f t="shared" si="178"/>
        <v>202004</v>
      </c>
      <c r="X265">
        <f t="shared" si="179"/>
        <v>202002</v>
      </c>
      <c r="Y265" t="str">
        <f t="shared" si="180"/>
        <v>FY2020 Q1 Jan</v>
      </c>
      <c r="Z265">
        <f t="shared" si="181"/>
        <v>2020</v>
      </c>
      <c r="AA265" s="8" t="str">
        <f t="shared" si="182"/>
        <v>Jan</v>
      </c>
      <c r="AB265" s="8" t="str">
        <f t="shared" si="183"/>
        <v>Q1</v>
      </c>
      <c r="AC265">
        <f t="shared" si="184"/>
        <v>1</v>
      </c>
      <c r="AD265">
        <f t="shared" si="185"/>
        <v>1</v>
      </c>
      <c r="AE265">
        <f t="shared" si="186"/>
        <v>202001</v>
      </c>
      <c r="AF265">
        <f t="shared" si="187"/>
        <v>202001</v>
      </c>
      <c r="AG265" s="9">
        <f t="shared" ca="1" si="188"/>
        <v>0</v>
      </c>
      <c r="AH265">
        <f t="shared" ca="1" si="189"/>
        <v>3</v>
      </c>
      <c r="AI265" s="9">
        <f t="shared" ca="1" si="190"/>
        <v>8</v>
      </c>
      <c r="AJ265" s="9">
        <f t="shared" ca="1" si="191"/>
        <v>0</v>
      </c>
      <c r="AK265" s="9">
        <f t="shared" si="192"/>
        <v>6</v>
      </c>
      <c r="AL265" s="9">
        <f t="shared" si="193"/>
        <v>5</v>
      </c>
      <c r="AM265" s="9">
        <f t="shared" si="194"/>
        <v>17</v>
      </c>
      <c r="AN265" s="2">
        <v>43861.734027777777</v>
      </c>
      <c r="AO265">
        <v>1840</v>
      </c>
      <c r="AP265" s="1">
        <v>130000</v>
      </c>
      <c r="AQ265" t="s">
        <v>5</v>
      </c>
    </row>
    <row r="266" spans="1:43" x14ac:dyDescent="0.3">
      <c r="A266" t="str">
        <f t="shared" ca="1" si="156"/>
        <v>FY2020 Q4 Sep</v>
      </c>
      <c r="B266">
        <f t="shared" ca="1" si="157"/>
        <v>2020</v>
      </c>
      <c r="C266" s="8" t="str">
        <f t="shared" ca="1" si="158"/>
        <v>Sep</v>
      </c>
      <c r="D266" s="8" t="str">
        <f t="shared" ca="1" si="159"/>
        <v>Q4</v>
      </c>
      <c r="E266">
        <f t="shared" ca="1" si="160"/>
        <v>12</v>
      </c>
      <c r="F266">
        <f t="shared" ca="1" si="161"/>
        <v>4</v>
      </c>
      <c r="G266">
        <f t="shared" ca="1" si="162"/>
        <v>202012</v>
      </c>
      <c r="H266">
        <f t="shared" ca="1" si="163"/>
        <v>202004</v>
      </c>
      <c r="I266" t="str">
        <f t="shared" ca="1" si="164"/>
        <v>FY2020 Q3 Sep</v>
      </c>
      <c r="J266">
        <f t="shared" ca="1" si="165"/>
        <v>2020</v>
      </c>
      <c r="K266" s="8" t="str">
        <f t="shared" ca="1" si="166"/>
        <v>Sep</v>
      </c>
      <c r="L266" s="8" t="str">
        <f t="shared" ca="1" si="167"/>
        <v>Q3</v>
      </c>
      <c r="M266">
        <f t="shared" ca="1" si="168"/>
        <v>9</v>
      </c>
      <c r="N266">
        <f t="shared" ca="1" si="169"/>
        <v>3</v>
      </c>
      <c r="O266">
        <f t="shared" ca="1" si="170"/>
        <v>202009</v>
      </c>
      <c r="P266">
        <f t="shared" ca="1" si="171"/>
        <v>202003</v>
      </c>
      <c r="Q266" t="str">
        <f t="shared" si="172"/>
        <v>FY2020 Q2 Mar</v>
      </c>
      <c r="R266">
        <f t="shared" si="173"/>
        <v>2020</v>
      </c>
      <c r="S266" s="8" t="str">
        <f t="shared" si="174"/>
        <v>Mar</v>
      </c>
      <c r="T266" s="8" t="str">
        <f t="shared" si="175"/>
        <v>Q2</v>
      </c>
      <c r="U266">
        <f t="shared" si="176"/>
        <v>6</v>
      </c>
      <c r="V266">
        <f t="shared" si="177"/>
        <v>2</v>
      </c>
      <c r="W266">
        <f t="shared" si="178"/>
        <v>202006</v>
      </c>
      <c r="X266">
        <f t="shared" si="179"/>
        <v>202002</v>
      </c>
      <c r="Y266" t="str">
        <f t="shared" si="180"/>
        <v>FY2020 Q1 Mar</v>
      </c>
      <c r="Z266">
        <f t="shared" si="181"/>
        <v>2020</v>
      </c>
      <c r="AA266" s="8" t="str">
        <f t="shared" si="182"/>
        <v>Mar</v>
      </c>
      <c r="AB266" s="8" t="str">
        <f t="shared" si="183"/>
        <v>Q1</v>
      </c>
      <c r="AC266">
        <f t="shared" si="184"/>
        <v>3</v>
      </c>
      <c r="AD266">
        <f t="shared" si="185"/>
        <v>1</v>
      </c>
      <c r="AE266">
        <f t="shared" si="186"/>
        <v>202003</v>
      </c>
      <c r="AF266">
        <f t="shared" si="187"/>
        <v>202001</v>
      </c>
      <c r="AG266" s="9">
        <f t="shared" ca="1" si="188"/>
        <v>0</v>
      </c>
      <c r="AH266">
        <f t="shared" ca="1" si="189"/>
        <v>2</v>
      </c>
      <c r="AI266" s="9">
        <f t="shared" ca="1" si="190"/>
        <v>6</v>
      </c>
      <c r="AJ266" s="9">
        <f t="shared" ca="1" si="191"/>
        <v>0</v>
      </c>
      <c r="AK266" s="9">
        <f t="shared" si="192"/>
        <v>6</v>
      </c>
      <c r="AL266" s="9">
        <f t="shared" si="193"/>
        <v>10</v>
      </c>
      <c r="AM266" s="9">
        <f t="shared" si="194"/>
        <v>15</v>
      </c>
      <c r="AN266" s="2">
        <v>43896.62777777778</v>
      </c>
      <c r="AO266">
        <v>2664</v>
      </c>
      <c r="AP266" s="1">
        <v>130000</v>
      </c>
      <c r="AQ266" t="s">
        <v>5</v>
      </c>
    </row>
    <row r="267" spans="1:43" x14ac:dyDescent="0.3">
      <c r="A267" t="str">
        <f t="shared" ca="1" si="156"/>
        <v>FY2020 Q4 Sep</v>
      </c>
      <c r="B267">
        <f t="shared" ca="1" si="157"/>
        <v>2020</v>
      </c>
      <c r="C267" s="8" t="str">
        <f t="shared" ca="1" si="158"/>
        <v>Sep</v>
      </c>
      <c r="D267" s="8" t="str">
        <f t="shared" ca="1" si="159"/>
        <v>Q4</v>
      </c>
      <c r="E267">
        <f t="shared" ca="1" si="160"/>
        <v>12</v>
      </c>
      <c r="F267">
        <f t="shared" ca="1" si="161"/>
        <v>4</v>
      </c>
      <c r="G267">
        <f t="shared" ca="1" si="162"/>
        <v>202012</v>
      </c>
      <c r="H267">
        <f t="shared" ca="1" si="163"/>
        <v>202004</v>
      </c>
      <c r="I267" t="str">
        <f t="shared" ca="1" si="164"/>
        <v>FY2020 Q3 Sep</v>
      </c>
      <c r="J267">
        <f t="shared" ca="1" si="165"/>
        <v>2020</v>
      </c>
      <c r="K267" s="8" t="str">
        <f t="shared" ca="1" si="166"/>
        <v>Sep</v>
      </c>
      <c r="L267" s="8" t="str">
        <f t="shared" ca="1" si="167"/>
        <v>Q3</v>
      </c>
      <c r="M267">
        <f t="shared" ca="1" si="168"/>
        <v>9</v>
      </c>
      <c r="N267">
        <f t="shared" ca="1" si="169"/>
        <v>3</v>
      </c>
      <c r="O267">
        <f t="shared" ca="1" si="170"/>
        <v>202009</v>
      </c>
      <c r="P267">
        <f t="shared" ca="1" si="171"/>
        <v>202003</v>
      </c>
      <c r="Q267" t="str">
        <f t="shared" si="172"/>
        <v>FY2019 Q4 Aug</v>
      </c>
      <c r="R267">
        <f t="shared" si="173"/>
        <v>2019</v>
      </c>
      <c r="S267" s="8" t="str">
        <f t="shared" si="174"/>
        <v>Aug</v>
      </c>
      <c r="T267" s="8" t="str">
        <f t="shared" si="175"/>
        <v>Q4</v>
      </c>
      <c r="U267">
        <f t="shared" si="176"/>
        <v>11</v>
      </c>
      <c r="V267">
        <f t="shared" si="177"/>
        <v>4</v>
      </c>
      <c r="W267">
        <f t="shared" si="178"/>
        <v>201911</v>
      </c>
      <c r="X267">
        <f t="shared" si="179"/>
        <v>201904</v>
      </c>
      <c r="Y267" t="str">
        <f t="shared" si="180"/>
        <v>FY2019 Q3 Aug</v>
      </c>
      <c r="Z267">
        <f t="shared" si="181"/>
        <v>2019</v>
      </c>
      <c r="AA267" s="8" t="str">
        <f t="shared" si="182"/>
        <v>Aug</v>
      </c>
      <c r="AB267" s="8" t="str">
        <f t="shared" si="183"/>
        <v>Q3</v>
      </c>
      <c r="AC267">
        <f t="shared" si="184"/>
        <v>8</v>
      </c>
      <c r="AD267">
        <f t="shared" si="185"/>
        <v>3</v>
      </c>
      <c r="AE267">
        <f t="shared" si="186"/>
        <v>201908</v>
      </c>
      <c r="AF267">
        <f t="shared" si="187"/>
        <v>201903</v>
      </c>
      <c r="AG267" s="9">
        <f t="shared" ca="1" si="188"/>
        <v>1</v>
      </c>
      <c r="AH267">
        <f t="shared" ca="1" si="189"/>
        <v>4</v>
      </c>
      <c r="AI267" s="9">
        <f t="shared" ca="1" si="190"/>
        <v>13</v>
      </c>
      <c r="AJ267" s="9">
        <f t="shared" ca="1" si="191"/>
        <v>1</v>
      </c>
      <c r="AK267" s="9">
        <f t="shared" si="192"/>
        <v>6</v>
      </c>
      <c r="AL267" s="9">
        <f t="shared" si="193"/>
        <v>35</v>
      </c>
      <c r="AM267" s="9">
        <f t="shared" si="194"/>
        <v>11</v>
      </c>
      <c r="AN267" s="2">
        <v>43707.465277777781</v>
      </c>
      <c r="AO267">
        <v>2990</v>
      </c>
      <c r="AP267" s="1">
        <v>130000</v>
      </c>
      <c r="AQ267" t="s">
        <v>5</v>
      </c>
    </row>
    <row r="268" spans="1:43" x14ac:dyDescent="0.3">
      <c r="A268" t="str">
        <f t="shared" ca="1" si="156"/>
        <v>FY2020 Q4 Sep</v>
      </c>
      <c r="B268">
        <f t="shared" ca="1" si="157"/>
        <v>2020</v>
      </c>
      <c r="C268" s="8" t="str">
        <f t="shared" ca="1" si="158"/>
        <v>Sep</v>
      </c>
      <c r="D268" s="8" t="str">
        <f t="shared" ca="1" si="159"/>
        <v>Q4</v>
      </c>
      <c r="E268">
        <f t="shared" ca="1" si="160"/>
        <v>12</v>
      </c>
      <c r="F268">
        <f t="shared" ca="1" si="161"/>
        <v>4</v>
      </c>
      <c r="G268">
        <f t="shared" ca="1" si="162"/>
        <v>202012</v>
      </c>
      <c r="H268">
        <f t="shared" ca="1" si="163"/>
        <v>202004</v>
      </c>
      <c r="I268" t="str">
        <f t="shared" ca="1" si="164"/>
        <v>FY2020 Q3 Sep</v>
      </c>
      <c r="J268">
        <f t="shared" ca="1" si="165"/>
        <v>2020</v>
      </c>
      <c r="K268" s="8" t="str">
        <f t="shared" ca="1" si="166"/>
        <v>Sep</v>
      </c>
      <c r="L268" s="8" t="str">
        <f t="shared" ca="1" si="167"/>
        <v>Q3</v>
      </c>
      <c r="M268">
        <f t="shared" ca="1" si="168"/>
        <v>9</v>
      </c>
      <c r="N268">
        <f t="shared" ca="1" si="169"/>
        <v>3</v>
      </c>
      <c r="O268">
        <f t="shared" ca="1" si="170"/>
        <v>202009</v>
      </c>
      <c r="P268">
        <f t="shared" ca="1" si="171"/>
        <v>202003</v>
      </c>
      <c r="Q268" t="str">
        <f t="shared" si="172"/>
        <v>FY2020 Q2 Feb</v>
      </c>
      <c r="R268">
        <f t="shared" si="173"/>
        <v>2020</v>
      </c>
      <c r="S268" s="8" t="str">
        <f t="shared" si="174"/>
        <v>Feb</v>
      </c>
      <c r="T268" s="8" t="str">
        <f t="shared" si="175"/>
        <v>Q2</v>
      </c>
      <c r="U268">
        <f t="shared" si="176"/>
        <v>5</v>
      </c>
      <c r="V268">
        <f t="shared" si="177"/>
        <v>2</v>
      </c>
      <c r="W268">
        <f t="shared" si="178"/>
        <v>202005</v>
      </c>
      <c r="X268">
        <f t="shared" si="179"/>
        <v>202002</v>
      </c>
      <c r="Y268" t="str">
        <f t="shared" si="180"/>
        <v>FY2020 Q1 Feb</v>
      </c>
      <c r="Z268">
        <f t="shared" si="181"/>
        <v>2020</v>
      </c>
      <c r="AA268" s="8" t="str">
        <f t="shared" si="182"/>
        <v>Feb</v>
      </c>
      <c r="AB268" s="8" t="str">
        <f t="shared" si="183"/>
        <v>Q1</v>
      </c>
      <c r="AC268">
        <f t="shared" si="184"/>
        <v>2</v>
      </c>
      <c r="AD268">
        <f t="shared" si="185"/>
        <v>1</v>
      </c>
      <c r="AE268">
        <f t="shared" si="186"/>
        <v>202002</v>
      </c>
      <c r="AF268">
        <f t="shared" si="187"/>
        <v>202001</v>
      </c>
      <c r="AG268" s="9">
        <f t="shared" ca="1" si="188"/>
        <v>0</v>
      </c>
      <c r="AH268">
        <f t="shared" ca="1" si="189"/>
        <v>2</v>
      </c>
      <c r="AI268" s="9">
        <f t="shared" ca="1" si="190"/>
        <v>7</v>
      </c>
      <c r="AJ268" s="9">
        <f t="shared" ca="1" si="191"/>
        <v>0</v>
      </c>
      <c r="AK268" s="9">
        <f t="shared" si="192"/>
        <v>5</v>
      </c>
      <c r="AL268" s="9">
        <f t="shared" si="193"/>
        <v>8</v>
      </c>
      <c r="AM268" s="9">
        <f t="shared" si="194"/>
        <v>10</v>
      </c>
      <c r="AN268" s="2">
        <v>43881.452777777777</v>
      </c>
      <c r="AO268">
        <v>3435</v>
      </c>
      <c r="AP268" s="1">
        <v>130000</v>
      </c>
      <c r="AQ268" t="s">
        <v>5</v>
      </c>
    </row>
    <row r="269" spans="1:43" x14ac:dyDescent="0.3">
      <c r="A269" t="str">
        <f t="shared" ca="1" si="156"/>
        <v>FY2020 Q4 Sep</v>
      </c>
      <c r="B269">
        <f t="shared" ca="1" si="157"/>
        <v>2020</v>
      </c>
      <c r="C269" s="8" t="str">
        <f t="shared" ca="1" si="158"/>
        <v>Sep</v>
      </c>
      <c r="D269" s="8" t="str">
        <f t="shared" ca="1" si="159"/>
        <v>Q4</v>
      </c>
      <c r="E269">
        <f t="shared" ca="1" si="160"/>
        <v>12</v>
      </c>
      <c r="F269">
        <f t="shared" ca="1" si="161"/>
        <v>4</v>
      </c>
      <c r="G269">
        <f t="shared" ca="1" si="162"/>
        <v>202012</v>
      </c>
      <c r="H269">
        <f t="shared" ca="1" si="163"/>
        <v>202004</v>
      </c>
      <c r="I269" t="str">
        <f t="shared" ca="1" si="164"/>
        <v>FY2020 Q3 Sep</v>
      </c>
      <c r="J269">
        <f t="shared" ca="1" si="165"/>
        <v>2020</v>
      </c>
      <c r="K269" s="8" t="str">
        <f t="shared" ca="1" si="166"/>
        <v>Sep</v>
      </c>
      <c r="L269" s="8" t="str">
        <f t="shared" ca="1" si="167"/>
        <v>Q3</v>
      </c>
      <c r="M269">
        <f t="shared" ca="1" si="168"/>
        <v>9</v>
      </c>
      <c r="N269">
        <f t="shared" ca="1" si="169"/>
        <v>3</v>
      </c>
      <c r="O269">
        <f t="shared" ca="1" si="170"/>
        <v>202009</v>
      </c>
      <c r="P269">
        <f t="shared" ca="1" si="171"/>
        <v>202003</v>
      </c>
      <c r="Q269" t="str">
        <f t="shared" si="172"/>
        <v>FY2020 Q1 Nov</v>
      </c>
      <c r="R269">
        <f t="shared" si="173"/>
        <v>2020</v>
      </c>
      <c r="S269" s="8" t="str">
        <f t="shared" si="174"/>
        <v>Nov</v>
      </c>
      <c r="T269" s="8" t="str">
        <f t="shared" si="175"/>
        <v>Q1</v>
      </c>
      <c r="U269">
        <f t="shared" si="176"/>
        <v>2</v>
      </c>
      <c r="V269">
        <f t="shared" si="177"/>
        <v>1</v>
      </c>
      <c r="W269">
        <f t="shared" si="178"/>
        <v>202002</v>
      </c>
      <c r="X269">
        <f t="shared" si="179"/>
        <v>202001</v>
      </c>
      <c r="Y269" t="str">
        <f t="shared" si="180"/>
        <v>FY2019 Q4 Nov</v>
      </c>
      <c r="Z269">
        <f t="shared" si="181"/>
        <v>2019</v>
      </c>
      <c r="AA269" s="8" t="str">
        <f t="shared" si="182"/>
        <v>Nov</v>
      </c>
      <c r="AB269" s="8" t="str">
        <f t="shared" si="183"/>
        <v>Q4</v>
      </c>
      <c r="AC269">
        <f t="shared" si="184"/>
        <v>11</v>
      </c>
      <c r="AD269">
        <f t="shared" si="185"/>
        <v>4</v>
      </c>
      <c r="AE269">
        <f t="shared" si="186"/>
        <v>201911</v>
      </c>
      <c r="AF269">
        <f t="shared" si="187"/>
        <v>201904</v>
      </c>
      <c r="AG269" s="9">
        <f t="shared" ca="1" si="188"/>
        <v>0</v>
      </c>
      <c r="AH269">
        <f t="shared" ca="1" si="189"/>
        <v>3</v>
      </c>
      <c r="AI269" s="9">
        <f t="shared" ca="1" si="190"/>
        <v>10</v>
      </c>
      <c r="AJ269" s="9">
        <f t="shared" ca="1" si="191"/>
        <v>1</v>
      </c>
      <c r="AK269" s="9">
        <f t="shared" si="192"/>
        <v>6</v>
      </c>
      <c r="AL269" s="9">
        <f t="shared" si="193"/>
        <v>46</v>
      </c>
      <c r="AM269" s="9">
        <f t="shared" si="194"/>
        <v>13</v>
      </c>
      <c r="AN269" s="2">
        <v>43784.577777777777</v>
      </c>
      <c r="AO269">
        <v>3725</v>
      </c>
      <c r="AP269" s="1">
        <v>130000</v>
      </c>
      <c r="AQ269" t="s">
        <v>5</v>
      </c>
    </row>
    <row r="270" spans="1:43" x14ac:dyDescent="0.3">
      <c r="A270" t="str">
        <f t="shared" ca="1" si="156"/>
        <v>FY2020 Q4 Sep</v>
      </c>
      <c r="B270">
        <f t="shared" ca="1" si="157"/>
        <v>2020</v>
      </c>
      <c r="C270" s="8" t="str">
        <f t="shared" ca="1" si="158"/>
        <v>Sep</v>
      </c>
      <c r="D270" s="8" t="str">
        <f t="shared" ca="1" si="159"/>
        <v>Q4</v>
      </c>
      <c r="E270">
        <f t="shared" ca="1" si="160"/>
        <v>12</v>
      </c>
      <c r="F270">
        <f t="shared" ca="1" si="161"/>
        <v>4</v>
      </c>
      <c r="G270">
        <f t="shared" ca="1" si="162"/>
        <v>202012</v>
      </c>
      <c r="H270">
        <f t="shared" ca="1" si="163"/>
        <v>202004</v>
      </c>
      <c r="I270" t="str">
        <f t="shared" ca="1" si="164"/>
        <v>FY2020 Q3 Sep</v>
      </c>
      <c r="J270">
        <f t="shared" ca="1" si="165"/>
        <v>2020</v>
      </c>
      <c r="K270" s="8" t="str">
        <f t="shared" ca="1" si="166"/>
        <v>Sep</v>
      </c>
      <c r="L270" s="8" t="str">
        <f t="shared" ca="1" si="167"/>
        <v>Q3</v>
      </c>
      <c r="M270">
        <f t="shared" ca="1" si="168"/>
        <v>9</v>
      </c>
      <c r="N270">
        <f t="shared" ca="1" si="169"/>
        <v>3</v>
      </c>
      <c r="O270">
        <f t="shared" ca="1" si="170"/>
        <v>202009</v>
      </c>
      <c r="P270">
        <f t="shared" ca="1" si="171"/>
        <v>202003</v>
      </c>
      <c r="Q270" t="str">
        <f t="shared" si="172"/>
        <v>FY2020 Q1 Nov</v>
      </c>
      <c r="R270">
        <f t="shared" si="173"/>
        <v>2020</v>
      </c>
      <c r="S270" s="8" t="str">
        <f t="shared" si="174"/>
        <v>Nov</v>
      </c>
      <c r="T270" s="8" t="str">
        <f t="shared" si="175"/>
        <v>Q1</v>
      </c>
      <c r="U270">
        <f t="shared" si="176"/>
        <v>2</v>
      </c>
      <c r="V270">
        <f t="shared" si="177"/>
        <v>1</v>
      </c>
      <c r="W270">
        <f t="shared" si="178"/>
        <v>202002</v>
      </c>
      <c r="X270">
        <f t="shared" si="179"/>
        <v>202001</v>
      </c>
      <c r="Y270" t="str">
        <f t="shared" si="180"/>
        <v>FY2019 Q4 Nov</v>
      </c>
      <c r="Z270">
        <f t="shared" si="181"/>
        <v>2019</v>
      </c>
      <c r="AA270" s="8" t="str">
        <f t="shared" si="182"/>
        <v>Nov</v>
      </c>
      <c r="AB270" s="8" t="str">
        <f t="shared" si="183"/>
        <v>Q4</v>
      </c>
      <c r="AC270">
        <f t="shared" si="184"/>
        <v>11</v>
      </c>
      <c r="AD270">
        <f t="shared" si="185"/>
        <v>4</v>
      </c>
      <c r="AE270">
        <f t="shared" si="186"/>
        <v>201911</v>
      </c>
      <c r="AF270">
        <f t="shared" si="187"/>
        <v>201904</v>
      </c>
      <c r="AG270" s="9">
        <f t="shared" ca="1" si="188"/>
        <v>0</v>
      </c>
      <c r="AH270">
        <f t="shared" ca="1" si="189"/>
        <v>3</v>
      </c>
      <c r="AI270" s="9">
        <f t="shared" ca="1" si="190"/>
        <v>10</v>
      </c>
      <c r="AJ270" s="9">
        <f t="shared" ca="1" si="191"/>
        <v>1</v>
      </c>
      <c r="AK270" s="9">
        <f t="shared" si="192"/>
        <v>4</v>
      </c>
      <c r="AL270" s="9">
        <f t="shared" si="193"/>
        <v>47</v>
      </c>
      <c r="AM270" s="9">
        <f t="shared" si="194"/>
        <v>17</v>
      </c>
      <c r="AN270" s="2">
        <v>43789.743750000001</v>
      </c>
      <c r="AO270">
        <v>4087</v>
      </c>
      <c r="AP270" s="1">
        <v>130000</v>
      </c>
      <c r="AQ270" t="s">
        <v>5</v>
      </c>
    </row>
    <row r="271" spans="1:43" x14ac:dyDescent="0.3">
      <c r="A271" t="str">
        <f t="shared" ca="1" si="156"/>
        <v>FY2020 Q4 Sep</v>
      </c>
      <c r="B271">
        <f t="shared" ca="1" si="157"/>
        <v>2020</v>
      </c>
      <c r="C271" s="8" t="str">
        <f t="shared" ca="1" si="158"/>
        <v>Sep</v>
      </c>
      <c r="D271" s="8" t="str">
        <f t="shared" ca="1" si="159"/>
        <v>Q4</v>
      </c>
      <c r="E271">
        <f t="shared" ca="1" si="160"/>
        <v>12</v>
      </c>
      <c r="F271">
        <f t="shared" ca="1" si="161"/>
        <v>4</v>
      </c>
      <c r="G271">
        <f t="shared" ca="1" si="162"/>
        <v>202012</v>
      </c>
      <c r="H271">
        <f t="shared" ca="1" si="163"/>
        <v>202004</v>
      </c>
      <c r="I271" t="str">
        <f t="shared" ca="1" si="164"/>
        <v>FY2020 Q3 Sep</v>
      </c>
      <c r="J271">
        <f t="shared" ca="1" si="165"/>
        <v>2020</v>
      </c>
      <c r="K271" s="8" t="str">
        <f t="shared" ca="1" si="166"/>
        <v>Sep</v>
      </c>
      <c r="L271" s="8" t="str">
        <f t="shared" ca="1" si="167"/>
        <v>Q3</v>
      </c>
      <c r="M271">
        <f t="shared" ca="1" si="168"/>
        <v>9</v>
      </c>
      <c r="N271">
        <f t="shared" ca="1" si="169"/>
        <v>3</v>
      </c>
      <c r="O271">
        <f t="shared" ca="1" si="170"/>
        <v>202009</v>
      </c>
      <c r="P271">
        <f t="shared" ca="1" si="171"/>
        <v>202003</v>
      </c>
      <c r="Q271" t="str">
        <f t="shared" si="172"/>
        <v>FY2020 Q2 Jan</v>
      </c>
      <c r="R271">
        <f t="shared" si="173"/>
        <v>2020</v>
      </c>
      <c r="S271" s="8" t="str">
        <f t="shared" si="174"/>
        <v>Jan</v>
      </c>
      <c r="T271" s="8" t="str">
        <f t="shared" si="175"/>
        <v>Q2</v>
      </c>
      <c r="U271">
        <f t="shared" si="176"/>
        <v>4</v>
      </c>
      <c r="V271">
        <f t="shared" si="177"/>
        <v>2</v>
      </c>
      <c r="W271">
        <f t="shared" si="178"/>
        <v>202004</v>
      </c>
      <c r="X271">
        <f t="shared" si="179"/>
        <v>202002</v>
      </c>
      <c r="Y271" t="str">
        <f t="shared" si="180"/>
        <v>FY2020 Q1 Jan</v>
      </c>
      <c r="Z271">
        <f t="shared" si="181"/>
        <v>2020</v>
      </c>
      <c r="AA271" s="8" t="str">
        <f t="shared" si="182"/>
        <v>Jan</v>
      </c>
      <c r="AB271" s="8" t="str">
        <f t="shared" si="183"/>
        <v>Q1</v>
      </c>
      <c r="AC271">
        <f t="shared" si="184"/>
        <v>1</v>
      </c>
      <c r="AD271">
        <f t="shared" si="185"/>
        <v>1</v>
      </c>
      <c r="AE271">
        <f t="shared" si="186"/>
        <v>202001</v>
      </c>
      <c r="AF271">
        <f t="shared" si="187"/>
        <v>202001</v>
      </c>
      <c r="AG271" s="9">
        <f t="shared" ca="1" si="188"/>
        <v>0</v>
      </c>
      <c r="AH271">
        <f t="shared" ca="1" si="189"/>
        <v>3</v>
      </c>
      <c r="AI271" s="9">
        <f t="shared" ca="1" si="190"/>
        <v>8</v>
      </c>
      <c r="AJ271" s="9">
        <f t="shared" ca="1" si="191"/>
        <v>0</v>
      </c>
      <c r="AK271" s="9">
        <f t="shared" si="192"/>
        <v>6</v>
      </c>
      <c r="AL271" s="9">
        <f t="shared" si="193"/>
        <v>4</v>
      </c>
      <c r="AM271" s="9">
        <f t="shared" si="194"/>
        <v>15</v>
      </c>
      <c r="AN271" s="2">
        <v>43854.628472222219</v>
      </c>
      <c r="AO271">
        <v>4675</v>
      </c>
      <c r="AP271" s="1">
        <v>130000</v>
      </c>
      <c r="AQ271" t="s">
        <v>5</v>
      </c>
    </row>
    <row r="272" spans="1:43" x14ac:dyDescent="0.3">
      <c r="A272" t="str">
        <f t="shared" ca="1" si="156"/>
        <v>FY2020 Q4 Sep</v>
      </c>
      <c r="B272">
        <f t="shared" ca="1" si="157"/>
        <v>2020</v>
      </c>
      <c r="C272" s="8" t="str">
        <f t="shared" ca="1" si="158"/>
        <v>Sep</v>
      </c>
      <c r="D272" s="8" t="str">
        <f t="shared" ca="1" si="159"/>
        <v>Q4</v>
      </c>
      <c r="E272">
        <f t="shared" ca="1" si="160"/>
        <v>12</v>
      </c>
      <c r="F272">
        <f t="shared" ca="1" si="161"/>
        <v>4</v>
      </c>
      <c r="G272">
        <f t="shared" ca="1" si="162"/>
        <v>202012</v>
      </c>
      <c r="H272">
        <f t="shared" ca="1" si="163"/>
        <v>202004</v>
      </c>
      <c r="I272" t="str">
        <f t="shared" ca="1" si="164"/>
        <v>FY2020 Q3 Sep</v>
      </c>
      <c r="J272">
        <f t="shared" ca="1" si="165"/>
        <v>2020</v>
      </c>
      <c r="K272" s="8" t="str">
        <f t="shared" ca="1" si="166"/>
        <v>Sep</v>
      </c>
      <c r="L272" s="8" t="str">
        <f t="shared" ca="1" si="167"/>
        <v>Q3</v>
      </c>
      <c r="M272">
        <f t="shared" ca="1" si="168"/>
        <v>9</v>
      </c>
      <c r="N272">
        <f t="shared" ca="1" si="169"/>
        <v>3</v>
      </c>
      <c r="O272">
        <f t="shared" ca="1" si="170"/>
        <v>202009</v>
      </c>
      <c r="P272">
        <f t="shared" ca="1" si="171"/>
        <v>202003</v>
      </c>
      <c r="Q272" t="str">
        <f t="shared" si="172"/>
        <v>FY2020 Q1 Dec</v>
      </c>
      <c r="R272">
        <f t="shared" si="173"/>
        <v>2020</v>
      </c>
      <c r="S272" s="8" t="str">
        <f t="shared" si="174"/>
        <v>Dec</v>
      </c>
      <c r="T272" s="8" t="str">
        <f t="shared" si="175"/>
        <v>Q1</v>
      </c>
      <c r="U272">
        <f t="shared" si="176"/>
        <v>3</v>
      </c>
      <c r="V272">
        <f t="shared" si="177"/>
        <v>1</v>
      </c>
      <c r="W272">
        <f t="shared" si="178"/>
        <v>202003</v>
      </c>
      <c r="X272">
        <f t="shared" si="179"/>
        <v>202001</v>
      </c>
      <c r="Y272" t="str">
        <f t="shared" si="180"/>
        <v>FY2019 Q4 Dec</v>
      </c>
      <c r="Z272">
        <f t="shared" si="181"/>
        <v>2019</v>
      </c>
      <c r="AA272" s="8" t="str">
        <f t="shared" si="182"/>
        <v>Dec</v>
      </c>
      <c r="AB272" s="8" t="str">
        <f t="shared" si="183"/>
        <v>Q4</v>
      </c>
      <c r="AC272">
        <f t="shared" si="184"/>
        <v>12</v>
      </c>
      <c r="AD272">
        <f t="shared" si="185"/>
        <v>4</v>
      </c>
      <c r="AE272">
        <f t="shared" si="186"/>
        <v>201912</v>
      </c>
      <c r="AF272">
        <f t="shared" si="187"/>
        <v>201904</v>
      </c>
      <c r="AG272" s="9">
        <f t="shared" ca="1" si="188"/>
        <v>0</v>
      </c>
      <c r="AH272">
        <f t="shared" ca="1" si="189"/>
        <v>3</v>
      </c>
      <c r="AI272" s="9">
        <f t="shared" ca="1" si="190"/>
        <v>9</v>
      </c>
      <c r="AJ272" s="9">
        <f t="shared" ca="1" si="191"/>
        <v>1</v>
      </c>
      <c r="AK272" s="9">
        <f t="shared" si="192"/>
        <v>2</v>
      </c>
      <c r="AL272" s="9">
        <f t="shared" si="193"/>
        <v>50</v>
      </c>
      <c r="AM272" s="9">
        <f t="shared" si="194"/>
        <v>10</v>
      </c>
      <c r="AN272" s="2">
        <v>43808.426388888889</v>
      </c>
      <c r="AO272">
        <v>5256</v>
      </c>
      <c r="AP272" s="1">
        <v>130000</v>
      </c>
      <c r="AQ272" t="s">
        <v>5</v>
      </c>
    </row>
    <row r="273" spans="1:43" x14ac:dyDescent="0.3">
      <c r="A273" t="str">
        <f t="shared" ca="1" si="156"/>
        <v>FY2020 Q4 Sep</v>
      </c>
      <c r="B273">
        <f t="shared" ca="1" si="157"/>
        <v>2020</v>
      </c>
      <c r="C273" s="8" t="str">
        <f t="shared" ca="1" si="158"/>
        <v>Sep</v>
      </c>
      <c r="D273" s="8" t="str">
        <f t="shared" ca="1" si="159"/>
        <v>Q4</v>
      </c>
      <c r="E273">
        <f t="shared" ca="1" si="160"/>
        <v>12</v>
      </c>
      <c r="F273">
        <f t="shared" ca="1" si="161"/>
        <v>4</v>
      </c>
      <c r="G273">
        <f t="shared" ca="1" si="162"/>
        <v>202012</v>
      </c>
      <c r="H273">
        <f t="shared" ca="1" si="163"/>
        <v>202004</v>
      </c>
      <c r="I273" t="str">
        <f t="shared" ca="1" si="164"/>
        <v>FY2020 Q3 Sep</v>
      </c>
      <c r="J273">
        <f t="shared" ca="1" si="165"/>
        <v>2020</v>
      </c>
      <c r="K273" s="8" t="str">
        <f t="shared" ca="1" si="166"/>
        <v>Sep</v>
      </c>
      <c r="L273" s="8" t="str">
        <f t="shared" ca="1" si="167"/>
        <v>Q3</v>
      </c>
      <c r="M273">
        <f t="shared" ca="1" si="168"/>
        <v>9</v>
      </c>
      <c r="N273">
        <f t="shared" ca="1" si="169"/>
        <v>3</v>
      </c>
      <c r="O273">
        <f t="shared" ca="1" si="170"/>
        <v>202009</v>
      </c>
      <c r="P273">
        <f t="shared" ca="1" si="171"/>
        <v>202003</v>
      </c>
      <c r="Q273" t="str">
        <f t="shared" si="172"/>
        <v>FY2020 Q2 Feb</v>
      </c>
      <c r="R273">
        <f t="shared" si="173"/>
        <v>2020</v>
      </c>
      <c r="S273" s="8" t="str">
        <f t="shared" si="174"/>
        <v>Feb</v>
      </c>
      <c r="T273" s="8" t="str">
        <f t="shared" si="175"/>
        <v>Q2</v>
      </c>
      <c r="U273">
        <f t="shared" si="176"/>
        <v>5</v>
      </c>
      <c r="V273">
        <f t="shared" si="177"/>
        <v>2</v>
      </c>
      <c r="W273">
        <f t="shared" si="178"/>
        <v>202005</v>
      </c>
      <c r="X273">
        <f t="shared" si="179"/>
        <v>202002</v>
      </c>
      <c r="Y273" t="str">
        <f t="shared" si="180"/>
        <v>FY2020 Q1 Feb</v>
      </c>
      <c r="Z273">
        <f t="shared" si="181"/>
        <v>2020</v>
      </c>
      <c r="AA273" s="8" t="str">
        <f t="shared" si="182"/>
        <v>Feb</v>
      </c>
      <c r="AB273" s="8" t="str">
        <f t="shared" si="183"/>
        <v>Q1</v>
      </c>
      <c r="AC273">
        <f t="shared" si="184"/>
        <v>2</v>
      </c>
      <c r="AD273">
        <f t="shared" si="185"/>
        <v>1</v>
      </c>
      <c r="AE273">
        <f t="shared" si="186"/>
        <v>202002</v>
      </c>
      <c r="AF273">
        <f t="shared" si="187"/>
        <v>202001</v>
      </c>
      <c r="AG273" s="9">
        <f t="shared" ca="1" si="188"/>
        <v>0</v>
      </c>
      <c r="AH273">
        <f t="shared" ca="1" si="189"/>
        <v>2</v>
      </c>
      <c r="AI273" s="9">
        <f t="shared" ca="1" si="190"/>
        <v>7</v>
      </c>
      <c r="AJ273" s="9">
        <f t="shared" ca="1" si="191"/>
        <v>0</v>
      </c>
      <c r="AK273" s="9">
        <f t="shared" si="192"/>
        <v>6</v>
      </c>
      <c r="AL273" s="9">
        <f t="shared" si="193"/>
        <v>9</v>
      </c>
      <c r="AM273" s="9">
        <f t="shared" si="194"/>
        <v>16</v>
      </c>
      <c r="AN273" s="2">
        <v>43889.668055555558</v>
      </c>
      <c r="AO273">
        <v>5631</v>
      </c>
      <c r="AP273" s="1">
        <v>130000</v>
      </c>
      <c r="AQ273" t="s">
        <v>5</v>
      </c>
    </row>
    <row r="274" spans="1:43" x14ac:dyDescent="0.3">
      <c r="A274" t="str">
        <f t="shared" ca="1" si="156"/>
        <v>FY2020 Q4 Sep</v>
      </c>
      <c r="B274">
        <f t="shared" ca="1" si="157"/>
        <v>2020</v>
      </c>
      <c r="C274" s="8" t="str">
        <f t="shared" ca="1" si="158"/>
        <v>Sep</v>
      </c>
      <c r="D274" s="8" t="str">
        <f t="shared" ca="1" si="159"/>
        <v>Q4</v>
      </c>
      <c r="E274">
        <f t="shared" ca="1" si="160"/>
        <v>12</v>
      </c>
      <c r="F274">
        <f t="shared" ca="1" si="161"/>
        <v>4</v>
      </c>
      <c r="G274">
        <f t="shared" ca="1" si="162"/>
        <v>202012</v>
      </c>
      <c r="H274">
        <f t="shared" ca="1" si="163"/>
        <v>202004</v>
      </c>
      <c r="I274" t="str">
        <f t="shared" ca="1" si="164"/>
        <v>FY2020 Q3 Sep</v>
      </c>
      <c r="J274">
        <f t="shared" ca="1" si="165"/>
        <v>2020</v>
      </c>
      <c r="K274" s="8" t="str">
        <f t="shared" ca="1" si="166"/>
        <v>Sep</v>
      </c>
      <c r="L274" s="8" t="str">
        <f t="shared" ca="1" si="167"/>
        <v>Q3</v>
      </c>
      <c r="M274">
        <f t="shared" ca="1" si="168"/>
        <v>9</v>
      </c>
      <c r="N274">
        <f t="shared" ca="1" si="169"/>
        <v>3</v>
      </c>
      <c r="O274">
        <f t="shared" ca="1" si="170"/>
        <v>202009</v>
      </c>
      <c r="P274">
        <f t="shared" ca="1" si="171"/>
        <v>202003</v>
      </c>
      <c r="Q274" t="str">
        <f t="shared" si="172"/>
        <v>FY2020 Q2 Jan</v>
      </c>
      <c r="R274">
        <f t="shared" si="173"/>
        <v>2020</v>
      </c>
      <c r="S274" s="8" t="str">
        <f t="shared" si="174"/>
        <v>Jan</v>
      </c>
      <c r="T274" s="8" t="str">
        <f t="shared" si="175"/>
        <v>Q2</v>
      </c>
      <c r="U274">
        <f t="shared" si="176"/>
        <v>4</v>
      </c>
      <c r="V274">
        <f t="shared" si="177"/>
        <v>2</v>
      </c>
      <c r="W274">
        <f t="shared" si="178"/>
        <v>202004</v>
      </c>
      <c r="X274">
        <f t="shared" si="179"/>
        <v>202002</v>
      </c>
      <c r="Y274" t="str">
        <f t="shared" si="180"/>
        <v>FY2020 Q1 Jan</v>
      </c>
      <c r="Z274">
        <f t="shared" si="181"/>
        <v>2020</v>
      </c>
      <c r="AA274" s="8" t="str">
        <f t="shared" si="182"/>
        <v>Jan</v>
      </c>
      <c r="AB274" s="8" t="str">
        <f t="shared" si="183"/>
        <v>Q1</v>
      </c>
      <c r="AC274">
        <f t="shared" si="184"/>
        <v>1</v>
      </c>
      <c r="AD274">
        <f t="shared" si="185"/>
        <v>1</v>
      </c>
      <c r="AE274">
        <f t="shared" si="186"/>
        <v>202001</v>
      </c>
      <c r="AF274">
        <f t="shared" si="187"/>
        <v>202001</v>
      </c>
      <c r="AG274" s="9">
        <f t="shared" ca="1" si="188"/>
        <v>0</v>
      </c>
      <c r="AH274">
        <f t="shared" ca="1" si="189"/>
        <v>3</v>
      </c>
      <c r="AI274" s="9">
        <f t="shared" ca="1" si="190"/>
        <v>8</v>
      </c>
      <c r="AJ274" s="9">
        <f t="shared" ca="1" si="191"/>
        <v>0</v>
      </c>
      <c r="AK274" s="9">
        <f t="shared" si="192"/>
        <v>4</v>
      </c>
      <c r="AL274" s="9">
        <f t="shared" si="193"/>
        <v>4</v>
      </c>
      <c r="AM274" s="9">
        <f t="shared" si="194"/>
        <v>16</v>
      </c>
      <c r="AN274" s="2">
        <v>43852.690972222219</v>
      </c>
      <c r="AO274">
        <v>6255</v>
      </c>
      <c r="AP274" s="1">
        <v>130000</v>
      </c>
      <c r="AQ274" t="s">
        <v>5</v>
      </c>
    </row>
    <row r="275" spans="1:43" x14ac:dyDescent="0.3">
      <c r="A275" t="str">
        <f t="shared" ca="1" si="156"/>
        <v>FY2020 Q4 Sep</v>
      </c>
      <c r="B275">
        <f t="shared" ca="1" si="157"/>
        <v>2020</v>
      </c>
      <c r="C275" s="8" t="str">
        <f t="shared" ca="1" si="158"/>
        <v>Sep</v>
      </c>
      <c r="D275" s="8" t="str">
        <f t="shared" ca="1" si="159"/>
        <v>Q4</v>
      </c>
      <c r="E275">
        <f t="shared" ca="1" si="160"/>
        <v>12</v>
      </c>
      <c r="F275">
        <f t="shared" ca="1" si="161"/>
        <v>4</v>
      </c>
      <c r="G275">
        <f t="shared" ca="1" si="162"/>
        <v>202012</v>
      </c>
      <c r="H275">
        <f t="shared" ca="1" si="163"/>
        <v>202004</v>
      </c>
      <c r="I275" t="str">
        <f t="shared" ca="1" si="164"/>
        <v>FY2020 Q3 Sep</v>
      </c>
      <c r="J275">
        <f t="shared" ca="1" si="165"/>
        <v>2020</v>
      </c>
      <c r="K275" s="8" t="str">
        <f t="shared" ca="1" si="166"/>
        <v>Sep</v>
      </c>
      <c r="L275" s="8" t="str">
        <f t="shared" ca="1" si="167"/>
        <v>Q3</v>
      </c>
      <c r="M275">
        <f t="shared" ca="1" si="168"/>
        <v>9</v>
      </c>
      <c r="N275">
        <f t="shared" ca="1" si="169"/>
        <v>3</v>
      </c>
      <c r="O275">
        <f t="shared" ca="1" si="170"/>
        <v>202009</v>
      </c>
      <c r="P275">
        <f t="shared" ca="1" si="171"/>
        <v>202003</v>
      </c>
      <c r="Q275" t="str">
        <f t="shared" si="172"/>
        <v>FY2020 Q2 Mar</v>
      </c>
      <c r="R275">
        <f t="shared" si="173"/>
        <v>2020</v>
      </c>
      <c r="S275" s="8" t="str">
        <f t="shared" si="174"/>
        <v>Mar</v>
      </c>
      <c r="T275" s="8" t="str">
        <f t="shared" si="175"/>
        <v>Q2</v>
      </c>
      <c r="U275">
        <f t="shared" si="176"/>
        <v>6</v>
      </c>
      <c r="V275">
        <f t="shared" si="177"/>
        <v>2</v>
      </c>
      <c r="W275">
        <f t="shared" si="178"/>
        <v>202006</v>
      </c>
      <c r="X275">
        <f t="shared" si="179"/>
        <v>202002</v>
      </c>
      <c r="Y275" t="str">
        <f t="shared" si="180"/>
        <v>FY2020 Q1 Mar</v>
      </c>
      <c r="Z275">
        <f t="shared" si="181"/>
        <v>2020</v>
      </c>
      <c r="AA275" s="8" t="str">
        <f t="shared" si="182"/>
        <v>Mar</v>
      </c>
      <c r="AB275" s="8" t="str">
        <f t="shared" si="183"/>
        <v>Q1</v>
      </c>
      <c r="AC275">
        <f t="shared" si="184"/>
        <v>3</v>
      </c>
      <c r="AD275">
        <f t="shared" si="185"/>
        <v>1</v>
      </c>
      <c r="AE275">
        <f t="shared" si="186"/>
        <v>202003</v>
      </c>
      <c r="AF275">
        <f t="shared" si="187"/>
        <v>202001</v>
      </c>
      <c r="AG275" s="9">
        <f t="shared" ca="1" si="188"/>
        <v>0</v>
      </c>
      <c r="AH275">
        <f t="shared" ca="1" si="189"/>
        <v>2</v>
      </c>
      <c r="AI275" s="9">
        <f t="shared" ca="1" si="190"/>
        <v>6</v>
      </c>
      <c r="AJ275" s="9">
        <f t="shared" ca="1" si="191"/>
        <v>0</v>
      </c>
      <c r="AK275" s="9">
        <f t="shared" si="192"/>
        <v>6</v>
      </c>
      <c r="AL275" s="9">
        <f t="shared" si="193"/>
        <v>10</v>
      </c>
      <c r="AM275" s="9">
        <f t="shared" si="194"/>
        <v>16</v>
      </c>
      <c r="AN275" s="2">
        <v>43896.683333333334</v>
      </c>
      <c r="AO275">
        <v>6754</v>
      </c>
      <c r="AP275" s="1">
        <v>130000</v>
      </c>
      <c r="AQ275" t="s">
        <v>5</v>
      </c>
    </row>
    <row r="276" spans="1:43" x14ac:dyDescent="0.3">
      <c r="A276" t="str">
        <f t="shared" ca="1" si="156"/>
        <v>FY2020 Q4 Sep</v>
      </c>
      <c r="B276">
        <f t="shared" ca="1" si="157"/>
        <v>2020</v>
      </c>
      <c r="C276" s="8" t="str">
        <f t="shared" ca="1" si="158"/>
        <v>Sep</v>
      </c>
      <c r="D276" s="8" t="str">
        <f t="shared" ca="1" si="159"/>
        <v>Q4</v>
      </c>
      <c r="E276">
        <f t="shared" ca="1" si="160"/>
        <v>12</v>
      </c>
      <c r="F276">
        <f t="shared" ca="1" si="161"/>
        <v>4</v>
      </c>
      <c r="G276">
        <f t="shared" ca="1" si="162"/>
        <v>202012</v>
      </c>
      <c r="H276">
        <f t="shared" ca="1" si="163"/>
        <v>202004</v>
      </c>
      <c r="I276" t="str">
        <f t="shared" ca="1" si="164"/>
        <v>FY2020 Q3 Sep</v>
      </c>
      <c r="J276">
        <f t="shared" ca="1" si="165"/>
        <v>2020</v>
      </c>
      <c r="K276" s="8" t="str">
        <f t="shared" ca="1" si="166"/>
        <v>Sep</v>
      </c>
      <c r="L276" s="8" t="str">
        <f t="shared" ca="1" si="167"/>
        <v>Q3</v>
      </c>
      <c r="M276">
        <f t="shared" ca="1" si="168"/>
        <v>9</v>
      </c>
      <c r="N276">
        <f t="shared" ca="1" si="169"/>
        <v>3</v>
      </c>
      <c r="O276">
        <f t="shared" ca="1" si="170"/>
        <v>202009</v>
      </c>
      <c r="P276">
        <f t="shared" ca="1" si="171"/>
        <v>202003</v>
      </c>
      <c r="Q276" t="str">
        <f t="shared" si="172"/>
        <v>FY2020 Q2 Feb</v>
      </c>
      <c r="R276">
        <f t="shared" si="173"/>
        <v>2020</v>
      </c>
      <c r="S276" s="8" t="str">
        <f t="shared" si="174"/>
        <v>Feb</v>
      </c>
      <c r="T276" s="8" t="str">
        <f t="shared" si="175"/>
        <v>Q2</v>
      </c>
      <c r="U276">
        <f t="shared" si="176"/>
        <v>5</v>
      </c>
      <c r="V276">
        <f t="shared" si="177"/>
        <v>2</v>
      </c>
      <c r="W276">
        <f t="shared" si="178"/>
        <v>202005</v>
      </c>
      <c r="X276">
        <f t="shared" si="179"/>
        <v>202002</v>
      </c>
      <c r="Y276" t="str">
        <f t="shared" si="180"/>
        <v>FY2020 Q1 Feb</v>
      </c>
      <c r="Z276">
        <f t="shared" si="181"/>
        <v>2020</v>
      </c>
      <c r="AA276" s="8" t="str">
        <f t="shared" si="182"/>
        <v>Feb</v>
      </c>
      <c r="AB276" s="8" t="str">
        <f t="shared" si="183"/>
        <v>Q1</v>
      </c>
      <c r="AC276">
        <f t="shared" si="184"/>
        <v>2</v>
      </c>
      <c r="AD276">
        <f t="shared" si="185"/>
        <v>1</v>
      </c>
      <c r="AE276">
        <f t="shared" si="186"/>
        <v>202002</v>
      </c>
      <c r="AF276">
        <f t="shared" si="187"/>
        <v>202001</v>
      </c>
      <c r="AG276" s="9">
        <f t="shared" ca="1" si="188"/>
        <v>0</v>
      </c>
      <c r="AH276">
        <f t="shared" ca="1" si="189"/>
        <v>2</v>
      </c>
      <c r="AI276" s="9">
        <f t="shared" ca="1" si="190"/>
        <v>7</v>
      </c>
      <c r="AJ276" s="9">
        <f t="shared" ca="1" si="191"/>
        <v>0</v>
      </c>
      <c r="AK276" s="9">
        <f t="shared" si="192"/>
        <v>3</v>
      </c>
      <c r="AL276" s="9">
        <f t="shared" si="193"/>
        <v>8</v>
      </c>
      <c r="AM276" s="9">
        <f t="shared" si="194"/>
        <v>8</v>
      </c>
      <c r="AN276" s="2">
        <v>43879.370833333334</v>
      </c>
      <c r="AO276">
        <v>7564</v>
      </c>
      <c r="AP276" s="1">
        <v>130000</v>
      </c>
      <c r="AQ276" t="s">
        <v>5</v>
      </c>
    </row>
    <row r="277" spans="1:43" x14ac:dyDescent="0.3">
      <c r="A277" t="str">
        <f t="shared" ca="1" si="156"/>
        <v>FY2020 Q4 Sep</v>
      </c>
      <c r="B277">
        <f t="shared" ca="1" si="157"/>
        <v>2020</v>
      </c>
      <c r="C277" s="8" t="str">
        <f t="shared" ca="1" si="158"/>
        <v>Sep</v>
      </c>
      <c r="D277" s="8" t="str">
        <f t="shared" ca="1" si="159"/>
        <v>Q4</v>
      </c>
      <c r="E277">
        <f t="shared" ca="1" si="160"/>
        <v>12</v>
      </c>
      <c r="F277">
        <f t="shared" ca="1" si="161"/>
        <v>4</v>
      </c>
      <c r="G277">
        <f t="shared" ca="1" si="162"/>
        <v>202012</v>
      </c>
      <c r="H277">
        <f t="shared" ca="1" si="163"/>
        <v>202004</v>
      </c>
      <c r="I277" t="str">
        <f t="shared" ca="1" si="164"/>
        <v>FY2020 Q3 Sep</v>
      </c>
      <c r="J277">
        <f t="shared" ca="1" si="165"/>
        <v>2020</v>
      </c>
      <c r="K277" s="8" t="str">
        <f t="shared" ca="1" si="166"/>
        <v>Sep</v>
      </c>
      <c r="L277" s="8" t="str">
        <f t="shared" ca="1" si="167"/>
        <v>Q3</v>
      </c>
      <c r="M277">
        <f t="shared" ca="1" si="168"/>
        <v>9</v>
      </c>
      <c r="N277">
        <f t="shared" ca="1" si="169"/>
        <v>3</v>
      </c>
      <c r="O277">
        <f t="shared" ca="1" si="170"/>
        <v>202009</v>
      </c>
      <c r="P277">
        <f t="shared" ca="1" si="171"/>
        <v>202003</v>
      </c>
      <c r="Q277" t="str">
        <f t="shared" si="172"/>
        <v>FY2020 Q3 Jun</v>
      </c>
      <c r="R277">
        <f t="shared" si="173"/>
        <v>2020</v>
      </c>
      <c r="S277" s="8" t="str">
        <f t="shared" si="174"/>
        <v>Jun</v>
      </c>
      <c r="T277" s="8" t="str">
        <f t="shared" si="175"/>
        <v>Q3</v>
      </c>
      <c r="U277">
        <f t="shared" si="176"/>
        <v>9</v>
      </c>
      <c r="V277">
        <f t="shared" si="177"/>
        <v>3</v>
      </c>
      <c r="W277">
        <f t="shared" si="178"/>
        <v>202009</v>
      </c>
      <c r="X277">
        <f t="shared" si="179"/>
        <v>202003</v>
      </c>
      <c r="Y277" t="str">
        <f t="shared" si="180"/>
        <v>FY2020 Q2 Jun</v>
      </c>
      <c r="Z277">
        <f t="shared" si="181"/>
        <v>2020</v>
      </c>
      <c r="AA277" s="8" t="str">
        <f t="shared" si="182"/>
        <v>Jun</v>
      </c>
      <c r="AB277" s="8" t="str">
        <f t="shared" si="183"/>
        <v>Q2</v>
      </c>
      <c r="AC277">
        <f t="shared" si="184"/>
        <v>6</v>
      </c>
      <c r="AD277">
        <f t="shared" si="185"/>
        <v>2</v>
      </c>
      <c r="AE277">
        <f t="shared" si="186"/>
        <v>202006</v>
      </c>
      <c r="AF277">
        <f t="shared" si="187"/>
        <v>202002</v>
      </c>
      <c r="AG277" s="9">
        <f t="shared" ca="1" si="188"/>
        <v>0</v>
      </c>
      <c r="AH277">
        <f t="shared" ca="1" si="189"/>
        <v>1</v>
      </c>
      <c r="AI277" s="9">
        <f t="shared" ca="1" si="190"/>
        <v>3</v>
      </c>
      <c r="AJ277" s="9">
        <f t="shared" ca="1" si="191"/>
        <v>0</v>
      </c>
      <c r="AK277" s="9">
        <f t="shared" si="192"/>
        <v>5</v>
      </c>
      <c r="AL277" s="9">
        <f t="shared" si="193"/>
        <v>24</v>
      </c>
      <c r="AM277" s="9">
        <f t="shared" si="194"/>
        <v>9</v>
      </c>
      <c r="AN277" s="2">
        <v>43993.402777777781</v>
      </c>
      <c r="AO277">
        <v>7980</v>
      </c>
      <c r="AP277" s="1">
        <v>130000</v>
      </c>
      <c r="AQ277" t="s">
        <v>6</v>
      </c>
    </row>
    <row r="278" spans="1:43" x14ac:dyDescent="0.3">
      <c r="A278" t="str">
        <f t="shared" ca="1" si="156"/>
        <v>FY2020 Q4 Sep</v>
      </c>
      <c r="B278">
        <f t="shared" ca="1" si="157"/>
        <v>2020</v>
      </c>
      <c r="C278" s="8" t="str">
        <f t="shared" ca="1" si="158"/>
        <v>Sep</v>
      </c>
      <c r="D278" s="8" t="str">
        <f t="shared" ca="1" si="159"/>
        <v>Q4</v>
      </c>
      <c r="E278">
        <f t="shared" ca="1" si="160"/>
        <v>12</v>
      </c>
      <c r="F278">
        <f t="shared" ca="1" si="161"/>
        <v>4</v>
      </c>
      <c r="G278">
        <f t="shared" ca="1" si="162"/>
        <v>202012</v>
      </c>
      <c r="H278">
        <f t="shared" ca="1" si="163"/>
        <v>202004</v>
      </c>
      <c r="I278" t="str">
        <f t="shared" ca="1" si="164"/>
        <v>FY2020 Q3 Sep</v>
      </c>
      <c r="J278">
        <f t="shared" ca="1" si="165"/>
        <v>2020</v>
      </c>
      <c r="K278" s="8" t="str">
        <f t="shared" ca="1" si="166"/>
        <v>Sep</v>
      </c>
      <c r="L278" s="8" t="str">
        <f t="shared" ca="1" si="167"/>
        <v>Q3</v>
      </c>
      <c r="M278">
        <f t="shared" ca="1" si="168"/>
        <v>9</v>
      </c>
      <c r="N278">
        <f t="shared" ca="1" si="169"/>
        <v>3</v>
      </c>
      <c r="O278">
        <f t="shared" ca="1" si="170"/>
        <v>202009</v>
      </c>
      <c r="P278">
        <f t="shared" ca="1" si="171"/>
        <v>202003</v>
      </c>
      <c r="Q278" t="str">
        <f t="shared" si="172"/>
        <v>FY2020 Q1 Oct</v>
      </c>
      <c r="R278">
        <f t="shared" si="173"/>
        <v>2020</v>
      </c>
      <c r="S278" s="8" t="str">
        <f t="shared" si="174"/>
        <v>Oct</v>
      </c>
      <c r="T278" s="8" t="str">
        <f t="shared" si="175"/>
        <v>Q1</v>
      </c>
      <c r="U278">
        <f t="shared" si="176"/>
        <v>1</v>
      </c>
      <c r="V278">
        <f t="shared" si="177"/>
        <v>1</v>
      </c>
      <c r="W278">
        <f t="shared" si="178"/>
        <v>202001</v>
      </c>
      <c r="X278">
        <f t="shared" si="179"/>
        <v>202001</v>
      </c>
      <c r="Y278" t="str">
        <f t="shared" si="180"/>
        <v>FY2019 Q4 Oct</v>
      </c>
      <c r="Z278">
        <f t="shared" si="181"/>
        <v>2019</v>
      </c>
      <c r="AA278" s="8" t="str">
        <f t="shared" si="182"/>
        <v>Oct</v>
      </c>
      <c r="AB278" s="8" t="str">
        <f t="shared" si="183"/>
        <v>Q4</v>
      </c>
      <c r="AC278">
        <f t="shared" si="184"/>
        <v>10</v>
      </c>
      <c r="AD278">
        <f t="shared" si="185"/>
        <v>4</v>
      </c>
      <c r="AE278">
        <f t="shared" si="186"/>
        <v>201910</v>
      </c>
      <c r="AF278">
        <f t="shared" si="187"/>
        <v>201904</v>
      </c>
      <c r="AG278" s="9">
        <f t="shared" ca="1" si="188"/>
        <v>0</v>
      </c>
      <c r="AH278">
        <f t="shared" ca="1" si="189"/>
        <v>4</v>
      </c>
      <c r="AI278" s="9">
        <f t="shared" ca="1" si="190"/>
        <v>11</v>
      </c>
      <c r="AJ278" s="9">
        <f t="shared" ca="1" si="191"/>
        <v>1</v>
      </c>
      <c r="AK278" s="9">
        <f t="shared" si="192"/>
        <v>4</v>
      </c>
      <c r="AL278" s="9">
        <f t="shared" si="193"/>
        <v>44</v>
      </c>
      <c r="AM278" s="9">
        <f t="shared" si="194"/>
        <v>12</v>
      </c>
      <c r="AN278" s="2">
        <v>43768.518055555556</v>
      </c>
      <c r="AO278">
        <v>8693</v>
      </c>
      <c r="AP278" s="1">
        <v>130000</v>
      </c>
      <c r="AQ278" t="s">
        <v>5</v>
      </c>
    </row>
    <row r="279" spans="1:43" x14ac:dyDescent="0.3">
      <c r="A279" t="str">
        <f t="shared" ca="1" si="156"/>
        <v>FY2020 Q4 Sep</v>
      </c>
      <c r="B279">
        <f t="shared" ca="1" si="157"/>
        <v>2020</v>
      </c>
      <c r="C279" s="8" t="str">
        <f t="shared" ca="1" si="158"/>
        <v>Sep</v>
      </c>
      <c r="D279" s="8" t="str">
        <f t="shared" ca="1" si="159"/>
        <v>Q4</v>
      </c>
      <c r="E279">
        <f t="shared" ca="1" si="160"/>
        <v>12</v>
      </c>
      <c r="F279">
        <f t="shared" ca="1" si="161"/>
        <v>4</v>
      </c>
      <c r="G279">
        <f t="shared" ca="1" si="162"/>
        <v>202012</v>
      </c>
      <c r="H279">
        <f t="shared" ca="1" si="163"/>
        <v>202004</v>
      </c>
      <c r="I279" t="str">
        <f t="shared" ca="1" si="164"/>
        <v>FY2020 Q3 Sep</v>
      </c>
      <c r="J279">
        <f t="shared" ca="1" si="165"/>
        <v>2020</v>
      </c>
      <c r="K279" s="8" t="str">
        <f t="shared" ca="1" si="166"/>
        <v>Sep</v>
      </c>
      <c r="L279" s="8" t="str">
        <f t="shared" ca="1" si="167"/>
        <v>Q3</v>
      </c>
      <c r="M279">
        <f t="shared" ca="1" si="168"/>
        <v>9</v>
      </c>
      <c r="N279">
        <f t="shared" ca="1" si="169"/>
        <v>3</v>
      </c>
      <c r="O279">
        <f t="shared" ca="1" si="170"/>
        <v>202009</v>
      </c>
      <c r="P279">
        <f t="shared" ca="1" si="171"/>
        <v>202003</v>
      </c>
      <c r="Q279" t="str">
        <f t="shared" si="172"/>
        <v>FY2020 Q2 Feb</v>
      </c>
      <c r="R279">
        <f t="shared" si="173"/>
        <v>2020</v>
      </c>
      <c r="S279" s="8" t="str">
        <f t="shared" si="174"/>
        <v>Feb</v>
      </c>
      <c r="T279" s="8" t="str">
        <f t="shared" si="175"/>
        <v>Q2</v>
      </c>
      <c r="U279">
        <f t="shared" si="176"/>
        <v>5</v>
      </c>
      <c r="V279">
        <f t="shared" si="177"/>
        <v>2</v>
      </c>
      <c r="W279">
        <f t="shared" si="178"/>
        <v>202005</v>
      </c>
      <c r="X279">
        <f t="shared" si="179"/>
        <v>202002</v>
      </c>
      <c r="Y279" t="str">
        <f t="shared" si="180"/>
        <v>FY2020 Q1 Feb</v>
      </c>
      <c r="Z279">
        <f t="shared" si="181"/>
        <v>2020</v>
      </c>
      <c r="AA279" s="8" t="str">
        <f t="shared" si="182"/>
        <v>Feb</v>
      </c>
      <c r="AB279" s="8" t="str">
        <f t="shared" si="183"/>
        <v>Q1</v>
      </c>
      <c r="AC279">
        <f t="shared" si="184"/>
        <v>2</v>
      </c>
      <c r="AD279">
        <f t="shared" si="185"/>
        <v>1</v>
      </c>
      <c r="AE279">
        <f t="shared" si="186"/>
        <v>202002</v>
      </c>
      <c r="AF279">
        <f t="shared" si="187"/>
        <v>202001</v>
      </c>
      <c r="AG279" s="9">
        <f t="shared" ca="1" si="188"/>
        <v>0</v>
      </c>
      <c r="AH279">
        <f t="shared" ca="1" si="189"/>
        <v>2</v>
      </c>
      <c r="AI279" s="9">
        <f t="shared" ca="1" si="190"/>
        <v>7</v>
      </c>
      <c r="AJ279" s="9">
        <f t="shared" ca="1" si="191"/>
        <v>0</v>
      </c>
      <c r="AK279" s="9">
        <f t="shared" si="192"/>
        <v>3</v>
      </c>
      <c r="AL279" s="9">
        <f t="shared" si="193"/>
        <v>6</v>
      </c>
      <c r="AM279" s="9">
        <f t="shared" si="194"/>
        <v>12</v>
      </c>
      <c r="AN279" s="2">
        <v>43865.523611111108</v>
      </c>
      <c r="AO279">
        <v>8806</v>
      </c>
      <c r="AP279" s="1">
        <v>130000</v>
      </c>
      <c r="AQ279" t="s">
        <v>5</v>
      </c>
    </row>
    <row r="280" spans="1:43" x14ac:dyDescent="0.3">
      <c r="A280" t="str">
        <f t="shared" ca="1" si="156"/>
        <v>FY2020 Q4 Sep</v>
      </c>
      <c r="B280">
        <f t="shared" ca="1" si="157"/>
        <v>2020</v>
      </c>
      <c r="C280" s="8" t="str">
        <f t="shared" ca="1" si="158"/>
        <v>Sep</v>
      </c>
      <c r="D280" s="8" t="str">
        <f t="shared" ca="1" si="159"/>
        <v>Q4</v>
      </c>
      <c r="E280">
        <f t="shared" ca="1" si="160"/>
        <v>12</v>
      </c>
      <c r="F280">
        <f t="shared" ca="1" si="161"/>
        <v>4</v>
      </c>
      <c r="G280">
        <f t="shared" ca="1" si="162"/>
        <v>202012</v>
      </c>
      <c r="H280">
        <f t="shared" ca="1" si="163"/>
        <v>202004</v>
      </c>
      <c r="I280" t="str">
        <f t="shared" ca="1" si="164"/>
        <v>FY2020 Q3 Sep</v>
      </c>
      <c r="J280">
        <f t="shared" ca="1" si="165"/>
        <v>2020</v>
      </c>
      <c r="K280" s="8" t="str">
        <f t="shared" ca="1" si="166"/>
        <v>Sep</v>
      </c>
      <c r="L280" s="8" t="str">
        <f t="shared" ca="1" si="167"/>
        <v>Q3</v>
      </c>
      <c r="M280">
        <f t="shared" ca="1" si="168"/>
        <v>9</v>
      </c>
      <c r="N280">
        <f t="shared" ca="1" si="169"/>
        <v>3</v>
      </c>
      <c r="O280">
        <f t="shared" ca="1" si="170"/>
        <v>202009</v>
      </c>
      <c r="P280">
        <f t="shared" ca="1" si="171"/>
        <v>202003</v>
      </c>
      <c r="Q280" t="str">
        <f t="shared" si="172"/>
        <v>FY2020 Q1 Dec</v>
      </c>
      <c r="R280">
        <f t="shared" si="173"/>
        <v>2020</v>
      </c>
      <c r="S280" s="8" t="str">
        <f t="shared" si="174"/>
        <v>Dec</v>
      </c>
      <c r="T280" s="8" t="str">
        <f t="shared" si="175"/>
        <v>Q1</v>
      </c>
      <c r="U280">
        <f t="shared" si="176"/>
        <v>3</v>
      </c>
      <c r="V280">
        <f t="shared" si="177"/>
        <v>1</v>
      </c>
      <c r="W280">
        <f t="shared" si="178"/>
        <v>202003</v>
      </c>
      <c r="X280">
        <f t="shared" si="179"/>
        <v>202001</v>
      </c>
      <c r="Y280" t="str">
        <f t="shared" si="180"/>
        <v>FY2019 Q4 Dec</v>
      </c>
      <c r="Z280">
        <f t="shared" si="181"/>
        <v>2019</v>
      </c>
      <c r="AA280" s="8" t="str">
        <f t="shared" si="182"/>
        <v>Dec</v>
      </c>
      <c r="AB280" s="8" t="str">
        <f t="shared" si="183"/>
        <v>Q4</v>
      </c>
      <c r="AC280">
        <f t="shared" si="184"/>
        <v>12</v>
      </c>
      <c r="AD280">
        <f t="shared" si="185"/>
        <v>4</v>
      </c>
      <c r="AE280">
        <f t="shared" si="186"/>
        <v>201912</v>
      </c>
      <c r="AF280">
        <f t="shared" si="187"/>
        <v>201904</v>
      </c>
      <c r="AG280" s="9">
        <f t="shared" ca="1" si="188"/>
        <v>0</v>
      </c>
      <c r="AH280">
        <f t="shared" ca="1" si="189"/>
        <v>3</v>
      </c>
      <c r="AI280" s="9">
        <f t="shared" ca="1" si="190"/>
        <v>9</v>
      </c>
      <c r="AJ280" s="9">
        <f t="shared" ca="1" si="191"/>
        <v>1</v>
      </c>
      <c r="AK280" s="9">
        <f t="shared" si="192"/>
        <v>4</v>
      </c>
      <c r="AL280" s="9">
        <f t="shared" si="193"/>
        <v>50</v>
      </c>
      <c r="AM280" s="9">
        <f t="shared" si="194"/>
        <v>14</v>
      </c>
      <c r="AN280" s="2">
        <v>43810.618055555555</v>
      </c>
      <c r="AO280">
        <v>9122</v>
      </c>
      <c r="AP280" s="1">
        <v>129500</v>
      </c>
      <c r="AQ280" t="s">
        <v>5</v>
      </c>
    </row>
    <row r="281" spans="1:43" x14ac:dyDescent="0.3">
      <c r="A281" t="str">
        <f t="shared" ca="1" si="156"/>
        <v>FY2020 Q4 Sep</v>
      </c>
      <c r="B281">
        <f t="shared" ca="1" si="157"/>
        <v>2020</v>
      </c>
      <c r="C281" s="8" t="str">
        <f t="shared" ca="1" si="158"/>
        <v>Sep</v>
      </c>
      <c r="D281" s="8" t="str">
        <f t="shared" ca="1" si="159"/>
        <v>Q4</v>
      </c>
      <c r="E281">
        <f t="shared" ca="1" si="160"/>
        <v>12</v>
      </c>
      <c r="F281">
        <f t="shared" ca="1" si="161"/>
        <v>4</v>
      </c>
      <c r="G281">
        <f t="shared" ca="1" si="162"/>
        <v>202012</v>
      </c>
      <c r="H281">
        <f t="shared" ca="1" si="163"/>
        <v>202004</v>
      </c>
      <c r="I281" t="str">
        <f t="shared" ca="1" si="164"/>
        <v>FY2020 Q3 Sep</v>
      </c>
      <c r="J281">
        <f t="shared" ca="1" si="165"/>
        <v>2020</v>
      </c>
      <c r="K281" s="8" t="str">
        <f t="shared" ca="1" si="166"/>
        <v>Sep</v>
      </c>
      <c r="L281" s="8" t="str">
        <f t="shared" ca="1" si="167"/>
        <v>Q3</v>
      </c>
      <c r="M281">
        <f t="shared" ca="1" si="168"/>
        <v>9</v>
      </c>
      <c r="N281">
        <f t="shared" ca="1" si="169"/>
        <v>3</v>
      </c>
      <c r="O281">
        <f t="shared" ca="1" si="170"/>
        <v>202009</v>
      </c>
      <c r="P281">
        <f t="shared" ca="1" si="171"/>
        <v>202003</v>
      </c>
      <c r="Q281" t="str">
        <f t="shared" si="172"/>
        <v>FY2020 Q3 Jun</v>
      </c>
      <c r="R281">
        <f t="shared" si="173"/>
        <v>2020</v>
      </c>
      <c r="S281" s="8" t="str">
        <f t="shared" si="174"/>
        <v>Jun</v>
      </c>
      <c r="T281" s="8" t="str">
        <f t="shared" si="175"/>
        <v>Q3</v>
      </c>
      <c r="U281">
        <f t="shared" si="176"/>
        <v>9</v>
      </c>
      <c r="V281">
        <f t="shared" si="177"/>
        <v>3</v>
      </c>
      <c r="W281">
        <f t="shared" si="178"/>
        <v>202009</v>
      </c>
      <c r="X281">
        <f t="shared" si="179"/>
        <v>202003</v>
      </c>
      <c r="Y281" t="str">
        <f t="shared" si="180"/>
        <v>FY2020 Q2 Jun</v>
      </c>
      <c r="Z281">
        <f t="shared" si="181"/>
        <v>2020</v>
      </c>
      <c r="AA281" s="8" t="str">
        <f t="shared" si="182"/>
        <v>Jun</v>
      </c>
      <c r="AB281" s="8" t="str">
        <f t="shared" si="183"/>
        <v>Q2</v>
      </c>
      <c r="AC281">
        <f t="shared" si="184"/>
        <v>6</v>
      </c>
      <c r="AD281">
        <f t="shared" si="185"/>
        <v>2</v>
      </c>
      <c r="AE281">
        <f t="shared" si="186"/>
        <v>202006</v>
      </c>
      <c r="AF281">
        <f t="shared" si="187"/>
        <v>202002</v>
      </c>
      <c r="AG281" s="9">
        <f t="shared" ca="1" si="188"/>
        <v>0</v>
      </c>
      <c r="AH281">
        <f t="shared" ca="1" si="189"/>
        <v>1</v>
      </c>
      <c r="AI281" s="9">
        <f t="shared" ca="1" si="190"/>
        <v>3</v>
      </c>
      <c r="AJ281" s="9">
        <f t="shared" ca="1" si="191"/>
        <v>0</v>
      </c>
      <c r="AK281" s="9">
        <f t="shared" si="192"/>
        <v>7</v>
      </c>
      <c r="AL281" s="9">
        <f t="shared" si="193"/>
        <v>26</v>
      </c>
      <c r="AM281" s="9">
        <f t="shared" si="194"/>
        <v>12</v>
      </c>
      <c r="AN281" s="2">
        <v>44009.505555555559</v>
      </c>
      <c r="AO281">
        <v>281</v>
      </c>
      <c r="AP281" s="1">
        <v>128400</v>
      </c>
      <c r="AQ281" t="s">
        <v>6</v>
      </c>
    </row>
    <row r="282" spans="1:43" x14ac:dyDescent="0.3">
      <c r="A282" t="str">
        <f t="shared" ca="1" si="156"/>
        <v>FY2020 Q4 Sep</v>
      </c>
      <c r="B282">
        <f t="shared" ca="1" si="157"/>
        <v>2020</v>
      </c>
      <c r="C282" s="8" t="str">
        <f t="shared" ca="1" si="158"/>
        <v>Sep</v>
      </c>
      <c r="D282" s="8" t="str">
        <f t="shared" ca="1" si="159"/>
        <v>Q4</v>
      </c>
      <c r="E282">
        <f t="shared" ca="1" si="160"/>
        <v>12</v>
      </c>
      <c r="F282">
        <f t="shared" ca="1" si="161"/>
        <v>4</v>
      </c>
      <c r="G282">
        <f t="shared" ca="1" si="162"/>
        <v>202012</v>
      </c>
      <c r="H282">
        <f t="shared" ca="1" si="163"/>
        <v>202004</v>
      </c>
      <c r="I282" t="str">
        <f t="shared" ca="1" si="164"/>
        <v>FY2020 Q3 Sep</v>
      </c>
      <c r="J282">
        <f t="shared" ca="1" si="165"/>
        <v>2020</v>
      </c>
      <c r="K282" s="8" t="str">
        <f t="shared" ca="1" si="166"/>
        <v>Sep</v>
      </c>
      <c r="L282" s="8" t="str">
        <f t="shared" ca="1" si="167"/>
        <v>Q3</v>
      </c>
      <c r="M282">
        <f t="shared" ca="1" si="168"/>
        <v>9</v>
      </c>
      <c r="N282">
        <f t="shared" ca="1" si="169"/>
        <v>3</v>
      </c>
      <c r="O282">
        <f t="shared" ca="1" si="170"/>
        <v>202009</v>
      </c>
      <c r="P282">
        <f t="shared" ca="1" si="171"/>
        <v>202003</v>
      </c>
      <c r="Q282" t="str">
        <f t="shared" si="172"/>
        <v>FY2020 Q1 Nov</v>
      </c>
      <c r="R282">
        <f t="shared" si="173"/>
        <v>2020</v>
      </c>
      <c r="S282" s="8" t="str">
        <f t="shared" si="174"/>
        <v>Nov</v>
      </c>
      <c r="T282" s="8" t="str">
        <f t="shared" si="175"/>
        <v>Q1</v>
      </c>
      <c r="U282">
        <f t="shared" si="176"/>
        <v>2</v>
      </c>
      <c r="V282">
        <f t="shared" si="177"/>
        <v>1</v>
      </c>
      <c r="W282">
        <f t="shared" si="178"/>
        <v>202002</v>
      </c>
      <c r="X282">
        <f t="shared" si="179"/>
        <v>202001</v>
      </c>
      <c r="Y282" t="str">
        <f t="shared" si="180"/>
        <v>FY2019 Q4 Nov</v>
      </c>
      <c r="Z282">
        <f t="shared" si="181"/>
        <v>2019</v>
      </c>
      <c r="AA282" s="8" t="str">
        <f t="shared" si="182"/>
        <v>Nov</v>
      </c>
      <c r="AB282" s="8" t="str">
        <f t="shared" si="183"/>
        <v>Q4</v>
      </c>
      <c r="AC282">
        <f t="shared" si="184"/>
        <v>11</v>
      </c>
      <c r="AD282">
        <f t="shared" si="185"/>
        <v>4</v>
      </c>
      <c r="AE282">
        <f t="shared" si="186"/>
        <v>201911</v>
      </c>
      <c r="AF282">
        <f t="shared" si="187"/>
        <v>201904</v>
      </c>
      <c r="AG282" s="9">
        <f t="shared" ca="1" si="188"/>
        <v>0</v>
      </c>
      <c r="AH282">
        <f t="shared" ca="1" si="189"/>
        <v>3</v>
      </c>
      <c r="AI282" s="9">
        <f t="shared" ca="1" si="190"/>
        <v>10</v>
      </c>
      <c r="AJ282" s="9">
        <f t="shared" ca="1" si="191"/>
        <v>1</v>
      </c>
      <c r="AK282" s="9">
        <f t="shared" si="192"/>
        <v>4</v>
      </c>
      <c r="AL282" s="9">
        <f t="shared" si="193"/>
        <v>46</v>
      </c>
      <c r="AM282" s="9">
        <f t="shared" si="194"/>
        <v>14</v>
      </c>
      <c r="AN282" s="2">
        <v>43782.614583333336</v>
      </c>
      <c r="AO282">
        <v>6326</v>
      </c>
      <c r="AP282" s="1">
        <v>127000</v>
      </c>
      <c r="AQ282" t="s">
        <v>5</v>
      </c>
    </row>
    <row r="283" spans="1:43" x14ac:dyDescent="0.3">
      <c r="A283" t="str">
        <f t="shared" ca="1" si="156"/>
        <v>FY2020 Q4 Sep</v>
      </c>
      <c r="B283">
        <f t="shared" ca="1" si="157"/>
        <v>2020</v>
      </c>
      <c r="C283" s="8" t="str">
        <f t="shared" ca="1" si="158"/>
        <v>Sep</v>
      </c>
      <c r="D283" s="8" t="str">
        <f t="shared" ca="1" si="159"/>
        <v>Q4</v>
      </c>
      <c r="E283">
        <f t="shared" ca="1" si="160"/>
        <v>12</v>
      </c>
      <c r="F283">
        <f t="shared" ca="1" si="161"/>
        <v>4</v>
      </c>
      <c r="G283">
        <f t="shared" ca="1" si="162"/>
        <v>202012</v>
      </c>
      <c r="H283">
        <f t="shared" ca="1" si="163"/>
        <v>202004</v>
      </c>
      <c r="I283" t="str">
        <f t="shared" ca="1" si="164"/>
        <v>FY2020 Q3 Sep</v>
      </c>
      <c r="J283">
        <f t="shared" ca="1" si="165"/>
        <v>2020</v>
      </c>
      <c r="K283" s="8" t="str">
        <f t="shared" ca="1" si="166"/>
        <v>Sep</v>
      </c>
      <c r="L283" s="8" t="str">
        <f t="shared" ca="1" si="167"/>
        <v>Q3</v>
      </c>
      <c r="M283">
        <f t="shared" ca="1" si="168"/>
        <v>9</v>
      </c>
      <c r="N283">
        <f t="shared" ca="1" si="169"/>
        <v>3</v>
      </c>
      <c r="O283">
        <f t="shared" ca="1" si="170"/>
        <v>202009</v>
      </c>
      <c r="P283">
        <f t="shared" ca="1" si="171"/>
        <v>202003</v>
      </c>
      <c r="Q283" t="str">
        <f t="shared" si="172"/>
        <v>FY2020 Q2 Mar</v>
      </c>
      <c r="R283">
        <f t="shared" si="173"/>
        <v>2020</v>
      </c>
      <c r="S283" s="8" t="str">
        <f t="shared" si="174"/>
        <v>Mar</v>
      </c>
      <c r="T283" s="8" t="str">
        <f t="shared" si="175"/>
        <v>Q2</v>
      </c>
      <c r="U283">
        <f t="shared" si="176"/>
        <v>6</v>
      </c>
      <c r="V283">
        <f t="shared" si="177"/>
        <v>2</v>
      </c>
      <c r="W283">
        <f t="shared" si="178"/>
        <v>202006</v>
      </c>
      <c r="X283">
        <f t="shared" si="179"/>
        <v>202002</v>
      </c>
      <c r="Y283" t="str">
        <f t="shared" si="180"/>
        <v>FY2020 Q1 Mar</v>
      </c>
      <c r="Z283">
        <f t="shared" si="181"/>
        <v>2020</v>
      </c>
      <c r="AA283" s="8" t="str">
        <f t="shared" si="182"/>
        <v>Mar</v>
      </c>
      <c r="AB283" s="8" t="str">
        <f t="shared" si="183"/>
        <v>Q1</v>
      </c>
      <c r="AC283">
        <f t="shared" si="184"/>
        <v>3</v>
      </c>
      <c r="AD283">
        <f t="shared" si="185"/>
        <v>1</v>
      </c>
      <c r="AE283">
        <f t="shared" si="186"/>
        <v>202003</v>
      </c>
      <c r="AF283">
        <f t="shared" si="187"/>
        <v>202001</v>
      </c>
      <c r="AG283" s="9">
        <f t="shared" ca="1" si="188"/>
        <v>0</v>
      </c>
      <c r="AH283">
        <f t="shared" ca="1" si="189"/>
        <v>2</v>
      </c>
      <c r="AI283" s="9">
        <f t="shared" ca="1" si="190"/>
        <v>6</v>
      </c>
      <c r="AJ283" s="9">
        <f t="shared" ca="1" si="191"/>
        <v>0</v>
      </c>
      <c r="AK283" s="9">
        <f t="shared" si="192"/>
        <v>5</v>
      </c>
      <c r="AL283" s="9">
        <f t="shared" si="193"/>
        <v>10</v>
      </c>
      <c r="AM283" s="9">
        <f t="shared" si="194"/>
        <v>11</v>
      </c>
      <c r="AN283" s="2">
        <v>43895.493750000001</v>
      </c>
      <c r="AO283">
        <v>4700</v>
      </c>
      <c r="AP283" s="1">
        <v>126000</v>
      </c>
      <c r="AQ283" t="s">
        <v>5</v>
      </c>
    </row>
    <row r="284" spans="1:43" x14ac:dyDescent="0.3">
      <c r="A284" t="str">
        <f t="shared" ca="1" si="156"/>
        <v>FY2020 Q4 Sep</v>
      </c>
      <c r="B284">
        <f t="shared" ca="1" si="157"/>
        <v>2020</v>
      </c>
      <c r="C284" s="8" t="str">
        <f t="shared" ca="1" si="158"/>
        <v>Sep</v>
      </c>
      <c r="D284" s="8" t="str">
        <f t="shared" ca="1" si="159"/>
        <v>Q4</v>
      </c>
      <c r="E284">
        <f t="shared" ca="1" si="160"/>
        <v>12</v>
      </c>
      <c r="F284">
        <f t="shared" ca="1" si="161"/>
        <v>4</v>
      </c>
      <c r="G284">
        <f t="shared" ca="1" si="162"/>
        <v>202012</v>
      </c>
      <c r="H284">
        <f t="shared" ca="1" si="163"/>
        <v>202004</v>
      </c>
      <c r="I284" t="str">
        <f t="shared" ca="1" si="164"/>
        <v>FY2020 Q3 Sep</v>
      </c>
      <c r="J284">
        <f t="shared" ca="1" si="165"/>
        <v>2020</v>
      </c>
      <c r="K284" s="8" t="str">
        <f t="shared" ca="1" si="166"/>
        <v>Sep</v>
      </c>
      <c r="L284" s="8" t="str">
        <f t="shared" ca="1" si="167"/>
        <v>Q3</v>
      </c>
      <c r="M284">
        <f t="shared" ca="1" si="168"/>
        <v>9</v>
      </c>
      <c r="N284">
        <f t="shared" ca="1" si="169"/>
        <v>3</v>
      </c>
      <c r="O284">
        <f t="shared" ca="1" si="170"/>
        <v>202009</v>
      </c>
      <c r="P284">
        <f t="shared" ca="1" si="171"/>
        <v>202003</v>
      </c>
      <c r="Q284" t="str">
        <f t="shared" si="172"/>
        <v>FY2019 Q4 Sep</v>
      </c>
      <c r="R284">
        <f t="shared" si="173"/>
        <v>2019</v>
      </c>
      <c r="S284" s="8" t="str">
        <f t="shared" si="174"/>
        <v>Sep</v>
      </c>
      <c r="T284" s="8" t="str">
        <f t="shared" si="175"/>
        <v>Q4</v>
      </c>
      <c r="U284">
        <f t="shared" si="176"/>
        <v>12</v>
      </c>
      <c r="V284">
        <f t="shared" si="177"/>
        <v>4</v>
      </c>
      <c r="W284">
        <f t="shared" si="178"/>
        <v>201912</v>
      </c>
      <c r="X284">
        <f t="shared" si="179"/>
        <v>201904</v>
      </c>
      <c r="Y284" t="str">
        <f t="shared" si="180"/>
        <v>FY2019 Q3 Sep</v>
      </c>
      <c r="Z284">
        <f t="shared" si="181"/>
        <v>2019</v>
      </c>
      <c r="AA284" s="8" t="str">
        <f t="shared" si="182"/>
        <v>Sep</v>
      </c>
      <c r="AB284" s="8" t="str">
        <f t="shared" si="183"/>
        <v>Q3</v>
      </c>
      <c r="AC284">
        <f t="shared" si="184"/>
        <v>9</v>
      </c>
      <c r="AD284">
        <f t="shared" si="185"/>
        <v>3</v>
      </c>
      <c r="AE284">
        <f t="shared" si="186"/>
        <v>201909</v>
      </c>
      <c r="AF284">
        <f t="shared" si="187"/>
        <v>201903</v>
      </c>
      <c r="AG284" s="9">
        <f t="shared" ca="1" si="188"/>
        <v>1</v>
      </c>
      <c r="AH284">
        <f t="shared" ca="1" si="189"/>
        <v>4</v>
      </c>
      <c r="AI284" s="9">
        <f t="shared" ca="1" si="190"/>
        <v>12</v>
      </c>
      <c r="AJ284" s="9">
        <f t="shared" ca="1" si="191"/>
        <v>1</v>
      </c>
      <c r="AK284" s="9">
        <f t="shared" si="192"/>
        <v>6</v>
      </c>
      <c r="AL284" s="9">
        <f t="shared" si="193"/>
        <v>37</v>
      </c>
      <c r="AM284" s="9">
        <f t="shared" si="194"/>
        <v>15</v>
      </c>
      <c r="AN284" s="2">
        <v>43721.64166666667</v>
      </c>
      <c r="AO284">
        <v>4115</v>
      </c>
      <c r="AP284" s="1">
        <v>125000</v>
      </c>
      <c r="AQ284" t="s">
        <v>5</v>
      </c>
    </row>
    <row r="285" spans="1:43" x14ac:dyDescent="0.3">
      <c r="A285" t="str">
        <f t="shared" ca="1" si="156"/>
        <v>FY2020 Q4 Sep</v>
      </c>
      <c r="B285">
        <f t="shared" ca="1" si="157"/>
        <v>2020</v>
      </c>
      <c r="C285" s="8" t="str">
        <f t="shared" ca="1" si="158"/>
        <v>Sep</v>
      </c>
      <c r="D285" s="8" t="str">
        <f t="shared" ca="1" si="159"/>
        <v>Q4</v>
      </c>
      <c r="E285">
        <f t="shared" ca="1" si="160"/>
        <v>12</v>
      </c>
      <c r="F285">
        <f t="shared" ca="1" si="161"/>
        <v>4</v>
      </c>
      <c r="G285">
        <f t="shared" ca="1" si="162"/>
        <v>202012</v>
      </c>
      <c r="H285">
        <f t="shared" ca="1" si="163"/>
        <v>202004</v>
      </c>
      <c r="I285" t="str">
        <f t="shared" ca="1" si="164"/>
        <v>FY2020 Q3 Sep</v>
      </c>
      <c r="J285">
        <f t="shared" ca="1" si="165"/>
        <v>2020</v>
      </c>
      <c r="K285" s="8" t="str">
        <f t="shared" ca="1" si="166"/>
        <v>Sep</v>
      </c>
      <c r="L285" s="8" t="str">
        <f t="shared" ca="1" si="167"/>
        <v>Q3</v>
      </c>
      <c r="M285">
        <f t="shared" ca="1" si="168"/>
        <v>9</v>
      </c>
      <c r="N285">
        <f t="shared" ca="1" si="169"/>
        <v>3</v>
      </c>
      <c r="O285">
        <f t="shared" ca="1" si="170"/>
        <v>202009</v>
      </c>
      <c r="P285">
        <f t="shared" ca="1" si="171"/>
        <v>202003</v>
      </c>
      <c r="Q285" t="str">
        <f t="shared" si="172"/>
        <v>FY2020 Q1 Dec</v>
      </c>
      <c r="R285">
        <f t="shared" si="173"/>
        <v>2020</v>
      </c>
      <c r="S285" s="8" t="str">
        <f t="shared" si="174"/>
        <v>Dec</v>
      </c>
      <c r="T285" s="8" t="str">
        <f t="shared" si="175"/>
        <v>Q1</v>
      </c>
      <c r="U285">
        <f t="shared" si="176"/>
        <v>3</v>
      </c>
      <c r="V285">
        <f t="shared" si="177"/>
        <v>1</v>
      </c>
      <c r="W285">
        <f t="shared" si="178"/>
        <v>202003</v>
      </c>
      <c r="X285">
        <f t="shared" si="179"/>
        <v>202001</v>
      </c>
      <c r="Y285" t="str">
        <f t="shared" si="180"/>
        <v>FY2019 Q4 Dec</v>
      </c>
      <c r="Z285">
        <f t="shared" si="181"/>
        <v>2019</v>
      </c>
      <c r="AA285" s="8" t="str">
        <f t="shared" si="182"/>
        <v>Dec</v>
      </c>
      <c r="AB285" s="8" t="str">
        <f t="shared" si="183"/>
        <v>Q4</v>
      </c>
      <c r="AC285">
        <f t="shared" si="184"/>
        <v>12</v>
      </c>
      <c r="AD285">
        <f t="shared" si="185"/>
        <v>4</v>
      </c>
      <c r="AE285">
        <f t="shared" si="186"/>
        <v>201912</v>
      </c>
      <c r="AF285">
        <f t="shared" si="187"/>
        <v>201904</v>
      </c>
      <c r="AG285" s="9">
        <f t="shared" ca="1" si="188"/>
        <v>0</v>
      </c>
      <c r="AH285">
        <f t="shared" ca="1" si="189"/>
        <v>3</v>
      </c>
      <c r="AI285" s="9">
        <f t="shared" ca="1" si="190"/>
        <v>9</v>
      </c>
      <c r="AJ285" s="9">
        <f t="shared" ca="1" si="191"/>
        <v>1</v>
      </c>
      <c r="AK285" s="9">
        <f t="shared" si="192"/>
        <v>4</v>
      </c>
      <c r="AL285" s="9">
        <f t="shared" si="193"/>
        <v>50</v>
      </c>
      <c r="AM285" s="9">
        <f t="shared" si="194"/>
        <v>9</v>
      </c>
      <c r="AN285" s="2">
        <v>43810.404861111114</v>
      </c>
      <c r="AO285">
        <v>1946</v>
      </c>
      <c r="AP285" s="1">
        <v>122700</v>
      </c>
      <c r="AQ285" t="s">
        <v>5</v>
      </c>
    </row>
    <row r="286" spans="1:43" x14ac:dyDescent="0.3">
      <c r="A286" t="str">
        <f t="shared" ca="1" si="156"/>
        <v>FY2020 Q4 Sep</v>
      </c>
      <c r="B286">
        <f t="shared" ca="1" si="157"/>
        <v>2020</v>
      </c>
      <c r="C286" s="8" t="str">
        <f t="shared" ca="1" si="158"/>
        <v>Sep</v>
      </c>
      <c r="D286" s="8" t="str">
        <f t="shared" ca="1" si="159"/>
        <v>Q4</v>
      </c>
      <c r="E286">
        <f t="shared" ca="1" si="160"/>
        <v>12</v>
      </c>
      <c r="F286">
        <f t="shared" ca="1" si="161"/>
        <v>4</v>
      </c>
      <c r="G286">
        <f t="shared" ca="1" si="162"/>
        <v>202012</v>
      </c>
      <c r="H286">
        <f t="shared" ca="1" si="163"/>
        <v>202004</v>
      </c>
      <c r="I286" t="str">
        <f t="shared" ca="1" si="164"/>
        <v>FY2020 Q3 Sep</v>
      </c>
      <c r="J286">
        <f t="shared" ca="1" si="165"/>
        <v>2020</v>
      </c>
      <c r="K286" s="8" t="str">
        <f t="shared" ca="1" si="166"/>
        <v>Sep</v>
      </c>
      <c r="L286" s="8" t="str">
        <f t="shared" ca="1" si="167"/>
        <v>Q3</v>
      </c>
      <c r="M286">
        <f t="shared" ca="1" si="168"/>
        <v>9</v>
      </c>
      <c r="N286">
        <f t="shared" ca="1" si="169"/>
        <v>3</v>
      </c>
      <c r="O286">
        <f t="shared" ca="1" si="170"/>
        <v>202009</v>
      </c>
      <c r="P286">
        <f t="shared" ca="1" si="171"/>
        <v>202003</v>
      </c>
      <c r="Q286" t="str">
        <f t="shared" si="172"/>
        <v>FY2020 Q1 Nov</v>
      </c>
      <c r="R286">
        <f t="shared" si="173"/>
        <v>2020</v>
      </c>
      <c r="S286" s="8" t="str">
        <f t="shared" si="174"/>
        <v>Nov</v>
      </c>
      <c r="T286" s="8" t="str">
        <f t="shared" si="175"/>
        <v>Q1</v>
      </c>
      <c r="U286">
        <f t="shared" si="176"/>
        <v>2</v>
      </c>
      <c r="V286">
        <f t="shared" si="177"/>
        <v>1</v>
      </c>
      <c r="W286">
        <f t="shared" si="178"/>
        <v>202002</v>
      </c>
      <c r="X286">
        <f t="shared" si="179"/>
        <v>202001</v>
      </c>
      <c r="Y286" t="str">
        <f t="shared" si="180"/>
        <v>FY2019 Q4 Nov</v>
      </c>
      <c r="Z286">
        <f t="shared" si="181"/>
        <v>2019</v>
      </c>
      <c r="AA286" s="8" t="str">
        <f t="shared" si="182"/>
        <v>Nov</v>
      </c>
      <c r="AB286" s="8" t="str">
        <f t="shared" si="183"/>
        <v>Q4</v>
      </c>
      <c r="AC286">
        <f t="shared" si="184"/>
        <v>11</v>
      </c>
      <c r="AD286">
        <f t="shared" si="185"/>
        <v>4</v>
      </c>
      <c r="AE286">
        <f t="shared" si="186"/>
        <v>201911</v>
      </c>
      <c r="AF286">
        <f t="shared" si="187"/>
        <v>201904</v>
      </c>
      <c r="AG286" s="9">
        <f t="shared" ca="1" si="188"/>
        <v>0</v>
      </c>
      <c r="AH286">
        <f t="shared" ca="1" si="189"/>
        <v>3</v>
      </c>
      <c r="AI286" s="9">
        <f t="shared" ca="1" si="190"/>
        <v>10</v>
      </c>
      <c r="AJ286" s="9">
        <f t="shared" ca="1" si="191"/>
        <v>1</v>
      </c>
      <c r="AK286" s="9">
        <f t="shared" si="192"/>
        <v>6</v>
      </c>
      <c r="AL286" s="9">
        <f t="shared" si="193"/>
        <v>48</v>
      </c>
      <c r="AM286" s="9">
        <f t="shared" si="194"/>
        <v>13</v>
      </c>
      <c r="AN286" s="2">
        <v>43798.581250000003</v>
      </c>
      <c r="AO286">
        <v>3928</v>
      </c>
      <c r="AP286" s="1">
        <v>122000</v>
      </c>
      <c r="AQ286" t="s">
        <v>5</v>
      </c>
    </row>
    <row r="287" spans="1:43" x14ac:dyDescent="0.3">
      <c r="A287" t="str">
        <f t="shared" ca="1" si="156"/>
        <v>FY2020 Q4 Sep</v>
      </c>
      <c r="B287">
        <f t="shared" ca="1" si="157"/>
        <v>2020</v>
      </c>
      <c r="C287" s="8" t="str">
        <f t="shared" ca="1" si="158"/>
        <v>Sep</v>
      </c>
      <c r="D287" s="8" t="str">
        <f t="shared" ca="1" si="159"/>
        <v>Q4</v>
      </c>
      <c r="E287">
        <f t="shared" ca="1" si="160"/>
        <v>12</v>
      </c>
      <c r="F287">
        <f t="shared" ca="1" si="161"/>
        <v>4</v>
      </c>
      <c r="G287">
        <f t="shared" ca="1" si="162"/>
        <v>202012</v>
      </c>
      <c r="H287">
        <f t="shared" ca="1" si="163"/>
        <v>202004</v>
      </c>
      <c r="I287" t="str">
        <f t="shared" ca="1" si="164"/>
        <v>FY2020 Q3 Sep</v>
      </c>
      <c r="J287">
        <f t="shared" ca="1" si="165"/>
        <v>2020</v>
      </c>
      <c r="K287" s="8" t="str">
        <f t="shared" ca="1" si="166"/>
        <v>Sep</v>
      </c>
      <c r="L287" s="8" t="str">
        <f t="shared" ca="1" si="167"/>
        <v>Q3</v>
      </c>
      <c r="M287">
        <f t="shared" ca="1" si="168"/>
        <v>9</v>
      </c>
      <c r="N287">
        <f t="shared" ca="1" si="169"/>
        <v>3</v>
      </c>
      <c r="O287">
        <f t="shared" ca="1" si="170"/>
        <v>202009</v>
      </c>
      <c r="P287">
        <f t="shared" ca="1" si="171"/>
        <v>202003</v>
      </c>
      <c r="Q287" t="str">
        <f t="shared" si="172"/>
        <v>FY2020 Q1 Nov</v>
      </c>
      <c r="R287">
        <f t="shared" si="173"/>
        <v>2020</v>
      </c>
      <c r="S287" s="8" t="str">
        <f t="shared" si="174"/>
        <v>Nov</v>
      </c>
      <c r="T287" s="8" t="str">
        <f t="shared" si="175"/>
        <v>Q1</v>
      </c>
      <c r="U287">
        <f t="shared" si="176"/>
        <v>2</v>
      </c>
      <c r="V287">
        <f t="shared" si="177"/>
        <v>1</v>
      </c>
      <c r="W287">
        <f t="shared" si="178"/>
        <v>202002</v>
      </c>
      <c r="X287">
        <f t="shared" si="179"/>
        <v>202001</v>
      </c>
      <c r="Y287" t="str">
        <f t="shared" si="180"/>
        <v>FY2019 Q4 Nov</v>
      </c>
      <c r="Z287">
        <f t="shared" si="181"/>
        <v>2019</v>
      </c>
      <c r="AA287" s="8" t="str">
        <f t="shared" si="182"/>
        <v>Nov</v>
      </c>
      <c r="AB287" s="8" t="str">
        <f t="shared" si="183"/>
        <v>Q4</v>
      </c>
      <c r="AC287">
        <f t="shared" si="184"/>
        <v>11</v>
      </c>
      <c r="AD287">
        <f t="shared" si="185"/>
        <v>4</v>
      </c>
      <c r="AE287">
        <f t="shared" si="186"/>
        <v>201911</v>
      </c>
      <c r="AF287">
        <f t="shared" si="187"/>
        <v>201904</v>
      </c>
      <c r="AG287" s="9">
        <f t="shared" ca="1" si="188"/>
        <v>0</v>
      </c>
      <c r="AH287">
        <f t="shared" ca="1" si="189"/>
        <v>3</v>
      </c>
      <c r="AI287" s="9">
        <f t="shared" ca="1" si="190"/>
        <v>10</v>
      </c>
      <c r="AJ287" s="9">
        <f t="shared" ca="1" si="191"/>
        <v>1</v>
      </c>
      <c r="AK287" s="9">
        <f t="shared" si="192"/>
        <v>3</v>
      </c>
      <c r="AL287" s="9">
        <f t="shared" si="193"/>
        <v>45</v>
      </c>
      <c r="AM287" s="9">
        <f t="shared" si="194"/>
        <v>9</v>
      </c>
      <c r="AN287" s="2">
        <v>43774.404166666667</v>
      </c>
      <c r="AO287">
        <v>1353</v>
      </c>
      <c r="AP287" s="1">
        <v>120000</v>
      </c>
      <c r="AQ287" t="s">
        <v>5</v>
      </c>
    </row>
    <row r="288" spans="1:43" x14ac:dyDescent="0.3">
      <c r="A288" t="str">
        <f t="shared" ca="1" si="156"/>
        <v>FY2020 Q4 Sep</v>
      </c>
      <c r="B288">
        <f t="shared" ca="1" si="157"/>
        <v>2020</v>
      </c>
      <c r="C288" s="8" t="str">
        <f t="shared" ca="1" si="158"/>
        <v>Sep</v>
      </c>
      <c r="D288" s="8" t="str">
        <f t="shared" ca="1" si="159"/>
        <v>Q4</v>
      </c>
      <c r="E288">
        <f t="shared" ca="1" si="160"/>
        <v>12</v>
      </c>
      <c r="F288">
        <f t="shared" ca="1" si="161"/>
        <v>4</v>
      </c>
      <c r="G288">
        <f t="shared" ca="1" si="162"/>
        <v>202012</v>
      </c>
      <c r="H288">
        <f t="shared" ca="1" si="163"/>
        <v>202004</v>
      </c>
      <c r="I288" t="str">
        <f t="shared" ca="1" si="164"/>
        <v>FY2020 Q3 Sep</v>
      </c>
      <c r="J288">
        <f t="shared" ca="1" si="165"/>
        <v>2020</v>
      </c>
      <c r="K288" s="8" t="str">
        <f t="shared" ca="1" si="166"/>
        <v>Sep</v>
      </c>
      <c r="L288" s="8" t="str">
        <f t="shared" ca="1" si="167"/>
        <v>Q3</v>
      </c>
      <c r="M288">
        <f t="shared" ca="1" si="168"/>
        <v>9</v>
      </c>
      <c r="N288">
        <f t="shared" ca="1" si="169"/>
        <v>3</v>
      </c>
      <c r="O288">
        <f t="shared" ca="1" si="170"/>
        <v>202009</v>
      </c>
      <c r="P288">
        <f t="shared" ca="1" si="171"/>
        <v>202003</v>
      </c>
      <c r="Q288" t="str">
        <f t="shared" si="172"/>
        <v>FY2020 Q1 Oct</v>
      </c>
      <c r="R288">
        <f t="shared" si="173"/>
        <v>2020</v>
      </c>
      <c r="S288" s="8" t="str">
        <f t="shared" si="174"/>
        <v>Oct</v>
      </c>
      <c r="T288" s="8" t="str">
        <f t="shared" si="175"/>
        <v>Q1</v>
      </c>
      <c r="U288">
        <f t="shared" si="176"/>
        <v>1</v>
      </c>
      <c r="V288">
        <f t="shared" si="177"/>
        <v>1</v>
      </c>
      <c r="W288">
        <f t="shared" si="178"/>
        <v>202001</v>
      </c>
      <c r="X288">
        <f t="shared" si="179"/>
        <v>202001</v>
      </c>
      <c r="Y288" t="str">
        <f t="shared" si="180"/>
        <v>FY2019 Q4 Oct</v>
      </c>
      <c r="Z288">
        <f t="shared" si="181"/>
        <v>2019</v>
      </c>
      <c r="AA288" s="8" t="str">
        <f t="shared" si="182"/>
        <v>Oct</v>
      </c>
      <c r="AB288" s="8" t="str">
        <f t="shared" si="183"/>
        <v>Q4</v>
      </c>
      <c r="AC288">
        <f t="shared" si="184"/>
        <v>10</v>
      </c>
      <c r="AD288">
        <f t="shared" si="185"/>
        <v>4</v>
      </c>
      <c r="AE288">
        <f t="shared" si="186"/>
        <v>201910</v>
      </c>
      <c r="AF288">
        <f t="shared" si="187"/>
        <v>201904</v>
      </c>
      <c r="AG288" s="9">
        <f t="shared" ca="1" si="188"/>
        <v>0</v>
      </c>
      <c r="AH288">
        <f t="shared" ca="1" si="189"/>
        <v>4</v>
      </c>
      <c r="AI288" s="9">
        <f t="shared" ca="1" si="190"/>
        <v>11</v>
      </c>
      <c r="AJ288" s="9">
        <f t="shared" ca="1" si="191"/>
        <v>1</v>
      </c>
      <c r="AK288" s="9">
        <f t="shared" si="192"/>
        <v>6</v>
      </c>
      <c r="AL288" s="9">
        <f t="shared" si="193"/>
        <v>43</v>
      </c>
      <c r="AM288" s="9">
        <f t="shared" si="194"/>
        <v>11</v>
      </c>
      <c r="AN288" s="2">
        <v>43763.484027777777</v>
      </c>
      <c r="AO288">
        <v>2201</v>
      </c>
      <c r="AP288" s="1">
        <v>120000</v>
      </c>
      <c r="AQ288" t="s">
        <v>5</v>
      </c>
    </row>
    <row r="289" spans="1:43" x14ac:dyDescent="0.3">
      <c r="A289" t="str">
        <f t="shared" ca="1" si="156"/>
        <v>FY2020 Q4 Sep</v>
      </c>
      <c r="B289">
        <f t="shared" ca="1" si="157"/>
        <v>2020</v>
      </c>
      <c r="C289" s="8" t="str">
        <f t="shared" ca="1" si="158"/>
        <v>Sep</v>
      </c>
      <c r="D289" s="8" t="str">
        <f t="shared" ca="1" si="159"/>
        <v>Q4</v>
      </c>
      <c r="E289">
        <f t="shared" ca="1" si="160"/>
        <v>12</v>
      </c>
      <c r="F289">
        <f t="shared" ca="1" si="161"/>
        <v>4</v>
      </c>
      <c r="G289">
        <f t="shared" ca="1" si="162"/>
        <v>202012</v>
      </c>
      <c r="H289">
        <f t="shared" ca="1" si="163"/>
        <v>202004</v>
      </c>
      <c r="I289" t="str">
        <f t="shared" ca="1" si="164"/>
        <v>FY2020 Q3 Sep</v>
      </c>
      <c r="J289">
        <f t="shared" ca="1" si="165"/>
        <v>2020</v>
      </c>
      <c r="K289" s="8" t="str">
        <f t="shared" ca="1" si="166"/>
        <v>Sep</v>
      </c>
      <c r="L289" s="8" t="str">
        <f t="shared" ca="1" si="167"/>
        <v>Q3</v>
      </c>
      <c r="M289">
        <f t="shared" ca="1" si="168"/>
        <v>9</v>
      </c>
      <c r="N289">
        <f t="shared" ca="1" si="169"/>
        <v>3</v>
      </c>
      <c r="O289">
        <f t="shared" ca="1" si="170"/>
        <v>202009</v>
      </c>
      <c r="P289">
        <f t="shared" ca="1" si="171"/>
        <v>202003</v>
      </c>
      <c r="Q289" t="str">
        <f t="shared" si="172"/>
        <v>FY2020 Q1 Oct</v>
      </c>
      <c r="R289">
        <f t="shared" si="173"/>
        <v>2020</v>
      </c>
      <c r="S289" s="8" t="str">
        <f t="shared" si="174"/>
        <v>Oct</v>
      </c>
      <c r="T289" s="8" t="str">
        <f t="shared" si="175"/>
        <v>Q1</v>
      </c>
      <c r="U289">
        <f t="shared" si="176"/>
        <v>1</v>
      </c>
      <c r="V289">
        <f t="shared" si="177"/>
        <v>1</v>
      </c>
      <c r="W289">
        <f t="shared" si="178"/>
        <v>202001</v>
      </c>
      <c r="X289">
        <f t="shared" si="179"/>
        <v>202001</v>
      </c>
      <c r="Y289" t="str">
        <f t="shared" si="180"/>
        <v>FY2019 Q4 Oct</v>
      </c>
      <c r="Z289">
        <f t="shared" si="181"/>
        <v>2019</v>
      </c>
      <c r="AA289" s="8" t="str">
        <f t="shared" si="182"/>
        <v>Oct</v>
      </c>
      <c r="AB289" s="8" t="str">
        <f t="shared" si="183"/>
        <v>Q4</v>
      </c>
      <c r="AC289">
        <f t="shared" si="184"/>
        <v>10</v>
      </c>
      <c r="AD289">
        <f t="shared" si="185"/>
        <v>4</v>
      </c>
      <c r="AE289">
        <f t="shared" si="186"/>
        <v>201910</v>
      </c>
      <c r="AF289">
        <f t="shared" si="187"/>
        <v>201904</v>
      </c>
      <c r="AG289" s="9">
        <f t="shared" ca="1" si="188"/>
        <v>0</v>
      </c>
      <c r="AH289">
        <f t="shared" ca="1" si="189"/>
        <v>4</v>
      </c>
      <c r="AI289" s="9">
        <f t="shared" ca="1" si="190"/>
        <v>11</v>
      </c>
      <c r="AJ289" s="9">
        <f t="shared" ca="1" si="191"/>
        <v>1</v>
      </c>
      <c r="AK289" s="9">
        <f t="shared" si="192"/>
        <v>4</v>
      </c>
      <c r="AL289" s="9">
        <f t="shared" si="193"/>
        <v>41</v>
      </c>
      <c r="AM289" s="9">
        <f t="shared" si="194"/>
        <v>11</v>
      </c>
      <c r="AN289" s="2">
        <v>43747.474305555559</v>
      </c>
      <c r="AO289">
        <v>3071</v>
      </c>
      <c r="AP289" s="1">
        <v>120000</v>
      </c>
      <c r="AQ289" t="s">
        <v>5</v>
      </c>
    </row>
    <row r="290" spans="1:43" x14ac:dyDescent="0.3">
      <c r="A290" t="str">
        <f t="shared" ca="1" si="156"/>
        <v>FY2020 Q4 Sep</v>
      </c>
      <c r="B290">
        <f t="shared" ca="1" si="157"/>
        <v>2020</v>
      </c>
      <c r="C290" s="8" t="str">
        <f t="shared" ca="1" si="158"/>
        <v>Sep</v>
      </c>
      <c r="D290" s="8" t="str">
        <f t="shared" ca="1" si="159"/>
        <v>Q4</v>
      </c>
      <c r="E290">
        <f t="shared" ca="1" si="160"/>
        <v>12</v>
      </c>
      <c r="F290">
        <f t="shared" ca="1" si="161"/>
        <v>4</v>
      </c>
      <c r="G290">
        <f t="shared" ca="1" si="162"/>
        <v>202012</v>
      </c>
      <c r="H290">
        <f t="shared" ca="1" si="163"/>
        <v>202004</v>
      </c>
      <c r="I290" t="str">
        <f t="shared" ca="1" si="164"/>
        <v>FY2020 Q3 Sep</v>
      </c>
      <c r="J290">
        <f t="shared" ca="1" si="165"/>
        <v>2020</v>
      </c>
      <c r="K290" s="8" t="str">
        <f t="shared" ca="1" si="166"/>
        <v>Sep</v>
      </c>
      <c r="L290" s="8" t="str">
        <f t="shared" ca="1" si="167"/>
        <v>Q3</v>
      </c>
      <c r="M290">
        <f t="shared" ca="1" si="168"/>
        <v>9</v>
      </c>
      <c r="N290">
        <f t="shared" ca="1" si="169"/>
        <v>3</v>
      </c>
      <c r="O290">
        <f t="shared" ca="1" si="170"/>
        <v>202009</v>
      </c>
      <c r="P290">
        <f t="shared" ca="1" si="171"/>
        <v>202003</v>
      </c>
      <c r="Q290" t="str">
        <f t="shared" si="172"/>
        <v>FY2020 Q1 Dec</v>
      </c>
      <c r="R290">
        <f t="shared" si="173"/>
        <v>2020</v>
      </c>
      <c r="S290" s="8" t="str">
        <f t="shared" si="174"/>
        <v>Dec</v>
      </c>
      <c r="T290" s="8" t="str">
        <f t="shared" si="175"/>
        <v>Q1</v>
      </c>
      <c r="U290">
        <f t="shared" si="176"/>
        <v>3</v>
      </c>
      <c r="V290">
        <f t="shared" si="177"/>
        <v>1</v>
      </c>
      <c r="W290">
        <f t="shared" si="178"/>
        <v>202003</v>
      </c>
      <c r="X290">
        <f t="shared" si="179"/>
        <v>202001</v>
      </c>
      <c r="Y290" t="str">
        <f t="shared" si="180"/>
        <v>FY2019 Q4 Dec</v>
      </c>
      <c r="Z290">
        <f t="shared" si="181"/>
        <v>2019</v>
      </c>
      <c r="AA290" s="8" t="str">
        <f t="shared" si="182"/>
        <v>Dec</v>
      </c>
      <c r="AB290" s="8" t="str">
        <f t="shared" si="183"/>
        <v>Q4</v>
      </c>
      <c r="AC290">
        <f t="shared" si="184"/>
        <v>12</v>
      </c>
      <c r="AD290">
        <f t="shared" si="185"/>
        <v>4</v>
      </c>
      <c r="AE290">
        <f t="shared" si="186"/>
        <v>201912</v>
      </c>
      <c r="AF290">
        <f t="shared" si="187"/>
        <v>201904</v>
      </c>
      <c r="AG290" s="9">
        <f t="shared" ca="1" si="188"/>
        <v>0</v>
      </c>
      <c r="AH290">
        <f t="shared" ca="1" si="189"/>
        <v>3</v>
      </c>
      <c r="AI290" s="9">
        <f t="shared" ca="1" si="190"/>
        <v>9</v>
      </c>
      <c r="AJ290" s="9">
        <f t="shared" ca="1" si="191"/>
        <v>1</v>
      </c>
      <c r="AK290" s="9">
        <f t="shared" si="192"/>
        <v>6</v>
      </c>
      <c r="AL290" s="9">
        <f t="shared" si="193"/>
        <v>50</v>
      </c>
      <c r="AM290" s="9">
        <f t="shared" si="194"/>
        <v>10</v>
      </c>
      <c r="AN290" s="2">
        <v>43812.426388888889</v>
      </c>
      <c r="AO290">
        <v>3186</v>
      </c>
      <c r="AP290" s="1">
        <v>120000</v>
      </c>
      <c r="AQ290" t="s">
        <v>5</v>
      </c>
    </row>
    <row r="291" spans="1:43" x14ac:dyDescent="0.3">
      <c r="A291" t="str">
        <f t="shared" ca="1" si="156"/>
        <v>FY2020 Q4 Sep</v>
      </c>
      <c r="B291">
        <f t="shared" ca="1" si="157"/>
        <v>2020</v>
      </c>
      <c r="C291" s="8" t="str">
        <f t="shared" ca="1" si="158"/>
        <v>Sep</v>
      </c>
      <c r="D291" s="8" t="str">
        <f t="shared" ca="1" si="159"/>
        <v>Q4</v>
      </c>
      <c r="E291">
        <f t="shared" ca="1" si="160"/>
        <v>12</v>
      </c>
      <c r="F291">
        <f t="shared" ca="1" si="161"/>
        <v>4</v>
      </c>
      <c r="G291">
        <f t="shared" ca="1" si="162"/>
        <v>202012</v>
      </c>
      <c r="H291">
        <f t="shared" ca="1" si="163"/>
        <v>202004</v>
      </c>
      <c r="I291" t="str">
        <f t="shared" ca="1" si="164"/>
        <v>FY2020 Q3 Sep</v>
      </c>
      <c r="J291">
        <f t="shared" ca="1" si="165"/>
        <v>2020</v>
      </c>
      <c r="K291" s="8" t="str">
        <f t="shared" ca="1" si="166"/>
        <v>Sep</v>
      </c>
      <c r="L291" s="8" t="str">
        <f t="shared" ca="1" si="167"/>
        <v>Q3</v>
      </c>
      <c r="M291">
        <f t="shared" ca="1" si="168"/>
        <v>9</v>
      </c>
      <c r="N291">
        <f t="shared" ca="1" si="169"/>
        <v>3</v>
      </c>
      <c r="O291">
        <f t="shared" ca="1" si="170"/>
        <v>202009</v>
      </c>
      <c r="P291">
        <f t="shared" ca="1" si="171"/>
        <v>202003</v>
      </c>
      <c r="Q291" t="str">
        <f t="shared" si="172"/>
        <v>FY2020 Q2 Feb</v>
      </c>
      <c r="R291">
        <f t="shared" si="173"/>
        <v>2020</v>
      </c>
      <c r="S291" s="8" t="str">
        <f t="shared" si="174"/>
        <v>Feb</v>
      </c>
      <c r="T291" s="8" t="str">
        <f t="shared" si="175"/>
        <v>Q2</v>
      </c>
      <c r="U291">
        <f t="shared" si="176"/>
        <v>5</v>
      </c>
      <c r="V291">
        <f t="shared" si="177"/>
        <v>2</v>
      </c>
      <c r="W291">
        <f t="shared" si="178"/>
        <v>202005</v>
      </c>
      <c r="X291">
        <f t="shared" si="179"/>
        <v>202002</v>
      </c>
      <c r="Y291" t="str">
        <f t="shared" si="180"/>
        <v>FY2020 Q1 Feb</v>
      </c>
      <c r="Z291">
        <f t="shared" si="181"/>
        <v>2020</v>
      </c>
      <c r="AA291" s="8" t="str">
        <f t="shared" si="182"/>
        <v>Feb</v>
      </c>
      <c r="AB291" s="8" t="str">
        <f t="shared" si="183"/>
        <v>Q1</v>
      </c>
      <c r="AC291">
        <f t="shared" si="184"/>
        <v>2</v>
      </c>
      <c r="AD291">
        <f t="shared" si="185"/>
        <v>1</v>
      </c>
      <c r="AE291">
        <f t="shared" si="186"/>
        <v>202002</v>
      </c>
      <c r="AF291">
        <f t="shared" si="187"/>
        <v>202001</v>
      </c>
      <c r="AG291" s="9">
        <f t="shared" ca="1" si="188"/>
        <v>0</v>
      </c>
      <c r="AH291">
        <f t="shared" ca="1" si="189"/>
        <v>2</v>
      </c>
      <c r="AI291" s="9">
        <f t="shared" ca="1" si="190"/>
        <v>7</v>
      </c>
      <c r="AJ291" s="9">
        <f t="shared" ca="1" si="191"/>
        <v>0</v>
      </c>
      <c r="AK291" s="9">
        <f t="shared" si="192"/>
        <v>2</v>
      </c>
      <c r="AL291" s="9">
        <f t="shared" si="193"/>
        <v>6</v>
      </c>
      <c r="AM291" s="9">
        <f t="shared" si="194"/>
        <v>12</v>
      </c>
      <c r="AN291" s="2">
        <v>43864.53402777778</v>
      </c>
      <c r="AO291">
        <v>4787</v>
      </c>
      <c r="AP291" s="1">
        <v>120000</v>
      </c>
      <c r="AQ291" t="s">
        <v>5</v>
      </c>
    </row>
    <row r="292" spans="1:43" x14ac:dyDescent="0.3">
      <c r="A292" t="str">
        <f t="shared" ca="1" si="156"/>
        <v>FY2020 Q4 Sep</v>
      </c>
      <c r="B292">
        <f t="shared" ca="1" si="157"/>
        <v>2020</v>
      </c>
      <c r="C292" s="8" t="str">
        <f t="shared" ca="1" si="158"/>
        <v>Sep</v>
      </c>
      <c r="D292" s="8" t="str">
        <f t="shared" ca="1" si="159"/>
        <v>Q4</v>
      </c>
      <c r="E292">
        <f t="shared" ca="1" si="160"/>
        <v>12</v>
      </c>
      <c r="F292">
        <f t="shared" ca="1" si="161"/>
        <v>4</v>
      </c>
      <c r="G292">
        <f t="shared" ca="1" si="162"/>
        <v>202012</v>
      </c>
      <c r="H292">
        <f t="shared" ca="1" si="163"/>
        <v>202004</v>
      </c>
      <c r="I292" t="str">
        <f t="shared" ca="1" si="164"/>
        <v>FY2020 Q3 Sep</v>
      </c>
      <c r="J292">
        <f t="shared" ca="1" si="165"/>
        <v>2020</v>
      </c>
      <c r="K292" s="8" t="str">
        <f t="shared" ca="1" si="166"/>
        <v>Sep</v>
      </c>
      <c r="L292" s="8" t="str">
        <f t="shared" ca="1" si="167"/>
        <v>Q3</v>
      </c>
      <c r="M292">
        <f t="shared" ca="1" si="168"/>
        <v>9</v>
      </c>
      <c r="N292">
        <f t="shared" ca="1" si="169"/>
        <v>3</v>
      </c>
      <c r="O292">
        <f t="shared" ca="1" si="170"/>
        <v>202009</v>
      </c>
      <c r="P292">
        <f t="shared" ca="1" si="171"/>
        <v>202003</v>
      </c>
      <c r="Q292" t="str">
        <f t="shared" si="172"/>
        <v>FY2020 Q2 Mar</v>
      </c>
      <c r="R292">
        <f t="shared" si="173"/>
        <v>2020</v>
      </c>
      <c r="S292" s="8" t="str">
        <f t="shared" si="174"/>
        <v>Mar</v>
      </c>
      <c r="T292" s="8" t="str">
        <f t="shared" si="175"/>
        <v>Q2</v>
      </c>
      <c r="U292">
        <f t="shared" si="176"/>
        <v>6</v>
      </c>
      <c r="V292">
        <f t="shared" si="177"/>
        <v>2</v>
      </c>
      <c r="W292">
        <f t="shared" si="178"/>
        <v>202006</v>
      </c>
      <c r="X292">
        <f t="shared" si="179"/>
        <v>202002</v>
      </c>
      <c r="Y292" t="str">
        <f t="shared" si="180"/>
        <v>FY2020 Q1 Mar</v>
      </c>
      <c r="Z292">
        <f t="shared" si="181"/>
        <v>2020</v>
      </c>
      <c r="AA292" s="8" t="str">
        <f t="shared" si="182"/>
        <v>Mar</v>
      </c>
      <c r="AB292" s="8" t="str">
        <f t="shared" si="183"/>
        <v>Q1</v>
      </c>
      <c r="AC292">
        <f t="shared" si="184"/>
        <v>3</v>
      </c>
      <c r="AD292">
        <f t="shared" si="185"/>
        <v>1</v>
      </c>
      <c r="AE292">
        <f t="shared" si="186"/>
        <v>202003</v>
      </c>
      <c r="AF292">
        <f t="shared" si="187"/>
        <v>202001</v>
      </c>
      <c r="AG292" s="9">
        <f t="shared" ca="1" si="188"/>
        <v>0</v>
      </c>
      <c r="AH292">
        <f t="shared" ca="1" si="189"/>
        <v>2</v>
      </c>
      <c r="AI292" s="9">
        <f t="shared" ca="1" si="190"/>
        <v>6</v>
      </c>
      <c r="AJ292" s="9">
        <f t="shared" ca="1" si="191"/>
        <v>0</v>
      </c>
      <c r="AK292" s="9">
        <f t="shared" si="192"/>
        <v>2</v>
      </c>
      <c r="AL292" s="9">
        <f t="shared" si="193"/>
        <v>12</v>
      </c>
      <c r="AM292" s="9">
        <f t="shared" si="194"/>
        <v>11</v>
      </c>
      <c r="AN292" s="2">
        <v>43906.460416666669</v>
      </c>
      <c r="AO292">
        <v>5987</v>
      </c>
      <c r="AP292" s="1">
        <v>120000</v>
      </c>
      <c r="AQ292" t="s">
        <v>5</v>
      </c>
    </row>
    <row r="293" spans="1:43" x14ac:dyDescent="0.3">
      <c r="A293" t="str">
        <f t="shared" ca="1" si="156"/>
        <v>FY2020 Q4 Sep</v>
      </c>
      <c r="B293">
        <f t="shared" ca="1" si="157"/>
        <v>2020</v>
      </c>
      <c r="C293" s="8" t="str">
        <f t="shared" ca="1" si="158"/>
        <v>Sep</v>
      </c>
      <c r="D293" s="8" t="str">
        <f t="shared" ca="1" si="159"/>
        <v>Q4</v>
      </c>
      <c r="E293">
        <f t="shared" ca="1" si="160"/>
        <v>12</v>
      </c>
      <c r="F293">
        <f t="shared" ca="1" si="161"/>
        <v>4</v>
      </c>
      <c r="G293">
        <f t="shared" ca="1" si="162"/>
        <v>202012</v>
      </c>
      <c r="H293">
        <f t="shared" ca="1" si="163"/>
        <v>202004</v>
      </c>
      <c r="I293" t="str">
        <f t="shared" ca="1" si="164"/>
        <v>FY2020 Q3 Sep</v>
      </c>
      <c r="J293">
        <f t="shared" ca="1" si="165"/>
        <v>2020</v>
      </c>
      <c r="K293" s="8" t="str">
        <f t="shared" ca="1" si="166"/>
        <v>Sep</v>
      </c>
      <c r="L293" s="8" t="str">
        <f t="shared" ca="1" si="167"/>
        <v>Q3</v>
      </c>
      <c r="M293">
        <f t="shared" ca="1" si="168"/>
        <v>9</v>
      </c>
      <c r="N293">
        <f t="shared" ca="1" si="169"/>
        <v>3</v>
      </c>
      <c r="O293">
        <f t="shared" ca="1" si="170"/>
        <v>202009</v>
      </c>
      <c r="P293">
        <f t="shared" ca="1" si="171"/>
        <v>202003</v>
      </c>
      <c r="Q293" t="str">
        <f t="shared" si="172"/>
        <v>FY2020 Q1 Dec</v>
      </c>
      <c r="R293">
        <f t="shared" si="173"/>
        <v>2020</v>
      </c>
      <c r="S293" s="8" t="str">
        <f t="shared" si="174"/>
        <v>Dec</v>
      </c>
      <c r="T293" s="8" t="str">
        <f t="shared" si="175"/>
        <v>Q1</v>
      </c>
      <c r="U293">
        <f t="shared" si="176"/>
        <v>3</v>
      </c>
      <c r="V293">
        <f t="shared" si="177"/>
        <v>1</v>
      </c>
      <c r="W293">
        <f t="shared" si="178"/>
        <v>202003</v>
      </c>
      <c r="X293">
        <f t="shared" si="179"/>
        <v>202001</v>
      </c>
      <c r="Y293" t="str">
        <f t="shared" si="180"/>
        <v>FY2019 Q4 Dec</v>
      </c>
      <c r="Z293">
        <f t="shared" si="181"/>
        <v>2019</v>
      </c>
      <c r="AA293" s="8" t="str">
        <f t="shared" si="182"/>
        <v>Dec</v>
      </c>
      <c r="AB293" s="8" t="str">
        <f t="shared" si="183"/>
        <v>Q4</v>
      </c>
      <c r="AC293">
        <f t="shared" si="184"/>
        <v>12</v>
      </c>
      <c r="AD293">
        <f t="shared" si="185"/>
        <v>4</v>
      </c>
      <c r="AE293">
        <f t="shared" si="186"/>
        <v>201912</v>
      </c>
      <c r="AF293">
        <f t="shared" si="187"/>
        <v>201904</v>
      </c>
      <c r="AG293" s="9">
        <f t="shared" ca="1" si="188"/>
        <v>0</v>
      </c>
      <c r="AH293">
        <f t="shared" ca="1" si="189"/>
        <v>3</v>
      </c>
      <c r="AI293" s="9">
        <f t="shared" ca="1" si="190"/>
        <v>9</v>
      </c>
      <c r="AJ293" s="9">
        <f t="shared" ca="1" si="191"/>
        <v>1</v>
      </c>
      <c r="AK293" s="9">
        <f t="shared" si="192"/>
        <v>4</v>
      </c>
      <c r="AL293" s="9">
        <f t="shared" si="193"/>
        <v>49</v>
      </c>
      <c r="AM293" s="9">
        <f t="shared" si="194"/>
        <v>12</v>
      </c>
      <c r="AN293" s="2">
        <v>43803.536111111112</v>
      </c>
      <c r="AO293">
        <v>6150</v>
      </c>
      <c r="AP293" s="1">
        <v>120000</v>
      </c>
      <c r="AQ293" t="s">
        <v>5</v>
      </c>
    </row>
    <row r="294" spans="1:43" x14ac:dyDescent="0.3">
      <c r="A294" t="str">
        <f t="shared" ca="1" si="156"/>
        <v>FY2020 Q4 Sep</v>
      </c>
      <c r="B294">
        <f t="shared" ca="1" si="157"/>
        <v>2020</v>
      </c>
      <c r="C294" s="8" t="str">
        <f t="shared" ca="1" si="158"/>
        <v>Sep</v>
      </c>
      <c r="D294" s="8" t="str">
        <f t="shared" ca="1" si="159"/>
        <v>Q4</v>
      </c>
      <c r="E294">
        <f t="shared" ca="1" si="160"/>
        <v>12</v>
      </c>
      <c r="F294">
        <f t="shared" ca="1" si="161"/>
        <v>4</v>
      </c>
      <c r="G294">
        <f t="shared" ca="1" si="162"/>
        <v>202012</v>
      </c>
      <c r="H294">
        <f t="shared" ca="1" si="163"/>
        <v>202004</v>
      </c>
      <c r="I294" t="str">
        <f t="shared" ca="1" si="164"/>
        <v>FY2020 Q3 Sep</v>
      </c>
      <c r="J294">
        <f t="shared" ca="1" si="165"/>
        <v>2020</v>
      </c>
      <c r="K294" s="8" t="str">
        <f t="shared" ca="1" si="166"/>
        <v>Sep</v>
      </c>
      <c r="L294" s="8" t="str">
        <f t="shared" ca="1" si="167"/>
        <v>Q3</v>
      </c>
      <c r="M294">
        <f t="shared" ca="1" si="168"/>
        <v>9</v>
      </c>
      <c r="N294">
        <f t="shared" ca="1" si="169"/>
        <v>3</v>
      </c>
      <c r="O294">
        <f t="shared" ca="1" si="170"/>
        <v>202009</v>
      </c>
      <c r="P294">
        <f t="shared" ca="1" si="171"/>
        <v>202003</v>
      </c>
      <c r="Q294" t="str">
        <f t="shared" si="172"/>
        <v>FY2020 Q3 Jun</v>
      </c>
      <c r="R294">
        <f t="shared" si="173"/>
        <v>2020</v>
      </c>
      <c r="S294" s="8" t="str">
        <f t="shared" si="174"/>
        <v>Jun</v>
      </c>
      <c r="T294" s="8" t="str">
        <f t="shared" si="175"/>
        <v>Q3</v>
      </c>
      <c r="U294">
        <f t="shared" si="176"/>
        <v>9</v>
      </c>
      <c r="V294">
        <f t="shared" si="177"/>
        <v>3</v>
      </c>
      <c r="W294">
        <f t="shared" si="178"/>
        <v>202009</v>
      </c>
      <c r="X294">
        <f t="shared" si="179"/>
        <v>202003</v>
      </c>
      <c r="Y294" t="str">
        <f t="shared" si="180"/>
        <v>FY2020 Q2 Jun</v>
      </c>
      <c r="Z294">
        <f t="shared" si="181"/>
        <v>2020</v>
      </c>
      <c r="AA294" s="8" t="str">
        <f t="shared" si="182"/>
        <v>Jun</v>
      </c>
      <c r="AB294" s="8" t="str">
        <f t="shared" si="183"/>
        <v>Q2</v>
      </c>
      <c r="AC294">
        <f t="shared" si="184"/>
        <v>6</v>
      </c>
      <c r="AD294">
        <f t="shared" si="185"/>
        <v>2</v>
      </c>
      <c r="AE294">
        <f t="shared" si="186"/>
        <v>202006</v>
      </c>
      <c r="AF294">
        <f t="shared" si="187"/>
        <v>202002</v>
      </c>
      <c r="AG294" s="9">
        <f t="shared" ca="1" si="188"/>
        <v>0</v>
      </c>
      <c r="AH294">
        <f t="shared" ca="1" si="189"/>
        <v>1</v>
      </c>
      <c r="AI294" s="9">
        <f t="shared" ca="1" si="190"/>
        <v>3</v>
      </c>
      <c r="AJ294" s="9">
        <f t="shared" ca="1" si="191"/>
        <v>0</v>
      </c>
      <c r="AK294" s="9">
        <f t="shared" si="192"/>
        <v>6</v>
      </c>
      <c r="AL294" s="9">
        <f t="shared" si="193"/>
        <v>24</v>
      </c>
      <c r="AM294" s="9">
        <f t="shared" si="194"/>
        <v>15</v>
      </c>
      <c r="AN294" s="2">
        <v>43994.659722222219</v>
      </c>
      <c r="AO294">
        <v>6834</v>
      </c>
      <c r="AP294" s="1">
        <v>120000</v>
      </c>
      <c r="AQ294" t="s">
        <v>6</v>
      </c>
    </row>
    <row r="295" spans="1:43" x14ac:dyDescent="0.3">
      <c r="A295" t="str">
        <f t="shared" ca="1" si="156"/>
        <v>FY2020 Q4 Sep</v>
      </c>
      <c r="B295">
        <f t="shared" ca="1" si="157"/>
        <v>2020</v>
      </c>
      <c r="C295" s="8" t="str">
        <f t="shared" ca="1" si="158"/>
        <v>Sep</v>
      </c>
      <c r="D295" s="8" t="str">
        <f t="shared" ca="1" si="159"/>
        <v>Q4</v>
      </c>
      <c r="E295">
        <f t="shared" ca="1" si="160"/>
        <v>12</v>
      </c>
      <c r="F295">
        <f t="shared" ca="1" si="161"/>
        <v>4</v>
      </c>
      <c r="G295">
        <f t="shared" ca="1" si="162"/>
        <v>202012</v>
      </c>
      <c r="H295">
        <f t="shared" ca="1" si="163"/>
        <v>202004</v>
      </c>
      <c r="I295" t="str">
        <f t="shared" ca="1" si="164"/>
        <v>FY2020 Q3 Sep</v>
      </c>
      <c r="J295">
        <f t="shared" ca="1" si="165"/>
        <v>2020</v>
      </c>
      <c r="K295" s="8" t="str">
        <f t="shared" ca="1" si="166"/>
        <v>Sep</v>
      </c>
      <c r="L295" s="8" t="str">
        <f t="shared" ca="1" si="167"/>
        <v>Q3</v>
      </c>
      <c r="M295">
        <f t="shared" ca="1" si="168"/>
        <v>9</v>
      </c>
      <c r="N295">
        <f t="shared" ca="1" si="169"/>
        <v>3</v>
      </c>
      <c r="O295">
        <f t="shared" ca="1" si="170"/>
        <v>202009</v>
      </c>
      <c r="P295">
        <f t="shared" ca="1" si="171"/>
        <v>202003</v>
      </c>
      <c r="Q295" t="str">
        <f t="shared" si="172"/>
        <v>FY2020 Q2 Jan</v>
      </c>
      <c r="R295">
        <f t="shared" si="173"/>
        <v>2020</v>
      </c>
      <c r="S295" s="8" t="str">
        <f t="shared" si="174"/>
        <v>Jan</v>
      </c>
      <c r="T295" s="8" t="str">
        <f t="shared" si="175"/>
        <v>Q2</v>
      </c>
      <c r="U295">
        <f t="shared" si="176"/>
        <v>4</v>
      </c>
      <c r="V295">
        <f t="shared" si="177"/>
        <v>2</v>
      </c>
      <c r="W295">
        <f t="shared" si="178"/>
        <v>202004</v>
      </c>
      <c r="X295">
        <f t="shared" si="179"/>
        <v>202002</v>
      </c>
      <c r="Y295" t="str">
        <f t="shared" si="180"/>
        <v>FY2020 Q1 Jan</v>
      </c>
      <c r="Z295">
        <f t="shared" si="181"/>
        <v>2020</v>
      </c>
      <c r="AA295" s="8" t="str">
        <f t="shared" si="182"/>
        <v>Jan</v>
      </c>
      <c r="AB295" s="8" t="str">
        <f t="shared" si="183"/>
        <v>Q1</v>
      </c>
      <c r="AC295">
        <f t="shared" si="184"/>
        <v>1</v>
      </c>
      <c r="AD295">
        <f t="shared" si="185"/>
        <v>1</v>
      </c>
      <c r="AE295">
        <f t="shared" si="186"/>
        <v>202001</v>
      </c>
      <c r="AF295">
        <f t="shared" si="187"/>
        <v>202001</v>
      </c>
      <c r="AG295" s="9">
        <f t="shared" ca="1" si="188"/>
        <v>0</v>
      </c>
      <c r="AH295">
        <f t="shared" ca="1" si="189"/>
        <v>3</v>
      </c>
      <c r="AI295" s="9">
        <f t="shared" ca="1" si="190"/>
        <v>8</v>
      </c>
      <c r="AJ295" s="9">
        <f t="shared" ca="1" si="191"/>
        <v>0</v>
      </c>
      <c r="AK295" s="9">
        <f t="shared" si="192"/>
        <v>2</v>
      </c>
      <c r="AL295" s="9">
        <f t="shared" si="193"/>
        <v>5</v>
      </c>
      <c r="AM295" s="9">
        <f t="shared" si="194"/>
        <v>16</v>
      </c>
      <c r="AN295" s="2">
        <v>43857.706250000003</v>
      </c>
      <c r="AO295">
        <v>7469</v>
      </c>
      <c r="AP295" s="1">
        <v>120000</v>
      </c>
      <c r="AQ295" t="s">
        <v>5</v>
      </c>
    </row>
    <row r="296" spans="1:43" x14ac:dyDescent="0.3">
      <c r="A296" t="str">
        <f t="shared" ca="1" si="156"/>
        <v>FY2020 Q4 Sep</v>
      </c>
      <c r="B296">
        <f t="shared" ca="1" si="157"/>
        <v>2020</v>
      </c>
      <c r="C296" s="8" t="str">
        <f t="shared" ca="1" si="158"/>
        <v>Sep</v>
      </c>
      <c r="D296" s="8" t="str">
        <f t="shared" ca="1" si="159"/>
        <v>Q4</v>
      </c>
      <c r="E296">
        <f t="shared" ca="1" si="160"/>
        <v>12</v>
      </c>
      <c r="F296">
        <f t="shared" ca="1" si="161"/>
        <v>4</v>
      </c>
      <c r="G296">
        <f t="shared" ca="1" si="162"/>
        <v>202012</v>
      </c>
      <c r="H296">
        <f t="shared" ca="1" si="163"/>
        <v>202004</v>
      </c>
      <c r="I296" t="str">
        <f t="shared" ca="1" si="164"/>
        <v>FY2020 Q3 Sep</v>
      </c>
      <c r="J296">
        <f t="shared" ca="1" si="165"/>
        <v>2020</v>
      </c>
      <c r="K296" s="8" t="str">
        <f t="shared" ca="1" si="166"/>
        <v>Sep</v>
      </c>
      <c r="L296" s="8" t="str">
        <f t="shared" ca="1" si="167"/>
        <v>Q3</v>
      </c>
      <c r="M296">
        <f t="shared" ca="1" si="168"/>
        <v>9</v>
      </c>
      <c r="N296">
        <f t="shared" ca="1" si="169"/>
        <v>3</v>
      </c>
      <c r="O296">
        <f t="shared" ca="1" si="170"/>
        <v>202009</v>
      </c>
      <c r="P296">
        <f t="shared" ca="1" si="171"/>
        <v>202003</v>
      </c>
      <c r="Q296" t="str">
        <f t="shared" si="172"/>
        <v>FY2020 Q1 Dec</v>
      </c>
      <c r="R296">
        <f t="shared" si="173"/>
        <v>2020</v>
      </c>
      <c r="S296" s="8" t="str">
        <f t="shared" si="174"/>
        <v>Dec</v>
      </c>
      <c r="T296" s="8" t="str">
        <f t="shared" si="175"/>
        <v>Q1</v>
      </c>
      <c r="U296">
        <f t="shared" si="176"/>
        <v>3</v>
      </c>
      <c r="V296">
        <f t="shared" si="177"/>
        <v>1</v>
      </c>
      <c r="W296">
        <f t="shared" si="178"/>
        <v>202003</v>
      </c>
      <c r="X296">
        <f t="shared" si="179"/>
        <v>202001</v>
      </c>
      <c r="Y296" t="str">
        <f t="shared" si="180"/>
        <v>FY2019 Q4 Dec</v>
      </c>
      <c r="Z296">
        <f t="shared" si="181"/>
        <v>2019</v>
      </c>
      <c r="AA296" s="8" t="str">
        <f t="shared" si="182"/>
        <v>Dec</v>
      </c>
      <c r="AB296" s="8" t="str">
        <f t="shared" si="183"/>
        <v>Q4</v>
      </c>
      <c r="AC296">
        <f t="shared" si="184"/>
        <v>12</v>
      </c>
      <c r="AD296">
        <f t="shared" si="185"/>
        <v>4</v>
      </c>
      <c r="AE296">
        <f t="shared" si="186"/>
        <v>201912</v>
      </c>
      <c r="AF296">
        <f t="shared" si="187"/>
        <v>201904</v>
      </c>
      <c r="AG296" s="9">
        <f t="shared" ca="1" si="188"/>
        <v>0</v>
      </c>
      <c r="AH296">
        <f t="shared" ca="1" si="189"/>
        <v>3</v>
      </c>
      <c r="AI296" s="9">
        <f t="shared" ca="1" si="190"/>
        <v>9</v>
      </c>
      <c r="AJ296" s="9">
        <f t="shared" ca="1" si="191"/>
        <v>1</v>
      </c>
      <c r="AK296" s="9">
        <f t="shared" si="192"/>
        <v>2</v>
      </c>
      <c r="AL296" s="9">
        <f t="shared" si="193"/>
        <v>50</v>
      </c>
      <c r="AM296" s="9">
        <f t="shared" si="194"/>
        <v>14</v>
      </c>
      <c r="AN296" s="2">
        <v>43808.599305555559</v>
      </c>
      <c r="AO296">
        <v>7478</v>
      </c>
      <c r="AP296" s="1">
        <v>120000</v>
      </c>
      <c r="AQ296" t="s">
        <v>5</v>
      </c>
    </row>
    <row r="297" spans="1:43" x14ac:dyDescent="0.3">
      <c r="A297" t="str">
        <f t="shared" ca="1" si="156"/>
        <v>FY2020 Q4 Sep</v>
      </c>
      <c r="B297">
        <f t="shared" ca="1" si="157"/>
        <v>2020</v>
      </c>
      <c r="C297" s="8" t="str">
        <f t="shared" ca="1" si="158"/>
        <v>Sep</v>
      </c>
      <c r="D297" s="8" t="str">
        <f t="shared" ca="1" si="159"/>
        <v>Q4</v>
      </c>
      <c r="E297">
        <f t="shared" ca="1" si="160"/>
        <v>12</v>
      </c>
      <c r="F297">
        <f t="shared" ca="1" si="161"/>
        <v>4</v>
      </c>
      <c r="G297">
        <f t="shared" ca="1" si="162"/>
        <v>202012</v>
      </c>
      <c r="H297">
        <f t="shared" ca="1" si="163"/>
        <v>202004</v>
      </c>
      <c r="I297" t="str">
        <f t="shared" ca="1" si="164"/>
        <v>FY2020 Q3 Sep</v>
      </c>
      <c r="J297">
        <f t="shared" ca="1" si="165"/>
        <v>2020</v>
      </c>
      <c r="K297" s="8" t="str">
        <f t="shared" ca="1" si="166"/>
        <v>Sep</v>
      </c>
      <c r="L297" s="8" t="str">
        <f t="shared" ca="1" si="167"/>
        <v>Q3</v>
      </c>
      <c r="M297">
        <f t="shared" ca="1" si="168"/>
        <v>9</v>
      </c>
      <c r="N297">
        <f t="shared" ca="1" si="169"/>
        <v>3</v>
      </c>
      <c r="O297">
        <f t="shared" ca="1" si="170"/>
        <v>202009</v>
      </c>
      <c r="P297">
        <f t="shared" ca="1" si="171"/>
        <v>202003</v>
      </c>
      <c r="Q297" t="str">
        <f t="shared" si="172"/>
        <v>FY2020 Q4 Jul</v>
      </c>
      <c r="R297">
        <f t="shared" si="173"/>
        <v>2020</v>
      </c>
      <c r="S297" s="8" t="str">
        <f t="shared" si="174"/>
        <v>Jul</v>
      </c>
      <c r="T297" s="8" t="str">
        <f t="shared" si="175"/>
        <v>Q4</v>
      </c>
      <c r="U297">
        <f t="shared" si="176"/>
        <v>10</v>
      </c>
      <c r="V297">
        <f t="shared" si="177"/>
        <v>4</v>
      </c>
      <c r="W297">
        <f t="shared" si="178"/>
        <v>202010</v>
      </c>
      <c r="X297">
        <f t="shared" si="179"/>
        <v>202004</v>
      </c>
      <c r="Y297" t="str">
        <f t="shared" si="180"/>
        <v>FY2020 Q3 Jul</v>
      </c>
      <c r="Z297">
        <f t="shared" si="181"/>
        <v>2020</v>
      </c>
      <c r="AA297" s="8" t="str">
        <f t="shared" si="182"/>
        <v>Jul</v>
      </c>
      <c r="AB297" s="8" t="str">
        <f t="shared" si="183"/>
        <v>Q3</v>
      </c>
      <c r="AC297">
        <f t="shared" si="184"/>
        <v>7</v>
      </c>
      <c r="AD297">
        <f t="shared" si="185"/>
        <v>3</v>
      </c>
      <c r="AE297">
        <f t="shared" si="186"/>
        <v>202007</v>
      </c>
      <c r="AF297">
        <f t="shared" si="187"/>
        <v>202003</v>
      </c>
      <c r="AG297" s="9">
        <f t="shared" ca="1" si="188"/>
        <v>0</v>
      </c>
      <c r="AH297">
        <f t="shared" ca="1" si="189"/>
        <v>1</v>
      </c>
      <c r="AI297" s="9">
        <f t="shared" ca="1" si="190"/>
        <v>2</v>
      </c>
      <c r="AJ297" s="9">
        <f t="shared" ca="1" si="191"/>
        <v>0</v>
      </c>
      <c r="AK297" s="9">
        <f t="shared" si="192"/>
        <v>5</v>
      </c>
      <c r="AL297" s="9">
        <f t="shared" si="193"/>
        <v>27</v>
      </c>
      <c r="AM297" s="9">
        <f t="shared" si="194"/>
        <v>14</v>
      </c>
      <c r="AN297" s="2">
        <v>44014.598611111112</v>
      </c>
      <c r="AO297">
        <v>7489</v>
      </c>
      <c r="AP297" s="1">
        <v>120000</v>
      </c>
      <c r="AQ297" t="s">
        <v>6</v>
      </c>
    </row>
    <row r="298" spans="1:43" x14ac:dyDescent="0.3">
      <c r="A298" t="str">
        <f t="shared" ca="1" si="156"/>
        <v>FY2020 Q4 Sep</v>
      </c>
      <c r="B298">
        <f t="shared" ca="1" si="157"/>
        <v>2020</v>
      </c>
      <c r="C298" s="8" t="str">
        <f t="shared" ca="1" si="158"/>
        <v>Sep</v>
      </c>
      <c r="D298" s="8" t="str">
        <f t="shared" ca="1" si="159"/>
        <v>Q4</v>
      </c>
      <c r="E298">
        <f t="shared" ca="1" si="160"/>
        <v>12</v>
      </c>
      <c r="F298">
        <f t="shared" ca="1" si="161"/>
        <v>4</v>
      </c>
      <c r="G298">
        <f t="shared" ca="1" si="162"/>
        <v>202012</v>
      </c>
      <c r="H298">
        <f t="shared" ca="1" si="163"/>
        <v>202004</v>
      </c>
      <c r="I298" t="str">
        <f t="shared" ca="1" si="164"/>
        <v>FY2020 Q3 Sep</v>
      </c>
      <c r="J298">
        <f t="shared" ca="1" si="165"/>
        <v>2020</v>
      </c>
      <c r="K298" s="8" t="str">
        <f t="shared" ca="1" si="166"/>
        <v>Sep</v>
      </c>
      <c r="L298" s="8" t="str">
        <f t="shared" ca="1" si="167"/>
        <v>Q3</v>
      </c>
      <c r="M298">
        <f t="shared" ca="1" si="168"/>
        <v>9</v>
      </c>
      <c r="N298">
        <f t="shared" ca="1" si="169"/>
        <v>3</v>
      </c>
      <c r="O298">
        <f t="shared" ca="1" si="170"/>
        <v>202009</v>
      </c>
      <c r="P298">
        <f t="shared" ca="1" si="171"/>
        <v>202003</v>
      </c>
      <c r="Q298" t="str">
        <f t="shared" si="172"/>
        <v>FY2020 Q2 Feb</v>
      </c>
      <c r="R298">
        <f t="shared" si="173"/>
        <v>2020</v>
      </c>
      <c r="S298" s="8" t="str">
        <f t="shared" si="174"/>
        <v>Feb</v>
      </c>
      <c r="T298" s="8" t="str">
        <f t="shared" si="175"/>
        <v>Q2</v>
      </c>
      <c r="U298">
        <f t="shared" si="176"/>
        <v>5</v>
      </c>
      <c r="V298">
        <f t="shared" si="177"/>
        <v>2</v>
      </c>
      <c r="W298">
        <f t="shared" si="178"/>
        <v>202005</v>
      </c>
      <c r="X298">
        <f t="shared" si="179"/>
        <v>202002</v>
      </c>
      <c r="Y298" t="str">
        <f t="shared" si="180"/>
        <v>FY2020 Q1 Feb</v>
      </c>
      <c r="Z298">
        <f t="shared" si="181"/>
        <v>2020</v>
      </c>
      <c r="AA298" s="8" t="str">
        <f t="shared" si="182"/>
        <v>Feb</v>
      </c>
      <c r="AB298" s="8" t="str">
        <f t="shared" si="183"/>
        <v>Q1</v>
      </c>
      <c r="AC298">
        <f t="shared" si="184"/>
        <v>2</v>
      </c>
      <c r="AD298">
        <f t="shared" si="185"/>
        <v>1</v>
      </c>
      <c r="AE298">
        <f t="shared" si="186"/>
        <v>202002</v>
      </c>
      <c r="AF298">
        <f t="shared" si="187"/>
        <v>202001</v>
      </c>
      <c r="AG298" s="9">
        <f t="shared" ca="1" si="188"/>
        <v>0</v>
      </c>
      <c r="AH298">
        <f t="shared" ca="1" si="189"/>
        <v>2</v>
      </c>
      <c r="AI298" s="9">
        <f t="shared" ca="1" si="190"/>
        <v>7</v>
      </c>
      <c r="AJ298" s="9">
        <f t="shared" ca="1" si="191"/>
        <v>0</v>
      </c>
      <c r="AK298" s="9">
        <f t="shared" si="192"/>
        <v>5</v>
      </c>
      <c r="AL298" s="9">
        <f t="shared" si="193"/>
        <v>9</v>
      </c>
      <c r="AM298" s="9">
        <f t="shared" si="194"/>
        <v>11</v>
      </c>
      <c r="AN298" s="2">
        <v>43888.49722222222</v>
      </c>
      <c r="AO298">
        <v>7939</v>
      </c>
      <c r="AP298" s="1">
        <v>120000</v>
      </c>
      <c r="AQ298" t="s">
        <v>5</v>
      </c>
    </row>
    <row r="299" spans="1:43" x14ac:dyDescent="0.3">
      <c r="A299" t="str">
        <f t="shared" ca="1" si="156"/>
        <v>FY2020 Q4 Sep</v>
      </c>
      <c r="B299">
        <f t="shared" ca="1" si="157"/>
        <v>2020</v>
      </c>
      <c r="C299" s="8" t="str">
        <f t="shared" ca="1" si="158"/>
        <v>Sep</v>
      </c>
      <c r="D299" s="8" t="str">
        <f t="shared" ca="1" si="159"/>
        <v>Q4</v>
      </c>
      <c r="E299">
        <f t="shared" ca="1" si="160"/>
        <v>12</v>
      </c>
      <c r="F299">
        <f t="shared" ca="1" si="161"/>
        <v>4</v>
      </c>
      <c r="G299">
        <f t="shared" ca="1" si="162"/>
        <v>202012</v>
      </c>
      <c r="H299">
        <f t="shared" ca="1" si="163"/>
        <v>202004</v>
      </c>
      <c r="I299" t="str">
        <f t="shared" ca="1" si="164"/>
        <v>FY2020 Q3 Sep</v>
      </c>
      <c r="J299">
        <f t="shared" ca="1" si="165"/>
        <v>2020</v>
      </c>
      <c r="K299" s="8" t="str">
        <f t="shared" ca="1" si="166"/>
        <v>Sep</v>
      </c>
      <c r="L299" s="8" t="str">
        <f t="shared" ca="1" si="167"/>
        <v>Q3</v>
      </c>
      <c r="M299">
        <f t="shared" ca="1" si="168"/>
        <v>9</v>
      </c>
      <c r="N299">
        <f t="shared" ca="1" si="169"/>
        <v>3</v>
      </c>
      <c r="O299">
        <f t="shared" ca="1" si="170"/>
        <v>202009</v>
      </c>
      <c r="P299">
        <f t="shared" ca="1" si="171"/>
        <v>202003</v>
      </c>
      <c r="Q299" t="str">
        <f t="shared" si="172"/>
        <v>FY2020 Q2 Mar</v>
      </c>
      <c r="R299">
        <f t="shared" si="173"/>
        <v>2020</v>
      </c>
      <c r="S299" s="8" t="str">
        <f t="shared" si="174"/>
        <v>Mar</v>
      </c>
      <c r="T299" s="8" t="str">
        <f t="shared" si="175"/>
        <v>Q2</v>
      </c>
      <c r="U299">
        <f t="shared" si="176"/>
        <v>6</v>
      </c>
      <c r="V299">
        <f t="shared" si="177"/>
        <v>2</v>
      </c>
      <c r="W299">
        <f t="shared" si="178"/>
        <v>202006</v>
      </c>
      <c r="X299">
        <f t="shared" si="179"/>
        <v>202002</v>
      </c>
      <c r="Y299" t="str">
        <f t="shared" si="180"/>
        <v>FY2020 Q1 Mar</v>
      </c>
      <c r="Z299">
        <f t="shared" si="181"/>
        <v>2020</v>
      </c>
      <c r="AA299" s="8" t="str">
        <f t="shared" si="182"/>
        <v>Mar</v>
      </c>
      <c r="AB299" s="8" t="str">
        <f t="shared" si="183"/>
        <v>Q1</v>
      </c>
      <c r="AC299">
        <f t="shared" si="184"/>
        <v>3</v>
      </c>
      <c r="AD299">
        <f t="shared" si="185"/>
        <v>1</v>
      </c>
      <c r="AE299">
        <f t="shared" si="186"/>
        <v>202003</v>
      </c>
      <c r="AF299">
        <f t="shared" si="187"/>
        <v>202001</v>
      </c>
      <c r="AG299" s="9">
        <f t="shared" ca="1" si="188"/>
        <v>0</v>
      </c>
      <c r="AH299">
        <f t="shared" ca="1" si="189"/>
        <v>2</v>
      </c>
      <c r="AI299" s="9">
        <f t="shared" ca="1" si="190"/>
        <v>6</v>
      </c>
      <c r="AJ299" s="9">
        <f t="shared" ca="1" si="191"/>
        <v>0</v>
      </c>
      <c r="AK299" s="9">
        <f t="shared" si="192"/>
        <v>6</v>
      </c>
      <c r="AL299" s="9">
        <f t="shared" si="193"/>
        <v>10</v>
      </c>
      <c r="AM299" s="9">
        <f t="shared" si="194"/>
        <v>18</v>
      </c>
      <c r="AN299" s="2">
        <v>43896.752083333333</v>
      </c>
      <c r="AO299">
        <v>8321</v>
      </c>
      <c r="AP299" s="1">
        <v>120000</v>
      </c>
      <c r="AQ299" t="s">
        <v>5</v>
      </c>
    </row>
    <row r="300" spans="1:43" x14ac:dyDescent="0.3">
      <c r="A300" t="str">
        <f t="shared" ca="1" si="156"/>
        <v>FY2020 Q4 Sep</v>
      </c>
      <c r="B300">
        <f t="shared" ca="1" si="157"/>
        <v>2020</v>
      </c>
      <c r="C300" s="8" t="str">
        <f t="shared" ca="1" si="158"/>
        <v>Sep</v>
      </c>
      <c r="D300" s="8" t="str">
        <f t="shared" ca="1" si="159"/>
        <v>Q4</v>
      </c>
      <c r="E300">
        <f t="shared" ca="1" si="160"/>
        <v>12</v>
      </c>
      <c r="F300">
        <f t="shared" ca="1" si="161"/>
        <v>4</v>
      </c>
      <c r="G300">
        <f t="shared" ca="1" si="162"/>
        <v>202012</v>
      </c>
      <c r="H300">
        <f t="shared" ca="1" si="163"/>
        <v>202004</v>
      </c>
      <c r="I300" t="str">
        <f t="shared" ca="1" si="164"/>
        <v>FY2020 Q3 Sep</v>
      </c>
      <c r="J300">
        <f t="shared" ca="1" si="165"/>
        <v>2020</v>
      </c>
      <c r="K300" s="8" t="str">
        <f t="shared" ca="1" si="166"/>
        <v>Sep</v>
      </c>
      <c r="L300" s="8" t="str">
        <f t="shared" ca="1" si="167"/>
        <v>Q3</v>
      </c>
      <c r="M300">
        <f t="shared" ca="1" si="168"/>
        <v>9</v>
      </c>
      <c r="N300">
        <f t="shared" ca="1" si="169"/>
        <v>3</v>
      </c>
      <c r="O300">
        <f t="shared" ca="1" si="170"/>
        <v>202009</v>
      </c>
      <c r="P300">
        <f t="shared" ca="1" si="171"/>
        <v>202003</v>
      </c>
      <c r="Q300" t="str">
        <f t="shared" si="172"/>
        <v>FY2020 Q2 Mar</v>
      </c>
      <c r="R300">
        <f t="shared" si="173"/>
        <v>2020</v>
      </c>
      <c r="S300" s="8" t="str">
        <f t="shared" si="174"/>
        <v>Mar</v>
      </c>
      <c r="T300" s="8" t="str">
        <f t="shared" si="175"/>
        <v>Q2</v>
      </c>
      <c r="U300">
        <f t="shared" si="176"/>
        <v>6</v>
      </c>
      <c r="V300">
        <f t="shared" si="177"/>
        <v>2</v>
      </c>
      <c r="W300">
        <f t="shared" si="178"/>
        <v>202006</v>
      </c>
      <c r="X300">
        <f t="shared" si="179"/>
        <v>202002</v>
      </c>
      <c r="Y300" t="str">
        <f t="shared" si="180"/>
        <v>FY2020 Q1 Mar</v>
      </c>
      <c r="Z300">
        <f t="shared" si="181"/>
        <v>2020</v>
      </c>
      <c r="AA300" s="8" t="str">
        <f t="shared" si="182"/>
        <v>Mar</v>
      </c>
      <c r="AB300" s="8" t="str">
        <f t="shared" si="183"/>
        <v>Q1</v>
      </c>
      <c r="AC300">
        <f t="shared" si="184"/>
        <v>3</v>
      </c>
      <c r="AD300">
        <f t="shared" si="185"/>
        <v>1</v>
      </c>
      <c r="AE300">
        <f t="shared" si="186"/>
        <v>202003</v>
      </c>
      <c r="AF300">
        <f t="shared" si="187"/>
        <v>202001</v>
      </c>
      <c r="AG300" s="9">
        <f t="shared" ca="1" si="188"/>
        <v>0</v>
      </c>
      <c r="AH300">
        <f t="shared" ca="1" si="189"/>
        <v>2</v>
      </c>
      <c r="AI300" s="9">
        <f t="shared" ca="1" si="190"/>
        <v>6</v>
      </c>
      <c r="AJ300" s="9">
        <f t="shared" ca="1" si="191"/>
        <v>0</v>
      </c>
      <c r="AK300" s="9">
        <f t="shared" si="192"/>
        <v>4</v>
      </c>
      <c r="AL300" s="9">
        <f t="shared" si="193"/>
        <v>12</v>
      </c>
      <c r="AM300" s="9">
        <f t="shared" si="194"/>
        <v>8</v>
      </c>
      <c r="AN300" s="2">
        <v>43908.352777777778</v>
      </c>
      <c r="AO300">
        <v>8890</v>
      </c>
      <c r="AP300" s="1">
        <v>120000</v>
      </c>
      <c r="AQ300" t="s">
        <v>5</v>
      </c>
    </row>
    <row r="301" spans="1:43" x14ac:dyDescent="0.3">
      <c r="A301" t="str">
        <f t="shared" ca="1" si="156"/>
        <v>FY2020 Q4 Sep</v>
      </c>
      <c r="B301">
        <f t="shared" ca="1" si="157"/>
        <v>2020</v>
      </c>
      <c r="C301" s="8" t="str">
        <f t="shared" ca="1" si="158"/>
        <v>Sep</v>
      </c>
      <c r="D301" s="8" t="str">
        <f t="shared" ca="1" si="159"/>
        <v>Q4</v>
      </c>
      <c r="E301">
        <f t="shared" ca="1" si="160"/>
        <v>12</v>
      </c>
      <c r="F301">
        <f t="shared" ca="1" si="161"/>
        <v>4</v>
      </c>
      <c r="G301">
        <f t="shared" ca="1" si="162"/>
        <v>202012</v>
      </c>
      <c r="H301">
        <f t="shared" ca="1" si="163"/>
        <v>202004</v>
      </c>
      <c r="I301" t="str">
        <f t="shared" ca="1" si="164"/>
        <v>FY2020 Q3 Sep</v>
      </c>
      <c r="J301">
        <f t="shared" ca="1" si="165"/>
        <v>2020</v>
      </c>
      <c r="K301" s="8" t="str">
        <f t="shared" ca="1" si="166"/>
        <v>Sep</v>
      </c>
      <c r="L301" s="8" t="str">
        <f t="shared" ca="1" si="167"/>
        <v>Q3</v>
      </c>
      <c r="M301">
        <f t="shared" ca="1" si="168"/>
        <v>9</v>
      </c>
      <c r="N301">
        <f t="shared" ca="1" si="169"/>
        <v>3</v>
      </c>
      <c r="O301">
        <f t="shared" ca="1" si="170"/>
        <v>202009</v>
      </c>
      <c r="P301">
        <f t="shared" ca="1" si="171"/>
        <v>202003</v>
      </c>
      <c r="Q301" t="str">
        <f t="shared" si="172"/>
        <v>FY2019 Q4 Sep</v>
      </c>
      <c r="R301">
        <f t="shared" si="173"/>
        <v>2019</v>
      </c>
      <c r="S301" s="8" t="str">
        <f t="shared" si="174"/>
        <v>Sep</v>
      </c>
      <c r="T301" s="8" t="str">
        <f t="shared" si="175"/>
        <v>Q4</v>
      </c>
      <c r="U301">
        <f t="shared" si="176"/>
        <v>12</v>
      </c>
      <c r="V301">
        <f t="shared" si="177"/>
        <v>4</v>
      </c>
      <c r="W301">
        <f t="shared" si="178"/>
        <v>201912</v>
      </c>
      <c r="X301">
        <f t="shared" si="179"/>
        <v>201904</v>
      </c>
      <c r="Y301" t="str">
        <f t="shared" si="180"/>
        <v>FY2019 Q3 Sep</v>
      </c>
      <c r="Z301">
        <f t="shared" si="181"/>
        <v>2019</v>
      </c>
      <c r="AA301" s="8" t="str">
        <f t="shared" si="182"/>
        <v>Sep</v>
      </c>
      <c r="AB301" s="8" t="str">
        <f t="shared" si="183"/>
        <v>Q3</v>
      </c>
      <c r="AC301">
        <f t="shared" si="184"/>
        <v>9</v>
      </c>
      <c r="AD301">
        <f t="shared" si="185"/>
        <v>3</v>
      </c>
      <c r="AE301">
        <f t="shared" si="186"/>
        <v>201909</v>
      </c>
      <c r="AF301">
        <f t="shared" si="187"/>
        <v>201903</v>
      </c>
      <c r="AG301" s="9">
        <f t="shared" ca="1" si="188"/>
        <v>1</v>
      </c>
      <c r="AH301">
        <f t="shared" ca="1" si="189"/>
        <v>4</v>
      </c>
      <c r="AI301" s="9">
        <f t="shared" ca="1" si="190"/>
        <v>12</v>
      </c>
      <c r="AJ301" s="9">
        <f t="shared" ca="1" si="191"/>
        <v>1</v>
      </c>
      <c r="AK301" s="9">
        <f t="shared" si="192"/>
        <v>2</v>
      </c>
      <c r="AL301" s="9">
        <f t="shared" si="193"/>
        <v>39</v>
      </c>
      <c r="AM301" s="9">
        <f t="shared" si="194"/>
        <v>9</v>
      </c>
      <c r="AN301" s="2">
        <v>43731.380555555559</v>
      </c>
      <c r="AO301">
        <v>332</v>
      </c>
      <c r="AP301" s="1">
        <v>118000</v>
      </c>
      <c r="AQ301" t="s">
        <v>5</v>
      </c>
    </row>
    <row r="302" spans="1:43" x14ac:dyDescent="0.3">
      <c r="A302" t="str">
        <f t="shared" ca="1" si="156"/>
        <v>FY2020 Q4 Sep</v>
      </c>
      <c r="B302">
        <f t="shared" ca="1" si="157"/>
        <v>2020</v>
      </c>
      <c r="C302" s="8" t="str">
        <f t="shared" ca="1" si="158"/>
        <v>Sep</v>
      </c>
      <c r="D302" s="8" t="str">
        <f t="shared" ca="1" si="159"/>
        <v>Q4</v>
      </c>
      <c r="E302">
        <f t="shared" ca="1" si="160"/>
        <v>12</v>
      </c>
      <c r="F302">
        <f t="shared" ca="1" si="161"/>
        <v>4</v>
      </c>
      <c r="G302">
        <f t="shared" ca="1" si="162"/>
        <v>202012</v>
      </c>
      <c r="H302">
        <f t="shared" ca="1" si="163"/>
        <v>202004</v>
      </c>
      <c r="I302" t="str">
        <f t="shared" ca="1" si="164"/>
        <v>FY2020 Q3 Sep</v>
      </c>
      <c r="J302">
        <f t="shared" ca="1" si="165"/>
        <v>2020</v>
      </c>
      <c r="K302" s="8" t="str">
        <f t="shared" ca="1" si="166"/>
        <v>Sep</v>
      </c>
      <c r="L302" s="8" t="str">
        <f t="shared" ca="1" si="167"/>
        <v>Q3</v>
      </c>
      <c r="M302">
        <f t="shared" ca="1" si="168"/>
        <v>9</v>
      </c>
      <c r="N302">
        <f t="shared" ca="1" si="169"/>
        <v>3</v>
      </c>
      <c r="O302">
        <f t="shared" ca="1" si="170"/>
        <v>202009</v>
      </c>
      <c r="P302">
        <f t="shared" ca="1" si="171"/>
        <v>202003</v>
      </c>
      <c r="Q302" t="str">
        <f t="shared" si="172"/>
        <v>FY2020 Q1 Oct</v>
      </c>
      <c r="R302">
        <f t="shared" si="173"/>
        <v>2020</v>
      </c>
      <c r="S302" s="8" t="str">
        <f t="shared" si="174"/>
        <v>Oct</v>
      </c>
      <c r="T302" s="8" t="str">
        <f t="shared" si="175"/>
        <v>Q1</v>
      </c>
      <c r="U302">
        <f t="shared" si="176"/>
        <v>1</v>
      </c>
      <c r="V302">
        <f t="shared" si="177"/>
        <v>1</v>
      </c>
      <c r="W302">
        <f t="shared" si="178"/>
        <v>202001</v>
      </c>
      <c r="X302">
        <f t="shared" si="179"/>
        <v>202001</v>
      </c>
      <c r="Y302" t="str">
        <f t="shared" si="180"/>
        <v>FY2019 Q4 Oct</v>
      </c>
      <c r="Z302">
        <f t="shared" si="181"/>
        <v>2019</v>
      </c>
      <c r="AA302" s="8" t="str">
        <f t="shared" si="182"/>
        <v>Oct</v>
      </c>
      <c r="AB302" s="8" t="str">
        <f t="shared" si="183"/>
        <v>Q4</v>
      </c>
      <c r="AC302">
        <f t="shared" si="184"/>
        <v>10</v>
      </c>
      <c r="AD302">
        <f t="shared" si="185"/>
        <v>4</v>
      </c>
      <c r="AE302">
        <f t="shared" si="186"/>
        <v>201910</v>
      </c>
      <c r="AF302">
        <f t="shared" si="187"/>
        <v>201904</v>
      </c>
      <c r="AG302" s="9">
        <f t="shared" ca="1" si="188"/>
        <v>0</v>
      </c>
      <c r="AH302">
        <f t="shared" ca="1" si="189"/>
        <v>4</v>
      </c>
      <c r="AI302" s="9">
        <f t="shared" ca="1" si="190"/>
        <v>11</v>
      </c>
      <c r="AJ302" s="9">
        <f t="shared" ca="1" si="191"/>
        <v>1</v>
      </c>
      <c r="AK302" s="9">
        <f t="shared" si="192"/>
        <v>2</v>
      </c>
      <c r="AL302" s="9">
        <f t="shared" si="193"/>
        <v>43</v>
      </c>
      <c r="AM302" s="9">
        <f t="shared" si="194"/>
        <v>15</v>
      </c>
      <c r="AN302" s="2">
        <v>43759.640277777777</v>
      </c>
      <c r="AO302">
        <v>8591</v>
      </c>
      <c r="AP302" s="1">
        <v>115750</v>
      </c>
      <c r="AQ302" t="s">
        <v>5</v>
      </c>
    </row>
    <row r="303" spans="1:43" x14ac:dyDescent="0.3">
      <c r="A303" t="str">
        <f t="shared" ca="1" si="156"/>
        <v>FY2020 Q4 Sep</v>
      </c>
      <c r="B303">
        <f t="shared" ca="1" si="157"/>
        <v>2020</v>
      </c>
      <c r="C303" s="8" t="str">
        <f t="shared" ca="1" si="158"/>
        <v>Sep</v>
      </c>
      <c r="D303" s="8" t="str">
        <f t="shared" ca="1" si="159"/>
        <v>Q4</v>
      </c>
      <c r="E303">
        <f t="shared" ca="1" si="160"/>
        <v>12</v>
      </c>
      <c r="F303">
        <f t="shared" ca="1" si="161"/>
        <v>4</v>
      </c>
      <c r="G303">
        <f t="shared" ca="1" si="162"/>
        <v>202012</v>
      </c>
      <c r="H303">
        <f t="shared" ca="1" si="163"/>
        <v>202004</v>
      </c>
      <c r="I303" t="str">
        <f t="shared" ca="1" si="164"/>
        <v>FY2020 Q3 Sep</v>
      </c>
      <c r="J303">
        <f t="shared" ca="1" si="165"/>
        <v>2020</v>
      </c>
      <c r="K303" s="8" t="str">
        <f t="shared" ca="1" si="166"/>
        <v>Sep</v>
      </c>
      <c r="L303" s="8" t="str">
        <f t="shared" ca="1" si="167"/>
        <v>Q3</v>
      </c>
      <c r="M303">
        <f t="shared" ca="1" si="168"/>
        <v>9</v>
      </c>
      <c r="N303">
        <f t="shared" ca="1" si="169"/>
        <v>3</v>
      </c>
      <c r="O303">
        <f t="shared" ca="1" si="170"/>
        <v>202009</v>
      </c>
      <c r="P303">
        <f t="shared" ca="1" si="171"/>
        <v>202003</v>
      </c>
      <c r="Q303" t="str">
        <f t="shared" si="172"/>
        <v>FY2020 Q1 Oct</v>
      </c>
      <c r="R303">
        <f t="shared" si="173"/>
        <v>2020</v>
      </c>
      <c r="S303" s="8" t="str">
        <f t="shared" si="174"/>
        <v>Oct</v>
      </c>
      <c r="T303" s="8" t="str">
        <f t="shared" si="175"/>
        <v>Q1</v>
      </c>
      <c r="U303">
        <f t="shared" si="176"/>
        <v>1</v>
      </c>
      <c r="V303">
        <f t="shared" si="177"/>
        <v>1</v>
      </c>
      <c r="W303">
        <f t="shared" si="178"/>
        <v>202001</v>
      </c>
      <c r="X303">
        <f t="shared" si="179"/>
        <v>202001</v>
      </c>
      <c r="Y303" t="str">
        <f t="shared" si="180"/>
        <v>FY2019 Q4 Oct</v>
      </c>
      <c r="Z303">
        <f t="shared" si="181"/>
        <v>2019</v>
      </c>
      <c r="AA303" s="8" t="str">
        <f t="shared" si="182"/>
        <v>Oct</v>
      </c>
      <c r="AB303" s="8" t="str">
        <f t="shared" si="183"/>
        <v>Q4</v>
      </c>
      <c r="AC303">
        <f t="shared" si="184"/>
        <v>10</v>
      </c>
      <c r="AD303">
        <f t="shared" si="185"/>
        <v>4</v>
      </c>
      <c r="AE303">
        <f t="shared" si="186"/>
        <v>201910</v>
      </c>
      <c r="AF303">
        <f t="shared" si="187"/>
        <v>201904</v>
      </c>
      <c r="AG303" s="9">
        <f t="shared" ca="1" si="188"/>
        <v>0</v>
      </c>
      <c r="AH303">
        <f t="shared" ca="1" si="189"/>
        <v>4</v>
      </c>
      <c r="AI303" s="9">
        <f t="shared" ca="1" si="190"/>
        <v>11</v>
      </c>
      <c r="AJ303" s="9">
        <f t="shared" ca="1" si="191"/>
        <v>1</v>
      </c>
      <c r="AK303" s="9">
        <f t="shared" si="192"/>
        <v>4</v>
      </c>
      <c r="AL303" s="9">
        <f t="shared" si="193"/>
        <v>41</v>
      </c>
      <c r="AM303" s="9">
        <f t="shared" si="194"/>
        <v>12</v>
      </c>
      <c r="AN303" s="2">
        <v>43747.50277777778</v>
      </c>
      <c r="AO303">
        <v>922</v>
      </c>
      <c r="AP303" s="1">
        <v>115000</v>
      </c>
      <c r="AQ303" t="s">
        <v>5</v>
      </c>
    </row>
    <row r="304" spans="1:43" x14ac:dyDescent="0.3">
      <c r="A304" t="str">
        <f t="shared" ca="1" si="156"/>
        <v>FY2020 Q4 Sep</v>
      </c>
      <c r="B304">
        <f t="shared" ca="1" si="157"/>
        <v>2020</v>
      </c>
      <c r="C304" s="8" t="str">
        <f t="shared" ca="1" si="158"/>
        <v>Sep</v>
      </c>
      <c r="D304" s="8" t="str">
        <f t="shared" ca="1" si="159"/>
        <v>Q4</v>
      </c>
      <c r="E304">
        <f t="shared" ca="1" si="160"/>
        <v>12</v>
      </c>
      <c r="F304">
        <f t="shared" ca="1" si="161"/>
        <v>4</v>
      </c>
      <c r="G304">
        <f t="shared" ca="1" si="162"/>
        <v>202012</v>
      </c>
      <c r="H304">
        <f t="shared" ca="1" si="163"/>
        <v>202004</v>
      </c>
      <c r="I304" t="str">
        <f t="shared" ca="1" si="164"/>
        <v>FY2020 Q3 Sep</v>
      </c>
      <c r="J304">
        <f t="shared" ca="1" si="165"/>
        <v>2020</v>
      </c>
      <c r="K304" s="8" t="str">
        <f t="shared" ca="1" si="166"/>
        <v>Sep</v>
      </c>
      <c r="L304" s="8" t="str">
        <f t="shared" ca="1" si="167"/>
        <v>Q3</v>
      </c>
      <c r="M304">
        <f t="shared" ca="1" si="168"/>
        <v>9</v>
      </c>
      <c r="N304">
        <f t="shared" ca="1" si="169"/>
        <v>3</v>
      </c>
      <c r="O304">
        <f t="shared" ca="1" si="170"/>
        <v>202009</v>
      </c>
      <c r="P304">
        <f t="shared" ca="1" si="171"/>
        <v>202003</v>
      </c>
      <c r="Q304" t="str">
        <f t="shared" si="172"/>
        <v>FY2020 Q2 Feb</v>
      </c>
      <c r="R304">
        <f t="shared" si="173"/>
        <v>2020</v>
      </c>
      <c r="S304" s="8" t="str">
        <f t="shared" si="174"/>
        <v>Feb</v>
      </c>
      <c r="T304" s="8" t="str">
        <f t="shared" si="175"/>
        <v>Q2</v>
      </c>
      <c r="U304">
        <f t="shared" si="176"/>
        <v>5</v>
      </c>
      <c r="V304">
        <f t="shared" si="177"/>
        <v>2</v>
      </c>
      <c r="W304">
        <f t="shared" si="178"/>
        <v>202005</v>
      </c>
      <c r="X304">
        <f t="shared" si="179"/>
        <v>202002</v>
      </c>
      <c r="Y304" t="str">
        <f t="shared" si="180"/>
        <v>FY2020 Q1 Feb</v>
      </c>
      <c r="Z304">
        <f t="shared" si="181"/>
        <v>2020</v>
      </c>
      <c r="AA304" s="8" t="str">
        <f t="shared" si="182"/>
        <v>Feb</v>
      </c>
      <c r="AB304" s="8" t="str">
        <f t="shared" si="183"/>
        <v>Q1</v>
      </c>
      <c r="AC304">
        <f t="shared" si="184"/>
        <v>2</v>
      </c>
      <c r="AD304">
        <f t="shared" si="185"/>
        <v>1</v>
      </c>
      <c r="AE304">
        <f t="shared" si="186"/>
        <v>202002</v>
      </c>
      <c r="AF304">
        <f t="shared" si="187"/>
        <v>202001</v>
      </c>
      <c r="AG304" s="9">
        <f t="shared" ca="1" si="188"/>
        <v>0</v>
      </c>
      <c r="AH304">
        <f t="shared" ca="1" si="189"/>
        <v>2</v>
      </c>
      <c r="AI304" s="9">
        <f t="shared" ca="1" si="190"/>
        <v>7</v>
      </c>
      <c r="AJ304" s="9">
        <f t="shared" ca="1" si="191"/>
        <v>0</v>
      </c>
      <c r="AK304" s="9">
        <f t="shared" si="192"/>
        <v>2</v>
      </c>
      <c r="AL304" s="9">
        <f t="shared" si="193"/>
        <v>6</v>
      </c>
      <c r="AM304" s="9">
        <f t="shared" si="194"/>
        <v>12</v>
      </c>
      <c r="AN304" s="2">
        <v>43864.515277777777</v>
      </c>
      <c r="AO304">
        <v>9093</v>
      </c>
      <c r="AP304" s="1">
        <v>115000</v>
      </c>
      <c r="AQ304" t="s">
        <v>5</v>
      </c>
    </row>
    <row r="305" spans="1:43" x14ac:dyDescent="0.3">
      <c r="A305" t="str">
        <f t="shared" ca="1" si="156"/>
        <v>FY2020 Q4 Sep</v>
      </c>
      <c r="B305">
        <f t="shared" ca="1" si="157"/>
        <v>2020</v>
      </c>
      <c r="C305" s="8" t="str">
        <f t="shared" ca="1" si="158"/>
        <v>Sep</v>
      </c>
      <c r="D305" s="8" t="str">
        <f t="shared" ca="1" si="159"/>
        <v>Q4</v>
      </c>
      <c r="E305">
        <f t="shared" ca="1" si="160"/>
        <v>12</v>
      </c>
      <c r="F305">
        <f t="shared" ca="1" si="161"/>
        <v>4</v>
      </c>
      <c r="G305">
        <f t="shared" ca="1" si="162"/>
        <v>202012</v>
      </c>
      <c r="H305">
        <f t="shared" ca="1" si="163"/>
        <v>202004</v>
      </c>
      <c r="I305" t="str">
        <f t="shared" ca="1" si="164"/>
        <v>FY2020 Q3 Sep</v>
      </c>
      <c r="J305">
        <f t="shared" ca="1" si="165"/>
        <v>2020</v>
      </c>
      <c r="K305" s="8" t="str">
        <f t="shared" ca="1" si="166"/>
        <v>Sep</v>
      </c>
      <c r="L305" s="8" t="str">
        <f t="shared" ca="1" si="167"/>
        <v>Q3</v>
      </c>
      <c r="M305">
        <f t="shared" ca="1" si="168"/>
        <v>9</v>
      </c>
      <c r="N305">
        <f t="shared" ca="1" si="169"/>
        <v>3</v>
      </c>
      <c r="O305">
        <f t="shared" ca="1" si="170"/>
        <v>202009</v>
      </c>
      <c r="P305">
        <f t="shared" ca="1" si="171"/>
        <v>202003</v>
      </c>
      <c r="Q305" t="str">
        <f t="shared" si="172"/>
        <v>FY2020 Q1 Dec</v>
      </c>
      <c r="R305">
        <f t="shared" si="173"/>
        <v>2020</v>
      </c>
      <c r="S305" s="8" t="str">
        <f t="shared" si="174"/>
        <v>Dec</v>
      </c>
      <c r="T305" s="8" t="str">
        <f t="shared" si="175"/>
        <v>Q1</v>
      </c>
      <c r="U305">
        <f t="shared" si="176"/>
        <v>3</v>
      </c>
      <c r="V305">
        <f t="shared" si="177"/>
        <v>1</v>
      </c>
      <c r="W305">
        <f t="shared" si="178"/>
        <v>202003</v>
      </c>
      <c r="X305">
        <f t="shared" si="179"/>
        <v>202001</v>
      </c>
      <c r="Y305" t="str">
        <f t="shared" si="180"/>
        <v>FY2019 Q4 Dec</v>
      </c>
      <c r="Z305">
        <f t="shared" si="181"/>
        <v>2019</v>
      </c>
      <c r="AA305" s="8" t="str">
        <f t="shared" si="182"/>
        <v>Dec</v>
      </c>
      <c r="AB305" s="8" t="str">
        <f t="shared" si="183"/>
        <v>Q4</v>
      </c>
      <c r="AC305">
        <f t="shared" si="184"/>
        <v>12</v>
      </c>
      <c r="AD305">
        <f t="shared" si="185"/>
        <v>4</v>
      </c>
      <c r="AE305">
        <f t="shared" si="186"/>
        <v>201912</v>
      </c>
      <c r="AF305">
        <f t="shared" si="187"/>
        <v>201904</v>
      </c>
      <c r="AG305" s="9">
        <f t="shared" ca="1" si="188"/>
        <v>0</v>
      </c>
      <c r="AH305">
        <f t="shared" ca="1" si="189"/>
        <v>3</v>
      </c>
      <c r="AI305" s="9">
        <f t="shared" ca="1" si="190"/>
        <v>9</v>
      </c>
      <c r="AJ305" s="9">
        <f t="shared" ca="1" si="191"/>
        <v>1</v>
      </c>
      <c r="AK305" s="9">
        <f t="shared" si="192"/>
        <v>5</v>
      </c>
      <c r="AL305" s="9">
        <f t="shared" si="193"/>
        <v>50</v>
      </c>
      <c r="AM305" s="9">
        <f t="shared" si="194"/>
        <v>15</v>
      </c>
      <c r="AN305" s="2">
        <v>43811.645833333336</v>
      </c>
      <c r="AO305">
        <v>8145</v>
      </c>
      <c r="AP305" s="1">
        <v>114000</v>
      </c>
      <c r="AQ305" t="s">
        <v>5</v>
      </c>
    </row>
    <row r="306" spans="1:43" x14ac:dyDescent="0.3">
      <c r="A306" t="str">
        <f t="shared" ca="1" si="156"/>
        <v>FY2020 Q4 Sep</v>
      </c>
      <c r="B306">
        <f t="shared" ca="1" si="157"/>
        <v>2020</v>
      </c>
      <c r="C306" s="8" t="str">
        <f t="shared" ca="1" si="158"/>
        <v>Sep</v>
      </c>
      <c r="D306" s="8" t="str">
        <f t="shared" ca="1" si="159"/>
        <v>Q4</v>
      </c>
      <c r="E306">
        <f t="shared" ca="1" si="160"/>
        <v>12</v>
      </c>
      <c r="F306">
        <f t="shared" ca="1" si="161"/>
        <v>4</v>
      </c>
      <c r="G306">
        <f t="shared" ca="1" si="162"/>
        <v>202012</v>
      </c>
      <c r="H306">
        <f t="shared" ca="1" si="163"/>
        <v>202004</v>
      </c>
      <c r="I306" t="str">
        <f t="shared" ca="1" si="164"/>
        <v>FY2020 Q3 Sep</v>
      </c>
      <c r="J306">
        <f t="shared" ca="1" si="165"/>
        <v>2020</v>
      </c>
      <c r="K306" s="8" t="str">
        <f t="shared" ca="1" si="166"/>
        <v>Sep</v>
      </c>
      <c r="L306" s="8" t="str">
        <f t="shared" ca="1" si="167"/>
        <v>Q3</v>
      </c>
      <c r="M306">
        <f t="shared" ca="1" si="168"/>
        <v>9</v>
      </c>
      <c r="N306">
        <f t="shared" ca="1" si="169"/>
        <v>3</v>
      </c>
      <c r="O306">
        <f t="shared" ca="1" si="170"/>
        <v>202009</v>
      </c>
      <c r="P306">
        <f t="shared" ca="1" si="171"/>
        <v>202003</v>
      </c>
      <c r="Q306" t="str">
        <f t="shared" si="172"/>
        <v>FY2020 Q2 Mar</v>
      </c>
      <c r="R306">
        <f t="shared" si="173"/>
        <v>2020</v>
      </c>
      <c r="S306" s="8" t="str">
        <f t="shared" si="174"/>
        <v>Mar</v>
      </c>
      <c r="T306" s="8" t="str">
        <f t="shared" si="175"/>
        <v>Q2</v>
      </c>
      <c r="U306">
        <f t="shared" si="176"/>
        <v>6</v>
      </c>
      <c r="V306">
        <f t="shared" si="177"/>
        <v>2</v>
      </c>
      <c r="W306">
        <f t="shared" si="178"/>
        <v>202006</v>
      </c>
      <c r="X306">
        <f t="shared" si="179"/>
        <v>202002</v>
      </c>
      <c r="Y306" t="str">
        <f t="shared" si="180"/>
        <v>FY2020 Q1 Mar</v>
      </c>
      <c r="Z306">
        <f t="shared" si="181"/>
        <v>2020</v>
      </c>
      <c r="AA306" s="8" t="str">
        <f t="shared" si="182"/>
        <v>Mar</v>
      </c>
      <c r="AB306" s="8" t="str">
        <f t="shared" si="183"/>
        <v>Q1</v>
      </c>
      <c r="AC306">
        <f t="shared" si="184"/>
        <v>3</v>
      </c>
      <c r="AD306">
        <f t="shared" si="185"/>
        <v>1</v>
      </c>
      <c r="AE306">
        <f t="shared" si="186"/>
        <v>202003</v>
      </c>
      <c r="AF306">
        <f t="shared" si="187"/>
        <v>202001</v>
      </c>
      <c r="AG306" s="9">
        <f t="shared" ca="1" si="188"/>
        <v>0</v>
      </c>
      <c r="AH306">
        <f t="shared" ca="1" si="189"/>
        <v>2</v>
      </c>
      <c r="AI306" s="9">
        <f t="shared" ca="1" si="190"/>
        <v>6</v>
      </c>
      <c r="AJ306" s="9">
        <f t="shared" ca="1" si="191"/>
        <v>0</v>
      </c>
      <c r="AK306" s="9">
        <f t="shared" si="192"/>
        <v>2</v>
      </c>
      <c r="AL306" s="9">
        <f t="shared" si="193"/>
        <v>11</v>
      </c>
      <c r="AM306" s="9">
        <f t="shared" si="194"/>
        <v>11</v>
      </c>
      <c r="AN306" s="2">
        <v>43899.474305555559</v>
      </c>
      <c r="AO306">
        <v>3357</v>
      </c>
      <c r="AP306" s="1">
        <v>112000</v>
      </c>
      <c r="AQ306" t="s">
        <v>5</v>
      </c>
    </row>
    <row r="307" spans="1:43" x14ac:dyDescent="0.3">
      <c r="A307" t="str">
        <f t="shared" ca="1" si="156"/>
        <v>FY2020 Q4 Sep</v>
      </c>
      <c r="B307">
        <f t="shared" ca="1" si="157"/>
        <v>2020</v>
      </c>
      <c r="C307" s="8" t="str">
        <f t="shared" ca="1" si="158"/>
        <v>Sep</v>
      </c>
      <c r="D307" s="8" t="str">
        <f t="shared" ca="1" si="159"/>
        <v>Q4</v>
      </c>
      <c r="E307">
        <f t="shared" ca="1" si="160"/>
        <v>12</v>
      </c>
      <c r="F307">
        <f t="shared" ca="1" si="161"/>
        <v>4</v>
      </c>
      <c r="G307">
        <f t="shared" ca="1" si="162"/>
        <v>202012</v>
      </c>
      <c r="H307">
        <f t="shared" ca="1" si="163"/>
        <v>202004</v>
      </c>
      <c r="I307" t="str">
        <f t="shared" ca="1" si="164"/>
        <v>FY2020 Q3 Sep</v>
      </c>
      <c r="J307">
        <f t="shared" ca="1" si="165"/>
        <v>2020</v>
      </c>
      <c r="K307" s="8" t="str">
        <f t="shared" ca="1" si="166"/>
        <v>Sep</v>
      </c>
      <c r="L307" s="8" t="str">
        <f t="shared" ca="1" si="167"/>
        <v>Q3</v>
      </c>
      <c r="M307">
        <f t="shared" ca="1" si="168"/>
        <v>9</v>
      </c>
      <c r="N307">
        <f t="shared" ca="1" si="169"/>
        <v>3</v>
      </c>
      <c r="O307">
        <f t="shared" ca="1" si="170"/>
        <v>202009</v>
      </c>
      <c r="P307">
        <f t="shared" ca="1" si="171"/>
        <v>202003</v>
      </c>
      <c r="Q307" t="str">
        <f t="shared" si="172"/>
        <v>FY2020 Q2 Mar</v>
      </c>
      <c r="R307">
        <f t="shared" si="173"/>
        <v>2020</v>
      </c>
      <c r="S307" s="8" t="str">
        <f t="shared" si="174"/>
        <v>Mar</v>
      </c>
      <c r="T307" s="8" t="str">
        <f t="shared" si="175"/>
        <v>Q2</v>
      </c>
      <c r="U307">
        <f t="shared" si="176"/>
        <v>6</v>
      </c>
      <c r="V307">
        <f t="shared" si="177"/>
        <v>2</v>
      </c>
      <c r="W307">
        <f t="shared" si="178"/>
        <v>202006</v>
      </c>
      <c r="X307">
        <f t="shared" si="179"/>
        <v>202002</v>
      </c>
      <c r="Y307" t="str">
        <f t="shared" si="180"/>
        <v>FY2020 Q1 Mar</v>
      </c>
      <c r="Z307">
        <f t="shared" si="181"/>
        <v>2020</v>
      </c>
      <c r="AA307" s="8" t="str">
        <f t="shared" si="182"/>
        <v>Mar</v>
      </c>
      <c r="AB307" s="8" t="str">
        <f t="shared" si="183"/>
        <v>Q1</v>
      </c>
      <c r="AC307">
        <f t="shared" si="184"/>
        <v>3</v>
      </c>
      <c r="AD307">
        <f t="shared" si="185"/>
        <v>1</v>
      </c>
      <c r="AE307">
        <f t="shared" si="186"/>
        <v>202003</v>
      </c>
      <c r="AF307">
        <f t="shared" si="187"/>
        <v>202001</v>
      </c>
      <c r="AG307" s="9">
        <f t="shared" ca="1" si="188"/>
        <v>0</v>
      </c>
      <c r="AH307">
        <f t="shared" ca="1" si="189"/>
        <v>2</v>
      </c>
      <c r="AI307" s="9">
        <f t="shared" ca="1" si="190"/>
        <v>6</v>
      </c>
      <c r="AJ307" s="9">
        <f t="shared" ca="1" si="191"/>
        <v>0</v>
      </c>
      <c r="AK307" s="9">
        <f t="shared" si="192"/>
        <v>6</v>
      </c>
      <c r="AL307" s="9">
        <f t="shared" si="193"/>
        <v>11</v>
      </c>
      <c r="AM307" s="9">
        <f t="shared" si="194"/>
        <v>9</v>
      </c>
      <c r="AN307" s="2">
        <v>43903.402083333334</v>
      </c>
      <c r="AO307">
        <v>8809</v>
      </c>
      <c r="AP307" s="1">
        <v>112000</v>
      </c>
      <c r="AQ307" t="s">
        <v>5</v>
      </c>
    </row>
    <row r="308" spans="1:43" x14ac:dyDescent="0.3">
      <c r="A308" t="str">
        <f t="shared" ca="1" si="156"/>
        <v>FY2020 Q4 Sep</v>
      </c>
      <c r="B308">
        <f t="shared" ca="1" si="157"/>
        <v>2020</v>
      </c>
      <c r="C308" s="8" t="str">
        <f t="shared" ca="1" si="158"/>
        <v>Sep</v>
      </c>
      <c r="D308" s="8" t="str">
        <f t="shared" ca="1" si="159"/>
        <v>Q4</v>
      </c>
      <c r="E308">
        <f t="shared" ca="1" si="160"/>
        <v>12</v>
      </c>
      <c r="F308">
        <f t="shared" ca="1" si="161"/>
        <v>4</v>
      </c>
      <c r="G308">
        <f t="shared" ca="1" si="162"/>
        <v>202012</v>
      </c>
      <c r="H308">
        <f t="shared" ca="1" si="163"/>
        <v>202004</v>
      </c>
      <c r="I308" t="str">
        <f t="shared" ca="1" si="164"/>
        <v>FY2020 Q3 Sep</v>
      </c>
      <c r="J308">
        <f t="shared" ca="1" si="165"/>
        <v>2020</v>
      </c>
      <c r="K308" s="8" t="str">
        <f t="shared" ca="1" si="166"/>
        <v>Sep</v>
      </c>
      <c r="L308" s="8" t="str">
        <f t="shared" ca="1" si="167"/>
        <v>Q3</v>
      </c>
      <c r="M308">
        <f t="shared" ca="1" si="168"/>
        <v>9</v>
      </c>
      <c r="N308">
        <f t="shared" ca="1" si="169"/>
        <v>3</v>
      </c>
      <c r="O308">
        <f t="shared" ca="1" si="170"/>
        <v>202009</v>
      </c>
      <c r="P308">
        <f t="shared" ca="1" si="171"/>
        <v>202003</v>
      </c>
      <c r="Q308" t="str">
        <f t="shared" si="172"/>
        <v>FY2019 Q4 Sep</v>
      </c>
      <c r="R308">
        <f t="shared" si="173"/>
        <v>2019</v>
      </c>
      <c r="S308" s="8" t="str">
        <f t="shared" si="174"/>
        <v>Sep</v>
      </c>
      <c r="T308" s="8" t="str">
        <f t="shared" si="175"/>
        <v>Q4</v>
      </c>
      <c r="U308">
        <f t="shared" si="176"/>
        <v>12</v>
      </c>
      <c r="V308">
        <f t="shared" si="177"/>
        <v>4</v>
      </c>
      <c r="W308">
        <f t="shared" si="178"/>
        <v>201912</v>
      </c>
      <c r="X308">
        <f t="shared" si="179"/>
        <v>201904</v>
      </c>
      <c r="Y308" t="str">
        <f t="shared" si="180"/>
        <v>FY2019 Q3 Sep</v>
      </c>
      <c r="Z308">
        <f t="shared" si="181"/>
        <v>2019</v>
      </c>
      <c r="AA308" s="8" t="str">
        <f t="shared" si="182"/>
        <v>Sep</v>
      </c>
      <c r="AB308" s="8" t="str">
        <f t="shared" si="183"/>
        <v>Q3</v>
      </c>
      <c r="AC308">
        <f t="shared" si="184"/>
        <v>9</v>
      </c>
      <c r="AD308">
        <f t="shared" si="185"/>
        <v>3</v>
      </c>
      <c r="AE308">
        <f t="shared" si="186"/>
        <v>201909</v>
      </c>
      <c r="AF308">
        <f t="shared" si="187"/>
        <v>201903</v>
      </c>
      <c r="AG308" s="9">
        <f t="shared" ca="1" si="188"/>
        <v>1</v>
      </c>
      <c r="AH308">
        <f t="shared" ca="1" si="189"/>
        <v>4</v>
      </c>
      <c r="AI308" s="9">
        <f t="shared" ca="1" si="190"/>
        <v>12</v>
      </c>
      <c r="AJ308" s="9">
        <f t="shared" ca="1" si="191"/>
        <v>1</v>
      </c>
      <c r="AK308" s="9">
        <f t="shared" si="192"/>
        <v>4</v>
      </c>
      <c r="AL308" s="9">
        <f t="shared" si="193"/>
        <v>38</v>
      </c>
      <c r="AM308" s="9">
        <f t="shared" si="194"/>
        <v>8</v>
      </c>
      <c r="AN308" s="2">
        <v>43726.369444444441</v>
      </c>
      <c r="AO308">
        <v>3699</v>
      </c>
      <c r="AP308" s="1">
        <v>110000</v>
      </c>
      <c r="AQ308" t="s">
        <v>5</v>
      </c>
    </row>
    <row r="309" spans="1:43" x14ac:dyDescent="0.3">
      <c r="A309" t="str">
        <f t="shared" ca="1" si="156"/>
        <v>FY2020 Q4 Sep</v>
      </c>
      <c r="B309">
        <f t="shared" ca="1" si="157"/>
        <v>2020</v>
      </c>
      <c r="C309" s="8" t="str">
        <f t="shared" ca="1" si="158"/>
        <v>Sep</v>
      </c>
      <c r="D309" s="8" t="str">
        <f t="shared" ca="1" si="159"/>
        <v>Q4</v>
      </c>
      <c r="E309">
        <f t="shared" ca="1" si="160"/>
        <v>12</v>
      </c>
      <c r="F309">
        <f t="shared" ca="1" si="161"/>
        <v>4</v>
      </c>
      <c r="G309">
        <f t="shared" ca="1" si="162"/>
        <v>202012</v>
      </c>
      <c r="H309">
        <f t="shared" ca="1" si="163"/>
        <v>202004</v>
      </c>
      <c r="I309" t="str">
        <f t="shared" ca="1" si="164"/>
        <v>FY2020 Q3 Sep</v>
      </c>
      <c r="J309">
        <f t="shared" ca="1" si="165"/>
        <v>2020</v>
      </c>
      <c r="K309" s="8" t="str">
        <f t="shared" ca="1" si="166"/>
        <v>Sep</v>
      </c>
      <c r="L309" s="8" t="str">
        <f t="shared" ca="1" si="167"/>
        <v>Q3</v>
      </c>
      <c r="M309">
        <f t="shared" ca="1" si="168"/>
        <v>9</v>
      </c>
      <c r="N309">
        <f t="shared" ca="1" si="169"/>
        <v>3</v>
      </c>
      <c r="O309">
        <f t="shared" ca="1" si="170"/>
        <v>202009</v>
      </c>
      <c r="P309">
        <f t="shared" ca="1" si="171"/>
        <v>202003</v>
      </c>
      <c r="Q309" t="str">
        <f t="shared" si="172"/>
        <v>FY2020 Q1 Nov</v>
      </c>
      <c r="R309">
        <f t="shared" si="173"/>
        <v>2020</v>
      </c>
      <c r="S309" s="8" t="str">
        <f t="shared" si="174"/>
        <v>Nov</v>
      </c>
      <c r="T309" s="8" t="str">
        <f t="shared" si="175"/>
        <v>Q1</v>
      </c>
      <c r="U309">
        <f t="shared" si="176"/>
        <v>2</v>
      </c>
      <c r="V309">
        <f t="shared" si="177"/>
        <v>1</v>
      </c>
      <c r="W309">
        <f t="shared" si="178"/>
        <v>202002</v>
      </c>
      <c r="X309">
        <f t="shared" si="179"/>
        <v>202001</v>
      </c>
      <c r="Y309" t="str">
        <f t="shared" si="180"/>
        <v>FY2019 Q4 Nov</v>
      </c>
      <c r="Z309">
        <f t="shared" si="181"/>
        <v>2019</v>
      </c>
      <c r="AA309" s="8" t="str">
        <f t="shared" si="182"/>
        <v>Nov</v>
      </c>
      <c r="AB309" s="8" t="str">
        <f t="shared" si="183"/>
        <v>Q4</v>
      </c>
      <c r="AC309">
        <f t="shared" si="184"/>
        <v>11</v>
      </c>
      <c r="AD309">
        <f t="shared" si="185"/>
        <v>4</v>
      </c>
      <c r="AE309">
        <f t="shared" si="186"/>
        <v>201911</v>
      </c>
      <c r="AF309">
        <f t="shared" si="187"/>
        <v>201904</v>
      </c>
      <c r="AG309" s="9">
        <f t="shared" ca="1" si="188"/>
        <v>0</v>
      </c>
      <c r="AH309">
        <f t="shared" ca="1" si="189"/>
        <v>3</v>
      </c>
      <c r="AI309" s="9">
        <f t="shared" ca="1" si="190"/>
        <v>10</v>
      </c>
      <c r="AJ309" s="9">
        <f t="shared" ca="1" si="191"/>
        <v>1</v>
      </c>
      <c r="AK309" s="9">
        <f t="shared" si="192"/>
        <v>3</v>
      </c>
      <c r="AL309" s="9">
        <f t="shared" si="193"/>
        <v>48</v>
      </c>
      <c r="AM309" s="9">
        <f t="shared" si="194"/>
        <v>12</v>
      </c>
      <c r="AN309" s="2">
        <v>43795.505555555559</v>
      </c>
      <c r="AO309">
        <v>4185</v>
      </c>
      <c r="AP309" s="1">
        <v>110000</v>
      </c>
      <c r="AQ309" t="s">
        <v>5</v>
      </c>
    </row>
    <row r="310" spans="1:43" x14ac:dyDescent="0.3">
      <c r="A310" t="str">
        <f t="shared" ca="1" si="156"/>
        <v>FY2020 Q4 Sep</v>
      </c>
      <c r="B310">
        <f t="shared" ca="1" si="157"/>
        <v>2020</v>
      </c>
      <c r="C310" s="8" t="str">
        <f t="shared" ca="1" si="158"/>
        <v>Sep</v>
      </c>
      <c r="D310" s="8" t="str">
        <f t="shared" ca="1" si="159"/>
        <v>Q4</v>
      </c>
      <c r="E310">
        <f t="shared" ca="1" si="160"/>
        <v>12</v>
      </c>
      <c r="F310">
        <f t="shared" ca="1" si="161"/>
        <v>4</v>
      </c>
      <c r="G310">
        <f t="shared" ca="1" si="162"/>
        <v>202012</v>
      </c>
      <c r="H310">
        <f t="shared" ca="1" si="163"/>
        <v>202004</v>
      </c>
      <c r="I310" t="str">
        <f t="shared" ca="1" si="164"/>
        <v>FY2020 Q3 Sep</v>
      </c>
      <c r="J310">
        <f t="shared" ca="1" si="165"/>
        <v>2020</v>
      </c>
      <c r="K310" s="8" t="str">
        <f t="shared" ca="1" si="166"/>
        <v>Sep</v>
      </c>
      <c r="L310" s="8" t="str">
        <f t="shared" ca="1" si="167"/>
        <v>Q3</v>
      </c>
      <c r="M310">
        <f t="shared" ca="1" si="168"/>
        <v>9</v>
      </c>
      <c r="N310">
        <f t="shared" ca="1" si="169"/>
        <v>3</v>
      </c>
      <c r="O310">
        <f t="shared" ca="1" si="170"/>
        <v>202009</v>
      </c>
      <c r="P310">
        <f t="shared" ca="1" si="171"/>
        <v>202003</v>
      </c>
      <c r="Q310" t="str">
        <f t="shared" si="172"/>
        <v>FY2020 Q4 Jul</v>
      </c>
      <c r="R310">
        <f t="shared" si="173"/>
        <v>2020</v>
      </c>
      <c r="S310" s="8" t="str">
        <f t="shared" si="174"/>
        <v>Jul</v>
      </c>
      <c r="T310" s="8" t="str">
        <f t="shared" si="175"/>
        <v>Q4</v>
      </c>
      <c r="U310">
        <f t="shared" si="176"/>
        <v>10</v>
      </c>
      <c r="V310">
        <f t="shared" si="177"/>
        <v>4</v>
      </c>
      <c r="W310">
        <f t="shared" si="178"/>
        <v>202010</v>
      </c>
      <c r="X310">
        <f t="shared" si="179"/>
        <v>202004</v>
      </c>
      <c r="Y310" t="str">
        <f t="shared" si="180"/>
        <v>FY2020 Q3 Jul</v>
      </c>
      <c r="Z310">
        <f t="shared" si="181"/>
        <v>2020</v>
      </c>
      <c r="AA310" s="8" t="str">
        <f t="shared" si="182"/>
        <v>Jul</v>
      </c>
      <c r="AB310" s="8" t="str">
        <f t="shared" si="183"/>
        <v>Q3</v>
      </c>
      <c r="AC310">
        <f t="shared" si="184"/>
        <v>7</v>
      </c>
      <c r="AD310">
        <f t="shared" si="185"/>
        <v>3</v>
      </c>
      <c r="AE310">
        <f t="shared" si="186"/>
        <v>202007</v>
      </c>
      <c r="AF310">
        <f t="shared" si="187"/>
        <v>202003</v>
      </c>
      <c r="AG310" s="9">
        <f t="shared" ca="1" si="188"/>
        <v>0</v>
      </c>
      <c r="AH310">
        <f t="shared" ca="1" si="189"/>
        <v>1</v>
      </c>
      <c r="AI310" s="9">
        <f t="shared" ca="1" si="190"/>
        <v>2</v>
      </c>
      <c r="AJ310" s="9">
        <f t="shared" ca="1" si="191"/>
        <v>0</v>
      </c>
      <c r="AK310" s="9">
        <f t="shared" si="192"/>
        <v>3</v>
      </c>
      <c r="AL310" s="9">
        <f t="shared" si="193"/>
        <v>28</v>
      </c>
      <c r="AM310" s="9">
        <f t="shared" si="194"/>
        <v>9</v>
      </c>
      <c r="AN310" s="2">
        <v>44019.37777777778</v>
      </c>
      <c r="AO310">
        <v>5652</v>
      </c>
      <c r="AP310" s="1">
        <v>110000</v>
      </c>
      <c r="AQ310" t="s">
        <v>6</v>
      </c>
    </row>
    <row r="311" spans="1:43" x14ac:dyDescent="0.3">
      <c r="A311" t="str">
        <f t="shared" ca="1" si="156"/>
        <v>FY2020 Q4 Sep</v>
      </c>
      <c r="B311">
        <f t="shared" ca="1" si="157"/>
        <v>2020</v>
      </c>
      <c r="C311" s="8" t="str">
        <f t="shared" ca="1" si="158"/>
        <v>Sep</v>
      </c>
      <c r="D311" s="8" t="str">
        <f t="shared" ca="1" si="159"/>
        <v>Q4</v>
      </c>
      <c r="E311">
        <f t="shared" ca="1" si="160"/>
        <v>12</v>
      </c>
      <c r="F311">
        <f t="shared" ca="1" si="161"/>
        <v>4</v>
      </c>
      <c r="G311">
        <f t="shared" ca="1" si="162"/>
        <v>202012</v>
      </c>
      <c r="H311">
        <f t="shared" ca="1" si="163"/>
        <v>202004</v>
      </c>
      <c r="I311" t="str">
        <f t="shared" ca="1" si="164"/>
        <v>FY2020 Q3 Sep</v>
      </c>
      <c r="J311">
        <f t="shared" ca="1" si="165"/>
        <v>2020</v>
      </c>
      <c r="K311" s="8" t="str">
        <f t="shared" ca="1" si="166"/>
        <v>Sep</v>
      </c>
      <c r="L311" s="8" t="str">
        <f t="shared" ca="1" si="167"/>
        <v>Q3</v>
      </c>
      <c r="M311">
        <f t="shared" ca="1" si="168"/>
        <v>9</v>
      </c>
      <c r="N311">
        <f t="shared" ca="1" si="169"/>
        <v>3</v>
      </c>
      <c r="O311">
        <f t="shared" ca="1" si="170"/>
        <v>202009</v>
      </c>
      <c r="P311">
        <f t="shared" ca="1" si="171"/>
        <v>202003</v>
      </c>
      <c r="Q311" t="str">
        <f t="shared" si="172"/>
        <v>FY2020 Q1 Dec</v>
      </c>
      <c r="R311">
        <f t="shared" si="173"/>
        <v>2020</v>
      </c>
      <c r="S311" s="8" t="str">
        <f t="shared" si="174"/>
        <v>Dec</v>
      </c>
      <c r="T311" s="8" t="str">
        <f t="shared" si="175"/>
        <v>Q1</v>
      </c>
      <c r="U311">
        <f t="shared" si="176"/>
        <v>3</v>
      </c>
      <c r="V311">
        <f t="shared" si="177"/>
        <v>1</v>
      </c>
      <c r="W311">
        <f t="shared" si="178"/>
        <v>202003</v>
      </c>
      <c r="X311">
        <f t="shared" si="179"/>
        <v>202001</v>
      </c>
      <c r="Y311" t="str">
        <f t="shared" si="180"/>
        <v>FY2019 Q4 Dec</v>
      </c>
      <c r="Z311">
        <f t="shared" si="181"/>
        <v>2019</v>
      </c>
      <c r="AA311" s="8" t="str">
        <f t="shared" si="182"/>
        <v>Dec</v>
      </c>
      <c r="AB311" s="8" t="str">
        <f t="shared" si="183"/>
        <v>Q4</v>
      </c>
      <c r="AC311">
        <f t="shared" si="184"/>
        <v>12</v>
      </c>
      <c r="AD311">
        <f t="shared" si="185"/>
        <v>4</v>
      </c>
      <c r="AE311">
        <f t="shared" si="186"/>
        <v>201912</v>
      </c>
      <c r="AF311">
        <f t="shared" si="187"/>
        <v>201904</v>
      </c>
      <c r="AG311" s="9">
        <f t="shared" ca="1" si="188"/>
        <v>0</v>
      </c>
      <c r="AH311">
        <f t="shared" ca="1" si="189"/>
        <v>3</v>
      </c>
      <c r="AI311" s="9">
        <f t="shared" ca="1" si="190"/>
        <v>9</v>
      </c>
      <c r="AJ311" s="9">
        <f t="shared" ca="1" si="191"/>
        <v>1</v>
      </c>
      <c r="AK311" s="9">
        <f t="shared" si="192"/>
        <v>6</v>
      </c>
      <c r="AL311" s="9">
        <f t="shared" si="193"/>
        <v>50</v>
      </c>
      <c r="AM311" s="9">
        <f t="shared" si="194"/>
        <v>14</v>
      </c>
      <c r="AN311" s="2">
        <v>43812.611111111109</v>
      </c>
      <c r="AO311">
        <v>6219</v>
      </c>
      <c r="AP311" s="1">
        <v>110000</v>
      </c>
      <c r="AQ311" t="s">
        <v>5</v>
      </c>
    </row>
    <row r="312" spans="1:43" x14ac:dyDescent="0.3">
      <c r="A312" t="str">
        <f t="shared" ca="1" si="156"/>
        <v>FY2020 Q4 Sep</v>
      </c>
      <c r="B312">
        <f t="shared" ca="1" si="157"/>
        <v>2020</v>
      </c>
      <c r="C312" s="8" t="str">
        <f t="shared" ca="1" si="158"/>
        <v>Sep</v>
      </c>
      <c r="D312" s="8" t="str">
        <f t="shared" ca="1" si="159"/>
        <v>Q4</v>
      </c>
      <c r="E312">
        <f t="shared" ca="1" si="160"/>
        <v>12</v>
      </c>
      <c r="F312">
        <f t="shared" ca="1" si="161"/>
        <v>4</v>
      </c>
      <c r="G312">
        <f t="shared" ca="1" si="162"/>
        <v>202012</v>
      </c>
      <c r="H312">
        <f t="shared" ca="1" si="163"/>
        <v>202004</v>
      </c>
      <c r="I312" t="str">
        <f t="shared" ca="1" si="164"/>
        <v>FY2020 Q3 Sep</v>
      </c>
      <c r="J312">
        <f t="shared" ca="1" si="165"/>
        <v>2020</v>
      </c>
      <c r="K312" s="8" t="str">
        <f t="shared" ca="1" si="166"/>
        <v>Sep</v>
      </c>
      <c r="L312" s="8" t="str">
        <f t="shared" ca="1" si="167"/>
        <v>Q3</v>
      </c>
      <c r="M312">
        <f t="shared" ca="1" si="168"/>
        <v>9</v>
      </c>
      <c r="N312">
        <f t="shared" ca="1" si="169"/>
        <v>3</v>
      </c>
      <c r="O312">
        <f t="shared" ca="1" si="170"/>
        <v>202009</v>
      </c>
      <c r="P312">
        <f t="shared" ca="1" si="171"/>
        <v>202003</v>
      </c>
      <c r="Q312" t="str">
        <f t="shared" si="172"/>
        <v>FY2020 Q1 Dec</v>
      </c>
      <c r="R312">
        <f t="shared" si="173"/>
        <v>2020</v>
      </c>
      <c r="S312" s="8" t="str">
        <f t="shared" si="174"/>
        <v>Dec</v>
      </c>
      <c r="T312" s="8" t="str">
        <f t="shared" si="175"/>
        <v>Q1</v>
      </c>
      <c r="U312">
        <f t="shared" si="176"/>
        <v>3</v>
      </c>
      <c r="V312">
        <f t="shared" si="177"/>
        <v>1</v>
      </c>
      <c r="W312">
        <f t="shared" si="178"/>
        <v>202003</v>
      </c>
      <c r="X312">
        <f t="shared" si="179"/>
        <v>202001</v>
      </c>
      <c r="Y312" t="str">
        <f t="shared" si="180"/>
        <v>FY2019 Q4 Dec</v>
      </c>
      <c r="Z312">
        <f t="shared" si="181"/>
        <v>2019</v>
      </c>
      <c r="AA312" s="8" t="str">
        <f t="shared" si="182"/>
        <v>Dec</v>
      </c>
      <c r="AB312" s="8" t="str">
        <f t="shared" si="183"/>
        <v>Q4</v>
      </c>
      <c r="AC312">
        <f t="shared" si="184"/>
        <v>12</v>
      </c>
      <c r="AD312">
        <f t="shared" si="185"/>
        <v>4</v>
      </c>
      <c r="AE312">
        <f t="shared" si="186"/>
        <v>201912</v>
      </c>
      <c r="AF312">
        <f t="shared" si="187"/>
        <v>201904</v>
      </c>
      <c r="AG312" s="9">
        <f t="shared" ca="1" si="188"/>
        <v>0</v>
      </c>
      <c r="AH312">
        <f t="shared" ca="1" si="189"/>
        <v>3</v>
      </c>
      <c r="AI312" s="9">
        <f t="shared" ca="1" si="190"/>
        <v>9</v>
      </c>
      <c r="AJ312" s="9">
        <f t="shared" ca="1" si="191"/>
        <v>1</v>
      </c>
      <c r="AK312" s="9">
        <f t="shared" si="192"/>
        <v>6</v>
      </c>
      <c r="AL312" s="9">
        <f t="shared" si="193"/>
        <v>49</v>
      </c>
      <c r="AM312" s="9">
        <f t="shared" si="194"/>
        <v>10</v>
      </c>
      <c r="AN312" s="2">
        <v>43805.431944444441</v>
      </c>
      <c r="AO312">
        <v>6392</v>
      </c>
      <c r="AP312" s="1">
        <v>110000</v>
      </c>
      <c r="AQ312" t="s">
        <v>5</v>
      </c>
    </row>
    <row r="313" spans="1:43" x14ac:dyDescent="0.3">
      <c r="A313" t="str">
        <f t="shared" ca="1" si="156"/>
        <v>FY2020 Q4 Sep</v>
      </c>
      <c r="B313">
        <f t="shared" ca="1" si="157"/>
        <v>2020</v>
      </c>
      <c r="C313" s="8" t="str">
        <f t="shared" ca="1" si="158"/>
        <v>Sep</v>
      </c>
      <c r="D313" s="8" t="str">
        <f t="shared" ca="1" si="159"/>
        <v>Q4</v>
      </c>
      <c r="E313">
        <f t="shared" ca="1" si="160"/>
        <v>12</v>
      </c>
      <c r="F313">
        <f t="shared" ca="1" si="161"/>
        <v>4</v>
      </c>
      <c r="G313">
        <f t="shared" ca="1" si="162"/>
        <v>202012</v>
      </c>
      <c r="H313">
        <f t="shared" ca="1" si="163"/>
        <v>202004</v>
      </c>
      <c r="I313" t="str">
        <f t="shared" ca="1" si="164"/>
        <v>FY2020 Q3 Sep</v>
      </c>
      <c r="J313">
        <f t="shared" ca="1" si="165"/>
        <v>2020</v>
      </c>
      <c r="K313" s="8" t="str">
        <f t="shared" ca="1" si="166"/>
        <v>Sep</v>
      </c>
      <c r="L313" s="8" t="str">
        <f t="shared" ca="1" si="167"/>
        <v>Q3</v>
      </c>
      <c r="M313">
        <f t="shared" ca="1" si="168"/>
        <v>9</v>
      </c>
      <c r="N313">
        <f t="shared" ca="1" si="169"/>
        <v>3</v>
      </c>
      <c r="O313">
        <f t="shared" ca="1" si="170"/>
        <v>202009</v>
      </c>
      <c r="P313">
        <f t="shared" ca="1" si="171"/>
        <v>202003</v>
      </c>
      <c r="Q313" t="str">
        <f t="shared" si="172"/>
        <v>FY2020 Q1 Oct</v>
      </c>
      <c r="R313">
        <f t="shared" si="173"/>
        <v>2020</v>
      </c>
      <c r="S313" s="8" t="str">
        <f t="shared" si="174"/>
        <v>Oct</v>
      </c>
      <c r="T313" s="8" t="str">
        <f t="shared" si="175"/>
        <v>Q1</v>
      </c>
      <c r="U313">
        <f t="shared" si="176"/>
        <v>1</v>
      </c>
      <c r="V313">
        <f t="shared" si="177"/>
        <v>1</v>
      </c>
      <c r="W313">
        <f t="shared" si="178"/>
        <v>202001</v>
      </c>
      <c r="X313">
        <f t="shared" si="179"/>
        <v>202001</v>
      </c>
      <c r="Y313" t="str">
        <f t="shared" si="180"/>
        <v>FY2019 Q4 Oct</v>
      </c>
      <c r="Z313">
        <f t="shared" si="181"/>
        <v>2019</v>
      </c>
      <c r="AA313" s="8" t="str">
        <f t="shared" si="182"/>
        <v>Oct</v>
      </c>
      <c r="AB313" s="8" t="str">
        <f t="shared" si="183"/>
        <v>Q4</v>
      </c>
      <c r="AC313">
        <f t="shared" si="184"/>
        <v>10</v>
      </c>
      <c r="AD313">
        <f t="shared" si="185"/>
        <v>4</v>
      </c>
      <c r="AE313">
        <f t="shared" si="186"/>
        <v>201910</v>
      </c>
      <c r="AF313">
        <f t="shared" si="187"/>
        <v>201904</v>
      </c>
      <c r="AG313" s="9">
        <f t="shared" ca="1" si="188"/>
        <v>0</v>
      </c>
      <c r="AH313">
        <f t="shared" ca="1" si="189"/>
        <v>4</v>
      </c>
      <c r="AI313" s="9">
        <f t="shared" ca="1" si="190"/>
        <v>11</v>
      </c>
      <c r="AJ313" s="9">
        <f t="shared" ca="1" si="191"/>
        <v>1</v>
      </c>
      <c r="AK313" s="9">
        <f t="shared" si="192"/>
        <v>2</v>
      </c>
      <c r="AL313" s="9">
        <f t="shared" si="193"/>
        <v>44</v>
      </c>
      <c r="AM313" s="9">
        <f t="shared" si="194"/>
        <v>13</v>
      </c>
      <c r="AN313" s="2">
        <v>43766.569444444445</v>
      </c>
      <c r="AO313">
        <v>7564</v>
      </c>
      <c r="AP313" s="1">
        <v>110000</v>
      </c>
      <c r="AQ313" t="s">
        <v>5</v>
      </c>
    </row>
    <row r="314" spans="1:43" x14ac:dyDescent="0.3">
      <c r="A314" t="str">
        <f t="shared" ca="1" si="156"/>
        <v>FY2020 Q4 Sep</v>
      </c>
      <c r="B314">
        <f t="shared" ca="1" si="157"/>
        <v>2020</v>
      </c>
      <c r="C314" s="8" t="str">
        <f t="shared" ca="1" si="158"/>
        <v>Sep</v>
      </c>
      <c r="D314" s="8" t="str">
        <f t="shared" ca="1" si="159"/>
        <v>Q4</v>
      </c>
      <c r="E314">
        <f t="shared" ca="1" si="160"/>
        <v>12</v>
      </c>
      <c r="F314">
        <f t="shared" ca="1" si="161"/>
        <v>4</v>
      </c>
      <c r="G314">
        <f t="shared" ca="1" si="162"/>
        <v>202012</v>
      </c>
      <c r="H314">
        <f t="shared" ca="1" si="163"/>
        <v>202004</v>
      </c>
      <c r="I314" t="str">
        <f t="shared" ca="1" si="164"/>
        <v>FY2020 Q3 Sep</v>
      </c>
      <c r="J314">
        <f t="shared" ca="1" si="165"/>
        <v>2020</v>
      </c>
      <c r="K314" s="8" t="str">
        <f t="shared" ca="1" si="166"/>
        <v>Sep</v>
      </c>
      <c r="L314" s="8" t="str">
        <f t="shared" ca="1" si="167"/>
        <v>Q3</v>
      </c>
      <c r="M314">
        <f t="shared" ca="1" si="168"/>
        <v>9</v>
      </c>
      <c r="N314">
        <f t="shared" ca="1" si="169"/>
        <v>3</v>
      </c>
      <c r="O314">
        <f t="shared" ca="1" si="170"/>
        <v>202009</v>
      </c>
      <c r="P314">
        <f t="shared" ca="1" si="171"/>
        <v>202003</v>
      </c>
      <c r="Q314" t="str">
        <f t="shared" si="172"/>
        <v>FY2020 Q2 Mar</v>
      </c>
      <c r="R314">
        <f t="shared" si="173"/>
        <v>2020</v>
      </c>
      <c r="S314" s="8" t="str">
        <f t="shared" si="174"/>
        <v>Mar</v>
      </c>
      <c r="T314" s="8" t="str">
        <f t="shared" si="175"/>
        <v>Q2</v>
      </c>
      <c r="U314">
        <f t="shared" si="176"/>
        <v>6</v>
      </c>
      <c r="V314">
        <f t="shared" si="177"/>
        <v>2</v>
      </c>
      <c r="W314">
        <f t="shared" si="178"/>
        <v>202006</v>
      </c>
      <c r="X314">
        <f t="shared" si="179"/>
        <v>202002</v>
      </c>
      <c r="Y314" t="str">
        <f t="shared" si="180"/>
        <v>FY2020 Q1 Mar</v>
      </c>
      <c r="Z314">
        <f t="shared" si="181"/>
        <v>2020</v>
      </c>
      <c r="AA314" s="8" t="str">
        <f t="shared" si="182"/>
        <v>Mar</v>
      </c>
      <c r="AB314" s="8" t="str">
        <f t="shared" si="183"/>
        <v>Q1</v>
      </c>
      <c r="AC314">
        <f t="shared" si="184"/>
        <v>3</v>
      </c>
      <c r="AD314">
        <f t="shared" si="185"/>
        <v>1</v>
      </c>
      <c r="AE314">
        <f t="shared" si="186"/>
        <v>202003</v>
      </c>
      <c r="AF314">
        <f t="shared" si="187"/>
        <v>202001</v>
      </c>
      <c r="AG314" s="9">
        <f t="shared" ca="1" si="188"/>
        <v>0</v>
      </c>
      <c r="AH314">
        <f t="shared" ca="1" si="189"/>
        <v>2</v>
      </c>
      <c r="AI314" s="9">
        <f t="shared" ca="1" si="190"/>
        <v>6</v>
      </c>
      <c r="AJ314" s="9">
        <f t="shared" ca="1" si="191"/>
        <v>0</v>
      </c>
      <c r="AK314" s="9">
        <f t="shared" si="192"/>
        <v>2</v>
      </c>
      <c r="AL314" s="9">
        <f t="shared" si="193"/>
        <v>12</v>
      </c>
      <c r="AM314" s="9">
        <f t="shared" si="194"/>
        <v>9</v>
      </c>
      <c r="AN314" s="2">
        <v>43906.378472222219</v>
      </c>
      <c r="AO314">
        <v>8457</v>
      </c>
      <c r="AP314" s="1">
        <v>110000</v>
      </c>
      <c r="AQ314" t="s">
        <v>5</v>
      </c>
    </row>
    <row r="315" spans="1:43" x14ac:dyDescent="0.3">
      <c r="A315" t="str">
        <f t="shared" ca="1" si="156"/>
        <v>FY2020 Q4 Sep</v>
      </c>
      <c r="B315">
        <f t="shared" ca="1" si="157"/>
        <v>2020</v>
      </c>
      <c r="C315" s="8" t="str">
        <f t="shared" ca="1" si="158"/>
        <v>Sep</v>
      </c>
      <c r="D315" s="8" t="str">
        <f t="shared" ca="1" si="159"/>
        <v>Q4</v>
      </c>
      <c r="E315">
        <f t="shared" ca="1" si="160"/>
        <v>12</v>
      </c>
      <c r="F315">
        <f t="shared" ca="1" si="161"/>
        <v>4</v>
      </c>
      <c r="G315">
        <f t="shared" ca="1" si="162"/>
        <v>202012</v>
      </c>
      <c r="H315">
        <f t="shared" ca="1" si="163"/>
        <v>202004</v>
      </c>
      <c r="I315" t="str">
        <f t="shared" ca="1" si="164"/>
        <v>FY2020 Q3 Sep</v>
      </c>
      <c r="J315">
        <f t="shared" ca="1" si="165"/>
        <v>2020</v>
      </c>
      <c r="K315" s="8" t="str">
        <f t="shared" ca="1" si="166"/>
        <v>Sep</v>
      </c>
      <c r="L315" s="8" t="str">
        <f t="shared" ca="1" si="167"/>
        <v>Q3</v>
      </c>
      <c r="M315">
        <f t="shared" ca="1" si="168"/>
        <v>9</v>
      </c>
      <c r="N315">
        <f t="shared" ca="1" si="169"/>
        <v>3</v>
      </c>
      <c r="O315">
        <f t="shared" ca="1" si="170"/>
        <v>202009</v>
      </c>
      <c r="P315">
        <f t="shared" ca="1" si="171"/>
        <v>202003</v>
      </c>
      <c r="Q315" t="str">
        <f t="shared" si="172"/>
        <v>FY2020 Q1 Dec</v>
      </c>
      <c r="R315">
        <f t="shared" si="173"/>
        <v>2020</v>
      </c>
      <c r="S315" s="8" t="str">
        <f t="shared" si="174"/>
        <v>Dec</v>
      </c>
      <c r="T315" s="8" t="str">
        <f t="shared" si="175"/>
        <v>Q1</v>
      </c>
      <c r="U315">
        <f t="shared" si="176"/>
        <v>3</v>
      </c>
      <c r="V315">
        <f t="shared" si="177"/>
        <v>1</v>
      </c>
      <c r="W315">
        <f t="shared" si="178"/>
        <v>202003</v>
      </c>
      <c r="X315">
        <f t="shared" si="179"/>
        <v>202001</v>
      </c>
      <c r="Y315" t="str">
        <f t="shared" si="180"/>
        <v>FY2019 Q4 Dec</v>
      </c>
      <c r="Z315">
        <f t="shared" si="181"/>
        <v>2019</v>
      </c>
      <c r="AA315" s="8" t="str">
        <f t="shared" si="182"/>
        <v>Dec</v>
      </c>
      <c r="AB315" s="8" t="str">
        <f t="shared" si="183"/>
        <v>Q4</v>
      </c>
      <c r="AC315">
        <f t="shared" si="184"/>
        <v>12</v>
      </c>
      <c r="AD315">
        <f t="shared" si="185"/>
        <v>4</v>
      </c>
      <c r="AE315">
        <f t="shared" si="186"/>
        <v>201912</v>
      </c>
      <c r="AF315">
        <f t="shared" si="187"/>
        <v>201904</v>
      </c>
      <c r="AG315" s="9">
        <f t="shared" ca="1" si="188"/>
        <v>0</v>
      </c>
      <c r="AH315">
        <f t="shared" ca="1" si="189"/>
        <v>3</v>
      </c>
      <c r="AI315" s="9">
        <f t="shared" ca="1" si="190"/>
        <v>9</v>
      </c>
      <c r="AJ315" s="9">
        <f t="shared" ca="1" si="191"/>
        <v>1</v>
      </c>
      <c r="AK315" s="9">
        <f t="shared" si="192"/>
        <v>2</v>
      </c>
      <c r="AL315" s="9">
        <f t="shared" si="193"/>
        <v>49</v>
      </c>
      <c r="AM315" s="9">
        <f t="shared" si="194"/>
        <v>9</v>
      </c>
      <c r="AN315" s="2">
        <v>43801.414583333331</v>
      </c>
      <c r="AO315">
        <v>9093</v>
      </c>
      <c r="AP315" s="1">
        <v>110000</v>
      </c>
      <c r="AQ315" t="s">
        <v>5</v>
      </c>
    </row>
    <row r="316" spans="1:43" x14ac:dyDescent="0.3">
      <c r="A316" t="str">
        <f t="shared" ca="1" si="156"/>
        <v>FY2020 Q4 Sep</v>
      </c>
      <c r="B316">
        <f t="shared" ca="1" si="157"/>
        <v>2020</v>
      </c>
      <c r="C316" s="8" t="str">
        <f t="shared" ca="1" si="158"/>
        <v>Sep</v>
      </c>
      <c r="D316" s="8" t="str">
        <f t="shared" ca="1" si="159"/>
        <v>Q4</v>
      </c>
      <c r="E316">
        <f t="shared" ca="1" si="160"/>
        <v>12</v>
      </c>
      <c r="F316">
        <f t="shared" ca="1" si="161"/>
        <v>4</v>
      </c>
      <c r="G316">
        <f t="shared" ca="1" si="162"/>
        <v>202012</v>
      </c>
      <c r="H316">
        <f t="shared" ca="1" si="163"/>
        <v>202004</v>
      </c>
      <c r="I316" t="str">
        <f t="shared" ca="1" si="164"/>
        <v>FY2020 Q3 Sep</v>
      </c>
      <c r="J316">
        <f t="shared" ca="1" si="165"/>
        <v>2020</v>
      </c>
      <c r="K316" s="8" t="str">
        <f t="shared" ca="1" si="166"/>
        <v>Sep</v>
      </c>
      <c r="L316" s="8" t="str">
        <f t="shared" ca="1" si="167"/>
        <v>Q3</v>
      </c>
      <c r="M316">
        <f t="shared" ca="1" si="168"/>
        <v>9</v>
      </c>
      <c r="N316">
        <f t="shared" ca="1" si="169"/>
        <v>3</v>
      </c>
      <c r="O316">
        <f t="shared" ca="1" si="170"/>
        <v>202009</v>
      </c>
      <c r="P316">
        <f t="shared" ca="1" si="171"/>
        <v>202003</v>
      </c>
      <c r="Q316" t="str">
        <f t="shared" si="172"/>
        <v>FY2020 Q3 Jun</v>
      </c>
      <c r="R316">
        <f t="shared" si="173"/>
        <v>2020</v>
      </c>
      <c r="S316" s="8" t="str">
        <f t="shared" si="174"/>
        <v>Jun</v>
      </c>
      <c r="T316" s="8" t="str">
        <f t="shared" si="175"/>
        <v>Q3</v>
      </c>
      <c r="U316">
        <f t="shared" si="176"/>
        <v>9</v>
      </c>
      <c r="V316">
        <f t="shared" si="177"/>
        <v>3</v>
      </c>
      <c r="W316">
        <f t="shared" si="178"/>
        <v>202009</v>
      </c>
      <c r="X316">
        <f t="shared" si="179"/>
        <v>202003</v>
      </c>
      <c r="Y316" t="str">
        <f t="shared" si="180"/>
        <v>FY2020 Q2 Jun</v>
      </c>
      <c r="Z316">
        <f t="shared" si="181"/>
        <v>2020</v>
      </c>
      <c r="AA316" s="8" t="str">
        <f t="shared" si="182"/>
        <v>Jun</v>
      </c>
      <c r="AB316" s="8" t="str">
        <f t="shared" si="183"/>
        <v>Q2</v>
      </c>
      <c r="AC316">
        <f t="shared" si="184"/>
        <v>6</v>
      </c>
      <c r="AD316">
        <f t="shared" si="185"/>
        <v>2</v>
      </c>
      <c r="AE316">
        <f t="shared" si="186"/>
        <v>202006</v>
      </c>
      <c r="AF316">
        <f t="shared" si="187"/>
        <v>202002</v>
      </c>
      <c r="AG316" s="9">
        <f t="shared" ca="1" si="188"/>
        <v>0</v>
      </c>
      <c r="AH316">
        <f t="shared" ca="1" si="189"/>
        <v>1</v>
      </c>
      <c r="AI316" s="9">
        <f t="shared" ca="1" si="190"/>
        <v>3</v>
      </c>
      <c r="AJ316" s="9">
        <f t="shared" ca="1" si="191"/>
        <v>0</v>
      </c>
      <c r="AK316" s="9">
        <f t="shared" si="192"/>
        <v>7</v>
      </c>
      <c r="AL316" s="9">
        <f t="shared" si="193"/>
        <v>25</v>
      </c>
      <c r="AM316" s="9">
        <f t="shared" si="194"/>
        <v>11</v>
      </c>
      <c r="AN316" s="2">
        <v>44002.497916666667</v>
      </c>
      <c r="AO316">
        <v>4179</v>
      </c>
      <c r="AP316" s="1">
        <v>108550</v>
      </c>
      <c r="AQ316" t="s">
        <v>6</v>
      </c>
    </row>
    <row r="317" spans="1:43" x14ac:dyDescent="0.3">
      <c r="A317" t="str">
        <f t="shared" ca="1" si="156"/>
        <v>FY2020 Q4 Sep</v>
      </c>
      <c r="B317">
        <f t="shared" ca="1" si="157"/>
        <v>2020</v>
      </c>
      <c r="C317" s="8" t="str">
        <f t="shared" ca="1" si="158"/>
        <v>Sep</v>
      </c>
      <c r="D317" s="8" t="str">
        <f t="shared" ca="1" si="159"/>
        <v>Q4</v>
      </c>
      <c r="E317">
        <f t="shared" ca="1" si="160"/>
        <v>12</v>
      </c>
      <c r="F317">
        <f t="shared" ca="1" si="161"/>
        <v>4</v>
      </c>
      <c r="G317">
        <f t="shared" ca="1" si="162"/>
        <v>202012</v>
      </c>
      <c r="H317">
        <f t="shared" ca="1" si="163"/>
        <v>202004</v>
      </c>
      <c r="I317" t="str">
        <f t="shared" ca="1" si="164"/>
        <v>FY2020 Q3 Sep</v>
      </c>
      <c r="J317">
        <f t="shared" ca="1" si="165"/>
        <v>2020</v>
      </c>
      <c r="K317" s="8" t="str">
        <f t="shared" ca="1" si="166"/>
        <v>Sep</v>
      </c>
      <c r="L317" s="8" t="str">
        <f t="shared" ca="1" si="167"/>
        <v>Q3</v>
      </c>
      <c r="M317">
        <f t="shared" ca="1" si="168"/>
        <v>9</v>
      </c>
      <c r="N317">
        <f t="shared" ca="1" si="169"/>
        <v>3</v>
      </c>
      <c r="O317">
        <f t="shared" ca="1" si="170"/>
        <v>202009</v>
      </c>
      <c r="P317">
        <f t="shared" ca="1" si="171"/>
        <v>202003</v>
      </c>
      <c r="Q317" t="str">
        <f t="shared" si="172"/>
        <v>FY2020 Q2 Feb</v>
      </c>
      <c r="R317">
        <f t="shared" si="173"/>
        <v>2020</v>
      </c>
      <c r="S317" s="8" t="str">
        <f t="shared" si="174"/>
        <v>Feb</v>
      </c>
      <c r="T317" s="8" t="str">
        <f t="shared" si="175"/>
        <v>Q2</v>
      </c>
      <c r="U317">
        <f t="shared" si="176"/>
        <v>5</v>
      </c>
      <c r="V317">
        <f t="shared" si="177"/>
        <v>2</v>
      </c>
      <c r="W317">
        <f t="shared" si="178"/>
        <v>202005</v>
      </c>
      <c r="X317">
        <f t="shared" si="179"/>
        <v>202002</v>
      </c>
      <c r="Y317" t="str">
        <f t="shared" si="180"/>
        <v>FY2020 Q1 Feb</v>
      </c>
      <c r="Z317">
        <f t="shared" si="181"/>
        <v>2020</v>
      </c>
      <c r="AA317" s="8" t="str">
        <f t="shared" si="182"/>
        <v>Feb</v>
      </c>
      <c r="AB317" s="8" t="str">
        <f t="shared" si="183"/>
        <v>Q1</v>
      </c>
      <c r="AC317">
        <f t="shared" si="184"/>
        <v>2</v>
      </c>
      <c r="AD317">
        <f t="shared" si="185"/>
        <v>1</v>
      </c>
      <c r="AE317">
        <f t="shared" si="186"/>
        <v>202002</v>
      </c>
      <c r="AF317">
        <f t="shared" si="187"/>
        <v>202001</v>
      </c>
      <c r="AG317" s="9">
        <f t="shared" ca="1" si="188"/>
        <v>0</v>
      </c>
      <c r="AH317">
        <f t="shared" ca="1" si="189"/>
        <v>2</v>
      </c>
      <c r="AI317" s="9">
        <f t="shared" ca="1" si="190"/>
        <v>7</v>
      </c>
      <c r="AJ317" s="9">
        <f t="shared" ca="1" si="191"/>
        <v>0</v>
      </c>
      <c r="AK317" s="9">
        <f t="shared" si="192"/>
        <v>6</v>
      </c>
      <c r="AL317" s="9">
        <f t="shared" si="193"/>
        <v>8</v>
      </c>
      <c r="AM317" s="9">
        <f t="shared" si="194"/>
        <v>18</v>
      </c>
      <c r="AN317" s="2">
        <v>43882.76666666667</v>
      </c>
      <c r="AO317">
        <v>5507</v>
      </c>
      <c r="AP317" s="1">
        <v>106000</v>
      </c>
      <c r="AQ317" t="s">
        <v>5</v>
      </c>
    </row>
    <row r="318" spans="1:43" x14ac:dyDescent="0.3">
      <c r="A318" t="str">
        <f t="shared" ca="1" si="156"/>
        <v>FY2020 Q4 Sep</v>
      </c>
      <c r="B318">
        <f t="shared" ca="1" si="157"/>
        <v>2020</v>
      </c>
      <c r="C318" s="8" t="str">
        <f t="shared" ca="1" si="158"/>
        <v>Sep</v>
      </c>
      <c r="D318" s="8" t="str">
        <f t="shared" ca="1" si="159"/>
        <v>Q4</v>
      </c>
      <c r="E318">
        <f t="shared" ca="1" si="160"/>
        <v>12</v>
      </c>
      <c r="F318">
        <f t="shared" ca="1" si="161"/>
        <v>4</v>
      </c>
      <c r="G318">
        <f t="shared" ca="1" si="162"/>
        <v>202012</v>
      </c>
      <c r="H318">
        <f t="shared" ca="1" si="163"/>
        <v>202004</v>
      </c>
      <c r="I318" t="str">
        <f t="shared" ca="1" si="164"/>
        <v>FY2020 Q3 Sep</v>
      </c>
      <c r="J318">
        <f t="shared" ca="1" si="165"/>
        <v>2020</v>
      </c>
      <c r="K318" s="8" t="str">
        <f t="shared" ca="1" si="166"/>
        <v>Sep</v>
      </c>
      <c r="L318" s="8" t="str">
        <f t="shared" ca="1" si="167"/>
        <v>Q3</v>
      </c>
      <c r="M318">
        <f t="shared" ca="1" si="168"/>
        <v>9</v>
      </c>
      <c r="N318">
        <f t="shared" ca="1" si="169"/>
        <v>3</v>
      </c>
      <c r="O318">
        <f t="shared" ca="1" si="170"/>
        <v>202009</v>
      </c>
      <c r="P318">
        <f t="shared" ca="1" si="171"/>
        <v>202003</v>
      </c>
      <c r="Q318" t="str">
        <f t="shared" si="172"/>
        <v>FY2020 Q2 Mar</v>
      </c>
      <c r="R318">
        <f t="shared" si="173"/>
        <v>2020</v>
      </c>
      <c r="S318" s="8" t="str">
        <f t="shared" si="174"/>
        <v>Mar</v>
      </c>
      <c r="T318" s="8" t="str">
        <f t="shared" si="175"/>
        <v>Q2</v>
      </c>
      <c r="U318">
        <f t="shared" si="176"/>
        <v>6</v>
      </c>
      <c r="V318">
        <f t="shared" si="177"/>
        <v>2</v>
      </c>
      <c r="W318">
        <f t="shared" si="178"/>
        <v>202006</v>
      </c>
      <c r="X318">
        <f t="shared" si="179"/>
        <v>202002</v>
      </c>
      <c r="Y318" t="str">
        <f t="shared" si="180"/>
        <v>FY2020 Q1 Mar</v>
      </c>
      <c r="Z318">
        <f t="shared" si="181"/>
        <v>2020</v>
      </c>
      <c r="AA318" s="8" t="str">
        <f t="shared" si="182"/>
        <v>Mar</v>
      </c>
      <c r="AB318" s="8" t="str">
        <f t="shared" si="183"/>
        <v>Q1</v>
      </c>
      <c r="AC318">
        <f t="shared" si="184"/>
        <v>3</v>
      </c>
      <c r="AD318">
        <f t="shared" si="185"/>
        <v>1</v>
      </c>
      <c r="AE318">
        <f t="shared" si="186"/>
        <v>202003</v>
      </c>
      <c r="AF318">
        <f t="shared" si="187"/>
        <v>202001</v>
      </c>
      <c r="AG318" s="9">
        <f t="shared" ca="1" si="188"/>
        <v>0</v>
      </c>
      <c r="AH318">
        <f t="shared" ca="1" si="189"/>
        <v>2</v>
      </c>
      <c r="AI318" s="9">
        <f t="shared" ca="1" si="190"/>
        <v>6</v>
      </c>
      <c r="AJ318" s="9">
        <f t="shared" ca="1" si="191"/>
        <v>0</v>
      </c>
      <c r="AK318" s="9">
        <f t="shared" si="192"/>
        <v>5</v>
      </c>
      <c r="AL318" s="9">
        <f t="shared" si="193"/>
        <v>11</v>
      </c>
      <c r="AM318" s="9">
        <f t="shared" si="194"/>
        <v>16</v>
      </c>
      <c r="AN318" s="2">
        <v>43902.683333333334</v>
      </c>
      <c r="AO318">
        <v>2861</v>
      </c>
      <c r="AP318" s="1">
        <v>105000</v>
      </c>
      <c r="AQ318" t="s">
        <v>5</v>
      </c>
    </row>
    <row r="319" spans="1:43" x14ac:dyDescent="0.3">
      <c r="A319" t="str">
        <f t="shared" ca="1" si="156"/>
        <v>FY2020 Q4 Sep</v>
      </c>
      <c r="B319">
        <f t="shared" ca="1" si="157"/>
        <v>2020</v>
      </c>
      <c r="C319" s="8" t="str">
        <f t="shared" ca="1" si="158"/>
        <v>Sep</v>
      </c>
      <c r="D319" s="8" t="str">
        <f t="shared" ca="1" si="159"/>
        <v>Q4</v>
      </c>
      <c r="E319">
        <f t="shared" ca="1" si="160"/>
        <v>12</v>
      </c>
      <c r="F319">
        <f t="shared" ca="1" si="161"/>
        <v>4</v>
      </c>
      <c r="G319">
        <f t="shared" ca="1" si="162"/>
        <v>202012</v>
      </c>
      <c r="H319">
        <f t="shared" ca="1" si="163"/>
        <v>202004</v>
      </c>
      <c r="I319" t="str">
        <f t="shared" ca="1" si="164"/>
        <v>FY2020 Q3 Sep</v>
      </c>
      <c r="J319">
        <f t="shared" ca="1" si="165"/>
        <v>2020</v>
      </c>
      <c r="K319" s="8" t="str">
        <f t="shared" ca="1" si="166"/>
        <v>Sep</v>
      </c>
      <c r="L319" s="8" t="str">
        <f t="shared" ca="1" si="167"/>
        <v>Q3</v>
      </c>
      <c r="M319">
        <f t="shared" ca="1" si="168"/>
        <v>9</v>
      </c>
      <c r="N319">
        <f t="shared" ca="1" si="169"/>
        <v>3</v>
      </c>
      <c r="O319">
        <f t="shared" ca="1" si="170"/>
        <v>202009</v>
      </c>
      <c r="P319">
        <f t="shared" ca="1" si="171"/>
        <v>202003</v>
      </c>
      <c r="Q319" t="str">
        <f t="shared" si="172"/>
        <v>FY2020 Q1 Nov</v>
      </c>
      <c r="R319">
        <f t="shared" si="173"/>
        <v>2020</v>
      </c>
      <c r="S319" s="8" t="str">
        <f t="shared" si="174"/>
        <v>Nov</v>
      </c>
      <c r="T319" s="8" t="str">
        <f t="shared" si="175"/>
        <v>Q1</v>
      </c>
      <c r="U319">
        <f t="shared" si="176"/>
        <v>2</v>
      </c>
      <c r="V319">
        <f t="shared" si="177"/>
        <v>1</v>
      </c>
      <c r="W319">
        <f t="shared" si="178"/>
        <v>202002</v>
      </c>
      <c r="X319">
        <f t="shared" si="179"/>
        <v>202001</v>
      </c>
      <c r="Y319" t="str">
        <f t="shared" si="180"/>
        <v>FY2019 Q4 Nov</v>
      </c>
      <c r="Z319">
        <f t="shared" si="181"/>
        <v>2019</v>
      </c>
      <c r="AA319" s="8" t="str">
        <f t="shared" si="182"/>
        <v>Nov</v>
      </c>
      <c r="AB319" s="8" t="str">
        <f t="shared" si="183"/>
        <v>Q4</v>
      </c>
      <c r="AC319">
        <f t="shared" si="184"/>
        <v>11</v>
      </c>
      <c r="AD319">
        <f t="shared" si="185"/>
        <v>4</v>
      </c>
      <c r="AE319">
        <f t="shared" si="186"/>
        <v>201911</v>
      </c>
      <c r="AF319">
        <f t="shared" si="187"/>
        <v>201904</v>
      </c>
      <c r="AG319" s="9">
        <f t="shared" ca="1" si="188"/>
        <v>0</v>
      </c>
      <c r="AH319">
        <f t="shared" ca="1" si="189"/>
        <v>3</v>
      </c>
      <c r="AI319" s="9">
        <f t="shared" ca="1" si="190"/>
        <v>10</v>
      </c>
      <c r="AJ319" s="9">
        <f t="shared" ca="1" si="191"/>
        <v>1</v>
      </c>
      <c r="AK319" s="9">
        <f t="shared" si="192"/>
        <v>6</v>
      </c>
      <c r="AL319" s="9">
        <f t="shared" si="193"/>
        <v>48</v>
      </c>
      <c r="AM319" s="9">
        <f t="shared" si="194"/>
        <v>13</v>
      </c>
      <c r="AN319" s="2">
        <v>43798.582638888889</v>
      </c>
      <c r="AO319">
        <v>367</v>
      </c>
      <c r="AP319" s="1">
        <v>104000</v>
      </c>
      <c r="AQ319" t="s">
        <v>5</v>
      </c>
    </row>
    <row r="320" spans="1:43" x14ac:dyDescent="0.3">
      <c r="A320" t="str">
        <f t="shared" ca="1" si="156"/>
        <v>FY2020 Q4 Sep</v>
      </c>
      <c r="B320">
        <f t="shared" ca="1" si="157"/>
        <v>2020</v>
      </c>
      <c r="C320" s="8" t="str">
        <f t="shared" ca="1" si="158"/>
        <v>Sep</v>
      </c>
      <c r="D320" s="8" t="str">
        <f t="shared" ca="1" si="159"/>
        <v>Q4</v>
      </c>
      <c r="E320">
        <f t="shared" ca="1" si="160"/>
        <v>12</v>
      </c>
      <c r="F320">
        <f t="shared" ca="1" si="161"/>
        <v>4</v>
      </c>
      <c r="G320">
        <f t="shared" ca="1" si="162"/>
        <v>202012</v>
      </c>
      <c r="H320">
        <f t="shared" ca="1" si="163"/>
        <v>202004</v>
      </c>
      <c r="I320" t="str">
        <f t="shared" ca="1" si="164"/>
        <v>FY2020 Q3 Sep</v>
      </c>
      <c r="J320">
        <f t="shared" ca="1" si="165"/>
        <v>2020</v>
      </c>
      <c r="K320" s="8" t="str">
        <f t="shared" ca="1" si="166"/>
        <v>Sep</v>
      </c>
      <c r="L320" s="8" t="str">
        <f t="shared" ca="1" si="167"/>
        <v>Q3</v>
      </c>
      <c r="M320">
        <f t="shared" ca="1" si="168"/>
        <v>9</v>
      </c>
      <c r="N320">
        <f t="shared" ca="1" si="169"/>
        <v>3</v>
      </c>
      <c r="O320">
        <f t="shared" ca="1" si="170"/>
        <v>202009</v>
      </c>
      <c r="P320">
        <f t="shared" ca="1" si="171"/>
        <v>202003</v>
      </c>
      <c r="Q320" t="str">
        <f t="shared" si="172"/>
        <v>FY2020 Q1 Nov</v>
      </c>
      <c r="R320">
        <f t="shared" si="173"/>
        <v>2020</v>
      </c>
      <c r="S320" s="8" t="str">
        <f t="shared" si="174"/>
        <v>Nov</v>
      </c>
      <c r="T320" s="8" t="str">
        <f t="shared" si="175"/>
        <v>Q1</v>
      </c>
      <c r="U320">
        <f t="shared" si="176"/>
        <v>2</v>
      </c>
      <c r="V320">
        <f t="shared" si="177"/>
        <v>1</v>
      </c>
      <c r="W320">
        <f t="shared" si="178"/>
        <v>202002</v>
      </c>
      <c r="X320">
        <f t="shared" si="179"/>
        <v>202001</v>
      </c>
      <c r="Y320" t="str">
        <f t="shared" si="180"/>
        <v>FY2019 Q4 Nov</v>
      </c>
      <c r="Z320">
        <f t="shared" si="181"/>
        <v>2019</v>
      </c>
      <c r="AA320" s="8" t="str">
        <f t="shared" si="182"/>
        <v>Nov</v>
      </c>
      <c r="AB320" s="8" t="str">
        <f t="shared" si="183"/>
        <v>Q4</v>
      </c>
      <c r="AC320">
        <f t="shared" si="184"/>
        <v>11</v>
      </c>
      <c r="AD320">
        <f t="shared" si="185"/>
        <v>4</v>
      </c>
      <c r="AE320">
        <f t="shared" si="186"/>
        <v>201911</v>
      </c>
      <c r="AF320">
        <f t="shared" si="187"/>
        <v>201904</v>
      </c>
      <c r="AG320" s="9">
        <f t="shared" ca="1" si="188"/>
        <v>0</v>
      </c>
      <c r="AH320">
        <f t="shared" ca="1" si="189"/>
        <v>3</v>
      </c>
      <c r="AI320" s="9">
        <f t="shared" ca="1" si="190"/>
        <v>10</v>
      </c>
      <c r="AJ320" s="9">
        <f t="shared" ca="1" si="191"/>
        <v>1</v>
      </c>
      <c r="AK320" s="9">
        <f t="shared" si="192"/>
        <v>3</v>
      </c>
      <c r="AL320" s="9">
        <f t="shared" si="193"/>
        <v>45</v>
      </c>
      <c r="AM320" s="9">
        <f t="shared" si="194"/>
        <v>15</v>
      </c>
      <c r="AN320" s="2">
        <v>43774.663888888892</v>
      </c>
      <c r="AO320">
        <v>2090</v>
      </c>
      <c r="AP320" s="1">
        <v>104000</v>
      </c>
      <c r="AQ320" t="s">
        <v>5</v>
      </c>
    </row>
    <row r="321" spans="1:43" x14ac:dyDescent="0.3">
      <c r="A321" t="str">
        <f t="shared" ca="1" si="156"/>
        <v>FY2020 Q4 Sep</v>
      </c>
      <c r="B321">
        <f t="shared" ca="1" si="157"/>
        <v>2020</v>
      </c>
      <c r="C321" s="8" t="str">
        <f t="shared" ca="1" si="158"/>
        <v>Sep</v>
      </c>
      <c r="D321" s="8" t="str">
        <f t="shared" ca="1" si="159"/>
        <v>Q4</v>
      </c>
      <c r="E321">
        <f t="shared" ca="1" si="160"/>
        <v>12</v>
      </c>
      <c r="F321">
        <f t="shared" ca="1" si="161"/>
        <v>4</v>
      </c>
      <c r="G321">
        <f t="shared" ca="1" si="162"/>
        <v>202012</v>
      </c>
      <c r="H321">
        <f t="shared" ca="1" si="163"/>
        <v>202004</v>
      </c>
      <c r="I321" t="str">
        <f t="shared" ca="1" si="164"/>
        <v>FY2020 Q3 Sep</v>
      </c>
      <c r="J321">
        <f t="shared" ca="1" si="165"/>
        <v>2020</v>
      </c>
      <c r="K321" s="8" t="str">
        <f t="shared" ca="1" si="166"/>
        <v>Sep</v>
      </c>
      <c r="L321" s="8" t="str">
        <f t="shared" ca="1" si="167"/>
        <v>Q3</v>
      </c>
      <c r="M321">
        <f t="shared" ca="1" si="168"/>
        <v>9</v>
      </c>
      <c r="N321">
        <f t="shared" ca="1" si="169"/>
        <v>3</v>
      </c>
      <c r="O321">
        <f t="shared" ca="1" si="170"/>
        <v>202009</v>
      </c>
      <c r="P321">
        <f t="shared" ca="1" si="171"/>
        <v>202003</v>
      </c>
      <c r="Q321" t="str">
        <f t="shared" si="172"/>
        <v>FY2020 Q1 Nov</v>
      </c>
      <c r="R321">
        <f t="shared" si="173"/>
        <v>2020</v>
      </c>
      <c r="S321" s="8" t="str">
        <f t="shared" si="174"/>
        <v>Nov</v>
      </c>
      <c r="T321" s="8" t="str">
        <f t="shared" si="175"/>
        <v>Q1</v>
      </c>
      <c r="U321">
        <f t="shared" si="176"/>
        <v>2</v>
      </c>
      <c r="V321">
        <f t="shared" si="177"/>
        <v>1</v>
      </c>
      <c r="W321">
        <f t="shared" si="178"/>
        <v>202002</v>
      </c>
      <c r="X321">
        <f t="shared" si="179"/>
        <v>202001</v>
      </c>
      <c r="Y321" t="str">
        <f t="shared" si="180"/>
        <v>FY2019 Q4 Nov</v>
      </c>
      <c r="Z321">
        <f t="shared" si="181"/>
        <v>2019</v>
      </c>
      <c r="AA321" s="8" t="str">
        <f t="shared" si="182"/>
        <v>Nov</v>
      </c>
      <c r="AB321" s="8" t="str">
        <f t="shared" si="183"/>
        <v>Q4</v>
      </c>
      <c r="AC321">
        <f t="shared" si="184"/>
        <v>11</v>
      </c>
      <c r="AD321">
        <f t="shared" si="185"/>
        <v>4</v>
      </c>
      <c r="AE321">
        <f t="shared" si="186"/>
        <v>201911</v>
      </c>
      <c r="AF321">
        <f t="shared" si="187"/>
        <v>201904</v>
      </c>
      <c r="AG321" s="9">
        <f t="shared" ca="1" si="188"/>
        <v>0</v>
      </c>
      <c r="AH321">
        <f t="shared" ca="1" si="189"/>
        <v>3</v>
      </c>
      <c r="AI321" s="9">
        <f t="shared" ca="1" si="190"/>
        <v>10</v>
      </c>
      <c r="AJ321" s="9">
        <f t="shared" ca="1" si="191"/>
        <v>1</v>
      </c>
      <c r="AK321" s="9">
        <f t="shared" si="192"/>
        <v>3</v>
      </c>
      <c r="AL321" s="9">
        <f t="shared" si="193"/>
        <v>45</v>
      </c>
      <c r="AM321" s="9">
        <f t="shared" si="194"/>
        <v>10</v>
      </c>
      <c r="AN321" s="2">
        <v>43774.440972222219</v>
      </c>
      <c r="AO321">
        <v>7055</v>
      </c>
      <c r="AP321" s="1">
        <v>103500</v>
      </c>
      <c r="AQ321" t="s">
        <v>5</v>
      </c>
    </row>
    <row r="322" spans="1:43" x14ac:dyDescent="0.3">
      <c r="A322" t="str">
        <f t="shared" ref="A322:A385" ca="1" si="195">_xlfn.CONCAT("FY",YEAR(EDATE(TODAY(),3))," ","Q",ROUNDUP(MONTH(EDATE(TODAY(),3))/3,0)," ",(TEXT(TODAY(),"MMM")))</f>
        <v>FY2020 Q4 Sep</v>
      </c>
      <c r="B322">
        <f t="shared" ref="B322:B385" ca="1" si="196">YEAR(EDATE(TODAY(),3))</f>
        <v>2020</v>
      </c>
      <c r="C322" s="8" t="str">
        <f t="shared" ref="C322:C385" ca="1" si="197">TEXT(TODAY(),"MMM")</f>
        <v>Sep</v>
      </c>
      <c r="D322" s="8" t="str">
        <f t="shared" ref="D322:D385" ca="1" si="198">_xlfn.CONCAT("Q",ROUNDUP(MONTH(EDATE(TODAY(),3))/3,0))</f>
        <v>Q4</v>
      </c>
      <c r="E322">
        <f t="shared" ref="E322:E385" ca="1" si="199">MONTH(EDATE(TODAY(),3))</f>
        <v>12</v>
      </c>
      <c r="F322">
        <f t="shared" ref="F322:F385" ca="1" si="200">ROUNDUP(MONTH(EDATE(TODAY(),3))/3,0)</f>
        <v>4</v>
      </c>
      <c r="G322">
        <f t="shared" ref="G322:G385" ca="1" si="201">_xlfn.NUMBERVALUE(IF(LEN(MONTH(EDATE(TODAY(),3)))=1,_xlfn.CONCAT(YEAR(EDATE(TODAY(),3)),"0",MONTH(EDATE(TODAY(),3))),_xlfn.CONCAT(YEAR(EDATE(TODAY(),3)),MONTH(EDATE(TODAY(),3)))))</f>
        <v>202012</v>
      </c>
      <c r="H322">
        <f t="shared" ref="H322:H385" ca="1" si="202">_xlfn.NUMBERVALUE(IF(LEN(ROUNDUP(MONTH(EDATE(TODAY(),3))/3,0))=1,_xlfn.CONCAT(YEAR(EDATE(TODAY(),3)),"0",ROUNDUP(MONTH(EDATE(TODAY(),3))/3,0)),_xlfn.CONCAT(YEAR(EDATE(TODAY(),3)),ROUNDUP(MONTH(EDATE(TODAY(),3))/3,0))))</f>
        <v>202004</v>
      </c>
      <c r="I322" t="str">
        <f t="shared" ref="I322:I385" ca="1" si="203">_xlfn.CONCAT("FY",YEAR(EDATE(TODAY(),0))," ","Q",ROUNDUP(MONTH(EDATE(TODAY(),0))/3,0)," ",(TEXT(TODAY(),"MMM")))</f>
        <v>FY2020 Q3 Sep</v>
      </c>
      <c r="J322">
        <f t="shared" ref="J322:J385" ca="1" si="204">YEAR(EDATE(TODAY(),0))</f>
        <v>2020</v>
      </c>
      <c r="K322" s="8" t="str">
        <f t="shared" ref="K322:K385" ca="1" si="205">TEXT(TODAY(),"MMM")</f>
        <v>Sep</v>
      </c>
      <c r="L322" s="8" t="str">
        <f t="shared" ref="L322:L385" ca="1" si="206">_xlfn.CONCAT("Q",ROUNDUP(MONTH(EDATE(TODAY(),0))/3,0))</f>
        <v>Q3</v>
      </c>
      <c r="M322">
        <f t="shared" ref="M322:M385" ca="1" si="207">MONTH(EDATE(TODAY(),0))</f>
        <v>9</v>
      </c>
      <c r="N322">
        <f t="shared" ref="N322:N385" ca="1" si="208">ROUNDUP(MONTH(EDATE(TODAY(),0))/3,0)</f>
        <v>3</v>
      </c>
      <c r="O322">
        <f t="shared" ref="O322:O385" ca="1" si="209">_xlfn.NUMBERVALUE(IF(LEN(MONTH(EDATE(TODAY(),0)))=1,_xlfn.CONCAT(YEAR(EDATE(TODAY(),0)),"0",MONTH(EDATE(TODAY(),0))),_xlfn.CONCAT(YEAR(EDATE(TODAY(),0)),MONTH(EDATE(TODAY(),0)))))</f>
        <v>202009</v>
      </c>
      <c r="P322">
        <f t="shared" ref="P322:P385" ca="1" si="210">_xlfn.NUMBERVALUE(IF(LEN(ROUNDUP(MONTH(EDATE(TODAY(),0))/3,0))=1,_xlfn.CONCAT(YEAR(EDATE(TODAY(),0)),"0",ROUNDUP(MONTH(EDATE(TODAY(),0))/3,0)),_xlfn.CONCAT(YEAR(EDATE(TODAY(),0)),ROUNDUP(MONTH(EDATE(TODAY(),0))/3,0))))</f>
        <v>202003</v>
      </c>
      <c r="Q322" t="str">
        <f t="shared" ref="Q322:Q385" si="211">_xlfn.CONCAT("FY",YEAR(EDATE($AN322,3))," ","Q",ROUNDUP(MONTH(EDATE($AN322,3))/3,0)," ",(TEXT($AN322,"MMM")))</f>
        <v>FY2020 Q3 Jun</v>
      </c>
      <c r="R322">
        <f t="shared" ref="R322:R385" si="212">YEAR(EDATE($AN322,3))</f>
        <v>2020</v>
      </c>
      <c r="S322" s="8" t="str">
        <f t="shared" ref="S322:S385" si="213">TEXT($AN322,"MMM")</f>
        <v>Jun</v>
      </c>
      <c r="T322" s="8" t="str">
        <f t="shared" ref="T322:T385" si="214">_xlfn.CONCAT("Q",ROUNDUP(MONTH(EDATE($AN322,3))/3,0))</f>
        <v>Q3</v>
      </c>
      <c r="U322">
        <f t="shared" ref="U322:U385" si="215">MONTH(EDATE($AN322,3))</f>
        <v>9</v>
      </c>
      <c r="V322">
        <f t="shared" ref="V322:V385" si="216">ROUNDUP(MONTH(EDATE($AN322,3))/3,0)</f>
        <v>3</v>
      </c>
      <c r="W322">
        <f t="shared" ref="W322:W385" si="217">_xlfn.NUMBERVALUE(IF(LEN(MONTH(EDATE($AN322,3)))=1,_xlfn.CONCAT(YEAR(EDATE($AN322,3)),"0",MONTH(EDATE($AN322,3))),_xlfn.CONCAT(YEAR(EDATE($AN322,3)),MONTH(EDATE($AN322,3)))))</f>
        <v>202009</v>
      </c>
      <c r="X322">
        <f t="shared" ref="X322:X385" si="218">_xlfn.NUMBERVALUE(IF(LEN(ROUNDUP(MONTH(EDATE($AN322,3))/3,0))=1,_xlfn.CONCAT(YEAR(EDATE($AN322,3)),"0",ROUNDUP(MONTH(EDATE($AN322,3))/3,0)),_xlfn.CONCAT(YEAR(EDATE($AN322,3)),ROUNDUP(MONTH(EDATE($AN322,3))/3,0))))</f>
        <v>202003</v>
      </c>
      <c r="Y322" t="str">
        <f t="shared" ref="Y322:Y385" si="219">_xlfn.CONCAT("FY",YEAR(EDATE($AN322,0))," ","Q",ROUNDUP(MONTH(EDATE($AN322,0))/3,0)," ",(TEXT($AN322,"MMM")))</f>
        <v>FY2020 Q2 Jun</v>
      </c>
      <c r="Z322">
        <f t="shared" ref="Z322:Z385" si="220">YEAR(EDATE($AN322,0))</f>
        <v>2020</v>
      </c>
      <c r="AA322" s="8" t="str">
        <f t="shared" ref="AA322:AA385" si="221">TEXT($AN322,"MMM")</f>
        <v>Jun</v>
      </c>
      <c r="AB322" s="8" t="str">
        <f t="shared" ref="AB322:AB385" si="222">_xlfn.CONCAT("Q",ROUNDUP(MONTH(EDATE($AN322,0))/3,0))</f>
        <v>Q2</v>
      </c>
      <c r="AC322">
        <f t="shared" ref="AC322:AC385" si="223">MONTH(EDATE($AN322,0))</f>
        <v>6</v>
      </c>
      <c r="AD322">
        <f t="shared" ref="AD322:AD385" si="224">ROUNDUP(MONTH(EDATE($AN322,0))/3,0)</f>
        <v>2</v>
      </c>
      <c r="AE322">
        <f t="shared" ref="AE322:AE385" si="225">_xlfn.NUMBERVALUE(IF(LEN(MONTH(EDATE($AN322,0)))=1,_xlfn.CONCAT(YEAR(EDATE($AN322,0)),"0",MONTH(EDATE($AN322,0))),_xlfn.CONCAT(YEAR(EDATE($AN322,0)),MONTH(EDATE($AN322,0)))))</f>
        <v>202006</v>
      </c>
      <c r="AF322">
        <f t="shared" ref="AF322:AF385" si="226">_xlfn.NUMBERVALUE(IF(LEN(ROUNDUP(MONTH(EDATE($AN322,0))/3,0))=1,_xlfn.CONCAT(YEAR(EDATE($AN322,0)),"0",ROUNDUP(MONTH(EDATE($AN322,0))/3,0)),_xlfn.CONCAT(YEAR(EDATE($AN322,0)),ROUNDUP(MONTH(EDATE($AN322,0))/3,0))))</f>
        <v>202002</v>
      </c>
      <c r="AG322" s="9">
        <f t="shared" ref="AG322:AG385" ca="1" si="227">YEAR(EDATE(TODAY(),3))-YEAR(EDATE($AN322,3))</f>
        <v>0</v>
      </c>
      <c r="AH322">
        <f t="shared" ref="AH322:AH385" ca="1" si="228">ROUND(AI322/3,0)</f>
        <v>1</v>
      </c>
      <c r="AI322" s="9">
        <f t="shared" ref="AI322:AI385" ca="1" si="229">MONTH(TODAY())-(MONTH(AN322)-
(YEAR(TODAY())-YEAR(AN322))*12)</f>
        <v>3</v>
      </c>
      <c r="AJ322" s="9">
        <f t="shared" ref="AJ322:AJ385" ca="1" si="230">YEAR(TODAY())-YEAR($AN322)</f>
        <v>0</v>
      </c>
      <c r="AK322" s="9">
        <f t="shared" si="192"/>
        <v>5</v>
      </c>
      <c r="AL322" s="9">
        <f t="shared" si="193"/>
        <v>25</v>
      </c>
      <c r="AM322" s="9">
        <f t="shared" si="194"/>
        <v>12</v>
      </c>
      <c r="AN322" s="2">
        <v>44000.52847222222</v>
      </c>
      <c r="AO322">
        <v>1937</v>
      </c>
      <c r="AP322" s="1">
        <v>103000</v>
      </c>
      <c r="AQ322" t="s">
        <v>6</v>
      </c>
    </row>
    <row r="323" spans="1:43" x14ac:dyDescent="0.3">
      <c r="A323" t="str">
        <f t="shared" ca="1" si="195"/>
        <v>FY2020 Q4 Sep</v>
      </c>
      <c r="B323">
        <f t="shared" ca="1" si="196"/>
        <v>2020</v>
      </c>
      <c r="C323" s="8" t="str">
        <f t="shared" ca="1" si="197"/>
        <v>Sep</v>
      </c>
      <c r="D323" s="8" t="str">
        <f t="shared" ca="1" si="198"/>
        <v>Q4</v>
      </c>
      <c r="E323">
        <f t="shared" ca="1" si="199"/>
        <v>12</v>
      </c>
      <c r="F323">
        <f t="shared" ca="1" si="200"/>
        <v>4</v>
      </c>
      <c r="G323">
        <f t="shared" ca="1" si="201"/>
        <v>202012</v>
      </c>
      <c r="H323">
        <f t="shared" ca="1" si="202"/>
        <v>202004</v>
      </c>
      <c r="I323" t="str">
        <f t="shared" ca="1" si="203"/>
        <v>FY2020 Q3 Sep</v>
      </c>
      <c r="J323">
        <f t="shared" ca="1" si="204"/>
        <v>2020</v>
      </c>
      <c r="K323" s="8" t="str">
        <f t="shared" ca="1" si="205"/>
        <v>Sep</v>
      </c>
      <c r="L323" s="8" t="str">
        <f t="shared" ca="1" si="206"/>
        <v>Q3</v>
      </c>
      <c r="M323">
        <f t="shared" ca="1" si="207"/>
        <v>9</v>
      </c>
      <c r="N323">
        <f t="shared" ca="1" si="208"/>
        <v>3</v>
      </c>
      <c r="O323">
        <f t="shared" ca="1" si="209"/>
        <v>202009</v>
      </c>
      <c r="P323">
        <f t="shared" ca="1" si="210"/>
        <v>202003</v>
      </c>
      <c r="Q323" t="str">
        <f t="shared" si="211"/>
        <v>FY2020 Q1 Nov</v>
      </c>
      <c r="R323">
        <f t="shared" si="212"/>
        <v>2020</v>
      </c>
      <c r="S323" s="8" t="str">
        <f t="shared" si="213"/>
        <v>Nov</v>
      </c>
      <c r="T323" s="8" t="str">
        <f t="shared" si="214"/>
        <v>Q1</v>
      </c>
      <c r="U323">
        <f t="shared" si="215"/>
        <v>2</v>
      </c>
      <c r="V323">
        <f t="shared" si="216"/>
        <v>1</v>
      </c>
      <c r="W323">
        <f t="shared" si="217"/>
        <v>202002</v>
      </c>
      <c r="X323">
        <f t="shared" si="218"/>
        <v>202001</v>
      </c>
      <c r="Y323" t="str">
        <f t="shared" si="219"/>
        <v>FY2019 Q4 Nov</v>
      </c>
      <c r="Z323">
        <f t="shared" si="220"/>
        <v>2019</v>
      </c>
      <c r="AA323" s="8" t="str">
        <f t="shared" si="221"/>
        <v>Nov</v>
      </c>
      <c r="AB323" s="8" t="str">
        <f t="shared" si="222"/>
        <v>Q4</v>
      </c>
      <c r="AC323">
        <f t="shared" si="223"/>
        <v>11</v>
      </c>
      <c r="AD323">
        <f t="shared" si="224"/>
        <v>4</v>
      </c>
      <c r="AE323">
        <f t="shared" si="225"/>
        <v>201911</v>
      </c>
      <c r="AF323">
        <f t="shared" si="226"/>
        <v>201904</v>
      </c>
      <c r="AG323" s="9">
        <f t="shared" ca="1" si="227"/>
        <v>0</v>
      </c>
      <c r="AH323">
        <f t="shared" ca="1" si="228"/>
        <v>3</v>
      </c>
      <c r="AI323" s="9">
        <f t="shared" ca="1" si="229"/>
        <v>10</v>
      </c>
      <c r="AJ323" s="9">
        <f t="shared" ca="1" si="230"/>
        <v>1</v>
      </c>
      <c r="AK323" s="9">
        <f t="shared" ref="AK323:AK386" si="231">WEEKDAY(AN323)</f>
        <v>6</v>
      </c>
      <c r="AL323" s="9">
        <f t="shared" ref="AL323:AL386" si="232">WEEKNUM(AN323)</f>
        <v>48</v>
      </c>
      <c r="AM323" s="9">
        <f t="shared" ref="AM323:AM386" si="233">HOUR(AN323)</f>
        <v>9</v>
      </c>
      <c r="AN323" s="2">
        <v>43798.395833333336</v>
      </c>
      <c r="AO323">
        <v>4564</v>
      </c>
      <c r="AP323" s="1">
        <v>102000</v>
      </c>
      <c r="AQ323" t="s">
        <v>5</v>
      </c>
    </row>
    <row r="324" spans="1:43" x14ac:dyDescent="0.3">
      <c r="A324" t="str">
        <f t="shared" ca="1" si="195"/>
        <v>FY2020 Q4 Sep</v>
      </c>
      <c r="B324">
        <f t="shared" ca="1" si="196"/>
        <v>2020</v>
      </c>
      <c r="C324" s="8" t="str">
        <f t="shared" ca="1" si="197"/>
        <v>Sep</v>
      </c>
      <c r="D324" s="8" t="str">
        <f t="shared" ca="1" si="198"/>
        <v>Q4</v>
      </c>
      <c r="E324">
        <f t="shared" ca="1" si="199"/>
        <v>12</v>
      </c>
      <c r="F324">
        <f t="shared" ca="1" si="200"/>
        <v>4</v>
      </c>
      <c r="G324">
        <f t="shared" ca="1" si="201"/>
        <v>202012</v>
      </c>
      <c r="H324">
        <f t="shared" ca="1" si="202"/>
        <v>202004</v>
      </c>
      <c r="I324" t="str">
        <f t="shared" ca="1" si="203"/>
        <v>FY2020 Q3 Sep</v>
      </c>
      <c r="J324">
        <f t="shared" ca="1" si="204"/>
        <v>2020</v>
      </c>
      <c r="K324" s="8" t="str">
        <f t="shared" ca="1" si="205"/>
        <v>Sep</v>
      </c>
      <c r="L324" s="8" t="str">
        <f t="shared" ca="1" si="206"/>
        <v>Q3</v>
      </c>
      <c r="M324">
        <f t="shared" ca="1" si="207"/>
        <v>9</v>
      </c>
      <c r="N324">
        <f t="shared" ca="1" si="208"/>
        <v>3</v>
      </c>
      <c r="O324">
        <f t="shared" ca="1" si="209"/>
        <v>202009</v>
      </c>
      <c r="P324">
        <f t="shared" ca="1" si="210"/>
        <v>202003</v>
      </c>
      <c r="Q324" t="str">
        <f t="shared" si="211"/>
        <v>FY2020 Q2 Mar</v>
      </c>
      <c r="R324">
        <f t="shared" si="212"/>
        <v>2020</v>
      </c>
      <c r="S324" s="8" t="str">
        <f t="shared" si="213"/>
        <v>Mar</v>
      </c>
      <c r="T324" s="8" t="str">
        <f t="shared" si="214"/>
        <v>Q2</v>
      </c>
      <c r="U324">
        <f t="shared" si="215"/>
        <v>6</v>
      </c>
      <c r="V324">
        <f t="shared" si="216"/>
        <v>2</v>
      </c>
      <c r="W324">
        <f t="shared" si="217"/>
        <v>202006</v>
      </c>
      <c r="X324">
        <f t="shared" si="218"/>
        <v>202002</v>
      </c>
      <c r="Y324" t="str">
        <f t="shared" si="219"/>
        <v>FY2020 Q1 Mar</v>
      </c>
      <c r="Z324">
        <f t="shared" si="220"/>
        <v>2020</v>
      </c>
      <c r="AA324" s="8" t="str">
        <f t="shared" si="221"/>
        <v>Mar</v>
      </c>
      <c r="AB324" s="8" t="str">
        <f t="shared" si="222"/>
        <v>Q1</v>
      </c>
      <c r="AC324">
        <f t="shared" si="223"/>
        <v>3</v>
      </c>
      <c r="AD324">
        <f t="shared" si="224"/>
        <v>1</v>
      </c>
      <c r="AE324">
        <f t="shared" si="225"/>
        <v>202003</v>
      </c>
      <c r="AF324">
        <f t="shared" si="226"/>
        <v>202001</v>
      </c>
      <c r="AG324" s="9">
        <f t="shared" ca="1" si="227"/>
        <v>0</v>
      </c>
      <c r="AH324">
        <f t="shared" ca="1" si="228"/>
        <v>2</v>
      </c>
      <c r="AI324" s="9">
        <f t="shared" ca="1" si="229"/>
        <v>6</v>
      </c>
      <c r="AJ324" s="9">
        <f t="shared" ca="1" si="230"/>
        <v>0</v>
      </c>
      <c r="AK324" s="9">
        <f t="shared" si="231"/>
        <v>2</v>
      </c>
      <c r="AL324" s="9">
        <f t="shared" si="232"/>
        <v>10</v>
      </c>
      <c r="AM324" s="9">
        <f t="shared" si="233"/>
        <v>15</v>
      </c>
      <c r="AN324" s="2">
        <v>43892.646527777775</v>
      </c>
      <c r="AO324">
        <v>17</v>
      </c>
      <c r="AP324" s="1">
        <v>100000</v>
      </c>
      <c r="AQ324" t="s">
        <v>5</v>
      </c>
    </row>
    <row r="325" spans="1:43" x14ac:dyDescent="0.3">
      <c r="A325" t="str">
        <f t="shared" ca="1" si="195"/>
        <v>FY2020 Q4 Sep</v>
      </c>
      <c r="B325">
        <f t="shared" ca="1" si="196"/>
        <v>2020</v>
      </c>
      <c r="C325" s="8" t="str">
        <f t="shared" ca="1" si="197"/>
        <v>Sep</v>
      </c>
      <c r="D325" s="8" t="str">
        <f t="shared" ca="1" si="198"/>
        <v>Q4</v>
      </c>
      <c r="E325">
        <f t="shared" ca="1" si="199"/>
        <v>12</v>
      </c>
      <c r="F325">
        <f t="shared" ca="1" si="200"/>
        <v>4</v>
      </c>
      <c r="G325">
        <f t="shared" ca="1" si="201"/>
        <v>202012</v>
      </c>
      <c r="H325">
        <f t="shared" ca="1" si="202"/>
        <v>202004</v>
      </c>
      <c r="I325" t="str">
        <f t="shared" ca="1" si="203"/>
        <v>FY2020 Q3 Sep</v>
      </c>
      <c r="J325">
        <f t="shared" ca="1" si="204"/>
        <v>2020</v>
      </c>
      <c r="K325" s="8" t="str">
        <f t="shared" ca="1" si="205"/>
        <v>Sep</v>
      </c>
      <c r="L325" s="8" t="str">
        <f t="shared" ca="1" si="206"/>
        <v>Q3</v>
      </c>
      <c r="M325">
        <f t="shared" ca="1" si="207"/>
        <v>9</v>
      </c>
      <c r="N325">
        <f t="shared" ca="1" si="208"/>
        <v>3</v>
      </c>
      <c r="O325">
        <f t="shared" ca="1" si="209"/>
        <v>202009</v>
      </c>
      <c r="P325">
        <f t="shared" ca="1" si="210"/>
        <v>202003</v>
      </c>
      <c r="Q325" t="str">
        <f t="shared" si="211"/>
        <v>FY2020 Q1 Dec</v>
      </c>
      <c r="R325">
        <f t="shared" si="212"/>
        <v>2020</v>
      </c>
      <c r="S325" s="8" t="str">
        <f t="shared" si="213"/>
        <v>Dec</v>
      </c>
      <c r="T325" s="8" t="str">
        <f t="shared" si="214"/>
        <v>Q1</v>
      </c>
      <c r="U325">
        <f t="shared" si="215"/>
        <v>3</v>
      </c>
      <c r="V325">
        <f t="shared" si="216"/>
        <v>1</v>
      </c>
      <c r="W325">
        <f t="shared" si="217"/>
        <v>202003</v>
      </c>
      <c r="X325">
        <f t="shared" si="218"/>
        <v>202001</v>
      </c>
      <c r="Y325" t="str">
        <f t="shared" si="219"/>
        <v>FY2019 Q4 Dec</v>
      </c>
      <c r="Z325">
        <f t="shared" si="220"/>
        <v>2019</v>
      </c>
      <c r="AA325" s="8" t="str">
        <f t="shared" si="221"/>
        <v>Dec</v>
      </c>
      <c r="AB325" s="8" t="str">
        <f t="shared" si="222"/>
        <v>Q4</v>
      </c>
      <c r="AC325">
        <f t="shared" si="223"/>
        <v>12</v>
      </c>
      <c r="AD325">
        <f t="shared" si="224"/>
        <v>4</v>
      </c>
      <c r="AE325">
        <f t="shared" si="225"/>
        <v>201912</v>
      </c>
      <c r="AF325">
        <f t="shared" si="226"/>
        <v>201904</v>
      </c>
      <c r="AG325" s="9">
        <f t="shared" ca="1" si="227"/>
        <v>0</v>
      </c>
      <c r="AH325">
        <f t="shared" ca="1" si="228"/>
        <v>3</v>
      </c>
      <c r="AI325" s="9">
        <f t="shared" ca="1" si="229"/>
        <v>9</v>
      </c>
      <c r="AJ325" s="9">
        <f t="shared" ca="1" si="230"/>
        <v>1</v>
      </c>
      <c r="AK325" s="9">
        <f t="shared" si="231"/>
        <v>6</v>
      </c>
      <c r="AL325" s="9">
        <f t="shared" si="232"/>
        <v>49</v>
      </c>
      <c r="AM325" s="9">
        <f t="shared" si="233"/>
        <v>17</v>
      </c>
      <c r="AN325" s="2">
        <v>43805.73541666667</v>
      </c>
      <c r="AO325">
        <v>53</v>
      </c>
      <c r="AP325" s="1">
        <v>100000</v>
      </c>
      <c r="AQ325" t="s">
        <v>5</v>
      </c>
    </row>
    <row r="326" spans="1:43" x14ac:dyDescent="0.3">
      <c r="A326" t="str">
        <f t="shared" ca="1" si="195"/>
        <v>FY2020 Q4 Sep</v>
      </c>
      <c r="B326">
        <f t="shared" ca="1" si="196"/>
        <v>2020</v>
      </c>
      <c r="C326" s="8" t="str">
        <f t="shared" ca="1" si="197"/>
        <v>Sep</v>
      </c>
      <c r="D326" s="8" t="str">
        <f t="shared" ca="1" si="198"/>
        <v>Q4</v>
      </c>
      <c r="E326">
        <f t="shared" ca="1" si="199"/>
        <v>12</v>
      </c>
      <c r="F326">
        <f t="shared" ca="1" si="200"/>
        <v>4</v>
      </c>
      <c r="G326">
        <f t="shared" ca="1" si="201"/>
        <v>202012</v>
      </c>
      <c r="H326">
        <f t="shared" ca="1" si="202"/>
        <v>202004</v>
      </c>
      <c r="I326" t="str">
        <f t="shared" ca="1" si="203"/>
        <v>FY2020 Q3 Sep</v>
      </c>
      <c r="J326">
        <f t="shared" ca="1" si="204"/>
        <v>2020</v>
      </c>
      <c r="K326" s="8" t="str">
        <f t="shared" ca="1" si="205"/>
        <v>Sep</v>
      </c>
      <c r="L326" s="8" t="str">
        <f t="shared" ca="1" si="206"/>
        <v>Q3</v>
      </c>
      <c r="M326">
        <f t="shared" ca="1" si="207"/>
        <v>9</v>
      </c>
      <c r="N326">
        <f t="shared" ca="1" si="208"/>
        <v>3</v>
      </c>
      <c r="O326">
        <f t="shared" ca="1" si="209"/>
        <v>202009</v>
      </c>
      <c r="P326">
        <f t="shared" ca="1" si="210"/>
        <v>202003</v>
      </c>
      <c r="Q326" t="str">
        <f t="shared" si="211"/>
        <v>FY2020 Q2 Mar</v>
      </c>
      <c r="R326">
        <f t="shared" si="212"/>
        <v>2020</v>
      </c>
      <c r="S326" s="8" t="str">
        <f t="shared" si="213"/>
        <v>Mar</v>
      </c>
      <c r="T326" s="8" t="str">
        <f t="shared" si="214"/>
        <v>Q2</v>
      </c>
      <c r="U326">
        <f t="shared" si="215"/>
        <v>6</v>
      </c>
      <c r="V326">
        <f t="shared" si="216"/>
        <v>2</v>
      </c>
      <c r="W326">
        <f t="shared" si="217"/>
        <v>202006</v>
      </c>
      <c r="X326">
        <f t="shared" si="218"/>
        <v>202002</v>
      </c>
      <c r="Y326" t="str">
        <f t="shared" si="219"/>
        <v>FY2020 Q1 Mar</v>
      </c>
      <c r="Z326">
        <f t="shared" si="220"/>
        <v>2020</v>
      </c>
      <c r="AA326" s="8" t="str">
        <f t="shared" si="221"/>
        <v>Mar</v>
      </c>
      <c r="AB326" s="8" t="str">
        <f t="shared" si="222"/>
        <v>Q1</v>
      </c>
      <c r="AC326">
        <f t="shared" si="223"/>
        <v>3</v>
      </c>
      <c r="AD326">
        <f t="shared" si="224"/>
        <v>1</v>
      </c>
      <c r="AE326">
        <f t="shared" si="225"/>
        <v>202003</v>
      </c>
      <c r="AF326">
        <f t="shared" si="226"/>
        <v>202001</v>
      </c>
      <c r="AG326" s="9">
        <f t="shared" ca="1" si="227"/>
        <v>0</v>
      </c>
      <c r="AH326">
        <f t="shared" ca="1" si="228"/>
        <v>2</v>
      </c>
      <c r="AI326" s="9">
        <f t="shared" ca="1" si="229"/>
        <v>6</v>
      </c>
      <c r="AJ326" s="9">
        <f t="shared" ca="1" si="230"/>
        <v>0</v>
      </c>
      <c r="AK326" s="9">
        <f t="shared" si="231"/>
        <v>4</v>
      </c>
      <c r="AL326" s="9">
        <f t="shared" si="232"/>
        <v>10</v>
      </c>
      <c r="AM326" s="9">
        <f t="shared" si="233"/>
        <v>15</v>
      </c>
      <c r="AN326" s="2">
        <v>43894.65625</v>
      </c>
      <c r="AO326">
        <v>275</v>
      </c>
      <c r="AP326" s="1">
        <v>100000</v>
      </c>
      <c r="AQ326" t="s">
        <v>5</v>
      </c>
    </row>
    <row r="327" spans="1:43" x14ac:dyDescent="0.3">
      <c r="A327" t="str">
        <f t="shared" ca="1" si="195"/>
        <v>FY2020 Q4 Sep</v>
      </c>
      <c r="B327">
        <f t="shared" ca="1" si="196"/>
        <v>2020</v>
      </c>
      <c r="C327" s="8" t="str">
        <f t="shared" ca="1" si="197"/>
        <v>Sep</v>
      </c>
      <c r="D327" s="8" t="str">
        <f t="shared" ca="1" si="198"/>
        <v>Q4</v>
      </c>
      <c r="E327">
        <f t="shared" ca="1" si="199"/>
        <v>12</v>
      </c>
      <c r="F327">
        <f t="shared" ca="1" si="200"/>
        <v>4</v>
      </c>
      <c r="G327">
        <f t="shared" ca="1" si="201"/>
        <v>202012</v>
      </c>
      <c r="H327">
        <f t="shared" ca="1" si="202"/>
        <v>202004</v>
      </c>
      <c r="I327" t="str">
        <f t="shared" ca="1" si="203"/>
        <v>FY2020 Q3 Sep</v>
      </c>
      <c r="J327">
        <f t="shared" ca="1" si="204"/>
        <v>2020</v>
      </c>
      <c r="K327" s="8" t="str">
        <f t="shared" ca="1" si="205"/>
        <v>Sep</v>
      </c>
      <c r="L327" s="8" t="str">
        <f t="shared" ca="1" si="206"/>
        <v>Q3</v>
      </c>
      <c r="M327">
        <f t="shared" ca="1" si="207"/>
        <v>9</v>
      </c>
      <c r="N327">
        <f t="shared" ca="1" si="208"/>
        <v>3</v>
      </c>
      <c r="O327">
        <f t="shared" ca="1" si="209"/>
        <v>202009</v>
      </c>
      <c r="P327">
        <f t="shared" ca="1" si="210"/>
        <v>202003</v>
      </c>
      <c r="Q327" t="str">
        <f t="shared" si="211"/>
        <v>FY2020 Q2 Feb</v>
      </c>
      <c r="R327">
        <f t="shared" si="212"/>
        <v>2020</v>
      </c>
      <c r="S327" s="8" t="str">
        <f t="shared" si="213"/>
        <v>Feb</v>
      </c>
      <c r="T327" s="8" t="str">
        <f t="shared" si="214"/>
        <v>Q2</v>
      </c>
      <c r="U327">
        <f t="shared" si="215"/>
        <v>5</v>
      </c>
      <c r="V327">
        <f t="shared" si="216"/>
        <v>2</v>
      </c>
      <c r="W327">
        <f t="shared" si="217"/>
        <v>202005</v>
      </c>
      <c r="X327">
        <f t="shared" si="218"/>
        <v>202002</v>
      </c>
      <c r="Y327" t="str">
        <f t="shared" si="219"/>
        <v>FY2020 Q1 Feb</v>
      </c>
      <c r="Z327">
        <f t="shared" si="220"/>
        <v>2020</v>
      </c>
      <c r="AA327" s="8" t="str">
        <f t="shared" si="221"/>
        <v>Feb</v>
      </c>
      <c r="AB327" s="8" t="str">
        <f t="shared" si="222"/>
        <v>Q1</v>
      </c>
      <c r="AC327">
        <f t="shared" si="223"/>
        <v>2</v>
      </c>
      <c r="AD327">
        <f t="shared" si="224"/>
        <v>1</v>
      </c>
      <c r="AE327">
        <f t="shared" si="225"/>
        <v>202002</v>
      </c>
      <c r="AF327">
        <f t="shared" si="226"/>
        <v>202001</v>
      </c>
      <c r="AG327" s="9">
        <f t="shared" ca="1" si="227"/>
        <v>0</v>
      </c>
      <c r="AH327">
        <f t="shared" ca="1" si="228"/>
        <v>2</v>
      </c>
      <c r="AI327" s="9">
        <f t="shared" ca="1" si="229"/>
        <v>7</v>
      </c>
      <c r="AJ327" s="9">
        <f t="shared" ca="1" si="230"/>
        <v>0</v>
      </c>
      <c r="AK327" s="9">
        <f t="shared" si="231"/>
        <v>6</v>
      </c>
      <c r="AL327" s="9">
        <f t="shared" si="232"/>
        <v>8</v>
      </c>
      <c r="AM327" s="9">
        <f t="shared" si="233"/>
        <v>13</v>
      </c>
      <c r="AN327" s="2">
        <v>43882.543055555558</v>
      </c>
      <c r="AO327">
        <v>387</v>
      </c>
      <c r="AP327" s="1">
        <v>100000</v>
      </c>
      <c r="AQ327" t="s">
        <v>5</v>
      </c>
    </row>
    <row r="328" spans="1:43" x14ac:dyDescent="0.3">
      <c r="A328" t="str">
        <f t="shared" ca="1" si="195"/>
        <v>FY2020 Q4 Sep</v>
      </c>
      <c r="B328">
        <f t="shared" ca="1" si="196"/>
        <v>2020</v>
      </c>
      <c r="C328" s="8" t="str">
        <f t="shared" ca="1" si="197"/>
        <v>Sep</v>
      </c>
      <c r="D328" s="8" t="str">
        <f t="shared" ca="1" si="198"/>
        <v>Q4</v>
      </c>
      <c r="E328">
        <f t="shared" ca="1" si="199"/>
        <v>12</v>
      </c>
      <c r="F328">
        <f t="shared" ca="1" si="200"/>
        <v>4</v>
      </c>
      <c r="G328">
        <f t="shared" ca="1" si="201"/>
        <v>202012</v>
      </c>
      <c r="H328">
        <f t="shared" ca="1" si="202"/>
        <v>202004</v>
      </c>
      <c r="I328" t="str">
        <f t="shared" ca="1" si="203"/>
        <v>FY2020 Q3 Sep</v>
      </c>
      <c r="J328">
        <f t="shared" ca="1" si="204"/>
        <v>2020</v>
      </c>
      <c r="K328" s="8" t="str">
        <f t="shared" ca="1" si="205"/>
        <v>Sep</v>
      </c>
      <c r="L328" s="8" t="str">
        <f t="shared" ca="1" si="206"/>
        <v>Q3</v>
      </c>
      <c r="M328">
        <f t="shared" ca="1" si="207"/>
        <v>9</v>
      </c>
      <c r="N328">
        <f t="shared" ca="1" si="208"/>
        <v>3</v>
      </c>
      <c r="O328">
        <f t="shared" ca="1" si="209"/>
        <v>202009</v>
      </c>
      <c r="P328">
        <f t="shared" ca="1" si="210"/>
        <v>202003</v>
      </c>
      <c r="Q328" t="str">
        <f t="shared" si="211"/>
        <v>FY2019 Q4 Sep</v>
      </c>
      <c r="R328">
        <f t="shared" si="212"/>
        <v>2019</v>
      </c>
      <c r="S328" s="8" t="str">
        <f t="shared" si="213"/>
        <v>Sep</v>
      </c>
      <c r="T328" s="8" t="str">
        <f t="shared" si="214"/>
        <v>Q4</v>
      </c>
      <c r="U328">
        <f t="shared" si="215"/>
        <v>12</v>
      </c>
      <c r="V328">
        <f t="shared" si="216"/>
        <v>4</v>
      </c>
      <c r="W328">
        <f t="shared" si="217"/>
        <v>201912</v>
      </c>
      <c r="X328">
        <f t="shared" si="218"/>
        <v>201904</v>
      </c>
      <c r="Y328" t="str">
        <f t="shared" si="219"/>
        <v>FY2019 Q3 Sep</v>
      </c>
      <c r="Z328">
        <f t="shared" si="220"/>
        <v>2019</v>
      </c>
      <c r="AA328" s="8" t="str">
        <f t="shared" si="221"/>
        <v>Sep</v>
      </c>
      <c r="AB328" s="8" t="str">
        <f t="shared" si="222"/>
        <v>Q3</v>
      </c>
      <c r="AC328">
        <f t="shared" si="223"/>
        <v>9</v>
      </c>
      <c r="AD328">
        <f t="shared" si="224"/>
        <v>3</v>
      </c>
      <c r="AE328">
        <f t="shared" si="225"/>
        <v>201909</v>
      </c>
      <c r="AF328">
        <f t="shared" si="226"/>
        <v>201903</v>
      </c>
      <c r="AG328" s="9">
        <f t="shared" ca="1" si="227"/>
        <v>1</v>
      </c>
      <c r="AH328">
        <f t="shared" ca="1" si="228"/>
        <v>4</v>
      </c>
      <c r="AI328" s="9">
        <f t="shared" ca="1" si="229"/>
        <v>12</v>
      </c>
      <c r="AJ328" s="9">
        <f t="shared" ca="1" si="230"/>
        <v>1</v>
      </c>
      <c r="AK328" s="9">
        <f t="shared" si="231"/>
        <v>3</v>
      </c>
      <c r="AL328" s="9">
        <f t="shared" si="232"/>
        <v>36</v>
      </c>
      <c r="AM328" s="9">
        <f t="shared" si="233"/>
        <v>10</v>
      </c>
      <c r="AN328" s="2">
        <v>43711.436805555553</v>
      </c>
      <c r="AO328">
        <v>542</v>
      </c>
      <c r="AP328" s="1">
        <v>100000</v>
      </c>
      <c r="AQ328" t="s">
        <v>5</v>
      </c>
    </row>
    <row r="329" spans="1:43" x14ac:dyDescent="0.3">
      <c r="A329" t="str">
        <f t="shared" ca="1" si="195"/>
        <v>FY2020 Q4 Sep</v>
      </c>
      <c r="B329">
        <f t="shared" ca="1" si="196"/>
        <v>2020</v>
      </c>
      <c r="C329" s="8" t="str">
        <f t="shared" ca="1" si="197"/>
        <v>Sep</v>
      </c>
      <c r="D329" s="8" t="str">
        <f t="shared" ca="1" si="198"/>
        <v>Q4</v>
      </c>
      <c r="E329">
        <f t="shared" ca="1" si="199"/>
        <v>12</v>
      </c>
      <c r="F329">
        <f t="shared" ca="1" si="200"/>
        <v>4</v>
      </c>
      <c r="G329">
        <f t="shared" ca="1" si="201"/>
        <v>202012</v>
      </c>
      <c r="H329">
        <f t="shared" ca="1" si="202"/>
        <v>202004</v>
      </c>
      <c r="I329" t="str">
        <f t="shared" ca="1" si="203"/>
        <v>FY2020 Q3 Sep</v>
      </c>
      <c r="J329">
        <f t="shared" ca="1" si="204"/>
        <v>2020</v>
      </c>
      <c r="K329" s="8" t="str">
        <f t="shared" ca="1" si="205"/>
        <v>Sep</v>
      </c>
      <c r="L329" s="8" t="str">
        <f t="shared" ca="1" si="206"/>
        <v>Q3</v>
      </c>
      <c r="M329">
        <f t="shared" ca="1" si="207"/>
        <v>9</v>
      </c>
      <c r="N329">
        <f t="shared" ca="1" si="208"/>
        <v>3</v>
      </c>
      <c r="O329">
        <f t="shared" ca="1" si="209"/>
        <v>202009</v>
      </c>
      <c r="P329">
        <f t="shared" ca="1" si="210"/>
        <v>202003</v>
      </c>
      <c r="Q329" t="str">
        <f t="shared" si="211"/>
        <v>FY2020 Q2 Feb</v>
      </c>
      <c r="R329">
        <f t="shared" si="212"/>
        <v>2020</v>
      </c>
      <c r="S329" s="8" t="str">
        <f t="shared" si="213"/>
        <v>Feb</v>
      </c>
      <c r="T329" s="8" t="str">
        <f t="shared" si="214"/>
        <v>Q2</v>
      </c>
      <c r="U329">
        <f t="shared" si="215"/>
        <v>5</v>
      </c>
      <c r="V329">
        <f t="shared" si="216"/>
        <v>2</v>
      </c>
      <c r="W329">
        <f t="shared" si="217"/>
        <v>202005</v>
      </c>
      <c r="X329">
        <f t="shared" si="218"/>
        <v>202002</v>
      </c>
      <c r="Y329" t="str">
        <f t="shared" si="219"/>
        <v>FY2020 Q1 Feb</v>
      </c>
      <c r="Z329">
        <f t="shared" si="220"/>
        <v>2020</v>
      </c>
      <c r="AA329" s="8" t="str">
        <f t="shared" si="221"/>
        <v>Feb</v>
      </c>
      <c r="AB329" s="8" t="str">
        <f t="shared" si="222"/>
        <v>Q1</v>
      </c>
      <c r="AC329">
        <f t="shared" si="223"/>
        <v>2</v>
      </c>
      <c r="AD329">
        <f t="shared" si="224"/>
        <v>1</v>
      </c>
      <c r="AE329">
        <f t="shared" si="225"/>
        <v>202002</v>
      </c>
      <c r="AF329">
        <f t="shared" si="226"/>
        <v>202001</v>
      </c>
      <c r="AG329" s="9">
        <f t="shared" ca="1" si="227"/>
        <v>0</v>
      </c>
      <c r="AH329">
        <f t="shared" ca="1" si="228"/>
        <v>2</v>
      </c>
      <c r="AI329" s="9">
        <f t="shared" ca="1" si="229"/>
        <v>7</v>
      </c>
      <c r="AJ329" s="9">
        <f t="shared" ca="1" si="230"/>
        <v>0</v>
      </c>
      <c r="AK329" s="9">
        <f t="shared" si="231"/>
        <v>4</v>
      </c>
      <c r="AL329" s="9">
        <f t="shared" si="232"/>
        <v>6</v>
      </c>
      <c r="AM329" s="9">
        <f t="shared" si="233"/>
        <v>9</v>
      </c>
      <c r="AN329" s="2">
        <v>43866.375694444447</v>
      </c>
      <c r="AO329">
        <v>552</v>
      </c>
      <c r="AP329" s="1">
        <v>100000</v>
      </c>
      <c r="AQ329" t="s">
        <v>5</v>
      </c>
    </row>
    <row r="330" spans="1:43" x14ac:dyDescent="0.3">
      <c r="A330" t="str">
        <f t="shared" ca="1" si="195"/>
        <v>FY2020 Q4 Sep</v>
      </c>
      <c r="B330">
        <f t="shared" ca="1" si="196"/>
        <v>2020</v>
      </c>
      <c r="C330" s="8" t="str">
        <f t="shared" ca="1" si="197"/>
        <v>Sep</v>
      </c>
      <c r="D330" s="8" t="str">
        <f t="shared" ca="1" si="198"/>
        <v>Q4</v>
      </c>
      <c r="E330">
        <f t="shared" ca="1" si="199"/>
        <v>12</v>
      </c>
      <c r="F330">
        <f t="shared" ca="1" si="200"/>
        <v>4</v>
      </c>
      <c r="G330">
        <f t="shared" ca="1" si="201"/>
        <v>202012</v>
      </c>
      <c r="H330">
        <f t="shared" ca="1" si="202"/>
        <v>202004</v>
      </c>
      <c r="I330" t="str">
        <f t="shared" ca="1" si="203"/>
        <v>FY2020 Q3 Sep</v>
      </c>
      <c r="J330">
        <f t="shared" ca="1" si="204"/>
        <v>2020</v>
      </c>
      <c r="K330" s="8" t="str">
        <f t="shared" ca="1" si="205"/>
        <v>Sep</v>
      </c>
      <c r="L330" s="8" t="str">
        <f t="shared" ca="1" si="206"/>
        <v>Q3</v>
      </c>
      <c r="M330">
        <f t="shared" ca="1" si="207"/>
        <v>9</v>
      </c>
      <c r="N330">
        <f t="shared" ca="1" si="208"/>
        <v>3</v>
      </c>
      <c r="O330">
        <f t="shared" ca="1" si="209"/>
        <v>202009</v>
      </c>
      <c r="P330">
        <f t="shared" ca="1" si="210"/>
        <v>202003</v>
      </c>
      <c r="Q330" t="str">
        <f t="shared" si="211"/>
        <v>FY2020 Q1 Nov</v>
      </c>
      <c r="R330">
        <f t="shared" si="212"/>
        <v>2020</v>
      </c>
      <c r="S330" s="8" t="str">
        <f t="shared" si="213"/>
        <v>Nov</v>
      </c>
      <c r="T330" s="8" t="str">
        <f t="shared" si="214"/>
        <v>Q1</v>
      </c>
      <c r="U330">
        <f t="shared" si="215"/>
        <v>2</v>
      </c>
      <c r="V330">
        <f t="shared" si="216"/>
        <v>1</v>
      </c>
      <c r="W330">
        <f t="shared" si="217"/>
        <v>202002</v>
      </c>
      <c r="X330">
        <f t="shared" si="218"/>
        <v>202001</v>
      </c>
      <c r="Y330" t="str">
        <f t="shared" si="219"/>
        <v>FY2019 Q4 Nov</v>
      </c>
      <c r="Z330">
        <f t="shared" si="220"/>
        <v>2019</v>
      </c>
      <c r="AA330" s="8" t="str">
        <f t="shared" si="221"/>
        <v>Nov</v>
      </c>
      <c r="AB330" s="8" t="str">
        <f t="shared" si="222"/>
        <v>Q4</v>
      </c>
      <c r="AC330">
        <f t="shared" si="223"/>
        <v>11</v>
      </c>
      <c r="AD330">
        <f t="shared" si="224"/>
        <v>4</v>
      </c>
      <c r="AE330">
        <f t="shared" si="225"/>
        <v>201911</v>
      </c>
      <c r="AF330">
        <f t="shared" si="226"/>
        <v>201904</v>
      </c>
      <c r="AG330" s="9">
        <f t="shared" ca="1" si="227"/>
        <v>0</v>
      </c>
      <c r="AH330">
        <f t="shared" ca="1" si="228"/>
        <v>3</v>
      </c>
      <c r="AI330" s="9">
        <f t="shared" ca="1" si="229"/>
        <v>10</v>
      </c>
      <c r="AJ330" s="9">
        <f t="shared" ca="1" si="230"/>
        <v>1</v>
      </c>
      <c r="AK330" s="9">
        <f t="shared" si="231"/>
        <v>6</v>
      </c>
      <c r="AL330" s="9">
        <f t="shared" si="232"/>
        <v>46</v>
      </c>
      <c r="AM330" s="9">
        <f t="shared" si="233"/>
        <v>15</v>
      </c>
      <c r="AN330" s="2">
        <v>43784.657638888886</v>
      </c>
      <c r="AO330">
        <v>607</v>
      </c>
      <c r="AP330" s="1">
        <v>100000</v>
      </c>
      <c r="AQ330" t="s">
        <v>5</v>
      </c>
    </row>
    <row r="331" spans="1:43" x14ac:dyDescent="0.3">
      <c r="A331" t="str">
        <f t="shared" ca="1" si="195"/>
        <v>FY2020 Q4 Sep</v>
      </c>
      <c r="B331">
        <f t="shared" ca="1" si="196"/>
        <v>2020</v>
      </c>
      <c r="C331" s="8" t="str">
        <f t="shared" ca="1" si="197"/>
        <v>Sep</v>
      </c>
      <c r="D331" s="8" t="str">
        <f t="shared" ca="1" si="198"/>
        <v>Q4</v>
      </c>
      <c r="E331">
        <f t="shared" ca="1" si="199"/>
        <v>12</v>
      </c>
      <c r="F331">
        <f t="shared" ca="1" si="200"/>
        <v>4</v>
      </c>
      <c r="G331">
        <f t="shared" ca="1" si="201"/>
        <v>202012</v>
      </c>
      <c r="H331">
        <f t="shared" ca="1" si="202"/>
        <v>202004</v>
      </c>
      <c r="I331" t="str">
        <f t="shared" ca="1" si="203"/>
        <v>FY2020 Q3 Sep</v>
      </c>
      <c r="J331">
        <f t="shared" ca="1" si="204"/>
        <v>2020</v>
      </c>
      <c r="K331" s="8" t="str">
        <f t="shared" ca="1" si="205"/>
        <v>Sep</v>
      </c>
      <c r="L331" s="8" t="str">
        <f t="shared" ca="1" si="206"/>
        <v>Q3</v>
      </c>
      <c r="M331">
        <f t="shared" ca="1" si="207"/>
        <v>9</v>
      </c>
      <c r="N331">
        <f t="shared" ca="1" si="208"/>
        <v>3</v>
      </c>
      <c r="O331">
        <f t="shared" ca="1" si="209"/>
        <v>202009</v>
      </c>
      <c r="P331">
        <f t="shared" ca="1" si="210"/>
        <v>202003</v>
      </c>
      <c r="Q331" t="str">
        <f t="shared" si="211"/>
        <v>FY2020 Q1 Nov</v>
      </c>
      <c r="R331">
        <f t="shared" si="212"/>
        <v>2020</v>
      </c>
      <c r="S331" s="8" t="str">
        <f t="shared" si="213"/>
        <v>Nov</v>
      </c>
      <c r="T331" s="8" t="str">
        <f t="shared" si="214"/>
        <v>Q1</v>
      </c>
      <c r="U331">
        <f t="shared" si="215"/>
        <v>2</v>
      </c>
      <c r="V331">
        <f t="shared" si="216"/>
        <v>1</v>
      </c>
      <c r="W331">
        <f t="shared" si="217"/>
        <v>202002</v>
      </c>
      <c r="X331">
        <f t="shared" si="218"/>
        <v>202001</v>
      </c>
      <c r="Y331" t="str">
        <f t="shared" si="219"/>
        <v>FY2019 Q4 Nov</v>
      </c>
      <c r="Z331">
        <f t="shared" si="220"/>
        <v>2019</v>
      </c>
      <c r="AA331" s="8" t="str">
        <f t="shared" si="221"/>
        <v>Nov</v>
      </c>
      <c r="AB331" s="8" t="str">
        <f t="shared" si="222"/>
        <v>Q4</v>
      </c>
      <c r="AC331">
        <f t="shared" si="223"/>
        <v>11</v>
      </c>
      <c r="AD331">
        <f t="shared" si="224"/>
        <v>4</v>
      </c>
      <c r="AE331">
        <f t="shared" si="225"/>
        <v>201911</v>
      </c>
      <c r="AF331">
        <f t="shared" si="226"/>
        <v>201904</v>
      </c>
      <c r="AG331" s="9">
        <f t="shared" ca="1" si="227"/>
        <v>0</v>
      </c>
      <c r="AH331">
        <f t="shared" ca="1" si="228"/>
        <v>3</v>
      </c>
      <c r="AI331" s="9">
        <f t="shared" ca="1" si="229"/>
        <v>10</v>
      </c>
      <c r="AJ331" s="9">
        <f t="shared" ca="1" si="230"/>
        <v>1</v>
      </c>
      <c r="AK331" s="9">
        <f t="shared" si="231"/>
        <v>5</v>
      </c>
      <c r="AL331" s="9">
        <f t="shared" si="232"/>
        <v>48</v>
      </c>
      <c r="AM331" s="9">
        <f t="shared" si="233"/>
        <v>17</v>
      </c>
      <c r="AN331" s="2">
        <v>43797.714583333334</v>
      </c>
      <c r="AO331">
        <v>607</v>
      </c>
      <c r="AP331" s="1">
        <v>100000</v>
      </c>
      <c r="AQ331" t="s">
        <v>5</v>
      </c>
    </row>
    <row r="332" spans="1:43" x14ac:dyDescent="0.3">
      <c r="A332" t="str">
        <f t="shared" ca="1" si="195"/>
        <v>FY2020 Q4 Sep</v>
      </c>
      <c r="B332">
        <f t="shared" ca="1" si="196"/>
        <v>2020</v>
      </c>
      <c r="C332" s="8" t="str">
        <f t="shared" ca="1" si="197"/>
        <v>Sep</v>
      </c>
      <c r="D332" s="8" t="str">
        <f t="shared" ca="1" si="198"/>
        <v>Q4</v>
      </c>
      <c r="E332">
        <f t="shared" ca="1" si="199"/>
        <v>12</v>
      </c>
      <c r="F332">
        <f t="shared" ca="1" si="200"/>
        <v>4</v>
      </c>
      <c r="G332">
        <f t="shared" ca="1" si="201"/>
        <v>202012</v>
      </c>
      <c r="H332">
        <f t="shared" ca="1" si="202"/>
        <v>202004</v>
      </c>
      <c r="I332" t="str">
        <f t="shared" ca="1" si="203"/>
        <v>FY2020 Q3 Sep</v>
      </c>
      <c r="J332">
        <f t="shared" ca="1" si="204"/>
        <v>2020</v>
      </c>
      <c r="K332" s="8" t="str">
        <f t="shared" ca="1" si="205"/>
        <v>Sep</v>
      </c>
      <c r="L332" s="8" t="str">
        <f t="shared" ca="1" si="206"/>
        <v>Q3</v>
      </c>
      <c r="M332">
        <f t="shared" ca="1" si="207"/>
        <v>9</v>
      </c>
      <c r="N332">
        <f t="shared" ca="1" si="208"/>
        <v>3</v>
      </c>
      <c r="O332">
        <f t="shared" ca="1" si="209"/>
        <v>202009</v>
      </c>
      <c r="P332">
        <f t="shared" ca="1" si="210"/>
        <v>202003</v>
      </c>
      <c r="Q332" t="str">
        <f t="shared" si="211"/>
        <v>FY2020 Q1 Nov</v>
      </c>
      <c r="R332">
        <f t="shared" si="212"/>
        <v>2020</v>
      </c>
      <c r="S332" s="8" t="str">
        <f t="shared" si="213"/>
        <v>Nov</v>
      </c>
      <c r="T332" s="8" t="str">
        <f t="shared" si="214"/>
        <v>Q1</v>
      </c>
      <c r="U332">
        <f t="shared" si="215"/>
        <v>2</v>
      </c>
      <c r="V332">
        <f t="shared" si="216"/>
        <v>1</v>
      </c>
      <c r="W332">
        <f t="shared" si="217"/>
        <v>202002</v>
      </c>
      <c r="X332">
        <f t="shared" si="218"/>
        <v>202001</v>
      </c>
      <c r="Y332" t="str">
        <f t="shared" si="219"/>
        <v>FY2019 Q4 Nov</v>
      </c>
      <c r="Z332">
        <f t="shared" si="220"/>
        <v>2019</v>
      </c>
      <c r="AA332" s="8" t="str">
        <f t="shared" si="221"/>
        <v>Nov</v>
      </c>
      <c r="AB332" s="8" t="str">
        <f t="shared" si="222"/>
        <v>Q4</v>
      </c>
      <c r="AC332">
        <f t="shared" si="223"/>
        <v>11</v>
      </c>
      <c r="AD332">
        <f t="shared" si="224"/>
        <v>4</v>
      </c>
      <c r="AE332">
        <f t="shared" si="225"/>
        <v>201911</v>
      </c>
      <c r="AF332">
        <f t="shared" si="226"/>
        <v>201904</v>
      </c>
      <c r="AG332" s="9">
        <f t="shared" ca="1" si="227"/>
        <v>0</v>
      </c>
      <c r="AH332">
        <f t="shared" ca="1" si="228"/>
        <v>3</v>
      </c>
      <c r="AI332" s="9">
        <f t="shared" ca="1" si="229"/>
        <v>10</v>
      </c>
      <c r="AJ332" s="9">
        <f t="shared" ca="1" si="230"/>
        <v>1</v>
      </c>
      <c r="AK332" s="9">
        <f t="shared" si="231"/>
        <v>3</v>
      </c>
      <c r="AL332" s="9">
        <f t="shared" si="232"/>
        <v>48</v>
      </c>
      <c r="AM332" s="9">
        <f t="shared" si="233"/>
        <v>13</v>
      </c>
      <c r="AN332" s="2">
        <v>43795.54583333333</v>
      </c>
      <c r="AO332">
        <v>659</v>
      </c>
      <c r="AP332" s="1">
        <v>100000</v>
      </c>
      <c r="AQ332" t="s">
        <v>5</v>
      </c>
    </row>
    <row r="333" spans="1:43" x14ac:dyDescent="0.3">
      <c r="A333" t="str">
        <f t="shared" ca="1" si="195"/>
        <v>FY2020 Q4 Sep</v>
      </c>
      <c r="B333">
        <f t="shared" ca="1" si="196"/>
        <v>2020</v>
      </c>
      <c r="C333" s="8" t="str">
        <f t="shared" ca="1" si="197"/>
        <v>Sep</v>
      </c>
      <c r="D333" s="8" t="str">
        <f t="shared" ca="1" si="198"/>
        <v>Q4</v>
      </c>
      <c r="E333">
        <f t="shared" ca="1" si="199"/>
        <v>12</v>
      </c>
      <c r="F333">
        <f t="shared" ca="1" si="200"/>
        <v>4</v>
      </c>
      <c r="G333">
        <f t="shared" ca="1" si="201"/>
        <v>202012</v>
      </c>
      <c r="H333">
        <f t="shared" ca="1" si="202"/>
        <v>202004</v>
      </c>
      <c r="I333" t="str">
        <f t="shared" ca="1" si="203"/>
        <v>FY2020 Q3 Sep</v>
      </c>
      <c r="J333">
        <f t="shared" ca="1" si="204"/>
        <v>2020</v>
      </c>
      <c r="K333" s="8" t="str">
        <f t="shared" ca="1" si="205"/>
        <v>Sep</v>
      </c>
      <c r="L333" s="8" t="str">
        <f t="shared" ca="1" si="206"/>
        <v>Q3</v>
      </c>
      <c r="M333">
        <f t="shared" ca="1" si="207"/>
        <v>9</v>
      </c>
      <c r="N333">
        <f t="shared" ca="1" si="208"/>
        <v>3</v>
      </c>
      <c r="O333">
        <f t="shared" ca="1" si="209"/>
        <v>202009</v>
      </c>
      <c r="P333">
        <f t="shared" ca="1" si="210"/>
        <v>202003</v>
      </c>
      <c r="Q333" t="str">
        <f t="shared" si="211"/>
        <v>FY2020 Q1 Dec</v>
      </c>
      <c r="R333">
        <f t="shared" si="212"/>
        <v>2020</v>
      </c>
      <c r="S333" s="8" t="str">
        <f t="shared" si="213"/>
        <v>Dec</v>
      </c>
      <c r="T333" s="8" t="str">
        <f t="shared" si="214"/>
        <v>Q1</v>
      </c>
      <c r="U333">
        <f t="shared" si="215"/>
        <v>3</v>
      </c>
      <c r="V333">
        <f t="shared" si="216"/>
        <v>1</v>
      </c>
      <c r="W333">
        <f t="shared" si="217"/>
        <v>202003</v>
      </c>
      <c r="X333">
        <f t="shared" si="218"/>
        <v>202001</v>
      </c>
      <c r="Y333" t="str">
        <f t="shared" si="219"/>
        <v>FY2019 Q4 Dec</v>
      </c>
      <c r="Z333">
        <f t="shared" si="220"/>
        <v>2019</v>
      </c>
      <c r="AA333" s="8" t="str">
        <f t="shared" si="221"/>
        <v>Dec</v>
      </c>
      <c r="AB333" s="8" t="str">
        <f t="shared" si="222"/>
        <v>Q4</v>
      </c>
      <c r="AC333">
        <f t="shared" si="223"/>
        <v>12</v>
      </c>
      <c r="AD333">
        <f t="shared" si="224"/>
        <v>4</v>
      </c>
      <c r="AE333">
        <f t="shared" si="225"/>
        <v>201912</v>
      </c>
      <c r="AF333">
        <f t="shared" si="226"/>
        <v>201904</v>
      </c>
      <c r="AG333" s="9">
        <f t="shared" ca="1" si="227"/>
        <v>0</v>
      </c>
      <c r="AH333">
        <f t="shared" ca="1" si="228"/>
        <v>3</v>
      </c>
      <c r="AI333" s="9">
        <f t="shared" ca="1" si="229"/>
        <v>9</v>
      </c>
      <c r="AJ333" s="9">
        <f t="shared" ca="1" si="230"/>
        <v>1</v>
      </c>
      <c r="AK333" s="9">
        <f t="shared" si="231"/>
        <v>6</v>
      </c>
      <c r="AL333" s="9">
        <f t="shared" si="232"/>
        <v>49</v>
      </c>
      <c r="AM333" s="9">
        <f t="shared" si="233"/>
        <v>14</v>
      </c>
      <c r="AN333" s="2">
        <v>43805.592361111114</v>
      </c>
      <c r="AO333">
        <v>659</v>
      </c>
      <c r="AP333" s="1">
        <v>100000</v>
      </c>
      <c r="AQ333" t="s">
        <v>5</v>
      </c>
    </row>
    <row r="334" spans="1:43" x14ac:dyDescent="0.3">
      <c r="A334" t="str">
        <f t="shared" ca="1" si="195"/>
        <v>FY2020 Q4 Sep</v>
      </c>
      <c r="B334">
        <f t="shared" ca="1" si="196"/>
        <v>2020</v>
      </c>
      <c r="C334" s="8" t="str">
        <f t="shared" ca="1" si="197"/>
        <v>Sep</v>
      </c>
      <c r="D334" s="8" t="str">
        <f t="shared" ca="1" si="198"/>
        <v>Q4</v>
      </c>
      <c r="E334">
        <f t="shared" ca="1" si="199"/>
        <v>12</v>
      </c>
      <c r="F334">
        <f t="shared" ca="1" si="200"/>
        <v>4</v>
      </c>
      <c r="G334">
        <f t="shared" ca="1" si="201"/>
        <v>202012</v>
      </c>
      <c r="H334">
        <f t="shared" ca="1" si="202"/>
        <v>202004</v>
      </c>
      <c r="I334" t="str">
        <f t="shared" ca="1" si="203"/>
        <v>FY2020 Q3 Sep</v>
      </c>
      <c r="J334">
        <f t="shared" ca="1" si="204"/>
        <v>2020</v>
      </c>
      <c r="K334" s="8" t="str">
        <f t="shared" ca="1" si="205"/>
        <v>Sep</v>
      </c>
      <c r="L334" s="8" t="str">
        <f t="shared" ca="1" si="206"/>
        <v>Q3</v>
      </c>
      <c r="M334">
        <f t="shared" ca="1" si="207"/>
        <v>9</v>
      </c>
      <c r="N334">
        <f t="shared" ca="1" si="208"/>
        <v>3</v>
      </c>
      <c r="O334">
        <f t="shared" ca="1" si="209"/>
        <v>202009</v>
      </c>
      <c r="P334">
        <f t="shared" ca="1" si="210"/>
        <v>202003</v>
      </c>
      <c r="Q334" t="str">
        <f t="shared" si="211"/>
        <v>FY2020 Q2 Mar</v>
      </c>
      <c r="R334">
        <f t="shared" si="212"/>
        <v>2020</v>
      </c>
      <c r="S334" s="8" t="str">
        <f t="shared" si="213"/>
        <v>Mar</v>
      </c>
      <c r="T334" s="8" t="str">
        <f t="shared" si="214"/>
        <v>Q2</v>
      </c>
      <c r="U334">
        <f t="shared" si="215"/>
        <v>6</v>
      </c>
      <c r="V334">
        <f t="shared" si="216"/>
        <v>2</v>
      </c>
      <c r="W334">
        <f t="shared" si="217"/>
        <v>202006</v>
      </c>
      <c r="X334">
        <f t="shared" si="218"/>
        <v>202002</v>
      </c>
      <c r="Y334" t="str">
        <f t="shared" si="219"/>
        <v>FY2020 Q1 Mar</v>
      </c>
      <c r="Z334">
        <f t="shared" si="220"/>
        <v>2020</v>
      </c>
      <c r="AA334" s="8" t="str">
        <f t="shared" si="221"/>
        <v>Mar</v>
      </c>
      <c r="AB334" s="8" t="str">
        <f t="shared" si="222"/>
        <v>Q1</v>
      </c>
      <c r="AC334">
        <f t="shared" si="223"/>
        <v>3</v>
      </c>
      <c r="AD334">
        <f t="shared" si="224"/>
        <v>1</v>
      </c>
      <c r="AE334">
        <f t="shared" si="225"/>
        <v>202003</v>
      </c>
      <c r="AF334">
        <f t="shared" si="226"/>
        <v>202001</v>
      </c>
      <c r="AG334" s="9">
        <f t="shared" ca="1" si="227"/>
        <v>0</v>
      </c>
      <c r="AH334">
        <f t="shared" ca="1" si="228"/>
        <v>2</v>
      </c>
      <c r="AI334" s="9">
        <f t="shared" ca="1" si="229"/>
        <v>6</v>
      </c>
      <c r="AJ334" s="9">
        <f t="shared" ca="1" si="230"/>
        <v>0</v>
      </c>
      <c r="AK334" s="9">
        <f t="shared" si="231"/>
        <v>2</v>
      </c>
      <c r="AL334" s="9">
        <f t="shared" si="232"/>
        <v>11</v>
      </c>
      <c r="AM334" s="9">
        <f t="shared" si="233"/>
        <v>9</v>
      </c>
      <c r="AN334" s="2">
        <v>43899.397222222222</v>
      </c>
      <c r="AO334">
        <v>697</v>
      </c>
      <c r="AP334" s="1">
        <v>100000</v>
      </c>
      <c r="AQ334" t="s">
        <v>5</v>
      </c>
    </row>
    <row r="335" spans="1:43" x14ac:dyDescent="0.3">
      <c r="A335" t="str">
        <f t="shared" ca="1" si="195"/>
        <v>FY2020 Q4 Sep</v>
      </c>
      <c r="B335">
        <f t="shared" ca="1" si="196"/>
        <v>2020</v>
      </c>
      <c r="C335" s="8" t="str">
        <f t="shared" ca="1" si="197"/>
        <v>Sep</v>
      </c>
      <c r="D335" s="8" t="str">
        <f t="shared" ca="1" si="198"/>
        <v>Q4</v>
      </c>
      <c r="E335">
        <f t="shared" ca="1" si="199"/>
        <v>12</v>
      </c>
      <c r="F335">
        <f t="shared" ca="1" si="200"/>
        <v>4</v>
      </c>
      <c r="G335">
        <f t="shared" ca="1" si="201"/>
        <v>202012</v>
      </c>
      <c r="H335">
        <f t="shared" ca="1" si="202"/>
        <v>202004</v>
      </c>
      <c r="I335" t="str">
        <f t="shared" ca="1" si="203"/>
        <v>FY2020 Q3 Sep</v>
      </c>
      <c r="J335">
        <f t="shared" ca="1" si="204"/>
        <v>2020</v>
      </c>
      <c r="K335" s="8" t="str">
        <f t="shared" ca="1" si="205"/>
        <v>Sep</v>
      </c>
      <c r="L335" s="8" t="str">
        <f t="shared" ca="1" si="206"/>
        <v>Q3</v>
      </c>
      <c r="M335">
        <f t="shared" ca="1" si="207"/>
        <v>9</v>
      </c>
      <c r="N335">
        <f t="shared" ca="1" si="208"/>
        <v>3</v>
      </c>
      <c r="O335">
        <f t="shared" ca="1" si="209"/>
        <v>202009</v>
      </c>
      <c r="P335">
        <f t="shared" ca="1" si="210"/>
        <v>202003</v>
      </c>
      <c r="Q335" t="str">
        <f t="shared" si="211"/>
        <v>FY2020 Q1 Dec</v>
      </c>
      <c r="R335">
        <f t="shared" si="212"/>
        <v>2020</v>
      </c>
      <c r="S335" s="8" t="str">
        <f t="shared" si="213"/>
        <v>Dec</v>
      </c>
      <c r="T335" s="8" t="str">
        <f t="shared" si="214"/>
        <v>Q1</v>
      </c>
      <c r="U335">
        <f t="shared" si="215"/>
        <v>3</v>
      </c>
      <c r="V335">
        <f t="shared" si="216"/>
        <v>1</v>
      </c>
      <c r="W335">
        <f t="shared" si="217"/>
        <v>202003</v>
      </c>
      <c r="X335">
        <f t="shared" si="218"/>
        <v>202001</v>
      </c>
      <c r="Y335" t="str">
        <f t="shared" si="219"/>
        <v>FY2019 Q4 Dec</v>
      </c>
      <c r="Z335">
        <f t="shared" si="220"/>
        <v>2019</v>
      </c>
      <c r="AA335" s="8" t="str">
        <f t="shared" si="221"/>
        <v>Dec</v>
      </c>
      <c r="AB335" s="8" t="str">
        <f t="shared" si="222"/>
        <v>Q4</v>
      </c>
      <c r="AC335">
        <f t="shared" si="223"/>
        <v>12</v>
      </c>
      <c r="AD335">
        <f t="shared" si="224"/>
        <v>4</v>
      </c>
      <c r="AE335">
        <f t="shared" si="225"/>
        <v>201912</v>
      </c>
      <c r="AF335">
        <f t="shared" si="226"/>
        <v>201904</v>
      </c>
      <c r="AG335" s="9">
        <f t="shared" ca="1" si="227"/>
        <v>0</v>
      </c>
      <c r="AH335">
        <f t="shared" ca="1" si="228"/>
        <v>3</v>
      </c>
      <c r="AI335" s="9">
        <f t="shared" ca="1" si="229"/>
        <v>9</v>
      </c>
      <c r="AJ335" s="9">
        <f t="shared" ca="1" si="230"/>
        <v>1</v>
      </c>
      <c r="AK335" s="9">
        <f t="shared" si="231"/>
        <v>6</v>
      </c>
      <c r="AL335" s="9">
        <f t="shared" si="232"/>
        <v>49</v>
      </c>
      <c r="AM335" s="9">
        <f t="shared" si="233"/>
        <v>9</v>
      </c>
      <c r="AN335" s="2">
        <v>43805.395138888889</v>
      </c>
      <c r="AO335">
        <v>831</v>
      </c>
      <c r="AP335" s="1">
        <v>100000</v>
      </c>
      <c r="AQ335" t="s">
        <v>5</v>
      </c>
    </row>
    <row r="336" spans="1:43" x14ac:dyDescent="0.3">
      <c r="A336" t="str">
        <f t="shared" ca="1" si="195"/>
        <v>FY2020 Q4 Sep</v>
      </c>
      <c r="B336">
        <f t="shared" ca="1" si="196"/>
        <v>2020</v>
      </c>
      <c r="C336" s="8" t="str">
        <f t="shared" ca="1" si="197"/>
        <v>Sep</v>
      </c>
      <c r="D336" s="8" t="str">
        <f t="shared" ca="1" si="198"/>
        <v>Q4</v>
      </c>
      <c r="E336">
        <f t="shared" ca="1" si="199"/>
        <v>12</v>
      </c>
      <c r="F336">
        <f t="shared" ca="1" si="200"/>
        <v>4</v>
      </c>
      <c r="G336">
        <f t="shared" ca="1" si="201"/>
        <v>202012</v>
      </c>
      <c r="H336">
        <f t="shared" ca="1" si="202"/>
        <v>202004</v>
      </c>
      <c r="I336" t="str">
        <f t="shared" ca="1" si="203"/>
        <v>FY2020 Q3 Sep</v>
      </c>
      <c r="J336">
        <f t="shared" ca="1" si="204"/>
        <v>2020</v>
      </c>
      <c r="K336" s="8" t="str">
        <f t="shared" ca="1" si="205"/>
        <v>Sep</v>
      </c>
      <c r="L336" s="8" t="str">
        <f t="shared" ca="1" si="206"/>
        <v>Q3</v>
      </c>
      <c r="M336">
        <f t="shared" ca="1" si="207"/>
        <v>9</v>
      </c>
      <c r="N336">
        <f t="shared" ca="1" si="208"/>
        <v>3</v>
      </c>
      <c r="O336">
        <f t="shared" ca="1" si="209"/>
        <v>202009</v>
      </c>
      <c r="P336">
        <f t="shared" ca="1" si="210"/>
        <v>202003</v>
      </c>
      <c r="Q336" t="str">
        <f t="shared" si="211"/>
        <v>FY2020 Q1 Nov</v>
      </c>
      <c r="R336">
        <f t="shared" si="212"/>
        <v>2020</v>
      </c>
      <c r="S336" s="8" t="str">
        <f t="shared" si="213"/>
        <v>Nov</v>
      </c>
      <c r="T336" s="8" t="str">
        <f t="shared" si="214"/>
        <v>Q1</v>
      </c>
      <c r="U336">
        <f t="shared" si="215"/>
        <v>2</v>
      </c>
      <c r="V336">
        <f t="shared" si="216"/>
        <v>1</v>
      </c>
      <c r="W336">
        <f t="shared" si="217"/>
        <v>202002</v>
      </c>
      <c r="X336">
        <f t="shared" si="218"/>
        <v>202001</v>
      </c>
      <c r="Y336" t="str">
        <f t="shared" si="219"/>
        <v>FY2019 Q4 Nov</v>
      </c>
      <c r="Z336">
        <f t="shared" si="220"/>
        <v>2019</v>
      </c>
      <c r="AA336" s="8" t="str">
        <f t="shared" si="221"/>
        <v>Nov</v>
      </c>
      <c r="AB336" s="8" t="str">
        <f t="shared" si="222"/>
        <v>Q4</v>
      </c>
      <c r="AC336">
        <f t="shared" si="223"/>
        <v>11</v>
      </c>
      <c r="AD336">
        <f t="shared" si="224"/>
        <v>4</v>
      </c>
      <c r="AE336">
        <f t="shared" si="225"/>
        <v>201911</v>
      </c>
      <c r="AF336">
        <f t="shared" si="226"/>
        <v>201904</v>
      </c>
      <c r="AG336" s="9">
        <f t="shared" ca="1" si="227"/>
        <v>0</v>
      </c>
      <c r="AH336">
        <f t="shared" ca="1" si="228"/>
        <v>3</v>
      </c>
      <c r="AI336" s="9">
        <f t="shared" ca="1" si="229"/>
        <v>10</v>
      </c>
      <c r="AJ336" s="9">
        <f t="shared" ca="1" si="230"/>
        <v>1</v>
      </c>
      <c r="AK336" s="9">
        <f t="shared" si="231"/>
        <v>5</v>
      </c>
      <c r="AL336" s="9">
        <f t="shared" si="232"/>
        <v>45</v>
      </c>
      <c r="AM336" s="9">
        <f t="shared" si="233"/>
        <v>18</v>
      </c>
      <c r="AN336" s="2">
        <v>43776.756249999999</v>
      </c>
      <c r="AO336">
        <v>1224</v>
      </c>
      <c r="AP336" s="1">
        <v>100000</v>
      </c>
      <c r="AQ336" t="s">
        <v>5</v>
      </c>
    </row>
    <row r="337" spans="1:43" x14ac:dyDescent="0.3">
      <c r="A337" t="str">
        <f t="shared" ca="1" si="195"/>
        <v>FY2020 Q4 Sep</v>
      </c>
      <c r="B337">
        <f t="shared" ca="1" si="196"/>
        <v>2020</v>
      </c>
      <c r="C337" s="8" t="str">
        <f t="shared" ca="1" si="197"/>
        <v>Sep</v>
      </c>
      <c r="D337" s="8" t="str">
        <f t="shared" ca="1" si="198"/>
        <v>Q4</v>
      </c>
      <c r="E337">
        <f t="shared" ca="1" si="199"/>
        <v>12</v>
      </c>
      <c r="F337">
        <f t="shared" ca="1" si="200"/>
        <v>4</v>
      </c>
      <c r="G337">
        <f t="shared" ca="1" si="201"/>
        <v>202012</v>
      </c>
      <c r="H337">
        <f t="shared" ca="1" si="202"/>
        <v>202004</v>
      </c>
      <c r="I337" t="str">
        <f t="shared" ca="1" si="203"/>
        <v>FY2020 Q3 Sep</v>
      </c>
      <c r="J337">
        <f t="shared" ca="1" si="204"/>
        <v>2020</v>
      </c>
      <c r="K337" s="8" t="str">
        <f t="shared" ca="1" si="205"/>
        <v>Sep</v>
      </c>
      <c r="L337" s="8" t="str">
        <f t="shared" ca="1" si="206"/>
        <v>Q3</v>
      </c>
      <c r="M337">
        <f t="shared" ca="1" si="207"/>
        <v>9</v>
      </c>
      <c r="N337">
        <f t="shared" ca="1" si="208"/>
        <v>3</v>
      </c>
      <c r="O337">
        <f t="shared" ca="1" si="209"/>
        <v>202009</v>
      </c>
      <c r="P337">
        <f t="shared" ca="1" si="210"/>
        <v>202003</v>
      </c>
      <c r="Q337" t="str">
        <f t="shared" si="211"/>
        <v>FY2020 Q2 Feb</v>
      </c>
      <c r="R337">
        <f t="shared" si="212"/>
        <v>2020</v>
      </c>
      <c r="S337" s="8" t="str">
        <f t="shared" si="213"/>
        <v>Feb</v>
      </c>
      <c r="T337" s="8" t="str">
        <f t="shared" si="214"/>
        <v>Q2</v>
      </c>
      <c r="U337">
        <f t="shared" si="215"/>
        <v>5</v>
      </c>
      <c r="V337">
        <f t="shared" si="216"/>
        <v>2</v>
      </c>
      <c r="W337">
        <f t="shared" si="217"/>
        <v>202005</v>
      </c>
      <c r="X337">
        <f t="shared" si="218"/>
        <v>202002</v>
      </c>
      <c r="Y337" t="str">
        <f t="shared" si="219"/>
        <v>FY2020 Q1 Feb</v>
      </c>
      <c r="Z337">
        <f t="shared" si="220"/>
        <v>2020</v>
      </c>
      <c r="AA337" s="8" t="str">
        <f t="shared" si="221"/>
        <v>Feb</v>
      </c>
      <c r="AB337" s="8" t="str">
        <f t="shared" si="222"/>
        <v>Q1</v>
      </c>
      <c r="AC337">
        <f t="shared" si="223"/>
        <v>2</v>
      </c>
      <c r="AD337">
        <f t="shared" si="224"/>
        <v>1</v>
      </c>
      <c r="AE337">
        <f t="shared" si="225"/>
        <v>202002</v>
      </c>
      <c r="AF337">
        <f t="shared" si="226"/>
        <v>202001</v>
      </c>
      <c r="AG337" s="9">
        <f t="shared" ca="1" si="227"/>
        <v>0</v>
      </c>
      <c r="AH337">
        <f t="shared" ca="1" si="228"/>
        <v>2</v>
      </c>
      <c r="AI337" s="9">
        <f t="shared" ca="1" si="229"/>
        <v>7</v>
      </c>
      <c r="AJ337" s="9">
        <f t="shared" ca="1" si="230"/>
        <v>0</v>
      </c>
      <c r="AK337" s="9">
        <f t="shared" si="231"/>
        <v>4</v>
      </c>
      <c r="AL337" s="9">
        <f t="shared" si="232"/>
        <v>9</v>
      </c>
      <c r="AM337" s="9">
        <f t="shared" si="233"/>
        <v>15</v>
      </c>
      <c r="AN337" s="2">
        <v>43887.656944444447</v>
      </c>
      <c r="AO337">
        <v>1349</v>
      </c>
      <c r="AP337" s="1">
        <v>100000</v>
      </c>
      <c r="AQ337" t="s">
        <v>5</v>
      </c>
    </row>
    <row r="338" spans="1:43" x14ac:dyDescent="0.3">
      <c r="A338" t="str">
        <f t="shared" ca="1" si="195"/>
        <v>FY2020 Q4 Sep</v>
      </c>
      <c r="B338">
        <f t="shared" ca="1" si="196"/>
        <v>2020</v>
      </c>
      <c r="C338" s="8" t="str">
        <f t="shared" ca="1" si="197"/>
        <v>Sep</v>
      </c>
      <c r="D338" s="8" t="str">
        <f t="shared" ca="1" si="198"/>
        <v>Q4</v>
      </c>
      <c r="E338">
        <f t="shared" ca="1" si="199"/>
        <v>12</v>
      </c>
      <c r="F338">
        <f t="shared" ca="1" si="200"/>
        <v>4</v>
      </c>
      <c r="G338">
        <f t="shared" ca="1" si="201"/>
        <v>202012</v>
      </c>
      <c r="H338">
        <f t="shared" ca="1" si="202"/>
        <v>202004</v>
      </c>
      <c r="I338" t="str">
        <f t="shared" ca="1" si="203"/>
        <v>FY2020 Q3 Sep</v>
      </c>
      <c r="J338">
        <f t="shared" ca="1" si="204"/>
        <v>2020</v>
      </c>
      <c r="K338" s="8" t="str">
        <f t="shared" ca="1" si="205"/>
        <v>Sep</v>
      </c>
      <c r="L338" s="8" t="str">
        <f t="shared" ca="1" si="206"/>
        <v>Q3</v>
      </c>
      <c r="M338">
        <f t="shared" ca="1" si="207"/>
        <v>9</v>
      </c>
      <c r="N338">
        <f t="shared" ca="1" si="208"/>
        <v>3</v>
      </c>
      <c r="O338">
        <f t="shared" ca="1" si="209"/>
        <v>202009</v>
      </c>
      <c r="P338">
        <f t="shared" ca="1" si="210"/>
        <v>202003</v>
      </c>
      <c r="Q338" t="str">
        <f t="shared" si="211"/>
        <v>FY2020 Q2 Mar</v>
      </c>
      <c r="R338">
        <f t="shared" si="212"/>
        <v>2020</v>
      </c>
      <c r="S338" s="8" t="str">
        <f t="shared" si="213"/>
        <v>Mar</v>
      </c>
      <c r="T338" s="8" t="str">
        <f t="shared" si="214"/>
        <v>Q2</v>
      </c>
      <c r="U338">
        <f t="shared" si="215"/>
        <v>6</v>
      </c>
      <c r="V338">
        <f t="shared" si="216"/>
        <v>2</v>
      </c>
      <c r="W338">
        <f t="shared" si="217"/>
        <v>202006</v>
      </c>
      <c r="X338">
        <f t="shared" si="218"/>
        <v>202002</v>
      </c>
      <c r="Y338" t="str">
        <f t="shared" si="219"/>
        <v>FY2020 Q1 Mar</v>
      </c>
      <c r="Z338">
        <f t="shared" si="220"/>
        <v>2020</v>
      </c>
      <c r="AA338" s="8" t="str">
        <f t="shared" si="221"/>
        <v>Mar</v>
      </c>
      <c r="AB338" s="8" t="str">
        <f t="shared" si="222"/>
        <v>Q1</v>
      </c>
      <c r="AC338">
        <f t="shared" si="223"/>
        <v>3</v>
      </c>
      <c r="AD338">
        <f t="shared" si="224"/>
        <v>1</v>
      </c>
      <c r="AE338">
        <f t="shared" si="225"/>
        <v>202003</v>
      </c>
      <c r="AF338">
        <f t="shared" si="226"/>
        <v>202001</v>
      </c>
      <c r="AG338" s="9">
        <f t="shared" ca="1" si="227"/>
        <v>0</v>
      </c>
      <c r="AH338">
        <f t="shared" ca="1" si="228"/>
        <v>2</v>
      </c>
      <c r="AI338" s="9">
        <f t="shared" ca="1" si="229"/>
        <v>6</v>
      </c>
      <c r="AJ338" s="9">
        <f t="shared" ca="1" si="230"/>
        <v>0</v>
      </c>
      <c r="AK338" s="9">
        <f t="shared" si="231"/>
        <v>6</v>
      </c>
      <c r="AL338" s="9">
        <f t="shared" si="232"/>
        <v>11</v>
      </c>
      <c r="AM338" s="9">
        <f t="shared" si="233"/>
        <v>17</v>
      </c>
      <c r="AN338" s="2">
        <v>43903.727083333331</v>
      </c>
      <c r="AO338">
        <v>1371</v>
      </c>
      <c r="AP338" s="1">
        <v>100000</v>
      </c>
      <c r="AQ338" t="s">
        <v>5</v>
      </c>
    </row>
    <row r="339" spans="1:43" x14ac:dyDescent="0.3">
      <c r="A339" t="str">
        <f t="shared" ca="1" si="195"/>
        <v>FY2020 Q4 Sep</v>
      </c>
      <c r="B339">
        <f t="shared" ca="1" si="196"/>
        <v>2020</v>
      </c>
      <c r="C339" s="8" t="str">
        <f t="shared" ca="1" si="197"/>
        <v>Sep</v>
      </c>
      <c r="D339" s="8" t="str">
        <f t="shared" ca="1" si="198"/>
        <v>Q4</v>
      </c>
      <c r="E339">
        <f t="shared" ca="1" si="199"/>
        <v>12</v>
      </c>
      <c r="F339">
        <f t="shared" ca="1" si="200"/>
        <v>4</v>
      </c>
      <c r="G339">
        <f t="shared" ca="1" si="201"/>
        <v>202012</v>
      </c>
      <c r="H339">
        <f t="shared" ca="1" si="202"/>
        <v>202004</v>
      </c>
      <c r="I339" t="str">
        <f t="shared" ca="1" si="203"/>
        <v>FY2020 Q3 Sep</v>
      </c>
      <c r="J339">
        <f t="shared" ca="1" si="204"/>
        <v>2020</v>
      </c>
      <c r="K339" s="8" t="str">
        <f t="shared" ca="1" si="205"/>
        <v>Sep</v>
      </c>
      <c r="L339" s="8" t="str">
        <f t="shared" ca="1" si="206"/>
        <v>Q3</v>
      </c>
      <c r="M339">
        <f t="shared" ca="1" si="207"/>
        <v>9</v>
      </c>
      <c r="N339">
        <f t="shared" ca="1" si="208"/>
        <v>3</v>
      </c>
      <c r="O339">
        <f t="shared" ca="1" si="209"/>
        <v>202009</v>
      </c>
      <c r="P339">
        <f t="shared" ca="1" si="210"/>
        <v>202003</v>
      </c>
      <c r="Q339" t="str">
        <f t="shared" si="211"/>
        <v>FY2020 Q2 Mar</v>
      </c>
      <c r="R339">
        <f t="shared" si="212"/>
        <v>2020</v>
      </c>
      <c r="S339" s="8" t="str">
        <f t="shared" si="213"/>
        <v>Mar</v>
      </c>
      <c r="T339" s="8" t="str">
        <f t="shared" si="214"/>
        <v>Q2</v>
      </c>
      <c r="U339">
        <f t="shared" si="215"/>
        <v>6</v>
      </c>
      <c r="V339">
        <f t="shared" si="216"/>
        <v>2</v>
      </c>
      <c r="W339">
        <f t="shared" si="217"/>
        <v>202006</v>
      </c>
      <c r="X339">
        <f t="shared" si="218"/>
        <v>202002</v>
      </c>
      <c r="Y339" t="str">
        <f t="shared" si="219"/>
        <v>FY2020 Q1 Mar</v>
      </c>
      <c r="Z339">
        <f t="shared" si="220"/>
        <v>2020</v>
      </c>
      <c r="AA339" s="8" t="str">
        <f t="shared" si="221"/>
        <v>Mar</v>
      </c>
      <c r="AB339" s="8" t="str">
        <f t="shared" si="222"/>
        <v>Q1</v>
      </c>
      <c r="AC339">
        <f t="shared" si="223"/>
        <v>3</v>
      </c>
      <c r="AD339">
        <f t="shared" si="224"/>
        <v>1</v>
      </c>
      <c r="AE339">
        <f t="shared" si="225"/>
        <v>202003</v>
      </c>
      <c r="AF339">
        <f t="shared" si="226"/>
        <v>202001</v>
      </c>
      <c r="AG339" s="9">
        <f t="shared" ca="1" si="227"/>
        <v>0</v>
      </c>
      <c r="AH339">
        <f t="shared" ca="1" si="228"/>
        <v>2</v>
      </c>
      <c r="AI339" s="9">
        <f t="shared" ca="1" si="229"/>
        <v>6</v>
      </c>
      <c r="AJ339" s="9">
        <f t="shared" ca="1" si="230"/>
        <v>0</v>
      </c>
      <c r="AK339" s="9">
        <f t="shared" si="231"/>
        <v>6</v>
      </c>
      <c r="AL339" s="9">
        <f t="shared" si="232"/>
        <v>11</v>
      </c>
      <c r="AM339" s="9">
        <f t="shared" si="233"/>
        <v>17</v>
      </c>
      <c r="AN339" s="2">
        <v>43903.71875</v>
      </c>
      <c r="AO339">
        <v>1498</v>
      </c>
      <c r="AP339" s="1">
        <v>100000</v>
      </c>
      <c r="AQ339" t="s">
        <v>5</v>
      </c>
    </row>
    <row r="340" spans="1:43" x14ac:dyDescent="0.3">
      <c r="A340" t="str">
        <f t="shared" ca="1" si="195"/>
        <v>FY2020 Q4 Sep</v>
      </c>
      <c r="B340">
        <f t="shared" ca="1" si="196"/>
        <v>2020</v>
      </c>
      <c r="C340" s="8" t="str">
        <f t="shared" ca="1" si="197"/>
        <v>Sep</v>
      </c>
      <c r="D340" s="8" t="str">
        <f t="shared" ca="1" si="198"/>
        <v>Q4</v>
      </c>
      <c r="E340">
        <f t="shared" ca="1" si="199"/>
        <v>12</v>
      </c>
      <c r="F340">
        <f t="shared" ca="1" si="200"/>
        <v>4</v>
      </c>
      <c r="G340">
        <f t="shared" ca="1" si="201"/>
        <v>202012</v>
      </c>
      <c r="H340">
        <f t="shared" ca="1" si="202"/>
        <v>202004</v>
      </c>
      <c r="I340" t="str">
        <f t="shared" ca="1" si="203"/>
        <v>FY2020 Q3 Sep</v>
      </c>
      <c r="J340">
        <f t="shared" ca="1" si="204"/>
        <v>2020</v>
      </c>
      <c r="K340" s="8" t="str">
        <f t="shared" ca="1" si="205"/>
        <v>Sep</v>
      </c>
      <c r="L340" s="8" t="str">
        <f t="shared" ca="1" si="206"/>
        <v>Q3</v>
      </c>
      <c r="M340">
        <f t="shared" ca="1" si="207"/>
        <v>9</v>
      </c>
      <c r="N340">
        <f t="shared" ca="1" si="208"/>
        <v>3</v>
      </c>
      <c r="O340">
        <f t="shared" ca="1" si="209"/>
        <v>202009</v>
      </c>
      <c r="P340">
        <f t="shared" ca="1" si="210"/>
        <v>202003</v>
      </c>
      <c r="Q340" t="str">
        <f t="shared" si="211"/>
        <v>FY2020 Q1 Nov</v>
      </c>
      <c r="R340">
        <f t="shared" si="212"/>
        <v>2020</v>
      </c>
      <c r="S340" s="8" t="str">
        <f t="shared" si="213"/>
        <v>Nov</v>
      </c>
      <c r="T340" s="8" t="str">
        <f t="shared" si="214"/>
        <v>Q1</v>
      </c>
      <c r="U340">
        <f t="shared" si="215"/>
        <v>2</v>
      </c>
      <c r="V340">
        <f t="shared" si="216"/>
        <v>1</v>
      </c>
      <c r="W340">
        <f t="shared" si="217"/>
        <v>202002</v>
      </c>
      <c r="X340">
        <f t="shared" si="218"/>
        <v>202001</v>
      </c>
      <c r="Y340" t="str">
        <f t="shared" si="219"/>
        <v>FY2019 Q4 Nov</v>
      </c>
      <c r="Z340">
        <f t="shared" si="220"/>
        <v>2019</v>
      </c>
      <c r="AA340" s="8" t="str">
        <f t="shared" si="221"/>
        <v>Nov</v>
      </c>
      <c r="AB340" s="8" t="str">
        <f t="shared" si="222"/>
        <v>Q4</v>
      </c>
      <c r="AC340">
        <f t="shared" si="223"/>
        <v>11</v>
      </c>
      <c r="AD340">
        <f t="shared" si="224"/>
        <v>4</v>
      </c>
      <c r="AE340">
        <f t="shared" si="225"/>
        <v>201911</v>
      </c>
      <c r="AF340">
        <f t="shared" si="226"/>
        <v>201904</v>
      </c>
      <c r="AG340" s="9">
        <f t="shared" ca="1" si="227"/>
        <v>0</v>
      </c>
      <c r="AH340">
        <f t="shared" ca="1" si="228"/>
        <v>3</v>
      </c>
      <c r="AI340" s="9">
        <f t="shared" ca="1" si="229"/>
        <v>10</v>
      </c>
      <c r="AJ340" s="9">
        <f t="shared" ca="1" si="230"/>
        <v>1</v>
      </c>
      <c r="AK340" s="9">
        <f t="shared" si="231"/>
        <v>5</v>
      </c>
      <c r="AL340" s="9">
        <f t="shared" si="232"/>
        <v>46</v>
      </c>
      <c r="AM340" s="9">
        <f t="shared" si="233"/>
        <v>15</v>
      </c>
      <c r="AN340" s="2">
        <v>43783.665277777778</v>
      </c>
      <c r="AO340">
        <v>1582</v>
      </c>
      <c r="AP340" s="1">
        <v>100000</v>
      </c>
      <c r="AQ340" t="s">
        <v>5</v>
      </c>
    </row>
    <row r="341" spans="1:43" x14ac:dyDescent="0.3">
      <c r="A341" t="str">
        <f t="shared" ca="1" si="195"/>
        <v>FY2020 Q4 Sep</v>
      </c>
      <c r="B341">
        <f t="shared" ca="1" si="196"/>
        <v>2020</v>
      </c>
      <c r="C341" s="8" t="str">
        <f t="shared" ca="1" si="197"/>
        <v>Sep</v>
      </c>
      <c r="D341" s="8" t="str">
        <f t="shared" ca="1" si="198"/>
        <v>Q4</v>
      </c>
      <c r="E341">
        <f t="shared" ca="1" si="199"/>
        <v>12</v>
      </c>
      <c r="F341">
        <f t="shared" ca="1" si="200"/>
        <v>4</v>
      </c>
      <c r="G341">
        <f t="shared" ca="1" si="201"/>
        <v>202012</v>
      </c>
      <c r="H341">
        <f t="shared" ca="1" si="202"/>
        <v>202004</v>
      </c>
      <c r="I341" t="str">
        <f t="shared" ca="1" si="203"/>
        <v>FY2020 Q3 Sep</v>
      </c>
      <c r="J341">
        <f t="shared" ca="1" si="204"/>
        <v>2020</v>
      </c>
      <c r="K341" s="8" t="str">
        <f t="shared" ca="1" si="205"/>
        <v>Sep</v>
      </c>
      <c r="L341" s="8" t="str">
        <f t="shared" ca="1" si="206"/>
        <v>Q3</v>
      </c>
      <c r="M341">
        <f t="shared" ca="1" si="207"/>
        <v>9</v>
      </c>
      <c r="N341">
        <f t="shared" ca="1" si="208"/>
        <v>3</v>
      </c>
      <c r="O341">
        <f t="shared" ca="1" si="209"/>
        <v>202009</v>
      </c>
      <c r="P341">
        <f t="shared" ca="1" si="210"/>
        <v>202003</v>
      </c>
      <c r="Q341" t="str">
        <f t="shared" si="211"/>
        <v>FY2020 Q1 Nov</v>
      </c>
      <c r="R341">
        <f t="shared" si="212"/>
        <v>2020</v>
      </c>
      <c r="S341" s="8" t="str">
        <f t="shared" si="213"/>
        <v>Nov</v>
      </c>
      <c r="T341" s="8" t="str">
        <f t="shared" si="214"/>
        <v>Q1</v>
      </c>
      <c r="U341">
        <f t="shared" si="215"/>
        <v>2</v>
      </c>
      <c r="V341">
        <f t="shared" si="216"/>
        <v>1</v>
      </c>
      <c r="W341">
        <f t="shared" si="217"/>
        <v>202002</v>
      </c>
      <c r="X341">
        <f t="shared" si="218"/>
        <v>202001</v>
      </c>
      <c r="Y341" t="str">
        <f t="shared" si="219"/>
        <v>FY2019 Q4 Nov</v>
      </c>
      <c r="Z341">
        <f t="shared" si="220"/>
        <v>2019</v>
      </c>
      <c r="AA341" s="8" t="str">
        <f t="shared" si="221"/>
        <v>Nov</v>
      </c>
      <c r="AB341" s="8" t="str">
        <f t="shared" si="222"/>
        <v>Q4</v>
      </c>
      <c r="AC341">
        <f t="shared" si="223"/>
        <v>11</v>
      </c>
      <c r="AD341">
        <f t="shared" si="224"/>
        <v>4</v>
      </c>
      <c r="AE341">
        <f t="shared" si="225"/>
        <v>201911</v>
      </c>
      <c r="AF341">
        <f t="shared" si="226"/>
        <v>201904</v>
      </c>
      <c r="AG341" s="9">
        <f t="shared" ca="1" si="227"/>
        <v>0</v>
      </c>
      <c r="AH341">
        <f t="shared" ca="1" si="228"/>
        <v>3</v>
      </c>
      <c r="AI341" s="9">
        <f t="shared" ca="1" si="229"/>
        <v>10</v>
      </c>
      <c r="AJ341" s="9">
        <f t="shared" ca="1" si="230"/>
        <v>1</v>
      </c>
      <c r="AK341" s="9">
        <f t="shared" si="231"/>
        <v>6</v>
      </c>
      <c r="AL341" s="9">
        <f t="shared" si="232"/>
        <v>44</v>
      </c>
      <c r="AM341" s="9">
        <f t="shared" si="233"/>
        <v>11</v>
      </c>
      <c r="AN341" s="2">
        <v>43770.474305555559</v>
      </c>
      <c r="AO341">
        <v>1681</v>
      </c>
      <c r="AP341" s="1">
        <v>100000</v>
      </c>
      <c r="AQ341" t="s">
        <v>5</v>
      </c>
    </row>
    <row r="342" spans="1:43" x14ac:dyDescent="0.3">
      <c r="A342" t="str">
        <f t="shared" ca="1" si="195"/>
        <v>FY2020 Q4 Sep</v>
      </c>
      <c r="B342">
        <f t="shared" ca="1" si="196"/>
        <v>2020</v>
      </c>
      <c r="C342" s="8" t="str">
        <f t="shared" ca="1" si="197"/>
        <v>Sep</v>
      </c>
      <c r="D342" s="8" t="str">
        <f t="shared" ca="1" si="198"/>
        <v>Q4</v>
      </c>
      <c r="E342">
        <f t="shared" ca="1" si="199"/>
        <v>12</v>
      </c>
      <c r="F342">
        <f t="shared" ca="1" si="200"/>
        <v>4</v>
      </c>
      <c r="G342">
        <f t="shared" ca="1" si="201"/>
        <v>202012</v>
      </c>
      <c r="H342">
        <f t="shared" ca="1" si="202"/>
        <v>202004</v>
      </c>
      <c r="I342" t="str">
        <f t="shared" ca="1" si="203"/>
        <v>FY2020 Q3 Sep</v>
      </c>
      <c r="J342">
        <f t="shared" ca="1" si="204"/>
        <v>2020</v>
      </c>
      <c r="K342" s="8" t="str">
        <f t="shared" ca="1" si="205"/>
        <v>Sep</v>
      </c>
      <c r="L342" s="8" t="str">
        <f t="shared" ca="1" si="206"/>
        <v>Q3</v>
      </c>
      <c r="M342">
        <f t="shared" ca="1" si="207"/>
        <v>9</v>
      </c>
      <c r="N342">
        <f t="shared" ca="1" si="208"/>
        <v>3</v>
      </c>
      <c r="O342">
        <f t="shared" ca="1" si="209"/>
        <v>202009</v>
      </c>
      <c r="P342">
        <f t="shared" ca="1" si="210"/>
        <v>202003</v>
      </c>
      <c r="Q342" t="str">
        <f t="shared" si="211"/>
        <v>FY2020 Q2 Mar</v>
      </c>
      <c r="R342">
        <f t="shared" si="212"/>
        <v>2020</v>
      </c>
      <c r="S342" s="8" t="str">
        <f t="shared" si="213"/>
        <v>Mar</v>
      </c>
      <c r="T342" s="8" t="str">
        <f t="shared" si="214"/>
        <v>Q2</v>
      </c>
      <c r="U342">
        <f t="shared" si="215"/>
        <v>6</v>
      </c>
      <c r="V342">
        <f t="shared" si="216"/>
        <v>2</v>
      </c>
      <c r="W342">
        <f t="shared" si="217"/>
        <v>202006</v>
      </c>
      <c r="X342">
        <f t="shared" si="218"/>
        <v>202002</v>
      </c>
      <c r="Y342" t="str">
        <f t="shared" si="219"/>
        <v>FY2020 Q1 Mar</v>
      </c>
      <c r="Z342">
        <f t="shared" si="220"/>
        <v>2020</v>
      </c>
      <c r="AA342" s="8" t="str">
        <f t="shared" si="221"/>
        <v>Mar</v>
      </c>
      <c r="AB342" s="8" t="str">
        <f t="shared" si="222"/>
        <v>Q1</v>
      </c>
      <c r="AC342">
        <f t="shared" si="223"/>
        <v>3</v>
      </c>
      <c r="AD342">
        <f t="shared" si="224"/>
        <v>1</v>
      </c>
      <c r="AE342">
        <f t="shared" si="225"/>
        <v>202003</v>
      </c>
      <c r="AF342">
        <f t="shared" si="226"/>
        <v>202001</v>
      </c>
      <c r="AG342" s="9">
        <f t="shared" ca="1" si="227"/>
        <v>0</v>
      </c>
      <c r="AH342">
        <f t="shared" ca="1" si="228"/>
        <v>2</v>
      </c>
      <c r="AI342" s="9">
        <f t="shared" ca="1" si="229"/>
        <v>6</v>
      </c>
      <c r="AJ342" s="9">
        <f t="shared" ca="1" si="230"/>
        <v>0</v>
      </c>
      <c r="AK342" s="9">
        <f t="shared" si="231"/>
        <v>3</v>
      </c>
      <c r="AL342" s="9">
        <f t="shared" si="232"/>
        <v>11</v>
      </c>
      <c r="AM342" s="9">
        <f t="shared" si="233"/>
        <v>8</v>
      </c>
      <c r="AN342" s="2">
        <v>43900.363194444442</v>
      </c>
      <c r="AO342">
        <v>1845</v>
      </c>
      <c r="AP342" s="1">
        <v>100000</v>
      </c>
      <c r="AQ342" t="s">
        <v>5</v>
      </c>
    </row>
    <row r="343" spans="1:43" x14ac:dyDescent="0.3">
      <c r="A343" t="str">
        <f t="shared" ca="1" si="195"/>
        <v>FY2020 Q4 Sep</v>
      </c>
      <c r="B343">
        <f t="shared" ca="1" si="196"/>
        <v>2020</v>
      </c>
      <c r="C343" s="8" t="str">
        <f t="shared" ca="1" si="197"/>
        <v>Sep</v>
      </c>
      <c r="D343" s="8" t="str">
        <f t="shared" ca="1" si="198"/>
        <v>Q4</v>
      </c>
      <c r="E343">
        <f t="shared" ca="1" si="199"/>
        <v>12</v>
      </c>
      <c r="F343">
        <f t="shared" ca="1" si="200"/>
        <v>4</v>
      </c>
      <c r="G343">
        <f t="shared" ca="1" si="201"/>
        <v>202012</v>
      </c>
      <c r="H343">
        <f t="shared" ca="1" si="202"/>
        <v>202004</v>
      </c>
      <c r="I343" t="str">
        <f t="shared" ca="1" si="203"/>
        <v>FY2020 Q3 Sep</v>
      </c>
      <c r="J343">
        <f t="shared" ca="1" si="204"/>
        <v>2020</v>
      </c>
      <c r="K343" s="8" t="str">
        <f t="shared" ca="1" si="205"/>
        <v>Sep</v>
      </c>
      <c r="L343" s="8" t="str">
        <f t="shared" ca="1" si="206"/>
        <v>Q3</v>
      </c>
      <c r="M343">
        <f t="shared" ca="1" si="207"/>
        <v>9</v>
      </c>
      <c r="N343">
        <f t="shared" ca="1" si="208"/>
        <v>3</v>
      </c>
      <c r="O343">
        <f t="shared" ca="1" si="209"/>
        <v>202009</v>
      </c>
      <c r="P343">
        <f t="shared" ca="1" si="210"/>
        <v>202003</v>
      </c>
      <c r="Q343" t="str">
        <f t="shared" si="211"/>
        <v>FY2020 Q2 Mar</v>
      </c>
      <c r="R343">
        <f t="shared" si="212"/>
        <v>2020</v>
      </c>
      <c r="S343" s="8" t="str">
        <f t="shared" si="213"/>
        <v>Mar</v>
      </c>
      <c r="T343" s="8" t="str">
        <f t="shared" si="214"/>
        <v>Q2</v>
      </c>
      <c r="U343">
        <f t="shared" si="215"/>
        <v>6</v>
      </c>
      <c r="V343">
        <f t="shared" si="216"/>
        <v>2</v>
      </c>
      <c r="W343">
        <f t="shared" si="217"/>
        <v>202006</v>
      </c>
      <c r="X343">
        <f t="shared" si="218"/>
        <v>202002</v>
      </c>
      <c r="Y343" t="str">
        <f t="shared" si="219"/>
        <v>FY2020 Q1 Mar</v>
      </c>
      <c r="Z343">
        <f t="shared" si="220"/>
        <v>2020</v>
      </c>
      <c r="AA343" s="8" t="str">
        <f t="shared" si="221"/>
        <v>Mar</v>
      </c>
      <c r="AB343" s="8" t="str">
        <f t="shared" si="222"/>
        <v>Q1</v>
      </c>
      <c r="AC343">
        <f t="shared" si="223"/>
        <v>3</v>
      </c>
      <c r="AD343">
        <f t="shared" si="224"/>
        <v>1</v>
      </c>
      <c r="AE343">
        <f t="shared" si="225"/>
        <v>202003</v>
      </c>
      <c r="AF343">
        <f t="shared" si="226"/>
        <v>202001</v>
      </c>
      <c r="AG343" s="9">
        <f t="shared" ca="1" si="227"/>
        <v>0</v>
      </c>
      <c r="AH343">
        <f t="shared" ca="1" si="228"/>
        <v>2</v>
      </c>
      <c r="AI343" s="9">
        <f t="shared" ca="1" si="229"/>
        <v>6</v>
      </c>
      <c r="AJ343" s="9">
        <f t="shared" ca="1" si="230"/>
        <v>0</v>
      </c>
      <c r="AK343" s="9">
        <f t="shared" si="231"/>
        <v>3</v>
      </c>
      <c r="AL343" s="9">
        <f t="shared" si="232"/>
        <v>11</v>
      </c>
      <c r="AM343" s="9">
        <f t="shared" si="233"/>
        <v>16</v>
      </c>
      <c r="AN343" s="2">
        <v>43900.668749999997</v>
      </c>
      <c r="AO343">
        <v>1977</v>
      </c>
      <c r="AP343" s="1">
        <v>100000</v>
      </c>
      <c r="AQ343" t="s">
        <v>5</v>
      </c>
    </row>
    <row r="344" spans="1:43" x14ac:dyDescent="0.3">
      <c r="A344" t="str">
        <f t="shared" ca="1" si="195"/>
        <v>FY2020 Q4 Sep</v>
      </c>
      <c r="B344">
        <f t="shared" ca="1" si="196"/>
        <v>2020</v>
      </c>
      <c r="C344" s="8" t="str">
        <f t="shared" ca="1" si="197"/>
        <v>Sep</v>
      </c>
      <c r="D344" s="8" t="str">
        <f t="shared" ca="1" si="198"/>
        <v>Q4</v>
      </c>
      <c r="E344">
        <f t="shared" ca="1" si="199"/>
        <v>12</v>
      </c>
      <c r="F344">
        <f t="shared" ca="1" si="200"/>
        <v>4</v>
      </c>
      <c r="G344">
        <f t="shared" ca="1" si="201"/>
        <v>202012</v>
      </c>
      <c r="H344">
        <f t="shared" ca="1" si="202"/>
        <v>202004</v>
      </c>
      <c r="I344" t="str">
        <f t="shared" ca="1" si="203"/>
        <v>FY2020 Q3 Sep</v>
      </c>
      <c r="J344">
        <f t="shared" ca="1" si="204"/>
        <v>2020</v>
      </c>
      <c r="K344" s="8" t="str">
        <f t="shared" ca="1" si="205"/>
        <v>Sep</v>
      </c>
      <c r="L344" s="8" t="str">
        <f t="shared" ca="1" si="206"/>
        <v>Q3</v>
      </c>
      <c r="M344">
        <f t="shared" ca="1" si="207"/>
        <v>9</v>
      </c>
      <c r="N344">
        <f t="shared" ca="1" si="208"/>
        <v>3</v>
      </c>
      <c r="O344">
        <f t="shared" ca="1" si="209"/>
        <v>202009</v>
      </c>
      <c r="P344">
        <f t="shared" ca="1" si="210"/>
        <v>202003</v>
      </c>
      <c r="Q344" t="str">
        <f t="shared" si="211"/>
        <v>FY2020 Q1 Dec</v>
      </c>
      <c r="R344">
        <f t="shared" si="212"/>
        <v>2020</v>
      </c>
      <c r="S344" s="8" t="str">
        <f t="shared" si="213"/>
        <v>Dec</v>
      </c>
      <c r="T344" s="8" t="str">
        <f t="shared" si="214"/>
        <v>Q1</v>
      </c>
      <c r="U344">
        <f t="shared" si="215"/>
        <v>3</v>
      </c>
      <c r="V344">
        <f t="shared" si="216"/>
        <v>1</v>
      </c>
      <c r="W344">
        <f t="shared" si="217"/>
        <v>202003</v>
      </c>
      <c r="X344">
        <f t="shared" si="218"/>
        <v>202001</v>
      </c>
      <c r="Y344" t="str">
        <f t="shared" si="219"/>
        <v>FY2019 Q4 Dec</v>
      </c>
      <c r="Z344">
        <f t="shared" si="220"/>
        <v>2019</v>
      </c>
      <c r="AA344" s="8" t="str">
        <f t="shared" si="221"/>
        <v>Dec</v>
      </c>
      <c r="AB344" s="8" t="str">
        <f t="shared" si="222"/>
        <v>Q4</v>
      </c>
      <c r="AC344">
        <f t="shared" si="223"/>
        <v>12</v>
      </c>
      <c r="AD344">
        <f t="shared" si="224"/>
        <v>4</v>
      </c>
      <c r="AE344">
        <f t="shared" si="225"/>
        <v>201912</v>
      </c>
      <c r="AF344">
        <f t="shared" si="226"/>
        <v>201904</v>
      </c>
      <c r="AG344" s="9">
        <f t="shared" ca="1" si="227"/>
        <v>0</v>
      </c>
      <c r="AH344">
        <f t="shared" ca="1" si="228"/>
        <v>3</v>
      </c>
      <c r="AI344" s="9">
        <f t="shared" ca="1" si="229"/>
        <v>9</v>
      </c>
      <c r="AJ344" s="9">
        <f t="shared" ca="1" si="230"/>
        <v>1</v>
      </c>
      <c r="AK344" s="9">
        <f t="shared" si="231"/>
        <v>2</v>
      </c>
      <c r="AL344" s="9">
        <f t="shared" si="232"/>
        <v>51</v>
      </c>
      <c r="AM344" s="9">
        <f t="shared" si="233"/>
        <v>14</v>
      </c>
      <c r="AN344" s="2">
        <v>43815.62222222222</v>
      </c>
      <c r="AO344">
        <v>2023</v>
      </c>
      <c r="AP344" s="1">
        <v>100000</v>
      </c>
      <c r="AQ344" t="s">
        <v>5</v>
      </c>
    </row>
    <row r="345" spans="1:43" x14ac:dyDescent="0.3">
      <c r="A345" t="str">
        <f t="shared" ca="1" si="195"/>
        <v>FY2020 Q4 Sep</v>
      </c>
      <c r="B345">
        <f t="shared" ca="1" si="196"/>
        <v>2020</v>
      </c>
      <c r="C345" s="8" t="str">
        <f t="shared" ca="1" si="197"/>
        <v>Sep</v>
      </c>
      <c r="D345" s="8" t="str">
        <f t="shared" ca="1" si="198"/>
        <v>Q4</v>
      </c>
      <c r="E345">
        <f t="shared" ca="1" si="199"/>
        <v>12</v>
      </c>
      <c r="F345">
        <f t="shared" ca="1" si="200"/>
        <v>4</v>
      </c>
      <c r="G345">
        <f t="shared" ca="1" si="201"/>
        <v>202012</v>
      </c>
      <c r="H345">
        <f t="shared" ca="1" si="202"/>
        <v>202004</v>
      </c>
      <c r="I345" t="str">
        <f t="shared" ca="1" si="203"/>
        <v>FY2020 Q3 Sep</v>
      </c>
      <c r="J345">
        <f t="shared" ca="1" si="204"/>
        <v>2020</v>
      </c>
      <c r="K345" s="8" t="str">
        <f t="shared" ca="1" si="205"/>
        <v>Sep</v>
      </c>
      <c r="L345" s="8" t="str">
        <f t="shared" ca="1" si="206"/>
        <v>Q3</v>
      </c>
      <c r="M345">
        <f t="shared" ca="1" si="207"/>
        <v>9</v>
      </c>
      <c r="N345">
        <f t="shared" ca="1" si="208"/>
        <v>3</v>
      </c>
      <c r="O345">
        <f t="shared" ca="1" si="209"/>
        <v>202009</v>
      </c>
      <c r="P345">
        <f t="shared" ca="1" si="210"/>
        <v>202003</v>
      </c>
      <c r="Q345" t="str">
        <f t="shared" si="211"/>
        <v>FY2020 Q1 Oct</v>
      </c>
      <c r="R345">
        <f t="shared" si="212"/>
        <v>2020</v>
      </c>
      <c r="S345" s="8" t="str">
        <f t="shared" si="213"/>
        <v>Oct</v>
      </c>
      <c r="T345" s="8" t="str">
        <f t="shared" si="214"/>
        <v>Q1</v>
      </c>
      <c r="U345">
        <f t="shared" si="215"/>
        <v>1</v>
      </c>
      <c r="V345">
        <f t="shared" si="216"/>
        <v>1</v>
      </c>
      <c r="W345">
        <f t="shared" si="217"/>
        <v>202001</v>
      </c>
      <c r="X345">
        <f t="shared" si="218"/>
        <v>202001</v>
      </c>
      <c r="Y345" t="str">
        <f t="shared" si="219"/>
        <v>FY2019 Q4 Oct</v>
      </c>
      <c r="Z345">
        <f t="shared" si="220"/>
        <v>2019</v>
      </c>
      <c r="AA345" s="8" t="str">
        <f t="shared" si="221"/>
        <v>Oct</v>
      </c>
      <c r="AB345" s="8" t="str">
        <f t="shared" si="222"/>
        <v>Q4</v>
      </c>
      <c r="AC345">
        <f t="shared" si="223"/>
        <v>10</v>
      </c>
      <c r="AD345">
        <f t="shared" si="224"/>
        <v>4</v>
      </c>
      <c r="AE345">
        <f t="shared" si="225"/>
        <v>201910</v>
      </c>
      <c r="AF345">
        <f t="shared" si="226"/>
        <v>201904</v>
      </c>
      <c r="AG345" s="9">
        <f t="shared" ca="1" si="227"/>
        <v>0</v>
      </c>
      <c r="AH345">
        <f t="shared" ca="1" si="228"/>
        <v>4</v>
      </c>
      <c r="AI345" s="9">
        <f t="shared" ca="1" si="229"/>
        <v>11</v>
      </c>
      <c r="AJ345" s="9">
        <f t="shared" ca="1" si="230"/>
        <v>1</v>
      </c>
      <c r="AK345" s="9">
        <f t="shared" si="231"/>
        <v>4</v>
      </c>
      <c r="AL345" s="9">
        <f t="shared" si="232"/>
        <v>44</v>
      </c>
      <c r="AM345" s="9">
        <f t="shared" si="233"/>
        <v>8</v>
      </c>
      <c r="AN345" s="2">
        <v>43768.372916666667</v>
      </c>
      <c r="AO345">
        <v>2071</v>
      </c>
      <c r="AP345" s="1">
        <v>100000</v>
      </c>
      <c r="AQ345" t="s">
        <v>5</v>
      </c>
    </row>
    <row r="346" spans="1:43" x14ac:dyDescent="0.3">
      <c r="A346" t="str">
        <f t="shared" ca="1" si="195"/>
        <v>FY2020 Q4 Sep</v>
      </c>
      <c r="B346">
        <f t="shared" ca="1" si="196"/>
        <v>2020</v>
      </c>
      <c r="C346" s="8" t="str">
        <f t="shared" ca="1" si="197"/>
        <v>Sep</v>
      </c>
      <c r="D346" s="8" t="str">
        <f t="shared" ca="1" si="198"/>
        <v>Q4</v>
      </c>
      <c r="E346">
        <f t="shared" ca="1" si="199"/>
        <v>12</v>
      </c>
      <c r="F346">
        <f t="shared" ca="1" si="200"/>
        <v>4</v>
      </c>
      <c r="G346">
        <f t="shared" ca="1" si="201"/>
        <v>202012</v>
      </c>
      <c r="H346">
        <f t="shared" ca="1" si="202"/>
        <v>202004</v>
      </c>
      <c r="I346" t="str">
        <f t="shared" ca="1" si="203"/>
        <v>FY2020 Q3 Sep</v>
      </c>
      <c r="J346">
        <f t="shared" ca="1" si="204"/>
        <v>2020</v>
      </c>
      <c r="K346" s="8" t="str">
        <f t="shared" ca="1" si="205"/>
        <v>Sep</v>
      </c>
      <c r="L346" s="8" t="str">
        <f t="shared" ca="1" si="206"/>
        <v>Q3</v>
      </c>
      <c r="M346">
        <f t="shared" ca="1" si="207"/>
        <v>9</v>
      </c>
      <c r="N346">
        <f t="shared" ca="1" si="208"/>
        <v>3</v>
      </c>
      <c r="O346">
        <f t="shared" ca="1" si="209"/>
        <v>202009</v>
      </c>
      <c r="P346">
        <f t="shared" ca="1" si="210"/>
        <v>202003</v>
      </c>
      <c r="Q346" t="str">
        <f t="shared" si="211"/>
        <v>FY2020 Q1 Oct</v>
      </c>
      <c r="R346">
        <f t="shared" si="212"/>
        <v>2020</v>
      </c>
      <c r="S346" s="8" t="str">
        <f t="shared" si="213"/>
        <v>Oct</v>
      </c>
      <c r="T346" s="8" t="str">
        <f t="shared" si="214"/>
        <v>Q1</v>
      </c>
      <c r="U346">
        <f t="shared" si="215"/>
        <v>1</v>
      </c>
      <c r="V346">
        <f t="shared" si="216"/>
        <v>1</v>
      </c>
      <c r="W346">
        <f t="shared" si="217"/>
        <v>202001</v>
      </c>
      <c r="X346">
        <f t="shared" si="218"/>
        <v>202001</v>
      </c>
      <c r="Y346" t="str">
        <f t="shared" si="219"/>
        <v>FY2019 Q4 Oct</v>
      </c>
      <c r="Z346">
        <f t="shared" si="220"/>
        <v>2019</v>
      </c>
      <c r="AA346" s="8" t="str">
        <f t="shared" si="221"/>
        <v>Oct</v>
      </c>
      <c r="AB346" s="8" t="str">
        <f t="shared" si="222"/>
        <v>Q4</v>
      </c>
      <c r="AC346">
        <f t="shared" si="223"/>
        <v>10</v>
      </c>
      <c r="AD346">
        <f t="shared" si="224"/>
        <v>4</v>
      </c>
      <c r="AE346">
        <f t="shared" si="225"/>
        <v>201910</v>
      </c>
      <c r="AF346">
        <f t="shared" si="226"/>
        <v>201904</v>
      </c>
      <c r="AG346" s="9">
        <f t="shared" ca="1" si="227"/>
        <v>0</v>
      </c>
      <c r="AH346">
        <f t="shared" ca="1" si="228"/>
        <v>4</v>
      </c>
      <c r="AI346" s="9">
        <f t="shared" ca="1" si="229"/>
        <v>11</v>
      </c>
      <c r="AJ346" s="9">
        <f t="shared" ca="1" si="230"/>
        <v>1</v>
      </c>
      <c r="AK346" s="9">
        <f t="shared" si="231"/>
        <v>5</v>
      </c>
      <c r="AL346" s="9">
        <f t="shared" si="232"/>
        <v>44</v>
      </c>
      <c r="AM346" s="9">
        <f t="shared" si="233"/>
        <v>8</v>
      </c>
      <c r="AN346" s="2">
        <v>43769.347916666666</v>
      </c>
      <c r="AO346">
        <v>2329</v>
      </c>
      <c r="AP346" s="1">
        <v>100000</v>
      </c>
      <c r="AQ346" t="s">
        <v>5</v>
      </c>
    </row>
    <row r="347" spans="1:43" x14ac:dyDescent="0.3">
      <c r="A347" t="str">
        <f t="shared" ca="1" si="195"/>
        <v>FY2020 Q4 Sep</v>
      </c>
      <c r="B347">
        <f t="shared" ca="1" si="196"/>
        <v>2020</v>
      </c>
      <c r="C347" s="8" t="str">
        <f t="shared" ca="1" si="197"/>
        <v>Sep</v>
      </c>
      <c r="D347" s="8" t="str">
        <f t="shared" ca="1" si="198"/>
        <v>Q4</v>
      </c>
      <c r="E347">
        <f t="shared" ca="1" si="199"/>
        <v>12</v>
      </c>
      <c r="F347">
        <f t="shared" ca="1" si="200"/>
        <v>4</v>
      </c>
      <c r="G347">
        <f t="shared" ca="1" si="201"/>
        <v>202012</v>
      </c>
      <c r="H347">
        <f t="shared" ca="1" si="202"/>
        <v>202004</v>
      </c>
      <c r="I347" t="str">
        <f t="shared" ca="1" si="203"/>
        <v>FY2020 Q3 Sep</v>
      </c>
      <c r="J347">
        <f t="shared" ca="1" si="204"/>
        <v>2020</v>
      </c>
      <c r="K347" s="8" t="str">
        <f t="shared" ca="1" si="205"/>
        <v>Sep</v>
      </c>
      <c r="L347" s="8" t="str">
        <f t="shared" ca="1" si="206"/>
        <v>Q3</v>
      </c>
      <c r="M347">
        <f t="shared" ca="1" si="207"/>
        <v>9</v>
      </c>
      <c r="N347">
        <f t="shared" ca="1" si="208"/>
        <v>3</v>
      </c>
      <c r="O347">
        <f t="shared" ca="1" si="209"/>
        <v>202009</v>
      </c>
      <c r="P347">
        <f t="shared" ca="1" si="210"/>
        <v>202003</v>
      </c>
      <c r="Q347" t="str">
        <f t="shared" si="211"/>
        <v>FY2020 Q1 Oct</v>
      </c>
      <c r="R347">
        <f t="shared" si="212"/>
        <v>2020</v>
      </c>
      <c r="S347" s="8" t="str">
        <f t="shared" si="213"/>
        <v>Oct</v>
      </c>
      <c r="T347" s="8" t="str">
        <f t="shared" si="214"/>
        <v>Q1</v>
      </c>
      <c r="U347">
        <f t="shared" si="215"/>
        <v>1</v>
      </c>
      <c r="V347">
        <f t="shared" si="216"/>
        <v>1</v>
      </c>
      <c r="W347">
        <f t="shared" si="217"/>
        <v>202001</v>
      </c>
      <c r="X347">
        <f t="shared" si="218"/>
        <v>202001</v>
      </c>
      <c r="Y347" t="str">
        <f t="shared" si="219"/>
        <v>FY2019 Q4 Oct</v>
      </c>
      <c r="Z347">
        <f t="shared" si="220"/>
        <v>2019</v>
      </c>
      <c r="AA347" s="8" t="str">
        <f t="shared" si="221"/>
        <v>Oct</v>
      </c>
      <c r="AB347" s="8" t="str">
        <f t="shared" si="222"/>
        <v>Q4</v>
      </c>
      <c r="AC347">
        <f t="shared" si="223"/>
        <v>10</v>
      </c>
      <c r="AD347">
        <f t="shared" si="224"/>
        <v>4</v>
      </c>
      <c r="AE347">
        <f t="shared" si="225"/>
        <v>201910</v>
      </c>
      <c r="AF347">
        <f t="shared" si="226"/>
        <v>201904</v>
      </c>
      <c r="AG347" s="9">
        <f t="shared" ca="1" si="227"/>
        <v>0</v>
      </c>
      <c r="AH347">
        <f t="shared" ca="1" si="228"/>
        <v>4</v>
      </c>
      <c r="AI347" s="9">
        <f t="shared" ca="1" si="229"/>
        <v>11</v>
      </c>
      <c r="AJ347" s="9">
        <f t="shared" ca="1" si="230"/>
        <v>1</v>
      </c>
      <c r="AK347" s="9">
        <f t="shared" si="231"/>
        <v>4</v>
      </c>
      <c r="AL347" s="9">
        <f t="shared" si="232"/>
        <v>42</v>
      </c>
      <c r="AM347" s="9">
        <f t="shared" si="233"/>
        <v>17</v>
      </c>
      <c r="AN347" s="2">
        <v>43754.713888888888</v>
      </c>
      <c r="AO347">
        <v>2536</v>
      </c>
      <c r="AP347" s="1">
        <v>100000</v>
      </c>
      <c r="AQ347" t="s">
        <v>5</v>
      </c>
    </row>
    <row r="348" spans="1:43" x14ac:dyDescent="0.3">
      <c r="A348" t="str">
        <f t="shared" ca="1" si="195"/>
        <v>FY2020 Q4 Sep</v>
      </c>
      <c r="B348">
        <f t="shared" ca="1" si="196"/>
        <v>2020</v>
      </c>
      <c r="C348" s="8" t="str">
        <f t="shared" ca="1" si="197"/>
        <v>Sep</v>
      </c>
      <c r="D348" s="8" t="str">
        <f t="shared" ca="1" si="198"/>
        <v>Q4</v>
      </c>
      <c r="E348">
        <f t="shared" ca="1" si="199"/>
        <v>12</v>
      </c>
      <c r="F348">
        <f t="shared" ca="1" si="200"/>
        <v>4</v>
      </c>
      <c r="G348">
        <f t="shared" ca="1" si="201"/>
        <v>202012</v>
      </c>
      <c r="H348">
        <f t="shared" ca="1" si="202"/>
        <v>202004</v>
      </c>
      <c r="I348" t="str">
        <f t="shared" ca="1" si="203"/>
        <v>FY2020 Q3 Sep</v>
      </c>
      <c r="J348">
        <f t="shared" ca="1" si="204"/>
        <v>2020</v>
      </c>
      <c r="K348" s="8" t="str">
        <f t="shared" ca="1" si="205"/>
        <v>Sep</v>
      </c>
      <c r="L348" s="8" t="str">
        <f t="shared" ca="1" si="206"/>
        <v>Q3</v>
      </c>
      <c r="M348">
        <f t="shared" ca="1" si="207"/>
        <v>9</v>
      </c>
      <c r="N348">
        <f t="shared" ca="1" si="208"/>
        <v>3</v>
      </c>
      <c r="O348">
        <f t="shared" ca="1" si="209"/>
        <v>202009</v>
      </c>
      <c r="P348">
        <f t="shared" ca="1" si="210"/>
        <v>202003</v>
      </c>
      <c r="Q348" t="str">
        <f t="shared" si="211"/>
        <v>FY2019 Q4 Sep</v>
      </c>
      <c r="R348">
        <f t="shared" si="212"/>
        <v>2019</v>
      </c>
      <c r="S348" s="8" t="str">
        <f t="shared" si="213"/>
        <v>Sep</v>
      </c>
      <c r="T348" s="8" t="str">
        <f t="shared" si="214"/>
        <v>Q4</v>
      </c>
      <c r="U348">
        <f t="shared" si="215"/>
        <v>12</v>
      </c>
      <c r="V348">
        <f t="shared" si="216"/>
        <v>4</v>
      </c>
      <c r="W348">
        <f t="shared" si="217"/>
        <v>201912</v>
      </c>
      <c r="X348">
        <f t="shared" si="218"/>
        <v>201904</v>
      </c>
      <c r="Y348" t="str">
        <f t="shared" si="219"/>
        <v>FY2019 Q3 Sep</v>
      </c>
      <c r="Z348">
        <f t="shared" si="220"/>
        <v>2019</v>
      </c>
      <c r="AA348" s="8" t="str">
        <f t="shared" si="221"/>
        <v>Sep</v>
      </c>
      <c r="AB348" s="8" t="str">
        <f t="shared" si="222"/>
        <v>Q3</v>
      </c>
      <c r="AC348">
        <f t="shared" si="223"/>
        <v>9</v>
      </c>
      <c r="AD348">
        <f t="shared" si="224"/>
        <v>3</v>
      </c>
      <c r="AE348">
        <f t="shared" si="225"/>
        <v>201909</v>
      </c>
      <c r="AF348">
        <f t="shared" si="226"/>
        <v>201903</v>
      </c>
      <c r="AG348" s="9">
        <f t="shared" ca="1" si="227"/>
        <v>1</v>
      </c>
      <c r="AH348">
        <f t="shared" ca="1" si="228"/>
        <v>4</v>
      </c>
      <c r="AI348" s="9">
        <f t="shared" ca="1" si="229"/>
        <v>12</v>
      </c>
      <c r="AJ348" s="9">
        <f t="shared" ca="1" si="230"/>
        <v>1</v>
      </c>
      <c r="AK348" s="9">
        <f t="shared" si="231"/>
        <v>3</v>
      </c>
      <c r="AL348" s="9">
        <f t="shared" si="232"/>
        <v>39</v>
      </c>
      <c r="AM348" s="9">
        <f t="shared" si="233"/>
        <v>11</v>
      </c>
      <c r="AN348" s="2">
        <v>43732.459722222222</v>
      </c>
      <c r="AO348">
        <v>2739</v>
      </c>
      <c r="AP348" s="1">
        <v>100000</v>
      </c>
      <c r="AQ348" t="s">
        <v>5</v>
      </c>
    </row>
    <row r="349" spans="1:43" x14ac:dyDescent="0.3">
      <c r="A349" t="str">
        <f t="shared" ca="1" si="195"/>
        <v>FY2020 Q4 Sep</v>
      </c>
      <c r="B349">
        <f t="shared" ca="1" si="196"/>
        <v>2020</v>
      </c>
      <c r="C349" s="8" t="str">
        <f t="shared" ca="1" si="197"/>
        <v>Sep</v>
      </c>
      <c r="D349" s="8" t="str">
        <f t="shared" ca="1" si="198"/>
        <v>Q4</v>
      </c>
      <c r="E349">
        <f t="shared" ca="1" si="199"/>
        <v>12</v>
      </c>
      <c r="F349">
        <f t="shared" ca="1" si="200"/>
        <v>4</v>
      </c>
      <c r="G349">
        <f t="shared" ca="1" si="201"/>
        <v>202012</v>
      </c>
      <c r="H349">
        <f t="shared" ca="1" si="202"/>
        <v>202004</v>
      </c>
      <c r="I349" t="str">
        <f t="shared" ca="1" si="203"/>
        <v>FY2020 Q3 Sep</v>
      </c>
      <c r="J349">
        <f t="shared" ca="1" si="204"/>
        <v>2020</v>
      </c>
      <c r="K349" s="8" t="str">
        <f t="shared" ca="1" si="205"/>
        <v>Sep</v>
      </c>
      <c r="L349" s="8" t="str">
        <f t="shared" ca="1" si="206"/>
        <v>Q3</v>
      </c>
      <c r="M349">
        <f t="shared" ca="1" si="207"/>
        <v>9</v>
      </c>
      <c r="N349">
        <f t="shared" ca="1" si="208"/>
        <v>3</v>
      </c>
      <c r="O349">
        <f t="shared" ca="1" si="209"/>
        <v>202009</v>
      </c>
      <c r="P349">
        <f t="shared" ca="1" si="210"/>
        <v>202003</v>
      </c>
      <c r="Q349" t="str">
        <f t="shared" si="211"/>
        <v>FY2020 Q2 Feb</v>
      </c>
      <c r="R349">
        <f t="shared" si="212"/>
        <v>2020</v>
      </c>
      <c r="S349" s="8" t="str">
        <f t="shared" si="213"/>
        <v>Feb</v>
      </c>
      <c r="T349" s="8" t="str">
        <f t="shared" si="214"/>
        <v>Q2</v>
      </c>
      <c r="U349">
        <f t="shared" si="215"/>
        <v>5</v>
      </c>
      <c r="V349">
        <f t="shared" si="216"/>
        <v>2</v>
      </c>
      <c r="W349">
        <f t="shared" si="217"/>
        <v>202005</v>
      </c>
      <c r="X349">
        <f t="shared" si="218"/>
        <v>202002</v>
      </c>
      <c r="Y349" t="str">
        <f t="shared" si="219"/>
        <v>FY2020 Q1 Feb</v>
      </c>
      <c r="Z349">
        <f t="shared" si="220"/>
        <v>2020</v>
      </c>
      <c r="AA349" s="8" t="str">
        <f t="shared" si="221"/>
        <v>Feb</v>
      </c>
      <c r="AB349" s="8" t="str">
        <f t="shared" si="222"/>
        <v>Q1</v>
      </c>
      <c r="AC349">
        <f t="shared" si="223"/>
        <v>2</v>
      </c>
      <c r="AD349">
        <f t="shared" si="224"/>
        <v>1</v>
      </c>
      <c r="AE349">
        <f t="shared" si="225"/>
        <v>202002</v>
      </c>
      <c r="AF349">
        <f t="shared" si="226"/>
        <v>202001</v>
      </c>
      <c r="AG349" s="9">
        <f t="shared" ca="1" si="227"/>
        <v>0</v>
      </c>
      <c r="AH349">
        <f t="shared" ca="1" si="228"/>
        <v>2</v>
      </c>
      <c r="AI349" s="9">
        <f t="shared" ca="1" si="229"/>
        <v>7</v>
      </c>
      <c r="AJ349" s="9">
        <f t="shared" ca="1" si="230"/>
        <v>0</v>
      </c>
      <c r="AK349" s="9">
        <f t="shared" si="231"/>
        <v>2</v>
      </c>
      <c r="AL349" s="9">
        <f t="shared" si="232"/>
        <v>9</v>
      </c>
      <c r="AM349" s="9">
        <f t="shared" si="233"/>
        <v>14</v>
      </c>
      <c r="AN349" s="2">
        <v>43885.606249999997</v>
      </c>
      <c r="AO349">
        <v>2785</v>
      </c>
      <c r="AP349" s="1">
        <v>100000</v>
      </c>
      <c r="AQ349" t="s">
        <v>5</v>
      </c>
    </row>
    <row r="350" spans="1:43" x14ac:dyDescent="0.3">
      <c r="A350" t="str">
        <f t="shared" ca="1" si="195"/>
        <v>FY2020 Q4 Sep</v>
      </c>
      <c r="B350">
        <f t="shared" ca="1" si="196"/>
        <v>2020</v>
      </c>
      <c r="C350" s="8" t="str">
        <f t="shared" ca="1" si="197"/>
        <v>Sep</v>
      </c>
      <c r="D350" s="8" t="str">
        <f t="shared" ca="1" si="198"/>
        <v>Q4</v>
      </c>
      <c r="E350">
        <f t="shared" ca="1" si="199"/>
        <v>12</v>
      </c>
      <c r="F350">
        <f t="shared" ca="1" si="200"/>
        <v>4</v>
      </c>
      <c r="G350">
        <f t="shared" ca="1" si="201"/>
        <v>202012</v>
      </c>
      <c r="H350">
        <f t="shared" ca="1" si="202"/>
        <v>202004</v>
      </c>
      <c r="I350" t="str">
        <f t="shared" ca="1" si="203"/>
        <v>FY2020 Q3 Sep</v>
      </c>
      <c r="J350">
        <f t="shared" ca="1" si="204"/>
        <v>2020</v>
      </c>
      <c r="K350" s="8" t="str">
        <f t="shared" ca="1" si="205"/>
        <v>Sep</v>
      </c>
      <c r="L350" s="8" t="str">
        <f t="shared" ca="1" si="206"/>
        <v>Q3</v>
      </c>
      <c r="M350">
        <f t="shared" ca="1" si="207"/>
        <v>9</v>
      </c>
      <c r="N350">
        <f t="shared" ca="1" si="208"/>
        <v>3</v>
      </c>
      <c r="O350">
        <f t="shared" ca="1" si="209"/>
        <v>202009</v>
      </c>
      <c r="P350">
        <f t="shared" ca="1" si="210"/>
        <v>202003</v>
      </c>
      <c r="Q350" t="str">
        <f t="shared" si="211"/>
        <v>FY2020 Q1 Oct</v>
      </c>
      <c r="R350">
        <f t="shared" si="212"/>
        <v>2020</v>
      </c>
      <c r="S350" s="8" t="str">
        <f t="shared" si="213"/>
        <v>Oct</v>
      </c>
      <c r="T350" s="8" t="str">
        <f t="shared" si="214"/>
        <v>Q1</v>
      </c>
      <c r="U350">
        <f t="shared" si="215"/>
        <v>1</v>
      </c>
      <c r="V350">
        <f t="shared" si="216"/>
        <v>1</v>
      </c>
      <c r="W350">
        <f t="shared" si="217"/>
        <v>202001</v>
      </c>
      <c r="X350">
        <f t="shared" si="218"/>
        <v>202001</v>
      </c>
      <c r="Y350" t="str">
        <f t="shared" si="219"/>
        <v>FY2019 Q4 Oct</v>
      </c>
      <c r="Z350">
        <f t="shared" si="220"/>
        <v>2019</v>
      </c>
      <c r="AA350" s="8" t="str">
        <f t="shared" si="221"/>
        <v>Oct</v>
      </c>
      <c r="AB350" s="8" t="str">
        <f t="shared" si="222"/>
        <v>Q4</v>
      </c>
      <c r="AC350">
        <f t="shared" si="223"/>
        <v>10</v>
      </c>
      <c r="AD350">
        <f t="shared" si="224"/>
        <v>4</v>
      </c>
      <c r="AE350">
        <f t="shared" si="225"/>
        <v>201910</v>
      </c>
      <c r="AF350">
        <f t="shared" si="226"/>
        <v>201904</v>
      </c>
      <c r="AG350" s="9">
        <f t="shared" ca="1" si="227"/>
        <v>0</v>
      </c>
      <c r="AH350">
        <f t="shared" ca="1" si="228"/>
        <v>4</v>
      </c>
      <c r="AI350" s="9">
        <f t="shared" ca="1" si="229"/>
        <v>11</v>
      </c>
      <c r="AJ350" s="9">
        <f t="shared" ca="1" si="230"/>
        <v>1</v>
      </c>
      <c r="AK350" s="9">
        <f t="shared" si="231"/>
        <v>2</v>
      </c>
      <c r="AL350" s="9">
        <f t="shared" si="232"/>
        <v>41</v>
      </c>
      <c r="AM350" s="9">
        <f t="shared" si="233"/>
        <v>11</v>
      </c>
      <c r="AN350" s="2">
        <v>43745.469444444447</v>
      </c>
      <c r="AO350">
        <v>3329</v>
      </c>
      <c r="AP350" s="1">
        <v>100000</v>
      </c>
      <c r="AQ350" t="s">
        <v>5</v>
      </c>
    </row>
    <row r="351" spans="1:43" x14ac:dyDescent="0.3">
      <c r="A351" t="str">
        <f t="shared" ca="1" si="195"/>
        <v>FY2020 Q4 Sep</v>
      </c>
      <c r="B351">
        <f t="shared" ca="1" si="196"/>
        <v>2020</v>
      </c>
      <c r="C351" s="8" t="str">
        <f t="shared" ca="1" si="197"/>
        <v>Sep</v>
      </c>
      <c r="D351" s="8" t="str">
        <f t="shared" ca="1" si="198"/>
        <v>Q4</v>
      </c>
      <c r="E351">
        <f t="shared" ca="1" si="199"/>
        <v>12</v>
      </c>
      <c r="F351">
        <f t="shared" ca="1" si="200"/>
        <v>4</v>
      </c>
      <c r="G351">
        <f t="shared" ca="1" si="201"/>
        <v>202012</v>
      </c>
      <c r="H351">
        <f t="shared" ca="1" si="202"/>
        <v>202004</v>
      </c>
      <c r="I351" t="str">
        <f t="shared" ca="1" si="203"/>
        <v>FY2020 Q3 Sep</v>
      </c>
      <c r="J351">
        <f t="shared" ca="1" si="204"/>
        <v>2020</v>
      </c>
      <c r="K351" s="8" t="str">
        <f t="shared" ca="1" si="205"/>
        <v>Sep</v>
      </c>
      <c r="L351" s="8" t="str">
        <f t="shared" ca="1" si="206"/>
        <v>Q3</v>
      </c>
      <c r="M351">
        <f t="shared" ca="1" si="207"/>
        <v>9</v>
      </c>
      <c r="N351">
        <f t="shared" ca="1" si="208"/>
        <v>3</v>
      </c>
      <c r="O351">
        <f t="shared" ca="1" si="209"/>
        <v>202009</v>
      </c>
      <c r="P351">
        <f t="shared" ca="1" si="210"/>
        <v>202003</v>
      </c>
      <c r="Q351" t="str">
        <f t="shared" si="211"/>
        <v>FY2020 Q2 Feb</v>
      </c>
      <c r="R351">
        <f t="shared" si="212"/>
        <v>2020</v>
      </c>
      <c r="S351" s="8" t="str">
        <f t="shared" si="213"/>
        <v>Feb</v>
      </c>
      <c r="T351" s="8" t="str">
        <f t="shared" si="214"/>
        <v>Q2</v>
      </c>
      <c r="U351">
        <f t="shared" si="215"/>
        <v>5</v>
      </c>
      <c r="V351">
        <f t="shared" si="216"/>
        <v>2</v>
      </c>
      <c r="W351">
        <f t="shared" si="217"/>
        <v>202005</v>
      </c>
      <c r="X351">
        <f t="shared" si="218"/>
        <v>202002</v>
      </c>
      <c r="Y351" t="str">
        <f t="shared" si="219"/>
        <v>FY2020 Q1 Feb</v>
      </c>
      <c r="Z351">
        <f t="shared" si="220"/>
        <v>2020</v>
      </c>
      <c r="AA351" s="8" t="str">
        <f t="shared" si="221"/>
        <v>Feb</v>
      </c>
      <c r="AB351" s="8" t="str">
        <f t="shared" si="222"/>
        <v>Q1</v>
      </c>
      <c r="AC351">
        <f t="shared" si="223"/>
        <v>2</v>
      </c>
      <c r="AD351">
        <f t="shared" si="224"/>
        <v>1</v>
      </c>
      <c r="AE351">
        <f t="shared" si="225"/>
        <v>202002</v>
      </c>
      <c r="AF351">
        <f t="shared" si="226"/>
        <v>202001</v>
      </c>
      <c r="AG351" s="9">
        <f t="shared" ca="1" si="227"/>
        <v>0</v>
      </c>
      <c r="AH351">
        <f t="shared" ca="1" si="228"/>
        <v>2</v>
      </c>
      <c r="AI351" s="9">
        <f t="shared" ca="1" si="229"/>
        <v>7</v>
      </c>
      <c r="AJ351" s="9">
        <f t="shared" ca="1" si="230"/>
        <v>0</v>
      </c>
      <c r="AK351" s="9">
        <f t="shared" si="231"/>
        <v>4</v>
      </c>
      <c r="AL351" s="9">
        <f t="shared" si="232"/>
        <v>9</v>
      </c>
      <c r="AM351" s="9">
        <f t="shared" si="233"/>
        <v>9</v>
      </c>
      <c r="AN351" s="2">
        <v>43887.385416666664</v>
      </c>
      <c r="AO351">
        <v>3357</v>
      </c>
      <c r="AP351" s="1">
        <v>100000</v>
      </c>
      <c r="AQ351" t="s">
        <v>5</v>
      </c>
    </row>
    <row r="352" spans="1:43" x14ac:dyDescent="0.3">
      <c r="A352" t="str">
        <f t="shared" ca="1" si="195"/>
        <v>FY2020 Q4 Sep</v>
      </c>
      <c r="B352">
        <f t="shared" ca="1" si="196"/>
        <v>2020</v>
      </c>
      <c r="C352" s="8" t="str">
        <f t="shared" ca="1" si="197"/>
        <v>Sep</v>
      </c>
      <c r="D352" s="8" t="str">
        <f t="shared" ca="1" si="198"/>
        <v>Q4</v>
      </c>
      <c r="E352">
        <f t="shared" ca="1" si="199"/>
        <v>12</v>
      </c>
      <c r="F352">
        <f t="shared" ca="1" si="200"/>
        <v>4</v>
      </c>
      <c r="G352">
        <f t="shared" ca="1" si="201"/>
        <v>202012</v>
      </c>
      <c r="H352">
        <f t="shared" ca="1" si="202"/>
        <v>202004</v>
      </c>
      <c r="I352" t="str">
        <f t="shared" ca="1" si="203"/>
        <v>FY2020 Q3 Sep</v>
      </c>
      <c r="J352">
        <f t="shared" ca="1" si="204"/>
        <v>2020</v>
      </c>
      <c r="K352" s="8" t="str">
        <f t="shared" ca="1" si="205"/>
        <v>Sep</v>
      </c>
      <c r="L352" s="8" t="str">
        <f t="shared" ca="1" si="206"/>
        <v>Q3</v>
      </c>
      <c r="M352">
        <f t="shared" ca="1" si="207"/>
        <v>9</v>
      </c>
      <c r="N352">
        <f t="shared" ca="1" si="208"/>
        <v>3</v>
      </c>
      <c r="O352">
        <f t="shared" ca="1" si="209"/>
        <v>202009</v>
      </c>
      <c r="P352">
        <f t="shared" ca="1" si="210"/>
        <v>202003</v>
      </c>
      <c r="Q352" t="str">
        <f t="shared" si="211"/>
        <v>FY2020 Q2 Mar</v>
      </c>
      <c r="R352">
        <f t="shared" si="212"/>
        <v>2020</v>
      </c>
      <c r="S352" s="8" t="str">
        <f t="shared" si="213"/>
        <v>Mar</v>
      </c>
      <c r="T352" s="8" t="str">
        <f t="shared" si="214"/>
        <v>Q2</v>
      </c>
      <c r="U352">
        <f t="shared" si="215"/>
        <v>6</v>
      </c>
      <c r="V352">
        <f t="shared" si="216"/>
        <v>2</v>
      </c>
      <c r="W352">
        <f t="shared" si="217"/>
        <v>202006</v>
      </c>
      <c r="X352">
        <f t="shared" si="218"/>
        <v>202002</v>
      </c>
      <c r="Y352" t="str">
        <f t="shared" si="219"/>
        <v>FY2020 Q1 Mar</v>
      </c>
      <c r="Z352">
        <f t="shared" si="220"/>
        <v>2020</v>
      </c>
      <c r="AA352" s="8" t="str">
        <f t="shared" si="221"/>
        <v>Mar</v>
      </c>
      <c r="AB352" s="8" t="str">
        <f t="shared" si="222"/>
        <v>Q1</v>
      </c>
      <c r="AC352">
        <f t="shared" si="223"/>
        <v>3</v>
      </c>
      <c r="AD352">
        <f t="shared" si="224"/>
        <v>1</v>
      </c>
      <c r="AE352">
        <f t="shared" si="225"/>
        <v>202003</v>
      </c>
      <c r="AF352">
        <f t="shared" si="226"/>
        <v>202001</v>
      </c>
      <c r="AG352" s="9">
        <f t="shared" ca="1" si="227"/>
        <v>0</v>
      </c>
      <c r="AH352">
        <f t="shared" ca="1" si="228"/>
        <v>2</v>
      </c>
      <c r="AI352" s="9">
        <f t="shared" ca="1" si="229"/>
        <v>6</v>
      </c>
      <c r="AJ352" s="9">
        <f t="shared" ca="1" si="230"/>
        <v>0</v>
      </c>
      <c r="AK352" s="9">
        <f t="shared" si="231"/>
        <v>6</v>
      </c>
      <c r="AL352" s="9">
        <f t="shared" si="232"/>
        <v>10</v>
      </c>
      <c r="AM352" s="9">
        <f t="shared" si="233"/>
        <v>11</v>
      </c>
      <c r="AN352" s="2">
        <v>43896.480555555558</v>
      </c>
      <c r="AO352">
        <v>3357</v>
      </c>
      <c r="AP352" s="1">
        <v>100000</v>
      </c>
      <c r="AQ352" t="s">
        <v>5</v>
      </c>
    </row>
    <row r="353" spans="1:43" x14ac:dyDescent="0.3">
      <c r="A353" t="str">
        <f t="shared" ca="1" si="195"/>
        <v>FY2020 Q4 Sep</v>
      </c>
      <c r="B353">
        <f t="shared" ca="1" si="196"/>
        <v>2020</v>
      </c>
      <c r="C353" s="8" t="str">
        <f t="shared" ca="1" si="197"/>
        <v>Sep</v>
      </c>
      <c r="D353" s="8" t="str">
        <f t="shared" ca="1" si="198"/>
        <v>Q4</v>
      </c>
      <c r="E353">
        <f t="shared" ca="1" si="199"/>
        <v>12</v>
      </c>
      <c r="F353">
        <f t="shared" ca="1" si="200"/>
        <v>4</v>
      </c>
      <c r="G353">
        <f t="shared" ca="1" si="201"/>
        <v>202012</v>
      </c>
      <c r="H353">
        <f t="shared" ca="1" si="202"/>
        <v>202004</v>
      </c>
      <c r="I353" t="str">
        <f t="shared" ca="1" si="203"/>
        <v>FY2020 Q3 Sep</v>
      </c>
      <c r="J353">
        <f t="shared" ca="1" si="204"/>
        <v>2020</v>
      </c>
      <c r="K353" s="8" t="str">
        <f t="shared" ca="1" si="205"/>
        <v>Sep</v>
      </c>
      <c r="L353" s="8" t="str">
        <f t="shared" ca="1" si="206"/>
        <v>Q3</v>
      </c>
      <c r="M353">
        <f t="shared" ca="1" si="207"/>
        <v>9</v>
      </c>
      <c r="N353">
        <f t="shared" ca="1" si="208"/>
        <v>3</v>
      </c>
      <c r="O353">
        <f t="shared" ca="1" si="209"/>
        <v>202009</v>
      </c>
      <c r="P353">
        <f t="shared" ca="1" si="210"/>
        <v>202003</v>
      </c>
      <c r="Q353" t="str">
        <f t="shared" si="211"/>
        <v>FY2020 Q2 Mar</v>
      </c>
      <c r="R353">
        <f t="shared" si="212"/>
        <v>2020</v>
      </c>
      <c r="S353" s="8" t="str">
        <f t="shared" si="213"/>
        <v>Mar</v>
      </c>
      <c r="T353" s="8" t="str">
        <f t="shared" si="214"/>
        <v>Q2</v>
      </c>
      <c r="U353">
        <f t="shared" si="215"/>
        <v>6</v>
      </c>
      <c r="V353">
        <f t="shared" si="216"/>
        <v>2</v>
      </c>
      <c r="W353">
        <f t="shared" si="217"/>
        <v>202006</v>
      </c>
      <c r="X353">
        <f t="shared" si="218"/>
        <v>202002</v>
      </c>
      <c r="Y353" t="str">
        <f t="shared" si="219"/>
        <v>FY2020 Q1 Mar</v>
      </c>
      <c r="Z353">
        <f t="shared" si="220"/>
        <v>2020</v>
      </c>
      <c r="AA353" s="8" t="str">
        <f t="shared" si="221"/>
        <v>Mar</v>
      </c>
      <c r="AB353" s="8" t="str">
        <f t="shared" si="222"/>
        <v>Q1</v>
      </c>
      <c r="AC353">
        <f t="shared" si="223"/>
        <v>3</v>
      </c>
      <c r="AD353">
        <f t="shared" si="224"/>
        <v>1</v>
      </c>
      <c r="AE353">
        <f t="shared" si="225"/>
        <v>202003</v>
      </c>
      <c r="AF353">
        <f t="shared" si="226"/>
        <v>202001</v>
      </c>
      <c r="AG353" s="9">
        <f t="shared" ca="1" si="227"/>
        <v>0</v>
      </c>
      <c r="AH353">
        <f t="shared" ca="1" si="228"/>
        <v>2</v>
      </c>
      <c r="AI353" s="9">
        <f t="shared" ca="1" si="229"/>
        <v>6</v>
      </c>
      <c r="AJ353" s="9">
        <f t="shared" ca="1" si="230"/>
        <v>0</v>
      </c>
      <c r="AK353" s="9">
        <f t="shared" si="231"/>
        <v>3</v>
      </c>
      <c r="AL353" s="9">
        <f t="shared" si="232"/>
        <v>10</v>
      </c>
      <c r="AM353" s="9">
        <f t="shared" si="233"/>
        <v>12</v>
      </c>
      <c r="AN353" s="2">
        <v>43893.536111111112</v>
      </c>
      <c r="AO353">
        <v>3364</v>
      </c>
      <c r="AP353" s="1">
        <v>100000</v>
      </c>
      <c r="AQ353" t="s">
        <v>5</v>
      </c>
    </row>
    <row r="354" spans="1:43" x14ac:dyDescent="0.3">
      <c r="A354" t="str">
        <f t="shared" ca="1" si="195"/>
        <v>FY2020 Q4 Sep</v>
      </c>
      <c r="B354">
        <f t="shared" ca="1" si="196"/>
        <v>2020</v>
      </c>
      <c r="C354" s="8" t="str">
        <f t="shared" ca="1" si="197"/>
        <v>Sep</v>
      </c>
      <c r="D354" s="8" t="str">
        <f t="shared" ca="1" si="198"/>
        <v>Q4</v>
      </c>
      <c r="E354">
        <f t="shared" ca="1" si="199"/>
        <v>12</v>
      </c>
      <c r="F354">
        <f t="shared" ca="1" si="200"/>
        <v>4</v>
      </c>
      <c r="G354">
        <f t="shared" ca="1" si="201"/>
        <v>202012</v>
      </c>
      <c r="H354">
        <f t="shared" ca="1" si="202"/>
        <v>202004</v>
      </c>
      <c r="I354" t="str">
        <f t="shared" ca="1" si="203"/>
        <v>FY2020 Q3 Sep</v>
      </c>
      <c r="J354">
        <f t="shared" ca="1" si="204"/>
        <v>2020</v>
      </c>
      <c r="K354" s="8" t="str">
        <f t="shared" ca="1" si="205"/>
        <v>Sep</v>
      </c>
      <c r="L354" s="8" t="str">
        <f t="shared" ca="1" si="206"/>
        <v>Q3</v>
      </c>
      <c r="M354">
        <f t="shared" ca="1" si="207"/>
        <v>9</v>
      </c>
      <c r="N354">
        <f t="shared" ca="1" si="208"/>
        <v>3</v>
      </c>
      <c r="O354">
        <f t="shared" ca="1" si="209"/>
        <v>202009</v>
      </c>
      <c r="P354">
        <f t="shared" ca="1" si="210"/>
        <v>202003</v>
      </c>
      <c r="Q354" t="str">
        <f t="shared" si="211"/>
        <v>FY2020 Q1 Oct</v>
      </c>
      <c r="R354">
        <f t="shared" si="212"/>
        <v>2020</v>
      </c>
      <c r="S354" s="8" t="str">
        <f t="shared" si="213"/>
        <v>Oct</v>
      </c>
      <c r="T354" s="8" t="str">
        <f t="shared" si="214"/>
        <v>Q1</v>
      </c>
      <c r="U354">
        <f t="shared" si="215"/>
        <v>1</v>
      </c>
      <c r="V354">
        <f t="shared" si="216"/>
        <v>1</v>
      </c>
      <c r="W354">
        <f t="shared" si="217"/>
        <v>202001</v>
      </c>
      <c r="X354">
        <f t="shared" si="218"/>
        <v>202001</v>
      </c>
      <c r="Y354" t="str">
        <f t="shared" si="219"/>
        <v>FY2019 Q4 Oct</v>
      </c>
      <c r="Z354">
        <f t="shared" si="220"/>
        <v>2019</v>
      </c>
      <c r="AA354" s="8" t="str">
        <f t="shared" si="221"/>
        <v>Oct</v>
      </c>
      <c r="AB354" s="8" t="str">
        <f t="shared" si="222"/>
        <v>Q4</v>
      </c>
      <c r="AC354">
        <f t="shared" si="223"/>
        <v>10</v>
      </c>
      <c r="AD354">
        <f t="shared" si="224"/>
        <v>4</v>
      </c>
      <c r="AE354">
        <f t="shared" si="225"/>
        <v>201910</v>
      </c>
      <c r="AF354">
        <f t="shared" si="226"/>
        <v>201904</v>
      </c>
      <c r="AG354" s="9">
        <f t="shared" ca="1" si="227"/>
        <v>0</v>
      </c>
      <c r="AH354">
        <f t="shared" ca="1" si="228"/>
        <v>4</v>
      </c>
      <c r="AI354" s="9">
        <f t="shared" ca="1" si="229"/>
        <v>11</v>
      </c>
      <c r="AJ354" s="9">
        <f t="shared" ca="1" si="230"/>
        <v>1</v>
      </c>
      <c r="AK354" s="9">
        <f t="shared" si="231"/>
        <v>2</v>
      </c>
      <c r="AL354" s="9">
        <f t="shared" si="232"/>
        <v>44</v>
      </c>
      <c r="AM354" s="9">
        <f t="shared" si="233"/>
        <v>11</v>
      </c>
      <c r="AN354" s="2">
        <v>43766.492361111108</v>
      </c>
      <c r="AO354">
        <v>3396</v>
      </c>
      <c r="AP354" s="1">
        <v>100000</v>
      </c>
      <c r="AQ354" t="s">
        <v>5</v>
      </c>
    </row>
    <row r="355" spans="1:43" x14ac:dyDescent="0.3">
      <c r="A355" t="str">
        <f t="shared" ca="1" si="195"/>
        <v>FY2020 Q4 Sep</v>
      </c>
      <c r="B355">
        <f t="shared" ca="1" si="196"/>
        <v>2020</v>
      </c>
      <c r="C355" s="8" t="str">
        <f t="shared" ca="1" si="197"/>
        <v>Sep</v>
      </c>
      <c r="D355" s="8" t="str">
        <f t="shared" ca="1" si="198"/>
        <v>Q4</v>
      </c>
      <c r="E355">
        <f t="shared" ca="1" si="199"/>
        <v>12</v>
      </c>
      <c r="F355">
        <f t="shared" ca="1" si="200"/>
        <v>4</v>
      </c>
      <c r="G355">
        <f t="shared" ca="1" si="201"/>
        <v>202012</v>
      </c>
      <c r="H355">
        <f t="shared" ca="1" si="202"/>
        <v>202004</v>
      </c>
      <c r="I355" t="str">
        <f t="shared" ca="1" si="203"/>
        <v>FY2020 Q3 Sep</v>
      </c>
      <c r="J355">
        <f t="shared" ca="1" si="204"/>
        <v>2020</v>
      </c>
      <c r="K355" s="8" t="str">
        <f t="shared" ca="1" si="205"/>
        <v>Sep</v>
      </c>
      <c r="L355" s="8" t="str">
        <f t="shared" ca="1" si="206"/>
        <v>Q3</v>
      </c>
      <c r="M355">
        <f t="shared" ca="1" si="207"/>
        <v>9</v>
      </c>
      <c r="N355">
        <f t="shared" ca="1" si="208"/>
        <v>3</v>
      </c>
      <c r="O355">
        <f t="shared" ca="1" si="209"/>
        <v>202009</v>
      </c>
      <c r="P355">
        <f t="shared" ca="1" si="210"/>
        <v>202003</v>
      </c>
      <c r="Q355" t="str">
        <f t="shared" si="211"/>
        <v>FY2019 Q4 Sep</v>
      </c>
      <c r="R355">
        <f t="shared" si="212"/>
        <v>2019</v>
      </c>
      <c r="S355" s="8" t="str">
        <f t="shared" si="213"/>
        <v>Sep</v>
      </c>
      <c r="T355" s="8" t="str">
        <f t="shared" si="214"/>
        <v>Q4</v>
      </c>
      <c r="U355">
        <f t="shared" si="215"/>
        <v>12</v>
      </c>
      <c r="V355">
        <f t="shared" si="216"/>
        <v>4</v>
      </c>
      <c r="W355">
        <f t="shared" si="217"/>
        <v>201912</v>
      </c>
      <c r="X355">
        <f t="shared" si="218"/>
        <v>201904</v>
      </c>
      <c r="Y355" t="str">
        <f t="shared" si="219"/>
        <v>FY2019 Q3 Sep</v>
      </c>
      <c r="Z355">
        <f t="shared" si="220"/>
        <v>2019</v>
      </c>
      <c r="AA355" s="8" t="str">
        <f t="shared" si="221"/>
        <v>Sep</v>
      </c>
      <c r="AB355" s="8" t="str">
        <f t="shared" si="222"/>
        <v>Q3</v>
      </c>
      <c r="AC355">
        <f t="shared" si="223"/>
        <v>9</v>
      </c>
      <c r="AD355">
        <f t="shared" si="224"/>
        <v>3</v>
      </c>
      <c r="AE355">
        <f t="shared" si="225"/>
        <v>201909</v>
      </c>
      <c r="AF355">
        <f t="shared" si="226"/>
        <v>201903</v>
      </c>
      <c r="AG355" s="9">
        <f t="shared" ca="1" si="227"/>
        <v>1</v>
      </c>
      <c r="AH355">
        <f t="shared" ca="1" si="228"/>
        <v>4</v>
      </c>
      <c r="AI355" s="9">
        <f t="shared" ca="1" si="229"/>
        <v>12</v>
      </c>
      <c r="AJ355" s="9">
        <f t="shared" ca="1" si="230"/>
        <v>1</v>
      </c>
      <c r="AK355" s="9">
        <f t="shared" si="231"/>
        <v>2</v>
      </c>
      <c r="AL355" s="9">
        <f t="shared" si="232"/>
        <v>37</v>
      </c>
      <c r="AM355" s="9">
        <f t="shared" si="233"/>
        <v>13</v>
      </c>
      <c r="AN355" s="2">
        <v>43717.574999999997</v>
      </c>
      <c r="AO355">
        <v>3545</v>
      </c>
      <c r="AP355" s="1">
        <v>100000</v>
      </c>
      <c r="AQ355" t="s">
        <v>5</v>
      </c>
    </row>
    <row r="356" spans="1:43" x14ac:dyDescent="0.3">
      <c r="A356" t="str">
        <f t="shared" ca="1" si="195"/>
        <v>FY2020 Q4 Sep</v>
      </c>
      <c r="B356">
        <f t="shared" ca="1" si="196"/>
        <v>2020</v>
      </c>
      <c r="C356" s="8" t="str">
        <f t="shared" ca="1" si="197"/>
        <v>Sep</v>
      </c>
      <c r="D356" s="8" t="str">
        <f t="shared" ca="1" si="198"/>
        <v>Q4</v>
      </c>
      <c r="E356">
        <f t="shared" ca="1" si="199"/>
        <v>12</v>
      </c>
      <c r="F356">
        <f t="shared" ca="1" si="200"/>
        <v>4</v>
      </c>
      <c r="G356">
        <f t="shared" ca="1" si="201"/>
        <v>202012</v>
      </c>
      <c r="H356">
        <f t="shared" ca="1" si="202"/>
        <v>202004</v>
      </c>
      <c r="I356" t="str">
        <f t="shared" ca="1" si="203"/>
        <v>FY2020 Q3 Sep</v>
      </c>
      <c r="J356">
        <f t="shared" ca="1" si="204"/>
        <v>2020</v>
      </c>
      <c r="K356" s="8" t="str">
        <f t="shared" ca="1" si="205"/>
        <v>Sep</v>
      </c>
      <c r="L356" s="8" t="str">
        <f t="shared" ca="1" si="206"/>
        <v>Q3</v>
      </c>
      <c r="M356">
        <f t="shared" ca="1" si="207"/>
        <v>9</v>
      </c>
      <c r="N356">
        <f t="shared" ca="1" si="208"/>
        <v>3</v>
      </c>
      <c r="O356">
        <f t="shared" ca="1" si="209"/>
        <v>202009</v>
      </c>
      <c r="P356">
        <f t="shared" ca="1" si="210"/>
        <v>202003</v>
      </c>
      <c r="Q356" t="str">
        <f t="shared" si="211"/>
        <v>FY2020 Q1 Oct</v>
      </c>
      <c r="R356">
        <f t="shared" si="212"/>
        <v>2020</v>
      </c>
      <c r="S356" s="8" t="str">
        <f t="shared" si="213"/>
        <v>Oct</v>
      </c>
      <c r="T356" s="8" t="str">
        <f t="shared" si="214"/>
        <v>Q1</v>
      </c>
      <c r="U356">
        <f t="shared" si="215"/>
        <v>1</v>
      </c>
      <c r="V356">
        <f t="shared" si="216"/>
        <v>1</v>
      </c>
      <c r="W356">
        <f t="shared" si="217"/>
        <v>202001</v>
      </c>
      <c r="X356">
        <f t="shared" si="218"/>
        <v>202001</v>
      </c>
      <c r="Y356" t="str">
        <f t="shared" si="219"/>
        <v>FY2019 Q4 Oct</v>
      </c>
      <c r="Z356">
        <f t="shared" si="220"/>
        <v>2019</v>
      </c>
      <c r="AA356" s="8" t="str">
        <f t="shared" si="221"/>
        <v>Oct</v>
      </c>
      <c r="AB356" s="8" t="str">
        <f t="shared" si="222"/>
        <v>Q4</v>
      </c>
      <c r="AC356">
        <f t="shared" si="223"/>
        <v>10</v>
      </c>
      <c r="AD356">
        <f t="shared" si="224"/>
        <v>4</v>
      </c>
      <c r="AE356">
        <f t="shared" si="225"/>
        <v>201910</v>
      </c>
      <c r="AF356">
        <f t="shared" si="226"/>
        <v>201904</v>
      </c>
      <c r="AG356" s="9">
        <f t="shared" ca="1" si="227"/>
        <v>0</v>
      </c>
      <c r="AH356">
        <f t="shared" ca="1" si="228"/>
        <v>4</v>
      </c>
      <c r="AI356" s="9">
        <f t="shared" ca="1" si="229"/>
        <v>11</v>
      </c>
      <c r="AJ356" s="9">
        <f t="shared" ca="1" si="230"/>
        <v>1</v>
      </c>
      <c r="AK356" s="9">
        <f t="shared" si="231"/>
        <v>4</v>
      </c>
      <c r="AL356" s="9">
        <f t="shared" si="232"/>
        <v>44</v>
      </c>
      <c r="AM356" s="9">
        <f t="shared" si="233"/>
        <v>10</v>
      </c>
      <c r="AN356" s="2">
        <v>43768.453472222223</v>
      </c>
      <c r="AO356">
        <v>3575</v>
      </c>
      <c r="AP356" s="1">
        <v>100000</v>
      </c>
      <c r="AQ356" t="s">
        <v>5</v>
      </c>
    </row>
    <row r="357" spans="1:43" x14ac:dyDescent="0.3">
      <c r="A357" t="str">
        <f t="shared" ca="1" si="195"/>
        <v>FY2020 Q4 Sep</v>
      </c>
      <c r="B357">
        <f t="shared" ca="1" si="196"/>
        <v>2020</v>
      </c>
      <c r="C357" s="8" t="str">
        <f t="shared" ca="1" si="197"/>
        <v>Sep</v>
      </c>
      <c r="D357" s="8" t="str">
        <f t="shared" ca="1" si="198"/>
        <v>Q4</v>
      </c>
      <c r="E357">
        <f t="shared" ca="1" si="199"/>
        <v>12</v>
      </c>
      <c r="F357">
        <f t="shared" ca="1" si="200"/>
        <v>4</v>
      </c>
      <c r="G357">
        <f t="shared" ca="1" si="201"/>
        <v>202012</v>
      </c>
      <c r="H357">
        <f t="shared" ca="1" si="202"/>
        <v>202004</v>
      </c>
      <c r="I357" t="str">
        <f t="shared" ca="1" si="203"/>
        <v>FY2020 Q3 Sep</v>
      </c>
      <c r="J357">
        <f t="shared" ca="1" si="204"/>
        <v>2020</v>
      </c>
      <c r="K357" s="8" t="str">
        <f t="shared" ca="1" si="205"/>
        <v>Sep</v>
      </c>
      <c r="L357" s="8" t="str">
        <f t="shared" ca="1" si="206"/>
        <v>Q3</v>
      </c>
      <c r="M357">
        <f t="shared" ca="1" si="207"/>
        <v>9</v>
      </c>
      <c r="N357">
        <f t="shared" ca="1" si="208"/>
        <v>3</v>
      </c>
      <c r="O357">
        <f t="shared" ca="1" si="209"/>
        <v>202009</v>
      </c>
      <c r="P357">
        <f t="shared" ca="1" si="210"/>
        <v>202003</v>
      </c>
      <c r="Q357" t="str">
        <f t="shared" si="211"/>
        <v>FY2020 Q2 Mar</v>
      </c>
      <c r="R357">
        <f t="shared" si="212"/>
        <v>2020</v>
      </c>
      <c r="S357" s="8" t="str">
        <f t="shared" si="213"/>
        <v>Mar</v>
      </c>
      <c r="T357" s="8" t="str">
        <f t="shared" si="214"/>
        <v>Q2</v>
      </c>
      <c r="U357">
        <f t="shared" si="215"/>
        <v>6</v>
      </c>
      <c r="V357">
        <f t="shared" si="216"/>
        <v>2</v>
      </c>
      <c r="W357">
        <f t="shared" si="217"/>
        <v>202006</v>
      </c>
      <c r="X357">
        <f t="shared" si="218"/>
        <v>202002</v>
      </c>
      <c r="Y357" t="str">
        <f t="shared" si="219"/>
        <v>FY2020 Q1 Mar</v>
      </c>
      <c r="Z357">
        <f t="shared" si="220"/>
        <v>2020</v>
      </c>
      <c r="AA357" s="8" t="str">
        <f t="shared" si="221"/>
        <v>Mar</v>
      </c>
      <c r="AB357" s="8" t="str">
        <f t="shared" si="222"/>
        <v>Q1</v>
      </c>
      <c r="AC357">
        <f t="shared" si="223"/>
        <v>3</v>
      </c>
      <c r="AD357">
        <f t="shared" si="224"/>
        <v>1</v>
      </c>
      <c r="AE357">
        <f t="shared" si="225"/>
        <v>202003</v>
      </c>
      <c r="AF357">
        <f t="shared" si="226"/>
        <v>202001</v>
      </c>
      <c r="AG357" s="9">
        <f t="shared" ca="1" si="227"/>
        <v>0</v>
      </c>
      <c r="AH357">
        <f t="shared" ca="1" si="228"/>
        <v>2</v>
      </c>
      <c r="AI357" s="9">
        <f t="shared" ca="1" si="229"/>
        <v>6</v>
      </c>
      <c r="AJ357" s="9">
        <f t="shared" ca="1" si="230"/>
        <v>0</v>
      </c>
      <c r="AK357" s="9">
        <f t="shared" si="231"/>
        <v>3</v>
      </c>
      <c r="AL357" s="9">
        <f t="shared" si="232"/>
        <v>10</v>
      </c>
      <c r="AM357" s="9">
        <f t="shared" si="233"/>
        <v>13</v>
      </c>
      <c r="AN357" s="2">
        <v>43893.555555555555</v>
      </c>
      <c r="AO357">
        <v>3740</v>
      </c>
      <c r="AP357" s="1">
        <v>100000</v>
      </c>
      <c r="AQ357" t="s">
        <v>5</v>
      </c>
    </row>
    <row r="358" spans="1:43" x14ac:dyDescent="0.3">
      <c r="A358" t="str">
        <f t="shared" ca="1" si="195"/>
        <v>FY2020 Q4 Sep</v>
      </c>
      <c r="B358">
        <f t="shared" ca="1" si="196"/>
        <v>2020</v>
      </c>
      <c r="C358" s="8" t="str">
        <f t="shared" ca="1" si="197"/>
        <v>Sep</v>
      </c>
      <c r="D358" s="8" t="str">
        <f t="shared" ca="1" si="198"/>
        <v>Q4</v>
      </c>
      <c r="E358">
        <f t="shared" ca="1" si="199"/>
        <v>12</v>
      </c>
      <c r="F358">
        <f t="shared" ca="1" si="200"/>
        <v>4</v>
      </c>
      <c r="G358">
        <f t="shared" ca="1" si="201"/>
        <v>202012</v>
      </c>
      <c r="H358">
        <f t="shared" ca="1" si="202"/>
        <v>202004</v>
      </c>
      <c r="I358" t="str">
        <f t="shared" ca="1" si="203"/>
        <v>FY2020 Q3 Sep</v>
      </c>
      <c r="J358">
        <f t="shared" ca="1" si="204"/>
        <v>2020</v>
      </c>
      <c r="K358" s="8" t="str">
        <f t="shared" ca="1" si="205"/>
        <v>Sep</v>
      </c>
      <c r="L358" s="8" t="str">
        <f t="shared" ca="1" si="206"/>
        <v>Q3</v>
      </c>
      <c r="M358">
        <f t="shared" ca="1" si="207"/>
        <v>9</v>
      </c>
      <c r="N358">
        <f t="shared" ca="1" si="208"/>
        <v>3</v>
      </c>
      <c r="O358">
        <f t="shared" ca="1" si="209"/>
        <v>202009</v>
      </c>
      <c r="P358">
        <f t="shared" ca="1" si="210"/>
        <v>202003</v>
      </c>
      <c r="Q358" t="str">
        <f t="shared" si="211"/>
        <v>FY2019 Q4 Aug</v>
      </c>
      <c r="R358">
        <f t="shared" si="212"/>
        <v>2019</v>
      </c>
      <c r="S358" s="8" t="str">
        <f t="shared" si="213"/>
        <v>Aug</v>
      </c>
      <c r="T358" s="8" t="str">
        <f t="shared" si="214"/>
        <v>Q4</v>
      </c>
      <c r="U358">
        <f t="shared" si="215"/>
        <v>11</v>
      </c>
      <c r="V358">
        <f t="shared" si="216"/>
        <v>4</v>
      </c>
      <c r="W358">
        <f t="shared" si="217"/>
        <v>201911</v>
      </c>
      <c r="X358">
        <f t="shared" si="218"/>
        <v>201904</v>
      </c>
      <c r="Y358" t="str">
        <f t="shared" si="219"/>
        <v>FY2019 Q3 Aug</v>
      </c>
      <c r="Z358">
        <f t="shared" si="220"/>
        <v>2019</v>
      </c>
      <c r="AA358" s="8" t="str">
        <f t="shared" si="221"/>
        <v>Aug</v>
      </c>
      <c r="AB358" s="8" t="str">
        <f t="shared" si="222"/>
        <v>Q3</v>
      </c>
      <c r="AC358">
        <f t="shared" si="223"/>
        <v>8</v>
      </c>
      <c r="AD358">
        <f t="shared" si="224"/>
        <v>3</v>
      </c>
      <c r="AE358">
        <f t="shared" si="225"/>
        <v>201908</v>
      </c>
      <c r="AF358">
        <f t="shared" si="226"/>
        <v>201903</v>
      </c>
      <c r="AG358" s="9">
        <f t="shared" ca="1" si="227"/>
        <v>1</v>
      </c>
      <c r="AH358">
        <f t="shared" ca="1" si="228"/>
        <v>4</v>
      </c>
      <c r="AI358" s="9">
        <f t="shared" ca="1" si="229"/>
        <v>13</v>
      </c>
      <c r="AJ358" s="9">
        <f t="shared" ca="1" si="230"/>
        <v>1</v>
      </c>
      <c r="AK358" s="9">
        <f t="shared" si="231"/>
        <v>5</v>
      </c>
      <c r="AL358" s="9">
        <f t="shared" si="232"/>
        <v>35</v>
      </c>
      <c r="AM358" s="9">
        <f t="shared" si="233"/>
        <v>13</v>
      </c>
      <c r="AN358" s="2">
        <v>43706.56527777778</v>
      </c>
      <c r="AO358">
        <v>3778</v>
      </c>
      <c r="AP358" s="1">
        <v>100000</v>
      </c>
      <c r="AQ358" t="s">
        <v>5</v>
      </c>
    </row>
    <row r="359" spans="1:43" x14ac:dyDescent="0.3">
      <c r="A359" t="str">
        <f t="shared" ca="1" si="195"/>
        <v>FY2020 Q4 Sep</v>
      </c>
      <c r="B359">
        <f t="shared" ca="1" si="196"/>
        <v>2020</v>
      </c>
      <c r="C359" s="8" t="str">
        <f t="shared" ca="1" si="197"/>
        <v>Sep</v>
      </c>
      <c r="D359" s="8" t="str">
        <f t="shared" ca="1" si="198"/>
        <v>Q4</v>
      </c>
      <c r="E359">
        <f t="shared" ca="1" si="199"/>
        <v>12</v>
      </c>
      <c r="F359">
        <f t="shared" ca="1" si="200"/>
        <v>4</v>
      </c>
      <c r="G359">
        <f t="shared" ca="1" si="201"/>
        <v>202012</v>
      </c>
      <c r="H359">
        <f t="shared" ca="1" si="202"/>
        <v>202004</v>
      </c>
      <c r="I359" t="str">
        <f t="shared" ca="1" si="203"/>
        <v>FY2020 Q3 Sep</v>
      </c>
      <c r="J359">
        <f t="shared" ca="1" si="204"/>
        <v>2020</v>
      </c>
      <c r="K359" s="8" t="str">
        <f t="shared" ca="1" si="205"/>
        <v>Sep</v>
      </c>
      <c r="L359" s="8" t="str">
        <f t="shared" ca="1" si="206"/>
        <v>Q3</v>
      </c>
      <c r="M359">
        <f t="shared" ca="1" si="207"/>
        <v>9</v>
      </c>
      <c r="N359">
        <f t="shared" ca="1" si="208"/>
        <v>3</v>
      </c>
      <c r="O359">
        <f t="shared" ca="1" si="209"/>
        <v>202009</v>
      </c>
      <c r="P359">
        <f t="shared" ca="1" si="210"/>
        <v>202003</v>
      </c>
      <c r="Q359" t="str">
        <f t="shared" si="211"/>
        <v>FY2020 Q1 Oct</v>
      </c>
      <c r="R359">
        <f t="shared" si="212"/>
        <v>2020</v>
      </c>
      <c r="S359" s="8" t="str">
        <f t="shared" si="213"/>
        <v>Oct</v>
      </c>
      <c r="T359" s="8" t="str">
        <f t="shared" si="214"/>
        <v>Q1</v>
      </c>
      <c r="U359">
        <f t="shared" si="215"/>
        <v>1</v>
      </c>
      <c r="V359">
        <f t="shared" si="216"/>
        <v>1</v>
      </c>
      <c r="W359">
        <f t="shared" si="217"/>
        <v>202001</v>
      </c>
      <c r="X359">
        <f t="shared" si="218"/>
        <v>202001</v>
      </c>
      <c r="Y359" t="str">
        <f t="shared" si="219"/>
        <v>FY2019 Q4 Oct</v>
      </c>
      <c r="Z359">
        <f t="shared" si="220"/>
        <v>2019</v>
      </c>
      <c r="AA359" s="8" t="str">
        <f t="shared" si="221"/>
        <v>Oct</v>
      </c>
      <c r="AB359" s="8" t="str">
        <f t="shared" si="222"/>
        <v>Q4</v>
      </c>
      <c r="AC359">
        <f t="shared" si="223"/>
        <v>10</v>
      </c>
      <c r="AD359">
        <f t="shared" si="224"/>
        <v>4</v>
      </c>
      <c r="AE359">
        <f t="shared" si="225"/>
        <v>201910</v>
      </c>
      <c r="AF359">
        <f t="shared" si="226"/>
        <v>201904</v>
      </c>
      <c r="AG359" s="9">
        <f t="shared" ca="1" si="227"/>
        <v>0</v>
      </c>
      <c r="AH359">
        <f t="shared" ca="1" si="228"/>
        <v>4</v>
      </c>
      <c r="AI359" s="9">
        <f t="shared" ca="1" si="229"/>
        <v>11</v>
      </c>
      <c r="AJ359" s="9">
        <f t="shared" ca="1" si="230"/>
        <v>1</v>
      </c>
      <c r="AK359" s="9">
        <f t="shared" si="231"/>
        <v>5</v>
      </c>
      <c r="AL359" s="9">
        <f t="shared" si="232"/>
        <v>43</v>
      </c>
      <c r="AM359" s="9">
        <f t="shared" si="233"/>
        <v>17</v>
      </c>
      <c r="AN359" s="2">
        <v>43762.718055555553</v>
      </c>
      <c r="AO359">
        <v>3829</v>
      </c>
      <c r="AP359" s="1">
        <v>100000</v>
      </c>
      <c r="AQ359" t="s">
        <v>5</v>
      </c>
    </row>
    <row r="360" spans="1:43" x14ac:dyDescent="0.3">
      <c r="A360" t="str">
        <f t="shared" ca="1" si="195"/>
        <v>FY2020 Q4 Sep</v>
      </c>
      <c r="B360">
        <f t="shared" ca="1" si="196"/>
        <v>2020</v>
      </c>
      <c r="C360" s="8" t="str">
        <f t="shared" ca="1" si="197"/>
        <v>Sep</v>
      </c>
      <c r="D360" s="8" t="str">
        <f t="shared" ca="1" si="198"/>
        <v>Q4</v>
      </c>
      <c r="E360">
        <f t="shared" ca="1" si="199"/>
        <v>12</v>
      </c>
      <c r="F360">
        <f t="shared" ca="1" si="200"/>
        <v>4</v>
      </c>
      <c r="G360">
        <f t="shared" ca="1" si="201"/>
        <v>202012</v>
      </c>
      <c r="H360">
        <f t="shared" ca="1" si="202"/>
        <v>202004</v>
      </c>
      <c r="I360" t="str">
        <f t="shared" ca="1" si="203"/>
        <v>FY2020 Q3 Sep</v>
      </c>
      <c r="J360">
        <f t="shared" ca="1" si="204"/>
        <v>2020</v>
      </c>
      <c r="K360" s="8" t="str">
        <f t="shared" ca="1" si="205"/>
        <v>Sep</v>
      </c>
      <c r="L360" s="8" t="str">
        <f t="shared" ca="1" si="206"/>
        <v>Q3</v>
      </c>
      <c r="M360">
        <f t="shared" ca="1" si="207"/>
        <v>9</v>
      </c>
      <c r="N360">
        <f t="shared" ca="1" si="208"/>
        <v>3</v>
      </c>
      <c r="O360">
        <f t="shared" ca="1" si="209"/>
        <v>202009</v>
      </c>
      <c r="P360">
        <f t="shared" ca="1" si="210"/>
        <v>202003</v>
      </c>
      <c r="Q360" t="str">
        <f t="shared" si="211"/>
        <v>FY2020 Q2 Mar</v>
      </c>
      <c r="R360">
        <f t="shared" si="212"/>
        <v>2020</v>
      </c>
      <c r="S360" s="8" t="str">
        <f t="shared" si="213"/>
        <v>Mar</v>
      </c>
      <c r="T360" s="8" t="str">
        <f t="shared" si="214"/>
        <v>Q2</v>
      </c>
      <c r="U360">
        <f t="shared" si="215"/>
        <v>6</v>
      </c>
      <c r="V360">
        <f t="shared" si="216"/>
        <v>2</v>
      </c>
      <c r="W360">
        <f t="shared" si="217"/>
        <v>202006</v>
      </c>
      <c r="X360">
        <f t="shared" si="218"/>
        <v>202002</v>
      </c>
      <c r="Y360" t="str">
        <f t="shared" si="219"/>
        <v>FY2020 Q1 Mar</v>
      </c>
      <c r="Z360">
        <f t="shared" si="220"/>
        <v>2020</v>
      </c>
      <c r="AA360" s="8" t="str">
        <f t="shared" si="221"/>
        <v>Mar</v>
      </c>
      <c r="AB360" s="8" t="str">
        <f t="shared" si="222"/>
        <v>Q1</v>
      </c>
      <c r="AC360">
        <f t="shared" si="223"/>
        <v>3</v>
      </c>
      <c r="AD360">
        <f t="shared" si="224"/>
        <v>1</v>
      </c>
      <c r="AE360">
        <f t="shared" si="225"/>
        <v>202003</v>
      </c>
      <c r="AF360">
        <f t="shared" si="226"/>
        <v>202001</v>
      </c>
      <c r="AG360" s="9">
        <f t="shared" ca="1" si="227"/>
        <v>0</v>
      </c>
      <c r="AH360">
        <f t="shared" ca="1" si="228"/>
        <v>2</v>
      </c>
      <c r="AI360" s="9">
        <f t="shared" ca="1" si="229"/>
        <v>6</v>
      </c>
      <c r="AJ360" s="9">
        <f t="shared" ca="1" si="230"/>
        <v>0</v>
      </c>
      <c r="AK360" s="9">
        <f t="shared" si="231"/>
        <v>4</v>
      </c>
      <c r="AL360" s="9">
        <f t="shared" si="232"/>
        <v>10</v>
      </c>
      <c r="AM360" s="9">
        <f t="shared" si="233"/>
        <v>11</v>
      </c>
      <c r="AN360" s="2">
        <v>43894.496527777781</v>
      </c>
      <c r="AO360">
        <v>3853</v>
      </c>
      <c r="AP360" s="1">
        <v>100000</v>
      </c>
      <c r="AQ360" t="s">
        <v>5</v>
      </c>
    </row>
    <row r="361" spans="1:43" x14ac:dyDescent="0.3">
      <c r="A361" t="str">
        <f t="shared" ca="1" si="195"/>
        <v>FY2020 Q4 Sep</v>
      </c>
      <c r="B361">
        <f t="shared" ca="1" si="196"/>
        <v>2020</v>
      </c>
      <c r="C361" s="8" t="str">
        <f t="shared" ca="1" si="197"/>
        <v>Sep</v>
      </c>
      <c r="D361" s="8" t="str">
        <f t="shared" ca="1" si="198"/>
        <v>Q4</v>
      </c>
      <c r="E361">
        <f t="shared" ca="1" si="199"/>
        <v>12</v>
      </c>
      <c r="F361">
        <f t="shared" ca="1" si="200"/>
        <v>4</v>
      </c>
      <c r="G361">
        <f t="shared" ca="1" si="201"/>
        <v>202012</v>
      </c>
      <c r="H361">
        <f t="shared" ca="1" si="202"/>
        <v>202004</v>
      </c>
      <c r="I361" t="str">
        <f t="shared" ca="1" si="203"/>
        <v>FY2020 Q3 Sep</v>
      </c>
      <c r="J361">
        <f t="shared" ca="1" si="204"/>
        <v>2020</v>
      </c>
      <c r="K361" s="8" t="str">
        <f t="shared" ca="1" si="205"/>
        <v>Sep</v>
      </c>
      <c r="L361" s="8" t="str">
        <f t="shared" ca="1" si="206"/>
        <v>Q3</v>
      </c>
      <c r="M361">
        <f t="shared" ca="1" si="207"/>
        <v>9</v>
      </c>
      <c r="N361">
        <f t="shared" ca="1" si="208"/>
        <v>3</v>
      </c>
      <c r="O361">
        <f t="shared" ca="1" si="209"/>
        <v>202009</v>
      </c>
      <c r="P361">
        <f t="shared" ca="1" si="210"/>
        <v>202003</v>
      </c>
      <c r="Q361" t="str">
        <f t="shared" si="211"/>
        <v>FY2020 Q2 Feb</v>
      </c>
      <c r="R361">
        <f t="shared" si="212"/>
        <v>2020</v>
      </c>
      <c r="S361" s="8" t="str">
        <f t="shared" si="213"/>
        <v>Feb</v>
      </c>
      <c r="T361" s="8" t="str">
        <f t="shared" si="214"/>
        <v>Q2</v>
      </c>
      <c r="U361">
        <f t="shared" si="215"/>
        <v>5</v>
      </c>
      <c r="V361">
        <f t="shared" si="216"/>
        <v>2</v>
      </c>
      <c r="W361">
        <f t="shared" si="217"/>
        <v>202005</v>
      </c>
      <c r="X361">
        <f t="shared" si="218"/>
        <v>202002</v>
      </c>
      <c r="Y361" t="str">
        <f t="shared" si="219"/>
        <v>FY2020 Q1 Feb</v>
      </c>
      <c r="Z361">
        <f t="shared" si="220"/>
        <v>2020</v>
      </c>
      <c r="AA361" s="8" t="str">
        <f t="shared" si="221"/>
        <v>Feb</v>
      </c>
      <c r="AB361" s="8" t="str">
        <f t="shared" si="222"/>
        <v>Q1</v>
      </c>
      <c r="AC361">
        <f t="shared" si="223"/>
        <v>2</v>
      </c>
      <c r="AD361">
        <f t="shared" si="224"/>
        <v>1</v>
      </c>
      <c r="AE361">
        <f t="shared" si="225"/>
        <v>202002</v>
      </c>
      <c r="AF361">
        <f t="shared" si="226"/>
        <v>202001</v>
      </c>
      <c r="AG361" s="9">
        <f t="shared" ca="1" si="227"/>
        <v>0</v>
      </c>
      <c r="AH361">
        <f t="shared" ca="1" si="228"/>
        <v>2</v>
      </c>
      <c r="AI361" s="9">
        <f t="shared" ca="1" si="229"/>
        <v>7</v>
      </c>
      <c r="AJ361" s="9">
        <f t="shared" ca="1" si="230"/>
        <v>0</v>
      </c>
      <c r="AK361" s="9">
        <f t="shared" si="231"/>
        <v>4</v>
      </c>
      <c r="AL361" s="9">
        <f t="shared" si="232"/>
        <v>9</v>
      </c>
      <c r="AM361" s="9">
        <f t="shared" si="233"/>
        <v>13</v>
      </c>
      <c r="AN361" s="2">
        <v>43887.564583333333</v>
      </c>
      <c r="AO361">
        <v>3906</v>
      </c>
      <c r="AP361" s="1">
        <v>100000</v>
      </c>
      <c r="AQ361" t="s">
        <v>5</v>
      </c>
    </row>
    <row r="362" spans="1:43" x14ac:dyDescent="0.3">
      <c r="A362" t="str">
        <f t="shared" ca="1" si="195"/>
        <v>FY2020 Q4 Sep</v>
      </c>
      <c r="B362">
        <f t="shared" ca="1" si="196"/>
        <v>2020</v>
      </c>
      <c r="C362" s="8" t="str">
        <f t="shared" ca="1" si="197"/>
        <v>Sep</v>
      </c>
      <c r="D362" s="8" t="str">
        <f t="shared" ca="1" si="198"/>
        <v>Q4</v>
      </c>
      <c r="E362">
        <f t="shared" ca="1" si="199"/>
        <v>12</v>
      </c>
      <c r="F362">
        <f t="shared" ca="1" si="200"/>
        <v>4</v>
      </c>
      <c r="G362">
        <f t="shared" ca="1" si="201"/>
        <v>202012</v>
      </c>
      <c r="H362">
        <f t="shared" ca="1" si="202"/>
        <v>202004</v>
      </c>
      <c r="I362" t="str">
        <f t="shared" ca="1" si="203"/>
        <v>FY2020 Q3 Sep</v>
      </c>
      <c r="J362">
        <f t="shared" ca="1" si="204"/>
        <v>2020</v>
      </c>
      <c r="K362" s="8" t="str">
        <f t="shared" ca="1" si="205"/>
        <v>Sep</v>
      </c>
      <c r="L362" s="8" t="str">
        <f t="shared" ca="1" si="206"/>
        <v>Q3</v>
      </c>
      <c r="M362">
        <f t="shared" ca="1" si="207"/>
        <v>9</v>
      </c>
      <c r="N362">
        <f t="shared" ca="1" si="208"/>
        <v>3</v>
      </c>
      <c r="O362">
        <f t="shared" ca="1" si="209"/>
        <v>202009</v>
      </c>
      <c r="P362">
        <f t="shared" ca="1" si="210"/>
        <v>202003</v>
      </c>
      <c r="Q362" t="str">
        <f t="shared" si="211"/>
        <v>FY2020 Q2 Mar</v>
      </c>
      <c r="R362">
        <f t="shared" si="212"/>
        <v>2020</v>
      </c>
      <c r="S362" s="8" t="str">
        <f t="shared" si="213"/>
        <v>Mar</v>
      </c>
      <c r="T362" s="8" t="str">
        <f t="shared" si="214"/>
        <v>Q2</v>
      </c>
      <c r="U362">
        <f t="shared" si="215"/>
        <v>6</v>
      </c>
      <c r="V362">
        <f t="shared" si="216"/>
        <v>2</v>
      </c>
      <c r="W362">
        <f t="shared" si="217"/>
        <v>202006</v>
      </c>
      <c r="X362">
        <f t="shared" si="218"/>
        <v>202002</v>
      </c>
      <c r="Y362" t="str">
        <f t="shared" si="219"/>
        <v>FY2020 Q1 Mar</v>
      </c>
      <c r="Z362">
        <f t="shared" si="220"/>
        <v>2020</v>
      </c>
      <c r="AA362" s="8" t="str">
        <f t="shared" si="221"/>
        <v>Mar</v>
      </c>
      <c r="AB362" s="8" t="str">
        <f t="shared" si="222"/>
        <v>Q1</v>
      </c>
      <c r="AC362">
        <f t="shared" si="223"/>
        <v>3</v>
      </c>
      <c r="AD362">
        <f t="shared" si="224"/>
        <v>1</v>
      </c>
      <c r="AE362">
        <f t="shared" si="225"/>
        <v>202003</v>
      </c>
      <c r="AF362">
        <f t="shared" si="226"/>
        <v>202001</v>
      </c>
      <c r="AG362" s="9">
        <f t="shared" ca="1" si="227"/>
        <v>0</v>
      </c>
      <c r="AH362">
        <f t="shared" ca="1" si="228"/>
        <v>2</v>
      </c>
      <c r="AI362" s="9">
        <f t="shared" ca="1" si="229"/>
        <v>6</v>
      </c>
      <c r="AJ362" s="9">
        <f t="shared" ca="1" si="230"/>
        <v>0</v>
      </c>
      <c r="AK362" s="9">
        <f t="shared" si="231"/>
        <v>5</v>
      </c>
      <c r="AL362" s="9">
        <f t="shared" si="232"/>
        <v>11</v>
      </c>
      <c r="AM362" s="9">
        <f t="shared" si="233"/>
        <v>10</v>
      </c>
      <c r="AN362" s="2">
        <v>43902.454861111109</v>
      </c>
      <c r="AO362">
        <v>3914</v>
      </c>
      <c r="AP362" s="1">
        <v>100000</v>
      </c>
      <c r="AQ362" t="s">
        <v>5</v>
      </c>
    </row>
    <row r="363" spans="1:43" x14ac:dyDescent="0.3">
      <c r="A363" t="str">
        <f t="shared" ca="1" si="195"/>
        <v>FY2020 Q4 Sep</v>
      </c>
      <c r="B363">
        <f t="shared" ca="1" si="196"/>
        <v>2020</v>
      </c>
      <c r="C363" s="8" t="str">
        <f t="shared" ca="1" si="197"/>
        <v>Sep</v>
      </c>
      <c r="D363" s="8" t="str">
        <f t="shared" ca="1" si="198"/>
        <v>Q4</v>
      </c>
      <c r="E363">
        <f t="shared" ca="1" si="199"/>
        <v>12</v>
      </c>
      <c r="F363">
        <f t="shared" ca="1" si="200"/>
        <v>4</v>
      </c>
      <c r="G363">
        <f t="shared" ca="1" si="201"/>
        <v>202012</v>
      </c>
      <c r="H363">
        <f t="shared" ca="1" si="202"/>
        <v>202004</v>
      </c>
      <c r="I363" t="str">
        <f t="shared" ca="1" si="203"/>
        <v>FY2020 Q3 Sep</v>
      </c>
      <c r="J363">
        <f t="shared" ca="1" si="204"/>
        <v>2020</v>
      </c>
      <c r="K363" s="8" t="str">
        <f t="shared" ca="1" si="205"/>
        <v>Sep</v>
      </c>
      <c r="L363" s="8" t="str">
        <f t="shared" ca="1" si="206"/>
        <v>Q3</v>
      </c>
      <c r="M363">
        <f t="shared" ca="1" si="207"/>
        <v>9</v>
      </c>
      <c r="N363">
        <f t="shared" ca="1" si="208"/>
        <v>3</v>
      </c>
      <c r="O363">
        <f t="shared" ca="1" si="209"/>
        <v>202009</v>
      </c>
      <c r="P363">
        <f t="shared" ca="1" si="210"/>
        <v>202003</v>
      </c>
      <c r="Q363" t="str">
        <f t="shared" si="211"/>
        <v>FY2019 Q4 Sep</v>
      </c>
      <c r="R363">
        <f t="shared" si="212"/>
        <v>2019</v>
      </c>
      <c r="S363" s="8" t="str">
        <f t="shared" si="213"/>
        <v>Sep</v>
      </c>
      <c r="T363" s="8" t="str">
        <f t="shared" si="214"/>
        <v>Q4</v>
      </c>
      <c r="U363">
        <f t="shared" si="215"/>
        <v>12</v>
      </c>
      <c r="V363">
        <f t="shared" si="216"/>
        <v>4</v>
      </c>
      <c r="W363">
        <f t="shared" si="217"/>
        <v>201912</v>
      </c>
      <c r="X363">
        <f t="shared" si="218"/>
        <v>201904</v>
      </c>
      <c r="Y363" t="str">
        <f t="shared" si="219"/>
        <v>FY2019 Q3 Sep</v>
      </c>
      <c r="Z363">
        <f t="shared" si="220"/>
        <v>2019</v>
      </c>
      <c r="AA363" s="8" t="str">
        <f t="shared" si="221"/>
        <v>Sep</v>
      </c>
      <c r="AB363" s="8" t="str">
        <f t="shared" si="222"/>
        <v>Q3</v>
      </c>
      <c r="AC363">
        <f t="shared" si="223"/>
        <v>9</v>
      </c>
      <c r="AD363">
        <f t="shared" si="224"/>
        <v>3</v>
      </c>
      <c r="AE363">
        <f t="shared" si="225"/>
        <v>201909</v>
      </c>
      <c r="AF363">
        <f t="shared" si="226"/>
        <v>201903</v>
      </c>
      <c r="AG363" s="9">
        <f t="shared" ca="1" si="227"/>
        <v>1</v>
      </c>
      <c r="AH363">
        <f t="shared" ca="1" si="228"/>
        <v>4</v>
      </c>
      <c r="AI363" s="9">
        <f t="shared" ca="1" si="229"/>
        <v>12</v>
      </c>
      <c r="AJ363" s="9">
        <f t="shared" ca="1" si="230"/>
        <v>1</v>
      </c>
      <c r="AK363" s="9">
        <f t="shared" si="231"/>
        <v>3</v>
      </c>
      <c r="AL363" s="9">
        <f t="shared" si="232"/>
        <v>37</v>
      </c>
      <c r="AM363" s="9">
        <f t="shared" si="233"/>
        <v>12</v>
      </c>
      <c r="AN363" s="2">
        <v>43718.518750000003</v>
      </c>
      <c r="AO363">
        <v>3970</v>
      </c>
      <c r="AP363" s="1">
        <v>100000</v>
      </c>
      <c r="AQ363" t="s">
        <v>5</v>
      </c>
    </row>
    <row r="364" spans="1:43" x14ac:dyDescent="0.3">
      <c r="A364" t="str">
        <f t="shared" ca="1" si="195"/>
        <v>FY2020 Q4 Sep</v>
      </c>
      <c r="B364">
        <f t="shared" ca="1" si="196"/>
        <v>2020</v>
      </c>
      <c r="C364" s="8" t="str">
        <f t="shared" ca="1" si="197"/>
        <v>Sep</v>
      </c>
      <c r="D364" s="8" t="str">
        <f t="shared" ca="1" si="198"/>
        <v>Q4</v>
      </c>
      <c r="E364">
        <f t="shared" ca="1" si="199"/>
        <v>12</v>
      </c>
      <c r="F364">
        <f t="shared" ca="1" si="200"/>
        <v>4</v>
      </c>
      <c r="G364">
        <f t="shared" ca="1" si="201"/>
        <v>202012</v>
      </c>
      <c r="H364">
        <f t="shared" ca="1" si="202"/>
        <v>202004</v>
      </c>
      <c r="I364" t="str">
        <f t="shared" ca="1" si="203"/>
        <v>FY2020 Q3 Sep</v>
      </c>
      <c r="J364">
        <f t="shared" ca="1" si="204"/>
        <v>2020</v>
      </c>
      <c r="K364" s="8" t="str">
        <f t="shared" ca="1" si="205"/>
        <v>Sep</v>
      </c>
      <c r="L364" s="8" t="str">
        <f t="shared" ca="1" si="206"/>
        <v>Q3</v>
      </c>
      <c r="M364">
        <f t="shared" ca="1" si="207"/>
        <v>9</v>
      </c>
      <c r="N364">
        <f t="shared" ca="1" si="208"/>
        <v>3</v>
      </c>
      <c r="O364">
        <f t="shared" ca="1" si="209"/>
        <v>202009</v>
      </c>
      <c r="P364">
        <f t="shared" ca="1" si="210"/>
        <v>202003</v>
      </c>
      <c r="Q364" t="str">
        <f t="shared" si="211"/>
        <v>FY2019 Q4 Sep</v>
      </c>
      <c r="R364">
        <f t="shared" si="212"/>
        <v>2019</v>
      </c>
      <c r="S364" s="8" t="str">
        <f t="shared" si="213"/>
        <v>Sep</v>
      </c>
      <c r="T364" s="8" t="str">
        <f t="shared" si="214"/>
        <v>Q4</v>
      </c>
      <c r="U364">
        <f t="shared" si="215"/>
        <v>12</v>
      </c>
      <c r="V364">
        <f t="shared" si="216"/>
        <v>4</v>
      </c>
      <c r="W364">
        <f t="shared" si="217"/>
        <v>201912</v>
      </c>
      <c r="X364">
        <f t="shared" si="218"/>
        <v>201904</v>
      </c>
      <c r="Y364" t="str">
        <f t="shared" si="219"/>
        <v>FY2019 Q3 Sep</v>
      </c>
      <c r="Z364">
        <f t="shared" si="220"/>
        <v>2019</v>
      </c>
      <c r="AA364" s="8" t="str">
        <f t="shared" si="221"/>
        <v>Sep</v>
      </c>
      <c r="AB364" s="8" t="str">
        <f t="shared" si="222"/>
        <v>Q3</v>
      </c>
      <c r="AC364">
        <f t="shared" si="223"/>
        <v>9</v>
      </c>
      <c r="AD364">
        <f t="shared" si="224"/>
        <v>3</v>
      </c>
      <c r="AE364">
        <f t="shared" si="225"/>
        <v>201909</v>
      </c>
      <c r="AF364">
        <f t="shared" si="226"/>
        <v>201903</v>
      </c>
      <c r="AG364" s="9">
        <f t="shared" ca="1" si="227"/>
        <v>1</v>
      </c>
      <c r="AH364">
        <f t="shared" ca="1" si="228"/>
        <v>4</v>
      </c>
      <c r="AI364" s="9">
        <f t="shared" ca="1" si="229"/>
        <v>12</v>
      </c>
      <c r="AJ364" s="9">
        <f t="shared" ca="1" si="230"/>
        <v>1</v>
      </c>
      <c r="AK364" s="9">
        <f t="shared" si="231"/>
        <v>5</v>
      </c>
      <c r="AL364" s="9">
        <f t="shared" si="232"/>
        <v>38</v>
      </c>
      <c r="AM364" s="9">
        <f t="shared" si="233"/>
        <v>14</v>
      </c>
      <c r="AN364" s="2">
        <v>43727.588888888888</v>
      </c>
      <c r="AO364">
        <v>3970</v>
      </c>
      <c r="AP364" s="1">
        <v>100000</v>
      </c>
      <c r="AQ364" t="s">
        <v>5</v>
      </c>
    </row>
    <row r="365" spans="1:43" x14ac:dyDescent="0.3">
      <c r="A365" t="str">
        <f t="shared" ca="1" si="195"/>
        <v>FY2020 Q4 Sep</v>
      </c>
      <c r="B365">
        <f t="shared" ca="1" si="196"/>
        <v>2020</v>
      </c>
      <c r="C365" s="8" t="str">
        <f t="shared" ca="1" si="197"/>
        <v>Sep</v>
      </c>
      <c r="D365" s="8" t="str">
        <f t="shared" ca="1" si="198"/>
        <v>Q4</v>
      </c>
      <c r="E365">
        <f t="shared" ca="1" si="199"/>
        <v>12</v>
      </c>
      <c r="F365">
        <f t="shared" ca="1" si="200"/>
        <v>4</v>
      </c>
      <c r="G365">
        <f t="shared" ca="1" si="201"/>
        <v>202012</v>
      </c>
      <c r="H365">
        <f t="shared" ca="1" si="202"/>
        <v>202004</v>
      </c>
      <c r="I365" t="str">
        <f t="shared" ca="1" si="203"/>
        <v>FY2020 Q3 Sep</v>
      </c>
      <c r="J365">
        <f t="shared" ca="1" si="204"/>
        <v>2020</v>
      </c>
      <c r="K365" s="8" t="str">
        <f t="shared" ca="1" si="205"/>
        <v>Sep</v>
      </c>
      <c r="L365" s="8" t="str">
        <f t="shared" ca="1" si="206"/>
        <v>Q3</v>
      </c>
      <c r="M365">
        <f t="shared" ca="1" si="207"/>
        <v>9</v>
      </c>
      <c r="N365">
        <f t="shared" ca="1" si="208"/>
        <v>3</v>
      </c>
      <c r="O365">
        <f t="shared" ca="1" si="209"/>
        <v>202009</v>
      </c>
      <c r="P365">
        <f t="shared" ca="1" si="210"/>
        <v>202003</v>
      </c>
      <c r="Q365" t="str">
        <f t="shared" si="211"/>
        <v>FY2020 Q2 Mar</v>
      </c>
      <c r="R365">
        <f t="shared" si="212"/>
        <v>2020</v>
      </c>
      <c r="S365" s="8" t="str">
        <f t="shared" si="213"/>
        <v>Mar</v>
      </c>
      <c r="T365" s="8" t="str">
        <f t="shared" si="214"/>
        <v>Q2</v>
      </c>
      <c r="U365">
        <f t="shared" si="215"/>
        <v>6</v>
      </c>
      <c r="V365">
        <f t="shared" si="216"/>
        <v>2</v>
      </c>
      <c r="W365">
        <f t="shared" si="217"/>
        <v>202006</v>
      </c>
      <c r="X365">
        <f t="shared" si="218"/>
        <v>202002</v>
      </c>
      <c r="Y365" t="str">
        <f t="shared" si="219"/>
        <v>FY2020 Q1 Mar</v>
      </c>
      <c r="Z365">
        <f t="shared" si="220"/>
        <v>2020</v>
      </c>
      <c r="AA365" s="8" t="str">
        <f t="shared" si="221"/>
        <v>Mar</v>
      </c>
      <c r="AB365" s="8" t="str">
        <f t="shared" si="222"/>
        <v>Q1</v>
      </c>
      <c r="AC365">
        <f t="shared" si="223"/>
        <v>3</v>
      </c>
      <c r="AD365">
        <f t="shared" si="224"/>
        <v>1</v>
      </c>
      <c r="AE365">
        <f t="shared" si="225"/>
        <v>202003</v>
      </c>
      <c r="AF365">
        <f t="shared" si="226"/>
        <v>202001</v>
      </c>
      <c r="AG365" s="9">
        <f t="shared" ca="1" si="227"/>
        <v>0</v>
      </c>
      <c r="AH365">
        <f t="shared" ca="1" si="228"/>
        <v>2</v>
      </c>
      <c r="AI365" s="9">
        <f t="shared" ca="1" si="229"/>
        <v>6</v>
      </c>
      <c r="AJ365" s="9">
        <f t="shared" ca="1" si="230"/>
        <v>0</v>
      </c>
      <c r="AK365" s="9">
        <f t="shared" si="231"/>
        <v>2</v>
      </c>
      <c r="AL365" s="9">
        <f t="shared" si="232"/>
        <v>11</v>
      </c>
      <c r="AM365" s="9">
        <f t="shared" si="233"/>
        <v>10</v>
      </c>
      <c r="AN365" s="2">
        <v>43899.425694444442</v>
      </c>
      <c r="AO365">
        <v>4099</v>
      </c>
      <c r="AP365" s="1">
        <v>100000</v>
      </c>
      <c r="AQ365" t="s">
        <v>5</v>
      </c>
    </row>
    <row r="366" spans="1:43" x14ac:dyDescent="0.3">
      <c r="A366" t="str">
        <f t="shared" ca="1" si="195"/>
        <v>FY2020 Q4 Sep</v>
      </c>
      <c r="B366">
        <f t="shared" ca="1" si="196"/>
        <v>2020</v>
      </c>
      <c r="C366" s="8" t="str">
        <f t="shared" ca="1" si="197"/>
        <v>Sep</v>
      </c>
      <c r="D366" s="8" t="str">
        <f t="shared" ca="1" si="198"/>
        <v>Q4</v>
      </c>
      <c r="E366">
        <f t="shared" ca="1" si="199"/>
        <v>12</v>
      </c>
      <c r="F366">
        <f t="shared" ca="1" si="200"/>
        <v>4</v>
      </c>
      <c r="G366">
        <f t="shared" ca="1" si="201"/>
        <v>202012</v>
      </c>
      <c r="H366">
        <f t="shared" ca="1" si="202"/>
        <v>202004</v>
      </c>
      <c r="I366" t="str">
        <f t="shared" ca="1" si="203"/>
        <v>FY2020 Q3 Sep</v>
      </c>
      <c r="J366">
        <f t="shared" ca="1" si="204"/>
        <v>2020</v>
      </c>
      <c r="K366" s="8" t="str">
        <f t="shared" ca="1" si="205"/>
        <v>Sep</v>
      </c>
      <c r="L366" s="8" t="str">
        <f t="shared" ca="1" si="206"/>
        <v>Q3</v>
      </c>
      <c r="M366">
        <f t="shared" ca="1" si="207"/>
        <v>9</v>
      </c>
      <c r="N366">
        <f t="shared" ca="1" si="208"/>
        <v>3</v>
      </c>
      <c r="O366">
        <f t="shared" ca="1" si="209"/>
        <v>202009</v>
      </c>
      <c r="P366">
        <f t="shared" ca="1" si="210"/>
        <v>202003</v>
      </c>
      <c r="Q366" t="str">
        <f t="shared" si="211"/>
        <v>FY2020 Q1 Oct</v>
      </c>
      <c r="R366">
        <f t="shared" si="212"/>
        <v>2020</v>
      </c>
      <c r="S366" s="8" t="str">
        <f t="shared" si="213"/>
        <v>Oct</v>
      </c>
      <c r="T366" s="8" t="str">
        <f t="shared" si="214"/>
        <v>Q1</v>
      </c>
      <c r="U366">
        <f t="shared" si="215"/>
        <v>1</v>
      </c>
      <c r="V366">
        <f t="shared" si="216"/>
        <v>1</v>
      </c>
      <c r="W366">
        <f t="shared" si="217"/>
        <v>202001</v>
      </c>
      <c r="X366">
        <f t="shared" si="218"/>
        <v>202001</v>
      </c>
      <c r="Y366" t="str">
        <f t="shared" si="219"/>
        <v>FY2019 Q4 Oct</v>
      </c>
      <c r="Z366">
        <f t="shared" si="220"/>
        <v>2019</v>
      </c>
      <c r="AA366" s="8" t="str">
        <f t="shared" si="221"/>
        <v>Oct</v>
      </c>
      <c r="AB366" s="8" t="str">
        <f t="shared" si="222"/>
        <v>Q4</v>
      </c>
      <c r="AC366">
        <f t="shared" si="223"/>
        <v>10</v>
      </c>
      <c r="AD366">
        <f t="shared" si="224"/>
        <v>4</v>
      </c>
      <c r="AE366">
        <f t="shared" si="225"/>
        <v>201910</v>
      </c>
      <c r="AF366">
        <f t="shared" si="226"/>
        <v>201904</v>
      </c>
      <c r="AG366" s="9">
        <f t="shared" ca="1" si="227"/>
        <v>0</v>
      </c>
      <c r="AH366">
        <f t="shared" ca="1" si="228"/>
        <v>4</v>
      </c>
      <c r="AI366" s="9">
        <f t="shared" ca="1" si="229"/>
        <v>11</v>
      </c>
      <c r="AJ366" s="9">
        <f t="shared" ca="1" si="230"/>
        <v>1</v>
      </c>
      <c r="AK366" s="9">
        <f t="shared" si="231"/>
        <v>4</v>
      </c>
      <c r="AL366" s="9">
        <f t="shared" si="232"/>
        <v>41</v>
      </c>
      <c r="AM366" s="9">
        <f t="shared" si="233"/>
        <v>14</v>
      </c>
      <c r="AN366" s="2">
        <v>43747.601388888892</v>
      </c>
      <c r="AO366">
        <v>4108</v>
      </c>
      <c r="AP366" s="1">
        <v>100000</v>
      </c>
      <c r="AQ366" t="s">
        <v>5</v>
      </c>
    </row>
    <row r="367" spans="1:43" x14ac:dyDescent="0.3">
      <c r="A367" t="str">
        <f t="shared" ca="1" si="195"/>
        <v>FY2020 Q4 Sep</v>
      </c>
      <c r="B367">
        <f t="shared" ca="1" si="196"/>
        <v>2020</v>
      </c>
      <c r="C367" s="8" t="str">
        <f t="shared" ca="1" si="197"/>
        <v>Sep</v>
      </c>
      <c r="D367" s="8" t="str">
        <f t="shared" ca="1" si="198"/>
        <v>Q4</v>
      </c>
      <c r="E367">
        <f t="shared" ca="1" si="199"/>
        <v>12</v>
      </c>
      <c r="F367">
        <f t="shared" ca="1" si="200"/>
        <v>4</v>
      </c>
      <c r="G367">
        <f t="shared" ca="1" si="201"/>
        <v>202012</v>
      </c>
      <c r="H367">
        <f t="shared" ca="1" si="202"/>
        <v>202004</v>
      </c>
      <c r="I367" t="str">
        <f t="shared" ca="1" si="203"/>
        <v>FY2020 Q3 Sep</v>
      </c>
      <c r="J367">
        <f t="shared" ca="1" si="204"/>
        <v>2020</v>
      </c>
      <c r="K367" s="8" t="str">
        <f t="shared" ca="1" si="205"/>
        <v>Sep</v>
      </c>
      <c r="L367" s="8" t="str">
        <f t="shared" ca="1" si="206"/>
        <v>Q3</v>
      </c>
      <c r="M367">
        <f t="shared" ca="1" si="207"/>
        <v>9</v>
      </c>
      <c r="N367">
        <f t="shared" ca="1" si="208"/>
        <v>3</v>
      </c>
      <c r="O367">
        <f t="shared" ca="1" si="209"/>
        <v>202009</v>
      </c>
      <c r="P367">
        <f t="shared" ca="1" si="210"/>
        <v>202003</v>
      </c>
      <c r="Q367" t="str">
        <f t="shared" si="211"/>
        <v>FY2020 Q2 Feb</v>
      </c>
      <c r="R367">
        <f t="shared" si="212"/>
        <v>2020</v>
      </c>
      <c r="S367" s="8" t="str">
        <f t="shared" si="213"/>
        <v>Feb</v>
      </c>
      <c r="T367" s="8" t="str">
        <f t="shared" si="214"/>
        <v>Q2</v>
      </c>
      <c r="U367">
        <f t="shared" si="215"/>
        <v>5</v>
      </c>
      <c r="V367">
        <f t="shared" si="216"/>
        <v>2</v>
      </c>
      <c r="W367">
        <f t="shared" si="217"/>
        <v>202005</v>
      </c>
      <c r="X367">
        <f t="shared" si="218"/>
        <v>202002</v>
      </c>
      <c r="Y367" t="str">
        <f t="shared" si="219"/>
        <v>FY2020 Q1 Feb</v>
      </c>
      <c r="Z367">
        <f t="shared" si="220"/>
        <v>2020</v>
      </c>
      <c r="AA367" s="8" t="str">
        <f t="shared" si="221"/>
        <v>Feb</v>
      </c>
      <c r="AB367" s="8" t="str">
        <f t="shared" si="222"/>
        <v>Q1</v>
      </c>
      <c r="AC367">
        <f t="shared" si="223"/>
        <v>2</v>
      </c>
      <c r="AD367">
        <f t="shared" si="224"/>
        <v>1</v>
      </c>
      <c r="AE367">
        <f t="shared" si="225"/>
        <v>202002</v>
      </c>
      <c r="AF367">
        <f t="shared" si="226"/>
        <v>202001</v>
      </c>
      <c r="AG367" s="9">
        <f t="shared" ca="1" si="227"/>
        <v>0</v>
      </c>
      <c r="AH367">
        <f t="shared" ca="1" si="228"/>
        <v>2</v>
      </c>
      <c r="AI367" s="9">
        <f t="shared" ca="1" si="229"/>
        <v>7</v>
      </c>
      <c r="AJ367" s="9">
        <f t="shared" ca="1" si="230"/>
        <v>0</v>
      </c>
      <c r="AK367" s="9">
        <f t="shared" si="231"/>
        <v>4</v>
      </c>
      <c r="AL367" s="9">
        <f t="shared" si="232"/>
        <v>7</v>
      </c>
      <c r="AM367" s="9">
        <f t="shared" si="233"/>
        <v>11</v>
      </c>
      <c r="AN367" s="2">
        <v>43873.461805555555</v>
      </c>
      <c r="AO367">
        <v>4228</v>
      </c>
      <c r="AP367" s="1">
        <v>100000</v>
      </c>
      <c r="AQ367" t="s">
        <v>5</v>
      </c>
    </row>
    <row r="368" spans="1:43" x14ac:dyDescent="0.3">
      <c r="A368" t="str">
        <f t="shared" ca="1" si="195"/>
        <v>FY2020 Q4 Sep</v>
      </c>
      <c r="B368">
        <f t="shared" ca="1" si="196"/>
        <v>2020</v>
      </c>
      <c r="C368" s="8" t="str">
        <f t="shared" ca="1" si="197"/>
        <v>Sep</v>
      </c>
      <c r="D368" s="8" t="str">
        <f t="shared" ca="1" si="198"/>
        <v>Q4</v>
      </c>
      <c r="E368">
        <f t="shared" ca="1" si="199"/>
        <v>12</v>
      </c>
      <c r="F368">
        <f t="shared" ca="1" si="200"/>
        <v>4</v>
      </c>
      <c r="G368">
        <f t="shared" ca="1" si="201"/>
        <v>202012</v>
      </c>
      <c r="H368">
        <f t="shared" ca="1" si="202"/>
        <v>202004</v>
      </c>
      <c r="I368" t="str">
        <f t="shared" ca="1" si="203"/>
        <v>FY2020 Q3 Sep</v>
      </c>
      <c r="J368">
        <f t="shared" ca="1" si="204"/>
        <v>2020</v>
      </c>
      <c r="K368" s="8" t="str">
        <f t="shared" ca="1" si="205"/>
        <v>Sep</v>
      </c>
      <c r="L368" s="8" t="str">
        <f t="shared" ca="1" si="206"/>
        <v>Q3</v>
      </c>
      <c r="M368">
        <f t="shared" ca="1" si="207"/>
        <v>9</v>
      </c>
      <c r="N368">
        <f t="shared" ca="1" si="208"/>
        <v>3</v>
      </c>
      <c r="O368">
        <f t="shared" ca="1" si="209"/>
        <v>202009</v>
      </c>
      <c r="P368">
        <f t="shared" ca="1" si="210"/>
        <v>202003</v>
      </c>
      <c r="Q368" t="str">
        <f t="shared" si="211"/>
        <v>FY2020 Q1 Dec</v>
      </c>
      <c r="R368">
        <f t="shared" si="212"/>
        <v>2020</v>
      </c>
      <c r="S368" s="8" t="str">
        <f t="shared" si="213"/>
        <v>Dec</v>
      </c>
      <c r="T368" s="8" t="str">
        <f t="shared" si="214"/>
        <v>Q1</v>
      </c>
      <c r="U368">
        <f t="shared" si="215"/>
        <v>3</v>
      </c>
      <c r="V368">
        <f t="shared" si="216"/>
        <v>1</v>
      </c>
      <c r="W368">
        <f t="shared" si="217"/>
        <v>202003</v>
      </c>
      <c r="X368">
        <f t="shared" si="218"/>
        <v>202001</v>
      </c>
      <c r="Y368" t="str">
        <f t="shared" si="219"/>
        <v>FY2019 Q4 Dec</v>
      </c>
      <c r="Z368">
        <f t="shared" si="220"/>
        <v>2019</v>
      </c>
      <c r="AA368" s="8" t="str">
        <f t="shared" si="221"/>
        <v>Dec</v>
      </c>
      <c r="AB368" s="8" t="str">
        <f t="shared" si="222"/>
        <v>Q4</v>
      </c>
      <c r="AC368">
        <f t="shared" si="223"/>
        <v>12</v>
      </c>
      <c r="AD368">
        <f t="shared" si="224"/>
        <v>4</v>
      </c>
      <c r="AE368">
        <f t="shared" si="225"/>
        <v>201912</v>
      </c>
      <c r="AF368">
        <f t="shared" si="226"/>
        <v>201904</v>
      </c>
      <c r="AG368" s="9">
        <f t="shared" ca="1" si="227"/>
        <v>0</v>
      </c>
      <c r="AH368">
        <f t="shared" ca="1" si="228"/>
        <v>3</v>
      </c>
      <c r="AI368" s="9">
        <f t="shared" ca="1" si="229"/>
        <v>9</v>
      </c>
      <c r="AJ368" s="9">
        <f t="shared" ca="1" si="230"/>
        <v>1</v>
      </c>
      <c r="AK368" s="9">
        <f t="shared" si="231"/>
        <v>6</v>
      </c>
      <c r="AL368" s="9">
        <f t="shared" si="232"/>
        <v>49</v>
      </c>
      <c r="AM368" s="9">
        <f t="shared" si="233"/>
        <v>9</v>
      </c>
      <c r="AN368" s="2">
        <v>43805.4</v>
      </c>
      <c r="AO368">
        <v>4251</v>
      </c>
      <c r="AP368" s="1">
        <v>100000</v>
      </c>
      <c r="AQ368" t="s">
        <v>5</v>
      </c>
    </row>
    <row r="369" spans="1:43" x14ac:dyDescent="0.3">
      <c r="A369" t="str">
        <f t="shared" ca="1" si="195"/>
        <v>FY2020 Q4 Sep</v>
      </c>
      <c r="B369">
        <f t="shared" ca="1" si="196"/>
        <v>2020</v>
      </c>
      <c r="C369" s="8" t="str">
        <f t="shared" ca="1" si="197"/>
        <v>Sep</v>
      </c>
      <c r="D369" s="8" t="str">
        <f t="shared" ca="1" si="198"/>
        <v>Q4</v>
      </c>
      <c r="E369">
        <f t="shared" ca="1" si="199"/>
        <v>12</v>
      </c>
      <c r="F369">
        <f t="shared" ca="1" si="200"/>
        <v>4</v>
      </c>
      <c r="G369">
        <f t="shared" ca="1" si="201"/>
        <v>202012</v>
      </c>
      <c r="H369">
        <f t="shared" ca="1" si="202"/>
        <v>202004</v>
      </c>
      <c r="I369" t="str">
        <f t="shared" ca="1" si="203"/>
        <v>FY2020 Q3 Sep</v>
      </c>
      <c r="J369">
        <f t="shared" ca="1" si="204"/>
        <v>2020</v>
      </c>
      <c r="K369" s="8" t="str">
        <f t="shared" ca="1" si="205"/>
        <v>Sep</v>
      </c>
      <c r="L369" s="8" t="str">
        <f t="shared" ca="1" si="206"/>
        <v>Q3</v>
      </c>
      <c r="M369">
        <f t="shared" ca="1" si="207"/>
        <v>9</v>
      </c>
      <c r="N369">
        <f t="shared" ca="1" si="208"/>
        <v>3</v>
      </c>
      <c r="O369">
        <f t="shared" ca="1" si="209"/>
        <v>202009</v>
      </c>
      <c r="P369">
        <f t="shared" ca="1" si="210"/>
        <v>202003</v>
      </c>
      <c r="Q369" t="str">
        <f t="shared" si="211"/>
        <v>FY2020 Q2 Feb</v>
      </c>
      <c r="R369">
        <f t="shared" si="212"/>
        <v>2020</v>
      </c>
      <c r="S369" s="8" t="str">
        <f t="shared" si="213"/>
        <v>Feb</v>
      </c>
      <c r="T369" s="8" t="str">
        <f t="shared" si="214"/>
        <v>Q2</v>
      </c>
      <c r="U369">
        <f t="shared" si="215"/>
        <v>5</v>
      </c>
      <c r="V369">
        <f t="shared" si="216"/>
        <v>2</v>
      </c>
      <c r="W369">
        <f t="shared" si="217"/>
        <v>202005</v>
      </c>
      <c r="X369">
        <f t="shared" si="218"/>
        <v>202002</v>
      </c>
      <c r="Y369" t="str">
        <f t="shared" si="219"/>
        <v>FY2020 Q1 Feb</v>
      </c>
      <c r="Z369">
        <f t="shared" si="220"/>
        <v>2020</v>
      </c>
      <c r="AA369" s="8" t="str">
        <f t="shared" si="221"/>
        <v>Feb</v>
      </c>
      <c r="AB369" s="8" t="str">
        <f t="shared" si="222"/>
        <v>Q1</v>
      </c>
      <c r="AC369">
        <f t="shared" si="223"/>
        <v>2</v>
      </c>
      <c r="AD369">
        <f t="shared" si="224"/>
        <v>1</v>
      </c>
      <c r="AE369">
        <f t="shared" si="225"/>
        <v>202002</v>
      </c>
      <c r="AF369">
        <f t="shared" si="226"/>
        <v>202001</v>
      </c>
      <c r="AG369" s="9">
        <f t="shared" ca="1" si="227"/>
        <v>0</v>
      </c>
      <c r="AH369">
        <f t="shared" ca="1" si="228"/>
        <v>2</v>
      </c>
      <c r="AI369" s="9">
        <f t="shared" ca="1" si="229"/>
        <v>7</v>
      </c>
      <c r="AJ369" s="9">
        <f t="shared" ca="1" si="230"/>
        <v>0</v>
      </c>
      <c r="AK369" s="9">
        <f t="shared" si="231"/>
        <v>4</v>
      </c>
      <c r="AL369" s="9">
        <f t="shared" si="232"/>
        <v>7</v>
      </c>
      <c r="AM369" s="9">
        <f t="shared" si="233"/>
        <v>12</v>
      </c>
      <c r="AN369" s="2">
        <v>43873.525000000001</v>
      </c>
      <c r="AO369">
        <v>4617</v>
      </c>
      <c r="AP369" s="1">
        <v>100000</v>
      </c>
      <c r="AQ369" t="s">
        <v>5</v>
      </c>
    </row>
    <row r="370" spans="1:43" x14ac:dyDescent="0.3">
      <c r="A370" t="str">
        <f t="shared" ca="1" si="195"/>
        <v>FY2020 Q4 Sep</v>
      </c>
      <c r="B370">
        <f t="shared" ca="1" si="196"/>
        <v>2020</v>
      </c>
      <c r="C370" s="8" t="str">
        <f t="shared" ca="1" si="197"/>
        <v>Sep</v>
      </c>
      <c r="D370" s="8" t="str">
        <f t="shared" ca="1" si="198"/>
        <v>Q4</v>
      </c>
      <c r="E370">
        <f t="shared" ca="1" si="199"/>
        <v>12</v>
      </c>
      <c r="F370">
        <f t="shared" ca="1" si="200"/>
        <v>4</v>
      </c>
      <c r="G370">
        <f t="shared" ca="1" si="201"/>
        <v>202012</v>
      </c>
      <c r="H370">
        <f t="shared" ca="1" si="202"/>
        <v>202004</v>
      </c>
      <c r="I370" t="str">
        <f t="shared" ca="1" si="203"/>
        <v>FY2020 Q3 Sep</v>
      </c>
      <c r="J370">
        <f t="shared" ca="1" si="204"/>
        <v>2020</v>
      </c>
      <c r="K370" s="8" t="str">
        <f t="shared" ca="1" si="205"/>
        <v>Sep</v>
      </c>
      <c r="L370" s="8" t="str">
        <f t="shared" ca="1" si="206"/>
        <v>Q3</v>
      </c>
      <c r="M370">
        <f t="shared" ca="1" si="207"/>
        <v>9</v>
      </c>
      <c r="N370">
        <f t="shared" ca="1" si="208"/>
        <v>3</v>
      </c>
      <c r="O370">
        <f t="shared" ca="1" si="209"/>
        <v>202009</v>
      </c>
      <c r="P370">
        <f t="shared" ca="1" si="210"/>
        <v>202003</v>
      </c>
      <c r="Q370" t="str">
        <f t="shared" si="211"/>
        <v>FY2020 Q2 Mar</v>
      </c>
      <c r="R370">
        <f t="shared" si="212"/>
        <v>2020</v>
      </c>
      <c r="S370" s="8" t="str">
        <f t="shared" si="213"/>
        <v>Mar</v>
      </c>
      <c r="T370" s="8" t="str">
        <f t="shared" si="214"/>
        <v>Q2</v>
      </c>
      <c r="U370">
        <f t="shared" si="215"/>
        <v>6</v>
      </c>
      <c r="V370">
        <f t="shared" si="216"/>
        <v>2</v>
      </c>
      <c r="W370">
        <f t="shared" si="217"/>
        <v>202006</v>
      </c>
      <c r="X370">
        <f t="shared" si="218"/>
        <v>202002</v>
      </c>
      <c r="Y370" t="str">
        <f t="shared" si="219"/>
        <v>FY2020 Q1 Mar</v>
      </c>
      <c r="Z370">
        <f t="shared" si="220"/>
        <v>2020</v>
      </c>
      <c r="AA370" s="8" t="str">
        <f t="shared" si="221"/>
        <v>Mar</v>
      </c>
      <c r="AB370" s="8" t="str">
        <f t="shared" si="222"/>
        <v>Q1</v>
      </c>
      <c r="AC370">
        <f t="shared" si="223"/>
        <v>3</v>
      </c>
      <c r="AD370">
        <f t="shared" si="224"/>
        <v>1</v>
      </c>
      <c r="AE370">
        <f t="shared" si="225"/>
        <v>202003</v>
      </c>
      <c r="AF370">
        <f t="shared" si="226"/>
        <v>202001</v>
      </c>
      <c r="AG370" s="9">
        <f t="shared" ca="1" si="227"/>
        <v>0</v>
      </c>
      <c r="AH370">
        <f t="shared" ca="1" si="228"/>
        <v>2</v>
      </c>
      <c r="AI370" s="9">
        <f t="shared" ca="1" si="229"/>
        <v>6</v>
      </c>
      <c r="AJ370" s="9">
        <f t="shared" ca="1" si="230"/>
        <v>0</v>
      </c>
      <c r="AK370" s="9">
        <f t="shared" si="231"/>
        <v>2</v>
      </c>
      <c r="AL370" s="9">
        <f t="shared" si="232"/>
        <v>10</v>
      </c>
      <c r="AM370" s="9">
        <f t="shared" si="233"/>
        <v>15</v>
      </c>
      <c r="AN370" s="2">
        <v>43892.663194444445</v>
      </c>
      <c r="AO370">
        <v>4635</v>
      </c>
      <c r="AP370" s="1">
        <v>100000</v>
      </c>
      <c r="AQ370" t="s">
        <v>5</v>
      </c>
    </row>
    <row r="371" spans="1:43" x14ac:dyDescent="0.3">
      <c r="A371" t="str">
        <f t="shared" ca="1" si="195"/>
        <v>FY2020 Q4 Sep</v>
      </c>
      <c r="B371">
        <f t="shared" ca="1" si="196"/>
        <v>2020</v>
      </c>
      <c r="C371" s="8" t="str">
        <f t="shared" ca="1" si="197"/>
        <v>Sep</v>
      </c>
      <c r="D371" s="8" t="str">
        <f t="shared" ca="1" si="198"/>
        <v>Q4</v>
      </c>
      <c r="E371">
        <f t="shared" ca="1" si="199"/>
        <v>12</v>
      </c>
      <c r="F371">
        <f t="shared" ca="1" si="200"/>
        <v>4</v>
      </c>
      <c r="G371">
        <f t="shared" ca="1" si="201"/>
        <v>202012</v>
      </c>
      <c r="H371">
        <f t="shared" ca="1" si="202"/>
        <v>202004</v>
      </c>
      <c r="I371" t="str">
        <f t="shared" ca="1" si="203"/>
        <v>FY2020 Q3 Sep</v>
      </c>
      <c r="J371">
        <f t="shared" ca="1" si="204"/>
        <v>2020</v>
      </c>
      <c r="K371" s="8" t="str">
        <f t="shared" ca="1" si="205"/>
        <v>Sep</v>
      </c>
      <c r="L371" s="8" t="str">
        <f t="shared" ca="1" si="206"/>
        <v>Q3</v>
      </c>
      <c r="M371">
        <f t="shared" ca="1" si="207"/>
        <v>9</v>
      </c>
      <c r="N371">
        <f t="shared" ca="1" si="208"/>
        <v>3</v>
      </c>
      <c r="O371">
        <f t="shared" ca="1" si="209"/>
        <v>202009</v>
      </c>
      <c r="P371">
        <f t="shared" ca="1" si="210"/>
        <v>202003</v>
      </c>
      <c r="Q371" t="str">
        <f t="shared" si="211"/>
        <v>FY2020 Q2 Feb</v>
      </c>
      <c r="R371">
        <f t="shared" si="212"/>
        <v>2020</v>
      </c>
      <c r="S371" s="8" t="str">
        <f t="shared" si="213"/>
        <v>Feb</v>
      </c>
      <c r="T371" s="8" t="str">
        <f t="shared" si="214"/>
        <v>Q2</v>
      </c>
      <c r="U371">
        <f t="shared" si="215"/>
        <v>5</v>
      </c>
      <c r="V371">
        <f t="shared" si="216"/>
        <v>2</v>
      </c>
      <c r="W371">
        <f t="shared" si="217"/>
        <v>202005</v>
      </c>
      <c r="X371">
        <f t="shared" si="218"/>
        <v>202002</v>
      </c>
      <c r="Y371" t="str">
        <f t="shared" si="219"/>
        <v>FY2020 Q1 Feb</v>
      </c>
      <c r="Z371">
        <f t="shared" si="220"/>
        <v>2020</v>
      </c>
      <c r="AA371" s="8" t="str">
        <f t="shared" si="221"/>
        <v>Feb</v>
      </c>
      <c r="AB371" s="8" t="str">
        <f t="shared" si="222"/>
        <v>Q1</v>
      </c>
      <c r="AC371">
        <f t="shared" si="223"/>
        <v>2</v>
      </c>
      <c r="AD371">
        <f t="shared" si="224"/>
        <v>1</v>
      </c>
      <c r="AE371">
        <f t="shared" si="225"/>
        <v>202002</v>
      </c>
      <c r="AF371">
        <f t="shared" si="226"/>
        <v>202001</v>
      </c>
      <c r="AG371" s="9">
        <f t="shared" ca="1" si="227"/>
        <v>0</v>
      </c>
      <c r="AH371">
        <f t="shared" ca="1" si="228"/>
        <v>2</v>
      </c>
      <c r="AI371" s="9">
        <f t="shared" ca="1" si="229"/>
        <v>7</v>
      </c>
      <c r="AJ371" s="9">
        <f t="shared" ca="1" si="230"/>
        <v>0</v>
      </c>
      <c r="AK371" s="9">
        <f t="shared" si="231"/>
        <v>4</v>
      </c>
      <c r="AL371" s="9">
        <f t="shared" si="232"/>
        <v>8</v>
      </c>
      <c r="AM371" s="9">
        <f t="shared" si="233"/>
        <v>11</v>
      </c>
      <c r="AN371" s="2">
        <v>43880.458333333336</v>
      </c>
      <c r="AO371">
        <v>4645</v>
      </c>
      <c r="AP371" s="1">
        <v>100000</v>
      </c>
      <c r="AQ371" t="s">
        <v>5</v>
      </c>
    </row>
    <row r="372" spans="1:43" x14ac:dyDescent="0.3">
      <c r="A372" t="str">
        <f t="shared" ca="1" si="195"/>
        <v>FY2020 Q4 Sep</v>
      </c>
      <c r="B372">
        <f t="shared" ca="1" si="196"/>
        <v>2020</v>
      </c>
      <c r="C372" s="8" t="str">
        <f t="shared" ca="1" si="197"/>
        <v>Sep</v>
      </c>
      <c r="D372" s="8" t="str">
        <f t="shared" ca="1" si="198"/>
        <v>Q4</v>
      </c>
      <c r="E372">
        <f t="shared" ca="1" si="199"/>
        <v>12</v>
      </c>
      <c r="F372">
        <f t="shared" ca="1" si="200"/>
        <v>4</v>
      </c>
      <c r="G372">
        <f t="shared" ca="1" si="201"/>
        <v>202012</v>
      </c>
      <c r="H372">
        <f t="shared" ca="1" si="202"/>
        <v>202004</v>
      </c>
      <c r="I372" t="str">
        <f t="shared" ca="1" si="203"/>
        <v>FY2020 Q3 Sep</v>
      </c>
      <c r="J372">
        <f t="shared" ca="1" si="204"/>
        <v>2020</v>
      </c>
      <c r="K372" s="8" t="str">
        <f t="shared" ca="1" si="205"/>
        <v>Sep</v>
      </c>
      <c r="L372" s="8" t="str">
        <f t="shared" ca="1" si="206"/>
        <v>Q3</v>
      </c>
      <c r="M372">
        <f t="shared" ca="1" si="207"/>
        <v>9</v>
      </c>
      <c r="N372">
        <f t="shared" ca="1" si="208"/>
        <v>3</v>
      </c>
      <c r="O372">
        <f t="shared" ca="1" si="209"/>
        <v>202009</v>
      </c>
      <c r="P372">
        <f t="shared" ca="1" si="210"/>
        <v>202003</v>
      </c>
      <c r="Q372" t="str">
        <f t="shared" si="211"/>
        <v>FY2020 Q1 Oct</v>
      </c>
      <c r="R372">
        <f t="shared" si="212"/>
        <v>2020</v>
      </c>
      <c r="S372" s="8" t="str">
        <f t="shared" si="213"/>
        <v>Oct</v>
      </c>
      <c r="T372" s="8" t="str">
        <f t="shared" si="214"/>
        <v>Q1</v>
      </c>
      <c r="U372">
        <f t="shared" si="215"/>
        <v>1</v>
      </c>
      <c r="V372">
        <f t="shared" si="216"/>
        <v>1</v>
      </c>
      <c r="W372">
        <f t="shared" si="217"/>
        <v>202001</v>
      </c>
      <c r="X372">
        <f t="shared" si="218"/>
        <v>202001</v>
      </c>
      <c r="Y372" t="str">
        <f t="shared" si="219"/>
        <v>FY2019 Q4 Oct</v>
      </c>
      <c r="Z372">
        <f t="shared" si="220"/>
        <v>2019</v>
      </c>
      <c r="AA372" s="8" t="str">
        <f t="shared" si="221"/>
        <v>Oct</v>
      </c>
      <c r="AB372" s="8" t="str">
        <f t="shared" si="222"/>
        <v>Q4</v>
      </c>
      <c r="AC372">
        <f t="shared" si="223"/>
        <v>10</v>
      </c>
      <c r="AD372">
        <f t="shared" si="224"/>
        <v>4</v>
      </c>
      <c r="AE372">
        <f t="shared" si="225"/>
        <v>201910</v>
      </c>
      <c r="AF372">
        <f t="shared" si="226"/>
        <v>201904</v>
      </c>
      <c r="AG372" s="9">
        <f t="shared" ca="1" si="227"/>
        <v>0</v>
      </c>
      <c r="AH372">
        <f t="shared" ca="1" si="228"/>
        <v>4</v>
      </c>
      <c r="AI372" s="9">
        <f t="shared" ca="1" si="229"/>
        <v>11</v>
      </c>
      <c r="AJ372" s="9">
        <f t="shared" ca="1" si="230"/>
        <v>1</v>
      </c>
      <c r="AK372" s="9">
        <f t="shared" si="231"/>
        <v>3</v>
      </c>
      <c r="AL372" s="9">
        <f t="shared" si="232"/>
        <v>44</v>
      </c>
      <c r="AM372" s="9">
        <f t="shared" si="233"/>
        <v>14</v>
      </c>
      <c r="AN372" s="2">
        <v>43767.606249999997</v>
      </c>
      <c r="AO372">
        <v>4675</v>
      </c>
      <c r="AP372" s="1">
        <v>100000</v>
      </c>
      <c r="AQ372" t="s">
        <v>5</v>
      </c>
    </row>
    <row r="373" spans="1:43" x14ac:dyDescent="0.3">
      <c r="A373" t="str">
        <f t="shared" ca="1" si="195"/>
        <v>FY2020 Q4 Sep</v>
      </c>
      <c r="B373">
        <f t="shared" ca="1" si="196"/>
        <v>2020</v>
      </c>
      <c r="C373" s="8" t="str">
        <f t="shared" ca="1" si="197"/>
        <v>Sep</v>
      </c>
      <c r="D373" s="8" t="str">
        <f t="shared" ca="1" si="198"/>
        <v>Q4</v>
      </c>
      <c r="E373">
        <f t="shared" ca="1" si="199"/>
        <v>12</v>
      </c>
      <c r="F373">
        <f t="shared" ca="1" si="200"/>
        <v>4</v>
      </c>
      <c r="G373">
        <f t="shared" ca="1" si="201"/>
        <v>202012</v>
      </c>
      <c r="H373">
        <f t="shared" ca="1" si="202"/>
        <v>202004</v>
      </c>
      <c r="I373" t="str">
        <f t="shared" ca="1" si="203"/>
        <v>FY2020 Q3 Sep</v>
      </c>
      <c r="J373">
        <f t="shared" ca="1" si="204"/>
        <v>2020</v>
      </c>
      <c r="K373" s="8" t="str">
        <f t="shared" ca="1" si="205"/>
        <v>Sep</v>
      </c>
      <c r="L373" s="8" t="str">
        <f t="shared" ca="1" si="206"/>
        <v>Q3</v>
      </c>
      <c r="M373">
        <f t="shared" ca="1" si="207"/>
        <v>9</v>
      </c>
      <c r="N373">
        <f t="shared" ca="1" si="208"/>
        <v>3</v>
      </c>
      <c r="O373">
        <f t="shared" ca="1" si="209"/>
        <v>202009</v>
      </c>
      <c r="P373">
        <f t="shared" ca="1" si="210"/>
        <v>202003</v>
      </c>
      <c r="Q373" t="str">
        <f t="shared" si="211"/>
        <v>FY2020 Q2 Jan</v>
      </c>
      <c r="R373">
        <f t="shared" si="212"/>
        <v>2020</v>
      </c>
      <c r="S373" s="8" t="str">
        <f t="shared" si="213"/>
        <v>Jan</v>
      </c>
      <c r="T373" s="8" t="str">
        <f t="shared" si="214"/>
        <v>Q2</v>
      </c>
      <c r="U373">
        <f t="shared" si="215"/>
        <v>4</v>
      </c>
      <c r="V373">
        <f t="shared" si="216"/>
        <v>2</v>
      </c>
      <c r="W373">
        <f t="shared" si="217"/>
        <v>202004</v>
      </c>
      <c r="X373">
        <f t="shared" si="218"/>
        <v>202002</v>
      </c>
      <c r="Y373" t="str">
        <f t="shared" si="219"/>
        <v>FY2020 Q1 Jan</v>
      </c>
      <c r="Z373">
        <f t="shared" si="220"/>
        <v>2020</v>
      </c>
      <c r="AA373" s="8" t="str">
        <f t="shared" si="221"/>
        <v>Jan</v>
      </c>
      <c r="AB373" s="8" t="str">
        <f t="shared" si="222"/>
        <v>Q1</v>
      </c>
      <c r="AC373">
        <f t="shared" si="223"/>
        <v>1</v>
      </c>
      <c r="AD373">
        <f t="shared" si="224"/>
        <v>1</v>
      </c>
      <c r="AE373">
        <f t="shared" si="225"/>
        <v>202001</v>
      </c>
      <c r="AF373">
        <f t="shared" si="226"/>
        <v>202001</v>
      </c>
      <c r="AG373" s="9">
        <f t="shared" ca="1" si="227"/>
        <v>0</v>
      </c>
      <c r="AH373">
        <f t="shared" ca="1" si="228"/>
        <v>3</v>
      </c>
      <c r="AI373" s="9">
        <f t="shared" ca="1" si="229"/>
        <v>8</v>
      </c>
      <c r="AJ373" s="9">
        <f t="shared" ca="1" si="230"/>
        <v>0</v>
      </c>
      <c r="AK373" s="9">
        <f t="shared" si="231"/>
        <v>6</v>
      </c>
      <c r="AL373" s="9">
        <f t="shared" si="232"/>
        <v>4</v>
      </c>
      <c r="AM373" s="9">
        <f t="shared" si="233"/>
        <v>12</v>
      </c>
      <c r="AN373" s="2">
        <v>43854.511111111111</v>
      </c>
      <c r="AO373">
        <v>4675</v>
      </c>
      <c r="AP373" s="1">
        <v>100000</v>
      </c>
      <c r="AQ373" t="s">
        <v>5</v>
      </c>
    </row>
    <row r="374" spans="1:43" x14ac:dyDescent="0.3">
      <c r="A374" t="str">
        <f t="shared" ca="1" si="195"/>
        <v>FY2020 Q4 Sep</v>
      </c>
      <c r="B374">
        <f t="shared" ca="1" si="196"/>
        <v>2020</v>
      </c>
      <c r="C374" s="8" t="str">
        <f t="shared" ca="1" si="197"/>
        <v>Sep</v>
      </c>
      <c r="D374" s="8" t="str">
        <f t="shared" ca="1" si="198"/>
        <v>Q4</v>
      </c>
      <c r="E374">
        <f t="shared" ca="1" si="199"/>
        <v>12</v>
      </c>
      <c r="F374">
        <f t="shared" ca="1" si="200"/>
        <v>4</v>
      </c>
      <c r="G374">
        <f t="shared" ca="1" si="201"/>
        <v>202012</v>
      </c>
      <c r="H374">
        <f t="shared" ca="1" si="202"/>
        <v>202004</v>
      </c>
      <c r="I374" t="str">
        <f t="shared" ca="1" si="203"/>
        <v>FY2020 Q3 Sep</v>
      </c>
      <c r="J374">
        <f t="shared" ca="1" si="204"/>
        <v>2020</v>
      </c>
      <c r="K374" s="8" t="str">
        <f t="shared" ca="1" si="205"/>
        <v>Sep</v>
      </c>
      <c r="L374" s="8" t="str">
        <f t="shared" ca="1" si="206"/>
        <v>Q3</v>
      </c>
      <c r="M374">
        <f t="shared" ca="1" si="207"/>
        <v>9</v>
      </c>
      <c r="N374">
        <f t="shared" ca="1" si="208"/>
        <v>3</v>
      </c>
      <c r="O374">
        <f t="shared" ca="1" si="209"/>
        <v>202009</v>
      </c>
      <c r="P374">
        <f t="shared" ca="1" si="210"/>
        <v>202003</v>
      </c>
      <c r="Q374" t="str">
        <f t="shared" si="211"/>
        <v>FY2020 Q2 Mar</v>
      </c>
      <c r="R374">
        <f t="shared" si="212"/>
        <v>2020</v>
      </c>
      <c r="S374" s="8" t="str">
        <f t="shared" si="213"/>
        <v>Mar</v>
      </c>
      <c r="T374" s="8" t="str">
        <f t="shared" si="214"/>
        <v>Q2</v>
      </c>
      <c r="U374">
        <f t="shared" si="215"/>
        <v>6</v>
      </c>
      <c r="V374">
        <f t="shared" si="216"/>
        <v>2</v>
      </c>
      <c r="W374">
        <f t="shared" si="217"/>
        <v>202006</v>
      </c>
      <c r="X374">
        <f t="shared" si="218"/>
        <v>202002</v>
      </c>
      <c r="Y374" t="str">
        <f t="shared" si="219"/>
        <v>FY2020 Q1 Mar</v>
      </c>
      <c r="Z374">
        <f t="shared" si="220"/>
        <v>2020</v>
      </c>
      <c r="AA374" s="8" t="str">
        <f t="shared" si="221"/>
        <v>Mar</v>
      </c>
      <c r="AB374" s="8" t="str">
        <f t="shared" si="222"/>
        <v>Q1</v>
      </c>
      <c r="AC374">
        <f t="shared" si="223"/>
        <v>3</v>
      </c>
      <c r="AD374">
        <f t="shared" si="224"/>
        <v>1</v>
      </c>
      <c r="AE374">
        <f t="shared" si="225"/>
        <v>202003</v>
      </c>
      <c r="AF374">
        <f t="shared" si="226"/>
        <v>202001</v>
      </c>
      <c r="AG374" s="9">
        <f t="shared" ca="1" si="227"/>
        <v>0</v>
      </c>
      <c r="AH374">
        <f t="shared" ca="1" si="228"/>
        <v>2</v>
      </c>
      <c r="AI374" s="9">
        <f t="shared" ca="1" si="229"/>
        <v>6</v>
      </c>
      <c r="AJ374" s="9">
        <f t="shared" ca="1" si="230"/>
        <v>0</v>
      </c>
      <c r="AK374" s="9">
        <f t="shared" si="231"/>
        <v>5</v>
      </c>
      <c r="AL374" s="9">
        <f t="shared" si="232"/>
        <v>11</v>
      </c>
      <c r="AM374" s="9">
        <f t="shared" si="233"/>
        <v>17</v>
      </c>
      <c r="AN374" s="2">
        <v>43902.743055555555</v>
      </c>
      <c r="AO374">
        <v>4693</v>
      </c>
      <c r="AP374" s="1">
        <v>100000</v>
      </c>
      <c r="AQ374" t="s">
        <v>5</v>
      </c>
    </row>
    <row r="375" spans="1:43" x14ac:dyDescent="0.3">
      <c r="A375" t="str">
        <f t="shared" ca="1" si="195"/>
        <v>FY2020 Q4 Sep</v>
      </c>
      <c r="B375">
        <f t="shared" ca="1" si="196"/>
        <v>2020</v>
      </c>
      <c r="C375" s="8" t="str">
        <f t="shared" ca="1" si="197"/>
        <v>Sep</v>
      </c>
      <c r="D375" s="8" t="str">
        <f t="shared" ca="1" si="198"/>
        <v>Q4</v>
      </c>
      <c r="E375">
        <f t="shared" ca="1" si="199"/>
        <v>12</v>
      </c>
      <c r="F375">
        <f t="shared" ca="1" si="200"/>
        <v>4</v>
      </c>
      <c r="G375">
        <f t="shared" ca="1" si="201"/>
        <v>202012</v>
      </c>
      <c r="H375">
        <f t="shared" ca="1" si="202"/>
        <v>202004</v>
      </c>
      <c r="I375" t="str">
        <f t="shared" ca="1" si="203"/>
        <v>FY2020 Q3 Sep</v>
      </c>
      <c r="J375">
        <f t="shared" ca="1" si="204"/>
        <v>2020</v>
      </c>
      <c r="K375" s="8" t="str">
        <f t="shared" ca="1" si="205"/>
        <v>Sep</v>
      </c>
      <c r="L375" s="8" t="str">
        <f t="shared" ca="1" si="206"/>
        <v>Q3</v>
      </c>
      <c r="M375">
        <f t="shared" ca="1" si="207"/>
        <v>9</v>
      </c>
      <c r="N375">
        <f t="shared" ca="1" si="208"/>
        <v>3</v>
      </c>
      <c r="O375">
        <f t="shared" ca="1" si="209"/>
        <v>202009</v>
      </c>
      <c r="P375">
        <f t="shared" ca="1" si="210"/>
        <v>202003</v>
      </c>
      <c r="Q375" t="str">
        <f t="shared" si="211"/>
        <v>FY2020 Q1 Nov</v>
      </c>
      <c r="R375">
        <f t="shared" si="212"/>
        <v>2020</v>
      </c>
      <c r="S375" s="8" t="str">
        <f t="shared" si="213"/>
        <v>Nov</v>
      </c>
      <c r="T375" s="8" t="str">
        <f t="shared" si="214"/>
        <v>Q1</v>
      </c>
      <c r="U375">
        <f t="shared" si="215"/>
        <v>2</v>
      </c>
      <c r="V375">
        <f t="shared" si="216"/>
        <v>1</v>
      </c>
      <c r="W375">
        <f t="shared" si="217"/>
        <v>202002</v>
      </c>
      <c r="X375">
        <f t="shared" si="218"/>
        <v>202001</v>
      </c>
      <c r="Y375" t="str">
        <f t="shared" si="219"/>
        <v>FY2019 Q4 Nov</v>
      </c>
      <c r="Z375">
        <f t="shared" si="220"/>
        <v>2019</v>
      </c>
      <c r="AA375" s="8" t="str">
        <f t="shared" si="221"/>
        <v>Nov</v>
      </c>
      <c r="AB375" s="8" t="str">
        <f t="shared" si="222"/>
        <v>Q4</v>
      </c>
      <c r="AC375">
        <f t="shared" si="223"/>
        <v>11</v>
      </c>
      <c r="AD375">
        <f t="shared" si="224"/>
        <v>4</v>
      </c>
      <c r="AE375">
        <f t="shared" si="225"/>
        <v>201911</v>
      </c>
      <c r="AF375">
        <f t="shared" si="226"/>
        <v>201904</v>
      </c>
      <c r="AG375" s="9">
        <f t="shared" ca="1" si="227"/>
        <v>0</v>
      </c>
      <c r="AH375">
        <f t="shared" ca="1" si="228"/>
        <v>3</v>
      </c>
      <c r="AI375" s="9">
        <f t="shared" ca="1" si="229"/>
        <v>10</v>
      </c>
      <c r="AJ375" s="9">
        <f t="shared" ca="1" si="230"/>
        <v>1</v>
      </c>
      <c r="AK375" s="9">
        <f t="shared" si="231"/>
        <v>2</v>
      </c>
      <c r="AL375" s="9">
        <f t="shared" si="232"/>
        <v>47</v>
      </c>
      <c r="AM375" s="9">
        <f t="shared" si="233"/>
        <v>13</v>
      </c>
      <c r="AN375" s="2">
        <v>43787.570833333331</v>
      </c>
      <c r="AO375">
        <v>4986</v>
      </c>
      <c r="AP375" s="1">
        <v>100000</v>
      </c>
      <c r="AQ375" t="s">
        <v>5</v>
      </c>
    </row>
    <row r="376" spans="1:43" x14ac:dyDescent="0.3">
      <c r="A376" t="str">
        <f t="shared" ca="1" si="195"/>
        <v>FY2020 Q4 Sep</v>
      </c>
      <c r="B376">
        <f t="shared" ca="1" si="196"/>
        <v>2020</v>
      </c>
      <c r="C376" s="8" t="str">
        <f t="shared" ca="1" si="197"/>
        <v>Sep</v>
      </c>
      <c r="D376" s="8" t="str">
        <f t="shared" ca="1" si="198"/>
        <v>Q4</v>
      </c>
      <c r="E376">
        <f t="shared" ca="1" si="199"/>
        <v>12</v>
      </c>
      <c r="F376">
        <f t="shared" ca="1" si="200"/>
        <v>4</v>
      </c>
      <c r="G376">
        <f t="shared" ca="1" si="201"/>
        <v>202012</v>
      </c>
      <c r="H376">
        <f t="shared" ca="1" si="202"/>
        <v>202004</v>
      </c>
      <c r="I376" t="str">
        <f t="shared" ca="1" si="203"/>
        <v>FY2020 Q3 Sep</v>
      </c>
      <c r="J376">
        <f t="shared" ca="1" si="204"/>
        <v>2020</v>
      </c>
      <c r="K376" s="8" t="str">
        <f t="shared" ca="1" si="205"/>
        <v>Sep</v>
      </c>
      <c r="L376" s="8" t="str">
        <f t="shared" ca="1" si="206"/>
        <v>Q3</v>
      </c>
      <c r="M376">
        <f t="shared" ca="1" si="207"/>
        <v>9</v>
      </c>
      <c r="N376">
        <f t="shared" ca="1" si="208"/>
        <v>3</v>
      </c>
      <c r="O376">
        <f t="shared" ca="1" si="209"/>
        <v>202009</v>
      </c>
      <c r="P376">
        <f t="shared" ca="1" si="210"/>
        <v>202003</v>
      </c>
      <c r="Q376" t="str">
        <f t="shared" si="211"/>
        <v>FY2020 Q2 Mar</v>
      </c>
      <c r="R376">
        <f t="shared" si="212"/>
        <v>2020</v>
      </c>
      <c r="S376" s="8" t="str">
        <f t="shared" si="213"/>
        <v>Mar</v>
      </c>
      <c r="T376" s="8" t="str">
        <f t="shared" si="214"/>
        <v>Q2</v>
      </c>
      <c r="U376">
        <f t="shared" si="215"/>
        <v>6</v>
      </c>
      <c r="V376">
        <f t="shared" si="216"/>
        <v>2</v>
      </c>
      <c r="W376">
        <f t="shared" si="217"/>
        <v>202006</v>
      </c>
      <c r="X376">
        <f t="shared" si="218"/>
        <v>202002</v>
      </c>
      <c r="Y376" t="str">
        <f t="shared" si="219"/>
        <v>FY2020 Q1 Mar</v>
      </c>
      <c r="Z376">
        <f t="shared" si="220"/>
        <v>2020</v>
      </c>
      <c r="AA376" s="8" t="str">
        <f t="shared" si="221"/>
        <v>Mar</v>
      </c>
      <c r="AB376" s="8" t="str">
        <f t="shared" si="222"/>
        <v>Q1</v>
      </c>
      <c r="AC376">
        <f t="shared" si="223"/>
        <v>3</v>
      </c>
      <c r="AD376">
        <f t="shared" si="224"/>
        <v>1</v>
      </c>
      <c r="AE376">
        <f t="shared" si="225"/>
        <v>202003</v>
      </c>
      <c r="AF376">
        <f t="shared" si="226"/>
        <v>202001</v>
      </c>
      <c r="AG376" s="9">
        <f t="shared" ca="1" si="227"/>
        <v>0</v>
      </c>
      <c r="AH376">
        <f t="shared" ca="1" si="228"/>
        <v>2</v>
      </c>
      <c r="AI376" s="9">
        <f t="shared" ca="1" si="229"/>
        <v>6</v>
      </c>
      <c r="AJ376" s="9">
        <f t="shared" ca="1" si="230"/>
        <v>0</v>
      </c>
      <c r="AK376" s="9">
        <f t="shared" si="231"/>
        <v>3</v>
      </c>
      <c r="AL376" s="9">
        <f t="shared" si="232"/>
        <v>11</v>
      </c>
      <c r="AM376" s="9">
        <f t="shared" si="233"/>
        <v>15</v>
      </c>
      <c r="AN376" s="2">
        <v>43900.665972222225</v>
      </c>
      <c r="AO376">
        <v>5027</v>
      </c>
      <c r="AP376" s="1">
        <v>100000</v>
      </c>
      <c r="AQ376" t="s">
        <v>5</v>
      </c>
    </row>
    <row r="377" spans="1:43" x14ac:dyDescent="0.3">
      <c r="A377" t="str">
        <f t="shared" ca="1" si="195"/>
        <v>FY2020 Q4 Sep</v>
      </c>
      <c r="B377">
        <f t="shared" ca="1" si="196"/>
        <v>2020</v>
      </c>
      <c r="C377" s="8" t="str">
        <f t="shared" ca="1" si="197"/>
        <v>Sep</v>
      </c>
      <c r="D377" s="8" t="str">
        <f t="shared" ca="1" si="198"/>
        <v>Q4</v>
      </c>
      <c r="E377">
        <f t="shared" ca="1" si="199"/>
        <v>12</v>
      </c>
      <c r="F377">
        <f t="shared" ca="1" si="200"/>
        <v>4</v>
      </c>
      <c r="G377">
        <f t="shared" ca="1" si="201"/>
        <v>202012</v>
      </c>
      <c r="H377">
        <f t="shared" ca="1" si="202"/>
        <v>202004</v>
      </c>
      <c r="I377" t="str">
        <f t="shared" ca="1" si="203"/>
        <v>FY2020 Q3 Sep</v>
      </c>
      <c r="J377">
        <f t="shared" ca="1" si="204"/>
        <v>2020</v>
      </c>
      <c r="K377" s="8" t="str">
        <f t="shared" ca="1" si="205"/>
        <v>Sep</v>
      </c>
      <c r="L377" s="8" t="str">
        <f t="shared" ca="1" si="206"/>
        <v>Q3</v>
      </c>
      <c r="M377">
        <f t="shared" ca="1" si="207"/>
        <v>9</v>
      </c>
      <c r="N377">
        <f t="shared" ca="1" si="208"/>
        <v>3</v>
      </c>
      <c r="O377">
        <f t="shared" ca="1" si="209"/>
        <v>202009</v>
      </c>
      <c r="P377">
        <f t="shared" ca="1" si="210"/>
        <v>202003</v>
      </c>
      <c r="Q377" t="str">
        <f t="shared" si="211"/>
        <v>FY2020 Q2 Mar</v>
      </c>
      <c r="R377">
        <f t="shared" si="212"/>
        <v>2020</v>
      </c>
      <c r="S377" s="8" t="str">
        <f t="shared" si="213"/>
        <v>Mar</v>
      </c>
      <c r="T377" s="8" t="str">
        <f t="shared" si="214"/>
        <v>Q2</v>
      </c>
      <c r="U377">
        <f t="shared" si="215"/>
        <v>6</v>
      </c>
      <c r="V377">
        <f t="shared" si="216"/>
        <v>2</v>
      </c>
      <c r="W377">
        <f t="shared" si="217"/>
        <v>202006</v>
      </c>
      <c r="X377">
        <f t="shared" si="218"/>
        <v>202002</v>
      </c>
      <c r="Y377" t="str">
        <f t="shared" si="219"/>
        <v>FY2020 Q1 Mar</v>
      </c>
      <c r="Z377">
        <f t="shared" si="220"/>
        <v>2020</v>
      </c>
      <c r="AA377" s="8" t="str">
        <f t="shared" si="221"/>
        <v>Mar</v>
      </c>
      <c r="AB377" s="8" t="str">
        <f t="shared" si="222"/>
        <v>Q1</v>
      </c>
      <c r="AC377">
        <f t="shared" si="223"/>
        <v>3</v>
      </c>
      <c r="AD377">
        <f t="shared" si="224"/>
        <v>1</v>
      </c>
      <c r="AE377">
        <f t="shared" si="225"/>
        <v>202003</v>
      </c>
      <c r="AF377">
        <f t="shared" si="226"/>
        <v>202001</v>
      </c>
      <c r="AG377" s="9">
        <f t="shared" ca="1" si="227"/>
        <v>0</v>
      </c>
      <c r="AH377">
        <f t="shared" ca="1" si="228"/>
        <v>2</v>
      </c>
      <c r="AI377" s="9">
        <f t="shared" ca="1" si="229"/>
        <v>6</v>
      </c>
      <c r="AJ377" s="9">
        <f t="shared" ca="1" si="230"/>
        <v>0</v>
      </c>
      <c r="AK377" s="9">
        <f t="shared" si="231"/>
        <v>2</v>
      </c>
      <c r="AL377" s="9">
        <f t="shared" si="232"/>
        <v>10</v>
      </c>
      <c r="AM377" s="9">
        <f t="shared" si="233"/>
        <v>16</v>
      </c>
      <c r="AN377" s="2">
        <v>43892.696527777778</v>
      </c>
      <c r="AO377">
        <v>5067</v>
      </c>
      <c r="AP377" s="1">
        <v>100000</v>
      </c>
      <c r="AQ377" t="s">
        <v>5</v>
      </c>
    </row>
    <row r="378" spans="1:43" x14ac:dyDescent="0.3">
      <c r="A378" t="str">
        <f t="shared" ca="1" si="195"/>
        <v>FY2020 Q4 Sep</v>
      </c>
      <c r="B378">
        <f t="shared" ca="1" si="196"/>
        <v>2020</v>
      </c>
      <c r="C378" s="8" t="str">
        <f t="shared" ca="1" si="197"/>
        <v>Sep</v>
      </c>
      <c r="D378" s="8" t="str">
        <f t="shared" ca="1" si="198"/>
        <v>Q4</v>
      </c>
      <c r="E378">
        <f t="shared" ca="1" si="199"/>
        <v>12</v>
      </c>
      <c r="F378">
        <f t="shared" ca="1" si="200"/>
        <v>4</v>
      </c>
      <c r="G378">
        <f t="shared" ca="1" si="201"/>
        <v>202012</v>
      </c>
      <c r="H378">
        <f t="shared" ca="1" si="202"/>
        <v>202004</v>
      </c>
      <c r="I378" t="str">
        <f t="shared" ca="1" si="203"/>
        <v>FY2020 Q3 Sep</v>
      </c>
      <c r="J378">
        <f t="shared" ca="1" si="204"/>
        <v>2020</v>
      </c>
      <c r="K378" s="8" t="str">
        <f t="shared" ca="1" si="205"/>
        <v>Sep</v>
      </c>
      <c r="L378" s="8" t="str">
        <f t="shared" ca="1" si="206"/>
        <v>Q3</v>
      </c>
      <c r="M378">
        <f t="shared" ca="1" si="207"/>
        <v>9</v>
      </c>
      <c r="N378">
        <f t="shared" ca="1" si="208"/>
        <v>3</v>
      </c>
      <c r="O378">
        <f t="shared" ca="1" si="209"/>
        <v>202009</v>
      </c>
      <c r="P378">
        <f t="shared" ca="1" si="210"/>
        <v>202003</v>
      </c>
      <c r="Q378" t="str">
        <f t="shared" si="211"/>
        <v>FY2020 Q2 Mar</v>
      </c>
      <c r="R378">
        <f t="shared" si="212"/>
        <v>2020</v>
      </c>
      <c r="S378" s="8" t="str">
        <f t="shared" si="213"/>
        <v>Mar</v>
      </c>
      <c r="T378" s="8" t="str">
        <f t="shared" si="214"/>
        <v>Q2</v>
      </c>
      <c r="U378">
        <f t="shared" si="215"/>
        <v>6</v>
      </c>
      <c r="V378">
        <f t="shared" si="216"/>
        <v>2</v>
      </c>
      <c r="W378">
        <f t="shared" si="217"/>
        <v>202006</v>
      </c>
      <c r="X378">
        <f t="shared" si="218"/>
        <v>202002</v>
      </c>
      <c r="Y378" t="str">
        <f t="shared" si="219"/>
        <v>FY2020 Q1 Mar</v>
      </c>
      <c r="Z378">
        <f t="shared" si="220"/>
        <v>2020</v>
      </c>
      <c r="AA378" s="8" t="str">
        <f t="shared" si="221"/>
        <v>Mar</v>
      </c>
      <c r="AB378" s="8" t="str">
        <f t="shared" si="222"/>
        <v>Q1</v>
      </c>
      <c r="AC378">
        <f t="shared" si="223"/>
        <v>3</v>
      </c>
      <c r="AD378">
        <f t="shared" si="224"/>
        <v>1</v>
      </c>
      <c r="AE378">
        <f t="shared" si="225"/>
        <v>202003</v>
      </c>
      <c r="AF378">
        <f t="shared" si="226"/>
        <v>202001</v>
      </c>
      <c r="AG378" s="9">
        <f t="shared" ca="1" si="227"/>
        <v>0</v>
      </c>
      <c r="AH378">
        <f t="shared" ca="1" si="228"/>
        <v>2</v>
      </c>
      <c r="AI378" s="9">
        <f t="shared" ca="1" si="229"/>
        <v>6</v>
      </c>
      <c r="AJ378" s="9">
        <f t="shared" ca="1" si="230"/>
        <v>0</v>
      </c>
      <c r="AK378" s="9">
        <f t="shared" si="231"/>
        <v>3</v>
      </c>
      <c r="AL378" s="9">
        <f t="shared" si="232"/>
        <v>13</v>
      </c>
      <c r="AM378" s="9">
        <f t="shared" si="233"/>
        <v>12</v>
      </c>
      <c r="AN378" s="2">
        <v>43914.534722222219</v>
      </c>
      <c r="AO378">
        <v>5132</v>
      </c>
      <c r="AP378" s="1">
        <v>100000</v>
      </c>
      <c r="AQ378" t="s">
        <v>5</v>
      </c>
    </row>
    <row r="379" spans="1:43" x14ac:dyDescent="0.3">
      <c r="A379" t="str">
        <f t="shared" ca="1" si="195"/>
        <v>FY2020 Q4 Sep</v>
      </c>
      <c r="B379">
        <f t="shared" ca="1" si="196"/>
        <v>2020</v>
      </c>
      <c r="C379" s="8" t="str">
        <f t="shared" ca="1" si="197"/>
        <v>Sep</v>
      </c>
      <c r="D379" s="8" t="str">
        <f t="shared" ca="1" si="198"/>
        <v>Q4</v>
      </c>
      <c r="E379">
        <f t="shared" ca="1" si="199"/>
        <v>12</v>
      </c>
      <c r="F379">
        <f t="shared" ca="1" si="200"/>
        <v>4</v>
      </c>
      <c r="G379">
        <f t="shared" ca="1" si="201"/>
        <v>202012</v>
      </c>
      <c r="H379">
        <f t="shared" ca="1" si="202"/>
        <v>202004</v>
      </c>
      <c r="I379" t="str">
        <f t="shared" ca="1" si="203"/>
        <v>FY2020 Q3 Sep</v>
      </c>
      <c r="J379">
        <f t="shared" ca="1" si="204"/>
        <v>2020</v>
      </c>
      <c r="K379" s="8" t="str">
        <f t="shared" ca="1" si="205"/>
        <v>Sep</v>
      </c>
      <c r="L379" s="8" t="str">
        <f t="shared" ca="1" si="206"/>
        <v>Q3</v>
      </c>
      <c r="M379">
        <f t="shared" ca="1" si="207"/>
        <v>9</v>
      </c>
      <c r="N379">
        <f t="shared" ca="1" si="208"/>
        <v>3</v>
      </c>
      <c r="O379">
        <f t="shared" ca="1" si="209"/>
        <v>202009</v>
      </c>
      <c r="P379">
        <f t="shared" ca="1" si="210"/>
        <v>202003</v>
      </c>
      <c r="Q379" t="str">
        <f t="shared" si="211"/>
        <v>FY2020 Q1 Oct</v>
      </c>
      <c r="R379">
        <f t="shared" si="212"/>
        <v>2020</v>
      </c>
      <c r="S379" s="8" t="str">
        <f t="shared" si="213"/>
        <v>Oct</v>
      </c>
      <c r="T379" s="8" t="str">
        <f t="shared" si="214"/>
        <v>Q1</v>
      </c>
      <c r="U379">
        <f t="shared" si="215"/>
        <v>1</v>
      </c>
      <c r="V379">
        <f t="shared" si="216"/>
        <v>1</v>
      </c>
      <c r="W379">
        <f t="shared" si="217"/>
        <v>202001</v>
      </c>
      <c r="X379">
        <f t="shared" si="218"/>
        <v>202001</v>
      </c>
      <c r="Y379" t="str">
        <f t="shared" si="219"/>
        <v>FY2019 Q4 Oct</v>
      </c>
      <c r="Z379">
        <f t="shared" si="220"/>
        <v>2019</v>
      </c>
      <c r="AA379" s="8" t="str">
        <f t="shared" si="221"/>
        <v>Oct</v>
      </c>
      <c r="AB379" s="8" t="str">
        <f t="shared" si="222"/>
        <v>Q4</v>
      </c>
      <c r="AC379">
        <f t="shared" si="223"/>
        <v>10</v>
      </c>
      <c r="AD379">
        <f t="shared" si="224"/>
        <v>4</v>
      </c>
      <c r="AE379">
        <f t="shared" si="225"/>
        <v>201910</v>
      </c>
      <c r="AF379">
        <f t="shared" si="226"/>
        <v>201904</v>
      </c>
      <c r="AG379" s="9">
        <f t="shared" ca="1" si="227"/>
        <v>0</v>
      </c>
      <c r="AH379">
        <f t="shared" ca="1" si="228"/>
        <v>4</v>
      </c>
      <c r="AI379" s="9">
        <f t="shared" ca="1" si="229"/>
        <v>11</v>
      </c>
      <c r="AJ379" s="9">
        <f t="shared" ca="1" si="230"/>
        <v>1</v>
      </c>
      <c r="AK379" s="9">
        <f t="shared" si="231"/>
        <v>6</v>
      </c>
      <c r="AL379" s="9">
        <f t="shared" si="232"/>
        <v>41</v>
      </c>
      <c r="AM379" s="9">
        <f t="shared" si="233"/>
        <v>16</v>
      </c>
      <c r="AN379" s="2">
        <v>43749.685416666667</v>
      </c>
      <c r="AO379">
        <v>5178</v>
      </c>
      <c r="AP379" s="1">
        <v>100000</v>
      </c>
      <c r="AQ379" t="s">
        <v>5</v>
      </c>
    </row>
    <row r="380" spans="1:43" x14ac:dyDescent="0.3">
      <c r="A380" t="str">
        <f t="shared" ca="1" si="195"/>
        <v>FY2020 Q4 Sep</v>
      </c>
      <c r="B380">
        <f t="shared" ca="1" si="196"/>
        <v>2020</v>
      </c>
      <c r="C380" s="8" t="str">
        <f t="shared" ca="1" si="197"/>
        <v>Sep</v>
      </c>
      <c r="D380" s="8" t="str">
        <f t="shared" ca="1" si="198"/>
        <v>Q4</v>
      </c>
      <c r="E380">
        <f t="shared" ca="1" si="199"/>
        <v>12</v>
      </c>
      <c r="F380">
        <f t="shared" ca="1" si="200"/>
        <v>4</v>
      </c>
      <c r="G380">
        <f t="shared" ca="1" si="201"/>
        <v>202012</v>
      </c>
      <c r="H380">
        <f t="shared" ca="1" si="202"/>
        <v>202004</v>
      </c>
      <c r="I380" t="str">
        <f t="shared" ca="1" si="203"/>
        <v>FY2020 Q3 Sep</v>
      </c>
      <c r="J380">
        <f t="shared" ca="1" si="204"/>
        <v>2020</v>
      </c>
      <c r="K380" s="8" t="str">
        <f t="shared" ca="1" si="205"/>
        <v>Sep</v>
      </c>
      <c r="L380" s="8" t="str">
        <f t="shared" ca="1" si="206"/>
        <v>Q3</v>
      </c>
      <c r="M380">
        <f t="shared" ca="1" si="207"/>
        <v>9</v>
      </c>
      <c r="N380">
        <f t="shared" ca="1" si="208"/>
        <v>3</v>
      </c>
      <c r="O380">
        <f t="shared" ca="1" si="209"/>
        <v>202009</v>
      </c>
      <c r="P380">
        <f t="shared" ca="1" si="210"/>
        <v>202003</v>
      </c>
      <c r="Q380" t="str">
        <f t="shared" si="211"/>
        <v>FY2020 Q2 Mar</v>
      </c>
      <c r="R380">
        <f t="shared" si="212"/>
        <v>2020</v>
      </c>
      <c r="S380" s="8" t="str">
        <f t="shared" si="213"/>
        <v>Mar</v>
      </c>
      <c r="T380" s="8" t="str">
        <f t="shared" si="214"/>
        <v>Q2</v>
      </c>
      <c r="U380">
        <f t="shared" si="215"/>
        <v>6</v>
      </c>
      <c r="V380">
        <f t="shared" si="216"/>
        <v>2</v>
      </c>
      <c r="W380">
        <f t="shared" si="217"/>
        <v>202006</v>
      </c>
      <c r="X380">
        <f t="shared" si="218"/>
        <v>202002</v>
      </c>
      <c r="Y380" t="str">
        <f t="shared" si="219"/>
        <v>FY2020 Q1 Mar</v>
      </c>
      <c r="Z380">
        <f t="shared" si="220"/>
        <v>2020</v>
      </c>
      <c r="AA380" s="8" t="str">
        <f t="shared" si="221"/>
        <v>Mar</v>
      </c>
      <c r="AB380" s="8" t="str">
        <f t="shared" si="222"/>
        <v>Q1</v>
      </c>
      <c r="AC380">
        <f t="shared" si="223"/>
        <v>3</v>
      </c>
      <c r="AD380">
        <f t="shared" si="224"/>
        <v>1</v>
      </c>
      <c r="AE380">
        <f t="shared" si="225"/>
        <v>202003</v>
      </c>
      <c r="AF380">
        <f t="shared" si="226"/>
        <v>202001</v>
      </c>
      <c r="AG380" s="9">
        <f t="shared" ca="1" si="227"/>
        <v>0</v>
      </c>
      <c r="AH380">
        <f t="shared" ca="1" si="228"/>
        <v>2</v>
      </c>
      <c r="AI380" s="9">
        <f t="shared" ca="1" si="229"/>
        <v>6</v>
      </c>
      <c r="AJ380" s="9">
        <f t="shared" ca="1" si="230"/>
        <v>0</v>
      </c>
      <c r="AK380" s="9">
        <f t="shared" si="231"/>
        <v>3</v>
      </c>
      <c r="AL380" s="9">
        <f t="shared" si="232"/>
        <v>10</v>
      </c>
      <c r="AM380" s="9">
        <f t="shared" si="233"/>
        <v>11</v>
      </c>
      <c r="AN380" s="2">
        <v>43893.479861111111</v>
      </c>
      <c r="AO380">
        <v>5401</v>
      </c>
      <c r="AP380" s="1">
        <v>100000</v>
      </c>
      <c r="AQ380" t="s">
        <v>5</v>
      </c>
    </row>
    <row r="381" spans="1:43" x14ac:dyDescent="0.3">
      <c r="A381" t="str">
        <f t="shared" ca="1" si="195"/>
        <v>FY2020 Q4 Sep</v>
      </c>
      <c r="B381">
        <f t="shared" ca="1" si="196"/>
        <v>2020</v>
      </c>
      <c r="C381" s="8" t="str">
        <f t="shared" ca="1" si="197"/>
        <v>Sep</v>
      </c>
      <c r="D381" s="8" t="str">
        <f t="shared" ca="1" si="198"/>
        <v>Q4</v>
      </c>
      <c r="E381">
        <f t="shared" ca="1" si="199"/>
        <v>12</v>
      </c>
      <c r="F381">
        <f t="shared" ca="1" si="200"/>
        <v>4</v>
      </c>
      <c r="G381">
        <f t="shared" ca="1" si="201"/>
        <v>202012</v>
      </c>
      <c r="H381">
        <f t="shared" ca="1" si="202"/>
        <v>202004</v>
      </c>
      <c r="I381" t="str">
        <f t="shared" ca="1" si="203"/>
        <v>FY2020 Q3 Sep</v>
      </c>
      <c r="J381">
        <f t="shared" ca="1" si="204"/>
        <v>2020</v>
      </c>
      <c r="K381" s="8" t="str">
        <f t="shared" ca="1" si="205"/>
        <v>Sep</v>
      </c>
      <c r="L381" s="8" t="str">
        <f t="shared" ca="1" si="206"/>
        <v>Q3</v>
      </c>
      <c r="M381">
        <f t="shared" ca="1" si="207"/>
        <v>9</v>
      </c>
      <c r="N381">
        <f t="shared" ca="1" si="208"/>
        <v>3</v>
      </c>
      <c r="O381">
        <f t="shared" ca="1" si="209"/>
        <v>202009</v>
      </c>
      <c r="P381">
        <f t="shared" ca="1" si="210"/>
        <v>202003</v>
      </c>
      <c r="Q381" t="str">
        <f t="shared" si="211"/>
        <v>FY2020 Q2 Feb</v>
      </c>
      <c r="R381">
        <f t="shared" si="212"/>
        <v>2020</v>
      </c>
      <c r="S381" s="8" t="str">
        <f t="shared" si="213"/>
        <v>Feb</v>
      </c>
      <c r="T381" s="8" t="str">
        <f t="shared" si="214"/>
        <v>Q2</v>
      </c>
      <c r="U381">
        <f t="shared" si="215"/>
        <v>5</v>
      </c>
      <c r="V381">
        <f t="shared" si="216"/>
        <v>2</v>
      </c>
      <c r="W381">
        <f t="shared" si="217"/>
        <v>202005</v>
      </c>
      <c r="X381">
        <f t="shared" si="218"/>
        <v>202002</v>
      </c>
      <c r="Y381" t="str">
        <f t="shared" si="219"/>
        <v>FY2020 Q1 Feb</v>
      </c>
      <c r="Z381">
        <f t="shared" si="220"/>
        <v>2020</v>
      </c>
      <c r="AA381" s="8" t="str">
        <f t="shared" si="221"/>
        <v>Feb</v>
      </c>
      <c r="AB381" s="8" t="str">
        <f t="shared" si="222"/>
        <v>Q1</v>
      </c>
      <c r="AC381">
        <f t="shared" si="223"/>
        <v>2</v>
      </c>
      <c r="AD381">
        <f t="shared" si="224"/>
        <v>1</v>
      </c>
      <c r="AE381">
        <f t="shared" si="225"/>
        <v>202002</v>
      </c>
      <c r="AF381">
        <f t="shared" si="226"/>
        <v>202001</v>
      </c>
      <c r="AG381" s="9">
        <f t="shared" ca="1" si="227"/>
        <v>0</v>
      </c>
      <c r="AH381">
        <f t="shared" ca="1" si="228"/>
        <v>2</v>
      </c>
      <c r="AI381" s="9">
        <f t="shared" ca="1" si="229"/>
        <v>7</v>
      </c>
      <c r="AJ381" s="9">
        <f t="shared" ca="1" si="230"/>
        <v>0</v>
      </c>
      <c r="AK381" s="9">
        <f t="shared" si="231"/>
        <v>6</v>
      </c>
      <c r="AL381" s="9">
        <f t="shared" si="232"/>
        <v>8</v>
      </c>
      <c r="AM381" s="9">
        <f t="shared" si="233"/>
        <v>10</v>
      </c>
      <c r="AN381" s="2">
        <v>43882.454861111109</v>
      </c>
      <c r="AO381">
        <v>5523</v>
      </c>
      <c r="AP381" s="1">
        <v>100000</v>
      </c>
      <c r="AQ381" t="s">
        <v>5</v>
      </c>
    </row>
    <row r="382" spans="1:43" x14ac:dyDescent="0.3">
      <c r="A382" t="str">
        <f t="shared" ca="1" si="195"/>
        <v>FY2020 Q4 Sep</v>
      </c>
      <c r="B382">
        <f t="shared" ca="1" si="196"/>
        <v>2020</v>
      </c>
      <c r="C382" s="8" t="str">
        <f t="shared" ca="1" si="197"/>
        <v>Sep</v>
      </c>
      <c r="D382" s="8" t="str">
        <f t="shared" ca="1" si="198"/>
        <v>Q4</v>
      </c>
      <c r="E382">
        <f t="shared" ca="1" si="199"/>
        <v>12</v>
      </c>
      <c r="F382">
        <f t="shared" ca="1" si="200"/>
        <v>4</v>
      </c>
      <c r="G382">
        <f t="shared" ca="1" si="201"/>
        <v>202012</v>
      </c>
      <c r="H382">
        <f t="shared" ca="1" si="202"/>
        <v>202004</v>
      </c>
      <c r="I382" t="str">
        <f t="shared" ca="1" si="203"/>
        <v>FY2020 Q3 Sep</v>
      </c>
      <c r="J382">
        <f t="shared" ca="1" si="204"/>
        <v>2020</v>
      </c>
      <c r="K382" s="8" t="str">
        <f t="shared" ca="1" si="205"/>
        <v>Sep</v>
      </c>
      <c r="L382" s="8" t="str">
        <f t="shared" ca="1" si="206"/>
        <v>Q3</v>
      </c>
      <c r="M382">
        <f t="shared" ca="1" si="207"/>
        <v>9</v>
      </c>
      <c r="N382">
        <f t="shared" ca="1" si="208"/>
        <v>3</v>
      </c>
      <c r="O382">
        <f t="shared" ca="1" si="209"/>
        <v>202009</v>
      </c>
      <c r="P382">
        <f t="shared" ca="1" si="210"/>
        <v>202003</v>
      </c>
      <c r="Q382" t="str">
        <f t="shared" si="211"/>
        <v>FY2020 Q2 Jan</v>
      </c>
      <c r="R382">
        <f t="shared" si="212"/>
        <v>2020</v>
      </c>
      <c r="S382" s="8" t="str">
        <f t="shared" si="213"/>
        <v>Jan</v>
      </c>
      <c r="T382" s="8" t="str">
        <f t="shared" si="214"/>
        <v>Q2</v>
      </c>
      <c r="U382">
        <f t="shared" si="215"/>
        <v>4</v>
      </c>
      <c r="V382">
        <f t="shared" si="216"/>
        <v>2</v>
      </c>
      <c r="W382">
        <f t="shared" si="217"/>
        <v>202004</v>
      </c>
      <c r="X382">
        <f t="shared" si="218"/>
        <v>202002</v>
      </c>
      <c r="Y382" t="str">
        <f t="shared" si="219"/>
        <v>FY2020 Q1 Jan</v>
      </c>
      <c r="Z382">
        <f t="shared" si="220"/>
        <v>2020</v>
      </c>
      <c r="AA382" s="8" t="str">
        <f t="shared" si="221"/>
        <v>Jan</v>
      </c>
      <c r="AB382" s="8" t="str">
        <f t="shared" si="222"/>
        <v>Q1</v>
      </c>
      <c r="AC382">
        <f t="shared" si="223"/>
        <v>1</v>
      </c>
      <c r="AD382">
        <f t="shared" si="224"/>
        <v>1</v>
      </c>
      <c r="AE382">
        <f t="shared" si="225"/>
        <v>202001</v>
      </c>
      <c r="AF382">
        <f t="shared" si="226"/>
        <v>202001</v>
      </c>
      <c r="AG382" s="9">
        <f t="shared" ca="1" si="227"/>
        <v>0</v>
      </c>
      <c r="AH382">
        <f t="shared" ca="1" si="228"/>
        <v>3</v>
      </c>
      <c r="AI382" s="9">
        <f t="shared" ca="1" si="229"/>
        <v>8</v>
      </c>
      <c r="AJ382" s="9">
        <f t="shared" ca="1" si="230"/>
        <v>0</v>
      </c>
      <c r="AK382" s="9">
        <f t="shared" si="231"/>
        <v>3</v>
      </c>
      <c r="AL382" s="9">
        <f t="shared" si="232"/>
        <v>5</v>
      </c>
      <c r="AM382" s="9">
        <f t="shared" si="233"/>
        <v>9</v>
      </c>
      <c r="AN382" s="2">
        <v>43858.40347222222</v>
      </c>
      <c r="AO382">
        <v>5667</v>
      </c>
      <c r="AP382" s="1">
        <v>100000</v>
      </c>
      <c r="AQ382" t="s">
        <v>5</v>
      </c>
    </row>
    <row r="383" spans="1:43" x14ac:dyDescent="0.3">
      <c r="A383" t="str">
        <f t="shared" ca="1" si="195"/>
        <v>FY2020 Q4 Sep</v>
      </c>
      <c r="B383">
        <f t="shared" ca="1" si="196"/>
        <v>2020</v>
      </c>
      <c r="C383" s="8" t="str">
        <f t="shared" ca="1" si="197"/>
        <v>Sep</v>
      </c>
      <c r="D383" s="8" t="str">
        <f t="shared" ca="1" si="198"/>
        <v>Q4</v>
      </c>
      <c r="E383">
        <f t="shared" ca="1" si="199"/>
        <v>12</v>
      </c>
      <c r="F383">
        <f t="shared" ca="1" si="200"/>
        <v>4</v>
      </c>
      <c r="G383">
        <f t="shared" ca="1" si="201"/>
        <v>202012</v>
      </c>
      <c r="H383">
        <f t="shared" ca="1" si="202"/>
        <v>202004</v>
      </c>
      <c r="I383" t="str">
        <f t="shared" ca="1" si="203"/>
        <v>FY2020 Q3 Sep</v>
      </c>
      <c r="J383">
        <f t="shared" ca="1" si="204"/>
        <v>2020</v>
      </c>
      <c r="K383" s="8" t="str">
        <f t="shared" ca="1" si="205"/>
        <v>Sep</v>
      </c>
      <c r="L383" s="8" t="str">
        <f t="shared" ca="1" si="206"/>
        <v>Q3</v>
      </c>
      <c r="M383">
        <f t="shared" ca="1" si="207"/>
        <v>9</v>
      </c>
      <c r="N383">
        <f t="shared" ca="1" si="208"/>
        <v>3</v>
      </c>
      <c r="O383">
        <f t="shared" ca="1" si="209"/>
        <v>202009</v>
      </c>
      <c r="P383">
        <f t="shared" ca="1" si="210"/>
        <v>202003</v>
      </c>
      <c r="Q383" t="str">
        <f t="shared" si="211"/>
        <v>FY2020 Q2 Mar</v>
      </c>
      <c r="R383">
        <f t="shared" si="212"/>
        <v>2020</v>
      </c>
      <c r="S383" s="8" t="str">
        <f t="shared" si="213"/>
        <v>Mar</v>
      </c>
      <c r="T383" s="8" t="str">
        <f t="shared" si="214"/>
        <v>Q2</v>
      </c>
      <c r="U383">
        <f t="shared" si="215"/>
        <v>6</v>
      </c>
      <c r="V383">
        <f t="shared" si="216"/>
        <v>2</v>
      </c>
      <c r="W383">
        <f t="shared" si="217"/>
        <v>202006</v>
      </c>
      <c r="X383">
        <f t="shared" si="218"/>
        <v>202002</v>
      </c>
      <c r="Y383" t="str">
        <f t="shared" si="219"/>
        <v>FY2020 Q1 Mar</v>
      </c>
      <c r="Z383">
        <f t="shared" si="220"/>
        <v>2020</v>
      </c>
      <c r="AA383" s="8" t="str">
        <f t="shared" si="221"/>
        <v>Mar</v>
      </c>
      <c r="AB383" s="8" t="str">
        <f t="shared" si="222"/>
        <v>Q1</v>
      </c>
      <c r="AC383">
        <f t="shared" si="223"/>
        <v>3</v>
      </c>
      <c r="AD383">
        <f t="shared" si="224"/>
        <v>1</v>
      </c>
      <c r="AE383">
        <f t="shared" si="225"/>
        <v>202003</v>
      </c>
      <c r="AF383">
        <f t="shared" si="226"/>
        <v>202001</v>
      </c>
      <c r="AG383" s="9">
        <f t="shared" ca="1" si="227"/>
        <v>0</v>
      </c>
      <c r="AH383">
        <f t="shared" ca="1" si="228"/>
        <v>2</v>
      </c>
      <c r="AI383" s="9">
        <f t="shared" ca="1" si="229"/>
        <v>6</v>
      </c>
      <c r="AJ383" s="9">
        <f t="shared" ca="1" si="230"/>
        <v>0</v>
      </c>
      <c r="AK383" s="9">
        <f t="shared" si="231"/>
        <v>4</v>
      </c>
      <c r="AL383" s="9">
        <f t="shared" si="232"/>
        <v>10</v>
      </c>
      <c r="AM383" s="9">
        <f t="shared" si="233"/>
        <v>9</v>
      </c>
      <c r="AN383" s="2">
        <v>43894.394444444442</v>
      </c>
      <c r="AO383">
        <v>5987</v>
      </c>
      <c r="AP383" s="1">
        <v>100000</v>
      </c>
      <c r="AQ383" t="s">
        <v>5</v>
      </c>
    </row>
    <row r="384" spans="1:43" x14ac:dyDescent="0.3">
      <c r="A384" t="str">
        <f t="shared" ca="1" si="195"/>
        <v>FY2020 Q4 Sep</v>
      </c>
      <c r="B384">
        <f t="shared" ca="1" si="196"/>
        <v>2020</v>
      </c>
      <c r="C384" s="8" t="str">
        <f t="shared" ca="1" si="197"/>
        <v>Sep</v>
      </c>
      <c r="D384" s="8" t="str">
        <f t="shared" ca="1" si="198"/>
        <v>Q4</v>
      </c>
      <c r="E384">
        <f t="shared" ca="1" si="199"/>
        <v>12</v>
      </c>
      <c r="F384">
        <f t="shared" ca="1" si="200"/>
        <v>4</v>
      </c>
      <c r="G384">
        <f t="shared" ca="1" si="201"/>
        <v>202012</v>
      </c>
      <c r="H384">
        <f t="shared" ca="1" si="202"/>
        <v>202004</v>
      </c>
      <c r="I384" t="str">
        <f t="shared" ca="1" si="203"/>
        <v>FY2020 Q3 Sep</v>
      </c>
      <c r="J384">
        <f t="shared" ca="1" si="204"/>
        <v>2020</v>
      </c>
      <c r="K384" s="8" t="str">
        <f t="shared" ca="1" si="205"/>
        <v>Sep</v>
      </c>
      <c r="L384" s="8" t="str">
        <f t="shared" ca="1" si="206"/>
        <v>Q3</v>
      </c>
      <c r="M384">
        <f t="shared" ca="1" si="207"/>
        <v>9</v>
      </c>
      <c r="N384">
        <f t="shared" ca="1" si="208"/>
        <v>3</v>
      </c>
      <c r="O384">
        <f t="shared" ca="1" si="209"/>
        <v>202009</v>
      </c>
      <c r="P384">
        <f t="shared" ca="1" si="210"/>
        <v>202003</v>
      </c>
      <c r="Q384" t="str">
        <f t="shared" si="211"/>
        <v>FY2020 Q2 Mar</v>
      </c>
      <c r="R384">
        <f t="shared" si="212"/>
        <v>2020</v>
      </c>
      <c r="S384" s="8" t="str">
        <f t="shared" si="213"/>
        <v>Mar</v>
      </c>
      <c r="T384" s="8" t="str">
        <f t="shared" si="214"/>
        <v>Q2</v>
      </c>
      <c r="U384">
        <f t="shared" si="215"/>
        <v>6</v>
      </c>
      <c r="V384">
        <f t="shared" si="216"/>
        <v>2</v>
      </c>
      <c r="W384">
        <f t="shared" si="217"/>
        <v>202006</v>
      </c>
      <c r="X384">
        <f t="shared" si="218"/>
        <v>202002</v>
      </c>
      <c r="Y384" t="str">
        <f t="shared" si="219"/>
        <v>FY2020 Q1 Mar</v>
      </c>
      <c r="Z384">
        <f t="shared" si="220"/>
        <v>2020</v>
      </c>
      <c r="AA384" s="8" t="str">
        <f t="shared" si="221"/>
        <v>Mar</v>
      </c>
      <c r="AB384" s="8" t="str">
        <f t="shared" si="222"/>
        <v>Q1</v>
      </c>
      <c r="AC384">
        <f t="shared" si="223"/>
        <v>3</v>
      </c>
      <c r="AD384">
        <f t="shared" si="224"/>
        <v>1</v>
      </c>
      <c r="AE384">
        <f t="shared" si="225"/>
        <v>202003</v>
      </c>
      <c r="AF384">
        <f t="shared" si="226"/>
        <v>202001</v>
      </c>
      <c r="AG384" s="9">
        <f t="shared" ca="1" si="227"/>
        <v>0</v>
      </c>
      <c r="AH384">
        <f t="shared" ca="1" si="228"/>
        <v>2</v>
      </c>
      <c r="AI384" s="9">
        <f t="shared" ca="1" si="229"/>
        <v>6</v>
      </c>
      <c r="AJ384" s="9">
        <f t="shared" ca="1" si="230"/>
        <v>0</v>
      </c>
      <c r="AK384" s="9">
        <f t="shared" si="231"/>
        <v>6</v>
      </c>
      <c r="AL384" s="9">
        <f t="shared" si="232"/>
        <v>10</v>
      </c>
      <c r="AM384" s="9">
        <f t="shared" si="233"/>
        <v>11</v>
      </c>
      <c r="AN384" s="2">
        <v>43896.462500000001</v>
      </c>
      <c r="AO384">
        <v>5994</v>
      </c>
      <c r="AP384" s="1">
        <v>100000</v>
      </c>
      <c r="AQ384" t="s">
        <v>5</v>
      </c>
    </row>
    <row r="385" spans="1:43" x14ac:dyDescent="0.3">
      <c r="A385" t="str">
        <f t="shared" ca="1" si="195"/>
        <v>FY2020 Q4 Sep</v>
      </c>
      <c r="B385">
        <f t="shared" ca="1" si="196"/>
        <v>2020</v>
      </c>
      <c r="C385" s="8" t="str">
        <f t="shared" ca="1" si="197"/>
        <v>Sep</v>
      </c>
      <c r="D385" s="8" t="str">
        <f t="shared" ca="1" si="198"/>
        <v>Q4</v>
      </c>
      <c r="E385">
        <f t="shared" ca="1" si="199"/>
        <v>12</v>
      </c>
      <c r="F385">
        <f t="shared" ca="1" si="200"/>
        <v>4</v>
      </c>
      <c r="G385">
        <f t="shared" ca="1" si="201"/>
        <v>202012</v>
      </c>
      <c r="H385">
        <f t="shared" ca="1" si="202"/>
        <v>202004</v>
      </c>
      <c r="I385" t="str">
        <f t="shared" ca="1" si="203"/>
        <v>FY2020 Q3 Sep</v>
      </c>
      <c r="J385">
        <f t="shared" ca="1" si="204"/>
        <v>2020</v>
      </c>
      <c r="K385" s="8" t="str">
        <f t="shared" ca="1" si="205"/>
        <v>Sep</v>
      </c>
      <c r="L385" s="8" t="str">
        <f t="shared" ca="1" si="206"/>
        <v>Q3</v>
      </c>
      <c r="M385">
        <f t="shared" ca="1" si="207"/>
        <v>9</v>
      </c>
      <c r="N385">
        <f t="shared" ca="1" si="208"/>
        <v>3</v>
      </c>
      <c r="O385">
        <f t="shared" ca="1" si="209"/>
        <v>202009</v>
      </c>
      <c r="P385">
        <f t="shared" ca="1" si="210"/>
        <v>202003</v>
      </c>
      <c r="Q385" t="str">
        <f t="shared" si="211"/>
        <v>FY2020 Q2 Mar</v>
      </c>
      <c r="R385">
        <f t="shared" si="212"/>
        <v>2020</v>
      </c>
      <c r="S385" s="8" t="str">
        <f t="shared" si="213"/>
        <v>Mar</v>
      </c>
      <c r="T385" s="8" t="str">
        <f t="shared" si="214"/>
        <v>Q2</v>
      </c>
      <c r="U385">
        <f t="shared" si="215"/>
        <v>6</v>
      </c>
      <c r="V385">
        <f t="shared" si="216"/>
        <v>2</v>
      </c>
      <c r="W385">
        <f t="shared" si="217"/>
        <v>202006</v>
      </c>
      <c r="X385">
        <f t="shared" si="218"/>
        <v>202002</v>
      </c>
      <c r="Y385" t="str">
        <f t="shared" si="219"/>
        <v>FY2020 Q1 Mar</v>
      </c>
      <c r="Z385">
        <f t="shared" si="220"/>
        <v>2020</v>
      </c>
      <c r="AA385" s="8" t="str">
        <f t="shared" si="221"/>
        <v>Mar</v>
      </c>
      <c r="AB385" s="8" t="str">
        <f t="shared" si="222"/>
        <v>Q1</v>
      </c>
      <c r="AC385">
        <f t="shared" si="223"/>
        <v>3</v>
      </c>
      <c r="AD385">
        <f t="shared" si="224"/>
        <v>1</v>
      </c>
      <c r="AE385">
        <f t="shared" si="225"/>
        <v>202003</v>
      </c>
      <c r="AF385">
        <f t="shared" si="226"/>
        <v>202001</v>
      </c>
      <c r="AG385" s="9">
        <f t="shared" ca="1" si="227"/>
        <v>0</v>
      </c>
      <c r="AH385">
        <f t="shared" ca="1" si="228"/>
        <v>2</v>
      </c>
      <c r="AI385" s="9">
        <f t="shared" ca="1" si="229"/>
        <v>6</v>
      </c>
      <c r="AJ385" s="9">
        <f t="shared" ca="1" si="230"/>
        <v>0</v>
      </c>
      <c r="AK385" s="9">
        <f t="shared" si="231"/>
        <v>2</v>
      </c>
      <c r="AL385" s="9">
        <f t="shared" si="232"/>
        <v>10</v>
      </c>
      <c r="AM385" s="9">
        <f t="shared" si="233"/>
        <v>16</v>
      </c>
      <c r="AN385" s="2">
        <v>43892.677083333336</v>
      </c>
      <c r="AO385">
        <v>6033</v>
      </c>
      <c r="AP385" s="1">
        <v>100000</v>
      </c>
      <c r="AQ385" t="s">
        <v>5</v>
      </c>
    </row>
    <row r="386" spans="1:43" x14ac:dyDescent="0.3">
      <c r="A386" t="str">
        <f t="shared" ref="A386:A449" ca="1" si="234">_xlfn.CONCAT("FY",YEAR(EDATE(TODAY(),3))," ","Q",ROUNDUP(MONTH(EDATE(TODAY(),3))/3,0)," ",(TEXT(TODAY(),"MMM")))</f>
        <v>FY2020 Q4 Sep</v>
      </c>
      <c r="B386">
        <f t="shared" ref="B386:B449" ca="1" si="235">YEAR(EDATE(TODAY(),3))</f>
        <v>2020</v>
      </c>
      <c r="C386" s="8" t="str">
        <f t="shared" ref="C386:C449" ca="1" si="236">TEXT(TODAY(),"MMM")</f>
        <v>Sep</v>
      </c>
      <c r="D386" s="8" t="str">
        <f t="shared" ref="D386:D449" ca="1" si="237">_xlfn.CONCAT("Q",ROUNDUP(MONTH(EDATE(TODAY(),3))/3,0))</f>
        <v>Q4</v>
      </c>
      <c r="E386">
        <f t="shared" ref="E386:E449" ca="1" si="238">MONTH(EDATE(TODAY(),3))</f>
        <v>12</v>
      </c>
      <c r="F386">
        <f t="shared" ref="F386:F449" ca="1" si="239">ROUNDUP(MONTH(EDATE(TODAY(),3))/3,0)</f>
        <v>4</v>
      </c>
      <c r="G386">
        <f t="shared" ref="G386:G449" ca="1" si="240">_xlfn.NUMBERVALUE(IF(LEN(MONTH(EDATE(TODAY(),3)))=1,_xlfn.CONCAT(YEAR(EDATE(TODAY(),3)),"0",MONTH(EDATE(TODAY(),3))),_xlfn.CONCAT(YEAR(EDATE(TODAY(),3)),MONTH(EDATE(TODAY(),3)))))</f>
        <v>202012</v>
      </c>
      <c r="H386">
        <f t="shared" ref="H386:H449" ca="1" si="241">_xlfn.NUMBERVALUE(IF(LEN(ROUNDUP(MONTH(EDATE(TODAY(),3))/3,0))=1,_xlfn.CONCAT(YEAR(EDATE(TODAY(),3)),"0",ROUNDUP(MONTH(EDATE(TODAY(),3))/3,0)),_xlfn.CONCAT(YEAR(EDATE(TODAY(),3)),ROUNDUP(MONTH(EDATE(TODAY(),3))/3,0))))</f>
        <v>202004</v>
      </c>
      <c r="I386" t="str">
        <f t="shared" ref="I386:I449" ca="1" si="242">_xlfn.CONCAT("FY",YEAR(EDATE(TODAY(),0))," ","Q",ROUNDUP(MONTH(EDATE(TODAY(),0))/3,0)," ",(TEXT(TODAY(),"MMM")))</f>
        <v>FY2020 Q3 Sep</v>
      </c>
      <c r="J386">
        <f t="shared" ref="J386:J449" ca="1" si="243">YEAR(EDATE(TODAY(),0))</f>
        <v>2020</v>
      </c>
      <c r="K386" s="8" t="str">
        <f t="shared" ref="K386:K449" ca="1" si="244">TEXT(TODAY(),"MMM")</f>
        <v>Sep</v>
      </c>
      <c r="L386" s="8" t="str">
        <f t="shared" ref="L386:L449" ca="1" si="245">_xlfn.CONCAT("Q",ROUNDUP(MONTH(EDATE(TODAY(),0))/3,0))</f>
        <v>Q3</v>
      </c>
      <c r="M386">
        <f t="shared" ref="M386:M449" ca="1" si="246">MONTH(EDATE(TODAY(),0))</f>
        <v>9</v>
      </c>
      <c r="N386">
        <f t="shared" ref="N386:N449" ca="1" si="247">ROUNDUP(MONTH(EDATE(TODAY(),0))/3,0)</f>
        <v>3</v>
      </c>
      <c r="O386">
        <f t="shared" ref="O386:O449" ca="1" si="248">_xlfn.NUMBERVALUE(IF(LEN(MONTH(EDATE(TODAY(),0)))=1,_xlfn.CONCAT(YEAR(EDATE(TODAY(),0)),"0",MONTH(EDATE(TODAY(),0))),_xlfn.CONCAT(YEAR(EDATE(TODAY(),0)),MONTH(EDATE(TODAY(),0)))))</f>
        <v>202009</v>
      </c>
      <c r="P386">
        <f t="shared" ref="P386:P449" ca="1" si="249">_xlfn.NUMBERVALUE(IF(LEN(ROUNDUP(MONTH(EDATE(TODAY(),0))/3,0))=1,_xlfn.CONCAT(YEAR(EDATE(TODAY(),0)),"0",ROUNDUP(MONTH(EDATE(TODAY(),0))/3,0)),_xlfn.CONCAT(YEAR(EDATE(TODAY(),0)),ROUNDUP(MONTH(EDATE(TODAY(),0))/3,0))))</f>
        <v>202003</v>
      </c>
      <c r="Q386" t="str">
        <f t="shared" ref="Q386:Q449" si="250">_xlfn.CONCAT("FY",YEAR(EDATE($AN386,3))," ","Q",ROUNDUP(MONTH(EDATE($AN386,3))/3,0)," ",(TEXT($AN386,"MMM")))</f>
        <v>FY2020 Q3 Apr</v>
      </c>
      <c r="R386">
        <f t="shared" ref="R386:R449" si="251">YEAR(EDATE($AN386,3))</f>
        <v>2020</v>
      </c>
      <c r="S386" s="8" t="str">
        <f t="shared" ref="S386:S449" si="252">TEXT($AN386,"MMM")</f>
        <v>Apr</v>
      </c>
      <c r="T386" s="8" t="str">
        <f t="shared" ref="T386:T449" si="253">_xlfn.CONCAT("Q",ROUNDUP(MONTH(EDATE($AN386,3))/3,0))</f>
        <v>Q3</v>
      </c>
      <c r="U386">
        <f t="shared" ref="U386:U449" si="254">MONTH(EDATE($AN386,3))</f>
        <v>7</v>
      </c>
      <c r="V386">
        <f t="shared" ref="V386:V449" si="255">ROUNDUP(MONTH(EDATE($AN386,3))/3,0)</f>
        <v>3</v>
      </c>
      <c r="W386">
        <f t="shared" ref="W386:W449" si="256">_xlfn.NUMBERVALUE(IF(LEN(MONTH(EDATE($AN386,3)))=1,_xlfn.CONCAT(YEAR(EDATE($AN386,3)),"0",MONTH(EDATE($AN386,3))),_xlfn.CONCAT(YEAR(EDATE($AN386,3)),MONTH(EDATE($AN386,3)))))</f>
        <v>202007</v>
      </c>
      <c r="X386">
        <f t="shared" ref="X386:X449" si="257">_xlfn.NUMBERVALUE(IF(LEN(ROUNDUP(MONTH(EDATE($AN386,3))/3,0))=1,_xlfn.CONCAT(YEAR(EDATE($AN386,3)),"0",ROUNDUP(MONTH(EDATE($AN386,3))/3,0)),_xlfn.CONCAT(YEAR(EDATE($AN386,3)),ROUNDUP(MONTH(EDATE($AN386,3))/3,0))))</f>
        <v>202003</v>
      </c>
      <c r="Y386" t="str">
        <f t="shared" ref="Y386:Y449" si="258">_xlfn.CONCAT("FY",YEAR(EDATE($AN386,0))," ","Q",ROUNDUP(MONTH(EDATE($AN386,0))/3,0)," ",(TEXT($AN386,"MMM")))</f>
        <v>FY2020 Q2 Apr</v>
      </c>
      <c r="Z386">
        <f t="shared" ref="Z386:Z449" si="259">YEAR(EDATE($AN386,0))</f>
        <v>2020</v>
      </c>
      <c r="AA386" s="8" t="str">
        <f t="shared" ref="AA386:AA449" si="260">TEXT($AN386,"MMM")</f>
        <v>Apr</v>
      </c>
      <c r="AB386" s="8" t="str">
        <f t="shared" ref="AB386:AB449" si="261">_xlfn.CONCAT("Q",ROUNDUP(MONTH(EDATE($AN386,0))/3,0))</f>
        <v>Q2</v>
      </c>
      <c r="AC386">
        <f t="shared" ref="AC386:AC449" si="262">MONTH(EDATE($AN386,0))</f>
        <v>4</v>
      </c>
      <c r="AD386">
        <f t="shared" ref="AD386:AD449" si="263">ROUNDUP(MONTH(EDATE($AN386,0))/3,0)</f>
        <v>2</v>
      </c>
      <c r="AE386">
        <f t="shared" ref="AE386:AE449" si="264">_xlfn.NUMBERVALUE(IF(LEN(MONTH(EDATE($AN386,0)))=1,_xlfn.CONCAT(YEAR(EDATE($AN386,0)),"0",MONTH(EDATE($AN386,0))),_xlfn.CONCAT(YEAR(EDATE($AN386,0)),MONTH(EDATE($AN386,0)))))</f>
        <v>202004</v>
      </c>
      <c r="AF386">
        <f t="shared" ref="AF386:AF449" si="265">_xlfn.NUMBERVALUE(IF(LEN(ROUNDUP(MONTH(EDATE($AN386,0))/3,0))=1,_xlfn.CONCAT(YEAR(EDATE($AN386,0)),"0",ROUNDUP(MONTH(EDATE($AN386,0))/3,0)),_xlfn.CONCAT(YEAR(EDATE($AN386,0)),ROUNDUP(MONTH(EDATE($AN386,0))/3,0))))</f>
        <v>202002</v>
      </c>
      <c r="AG386" s="9">
        <f t="shared" ref="AG386:AG449" ca="1" si="266">YEAR(EDATE(TODAY(),3))-YEAR(EDATE($AN386,3))</f>
        <v>0</v>
      </c>
      <c r="AH386">
        <f t="shared" ref="AH386:AH449" ca="1" si="267">ROUND(AI386/3,0)</f>
        <v>2</v>
      </c>
      <c r="AI386" s="9">
        <f t="shared" ref="AI386:AI449" ca="1" si="268">MONTH(TODAY())-(MONTH(AN386)-
(YEAR(TODAY())-YEAR(AN386))*12)</f>
        <v>5</v>
      </c>
      <c r="AJ386" s="9">
        <f t="shared" ref="AJ386:AJ449" ca="1" si="269">YEAR(TODAY())-YEAR($AN386)</f>
        <v>0</v>
      </c>
      <c r="AK386" s="9">
        <f t="shared" si="231"/>
        <v>5</v>
      </c>
      <c r="AL386" s="9">
        <f t="shared" si="232"/>
        <v>17</v>
      </c>
      <c r="AM386" s="9">
        <f t="shared" si="233"/>
        <v>12</v>
      </c>
      <c r="AN386" s="2">
        <v>43944.537499999999</v>
      </c>
      <c r="AO386">
        <v>6062</v>
      </c>
      <c r="AP386" s="1">
        <v>100000</v>
      </c>
      <c r="AQ386" t="s">
        <v>5</v>
      </c>
    </row>
    <row r="387" spans="1:43" x14ac:dyDescent="0.3">
      <c r="A387" t="str">
        <f t="shared" ca="1" si="234"/>
        <v>FY2020 Q4 Sep</v>
      </c>
      <c r="B387">
        <f t="shared" ca="1" si="235"/>
        <v>2020</v>
      </c>
      <c r="C387" s="8" t="str">
        <f t="shared" ca="1" si="236"/>
        <v>Sep</v>
      </c>
      <c r="D387" s="8" t="str">
        <f t="shared" ca="1" si="237"/>
        <v>Q4</v>
      </c>
      <c r="E387">
        <f t="shared" ca="1" si="238"/>
        <v>12</v>
      </c>
      <c r="F387">
        <f t="shared" ca="1" si="239"/>
        <v>4</v>
      </c>
      <c r="G387">
        <f t="shared" ca="1" si="240"/>
        <v>202012</v>
      </c>
      <c r="H387">
        <f t="shared" ca="1" si="241"/>
        <v>202004</v>
      </c>
      <c r="I387" t="str">
        <f t="shared" ca="1" si="242"/>
        <v>FY2020 Q3 Sep</v>
      </c>
      <c r="J387">
        <f t="shared" ca="1" si="243"/>
        <v>2020</v>
      </c>
      <c r="K387" s="8" t="str">
        <f t="shared" ca="1" si="244"/>
        <v>Sep</v>
      </c>
      <c r="L387" s="8" t="str">
        <f t="shared" ca="1" si="245"/>
        <v>Q3</v>
      </c>
      <c r="M387">
        <f t="shared" ca="1" si="246"/>
        <v>9</v>
      </c>
      <c r="N387">
        <f t="shared" ca="1" si="247"/>
        <v>3</v>
      </c>
      <c r="O387">
        <f t="shared" ca="1" si="248"/>
        <v>202009</v>
      </c>
      <c r="P387">
        <f t="shared" ca="1" si="249"/>
        <v>202003</v>
      </c>
      <c r="Q387" t="str">
        <f t="shared" si="250"/>
        <v>FY2020 Q1 Dec</v>
      </c>
      <c r="R387">
        <f t="shared" si="251"/>
        <v>2020</v>
      </c>
      <c r="S387" s="8" t="str">
        <f t="shared" si="252"/>
        <v>Dec</v>
      </c>
      <c r="T387" s="8" t="str">
        <f t="shared" si="253"/>
        <v>Q1</v>
      </c>
      <c r="U387">
        <f t="shared" si="254"/>
        <v>3</v>
      </c>
      <c r="V387">
        <f t="shared" si="255"/>
        <v>1</v>
      </c>
      <c r="W387">
        <f t="shared" si="256"/>
        <v>202003</v>
      </c>
      <c r="X387">
        <f t="shared" si="257"/>
        <v>202001</v>
      </c>
      <c r="Y387" t="str">
        <f t="shared" si="258"/>
        <v>FY2019 Q4 Dec</v>
      </c>
      <c r="Z387">
        <f t="shared" si="259"/>
        <v>2019</v>
      </c>
      <c r="AA387" s="8" t="str">
        <f t="shared" si="260"/>
        <v>Dec</v>
      </c>
      <c r="AB387" s="8" t="str">
        <f t="shared" si="261"/>
        <v>Q4</v>
      </c>
      <c r="AC387">
        <f t="shared" si="262"/>
        <v>12</v>
      </c>
      <c r="AD387">
        <f t="shared" si="263"/>
        <v>4</v>
      </c>
      <c r="AE387">
        <f t="shared" si="264"/>
        <v>201912</v>
      </c>
      <c r="AF387">
        <f t="shared" si="265"/>
        <v>201904</v>
      </c>
      <c r="AG387" s="9">
        <f t="shared" ca="1" si="266"/>
        <v>0</v>
      </c>
      <c r="AH387">
        <f t="shared" ca="1" si="267"/>
        <v>3</v>
      </c>
      <c r="AI387" s="9">
        <f t="shared" ca="1" si="268"/>
        <v>9</v>
      </c>
      <c r="AJ387" s="9">
        <f t="shared" ca="1" si="269"/>
        <v>1</v>
      </c>
      <c r="AK387" s="9">
        <f t="shared" ref="AK387:AK450" si="270">WEEKDAY(AN387)</f>
        <v>2</v>
      </c>
      <c r="AL387" s="9">
        <f t="shared" ref="AL387:AL450" si="271">WEEKNUM(AN387)</f>
        <v>50</v>
      </c>
      <c r="AM387" s="9">
        <f t="shared" ref="AM387:AM450" si="272">HOUR(AN387)</f>
        <v>17</v>
      </c>
      <c r="AN387" s="2">
        <v>43808.724305555559</v>
      </c>
      <c r="AO387">
        <v>6255</v>
      </c>
      <c r="AP387" s="1">
        <v>100000</v>
      </c>
      <c r="AQ387" t="s">
        <v>5</v>
      </c>
    </row>
    <row r="388" spans="1:43" x14ac:dyDescent="0.3">
      <c r="A388" t="str">
        <f t="shared" ca="1" si="234"/>
        <v>FY2020 Q4 Sep</v>
      </c>
      <c r="B388">
        <f t="shared" ca="1" si="235"/>
        <v>2020</v>
      </c>
      <c r="C388" s="8" t="str">
        <f t="shared" ca="1" si="236"/>
        <v>Sep</v>
      </c>
      <c r="D388" s="8" t="str">
        <f t="shared" ca="1" si="237"/>
        <v>Q4</v>
      </c>
      <c r="E388">
        <f t="shared" ca="1" si="238"/>
        <v>12</v>
      </c>
      <c r="F388">
        <f t="shared" ca="1" si="239"/>
        <v>4</v>
      </c>
      <c r="G388">
        <f t="shared" ca="1" si="240"/>
        <v>202012</v>
      </c>
      <c r="H388">
        <f t="shared" ca="1" si="241"/>
        <v>202004</v>
      </c>
      <c r="I388" t="str">
        <f t="shared" ca="1" si="242"/>
        <v>FY2020 Q3 Sep</v>
      </c>
      <c r="J388">
        <f t="shared" ca="1" si="243"/>
        <v>2020</v>
      </c>
      <c r="K388" s="8" t="str">
        <f t="shared" ca="1" si="244"/>
        <v>Sep</v>
      </c>
      <c r="L388" s="8" t="str">
        <f t="shared" ca="1" si="245"/>
        <v>Q3</v>
      </c>
      <c r="M388">
        <f t="shared" ca="1" si="246"/>
        <v>9</v>
      </c>
      <c r="N388">
        <f t="shared" ca="1" si="247"/>
        <v>3</v>
      </c>
      <c r="O388">
        <f t="shared" ca="1" si="248"/>
        <v>202009</v>
      </c>
      <c r="P388">
        <f t="shared" ca="1" si="249"/>
        <v>202003</v>
      </c>
      <c r="Q388" t="str">
        <f t="shared" si="250"/>
        <v>FY2020 Q1 Oct</v>
      </c>
      <c r="R388">
        <f t="shared" si="251"/>
        <v>2020</v>
      </c>
      <c r="S388" s="8" t="str">
        <f t="shared" si="252"/>
        <v>Oct</v>
      </c>
      <c r="T388" s="8" t="str">
        <f t="shared" si="253"/>
        <v>Q1</v>
      </c>
      <c r="U388">
        <f t="shared" si="254"/>
        <v>1</v>
      </c>
      <c r="V388">
        <f t="shared" si="255"/>
        <v>1</v>
      </c>
      <c r="W388">
        <f t="shared" si="256"/>
        <v>202001</v>
      </c>
      <c r="X388">
        <f t="shared" si="257"/>
        <v>202001</v>
      </c>
      <c r="Y388" t="str">
        <f t="shared" si="258"/>
        <v>FY2019 Q4 Oct</v>
      </c>
      <c r="Z388">
        <f t="shared" si="259"/>
        <v>2019</v>
      </c>
      <c r="AA388" s="8" t="str">
        <f t="shared" si="260"/>
        <v>Oct</v>
      </c>
      <c r="AB388" s="8" t="str">
        <f t="shared" si="261"/>
        <v>Q4</v>
      </c>
      <c r="AC388">
        <f t="shared" si="262"/>
        <v>10</v>
      </c>
      <c r="AD388">
        <f t="shared" si="263"/>
        <v>4</v>
      </c>
      <c r="AE388">
        <f t="shared" si="264"/>
        <v>201910</v>
      </c>
      <c r="AF388">
        <f t="shared" si="265"/>
        <v>201904</v>
      </c>
      <c r="AG388" s="9">
        <f t="shared" ca="1" si="266"/>
        <v>0</v>
      </c>
      <c r="AH388">
        <f t="shared" ca="1" si="267"/>
        <v>4</v>
      </c>
      <c r="AI388" s="9">
        <f t="shared" ca="1" si="268"/>
        <v>11</v>
      </c>
      <c r="AJ388" s="9">
        <f t="shared" ca="1" si="269"/>
        <v>1</v>
      </c>
      <c r="AK388" s="9">
        <f t="shared" si="270"/>
        <v>5</v>
      </c>
      <c r="AL388" s="9">
        <f t="shared" si="271"/>
        <v>42</v>
      </c>
      <c r="AM388" s="9">
        <f t="shared" si="272"/>
        <v>17</v>
      </c>
      <c r="AN388" s="2">
        <v>43755.745138888888</v>
      </c>
      <c r="AO388">
        <v>6385</v>
      </c>
      <c r="AP388" s="1">
        <v>100000</v>
      </c>
      <c r="AQ388" t="s">
        <v>5</v>
      </c>
    </row>
    <row r="389" spans="1:43" x14ac:dyDescent="0.3">
      <c r="A389" t="str">
        <f t="shared" ca="1" si="234"/>
        <v>FY2020 Q4 Sep</v>
      </c>
      <c r="B389">
        <f t="shared" ca="1" si="235"/>
        <v>2020</v>
      </c>
      <c r="C389" s="8" t="str">
        <f t="shared" ca="1" si="236"/>
        <v>Sep</v>
      </c>
      <c r="D389" s="8" t="str">
        <f t="shared" ca="1" si="237"/>
        <v>Q4</v>
      </c>
      <c r="E389">
        <f t="shared" ca="1" si="238"/>
        <v>12</v>
      </c>
      <c r="F389">
        <f t="shared" ca="1" si="239"/>
        <v>4</v>
      </c>
      <c r="G389">
        <f t="shared" ca="1" si="240"/>
        <v>202012</v>
      </c>
      <c r="H389">
        <f t="shared" ca="1" si="241"/>
        <v>202004</v>
      </c>
      <c r="I389" t="str">
        <f t="shared" ca="1" si="242"/>
        <v>FY2020 Q3 Sep</v>
      </c>
      <c r="J389">
        <f t="shared" ca="1" si="243"/>
        <v>2020</v>
      </c>
      <c r="K389" s="8" t="str">
        <f t="shared" ca="1" si="244"/>
        <v>Sep</v>
      </c>
      <c r="L389" s="8" t="str">
        <f t="shared" ca="1" si="245"/>
        <v>Q3</v>
      </c>
      <c r="M389">
        <f t="shared" ca="1" si="246"/>
        <v>9</v>
      </c>
      <c r="N389">
        <f t="shared" ca="1" si="247"/>
        <v>3</v>
      </c>
      <c r="O389">
        <f t="shared" ca="1" si="248"/>
        <v>202009</v>
      </c>
      <c r="P389">
        <f t="shared" ca="1" si="249"/>
        <v>202003</v>
      </c>
      <c r="Q389" t="str">
        <f t="shared" si="250"/>
        <v>FY2020 Q2 Mar</v>
      </c>
      <c r="R389">
        <f t="shared" si="251"/>
        <v>2020</v>
      </c>
      <c r="S389" s="8" t="str">
        <f t="shared" si="252"/>
        <v>Mar</v>
      </c>
      <c r="T389" s="8" t="str">
        <f t="shared" si="253"/>
        <v>Q2</v>
      </c>
      <c r="U389">
        <f t="shared" si="254"/>
        <v>6</v>
      </c>
      <c r="V389">
        <f t="shared" si="255"/>
        <v>2</v>
      </c>
      <c r="W389">
        <f t="shared" si="256"/>
        <v>202006</v>
      </c>
      <c r="X389">
        <f t="shared" si="257"/>
        <v>202002</v>
      </c>
      <c r="Y389" t="str">
        <f t="shared" si="258"/>
        <v>FY2020 Q1 Mar</v>
      </c>
      <c r="Z389">
        <f t="shared" si="259"/>
        <v>2020</v>
      </c>
      <c r="AA389" s="8" t="str">
        <f t="shared" si="260"/>
        <v>Mar</v>
      </c>
      <c r="AB389" s="8" t="str">
        <f t="shared" si="261"/>
        <v>Q1</v>
      </c>
      <c r="AC389">
        <f t="shared" si="262"/>
        <v>3</v>
      </c>
      <c r="AD389">
        <f t="shared" si="263"/>
        <v>1</v>
      </c>
      <c r="AE389">
        <f t="shared" si="264"/>
        <v>202003</v>
      </c>
      <c r="AF389">
        <f t="shared" si="265"/>
        <v>202001</v>
      </c>
      <c r="AG389" s="9">
        <f t="shared" ca="1" si="266"/>
        <v>0</v>
      </c>
      <c r="AH389">
        <f t="shared" ca="1" si="267"/>
        <v>2</v>
      </c>
      <c r="AI389" s="9">
        <f t="shared" ca="1" si="268"/>
        <v>6</v>
      </c>
      <c r="AJ389" s="9">
        <f t="shared" ca="1" si="269"/>
        <v>0</v>
      </c>
      <c r="AK389" s="9">
        <f t="shared" si="270"/>
        <v>3</v>
      </c>
      <c r="AL389" s="9">
        <f t="shared" si="271"/>
        <v>11</v>
      </c>
      <c r="AM389" s="9">
        <f t="shared" si="272"/>
        <v>13</v>
      </c>
      <c r="AN389" s="2">
        <v>43900.56527777778</v>
      </c>
      <c r="AO389">
        <v>6461</v>
      </c>
      <c r="AP389" s="1">
        <v>100000</v>
      </c>
      <c r="AQ389" t="s">
        <v>5</v>
      </c>
    </row>
    <row r="390" spans="1:43" x14ac:dyDescent="0.3">
      <c r="A390" t="str">
        <f t="shared" ca="1" si="234"/>
        <v>FY2020 Q4 Sep</v>
      </c>
      <c r="B390">
        <f t="shared" ca="1" si="235"/>
        <v>2020</v>
      </c>
      <c r="C390" s="8" t="str">
        <f t="shared" ca="1" si="236"/>
        <v>Sep</v>
      </c>
      <c r="D390" s="8" t="str">
        <f t="shared" ca="1" si="237"/>
        <v>Q4</v>
      </c>
      <c r="E390">
        <f t="shared" ca="1" si="238"/>
        <v>12</v>
      </c>
      <c r="F390">
        <f t="shared" ca="1" si="239"/>
        <v>4</v>
      </c>
      <c r="G390">
        <f t="shared" ca="1" si="240"/>
        <v>202012</v>
      </c>
      <c r="H390">
        <f t="shared" ca="1" si="241"/>
        <v>202004</v>
      </c>
      <c r="I390" t="str">
        <f t="shared" ca="1" si="242"/>
        <v>FY2020 Q3 Sep</v>
      </c>
      <c r="J390">
        <f t="shared" ca="1" si="243"/>
        <v>2020</v>
      </c>
      <c r="K390" s="8" t="str">
        <f t="shared" ca="1" si="244"/>
        <v>Sep</v>
      </c>
      <c r="L390" s="8" t="str">
        <f t="shared" ca="1" si="245"/>
        <v>Q3</v>
      </c>
      <c r="M390">
        <f t="shared" ca="1" si="246"/>
        <v>9</v>
      </c>
      <c r="N390">
        <f t="shared" ca="1" si="247"/>
        <v>3</v>
      </c>
      <c r="O390">
        <f t="shared" ca="1" si="248"/>
        <v>202009</v>
      </c>
      <c r="P390">
        <f t="shared" ca="1" si="249"/>
        <v>202003</v>
      </c>
      <c r="Q390" t="str">
        <f t="shared" si="250"/>
        <v>FY2020 Q1 Nov</v>
      </c>
      <c r="R390">
        <f t="shared" si="251"/>
        <v>2020</v>
      </c>
      <c r="S390" s="8" t="str">
        <f t="shared" si="252"/>
        <v>Nov</v>
      </c>
      <c r="T390" s="8" t="str">
        <f t="shared" si="253"/>
        <v>Q1</v>
      </c>
      <c r="U390">
        <f t="shared" si="254"/>
        <v>2</v>
      </c>
      <c r="V390">
        <f t="shared" si="255"/>
        <v>1</v>
      </c>
      <c r="W390">
        <f t="shared" si="256"/>
        <v>202002</v>
      </c>
      <c r="X390">
        <f t="shared" si="257"/>
        <v>202001</v>
      </c>
      <c r="Y390" t="str">
        <f t="shared" si="258"/>
        <v>FY2019 Q4 Nov</v>
      </c>
      <c r="Z390">
        <f t="shared" si="259"/>
        <v>2019</v>
      </c>
      <c r="AA390" s="8" t="str">
        <f t="shared" si="260"/>
        <v>Nov</v>
      </c>
      <c r="AB390" s="8" t="str">
        <f t="shared" si="261"/>
        <v>Q4</v>
      </c>
      <c r="AC390">
        <f t="shared" si="262"/>
        <v>11</v>
      </c>
      <c r="AD390">
        <f t="shared" si="263"/>
        <v>4</v>
      </c>
      <c r="AE390">
        <f t="shared" si="264"/>
        <v>201911</v>
      </c>
      <c r="AF390">
        <f t="shared" si="265"/>
        <v>201904</v>
      </c>
      <c r="AG390" s="9">
        <f t="shared" ca="1" si="266"/>
        <v>0</v>
      </c>
      <c r="AH390">
        <f t="shared" ca="1" si="267"/>
        <v>3</v>
      </c>
      <c r="AI390" s="9">
        <f t="shared" ca="1" si="268"/>
        <v>10</v>
      </c>
      <c r="AJ390" s="9">
        <f t="shared" ca="1" si="269"/>
        <v>1</v>
      </c>
      <c r="AK390" s="9">
        <f t="shared" si="270"/>
        <v>6</v>
      </c>
      <c r="AL390" s="9">
        <f t="shared" si="271"/>
        <v>46</v>
      </c>
      <c r="AM390" s="9">
        <f t="shared" si="272"/>
        <v>13</v>
      </c>
      <c r="AN390" s="2">
        <v>43784.581250000003</v>
      </c>
      <c r="AO390">
        <v>6484</v>
      </c>
      <c r="AP390" s="1">
        <v>100000</v>
      </c>
      <c r="AQ390" t="s">
        <v>5</v>
      </c>
    </row>
    <row r="391" spans="1:43" x14ac:dyDescent="0.3">
      <c r="A391" t="str">
        <f t="shared" ca="1" si="234"/>
        <v>FY2020 Q4 Sep</v>
      </c>
      <c r="B391">
        <f t="shared" ca="1" si="235"/>
        <v>2020</v>
      </c>
      <c r="C391" s="8" t="str">
        <f t="shared" ca="1" si="236"/>
        <v>Sep</v>
      </c>
      <c r="D391" s="8" t="str">
        <f t="shared" ca="1" si="237"/>
        <v>Q4</v>
      </c>
      <c r="E391">
        <f t="shared" ca="1" si="238"/>
        <v>12</v>
      </c>
      <c r="F391">
        <f t="shared" ca="1" si="239"/>
        <v>4</v>
      </c>
      <c r="G391">
        <f t="shared" ca="1" si="240"/>
        <v>202012</v>
      </c>
      <c r="H391">
        <f t="shared" ca="1" si="241"/>
        <v>202004</v>
      </c>
      <c r="I391" t="str">
        <f t="shared" ca="1" si="242"/>
        <v>FY2020 Q3 Sep</v>
      </c>
      <c r="J391">
        <f t="shared" ca="1" si="243"/>
        <v>2020</v>
      </c>
      <c r="K391" s="8" t="str">
        <f t="shared" ca="1" si="244"/>
        <v>Sep</v>
      </c>
      <c r="L391" s="8" t="str">
        <f t="shared" ca="1" si="245"/>
        <v>Q3</v>
      </c>
      <c r="M391">
        <f t="shared" ca="1" si="246"/>
        <v>9</v>
      </c>
      <c r="N391">
        <f t="shared" ca="1" si="247"/>
        <v>3</v>
      </c>
      <c r="O391">
        <f t="shared" ca="1" si="248"/>
        <v>202009</v>
      </c>
      <c r="P391">
        <f t="shared" ca="1" si="249"/>
        <v>202003</v>
      </c>
      <c r="Q391" t="str">
        <f t="shared" si="250"/>
        <v>FY2020 Q1 Dec</v>
      </c>
      <c r="R391">
        <f t="shared" si="251"/>
        <v>2020</v>
      </c>
      <c r="S391" s="8" t="str">
        <f t="shared" si="252"/>
        <v>Dec</v>
      </c>
      <c r="T391" s="8" t="str">
        <f t="shared" si="253"/>
        <v>Q1</v>
      </c>
      <c r="U391">
        <f t="shared" si="254"/>
        <v>3</v>
      </c>
      <c r="V391">
        <f t="shared" si="255"/>
        <v>1</v>
      </c>
      <c r="W391">
        <f t="shared" si="256"/>
        <v>202003</v>
      </c>
      <c r="X391">
        <f t="shared" si="257"/>
        <v>202001</v>
      </c>
      <c r="Y391" t="str">
        <f t="shared" si="258"/>
        <v>FY2019 Q4 Dec</v>
      </c>
      <c r="Z391">
        <f t="shared" si="259"/>
        <v>2019</v>
      </c>
      <c r="AA391" s="8" t="str">
        <f t="shared" si="260"/>
        <v>Dec</v>
      </c>
      <c r="AB391" s="8" t="str">
        <f t="shared" si="261"/>
        <v>Q4</v>
      </c>
      <c r="AC391">
        <f t="shared" si="262"/>
        <v>12</v>
      </c>
      <c r="AD391">
        <f t="shared" si="263"/>
        <v>4</v>
      </c>
      <c r="AE391">
        <f t="shared" si="264"/>
        <v>201912</v>
      </c>
      <c r="AF391">
        <f t="shared" si="265"/>
        <v>201904</v>
      </c>
      <c r="AG391" s="9">
        <f t="shared" ca="1" si="266"/>
        <v>0</v>
      </c>
      <c r="AH391">
        <f t="shared" ca="1" si="267"/>
        <v>3</v>
      </c>
      <c r="AI391" s="9">
        <f t="shared" ca="1" si="268"/>
        <v>9</v>
      </c>
      <c r="AJ391" s="9">
        <f t="shared" ca="1" si="269"/>
        <v>1</v>
      </c>
      <c r="AK391" s="9">
        <f t="shared" si="270"/>
        <v>5</v>
      </c>
      <c r="AL391" s="9">
        <f t="shared" si="271"/>
        <v>49</v>
      </c>
      <c r="AM391" s="9">
        <f t="shared" si="272"/>
        <v>9</v>
      </c>
      <c r="AN391" s="2">
        <v>43804.413888888892</v>
      </c>
      <c r="AO391">
        <v>6600</v>
      </c>
      <c r="AP391" s="1">
        <v>100000</v>
      </c>
      <c r="AQ391" t="s">
        <v>5</v>
      </c>
    </row>
    <row r="392" spans="1:43" x14ac:dyDescent="0.3">
      <c r="A392" t="str">
        <f t="shared" ca="1" si="234"/>
        <v>FY2020 Q4 Sep</v>
      </c>
      <c r="B392">
        <f t="shared" ca="1" si="235"/>
        <v>2020</v>
      </c>
      <c r="C392" s="8" t="str">
        <f t="shared" ca="1" si="236"/>
        <v>Sep</v>
      </c>
      <c r="D392" s="8" t="str">
        <f t="shared" ca="1" si="237"/>
        <v>Q4</v>
      </c>
      <c r="E392">
        <f t="shared" ca="1" si="238"/>
        <v>12</v>
      </c>
      <c r="F392">
        <f t="shared" ca="1" si="239"/>
        <v>4</v>
      </c>
      <c r="G392">
        <f t="shared" ca="1" si="240"/>
        <v>202012</v>
      </c>
      <c r="H392">
        <f t="shared" ca="1" si="241"/>
        <v>202004</v>
      </c>
      <c r="I392" t="str">
        <f t="shared" ca="1" si="242"/>
        <v>FY2020 Q3 Sep</v>
      </c>
      <c r="J392">
        <f t="shared" ca="1" si="243"/>
        <v>2020</v>
      </c>
      <c r="K392" s="8" t="str">
        <f t="shared" ca="1" si="244"/>
        <v>Sep</v>
      </c>
      <c r="L392" s="8" t="str">
        <f t="shared" ca="1" si="245"/>
        <v>Q3</v>
      </c>
      <c r="M392">
        <f t="shared" ca="1" si="246"/>
        <v>9</v>
      </c>
      <c r="N392">
        <f t="shared" ca="1" si="247"/>
        <v>3</v>
      </c>
      <c r="O392">
        <f t="shared" ca="1" si="248"/>
        <v>202009</v>
      </c>
      <c r="P392">
        <f t="shared" ca="1" si="249"/>
        <v>202003</v>
      </c>
      <c r="Q392" t="str">
        <f t="shared" si="250"/>
        <v>FY2020 Q2 Mar</v>
      </c>
      <c r="R392">
        <f t="shared" si="251"/>
        <v>2020</v>
      </c>
      <c r="S392" s="8" t="str">
        <f t="shared" si="252"/>
        <v>Mar</v>
      </c>
      <c r="T392" s="8" t="str">
        <f t="shared" si="253"/>
        <v>Q2</v>
      </c>
      <c r="U392">
        <f t="shared" si="254"/>
        <v>6</v>
      </c>
      <c r="V392">
        <f t="shared" si="255"/>
        <v>2</v>
      </c>
      <c r="W392">
        <f t="shared" si="256"/>
        <v>202006</v>
      </c>
      <c r="X392">
        <f t="shared" si="257"/>
        <v>202002</v>
      </c>
      <c r="Y392" t="str">
        <f t="shared" si="258"/>
        <v>FY2020 Q1 Mar</v>
      </c>
      <c r="Z392">
        <f t="shared" si="259"/>
        <v>2020</v>
      </c>
      <c r="AA392" s="8" t="str">
        <f t="shared" si="260"/>
        <v>Mar</v>
      </c>
      <c r="AB392" s="8" t="str">
        <f t="shared" si="261"/>
        <v>Q1</v>
      </c>
      <c r="AC392">
        <f t="shared" si="262"/>
        <v>3</v>
      </c>
      <c r="AD392">
        <f t="shared" si="263"/>
        <v>1</v>
      </c>
      <c r="AE392">
        <f t="shared" si="264"/>
        <v>202003</v>
      </c>
      <c r="AF392">
        <f t="shared" si="265"/>
        <v>202001</v>
      </c>
      <c r="AG392" s="9">
        <f t="shared" ca="1" si="266"/>
        <v>0</v>
      </c>
      <c r="AH392">
        <f t="shared" ca="1" si="267"/>
        <v>2</v>
      </c>
      <c r="AI392" s="9">
        <f t="shared" ca="1" si="268"/>
        <v>6</v>
      </c>
      <c r="AJ392" s="9">
        <f t="shared" ca="1" si="269"/>
        <v>0</v>
      </c>
      <c r="AK392" s="9">
        <f t="shared" si="270"/>
        <v>6</v>
      </c>
      <c r="AL392" s="9">
        <f t="shared" si="271"/>
        <v>11</v>
      </c>
      <c r="AM392" s="9">
        <f t="shared" si="272"/>
        <v>11</v>
      </c>
      <c r="AN392" s="2">
        <v>43903.494444444441</v>
      </c>
      <c r="AO392">
        <v>6686</v>
      </c>
      <c r="AP392" s="1">
        <v>100000</v>
      </c>
      <c r="AQ392" t="s">
        <v>5</v>
      </c>
    </row>
    <row r="393" spans="1:43" x14ac:dyDescent="0.3">
      <c r="A393" t="str">
        <f t="shared" ca="1" si="234"/>
        <v>FY2020 Q4 Sep</v>
      </c>
      <c r="B393">
        <f t="shared" ca="1" si="235"/>
        <v>2020</v>
      </c>
      <c r="C393" s="8" t="str">
        <f t="shared" ca="1" si="236"/>
        <v>Sep</v>
      </c>
      <c r="D393" s="8" t="str">
        <f t="shared" ca="1" si="237"/>
        <v>Q4</v>
      </c>
      <c r="E393">
        <f t="shared" ca="1" si="238"/>
        <v>12</v>
      </c>
      <c r="F393">
        <f t="shared" ca="1" si="239"/>
        <v>4</v>
      </c>
      <c r="G393">
        <f t="shared" ca="1" si="240"/>
        <v>202012</v>
      </c>
      <c r="H393">
        <f t="shared" ca="1" si="241"/>
        <v>202004</v>
      </c>
      <c r="I393" t="str">
        <f t="shared" ca="1" si="242"/>
        <v>FY2020 Q3 Sep</v>
      </c>
      <c r="J393">
        <f t="shared" ca="1" si="243"/>
        <v>2020</v>
      </c>
      <c r="K393" s="8" t="str">
        <f t="shared" ca="1" si="244"/>
        <v>Sep</v>
      </c>
      <c r="L393" s="8" t="str">
        <f t="shared" ca="1" si="245"/>
        <v>Q3</v>
      </c>
      <c r="M393">
        <f t="shared" ca="1" si="246"/>
        <v>9</v>
      </c>
      <c r="N393">
        <f t="shared" ca="1" si="247"/>
        <v>3</v>
      </c>
      <c r="O393">
        <f t="shared" ca="1" si="248"/>
        <v>202009</v>
      </c>
      <c r="P393">
        <f t="shared" ca="1" si="249"/>
        <v>202003</v>
      </c>
      <c r="Q393" t="str">
        <f t="shared" si="250"/>
        <v>FY2020 Q1 Oct</v>
      </c>
      <c r="R393">
        <f t="shared" si="251"/>
        <v>2020</v>
      </c>
      <c r="S393" s="8" t="str">
        <f t="shared" si="252"/>
        <v>Oct</v>
      </c>
      <c r="T393" s="8" t="str">
        <f t="shared" si="253"/>
        <v>Q1</v>
      </c>
      <c r="U393">
        <f t="shared" si="254"/>
        <v>1</v>
      </c>
      <c r="V393">
        <f t="shared" si="255"/>
        <v>1</v>
      </c>
      <c r="W393">
        <f t="shared" si="256"/>
        <v>202001</v>
      </c>
      <c r="X393">
        <f t="shared" si="257"/>
        <v>202001</v>
      </c>
      <c r="Y393" t="str">
        <f t="shared" si="258"/>
        <v>FY2019 Q4 Oct</v>
      </c>
      <c r="Z393">
        <f t="shared" si="259"/>
        <v>2019</v>
      </c>
      <c r="AA393" s="8" t="str">
        <f t="shared" si="260"/>
        <v>Oct</v>
      </c>
      <c r="AB393" s="8" t="str">
        <f t="shared" si="261"/>
        <v>Q4</v>
      </c>
      <c r="AC393">
        <f t="shared" si="262"/>
        <v>10</v>
      </c>
      <c r="AD393">
        <f t="shared" si="263"/>
        <v>4</v>
      </c>
      <c r="AE393">
        <f t="shared" si="264"/>
        <v>201910</v>
      </c>
      <c r="AF393">
        <f t="shared" si="265"/>
        <v>201904</v>
      </c>
      <c r="AG393" s="9">
        <f t="shared" ca="1" si="266"/>
        <v>0</v>
      </c>
      <c r="AH393">
        <f t="shared" ca="1" si="267"/>
        <v>4</v>
      </c>
      <c r="AI393" s="9">
        <f t="shared" ca="1" si="268"/>
        <v>11</v>
      </c>
      <c r="AJ393" s="9">
        <f t="shared" ca="1" si="269"/>
        <v>1</v>
      </c>
      <c r="AK393" s="9">
        <f t="shared" si="270"/>
        <v>5</v>
      </c>
      <c r="AL393" s="9">
        <f t="shared" si="271"/>
        <v>41</v>
      </c>
      <c r="AM393" s="9">
        <f t="shared" si="272"/>
        <v>17</v>
      </c>
      <c r="AN393" s="2">
        <v>43748.745833333334</v>
      </c>
      <c r="AO393">
        <v>6692</v>
      </c>
      <c r="AP393" s="1">
        <v>100000</v>
      </c>
      <c r="AQ393" t="s">
        <v>5</v>
      </c>
    </row>
    <row r="394" spans="1:43" x14ac:dyDescent="0.3">
      <c r="A394" t="str">
        <f t="shared" ca="1" si="234"/>
        <v>FY2020 Q4 Sep</v>
      </c>
      <c r="B394">
        <f t="shared" ca="1" si="235"/>
        <v>2020</v>
      </c>
      <c r="C394" s="8" t="str">
        <f t="shared" ca="1" si="236"/>
        <v>Sep</v>
      </c>
      <c r="D394" s="8" t="str">
        <f t="shared" ca="1" si="237"/>
        <v>Q4</v>
      </c>
      <c r="E394">
        <f t="shared" ca="1" si="238"/>
        <v>12</v>
      </c>
      <c r="F394">
        <f t="shared" ca="1" si="239"/>
        <v>4</v>
      </c>
      <c r="G394">
        <f t="shared" ca="1" si="240"/>
        <v>202012</v>
      </c>
      <c r="H394">
        <f t="shared" ca="1" si="241"/>
        <v>202004</v>
      </c>
      <c r="I394" t="str">
        <f t="shared" ca="1" si="242"/>
        <v>FY2020 Q3 Sep</v>
      </c>
      <c r="J394">
        <f t="shared" ca="1" si="243"/>
        <v>2020</v>
      </c>
      <c r="K394" s="8" t="str">
        <f t="shared" ca="1" si="244"/>
        <v>Sep</v>
      </c>
      <c r="L394" s="8" t="str">
        <f t="shared" ca="1" si="245"/>
        <v>Q3</v>
      </c>
      <c r="M394">
        <f t="shared" ca="1" si="246"/>
        <v>9</v>
      </c>
      <c r="N394">
        <f t="shared" ca="1" si="247"/>
        <v>3</v>
      </c>
      <c r="O394">
        <f t="shared" ca="1" si="248"/>
        <v>202009</v>
      </c>
      <c r="P394">
        <f t="shared" ca="1" si="249"/>
        <v>202003</v>
      </c>
      <c r="Q394" t="str">
        <f t="shared" si="250"/>
        <v>FY2020 Q1 Dec</v>
      </c>
      <c r="R394">
        <f t="shared" si="251"/>
        <v>2020</v>
      </c>
      <c r="S394" s="8" t="str">
        <f t="shared" si="252"/>
        <v>Dec</v>
      </c>
      <c r="T394" s="8" t="str">
        <f t="shared" si="253"/>
        <v>Q1</v>
      </c>
      <c r="U394">
        <f t="shared" si="254"/>
        <v>3</v>
      </c>
      <c r="V394">
        <f t="shared" si="255"/>
        <v>1</v>
      </c>
      <c r="W394">
        <f t="shared" si="256"/>
        <v>202003</v>
      </c>
      <c r="X394">
        <f t="shared" si="257"/>
        <v>202001</v>
      </c>
      <c r="Y394" t="str">
        <f t="shared" si="258"/>
        <v>FY2019 Q4 Dec</v>
      </c>
      <c r="Z394">
        <f t="shared" si="259"/>
        <v>2019</v>
      </c>
      <c r="AA394" s="8" t="str">
        <f t="shared" si="260"/>
        <v>Dec</v>
      </c>
      <c r="AB394" s="8" t="str">
        <f t="shared" si="261"/>
        <v>Q4</v>
      </c>
      <c r="AC394">
        <f t="shared" si="262"/>
        <v>12</v>
      </c>
      <c r="AD394">
        <f t="shared" si="263"/>
        <v>4</v>
      </c>
      <c r="AE394">
        <f t="shared" si="264"/>
        <v>201912</v>
      </c>
      <c r="AF394">
        <f t="shared" si="265"/>
        <v>201904</v>
      </c>
      <c r="AG394" s="9">
        <f t="shared" ca="1" si="266"/>
        <v>0</v>
      </c>
      <c r="AH394">
        <f t="shared" ca="1" si="267"/>
        <v>3</v>
      </c>
      <c r="AI394" s="9">
        <f t="shared" ca="1" si="268"/>
        <v>9</v>
      </c>
      <c r="AJ394" s="9">
        <f t="shared" ca="1" si="269"/>
        <v>1</v>
      </c>
      <c r="AK394" s="9">
        <f t="shared" si="270"/>
        <v>2</v>
      </c>
      <c r="AL394" s="9">
        <f t="shared" si="271"/>
        <v>50</v>
      </c>
      <c r="AM394" s="9">
        <f t="shared" si="272"/>
        <v>15</v>
      </c>
      <c r="AN394" s="2">
        <v>43808.658333333333</v>
      </c>
      <c r="AO394">
        <v>7029</v>
      </c>
      <c r="AP394" s="1">
        <v>100000</v>
      </c>
      <c r="AQ394" t="s">
        <v>5</v>
      </c>
    </row>
    <row r="395" spans="1:43" x14ac:dyDescent="0.3">
      <c r="A395" t="str">
        <f t="shared" ca="1" si="234"/>
        <v>FY2020 Q4 Sep</v>
      </c>
      <c r="B395">
        <f t="shared" ca="1" si="235"/>
        <v>2020</v>
      </c>
      <c r="C395" s="8" t="str">
        <f t="shared" ca="1" si="236"/>
        <v>Sep</v>
      </c>
      <c r="D395" s="8" t="str">
        <f t="shared" ca="1" si="237"/>
        <v>Q4</v>
      </c>
      <c r="E395">
        <f t="shared" ca="1" si="238"/>
        <v>12</v>
      </c>
      <c r="F395">
        <f t="shared" ca="1" si="239"/>
        <v>4</v>
      </c>
      <c r="G395">
        <f t="shared" ca="1" si="240"/>
        <v>202012</v>
      </c>
      <c r="H395">
        <f t="shared" ca="1" si="241"/>
        <v>202004</v>
      </c>
      <c r="I395" t="str">
        <f t="shared" ca="1" si="242"/>
        <v>FY2020 Q3 Sep</v>
      </c>
      <c r="J395">
        <f t="shared" ca="1" si="243"/>
        <v>2020</v>
      </c>
      <c r="K395" s="8" t="str">
        <f t="shared" ca="1" si="244"/>
        <v>Sep</v>
      </c>
      <c r="L395" s="8" t="str">
        <f t="shared" ca="1" si="245"/>
        <v>Q3</v>
      </c>
      <c r="M395">
        <f t="shared" ca="1" si="246"/>
        <v>9</v>
      </c>
      <c r="N395">
        <f t="shared" ca="1" si="247"/>
        <v>3</v>
      </c>
      <c r="O395">
        <f t="shared" ca="1" si="248"/>
        <v>202009</v>
      </c>
      <c r="P395">
        <f t="shared" ca="1" si="249"/>
        <v>202003</v>
      </c>
      <c r="Q395" t="str">
        <f t="shared" si="250"/>
        <v>FY2020 Q2 Mar</v>
      </c>
      <c r="R395">
        <f t="shared" si="251"/>
        <v>2020</v>
      </c>
      <c r="S395" s="8" t="str">
        <f t="shared" si="252"/>
        <v>Mar</v>
      </c>
      <c r="T395" s="8" t="str">
        <f t="shared" si="253"/>
        <v>Q2</v>
      </c>
      <c r="U395">
        <f t="shared" si="254"/>
        <v>6</v>
      </c>
      <c r="V395">
        <f t="shared" si="255"/>
        <v>2</v>
      </c>
      <c r="W395">
        <f t="shared" si="256"/>
        <v>202006</v>
      </c>
      <c r="X395">
        <f t="shared" si="257"/>
        <v>202002</v>
      </c>
      <c r="Y395" t="str">
        <f t="shared" si="258"/>
        <v>FY2020 Q1 Mar</v>
      </c>
      <c r="Z395">
        <f t="shared" si="259"/>
        <v>2020</v>
      </c>
      <c r="AA395" s="8" t="str">
        <f t="shared" si="260"/>
        <v>Mar</v>
      </c>
      <c r="AB395" s="8" t="str">
        <f t="shared" si="261"/>
        <v>Q1</v>
      </c>
      <c r="AC395">
        <f t="shared" si="262"/>
        <v>3</v>
      </c>
      <c r="AD395">
        <f t="shared" si="263"/>
        <v>1</v>
      </c>
      <c r="AE395">
        <f t="shared" si="264"/>
        <v>202003</v>
      </c>
      <c r="AF395">
        <f t="shared" si="265"/>
        <v>202001</v>
      </c>
      <c r="AG395" s="9">
        <f t="shared" ca="1" si="266"/>
        <v>0</v>
      </c>
      <c r="AH395">
        <f t="shared" ca="1" si="267"/>
        <v>2</v>
      </c>
      <c r="AI395" s="9">
        <f t="shared" ca="1" si="268"/>
        <v>6</v>
      </c>
      <c r="AJ395" s="9">
        <f t="shared" ca="1" si="269"/>
        <v>0</v>
      </c>
      <c r="AK395" s="9">
        <f t="shared" si="270"/>
        <v>2</v>
      </c>
      <c r="AL395" s="9">
        <f t="shared" si="271"/>
        <v>10</v>
      </c>
      <c r="AM395" s="9">
        <f t="shared" si="272"/>
        <v>12</v>
      </c>
      <c r="AN395" s="2">
        <v>43892.515972222223</v>
      </c>
      <c r="AO395">
        <v>7586</v>
      </c>
      <c r="AP395" s="1">
        <v>100000</v>
      </c>
      <c r="AQ395" t="s">
        <v>5</v>
      </c>
    </row>
    <row r="396" spans="1:43" x14ac:dyDescent="0.3">
      <c r="A396" t="str">
        <f t="shared" ca="1" si="234"/>
        <v>FY2020 Q4 Sep</v>
      </c>
      <c r="B396">
        <f t="shared" ca="1" si="235"/>
        <v>2020</v>
      </c>
      <c r="C396" s="8" t="str">
        <f t="shared" ca="1" si="236"/>
        <v>Sep</v>
      </c>
      <c r="D396" s="8" t="str">
        <f t="shared" ca="1" si="237"/>
        <v>Q4</v>
      </c>
      <c r="E396">
        <f t="shared" ca="1" si="238"/>
        <v>12</v>
      </c>
      <c r="F396">
        <f t="shared" ca="1" si="239"/>
        <v>4</v>
      </c>
      <c r="G396">
        <f t="shared" ca="1" si="240"/>
        <v>202012</v>
      </c>
      <c r="H396">
        <f t="shared" ca="1" si="241"/>
        <v>202004</v>
      </c>
      <c r="I396" t="str">
        <f t="shared" ca="1" si="242"/>
        <v>FY2020 Q3 Sep</v>
      </c>
      <c r="J396">
        <f t="shared" ca="1" si="243"/>
        <v>2020</v>
      </c>
      <c r="K396" s="8" t="str">
        <f t="shared" ca="1" si="244"/>
        <v>Sep</v>
      </c>
      <c r="L396" s="8" t="str">
        <f t="shared" ca="1" si="245"/>
        <v>Q3</v>
      </c>
      <c r="M396">
        <f t="shared" ca="1" si="246"/>
        <v>9</v>
      </c>
      <c r="N396">
        <f t="shared" ca="1" si="247"/>
        <v>3</v>
      </c>
      <c r="O396">
        <f t="shared" ca="1" si="248"/>
        <v>202009</v>
      </c>
      <c r="P396">
        <f t="shared" ca="1" si="249"/>
        <v>202003</v>
      </c>
      <c r="Q396" t="str">
        <f t="shared" si="250"/>
        <v>FY2020 Q2 Mar</v>
      </c>
      <c r="R396">
        <f t="shared" si="251"/>
        <v>2020</v>
      </c>
      <c r="S396" s="8" t="str">
        <f t="shared" si="252"/>
        <v>Mar</v>
      </c>
      <c r="T396" s="8" t="str">
        <f t="shared" si="253"/>
        <v>Q2</v>
      </c>
      <c r="U396">
        <f t="shared" si="254"/>
        <v>6</v>
      </c>
      <c r="V396">
        <f t="shared" si="255"/>
        <v>2</v>
      </c>
      <c r="W396">
        <f t="shared" si="256"/>
        <v>202006</v>
      </c>
      <c r="X396">
        <f t="shared" si="257"/>
        <v>202002</v>
      </c>
      <c r="Y396" t="str">
        <f t="shared" si="258"/>
        <v>FY2020 Q1 Mar</v>
      </c>
      <c r="Z396">
        <f t="shared" si="259"/>
        <v>2020</v>
      </c>
      <c r="AA396" s="8" t="str">
        <f t="shared" si="260"/>
        <v>Mar</v>
      </c>
      <c r="AB396" s="8" t="str">
        <f t="shared" si="261"/>
        <v>Q1</v>
      </c>
      <c r="AC396">
        <f t="shared" si="262"/>
        <v>3</v>
      </c>
      <c r="AD396">
        <f t="shared" si="263"/>
        <v>1</v>
      </c>
      <c r="AE396">
        <f t="shared" si="264"/>
        <v>202003</v>
      </c>
      <c r="AF396">
        <f t="shared" si="265"/>
        <v>202001</v>
      </c>
      <c r="AG396" s="9">
        <f t="shared" ca="1" si="266"/>
        <v>0</v>
      </c>
      <c r="AH396">
        <f t="shared" ca="1" si="267"/>
        <v>2</v>
      </c>
      <c r="AI396" s="9">
        <f t="shared" ca="1" si="268"/>
        <v>6</v>
      </c>
      <c r="AJ396" s="9">
        <f t="shared" ca="1" si="269"/>
        <v>0</v>
      </c>
      <c r="AK396" s="9">
        <f t="shared" si="270"/>
        <v>7</v>
      </c>
      <c r="AL396" s="9">
        <f t="shared" si="271"/>
        <v>10</v>
      </c>
      <c r="AM396" s="9">
        <f t="shared" si="272"/>
        <v>12</v>
      </c>
      <c r="AN396" s="2">
        <v>43897.520833333336</v>
      </c>
      <c r="AO396">
        <v>7586</v>
      </c>
      <c r="AP396" s="1">
        <v>100000</v>
      </c>
      <c r="AQ396" t="s">
        <v>5</v>
      </c>
    </row>
    <row r="397" spans="1:43" x14ac:dyDescent="0.3">
      <c r="A397" t="str">
        <f t="shared" ca="1" si="234"/>
        <v>FY2020 Q4 Sep</v>
      </c>
      <c r="B397">
        <f t="shared" ca="1" si="235"/>
        <v>2020</v>
      </c>
      <c r="C397" s="8" t="str">
        <f t="shared" ca="1" si="236"/>
        <v>Sep</v>
      </c>
      <c r="D397" s="8" t="str">
        <f t="shared" ca="1" si="237"/>
        <v>Q4</v>
      </c>
      <c r="E397">
        <f t="shared" ca="1" si="238"/>
        <v>12</v>
      </c>
      <c r="F397">
        <f t="shared" ca="1" si="239"/>
        <v>4</v>
      </c>
      <c r="G397">
        <f t="shared" ca="1" si="240"/>
        <v>202012</v>
      </c>
      <c r="H397">
        <f t="shared" ca="1" si="241"/>
        <v>202004</v>
      </c>
      <c r="I397" t="str">
        <f t="shared" ca="1" si="242"/>
        <v>FY2020 Q3 Sep</v>
      </c>
      <c r="J397">
        <f t="shared" ca="1" si="243"/>
        <v>2020</v>
      </c>
      <c r="K397" s="8" t="str">
        <f t="shared" ca="1" si="244"/>
        <v>Sep</v>
      </c>
      <c r="L397" s="8" t="str">
        <f t="shared" ca="1" si="245"/>
        <v>Q3</v>
      </c>
      <c r="M397">
        <f t="shared" ca="1" si="246"/>
        <v>9</v>
      </c>
      <c r="N397">
        <f t="shared" ca="1" si="247"/>
        <v>3</v>
      </c>
      <c r="O397">
        <f t="shared" ca="1" si="248"/>
        <v>202009</v>
      </c>
      <c r="P397">
        <f t="shared" ca="1" si="249"/>
        <v>202003</v>
      </c>
      <c r="Q397" t="str">
        <f t="shared" si="250"/>
        <v>FY2020 Q2 Jan</v>
      </c>
      <c r="R397">
        <f t="shared" si="251"/>
        <v>2020</v>
      </c>
      <c r="S397" s="8" t="str">
        <f t="shared" si="252"/>
        <v>Jan</v>
      </c>
      <c r="T397" s="8" t="str">
        <f t="shared" si="253"/>
        <v>Q2</v>
      </c>
      <c r="U397">
        <f t="shared" si="254"/>
        <v>4</v>
      </c>
      <c r="V397">
        <f t="shared" si="255"/>
        <v>2</v>
      </c>
      <c r="W397">
        <f t="shared" si="256"/>
        <v>202004</v>
      </c>
      <c r="X397">
        <f t="shared" si="257"/>
        <v>202002</v>
      </c>
      <c r="Y397" t="str">
        <f t="shared" si="258"/>
        <v>FY2020 Q1 Jan</v>
      </c>
      <c r="Z397">
        <f t="shared" si="259"/>
        <v>2020</v>
      </c>
      <c r="AA397" s="8" t="str">
        <f t="shared" si="260"/>
        <v>Jan</v>
      </c>
      <c r="AB397" s="8" t="str">
        <f t="shared" si="261"/>
        <v>Q1</v>
      </c>
      <c r="AC397">
        <f t="shared" si="262"/>
        <v>1</v>
      </c>
      <c r="AD397">
        <f t="shared" si="263"/>
        <v>1</v>
      </c>
      <c r="AE397">
        <f t="shared" si="264"/>
        <v>202001</v>
      </c>
      <c r="AF397">
        <f t="shared" si="265"/>
        <v>202001</v>
      </c>
      <c r="AG397" s="9">
        <f t="shared" ca="1" si="266"/>
        <v>0</v>
      </c>
      <c r="AH397">
        <f t="shared" ca="1" si="267"/>
        <v>3</v>
      </c>
      <c r="AI397" s="9">
        <f t="shared" ca="1" si="268"/>
        <v>8</v>
      </c>
      <c r="AJ397" s="9">
        <f t="shared" ca="1" si="269"/>
        <v>0</v>
      </c>
      <c r="AK397" s="9">
        <f t="shared" si="270"/>
        <v>3</v>
      </c>
      <c r="AL397" s="9">
        <f t="shared" si="271"/>
        <v>4</v>
      </c>
      <c r="AM397" s="9">
        <f t="shared" si="272"/>
        <v>17</v>
      </c>
      <c r="AN397" s="2">
        <v>43851.727083333331</v>
      </c>
      <c r="AO397">
        <v>7618</v>
      </c>
      <c r="AP397" s="1">
        <v>100000</v>
      </c>
      <c r="AQ397" t="s">
        <v>5</v>
      </c>
    </row>
    <row r="398" spans="1:43" x14ac:dyDescent="0.3">
      <c r="A398" t="str">
        <f t="shared" ca="1" si="234"/>
        <v>FY2020 Q4 Sep</v>
      </c>
      <c r="B398">
        <f t="shared" ca="1" si="235"/>
        <v>2020</v>
      </c>
      <c r="C398" s="8" t="str">
        <f t="shared" ca="1" si="236"/>
        <v>Sep</v>
      </c>
      <c r="D398" s="8" t="str">
        <f t="shared" ca="1" si="237"/>
        <v>Q4</v>
      </c>
      <c r="E398">
        <f t="shared" ca="1" si="238"/>
        <v>12</v>
      </c>
      <c r="F398">
        <f t="shared" ca="1" si="239"/>
        <v>4</v>
      </c>
      <c r="G398">
        <f t="shared" ca="1" si="240"/>
        <v>202012</v>
      </c>
      <c r="H398">
        <f t="shared" ca="1" si="241"/>
        <v>202004</v>
      </c>
      <c r="I398" t="str">
        <f t="shared" ca="1" si="242"/>
        <v>FY2020 Q3 Sep</v>
      </c>
      <c r="J398">
        <f t="shared" ca="1" si="243"/>
        <v>2020</v>
      </c>
      <c r="K398" s="8" t="str">
        <f t="shared" ca="1" si="244"/>
        <v>Sep</v>
      </c>
      <c r="L398" s="8" t="str">
        <f t="shared" ca="1" si="245"/>
        <v>Q3</v>
      </c>
      <c r="M398">
        <f t="shared" ca="1" si="246"/>
        <v>9</v>
      </c>
      <c r="N398">
        <f t="shared" ca="1" si="247"/>
        <v>3</v>
      </c>
      <c r="O398">
        <f t="shared" ca="1" si="248"/>
        <v>202009</v>
      </c>
      <c r="P398">
        <f t="shared" ca="1" si="249"/>
        <v>202003</v>
      </c>
      <c r="Q398" t="str">
        <f t="shared" si="250"/>
        <v>FY2020 Q2 Mar</v>
      </c>
      <c r="R398">
        <f t="shared" si="251"/>
        <v>2020</v>
      </c>
      <c r="S398" s="8" t="str">
        <f t="shared" si="252"/>
        <v>Mar</v>
      </c>
      <c r="T398" s="8" t="str">
        <f t="shared" si="253"/>
        <v>Q2</v>
      </c>
      <c r="U398">
        <f t="shared" si="254"/>
        <v>6</v>
      </c>
      <c r="V398">
        <f t="shared" si="255"/>
        <v>2</v>
      </c>
      <c r="W398">
        <f t="shared" si="256"/>
        <v>202006</v>
      </c>
      <c r="X398">
        <f t="shared" si="257"/>
        <v>202002</v>
      </c>
      <c r="Y398" t="str">
        <f t="shared" si="258"/>
        <v>FY2020 Q1 Mar</v>
      </c>
      <c r="Z398">
        <f t="shared" si="259"/>
        <v>2020</v>
      </c>
      <c r="AA398" s="8" t="str">
        <f t="shared" si="260"/>
        <v>Mar</v>
      </c>
      <c r="AB398" s="8" t="str">
        <f t="shared" si="261"/>
        <v>Q1</v>
      </c>
      <c r="AC398">
        <f t="shared" si="262"/>
        <v>3</v>
      </c>
      <c r="AD398">
        <f t="shared" si="263"/>
        <v>1</v>
      </c>
      <c r="AE398">
        <f t="shared" si="264"/>
        <v>202003</v>
      </c>
      <c r="AF398">
        <f t="shared" si="265"/>
        <v>202001</v>
      </c>
      <c r="AG398" s="9">
        <f t="shared" ca="1" si="266"/>
        <v>0</v>
      </c>
      <c r="AH398">
        <f t="shared" ca="1" si="267"/>
        <v>2</v>
      </c>
      <c r="AI398" s="9">
        <f t="shared" ca="1" si="268"/>
        <v>6</v>
      </c>
      <c r="AJ398" s="9">
        <f t="shared" ca="1" si="269"/>
        <v>0</v>
      </c>
      <c r="AK398" s="9">
        <f t="shared" si="270"/>
        <v>2</v>
      </c>
      <c r="AL398" s="9">
        <f t="shared" si="271"/>
        <v>10</v>
      </c>
      <c r="AM398" s="9">
        <f t="shared" si="272"/>
        <v>12</v>
      </c>
      <c r="AN398" s="2">
        <v>43892.518055555556</v>
      </c>
      <c r="AO398">
        <v>7809</v>
      </c>
      <c r="AP398" s="1">
        <v>100000</v>
      </c>
      <c r="AQ398" t="s">
        <v>5</v>
      </c>
    </row>
    <row r="399" spans="1:43" x14ac:dyDescent="0.3">
      <c r="A399" t="str">
        <f t="shared" ca="1" si="234"/>
        <v>FY2020 Q4 Sep</v>
      </c>
      <c r="B399">
        <f t="shared" ca="1" si="235"/>
        <v>2020</v>
      </c>
      <c r="C399" s="8" t="str">
        <f t="shared" ca="1" si="236"/>
        <v>Sep</v>
      </c>
      <c r="D399" s="8" t="str">
        <f t="shared" ca="1" si="237"/>
        <v>Q4</v>
      </c>
      <c r="E399">
        <f t="shared" ca="1" si="238"/>
        <v>12</v>
      </c>
      <c r="F399">
        <f t="shared" ca="1" si="239"/>
        <v>4</v>
      </c>
      <c r="G399">
        <f t="shared" ca="1" si="240"/>
        <v>202012</v>
      </c>
      <c r="H399">
        <f t="shared" ca="1" si="241"/>
        <v>202004</v>
      </c>
      <c r="I399" t="str">
        <f t="shared" ca="1" si="242"/>
        <v>FY2020 Q3 Sep</v>
      </c>
      <c r="J399">
        <f t="shared" ca="1" si="243"/>
        <v>2020</v>
      </c>
      <c r="K399" s="8" t="str">
        <f t="shared" ca="1" si="244"/>
        <v>Sep</v>
      </c>
      <c r="L399" s="8" t="str">
        <f t="shared" ca="1" si="245"/>
        <v>Q3</v>
      </c>
      <c r="M399">
        <f t="shared" ca="1" si="246"/>
        <v>9</v>
      </c>
      <c r="N399">
        <f t="shared" ca="1" si="247"/>
        <v>3</v>
      </c>
      <c r="O399">
        <f t="shared" ca="1" si="248"/>
        <v>202009</v>
      </c>
      <c r="P399">
        <f t="shared" ca="1" si="249"/>
        <v>202003</v>
      </c>
      <c r="Q399" t="str">
        <f t="shared" si="250"/>
        <v>FY2020 Q2 Feb</v>
      </c>
      <c r="R399">
        <f t="shared" si="251"/>
        <v>2020</v>
      </c>
      <c r="S399" s="8" t="str">
        <f t="shared" si="252"/>
        <v>Feb</v>
      </c>
      <c r="T399" s="8" t="str">
        <f t="shared" si="253"/>
        <v>Q2</v>
      </c>
      <c r="U399">
        <f t="shared" si="254"/>
        <v>5</v>
      </c>
      <c r="V399">
        <f t="shared" si="255"/>
        <v>2</v>
      </c>
      <c r="W399">
        <f t="shared" si="256"/>
        <v>202005</v>
      </c>
      <c r="X399">
        <f t="shared" si="257"/>
        <v>202002</v>
      </c>
      <c r="Y399" t="str">
        <f t="shared" si="258"/>
        <v>FY2020 Q1 Feb</v>
      </c>
      <c r="Z399">
        <f t="shared" si="259"/>
        <v>2020</v>
      </c>
      <c r="AA399" s="8" t="str">
        <f t="shared" si="260"/>
        <v>Feb</v>
      </c>
      <c r="AB399" s="8" t="str">
        <f t="shared" si="261"/>
        <v>Q1</v>
      </c>
      <c r="AC399">
        <f t="shared" si="262"/>
        <v>2</v>
      </c>
      <c r="AD399">
        <f t="shared" si="263"/>
        <v>1</v>
      </c>
      <c r="AE399">
        <f t="shared" si="264"/>
        <v>202002</v>
      </c>
      <c r="AF399">
        <f t="shared" si="265"/>
        <v>202001</v>
      </c>
      <c r="AG399" s="9">
        <f t="shared" ca="1" si="266"/>
        <v>0</v>
      </c>
      <c r="AH399">
        <f t="shared" ca="1" si="267"/>
        <v>2</v>
      </c>
      <c r="AI399" s="9">
        <f t="shared" ca="1" si="268"/>
        <v>7</v>
      </c>
      <c r="AJ399" s="9">
        <f t="shared" ca="1" si="269"/>
        <v>0</v>
      </c>
      <c r="AK399" s="9">
        <f t="shared" si="270"/>
        <v>6</v>
      </c>
      <c r="AL399" s="9">
        <f t="shared" si="271"/>
        <v>8</v>
      </c>
      <c r="AM399" s="9">
        <f t="shared" si="272"/>
        <v>10</v>
      </c>
      <c r="AN399" s="2">
        <v>43882.419444444444</v>
      </c>
      <c r="AO399">
        <v>8237</v>
      </c>
      <c r="AP399" s="1">
        <v>100000</v>
      </c>
      <c r="AQ399" t="s">
        <v>5</v>
      </c>
    </row>
    <row r="400" spans="1:43" x14ac:dyDescent="0.3">
      <c r="A400" t="str">
        <f t="shared" ca="1" si="234"/>
        <v>FY2020 Q4 Sep</v>
      </c>
      <c r="B400">
        <f t="shared" ca="1" si="235"/>
        <v>2020</v>
      </c>
      <c r="C400" s="8" t="str">
        <f t="shared" ca="1" si="236"/>
        <v>Sep</v>
      </c>
      <c r="D400" s="8" t="str">
        <f t="shared" ca="1" si="237"/>
        <v>Q4</v>
      </c>
      <c r="E400">
        <f t="shared" ca="1" si="238"/>
        <v>12</v>
      </c>
      <c r="F400">
        <f t="shared" ca="1" si="239"/>
        <v>4</v>
      </c>
      <c r="G400">
        <f t="shared" ca="1" si="240"/>
        <v>202012</v>
      </c>
      <c r="H400">
        <f t="shared" ca="1" si="241"/>
        <v>202004</v>
      </c>
      <c r="I400" t="str">
        <f t="shared" ca="1" si="242"/>
        <v>FY2020 Q3 Sep</v>
      </c>
      <c r="J400">
        <f t="shared" ca="1" si="243"/>
        <v>2020</v>
      </c>
      <c r="K400" s="8" t="str">
        <f t="shared" ca="1" si="244"/>
        <v>Sep</v>
      </c>
      <c r="L400" s="8" t="str">
        <f t="shared" ca="1" si="245"/>
        <v>Q3</v>
      </c>
      <c r="M400">
        <f t="shared" ca="1" si="246"/>
        <v>9</v>
      </c>
      <c r="N400">
        <f t="shared" ca="1" si="247"/>
        <v>3</v>
      </c>
      <c r="O400">
        <f t="shared" ca="1" si="248"/>
        <v>202009</v>
      </c>
      <c r="P400">
        <f t="shared" ca="1" si="249"/>
        <v>202003</v>
      </c>
      <c r="Q400" t="str">
        <f t="shared" si="250"/>
        <v>FY2020 Q2 Feb</v>
      </c>
      <c r="R400">
        <f t="shared" si="251"/>
        <v>2020</v>
      </c>
      <c r="S400" s="8" t="str">
        <f t="shared" si="252"/>
        <v>Feb</v>
      </c>
      <c r="T400" s="8" t="str">
        <f t="shared" si="253"/>
        <v>Q2</v>
      </c>
      <c r="U400">
        <f t="shared" si="254"/>
        <v>5</v>
      </c>
      <c r="V400">
        <f t="shared" si="255"/>
        <v>2</v>
      </c>
      <c r="W400">
        <f t="shared" si="256"/>
        <v>202005</v>
      </c>
      <c r="X400">
        <f t="shared" si="257"/>
        <v>202002</v>
      </c>
      <c r="Y400" t="str">
        <f t="shared" si="258"/>
        <v>FY2020 Q1 Feb</v>
      </c>
      <c r="Z400">
        <f t="shared" si="259"/>
        <v>2020</v>
      </c>
      <c r="AA400" s="8" t="str">
        <f t="shared" si="260"/>
        <v>Feb</v>
      </c>
      <c r="AB400" s="8" t="str">
        <f t="shared" si="261"/>
        <v>Q1</v>
      </c>
      <c r="AC400">
        <f t="shared" si="262"/>
        <v>2</v>
      </c>
      <c r="AD400">
        <f t="shared" si="263"/>
        <v>1</v>
      </c>
      <c r="AE400">
        <f t="shared" si="264"/>
        <v>202002</v>
      </c>
      <c r="AF400">
        <f t="shared" si="265"/>
        <v>202001</v>
      </c>
      <c r="AG400" s="9">
        <f t="shared" ca="1" si="266"/>
        <v>0</v>
      </c>
      <c r="AH400">
        <f t="shared" ca="1" si="267"/>
        <v>2</v>
      </c>
      <c r="AI400" s="9">
        <f t="shared" ca="1" si="268"/>
        <v>7</v>
      </c>
      <c r="AJ400" s="9">
        <f t="shared" ca="1" si="269"/>
        <v>0</v>
      </c>
      <c r="AK400" s="9">
        <f t="shared" si="270"/>
        <v>6</v>
      </c>
      <c r="AL400" s="9">
        <f t="shared" si="271"/>
        <v>6</v>
      </c>
      <c r="AM400" s="9">
        <f t="shared" si="272"/>
        <v>15</v>
      </c>
      <c r="AN400" s="2">
        <v>43868.629166666666</v>
      </c>
      <c r="AO400">
        <v>8325</v>
      </c>
      <c r="AP400" s="1">
        <v>100000</v>
      </c>
      <c r="AQ400" t="s">
        <v>5</v>
      </c>
    </row>
    <row r="401" spans="1:43" x14ac:dyDescent="0.3">
      <c r="A401" t="str">
        <f t="shared" ca="1" si="234"/>
        <v>FY2020 Q4 Sep</v>
      </c>
      <c r="B401">
        <f t="shared" ca="1" si="235"/>
        <v>2020</v>
      </c>
      <c r="C401" s="8" t="str">
        <f t="shared" ca="1" si="236"/>
        <v>Sep</v>
      </c>
      <c r="D401" s="8" t="str">
        <f t="shared" ca="1" si="237"/>
        <v>Q4</v>
      </c>
      <c r="E401">
        <f t="shared" ca="1" si="238"/>
        <v>12</v>
      </c>
      <c r="F401">
        <f t="shared" ca="1" si="239"/>
        <v>4</v>
      </c>
      <c r="G401">
        <f t="shared" ca="1" si="240"/>
        <v>202012</v>
      </c>
      <c r="H401">
        <f t="shared" ca="1" si="241"/>
        <v>202004</v>
      </c>
      <c r="I401" t="str">
        <f t="shared" ca="1" si="242"/>
        <v>FY2020 Q3 Sep</v>
      </c>
      <c r="J401">
        <f t="shared" ca="1" si="243"/>
        <v>2020</v>
      </c>
      <c r="K401" s="8" t="str">
        <f t="shared" ca="1" si="244"/>
        <v>Sep</v>
      </c>
      <c r="L401" s="8" t="str">
        <f t="shared" ca="1" si="245"/>
        <v>Q3</v>
      </c>
      <c r="M401">
        <f t="shared" ca="1" si="246"/>
        <v>9</v>
      </c>
      <c r="N401">
        <f t="shared" ca="1" si="247"/>
        <v>3</v>
      </c>
      <c r="O401">
        <f t="shared" ca="1" si="248"/>
        <v>202009</v>
      </c>
      <c r="P401">
        <f t="shared" ca="1" si="249"/>
        <v>202003</v>
      </c>
      <c r="Q401" t="str">
        <f t="shared" si="250"/>
        <v>FY2020 Q2 Mar</v>
      </c>
      <c r="R401">
        <f t="shared" si="251"/>
        <v>2020</v>
      </c>
      <c r="S401" s="8" t="str">
        <f t="shared" si="252"/>
        <v>Mar</v>
      </c>
      <c r="T401" s="8" t="str">
        <f t="shared" si="253"/>
        <v>Q2</v>
      </c>
      <c r="U401">
        <f t="shared" si="254"/>
        <v>6</v>
      </c>
      <c r="V401">
        <f t="shared" si="255"/>
        <v>2</v>
      </c>
      <c r="W401">
        <f t="shared" si="256"/>
        <v>202006</v>
      </c>
      <c r="X401">
        <f t="shared" si="257"/>
        <v>202002</v>
      </c>
      <c r="Y401" t="str">
        <f t="shared" si="258"/>
        <v>FY2020 Q1 Mar</v>
      </c>
      <c r="Z401">
        <f t="shared" si="259"/>
        <v>2020</v>
      </c>
      <c r="AA401" s="8" t="str">
        <f t="shared" si="260"/>
        <v>Mar</v>
      </c>
      <c r="AB401" s="8" t="str">
        <f t="shared" si="261"/>
        <v>Q1</v>
      </c>
      <c r="AC401">
        <f t="shared" si="262"/>
        <v>3</v>
      </c>
      <c r="AD401">
        <f t="shared" si="263"/>
        <v>1</v>
      </c>
      <c r="AE401">
        <f t="shared" si="264"/>
        <v>202003</v>
      </c>
      <c r="AF401">
        <f t="shared" si="265"/>
        <v>202001</v>
      </c>
      <c r="AG401" s="9">
        <f t="shared" ca="1" si="266"/>
        <v>0</v>
      </c>
      <c r="AH401">
        <f t="shared" ca="1" si="267"/>
        <v>2</v>
      </c>
      <c r="AI401" s="9">
        <f t="shared" ca="1" si="268"/>
        <v>6</v>
      </c>
      <c r="AJ401" s="9">
        <f t="shared" ca="1" si="269"/>
        <v>0</v>
      </c>
      <c r="AK401" s="9">
        <f t="shared" si="270"/>
        <v>2</v>
      </c>
      <c r="AL401" s="9">
        <f t="shared" si="271"/>
        <v>11</v>
      </c>
      <c r="AM401" s="9">
        <f t="shared" si="272"/>
        <v>13</v>
      </c>
      <c r="AN401" s="2">
        <v>43899.563194444447</v>
      </c>
      <c r="AO401">
        <v>8869</v>
      </c>
      <c r="AP401" s="1">
        <v>100000</v>
      </c>
      <c r="AQ401" t="s">
        <v>5</v>
      </c>
    </row>
    <row r="402" spans="1:43" x14ac:dyDescent="0.3">
      <c r="A402" t="str">
        <f t="shared" ca="1" si="234"/>
        <v>FY2020 Q4 Sep</v>
      </c>
      <c r="B402">
        <f t="shared" ca="1" si="235"/>
        <v>2020</v>
      </c>
      <c r="C402" s="8" t="str">
        <f t="shared" ca="1" si="236"/>
        <v>Sep</v>
      </c>
      <c r="D402" s="8" t="str">
        <f t="shared" ca="1" si="237"/>
        <v>Q4</v>
      </c>
      <c r="E402">
        <f t="shared" ca="1" si="238"/>
        <v>12</v>
      </c>
      <c r="F402">
        <f t="shared" ca="1" si="239"/>
        <v>4</v>
      </c>
      <c r="G402">
        <f t="shared" ca="1" si="240"/>
        <v>202012</v>
      </c>
      <c r="H402">
        <f t="shared" ca="1" si="241"/>
        <v>202004</v>
      </c>
      <c r="I402" t="str">
        <f t="shared" ca="1" si="242"/>
        <v>FY2020 Q3 Sep</v>
      </c>
      <c r="J402">
        <f t="shared" ca="1" si="243"/>
        <v>2020</v>
      </c>
      <c r="K402" s="8" t="str">
        <f t="shared" ca="1" si="244"/>
        <v>Sep</v>
      </c>
      <c r="L402" s="8" t="str">
        <f t="shared" ca="1" si="245"/>
        <v>Q3</v>
      </c>
      <c r="M402">
        <f t="shared" ca="1" si="246"/>
        <v>9</v>
      </c>
      <c r="N402">
        <f t="shared" ca="1" si="247"/>
        <v>3</v>
      </c>
      <c r="O402">
        <f t="shared" ca="1" si="248"/>
        <v>202009</v>
      </c>
      <c r="P402">
        <f t="shared" ca="1" si="249"/>
        <v>202003</v>
      </c>
      <c r="Q402" t="str">
        <f t="shared" si="250"/>
        <v>FY2020 Q1 Nov</v>
      </c>
      <c r="R402">
        <f t="shared" si="251"/>
        <v>2020</v>
      </c>
      <c r="S402" s="8" t="str">
        <f t="shared" si="252"/>
        <v>Nov</v>
      </c>
      <c r="T402" s="8" t="str">
        <f t="shared" si="253"/>
        <v>Q1</v>
      </c>
      <c r="U402">
        <f t="shared" si="254"/>
        <v>2</v>
      </c>
      <c r="V402">
        <f t="shared" si="255"/>
        <v>1</v>
      </c>
      <c r="W402">
        <f t="shared" si="256"/>
        <v>202002</v>
      </c>
      <c r="X402">
        <f t="shared" si="257"/>
        <v>202001</v>
      </c>
      <c r="Y402" t="str">
        <f t="shared" si="258"/>
        <v>FY2019 Q4 Nov</v>
      </c>
      <c r="Z402">
        <f t="shared" si="259"/>
        <v>2019</v>
      </c>
      <c r="AA402" s="8" t="str">
        <f t="shared" si="260"/>
        <v>Nov</v>
      </c>
      <c r="AB402" s="8" t="str">
        <f t="shared" si="261"/>
        <v>Q4</v>
      </c>
      <c r="AC402">
        <f t="shared" si="262"/>
        <v>11</v>
      </c>
      <c r="AD402">
        <f t="shared" si="263"/>
        <v>4</v>
      </c>
      <c r="AE402">
        <f t="shared" si="264"/>
        <v>201911</v>
      </c>
      <c r="AF402">
        <f t="shared" si="265"/>
        <v>201904</v>
      </c>
      <c r="AG402" s="9">
        <f t="shared" ca="1" si="266"/>
        <v>0</v>
      </c>
      <c r="AH402">
        <f t="shared" ca="1" si="267"/>
        <v>3</v>
      </c>
      <c r="AI402" s="9">
        <f t="shared" ca="1" si="268"/>
        <v>10</v>
      </c>
      <c r="AJ402" s="9">
        <f t="shared" ca="1" si="269"/>
        <v>1</v>
      </c>
      <c r="AK402" s="9">
        <f t="shared" si="270"/>
        <v>6</v>
      </c>
      <c r="AL402" s="9">
        <f t="shared" si="271"/>
        <v>46</v>
      </c>
      <c r="AM402" s="9">
        <f t="shared" si="272"/>
        <v>12</v>
      </c>
      <c r="AN402" s="2">
        <v>43784.527083333334</v>
      </c>
      <c r="AO402">
        <v>8875</v>
      </c>
      <c r="AP402" s="1">
        <v>100000</v>
      </c>
      <c r="AQ402" t="s">
        <v>5</v>
      </c>
    </row>
    <row r="403" spans="1:43" x14ac:dyDescent="0.3">
      <c r="A403" t="str">
        <f t="shared" ca="1" si="234"/>
        <v>FY2020 Q4 Sep</v>
      </c>
      <c r="B403">
        <f t="shared" ca="1" si="235"/>
        <v>2020</v>
      </c>
      <c r="C403" s="8" t="str">
        <f t="shared" ca="1" si="236"/>
        <v>Sep</v>
      </c>
      <c r="D403" s="8" t="str">
        <f t="shared" ca="1" si="237"/>
        <v>Q4</v>
      </c>
      <c r="E403">
        <f t="shared" ca="1" si="238"/>
        <v>12</v>
      </c>
      <c r="F403">
        <f t="shared" ca="1" si="239"/>
        <v>4</v>
      </c>
      <c r="G403">
        <f t="shared" ca="1" si="240"/>
        <v>202012</v>
      </c>
      <c r="H403">
        <f t="shared" ca="1" si="241"/>
        <v>202004</v>
      </c>
      <c r="I403" t="str">
        <f t="shared" ca="1" si="242"/>
        <v>FY2020 Q3 Sep</v>
      </c>
      <c r="J403">
        <f t="shared" ca="1" si="243"/>
        <v>2020</v>
      </c>
      <c r="K403" s="8" t="str">
        <f t="shared" ca="1" si="244"/>
        <v>Sep</v>
      </c>
      <c r="L403" s="8" t="str">
        <f t="shared" ca="1" si="245"/>
        <v>Q3</v>
      </c>
      <c r="M403">
        <f t="shared" ca="1" si="246"/>
        <v>9</v>
      </c>
      <c r="N403">
        <f t="shared" ca="1" si="247"/>
        <v>3</v>
      </c>
      <c r="O403">
        <f t="shared" ca="1" si="248"/>
        <v>202009</v>
      </c>
      <c r="P403">
        <f t="shared" ca="1" si="249"/>
        <v>202003</v>
      </c>
      <c r="Q403" t="str">
        <f t="shared" si="250"/>
        <v>FY2020 Q3 May</v>
      </c>
      <c r="R403">
        <f t="shared" si="251"/>
        <v>2020</v>
      </c>
      <c r="S403" s="8" t="str">
        <f t="shared" si="252"/>
        <v>May</v>
      </c>
      <c r="T403" s="8" t="str">
        <f t="shared" si="253"/>
        <v>Q3</v>
      </c>
      <c r="U403">
        <f t="shared" si="254"/>
        <v>8</v>
      </c>
      <c r="V403">
        <f t="shared" si="255"/>
        <v>3</v>
      </c>
      <c r="W403">
        <f t="shared" si="256"/>
        <v>202008</v>
      </c>
      <c r="X403">
        <f t="shared" si="257"/>
        <v>202003</v>
      </c>
      <c r="Y403" t="str">
        <f t="shared" si="258"/>
        <v>FY2020 Q2 May</v>
      </c>
      <c r="Z403">
        <f t="shared" si="259"/>
        <v>2020</v>
      </c>
      <c r="AA403" s="8" t="str">
        <f t="shared" si="260"/>
        <v>May</v>
      </c>
      <c r="AB403" s="8" t="str">
        <f t="shared" si="261"/>
        <v>Q2</v>
      </c>
      <c r="AC403">
        <f t="shared" si="262"/>
        <v>5</v>
      </c>
      <c r="AD403">
        <f t="shared" si="263"/>
        <v>2</v>
      </c>
      <c r="AE403">
        <f t="shared" si="264"/>
        <v>202005</v>
      </c>
      <c r="AF403">
        <f t="shared" si="265"/>
        <v>202002</v>
      </c>
      <c r="AG403" s="9">
        <f t="shared" ca="1" si="266"/>
        <v>0</v>
      </c>
      <c r="AH403">
        <f t="shared" ca="1" si="267"/>
        <v>1</v>
      </c>
      <c r="AI403" s="9">
        <f t="shared" ca="1" si="268"/>
        <v>4</v>
      </c>
      <c r="AJ403" s="9">
        <f t="shared" ca="1" si="269"/>
        <v>0</v>
      </c>
      <c r="AK403" s="9">
        <f t="shared" si="270"/>
        <v>4</v>
      </c>
      <c r="AL403" s="9">
        <f t="shared" si="271"/>
        <v>22</v>
      </c>
      <c r="AM403" s="9">
        <f t="shared" si="272"/>
        <v>13</v>
      </c>
      <c r="AN403" s="2">
        <v>43978.545138888891</v>
      </c>
      <c r="AO403">
        <v>8889</v>
      </c>
      <c r="AP403" s="1">
        <v>100000</v>
      </c>
      <c r="AQ403" t="s">
        <v>6</v>
      </c>
    </row>
    <row r="404" spans="1:43" x14ac:dyDescent="0.3">
      <c r="A404" t="str">
        <f t="shared" ca="1" si="234"/>
        <v>FY2020 Q4 Sep</v>
      </c>
      <c r="B404">
        <f t="shared" ca="1" si="235"/>
        <v>2020</v>
      </c>
      <c r="C404" s="8" t="str">
        <f t="shared" ca="1" si="236"/>
        <v>Sep</v>
      </c>
      <c r="D404" s="8" t="str">
        <f t="shared" ca="1" si="237"/>
        <v>Q4</v>
      </c>
      <c r="E404">
        <f t="shared" ca="1" si="238"/>
        <v>12</v>
      </c>
      <c r="F404">
        <f t="shared" ca="1" si="239"/>
        <v>4</v>
      </c>
      <c r="G404">
        <f t="shared" ca="1" si="240"/>
        <v>202012</v>
      </c>
      <c r="H404">
        <f t="shared" ca="1" si="241"/>
        <v>202004</v>
      </c>
      <c r="I404" t="str">
        <f t="shared" ca="1" si="242"/>
        <v>FY2020 Q3 Sep</v>
      </c>
      <c r="J404">
        <f t="shared" ca="1" si="243"/>
        <v>2020</v>
      </c>
      <c r="K404" s="8" t="str">
        <f t="shared" ca="1" si="244"/>
        <v>Sep</v>
      </c>
      <c r="L404" s="8" t="str">
        <f t="shared" ca="1" si="245"/>
        <v>Q3</v>
      </c>
      <c r="M404">
        <f t="shared" ca="1" si="246"/>
        <v>9</v>
      </c>
      <c r="N404">
        <f t="shared" ca="1" si="247"/>
        <v>3</v>
      </c>
      <c r="O404">
        <f t="shared" ca="1" si="248"/>
        <v>202009</v>
      </c>
      <c r="P404">
        <f t="shared" ca="1" si="249"/>
        <v>202003</v>
      </c>
      <c r="Q404" t="str">
        <f t="shared" si="250"/>
        <v>FY2020 Q2 Mar</v>
      </c>
      <c r="R404">
        <f t="shared" si="251"/>
        <v>2020</v>
      </c>
      <c r="S404" s="8" t="str">
        <f t="shared" si="252"/>
        <v>Mar</v>
      </c>
      <c r="T404" s="8" t="str">
        <f t="shared" si="253"/>
        <v>Q2</v>
      </c>
      <c r="U404">
        <f t="shared" si="254"/>
        <v>6</v>
      </c>
      <c r="V404">
        <f t="shared" si="255"/>
        <v>2</v>
      </c>
      <c r="W404">
        <f t="shared" si="256"/>
        <v>202006</v>
      </c>
      <c r="X404">
        <f t="shared" si="257"/>
        <v>202002</v>
      </c>
      <c r="Y404" t="str">
        <f t="shared" si="258"/>
        <v>FY2020 Q1 Mar</v>
      </c>
      <c r="Z404">
        <f t="shared" si="259"/>
        <v>2020</v>
      </c>
      <c r="AA404" s="8" t="str">
        <f t="shared" si="260"/>
        <v>Mar</v>
      </c>
      <c r="AB404" s="8" t="str">
        <f t="shared" si="261"/>
        <v>Q1</v>
      </c>
      <c r="AC404">
        <f t="shared" si="262"/>
        <v>3</v>
      </c>
      <c r="AD404">
        <f t="shared" si="263"/>
        <v>1</v>
      </c>
      <c r="AE404">
        <f t="shared" si="264"/>
        <v>202003</v>
      </c>
      <c r="AF404">
        <f t="shared" si="265"/>
        <v>202001</v>
      </c>
      <c r="AG404" s="9">
        <f t="shared" ca="1" si="266"/>
        <v>0</v>
      </c>
      <c r="AH404">
        <f t="shared" ca="1" si="267"/>
        <v>2</v>
      </c>
      <c r="AI404" s="9">
        <f t="shared" ca="1" si="268"/>
        <v>6</v>
      </c>
      <c r="AJ404" s="9">
        <f t="shared" ca="1" si="269"/>
        <v>0</v>
      </c>
      <c r="AK404" s="9">
        <f t="shared" si="270"/>
        <v>4</v>
      </c>
      <c r="AL404" s="9">
        <f t="shared" si="271"/>
        <v>11</v>
      </c>
      <c r="AM404" s="9">
        <f t="shared" si="272"/>
        <v>16</v>
      </c>
      <c r="AN404" s="2">
        <v>43901.679166666669</v>
      </c>
      <c r="AO404">
        <v>9065</v>
      </c>
      <c r="AP404" s="1">
        <v>100000</v>
      </c>
      <c r="AQ404" t="s">
        <v>5</v>
      </c>
    </row>
    <row r="405" spans="1:43" x14ac:dyDescent="0.3">
      <c r="A405" t="str">
        <f t="shared" ca="1" si="234"/>
        <v>FY2020 Q4 Sep</v>
      </c>
      <c r="B405">
        <f t="shared" ca="1" si="235"/>
        <v>2020</v>
      </c>
      <c r="C405" s="8" t="str">
        <f t="shared" ca="1" si="236"/>
        <v>Sep</v>
      </c>
      <c r="D405" s="8" t="str">
        <f t="shared" ca="1" si="237"/>
        <v>Q4</v>
      </c>
      <c r="E405">
        <f t="shared" ca="1" si="238"/>
        <v>12</v>
      </c>
      <c r="F405">
        <f t="shared" ca="1" si="239"/>
        <v>4</v>
      </c>
      <c r="G405">
        <f t="shared" ca="1" si="240"/>
        <v>202012</v>
      </c>
      <c r="H405">
        <f t="shared" ca="1" si="241"/>
        <v>202004</v>
      </c>
      <c r="I405" t="str">
        <f t="shared" ca="1" si="242"/>
        <v>FY2020 Q3 Sep</v>
      </c>
      <c r="J405">
        <f t="shared" ca="1" si="243"/>
        <v>2020</v>
      </c>
      <c r="K405" s="8" t="str">
        <f t="shared" ca="1" si="244"/>
        <v>Sep</v>
      </c>
      <c r="L405" s="8" t="str">
        <f t="shared" ca="1" si="245"/>
        <v>Q3</v>
      </c>
      <c r="M405">
        <f t="shared" ca="1" si="246"/>
        <v>9</v>
      </c>
      <c r="N405">
        <f t="shared" ca="1" si="247"/>
        <v>3</v>
      </c>
      <c r="O405">
        <f t="shared" ca="1" si="248"/>
        <v>202009</v>
      </c>
      <c r="P405">
        <f t="shared" ca="1" si="249"/>
        <v>202003</v>
      </c>
      <c r="Q405" t="str">
        <f t="shared" si="250"/>
        <v>FY2020 Q3 Jun</v>
      </c>
      <c r="R405">
        <f t="shared" si="251"/>
        <v>2020</v>
      </c>
      <c r="S405" s="8" t="str">
        <f t="shared" si="252"/>
        <v>Jun</v>
      </c>
      <c r="T405" s="8" t="str">
        <f t="shared" si="253"/>
        <v>Q3</v>
      </c>
      <c r="U405">
        <f t="shared" si="254"/>
        <v>9</v>
      </c>
      <c r="V405">
        <f t="shared" si="255"/>
        <v>3</v>
      </c>
      <c r="W405">
        <f t="shared" si="256"/>
        <v>202009</v>
      </c>
      <c r="X405">
        <f t="shared" si="257"/>
        <v>202003</v>
      </c>
      <c r="Y405" t="str">
        <f t="shared" si="258"/>
        <v>FY2020 Q2 Jun</v>
      </c>
      <c r="Z405">
        <f t="shared" si="259"/>
        <v>2020</v>
      </c>
      <c r="AA405" s="8" t="str">
        <f t="shared" si="260"/>
        <v>Jun</v>
      </c>
      <c r="AB405" s="8" t="str">
        <f t="shared" si="261"/>
        <v>Q2</v>
      </c>
      <c r="AC405">
        <f t="shared" si="262"/>
        <v>6</v>
      </c>
      <c r="AD405">
        <f t="shared" si="263"/>
        <v>2</v>
      </c>
      <c r="AE405">
        <f t="shared" si="264"/>
        <v>202006</v>
      </c>
      <c r="AF405">
        <f t="shared" si="265"/>
        <v>202002</v>
      </c>
      <c r="AG405" s="9">
        <f t="shared" ca="1" si="266"/>
        <v>0</v>
      </c>
      <c r="AH405">
        <f t="shared" ca="1" si="267"/>
        <v>1</v>
      </c>
      <c r="AI405" s="9">
        <f t="shared" ca="1" si="268"/>
        <v>3</v>
      </c>
      <c r="AJ405" s="9">
        <f t="shared" ca="1" si="269"/>
        <v>0</v>
      </c>
      <c r="AK405" s="9">
        <f t="shared" si="270"/>
        <v>3</v>
      </c>
      <c r="AL405" s="9">
        <f t="shared" si="271"/>
        <v>25</v>
      </c>
      <c r="AM405" s="9">
        <f t="shared" si="272"/>
        <v>12</v>
      </c>
      <c r="AN405" s="2">
        <v>43998.527083333334</v>
      </c>
      <c r="AO405">
        <v>9090</v>
      </c>
      <c r="AP405" s="1">
        <v>100000</v>
      </c>
      <c r="AQ405" t="s">
        <v>6</v>
      </c>
    </row>
    <row r="406" spans="1:43" x14ac:dyDescent="0.3">
      <c r="A406" t="str">
        <f t="shared" ca="1" si="234"/>
        <v>FY2020 Q4 Sep</v>
      </c>
      <c r="B406">
        <f t="shared" ca="1" si="235"/>
        <v>2020</v>
      </c>
      <c r="C406" s="8" t="str">
        <f t="shared" ca="1" si="236"/>
        <v>Sep</v>
      </c>
      <c r="D406" s="8" t="str">
        <f t="shared" ca="1" si="237"/>
        <v>Q4</v>
      </c>
      <c r="E406">
        <f t="shared" ca="1" si="238"/>
        <v>12</v>
      </c>
      <c r="F406">
        <f t="shared" ca="1" si="239"/>
        <v>4</v>
      </c>
      <c r="G406">
        <f t="shared" ca="1" si="240"/>
        <v>202012</v>
      </c>
      <c r="H406">
        <f t="shared" ca="1" si="241"/>
        <v>202004</v>
      </c>
      <c r="I406" t="str">
        <f t="shared" ca="1" si="242"/>
        <v>FY2020 Q3 Sep</v>
      </c>
      <c r="J406">
        <f t="shared" ca="1" si="243"/>
        <v>2020</v>
      </c>
      <c r="K406" s="8" t="str">
        <f t="shared" ca="1" si="244"/>
        <v>Sep</v>
      </c>
      <c r="L406" s="8" t="str">
        <f t="shared" ca="1" si="245"/>
        <v>Q3</v>
      </c>
      <c r="M406">
        <f t="shared" ca="1" si="246"/>
        <v>9</v>
      </c>
      <c r="N406">
        <f t="shared" ca="1" si="247"/>
        <v>3</v>
      </c>
      <c r="O406">
        <f t="shared" ca="1" si="248"/>
        <v>202009</v>
      </c>
      <c r="P406">
        <f t="shared" ca="1" si="249"/>
        <v>202003</v>
      </c>
      <c r="Q406" t="str">
        <f t="shared" si="250"/>
        <v>FY2020 Q2 Jan</v>
      </c>
      <c r="R406">
        <f t="shared" si="251"/>
        <v>2020</v>
      </c>
      <c r="S406" s="8" t="str">
        <f t="shared" si="252"/>
        <v>Jan</v>
      </c>
      <c r="T406" s="8" t="str">
        <f t="shared" si="253"/>
        <v>Q2</v>
      </c>
      <c r="U406">
        <f t="shared" si="254"/>
        <v>4</v>
      </c>
      <c r="V406">
        <f t="shared" si="255"/>
        <v>2</v>
      </c>
      <c r="W406">
        <f t="shared" si="256"/>
        <v>202004</v>
      </c>
      <c r="X406">
        <f t="shared" si="257"/>
        <v>202002</v>
      </c>
      <c r="Y406" t="str">
        <f t="shared" si="258"/>
        <v>FY2020 Q1 Jan</v>
      </c>
      <c r="Z406">
        <f t="shared" si="259"/>
        <v>2020</v>
      </c>
      <c r="AA406" s="8" t="str">
        <f t="shared" si="260"/>
        <v>Jan</v>
      </c>
      <c r="AB406" s="8" t="str">
        <f t="shared" si="261"/>
        <v>Q1</v>
      </c>
      <c r="AC406">
        <f t="shared" si="262"/>
        <v>1</v>
      </c>
      <c r="AD406">
        <f t="shared" si="263"/>
        <v>1</v>
      </c>
      <c r="AE406">
        <f t="shared" si="264"/>
        <v>202001</v>
      </c>
      <c r="AF406">
        <f t="shared" si="265"/>
        <v>202001</v>
      </c>
      <c r="AG406" s="9">
        <f t="shared" ca="1" si="266"/>
        <v>0</v>
      </c>
      <c r="AH406">
        <f t="shared" ca="1" si="267"/>
        <v>3</v>
      </c>
      <c r="AI406" s="9">
        <f t="shared" ca="1" si="268"/>
        <v>8</v>
      </c>
      <c r="AJ406" s="9">
        <f t="shared" ca="1" si="269"/>
        <v>0</v>
      </c>
      <c r="AK406" s="9">
        <f t="shared" si="270"/>
        <v>6</v>
      </c>
      <c r="AL406" s="9">
        <f t="shared" si="271"/>
        <v>3</v>
      </c>
      <c r="AM406" s="9">
        <f t="shared" si="272"/>
        <v>13</v>
      </c>
      <c r="AN406" s="2">
        <v>43847.581944444442</v>
      </c>
      <c r="AO406">
        <v>9087</v>
      </c>
      <c r="AP406" s="1">
        <v>98500</v>
      </c>
      <c r="AQ406" t="s">
        <v>5</v>
      </c>
    </row>
    <row r="407" spans="1:43" x14ac:dyDescent="0.3">
      <c r="A407" t="str">
        <f t="shared" ca="1" si="234"/>
        <v>FY2020 Q4 Sep</v>
      </c>
      <c r="B407">
        <f t="shared" ca="1" si="235"/>
        <v>2020</v>
      </c>
      <c r="C407" s="8" t="str">
        <f t="shared" ca="1" si="236"/>
        <v>Sep</v>
      </c>
      <c r="D407" s="8" t="str">
        <f t="shared" ca="1" si="237"/>
        <v>Q4</v>
      </c>
      <c r="E407">
        <f t="shared" ca="1" si="238"/>
        <v>12</v>
      </c>
      <c r="F407">
        <f t="shared" ca="1" si="239"/>
        <v>4</v>
      </c>
      <c r="G407">
        <f t="shared" ca="1" si="240"/>
        <v>202012</v>
      </c>
      <c r="H407">
        <f t="shared" ca="1" si="241"/>
        <v>202004</v>
      </c>
      <c r="I407" t="str">
        <f t="shared" ca="1" si="242"/>
        <v>FY2020 Q3 Sep</v>
      </c>
      <c r="J407">
        <f t="shared" ca="1" si="243"/>
        <v>2020</v>
      </c>
      <c r="K407" s="8" t="str">
        <f t="shared" ca="1" si="244"/>
        <v>Sep</v>
      </c>
      <c r="L407" s="8" t="str">
        <f t="shared" ca="1" si="245"/>
        <v>Q3</v>
      </c>
      <c r="M407">
        <f t="shared" ca="1" si="246"/>
        <v>9</v>
      </c>
      <c r="N407">
        <f t="shared" ca="1" si="247"/>
        <v>3</v>
      </c>
      <c r="O407">
        <f t="shared" ca="1" si="248"/>
        <v>202009</v>
      </c>
      <c r="P407">
        <f t="shared" ca="1" si="249"/>
        <v>202003</v>
      </c>
      <c r="Q407" t="str">
        <f t="shared" si="250"/>
        <v>FY2020 Q2 Feb</v>
      </c>
      <c r="R407">
        <f t="shared" si="251"/>
        <v>2020</v>
      </c>
      <c r="S407" s="8" t="str">
        <f t="shared" si="252"/>
        <v>Feb</v>
      </c>
      <c r="T407" s="8" t="str">
        <f t="shared" si="253"/>
        <v>Q2</v>
      </c>
      <c r="U407">
        <f t="shared" si="254"/>
        <v>5</v>
      </c>
      <c r="V407">
        <f t="shared" si="255"/>
        <v>2</v>
      </c>
      <c r="W407">
        <f t="shared" si="256"/>
        <v>202005</v>
      </c>
      <c r="X407">
        <f t="shared" si="257"/>
        <v>202002</v>
      </c>
      <c r="Y407" t="str">
        <f t="shared" si="258"/>
        <v>FY2020 Q1 Feb</v>
      </c>
      <c r="Z407">
        <f t="shared" si="259"/>
        <v>2020</v>
      </c>
      <c r="AA407" s="8" t="str">
        <f t="shared" si="260"/>
        <v>Feb</v>
      </c>
      <c r="AB407" s="8" t="str">
        <f t="shared" si="261"/>
        <v>Q1</v>
      </c>
      <c r="AC407">
        <f t="shared" si="262"/>
        <v>2</v>
      </c>
      <c r="AD407">
        <f t="shared" si="263"/>
        <v>1</v>
      </c>
      <c r="AE407">
        <f t="shared" si="264"/>
        <v>202002</v>
      </c>
      <c r="AF407">
        <f t="shared" si="265"/>
        <v>202001</v>
      </c>
      <c r="AG407" s="9">
        <f t="shared" ca="1" si="266"/>
        <v>0</v>
      </c>
      <c r="AH407">
        <f t="shared" ca="1" si="267"/>
        <v>2</v>
      </c>
      <c r="AI407" s="9">
        <f t="shared" ca="1" si="268"/>
        <v>7</v>
      </c>
      <c r="AJ407" s="9">
        <f t="shared" ca="1" si="269"/>
        <v>0</v>
      </c>
      <c r="AK407" s="9">
        <f t="shared" si="270"/>
        <v>3</v>
      </c>
      <c r="AL407" s="9">
        <f t="shared" si="271"/>
        <v>8</v>
      </c>
      <c r="AM407" s="9">
        <f t="shared" si="272"/>
        <v>11</v>
      </c>
      <c r="AN407" s="2">
        <v>43879.490277777775</v>
      </c>
      <c r="AO407">
        <v>1504</v>
      </c>
      <c r="AP407" s="1">
        <v>98000</v>
      </c>
      <c r="AQ407" t="s">
        <v>5</v>
      </c>
    </row>
    <row r="408" spans="1:43" x14ac:dyDescent="0.3">
      <c r="A408" t="str">
        <f t="shared" ca="1" si="234"/>
        <v>FY2020 Q4 Sep</v>
      </c>
      <c r="B408">
        <f t="shared" ca="1" si="235"/>
        <v>2020</v>
      </c>
      <c r="C408" s="8" t="str">
        <f t="shared" ca="1" si="236"/>
        <v>Sep</v>
      </c>
      <c r="D408" s="8" t="str">
        <f t="shared" ca="1" si="237"/>
        <v>Q4</v>
      </c>
      <c r="E408">
        <f t="shared" ca="1" si="238"/>
        <v>12</v>
      </c>
      <c r="F408">
        <f t="shared" ca="1" si="239"/>
        <v>4</v>
      </c>
      <c r="G408">
        <f t="shared" ca="1" si="240"/>
        <v>202012</v>
      </c>
      <c r="H408">
        <f t="shared" ca="1" si="241"/>
        <v>202004</v>
      </c>
      <c r="I408" t="str">
        <f t="shared" ca="1" si="242"/>
        <v>FY2020 Q3 Sep</v>
      </c>
      <c r="J408">
        <f t="shared" ca="1" si="243"/>
        <v>2020</v>
      </c>
      <c r="K408" s="8" t="str">
        <f t="shared" ca="1" si="244"/>
        <v>Sep</v>
      </c>
      <c r="L408" s="8" t="str">
        <f t="shared" ca="1" si="245"/>
        <v>Q3</v>
      </c>
      <c r="M408">
        <f t="shared" ca="1" si="246"/>
        <v>9</v>
      </c>
      <c r="N408">
        <f t="shared" ca="1" si="247"/>
        <v>3</v>
      </c>
      <c r="O408">
        <f t="shared" ca="1" si="248"/>
        <v>202009</v>
      </c>
      <c r="P408">
        <f t="shared" ca="1" si="249"/>
        <v>202003</v>
      </c>
      <c r="Q408" t="str">
        <f t="shared" si="250"/>
        <v>FY2020 Q2 Mar</v>
      </c>
      <c r="R408">
        <f t="shared" si="251"/>
        <v>2020</v>
      </c>
      <c r="S408" s="8" t="str">
        <f t="shared" si="252"/>
        <v>Mar</v>
      </c>
      <c r="T408" s="8" t="str">
        <f t="shared" si="253"/>
        <v>Q2</v>
      </c>
      <c r="U408">
        <f t="shared" si="254"/>
        <v>6</v>
      </c>
      <c r="V408">
        <f t="shared" si="255"/>
        <v>2</v>
      </c>
      <c r="W408">
        <f t="shared" si="256"/>
        <v>202006</v>
      </c>
      <c r="X408">
        <f t="shared" si="257"/>
        <v>202002</v>
      </c>
      <c r="Y408" t="str">
        <f t="shared" si="258"/>
        <v>FY2020 Q1 Mar</v>
      </c>
      <c r="Z408">
        <f t="shared" si="259"/>
        <v>2020</v>
      </c>
      <c r="AA408" s="8" t="str">
        <f t="shared" si="260"/>
        <v>Mar</v>
      </c>
      <c r="AB408" s="8" t="str">
        <f t="shared" si="261"/>
        <v>Q1</v>
      </c>
      <c r="AC408">
        <f t="shared" si="262"/>
        <v>3</v>
      </c>
      <c r="AD408">
        <f t="shared" si="263"/>
        <v>1</v>
      </c>
      <c r="AE408">
        <f t="shared" si="264"/>
        <v>202003</v>
      </c>
      <c r="AF408">
        <f t="shared" si="265"/>
        <v>202001</v>
      </c>
      <c r="AG408" s="9">
        <f t="shared" ca="1" si="266"/>
        <v>0</v>
      </c>
      <c r="AH408">
        <f t="shared" ca="1" si="267"/>
        <v>2</v>
      </c>
      <c r="AI408" s="9">
        <f t="shared" ca="1" si="268"/>
        <v>6</v>
      </c>
      <c r="AJ408" s="9">
        <f t="shared" ca="1" si="269"/>
        <v>0</v>
      </c>
      <c r="AK408" s="9">
        <f t="shared" si="270"/>
        <v>3</v>
      </c>
      <c r="AL408" s="9">
        <f t="shared" si="271"/>
        <v>12</v>
      </c>
      <c r="AM408" s="9">
        <f t="shared" si="272"/>
        <v>12</v>
      </c>
      <c r="AN408" s="2">
        <v>43907.515972222223</v>
      </c>
      <c r="AO408">
        <v>5293</v>
      </c>
      <c r="AP408" s="1">
        <v>98000</v>
      </c>
      <c r="AQ408" t="s">
        <v>5</v>
      </c>
    </row>
    <row r="409" spans="1:43" x14ac:dyDescent="0.3">
      <c r="A409" t="str">
        <f t="shared" ca="1" si="234"/>
        <v>FY2020 Q4 Sep</v>
      </c>
      <c r="B409">
        <f t="shared" ca="1" si="235"/>
        <v>2020</v>
      </c>
      <c r="C409" s="8" t="str">
        <f t="shared" ca="1" si="236"/>
        <v>Sep</v>
      </c>
      <c r="D409" s="8" t="str">
        <f t="shared" ca="1" si="237"/>
        <v>Q4</v>
      </c>
      <c r="E409">
        <f t="shared" ca="1" si="238"/>
        <v>12</v>
      </c>
      <c r="F409">
        <f t="shared" ca="1" si="239"/>
        <v>4</v>
      </c>
      <c r="G409">
        <f t="shared" ca="1" si="240"/>
        <v>202012</v>
      </c>
      <c r="H409">
        <f t="shared" ca="1" si="241"/>
        <v>202004</v>
      </c>
      <c r="I409" t="str">
        <f t="shared" ca="1" si="242"/>
        <v>FY2020 Q3 Sep</v>
      </c>
      <c r="J409">
        <f t="shared" ca="1" si="243"/>
        <v>2020</v>
      </c>
      <c r="K409" s="8" t="str">
        <f t="shared" ca="1" si="244"/>
        <v>Sep</v>
      </c>
      <c r="L409" s="8" t="str">
        <f t="shared" ca="1" si="245"/>
        <v>Q3</v>
      </c>
      <c r="M409">
        <f t="shared" ca="1" si="246"/>
        <v>9</v>
      </c>
      <c r="N409">
        <f t="shared" ca="1" si="247"/>
        <v>3</v>
      </c>
      <c r="O409">
        <f t="shared" ca="1" si="248"/>
        <v>202009</v>
      </c>
      <c r="P409">
        <f t="shared" ca="1" si="249"/>
        <v>202003</v>
      </c>
      <c r="Q409" t="str">
        <f t="shared" si="250"/>
        <v>FY2020 Q1 Dec</v>
      </c>
      <c r="R409">
        <f t="shared" si="251"/>
        <v>2020</v>
      </c>
      <c r="S409" s="8" t="str">
        <f t="shared" si="252"/>
        <v>Dec</v>
      </c>
      <c r="T409" s="8" t="str">
        <f t="shared" si="253"/>
        <v>Q1</v>
      </c>
      <c r="U409">
        <f t="shared" si="254"/>
        <v>3</v>
      </c>
      <c r="V409">
        <f t="shared" si="255"/>
        <v>1</v>
      </c>
      <c r="W409">
        <f t="shared" si="256"/>
        <v>202003</v>
      </c>
      <c r="X409">
        <f t="shared" si="257"/>
        <v>202001</v>
      </c>
      <c r="Y409" t="str">
        <f t="shared" si="258"/>
        <v>FY2019 Q4 Dec</v>
      </c>
      <c r="Z409">
        <f t="shared" si="259"/>
        <v>2019</v>
      </c>
      <c r="AA409" s="8" t="str">
        <f t="shared" si="260"/>
        <v>Dec</v>
      </c>
      <c r="AB409" s="8" t="str">
        <f t="shared" si="261"/>
        <v>Q4</v>
      </c>
      <c r="AC409">
        <f t="shared" si="262"/>
        <v>12</v>
      </c>
      <c r="AD409">
        <f t="shared" si="263"/>
        <v>4</v>
      </c>
      <c r="AE409">
        <f t="shared" si="264"/>
        <v>201912</v>
      </c>
      <c r="AF409">
        <f t="shared" si="265"/>
        <v>201904</v>
      </c>
      <c r="AG409" s="9">
        <f t="shared" ca="1" si="266"/>
        <v>0</v>
      </c>
      <c r="AH409">
        <f t="shared" ca="1" si="267"/>
        <v>3</v>
      </c>
      <c r="AI409" s="9">
        <f t="shared" ca="1" si="268"/>
        <v>9</v>
      </c>
      <c r="AJ409" s="9">
        <f t="shared" ca="1" si="269"/>
        <v>1</v>
      </c>
      <c r="AK409" s="9">
        <f t="shared" si="270"/>
        <v>4</v>
      </c>
      <c r="AL409" s="9">
        <f t="shared" si="271"/>
        <v>50</v>
      </c>
      <c r="AM409" s="9">
        <f t="shared" si="272"/>
        <v>14</v>
      </c>
      <c r="AN409" s="2">
        <v>43810.609722222223</v>
      </c>
      <c r="AO409">
        <v>6538</v>
      </c>
      <c r="AP409" s="1">
        <v>97000</v>
      </c>
      <c r="AQ409" t="s">
        <v>5</v>
      </c>
    </row>
    <row r="410" spans="1:43" x14ac:dyDescent="0.3">
      <c r="A410" t="str">
        <f t="shared" ca="1" si="234"/>
        <v>FY2020 Q4 Sep</v>
      </c>
      <c r="B410">
        <f t="shared" ca="1" si="235"/>
        <v>2020</v>
      </c>
      <c r="C410" s="8" t="str">
        <f t="shared" ca="1" si="236"/>
        <v>Sep</v>
      </c>
      <c r="D410" s="8" t="str">
        <f t="shared" ca="1" si="237"/>
        <v>Q4</v>
      </c>
      <c r="E410">
        <f t="shared" ca="1" si="238"/>
        <v>12</v>
      </c>
      <c r="F410">
        <f t="shared" ca="1" si="239"/>
        <v>4</v>
      </c>
      <c r="G410">
        <f t="shared" ca="1" si="240"/>
        <v>202012</v>
      </c>
      <c r="H410">
        <f t="shared" ca="1" si="241"/>
        <v>202004</v>
      </c>
      <c r="I410" t="str">
        <f t="shared" ca="1" si="242"/>
        <v>FY2020 Q3 Sep</v>
      </c>
      <c r="J410">
        <f t="shared" ca="1" si="243"/>
        <v>2020</v>
      </c>
      <c r="K410" s="8" t="str">
        <f t="shared" ca="1" si="244"/>
        <v>Sep</v>
      </c>
      <c r="L410" s="8" t="str">
        <f t="shared" ca="1" si="245"/>
        <v>Q3</v>
      </c>
      <c r="M410">
        <f t="shared" ca="1" si="246"/>
        <v>9</v>
      </c>
      <c r="N410">
        <f t="shared" ca="1" si="247"/>
        <v>3</v>
      </c>
      <c r="O410">
        <f t="shared" ca="1" si="248"/>
        <v>202009</v>
      </c>
      <c r="P410">
        <f t="shared" ca="1" si="249"/>
        <v>202003</v>
      </c>
      <c r="Q410" t="str">
        <f t="shared" si="250"/>
        <v>FY2019 Q4 Sep</v>
      </c>
      <c r="R410">
        <f t="shared" si="251"/>
        <v>2019</v>
      </c>
      <c r="S410" s="8" t="str">
        <f t="shared" si="252"/>
        <v>Sep</v>
      </c>
      <c r="T410" s="8" t="str">
        <f t="shared" si="253"/>
        <v>Q4</v>
      </c>
      <c r="U410">
        <f t="shared" si="254"/>
        <v>12</v>
      </c>
      <c r="V410">
        <f t="shared" si="255"/>
        <v>4</v>
      </c>
      <c r="W410">
        <f t="shared" si="256"/>
        <v>201912</v>
      </c>
      <c r="X410">
        <f t="shared" si="257"/>
        <v>201904</v>
      </c>
      <c r="Y410" t="str">
        <f t="shared" si="258"/>
        <v>FY2019 Q3 Sep</v>
      </c>
      <c r="Z410">
        <f t="shared" si="259"/>
        <v>2019</v>
      </c>
      <c r="AA410" s="8" t="str">
        <f t="shared" si="260"/>
        <v>Sep</v>
      </c>
      <c r="AB410" s="8" t="str">
        <f t="shared" si="261"/>
        <v>Q3</v>
      </c>
      <c r="AC410">
        <f t="shared" si="262"/>
        <v>9</v>
      </c>
      <c r="AD410">
        <f t="shared" si="263"/>
        <v>3</v>
      </c>
      <c r="AE410">
        <f t="shared" si="264"/>
        <v>201909</v>
      </c>
      <c r="AF410">
        <f t="shared" si="265"/>
        <v>201903</v>
      </c>
      <c r="AG410" s="9">
        <f t="shared" ca="1" si="266"/>
        <v>1</v>
      </c>
      <c r="AH410">
        <f t="shared" ca="1" si="267"/>
        <v>4</v>
      </c>
      <c r="AI410" s="9">
        <f t="shared" ca="1" si="268"/>
        <v>12</v>
      </c>
      <c r="AJ410" s="9">
        <f t="shared" ca="1" si="269"/>
        <v>1</v>
      </c>
      <c r="AK410" s="9">
        <f t="shared" si="270"/>
        <v>5</v>
      </c>
      <c r="AL410" s="9">
        <f t="shared" si="271"/>
        <v>39</v>
      </c>
      <c r="AM410" s="9">
        <f t="shared" si="272"/>
        <v>14</v>
      </c>
      <c r="AN410" s="2">
        <v>43734.59097222222</v>
      </c>
      <c r="AO410">
        <v>2530</v>
      </c>
      <c r="AP410" s="1">
        <v>96900</v>
      </c>
      <c r="AQ410" t="s">
        <v>4</v>
      </c>
    </row>
    <row r="411" spans="1:43" x14ac:dyDescent="0.3">
      <c r="A411" t="str">
        <f t="shared" ca="1" si="234"/>
        <v>FY2020 Q4 Sep</v>
      </c>
      <c r="B411">
        <f t="shared" ca="1" si="235"/>
        <v>2020</v>
      </c>
      <c r="C411" s="8" t="str">
        <f t="shared" ca="1" si="236"/>
        <v>Sep</v>
      </c>
      <c r="D411" s="8" t="str">
        <f t="shared" ca="1" si="237"/>
        <v>Q4</v>
      </c>
      <c r="E411">
        <f t="shared" ca="1" si="238"/>
        <v>12</v>
      </c>
      <c r="F411">
        <f t="shared" ca="1" si="239"/>
        <v>4</v>
      </c>
      <c r="G411">
        <f t="shared" ca="1" si="240"/>
        <v>202012</v>
      </c>
      <c r="H411">
        <f t="shared" ca="1" si="241"/>
        <v>202004</v>
      </c>
      <c r="I411" t="str">
        <f t="shared" ca="1" si="242"/>
        <v>FY2020 Q3 Sep</v>
      </c>
      <c r="J411">
        <f t="shared" ca="1" si="243"/>
        <v>2020</v>
      </c>
      <c r="K411" s="8" t="str">
        <f t="shared" ca="1" si="244"/>
        <v>Sep</v>
      </c>
      <c r="L411" s="8" t="str">
        <f t="shared" ca="1" si="245"/>
        <v>Q3</v>
      </c>
      <c r="M411">
        <f t="shared" ca="1" si="246"/>
        <v>9</v>
      </c>
      <c r="N411">
        <f t="shared" ca="1" si="247"/>
        <v>3</v>
      </c>
      <c r="O411">
        <f t="shared" ca="1" si="248"/>
        <v>202009</v>
      </c>
      <c r="P411">
        <f t="shared" ca="1" si="249"/>
        <v>202003</v>
      </c>
      <c r="Q411" t="str">
        <f t="shared" si="250"/>
        <v>FY2020 Q1 Oct</v>
      </c>
      <c r="R411">
        <f t="shared" si="251"/>
        <v>2020</v>
      </c>
      <c r="S411" s="8" t="str">
        <f t="shared" si="252"/>
        <v>Oct</v>
      </c>
      <c r="T411" s="8" t="str">
        <f t="shared" si="253"/>
        <v>Q1</v>
      </c>
      <c r="U411">
        <f t="shared" si="254"/>
        <v>1</v>
      </c>
      <c r="V411">
        <f t="shared" si="255"/>
        <v>1</v>
      </c>
      <c r="W411">
        <f t="shared" si="256"/>
        <v>202001</v>
      </c>
      <c r="X411">
        <f t="shared" si="257"/>
        <v>202001</v>
      </c>
      <c r="Y411" t="str">
        <f t="shared" si="258"/>
        <v>FY2019 Q4 Oct</v>
      </c>
      <c r="Z411">
        <f t="shared" si="259"/>
        <v>2019</v>
      </c>
      <c r="AA411" s="8" t="str">
        <f t="shared" si="260"/>
        <v>Oct</v>
      </c>
      <c r="AB411" s="8" t="str">
        <f t="shared" si="261"/>
        <v>Q4</v>
      </c>
      <c r="AC411">
        <f t="shared" si="262"/>
        <v>10</v>
      </c>
      <c r="AD411">
        <f t="shared" si="263"/>
        <v>4</v>
      </c>
      <c r="AE411">
        <f t="shared" si="264"/>
        <v>201910</v>
      </c>
      <c r="AF411">
        <f t="shared" si="265"/>
        <v>201904</v>
      </c>
      <c r="AG411" s="9">
        <f t="shared" ca="1" si="266"/>
        <v>0</v>
      </c>
      <c r="AH411">
        <f t="shared" ca="1" si="267"/>
        <v>4</v>
      </c>
      <c r="AI411" s="9">
        <f t="shared" ca="1" si="268"/>
        <v>11</v>
      </c>
      <c r="AJ411" s="9">
        <f t="shared" ca="1" si="269"/>
        <v>1</v>
      </c>
      <c r="AK411" s="9">
        <f t="shared" si="270"/>
        <v>3</v>
      </c>
      <c r="AL411" s="9">
        <f t="shared" si="271"/>
        <v>43</v>
      </c>
      <c r="AM411" s="9">
        <f t="shared" si="272"/>
        <v>13</v>
      </c>
      <c r="AN411" s="2">
        <v>43760.563194444447</v>
      </c>
      <c r="AO411">
        <v>251</v>
      </c>
      <c r="AP411" s="1">
        <v>96400</v>
      </c>
      <c r="AQ411" t="s">
        <v>5</v>
      </c>
    </row>
    <row r="412" spans="1:43" x14ac:dyDescent="0.3">
      <c r="A412" t="str">
        <f t="shared" ca="1" si="234"/>
        <v>FY2020 Q4 Sep</v>
      </c>
      <c r="B412">
        <f t="shared" ca="1" si="235"/>
        <v>2020</v>
      </c>
      <c r="C412" s="8" t="str">
        <f t="shared" ca="1" si="236"/>
        <v>Sep</v>
      </c>
      <c r="D412" s="8" t="str">
        <f t="shared" ca="1" si="237"/>
        <v>Q4</v>
      </c>
      <c r="E412">
        <f t="shared" ca="1" si="238"/>
        <v>12</v>
      </c>
      <c r="F412">
        <f t="shared" ca="1" si="239"/>
        <v>4</v>
      </c>
      <c r="G412">
        <f t="shared" ca="1" si="240"/>
        <v>202012</v>
      </c>
      <c r="H412">
        <f t="shared" ca="1" si="241"/>
        <v>202004</v>
      </c>
      <c r="I412" t="str">
        <f t="shared" ca="1" si="242"/>
        <v>FY2020 Q3 Sep</v>
      </c>
      <c r="J412">
        <f t="shared" ca="1" si="243"/>
        <v>2020</v>
      </c>
      <c r="K412" s="8" t="str">
        <f t="shared" ca="1" si="244"/>
        <v>Sep</v>
      </c>
      <c r="L412" s="8" t="str">
        <f t="shared" ca="1" si="245"/>
        <v>Q3</v>
      </c>
      <c r="M412">
        <f t="shared" ca="1" si="246"/>
        <v>9</v>
      </c>
      <c r="N412">
        <f t="shared" ca="1" si="247"/>
        <v>3</v>
      </c>
      <c r="O412">
        <f t="shared" ca="1" si="248"/>
        <v>202009</v>
      </c>
      <c r="P412">
        <f t="shared" ca="1" si="249"/>
        <v>202003</v>
      </c>
      <c r="Q412" t="str">
        <f t="shared" si="250"/>
        <v>FY2020 Q3 Jun</v>
      </c>
      <c r="R412">
        <f t="shared" si="251"/>
        <v>2020</v>
      </c>
      <c r="S412" s="8" t="str">
        <f t="shared" si="252"/>
        <v>Jun</v>
      </c>
      <c r="T412" s="8" t="str">
        <f t="shared" si="253"/>
        <v>Q3</v>
      </c>
      <c r="U412">
        <f t="shared" si="254"/>
        <v>9</v>
      </c>
      <c r="V412">
        <f t="shared" si="255"/>
        <v>3</v>
      </c>
      <c r="W412">
        <f t="shared" si="256"/>
        <v>202009</v>
      </c>
      <c r="X412">
        <f t="shared" si="257"/>
        <v>202003</v>
      </c>
      <c r="Y412" t="str">
        <f t="shared" si="258"/>
        <v>FY2020 Q2 Jun</v>
      </c>
      <c r="Z412">
        <f t="shared" si="259"/>
        <v>2020</v>
      </c>
      <c r="AA412" s="8" t="str">
        <f t="shared" si="260"/>
        <v>Jun</v>
      </c>
      <c r="AB412" s="8" t="str">
        <f t="shared" si="261"/>
        <v>Q2</v>
      </c>
      <c r="AC412">
        <f t="shared" si="262"/>
        <v>6</v>
      </c>
      <c r="AD412">
        <f t="shared" si="263"/>
        <v>2</v>
      </c>
      <c r="AE412">
        <f t="shared" si="264"/>
        <v>202006</v>
      </c>
      <c r="AF412">
        <f t="shared" si="265"/>
        <v>202002</v>
      </c>
      <c r="AG412" s="9">
        <f t="shared" ca="1" si="266"/>
        <v>0</v>
      </c>
      <c r="AH412">
        <f t="shared" ca="1" si="267"/>
        <v>1</v>
      </c>
      <c r="AI412" s="9">
        <f t="shared" ca="1" si="268"/>
        <v>3</v>
      </c>
      <c r="AJ412" s="9">
        <f t="shared" ca="1" si="269"/>
        <v>0</v>
      </c>
      <c r="AK412" s="9">
        <f t="shared" si="270"/>
        <v>5</v>
      </c>
      <c r="AL412" s="9">
        <f t="shared" si="271"/>
        <v>25</v>
      </c>
      <c r="AM412" s="9">
        <f t="shared" si="272"/>
        <v>8</v>
      </c>
      <c r="AN412" s="2">
        <v>44000.368750000001</v>
      </c>
      <c r="AO412">
        <v>5975</v>
      </c>
      <c r="AP412" s="1">
        <v>96400</v>
      </c>
      <c r="AQ412" t="s">
        <v>6</v>
      </c>
    </row>
    <row r="413" spans="1:43" x14ac:dyDescent="0.3">
      <c r="A413" t="str">
        <f t="shared" ca="1" si="234"/>
        <v>FY2020 Q4 Sep</v>
      </c>
      <c r="B413">
        <f t="shared" ca="1" si="235"/>
        <v>2020</v>
      </c>
      <c r="C413" s="8" t="str">
        <f t="shared" ca="1" si="236"/>
        <v>Sep</v>
      </c>
      <c r="D413" s="8" t="str">
        <f t="shared" ca="1" si="237"/>
        <v>Q4</v>
      </c>
      <c r="E413">
        <f t="shared" ca="1" si="238"/>
        <v>12</v>
      </c>
      <c r="F413">
        <f t="shared" ca="1" si="239"/>
        <v>4</v>
      </c>
      <c r="G413">
        <f t="shared" ca="1" si="240"/>
        <v>202012</v>
      </c>
      <c r="H413">
        <f t="shared" ca="1" si="241"/>
        <v>202004</v>
      </c>
      <c r="I413" t="str">
        <f t="shared" ca="1" si="242"/>
        <v>FY2020 Q3 Sep</v>
      </c>
      <c r="J413">
        <f t="shared" ca="1" si="243"/>
        <v>2020</v>
      </c>
      <c r="K413" s="8" t="str">
        <f t="shared" ca="1" si="244"/>
        <v>Sep</v>
      </c>
      <c r="L413" s="8" t="str">
        <f t="shared" ca="1" si="245"/>
        <v>Q3</v>
      </c>
      <c r="M413">
        <f t="shared" ca="1" si="246"/>
        <v>9</v>
      </c>
      <c r="N413">
        <f t="shared" ca="1" si="247"/>
        <v>3</v>
      </c>
      <c r="O413">
        <f t="shared" ca="1" si="248"/>
        <v>202009</v>
      </c>
      <c r="P413">
        <f t="shared" ca="1" si="249"/>
        <v>202003</v>
      </c>
      <c r="Q413" t="str">
        <f t="shared" si="250"/>
        <v>FY2020 Q1 Oct</v>
      </c>
      <c r="R413">
        <f t="shared" si="251"/>
        <v>2020</v>
      </c>
      <c r="S413" s="8" t="str">
        <f t="shared" si="252"/>
        <v>Oct</v>
      </c>
      <c r="T413" s="8" t="str">
        <f t="shared" si="253"/>
        <v>Q1</v>
      </c>
      <c r="U413">
        <f t="shared" si="254"/>
        <v>1</v>
      </c>
      <c r="V413">
        <f t="shared" si="255"/>
        <v>1</v>
      </c>
      <c r="W413">
        <f t="shared" si="256"/>
        <v>202001</v>
      </c>
      <c r="X413">
        <f t="shared" si="257"/>
        <v>202001</v>
      </c>
      <c r="Y413" t="str">
        <f t="shared" si="258"/>
        <v>FY2019 Q4 Oct</v>
      </c>
      <c r="Z413">
        <f t="shared" si="259"/>
        <v>2019</v>
      </c>
      <c r="AA413" s="8" t="str">
        <f t="shared" si="260"/>
        <v>Oct</v>
      </c>
      <c r="AB413" s="8" t="str">
        <f t="shared" si="261"/>
        <v>Q4</v>
      </c>
      <c r="AC413">
        <f t="shared" si="262"/>
        <v>10</v>
      </c>
      <c r="AD413">
        <f t="shared" si="263"/>
        <v>4</v>
      </c>
      <c r="AE413">
        <f t="shared" si="264"/>
        <v>201910</v>
      </c>
      <c r="AF413">
        <f t="shared" si="265"/>
        <v>201904</v>
      </c>
      <c r="AG413" s="9">
        <f t="shared" ca="1" si="266"/>
        <v>0</v>
      </c>
      <c r="AH413">
        <f t="shared" ca="1" si="267"/>
        <v>4</v>
      </c>
      <c r="AI413" s="9">
        <f t="shared" ca="1" si="268"/>
        <v>11</v>
      </c>
      <c r="AJ413" s="9">
        <f t="shared" ca="1" si="269"/>
        <v>1</v>
      </c>
      <c r="AK413" s="9">
        <f t="shared" si="270"/>
        <v>4</v>
      </c>
      <c r="AL413" s="9">
        <f t="shared" si="271"/>
        <v>43</v>
      </c>
      <c r="AM413" s="9">
        <f t="shared" si="272"/>
        <v>8</v>
      </c>
      <c r="AN413" s="2">
        <v>43761.355555555558</v>
      </c>
      <c r="AO413">
        <v>7727</v>
      </c>
      <c r="AP413" s="1">
        <v>96300</v>
      </c>
      <c r="AQ413" t="s">
        <v>5</v>
      </c>
    </row>
    <row r="414" spans="1:43" x14ac:dyDescent="0.3">
      <c r="A414" t="str">
        <f t="shared" ca="1" si="234"/>
        <v>FY2020 Q4 Sep</v>
      </c>
      <c r="B414">
        <f t="shared" ca="1" si="235"/>
        <v>2020</v>
      </c>
      <c r="C414" s="8" t="str">
        <f t="shared" ca="1" si="236"/>
        <v>Sep</v>
      </c>
      <c r="D414" s="8" t="str">
        <f t="shared" ca="1" si="237"/>
        <v>Q4</v>
      </c>
      <c r="E414">
        <f t="shared" ca="1" si="238"/>
        <v>12</v>
      </c>
      <c r="F414">
        <f t="shared" ca="1" si="239"/>
        <v>4</v>
      </c>
      <c r="G414">
        <f t="shared" ca="1" si="240"/>
        <v>202012</v>
      </c>
      <c r="H414">
        <f t="shared" ca="1" si="241"/>
        <v>202004</v>
      </c>
      <c r="I414" t="str">
        <f t="shared" ca="1" si="242"/>
        <v>FY2020 Q3 Sep</v>
      </c>
      <c r="J414">
        <f t="shared" ca="1" si="243"/>
        <v>2020</v>
      </c>
      <c r="K414" s="8" t="str">
        <f t="shared" ca="1" si="244"/>
        <v>Sep</v>
      </c>
      <c r="L414" s="8" t="str">
        <f t="shared" ca="1" si="245"/>
        <v>Q3</v>
      </c>
      <c r="M414">
        <f t="shared" ca="1" si="246"/>
        <v>9</v>
      </c>
      <c r="N414">
        <f t="shared" ca="1" si="247"/>
        <v>3</v>
      </c>
      <c r="O414">
        <f t="shared" ca="1" si="248"/>
        <v>202009</v>
      </c>
      <c r="P414">
        <f t="shared" ca="1" si="249"/>
        <v>202003</v>
      </c>
      <c r="Q414" t="str">
        <f t="shared" si="250"/>
        <v>FY2020 Q1 Nov</v>
      </c>
      <c r="R414">
        <f t="shared" si="251"/>
        <v>2020</v>
      </c>
      <c r="S414" s="8" t="str">
        <f t="shared" si="252"/>
        <v>Nov</v>
      </c>
      <c r="T414" s="8" t="str">
        <f t="shared" si="253"/>
        <v>Q1</v>
      </c>
      <c r="U414">
        <f t="shared" si="254"/>
        <v>2</v>
      </c>
      <c r="V414">
        <f t="shared" si="255"/>
        <v>1</v>
      </c>
      <c r="W414">
        <f t="shared" si="256"/>
        <v>202002</v>
      </c>
      <c r="X414">
        <f t="shared" si="257"/>
        <v>202001</v>
      </c>
      <c r="Y414" t="str">
        <f t="shared" si="258"/>
        <v>FY2019 Q4 Nov</v>
      </c>
      <c r="Z414">
        <f t="shared" si="259"/>
        <v>2019</v>
      </c>
      <c r="AA414" s="8" t="str">
        <f t="shared" si="260"/>
        <v>Nov</v>
      </c>
      <c r="AB414" s="8" t="str">
        <f t="shared" si="261"/>
        <v>Q4</v>
      </c>
      <c r="AC414">
        <f t="shared" si="262"/>
        <v>11</v>
      </c>
      <c r="AD414">
        <f t="shared" si="263"/>
        <v>4</v>
      </c>
      <c r="AE414">
        <f t="shared" si="264"/>
        <v>201911</v>
      </c>
      <c r="AF414">
        <f t="shared" si="265"/>
        <v>201904</v>
      </c>
      <c r="AG414" s="9">
        <f t="shared" ca="1" si="266"/>
        <v>0</v>
      </c>
      <c r="AH414">
        <f t="shared" ca="1" si="267"/>
        <v>3</v>
      </c>
      <c r="AI414" s="9">
        <f t="shared" ca="1" si="268"/>
        <v>10</v>
      </c>
      <c r="AJ414" s="9">
        <f t="shared" ca="1" si="269"/>
        <v>1</v>
      </c>
      <c r="AK414" s="9">
        <f t="shared" si="270"/>
        <v>6</v>
      </c>
      <c r="AL414" s="9">
        <f t="shared" si="271"/>
        <v>48</v>
      </c>
      <c r="AM414" s="9">
        <f t="shared" si="272"/>
        <v>10</v>
      </c>
      <c r="AN414" s="2">
        <v>43798.438194444447</v>
      </c>
      <c r="AO414">
        <v>2244</v>
      </c>
      <c r="AP414" s="1">
        <v>96000</v>
      </c>
      <c r="AQ414" t="s">
        <v>5</v>
      </c>
    </row>
    <row r="415" spans="1:43" x14ac:dyDescent="0.3">
      <c r="A415" t="str">
        <f t="shared" ca="1" si="234"/>
        <v>FY2020 Q4 Sep</v>
      </c>
      <c r="B415">
        <f t="shared" ca="1" si="235"/>
        <v>2020</v>
      </c>
      <c r="C415" s="8" t="str">
        <f t="shared" ca="1" si="236"/>
        <v>Sep</v>
      </c>
      <c r="D415" s="8" t="str">
        <f t="shared" ca="1" si="237"/>
        <v>Q4</v>
      </c>
      <c r="E415">
        <f t="shared" ca="1" si="238"/>
        <v>12</v>
      </c>
      <c r="F415">
        <f t="shared" ca="1" si="239"/>
        <v>4</v>
      </c>
      <c r="G415">
        <f t="shared" ca="1" si="240"/>
        <v>202012</v>
      </c>
      <c r="H415">
        <f t="shared" ca="1" si="241"/>
        <v>202004</v>
      </c>
      <c r="I415" t="str">
        <f t="shared" ca="1" si="242"/>
        <v>FY2020 Q3 Sep</v>
      </c>
      <c r="J415">
        <f t="shared" ca="1" si="243"/>
        <v>2020</v>
      </c>
      <c r="K415" s="8" t="str">
        <f t="shared" ca="1" si="244"/>
        <v>Sep</v>
      </c>
      <c r="L415" s="8" t="str">
        <f t="shared" ca="1" si="245"/>
        <v>Q3</v>
      </c>
      <c r="M415">
        <f t="shared" ca="1" si="246"/>
        <v>9</v>
      </c>
      <c r="N415">
        <f t="shared" ca="1" si="247"/>
        <v>3</v>
      </c>
      <c r="O415">
        <f t="shared" ca="1" si="248"/>
        <v>202009</v>
      </c>
      <c r="P415">
        <f t="shared" ca="1" si="249"/>
        <v>202003</v>
      </c>
      <c r="Q415" t="str">
        <f t="shared" si="250"/>
        <v>FY2020 Q3 May</v>
      </c>
      <c r="R415">
        <f t="shared" si="251"/>
        <v>2020</v>
      </c>
      <c r="S415" s="8" t="str">
        <f t="shared" si="252"/>
        <v>May</v>
      </c>
      <c r="T415" s="8" t="str">
        <f t="shared" si="253"/>
        <v>Q3</v>
      </c>
      <c r="U415">
        <f t="shared" si="254"/>
        <v>8</v>
      </c>
      <c r="V415">
        <f t="shared" si="255"/>
        <v>3</v>
      </c>
      <c r="W415">
        <f t="shared" si="256"/>
        <v>202008</v>
      </c>
      <c r="X415">
        <f t="shared" si="257"/>
        <v>202003</v>
      </c>
      <c r="Y415" t="str">
        <f t="shared" si="258"/>
        <v>FY2020 Q2 May</v>
      </c>
      <c r="Z415">
        <f t="shared" si="259"/>
        <v>2020</v>
      </c>
      <c r="AA415" s="8" t="str">
        <f t="shared" si="260"/>
        <v>May</v>
      </c>
      <c r="AB415" s="8" t="str">
        <f t="shared" si="261"/>
        <v>Q2</v>
      </c>
      <c r="AC415">
        <f t="shared" si="262"/>
        <v>5</v>
      </c>
      <c r="AD415">
        <f t="shared" si="263"/>
        <v>2</v>
      </c>
      <c r="AE415">
        <f t="shared" si="264"/>
        <v>202005</v>
      </c>
      <c r="AF415">
        <f t="shared" si="265"/>
        <v>202002</v>
      </c>
      <c r="AG415" s="9">
        <f t="shared" ca="1" si="266"/>
        <v>0</v>
      </c>
      <c r="AH415">
        <f t="shared" ca="1" si="267"/>
        <v>1</v>
      </c>
      <c r="AI415" s="9">
        <f t="shared" ca="1" si="268"/>
        <v>4</v>
      </c>
      <c r="AJ415" s="9">
        <f t="shared" ca="1" si="269"/>
        <v>0</v>
      </c>
      <c r="AK415" s="9">
        <f t="shared" si="270"/>
        <v>4</v>
      </c>
      <c r="AL415" s="9">
        <f t="shared" si="271"/>
        <v>22</v>
      </c>
      <c r="AM415" s="9">
        <f t="shared" si="272"/>
        <v>13</v>
      </c>
      <c r="AN415" s="2">
        <v>43978.543055555558</v>
      </c>
      <c r="AO415">
        <v>6806</v>
      </c>
      <c r="AP415" s="1">
        <v>96000</v>
      </c>
      <c r="AQ415" t="s">
        <v>6</v>
      </c>
    </row>
    <row r="416" spans="1:43" x14ac:dyDescent="0.3">
      <c r="A416" t="str">
        <f t="shared" ca="1" si="234"/>
        <v>FY2020 Q4 Sep</v>
      </c>
      <c r="B416">
        <f t="shared" ca="1" si="235"/>
        <v>2020</v>
      </c>
      <c r="C416" s="8" t="str">
        <f t="shared" ca="1" si="236"/>
        <v>Sep</v>
      </c>
      <c r="D416" s="8" t="str">
        <f t="shared" ca="1" si="237"/>
        <v>Q4</v>
      </c>
      <c r="E416">
        <f t="shared" ca="1" si="238"/>
        <v>12</v>
      </c>
      <c r="F416">
        <f t="shared" ca="1" si="239"/>
        <v>4</v>
      </c>
      <c r="G416">
        <f t="shared" ca="1" si="240"/>
        <v>202012</v>
      </c>
      <c r="H416">
        <f t="shared" ca="1" si="241"/>
        <v>202004</v>
      </c>
      <c r="I416" t="str">
        <f t="shared" ca="1" si="242"/>
        <v>FY2020 Q3 Sep</v>
      </c>
      <c r="J416">
        <f t="shared" ca="1" si="243"/>
        <v>2020</v>
      </c>
      <c r="K416" s="8" t="str">
        <f t="shared" ca="1" si="244"/>
        <v>Sep</v>
      </c>
      <c r="L416" s="8" t="str">
        <f t="shared" ca="1" si="245"/>
        <v>Q3</v>
      </c>
      <c r="M416">
        <f t="shared" ca="1" si="246"/>
        <v>9</v>
      </c>
      <c r="N416">
        <f t="shared" ca="1" si="247"/>
        <v>3</v>
      </c>
      <c r="O416">
        <f t="shared" ca="1" si="248"/>
        <v>202009</v>
      </c>
      <c r="P416">
        <f t="shared" ca="1" si="249"/>
        <v>202003</v>
      </c>
      <c r="Q416" t="str">
        <f t="shared" si="250"/>
        <v>FY2020 Q2 Mar</v>
      </c>
      <c r="R416">
        <f t="shared" si="251"/>
        <v>2020</v>
      </c>
      <c r="S416" s="8" t="str">
        <f t="shared" si="252"/>
        <v>Mar</v>
      </c>
      <c r="T416" s="8" t="str">
        <f t="shared" si="253"/>
        <v>Q2</v>
      </c>
      <c r="U416">
        <f t="shared" si="254"/>
        <v>6</v>
      </c>
      <c r="V416">
        <f t="shared" si="255"/>
        <v>2</v>
      </c>
      <c r="W416">
        <f t="shared" si="256"/>
        <v>202006</v>
      </c>
      <c r="X416">
        <f t="shared" si="257"/>
        <v>202002</v>
      </c>
      <c r="Y416" t="str">
        <f t="shared" si="258"/>
        <v>FY2020 Q1 Mar</v>
      </c>
      <c r="Z416">
        <f t="shared" si="259"/>
        <v>2020</v>
      </c>
      <c r="AA416" s="8" t="str">
        <f t="shared" si="260"/>
        <v>Mar</v>
      </c>
      <c r="AB416" s="8" t="str">
        <f t="shared" si="261"/>
        <v>Q1</v>
      </c>
      <c r="AC416">
        <f t="shared" si="262"/>
        <v>3</v>
      </c>
      <c r="AD416">
        <f t="shared" si="263"/>
        <v>1</v>
      </c>
      <c r="AE416">
        <f t="shared" si="264"/>
        <v>202003</v>
      </c>
      <c r="AF416">
        <f t="shared" si="265"/>
        <v>202001</v>
      </c>
      <c r="AG416" s="9">
        <f t="shared" ca="1" si="266"/>
        <v>0</v>
      </c>
      <c r="AH416">
        <f t="shared" ca="1" si="267"/>
        <v>2</v>
      </c>
      <c r="AI416" s="9">
        <f t="shared" ca="1" si="268"/>
        <v>6</v>
      </c>
      <c r="AJ416" s="9">
        <f t="shared" ca="1" si="269"/>
        <v>0</v>
      </c>
      <c r="AK416" s="9">
        <f t="shared" si="270"/>
        <v>2</v>
      </c>
      <c r="AL416" s="9">
        <f t="shared" si="271"/>
        <v>11</v>
      </c>
      <c r="AM416" s="9">
        <f t="shared" si="272"/>
        <v>16</v>
      </c>
      <c r="AN416" s="2">
        <v>43899.667361111111</v>
      </c>
      <c r="AO416">
        <v>3729</v>
      </c>
      <c r="AP416" s="1">
        <v>95000</v>
      </c>
      <c r="AQ416" t="s">
        <v>5</v>
      </c>
    </row>
    <row r="417" spans="1:43" x14ac:dyDescent="0.3">
      <c r="A417" t="str">
        <f t="shared" ca="1" si="234"/>
        <v>FY2020 Q4 Sep</v>
      </c>
      <c r="B417">
        <f t="shared" ca="1" si="235"/>
        <v>2020</v>
      </c>
      <c r="C417" s="8" t="str">
        <f t="shared" ca="1" si="236"/>
        <v>Sep</v>
      </c>
      <c r="D417" s="8" t="str">
        <f t="shared" ca="1" si="237"/>
        <v>Q4</v>
      </c>
      <c r="E417">
        <f t="shared" ca="1" si="238"/>
        <v>12</v>
      </c>
      <c r="F417">
        <f t="shared" ca="1" si="239"/>
        <v>4</v>
      </c>
      <c r="G417">
        <f t="shared" ca="1" si="240"/>
        <v>202012</v>
      </c>
      <c r="H417">
        <f t="shared" ca="1" si="241"/>
        <v>202004</v>
      </c>
      <c r="I417" t="str">
        <f t="shared" ca="1" si="242"/>
        <v>FY2020 Q3 Sep</v>
      </c>
      <c r="J417">
        <f t="shared" ca="1" si="243"/>
        <v>2020</v>
      </c>
      <c r="K417" s="8" t="str">
        <f t="shared" ca="1" si="244"/>
        <v>Sep</v>
      </c>
      <c r="L417" s="8" t="str">
        <f t="shared" ca="1" si="245"/>
        <v>Q3</v>
      </c>
      <c r="M417">
        <f t="shared" ca="1" si="246"/>
        <v>9</v>
      </c>
      <c r="N417">
        <f t="shared" ca="1" si="247"/>
        <v>3</v>
      </c>
      <c r="O417">
        <f t="shared" ca="1" si="248"/>
        <v>202009</v>
      </c>
      <c r="P417">
        <f t="shared" ca="1" si="249"/>
        <v>202003</v>
      </c>
      <c r="Q417" t="str">
        <f t="shared" si="250"/>
        <v>FY2020 Q2 Mar</v>
      </c>
      <c r="R417">
        <f t="shared" si="251"/>
        <v>2020</v>
      </c>
      <c r="S417" s="8" t="str">
        <f t="shared" si="252"/>
        <v>Mar</v>
      </c>
      <c r="T417" s="8" t="str">
        <f t="shared" si="253"/>
        <v>Q2</v>
      </c>
      <c r="U417">
        <f t="shared" si="254"/>
        <v>6</v>
      </c>
      <c r="V417">
        <f t="shared" si="255"/>
        <v>2</v>
      </c>
      <c r="W417">
        <f t="shared" si="256"/>
        <v>202006</v>
      </c>
      <c r="X417">
        <f t="shared" si="257"/>
        <v>202002</v>
      </c>
      <c r="Y417" t="str">
        <f t="shared" si="258"/>
        <v>FY2020 Q1 Mar</v>
      </c>
      <c r="Z417">
        <f t="shared" si="259"/>
        <v>2020</v>
      </c>
      <c r="AA417" s="8" t="str">
        <f t="shared" si="260"/>
        <v>Mar</v>
      </c>
      <c r="AB417" s="8" t="str">
        <f t="shared" si="261"/>
        <v>Q1</v>
      </c>
      <c r="AC417">
        <f t="shared" si="262"/>
        <v>3</v>
      </c>
      <c r="AD417">
        <f t="shared" si="263"/>
        <v>1</v>
      </c>
      <c r="AE417">
        <f t="shared" si="264"/>
        <v>202003</v>
      </c>
      <c r="AF417">
        <f t="shared" si="265"/>
        <v>202001</v>
      </c>
      <c r="AG417" s="9">
        <f t="shared" ca="1" si="266"/>
        <v>0</v>
      </c>
      <c r="AH417">
        <f t="shared" ca="1" si="267"/>
        <v>2</v>
      </c>
      <c r="AI417" s="9">
        <f t="shared" ca="1" si="268"/>
        <v>6</v>
      </c>
      <c r="AJ417" s="9">
        <f t="shared" ca="1" si="269"/>
        <v>0</v>
      </c>
      <c r="AK417" s="9">
        <f t="shared" si="270"/>
        <v>2</v>
      </c>
      <c r="AL417" s="9">
        <f t="shared" si="271"/>
        <v>12</v>
      </c>
      <c r="AM417" s="9">
        <f t="shared" si="272"/>
        <v>11</v>
      </c>
      <c r="AN417" s="2">
        <v>43906.491666666669</v>
      </c>
      <c r="AO417">
        <v>4084</v>
      </c>
      <c r="AP417" s="1">
        <v>95000</v>
      </c>
      <c r="AQ417" t="s">
        <v>5</v>
      </c>
    </row>
    <row r="418" spans="1:43" x14ac:dyDescent="0.3">
      <c r="A418" t="str">
        <f t="shared" ca="1" si="234"/>
        <v>FY2020 Q4 Sep</v>
      </c>
      <c r="B418">
        <f t="shared" ca="1" si="235"/>
        <v>2020</v>
      </c>
      <c r="C418" s="8" t="str">
        <f t="shared" ca="1" si="236"/>
        <v>Sep</v>
      </c>
      <c r="D418" s="8" t="str">
        <f t="shared" ca="1" si="237"/>
        <v>Q4</v>
      </c>
      <c r="E418">
        <f t="shared" ca="1" si="238"/>
        <v>12</v>
      </c>
      <c r="F418">
        <f t="shared" ca="1" si="239"/>
        <v>4</v>
      </c>
      <c r="G418">
        <f t="shared" ca="1" si="240"/>
        <v>202012</v>
      </c>
      <c r="H418">
        <f t="shared" ca="1" si="241"/>
        <v>202004</v>
      </c>
      <c r="I418" t="str">
        <f t="shared" ca="1" si="242"/>
        <v>FY2020 Q3 Sep</v>
      </c>
      <c r="J418">
        <f t="shared" ca="1" si="243"/>
        <v>2020</v>
      </c>
      <c r="K418" s="8" t="str">
        <f t="shared" ca="1" si="244"/>
        <v>Sep</v>
      </c>
      <c r="L418" s="8" t="str">
        <f t="shared" ca="1" si="245"/>
        <v>Q3</v>
      </c>
      <c r="M418">
        <f t="shared" ca="1" si="246"/>
        <v>9</v>
      </c>
      <c r="N418">
        <f t="shared" ca="1" si="247"/>
        <v>3</v>
      </c>
      <c r="O418">
        <f t="shared" ca="1" si="248"/>
        <v>202009</v>
      </c>
      <c r="P418">
        <f t="shared" ca="1" si="249"/>
        <v>202003</v>
      </c>
      <c r="Q418" t="str">
        <f t="shared" si="250"/>
        <v>FY2019 Q4 Sep</v>
      </c>
      <c r="R418">
        <f t="shared" si="251"/>
        <v>2019</v>
      </c>
      <c r="S418" s="8" t="str">
        <f t="shared" si="252"/>
        <v>Sep</v>
      </c>
      <c r="T418" s="8" t="str">
        <f t="shared" si="253"/>
        <v>Q4</v>
      </c>
      <c r="U418">
        <f t="shared" si="254"/>
        <v>12</v>
      </c>
      <c r="V418">
        <f t="shared" si="255"/>
        <v>4</v>
      </c>
      <c r="W418">
        <f t="shared" si="256"/>
        <v>201912</v>
      </c>
      <c r="X418">
        <f t="shared" si="257"/>
        <v>201904</v>
      </c>
      <c r="Y418" t="str">
        <f t="shared" si="258"/>
        <v>FY2019 Q3 Sep</v>
      </c>
      <c r="Z418">
        <f t="shared" si="259"/>
        <v>2019</v>
      </c>
      <c r="AA418" s="8" t="str">
        <f t="shared" si="260"/>
        <v>Sep</v>
      </c>
      <c r="AB418" s="8" t="str">
        <f t="shared" si="261"/>
        <v>Q3</v>
      </c>
      <c r="AC418">
        <f t="shared" si="262"/>
        <v>9</v>
      </c>
      <c r="AD418">
        <f t="shared" si="263"/>
        <v>3</v>
      </c>
      <c r="AE418">
        <f t="shared" si="264"/>
        <v>201909</v>
      </c>
      <c r="AF418">
        <f t="shared" si="265"/>
        <v>201903</v>
      </c>
      <c r="AG418" s="9">
        <f t="shared" ca="1" si="266"/>
        <v>1</v>
      </c>
      <c r="AH418">
        <f t="shared" ca="1" si="267"/>
        <v>4</v>
      </c>
      <c r="AI418" s="9">
        <f t="shared" ca="1" si="268"/>
        <v>12</v>
      </c>
      <c r="AJ418" s="9">
        <f t="shared" ca="1" si="269"/>
        <v>1</v>
      </c>
      <c r="AK418" s="9">
        <f t="shared" si="270"/>
        <v>6</v>
      </c>
      <c r="AL418" s="9">
        <f t="shared" si="271"/>
        <v>39</v>
      </c>
      <c r="AM418" s="9">
        <f t="shared" si="272"/>
        <v>13</v>
      </c>
      <c r="AN418" s="2">
        <v>43735.577777777777</v>
      </c>
      <c r="AO418">
        <v>2739</v>
      </c>
      <c r="AP418" s="1">
        <v>94000</v>
      </c>
      <c r="AQ418" t="s">
        <v>5</v>
      </c>
    </row>
    <row r="419" spans="1:43" x14ac:dyDescent="0.3">
      <c r="A419" t="str">
        <f t="shared" ca="1" si="234"/>
        <v>FY2020 Q4 Sep</v>
      </c>
      <c r="B419">
        <f t="shared" ca="1" si="235"/>
        <v>2020</v>
      </c>
      <c r="C419" s="8" t="str">
        <f t="shared" ca="1" si="236"/>
        <v>Sep</v>
      </c>
      <c r="D419" s="8" t="str">
        <f t="shared" ca="1" si="237"/>
        <v>Q4</v>
      </c>
      <c r="E419">
        <f t="shared" ca="1" si="238"/>
        <v>12</v>
      </c>
      <c r="F419">
        <f t="shared" ca="1" si="239"/>
        <v>4</v>
      </c>
      <c r="G419">
        <f t="shared" ca="1" si="240"/>
        <v>202012</v>
      </c>
      <c r="H419">
        <f t="shared" ca="1" si="241"/>
        <v>202004</v>
      </c>
      <c r="I419" t="str">
        <f t="shared" ca="1" si="242"/>
        <v>FY2020 Q3 Sep</v>
      </c>
      <c r="J419">
        <f t="shared" ca="1" si="243"/>
        <v>2020</v>
      </c>
      <c r="K419" s="8" t="str">
        <f t="shared" ca="1" si="244"/>
        <v>Sep</v>
      </c>
      <c r="L419" s="8" t="str">
        <f t="shared" ca="1" si="245"/>
        <v>Q3</v>
      </c>
      <c r="M419">
        <f t="shared" ca="1" si="246"/>
        <v>9</v>
      </c>
      <c r="N419">
        <f t="shared" ca="1" si="247"/>
        <v>3</v>
      </c>
      <c r="O419">
        <f t="shared" ca="1" si="248"/>
        <v>202009</v>
      </c>
      <c r="P419">
        <f t="shared" ca="1" si="249"/>
        <v>202003</v>
      </c>
      <c r="Q419" t="str">
        <f t="shared" si="250"/>
        <v>FY2020 Q2 Feb</v>
      </c>
      <c r="R419">
        <f t="shared" si="251"/>
        <v>2020</v>
      </c>
      <c r="S419" s="8" t="str">
        <f t="shared" si="252"/>
        <v>Feb</v>
      </c>
      <c r="T419" s="8" t="str">
        <f t="shared" si="253"/>
        <v>Q2</v>
      </c>
      <c r="U419">
        <f t="shared" si="254"/>
        <v>5</v>
      </c>
      <c r="V419">
        <f t="shared" si="255"/>
        <v>2</v>
      </c>
      <c r="W419">
        <f t="shared" si="256"/>
        <v>202005</v>
      </c>
      <c r="X419">
        <f t="shared" si="257"/>
        <v>202002</v>
      </c>
      <c r="Y419" t="str">
        <f t="shared" si="258"/>
        <v>FY2020 Q1 Feb</v>
      </c>
      <c r="Z419">
        <f t="shared" si="259"/>
        <v>2020</v>
      </c>
      <c r="AA419" s="8" t="str">
        <f t="shared" si="260"/>
        <v>Feb</v>
      </c>
      <c r="AB419" s="8" t="str">
        <f t="shared" si="261"/>
        <v>Q1</v>
      </c>
      <c r="AC419">
        <f t="shared" si="262"/>
        <v>2</v>
      </c>
      <c r="AD419">
        <f t="shared" si="263"/>
        <v>1</v>
      </c>
      <c r="AE419">
        <f t="shared" si="264"/>
        <v>202002</v>
      </c>
      <c r="AF419">
        <f t="shared" si="265"/>
        <v>202001</v>
      </c>
      <c r="AG419" s="9">
        <f t="shared" ca="1" si="266"/>
        <v>0</v>
      </c>
      <c r="AH419">
        <f t="shared" ca="1" si="267"/>
        <v>2</v>
      </c>
      <c r="AI419" s="9">
        <f t="shared" ca="1" si="268"/>
        <v>7</v>
      </c>
      <c r="AJ419" s="9">
        <f t="shared" ca="1" si="269"/>
        <v>0</v>
      </c>
      <c r="AK419" s="9">
        <f t="shared" si="270"/>
        <v>6</v>
      </c>
      <c r="AL419" s="9">
        <f t="shared" si="271"/>
        <v>9</v>
      </c>
      <c r="AM419" s="9">
        <f t="shared" si="272"/>
        <v>9</v>
      </c>
      <c r="AN419" s="2">
        <v>43889.378472222219</v>
      </c>
      <c r="AO419">
        <v>3357</v>
      </c>
      <c r="AP419" s="1">
        <v>94000</v>
      </c>
      <c r="AQ419" t="s">
        <v>5</v>
      </c>
    </row>
    <row r="420" spans="1:43" x14ac:dyDescent="0.3">
      <c r="A420" t="str">
        <f t="shared" ca="1" si="234"/>
        <v>FY2020 Q4 Sep</v>
      </c>
      <c r="B420">
        <f t="shared" ca="1" si="235"/>
        <v>2020</v>
      </c>
      <c r="C420" s="8" t="str">
        <f t="shared" ca="1" si="236"/>
        <v>Sep</v>
      </c>
      <c r="D420" s="8" t="str">
        <f t="shared" ca="1" si="237"/>
        <v>Q4</v>
      </c>
      <c r="E420">
        <f t="shared" ca="1" si="238"/>
        <v>12</v>
      </c>
      <c r="F420">
        <f t="shared" ca="1" si="239"/>
        <v>4</v>
      </c>
      <c r="G420">
        <f t="shared" ca="1" si="240"/>
        <v>202012</v>
      </c>
      <c r="H420">
        <f t="shared" ca="1" si="241"/>
        <v>202004</v>
      </c>
      <c r="I420" t="str">
        <f t="shared" ca="1" si="242"/>
        <v>FY2020 Q3 Sep</v>
      </c>
      <c r="J420">
        <f t="shared" ca="1" si="243"/>
        <v>2020</v>
      </c>
      <c r="K420" s="8" t="str">
        <f t="shared" ca="1" si="244"/>
        <v>Sep</v>
      </c>
      <c r="L420" s="8" t="str">
        <f t="shared" ca="1" si="245"/>
        <v>Q3</v>
      </c>
      <c r="M420">
        <f t="shared" ca="1" si="246"/>
        <v>9</v>
      </c>
      <c r="N420">
        <f t="shared" ca="1" si="247"/>
        <v>3</v>
      </c>
      <c r="O420">
        <f t="shared" ca="1" si="248"/>
        <v>202009</v>
      </c>
      <c r="P420">
        <f t="shared" ca="1" si="249"/>
        <v>202003</v>
      </c>
      <c r="Q420" t="str">
        <f t="shared" si="250"/>
        <v>FY2020 Q3 May</v>
      </c>
      <c r="R420">
        <f t="shared" si="251"/>
        <v>2020</v>
      </c>
      <c r="S420" s="8" t="str">
        <f t="shared" si="252"/>
        <v>May</v>
      </c>
      <c r="T420" s="8" t="str">
        <f t="shared" si="253"/>
        <v>Q3</v>
      </c>
      <c r="U420">
        <f t="shared" si="254"/>
        <v>8</v>
      </c>
      <c r="V420">
        <f t="shared" si="255"/>
        <v>3</v>
      </c>
      <c r="W420">
        <f t="shared" si="256"/>
        <v>202008</v>
      </c>
      <c r="X420">
        <f t="shared" si="257"/>
        <v>202003</v>
      </c>
      <c r="Y420" t="str">
        <f t="shared" si="258"/>
        <v>FY2020 Q2 May</v>
      </c>
      <c r="Z420">
        <f t="shared" si="259"/>
        <v>2020</v>
      </c>
      <c r="AA420" s="8" t="str">
        <f t="shared" si="260"/>
        <v>May</v>
      </c>
      <c r="AB420" s="8" t="str">
        <f t="shared" si="261"/>
        <v>Q2</v>
      </c>
      <c r="AC420">
        <f t="shared" si="262"/>
        <v>5</v>
      </c>
      <c r="AD420">
        <f t="shared" si="263"/>
        <v>2</v>
      </c>
      <c r="AE420">
        <f t="shared" si="264"/>
        <v>202005</v>
      </c>
      <c r="AF420">
        <f t="shared" si="265"/>
        <v>202002</v>
      </c>
      <c r="AG420" s="9">
        <f t="shared" ca="1" si="266"/>
        <v>0</v>
      </c>
      <c r="AH420">
        <f t="shared" ca="1" si="267"/>
        <v>1</v>
      </c>
      <c r="AI420" s="9">
        <f t="shared" ca="1" si="268"/>
        <v>4</v>
      </c>
      <c r="AJ420" s="9">
        <f t="shared" ca="1" si="269"/>
        <v>0</v>
      </c>
      <c r="AK420" s="9">
        <f t="shared" si="270"/>
        <v>4</v>
      </c>
      <c r="AL420" s="9">
        <f t="shared" si="271"/>
        <v>19</v>
      </c>
      <c r="AM420" s="9">
        <f t="shared" si="272"/>
        <v>11</v>
      </c>
      <c r="AN420" s="2">
        <v>43957.482638888891</v>
      </c>
      <c r="AO420">
        <v>3968</v>
      </c>
      <c r="AP420" s="1">
        <v>93500</v>
      </c>
      <c r="AQ420" t="s">
        <v>5</v>
      </c>
    </row>
    <row r="421" spans="1:43" x14ac:dyDescent="0.3">
      <c r="A421" t="str">
        <f t="shared" ca="1" si="234"/>
        <v>FY2020 Q4 Sep</v>
      </c>
      <c r="B421">
        <f t="shared" ca="1" si="235"/>
        <v>2020</v>
      </c>
      <c r="C421" s="8" t="str">
        <f t="shared" ca="1" si="236"/>
        <v>Sep</v>
      </c>
      <c r="D421" s="8" t="str">
        <f t="shared" ca="1" si="237"/>
        <v>Q4</v>
      </c>
      <c r="E421">
        <f t="shared" ca="1" si="238"/>
        <v>12</v>
      </c>
      <c r="F421">
        <f t="shared" ca="1" si="239"/>
        <v>4</v>
      </c>
      <c r="G421">
        <f t="shared" ca="1" si="240"/>
        <v>202012</v>
      </c>
      <c r="H421">
        <f t="shared" ca="1" si="241"/>
        <v>202004</v>
      </c>
      <c r="I421" t="str">
        <f t="shared" ca="1" si="242"/>
        <v>FY2020 Q3 Sep</v>
      </c>
      <c r="J421">
        <f t="shared" ca="1" si="243"/>
        <v>2020</v>
      </c>
      <c r="K421" s="8" t="str">
        <f t="shared" ca="1" si="244"/>
        <v>Sep</v>
      </c>
      <c r="L421" s="8" t="str">
        <f t="shared" ca="1" si="245"/>
        <v>Q3</v>
      </c>
      <c r="M421">
        <f t="shared" ca="1" si="246"/>
        <v>9</v>
      </c>
      <c r="N421">
        <f t="shared" ca="1" si="247"/>
        <v>3</v>
      </c>
      <c r="O421">
        <f t="shared" ca="1" si="248"/>
        <v>202009</v>
      </c>
      <c r="P421">
        <f t="shared" ca="1" si="249"/>
        <v>202003</v>
      </c>
      <c r="Q421" t="str">
        <f t="shared" si="250"/>
        <v>FY2020 Q1 Nov</v>
      </c>
      <c r="R421">
        <f t="shared" si="251"/>
        <v>2020</v>
      </c>
      <c r="S421" s="8" t="str">
        <f t="shared" si="252"/>
        <v>Nov</v>
      </c>
      <c r="T421" s="8" t="str">
        <f t="shared" si="253"/>
        <v>Q1</v>
      </c>
      <c r="U421">
        <f t="shared" si="254"/>
        <v>2</v>
      </c>
      <c r="V421">
        <f t="shared" si="255"/>
        <v>1</v>
      </c>
      <c r="W421">
        <f t="shared" si="256"/>
        <v>202002</v>
      </c>
      <c r="X421">
        <f t="shared" si="257"/>
        <v>202001</v>
      </c>
      <c r="Y421" t="str">
        <f t="shared" si="258"/>
        <v>FY2019 Q4 Nov</v>
      </c>
      <c r="Z421">
        <f t="shared" si="259"/>
        <v>2019</v>
      </c>
      <c r="AA421" s="8" t="str">
        <f t="shared" si="260"/>
        <v>Nov</v>
      </c>
      <c r="AB421" s="8" t="str">
        <f t="shared" si="261"/>
        <v>Q4</v>
      </c>
      <c r="AC421">
        <f t="shared" si="262"/>
        <v>11</v>
      </c>
      <c r="AD421">
        <f t="shared" si="263"/>
        <v>4</v>
      </c>
      <c r="AE421">
        <f t="shared" si="264"/>
        <v>201911</v>
      </c>
      <c r="AF421">
        <f t="shared" si="265"/>
        <v>201904</v>
      </c>
      <c r="AG421" s="9">
        <f t="shared" ca="1" si="266"/>
        <v>0</v>
      </c>
      <c r="AH421">
        <f t="shared" ca="1" si="267"/>
        <v>3</v>
      </c>
      <c r="AI421" s="9">
        <f t="shared" ca="1" si="268"/>
        <v>10</v>
      </c>
      <c r="AJ421" s="9">
        <f t="shared" ca="1" si="269"/>
        <v>1</v>
      </c>
      <c r="AK421" s="9">
        <f t="shared" si="270"/>
        <v>4</v>
      </c>
      <c r="AL421" s="9">
        <f t="shared" si="271"/>
        <v>47</v>
      </c>
      <c r="AM421" s="9">
        <f t="shared" si="272"/>
        <v>9</v>
      </c>
      <c r="AN421" s="2">
        <v>43789.395833333336</v>
      </c>
      <c r="AO421">
        <v>3126</v>
      </c>
      <c r="AP421" s="1">
        <v>93000</v>
      </c>
      <c r="AQ421" t="s">
        <v>5</v>
      </c>
    </row>
    <row r="422" spans="1:43" x14ac:dyDescent="0.3">
      <c r="A422" t="str">
        <f t="shared" ca="1" si="234"/>
        <v>FY2020 Q4 Sep</v>
      </c>
      <c r="B422">
        <f t="shared" ca="1" si="235"/>
        <v>2020</v>
      </c>
      <c r="C422" s="8" t="str">
        <f t="shared" ca="1" si="236"/>
        <v>Sep</v>
      </c>
      <c r="D422" s="8" t="str">
        <f t="shared" ca="1" si="237"/>
        <v>Q4</v>
      </c>
      <c r="E422">
        <f t="shared" ca="1" si="238"/>
        <v>12</v>
      </c>
      <c r="F422">
        <f t="shared" ca="1" si="239"/>
        <v>4</v>
      </c>
      <c r="G422">
        <f t="shared" ca="1" si="240"/>
        <v>202012</v>
      </c>
      <c r="H422">
        <f t="shared" ca="1" si="241"/>
        <v>202004</v>
      </c>
      <c r="I422" t="str">
        <f t="shared" ca="1" si="242"/>
        <v>FY2020 Q3 Sep</v>
      </c>
      <c r="J422">
        <f t="shared" ca="1" si="243"/>
        <v>2020</v>
      </c>
      <c r="K422" s="8" t="str">
        <f t="shared" ca="1" si="244"/>
        <v>Sep</v>
      </c>
      <c r="L422" s="8" t="str">
        <f t="shared" ca="1" si="245"/>
        <v>Q3</v>
      </c>
      <c r="M422">
        <f t="shared" ca="1" si="246"/>
        <v>9</v>
      </c>
      <c r="N422">
        <f t="shared" ca="1" si="247"/>
        <v>3</v>
      </c>
      <c r="O422">
        <f t="shared" ca="1" si="248"/>
        <v>202009</v>
      </c>
      <c r="P422">
        <f t="shared" ca="1" si="249"/>
        <v>202003</v>
      </c>
      <c r="Q422" t="str">
        <f t="shared" si="250"/>
        <v>FY2020 Q1 Oct</v>
      </c>
      <c r="R422">
        <f t="shared" si="251"/>
        <v>2020</v>
      </c>
      <c r="S422" s="8" t="str">
        <f t="shared" si="252"/>
        <v>Oct</v>
      </c>
      <c r="T422" s="8" t="str">
        <f t="shared" si="253"/>
        <v>Q1</v>
      </c>
      <c r="U422">
        <f t="shared" si="254"/>
        <v>1</v>
      </c>
      <c r="V422">
        <f t="shared" si="255"/>
        <v>1</v>
      </c>
      <c r="W422">
        <f t="shared" si="256"/>
        <v>202001</v>
      </c>
      <c r="X422">
        <f t="shared" si="257"/>
        <v>202001</v>
      </c>
      <c r="Y422" t="str">
        <f t="shared" si="258"/>
        <v>FY2019 Q4 Oct</v>
      </c>
      <c r="Z422">
        <f t="shared" si="259"/>
        <v>2019</v>
      </c>
      <c r="AA422" s="8" t="str">
        <f t="shared" si="260"/>
        <v>Oct</v>
      </c>
      <c r="AB422" s="8" t="str">
        <f t="shared" si="261"/>
        <v>Q4</v>
      </c>
      <c r="AC422">
        <f t="shared" si="262"/>
        <v>10</v>
      </c>
      <c r="AD422">
        <f t="shared" si="263"/>
        <v>4</v>
      </c>
      <c r="AE422">
        <f t="shared" si="264"/>
        <v>201910</v>
      </c>
      <c r="AF422">
        <f t="shared" si="265"/>
        <v>201904</v>
      </c>
      <c r="AG422" s="9">
        <f t="shared" ca="1" si="266"/>
        <v>0</v>
      </c>
      <c r="AH422">
        <f t="shared" ca="1" si="267"/>
        <v>4</v>
      </c>
      <c r="AI422" s="9">
        <f t="shared" ca="1" si="268"/>
        <v>11</v>
      </c>
      <c r="AJ422" s="9">
        <f t="shared" ca="1" si="269"/>
        <v>1</v>
      </c>
      <c r="AK422" s="9">
        <f t="shared" si="270"/>
        <v>4</v>
      </c>
      <c r="AL422" s="9">
        <f t="shared" si="271"/>
        <v>41</v>
      </c>
      <c r="AM422" s="9">
        <f t="shared" si="272"/>
        <v>11</v>
      </c>
      <c r="AN422" s="2">
        <v>43747.461805555555</v>
      </c>
      <c r="AO422">
        <v>4963</v>
      </c>
      <c r="AP422" s="1">
        <v>93000</v>
      </c>
      <c r="AQ422" t="s">
        <v>5</v>
      </c>
    </row>
    <row r="423" spans="1:43" x14ac:dyDescent="0.3">
      <c r="A423" t="str">
        <f t="shared" ca="1" si="234"/>
        <v>FY2020 Q4 Sep</v>
      </c>
      <c r="B423">
        <f t="shared" ca="1" si="235"/>
        <v>2020</v>
      </c>
      <c r="C423" s="8" t="str">
        <f t="shared" ca="1" si="236"/>
        <v>Sep</v>
      </c>
      <c r="D423" s="8" t="str">
        <f t="shared" ca="1" si="237"/>
        <v>Q4</v>
      </c>
      <c r="E423">
        <f t="shared" ca="1" si="238"/>
        <v>12</v>
      </c>
      <c r="F423">
        <f t="shared" ca="1" si="239"/>
        <v>4</v>
      </c>
      <c r="G423">
        <f t="shared" ca="1" si="240"/>
        <v>202012</v>
      </c>
      <c r="H423">
        <f t="shared" ca="1" si="241"/>
        <v>202004</v>
      </c>
      <c r="I423" t="str">
        <f t="shared" ca="1" si="242"/>
        <v>FY2020 Q3 Sep</v>
      </c>
      <c r="J423">
        <f t="shared" ca="1" si="243"/>
        <v>2020</v>
      </c>
      <c r="K423" s="8" t="str">
        <f t="shared" ca="1" si="244"/>
        <v>Sep</v>
      </c>
      <c r="L423" s="8" t="str">
        <f t="shared" ca="1" si="245"/>
        <v>Q3</v>
      </c>
      <c r="M423">
        <f t="shared" ca="1" si="246"/>
        <v>9</v>
      </c>
      <c r="N423">
        <f t="shared" ca="1" si="247"/>
        <v>3</v>
      </c>
      <c r="O423">
        <f t="shared" ca="1" si="248"/>
        <v>202009</v>
      </c>
      <c r="P423">
        <f t="shared" ca="1" si="249"/>
        <v>202003</v>
      </c>
      <c r="Q423" t="str">
        <f t="shared" si="250"/>
        <v>FY2020 Q2 Feb</v>
      </c>
      <c r="R423">
        <f t="shared" si="251"/>
        <v>2020</v>
      </c>
      <c r="S423" s="8" t="str">
        <f t="shared" si="252"/>
        <v>Feb</v>
      </c>
      <c r="T423" s="8" t="str">
        <f t="shared" si="253"/>
        <v>Q2</v>
      </c>
      <c r="U423">
        <f t="shared" si="254"/>
        <v>5</v>
      </c>
      <c r="V423">
        <f t="shared" si="255"/>
        <v>2</v>
      </c>
      <c r="W423">
        <f t="shared" si="256"/>
        <v>202005</v>
      </c>
      <c r="X423">
        <f t="shared" si="257"/>
        <v>202002</v>
      </c>
      <c r="Y423" t="str">
        <f t="shared" si="258"/>
        <v>FY2020 Q1 Feb</v>
      </c>
      <c r="Z423">
        <f t="shared" si="259"/>
        <v>2020</v>
      </c>
      <c r="AA423" s="8" t="str">
        <f t="shared" si="260"/>
        <v>Feb</v>
      </c>
      <c r="AB423" s="8" t="str">
        <f t="shared" si="261"/>
        <v>Q1</v>
      </c>
      <c r="AC423">
        <f t="shared" si="262"/>
        <v>2</v>
      </c>
      <c r="AD423">
        <f t="shared" si="263"/>
        <v>1</v>
      </c>
      <c r="AE423">
        <f t="shared" si="264"/>
        <v>202002</v>
      </c>
      <c r="AF423">
        <f t="shared" si="265"/>
        <v>202001</v>
      </c>
      <c r="AG423" s="9">
        <f t="shared" ca="1" si="266"/>
        <v>0</v>
      </c>
      <c r="AH423">
        <f t="shared" ca="1" si="267"/>
        <v>2</v>
      </c>
      <c r="AI423" s="9">
        <f t="shared" ca="1" si="268"/>
        <v>7</v>
      </c>
      <c r="AJ423" s="9">
        <f t="shared" ca="1" si="269"/>
        <v>0</v>
      </c>
      <c r="AK423" s="9">
        <f t="shared" si="270"/>
        <v>3</v>
      </c>
      <c r="AL423" s="9">
        <f t="shared" si="271"/>
        <v>9</v>
      </c>
      <c r="AM423" s="9">
        <f t="shared" si="272"/>
        <v>17</v>
      </c>
      <c r="AN423" s="2">
        <v>43886.709722222222</v>
      </c>
      <c r="AO423">
        <v>8773</v>
      </c>
      <c r="AP423" s="1">
        <v>92000</v>
      </c>
      <c r="AQ423" t="s">
        <v>5</v>
      </c>
    </row>
    <row r="424" spans="1:43" x14ac:dyDescent="0.3">
      <c r="A424" t="str">
        <f t="shared" ca="1" si="234"/>
        <v>FY2020 Q4 Sep</v>
      </c>
      <c r="B424">
        <f t="shared" ca="1" si="235"/>
        <v>2020</v>
      </c>
      <c r="C424" s="8" t="str">
        <f t="shared" ca="1" si="236"/>
        <v>Sep</v>
      </c>
      <c r="D424" s="8" t="str">
        <f t="shared" ca="1" si="237"/>
        <v>Q4</v>
      </c>
      <c r="E424">
        <f t="shared" ca="1" si="238"/>
        <v>12</v>
      </c>
      <c r="F424">
        <f t="shared" ca="1" si="239"/>
        <v>4</v>
      </c>
      <c r="G424">
        <f t="shared" ca="1" si="240"/>
        <v>202012</v>
      </c>
      <c r="H424">
        <f t="shared" ca="1" si="241"/>
        <v>202004</v>
      </c>
      <c r="I424" t="str">
        <f t="shared" ca="1" si="242"/>
        <v>FY2020 Q3 Sep</v>
      </c>
      <c r="J424">
        <f t="shared" ca="1" si="243"/>
        <v>2020</v>
      </c>
      <c r="K424" s="8" t="str">
        <f t="shared" ca="1" si="244"/>
        <v>Sep</v>
      </c>
      <c r="L424" s="8" t="str">
        <f t="shared" ca="1" si="245"/>
        <v>Q3</v>
      </c>
      <c r="M424">
        <f t="shared" ca="1" si="246"/>
        <v>9</v>
      </c>
      <c r="N424">
        <f t="shared" ca="1" si="247"/>
        <v>3</v>
      </c>
      <c r="O424">
        <f t="shared" ca="1" si="248"/>
        <v>202009</v>
      </c>
      <c r="P424">
        <f t="shared" ca="1" si="249"/>
        <v>202003</v>
      </c>
      <c r="Q424" t="str">
        <f t="shared" si="250"/>
        <v>FY2020 Q2 Mar</v>
      </c>
      <c r="R424">
        <f t="shared" si="251"/>
        <v>2020</v>
      </c>
      <c r="S424" s="8" t="str">
        <f t="shared" si="252"/>
        <v>Mar</v>
      </c>
      <c r="T424" s="8" t="str">
        <f t="shared" si="253"/>
        <v>Q2</v>
      </c>
      <c r="U424">
        <f t="shared" si="254"/>
        <v>6</v>
      </c>
      <c r="V424">
        <f t="shared" si="255"/>
        <v>2</v>
      </c>
      <c r="W424">
        <f t="shared" si="256"/>
        <v>202006</v>
      </c>
      <c r="X424">
        <f t="shared" si="257"/>
        <v>202002</v>
      </c>
      <c r="Y424" t="str">
        <f t="shared" si="258"/>
        <v>FY2020 Q1 Mar</v>
      </c>
      <c r="Z424">
        <f t="shared" si="259"/>
        <v>2020</v>
      </c>
      <c r="AA424" s="8" t="str">
        <f t="shared" si="260"/>
        <v>Mar</v>
      </c>
      <c r="AB424" s="8" t="str">
        <f t="shared" si="261"/>
        <v>Q1</v>
      </c>
      <c r="AC424">
        <f t="shared" si="262"/>
        <v>3</v>
      </c>
      <c r="AD424">
        <f t="shared" si="263"/>
        <v>1</v>
      </c>
      <c r="AE424">
        <f t="shared" si="264"/>
        <v>202003</v>
      </c>
      <c r="AF424">
        <f t="shared" si="265"/>
        <v>202001</v>
      </c>
      <c r="AG424" s="9">
        <f t="shared" ca="1" si="266"/>
        <v>0</v>
      </c>
      <c r="AH424">
        <f t="shared" ca="1" si="267"/>
        <v>2</v>
      </c>
      <c r="AI424" s="9">
        <f t="shared" ca="1" si="268"/>
        <v>6</v>
      </c>
      <c r="AJ424" s="9">
        <f t="shared" ca="1" si="269"/>
        <v>0</v>
      </c>
      <c r="AK424" s="9">
        <f t="shared" si="270"/>
        <v>2</v>
      </c>
      <c r="AL424" s="9">
        <f t="shared" si="271"/>
        <v>10</v>
      </c>
      <c r="AM424" s="9">
        <f t="shared" si="272"/>
        <v>10</v>
      </c>
      <c r="AN424" s="2">
        <v>43892.423611111109</v>
      </c>
      <c r="AO424">
        <v>83</v>
      </c>
      <c r="AP424" s="1">
        <v>90000</v>
      </c>
      <c r="AQ424" t="s">
        <v>5</v>
      </c>
    </row>
    <row r="425" spans="1:43" x14ac:dyDescent="0.3">
      <c r="A425" t="str">
        <f t="shared" ca="1" si="234"/>
        <v>FY2020 Q4 Sep</v>
      </c>
      <c r="B425">
        <f t="shared" ca="1" si="235"/>
        <v>2020</v>
      </c>
      <c r="C425" s="8" t="str">
        <f t="shared" ca="1" si="236"/>
        <v>Sep</v>
      </c>
      <c r="D425" s="8" t="str">
        <f t="shared" ca="1" si="237"/>
        <v>Q4</v>
      </c>
      <c r="E425">
        <f t="shared" ca="1" si="238"/>
        <v>12</v>
      </c>
      <c r="F425">
        <f t="shared" ca="1" si="239"/>
        <v>4</v>
      </c>
      <c r="G425">
        <f t="shared" ca="1" si="240"/>
        <v>202012</v>
      </c>
      <c r="H425">
        <f t="shared" ca="1" si="241"/>
        <v>202004</v>
      </c>
      <c r="I425" t="str">
        <f t="shared" ca="1" si="242"/>
        <v>FY2020 Q3 Sep</v>
      </c>
      <c r="J425">
        <f t="shared" ca="1" si="243"/>
        <v>2020</v>
      </c>
      <c r="K425" s="8" t="str">
        <f t="shared" ca="1" si="244"/>
        <v>Sep</v>
      </c>
      <c r="L425" s="8" t="str">
        <f t="shared" ca="1" si="245"/>
        <v>Q3</v>
      </c>
      <c r="M425">
        <f t="shared" ca="1" si="246"/>
        <v>9</v>
      </c>
      <c r="N425">
        <f t="shared" ca="1" si="247"/>
        <v>3</v>
      </c>
      <c r="O425">
        <f t="shared" ca="1" si="248"/>
        <v>202009</v>
      </c>
      <c r="P425">
        <f t="shared" ca="1" si="249"/>
        <v>202003</v>
      </c>
      <c r="Q425" t="str">
        <f t="shared" si="250"/>
        <v>FY2020 Q2 Feb</v>
      </c>
      <c r="R425">
        <f t="shared" si="251"/>
        <v>2020</v>
      </c>
      <c r="S425" s="8" t="str">
        <f t="shared" si="252"/>
        <v>Feb</v>
      </c>
      <c r="T425" s="8" t="str">
        <f t="shared" si="253"/>
        <v>Q2</v>
      </c>
      <c r="U425">
        <f t="shared" si="254"/>
        <v>5</v>
      </c>
      <c r="V425">
        <f t="shared" si="255"/>
        <v>2</v>
      </c>
      <c r="W425">
        <f t="shared" si="256"/>
        <v>202005</v>
      </c>
      <c r="X425">
        <f t="shared" si="257"/>
        <v>202002</v>
      </c>
      <c r="Y425" t="str">
        <f t="shared" si="258"/>
        <v>FY2020 Q1 Feb</v>
      </c>
      <c r="Z425">
        <f t="shared" si="259"/>
        <v>2020</v>
      </c>
      <c r="AA425" s="8" t="str">
        <f t="shared" si="260"/>
        <v>Feb</v>
      </c>
      <c r="AB425" s="8" t="str">
        <f t="shared" si="261"/>
        <v>Q1</v>
      </c>
      <c r="AC425">
        <f t="shared" si="262"/>
        <v>2</v>
      </c>
      <c r="AD425">
        <f t="shared" si="263"/>
        <v>1</v>
      </c>
      <c r="AE425">
        <f t="shared" si="264"/>
        <v>202002</v>
      </c>
      <c r="AF425">
        <f t="shared" si="265"/>
        <v>202001</v>
      </c>
      <c r="AG425" s="9">
        <f t="shared" ca="1" si="266"/>
        <v>0</v>
      </c>
      <c r="AH425">
        <f t="shared" ca="1" si="267"/>
        <v>2</v>
      </c>
      <c r="AI425" s="9">
        <f t="shared" ca="1" si="268"/>
        <v>7</v>
      </c>
      <c r="AJ425" s="9">
        <f t="shared" ca="1" si="269"/>
        <v>0</v>
      </c>
      <c r="AK425" s="9">
        <f t="shared" si="270"/>
        <v>6</v>
      </c>
      <c r="AL425" s="9">
        <f t="shared" si="271"/>
        <v>8</v>
      </c>
      <c r="AM425" s="9">
        <f t="shared" si="272"/>
        <v>14</v>
      </c>
      <c r="AN425" s="2">
        <v>43882.611111111109</v>
      </c>
      <c r="AO425">
        <v>644</v>
      </c>
      <c r="AP425" s="1">
        <v>90000</v>
      </c>
      <c r="AQ425" t="s">
        <v>5</v>
      </c>
    </row>
    <row r="426" spans="1:43" x14ac:dyDescent="0.3">
      <c r="A426" t="str">
        <f t="shared" ca="1" si="234"/>
        <v>FY2020 Q4 Sep</v>
      </c>
      <c r="B426">
        <f t="shared" ca="1" si="235"/>
        <v>2020</v>
      </c>
      <c r="C426" s="8" t="str">
        <f t="shared" ca="1" si="236"/>
        <v>Sep</v>
      </c>
      <c r="D426" s="8" t="str">
        <f t="shared" ca="1" si="237"/>
        <v>Q4</v>
      </c>
      <c r="E426">
        <f t="shared" ca="1" si="238"/>
        <v>12</v>
      </c>
      <c r="F426">
        <f t="shared" ca="1" si="239"/>
        <v>4</v>
      </c>
      <c r="G426">
        <f t="shared" ca="1" si="240"/>
        <v>202012</v>
      </c>
      <c r="H426">
        <f t="shared" ca="1" si="241"/>
        <v>202004</v>
      </c>
      <c r="I426" t="str">
        <f t="shared" ca="1" si="242"/>
        <v>FY2020 Q3 Sep</v>
      </c>
      <c r="J426">
        <f t="shared" ca="1" si="243"/>
        <v>2020</v>
      </c>
      <c r="K426" s="8" t="str">
        <f t="shared" ca="1" si="244"/>
        <v>Sep</v>
      </c>
      <c r="L426" s="8" t="str">
        <f t="shared" ca="1" si="245"/>
        <v>Q3</v>
      </c>
      <c r="M426">
        <f t="shared" ca="1" si="246"/>
        <v>9</v>
      </c>
      <c r="N426">
        <f t="shared" ca="1" si="247"/>
        <v>3</v>
      </c>
      <c r="O426">
        <f t="shared" ca="1" si="248"/>
        <v>202009</v>
      </c>
      <c r="P426">
        <f t="shared" ca="1" si="249"/>
        <v>202003</v>
      </c>
      <c r="Q426" t="str">
        <f t="shared" si="250"/>
        <v>FY2020 Q1 Nov</v>
      </c>
      <c r="R426">
        <f t="shared" si="251"/>
        <v>2020</v>
      </c>
      <c r="S426" s="8" t="str">
        <f t="shared" si="252"/>
        <v>Nov</v>
      </c>
      <c r="T426" s="8" t="str">
        <f t="shared" si="253"/>
        <v>Q1</v>
      </c>
      <c r="U426">
        <f t="shared" si="254"/>
        <v>2</v>
      </c>
      <c r="V426">
        <f t="shared" si="255"/>
        <v>1</v>
      </c>
      <c r="W426">
        <f t="shared" si="256"/>
        <v>202002</v>
      </c>
      <c r="X426">
        <f t="shared" si="257"/>
        <v>202001</v>
      </c>
      <c r="Y426" t="str">
        <f t="shared" si="258"/>
        <v>FY2019 Q4 Nov</v>
      </c>
      <c r="Z426">
        <f t="shared" si="259"/>
        <v>2019</v>
      </c>
      <c r="AA426" s="8" t="str">
        <f t="shared" si="260"/>
        <v>Nov</v>
      </c>
      <c r="AB426" s="8" t="str">
        <f t="shared" si="261"/>
        <v>Q4</v>
      </c>
      <c r="AC426">
        <f t="shared" si="262"/>
        <v>11</v>
      </c>
      <c r="AD426">
        <f t="shared" si="263"/>
        <v>4</v>
      </c>
      <c r="AE426">
        <f t="shared" si="264"/>
        <v>201911</v>
      </c>
      <c r="AF426">
        <f t="shared" si="265"/>
        <v>201904</v>
      </c>
      <c r="AG426" s="9">
        <f t="shared" ca="1" si="266"/>
        <v>0</v>
      </c>
      <c r="AH426">
        <f t="shared" ca="1" si="267"/>
        <v>3</v>
      </c>
      <c r="AI426" s="9">
        <f t="shared" ca="1" si="268"/>
        <v>10</v>
      </c>
      <c r="AJ426" s="9">
        <f t="shared" ca="1" si="269"/>
        <v>1</v>
      </c>
      <c r="AK426" s="9">
        <f t="shared" si="270"/>
        <v>3</v>
      </c>
      <c r="AL426" s="9">
        <f t="shared" si="271"/>
        <v>45</v>
      </c>
      <c r="AM426" s="9">
        <f t="shared" si="272"/>
        <v>10</v>
      </c>
      <c r="AN426" s="2">
        <v>43774.4375</v>
      </c>
      <c r="AO426">
        <v>735</v>
      </c>
      <c r="AP426" s="1">
        <v>90000</v>
      </c>
      <c r="AQ426" t="s">
        <v>5</v>
      </c>
    </row>
    <row r="427" spans="1:43" x14ac:dyDescent="0.3">
      <c r="A427" t="str">
        <f t="shared" ca="1" si="234"/>
        <v>FY2020 Q4 Sep</v>
      </c>
      <c r="B427">
        <f t="shared" ca="1" si="235"/>
        <v>2020</v>
      </c>
      <c r="C427" s="8" t="str">
        <f t="shared" ca="1" si="236"/>
        <v>Sep</v>
      </c>
      <c r="D427" s="8" t="str">
        <f t="shared" ca="1" si="237"/>
        <v>Q4</v>
      </c>
      <c r="E427">
        <f t="shared" ca="1" si="238"/>
        <v>12</v>
      </c>
      <c r="F427">
        <f t="shared" ca="1" si="239"/>
        <v>4</v>
      </c>
      <c r="G427">
        <f t="shared" ca="1" si="240"/>
        <v>202012</v>
      </c>
      <c r="H427">
        <f t="shared" ca="1" si="241"/>
        <v>202004</v>
      </c>
      <c r="I427" t="str">
        <f t="shared" ca="1" si="242"/>
        <v>FY2020 Q3 Sep</v>
      </c>
      <c r="J427">
        <f t="shared" ca="1" si="243"/>
        <v>2020</v>
      </c>
      <c r="K427" s="8" t="str">
        <f t="shared" ca="1" si="244"/>
        <v>Sep</v>
      </c>
      <c r="L427" s="8" t="str">
        <f t="shared" ca="1" si="245"/>
        <v>Q3</v>
      </c>
      <c r="M427">
        <f t="shared" ca="1" si="246"/>
        <v>9</v>
      </c>
      <c r="N427">
        <f t="shared" ca="1" si="247"/>
        <v>3</v>
      </c>
      <c r="O427">
        <f t="shared" ca="1" si="248"/>
        <v>202009</v>
      </c>
      <c r="P427">
        <f t="shared" ca="1" si="249"/>
        <v>202003</v>
      </c>
      <c r="Q427" t="str">
        <f t="shared" si="250"/>
        <v>FY2020 Q1 Nov</v>
      </c>
      <c r="R427">
        <f t="shared" si="251"/>
        <v>2020</v>
      </c>
      <c r="S427" s="8" t="str">
        <f t="shared" si="252"/>
        <v>Nov</v>
      </c>
      <c r="T427" s="8" t="str">
        <f t="shared" si="253"/>
        <v>Q1</v>
      </c>
      <c r="U427">
        <f t="shared" si="254"/>
        <v>2</v>
      </c>
      <c r="V427">
        <f t="shared" si="255"/>
        <v>1</v>
      </c>
      <c r="W427">
        <f t="shared" si="256"/>
        <v>202002</v>
      </c>
      <c r="X427">
        <f t="shared" si="257"/>
        <v>202001</v>
      </c>
      <c r="Y427" t="str">
        <f t="shared" si="258"/>
        <v>FY2019 Q4 Nov</v>
      </c>
      <c r="Z427">
        <f t="shared" si="259"/>
        <v>2019</v>
      </c>
      <c r="AA427" s="8" t="str">
        <f t="shared" si="260"/>
        <v>Nov</v>
      </c>
      <c r="AB427" s="8" t="str">
        <f t="shared" si="261"/>
        <v>Q4</v>
      </c>
      <c r="AC427">
        <f t="shared" si="262"/>
        <v>11</v>
      </c>
      <c r="AD427">
        <f t="shared" si="263"/>
        <v>4</v>
      </c>
      <c r="AE427">
        <f t="shared" si="264"/>
        <v>201911</v>
      </c>
      <c r="AF427">
        <f t="shared" si="265"/>
        <v>201904</v>
      </c>
      <c r="AG427" s="9">
        <f t="shared" ca="1" si="266"/>
        <v>0</v>
      </c>
      <c r="AH427">
        <f t="shared" ca="1" si="267"/>
        <v>3</v>
      </c>
      <c r="AI427" s="9">
        <f t="shared" ca="1" si="268"/>
        <v>10</v>
      </c>
      <c r="AJ427" s="9">
        <f t="shared" ca="1" si="269"/>
        <v>1</v>
      </c>
      <c r="AK427" s="9">
        <f t="shared" si="270"/>
        <v>6</v>
      </c>
      <c r="AL427" s="9">
        <f t="shared" si="271"/>
        <v>47</v>
      </c>
      <c r="AM427" s="9">
        <f t="shared" si="272"/>
        <v>11</v>
      </c>
      <c r="AN427" s="2">
        <v>43791.469444444447</v>
      </c>
      <c r="AO427">
        <v>1840</v>
      </c>
      <c r="AP427" s="1">
        <v>90000</v>
      </c>
      <c r="AQ427" t="s">
        <v>5</v>
      </c>
    </row>
    <row r="428" spans="1:43" x14ac:dyDescent="0.3">
      <c r="A428" t="str">
        <f t="shared" ca="1" si="234"/>
        <v>FY2020 Q4 Sep</v>
      </c>
      <c r="B428">
        <f t="shared" ca="1" si="235"/>
        <v>2020</v>
      </c>
      <c r="C428" s="8" t="str">
        <f t="shared" ca="1" si="236"/>
        <v>Sep</v>
      </c>
      <c r="D428" s="8" t="str">
        <f t="shared" ca="1" si="237"/>
        <v>Q4</v>
      </c>
      <c r="E428">
        <f t="shared" ca="1" si="238"/>
        <v>12</v>
      </c>
      <c r="F428">
        <f t="shared" ca="1" si="239"/>
        <v>4</v>
      </c>
      <c r="G428">
        <f t="shared" ca="1" si="240"/>
        <v>202012</v>
      </c>
      <c r="H428">
        <f t="shared" ca="1" si="241"/>
        <v>202004</v>
      </c>
      <c r="I428" t="str">
        <f t="shared" ca="1" si="242"/>
        <v>FY2020 Q3 Sep</v>
      </c>
      <c r="J428">
        <f t="shared" ca="1" si="243"/>
        <v>2020</v>
      </c>
      <c r="K428" s="8" t="str">
        <f t="shared" ca="1" si="244"/>
        <v>Sep</v>
      </c>
      <c r="L428" s="8" t="str">
        <f t="shared" ca="1" si="245"/>
        <v>Q3</v>
      </c>
      <c r="M428">
        <f t="shared" ca="1" si="246"/>
        <v>9</v>
      </c>
      <c r="N428">
        <f t="shared" ca="1" si="247"/>
        <v>3</v>
      </c>
      <c r="O428">
        <f t="shared" ca="1" si="248"/>
        <v>202009</v>
      </c>
      <c r="P428">
        <f t="shared" ca="1" si="249"/>
        <v>202003</v>
      </c>
      <c r="Q428" t="str">
        <f t="shared" si="250"/>
        <v>FY2020 Q2 Feb</v>
      </c>
      <c r="R428">
        <f t="shared" si="251"/>
        <v>2020</v>
      </c>
      <c r="S428" s="8" t="str">
        <f t="shared" si="252"/>
        <v>Feb</v>
      </c>
      <c r="T428" s="8" t="str">
        <f t="shared" si="253"/>
        <v>Q2</v>
      </c>
      <c r="U428">
        <f t="shared" si="254"/>
        <v>5</v>
      </c>
      <c r="V428">
        <f t="shared" si="255"/>
        <v>2</v>
      </c>
      <c r="W428">
        <f t="shared" si="256"/>
        <v>202005</v>
      </c>
      <c r="X428">
        <f t="shared" si="257"/>
        <v>202002</v>
      </c>
      <c r="Y428" t="str">
        <f t="shared" si="258"/>
        <v>FY2020 Q1 Feb</v>
      </c>
      <c r="Z428">
        <f t="shared" si="259"/>
        <v>2020</v>
      </c>
      <c r="AA428" s="8" t="str">
        <f t="shared" si="260"/>
        <v>Feb</v>
      </c>
      <c r="AB428" s="8" t="str">
        <f t="shared" si="261"/>
        <v>Q1</v>
      </c>
      <c r="AC428">
        <f t="shared" si="262"/>
        <v>2</v>
      </c>
      <c r="AD428">
        <f t="shared" si="263"/>
        <v>1</v>
      </c>
      <c r="AE428">
        <f t="shared" si="264"/>
        <v>202002</v>
      </c>
      <c r="AF428">
        <f t="shared" si="265"/>
        <v>202001</v>
      </c>
      <c r="AG428" s="9">
        <f t="shared" ca="1" si="266"/>
        <v>0</v>
      </c>
      <c r="AH428">
        <f t="shared" ca="1" si="267"/>
        <v>2</v>
      </c>
      <c r="AI428" s="9">
        <f t="shared" ca="1" si="268"/>
        <v>7</v>
      </c>
      <c r="AJ428" s="9">
        <f t="shared" ca="1" si="269"/>
        <v>0</v>
      </c>
      <c r="AK428" s="9">
        <f t="shared" si="270"/>
        <v>4</v>
      </c>
      <c r="AL428" s="9">
        <f t="shared" si="271"/>
        <v>8</v>
      </c>
      <c r="AM428" s="9">
        <f t="shared" si="272"/>
        <v>10</v>
      </c>
      <c r="AN428" s="2">
        <v>43880.4375</v>
      </c>
      <c r="AO428">
        <v>1887</v>
      </c>
      <c r="AP428" s="1">
        <v>90000</v>
      </c>
      <c r="AQ428" t="s">
        <v>5</v>
      </c>
    </row>
    <row r="429" spans="1:43" x14ac:dyDescent="0.3">
      <c r="A429" t="str">
        <f t="shared" ca="1" si="234"/>
        <v>FY2020 Q4 Sep</v>
      </c>
      <c r="B429">
        <f t="shared" ca="1" si="235"/>
        <v>2020</v>
      </c>
      <c r="C429" s="8" t="str">
        <f t="shared" ca="1" si="236"/>
        <v>Sep</v>
      </c>
      <c r="D429" s="8" t="str">
        <f t="shared" ca="1" si="237"/>
        <v>Q4</v>
      </c>
      <c r="E429">
        <f t="shared" ca="1" si="238"/>
        <v>12</v>
      </c>
      <c r="F429">
        <f t="shared" ca="1" si="239"/>
        <v>4</v>
      </c>
      <c r="G429">
        <f t="shared" ca="1" si="240"/>
        <v>202012</v>
      </c>
      <c r="H429">
        <f t="shared" ca="1" si="241"/>
        <v>202004</v>
      </c>
      <c r="I429" t="str">
        <f t="shared" ca="1" si="242"/>
        <v>FY2020 Q3 Sep</v>
      </c>
      <c r="J429">
        <f t="shared" ca="1" si="243"/>
        <v>2020</v>
      </c>
      <c r="K429" s="8" t="str">
        <f t="shared" ca="1" si="244"/>
        <v>Sep</v>
      </c>
      <c r="L429" s="8" t="str">
        <f t="shared" ca="1" si="245"/>
        <v>Q3</v>
      </c>
      <c r="M429">
        <f t="shared" ca="1" si="246"/>
        <v>9</v>
      </c>
      <c r="N429">
        <f t="shared" ca="1" si="247"/>
        <v>3</v>
      </c>
      <c r="O429">
        <f t="shared" ca="1" si="248"/>
        <v>202009</v>
      </c>
      <c r="P429">
        <f t="shared" ca="1" si="249"/>
        <v>202003</v>
      </c>
      <c r="Q429" t="str">
        <f t="shared" si="250"/>
        <v>FY2020 Q1 Dec</v>
      </c>
      <c r="R429">
        <f t="shared" si="251"/>
        <v>2020</v>
      </c>
      <c r="S429" s="8" t="str">
        <f t="shared" si="252"/>
        <v>Dec</v>
      </c>
      <c r="T429" s="8" t="str">
        <f t="shared" si="253"/>
        <v>Q1</v>
      </c>
      <c r="U429">
        <f t="shared" si="254"/>
        <v>3</v>
      </c>
      <c r="V429">
        <f t="shared" si="255"/>
        <v>1</v>
      </c>
      <c r="W429">
        <f t="shared" si="256"/>
        <v>202003</v>
      </c>
      <c r="X429">
        <f t="shared" si="257"/>
        <v>202001</v>
      </c>
      <c r="Y429" t="str">
        <f t="shared" si="258"/>
        <v>FY2019 Q4 Dec</v>
      </c>
      <c r="Z429">
        <f t="shared" si="259"/>
        <v>2019</v>
      </c>
      <c r="AA429" s="8" t="str">
        <f t="shared" si="260"/>
        <v>Dec</v>
      </c>
      <c r="AB429" s="8" t="str">
        <f t="shared" si="261"/>
        <v>Q4</v>
      </c>
      <c r="AC429">
        <f t="shared" si="262"/>
        <v>12</v>
      </c>
      <c r="AD429">
        <f t="shared" si="263"/>
        <v>4</v>
      </c>
      <c r="AE429">
        <f t="shared" si="264"/>
        <v>201912</v>
      </c>
      <c r="AF429">
        <f t="shared" si="265"/>
        <v>201904</v>
      </c>
      <c r="AG429" s="9">
        <f t="shared" ca="1" si="266"/>
        <v>0</v>
      </c>
      <c r="AH429">
        <f t="shared" ca="1" si="267"/>
        <v>3</v>
      </c>
      <c r="AI429" s="9">
        <f t="shared" ca="1" si="268"/>
        <v>9</v>
      </c>
      <c r="AJ429" s="9">
        <f t="shared" ca="1" si="269"/>
        <v>1</v>
      </c>
      <c r="AK429" s="9">
        <f t="shared" si="270"/>
        <v>6</v>
      </c>
      <c r="AL429" s="9">
        <f t="shared" si="271"/>
        <v>49</v>
      </c>
      <c r="AM429" s="9">
        <f t="shared" si="272"/>
        <v>17</v>
      </c>
      <c r="AN429" s="2">
        <v>43805.732638888891</v>
      </c>
      <c r="AO429">
        <v>2023</v>
      </c>
      <c r="AP429" s="1">
        <v>90000</v>
      </c>
      <c r="AQ429" t="s">
        <v>5</v>
      </c>
    </row>
    <row r="430" spans="1:43" x14ac:dyDescent="0.3">
      <c r="A430" t="str">
        <f t="shared" ca="1" si="234"/>
        <v>FY2020 Q4 Sep</v>
      </c>
      <c r="B430">
        <f t="shared" ca="1" si="235"/>
        <v>2020</v>
      </c>
      <c r="C430" s="8" t="str">
        <f t="shared" ca="1" si="236"/>
        <v>Sep</v>
      </c>
      <c r="D430" s="8" t="str">
        <f t="shared" ca="1" si="237"/>
        <v>Q4</v>
      </c>
      <c r="E430">
        <f t="shared" ca="1" si="238"/>
        <v>12</v>
      </c>
      <c r="F430">
        <f t="shared" ca="1" si="239"/>
        <v>4</v>
      </c>
      <c r="G430">
        <f t="shared" ca="1" si="240"/>
        <v>202012</v>
      </c>
      <c r="H430">
        <f t="shared" ca="1" si="241"/>
        <v>202004</v>
      </c>
      <c r="I430" t="str">
        <f t="shared" ca="1" si="242"/>
        <v>FY2020 Q3 Sep</v>
      </c>
      <c r="J430">
        <f t="shared" ca="1" si="243"/>
        <v>2020</v>
      </c>
      <c r="K430" s="8" t="str">
        <f t="shared" ca="1" si="244"/>
        <v>Sep</v>
      </c>
      <c r="L430" s="8" t="str">
        <f t="shared" ca="1" si="245"/>
        <v>Q3</v>
      </c>
      <c r="M430">
        <f t="shared" ca="1" si="246"/>
        <v>9</v>
      </c>
      <c r="N430">
        <f t="shared" ca="1" si="247"/>
        <v>3</v>
      </c>
      <c r="O430">
        <f t="shared" ca="1" si="248"/>
        <v>202009</v>
      </c>
      <c r="P430">
        <f t="shared" ca="1" si="249"/>
        <v>202003</v>
      </c>
      <c r="Q430" t="str">
        <f t="shared" si="250"/>
        <v>FY2020 Q2 Feb</v>
      </c>
      <c r="R430">
        <f t="shared" si="251"/>
        <v>2020</v>
      </c>
      <c r="S430" s="8" t="str">
        <f t="shared" si="252"/>
        <v>Feb</v>
      </c>
      <c r="T430" s="8" t="str">
        <f t="shared" si="253"/>
        <v>Q2</v>
      </c>
      <c r="U430">
        <f t="shared" si="254"/>
        <v>5</v>
      </c>
      <c r="V430">
        <f t="shared" si="255"/>
        <v>2</v>
      </c>
      <c r="W430">
        <f t="shared" si="256"/>
        <v>202005</v>
      </c>
      <c r="X430">
        <f t="shared" si="257"/>
        <v>202002</v>
      </c>
      <c r="Y430" t="str">
        <f t="shared" si="258"/>
        <v>FY2020 Q1 Feb</v>
      </c>
      <c r="Z430">
        <f t="shared" si="259"/>
        <v>2020</v>
      </c>
      <c r="AA430" s="8" t="str">
        <f t="shared" si="260"/>
        <v>Feb</v>
      </c>
      <c r="AB430" s="8" t="str">
        <f t="shared" si="261"/>
        <v>Q1</v>
      </c>
      <c r="AC430">
        <f t="shared" si="262"/>
        <v>2</v>
      </c>
      <c r="AD430">
        <f t="shared" si="263"/>
        <v>1</v>
      </c>
      <c r="AE430">
        <f t="shared" si="264"/>
        <v>202002</v>
      </c>
      <c r="AF430">
        <f t="shared" si="265"/>
        <v>202001</v>
      </c>
      <c r="AG430" s="9">
        <f t="shared" ca="1" si="266"/>
        <v>0</v>
      </c>
      <c r="AH430">
        <f t="shared" ca="1" si="267"/>
        <v>2</v>
      </c>
      <c r="AI430" s="9">
        <f t="shared" ca="1" si="268"/>
        <v>7</v>
      </c>
      <c r="AJ430" s="9">
        <f t="shared" ca="1" si="269"/>
        <v>0</v>
      </c>
      <c r="AK430" s="9">
        <f t="shared" si="270"/>
        <v>6</v>
      </c>
      <c r="AL430" s="9">
        <f t="shared" si="271"/>
        <v>7</v>
      </c>
      <c r="AM430" s="9">
        <f t="shared" si="272"/>
        <v>10</v>
      </c>
      <c r="AN430" s="2">
        <v>43875.43472222222</v>
      </c>
      <c r="AO430">
        <v>2097</v>
      </c>
      <c r="AP430" s="1">
        <v>90000</v>
      </c>
      <c r="AQ430" t="s">
        <v>5</v>
      </c>
    </row>
    <row r="431" spans="1:43" x14ac:dyDescent="0.3">
      <c r="A431" t="str">
        <f t="shared" ca="1" si="234"/>
        <v>FY2020 Q4 Sep</v>
      </c>
      <c r="B431">
        <f t="shared" ca="1" si="235"/>
        <v>2020</v>
      </c>
      <c r="C431" s="8" t="str">
        <f t="shared" ca="1" si="236"/>
        <v>Sep</v>
      </c>
      <c r="D431" s="8" t="str">
        <f t="shared" ca="1" si="237"/>
        <v>Q4</v>
      </c>
      <c r="E431">
        <f t="shared" ca="1" si="238"/>
        <v>12</v>
      </c>
      <c r="F431">
        <f t="shared" ca="1" si="239"/>
        <v>4</v>
      </c>
      <c r="G431">
        <f t="shared" ca="1" si="240"/>
        <v>202012</v>
      </c>
      <c r="H431">
        <f t="shared" ca="1" si="241"/>
        <v>202004</v>
      </c>
      <c r="I431" t="str">
        <f t="shared" ca="1" si="242"/>
        <v>FY2020 Q3 Sep</v>
      </c>
      <c r="J431">
        <f t="shared" ca="1" si="243"/>
        <v>2020</v>
      </c>
      <c r="K431" s="8" t="str">
        <f t="shared" ca="1" si="244"/>
        <v>Sep</v>
      </c>
      <c r="L431" s="8" t="str">
        <f t="shared" ca="1" si="245"/>
        <v>Q3</v>
      </c>
      <c r="M431">
        <f t="shared" ca="1" si="246"/>
        <v>9</v>
      </c>
      <c r="N431">
        <f t="shared" ca="1" si="247"/>
        <v>3</v>
      </c>
      <c r="O431">
        <f t="shared" ca="1" si="248"/>
        <v>202009</v>
      </c>
      <c r="P431">
        <f t="shared" ca="1" si="249"/>
        <v>202003</v>
      </c>
      <c r="Q431" t="str">
        <f t="shared" si="250"/>
        <v>FY2020 Q1 Dec</v>
      </c>
      <c r="R431">
        <f t="shared" si="251"/>
        <v>2020</v>
      </c>
      <c r="S431" s="8" t="str">
        <f t="shared" si="252"/>
        <v>Dec</v>
      </c>
      <c r="T431" s="8" t="str">
        <f t="shared" si="253"/>
        <v>Q1</v>
      </c>
      <c r="U431">
        <f t="shared" si="254"/>
        <v>3</v>
      </c>
      <c r="V431">
        <f t="shared" si="255"/>
        <v>1</v>
      </c>
      <c r="W431">
        <f t="shared" si="256"/>
        <v>202003</v>
      </c>
      <c r="X431">
        <f t="shared" si="257"/>
        <v>202001</v>
      </c>
      <c r="Y431" t="str">
        <f t="shared" si="258"/>
        <v>FY2019 Q4 Dec</v>
      </c>
      <c r="Z431">
        <f t="shared" si="259"/>
        <v>2019</v>
      </c>
      <c r="AA431" s="8" t="str">
        <f t="shared" si="260"/>
        <v>Dec</v>
      </c>
      <c r="AB431" s="8" t="str">
        <f t="shared" si="261"/>
        <v>Q4</v>
      </c>
      <c r="AC431">
        <f t="shared" si="262"/>
        <v>12</v>
      </c>
      <c r="AD431">
        <f t="shared" si="263"/>
        <v>4</v>
      </c>
      <c r="AE431">
        <f t="shared" si="264"/>
        <v>201912</v>
      </c>
      <c r="AF431">
        <f t="shared" si="265"/>
        <v>201904</v>
      </c>
      <c r="AG431" s="9">
        <f t="shared" ca="1" si="266"/>
        <v>0</v>
      </c>
      <c r="AH431">
        <f t="shared" ca="1" si="267"/>
        <v>3</v>
      </c>
      <c r="AI431" s="9">
        <f t="shared" ca="1" si="268"/>
        <v>9</v>
      </c>
      <c r="AJ431" s="9">
        <f t="shared" ca="1" si="269"/>
        <v>1</v>
      </c>
      <c r="AK431" s="9">
        <f t="shared" si="270"/>
        <v>2</v>
      </c>
      <c r="AL431" s="9">
        <f t="shared" si="271"/>
        <v>50</v>
      </c>
      <c r="AM431" s="9">
        <f t="shared" si="272"/>
        <v>14</v>
      </c>
      <c r="AN431" s="2">
        <v>43808.611805555556</v>
      </c>
      <c r="AO431">
        <v>2236</v>
      </c>
      <c r="AP431" s="1">
        <v>90000</v>
      </c>
      <c r="AQ431" t="s">
        <v>5</v>
      </c>
    </row>
    <row r="432" spans="1:43" x14ac:dyDescent="0.3">
      <c r="A432" t="str">
        <f t="shared" ca="1" si="234"/>
        <v>FY2020 Q4 Sep</v>
      </c>
      <c r="B432">
        <f t="shared" ca="1" si="235"/>
        <v>2020</v>
      </c>
      <c r="C432" s="8" t="str">
        <f t="shared" ca="1" si="236"/>
        <v>Sep</v>
      </c>
      <c r="D432" s="8" t="str">
        <f t="shared" ca="1" si="237"/>
        <v>Q4</v>
      </c>
      <c r="E432">
        <f t="shared" ca="1" si="238"/>
        <v>12</v>
      </c>
      <c r="F432">
        <f t="shared" ca="1" si="239"/>
        <v>4</v>
      </c>
      <c r="G432">
        <f t="shared" ca="1" si="240"/>
        <v>202012</v>
      </c>
      <c r="H432">
        <f t="shared" ca="1" si="241"/>
        <v>202004</v>
      </c>
      <c r="I432" t="str">
        <f t="shared" ca="1" si="242"/>
        <v>FY2020 Q3 Sep</v>
      </c>
      <c r="J432">
        <f t="shared" ca="1" si="243"/>
        <v>2020</v>
      </c>
      <c r="K432" s="8" t="str">
        <f t="shared" ca="1" si="244"/>
        <v>Sep</v>
      </c>
      <c r="L432" s="8" t="str">
        <f t="shared" ca="1" si="245"/>
        <v>Q3</v>
      </c>
      <c r="M432">
        <f t="shared" ca="1" si="246"/>
        <v>9</v>
      </c>
      <c r="N432">
        <f t="shared" ca="1" si="247"/>
        <v>3</v>
      </c>
      <c r="O432">
        <f t="shared" ca="1" si="248"/>
        <v>202009</v>
      </c>
      <c r="P432">
        <f t="shared" ca="1" si="249"/>
        <v>202003</v>
      </c>
      <c r="Q432" t="str">
        <f t="shared" si="250"/>
        <v>FY2020 Q2 Mar</v>
      </c>
      <c r="R432">
        <f t="shared" si="251"/>
        <v>2020</v>
      </c>
      <c r="S432" s="8" t="str">
        <f t="shared" si="252"/>
        <v>Mar</v>
      </c>
      <c r="T432" s="8" t="str">
        <f t="shared" si="253"/>
        <v>Q2</v>
      </c>
      <c r="U432">
        <f t="shared" si="254"/>
        <v>6</v>
      </c>
      <c r="V432">
        <f t="shared" si="255"/>
        <v>2</v>
      </c>
      <c r="W432">
        <f t="shared" si="256"/>
        <v>202006</v>
      </c>
      <c r="X432">
        <f t="shared" si="257"/>
        <v>202002</v>
      </c>
      <c r="Y432" t="str">
        <f t="shared" si="258"/>
        <v>FY2020 Q1 Mar</v>
      </c>
      <c r="Z432">
        <f t="shared" si="259"/>
        <v>2020</v>
      </c>
      <c r="AA432" s="8" t="str">
        <f t="shared" si="260"/>
        <v>Mar</v>
      </c>
      <c r="AB432" s="8" t="str">
        <f t="shared" si="261"/>
        <v>Q1</v>
      </c>
      <c r="AC432">
        <f t="shared" si="262"/>
        <v>3</v>
      </c>
      <c r="AD432">
        <f t="shared" si="263"/>
        <v>1</v>
      </c>
      <c r="AE432">
        <f t="shared" si="264"/>
        <v>202003</v>
      </c>
      <c r="AF432">
        <f t="shared" si="265"/>
        <v>202001</v>
      </c>
      <c r="AG432" s="9">
        <f t="shared" ca="1" si="266"/>
        <v>0</v>
      </c>
      <c r="AH432">
        <f t="shared" ca="1" si="267"/>
        <v>2</v>
      </c>
      <c r="AI432" s="9">
        <f t="shared" ca="1" si="268"/>
        <v>6</v>
      </c>
      <c r="AJ432" s="9">
        <f t="shared" ca="1" si="269"/>
        <v>0</v>
      </c>
      <c r="AK432" s="9">
        <f t="shared" si="270"/>
        <v>5</v>
      </c>
      <c r="AL432" s="9">
        <f t="shared" si="271"/>
        <v>12</v>
      </c>
      <c r="AM432" s="9">
        <f t="shared" si="272"/>
        <v>13</v>
      </c>
      <c r="AN432" s="2">
        <v>43909.574305555558</v>
      </c>
      <c r="AO432">
        <v>2449</v>
      </c>
      <c r="AP432" s="1">
        <v>90000</v>
      </c>
      <c r="AQ432" t="s">
        <v>5</v>
      </c>
    </row>
    <row r="433" spans="1:43" x14ac:dyDescent="0.3">
      <c r="A433" t="str">
        <f t="shared" ca="1" si="234"/>
        <v>FY2020 Q4 Sep</v>
      </c>
      <c r="B433">
        <f t="shared" ca="1" si="235"/>
        <v>2020</v>
      </c>
      <c r="C433" s="8" t="str">
        <f t="shared" ca="1" si="236"/>
        <v>Sep</v>
      </c>
      <c r="D433" s="8" t="str">
        <f t="shared" ca="1" si="237"/>
        <v>Q4</v>
      </c>
      <c r="E433">
        <f t="shared" ca="1" si="238"/>
        <v>12</v>
      </c>
      <c r="F433">
        <f t="shared" ca="1" si="239"/>
        <v>4</v>
      </c>
      <c r="G433">
        <f t="shared" ca="1" si="240"/>
        <v>202012</v>
      </c>
      <c r="H433">
        <f t="shared" ca="1" si="241"/>
        <v>202004</v>
      </c>
      <c r="I433" t="str">
        <f t="shared" ca="1" si="242"/>
        <v>FY2020 Q3 Sep</v>
      </c>
      <c r="J433">
        <f t="shared" ca="1" si="243"/>
        <v>2020</v>
      </c>
      <c r="K433" s="8" t="str">
        <f t="shared" ca="1" si="244"/>
        <v>Sep</v>
      </c>
      <c r="L433" s="8" t="str">
        <f t="shared" ca="1" si="245"/>
        <v>Q3</v>
      </c>
      <c r="M433">
        <f t="shared" ca="1" si="246"/>
        <v>9</v>
      </c>
      <c r="N433">
        <f t="shared" ca="1" si="247"/>
        <v>3</v>
      </c>
      <c r="O433">
        <f t="shared" ca="1" si="248"/>
        <v>202009</v>
      </c>
      <c r="P433">
        <f t="shared" ca="1" si="249"/>
        <v>202003</v>
      </c>
      <c r="Q433" t="str">
        <f t="shared" si="250"/>
        <v>FY2020 Q2 Feb</v>
      </c>
      <c r="R433">
        <f t="shared" si="251"/>
        <v>2020</v>
      </c>
      <c r="S433" s="8" t="str">
        <f t="shared" si="252"/>
        <v>Feb</v>
      </c>
      <c r="T433" s="8" t="str">
        <f t="shared" si="253"/>
        <v>Q2</v>
      </c>
      <c r="U433">
        <f t="shared" si="254"/>
        <v>5</v>
      </c>
      <c r="V433">
        <f t="shared" si="255"/>
        <v>2</v>
      </c>
      <c r="W433">
        <f t="shared" si="256"/>
        <v>202005</v>
      </c>
      <c r="X433">
        <f t="shared" si="257"/>
        <v>202002</v>
      </c>
      <c r="Y433" t="str">
        <f t="shared" si="258"/>
        <v>FY2020 Q1 Feb</v>
      </c>
      <c r="Z433">
        <f t="shared" si="259"/>
        <v>2020</v>
      </c>
      <c r="AA433" s="8" t="str">
        <f t="shared" si="260"/>
        <v>Feb</v>
      </c>
      <c r="AB433" s="8" t="str">
        <f t="shared" si="261"/>
        <v>Q1</v>
      </c>
      <c r="AC433">
        <f t="shared" si="262"/>
        <v>2</v>
      </c>
      <c r="AD433">
        <f t="shared" si="263"/>
        <v>1</v>
      </c>
      <c r="AE433">
        <f t="shared" si="264"/>
        <v>202002</v>
      </c>
      <c r="AF433">
        <f t="shared" si="265"/>
        <v>202001</v>
      </c>
      <c r="AG433" s="9">
        <f t="shared" ca="1" si="266"/>
        <v>0</v>
      </c>
      <c r="AH433">
        <f t="shared" ca="1" si="267"/>
        <v>2</v>
      </c>
      <c r="AI433" s="9">
        <f t="shared" ca="1" si="268"/>
        <v>7</v>
      </c>
      <c r="AJ433" s="9">
        <f t="shared" ca="1" si="269"/>
        <v>0</v>
      </c>
      <c r="AK433" s="9">
        <f t="shared" si="270"/>
        <v>4</v>
      </c>
      <c r="AL433" s="9">
        <f t="shared" si="271"/>
        <v>8</v>
      </c>
      <c r="AM433" s="9">
        <f t="shared" si="272"/>
        <v>11</v>
      </c>
      <c r="AN433" s="2">
        <v>43880.478472222225</v>
      </c>
      <c r="AO433">
        <v>2789</v>
      </c>
      <c r="AP433" s="1">
        <v>90000</v>
      </c>
      <c r="AQ433" t="s">
        <v>5</v>
      </c>
    </row>
    <row r="434" spans="1:43" x14ac:dyDescent="0.3">
      <c r="A434" t="str">
        <f t="shared" ca="1" si="234"/>
        <v>FY2020 Q4 Sep</v>
      </c>
      <c r="B434">
        <f t="shared" ca="1" si="235"/>
        <v>2020</v>
      </c>
      <c r="C434" s="8" t="str">
        <f t="shared" ca="1" si="236"/>
        <v>Sep</v>
      </c>
      <c r="D434" s="8" t="str">
        <f t="shared" ca="1" si="237"/>
        <v>Q4</v>
      </c>
      <c r="E434">
        <f t="shared" ca="1" si="238"/>
        <v>12</v>
      </c>
      <c r="F434">
        <f t="shared" ca="1" si="239"/>
        <v>4</v>
      </c>
      <c r="G434">
        <f t="shared" ca="1" si="240"/>
        <v>202012</v>
      </c>
      <c r="H434">
        <f t="shared" ca="1" si="241"/>
        <v>202004</v>
      </c>
      <c r="I434" t="str">
        <f t="shared" ca="1" si="242"/>
        <v>FY2020 Q3 Sep</v>
      </c>
      <c r="J434">
        <f t="shared" ca="1" si="243"/>
        <v>2020</v>
      </c>
      <c r="K434" s="8" t="str">
        <f t="shared" ca="1" si="244"/>
        <v>Sep</v>
      </c>
      <c r="L434" s="8" t="str">
        <f t="shared" ca="1" si="245"/>
        <v>Q3</v>
      </c>
      <c r="M434">
        <f t="shared" ca="1" si="246"/>
        <v>9</v>
      </c>
      <c r="N434">
        <f t="shared" ca="1" si="247"/>
        <v>3</v>
      </c>
      <c r="O434">
        <f t="shared" ca="1" si="248"/>
        <v>202009</v>
      </c>
      <c r="P434">
        <f t="shared" ca="1" si="249"/>
        <v>202003</v>
      </c>
      <c r="Q434" t="str">
        <f t="shared" si="250"/>
        <v>FY2020 Q2 Jan</v>
      </c>
      <c r="R434">
        <f t="shared" si="251"/>
        <v>2020</v>
      </c>
      <c r="S434" s="8" t="str">
        <f t="shared" si="252"/>
        <v>Jan</v>
      </c>
      <c r="T434" s="8" t="str">
        <f t="shared" si="253"/>
        <v>Q2</v>
      </c>
      <c r="U434">
        <f t="shared" si="254"/>
        <v>4</v>
      </c>
      <c r="V434">
        <f t="shared" si="255"/>
        <v>2</v>
      </c>
      <c r="W434">
        <f t="shared" si="256"/>
        <v>202004</v>
      </c>
      <c r="X434">
        <f t="shared" si="257"/>
        <v>202002</v>
      </c>
      <c r="Y434" t="str">
        <f t="shared" si="258"/>
        <v>FY2020 Q1 Jan</v>
      </c>
      <c r="Z434">
        <f t="shared" si="259"/>
        <v>2020</v>
      </c>
      <c r="AA434" s="8" t="str">
        <f t="shared" si="260"/>
        <v>Jan</v>
      </c>
      <c r="AB434" s="8" t="str">
        <f t="shared" si="261"/>
        <v>Q1</v>
      </c>
      <c r="AC434">
        <f t="shared" si="262"/>
        <v>1</v>
      </c>
      <c r="AD434">
        <f t="shared" si="263"/>
        <v>1</v>
      </c>
      <c r="AE434">
        <f t="shared" si="264"/>
        <v>202001</v>
      </c>
      <c r="AF434">
        <f t="shared" si="265"/>
        <v>202001</v>
      </c>
      <c r="AG434" s="9">
        <f t="shared" ca="1" si="266"/>
        <v>0</v>
      </c>
      <c r="AH434">
        <f t="shared" ca="1" si="267"/>
        <v>3</v>
      </c>
      <c r="AI434" s="9">
        <f t="shared" ca="1" si="268"/>
        <v>8</v>
      </c>
      <c r="AJ434" s="9">
        <f t="shared" ca="1" si="269"/>
        <v>0</v>
      </c>
      <c r="AK434" s="9">
        <f t="shared" si="270"/>
        <v>5</v>
      </c>
      <c r="AL434" s="9">
        <f t="shared" si="271"/>
        <v>4</v>
      </c>
      <c r="AM434" s="9">
        <f t="shared" si="272"/>
        <v>9</v>
      </c>
      <c r="AN434" s="2">
        <v>43853.406944444447</v>
      </c>
      <c r="AO434">
        <v>3200</v>
      </c>
      <c r="AP434" s="1">
        <v>90000</v>
      </c>
      <c r="AQ434" t="s">
        <v>5</v>
      </c>
    </row>
    <row r="435" spans="1:43" x14ac:dyDescent="0.3">
      <c r="A435" t="str">
        <f t="shared" ca="1" si="234"/>
        <v>FY2020 Q4 Sep</v>
      </c>
      <c r="B435">
        <f t="shared" ca="1" si="235"/>
        <v>2020</v>
      </c>
      <c r="C435" s="8" t="str">
        <f t="shared" ca="1" si="236"/>
        <v>Sep</v>
      </c>
      <c r="D435" s="8" t="str">
        <f t="shared" ca="1" si="237"/>
        <v>Q4</v>
      </c>
      <c r="E435">
        <f t="shared" ca="1" si="238"/>
        <v>12</v>
      </c>
      <c r="F435">
        <f t="shared" ca="1" si="239"/>
        <v>4</v>
      </c>
      <c r="G435">
        <f t="shared" ca="1" si="240"/>
        <v>202012</v>
      </c>
      <c r="H435">
        <f t="shared" ca="1" si="241"/>
        <v>202004</v>
      </c>
      <c r="I435" t="str">
        <f t="shared" ca="1" si="242"/>
        <v>FY2020 Q3 Sep</v>
      </c>
      <c r="J435">
        <f t="shared" ca="1" si="243"/>
        <v>2020</v>
      </c>
      <c r="K435" s="8" t="str">
        <f t="shared" ca="1" si="244"/>
        <v>Sep</v>
      </c>
      <c r="L435" s="8" t="str">
        <f t="shared" ca="1" si="245"/>
        <v>Q3</v>
      </c>
      <c r="M435">
        <f t="shared" ca="1" si="246"/>
        <v>9</v>
      </c>
      <c r="N435">
        <f t="shared" ca="1" si="247"/>
        <v>3</v>
      </c>
      <c r="O435">
        <f t="shared" ca="1" si="248"/>
        <v>202009</v>
      </c>
      <c r="P435">
        <f t="shared" ca="1" si="249"/>
        <v>202003</v>
      </c>
      <c r="Q435" t="str">
        <f t="shared" si="250"/>
        <v>FY2020 Q2 Mar</v>
      </c>
      <c r="R435">
        <f t="shared" si="251"/>
        <v>2020</v>
      </c>
      <c r="S435" s="8" t="str">
        <f t="shared" si="252"/>
        <v>Mar</v>
      </c>
      <c r="T435" s="8" t="str">
        <f t="shared" si="253"/>
        <v>Q2</v>
      </c>
      <c r="U435">
        <f t="shared" si="254"/>
        <v>6</v>
      </c>
      <c r="V435">
        <f t="shared" si="255"/>
        <v>2</v>
      </c>
      <c r="W435">
        <f t="shared" si="256"/>
        <v>202006</v>
      </c>
      <c r="X435">
        <f t="shared" si="257"/>
        <v>202002</v>
      </c>
      <c r="Y435" t="str">
        <f t="shared" si="258"/>
        <v>FY2020 Q1 Mar</v>
      </c>
      <c r="Z435">
        <f t="shared" si="259"/>
        <v>2020</v>
      </c>
      <c r="AA435" s="8" t="str">
        <f t="shared" si="260"/>
        <v>Mar</v>
      </c>
      <c r="AB435" s="8" t="str">
        <f t="shared" si="261"/>
        <v>Q1</v>
      </c>
      <c r="AC435">
        <f t="shared" si="262"/>
        <v>3</v>
      </c>
      <c r="AD435">
        <f t="shared" si="263"/>
        <v>1</v>
      </c>
      <c r="AE435">
        <f t="shared" si="264"/>
        <v>202003</v>
      </c>
      <c r="AF435">
        <f t="shared" si="265"/>
        <v>202001</v>
      </c>
      <c r="AG435" s="9">
        <f t="shared" ca="1" si="266"/>
        <v>0</v>
      </c>
      <c r="AH435">
        <f t="shared" ca="1" si="267"/>
        <v>2</v>
      </c>
      <c r="AI435" s="9">
        <f t="shared" ca="1" si="268"/>
        <v>6</v>
      </c>
      <c r="AJ435" s="9">
        <f t="shared" ca="1" si="269"/>
        <v>0</v>
      </c>
      <c r="AK435" s="9">
        <f t="shared" si="270"/>
        <v>4</v>
      </c>
      <c r="AL435" s="9">
        <f t="shared" si="271"/>
        <v>11</v>
      </c>
      <c r="AM435" s="9">
        <f t="shared" si="272"/>
        <v>9</v>
      </c>
      <c r="AN435" s="2">
        <v>43901.410416666666</v>
      </c>
      <c r="AO435">
        <v>3212</v>
      </c>
      <c r="AP435" s="1">
        <v>90000</v>
      </c>
      <c r="AQ435" t="s">
        <v>5</v>
      </c>
    </row>
    <row r="436" spans="1:43" x14ac:dyDescent="0.3">
      <c r="A436" t="str">
        <f t="shared" ca="1" si="234"/>
        <v>FY2020 Q4 Sep</v>
      </c>
      <c r="B436">
        <f t="shared" ca="1" si="235"/>
        <v>2020</v>
      </c>
      <c r="C436" s="8" t="str">
        <f t="shared" ca="1" si="236"/>
        <v>Sep</v>
      </c>
      <c r="D436" s="8" t="str">
        <f t="shared" ca="1" si="237"/>
        <v>Q4</v>
      </c>
      <c r="E436">
        <f t="shared" ca="1" si="238"/>
        <v>12</v>
      </c>
      <c r="F436">
        <f t="shared" ca="1" si="239"/>
        <v>4</v>
      </c>
      <c r="G436">
        <f t="shared" ca="1" si="240"/>
        <v>202012</v>
      </c>
      <c r="H436">
        <f t="shared" ca="1" si="241"/>
        <v>202004</v>
      </c>
      <c r="I436" t="str">
        <f t="shared" ca="1" si="242"/>
        <v>FY2020 Q3 Sep</v>
      </c>
      <c r="J436">
        <f t="shared" ca="1" si="243"/>
        <v>2020</v>
      </c>
      <c r="K436" s="8" t="str">
        <f t="shared" ca="1" si="244"/>
        <v>Sep</v>
      </c>
      <c r="L436" s="8" t="str">
        <f t="shared" ca="1" si="245"/>
        <v>Q3</v>
      </c>
      <c r="M436">
        <f t="shared" ca="1" si="246"/>
        <v>9</v>
      </c>
      <c r="N436">
        <f t="shared" ca="1" si="247"/>
        <v>3</v>
      </c>
      <c r="O436">
        <f t="shared" ca="1" si="248"/>
        <v>202009</v>
      </c>
      <c r="P436">
        <f t="shared" ca="1" si="249"/>
        <v>202003</v>
      </c>
      <c r="Q436" t="str">
        <f t="shared" si="250"/>
        <v>FY2020 Q2 Feb</v>
      </c>
      <c r="R436">
        <f t="shared" si="251"/>
        <v>2020</v>
      </c>
      <c r="S436" s="8" t="str">
        <f t="shared" si="252"/>
        <v>Feb</v>
      </c>
      <c r="T436" s="8" t="str">
        <f t="shared" si="253"/>
        <v>Q2</v>
      </c>
      <c r="U436">
        <f t="shared" si="254"/>
        <v>5</v>
      </c>
      <c r="V436">
        <f t="shared" si="255"/>
        <v>2</v>
      </c>
      <c r="W436">
        <f t="shared" si="256"/>
        <v>202005</v>
      </c>
      <c r="X436">
        <f t="shared" si="257"/>
        <v>202002</v>
      </c>
      <c r="Y436" t="str">
        <f t="shared" si="258"/>
        <v>FY2020 Q1 Feb</v>
      </c>
      <c r="Z436">
        <f t="shared" si="259"/>
        <v>2020</v>
      </c>
      <c r="AA436" s="8" t="str">
        <f t="shared" si="260"/>
        <v>Feb</v>
      </c>
      <c r="AB436" s="8" t="str">
        <f t="shared" si="261"/>
        <v>Q1</v>
      </c>
      <c r="AC436">
        <f t="shared" si="262"/>
        <v>2</v>
      </c>
      <c r="AD436">
        <f t="shared" si="263"/>
        <v>1</v>
      </c>
      <c r="AE436">
        <f t="shared" si="264"/>
        <v>202002</v>
      </c>
      <c r="AF436">
        <f t="shared" si="265"/>
        <v>202001</v>
      </c>
      <c r="AG436" s="9">
        <f t="shared" ca="1" si="266"/>
        <v>0</v>
      </c>
      <c r="AH436">
        <f t="shared" ca="1" si="267"/>
        <v>2</v>
      </c>
      <c r="AI436" s="9">
        <f t="shared" ca="1" si="268"/>
        <v>7</v>
      </c>
      <c r="AJ436" s="9">
        <f t="shared" ca="1" si="269"/>
        <v>0</v>
      </c>
      <c r="AK436" s="9">
        <f t="shared" si="270"/>
        <v>4</v>
      </c>
      <c r="AL436" s="9">
        <f t="shared" si="271"/>
        <v>8</v>
      </c>
      <c r="AM436" s="9">
        <f t="shared" si="272"/>
        <v>17</v>
      </c>
      <c r="AN436" s="2">
        <v>43880.72152777778</v>
      </c>
      <c r="AO436">
        <v>3351</v>
      </c>
      <c r="AP436" s="1">
        <v>90000</v>
      </c>
      <c r="AQ436" t="s">
        <v>5</v>
      </c>
    </row>
    <row r="437" spans="1:43" x14ac:dyDescent="0.3">
      <c r="A437" t="str">
        <f t="shared" ca="1" si="234"/>
        <v>FY2020 Q4 Sep</v>
      </c>
      <c r="B437">
        <f t="shared" ca="1" si="235"/>
        <v>2020</v>
      </c>
      <c r="C437" s="8" t="str">
        <f t="shared" ca="1" si="236"/>
        <v>Sep</v>
      </c>
      <c r="D437" s="8" t="str">
        <f t="shared" ca="1" si="237"/>
        <v>Q4</v>
      </c>
      <c r="E437">
        <f t="shared" ca="1" si="238"/>
        <v>12</v>
      </c>
      <c r="F437">
        <f t="shared" ca="1" si="239"/>
        <v>4</v>
      </c>
      <c r="G437">
        <f t="shared" ca="1" si="240"/>
        <v>202012</v>
      </c>
      <c r="H437">
        <f t="shared" ca="1" si="241"/>
        <v>202004</v>
      </c>
      <c r="I437" t="str">
        <f t="shared" ca="1" si="242"/>
        <v>FY2020 Q3 Sep</v>
      </c>
      <c r="J437">
        <f t="shared" ca="1" si="243"/>
        <v>2020</v>
      </c>
      <c r="K437" s="8" t="str">
        <f t="shared" ca="1" si="244"/>
        <v>Sep</v>
      </c>
      <c r="L437" s="8" t="str">
        <f t="shared" ca="1" si="245"/>
        <v>Q3</v>
      </c>
      <c r="M437">
        <f t="shared" ca="1" si="246"/>
        <v>9</v>
      </c>
      <c r="N437">
        <f t="shared" ca="1" si="247"/>
        <v>3</v>
      </c>
      <c r="O437">
        <f t="shared" ca="1" si="248"/>
        <v>202009</v>
      </c>
      <c r="P437">
        <f t="shared" ca="1" si="249"/>
        <v>202003</v>
      </c>
      <c r="Q437" t="str">
        <f t="shared" si="250"/>
        <v>FY2020 Q1 Nov</v>
      </c>
      <c r="R437">
        <f t="shared" si="251"/>
        <v>2020</v>
      </c>
      <c r="S437" s="8" t="str">
        <f t="shared" si="252"/>
        <v>Nov</v>
      </c>
      <c r="T437" s="8" t="str">
        <f t="shared" si="253"/>
        <v>Q1</v>
      </c>
      <c r="U437">
        <f t="shared" si="254"/>
        <v>2</v>
      </c>
      <c r="V437">
        <f t="shared" si="255"/>
        <v>1</v>
      </c>
      <c r="W437">
        <f t="shared" si="256"/>
        <v>202002</v>
      </c>
      <c r="X437">
        <f t="shared" si="257"/>
        <v>202001</v>
      </c>
      <c r="Y437" t="str">
        <f t="shared" si="258"/>
        <v>FY2019 Q4 Nov</v>
      </c>
      <c r="Z437">
        <f t="shared" si="259"/>
        <v>2019</v>
      </c>
      <c r="AA437" s="8" t="str">
        <f t="shared" si="260"/>
        <v>Nov</v>
      </c>
      <c r="AB437" s="8" t="str">
        <f t="shared" si="261"/>
        <v>Q4</v>
      </c>
      <c r="AC437">
        <f t="shared" si="262"/>
        <v>11</v>
      </c>
      <c r="AD437">
        <f t="shared" si="263"/>
        <v>4</v>
      </c>
      <c r="AE437">
        <f t="shared" si="264"/>
        <v>201911</v>
      </c>
      <c r="AF437">
        <f t="shared" si="265"/>
        <v>201904</v>
      </c>
      <c r="AG437" s="9">
        <f t="shared" ca="1" si="266"/>
        <v>0</v>
      </c>
      <c r="AH437">
        <f t="shared" ca="1" si="267"/>
        <v>3</v>
      </c>
      <c r="AI437" s="9">
        <f t="shared" ca="1" si="268"/>
        <v>10</v>
      </c>
      <c r="AJ437" s="9">
        <f t="shared" ca="1" si="269"/>
        <v>1</v>
      </c>
      <c r="AK437" s="9">
        <f t="shared" si="270"/>
        <v>4</v>
      </c>
      <c r="AL437" s="9">
        <f t="shared" si="271"/>
        <v>47</v>
      </c>
      <c r="AM437" s="9">
        <f t="shared" si="272"/>
        <v>13</v>
      </c>
      <c r="AN437" s="2">
        <v>43789.550694444442</v>
      </c>
      <c r="AO437">
        <v>3387</v>
      </c>
      <c r="AP437" s="1">
        <v>90000</v>
      </c>
      <c r="AQ437" t="s">
        <v>5</v>
      </c>
    </row>
    <row r="438" spans="1:43" x14ac:dyDescent="0.3">
      <c r="A438" t="str">
        <f t="shared" ca="1" si="234"/>
        <v>FY2020 Q4 Sep</v>
      </c>
      <c r="B438">
        <f t="shared" ca="1" si="235"/>
        <v>2020</v>
      </c>
      <c r="C438" s="8" t="str">
        <f t="shared" ca="1" si="236"/>
        <v>Sep</v>
      </c>
      <c r="D438" s="8" t="str">
        <f t="shared" ca="1" si="237"/>
        <v>Q4</v>
      </c>
      <c r="E438">
        <f t="shared" ca="1" si="238"/>
        <v>12</v>
      </c>
      <c r="F438">
        <f t="shared" ca="1" si="239"/>
        <v>4</v>
      </c>
      <c r="G438">
        <f t="shared" ca="1" si="240"/>
        <v>202012</v>
      </c>
      <c r="H438">
        <f t="shared" ca="1" si="241"/>
        <v>202004</v>
      </c>
      <c r="I438" t="str">
        <f t="shared" ca="1" si="242"/>
        <v>FY2020 Q3 Sep</v>
      </c>
      <c r="J438">
        <f t="shared" ca="1" si="243"/>
        <v>2020</v>
      </c>
      <c r="K438" s="8" t="str">
        <f t="shared" ca="1" si="244"/>
        <v>Sep</v>
      </c>
      <c r="L438" s="8" t="str">
        <f t="shared" ca="1" si="245"/>
        <v>Q3</v>
      </c>
      <c r="M438">
        <f t="shared" ca="1" si="246"/>
        <v>9</v>
      </c>
      <c r="N438">
        <f t="shared" ca="1" si="247"/>
        <v>3</v>
      </c>
      <c r="O438">
        <f t="shared" ca="1" si="248"/>
        <v>202009</v>
      </c>
      <c r="P438">
        <f t="shared" ca="1" si="249"/>
        <v>202003</v>
      </c>
      <c r="Q438" t="str">
        <f t="shared" si="250"/>
        <v>FY2020 Q1 Dec</v>
      </c>
      <c r="R438">
        <f t="shared" si="251"/>
        <v>2020</v>
      </c>
      <c r="S438" s="8" t="str">
        <f t="shared" si="252"/>
        <v>Dec</v>
      </c>
      <c r="T438" s="8" t="str">
        <f t="shared" si="253"/>
        <v>Q1</v>
      </c>
      <c r="U438">
        <f t="shared" si="254"/>
        <v>3</v>
      </c>
      <c r="V438">
        <f t="shared" si="255"/>
        <v>1</v>
      </c>
      <c r="W438">
        <f t="shared" si="256"/>
        <v>202003</v>
      </c>
      <c r="X438">
        <f t="shared" si="257"/>
        <v>202001</v>
      </c>
      <c r="Y438" t="str">
        <f t="shared" si="258"/>
        <v>FY2019 Q4 Dec</v>
      </c>
      <c r="Z438">
        <f t="shared" si="259"/>
        <v>2019</v>
      </c>
      <c r="AA438" s="8" t="str">
        <f t="shared" si="260"/>
        <v>Dec</v>
      </c>
      <c r="AB438" s="8" t="str">
        <f t="shared" si="261"/>
        <v>Q4</v>
      </c>
      <c r="AC438">
        <f t="shared" si="262"/>
        <v>12</v>
      </c>
      <c r="AD438">
        <f t="shared" si="263"/>
        <v>4</v>
      </c>
      <c r="AE438">
        <f t="shared" si="264"/>
        <v>201912</v>
      </c>
      <c r="AF438">
        <f t="shared" si="265"/>
        <v>201904</v>
      </c>
      <c r="AG438" s="9">
        <f t="shared" ca="1" si="266"/>
        <v>0</v>
      </c>
      <c r="AH438">
        <f t="shared" ca="1" si="267"/>
        <v>3</v>
      </c>
      <c r="AI438" s="9">
        <f t="shared" ca="1" si="268"/>
        <v>9</v>
      </c>
      <c r="AJ438" s="9">
        <f t="shared" ca="1" si="269"/>
        <v>1</v>
      </c>
      <c r="AK438" s="9">
        <f t="shared" si="270"/>
        <v>3</v>
      </c>
      <c r="AL438" s="9">
        <f t="shared" si="271"/>
        <v>49</v>
      </c>
      <c r="AM438" s="9">
        <f t="shared" si="272"/>
        <v>17</v>
      </c>
      <c r="AN438" s="2">
        <v>43802.724305555559</v>
      </c>
      <c r="AO438">
        <v>3772</v>
      </c>
      <c r="AP438" s="1">
        <v>90000</v>
      </c>
      <c r="AQ438" t="s">
        <v>5</v>
      </c>
    </row>
    <row r="439" spans="1:43" x14ac:dyDescent="0.3">
      <c r="A439" t="str">
        <f t="shared" ca="1" si="234"/>
        <v>FY2020 Q4 Sep</v>
      </c>
      <c r="B439">
        <f t="shared" ca="1" si="235"/>
        <v>2020</v>
      </c>
      <c r="C439" s="8" t="str">
        <f t="shared" ca="1" si="236"/>
        <v>Sep</v>
      </c>
      <c r="D439" s="8" t="str">
        <f t="shared" ca="1" si="237"/>
        <v>Q4</v>
      </c>
      <c r="E439">
        <f t="shared" ca="1" si="238"/>
        <v>12</v>
      </c>
      <c r="F439">
        <f t="shared" ca="1" si="239"/>
        <v>4</v>
      </c>
      <c r="G439">
        <f t="shared" ca="1" si="240"/>
        <v>202012</v>
      </c>
      <c r="H439">
        <f t="shared" ca="1" si="241"/>
        <v>202004</v>
      </c>
      <c r="I439" t="str">
        <f t="shared" ca="1" si="242"/>
        <v>FY2020 Q3 Sep</v>
      </c>
      <c r="J439">
        <f t="shared" ca="1" si="243"/>
        <v>2020</v>
      </c>
      <c r="K439" s="8" t="str">
        <f t="shared" ca="1" si="244"/>
        <v>Sep</v>
      </c>
      <c r="L439" s="8" t="str">
        <f t="shared" ca="1" si="245"/>
        <v>Q3</v>
      </c>
      <c r="M439">
        <f t="shared" ca="1" si="246"/>
        <v>9</v>
      </c>
      <c r="N439">
        <f t="shared" ca="1" si="247"/>
        <v>3</v>
      </c>
      <c r="O439">
        <f t="shared" ca="1" si="248"/>
        <v>202009</v>
      </c>
      <c r="P439">
        <f t="shared" ca="1" si="249"/>
        <v>202003</v>
      </c>
      <c r="Q439" t="str">
        <f t="shared" si="250"/>
        <v>FY2020 Q2 Feb</v>
      </c>
      <c r="R439">
        <f t="shared" si="251"/>
        <v>2020</v>
      </c>
      <c r="S439" s="8" t="str">
        <f t="shared" si="252"/>
        <v>Feb</v>
      </c>
      <c r="T439" s="8" t="str">
        <f t="shared" si="253"/>
        <v>Q2</v>
      </c>
      <c r="U439">
        <f t="shared" si="254"/>
        <v>5</v>
      </c>
      <c r="V439">
        <f t="shared" si="255"/>
        <v>2</v>
      </c>
      <c r="W439">
        <f t="shared" si="256"/>
        <v>202005</v>
      </c>
      <c r="X439">
        <f t="shared" si="257"/>
        <v>202002</v>
      </c>
      <c r="Y439" t="str">
        <f t="shared" si="258"/>
        <v>FY2020 Q1 Feb</v>
      </c>
      <c r="Z439">
        <f t="shared" si="259"/>
        <v>2020</v>
      </c>
      <c r="AA439" s="8" t="str">
        <f t="shared" si="260"/>
        <v>Feb</v>
      </c>
      <c r="AB439" s="8" t="str">
        <f t="shared" si="261"/>
        <v>Q1</v>
      </c>
      <c r="AC439">
        <f t="shared" si="262"/>
        <v>2</v>
      </c>
      <c r="AD439">
        <f t="shared" si="263"/>
        <v>1</v>
      </c>
      <c r="AE439">
        <f t="shared" si="264"/>
        <v>202002</v>
      </c>
      <c r="AF439">
        <f t="shared" si="265"/>
        <v>202001</v>
      </c>
      <c r="AG439" s="9">
        <f t="shared" ca="1" si="266"/>
        <v>0</v>
      </c>
      <c r="AH439">
        <f t="shared" ca="1" si="267"/>
        <v>2</v>
      </c>
      <c r="AI439" s="9">
        <f t="shared" ca="1" si="268"/>
        <v>7</v>
      </c>
      <c r="AJ439" s="9">
        <f t="shared" ca="1" si="269"/>
        <v>0</v>
      </c>
      <c r="AK439" s="9">
        <f t="shared" si="270"/>
        <v>4</v>
      </c>
      <c r="AL439" s="9">
        <f t="shared" si="271"/>
        <v>9</v>
      </c>
      <c r="AM439" s="9">
        <f t="shared" si="272"/>
        <v>11</v>
      </c>
      <c r="AN439" s="2">
        <v>43887.465277777781</v>
      </c>
      <c r="AO439">
        <v>3783</v>
      </c>
      <c r="AP439" s="1">
        <v>90000</v>
      </c>
      <c r="AQ439" t="s">
        <v>5</v>
      </c>
    </row>
    <row r="440" spans="1:43" x14ac:dyDescent="0.3">
      <c r="A440" t="str">
        <f t="shared" ca="1" si="234"/>
        <v>FY2020 Q4 Sep</v>
      </c>
      <c r="B440">
        <f t="shared" ca="1" si="235"/>
        <v>2020</v>
      </c>
      <c r="C440" s="8" t="str">
        <f t="shared" ca="1" si="236"/>
        <v>Sep</v>
      </c>
      <c r="D440" s="8" t="str">
        <f t="shared" ca="1" si="237"/>
        <v>Q4</v>
      </c>
      <c r="E440">
        <f t="shared" ca="1" si="238"/>
        <v>12</v>
      </c>
      <c r="F440">
        <f t="shared" ca="1" si="239"/>
        <v>4</v>
      </c>
      <c r="G440">
        <f t="shared" ca="1" si="240"/>
        <v>202012</v>
      </c>
      <c r="H440">
        <f t="shared" ca="1" si="241"/>
        <v>202004</v>
      </c>
      <c r="I440" t="str">
        <f t="shared" ca="1" si="242"/>
        <v>FY2020 Q3 Sep</v>
      </c>
      <c r="J440">
        <f t="shared" ca="1" si="243"/>
        <v>2020</v>
      </c>
      <c r="K440" s="8" t="str">
        <f t="shared" ca="1" si="244"/>
        <v>Sep</v>
      </c>
      <c r="L440" s="8" t="str">
        <f t="shared" ca="1" si="245"/>
        <v>Q3</v>
      </c>
      <c r="M440">
        <f t="shared" ca="1" si="246"/>
        <v>9</v>
      </c>
      <c r="N440">
        <f t="shared" ca="1" si="247"/>
        <v>3</v>
      </c>
      <c r="O440">
        <f t="shared" ca="1" si="248"/>
        <v>202009</v>
      </c>
      <c r="P440">
        <f t="shared" ca="1" si="249"/>
        <v>202003</v>
      </c>
      <c r="Q440" t="str">
        <f t="shared" si="250"/>
        <v>FY2020 Q1 Nov</v>
      </c>
      <c r="R440">
        <f t="shared" si="251"/>
        <v>2020</v>
      </c>
      <c r="S440" s="8" t="str">
        <f t="shared" si="252"/>
        <v>Nov</v>
      </c>
      <c r="T440" s="8" t="str">
        <f t="shared" si="253"/>
        <v>Q1</v>
      </c>
      <c r="U440">
        <f t="shared" si="254"/>
        <v>2</v>
      </c>
      <c r="V440">
        <f t="shared" si="255"/>
        <v>1</v>
      </c>
      <c r="W440">
        <f t="shared" si="256"/>
        <v>202002</v>
      </c>
      <c r="X440">
        <f t="shared" si="257"/>
        <v>202001</v>
      </c>
      <c r="Y440" t="str">
        <f t="shared" si="258"/>
        <v>FY2019 Q4 Nov</v>
      </c>
      <c r="Z440">
        <f t="shared" si="259"/>
        <v>2019</v>
      </c>
      <c r="AA440" s="8" t="str">
        <f t="shared" si="260"/>
        <v>Nov</v>
      </c>
      <c r="AB440" s="8" t="str">
        <f t="shared" si="261"/>
        <v>Q4</v>
      </c>
      <c r="AC440">
        <f t="shared" si="262"/>
        <v>11</v>
      </c>
      <c r="AD440">
        <f t="shared" si="263"/>
        <v>4</v>
      </c>
      <c r="AE440">
        <f t="shared" si="264"/>
        <v>201911</v>
      </c>
      <c r="AF440">
        <f t="shared" si="265"/>
        <v>201904</v>
      </c>
      <c r="AG440" s="9">
        <f t="shared" ca="1" si="266"/>
        <v>0</v>
      </c>
      <c r="AH440">
        <f t="shared" ca="1" si="267"/>
        <v>3</v>
      </c>
      <c r="AI440" s="9">
        <f t="shared" ca="1" si="268"/>
        <v>10</v>
      </c>
      <c r="AJ440" s="9">
        <f t="shared" ca="1" si="269"/>
        <v>1</v>
      </c>
      <c r="AK440" s="9">
        <f t="shared" si="270"/>
        <v>5</v>
      </c>
      <c r="AL440" s="9">
        <f t="shared" si="271"/>
        <v>45</v>
      </c>
      <c r="AM440" s="9">
        <f t="shared" si="272"/>
        <v>14</v>
      </c>
      <c r="AN440" s="2">
        <v>43776.615277777775</v>
      </c>
      <c r="AO440">
        <v>4193</v>
      </c>
      <c r="AP440" s="1">
        <v>90000</v>
      </c>
      <c r="AQ440" t="s">
        <v>5</v>
      </c>
    </row>
    <row r="441" spans="1:43" x14ac:dyDescent="0.3">
      <c r="A441" t="str">
        <f t="shared" ca="1" si="234"/>
        <v>FY2020 Q4 Sep</v>
      </c>
      <c r="B441">
        <f t="shared" ca="1" si="235"/>
        <v>2020</v>
      </c>
      <c r="C441" s="8" t="str">
        <f t="shared" ca="1" si="236"/>
        <v>Sep</v>
      </c>
      <c r="D441" s="8" t="str">
        <f t="shared" ca="1" si="237"/>
        <v>Q4</v>
      </c>
      <c r="E441">
        <f t="shared" ca="1" si="238"/>
        <v>12</v>
      </c>
      <c r="F441">
        <f t="shared" ca="1" si="239"/>
        <v>4</v>
      </c>
      <c r="G441">
        <f t="shared" ca="1" si="240"/>
        <v>202012</v>
      </c>
      <c r="H441">
        <f t="shared" ca="1" si="241"/>
        <v>202004</v>
      </c>
      <c r="I441" t="str">
        <f t="shared" ca="1" si="242"/>
        <v>FY2020 Q3 Sep</v>
      </c>
      <c r="J441">
        <f t="shared" ca="1" si="243"/>
        <v>2020</v>
      </c>
      <c r="K441" s="8" t="str">
        <f t="shared" ca="1" si="244"/>
        <v>Sep</v>
      </c>
      <c r="L441" s="8" t="str">
        <f t="shared" ca="1" si="245"/>
        <v>Q3</v>
      </c>
      <c r="M441">
        <f t="shared" ca="1" si="246"/>
        <v>9</v>
      </c>
      <c r="N441">
        <f t="shared" ca="1" si="247"/>
        <v>3</v>
      </c>
      <c r="O441">
        <f t="shared" ca="1" si="248"/>
        <v>202009</v>
      </c>
      <c r="P441">
        <f t="shared" ca="1" si="249"/>
        <v>202003</v>
      </c>
      <c r="Q441" t="str">
        <f t="shared" si="250"/>
        <v>FY2020 Q2 Mar</v>
      </c>
      <c r="R441">
        <f t="shared" si="251"/>
        <v>2020</v>
      </c>
      <c r="S441" s="8" t="str">
        <f t="shared" si="252"/>
        <v>Mar</v>
      </c>
      <c r="T441" s="8" t="str">
        <f t="shared" si="253"/>
        <v>Q2</v>
      </c>
      <c r="U441">
        <f t="shared" si="254"/>
        <v>6</v>
      </c>
      <c r="V441">
        <f t="shared" si="255"/>
        <v>2</v>
      </c>
      <c r="W441">
        <f t="shared" si="256"/>
        <v>202006</v>
      </c>
      <c r="X441">
        <f t="shared" si="257"/>
        <v>202002</v>
      </c>
      <c r="Y441" t="str">
        <f t="shared" si="258"/>
        <v>FY2020 Q1 Mar</v>
      </c>
      <c r="Z441">
        <f t="shared" si="259"/>
        <v>2020</v>
      </c>
      <c r="AA441" s="8" t="str">
        <f t="shared" si="260"/>
        <v>Mar</v>
      </c>
      <c r="AB441" s="8" t="str">
        <f t="shared" si="261"/>
        <v>Q1</v>
      </c>
      <c r="AC441">
        <f t="shared" si="262"/>
        <v>3</v>
      </c>
      <c r="AD441">
        <f t="shared" si="263"/>
        <v>1</v>
      </c>
      <c r="AE441">
        <f t="shared" si="264"/>
        <v>202003</v>
      </c>
      <c r="AF441">
        <f t="shared" si="265"/>
        <v>202001</v>
      </c>
      <c r="AG441" s="9">
        <f t="shared" ca="1" si="266"/>
        <v>0</v>
      </c>
      <c r="AH441">
        <f t="shared" ca="1" si="267"/>
        <v>2</v>
      </c>
      <c r="AI441" s="9">
        <f t="shared" ca="1" si="268"/>
        <v>6</v>
      </c>
      <c r="AJ441" s="9">
        <f t="shared" ca="1" si="269"/>
        <v>0</v>
      </c>
      <c r="AK441" s="9">
        <f t="shared" si="270"/>
        <v>6</v>
      </c>
      <c r="AL441" s="9">
        <f t="shared" si="271"/>
        <v>12</v>
      </c>
      <c r="AM441" s="9">
        <f t="shared" si="272"/>
        <v>10</v>
      </c>
      <c r="AN441" s="2">
        <v>43910.436805555553</v>
      </c>
      <c r="AO441">
        <v>4239</v>
      </c>
      <c r="AP441" s="1">
        <v>90000</v>
      </c>
      <c r="AQ441" t="s">
        <v>5</v>
      </c>
    </row>
    <row r="442" spans="1:43" x14ac:dyDescent="0.3">
      <c r="A442" t="str">
        <f t="shared" ca="1" si="234"/>
        <v>FY2020 Q4 Sep</v>
      </c>
      <c r="B442">
        <f t="shared" ca="1" si="235"/>
        <v>2020</v>
      </c>
      <c r="C442" s="8" t="str">
        <f t="shared" ca="1" si="236"/>
        <v>Sep</v>
      </c>
      <c r="D442" s="8" t="str">
        <f t="shared" ca="1" si="237"/>
        <v>Q4</v>
      </c>
      <c r="E442">
        <f t="shared" ca="1" si="238"/>
        <v>12</v>
      </c>
      <c r="F442">
        <f t="shared" ca="1" si="239"/>
        <v>4</v>
      </c>
      <c r="G442">
        <f t="shared" ca="1" si="240"/>
        <v>202012</v>
      </c>
      <c r="H442">
        <f t="shared" ca="1" si="241"/>
        <v>202004</v>
      </c>
      <c r="I442" t="str">
        <f t="shared" ca="1" si="242"/>
        <v>FY2020 Q3 Sep</v>
      </c>
      <c r="J442">
        <f t="shared" ca="1" si="243"/>
        <v>2020</v>
      </c>
      <c r="K442" s="8" t="str">
        <f t="shared" ca="1" si="244"/>
        <v>Sep</v>
      </c>
      <c r="L442" s="8" t="str">
        <f t="shared" ca="1" si="245"/>
        <v>Q3</v>
      </c>
      <c r="M442">
        <f t="shared" ca="1" si="246"/>
        <v>9</v>
      </c>
      <c r="N442">
        <f t="shared" ca="1" si="247"/>
        <v>3</v>
      </c>
      <c r="O442">
        <f t="shared" ca="1" si="248"/>
        <v>202009</v>
      </c>
      <c r="P442">
        <f t="shared" ca="1" si="249"/>
        <v>202003</v>
      </c>
      <c r="Q442" t="str">
        <f t="shared" si="250"/>
        <v>FY2020 Q1 Dec</v>
      </c>
      <c r="R442">
        <f t="shared" si="251"/>
        <v>2020</v>
      </c>
      <c r="S442" s="8" t="str">
        <f t="shared" si="252"/>
        <v>Dec</v>
      </c>
      <c r="T442" s="8" t="str">
        <f t="shared" si="253"/>
        <v>Q1</v>
      </c>
      <c r="U442">
        <f t="shared" si="254"/>
        <v>3</v>
      </c>
      <c r="V442">
        <f t="shared" si="255"/>
        <v>1</v>
      </c>
      <c r="W442">
        <f t="shared" si="256"/>
        <v>202003</v>
      </c>
      <c r="X442">
        <f t="shared" si="257"/>
        <v>202001</v>
      </c>
      <c r="Y442" t="str">
        <f t="shared" si="258"/>
        <v>FY2019 Q4 Dec</v>
      </c>
      <c r="Z442">
        <f t="shared" si="259"/>
        <v>2019</v>
      </c>
      <c r="AA442" s="8" t="str">
        <f t="shared" si="260"/>
        <v>Dec</v>
      </c>
      <c r="AB442" s="8" t="str">
        <f t="shared" si="261"/>
        <v>Q4</v>
      </c>
      <c r="AC442">
        <f t="shared" si="262"/>
        <v>12</v>
      </c>
      <c r="AD442">
        <f t="shared" si="263"/>
        <v>4</v>
      </c>
      <c r="AE442">
        <f t="shared" si="264"/>
        <v>201912</v>
      </c>
      <c r="AF442">
        <f t="shared" si="265"/>
        <v>201904</v>
      </c>
      <c r="AG442" s="9">
        <f t="shared" ca="1" si="266"/>
        <v>0</v>
      </c>
      <c r="AH442">
        <f t="shared" ca="1" si="267"/>
        <v>3</v>
      </c>
      <c r="AI442" s="9">
        <f t="shared" ca="1" si="268"/>
        <v>9</v>
      </c>
      <c r="AJ442" s="9">
        <f t="shared" ca="1" si="269"/>
        <v>1</v>
      </c>
      <c r="AK442" s="9">
        <f t="shared" si="270"/>
        <v>2</v>
      </c>
      <c r="AL442" s="9">
        <f t="shared" si="271"/>
        <v>50</v>
      </c>
      <c r="AM442" s="9">
        <f t="shared" si="272"/>
        <v>15</v>
      </c>
      <c r="AN442" s="2">
        <v>43808.647222222222</v>
      </c>
      <c r="AO442">
        <v>4380</v>
      </c>
      <c r="AP442" s="1">
        <v>90000</v>
      </c>
      <c r="AQ442" t="s">
        <v>5</v>
      </c>
    </row>
    <row r="443" spans="1:43" x14ac:dyDescent="0.3">
      <c r="A443" t="str">
        <f t="shared" ca="1" si="234"/>
        <v>FY2020 Q4 Sep</v>
      </c>
      <c r="B443">
        <f t="shared" ca="1" si="235"/>
        <v>2020</v>
      </c>
      <c r="C443" s="8" t="str">
        <f t="shared" ca="1" si="236"/>
        <v>Sep</v>
      </c>
      <c r="D443" s="8" t="str">
        <f t="shared" ca="1" si="237"/>
        <v>Q4</v>
      </c>
      <c r="E443">
        <f t="shared" ca="1" si="238"/>
        <v>12</v>
      </c>
      <c r="F443">
        <f t="shared" ca="1" si="239"/>
        <v>4</v>
      </c>
      <c r="G443">
        <f t="shared" ca="1" si="240"/>
        <v>202012</v>
      </c>
      <c r="H443">
        <f t="shared" ca="1" si="241"/>
        <v>202004</v>
      </c>
      <c r="I443" t="str">
        <f t="shared" ca="1" si="242"/>
        <v>FY2020 Q3 Sep</v>
      </c>
      <c r="J443">
        <f t="shared" ca="1" si="243"/>
        <v>2020</v>
      </c>
      <c r="K443" s="8" t="str">
        <f t="shared" ca="1" si="244"/>
        <v>Sep</v>
      </c>
      <c r="L443" s="8" t="str">
        <f t="shared" ca="1" si="245"/>
        <v>Q3</v>
      </c>
      <c r="M443">
        <f t="shared" ca="1" si="246"/>
        <v>9</v>
      </c>
      <c r="N443">
        <f t="shared" ca="1" si="247"/>
        <v>3</v>
      </c>
      <c r="O443">
        <f t="shared" ca="1" si="248"/>
        <v>202009</v>
      </c>
      <c r="P443">
        <f t="shared" ca="1" si="249"/>
        <v>202003</v>
      </c>
      <c r="Q443" t="str">
        <f t="shared" si="250"/>
        <v>FY2019 Q4 Sep</v>
      </c>
      <c r="R443">
        <f t="shared" si="251"/>
        <v>2019</v>
      </c>
      <c r="S443" s="8" t="str">
        <f t="shared" si="252"/>
        <v>Sep</v>
      </c>
      <c r="T443" s="8" t="str">
        <f t="shared" si="253"/>
        <v>Q4</v>
      </c>
      <c r="U443">
        <f t="shared" si="254"/>
        <v>12</v>
      </c>
      <c r="V443">
        <f t="shared" si="255"/>
        <v>4</v>
      </c>
      <c r="W443">
        <f t="shared" si="256"/>
        <v>201912</v>
      </c>
      <c r="X443">
        <f t="shared" si="257"/>
        <v>201904</v>
      </c>
      <c r="Y443" t="str">
        <f t="shared" si="258"/>
        <v>FY2019 Q3 Sep</v>
      </c>
      <c r="Z443">
        <f t="shared" si="259"/>
        <v>2019</v>
      </c>
      <c r="AA443" s="8" t="str">
        <f t="shared" si="260"/>
        <v>Sep</v>
      </c>
      <c r="AB443" s="8" t="str">
        <f t="shared" si="261"/>
        <v>Q3</v>
      </c>
      <c r="AC443">
        <f t="shared" si="262"/>
        <v>9</v>
      </c>
      <c r="AD443">
        <f t="shared" si="263"/>
        <v>3</v>
      </c>
      <c r="AE443">
        <f t="shared" si="264"/>
        <v>201909</v>
      </c>
      <c r="AF443">
        <f t="shared" si="265"/>
        <v>201903</v>
      </c>
      <c r="AG443" s="9">
        <f t="shared" ca="1" si="266"/>
        <v>1</v>
      </c>
      <c r="AH443">
        <f t="shared" ca="1" si="267"/>
        <v>4</v>
      </c>
      <c r="AI443" s="9">
        <f t="shared" ca="1" si="268"/>
        <v>12</v>
      </c>
      <c r="AJ443" s="9">
        <f t="shared" ca="1" si="269"/>
        <v>1</v>
      </c>
      <c r="AK443" s="9">
        <f t="shared" si="270"/>
        <v>3</v>
      </c>
      <c r="AL443" s="9">
        <f t="shared" si="271"/>
        <v>39</v>
      </c>
      <c r="AM443" s="9">
        <f t="shared" si="272"/>
        <v>16</v>
      </c>
      <c r="AN443" s="2">
        <v>43732.69027777778</v>
      </c>
      <c r="AO443">
        <v>4999</v>
      </c>
      <c r="AP443" s="1">
        <v>90000</v>
      </c>
      <c r="AQ443" t="s">
        <v>5</v>
      </c>
    </row>
    <row r="444" spans="1:43" x14ac:dyDescent="0.3">
      <c r="A444" t="str">
        <f t="shared" ca="1" si="234"/>
        <v>FY2020 Q4 Sep</v>
      </c>
      <c r="B444">
        <f t="shared" ca="1" si="235"/>
        <v>2020</v>
      </c>
      <c r="C444" s="8" t="str">
        <f t="shared" ca="1" si="236"/>
        <v>Sep</v>
      </c>
      <c r="D444" s="8" t="str">
        <f t="shared" ca="1" si="237"/>
        <v>Q4</v>
      </c>
      <c r="E444">
        <f t="shared" ca="1" si="238"/>
        <v>12</v>
      </c>
      <c r="F444">
        <f t="shared" ca="1" si="239"/>
        <v>4</v>
      </c>
      <c r="G444">
        <f t="shared" ca="1" si="240"/>
        <v>202012</v>
      </c>
      <c r="H444">
        <f t="shared" ca="1" si="241"/>
        <v>202004</v>
      </c>
      <c r="I444" t="str">
        <f t="shared" ca="1" si="242"/>
        <v>FY2020 Q3 Sep</v>
      </c>
      <c r="J444">
        <f t="shared" ca="1" si="243"/>
        <v>2020</v>
      </c>
      <c r="K444" s="8" t="str">
        <f t="shared" ca="1" si="244"/>
        <v>Sep</v>
      </c>
      <c r="L444" s="8" t="str">
        <f t="shared" ca="1" si="245"/>
        <v>Q3</v>
      </c>
      <c r="M444">
        <f t="shared" ca="1" si="246"/>
        <v>9</v>
      </c>
      <c r="N444">
        <f t="shared" ca="1" si="247"/>
        <v>3</v>
      </c>
      <c r="O444">
        <f t="shared" ca="1" si="248"/>
        <v>202009</v>
      </c>
      <c r="P444">
        <f t="shared" ca="1" si="249"/>
        <v>202003</v>
      </c>
      <c r="Q444" t="str">
        <f t="shared" si="250"/>
        <v>FY2020 Q2 Feb</v>
      </c>
      <c r="R444">
        <f t="shared" si="251"/>
        <v>2020</v>
      </c>
      <c r="S444" s="8" t="str">
        <f t="shared" si="252"/>
        <v>Feb</v>
      </c>
      <c r="T444" s="8" t="str">
        <f t="shared" si="253"/>
        <v>Q2</v>
      </c>
      <c r="U444">
        <f t="shared" si="254"/>
        <v>5</v>
      </c>
      <c r="V444">
        <f t="shared" si="255"/>
        <v>2</v>
      </c>
      <c r="W444">
        <f t="shared" si="256"/>
        <v>202005</v>
      </c>
      <c r="X444">
        <f t="shared" si="257"/>
        <v>202002</v>
      </c>
      <c r="Y444" t="str">
        <f t="shared" si="258"/>
        <v>FY2020 Q1 Feb</v>
      </c>
      <c r="Z444">
        <f t="shared" si="259"/>
        <v>2020</v>
      </c>
      <c r="AA444" s="8" t="str">
        <f t="shared" si="260"/>
        <v>Feb</v>
      </c>
      <c r="AB444" s="8" t="str">
        <f t="shared" si="261"/>
        <v>Q1</v>
      </c>
      <c r="AC444">
        <f t="shared" si="262"/>
        <v>2</v>
      </c>
      <c r="AD444">
        <f t="shared" si="263"/>
        <v>1</v>
      </c>
      <c r="AE444">
        <f t="shared" si="264"/>
        <v>202002</v>
      </c>
      <c r="AF444">
        <f t="shared" si="265"/>
        <v>202001</v>
      </c>
      <c r="AG444" s="9">
        <f t="shared" ca="1" si="266"/>
        <v>0</v>
      </c>
      <c r="AH444">
        <f t="shared" ca="1" si="267"/>
        <v>2</v>
      </c>
      <c r="AI444" s="9">
        <f t="shared" ca="1" si="268"/>
        <v>7</v>
      </c>
      <c r="AJ444" s="9">
        <f t="shared" ca="1" si="269"/>
        <v>0</v>
      </c>
      <c r="AK444" s="9">
        <f t="shared" si="270"/>
        <v>5</v>
      </c>
      <c r="AL444" s="9">
        <f t="shared" si="271"/>
        <v>9</v>
      </c>
      <c r="AM444" s="9">
        <f t="shared" si="272"/>
        <v>16</v>
      </c>
      <c r="AN444" s="2">
        <v>43888.674305555556</v>
      </c>
      <c r="AO444">
        <v>5161</v>
      </c>
      <c r="AP444" s="1">
        <v>90000</v>
      </c>
      <c r="AQ444" t="s">
        <v>5</v>
      </c>
    </row>
    <row r="445" spans="1:43" x14ac:dyDescent="0.3">
      <c r="A445" t="str">
        <f t="shared" ca="1" si="234"/>
        <v>FY2020 Q4 Sep</v>
      </c>
      <c r="B445">
        <f t="shared" ca="1" si="235"/>
        <v>2020</v>
      </c>
      <c r="C445" s="8" t="str">
        <f t="shared" ca="1" si="236"/>
        <v>Sep</v>
      </c>
      <c r="D445" s="8" t="str">
        <f t="shared" ca="1" si="237"/>
        <v>Q4</v>
      </c>
      <c r="E445">
        <f t="shared" ca="1" si="238"/>
        <v>12</v>
      </c>
      <c r="F445">
        <f t="shared" ca="1" si="239"/>
        <v>4</v>
      </c>
      <c r="G445">
        <f t="shared" ca="1" si="240"/>
        <v>202012</v>
      </c>
      <c r="H445">
        <f t="shared" ca="1" si="241"/>
        <v>202004</v>
      </c>
      <c r="I445" t="str">
        <f t="shared" ca="1" si="242"/>
        <v>FY2020 Q3 Sep</v>
      </c>
      <c r="J445">
        <f t="shared" ca="1" si="243"/>
        <v>2020</v>
      </c>
      <c r="K445" s="8" t="str">
        <f t="shared" ca="1" si="244"/>
        <v>Sep</v>
      </c>
      <c r="L445" s="8" t="str">
        <f t="shared" ca="1" si="245"/>
        <v>Q3</v>
      </c>
      <c r="M445">
        <f t="shared" ca="1" si="246"/>
        <v>9</v>
      </c>
      <c r="N445">
        <f t="shared" ca="1" si="247"/>
        <v>3</v>
      </c>
      <c r="O445">
        <f t="shared" ca="1" si="248"/>
        <v>202009</v>
      </c>
      <c r="P445">
        <f t="shared" ca="1" si="249"/>
        <v>202003</v>
      </c>
      <c r="Q445" t="str">
        <f t="shared" si="250"/>
        <v>FY2020 Q2 Mar</v>
      </c>
      <c r="R445">
        <f t="shared" si="251"/>
        <v>2020</v>
      </c>
      <c r="S445" s="8" t="str">
        <f t="shared" si="252"/>
        <v>Mar</v>
      </c>
      <c r="T445" s="8" t="str">
        <f t="shared" si="253"/>
        <v>Q2</v>
      </c>
      <c r="U445">
        <f t="shared" si="254"/>
        <v>6</v>
      </c>
      <c r="V445">
        <f t="shared" si="255"/>
        <v>2</v>
      </c>
      <c r="W445">
        <f t="shared" si="256"/>
        <v>202006</v>
      </c>
      <c r="X445">
        <f t="shared" si="257"/>
        <v>202002</v>
      </c>
      <c r="Y445" t="str">
        <f t="shared" si="258"/>
        <v>FY2020 Q1 Mar</v>
      </c>
      <c r="Z445">
        <f t="shared" si="259"/>
        <v>2020</v>
      </c>
      <c r="AA445" s="8" t="str">
        <f t="shared" si="260"/>
        <v>Mar</v>
      </c>
      <c r="AB445" s="8" t="str">
        <f t="shared" si="261"/>
        <v>Q1</v>
      </c>
      <c r="AC445">
        <f t="shared" si="262"/>
        <v>3</v>
      </c>
      <c r="AD445">
        <f t="shared" si="263"/>
        <v>1</v>
      </c>
      <c r="AE445">
        <f t="shared" si="264"/>
        <v>202003</v>
      </c>
      <c r="AF445">
        <f t="shared" si="265"/>
        <v>202001</v>
      </c>
      <c r="AG445" s="9">
        <f t="shared" ca="1" si="266"/>
        <v>0</v>
      </c>
      <c r="AH445">
        <f t="shared" ca="1" si="267"/>
        <v>2</v>
      </c>
      <c r="AI445" s="9">
        <f t="shared" ca="1" si="268"/>
        <v>6</v>
      </c>
      <c r="AJ445" s="9">
        <f t="shared" ca="1" si="269"/>
        <v>0</v>
      </c>
      <c r="AK445" s="9">
        <f t="shared" si="270"/>
        <v>4</v>
      </c>
      <c r="AL445" s="9">
        <f t="shared" si="271"/>
        <v>11</v>
      </c>
      <c r="AM445" s="9">
        <f t="shared" si="272"/>
        <v>17</v>
      </c>
      <c r="AN445" s="2">
        <v>43901.724999999999</v>
      </c>
      <c r="AO445">
        <v>5365</v>
      </c>
      <c r="AP445" s="1">
        <v>90000</v>
      </c>
      <c r="AQ445" t="s">
        <v>5</v>
      </c>
    </row>
    <row r="446" spans="1:43" x14ac:dyDescent="0.3">
      <c r="A446" t="str">
        <f t="shared" ca="1" si="234"/>
        <v>FY2020 Q4 Sep</v>
      </c>
      <c r="B446">
        <f t="shared" ca="1" si="235"/>
        <v>2020</v>
      </c>
      <c r="C446" s="8" t="str">
        <f t="shared" ca="1" si="236"/>
        <v>Sep</v>
      </c>
      <c r="D446" s="8" t="str">
        <f t="shared" ca="1" si="237"/>
        <v>Q4</v>
      </c>
      <c r="E446">
        <f t="shared" ca="1" si="238"/>
        <v>12</v>
      </c>
      <c r="F446">
        <f t="shared" ca="1" si="239"/>
        <v>4</v>
      </c>
      <c r="G446">
        <f t="shared" ca="1" si="240"/>
        <v>202012</v>
      </c>
      <c r="H446">
        <f t="shared" ca="1" si="241"/>
        <v>202004</v>
      </c>
      <c r="I446" t="str">
        <f t="shared" ca="1" si="242"/>
        <v>FY2020 Q3 Sep</v>
      </c>
      <c r="J446">
        <f t="shared" ca="1" si="243"/>
        <v>2020</v>
      </c>
      <c r="K446" s="8" t="str">
        <f t="shared" ca="1" si="244"/>
        <v>Sep</v>
      </c>
      <c r="L446" s="8" t="str">
        <f t="shared" ca="1" si="245"/>
        <v>Q3</v>
      </c>
      <c r="M446">
        <f t="shared" ca="1" si="246"/>
        <v>9</v>
      </c>
      <c r="N446">
        <f t="shared" ca="1" si="247"/>
        <v>3</v>
      </c>
      <c r="O446">
        <f t="shared" ca="1" si="248"/>
        <v>202009</v>
      </c>
      <c r="P446">
        <f t="shared" ca="1" si="249"/>
        <v>202003</v>
      </c>
      <c r="Q446" t="str">
        <f t="shared" si="250"/>
        <v>FY2020 Q2 Feb</v>
      </c>
      <c r="R446">
        <f t="shared" si="251"/>
        <v>2020</v>
      </c>
      <c r="S446" s="8" t="str">
        <f t="shared" si="252"/>
        <v>Feb</v>
      </c>
      <c r="T446" s="8" t="str">
        <f t="shared" si="253"/>
        <v>Q2</v>
      </c>
      <c r="U446">
        <f t="shared" si="254"/>
        <v>5</v>
      </c>
      <c r="V446">
        <f t="shared" si="255"/>
        <v>2</v>
      </c>
      <c r="W446">
        <f t="shared" si="256"/>
        <v>202005</v>
      </c>
      <c r="X446">
        <f t="shared" si="257"/>
        <v>202002</v>
      </c>
      <c r="Y446" t="str">
        <f t="shared" si="258"/>
        <v>FY2020 Q1 Feb</v>
      </c>
      <c r="Z446">
        <f t="shared" si="259"/>
        <v>2020</v>
      </c>
      <c r="AA446" s="8" t="str">
        <f t="shared" si="260"/>
        <v>Feb</v>
      </c>
      <c r="AB446" s="8" t="str">
        <f t="shared" si="261"/>
        <v>Q1</v>
      </c>
      <c r="AC446">
        <f t="shared" si="262"/>
        <v>2</v>
      </c>
      <c r="AD446">
        <f t="shared" si="263"/>
        <v>1</v>
      </c>
      <c r="AE446">
        <f t="shared" si="264"/>
        <v>202002</v>
      </c>
      <c r="AF446">
        <f t="shared" si="265"/>
        <v>202001</v>
      </c>
      <c r="AG446" s="9">
        <f t="shared" ca="1" si="266"/>
        <v>0</v>
      </c>
      <c r="AH446">
        <f t="shared" ca="1" si="267"/>
        <v>2</v>
      </c>
      <c r="AI446" s="9">
        <f t="shared" ca="1" si="268"/>
        <v>7</v>
      </c>
      <c r="AJ446" s="9">
        <f t="shared" ca="1" si="269"/>
        <v>0</v>
      </c>
      <c r="AK446" s="9">
        <f t="shared" si="270"/>
        <v>2</v>
      </c>
      <c r="AL446" s="9">
        <f t="shared" si="271"/>
        <v>7</v>
      </c>
      <c r="AM446" s="9">
        <f t="shared" si="272"/>
        <v>13</v>
      </c>
      <c r="AN446" s="2">
        <v>43871.5625</v>
      </c>
      <c r="AO446">
        <v>5578</v>
      </c>
      <c r="AP446" s="1">
        <v>90000</v>
      </c>
      <c r="AQ446" t="s">
        <v>5</v>
      </c>
    </row>
    <row r="447" spans="1:43" x14ac:dyDescent="0.3">
      <c r="A447" t="str">
        <f t="shared" ca="1" si="234"/>
        <v>FY2020 Q4 Sep</v>
      </c>
      <c r="B447">
        <f t="shared" ca="1" si="235"/>
        <v>2020</v>
      </c>
      <c r="C447" s="8" t="str">
        <f t="shared" ca="1" si="236"/>
        <v>Sep</v>
      </c>
      <c r="D447" s="8" t="str">
        <f t="shared" ca="1" si="237"/>
        <v>Q4</v>
      </c>
      <c r="E447">
        <f t="shared" ca="1" si="238"/>
        <v>12</v>
      </c>
      <c r="F447">
        <f t="shared" ca="1" si="239"/>
        <v>4</v>
      </c>
      <c r="G447">
        <f t="shared" ca="1" si="240"/>
        <v>202012</v>
      </c>
      <c r="H447">
        <f t="shared" ca="1" si="241"/>
        <v>202004</v>
      </c>
      <c r="I447" t="str">
        <f t="shared" ca="1" si="242"/>
        <v>FY2020 Q3 Sep</v>
      </c>
      <c r="J447">
        <f t="shared" ca="1" si="243"/>
        <v>2020</v>
      </c>
      <c r="K447" s="8" t="str">
        <f t="shared" ca="1" si="244"/>
        <v>Sep</v>
      </c>
      <c r="L447" s="8" t="str">
        <f t="shared" ca="1" si="245"/>
        <v>Q3</v>
      </c>
      <c r="M447">
        <f t="shared" ca="1" si="246"/>
        <v>9</v>
      </c>
      <c r="N447">
        <f t="shared" ca="1" si="247"/>
        <v>3</v>
      </c>
      <c r="O447">
        <f t="shared" ca="1" si="248"/>
        <v>202009</v>
      </c>
      <c r="P447">
        <f t="shared" ca="1" si="249"/>
        <v>202003</v>
      </c>
      <c r="Q447" t="str">
        <f t="shared" si="250"/>
        <v>FY2020 Q1 Oct</v>
      </c>
      <c r="R447">
        <f t="shared" si="251"/>
        <v>2020</v>
      </c>
      <c r="S447" s="8" t="str">
        <f t="shared" si="252"/>
        <v>Oct</v>
      </c>
      <c r="T447" s="8" t="str">
        <f t="shared" si="253"/>
        <v>Q1</v>
      </c>
      <c r="U447">
        <f t="shared" si="254"/>
        <v>1</v>
      </c>
      <c r="V447">
        <f t="shared" si="255"/>
        <v>1</v>
      </c>
      <c r="W447">
        <f t="shared" si="256"/>
        <v>202001</v>
      </c>
      <c r="X447">
        <f t="shared" si="257"/>
        <v>202001</v>
      </c>
      <c r="Y447" t="str">
        <f t="shared" si="258"/>
        <v>FY2019 Q4 Oct</v>
      </c>
      <c r="Z447">
        <f t="shared" si="259"/>
        <v>2019</v>
      </c>
      <c r="AA447" s="8" t="str">
        <f t="shared" si="260"/>
        <v>Oct</v>
      </c>
      <c r="AB447" s="8" t="str">
        <f t="shared" si="261"/>
        <v>Q4</v>
      </c>
      <c r="AC447">
        <f t="shared" si="262"/>
        <v>10</v>
      </c>
      <c r="AD447">
        <f t="shared" si="263"/>
        <v>4</v>
      </c>
      <c r="AE447">
        <f t="shared" si="264"/>
        <v>201910</v>
      </c>
      <c r="AF447">
        <f t="shared" si="265"/>
        <v>201904</v>
      </c>
      <c r="AG447" s="9">
        <f t="shared" ca="1" si="266"/>
        <v>0</v>
      </c>
      <c r="AH447">
        <f t="shared" ca="1" si="267"/>
        <v>4</v>
      </c>
      <c r="AI447" s="9">
        <f t="shared" ca="1" si="268"/>
        <v>11</v>
      </c>
      <c r="AJ447" s="9">
        <f t="shared" ca="1" si="269"/>
        <v>1</v>
      </c>
      <c r="AK447" s="9">
        <f t="shared" si="270"/>
        <v>6</v>
      </c>
      <c r="AL447" s="9">
        <f t="shared" si="271"/>
        <v>41</v>
      </c>
      <c r="AM447" s="9">
        <f t="shared" si="272"/>
        <v>12</v>
      </c>
      <c r="AN447" s="2">
        <v>43749.539583333331</v>
      </c>
      <c r="AO447">
        <v>5608</v>
      </c>
      <c r="AP447" s="1">
        <v>90000</v>
      </c>
      <c r="AQ447" t="s">
        <v>5</v>
      </c>
    </row>
    <row r="448" spans="1:43" x14ac:dyDescent="0.3">
      <c r="A448" t="str">
        <f t="shared" ca="1" si="234"/>
        <v>FY2020 Q4 Sep</v>
      </c>
      <c r="B448">
        <f t="shared" ca="1" si="235"/>
        <v>2020</v>
      </c>
      <c r="C448" s="8" t="str">
        <f t="shared" ca="1" si="236"/>
        <v>Sep</v>
      </c>
      <c r="D448" s="8" t="str">
        <f t="shared" ca="1" si="237"/>
        <v>Q4</v>
      </c>
      <c r="E448">
        <f t="shared" ca="1" si="238"/>
        <v>12</v>
      </c>
      <c r="F448">
        <f t="shared" ca="1" si="239"/>
        <v>4</v>
      </c>
      <c r="G448">
        <f t="shared" ca="1" si="240"/>
        <v>202012</v>
      </c>
      <c r="H448">
        <f t="shared" ca="1" si="241"/>
        <v>202004</v>
      </c>
      <c r="I448" t="str">
        <f t="shared" ca="1" si="242"/>
        <v>FY2020 Q3 Sep</v>
      </c>
      <c r="J448">
        <f t="shared" ca="1" si="243"/>
        <v>2020</v>
      </c>
      <c r="K448" s="8" t="str">
        <f t="shared" ca="1" si="244"/>
        <v>Sep</v>
      </c>
      <c r="L448" s="8" t="str">
        <f t="shared" ca="1" si="245"/>
        <v>Q3</v>
      </c>
      <c r="M448">
        <f t="shared" ca="1" si="246"/>
        <v>9</v>
      </c>
      <c r="N448">
        <f t="shared" ca="1" si="247"/>
        <v>3</v>
      </c>
      <c r="O448">
        <f t="shared" ca="1" si="248"/>
        <v>202009</v>
      </c>
      <c r="P448">
        <f t="shared" ca="1" si="249"/>
        <v>202003</v>
      </c>
      <c r="Q448" t="str">
        <f t="shared" si="250"/>
        <v>FY2020 Q2 Feb</v>
      </c>
      <c r="R448">
        <f t="shared" si="251"/>
        <v>2020</v>
      </c>
      <c r="S448" s="8" t="str">
        <f t="shared" si="252"/>
        <v>Feb</v>
      </c>
      <c r="T448" s="8" t="str">
        <f t="shared" si="253"/>
        <v>Q2</v>
      </c>
      <c r="U448">
        <f t="shared" si="254"/>
        <v>5</v>
      </c>
      <c r="V448">
        <f t="shared" si="255"/>
        <v>2</v>
      </c>
      <c r="W448">
        <f t="shared" si="256"/>
        <v>202005</v>
      </c>
      <c r="X448">
        <f t="shared" si="257"/>
        <v>202002</v>
      </c>
      <c r="Y448" t="str">
        <f t="shared" si="258"/>
        <v>FY2020 Q1 Feb</v>
      </c>
      <c r="Z448">
        <f t="shared" si="259"/>
        <v>2020</v>
      </c>
      <c r="AA448" s="8" t="str">
        <f t="shared" si="260"/>
        <v>Feb</v>
      </c>
      <c r="AB448" s="8" t="str">
        <f t="shared" si="261"/>
        <v>Q1</v>
      </c>
      <c r="AC448">
        <f t="shared" si="262"/>
        <v>2</v>
      </c>
      <c r="AD448">
        <f t="shared" si="263"/>
        <v>1</v>
      </c>
      <c r="AE448">
        <f t="shared" si="264"/>
        <v>202002</v>
      </c>
      <c r="AF448">
        <f t="shared" si="265"/>
        <v>202001</v>
      </c>
      <c r="AG448" s="9">
        <f t="shared" ca="1" si="266"/>
        <v>0</v>
      </c>
      <c r="AH448">
        <f t="shared" ca="1" si="267"/>
        <v>2</v>
      </c>
      <c r="AI448" s="9">
        <f t="shared" ca="1" si="268"/>
        <v>7</v>
      </c>
      <c r="AJ448" s="9">
        <f t="shared" ca="1" si="269"/>
        <v>0</v>
      </c>
      <c r="AK448" s="9">
        <f t="shared" si="270"/>
        <v>5</v>
      </c>
      <c r="AL448" s="9">
        <f t="shared" si="271"/>
        <v>9</v>
      </c>
      <c r="AM448" s="9">
        <f t="shared" si="272"/>
        <v>18</v>
      </c>
      <c r="AN448" s="2">
        <v>43888.78402777778</v>
      </c>
      <c r="AO448">
        <v>5653</v>
      </c>
      <c r="AP448" s="1">
        <v>90000</v>
      </c>
      <c r="AQ448" t="s">
        <v>5</v>
      </c>
    </row>
    <row r="449" spans="1:43" x14ac:dyDescent="0.3">
      <c r="A449" t="str">
        <f t="shared" ca="1" si="234"/>
        <v>FY2020 Q4 Sep</v>
      </c>
      <c r="B449">
        <f t="shared" ca="1" si="235"/>
        <v>2020</v>
      </c>
      <c r="C449" s="8" t="str">
        <f t="shared" ca="1" si="236"/>
        <v>Sep</v>
      </c>
      <c r="D449" s="8" t="str">
        <f t="shared" ca="1" si="237"/>
        <v>Q4</v>
      </c>
      <c r="E449">
        <f t="shared" ca="1" si="238"/>
        <v>12</v>
      </c>
      <c r="F449">
        <f t="shared" ca="1" si="239"/>
        <v>4</v>
      </c>
      <c r="G449">
        <f t="shared" ca="1" si="240"/>
        <v>202012</v>
      </c>
      <c r="H449">
        <f t="shared" ca="1" si="241"/>
        <v>202004</v>
      </c>
      <c r="I449" t="str">
        <f t="shared" ca="1" si="242"/>
        <v>FY2020 Q3 Sep</v>
      </c>
      <c r="J449">
        <f t="shared" ca="1" si="243"/>
        <v>2020</v>
      </c>
      <c r="K449" s="8" t="str">
        <f t="shared" ca="1" si="244"/>
        <v>Sep</v>
      </c>
      <c r="L449" s="8" t="str">
        <f t="shared" ca="1" si="245"/>
        <v>Q3</v>
      </c>
      <c r="M449">
        <f t="shared" ca="1" si="246"/>
        <v>9</v>
      </c>
      <c r="N449">
        <f t="shared" ca="1" si="247"/>
        <v>3</v>
      </c>
      <c r="O449">
        <f t="shared" ca="1" si="248"/>
        <v>202009</v>
      </c>
      <c r="P449">
        <f t="shared" ca="1" si="249"/>
        <v>202003</v>
      </c>
      <c r="Q449" t="str">
        <f t="shared" si="250"/>
        <v>FY2020 Q1 Oct</v>
      </c>
      <c r="R449">
        <f t="shared" si="251"/>
        <v>2020</v>
      </c>
      <c r="S449" s="8" t="str">
        <f t="shared" si="252"/>
        <v>Oct</v>
      </c>
      <c r="T449" s="8" t="str">
        <f t="shared" si="253"/>
        <v>Q1</v>
      </c>
      <c r="U449">
        <f t="shared" si="254"/>
        <v>1</v>
      </c>
      <c r="V449">
        <f t="shared" si="255"/>
        <v>1</v>
      </c>
      <c r="W449">
        <f t="shared" si="256"/>
        <v>202001</v>
      </c>
      <c r="X449">
        <f t="shared" si="257"/>
        <v>202001</v>
      </c>
      <c r="Y449" t="str">
        <f t="shared" si="258"/>
        <v>FY2019 Q4 Oct</v>
      </c>
      <c r="Z449">
        <f t="shared" si="259"/>
        <v>2019</v>
      </c>
      <c r="AA449" s="8" t="str">
        <f t="shared" si="260"/>
        <v>Oct</v>
      </c>
      <c r="AB449" s="8" t="str">
        <f t="shared" si="261"/>
        <v>Q4</v>
      </c>
      <c r="AC449">
        <f t="shared" si="262"/>
        <v>10</v>
      </c>
      <c r="AD449">
        <f t="shared" si="263"/>
        <v>4</v>
      </c>
      <c r="AE449">
        <f t="shared" si="264"/>
        <v>201910</v>
      </c>
      <c r="AF449">
        <f t="shared" si="265"/>
        <v>201904</v>
      </c>
      <c r="AG449" s="9">
        <f t="shared" ca="1" si="266"/>
        <v>0</v>
      </c>
      <c r="AH449">
        <f t="shared" ca="1" si="267"/>
        <v>4</v>
      </c>
      <c r="AI449" s="9">
        <f t="shared" ca="1" si="268"/>
        <v>11</v>
      </c>
      <c r="AJ449" s="9">
        <f t="shared" ca="1" si="269"/>
        <v>1</v>
      </c>
      <c r="AK449" s="9">
        <f t="shared" si="270"/>
        <v>3</v>
      </c>
      <c r="AL449" s="9">
        <f t="shared" si="271"/>
        <v>44</v>
      </c>
      <c r="AM449" s="9">
        <f t="shared" si="272"/>
        <v>11</v>
      </c>
      <c r="AN449" s="2">
        <v>43767.460416666669</v>
      </c>
      <c r="AO449">
        <v>5988</v>
      </c>
      <c r="AP449" s="1">
        <v>90000</v>
      </c>
      <c r="AQ449" t="s">
        <v>5</v>
      </c>
    </row>
    <row r="450" spans="1:43" x14ac:dyDescent="0.3">
      <c r="A450" t="str">
        <f t="shared" ref="A450:A513" ca="1" si="273">_xlfn.CONCAT("FY",YEAR(EDATE(TODAY(),3))," ","Q",ROUNDUP(MONTH(EDATE(TODAY(),3))/3,0)," ",(TEXT(TODAY(),"MMM")))</f>
        <v>FY2020 Q4 Sep</v>
      </c>
      <c r="B450">
        <f t="shared" ref="B450:B513" ca="1" si="274">YEAR(EDATE(TODAY(),3))</f>
        <v>2020</v>
      </c>
      <c r="C450" s="8" t="str">
        <f t="shared" ref="C450:C513" ca="1" si="275">TEXT(TODAY(),"MMM")</f>
        <v>Sep</v>
      </c>
      <c r="D450" s="8" t="str">
        <f t="shared" ref="D450:D513" ca="1" si="276">_xlfn.CONCAT("Q",ROUNDUP(MONTH(EDATE(TODAY(),3))/3,0))</f>
        <v>Q4</v>
      </c>
      <c r="E450">
        <f t="shared" ref="E450:E513" ca="1" si="277">MONTH(EDATE(TODAY(),3))</f>
        <v>12</v>
      </c>
      <c r="F450">
        <f t="shared" ref="F450:F513" ca="1" si="278">ROUNDUP(MONTH(EDATE(TODAY(),3))/3,0)</f>
        <v>4</v>
      </c>
      <c r="G450">
        <f t="shared" ref="G450:G513" ca="1" si="279">_xlfn.NUMBERVALUE(IF(LEN(MONTH(EDATE(TODAY(),3)))=1,_xlfn.CONCAT(YEAR(EDATE(TODAY(),3)),"0",MONTH(EDATE(TODAY(),3))),_xlfn.CONCAT(YEAR(EDATE(TODAY(),3)),MONTH(EDATE(TODAY(),3)))))</f>
        <v>202012</v>
      </c>
      <c r="H450">
        <f t="shared" ref="H450:H513" ca="1" si="280">_xlfn.NUMBERVALUE(IF(LEN(ROUNDUP(MONTH(EDATE(TODAY(),3))/3,0))=1,_xlfn.CONCAT(YEAR(EDATE(TODAY(),3)),"0",ROUNDUP(MONTH(EDATE(TODAY(),3))/3,0)),_xlfn.CONCAT(YEAR(EDATE(TODAY(),3)),ROUNDUP(MONTH(EDATE(TODAY(),3))/3,0))))</f>
        <v>202004</v>
      </c>
      <c r="I450" t="str">
        <f t="shared" ref="I450:I513" ca="1" si="281">_xlfn.CONCAT("FY",YEAR(EDATE(TODAY(),0))," ","Q",ROUNDUP(MONTH(EDATE(TODAY(),0))/3,0)," ",(TEXT(TODAY(),"MMM")))</f>
        <v>FY2020 Q3 Sep</v>
      </c>
      <c r="J450">
        <f t="shared" ref="J450:J513" ca="1" si="282">YEAR(EDATE(TODAY(),0))</f>
        <v>2020</v>
      </c>
      <c r="K450" s="8" t="str">
        <f t="shared" ref="K450:K513" ca="1" si="283">TEXT(TODAY(),"MMM")</f>
        <v>Sep</v>
      </c>
      <c r="L450" s="8" t="str">
        <f t="shared" ref="L450:L513" ca="1" si="284">_xlfn.CONCAT("Q",ROUNDUP(MONTH(EDATE(TODAY(),0))/3,0))</f>
        <v>Q3</v>
      </c>
      <c r="M450">
        <f t="shared" ref="M450:M513" ca="1" si="285">MONTH(EDATE(TODAY(),0))</f>
        <v>9</v>
      </c>
      <c r="N450">
        <f t="shared" ref="N450:N513" ca="1" si="286">ROUNDUP(MONTH(EDATE(TODAY(),0))/3,0)</f>
        <v>3</v>
      </c>
      <c r="O450">
        <f t="shared" ref="O450:O513" ca="1" si="287">_xlfn.NUMBERVALUE(IF(LEN(MONTH(EDATE(TODAY(),0)))=1,_xlfn.CONCAT(YEAR(EDATE(TODAY(),0)),"0",MONTH(EDATE(TODAY(),0))),_xlfn.CONCAT(YEAR(EDATE(TODAY(),0)),MONTH(EDATE(TODAY(),0)))))</f>
        <v>202009</v>
      </c>
      <c r="P450">
        <f t="shared" ref="P450:P513" ca="1" si="288">_xlfn.NUMBERVALUE(IF(LEN(ROUNDUP(MONTH(EDATE(TODAY(),0))/3,0))=1,_xlfn.CONCAT(YEAR(EDATE(TODAY(),0)),"0",ROUNDUP(MONTH(EDATE(TODAY(),0))/3,0)),_xlfn.CONCAT(YEAR(EDATE(TODAY(),0)),ROUNDUP(MONTH(EDATE(TODAY(),0))/3,0))))</f>
        <v>202003</v>
      </c>
      <c r="Q450" t="str">
        <f t="shared" ref="Q450:Q513" si="289">_xlfn.CONCAT("FY",YEAR(EDATE($AN450,3))," ","Q",ROUNDUP(MONTH(EDATE($AN450,3))/3,0)," ",(TEXT($AN450,"MMM")))</f>
        <v>FY2020 Q2 Feb</v>
      </c>
      <c r="R450">
        <f t="shared" ref="R450:R513" si="290">YEAR(EDATE($AN450,3))</f>
        <v>2020</v>
      </c>
      <c r="S450" s="8" t="str">
        <f t="shared" ref="S450:S513" si="291">TEXT($AN450,"MMM")</f>
        <v>Feb</v>
      </c>
      <c r="T450" s="8" t="str">
        <f t="shared" ref="T450:T513" si="292">_xlfn.CONCAT("Q",ROUNDUP(MONTH(EDATE($AN450,3))/3,0))</f>
        <v>Q2</v>
      </c>
      <c r="U450">
        <f t="shared" ref="U450:U513" si="293">MONTH(EDATE($AN450,3))</f>
        <v>5</v>
      </c>
      <c r="V450">
        <f t="shared" ref="V450:V513" si="294">ROUNDUP(MONTH(EDATE($AN450,3))/3,0)</f>
        <v>2</v>
      </c>
      <c r="W450">
        <f t="shared" ref="W450:W513" si="295">_xlfn.NUMBERVALUE(IF(LEN(MONTH(EDATE($AN450,3)))=1,_xlfn.CONCAT(YEAR(EDATE($AN450,3)),"0",MONTH(EDATE($AN450,3))),_xlfn.CONCAT(YEAR(EDATE($AN450,3)),MONTH(EDATE($AN450,3)))))</f>
        <v>202005</v>
      </c>
      <c r="X450">
        <f t="shared" ref="X450:X513" si="296">_xlfn.NUMBERVALUE(IF(LEN(ROUNDUP(MONTH(EDATE($AN450,3))/3,0))=1,_xlfn.CONCAT(YEAR(EDATE($AN450,3)),"0",ROUNDUP(MONTH(EDATE($AN450,3))/3,0)),_xlfn.CONCAT(YEAR(EDATE($AN450,3)),ROUNDUP(MONTH(EDATE($AN450,3))/3,0))))</f>
        <v>202002</v>
      </c>
      <c r="Y450" t="str">
        <f t="shared" ref="Y450:Y513" si="297">_xlfn.CONCAT("FY",YEAR(EDATE($AN450,0))," ","Q",ROUNDUP(MONTH(EDATE($AN450,0))/3,0)," ",(TEXT($AN450,"MMM")))</f>
        <v>FY2020 Q1 Feb</v>
      </c>
      <c r="Z450">
        <f t="shared" ref="Z450:Z513" si="298">YEAR(EDATE($AN450,0))</f>
        <v>2020</v>
      </c>
      <c r="AA450" s="8" t="str">
        <f t="shared" ref="AA450:AA513" si="299">TEXT($AN450,"MMM")</f>
        <v>Feb</v>
      </c>
      <c r="AB450" s="8" t="str">
        <f t="shared" ref="AB450:AB513" si="300">_xlfn.CONCAT("Q",ROUNDUP(MONTH(EDATE($AN450,0))/3,0))</f>
        <v>Q1</v>
      </c>
      <c r="AC450">
        <f t="shared" ref="AC450:AC513" si="301">MONTH(EDATE($AN450,0))</f>
        <v>2</v>
      </c>
      <c r="AD450">
        <f t="shared" ref="AD450:AD513" si="302">ROUNDUP(MONTH(EDATE($AN450,0))/3,0)</f>
        <v>1</v>
      </c>
      <c r="AE450">
        <f t="shared" ref="AE450:AE513" si="303">_xlfn.NUMBERVALUE(IF(LEN(MONTH(EDATE($AN450,0)))=1,_xlfn.CONCAT(YEAR(EDATE($AN450,0)),"0",MONTH(EDATE($AN450,0))),_xlfn.CONCAT(YEAR(EDATE($AN450,0)),MONTH(EDATE($AN450,0)))))</f>
        <v>202002</v>
      </c>
      <c r="AF450">
        <f t="shared" ref="AF450:AF513" si="304">_xlfn.NUMBERVALUE(IF(LEN(ROUNDUP(MONTH(EDATE($AN450,0))/3,0))=1,_xlfn.CONCAT(YEAR(EDATE($AN450,0)),"0",ROUNDUP(MONTH(EDATE($AN450,0))/3,0)),_xlfn.CONCAT(YEAR(EDATE($AN450,0)),ROUNDUP(MONTH(EDATE($AN450,0))/3,0))))</f>
        <v>202001</v>
      </c>
      <c r="AG450" s="9">
        <f t="shared" ref="AG450:AG513" ca="1" si="305">YEAR(EDATE(TODAY(),3))-YEAR(EDATE($AN450,3))</f>
        <v>0</v>
      </c>
      <c r="AH450">
        <f t="shared" ref="AH450:AH513" ca="1" si="306">ROUND(AI450/3,0)</f>
        <v>2</v>
      </c>
      <c r="AI450" s="9">
        <f t="shared" ref="AI450:AI513" ca="1" si="307">MONTH(TODAY())-(MONTH(AN450)-
(YEAR(TODAY())-YEAR(AN450))*12)</f>
        <v>7</v>
      </c>
      <c r="AJ450" s="9">
        <f t="shared" ref="AJ450:AJ513" ca="1" si="308">YEAR(TODAY())-YEAR($AN450)</f>
        <v>0</v>
      </c>
      <c r="AK450" s="9">
        <f t="shared" si="270"/>
        <v>3</v>
      </c>
      <c r="AL450" s="9">
        <f t="shared" si="271"/>
        <v>9</v>
      </c>
      <c r="AM450" s="9">
        <f t="shared" si="272"/>
        <v>11</v>
      </c>
      <c r="AN450" s="2">
        <v>43886.496527777781</v>
      </c>
      <c r="AO450">
        <v>6384</v>
      </c>
      <c r="AP450" s="1">
        <v>90000</v>
      </c>
      <c r="AQ450" t="s">
        <v>5</v>
      </c>
    </row>
    <row r="451" spans="1:43" x14ac:dyDescent="0.3">
      <c r="A451" t="str">
        <f t="shared" ca="1" si="273"/>
        <v>FY2020 Q4 Sep</v>
      </c>
      <c r="B451">
        <f t="shared" ca="1" si="274"/>
        <v>2020</v>
      </c>
      <c r="C451" s="8" t="str">
        <f t="shared" ca="1" si="275"/>
        <v>Sep</v>
      </c>
      <c r="D451" s="8" t="str">
        <f t="shared" ca="1" si="276"/>
        <v>Q4</v>
      </c>
      <c r="E451">
        <f t="shared" ca="1" si="277"/>
        <v>12</v>
      </c>
      <c r="F451">
        <f t="shared" ca="1" si="278"/>
        <v>4</v>
      </c>
      <c r="G451">
        <f t="shared" ca="1" si="279"/>
        <v>202012</v>
      </c>
      <c r="H451">
        <f t="shared" ca="1" si="280"/>
        <v>202004</v>
      </c>
      <c r="I451" t="str">
        <f t="shared" ca="1" si="281"/>
        <v>FY2020 Q3 Sep</v>
      </c>
      <c r="J451">
        <f t="shared" ca="1" si="282"/>
        <v>2020</v>
      </c>
      <c r="K451" s="8" t="str">
        <f t="shared" ca="1" si="283"/>
        <v>Sep</v>
      </c>
      <c r="L451" s="8" t="str">
        <f t="shared" ca="1" si="284"/>
        <v>Q3</v>
      </c>
      <c r="M451">
        <f t="shared" ca="1" si="285"/>
        <v>9</v>
      </c>
      <c r="N451">
        <f t="shared" ca="1" si="286"/>
        <v>3</v>
      </c>
      <c r="O451">
        <f t="shared" ca="1" si="287"/>
        <v>202009</v>
      </c>
      <c r="P451">
        <f t="shared" ca="1" si="288"/>
        <v>202003</v>
      </c>
      <c r="Q451" t="str">
        <f t="shared" si="289"/>
        <v>FY2020 Q1 Nov</v>
      </c>
      <c r="R451">
        <f t="shared" si="290"/>
        <v>2020</v>
      </c>
      <c r="S451" s="8" t="str">
        <f t="shared" si="291"/>
        <v>Nov</v>
      </c>
      <c r="T451" s="8" t="str">
        <f t="shared" si="292"/>
        <v>Q1</v>
      </c>
      <c r="U451">
        <f t="shared" si="293"/>
        <v>2</v>
      </c>
      <c r="V451">
        <f t="shared" si="294"/>
        <v>1</v>
      </c>
      <c r="W451">
        <f t="shared" si="295"/>
        <v>202002</v>
      </c>
      <c r="X451">
        <f t="shared" si="296"/>
        <v>202001</v>
      </c>
      <c r="Y451" t="str">
        <f t="shared" si="297"/>
        <v>FY2019 Q4 Nov</v>
      </c>
      <c r="Z451">
        <f t="shared" si="298"/>
        <v>2019</v>
      </c>
      <c r="AA451" s="8" t="str">
        <f t="shared" si="299"/>
        <v>Nov</v>
      </c>
      <c r="AB451" s="8" t="str">
        <f t="shared" si="300"/>
        <v>Q4</v>
      </c>
      <c r="AC451">
        <f t="shared" si="301"/>
        <v>11</v>
      </c>
      <c r="AD451">
        <f t="shared" si="302"/>
        <v>4</v>
      </c>
      <c r="AE451">
        <f t="shared" si="303"/>
        <v>201911</v>
      </c>
      <c r="AF451">
        <f t="shared" si="304"/>
        <v>201904</v>
      </c>
      <c r="AG451" s="9">
        <f t="shared" ca="1" si="305"/>
        <v>0</v>
      </c>
      <c r="AH451">
        <f t="shared" ca="1" si="306"/>
        <v>3</v>
      </c>
      <c r="AI451" s="9">
        <f t="shared" ca="1" si="307"/>
        <v>10</v>
      </c>
      <c r="AJ451" s="9">
        <f t="shared" ca="1" si="308"/>
        <v>1</v>
      </c>
      <c r="AK451" s="9">
        <f t="shared" ref="AK451:AK514" si="309">WEEKDAY(AN451)</f>
        <v>4</v>
      </c>
      <c r="AL451" s="9">
        <f t="shared" ref="AL451:AL514" si="310">WEEKNUM(AN451)</f>
        <v>47</v>
      </c>
      <c r="AM451" s="9">
        <f t="shared" ref="AM451:AM514" si="311">HOUR(AN451)</f>
        <v>16</v>
      </c>
      <c r="AN451" s="2">
        <v>43789.704861111109</v>
      </c>
      <c r="AO451">
        <v>6758</v>
      </c>
      <c r="AP451" s="1">
        <v>90000</v>
      </c>
      <c r="AQ451" t="s">
        <v>5</v>
      </c>
    </row>
    <row r="452" spans="1:43" x14ac:dyDescent="0.3">
      <c r="A452" t="str">
        <f t="shared" ca="1" si="273"/>
        <v>FY2020 Q4 Sep</v>
      </c>
      <c r="B452">
        <f t="shared" ca="1" si="274"/>
        <v>2020</v>
      </c>
      <c r="C452" s="8" t="str">
        <f t="shared" ca="1" si="275"/>
        <v>Sep</v>
      </c>
      <c r="D452" s="8" t="str">
        <f t="shared" ca="1" si="276"/>
        <v>Q4</v>
      </c>
      <c r="E452">
        <f t="shared" ca="1" si="277"/>
        <v>12</v>
      </c>
      <c r="F452">
        <f t="shared" ca="1" si="278"/>
        <v>4</v>
      </c>
      <c r="G452">
        <f t="shared" ca="1" si="279"/>
        <v>202012</v>
      </c>
      <c r="H452">
        <f t="shared" ca="1" si="280"/>
        <v>202004</v>
      </c>
      <c r="I452" t="str">
        <f t="shared" ca="1" si="281"/>
        <v>FY2020 Q3 Sep</v>
      </c>
      <c r="J452">
        <f t="shared" ca="1" si="282"/>
        <v>2020</v>
      </c>
      <c r="K452" s="8" t="str">
        <f t="shared" ca="1" si="283"/>
        <v>Sep</v>
      </c>
      <c r="L452" s="8" t="str">
        <f t="shared" ca="1" si="284"/>
        <v>Q3</v>
      </c>
      <c r="M452">
        <f t="shared" ca="1" si="285"/>
        <v>9</v>
      </c>
      <c r="N452">
        <f t="shared" ca="1" si="286"/>
        <v>3</v>
      </c>
      <c r="O452">
        <f t="shared" ca="1" si="287"/>
        <v>202009</v>
      </c>
      <c r="P452">
        <f t="shared" ca="1" si="288"/>
        <v>202003</v>
      </c>
      <c r="Q452" t="str">
        <f t="shared" si="289"/>
        <v>FY2020 Q2 Feb</v>
      </c>
      <c r="R452">
        <f t="shared" si="290"/>
        <v>2020</v>
      </c>
      <c r="S452" s="8" t="str">
        <f t="shared" si="291"/>
        <v>Feb</v>
      </c>
      <c r="T452" s="8" t="str">
        <f t="shared" si="292"/>
        <v>Q2</v>
      </c>
      <c r="U452">
        <f t="shared" si="293"/>
        <v>5</v>
      </c>
      <c r="V452">
        <f t="shared" si="294"/>
        <v>2</v>
      </c>
      <c r="W452">
        <f t="shared" si="295"/>
        <v>202005</v>
      </c>
      <c r="X452">
        <f t="shared" si="296"/>
        <v>202002</v>
      </c>
      <c r="Y452" t="str">
        <f t="shared" si="297"/>
        <v>FY2020 Q1 Feb</v>
      </c>
      <c r="Z452">
        <f t="shared" si="298"/>
        <v>2020</v>
      </c>
      <c r="AA452" s="8" t="str">
        <f t="shared" si="299"/>
        <v>Feb</v>
      </c>
      <c r="AB452" s="8" t="str">
        <f t="shared" si="300"/>
        <v>Q1</v>
      </c>
      <c r="AC452">
        <f t="shared" si="301"/>
        <v>2</v>
      </c>
      <c r="AD452">
        <f t="shared" si="302"/>
        <v>1</v>
      </c>
      <c r="AE452">
        <f t="shared" si="303"/>
        <v>202002</v>
      </c>
      <c r="AF452">
        <f t="shared" si="304"/>
        <v>202001</v>
      </c>
      <c r="AG452" s="9">
        <f t="shared" ca="1" si="305"/>
        <v>0</v>
      </c>
      <c r="AH452">
        <f t="shared" ca="1" si="306"/>
        <v>2</v>
      </c>
      <c r="AI452" s="9">
        <f t="shared" ca="1" si="307"/>
        <v>7</v>
      </c>
      <c r="AJ452" s="9">
        <f t="shared" ca="1" si="308"/>
        <v>0</v>
      </c>
      <c r="AK452" s="9">
        <f t="shared" si="309"/>
        <v>4</v>
      </c>
      <c r="AL452" s="9">
        <f t="shared" si="310"/>
        <v>8</v>
      </c>
      <c r="AM452" s="9">
        <f t="shared" si="311"/>
        <v>9</v>
      </c>
      <c r="AN452" s="2">
        <v>43880.414583333331</v>
      </c>
      <c r="AO452">
        <v>7524</v>
      </c>
      <c r="AP452" s="1">
        <v>90000</v>
      </c>
      <c r="AQ452" t="s">
        <v>5</v>
      </c>
    </row>
    <row r="453" spans="1:43" x14ac:dyDescent="0.3">
      <c r="A453" t="str">
        <f t="shared" ca="1" si="273"/>
        <v>FY2020 Q4 Sep</v>
      </c>
      <c r="B453">
        <f t="shared" ca="1" si="274"/>
        <v>2020</v>
      </c>
      <c r="C453" s="8" t="str">
        <f t="shared" ca="1" si="275"/>
        <v>Sep</v>
      </c>
      <c r="D453" s="8" t="str">
        <f t="shared" ca="1" si="276"/>
        <v>Q4</v>
      </c>
      <c r="E453">
        <f t="shared" ca="1" si="277"/>
        <v>12</v>
      </c>
      <c r="F453">
        <f t="shared" ca="1" si="278"/>
        <v>4</v>
      </c>
      <c r="G453">
        <f t="shared" ca="1" si="279"/>
        <v>202012</v>
      </c>
      <c r="H453">
        <f t="shared" ca="1" si="280"/>
        <v>202004</v>
      </c>
      <c r="I453" t="str">
        <f t="shared" ca="1" si="281"/>
        <v>FY2020 Q3 Sep</v>
      </c>
      <c r="J453">
        <f t="shared" ca="1" si="282"/>
        <v>2020</v>
      </c>
      <c r="K453" s="8" t="str">
        <f t="shared" ca="1" si="283"/>
        <v>Sep</v>
      </c>
      <c r="L453" s="8" t="str">
        <f t="shared" ca="1" si="284"/>
        <v>Q3</v>
      </c>
      <c r="M453">
        <f t="shared" ca="1" si="285"/>
        <v>9</v>
      </c>
      <c r="N453">
        <f t="shared" ca="1" si="286"/>
        <v>3</v>
      </c>
      <c r="O453">
        <f t="shared" ca="1" si="287"/>
        <v>202009</v>
      </c>
      <c r="P453">
        <f t="shared" ca="1" si="288"/>
        <v>202003</v>
      </c>
      <c r="Q453" t="str">
        <f t="shared" si="289"/>
        <v>FY2020 Q1 Nov</v>
      </c>
      <c r="R453">
        <f t="shared" si="290"/>
        <v>2020</v>
      </c>
      <c r="S453" s="8" t="str">
        <f t="shared" si="291"/>
        <v>Nov</v>
      </c>
      <c r="T453" s="8" t="str">
        <f t="shared" si="292"/>
        <v>Q1</v>
      </c>
      <c r="U453">
        <f t="shared" si="293"/>
        <v>2</v>
      </c>
      <c r="V453">
        <f t="shared" si="294"/>
        <v>1</v>
      </c>
      <c r="W453">
        <f t="shared" si="295"/>
        <v>202002</v>
      </c>
      <c r="X453">
        <f t="shared" si="296"/>
        <v>202001</v>
      </c>
      <c r="Y453" t="str">
        <f t="shared" si="297"/>
        <v>FY2019 Q4 Nov</v>
      </c>
      <c r="Z453">
        <f t="shared" si="298"/>
        <v>2019</v>
      </c>
      <c r="AA453" s="8" t="str">
        <f t="shared" si="299"/>
        <v>Nov</v>
      </c>
      <c r="AB453" s="8" t="str">
        <f t="shared" si="300"/>
        <v>Q4</v>
      </c>
      <c r="AC453">
        <f t="shared" si="301"/>
        <v>11</v>
      </c>
      <c r="AD453">
        <f t="shared" si="302"/>
        <v>4</v>
      </c>
      <c r="AE453">
        <f t="shared" si="303"/>
        <v>201911</v>
      </c>
      <c r="AF453">
        <f t="shared" si="304"/>
        <v>201904</v>
      </c>
      <c r="AG453" s="9">
        <f t="shared" ca="1" si="305"/>
        <v>0</v>
      </c>
      <c r="AH453">
        <f t="shared" ca="1" si="306"/>
        <v>3</v>
      </c>
      <c r="AI453" s="9">
        <f t="shared" ca="1" si="307"/>
        <v>10</v>
      </c>
      <c r="AJ453" s="9">
        <f t="shared" ca="1" si="308"/>
        <v>1</v>
      </c>
      <c r="AK453" s="9">
        <f t="shared" si="309"/>
        <v>6</v>
      </c>
      <c r="AL453" s="9">
        <f t="shared" si="310"/>
        <v>46</v>
      </c>
      <c r="AM453" s="9">
        <f t="shared" si="311"/>
        <v>11</v>
      </c>
      <c r="AN453" s="2">
        <v>43784.467361111114</v>
      </c>
      <c r="AO453">
        <v>7741</v>
      </c>
      <c r="AP453" s="1">
        <v>90000</v>
      </c>
      <c r="AQ453" t="s">
        <v>5</v>
      </c>
    </row>
    <row r="454" spans="1:43" x14ac:dyDescent="0.3">
      <c r="A454" t="str">
        <f t="shared" ca="1" si="273"/>
        <v>FY2020 Q4 Sep</v>
      </c>
      <c r="B454">
        <f t="shared" ca="1" si="274"/>
        <v>2020</v>
      </c>
      <c r="C454" s="8" t="str">
        <f t="shared" ca="1" si="275"/>
        <v>Sep</v>
      </c>
      <c r="D454" s="8" t="str">
        <f t="shared" ca="1" si="276"/>
        <v>Q4</v>
      </c>
      <c r="E454">
        <f t="shared" ca="1" si="277"/>
        <v>12</v>
      </c>
      <c r="F454">
        <f t="shared" ca="1" si="278"/>
        <v>4</v>
      </c>
      <c r="G454">
        <f t="shared" ca="1" si="279"/>
        <v>202012</v>
      </c>
      <c r="H454">
        <f t="shared" ca="1" si="280"/>
        <v>202004</v>
      </c>
      <c r="I454" t="str">
        <f t="shared" ca="1" si="281"/>
        <v>FY2020 Q3 Sep</v>
      </c>
      <c r="J454">
        <f t="shared" ca="1" si="282"/>
        <v>2020</v>
      </c>
      <c r="K454" s="8" t="str">
        <f t="shared" ca="1" si="283"/>
        <v>Sep</v>
      </c>
      <c r="L454" s="8" t="str">
        <f t="shared" ca="1" si="284"/>
        <v>Q3</v>
      </c>
      <c r="M454">
        <f t="shared" ca="1" si="285"/>
        <v>9</v>
      </c>
      <c r="N454">
        <f t="shared" ca="1" si="286"/>
        <v>3</v>
      </c>
      <c r="O454">
        <f t="shared" ca="1" si="287"/>
        <v>202009</v>
      </c>
      <c r="P454">
        <f t="shared" ca="1" si="288"/>
        <v>202003</v>
      </c>
      <c r="Q454" t="str">
        <f t="shared" si="289"/>
        <v>FY2020 Q1 Dec</v>
      </c>
      <c r="R454">
        <f t="shared" si="290"/>
        <v>2020</v>
      </c>
      <c r="S454" s="8" t="str">
        <f t="shared" si="291"/>
        <v>Dec</v>
      </c>
      <c r="T454" s="8" t="str">
        <f t="shared" si="292"/>
        <v>Q1</v>
      </c>
      <c r="U454">
        <f t="shared" si="293"/>
        <v>3</v>
      </c>
      <c r="V454">
        <f t="shared" si="294"/>
        <v>1</v>
      </c>
      <c r="W454">
        <f t="shared" si="295"/>
        <v>202003</v>
      </c>
      <c r="X454">
        <f t="shared" si="296"/>
        <v>202001</v>
      </c>
      <c r="Y454" t="str">
        <f t="shared" si="297"/>
        <v>FY2019 Q4 Dec</v>
      </c>
      <c r="Z454">
        <f t="shared" si="298"/>
        <v>2019</v>
      </c>
      <c r="AA454" s="8" t="str">
        <f t="shared" si="299"/>
        <v>Dec</v>
      </c>
      <c r="AB454" s="8" t="str">
        <f t="shared" si="300"/>
        <v>Q4</v>
      </c>
      <c r="AC454">
        <f t="shared" si="301"/>
        <v>12</v>
      </c>
      <c r="AD454">
        <f t="shared" si="302"/>
        <v>4</v>
      </c>
      <c r="AE454">
        <f t="shared" si="303"/>
        <v>201912</v>
      </c>
      <c r="AF454">
        <f t="shared" si="304"/>
        <v>201904</v>
      </c>
      <c r="AG454" s="9">
        <f t="shared" ca="1" si="305"/>
        <v>0</v>
      </c>
      <c r="AH454">
        <f t="shared" ca="1" si="306"/>
        <v>3</v>
      </c>
      <c r="AI454" s="9">
        <f t="shared" ca="1" si="307"/>
        <v>9</v>
      </c>
      <c r="AJ454" s="9">
        <f t="shared" ca="1" si="308"/>
        <v>1</v>
      </c>
      <c r="AK454" s="9">
        <f t="shared" si="309"/>
        <v>2</v>
      </c>
      <c r="AL454" s="9">
        <f t="shared" si="310"/>
        <v>49</v>
      </c>
      <c r="AM454" s="9">
        <f t="shared" si="311"/>
        <v>16</v>
      </c>
      <c r="AN454" s="2">
        <v>43801.680555555555</v>
      </c>
      <c r="AO454">
        <v>8497</v>
      </c>
      <c r="AP454" s="1">
        <v>90000</v>
      </c>
      <c r="AQ454" t="s">
        <v>5</v>
      </c>
    </row>
    <row r="455" spans="1:43" x14ac:dyDescent="0.3">
      <c r="A455" t="str">
        <f t="shared" ca="1" si="273"/>
        <v>FY2020 Q4 Sep</v>
      </c>
      <c r="B455">
        <f t="shared" ca="1" si="274"/>
        <v>2020</v>
      </c>
      <c r="C455" s="8" t="str">
        <f t="shared" ca="1" si="275"/>
        <v>Sep</v>
      </c>
      <c r="D455" s="8" t="str">
        <f t="shared" ca="1" si="276"/>
        <v>Q4</v>
      </c>
      <c r="E455">
        <f t="shared" ca="1" si="277"/>
        <v>12</v>
      </c>
      <c r="F455">
        <f t="shared" ca="1" si="278"/>
        <v>4</v>
      </c>
      <c r="G455">
        <f t="shared" ca="1" si="279"/>
        <v>202012</v>
      </c>
      <c r="H455">
        <f t="shared" ca="1" si="280"/>
        <v>202004</v>
      </c>
      <c r="I455" t="str">
        <f t="shared" ca="1" si="281"/>
        <v>FY2020 Q3 Sep</v>
      </c>
      <c r="J455">
        <f t="shared" ca="1" si="282"/>
        <v>2020</v>
      </c>
      <c r="K455" s="8" t="str">
        <f t="shared" ca="1" si="283"/>
        <v>Sep</v>
      </c>
      <c r="L455" s="8" t="str">
        <f t="shared" ca="1" si="284"/>
        <v>Q3</v>
      </c>
      <c r="M455">
        <f t="shared" ca="1" si="285"/>
        <v>9</v>
      </c>
      <c r="N455">
        <f t="shared" ca="1" si="286"/>
        <v>3</v>
      </c>
      <c r="O455">
        <f t="shared" ca="1" si="287"/>
        <v>202009</v>
      </c>
      <c r="P455">
        <f t="shared" ca="1" si="288"/>
        <v>202003</v>
      </c>
      <c r="Q455" t="str">
        <f t="shared" si="289"/>
        <v>FY2020 Q3 Jun</v>
      </c>
      <c r="R455">
        <f t="shared" si="290"/>
        <v>2020</v>
      </c>
      <c r="S455" s="8" t="str">
        <f t="shared" si="291"/>
        <v>Jun</v>
      </c>
      <c r="T455" s="8" t="str">
        <f t="shared" si="292"/>
        <v>Q3</v>
      </c>
      <c r="U455">
        <f t="shared" si="293"/>
        <v>9</v>
      </c>
      <c r="V455">
        <f t="shared" si="294"/>
        <v>3</v>
      </c>
      <c r="W455">
        <f t="shared" si="295"/>
        <v>202009</v>
      </c>
      <c r="X455">
        <f t="shared" si="296"/>
        <v>202003</v>
      </c>
      <c r="Y455" t="str">
        <f t="shared" si="297"/>
        <v>FY2020 Q2 Jun</v>
      </c>
      <c r="Z455">
        <f t="shared" si="298"/>
        <v>2020</v>
      </c>
      <c r="AA455" s="8" t="str">
        <f t="shared" si="299"/>
        <v>Jun</v>
      </c>
      <c r="AB455" s="8" t="str">
        <f t="shared" si="300"/>
        <v>Q2</v>
      </c>
      <c r="AC455">
        <f t="shared" si="301"/>
        <v>6</v>
      </c>
      <c r="AD455">
        <f t="shared" si="302"/>
        <v>2</v>
      </c>
      <c r="AE455">
        <f t="shared" si="303"/>
        <v>202006</v>
      </c>
      <c r="AF455">
        <f t="shared" si="304"/>
        <v>202002</v>
      </c>
      <c r="AG455" s="9">
        <f t="shared" ca="1" si="305"/>
        <v>0</v>
      </c>
      <c r="AH455">
        <f t="shared" ca="1" si="306"/>
        <v>1</v>
      </c>
      <c r="AI455" s="9">
        <f t="shared" ca="1" si="307"/>
        <v>3</v>
      </c>
      <c r="AJ455" s="9">
        <f t="shared" ca="1" si="308"/>
        <v>0</v>
      </c>
      <c r="AK455" s="9">
        <f t="shared" si="309"/>
        <v>4</v>
      </c>
      <c r="AL455" s="9">
        <f t="shared" si="310"/>
        <v>25</v>
      </c>
      <c r="AM455" s="9">
        <f t="shared" si="311"/>
        <v>10</v>
      </c>
      <c r="AN455" s="2">
        <v>43999.45208333333</v>
      </c>
      <c r="AO455">
        <v>3574</v>
      </c>
      <c r="AP455" s="1">
        <v>89000</v>
      </c>
      <c r="AQ455" t="s">
        <v>6</v>
      </c>
    </row>
    <row r="456" spans="1:43" x14ac:dyDescent="0.3">
      <c r="A456" t="str">
        <f t="shared" ca="1" si="273"/>
        <v>FY2020 Q4 Sep</v>
      </c>
      <c r="B456">
        <f t="shared" ca="1" si="274"/>
        <v>2020</v>
      </c>
      <c r="C456" s="8" t="str">
        <f t="shared" ca="1" si="275"/>
        <v>Sep</v>
      </c>
      <c r="D456" s="8" t="str">
        <f t="shared" ca="1" si="276"/>
        <v>Q4</v>
      </c>
      <c r="E456">
        <f t="shared" ca="1" si="277"/>
        <v>12</v>
      </c>
      <c r="F456">
        <f t="shared" ca="1" si="278"/>
        <v>4</v>
      </c>
      <c r="G456">
        <f t="shared" ca="1" si="279"/>
        <v>202012</v>
      </c>
      <c r="H456">
        <f t="shared" ca="1" si="280"/>
        <v>202004</v>
      </c>
      <c r="I456" t="str">
        <f t="shared" ca="1" si="281"/>
        <v>FY2020 Q3 Sep</v>
      </c>
      <c r="J456">
        <f t="shared" ca="1" si="282"/>
        <v>2020</v>
      </c>
      <c r="K456" s="8" t="str">
        <f t="shared" ca="1" si="283"/>
        <v>Sep</v>
      </c>
      <c r="L456" s="8" t="str">
        <f t="shared" ca="1" si="284"/>
        <v>Q3</v>
      </c>
      <c r="M456">
        <f t="shared" ca="1" si="285"/>
        <v>9</v>
      </c>
      <c r="N456">
        <f t="shared" ca="1" si="286"/>
        <v>3</v>
      </c>
      <c r="O456">
        <f t="shared" ca="1" si="287"/>
        <v>202009</v>
      </c>
      <c r="P456">
        <f t="shared" ca="1" si="288"/>
        <v>202003</v>
      </c>
      <c r="Q456" t="str">
        <f t="shared" si="289"/>
        <v>FY2020 Q1 Oct</v>
      </c>
      <c r="R456">
        <f t="shared" si="290"/>
        <v>2020</v>
      </c>
      <c r="S456" s="8" t="str">
        <f t="shared" si="291"/>
        <v>Oct</v>
      </c>
      <c r="T456" s="8" t="str">
        <f t="shared" si="292"/>
        <v>Q1</v>
      </c>
      <c r="U456">
        <f t="shared" si="293"/>
        <v>1</v>
      </c>
      <c r="V456">
        <f t="shared" si="294"/>
        <v>1</v>
      </c>
      <c r="W456">
        <f t="shared" si="295"/>
        <v>202001</v>
      </c>
      <c r="X456">
        <f t="shared" si="296"/>
        <v>202001</v>
      </c>
      <c r="Y456" t="str">
        <f t="shared" si="297"/>
        <v>FY2019 Q4 Oct</v>
      </c>
      <c r="Z456">
        <f t="shared" si="298"/>
        <v>2019</v>
      </c>
      <c r="AA456" s="8" t="str">
        <f t="shared" si="299"/>
        <v>Oct</v>
      </c>
      <c r="AB456" s="8" t="str">
        <f t="shared" si="300"/>
        <v>Q4</v>
      </c>
      <c r="AC456">
        <f t="shared" si="301"/>
        <v>10</v>
      </c>
      <c r="AD456">
        <f t="shared" si="302"/>
        <v>4</v>
      </c>
      <c r="AE456">
        <f t="shared" si="303"/>
        <v>201910</v>
      </c>
      <c r="AF456">
        <f t="shared" si="304"/>
        <v>201904</v>
      </c>
      <c r="AG456" s="9">
        <f t="shared" ca="1" si="305"/>
        <v>0</v>
      </c>
      <c r="AH456">
        <f t="shared" ca="1" si="306"/>
        <v>4</v>
      </c>
      <c r="AI456" s="9">
        <f t="shared" ca="1" si="307"/>
        <v>11</v>
      </c>
      <c r="AJ456" s="9">
        <f t="shared" ca="1" si="308"/>
        <v>1</v>
      </c>
      <c r="AK456" s="9">
        <f t="shared" si="309"/>
        <v>5</v>
      </c>
      <c r="AL456" s="9">
        <f t="shared" si="310"/>
        <v>43</v>
      </c>
      <c r="AM456" s="9">
        <f t="shared" si="311"/>
        <v>12</v>
      </c>
      <c r="AN456" s="2">
        <v>43762.536805555559</v>
      </c>
      <c r="AO456">
        <v>4540</v>
      </c>
      <c r="AP456" s="1">
        <v>89000</v>
      </c>
      <c r="AQ456" t="s">
        <v>5</v>
      </c>
    </row>
    <row r="457" spans="1:43" x14ac:dyDescent="0.3">
      <c r="A457" t="str">
        <f t="shared" ca="1" si="273"/>
        <v>FY2020 Q4 Sep</v>
      </c>
      <c r="B457">
        <f t="shared" ca="1" si="274"/>
        <v>2020</v>
      </c>
      <c r="C457" s="8" t="str">
        <f t="shared" ca="1" si="275"/>
        <v>Sep</v>
      </c>
      <c r="D457" s="8" t="str">
        <f t="shared" ca="1" si="276"/>
        <v>Q4</v>
      </c>
      <c r="E457">
        <f t="shared" ca="1" si="277"/>
        <v>12</v>
      </c>
      <c r="F457">
        <f t="shared" ca="1" si="278"/>
        <v>4</v>
      </c>
      <c r="G457">
        <f t="shared" ca="1" si="279"/>
        <v>202012</v>
      </c>
      <c r="H457">
        <f t="shared" ca="1" si="280"/>
        <v>202004</v>
      </c>
      <c r="I457" t="str">
        <f t="shared" ca="1" si="281"/>
        <v>FY2020 Q3 Sep</v>
      </c>
      <c r="J457">
        <f t="shared" ca="1" si="282"/>
        <v>2020</v>
      </c>
      <c r="K457" s="8" t="str">
        <f t="shared" ca="1" si="283"/>
        <v>Sep</v>
      </c>
      <c r="L457" s="8" t="str">
        <f t="shared" ca="1" si="284"/>
        <v>Q3</v>
      </c>
      <c r="M457">
        <f t="shared" ca="1" si="285"/>
        <v>9</v>
      </c>
      <c r="N457">
        <f t="shared" ca="1" si="286"/>
        <v>3</v>
      </c>
      <c r="O457">
        <f t="shared" ca="1" si="287"/>
        <v>202009</v>
      </c>
      <c r="P457">
        <f t="shared" ca="1" si="288"/>
        <v>202003</v>
      </c>
      <c r="Q457" t="str">
        <f t="shared" si="289"/>
        <v>FY2020 Q3 May</v>
      </c>
      <c r="R457">
        <f t="shared" si="290"/>
        <v>2020</v>
      </c>
      <c r="S457" s="8" t="str">
        <f t="shared" si="291"/>
        <v>May</v>
      </c>
      <c r="T457" s="8" t="str">
        <f t="shared" si="292"/>
        <v>Q3</v>
      </c>
      <c r="U457">
        <f t="shared" si="293"/>
        <v>8</v>
      </c>
      <c r="V457">
        <f t="shared" si="294"/>
        <v>3</v>
      </c>
      <c r="W457">
        <f t="shared" si="295"/>
        <v>202008</v>
      </c>
      <c r="X457">
        <f t="shared" si="296"/>
        <v>202003</v>
      </c>
      <c r="Y457" t="str">
        <f t="shared" si="297"/>
        <v>FY2020 Q2 May</v>
      </c>
      <c r="Z457">
        <f t="shared" si="298"/>
        <v>2020</v>
      </c>
      <c r="AA457" s="8" t="str">
        <f t="shared" si="299"/>
        <v>May</v>
      </c>
      <c r="AB457" s="8" t="str">
        <f t="shared" si="300"/>
        <v>Q2</v>
      </c>
      <c r="AC457">
        <f t="shared" si="301"/>
        <v>5</v>
      </c>
      <c r="AD457">
        <f t="shared" si="302"/>
        <v>2</v>
      </c>
      <c r="AE457">
        <f t="shared" si="303"/>
        <v>202005</v>
      </c>
      <c r="AF457">
        <f t="shared" si="304"/>
        <v>202002</v>
      </c>
      <c r="AG457" s="9">
        <f t="shared" ca="1" si="305"/>
        <v>0</v>
      </c>
      <c r="AH457">
        <f t="shared" ca="1" si="306"/>
        <v>1</v>
      </c>
      <c r="AI457" s="9">
        <f t="shared" ca="1" si="307"/>
        <v>4</v>
      </c>
      <c r="AJ457" s="9">
        <f t="shared" ca="1" si="308"/>
        <v>0</v>
      </c>
      <c r="AK457" s="9">
        <f t="shared" si="309"/>
        <v>6</v>
      </c>
      <c r="AL457" s="9">
        <f t="shared" si="310"/>
        <v>21</v>
      </c>
      <c r="AM457" s="9">
        <f t="shared" si="311"/>
        <v>10</v>
      </c>
      <c r="AN457" s="2">
        <v>43973.44027777778</v>
      </c>
      <c r="AO457">
        <v>1596</v>
      </c>
      <c r="AP457" s="1">
        <v>88000</v>
      </c>
      <c r="AQ457" t="s">
        <v>5</v>
      </c>
    </row>
    <row r="458" spans="1:43" x14ac:dyDescent="0.3">
      <c r="A458" t="str">
        <f t="shared" ca="1" si="273"/>
        <v>FY2020 Q4 Sep</v>
      </c>
      <c r="B458">
        <f t="shared" ca="1" si="274"/>
        <v>2020</v>
      </c>
      <c r="C458" s="8" t="str">
        <f t="shared" ca="1" si="275"/>
        <v>Sep</v>
      </c>
      <c r="D458" s="8" t="str">
        <f t="shared" ca="1" si="276"/>
        <v>Q4</v>
      </c>
      <c r="E458">
        <f t="shared" ca="1" si="277"/>
        <v>12</v>
      </c>
      <c r="F458">
        <f t="shared" ca="1" si="278"/>
        <v>4</v>
      </c>
      <c r="G458">
        <f t="shared" ca="1" si="279"/>
        <v>202012</v>
      </c>
      <c r="H458">
        <f t="shared" ca="1" si="280"/>
        <v>202004</v>
      </c>
      <c r="I458" t="str">
        <f t="shared" ca="1" si="281"/>
        <v>FY2020 Q3 Sep</v>
      </c>
      <c r="J458">
        <f t="shared" ca="1" si="282"/>
        <v>2020</v>
      </c>
      <c r="K458" s="8" t="str">
        <f t="shared" ca="1" si="283"/>
        <v>Sep</v>
      </c>
      <c r="L458" s="8" t="str">
        <f t="shared" ca="1" si="284"/>
        <v>Q3</v>
      </c>
      <c r="M458">
        <f t="shared" ca="1" si="285"/>
        <v>9</v>
      </c>
      <c r="N458">
        <f t="shared" ca="1" si="286"/>
        <v>3</v>
      </c>
      <c r="O458">
        <f t="shared" ca="1" si="287"/>
        <v>202009</v>
      </c>
      <c r="P458">
        <f t="shared" ca="1" si="288"/>
        <v>202003</v>
      </c>
      <c r="Q458" t="str">
        <f t="shared" si="289"/>
        <v>FY2020 Q1 Dec</v>
      </c>
      <c r="R458">
        <f t="shared" si="290"/>
        <v>2020</v>
      </c>
      <c r="S458" s="8" t="str">
        <f t="shared" si="291"/>
        <v>Dec</v>
      </c>
      <c r="T458" s="8" t="str">
        <f t="shared" si="292"/>
        <v>Q1</v>
      </c>
      <c r="U458">
        <f t="shared" si="293"/>
        <v>3</v>
      </c>
      <c r="V458">
        <f t="shared" si="294"/>
        <v>1</v>
      </c>
      <c r="W458">
        <f t="shared" si="295"/>
        <v>202003</v>
      </c>
      <c r="X458">
        <f t="shared" si="296"/>
        <v>202001</v>
      </c>
      <c r="Y458" t="str">
        <f t="shared" si="297"/>
        <v>FY2019 Q4 Dec</v>
      </c>
      <c r="Z458">
        <f t="shared" si="298"/>
        <v>2019</v>
      </c>
      <c r="AA458" s="8" t="str">
        <f t="shared" si="299"/>
        <v>Dec</v>
      </c>
      <c r="AB458" s="8" t="str">
        <f t="shared" si="300"/>
        <v>Q4</v>
      </c>
      <c r="AC458">
        <f t="shared" si="301"/>
        <v>12</v>
      </c>
      <c r="AD458">
        <f t="shared" si="302"/>
        <v>4</v>
      </c>
      <c r="AE458">
        <f t="shared" si="303"/>
        <v>201912</v>
      </c>
      <c r="AF458">
        <f t="shared" si="304"/>
        <v>201904</v>
      </c>
      <c r="AG458" s="9">
        <f t="shared" ca="1" si="305"/>
        <v>0</v>
      </c>
      <c r="AH458">
        <f t="shared" ca="1" si="306"/>
        <v>3</v>
      </c>
      <c r="AI458" s="9">
        <f t="shared" ca="1" si="307"/>
        <v>9</v>
      </c>
      <c r="AJ458" s="9">
        <f t="shared" ca="1" si="308"/>
        <v>1</v>
      </c>
      <c r="AK458" s="9">
        <f t="shared" si="309"/>
        <v>2</v>
      </c>
      <c r="AL458" s="9">
        <f t="shared" si="310"/>
        <v>51</v>
      </c>
      <c r="AM458" s="9">
        <f t="shared" si="311"/>
        <v>14</v>
      </c>
      <c r="AN458" s="2">
        <v>43815.589583333334</v>
      </c>
      <c r="AO458">
        <v>2203</v>
      </c>
      <c r="AP458" s="1">
        <v>88000</v>
      </c>
      <c r="AQ458" t="s">
        <v>5</v>
      </c>
    </row>
    <row r="459" spans="1:43" x14ac:dyDescent="0.3">
      <c r="A459" t="str">
        <f t="shared" ca="1" si="273"/>
        <v>FY2020 Q4 Sep</v>
      </c>
      <c r="B459">
        <f t="shared" ca="1" si="274"/>
        <v>2020</v>
      </c>
      <c r="C459" s="8" t="str">
        <f t="shared" ca="1" si="275"/>
        <v>Sep</v>
      </c>
      <c r="D459" s="8" t="str">
        <f t="shared" ca="1" si="276"/>
        <v>Q4</v>
      </c>
      <c r="E459">
        <f t="shared" ca="1" si="277"/>
        <v>12</v>
      </c>
      <c r="F459">
        <f t="shared" ca="1" si="278"/>
        <v>4</v>
      </c>
      <c r="G459">
        <f t="shared" ca="1" si="279"/>
        <v>202012</v>
      </c>
      <c r="H459">
        <f t="shared" ca="1" si="280"/>
        <v>202004</v>
      </c>
      <c r="I459" t="str">
        <f t="shared" ca="1" si="281"/>
        <v>FY2020 Q3 Sep</v>
      </c>
      <c r="J459">
        <f t="shared" ca="1" si="282"/>
        <v>2020</v>
      </c>
      <c r="K459" s="8" t="str">
        <f t="shared" ca="1" si="283"/>
        <v>Sep</v>
      </c>
      <c r="L459" s="8" t="str">
        <f t="shared" ca="1" si="284"/>
        <v>Q3</v>
      </c>
      <c r="M459">
        <f t="shared" ca="1" si="285"/>
        <v>9</v>
      </c>
      <c r="N459">
        <f t="shared" ca="1" si="286"/>
        <v>3</v>
      </c>
      <c r="O459">
        <f t="shared" ca="1" si="287"/>
        <v>202009</v>
      </c>
      <c r="P459">
        <f t="shared" ca="1" si="288"/>
        <v>202003</v>
      </c>
      <c r="Q459" t="str">
        <f t="shared" si="289"/>
        <v>FY2020 Q2 Feb</v>
      </c>
      <c r="R459">
        <f t="shared" si="290"/>
        <v>2020</v>
      </c>
      <c r="S459" s="8" t="str">
        <f t="shared" si="291"/>
        <v>Feb</v>
      </c>
      <c r="T459" s="8" t="str">
        <f t="shared" si="292"/>
        <v>Q2</v>
      </c>
      <c r="U459">
        <f t="shared" si="293"/>
        <v>5</v>
      </c>
      <c r="V459">
        <f t="shared" si="294"/>
        <v>2</v>
      </c>
      <c r="W459">
        <f t="shared" si="295"/>
        <v>202005</v>
      </c>
      <c r="X459">
        <f t="shared" si="296"/>
        <v>202002</v>
      </c>
      <c r="Y459" t="str">
        <f t="shared" si="297"/>
        <v>FY2020 Q1 Feb</v>
      </c>
      <c r="Z459">
        <f t="shared" si="298"/>
        <v>2020</v>
      </c>
      <c r="AA459" s="8" t="str">
        <f t="shared" si="299"/>
        <v>Feb</v>
      </c>
      <c r="AB459" s="8" t="str">
        <f t="shared" si="300"/>
        <v>Q1</v>
      </c>
      <c r="AC459">
        <f t="shared" si="301"/>
        <v>2</v>
      </c>
      <c r="AD459">
        <f t="shared" si="302"/>
        <v>1</v>
      </c>
      <c r="AE459">
        <f t="shared" si="303"/>
        <v>202002</v>
      </c>
      <c r="AF459">
        <f t="shared" si="304"/>
        <v>202001</v>
      </c>
      <c r="AG459" s="9">
        <f t="shared" ca="1" si="305"/>
        <v>0</v>
      </c>
      <c r="AH459">
        <f t="shared" ca="1" si="306"/>
        <v>2</v>
      </c>
      <c r="AI459" s="9">
        <f t="shared" ca="1" si="307"/>
        <v>7</v>
      </c>
      <c r="AJ459" s="9">
        <f t="shared" ca="1" si="308"/>
        <v>0</v>
      </c>
      <c r="AK459" s="9">
        <f t="shared" si="309"/>
        <v>2</v>
      </c>
      <c r="AL459" s="9">
        <f t="shared" si="310"/>
        <v>7</v>
      </c>
      <c r="AM459" s="9">
        <f t="shared" si="311"/>
        <v>19</v>
      </c>
      <c r="AN459" s="2">
        <v>43871.815972222219</v>
      </c>
      <c r="AO459">
        <v>5507</v>
      </c>
      <c r="AP459" s="1">
        <v>88000</v>
      </c>
      <c r="AQ459" t="s">
        <v>5</v>
      </c>
    </row>
    <row r="460" spans="1:43" x14ac:dyDescent="0.3">
      <c r="A460" t="str">
        <f t="shared" ca="1" si="273"/>
        <v>FY2020 Q4 Sep</v>
      </c>
      <c r="B460">
        <f t="shared" ca="1" si="274"/>
        <v>2020</v>
      </c>
      <c r="C460" s="8" t="str">
        <f t="shared" ca="1" si="275"/>
        <v>Sep</v>
      </c>
      <c r="D460" s="8" t="str">
        <f t="shared" ca="1" si="276"/>
        <v>Q4</v>
      </c>
      <c r="E460">
        <f t="shared" ca="1" si="277"/>
        <v>12</v>
      </c>
      <c r="F460">
        <f t="shared" ca="1" si="278"/>
        <v>4</v>
      </c>
      <c r="G460">
        <f t="shared" ca="1" si="279"/>
        <v>202012</v>
      </c>
      <c r="H460">
        <f t="shared" ca="1" si="280"/>
        <v>202004</v>
      </c>
      <c r="I460" t="str">
        <f t="shared" ca="1" si="281"/>
        <v>FY2020 Q3 Sep</v>
      </c>
      <c r="J460">
        <f t="shared" ca="1" si="282"/>
        <v>2020</v>
      </c>
      <c r="K460" s="8" t="str">
        <f t="shared" ca="1" si="283"/>
        <v>Sep</v>
      </c>
      <c r="L460" s="8" t="str">
        <f t="shared" ca="1" si="284"/>
        <v>Q3</v>
      </c>
      <c r="M460">
        <f t="shared" ca="1" si="285"/>
        <v>9</v>
      </c>
      <c r="N460">
        <f t="shared" ca="1" si="286"/>
        <v>3</v>
      </c>
      <c r="O460">
        <f t="shared" ca="1" si="287"/>
        <v>202009</v>
      </c>
      <c r="P460">
        <f t="shared" ca="1" si="288"/>
        <v>202003</v>
      </c>
      <c r="Q460" t="str">
        <f t="shared" si="289"/>
        <v>FY2020 Q4 Jul</v>
      </c>
      <c r="R460">
        <f t="shared" si="290"/>
        <v>2020</v>
      </c>
      <c r="S460" s="8" t="str">
        <f t="shared" si="291"/>
        <v>Jul</v>
      </c>
      <c r="T460" s="8" t="str">
        <f t="shared" si="292"/>
        <v>Q4</v>
      </c>
      <c r="U460">
        <f t="shared" si="293"/>
        <v>10</v>
      </c>
      <c r="V460">
        <f t="shared" si="294"/>
        <v>4</v>
      </c>
      <c r="W460">
        <f t="shared" si="295"/>
        <v>202010</v>
      </c>
      <c r="X460">
        <f t="shared" si="296"/>
        <v>202004</v>
      </c>
      <c r="Y460" t="str">
        <f t="shared" si="297"/>
        <v>FY2020 Q3 Jul</v>
      </c>
      <c r="Z460">
        <f t="shared" si="298"/>
        <v>2020</v>
      </c>
      <c r="AA460" s="8" t="str">
        <f t="shared" si="299"/>
        <v>Jul</v>
      </c>
      <c r="AB460" s="8" t="str">
        <f t="shared" si="300"/>
        <v>Q3</v>
      </c>
      <c r="AC460">
        <f t="shared" si="301"/>
        <v>7</v>
      </c>
      <c r="AD460">
        <f t="shared" si="302"/>
        <v>3</v>
      </c>
      <c r="AE460">
        <f t="shared" si="303"/>
        <v>202007</v>
      </c>
      <c r="AF460">
        <f t="shared" si="304"/>
        <v>202003</v>
      </c>
      <c r="AG460" s="9">
        <f t="shared" ca="1" si="305"/>
        <v>0</v>
      </c>
      <c r="AH460">
        <f t="shared" ca="1" si="306"/>
        <v>1</v>
      </c>
      <c r="AI460" s="9">
        <f t="shared" ca="1" si="307"/>
        <v>2</v>
      </c>
      <c r="AJ460" s="9">
        <f t="shared" ca="1" si="308"/>
        <v>0</v>
      </c>
      <c r="AK460" s="9">
        <f t="shared" si="309"/>
        <v>6</v>
      </c>
      <c r="AL460" s="9">
        <f t="shared" si="310"/>
        <v>27</v>
      </c>
      <c r="AM460" s="9">
        <f t="shared" si="311"/>
        <v>14</v>
      </c>
      <c r="AN460" s="2">
        <v>44015.611111111109</v>
      </c>
      <c r="AO460">
        <v>9102</v>
      </c>
      <c r="AP460" s="1">
        <v>88000</v>
      </c>
      <c r="AQ460" t="s">
        <v>6</v>
      </c>
    </row>
    <row r="461" spans="1:43" x14ac:dyDescent="0.3">
      <c r="A461" t="str">
        <f t="shared" ca="1" si="273"/>
        <v>FY2020 Q4 Sep</v>
      </c>
      <c r="B461">
        <f t="shared" ca="1" si="274"/>
        <v>2020</v>
      </c>
      <c r="C461" s="8" t="str">
        <f t="shared" ca="1" si="275"/>
        <v>Sep</v>
      </c>
      <c r="D461" s="8" t="str">
        <f t="shared" ca="1" si="276"/>
        <v>Q4</v>
      </c>
      <c r="E461">
        <f t="shared" ca="1" si="277"/>
        <v>12</v>
      </c>
      <c r="F461">
        <f t="shared" ca="1" si="278"/>
        <v>4</v>
      </c>
      <c r="G461">
        <f t="shared" ca="1" si="279"/>
        <v>202012</v>
      </c>
      <c r="H461">
        <f t="shared" ca="1" si="280"/>
        <v>202004</v>
      </c>
      <c r="I461" t="str">
        <f t="shared" ca="1" si="281"/>
        <v>FY2020 Q3 Sep</v>
      </c>
      <c r="J461">
        <f t="shared" ca="1" si="282"/>
        <v>2020</v>
      </c>
      <c r="K461" s="8" t="str">
        <f t="shared" ca="1" si="283"/>
        <v>Sep</v>
      </c>
      <c r="L461" s="8" t="str">
        <f t="shared" ca="1" si="284"/>
        <v>Q3</v>
      </c>
      <c r="M461">
        <f t="shared" ca="1" si="285"/>
        <v>9</v>
      </c>
      <c r="N461">
        <f t="shared" ca="1" si="286"/>
        <v>3</v>
      </c>
      <c r="O461">
        <f t="shared" ca="1" si="287"/>
        <v>202009</v>
      </c>
      <c r="P461">
        <f t="shared" ca="1" si="288"/>
        <v>202003</v>
      </c>
      <c r="Q461" t="str">
        <f t="shared" si="289"/>
        <v>FY2020 Q1 Nov</v>
      </c>
      <c r="R461">
        <f t="shared" si="290"/>
        <v>2020</v>
      </c>
      <c r="S461" s="8" t="str">
        <f t="shared" si="291"/>
        <v>Nov</v>
      </c>
      <c r="T461" s="8" t="str">
        <f t="shared" si="292"/>
        <v>Q1</v>
      </c>
      <c r="U461">
        <f t="shared" si="293"/>
        <v>2</v>
      </c>
      <c r="V461">
        <f t="shared" si="294"/>
        <v>1</v>
      </c>
      <c r="W461">
        <f t="shared" si="295"/>
        <v>202002</v>
      </c>
      <c r="X461">
        <f t="shared" si="296"/>
        <v>202001</v>
      </c>
      <c r="Y461" t="str">
        <f t="shared" si="297"/>
        <v>FY2019 Q4 Nov</v>
      </c>
      <c r="Z461">
        <f t="shared" si="298"/>
        <v>2019</v>
      </c>
      <c r="AA461" s="8" t="str">
        <f t="shared" si="299"/>
        <v>Nov</v>
      </c>
      <c r="AB461" s="8" t="str">
        <f t="shared" si="300"/>
        <v>Q4</v>
      </c>
      <c r="AC461">
        <f t="shared" si="301"/>
        <v>11</v>
      </c>
      <c r="AD461">
        <f t="shared" si="302"/>
        <v>4</v>
      </c>
      <c r="AE461">
        <f t="shared" si="303"/>
        <v>201911</v>
      </c>
      <c r="AF461">
        <f t="shared" si="304"/>
        <v>201904</v>
      </c>
      <c r="AG461" s="9">
        <f t="shared" ca="1" si="305"/>
        <v>0</v>
      </c>
      <c r="AH461">
        <f t="shared" ca="1" si="306"/>
        <v>3</v>
      </c>
      <c r="AI461" s="9">
        <f t="shared" ca="1" si="307"/>
        <v>10</v>
      </c>
      <c r="AJ461" s="9">
        <f t="shared" ca="1" si="308"/>
        <v>1</v>
      </c>
      <c r="AK461" s="9">
        <f t="shared" si="309"/>
        <v>2</v>
      </c>
      <c r="AL461" s="9">
        <f t="shared" si="310"/>
        <v>47</v>
      </c>
      <c r="AM461" s="9">
        <f t="shared" si="311"/>
        <v>8</v>
      </c>
      <c r="AN461" s="2">
        <v>43787.35833333333</v>
      </c>
      <c r="AO461">
        <v>3601</v>
      </c>
      <c r="AP461" s="1">
        <v>87000</v>
      </c>
      <c r="AQ461" t="s">
        <v>5</v>
      </c>
    </row>
    <row r="462" spans="1:43" x14ac:dyDescent="0.3">
      <c r="A462" t="str">
        <f t="shared" ca="1" si="273"/>
        <v>FY2020 Q4 Sep</v>
      </c>
      <c r="B462">
        <f t="shared" ca="1" si="274"/>
        <v>2020</v>
      </c>
      <c r="C462" s="8" t="str">
        <f t="shared" ca="1" si="275"/>
        <v>Sep</v>
      </c>
      <c r="D462" s="8" t="str">
        <f t="shared" ca="1" si="276"/>
        <v>Q4</v>
      </c>
      <c r="E462">
        <f t="shared" ca="1" si="277"/>
        <v>12</v>
      </c>
      <c r="F462">
        <f t="shared" ca="1" si="278"/>
        <v>4</v>
      </c>
      <c r="G462">
        <f t="shared" ca="1" si="279"/>
        <v>202012</v>
      </c>
      <c r="H462">
        <f t="shared" ca="1" si="280"/>
        <v>202004</v>
      </c>
      <c r="I462" t="str">
        <f t="shared" ca="1" si="281"/>
        <v>FY2020 Q3 Sep</v>
      </c>
      <c r="J462">
        <f t="shared" ca="1" si="282"/>
        <v>2020</v>
      </c>
      <c r="K462" s="8" t="str">
        <f t="shared" ca="1" si="283"/>
        <v>Sep</v>
      </c>
      <c r="L462" s="8" t="str">
        <f t="shared" ca="1" si="284"/>
        <v>Q3</v>
      </c>
      <c r="M462">
        <f t="shared" ca="1" si="285"/>
        <v>9</v>
      </c>
      <c r="N462">
        <f t="shared" ca="1" si="286"/>
        <v>3</v>
      </c>
      <c r="O462">
        <f t="shared" ca="1" si="287"/>
        <v>202009</v>
      </c>
      <c r="P462">
        <f t="shared" ca="1" si="288"/>
        <v>202003</v>
      </c>
      <c r="Q462" t="str">
        <f t="shared" si="289"/>
        <v>FY2020 Q2 Jan</v>
      </c>
      <c r="R462">
        <f t="shared" si="290"/>
        <v>2020</v>
      </c>
      <c r="S462" s="8" t="str">
        <f t="shared" si="291"/>
        <v>Jan</v>
      </c>
      <c r="T462" s="8" t="str">
        <f t="shared" si="292"/>
        <v>Q2</v>
      </c>
      <c r="U462">
        <f t="shared" si="293"/>
        <v>4</v>
      </c>
      <c r="V462">
        <f t="shared" si="294"/>
        <v>2</v>
      </c>
      <c r="W462">
        <f t="shared" si="295"/>
        <v>202004</v>
      </c>
      <c r="X462">
        <f t="shared" si="296"/>
        <v>202002</v>
      </c>
      <c r="Y462" t="str">
        <f t="shared" si="297"/>
        <v>FY2020 Q1 Jan</v>
      </c>
      <c r="Z462">
        <f t="shared" si="298"/>
        <v>2020</v>
      </c>
      <c r="AA462" s="8" t="str">
        <f t="shared" si="299"/>
        <v>Jan</v>
      </c>
      <c r="AB462" s="8" t="str">
        <f t="shared" si="300"/>
        <v>Q1</v>
      </c>
      <c r="AC462">
        <f t="shared" si="301"/>
        <v>1</v>
      </c>
      <c r="AD462">
        <f t="shared" si="302"/>
        <v>1</v>
      </c>
      <c r="AE462">
        <f t="shared" si="303"/>
        <v>202001</v>
      </c>
      <c r="AF462">
        <f t="shared" si="304"/>
        <v>202001</v>
      </c>
      <c r="AG462" s="9">
        <f t="shared" ca="1" si="305"/>
        <v>0</v>
      </c>
      <c r="AH462">
        <f t="shared" ca="1" si="306"/>
        <v>3</v>
      </c>
      <c r="AI462" s="9">
        <f t="shared" ca="1" si="307"/>
        <v>8</v>
      </c>
      <c r="AJ462" s="9">
        <f t="shared" ca="1" si="308"/>
        <v>0</v>
      </c>
      <c r="AK462" s="9">
        <f t="shared" si="309"/>
        <v>4</v>
      </c>
      <c r="AL462" s="9">
        <f t="shared" si="310"/>
        <v>4</v>
      </c>
      <c r="AM462" s="9">
        <f t="shared" si="311"/>
        <v>16</v>
      </c>
      <c r="AN462" s="2">
        <v>43852.684027777781</v>
      </c>
      <c r="AO462">
        <v>4904</v>
      </c>
      <c r="AP462" s="1">
        <v>87000</v>
      </c>
      <c r="AQ462" t="s">
        <v>5</v>
      </c>
    </row>
    <row r="463" spans="1:43" x14ac:dyDescent="0.3">
      <c r="A463" t="str">
        <f t="shared" ca="1" si="273"/>
        <v>FY2020 Q4 Sep</v>
      </c>
      <c r="B463">
        <f t="shared" ca="1" si="274"/>
        <v>2020</v>
      </c>
      <c r="C463" s="8" t="str">
        <f t="shared" ca="1" si="275"/>
        <v>Sep</v>
      </c>
      <c r="D463" s="8" t="str">
        <f t="shared" ca="1" si="276"/>
        <v>Q4</v>
      </c>
      <c r="E463">
        <f t="shared" ca="1" si="277"/>
        <v>12</v>
      </c>
      <c r="F463">
        <f t="shared" ca="1" si="278"/>
        <v>4</v>
      </c>
      <c r="G463">
        <f t="shared" ca="1" si="279"/>
        <v>202012</v>
      </c>
      <c r="H463">
        <f t="shared" ca="1" si="280"/>
        <v>202004</v>
      </c>
      <c r="I463" t="str">
        <f t="shared" ca="1" si="281"/>
        <v>FY2020 Q3 Sep</v>
      </c>
      <c r="J463">
        <f t="shared" ca="1" si="282"/>
        <v>2020</v>
      </c>
      <c r="K463" s="8" t="str">
        <f t="shared" ca="1" si="283"/>
        <v>Sep</v>
      </c>
      <c r="L463" s="8" t="str">
        <f t="shared" ca="1" si="284"/>
        <v>Q3</v>
      </c>
      <c r="M463">
        <f t="shared" ca="1" si="285"/>
        <v>9</v>
      </c>
      <c r="N463">
        <f t="shared" ca="1" si="286"/>
        <v>3</v>
      </c>
      <c r="O463">
        <f t="shared" ca="1" si="287"/>
        <v>202009</v>
      </c>
      <c r="P463">
        <f t="shared" ca="1" si="288"/>
        <v>202003</v>
      </c>
      <c r="Q463" t="str">
        <f t="shared" si="289"/>
        <v>FY2020 Q1 Oct</v>
      </c>
      <c r="R463">
        <f t="shared" si="290"/>
        <v>2020</v>
      </c>
      <c r="S463" s="8" t="str">
        <f t="shared" si="291"/>
        <v>Oct</v>
      </c>
      <c r="T463" s="8" t="str">
        <f t="shared" si="292"/>
        <v>Q1</v>
      </c>
      <c r="U463">
        <f t="shared" si="293"/>
        <v>1</v>
      </c>
      <c r="V463">
        <f t="shared" si="294"/>
        <v>1</v>
      </c>
      <c r="W463">
        <f t="shared" si="295"/>
        <v>202001</v>
      </c>
      <c r="X463">
        <f t="shared" si="296"/>
        <v>202001</v>
      </c>
      <c r="Y463" t="str">
        <f t="shared" si="297"/>
        <v>FY2019 Q4 Oct</v>
      </c>
      <c r="Z463">
        <f t="shared" si="298"/>
        <v>2019</v>
      </c>
      <c r="AA463" s="8" t="str">
        <f t="shared" si="299"/>
        <v>Oct</v>
      </c>
      <c r="AB463" s="8" t="str">
        <f t="shared" si="300"/>
        <v>Q4</v>
      </c>
      <c r="AC463">
        <f t="shared" si="301"/>
        <v>10</v>
      </c>
      <c r="AD463">
        <f t="shared" si="302"/>
        <v>4</v>
      </c>
      <c r="AE463">
        <f t="shared" si="303"/>
        <v>201910</v>
      </c>
      <c r="AF463">
        <f t="shared" si="304"/>
        <v>201904</v>
      </c>
      <c r="AG463" s="9">
        <f t="shared" ca="1" si="305"/>
        <v>0</v>
      </c>
      <c r="AH463">
        <f t="shared" ca="1" si="306"/>
        <v>4</v>
      </c>
      <c r="AI463" s="9">
        <f t="shared" ca="1" si="307"/>
        <v>11</v>
      </c>
      <c r="AJ463" s="9">
        <f t="shared" ca="1" si="308"/>
        <v>1</v>
      </c>
      <c r="AK463" s="9">
        <f t="shared" si="309"/>
        <v>6</v>
      </c>
      <c r="AL463" s="9">
        <f t="shared" si="310"/>
        <v>42</v>
      </c>
      <c r="AM463" s="9">
        <f t="shared" si="311"/>
        <v>10</v>
      </c>
      <c r="AN463" s="2">
        <v>43756.438888888886</v>
      </c>
      <c r="AO463">
        <v>119</v>
      </c>
      <c r="AP463" s="1">
        <v>86000</v>
      </c>
      <c r="AQ463" t="s">
        <v>5</v>
      </c>
    </row>
    <row r="464" spans="1:43" x14ac:dyDescent="0.3">
      <c r="A464" t="str">
        <f t="shared" ca="1" si="273"/>
        <v>FY2020 Q4 Sep</v>
      </c>
      <c r="B464">
        <f t="shared" ca="1" si="274"/>
        <v>2020</v>
      </c>
      <c r="C464" s="8" t="str">
        <f t="shared" ca="1" si="275"/>
        <v>Sep</v>
      </c>
      <c r="D464" s="8" t="str">
        <f t="shared" ca="1" si="276"/>
        <v>Q4</v>
      </c>
      <c r="E464">
        <f t="shared" ca="1" si="277"/>
        <v>12</v>
      </c>
      <c r="F464">
        <f t="shared" ca="1" si="278"/>
        <v>4</v>
      </c>
      <c r="G464">
        <f t="shared" ca="1" si="279"/>
        <v>202012</v>
      </c>
      <c r="H464">
        <f t="shared" ca="1" si="280"/>
        <v>202004</v>
      </c>
      <c r="I464" t="str">
        <f t="shared" ca="1" si="281"/>
        <v>FY2020 Q3 Sep</v>
      </c>
      <c r="J464">
        <f t="shared" ca="1" si="282"/>
        <v>2020</v>
      </c>
      <c r="K464" s="8" t="str">
        <f t="shared" ca="1" si="283"/>
        <v>Sep</v>
      </c>
      <c r="L464" s="8" t="str">
        <f t="shared" ca="1" si="284"/>
        <v>Q3</v>
      </c>
      <c r="M464">
        <f t="shared" ca="1" si="285"/>
        <v>9</v>
      </c>
      <c r="N464">
        <f t="shared" ca="1" si="286"/>
        <v>3</v>
      </c>
      <c r="O464">
        <f t="shared" ca="1" si="287"/>
        <v>202009</v>
      </c>
      <c r="P464">
        <f t="shared" ca="1" si="288"/>
        <v>202003</v>
      </c>
      <c r="Q464" t="str">
        <f t="shared" si="289"/>
        <v>FY2020 Q3 Jun</v>
      </c>
      <c r="R464">
        <f t="shared" si="290"/>
        <v>2020</v>
      </c>
      <c r="S464" s="8" t="str">
        <f t="shared" si="291"/>
        <v>Jun</v>
      </c>
      <c r="T464" s="8" t="str">
        <f t="shared" si="292"/>
        <v>Q3</v>
      </c>
      <c r="U464">
        <f t="shared" si="293"/>
        <v>9</v>
      </c>
      <c r="V464">
        <f t="shared" si="294"/>
        <v>3</v>
      </c>
      <c r="W464">
        <f t="shared" si="295"/>
        <v>202009</v>
      </c>
      <c r="X464">
        <f t="shared" si="296"/>
        <v>202003</v>
      </c>
      <c r="Y464" t="str">
        <f t="shared" si="297"/>
        <v>FY2020 Q2 Jun</v>
      </c>
      <c r="Z464">
        <f t="shared" si="298"/>
        <v>2020</v>
      </c>
      <c r="AA464" s="8" t="str">
        <f t="shared" si="299"/>
        <v>Jun</v>
      </c>
      <c r="AB464" s="8" t="str">
        <f t="shared" si="300"/>
        <v>Q2</v>
      </c>
      <c r="AC464">
        <f t="shared" si="301"/>
        <v>6</v>
      </c>
      <c r="AD464">
        <f t="shared" si="302"/>
        <v>2</v>
      </c>
      <c r="AE464">
        <f t="shared" si="303"/>
        <v>202006</v>
      </c>
      <c r="AF464">
        <f t="shared" si="304"/>
        <v>202002</v>
      </c>
      <c r="AG464" s="9">
        <f t="shared" ca="1" si="305"/>
        <v>0</v>
      </c>
      <c r="AH464">
        <f t="shared" ca="1" si="306"/>
        <v>1</v>
      </c>
      <c r="AI464" s="9">
        <f t="shared" ca="1" si="307"/>
        <v>3</v>
      </c>
      <c r="AJ464" s="9">
        <f t="shared" ca="1" si="308"/>
        <v>0</v>
      </c>
      <c r="AK464" s="9">
        <f t="shared" si="309"/>
        <v>6</v>
      </c>
      <c r="AL464" s="9">
        <f t="shared" si="310"/>
        <v>25</v>
      </c>
      <c r="AM464" s="9">
        <f t="shared" si="311"/>
        <v>16</v>
      </c>
      <c r="AN464" s="2">
        <v>44001.666666666664</v>
      </c>
      <c r="AO464">
        <v>2300</v>
      </c>
      <c r="AP464" s="1">
        <v>86000</v>
      </c>
      <c r="AQ464" t="s">
        <v>6</v>
      </c>
    </row>
    <row r="465" spans="1:43" x14ac:dyDescent="0.3">
      <c r="A465" t="str">
        <f t="shared" ca="1" si="273"/>
        <v>FY2020 Q4 Sep</v>
      </c>
      <c r="B465">
        <f t="shared" ca="1" si="274"/>
        <v>2020</v>
      </c>
      <c r="C465" s="8" t="str">
        <f t="shared" ca="1" si="275"/>
        <v>Sep</v>
      </c>
      <c r="D465" s="8" t="str">
        <f t="shared" ca="1" si="276"/>
        <v>Q4</v>
      </c>
      <c r="E465">
        <f t="shared" ca="1" si="277"/>
        <v>12</v>
      </c>
      <c r="F465">
        <f t="shared" ca="1" si="278"/>
        <v>4</v>
      </c>
      <c r="G465">
        <f t="shared" ca="1" si="279"/>
        <v>202012</v>
      </c>
      <c r="H465">
        <f t="shared" ca="1" si="280"/>
        <v>202004</v>
      </c>
      <c r="I465" t="str">
        <f t="shared" ca="1" si="281"/>
        <v>FY2020 Q3 Sep</v>
      </c>
      <c r="J465">
        <f t="shared" ca="1" si="282"/>
        <v>2020</v>
      </c>
      <c r="K465" s="8" t="str">
        <f t="shared" ca="1" si="283"/>
        <v>Sep</v>
      </c>
      <c r="L465" s="8" t="str">
        <f t="shared" ca="1" si="284"/>
        <v>Q3</v>
      </c>
      <c r="M465">
        <f t="shared" ca="1" si="285"/>
        <v>9</v>
      </c>
      <c r="N465">
        <f t="shared" ca="1" si="286"/>
        <v>3</v>
      </c>
      <c r="O465">
        <f t="shared" ca="1" si="287"/>
        <v>202009</v>
      </c>
      <c r="P465">
        <f t="shared" ca="1" si="288"/>
        <v>202003</v>
      </c>
      <c r="Q465" t="str">
        <f t="shared" si="289"/>
        <v>FY2020 Q2 Mar</v>
      </c>
      <c r="R465">
        <f t="shared" si="290"/>
        <v>2020</v>
      </c>
      <c r="S465" s="8" t="str">
        <f t="shared" si="291"/>
        <v>Mar</v>
      </c>
      <c r="T465" s="8" t="str">
        <f t="shared" si="292"/>
        <v>Q2</v>
      </c>
      <c r="U465">
        <f t="shared" si="293"/>
        <v>6</v>
      </c>
      <c r="V465">
        <f t="shared" si="294"/>
        <v>2</v>
      </c>
      <c r="W465">
        <f t="shared" si="295"/>
        <v>202006</v>
      </c>
      <c r="X465">
        <f t="shared" si="296"/>
        <v>202002</v>
      </c>
      <c r="Y465" t="str">
        <f t="shared" si="297"/>
        <v>FY2020 Q1 Mar</v>
      </c>
      <c r="Z465">
        <f t="shared" si="298"/>
        <v>2020</v>
      </c>
      <c r="AA465" s="8" t="str">
        <f t="shared" si="299"/>
        <v>Mar</v>
      </c>
      <c r="AB465" s="8" t="str">
        <f t="shared" si="300"/>
        <v>Q1</v>
      </c>
      <c r="AC465">
        <f t="shared" si="301"/>
        <v>3</v>
      </c>
      <c r="AD465">
        <f t="shared" si="302"/>
        <v>1</v>
      </c>
      <c r="AE465">
        <f t="shared" si="303"/>
        <v>202003</v>
      </c>
      <c r="AF465">
        <f t="shared" si="304"/>
        <v>202001</v>
      </c>
      <c r="AG465" s="9">
        <f t="shared" ca="1" si="305"/>
        <v>0</v>
      </c>
      <c r="AH465">
        <f t="shared" ca="1" si="306"/>
        <v>2</v>
      </c>
      <c r="AI465" s="9">
        <f t="shared" ca="1" si="307"/>
        <v>6</v>
      </c>
      <c r="AJ465" s="9">
        <f t="shared" ca="1" si="308"/>
        <v>0</v>
      </c>
      <c r="AK465" s="9">
        <f t="shared" si="309"/>
        <v>4</v>
      </c>
      <c r="AL465" s="9">
        <f t="shared" si="310"/>
        <v>10</v>
      </c>
      <c r="AM465" s="9">
        <f t="shared" si="311"/>
        <v>17</v>
      </c>
      <c r="AN465" s="2">
        <v>43894.73333333333</v>
      </c>
      <c r="AO465">
        <v>4903</v>
      </c>
      <c r="AP465" s="1">
        <v>86000</v>
      </c>
      <c r="AQ465" t="s">
        <v>5</v>
      </c>
    </row>
    <row r="466" spans="1:43" x14ac:dyDescent="0.3">
      <c r="A466" t="str">
        <f t="shared" ca="1" si="273"/>
        <v>FY2020 Q4 Sep</v>
      </c>
      <c r="B466">
        <f t="shared" ca="1" si="274"/>
        <v>2020</v>
      </c>
      <c r="C466" s="8" t="str">
        <f t="shared" ca="1" si="275"/>
        <v>Sep</v>
      </c>
      <c r="D466" s="8" t="str">
        <f t="shared" ca="1" si="276"/>
        <v>Q4</v>
      </c>
      <c r="E466">
        <f t="shared" ca="1" si="277"/>
        <v>12</v>
      </c>
      <c r="F466">
        <f t="shared" ca="1" si="278"/>
        <v>4</v>
      </c>
      <c r="G466">
        <f t="shared" ca="1" si="279"/>
        <v>202012</v>
      </c>
      <c r="H466">
        <f t="shared" ca="1" si="280"/>
        <v>202004</v>
      </c>
      <c r="I466" t="str">
        <f t="shared" ca="1" si="281"/>
        <v>FY2020 Q3 Sep</v>
      </c>
      <c r="J466">
        <f t="shared" ca="1" si="282"/>
        <v>2020</v>
      </c>
      <c r="K466" s="8" t="str">
        <f t="shared" ca="1" si="283"/>
        <v>Sep</v>
      </c>
      <c r="L466" s="8" t="str">
        <f t="shared" ca="1" si="284"/>
        <v>Q3</v>
      </c>
      <c r="M466">
        <f t="shared" ca="1" si="285"/>
        <v>9</v>
      </c>
      <c r="N466">
        <f t="shared" ca="1" si="286"/>
        <v>3</v>
      </c>
      <c r="O466">
        <f t="shared" ca="1" si="287"/>
        <v>202009</v>
      </c>
      <c r="P466">
        <f t="shared" ca="1" si="288"/>
        <v>202003</v>
      </c>
      <c r="Q466" t="str">
        <f t="shared" si="289"/>
        <v>FY2020 Q4 Jul</v>
      </c>
      <c r="R466">
        <f t="shared" si="290"/>
        <v>2020</v>
      </c>
      <c r="S466" s="8" t="str">
        <f t="shared" si="291"/>
        <v>Jul</v>
      </c>
      <c r="T466" s="8" t="str">
        <f t="shared" si="292"/>
        <v>Q4</v>
      </c>
      <c r="U466">
        <f t="shared" si="293"/>
        <v>10</v>
      </c>
      <c r="V466">
        <f t="shared" si="294"/>
        <v>4</v>
      </c>
      <c r="W466">
        <f t="shared" si="295"/>
        <v>202010</v>
      </c>
      <c r="X466">
        <f t="shared" si="296"/>
        <v>202004</v>
      </c>
      <c r="Y466" t="str">
        <f t="shared" si="297"/>
        <v>FY2020 Q3 Jul</v>
      </c>
      <c r="Z466">
        <f t="shared" si="298"/>
        <v>2020</v>
      </c>
      <c r="AA466" s="8" t="str">
        <f t="shared" si="299"/>
        <v>Jul</v>
      </c>
      <c r="AB466" s="8" t="str">
        <f t="shared" si="300"/>
        <v>Q3</v>
      </c>
      <c r="AC466">
        <f t="shared" si="301"/>
        <v>7</v>
      </c>
      <c r="AD466">
        <f t="shared" si="302"/>
        <v>3</v>
      </c>
      <c r="AE466">
        <f t="shared" si="303"/>
        <v>202007</v>
      </c>
      <c r="AF466">
        <f t="shared" si="304"/>
        <v>202003</v>
      </c>
      <c r="AG466" s="9">
        <f t="shared" ca="1" si="305"/>
        <v>0</v>
      </c>
      <c r="AH466">
        <f t="shared" ca="1" si="306"/>
        <v>1</v>
      </c>
      <c r="AI466" s="9">
        <f t="shared" ca="1" si="307"/>
        <v>2</v>
      </c>
      <c r="AJ466" s="9">
        <f t="shared" ca="1" si="308"/>
        <v>0</v>
      </c>
      <c r="AK466" s="9">
        <f t="shared" si="309"/>
        <v>7</v>
      </c>
      <c r="AL466" s="9">
        <f t="shared" si="310"/>
        <v>27</v>
      </c>
      <c r="AM466" s="9">
        <f t="shared" si="311"/>
        <v>11</v>
      </c>
      <c r="AN466" s="2">
        <v>44016.459027777775</v>
      </c>
      <c r="AO466">
        <v>5397</v>
      </c>
      <c r="AP466" s="1">
        <v>86000</v>
      </c>
      <c r="AQ466" t="s">
        <v>6</v>
      </c>
    </row>
    <row r="467" spans="1:43" x14ac:dyDescent="0.3">
      <c r="A467" t="str">
        <f t="shared" ca="1" si="273"/>
        <v>FY2020 Q4 Sep</v>
      </c>
      <c r="B467">
        <f t="shared" ca="1" si="274"/>
        <v>2020</v>
      </c>
      <c r="C467" s="8" t="str">
        <f t="shared" ca="1" si="275"/>
        <v>Sep</v>
      </c>
      <c r="D467" s="8" t="str">
        <f t="shared" ca="1" si="276"/>
        <v>Q4</v>
      </c>
      <c r="E467">
        <f t="shared" ca="1" si="277"/>
        <v>12</v>
      </c>
      <c r="F467">
        <f t="shared" ca="1" si="278"/>
        <v>4</v>
      </c>
      <c r="G467">
        <f t="shared" ca="1" si="279"/>
        <v>202012</v>
      </c>
      <c r="H467">
        <f t="shared" ca="1" si="280"/>
        <v>202004</v>
      </c>
      <c r="I467" t="str">
        <f t="shared" ca="1" si="281"/>
        <v>FY2020 Q3 Sep</v>
      </c>
      <c r="J467">
        <f t="shared" ca="1" si="282"/>
        <v>2020</v>
      </c>
      <c r="K467" s="8" t="str">
        <f t="shared" ca="1" si="283"/>
        <v>Sep</v>
      </c>
      <c r="L467" s="8" t="str">
        <f t="shared" ca="1" si="284"/>
        <v>Q3</v>
      </c>
      <c r="M467">
        <f t="shared" ca="1" si="285"/>
        <v>9</v>
      </c>
      <c r="N467">
        <f t="shared" ca="1" si="286"/>
        <v>3</v>
      </c>
      <c r="O467">
        <f t="shared" ca="1" si="287"/>
        <v>202009</v>
      </c>
      <c r="P467">
        <f t="shared" ca="1" si="288"/>
        <v>202003</v>
      </c>
      <c r="Q467" t="str">
        <f t="shared" si="289"/>
        <v>FY2020 Q1 Dec</v>
      </c>
      <c r="R467">
        <f t="shared" si="290"/>
        <v>2020</v>
      </c>
      <c r="S467" s="8" t="str">
        <f t="shared" si="291"/>
        <v>Dec</v>
      </c>
      <c r="T467" s="8" t="str">
        <f t="shared" si="292"/>
        <v>Q1</v>
      </c>
      <c r="U467">
        <f t="shared" si="293"/>
        <v>3</v>
      </c>
      <c r="V467">
        <f t="shared" si="294"/>
        <v>1</v>
      </c>
      <c r="W467">
        <f t="shared" si="295"/>
        <v>202003</v>
      </c>
      <c r="X467">
        <f t="shared" si="296"/>
        <v>202001</v>
      </c>
      <c r="Y467" t="str">
        <f t="shared" si="297"/>
        <v>FY2019 Q4 Dec</v>
      </c>
      <c r="Z467">
        <f t="shared" si="298"/>
        <v>2019</v>
      </c>
      <c r="AA467" s="8" t="str">
        <f t="shared" si="299"/>
        <v>Dec</v>
      </c>
      <c r="AB467" s="8" t="str">
        <f t="shared" si="300"/>
        <v>Q4</v>
      </c>
      <c r="AC467">
        <f t="shared" si="301"/>
        <v>12</v>
      </c>
      <c r="AD467">
        <f t="shared" si="302"/>
        <v>4</v>
      </c>
      <c r="AE467">
        <f t="shared" si="303"/>
        <v>201912</v>
      </c>
      <c r="AF467">
        <f t="shared" si="304"/>
        <v>201904</v>
      </c>
      <c r="AG467" s="9">
        <f t="shared" ca="1" si="305"/>
        <v>0</v>
      </c>
      <c r="AH467">
        <f t="shared" ca="1" si="306"/>
        <v>3</v>
      </c>
      <c r="AI467" s="9">
        <f t="shared" ca="1" si="307"/>
        <v>9</v>
      </c>
      <c r="AJ467" s="9">
        <f t="shared" ca="1" si="308"/>
        <v>1</v>
      </c>
      <c r="AK467" s="9">
        <f t="shared" si="309"/>
        <v>2</v>
      </c>
      <c r="AL467" s="9">
        <f t="shared" si="310"/>
        <v>49</v>
      </c>
      <c r="AM467" s="9">
        <f t="shared" si="311"/>
        <v>12</v>
      </c>
      <c r="AN467" s="2">
        <v>43801.506249999999</v>
      </c>
      <c r="AO467">
        <v>796</v>
      </c>
      <c r="AP467" s="1">
        <v>85000</v>
      </c>
      <c r="AQ467" t="s">
        <v>5</v>
      </c>
    </row>
    <row r="468" spans="1:43" x14ac:dyDescent="0.3">
      <c r="A468" t="str">
        <f t="shared" ca="1" si="273"/>
        <v>FY2020 Q4 Sep</v>
      </c>
      <c r="B468">
        <f t="shared" ca="1" si="274"/>
        <v>2020</v>
      </c>
      <c r="C468" s="8" t="str">
        <f t="shared" ca="1" si="275"/>
        <v>Sep</v>
      </c>
      <c r="D468" s="8" t="str">
        <f t="shared" ca="1" si="276"/>
        <v>Q4</v>
      </c>
      <c r="E468">
        <f t="shared" ca="1" si="277"/>
        <v>12</v>
      </c>
      <c r="F468">
        <f t="shared" ca="1" si="278"/>
        <v>4</v>
      </c>
      <c r="G468">
        <f t="shared" ca="1" si="279"/>
        <v>202012</v>
      </c>
      <c r="H468">
        <f t="shared" ca="1" si="280"/>
        <v>202004</v>
      </c>
      <c r="I468" t="str">
        <f t="shared" ca="1" si="281"/>
        <v>FY2020 Q3 Sep</v>
      </c>
      <c r="J468">
        <f t="shared" ca="1" si="282"/>
        <v>2020</v>
      </c>
      <c r="K468" s="8" t="str">
        <f t="shared" ca="1" si="283"/>
        <v>Sep</v>
      </c>
      <c r="L468" s="8" t="str">
        <f t="shared" ca="1" si="284"/>
        <v>Q3</v>
      </c>
      <c r="M468">
        <f t="shared" ca="1" si="285"/>
        <v>9</v>
      </c>
      <c r="N468">
        <f t="shared" ca="1" si="286"/>
        <v>3</v>
      </c>
      <c r="O468">
        <f t="shared" ca="1" si="287"/>
        <v>202009</v>
      </c>
      <c r="P468">
        <f t="shared" ca="1" si="288"/>
        <v>202003</v>
      </c>
      <c r="Q468" t="str">
        <f t="shared" si="289"/>
        <v>FY2020 Q2 Mar</v>
      </c>
      <c r="R468">
        <f t="shared" si="290"/>
        <v>2020</v>
      </c>
      <c r="S468" s="8" t="str">
        <f t="shared" si="291"/>
        <v>Mar</v>
      </c>
      <c r="T468" s="8" t="str">
        <f t="shared" si="292"/>
        <v>Q2</v>
      </c>
      <c r="U468">
        <f t="shared" si="293"/>
        <v>6</v>
      </c>
      <c r="V468">
        <f t="shared" si="294"/>
        <v>2</v>
      </c>
      <c r="W468">
        <f t="shared" si="295"/>
        <v>202006</v>
      </c>
      <c r="X468">
        <f t="shared" si="296"/>
        <v>202002</v>
      </c>
      <c r="Y468" t="str">
        <f t="shared" si="297"/>
        <v>FY2020 Q1 Mar</v>
      </c>
      <c r="Z468">
        <f t="shared" si="298"/>
        <v>2020</v>
      </c>
      <c r="AA468" s="8" t="str">
        <f t="shared" si="299"/>
        <v>Mar</v>
      </c>
      <c r="AB468" s="8" t="str">
        <f t="shared" si="300"/>
        <v>Q1</v>
      </c>
      <c r="AC468">
        <f t="shared" si="301"/>
        <v>3</v>
      </c>
      <c r="AD468">
        <f t="shared" si="302"/>
        <v>1</v>
      </c>
      <c r="AE468">
        <f t="shared" si="303"/>
        <v>202003</v>
      </c>
      <c r="AF468">
        <f t="shared" si="304"/>
        <v>202001</v>
      </c>
      <c r="AG468" s="9">
        <f t="shared" ca="1" si="305"/>
        <v>0</v>
      </c>
      <c r="AH468">
        <f t="shared" ca="1" si="306"/>
        <v>2</v>
      </c>
      <c r="AI468" s="9">
        <f t="shared" ca="1" si="307"/>
        <v>6</v>
      </c>
      <c r="AJ468" s="9">
        <f t="shared" ca="1" si="308"/>
        <v>0</v>
      </c>
      <c r="AK468" s="9">
        <f t="shared" si="309"/>
        <v>5</v>
      </c>
      <c r="AL468" s="9">
        <f t="shared" si="310"/>
        <v>11</v>
      </c>
      <c r="AM468" s="9">
        <f t="shared" si="311"/>
        <v>8</v>
      </c>
      <c r="AN468" s="2">
        <v>43902.357638888891</v>
      </c>
      <c r="AO468">
        <v>3013</v>
      </c>
      <c r="AP468" s="1">
        <v>85000</v>
      </c>
      <c r="AQ468" t="s">
        <v>5</v>
      </c>
    </row>
    <row r="469" spans="1:43" x14ac:dyDescent="0.3">
      <c r="A469" t="str">
        <f t="shared" ca="1" si="273"/>
        <v>FY2020 Q4 Sep</v>
      </c>
      <c r="B469">
        <f t="shared" ca="1" si="274"/>
        <v>2020</v>
      </c>
      <c r="C469" s="8" t="str">
        <f t="shared" ca="1" si="275"/>
        <v>Sep</v>
      </c>
      <c r="D469" s="8" t="str">
        <f t="shared" ca="1" si="276"/>
        <v>Q4</v>
      </c>
      <c r="E469">
        <f t="shared" ca="1" si="277"/>
        <v>12</v>
      </c>
      <c r="F469">
        <f t="shared" ca="1" si="278"/>
        <v>4</v>
      </c>
      <c r="G469">
        <f t="shared" ca="1" si="279"/>
        <v>202012</v>
      </c>
      <c r="H469">
        <f t="shared" ca="1" si="280"/>
        <v>202004</v>
      </c>
      <c r="I469" t="str">
        <f t="shared" ca="1" si="281"/>
        <v>FY2020 Q3 Sep</v>
      </c>
      <c r="J469">
        <f t="shared" ca="1" si="282"/>
        <v>2020</v>
      </c>
      <c r="K469" s="8" t="str">
        <f t="shared" ca="1" si="283"/>
        <v>Sep</v>
      </c>
      <c r="L469" s="8" t="str">
        <f t="shared" ca="1" si="284"/>
        <v>Q3</v>
      </c>
      <c r="M469">
        <f t="shared" ca="1" si="285"/>
        <v>9</v>
      </c>
      <c r="N469">
        <f t="shared" ca="1" si="286"/>
        <v>3</v>
      </c>
      <c r="O469">
        <f t="shared" ca="1" si="287"/>
        <v>202009</v>
      </c>
      <c r="P469">
        <f t="shared" ca="1" si="288"/>
        <v>202003</v>
      </c>
      <c r="Q469" t="str">
        <f t="shared" si="289"/>
        <v>FY2020 Q2 Mar</v>
      </c>
      <c r="R469">
        <f t="shared" si="290"/>
        <v>2020</v>
      </c>
      <c r="S469" s="8" t="str">
        <f t="shared" si="291"/>
        <v>Mar</v>
      </c>
      <c r="T469" s="8" t="str">
        <f t="shared" si="292"/>
        <v>Q2</v>
      </c>
      <c r="U469">
        <f t="shared" si="293"/>
        <v>6</v>
      </c>
      <c r="V469">
        <f t="shared" si="294"/>
        <v>2</v>
      </c>
      <c r="W469">
        <f t="shared" si="295"/>
        <v>202006</v>
      </c>
      <c r="X469">
        <f t="shared" si="296"/>
        <v>202002</v>
      </c>
      <c r="Y469" t="str">
        <f t="shared" si="297"/>
        <v>FY2020 Q1 Mar</v>
      </c>
      <c r="Z469">
        <f t="shared" si="298"/>
        <v>2020</v>
      </c>
      <c r="AA469" s="8" t="str">
        <f t="shared" si="299"/>
        <v>Mar</v>
      </c>
      <c r="AB469" s="8" t="str">
        <f t="shared" si="300"/>
        <v>Q1</v>
      </c>
      <c r="AC469">
        <f t="shared" si="301"/>
        <v>3</v>
      </c>
      <c r="AD469">
        <f t="shared" si="302"/>
        <v>1</v>
      </c>
      <c r="AE469">
        <f t="shared" si="303"/>
        <v>202003</v>
      </c>
      <c r="AF469">
        <f t="shared" si="304"/>
        <v>202001</v>
      </c>
      <c r="AG469" s="9">
        <f t="shared" ca="1" si="305"/>
        <v>0</v>
      </c>
      <c r="AH469">
        <f t="shared" ca="1" si="306"/>
        <v>2</v>
      </c>
      <c r="AI469" s="9">
        <f t="shared" ca="1" si="307"/>
        <v>6</v>
      </c>
      <c r="AJ469" s="9">
        <f t="shared" ca="1" si="308"/>
        <v>0</v>
      </c>
      <c r="AK469" s="9">
        <f t="shared" si="309"/>
        <v>5</v>
      </c>
      <c r="AL469" s="9">
        <f t="shared" si="310"/>
        <v>11</v>
      </c>
      <c r="AM469" s="9">
        <f t="shared" si="311"/>
        <v>12</v>
      </c>
      <c r="AN469" s="2">
        <v>43902.53402777778</v>
      </c>
      <c r="AO469">
        <v>7757</v>
      </c>
      <c r="AP469" s="1">
        <v>85000</v>
      </c>
      <c r="AQ469" t="s">
        <v>5</v>
      </c>
    </row>
    <row r="470" spans="1:43" x14ac:dyDescent="0.3">
      <c r="A470" t="str">
        <f t="shared" ca="1" si="273"/>
        <v>FY2020 Q4 Sep</v>
      </c>
      <c r="B470">
        <f t="shared" ca="1" si="274"/>
        <v>2020</v>
      </c>
      <c r="C470" s="8" t="str">
        <f t="shared" ca="1" si="275"/>
        <v>Sep</v>
      </c>
      <c r="D470" s="8" t="str">
        <f t="shared" ca="1" si="276"/>
        <v>Q4</v>
      </c>
      <c r="E470">
        <f t="shared" ca="1" si="277"/>
        <v>12</v>
      </c>
      <c r="F470">
        <f t="shared" ca="1" si="278"/>
        <v>4</v>
      </c>
      <c r="G470">
        <f t="shared" ca="1" si="279"/>
        <v>202012</v>
      </c>
      <c r="H470">
        <f t="shared" ca="1" si="280"/>
        <v>202004</v>
      </c>
      <c r="I470" t="str">
        <f t="shared" ca="1" si="281"/>
        <v>FY2020 Q3 Sep</v>
      </c>
      <c r="J470">
        <f t="shared" ca="1" si="282"/>
        <v>2020</v>
      </c>
      <c r="K470" s="8" t="str">
        <f t="shared" ca="1" si="283"/>
        <v>Sep</v>
      </c>
      <c r="L470" s="8" t="str">
        <f t="shared" ca="1" si="284"/>
        <v>Q3</v>
      </c>
      <c r="M470">
        <f t="shared" ca="1" si="285"/>
        <v>9</v>
      </c>
      <c r="N470">
        <f t="shared" ca="1" si="286"/>
        <v>3</v>
      </c>
      <c r="O470">
        <f t="shared" ca="1" si="287"/>
        <v>202009</v>
      </c>
      <c r="P470">
        <f t="shared" ca="1" si="288"/>
        <v>202003</v>
      </c>
      <c r="Q470" t="str">
        <f t="shared" si="289"/>
        <v>FY2020 Q2 Mar</v>
      </c>
      <c r="R470">
        <f t="shared" si="290"/>
        <v>2020</v>
      </c>
      <c r="S470" s="8" t="str">
        <f t="shared" si="291"/>
        <v>Mar</v>
      </c>
      <c r="T470" s="8" t="str">
        <f t="shared" si="292"/>
        <v>Q2</v>
      </c>
      <c r="U470">
        <f t="shared" si="293"/>
        <v>6</v>
      </c>
      <c r="V470">
        <f t="shared" si="294"/>
        <v>2</v>
      </c>
      <c r="W470">
        <f t="shared" si="295"/>
        <v>202006</v>
      </c>
      <c r="X470">
        <f t="shared" si="296"/>
        <v>202002</v>
      </c>
      <c r="Y470" t="str">
        <f t="shared" si="297"/>
        <v>FY2020 Q1 Mar</v>
      </c>
      <c r="Z470">
        <f t="shared" si="298"/>
        <v>2020</v>
      </c>
      <c r="AA470" s="8" t="str">
        <f t="shared" si="299"/>
        <v>Mar</v>
      </c>
      <c r="AB470" s="8" t="str">
        <f t="shared" si="300"/>
        <v>Q1</v>
      </c>
      <c r="AC470">
        <f t="shared" si="301"/>
        <v>3</v>
      </c>
      <c r="AD470">
        <f t="shared" si="302"/>
        <v>1</v>
      </c>
      <c r="AE470">
        <f t="shared" si="303"/>
        <v>202003</v>
      </c>
      <c r="AF470">
        <f t="shared" si="304"/>
        <v>202001</v>
      </c>
      <c r="AG470" s="9">
        <f t="shared" ca="1" si="305"/>
        <v>0</v>
      </c>
      <c r="AH470">
        <f t="shared" ca="1" si="306"/>
        <v>2</v>
      </c>
      <c r="AI470" s="9">
        <f t="shared" ca="1" si="307"/>
        <v>6</v>
      </c>
      <c r="AJ470" s="9">
        <f t="shared" ca="1" si="308"/>
        <v>0</v>
      </c>
      <c r="AK470" s="9">
        <f t="shared" si="309"/>
        <v>3</v>
      </c>
      <c r="AL470" s="9">
        <f t="shared" si="310"/>
        <v>10</v>
      </c>
      <c r="AM470" s="9">
        <f t="shared" si="311"/>
        <v>10</v>
      </c>
      <c r="AN470" s="2">
        <v>43893.440972222219</v>
      </c>
      <c r="AO470">
        <v>9113</v>
      </c>
      <c r="AP470" s="1">
        <v>85000</v>
      </c>
      <c r="AQ470" t="s">
        <v>5</v>
      </c>
    </row>
    <row r="471" spans="1:43" x14ac:dyDescent="0.3">
      <c r="A471" t="str">
        <f t="shared" ca="1" si="273"/>
        <v>FY2020 Q4 Sep</v>
      </c>
      <c r="B471">
        <f t="shared" ca="1" si="274"/>
        <v>2020</v>
      </c>
      <c r="C471" s="8" t="str">
        <f t="shared" ca="1" si="275"/>
        <v>Sep</v>
      </c>
      <c r="D471" s="8" t="str">
        <f t="shared" ca="1" si="276"/>
        <v>Q4</v>
      </c>
      <c r="E471">
        <f t="shared" ca="1" si="277"/>
        <v>12</v>
      </c>
      <c r="F471">
        <f t="shared" ca="1" si="278"/>
        <v>4</v>
      </c>
      <c r="G471">
        <f t="shared" ca="1" si="279"/>
        <v>202012</v>
      </c>
      <c r="H471">
        <f t="shared" ca="1" si="280"/>
        <v>202004</v>
      </c>
      <c r="I471" t="str">
        <f t="shared" ca="1" si="281"/>
        <v>FY2020 Q3 Sep</v>
      </c>
      <c r="J471">
        <f t="shared" ca="1" si="282"/>
        <v>2020</v>
      </c>
      <c r="K471" s="8" t="str">
        <f t="shared" ca="1" si="283"/>
        <v>Sep</v>
      </c>
      <c r="L471" s="8" t="str">
        <f t="shared" ca="1" si="284"/>
        <v>Q3</v>
      </c>
      <c r="M471">
        <f t="shared" ca="1" si="285"/>
        <v>9</v>
      </c>
      <c r="N471">
        <f t="shared" ca="1" si="286"/>
        <v>3</v>
      </c>
      <c r="O471">
        <f t="shared" ca="1" si="287"/>
        <v>202009</v>
      </c>
      <c r="P471">
        <f t="shared" ca="1" si="288"/>
        <v>202003</v>
      </c>
      <c r="Q471" t="str">
        <f t="shared" si="289"/>
        <v>FY2020 Q2 Feb</v>
      </c>
      <c r="R471">
        <f t="shared" si="290"/>
        <v>2020</v>
      </c>
      <c r="S471" s="8" t="str">
        <f t="shared" si="291"/>
        <v>Feb</v>
      </c>
      <c r="T471" s="8" t="str">
        <f t="shared" si="292"/>
        <v>Q2</v>
      </c>
      <c r="U471">
        <f t="shared" si="293"/>
        <v>5</v>
      </c>
      <c r="V471">
        <f t="shared" si="294"/>
        <v>2</v>
      </c>
      <c r="W471">
        <f t="shared" si="295"/>
        <v>202005</v>
      </c>
      <c r="X471">
        <f t="shared" si="296"/>
        <v>202002</v>
      </c>
      <c r="Y471" t="str">
        <f t="shared" si="297"/>
        <v>FY2020 Q1 Feb</v>
      </c>
      <c r="Z471">
        <f t="shared" si="298"/>
        <v>2020</v>
      </c>
      <c r="AA471" s="8" t="str">
        <f t="shared" si="299"/>
        <v>Feb</v>
      </c>
      <c r="AB471" s="8" t="str">
        <f t="shared" si="300"/>
        <v>Q1</v>
      </c>
      <c r="AC471">
        <f t="shared" si="301"/>
        <v>2</v>
      </c>
      <c r="AD471">
        <f t="shared" si="302"/>
        <v>1</v>
      </c>
      <c r="AE471">
        <f t="shared" si="303"/>
        <v>202002</v>
      </c>
      <c r="AF471">
        <f t="shared" si="304"/>
        <v>202001</v>
      </c>
      <c r="AG471" s="9">
        <f t="shared" ca="1" si="305"/>
        <v>0</v>
      </c>
      <c r="AH471">
        <f t="shared" ca="1" si="306"/>
        <v>2</v>
      </c>
      <c r="AI471" s="9">
        <f t="shared" ca="1" si="307"/>
        <v>7</v>
      </c>
      <c r="AJ471" s="9">
        <f t="shared" ca="1" si="308"/>
        <v>0</v>
      </c>
      <c r="AK471" s="9">
        <f t="shared" si="309"/>
        <v>5</v>
      </c>
      <c r="AL471" s="9">
        <f t="shared" si="310"/>
        <v>6</v>
      </c>
      <c r="AM471" s="9">
        <f t="shared" si="311"/>
        <v>14</v>
      </c>
      <c r="AN471" s="2">
        <v>43867.620833333334</v>
      </c>
      <c r="AO471">
        <v>1983</v>
      </c>
      <c r="AP471" s="1">
        <v>84000</v>
      </c>
      <c r="AQ471" t="s">
        <v>5</v>
      </c>
    </row>
    <row r="472" spans="1:43" x14ac:dyDescent="0.3">
      <c r="A472" t="str">
        <f t="shared" ca="1" si="273"/>
        <v>FY2020 Q4 Sep</v>
      </c>
      <c r="B472">
        <f t="shared" ca="1" si="274"/>
        <v>2020</v>
      </c>
      <c r="C472" s="8" t="str">
        <f t="shared" ca="1" si="275"/>
        <v>Sep</v>
      </c>
      <c r="D472" s="8" t="str">
        <f t="shared" ca="1" si="276"/>
        <v>Q4</v>
      </c>
      <c r="E472">
        <f t="shared" ca="1" si="277"/>
        <v>12</v>
      </c>
      <c r="F472">
        <f t="shared" ca="1" si="278"/>
        <v>4</v>
      </c>
      <c r="G472">
        <f t="shared" ca="1" si="279"/>
        <v>202012</v>
      </c>
      <c r="H472">
        <f t="shared" ca="1" si="280"/>
        <v>202004</v>
      </c>
      <c r="I472" t="str">
        <f t="shared" ca="1" si="281"/>
        <v>FY2020 Q3 Sep</v>
      </c>
      <c r="J472">
        <f t="shared" ca="1" si="282"/>
        <v>2020</v>
      </c>
      <c r="K472" s="8" t="str">
        <f t="shared" ca="1" si="283"/>
        <v>Sep</v>
      </c>
      <c r="L472" s="8" t="str">
        <f t="shared" ca="1" si="284"/>
        <v>Q3</v>
      </c>
      <c r="M472">
        <f t="shared" ca="1" si="285"/>
        <v>9</v>
      </c>
      <c r="N472">
        <f t="shared" ca="1" si="286"/>
        <v>3</v>
      </c>
      <c r="O472">
        <f t="shared" ca="1" si="287"/>
        <v>202009</v>
      </c>
      <c r="P472">
        <f t="shared" ca="1" si="288"/>
        <v>202003</v>
      </c>
      <c r="Q472" t="str">
        <f t="shared" si="289"/>
        <v>FY2020 Q1 Nov</v>
      </c>
      <c r="R472">
        <f t="shared" si="290"/>
        <v>2020</v>
      </c>
      <c r="S472" s="8" t="str">
        <f t="shared" si="291"/>
        <v>Nov</v>
      </c>
      <c r="T472" s="8" t="str">
        <f t="shared" si="292"/>
        <v>Q1</v>
      </c>
      <c r="U472">
        <f t="shared" si="293"/>
        <v>2</v>
      </c>
      <c r="V472">
        <f t="shared" si="294"/>
        <v>1</v>
      </c>
      <c r="W472">
        <f t="shared" si="295"/>
        <v>202002</v>
      </c>
      <c r="X472">
        <f t="shared" si="296"/>
        <v>202001</v>
      </c>
      <c r="Y472" t="str">
        <f t="shared" si="297"/>
        <v>FY2019 Q4 Nov</v>
      </c>
      <c r="Z472">
        <f t="shared" si="298"/>
        <v>2019</v>
      </c>
      <c r="AA472" s="8" t="str">
        <f t="shared" si="299"/>
        <v>Nov</v>
      </c>
      <c r="AB472" s="8" t="str">
        <f t="shared" si="300"/>
        <v>Q4</v>
      </c>
      <c r="AC472">
        <f t="shared" si="301"/>
        <v>11</v>
      </c>
      <c r="AD472">
        <f t="shared" si="302"/>
        <v>4</v>
      </c>
      <c r="AE472">
        <f t="shared" si="303"/>
        <v>201911</v>
      </c>
      <c r="AF472">
        <f t="shared" si="304"/>
        <v>201904</v>
      </c>
      <c r="AG472" s="9">
        <f t="shared" ca="1" si="305"/>
        <v>0</v>
      </c>
      <c r="AH472">
        <f t="shared" ca="1" si="306"/>
        <v>3</v>
      </c>
      <c r="AI472" s="9">
        <f t="shared" ca="1" si="307"/>
        <v>10</v>
      </c>
      <c r="AJ472" s="9">
        <f t="shared" ca="1" si="308"/>
        <v>1</v>
      </c>
      <c r="AK472" s="9">
        <f t="shared" si="309"/>
        <v>4</v>
      </c>
      <c r="AL472" s="9">
        <f t="shared" si="310"/>
        <v>47</v>
      </c>
      <c r="AM472" s="9">
        <f t="shared" si="311"/>
        <v>12</v>
      </c>
      <c r="AN472" s="2">
        <v>43789.511111111111</v>
      </c>
      <c r="AO472">
        <v>266</v>
      </c>
      <c r="AP472" s="1">
        <v>83150</v>
      </c>
      <c r="AQ472" t="s">
        <v>5</v>
      </c>
    </row>
    <row r="473" spans="1:43" x14ac:dyDescent="0.3">
      <c r="A473" t="str">
        <f t="shared" ca="1" si="273"/>
        <v>FY2020 Q4 Sep</v>
      </c>
      <c r="B473">
        <f t="shared" ca="1" si="274"/>
        <v>2020</v>
      </c>
      <c r="C473" s="8" t="str">
        <f t="shared" ca="1" si="275"/>
        <v>Sep</v>
      </c>
      <c r="D473" s="8" t="str">
        <f t="shared" ca="1" si="276"/>
        <v>Q4</v>
      </c>
      <c r="E473">
        <f t="shared" ca="1" si="277"/>
        <v>12</v>
      </c>
      <c r="F473">
        <f t="shared" ca="1" si="278"/>
        <v>4</v>
      </c>
      <c r="G473">
        <f t="shared" ca="1" si="279"/>
        <v>202012</v>
      </c>
      <c r="H473">
        <f t="shared" ca="1" si="280"/>
        <v>202004</v>
      </c>
      <c r="I473" t="str">
        <f t="shared" ca="1" si="281"/>
        <v>FY2020 Q3 Sep</v>
      </c>
      <c r="J473">
        <f t="shared" ca="1" si="282"/>
        <v>2020</v>
      </c>
      <c r="K473" s="8" t="str">
        <f t="shared" ca="1" si="283"/>
        <v>Sep</v>
      </c>
      <c r="L473" s="8" t="str">
        <f t="shared" ca="1" si="284"/>
        <v>Q3</v>
      </c>
      <c r="M473">
        <f t="shared" ca="1" si="285"/>
        <v>9</v>
      </c>
      <c r="N473">
        <f t="shared" ca="1" si="286"/>
        <v>3</v>
      </c>
      <c r="O473">
        <f t="shared" ca="1" si="287"/>
        <v>202009</v>
      </c>
      <c r="P473">
        <f t="shared" ca="1" si="288"/>
        <v>202003</v>
      </c>
      <c r="Q473" t="str">
        <f t="shared" si="289"/>
        <v>FY2020 Q1 Nov</v>
      </c>
      <c r="R473">
        <f t="shared" si="290"/>
        <v>2020</v>
      </c>
      <c r="S473" s="8" t="str">
        <f t="shared" si="291"/>
        <v>Nov</v>
      </c>
      <c r="T473" s="8" t="str">
        <f t="shared" si="292"/>
        <v>Q1</v>
      </c>
      <c r="U473">
        <f t="shared" si="293"/>
        <v>2</v>
      </c>
      <c r="V473">
        <f t="shared" si="294"/>
        <v>1</v>
      </c>
      <c r="W473">
        <f t="shared" si="295"/>
        <v>202002</v>
      </c>
      <c r="X473">
        <f t="shared" si="296"/>
        <v>202001</v>
      </c>
      <c r="Y473" t="str">
        <f t="shared" si="297"/>
        <v>FY2019 Q4 Nov</v>
      </c>
      <c r="Z473">
        <f t="shared" si="298"/>
        <v>2019</v>
      </c>
      <c r="AA473" s="8" t="str">
        <f t="shared" si="299"/>
        <v>Nov</v>
      </c>
      <c r="AB473" s="8" t="str">
        <f t="shared" si="300"/>
        <v>Q4</v>
      </c>
      <c r="AC473">
        <f t="shared" si="301"/>
        <v>11</v>
      </c>
      <c r="AD473">
        <f t="shared" si="302"/>
        <v>4</v>
      </c>
      <c r="AE473">
        <f t="shared" si="303"/>
        <v>201911</v>
      </c>
      <c r="AF473">
        <f t="shared" si="304"/>
        <v>201904</v>
      </c>
      <c r="AG473" s="9">
        <f t="shared" ca="1" si="305"/>
        <v>0</v>
      </c>
      <c r="AH473">
        <f t="shared" ca="1" si="306"/>
        <v>3</v>
      </c>
      <c r="AI473" s="9">
        <f t="shared" ca="1" si="307"/>
        <v>10</v>
      </c>
      <c r="AJ473" s="9">
        <f t="shared" ca="1" si="308"/>
        <v>1</v>
      </c>
      <c r="AK473" s="9">
        <f t="shared" si="309"/>
        <v>4</v>
      </c>
      <c r="AL473" s="9">
        <f t="shared" si="310"/>
        <v>48</v>
      </c>
      <c r="AM473" s="9">
        <f t="shared" si="311"/>
        <v>13</v>
      </c>
      <c r="AN473" s="2">
        <v>43796.552777777775</v>
      </c>
      <c r="AO473">
        <v>8875</v>
      </c>
      <c r="AP473" s="1">
        <v>83000</v>
      </c>
      <c r="AQ473" t="s">
        <v>5</v>
      </c>
    </row>
    <row r="474" spans="1:43" x14ac:dyDescent="0.3">
      <c r="A474" t="str">
        <f t="shared" ca="1" si="273"/>
        <v>FY2020 Q4 Sep</v>
      </c>
      <c r="B474">
        <f t="shared" ca="1" si="274"/>
        <v>2020</v>
      </c>
      <c r="C474" s="8" t="str">
        <f t="shared" ca="1" si="275"/>
        <v>Sep</v>
      </c>
      <c r="D474" s="8" t="str">
        <f t="shared" ca="1" si="276"/>
        <v>Q4</v>
      </c>
      <c r="E474">
        <f t="shared" ca="1" si="277"/>
        <v>12</v>
      </c>
      <c r="F474">
        <f t="shared" ca="1" si="278"/>
        <v>4</v>
      </c>
      <c r="G474">
        <f t="shared" ca="1" si="279"/>
        <v>202012</v>
      </c>
      <c r="H474">
        <f t="shared" ca="1" si="280"/>
        <v>202004</v>
      </c>
      <c r="I474" t="str">
        <f t="shared" ca="1" si="281"/>
        <v>FY2020 Q3 Sep</v>
      </c>
      <c r="J474">
        <f t="shared" ca="1" si="282"/>
        <v>2020</v>
      </c>
      <c r="K474" s="8" t="str">
        <f t="shared" ca="1" si="283"/>
        <v>Sep</v>
      </c>
      <c r="L474" s="8" t="str">
        <f t="shared" ca="1" si="284"/>
        <v>Q3</v>
      </c>
      <c r="M474">
        <f t="shared" ca="1" si="285"/>
        <v>9</v>
      </c>
      <c r="N474">
        <f t="shared" ca="1" si="286"/>
        <v>3</v>
      </c>
      <c r="O474">
        <f t="shared" ca="1" si="287"/>
        <v>202009</v>
      </c>
      <c r="P474">
        <f t="shared" ca="1" si="288"/>
        <v>202003</v>
      </c>
      <c r="Q474" t="str">
        <f t="shared" si="289"/>
        <v>FY2020 Q2 Mar</v>
      </c>
      <c r="R474">
        <f t="shared" si="290"/>
        <v>2020</v>
      </c>
      <c r="S474" s="8" t="str">
        <f t="shared" si="291"/>
        <v>Mar</v>
      </c>
      <c r="T474" s="8" t="str">
        <f t="shared" si="292"/>
        <v>Q2</v>
      </c>
      <c r="U474">
        <f t="shared" si="293"/>
        <v>6</v>
      </c>
      <c r="V474">
        <f t="shared" si="294"/>
        <v>2</v>
      </c>
      <c r="W474">
        <f t="shared" si="295"/>
        <v>202006</v>
      </c>
      <c r="X474">
        <f t="shared" si="296"/>
        <v>202002</v>
      </c>
      <c r="Y474" t="str">
        <f t="shared" si="297"/>
        <v>FY2020 Q1 Mar</v>
      </c>
      <c r="Z474">
        <f t="shared" si="298"/>
        <v>2020</v>
      </c>
      <c r="AA474" s="8" t="str">
        <f t="shared" si="299"/>
        <v>Mar</v>
      </c>
      <c r="AB474" s="8" t="str">
        <f t="shared" si="300"/>
        <v>Q1</v>
      </c>
      <c r="AC474">
        <f t="shared" si="301"/>
        <v>3</v>
      </c>
      <c r="AD474">
        <f t="shared" si="302"/>
        <v>1</v>
      </c>
      <c r="AE474">
        <f t="shared" si="303"/>
        <v>202003</v>
      </c>
      <c r="AF474">
        <f t="shared" si="304"/>
        <v>202001</v>
      </c>
      <c r="AG474" s="9">
        <f t="shared" ca="1" si="305"/>
        <v>0</v>
      </c>
      <c r="AH474">
        <f t="shared" ca="1" si="306"/>
        <v>2</v>
      </c>
      <c r="AI474" s="9">
        <f t="shared" ca="1" si="307"/>
        <v>6</v>
      </c>
      <c r="AJ474" s="9">
        <f t="shared" ca="1" si="308"/>
        <v>0</v>
      </c>
      <c r="AK474" s="9">
        <f t="shared" si="309"/>
        <v>5</v>
      </c>
      <c r="AL474" s="9">
        <f t="shared" si="310"/>
        <v>11</v>
      </c>
      <c r="AM474" s="9">
        <f t="shared" si="311"/>
        <v>11</v>
      </c>
      <c r="AN474" s="2">
        <v>43902.461805555555</v>
      </c>
      <c r="AO474">
        <v>1975</v>
      </c>
      <c r="AP474" s="1">
        <v>82000</v>
      </c>
      <c r="AQ474" t="s">
        <v>5</v>
      </c>
    </row>
    <row r="475" spans="1:43" x14ac:dyDescent="0.3">
      <c r="A475" t="str">
        <f t="shared" ca="1" si="273"/>
        <v>FY2020 Q4 Sep</v>
      </c>
      <c r="B475">
        <f t="shared" ca="1" si="274"/>
        <v>2020</v>
      </c>
      <c r="C475" s="8" t="str">
        <f t="shared" ca="1" si="275"/>
        <v>Sep</v>
      </c>
      <c r="D475" s="8" t="str">
        <f t="shared" ca="1" si="276"/>
        <v>Q4</v>
      </c>
      <c r="E475">
        <f t="shared" ca="1" si="277"/>
        <v>12</v>
      </c>
      <c r="F475">
        <f t="shared" ca="1" si="278"/>
        <v>4</v>
      </c>
      <c r="G475">
        <f t="shared" ca="1" si="279"/>
        <v>202012</v>
      </c>
      <c r="H475">
        <f t="shared" ca="1" si="280"/>
        <v>202004</v>
      </c>
      <c r="I475" t="str">
        <f t="shared" ca="1" si="281"/>
        <v>FY2020 Q3 Sep</v>
      </c>
      <c r="J475">
        <f t="shared" ca="1" si="282"/>
        <v>2020</v>
      </c>
      <c r="K475" s="8" t="str">
        <f t="shared" ca="1" si="283"/>
        <v>Sep</v>
      </c>
      <c r="L475" s="8" t="str">
        <f t="shared" ca="1" si="284"/>
        <v>Q3</v>
      </c>
      <c r="M475">
        <f t="shared" ca="1" si="285"/>
        <v>9</v>
      </c>
      <c r="N475">
        <f t="shared" ca="1" si="286"/>
        <v>3</v>
      </c>
      <c r="O475">
        <f t="shared" ca="1" si="287"/>
        <v>202009</v>
      </c>
      <c r="P475">
        <f t="shared" ca="1" si="288"/>
        <v>202003</v>
      </c>
      <c r="Q475" t="str">
        <f t="shared" si="289"/>
        <v>FY2020 Q3 Jun</v>
      </c>
      <c r="R475">
        <f t="shared" si="290"/>
        <v>2020</v>
      </c>
      <c r="S475" s="8" t="str">
        <f t="shared" si="291"/>
        <v>Jun</v>
      </c>
      <c r="T475" s="8" t="str">
        <f t="shared" si="292"/>
        <v>Q3</v>
      </c>
      <c r="U475">
        <f t="shared" si="293"/>
        <v>9</v>
      </c>
      <c r="V475">
        <f t="shared" si="294"/>
        <v>3</v>
      </c>
      <c r="W475">
        <f t="shared" si="295"/>
        <v>202009</v>
      </c>
      <c r="X475">
        <f t="shared" si="296"/>
        <v>202003</v>
      </c>
      <c r="Y475" t="str">
        <f t="shared" si="297"/>
        <v>FY2020 Q2 Jun</v>
      </c>
      <c r="Z475">
        <f t="shared" si="298"/>
        <v>2020</v>
      </c>
      <c r="AA475" s="8" t="str">
        <f t="shared" si="299"/>
        <v>Jun</v>
      </c>
      <c r="AB475" s="8" t="str">
        <f t="shared" si="300"/>
        <v>Q2</v>
      </c>
      <c r="AC475">
        <f t="shared" si="301"/>
        <v>6</v>
      </c>
      <c r="AD475">
        <f t="shared" si="302"/>
        <v>2</v>
      </c>
      <c r="AE475">
        <f t="shared" si="303"/>
        <v>202006</v>
      </c>
      <c r="AF475">
        <f t="shared" si="304"/>
        <v>202002</v>
      </c>
      <c r="AG475" s="9">
        <f t="shared" ca="1" si="305"/>
        <v>0</v>
      </c>
      <c r="AH475">
        <f t="shared" ca="1" si="306"/>
        <v>1</v>
      </c>
      <c r="AI475" s="9">
        <f t="shared" ca="1" si="307"/>
        <v>3</v>
      </c>
      <c r="AJ475" s="9">
        <f t="shared" ca="1" si="308"/>
        <v>0</v>
      </c>
      <c r="AK475" s="9">
        <f t="shared" si="309"/>
        <v>7</v>
      </c>
      <c r="AL475" s="9">
        <f t="shared" si="310"/>
        <v>26</v>
      </c>
      <c r="AM475" s="9">
        <f t="shared" si="311"/>
        <v>12</v>
      </c>
      <c r="AN475" s="2">
        <v>44009.520138888889</v>
      </c>
      <c r="AO475">
        <v>4539</v>
      </c>
      <c r="AP475" s="1">
        <v>80800</v>
      </c>
      <c r="AQ475" t="s">
        <v>6</v>
      </c>
    </row>
    <row r="476" spans="1:43" x14ac:dyDescent="0.3">
      <c r="A476" t="str">
        <f t="shared" ca="1" si="273"/>
        <v>FY2020 Q4 Sep</v>
      </c>
      <c r="B476">
        <f t="shared" ca="1" si="274"/>
        <v>2020</v>
      </c>
      <c r="C476" s="8" t="str">
        <f t="shared" ca="1" si="275"/>
        <v>Sep</v>
      </c>
      <c r="D476" s="8" t="str">
        <f t="shared" ca="1" si="276"/>
        <v>Q4</v>
      </c>
      <c r="E476">
        <f t="shared" ca="1" si="277"/>
        <v>12</v>
      </c>
      <c r="F476">
        <f t="shared" ca="1" si="278"/>
        <v>4</v>
      </c>
      <c r="G476">
        <f t="shared" ca="1" si="279"/>
        <v>202012</v>
      </c>
      <c r="H476">
        <f t="shared" ca="1" si="280"/>
        <v>202004</v>
      </c>
      <c r="I476" t="str">
        <f t="shared" ca="1" si="281"/>
        <v>FY2020 Q3 Sep</v>
      </c>
      <c r="J476">
        <f t="shared" ca="1" si="282"/>
        <v>2020</v>
      </c>
      <c r="K476" s="8" t="str">
        <f t="shared" ca="1" si="283"/>
        <v>Sep</v>
      </c>
      <c r="L476" s="8" t="str">
        <f t="shared" ca="1" si="284"/>
        <v>Q3</v>
      </c>
      <c r="M476">
        <f t="shared" ca="1" si="285"/>
        <v>9</v>
      </c>
      <c r="N476">
        <f t="shared" ca="1" si="286"/>
        <v>3</v>
      </c>
      <c r="O476">
        <f t="shared" ca="1" si="287"/>
        <v>202009</v>
      </c>
      <c r="P476">
        <f t="shared" ca="1" si="288"/>
        <v>202003</v>
      </c>
      <c r="Q476" t="str">
        <f t="shared" si="289"/>
        <v>FY2020 Q3 Jun</v>
      </c>
      <c r="R476">
        <f t="shared" si="290"/>
        <v>2020</v>
      </c>
      <c r="S476" s="8" t="str">
        <f t="shared" si="291"/>
        <v>Jun</v>
      </c>
      <c r="T476" s="8" t="str">
        <f t="shared" si="292"/>
        <v>Q3</v>
      </c>
      <c r="U476">
        <f t="shared" si="293"/>
        <v>9</v>
      </c>
      <c r="V476">
        <f t="shared" si="294"/>
        <v>3</v>
      </c>
      <c r="W476">
        <f t="shared" si="295"/>
        <v>202009</v>
      </c>
      <c r="X476">
        <f t="shared" si="296"/>
        <v>202003</v>
      </c>
      <c r="Y476" t="str">
        <f t="shared" si="297"/>
        <v>FY2020 Q2 Jun</v>
      </c>
      <c r="Z476">
        <f t="shared" si="298"/>
        <v>2020</v>
      </c>
      <c r="AA476" s="8" t="str">
        <f t="shared" si="299"/>
        <v>Jun</v>
      </c>
      <c r="AB476" s="8" t="str">
        <f t="shared" si="300"/>
        <v>Q2</v>
      </c>
      <c r="AC476">
        <f t="shared" si="301"/>
        <v>6</v>
      </c>
      <c r="AD476">
        <f t="shared" si="302"/>
        <v>2</v>
      </c>
      <c r="AE476">
        <f t="shared" si="303"/>
        <v>202006</v>
      </c>
      <c r="AF476">
        <f t="shared" si="304"/>
        <v>202002</v>
      </c>
      <c r="AG476" s="9">
        <f t="shared" ca="1" si="305"/>
        <v>0</v>
      </c>
      <c r="AH476">
        <f t="shared" ca="1" si="306"/>
        <v>1</v>
      </c>
      <c r="AI476" s="9">
        <f t="shared" ca="1" si="307"/>
        <v>3</v>
      </c>
      <c r="AJ476" s="9">
        <f t="shared" ca="1" si="308"/>
        <v>0</v>
      </c>
      <c r="AK476" s="9">
        <f t="shared" si="309"/>
        <v>6</v>
      </c>
      <c r="AL476" s="9">
        <f t="shared" si="310"/>
        <v>25</v>
      </c>
      <c r="AM476" s="9">
        <f t="shared" si="311"/>
        <v>12</v>
      </c>
      <c r="AN476" s="2">
        <v>44001.540277777778</v>
      </c>
      <c r="AO476">
        <v>6776</v>
      </c>
      <c r="AP476" s="1">
        <v>80700</v>
      </c>
      <c r="AQ476" t="s">
        <v>6</v>
      </c>
    </row>
    <row r="477" spans="1:43" x14ac:dyDescent="0.3">
      <c r="A477" t="str">
        <f t="shared" ca="1" si="273"/>
        <v>FY2020 Q4 Sep</v>
      </c>
      <c r="B477">
        <f t="shared" ca="1" si="274"/>
        <v>2020</v>
      </c>
      <c r="C477" s="8" t="str">
        <f t="shared" ca="1" si="275"/>
        <v>Sep</v>
      </c>
      <c r="D477" s="8" t="str">
        <f t="shared" ca="1" si="276"/>
        <v>Q4</v>
      </c>
      <c r="E477">
        <f t="shared" ca="1" si="277"/>
        <v>12</v>
      </c>
      <c r="F477">
        <f t="shared" ca="1" si="278"/>
        <v>4</v>
      </c>
      <c r="G477">
        <f t="shared" ca="1" si="279"/>
        <v>202012</v>
      </c>
      <c r="H477">
        <f t="shared" ca="1" si="280"/>
        <v>202004</v>
      </c>
      <c r="I477" t="str">
        <f t="shared" ca="1" si="281"/>
        <v>FY2020 Q3 Sep</v>
      </c>
      <c r="J477">
        <f t="shared" ca="1" si="282"/>
        <v>2020</v>
      </c>
      <c r="K477" s="8" t="str">
        <f t="shared" ca="1" si="283"/>
        <v>Sep</v>
      </c>
      <c r="L477" s="8" t="str">
        <f t="shared" ca="1" si="284"/>
        <v>Q3</v>
      </c>
      <c r="M477">
        <f t="shared" ca="1" si="285"/>
        <v>9</v>
      </c>
      <c r="N477">
        <f t="shared" ca="1" si="286"/>
        <v>3</v>
      </c>
      <c r="O477">
        <f t="shared" ca="1" si="287"/>
        <v>202009</v>
      </c>
      <c r="P477">
        <f t="shared" ca="1" si="288"/>
        <v>202003</v>
      </c>
      <c r="Q477" t="str">
        <f t="shared" si="289"/>
        <v>FY2020 Q2 Mar</v>
      </c>
      <c r="R477">
        <f t="shared" si="290"/>
        <v>2020</v>
      </c>
      <c r="S477" s="8" t="str">
        <f t="shared" si="291"/>
        <v>Mar</v>
      </c>
      <c r="T477" s="8" t="str">
        <f t="shared" si="292"/>
        <v>Q2</v>
      </c>
      <c r="U477">
        <f t="shared" si="293"/>
        <v>6</v>
      </c>
      <c r="V477">
        <f t="shared" si="294"/>
        <v>2</v>
      </c>
      <c r="W477">
        <f t="shared" si="295"/>
        <v>202006</v>
      </c>
      <c r="X477">
        <f t="shared" si="296"/>
        <v>202002</v>
      </c>
      <c r="Y477" t="str">
        <f t="shared" si="297"/>
        <v>FY2020 Q1 Mar</v>
      </c>
      <c r="Z477">
        <f t="shared" si="298"/>
        <v>2020</v>
      </c>
      <c r="AA477" s="8" t="str">
        <f t="shared" si="299"/>
        <v>Mar</v>
      </c>
      <c r="AB477" s="8" t="str">
        <f t="shared" si="300"/>
        <v>Q1</v>
      </c>
      <c r="AC477">
        <f t="shared" si="301"/>
        <v>3</v>
      </c>
      <c r="AD477">
        <f t="shared" si="302"/>
        <v>1</v>
      </c>
      <c r="AE477">
        <f t="shared" si="303"/>
        <v>202003</v>
      </c>
      <c r="AF477">
        <f t="shared" si="304"/>
        <v>202001</v>
      </c>
      <c r="AG477" s="9">
        <f t="shared" ca="1" si="305"/>
        <v>0</v>
      </c>
      <c r="AH477">
        <f t="shared" ca="1" si="306"/>
        <v>2</v>
      </c>
      <c r="AI477" s="9">
        <f t="shared" ca="1" si="307"/>
        <v>6</v>
      </c>
      <c r="AJ477" s="9">
        <f t="shared" ca="1" si="308"/>
        <v>0</v>
      </c>
      <c r="AK477" s="9">
        <f t="shared" si="309"/>
        <v>4</v>
      </c>
      <c r="AL477" s="9">
        <f t="shared" si="310"/>
        <v>11</v>
      </c>
      <c r="AM477" s="9">
        <f t="shared" si="311"/>
        <v>11</v>
      </c>
      <c r="AN477" s="2">
        <v>43901.46875</v>
      </c>
      <c r="AO477">
        <v>764</v>
      </c>
      <c r="AP477" s="1">
        <v>80000</v>
      </c>
      <c r="AQ477" t="s">
        <v>5</v>
      </c>
    </row>
    <row r="478" spans="1:43" x14ac:dyDescent="0.3">
      <c r="A478" t="str">
        <f t="shared" ca="1" si="273"/>
        <v>FY2020 Q4 Sep</v>
      </c>
      <c r="B478">
        <f t="shared" ca="1" si="274"/>
        <v>2020</v>
      </c>
      <c r="C478" s="8" t="str">
        <f t="shared" ca="1" si="275"/>
        <v>Sep</v>
      </c>
      <c r="D478" s="8" t="str">
        <f t="shared" ca="1" si="276"/>
        <v>Q4</v>
      </c>
      <c r="E478">
        <f t="shared" ca="1" si="277"/>
        <v>12</v>
      </c>
      <c r="F478">
        <f t="shared" ca="1" si="278"/>
        <v>4</v>
      </c>
      <c r="G478">
        <f t="shared" ca="1" si="279"/>
        <v>202012</v>
      </c>
      <c r="H478">
        <f t="shared" ca="1" si="280"/>
        <v>202004</v>
      </c>
      <c r="I478" t="str">
        <f t="shared" ca="1" si="281"/>
        <v>FY2020 Q3 Sep</v>
      </c>
      <c r="J478">
        <f t="shared" ca="1" si="282"/>
        <v>2020</v>
      </c>
      <c r="K478" s="8" t="str">
        <f t="shared" ca="1" si="283"/>
        <v>Sep</v>
      </c>
      <c r="L478" s="8" t="str">
        <f t="shared" ca="1" si="284"/>
        <v>Q3</v>
      </c>
      <c r="M478">
        <f t="shared" ca="1" si="285"/>
        <v>9</v>
      </c>
      <c r="N478">
        <f t="shared" ca="1" si="286"/>
        <v>3</v>
      </c>
      <c r="O478">
        <f t="shared" ca="1" si="287"/>
        <v>202009</v>
      </c>
      <c r="P478">
        <f t="shared" ca="1" si="288"/>
        <v>202003</v>
      </c>
      <c r="Q478" t="str">
        <f t="shared" si="289"/>
        <v>FY2020 Q1 Nov</v>
      </c>
      <c r="R478">
        <f t="shared" si="290"/>
        <v>2020</v>
      </c>
      <c r="S478" s="8" t="str">
        <f t="shared" si="291"/>
        <v>Nov</v>
      </c>
      <c r="T478" s="8" t="str">
        <f t="shared" si="292"/>
        <v>Q1</v>
      </c>
      <c r="U478">
        <f t="shared" si="293"/>
        <v>2</v>
      </c>
      <c r="V478">
        <f t="shared" si="294"/>
        <v>1</v>
      </c>
      <c r="W478">
        <f t="shared" si="295"/>
        <v>202002</v>
      </c>
      <c r="X478">
        <f t="shared" si="296"/>
        <v>202001</v>
      </c>
      <c r="Y478" t="str">
        <f t="shared" si="297"/>
        <v>FY2019 Q4 Nov</v>
      </c>
      <c r="Z478">
        <f t="shared" si="298"/>
        <v>2019</v>
      </c>
      <c r="AA478" s="8" t="str">
        <f t="shared" si="299"/>
        <v>Nov</v>
      </c>
      <c r="AB478" s="8" t="str">
        <f t="shared" si="300"/>
        <v>Q4</v>
      </c>
      <c r="AC478">
        <f t="shared" si="301"/>
        <v>11</v>
      </c>
      <c r="AD478">
        <f t="shared" si="302"/>
        <v>4</v>
      </c>
      <c r="AE478">
        <f t="shared" si="303"/>
        <v>201911</v>
      </c>
      <c r="AF478">
        <f t="shared" si="304"/>
        <v>201904</v>
      </c>
      <c r="AG478" s="9">
        <f t="shared" ca="1" si="305"/>
        <v>0</v>
      </c>
      <c r="AH478">
        <f t="shared" ca="1" si="306"/>
        <v>3</v>
      </c>
      <c r="AI478" s="9">
        <f t="shared" ca="1" si="307"/>
        <v>10</v>
      </c>
      <c r="AJ478" s="9">
        <f t="shared" ca="1" si="308"/>
        <v>1</v>
      </c>
      <c r="AK478" s="9">
        <f t="shared" si="309"/>
        <v>5</v>
      </c>
      <c r="AL478" s="9">
        <f t="shared" si="310"/>
        <v>48</v>
      </c>
      <c r="AM478" s="9">
        <f t="shared" si="311"/>
        <v>10</v>
      </c>
      <c r="AN478" s="2">
        <v>43797.418055555558</v>
      </c>
      <c r="AO478">
        <v>1874</v>
      </c>
      <c r="AP478" s="1">
        <v>80000</v>
      </c>
      <c r="AQ478" t="s">
        <v>5</v>
      </c>
    </row>
    <row r="479" spans="1:43" x14ac:dyDescent="0.3">
      <c r="A479" t="str">
        <f t="shared" ca="1" si="273"/>
        <v>FY2020 Q4 Sep</v>
      </c>
      <c r="B479">
        <f t="shared" ca="1" si="274"/>
        <v>2020</v>
      </c>
      <c r="C479" s="8" t="str">
        <f t="shared" ca="1" si="275"/>
        <v>Sep</v>
      </c>
      <c r="D479" s="8" t="str">
        <f t="shared" ca="1" si="276"/>
        <v>Q4</v>
      </c>
      <c r="E479">
        <f t="shared" ca="1" si="277"/>
        <v>12</v>
      </c>
      <c r="F479">
        <f t="shared" ca="1" si="278"/>
        <v>4</v>
      </c>
      <c r="G479">
        <f t="shared" ca="1" si="279"/>
        <v>202012</v>
      </c>
      <c r="H479">
        <f t="shared" ca="1" si="280"/>
        <v>202004</v>
      </c>
      <c r="I479" t="str">
        <f t="shared" ca="1" si="281"/>
        <v>FY2020 Q3 Sep</v>
      </c>
      <c r="J479">
        <f t="shared" ca="1" si="282"/>
        <v>2020</v>
      </c>
      <c r="K479" s="8" t="str">
        <f t="shared" ca="1" si="283"/>
        <v>Sep</v>
      </c>
      <c r="L479" s="8" t="str">
        <f t="shared" ca="1" si="284"/>
        <v>Q3</v>
      </c>
      <c r="M479">
        <f t="shared" ca="1" si="285"/>
        <v>9</v>
      </c>
      <c r="N479">
        <f t="shared" ca="1" si="286"/>
        <v>3</v>
      </c>
      <c r="O479">
        <f t="shared" ca="1" si="287"/>
        <v>202009</v>
      </c>
      <c r="P479">
        <f t="shared" ca="1" si="288"/>
        <v>202003</v>
      </c>
      <c r="Q479" t="str">
        <f t="shared" si="289"/>
        <v>FY2020 Q2 Feb</v>
      </c>
      <c r="R479">
        <f t="shared" si="290"/>
        <v>2020</v>
      </c>
      <c r="S479" s="8" t="str">
        <f t="shared" si="291"/>
        <v>Feb</v>
      </c>
      <c r="T479" s="8" t="str">
        <f t="shared" si="292"/>
        <v>Q2</v>
      </c>
      <c r="U479">
        <f t="shared" si="293"/>
        <v>5</v>
      </c>
      <c r="V479">
        <f t="shared" si="294"/>
        <v>2</v>
      </c>
      <c r="W479">
        <f t="shared" si="295"/>
        <v>202005</v>
      </c>
      <c r="X479">
        <f t="shared" si="296"/>
        <v>202002</v>
      </c>
      <c r="Y479" t="str">
        <f t="shared" si="297"/>
        <v>FY2020 Q1 Feb</v>
      </c>
      <c r="Z479">
        <f t="shared" si="298"/>
        <v>2020</v>
      </c>
      <c r="AA479" s="8" t="str">
        <f t="shared" si="299"/>
        <v>Feb</v>
      </c>
      <c r="AB479" s="8" t="str">
        <f t="shared" si="300"/>
        <v>Q1</v>
      </c>
      <c r="AC479">
        <f t="shared" si="301"/>
        <v>2</v>
      </c>
      <c r="AD479">
        <f t="shared" si="302"/>
        <v>1</v>
      </c>
      <c r="AE479">
        <f t="shared" si="303"/>
        <v>202002</v>
      </c>
      <c r="AF479">
        <f t="shared" si="304"/>
        <v>202001</v>
      </c>
      <c r="AG479" s="9">
        <f t="shared" ca="1" si="305"/>
        <v>0</v>
      </c>
      <c r="AH479">
        <f t="shared" ca="1" si="306"/>
        <v>2</v>
      </c>
      <c r="AI479" s="9">
        <f t="shared" ca="1" si="307"/>
        <v>7</v>
      </c>
      <c r="AJ479" s="9">
        <f t="shared" ca="1" si="308"/>
        <v>0</v>
      </c>
      <c r="AK479" s="9">
        <f t="shared" si="309"/>
        <v>4</v>
      </c>
      <c r="AL479" s="9">
        <f t="shared" si="310"/>
        <v>7</v>
      </c>
      <c r="AM479" s="9">
        <f t="shared" si="311"/>
        <v>12</v>
      </c>
      <c r="AN479" s="2">
        <v>43873.529861111114</v>
      </c>
      <c r="AO479">
        <v>2036</v>
      </c>
      <c r="AP479" s="1">
        <v>80000</v>
      </c>
      <c r="AQ479" t="s">
        <v>5</v>
      </c>
    </row>
    <row r="480" spans="1:43" x14ac:dyDescent="0.3">
      <c r="A480" t="str">
        <f t="shared" ca="1" si="273"/>
        <v>FY2020 Q4 Sep</v>
      </c>
      <c r="B480">
        <f t="shared" ca="1" si="274"/>
        <v>2020</v>
      </c>
      <c r="C480" s="8" t="str">
        <f t="shared" ca="1" si="275"/>
        <v>Sep</v>
      </c>
      <c r="D480" s="8" t="str">
        <f t="shared" ca="1" si="276"/>
        <v>Q4</v>
      </c>
      <c r="E480">
        <f t="shared" ca="1" si="277"/>
        <v>12</v>
      </c>
      <c r="F480">
        <f t="shared" ca="1" si="278"/>
        <v>4</v>
      </c>
      <c r="G480">
        <f t="shared" ca="1" si="279"/>
        <v>202012</v>
      </c>
      <c r="H480">
        <f t="shared" ca="1" si="280"/>
        <v>202004</v>
      </c>
      <c r="I480" t="str">
        <f t="shared" ca="1" si="281"/>
        <v>FY2020 Q3 Sep</v>
      </c>
      <c r="J480">
        <f t="shared" ca="1" si="282"/>
        <v>2020</v>
      </c>
      <c r="K480" s="8" t="str">
        <f t="shared" ca="1" si="283"/>
        <v>Sep</v>
      </c>
      <c r="L480" s="8" t="str">
        <f t="shared" ca="1" si="284"/>
        <v>Q3</v>
      </c>
      <c r="M480">
        <f t="shared" ca="1" si="285"/>
        <v>9</v>
      </c>
      <c r="N480">
        <f t="shared" ca="1" si="286"/>
        <v>3</v>
      </c>
      <c r="O480">
        <f t="shared" ca="1" si="287"/>
        <v>202009</v>
      </c>
      <c r="P480">
        <f t="shared" ca="1" si="288"/>
        <v>202003</v>
      </c>
      <c r="Q480" t="str">
        <f t="shared" si="289"/>
        <v>FY2020 Q2 Mar</v>
      </c>
      <c r="R480">
        <f t="shared" si="290"/>
        <v>2020</v>
      </c>
      <c r="S480" s="8" t="str">
        <f t="shared" si="291"/>
        <v>Mar</v>
      </c>
      <c r="T480" s="8" t="str">
        <f t="shared" si="292"/>
        <v>Q2</v>
      </c>
      <c r="U480">
        <f t="shared" si="293"/>
        <v>6</v>
      </c>
      <c r="V480">
        <f t="shared" si="294"/>
        <v>2</v>
      </c>
      <c r="W480">
        <f t="shared" si="295"/>
        <v>202006</v>
      </c>
      <c r="X480">
        <f t="shared" si="296"/>
        <v>202002</v>
      </c>
      <c r="Y480" t="str">
        <f t="shared" si="297"/>
        <v>FY2020 Q1 Mar</v>
      </c>
      <c r="Z480">
        <f t="shared" si="298"/>
        <v>2020</v>
      </c>
      <c r="AA480" s="8" t="str">
        <f t="shared" si="299"/>
        <v>Mar</v>
      </c>
      <c r="AB480" s="8" t="str">
        <f t="shared" si="300"/>
        <v>Q1</v>
      </c>
      <c r="AC480">
        <f t="shared" si="301"/>
        <v>3</v>
      </c>
      <c r="AD480">
        <f t="shared" si="302"/>
        <v>1</v>
      </c>
      <c r="AE480">
        <f t="shared" si="303"/>
        <v>202003</v>
      </c>
      <c r="AF480">
        <f t="shared" si="304"/>
        <v>202001</v>
      </c>
      <c r="AG480" s="9">
        <f t="shared" ca="1" si="305"/>
        <v>0</v>
      </c>
      <c r="AH480">
        <f t="shared" ca="1" si="306"/>
        <v>2</v>
      </c>
      <c r="AI480" s="9">
        <f t="shared" ca="1" si="307"/>
        <v>6</v>
      </c>
      <c r="AJ480" s="9">
        <f t="shared" ca="1" si="308"/>
        <v>0</v>
      </c>
      <c r="AK480" s="9">
        <f t="shared" si="309"/>
        <v>4</v>
      </c>
      <c r="AL480" s="9">
        <f t="shared" si="310"/>
        <v>10</v>
      </c>
      <c r="AM480" s="9">
        <f t="shared" si="311"/>
        <v>10</v>
      </c>
      <c r="AN480" s="2">
        <v>43894.456250000003</v>
      </c>
      <c r="AO480">
        <v>2427</v>
      </c>
      <c r="AP480" s="1">
        <v>80000</v>
      </c>
      <c r="AQ480" t="s">
        <v>5</v>
      </c>
    </row>
    <row r="481" spans="1:43" x14ac:dyDescent="0.3">
      <c r="A481" t="str">
        <f t="shared" ca="1" si="273"/>
        <v>FY2020 Q4 Sep</v>
      </c>
      <c r="B481">
        <f t="shared" ca="1" si="274"/>
        <v>2020</v>
      </c>
      <c r="C481" s="8" t="str">
        <f t="shared" ca="1" si="275"/>
        <v>Sep</v>
      </c>
      <c r="D481" s="8" t="str">
        <f t="shared" ca="1" si="276"/>
        <v>Q4</v>
      </c>
      <c r="E481">
        <f t="shared" ca="1" si="277"/>
        <v>12</v>
      </c>
      <c r="F481">
        <f t="shared" ca="1" si="278"/>
        <v>4</v>
      </c>
      <c r="G481">
        <f t="shared" ca="1" si="279"/>
        <v>202012</v>
      </c>
      <c r="H481">
        <f t="shared" ca="1" si="280"/>
        <v>202004</v>
      </c>
      <c r="I481" t="str">
        <f t="shared" ca="1" si="281"/>
        <v>FY2020 Q3 Sep</v>
      </c>
      <c r="J481">
        <f t="shared" ca="1" si="282"/>
        <v>2020</v>
      </c>
      <c r="K481" s="8" t="str">
        <f t="shared" ca="1" si="283"/>
        <v>Sep</v>
      </c>
      <c r="L481" s="8" t="str">
        <f t="shared" ca="1" si="284"/>
        <v>Q3</v>
      </c>
      <c r="M481">
        <f t="shared" ca="1" si="285"/>
        <v>9</v>
      </c>
      <c r="N481">
        <f t="shared" ca="1" si="286"/>
        <v>3</v>
      </c>
      <c r="O481">
        <f t="shared" ca="1" si="287"/>
        <v>202009</v>
      </c>
      <c r="P481">
        <f t="shared" ca="1" si="288"/>
        <v>202003</v>
      </c>
      <c r="Q481" t="str">
        <f t="shared" si="289"/>
        <v>FY2020 Q1 Oct</v>
      </c>
      <c r="R481">
        <f t="shared" si="290"/>
        <v>2020</v>
      </c>
      <c r="S481" s="8" t="str">
        <f t="shared" si="291"/>
        <v>Oct</v>
      </c>
      <c r="T481" s="8" t="str">
        <f t="shared" si="292"/>
        <v>Q1</v>
      </c>
      <c r="U481">
        <f t="shared" si="293"/>
        <v>1</v>
      </c>
      <c r="V481">
        <f t="shared" si="294"/>
        <v>1</v>
      </c>
      <c r="W481">
        <f t="shared" si="295"/>
        <v>202001</v>
      </c>
      <c r="X481">
        <f t="shared" si="296"/>
        <v>202001</v>
      </c>
      <c r="Y481" t="str">
        <f t="shared" si="297"/>
        <v>FY2019 Q4 Oct</v>
      </c>
      <c r="Z481">
        <f t="shared" si="298"/>
        <v>2019</v>
      </c>
      <c r="AA481" s="8" t="str">
        <f t="shared" si="299"/>
        <v>Oct</v>
      </c>
      <c r="AB481" s="8" t="str">
        <f t="shared" si="300"/>
        <v>Q4</v>
      </c>
      <c r="AC481">
        <f t="shared" si="301"/>
        <v>10</v>
      </c>
      <c r="AD481">
        <f t="shared" si="302"/>
        <v>4</v>
      </c>
      <c r="AE481">
        <f t="shared" si="303"/>
        <v>201910</v>
      </c>
      <c r="AF481">
        <f t="shared" si="304"/>
        <v>201904</v>
      </c>
      <c r="AG481" s="9">
        <f t="shared" ca="1" si="305"/>
        <v>0</v>
      </c>
      <c r="AH481">
        <f t="shared" ca="1" si="306"/>
        <v>4</v>
      </c>
      <c r="AI481" s="9">
        <f t="shared" ca="1" si="307"/>
        <v>11</v>
      </c>
      <c r="AJ481" s="9">
        <f t="shared" ca="1" si="308"/>
        <v>1</v>
      </c>
      <c r="AK481" s="9">
        <f t="shared" si="309"/>
        <v>2</v>
      </c>
      <c r="AL481" s="9">
        <f t="shared" si="310"/>
        <v>43</v>
      </c>
      <c r="AM481" s="9">
        <f t="shared" si="311"/>
        <v>15</v>
      </c>
      <c r="AN481" s="2">
        <v>43759.644444444442</v>
      </c>
      <c r="AO481">
        <v>2429</v>
      </c>
      <c r="AP481" s="1">
        <v>80000</v>
      </c>
      <c r="AQ481" t="s">
        <v>5</v>
      </c>
    </row>
    <row r="482" spans="1:43" x14ac:dyDescent="0.3">
      <c r="A482" t="str">
        <f t="shared" ca="1" si="273"/>
        <v>FY2020 Q4 Sep</v>
      </c>
      <c r="B482">
        <f t="shared" ca="1" si="274"/>
        <v>2020</v>
      </c>
      <c r="C482" s="8" t="str">
        <f t="shared" ca="1" si="275"/>
        <v>Sep</v>
      </c>
      <c r="D482" s="8" t="str">
        <f t="shared" ca="1" si="276"/>
        <v>Q4</v>
      </c>
      <c r="E482">
        <f t="shared" ca="1" si="277"/>
        <v>12</v>
      </c>
      <c r="F482">
        <f t="shared" ca="1" si="278"/>
        <v>4</v>
      </c>
      <c r="G482">
        <f t="shared" ca="1" si="279"/>
        <v>202012</v>
      </c>
      <c r="H482">
        <f t="shared" ca="1" si="280"/>
        <v>202004</v>
      </c>
      <c r="I482" t="str">
        <f t="shared" ca="1" si="281"/>
        <v>FY2020 Q3 Sep</v>
      </c>
      <c r="J482">
        <f t="shared" ca="1" si="282"/>
        <v>2020</v>
      </c>
      <c r="K482" s="8" t="str">
        <f t="shared" ca="1" si="283"/>
        <v>Sep</v>
      </c>
      <c r="L482" s="8" t="str">
        <f t="shared" ca="1" si="284"/>
        <v>Q3</v>
      </c>
      <c r="M482">
        <f t="shared" ca="1" si="285"/>
        <v>9</v>
      </c>
      <c r="N482">
        <f t="shared" ca="1" si="286"/>
        <v>3</v>
      </c>
      <c r="O482">
        <f t="shared" ca="1" si="287"/>
        <v>202009</v>
      </c>
      <c r="P482">
        <f t="shared" ca="1" si="288"/>
        <v>202003</v>
      </c>
      <c r="Q482" t="str">
        <f t="shared" si="289"/>
        <v>FY2020 Q2 Jan</v>
      </c>
      <c r="R482">
        <f t="shared" si="290"/>
        <v>2020</v>
      </c>
      <c r="S482" s="8" t="str">
        <f t="shared" si="291"/>
        <v>Jan</v>
      </c>
      <c r="T482" s="8" t="str">
        <f t="shared" si="292"/>
        <v>Q2</v>
      </c>
      <c r="U482">
        <f t="shared" si="293"/>
        <v>4</v>
      </c>
      <c r="V482">
        <f t="shared" si="294"/>
        <v>2</v>
      </c>
      <c r="W482">
        <f t="shared" si="295"/>
        <v>202004</v>
      </c>
      <c r="X482">
        <f t="shared" si="296"/>
        <v>202002</v>
      </c>
      <c r="Y482" t="str">
        <f t="shared" si="297"/>
        <v>FY2020 Q1 Jan</v>
      </c>
      <c r="Z482">
        <f t="shared" si="298"/>
        <v>2020</v>
      </c>
      <c r="AA482" s="8" t="str">
        <f t="shared" si="299"/>
        <v>Jan</v>
      </c>
      <c r="AB482" s="8" t="str">
        <f t="shared" si="300"/>
        <v>Q1</v>
      </c>
      <c r="AC482">
        <f t="shared" si="301"/>
        <v>1</v>
      </c>
      <c r="AD482">
        <f t="shared" si="302"/>
        <v>1</v>
      </c>
      <c r="AE482">
        <f t="shared" si="303"/>
        <v>202001</v>
      </c>
      <c r="AF482">
        <f t="shared" si="304"/>
        <v>202001</v>
      </c>
      <c r="AG482" s="9">
        <f t="shared" ca="1" si="305"/>
        <v>0</v>
      </c>
      <c r="AH482">
        <f t="shared" ca="1" si="306"/>
        <v>3</v>
      </c>
      <c r="AI482" s="9">
        <f t="shared" ca="1" si="307"/>
        <v>8</v>
      </c>
      <c r="AJ482" s="9">
        <f t="shared" ca="1" si="308"/>
        <v>0</v>
      </c>
      <c r="AK482" s="9">
        <f t="shared" si="309"/>
        <v>4</v>
      </c>
      <c r="AL482" s="9">
        <f t="shared" si="310"/>
        <v>4</v>
      </c>
      <c r="AM482" s="9">
        <f t="shared" si="311"/>
        <v>12</v>
      </c>
      <c r="AN482" s="2">
        <v>43852.524305555555</v>
      </c>
      <c r="AO482">
        <v>2429</v>
      </c>
      <c r="AP482" s="1">
        <v>80000</v>
      </c>
      <c r="AQ482" t="s">
        <v>5</v>
      </c>
    </row>
    <row r="483" spans="1:43" x14ac:dyDescent="0.3">
      <c r="A483" t="str">
        <f t="shared" ca="1" si="273"/>
        <v>FY2020 Q4 Sep</v>
      </c>
      <c r="B483">
        <f t="shared" ca="1" si="274"/>
        <v>2020</v>
      </c>
      <c r="C483" s="8" t="str">
        <f t="shared" ca="1" si="275"/>
        <v>Sep</v>
      </c>
      <c r="D483" s="8" t="str">
        <f t="shared" ca="1" si="276"/>
        <v>Q4</v>
      </c>
      <c r="E483">
        <f t="shared" ca="1" si="277"/>
        <v>12</v>
      </c>
      <c r="F483">
        <f t="shared" ca="1" si="278"/>
        <v>4</v>
      </c>
      <c r="G483">
        <f t="shared" ca="1" si="279"/>
        <v>202012</v>
      </c>
      <c r="H483">
        <f t="shared" ca="1" si="280"/>
        <v>202004</v>
      </c>
      <c r="I483" t="str">
        <f t="shared" ca="1" si="281"/>
        <v>FY2020 Q3 Sep</v>
      </c>
      <c r="J483">
        <f t="shared" ca="1" si="282"/>
        <v>2020</v>
      </c>
      <c r="K483" s="8" t="str">
        <f t="shared" ca="1" si="283"/>
        <v>Sep</v>
      </c>
      <c r="L483" s="8" t="str">
        <f t="shared" ca="1" si="284"/>
        <v>Q3</v>
      </c>
      <c r="M483">
        <f t="shared" ca="1" si="285"/>
        <v>9</v>
      </c>
      <c r="N483">
        <f t="shared" ca="1" si="286"/>
        <v>3</v>
      </c>
      <c r="O483">
        <f t="shared" ca="1" si="287"/>
        <v>202009</v>
      </c>
      <c r="P483">
        <f t="shared" ca="1" si="288"/>
        <v>202003</v>
      </c>
      <c r="Q483" t="str">
        <f t="shared" si="289"/>
        <v>FY2020 Q2 Feb</v>
      </c>
      <c r="R483">
        <f t="shared" si="290"/>
        <v>2020</v>
      </c>
      <c r="S483" s="8" t="str">
        <f t="shared" si="291"/>
        <v>Feb</v>
      </c>
      <c r="T483" s="8" t="str">
        <f t="shared" si="292"/>
        <v>Q2</v>
      </c>
      <c r="U483">
        <f t="shared" si="293"/>
        <v>5</v>
      </c>
      <c r="V483">
        <f t="shared" si="294"/>
        <v>2</v>
      </c>
      <c r="W483">
        <f t="shared" si="295"/>
        <v>202005</v>
      </c>
      <c r="X483">
        <f t="shared" si="296"/>
        <v>202002</v>
      </c>
      <c r="Y483" t="str">
        <f t="shared" si="297"/>
        <v>FY2020 Q1 Feb</v>
      </c>
      <c r="Z483">
        <f t="shared" si="298"/>
        <v>2020</v>
      </c>
      <c r="AA483" s="8" t="str">
        <f t="shared" si="299"/>
        <v>Feb</v>
      </c>
      <c r="AB483" s="8" t="str">
        <f t="shared" si="300"/>
        <v>Q1</v>
      </c>
      <c r="AC483">
        <f t="shared" si="301"/>
        <v>2</v>
      </c>
      <c r="AD483">
        <f t="shared" si="302"/>
        <v>1</v>
      </c>
      <c r="AE483">
        <f t="shared" si="303"/>
        <v>202002</v>
      </c>
      <c r="AF483">
        <f t="shared" si="304"/>
        <v>202001</v>
      </c>
      <c r="AG483" s="9">
        <f t="shared" ca="1" si="305"/>
        <v>0</v>
      </c>
      <c r="AH483">
        <f t="shared" ca="1" si="306"/>
        <v>2</v>
      </c>
      <c r="AI483" s="9">
        <f t="shared" ca="1" si="307"/>
        <v>7</v>
      </c>
      <c r="AJ483" s="9">
        <f t="shared" ca="1" si="308"/>
        <v>0</v>
      </c>
      <c r="AK483" s="9">
        <f t="shared" si="309"/>
        <v>3</v>
      </c>
      <c r="AL483" s="9">
        <f t="shared" si="310"/>
        <v>9</v>
      </c>
      <c r="AM483" s="9">
        <f t="shared" si="311"/>
        <v>16</v>
      </c>
      <c r="AN483" s="2">
        <v>43886.70416666667</v>
      </c>
      <c r="AO483">
        <v>2785</v>
      </c>
      <c r="AP483" s="1">
        <v>80000</v>
      </c>
      <c r="AQ483" t="s">
        <v>5</v>
      </c>
    </row>
    <row r="484" spans="1:43" x14ac:dyDescent="0.3">
      <c r="A484" t="str">
        <f t="shared" ca="1" si="273"/>
        <v>FY2020 Q4 Sep</v>
      </c>
      <c r="B484">
        <f t="shared" ca="1" si="274"/>
        <v>2020</v>
      </c>
      <c r="C484" s="8" t="str">
        <f t="shared" ca="1" si="275"/>
        <v>Sep</v>
      </c>
      <c r="D484" s="8" t="str">
        <f t="shared" ca="1" si="276"/>
        <v>Q4</v>
      </c>
      <c r="E484">
        <f t="shared" ca="1" si="277"/>
        <v>12</v>
      </c>
      <c r="F484">
        <f t="shared" ca="1" si="278"/>
        <v>4</v>
      </c>
      <c r="G484">
        <f t="shared" ca="1" si="279"/>
        <v>202012</v>
      </c>
      <c r="H484">
        <f t="shared" ca="1" si="280"/>
        <v>202004</v>
      </c>
      <c r="I484" t="str">
        <f t="shared" ca="1" si="281"/>
        <v>FY2020 Q3 Sep</v>
      </c>
      <c r="J484">
        <f t="shared" ca="1" si="282"/>
        <v>2020</v>
      </c>
      <c r="K484" s="8" t="str">
        <f t="shared" ca="1" si="283"/>
        <v>Sep</v>
      </c>
      <c r="L484" s="8" t="str">
        <f t="shared" ca="1" si="284"/>
        <v>Q3</v>
      </c>
      <c r="M484">
        <f t="shared" ca="1" si="285"/>
        <v>9</v>
      </c>
      <c r="N484">
        <f t="shared" ca="1" si="286"/>
        <v>3</v>
      </c>
      <c r="O484">
        <f t="shared" ca="1" si="287"/>
        <v>202009</v>
      </c>
      <c r="P484">
        <f t="shared" ca="1" si="288"/>
        <v>202003</v>
      </c>
      <c r="Q484" t="str">
        <f t="shared" si="289"/>
        <v>FY2020 Q1 Oct</v>
      </c>
      <c r="R484">
        <f t="shared" si="290"/>
        <v>2020</v>
      </c>
      <c r="S484" s="8" t="str">
        <f t="shared" si="291"/>
        <v>Oct</v>
      </c>
      <c r="T484" s="8" t="str">
        <f t="shared" si="292"/>
        <v>Q1</v>
      </c>
      <c r="U484">
        <f t="shared" si="293"/>
        <v>1</v>
      </c>
      <c r="V484">
        <f t="shared" si="294"/>
        <v>1</v>
      </c>
      <c r="W484">
        <f t="shared" si="295"/>
        <v>202001</v>
      </c>
      <c r="X484">
        <f t="shared" si="296"/>
        <v>202001</v>
      </c>
      <c r="Y484" t="str">
        <f t="shared" si="297"/>
        <v>FY2019 Q4 Oct</v>
      </c>
      <c r="Z484">
        <f t="shared" si="298"/>
        <v>2019</v>
      </c>
      <c r="AA484" s="8" t="str">
        <f t="shared" si="299"/>
        <v>Oct</v>
      </c>
      <c r="AB484" s="8" t="str">
        <f t="shared" si="300"/>
        <v>Q4</v>
      </c>
      <c r="AC484">
        <f t="shared" si="301"/>
        <v>10</v>
      </c>
      <c r="AD484">
        <f t="shared" si="302"/>
        <v>4</v>
      </c>
      <c r="AE484">
        <f t="shared" si="303"/>
        <v>201910</v>
      </c>
      <c r="AF484">
        <f t="shared" si="304"/>
        <v>201904</v>
      </c>
      <c r="AG484" s="9">
        <f t="shared" ca="1" si="305"/>
        <v>0</v>
      </c>
      <c r="AH484">
        <f t="shared" ca="1" si="306"/>
        <v>4</v>
      </c>
      <c r="AI484" s="9">
        <f t="shared" ca="1" si="307"/>
        <v>11</v>
      </c>
      <c r="AJ484" s="9">
        <f t="shared" ca="1" si="308"/>
        <v>1</v>
      </c>
      <c r="AK484" s="9">
        <f t="shared" si="309"/>
        <v>5</v>
      </c>
      <c r="AL484" s="9">
        <f t="shared" si="310"/>
        <v>42</v>
      </c>
      <c r="AM484" s="9">
        <f t="shared" si="311"/>
        <v>16</v>
      </c>
      <c r="AN484" s="2">
        <v>43755.701388888891</v>
      </c>
      <c r="AO484">
        <v>2942</v>
      </c>
      <c r="AP484" s="1">
        <v>80000</v>
      </c>
      <c r="AQ484" t="s">
        <v>5</v>
      </c>
    </row>
    <row r="485" spans="1:43" x14ac:dyDescent="0.3">
      <c r="A485" t="str">
        <f t="shared" ca="1" si="273"/>
        <v>FY2020 Q4 Sep</v>
      </c>
      <c r="B485">
        <f t="shared" ca="1" si="274"/>
        <v>2020</v>
      </c>
      <c r="C485" s="8" t="str">
        <f t="shared" ca="1" si="275"/>
        <v>Sep</v>
      </c>
      <c r="D485" s="8" t="str">
        <f t="shared" ca="1" si="276"/>
        <v>Q4</v>
      </c>
      <c r="E485">
        <f t="shared" ca="1" si="277"/>
        <v>12</v>
      </c>
      <c r="F485">
        <f t="shared" ca="1" si="278"/>
        <v>4</v>
      </c>
      <c r="G485">
        <f t="shared" ca="1" si="279"/>
        <v>202012</v>
      </c>
      <c r="H485">
        <f t="shared" ca="1" si="280"/>
        <v>202004</v>
      </c>
      <c r="I485" t="str">
        <f t="shared" ca="1" si="281"/>
        <v>FY2020 Q3 Sep</v>
      </c>
      <c r="J485">
        <f t="shared" ca="1" si="282"/>
        <v>2020</v>
      </c>
      <c r="K485" s="8" t="str">
        <f t="shared" ca="1" si="283"/>
        <v>Sep</v>
      </c>
      <c r="L485" s="8" t="str">
        <f t="shared" ca="1" si="284"/>
        <v>Q3</v>
      </c>
      <c r="M485">
        <f t="shared" ca="1" si="285"/>
        <v>9</v>
      </c>
      <c r="N485">
        <f t="shared" ca="1" si="286"/>
        <v>3</v>
      </c>
      <c r="O485">
        <f t="shared" ca="1" si="287"/>
        <v>202009</v>
      </c>
      <c r="P485">
        <f t="shared" ca="1" si="288"/>
        <v>202003</v>
      </c>
      <c r="Q485" t="str">
        <f t="shared" si="289"/>
        <v>FY2020 Q2 Feb</v>
      </c>
      <c r="R485">
        <f t="shared" si="290"/>
        <v>2020</v>
      </c>
      <c r="S485" s="8" t="str">
        <f t="shared" si="291"/>
        <v>Feb</v>
      </c>
      <c r="T485" s="8" t="str">
        <f t="shared" si="292"/>
        <v>Q2</v>
      </c>
      <c r="U485">
        <f t="shared" si="293"/>
        <v>5</v>
      </c>
      <c r="V485">
        <f t="shared" si="294"/>
        <v>2</v>
      </c>
      <c r="W485">
        <f t="shared" si="295"/>
        <v>202005</v>
      </c>
      <c r="X485">
        <f t="shared" si="296"/>
        <v>202002</v>
      </c>
      <c r="Y485" t="str">
        <f t="shared" si="297"/>
        <v>FY2020 Q1 Feb</v>
      </c>
      <c r="Z485">
        <f t="shared" si="298"/>
        <v>2020</v>
      </c>
      <c r="AA485" s="8" t="str">
        <f t="shared" si="299"/>
        <v>Feb</v>
      </c>
      <c r="AB485" s="8" t="str">
        <f t="shared" si="300"/>
        <v>Q1</v>
      </c>
      <c r="AC485">
        <f t="shared" si="301"/>
        <v>2</v>
      </c>
      <c r="AD485">
        <f t="shared" si="302"/>
        <v>1</v>
      </c>
      <c r="AE485">
        <f t="shared" si="303"/>
        <v>202002</v>
      </c>
      <c r="AF485">
        <f t="shared" si="304"/>
        <v>202001</v>
      </c>
      <c r="AG485" s="9">
        <f t="shared" ca="1" si="305"/>
        <v>0</v>
      </c>
      <c r="AH485">
        <f t="shared" ca="1" si="306"/>
        <v>2</v>
      </c>
      <c r="AI485" s="9">
        <f t="shared" ca="1" si="307"/>
        <v>7</v>
      </c>
      <c r="AJ485" s="9">
        <f t="shared" ca="1" si="308"/>
        <v>0</v>
      </c>
      <c r="AK485" s="9">
        <f t="shared" si="309"/>
        <v>4</v>
      </c>
      <c r="AL485" s="9">
        <f t="shared" si="310"/>
        <v>6</v>
      </c>
      <c r="AM485" s="9">
        <f t="shared" si="311"/>
        <v>11</v>
      </c>
      <c r="AN485" s="2">
        <v>43866.484027777777</v>
      </c>
      <c r="AO485">
        <v>2981</v>
      </c>
      <c r="AP485" s="1">
        <v>80000</v>
      </c>
      <c r="AQ485" t="s">
        <v>5</v>
      </c>
    </row>
    <row r="486" spans="1:43" x14ac:dyDescent="0.3">
      <c r="A486" t="str">
        <f t="shared" ca="1" si="273"/>
        <v>FY2020 Q4 Sep</v>
      </c>
      <c r="B486">
        <f t="shared" ca="1" si="274"/>
        <v>2020</v>
      </c>
      <c r="C486" s="8" t="str">
        <f t="shared" ca="1" si="275"/>
        <v>Sep</v>
      </c>
      <c r="D486" s="8" t="str">
        <f t="shared" ca="1" si="276"/>
        <v>Q4</v>
      </c>
      <c r="E486">
        <f t="shared" ca="1" si="277"/>
        <v>12</v>
      </c>
      <c r="F486">
        <f t="shared" ca="1" si="278"/>
        <v>4</v>
      </c>
      <c r="G486">
        <f t="shared" ca="1" si="279"/>
        <v>202012</v>
      </c>
      <c r="H486">
        <f t="shared" ca="1" si="280"/>
        <v>202004</v>
      </c>
      <c r="I486" t="str">
        <f t="shared" ca="1" si="281"/>
        <v>FY2020 Q3 Sep</v>
      </c>
      <c r="J486">
        <f t="shared" ca="1" si="282"/>
        <v>2020</v>
      </c>
      <c r="K486" s="8" t="str">
        <f t="shared" ca="1" si="283"/>
        <v>Sep</v>
      </c>
      <c r="L486" s="8" t="str">
        <f t="shared" ca="1" si="284"/>
        <v>Q3</v>
      </c>
      <c r="M486">
        <f t="shared" ca="1" si="285"/>
        <v>9</v>
      </c>
      <c r="N486">
        <f t="shared" ca="1" si="286"/>
        <v>3</v>
      </c>
      <c r="O486">
        <f t="shared" ca="1" si="287"/>
        <v>202009</v>
      </c>
      <c r="P486">
        <f t="shared" ca="1" si="288"/>
        <v>202003</v>
      </c>
      <c r="Q486" t="str">
        <f t="shared" si="289"/>
        <v>FY2020 Q2 Jan</v>
      </c>
      <c r="R486">
        <f t="shared" si="290"/>
        <v>2020</v>
      </c>
      <c r="S486" s="8" t="str">
        <f t="shared" si="291"/>
        <v>Jan</v>
      </c>
      <c r="T486" s="8" t="str">
        <f t="shared" si="292"/>
        <v>Q2</v>
      </c>
      <c r="U486">
        <f t="shared" si="293"/>
        <v>4</v>
      </c>
      <c r="V486">
        <f t="shared" si="294"/>
        <v>2</v>
      </c>
      <c r="W486">
        <f t="shared" si="295"/>
        <v>202004</v>
      </c>
      <c r="X486">
        <f t="shared" si="296"/>
        <v>202002</v>
      </c>
      <c r="Y486" t="str">
        <f t="shared" si="297"/>
        <v>FY2020 Q1 Jan</v>
      </c>
      <c r="Z486">
        <f t="shared" si="298"/>
        <v>2020</v>
      </c>
      <c r="AA486" s="8" t="str">
        <f t="shared" si="299"/>
        <v>Jan</v>
      </c>
      <c r="AB486" s="8" t="str">
        <f t="shared" si="300"/>
        <v>Q1</v>
      </c>
      <c r="AC486">
        <f t="shared" si="301"/>
        <v>1</v>
      </c>
      <c r="AD486">
        <f t="shared" si="302"/>
        <v>1</v>
      </c>
      <c r="AE486">
        <f t="shared" si="303"/>
        <v>202001</v>
      </c>
      <c r="AF486">
        <f t="shared" si="304"/>
        <v>202001</v>
      </c>
      <c r="AG486" s="9">
        <f t="shared" ca="1" si="305"/>
        <v>0</v>
      </c>
      <c r="AH486">
        <f t="shared" ca="1" si="306"/>
        <v>3</v>
      </c>
      <c r="AI486" s="9">
        <f t="shared" ca="1" si="307"/>
        <v>8</v>
      </c>
      <c r="AJ486" s="9">
        <f t="shared" ca="1" si="308"/>
        <v>0</v>
      </c>
      <c r="AK486" s="9">
        <f t="shared" si="309"/>
        <v>6</v>
      </c>
      <c r="AL486" s="9">
        <f t="shared" si="310"/>
        <v>4</v>
      </c>
      <c r="AM486" s="9">
        <f t="shared" si="311"/>
        <v>12</v>
      </c>
      <c r="AN486" s="2">
        <v>43854.525694444441</v>
      </c>
      <c r="AO486">
        <v>3158</v>
      </c>
      <c r="AP486" s="1">
        <v>80000</v>
      </c>
      <c r="AQ486" t="s">
        <v>5</v>
      </c>
    </row>
    <row r="487" spans="1:43" x14ac:dyDescent="0.3">
      <c r="A487" t="str">
        <f t="shared" ca="1" si="273"/>
        <v>FY2020 Q4 Sep</v>
      </c>
      <c r="B487">
        <f t="shared" ca="1" si="274"/>
        <v>2020</v>
      </c>
      <c r="C487" s="8" t="str">
        <f t="shared" ca="1" si="275"/>
        <v>Sep</v>
      </c>
      <c r="D487" s="8" t="str">
        <f t="shared" ca="1" si="276"/>
        <v>Q4</v>
      </c>
      <c r="E487">
        <f t="shared" ca="1" si="277"/>
        <v>12</v>
      </c>
      <c r="F487">
        <f t="shared" ca="1" si="278"/>
        <v>4</v>
      </c>
      <c r="G487">
        <f t="shared" ca="1" si="279"/>
        <v>202012</v>
      </c>
      <c r="H487">
        <f t="shared" ca="1" si="280"/>
        <v>202004</v>
      </c>
      <c r="I487" t="str">
        <f t="shared" ca="1" si="281"/>
        <v>FY2020 Q3 Sep</v>
      </c>
      <c r="J487">
        <f t="shared" ca="1" si="282"/>
        <v>2020</v>
      </c>
      <c r="K487" s="8" t="str">
        <f t="shared" ca="1" si="283"/>
        <v>Sep</v>
      </c>
      <c r="L487" s="8" t="str">
        <f t="shared" ca="1" si="284"/>
        <v>Q3</v>
      </c>
      <c r="M487">
        <f t="shared" ca="1" si="285"/>
        <v>9</v>
      </c>
      <c r="N487">
        <f t="shared" ca="1" si="286"/>
        <v>3</v>
      </c>
      <c r="O487">
        <f t="shared" ca="1" si="287"/>
        <v>202009</v>
      </c>
      <c r="P487">
        <f t="shared" ca="1" si="288"/>
        <v>202003</v>
      </c>
      <c r="Q487" t="str">
        <f t="shared" si="289"/>
        <v>FY2020 Q2 Feb</v>
      </c>
      <c r="R487">
        <f t="shared" si="290"/>
        <v>2020</v>
      </c>
      <c r="S487" s="8" t="str">
        <f t="shared" si="291"/>
        <v>Feb</v>
      </c>
      <c r="T487" s="8" t="str">
        <f t="shared" si="292"/>
        <v>Q2</v>
      </c>
      <c r="U487">
        <f t="shared" si="293"/>
        <v>5</v>
      </c>
      <c r="V487">
        <f t="shared" si="294"/>
        <v>2</v>
      </c>
      <c r="W487">
        <f t="shared" si="295"/>
        <v>202005</v>
      </c>
      <c r="X487">
        <f t="shared" si="296"/>
        <v>202002</v>
      </c>
      <c r="Y487" t="str">
        <f t="shared" si="297"/>
        <v>FY2020 Q1 Feb</v>
      </c>
      <c r="Z487">
        <f t="shared" si="298"/>
        <v>2020</v>
      </c>
      <c r="AA487" s="8" t="str">
        <f t="shared" si="299"/>
        <v>Feb</v>
      </c>
      <c r="AB487" s="8" t="str">
        <f t="shared" si="300"/>
        <v>Q1</v>
      </c>
      <c r="AC487">
        <f t="shared" si="301"/>
        <v>2</v>
      </c>
      <c r="AD487">
        <f t="shared" si="302"/>
        <v>1</v>
      </c>
      <c r="AE487">
        <f t="shared" si="303"/>
        <v>202002</v>
      </c>
      <c r="AF487">
        <f t="shared" si="304"/>
        <v>202001</v>
      </c>
      <c r="AG487" s="9">
        <f t="shared" ca="1" si="305"/>
        <v>0</v>
      </c>
      <c r="AH487">
        <f t="shared" ca="1" si="306"/>
        <v>2</v>
      </c>
      <c r="AI487" s="9">
        <f t="shared" ca="1" si="307"/>
        <v>7</v>
      </c>
      <c r="AJ487" s="9">
        <f t="shared" ca="1" si="308"/>
        <v>0</v>
      </c>
      <c r="AK487" s="9">
        <f t="shared" si="309"/>
        <v>6</v>
      </c>
      <c r="AL487" s="9">
        <f t="shared" si="310"/>
        <v>8</v>
      </c>
      <c r="AM487" s="9">
        <f t="shared" si="311"/>
        <v>14</v>
      </c>
      <c r="AN487" s="2">
        <v>43882.588194444441</v>
      </c>
      <c r="AO487">
        <v>3353</v>
      </c>
      <c r="AP487" s="1">
        <v>80000</v>
      </c>
      <c r="AQ487" t="s">
        <v>5</v>
      </c>
    </row>
    <row r="488" spans="1:43" x14ac:dyDescent="0.3">
      <c r="A488" t="str">
        <f t="shared" ca="1" si="273"/>
        <v>FY2020 Q4 Sep</v>
      </c>
      <c r="B488">
        <f t="shared" ca="1" si="274"/>
        <v>2020</v>
      </c>
      <c r="C488" s="8" t="str">
        <f t="shared" ca="1" si="275"/>
        <v>Sep</v>
      </c>
      <c r="D488" s="8" t="str">
        <f t="shared" ca="1" si="276"/>
        <v>Q4</v>
      </c>
      <c r="E488">
        <f t="shared" ca="1" si="277"/>
        <v>12</v>
      </c>
      <c r="F488">
        <f t="shared" ca="1" si="278"/>
        <v>4</v>
      </c>
      <c r="G488">
        <f t="shared" ca="1" si="279"/>
        <v>202012</v>
      </c>
      <c r="H488">
        <f t="shared" ca="1" si="280"/>
        <v>202004</v>
      </c>
      <c r="I488" t="str">
        <f t="shared" ca="1" si="281"/>
        <v>FY2020 Q3 Sep</v>
      </c>
      <c r="J488">
        <f t="shared" ca="1" si="282"/>
        <v>2020</v>
      </c>
      <c r="K488" s="8" t="str">
        <f t="shared" ca="1" si="283"/>
        <v>Sep</v>
      </c>
      <c r="L488" s="8" t="str">
        <f t="shared" ca="1" si="284"/>
        <v>Q3</v>
      </c>
      <c r="M488">
        <f t="shared" ca="1" si="285"/>
        <v>9</v>
      </c>
      <c r="N488">
        <f t="shared" ca="1" si="286"/>
        <v>3</v>
      </c>
      <c r="O488">
        <f t="shared" ca="1" si="287"/>
        <v>202009</v>
      </c>
      <c r="P488">
        <f t="shared" ca="1" si="288"/>
        <v>202003</v>
      </c>
      <c r="Q488" t="str">
        <f t="shared" si="289"/>
        <v>FY2020 Q1 Nov</v>
      </c>
      <c r="R488">
        <f t="shared" si="290"/>
        <v>2020</v>
      </c>
      <c r="S488" s="8" t="str">
        <f t="shared" si="291"/>
        <v>Nov</v>
      </c>
      <c r="T488" s="8" t="str">
        <f t="shared" si="292"/>
        <v>Q1</v>
      </c>
      <c r="U488">
        <f t="shared" si="293"/>
        <v>2</v>
      </c>
      <c r="V488">
        <f t="shared" si="294"/>
        <v>1</v>
      </c>
      <c r="W488">
        <f t="shared" si="295"/>
        <v>202002</v>
      </c>
      <c r="X488">
        <f t="shared" si="296"/>
        <v>202001</v>
      </c>
      <c r="Y488" t="str">
        <f t="shared" si="297"/>
        <v>FY2019 Q4 Nov</v>
      </c>
      <c r="Z488">
        <f t="shared" si="298"/>
        <v>2019</v>
      </c>
      <c r="AA488" s="8" t="str">
        <f t="shared" si="299"/>
        <v>Nov</v>
      </c>
      <c r="AB488" s="8" t="str">
        <f t="shared" si="300"/>
        <v>Q4</v>
      </c>
      <c r="AC488">
        <f t="shared" si="301"/>
        <v>11</v>
      </c>
      <c r="AD488">
        <f t="shared" si="302"/>
        <v>4</v>
      </c>
      <c r="AE488">
        <f t="shared" si="303"/>
        <v>201911</v>
      </c>
      <c r="AF488">
        <f t="shared" si="304"/>
        <v>201904</v>
      </c>
      <c r="AG488" s="9">
        <f t="shared" ca="1" si="305"/>
        <v>0</v>
      </c>
      <c r="AH488">
        <f t="shared" ca="1" si="306"/>
        <v>3</v>
      </c>
      <c r="AI488" s="9">
        <f t="shared" ca="1" si="307"/>
        <v>10</v>
      </c>
      <c r="AJ488" s="9">
        <f t="shared" ca="1" si="308"/>
        <v>1</v>
      </c>
      <c r="AK488" s="9">
        <f t="shared" si="309"/>
        <v>6</v>
      </c>
      <c r="AL488" s="9">
        <f t="shared" si="310"/>
        <v>44</v>
      </c>
      <c r="AM488" s="9">
        <f t="shared" si="311"/>
        <v>15</v>
      </c>
      <c r="AN488" s="2">
        <v>43770.65347222222</v>
      </c>
      <c r="AO488">
        <v>3387</v>
      </c>
      <c r="AP488" s="1">
        <v>80000</v>
      </c>
      <c r="AQ488" t="s">
        <v>5</v>
      </c>
    </row>
    <row r="489" spans="1:43" x14ac:dyDescent="0.3">
      <c r="A489" t="str">
        <f t="shared" ca="1" si="273"/>
        <v>FY2020 Q4 Sep</v>
      </c>
      <c r="B489">
        <f t="shared" ca="1" si="274"/>
        <v>2020</v>
      </c>
      <c r="C489" s="8" t="str">
        <f t="shared" ca="1" si="275"/>
        <v>Sep</v>
      </c>
      <c r="D489" s="8" t="str">
        <f t="shared" ca="1" si="276"/>
        <v>Q4</v>
      </c>
      <c r="E489">
        <f t="shared" ca="1" si="277"/>
        <v>12</v>
      </c>
      <c r="F489">
        <f t="shared" ca="1" si="278"/>
        <v>4</v>
      </c>
      <c r="G489">
        <f t="shared" ca="1" si="279"/>
        <v>202012</v>
      </c>
      <c r="H489">
        <f t="shared" ca="1" si="280"/>
        <v>202004</v>
      </c>
      <c r="I489" t="str">
        <f t="shared" ca="1" si="281"/>
        <v>FY2020 Q3 Sep</v>
      </c>
      <c r="J489">
        <f t="shared" ca="1" si="282"/>
        <v>2020</v>
      </c>
      <c r="K489" s="8" t="str">
        <f t="shared" ca="1" si="283"/>
        <v>Sep</v>
      </c>
      <c r="L489" s="8" t="str">
        <f t="shared" ca="1" si="284"/>
        <v>Q3</v>
      </c>
      <c r="M489">
        <f t="shared" ca="1" si="285"/>
        <v>9</v>
      </c>
      <c r="N489">
        <f t="shared" ca="1" si="286"/>
        <v>3</v>
      </c>
      <c r="O489">
        <f t="shared" ca="1" si="287"/>
        <v>202009</v>
      </c>
      <c r="P489">
        <f t="shared" ca="1" si="288"/>
        <v>202003</v>
      </c>
      <c r="Q489" t="str">
        <f t="shared" si="289"/>
        <v>FY2020 Q2 Mar</v>
      </c>
      <c r="R489">
        <f t="shared" si="290"/>
        <v>2020</v>
      </c>
      <c r="S489" s="8" t="str">
        <f t="shared" si="291"/>
        <v>Mar</v>
      </c>
      <c r="T489" s="8" t="str">
        <f t="shared" si="292"/>
        <v>Q2</v>
      </c>
      <c r="U489">
        <f t="shared" si="293"/>
        <v>6</v>
      </c>
      <c r="V489">
        <f t="shared" si="294"/>
        <v>2</v>
      </c>
      <c r="W489">
        <f t="shared" si="295"/>
        <v>202006</v>
      </c>
      <c r="X489">
        <f t="shared" si="296"/>
        <v>202002</v>
      </c>
      <c r="Y489" t="str">
        <f t="shared" si="297"/>
        <v>FY2020 Q1 Mar</v>
      </c>
      <c r="Z489">
        <f t="shared" si="298"/>
        <v>2020</v>
      </c>
      <c r="AA489" s="8" t="str">
        <f t="shared" si="299"/>
        <v>Mar</v>
      </c>
      <c r="AB489" s="8" t="str">
        <f t="shared" si="300"/>
        <v>Q1</v>
      </c>
      <c r="AC489">
        <f t="shared" si="301"/>
        <v>3</v>
      </c>
      <c r="AD489">
        <f t="shared" si="302"/>
        <v>1</v>
      </c>
      <c r="AE489">
        <f t="shared" si="303"/>
        <v>202003</v>
      </c>
      <c r="AF489">
        <f t="shared" si="304"/>
        <v>202001</v>
      </c>
      <c r="AG489" s="9">
        <f t="shared" ca="1" si="305"/>
        <v>0</v>
      </c>
      <c r="AH489">
        <f t="shared" ca="1" si="306"/>
        <v>2</v>
      </c>
      <c r="AI489" s="9">
        <f t="shared" ca="1" si="307"/>
        <v>6</v>
      </c>
      <c r="AJ489" s="9">
        <f t="shared" ca="1" si="308"/>
        <v>0</v>
      </c>
      <c r="AK489" s="9">
        <f t="shared" si="309"/>
        <v>5</v>
      </c>
      <c r="AL489" s="9">
        <f t="shared" si="310"/>
        <v>10</v>
      </c>
      <c r="AM489" s="9">
        <f t="shared" si="311"/>
        <v>9</v>
      </c>
      <c r="AN489" s="2">
        <v>43895.38958333333</v>
      </c>
      <c r="AO489">
        <v>3516</v>
      </c>
      <c r="AP489" s="1">
        <v>80000</v>
      </c>
      <c r="AQ489" t="s">
        <v>5</v>
      </c>
    </row>
    <row r="490" spans="1:43" x14ac:dyDescent="0.3">
      <c r="A490" t="str">
        <f t="shared" ca="1" si="273"/>
        <v>FY2020 Q4 Sep</v>
      </c>
      <c r="B490">
        <f t="shared" ca="1" si="274"/>
        <v>2020</v>
      </c>
      <c r="C490" s="8" t="str">
        <f t="shared" ca="1" si="275"/>
        <v>Sep</v>
      </c>
      <c r="D490" s="8" t="str">
        <f t="shared" ca="1" si="276"/>
        <v>Q4</v>
      </c>
      <c r="E490">
        <f t="shared" ca="1" si="277"/>
        <v>12</v>
      </c>
      <c r="F490">
        <f t="shared" ca="1" si="278"/>
        <v>4</v>
      </c>
      <c r="G490">
        <f t="shared" ca="1" si="279"/>
        <v>202012</v>
      </c>
      <c r="H490">
        <f t="shared" ca="1" si="280"/>
        <v>202004</v>
      </c>
      <c r="I490" t="str">
        <f t="shared" ca="1" si="281"/>
        <v>FY2020 Q3 Sep</v>
      </c>
      <c r="J490">
        <f t="shared" ca="1" si="282"/>
        <v>2020</v>
      </c>
      <c r="K490" s="8" t="str">
        <f t="shared" ca="1" si="283"/>
        <v>Sep</v>
      </c>
      <c r="L490" s="8" t="str">
        <f t="shared" ca="1" si="284"/>
        <v>Q3</v>
      </c>
      <c r="M490">
        <f t="shared" ca="1" si="285"/>
        <v>9</v>
      </c>
      <c r="N490">
        <f t="shared" ca="1" si="286"/>
        <v>3</v>
      </c>
      <c r="O490">
        <f t="shared" ca="1" si="287"/>
        <v>202009</v>
      </c>
      <c r="P490">
        <f t="shared" ca="1" si="288"/>
        <v>202003</v>
      </c>
      <c r="Q490" t="str">
        <f t="shared" si="289"/>
        <v>FY2020 Q2 Feb</v>
      </c>
      <c r="R490">
        <f t="shared" si="290"/>
        <v>2020</v>
      </c>
      <c r="S490" s="8" t="str">
        <f t="shared" si="291"/>
        <v>Feb</v>
      </c>
      <c r="T490" s="8" t="str">
        <f t="shared" si="292"/>
        <v>Q2</v>
      </c>
      <c r="U490">
        <f t="shared" si="293"/>
        <v>5</v>
      </c>
      <c r="V490">
        <f t="shared" si="294"/>
        <v>2</v>
      </c>
      <c r="W490">
        <f t="shared" si="295"/>
        <v>202005</v>
      </c>
      <c r="X490">
        <f t="shared" si="296"/>
        <v>202002</v>
      </c>
      <c r="Y490" t="str">
        <f t="shared" si="297"/>
        <v>FY2020 Q1 Feb</v>
      </c>
      <c r="Z490">
        <f t="shared" si="298"/>
        <v>2020</v>
      </c>
      <c r="AA490" s="8" t="str">
        <f t="shared" si="299"/>
        <v>Feb</v>
      </c>
      <c r="AB490" s="8" t="str">
        <f t="shared" si="300"/>
        <v>Q1</v>
      </c>
      <c r="AC490">
        <f t="shared" si="301"/>
        <v>2</v>
      </c>
      <c r="AD490">
        <f t="shared" si="302"/>
        <v>1</v>
      </c>
      <c r="AE490">
        <f t="shared" si="303"/>
        <v>202002</v>
      </c>
      <c r="AF490">
        <f t="shared" si="304"/>
        <v>202001</v>
      </c>
      <c r="AG490" s="9">
        <f t="shared" ca="1" si="305"/>
        <v>0</v>
      </c>
      <c r="AH490">
        <f t="shared" ca="1" si="306"/>
        <v>2</v>
      </c>
      <c r="AI490" s="9">
        <f t="shared" ca="1" si="307"/>
        <v>7</v>
      </c>
      <c r="AJ490" s="9">
        <f t="shared" ca="1" si="308"/>
        <v>0</v>
      </c>
      <c r="AK490" s="9">
        <f t="shared" si="309"/>
        <v>4</v>
      </c>
      <c r="AL490" s="9">
        <f t="shared" si="310"/>
        <v>8</v>
      </c>
      <c r="AM490" s="9">
        <f t="shared" si="311"/>
        <v>12</v>
      </c>
      <c r="AN490" s="2">
        <v>43880.525694444441</v>
      </c>
      <c r="AO490">
        <v>3916</v>
      </c>
      <c r="AP490" s="1">
        <v>80000</v>
      </c>
      <c r="AQ490" t="s">
        <v>5</v>
      </c>
    </row>
    <row r="491" spans="1:43" x14ac:dyDescent="0.3">
      <c r="A491" t="str">
        <f t="shared" ca="1" si="273"/>
        <v>FY2020 Q4 Sep</v>
      </c>
      <c r="B491">
        <f t="shared" ca="1" si="274"/>
        <v>2020</v>
      </c>
      <c r="C491" s="8" t="str">
        <f t="shared" ca="1" si="275"/>
        <v>Sep</v>
      </c>
      <c r="D491" s="8" t="str">
        <f t="shared" ca="1" si="276"/>
        <v>Q4</v>
      </c>
      <c r="E491">
        <f t="shared" ca="1" si="277"/>
        <v>12</v>
      </c>
      <c r="F491">
        <f t="shared" ca="1" si="278"/>
        <v>4</v>
      </c>
      <c r="G491">
        <f t="shared" ca="1" si="279"/>
        <v>202012</v>
      </c>
      <c r="H491">
        <f t="shared" ca="1" si="280"/>
        <v>202004</v>
      </c>
      <c r="I491" t="str">
        <f t="shared" ca="1" si="281"/>
        <v>FY2020 Q3 Sep</v>
      </c>
      <c r="J491">
        <f t="shared" ca="1" si="282"/>
        <v>2020</v>
      </c>
      <c r="K491" s="8" t="str">
        <f t="shared" ca="1" si="283"/>
        <v>Sep</v>
      </c>
      <c r="L491" s="8" t="str">
        <f t="shared" ca="1" si="284"/>
        <v>Q3</v>
      </c>
      <c r="M491">
        <f t="shared" ca="1" si="285"/>
        <v>9</v>
      </c>
      <c r="N491">
        <f t="shared" ca="1" si="286"/>
        <v>3</v>
      </c>
      <c r="O491">
        <f t="shared" ca="1" si="287"/>
        <v>202009</v>
      </c>
      <c r="P491">
        <f t="shared" ca="1" si="288"/>
        <v>202003</v>
      </c>
      <c r="Q491" t="str">
        <f t="shared" si="289"/>
        <v>FY2020 Q2 Feb</v>
      </c>
      <c r="R491">
        <f t="shared" si="290"/>
        <v>2020</v>
      </c>
      <c r="S491" s="8" t="str">
        <f t="shared" si="291"/>
        <v>Feb</v>
      </c>
      <c r="T491" s="8" t="str">
        <f t="shared" si="292"/>
        <v>Q2</v>
      </c>
      <c r="U491">
        <f t="shared" si="293"/>
        <v>5</v>
      </c>
      <c r="V491">
        <f t="shared" si="294"/>
        <v>2</v>
      </c>
      <c r="W491">
        <f t="shared" si="295"/>
        <v>202005</v>
      </c>
      <c r="X491">
        <f t="shared" si="296"/>
        <v>202002</v>
      </c>
      <c r="Y491" t="str">
        <f t="shared" si="297"/>
        <v>FY2020 Q1 Feb</v>
      </c>
      <c r="Z491">
        <f t="shared" si="298"/>
        <v>2020</v>
      </c>
      <c r="AA491" s="8" t="str">
        <f t="shared" si="299"/>
        <v>Feb</v>
      </c>
      <c r="AB491" s="8" t="str">
        <f t="shared" si="300"/>
        <v>Q1</v>
      </c>
      <c r="AC491">
        <f t="shared" si="301"/>
        <v>2</v>
      </c>
      <c r="AD491">
        <f t="shared" si="302"/>
        <v>1</v>
      </c>
      <c r="AE491">
        <f t="shared" si="303"/>
        <v>202002</v>
      </c>
      <c r="AF491">
        <f t="shared" si="304"/>
        <v>202001</v>
      </c>
      <c r="AG491" s="9">
        <f t="shared" ca="1" si="305"/>
        <v>0</v>
      </c>
      <c r="AH491">
        <f t="shared" ca="1" si="306"/>
        <v>2</v>
      </c>
      <c r="AI491" s="9">
        <f t="shared" ca="1" si="307"/>
        <v>7</v>
      </c>
      <c r="AJ491" s="9">
        <f t="shared" ca="1" si="308"/>
        <v>0</v>
      </c>
      <c r="AK491" s="9">
        <f t="shared" si="309"/>
        <v>2</v>
      </c>
      <c r="AL491" s="9">
        <f t="shared" si="310"/>
        <v>7</v>
      </c>
      <c r="AM491" s="9">
        <f t="shared" si="311"/>
        <v>13</v>
      </c>
      <c r="AN491" s="2">
        <v>43871.575694444444</v>
      </c>
      <c r="AO491">
        <v>4510</v>
      </c>
      <c r="AP491" s="1">
        <v>80000</v>
      </c>
      <c r="AQ491" t="s">
        <v>5</v>
      </c>
    </row>
    <row r="492" spans="1:43" x14ac:dyDescent="0.3">
      <c r="A492" t="str">
        <f t="shared" ca="1" si="273"/>
        <v>FY2020 Q4 Sep</v>
      </c>
      <c r="B492">
        <f t="shared" ca="1" si="274"/>
        <v>2020</v>
      </c>
      <c r="C492" s="8" t="str">
        <f t="shared" ca="1" si="275"/>
        <v>Sep</v>
      </c>
      <c r="D492" s="8" t="str">
        <f t="shared" ca="1" si="276"/>
        <v>Q4</v>
      </c>
      <c r="E492">
        <f t="shared" ca="1" si="277"/>
        <v>12</v>
      </c>
      <c r="F492">
        <f t="shared" ca="1" si="278"/>
        <v>4</v>
      </c>
      <c r="G492">
        <f t="shared" ca="1" si="279"/>
        <v>202012</v>
      </c>
      <c r="H492">
        <f t="shared" ca="1" si="280"/>
        <v>202004</v>
      </c>
      <c r="I492" t="str">
        <f t="shared" ca="1" si="281"/>
        <v>FY2020 Q3 Sep</v>
      </c>
      <c r="J492">
        <f t="shared" ca="1" si="282"/>
        <v>2020</v>
      </c>
      <c r="K492" s="8" t="str">
        <f t="shared" ca="1" si="283"/>
        <v>Sep</v>
      </c>
      <c r="L492" s="8" t="str">
        <f t="shared" ca="1" si="284"/>
        <v>Q3</v>
      </c>
      <c r="M492">
        <f t="shared" ca="1" si="285"/>
        <v>9</v>
      </c>
      <c r="N492">
        <f t="shared" ca="1" si="286"/>
        <v>3</v>
      </c>
      <c r="O492">
        <f t="shared" ca="1" si="287"/>
        <v>202009</v>
      </c>
      <c r="P492">
        <f t="shared" ca="1" si="288"/>
        <v>202003</v>
      </c>
      <c r="Q492" t="str">
        <f t="shared" si="289"/>
        <v>FY2020 Q2 Mar</v>
      </c>
      <c r="R492">
        <f t="shared" si="290"/>
        <v>2020</v>
      </c>
      <c r="S492" s="8" t="str">
        <f t="shared" si="291"/>
        <v>Mar</v>
      </c>
      <c r="T492" s="8" t="str">
        <f t="shared" si="292"/>
        <v>Q2</v>
      </c>
      <c r="U492">
        <f t="shared" si="293"/>
        <v>6</v>
      </c>
      <c r="V492">
        <f t="shared" si="294"/>
        <v>2</v>
      </c>
      <c r="W492">
        <f t="shared" si="295"/>
        <v>202006</v>
      </c>
      <c r="X492">
        <f t="shared" si="296"/>
        <v>202002</v>
      </c>
      <c r="Y492" t="str">
        <f t="shared" si="297"/>
        <v>FY2020 Q1 Mar</v>
      </c>
      <c r="Z492">
        <f t="shared" si="298"/>
        <v>2020</v>
      </c>
      <c r="AA492" s="8" t="str">
        <f t="shared" si="299"/>
        <v>Mar</v>
      </c>
      <c r="AB492" s="8" t="str">
        <f t="shared" si="300"/>
        <v>Q1</v>
      </c>
      <c r="AC492">
        <f t="shared" si="301"/>
        <v>3</v>
      </c>
      <c r="AD492">
        <f t="shared" si="302"/>
        <v>1</v>
      </c>
      <c r="AE492">
        <f t="shared" si="303"/>
        <v>202003</v>
      </c>
      <c r="AF492">
        <f t="shared" si="304"/>
        <v>202001</v>
      </c>
      <c r="AG492" s="9">
        <f t="shared" ca="1" si="305"/>
        <v>0</v>
      </c>
      <c r="AH492">
        <f t="shared" ca="1" si="306"/>
        <v>2</v>
      </c>
      <c r="AI492" s="9">
        <f t="shared" ca="1" si="307"/>
        <v>6</v>
      </c>
      <c r="AJ492" s="9">
        <f t="shared" ca="1" si="308"/>
        <v>0</v>
      </c>
      <c r="AK492" s="9">
        <f t="shared" si="309"/>
        <v>5</v>
      </c>
      <c r="AL492" s="9">
        <f t="shared" si="310"/>
        <v>10</v>
      </c>
      <c r="AM492" s="9">
        <f t="shared" si="311"/>
        <v>12</v>
      </c>
      <c r="AN492" s="2">
        <v>43895.504166666666</v>
      </c>
      <c r="AO492">
        <v>4837</v>
      </c>
      <c r="AP492" s="1">
        <v>80000</v>
      </c>
      <c r="AQ492" t="s">
        <v>5</v>
      </c>
    </row>
    <row r="493" spans="1:43" x14ac:dyDescent="0.3">
      <c r="A493" t="str">
        <f t="shared" ca="1" si="273"/>
        <v>FY2020 Q4 Sep</v>
      </c>
      <c r="B493">
        <f t="shared" ca="1" si="274"/>
        <v>2020</v>
      </c>
      <c r="C493" s="8" t="str">
        <f t="shared" ca="1" si="275"/>
        <v>Sep</v>
      </c>
      <c r="D493" s="8" t="str">
        <f t="shared" ca="1" si="276"/>
        <v>Q4</v>
      </c>
      <c r="E493">
        <f t="shared" ca="1" si="277"/>
        <v>12</v>
      </c>
      <c r="F493">
        <f t="shared" ca="1" si="278"/>
        <v>4</v>
      </c>
      <c r="G493">
        <f t="shared" ca="1" si="279"/>
        <v>202012</v>
      </c>
      <c r="H493">
        <f t="shared" ca="1" si="280"/>
        <v>202004</v>
      </c>
      <c r="I493" t="str">
        <f t="shared" ca="1" si="281"/>
        <v>FY2020 Q3 Sep</v>
      </c>
      <c r="J493">
        <f t="shared" ca="1" si="282"/>
        <v>2020</v>
      </c>
      <c r="K493" s="8" t="str">
        <f t="shared" ca="1" si="283"/>
        <v>Sep</v>
      </c>
      <c r="L493" s="8" t="str">
        <f t="shared" ca="1" si="284"/>
        <v>Q3</v>
      </c>
      <c r="M493">
        <f t="shared" ca="1" si="285"/>
        <v>9</v>
      </c>
      <c r="N493">
        <f t="shared" ca="1" si="286"/>
        <v>3</v>
      </c>
      <c r="O493">
        <f t="shared" ca="1" si="287"/>
        <v>202009</v>
      </c>
      <c r="P493">
        <f t="shared" ca="1" si="288"/>
        <v>202003</v>
      </c>
      <c r="Q493" t="str">
        <f t="shared" si="289"/>
        <v>FY2020 Q2 Mar</v>
      </c>
      <c r="R493">
        <f t="shared" si="290"/>
        <v>2020</v>
      </c>
      <c r="S493" s="8" t="str">
        <f t="shared" si="291"/>
        <v>Mar</v>
      </c>
      <c r="T493" s="8" t="str">
        <f t="shared" si="292"/>
        <v>Q2</v>
      </c>
      <c r="U493">
        <f t="shared" si="293"/>
        <v>6</v>
      </c>
      <c r="V493">
        <f t="shared" si="294"/>
        <v>2</v>
      </c>
      <c r="W493">
        <f t="shared" si="295"/>
        <v>202006</v>
      </c>
      <c r="X493">
        <f t="shared" si="296"/>
        <v>202002</v>
      </c>
      <c r="Y493" t="str">
        <f t="shared" si="297"/>
        <v>FY2020 Q1 Mar</v>
      </c>
      <c r="Z493">
        <f t="shared" si="298"/>
        <v>2020</v>
      </c>
      <c r="AA493" s="8" t="str">
        <f t="shared" si="299"/>
        <v>Mar</v>
      </c>
      <c r="AB493" s="8" t="str">
        <f t="shared" si="300"/>
        <v>Q1</v>
      </c>
      <c r="AC493">
        <f t="shared" si="301"/>
        <v>3</v>
      </c>
      <c r="AD493">
        <f t="shared" si="302"/>
        <v>1</v>
      </c>
      <c r="AE493">
        <f t="shared" si="303"/>
        <v>202003</v>
      </c>
      <c r="AF493">
        <f t="shared" si="304"/>
        <v>202001</v>
      </c>
      <c r="AG493" s="9">
        <f t="shared" ca="1" si="305"/>
        <v>0</v>
      </c>
      <c r="AH493">
        <f t="shared" ca="1" si="306"/>
        <v>2</v>
      </c>
      <c r="AI493" s="9">
        <f t="shared" ca="1" si="307"/>
        <v>6</v>
      </c>
      <c r="AJ493" s="9">
        <f t="shared" ca="1" si="308"/>
        <v>0</v>
      </c>
      <c r="AK493" s="9">
        <f t="shared" si="309"/>
        <v>5</v>
      </c>
      <c r="AL493" s="9">
        <f t="shared" si="310"/>
        <v>10</v>
      </c>
      <c r="AM493" s="9">
        <f t="shared" si="311"/>
        <v>9</v>
      </c>
      <c r="AN493" s="2">
        <v>43895.388888888891</v>
      </c>
      <c r="AO493">
        <v>5365</v>
      </c>
      <c r="AP493" s="1">
        <v>80000</v>
      </c>
      <c r="AQ493" t="s">
        <v>5</v>
      </c>
    </row>
    <row r="494" spans="1:43" x14ac:dyDescent="0.3">
      <c r="A494" t="str">
        <f t="shared" ca="1" si="273"/>
        <v>FY2020 Q4 Sep</v>
      </c>
      <c r="B494">
        <f t="shared" ca="1" si="274"/>
        <v>2020</v>
      </c>
      <c r="C494" s="8" t="str">
        <f t="shared" ca="1" si="275"/>
        <v>Sep</v>
      </c>
      <c r="D494" s="8" t="str">
        <f t="shared" ca="1" si="276"/>
        <v>Q4</v>
      </c>
      <c r="E494">
        <f t="shared" ca="1" si="277"/>
        <v>12</v>
      </c>
      <c r="F494">
        <f t="shared" ca="1" si="278"/>
        <v>4</v>
      </c>
      <c r="G494">
        <f t="shared" ca="1" si="279"/>
        <v>202012</v>
      </c>
      <c r="H494">
        <f t="shared" ca="1" si="280"/>
        <v>202004</v>
      </c>
      <c r="I494" t="str">
        <f t="shared" ca="1" si="281"/>
        <v>FY2020 Q3 Sep</v>
      </c>
      <c r="J494">
        <f t="shared" ca="1" si="282"/>
        <v>2020</v>
      </c>
      <c r="K494" s="8" t="str">
        <f t="shared" ca="1" si="283"/>
        <v>Sep</v>
      </c>
      <c r="L494" s="8" t="str">
        <f t="shared" ca="1" si="284"/>
        <v>Q3</v>
      </c>
      <c r="M494">
        <f t="shared" ca="1" si="285"/>
        <v>9</v>
      </c>
      <c r="N494">
        <f t="shared" ca="1" si="286"/>
        <v>3</v>
      </c>
      <c r="O494">
        <f t="shared" ca="1" si="287"/>
        <v>202009</v>
      </c>
      <c r="P494">
        <f t="shared" ca="1" si="288"/>
        <v>202003</v>
      </c>
      <c r="Q494" t="str">
        <f t="shared" si="289"/>
        <v>FY2020 Q1 Dec</v>
      </c>
      <c r="R494">
        <f t="shared" si="290"/>
        <v>2020</v>
      </c>
      <c r="S494" s="8" t="str">
        <f t="shared" si="291"/>
        <v>Dec</v>
      </c>
      <c r="T494" s="8" t="str">
        <f t="shared" si="292"/>
        <v>Q1</v>
      </c>
      <c r="U494">
        <f t="shared" si="293"/>
        <v>3</v>
      </c>
      <c r="V494">
        <f t="shared" si="294"/>
        <v>1</v>
      </c>
      <c r="W494">
        <f t="shared" si="295"/>
        <v>202003</v>
      </c>
      <c r="X494">
        <f t="shared" si="296"/>
        <v>202001</v>
      </c>
      <c r="Y494" t="str">
        <f t="shared" si="297"/>
        <v>FY2019 Q4 Dec</v>
      </c>
      <c r="Z494">
        <f t="shared" si="298"/>
        <v>2019</v>
      </c>
      <c r="AA494" s="8" t="str">
        <f t="shared" si="299"/>
        <v>Dec</v>
      </c>
      <c r="AB494" s="8" t="str">
        <f t="shared" si="300"/>
        <v>Q4</v>
      </c>
      <c r="AC494">
        <f t="shared" si="301"/>
        <v>12</v>
      </c>
      <c r="AD494">
        <f t="shared" si="302"/>
        <v>4</v>
      </c>
      <c r="AE494">
        <f t="shared" si="303"/>
        <v>201912</v>
      </c>
      <c r="AF494">
        <f t="shared" si="304"/>
        <v>201904</v>
      </c>
      <c r="AG494" s="9">
        <f t="shared" ca="1" si="305"/>
        <v>0</v>
      </c>
      <c r="AH494">
        <f t="shared" ca="1" si="306"/>
        <v>3</v>
      </c>
      <c r="AI494" s="9">
        <f t="shared" ca="1" si="307"/>
        <v>9</v>
      </c>
      <c r="AJ494" s="9">
        <f t="shared" ca="1" si="308"/>
        <v>1</v>
      </c>
      <c r="AK494" s="9">
        <f t="shared" si="309"/>
        <v>3</v>
      </c>
      <c r="AL494" s="9">
        <f t="shared" si="310"/>
        <v>49</v>
      </c>
      <c r="AM494" s="9">
        <f t="shared" si="311"/>
        <v>11</v>
      </c>
      <c r="AN494" s="2">
        <v>43802.459027777775</v>
      </c>
      <c r="AO494">
        <v>6219</v>
      </c>
      <c r="AP494" s="1">
        <v>80000</v>
      </c>
      <c r="AQ494" t="s">
        <v>5</v>
      </c>
    </row>
    <row r="495" spans="1:43" x14ac:dyDescent="0.3">
      <c r="A495" t="str">
        <f t="shared" ca="1" si="273"/>
        <v>FY2020 Q4 Sep</v>
      </c>
      <c r="B495">
        <f t="shared" ca="1" si="274"/>
        <v>2020</v>
      </c>
      <c r="C495" s="8" t="str">
        <f t="shared" ca="1" si="275"/>
        <v>Sep</v>
      </c>
      <c r="D495" s="8" t="str">
        <f t="shared" ca="1" si="276"/>
        <v>Q4</v>
      </c>
      <c r="E495">
        <f t="shared" ca="1" si="277"/>
        <v>12</v>
      </c>
      <c r="F495">
        <f t="shared" ca="1" si="278"/>
        <v>4</v>
      </c>
      <c r="G495">
        <f t="shared" ca="1" si="279"/>
        <v>202012</v>
      </c>
      <c r="H495">
        <f t="shared" ca="1" si="280"/>
        <v>202004</v>
      </c>
      <c r="I495" t="str">
        <f t="shared" ca="1" si="281"/>
        <v>FY2020 Q3 Sep</v>
      </c>
      <c r="J495">
        <f t="shared" ca="1" si="282"/>
        <v>2020</v>
      </c>
      <c r="K495" s="8" t="str">
        <f t="shared" ca="1" si="283"/>
        <v>Sep</v>
      </c>
      <c r="L495" s="8" t="str">
        <f t="shared" ca="1" si="284"/>
        <v>Q3</v>
      </c>
      <c r="M495">
        <f t="shared" ca="1" si="285"/>
        <v>9</v>
      </c>
      <c r="N495">
        <f t="shared" ca="1" si="286"/>
        <v>3</v>
      </c>
      <c r="O495">
        <f t="shared" ca="1" si="287"/>
        <v>202009</v>
      </c>
      <c r="P495">
        <f t="shared" ca="1" si="288"/>
        <v>202003</v>
      </c>
      <c r="Q495" t="str">
        <f t="shared" si="289"/>
        <v>FY2020 Q1 Dec</v>
      </c>
      <c r="R495">
        <f t="shared" si="290"/>
        <v>2020</v>
      </c>
      <c r="S495" s="8" t="str">
        <f t="shared" si="291"/>
        <v>Dec</v>
      </c>
      <c r="T495" s="8" t="str">
        <f t="shared" si="292"/>
        <v>Q1</v>
      </c>
      <c r="U495">
        <f t="shared" si="293"/>
        <v>3</v>
      </c>
      <c r="V495">
        <f t="shared" si="294"/>
        <v>1</v>
      </c>
      <c r="W495">
        <f t="shared" si="295"/>
        <v>202003</v>
      </c>
      <c r="X495">
        <f t="shared" si="296"/>
        <v>202001</v>
      </c>
      <c r="Y495" t="str">
        <f t="shared" si="297"/>
        <v>FY2019 Q4 Dec</v>
      </c>
      <c r="Z495">
        <f t="shared" si="298"/>
        <v>2019</v>
      </c>
      <c r="AA495" s="8" t="str">
        <f t="shared" si="299"/>
        <v>Dec</v>
      </c>
      <c r="AB495" s="8" t="str">
        <f t="shared" si="300"/>
        <v>Q4</v>
      </c>
      <c r="AC495">
        <f t="shared" si="301"/>
        <v>12</v>
      </c>
      <c r="AD495">
        <f t="shared" si="302"/>
        <v>4</v>
      </c>
      <c r="AE495">
        <f t="shared" si="303"/>
        <v>201912</v>
      </c>
      <c r="AF495">
        <f t="shared" si="304"/>
        <v>201904</v>
      </c>
      <c r="AG495" s="9">
        <f t="shared" ca="1" si="305"/>
        <v>0</v>
      </c>
      <c r="AH495">
        <f t="shared" ca="1" si="306"/>
        <v>3</v>
      </c>
      <c r="AI495" s="9">
        <f t="shared" ca="1" si="307"/>
        <v>9</v>
      </c>
      <c r="AJ495" s="9">
        <f t="shared" ca="1" si="308"/>
        <v>1</v>
      </c>
      <c r="AK495" s="9">
        <f t="shared" si="309"/>
        <v>3</v>
      </c>
      <c r="AL495" s="9">
        <f t="shared" si="310"/>
        <v>50</v>
      </c>
      <c r="AM495" s="9">
        <f t="shared" si="311"/>
        <v>13</v>
      </c>
      <c r="AN495" s="2">
        <v>43809.581250000003</v>
      </c>
      <c r="AO495">
        <v>6340</v>
      </c>
      <c r="AP495" s="1">
        <v>80000</v>
      </c>
      <c r="AQ495" t="s">
        <v>5</v>
      </c>
    </row>
    <row r="496" spans="1:43" x14ac:dyDescent="0.3">
      <c r="A496" t="str">
        <f t="shared" ca="1" si="273"/>
        <v>FY2020 Q4 Sep</v>
      </c>
      <c r="B496">
        <f t="shared" ca="1" si="274"/>
        <v>2020</v>
      </c>
      <c r="C496" s="8" t="str">
        <f t="shared" ca="1" si="275"/>
        <v>Sep</v>
      </c>
      <c r="D496" s="8" t="str">
        <f t="shared" ca="1" si="276"/>
        <v>Q4</v>
      </c>
      <c r="E496">
        <f t="shared" ca="1" si="277"/>
        <v>12</v>
      </c>
      <c r="F496">
        <f t="shared" ca="1" si="278"/>
        <v>4</v>
      </c>
      <c r="G496">
        <f t="shared" ca="1" si="279"/>
        <v>202012</v>
      </c>
      <c r="H496">
        <f t="shared" ca="1" si="280"/>
        <v>202004</v>
      </c>
      <c r="I496" t="str">
        <f t="shared" ca="1" si="281"/>
        <v>FY2020 Q3 Sep</v>
      </c>
      <c r="J496">
        <f t="shared" ca="1" si="282"/>
        <v>2020</v>
      </c>
      <c r="K496" s="8" t="str">
        <f t="shared" ca="1" si="283"/>
        <v>Sep</v>
      </c>
      <c r="L496" s="8" t="str">
        <f t="shared" ca="1" si="284"/>
        <v>Q3</v>
      </c>
      <c r="M496">
        <f t="shared" ca="1" si="285"/>
        <v>9</v>
      </c>
      <c r="N496">
        <f t="shared" ca="1" si="286"/>
        <v>3</v>
      </c>
      <c r="O496">
        <f t="shared" ca="1" si="287"/>
        <v>202009</v>
      </c>
      <c r="P496">
        <f t="shared" ca="1" si="288"/>
        <v>202003</v>
      </c>
      <c r="Q496" t="str">
        <f t="shared" si="289"/>
        <v>FY2020 Q2 Mar</v>
      </c>
      <c r="R496">
        <f t="shared" si="290"/>
        <v>2020</v>
      </c>
      <c r="S496" s="8" t="str">
        <f t="shared" si="291"/>
        <v>Mar</v>
      </c>
      <c r="T496" s="8" t="str">
        <f t="shared" si="292"/>
        <v>Q2</v>
      </c>
      <c r="U496">
        <f t="shared" si="293"/>
        <v>6</v>
      </c>
      <c r="V496">
        <f t="shared" si="294"/>
        <v>2</v>
      </c>
      <c r="W496">
        <f t="shared" si="295"/>
        <v>202006</v>
      </c>
      <c r="X496">
        <f t="shared" si="296"/>
        <v>202002</v>
      </c>
      <c r="Y496" t="str">
        <f t="shared" si="297"/>
        <v>FY2020 Q1 Mar</v>
      </c>
      <c r="Z496">
        <f t="shared" si="298"/>
        <v>2020</v>
      </c>
      <c r="AA496" s="8" t="str">
        <f t="shared" si="299"/>
        <v>Mar</v>
      </c>
      <c r="AB496" s="8" t="str">
        <f t="shared" si="300"/>
        <v>Q1</v>
      </c>
      <c r="AC496">
        <f t="shared" si="301"/>
        <v>3</v>
      </c>
      <c r="AD496">
        <f t="shared" si="302"/>
        <v>1</v>
      </c>
      <c r="AE496">
        <f t="shared" si="303"/>
        <v>202003</v>
      </c>
      <c r="AF496">
        <f t="shared" si="304"/>
        <v>202001</v>
      </c>
      <c r="AG496" s="9">
        <f t="shared" ca="1" si="305"/>
        <v>0</v>
      </c>
      <c r="AH496">
        <f t="shared" ca="1" si="306"/>
        <v>2</v>
      </c>
      <c r="AI496" s="9">
        <f t="shared" ca="1" si="307"/>
        <v>6</v>
      </c>
      <c r="AJ496" s="9">
        <f t="shared" ca="1" si="308"/>
        <v>0</v>
      </c>
      <c r="AK496" s="9">
        <f t="shared" si="309"/>
        <v>3</v>
      </c>
      <c r="AL496" s="9">
        <f t="shared" si="310"/>
        <v>12</v>
      </c>
      <c r="AM496" s="9">
        <f t="shared" si="311"/>
        <v>15</v>
      </c>
      <c r="AN496" s="2">
        <v>43907.62777777778</v>
      </c>
      <c r="AO496">
        <v>6622</v>
      </c>
      <c r="AP496" s="1">
        <v>80000</v>
      </c>
      <c r="AQ496" t="s">
        <v>5</v>
      </c>
    </row>
    <row r="497" spans="1:43" x14ac:dyDescent="0.3">
      <c r="A497" t="str">
        <f t="shared" ca="1" si="273"/>
        <v>FY2020 Q4 Sep</v>
      </c>
      <c r="B497">
        <f t="shared" ca="1" si="274"/>
        <v>2020</v>
      </c>
      <c r="C497" s="8" t="str">
        <f t="shared" ca="1" si="275"/>
        <v>Sep</v>
      </c>
      <c r="D497" s="8" t="str">
        <f t="shared" ca="1" si="276"/>
        <v>Q4</v>
      </c>
      <c r="E497">
        <f t="shared" ca="1" si="277"/>
        <v>12</v>
      </c>
      <c r="F497">
        <f t="shared" ca="1" si="278"/>
        <v>4</v>
      </c>
      <c r="G497">
        <f t="shared" ca="1" si="279"/>
        <v>202012</v>
      </c>
      <c r="H497">
        <f t="shared" ca="1" si="280"/>
        <v>202004</v>
      </c>
      <c r="I497" t="str">
        <f t="shared" ca="1" si="281"/>
        <v>FY2020 Q3 Sep</v>
      </c>
      <c r="J497">
        <f t="shared" ca="1" si="282"/>
        <v>2020</v>
      </c>
      <c r="K497" s="8" t="str">
        <f t="shared" ca="1" si="283"/>
        <v>Sep</v>
      </c>
      <c r="L497" s="8" t="str">
        <f t="shared" ca="1" si="284"/>
        <v>Q3</v>
      </c>
      <c r="M497">
        <f t="shared" ca="1" si="285"/>
        <v>9</v>
      </c>
      <c r="N497">
        <f t="shared" ca="1" si="286"/>
        <v>3</v>
      </c>
      <c r="O497">
        <f t="shared" ca="1" si="287"/>
        <v>202009</v>
      </c>
      <c r="P497">
        <f t="shared" ca="1" si="288"/>
        <v>202003</v>
      </c>
      <c r="Q497" t="str">
        <f t="shared" si="289"/>
        <v>FY2020 Q2 Mar</v>
      </c>
      <c r="R497">
        <f t="shared" si="290"/>
        <v>2020</v>
      </c>
      <c r="S497" s="8" t="str">
        <f t="shared" si="291"/>
        <v>Mar</v>
      </c>
      <c r="T497" s="8" t="str">
        <f t="shared" si="292"/>
        <v>Q2</v>
      </c>
      <c r="U497">
        <f t="shared" si="293"/>
        <v>6</v>
      </c>
      <c r="V497">
        <f t="shared" si="294"/>
        <v>2</v>
      </c>
      <c r="W497">
        <f t="shared" si="295"/>
        <v>202006</v>
      </c>
      <c r="X497">
        <f t="shared" si="296"/>
        <v>202002</v>
      </c>
      <c r="Y497" t="str">
        <f t="shared" si="297"/>
        <v>FY2020 Q1 Mar</v>
      </c>
      <c r="Z497">
        <f t="shared" si="298"/>
        <v>2020</v>
      </c>
      <c r="AA497" s="8" t="str">
        <f t="shared" si="299"/>
        <v>Mar</v>
      </c>
      <c r="AB497" s="8" t="str">
        <f t="shared" si="300"/>
        <v>Q1</v>
      </c>
      <c r="AC497">
        <f t="shared" si="301"/>
        <v>3</v>
      </c>
      <c r="AD497">
        <f t="shared" si="302"/>
        <v>1</v>
      </c>
      <c r="AE497">
        <f t="shared" si="303"/>
        <v>202003</v>
      </c>
      <c r="AF497">
        <f t="shared" si="304"/>
        <v>202001</v>
      </c>
      <c r="AG497" s="9">
        <f t="shared" ca="1" si="305"/>
        <v>0</v>
      </c>
      <c r="AH497">
        <f t="shared" ca="1" si="306"/>
        <v>2</v>
      </c>
      <c r="AI497" s="9">
        <f t="shared" ca="1" si="307"/>
        <v>6</v>
      </c>
      <c r="AJ497" s="9">
        <f t="shared" ca="1" si="308"/>
        <v>0</v>
      </c>
      <c r="AK497" s="9">
        <f t="shared" si="309"/>
        <v>5</v>
      </c>
      <c r="AL497" s="9">
        <f t="shared" si="310"/>
        <v>11</v>
      </c>
      <c r="AM497" s="9">
        <f t="shared" si="311"/>
        <v>11</v>
      </c>
      <c r="AN497" s="2">
        <v>43902.46597222222</v>
      </c>
      <c r="AO497">
        <v>6700</v>
      </c>
      <c r="AP497" s="1">
        <v>80000</v>
      </c>
      <c r="AQ497" t="s">
        <v>5</v>
      </c>
    </row>
    <row r="498" spans="1:43" x14ac:dyDescent="0.3">
      <c r="A498" t="str">
        <f t="shared" ca="1" si="273"/>
        <v>FY2020 Q4 Sep</v>
      </c>
      <c r="B498">
        <f t="shared" ca="1" si="274"/>
        <v>2020</v>
      </c>
      <c r="C498" s="8" t="str">
        <f t="shared" ca="1" si="275"/>
        <v>Sep</v>
      </c>
      <c r="D498" s="8" t="str">
        <f t="shared" ca="1" si="276"/>
        <v>Q4</v>
      </c>
      <c r="E498">
        <f t="shared" ca="1" si="277"/>
        <v>12</v>
      </c>
      <c r="F498">
        <f t="shared" ca="1" si="278"/>
        <v>4</v>
      </c>
      <c r="G498">
        <f t="shared" ca="1" si="279"/>
        <v>202012</v>
      </c>
      <c r="H498">
        <f t="shared" ca="1" si="280"/>
        <v>202004</v>
      </c>
      <c r="I498" t="str">
        <f t="shared" ca="1" si="281"/>
        <v>FY2020 Q3 Sep</v>
      </c>
      <c r="J498">
        <f t="shared" ca="1" si="282"/>
        <v>2020</v>
      </c>
      <c r="K498" s="8" t="str">
        <f t="shared" ca="1" si="283"/>
        <v>Sep</v>
      </c>
      <c r="L498" s="8" t="str">
        <f t="shared" ca="1" si="284"/>
        <v>Q3</v>
      </c>
      <c r="M498">
        <f t="shared" ca="1" si="285"/>
        <v>9</v>
      </c>
      <c r="N498">
        <f t="shared" ca="1" si="286"/>
        <v>3</v>
      </c>
      <c r="O498">
        <f t="shared" ca="1" si="287"/>
        <v>202009</v>
      </c>
      <c r="P498">
        <f t="shared" ca="1" si="288"/>
        <v>202003</v>
      </c>
      <c r="Q498" t="str">
        <f t="shared" si="289"/>
        <v>FY2020 Q2 Mar</v>
      </c>
      <c r="R498">
        <f t="shared" si="290"/>
        <v>2020</v>
      </c>
      <c r="S498" s="8" t="str">
        <f t="shared" si="291"/>
        <v>Mar</v>
      </c>
      <c r="T498" s="8" t="str">
        <f t="shared" si="292"/>
        <v>Q2</v>
      </c>
      <c r="U498">
        <f t="shared" si="293"/>
        <v>6</v>
      </c>
      <c r="V498">
        <f t="shared" si="294"/>
        <v>2</v>
      </c>
      <c r="W498">
        <f t="shared" si="295"/>
        <v>202006</v>
      </c>
      <c r="X498">
        <f t="shared" si="296"/>
        <v>202002</v>
      </c>
      <c r="Y498" t="str">
        <f t="shared" si="297"/>
        <v>FY2020 Q1 Mar</v>
      </c>
      <c r="Z498">
        <f t="shared" si="298"/>
        <v>2020</v>
      </c>
      <c r="AA498" s="8" t="str">
        <f t="shared" si="299"/>
        <v>Mar</v>
      </c>
      <c r="AB498" s="8" t="str">
        <f t="shared" si="300"/>
        <v>Q1</v>
      </c>
      <c r="AC498">
        <f t="shared" si="301"/>
        <v>3</v>
      </c>
      <c r="AD498">
        <f t="shared" si="302"/>
        <v>1</v>
      </c>
      <c r="AE498">
        <f t="shared" si="303"/>
        <v>202003</v>
      </c>
      <c r="AF498">
        <f t="shared" si="304"/>
        <v>202001</v>
      </c>
      <c r="AG498" s="9">
        <f t="shared" ca="1" si="305"/>
        <v>0</v>
      </c>
      <c r="AH498">
        <f t="shared" ca="1" si="306"/>
        <v>2</v>
      </c>
      <c r="AI498" s="9">
        <f t="shared" ca="1" si="307"/>
        <v>6</v>
      </c>
      <c r="AJ498" s="9">
        <f t="shared" ca="1" si="308"/>
        <v>0</v>
      </c>
      <c r="AK498" s="9">
        <f t="shared" si="309"/>
        <v>6</v>
      </c>
      <c r="AL498" s="9">
        <f t="shared" si="310"/>
        <v>10</v>
      </c>
      <c r="AM498" s="9">
        <f t="shared" si="311"/>
        <v>9</v>
      </c>
      <c r="AN498" s="2">
        <v>43896.38958333333</v>
      </c>
      <c r="AO498">
        <v>6782</v>
      </c>
      <c r="AP498" s="1">
        <v>80000</v>
      </c>
      <c r="AQ498" t="s">
        <v>5</v>
      </c>
    </row>
    <row r="499" spans="1:43" x14ac:dyDescent="0.3">
      <c r="A499" t="str">
        <f t="shared" ca="1" si="273"/>
        <v>FY2020 Q4 Sep</v>
      </c>
      <c r="B499">
        <f t="shared" ca="1" si="274"/>
        <v>2020</v>
      </c>
      <c r="C499" s="8" t="str">
        <f t="shared" ca="1" si="275"/>
        <v>Sep</v>
      </c>
      <c r="D499" s="8" t="str">
        <f t="shared" ca="1" si="276"/>
        <v>Q4</v>
      </c>
      <c r="E499">
        <f t="shared" ca="1" si="277"/>
        <v>12</v>
      </c>
      <c r="F499">
        <f t="shared" ca="1" si="278"/>
        <v>4</v>
      </c>
      <c r="G499">
        <f t="shared" ca="1" si="279"/>
        <v>202012</v>
      </c>
      <c r="H499">
        <f t="shared" ca="1" si="280"/>
        <v>202004</v>
      </c>
      <c r="I499" t="str">
        <f t="shared" ca="1" si="281"/>
        <v>FY2020 Q3 Sep</v>
      </c>
      <c r="J499">
        <f t="shared" ca="1" si="282"/>
        <v>2020</v>
      </c>
      <c r="K499" s="8" t="str">
        <f t="shared" ca="1" si="283"/>
        <v>Sep</v>
      </c>
      <c r="L499" s="8" t="str">
        <f t="shared" ca="1" si="284"/>
        <v>Q3</v>
      </c>
      <c r="M499">
        <f t="shared" ca="1" si="285"/>
        <v>9</v>
      </c>
      <c r="N499">
        <f t="shared" ca="1" si="286"/>
        <v>3</v>
      </c>
      <c r="O499">
        <f t="shared" ca="1" si="287"/>
        <v>202009</v>
      </c>
      <c r="P499">
        <f t="shared" ca="1" si="288"/>
        <v>202003</v>
      </c>
      <c r="Q499" t="str">
        <f t="shared" si="289"/>
        <v>FY2020 Q2 Mar</v>
      </c>
      <c r="R499">
        <f t="shared" si="290"/>
        <v>2020</v>
      </c>
      <c r="S499" s="8" t="str">
        <f t="shared" si="291"/>
        <v>Mar</v>
      </c>
      <c r="T499" s="8" t="str">
        <f t="shared" si="292"/>
        <v>Q2</v>
      </c>
      <c r="U499">
        <f t="shared" si="293"/>
        <v>6</v>
      </c>
      <c r="V499">
        <f t="shared" si="294"/>
        <v>2</v>
      </c>
      <c r="W499">
        <f t="shared" si="295"/>
        <v>202006</v>
      </c>
      <c r="X499">
        <f t="shared" si="296"/>
        <v>202002</v>
      </c>
      <c r="Y499" t="str">
        <f t="shared" si="297"/>
        <v>FY2020 Q1 Mar</v>
      </c>
      <c r="Z499">
        <f t="shared" si="298"/>
        <v>2020</v>
      </c>
      <c r="AA499" s="8" t="str">
        <f t="shared" si="299"/>
        <v>Mar</v>
      </c>
      <c r="AB499" s="8" t="str">
        <f t="shared" si="300"/>
        <v>Q1</v>
      </c>
      <c r="AC499">
        <f t="shared" si="301"/>
        <v>3</v>
      </c>
      <c r="AD499">
        <f t="shared" si="302"/>
        <v>1</v>
      </c>
      <c r="AE499">
        <f t="shared" si="303"/>
        <v>202003</v>
      </c>
      <c r="AF499">
        <f t="shared" si="304"/>
        <v>202001</v>
      </c>
      <c r="AG499" s="9">
        <f t="shared" ca="1" si="305"/>
        <v>0</v>
      </c>
      <c r="AH499">
        <f t="shared" ca="1" si="306"/>
        <v>2</v>
      </c>
      <c r="AI499" s="9">
        <f t="shared" ca="1" si="307"/>
        <v>6</v>
      </c>
      <c r="AJ499" s="9">
        <f t="shared" ca="1" si="308"/>
        <v>0</v>
      </c>
      <c r="AK499" s="9">
        <f t="shared" si="309"/>
        <v>2</v>
      </c>
      <c r="AL499" s="9">
        <f t="shared" si="310"/>
        <v>11</v>
      </c>
      <c r="AM499" s="9">
        <f t="shared" si="311"/>
        <v>10</v>
      </c>
      <c r="AN499" s="2">
        <v>43899.43472222222</v>
      </c>
      <c r="AO499">
        <v>7438</v>
      </c>
      <c r="AP499" s="1">
        <v>80000</v>
      </c>
      <c r="AQ499" t="s">
        <v>5</v>
      </c>
    </row>
    <row r="500" spans="1:43" x14ac:dyDescent="0.3">
      <c r="A500" t="str">
        <f t="shared" ca="1" si="273"/>
        <v>FY2020 Q4 Sep</v>
      </c>
      <c r="B500">
        <f t="shared" ca="1" si="274"/>
        <v>2020</v>
      </c>
      <c r="C500" s="8" t="str">
        <f t="shared" ca="1" si="275"/>
        <v>Sep</v>
      </c>
      <c r="D500" s="8" t="str">
        <f t="shared" ca="1" si="276"/>
        <v>Q4</v>
      </c>
      <c r="E500">
        <f t="shared" ca="1" si="277"/>
        <v>12</v>
      </c>
      <c r="F500">
        <f t="shared" ca="1" si="278"/>
        <v>4</v>
      </c>
      <c r="G500">
        <f t="shared" ca="1" si="279"/>
        <v>202012</v>
      </c>
      <c r="H500">
        <f t="shared" ca="1" si="280"/>
        <v>202004</v>
      </c>
      <c r="I500" t="str">
        <f t="shared" ca="1" si="281"/>
        <v>FY2020 Q3 Sep</v>
      </c>
      <c r="J500">
        <f t="shared" ca="1" si="282"/>
        <v>2020</v>
      </c>
      <c r="K500" s="8" t="str">
        <f t="shared" ca="1" si="283"/>
        <v>Sep</v>
      </c>
      <c r="L500" s="8" t="str">
        <f t="shared" ca="1" si="284"/>
        <v>Q3</v>
      </c>
      <c r="M500">
        <f t="shared" ca="1" si="285"/>
        <v>9</v>
      </c>
      <c r="N500">
        <f t="shared" ca="1" si="286"/>
        <v>3</v>
      </c>
      <c r="O500">
        <f t="shared" ca="1" si="287"/>
        <v>202009</v>
      </c>
      <c r="P500">
        <f t="shared" ca="1" si="288"/>
        <v>202003</v>
      </c>
      <c r="Q500" t="str">
        <f t="shared" si="289"/>
        <v>FY2020 Q2 Feb</v>
      </c>
      <c r="R500">
        <f t="shared" si="290"/>
        <v>2020</v>
      </c>
      <c r="S500" s="8" t="str">
        <f t="shared" si="291"/>
        <v>Feb</v>
      </c>
      <c r="T500" s="8" t="str">
        <f t="shared" si="292"/>
        <v>Q2</v>
      </c>
      <c r="U500">
        <f t="shared" si="293"/>
        <v>5</v>
      </c>
      <c r="V500">
        <f t="shared" si="294"/>
        <v>2</v>
      </c>
      <c r="W500">
        <f t="shared" si="295"/>
        <v>202005</v>
      </c>
      <c r="X500">
        <f t="shared" si="296"/>
        <v>202002</v>
      </c>
      <c r="Y500" t="str">
        <f t="shared" si="297"/>
        <v>FY2020 Q1 Feb</v>
      </c>
      <c r="Z500">
        <f t="shared" si="298"/>
        <v>2020</v>
      </c>
      <c r="AA500" s="8" t="str">
        <f t="shared" si="299"/>
        <v>Feb</v>
      </c>
      <c r="AB500" s="8" t="str">
        <f t="shared" si="300"/>
        <v>Q1</v>
      </c>
      <c r="AC500">
        <f t="shared" si="301"/>
        <v>2</v>
      </c>
      <c r="AD500">
        <f t="shared" si="302"/>
        <v>1</v>
      </c>
      <c r="AE500">
        <f t="shared" si="303"/>
        <v>202002</v>
      </c>
      <c r="AF500">
        <f t="shared" si="304"/>
        <v>202001</v>
      </c>
      <c r="AG500" s="9">
        <f t="shared" ca="1" si="305"/>
        <v>0</v>
      </c>
      <c r="AH500">
        <f t="shared" ca="1" si="306"/>
        <v>2</v>
      </c>
      <c r="AI500" s="9">
        <f t="shared" ca="1" si="307"/>
        <v>7</v>
      </c>
      <c r="AJ500" s="9">
        <f t="shared" ca="1" si="308"/>
        <v>0</v>
      </c>
      <c r="AK500" s="9">
        <f t="shared" si="309"/>
        <v>6</v>
      </c>
      <c r="AL500" s="9">
        <f t="shared" si="310"/>
        <v>9</v>
      </c>
      <c r="AM500" s="9">
        <f t="shared" si="311"/>
        <v>13</v>
      </c>
      <c r="AN500" s="2">
        <v>43889.561111111114</v>
      </c>
      <c r="AO500">
        <v>7476</v>
      </c>
      <c r="AP500" s="1">
        <v>80000</v>
      </c>
      <c r="AQ500" t="s">
        <v>5</v>
      </c>
    </row>
    <row r="501" spans="1:43" x14ac:dyDescent="0.3">
      <c r="A501" t="str">
        <f t="shared" ca="1" si="273"/>
        <v>FY2020 Q4 Sep</v>
      </c>
      <c r="B501">
        <f t="shared" ca="1" si="274"/>
        <v>2020</v>
      </c>
      <c r="C501" s="8" t="str">
        <f t="shared" ca="1" si="275"/>
        <v>Sep</v>
      </c>
      <c r="D501" s="8" t="str">
        <f t="shared" ca="1" si="276"/>
        <v>Q4</v>
      </c>
      <c r="E501">
        <f t="shared" ca="1" si="277"/>
        <v>12</v>
      </c>
      <c r="F501">
        <f t="shared" ca="1" si="278"/>
        <v>4</v>
      </c>
      <c r="G501">
        <f t="shared" ca="1" si="279"/>
        <v>202012</v>
      </c>
      <c r="H501">
        <f t="shared" ca="1" si="280"/>
        <v>202004</v>
      </c>
      <c r="I501" t="str">
        <f t="shared" ca="1" si="281"/>
        <v>FY2020 Q3 Sep</v>
      </c>
      <c r="J501">
        <f t="shared" ca="1" si="282"/>
        <v>2020</v>
      </c>
      <c r="K501" s="8" t="str">
        <f t="shared" ca="1" si="283"/>
        <v>Sep</v>
      </c>
      <c r="L501" s="8" t="str">
        <f t="shared" ca="1" si="284"/>
        <v>Q3</v>
      </c>
      <c r="M501">
        <f t="shared" ca="1" si="285"/>
        <v>9</v>
      </c>
      <c r="N501">
        <f t="shared" ca="1" si="286"/>
        <v>3</v>
      </c>
      <c r="O501">
        <f t="shared" ca="1" si="287"/>
        <v>202009</v>
      </c>
      <c r="P501">
        <f t="shared" ca="1" si="288"/>
        <v>202003</v>
      </c>
      <c r="Q501" t="str">
        <f t="shared" si="289"/>
        <v>FY2020 Q2 Mar</v>
      </c>
      <c r="R501">
        <f t="shared" si="290"/>
        <v>2020</v>
      </c>
      <c r="S501" s="8" t="str">
        <f t="shared" si="291"/>
        <v>Mar</v>
      </c>
      <c r="T501" s="8" t="str">
        <f t="shared" si="292"/>
        <v>Q2</v>
      </c>
      <c r="U501">
        <f t="shared" si="293"/>
        <v>6</v>
      </c>
      <c r="V501">
        <f t="shared" si="294"/>
        <v>2</v>
      </c>
      <c r="W501">
        <f t="shared" si="295"/>
        <v>202006</v>
      </c>
      <c r="X501">
        <f t="shared" si="296"/>
        <v>202002</v>
      </c>
      <c r="Y501" t="str">
        <f t="shared" si="297"/>
        <v>FY2020 Q1 Mar</v>
      </c>
      <c r="Z501">
        <f t="shared" si="298"/>
        <v>2020</v>
      </c>
      <c r="AA501" s="8" t="str">
        <f t="shared" si="299"/>
        <v>Mar</v>
      </c>
      <c r="AB501" s="8" t="str">
        <f t="shared" si="300"/>
        <v>Q1</v>
      </c>
      <c r="AC501">
        <f t="shared" si="301"/>
        <v>3</v>
      </c>
      <c r="AD501">
        <f t="shared" si="302"/>
        <v>1</v>
      </c>
      <c r="AE501">
        <f t="shared" si="303"/>
        <v>202003</v>
      </c>
      <c r="AF501">
        <f t="shared" si="304"/>
        <v>202001</v>
      </c>
      <c r="AG501" s="9">
        <f t="shared" ca="1" si="305"/>
        <v>0</v>
      </c>
      <c r="AH501">
        <f t="shared" ca="1" si="306"/>
        <v>2</v>
      </c>
      <c r="AI501" s="9">
        <f t="shared" ca="1" si="307"/>
        <v>6</v>
      </c>
      <c r="AJ501" s="9">
        <f t="shared" ca="1" si="308"/>
        <v>0</v>
      </c>
      <c r="AK501" s="9">
        <f t="shared" si="309"/>
        <v>2</v>
      </c>
      <c r="AL501" s="9">
        <f t="shared" si="310"/>
        <v>12</v>
      </c>
      <c r="AM501" s="9">
        <f t="shared" si="311"/>
        <v>15</v>
      </c>
      <c r="AN501" s="2">
        <v>43906.640972222223</v>
      </c>
      <c r="AO501">
        <v>7655</v>
      </c>
      <c r="AP501" s="1">
        <v>80000</v>
      </c>
      <c r="AQ501" t="s">
        <v>5</v>
      </c>
    </row>
    <row r="502" spans="1:43" x14ac:dyDescent="0.3">
      <c r="A502" t="str">
        <f t="shared" ca="1" si="273"/>
        <v>FY2020 Q4 Sep</v>
      </c>
      <c r="B502">
        <f t="shared" ca="1" si="274"/>
        <v>2020</v>
      </c>
      <c r="C502" s="8" t="str">
        <f t="shared" ca="1" si="275"/>
        <v>Sep</v>
      </c>
      <c r="D502" s="8" t="str">
        <f t="shared" ca="1" si="276"/>
        <v>Q4</v>
      </c>
      <c r="E502">
        <f t="shared" ca="1" si="277"/>
        <v>12</v>
      </c>
      <c r="F502">
        <f t="shared" ca="1" si="278"/>
        <v>4</v>
      </c>
      <c r="G502">
        <f t="shared" ca="1" si="279"/>
        <v>202012</v>
      </c>
      <c r="H502">
        <f t="shared" ca="1" si="280"/>
        <v>202004</v>
      </c>
      <c r="I502" t="str">
        <f t="shared" ca="1" si="281"/>
        <v>FY2020 Q3 Sep</v>
      </c>
      <c r="J502">
        <f t="shared" ca="1" si="282"/>
        <v>2020</v>
      </c>
      <c r="K502" s="8" t="str">
        <f t="shared" ca="1" si="283"/>
        <v>Sep</v>
      </c>
      <c r="L502" s="8" t="str">
        <f t="shared" ca="1" si="284"/>
        <v>Q3</v>
      </c>
      <c r="M502">
        <f t="shared" ca="1" si="285"/>
        <v>9</v>
      </c>
      <c r="N502">
        <f t="shared" ca="1" si="286"/>
        <v>3</v>
      </c>
      <c r="O502">
        <f t="shared" ca="1" si="287"/>
        <v>202009</v>
      </c>
      <c r="P502">
        <f t="shared" ca="1" si="288"/>
        <v>202003</v>
      </c>
      <c r="Q502" t="str">
        <f t="shared" si="289"/>
        <v>FY2020 Q1 Nov</v>
      </c>
      <c r="R502">
        <f t="shared" si="290"/>
        <v>2020</v>
      </c>
      <c r="S502" s="8" t="str">
        <f t="shared" si="291"/>
        <v>Nov</v>
      </c>
      <c r="T502" s="8" t="str">
        <f t="shared" si="292"/>
        <v>Q1</v>
      </c>
      <c r="U502">
        <f t="shared" si="293"/>
        <v>2</v>
      </c>
      <c r="V502">
        <f t="shared" si="294"/>
        <v>1</v>
      </c>
      <c r="W502">
        <f t="shared" si="295"/>
        <v>202002</v>
      </c>
      <c r="X502">
        <f t="shared" si="296"/>
        <v>202001</v>
      </c>
      <c r="Y502" t="str">
        <f t="shared" si="297"/>
        <v>FY2019 Q4 Nov</v>
      </c>
      <c r="Z502">
        <f t="shared" si="298"/>
        <v>2019</v>
      </c>
      <c r="AA502" s="8" t="str">
        <f t="shared" si="299"/>
        <v>Nov</v>
      </c>
      <c r="AB502" s="8" t="str">
        <f t="shared" si="300"/>
        <v>Q4</v>
      </c>
      <c r="AC502">
        <f t="shared" si="301"/>
        <v>11</v>
      </c>
      <c r="AD502">
        <f t="shared" si="302"/>
        <v>4</v>
      </c>
      <c r="AE502">
        <f t="shared" si="303"/>
        <v>201911</v>
      </c>
      <c r="AF502">
        <f t="shared" si="304"/>
        <v>201904</v>
      </c>
      <c r="AG502" s="9">
        <f t="shared" ca="1" si="305"/>
        <v>0</v>
      </c>
      <c r="AH502">
        <f t="shared" ca="1" si="306"/>
        <v>3</v>
      </c>
      <c r="AI502" s="9">
        <f t="shared" ca="1" si="307"/>
        <v>10</v>
      </c>
      <c r="AJ502" s="9">
        <f t="shared" ca="1" si="308"/>
        <v>1</v>
      </c>
      <c r="AK502" s="9">
        <f t="shared" si="309"/>
        <v>3</v>
      </c>
      <c r="AL502" s="9">
        <f t="shared" si="310"/>
        <v>47</v>
      </c>
      <c r="AM502" s="9">
        <f t="shared" si="311"/>
        <v>17</v>
      </c>
      <c r="AN502" s="2">
        <v>43788.710416666669</v>
      </c>
      <c r="AO502">
        <v>8198</v>
      </c>
      <c r="AP502" s="1">
        <v>80000</v>
      </c>
      <c r="AQ502" t="s">
        <v>5</v>
      </c>
    </row>
    <row r="503" spans="1:43" x14ac:dyDescent="0.3">
      <c r="A503" t="str">
        <f t="shared" ca="1" si="273"/>
        <v>FY2020 Q4 Sep</v>
      </c>
      <c r="B503">
        <f t="shared" ca="1" si="274"/>
        <v>2020</v>
      </c>
      <c r="C503" s="8" t="str">
        <f t="shared" ca="1" si="275"/>
        <v>Sep</v>
      </c>
      <c r="D503" s="8" t="str">
        <f t="shared" ca="1" si="276"/>
        <v>Q4</v>
      </c>
      <c r="E503">
        <f t="shared" ca="1" si="277"/>
        <v>12</v>
      </c>
      <c r="F503">
        <f t="shared" ca="1" si="278"/>
        <v>4</v>
      </c>
      <c r="G503">
        <f t="shared" ca="1" si="279"/>
        <v>202012</v>
      </c>
      <c r="H503">
        <f t="shared" ca="1" si="280"/>
        <v>202004</v>
      </c>
      <c r="I503" t="str">
        <f t="shared" ca="1" si="281"/>
        <v>FY2020 Q3 Sep</v>
      </c>
      <c r="J503">
        <f t="shared" ca="1" si="282"/>
        <v>2020</v>
      </c>
      <c r="K503" s="8" t="str">
        <f t="shared" ca="1" si="283"/>
        <v>Sep</v>
      </c>
      <c r="L503" s="8" t="str">
        <f t="shared" ca="1" si="284"/>
        <v>Q3</v>
      </c>
      <c r="M503">
        <f t="shared" ca="1" si="285"/>
        <v>9</v>
      </c>
      <c r="N503">
        <f t="shared" ca="1" si="286"/>
        <v>3</v>
      </c>
      <c r="O503">
        <f t="shared" ca="1" si="287"/>
        <v>202009</v>
      </c>
      <c r="P503">
        <f t="shared" ca="1" si="288"/>
        <v>202003</v>
      </c>
      <c r="Q503" t="str">
        <f t="shared" si="289"/>
        <v>FY2020 Q1 Oct</v>
      </c>
      <c r="R503">
        <f t="shared" si="290"/>
        <v>2020</v>
      </c>
      <c r="S503" s="8" t="str">
        <f t="shared" si="291"/>
        <v>Oct</v>
      </c>
      <c r="T503" s="8" t="str">
        <f t="shared" si="292"/>
        <v>Q1</v>
      </c>
      <c r="U503">
        <f t="shared" si="293"/>
        <v>1</v>
      </c>
      <c r="V503">
        <f t="shared" si="294"/>
        <v>1</v>
      </c>
      <c r="W503">
        <f t="shared" si="295"/>
        <v>202001</v>
      </c>
      <c r="X503">
        <f t="shared" si="296"/>
        <v>202001</v>
      </c>
      <c r="Y503" t="str">
        <f t="shared" si="297"/>
        <v>FY2019 Q4 Oct</v>
      </c>
      <c r="Z503">
        <f t="shared" si="298"/>
        <v>2019</v>
      </c>
      <c r="AA503" s="8" t="str">
        <f t="shared" si="299"/>
        <v>Oct</v>
      </c>
      <c r="AB503" s="8" t="str">
        <f t="shared" si="300"/>
        <v>Q4</v>
      </c>
      <c r="AC503">
        <f t="shared" si="301"/>
        <v>10</v>
      </c>
      <c r="AD503">
        <f t="shared" si="302"/>
        <v>4</v>
      </c>
      <c r="AE503">
        <f t="shared" si="303"/>
        <v>201910</v>
      </c>
      <c r="AF503">
        <f t="shared" si="304"/>
        <v>201904</v>
      </c>
      <c r="AG503" s="9">
        <f t="shared" ca="1" si="305"/>
        <v>0</v>
      </c>
      <c r="AH503">
        <f t="shared" ca="1" si="306"/>
        <v>4</v>
      </c>
      <c r="AI503" s="9">
        <f t="shared" ca="1" si="307"/>
        <v>11</v>
      </c>
      <c r="AJ503" s="9">
        <f t="shared" ca="1" si="308"/>
        <v>1</v>
      </c>
      <c r="AK503" s="9">
        <f t="shared" si="309"/>
        <v>5</v>
      </c>
      <c r="AL503" s="9">
        <f t="shared" si="310"/>
        <v>44</v>
      </c>
      <c r="AM503" s="9">
        <f t="shared" si="311"/>
        <v>12</v>
      </c>
      <c r="AN503" s="2">
        <v>43769.529166666667</v>
      </c>
      <c r="AO503">
        <v>8477</v>
      </c>
      <c r="AP503" s="1">
        <v>80000</v>
      </c>
      <c r="AQ503" t="s">
        <v>5</v>
      </c>
    </row>
    <row r="504" spans="1:43" x14ac:dyDescent="0.3">
      <c r="A504" t="str">
        <f t="shared" ca="1" si="273"/>
        <v>FY2020 Q4 Sep</v>
      </c>
      <c r="B504">
        <f t="shared" ca="1" si="274"/>
        <v>2020</v>
      </c>
      <c r="C504" s="8" t="str">
        <f t="shared" ca="1" si="275"/>
        <v>Sep</v>
      </c>
      <c r="D504" s="8" t="str">
        <f t="shared" ca="1" si="276"/>
        <v>Q4</v>
      </c>
      <c r="E504">
        <f t="shared" ca="1" si="277"/>
        <v>12</v>
      </c>
      <c r="F504">
        <f t="shared" ca="1" si="278"/>
        <v>4</v>
      </c>
      <c r="G504">
        <f t="shared" ca="1" si="279"/>
        <v>202012</v>
      </c>
      <c r="H504">
        <f t="shared" ca="1" si="280"/>
        <v>202004</v>
      </c>
      <c r="I504" t="str">
        <f t="shared" ca="1" si="281"/>
        <v>FY2020 Q3 Sep</v>
      </c>
      <c r="J504">
        <f t="shared" ca="1" si="282"/>
        <v>2020</v>
      </c>
      <c r="K504" s="8" t="str">
        <f t="shared" ca="1" si="283"/>
        <v>Sep</v>
      </c>
      <c r="L504" s="8" t="str">
        <f t="shared" ca="1" si="284"/>
        <v>Q3</v>
      </c>
      <c r="M504">
        <f t="shared" ca="1" si="285"/>
        <v>9</v>
      </c>
      <c r="N504">
        <f t="shared" ca="1" si="286"/>
        <v>3</v>
      </c>
      <c r="O504">
        <f t="shared" ca="1" si="287"/>
        <v>202009</v>
      </c>
      <c r="P504">
        <f t="shared" ca="1" si="288"/>
        <v>202003</v>
      </c>
      <c r="Q504" t="str">
        <f t="shared" si="289"/>
        <v>FY2020 Q2 Mar</v>
      </c>
      <c r="R504">
        <f t="shared" si="290"/>
        <v>2020</v>
      </c>
      <c r="S504" s="8" t="str">
        <f t="shared" si="291"/>
        <v>Mar</v>
      </c>
      <c r="T504" s="8" t="str">
        <f t="shared" si="292"/>
        <v>Q2</v>
      </c>
      <c r="U504">
        <f t="shared" si="293"/>
        <v>6</v>
      </c>
      <c r="V504">
        <f t="shared" si="294"/>
        <v>2</v>
      </c>
      <c r="W504">
        <f t="shared" si="295"/>
        <v>202006</v>
      </c>
      <c r="X504">
        <f t="shared" si="296"/>
        <v>202002</v>
      </c>
      <c r="Y504" t="str">
        <f t="shared" si="297"/>
        <v>FY2020 Q1 Mar</v>
      </c>
      <c r="Z504">
        <f t="shared" si="298"/>
        <v>2020</v>
      </c>
      <c r="AA504" s="8" t="str">
        <f t="shared" si="299"/>
        <v>Mar</v>
      </c>
      <c r="AB504" s="8" t="str">
        <f t="shared" si="300"/>
        <v>Q1</v>
      </c>
      <c r="AC504">
        <f t="shared" si="301"/>
        <v>3</v>
      </c>
      <c r="AD504">
        <f t="shared" si="302"/>
        <v>1</v>
      </c>
      <c r="AE504">
        <f t="shared" si="303"/>
        <v>202003</v>
      </c>
      <c r="AF504">
        <f t="shared" si="304"/>
        <v>202001</v>
      </c>
      <c r="AG504" s="9">
        <f t="shared" ca="1" si="305"/>
        <v>0</v>
      </c>
      <c r="AH504">
        <f t="shared" ca="1" si="306"/>
        <v>2</v>
      </c>
      <c r="AI504" s="9">
        <f t="shared" ca="1" si="307"/>
        <v>6</v>
      </c>
      <c r="AJ504" s="9">
        <f t="shared" ca="1" si="308"/>
        <v>0</v>
      </c>
      <c r="AK504" s="9">
        <f t="shared" si="309"/>
        <v>2</v>
      </c>
      <c r="AL504" s="9">
        <f t="shared" si="310"/>
        <v>12</v>
      </c>
      <c r="AM504" s="9">
        <f t="shared" si="311"/>
        <v>12</v>
      </c>
      <c r="AN504" s="2">
        <v>43906.518055555556</v>
      </c>
      <c r="AO504">
        <v>9120</v>
      </c>
      <c r="AP504" s="1">
        <v>80000</v>
      </c>
      <c r="AQ504" t="s">
        <v>5</v>
      </c>
    </row>
    <row r="505" spans="1:43" x14ac:dyDescent="0.3">
      <c r="A505" t="str">
        <f t="shared" ca="1" si="273"/>
        <v>FY2020 Q4 Sep</v>
      </c>
      <c r="B505">
        <f t="shared" ca="1" si="274"/>
        <v>2020</v>
      </c>
      <c r="C505" s="8" t="str">
        <f t="shared" ca="1" si="275"/>
        <v>Sep</v>
      </c>
      <c r="D505" s="8" t="str">
        <f t="shared" ca="1" si="276"/>
        <v>Q4</v>
      </c>
      <c r="E505">
        <f t="shared" ca="1" si="277"/>
        <v>12</v>
      </c>
      <c r="F505">
        <f t="shared" ca="1" si="278"/>
        <v>4</v>
      </c>
      <c r="G505">
        <f t="shared" ca="1" si="279"/>
        <v>202012</v>
      </c>
      <c r="H505">
        <f t="shared" ca="1" si="280"/>
        <v>202004</v>
      </c>
      <c r="I505" t="str">
        <f t="shared" ca="1" si="281"/>
        <v>FY2020 Q3 Sep</v>
      </c>
      <c r="J505">
        <f t="shared" ca="1" si="282"/>
        <v>2020</v>
      </c>
      <c r="K505" s="8" t="str">
        <f t="shared" ca="1" si="283"/>
        <v>Sep</v>
      </c>
      <c r="L505" s="8" t="str">
        <f t="shared" ca="1" si="284"/>
        <v>Q3</v>
      </c>
      <c r="M505">
        <f t="shared" ca="1" si="285"/>
        <v>9</v>
      </c>
      <c r="N505">
        <f t="shared" ca="1" si="286"/>
        <v>3</v>
      </c>
      <c r="O505">
        <f t="shared" ca="1" si="287"/>
        <v>202009</v>
      </c>
      <c r="P505">
        <f t="shared" ca="1" si="288"/>
        <v>202003</v>
      </c>
      <c r="Q505" t="str">
        <f t="shared" si="289"/>
        <v>FY2020 Q1 Nov</v>
      </c>
      <c r="R505">
        <f t="shared" si="290"/>
        <v>2020</v>
      </c>
      <c r="S505" s="8" t="str">
        <f t="shared" si="291"/>
        <v>Nov</v>
      </c>
      <c r="T505" s="8" t="str">
        <f t="shared" si="292"/>
        <v>Q1</v>
      </c>
      <c r="U505">
        <f t="shared" si="293"/>
        <v>2</v>
      </c>
      <c r="V505">
        <f t="shared" si="294"/>
        <v>1</v>
      </c>
      <c r="W505">
        <f t="shared" si="295"/>
        <v>202002</v>
      </c>
      <c r="X505">
        <f t="shared" si="296"/>
        <v>202001</v>
      </c>
      <c r="Y505" t="str">
        <f t="shared" si="297"/>
        <v>FY2019 Q4 Nov</v>
      </c>
      <c r="Z505">
        <f t="shared" si="298"/>
        <v>2019</v>
      </c>
      <c r="AA505" s="8" t="str">
        <f t="shared" si="299"/>
        <v>Nov</v>
      </c>
      <c r="AB505" s="8" t="str">
        <f t="shared" si="300"/>
        <v>Q4</v>
      </c>
      <c r="AC505">
        <f t="shared" si="301"/>
        <v>11</v>
      </c>
      <c r="AD505">
        <f t="shared" si="302"/>
        <v>4</v>
      </c>
      <c r="AE505">
        <f t="shared" si="303"/>
        <v>201911</v>
      </c>
      <c r="AF505">
        <f t="shared" si="304"/>
        <v>201904</v>
      </c>
      <c r="AG505" s="9">
        <f t="shared" ca="1" si="305"/>
        <v>0</v>
      </c>
      <c r="AH505">
        <f t="shared" ca="1" si="306"/>
        <v>3</v>
      </c>
      <c r="AI505" s="9">
        <f t="shared" ca="1" si="307"/>
        <v>10</v>
      </c>
      <c r="AJ505" s="9">
        <f t="shared" ca="1" si="308"/>
        <v>1</v>
      </c>
      <c r="AK505" s="9">
        <f t="shared" si="309"/>
        <v>6</v>
      </c>
      <c r="AL505" s="9">
        <f t="shared" si="310"/>
        <v>48</v>
      </c>
      <c r="AM505" s="9">
        <f t="shared" si="311"/>
        <v>12</v>
      </c>
      <c r="AN505" s="2">
        <v>43798.5</v>
      </c>
      <c r="AO505">
        <v>7055</v>
      </c>
      <c r="AP505" s="1">
        <v>79000</v>
      </c>
      <c r="AQ505" t="s">
        <v>5</v>
      </c>
    </row>
    <row r="506" spans="1:43" x14ac:dyDescent="0.3">
      <c r="A506" t="str">
        <f t="shared" ca="1" si="273"/>
        <v>FY2020 Q4 Sep</v>
      </c>
      <c r="B506">
        <f t="shared" ca="1" si="274"/>
        <v>2020</v>
      </c>
      <c r="C506" s="8" t="str">
        <f t="shared" ca="1" si="275"/>
        <v>Sep</v>
      </c>
      <c r="D506" s="8" t="str">
        <f t="shared" ca="1" si="276"/>
        <v>Q4</v>
      </c>
      <c r="E506">
        <f t="shared" ca="1" si="277"/>
        <v>12</v>
      </c>
      <c r="F506">
        <f t="shared" ca="1" si="278"/>
        <v>4</v>
      </c>
      <c r="G506">
        <f t="shared" ca="1" si="279"/>
        <v>202012</v>
      </c>
      <c r="H506">
        <f t="shared" ca="1" si="280"/>
        <v>202004</v>
      </c>
      <c r="I506" t="str">
        <f t="shared" ca="1" si="281"/>
        <v>FY2020 Q3 Sep</v>
      </c>
      <c r="J506">
        <f t="shared" ca="1" si="282"/>
        <v>2020</v>
      </c>
      <c r="K506" s="8" t="str">
        <f t="shared" ca="1" si="283"/>
        <v>Sep</v>
      </c>
      <c r="L506" s="8" t="str">
        <f t="shared" ca="1" si="284"/>
        <v>Q3</v>
      </c>
      <c r="M506">
        <f t="shared" ca="1" si="285"/>
        <v>9</v>
      </c>
      <c r="N506">
        <f t="shared" ca="1" si="286"/>
        <v>3</v>
      </c>
      <c r="O506">
        <f t="shared" ca="1" si="287"/>
        <v>202009</v>
      </c>
      <c r="P506">
        <f t="shared" ca="1" si="288"/>
        <v>202003</v>
      </c>
      <c r="Q506" t="str">
        <f t="shared" si="289"/>
        <v>FY2020 Q3 Jun</v>
      </c>
      <c r="R506">
        <f t="shared" si="290"/>
        <v>2020</v>
      </c>
      <c r="S506" s="8" t="str">
        <f t="shared" si="291"/>
        <v>Jun</v>
      </c>
      <c r="T506" s="8" t="str">
        <f t="shared" si="292"/>
        <v>Q3</v>
      </c>
      <c r="U506">
        <f t="shared" si="293"/>
        <v>9</v>
      </c>
      <c r="V506">
        <f t="shared" si="294"/>
        <v>3</v>
      </c>
      <c r="W506">
        <f t="shared" si="295"/>
        <v>202009</v>
      </c>
      <c r="X506">
        <f t="shared" si="296"/>
        <v>202003</v>
      </c>
      <c r="Y506" t="str">
        <f t="shared" si="297"/>
        <v>FY2020 Q2 Jun</v>
      </c>
      <c r="Z506">
        <f t="shared" si="298"/>
        <v>2020</v>
      </c>
      <c r="AA506" s="8" t="str">
        <f t="shared" si="299"/>
        <v>Jun</v>
      </c>
      <c r="AB506" s="8" t="str">
        <f t="shared" si="300"/>
        <v>Q2</v>
      </c>
      <c r="AC506">
        <f t="shared" si="301"/>
        <v>6</v>
      </c>
      <c r="AD506">
        <f t="shared" si="302"/>
        <v>2</v>
      </c>
      <c r="AE506">
        <f t="shared" si="303"/>
        <v>202006</v>
      </c>
      <c r="AF506">
        <f t="shared" si="304"/>
        <v>202002</v>
      </c>
      <c r="AG506" s="9">
        <f t="shared" ca="1" si="305"/>
        <v>0</v>
      </c>
      <c r="AH506">
        <f t="shared" ca="1" si="306"/>
        <v>1</v>
      </c>
      <c r="AI506" s="9">
        <f t="shared" ca="1" si="307"/>
        <v>3</v>
      </c>
      <c r="AJ506" s="9">
        <f t="shared" ca="1" si="308"/>
        <v>0</v>
      </c>
      <c r="AK506" s="9">
        <f t="shared" si="309"/>
        <v>7</v>
      </c>
      <c r="AL506" s="9">
        <f t="shared" si="310"/>
        <v>26</v>
      </c>
      <c r="AM506" s="9">
        <f t="shared" si="311"/>
        <v>12</v>
      </c>
      <c r="AN506" s="2">
        <v>44009.500694444447</v>
      </c>
      <c r="AO506">
        <v>6536</v>
      </c>
      <c r="AP506" s="1">
        <v>78500</v>
      </c>
      <c r="AQ506" t="s">
        <v>6</v>
      </c>
    </row>
    <row r="507" spans="1:43" x14ac:dyDescent="0.3">
      <c r="A507" t="str">
        <f t="shared" ca="1" si="273"/>
        <v>FY2020 Q4 Sep</v>
      </c>
      <c r="B507">
        <f t="shared" ca="1" si="274"/>
        <v>2020</v>
      </c>
      <c r="C507" s="8" t="str">
        <f t="shared" ca="1" si="275"/>
        <v>Sep</v>
      </c>
      <c r="D507" s="8" t="str">
        <f t="shared" ca="1" si="276"/>
        <v>Q4</v>
      </c>
      <c r="E507">
        <f t="shared" ca="1" si="277"/>
        <v>12</v>
      </c>
      <c r="F507">
        <f t="shared" ca="1" si="278"/>
        <v>4</v>
      </c>
      <c r="G507">
        <f t="shared" ca="1" si="279"/>
        <v>202012</v>
      </c>
      <c r="H507">
        <f t="shared" ca="1" si="280"/>
        <v>202004</v>
      </c>
      <c r="I507" t="str">
        <f t="shared" ca="1" si="281"/>
        <v>FY2020 Q3 Sep</v>
      </c>
      <c r="J507">
        <f t="shared" ca="1" si="282"/>
        <v>2020</v>
      </c>
      <c r="K507" s="8" t="str">
        <f t="shared" ca="1" si="283"/>
        <v>Sep</v>
      </c>
      <c r="L507" s="8" t="str">
        <f t="shared" ca="1" si="284"/>
        <v>Q3</v>
      </c>
      <c r="M507">
        <f t="shared" ca="1" si="285"/>
        <v>9</v>
      </c>
      <c r="N507">
        <f t="shared" ca="1" si="286"/>
        <v>3</v>
      </c>
      <c r="O507">
        <f t="shared" ca="1" si="287"/>
        <v>202009</v>
      </c>
      <c r="P507">
        <f t="shared" ca="1" si="288"/>
        <v>202003</v>
      </c>
      <c r="Q507" t="str">
        <f t="shared" si="289"/>
        <v>FY2019 Q4 Sep</v>
      </c>
      <c r="R507">
        <f t="shared" si="290"/>
        <v>2019</v>
      </c>
      <c r="S507" s="8" t="str">
        <f t="shared" si="291"/>
        <v>Sep</v>
      </c>
      <c r="T507" s="8" t="str">
        <f t="shared" si="292"/>
        <v>Q4</v>
      </c>
      <c r="U507">
        <f t="shared" si="293"/>
        <v>12</v>
      </c>
      <c r="V507">
        <f t="shared" si="294"/>
        <v>4</v>
      </c>
      <c r="W507">
        <f t="shared" si="295"/>
        <v>201912</v>
      </c>
      <c r="X507">
        <f t="shared" si="296"/>
        <v>201904</v>
      </c>
      <c r="Y507" t="str">
        <f t="shared" si="297"/>
        <v>FY2019 Q3 Sep</v>
      </c>
      <c r="Z507">
        <f t="shared" si="298"/>
        <v>2019</v>
      </c>
      <c r="AA507" s="8" t="str">
        <f t="shared" si="299"/>
        <v>Sep</v>
      </c>
      <c r="AB507" s="8" t="str">
        <f t="shared" si="300"/>
        <v>Q3</v>
      </c>
      <c r="AC507">
        <f t="shared" si="301"/>
        <v>9</v>
      </c>
      <c r="AD507">
        <f t="shared" si="302"/>
        <v>3</v>
      </c>
      <c r="AE507">
        <f t="shared" si="303"/>
        <v>201909</v>
      </c>
      <c r="AF507">
        <f t="shared" si="304"/>
        <v>201903</v>
      </c>
      <c r="AG507" s="9">
        <f t="shared" ca="1" si="305"/>
        <v>1</v>
      </c>
      <c r="AH507">
        <f t="shared" ca="1" si="306"/>
        <v>4</v>
      </c>
      <c r="AI507" s="9">
        <f t="shared" ca="1" si="307"/>
        <v>12</v>
      </c>
      <c r="AJ507" s="9">
        <f t="shared" ca="1" si="308"/>
        <v>1</v>
      </c>
      <c r="AK507" s="9">
        <f t="shared" si="309"/>
        <v>4</v>
      </c>
      <c r="AL507" s="9">
        <f t="shared" si="310"/>
        <v>39</v>
      </c>
      <c r="AM507" s="9">
        <f t="shared" si="311"/>
        <v>12</v>
      </c>
      <c r="AN507" s="2">
        <v>43733.503472222219</v>
      </c>
      <c r="AO507">
        <v>3408</v>
      </c>
      <c r="AP507" s="1">
        <v>78000</v>
      </c>
      <c r="AQ507" t="s">
        <v>5</v>
      </c>
    </row>
    <row r="508" spans="1:43" x14ac:dyDescent="0.3">
      <c r="A508" t="str">
        <f t="shared" ca="1" si="273"/>
        <v>FY2020 Q4 Sep</v>
      </c>
      <c r="B508">
        <f t="shared" ca="1" si="274"/>
        <v>2020</v>
      </c>
      <c r="C508" s="8" t="str">
        <f t="shared" ca="1" si="275"/>
        <v>Sep</v>
      </c>
      <c r="D508" s="8" t="str">
        <f t="shared" ca="1" si="276"/>
        <v>Q4</v>
      </c>
      <c r="E508">
        <f t="shared" ca="1" si="277"/>
        <v>12</v>
      </c>
      <c r="F508">
        <f t="shared" ca="1" si="278"/>
        <v>4</v>
      </c>
      <c r="G508">
        <f t="shared" ca="1" si="279"/>
        <v>202012</v>
      </c>
      <c r="H508">
        <f t="shared" ca="1" si="280"/>
        <v>202004</v>
      </c>
      <c r="I508" t="str">
        <f t="shared" ca="1" si="281"/>
        <v>FY2020 Q3 Sep</v>
      </c>
      <c r="J508">
        <f t="shared" ca="1" si="282"/>
        <v>2020</v>
      </c>
      <c r="K508" s="8" t="str">
        <f t="shared" ca="1" si="283"/>
        <v>Sep</v>
      </c>
      <c r="L508" s="8" t="str">
        <f t="shared" ca="1" si="284"/>
        <v>Q3</v>
      </c>
      <c r="M508">
        <f t="shared" ca="1" si="285"/>
        <v>9</v>
      </c>
      <c r="N508">
        <f t="shared" ca="1" si="286"/>
        <v>3</v>
      </c>
      <c r="O508">
        <f t="shared" ca="1" si="287"/>
        <v>202009</v>
      </c>
      <c r="P508">
        <f t="shared" ca="1" si="288"/>
        <v>202003</v>
      </c>
      <c r="Q508" t="str">
        <f t="shared" si="289"/>
        <v>FY2020 Q2 Feb</v>
      </c>
      <c r="R508">
        <f t="shared" si="290"/>
        <v>2020</v>
      </c>
      <c r="S508" s="8" t="str">
        <f t="shared" si="291"/>
        <v>Feb</v>
      </c>
      <c r="T508" s="8" t="str">
        <f t="shared" si="292"/>
        <v>Q2</v>
      </c>
      <c r="U508">
        <f t="shared" si="293"/>
        <v>5</v>
      </c>
      <c r="V508">
        <f t="shared" si="294"/>
        <v>2</v>
      </c>
      <c r="W508">
        <f t="shared" si="295"/>
        <v>202005</v>
      </c>
      <c r="X508">
        <f t="shared" si="296"/>
        <v>202002</v>
      </c>
      <c r="Y508" t="str">
        <f t="shared" si="297"/>
        <v>FY2020 Q1 Feb</v>
      </c>
      <c r="Z508">
        <f t="shared" si="298"/>
        <v>2020</v>
      </c>
      <c r="AA508" s="8" t="str">
        <f t="shared" si="299"/>
        <v>Feb</v>
      </c>
      <c r="AB508" s="8" t="str">
        <f t="shared" si="300"/>
        <v>Q1</v>
      </c>
      <c r="AC508">
        <f t="shared" si="301"/>
        <v>2</v>
      </c>
      <c r="AD508">
        <f t="shared" si="302"/>
        <v>1</v>
      </c>
      <c r="AE508">
        <f t="shared" si="303"/>
        <v>202002</v>
      </c>
      <c r="AF508">
        <f t="shared" si="304"/>
        <v>202001</v>
      </c>
      <c r="AG508" s="9">
        <f t="shared" ca="1" si="305"/>
        <v>0</v>
      </c>
      <c r="AH508">
        <f t="shared" ca="1" si="306"/>
        <v>2</v>
      </c>
      <c r="AI508" s="9">
        <f t="shared" ca="1" si="307"/>
        <v>7</v>
      </c>
      <c r="AJ508" s="9">
        <f t="shared" ca="1" si="308"/>
        <v>0</v>
      </c>
      <c r="AK508" s="9">
        <f t="shared" si="309"/>
        <v>4</v>
      </c>
      <c r="AL508" s="9">
        <f t="shared" si="310"/>
        <v>9</v>
      </c>
      <c r="AM508" s="9">
        <f t="shared" si="311"/>
        <v>17</v>
      </c>
      <c r="AN508" s="2">
        <v>43887.710416666669</v>
      </c>
      <c r="AO508">
        <v>7047</v>
      </c>
      <c r="AP508" s="1">
        <v>77000</v>
      </c>
      <c r="AQ508" t="s">
        <v>5</v>
      </c>
    </row>
    <row r="509" spans="1:43" x14ac:dyDescent="0.3">
      <c r="A509" t="str">
        <f t="shared" ca="1" si="273"/>
        <v>FY2020 Q4 Sep</v>
      </c>
      <c r="B509">
        <f t="shared" ca="1" si="274"/>
        <v>2020</v>
      </c>
      <c r="C509" s="8" t="str">
        <f t="shared" ca="1" si="275"/>
        <v>Sep</v>
      </c>
      <c r="D509" s="8" t="str">
        <f t="shared" ca="1" si="276"/>
        <v>Q4</v>
      </c>
      <c r="E509">
        <f t="shared" ca="1" si="277"/>
        <v>12</v>
      </c>
      <c r="F509">
        <f t="shared" ca="1" si="278"/>
        <v>4</v>
      </c>
      <c r="G509">
        <f t="shared" ca="1" si="279"/>
        <v>202012</v>
      </c>
      <c r="H509">
        <f t="shared" ca="1" si="280"/>
        <v>202004</v>
      </c>
      <c r="I509" t="str">
        <f t="shared" ca="1" si="281"/>
        <v>FY2020 Q3 Sep</v>
      </c>
      <c r="J509">
        <f t="shared" ca="1" si="282"/>
        <v>2020</v>
      </c>
      <c r="K509" s="8" t="str">
        <f t="shared" ca="1" si="283"/>
        <v>Sep</v>
      </c>
      <c r="L509" s="8" t="str">
        <f t="shared" ca="1" si="284"/>
        <v>Q3</v>
      </c>
      <c r="M509">
        <f t="shared" ca="1" si="285"/>
        <v>9</v>
      </c>
      <c r="N509">
        <f t="shared" ca="1" si="286"/>
        <v>3</v>
      </c>
      <c r="O509">
        <f t="shared" ca="1" si="287"/>
        <v>202009</v>
      </c>
      <c r="P509">
        <f t="shared" ca="1" si="288"/>
        <v>202003</v>
      </c>
      <c r="Q509" t="str">
        <f t="shared" si="289"/>
        <v>FY2020 Q2 Feb</v>
      </c>
      <c r="R509">
        <f t="shared" si="290"/>
        <v>2020</v>
      </c>
      <c r="S509" s="8" t="str">
        <f t="shared" si="291"/>
        <v>Feb</v>
      </c>
      <c r="T509" s="8" t="str">
        <f t="shared" si="292"/>
        <v>Q2</v>
      </c>
      <c r="U509">
        <f t="shared" si="293"/>
        <v>5</v>
      </c>
      <c r="V509">
        <f t="shared" si="294"/>
        <v>2</v>
      </c>
      <c r="W509">
        <f t="shared" si="295"/>
        <v>202005</v>
      </c>
      <c r="X509">
        <f t="shared" si="296"/>
        <v>202002</v>
      </c>
      <c r="Y509" t="str">
        <f t="shared" si="297"/>
        <v>FY2020 Q1 Feb</v>
      </c>
      <c r="Z509">
        <f t="shared" si="298"/>
        <v>2020</v>
      </c>
      <c r="AA509" s="8" t="str">
        <f t="shared" si="299"/>
        <v>Feb</v>
      </c>
      <c r="AB509" s="8" t="str">
        <f t="shared" si="300"/>
        <v>Q1</v>
      </c>
      <c r="AC509">
        <f t="shared" si="301"/>
        <v>2</v>
      </c>
      <c r="AD509">
        <f t="shared" si="302"/>
        <v>1</v>
      </c>
      <c r="AE509">
        <f t="shared" si="303"/>
        <v>202002</v>
      </c>
      <c r="AF509">
        <f t="shared" si="304"/>
        <v>202001</v>
      </c>
      <c r="AG509" s="9">
        <f t="shared" ca="1" si="305"/>
        <v>0</v>
      </c>
      <c r="AH509">
        <f t="shared" ca="1" si="306"/>
        <v>2</v>
      </c>
      <c r="AI509" s="9">
        <f t="shared" ca="1" si="307"/>
        <v>7</v>
      </c>
      <c r="AJ509" s="9">
        <f t="shared" ca="1" si="308"/>
        <v>0</v>
      </c>
      <c r="AK509" s="9">
        <f t="shared" si="309"/>
        <v>5</v>
      </c>
      <c r="AL509" s="9">
        <f t="shared" si="310"/>
        <v>8</v>
      </c>
      <c r="AM509" s="9">
        <f t="shared" si="311"/>
        <v>9</v>
      </c>
      <c r="AN509" s="2">
        <v>43881.384027777778</v>
      </c>
      <c r="AO509">
        <v>7932</v>
      </c>
      <c r="AP509" s="1">
        <v>77000</v>
      </c>
      <c r="AQ509" t="s">
        <v>5</v>
      </c>
    </row>
    <row r="510" spans="1:43" x14ac:dyDescent="0.3">
      <c r="A510" t="str">
        <f t="shared" ca="1" si="273"/>
        <v>FY2020 Q4 Sep</v>
      </c>
      <c r="B510">
        <f t="shared" ca="1" si="274"/>
        <v>2020</v>
      </c>
      <c r="C510" s="8" t="str">
        <f t="shared" ca="1" si="275"/>
        <v>Sep</v>
      </c>
      <c r="D510" s="8" t="str">
        <f t="shared" ca="1" si="276"/>
        <v>Q4</v>
      </c>
      <c r="E510">
        <f t="shared" ca="1" si="277"/>
        <v>12</v>
      </c>
      <c r="F510">
        <f t="shared" ca="1" si="278"/>
        <v>4</v>
      </c>
      <c r="G510">
        <f t="shared" ca="1" si="279"/>
        <v>202012</v>
      </c>
      <c r="H510">
        <f t="shared" ca="1" si="280"/>
        <v>202004</v>
      </c>
      <c r="I510" t="str">
        <f t="shared" ca="1" si="281"/>
        <v>FY2020 Q3 Sep</v>
      </c>
      <c r="J510">
        <f t="shared" ca="1" si="282"/>
        <v>2020</v>
      </c>
      <c r="K510" s="8" t="str">
        <f t="shared" ca="1" si="283"/>
        <v>Sep</v>
      </c>
      <c r="L510" s="8" t="str">
        <f t="shared" ca="1" si="284"/>
        <v>Q3</v>
      </c>
      <c r="M510">
        <f t="shared" ca="1" si="285"/>
        <v>9</v>
      </c>
      <c r="N510">
        <f t="shared" ca="1" si="286"/>
        <v>3</v>
      </c>
      <c r="O510">
        <f t="shared" ca="1" si="287"/>
        <v>202009</v>
      </c>
      <c r="P510">
        <f t="shared" ca="1" si="288"/>
        <v>202003</v>
      </c>
      <c r="Q510" t="str">
        <f t="shared" si="289"/>
        <v>FY2020 Q1 Oct</v>
      </c>
      <c r="R510">
        <f t="shared" si="290"/>
        <v>2020</v>
      </c>
      <c r="S510" s="8" t="str">
        <f t="shared" si="291"/>
        <v>Oct</v>
      </c>
      <c r="T510" s="8" t="str">
        <f t="shared" si="292"/>
        <v>Q1</v>
      </c>
      <c r="U510">
        <f t="shared" si="293"/>
        <v>1</v>
      </c>
      <c r="V510">
        <f t="shared" si="294"/>
        <v>1</v>
      </c>
      <c r="W510">
        <f t="shared" si="295"/>
        <v>202001</v>
      </c>
      <c r="X510">
        <f t="shared" si="296"/>
        <v>202001</v>
      </c>
      <c r="Y510" t="str">
        <f t="shared" si="297"/>
        <v>FY2019 Q4 Oct</v>
      </c>
      <c r="Z510">
        <f t="shared" si="298"/>
        <v>2019</v>
      </c>
      <c r="AA510" s="8" t="str">
        <f t="shared" si="299"/>
        <v>Oct</v>
      </c>
      <c r="AB510" s="8" t="str">
        <f t="shared" si="300"/>
        <v>Q4</v>
      </c>
      <c r="AC510">
        <f t="shared" si="301"/>
        <v>10</v>
      </c>
      <c r="AD510">
        <f t="shared" si="302"/>
        <v>4</v>
      </c>
      <c r="AE510">
        <f t="shared" si="303"/>
        <v>201910</v>
      </c>
      <c r="AF510">
        <f t="shared" si="304"/>
        <v>201904</v>
      </c>
      <c r="AG510" s="9">
        <f t="shared" ca="1" si="305"/>
        <v>0</v>
      </c>
      <c r="AH510">
        <f t="shared" ca="1" si="306"/>
        <v>4</v>
      </c>
      <c r="AI510" s="9">
        <f t="shared" ca="1" si="307"/>
        <v>11</v>
      </c>
      <c r="AJ510" s="9">
        <f t="shared" ca="1" si="308"/>
        <v>1</v>
      </c>
      <c r="AK510" s="9">
        <f t="shared" si="309"/>
        <v>5</v>
      </c>
      <c r="AL510" s="9">
        <f t="shared" si="310"/>
        <v>44</v>
      </c>
      <c r="AM510" s="9">
        <f t="shared" si="311"/>
        <v>16</v>
      </c>
      <c r="AN510" s="2">
        <v>43769.685416666667</v>
      </c>
      <c r="AO510">
        <v>614</v>
      </c>
      <c r="AP510" s="1">
        <v>76150</v>
      </c>
      <c r="AQ510" t="s">
        <v>5</v>
      </c>
    </row>
    <row r="511" spans="1:43" x14ac:dyDescent="0.3">
      <c r="A511" t="str">
        <f t="shared" ca="1" si="273"/>
        <v>FY2020 Q4 Sep</v>
      </c>
      <c r="B511">
        <f t="shared" ca="1" si="274"/>
        <v>2020</v>
      </c>
      <c r="C511" s="8" t="str">
        <f t="shared" ca="1" si="275"/>
        <v>Sep</v>
      </c>
      <c r="D511" s="8" t="str">
        <f t="shared" ca="1" si="276"/>
        <v>Q4</v>
      </c>
      <c r="E511">
        <f t="shared" ca="1" si="277"/>
        <v>12</v>
      </c>
      <c r="F511">
        <f t="shared" ca="1" si="278"/>
        <v>4</v>
      </c>
      <c r="G511">
        <f t="shared" ca="1" si="279"/>
        <v>202012</v>
      </c>
      <c r="H511">
        <f t="shared" ca="1" si="280"/>
        <v>202004</v>
      </c>
      <c r="I511" t="str">
        <f t="shared" ca="1" si="281"/>
        <v>FY2020 Q3 Sep</v>
      </c>
      <c r="J511">
        <f t="shared" ca="1" si="282"/>
        <v>2020</v>
      </c>
      <c r="K511" s="8" t="str">
        <f t="shared" ca="1" si="283"/>
        <v>Sep</v>
      </c>
      <c r="L511" s="8" t="str">
        <f t="shared" ca="1" si="284"/>
        <v>Q3</v>
      </c>
      <c r="M511">
        <f t="shared" ca="1" si="285"/>
        <v>9</v>
      </c>
      <c r="N511">
        <f t="shared" ca="1" si="286"/>
        <v>3</v>
      </c>
      <c r="O511">
        <f t="shared" ca="1" si="287"/>
        <v>202009</v>
      </c>
      <c r="P511">
        <f t="shared" ca="1" si="288"/>
        <v>202003</v>
      </c>
      <c r="Q511" t="str">
        <f t="shared" si="289"/>
        <v>FY2020 Q1 Oct</v>
      </c>
      <c r="R511">
        <f t="shared" si="290"/>
        <v>2020</v>
      </c>
      <c r="S511" s="8" t="str">
        <f t="shared" si="291"/>
        <v>Oct</v>
      </c>
      <c r="T511" s="8" t="str">
        <f t="shared" si="292"/>
        <v>Q1</v>
      </c>
      <c r="U511">
        <f t="shared" si="293"/>
        <v>1</v>
      </c>
      <c r="V511">
        <f t="shared" si="294"/>
        <v>1</v>
      </c>
      <c r="W511">
        <f t="shared" si="295"/>
        <v>202001</v>
      </c>
      <c r="X511">
        <f t="shared" si="296"/>
        <v>202001</v>
      </c>
      <c r="Y511" t="str">
        <f t="shared" si="297"/>
        <v>FY2019 Q4 Oct</v>
      </c>
      <c r="Z511">
        <f t="shared" si="298"/>
        <v>2019</v>
      </c>
      <c r="AA511" s="8" t="str">
        <f t="shared" si="299"/>
        <v>Oct</v>
      </c>
      <c r="AB511" s="8" t="str">
        <f t="shared" si="300"/>
        <v>Q4</v>
      </c>
      <c r="AC511">
        <f t="shared" si="301"/>
        <v>10</v>
      </c>
      <c r="AD511">
        <f t="shared" si="302"/>
        <v>4</v>
      </c>
      <c r="AE511">
        <f t="shared" si="303"/>
        <v>201910</v>
      </c>
      <c r="AF511">
        <f t="shared" si="304"/>
        <v>201904</v>
      </c>
      <c r="AG511" s="9">
        <f t="shared" ca="1" si="305"/>
        <v>0</v>
      </c>
      <c r="AH511">
        <f t="shared" ca="1" si="306"/>
        <v>4</v>
      </c>
      <c r="AI511" s="9">
        <f t="shared" ca="1" si="307"/>
        <v>11</v>
      </c>
      <c r="AJ511" s="9">
        <f t="shared" ca="1" si="308"/>
        <v>1</v>
      </c>
      <c r="AK511" s="9">
        <f t="shared" si="309"/>
        <v>2</v>
      </c>
      <c r="AL511" s="9">
        <f t="shared" si="310"/>
        <v>41</v>
      </c>
      <c r="AM511" s="9">
        <f t="shared" si="311"/>
        <v>9</v>
      </c>
      <c r="AN511" s="2">
        <v>43745.384027777778</v>
      </c>
      <c r="AO511">
        <v>7876</v>
      </c>
      <c r="AP511" s="1">
        <v>76000</v>
      </c>
      <c r="AQ511" t="s">
        <v>5</v>
      </c>
    </row>
    <row r="512" spans="1:43" x14ac:dyDescent="0.3">
      <c r="A512" t="str">
        <f t="shared" ca="1" si="273"/>
        <v>FY2020 Q4 Sep</v>
      </c>
      <c r="B512">
        <f t="shared" ca="1" si="274"/>
        <v>2020</v>
      </c>
      <c r="C512" s="8" t="str">
        <f t="shared" ca="1" si="275"/>
        <v>Sep</v>
      </c>
      <c r="D512" s="8" t="str">
        <f t="shared" ca="1" si="276"/>
        <v>Q4</v>
      </c>
      <c r="E512">
        <f t="shared" ca="1" si="277"/>
        <v>12</v>
      </c>
      <c r="F512">
        <f t="shared" ca="1" si="278"/>
        <v>4</v>
      </c>
      <c r="G512">
        <f t="shared" ca="1" si="279"/>
        <v>202012</v>
      </c>
      <c r="H512">
        <f t="shared" ca="1" si="280"/>
        <v>202004</v>
      </c>
      <c r="I512" t="str">
        <f t="shared" ca="1" si="281"/>
        <v>FY2020 Q3 Sep</v>
      </c>
      <c r="J512">
        <f t="shared" ca="1" si="282"/>
        <v>2020</v>
      </c>
      <c r="K512" s="8" t="str">
        <f t="shared" ca="1" si="283"/>
        <v>Sep</v>
      </c>
      <c r="L512" s="8" t="str">
        <f t="shared" ca="1" si="284"/>
        <v>Q3</v>
      </c>
      <c r="M512">
        <f t="shared" ca="1" si="285"/>
        <v>9</v>
      </c>
      <c r="N512">
        <f t="shared" ca="1" si="286"/>
        <v>3</v>
      </c>
      <c r="O512">
        <f t="shared" ca="1" si="287"/>
        <v>202009</v>
      </c>
      <c r="P512">
        <f t="shared" ca="1" si="288"/>
        <v>202003</v>
      </c>
      <c r="Q512" t="str">
        <f t="shared" si="289"/>
        <v>FY2020 Q2 Mar</v>
      </c>
      <c r="R512">
        <f t="shared" si="290"/>
        <v>2020</v>
      </c>
      <c r="S512" s="8" t="str">
        <f t="shared" si="291"/>
        <v>Mar</v>
      </c>
      <c r="T512" s="8" t="str">
        <f t="shared" si="292"/>
        <v>Q2</v>
      </c>
      <c r="U512">
        <f t="shared" si="293"/>
        <v>6</v>
      </c>
      <c r="V512">
        <f t="shared" si="294"/>
        <v>2</v>
      </c>
      <c r="W512">
        <f t="shared" si="295"/>
        <v>202006</v>
      </c>
      <c r="X512">
        <f t="shared" si="296"/>
        <v>202002</v>
      </c>
      <c r="Y512" t="str">
        <f t="shared" si="297"/>
        <v>FY2020 Q1 Mar</v>
      </c>
      <c r="Z512">
        <f t="shared" si="298"/>
        <v>2020</v>
      </c>
      <c r="AA512" s="8" t="str">
        <f t="shared" si="299"/>
        <v>Mar</v>
      </c>
      <c r="AB512" s="8" t="str">
        <f t="shared" si="300"/>
        <v>Q1</v>
      </c>
      <c r="AC512">
        <f t="shared" si="301"/>
        <v>3</v>
      </c>
      <c r="AD512">
        <f t="shared" si="302"/>
        <v>1</v>
      </c>
      <c r="AE512">
        <f t="shared" si="303"/>
        <v>202003</v>
      </c>
      <c r="AF512">
        <f t="shared" si="304"/>
        <v>202001</v>
      </c>
      <c r="AG512" s="9">
        <f t="shared" ca="1" si="305"/>
        <v>0</v>
      </c>
      <c r="AH512">
        <f t="shared" ca="1" si="306"/>
        <v>2</v>
      </c>
      <c r="AI512" s="9">
        <f t="shared" ca="1" si="307"/>
        <v>6</v>
      </c>
      <c r="AJ512" s="9">
        <f t="shared" ca="1" si="308"/>
        <v>0</v>
      </c>
      <c r="AK512" s="9">
        <f t="shared" si="309"/>
        <v>5</v>
      </c>
      <c r="AL512" s="9">
        <f t="shared" si="310"/>
        <v>10</v>
      </c>
      <c r="AM512" s="9">
        <f t="shared" si="311"/>
        <v>10</v>
      </c>
      <c r="AN512" s="2">
        <v>43895.425694444442</v>
      </c>
      <c r="AO512">
        <v>1667</v>
      </c>
      <c r="AP512" s="1">
        <v>75000</v>
      </c>
      <c r="AQ512" t="s">
        <v>5</v>
      </c>
    </row>
    <row r="513" spans="1:43" x14ac:dyDescent="0.3">
      <c r="A513" t="str">
        <f t="shared" ca="1" si="273"/>
        <v>FY2020 Q4 Sep</v>
      </c>
      <c r="B513">
        <f t="shared" ca="1" si="274"/>
        <v>2020</v>
      </c>
      <c r="C513" s="8" t="str">
        <f t="shared" ca="1" si="275"/>
        <v>Sep</v>
      </c>
      <c r="D513" s="8" t="str">
        <f t="shared" ca="1" si="276"/>
        <v>Q4</v>
      </c>
      <c r="E513">
        <f t="shared" ca="1" si="277"/>
        <v>12</v>
      </c>
      <c r="F513">
        <f t="shared" ca="1" si="278"/>
        <v>4</v>
      </c>
      <c r="G513">
        <f t="shared" ca="1" si="279"/>
        <v>202012</v>
      </c>
      <c r="H513">
        <f t="shared" ca="1" si="280"/>
        <v>202004</v>
      </c>
      <c r="I513" t="str">
        <f t="shared" ca="1" si="281"/>
        <v>FY2020 Q3 Sep</v>
      </c>
      <c r="J513">
        <f t="shared" ca="1" si="282"/>
        <v>2020</v>
      </c>
      <c r="K513" s="8" t="str">
        <f t="shared" ca="1" si="283"/>
        <v>Sep</v>
      </c>
      <c r="L513" s="8" t="str">
        <f t="shared" ca="1" si="284"/>
        <v>Q3</v>
      </c>
      <c r="M513">
        <f t="shared" ca="1" si="285"/>
        <v>9</v>
      </c>
      <c r="N513">
        <f t="shared" ca="1" si="286"/>
        <v>3</v>
      </c>
      <c r="O513">
        <f t="shared" ca="1" si="287"/>
        <v>202009</v>
      </c>
      <c r="P513">
        <f t="shared" ca="1" si="288"/>
        <v>202003</v>
      </c>
      <c r="Q513" t="str">
        <f t="shared" si="289"/>
        <v>FY2020 Q2 Mar</v>
      </c>
      <c r="R513">
        <f t="shared" si="290"/>
        <v>2020</v>
      </c>
      <c r="S513" s="8" t="str">
        <f t="shared" si="291"/>
        <v>Mar</v>
      </c>
      <c r="T513" s="8" t="str">
        <f t="shared" si="292"/>
        <v>Q2</v>
      </c>
      <c r="U513">
        <f t="shared" si="293"/>
        <v>6</v>
      </c>
      <c r="V513">
        <f t="shared" si="294"/>
        <v>2</v>
      </c>
      <c r="W513">
        <f t="shared" si="295"/>
        <v>202006</v>
      </c>
      <c r="X513">
        <f t="shared" si="296"/>
        <v>202002</v>
      </c>
      <c r="Y513" t="str">
        <f t="shared" si="297"/>
        <v>FY2020 Q1 Mar</v>
      </c>
      <c r="Z513">
        <f t="shared" si="298"/>
        <v>2020</v>
      </c>
      <c r="AA513" s="8" t="str">
        <f t="shared" si="299"/>
        <v>Mar</v>
      </c>
      <c r="AB513" s="8" t="str">
        <f t="shared" si="300"/>
        <v>Q1</v>
      </c>
      <c r="AC513">
        <f t="shared" si="301"/>
        <v>3</v>
      </c>
      <c r="AD513">
        <f t="shared" si="302"/>
        <v>1</v>
      </c>
      <c r="AE513">
        <f t="shared" si="303"/>
        <v>202003</v>
      </c>
      <c r="AF513">
        <f t="shared" si="304"/>
        <v>202001</v>
      </c>
      <c r="AG513" s="9">
        <f t="shared" ca="1" si="305"/>
        <v>0</v>
      </c>
      <c r="AH513">
        <f t="shared" ca="1" si="306"/>
        <v>2</v>
      </c>
      <c r="AI513" s="9">
        <f t="shared" ca="1" si="307"/>
        <v>6</v>
      </c>
      <c r="AJ513" s="9">
        <f t="shared" ca="1" si="308"/>
        <v>0</v>
      </c>
      <c r="AK513" s="9">
        <f t="shared" si="309"/>
        <v>3</v>
      </c>
      <c r="AL513" s="9">
        <f t="shared" si="310"/>
        <v>10</v>
      </c>
      <c r="AM513" s="9">
        <f t="shared" si="311"/>
        <v>13</v>
      </c>
      <c r="AN513" s="2">
        <v>43893.545138888891</v>
      </c>
      <c r="AO513">
        <v>2050</v>
      </c>
      <c r="AP513" s="1">
        <v>75000</v>
      </c>
      <c r="AQ513" t="s">
        <v>5</v>
      </c>
    </row>
    <row r="514" spans="1:43" x14ac:dyDescent="0.3">
      <c r="A514" t="str">
        <f t="shared" ref="A514:A577" ca="1" si="312">_xlfn.CONCAT("FY",YEAR(EDATE(TODAY(),3))," ","Q",ROUNDUP(MONTH(EDATE(TODAY(),3))/3,0)," ",(TEXT(TODAY(),"MMM")))</f>
        <v>FY2020 Q4 Sep</v>
      </c>
      <c r="B514">
        <f t="shared" ref="B514:B577" ca="1" si="313">YEAR(EDATE(TODAY(),3))</f>
        <v>2020</v>
      </c>
      <c r="C514" s="8" t="str">
        <f t="shared" ref="C514:C577" ca="1" si="314">TEXT(TODAY(),"MMM")</f>
        <v>Sep</v>
      </c>
      <c r="D514" s="8" t="str">
        <f t="shared" ref="D514:D577" ca="1" si="315">_xlfn.CONCAT("Q",ROUNDUP(MONTH(EDATE(TODAY(),3))/3,0))</f>
        <v>Q4</v>
      </c>
      <c r="E514">
        <f t="shared" ref="E514:E577" ca="1" si="316">MONTH(EDATE(TODAY(),3))</f>
        <v>12</v>
      </c>
      <c r="F514">
        <f t="shared" ref="F514:F577" ca="1" si="317">ROUNDUP(MONTH(EDATE(TODAY(),3))/3,0)</f>
        <v>4</v>
      </c>
      <c r="G514">
        <f t="shared" ref="G514:G577" ca="1" si="318">_xlfn.NUMBERVALUE(IF(LEN(MONTH(EDATE(TODAY(),3)))=1,_xlfn.CONCAT(YEAR(EDATE(TODAY(),3)),"0",MONTH(EDATE(TODAY(),3))),_xlfn.CONCAT(YEAR(EDATE(TODAY(),3)),MONTH(EDATE(TODAY(),3)))))</f>
        <v>202012</v>
      </c>
      <c r="H514">
        <f t="shared" ref="H514:H577" ca="1" si="319">_xlfn.NUMBERVALUE(IF(LEN(ROUNDUP(MONTH(EDATE(TODAY(),3))/3,0))=1,_xlfn.CONCAT(YEAR(EDATE(TODAY(),3)),"0",ROUNDUP(MONTH(EDATE(TODAY(),3))/3,0)),_xlfn.CONCAT(YEAR(EDATE(TODAY(),3)),ROUNDUP(MONTH(EDATE(TODAY(),3))/3,0))))</f>
        <v>202004</v>
      </c>
      <c r="I514" t="str">
        <f t="shared" ref="I514:I577" ca="1" si="320">_xlfn.CONCAT("FY",YEAR(EDATE(TODAY(),0))," ","Q",ROUNDUP(MONTH(EDATE(TODAY(),0))/3,0)," ",(TEXT(TODAY(),"MMM")))</f>
        <v>FY2020 Q3 Sep</v>
      </c>
      <c r="J514">
        <f t="shared" ref="J514:J577" ca="1" si="321">YEAR(EDATE(TODAY(),0))</f>
        <v>2020</v>
      </c>
      <c r="K514" s="8" t="str">
        <f t="shared" ref="K514:K577" ca="1" si="322">TEXT(TODAY(),"MMM")</f>
        <v>Sep</v>
      </c>
      <c r="L514" s="8" t="str">
        <f t="shared" ref="L514:L577" ca="1" si="323">_xlfn.CONCAT("Q",ROUNDUP(MONTH(EDATE(TODAY(),0))/3,0))</f>
        <v>Q3</v>
      </c>
      <c r="M514">
        <f t="shared" ref="M514:M577" ca="1" si="324">MONTH(EDATE(TODAY(),0))</f>
        <v>9</v>
      </c>
      <c r="N514">
        <f t="shared" ref="N514:N577" ca="1" si="325">ROUNDUP(MONTH(EDATE(TODAY(),0))/3,0)</f>
        <v>3</v>
      </c>
      <c r="O514">
        <f t="shared" ref="O514:O577" ca="1" si="326">_xlfn.NUMBERVALUE(IF(LEN(MONTH(EDATE(TODAY(),0)))=1,_xlfn.CONCAT(YEAR(EDATE(TODAY(),0)),"0",MONTH(EDATE(TODAY(),0))),_xlfn.CONCAT(YEAR(EDATE(TODAY(),0)),MONTH(EDATE(TODAY(),0)))))</f>
        <v>202009</v>
      </c>
      <c r="P514">
        <f t="shared" ref="P514:P577" ca="1" si="327">_xlfn.NUMBERVALUE(IF(LEN(ROUNDUP(MONTH(EDATE(TODAY(),0))/3,0))=1,_xlfn.CONCAT(YEAR(EDATE(TODAY(),0)),"0",ROUNDUP(MONTH(EDATE(TODAY(),0))/3,0)),_xlfn.CONCAT(YEAR(EDATE(TODAY(),0)),ROUNDUP(MONTH(EDATE(TODAY(),0))/3,0))))</f>
        <v>202003</v>
      </c>
      <c r="Q514" t="str">
        <f t="shared" ref="Q514:Q577" si="328">_xlfn.CONCAT("FY",YEAR(EDATE($AN514,3))," ","Q",ROUNDUP(MONTH(EDATE($AN514,3))/3,0)," ",(TEXT($AN514,"MMM")))</f>
        <v>FY2020 Q3 Jun</v>
      </c>
      <c r="R514">
        <f t="shared" ref="R514:R577" si="329">YEAR(EDATE($AN514,3))</f>
        <v>2020</v>
      </c>
      <c r="S514" s="8" t="str">
        <f t="shared" ref="S514:S577" si="330">TEXT($AN514,"MMM")</f>
        <v>Jun</v>
      </c>
      <c r="T514" s="8" t="str">
        <f t="shared" ref="T514:T577" si="331">_xlfn.CONCAT("Q",ROUNDUP(MONTH(EDATE($AN514,3))/3,0))</f>
        <v>Q3</v>
      </c>
      <c r="U514">
        <f t="shared" ref="U514:U577" si="332">MONTH(EDATE($AN514,3))</f>
        <v>9</v>
      </c>
      <c r="V514">
        <f t="shared" ref="V514:V577" si="333">ROUNDUP(MONTH(EDATE($AN514,3))/3,0)</f>
        <v>3</v>
      </c>
      <c r="W514">
        <f t="shared" ref="W514:W577" si="334">_xlfn.NUMBERVALUE(IF(LEN(MONTH(EDATE($AN514,3)))=1,_xlfn.CONCAT(YEAR(EDATE($AN514,3)),"0",MONTH(EDATE($AN514,3))),_xlfn.CONCAT(YEAR(EDATE($AN514,3)),MONTH(EDATE($AN514,3)))))</f>
        <v>202009</v>
      </c>
      <c r="X514">
        <f t="shared" ref="X514:X577" si="335">_xlfn.NUMBERVALUE(IF(LEN(ROUNDUP(MONTH(EDATE($AN514,3))/3,0))=1,_xlfn.CONCAT(YEAR(EDATE($AN514,3)),"0",ROUNDUP(MONTH(EDATE($AN514,3))/3,0)),_xlfn.CONCAT(YEAR(EDATE($AN514,3)),ROUNDUP(MONTH(EDATE($AN514,3))/3,0))))</f>
        <v>202003</v>
      </c>
      <c r="Y514" t="str">
        <f t="shared" ref="Y514:Y577" si="336">_xlfn.CONCAT("FY",YEAR(EDATE($AN514,0))," ","Q",ROUNDUP(MONTH(EDATE($AN514,0))/3,0)," ",(TEXT($AN514,"MMM")))</f>
        <v>FY2020 Q2 Jun</v>
      </c>
      <c r="Z514">
        <f t="shared" ref="Z514:Z577" si="337">YEAR(EDATE($AN514,0))</f>
        <v>2020</v>
      </c>
      <c r="AA514" s="8" t="str">
        <f t="shared" ref="AA514:AA577" si="338">TEXT($AN514,"MMM")</f>
        <v>Jun</v>
      </c>
      <c r="AB514" s="8" t="str">
        <f t="shared" ref="AB514:AB577" si="339">_xlfn.CONCAT("Q",ROUNDUP(MONTH(EDATE($AN514,0))/3,0))</f>
        <v>Q2</v>
      </c>
      <c r="AC514">
        <f t="shared" ref="AC514:AC577" si="340">MONTH(EDATE($AN514,0))</f>
        <v>6</v>
      </c>
      <c r="AD514">
        <f t="shared" ref="AD514:AD577" si="341">ROUNDUP(MONTH(EDATE($AN514,0))/3,0)</f>
        <v>2</v>
      </c>
      <c r="AE514">
        <f t="shared" ref="AE514:AE577" si="342">_xlfn.NUMBERVALUE(IF(LEN(MONTH(EDATE($AN514,0)))=1,_xlfn.CONCAT(YEAR(EDATE($AN514,0)),"0",MONTH(EDATE($AN514,0))),_xlfn.CONCAT(YEAR(EDATE($AN514,0)),MONTH(EDATE($AN514,0)))))</f>
        <v>202006</v>
      </c>
      <c r="AF514">
        <f t="shared" ref="AF514:AF577" si="343">_xlfn.NUMBERVALUE(IF(LEN(ROUNDUP(MONTH(EDATE($AN514,0))/3,0))=1,_xlfn.CONCAT(YEAR(EDATE($AN514,0)),"0",ROUNDUP(MONTH(EDATE($AN514,0))/3,0)),_xlfn.CONCAT(YEAR(EDATE($AN514,0)),ROUNDUP(MONTH(EDATE($AN514,0))/3,0))))</f>
        <v>202002</v>
      </c>
      <c r="AG514" s="9">
        <f t="shared" ref="AG514:AG577" ca="1" si="344">YEAR(EDATE(TODAY(),3))-YEAR(EDATE($AN514,3))</f>
        <v>0</v>
      </c>
      <c r="AH514">
        <f t="shared" ref="AH514:AH577" ca="1" si="345">ROUND(AI514/3,0)</f>
        <v>1</v>
      </c>
      <c r="AI514" s="9">
        <f t="shared" ref="AI514:AI577" ca="1" si="346">MONTH(TODAY())-(MONTH(AN514)-
(YEAR(TODAY())-YEAR(AN514))*12)</f>
        <v>3</v>
      </c>
      <c r="AJ514" s="9">
        <f t="shared" ref="AJ514:AJ577" ca="1" si="347">YEAR(TODAY())-YEAR($AN514)</f>
        <v>0</v>
      </c>
      <c r="AK514" s="9">
        <f t="shared" si="309"/>
        <v>4</v>
      </c>
      <c r="AL514" s="9">
        <f t="shared" si="310"/>
        <v>25</v>
      </c>
      <c r="AM514" s="9">
        <f t="shared" si="311"/>
        <v>9</v>
      </c>
      <c r="AN514" s="2">
        <v>43999.390972222223</v>
      </c>
      <c r="AO514">
        <v>3133</v>
      </c>
      <c r="AP514" s="1">
        <v>75000</v>
      </c>
      <c r="AQ514" t="s">
        <v>6</v>
      </c>
    </row>
    <row r="515" spans="1:43" x14ac:dyDescent="0.3">
      <c r="A515" t="str">
        <f t="shared" ca="1" si="312"/>
        <v>FY2020 Q4 Sep</v>
      </c>
      <c r="B515">
        <f t="shared" ca="1" si="313"/>
        <v>2020</v>
      </c>
      <c r="C515" s="8" t="str">
        <f t="shared" ca="1" si="314"/>
        <v>Sep</v>
      </c>
      <c r="D515" s="8" t="str">
        <f t="shared" ca="1" si="315"/>
        <v>Q4</v>
      </c>
      <c r="E515">
        <f t="shared" ca="1" si="316"/>
        <v>12</v>
      </c>
      <c r="F515">
        <f t="shared" ca="1" si="317"/>
        <v>4</v>
      </c>
      <c r="G515">
        <f t="shared" ca="1" si="318"/>
        <v>202012</v>
      </c>
      <c r="H515">
        <f t="shared" ca="1" si="319"/>
        <v>202004</v>
      </c>
      <c r="I515" t="str">
        <f t="shared" ca="1" si="320"/>
        <v>FY2020 Q3 Sep</v>
      </c>
      <c r="J515">
        <f t="shared" ca="1" si="321"/>
        <v>2020</v>
      </c>
      <c r="K515" s="8" t="str">
        <f t="shared" ca="1" si="322"/>
        <v>Sep</v>
      </c>
      <c r="L515" s="8" t="str">
        <f t="shared" ca="1" si="323"/>
        <v>Q3</v>
      </c>
      <c r="M515">
        <f t="shared" ca="1" si="324"/>
        <v>9</v>
      </c>
      <c r="N515">
        <f t="shared" ca="1" si="325"/>
        <v>3</v>
      </c>
      <c r="O515">
        <f t="shared" ca="1" si="326"/>
        <v>202009</v>
      </c>
      <c r="P515">
        <f t="shared" ca="1" si="327"/>
        <v>202003</v>
      </c>
      <c r="Q515" t="str">
        <f t="shared" si="328"/>
        <v>FY2020 Q2 Mar</v>
      </c>
      <c r="R515">
        <f t="shared" si="329"/>
        <v>2020</v>
      </c>
      <c r="S515" s="8" t="str">
        <f t="shared" si="330"/>
        <v>Mar</v>
      </c>
      <c r="T515" s="8" t="str">
        <f t="shared" si="331"/>
        <v>Q2</v>
      </c>
      <c r="U515">
        <f t="shared" si="332"/>
        <v>6</v>
      </c>
      <c r="V515">
        <f t="shared" si="333"/>
        <v>2</v>
      </c>
      <c r="W515">
        <f t="shared" si="334"/>
        <v>202006</v>
      </c>
      <c r="X515">
        <f t="shared" si="335"/>
        <v>202002</v>
      </c>
      <c r="Y515" t="str">
        <f t="shared" si="336"/>
        <v>FY2020 Q1 Mar</v>
      </c>
      <c r="Z515">
        <f t="shared" si="337"/>
        <v>2020</v>
      </c>
      <c r="AA515" s="8" t="str">
        <f t="shared" si="338"/>
        <v>Mar</v>
      </c>
      <c r="AB515" s="8" t="str">
        <f t="shared" si="339"/>
        <v>Q1</v>
      </c>
      <c r="AC515">
        <f t="shared" si="340"/>
        <v>3</v>
      </c>
      <c r="AD515">
        <f t="shared" si="341"/>
        <v>1</v>
      </c>
      <c r="AE515">
        <f t="shared" si="342"/>
        <v>202003</v>
      </c>
      <c r="AF515">
        <f t="shared" si="343"/>
        <v>202001</v>
      </c>
      <c r="AG515" s="9">
        <f t="shared" ca="1" si="344"/>
        <v>0</v>
      </c>
      <c r="AH515">
        <f t="shared" ca="1" si="345"/>
        <v>2</v>
      </c>
      <c r="AI515" s="9">
        <f t="shared" ca="1" si="346"/>
        <v>6</v>
      </c>
      <c r="AJ515" s="9">
        <f t="shared" ca="1" si="347"/>
        <v>0</v>
      </c>
      <c r="AK515" s="9">
        <f t="shared" ref="AK515:AK578" si="348">WEEKDAY(AN515)</f>
        <v>2</v>
      </c>
      <c r="AL515" s="9">
        <f t="shared" ref="AL515:AL578" si="349">WEEKNUM(AN515)</f>
        <v>10</v>
      </c>
      <c r="AM515" s="9">
        <f t="shared" ref="AM515:AM578" si="350">HOUR(AN515)</f>
        <v>15</v>
      </c>
      <c r="AN515" s="2">
        <v>43892.645833333336</v>
      </c>
      <c r="AO515">
        <v>3697</v>
      </c>
      <c r="AP515" s="1">
        <v>75000</v>
      </c>
      <c r="AQ515" t="s">
        <v>5</v>
      </c>
    </row>
    <row r="516" spans="1:43" x14ac:dyDescent="0.3">
      <c r="A516" t="str">
        <f t="shared" ca="1" si="312"/>
        <v>FY2020 Q4 Sep</v>
      </c>
      <c r="B516">
        <f t="shared" ca="1" si="313"/>
        <v>2020</v>
      </c>
      <c r="C516" s="8" t="str">
        <f t="shared" ca="1" si="314"/>
        <v>Sep</v>
      </c>
      <c r="D516" s="8" t="str">
        <f t="shared" ca="1" si="315"/>
        <v>Q4</v>
      </c>
      <c r="E516">
        <f t="shared" ca="1" si="316"/>
        <v>12</v>
      </c>
      <c r="F516">
        <f t="shared" ca="1" si="317"/>
        <v>4</v>
      </c>
      <c r="G516">
        <f t="shared" ca="1" si="318"/>
        <v>202012</v>
      </c>
      <c r="H516">
        <f t="shared" ca="1" si="319"/>
        <v>202004</v>
      </c>
      <c r="I516" t="str">
        <f t="shared" ca="1" si="320"/>
        <v>FY2020 Q3 Sep</v>
      </c>
      <c r="J516">
        <f t="shared" ca="1" si="321"/>
        <v>2020</v>
      </c>
      <c r="K516" s="8" t="str">
        <f t="shared" ca="1" si="322"/>
        <v>Sep</v>
      </c>
      <c r="L516" s="8" t="str">
        <f t="shared" ca="1" si="323"/>
        <v>Q3</v>
      </c>
      <c r="M516">
        <f t="shared" ca="1" si="324"/>
        <v>9</v>
      </c>
      <c r="N516">
        <f t="shared" ca="1" si="325"/>
        <v>3</v>
      </c>
      <c r="O516">
        <f t="shared" ca="1" si="326"/>
        <v>202009</v>
      </c>
      <c r="P516">
        <f t="shared" ca="1" si="327"/>
        <v>202003</v>
      </c>
      <c r="Q516" t="str">
        <f t="shared" si="328"/>
        <v>FY2020 Q2 Mar</v>
      </c>
      <c r="R516">
        <f t="shared" si="329"/>
        <v>2020</v>
      </c>
      <c r="S516" s="8" t="str">
        <f t="shared" si="330"/>
        <v>Mar</v>
      </c>
      <c r="T516" s="8" t="str">
        <f t="shared" si="331"/>
        <v>Q2</v>
      </c>
      <c r="U516">
        <f t="shared" si="332"/>
        <v>6</v>
      </c>
      <c r="V516">
        <f t="shared" si="333"/>
        <v>2</v>
      </c>
      <c r="W516">
        <f t="shared" si="334"/>
        <v>202006</v>
      </c>
      <c r="X516">
        <f t="shared" si="335"/>
        <v>202002</v>
      </c>
      <c r="Y516" t="str">
        <f t="shared" si="336"/>
        <v>FY2020 Q1 Mar</v>
      </c>
      <c r="Z516">
        <f t="shared" si="337"/>
        <v>2020</v>
      </c>
      <c r="AA516" s="8" t="str">
        <f t="shared" si="338"/>
        <v>Mar</v>
      </c>
      <c r="AB516" s="8" t="str">
        <f t="shared" si="339"/>
        <v>Q1</v>
      </c>
      <c r="AC516">
        <f t="shared" si="340"/>
        <v>3</v>
      </c>
      <c r="AD516">
        <f t="shared" si="341"/>
        <v>1</v>
      </c>
      <c r="AE516">
        <f t="shared" si="342"/>
        <v>202003</v>
      </c>
      <c r="AF516">
        <f t="shared" si="343"/>
        <v>202001</v>
      </c>
      <c r="AG516" s="9">
        <f t="shared" ca="1" si="344"/>
        <v>0</v>
      </c>
      <c r="AH516">
        <f t="shared" ca="1" si="345"/>
        <v>2</v>
      </c>
      <c r="AI516" s="9">
        <f t="shared" ca="1" si="346"/>
        <v>6</v>
      </c>
      <c r="AJ516" s="9">
        <f t="shared" ca="1" si="347"/>
        <v>0</v>
      </c>
      <c r="AK516" s="9">
        <f t="shared" si="348"/>
        <v>6</v>
      </c>
      <c r="AL516" s="9">
        <f t="shared" si="349"/>
        <v>10</v>
      </c>
      <c r="AM516" s="9">
        <f t="shared" si="350"/>
        <v>17</v>
      </c>
      <c r="AN516" s="2">
        <v>43896.74722222222</v>
      </c>
      <c r="AO516">
        <v>4150</v>
      </c>
      <c r="AP516" s="1">
        <v>75000</v>
      </c>
      <c r="AQ516" t="s">
        <v>5</v>
      </c>
    </row>
    <row r="517" spans="1:43" x14ac:dyDescent="0.3">
      <c r="A517" t="str">
        <f t="shared" ca="1" si="312"/>
        <v>FY2020 Q4 Sep</v>
      </c>
      <c r="B517">
        <f t="shared" ca="1" si="313"/>
        <v>2020</v>
      </c>
      <c r="C517" s="8" t="str">
        <f t="shared" ca="1" si="314"/>
        <v>Sep</v>
      </c>
      <c r="D517" s="8" t="str">
        <f t="shared" ca="1" si="315"/>
        <v>Q4</v>
      </c>
      <c r="E517">
        <f t="shared" ca="1" si="316"/>
        <v>12</v>
      </c>
      <c r="F517">
        <f t="shared" ca="1" si="317"/>
        <v>4</v>
      </c>
      <c r="G517">
        <f t="shared" ca="1" si="318"/>
        <v>202012</v>
      </c>
      <c r="H517">
        <f t="shared" ca="1" si="319"/>
        <v>202004</v>
      </c>
      <c r="I517" t="str">
        <f t="shared" ca="1" si="320"/>
        <v>FY2020 Q3 Sep</v>
      </c>
      <c r="J517">
        <f t="shared" ca="1" si="321"/>
        <v>2020</v>
      </c>
      <c r="K517" s="8" t="str">
        <f t="shared" ca="1" si="322"/>
        <v>Sep</v>
      </c>
      <c r="L517" s="8" t="str">
        <f t="shared" ca="1" si="323"/>
        <v>Q3</v>
      </c>
      <c r="M517">
        <f t="shared" ca="1" si="324"/>
        <v>9</v>
      </c>
      <c r="N517">
        <f t="shared" ca="1" si="325"/>
        <v>3</v>
      </c>
      <c r="O517">
        <f t="shared" ca="1" si="326"/>
        <v>202009</v>
      </c>
      <c r="P517">
        <f t="shared" ca="1" si="327"/>
        <v>202003</v>
      </c>
      <c r="Q517" t="str">
        <f t="shared" si="328"/>
        <v>FY2020 Q1 Dec</v>
      </c>
      <c r="R517">
        <f t="shared" si="329"/>
        <v>2020</v>
      </c>
      <c r="S517" s="8" t="str">
        <f t="shared" si="330"/>
        <v>Dec</v>
      </c>
      <c r="T517" s="8" t="str">
        <f t="shared" si="331"/>
        <v>Q1</v>
      </c>
      <c r="U517">
        <f t="shared" si="332"/>
        <v>3</v>
      </c>
      <c r="V517">
        <f t="shared" si="333"/>
        <v>1</v>
      </c>
      <c r="W517">
        <f t="shared" si="334"/>
        <v>202003</v>
      </c>
      <c r="X517">
        <f t="shared" si="335"/>
        <v>202001</v>
      </c>
      <c r="Y517" t="str">
        <f t="shared" si="336"/>
        <v>FY2019 Q4 Dec</v>
      </c>
      <c r="Z517">
        <f t="shared" si="337"/>
        <v>2019</v>
      </c>
      <c r="AA517" s="8" t="str">
        <f t="shared" si="338"/>
        <v>Dec</v>
      </c>
      <c r="AB517" s="8" t="str">
        <f t="shared" si="339"/>
        <v>Q4</v>
      </c>
      <c r="AC517">
        <f t="shared" si="340"/>
        <v>12</v>
      </c>
      <c r="AD517">
        <f t="shared" si="341"/>
        <v>4</v>
      </c>
      <c r="AE517">
        <f t="shared" si="342"/>
        <v>201912</v>
      </c>
      <c r="AF517">
        <f t="shared" si="343"/>
        <v>201904</v>
      </c>
      <c r="AG517" s="9">
        <f t="shared" ca="1" si="344"/>
        <v>0</v>
      </c>
      <c r="AH517">
        <f t="shared" ca="1" si="345"/>
        <v>3</v>
      </c>
      <c r="AI517" s="9">
        <f t="shared" ca="1" si="346"/>
        <v>9</v>
      </c>
      <c r="AJ517" s="9">
        <f t="shared" ca="1" si="347"/>
        <v>1</v>
      </c>
      <c r="AK517" s="9">
        <f t="shared" si="348"/>
        <v>3</v>
      </c>
      <c r="AL517" s="9">
        <f t="shared" si="349"/>
        <v>50</v>
      </c>
      <c r="AM517" s="9">
        <f t="shared" si="350"/>
        <v>13</v>
      </c>
      <c r="AN517" s="2">
        <v>43809.55972222222</v>
      </c>
      <c r="AO517">
        <v>4477</v>
      </c>
      <c r="AP517" s="1">
        <v>75000</v>
      </c>
      <c r="AQ517" t="s">
        <v>5</v>
      </c>
    </row>
    <row r="518" spans="1:43" x14ac:dyDescent="0.3">
      <c r="A518" t="str">
        <f t="shared" ca="1" si="312"/>
        <v>FY2020 Q4 Sep</v>
      </c>
      <c r="B518">
        <f t="shared" ca="1" si="313"/>
        <v>2020</v>
      </c>
      <c r="C518" s="8" t="str">
        <f t="shared" ca="1" si="314"/>
        <v>Sep</v>
      </c>
      <c r="D518" s="8" t="str">
        <f t="shared" ca="1" si="315"/>
        <v>Q4</v>
      </c>
      <c r="E518">
        <f t="shared" ca="1" si="316"/>
        <v>12</v>
      </c>
      <c r="F518">
        <f t="shared" ca="1" si="317"/>
        <v>4</v>
      </c>
      <c r="G518">
        <f t="shared" ca="1" si="318"/>
        <v>202012</v>
      </c>
      <c r="H518">
        <f t="shared" ca="1" si="319"/>
        <v>202004</v>
      </c>
      <c r="I518" t="str">
        <f t="shared" ca="1" si="320"/>
        <v>FY2020 Q3 Sep</v>
      </c>
      <c r="J518">
        <f t="shared" ca="1" si="321"/>
        <v>2020</v>
      </c>
      <c r="K518" s="8" t="str">
        <f t="shared" ca="1" si="322"/>
        <v>Sep</v>
      </c>
      <c r="L518" s="8" t="str">
        <f t="shared" ca="1" si="323"/>
        <v>Q3</v>
      </c>
      <c r="M518">
        <f t="shared" ca="1" si="324"/>
        <v>9</v>
      </c>
      <c r="N518">
        <f t="shared" ca="1" si="325"/>
        <v>3</v>
      </c>
      <c r="O518">
        <f t="shared" ca="1" si="326"/>
        <v>202009</v>
      </c>
      <c r="P518">
        <f t="shared" ca="1" si="327"/>
        <v>202003</v>
      </c>
      <c r="Q518" t="str">
        <f t="shared" si="328"/>
        <v>FY2020 Q2 Feb</v>
      </c>
      <c r="R518">
        <f t="shared" si="329"/>
        <v>2020</v>
      </c>
      <c r="S518" s="8" t="str">
        <f t="shared" si="330"/>
        <v>Feb</v>
      </c>
      <c r="T518" s="8" t="str">
        <f t="shared" si="331"/>
        <v>Q2</v>
      </c>
      <c r="U518">
        <f t="shared" si="332"/>
        <v>5</v>
      </c>
      <c r="V518">
        <f t="shared" si="333"/>
        <v>2</v>
      </c>
      <c r="W518">
        <f t="shared" si="334"/>
        <v>202005</v>
      </c>
      <c r="X518">
        <f t="shared" si="335"/>
        <v>202002</v>
      </c>
      <c r="Y518" t="str">
        <f t="shared" si="336"/>
        <v>FY2020 Q1 Feb</v>
      </c>
      <c r="Z518">
        <f t="shared" si="337"/>
        <v>2020</v>
      </c>
      <c r="AA518" s="8" t="str">
        <f t="shared" si="338"/>
        <v>Feb</v>
      </c>
      <c r="AB518" s="8" t="str">
        <f t="shared" si="339"/>
        <v>Q1</v>
      </c>
      <c r="AC518">
        <f t="shared" si="340"/>
        <v>2</v>
      </c>
      <c r="AD518">
        <f t="shared" si="341"/>
        <v>1</v>
      </c>
      <c r="AE518">
        <f t="shared" si="342"/>
        <v>202002</v>
      </c>
      <c r="AF518">
        <f t="shared" si="343"/>
        <v>202001</v>
      </c>
      <c r="AG518" s="9">
        <f t="shared" ca="1" si="344"/>
        <v>0</v>
      </c>
      <c r="AH518">
        <f t="shared" ca="1" si="345"/>
        <v>2</v>
      </c>
      <c r="AI518" s="9">
        <f t="shared" ca="1" si="346"/>
        <v>7</v>
      </c>
      <c r="AJ518" s="9">
        <f t="shared" ca="1" si="347"/>
        <v>0</v>
      </c>
      <c r="AK518" s="9">
        <f t="shared" si="348"/>
        <v>5</v>
      </c>
      <c r="AL518" s="9">
        <f t="shared" si="349"/>
        <v>6</v>
      </c>
      <c r="AM518" s="9">
        <f t="shared" si="350"/>
        <v>16</v>
      </c>
      <c r="AN518" s="2">
        <v>43867.69027777778</v>
      </c>
      <c r="AO518">
        <v>4680</v>
      </c>
      <c r="AP518" s="1">
        <v>75000</v>
      </c>
      <c r="AQ518" t="s">
        <v>5</v>
      </c>
    </row>
    <row r="519" spans="1:43" x14ac:dyDescent="0.3">
      <c r="A519" t="str">
        <f t="shared" ca="1" si="312"/>
        <v>FY2020 Q4 Sep</v>
      </c>
      <c r="B519">
        <f t="shared" ca="1" si="313"/>
        <v>2020</v>
      </c>
      <c r="C519" s="8" t="str">
        <f t="shared" ca="1" si="314"/>
        <v>Sep</v>
      </c>
      <c r="D519" s="8" t="str">
        <f t="shared" ca="1" si="315"/>
        <v>Q4</v>
      </c>
      <c r="E519">
        <f t="shared" ca="1" si="316"/>
        <v>12</v>
      </c>
      <c r="F519">
        <f t="shared" ca="1" si="317"/>
        <v>4</v>
      </c>
      <c r="G519">
        <f t="shared" ca="1" si="318"/>
        <v>202012</v>
      </c>
      <c r="H519">
        <f t="shared" ca="1" si="319"/>
        <v>202004</v>
      </c>
      <c r="I519" t="str">
        <f t="shared" ca="1" si="320"/>
        <v>FY2020 Q3 Sep</v>
      </c>
      <c r="J519">
        <f t="shared" ca="1" si="321"/>
        <v>2020</v>
      </c>
      <c r="K519" s="8" t="str">
        <f t="shared" ca="1" si="322"/>
        <v>Sep</v>
      </c>
      <c r="L519" s="8" t="str">
        <f t="shared" ca="1" si="323"/>
        <v>Q3</v>
      </c>
      <c r="M519">
        <f t="shared" ca="1" si="324"/>
        <v>9</v>
      </c>
      <c r="N519">
        <f t="shared" ca="1" si="325"/>
        <v>3</v>
      </c>
      <c r="O519">
        <f t="shared" ca="1" si="326"/>
        <v>202009</v>
      </c>
      <c r="P519">
        <f t="shared" ca="1" si="327"/>
        <v>202003</v>
      </c>
      <c r="Q519" t="str">
        <f t="shared" si="328"/>
        <v>FY2019 Q4 Sep</v>
      </c>
      <c r="R519">
        <f t="shared" si="329"/>
        <v>2019</v>
      </c>
      <c r="S519" s="8" t="str">
        <f t="shared" si="330"/>
        <v>Sep</v>
      </c>
      <c r="T519" s="8" t="str">
        <f t="shared" si="331"/>
        <v>Q4</v>
      </c>
      <c r="U519">
        <f t="shared" si="332"/>
        <v>12</v>
      </c>
      <c r="V519">
        <f t="shared" si="333"/>
        <v>4</v>
      </c>
      <c r="W519">
        <f t="shared" si="334"/>
        <v>201912</v>
      </c>
      <c r="X519">
        <f t="shared" si="335"/>
        <v>201904</v>
      </c>
      <c r="Y519" t="str">
        <f t="shared" si="336"/>
        <v>FY2019 Q3 Sep</v>
      </c>
      <c r="Z519">
        <f t="shared" si="337"/>
        <v>2019</v>
      </c>
      <c r="AA519" s="8" t="str">
        <f t="shared" si="338"/>
        <v>Sep</v>
      </c>
      <c r="AB519" s="8" t="str">
        <f t="shared" si="339"/>
        <v>Q3</v>
      </c>
      <c r="AC519">
        <f t="shared" si="340"/>
        <v>9</v>
      </c>
      <c r="AD519">
        <f t="shared" si="341"/>
        <v>3</v>
      </c>
      <c r="AE519">
        <f t="shared" si="342"/>
        <v>201909</v>
      </c>
      <c r="AF519">
        <f t="shared" si="343"/>
        <v>201903</v>
      </c>
      <c r="AG519" s="9">
        <f t="shared" ca="1" si="344"/>
        <v>1</v>
      </c>
      <c r="AH519">
        <f t="shared" ca="1" si="345"/>
        <v>4</v>
      </c>
      <c r="AI519" s="9">
        <f t="shared" ca="1" si="346"/>
        <v>12</v>
      </c>
      <c r="AJ519" s="9">
        <f t="shared" ca="1" si="347"/>
        <v>1</v>
      </c>
      <c r="AK519" s="9">
        <f t="shared" si="348"/>
        <v>3</v>
      </c>
      <c r="AL519" s="9">
        <f t="shared" si="349"/>
        <v>39</v>
      </c>
      <c r="AM519" s="9">
        <f t="shared" si="350"/>
        <v>13</v>
      </c>
      <c r="AN519" s="2">
        <v>43732.552083333336</v>
      </c>
      <c r="AO519">
        <v>5155</v>
      </c>
      <c r="AP519" s="1">
        <v>75000</v>
      </c>
      <c r="AQ519" t="s">
        <v>5</v>
      </c>
    </row>
    <row r="520" spans="1:43" x14ac:dyDescent="0.3">
      <c r="A520" t="str">
        <f t="shared" ca="1" si="312"/>
        <v>FY2020 Q4 Sep</v>
      </c>
      <c r="B520">
        <f t="shared" ca="1" si="313"/>
        <v>2020</v>
      </c>
      <c r="C520" s="8" t="str">
        <f t="shared" ca="1" si="314"/>
        <v>Sep</v>
      </c>
      <c r="D520" s="8" t="str">
        <f t="shared" ca="1" si="315"/>
        <v>Q4</v>
      </c>
      <c r="E520">
        <f t="shared" ca="1" si="316"/>
        <v>12</v>
      </c>
      <c r="F520">
        <f t="shared" ca="1" si="317"/>
        <v>4</v>
      </c>
      <c r="G520">
        <f t="shared" ca="1" si="318"/>
        <v>202012</v>
      </c>
      <c r="H520">
        <f t="shared" ca="1" si="319"/>
        <v>202004</v>
      </c>
      <c r="I520" t="str">
        <f t="shared" ca="1" si="320"/>
        <v>FY2020 Q3 Sep</v>
      </c>
      <c r="J520">
        <f t="shared" ca="1" si="321"/>
        <v>2020</v>
      </c>
      <c r="K520" s="8" t="str">
        <f t="shared" ca="1" si="322"/>
        <v>Sep</v>
      </c>
      <c r="L520" s="8" t="str">
        <f t="shared" ca="1" si="323"/>
        <v>Q3</v>
      </c>
      <c r="M520">
        <f t="shared" ca="1" si="324"/>
        <v>9</v>
      </c>
      <c r="N520">
        <f t="shared" ca="1" si="325"/>
        <v>3</v>
      </c>
      <c r="O520">
        <f t="shared" ca="1" si="326"/>
        <v>202009</v>
      </c>
      <c r="P520">
        <f t="shared" ca="1" si="327"/>
        <v>202003</v>
      </c>
      <c r="Q520" t="str">
        <f t="shared" si="328"/>
        <v>FY2020 Q1 Nov</v>
      </c>
      <c r="R520">
        <f t="shared" si="329"/>
        <v>2020</v>
      </c>
      <c r="S520" s="8" t="str">
        <f t="shared" si="330"/>
        <v>Nov</v>
      </c>
      <c r="T520" s="8" t="str">
        <f t="shared" si="331"/>
        <v>Q1</v>
      </c>
      <c r="U520">
        <f t="shared" si="332"/>
        <v>2</v>
      </c>
      <c r="V520">
        <f t="shared" si="333"/>
        <v>1</v>
      </c>
      <c r="W520">
        <f t="shared" si="334"/>
        <v>202002</v>
      </c>
      <c r="X520">
        <f t="shared" si="335"/>
        <v>202001</v>
      </c>
      <c r="Y520" t="str">
        <f t="shared" si="336"/>
        <v>FY2019 Q4 Nov</v>
      </c>
      <c r="Z520">
        <f t="shared" si="337"/>
        <v>2019</v>
      </c>
      <c r="AA520" s="8" t="str">
        <f t="shared" si="338"/>
        <v>Nov</v>
      </c>
      <c r="AB520" s="8" t="str">
        <f t="shared" si="339"/>
        <v>Q4</v>
      </c>
      <c r="AC520">
        <f t="shared" si="340"/>
        <v>11</v>
      </c>
      <c r="AD520">
        <f t="shared" si="341"/>
        <v>4</v>
      </c>
      <c r="AE520">
        <f t="shared" si="342"/>
        <v>201911</v>
      </c>
      <c r="AF520">
        <f t="shared" si="343"/>
        <v>201904</v>
      </c>
      <c r="AG520" s="9">
        <f t="shared" ca="1" si="344"/>
        <v>0</v>
      </c>
      <c r="AH520">
        <f t="shared" ca="1" si="345"/>
        <v>3</v>
      </c>
      <c r="AI520" s="9">
        <f t="shared" ca="1" si="346"/>
        <v>10</v>
      </c>
      <c r="AJ520" s="9">
        <f t="shared" ca="1" si="347"/>
        <v>1</v>
      </c>
      <c r="AK520" s="9">
        <f t="shared" si="348"/>
        <v>6</v>
      </c>
      <c r="AL520" s="9">
        <f t="shared" si="349"/>
        <v>48</v>
      </c>
      <c r="AM520" s="9">
        <f t="shared" si="350"/>
        <v>12</v>
      </c>
      <c r="AN520" s="2">
        <v>43798.521527777775</v>
      </c>
      <c r="AO520">
        <v>6686</v>
      </c>
      <c r="AP520" s="1">
        <v>75000</v>
      </c>
      <c r="AQ520" t="s">
        <v>5</v>
      </c>
    </row>
    <row r="521" spans="1:43" x14ac:dyDescent="0.3">
      <c r="A521" t="str">
        <f t="shared" ca="1" si="312"/>
        <v>FY2020 Q4 Sep</v>
      </c>
      <c r="B521">
        <f t="shared" ca="1" si="313"/>
        <v>2020</v>
      </c>
      <c r="C521" s="8" t="str">
        <f t="shared" ca="1" si="314"/>
        <v>Sep</v>
      </c>
      <c r="D521" s="8" t="str">
        <f t="shared" ca="1" si="315"/>
        <v>Q4</v>
      </c>
      <c r="E521">
        <f t="shared" ca="1" si="316"/>
        <v>12</v>
      </c>
      <c r="F521">
        <f t="shared" ca="1" si="317"/>
        <v>4</v>
      </c>
      <c r="G521">
        <f t="shared" ca="1" si="318"/>
        <v>202012</v>
      </c>
      <c r="H521">
        <f t="shared" ca="1" si="319"/>
        <v>202004</v>
      </c>
      <c r="I521" t="str">
        <f t="shared" ca="1" si="320"/>
        <v>FY2020 Q3 Sep</v>
      </c>
      <c r="J521">
        <f t="shared" ca="1" si="321"/>
        <v>2020</v>
      </c>
      <c r="K521" s="8" t="str">
        <f t="shared" ca="1" si="322"/>
        <v>Sep</v>
      </c>
      <c r="L521" s="8" t="str">
        <f t="shared" ca="1" si="323"/>
        <v>Q3</v>
      </c>
      <c r="M521">
        <f t="shared" ca="1" si="324"/>
        <v>9</v>
      </c>
      <c r="N521">
        <f t="shared" ca="1" si="325"/>
        <v>3</v>
      </c>
      <c r="O521">
        <f t="shared" ca="1" si="326"/>
        <v>202009</v>
      </c>
      <c r="P521">
        <f t="shared" ca="1" si="327"/>
        <v>202003</v>
      </c>
      <c r="Q521" t="str">
        <f t="shared" si="328"/>
        <v>FY2019 Q4 Sep</v>
      </c>
      <c r="R521">
        <f t="shared" si="329"/>
        <v>2019</v>
      </c>
      <c r="S521" s="8" t="str">
        <f t="shared" si="330"/>
        <v>Sep</v>
      </c>
      <c r="T521" s="8" t="str">
        <f t="shared" si="331"/>
        <v>Q4</v>
      </c>
      <c r="U521">
        <f t="shared" si="332"/>
        <v>12</v>
      </c>
      <c r="V521">
        <f t="shared" si="333"/>
        <v>4</v>
      </c>
      <c r="W521">
        <f t="shared" si="334"/>
        <v>201912</v>
      </c>
      <c r="X521">
        <f t="shared" si="335"/>
        <v>201904</v>
      </c>
      <c r="Y521" t="str">
        <f t="shared" si="336"/>
        <v>FY2019 Q3 Sep</v>
      </c>
      <c r="Z521">
        <f t="shared" si="337"/>
        <v>2019</v>
      </c>
      <c r="AA521" s="8" t="str">
        <f t="shared" si="338"/>
        <v>Sep</v>
      </c>
      <c r="AB521" s="8" t="str">
        <f t="shared" si="339"/>
        <v>Q3</v>
      </c>
      <c r="AC521">
        <f t="shared" si="340"/>
        <v>9</v>
      </c>
      <c r="AD521">
        <f t="shared" si="341"/>
        <v>3</v>
      </c>
      <c r="AE521">
        <f t="shared" si="342"/>
        <v>201909</v>
      </c>
      <c r="AF521">
        <f t="shared" si="343"/>
        <v>201903</v>
      </c>
      <c r="AG521" s="9">
        <f t="shared" ca="1" si="344"/>
        <v>1</v>
      </c>
      <c r="AH521">
        <f t="shared" ca="1" si="345"/>
        <v>4</v>
      </c>
      <c r="AI521" s="9">
        <f t="shared" ca="1" si="346"/>
        <v>12</v>
      </c>
      <c r="AJ521" s="9">
        <f t="shared" ca="1" si="347"/>
        <v>1</v>
      </c>
      <c r="AK521" s="9">
        <f t="shared" si="348"/>
        <v>3</v>
      </c>
      <c r="AL521" s="9">
        <f t="shared" si="349"/>
        <v>39</v>
      </c>
      <c r="AM521" s="9">
        <f t="shared" si="350"/>
        <v>16</v>
      </c>
      <c r="AN521" s="2">
        <v>43732.706944444442</v>
      </c>
      <c r="AO521">
        <v>7298</v>
      </c>
      <c r="AP521" s="1">
        <v>75000</v>
      </c>
      <c r="AQ521" t="s">
        <v>5</v>
      </c>
    </row>
    <row r="522" spans="1:43" x14ac:dyDescent="0.3">
      <c r="A522" t="str">
        <f t="shared" ca="1" si="312"/>
        <v>FY2020 Q4 Sep</v>
      </c>
      <c r="B522">
        <f t="shared" ca="1" si="313"/>
        <v>2020</v>
      </c>
      <c r="C522" s="8" t="str">
        <f t="shared" ca="1" si="314"/>
        <v>Sep</v>
      </c>
      <c r="D522" s="8" t="str">
        <f t="shared" ca="1" si="315"/>
        <v>Q4</v>
      </c>
      <c r="E522">
        <f t="shared" ca="1" si="316"/>
        <v>12</v>
      </c>
      <c r="F522">
        <f t="shared" ca="1" si="317"/>
        <v>4</v>
      </c>
      <c r="G522">
        <f t="shared" ca="1" si="318"/>
        <v>202012</v>
      </c>
      <c r="H522">
        <f t="shared" ca="1" si="319"/>
        <v>202004</v>
      </c>
      <c r="I522" t="str">
        <f t="shared" ca="1" si="320"/>
        <v>FY2020 Q3 Sep</v>
      </c>
      <c r="J522">
        <f t="shared" ca="1" si="321"/>
        <v>2020</v>
      </c>
      <c r="K522" s="8" t="str">
        <f t="shared" ca="1" si="322"/>
        <v>Sep</v>
      </c>
      <c r="L522" s="8" t="str">
        <f t="shared" ca="1" si="323"/>
        <v>Q3</v>
      </c>
      <c r="M522">
        <f t="shared" ca="1" si="324"/>
        <v>9</v>
      </c>
      <c r="N522">
        <f t="shared" ca="1" si="325"/>
        <v>3</v>
      </c>
      <c r="O522">
        <f t="shared" ca="1" si="326"/>
        <v>202009</v>
      </c>
      <c r="P522">
        <f t="shared" ca="1" si="327"/>
        <v>202003</v>
      </c>
      <c r="Q522" t="str">
        <f t="shared" si="328"/>
        <v>FY2020 Q1 Nov</v>
      </c>
      <c r="R522">
        <f t="shared" si="329"/>
        <v>2020</v>
      </c>
      <c r="S522" s="8" t="str">
        <f t="shared" si="330"/>
        <v>Nov</v>
      </c>
      <c r="T522" s="8" t="str">
        <f t="shared" si="331"/>
        <v>Q1</v>
      </c>
      <c r="U522">
        <f t="shared" si="332"/>
        <v>2</v>
      </c>
      <c r="V522">
        <f t="shared" si="333"/>
        <v>1</v>
      </c>
      <c r="W522">
        <f t="shared" si="334"/>
        <v>202002</v>
      </c>
      <c r="X522">
        <f t="shared" si="335"/>
        <v>202001</v>
      </c>
      <c r="Y522" t="str">
        <f t="shared" si="336"/>
        <v>FY2019 Q4 Nov</v>
      </c>
      <c r="Z522">
        <f t="shared" si="337"/>
        <v>2019</v>
      </c>
      <c r="AA522" s="8" t="str">
        <f t="shared" si="338"/>
        <v>Nov</v>
      </c>
      <c r="AB522" s="8" t="str">
        <f t="shared" si="339"/>
        <v>Q4</v>
      </c>
      <c r="AC522">
        <f t="shared" si="340"/>
        <v>11</v>
      </c>
      <c r="AD522">
        <f t="shared" si="341"/>
        <v>4</v>
      </c>
      <c r="AE522">
        <f t="shared" si="342"/>
        <v>201911</v>
      </c>
      <c r="AF522">
        <f t="shared" si="343"/>
        <v>201904</v>
      </c>
      <c r="AG522" s="9">
        <f t="shared" ca="1" si="344"/>
        <v>0</v>
      </c>
      <c r="AH522">
        <f t="shared" ca="1" si="345"/>
        <v>3</v>
      </c>
      <c r="AI522" s="9">
        <f t="shared" ca="1" si="346"/>
        <v>10</v>
      </c>
      <c r="AJ522" s="9">
        <f t="shared" ca="1" si="347"/>
        <v>1</v>
      </c>
      <c r="AK522" s="9">
        <f t="shared" si="348"/>
        <v>2</v>
      </c>
      <c r="AL522" s="9">
        <f t="shared" si="349"/>
        <v>48</v>
      </c>
      <c r="AM522" s="9">
        <f t="shared" si="350"/>
        <v>10</v>
      </c>
      <c r="AN522" s="2">
        <v>43794.443749999999</v>
      </c>
      <c r="AO522">
        <v>7618</v>
      </c>
      <c r="AP522" s="1">
        <v>75000</v>
      </c>
      <c r="AQ522" t="s">
        <v>5</v>
      </c>
    </row>
    <row r="523" spans="1:43" x14ac:dyDescent="0.3">
      <c r="A523" t="str">
        <f t="shared" ca="1" si="312"/>
        <v>FY2020 Q4 Sep</v>
      </c>
      <c r="B523">
        <f t="shared" ca="1" si="313"/>
        <v>2020</v>
      </c>
      <c r="C523" s="8" t="str">
        <f t="shared" ca="1" si="314"/>
        <v>Sep</v>
      </c>
      <c r="D523" s="8" t="str">
        <f t="shared" ca="1" si="315"/>
        <v>Q4</v>
      </c>
      <c r="E523">
        <f t="shared" ca="1" si="316"/>
        <v>12</v>
      </c>
      <c r="F523">
        <f t="shared" ca="1" si="317"/>
        <v>4</v>
      </c>
      <c r="G523">
        <f t="shared" ca="1" si="318"/>
        <v>202012</v>
      </c>
      <c r="H523">
        <f t="shared" ca="1" si="319"/>
        <v>202004</v>
      </c>
      <c r="I523" t="str">
        <f t="shared" ca="1" si="320"/>
        <v>FY2020 Q3 Sep</v>
      </c>
      <c r="J523">
        <f t="shared" ca="1" si="321"/>
        <v>2020</v>
      </c>
      <c r="K523" s="8" t="str">
        <f t="shared" ca="1" si="322"/>
        <v>Sep</v>
      </c>
      <c r="L523" s="8" t="str">
        <f t="shared" ca="1" si="323"/>
        <v>Q3</v>
      </c>
      <c r="M523">
        <f t="shared" ca="1" si="324"/>
        <v>9</v>
      </c>
      <c r="N523">
        <f t="shared" ca="1" si="325"/>
        <v>3</v>
      </c>
      <c r="O523">
        <f t="shared" ca="1" si="326"/>
        <v>202009</v>
      </c>
      <c r="P523">
        <f t="shared" ca="1" si="327"/>
        <v>202003</v>
      </c>
      <c r="Q523" t="str">
        <f t="shared" si="328"/>
        <v>FY2020 Q2 Feb</v>
      </c>
      <c r="R523">
        <f t="shared" si="329"/>
        <v>2020</v>
      </c>
      <c r="S523" s="8" t="str">
        <f t="shared" si="330"/>
        <v>Feb</v>
      </c>
      <c r="T523" s="8" t="str">
        <f t="shared" si="331"/>
        <v>Q2</v>
      </c>
      <c r="U523">
        <f t="shared" si="332"/>
        <v>5</v>
      </c>
      <c r="V523">
        <f t="shared" si="333"/>
        <v>2</v>
      </c>
      <c r="W523">
        <f t="shared" si="334"/>
        <v>202005</v>
      </c>
      <c r="X523">
        <f t="shared" si="335"/>
        <v>202002</v>
      </c>
      <c r="Y523" t="str">
        <f t="shared" si="336"/>
        <v>FY2020 Q1 Feb</v>
      </c>
      <c r="Z523">
        <f t="shared" si="337"/>
        <v>2020</v>
      </c>
      <c r="AA523" s="8" t="str">
        <f t="shared" si="338"/>
        <v>Feb</v>
      </c>
      <c r="AB523" s="8" t="str">
        <f t="shared" si="339"/>
        <v>Q1</v>
      </c>
      <c r="AC523">
        <f t="shared" si="340"/>
        <v>2</v>
      </c>
      <c r="AD523">
        <f t="shared" si="341"/>
        <v>1</v>
      </c>
      <c r="AE523">
        <f t="shared" si="342"/>
        <v>202002</v>
      </c>
      <c r="AF523">
        <f t="shared" si="343"/>
        <v>202001</v>
      </c>
      <c r="AG523" s="9">
        <f t="shared" ca="1" si="344"/>
        <v>0</v>
      </c>
      <c r="AH523">
        <f t="shared" ca="1" si="345"/>
        <v>2</v>
      </c>
      <c r="AI523" s="9">
        <f t="shared" ca="1" si="346"/>
        <v>7</v>
      </c>
      <c r="AJ523" s="9">
        <f t="shared" ca="1" si="347"/>
        <v>0</v>
      </c>
      <c r="AK523" s="9">
        <f t="shared" si="348"/>
        <v>3</v>
      </c>
      <c r="AL523" s="9">
        <f t="shared" si="349"/>
        <v>9</v>
      </c>
      <c r="AM523" s="9">
        <f t="shared" si="350"/>
        <v>11</v>
      </c>
      <c r="AN523" s="2">
        <v>43886.461111111108</v>
      </c>
      <c r="AO523">
        <v>8910</v>
      </c>
      <c r="AP523" s="1">
        <v>75000</v>
      </c>
      <c r="AQ523" t="s">
        <v>5</v>
      </c>
    </row>
    <row r="524" spans="1:43" x14ac:dyDescent="0.3">
      <c r="A524" t="str">
        <f t="shared" ca="1" si="312"/>
        <v>FY2020 Q4 Sep</v>
      </c>
      <c r="B524">
        <f t="shared" ca="1" si="313"/>
        <v>2020</v>
      </c>
      <c r="C524" s="8" t="str">
        <f t="shared" ca="1" si="314"/>
        <v>Sep</v>
      </c>
      <c r="D524" s="8" t="str">
        <f t="shared" ca="1" si="315"/>
        <v>Q4</v>
      </c>
      <c r="E524">
        <f t="shared" ca="1" si="316"/>
        <v>12</v>
      </c>
      <c r="F524">
        <f t="shared" ca="1" si="317"/>
        <v>4</v>
      </c>
      <c r="G524">
        <f t="shared" ca="1" si="318"/>
        <v>202012</v>
      </c>
      <c r="H524">
        <f t="shared" ca="1" si="319"/>
        <v>202004</v>
      </c>
      <c r="I524" t="str">
        <f t="shared" ca="1" si="320"/>
        <v>FY2020 Q3 Sep</v>
      </c>
      <c r="J524">
        <f t="shared" ca="1" si="321"/>
        <v>2020</v>
      </c>
      <c r="K524" s="8" t="str">
        <f t="shared" ca="1" si="322"/>
        <v>Sep</v>
      </c>
      <c r="L524" s="8" t="str">
        <f t="shared" ca="1" si="323"/>
        <v>Q3</v>
      </c>
      <c r="M524">
        <f t="shared" ca="1" si="324"/>
        <v>9</v>
      </c>
      <c r="N524">
        <f t="shared" ca="1" si="325"/>
        <v>3</v>
      </c>
      <c r="O524">
        <f t="shared" ca="1" si="326"/>
        <v>202009</v>
      </c>
      <c r="P524">
        <f t="shared" ca="1" si="327"/>
        <v>202003</v>
      </c>
      <c r="Q524" t="str">
        <f t="shared" si="328"/>
        <v>FY2020 Q1 Nov</v>
      </c>
      <c r="R524">
        <f t="shared" si="329"/>
        <v>2020</v>
      </c>
      <c r="S524" s="8" t="str">
        <f t="shared" si="330"/>
        <v>Nov</v>
      </c>
      <c r="T524" s="8" t="str">
        <f t="shared" si="331"/>
        <v>Q1</v>
      </c>
      <c r="U524">
        <f t="shared" si="332"/>
        <v>2</v>
      </c>
      <c r="V524">
        <f t="shared" si="333"/>
        <v>1</v>
      </c>
      <c r="W524">
        <f t="shared" si="334"/>
        <v>202002</v>
      </c>
      <c r="X524">
        <f t="shared" si="335"/>
        <v>202001</v>
      </c>
      <c r="Y524" t="str">
        <f t="shared" si="336"/>
        <v>FY2019 Q4 Nov</v>
      </c>
      <c r="Z524">
        <f t="shared" si="337"/>
        <v>2019</v>
      </c>
      <c r="AA524" s="8" t="str">
        <f t="shared" si="338"/>
        <v>Nov</v>
      </c>
      <c r="AB524" s="8" t="str">
        <f t="shared" si="339"/>
        <v>Q4</v>
      </c>
      <c r="AC524">
        <f t="shared" si="340"/>
        <v>11</v>
      </c>
      <c r="AD524">
        <f t="shared" si="341"/>
        <v>4</v>
      </c>
      <c r="AE524">
        <f t="shared" si="342"/>
        <v>201911</v>
      </c>
      <c r="AF524">
        <f t="shared" si="343"/>
        <v>201904</v>
      </c>
      <c r="AG524" s="9">
        <f t="shared" ca="1" si="344"/>
        <v>0</v>
      </c>
      <c r="AH524">
        <f t="shared" ca="1" si="345"/>
        <v>3</v>
      </c>
      <c r="AI524" s="9">
        <f t="shared" ca="1" si="346"/>
        <v>10</v>
      </c>
      <c r="AJ524" s="9">
        <f t="shared" ca="1" si="347"/>
        <v>1</v>
      </c>
      <c r="AK524" s="9">
        <f t="shared" si="348"/>
        <v>5</v>
      </c>
      <c r="AL524" s="9">
        <f t="shared" si="349"/>
        <v>48</v>
      </c>
      <c r="AM524" s="9">
        <f t="shared" si="350"/>
        <v>12</v>
      </c>
      <c r="AN524" s="2">
        <v>43797.508333333331</v>
      </c>
      <c r="AO524">
        <v>2292</v>
      </c>
      <c r="AP524" s="1">
        <v>74000</v>
      </c>
      <c r="AQ524" t="s">
        <v>5</v>
      </c>
    </row>
    <row r="525" spans="1:43" x14ac:dyDescent="0.3">
      <c r="A525" t="str">
        <f t="shared" ca="1" si="312"/>
        <v>FY2020 Q4 Sep</v>
      </c>
      <c r="B525">
        <f t="shared" ca="1" si="313"/>
        <v>2020</v>
      </c>
      <c r="C525" s="8" t="str">
        <f t="shared" ca="1" si="314"/>
        <v>Sep</v>
      </c>
      <c r="D525" s="8" t="str">
        <f t="shared" ca="1" si="315"/>
        <v>Q4</v>
      </c>
      <c r="E525">
        <f t="shared" ca="1" si="316"/>
        <v>12</v>
      </c>
      <c r="F525">
        <f t="shared" ca="1" si="317"/>
        <v>4</v>
      </c>
      <c r="G525">
        <f t="shared" ca="1" si="318"/>
        <v>202012</v>
      </c>
      <c r="H525">
        <f t="shared" ca="1" si="319"/>
        <v>202004</v>
      </c>
      <c r="I525" t="str">
        <f t="shared" ca="1" si="320"/>
        <v>FY2020 Q3 Sep</v>
      </c>
      <c r="J525">
        <f t="shared" ca="1" si="321"/>
        <v>2020</v>
      </c>
      <c r="K525" s="8" t="str">
        <f t="shared" ca="1" si="322"/>
        <v>Sep</v>
      </c>
      <c r="L525" s="8" t="str">
        <f t="shared" ca="1" si="323"/>
        <v>Q3</v>
      </c>
      <c r="M525">
        <f t="shared" ca="1" si="324"/>
        <v>9</v>
      </c>
      <c r="N525">
        <f t="shared" ca="1" si="325"/>
        <v>3</v>
      </c>
      <c r="O525">
        <f t="shared" ca="1" si="326"/>
        <v>202009</v>
      </c>
      <c r="P525">
        <f t="shared" ca="1" si="327"/>
        <v>202003</v>
      </c>
      <c r="Q525" t="str">
        <f t="shared" si="328"/>
        <v>FY2020 Q1 Dec</v>
      </c>
      <c r="R525">
        <f t="shared" si="329"/>
        <v>2020</v>
      </c>
      <c r="S525" s="8" t="str">
        <f t="shared" si="330"/>
        <v>Dec</v>
      </c>
      <c r="T525" s="8" t="str">
        <f t="shared" si="331"/>
        <v>Q1</v>
      </c>
      <c r="U525">
        <f t="shared" si="332"/>
        <v>3</v>
      </c>
      <c r="V525">
        <f t="shared" si="333"/>
        <v>1</v>
      </c>
      <c r="W525">
        <f t="shared" si="334"/>
        <v>202003</v>
      </c>
      <c r="X525">
        <f t="shared" si="335"/>
        <v>202001</v>
      </c>
      <c r="Y525" t="str">
        <f t="shared" si="336"/>
        <v>FY2019 Q4 Dec</v>
      </c>
      <c r="Z525">
        <f t="shared" si="337"/>
        <v>2019</v>
      </c>
      <c r="AA525" s="8" t="str">
        <f t="shared" si="338"/>
        <v>Dec</v>
      </c>
      <c r="AB525" s="8" t="str">
        <f t="shared" si="339"/>
        <v>Q4</v>
      </c>
      <c r="AC525">
        <f t="shared" si="340"/>
        <v>12</v>
      </c>
      <c r="AD525">
        <f t="shared" si="341"/>
        <v>4</v>
      </c>
      <c r="AE525">
        <f t="shared" si="342"/>
        <v>201912</v>
      </c>
      <c r="AF525">
        <f t="shared" si="343"/>
        <v>201904</v>
      </c>
      <c r="AG525" s="9">
        <f t="shared" ca="1" si="344"/>
        <v>0</v>
      </c>
      <c r="AH525">
        <f t="shared" ca="1" si="345"/>
        <v>3</v>
      </c>
      <c r="AI525" s="9">
        <f t="shared" ca="1" si="346"/>
        <v>9</v>
      </c>
      <c r="AJ525" s="9">
        <f t="shared" ca="1" si="347"/>
        <v>1</v>
      </c>
      <c r="AK525" s="9">
        <f t="shared" si="348"/>
        <v>3</v>
      </c>
      <c r="AL525" s="9">
        <f t="shared" si="349"/>
        <v>49</v>
      </c>
      <c r="AM525" s="9">
        <f t="shared" si="350"/>
        <v>10</v>
      </c>
      <c r="AN525" s="2">
        <v>43802.438888888886</v>
      </c>
      <c r="AO525">
        <v>2790</v>
      </c>
      <c r="AP525" s="1">
        <v>74000</v>
      </c>
      <c r="AQ525" t="s">
        <v>5</v>
      </c>
    </row>
    <row r="526" spans="1:43" x14ac:dyDescent="0.3">
      <c r="A526" t="str">
        <f t="shared" ca="1" si="312"/>
        <v>FY2020 Q4 Sep</v>
      </c>
      <c r="B526">
        <f t="shared" ca="1" si="313"/>
        <v>2020</v>
      </c>
      <c r="C526" s="8" t="str">
        <f t="shared" ca="1" si="314"/>
        <v>Sep</v>
      </c>
      <c r="D526" s="8" t="str">
        <f t="shared" ca="1" si="315"/>
        <v>Q4</v>
      </c>
      <c r="E526">
        <f t="shared" ca="1" si="316"/>
        <v>12</v>
      </c>
      <c r="F526">
        <f t="shared" ca="1" si="317"/>
        <v>4</v>
      </c>
      <c r="G526">
        <f t="shared" ca="1" si="318"/>
        <v>202012</v>
      </c>
      <c r="H526">
        <f t="shared" ca="1" si="319"/>
        <v>202004</v>
      </c>
      <c r="I526" t="str">
        <f t="shared" ca="1" si="320"/>
        <v>FY2020 Q3 Sep</v>
      </c>
      <c r="J526">
        <f t="shared" ca="1" si="321"/>
        <v>2020</v>
      </c>
      <c r="K526" s="8" t="str">
        <f t="shared" ca="1" si="322"/>
        <v>Sep</v>
      </c>
      <c r="L526" s="8" t="str">
        <f t="shared" ca="1" si="323"/>
        <v>Q3</v>
      </c>
      <c r="M526">
        <f t="shared" ca="1" si="324"/>
        <v>9</v>
      </c>
      <c r="N526">
        <f t="shared" ca="1" si="325"/>
        <v>3</v>
      </c>
      <c r="O526">
        <f t="shared" ca="1" si="326"/>
        <v>202009</v>
      </c>
      <c r="P526">
        <f t="shared" ca="1" si="327"/>
        <v>202003</v>
      </c>
      <c r="Q526" t="str">
        <f t="shared" si="328"/>
        <v>FY2020 Q1 Nov</v>
      </c>
      <c r="R526">
        <f t="shared" si="329"/>
        <v>2020</v>
      </c>
      <c r="S526" s="8" t="str">
        <f t="shared" si="330"/>
        <v>Nov</v>
      </c>
      <c r="T526" s="8" t="str">
        <f t="shared" si="331"/>
        <v>Q1</v>
      </c>
      <c r="U526">
        <f t="shared" si="332"/>
        <v>2</v>
      </c>
      <c r="V526">
        <f t="shared" si="333"/>
        <v>1</v>
      </c>
      <c r="W526">
        <f t="shared" si="334"/>
        <v>202002</v>
      </c>
      <c r="X526">
        <f t="shared" si="335"/>
        <v>202001</v>
      </c>
      <c r="Y526" t="str">
        <f t="shared" si="336"/>
        <v>FY2019 Q4 Nov</v>
      </c>
      <c r="Z526">
        <f t="shared" si="337"/>
        <v>2019</v>
      </c>
      <c r="AA526" s="8" t="str">
        <f t="shared" si="338"/>
        <v>Nov</v>
      </c>
      <c r="AB526" s="8" t="str">
        <f t="shared" si="339"/>
        <v>Q4</v>
      </c>
      <c r="AC526">
        <f t="shared" si="340"/>
        <v>11</v>
      </c>
      <c r="AD526">
        <f t="shared" si="341"/>
        <v>4</v>
      </c>
      <c r="AE526">
        <f t="shared" si="342"/>
        <v>201911</v>
      </c>
      <c r="AF526">
        <f t="shared" si="343"/>
        <v>201904</v>
      </c>
      <c r="AG526" s="9">
        <f t="shared" ca="1" si="344"/>
        <v>0</v>
      </c>
      <c r="AH526">
        <f t="shared" ca="1" si="345"/>
        <v>3</v>
      </c>
      <c r="AI526" s="9">
        <f t="shared" ca="1" si="346"/>
        <v>10</v>
      </c>
      <c r="AJ526" s="9">
        <f t="shared" ca="1" si="347"/>
        <v>1</v>
      </c>
      <c r="AK526" s="9">
        <f t="shared" si="348"/>
        <v>5</v>
      </c>
      <c r="AL526" s="9">
        <f t="shared" si="349"/>
        <v>45</v>
      </c>
      <c r="AM526" s="9">
        <f t="shared" si="350"/>
        <v>12</v>
      </c>
      <c r="AN526" s="2">
        <v>43776.504166666666</v>
      </c>
      <c r="AO526">
        <v>5585</v>
      </c>
      <c r="AP526" s="1">
        <v>74000</v>
      </c>
      <c r="AQ526" t="s">
        <v>5</v>
      </c>
    </row>
    <row r="527" spans="1:43" x14ac:dyDescent="0.3">
      <c r="A527" t="str">
        <f t="shared" ca="1" si="312"/>
        <v>FY2020 Q4 Sep</v>
      </c>
      <c r="B527">
        <f t="shared" ca="1" si="313"/>
        <v>2020</v>
      </c>
      <c r="C527" s="8" t="str">
        <f t="shared" ca="1" si="314"/>
        <v>Sep</v>
      </c>
      <c r="D527" s="8" t="str">
        <f t="shared" ca="1" si="315"/>
        <v>Q4</v>
      </c>
      <c r="E527">
        <f t="shared" ca="1" si="316"/>
        <v>12</v>
      </c>
      <c r="F527">
        <f t="shared" ca="1" si="317"/>
        <v>4</v>
      </c>
      <c r="G527">
        <f t="shared" ca="1" si="318"/>
        <v>202012</v>
      </c>
      <c r="H527">
        <f t="shared" ca="1" si="319"/>
        <v>202004</v>
      </c>
      <c r="I527" t="str">
        <f t="shared" ca="1" si="320"/>
        <v>FY2020 Q3 Sep</v>
      </c>
      <c r="J527">
        <f t="shared" ca="1" si="321"/>
        <v>2020</v>
      </c>
      <c r="K527" s="8" t="str">
        <f t="shared" ca="1" si="322"/>
        <v>Sep</v>
      </c>
      <c r="L527" s="8" t="str">
        <f t="shared" ca="1" si="323"/>
        <v>Q3</v>
      </c>
      <c r="M527">
        <f t="shared" ca="1" si="324"/>
        <v>9</v>
      </c>
      <c r="N527">
        <f t="shared" ca="1" si="325"/>
        <v>3</v>
      </c>
      <c r="O527">
        <f t="shared" ca="1" si="326"/>
        <v>202009</v>
      </c>
      <c r="P527">
        <f t="shared" ca="1" si="327"/>
        <v>202003</v>
      </c>
      <c r="Q527" t="str">
        <f t="shared" si="328"/>
        <v>FY2020 Q2 Feb</v>
      </c>
      <c r="R527">
        <f t="shared" si="329"/>
        <v>2020</v>
      </c>
      <c r="S527" s="8" t="str">
        <f t="shared" si="330"/>
        <v>Feb</v>
      </c>
      <c r="T527" s="8" t="str">
        <f t="shared" si="331"/>
        <v>Q2</v>
      </c>
      <c r="U527">
        <f t="shared" si="332"/>
        <v>5</v>
      </c>
      <c r="V527">
        <f t="shared" si="333"/>
        <v>2</v>
      </c>
      <c r="W527">
        <f t="shared" si="334"/>
        <v>202005</v>
      </c>
      <c r="X527">
        <f t="shared" si="335"/>
        <v>202002</v>
      </c>
      <c r="Y527" t="str">
        <f t="shared" si="336"/>
        <v>FY2020 Q1 Feb</v>
      </c>
      <c r="Z527">
        <f t="shared" si="337"/>
        <v>2020</v>
      </c>
      <c r="AA527" s="8" t="str">
        <f t="shared" si="338"/>
        <v>Feb</v>
      </c>
      <c r="AB527" s="8" t="str">
        <f t="shared" si="339"/>
        <v>Q1</v>
      </c>
      <c r="AC527">
        <f t="shared" si="340"/>
        <v>2</v>
      </c>
      <c r="AD527">
        <f t="shared" si="341"/>
        <v>1</v>
      </c>
      <c r="AE527">
        <f t="shared" si="342"/>
        <v>202002</v>
      </c>
      <c r="AF527">
        <f t="shared" si="343"/>
        <v>202001</v>
      </c>
      <c r="AG527" s="9">
        <f t="shared" ca="1" si="344"/>
        <v>0</v>
      </c>
      <c r="AH527">
        <f t="shared" ca="1" si="345"/>
        <v>2</v>
      </c>
      <c r="AI527" s="9">
        <f t="shared" ca="1" si="346"/>
        <v>7</v>
      </c>
      <c r="AJ527" s="9">
        <f t="shared" ca="1" si="347"/>
        <v>0</v>
      </c>
      <c r="AK527" s="9">
        <f t="shared" si="348"/>
        <v>6</v>
      </c>
      <c r="AL527" s="9">
        <f t="shared" si="349"/>
        <v>6</v>
      </c>
      <c r="AM527" s="9">
        <f t="shared" si="350"/>
        <v>9</v>
      </c>
      <c r="AN527" s="2">
        <v>43868.376388888886</v>
      </c>
      <c r="AO527">
        <v>6829</v>
      </c>
      <c r="AP527" s="1">
        <v>74000</v>
      </c>
      <c r="AQ527" t="s">
        <v>5</v>
      </c>
    </row>
    <row r="528" spans="1:43" x14ac:dyDescent="0.3">
      <c r="A528" t="str">
        <f t="shared" ca="1" si="312"/>
        <v>FY2020 Q4 Sep</v>
      </c>
      <c r="B528">
        <f t="shared" ca="1" si="313"/>
        <v>2020</v>
      </c>
      <c r="C528" s="8" t="str">
        <f t="shared" ca="1" si="314"/>
        <v>Sep</v>
      </c>
      <c r="D528" s="8" t="str">
        <f t="shared" ca="1" si="315"/>
        <v>Q4</v>
      </c>
      <c r="E528">
        <f t="shared" ca="1" si="316"/>
        <v>12</v>
      </c>
      <c r="F528">
        <f t="shared" ca="1" si="317"/>
        <v>4</v>
      </c>
      <c r="G528">
        <f t="shared" ca="1" si="318"/>
        <v>202012</v>
      </c>
      <c r="H528">
        <f t="shared" ca="1" si="319"/>
        <v>202004</v>
      </c>
      <c r="I528" t="str">
        <f t="shared" ca="1" si="320"/>
        <v>FY2020 Q3 Sep</v>
      </c>
      <c r="J528">
        <f t="shared" ca="1" si="321"/>
        <v>2020</v>
      </c>
      <c r="K528" s="8" t="str">
        <f t="shared" ca="1" si="322"/>
        <v>Sep</v>
      </c>
      <c r="L528" s="8" t="str">
        <f t="shared" ca="1" si="323"/>
        <v>Q3</v>
      </c>
      <c r="M528">
        <f t="shared" ca="1" si="324"/>
        <v>9</v>
      </c>
      <c r="N528">
        <f t="shared" ca="1" si="325"/>
        <v>3</v>
      </c>
      <c r="O528">
        <f t="shared" ca="1" si="326"/>
        <v>202009</v>
      </c>
      <c r="P528">
        <f t="shared" ca="1" si="327"/>
        <v>202003</v>
      </c>
      <c r="Q528" t="str">
        <f t="shared" si="328"/>
        <v>FY2020 Q1 Nov</v>
      </c>
      <c r="R528">
        <f t="shared" si="329"/>
        <v>2020</v>
      </c>
      <c r="S528" s="8" t="str">
        <f t="shared" si="330"/>
        <v>Nov</v>
      </c>
      <c r="T528" s="8" t="str">
        <f t="shared" si="331"/>
        <v>Q1</v>
      </c>
      <c r="U528">
        <f t="shared" si="332"/>
        <v>2</v>
      </c>
      <c r="V528">
        <f t="shared" si="333"/>
        <v>1</v>
      </c>
      <c r="W528">
        <f t="shared" si="334"/>
        <v>202002</v>
      </c>
      <c r="X528">
        <f t="shared" si="335"/>
        <v>202001</v>
      </c>
      <c r="Y528" t="str">
        <f t="shared" si="336"/>
        <v>FY2019 Q4 Nov</v>
      </c>
      <c r="Z528">
        <f t="shared" si="337"/>
        <v>2019</v>
      </c>
      <c r="AA528" s="8" t="str">
        <f t="shared" si="338"/>
        <v>Nov</v>
      </c>
      <c r="AB528" s="8" t="str">
        <f t="shared" si="339"/>
        <v>Q4</v>
      </c>
      <c r="AC528">
        <f t="shared" si="340"/>
        <v>11</v>
      </c>
      <c r="AD528">
        <f t="shared" si="341"/>
        <v>4</v>
      </c>
      <c r="AE528">
        <f t="shared" si="342"/>
        <v>201911</v>
      </c>
      <c r="AF528">
        <f t="shared" si="343"/>
        <v>201904</v>
      </c>
      <c r="AG528" s="9">
        <f t="shared" ca="1" si="344"/>
        <v>0</v>
      </c>
      <c r="AH528">
        <f t="shared" ca="1" si="345"/>
        <v>3</v>
      </c>
      <c r="AI528" s="9">
        <f t="shared" ca="1" si="346"/>
        <v>10</v>
      </c>
      <c r="AJ528" s="9">
        <f t="shared" ca="1" si="347"/>
        <v>1</v>
      </c>
      <c r="AK528" s="9">
        <f t="shared" si="348"/>
        <v>4</v>
      </c>
      <c r="AL528" s="9">
        <f t="shared" si="349"/>
        <v>47</v>
      </c>
      <c r="AM528" s="9">
        <f t="shared" si="350"/>
        <v>10</v>
      </c>
      <c r="AN528" s="2">
        <v>43789.42291666667</v>
      </c>
      <c r="AO528">
        <v>3545</v>
      </c>
      <c r="AP528" s="1">
        <v>73000</v>
      </c>
      <c r="AQ528" t="s">
        <v>5</v>
      </c>
    </row>
    <row r="529" spans="1:43" x14ac:dyDescent="0.3">
      <c r="A529" t="str">
        <f t="shared" ca="1" si="312"/>
        <v>FY2020 Q4 Sep</v>
      </c>
      <c r="B529">
        <f t="shared" ca="1" si="313"/>
        <v>2020</v>
      </c>
      <c r="C529" s="8" t="str">
        <f t="shared" ca="1" si="314"/>
        <v>Sep</v>
      </c>
      <c r="D529" s="8" t="str">
        <f t="shared" ca="1" si="315"/>
        <v>Q4</v>
      </c>
      <c r="E529">
        <f t="shared" ca="1" si="316"/>
        <v>12</v>
      </c>
      <c r="F529">
        <f t="shared" ca="1" si="317"/>
        <v>4</v>
      </c>
      <c r="G529">
        <f t="shared" ca="1" si="318"/>
        <v>202012</v>
      </c>
      <c r="H529">
        <f t="shared" ca="1" si="319"/>
        <v>202004</v>
      </c>
      <c r="I529" t="str">
        <f t="shared" ca="1" si="320"/>
        <v>FY2020 Q3 Sep</v>
      </c>
      <c r="J529">
        <f t="shared" ca="1" si="321"/>
        <v>2020</v>
      </c>
      <c r="K529" s="8" t="str">
        <f t="shared" ca="1" si="322"/>
        <v>Sep</v>
      </c>
      <c r="L529" s="8" t="str">
        <f t="shared" ca="1" si="323"/>
        <v>Q3</v>
      </c>
      <c r="M529">
        <f t="shared" ca="1" si="324"/>
        <v>9</v>
      </c>
      <c r="N529">
        <f t="shared" ca="1" si="325"/>
        <v>3</v>
      </c>
      <c r="O529">
        <f t="shared" ca="1" si="326"/>
        <v>202009</v>
      </c>
      <c r="P529">
        <f t="shared" ca="1" si="327"/>
        <v>202003</v>
      </c>
      <c r="Q529" t="str">
        <f t="shared" si="328"/>
        <v>FY2020 Q1 Nov</v>
      </c>
      <c r="R529">
        <f t="shared" si="329"/>
        <v>2020</v>
      </c>
      <c r="S529" s="8" t="str">
        <f t="shared" si="330"/>
        <v>Nov</v>
      </c>
      <c r="T529" s="8" t="str">
        <f t="shared" si="331"/>
        <v>Q1</v>
      </c>
      <c r="U529">
        <f t="shared" si="332"/>
        <v>2</v>
      </c>
      <c r="V529">
        <f t="shared" si="333"/>
        <v>1</v>
      </c>
      <c r="W529">
        <f t="shared" si="334"/>
        <v>202002</v>
      </c>
      <c r="X529">
        <f t="shared" si="335"/>
        <v>202001</v>
      </c>
      <c r="Y529" t="str">
        <f t="shared" si="336"/>
        <v>FY2019 Q4 Nov</v>
      </c>
      <c r="Z529">
        <f t="shared" si="337"/>
        <v>2019</v>
      </c>
      <c r="AA529" s="8" t="str">
        <f t="shared" si="338"/>
        <v>Nov</v>
      </c>
      <c r="AB529" s="8" t="str">
        <f t="shared" si="339"/>
        <v>Q4</v>
      </c>
      <c r="AC529">
        <f t="shared" si="340"/>
        <v>11</v>
      </c>
      <c r="AD529">
        <f t="shared" si="341"/>
        <v>4</v>
      </c>
      <c r="AE529">
        <f t="shared" si="342"/>
        <v>201911</v>
      </c>
      <c r="AF529">
        <f t="shared" si="343"/>
        <v>201904</v>
      </c>
      <c r="AG529" s="9">
        <f t="shared" ca="1" si="344"/>
        <v>0</v>
      </c>
      <c r="AH529">
        <f t="shared" ca="1" si="345"/>
        <v>3</v>
      </c>
      <c r="AI529" s="9">
        <f t="shared" ca="1" si="346"/>
        <v>10</v>
      </c>
      <c r="AJ529" s="9">
        <f t="shared" ca="1" si="347"/>
        <v>1</v>
      </c>
      <c r="AK529" s="9">
        <f t="shared" si="348"/>
        <v>6</v>
      </c>
      <c r="AL529" s="9">
        <f t="shared" si="349"/>
        <v>48</v>
      </c>
      <c r="AM529" s="9">
        <f t="shared" si="350"/>
        <v>10</v>
      </c>
      <c r="AN529" s="2">
        <v>43798.424305555556</v>
      </c>
      <c r="AO529">
        <v>3589</v>
      </c>
      <c r="AP529" s="1">
        <v>73000</v>
      </c>
      <c r="AQ529" t="s">
        <v>5</v>
      </c>
    </row>
    <row r="530" spans="1:43" x14ac:dyDescent="0.3">
      <c r="A530" t="str">
        <f t="shared" ca="1" si="312"/>
        <v>FY2020 Q4 Sep</v>
      </c>
      <c r="B530">
        <f t="shared" ca="1" si="313"/>
        <v>2020</v>
      </c>
      <c r="C530" s="8" t="str">
        <f t="shared" ca="1" si="314"/>
        <v>Sep</v>
      </c>
      <c r="D530" s="8" t="str">
        <f t="shared" ca="1" si="315"/>
        <v>Q4</v>
      </c>
      <c r="E530">
        <f t="shared" ca="1" si="316"/>
        <v>12</v>
      </c>
      <c r="F530">
        <f t="shared" ca="1" si="317"/>
        <v>4</v>
      </c>
      <c r="G530">
        <f t="shared" ca="1" si="318"/>
        <v>202012</v>
      </c>
      <c r="H530">
        <f t="shared" ca="1" si="319"/>
        <v>202004</v>
      </c>
      <c r="I530" t="str">
        <f t="shared" ca="1" si="320"/>
        <v>FY2020 Q3 Sep</v>
      </c>
      <c r="J530">
        <f t="shared" ca="1" si="321"/>
        <v>2020</v>
      </c>
      <c r="K530" s="8" t="str">
        <f t="shared" ca="1" si="322"/>
        <v>Sep</v>
      </c>
      <c r="L530" s="8" t="str">
        <f t="shared" ca="1" si="323"/>
        <v>Q3</v>
      </c>
      <c r="M530">
        <f t="shared" ca="1" si="324"/>
        <v>9</v>
      </c>
      <c r="N530">
        <f t="shared" ca="1" si="325"/>
        <v>3</v>
      </c>
      <c r="O530">
        <f t="shared" ca="1" si="326"/>
        <v>202009</v>
      </c>
      <c r="P530">
        <f t="shared" ca="1" si="327"/>
        <v>202003</v>
      </c>
      <c r="Q530" t="str">
        <f t="shared" si="328"/>
        <v>FY2019 Q4 Sep</v>
      </c>
      <c r="R530">
        <f t="shared" si="329"/>
        <v>2019</v>
      </c>
      <c r="S530" s="8" t="str">
        <f t="shared" si="330"/>
        <v>Sep</v>
      </c>
      <c r="T530" s="8" t="str">
        <f t="shared" si="331"/>
        <v>Q4</v>
      </c>
      <c r="U530">
        <f t="shared" si="332"/>
        <v>12</v>
      </c>
      <c r="V530">
        <f t="shared" si="333"/>
        <v>4</v>
      </c>
      <c r="W530">
        <f t="shared" si="334"/>
        <v>201912</v>
      </c>
      <c r="X530">
        <f t="shared" si="335"/>
        <v>201904</v>
      </c>
      <c r="Y530" t="str">
        <f t="shared" si="336"/>
        <v>FY2019 Q3 Sep</v>
      </c>
      <c r="Z530">
        <f t="shared" si="337"/>
        <v>2019</v>
      </c>
      <c r="AA530" s="8" t="str">
        <f t="shared" si="338"/>
        <v>Sep</v>
      </c>
      <c r="AB530" s="8" t="str">
        <f t="shared" si="339"/>
        <v>Q3</v>
      </c>
      <c r="AC530">
        <f t="shared" si="340"/>
        <v>9</v>
      </c>
      <c r="AD530">
        <f t="shared" si="341"/>
        <v>3</v>
      </c>
      <c r="AE530">
        <f t="shared" si="342"/>
        <v>201909</v>
      </c>
      <c r="AF530">
        <f t="shared" si="343"/>
        <v>201903</v>
      </c>
      <c r="AG530" s="9">
        <f t="shared" ca="1" si="344"/>
        <v>1</v>
      </c>
      <c r="AH530">
        <f t="shared" ca="1" si="345"/>
        <v>4</v>
      </c>
      <c r="AI530" s="9">
        <f t="shared" ca="1" si="346"/>
        <v>12</v>
      </c>
      <c r="AJ530" s="9">
        <f t="shared" ca="1" si="347"/>
        <v>1</v>
      </c>
      <c r="AK530" s="9">
        <f t="shared" si="348"/>
        <v>6</v>
      </c>
      <c r="AL530" s="9">
        <f t="shared" si="349"/>
        <v>38</v>
      </c>
      <c r="AM530" s="9">
        <f t="shared" si="350"/>
        <v>8</v>
      </c>
      <c r="AN530" s="2">
        <v>43728.371527777781</v>
      </c>
      <c r="AO530">
        <v>3328</v>
      </c>
      <c r="AP530" s="1">
        <v>72000</v>
      </c>
      <c r="AQ530" t="s">
        <v>5</v>
      </c>
    </row>
    <row r="531" spans="1:43" x14ac:dyDescent="0.3">
      <c r="A531" t="str">
        <f t="shared" ca="1" si="312"/>
        <v>FY2020 Q4 Sep</v>
      </c>
      <c r="B531">
        <f t="shared" ca="1" si="313"/>
        <v>2020</v>
      </c>
      <c r="C531" s="8" t="str">
        <f t="shared" ca="1" si="314"/>
        <v>Sep</v>
      </c>
      <c r="D531" s="8" t="str">
        <f t="shared" ca="1" si="315"/>
        <v>Q4</v>
      </c>
      <c r="E531">
        <f t="shared" ca="1" si="316"/>
        <v>12</v>
      </c>
      <c r="F531">
        <f t="shared" ca="1" si="317"/>
        <v>4</v>
      </c>
      <c r="G531">
        <f t="shared" ca="1" si="318"/>
        <v>202012</v>
      </c>
      <c r="H531">
        <f t="shared" ca="1" si="319"/>
        <v>202004</v>
      </c>
      <c r="I531" t="str">
        <f t="shared" ca="1" si="320"/>
        <v>FY2020 Q3 Sep</v>
      </c>
      <c r="J531">
        <f t="shared" ca="1" si="321"/>
        <v>2020</v>
      </c>
      <c r="K531" s="8" t="str">
        <f t="shared" ca="1" si="322"/>
        <v>Sep</v>
      </c>
      <c r="L531" s="8" t="str">
        <f t="shared" ca="1" si="323"/>
        <v>Q3</v>
      </c>
      <c r="M531">
        <f t="shared" ca="1" si="324"/>
        <v>9</v>
      </c>
      <c r="N531">
        <f t="shared" ca="1" si="325"/>
        <v>3</v>
      </c>
      <c r="O531">
        <f t="shared" ca="1" si="326"/>
        <v>202009</v>
      </c>
      <c r="P531">
        <f t="shared" ca="1" si="327"/>
        <v>202003</v>
      </c>
      <c r="Q531" t="str">
        <f t="shared" si="328"/>
        <v>FY2020 Q4 Jul</v>
      </c>
      <c r="R531">
        <f t="shared" si="329"/>
        <v>2020</v>
      </c>
      <c r="S531" s="8" t="str">
        <f t="shared" si="330"/>
        <v>Jul</v>
      </c>
      <c r="T531" s="8" t="str">
        <f t="shared" si="331"/>
        <v>Q4</v>
      </c>
      <c r="U531">
        <f t="shared" si="332"/>
        <v>10</v>
      </c>
      <c r="V531">
        <f t="shared" si="333"/>
        <v>4</v>
      </c>
      <c r="W531">
        <f t="shared" si="334"/>
        <v>202010</v>
      </c>
      <c r="X531">
        <f t="shared" si="335"/>
        <v>202004</v>
      </c>
      <c r="Y531" t="str">
        <f t="shared" si="336"/>
        <v>FY2020 Q3 Jul</v>
      </c>
      <c r="Z531">
        <f t="shared" si="337"/>
        <v>2020</v>
      </c>
      <c r="AA531" s="8" t="str">
        <f t="shared" si="338"/>
        <v>Jul</v>
      </c>
      <c r="AB531" s="8" t="str">
        <f t="shared" si="339"/>
        <v>Q3</v>
      </c>
      <c r="AC531">
        <f t="shared" si="340"/>
        <v>7</v>
      </c>
      <c r="AD531">
        <f t="shared" si="341"/>
        <v>3</v>
      </c>
      <c r="AE531">
        <f t="shared" si="342"/>
        <v>202007</v>
      </c>
      <c r="AF531">
        <f t="shared" si="343"/>
        <v>202003</v>
      </c>
      <c r="AG531" s="9">
        <f t="shared" ca="1" si="344"/>
        <v>0</v>
      </c>
      <c r="AH531">
        <f t="shared" ca="1" si="345"/>
        <v>1</v>
      </c>
      <c r="AI531" s="9">
        <f t="shared" ca="1" si="346"/>
        <v>2</v>
      </c>
      <c r="AJ531" s="9">
        <f t="shared" ca="1" si="347"/>
        <v>0</v>
      </c>
      <c r="AK531" s="9">
        <f t="shared" si="348"/>
        <v>7</v>
      </c>
      <c r="AL531" s="9">
        <f t="shared" si="349"/>
        <v>27</v>
      </c>
      <c r="AM531" s="9">
        <f t="shared" si="350"/>
        <v>14</v>
      </c>
      <c r="AN531" s="2">
        <v>44016.599305555559</v>
      </c>
      <c r="AO531">
        <v>1895</v>
      </c>
      <c r="AP531" s="1">
        <v>71800</v>
      </c>
      <c r="AQ531" t="s">
        <v>6</v>
      </c>
    </row>
    <row r="532" spans="1:43" x14ac:dyDescent="0.3">
      <c r="A532" t="str">
        <f t="shared" ca="1" si="312"/>
        <v>FY2020 Q4 Sep</v>
      </c>
      <c r="B532">
        <f t="shared" ca="1" si="313"/>
        <v>2020</v>
      </c>
      <c r="C532" s="8" t="str">
        <f t="shared" ca="1" si="314"/>
        <v>Sep</v>
      </c>
      <c r="D532" s="8" t="str">
        <f t="shared" ca="1" si="315"/>
        <v>Q4</v>
      </c>
      <c r="E532">
        <f t="shared" ca="1" si="316"/>
        <v>12</v>
      </c>
      <c r="F532">
        <f t="shared" ca="1" si="317"/>
        <v>4</v>
      </c>
      <c r="G532">
        <f t="shared" ca="1" si="318"/>
        <v>202012</v>
      </c>
      <c r="H532">
        <f t="shared" ca="1" si="319"/>
        <v>202004</v>
      </c>
      <c r="I532" t="str">
        <f t="shared" ca="1" si="320"/>
        <v>FY2020 Q3 Sep</v>
      </c>
      <c r="J532">
        <f t="shared" ca="1" si="321"/>
        <v>2020</v>
      </c>
      <c r="K532" s="8" t="str">
        <f t="shared" ca="1" si="322"/>
        <v>Sep</v>
      </c>
      <c r="L532" s="8" t="str">
        <f t="shared" ca="1" si="323"/>
        <v>Q3</v>
      </c>
      <c r="M532">
        <f t="shared" ca="1" si="324"/>
        <v>9</v>
      </c>
      <c r="N532">
        <f t="shared" ca="1" si="325"/>
        <v>3</v>
      </c>
      <c r="O532">
        <f t="shared" ca="1" si="326"/>
        <v>202009</v>
      </c>
      <c r="P532">
        <f t="shared" ca="1" si="327"/>
        <v>202003</v>
      </c>
      <c r="Q532" t="str">
        <f t="shared" si="328"/>
        <v>FY2020 Q2 Jan</v>
      </c>
      <c r="R532">
        <f t="shared" si="329"/>
        <v>2020</v>
      </c>
      <c r="S532" s="8" t="str">
        <f t="shared" si="330"/>
        <v>Jan</v>
      </c>
      <c r="T532" s="8" t="str">
        <f t="shared" si="331"/>
        <v>Q2</v>
      </c>
      <c r="U532">
        <f t="shared" si="332"/>
        <v>4</v>
      </c>
      <c r="V532">
        <f t="shared" si="333"/>
        <v>2</v>
      </c>
      <c r="W532">
        <f t="shared" si="334"/>
        <v>202004</v>
      </c>
      <c r="X532">
        <f t="shared" si="335"/>
        <v>202002</v>
      </c>
      <c r="Y532" t="str">
        <f t="shared" si="336"/>
        <v>FY2020 Q1 Jan</v>
      </c>
      <c r="Z532">
        <f t="shared" si="337"/>
        <v>2020</v>
      </c>
      <c r="AA532" s="8" t="str">
        <f t="shared" si="338"/>
        <v>Jan</v>
      </c>
      <c r="AB532" s="8" t="str">
        <f t="shared" si="339"/>
        <v>Q1</v>
      </c>
      <c r="AC532">
        <f t="shared" si="340"/>
        <v>1</v>
      </c>
      <c r="AD532">
        <f t="shared" si="341"/>
        <v>1</v>
      </c>
      <c r="AE532">
        <f t="shared" si="342"/>
        <v>202001</v>
      </c>
      <c r="AF532">
        <f t="shared" si="343"/>
        <v>202001</v>
      </c>
      <c r="AG532" s="9">
        <f t="shared" ca="1" si="344"/>
        <v>0</v>
      </c>
      <c r="AH532">
        <f t="shared" ca="1" si="345"/>
        <v>3</v>
      </c>
      <c r="AI532" s="9">
        <f t="shared" ca="1" si="346"/>
        <v>8</v>
      </c>
      <c r="AJ532" s="9">
        <f t="shared" ca="1" si="347"/>
        <v>0</v>
      </c>
      <c r="AK532" s="9">
        <f t="shared" si="348"/>
        <v>6</v>
      </c>
      <c r="AL532" s="9">
        <f t="shared" si="349"/>
        <v>5</v>
      </c>
      <c r="AM532" s="9">
        <f t="shared" si="350"/>
        <v>17</v>
      </c>
      <c r="AN532" s="2">
        <v>43861.717361111114</v>
      </c>
      <c r="AO532">
        <v>3970</v>
      </c>
      <c r="AP532" s="1">
        <v>71000</v>
      </c>
      <c r="AQ532" t="s">
        <v>5</v>
      </c>
    </row>
    <row r="533" spans="1:43" x14ac:dyDescent="0.3">
      <c r="A533" t="str">
        <f t="shared" ca="1" si="312"/>
        <v>FY2020 Q4 Sep</v>
      </c>
      <c r="B533">
        <f t="shared" ca="1" si="313"/>
        <v>2020</v>
      </c>
      <c r="C533" s="8" t="str">
        <f t="shared" ca="1" si="314"/>
        <v>Sep</v>
      </c>
      <c r="D533" s="8" t="str">
        <f t="shared" ca="1" si="315"/>
        <v>Q4</v>
      </c>
      <c r="E533">
        <f t="shared" ca="1" si="316"/>
        <v>12</v>
      </c>
      <c r="F533">
        <f t="shared" ca="1" si="317"/>
        <v>4</v>
      </c>
      <c r="G533">
        <f t="shared" ca="1" si="318"/>
        <v>202012</v>
      </c>
      <c r="H533">
        <f t="shared" ca="1" si="319"/>
        <v>202004</v>
      </c>
      <c r="I533" t="str">
        <f t="shared" ca="1" si="320"/>
        <v>FY2020 Q3 Sep</v>
      </c>
      <c r="J533">
        <f t="shared" ca="1" si="321"/>
        <v>2020</v>
      </c>
      <c r="K533" s="8" t="str">
        <f t="shared" ca="1" si="322"/>
        <v>Sep</v>
      </c>
      <c r="L533" s="8" t="str">
        <f t="shared" ca="1" si="323"/>
        <v>Q3</v>
      </c>
      <c r="M533">
        <f t="shared" ca="1" si="324"/>
        <v>9</v>
      </c>
      <c r="N533">
        <f t="shared" ca="1" si="325"/>
        <v>3</v>
      </c>
      <c r="O533">
        <f t="shared" ca="1" si="326"/>
        <v>202009</v>
      </c>
      <c r="P533">
        <f t="shared" ca="1" si="327"/>
        <v>202003</v>
      </c>
      <c r="Q533" t="str">
        <f t="shared" si="328"/>
        <v>FY2019 Q4 Sep</v>
      </c>
      <c r="R533">
        <f t="shared" si="329"/>
        <v>2019</v>
      </c>
      <c r="S533" s="8" t="str">
        <f t="shared" si="330"/>
        <v>Sep</v>
      </c>
      <c r="T533" s="8" t="str">
        <f t="shared" si="331"/>
        <v>Q4</v>
      </c>
      <c r="U533">
        <f t="shared" si="332"/>
        <v>12</v>
      </c>
      <c r="V533">
        <f t="shared" si="333"/>
        <v>4</v>
      </c>
      <c r="W533">
        <f t="shared" si="334"/>
        <v>201912</v>
      </c>
      <c r="X533">
        <f t="shared" si="335"/>
        <v>201904</v>
      </c>
      <c r="Y533" t="str">
        <f t="shared" si="336"/>
        <v>FY2019 Q3 Sep</v>
      </c>
      <c r="Z533">
        <f t="shared" si="337"/>
        <v>2019</v>
      </c>
      <c r="AA533" s="8" t="str">
        <f t="shared" si="338"/>
        <v>Sep</v>
      </c>
      <c r="AB533" s="8" t="str">
        <f t="shared" si="339"/>
        <v>Q3</v>
      </c>
      <c r="AC533">
        <f t="shared" si="340"/>
        <v>9</v>
      </c>
      <c r="AD533">
        <f t="shared" si="341"/>
        <v>3</v>
      </c>
      <c r="AE533">
        <f t="shared" si="342"/>
        <v>201909</v>
      </c>
      <c r="AF533">
        <f t="shared" si="343"/>
        <v>201903</v>
      </c>
      <c r="AG533" s="9">
        <f t="shared" ca="1" si="344"/>
        <v>1</v>
      </c>
      <c r="AH533">
        <f t="shared" ca="1" si="345"/>
        <v>4</v>
      </c>
      <c r="AI533" s="9">
        <f t="shared" ca="1" si="346"/>
        <v>12</v>
      </c>
      <c r="AJ533" s="9">
        <f t="shared" ca="1" si="347"/>
        <v>1</v>
      </c>
      <c r="AK533" s="9">
        <f t="shared" si="348"/>
        <v>3</v>
      </c>
      <c r="AL533" s="9">
        <f t="shared" si="349"/>
        <v>39</v>
      </c>
      <c r="AM533" s="9">
        <f t="shared" si="350"/>
        <v>17</v>
      </c>
      <c r="AN533" s="2">
        <v>43732.708333333336</v>
      </c>
      <c r="AO533">
        <v>232</v>
      </c>
      <c r="AP533" s="1">
        <v>70000</v>
      </c>
      <c r="AQ533" t="s">
        <v>5</v>
      </c>
    </row>
    <row r="534" spans="1:43" x14ac:dyDescent="0.3">
      <c r="A534" t="str">
        <f t="shared" ca="1" si="312"/>
        <v>FY2020 Q4 Sep</v>
      </c>
      <c r="B534">
        <f t="shared" ca="1" si="313"/>
        <v>2020</v>
      </c>
      <c r="C534" s="8" t="str">
        <f t="shared" ca="1" si="314"/>
        <v>Sep</v>
      </c>
      <c r="D534" s="8" t="str">
        <f t="shared" ca="1" si="315"/>
        <v>Q4</v>
      </c>
      <c r="E534">
        <f t="shared" ca="1" si="316"/>
        <v>12</v>
      </c>
      <c r="F534">
        <f t="shared" ca="1" si="317"/>
        <v>4</v>
      </c>
      <c r="G534">
        <f t="shared" ca="1" si="318"/>
        <v>202012</v>
      </c>
      <c r="H534">
        <f t="shared" ca="1" si="319"/>
        <v>202004</v>
      </c>
      <c r="I534" t="str">
        <f t="shared" ca="1" si="320"/>
        <v>FY2020 Q3 Sep</v>
      </c>
      <c r="J534">
        <f t="shared" ca="1" si="321"/>
        <v>2020</v>
      </c>
      <c r="K534" s="8" t="str">
        <f t="shared" ca="1" si="322"/>
        <v>Sep</v>
      </c>
      <c r="L534" s="8" t="str">
        <f t="shared" ca="1" si="323"/>
        <v>Q3</v>
      </c>
      <c r="M534">
        <f t="shared" ca="1" si="324"/>
        <v>9</v>
      </c>
      <c r="N534">
        <f t="shared" ca="1" si="325"/>
        <v>3</v>
      </c>
      <c r="O534">
        <f t="shared" ca="1" si="326"/>
        <v>202009</v>
      </c>
      <c r="P534">
        <f t="shared" ca="1" si="327"/>
        <v>202003</v>
      </c>
      <c r="Q534" t="str">
        <f t="shared" si="328"/>
        <v>FY2020 Q1 Oct</v>
      </c>
      <c r="R534">
        <f t="shared" si="329"/>
        <v>2020</v>
      </c>
      <c r="S534" s="8" t="str">
        <f t="shared" si="330"/>
        <v>Oct</v>
      </c>
      <c r="T534" s="8" t="str">
        <f t="shared" si="331"/>
        <v>Q1</v>
      </c>
      <c r="U534">
        <f t="shared" si="332"/>
        <v>1</v>
      </c>
      <c r="V534">
        <f t="shared" si="333"/>
        <v>1</v>
      </c>
      <c r="W534">
        <f t="shared" si="334"/>
        <v>202001</v>
      </c>
      <c r="X534">
        <f t="shared" si="335"/>
        <v>202001</v>
      </c>
      <c r="Y534" t="str">
        <f t="shared" si="336"/>
        <v>FY2019 Q4 Oct</v>
      </c>
      <c r="Z534">
        <f t="shared" si="337"/>
        <v>2019</v>
      </c>
      <c r="AA534" s="8" t="str">
        <f t="shared" si="338"/>
        <v>Oct</v>
      </c>
      <c r="AB534" s="8" t="str">
        <f t="shared" si="339"/>
        <v>Q4</v>
      </c>
      <c r="AC534">
        <f t="shared" si="340"/>
        <v>10</v>
      </c>
      <c r="AD534">
        <f t="shared" si="341"/>
        <v>4</v>
      </c>
      <c r="AE534">
        <f t="shared" si="342"/>
        <v>201910</v>
      </c>
      <c r="AF534">
        <f t="shared" si="343"/>
        <v>201904</v>
      </c>
      <c r="AG534" s="9">
        <f t="shared" ca="1" si="344"/>
        <v>0</v>
      </c>
      <c r="AH534">
        <f t="shared" ca="1" si="345"/>
        <v>4</v>
      </c>
      <c r="AI534" s="9">
        <f t="shared" ca="1" si="346"/>
        <v>11</v>
      </c>
      <c r="AJ534" s="9">
        <f t="shared" ca="1" si="347"/>
        <v>1</v>
      </c>
      <c r="AK534" s="9">
        <f t="shared" si="348"/>
        <v>6</v>
      </c>
      <c r="AL534" s="9">
        <f t="shared" si="349"/>
        <v>41</v>
      </c>
      <c r="AM534" s="9">
        <f t="shared" si="350"/>
        <v>16</v>
      </c>
      <c r="AN534" s="2">
        <v>43749.668749999997</v>
      </c>
      <c r="AO534">
        <v>422</v>
      </c>
      <c r="AP534" s="1">
        <v>70000</v>
      </c>
      <c r="AQ534" t="s">
        <v>5</v>
      </c>
    </row>
    <row r="535" spans="1:43" x14ac:dyDescent="0.3">
      <c r="A535" t="str">
        <f t="shared" ca="1" si="312"/>
        <v>FY2020 Q4 Sep</v>
      </c>
      <c r="B535">
        <f t="shared" ca="1" si="313"/>
        <v>2020</v>
      </c>
      <c r="C535" s="8" t="str">
        <f t="shared" ca="1" si="314"/>
        <v>Sep</v>
      </c>
      <c r="D535" s="8" t="str">
        <f t="shared" ca="1" si="315"/>
        <v>Q4</v>
      </c>
      <c r="E535">
        <f t="shared" ca="1" si="316"/>
        <v>12</v>
      </c>
      <c r="F535">
        <f t="shared" ca="1" si="317"/>
        <v>4</v>
      </c>
      <c r="G535">
        <f t="shared" ca="1" si="318"/>
        <v>202012</v>
      </c>
      <c r="H535">
        <f t="shared" ca="1" si="319"/>
        <v>202004</v>
      </c>
      <c r="I535" t="str">
        <f t="shared" ca="1" si="320"/>
        <v>FY2020 Q3 Sep</v>
      </c>
      <c r="J535">
        <f t="shared" ca="1" si="321"/>
        <v>2020</v>
      </c>
      <c r="K535" s="8" t="str">
        <f t="shared" ca="1" si="322"/>
        <v>Sep</v>
      </c>
      <c r="L535" s="8" t="str">
        <f t="shared" ca="1" si="323"/>
        <v>Q3</v>
      </c>
      <c r="M535">
        <f t="shared" ca="1" si="324"/>
        <v>9</v>
      </c>
      <c r="N535">
        <f t="shared" ca="1" si="325"/>
        <v>3</v>
      </c>
      <c r="O535">
        <f t="shared" ca="1" si="326"/>
        <v>202009</v>
      </c>
      <c r="P535">
        <f t="shared" ca="1" si="327"/>
        <v>202003</v>
      </c>
      <c r="Q535" t="str">
        <f t="shared" si="328"/>
        <v>FY2020 Q1 Nov</v>
      </c>
      <c r="R535">
        <f t="shared" si="329"/>
        <v>2020</v>
      </c>
      <c r="S535" s="8" t="str">
        <f t="shared" si="330"/>
        <v>Nov</v>
      </c>
      <c r="T535" s="8" t="str">
        <f t="shared" si="331"/>
        <v>Q1</v>
      </c>
      <c r="U535">
        <f t="shared" si="332"/>
        <v>2</v>
      </c>
      <c r="V535">
        <f t="shared" si="333"/>
        <v>1</v>
      </c>
      <c r="W535">
        <f t="shared" si="334"/>
        <v>202002</v>
      </c>
      <c r="X535">
        <f t="shared" si="335"/>
        <v>202001</v>
      </c>
      <c r="Y535" t="str">
        <f t="shared" si="336"/>
        <v>FY2019 Q4 Nov</v>
      </c>
      <c r="Z535">
        <f t="shared" si="337"/>
        <v>2019</v>
      </c>
      <c r="AA535" s="8" t="str">
        <f t="shared" si="338"/>
        <v>Nov</v>
      </c>
      <c r="AB535" s="8" t="str">
        <f t="shared" si="339"/>
        <v>Q4</v>
      </c>
      <c r="AC535">
        <f t="shared" si="340"/>
        <v>11</v>
      </c>
      <c r="AD535">
        <f t="shared" si="341"/>
        <v>4</v>
      </c>
      <c r="AE535">
        <f t="shared" si="342"/>
        <v>201911</v>
      </c>
      <c r="AF535">
        <f t="shared" si="343"/>
        <v>201904</v>
      </c>
      <c r="AG535" s="9">
        <f t="shared" ca="1" si="344"/>
        <v>0</v>
      </c>
      <c r="AH535">
        <f t="shared" ca="1" si="345"/>
        <v>3</v>
      </c>
      <c r="AI535" s="9">
        <f t="shared" ca="1" si="346"/>
        <v>10</v>
      </c>
      <c r="AJ535" s="9">
        <f t="shared" ca="1" si="347"/>
        <v>1</v>
      </c>
      <c r="AK535" s="9">
        <f t="shared" si="348"/>
        <v>6</v>
      </c>
      <c r="AL535" s="9">
        <f t="shared" si="349"/>
        <v>46</v>
      </c>
      <c r="AM535" s="9">
        <f t="shared" si="350"/>
        <v>11</v>
      </c>
      <c r="AN535" s="2">
        <v>43784.462500000001</v>
      </c>
      <c r="AO535">
        <v>696</v>
      </c>
      <c r="AP535" s="1">
        <v>70000</v>
      </c>
      <c r="AQ535" t="s">
        <v>5</v>
      </c>
    </row>
    <row r="536" spans="1:43" x14ac:dyDescent="0.3">
      <c r="A536" t="str">
        <f t="shared" ca="1" si="312"/>
        <v>FY2020 Q4 Sep</v>
      </c>
      <c r="B536">
        <f t="shared" ca="1" si="313"/>
        <v>2020</v>
      </c>
      <c r="C536" s="8" t="str">
        <f t="shared" ca="1" si="314"/>
        <v>Sep</v>
      </c>
      <c r="D536" s="8" t="str">
        <f t="shared" ca="1" si="315"/>
        <v>Q4</v>
      </c>
      <c r="E536">
        <f t="shared" ca="1" si="316"/>
        <v>12</v>
      </c>
      <c r="F536">
        <f t="shared" ca="1" si="317"/>
        <v>4</v>
      </c>
      <c r="G536">
        <f t="shared" ca="1" si="318"/>
        <v>202012</v>
      </c>
      <c r="H536">
        <f t="shared" ca="1" si="319"/>
        <v>202004</v>
      </c>
      <c r="I536" t="str">
        <f t="shared" ca="1" si="320"/>
        <v>FY2020 Q3 Sep</v>
      </c>
      <c r="J536">
        <f t="shared" ca="1" si="321"/>
        <v>2020</v>
      </c>
      <c r="K536" s="8" t="str">
        <f t="shared" ca="1" si="322"/>
        <v>Sep</v>
      </c>
      <c r="L536" s="8" t="str">
        <f t="shared" ca="1" si="323"/>
        <v>Q3</v>
      </c>
      <c r="M536">
        <f t="shared" ca="1" si="324"/>
        <v>9</v>
      </c>
      <c r="N536">
        <f t="shared" ca="1" si="325"/>
        <v>3</v>
      </c>
      <c r="O536">
        <f t="shared" ca="1" si="326"/>
        <v>202009</v>
      </c>
      <c r="P536">
        <f t="shared" ca="1" si="327"/>
        <v>202003</v>
      </c>
      <c r="Q536" t="str">
        <f t="shared" si="328"/>
        <v>FY2019 Q4 Sep</v>
      </c>
      <c r="R536">
        <f t="shared" si="329"/>
        <v>2019</v>
      </c>
      <c r="S536" s="8" t="str">
        <f t="shared" si="330"/>
        <v>Sep</v>
      </c>
      <c r="T536" s="8" t="str">
        <f t="shared" si="331"/>
        <v>Q4</v>
      </c>
      <c r="U536">
        <f t="shared" si="332"/>
        <v>12</v>
      </c>
      <c r="V536">
        <f t="shared" si="333"/>
        <v>4</v>
      </c>
      <c r="W536">
        <f t="shared" si="334"/>
        <v>201912</v>
      </c>
      <c r="X536">
        <f t="shared" si="335"/>
        <v>201904</v>
      </c>
      <c r="Y536" t="str">
        <f t="shared" si="336"/>
        <v>FY2019 Q3 Sep</v>
      </c>
      <c r="Z536">
        <f t="shared" si="337"/>
        <v>2019</v>
      </c>
      <c r="AA536" s="8" t="str">
        <f t="shared" si="338"/>
        <v>Sep</v>
      </c>
      <c r="AB536" s="8" t="str">
        <f t="shared" si="339"/>
        <v>Q3</v>
      </c>
      <c r="AC536">
        <f t="shared" si="340"/>
        <v>9</v>
      </c>
      <c r="AD536">
        <f t="shared" si="341"/>
        <v>3</v>
      </c>
      <c r="AE536">
        <f t="shared" si="342"/>
        <v>201909</v>
      </c>
      <c r="AF536">
        <f t="shared" si="343"/>
        <v>201903</v>
      </c>
      <c r="AG536" s="9">
        <f t="shared" ca="1" si="344"/>
        <v>1</v>
      </c>
      <c r="AH536">
        <f t="shared" ca="1" si="345"/>
        <v>4</v>
      </c>
      <c r="AI536" s="9">
        <f t="shared" ca="1" si="346"/>
        <v>12</v>
      </c>
      <c r="AJ536" s="9">
        <f t="shared" ca="1" si="347"/>
        <v>1</v>
      </c>
      <c r="AK536" s="9">
        <f t="shared" si="348"/>
        <v>3</v>
      </c>
      <c r="AL536" s="9">
        <f t="shared" si="349"/>
        <v>36</v>
      </c>
      <c r="AM536" s="9">
        <f t="shared" si="350"/>
        <v>14</v>
      </c>
      <c r="AN536" s="2">
        <v>43711.59097222222</v>
      </c>
      <c r="AO536">
        <v>1224</v>
      </c>
      <c r="AP536" s="1">
        <v>70000</v>
      </c>
      <c r="AQ536" t="s">
        <v>5</v>
      </c>
    </row>
    <row r="537" spans="1:43" x14ac:dyDescent="0.3">
      <c r="A537" t="str">
        <f t="shared" ca="1" si="312"/>
        <v>FY2020 Q4 Sep</v>
      </c>
      <c r="B537">
        <f t="shared" ca="1" si="313"/>
        <v>2020</v>
      </c>
      <c r="C537" s="8" t="str">
        <f t="shared" ca="1" si="314"/>
        <v>Sep</v>
      </c>
      <c r="D537" s="8" t="str">
        <f t="shared" ca="1" si="315"/>
        <v>Q4</v>
      </c>
      <c r="E537">
        <f t="shared" ca="1" si="316"/>
        <v>12</v>
      </c>
      <c r="F537">
        <f t="shared" ca="1" si="317"/>
        <v>4</v>
      </c>
      <c r="G537">
        <f t="shared" ca="1" si="318"/>
        <v>202012</v>
      </c>
      <c r="H537">
        <f t="shared" ca="1" si="319"/>
        <v>202004</v>
      </c>
      <c r="I537" t="str">
        <f t="shared" ca="1" si="320"/>
        <v>FY2020 Q3 Sep</v>
      </c>
      <c r="J537">
        <f t="shared" ca="1" si="321"/>
        <v>2020</v>
      </c>
      <c r="K537" s="8" t="str">
        <f t="shared" ca="1" si="322"/>
        <v>Sep</v>
      </c>
      <c r="L537" s="8" t="str">
        <f t="shared" ca="1" si="323"/>
        <v>Q3</v>
      </c>
      <c r="M537">
        <f t="shared" ca="1" si="324"/>
        <v>9</v>
      </c>
      <c r="N537">
        <f t="shared" ca="1" si="325"/>
        <v>3</v>
      </c>
      <c r="O537">
        <f t="shared" ca="1" si="326"/>
        <v>202009</v>
      </c>
      <c r="P537">
        <f t="shared" ca="1" si="327"/>
        <v>202003</v>
      </c>
      <c r="Q537" t="str">
        <f t="shared" si="328"/>
        <v>FY2020 Q2 Mar</v>
      </c>
      <c r="R537">
        <f t="shared" si="329"/>
        <v>2020</v>
      </c>
      <c r="S537" s="8" t="str">
        <f t="shared" si="330"/>
        <v>Mar</v>
      </c>
      <c r="T537" s="8" t="str">
        <f t="shared" si="331"/>
        <v>Q2</v>
      </c>
      <c r="U537">
        <f t="shared" si="332"/>
        <v>6</v>
      </c>
      <c r="V537">
        <f t="shared" si="333"/>
        <v>2</v>
      </c>
      <c r="W537">
        <f t="shared" si="334"/>
        <v>202006</v>
      </c>
      <c r="X537">
        <f t="shared" si="335"/>
        <v>202002</v>
      </c>
      <c r="Y537" t="str">
        <f t="shared" si="336"/>
        <v>FY2020 Q1 Mar</v>
      </c>
      <c r="Z537">
        <f t="shared" si="337"/>
        <v>2020</v>
      </c>
      <c r="AA537" s="8" t="str">
        <f t="shared" si="338"/>
        <v>Mar</v>
      </c>
      <c r="AB537" s="8" t="str">
        <f t="shared" si="339"/>
        <v>Q1</v>
      </c>
      <c r="AC537">
        <f t="shared" si="340"/>
        <v>3</v>
      </c>
      <c r="AD537">
        <f t="shared" si="341"/>
        <v>1</v>
      </c>
      <c r="AE537">
        <f t="shared" si="342"/>
        <v>202003</v>
      </c>
      <c r="AF537">
        <f t="shared" si="343"/>
        <v>202001</v>
      </c>
      <c r="AG537" s="9">
        <f t="shared" ca="1" si="344"/>
        <v>0</v>
      </c>
      <c r="AH537">
        <f t="shared" ca="1" si="345"/>
        <v>2</v>
      </c>
      <c r="AI537" s="9">
        <f t="shared" ca="1" si="346"/>
        <v>6</v>
      </c>
      <c r="AJ537" s="9">
        <f t="shared" ca="1" si="347"/>
        <v>0</v>
      </c>
      <c r="AK537" s="9">
        <f t="shared" si="348"/>
        <v>6</v>
      </c>
      <c r="AL537" s="9">
        <f t="shared" si="349"/>
        <v>11</v>
      </c>
      <c r="AM537" s="9">
        <f t="shared" si="350"/>
        <v>11</v>
      </c>
      <c r="AN537" s="2">
        <v>43903.489583333336</v>
      </c>
      <c r="AO537">
        <v>1747</v>
      </c>
      <c r="AP537" s="1">
        <v>70000</v>
      </c>
      <c r="AQ537" t="s">
        <v>5</v>
      </c>
    </row>
    <row r="538" spans="1:43" x14ac:dyDescent="0.3">
      <c r="A538" t="str">
        <f t="shared" ca="1" si="312"/>
        <v>FY2020 Q4 Sep</v>
      </c>
      <c r="B538">
        <f t="shared" ca="1" si="313"/>
        <v>2020</v>
      </c>
      <c r="C538" s="8" t="str">
        <f t="shared" ca="1" si="314"/>
        <v>Sep</v>
      </c>
      <c r="D538" s="8" t="str">
        <f t="shared" ca="1" si="315"/>
        <v>Q4</v>
      </c>
      <c r="E538">
        <f t="shared" ca="1" si="316"/>
        <v>12</v>
      </c>
      <c r="F538">
        <f t="shared" ca="1" si="317"/>
        <v>4</v>
      </c>
      <c r="G538">
        <f t="shared" ca="1" si="318"/>
        <v>202012</v>
      </c>
      <c r="H538">
        <f t="shared" ca="1" si="319"/>
        <v>202004</v>
      </c>
      <c r="I538" t="str">
        <f t="shared" ca="1" si="320"/>
        <v>FY2020 Q3 Sep</v>
      </c>
      <c r="J538">
        <f t="shared" ca="1" si="321"/>
        <v>2020</v>
      </c>
      <c r="K538" s="8" t="str">
        <f t="shared" ca="1" si="322"/>
        <v>Sep</v>
      </c>
      <c r="L538" s="8" t="str">
        <f t="shared" ca="1" si="323"/>
        <v>Q3</v>
      </c>
      <c r="M538">
        <f t="shared" ca="1" si="324"/>
        <v>9</v>
      </c>
      <c r="N538">
        <f t="shared" ca="1" si="325"/>
        <v>3</v>
      </c>
      <c r="O538">
        <f t="shared" ca="1" si="326"/>
        <v>202009</v>
      </c>
      <c r="P538">
        <f t="shared" ca="1" si="327"/>
        <v>202003</v>
      </c>
      <c r="Q538" t="str">
        <f t="shared" si="328"/>
        <v>FY2020 Q1 Oct</v>
      </c>
      <c r="R538">
        <f t="shared" si="329"/>
        <v>2020</v>
      </c>
      <c r="S538" s="8" t="str">
        <f t="shared" si="330"/>
        <v>Oct</v>
      </c>
      <c r="T538" s="8" t="str">
        <f t="shared" si="331"/>
        <v>Q1</v>
      </c>
      <c r="U538">
        <f t="shared" si="332"/>
        <v>1</v>
      </c>
      <c r="V538">
        <f t="shared" si="333"/>
        <v>1</v>
      </c>
      <c r="W538">
        <f t="shared" si="334"/>
        <v>202001</v>
      </c>
      <c r="X538">
        <f t="shared" si="335"/>
        <v>202001</v>
      </c>
      <c r="Y538" t="str">
        <f t="shared" si="336"/>
        <v>FY2019 Q4 Oct</v>
      </c>
      <c r="Z538">
        <f t="shared" si="337"/>
        <v>2019</v>
      </c>
      <c r="AA538" s="8" t="str">
        <f t="shared" si="338"/>
        <v>Oct</v>
      </c>
      <c r="AB538" s="8" t="str">
        <f t="shared" si="339"/>
        <v>Q4</v>
      </c>
      <c r="AC538">
        <f t="shared" si="340"/>
        <v>10</v>
      </c>
      <c r="AD538">
        <f t="shared" si="341"/>
        <v>4</v>
      </c>
      <c r="AE538">
        <f t="shared" si="342"/>
        <v>201910</v>
      </c>
      <c r="AF538">
        <f t="shared" si="343"/>
        <v>201904</v>
      </c>
      <c r="AG538" s="9">
        <f t="shared" ca="1" si="344"/>
        <v>0</v>
      </c>
      <c r="AH538">
        <f t="shared" ca="1" si="345"/>
        <v>4</v>
      </c>
      <c r="AI538" s="9">
        <f t="shared" ca="1" si="346"/>
        <v>11</v>
      </c>
      <c r="AJ538" s="9">
        <f t="shared" ca="1" si="347"/>
        <v>1</v>
      </c>
      <c r="AK538" s="9">
        <f t="shared" si="348"/>
        <v>5</v>
      </c>
      <c r="AL538" s="9">
        <f t="shared" si="349"/>
        <v>41</v>
      </c>
      <c r="AM538" s="9">
        <f t="shared" si="350"/>
        <v>16</v>
      </c>
      <c r="AN538" s="2">
        <v>43748.671527777777</v>
      </c>
      <c r="AO538">
        <v>2832</v>
      </c>
      <c r="AP538" s="1">
        <v>70000</v>
      </c>
      <c r="AQ538" t="s">
        <v>5</v>
      </c>
    </row>
    <row r="539" spans="1:43" x14ac:dyDescent="0.3">
      <c r="A539" t="str">
        <f t="shared" ca="1" si="312"/>
        <v>FY2020 Q4 Sep</v>
      </c>
      <c r="B539">
        <f t="shared" ca="1" si="313"/>
        <v>2020</v>
      </c>
      <c r="C539" s="8" t="str">
        <f t="shared" ca="1" si="314"/>
        <v>Sep</v>
      </c>
      <c r="D539" s="8" t="str">
        <f t="shared" ca="1" si="315"/>
        <v>Q4</v>
      </c>
      <c r="E539">
        <f t="shared" ca="1" si="316"/>
        <v>12</v>
      </c>
      <c r="F539">
        <f t="shared" ca="1" si="317"/>
        <v>4</v>
      </c>
      <c r="G539">
        <f t="shared" ca="1" si="318"/>
        <v>202012</v>
      </c>
      <c r="H539">
        <f t="shared" ca="1" si="319"/>
        <v>202004</v>
      </c>
      <c r="I539" t="str">
        <f t="shared" ca="1" si="320"/>
        <v>FY2020 Q3 Sep</v>
      </c>
      <c r="J539">
        <f t="shared" ca="1" si="321"/>
        <v>2020</v>
      </c>
      <c r="K539" s="8" t="str">
        <f t="shared" ca="1" si="322"/>
        <v>Sep</v>
      </c>
      <c r="L539" s="8" t="str">
        <f t="shared" ca="1" si="323"/>
        <v>Q3</v>
      </c>
      <c r="M539">
        <f t="shared" ca="1" si="324"/>
        <v>9</v>
      </c>
      <c r="N539">
        <f t="shared" ca="1" si="325"/>
        <v>3</v>
      </c>
      <c r="O539">
        <f t="shared" ca="1" si="326"/>
        <v>202009</v>
      </c>
      <c r="P539">
        <f t="shared" ca="1" si="327"/>
        <v>202003</v>
      </c>
      <c r="Q539" t="str">
        <f t="shared" si="328"/>
        <v>FY2020 Q1 Nov</v>
      </c>
      <c r="R539">
        <f t="shared" si="329"/>
        <v>2020</v>
      </c>
      <c r="S539" s="8" t="str">
        <f t="shared" si="330"/>
        <v>Nov</v>
      </c>
      <c r="T539" s="8" t="str">
        <f t="shared" si="331"/>
        <v>Q1</v>
      </c>
      <c r="U539">
        <f t="shared" si="332"/>
        <v>2</v>
      </c>
      <c r="V539">
        <f t="shared" si="333"/>
        <v>1</v>
      </c>
      <c r="W539">
        <f t="shared" si="334"/>
        <v>202002</v>
      </c>
      <c r="X539">
        <f t="shared" si="335"/>
        <v>202001</v>
      </c>
      <c r="Y539" t="str">
        <f t="shared" si="336"/>
        <v>FY2019 Q4 Nov</v>
      </c>
      <c r="Z539">
        <f t="shared" si="337"/>
        <v>2019</v>
      </c>
      <c r="AA539" s="8" t="str">
        <f t="shared" si="338"/>
        <v>Nov</v>
      </c>
      <c r="AB539" s="8" t="str">
        <f t="shared" si="339"/>
        <v>Q4</v>
      </c>
      <c r="AC539">
        <f t="shared" si="340"/>
        <v>11</v>
      </c>
      <c r="AD539">
        <f t="shared" si="341"/>
        <v>4</v>
      </c>
      <c r="AE539">
        <f t="shared" si="342"/>
        <v>201911</v>
      </c>
      <c r="AF539">
        <f t="shared" si="343"/>
        <v>201904</v>
      </c>
      <c r="AG539" s="9">
        <f t="shared" ca="1" si="344"/>
        <v>0</v>
      </c>
      <c r="AH539">
        <f t="shared" ca="1" si="345"/>
        <v>3</v>
      </c>
      <c r="AI539" s="9">
        <f t="shared" ca="1" si="346"/>
        <v>10</v>
      </c>
      <c r="AJ539" s="9">
        <f t="shared" ca="1" si="347"/>
        <v>1</v>
      </c>
      <c r="AK539" s="9">
        <f t="shared" si="348"/>
        <v>6</v>
      </c>
      <c r="AL539" s="9">
        <f t="shared" si="349"/>
        <v>44</v>
      </c>
      <c r="AM539" s="9">
        <f t="shared" si="350"/>
        <v>12</v>
      </c>
      <c r="AN539" s="2">
        <v>43770.504166666666</v>
      </c>
      <c r="AO539">
        <v>2994</v>
      </c>
      <c r="AP539" s="1">
        <v>70000</v>
      </c>
      <c r="AQ539" t="s">
        <v>5</v>
      </c>
    </row>
    <row r="540" spans="1:43" x14ac:dyDescent="0.3">
      <c r="A540" t="str">
        <f t="shared" ca="1" si="312"/>
        <v>FY2020 Q4 Sep</v>
      </c>
      <c r="B540">
        <f t="shared" ca="1" si="313"/>
        <v>2020</v>
      </c>
      <c r="C540" s="8" t="str">
        <f t="shared" ca="1" si="314"/>
        <v>Sep</v>
      </c>
      <c r="D540" s="8" t="str">
        <f t="shared" ca="1" si="315"/>
        <v>Q4</v>
      </c>
      <c r="E540">
        <f t="shared" ca="1" si="316"/>
        <v>12</v>
      </c>
      <c r="F540">
        <f t="shared" ca="1" si="317"/>
        <v>4</v>
      </c>
      <c r="G540">
        <f t="shared" ca="1" si="318"/>
        <v>202012</v>
      </c>
      <c r="H540">
        <f t="shared" ca="1" si="319"/>
        <v>202004</v>
      </c>
      <c r="I540" t="str">
        <f t="shared" ca="1" si="320"/>
        <v>FY2020 Q3 Sep</v>
      </c>
      <c r="J540">
        <f t="shared" ca="1" si="321"/>
        <v>2020</v>
      </c>
      <c r="K540" s="8" t="str">
        <f t="shared" ca="1" si="322"/>
        <v>Sep</v>
      </c>
      <c r="L540" s="8" t="str">
        <f t="shared" ca="1" si="323"/>
        <v>Q3</v>
      </c>
      <c r="M540">
        <f t="shared" ca="1" si="324"/>
        <v>9</v>
      </c>
      <c r="N540">
        <f t="shared" ca="1" si="325"/>
        <v>3</v>
      </c>
      <c r="O540">
        <f t="shared" ca="1" si="326"/>
        <v>202009</v>
      </c>
      <c r="P540">
        <f t="shared" ca="1" si="327"/>
        <v>202003</v>
      </c>
      <c r="Q540" t="str">
        <f t="shared" si="328"/>
        <v>FY2020 Q1 Nov</v>
      </c>
      <c r="R540">
        <f t="shared" si="329"/>
        <v>2020</v>
      </c>
      <c r="S540" s="8" t="str">
        <f t="shared" si="330"/>
        <v>Nov</v>
      </c>
      <c r="T540" s="8" t="str">
        <f t="shared" si="331"/>
        <v>Q1</v>
      </c>
      <c r="U540">
        <f t="shared" si="332"/>
        <v>2</v>
      </c>
      <c r="V540">
        <f t="shared" si="333"/>
        <v>1</v>
      </c>
      <c r="W540">
        <f t="shared" si="334"/>
        <v>202002</v>
      </c>
      <c r="X540">
        <f t="shared" si="335"/>
        <v>202001</v>
      </c>
      <c r="Y540" t="str">
        <f t="shared" si="336"/>
        <v>FY2019 Q4 Nov</v>
      </c>
      <c r="Z540">
        <f t="shared" si="337"/>
        <v>2019</v>
      </c>
      <c r="AA540" s="8" t="str">
        <f t="shared" si="338"/>
        <v>Nov</v>
      </c>
      <c r="AB540" s="8" t="str">
        <f t="shared" si="339"/>
        <v>Q4</v>
      </c>
      <c r="AC540">
        <f t="shared" si="340"/>
        <v>11</v>
      </c>
      <c r="AD540">
        <f t="shared" si="341"/>
        <v>4</v>
      </c>
      <c r="AE540">
        <f t="shared" si="342"/>
        <v>201911</v>
      </c>
      <c r="AF540">
        <f t="shared" si="343"/>
        <v>201904</v>
      </c>
      <c r="AG540" s="9">
        <f t="shared" ca="1" si="344"/>
        <v>0</v>
      </c>
      <c r="AH540">
        <f t="shared" ca="1" si="345"/>
        <v>3</v>
      </c>
      <c r="AI540" s="9">
        <f t="shared" ca="1" si="346"/>
        <v>10</v>
      </c>
      <c r="AJ540" s="9">
        <f t="shared" ca="1" si="347"/>
        <v>1</v>
      </c>
      <c r="AK540" s="9">
        <f t="shared" si="348"/>
        <v>4</v>
      </c>
      <c r="AL540" s="9">
        <f t="shared" si="349"/>
        <v>47</v>
      </c>
      <c r="AM540" s="9">
        <f t="shared" si="350"/>
        <v>12</v>
      </c>
      <c r="AN540" s="2">
        <v>43789.522222222222</v>
      </c>
      <c r="AO540">
        <v>3027</v>
      </c>
      <c r="AP540" s="1">
        <v>70000</v>
      </c>
      <c r="AQ540" t="s">
        <v>5</v>
      </c>
    </row>
    <row r="541" spans="1:43" x14ac:dyDescent="0.3">
      <c r="A541" t="str">
        <f t="shared" ca="1" si="312"/>
        <v>FY2020 Q4 Sep</v>
      </c>
      <c r="B541">
        <f t="shared" ca="1" si="313"/>
        <v>2020</v>
      </c>
      <c r="C541" s="8" t="str">
        <f t="shared" ca="1" si="314"/>
        <v>Sep</v>
      </c>
      <c r="D541" s="8" t="str">
        <f t="shared" ca="1" si="315"/>
        <v>Q4</v>
      </c>
      <c r="E541">
        <f t="shared" ca="1" si="316"/>
        <v>12</v>
      </c>
      <c r="F541">
        <f t="shared" ca="1" si="317"/>
        <v>4</v>
      </c>
      <c r="G541">
        <f t="shared" ca="1" si="318"/>
        <v>202012</v>
      </c>
      <c r="H541">
        <f t="shared" ca="1" si="319"/>
        <v>202004</v>
      </c>
      <c r="I541" t="str">
        <f t="shared" ca="1" si="320"/>
        <v>FY2020 Q3 Sep</v>
      </c>
      <c r="J541">
        <f t="shared" ca="1" si="321"/>
        <v>2020</v>
      </c>
      <c r="K541" s="8" t="str">
        <f t="shared" ca="1" si="322"/>
        <v>Sep</v>
      </c>
      <c r="L541" s="8" t="str">
        <f t="shared" ca="1" si="323"/>
        <v>Q3</v>
      </c>
      <c r="M541">
        <f t="shared" ca="1" si="324"/>
        <v>9</v>
      </c>
      <c r="N541">
        <f t="shared" ca="1" si="325"/>
        <v>3</v>
      </c>
      <c r="O541">
        <f t="shared" ca="1" si="326"/>
        <v>202009</v>
      </c>
      <c r="P541">
        <f t="shared" ca="1" si="327"/>
        <v>202003</v>
      </c>
      <c r="Q541" t="str">
        <f t="shared" si="328"/>
        <v>FY2020 Q2 Mar</v>
      </c>
      <c r="R541">
        <f t="shared" si="329"/>
        <v>2020</v>
      </c>
      <c r="S541" s="8" t="str">
        <f t="shared" si="330"/>
        <v>Mar</v>
      </c>
      <c r="T541" s="8" t="str">
        <f t="shared" si="331"/>
        <v>Q2</v>
      </c>
      <c r="U541">
        <f t="shared" si="332"/>
        <v>6</v>
      </c>
      <c r="V541">
        <f t="shared" si="333"/>
        <v>2</v>
      </c>
      <c r="W541">
        <f t="shared" si="334"/>
        <v>202006</v>
      </c>
      <c r="X541">
        <f t="shared" si="335"/>
        <v>202002</v>
      </c>
      <c r="Y541" t="str">
        <f t="shared" si="336"/>
        <v>FY2020 Q1 Mar</v>
      </c>
      <c r="Z541">
        <f t="shared" si="337"/>
        <v>2020</v>
      </c>
      <c r="AA541" s="8" t="str">
        <f t="shared" si="338"/>
        <v>Mar</v>
      </c>
      <c r="AB541" s="8" t="str">
        <f t="shared" si="339"/>
        <v>Q1</v>
      </c>
      <c r="AC541">
        <f t="shared" si="340"/>
        <v>3</v>
      </c>
      <c r="AD541">
        <f t="shared" si="341"/>
        <v>1</v>
      </c>
      <c r="AE541">
        <f t="shared" si="342"/>
        <v>202003</v>
      </c>
      <c r="AF541">
        <f t="shared" si="343"/>
        <v>202001</v>
      </c>
      <c r="AG541" s="9">
        <f t="shared" ca="1" si="344"/>
        <v>0</v>
      </c>
      <c r="AH541">
        <f t="shared" ca="1" si="345"/>
        <v>2</v>
      </c>
      <c r="AI541" s="9">
        <f t="shared" ca="1" si="346"/>
        <v>6</v>
      </c>
      <c r="AJ541" s="9">
        <f t="shared" ca="1" si="347"/>
        <v>0</v>
      </c>
      <c r="AK541" s="9">
        <f t="shared" si="348"/>
        <v>5</v>
      </c>
      <c r="AL541" s="9">
        <f t="shared" si="349"/>
        <v>11</v>
      </c>
      <c r="AM541" s="9">
        <f t="shared" si="350"/>
        <v>15</v>
      </c>
      <c r="AN541" s="2">
        <v>43902.638888888891</v>
      </c>
      <c r="AO541">
        <v>3158</v>
      </c>
      <c r="AP541" s="1">
        <v>70000</v>
      </c>
      <c r="AQ541" t="s">
        <v>5</v>
      </c>
    </row>
    <row r="542" spans="1:43" x14ac:dyDescent="0.3">
      <c r="A542" t="str">
        <f t="shared" ca="1" si="312"/>
        <v>FY2020 Q4 Sep</v>
      </c>
      <c r="B542">
        <f t="shared" ca="1" si="313"/>
        <v>2020</v>
      </c>
      <c r="C542" s="8" t="str">
        <f t="shared" ca="1" si="314"/>
        <v>Sep</v>
      </c>
      <c r="D542" s="8" t="str">
        <f t="shared" ca="1" si="315"/>
        <v>Q4</v>
      </c>
      <c r="E542">
        <f t="shared" ca="1" si="316"/>
        <v>12</v>
      </c>
      <c r="F542">
        <f t="shared" ca="1" si="317"/>
        <v>4</v>
      </c>
      <c r="G542">
        <f t="shared" ca="1" si="318"/>
        <v>202012</v>
      </c>
      <c r="H542">
        <f t="shared" ca="1" si="319"/>
        <v>202004</v>
      </c>
      <c r="I542" t="str">
        <f t="shared" ca="1" si="320"/>
        <v>FY2020 Q3 Sep</v>
      </c>
      <c r="J542">
        <f t="shared" ca="1" si="321"/>
        <v>2020</v>
      </c>
      <c r="K542" s="8" t="str">
        <f t="shared" ca="1" si="322"/>
        <v>Sep</v>
      </c>
      <c r="L542" s="8" t="str">
        <f t="shared" ca="1" si="323"/>
        <v>Q3</v>
      </c>
      <c r="M542">
        <f t="shared" ca="1" si="324"/>
        <v>9</v>
      </c>
      <c r="N542">
        <f t="shared" ca="1" si="325"/>
        <v>3</v>
      </c>
      <c r="O542">
        <f t="shared" ca="1" si="326"/>
        <v>202009</v>
      </c>
      <c r="P542">
        <f t="shared" ca="1" si="327"/>
        <v>202003</v>
      </c>
      <c r="Q542" t="str">
        <f t="shared" si="328"/>
        <v>FY2020 Q2 Feb</v>
      </c>
      <c r="R542">
        <f t="shared" si="329"/>
        <v>2020</v>
      </c>
      <c r="S542" s="8" t="str">
        <f t="shared" si="330"/>
        <v>Feb</v>
      </c>
      <c r="T542" s="8" t="str">
        <f t="shared" si="331"/>
        <v>Q2</v>
      </c>
      <c r="U542">
        <f t="shared" si="332"/>
        <v>5</v>
      </c>
      <c r="V542">
        <f t="shared" si="333"/>
        <v>2</v>
      </c>
      <c r="W542">
        <f t="shared" si="334"/>
        <v>202005</v>
      </c>
      <c r="X542">
        <f t="shared" si="335"/>
        <v>202002</v>
      </c>
      <c r="Y542" t="str">
        <f t="shared" si="336"/>
        <v>FY2020 Q1 Feb</v>
      </c>
      <c r="Z542">
        <f t="shared" si="337"/>
        <v>2020</v>
      </c>
      <c r="AA542" s="8" t="str">
        <f t="shared" si="338"/>
        <v>Feb</v>
      </c>
      <c r="AB542" s="8" t="str">
        <f t="shared" si="339"/>
        <v>Q1</v>
      </c>
      <c r="AC542">
        <f t="shared" si="340"/>
        <v>2</v>
      </c>
      <c r="AD542">
        <f t="shared" si="341"/>
        <v>1</v>
      </c>
      <c r="AE542">
        <f t="shared" si="342"/>
        <v>202002</v>
      </c>
      <c r="AF542">
        <f t="shared" si="343"/>
        <v>202001</v>
      </c>
      <c r="AG542" s="9">
        <f t="shared" ca="1" si="344"/>
        <v>0</v>
      </c>
      <c r="AH542">
        <f t="shared" ca="1" si="345"/>
        <v>2</v>
      </c>
      <c r="AI542" s="9">
        <f t="shared" ca="1" si="346"/>
        <v>7</v>
      </c>
      <c r="AJ542" s="9">
        <f t="shared" ca="1" si="347"/>
        <v>0</v>
      </c>
      <c r="AK542" s="9">
        <f t="shared" si="348"/>
        <v>4</v>
      </c>
      <c r="AL542" s="9">
        <f t="shared" si="349"/>
        <v>6</v>
      </c>
      <c r="AM542" s="9">
        <f t="shared" si="350"/>
        <v>10</v>
      </c>
      <c r="AN542" s="2">
        <v>43866.452777777777</v>
      </c>
      <c r="AO542">
        <v>3417</v>
      </c>
      <c r="AP542" s="1">
        <v>70000</v>
      </c>
      <c r="AQ542" t="s">
        <v>5</v>
      </c>
    </row>
    <row r="543" spans="1:43" x14ac:dyDescent="0.3">
      <c r="A543" t="str">
        <f t="shared" ca="1" si="312"/>
        <v>FY2020 Q4 Sep</v>
      </c>
      <c r="B543">
        <f t="shared" ca="1" si="313"/>
        <v>2020</v>
      </c>
      <c r="C543" s="8" t="str">
        <f t="shared" ca="1" si="314"/>
        <v>Sep</v>
      </c>
      <c r="D543" s="8" t="str">
        <f t="shared" ca="1" si="315"/>
        <v>Q4</v>
      </c>
      <c r="E543">
        <f t="shared" ca="1" si="316"/>
        <v>12</v>
      </c>
      <c r="F543">
        <f t="shared" ca="1" si="317"/>
        <v>4</v>
      </c>
      <c r="G543">
        <f t="shared" ca="1" si="318"/>
        <v>202012</v>
      </c>
      <c r="H543">
        <f t="shared" ca="1" si="319"/>
        <v>202004</v>
      </c>
      <c r="I543" t="str">
        <f t="shared" ca="1" si="320"/>
        <v>FY2020 Q3 Sep</v>
      </c>
      <c r="J543">
        <f t="shared" ca="1" si="321"/>
        <v>2020</v>
      </c>
      <c r="K543" s="8" t="str">
        <f t="shared" ca="1" si="322"/>
        <v>Sep</v>
      </c>
      <c r="L543" s="8" t="str">
        <f t="shared" ca="1" si="323"/>
        <v>Q3</v>
      </c>
      <c r="M543">
        <f t="shared" ca="1" si="324"/>
        <v>9</v>
      </c>
      <c r="N543">
        <f t="shared" ca="1" si="325"/>
        <v>3</v>
      </c>
      <c r="O543">
        <f t="shared" ca="1" si="326"/>
        <v>202009</v>
      </c>
      <c r="P543">
        <f t="shared" ca="1" si="327"/>
        <v>202003</v>
      </c>
      <c r="Q543" t="str">
        <f t="shared" si="328"/>
        <v>FY2020 Q2 Feb</v>
      </c>
      <c r="R543">
        <f t="shared" si="329"/>
        <v>2020</v>
      </c>
      <c r="S543" s="8" t="str">
        <f t="shared" si="330"/>
        <v>Feb</v>
      </c>
      <c r="T543" s="8" t="str">
        <f t="shared" si="331"/>
        <v>Q2</v>
      </c>
      <c r="U543">
        <f t="shared" si="332"/>
        <v>5</v>
      </c>
      <c r="V543">
        <f t="shared" si="333"/>
        <v>2</v>
      </c>
      <c r="W543">
        <f t="shared" si="334"/>
        <v>202005</v>
      </c>
      <c r="X543">
        <f t="shared" si="335"/>
        <v>202002</v>
      </c>
      <c r="Y543" t="str">
        <f t="shared" si="336"/>
        <v>FY2020 Q1 Feb</v>
      </c>
      <c r="Z543">
        <f t="shared" si="337"/>
        <v>2020</v>
      </c>
      <c r="AA543" s="8" t="str">
        <f t="shared" si="338"/>
        <v>Feb</v>
      </c>
      <c r="AB543" s="8" t="str">
        <f t="shared" si="339"/>
        <v>Q1</v>
      </c>
      <c r="AC543">
        <f t="shared" si="340"/>
        <v>2</v>
      </c>
      <c r="AD543">
        <f t="shared" si="341"/>
        <v>1</v>
      </c>
      <c r="AE543">
        <f t="shared" si="342"/>
        <v>202002</v>
      </c>
      <c r="AF543">
        <f t="shared" si="343"/>
        <v>202001</v>
      </c>
      <c r="AG543" s="9">
        <f t="shared" ca="1" si="344"/>
        <v>0</v>
      </c>
      <c r="AH543">
        <f t="shared" ca="1" si="345"/>
        <v>2</v>
      </c>
      <c r="AI543" s="9">
        <f t="shared" ca="1" si="346"/>
        <v>7</v>
      </c>
      <c r="AJ543" s="9">
        <f t="shared" ca="1" si="347"/>
        <v>0</v>
      </c>
      <c r="AK543" s="9">
        <f t="shared" si="348"/>
        <v>2</v>
      </c>
      <c r="AL543" s="9">
        <f t="shared" si="349"/>
        <v>7</v>
      </c>
      <c r="AM543" s="9">
        <f t="shared" si="350"/>
        <v>13</v>
      </c>
      <c r="AN543" s="2">
        <v>43871.568055555559</v>
      </c>
      <c r="AO543">
        <v>3715</v>
      </c>
      <c r="AP543" s="1">
        <v>70000</v>
      </c>
      <c r="AQ543" t="s">
        <v>5</v>
      </c>
    </row>
    <row r="544" spans="1:43" x14ac:dyDescent="0.3">
      <c r="A544" t="str">
        <f t="shared" ca="1" si="312"/>
        <v>FY2020 Q4 Sep</v>
      </c>
      <c r="B544">
        <f t="shared" ca="1" si="313"/>
        <v>2020</v>
      </c>
      <c r="C544" s="8" t="str">
        <f t="shared" ca="1" si="314"/>
        <v>Sep</v>
      </c>
      <c r="D544" s="8" t="str">
        <f t="shared" ca="1" si="315"/>
        <v>Q4</v>
      </c>
      <c r="E544">
        <f t="shared" ca="1" si="316"/>
        <v>12</v>
      </c>
      <c r="F544">
        <f t="shared" ca="1" si="317"/>
        <v>4</v>
      </c>
      <c r="G544">
        <f t="shared" ca="1" si="318"/>
        <v>202012</v>
      </c>
      <c r="H544">
        <f t="shared" ca="1" si="319"/>
        <v>202004</v>
      </c>
      <c r="I544" t="str">
        <f t="shared" ca="1" si="320"/>
        <v>FY2020 Q3 Sep</v>
      </c>
      <c r="J544">
        <f t="shared" ca="1" si="321"/>
        <v>2020</v>
      </c>
      <c r="K544" s="8" t="str">
        <f t="shared" ca="1" si="322"/>
        <v>Sep</v>
      </c>
      <c r="L544" s="8" t="str">
        <f t="shared" ca="1" si="323"/>
        <v>Q3</v>
      </c>
      <c r="M544">
        <f t="shared" ca="1" si="324"/>
        <v>9</v>
      </c>
      <c r="N544">
        <f t="shared" ca="1" si="325"/>
        <v>3</v>
      </c>
      <c r="O544">
        <f t="shared" ca="1" si="326"/>
        <v>202009</v>
      </c>
      <c r="P544">
        <f t="shared" ca="1" si="327"/>
        <v>202003</v>
      </c>
      <c r="Q544" t="str">
        <f t="shared" si="328"/>
        <v>FY2020 Q1 Nov</v>
      </c>
      <c r="R544">
        <f t="shared" si="329"/>
        <v>2020</v>
      </c>
      <c r="S544" s="8" t="str">
        <f t="shared" si="330"/>
        <v>Nov</v>
      </c>
      <c r="T544" s="8" t="str">
        <f t="shared" si="331"/>
        <v>Q1</v>
      </c>
      <c r="U544">
        <f t="shared" si="332"/>
        <v>2</v>
      </c>
      <c r="V544">
        <f t="shared" si="333"/>
        <v>1</v>
      </c>
      <c r="W544">
        <f t="shared" si="334"/>
        <v>202002</v>
      </c>
      <c r="X544">
        <f t="shared" si="335"/>
        <v>202001</v>
      </c>
      <c r="Y544" t="str">
        <f t="shared" si="336"/>
        <v>FY2019 Q4 Nov</v>
      </c>
      <c r="Z544">
        <f t="shared" si="337"/>
        <v>2019</v>
      </c>
      <c r="AA544" s="8" t="str">
        <f t="shared" si="338"/>
        <v>Nov</v>
      </c>
      <c r="AB544" s="8" t="str">
        <f t="shared" si="339"/>
        <v>Q4</v>
      </c>
      <c r="AC544">
        <f t="shared" si="340"/>
        <v>11</v>
      </c>
      <c r="AD544">
        <f t="shared" si="341"/>
        <v>4</v>
      </c>
      <c r="AE544">
        <f t="shared" si="342"/>
        <v>201911</v>
      </c>
      <c r="AF544">
        <f t="shared" si="343"/>
        <v>201904</v>
      </c>
      <c r="AG544" s="9">
        <f t="shared" ca="1" si="344"/>
        <v>0</v>
      </c>
      <c r="AH544">
        <f t="shared" ca="1" si="345"/>
        <v>3</v>
      </c>
      <c r="AI544" s="9">
        <f t="shared" ca="1" si="346"/>
        <v>10</v>
      </c>
      <c r="AJ544" s="9">
        <f t="shared" ca="1" si="347"/>
        <v>1</v>
      </c>
      <c r="AK544" s="9">
        <f t="shared" si="348"/>
        <v>3</v>
      </c>
      <c r="AL544" s="9">
        <f t="shared" si="349"/>
        <v>46</v>
      </c>
      <c r="AM544" s="9">
        <f t="shared" si="350"/>
        <v>12</v>
      </c>
      <c r="AN544" s="2">
        <v>43781.508333333331</v>
      </c>
      <c r="AO544">
        <v>3836</v>
      </c>
      <c r="AP544" s="1">
        <v>70000</v>
      </c>
      <c r="AQ544" t="s">
        <v>5</v>
      </c>
    </row>
    <row r="545" spans="1:43" x14ac:dyDescent="0.3">
      <c r="A545" t="str">
        <f t="shared" ca="1" si="312"/>
        <v>FY2020 Q4 Sep</v>
      </c>
      <c r="B545">
        <f t="shared" ca="1" si="313"/>
        <v>2020</v>
      </c>
      <c r="C545" s="8" t="str">
        <f t="shared" ca="1" si="314"/>
        <v>Sep</v>
      </c>
      <c r="D545" s="8" t="str">
        <f t="shared" ca="1" si="315"/>
        <v>Q4</v>
      </c>
      <c r="E545">
        <f t="shared" ca="1" si="316"/>
        <v>12</v>
      </c>
      <c r="F545">
        <f t="shared" ca="1" si="317"/>
        <v>4</v>
      </c>
      <c r="G545">
        <f t="shared" ca="1" si="318"/>
        <v>202012</v>
      </c>
      <c r="H545">
        <f t="shared" ca="1" si="319"/>
        <v>202004</v>
      </c>
      <c r="I545" t="str">
        <f t="shared" ca="1" si="320"/>
        <v>FY2020 Q3 Sep</v>
      </c>
      <c r="J545">
        <f t="shared" ca="1" si="321"/>
        <v>2020</v>
      </c>
      <c r="K545" s="8" t="str">
        <f t="shared" ca="1" si="322"/>
        <v>Sep</v>
      </c>
      <c r="L545" s="8" t="str">
        <f t="shared" ca="1" si="323"/>
        <v>Q3</v>
      </c>
      <c r="M545">
        <f t="shared" ca="1" si="324"/>
        <v>9</v>
      </c>
      <c r="N545">
        <f t="shared" ca="1" si="325"/>
        <v>3</v>
      </c>
      <c r="O545">
        <f t="shared" ca="1" si="326"/>
        <v>202009</v>
      </c>
      <c r="P545">
        <f t="shared" ca="1" si="327"/>
        <v>202003</v>
      </c>
      <c r="Q545" t="str">
        <f t="shared" si="328"/>
        <v>FY2020 Q2 Feb</v>
      </c>
      <c r="R545">
        <f t="shared" si="329"/>
        <v>2020</v>
      </c>
      <c r="S545" s="8" t="str">
        <f t="shared" si="330"/>
        <v>Feb</v>
      </c>
      <c r="T545" s="8" t="str">
        <f t="shared" si="331"/>
        <v>Q2</v>
      </c>
      <c r="U545">
        <f t="shared" si="332"/>
        <v>5</v>
      </c>
      <c r="V545">
        <f t="shared" si="333"/>
        <v>2</v>
      </c>
      <c r="W545">
        <f t="shared" si="334"/>
        <v>202005</v>
      </c>
      <c r="X545">
        <f t="shared" si="335"/>
        <v>202002</v>
      </c>
      <c r="Y545" t="str">
        <f t="shared" si="336"/>
        <v>FY2020 Q1 Feb</v>
      </c>
      <c r="Z545">
        <f t="shared" si="337"/>
        <v>2020</v>
      </c>
      <c r="AA545" s="8" t="str">
        <f t="shared" si="338"/>
        <v>Feb</v>
      </c>
      <c r="AB545" s="8" t="str">
        <f t="shared" si="339"/>
        <v>Q1</v>
      </c>
      <c r="AC545">
        <f t="shared" si="340"/>
        <v>2</v>
      </c>
      <c r="AD545">
        <f t="shared" si="341"/>
        <v>1</v>
      </c>
      <c r="AE545">
        <f t="shared" si="342"/>
        <v>202002</v>
      </c>
      <c r="AF545">
        <f t="shared" si="343"/>
        <v>202001</v>
      </c>
      <c r="AG545" s="9">
        <f t="shared" ca="1" si="344"/>
        <v>0</v>
      </c>
      <c r="AH545">
        <f t="shared" ca="1" si="345"/>
        <v>2</v>
      </c>
      <c r="AI545" s="9">
        <f t="shared" ca="1" si="346"/>
        <v>7</v>
      </c>
      <c r="AJ545" s="9">
        <f t="shared" ca="1" si="347"/>
        <v>0</v>
      </c>
      <c r="AK545" s="9">
        <f t="shared" si="348"/>
        <v>5</v>
      </c>
      <c r="AL545" s="9">
        <f t="shared" si="349"/>
        <v>6</v>
      </c>
      <c r="AM545" s="9">
        <f t="shared" si="350"/>
        <v>18</v>
      </c>
      <c r="AN545" s="2">
        <v>43867.790972222225</v>
      </c>
      <c r="AO545">
        <v>3905</v>
      </c>
      <c r="AP545" s="1">
        <v>70000</v>
      </c>
      <c r="AQ545" t="s">
        <v>5</v>
      </c>
    </row>
    <row r="546" spans="1:43" x14ac:dyDescent="0.3">
      <c r="A546" t="str">
        <f t="shared" ca="1" si="312"/>
        <v>FY2020 Q4 Sep</v>
      </c>
      <c r="B546">
        <f t="shared" ca="1" si="313"/>
        <v>2020</v>
      </c>
      <c r="C546" s="8" t="str">
        <f t="shared" ca="1" si="314"/>
        <v>Sep</v>
      </c>
      <c r="D546" s="8" t="str">
        <f t="shared" ca="1" si="315"/>
        <v>Q4</v>
      </c>
      <c r="E546">
        <f t="shared" ca="1" si="316"/>
        <v>12</v>
      </c>
      <c r="F546">
        <f t="shared" ca="1" si="317"/>
        <v>4</v>
      </c>
      <c r="G546">
        <f t="shared" ca="1" si="318"/>
        <v>202012</v>
      </c>
      <c r="H546">
        <f t="shared" ca="1" si="319"/>
        <v>202004</v>
      </c>
      <c r="I546" t="str">
        <f t="shared" ca="1" si="320"/>
        <v>FY2020 Q3 Sep</v>
      </c>
      <c r="J546">
        <f t="shared" ca="1" si="321"/>
        <v>2020</v>
      </c>
      <c r="K546" s="8" t="str">
        <f t="shared" ca="1" si="322"/>
        <v>Sep</v>
      </c>
      <c r="L546" s="8" t="str">
        <f t="shared" ca="1" si="323"/>
        <v>Q3</v>
      </c>
      <c r="M546">
        <f t="shared" ca="1" si="324"/>
        <v>9</v>
      </c>
      <c r="N546">
        <f t="shared" ca="1" si="325"/>
        <v>3</v>
      </c>
      <c r="O546">
        <f t="shared" ca="1" si="326"/>
        <v>202009</v>
      </c>
      <c r="P546">
        <f t="shared" ca="1" si="327"/>
        <v>202003</v>
      </c>
      <c r="Q546" t="str">
        <f t="shared" si="328"/>
        <v>FY2020 Q2 Mar</v>
      </c>
      <c r="R546">
        <f t="shared" si="329"/>
        <v>2020</v>
      </c>
      <c r="S546" s="8" t="str">
        <f t="shared" si="330"/>
        <v>Mar</v>
      </c>
      <c r="T546" s="8" t="str">
        <f t="shared" si="331"/>
        <v>Q2</v>
      </c>
      <c r="U546">
        <f t="shared" si="332"/>
        <v>6</v>
      </c>
      <c r="V546">
        <f t="shared" si="333"/>
        <v>2</v>
      </c>
      <c r="W546">
        <f t="shared" si="334"/>
        <v>202006</v>
      </c>
      <c r="X546">
        <f t="shared" si="335"/>
        <v>202002</v>
      </c>
      <c r="Y546" t="str">
        <f t="shared" si="336"/>
        <v>FY2020 Q1 Mar</v>
      </c>
      <c r="Z546">
        <f t="shared" si="337"/>
        <v>2020</v>
      </c>
      <c r="AA546" s="8" t="str">
        <f t="shared" si="338"/>
        <v>Mar</v>
      </c>
      <c r="AB546" s="8" t="str">
        <f t="shared" si="339"/>
        <v>Q1</v>
      </c>
      <c r="AC546">
        <f t="shared" si="340"/>
        <v>3</v>
      </c>
      <c r="AD546">
        <f t="shared" si="341"/>
        <v>1</v>
      </c>
      <c r="AE546">
        <f t="shared" si="342"/>
        <v>202003</v>
      </c>
      <c r="AF546">
        <f t="shared" si="343"/>
        <v>202001</v>
      </c>
      <c r="AG546" s="9">
        <f t="shared" ca="1" si="344"/>
        <v>0</v>
      </c>
      <c r="AH546">
        <f t="shared" ca="1" si="345"/>
        <v>2</v>
      </c>
      <c r="AI546" s="9">
        <f t="shared" ca="1" si="346"/>
        <v>6</v>
      </c>
      <c r="AJ546" s="9">
        <f t="shared" ca="1" si="347"/>
        <v>0</v>
      </c>
      <c r="AK546" s="9">
        <f t="shared" si="348"/>
        <v>2</v>
      </c>
      <c r="AL546" s="9">
        <f t="shared" si="349"/>
        <v>11</v>
      </c>
      <c r="AM546" s="9">
        <f t="shared" si="350"/>
        <v>16</v>
      </c>
      <c r="AN546" s="2">
        <v>43899.672222222223</v>
      </c>
      <c r="AO546">
        <v>4007</v>
      </c>
      <c r="AP546" s="1">
        <v>70000</v>
      </c>
      <c r="AQ546" t="s">
        <v>5</v>
      </c>
    </row>
    <row r="547" spans="1:43" x14ac:dyDescent="0.3">
      <c r="A547" t="str">
        <f t="shared" ca="1" si="312"/>
        <v>FY2020 Q4 Sep</v>
      </c>
      <c r="B547">
        <f t="shared" ca="1" si="313"/>
        <v>2020</v>
      </c>
      <c r="C547" s="8" t="str">
        <f t="shared" ca="1" si="314"/>
        <v>Sep</v>
      </c>
      <c r="D547" s="8" t="str">
        <f t="shared" ca="1" si="315"/>
        <v>Q4</v>
      </c>
      <c r="E547">
        <f t="shared" ca="1" si="316"/>
        <v>12</v>
      </c>
      <c r="F547">
        <f t="shared" ca="1" si="317"/>
        <v>4</v>
      </c>
      <c r="G547">
        <f t="shared" ca="1" si="318"/>
        <v>202012</v>
      </c>
      <c r="H547">
        <f t="shared" ca="1" si="319"/>
        <v>202004</v>
      </c>
      <c r="I547" t="str">
        <f t="shared" ca="1" si="320"/>
        <v>FY2020 Q3 Sep</v>
      </c>
      <c r="J547">
        <f t="shared" ca="1" si="321"/>
        <v>2020</v>
      </c>
      <c r="K547" s="8" t="str">
        <f t="shared" ca="1" si="322"/>
        <v>Sep</v>
      </c>
      <c r="L547" s="8" t="str">
        <f t="shared" ca="1" si="323"/>
        <v>Q3</v>
      </c>
      <c r="M547">
        <f t="shared" ca="1" si="324"/>
        <v>9</v>
      </c>
      <c r="N547">
        <f t="shared" ca="1" si="325"/>
        <v>3</v>
      </c>
      <c r="O547">
        <f t="shared" ca="1" si="326"/>
        <v>202009</v>
      </c>
      <c r="P547">
        <f t="shared" ca="1" si="327"/>
        <v>202003</v>
      </c>
      <c r="Q547" t="str">
        <f t="shared" si="328"/>
        <v>FY2019 Q4 Sep</v>
      </c>
      <c r="R547">
        <f t="shared" si="329"/>
        <v>2019</v>
      </c>
      <c r="S547" s="8" t="str">
        <f t="shared" si="330"/>
        <v>Sep</v>
      </c>
      <c r="T547" s="8" t="str">
        <f t="shared" si="331"/>
        <v>Q4</v>
      </c>
      <c r="U547">
        <f t="shared" si="332"/>
        <v>12</v>
      </c>
      <c r="V547">
        <f t="shared" si="333"/>
        <v>4</v>
      </c>
      <c r="W547">
        <f t="shared" si="334"/>
        <v>201912</v>
      </c>
      <c r="X547">
        <f t="shared" si="335"/>
        <v>201904</v>
      </c>
      <c r="Y547" t="str">
        <f t="shared" si="336"/>
        <v>FY2019 Q3 Sep</v>
      </c>
      <c r="Z547">
        <f t="shared" si="337"/>
        <v>2019</v>
      </c>
      <c r="AA547" s="8" t="str">
        <f t="shared" si="338"/>
        <v>Sep</v>
      </c>
      <c r="AB547" s="8" t="str">
        <f t="shared" si="339"/>
        <v>Q3</v>
      </c>
      <c r="AC547">
        <f t="shared" si="340"/>
        <v>9</v>
      </c>
      <c r="AD547">
        <f t="shared" si="341"/>
        <v>3</v>
      </c>
      <c r="AE547">
        <f t="shared" si="342"/>
        <v>201909</v>
      </c>
      <c r="AF547">
        <f t="shared" si="343"/>
        <v>201903</v>
      </c>
      <c r="AG547" s="9">
        <f t="shared" ca="1" si="344"/>
        <v>1</v>
      </c>
      <c r="AH547">
        <f t="shared" ca="1" si="345"/>
        <v>4</v>
      </c>
      <c r="AI547" s="9">
        <f t="shared" ca="1" si="346"/>
        <v>12</v>
      </c>
      <c r="AJ547" s="9">
        <f t="shared" ca="1" si="347"/>
        <v>1</v>
      </c>
      <c r="AK547" s="9">
        <f t="shared" si="348"/>
        <v>6</v>
      </c>
      <c r="AL547" s="9">
        <f t="shared" si="349"/>
        <v>37</v>
      </c>
      <c r="AM547" s="9">
        <f t="shared" si="350"/>
        <v>9</v>
      </c>
      <c r="AN547" s="2">
        <v>43721.385416666664</v>
      </c>
      <c r="AO547">
        <v>4051</v>
      </c>
      <c r="AP547" s="1">
        <v>70000</v>
      </c>
      <c r="AQ547" t="s">
        <v>5</v>
      </c>
    </row>
    <row r="548" spans="1:43" x14ac:dyDescent="0.3">
      <c r="A548" t="str">
        <f t="shared" ca="1" si="312"/>
        <v>FY2020 Q4 Sep</v>
      </c>
      <c r="B548">
        <f t="shared" ca="1" si="313"/>
        <v>2020</v>
      </c>
      <c r="C548" s="8" t="str">
        <f t="shared" ca="1" si="314"/>
        <v>Sep</v>
      </c>
      <c r="D548" s="8" t="str">
        <f t="shared" ca="1" si="315"/>
        <v>Q4</v>
      </c>
      <c r="E548">
        <f t="shared" ca="1" si="316"/>
        <v>12</v>
      </c>
      <c r="F548">
        <f t="shared" ca="1" si="317"/>
        <v>4</v>
      </c>
      <c r="G548">
        <f t="shared" ca="1" si="318"/>
        <v>202012</v>
      </c>
      <c r="H548">
        <f t="shared" ca="1" si="319"/>
        <v>202004</v>
      </c>
      <c r="I548" t="str">
        <f t="shared" ca="1" si="320"/>
        <v>FY2020 Q3 Sep</v>
      </c>
      <c r="J548">
        <f t="shared" ca="1" si="321"/>
        <v>2020</v>
      </c>
      <c r="K548" s="8" t="str">
        <f t="shared" ca="1" si="322"/>
        <v>Sep</v>
      </c>
      <c r="L548" s="8" t="str">
        <f t="shared" ca="1" si="323"/>
        <v>Q3</v>
      </c>
      <c r="M548">
        <f t="shared" ca="1" si="324"/>
        <v>9</v>
      </c>
      <c r="N548">
        <f t="shared" ca="1" si="325"/>
        <v>3</v>
      </c>
      <c r="O548">
        <f t="shared" ca="1" si="326"/>
        <v>202009</v>
      </c>
      <c r="P548">
        <f t="shared" ca="1" si="327"/>
        <v>202003</v>
      </c>
      <c r="Q548" t="str">
        <f t="shared" si="328"/>
        <v>FY2020 Q2 Mar</v>
      </c>
      <c r="R548">
        <f t="shared" si="329"/>
        <v>2020</v>
      </c>
      <c r="S548" s="8" t="str">
        <f t="shared" si="330"/>
        <v>Mar</v>
      </c>
      <c r="T548" s="8" t="str">
        <f t="shared" si="331"/>
        <v>Q2</v>
      </c>
      <c r="U548">
        <f t="shared" si="332"/>
        <v>6</v>
      </c>
      <c r="V548">
        <f t="shared" si="333"/>
        <v>2</v>
      </c>
      <c r="W548">
        <f t="shared" si="334"/>
        <v>202006</v>
      </c>
      <c r="X548">
        <f t="shared" si="335"/>
        <v>202002</v>
      </c>
      <c r="Y548" t="str">
        <f t="shared" si="336"/>
        <v>FY2020 Q1 Mar</v>
      </c>
      <c r="Z548">
        <f t="shared" si="337"/>
        <v>2020</v>
      </c>
      <c r="AA548" s="8" t="str">
        <f t="shared" si="338"/>
        <v>Mar</v>
      </c>
      <c r="AB548" s="8" t="str">
        <f t="shared" si="339"/>
        <v>Q1</v>
      </c>
      <c r="AC548">
        <f t="shared" si="340"/>
        <v>3</v>
      </c>
      <c r="AD548">
        <f t="shared" si="341"/>
        <v>1</v>
      </c>
      <c r="AE548">
        <f t="shared" si="342"/>
        <v>202003</v>
      </c>
      <c r="AF548">
        <f t="shared" si="343"/>
        <v>202001</v>
      </c>
      <c r="AG548" s="9">
        <f t="shared" ca="1" si="344"/>
        <v>0</v>
      </c>
      <c r="AH548">
        <f t="shared" ca="1" si="345"/>
        <v>2</v>
      </c>
      <c r="AI548" s="9">
        <f t="shared" ca="1" si="346"/>
        <v>6</v>
      </c>
      <c r="AJ548" s="9">
        <f t="shared" ca="1" si="347"/>
        <v>0</v>
      </c>
      <c r="AK548" s="9">
        <f t="shared" si="348"/>
        <v>4</v>
      </c>
      <c r="AL548" s="9">
        <f t="shared" si="349"/>
        <v>10</v>
      </c>
      <c r="AM548" s="9">
        <f t="shared" si="350"/>
        <v>10</v>
      </c>
      <c r="AN548" s="2">
        <v>43894.435416666667</v>
      </c>
      <c r="AO548">
        <v>4193</v>
      </c>
      <c r="AP548" s="1">
        <v>70000</v>
      </c>
      <c r="AQ548" t="s">
        <v>5</v>
      </c>
    </row>
    <row r="549" spans="1:43" x14ac:dyDescent="0.3">
      <c r="A549" t="str">
        <f t="shared" ca="1" si="312"/>
        <v>FY2020 Q4 Sep</v>
      </c>
      <c r="B549">
        <f t="shared" ca="1" si="313"/>
        <v>2020</v>
      </c>
      <c r="C549" s="8" t="str">
        <f t="shared" ca="1" si="314"/>
        <v>Sep</v>
      </c>
      <c r="D549" s="8" t="str">
        <f t="shared" ca="1" si="315"/>
        <v>Q4</v>
      </c>
      <c r="E549">
        <f t="shared" ca="1" si="316"/>
        <v>12</v>
      </c>
      <c r="F549">
        <f t="shared" ca="1" si="317"/>
        <v>4</v>
      </c>
      <c r="G549">
        <f t="shared" ca="1" si="318"/>
        <v>202012</v>
      </c>
      <c r="H549">
        <f t="shared" ca="1" si="319"/>
        <v>202004</v>
      </c>
      <c r="I549" t="str">
        <f t="shared" ca="1" si="320"/>
        <v>FY2020 Q3 Sep</v>
      </c>
      <c r="J549">
        <f t="shared" ca="1" si="321"/>
        <v>2020</v>
      </c>
      <c r="K549" s="8" t="str">
        <f t="shared" ca="1" si="322"/>
        <v>Sep</v>
      </c>
      <c r="L549" s="8" t="str">
        <f t="shared" ca="1" si="323"/>
        <v>Q3</v>
      </c>
      <c r="M549">
        <f t="shared" ca="1" si="324"/>
        <v>9</v>
      </c>
      <c r="N549">
        <f t="shared" ca="1" si="325"/>
        <v>3</v>
      </c>
      <c r="O549">
        <f t="shared" ca="1" si="326"/>
        <v>202009</v>
      </c>
      <c r="P549">
        <f t="shared" ca="1" si="327"/>
        <v>202003</v>
      </c>
      <c r="Q549" t="str">
        <f t="shared" si="328"/>
        <v>FY2020 Q1 Dec</v>
      </c>
      <c r="R549">
        <f t="shared" si="329"/>
        <v>2020</v>
      </c>
      <c r="S549" s="8" t="str">
        <f t="shared" si="330"/>
        <v>Dec</v>
      </c>
      <c r="T549" s="8" t="str">
        <f t="shared" si="331"/>
        <v>Q1</v>
      </c>
      <c r="U549">
        <f t="shared" si="332"/>
        <v>3</v>
      </c>
      <c r="V549">
        <f t="shared" si="333"/>
        <v>1</v>
      </c>
      <c r="W549">
        <f t="shared" si="334"/>
        <v>202003</v>
      </c>
      <c r="X549">
        <f t="shared" si="335"/>
        <v>202001</v>
      </c>
      <c r="Y549" t="str">
        <f t="shared" si="336"/>
        <v>FY2019 Q4 Dec</v>
      </c>
      <c r="Z549">
        <f t="shared" si="337"/>
        <v>2019</v>
      </c>
      <c r="AA549" s="8" t="str">
        <f t="shared" si="338"/>
        <v>Dec</v>
      </c>
      <c r="AB549" s="8" t="str">
        <f t="shared" si="339"/>
        <v>Q4</v>
      </c>
      <c r="AC549">
        <f t="shared" si="340"/>
        <v>12</v>
      </c>
      <c r="AD549">
        <f t="shared" si="341"/>
        <v>4</v>
      </c>
      <c r="AE549">
        <f t="shared" si="342"/>
        <v>201912</v>
      </c>
      <c r="AF549">
        <f t="shared" si="343"/>
        <v>201904</v>
      </c>
      <c r="AG549" s="9">
        <f t="shared" ca="1" si="344"/>
        <v>0</v>
      </c>
      <c r="AH549">
        <f t="shared" ca="1" si="345"/>
        <v>3</v>
      </c>
      <c r="AI549" s="9">
        <f t="shared" ca="1" si="346"/>
        <v>9</v>
      </c>
      <c r="AJ549" s="9">
        <f t="shared" ca="1" si="347"/>
        <v>1</v>
      </c>
      <c r="AK549" s="9">
        <f t="shared" si="348"/>
        <v>6</v>
      </c>
      <c r="AL549" s="9">
        <f t="shared" si="349"/>
        <v>49</v>
      </c>
      <c r="AM549" s="9">
        <f t="shared" si="350"/>
        <v>10</v>
      </c>
      <c r="AN549" s="2">
        <v>43805.438888888886</v>
      </c>
      <c r="AO549">
        <v>4888</v>
      </c>
      <c r="AP549" s="1">
        <v>70000</v>
      </c>
      <c r="AQ549" t="s">
        <v>5</v>
      </c>
    </row>
    <row r="550" spans="1:43" x14ac:dyDescent="0.3">
      <c r="A550" t="str">
        <f t="shared" ca="1" si="312"/>
        <v>FY2020 Q4 Sep</v>
      </c>
      <c r="B550">
        <f t="shared" ca="1" si="313"/>
        <v>2020</v>
      </c>
      <c r="C550" s="8" t="str">
        <f t="shared" ca="1" si="314"/>
        <v>Sep</v>
      </c>
      <c r="D550" s="8" t="str">
        <f t="shared" ca="1" si="315"/>
        <v>Q4</v>
      </c>
      <c r="E550">
        <f t="shared" ca="1" si="316"/>
        <v>12</v>
      </c>
      <c r="F550">
        <f t="shared" ca="1" si="317"/>
        <v>4</v>
      </c>
      <c r="G550">
        <f t="shared" ca="1" si="318"/>
        <v>202012</v>
      </c>
      <c r="H550">
        <f t="shared" ca="1" si="319"/>
        <v>202004</v>
      </c>
      <c r="I550" t="str">
        <f t="shared" ca="1" si="320"/>
        <v>FY2020 Q3 Sep</v>
      </c>
      <c r="J550">
        <f t="shared" ca="1" si="321"/>
        <v>2020</v>
      </c>
      <c r="K550" s="8" t="str">
        <f t="shared" ca="1" si="322"/>
        <v>Sep</v>
      </c>
      <c r="L550" s="8" t="str">
        <f t="shared" ca="1" si="323"/>
        <v>Q3</v>
      </c>
      <c r="M550">
        <f t="shared" ca="1" si="324"/>
        <v>9</v>
      </c>
      <c r="N550">
        <f t="shared" ca="1" si="325"/>
        <v>3</v>
      </c>
      <c r="O550">
        <f t="shared" ca="1" si="326"/>
        <v>202009</v>
      </c>
      <c r="P550">
        <f t="shared" ca="1" si="327"/>
        <v>202003</v>
      </c>
      <c r="Q550" t="str">
        <f t="shared" si="328"/>
        <v>FY2020 Q1 Dec</v>
      </c>
      <c r="R550">
        <f t="shared" si="329"/>
        <v>2020</v>
      </c>
      <c r="S550" s="8" t="str">
        <f t="shared" si="330"/>
        <v>Dec</v>
      </c>
      <c r="T550" s="8" t="str">
        <f t="shared" si="331"/>
        <v>Q1</v>
      </c>
      <c r="U550">
        <f t="shared" si="332"/>
        <v>3</v>
      </c>
      <c r="V550">
        <f t="shared" si="333"/>
        <v>1</v>
      </c>
      <c r="W550">
        <f t="shared" si="334"/>
        <v>202003</v>
      </c>
      <c r="X550">
        <f t="shared" si="335"/>
        <v>202001</v>
      </c>
      <c r="Y550" t="str">
        <f t="shared" si="336"/>
        <v>FY2019 Q4 Dec</v>
      </c>
      <c r="Z550">
        <f t="shared" si="337"/>
        <v>2019</v>
      </c>
      <c r="AA550" s="8" t="str">
        <f t="shared" si="338"/>
        <v>Dec</v>
      </c>
      <c r="AB550" s="8" t="str">
        <f t="shared" si="339"/>
        <v>Q4</v>
      </c>
      <c r="AC550">
        <f t="shared" si="340"/>
        <v>12</v>
      </c>
      <c r="AD550">
        <f t="shared" si="341"/>
        <v>4</v>
      </c>
      <c r="AE550">
        <f t="shared" si="342"/>
        <v>201912</v>
      </c>
      <c r="AF550">
        <f t="shared" si="343"/>
        <v>201904</v>
      </c>
      <c r="AG550" s="9">
        <f t="shared" ca="1" si="344"/>
        <v>0</v>
      </c>
      <c r="AH550">
        <f t="shared" ca="1" si="345"/>
        <v>3</v>
      </c>
      <c r="AI550" s="9">
        <f t="shared" ca="1" si="346"/>
        <v>9</v>
      </c>
      <c r="AJ550" s="9">
        <f t="shared" ca="1" si="347"/>
        <v>1</v>
      </c>
      <c r="AK550" s="9">
        <f t="shared" si="348"/>
        <v>2</v>
      </c>
      <c r="AL550" s="9">
        <f t="shared" si="349"/>
        <v>50</v>
      </c>
      <c r="AM550" s="9">
        <f t="shared" si="350"/>
        <v>16</v>
      </c>
      <c r="AN550" s="2">
        <v>43808.679166666669</v>
      </c>
      <c r="AO550">
        <v>4906</v>
      </c>
      <c r="AP550" s="1">
        <v>70000</v>
      </c>
      <c r="AQ550" t="s">
        <v>5</v>
      </c>
    </row>
    <row r="551" spans="1:43" x14ac:dyDescent="0.3">
      <c r="A551" t="str">
        <f t="shared" ca="1" si="312"/>
        <v>FY2020 Q4 Sep</v>
      </c>
      <c r="B551">
        <f t="shared" ca="1" si="313"/>
        <v>2020</v>
      </c>
      <c r="C551" s="8" t="str">
        <f t="shared" ca="1" si="314"/>
        <v>Sep</v>
      </c>
      <c r="D551" s="8" t="str">
        <f t="shared" ca="1" si="315"/>
        <v>Q4</v>
      </c>
      <c r="E551">
        <f t="shared" ca="1" si="316"/>
        <v>12</v>
      </c>
      <c r="F551">
        <f t="shared" ca="1" si="317"/>
        <v>4</v>
      </c>
      <c r="G551">
        <f t="shared" ca="1" si="318"/>
        <v>202012</v>
      </c>
      <c r="H551">
        <f t="shared" ca="1" si="319"/>
        <v>202004</v>
      </c>
      <c r="I551" t="str">
        <f t="shared" ca="1" si="320"/>
        <v>FY2020 Q3 Sep</v>
      </c>
      <c r="J551">
        <f t="shared" ca="1" si="321"/>
        <v>2020</v>
      </c>
      <c r="K551" s="8" t="str">
        <f t="shared" ca="1" si="322"/>
        <v>Sep</v>
      </c>
      <c r="L551" s="8" t="str">
        <f t="shared" ca="1" si="323"/>
        <v>Q3</v>
      </c>
      <c r="M551">
        <f t="shared" ca="1" si="324"/>
        <v>9</v>
      </c>
      <c r="N551">
        <f t="shared" ca="1" si="325"/>
        <v>3</v>
      </c>
      <c r="O551">
        <f t="shared" ca="1" si="326"/>
        <v>202009</v>
      </c>
      <c r="P551">
        <f t="shared" ca="1" si="327"/>
        <v>202003</v>
      </c>
      <c r="Q551" t="str">
        <f t="shared" si="328"/>
        <v>FY2020 Q1 Nov</v>
      </c>
      <c r="R551">
        <f t="shared" si="329"/>
        <v>2020</v>
      </c>
      <c r="S551" s="8" t="str">
        <f t="shared" si="330"/>
        <v>Nov</v>
      </c>
      <c r="T551" s="8" t="str">
        <f t="shared" si="331"/>
        <v>Q1</v>
      </c>
      <c r="U551">
        <f t="shared" si="332"/>
        <v>2</v>
      </c>
      <c r="V551">
        <f t="shared" si="333"/>
        <v>1</v>
      </c>
      <c r="W551">
        <f t="shared" si="334"/>
        <v>202002</v>
      </c>
      <c r="X551">
        <f t="shared" si="335"/>
        <v>202001</v>
      </c>
      <c r="Y551" t="str">
        <f t="shared" si="336"/>
        <v>FY2019 Q4 Nov</v>
      </c>
      <c r="Z551">
        <f t="shared" si="337"/>
        <v>2019</v>
      </c>
      <c r="AA551" s="8" t="str">
        <f t="shared" si="338"/>
        <v>Nov</v>
      </c>
      <c r="AB551" s="8" t="str">
        <f t="shared" si="339"/>
        <v>Q4</v>
      </c>
      <c r="AC551">
        <f t="shared" si="340"/>
        <v>11</v>
      </c>
      <c r="AD551">
        <f t="shared" si="341"/>
        <v>4</v>
      </c>
      <c r="AE551">
        <f t="shared" si="342"/>
        <v>201911</v>
      </c>
      <c r="AF551">
        <f t="shared" si="343"/>
        <v>201904</v>
      </c>
      <c r="AG551" s="9">
        <f t="shared" ca="1" si="344"/>
        <v>0</v>
      </c>
      <c r="AH551">
        <f t="shared" ca="1" si="345"/>
        <v>3</v>
      </c>
      <c r="AI551" s="9">
        <f t="shared" ca="1" si="346"/>
        <v>10</v>
      </c>
      <c r="AJ551" s="9">
        <f t="shared" ca="1" si="347"/>
        <v>1</v>
      </c>
      <c r="AK551" s="9">
        <f t="shared" si="348"/>
        <v>3</v>
      </c>
      <c r="AL551" s="9">
        <f t="shared" si="349"/>
        <v>48</v>
      </c>
      <c r="AM551" s="9">
        <f t="shared" si="350"/>
        <v>11</v>
      </c>
      <c r="AN551" s="2">
        <v>43795.465277777781</v>
      </c>
      <c r="AO551">
        <v>5081</v>
      </c>
      <c r="AP551" s="1">
        <v>70000</v>
      </c>
      <c r="AQ551" t="s">
        <v>5</v>
      </c>
    </row>
    <row r="552" spans="1:43" x14ac:dyDescent="0.3">
      <c r="A552" t="str">
        <f t="shared" ca="1" si="312"/>
        <v>FY2020 Q4 Sep</v>
      </c>
      <c r="B552">
        <f t="shared" ca="1" si="313"/>
        <v>2020</v>
      </c>
      <c r="C552" s="8" t="str">
        <f t="shared" ca="1" si="314"/>
        <v>Sep</v>
      </c>
      <c r="D552" s="8" t="str">
        <f t="shared" ca="1" si="315"/>
        <v>Q4</v>
      </c>
      <c r="E552">
        <f t="shared" ca="1" si="316"/>
        <v>12</v>
      </c>
      <c r="F552">
        <f t="shared" ca="1" si="317"/>
        <v>4</v>
      </c>
      <c r="G552">
        <f t="shared" ca="1" si="318"/>
        <v>202012</v>
      </c>
      <c r="H552">
        <f t="shared" ca="1" si="319"/>
        <v>202004</v>
      </c>
      <c r="I552" t="str">
        <f t="shared" ca="1" si="320"/>
        <v>FY2020 Q3 Sep</v>
      </c>
      <c r="J552">
        <f t="shared" ca="1" si="321"/>
        <v>2020</v>
      </c>
      <c r="K552" s="8" t="str">
        <f t="shared" ca="1" si="322"/>
        <v>Sep</v>
      </c>
      <c r="L552" s="8" t="str">
        <f t="shared" ca="1" si="323"/>
        <v>Q3</v>
      </c>
      <c r="M552">
        <f t="shared" ca="1" si="324"/>
        <v>9</v>
      </c>
      <c r="N552">
        <f t="shared" ca="1" si="325"/>
        <v>3</v>
      </c>
      <c r="O552">
        <f t="shared" ca="1" si="326"/>
        <v>202009</v>
      </c>
      <c r="P552">
        <f t="shared" ca="1" si="327"/>
        <v>202003</v>
      </c>
      <c r="Q552" t="str">
        <f t="shared" si="328"/>
        <v>FY2020 Q2 Mar</v>
      </c>
      <c r="R552">
        <f t="shared" si="329"/>
        <v>2020</v>
      </c>
      <c r="S552" s="8" t="str">
        <f t="shared" si="330"/>
        <v>Mar</v>
      </c>
      <c r="T552" s="8" t="str">
        <f t="shared" si="331"/>
        <v>Q2</v>
      </c>
      <c r="U552">
        <f t="shared" si="332"/>
        <v>6</v>
      </c>
      <c r="V552">
        <f t="shared" si="333"/>
        <v>2</v>
      </c>
      <c r="W552">
        <f t="shared" si="334"/>
        <v>202006</v>
      </c>
      <c r="X552">
        <f t="shared" si="335"/>
        <v>202002</v>
      </c>
      <c r="Y552" t="str">
        <f t="shared" si="336"/>
        <v>FY2020 Q1 Mar</v>
      </c>
      <c r="Z552">
        <f t="shared" si="337"/>
        <v>2020</v>
      </c>
      <c r="AA552" s="8" t="str">
        <f t="shared" si="338"/>
        <v>Mar</v>
      </c>
      <c r="AB552" s="8" t="str">
        <f t="shared" si="339"/>
        <v>Q1</v>
      </c>
      <c r="AC552">
        <f t="shared" si="340"/>
        <v>3</v>
      </c>
      <c r="AD552">
        <f t="shared" si="341"/>
        <v>1</v>
      </c>
      <c r="AE552">
        <f t="shared" si="342"/>
        <v>202003</v>
      </c>
      <c r="AF552">
        <f t="shared" si="343"/>
        <v>202001</v>
      </c>
      <c r="AG552" s="9">
        <f t="shared" ca="1" si="344"/>
        <v>0</v>
      </c>
      <c r="AH552">
        <f t="shared" ca="1" si="345"/>
        <v>2</v>
      </c>
      <c r="AI552" s="9">
        <f t="shared" ca="1" si="346"/>
        <v>6</v>
      </c>
      <c r="AJ552" s="9">
        <f t="shared" ca="1" si="347"/>
        <v>0</v>
      </c>
      <c r="AK552" s="9">
        <f t="shared" si="348"/>
        <v>3</v>
      </c>
      <c r="AL552" s="9">
        <f t="shared" si="349"/>
        <v>10</v>
      </c>
      <c r="AM552" s="9">
        <f t="shared" si="350"/>
        <v>9</v>
      </c>
      <c r="AN552" s="2">
        <v>43893.394444444442</v>
      </c>
      <c r="AO552">
        <v>5161</v>
      </c>
      <c r="AP552" s="1">
        <v>70000</v>
      </c>
      <c r="AQ552" t="s">
        <v>5</v>
      </c>
    </row>
    <row r="553" spans="1:43" x14ac:dyDescent="0.3">
      <c r="A553" t="str">
        <f t="shared" ca="1" si="312"/>
        <v>FY2020 Q4 Sep</v>
      </c>
      <c r="B553">
        <f t="shared" ca="1" si="313"/>
        <v>2020</v>
      </c>
      <c r="C553" s="8" t="str">
        <f t="shared" ca="1" si="314"/>
        <v>Sep</v>
      </c>
      <c r="D553" s="8" t="str">
        <f t="shared" ca="1" si="315"/>
        <v>Q4</v>
      </c>
      <c r="E553">
        <f t="shared" ca="1" si="316"/>
        <v>12</v>
      </c>
      <c r="F553">
        <f t="shared" ca="1" si="317"/>
        <v>4</v>
      </c>
      <c r="G553">
        <f t="shared" ca="1" si="318"/>
        <v>202012</v>
      </c>
      <c r="H553">
        <f t="shared" ca="1" si="319"/>
        <v>202004</v>
      </c>
      <c r="I553" t="str">
        <f t="shared" ca="1" si="320"/>
        <v>FY2020 Q3 Sep</v>
      </c>
      <c r="J553">
        <f t="shared" ca="1" si="321"/>
        <v>2020</v>
      </c>
      <c r="K553" s="8" t="str">
        <f t="shared" ca="1" si="322"/>
        <v>Sep</v>
      </c>
      <c r="L553" s="8" t="str">
        <f t="shared" ca="1" si="323"/>
        <v>Q3</v>
      </c>
      <c r="M553">
        <f t="shared" ca="1" si="324"/>
        <v>9</v>
      </c>
      <c r="N553">
        <f t="shared" ca="1" si="325"/>
        <v>3</v>
      </c>
      <c r="O553">
        <f t="shared" ca="1" si="326"/>
        <v>202009</v>
      </c>
      <c r="P553">
        <f t="shared" ca="1" si="327"/>
        <v>202003</v>
      </c>
      <c r="Q553" t="str">
        <f t="shared" si="328"/>
        <v>FY2020 Q1 Dec</v>
      </c>
      <c r="R553">
        <f t="shared" si="329"/>
        <v>2020</v>
      </c>
      <c r="S553" s="8" t="str">
        <f t="shared" si="330"/>
        <v>Dec</v>
      </c>
      <c r="T553" s="8" t="str">
        <f t="shared" si="331"/>
        <v>Q1</v>
      </c>
      <c r="U553">
        <f t="shared" si="332"/>
        <v>3</v>
      </c>
      <c r="V553">
        <f t="shared" si="333"/>
        <v>1</v>
      </c>
      <c r="W553">
        <f t="shared" si="334"/>
        <v>202003</v>
      </c>
      <c r="X553">
        <f t="shared" si="335"/>
        <v>202001</v>
      </c>
      <c r="Y553" t="str">
        <f t="shared" si="336"/>
        <v>FY2019 Q4 Dec</v>
      </c>
      <c r="Z553">
        <f t="shared" si="337"/>
        <v>2019</v>
      </c>
      <c r="AA553" s="8" t="str">
        <f t="shared" si="338"/>
        <v>Dec</v>
      </c>
      <c r="AB553" s="8" t="str">
        <f t="shared" si="339"/>
        <v>Q4</v>
      </c>
      <c r="AC553">
        <f t="shared" si="340"/>
        <v>12</v>
      </c>
      <c r="AD553">
        <f t="shared" si="341"/>
        <v>4</v>
      </c>
      <c r="AE553">
        <f t="shared" si="342"/>
        <v>201912</v>
      </c>
      <c r="AF553">
        <f t="shared" si="343"/>
        <v>201904</v>
      </c>
      <c r="AG553" s="9">
        <f t="shared" ca="1" si="344"/>
        <v>0</v>
      </c>
      <c r="AH553">
        <f t="shared" ca="1" si="345"/>
        <v>3</v>
      </c>
      <c r="AI553" s="9">
        <f t="shared" ca="1" si="346"/>
        <v>9</v>
      </c>
      <c r="AJ553" s="9">
        <f t="shared" ca="1" si="347"/>
        <v>1</v>
      </c>
      <c r="AK553" s="9">
        <f t="shared" si="348"/>
        <v>2</v>
      </c>
      <c r="AL553" s="9">
        <f t="shared" si="349"/>
        <v>50</v>
      </c>
      <c r="AM553" s="9">
        <f t="shared" si="350"/>
        <v>14</v>
      </c>
      <c r="AN553" s="2">
        <v>43808.6</v>
      </c>
      <c r="AO553">
        <v>5683</v>
      </c>
      <c r="AP553" s="1">
        <v>70000</v>
      </c>
      <c r="AQ553" t="s">
        <v>5</v>
      </c>
    </row>
    <row r="554" spans="1:43" x14ac:dyDescent="0.3">
      <c r="A554" t="str">
        <f t="shared" ca="1" si="312"/>
        <v>FY2020 Q4 Sep</v>
      </c>
      <c r="B554">
        <f t="shared" ca="1" si="313"/>
        <v>2020</v>
      </c>
      <c r="C554" s="8" t="str">
        <f t="shared" ca="1" si="314"/>
        <v>Sep</v>
      </c>
      <c r="D554" s="8" t="str">
        <f t="shared" ca="1" si="315"/>
        <v>Q4</v>
      </c>
      <c r="E554">
        <f t="shared" ca="1" si="316"/>
        <v>12</v>
      </c>
      <c r="F554">
        <f t="shared" ca="1" si="317"/>
        <v>4</v>
      </c>
      <c r="G554">
        <f t="shared" ca="1" si="318"/>
        <v>202012</v>
      </c>
      <c r="H554">
        <f t="shared" ca="1" si="319"/>
        <v>202004</v>
      </c>
      <c r="I554" t="str">
        <f t="shared" ca="1" si="320"/>
        <v>FY2020 Q3 Sep</v>
      </c>
      <c r="J554">
        <f t="shared" ca="1" si="321"/>
        <v>2020</v>
      </c>
      <c r="K554" s="8" t="str">
        <f t="shared" ca="1" si="322"/>
        <v>Sep</v>
      </c>
      <c r="L554" s="8" t="str">
        <f t="shared" ca="1" si="323"/>
        <v>Q3</v>
      </c>
      <c r="M554">
        <f t="shared" ca="1" si="324"/>
        <v>9</v>
      </c>
      <c r="N554">
        <f t="shared" ca="1" si="325"/>
        <v>3</v>
      </c>
      <c r="O554">
        <f t="shared" ca="1" si="326"/>
        <v>202009</v>
      </c>
      <c r="P554">
        <f t="shared" ca="1" si="327"/>
        <v>202003</v>
      </c>
      <c r="Q554" t="str">
        <f t="shared" si="328"/>
        <v>FY2019 Q4 Sep</v>
      </c>
      <c r="R554">
        <f t="shared" si="329"/>
        <v>2019</v>
      </c>
      <c r="S554" s="8" t="str">
        <f t="shared" si="330"/>
        <v>Sep</v>
      </c>
      <c r="T554" s="8" t="str">
        <f t="shared" si="331"/>
        <v>Q4</v>
      </c>
      <c r="U554">
        <f t="shared" si="332"/>
        <v>12</v>
      </c>
      <c r="V554">
        <f t="shared" si="333"/>
        <v>4</v>
      </c>
      <c r="W554">
        <f t="shared" si="334"/>
        <v>201912</v>
      </c>
      <c r="X554">
        <f t="shared" si="335"/>
        <v>201904</v>
      </c>
      <c r="Y554" t="str">
        <f t="shared" si="336"/>
        <v>FY2019 Q3 Sep</v>
      </c>
      <c r="Z554">
        <f t="shared" si="337"/>
        <v>2019</v>
      </c>
      <c r="AA554" s="8" t="str">
        <f t="shared" si="338"/>
        <v>Sep</v>
      </c>
      <c r="AB554" s="8" t="str">
        <f t="shared" si="339"/>
        <v>Q3</v>
      </c>
      <c r="AC554">
        <f t="shared" si="340"/>
        <v>9</v>
      </c>
      <c r="AD554">
        <f t="shared" si="341"/>
        <v>3</v>
      </c>
      <c r="AE554">
        <f t="shared" si="342"/>
        <v>201909</v>
      </c>
      <c r="AF554">
        <f t="shared" si="343"/>
        <v>201903</v>
      </c>
      <c r="AG554" s="9">
        <f t="shared" ca="1" si="344"/>
        <v>1</v>
      </c>
      <c r="AH554">
        <f t="shared" ca="1" si="345"/>
        <v>4</v>
      </c>
      <c r="AI554" s="9">
        <f t="shared" ca="1" si="346"/>
        <v>12</v>
      </c>
      <c r="AJ554" s="9">
        <f t="shared" ca="1" si="347"/>
        <v>1</v>
      </c>
      <c r="AK554" s="9">
        <f t="shared" si="348"/>
        <v>6</v>
      </c>
      <c r="AL554" s="9">
        <f t="shared" si="349"/>
        <v>36</v>
      </c>
      <c r="AM554" s="9">
        <f t="shared" si="350"/>
        <v>10</v>
      </c>
      <c r="AN554" s="2">
        <v>43714.454861111109</v>
      </c>
      <c r="AO554">
        <v>6149</v>
      </c>
      <c r="AP554" s="1">
        <v>70000</v>
      </c>
      <c r="AQ554" t="s">
        <v>5</v>
      </c>
    </row>
    <row r="555" spans="1:43" x14ac:dyDescent="0.3">
      <c r="A555" t="str">
        <f t="shared" ca="1" si="312"/>
        <v>FY2020 Q4 Sep</v>
      </c>
      <c r="B555">
        <f t="shared" ca="1" si="313"/>
        <v>2020</v>
      </c>
      <c r="C555" s="8" t="str">
        <f t="shared" ca="1" si="314"/>
        <v>Sep</v>
      </c>
      <c r="D555" s="8" t="str">
        <f t="shared" ca="1" si="315"/>
        <v>Q4</v>
      </c>
      <c r="E555">
        <f t="shared" ca="1" si="316"/>
        <v>12</v>
      </c>
      <c r="F555">
        <f t="shared" ca="1" si="317"/>
        <v>4</v>
      </c>
      <c r="G555">
        <f t="shared" ca="1" si="318"/>
        <v>202012</v>
      </c>
      <c r="H555">
        <f t="shared" ca="1" si="319"/>
        <v>202004</v>
      </c>
      <c r="I555" t="str">
        <f t="shared" ca="1" si="320"/>
        <v>FY2020 Q3 Sep</v>
      </c>
      <c r="J555">
        <f t="shared" ca="1" si="321"/>
        <v>2020</v>
      </c>
      <c r="K555" s="8" t="str">
        <f t="shared" ca="1" si="322"/>
        <v>Sep</v>
      </c>
      <c r="L555" s="8" t="str">
        <f t="shared" ca="1" si="323"/>
        <v>Q3</v>
      </c>
      <c r="M555">
        <f t="shared" ca="1" si="324"/>
        <v>9</v>
      </c>
      <c r="N555">
        <f t="shared" ca="1" si="325"/>
        <v>3</v>
      </c>
      <c r="O555">
        <f t="shared" ca="1" si="326"/>
        <v>202009</v>
      </c>
      <c r="P555">
        <f t="shared" ca="1" si="327"/>
        <v>202003</v>
      </c>
      <c r="Q555" t="str">
        <f t="shared" si="328"/>
        <v>FY2020 Q1 Dec</v>
      </c>
      <c r="R555">
        <f t="shared" si="329"/>
        <v>2020</v>
      </c>
      <c r="S555" s="8" t="str">
        <f t="shared" si="330"/>
        <v>Dec</v>
      </c>
      <c r="T555" s="8" t="str">
        <f t="shared" si="331"/>
        <v>Q1</v>
      </c>
      <c r="U555">
        <f t="shared" si="332"/>
        <v>3</v>
      </c>
      <c r="V555">
        <f t="shared" si="333"/>
        <v>1</v>
      </c>
      <c r="W555">
        <f t="shared" si="334"/>
        <v>202003</v>
      </c>
      <c r="X555">
        <f t="shared" si="335"/>
        <v>202001</v>
      </c>
      <c r="Y555" t="str">
        <f t="shared" si="336"/>
        <v>FY2019 Q4 Dec</v>
      </c>
      <c r="Z555">
        <f t="shared" si="337"/>
        <v>2019</v>
      </c>
      <c r="AA555" s="8" t="str">
        <f t="shared" si="338"/>
        <v>Dec</v>
      </c>
      <c r="AB555" s="8" t="str">
        <f t="shared" si="339"/>
        <v>Q4</v>
      </c>
      <c r="AC555">
        <f t="shared" si="340"/>
        <v>12</v>
      </c>
      <c r="AD555">
        <f t="shared" si="341"/>
        <v>4</v>
      </c>
      <c r="AE555">
        <f t="shared" si="342"/>
        <v>201912</v>
      </c>
      <c r="AF555">
        <f t="shared" si="343"/>
        <v>201904</v>
      </c>
      <c r="AG555" s="9">
        <f t="shared" ca="1" si="344"/>
        <v>0</v>
      </c>
      <c r="AH555">
        <f t="shared" ca="1" si="345"/>
        <v>3</v>
      </c>
      <c r="AI555" s="9">
        <f t="shared" ca="1" si="346"/>
        <v>9</v>
      </c>
      <c r="AJ555" s="9">
        <f t="shared" ca="1" si="347"/>
        <v>1</v>
      </c>
      <c r="AK555" s="9">
        <f t="shared" si="348"/>
        <v>4</v>
      </c>
      <c r="AL555" s="9">
        <f t="shared" si="349"/>
        <v>50</v>
      </c>
      <c r="AM555" s="9">
        <f t="shared" si="350"/>
        <v>8</v>
      </c>
      <c r="AN555" s="2">
        <v>43810.368750000001</v>
      </c>
      <c r="AO555">
        <v>6708</v>
      </c>
      <c r="AP555" s="1">
        <v>70000</v>
      </c>
      <c r="AQ555" t="s">
        <v>5</v>
      </c>
    </row>
    <row r="556" spans="1:43" x14ac:dyDescent="0.3">
      <c r="A556" t="str">
        <f t="shared" ca="1" si="312"/>
        <v>FY2020 Q4 Sep</v>
      </c>
      <c r="B556">
        <f t="shared" ca="1" si="313"/>
        <v>2020</v>
      </c>
      <c r="C556" s="8" t="str">
        <f t="shared" ca="1" si="314"/>
        <v>Sep</v>
      </c>
      <c r="D556" s="8" t="str">
        <f t="shared" ca="1" si="315"/>
        <v>Q4</v>
      </c>
      <c r="E556">
        <f t="shared" ca="1" si="316"/>
        <v>12</v>
      </c>
      <c r="F556">
        <f t="shared" ca="1" si="317"/>
        <v>4</v>
      </c>
      <c r="G556">
        <f t="shared" ca="1" si="318"/>
        <v>202012</v>
      </c>
      <c r="H556">
        <f t="shared" ca="1" si="319"/>
        <v>202004</v>
      </c>
      <c r="I556" t="str">
        <f t="shared" ca="1" si="320"/>
        <v>FY2020 Q3 Sep</v>
      </c>
      <c r="J556">
        <f t="shared" ca="1" si="321"/>
        <v>2020</v>
      </c>
      <c r="K556" s="8" t="str">
        <f t="shared" ca="1" si="322"/>
        <v>Sep</v>
      </c>
      <c r="L556" s="8" t="str">
        <f t="shared" ca="1" si="323"/>
        <v>Q3</v>
      </c>
      <c r="M556">
        <f t="shared" ca="1" si="324"/>
        <v>9</v>
      </c>
      <c r="N556">
        <f t="shared" ca="1" si="325"/>
        <v>3</v>
      </c>
      <c r="O556">
        <f t="shared" ca="1" si="326"/>
        <v>202009</v>
      </c>
      <c r="P556">
        <f t="shared" ca="1" si="327"/>
        <v>202003</v>
      </c>
      <c r="Q556" t="str">
        <f t="shared" si="328"/>
        <v>FY2019 Q4 Sep</v>
      </c>
      <c r="R556">
        <f t="shared" si="329"/>
        <v>2019</v>
      </c>
      <c r="S556" s="8" t="str">
        <f t="shared" si="330"/>
        <v>Sep</v>
      </c>
      <c r="T556" s="8" t="str">
        <f t="shared" si="331"/>
        <v>Q4</v>
      </c>
      <c r="U556">
        <f t="shared" si="332"/>
        <v>12</v>
      </c>
      <c r="V556">
        <f t="shared" si="333"/>
        <v>4</v>
      </c>
      <c r="W556">
        <f t="shared" si="334"/>
        <v>201912</v>
      </c>
      <c r="X556">
        <f t="shared" si="335"/>
        <v>201904</v>
      </c>
      <c r="Y556" t="str">
        <f t="shared" si="336"/>
        <v>FY2019 Q3 Sep</v>
      </c>
      <c r="Z556">
        <f t="shared" si="337"/>
        <v>2019</v>
      </c>
      <c r="AA556" s="8" t="str">
        <f t="shared" si="338"/>
        <v>Sep</v>
      </c>
      <c r="AB556" s="8" t="str">
        <f t="shared" si="339"/>
        <v>Q3</v>
      </c>
      <c r="AC556">
        <f t="shared" si="340"/>
        <v>9</v>
      </c>
      <c r="AD556">
        <f t="shared" si="341"/>
        <v>3</v>
      </c>
      <c r="AE556">
        <f t="shared" si="342"/>
        <v>201909</v>
      </c>
      <c r="AF556">
        <f t="shared" si="343"/>
        <v>201903</v>
      </c>
      <c r="AG556" s="9">
        <f t="shared" ca="1" si="344"/>
        <v>1</v>
      </c>
      <c r="AH556">
        <f t="shared" ca="1" si="345"/>
        <v>4</v>
      </c>
      <c r="AI556" s="9">
        <f t="shared" ca="1" si="346"/>
        <v>12</v>
      </c>
      <c r="AJ556" s="9">
        <f t="shared" ca="1" si="347"/>
        <v>1</v>
      </c>
      <c r="AK556" s="9">
        <f t="shared" si="348"/>
        <v>3</v>
      </c>
      <c r="AL556" s="9">
        <f t="shared" si="349"/>
        <v>36</v>
      </c>
      <c r="AM556" s="9">
        <f t="shared" si="350"/>
        <v>17</v>
      </c>
      <c r="AN556" s="2">
        <v>43711.736111111109</v>
      </c>
      <c r="AO556">
        <v>6983</v>
      </c>
      <c r="AP556" s="1">
        <v>70000</v>
      </c>
      <c r="AQ556" t="s">
        <v>4</v>
      </c>
    </row>
    <row r="557" spans="1:43" x14ac:dyDescent="0.3">
      <c r="A557" t="str">
        <f t="shared" ca="1" si="312"/>
        <v>FY2020 Q4 Sep</v>
      </c>
      <c r="B557">
        <f t="shared" ca="1" si="313"/>
        <v>2020</v>
      </c>
      <c r="C557" s="8" t="str">
        <f t="shared" ca="1" si="314"/>
        <v>Sep</v>
      </c>
      <c r="D557" s="8" t="str">
        <f t="shared" ca="1" si="315"/>
        <v>Q4</v>
      </c>
      <c r="E557">
        <f t="shared" ca="1" si="316"/>
        <v>12</v>
      </c>
      <c r="F557">
        <f t="shared" ca="1" si="317"/>
        <v>4</v>
      </c>
      <c r="G557">
        <f t="shared" ca="1" si="318"/>
        <v>202012</v>
      </c>
      <c r="H557">
        <f t="shared" ca="1" si="319"/>
        <v>202004</v>
      </c>
      <c r="I557" t="str">
        <f t="shared" ca="1" si="320"/>
        <v>FY2020 Q3 Sep</v>
      </c>
      <c r="J557">
        <f t="shared" ca="1" si="321"/>
        <v>2020</v>
      </c>
      <c r="K557" s="8" t="str">
        <f t="shared" ca="1" si="322"/>
        <v>Sep</v>
      </c>
      <c r="L557" s="8" t="str">
        <f t="shared" ca="1" si="323"/>
        <v>Q3</v>
      </c>
      <c r="M557">
        <f t="shared" ca="1" si="324"/>
        <v>9</v>
      </c>
      <c r="N557">
        <f t="shared" ca="1" si="325"/>
        <v>3</v>
      </c>
      <c r="O557">
        <f t="shared" ca="1" si="326"/>
        <v>202009</v>
      </c>
      <c r="P557">
        <f t="shared" ca="1" si="327"/>
        <v>202003</v>
      </c>
      <c r="Q557" t="str">
        <f t="shared" si="328"/>
        <v>FY2020 Q2 Mar</v>
      </c>
      <c r="R557">
        <f t="shared" si="329"/>
        <v>2020</v>
      </c>
      <c r="S557" s="8" t="str">
        <f t="shared" si="330"/>
        <v>Mar</v>
      </c>
      <c r="T557" s="8" t="str">
        <f t="shared" si="331"/>
        <v>Q2</v>
      </c>
      <c r="U557">
        <f t="shared" si="332"/>
        <v>6</v>
      </c>
      <c r="V557">
        <f t="shared" si="333"/>
        <v>2</v>
      </c>
      <c r="W557">
        <f t="shared" si="334"/>
        <v>202006</v>
      </c>
      <c r="X557">
        <f t="shared" si="335"/>
        <v>202002</v>
      </c>
      <c r="Y557" t="str">
        <f t="shared" si="336"/>
        <v>FY2020 Q1 Mar</v>
      </c>
      <c r="Z557">
        <f t="shared" si="337"/>
        <v>2020</v>
      </c>
      <c r="AA557" s="8" t="str">
        <f t="shared" si="338"/>
        <v>Mar</v>
      </c>
      <c r="AB557" s="8" t="str">
        <f t="shared" si="339"/>
        <v>Q1</v>
      </c>
      <c r="AC557">
        <f t="shared" si="340"/>
        <v>3</v>
      </c>
      <c r="AD557">
        <f t="shared" si="341"/>
        <v>1</v>
      </c>
      <c r="AE557">
        <f t="shared" si="342"/>
        <v>202003</v>
      </c>
      <c r="AF557">
        <f t="shared" si="343"/>
        <v>202001</v>
      </c>
      <c r="AG557" s="9">
        <f t="shared" ca="1" si="344"/>
        <v>0</v>
      </c>
      <c r="AH557">
        <f t="shared" ca="1" si="345"/>
        <v>2</v>
      </c>
      <c r="AI557" s="9">
        <f t="shared" ca="1" si="346"/>
        <v>6</v>
      </c>
      <c r="AJ557" s="9">
        <f t="shared" ca="1" si="347"/>
        <v>0</v>
      </c>
      <c r="AK557" s="9">
        <f t="shared" si="348"/>
        <v>6</v>
      </c>
      <c r="AL557" s="9">
        <f t="shared" si="349"/>
        <v>10</v>
      </c>
      <c r="AM557" s="9">
        <f t="shared" si="350"/>
        <v>18</v>
      </c>
      <c r="AN557" s="2">
        <v>43896.757638888892</v>
      </c>
      <c r="AO557">
        <v>7164</v>
      </c>
      <c r="AP557" s="1">
        <v>70000</v>
      </c>
      <c r="AQ557" t="s">
        <v>5</v>
      </c>
    </row>
    <row r="558" spans="1:43" x14ac:dyDescent="0.3">
      <c r="A558" t="str">
        <f t="shared" ca="1" si="312"/>
        <v>FY2020 Q4 Sep</v>
      </c>
      <c r="B558">
        <f t="shared" ca="1" si="313"/>
        <v>2020</v>
      </c>
      <c r="C558" s="8" t="str">
        <f t="shared" ca="1" si="314"/>
        <v>Sep</v>
      </c>
      <c r="D558" s="8" t="str">
        <f t="shared" ca="1" si="315"/>
        <v>Q4</v>
      </c>
      <c r="E558">
        <f t="shared" ca="1" si="316"/>
        <v>12</v>
      </c>
      <c r="F558">
        <f t="shared" ca="1" si="317"/>
        <v>4</v>
      </c>
      <c r="G558">
        <f t="shared" ca="1" si="318"/>
        <v>202012</v>
      </c>
      <c r="H558">
        <f t="shared" ca="1" si="319"/>
        <v>202004</v>
      </c>
      <c r="I558" t="str">
        <f t="shared" ca="1" si="320"/>
        <v>FY2020 Q3 Sep</v>
      </c>
      <c r="J558">
        <f t="shared" ca="1" si="321"/>
        <v>2020</v>
      </c>
      <c r="K558" s="8" t="str">
        <f t="shared" ca="1" si="322"/>
        <v>Sep</v>
      </c>
      <c r="L558" s="8" t="str">
        <f t="shared" ca="1" si="323"/>
        <v>Q3</v>
      </c>
      <c r="M558">
        <f t="shared" ca="1" si="324"/>
        <v>9</v>
      </c>
      <c r="N558">
        <f t="shared" ca="1" si="325"/>
        <v>3</v>
      </c>
      <c r="O558">
        <f t="shared" ca="1" si="326"/>
        <v>202009</v>
      </c>
      <c r="P558">
        <f t="shared" ca="1" si="327"/>
        <v>202003</v>
      </c>
      <c r="Q558" t="str">
        <f t="shared" si="328"/>
        <v>FY2020 Q2 Feb</v>
      </c>
      <c r="R558">
        <f t="shared" si="329"/>
        <v>2020</v>
      </c>
      <c r="S558" s="8" t="str">
        <f t="shared" si="330"/>
        <v>Feb</v>
      </c>
      <c r="T558" s="8" t="str">
        <f t="shared" si="331"/>
        <v>Q2</v>
      </c>
      <c r="U558">
        <f t="shared" si="332"/>
        <v>5</v>
      </c>
      <c r="V558">
        <f t="shared" si="333"/>
        <v>2</v>
      </c>
      <c r="W558">
        <f t="shared" si="334"/>
        <v>202005</v>
      </c>
      <c r="X558">
        <f t="shared" si="335"/>
        <v>202002</v>
      </c>
      <c r="Y558" t="str">
        <f t="shared" si="336"/>
        <v>FY2020 Q1 Feb</v>
      </c>
      <c r="Z558">
        <f t="shared" si="337"/>
        <v>2020</v>
      </c>
      <c r="AA558" s="8" t="str">
        <f t="shared" si="338"/>
        <v>Feb</v>
      </c>
      <c r="AB558" s="8" t="str">
        <f t="shared" si="339"/>
        <v>Q1</v>
      </c>
      <c r="AC558">
        <f t="shared" si="340"/>
        <v>2</v>
      </c>
      <c r="AD558">
        <f t="shared" si="341"/>
        <v>1</v>
      </c>
      <c r="AE558">
        <f t="shared" si="342"/>
        <v>202002</v>
      </c>
      <c r="AF558">
        <f t="shared" si="343"/>
        <v>202001</v>
      </c>
      <c r="AG558" s="9">
        <f t="shared" ca="1" si="344"/>
        <v>0</v>
      </c>
      <c r="AH558">
        <f t="shared" ca="1" si="345"/>
        <v>2</v>
      </c>
      <c r="AI558" s="9">
        <f t="shared" ca="1" si="346"/>
        <v>7</v>
      </c>
      <c r="AJ558" s="9">
        <f t="shared" ca="1" si="347"/>
        <v>0</v>
      </c>
      <c r="AK558" s="9">
        <f t="shared" si="348"/>
        <v>4</v>
      </c>
      <c r="AL558" s="9">
        <f t="shared" si="349"/>
        <v>7</v>
      </c>
      <c r="AM558" s="9">
        <f t="shared" si="350"/>
        <v>11</v>
      </c>
      <c r="AN558" s="2">
        <v>43873.46875</v>
      </c>
      <c r="AO558">
        <v>7366</v>
      </c>
      <c r="AP558" s="1">
        <v>70000</v>
      </c>
      <c r="AQ558" t="s">
        <v>5</v>
      </c>
    </row>
    <row r="559" spans="1:43" x14ac:dyDescent="0.3">
      <c r="A559" t="str">
        <f t="shared" ca="1" si="312"/>
        <v>FY2020 Q4 Sep</v>
      </c>
      <c r="B559">
        <f t="shared" ca="1" si="313"/>
        <v>2020</v>
      </c>
      <c r="C559" s="8" t="str">
        <f t="shared" ca="1" si="314"/>
        <v>Sep</v>
      </c>
      <c r="D559" s="8" t="str">
        <f t="shared" ca="1" si="315"/>
        <v>Q4</v>
      </c>
      <c r="E559">
        <f t="shared" ca="1" si="316"/>
        <v>12</v>
      </c>
      <c r="F559">
        <f t="shared" ca="1" si="317"/>
        <v>4</v>
      </c>
      <c r="G559">
        <f t="shared" ca="1" si="318"/>
        <v>202012</v>
      </c>
      <c r="H559">
        <f t="shared" ca="1" si="319"/>
        <v>202004</v>
      </c>
      <c r="I559" t="str">
        <f t="shared" ca="1" si="320"/>
        <v>FY2020 Q3 Sep</v>
      </c>
      <c r="J559">
        <f t="shared" ca="1" si="321"/>
        <v>2020</v>
      </c>
      <c r="K559" s="8" t="str">
        <f t="shared" ca="1" si="322"/>
        <v>Sep</v>
      </c>
      <c r="L559" s="8" t="str">
        <f t="shared" ca="1" si="323"/>
        <v>Q3</v>
      </c>
      <c r="M559">
        <f t="shared" ca="1" si="324"/>
        <v>9</v>
      </c>
      <c r="N559">
        <f t="shared" ca="1" si="325"/>
        <v>3</v>
      </c>
      <c r="O559">
        <f t="shared" ca="1" si="326"/>
        <v>202009</v>
      </c>
      <c r="P559">
        <f t="shared" ca="1" si="327"/>
        <v>202003</v>
      </c>
      <c r="Q559" t="str">
        <f t="shared" si="328"/>
        <v>FY2020 Q2 Mar</v>
      </c>
      <c r="R559">
        <f t="shared" si="329"/>
        <v>2020</v>
      </c>
      <c r="S559" s="8" t="str">
        <f t="shared" si="330"/>
        <v>Mar</v>
      </c>
      <c r="T559" s="8" t="str">
        <f t="shared" si="331"/>
        <v>Q2</v>
      </c>
      <c r="U559">
        <f t="shared" si="332"/>
        <v>6</v>
      </c>
      <c r="V559">
        <f t="shared" si="333"/>
        <v>2</v>
      </c>
      <c r="W559">
        <f t="shared" si="334"/>
        <v>202006</v>
      </c>
      <c r="X559">
        <f t="shared" si="335"/>
        <v>202002</v>
      </c>
      <c r="Y559" t="str">
        <f t="shared" si="336"/>
        <v>FY2020 Q1 Mar</v>
      </c>
      <c r="Z559">
        <f t="shared" si="337"/>
        <v>2020</v>
      </c>
      <c r="AA559" s="8" t="str">
        <f t="shared" si="338"/>
        <v>Mar</v>
      </c>
      <c r="AB559" s="8" t="str">
        <f t="shared" si="339"/>
        <v>Q1</v>
      </c>
      <c r="AC559">
        <f t="shared" si="340"/>
        <v>3</v>
      </c>
      <c r="AD559">
        <f t="shared" si="341"/>
        <v>1</v>
      </c>
      <c r="AE559">
        <f t="shared" si="342"/>
        <v>202003</v>
      </c>
      <c r="AF559">
        <f t="shared" si="343"/>
        <v>202001</v>
      </c>
      <c r="AG559" s="9">
        <f t="shared" ca="1" si="344"/>
        <v>0</v>
      </c>
      <c r="AH559">
        <f t="shared" ca="1" si="345"/>
        <v>2</v>
      </c>
      <c r="AI559" s="9">
        <f t="shared" ca="1" si="346"/>
        <v>6</v>
      </c>
      <c r="AJ559" s="9">
        <f t="shared" ca="1" si="347"/>
        <v>0</v>
      </c>
      <c r="AK559" s="9">
        <f t="shared" si="348"/>
        <v>4</v>
      </c>
      <c r="AL559" s="9">
        <f t="shared" si="349"/>
        <v>11</v>
      </c>
      <c r="AM559" s="9">
        <f t="shared" si="350"/>
        <v>12</v>
      </c>
      <c r="AN559" s="2">
        <v>43901.526388888888</v>
      </c>
      <c r="AO559">
        <v>7469</v>
      </c>
      <c r="AP559" s="1">
        <v>70000</v>
      </c>
      <c r="AQ559" t="s">
        <v>5</v>
      </c>
    </row>
    <row r="560" spans="1:43" x14ac:dyDescent="0.3">
      <c r="A560" t="str">
        <f t="shared" ca="1" si="312"/>
        <v>FY2020 Q4 Sep</v>
      </c>
      <c r="B560">
        <f t="shared" ca="1" si="313"/>
        <v>2020</v>
      </c>
      <c r="C560" s="8" t="str">
        <f t="shared" ca="1" si="314"/>
        <v>Sep</v>
      </c>
      <c r="D560" s="8" t="str">
        <f t="shared" ca="1" si="315"/>
        <v>Q4</v>
      </c>
      <c r="E560">
        <f t="shared" ca="1" si="316"/>
        <v>12</v>
      </c>
      <c r="F560">
        <f t="shared" ca="1" si="317"/>
        <v>4</v>
      </c>
      <c r="G560">
        <f t="shared" ca="1" si="318"/>
        <v>202012</v>
      </c>
      <c r="H560">
        <f t="shared" ca="1" si="319"/>
        <v>202004</v>
      </c>
      <c r="I560" t="str">
        <f t="shared" ca="1" si="320"/>
        <v>FY2020 Q3 Sep</v>
      </c>
      <c r="J560">
        <f t="shared" ca="1" si="321"/>
        <v>2020</v>
      </c>
      <c r="K560" s="8" t="str">
        <f t="shared" ca="1" si="322"/>
        <v>Sep</v>
      </c>
      <c r="L560" s="8" t="str">
        <f t="shared" ca="1" si="323"/>
        <v>Q3</v>
      </c>
      <c r="M560">
        <f t="shared" ca="1" si="324"/>
        <v>9</v>
      </c>
      <c r="N560">
        <f t="shared" ca="1" si="325"/>
        <v>3</v>
      </c>
      <c r="O560">
        <f t="shared" ca="1" si="326"/>
        <v>202009</v>
      </c>
      <c r="P560">
        <f t="shared" ca="1" si="327"/>
        <v>202003</v>
      </c>
      <c r="Q560" t="str">
        <f t="shared" si="328"/>
        <v>FY2020 Q2 Mar</v>
      </c>
      <c r="R560">
        <f t="shared" si="329"/>
        <v>2020</v>
      </c>
      <c r="S560" s="8" t="str">
        <f t="shared" si="330"/>
        <v>Mar</v>
      </c>
      <c r="T560" s="8" t="str">
        <f t="shared" si="331"/>
        <v>Q2</v>
      </c>
      <c r="U560">
        <f t="shared" si="332"/>
        <v>6</v>
      </c>
      <c r="V560">
        <f t="shared" si="333"/>
        <v>2</v>
      </c>
      <c r="W560">
        <f t="shared" si="334"/>
        <v>202006</v>
      </c>
      <c r="X560">
        <f t="shared" si="335"/>
        <v>202002</v>
      </c>
      <c r="Y560" t="str">
        <f t="shared" si="336"/>
        <v>FY2020 Q1 Mar</v>
      </c>
      <c r="Z560">
        <f t="shared" si="337"/>
        <v>2020</v>
      </c>
      <c r="AA560" s="8" t="str">
        <f t="shared" si="338"/>
        <v>Mar</v>
      </c>
      <c r="AB560" s="8" t="str">
        <f t="shared" si="339"/>
        <v>Q1</v>
      </c>
      <c r="AC560">
        <f t="shared" si="340"/>
        <v>3</v>
      </c>
      <c r="AD560">
        <f t="shared" si="341"/>
        <v>1</v>
      </c>
      <c r="AE560">
        <f t="shared" si="342"/>
        <v>202003</v>
      </c>
      <c r="AF560">
        <f t="shared" si="343"/>
        <v>202001</v>
      </c>
      <c r="AG560" s="9">
        <f t="shared" ca="1" si="344"/>
        <v>0</v>
      </c>
      <c r="AH560">
        <f t="shared" ca="1" si="345"/>
        <v>2</v>
      </c>
      <c r="AI560" s="9">
        <f t="shared" ca="1" si="346"/>
        <v>6</v>
      </c>
      <c r="AJ560" s="9">
        <f t="shared" ca="1" si="347"/>
        <v>0</v>
      </c>
      <c r="AK560" s="9">
        <f t="shared" si="348"/>
        <v>4</v>
      </c>
      <c r="AL560" s="9">
        <f t="shared" si="349"/>
        <v>10</v>
      </c>
      <c r="AM560" s="9">
        <f t="shared" si="350"/>
        <v>10</v>
      </c>
      <c r="AN560" s="2">
        <v>43894.419444444444</v>
      </c>
      <c r="AO560">
        <v>7511</v>
      </c>
      <c r="AP560" s="1">
        <v>70000</v>
      </c>
      <c r="AQ560" t="s">
        <v>5</v>
      </c>
    </row>
    <row r="561" spans="1:43" x14ac:dyDescent="0.3">
      <c r="A561" t="str">
        <f t="shared" ca="1" si="312"/>
        <v>FY2020 Q4 Sep</v>
      </c>
      <c r="B561">
        <f t="shared" ca="1" si="313"/>
        <v>2020</v>
      </c>
      <c r="C561" s="8" t="str">
        <f t="shared" ca="1" si="314"/>
        <v>Sep</v>
      </c>
      <c r="D561" s="8" t="str">
        <f t="shared" ca="1" si="315"/>
        <v>Q4</v>
      </c>
      <c r="E561">
        <f t="shared" ca="1" si="316"/>
        <v>12</v>
      </c>
      <c r="F561">
        <f t="shared" ca="1" si="317"/>
        <v>4</v>
      </c>
      <c r="G561">
        <f t="shared" ca="1" si="318"/>
        <v>202012</v>
      </c>
      <c r="H561">
        <f t="shared" ca="1" si="319"/>
        <v>202004</v>
      </c>
      <c r="I561" t="str">
        <f t="shared" ca="1" si="320"/>
        <v>FY2020 Q3 Sep</v>
      </c>
      <c r="J561">
        <f t="shared" ca="1" si="321"/>
        <v>2020</v>
      </c>
      <c r="K561" s="8" t="str">
        <f t="shared" ca="1" si="322"/>
        <v>Sep</v>
      </c>
      <c r="L561" s="8" t="str">
        <f t="shared" ca="1" si="323"/>
        <v>Q3</v>
      </c>
      <c r="M561">
        <f t="shared" ca="1" si="324"/>
        <v>9</v>
      </c>
      <c r="N561">
        <f t="shared" ca="1" si="325"/>
        <v>3</v>
      </c>
      <c r="O561">
        <f t="shared" ca="1" si="326"/>
        <v>202009</v>
      </c>
      <c r="P561">
        <f t="shared" ca="1" si="327"/>
        <v>202003</v>
      </c>
      <c r="Q561" t="str">
        <f t="shared" si="328"/>
        <v>FY2020 Q1 Nov</v>
      </c>
      <c r="R561">
        <f t="shared" si="329"/>
        <v>2020</v>
      </c>
      <c r="S561" s="8" t="str">
        <f t="shared" si="330"/>
        <v>Nov</v>
      </c>
      <c r="T561" s="8" t="str">
        <f t="shared" si="331"/>
        <v>Q1</v>
      </c>
      <c r="U561">
        <f t="shared" si="332"/>
        <v>2</v>
      </c>
      <c r="V561">
        <f t="shared" si="333"/>
        <v>1</v>
      </c>
      <c r="W561">
        <f t="shared" si="334"/>
        <v>202002</v>
      </c>
      <c r="X561">
        <f t="shared" si="335"/>
        <v>202001</v>
      </c>
      <c r="Y561" t="str">
        <f t="shared" si="336"/>
        <v>FY2019 Q4 Nov</v>
      </c>
      <c r="Z561">
        <f t="shared" si="337"/>
        <v>2019</v>
      </c>
      <c r="AA561" s="8" t="str">
        <f t="shared" si="338"/>
        <v>Nov</v>
      </c>
      <c r="AB561" s="8" t="str">
        <f t="shared" si="339"/>
        <v>Q4</v>
      </c>
      <c r="AC561">
        <f t="shared" si="340"/>
        <v>11</v>
      </c>
      <c r="AD561">
        <f t="shared" si="341"/>
        <v>4</v>
      </c>
      <c r="AE561">
        <f t="shared" si="342"/>
        <v>201911</v>
      </c>
      <c r="AF561">
        <f t="shared" si="343"/>
        <v>201904</v>
      </c>
      <c r="AG561" s="9">
        <f t="shared" ca="1" si="344"/>
        <v>0</v>
      </c>
      <c r="AH561">
        <f t="shared" ca="1" si="345"/>
        <v>3</v>
      </c>
      <c r="AI561" s="9">
        <f t="shared" ca="1" si="346"/>
        <v>10</v>
      </c>
      <c r="AJ561" s="9">
        <f t="shared" ca="1" si="347"/>
        <v>1</v>
      </c>
      <c r="AK561" s="9">
        <f t="shared" si="348"/>
        <v>4</v>
      </c>
      <c r="AL561" s="9">
        <f t="shared" si="349"/>
        <v>46</v>
      </c>
      <c r="AM561" s="9">
        <f t="shared" si="350"/>
        <v>12</v>
      </c>
      <c r="AN561" s="2">
        <v>43782.527083333334</v>
      </c>
      <c r="AO561">
        <v>7633</v>
      </c>
      <c r="AP561" s="1">
        <v>70000</v>
      </c>
      <c r="AQ561" t="s">
        <v>5</v>
      </c>
    </row>
    <row r="562" spans="1:43" x14ac:dyDescent="0.3">
      <c r="A562" t="str">
        <f t="shared" ca="1" si="312"/>
        <v>FY2020 Q4 Sep</v>
      </c>
      <c r="B562">
        <f t="shared" ca="1" si="313"/>
        <v>2020</v>
      </c>
      <c r="C562" s="8" t="str">
        <f t="shared" ca="1" si="314"/>
        <v>Sep</v>
      </c>
      <c r="D562" s="8" t="str">
        <f t="shared" ca="1" si="315"/>
        <v>Q4</v>
      </c>
      <c r="E562">
        <f t="shared" ca="1" si="316"/>
        <v>12</v>
      </c>
      <c r="F562">
        <f t="shared" ca="1" si="317"/>
        <v>4</v>
      </c>
      <c r="G562">
        <f t="shared" ca="1" si="318"/>
        <v>202012</v>
      </c>
      <c r="H562">
        <f t="shared" ca="1" si="319"/>
        <v>202004</v>
      </c>
      <c r="I562" t="str">
        <f t="shared" ca="1" si="320"/>
        <v>FY2020 Q3 Sep</v>
      </c>
      <c r="J562">
        <f t="shared" ca="1" si="321"/>
        <v>2020</v>
      </c>
      <c r="K562" s="8" t="str">
        <f t="shared" ca="1" si="322"/>
        <v>Sep</v>
      </c>
      <c r="L562" s="8" t="str">
        <f t="shared" ca="1" si="323"/>
        <v>Q3</v>
      </c>
      <c r="M562">
        <f t="shared" ca="1" si="324"/>
        <v>9</v>
      </c>
      <c r="N562">
        <f t="shared" ca="1" si="325"/>
        <v>3</v>
      </c>
      <c r="O562">
        <f t="shared" ca="1" si="326"/>
        <v>202009</v>
      </c>
      <c r="P562">
        <f t="shared" ca="1" si="327"/>
        <v>202003</v>
      </c>
      <c r="Q562" t="str">
        <f t="shared" si="328"/>
        <v>FY2020 Q2 Mar</v>
      </c>
      <c r="R562">
        <f t="shared" si="329"/>
        <v>2020</v>
      </c>
      <c r="S562" s="8" t="str">
        <f t="shared" si="330"/>
        <v>Mar</v>
      </c>
      <c r="T562" s="8" t="str">
        <f t="shared" si="331"/>
        <v>Q2</v>
      </c>
      <c r="U562">
        <f t="shared" si="332"/>
        <v>6</v>
      </c>
      <c r="V562">
        <f t="shared" si="333"/>
        <v>2</v>
      </c>
      <c r="W562">
        <f t="shared" si="334"/>
        <v>202006</v>
      </c>
      <c r="X562">
        <f t="shared" si="335"/>
        <v>202002</v>
      </c>
      <c r="Y562" t="str">
        <f t="shared" si="336"/>
        <v>FY2020 Q1 Mar</v>
      </c>
      <c r="Z562">
        <f t="shared" si="337"/>
        <v>2020</v>
      </c>
      <c r="AA562" s="8" t="str">
        <f t="shared" si="338"/>
        <v>Mar</v>
      </c>
      <c r="AB562" s="8" t="str">
        <f t="shared" si="339"/>
        <v>Q1</v>
      </c>
      <c r="AC562">
        <f t="shared" si="340"/>
        <v>3</v>
      </c>
      <c r="AD562">
        <f t="shared" si="341"/>
        <v>1</v>
      </c>
      <c r="AE562">
        <f t="shared" si="342"/>
        <v>202003</v>
      </c>
      <c r="AF562">
        <f t="shared" si="343"/>
        <v>202001</v>
      </c>
      <c r="AG562" s="9">
        <f t="shared" ca="1" si="344"/>
        <v>0</v>
      </c>
      <c r="AH562">
        <f t="shared" ca="1" si="345"/>
        <v>2</v>
      </c>
      <c r="AI562" s="9">
        <f t="shared" ca="1" si="346"/>
        <v>6</v>
      </c>
      <c r="AJ562" s="9">
        <f t="shared" ca="1" si="347"/>
        <v>0</v>
      </c>
      <c r="AK562" s="9">
        <f t="shared" si="348"/>
        <v>6</v>
      </c>
      <c r="AL562" s="9">
        <f t="shared" si="349"/>
        <v>10</v>
      </c>
      <c r="AM562" s="9">
        <f t="shared" si="350"/>
        <v>9</v>
      </c>
      <c r="AN562" s="2">
        <v>43896.385416666664</v>
      </c>
      <c r="AO562">
        <v>7638</v>
      </c>
      <c r="AP562" s="1">
        <v>70000</v>
      </c>
      <c r="AQ562" t="s">
        <v>5</v>
      </c>
    </row>
    <row r="563" spans="1:43" x14ac:dyDescent="0.3">
      <c r="A563" t="str">
        <f t="shared" ca="1" si="312"/>
        <v>FY2020 Q4 Sep</v>
      </c>
      <c r="B563">
        <f t="shared" ca="1" si="313"/>
        <v>2020</v>
      </c>
      <c r="C563" s="8" t="str">
        <f t="shared" ca="1" si="314"/>
        <v>Sep</v>
      </c>
      <c r="D563" s="8" t="str">
        <f t="shared" ca="1" si="315"/>
        <v>Q4</v>
      </c>
      <c r="E563">
        <f t="shared" ca="1" si="316"/>
        <v>12</v>
      </c>
      <c r="F563">
        <f t="shared" ca="1" si="317"/>
        <v>4</v>
      </c>
      <c r="G563">
        <f t="shared" ca="1" si="318"/>
        <v>202012</v>
      </c>
      <c r="H563">
        <f t="shared" ca="1" si="319"/>
        <v>202004</v>
      </c>
      <c r="I563" t="str">
        <f t="shared" ca="1" si="320"/>
        <v>FY2020 Q3 Sep</v>
      </c>
      <c r="J563">
        <f t="shared" ca="1" si="321"/>
        <v>2020</v>
      </c>
      <c r="K563" s="8" t="str">
        <f t="shared" ca="1" si="322"/>
        <v>Sep</v>
      </c>
      <c r="L563" s="8" t="str">
        <f t="shared" ca="1" si="323"/>
        <v>Q3</v>
      </c>
      <c r="M563">
        <f t="shared" ca="1" si="324"/>
        <v>9</v>
      </c>
      <c r="N563">
        <f t="shared" ca="1" si="325"/>
        <v>3</v>
      </c>
      <c r="O563">
        <f t="shared" ca="1" si="326"/>
        <v>202009</v>
      </c>
      <c r="P563">
        <f t="shared" ca="1" si="327"/>
        <v>202003</v>
      </c>
      <c r="Q563" t="str">
        <f t="shared" si="328"/>
        <v>FY2020 Q2 Feb</v>
      </c>
      <c r="R563">
        <f t="shared" si="329"/>
        <v>2020</v>
      </c>
      <c r="S563" s="8" t="str">
        <f t="shared" si="330"/>
        <v>Feb</v>
      </c>
      <c r="T563" s="8" t="str">
        <f t="shared" si="331"/>
        <v>Q2</v>
      </c>
      <c r="U563">
        <f t="shared" si="332"/>
        <v>5</v>
      </c>
      <c r="V563">
        <f t="shared" si="333"/>
        <v>2</v>
      </c>
      <c r="W563">
        <f t="shared" si="334"/>
        <v>202005</v>
      </c>
      <c r="X563">
        <f t="shared" si="335"/>
        <v>202002</v>
      </c>
      <c r="Y563" t="str">
        <f t="shared" si="336"/>
        <v>FY2020 Q1 Feb</v>
      </c>
      <c r="Z563">
        <f t="shared" si="337"/>
        <v>2020</v>
      </c>
      <c r="AA563" s="8" t="str">
        <f t="shared" si="338"/>
        <v>Feb</v>
      </c>
      <c r="AB563" s="8" t="str">
        <f t="shared" si="339"/>
        <v>Q1</v>
      </c>
      <c r="AC563">
        <f t="shared" si="340"/>
        <v>2</v>
      </c>
      <c r="AD563">
        <f t="shared" si="341"/>
        <v>1</v>
      </c>
      <c r="AE563">
        <f t="shared" si="342"/>
        <v>202002</v>
      </c>
      <c r="AF563">
        <f t="shared" si="343"/>
        <v>202001</v>
      </c>
      <c r="AG563" s="9">
        <f t="shared" ca="1" si="344"/>
        <v>0</v>
      </c>
      <c r="AH563">
        <f t="shared" ca="1" si="345"/>
        <v>2</v>
      </c>
      <c r="AI563" s="9">
        <f t="shared" ca="1" si="346"/>
        <v>7</v>
      </c>
      <c r="AJ563" s="9">
        <f t="shared" ca="1" si="347"/>
        <v>0</v>
      </c>
      <c r="AK563" s="9">
        <f t="shared" si="348"/>
        <v>6</v>
      </c>
      <c r="AL563" s="9">
        <f t="shared" si="349"/>
        <v>6</v>
      </c>
      <c r="AM563" s="9">
        <f t="shared" si="350"/>
        <v>10</v>
      </c>
      <c r="AN563" s="2">
        <v>43868.426388888889</v>
      </c>
      <c r="AO563">
        <v>7876</v>
      </c>
      <c r="AP563" s="1">
        <v>70000</v>
      </c>
      <c r="AQ563" t="s">
        <v>5</v>
      </c>
    </row>
    <row r="564" spans="1:43" x14ac:dyDescent="0.3">
      <c r="A564" t="str">
        <f t="shared" ca="1" si="312"/>
        <v>FY2020 Q4 Sep</v>
      </c>
      <c r="B564">
        <f t="shared" ca="1" si="313"/>
        <v>2020</v>
      </c>
      <c r="C564" s="8" t="str">
        <f t="shared" ca="1" si="314"/>
        <v>Sep</v>
      </c>
      <c r="D564" s="8" t="str">
        <f t="shared" ca="1" si="315"/>
        <v>Q4</v>
      </c>
      <c r="E564">
        <f t="shared" ca="1" si="316"/>
        <v>12</v>
      </c>
      <c r="F564">
        <f t="shared" ca="1" si="317"/>
        <v>4</v>
      </c>
      <c r="G564">
        <f t="shared" ca="1" si="318"/>
        <v>202012</v>
      </c>
      <c r="H564">
        <f t="shared" ca="1" si="319"/>
        <v>202004</v>
      </c>
      <c r="I564" t="str">
        <f t="shared" ca="1" si="320"/>
        <v>FY2020 Q3 Sep</v>
      </c>
      <c r="J564">
        <f t="shared" ca="1" si="321"/>
        <v>2020</v>
      </c>
      <c r="K564" s="8" t="str">
        <f t="shared" ca="1" si="322"/>
        <v>Sep</v>
      </c>
      <c r="L564" s="8" t="str">
        <f t="shared" ca="1" si="323"/>
        <v>Q3</v>
      </c>
      <c r="M564">
        <f t="shared" ca="1" si="324"/>
        <v>9</v>
      </c>
      <c r="N564">
        <f t="shared" ca="1" si="325"/>
        <v>3</v>
      </c>
      <c r="O564">
        <f t="shared" ca="1" si="326"/>
        <v>202009</v>
      </c>
      <c r="P564">
        <f t="shared" ca="1" si="327"/>
        <v>202003</v>
      </c>
      <c r="Q564" t="str">
        <f t="shared" si="328"/>
        <v>FY2020 Q3 Jun</v>
      </c>
      <c r="R564">
        <f t="shared" si="329"/>
        <v>2020</v>
      </c>
      <c r="S564" s="8" t="str">
        <f t="shared" si="330"/>
        <v>Jun</v>
      </c>
      <c r="T564" s="8" t="str">
        <f t="shared" si="331"/>
        <v>Q3</v>
      </c>
      <c r="U564">
        <f t="shared" si="332"/>
        <v>9</v>
      </c>
      <c r="V564">
        <f t="shared" si="333"/>
        <v>3</v>
      </c>
      <c r="W564">
        <f t="shared" si="334"/>
        <v>202009</v>
      </c>
      <c r="X564">
        <f t="shared" si="335"/>
        <v>202003</v>
      </c>
      <c r="Y564" t="str">
        <f t="shared" si="336"/>
        <v>FY2020 Q2 Jun</v>
      </c>
      <c r="Z564">
        <f t="shared" si="337"/>
        <v>2020</v>
      </c>
      <c r="AA564" s="8" t="str">
        <f t="shared" si="338"/>
        <v>Jun</v>
      </c>
      <c r="AB564" s="8" t="str">
        <f t="shared" si="339"/>
        <v>Q2</v>
      </c>
      <c r="AC564">
        <f t="shared" si="340"/>
        <v>6</v>
      </c>
      <c r="AD564">
        <f t="shared" si="341"/>
        <v>2</v>
      </c>
      <c r="AE564">
        <f t="shared" si="342"/>
        <v>202006</v>
      </c>
      <c r="AF564">
        <f t="shared" si="343"/>
        <v>202002</v>
      </c>
      <c r="AG564" s="9">
        <f t="shared" ca="1" si="344"/>
        <v>0</v>
      </c>
      <c r="AH564">
        <f t="shared" ca="1" si="345"/>
        <v>1</v>
      </c>
      <c r="AI564" s="9">
        <f t="shared" ca="1" si="346"/>
        <v>3</v>
      </c>
      <c r="AJ564" s="9">
        <f t="shared" ca="1" si="347"/>
        <v>0</v>
      </c>
      <c r="AK564" s="9">
        <f t="shared" si="348"/>
        <v>5</v>
      </c>
      <c r="AL564" s="9">
        <f t="shared" si="349"/>
        <v>25</v>
      </c>
      <c r="AM564" s="9">
        <f t="shared" si="350"/>
        <v>12</v>
      </c>
      <c r="AN564" s="2">
        <v>44000.507638888892</v>
      </c>
      <c r="AO564">
        <v>8264</v>
      </c>
      <c r="AP564" s="1">
        <v>70000</v>
      </c>
      <c r="AQ564" t="s">
        <v>6</v>
      </c>
    </row>
    <row r="565" spans="1:43" x14ac:dyDescent="0.3">
      <c r="A565" t="str">
        <f t="shared" ca="1" si="312"/>
        <v>FY2020 Q4 Sep</v>
      </c>
      <c r="B565">
        <f t="shared" ca="1" si="313"/>
        <v>2020</v>
      </c>
      <c r="C565" s="8" t="str">
        <f t="shared" ca="1" si="314"/>
        <v>Sep</v>
      </c>
      <c r="D565" s="8" t="str">
        <f t="shared" ca="1" si="315"/>
        <v>Q4</v>
      </c>
      <c r="E565">
        <f t="shared" ca="1" si="316"/>
        <v>12</v>
      </c>
      <c r="F565">
        <f t="shared" ca="1" si="317"/>
        <v>4</v>
      </c>
      <c r="G565">
        <f t="shared" ca="1" si="318"/>
        <v>202012</v>
      </c>
      <c r="H565">
        <f t="shared" ca="1" si="319"/>
        <v>202004</v>
      </c>
      <c r="I565" t="str">
        <f t="shared" ca="1" si="320"/>
        <v>FY2020 Q3 Sep</v>
      </c>
      <c r="J565">
        <f t="shared" ca="1" si="321"/>
        <v>2020</v>
      </c>
      <c r="K565" s="8" t="str">
        <f t="shared" ca="1" si="322"/>
        <v>Sep</v>
      </c>
      <c r="L565" s="8" t="str">
        <f t="shared" ca="1" si="323"/>
        <v>Q3</v>
      </c>
      <c r="M565">
        <f t="shared" ca="1" si="324"/>
        <v>9</v>
      </c>
      <c r="N565">
        <f t="shared" ca="1" si="325"/>
        <v>3</v>
      </c>
      <c r="O565">
        <f t="shared" ca="1" si="326"/>
        <v>202009</v>
      </c>
      <c r="P565">
        <f t="shared" ca="1" si="327"/>
        <v>202003</v>
      </c>
      <c r="Q565" t="str">
        <f t="shared" si="328"/>
        <v>FY2020 Q1 Nov</v>
      </c>
      <c r="R565">
        <f t="shared" si="329"/>
        <v>2020</v>
      </c>
      <c r="S565" s="8" t="str">
        <f t="shared" si="330"/>
        <v>Nov</v>
      </c>
      <c r="T565" s="8" t="str">
        <f t="shared" si="331"/>
        <v>Q1</v>
      </c>
      <c r="U565">
        <f t="shared" si="332"/>
        <v>2</v>
      </c>
      <c r="V565">
        <f t="shared" si="333"/>
        <v>1</v>
      </c>
      <c r="W565">
        <f t="shared" si="334"/>
        <v>202002</v>
      </c>
      <c r="X565">
        <f t="shared" si="335"/>
        <v>202001</v>
      </c>
      <c r="Y565" t="str">
        <f t="shared" si="336"/>
        <v>FY2019 Q4 Nov</v>
      </c>
      <c r="Z565">
        <f t="shared" si="337"/>
        <v>2019</v>
      </c>
      <c r="AA565" s="8" t="str">
        <f t="shared" si="338"/>
        <v>Nov</v>
      </c>
      <c r="AB565" s="8" t="str">
        <f t="shared" si="339"/>
        <v>Q4</v>
      </c>
      <c r="AC565">
        <f t="shared" si="340"/>
        <v>11</v>
      </c>
      <c r="AD565">
        <f t="shared" si="341"/>
        <v>4</v>
      </c>
      <c r="AE565">
        <f t="shared" si="342"/>
        <v>201911</v>
      </c>
      <c r="AF565">
        <f t="shared" si="343"/>
        <v>201904</v>
      </c>
      <c r="AG565" s="9">
        <f t="shared" ca="1" si="344"/>
        <v>0</v>
      </c>
      <c r="AH565">
        <f t="shared" ca="1" si="345"/>
        <v>3</v>
      </c>
      <c r="AI565" s="9">
        <f t="shared" ca="1" si="346"/>
        <v>10</v>
      </c>
      <c r="AJ565" s="9">
        <f t="shared" ca="1" si="347"/>
        <v>1</v>
      </c>
      <c r="AK565" s="9">
        <f t="shared" si="348"/>
        <v>2</v>
      </c>
      <c r="AL565" s="9">
        <f t="shared" si="349"/>
        <v>48</v>
      </c>
      <c r="AM565" s="9">
        <f t="shared" si="350"/>
        <v>16</v>
      </c>
      <c r="AN565" s="2">
        <v>43794.676388888889</v>
      </c>
      <c r="AO565">
        <v>8334</v>
      </c>
      <c r="AP565" s="1">
        <v>70000</v>
      </c>
      <c r="AQ565" t="s">
        <v>5</v>
      </c>
    </row>
    <row r="566" spans="1:43" x14ac:dyDescent="0.3">
      <c r="A566" t="str">
        <f t="shared" ca="1" si="312"/>
        <v>FY2020 Q4 Sep</v>
      </c>
      <c r="B566">
        <f t="shared" ca="1" si="313"/>
        <v>2020</v>
      </c>
      <c r="C566" s="8" t="str">
        <f t="shared" ca="1" si="314"/>
        <v>Sep</v>
      </c>
      <c r="D566" s="8" t="str">
        <f t="shared" ca="1" si="315"/>
        <v>Q4</v>
      </c>
      <c r="E566">
        <f t="shared" ca="1" si="316"/>
        <v>12</v>
      </c>
      <c r="F566">
        <f t="shared" ca="1" si="317"/>
        <v>4</v>
      </c>
      <c r="G566">
        <f t="shared" ca="1" si="318"/>
        <v>202012</v>
      </c>
      <c r="H566">
        <f t="shared" ca="1" si="319"/>
        <v>202004</v>
      </c>
      <c r="I566" t="str">
        <f t="shared" ca="1" si="320"/>
        <v>FY2020 Q3 Sep</v>
      </c>
      <c r="J566">
        <f t="shared" ca="1" si="321"/>
        <v>2020</v>
      </c>
      <c r="K566" s="8" t="str">
        <f t="shared" ca="1" si="322"/>
        <v>Sep</v>
      </c>
      <c r="L566" s="8" t="str">
        <f t="shared" ca="1" si="323"/>
        <v>Q3</v>
      </c>
      <c r="M566">
        <f t="shared" ca="1" si="324"/>
        <v>9</v>
      </c>
      <c r="N566">
        <f t="shared" ca="1" si="325"/>
        <v>3</v>
      </c>
      <c r="O566">
        <f t="shared" ca="1" si="326"/>
        <v>202009</v>
      </c>
      <c r="P566">
        <f t="shared" ca="1" si="327"/>
        <v>202003</v>
      </c>
      <c r="Q566" t="str">
        <f t="shared" si="328"/>
        <v>FY2020 Q3 May</v>
      </c>
      <c r="R566">
        <f t="shared" si="329"/>
        <v>2020</v>
      </c>
      <c r="S566" s="8" t="str">
        <f t="shared" si="330"/>
        <v>May</v>
      </c>
      <c r="T566" s="8" t="str">
        <f t="shared" si="331"/>
        <v>Q3</v>
      </c>
      <c r="U566">
        <f t="shared" si="332"/>
        <v>8</v>
      </c>
      <c r="V566">
        <f t="shared" si="333"/>
        <v>3</v>
      </c>
      <c r="W566">
        <f t="shared" si="334"/>
        <v>202008</v>
      </c>
      <c r="X566">
        <f t="shared" si="335"/>
        <v>202003</v>
      </c>
      <c r="Y566" t="str">
        <f t="shared" si="336"/>
        <v>FY2020 Q2 May</v>
      </c>
      <c r="Z566">
        <f t="shared" si="337"/>
        <v>2020</v>
      </c>
      <c r="AA566" s="8" t="str">
        <f t="shared" si="338"/>
        <v>May</v>
      </c>
      <c r="AB566" s="8" t="str">
        <f t="shared" si="339"/>
        <v>Q2</v>
      </c>
      <c r="AC566">
        <f t="shared" si="340"/>
        <v>5</v>
      </c>
      <c r="AD566">
        <f t="shared" si="341"/>
        <v>2</v>
      </c>
      <c r="AE566">
        <f t="shared" si="342"/>
        <v>202005</v>
      </c>
      <c r="AF566">
        <f t="shared" si="343"/>
        <v>202002</v>
      </c>
      <c r="AG566" s="9">
        <f t="shared" ca="1" si="344"/>
        <v>0</v>
      </c>
      <c r="AH566">
        <f t="shared" ca="1" si="345"/>
        <v>1</v>
      </c>
      <c r="AI566" s="9">
        <f t="shared" ca="1" si="346"/>
        <v>4</v>
      </c>
      <c r="AJ566" s="9">
        <f t="shared" ca="1" si="347"/>
        <v>0</v>
      </c>
      <c r="AK566" s="9">
        <f t="shared" si="348"/>
        <v>6</v>
      </c>
      <c r="AL566" s="9">
        <f t="shared" si="349"/>
        <v>21</v>
      </c>
      <c r="AM566" s="9">
        <f t="shared" si="350"/>
        <v>11</v>
      </c>
      <c r="AN566" s="2">
        <v>43973.464583333334</v>
      </c>
      <c r="AO566">
        <v>8453</v>
      </c>
      <c r="AP566" s="1">
        <v>70000</v>
      </c>
      <c r="AQ566" t="s">
        <v>5</v>
      </c>
    </row>
    <row r="567" spans="1:43" x14ac:dyDescent="0.3">
      <c r="A567" t="str">
        <f t="shared" ca="1" si="312"/>
        <v>FY2020 Q4 Sep</v>
      </c>
      <c r="B567">
        <f t="shared" ca="1" si="313"/>
        <v>2020</v>
      </c>
      <c r="C567" s="8" t="str">
        <f t="shared" ca="1" si="314"/>
        <v>Sep</v>
      </c>
      <c r="D567" s="8" t="str">
        <f t="shared" ca="1" si="315"/>
        <v>Q4</v>
      </c>
      <c r="E567">
        <f t="shared" ca="1" si="316"/>
        <v>12</v>
      </c>
      <c r="F567">
        <f t="shared" ca="1" si="317"/>
        <v>4</v>
      </c>
      <c r="G567">
        <f t="shared" ca="1" si="318"/>
        <v>202012</v>
      </c>
      <c r="H567">
        <f t="shared" ca="1" si="319"/>
        <v>202004</v>
      </c>
      <c r="I567" t="str">
        <f t="shared" ca="1" si="320"/>
        <v>FY2020 Q3 Sep</v>
      </c>
      <c r="J567">
        <f t="shared" ca="1" si="321"/>
        <v>2020</v>
      </c>
      <c r="K567" s="8" t="str">
        <f t="shared" ca="1" si="322"/>
        <v>Sep</v>
      </c>
      <c r="L567" s="8" t="str">
        <f t="shared" ca="1" si="323"/>
        <v>Q3</v>
      </c>
      <c r="M567">
        <f t="shared" ca="1" si="324"/>
        <v>9</v>
      </c>
      <c r="N567">
        <f t="shared" ca="1" si="325"/>
        <v>3</v>
      </c>
      <c r="O567">
        <f t="shared" ca="1" si="326"/>
        <v>202009</v>
      </c>
      <c r="P567">
        <f t="shared" ca="1" si="327"/>
        <v>202003</v>
      </c>
      <c r="Q567" t="str">
        <f t="shared" si="328"/>
        <v>FY2020 Q2 Feb</v>
      </c>
      <c r="R567">
        <f t="shared" si="329"/>
        <v>2020</v>
      </c>
      <c r="S567" s="8" t="str">
        <f t="shared" si="330"/>
        <v>Feb</v>
      </c>
      <c r="T567" s="8" t="str">
        <f t="shared" si="331"/>
        <v>Q2</v>
      </c>
      <c r="U567">
        <f t="shared" si="332"/>
        <v>5</v>
      </c>
      <c r="V567">
        <f t="shared" si="333"/>
        <v>2</v>
      </c>
      <c r="W567">
        <f t="shared" si="334"/>
        <v>202005</v>
      </c>
      <c r="X567">
        <f t="shared" si="335"/>
        <v>202002</v>
      </c>
      <c r="Y567" t="str">
        <f t="shared" si="336"/>
        <v>FY2020 Q1 Feb</v>
      </c>
      <c r="Z567">
        <f t="shared" si="337"/>
        <v>2020</v>
      </c>
      <c r="AA567" s="8" t="str">
        <f t="shared" si="338"/>
        <v>Feb</v>
      </c>
      <c r="AB567" s="8" t="str">
        <f t="shared" si="339"/>
        <v>Q1</v>
      </c>
      <c r="AC567">
        <f t="shared" si="340"/>
        <v>2</v>
      </c>
      <c r="AD567">
        <f t="shared" si="341"/>
        <v>1</v>
      </c>
      <c r="AE567">
        <f t="shared" si="342"/>
        <v>202002</v>
      </c>
      <c r="AF567">
        <f t="shared" si="343"/>
        <v>202001</v>
      </c>
      <c r="AG567" s="9">
        <f t="shared" ca="1" si="344"/>
        <v>0</v>
      </c>
      <c r="AH567">
        <f t="shared" ca="1" si="345"/>
        <v>2</v>
      </c>
      <c r="AI567" s="9">
        <f t="shared" ca="1" si="346"/>
        <v>7</v>
      </c>
      <c r="AJ567" s="9">
        <f t="shared" ca="1" si="347"/>
        <v>0</v>
      </c>
      <c r="AK567" s="9">
        <f t="shared" si="348"/>
        <v>5</v>
      </c>
      <c r="AL567" s="9">
        <f t="shared" si="349"/>
        <v>9</v>
      </c>
      <c r="AM567" s="9">
        <f t="shared" si="350"/>
        <v>15</v>
      </c>
      <c r="AN567" s="2">
        <v>43888.634027777778</v>
      </c>
      <c r="AO567">
        <v>8459</v>
      </c>
      <c r="AP567" s="1">
        <v>70000</v>
      </c>
      <c r="AQ567" t="s">
        <v>5</v>
      </c>
    </row>
    <row r="568" spans="1:43" x14ac:dyDescent="0.3">
      <c r="A568" t="str">
        <f t="shared" ca="1" si="312"/>
        <v>FY2020 Q4 Sep</v>
      </c>
      <c r="B568">
        <f t="shared" ca="1" si="313"/>
        <v>2020</v>
      </c>
      <c r="C568" s="8" t="str">
        <f t="shared" ca="1" si="314"/>
        <v>Sep</v>
      </c>
      <c r="D568" s="8" t="str">
        <f t="shared" ca="1" si="315"/>
        <v>Q4</v>
      </c>
      <c r="E568">
        <f t="shared" ca="1" si="316"/>
        <v>12</v>
      </c>
      <c r="F568">
        <f t="shared" ca="1" si="317"/>
        <v>4</v>
      </c>
      <c r="G568">
        <f t="shared" ca="1" si="318"/>
        <v>202012</v>
      </c>
      <c r="H568">
        <f t="shared" ca="1" si="319"/>
        <v>202004</v>
      </c>
      <c r="I568" t="str">
        <f t="shared" ca="1" si="320"/>
        <v>FY2020 Q3 Sep</v>
      </c>
      <c r="J568">
        <f t="shared" ca="1" si="321"/>
        <v>2020</v>
      </c>
      <c r="K568" s="8" t="str">
        <f t="shared" ca="1" si="322"/>
        <v>Sep</v>
      </c>
      <c r="L568" s="8" t="str">
        <f t="shared" ca="1" si="323"/>
        <v>Q3</v>
      </c>
      <c r="M568">
        <f t="shared" ca="1" si="324"/>
        <v>9</v>
      </c>
      <c r="N568">
        <f t="shared" ca="1" si="325"/>
        <v>3</v>
      </c>
      <c r="O568">
        <f t="shared" ca="1" si="326"/>
        <v>202009</v>
      </c>
      <c r="P568">
        <f t="shared" ca="1" si="327"/>
        <v>202003</v>
      </c>
      <c r="Q568" t="str">
        <f t="shared" si="328"/>
        <v>FY2020 Q2 Feb</v>
      </c>
      <c r="R568">
        <f t="shared" si="329"/>
        <v>2020</v>
      </c>
      <c r="S568" s="8" t="str">
        <f t="shared" si="330"/>
        <v>Feb</v>
      </c>
      <c r="T568" s="8" t="str">
        <f t="shared" si="331"/>
        <v>Q2</v>
      </c>
      <c r="U568">
        <f t="shared" si="332"/>
        <v>5</v>
      </c>
      <c r="V568">
        <f t="shared" si="333"/>
        <v>2</v>
      </c>
      <c r="W568">
        <f t="shared" si="334"/>
        <v>202005</v>
      </c>
      <c r="X568">
        <f t="shared" si="335"/>
        <v>202002</v>
      </c>
      <c r="Y568" t="str">
        <f t="shared" si="336"/>
        <v>FY2020 Q1 Feb</v>
      </c>
      <c r="Z568">
        <f t="shared" si="337"/>
        <v>2020</v>
      </c>
      <c r="AA568" s="8" t="str">
        <f t="shared" si="338"/>
        <v>Feb</v>
      </c>
      <c r="AB568" s="8" t="str">
        <f t="shared" si="339"/>
        <v>Q1</v>
      </c>
      <c r="AC568">
        <f t="shared" si="340"/>
        <v>2</v>
      </c>
      <c r="AD568">
        <f t="shared" si="341"/>
        <v>1</v>
      </c>
      <c r="AE568">
        <f t="shared" si="342"/>
        <v>202002</v>
      </c>
      <c r="AF568">
        <f t="shared" si="343"/>
        <v>202001</v>
      </c>
      <c r="AG568" s="9">
        <f t="shared" ca="1" si="344"/>
        <v>0</v>
      </c>
      <c r="AH568">
        <f t="shared" ca="1" si="345"/>
        <v>2</v>
      </c>
      <c r="AI568" s="9">
        <f t="shared" ca="1" si="346"/>
        <v>7</v>
      </c>
      <c r="AJ568" s="9">
        <f t="shared" ca="1" si="347"/>
        <v>0</v>
      </c>
      <c r="AK568" s="9">
        <f t="shared" si="348"/>
        <v>5</v>
      </c>
      <c r="AL568" s="9">
        <f t="shared" si="349"/>
        <v>6</v>
      </c>
      <c r="AM568" s="9">
        <f t="shared" si="350"/>
        <v>14</v>
      </c>
      <c r="AN568" s="2">
        <v>43867.605555555558</v>
      </c>
      <c r="AO568">
        <v>8943</v>
      </c>
      <c r="AP568" s="1">
        <v>70000</v>
      </c>
      <c r="AQ568" t="s">
        <v>5</v>
      </c>
    </row>
    <row r="569" spans="1:43" x14ac:dyDescent="0.3">
      <c r="A569" t="str">
        <f t="shared" ca="1" si="312"/>
        <v>FY2020 Q4 Sep</v>
      </c>
      <c r="B569">
        <f t="shared" ca="1" si="313"/>
        <v>2020</v>
      </c>
      <c r="C569" s="8" t="str">
        <f t="shared" ca="1" si="314"/>
        <v>Sep</v>
      </c>
      <c r="D569" s="8" t="str">
        <f t="shared" ca="1" si="315"/>
        <v>Q4</v>
      </c>
      <c r="E569">
        <f t="shared" ca="1" si="316"/>
        <v>12</v>
      </c>
      <c r="F569">
        <f t="shared" ca="1" si="317"/>
        <v>4</v>
      </c>
      <c r="G569">
        <f t="shared" ca="1" si="318"/>
        <v>202012</v>
      </c>
      <c r="H569">
        <f t="shared" ca="1" si="319"/>
        <v>202004</v>
      </c>
      <c r="I569" t="str">
        <f t="shared" ca="1" si="320"/>
        <v>FY2020 Q3 Sep</v>
      </c>
      <c r="J569">
        <f t="shared" ca="1" si="321"/>
        <v>2020</v>
      </c>
      <c r="K569" s="8" t="str">
        <f t="shared" ca="1" si="322"/>
        <v>Sep</v>
      </c>
      <c r="L569" s="8" t="str">
        <f t="shared" ca="1" si="323"/>
        <v>Q3</v>
      </c>
      <c r="M569">
        <f t="shared" ca="1" si="324"/>
        <v>9</v>
      </c>
      <c r="N569">
        <f t="shared" ca="1" si="325"/>
        <v>3</v>
      </c>
      <c r="O569">
        <f t="shared" ca="1" si="326"/>
        <v>202009</v>
      </c>
      <c r="P569">
        <f t="shared" ca="1" si="327"/>
        <v>202003</v>
      </c>
      <c r="Q569" t="str">
        <f t="shared" si="328"/>
        <v>FY2019 Q4 Sep</v>
      </c>
      <c r="R569">
        <f t="shared" si="329"/>
        <v>2019</v>
      </c>
      <c r="S569" s="8" t="str">
        <f t="shared" si="330"/>
        <v>Sep</v>
      </c>
      <c r="T569" s="8" t="str">
        <f t="shared" si="331"/>
        <v>Q4</v>
      </c>
      <c r="U569">
        <f t="shared" si="332"/>
        <v>12</v>
      </c>
      <c r="V569">
        <f t="shared" si="333"/>
        <v>4</v>
      </c>
      <c r="W569">
        <f t="shared" si="334"/>
        <v>201912</v>
      </c>
      <c r="X569">
        <f t="shared" si="335"/>
        <v>201904</v>
      </c>
      <c r="Y569" t="str">
        <f t="shared" si="336"/>
        <v>FY2019 Q3 Sep</v>
      </c>
      <c r="Z569">
        <f t="shared" si="337"/>
        <v>2019</v>
      </c>
      <c r="AA569" s="8" t="str">
        <f t="shared" si="338"/>
        <v>Sep</v>
      </c>
      <c r="AB569" s="8" t="str">
        <f t="shared" si="339"/>
        <v>Q3</v>
      </c>
      <c r="AC569">
        <f t="shared" si="340"/>
        <v>9</v>
      </c>
      <c r="AD569">
        <f t="shared" si="341"/>
        <v>3</v>
      </c>
      <c r="AE569">
        <f t="shared" si="342"/>
        <v>201909</v>
      </c>
      <c r="AF569">
        <f t="shared" si="343"/>
        <v>201903</v>
      </c>
      <c r="AG569" s="9">
        <f t="shared" ca="1" si="344"/>
        <v>1</v>
      </c>
      <c r="AH569">
        <f t="shared" ca="1" si="345"/>
        <v>4</v>
      </c>
      <c r="AI569" s="9">
        <f t="shared" ca="1" si="346"/>
        <v>12</v>
      </c>
      <c r="AJ569" s="9">
        <f t="shared" ca="1" si="347"/>
        <v>1</v>
      </c>
      <c r="AK569" s="9">
        <f t="shared" si="348"/>
        <v>6</v>
      </c>
      <c r="AL569" s="9">
        <f t="shared" si="349"/>
        <v>39</v>
      </c>
      <c r="AM569" s="9">
        <f t="shared" si="350"/>
        <v>15</v>
      </c>
      <c r="AN569" s="2">
        <v>43735.642361111109</v>
      </c>
      <c r="AO569">
        <v>2258</v>
      </c>
      <c r="AP569" s="1">
        <v>69000</v>
      </c>
      <c r="AQ569" t="s">
        <v>5</v>
      </c>
    </row>
    <row r="570" spans="1:43" x14ac:dyDescent="0.3">
      <c r="A570" t="str">
        <f t="shared" ca="1" si="312"/>
        <v>FY2020 Q4 Sep</v>
      </c>
      <c r="B570">
        <f t="shared" ca="1" si="313"/>
        <v>2020</v>
      </c>
      <c r="C570" s="8" t="str">
        <f t="shared" ca="1" si="314"/>
        <v>Sep</v>
      </c>
      <c r="D570" s="8" t="str">
        <f t="shared" ca="1" si="315"/>
        <v>Q4</v>
      </c>
      <c r="E570">
        <f t="shared" ca="1" si="316"/>
        <v>12</v>
      </c>
      <c r="F570">
        <f t="shared" ca="1" si="317"/>
        <v>4</v>
      </c>
      <c r="G570">
        <f t="shared" ca="1" si="318"/>
        <v>202012</v>
      </c>
      <c r="H570">
        <f t="shared" ca="1" si="319"/>
        <v>202004</v>
      </c>
      <c r="I570" t="str">
        <f t="shared" ca="1" si="320"/>
        <v>FY2020 Q3 Sep</v>
      </c>
      <c r="J570">
        <f t="shared" ca="1" si="321"/>
        <v>2020</v>
      </c>
      <c r="K570" s="8" t="str">
        <f t="shared" ca="1" si="322"/>
        <v>Sep</v>
      </c>
      <c r="L570" s="8" t="str">
        <f t="shared" ca="1" si="323"/>
        <v>Q3</v>
      </c>
      <c r="M570">
        <f t="shared" ca="1" si="324"/>
        <v>9</v>
      </c>
      <c r="N570">
        <f t="shared" ca="1" si="325"/>
        <v>3</v>
      </c>
      <c r="O570">
        <f t="shared" ca="1" si="326"/>
        <v>202009</v>
      </c>
      <c r="P570">
        <f t="shared" ca="1" si="327"/>
        <v>202003</v>
      </c>
      <c r="Q570" t="str">
        <f t="shared" si="328"/>
        <v>FY2020 Q2 Feb</v>
      </c>
      <c r="R570">
        <f t="shared" si="329"/>
        <v>2020</v>
      </c>
      <c r="S570" s="8" t="str">
        <f t="shared" si="330"/>
        <v>Feb</v>
      </c>
      <c r="T570" s="8" t="str">
        <f t="shared" si="331"/>
        <v>Q2</v>
      </c>
      <c r="U570">
        <f t="shared" si="332"/>
        <v>5</v>
      </c>
      <c r="V570">
        <f t="shared" si="333"/>
        <v>2</v>
      </c>
      <c r="W570">
        <f t="shared" si="334"/>
        <v>202005</v>
      </c>
      <c r="X570">
        <f t="shared" si="335"/>
        <v>202002</v>
      </c>
      <c r="Y570" t="str">
        <f t="shared" si="336"/>
        <v>FY2020 Q1 Feb</v>
      </c>
      <c r="Z570">
        <f t="shared" si="337"/>
        <v>2020</v>
      </c>
      <c r="AA570" s="8" t="str">
        <f t="shared" si="338"/>
        <v>Feb</v>
      </c>
      <c r="AB570" s="8" t="str">
        <f t="shared" si="339"/>
        <v>Q1</v>
      </c>
      <c r="AC570">
        <f t="shared" si="340"/>
        <v>2</v>
      </c>
      <c r="AD570">
        <f t="shared" si="341"/>
        <v>1</v>
      </c>
      <c r="AE570">
        <f t="shared" si="342"/>
        <v>202002</v>
      </c>
      <c r="AF570">
        <f t="shared" si="343"/>
        <v>202001</v>
      </c>
      <c r="AG570" s="9">
        <f t="shared" ca="1" si="344"/>
        <v>0</v>
      </c>
      <c r="AH570">
        <f t="shared" ca="1" si="345"/>
        <v>2</v>
      </c>
      <c r="AI570" s="9">
        <f t="shared" ca="1" si="346"/>
        <v>7</v>
      </c>
      <c r="AJ570" s="9">
        <f t="shared" ca="1" si="347"/>
        <v>0</v>
      </c>
      <c r="AK570" s="9">
        <f t="shared" si="348"/>
        <v>6</v>
      </c>
      <c r="AL570" s="9">
        <f t="shared" si="349"/>
        <v>8</v>
      </c>
      <c r="AM570" s="9">
        <f t="shared" si="350"/>
        <v>10</v>
      </c>
      <c r="AN570" s="2">
        <v>43882.429861111108</v>
      </c>
      <c r="AO570">
        <v>2646</v>
      </c>
      <c r="AP570" s="1">
        <v>69000</v>
      </c>
      <c r="AQ570" t="s">
        <v>5</v>
      </c>
    </row>
    <row r="571" spans="1:43" x14ac:dyDescent="0.3">
      <c r="A571" t="str">
        <f t="shared" ca="1" si="312"/>
        <v>FY2020 Q4 Sep</v>
      </c>
      <c r="B571">
        <f t="shared" ca="1" si="313"/>
        <v>2020</v>
      </c>
      <c r="C571" s="8" t="str">
        <f t="shared" ca="1" si="314"/>
        <v>Sep</v>
      </c>
      <c r="D571" s="8" t="str">
        <f t="shared" ca="1" si="315"/>
        <v>Q4</v>
      </c>
      <c r="E571">
        <f t="shared" ca="1" si="316"/>
        <v>12</v>
      </c>
      <c r="F571">
        <f t="shared" ca="1" si="317"/>
        <v>4</v>
      </c>
      <c r="G571">
        <f t="shared" ca="1" si="318"/>
        <v>202012</v>
      </c>
      <c r="H571">
        <f t="shared" ca="1" si="319"/>
        <v>202004</v>
      </c>
      <c r="I571" t="str">
        <f t="shared" ca="1" si="320"/>
        <v>FY2020 Q3 Sep</v>
      </c>
      <c r="J571">
        <f t="shared" ca="1" si="321"/>
        <v>2020</v>
      </c>
      <c r="K571" s="8" t="str">
        <f t="shared" ca="1" si="322"/>
        <v>Sep</v>
      </c>
      <c r="L571" s="8" t="str">
        <f t="shared" ca="1" si="323"/>
        <v>Q3</v>
      </c>
      <c r="M571">
        <f t="shared" ca="1" si="324"/>
        <v>9</v>
      </c>
      <c r="N571">
        <f t="shared" ca="1" si="325"/>
        <v>3</v>
      </c>
      <c r="O571">
        <f t="shared" ca="1" si="326"/>
        <v>202009</v>
      </c>
      <c r="P571">
        <f t="shared" ca="1" si="327"/>
        <v>202003</v>
      </c>
      <c r="Q571" t="str">
        <f t="shared" si="328"/>
        <v>FY2019 Q4 Aug</v>
      </c>
      <c r="R571">
        <f t="shared" si="329"/>
        <v>2019</v>
      </c>
      <c r="S571" s="8" t="str">
        <f t="shared" si="330"/>
        <v>Aug</v>
      </c>
      <c r="T571" s="8" t="str">
        <f t="shared" si="331"/>
        <v>Q4</v>
      </c>
      <c r="U571">
        <f t="shared" si="332"/>
        <v>11</v>
      </c>
      <c r="V571">
        <f t="shared" si="333"/>
        <v>4</v>
      </c>
      <c r="W571">
        <f t="shared" si="334"/>
        <v>201911</v>
      </c>
      <c r="X571">
        <f t="shared" si="335"/>
        <v>201904</v>
      </c>
      <c r="Y571" t="str">
        <f t="shared" si="336"/>
        <v>FY2019 Q3 Aug</v>
      </c>
      <c r="Z571">
        <f t="shared" si="337"/>
        <v>2019</v>
      </c>
      <c r="AA571" s="8" t="str">
        <f t="shared" si="338"/>
        <v>Aug</v>
      </c>
      <c r="AB571" s="8" t="str">
        <f t="shared" si="339"/>
        <v>Q3</v>
      </c>
      <c r="AC571">
        <f t="shared" si="340"/>
        <v>8</v>
      </c>
      <c r="AD571">
        <f t="shared" si="341"/>
        <v>3</v>
      </c>
      <c r="AE571">
        <f t="shared" si="342"/>
        <v>201908</v>
      </c>
      <c r="AF571">
        <f t="shared" si="343"/>
        <v>201903</v>
      </c>
      <c r="AG571" s="9">
        <f t="shared" ca="1" si="344"/>
        <v>1</v>
      </c>
      <c r="AH571">
        <f t="shared" ca="1" si="345"/>
        <v>4</v>
      </c>
      <c r="AI571" s="9">
        <f t="shared" ca="1" si="346"/>
        <v>13</v>
      </c>
      <c r="AJ571" s="9">
        <f t="shared" ca="1" si="347"/>
        <v>1</v>
      </c>
      <c r="AK571" s="9">
        <f t="shared" si="348"/>
        <v>6</v>
      </c>
      <c r="AL571" s="9">
        <f t="shared" si="349"/>
        <v>35</v>
      </c>
      <c r="AM571" s="9">
        <f t="shared" si="350"/>
        <v>14</v>
      </c>
      <c r="AN571" s="2">
        <v>43707.617361111108</v>
      </c>
      <c r="AO571">
        <v>3545</v>
      </c>
      <c r="AP571" s="1">
        <v>69000</v>
      </c>
      <c r="AQ571" t="s">
        <v>5</v>
      </c>
    </row>
    <row r="572" spans="1:43" x14ac:dyDescent="0.3">
      <c r="A572" t="str">
        <f t="shared" ca="1" si="312"/>
        <v>FY2020 Q4 Sep</v>
      </c>
      <c r="B572">
        <f t="shared" ca="1" si="313"/>
        <v>2020</v>
      </c>
      <c r="C572" s="8" t="str">
        <f t="shared" ca="1" si="314"/>
        <v>Sep</v>
      </c>
      <c r="D572" s="8" t="str">
        <f t="shared" ca="1" si="315"/>
        <v>Q4</v>
      </c>
      <c r="E572">
        <f t="shared" ca="1" si="316"/>
        <v>12</v>
      </c>
      <c r="F572">
        <f t="shared" ca="1" si="317"/>
        <v>4</v>
      </c>
      <c r="G572">
        <f t="shared" ca="1" si="318"/>
        <v>202012</v>
      </c>
      <c r="H572">
        <f t="shared" ca="1" si="319"/>
        <v>202004</v>
      </c>
      <c r="I572" t="str">
        <f t="shared" ca="1" si="320"/>
        <v>FY2020 Q3 Sep</v>
      </c>
      <c r="J572">
        <f t="shared" ca="1" si="321"/>
        <v>2020</v>
      </c>
      <c r="K572" s="8" t="str">
        <f t="shared" ca="1" si="322"/>
        <v>Sep</v>
      </c>
      <c r="L572" s="8" t="str">
        <f t="shared" ca="1" si="323"/>
        <v>Q3</v>
      </c>
      <c r="M572">
        <f t="shared" ca="1" si="324"/>
        <v>9</v>
      </c>
      <c r="N572">
        <f t="shared" ca="1" si="325"/>
        <v>3</v>
      </c>
      <c r="O572">
        <f t="shared" ca="1" si="326"/>
        <v>202009</v>
      </c>
      <c r="P572">
        <f t="shared" ca="1" si="327"/>
        <v>202003</v>
      </c>
      <c r="Q572" t="str">
        <f t="shared" si="328"/>
        <v>FY2020 Q3 Jun</v>
      </c>
      <c r="R572">
        <f t="shared" si="329"/>
        <v>2020</v>
      </c>
      <c r="S572" s="8" t="str">
        <f t="shared" si="330"/>
        <v>Jun</v>
      </c>
      <c r="T572" s="8" t="str">
        <f t="shared" si="331"/>
        <v>Q3</v>
      </c>
      <c r="U572">
        <f t="shared" si="332"/>
        <v>9</v>
      </c>
      <c r="V572">
        <f t="shared" si="333"/>
        <v>3</v>
      </c>
      <c r="W572">
        <f t="shared" si="334"/>
        <v>202009</v>
      </c>
      <c r="X572">
        <f t="shared" si="335"/>
        <v>202003</v>
      </c>
      <c r="Y572" t="str">
        <f t="shared" si="336"/>
        <v>FY2020 Q2 Jun</v>
      </c>
      <c r="Z572">
        <f t="shared" si="337"/>
        <v>2020</v>
      </c>
      <c r="AA572" s="8" t="str">
        <f t="shared" si="338"/>
        <v>Jun</v>
      </c>
      <c r="AB572" s="8" t="str">
        <f t="shared" si="339"/>
        <v>Q2</v>
      </c>
      <c r="AC572">
        <f t="shared" si="340"/>
        <v>6</v>
      </c>
      <c r="AD572">
        <f t="shared" si="341"/>
        <v>2</v>
      </c>
      <c r="AE572">
        <f t="shared" si="342"/>
        <v>202006</v>
      </c>
      <c r="AF572">
        <f t="shared" si="343"/>
        <v>202002</v>
      </c>
      <c r="AG572" s="9">
        <f t="shared" ca="1" si="344"/>
        <v>0</v>
      </c>
      <c r="AH572">
        <f t="shared" ca="1" si="345"/>
        <v>1</v>
      </c>
      <c r="AI572" s="9">
        <f t="shared" ca="1" si="346"/>
        <v>3</v>
      </c>
      <c r="AJ572" s="9">
        <f t="shared" ca="1" si="347"/>
        <v>0</v>
      </c>
      <c r="AK572" s="9">
        <f t="shared" si="348"/>
        <v>2</v>
      </c>
      <c r="AL572" s="9">
        <f t="shared" si="349"/>
        <v>24</v>
      </c>
      <c r="AM572" s="9">
        <f t="shared" si="350"/>
        <v>12</v>
      </c>
      <c r="AN572" s="2">
        <v>43990.52847222222</v>
      </c>
      <c r="AO572">
        <v>1461</v>
      </c>
      <c r="AP572" s="1">
        <v>68900</v>
      </c>
      <c r="AQ572" t="s">
        <v>6</v>
      </c>
    </row>
    <row r="573" spans="1:43" x14ac:dyDescent="0.3">
      <c r="A573" t="str">
        <f t="shared" ca="1" si="312"/>
        <v>FY2020 Q4 Sep</v>
      </c>
      <c r="B573">
        <f t="shared" ca="1" si="313"/>
        <v>2020</v>
      </c>
      <c r="C573" s="8" t="str">
        <f t="shared" ca="1" si="314"/>
        <v>Sep</v>
      </c>
      <c r="D573" s="8" t="str">
        <f t="shared" ca="1" si="315"/>
        <v>Q4</v>
      </c>
      <c r="E573">
        <f t="shared" ca="1" si="316"/>
        <v>12</v>
      </c>
      <c r="F573">
        <f t="shared" ca="1" si="317"/>
        <v>4</v>
      </c>
      <c r="G573">
        <f t="shared" ca="1" si="318"/>
        <v>202012</v>
      </c>
      <c r="H573">
        <f t="shared" ca="1" si="319"/>
        <v>202004</v>
      </c>
      <c r="I573" t="str">
        <f t="shared" ca="1" si="320"/>
        <v>FY2020 Q3 Sep</v>
      </c>
      <c r="J573">
        <f t="shared" ca="1" si="321"/>
        <v>2020</v>
      </c>
      <c r="K573" s="8" t="str">
        <f t="shared" ca="1" si="322"/>
        <v>Sep</v>
      </c>
      <c r="L573" s="8" t="str">
        <f t="shared" ca="1" si="323"/>
        <v>Q3</v>
      </c>
      <c r="M573">
        <f t="shared" ca="1" si="324"/>
        <v>9</v>
      </c>
      <c r="N573">
        <f t="shared" ca="1" si="325"/>
        <v>3</v>
      </c>
      <c r="O573">
        <f t="shared" ca="1" si="326"/>
        <v>202009</v>
      </c>
      <c r="P573">
        <f t="shared" ca="1" si="327"/>
        <v>202003</v>
      </c>
      <c r="Q573" t="str">
        <f t="shared" si="328"/>
        <v>FY2020 Q3 Jun</v>
      </c>
      <c r="R573">
        <f t="shared" si="329"/>
        <v>2020</v>
      </c>
      <c r="S573" s="8" t="str">
        <f t="shared" si="330"/>
        <v>Jun</v>
      </c>
      <c r="T573" s="8" t="str">
        <f t="shared" si="331"/>
        <v>Q3</v>
      </c>
      <c r="U573">
        <f t="shared" si="332"/>
        <v>9</v>
      </c>
      <c r="V573">
        <f t="shared" si="333"/>
        <v>3</v>
      </c>
      <c r="W573">
        <f t="shared" si="334"/>
        <v>202009</v>
      </c>
      <c r="X573">
        <f t="shared" si="335"/>
        <v>202003</v>
      </c>
      <c r="Y573" t="str">
        <f t="shared" si="336"/>
        <v>FY2020 Q2 Jun</v>
      </c>
      <c r="Z573">
        <f t="shared" si="337"/>
        <v>2020</v>
      </c>
      <c r="AA573" s="8" t="str">
        <f t="shared" si="338"/>
        <v>Jun</v>
      </c>
      <c r="AB573" s="8" t="str">
        <f t="shared" si="339"/>
        <v>Q2</v>
      </c>
      <c r="AC573">
        <f t="shared" si="340"/>
        <v>6</v>
      </c>
      <c r="AD573">
        <f t="shared" si="341"/>
        <v>2</v>
      </c>
      <c r="AE573">
        <f t="shared" si="342"/>
        <v>202006</v>
      </c>
      <c r="AF573">
        <f t="shared" si="343"/>
        <v>202002</v>
      </c>
      <c r="AG573" s="9">
        <f t="shared" ca="1" si="344"/>
        <v>0</v>
      </c>
      <c r="AH573">
        <f t="shared" ca="1" si="345"/>
        <v>1</v>
      </c>
      <c r="AI573" s="9">
        <f t="shared" ca="1" si="346"/>
        <v>3</v>
      </c>
      <c r="AJ573" s="9">
        <f t="shared" ca="1" si="347"/>
        <v>0</v>
      </c>
      <c r="AK573" s="9">
        <f t="shared" si="348"/>
        <v>3</v>
      </c>
      <c r="AL573" s="9">
        <f t="shared" si="349"/>
        <v>25</v>
      </c>
      <c r="AM573" s="9">
        <f t="shared" si="350"/>
        <v>16</v>
      </c>
      <c r="AN573" s="2">
        <v>43998.70416666667</v>
      </c>
      <c r="AO573">
        <v>66</v>
      </c>
      <c r="AP573" s="1">
        <v>68000</v>
      </c>
      <c r="AQ573" t="s">
        <v>6</v>
      </c>
    </row>
    <row r="574" spans="1:43" x14ac:dyDescent="0.3">
      <c r="A574" t="str">
        <f t="shared" ca="1" si="312"/>
        <v>FY2020 Q4 Sep</v>
      </c>
      <c r="B574">
        <f t="shared" ca="1" si="313"/>
        <v>2020</v>
      </c>
      <c r="C574" s="8" t="str">
        <f t="shared" ca="1" si="314"/>
        <v>Sep</v>
      </c>
      <c r="D574" s="8" t="str">
        <f t="shared" ca="1" si="315"/>
        <v>Q4</v>
      </c>
      <c r="E574">
        <f t="shared" ca="1" si="316"/>
        <v>12</v>
      </c>
      <c r="F574">
        <f t="shared" ca="1" si="317"/>
        <v>4</v>
      </c>
      <c r="G574">
        <f t="shared" ca="1" si="318"/>
        <v>202012</v>
      </c>
      <c r="H574">
        <f t="shared" ca="1" si="319"/>
        <v>202004</v>
      </c>
      <c r="I574" t="str">
        <f t="shared" ca="1" si="320"/>
        <v>FY2020 Q3 Sep</v>
      </c>
      <c r="J574">
        <f t="shared" ca="1" si="321"/>
        <v>2020</v>
      </c>
      <c r="K574" s="8" t="str">
        <f t="shared" ca="1" si="322"/>
        <v>Sep</v>
      </c>
      <c r="L574" s="8" t="str">
        <f t="shared" ca="1" si="323"/>
        <v>Q3</v>
      </c>
      <c r="M574">
        <f t="shared" ca="1" si="324"/>
        <v>9</v>
      </c>
      <c r="N574">
        <f t="shared" ca="1" si="325"/>
        <v>3</v>
      </c>
      <c r="O574">
        <f t="shared" ca="1" si="326"/>
        <v>202009</v>
      </c>
      <c r="P574">
        <f t="shared" ca="1" si="327"/>
        <v>202003</v>
      </c>
      <c r="Q574" t="str">
        <f t="shared" si="328"/>
        <v>FY2020 Q1 Nov</v>
      </c>
      <c r="R574">
        <f t="shared" si="329"/>
        <v>2020</v>
      </c>
      <c r="S574" s="8" t="str">
        <f t="shared" si="330"/>
        <v>Nov</v>
      </c>
      <c r="T574" s="8" t="str">
        <f t="shared" si="331"/>
        <v>Q1</v>
      </c>
      <c r="U574">
        <f t="shared" si="332"/>
        <v>2</v>
      </c>
      <c r="V574">
        <f t="shared" si="333"/>
        <v>1</v>
      </c>
      <c r="W574">
        <f t="shared" si="334"/>
        <v>202002</v>
      </c>
      <c r="X574">
        <f t="shared" si="335"/>
        <v>202001</v>
      </c>
      <c r="Y574" t="str">
        <f t="shared" si="336"/>
        <v>FY2019 Q4 Nov</v>
      </c>
      <c r="Z574">
        <f t="shared" si="337"/>
        <v>2019</v>
      </c>
      <c r="AA574" s="8" t="str">
        <f t="shared" si="338"/>
        <v>Nov</v>
      </c>
      <c r="AB574" s="8" t="str">
        <f t="shared" si="339"/>
        <v>Q4</v>
      </c>
      <c r="AC574">
        <f t="shared" si="340"/>
        <v>11</v>
      </c>
      <c r="AD574">
        <f t="shared" si="341"/>
        <v>4</v>
      </c>
      <c r="AE574">
        <f t="shared" si="342"/>
        <v>201911</v>
      </c>
      <c r="AF574">
        <f t="shared" si="343"/>
        <v>201904</v>
      </c>
      <c r="AG574" s="9">
        <f t="shared" ca="1" si="344"/>
        <v>0</v>
      </c>
      <c r="AH574">
        <f t="shared" ca="1" si="345"/>
        <v>3</v>
      </c>
      <c r="AI574" s="9">
        <f t="shared" ca="1" si="346"/>
        <v>10</v>
      </c>
      <c r="AJ574" s="9">
        <f t="shared" ca="1" si="347"/>
        <v>1</v>
      </c>
      <c r="AK574" s="9">
        <f t="shared" si="348"/>
        <v>5</v>
      </c>
      <c r="AL574" s="9">
        <f t="shared" si="349"/>
        <v>46</v>
      </c>
      <c r="AM574" s="9">
        <f t="shared" si="350"/>
        <v>13</v>
      </c>
      <c r="AN574" s="2">
        <v>43783.554166666669</v>
      </c>
      <c r="AO574">
        <v>897</v>
      </c>
      <c r="AP574" s="1">
        <v>68000</v>
      </c>
      <c r="AQ574" t="s">
        <v>5</v>
      </c>
    </row>
    <row r="575" spans="1:43" x14ac:dyDescent="0.3">
      <c r="A575" t="str">
        <f t="shared" ca="1" si="312"/>
        <v>FY2020 Q4 Sep</v>
      </c>
      <c r="B575">
        <f t="shared" ca="1" si="313"/>
        <v>2020</v>
      </c>
      <c r="C575" s="8" t="str">
        <f t="shared" ca="1" si="314"/>
        <v>Sep</v>
      </c>
      <c r="D575" s="8" t="str">
        <f t="shared" ca="1" si="315"/>
        <v>Q4</v>
      </c>
      <c r="E575">
        <f t="shared" ca="1" si="316"/>
        <v>12</v>
      </c>
      <c r="F575">
        <f t="shared" ca="1" si="317"/>
        <v>4</v>
      </c>
      <c r="G575">
        <f t="shared" ca="1" si="318"/>
        <v>202012</v>
      </c>
      <c r="H575">
        <f t="shared" ca="1" si="319"/>
        <v>202004</v>
      </c>
      <c r="I575" t="str">
        <f t="shared" ca="1" si="320"/>
        <v>FY2020 Q3 Sep</v>
      </c>
      <c r="J575">
        <f t="shared" ca="1" si="321"/>
        <v>2020</v>
      </c>
      <c r="K575" s="8" t="str">
        <f t="shared" ca="1" si="322"/>
        <v>Sep</v>
      </c>
      <c r="L575" s="8" t="str">
        <f t="shared" ca="1" si="323"/>
        <v>Q3</v>
      </c>
      <c r="M575">
        <f t="shared" ca="1" si="324"/>
        <v>9</v>
      </c>
      <c r="N575">
        <f t="shared" ca="1" si="325"/>
        <v>3</v>
      </c>
      <c r="O575">
        <f t="shared" ca="1" si="326"/>
        <v>202009</v>
      </c>
      <c r="P575">
        <f t="shared" ca="1" si="327"/>
        <v>202003</v>
      </c>
      <c r="Q575" t="str">
        <f t="shared" si="328"/>
        <v>FY2020 Q1 Dec</v>
      </c>
      <c r="R575">
        <f t="shared" si="329"/>
        <v>2020</v>
      </c>
      <c r="S575" s="8" t="str">
        <f t="shared" si="330"/>
        <v>Dec</v>
      </c>
      <c r="T575" s="8" t="str">
        <f t="shared" si="331"/>
        <v>Q1</v>
      </c>
      <c r="U575">
        <f t="shared" si="332"/>
        <v>3</v>
      </c>
      <c r="V575">
        <f t="shared" si="333"/>
        <v>1</v>
      </c>
      <c r="W575">
        <f t="shared" si="334"/>
        <v>202003</v>
      </c>
      <c r="X575">
        <f t="shared" si="335"/>
        <v>202001</v>
      </c>
      <c r="Y575" t="str">
        <f t="shared" si="336"/>
        <v>FY2019 Q4 Dec</v>
      </c>
      <c r="Z575">
        <f t="shared" si="337"/>
        <v>2019</v>
      </c>
      <c r="AA575" s="8" t="str">
        <f t="shared" si="338"/>
        <v>Dec</v>
      </c>
      <c r="AB575" s="8" t="str">
        <f t="shared" si="339"/>
        <v>Q4</v>
      </c>
      <c r="AC575">
        <f t="shared" si="340"/>
        <v>12</v>
      </c>
      <c r="AD575">
        <f t="shared" si="341"/>
        <v>4</v>
      </c>
      <c r="AE575">
        <f t="shared" si="342"/>
        <v>201912</v>
      </c>
      <c r="AF575">
        <f t="shared" si="343"/>
        <v>201904</v>
      </c>
      <c r="AG575" s="9">
        <f t="shared" ca="1" si="344"/>
        <v>0</v>
      </c>
      <c r="AH575">
        <f t="shared" ca="1" si="345"/>
        <v>3</v>
      </c>
      <c r="AI575" s="9">
        <f t="shared" ca="1" si="346"/>
        <v>9</v>
      </c>
      <c r="AJ575" s="9">
        <f t="shared" ca="1" si="347"/>
        <v>1</v>
      </c>
      <c r="AK575" s="9">
        <f t="shared" si="348"/>
        <v>5</v>
      </c>
      <c r="AL575" s="9">
        <f t="shared" si="349"/>
        <v>49</v>
      </c>
      <c r="AM575" s="9">
        <f t="shared" si="350"/>
        <v>11</v>
      </c>
      <c r="AN575" s="2">
        <v>43804.490277777775</v>
      </c>
      <c r="AO575">
        <v>1517</v>
      </c>
      <c r="AP575" s="1">
        <v>68000</v>
      </c>
      <c r="AQ575" t="s">
        <v>5</v>
      </c>
    </row>
    <row r="576" spans="1:43" x14ac:dyDescent="0.3">
      <c r="A576" t="str">
        <f t="shared" ca="1" si="312"/>
        <v>FY2020 Q4 Sep</v>
      </c>
      <c r="B576">
        <f t="shared" ca="1" si="313"/>
        <v>2020</v>
      </c>
      <c r="C576" s="8" t="str">
        <f t="shared" ca="1" si="314"/>
        <v>Sep</v>
      </c>
      <c r="D576" s="8" t="str">
        <f t="shared" ca="1" si="315"/>
        <v>Q4</v>
      </c>
      <c r="E576">
        <f t="shared" ca="1" si="316"/>
        <v>12</v>
      </c>
      <c r="F576">
        <f t="shared" ca="1" si="317"/>
        <v>4</v>
      </c>
      <c r="G576">
        <f t="shared" ca="1" si="318"/>
        <v>202012</v>
      </c>
      <c r="H576">
        <f t="shared" ca="1" si="319"/>
        <v>202004</v>
      </c>
      <c r="I576" t="str">
        <f t="shared" ca="1" si="320"/>
        <v>FY2020 Q3 Sep</v>
      </c>
      <c r="J576">
        <f t="shared" ca="1" si="321"/>
        <v>2020</v>
      </c>
      <c r="K576" s="8" t="str">
        <f t="shared" ca="1" si="322"/>
        <v>Sep</v>
      </c>
      <c r="L576" s="8" t="str">
        <f t="shared" ca="1" si="323"/>
        <v>Q3</v>
      </c>
      <c r="M576">
        <f t="shared" ca="1" si="324"/>
        <v>9</v>
      </c>
      <c r="N576">
        <f t="shared" ca="1" si="325"/>
        <v>3</v>
      </c>
      <c r="O576">
        <f t="shared" ca="1" si="326"/>
        <v>202009</v>
      </c>
      <c r="P576">
        <f t="shared" ca="1" si="327"/>
        <v>202003</v>
      </c>
      <c r="Q576" t="str">
        <f t="shared" si="328"/>
        <v>FY2020 Q2 Feb</v>
      </c>
      <c r="R576">
        <f t="shared" si="329"/>
        <v>2020</v>
      </c>
      <c r="S576" s="8" t="str">
        <f t="shared" si="330"/>
        <v>Feb</v>
      </c>
      <c r="T576" s="8" t="str">
        <f t="shared" si="331"/>
        <v>Q2</v>
      </c>
      <c r="U576">
        <f t="shared" si="332"/>
        <v>5</v>
      </c>
      <c r="V576">
        <f t="shared" si="333"/>
        <v>2</v>
      </c>
      <c r="W576">
        <f t="shared" si="334"/>
        <v>202005</v>
      </c>
      <c r="X576">
        <f t="shared" si="335"/>
        <v>202002</v>
      </c>
      <c r="Y576" t="str">
        <f t="shared" si="336"/>
        <v>FY2020 Q1 Feb</v>
      </c>
      <c r="Z576">
        <f t="shared" si="337"/>
        <v>2020</v>
      </c>
      <c r="AA576" s="8" t="str">
        <f t="shared" si="338"/>
        <v>Feb</v>
      </c>
      <c r="AB576" s="8" t="str">
        <f t="shared" si="339"/>
        <v>Q1</v>
      </c>
      <c r="AC576">
        <f t="shared" si="340"/>
        <v>2</v>
      </c>
      <c r="AD576">
        <f t="shared" si="341"/>
        <v>1</v>
      </c>
      <c r="AE576">
        <f t="shared" si="342"/>
        <v>202002</v>
      </c>
      <c r="AF576">
        <f t="shared" si="343"/>
        <v>202001</v>
      </c>
      <c r="AG576" s="9">
        <f t="shared" ca="1" si="344"/>
        <v>0</v>
      </c>
      <c r="AH576">
        <f t="shared" ca="1" si="345"/>
        <v>2</v>
      </c>
      <c r="AI576" s="9">
        <f t="shared" ca="1" si="346"/>
        <v>7</v>
      </c>
      <c r="AJ576" s="9">
        <f t="shared" ca="1" si="347"/>
        <v>0</v>
      </c>
      <c r="AK576" s="9">
        <f t="shared" si="348"/>
        <v>3</v>
      </c>
      <c r="AL576" s="9">
        <f t="shared" si="349"/>
        <v>9</v>
      </c>
      <c r="AM576" s="9">
        <f t="shared" si="350"/>
        <v>8</v>
      </c>
      <c r="AN576" s="2">
        <v>43886.370138888888</v>
      </c>
      <c r="AO576">
        <v>7055</v>
      </c>
      <c r="AP576" s="1">
        <v>68000</v>
      </c>
      <c r="AQ576" t="s">
        <v>5</v>
      </c>
    </row>
    <row r="577" spans="1:43" x14ac:dyDescent="0.3">
      <c r="A577" t="str">
        <f t="shared" ca="1" si="312"/>
        <v>FY2020 Q4 Sep</v>
      </c>
      <c r="B577">
        <f t="shared" ca="1" si="313"/>
        <v>2020</v>
      </c>
      <c r="C577" s="8" t="str">
        <f t="shared" ca="1" si="314"/>
        <v>Sep</v>
      </c>
      <c r="D577" s="8" t="str">
        <f t="shared" ca="1" si="315"/>
        <v>Q4</v>
      </c>
      <c r="E577">
        <f t="shared" ca="1" si="316"/>
        <v>12</v>
      </c>
      <c r="F577">
        <f t="shared" ca="1" si="317"/>
        <v>4</v>
      </c>
      <c r="G577">
        <f t="shared" ca="1" si="318"/>
        <v>202012</v>
      </c>
      <c r="H577">
        <f t="shared" ca="1" si="319"/>
        <v>202004</v>
      </c>
      <c r="I577" t="str">
        <f t="shared" ca="1" si="320"/>
        <v>FY2020 Q3 Sep</v>
      </c>
      <c r="J577">
        <f t="shared" ca="1" si="321"/>
        <v>2020</v>
      </c>
      <c r="K577" s="8" t="str">
        <f t="shared" ca="1" si="322"/>
        <v>Sep</v>
      </c>
      <c r="L577" s="8" t="str">
        <f t="shared" ca="1" si="323"/>
        <v>Q3</v>
      </c>
      <c r="M577">
        <f t="shared" ca="1" si="324"/>
        <v>9</v>
      </c>
      <c r="N577">
        <f t="shared" ca="1" si="325"/>
        <v>3</v>
      </c>
      <c r="O577">
        <f t="shared" ca="1" si="326"/>
        <v>202009</v>
      </c>
      <c r="P577">
        <f t="shared" ca="1" si="327"/>
        <v>202003</v>
      </c>
      <c r="Q577" t="str">
        <f t="shared" si="328"/>
        <v>FY2020 Q2 Mar</v>
      </c>
      <c r="R577">
        <f t="shared" si="329"/>
        <v>2020</v>
      </c>
      <c r="S577" s="8" t="str">
        <f t="shared" si="330"/>
        <v>Mar</v>
      </c>
      <c r="T577" s="8" t="str">
        <f t="shared" si="331"/>
        <v>Q2</v>
      </c>
      <c r="U577">
        <f t="shared" si="332"/>
        <v>6</v>
      </c>
      <c r="V577">
        <f t="shared" si="333"/>
        <v>2</v>
      </c>
      <c r="W577">
        <f t="shared" si="334"/>
        <v>202006</v>
      </c>
      <c r="X577">
        <f t="shared" si="335"/>
        <v>202002</v>
      </c>
      <c r="Y577" t="str">
        <f t="shared" si="336"/>
        <v>FY2020 Q1 Mar</v>
      </c>
      <c r="Z577">
        <f t="shared" si="337"/>
        <v>2020</v>
      </c>
      <c r="AA577" s="8" t="str">
        <f t="shared" si="338"/>
        <v>Mar</v>
      </c>
      <c r="AB577" s="8" t="str">
        <f t="shared" si="339"/>
        <v>Q1</v>
      </c>
      <c r="AC577">
        <f t="shared" si="340"/>
        <v>3</v>
      </c>
      <c r="AD577">
        <f t="shared" si="341"/>
        <v>1</v>
      </c>
      <c r="AE577">
        <f t="shared" si="342"/>
        <v>202003</v>
      </c>
      <c r="AF577">
        <f t="shared" si="343"/>
        <v>202001</v>
      </c>
      <c r="AG577" s="9">
        <f t="shared" ca="1" si="344"/>
        <v>0</v>
      </c>
      <c r="AH577">
        <f t="shared" ca="1" si="345"/>
        <v>2</v>
      </c>
      <c r="AI577" s="9">
        <f t="shared" ca="1" si="346"/>
        <v>6</v>
      </c>
      <c r="AJ577" s="9">
        <f t="shared" ca="1" si="347"/>
        <v>0</v>
      </c>
      <c r="AK577" s="9">
        <f t="shared" si="348"/>
        <v>6</v>
      </c>
      <c r="AL577" s="9">
        <f t="shared" si="349"/>
        <v>11</v>
      </c>
      <c r="AM577" s="9">
        <f t="shared" si="350"/>
        <v>16</v>
      </c>
      <c r="AN577" s="2">
        <v>43903.704861111109</v>
      </c>
      <c r="AO577">
        <v>8910</v>
      </c>
      <c r="AP577" s="1">
        <v>68000</v>
      </c>
      <c r="AQ577" t="s">
        <v>5</v>
      </c>
    </row>
    <row r="578" spans="1:43" x14ac:dyDescent="0.3">
      <c r="A578" t="str">
        <f t="shared" ref="A578:A641" ca="1" si="351">_xlfn.CONCAT("FY",YEAR(EDATE(TODAY(),3))," ","Q",ROUNDUP(MONTH(EDATE(TODAY(),3))/3,0)," ",(TEXT(TODAY(),"MMM")))</f>
        <v>FY2020 Q4 Sep</v>
      </c>
      <c r="B578">
        <f t="shared" ref="B578:B641" ca="1" si="352">YEAR(EDATE(TODAY(),3))</f>
        <v>2020</v>
      </c>
      <c r="C578" s="8" t="str">
        <f t="shared" ref="C578:C641" ca="1" si="353">TEXT(TODAY(),"MMM")</f>
        <v>Sep</v>
      </c>
      <c r="D578" s="8" t="str">
        <f t="shared" ref="D578:D641" ca="1" si="354">_xlfn.CONCAT("Q",ROUNDUP(MONTH(EDATE(TODAY(),3))/3,0))</f>
        <v>Q4</v>
      </c>
      <c r="E578">
        <f t="shared" ref="E578:E641" ca="1" si="355">MONTH(EDATE(TODAY(),3))</f>
        <v>12</v>
      </c>
      <c r="F578">
        <f t="shared" ref="F578:F641" ca="1" si="356">ROUNDUP(MONTH(EDATE(TODAY(),3))/3,0)</f>
        <v>4</v>
      </c>
      <c r="G578">
        <f t="shared" ref="G578:G641" ca="1" si="357">_xlfn.NUMBERVALUE(IF(LEN(MONTH(EDATE(TODAY(),3)))=1,_xlfn.CONCAT(YEAR(EDATE(TODAY(),3)),"0",MONTH(EDATE(TODAY(),3))),_xlfn.CONCAT(YEAR(EDATE(TODAY(),3)),MONTH(EDATE(TODAY(),3)))))</f>
        <v>202012</v>
      </c>
      <c r="H578">
        <f t="shared" ref="H578:H641" ca="1" si="358">_xlfn.NUMBERVALUE(IF(LEN(ROUNDUP(MONTH(EDATE(TODAY(),3))/3,0))=1,_xlfn.CONCAT(YEAR(EDATE(TODAY(),3)),"0",ROUNDUP(MONTH(EDATE(TODAY(),3))/3,0)),_xlfn.CONCAT(YEAR(EDATE(TODAY(),3)),ROUNDUP(MONTH(EDATE(TODAY(),3))/3,0))))</f>
        <v>202004</v>
      </c>
      <c r="I578" t="str">
        <f t="shared" ref="I578:I641" ca="1" si="359">_xlfn.CONCAT("FY",YEAR(EDATE(TODAY(),0))," ","Q",ROUNDUP(MONTH(EDATE(TODAY(),0))/3,0)," ",(TEXT(TODAY(),"MMM")))</f>
        <v>FY2020 Q3 Sep</v>
      </c>
      <c r="J578">
        <f t="shared" ref="J578:J641" ca="1" si="360">YEAR(EDATE(TODAY(),0))</f>
        <v>2020</v>
      </c>
      <c r="K578" s="8" t="str">
        <f t="shared" ref="K578:K641" ca="1" si="361">TEXT(TODAY(),"MMM")</f>
        <v>Sep</v>
      </c>
      <c r="L578" s="8" t="str">
        <f t="shared" ref="L578:L641" ca="1" si="362">_xlfn.CONCAT("Q",ROUNDUP(MONTH(EDATE(TODAY(),0))/3,0))</f>
        <v>Q3</v>
      </c>
      <c r="M578">
        <f t="shared" ref="M578:M641" ca="1" si="363">MONTH(EDATE(TODAY(),0))</f>
        <v>9</v>
      </c>
      <c r="N578">
        <f t="shared" ref="N578:N641" ca="1" si="364">ROUNDUP(MONTH(EDATE(TODAY(),0))/3,0)</f>
        <v>3</v>
      </c>
      <c r="O578">
        <f t="shared" ref="O578:O641" ca="1" si="365">_xlfn.NUMBERVALUE(IF(LEN(MONTH(EDATE(TODAY(),0)))=1,_xlfn.CONCAT(YEAR(EDATE(TODAY(),0)),"0",MONTH(EDATE(TODAY(),0))),_xlfn.CONCAT(YEAR(EDATE(TODAY(),0)),MONTH(EDATE(TODAY(),0)))))</f>
        <v>202009</v>
      </c>
      <c r="P578">
        <f t="shared" ref="P578:P641" ca="1" si="366">_xlfn.NUMBERVALUE(IF(LEN(ROUNDUP(MONTH(EDATE(TODAY(),0))/3,0))=1,_xlfn.CONCAT(YEAR(EDATE(TODAY(),0)),"0",ROUNDUP(MONTH(EDATE(TODAY(),0))/3,0)),_xlfn.CONCAT(YEAR(EDATE(TODAY(),0)),ROUNDUP(MONTH(EDATE(TODAY(),0))/3,0))))</f>
        <v>202003</v>
      </c>
      <c r="Q578" t="str">
        <f t="shared" ref="Q578:Q641" si="367">_xlfn.CONCAT("FY",YEAR(EDATE($AN578,3))," ","Q",ROUNDUP(MONTH(EDATE($AN578,3))/3,0)," ",(TEXT($AN578,"MMM")))</f>
        <v>FY2020 Q3 Jun</v>
      </c>
      <c r="R578">
        <f t="shared" ref="R578:R641" si="368">YEAR(EDATE($AN578,3))</f>
        <v>2020</v>
      </c>
      <c r="S578" s="8" t="str">
        <f t="shared" ref="S578:S641" si="369">TEXT($AN578,"MMM")</f>
        <v>Jun</v>
      </c>
      <c r="T578" s="8" t="str">
        <f t="shared" ref="T578:T641" si="370">_xlfn.CONCAT("Q",ROUNDUP(MONTH(EDATE($AN578,3))/3,0))</f>
        <v>Q3</v>
      </c>
      <c r="U578">
        <f t="shared" ref="U578:U641" si="371">MONTH(EDATE($AN578,3))</f>
        <v>9</v>
      </c>
      <c r="V578">
        <f t="shared" ref="V578:V641" si="372">ROUNDUP(MONTH(EDATE($AN578,3))/3,0)</f>
        <v>3</v>
      </c>
      <c r="W578">
        <f t="shared" ref="W578:W641" si="373">_xlfn.NUMBERVALUE(IF(LEN(MONTH(EDATE($AN578,3)))=1,_xlfn.CONCAT(YEAR(EDATE($AN578,3)),"0",MONTH(EDATE($AN578,3))),_xlfn.CONCAT(YEAR(EDATE($AN578,3)),MONTH(EDATE($AN578,3)))))</f>
        <v>202009</v>
      </c>
      <c r="X578">
        <f t="shared" ref="X578:X641" si="374">_xlfn.NUMBERVALUE(IF(LEN(ROUNDUP(MONTH(EDATE($AN578,3))/3,0))=1,_xlfn.CONCAT(YEAR(EDATE($AN578,3)),"0",ROUNDUP(MONTH(EDATE($AN578,3))/3,0)),_xlfn.CONCAT(YEAR(EDATE($AN578,3)),ROUNDUP(MONTH(EDATE($AN578,3))/3,0))))</f>
        <v>202003</v>
      </c>
      <c r="Y578" t="str">
        <f t="shared" ref="Y578:Y641" si="375">_xlfn.CONCAT("FY",YEAR(EDATE($AN578,0))," ","Q",ROUNDUP(MONTH(EDATE($AN578,0))/3,0)," ",(TEXT($AN578,"MMM")))</f>
        <v>FY2020 Q2 Jun</v>
      </c>
      <c r="Z578">
        <f t="shared" ref="Z578:Z641" si="376">YEAR(EDATE($AN578,0))</f>
        <v>2020</v>
      </c>
      <c r="AA578" s="8" t="str">
        <f t="shared" ref="AA578:AA641" si="377">TEXT($AN578,"MMM")</f>
        <v>Jun</v>
      </c>
      <c r="AB578" s="8" t="str">
        <f t="shared" ref="AB578:AB641" si="378">_xlfn.CONCAT("Q",ROUNDUP(MONTH(EDATE($AN578,0))/3,0))</f>
        <v>Q2</v>
      </c>
      <c r="AC578">
        <f t="shared" ref="AC578:AC641" si="379">MONTH(EDATE($AN578,0))</f>
        <v>6</v>
      </c>
      <c r="AD578">
        <f t="shared" ref="AD578:AD641" si="380">ROUNDUP(MONTH(EDATE($AN578,0))/3,0)</f>
        <v>2</v>
      </c>
      <c r="AE578">
        <f t="shared" ref="AE578:AE641" si="381">_xlfn.NUMBERVALUE(IF(LEN(MONTH(EDATE($AN578,0)))=1,_xlfn.CONCAT(YEAR(EDATE($AN578,0)),"0",MONTH(EDATE($AN578,0))),_xlfn.CONCAT(YEAR(EDATE($AN578,0)),MONTH(EDATE($AN578,0)))))</f>
        <v>202006</v>
      </c>
      <c r="AF578">
        <f t="shared" ref="AF578:AF641" si="382">_xlfn.NUMBERVALUE(IF(LEN(ROUNDUP(MONTH(EDATE($AN578,0))/3,0))=1,_xlfn.CONCAT(YEAR(EDATE($AN578,0)),"0",ROUNDUP(MONTH(EDATE($AN578,0))/3,0)),_xlfn.CONCAT(YEAR(EDATE($AN578,0)),ROUNDUP(MONTH(EDATE($AN578,0))/3,0))))</f>
        <v>202002</v>
      </c>
      <c r="AG578" s="9">
        <f t="shared" ref="AG578:AG641" ca="1" si="383">YEAR(EDATE(TODAY(),3))-YEAR(EDATE($AN578,3))</f>
        <v>0</v>
      </c>
      <c r="AH578">
        <f t="shared" ref="AH578:AH641" ca="1" si="384">ROUND(AI578/3,0)</f>
        <v>1</v>
      </c>
      <c r="AI578" s="9">
        <f t="shared" ref="AI578:AI641" ca="1" si="385">MONTH(TODAY())-(MONTH(AN578)-
(YEAR(TODAY())-YEAR(AN578))*12)</f>
        <v>3</v>
      </c>
      <c r="AJ578" s="9">
        <f t="shared" ref="AJ578:AJ641" ca="1" si="386">YEAR(TODAY())-YEAR($AN578)</f>
        <v>0</v>
      </c>
      <c r="AK578" s="9">
        <f t="shared" si="348"/>
        <v>6</v>
      </c>
      <c r="AL578" s="9">
        <f t="shared" si="349"/>
        <v>25</v>
      </c>
      <c r="AM578" s="9">
        <f t="shared" si="350"/>
        <v>15</v>
      </c>
      <c r="AN578" s="2">
        <v>44001.659722222219</v>
      </c>
      <c r="AO578">
        <v>1480</v>
      </c>
      <c r="AP578" s="1">
        <v>67500</v>
      </c>
      <c r="AQ578" t="s">
        <v>6</v>
      </c>
    </row>
    <row r="579" spans="1:43" x14ac:dyDescent="0.3">
      <c r="A579" t="str">
        <f t="shared" ca="1" si="351"/>
        <v>FY2020 Q4 Sep</v>
      </c>
      <c r="B579">
        <f t="shared" ca="1" si="352"/>
        <v>2020</v>
      </c>
      <c r="C579" s="8" t="str">
        <f t="shared" ca="1" si="353"/>
        <v>Sep</v>
      </c>
      <c r="D579" s="8" t="str">
        <f t="shared" ca="1" si="354"/>
        <v>Q4</v>
      </c>
      <c r="E579">
        <f t="shared" ca="1" si="355"/>
        <v>12</v>
      </c>
      <c r="F579">
        <f t="shared" ca="1" si="356"/>
        <v>4</v>
      </c>
      <c r="G579">
        <f t="shared" ca="1" si="357"/>
        <v>202012</v>
      </c>
      <c r="H579">
        <f t="shared" ca="1" si="358"/>
        <v>202004</v>
      </c>
      <c r="I579" t="str">
        <f t="shared" ca="1" si="359"/>
        <v>FY2020 Q3 Sep</v>
      </c>
      <c r="J579">
        <f t="shared" ca="1" si="360"/>
        <v>2020</v>
      </c>
      <c r="K579" s="8" t="str">
        <f t="shared" ca="1" si="361"/>
        <v>Sep</v>
      </c>
      <c r="L579" s="8" t="str">
        <f t="shared" ca="1" si="362"/>
        <v>Q3</v>
      </c>
      <c r="M579">
        <f t="shared" ca="1" si="363"/>
        <v>9</v>
      </c>
      <c r="N579">
        <f t="shared" ca="1" si="364"/>
        <v>3</v>
      </c>
      <c r="O579">
        <f t="shared" ca="1" si="365"/>
        <v>202009</v>
      </c>
      <c r="P579">
        <f t="shared" ca="1" si="366"/>
        <v>202003</v>
      </c>
      <c r="Q579" t="str">
        <f t="shared" si="367"/>
        <v>FY2020 Q1 Dec</v>
      </c>
      <c r="R579">
        <f t="shared" si="368"/>
        <v>2020</v>
      </c>
      <c r="S579" s="8" t="str">
        <f t="shared" si="369"/>
        <v>Dec</v>
      </c>
      <c r="T579" s="8" t="str">
        <f t="shared" si="370"/>
        <v>Q1</v>
      </c>
      <c r="U579">
        <f t="shared" si="371"/>
        <v>3</v>
      </c>
      <c r="V579">
        <f t="shared" si="372"/>
        <v>1</v>
      </c>
      <c r="W579">
        <f t="shared" si="373"/>
        <v>202003</v>
      </c>
      <c r="X579">
        <f t="shared" si="374"/>
        <v>202001</v>
      </c>
      <c r="Y579" t="str">
        <f t="shared" si="375"/>
        <v>FY2019 Q4 Dec</v>
      </c>
      <c r="Z579">
        <f t="shared" si="376"/>
        <v>2019</v>
      </c>
      <c r="AA579" s="8" t="str">
        <f t="shared" si="377"/>
        <v>Dec</v>
      </c>
      <c r="AB579" s="8" t="str">
        <f t="shared" si="378"/>
        <v>Q4</v>
      </c>
      <c r="AC579">
        <f t="shared" si="379"/>
        <v>12</v>
      </c>
      <c r="AD579">
        <f t="shared" si="380"/>
        <v>4</v>
      </c>
      <c r="AE579">
        <f t="shared" si="381"/>
        <v>201912</v>
      </c>
      <c r="AF579">
        <f t="shared" si="382"/>
        <v>201904</v>
      </c>
      <c r="AG579" s="9">
        <f t="shared" ca="1" si="383"/>
        <v>0</v>
      </c>
      <c r="AH579">
        <f t="shared" ca="1" si="384"/>
        <v>3</v>
      </c>
      <c r="AI579" s="9">
        <f t="shared" ca="1" si="385"/>
        <v>9</v>
      </c>
      <c r="AJ579" s="9">
        <f t="shared" ca="1" si="386"/>
        <v>1</v>
      </c>
      <c r="AK579" s="9">
        <f t="shared" ref="AK579:AK642" si="387">WEEKDAY(AN579)</f>
        <v>6</v>
      </c>
      <c r="AL579" s="9">
        <f t="shared" ref="AL579:AL642" si="388">WEEKNUM(AN579)</f>
        <v>52</v>
      </c>
      <c r="AM579" s="9">
        <f t="shared" ref="AM579:AM642" si="389">HOUR(AN579)</f>
        <v>15</v>
      </c>
      <c r="AN579" s="2">
        <v>43826.660416666666</v>
      </c>
      <c r="AO579">
        <v>1058</v>
      </c>
      <c r="AP579" s="1">
        <v>67000</v>
      </c>
      <c r="AQ579" t="s">
        <v>5</v>
      </c>
    </row>
    <row r="580" spans="1:43" x14ac:dyDescent="0.3">
      <c r="A580" t="str">
        <f t="shared" ca="1" si="351"/>
        <v>FY2020 Q4 Sep</v>
      </c>
      <c r="B580">
        <f t="shared" ca="1" si="352"/>
        <v>2020</v>
      </c>
      <c r="C580" s="8" t="str">
        <f t="shared" ca="1" si="353"/>
        <v>Sep</v>
      </c>
      <c r="D580" s="8" t="str">
        <f t="shared" ca="1" si="354"/>
        <v>Q4</v>
      </c>
      <c r="E580">
        <f t="shared" ca="1" si="355"/>
        <v>12</v>
      </c>
      <c r="F580">
        <f t="shared" ca="1" si="356"/>
        <v>4</v>
      </c>
      <c r="G580">
        <f t="shared" ca="1" si="357"/>
        <v>202012</v>
      </c>
      <c r="H580">
        <f t="shared" ca="1" si="358"/>
        <v>202004</v>
      </c>
      <c r="I580" t="str">
        <f t="shared" ca="1" si="359"/>
        <v>FY2020 Q3 Sep</v>
      </c>
      <c r="J580">
        <f t="shared" ca="1" si="360"/>
        <v>2020</v>
      </c>
      <c r="K580" s="8" t="str">
        <f t="shared" ca="1" si="361"/>
        <v>Sep</v>
      </c>
      <c r="L580" s="8" t="str">
        <f t="shared" ca="1" si="362"/>
        <v>Q3</v>
      </c>
      <c r="M580">
        <f t="shared" ca="1" si="363"/>
        <v>9</v>
      </c>
      <c r="N580">
        <f t="shared" ca="1" si="364"/>
        <v>3</v>
      </c>
      <c r="O580">
        <f t="shared" ca="1" si="365"/>
        <v>202009</v>
      </c>
      <c r="P580">
        <f t="shared" ca="1" si="366"/>
        <v>202003</v>
      </c>
      <c r="Q580" t="str">
        <f t="shared" si="367"/>
        <v>FY2020 Q2 Mar</v>
      </c>
      <c r="R580">
        <f t="shared" si="368"/>
        <v>2020</v>
      </c>
      <c r="S580" s="8" t="str">
        <f t="shared" si="369"/>
        <v>Mar</v>
      </c>
      <c r="T580" s="8" t="str">
        <f t="shared" si="370"/>
        <v>Q2</v>
      </c>
      <c r="U580">
        <f t="shared" si="371"/>
        <v>6</v>
      </c>
      <c r="V580">
        <f t="shared" si="372"/>
        <v>2</v>
      </c>
      <c r="W580">
        <f t="shared" si="373"/>
        <v>202006</v>
      </c>
      <c r="X580">
        <f t="shared" si="374"/>
        <v>202002</v>
      </c>
      <c r="Y580" t="str">
        <f t="shared" si="375"/>
        <v>FY2020 Q1 Mar</v>
      </c>
      <c r="Z580">
        <f t="shared" si="376"/>
        <v>2020</v>
      </c>
      <c r="AA580" s="8" t="str">
        <f t="shared" si="377"/>
        <v>Mar</v>
      </c>
      <c r="AB580" s="8" t="str">
        <f t="shared" si="378"/>
        <v>Q1</v>
      </c>
      <c r="AC580">
        <f t="shared" si="379"/>
        <v>3</v>
      </c>
      <c r="AD580">
        <f t="shared" si="380"/>
        <v>1</v>
      </c>
      <c r="AE580">
        <f t="shared" si="381"/>
        <v>202003</v>
      </c>
      <c r="AF580">
        <f t="shared" si="382"/>
        <v>202001</v>
      </c>
      <c r="AG580" s="9">
        <f t="shared" ca="1" si="383"/>
        <v>0</v>
      </c>
      <c r="AH580">
        <f t="shared" ca="1" si="384"/>
        <v>2</v>
      </c>
      <c r="AI580" s="9">
        <f t="shared" ca="1" si="385"/>
        <v>6</v>
      </c>
      <c r="AJ580" s="9">
        <f t="shared" ca="1" si="386"/>
        <v>0</v>
      </c>
      <c r="AK580" s="9">
        <f t="shared" si="387"/>
        <v>5</v>
      </c>
      <c r="AL580" s="9">
        <f t="shared" si="388"/>
        <v>11</v>
      </c>
      <c r="AM580" s="9">
        <f t="shared" si="389"/>
        <v>13</v>
      </c>
      <c r="AN580" s="2">
        <v>43902.55</v>
      </c>
      <c r="AO580">
        <v>6138</v>
      </c>
      <c r="AP580" s="1">
        <v>67000</v>
      </c>
      <c r="AQ580" t="s">
        <v>5</v>
      </c>
    </row>
    <row r="581" spans="1:43" x14ac:dyDescent="0.3">
      <c r="A581" t="str">
        <f t="shared" ca="1" si="351"/>
        <v>FY2020 Q4 Sep</v>
      </c>
      <c r="B581">
        <f t="shared" ca="1" si="352"/>
        <v>2020</v>
      </c>
      <c r="C581" s="8" t="str">
        <f t="shared" ca="1" si="353"/>
        <v>Sep</v>
      </c>
      <c r="D581" s="8" t="str">
        <f t="shared" ca="1" si="354"/>
        <v>Q4</v>
      </c>
      <c r="E581">
        <f t="shared" ca="1" si="355"/>
        <v>12</v>
      </c>
      <c r="F581">
        <f t="shared" ca="1" si="356"/>
        <v>4</v>
      </c>
      <c r="G581">
        <f t="shared" ca="1" si="357"/>
        <v>202012</v>
      </c>
      <c r="H581">
        <f t="shared" ca="1" si="358"/>
        <v>202004</v>
      </c>
      <c r="I581" t="str">
        <f t="shared" ca="1" si="359"/>
        <v>FY2020 Q3 Sep</v>
      </c>
      <c r="J581">
        <f t="shared" ca="1" si="360"/>
        <v>2020</v>
      </c>
      <c r="K581" s="8" t="str">
        <f t="shared" ca="1" si="361"/>
        <v>Sep</v>
      </c>
      <c r="L581" s="8" t="str">
        <f t="shared" ca="1" si="362"/>
        <v>Q3</v>
      </c>
      <c r="M581">
        <f t="shared" ca="1" si="363"/>
        <v>9</v>
      </c>
      <c r="N581">
        <f t="shared" ca="1" si="364"/>
        <v>3</v>
      </c>
      <c r="O581">
        <f t="shared" ca="1" si="365"/>
        <v>202009</v>
      </c>
      <c r="P581">
        <f t="shared" ca="1" si="366"/>
        <v>202003</v>
      </c>
      <c r="Q581" t="str">
        <f t="shared" si="367"/>
        <v>FY2019 Q4 Sep</v>
      </c>
      <c r="R581">
        <f t="shared" si="368"/>
        <v>2019</v>
      </c>
      <c r="S581" s="8" t="str">
        <f t="shared" si="369"/>
        <v>Sep</v>
      </c>
      <c r="T581" s="8" t="str">
        <f t="shared" si="370"/>
        <v>Q4</v>
      </c>
      <c r="U581">
        <f t="shared" si="371"/>
        <v>12</v>
      </c>
      <c r="V581">
        <f t="shared" si="372"/>
        <v>4</v>
      </c>
      <c r="W581">
        <f t="shared" si="373"/>
        <v>201912</v>
      </c>
      <c r="X581">
        <f t="shared" si="374"/>
        <v>201904</v>
      </c>
      <c r="Y581" t="str">
        <f t="shared" si="375"/>
        <v>FY2019 Q3 Sep</v>
      </c>
      <c r="Z581">
        <f t="shared" si="376"/>
        <v>2019</v>
      </c>
      <c r="AA581" s="8" t="str">
        <f t="shared" si="377"/>
        <v>Sep</v>
      </c>
      <c r="AB581" s="8" t="str">
        <f t="shared" si="378"/>
        <v>Q3</v>
      </c>
      <c r="AC581">
        <f t="shared" si="379"/>
        <v>9</v>
      </c>
      <c r="AD581">
        <f t="shared" si="380"/>
        <v>3</v>
      </c>
      <c r="AE581">
        <f t="shared" si="381"/>
        <v>201909</v>
      </c>
      <c r="AF581">
        <f t="shared" si="382"/>
        <v>201903</v>
      </c>
      <c r="AG581" s="9">
        <f t="shared" ca="1" si="383"/>
        <v>1</v>
      </c>
      <c r="AH581">
        <f t="shared" ca="1" si="384"/>
        <v>4</v>
      </c>
      <c r="AI581" s="9">
        <f t="shared" ca="1" si="385"/>
        <v>12</v>
      </c>
      <c r="AJ581" s="9">
        <f t="shared" ca="1" si="386"/>
        <v>1</v>
      </c>
      <c r="AK581" s="9">
        <f t="shared" si="387"/>
        <v>5</v>
      </c>
      <c r="AL581" s="9">
        <f t="shared" si="388"/>
        <v>37</v>
      </c>
      <c r="AM581" s="9">
        <f t="shared" si="389"/>
        <v>12</v>
      </c>
      <c r="AN581" s="2">
        <v>43720.504166666666</v>
      </c>
      <c r="AO581">
        <v>1224</v>
      </c>
      <c r="AP581" s="1">
        <v>66000</v>
      </c>
      <c r="AQ581" t="s">
        <v>5</v>
      </c>
    </row>
    <row r="582" spans="1:43" x14ac:dyDescent="0.3">
      <c r="A582" t="str">
        <f t="shared" ca="1" si="351"/>
        <v>FY2020 Q4 Sep</v>
      </c>
      <c r="B582">
        <f t="shared" ca="1" si="352"/>
        <v>2020</v>
      </c>
      <c r="C582" s="8" t="str">
        <f t="shared" ca="1" si="353"/>
        <v>Sep</v>
      </c>
      <c r="D582" s="8" t="str">
        <f t="shared" ca="1" si="354"/>
        <v>Q4</v>
      </c>
      <c r="E582">
        <f t="shared" ca="1" si="355"/>
        <v>12</v>
      </c>
      <c r="F582">
        <f t="shared" ca="1" si="356"/>
        <v>4</v>
      </c>
      <c r="G582">
        <f t="shared" ca="1" si="357"/>
        <v>202012</v>
      </c>
      <c r="H582">
        <f t="shared" ca="1" si="358"/>
        <v>202004</v>
      </c>
      <c r="I582" t="str">
        <f t="shared" ca="1" si="359"/>
        <v>FY2020 Q3 Sep</v>
      </c>
      <c r="J582">
        <f t="shared" ca="1" si="360"/>
        <v>2020</v>
      </c>
      <c r="K582" s="8" t="str">
        <f t="shared" ca="1" si="361"/>
        <v>Sep</v>
      </c>
      <c r="L582" s="8" t="str">
        <f t="shared" ca="1" si="362"/>
        <v>Q3</v>
      </c>
      <c r="M582">
        <f t="shared" ca="1" si="363"/>
        <v>9</v>
      </c>
      <c r="N582">
        <f t="shared" ca="1" si="364"/>
        <v>3</v>
      </c>
      <c r="O582">
        <f t="shared" ca="1" si="365"/>
        <v>202009</v>
      </c>
      <c r="P582">
        <f t="shared" ca="1" si="366"/>
        <v>202003</v>
      </c>
      <c r="Q582" t="str">
        <f t="shared" si="367"/>
        <v>FY2020 Q1 Nov</v>
      </c>
      <c r="R582">
        <f t="shared" si="368"/>
        <v>2020</v>
      </c>
      <c r="S582" s="8" t="str">
        <f t="shared" si="369"/>
        <v>Nov</v>
      </c>
      <c r="T582" s="8" t="str">
        <f t="shared" si="370"/>
        <v>Q1</v>
      </c>
      <c r="U582">
        <f t="shared" si="371"/>
        <v>2</v>
      </c>
      <c r="V582">
        <f t="shared" si="372"/>
        <v>1</v>
      </c>
      <c r="W582">
        <f t="shared" si="373"/>
        <v>202002</v>
      </c>
      <c r="X582">
        <f t="shared" si="374"/>
        <v>202001</v>
      </c>
      <c r="Y582" t="str">
        <f t="shared" si="375"/>
        <v>FY2019 Q4 Nov</v>
      </c>
      <c r="Z582">
        <f t="shared" si="376"/>
        <v>2019</v>
      </c>
      <c r="AA582" s="8" t="str">
        <f t="shared" si="377"/>
        <v>Nov</v>
      </c>
      <c r="AB582" s="8" t="str">
        <f t="shared" si="378"/>
        <v>Q4</v>
      </c>
      <c r="AC582">
        <f t="shared" si="379"/>
        <v>11</v>
      </c>
      <c r="AD582">
        <f t="shared" si="380"/>
        <v>4</v>
      </c>
      <c r="AE582">
        <f t="shared" si="381"/>
        <v>201911</v>
      </c>
      <c r="AF582">
        <f t="shared" si="382"/>
        <v>201904</v>
      </c>
      <c r="AG582" s="9">
        <f t="shared" ca="1" si="383"/>
        <v>0</v>
      </c>
      <c r="AH582">
        <f t="shared" ca="1" si="384"/>
        <v>3</v>
      </c>
      <c r="AI582" s="9">
        <f t="shared" ca="1" si="385"/>
        <v>10</v>
      </c>
      <c r="AJ582" s="9">
        <f t="shared" ca="1" si="386"/>
        <v>1</v>
      </c>
      <c r="AK582" s="9">
        <f t="shared" si="387"/>
        <v>6</v>
      </c>
      <c r="AL582" s="9">
        <f t="shared" si="388"/>
        <v>48</v>
      </c>
      <c r="AM582" s="9">
        <f t="shared" si="389"/>
        <v>12</v>
      </c>
      <c r="AN582" s="2">
        <v>43798.513888888891</v>
      </c>
      <c r="AO582">
        <v>1350</v>
      </c>
      <c r="AP582" s="1">
        <v>65000</v>
      </c>
      <c r="AQ582" t="s">
        <v>5</v>
      </c>
    </row>
    <row r="583" spans="1:43" x14ac:dyDescent="0.3">
      <c r="A583" t="str">
        <f t="shared" ca="1" si="351"/>
        <v>FY2020 Q4 Sep</v>
      </c>
      <c r="B583">
        <f t="shared" ca="1" si="352"/>
        <v>2020</v>
      </c>
      <c r="C583" s="8" t="str">
        <f t="shared" ca="1" si="353"/>
        <v>Sep</v>
      </c>
      <c r="D583" s="8" t="str">
        <f t="shared" ca="1" si="354"/>
        <v>Q4</v>
      </c>
      <c r="E583">
        <f t="shared" ca="1" si="355"/>
        <v>12</v>
      </c>
      <c r="F583">
        <f t="shared" ca="1" si="356"/>
        <v>4</v>
      </c>
      <c r="G583">
        <f t="shared" ca="1" si="357"/>
        <v>202012</v>
      </c>
      <c r="H583">
        <f t="shared" ca="1" si="358"/>
        <v>202004</v>
      </c>
      <c r="I583" t="str">
        <f t="shared" ca="1" si="359"/>
        <v>FY2020 Q3 Sep</v>
      </c>
      <c r="J583">
        <f t="shared" ca="1" si="360"/>
        <v>2020</v>
      </c>
      <c r="K583" s="8" t="str">
        <f t="shared" ca="1" si="361"/>
        <v>Sep</v>
      </c>
      <c r="L583" s="8" t="str">
        <f t="shared" ca="1" si="362"/>
        <v>Q3</v>
      </c>
      <c r="M583">
        <f t="shared" ca="1" si="363"/>
        <v>9</v>
      </c>
      <c r="N583">
        <f t="shared" ca="1" si="364"/>
        <v>3</v>
      </c>
      <c r="O583">
        <f t="shared" ca="1" si="365"/>
        <v>202009</v>
      </c>
      <c r="P583">
        <f t="shared" ca="1" si="366"/>
        <v>202003</v>
      </c>
      <c r="Q583" t="str">
        <f t="shared" si="367"/>
        <v>FY2019 Q4 Sep</v>
      </c>
      <c r="R583">
        <f t="shared" si="368"/>
        <v>2019</v>
      </c>
      <c r="S583" s="8" t="str">
        <f t="shared" si="369"/>
        <v>Sep</v>
      </c>
      <c r="T583" s="8" t="str">
        <f t="shared" si="370"/>
        <v>Q4</v>
      </c>
      <c r="U583">
        <f t="shared" si="371"/>
        <v>12</v>
      </c>
      <c r="V583">
        <f t="shared" si="372"/>
        <v>4</v>
      </c>
      <c r="W583">
        <f t="shared" si="373"/>
        <v>201912</v>
      </c>
      <c r="X583">
        <f t="shared" si="374"/>
        <v>201904</v>
      </c>
      <c r="Y583" t="str">
        <f t="shared" si="375"/>
        <v>FY2019 Q3 Sep</v>
      </c>
      <c r="Z583">
        <f t="shared" si="376"/>
        <v>2019</v>
      </c>
      <c r="AA583" s="8" t="str">
        <f t="shared" si="377"/>
        <v>Sep</v>
      </c>
      <c r="AB583" s="8" t="str">
        <f t="shared" si="378"/>
        <v>Q3</v>
      </c>
      <c r="AC583">
        <f t="shared" si="379"/>
        <v>9</v>
      </c>
      <c r="AD583">
        <f t="shared" si="380"/>
        <v>3</v>
      </c>
      <c r="AE583">
        <f t="shared" si="381"/>
        <v>201909</v>
      </c>
      <c r="AF583">
        <f t="shared" si="382"/>
        <v>201903</v>
      </c>
      <c r="AG583" s="9">
        <f t="shared" ca="1" si="383"/>
        <v>1</v>
      </c>
      <c r="AH583">
        <f t="shared" ca="1" si="384"/>
        <v>4</v>
      </c>
      <c r="AI583" s="9">
        <f t="shared" ca="1" si="385"/>
        <v>12</v>
      </c>
      <c r="AJ583" s="9">
        <f t="shared" ca="1" si="386"/>
        <v>1</v>
      </c>
      <c r="AK583" s="9">
        <f t="shared" si="387"/>
        <v>6</v>
      </c>
      <c r="AL583" s="9">
        <f t="shared" si="388"/>
        <v>36</v>
      </c>
      <c r="AM583" s="9">
        <f t="shared" si="389"/>
        <v>12</v>
      </c>
      <c r="AN583" s="2">
        <v>43714.534722222219</v>
      </c>
      <c r="AO583">
        <v>1840</v>
      </c>
      <c r="AP583" s="1">
        <v>65000</v>
      </c>
      <c r="AQ583" t="s">
        <v>5</v>
      </c>
    </row>
    <row r="584" spans="1:43" x14ac:dyDescent="0.3">
      <c r="A584" t="str">
        <f t="shared" ca="1" si="351"/>
        <v>FY2020 Q4 Sep</v>
      </c>
      <c r="B584">
        <f t="shared" ca="1" si="352"/>
        <v>2020</v>
      </c>
      <c r="C584" s="8" t="str">
        <f t="shared" ca="1" si="353"/>
        <v>Sep</v>
      </c>
      <c r="D584" s="8" t="str">
        <f t="shared" ca="1" si="354"/>
        <v>Q4</v>
      </c>
      <c r="E584">
        <f t="shared" ca="1" si="355"/>
        <v>12</v>
      </c>
      <c r="F584">
        <f t="shared" ca="1" si="356"/>
        <v>4</v>
      </c>
      <c r="G584">
        <f t="shared" ca="1" si="357"/>
        <v>202012</v>
      </c>
      <c r="H584">
        <f t="shared" ca="1" si="358"/>
        <v>202004</v>
      </c>
      <c r="I584" t="str">
        <f t="shared" ca="1" si="359"/>
        <v>FY2020 Q3 Sep</v>
      </c>
      <c r="J584">
        <f t="shared" ca="1" si="360"/>
        <v>2020</v>
      </c>
      <c r="K584" s="8" t="str">
        <f t="shared" ca="1" si="361"/>
        <v>Sep</v>
      </c>
      <c r="L584" s="8" t="str">
        <f t="shared" ca="1" si="362"/>
        <v>Q3</v>
      </c>
      <c r="M584">
        <f t="shared" ca="1" si="363"/>
        <v>9</v>
      </c>
      <c r="N584">
        <f t="shared" ca="1" si="364"/>
        <v>3</v>
      </c>
      <c r="O584">
        <f t="shared" ca="1" si="365"/>
        <v>202009</v>
      </c>
      <c r="P584">
        <f t="shared" ca="1" si="366"/>
        <v>202003</v>
      </c>
      <c r="Q584" t="str">
        <f t="shared" si="367"/>
        <v>FY2019 Q4 Sep</v>
      </c>
      <c r="R584">
        <f t="shared" si="368"/>
        <v>2019</v>
      </c>
      <c r="S584" s="8" t="str">
        <f t="shared" si="369"/>
        <v>Sep</v>
      </c>
      <c r="T584" s="8" t="str">
        <f t="shared" si="370"/>
        <v>Q4</v>
      </c>
      <c r="U584">
        <f t="shared" si="371"/>
        <v>12</v>
      </c>
      <c r="V584">
        <f t="shared" si="372"/>
        <v>4</v>
      </c>
      <c r="W584">
        <f t="shared" si="373"/>
        <v>201912</v>
      </c>
      <c r="X584">
        <f t="shared" si="374"/>
        <v>201904</v>
      </c>
      <c r="Y584" t="str">
        <f t="shared" si="375"/>
        <v>FY2019 Q3 Sep</v>
      </c>
      <c r="Z584">
        <f t="shared" si="376"/>
        <v>2019</v>
      </c>
      <c r="AA584" s="8" t="str">
        <f t="shared" si="377"/>
        <v>Sep</v>
      </c>
      <c r="AB584" s="8" t="str">
        <f t="shared" si="378"/>
        <v>Q3</v>
      </c>
      <c r="AC584">
        <f t="shared" si="379"/>
        <v>9</v>
      </c>
      <c r="AD584">
        <f t="shared" si="380"/>
        <v>3</v>
      </c>
      <c r="AE584">
        <f t="shared" si="381"/>
        <v>201909</v>
      </c>
      <c r="AF584">
        <f t="shared" si="382"/>
        <v>201903</v>
      </c>
      <c r="AG584" s="9">
        <f t="shared" ca="1" si="383"/>
        <v>1</v>
      </c>
      <c r="AH584">
        <f t="shared" ca="1" si="384"/>
        <v>4</v>
      </c>
      <c r="AI584" s="9">
        <f t="shared" ca="1" si="385"/>
        <v>12</v>
      </c>
      <c r="AJ584" s="9">
        <f t="shared" ca="1" si="386"/>
        <v>1</v>
      </c>
      <c r="AK584" s="9">
        <f t="shared" si="387"/>
        <v>4</v>
      </c>
      <c r="AL584" s="9">
        <f t="shared" si="388"/>
        <v>37</v>
      </c>
      <c r="AM584" s="9">
        <f t="shared" si="389"/>
        <v>17</v>
      </c>
      <c r="AN584" s="2">
        <v>43719.745833333334</v>
      </c>
      <c r="AO584">
        <v>2423</v>
      </c>
      <c r="AP584" s="1">
        <v>65000</v>
      </c>
      <c r="AQ584" t="s">
        <v>5</v>
      </c>
    </row>
    <row r="585" spans="1:43" x14ac:dyDescent="0.3">
      <c r="A585" t="str">
        <f t="shared" ca="1" si="351"/>
        <v>FY2020 Q4 Sep</v>
      </c>
      <c r="B585">
        <f t="shared" ca="1" si="352"/>
        <v>2020</v>
      </c>
      <c r="C585" s="8" t="str">
        <f t="shared" ca="1" si="353"/>
        <v>Sep</v>
      </c>
      <c r="D585" s="8" t="str">
        <f t="shared" ca="1" si="354"/>
        <v>Q4</v>
      </c>
      <c r="E585">
        <f t="shared" ca="1" si="355"/>
        <v>12</v>
      </c>
      <c r="F585">
        <f t="shared" ca="1" si="356"/>
        <v>4</v>
      </c>
      <c r="G585">
        <f t="shared" ca="1" si="357"/>
        <v>202012</v>
      </c>
      <c r="H585">
        <f t="shared" ca="1" si="358"/>
        <v>202004</v>
      </c>
      <c r="I585" t="str">
        <f t="shared" ca="1" si="359"/>
        <v>FY2020 Q3 Sep</v>
      </c>
      <c r="J585">
        <f t="shared" ca="1" si="360"/>
        <v>2020</v>
      </c>
      <c r="K585" s="8" t="str">
        <f t="shared" ca="1" si="361"/>
        <v>Sep</v>
      </c>
      <c r="L585" s="8" t="str">
        <f t="shared" ca="1" si="362"/>
        <v>Q3</v>
      </c>
      <c r="M585">
        <f t="shared" ca="1" si="363"/>
        <v>9</v>
      </c>
      <c r="N585">
        <f t="shared" ca="1" si="364"/>
        <v>3</v>
      </c>
      <c r="O585">
        <f t="shared" ca="1" si="365"/>
        <v>202009</v>
      </c>
      <c r="P585">
        <f t="shared" ca="1" si="366"/>
        <v>202003</v>
      </c>
      <c r="Q585" t="str">
        <f t="shared" si="367"/>
        <v>FY2019 Q4 Sep</v>
      </c>
      <c r="R585">
        <f t="shared" si="368"/>
        <v>2019</v>
      </c>
      <c r="S585" s="8" t="str">
        <f t="shared" si="369"/>
        <v>Sep</v>
      </c>
      <c r="T585" s="8" t="str">
        <f t="shared" si="370"/>
        <v>Q4</v>
      </c>
      <c r="U585">
        <f t="shared" si="371"/>
        <v>12</v>
      </c>
      <c r="V585">
        <f t="shared" si="372"/>
        <v>4</v>
      </c>
      <c r="W585">
        <f t="shared" si="373"/>
        <v>201912</v>
      </c>
      <c r="X585">
        <f t="shared" si="374"/>
        <v>201904</v>
      </c>
      <c r="Y585" t="str">
        <f t="shared" si="375"/>
        <v>FY2019 Q3 Sep</v>
      </c>
      <c r="Z585">
        <f t="shared" si="376"/>
        <v>2019</v>
      </c>
      <c r="AA585" s="8" t="str">
        <f t="shared" si="377"/>
        <v>Sep</v>
      </c>
      <c r="AB585" s="8" t="str">
        <f t="shared" si="378"/>
        <v>Q3</v>
      </c>
      <c r="AC585">
        <f t="shared" si="379"/>
        <v>9</v>
      </c>
      <c r="AD585">
        <f t="shared" si="380"/>
        <v>3</v>
      </c>
      <c r="AE585">
        <f t="shared" si="381"/>
        <v>201909</v>
      </c>
      <c r="AF585">
        <f t="shared" si="382"/>
        <v>201903</v>
      </c>
      <c r="AG585" s="9">
        <f t="shared" ca="1" si="383"/>
        <v>1</v>
      </c>
      <c r="AH585">
        <f t="shared" ca="1" si="384"/>
        <v>4</v>
      </c>
      <c r="AI585" s="9">
        <f t="shared" ca="1" si="385"/>
        <v>12</v>
      </c>
      <c r="AJ585" s="9">
        <f t="shared" ca="1" si="386"/>
        <v>1</v>
      </c>
      <c r="AK585" s="9">
        <f t="shared" si="387"/>
        <v>4</v>
      </c>
      <c r="AL585" s="9">
        <f t="shared" si="388"/>
        <v>39</v>
      </c>
      <c r="AM585" s="9">
        <f t="shared" si="389"/>
        <v>9</v>
      </c>
      <c r="AN585" s="2">
        <v>43733.379166666666</v>
      </c>
      <c r="AO585">
        <v>2674</v>
      </c>
      <c r="AP585" s="1">
        <v>65000</v>
      </c>
      <c r="AQ585" t="s">
        <v>5</v>
      </c>
    </row>
    <row r="586" spans="1:43" x14ac:dyDescent="0.3">
      <c r="A586" t="str">
        <f t="shared" ca="1" si="351"/>
        <v>FY2020 Q4 Sep</v>
      </c>
      <c r="B586">
        <f t="shared" ca="1" si="352"/>
        <v>2020</v>
      </c>
      <c r="C586" s="8" t="str">
        <f t="shared" ca="1" si="353"/>
        <v>Sep</v>
      </c>
      <c r="D586" s="8" t="str">
        <f t="shared" ca="1" si="354"/>
        <v>Q4</v>
      </c>
      <c r="E586">
        <f t="shared" ca="1" si="355"/>
        <v>12</v>
      </c>
      <c r="F586">
        <f t="shared" ca="1" si="356"/>
        <v>4</v>
      </c>
      <c r="G586">
        <f t="shared" ca="1" si="357"/>
        <v>202012</v>
      </c>
      <c r="H586">
        <f t="shared" ca="1" si="358"/>
        <v>202004</v>
      </c>
      <c r="I586" t="str">
        <f t="shared" ca="1" si="359"/>
        <v>FY2020 Q3 Sep</v>
      </c>
      <c r="J586">
        <f t="shared" ca="1" si="360"/>
        <v>2020</v>
      </c>
      <c r="K586" s="8" t="str">
        <f t="shared" ca="1" si="361"/>
        <v>Sep</v>
      </c>
      <c r="L586" s="8" t="str">
        <f t="shared" ca="1" si="362"/>
        <v>Q3</v>
      </c>
      <c r="M586">
        <f t="shared" ca="1" si="363"/>
        <v>9</v>
      </c>
      <c r="N586">
        <f t="shared" ca="1" si="364"/>
        <v>3</v>
      </c>
      <c r="O586">
        <f t="shared" ca="1" si="365"/>
        <v>202009</v>
      </c>
      <c r="P586">
        <f t="shared" ca="1" si="366"/>
        <v>202003</v>
      </c>
      <c r="Q586" t="str">
        <f t="shared" si="367"/>
        <v>FY2020 Q1 Oct</v>
      </c>
      <c r="R586">
        <f t="shared" si="368"/>
        <v>2020</v>
      </c>
      <c r="S586" s="8" t="str">
        <f t="shared" si="369"/>
        <v>Oct</v>
      </c>
      <c r="T586" s="8" t="str">
        <f t="shared" si="370"/>
        <v>Q1</v>
      </c>
      <c r="U586">
        <f t="shared" si="371"/>
        <v>1</v>
      </c>
      <c r="V586">
        <f t="shared" si="372"/>
        <v>1</v>
      </c>
      <c r="W586">
        <f t="shared" si="373"/>
        <v>202001</v>
      </c>
      <c r="X586">
        <f t="shared" si="374"/>
        <v>202001</v>
      </c>
      <c r="Y586" t="str">
        <f t="shared" si="375"/>
        <v>FY2019 Q4 Oct</v>
      </c>
      <c r="Z586">
        <f t="shared" si="376"/>
        <v>2019</v>
      </c>
      <c r="AA586" s="8" t="str">
        <f t="shared" si="377"/>
        <v>Oct</v>
      </c>
      <c r="AB586" s="8" t="str">
        <f t="shared" si="378"/>
        <v>Q4</v>
      </c>
      <c r="AC586">
        <f t="shared" si="379"/>
        <v>10</v>
      </c>
      <c r="AD586">
        <f t="shared" si="380"/>
        <v>4</v>
      </c>
      <c r="AE586">
        <f t="shared" si="381"/>
        <v>201910</v>
      </c>
      <c r="AF586">
        <f t="shared" si="382"/>
        <v>201904</v>
      </c>
      <c r="AG586" s="9">
        <f t="shared" ca="1" si="383"/>
        <v>0</v>
      </c>
      <c r="AH586">
        <f t="shared" ca="1" si="384"/>
        <v>4</v>
      </c>
      <c r="AI586" s="9">
        <f t="shared" ca="1" si="385"/>
        <v>11</v>
      </c>
      <c r="AJ586" s="9">
        <f t="shared" ca="1" si="386"/>
        <v>1</v>
      </c>
      <c r="AK586" s="9">
        <f t="shared" si="387"/>
        <v>5</v>
      </c>
      <c r="AL586" s="9">
        <f t="shared" si="388"/>
        <v>40</v>
      </c>
      <c r="AM586" s="9">
        <f t="shared" si="389"/>
        <v>14</v>
      </c>
      <c r="AN586" s="2">
        <v>43741.593055555553</v>
      </c>
      <c r="AO586">
        <v>3811</v>
      </c>
      <c r="AP586" s="1">
        <v>65000</v>
      </c>
      <c r="AQ586" t="s">
        <v>5</v>
      </c>
    </row>
    <row r="587" spans="1:43" x14ac:dyDescent="0.3">
      <c r="A587" t="str">
        <f t="shared" ca="1" si="351"/>
        <v>FY2020 Q4 Sep</v>
      </c>
      <c r="B587">
        <f t="shared" ca="1" si="352"/>
        <v>2020</v>
      </c>
      <c r="C587" s="8" t="str">
        <f t="shared" ca="1" si="353"/>
        <v>Sep</v>
      </c>
      <c r="D587" s="8" t="str">
        <f t="shared" ca="1" si="354"/>
        <v>Q4</v>
      </c>
      <c r="E587">
        <f t="shared" ca="1" si="355"/>
        <v>12</v>
      </c>
      <c r="F587">
        <f t="shared" ca="1" si="356"/>
        <v>4</v>
      </c>
      <c r="G587">
        <f t="shared" ca="1" si="357"/>
        <v>202012</v>
      </c>
      <c r="H587">
        <f t="shared" ca="1" si="358"/>
        <v>202004</v>
      </c>
      <c r="I587" t="str">
        <f t="shared" ca="1" si="359"/>
        <v>FY2020 Q3 Sep</v>
      </c>
      <c r="J587">
        <f t="shared" ca="1" si="360"/>
        <v>2020</v>
      </c>
      <c r="K587" s="8" t="str">
        <f t="shared" ca="1" si="361"/>
        <v>Sep</v>
      </c>
      <c r="L587" s="8" t="str">
        <f t="shared" ca="1" si="362"/>
        <v>Q3</v>
      </c>
      <c r="M587">
        <f t="shared" ca="1" si="363"/>
        <v>9</v>
      </c>
      <c r="N587">
        <f t="shared" ca="1" si="364"/>
        <v>3</v>
      </c>
      <c r="O587">
        <f t="shared" ca="1" si="365"/>
        <v>202009</v>
      </c>
      <c r="P587">
        <f t="shared" ca="1" si="366"/>
        <v>202003</v>
      </c>
      <c r="Q587" t="str">
        <f t="shared" si="367"/>
        <v>FY2020 Q2 Feb</v>
      </c>
      <c r="R587">
        <f t="shared" si="368"/>
        <v>2020</v>
      </c>
      <c r="S587" s="8" t="str">
        <f t="shared" si="369"/>
        <v>Feb</v>
      </c>
      <c r="T587" s="8" t="str">
        <f t="shared" si="370"/>
        <v>Q2</v>
      </c>
      <c r="U587">
        <f t="shared" si="371"/>
        <v>5</v>
      </c>
      <c r="V587">
        <f t="shared" si="372"/>
        <v>2</v>
      </c>
      <c r="W587">
        <f t="shared" si="373"/>
        <v>202005</v>
      </c>
      <c r="X587">
        <f t="shared" si="374"/>
        <v>202002</v>
      </c>
      <c r="Y587" t="str">
        <f t="shared" si="375"/>
        <v>FY2020 Q1 Feb</v>
      </c>
      <c r="Z587">
        <f t="shared" si="376"/>
        <v>2020</v>
      </c>
      <c r="AA587" s="8" t="str">
        <f t="shared" si="377"/>
        <v>Feb</v>
      </c>
      <c r="AB587" s="8" t="str">
        <f t="shared" si="378"/>
        <v>Q1</v>
      </c>
      <c r="AC587">
        <f t="shared" si="379"/>
        <v>2</v>
      </c>
      <c r="AD587">
        <f t="shared" si="380"/>
        <v>1</v>
      </c>
      <c r="AE587">
        <f t="shared" si="381"/>
        <v>202002</v>
      </c>
      <c r="AF587">
        <f t="shared" si="382"/>
        <v>202001</v>
      </c>
      <c r="AG587" s="9">
        <f t="shared" ca="1" si="383"/>
        <v>0</v>
      </c>
      <c r="AH587">
        <f t="shared" ca="1" si="384"/>
        <v>2</v>
      </c>
      <c r="AI587" s="9">
        <f t="shared" ca="1" si="385"/>
        <v>7</v>
      </c>
      <c r="AJ587" s="9">
        <f t="shared" ca="1" si="386"/>
        <v>0</v>
      </c>
      <c r="AK587" s="9">
        <f t="shared" si="387"/>
        <v>6</v>
      </c>
      <c r="AL587" s="9">
        <f t="shared" si="388"/>
        <v>6</v>
      </c>
      <c r="AM587" s="9">
        <f t="shared" si="389"/>
        <v>17</v>
      </c>
      <c r="AN587" s="2">
        <v>43868.729166666664</v>
      </c>
      <c r="AO587">
        <v>4137</v>
      </c>
      <c r="AP587" s="1">
        <v>65000</v>
      </c>
      <c r="AQ587" t="s">
        <v>5</v>
      </c>
    </row>
    <row r="588" spans="1:43" x14ac:dyDescent="0.3">
      <c r="A588" t="str">
        <f t="shared" ca="1" si="351"/>
        <v>FY2020 Q4 Sep</v>
      </c>
      <c r="B588">
        <f t="shared" ca="1" si="352"/>
        <v>2020</v>
      </c>
      <c r="C588" s="8" t="str">
        <f t="shared" ca="1" si="353"/>
        <v>Sep</v>
      </c>
      <c r="D588" s="8" t="str">
        <f t="shared" ca="1" si="354"/>
        <v>Q4</v>
      </c>
      <c r="E588">
        <f t="shared" ca="1" si="355"/>
        <v>12</v>
      </c>
      <c r="F588">
        <f t="shared" ca="1" si="356"/>
        <v>4</v>
      </c>
      <c r="G588">
        <f t="shared" ca="1" si="357"/>
        <v>202012</v>
      </c>
      <c r="H588">
        <f t="shared" ca="1" si="358"/>
        <v>202004</v>
      </c>
      <c r="I588" t="str">
        <f t="shared" ca="1" si="359"/>
        <v>FY2020 Q3 Sep</v>
      </c>
      <c r="J588">
        <f t="shared" ca="1" si="360"/>
        <v>2020</v>
      </c>
      <c r="K588" s="8" t="str">
        <f t="shared" ca="1" si="361"/>
        <v>Sep</v>
      </c>
      <c r="L588" s="8" t="str">
        <f t="shared" ca="1" si="362"/>
        <v>Q3</v>
      </c>
      <c r="M588">
        <f t="shared" ca="1" si="363"/>
        <v>9</v>
      </c>
      <c r="N588">
        <f t="shared" ca="1" si="364"/>
        <v>3</v>
      </c>
      <c r="O588">
        <f t="shared" ca="1" si="365"/>
        <v>202009</v>
      </c>
      <c r="P588">
        <f t="shared" ca="1" si="366"/>
        <v>202003</v>
      </c>
      <c r="Q588" t="str">
        <f t="shared" si="367"/>
        <v>FY2020 Q2 Feb</v>
      </c>
      <c r="R588">
        <f t="shared" si="368"/>
        <v>2020</v>
      </c>
      <c r="S588" s="8" t="str">
        <f t="shared" si="369"/>
        <v>Feb</v>
      </c>
      <c r="T588" s="8" t="str">
        <f t="shared" si="370"/>
        <v>Q2</v>
      </c>
      <c r="U588">
        <f t="shared" si="371"/>
        <v>5</v>
      </c>
      <c r="V588">
        <f t="shared" si="372"/>
        <v>2</v>
      </c>
      <c r="W588">
        <f t="shared" si="373"/>
        <v>202005</v>
      </c>
      <c r="X588">
        <f t="shared" si="374"/>
        <v>202002</v>
      </c>
      <c r="Y588" t="str">
        <f t="shared" si="375"/>
        <v>FY2020 Q1 Feb</v>
      </c>
      <c r="Z588">
        <f t="shared" si="376"/>
        <v>2020</v>
      </c>
      <c r="AA588" s="8" t="str">
        <f t="shared" si="377"/>
        <v>Feb</v>
      </c>
      <c r="AB588" s="8" t="str">
        <f t="shared" si="378"/>
        <v>Q1</v>
      </c>
      <c r="AC588">
        <f t="shared" si="379"/>
        <v>2</v>
      </c>
      <c r="AD588">
        <f t="shared" si="380"/>
        <v>1</v>
      </c>
      <c r="AE588">
        <f t="shared" si="381"/>
        <v>202002</v>
      </c>
      <c r="AF588">
        <f t="shared" si="382"/>
        <v>202001</v>
      </c>
      <c r="AG588" s="9">
        <f t="shared" ca="1" si="383"/>
        <v>0</v>
      </c>
      <c r="AH588">
        <f t="shared" ca="1" si="384"/>
        <v>2</v>
      </c>
      <c r="AI588" s="9">
        <f t="shared" ca="1" si="385"/>
        <v>7</v>
      </c>
      <c r="AJ588" s="9">
        <f t="shared" ca="1" si="386"/>
        <v>0</v>
      </c>
      <c r="AK588" s="9">
        <f t="shared" si="387"/>
        <v>5</v>
      </c>
      <c r="AL588" s="9">
        <f t="shared" si="388"/>
        <v>9</v>
      </c>
      <c r="AM588" s="9">
        <f t="shared" si="389"/>
        <v>13</v>
      </c>
      <c r="AN588" s="2">
        <v>43888.572916666664</v>
      </c>
      <c r="AO588">
        <v>3238</v>
      </c>
      <c r="AP588" s="1">
        <v>64000</v>
      </c>
      <c r="AQ588" t="s">
        <v>5</v>
      </c>
    </row>
    <row r="589" spans="1:43" x14ac:dyDescent="0.3">
      <c r="A589" t="str">
        <f t="shared" ca="1" si="351"/>
        <v>FY2020 Q4 Sep</v>
      </c>
      <c r="B589">
        <f t="shared" ca="1" si="352"/>
        <v>2020</v>
      </c>
      <c r="C589" s="8" t="str">
        <f t="shared" ca="1" si="353"/>
        <v>Sep</v>
      </c>
      <c r="D589" s="8" t="str">
        <f t="shared" ca="1" si="354"/>
        <v>Q4</v>
      </c>
      <c r="E589">
        <f t="shared" ca="1" si="355"/>
        <v>12</v>
      </c>
      <c r="F589">
        <f t="shared" ca="1" si="356"/>
        <v>4</v>
      </c>
      <c r="G589">
        <f t="shared" ca="1" si="357"/>
        <v>202012</v>
      </c>
      <c r="H589">
        <f t="shared" ca="1" si="358"/>
        <v>202004</v>
      </c>
      <c r="I589" t="str">
        <f t="shared" ca="1" si="359"/>
        <v>FY2020 Q3 Sep</v>
      </c>
      <c r="J589">
        <f t="shared" ca="1" si="360"/>
        <v>2020</v>
      </c>
      <c r="K589" s="8" t="str">
        <f t="shared" ca="1" si="361"/>
        <v>Sep</v>
      </c>
      <c r="L589" s="8" t="str">
        <f t="shared" ca="1" si="362"/>
        <v>Q3</v>
      </c>
      <c r="M589">
        <f t="shared" ca="1" si="363"/>
        <v>9</v>
      </c>
      <c r="N589">
        <f t="shared" ca="1" si="364"/>
        <v>3</v>
      </c>
      <c r="O589">
        <f t="shared" ca="1" si="365"/>
        <v>202009</v>
      </c>
      <c r="P589">
        <f t="shared" ca="1" si="366"/>
        <v>202003</v>
      </c>
      <c r="Q589" t="str">
        <f t="shared" si="367"/>
        <v>FY2020 Q2 Mar</v>
      </c>
      <c r="R589">
        <f t="shared" si="368"/>
        <v>2020</v>
      </c>
      <c r="S589" s="8" t="str">
        <f t="shared" si="369"/>
        <v>Mar</v>
      </c>
      <c r="T589" s="8" t="str">
        <f t="shared" si="370"/>
        <v>Q2</v>
      </c>
      <c r="U589">
        <f t="shared" si="371"/>
        <v>6</v>
      </c>
      <c r="V589">
        <f t="shared" si="372"/>
        <v>2</v>
      </c>
      <c r="W589">
        <f t="shared" si="373"/>
        <v>202006</v>
      </c>
      <c r="X589">
        <f t="shared" si="374"/>
        <v>202002</v>
      </c>
      <c r="Y589" t="str">
        <f t="shared" si="375"/>
        <v>FY2020 Q1 Mar</v>
      </c>
      <c r="Z589">
        <f t="shared" si="376"/>
        <v>2020</v>
      </c>
      <c r="AA589" s="8" t="str">
        <f t="shared" si="377"/>
        <v>Mar</v>
      </c>
      <c r="AB589" s="8" t="str">
        <f t="shared" si="378"/>
        <v>Q1</v>
      </c>
      <c r="AC589">
        <f t="shared" si="379"/>
        <v>3</v>
      </c>
      <c r="AD589">
        <f t="shared" si="380"/>
        <v>1</v>
      </c>
      <c r="AE589">
        <f t="shared" si="381"/>
        <v>202003</v>
      </c>
      <c r="AF589">
        <f t="shared" si="382"/>
        <v>202001</v>
      </c>
      <c r="AG589" s="9">
        <f t="shared" ca="1" si="383"/>
        <v>0</v>
      </c>
      <c r="AH589">
        <f t="shared" ca="1" si="384"/>
        <v>2</v>
      </c>
      <c r="AI589" s="9">
        <f t="shared" ca="1" si="385"/>
        <v>6</v>
      </c>
      <c r="AJ589" s="9">
        <f t="shared" ca="1" si="386"/>
        <v>0</v>
      </c>
      <c r="AK589" s="9">
        <f t="shared" si="387"/>
        <v>3</v>
      </c>
      <c r="AL589" s="9">
        <f t="shared" si="388"/>
        <v>10</v>
      </c>
      <c r="AM589" s="9">
        <f t="shared" si="389"/>
        <v>13</v>
      </c>
      <c r="AN589" s="2">
        <v>43893.547222222223</v>
      </c>
      <c r="AO589">
        <v>8920</v>
      </c>
      <c r="AP589" s="1">
        <v>64000</v>
      </c>
      <c r="AQ589" t="s">
        <v>4</v>
      </c>
    </row>
    <row r="590" spans="1:43" x14ac:dyDescent="0.3">
      <c r="A590" t="str">
        <f t="shared" ca="1" si="351"/>
        <v>FY2020 Q4 Sep</v>
      </c>
      <c r="B590">
        <f t="shared" ca="1" si="352"/>
        <v>2020</v>
      </c>
      <c r="C590" s="8" t="str">
        <f t="shared" ca="1" si="353"/>
        <v>Sep</v>
      </c>
      <c r="D590" s="8" t="str">
        <f t="shared" ca="1" si="354"/>
        <v>Q4</v>
      </c>
      <c r="E590">
        <f t="shared" ca="1" si="355"/>
        <v>12</v>
      </c>
      <c r="F590">
        <f t="shared" ca="1" si="356"/>
        <v>4</v>
      </c>
      <c r="G590">
        <f t="shared" ca="1" si="357"/>
        <v>202012</v>
      </c>
      <c r="H590">
        <f t="shared" ca="1" si="358"/>
        <v>202004</v>
      </c>
      <c r="I590" t="str">
        <f t="shared" ca="1" si="359"/>
        <v>FY2020 Q3 Sep</v>
      </c>
      <c r="J590">
        <f t="shared" ca="1" si="360"/>
        <v>2020</v>
      </c>
      <c r="K590" s="8" t="str">
        <f t="shared" ca="1" si="361"/>
        <v>Sep</v>
      </c>
      <c r="L590" s="8" t="str">
        <f t="shared" ca="1" si="362"/>
        <v>Q3</v>
      </c>
      <c r="M590">
        <f t="shared" ca="1" si="363"/>
        <v>9</v>
      </c>
      <c r="N590">
        <f t="shared" ca="1" si="364"/>
        <v>3</v>
      </c>
      <c r="O590">
        <f t="shared" ca="1" si="365"/>
        <v>202009</v>
      </c>
      <c r="P590">
        <f t="shared" ca="1" si="366"/>
        <v>202003</v>
      </c>
      <c r="Q590" t="str">
        <f t="shared" si="367"/>
        <v>FY2020 Q1 Oct</v>
      </c>
      <c r="R590">
        <f t="shared" si="368"/>
        <v>2020</v>
      </c>
      <c r="S590" s="8" t="str">
        <f t="shared" si="369"/>
        <v>Oct</v>
      </c>
      <c r="T590" s="8" t="str">
        <f t="shared" si="370"/>
        <v>Q1</v>
      </c>
      <c r="U590">
        <f t="shared" si="371"/>
        <v>1</v>
      </c>
      <c r="V590">
        <f t="shared" si="372"/>
        <v>1</v>
      </c>
      <c r="W590">
        <f t="shared" si="373"/>
        <v>202001</v>
      </c>
      <c r="X590">
        <f t="shared" si="374"/>
        <v>202001</v>
      </c>
      <c r="Y590" t="str">
        <f t="shared" si="375"/>
        <v>FY2019 Q4 Oct</v>
      </c>
      <c r="Z590">
        <f t="shared" si="376"/>
        <v>2019</v>
      </c>
      <c r="AA590" s="8" t="str">
        <f t="shared" si="377"/>
        <v>Oct</v>
      </c>
      <c r="AB590" s="8" t="str">
        <f t="shared" si="378"/>
        <v>Q4</v>
      </c>
      <c r="AC590">
        <f t="shared" si="379"/>
        <v>10</v>
      </c>
      <c r="AD590">
        <f t="shared" si="380"/>
        <v>4</v>
      </c>
      <c r="AE590">
        <f t="shared" si="381"/>
        <v>201910</v>
      </c>
      <c r="AF590">
        <f t="shared" si="382"/>
        <v>201904</v>
      </c>
      <c r="AG590" s="9">
        <f t="shared" ca="1" si="383"/>
        <v>0</v>
      </c>
      <c r="AH590">
        <f t="shared" ca="1" si="384"/>
        <v>4</v>
      </c>
      <c r="AI590" s="9">
        <f t="shared" ca="1" si="385"/>
        <v>11</v>
      </c>
      <c r="AJ590" s="9">
        <f t="shared" ca="1" si="386"/>
        <v>1</v>
      </c>
      <c r="AK590" s="9">
        <f t="shared" si="387"/>
        <v>6</v>
      </c>
      <c r="AL590" s="9">
        <f t="shared" si="388"/>
        <v>42</v>
      </c>
      <c r="AM590" s="9">
        <f t="shared" si="389"/>
        <v>9</v>
      </c>
      <c r="AN590" s="2">
        <v>43756.379166666666</v>
      </c>
      <c r="AO590">
        <v>1146</v>
      </c>
      <c r="AP590" s="1">
        <v>63000</v>
      </c>
      <c r="AQ590" t="s">
        <v>5</v>
      </c>
    </row>
    <row r="591" spans="1:43" x14ac:dyDescent="0.3">
      <c r="A591" t="str">
        <f t="shared" ca="1" si="351"/>
        <v>FY2020 Q4 Sep</v>
      </c>
      <c r="B591">
        <f t="shared" ca="1" si="352"/>
        <v>2020</v>
      </c>
      <c r="C591" s="8" t="str">
        <f t="shared" ca="1" si="353"/>
        <v>Sep</v>
      </c>
      <c r="D591" s="8" t="str">
        <f t="shared" ca="1" si="354"/>
        <v>Q4</v>
      </c>
      <c r="E591">
        <f t="shared" ca="1" si="355"/>
        <v>12</v>
      </c>
      <c r="F591">
        <f t="shared" ca="1" si="356"/>
        <v>4</v>
      </c>
      <c r="G591">
        <f t="shared" ca="1" si="357"/>
        <v>202012</v>
      </c>
      <c r="H591">
        <f t="shared" ca="1" si="358"/>
        <v>202004</v>
      </c>
      <c r="I591" t="str">
        <f t="shared" ca="1" si="359"/>
        <v>FY2020 Q3 Sep</v>
      </c>
      <c r="J591">
        <f t="shared" ca="1" si="360"/>
        <v>2020</v>
      </c>
      <c r="K591" s="8" t="str">
        <f t="shared" ca="1" si="361"/>
        <v>Sep</v>
      </c>
      <c r="L591" s="8" t="str">
        <f t="shared" ca="1" si="362"/>
        <v>Q3</v>
      </c>
      <c r="M591">
        <f t="shared" ca="1" si="363"/>
        <v>9</v>
      </c>
      <c r="N591">
        <f t="shared" ca="1" si="364"/>
        <v>3</v>
      </c>
      <c r="O591">
        <f t="shared" ca="1" si="365"/>
        <v>202009</v>
      </c>
      <c r="P591">
        <f t="shared" ca="1" si="366"/>
        <v>202003</v>
      </c>
      <c r="Q591" t="str">
        <f t="shared" si="367"/>
        <v>FY2020 Q1 Oct</v>
      </c>
      <c r="R591">
        <f t="shared" si="368"/>
        <v>2020</v>
      </c>
      <c r="S591" s="8" t="str">
        <f t="shared" si="369"/>
        <v>Oct</v>
      </c>
      <c r="T591" s="8" t="str">
        <f t="shared" si="370"/>
        <v>Q1</v>
      </c>
      <c r="U591">
        <f t="shared" si="371"/>
        <v>1</v>
      </c>
      <c r="V591">
        <f t="shared" si="372"/>
        <v>1</v>
      </c>
      <c r="W591">
        <f t="shared" si="373"/>
        <v>202001</v>
      </c>
      <c r="X591">
        <f t="shared" si="374"/>
        <v>202001</v>
      </c>
      <c r="Y591" t="str">
        <f t="shared" si="375"/>
        <v>FY2019 Q4 Oct</v>
      </c>
      <c r="Z591">
        <f t="shared" si="376"/>
        <v>2019</v>
      </c>
      <c r="AA591" s="8" t="str">
        <f t="shared" si="377"/>
        <v>Oct</v>
      </c>
      <c r="AB591" s="8" t="str">
        <f t="shared" si="378"/>
        <v>Q4</v>
      </c>
      <c r="AC591">
        <f t="shared" si="379"/>
        <v>10</v>
      </c>
      <c r="AD591">
        <f t="shared" si="380"/>
        <v>4</v>
      </c>
      <c r="AE591">
        <f t="shared" si="381"/>
        <v>201910</v>
      </c>
      <c r="AF591">
        <f t="shared" si="382"/>
        <v>201904</v>
      </c>
      <c r="AG591" s="9">
        <f t="shared" ca="1" si="383"/>
        <v>0</v>
      </c>
      <c r="AH591">
        <f t="shared" ca="1" si="384"/>
        <v>4</v>
      </c>
      <c r="AI591" s="9">
        <f t="shared" ca="1" si="385"/>
        <v>11</v>
      </c>
      <c r="AJ591" s="9">
        <f t="shared" ca="1" si="386"/>
        <v>1</v>
      </c>
      <c r="AK591" s="9">
        <f t="shared" si="387"/>
        <v>5</v>
      </c>
      <c r="AL591" s="9">
        <f t="shared" si="388"/>
        <v>44</v>
      </c>
      <c r="AM591" s="9">
        <f t="shared" si="389"/>
        <v>12</v>
      </c>
      <c r="AN591" s="2">
        <v>43769.504861111112</v>
      </c>
      <c r="AO591">
        <v>6497</v>
      </c>
      <c r="AP591" s="1">
        <v>63000</v>
      </c>
      <c r="AQ591" t="s">
        <v>5</v>
      </c>
    </row>
    <row r="592" spans="1:43" x14ac:dyDescent="0.3">
      <c r="A592" t="str">
        <f t="shared" ca="1" si="351"/>
        <v>FY2020 Q4 Sep</v>
      </c>
      <c r="B592">
        <f t="shared" ca="1" si="352"/>
        <v>2020</v>
      </c>
      <c r="C592" s="8" t="str">
        <f t="shared" ca="1" si="353"/>
        <v>Sep</v>
      </c>
      <c r="D592" s="8" t="str">
        <f t="shared" ca="1" si="354"/>
        <v>Q4</v>
      </c>
      <c r="E592">
        <f t="shared" ca="1" si="355"/>
        <v>12</v>
      </c>
      <c r="F592">
        <f t="shared" ca="1" si="356"/>
        <v>4</v>
      </c>
      <c r="G592">
        <f t="shared" ca="1" si="357"/>
        <v>202012</v>
      </c>
      <c r="H592">
        <f t="shared" ca="1" si="358"/>
        <v>202004</v>
      </c>
      <c r="I592" t="str">
        <f t="shared" ca="1" si="359"/>
        <v>FY2020 Q3 Sep</v>
      </c>
      <c r="J592">
        <f t="shared" ca="1" si="360"/>
        <v>2020</v>
      </c>
      <c r="K592" s="8" t="str">
        <f t="shared" ca="1" si="361"/>
        <v>Sep</v>
      </c>
      <c r="L592" s="8" t="str">
        <f t="shared" ca="1" si="362"/>
        <v>Q3</v>
      </c>
      <c r="M592">
        <f t="shared" ca="1" si="363"/>
        <v>9</v>
      </c>
      <c r="N592">
        <f t="shared" ca="1" si="364"/>
        <v>3</v>
      </c>
      <c r="O592">
        <f t="shared" ca="1" si="365"/>
        <v>202009</v>
      </c>
      <c r="P592">
        <f t="shared" ca="1" si="366"/>
        <v>202003</v>
      </c>
      <c r="Q592" t="str">
        <f t="shared" si="367"/>
        <v>FY2020 Q4 Jul</v>
      </c>
      <c r="R592">
        <f t="shared" si="368"/>
        <v>2020</v>
      </c>
      <c r="S592" s="8" t="str">
        <f t="shared" si="369"/>
        <v>Jul</v>
      </c>
      <c r="T592" s="8" t="str">
        <f t="shared" si="370"/>
        <v>Q4</v>
      </c>
      <c r="U592">
        <f t="shared" si="371"/>
        <v>10</v>
      </c>
      <c r="V592">
        <f t="shared" si="372"/>
        <v>4</v>
      </c>
      <c r="W592">
        <f t="shared" si="373"/>
        <v>202010</v>
      </c>
      <c r="X592">
        <f t="shared" si="374"/>
        <v>202004</v>
      </c>
      <c r="Y592" t="str">
        <f t="shared" si="375"/>
        <v>FY2020 Q3 Jul</v>
      </c>
      <c r="Z592">
        <f t="shared" si="376"/>
        <v>2020</v>
      </c>
      <c r="AA592" s="8" t="str">
        <f t="shared" si="377"/>
        <v>Jul</v>
      </c>
      <c r="AB592" s="8" t="str">
        <f t="shared" si="378"/>
        <v>Q3</v>
      </c>
      <c r="AC592">
        <f t="shared" si="379"/>
        <v>7</v>
      </c>
      <c r="AD592">
        <f t="shared" si="380"/>
        <v>3</v>
      </c>
      <c r="AE592">
        <f t="shared" si="381"/>
        <v>202007</v>
      </c>
      <c r="AF592">
        <f t="shared" si="382"/>
        <v>202003</v>
      </c>
      <c r="AG592" s="9">
        <f t="shared" ca="1" si="383"/>
        <v>0</v>
      </c>
      <c r="AH592">
        <f t="shared" ca="1" si="384"/>
        <v>1</v>
      </c>
      <c r="AI592" s="9">
        <f t="shared" ca="1" si="385"/>
        <v>2</v>
      </c>
      <c r="AJ592" s="9">
        <f t="shared" ca="1" si="386"/>
        <v>0</v>
      </c>
      <c r="AK592" s="9">
        <f t="shared" si="387"/>
        <v>4</v>
      </c>
      <c r="AL592" s="9">
        <f t="shared" si="388"/>
        <v>27</v>
      </c>
      <c r="AM592" s="9">
        <f t="shared" si="389"/>
        <v>16</v>
      </c>
      <c r="AN592" s="2">
        <v>44013.679861111108</v>
      </c>
      <c r="AO592">
        <v>8888</v>
      </c>
      <c r="AP592" s="1">
        <v>62300</v>
      </c>
      <c r="AQ592" t="s">
        <v>6</v>
      </c>
    </row>
    <row r="593" spans="1:43" x14ac:dyDescent="0.3">
      <c r="A593" t="str">
        <f t="shared" ca="1" si="351"/>
        <v>FY2020 Q4 Sep</v>
      </c>
      <c r="B593">
        <f t="shared" ca="1" si="352"/>
        <v>2020</v>
      </c>
      <c r="C593" s="8" t="str">
        <f t="shared" ca="1" si="353"/>
        <v>Sep</v>
      </c>
      <c r="D593" s="8" t="str">
        <f t="shared" ca="1" si="354"/>
        <v>Q4</v>
      </c>
      <c r="E593">
        <f t="shared" ca="1" si="355"/>
        <v>12</v>
      </c>
      <c r="F593">
        <f t="shared" ca="1" si="356"/>
        <v>4</v>
      </c>
      <c r="G593">
        <f t="shared" ca="1" si="357"/>
        <v>202012</v>
      </c>
      <c r="H593">
        <f t="shared" ca="1" si="358"/>
        <v>202004</v>
      </c>
      <c r="I593" t="str">
        <f t="shared" ca="1" si="359"/>
        <v>FY2020 Q3 Sep</v>
      </c>
      <c r="J593">
        <f t="shared" ca="1" si="360"/>
        <v>2020</v>
      </c>
      <c r="K593" s="8" t="str">
        <f t="shared" ca="1" si="361"/>
        <v>Sep</v>
      </c>
      <c r="L593" s="8" t="str">
        <f t="shared" ca="1" si="362"/>
        <v>Q3</v>
      </c>
      <c r="M593">
        <f t="shared" ca="1" si="363"/>
        <v>9</v>
      </c>
      <c r="N593">
        <f t="shared" ca="1" si="364"/>
        <v>3</v>
      </c>
      <c r="O593">
        <f t="shared" ca="1" si="365"/>
        <v>202009</v>
      </c>
      <c r="P593">
        <f t="shared" ca="1" si="366"/>
        <v>202003</v>
      </c>
      <c r="Q593" t="str">
        <f t="shared" si="367"/>
        <v>FY2020 Q2 Feb</v>
      </c>
      <c r="R593">
        <f t="shared" si="368"/>
        <v>2020</v>
      </c>
      <c r="S593" s="8" t="str">
        <f t="shared" si="369"/>
        <v>Feb</v>
      </c>
      <c r="T593" s="8" t="str">
        <f t="shared" si="370"/>
        <v>Q2</v>
      </c>
      <c r="U593">
        <f t="shared" si="371"/>
        <v>5</v>
      </c>
      <c r="V593">
        <f t="shared" si="372"/>
        <v>2</v>
      </c>
      <c r="W593">
        <f t="shared" si="373"/>
        <v>202005</v>
      </c>
      <c r="X593">
        <f t="shared" si="374"/>
        <v>202002</v>
      </c>
      <c r="Y593" t="str">
        <f t="shared" si="375"/>
        <v>FY2020 Q1 Feb</v>
      </c>
      <c r="Z593">
        <f t="shared" si="376"/>
        <v>2020</v>
      </c>
      <c r="AA593" s="8" t="str">
        <f t="shared" si="377"/>
        <v>Feb</v>
      </c>
      <c r="AB593" s="8" t="str">
        <f t="shared" si="378"/>
        <v>Q1</v>
      </c>
      <c r="AC593">
        <f t="shared" si="379"/>
        <v>2</v>
      </c>
      <c r="AD593">
        <f t="shared" si="380"/>
        <v>1</v>
      </c>
      <c r="AE593">
        <f t="shared" si="381"/>
        <v>202002</v>
      </c>
      <c r="AF593">
        <f t="shared" si="382"/>
        <v>202001</v>
      </c>
      <c r="AG593" s="9">
        <f t="shared" ca="1" si="383"/>
        <v>0</v>
      </c>
      <c r="AH593">
        <f t="shared" ca="1" si="384"/>
        <v>2</v>
      </c>
      <c r="AI593" s="9">
        <f t="shared" ca="1" si="385"/>
        <v>7</v>
      </c>
      <c r="AJ593" s="9">
        <f t="shared" ca="1" si="386"/>
        <v>0</v>
      </c>
      <c r="AK593" s="9">
        <f t="shared" si="387"/>
        <v>5</v>
      </c>
      <c r="AL593" s="9">
        <f t="shared" si="388"/>
        <v>7</v>
      </c>
      <c r="AM593" s="9">
        <f t="shared" si="389"/>
        <v>11</v>
      </c>
      <c r="AN593" s="2">
        <v>43874.48333333333</v>
      </c>
      <c r="AO593">
        <v>3025</v>
      </c>
      <c r="AP593" s="1">
        <v>62000</v>
      </c>
      <c r="AQ593" t="s">
        <v>5</v>
      </c>
    </row>
    <row r="594" spans="1:43" x14ac:dyDescent="0.3">
      <c r="A594" t="str">
        <f t="shared" ca="1" si="351"/>
        <v>FY2020 Q4 Sep</v>
      </c>
      <c r="B594">
        <f t="shared" ca="1" si="352"/>
        <v>2020</v>
      </c>
      <c r="C594" s="8" t="str">
        <f t="shared" ca="1" si="353"/>
        <v>Sep</v>
      </c>
      <c r="D594" s="8" t="str">
        <f t="shared" ca="1" si="354"/>
        <v>Q4</v>
      </c>
      <c r="E594">
        <f t="shared" ca="1" si="355"/>
        <v>12</v>
      </c>
      <c r="F594">
        <f t="shared" ca="1" si="356"/>
        <v>4</v>
      </c>
      <c r="G594">
        <f t="shared" ca="1" si="357"/>
        <v>202012</v>
      </c>
      <c r="H594">
        <f t="shared" ca="1" si="358"/>
        <v>202004</v>
      </c>
      <c r="I594" t="str">
        <f t="shared" ca="1" si="359"/>
        <v>FY2020 Q3 Sep</v>
      </c>
      <c r="J594">
        <f t="shared" ca="1" si="360"/>
        <v>2020</v>
      </c>
      <c r="K594" s="8" t="str">
        <f t="shared" ca="1" si="361"/>
        <v>Sep</v>
      </c>
      <c r="L594" s="8" t="str">
        <f t="shared" ca="1" si="362"/>
        <v>Q3</v>
      </c>
      <c r="M594">
        <f t="shared" ca="1" si="363"/>
        <v>9</v>
      </c>
      <c r="N594">
        <f t="shared" ca="1" si="364"/>
        <v>3</v>
      </c>
      <c r="O594">
        <f t="shared" ca="1" si="365"/>
        <v>202009</v>
      </c>
      <c r="P594">
        <f t="shared" ca="1" si="366"/>
        <v>202003</v>
      </c>
      <c r="Q594" t="str">
        <f t="shared" si="367"/>
        <v>FY2020 Q1 Oct</v>
      </c>
      <c r="R594">
        <f t="shared" si="368"/>
        <v>2020</v>
      </c>
      <c r="S594" s="8" t="str">
        <f t="shared" si="369"/>
        <v>Oct</v>
      </c>
      <c r="T594" s="8" t="str">
        <f t="shared" si="370"/>
        <v>Q1</v>
      </c>
      <c r="U594">
        <f t="shared" si="371"/>
        <v>1</v>
      </c>
      <c r="V594">
        <f t="shared" si="372"/>
        <v>1</v>
      </c>
      <c r="W594">
        <f t="shared" si="373"/>
        <v>202001</v>
      </c>
      <c r="X594">
        <f t="shared" si="374"/>
        <v>202001</v>
      </c>
      <c r="Y594" t="str">
        <f t="shared" si="375"/>
        <v>FY2019 Q4 Oct</v>
      </c>
      <c r="Z594">
        <f t="shared" si="376"/>
        <v>2019</v>
      </c>
      <c r="AA594" s="8" t="str">
        <f t="shared" si="377"/>
        <v>Oct</v>
      </c>
      <c r="AB594" s="8" t="str">
        <f t="shared" si="378"/>
        <v>Q4</v>
      </c>
      <c r="AC594">
        <f t="shared" si="379"/>
        <v>10</v>
      </c>
      <c r="AD594">
        <f t="shared" si="380"/>
        <v>4</v>
      </c>
      <c r="AE594">
        <f t="shared" si="381"/>
        <v>201910</v>
      </c>
      <c r="AF594">
        <f t="shared" si="382"/>
        <v>201904</v>
      </c>
      <c r="AG594" s="9">
        <f t="shared" ca="1" si="383"/>
        <v>0</v>
      </c>
      <c r="AH594">
        <f t="shared" ca="1" si="384"/>
        <v>4</v>
      </c>
      <c r="AI594" s="9">
        <f t="shared" ca="1" si="385"/>
        <v>11</v>
      </c>
      <c r="AJ594" s="9">
        <f t="shared" ca="1" si="386"/>
        <v>1</v>
      </c>
      <c r="AK594" s="9">
        <f t="shared" si="387"/>
        <v>3</v>
      </c>
      <c r="AL594" s="9">
        <f t="shared" si="388"/>
        <v>41</v>
      </c>
      <c r="AM594" s="9">
        <f t="shared" si="389"/>
        <v>13</v>
      </c>
      <c r="AN594" s="2">
        <v>43746.560416666667</v>
      </c>
      <c r="AO594">
        <v>5085</v>
      </c>
      <c r="AP594" s="1">
        <v>62000</v>
      </c>
      <c r="AQ594" t="s">
        <v>5</v>
      </c>
    </row>
    <row r="595" spans="1:43" x14ac:dyDescent="0.3">
      <c r="A595" t="str">
        <f t="shared" ca="1" si="351"/>
        <v>FY2020 Q4 Sep</v>
      </c>
      <c r="B595">
        <f t="shared" ca="1" si="352"/>
        <v>2020</v>
      </c>
      <c r="C595" s="8" t="str">
        <f t="shared" ca="1" si="353"/>
        <v>Sep</v>
      </c>
      <c r="D595" s="8" t="str">
        <f t="shared" ca="1" si="354"/>
        <v>Q4</v>
      </c>
      <c r="E595">
        <f t="shared" ca="1" si="355"/>
        <v>12</v>
      </c>
      <c r="F595">
        <f t="shared" ca="1" si="356"/>
        <v>4</v>
      </c>
      <c r="G595">
        <f t="shared" ca="1" si="357"/>
        <v>202012</v>
      </c>
      <c r="H595">
        <f t="shared" ca="1" si="358"/>
        <v>202004</v>
      </c>
      <c r="I595" t="str">
        <f t="shared" ca="1" si="359"/>
        <v>FY2020 Q3 Sep</v>
      </c>
      <c r="J595">
        <f t="shared" ca="1" si="360"/>
        <v>2020</v>
      </c>
      <c r="K595" s="8" t="str">
        <f t="shared" ca="1" si="361"/>
        <v>Sep</v>
      </c>
      <c r="L595" s="8" t="str">
        <f t="shared" ca="1" si="362"/>
        <v>Q3</v>
      </c>
      <c r="M595">
        <f t="shared" ca="1" si="363"/>
        <v>9</v>
      </c>
      <c r="N595">
        <f t="shared" ca="1" si="364"/>
        <v>3</v>
      </c>
      <c r="O595">
        <f t="shared" ca="1" si="365"/>
        <v>202009</v>
      </c>
      <c r="P595">
        <f t="shared" ca="1" si="366"/>
        <v>202003</v>
      </c>
      <c r="Q595" t="str">
        <f t="shared" si="367"/>
        <v>FY2020 Q2 Jan</v>
      </c>
      <c r="R595">
        <f t="shared" si="368"/>
        <v>2020</v>
      </c>
      <c r="S595" s="8" t="str">
        <f t="shared" si="369"/>
        <v>Jan</v>
      </c>
      <c r="T595" s="8" t="str">
        <f t="shared" si="370"/>
        <v>Q2</v>
      </c>
      <c r="U595">
        <f t="shared" si="371"/>
        <v>4</v>
      </c>
      <c r="V595">
        <f t="shared" si="372"/>
        <v>2</v>
      </c>
      <c r="W595">
        <f t="shared" si="373"/>
        <v>202004</v>
      </c>
      <c r="X595">
        <f t="shared" si="374"/>
        <v>202002</v>
      </c>
      <c r="Y595" t="str">
        <f t="shared" si="375"/>
        <v>FY2020 Q1 Jan</v>
      </c>
      <c r="Z595">
        <f t="shared" si="376"/>
        <v>2020</v>
      </c>
      <c r="AA595" s="8" t="str">
        <f t="shared" si="377"/>
        <v>Jan</v>
      </c>
      <c r="AB595" s="8" t="str">
        <f t="shared" si="378"/>
        <v>Q1</v>
      </c>
      <c r="AC595">
        <f t="shared" si="379"/>
        <v>1</v>
      </c>
      <c r="AD595">
        <f t="shared" si="380"/>
        <v>1</v>
      </c>
      <c r="AE595">
        <f t="shared" si="381"/>
        <v>202001</v>
      </c>
      <c r="AF595">
        <f t="shared" si="382"/>
        <v>202001</v>
      </c>
      <c r="AG595" s="9">
        <f t="shared" ca="1" si="383"/>
        <v>0</v>
      </c>
      <c r="AH595">
        <f t="shared" ca="1" si="384"/>
        <v>3</v>
      </c>
      <c r="AI595" s="9">
        <f t="shared" ca="1" si="385"/>
        <v>8</v>
      </c>
      <c r="AJ595" s="9">
        <f t="shared" ca="1" si="386"/>
        <v>0</v>
      </c>
      <c r="AK595" s="9">
        <f t="shared" si="387"/>
        <v>6</v>
      </c>
      <c r="AL595" s="9">
        <f t="shared" si="388"/>
        <v>5</v>
      </c>
      <c r="AM595" s="9">
        <f t="shared" si="389"/>
        <v>9</v>
      </c>
      <c r="AN595" s="2">
        <v>43861.395138888889</v>
      </c>
      <c r="AO595">
        <v>7725</v>
      </c>
      <c r="AP595" s="1">
        <v>62000</v>
      </c>
      <c r="AQ595" t="s">
        <v>5</v>
      </c>
    </row>
    <row r="596" spans="1:43" x14ac:dyDescent="0.3">
      <c r="A596" t="str">
        <f t="shared" ca="1" si="351"/>
        <v>FY2020 Q4 Sep</v>
      </c>
      <c r="B596">
        <f t="shared" ca="1" si="352"/>
        <v>2020</v>
      </c>
      <c r="C596" s="8" t="str">
        <f t="shared" ca="1" si="353"/>
        <v>Sep</v>
      </c>
      <c r="D596" s="8" t="str">
        <f t="shared" ca="1" si="354"/>
        <v>Q4</v>
      </c>
      <c r="E596">
        <f t="shared" ca="1" si="355"/>
        <v>12</v>
      </c>
      <c r="F596">
        <f t="shared" ca="1" si="356"/>
        <v>4</v>
      </c>
      <c r="G596">
        <f t="shared" ca="1" si="357"/>
        <v>202012</v>
      </c>
      <c r="H596">
        <f t="shared" ca="1" si="358"/>
        <v>202004</v>
      </c>
      <c r="I596" t="str">
        <f t="shared" ca="1" si="359"/>
        <v>FY2020 Q3 Sep</v>
      </c>
      <c r="J596">
        <f t="shared" ca="1" si="360"/>
        <v>2020</v>
      </c>
      <c r="K596" s="8" t="str">
        <f t="shared" ca="1" si="361"/>
        <v>Sep</v>
      </c>
      <c r="L596" s="8" t="str">
        <f t="shared" ca="1" si="362"/>
        <v>Q3</v>
      </c>
      <c r="M596">
        <f t="shared" ca="1" si="363"/>
        <v>9</v>
      </c>
      <c r="N596">
        <f t="shared" ca="1" si="364"/>
        <v>3</v>
      </c>
      <c r="O596">
        <f t="shared" ca="1" si="365"/>
        <v>202009</v>
      </c>
      <c r="P596">
        <f t="shared" ca="1" si="366"/>
        <v>202003</v>
      </c>
      <c r="Q596" t="str">
        <f t="shared" si="367"/>
        <v>FY2020 Q2 Mar</v>
      </c>
      <c r="R596">
        <f t="shared" si="368"/>
        <v>2020</v>
      </c>
      <c r="S596" s="8" t="str">
        <f t="shared" si="369"/>
        <v>Mar</v>
      </c>
      <c r="T596" s="8" t="str">
        <f t="shared" si="370"/>
        <v>Q2</v>
      </c>
      <c r="U596">
        <f t="shared" si="371"/>
        <v>6</v>
      </c>
      <c r="V596">
        <f t="shared" si="372"/>
        <v>2</v>
      </c>
      <c r="W596">
        <f t="shared" si="373"/>
        <v>202006</v>
      </c>
      <c r="X596">
        <f t="shared" si="374"/>
        <v>202002</v>
      </c>
      <c r="Y596" t="str">
        <f t="shared" si="375"/>
        <v>FY2020 Q1 Mar</v>
      </c>
      <c r="Z596">
        <f t="shared" si="376"/>
        <v>2020</v>
      </c>
      <c r="AA596" s="8" t="str">
        <f t="shared" si="377"/>
        <v>Mar</v>
      </c>
      <c r="AB596" s="8" t="str">
        <f t="shared" si="378"/>
        <v>Q1</v>
      </c>
      <c r="AC596">
        <f t="shared" si="379"/>
        <v>3</v>
      </c>
      <c r="AD596">
        <f t="shared" si="380"/>
        <v>1</v>
      </c>
      <c r="AE596">
        <f t="shared" si="381"/>
        <v>202003</v>
      </c>
      <c r="AF596">
        <f t="shared" si="382"/>
        <v>202001</v>
      </c>
      <c r="AG596" s="9">
        <f t="shared" ca="1" si="383"/>
        <v>0</v>
      </c>
      <c r="AH596">
        <f t="shared" ca="1" si="384"/>
        <v>2</v>
      </c>
      <c r="AI596" s="9">
        <f t="shared" ca="1" si="385"/>
        <v>6</v>
      </c>
      <c r="AJ596" s="9">
        <f t="shared" ca="1" si="386"/>
        <v>0</v>
      </c>
      <c r="AK596" s="9">
        <f t="shared" si="387"/>
        <v>6</v>
      </c>
      <c r="AL596" s="9">
        <f t="shared" si="388"/>
        <v>11</v>
      </c>
      <c r="AM596" s="9">
        <f t="shared" si="389"/>
        <v>15</v>
      </c>
      <c r="AN596" s="2">
        <v>43903.635416666664</v>
      </c>
      <c r="AO596">
        <v>8360</v>
      </c>
      <c r="AP596" s="1">
        <v>61800</v>
      </c>
      <c r="AQ596" t="s">
        <v>5</v>
      </c>
    </row>
    <row r="597" spans="1:43" x14ac:dyDescent="0.3">
      <c r="A597" t="str">
        <f t="shared" ca="1" si="351"/>
        <v>FY2020 Q4 Sep</v>
      </c>
      <c r="B597">
        <f t="shared" ca="1" si="352"/>
        <v>2020</v>
      </c>
      <c r="C597" s="8" t="str">
        <f t="shared" ca="1" si="353"/>
        <v>Sep</v>
      </c>
      <c r="D597" s="8" t="str">
        <f t="shared" ca="1" si="354"/>
        <v>Q4</v>
      </c>
      <c r="E597">
        <f t="shared" ca="1" si="355"/>
        <v>12</v>
      </c>
      <c r="F597">
        <f t="shared" ca="1" si="356"/>
        <v>4</v>
      </c>
      <c r="G597">
        <f t="shared" ca="1" si="357"/>
        <v>202012</v>
      </c>
      <c r="H597">
        <f t="shared" ca="1" si="358"/>
        <v>202004</v>
      </c>
      <c r="I597" t="str">
        <f t="shared" ca="1" si="359"/>
        <v>FY2020 Q3 Sep</v>
      </c>
      <c r="J597">
        <f t="shared" ca="1" si="360"/>
        <v>2020</v>
      </c>
      <c r="K597" s="8" t="str">
        <f t="shared" ca="1" si="361"/>
        <v>Sep</v>
      </c>
      <c r="L597" s="8" t="str">
        <f t="shared" ca="1" si="362"/>
        <v>Q3</v>
      </c>
      <c r="M597">
        <f t="shared" ca="1" si="363"/>
        <v>9</v>
      </c>
      <c r="N597">
        <f t="shared" ca="1" si="364"/>
        <v>3</v>
      </c>
      <c r="O597">
        <f t="shared" ca="1" si="365"/>
        <v>202009</v>
      </c>
      <c r="P597">
        <f t="shared" ca="1" si="366"/>
        <v>202003</v>
      </c>
      <c r="Q597" t="str">
        <f t="shared" si="367"/>
        <v>FY2020 Q2 Feb</v>
      </c>
      <c r="R597">
        <f t="shared" si="368"/>
        <v>2020</v>
      </c>
      <c r="S597" s="8" t="str">
        <f t="shared" si="369"/>
        <v>Feb</v>
      </c>
      <c r="T597" s="8" t="str">
        <f t="shared" si="370"/>
        <v>Q2</v>
      </c>
      <c r="U597">
        <f t="shared" si="371"/>
        <v>5</v>
      </c>
      <c r="V597">
        <f t="shared" si="372"/>
        <v>2</v>
      </c>
      <c r="W597">
        <f t="shared" si="373"/>
        <v>202005</v>
      </c>
      <c r="X597">
        <f t="shared" si="374"/>
        <v>202002</v>
      </c>
      <c r="Y597" t="str">
        <f t="shared" si="375"/>
        <v>FY2020 Q1 Feb</v>
      </c>
      <c r="Z597">
        <f t="shared" si="376"/>
        <v>2020</v>
      </c>
      <c r="AA597" s="8" t="str">
        <f t="shared" si="377"/>
        <v>Feb</v>
      </c>
      <c r="AB597" s="8" t="str">
        <f t="shared" si="378"/>
        <v>Q1</v>
      </c>
      <c r="AC597">
        <f t="shared" si="379"/>
        <v>2</v>
      </c>
      <c r="AD597">
        <f t="shared" si="380"/>
        <v>1</v>
      </c>
      <c r="AE597">
        <f t="shared" si="381"/>
        <v>202002</v>
      </c>
      <c r="AF597">
        <f t="shared" si="382"/>
        <v>202001</v>
      </c>
      <c r="AG597" s="9">
        <f t="shared" ca="1" si="383"/>
        <v>0</v>
      </c>
      <c r="AH597">
        <f t="shared" ca="1" si="384"/>
        <v>2</v>
      </c>
      <c r="AI597" s="9">
        <f t="shared" ca="1" si="385"/>
        <v>7</v>
      </c>
      <c r="AJ597" s="9">
        <f t="shared" ca="1" si="386"/>
        <v>0</v>
      </c>
      <c r="AK597" s="9">
        <f t="shared" si="387"/>
        <v>5</v>
      </c>
      <c r="AL597" s="9">
        <f t="shared" si="388"/>
        <v>6</v>
      </c>
      <c r="AM597" s="9">
        <f t="shared" si="389"/>
        <v>16</v>
      </c>
      <c r="AN597" s="2">
        <v>43867.693055555559</v>
      </c>
      <c r="AO597">
        <v>846</v>
      </c>
      <c r="AP597" s="1">
        <v>60600</v>
      </c>
      <c r="AQ597" t="s">
        <v>5</v>
      </c>
    </row>
    <row r="598" spans="1:43" x14ac:dyDescent="0.3">
      <c r="A598" t="str">
        <f t="shared" ca="1" si="351"/>
        <v>FY2020 Q4 Sep</v>
      </c>
      <c r="B598">
        <f t="shared" ca="1" si="352"/>
        <v>2020</v>
      </c>
      <c r="C598" s="8" t="str">
        <f t="shared" ca="1" si="353"/>
        <v>Sep</v>
      </c>
      <c r="D598" s="8" t="str">
        <f t="shared" ca="1" si="354"/>
        <v>Q4</v>
      </c>
      <c r="E598">
        <f t="shared" ca="1" si="355"/>
        <v>12</v>
      </c>
      <c r="F598">
        <f t="shared" ca="1" si="356"/>
        <v>4</v>
      </c>
      <c r="G598">
        <f t="shared" ca="1" si="357"/>
        <v>202012</v>
      </c>
      <c r="H598">
        <f t="shared" ca="1" si="358"/>
        <v>202004</v>
      </c>
      <c r="I598" t="str">
        <f t="shared" ca="1" si="359"/>
        <v>FY2020 Q3 Sep</v>
      </c>
      <c r="J598">
        <f t="shared" ca="1" si="360"/>
        <v>2020</v>
      </c>
      <c r="K598" s="8" t="str">
        <f t="shared" ca="1" si="361"/>
        <v>Sep</v>
      </c>
      <c r="L598" s="8" t="str">
        <f t="shared" ca="1" si="362"/>
        <v>Q3</v>
      </c>
      <c r="M598">
        <f t="shared" ca="1" si="363"/>
        <v>9</v>
      </c>
      <c r="N598">
        <f t="shared" ca="1" si="364"/>
        <v>3</v>
      </c>
      <c r="O598">
        <f t="shared" ca="1" si="365"/>
        <v>202009</v>
      </c>
      <c r="P598">
        <f t="shared" ca="1" si="366"/>
        <v>202003</v>
      </c>
      <c r="Q598" t="str">
        <f t="shared" si="367"/>
        <v>FY2020 Q2 Feb</v>
      </c>
      <c r="R598">
        <f t="shared" si="368"/>
        <v>2020</v>
      </c>
      <c r="S598" s="8" t="str">
        <f t="shared" si="369"/>
        <v>Feb</v>
      </c>
      <c r="T598" s="8" t="str">
        <f t="shared" si="370"/>
        <v>Q2</v>
      </c>
      <c r="U598">
        <f t="shared" si="371"/>
        <v>5</v>
      </c>
      <c r="V598">
        <f t="shared" si="372"/>
        <v>2</v>
      </c>
      <c r="W598">
        <f t="shared" si="373"/>
        <v>202005</v>
      </c>
      <c r="X598">
        <f t="shared" si="374"/>
        <v>202002</v>
      </c>
      <c r="Y598" t="str">
        <f t="shared" si="375"/>
        <v>FY2020 Q1 Feb</v>
      </c>
      <c r="Z598">
        <f t="shared" si="376"/>
        <v>2020</v>
      </c>
      <c r="AA598" s="8" t="str">
        <f t="shared" si="377"/>
        <v>Feb</v>
      </c>
      <c r="AB598" s="8" t="str">
        <f t="shared" si="378"/>
        <v>Q1</v>
      </c>
      <c r="AC598">
        <f t="shared" si="379"/>
        <v>2</v>
      </c>
      <c r="AD598">
        <f t="shared" si="380"/>
        <v>1</v>
      </c>
      <c r="AE598">
        <f t="shared" si="381"/>
        <v>202002</v>
      </c>
      <c r="AF598">
        <f t="shared" si="382"/>
        <v>202001</v>
      </c>
      <c r="AG598" s="9">
        <f t="shared" ca="1" si="383"/>
        <v>0</v>
      </c>
      <c r="AH598">
        <f t="shared" ca="1" si="384"/>
        <v>2</v>
      </c>
      <c r="AI598" s="9">
        <f t="shared" ca="1" si="385"/>
        <v>7</v>
      </c>
      <c r="AJ598" s="9">
        <f t="shared" ca="1" si="386"/>
        <v>0</v>
      </c>
      <c r="AK598" s="9">
        <f t="shared" si="387"/>
        <v>6</v>
      </c>
      <c r="AL598" s="9">
        <f t="shared" si="388"/>
        <v>9</v>
      </c>
      <c r="AM598" s="9">
        <f t="shared" si="389"/>
        <v>15</v>
      </c>
      <c r="AN598" s="2">
        <v>43889.659722222219</v>
      </c>
      <c r="AO598">
        <v>35</v>
      </c>
      <c r="AP598" s="1">
        <v>60000</v>
      </c>
      <c r="AQ598" t="s">
        <v>5</v>
      </c>
    </row>
    <row r="599" spans="1:43" x14ac:dyDescent="0.3">
      <c r="A599" t="str">
        <f t="shared" ca="1" si="351"/>
        <v>FY2020 Q4 Sep</v>
      </c>
      <c r="B599">
        <f t="shared" ca="1" si="352"/>
        <v>2020</v>
      </c>
      <c r="C599" s="8" t="str">
        <f t="shared" ca="1" si="353"/>
        <v>Sep</v>
      </c>
      <c r="D599" s="8" t="str">
        <f t="shared" ca="1" si="354"/>
        <v>Q4</v>
      </c>
      <c r="E599">
        <f t="shared" ca="1" si="355"/>
        <v>12</v>
      </c>
      <c r="F599">
        <f t="shared" ca="1" si="356"/>
        <v>4</v>
      </c>
      <c r="G599">
        <f t="shared" ca="1" si="357"/>
        <v>202012</v>
      </c>
      <c r="H599">
        <f t="shared" ca="1" si="358"/>
        <v>202004</v>
      </c>
      <c r="I599" t="str">
        <f t="shared" ca="1" si="359"/>
        <v>FY2020 Q3 Sep</v>
      </c>
      <c r="J599">
        <f t="shared" ca="1" si="360"/>
        <v>2020</v>
      </c>
      <c r="K599" s="8" t="str">
        <f t="shared" ca="1" si="361"/>
        <v>Sep</v>
      </c>
      <c r="L599" s="8" t="str">
        <f t="shared" ca="1" si="362"/>
        <v>Q3</v>
      </c>
      <c r="M599">
        <f t="shared" ca="1" si="363"/>
        <v>9</v>
      </c>
      <c r="N599">
        <f t="shared" ca="1" si="364"/>
        <v>3</v>
      </c>
      <c r="O599">
        <f t="shared" ca="1" si="365"/>
        <v>202009</v>
      </c>
      <c r="P599">
        <f t="shared" ca="1" si="366"/>
        <v>202003</v>
      </c>
      <c r="Q599" t="str">
        <f t="shared" si="367"/>
        <v>FY2020 Q2 Mar</v>
      </c>
      <c r="R599">
        <f t="shared" si="368"/>
        <v>2020</v>
      </c>
      <c r="S599" s="8" t="str">
        <f t="shared" si="369"/>
        <v>Mar</v>
      </c>
      <c r="T599" s="8" t="str">
        <f t="shared" si="370"/>
        <v>Q2</v>
      </c>
      <c r="U599">
        <f t="shared" si="371"/>
        <v>6</v>
      </c>
      <c r="V599">
        <f t="shared" si="372"/>
        <v>2</v>
      </c>
      <c r="W599">
        <f t="shared" si="373"/>
        <v>202006</v>
      </c>
      <c r="X599">
        <f t="shared" si="374"/>
        <v>202002</v>
      </c>
      <c r="Y599" t="str">
        <f t="shared" si="375"/>
        <v>FY2020 Q1 Mar</v>
      </c>
      <c r="Z599">
        <f t="shared" si="376"/>
        <v>2020</v>
      </c>
      <c r="AA599" s="8" t="str">
        <f t="shared" si="377"/>
        <v>Mar</v>
      </c>
      <c r="AB599" s="8" t="str">
        <f t="shared" si="378"/>
        <v>Q1</v>
      </c>
      <c r="AC599">
        <f t="shared" si="379"/>
        <v>3</v>
      </c>
      <c r="AD599">
        <f t="shared" si="380"/>
        <v>1</v>
      </c>
      <c r="AE599">
        <f t="shared" si="381"/>
        <v>202003</v>
      </c>
      <c r="AF599">
        <f t="shared" si="382"/>
        <v>202001</v>
      </c>
      <c r="AG599" s="9">
        <f t="shared" ca="1" si="383"/>
        <v>0</v>
      </c>
      <c r="AH599">
        <f t="shared" ca="1" si="384"/>
        <v>2</v>
      </c>
      <c r="AI599" s="9">
        <f t="shared" ca="1" si="385"/>
        <v>6</v>
      </c>
      <c r="AJ599" s="9">
        <f t="shared" ca="1" si="386"/>
        <v>0</v>
      </c>
      <c r="AK599" s="9">
        <f t="shared" si="387"/>
        <v>3</v>
      </c>
      <c r="AL599" s="9">
        <f t="shared" si="388"/>
        <v>11</v>
      </c>
      <c r="AM599" s="9">
        <f t="shared" si="389"/>
        <v>16</v>
      </c>
      <c r="AN599" s="2">
        <v>43900.673611111109</v>
      </c>
      <c r="AO599">
        <v>53</v>
      </c>
      <c r="AP599" s="1">
        <v>60000</v>
      </c>
      <c r="AQ599" t="s">
        <v>5</v>
      </c>
    </row>
    <row r="600" spans="1:43" x14ac:dyDescent="0.3">
      <c r="A600" t="str">
        <f t="shared" ca="1" si="351"/>
        <v>FY2020 Q4 Sep</v>
      </c>
      <c r="B600">
        <f t="shared" ca="1" si="352"/>
        <v>2020</v>
      </c>
      <c r="C600" s="8" t="str">
        <f t="shared" ca="1" si="353"/>
        <v>Sep</v>
      </c>
      <c r="D600" s="8" t="str">
        <f t="shared" ca="1" si="354"/>
        <v>Q4</v>
      </c>
      <c r="E600">
        <f t="shared" ca="1" si="355"/>
        <v>12</v>
      </c>
      <c r="F600">
        <f t="shared" ca="1" si="356"/>
        <v>4</v>
      </c>
      <c r="G600">
        <f t="shared" ca="1" si="357"/>
        <v>202012</v>
      </c>
      <c r="H600">
        <f t="shared" ca="1" si="358"/>
        <v>202004</v>
      </c>
      <c r="I600" t="str">
        <f t="shared" ca="1" si="359"/>
        <v>FY2020 Q3 Sep</v>
      </c>
      <c r="J600">
        <f t="shared" ca="1" si="360"/>
        <v>2020</v>
      </c>
      <c r="K600" s="8" t="str">
        <f t="shared" ca="1" si="361"/>
        <v>Sep</v>
      </c>
      <c r="L600" s="8" t="str">
        <f t="shared" ca="1" si="362"/>
        <v>Q3</v>
      </c>
      <c r="M600">
        <f t="shared" ca="1" si="363"/>
        <v>9</v>
      </c>
      <c r="N600">
        <f t="shared" ca="1" si="364"/>
        <v>3</v>
      </c>
      <c r="O600">
        <f t="shared" ca="1" si="365"/>
        <v>202009</v>
      </c>
      <c r="P600">
        <f t="shared" ca="1" si="366"/>
        <v>202003</v>
      </c>
      <c r="Q600" t="str">
        <f t="shared" si="367"/>
        <v>FY2020 Q1 Dec</v>
      </c>
      <c r="R600">
        <f t="shared" si="368"/>
        <v>2020</v>
      </c>
      <c r="S600" s="8" t="str">
        <f t="shared" si="369"/>
        <v>Dec</v>
      </c>
      <c r="T600" s="8" t="str">
        <f t="shared" si="370"/>
        <v>Q1</v>
      </c>
      <c r="U600">
        <f t="shared" si="371"/>
        <v>3</v>
      </c>
      <c r="V600">
        <f t="shared" si="372"/>
        <v>1</v>
      </c>
      <c r="W600">
        <f t="shared" si="373"/>
        <v>202003</v>
      </c>
      <c r="X600">
        <f t="shared" si="374"/>
        <v>202001</v>
      </c>
      <c r="Y600" t="str">
        <f t="shared" si="375"/>
        <v>FY2019 Q4 Dec</v>
      </c>
      <c r="Z600">
        <f t="shared" si="376"/>
        <v>2019</v>
      </c>
      <c r="AA600" s="8" t="str">
        <f t="shared" si="377"/>
        <v>Dec</v>
      </c>
      <c r="AB600" s="8" t="str">
        <f t="shared" si="378"/>
        <v>Q4</v>
      </c>
      <c r="AC600">
        <f t="shared" si="379"/>
        <v>12</v>
      </c>
      <c r="AD600">
        <f t="shared" si="380"/>
        <v>4</v>
      </c>
      <c r="AE600">
        <f t="shared" si="381"/>
        <v>201912</v>
      </c>
      <c r="AF600">
        <f t="shared" si="382"/>
        <v>201904</v>
      </c>
      <c r="AG600" s="9">
        <f t="shared" ca="1" si="383"/>
        <v>0</v>
      </c>
      <c r="AH600">
        <f t="shared" ca="1" si="384"/>
        <v>3</v>
      </c>
      <c r="AI600" s="9">
        <f t="shared" ca="1" si="385"/>
        <v>9</v>
      </c>
      <c r="AJ600" s="9">
        <f t="shared" ca="1" si="386"/>
        <v>1</v>
      </c>
      <c r="AK600" s="9">
        <f t="shared" si="387"/>
        <v>5</v>
      </c>
      <c r="AL600" s="9">
        <f t="shared" si="388"/>
        <v>49</v>
      </c>
      <c r="AM600" s="9">
        <f t="shared" si="389"/>
        <v>10</v>
      </c>
      <c r="AN600" s="2">
        <v>43804.436805555553</v>
      </c>
      <c r="AO600">
        <v>347</v>
      </c>
      <c r="AP600" s="1">
        <v>60000</v>
      </c>
      <c r="AQ600" t="s">
        <v>5</v>
      </c>
    </row>
    <row r="601" spans="1:43" x14ac:dyDescent="0.3">
      <c r="A601" t="str">
        <f t="shared" ca="1" si="351"/>
        <v>FY2020 Q4 Sep</v>
      </c>
      <c r="B601">
        <f t="shared" ca="1" si="352"/>
        <v>2020</v>
      </c>
      <c r="C601" s="8" t="str">
        <f t="shared" ca="1" si="353"/>
        <v>Sep</v>
      </c>
      <c r="D601" s="8" t="str">
        <f t="shared" ca="1" si="354"/>
        <v>Q4</v>
      </c>
      <c r="E601">
        <f t="shared" ca="1" si="355"/>
        <v>12</v>
      </c>
      <c r="F601">
        <f t="shared" ca="1" si="356"/>
        <v>4</v>
      </c>
      <c r="G601">
        <f t="shared" ca="1" si="357"/>
        <v>202012</v>
      </c>
      <c r="H601">
        <f t="shared" ca="1" si="358"/>
        <v>202004</v>
      </c>
      <c r="I601" t="str">
        <f t="shared" ca="1" si="359"/>
        <v>FY2020 Q3 Sep</v>
      </c>
      <c r="J601">
        <f t="shared" ca="1" si="360"/>
        <v>2020</v>
      </c>
      <c r="K601" s="8" t="str">
        <f t="shared" ca="1" si="361"/>
        <v>Sep</v>
      </c>
      <c r="L601" s="8" t="str">
        <f t="shared" ca="1" si="362"/>
        <v>Q3</v>
      </c>
      <c r="M601">
        <f t="shared" ca="1" si="363"/>
        <v>9</v>
      </c>
      <c r="N601">
        <f t="shared" ca="1" si="364"/>
        <v>3</v>
      </c>
      <c r="O601">
        <f t="shared" ca="1" si="365"/>
        <v>202009</v>
      </c>
      <c r="P601">
        <f t="shared" ca="1" si="366"/>
        <v>202003</v>
      </c>
      <c r="Q601" t="str">
        <f t="shared" si="367"/>
        <v>FY2020 Q1 Dec</v>
      </c>
      <c r="R601">
        <f t="shared" si="368"/>
        <v>2020</v>
      </c>
      <c r="S601" s="8" t="str">
        <f t="shared" si="369"/>
        <v>Dec</v>
      </c>
      <c r="T601" s="8" t="str">
        <f t="shared" si="370"/>
        <v>Q1</v>
      </c>
      <c r="U601">
        <f t="shared" si="371"/>
        <v>3</v>
      </c>
      <c r="V601">
        <f t="shared" si="372"/>
        <v>1</v>
      </c>
      <c r="W601">
        <f t="shared" si="373"/>
        <v>202003</v>
      </c>
      <c r="X601">
        <f t="shared" si="374"/>
        <v>202001</v>
      </c>
      <c r="Y601" t="str">
        <f t="shared" si="375"/>
        <v>FY2019 Q4 Dec</v>
      </c>
      <c r="Z601">
        <f t="shared" si="376"/>
        <v>2019</v>
      </c>
      <c r="AA601" s="8" t="str">
        <f t="shared" si="377"/>
        <v>Dec</v>
      </c>
      <c r="AB601" s="8" t="str">
        <f t="shared" si="378"/>
        <v>Q4</v>
      </c>
      <c r="AC601">
        <f t="shared" si="379"/>
        <v>12</v>
      </c>
      <c r="AD601">
        <f t="shared" si="380"/>
        <v>4</v>
      </c>
      <c r="AE601">
        <f t="shared" si="381"/>
        <v>201912</v>
      </c>
      <c r="AF601">
        <f t="shared" si="382"/>
        <v>201904</v>
      </c>
      <c r="AG601" s="9">
        <f t="shared" ca="1" si="383"/>
        <v>0</v>
      </c>
      <c r="AH601">
        <f t="shared" ca="1" si="384"/>
        <v>3</v>
      </c>
      <c r="AI601" s="9">
        <f t="shared" ca="1" si="385"/>
        <v>9</v>
      </c>
      <c r="AJ601" s="9">
        <f t="shared" ca="1" si="386"/>
        <v>1</v>
      </c>
      <c r="AK601" s="9">
        <f t="shared" si="387"/>
        <v>6</v>
      </c>
      <c r="AL601" s="9">
        <f t="shared" si="388"/>
        <v>49</v>
      </c>
      <c r="AM601" s="9">
        <f t="shared" si="389"/>
        <v>14</v>
      </c>
      <c r="AN601" s="2">
        <v>43805.598611111112</v>
      </c>
      <c r="AO601">
        <v>453</v>
      </c>
      <c r="AP601" s="1">
        <v>60000</v>
      </c>
      <c r="AQ601" t="s">
        <v>5</v>
      </c>
    </row>
    <row r="602" spans="1:43" x14ac:dyDescent="0.3">
      <c r="A602" t="str">
        <f t="shared" ca="1" si="351"/>
        <v>FY2020 Q4 Sep</v>
      </c>
      <c r="B602">
        <f t="shared" ca="1" si="352"/>
        <v>2020</v>
      </c>
      <c r="C602" s="8" t="str">
        <f t="shared" ca="1" si="353"/>
        <v>Sep</v>
      </c>
      <c r="D602" s="8" t="str">
        <f t="shared" ca="1" si="354"/>
        <v>Q4</v>
      </c>
      <c r="E602">
        <f t="shared" ca="1" si="355"/>
        <v>12</v>
      </c>
      <c r="F602">
        <f t="shared" ca="1" si="356"/>
        <v>4</v>
      </c>
      <c r="G602">
        <f t="shared" ca="1" si="357"/>
        <v>202012</v>
      </c>
      <c r="H602">
        <f t="shared" ca="1" si="358"/>
        <v>202004</v>
      </c>
      <c r="I602" t="str">
        <f t="shared" ca="1" si="359"/>
        <v>FY2020 Q3 Sep</v>
      </c>
      <c r="J602">
        <f t="shared" ca="1" si="360"/>
        <v>2020</v>
      </c>
      <c r="K602" s="8" t="str">
        <f t="shared" ca="1" si="361"/>
        <v>Sep</v>
      </c>
      <c r="L602" s="8" t="str">
        <f t="shared" ca="1" si="362"/>
        <v>Q3</v>
      </c>
      <c r="M602">
        <f t="shared" ca="1" si="363"/>
        <v>9</v>
      </c>
      <c r="N602">
        <f t="shared" ca="1" si="364"/>
        <v>3</v>
      </c>
      <c r="O602">
        <f t="shared" ca="1" si="365"/>
        <v>202009</v>
      </c>
      <c r="P602">
        <f t="shared" ca="1" si="366"/>
        <v>202003</v>
      </c>
      <c r="Q602" t="str">
        <f t="shared" si="367"/>
        <v>FY2020 Q1 Nov</v>
      </c>
      <c r="R602">
        <f t="shared" si="368"/>
        <v>2020</v>
      </c>
      <c r="S602" s="8" t="str">
        <f t="shared" si="369"/>
        <v>Nov</v>
      </c>
      <c r="T602" s="8" t="str">
        <f t="shared" si="370"/>
        <v>Q1</v>
      </c>
      <c r="U602">
        <f t="shared" si="371"/>
        <v>2</v>
      </c>
      <c r="V602">
        <f t="shared" si="372"/>
        <v>1</v>
      </c>
      <c r="W602">
        <f t="shared" si="373"/>
        <v>202002</v>
      </c>
      <c r="X602">
        <f t="shared" si="374"/>
        <v>202001</v>
      </c>
      <c r="Y602" t="str">
        <f t="shared" si="375"/>
        <v>FY2019 Q4 Nov</v>
      </c>
      <c r="Z602">
        <f t="shared" si="376"/>
        <v>2019</v>
      </c>
      <c r="AA602" s="8" t="str">
        <f t="shared" si="377"/>
        <v>Nov</v>
      </c>
      <c r="AB602" s="8" t="str">
        <f t="shared" si="378"/>
        <v>Q4</v>
      </c>
      <c r="AC602">
        <f t="shared" si="379"/>
        <v>11</v>
      </c>
      <c r="AD602">
        <f t="shared" si="380"/>
        <v>4</v>
      </c>
      <c r="AE602">
        <f t="shared" si="381"/>
        <v>201911</v>
      </c>
      <c r="AF602">
        <f t="shared" si="382"/>
        <v>201904</v>
      </c>
      <c r="AG602" s="9">
        <f t="shared" ca="1" si="383"/>
        <v>0</v>
      </c>
      <c r="AH602">
        <f t="shared" ca="1" si="384"/>
        <v>3</v>
      </c>
      <c r="AI602" s="9">
        <f t="shared" ca="1" si="385"/>
        <v>10</v>
      </c>
      <c r="AJ602" s="9">
        <f t="shared" ca="1" si="386"/>
        <v>1</v>
      </c>
      <c r="AK602" s="9">
        <f t="shared" si="387"/>
        <v>3</v>
      </c>
      <c r="AL602" s="9">
        <f t="shared" si="388"/>
        <v>48</v>
      </c>
      <c r="AM602" s="9">
        <f t="shared" si="389"/>
        <v>8</v>
      </c>
      <c r="AN602" s="2">
        <v>43795.34375</v>
      </c>
      <c r="AO602">
        <v>607</v>
      </c>
      <c r="AP602" s="1">
        <v>60000</v>
      </c>
      <c r="AQ602" t="s">
        <v>5</v>
      </c>
    </row>
    <row r="603" spans="1:43" x14ac:dyDescent="0.3">
      <c r="A603" t="str">
        <f t="shared" ca="1" si="351"/>
        <v>FY2020 Q4 Sep</v>
      </c>
      <c r="B603">
        <f t="shared" ca="1" si="352"/>
        <v>2020</v>
      </c>
      <c r="C603" s="8" t="str">
        <f t="shared" ca="1" si="353"/>
        <v>Sep</v>
      </c>
      <c r="D603" s="8" t="str">
        <f t="shared" ca="1" si="354"/>
        <v>Q4</v>
      </c>
      <c r="E603">
        <f t="shared" ca="1" si="355"/>
        <v>12</v>
      </c>
      <c r="F603">
        <f t="shared" ca="1" si="356"/>
        <v>4</v>
      </c>
      <c r="G603">
        <f t="shared" ca="1" si="357"/>
        <v>202012</v>
      </c>
      <c r="H603">
        <f t="shared" ca="1" si="358"/>
        <v>202004</v>
      </c>
      <c r="I603" t="str">
        <f t="shared" ca="1" si="359"/>
        <v>FY2020 Q3 Sep</v>
      </c>
      <c r="J603">
        <f t="shared" ca="1" si="360"/>
        <v>2020</v>
      </c>
      <c r="K603" s="8" t="str">
        <f t="shared" ca="1" si="361"/>
        <v>Sep</v>
      </c>
      <c r="L603" s="8" t="str">
        <f t="shared" ca="1" si="362"/>
        <v>Q3</v>
      </c>
      <c r="M603">
        <f t="shared" ca="1" si="363"/>
        <v>9</v>
      </c>
      <c r="N603">
        <f t="shared" ca="1" si="364"/>
        <v>3</v>
      </c>
      <c r="O603">
        <f t="shared" ca="1" si="365"/>
        <v>202009</v>
      </c>
      <c r="P603">
        <f t="shared" ca="1" si="366"/>
        <v>202003</v>
      </c>
      <c r="Q603" t="str">
        <f t="shared" si="367"/>
        <v>FY2020 Q2 Mar</v>
      </c>
      <c r="R603">
        <f t="shared" si="368"/>
        <v>2020</v>
      </c>
      <c r="S603" s="8" t="str">
        <f t="shared" si="369"/>
        <v>Mar</v>
      </c>
      <c r="T603" s="8" t="str">
        <f t="shared" si="370"/>
        <v>Q2</v>
      </c>
      <c r="U603">
        <f t="shared" si="371"/>
        <v>6</v>
      </c>
      <c r="V603">
        <f t="shared" si="372"/>
        <v>2</v>
      </c>
      <c r="W603">
        <f t="shared" si="373"/>
        <v>202006</v>
      </c>
      <c r="X603">
        <f t="shared" si="374"/>
        <v>202002</v>
      </c>
      <c r="Y603" t="str">
        <f t="shared" si="375"/>
        <v>FY2020 Q1 Mar</v>
      </c>
      <c r="Z603">
        <f t="shared" si="376"/>
        <v>2020</v>
      </c>
      <c r="AA603" s="8" t="str">
        <f t="shared" si="377"/>
        <v>Mar</v>
      </c>
      <c r="AB603" s="8" t="str">
        <f t="shared" si="378"/>
        <v>Q1</v>
      </c>
      <c r="AC603">
        <f t="shared" si="379"/>
        <v>3</v>
      </c>
      <c r="AD603">
        <f t="shared" si="380"/>
        <v>1</v>
      </c>
      <c r="AE603">
        <f t="shared" si="381"/>
        <v>202003</v>
      </c>
      <c r="AF603">
        <f t="shared" si="382"/>
        <v>202001</v>
      </c>
      <c r="AG603" s="9">
        <f t="shared" ca="1" si="383"/>
        <v>0</v>
      </c>
      <c r="AH603">
        <f t="shared" ca="1" si="384"/>
        <v>2</v>
      </c>
      <c r="AI603" s="9">
        <f t="shared" ca="1" si="385"/>
        <v>6</v>
      </c>
      <c r="AJ603" s="9">
        <f t="shared" ca="1" si="386"/>
        <v>0</v>
      </c>
      <c r="AK603" s="9">
        <f t="shared" si="387"/>
        <v>6</v>
      </c>
      <c r="AL603" s="9">
        <f t="shared" si="388"/>
        <v>10</v>
      </c>
      <c r="AM603" s="9">
        <f t="shared" si="389"/>
        <v>10</v>
      </c>
      <c r="AN603" s="2">
        <v>43896.446527777778</v>
      </c>
      <c r="AO603">
        <v>644</v>
      </c>
      <c r="AP603" s="1">
        <v>60000</v>
      </c>
      <c r="AQ603" t="s">
        <v>5</v>
      </c>
    </row>
    <row r="604" spans="1:43" x14ac:dyDescent="0.3">
      <c r="A604" t="str">
        <f t="shared" ca="1" si="351"/>
        <v>FY2020 Q4 Sep</v>
      </c>
      <c r="B604">
        <f t="shared" ca="1" si="352"/>
        <v>2020</v>
      </c>
      <c r="C604" s="8" t="str">
        <f t="shared" ca="1" si="353"/>
        <v>Sep</v>
      </c>
      <c r="D604" s="8" t="str">
        <f t="shared" ca="1" si="354"/>
        <v>Q4</v>
      </c>
      <c r="E604">
        <f t="shared" ca="1" si="355"/>
        <v>12</v>
      </c>
      <c r="F604">
        <f t="shared" ca="1" si="356"/>
        <v>4</v>
      </c>
      <c r="G604">
        <f t="shared" ca="1" si="357"/>
        <v>202012</v>
      </c>
      <c r="H604">
        <f t="shared" ca="1" si="358"/>
        <v>202004</v>
      </c>
      <c r="I604" t="str">
        <f t="shared" ca="1" si="359"/>
        <v>FY2020 Q3 Sep</v>
      </c>
      <c r="J604">
        <f t="shared" ca="1" si="360"/>
        <v>2020</v>
      </c>
      <c r="K604" s="8" t="str">
        <f t="shared" ca="1" si="361"/>
        <v>Sep</v>
      </c>
      <c r="L604" s="8" t="str">
        <f t="shared" ca="1" si="362"/>
        <v>Q3</v>
      </c>
      <c r="M604">
        <f t="shared" ca="1" si="363"/>
        <v>9</v>
      </c>
      <c r="N604">
        <f t="shared" ca="1" si="364"/>
        <v>3</v>
      </c>
      <c r="O604">
        <f t="shared" ca="1" si="365"/>
        <v>202009</v>
      </c>
      <c r="P604">
        <f t="shared" ca="1" si="366"/>
        <v>202003</v>
      </c>
      <c r="Q604" t="str">
        <f t="shared" si="367"/>
        <v>FY2020 Q2 Mar</v>
      </c>
      <c r="R604">
        <f t="shared" si="368"/>
        <v>2020</v>
      </c>
      <c r="S604" s="8" t="str">
        <f t="shared" si="369"/>
        <v>Mar</v>
      </c>
      <c r="T604" s="8" t="str">
        <f t="shared" si="370"/>
        <v>Q2</v>
      </c>
      <c r="U604">
        <f t="shared" si="371"/>
        <v>6</v>
      </c>
      <c r="V604">
        <f t="shared" si="372"/>
        <v>2</v>
      </c>
      <c r="W604">
        <f t="shared" si="373"/>
        <v>202006</v>
      </c>
      <c r="X604">
        <f t="shared" si="374"/>
        <v>202002</v>
      </c>
      <c r="Y604" t="str">
        <f t="shared" si="375"/>
        <v>FY2020 Q1 Mar</v>
      </c>
      <c r="Z604">
        <f t="shared" si="376"/>
        <v>2020</v>
      </c>
      <c r="AA604" s="8" t="str">
        <f t="shared" si="377"/>
        <v>Mar</v>
      </c>
      <c r="AB604" s="8" t="str">
        <f t="shared" si="378"/>
        <v>Q1</v>
      </c>
      <c r="AC604">
        <f t="shared" si="379"/>
        <v>3</v>
      </c>
      <c r="AD604">
        <f t="shared" si="380"/>
        <v>1</v>
      </c>
      <c r="AE604">
        <f t="shared" si="381"/>
        <v>202003</v>
      </c>
      <c r="AF604">
        <f t="shared" si="382"/>
        <v>202001</v>
      </c>
      <c r="AG604" s="9">
        <f t="shared" ca="1" si="383"/>
        <v>0</v>
      </c>
      <c r="AH604">
        <f t="shared" ca="1" si="384"/>
        <v>2</v>
      </c>
      <c r="AI604" s="9">
        <f t="shared" ca="1" si="385"/>
        <v>6</v>
      </c>
      <c r="AJ604" s="9">
        <f t="shared" ca="1" si="386"/>
        <v>0</v>
      </c>
      <c r="AK604" s="9">
        <f t="shared" si="387"/>
        <v>6</v>
      </c>
      <c r="AL604" s="9">
        <f t="shared" si="388"/>
        <v>10</v>
      </c>
      <c r="AM604" s="9">
        <f t="shared" si="389"/>
        <v>13</v>
      </c>
      <c r="AN604" s="2">
        <v>43896.549305555556</v>
      </c>
      <c r="AO604">
        <v>765</v>
      </c>
      <c r="AP604" s="1">
        <v>60000</v>
      </c>
      <c r="AQ604" t="s">
        <v>5</v>
      </c>
    </row>
    <row r="605" spans="1:43" x14ac:dyDescent="0.3">
      <c r="A605" t="str">
        <f t="shared" ca="1" si="351"/>
        <v>FY2020 Q4 Sep</v>
      </c>
      <c r="B605">
        <f t="shared" ca="1" si="352"/>
        <v>2020</v>
      </c>
      <c r="C605" s="8" t="str">
        <f t="shared" ca="1" si="353"/>
        <v>Sep</v>
      </c>
      <c r="D605" s="8" t="str">
        <f t="shared" ca="1" si="354"/>
        <v>Q4</v>
      </c>
      <c r="E605">
        <f t="shared" ca="1" si="355"/>
        <v>12</v>
      </c>
      <c r="F605">
        <f t="shared" ca="1" si="356"/>
        <v>4</v>
      </c>
      <c r="G605">
        <f t="shared" ca="1" si="357"/>
        <v>202012</v>
      </c>
      <c r="H605">
        <f t="shared" ca="1" si="358"/>
        <v>202004</v>
      </c>
      <c r="I605" t="str">
        <f t="shared" ca="1" si="359"/>
        <v>FY2020 Q3 Sep</v>
      </c>
      <c r="J605">
        <f t="shared" ca="1" si="360"/>
        <v>2020</v>
      </c>
      <c r="K605" s="8" t="str">
        <f t="shared" ca="1" si="361"/>
        <v>Sep</v>
      </c>
      <c r="L605" s="8" t="str">
        <f t="shared" ca="1" si="362"/>
        <v>Q3</v>
      </c>
      <c r="M605">
        <f t="shared" ca="1" si="363"/>
        <v>9</v>
      </c>
      <c r="N605">
        <f t="shared" ca="1" si="364"/>
        <v>3</v>
      </c>
      <c r="O605">
        <f t="shared" ca="1" si="365"/>
        <v>202009</v>
      </c>
      <c r="P605">
        <f t="shared" ca="1" si="366"/>
        <v>202003</v>
      </c>
      <c r="Q605" t="str">
        <f t="shared" si="367"/>
        <v>FY2020 Q2 Feb</v>
      </c>
      <c r="R605">
        <f t="shared" si="368"/>
        <v>2020</v>
      </c>
      <c r="S605" s="8" t="str">
        <f t="shared" si="369"/>
        <v>Feb</v>
      </c>
      <c r="T605" s="8" t="str">
        <f t="shared" si="370"/>
        <v>Q2</v>
      </c>
      <c r="U605">
        <f t="shared" si="371"/>
        <v>5</v>
      </c>
      <c r="V605">
        <f t="shared" si="372"/>
        <v>2</v>
      </c>
      <c r="W605">
        <f t="shared" si="373"/>
        <v>202005</v>
      </c>
      <c r="X605">
        <f t="shared" si="374"/>
        <v>202002</v>
      </c>
      <c r="Y605" t="str">
        <f t="shared" si="375"/>
        <v>FY2020 Q1 Feb</v>
      </c>
      <c r="Z605">
        <f t="shared" si="376"/>
        <v>2020</v>
      </c>
      <c r="AA605" s="8" t="str">
        <f t="shared" si="377"/>
        <v>Feb</v>
      </c>
      <c r="AB605" s="8" t="str">
        <f t="shared" si="378"/>
        <v>Q1</v>
      </c>
      <c r="AC605">
        <f t="shared" si="379"/>
        <v>2</v>
      </c>
      <c r="AD605">
        <f t="shared" si="380"/>
        <v>1</v>
      </c>
      <c r="AE605">
        <f t="shared" si="381"/>
        <v>202002</v>
      </c>
      <c r="AF605">
        <f t="shared" si="382"/>
        <v>202001</v>
      </c>
      <c r="AG605" s="9">
        <f t="shared" ca="1" si="383"/>
        <v>0</v>
      </c>
      <c r="AH605">
        <f t="shared" ca="1" si="384"/>
        <v>2</v>
      </c>
      <c r="AI605" s="9">
        <f t="shared" ca="1" si="385"/>
        <v>7</v>
      </c>
      <c r="AJ605" s="9">
        <f t="shared" ca="1" si="386"/>
        <v>0</v>
      </c>
      <c r="AK605" s="9">
        <f t="shared" si="387"/>
        <v>3</v>
      </c>
      <c r="AL605" s="9">
        <f t="shared" si="388"/>
        <v>6</v>
      </c>
      <c r="AM605" s="9">
        <f t="shared" si="389"/>
        <v>16</v>
      </c>
      <c r="AN605" s="2">
        <v>43865.686111111114</v>
      </c>
      <c r="AO605">
        <v>1058</v>
      </c>
      <c r="AP605" s="1">
        <v>60000</v>
      </c>
      <c r="AQ605" t="s">
        <v>5</v>
      </c>
    </row>
    <row r="606" spans="1:43" x14ac:dyDescent="0.3">
      <c r="A606" t="str">
        <f t="shared" ca="1" si="351"/>
        <v>FY2020 Q4 Sep</v>
      </c>
      <c r="B606">
        <f t="shared" ca="1" si="352"/>
        <v>2020</v>
      </c>
      <c r="C606" s="8" t="str">
        <f t="shared" ca="1" si="353"/>
        <v>Sep</v>
      </c>
      <c r="D606" s="8" t="str">
        <f t="shared" ca="1" si="354"/>
        <v>Q4</v>
      </c>
      <c r="E606">
        <f t="shared" ca="1" si="355"/>
        <v>12</v>
      </c>
      <c r="F606">
        <f t="shared" ca="1" si="356"/>
        <v>4</v>
      </c>
      <c r="G606">
        <f t="shared" ca="1" si="357"/>
        <v>202012</v>
      </c>
      <c r="H606">
        <f t="shared" ca="1" si="358"/>
        <v>202004</v>
      </c>
      <c r="I606" t="str">
        <f t="shared" ca="1" si="359"/>
        <v>FY2020 Q3 Sep</v>
      </c>
      <c r="J606">
        <f t="shared" ca="1" si="360"/>
        <v>2020</v>
      </c>
      <c r="K606" s="8" t="str">
        <f t="shared" ca="1" si="361"/>
        <v>Sep</v>
      </c>
      <c r="L606" s="8" t="str">
        <f t="shared" ca="1" si="362"/>
        <v>Q3</v>
      </c>
      <c r="M606">
        <f t="shared" ca="1" si="363"/>
        <v>9</v>
      </c>
      <c r="N606">
        <f t="shared" ca="1" si="364"/>
        <v>3</v>
      </c>
      <c r="O606">
        <f t="shared" ca="1" si="365"/>
        <v>202009</v>
      </c>
      <c r="P606">
        <f t="shared" ca="1" si="366"/>
        <v>202003</v>
      </c>
      <c r="Q606" t="str">
        <f t="shared" si="367"/>
        <v>FY2020 Q2 Feb</v>
      </c>
      <c r="R606">
        <f t="shared" si="368"/>
        <v>2020</v>
      </c>
      <c r="S606" s="8" t="str">
        <f t="shared" si="369"/>
        <v>Feb</v>
      </c>
      <c r="T606" s="8" t="str">
        <f t="shared" si="370"/>
        <v>Q2</v>
      </c>
      <c r="U606">
        <f t="shared" si="371"/>
        <v>5</v>
      </c>
      <c r="V606">
        <f t="shared" si="372"/>
        <v>2</v>
      </c>
      <c r="W606">
        <f t="shared" si="373"/>
        <v>202005</v>
      </c>
      <c r="X606">
        <f t="shared" si="374"/>
        <v>202002</v>
      </c>
      <c r="Y606" t="str">
        <f t="shared" si="375"/>
        <v>FY2020 Q1 Feb</v>
      </c>
      <c r="Z606">
        <f t="shared" si="376"/>
        <v>2020</v>
      </c>
      <c r="AA606" s="8" t="str">
        <f t="shared" si="377"/>
        <v>Feb</v>
      </c>
      <c r="AB606" s="8" t="str">
        <f t="shared" si="378"/>
        <v>Q1</v>
      </c>
      <c r="AC606">
        <f t="shared" si="379"/>
        <v>2</v>
      </c>
      <c r="AD606">
        <f t="shared" si="380"/>
        <v>1</v>
      </c>
      <c r="AE606">
        <f t="shared" si="381"/>
        <v>202002</v>
      </c>
      <c r="AF606">
        <f t="shared" si="382"/>
        <v>202001</v>
      </c>
      <c r="AG606" s="9">
        <f t="shared" ca="1" si="383"/>
        <v>0</v>
      </c>
      <c r="AH606">
        <f t="shared" ca="1" si="384"/>
        <v>2</v>
      </c>
      <c r="AI606" s="9">
        <f t="shared" ca="1" si="385"/>
        <v>7</v>
      </c>
      <c r="AJ606" s="9">
        <f t="shared" ca="1" si="386"/>
        <v>0</v>
      </c>
      <c r="AK606" s="9">
        <f t="shared" si="387"/>
        <v>4</v>
      </c>
      <c r="AL606" s="9">
        <f t="shared" si="388"/>
        <v>7</v>
      </c>
      <c r="AM606" s="9">
        <f t="shared" si="389"/>
        <v>9</v>
      </c>
      <c r="AN606" s="2">
        <v>43873.409722222219</v>
      </c>
      <c r="AO606">
        <v>1094</v>
      </c>
      <c r="AP606" s="1">
        <v>60000</v>
      </c>
      <c r="AQ606" t="s">
        <v>5</v>
      </c>
    </row>
    <row r="607" spans="1:43" x14ac:dyDescent="0.3">
      <c r="A607" t="str">
        <f t="shared" ca="1" si="351"/>
        <v>FY2020 Q4 Sep</v>
      </c>
      <c r="B607">
        <f t="shared" ca="1" si="352"/>
        <v>2020</v>
      </c>
      <c r="C607" s="8" t="str">
        <f t="shared" ca="1" si="353"/>
        <v>Sep</v>
      </c>
      <c r="D607" s="8" t="str">
        <f t="shared" ca="1" si="354"/>
        <v>Q4</v>
      </c>
      <c r="E607">
        <f t="shared" ca="1" si="355"/>
        <v>12</v>
      </c>
      <c r="F607">
        <f t="shared" ca="1" si="356"/>
        <v>4</v>
      </c>
      <c r="G607">
        <f t="shared" ca="1" si="357"/>
        <v>202012</v>
      </c>
      <c r="H607">
        <f t="shared" ca="1" si="358"/>
        <v>202004</v>
      </c>
      <c r="I607" t="str">
        <f t="shared" ca="1" si="359"/>
        <v>FY2020 Q3 Sep</v>
      </c>
      <c r="J607">
        <f t="shared" ca="1" si="360"/>
        <v>2020</v>
      </c>
      <c r="K607" s="8" t="str">
        <f t="shared" ca="1" si="361"/>
        <v>Sep</v>
      </c>
      <c r="L607" s="8" t="str">
        <f t="shared" ca="1" si="362"/>
        <v>Q3</v>
      </c>
      <c r="M607">
        <f t="shared" ca="1" si="363"/>
        <v>9</v>
      </c>
      <c r="N607">
        <f t="shared" ca="1" si="364"/>
        <v>3</v>
      </c>
      <c r="O607">
        <f t="shared" ca="1" si="365"/>
        <v>202009</v>
      </c>
      <c r="P607">
        <f t="shared" ca="1" si="366"/>
        <v>202003</v>
      </c>
      <c r="Q607" t="str">
        <f t="shared" si="367"/>
        <v>FY2020 Q2 Mar</v>
      </c>
      <c r="R607">
        <f t="shared" si="368"/>
        <v>2020</v>
      </c>
      <c r="S607" s="8" t="str">
        <f t="shared" si="369"/>
        <v>Mar</v>
      </c>
      <c r="T607" s="8" t="str">
        <f t="shared" si="370"/>
        <v>Q2</v>
      </c>
      <c r="U607">
        <f t="shared" si="371"/>
        <v>6</v>
      </c>
      <c r="V607">
        <f t="shared" si="372"/>
        <v>2</v>
      </c>
      <c r="W607">
        <f t="shared" si="373"/>
        <v>202006</v>
      </c>
      <c r="X607">
        <f t="shared" si="374"/>
        <v>202002</v>
      </c>
      <c r="Y607" t="str">
        <f t="shared" si="375"/>
        <v>FY2020 Q1 Mar</v>
      </c>
      <c r="Z607">
        <f t="shared" si="376"/>
        <v>2020</v>
      </c>
      <c r="AA607" s="8" t="str">
        <f t="shared" si="377"/>
        <v>Mar</v>
      </c>
      <c r="AB607" s="8" t="str">
        <f t="shared" si="378"/>
        <v>Q1</v>
      </c>
      <c r="AC607">
        <f t="shared" si="379"/>
        <v>3</v>
      </c>
      <c r="AD607">
        <f t="shared" si="380"/>
        <v>1</v>
      </c>
      <c r="AE607">
        <f t="shared" si="381"/>
        <v>202003</v>
      </c>
      <c r="AF607">
        <f t="shared" si="382"/>
        <v>202001</v>
      </c>
      <c r="AG607" s="9">
        <f t="shared" ca="1" si="383"/>
        <v>0</v>
      </c>
      <c r="AH607">
        <f t="shared" ca="1" si="384"/>
        <v>2</v>
      </c>
      <c r="AI607" s="9">
        <f t="shared" ca="1" si="385"/>
        <v>6</v>
      </c>
      <c r="AJ607" s="9">
        <f t="shared" ca="1" si="386"/>
        <v>0</v>
      </c>
      <c r="AK607" s="9">
        <f t="shared" si="387"/>
        <v>3</v>
      </c>
      <c r="AL607" s="9">
        <f t="shared" si="388"/>
        <v>10</v>
      </c>
      <c r="AM607" s="9">
        <f t="shared" si="389"/>
        <v>19</v>
      </c>
      <c r="AN607" s="2">
        <v>43893.806250000001</v>
      </c>
      <c r="AO607">
        <v>1217</v>
      </c>
      <c r="AP607" s="1">
        <v>60000</v>
      </c>
      <c r="AQ607" t="s">
        <v>5</v>
      </c>
    </row>
    <row r="608" spans="1:43" x14ac:dyDescent="0.3">
      <c r="A608" t="str">
        <f t="shared" ca="1" si="351"/>
        <v>FY2020 Q4 Sep</v>
      </c>
      <c r="B608">
        <f t="shared" ca="1" si="352"/>
        <v>2020</v>
      </c>
      <c r="C608" s="8" t="str">
        <f t="shared" ca="1" si="353"/>
        <v>Sep</v>
      </c>
      <c r="D608" s="8" t="str">
        <f t="shared" ca="1" si="354"/>
        <v>Q4</v>
      </c>
      <c r="E608">
        <f t="shared" ca="1" si="355"/>
        <v>12</v>
      </c>
      <c r="F608">
        <f t="shared" ca="1" si="356"/>
        <v>4</v>
      </c>
      <c r="G608">
        <f t="shared" ca="1" si="357"/>
        <v>202012</v>
      </c>
      <c r="H608">
        <f t="shared" ca="1" si="358"/>
        <v>202004</v>
      </c>
      <c r="I608" t="str">
        <f t="shared" ca="1" si="359"/>
        <v>FY2020 Q3 Sep</v>
      </c>
      <c r="J608">
        <f t="shared" ca="1" si="360"/>
        <v>2020</v>
      </c>
      <c r="K608" s="8" t="str">
        <f t="shared" ca="1" si="361"/>
        <v>Sep</v>
      </c>
      <c r="L608" s="8" t="str">
        <f t="shared" ca="1" si="362"/>
        <v>Q3</v>
      </c>
      <c r="M608">
        <f t="shared" ca="1" si="363"/>
        <v>9</v>
      </c>
      <c r="N608">
        <f t="shared" ca="1" si="364"/>
        <v>3</v>
      </c>
      <c r="O608">
        <f t="shared" ca="1" si="365"/>
        <v>202009</v>
      </c>
      <c r="P608">
        <f t="shared" ca="1" si="366"/>
        <v>202003</v>
      </c>
      <c r="Q608" t="str">
        <f t="shared" si="367"/>
        <v>FY2020 Q2 Mar</v>
      </c>
      <c r="R608">
        <f t="shared" si="368"/>
        <v>2020</v>
      </c>
      <c r="S608" s="8" t="str">
        <f t="shared" si="369"/>
        <v>Mar</v>
      </c>
      <c r="T608" s="8" t="str">
        <f t="shared" si="370"/>
        <v>Q2</v>
      </c>
      <c r="U608">
        <f t="shared" si="371"/>
        <v>6</v>
      </c>
      <c r="V608">
        <f t="shared" si="372"/>
        <v>2</v>
      </c>
      <c r="W608">
        <f t="shared" si="373"/>
        <v>202006</v>
      </c>
      <c r="X608">
        <f t="shared" si="374"/>
        <v>202002</v>
      </c>
      <c r="Y608" t="str">
        <f t="shared" si="375"/>
        <v>FY2020 Q1 Mar</v>
      </c>
      <c r="Z608">
        <f t="shared" si="376"/>
        <v>2020</v>
      </c>
      <c r="AA608" s="8" t="str">
        <f t="shared" si="377"/>
        <v>Mar</v>
      </c>
      <c r="AB608" s="8" t="str">
        <f t="shared" si="378"/>
        <v>Q1</v>
      </c>
      <c r="AC608">
        <f t="shared" si="379"/>
        <v>3</v>
      </c>
      <c r="AD608">
        <f t="shared" si="380"/>
        <v>1</v>
      </c>
      <c r="AE608">
        <f t="shared" si="381"/>
        <v>202003</v>
      </c>
      <c r="AF608">
        <f t="shared" si="382"/>
        <v>202001</v>
      </c>
      <c r="AG608" s="9">
        <f t="shared" ca="1" si="383"/>
        <v>0</v>
      </c>
      <c r="AH608">
        <f t="shared" ca="1" si="384"/>
        <v>2</v>
      </c>
      <c r="AI608" s="9">
        <f t="shared" ca="1" si="385"/>
        <v>6</v>
      </c>
      <c r="AJ608" s="9">
        <f t="shared" ca="1" si="386"/>
        <v>0</v>
      </c>
      <c r="AK608" s="9">
        <f t="shared" si="387"/>
        <v>5</v>
      </c>
      <c r="AL608" s="9">
        <f t="shared" si="388"/>
        <v>10</v>
      </c>
      <c r="AM608" s="9">
        <f t="shared" si="389"/>
        <v>13</v>
      </c>
      <c r="AN608" s="2">
        <v>43895.548611111109</v>
      </c>
      <c r="AO608">
        <v>1324</v>
      </c>
      <c r="AP608" s="1">
        <v>60000</v>
      </c>
      <c r="AQ608" t="s">
        <v>4</v>
      </c>
    </row>
    <row r="609" spans="1:43" x14ac:dyDescent="0.3">
      <c r="A609" t="str">
        <f t="shared" ca="1" si="351"/>
        <v>FY2020 Q4 Sep</v>
      </c>
      <c r="B609">
        <f t="shared" ca="1" si="352"/>
        <v>2020</v>
      </c>
      <c r="C609" s="8" t="str">
        <f t="shared" ca="1" si="353"/>
        <v>Sep</v>
      </c>
      <c r="D609" s="8" t="str">
        <f t="shared" ca="1" si="354"/>
        <v>Q4</v>
      </c>
      <c r="E609">
        <f t="shared" ca="1" si="355"/>
        <v>12</v>
      </c>
      <c r="F609">
        <f t="shared" ca="1" si="356"/>
        <v>4</v>
      </c>
      <c r="G609">
        <f t="shared" ca="1" si="357"/>
        <v>202012</v>
      </c>
      <c r="H609">
        <f t="shared" ca="1" si="358"/>
        <v>202004</v>
      </c>
      <c r="I609" t="str">
        <f t="shared" ca="1" si="359"/>
        <v>FY2020 Q3 Sep</v>
      </c>
      <c r="J609">
        <f t="shared" ca="1" si="360"/>
        <v>2020</v>
      </c>
      <c r="K609" s="8" t="str">
        <f t="shared" ca="1" si="361"/>
        <v>Sep</v>
      </c>
      <c r="L609" s="8" t="str">
        <f t="shared" ca="1" si="362"/>
        <v>Q3</v>
      </c>
      <c r="M609">
        <f t="shared" ca="1" si="363"/>
        <v>9</v>
      </c>
      <c r="N609">
        <f t="shared" ca="1" si="364"/>
        <v>3</v>
      </c>
      <c r="O609">
        <f t="shared" ca="1" si="365"/>
        <v>202009</v>
      </c>
      <c r="P609">
        <f t="shared" ca="1" si="366"/>
        <v>202003</v>
      </c>
      <c r="Q609" t="str">
        <f t="shared" si="367"/>
        <v>FY2020 Q2 Jan</v>
      </c>
      <c r="R609">
        <f t="shared" si="368"/>
        <v>2020</v>
      </c>
      <c r="S609" s="8" t="str">
        <f t="shared" si="369"/>
        <v>Jan</v>
      </c>
      <c r="T609" s="8" t="str">
        <f t="shared" si="370"/>
        <v>Q2</v>
      </c>
      <c r="U609">
        <f t="shared" si="371"/>
        <v>4</v>
      </c>
      <c r="V609">
        <f t="shared" si="372"/>
        <v>2</v>
      </c>
      <c r="W609">
        <f t="shared" si="373"/>
        <v>202004</v>
      </c>
      <c r="X609">
        <f t="shared" si="374"/>
        <v>202002</v>
      </c>
      <c r="Y609" t="str">
        <f t="shared" si="375"/>
        <v>FY2020 Q1 Jan</v>
      </c>
      <c r="Z609">
        <f t="shared" si="376"/>
        <v>2020</v>
      </c>
      <c r="AA609" s="8" t="str">
        <f t="shared" si="377"/>
        <v>Jan</v>
      </c>
      <c r="AB609" s="8" t="str">
        <f t="shared" si="378"/>
        <v>Q1</v>
      </c>
      <c r="AC609">
        <f t="shared" si="379"/>
        <v>1</v>
      </c>
      <c r="AD609">
        <f t="shared" si="380"/>
        <v>1</v>
      </c>
      <c r="AE609">
        <f t="shared" si="381"/>
        <v>202001</v>
      </c>
      <c r="AF609">
        <f t="shared" si="382"/>
        <v>202001</v>
      </c>
      <c r="AG609" s="9">
        <f t="shared" ca="1" si="383"/>
        <v>0</v>
      </c>
      <c r="AH609">
        <f t="shared" ca="1" si="384"/>
        <v>3</v>
      </c>
      <c r="AI609" s="9">
        <f t="shared" ca="1" si="385"/>
        <v>8</v>
      </c>
      <c r="AJ609" s="9">
        <f t="shared" ca="1" si="386"/>
        <v>0</v>
      </c>
      <c r="AK609" s="9">
        <f t="shared" si="387"/>
        <v>4</v>
      </c>
      <c r="AL609" s="9">
        <f t="shared" si="388"/>
        <v>4</v>
      </c>
      <c r="AM609" s="9">
        <f t="shared" si="389"/>
        <v>11</v>
      </c>
      <c r="AN609" s="2">
        <v>43852.463194444441</v>
      </c>
      <c r="AO609">
        <v>1535</v>
      </c>
      <c r="AP609" s="1">
        <v>60000</v>
      </c>
      <c r="AQ609" t="s">
        <v>5</v>
      </c>
    </row>
    <row r="610" spans="1:43" x14ac:dyDescent="0.3">
      <c r="A610" t="str">
        <f t="shared" ca="1" si="351"/>
        <v>FY2020 Q4 Sep</v>
      </c>
      <c r="B610">
        <f t="shared" ca="1" si="352"/>
        <v>2020</v>
      </c>
      <c r="C610" s="8" t="str">
        <f t="shared" ca="1" si="353"/>
        <v>Sep</v>
      </c>
      <c r="D610" s="8" t="str">
        <f t="shared" ca="1" si="354"/>
        <v>Q4</v>
      </c>
      <c r="E610">
        <f t="shared" ca="1" si="355"/>
        <v>12</v>
      </c>
      <c r="F610">
        <f t="shared" ca="1" si="356"/>
        <v>4</v>
      </c>
      <c r="G610">
        <f t="shared" ca="1" si="357"/>
        <v>202012</v>
      </c>
      <c r="H610">
        <f t="shared" ca="1" si="358"/>
        <v>202004</v>
      </c>
      <c r="I610" t="str">
        <f t="shared" ca="1" si="359"/>
        <v>FY2020 Q3 Sep</v>
      </c>
      <c r="J610">
        <f t="shared" ca="1" si="360"/>
        <v>2020</v>
      </c>
      <c r="K610" s="8" t="str">
        <f t="shared" ca="1" si="361"/>
        <v>Sep</v>
      </c>
      <c r="L610" s="8" t="str">
        <f t="shared" ca="1" si="362"/>
        <v>Q3</v>
      </c>
      <c r="M610">
        <f t="shared" ca="1" si="363"/>
        <v>9</v>
      </c>
      <c r="N610">
        <f t="shared" ca="1" si="364"/>
        <v>3</v>
      </c>
      <c r="O610">
        <f t="shared" ca="1" si="365"/>
        <v>202009</v>
      </c>
      <c r="P610">
        <f t="shared" ca="1" si="366"/>
        <v>202003</v>
      </c>
      <c r="Q610" t="str">
        <f t="shared" si="367"/>
        <v>FY2020 Q2 Feb</v>
      </c>
      <c r="R610">
        <f t="shared" si="368"/>
        <v>2020</v>
      </c>
      <c r="S610" s="8" t="str">
        <f t="shared" si="369"/>
        <v>Feb</v>
      </c>
      <c r="T610" s="8" t="str">
        <f t="shared" si="370"/>
        <v>Q2</v>
      </c>
      <c r="U610">
        <f t="shared" si="371"/>
        <v>5</v>
      </c>
      <c r="V610">
        <f t="shared" si="372"/>
        <v>2</v>
      </c>
      <c r="W610">
        <f t="shared" si="373"/>
        <v>202005</v>
      </c>
      <c r="X610">
        <f t="shared" si="374"/>
        <v>202002</v>
      </c>
      <c r="Y610" t="str">
        <f t="shared" si="375"/>
        <v>FY2020 Q1 Feb</v>
      </c>
      <c r="Z610">
        <f t="shared" si="376"/>
        <v>2020</v>
      </c>
      <c r="AA610" s="8" t="str">
        <f t="shared" si="377"/>
        <v>Feb</v>
      </c>
      <c r="AB610" s="8" t="str">
        <f t="shared" si="378"/>
        <v>Q1</v>
      </c>
      <c r="AC610">
        <f t="shared" si="379"/>
        <v>2</v>
      </c>
      <c r="AD610">
        <f t="shared" si="380"/>
        <v>1</v>
      </c>
      <c r="AE610">
        <f t="shared" si="381"/>
        <v>202002</v>
      </c>
      <c r="AF610">
        <f t="shared" si="382"/>
        <v>202001</v>
      </c>
      <c r="AG610" s="9">
        <f t="shared" ca="1" si="383"/>
        <v>0</v>
      </c>
      <c r="AH610">
        <f t="shared" ca="1" si="384"/>
        <v>2</v>
      </c>
      <c r="AI610" s="9">
        <f t="shared" ca="1" si="385"/>
        <v>7</v>
      </c>
      <c r="AJ610" s="9">
        <f t="shared" ca="1" si="386"/>
        <v>0</v>
      </c>
      <c r="AK610" s="9">
        <f t="shared" si="387"/>
        <v>5</v>
      </c>
      <c r="AL610" s="9">
        <f t="shared" si="388"/>
        <v>9</v>
      </c>
      <c r="AM610" s="9">
        <f t="shared" si="389"/>
        <v>16</v>
      </c>
      <c r="AN610" s="2">
        <v>43888.672222222223</v>
      </c>
      <c r="AO610">
        <v>1571</v>
      </c>
      <c r="AP610" s="1">
        <v>60000</v>
      </c>
      <c r="AQ610" t="s">
        <v>5</v>
      </c>
    </row>
    <row r="611" spans="1:43" x14ac:dyDescent="0.3">
      <c r="A611" t="str">
        <f t="shared" ca="1" si="351"/>
        <v>FY2020 Q4 Sep</v>
      </c>
      <c r="B611">
        <f t="shared" ca="1" si="352"/>
        <v>2020</v>
      </c>
      <c r="C611" s="8" t="str">
        <f t="shared" ca="1" si="353"/>
        <v>Sep</v>
      </c>
      <c r="D611" s="8" t="str">
        <f t="shared" ca="1" si="354"/>
        <v>Q4</v>
      </c>
      <c r="E611">
        <f t="shared" ca="1" si="355"/>
        <v>12</v>
      </c>
      <c r="F611">
        <f t="shared" ca="1" si="356"/>
        <v>4</v>
      </c>
      <c r="G611">
        <f t="shared" ca="1" si="357"/>
        <v>202012</v>
      </c>
      <c r="H611">
        <f t="shared" ca="1" si="358"/>
        <v>202004</v>
      </c>
      <c r="I611" t="str">
        <f t="shared" ca="1" si="359"/>
        <v>FY2020 Q3 Sep</v>
      </c>
      <c r="J611">
        <f t="shared" ca="1" si="360"/>
        <v>2020</v>
      </c>
      <c r="K611" s="8" t="str">
        <f t="shared" ca="1" si="361"/>
        <v>Sep</v>
      </c>
      <c r="L611" s="8" t="str">
        <f t="shared" ca="1" si="362"/>
        <v>Q3</v>
      </c>
      <c r="M611">
        <f t="shared" ca="1" si="363"/>
        <v>9</v>
      </c>
      <c r="N611">
        <f t="shared" ca="1" si="364"/>
        <v>3</v>
      </c>
      <c r="O611">
        <f t="shared" ca="1" si="365"/>
        <v>202009</v>
      </c>
      <c r="P611">
        <f t="shared" ca="1" si="366"/>
        <v>202003</v>
      </c>
      <c r="Q611" t="str">
        <f t="shared" si="367"/>
        <v>FY2020 Q1 Dec</v>
      </c>
      <c r="R611">
        <f t="shared" si="368"/>
        <v>2020</v>
      </c>
      <c r="S611" s="8" t="str">
        <f t="shared" si="369"/>
        <v>Dec</v>
      </c>
      <c r="T611" s="8" t="str">
        <f t="shared" si="370"/>
        <v>Q1</v>
      </c>
      <c r="U611">
        <f t="shared" si="371"/>
        <v>3</v>
      </c>
      <c r="V611">
        <f t="shared" si="372"/>
        <v>1</v>
      </c>
      <c r="W611">
        <f t="shared" si="373"/>
        <v>202003</v>
      </c>
      <c r="X611">
        <f t="shared" si="374"/>
        <v>202001</v>
      </c>
      <c r="Y611" t="str">
        <f t="shared" si="375"/>
        <v>FY2019 Q4 Dec</v>
      </c>
      <c r="Z611">
        <f t="shared" si="376"/>
        <v>2019</v>
      </c>
      <c r="AA611" s="8" t="str">
        <f t="shared" si="377"/>
        <v>Dec</v>
      </c>
      <c r="AB611" s="8" t="str">
        <f t="shared" si="378"/>
        <v>Q4</v>
      </c>
      <c r="AC611">
        <f t="shared" si="379"/>
        <v>12</v>
      </c>
      <c r="AD611">
        <f t="shared" si="380"/>
        <v>4</v>
      </c>
      <c r="AE611">
        <f t="shared" si="381"/>
        <v>201912</v>
      </c>
      <c r="AF611">
        <f t="shared" si="382"/>
        <v>201904</v>
      </c>
      <c r="AG611" s="9">
        <f t="shared" ca="1" si="383"/>
        <v>0</v>
      </c>
      <c r="AH611">
        <f t="shared" ca="1" si="384"/>
        <v>3</v>
      </c>
      <c r="AI611" s="9">
        <f t="shared" ca="1" si="385"/>
        <v>9</v>
      </c>
      <c r="AJ611" s="9">
        <f t="shared" ca="1" si="386"/>
        <v>1</v>
      </c>
      <c r="AK611" s="9">
        <f t="shared" si="387"/>
        <v>3</v>
      </c>
      <c r="AL611" s="9">
        <f t="shared" si="388"/>
        <v>51</v>
      </c>
      <c r="AM611" s="9">
        <f t="shared" si="389"/>
        <v>9</v>
      </c>
      <c r="AN611" s="2">
        <v>43816.388888888891</v>
      </c>
      <c r="AO611">
        <v>1654</v>
      </c>
      <c r="AP611" s="1">
        <v>60000</v>
      </c>
      <c r="AQ611" t="s">
        <v>5</v>
      </c>
    </row>
    <row r="612" spans="1:43" x14ac:dyDescent="0.3">
      <c r="A612" t="str">
        <f t="shared" ca="1" si="351"/>
        <v>FY2020 Q4 Sep</v>
      </c>
      <c r="B612">
        <f t="shared" ca="1" si="352"/>
        <v>2020</v>
      </c>
      <c r="C612" s="8" t="str">
        <f t="shared" ca="1" si="353"/>
        <v>Sep</v>
      </c>
      <c r="D612" s="8" t="str">
        <f t="shared" ca="1" si="354"/>
        <v>Q4</v>
      </c>
      <c r="E612">
        <f t="shared" ca="1" si="355"/>
        <v>12</v>
      </c>
      <c r="F612">
        <f t="shared" ca="1" si="356"/>
        <v>4</v>
      </c>
      <c r="G612">
        <f t="shared" ca="1" si="357"/>
        <v>202012</v>
      </c>
      <c r="H612">
        <f t="shared" ca="1" si="358"/>
        <v>202004</v>
      </c>
      <c r="I612" t="str">
        <f t="shared" ca="1" si="359"/>
        <v>FY2020 Q3 Sep</v>
      </c>
      <c r="J612">
        <f t="shared" ca="1" si="360"/>
        <v>2020</v>
      </c>
      <c r="K612" s="8" t="str">
        <f t="shared" ca="1" si="361"/>
        <v>Sep</v>
      </c>
      <c r="L612" s="8" t="str">
        <f t="shared" ca="1" si="362"/>
        <v>Q3</v>
      </c>
      <c r="M612">
        <f t="shared" ca="1" si="363"/>
        <v>9</v>
      </c>
      <c r="N612">
        <f t="shared" ca="1" si="364"/>
        <v>3</v>
      </c>
      <c r="O612">
        <f t="shared" ca="1" si="365"/>
        <v>202009</v>
      </c>
      <c r="P612">
        <f t="shared" ca="1" si="366"/>
        <v>202003</v>
      </c>
      <c r="Q612" t="str">
        <f t="shared" si="367"/>
        <v>FY2020 Q2 Jan</v>
      </c>
      <c r="R612">
        <f t="shared" si="368"/>
        <v>2020</v>
      </c>
      <c r="S612" s="8" t="str">
        <f t="shared" si="369"/>
        <v>Jan</v>
      </c>
      <c r="T612" s="8" t="str">
        <f t="shared" si="370"/>
        <v>Q2</v>
      </c>
      <c r="U612">
        <f t="shared" si="371"/>
        <v>4</v>
      </c>
      <c r="V612">
        <f t="shared" si="372"/>
        <v>2</v>
      </c>
      <c r="W612">
        <f t="shared" si="373"/>
        <v>202004</v>
      </c>
      <c r="X612">
        <f t="shared" si="374"/>
        <v>202002</v>
      </c>
      <c r="Y612" t="str">
        <f t="shared" si="375"/>
        <v>FY2020 Q1 Jan</v>
      </c>
      <c r="Z612">
        <f t="shared" si="376"/>
        <v>2020</v>
      </c>
      <c r="AA612" s="8" t="str">
        <f t="shared" si="377"/>
        <v>Jan</v>
      </c>
      <c r="AB612" s="8" t="str">
        <f t="shared" si="378"/>
        <v>Q1</v>
      </c>
      <c r="AC612">
        <f t="shared" si="379"/>
        <v>1</v>
      </c>
      <c r="AD612">
        <f t="shared" si="380"/>
        <v>1</v>
      </c>
      <c r="AE612">
        <f t="shared" si="381"/>
        <v>202001</v>
      </c>
      <c r="AF612">
        <f t="shared" si="382"/>
        <v>202001</v>
      </c>
      <c r="AG612" s="9">
        <f t="shared" ca="1" si="383"/>
        <v>0</v>
      </c>
      <c r="AH612">
        <f t="shared" ca="1" si="384"/>
        <v>3</v>
      </c>
      <c r="AI612" s="9">
        <f t="shared" ca="1" si="385"/>
        <v>8</v>
      </c>
      <c r="AJ612" s="9">
        <f t="shared" ca="1" si="386"/>
        <v>0</v>
      </c>
      <c r="AK612" s="9">
        <f t="shared" si="387"/>
        <v>5</v>
      </c>
      <c r="AL612" s="9">
        <f t="shared" si="388"/>
        <v>5</v>
      </c>
      <c r="AM612" s="9">
        <f t="shared" si="389"/>
        <v>12</v>
      </c>
      <c r="AN612" s="2">
        <v>43860.530555555553</v>
      </c>
      <c r="AO612">
        <v>1981</v>
      </c>
      <c r="AP612" s="1">
        <v>60000</v>
      </c>
      <c r="AQ612" t="s">
        <v>5</v>
      </c>
    </row>
    <row r="613" spans="1:43" x14ac:dyDescent="0.3">
      <c r="A613" t="str">
        <f t="shared" ca="1" si="351"/>
        <v>FY2020 Q4 Sep</v>
      </c>
      <c r="B613">
        <f t="shared" ca="1" si="352"/>
        <v>2020</v>
      </c>
      <c r="C613" s="8" t="str">
        <f t="shared" ca="1" si="353"/>
        <v>Sep</v>
      </c>
      <c r="D613" s="8" t="str">
        <f t="shared" ca="1" si="354"/>
        <v>Q4</v>
      </c>
      <c r="E613">
        <f t="shared" ca="1" si="355"/>
        <v>12</v>
      </c>
      <c r="F613">
        <f t="shared" ca="1" si="356"/>
        <v>4</v>
      </c>
      <c r="G613">
        <f t="shared" ca="1" si="357"/>
        <v>202012</v>
      </c>
      <c r="H613">
        <f t="shared" ca="1" si="358"/>
        <v>202004</v>
      </c>
      <c r="I613" t="str">
        <f t="shared" ca="1" si="359"/>
        <v>FY2020 Q3 Sep</v>
      </c>
      <c r="J613">
        <f t="shared" ca="1" si="360"/>
        <v>2020</v>
      </c>
      <c r="K613" s="8" t="str">
        <f t="shared" ca="1" si="361"/>
        <v>Sep</v>
      </c>
      <c r="L613" s="8" t="str">
        <f t="shared" ca="1" si="362"/>
        <v>Q3</v>
      </c>
      <c r="M613">
        <f t="shared" ca="1" si="363"/>
        <v>9</v>
      </c>
      <c r="N613">
        <f t="shared" ca="1" si="364"/>
        <v>3</v>
      </c>
      <c r="O613">
        <f t="shared" ca="1" si="365"/>
        <v>202009</v>
      </c>
      <c r="P613">
        <f t="shared" ca="1" si="366"/>
        <v>202003</v>
      </c>
      <c r="Q613" t="str">
        <f t="shared" si="367"/>
        <v>FY2020 Q2 Mar</v>
      </c>
      <c r="R613">
        <f t="shared" si="368"/>
        <v>2020</v>
      </c>
      <c r="S613" s="8" t="str">
        <f t="shared" si="369"/>
        <v>Mar</v>
      </c>
      <c r="T613" s="8" t="str">
        <f t="shared" si="370"/>
        <v>Q2</v>
      </c>
      <c r="U613">
        <f t="shared" si="371"/>
        <v>6</v>
      </c>
      <c r="V613">
        <f t="shared" si="372"/>
        <v>2</v>
      </c>
      <c r="W613">
        <f t="shared" si="373"/>
        <v>202006</v>
      </c>
      <c r="X613">
        <f t="shared" si="374"/>
        <v>202002</v>
      </c>
      <c r="Y613" t="str">
        <f t="shared" si="375"/>
        <v>FY2020 Q1 Mar</v>
      </c>
      <c r="Z613">
        <f t="shared" si="376"/>
        <v>2020</v>
      </c>
      <c r="AA613" s="8" t="str">
        <f t="shared" si="377"/>
        <v>Mar</v>
      </c>
      <c r="AB613" s="8" t="str">
        <f t="shared" si="378"/>
        <v>Q1</v>
      </c>
      <c r="AC613">
        <f t="shared" si="379"/>
        <v>3</v>
      </c>
      <c r="AD613">
        <f t="shared" si="380"/>
        <v>1</v>
      </c>
      <c r="AE613">
        <f t="shared" si="381"/>
        <v>202003</v>
      </c>
      <c r="AF613">
        <f t="shared" si="382"/>
        <v>202001</v>
      </c>
      <c r="AG613" s="9">
        <f t="shared" ca="1" si="383"/>
        <v>0</v>
      </c>
      <c r="AH613">
        <f t="shared" ca="1" si="384"/>
        <v>2</v>
      </c>
      <c r="AI613" s="9">
        <f t="shared" ca="1" si="385"/>
        <v>6</v>
      </c>
      <c r="AJ613" s="9">
        <f t="shared" ca="1" si="386"/>
        <v>0</v>
      </c>
      <c r="AK613" s="9">
        <f t="shared" si="387"/>
        <v>6</v>
      </c>
      <c r="AL613" s="9">
        <f t="shared" si="388"/>
        <v>10</v>
      </c>
      <c r="AM613" s="9">
        <f t="shared" si="389"/>
        <v>10</v>
      </c>
      <c r="AN613" s="2">
        <v>43896.456944444442</v>
      </c>
      <c r="AO613">
        <v>2285</v>
      </c>
      <c r="AP613" s="1">
        <v>60000</v>
      </c>
      <c r="AQ613" t="s">
        <v>5</v>
      </c>
    </row>
    <row r="614" spans="1:43" x14ac:dyDescent="0.3">
      <c r="A614" t="str">
        <f t="shared" ca="1" si="351"/>
        <v>FY2020 Q4 Sep</v>
      </c>
      <c r="B614">
        <f t="shared" ca="1" si="352"/>
        <v>2020</v>
      </c>
      <c r="C614" s="8" t="str">
        <f t="shared" ca="1" si="353"/>
        <v>Sep</v>
      </c>
      <c r="D614" s="8" t="str">
        <f t="shared" ca="1" si="354"/>
        <v>Q4</v>
      </c>
      <c r="E614">
        <f t="shared" ca="1" si="355"/>
        <v>12</v>
      </c>
      <c r="F614">
        <f t="shared" ca="1" si="356"/>
        <v>4</v>
      </c>
      <c r="G614">
        <f t="shared" ca="1" si="357"/>
        <v>202012</v>
      </c>
      <c r="H614">
        <f t="shared" ca="1" si="358"/>
        <v>202004</v>
      </c>
      <c r="I614" t="str">
        <f t="shared" ca="1" si="359"/>
        <v>FY2020 Q3 Sep</v>
      </c>
      <c r="J614">
        <f t="shared" ca="1" si="360"/>
        <v>2020</v>
      </c>
      <c r="K614" s="8" t="str">
        <f t="shared" ca="1" si="361"/>
        <v>Sep</v>
      </c>
      <c r="L614" s="8" t="str">
        <f t="shared" ca="1" si="362"/>
        <v>Q3</v>
      </c>
      <c r="M614">
        <f t="shared" ca="1" si="363"/>
        <v>9</v>
      </c>
      <c r="N614">
        <f t="shared" ca="1" si="364"/>
        <v>3</v>
      </c>
      <c r="O614">
        <f t="shared" ca="1" si="365"/>
        <v>202009</v>
      </c>
      <c r="P614">
        <f t="shared" ca="1" si="366"/>
        <v>202003</v>
      </c>
      <c r="Q614" t="str">
        <f t="shared" si="367"/>
        <v>FY2020 Q2 Feb</v>
      </c>
      <c r="R614">
        <f t="shared" si="368"/>
        <v>2020</v>
      </c>
      <c r="S614" s="8" t="str">
        <f t="shared" si="369"/>
        <v>Feb</v>
      </c>
      <c r="T614" s="8" t="str">
        <f t="shared" si="370"/>
        <v>Q2</v>
      </c>
      <c r="U614">
        <f t="shared" si="371"/>
        <v>5</v>
      </c>
      <c r="V614">
        <f t="shared" si="372"/>
        <v>2</v>
      </c>
      <c r="W614">
        <f t="shared" si="373"/>
        <v>202005</v>
      </c>
      <c r="X614">
        <f t="shared" si="374"/>
        <v>202002</v>
      </c>
      <c r="Y614" t="str">
        <f t="shared" si="375"/>
        <v>FY2020 Q1 Feb</v>
      </c>
      <c r="Z614">
        <f t="shared" si="376"/>
        <v>2020</v>
      </c>
      <c r="AA614" s="8" t="str">
        <f t="shared" si="377"/>
        <v>Feb</v>
      </c>
      <c r="AB614" s="8" t="str">
        <f t="shared" si="378"/>
        <v>Q1</v>
      </c>
      <c r="AC614">
        <f t="shared" si="379"/>
        <v>2</v>
      </c>
      <c r="AD614">
        <f t="shared" si="380"/>
        <v>1</v>
      </c>
      <c r="AE614">
        <f t="shared" si="381"/>
        <v>202002</v>
      </c>
      <c r="AF614">
        <f t="shared" si="382"/>
        <v>202001</v>
      </c>
      <c r="AG614" s="9">
        <f t="shared" ca="1" si="383"/>
        <v>0</v>
      </c>
      <c r="AH614">
        <f t="shared" ca="1" si="384"/>
        <v>2</v>
      </c>
      <c r="AI614" s="9">
        <f t="shared" ca="1" si="385"/>
        <v>7</v>
      </c>
      <c r="AJ614" s="9">
        <f t="shared" ca="1" si="386"/>
        <v>0</v>
      </c>
      <c r="AK614" s="9">
        <f t="shared" si="387"/>
        <v>5</v>
      </c>
      <c r="AL614" s="9">
        <f t="shared" si="388"/>
        <v>8</v>
      </c>
      <c r="AM614" s="9">
        <f t="shared" si="389"/>
        <v>15</v>
      </c>
      <c r="AN614" s="2">
        <v>43881.625694444447</v>
      </c>
      <c r="AO614">
        <v>2429</v>
      </c>
      <c r="AP614" s="1">
        <v>60000</v>
      </c>
      <c r="AQ614" t="s">
        <v>5</v>
      </c>
    </row>
    <row r="615" spans="1:43" x14ac:dyDescent="0.3">
      <c r="A615" t="str">
        <f t="shared" ca="1" si="351"/>
        <v>FY2020 Q4 Sep</v>
      </c>
      <c r="B615">
        <f t="shared" ca="1" si="352"/>
        <v>2020</v>
      </c>
      <c r="C615" s="8" t="str">
        <f t="shared" ca="1" si="353"/>
        <v>Sep</v>
      </c>
      <c r="D615" s="8" t="str">
        <f t="shared" ca="1" si="354"/>
        <v>Q4</v>
      </c>
      <c r="E615">
        <f t="shared" ca="1" si="355"/>
        <v>12</v>
      </c>
      <c r="F615">
        <f t="shared" ca="1" si="356"/>
        <v>4</v>
      </c>
      <c r="G615">
        <f t="shared" ca="1" si="357"/>
        <v>202012</v>
      </c>
      <c r="H615">
        <f t="shared" ca="1" si="358"/>
        <v>202004</v>
      </c>
      <c r="I615" t="str">
        <f t="shared" ca="1" si="359"/>
        <v>FY2020 Q3 Sep</v>
      </c>
      <c r="J615">
        <f t="shared" ca="1" si="360"/>
        <v>2020</v>
      </c>
      <c r="K615" s="8" t="str">
        <f t="shared" ca="1" si="361"/>
        <v>Sep</v>
      </c>
      <c r="L615" s="8" t="str">
        <f t="shared" ca="1" si="362"/>
        <v>Q3</v>
      </c>
      <c r="M615">
        <f t="shared" ca="1" si="363"/>
        <v>9</v>
      </c>
      <c r="N615">
        <f t="shared" ca="1" si="364"/>
        <v>3</v>
      </c>
      <c r="O615">
        <f t="shared" ca="1" si="365"/>
        <v>202009</v>
      </c>
      <c r="P615">
        <f t="shared" ca="1" si="366"/>
        <v>202003</v>
      </c>
      <c r="Q615" t="str">
        <f t="shared" si="367"/>
        <v>FY2020 Q2 Jan</v>
      </c>
      <c r="R615">
        <f t="shared" si="368"/>
        <v>2020</v>
      </c>
      <c r="S615" s="8" t="str">
        <f t="shared" si="369"/>
        <v>Jan</v>
      </c>
      <c r="T615" s="8" t="str">
        <f t="shared" si="370"/>
        <v>Q2</v>
      </c>
      <c r="U615">
        <f t="shared" si="371"/>
        <v>4</v>
      </c>
      <c r="V615">
        <f t="shared" si="372"/>
        <v>2</v>
      </c>
      <c r="W615">
        <f t="shared" si="373"/>
        <v>202004</v>
      </c>
      <c r="X615">
        <f t="shared" si="374"/>
        <v>202002</v>
      </c>
      <c r="Y615" t="str">
        <f t="shared" si="375"/>
        <v>FY2020 Q1 Jan</v>
      </c>
      <c r="Z615">
        <f t="shared" si="376"/>
        <v>2020</v>
      </c>
      <c r="AA615" s="8" t="str">
        <f t="shared" si="377"/>
        <v>Jan</v>
      </c>
      <c r="AB615" s="8" t="str">
        <f t="shared" si="378"/>
        <v>Q1</v>
      </c>
      <c r="AC615">
        <f t="shared" si="379"/>
        <v>1</v>
      </c>
      <c r="AD615">
        <f t="shared" si="380"/>
        <v>1</v>
      </c>
      <c r="AE615">
        <f t="shared" si="381"/>
        <v>202001</v>
      </c>
      <c r="AF615">
        <f t="shared" si="382"/>
        <v>202001</v>
      </c>
      <c r="AG615" s="9">
        <f t="shared" ca="1" si="383"/>
        <v>0</v>
      </c>
      <c r="AH615">
        <f t="shared" ca="1" si="384"/>
        <v>3</v>
      </c>
      <c r="AI615" s="9">
        <f t="shared" ca="1" si="385"/>
        <v>8</v>
      </c>
      <c r="AJ615" s="9">
        <f t="shared" ca="1" si="386"/>
        <v>0</v>
      </c>
      <c r="AK615" s="9">
        <f t="shared" si="387"/>
        <v>6</v>
      </c>
      <c r="AL615" s="9">
        <f t="shared" si="388"/>
        <v>5</v>
      </c>
      <c r="AM615" s="9">
        <f t="shared" si="389"/>
        <v>15</v>
      </c>
      <c r="AN615" s="2">
        <v>43861.665277777778</v>
      </c>
      <c r="AO615">
        <v>2748</v>
      </c>
      <c r="AP615" s="1">
        <v>60000</v>
      </c>
      <c r="AQ615" t="s">
        <v>5</v>
      </c>
    </row>
    <row r="616" spans="1:43" x14ac:dyDescent="0.3">
      <c r="A616" t="str">
        <f t="shared" ca="1" si="351"/>
        <v>FY2020 Q4 Sep</v>
      </c>
      <c r="B616">
        <f t="shared" ca="1" si="352"/>
        <v>2020</v>
      </c>
      <c r="C616" s="8" t="str">
        <f t="shared" ca="1" si="353"/>
        <v>Sep</v>
      </c>
      <c r="D616" s="8" t="str">
        <f t="shared" ca="1" si="354"/>
        <v>Q4</v>
      </c>
      <c r="E616">
        <f t="shared" ca="1" si="355"/>
        <v>12</v>
      </c>
      <c r="F616">
        <f t="shared" ca="1" si="356"/>
        <v>4</v>
      </c>
      <c r="G616">
        <f t="shared" ca="1" si="357"/>
        <v>202012</v>
      </c>
      <c r="H616">
        <f t="shared" ca="1" si="358"/>
        <v>202004</v>
      </c>
      <c r="I616" t="str">
        <f t="shared" ca="1" si="359"/>
        <v>FY2020 Q3 Sep</v>
      </c>
      <c r="J616">
        <f t="shared" ca="1" si="360"/>
        <v>2020</v>
      </c>
      <c r="K616" s="8" t="str">
        <f t="shared" ca="1" si="361"/>
        <v>Sep</v>
      </c>
      <c r="L616" s="8" t="str">
        <f t="shared" ca="1" si="362"/>
        <v>Q3</v>
      </c>
      <c r="M616">
        <f t="shared" ca="1" si="363"/>
        <v>9</v>
      </c>
      <c r="N616">
        <f t="shared" ca="1" si="364"/>
        <v>3</v>
      </c>
      <c r="O616">
        <f t="shared" ca="1" si="365"/>
        <v>202009</v>
      </c>
      <c r="P616">
        <f t="shared" ca="1" si="366"/>
        <v>202003</v>
      </c>
      <c r="Q616" t="str">
        <f t="shared" si="367"/>
        <v>FY2020 Q1 Oct</v>
      </c>
      <c r="R616">
        <f t="shared" si="368"/>
        <v>2020</v>
      </c>
      <c r="S616" s="8" t="str">
        <f t="shared" si="369"/>
        <v>Oct</v>
      </c>
      <c r="T616" s="8" t="str">
        <f t="shared" si="370"/>
        <v>Q1</v>
      </c>
      <c r="U616">
        <f t="shared" si="371"/>
        <v>1</v>
      </c>
      <c r="V616">
        <f t="shared" si="372"/>
        <v>1</v>
      </c>
      <c r="W616">
        <f t="shared" si="373"/>
        <v>202001</v>
      </c>
      <c r="X616">
        <f t="shared" si="374"/>
        <v>202001</v>
      </c>
      <c r="Y616" t="str">
        <f t="shared" si="375"/>
        <v>FY2019 Q4 Oct</v>
      </c>
      <c r="Z616">
        <f t="shared" si="376"/>
        <v>2019</v>
      </c>
      <c r="AA616" s="8" t="str">
        <f t="shared" si="377"/>
        <v>Oct</v>
      </c>
      <c r="AB616" s="8" t="str">
        <f t="shared" si="378"/>
        <v>Q4</v>
      </c>
      <c r="AC616">
        <f t="shared" si="379"/>
        <v>10</v>
      </c>
      <c r="AD616">
        <f t="shared" si="380"/>
        <v>4</v>
      </c>
      <c r="AE616">
        <f t="shared" si="381"/>
        <v>201910</v>
      </c>
      <c r="AF616">
        <f t="shared" si="382"/>
        <v>201904</v>
      </c>
      <c r="AG616" s="9">
        <f t="shared" ca="1" si="383"/>
        <v>0</v>
      </c>
      <c r="AH616">
        <f t="shared" ca="1" si="384"/>
        <v>4</v>
      </c>
      <c r="AI616" s="9">
        <f t="shared" ca="1" si="385"/>
        <v>11</v>
      </c>
      <c r="AJ616" s="9">
        <f t="shared" ca="1" si="386"/>
        <v>1</v>
      </c>
      <c r="AK616" s="9">
        <f t="shared" si="387"/>
        <v>6</v>
      </c>
      <c r="AL616" s="9">
        <f t="shared" si="388"/>
        <v>43</v>
      </c>
      <c r="AM616" s="9">
        <f t="shared" si="389"/>
        <v>10</v>
      </c>
      <c r="AN616" s="2">
        <v>43763.440972222219</v>
      </c>
      <c r="AO616">
        <v>3217</v>
      </c>
      <c r="AP616" s="1">
        <v>60000</v>
      </c>
      <c r="AQ616" t="s">
        <v>5</v>
      </c>
    </row>
    <row r="617" spans="1:43" x14ac:dyDescent="0.3">
      <c r="A617" t="str">
        <f t="shared" ca="1" si="351"/>
        <v>FY2020 Q4 Sep</v>
      </c>
      <c r="B617">
        <f t="shared" ca="1" si="352"/>
        <v>2020</v>
      </c>
      <c r="C617" s="8" t="str">
        <f t="shared" ca="1" si="353"/>
        <v>Sep</v>
      </c>
      <c r="D617" s="8" t="str">
        <f t="shared" ca="1" si="354"/>
        <v>Q4</v>
      </c>
      <c r="E617">
        <f t="shared" ca="1" si="355"/>
        <v>12</v>
      </c>
      <c r="F617">
        <f t="shared" ca="1" si="356"/>
        <v>4</v>
      </c>
      <c r="G617">
        <f t="shared" ca="1" si="357"/>
        <v>202012</v>
      </c>
      <c r="H617">
        <f t="shared" ca="1" si="358"/>
        <v>202004</v>
      </c>
      <c r="I617" t="str">
        <f t="shared" ca="1" si="359"/>
        <v>FY2020 Q3 Sep</v>
      </c>
      <c r="J617">
        <f t="shared" ca="1" si="360"/>
        <v>2020</v>
      </c>
      <c r="K617" s="8" t="str">
        <f t="shared" ca="1" si="361"/>
        <v>Sep</v>
      </c>
      <c r="L617" s="8" t="str">
        <f t="shared" ca="1" si="362"/>
        <v>Q3</v>
      </c>
      <c r="M617">
        <f t="shared" ca="1" si="363"/>
        <v>9</v>
      </c>
      <c r="N617">
        <f t="shared" ca="1" si="364"/>
        <v>3</v>
      </c>
      <c r="O617">
        <f t="shared" ca="1" si="365"/>
        <v>202009</v>
      </c>
      <c r="P617">
        <f t="shared" ca="1" si="366"/>
        <v>202003</v>
      </c>
      <c r="Q617" t="str">
        <f t="shared" si="367"/>
        <v>FY2020 Q2 Jan</v>
      </c>
      <c r="R617">
        <f t="shared" si="368"/>
        <v>2020</v>
      </c>
      <c r="S617" s="8" t="str">
        <f t="shared" si="369"/>
        <v>Jan</v>
      </c>
      <c r="T617" s="8" t="str">
        <f t="shared" si="370"/>
        <v>Q2</v>
      </c>
      <c r="U617">
        <f t="shared" si="371"/>
        <v>4</v>
      </c>
      <c r="V617">
        <f t="shared" si="372"/>
        <v>2</v>
      </c>
      <c r="W617">
        <f t="shared" si="373"/>
        <v>202004</v>
      </c>
      <c r="X617">
        <f t="shared" si="374"/>
        <v>202002</v>
      </c>
      <c r="Y617" t="str">
        <f t="shared" si="375"/>
        <v>FY2020 Q1 Jan</v>
      </c>
      <c r="Z617">
        <f t="shared" si="376"/>
        <v>2020</v>
      </c>
      <c r="AA617" s="8" t="str">
        <f t="shared" si="377"/>
        <v>Jan</v>
      </c>
      <c r="AB617" s="8" t="str">
        <f t="shared" si="378"/>
        <v>Q1</v>
      </c>
      <c r="AC617">
        <f t="shared" si="379"/>
        <v>1</v>
      </c>
      <c r="AD617">
        <f t="shared" si="380"/>
        <v>1</v>
      </c>
      <c r="AE617">
        <f t="shared" si="381"/>
        <v>202001</v>
      </c>
      <c r="AF617">
        <f t="shared" si="382"/>
        <v>202001</v>
      </c>
      <c r="AG617" s="9">
        <f t="shared" ca="1" si="383"/>
        <v>0</v>
      </c>
      <c r="AH617">
        <f t="shared" ca="1" si="384"/>
        <v>3</v>
      </c>
      <c r="AI617" s="9">
        <f t="shared" ca="1" si="385"/>
        <v>8</v>
      </c>
      <c r="AJ617" s="9">
        <f t="shared" ca="1" si="386"/>
        <v>0</v>
      </c>
      <c r="AK617" s="9">
        <f t="shared" si="387"/>
        <v>6</v>
      </c>
      <c r="AL617" s="9">
        <f t="shared" si="388"/>
        <v>5</v>
      </c>
      <c r="AM617" s="9">
        <f t="shared" si="389"/>
        <v>12</v>
      </c>
      <c r="AN617" s="2">
        <v>43861.51666666667</v>
      </c>
      <c r="AO617">
        <v>3712</v>
      </c>
      <c r="AP617" s="1">
        <v>60000</v>
      </c>
      <c r="AQ617" t="s">
        <v>5</v>
      </c>
    </row>
    <row r="618" spans="1:43" x14ac:dyDescent="0.3">
      <c r="A618" t="str">
        <f t="shared" ca="1" si="351"/>
        <v>FY2020 Q4 Sep</v>
      </c>
      <c r="B618">
        <f t="shared" ca="1" si="352"/>
        <v>2020</v>
      </c>
      <c r="C618" s="8" t="str">
        <f t="shared" ca="1" si="353"/>
        <v>Sep</v>
      </c>
      <c r="D618" s="8" t="str">
        <f t="shared" ca="1" si="354"/>
        <v>Q4</v>
      </c>
      <c r="E618">
        <f t="shared" ca="1" si="355"/>
        <v>12</v>
      </c>
      <c r="F618">
        <f t="shared" ca="1" si="356"/>
        <v>4</v>
      </c>
      <c r="G618">
        <f t="shared" ca="1" si="357"/>
        <v>202012</v>
      </c>
      <c r="H618">
        <f t="shared" ca="1" si="358"/>
        <v>202004</v>
      </c>
      <c r="I618" t="str">
        <f t="shared" ca="1" si="359"/>
        <v>FY2020 Q3 Sep</v>
      </c>
      <c r="J618">
        <f t="shared" ca="1" si="360"/>
        <v>2020</v>
      </c>
      <c r="K618" s="8" t="str">
        <f t="shared" ca="1" si="361"/>
        <v>Sep</v>
      </c>
      <c r="L618" s="8" t="str">
        <f t="shared" ca="1" si="362"/>
        <v>Q3</v>
      </c>
      <c r="M618">
        <f t="shared" ca="1" si="363"/>
        <v>9</v>
      </c>
      <c r="N618">
        <f t="shared" ca="1" si="364"/>
        <v>3</v>
      </c>
      <c r="O618">
        <f t="shared" ca="1" si="365"/>
        <v>202009</v>
      </c>
      <c r="P618">
        <f t="shared" ca="1" si="366"/>
        <v>202003</v>
      </c>
      <c r="Q618" t="str">
        <f t="shared" si="367"/>
        <v>FY2020 Q2 Feb</v>
      </c>
      <c r="R618">
        <f t="shared" si="368"/>
        <v>2020</v>
      </c>
      <c r="S618" s="8" t="str">
        <f t="shared" si="369"/>
        <v>Feb</v>
      </c>
      <c r="T618" s="8" t="str">
        <f t="shared" si="370"/>
        <v>Q2</v>
      </c>
      <c r="U618">
        <f t="shared" si="371"/>
        <v>5</v>
      </c>
      <c r="V618">
        <f t="shared" si="372"/>
        <v>2</v>
      </c>
      <c r="W618">
        <f t="shared" si="373"/>
        <v>202005</v>
      </c>
      <c r="X618">
        <f t="shared" si="374"/>
        <v>202002</v>
      </c>
      <c r="Y618" t="str">
        <f t="shared" si="375"/>
        <v>FY2020 Q1 Feb</v>
      </c>
      <c r="Z618">
        <f t="shared" si="376"/>
        <v>2020</v>
      </c>
      <c r="AA618" s="8" t="str">
        <f t="shared" si="377"/>
        <v>Feb</v>
      </c>
      <c r="AB618" s="8" t="str">
        <f t="shared" si="378"/>
        <v>Q1</v>
      </c>
      <c r="AC618">
        <f t="shared" si="379"/>
        <v>2</v>
      </c>
      <c r="AD618">
        <f t="shared" si="380"/>
        <v>1</v>
      </c>
      <c r="AE618">
        <f t="shared" si="381"/>
        <v>202002</v>
      </c>
      <c r="AF618">
        <f t="shared" si="382"/>
        <v>202001</v>
      </c>
      <c r="AG618" s="9">
        <f t="shared" ca="1" si="383"/>
        <v>0</v>
      </c>
      <c r="AH618">
        <f t="shared" ca="1" si="384"/>
        <v>2</v>
      </c>
      <c r="AI618" s="9">
        <f t="shared" ca="1" si="385"/>
        <v>7</v>
      </c>
      <c r="AJ618" s="9">
        <f t="shared" ca="1" si="386"/>
        <v>0</v>
      </c>
      <c r="AK618" s="9">
        <f t="shared" si="387"/>
        <v>2</v>
      </c>
      <c r="AL618" s="9">
        <f t="shared" si="388"/>
        <v>8</v>
      </c>
      <c r="AM618" s="9">
        <f t="shared" si="389"/>
        <v>19</v>
      </c>
      <c r="AN618" s="2">
        <v>43878.816666666666</v>
      </c>
      <c r="AO618">
        <v>3970</v>
      </c>
      <c r="AP618" s="1">
        <v>60000</v>
      </c>
      <c r="AQ618" t="s">
        <v>5</v>
      </c>
    </row>
    <row r="619" spans="1:43" x14ac:dyDescent="0.3">
      <c r="A619" t="str">
        <f t="shared" ca="1" si="351"/>
        <v>FY2020 Q4 Sep</v>
      </c>
      <c r="B619">
        <f t="shared" ca="1" si="352"/>
        <v>2020</v>
      </c>
      <c r="C619" s="8" t="str">
        <f t="shared" ca="1" si="353"/>
        <v>Sep</v>
      </c>
      <c r="D619" s="8" t="str">
        <f t="shared" ca="1" si="354"/>
        <v>Q4</v>
      </c>
      <c r="E619">
        <f t="shared" ca="1" si="355"/>
        <v>12</v>
      </c>
      <c r="F619">
        <f t="shared" ca="1" si="356"/>
        <v>4</v>
      </c>
      <c r="G619">
        <f t="shared" ca="1" si="357"/>
        <v>202012</v>
      </c>
      <c r="H619">
        <f t="shared" ca="1" si="358"/>
        <v>202004</v>
      </c>
      <c r="I619" t="str">
        <f t="shared" ca="1" si="359"/>
        <v>FY2020 Q3 Sep</v>
      </c>
      <c r="J619">
        <f t="shared" ca="1" si="360"/>
        <v>2020</v>
      </c>
      <c r="K619" s="8" t="str">
        <f t="shared" ca="1" si="361"/>
        <v>Sep</v>
      </c>
      <c r="L619" s="8" t="str">
        <f t="shared" ca="1" si="362"/>
        <v>Q3</v>
      </c>
      <c r="M619">
        <f t="shared" ca="1" si="363"/>
        <v>9</v>
      </c>
      <c r="N619">
        <f t="shared" ca="1" si="364"/>
        <v>3</v>
      </c>
      <c r="O619">
        <f t="shared" ca="1" si="365"/>
        <v>202009</v>
      </c>
      <c r="P619">
        <f t="shared" ca="1" si="366"/>
        <v>202003</v>
      </c>
      <c r="Q619" t="str">
        <f t="shared" si="367"/>
        <v>FY2020 Q1 Oct</v>
      </c>
      <c r="R619">
        <f t="shared" si="368"/>
        <v>2020</v>
      </c>
      <c r="S619" s="8" t="str">
        <f t="shared" si="369"/>
        <v>Oct</v>
      </c>
      <c r="T619" s="8" t="str">
        <f t="shared" si="370"/>
        <v>Q1</v>
      </c>
      <c r="U619">
        <f t="shared" si="371"/>
        <v>1</v>
      </c>
      <c r="V619">
        <f t="shared" si="372"/>
        <v>1</v>
      </c>
      <c r="W619">
        <f t="shared" si="373"/>
        <v>202001</v>
      </c>
      <c r="X619">
        <f t="shared" si="374"/>
        <v>202001</v>
      </c>
      <c r="Y619" t="str">
        <f t="shared" si="375"/>
        <v>FY2019 Q4 Oct</v>
      </c>
      <c r="Z619">
        <f t="shared" si="376"/>
        <v>2019</v>
      </c>
      <c r="AA619" s="8" t="str">
        <f t="shared" si="377"/>
        <v>Oct</v>
      </c>
      <c r="AB619" s="8" t="str">
        <f t="shared" si="378"/>
        <v>Q4</v>
      </c>
      <c r="AC619">
        <f t="shared" si="379"/>
        <v>10</v>
      </c>
      <c r="AD619">
        <f t="shared" si="380"/>
        <v>4</v>
      </c>
      <c r="AE619">
        <f t="shared" si="381"/>
        <v>201910</v>
      </c>
      <c r="AF619">
        <f t="shared" si="382"/>
        <v>201904</v>
      </c>
      <c r="AG619" s="9">
        <f t="shared" ca="1" si="383"/>
        <v>0</v>
      </c>
      <c r="AH619">
        <f t="shared" ca="1" si="384"/>
        <v>4</v>
      </c>
      <c r="AI619" s="9">
        <f t="shared" ca="1" si="385"/>
        <v>11</v>
      </c>
      <c r="AJ619" s="9">
        <f t="shared" ca="1" si="386"/>
        <v>1</v>
      </c>
      <c r="AK619" s="9">
        <f t="shared" si="387"/>
        <v>6</v>
      </c>
      <c r="AL619" s="9">
        <f t="shared" si="388"/>
        <v>43</v>
      </c>
      <c r="AM619" s="9">
        <f t="shared" si="389"/>
        <v>16</v>
      </c>
      <c r="AN619" s="2">
        <v>43763.706944444442</v>
      </c>
      <c r="AO619">
        <v>4297</v>
      </c>
      <c r="AP619" s="1">
        <v>60000</v>
      </c>
      <c r="AQ619" t="s">
        <v>5</v>
      </c>
    </row>
    <row r="620" spans="1:43" x14ac:dyDescent="0.3">
      <c r="A620" t="str">
        <f t="shared" ca="1" si="351"/>
        <v>FY2020 Q4 Sep</v>
      </c>
      <c r="B620">
        <f t="shared" ca="1" si="352"/>
        <v>2020</v>
      </c>
      <c r="C620" s="8" t="str">
        <f t="shared" ca="1" si="353"/>
        <v>Sep</v>
      </c>
      <c r="D620" s="8" t="str">
        <f t="shared" ca="1" si="354"/>
        <v>Q4</v>
      </c>
      <c r="E620">
        <f t="shared" ca="1" si="355"/>
        <v>12</v>
      </c>
      <c r="F620">
        <f t="shared" ca="1" si="356"/>
        <v>4</v>
      </c>
      <c r="G620">
        <f t="shared" ca="1" si="357"/>
        <v>202012</v>
      </c>
      <c r="H620">
        <f t="shared" ca="1" si="358"/>
        <v>202004</v>
      </c>
      <c r="I620" t="str">
        <f t="shared" ca="1" si="359"/>
        <v>FY2020 Q3 Sep</v>
      </c>
      <c r="J620">
        <f t="shared" ca="1" si="360"/>
        <v>2020</v>
      </c>
      <c r="K620" s="8" t="str">
        <f t="shared" ca="1" si="361"/>
        <v>Sep</v>
      </c>
      <c r="L620" s="8" t="str">
        <f t="shared" ca="1" si="362"/>
        <v>Q3</v>
      </c>
      <c r="M620">
        <f t="shared" ca="1" si="363"/>
        <v>9</v>
      </c>
      <c r="N620">
        <f t="shared" ca="1" si="364"/>
        <v>3</v>
      </c>
      <c r="O620">
        <f t="shared" ca="1" si="365"/>
        <v>202009</v>
      </c>
      <c r="P620">
        <f t="shared" ca="1" si="366"/>
        <v>202003</v>
      </c>
      <c r="Q620" t="str">
        <f t="shared" si="367"/>
        <v>FY2020 Q1 Oct</v>
      </c>
      <c r="R620">
        <f t="shared" si="368"/>
        <v>2020</v>
      </c>
      <c r="S620" s="8" t="str">
        <f t="shared" si="369"/>
        <v>Oct</v>
      </c>
      <c r="T620" s="8" t="str">
        <f t="shared" si="370"/>
        <v>Q1</v>
      </c>
      <c r="U620">
        <f t="shared" si="371"/>
        <v>1</v>
      </c>
      <c r="V620">
        <f t="shared" si="372"/>
        <v>1</v>
      </c>
      <c r="W620">
        <f t="shared" si="373"/>
        <v>202001</v>
      </c>
      <c r="X620">
        <f t="shared" si="374"/>
        <v>202001</v>
      </c>
      <c r="Y620" t="str">
        <f t="shared" si="375"/>
        <v>FY2019 Q4 Oct</v>
      </c>
      <c r="Z620">
        <f t="shared" si="376"/>
        <v>2019</v>
      </c>
      <c r="AA620" s="8" t="str">
        <f t="shared" si="377"/>
        <v>Oct</v>
      </c>
      <c r="AB620" s="8" t="str">
        <f t="shared" si="378"/>
        <v>Q4</v>
      </c>
      <c r="AC620">
        <f t="shared" si="379"/>
        <v>10</v>
      </c>
      <c r="AD620">
        <f t="shared" si="380"/>
        <v>4</v>
      </c>
      <c r="AE620">
        <f t="shared" si="381"/>
        <v>201910</v>
      </c>
      <c r="AF620">
        <f t="shared" si="382"/>
        <v>201904</v>
      </c>
      <c r="AG620" s="9">
        <f t="shared" ca="1" si="383"/>
        <v>0</v>
      </c>
      <c r="AH620">
        <f t="shared" ca="1" si="384"/>
        <v>4</v>
      </c>
      <c r="AI620" s="9">
        <f t="shared" ca="1" si="385"/>
        <v>11</v>
      </c>
      <c r="AJ620" s="9">
        <f t="shared" ca="1" si="386"/>
        <v>1</v>
      </c>
      <c r="AK620" s="9">
        <f t="shared" si="387"/>
        <v>3</v>
      </c>
      <c r="AL620" s="9">
        <f t="shared" si="388"/>
        <v>40</v>
      </c>
      <c r="AM620" s="9">
        <f t="shared" si="389"/>
        <v>12</v>
      </c>
      <c r="AN620" s="2">
        <v>43739.503472222219</v>
      </c>
      <c r="AO620">
        <v>4495</v>
      </c>
      <c r="AP620" s="1">
        <v>60000</v>
      </c>
      <c r="AQ620" t="s">
        <v>5</v>
      </c>
    </row>
    <row r="621" spans="1:43" x14ac:dyDescent="0.3">
      <c r="A621" t="str">
        <f t="shared" ca="1" si="351"/>
        <v>FY2020 Q4 Sep</v>
      </c>
      <c r="B621">
        <f t="shared" ca="1" si="352"/>
        <v>2020</v>
      </c>
      <c r="C621" s="8" t="str">
        <f t="shared" ca="1" si="353"/>
        <v>Sep</v>
      </c>
      <c r="D621" s="8" t="str">
        <f t="shared" ca="1" si="354"/>
        <v>Q4</v>
      </c>
      <c r="E621">
        <f t="shared" ca="1" si="355"/>
        <v>12</v>
      </c>
      <c r="F621">
        <f t="shared" ca="1" si="356"/>
        <v>4</v>
      </c>
      <c r="G621">
        <f t="shared" ca="1" si="357"/>
        <v>202012</v>
      </c>
      <c r="H621">
        <f t="shared" ca="1" si="358"/>
        <v>202004</v>
      </c>
      <c r="I621" t="str">
        <f t="shared" ca="1" si="359"/>
        <v>FY2020 Q3 Sep</v>
      </c>
      <c r="J621">
        <f t="shared" ca="1" si="360"/>
        <v>2020</v>
      </c>
      <c r="K621" s="8" t="str">
        <f t="shared" ca="1" si="361"/>
        <v>Sep</v>
      </c>
      <c r="L621" s="8" t="str">
        <f t="shared" ca="1" si="362"/>
        <v>Q3</v>
      </c>
      <c r="M621">
        <f t="shared" ca="1" si="363"/>
        <v>9</v>
      </c>
      <c r="N621">
        <f t="shared" ca="1" si="364"/>
        <v>3</v>
      </c>
      <c r="O621">
        <f t="shared" ca="1" si="365"/>
        <v>202009</v>
      </c>
      <c r="P621">
        <f t="shared" ca="1" si="366"/>
        <v>202003</v>
      </c>
      <c r="Q621" t="str">
        <f t="shared" si="367"/>
        <v>FY2020 Q1 Nov</v>
      </c>
      <c r="R621">
        <f t="shared" si="368"/>
        <v>2020</v>
      </c>
      <c r="S621" s="8" t="str">
        <f t="shared" si="369"/>
        <v>Nov</v>
      </c>
      <c r="T621" s="8" t="str">
        <f t="shared" si="370"/>
        <v>Q1</v>
      </c>
      <c r="U621">
        <f t="shared" si="371"/>
        <v>2</v>
      </c>
      <c r="V621">
        <f t="shared" si="372"/>
        <v>1</v>
      </c>
      <c r="W621">
        <f t="shared" si="373"/>
        <v>202002</v>
      </c>
      <c r="X621">
        <f t="shared" si="374"/>
        <v>202001</v>
      </c>
      <c r="Y621" t="str">
        <f t="shared" si="375"/>
        <v>FY2019 Q4 Nov</v>
      </c>
      <c r="Z621">
        <f t="shared" si="376"/>
        <v>2019</v>
      </c>
      <c r="AA621" s="8" t="str">
        <f t="shared" si="377"/>
        <v>Nov</v>
      </c>
      <c r="AB621" s="8" t="str">
        <f t="shared" si="378"/>
        <v>Q4</v>
      </c>
      <c r="AC621">
        <f t="shared" si="379"/>
        <v>11</v>
      </c>
      <c r="AD621">
        <f t="shared" si="380"/>
        <v>4</v>
      </c>
      <c r="AE621">
        <f t="shared" si="381"/>
        <v>201911</v>
      </c>
      <c r="AF621">
        <f t="shared" si="382"/>
        <v>201904</v>
      </c>
      <c r="AG621" s="9">
        <f t="shared" ca="1" si="383"/>
        <v>0</v>
      </c>
      <c r="AH621">
        <f t="shared" ca="1" si="384"/>
        <v>3</v>
      </c>
      <c r="AI621" s="9">
        <f t="shared" ca="1" si="385"/>
        <v>10</v>
      </c>
      <c r="AJ621" s="9">
        <f t="shared" ca="1" si="386"/>
        <v>1</v>
      </c>
      <c r="AK621" s="9">
        <f t="shared" si="387"/>
        <v>2</v>
      </c>
      <c r="AL621" s="9">
        <f t="shared" si="388"/>
        <v>48</v>
      </c>
      <c r="AM621" s="9">
        <f t="shared" si="389"/>
        <v>12</v>
      </c>
      <c r="AN621" s="2">
        <v>43794.510416666664</v>
      </c>
      <c r="AO621">
        <v>4807</v>
      </c>
      <c r="AP621" s="1">
        <v>60000</v>
      </c>
      <c r="AQ621" t="s">
        <v>5</v>
      </c>
    </row>
    <row r="622" spans="1:43" x14ac:dyDescent="0.3">
      <c r="A622" t="str">
        <f t="shared" ca="1" si="351"/>
        <v>FY2020 Q4 Sep</v>
      </c>
      <c r="B622">
        <f t="shared" ca="1" si="352"/>
        <v>2020</v>
      </c>
      <c r="C622" s="8" t="str">
        <f t="shared" ca="1" si="353"/>
        <v>Sep</v>
      </c>
      <c r="D622" s="8" t="str">
        <f t="shared" ca="1" si="354"/>
        <v>Q4</v>
      </c>
      <c r="E622">
        <f t="shared" ca="1" si="355"/>
        <v>12</v>
      </c>
      <c r="F622">
        <f t="shared" ca="1" si="356"/>
        <v>4</v>
      </c>
      <c r="G622">
        <f t="shared" ca="1" si="357"/>
        <v>202012</v>
      </c>
      <c r="H622">
        <f t="shared" ca="1" si="358"/>
        <v>202004</v>
      </c>
      <c r="I622" t="str">
        <f t="shared" ca="1" si="359"/>
        <v>FY2020 Q3 Sep</v>
      </c>
      <c r="J622">
        <f t="shared" ca="1" si="360"/>
        <v>2020</v>
      </c>
      <c r="K622" s="8" t="str">
        <f t="shared" ca="1" si="361"/>
        <v>Sep</v>
      </c>
      <c r="L622" s="8" t="str">
        <f t="shared" ca="1" si="362"/>
        <v>Q3</v>
      </c>
      <c r="M622">
        <f t="shared" ca="1" si="363"/>
        <v>9</v>
      </c>
      <c r="N622">
        <f t="shared" ca="1" si="364"/>
        <v>3</v>
      </c>
      <c r="O622">
        <f t="shared" ca="1" si="365"/>
        <v>202009</v>
      </c>
      <c r="P622">
        <f t="shared" ca="1" si="366"/>
        <v>202003</v>
      </c>
      <c r="Q622" t="str">
        <f t="shared" si="367"/>
        <v>FY2019 Q4 Sep</v>
      </c>
      <c r="R622">
        <f t="shared" si="368"/>
        <v>2019</v>
      </c>
      <c r="S622" s="8" t="str">
        <f t="shared" si="369"/>
        <v>Sep</v>
      </c>
      <c r="T622" s="8" t="str">
        <f t="shared" si="370"/>
        <v>Q4</v>
      </c>
      <c r="U622">
        <f t="shared" si="371"/>
        <v>12</v>
      </c>
      <c r="V622">
        <f t="shared" si="372"/>
        <v>4</v>
      </c>
      <c r="W622">
        <f t="shared" si="373"/>
        <v>201912</v>
      </c>
      <c r="X622">
        <f t="shared" si="374"/>
        <v>201904</v>
      </c>
      <c r="Y622" t="str">
        <f t="shared" si="375"/>
        <v>FY2019 Q3 Sep</v>
      </c>
      <c r="Z622">
        <f t="shared" si="376"/>
        <v>2019</v>
      </c>
      <c r="AA622" s="8" t="str">
        <f t="shared" si="377"/>
        <v>Sep</v>
      </c>
      <c r="AB622" s="8" t="str">
        <f t="shared" si="378"/>
        <v>Q3</v>
      </c>
      <c r="AC622">
        <f t="shared" si="379"/>
        <v>9</v>
      </c>
      <c r="AD622">
        <f t="shared" si="380"/>
        <v>3</v>
      </c>
      <c r="AE622">
        <f t="shared" si="381"/>
        <v>201909</v>
      </c>
      <c r="AF622">
        <f t="shared" si="382"/>
        <v>201903</v>
      </c>
      <c r="AG622" s="9">
        <f t="shared" ca="1" si="383"/>
        <v>1</v>
      </c>
      <c r="AH622">
        <f t="shared" ca="1" si="384"/>
        <v>4</v>
      </c>
      <c r="AI622" s="9">
        <f t="shared" ca="1" si="385"/>
        <v>12</v>
      </c>
      <c r="AJ622" s="9">
        <f t="shared" ca="1" si="386"/>
        <v>1</v>
      </c>
      <c r="AK622" s="9">
        <f t="shared" si="387"/>
        <v>4</v>
      </c>
      <c r="AL622" s="9">
        <f t="shared" si="388"/>
        <v>38</v>
      </c>
      <c r="AM622" s="9">
        <f t="shared" si="389"/>
        <v>16</v>
      </c>
      <c r="AN622" s="2">
        <v>43726.7</v>
      </c>
      <c r="AO622">
        <v>5155</v>
      </c>
      <c r="AP622" s="1">
        <v>60000</v>
      </c>
      <c r="AQ622" t="s">
        <v>5</v>
      </c>
    </row>
    <row r="623" spans="1:43" x14ac:dyDescent="0.3">
      <c r="A623" t="str">
        <f t="shared" ca="1" si="351"/>
        <v>FY2020 Q4 Sep</v>
      </c>
      <c r="B623">
        <f t="shared" ca="1" si="352"/>
        <v>2020</v>
      </c>
      <c r="C623" s="8" t="str">
        <f t="shared" ca="1" si="353"/>
        <v>Sep</v>
      </c>
      <c r="D623" s="8" t="str">
        <f t="shared" ca="1" si="354"/>
        <v>Q4</v>
      </c>
      <c r="E623">
        <f t="shared" ca="1" si="355"/>
        <v>12</v>
      </c>
      <c r="F623">
        <f t="shared" ca="1" si="356"/>
        <v>4</v>
      </c>
      <c r="G623">
        <f t="shared" ca="1" si="357"/>
        <v>202012</v>
      </c>
      <c r="H623">
        <f t="shared" ca="1" si="358"/>
        <v>202004</v>
      </c>
      <c r="I623" t="str">
        <f t="shared" ca="1" si="359"/>
        <v>FY2020 Q3 Sep</v>
      </c>
      <c r="J623">
        <f t="shared" ca="1" si="360"/>
        <v>2020</v>
      </c>
      <c r="K623" s="8" t="str">
        <f t="shared" ca="1" si="361"/>
        <v>Sep</v>
      </c>
      <c r="L623" s="8" t="str">
        <f t="shared" ca="1" si="362"/>
        <v>Q3</v>
      </c>
      <c r="M623">
        <f t="shared" ca="1" si="363"/>
        <v>9</v>
      </c>
      <c r="N623">
        <f t="shared" ca="1" si="364"/>
        <v>3</v>
      </c>
      <c r="O623">
        <f t="shared" ca="1" si="365"/>
        <v>202009</v>
      </c>
      <c r="P623">
        <f t="shared" ca="1" si="366"/>
        <v>202003</v>
      </c>
      <c r="Q623" t="str">
        <f t="shared" si="367"/>
        <v>FY2020 Q1 Oct</v>
      </c>
      <c r="R623">
        <f t="shared" si="368"/>
        <v>2020</v>
      </c>
      <c r="S623" s="8" t="str">
        <f t="shared" si="369"/>
        <v>Oct</v>
      </c>
      <c r="T623" s="8" t="str">
        <f t="shared" si="370"/>
        <v>Q1</v>
      </c>
      <c r="U623">
        <f t="shared" si="371"/>
        <v>1</v>
      </c>
      <c r="V623">
        <f t="shared" si="372"/>
        <v>1</v>
      </c>
      <c r="W623">
        <f t="shared" si="373"/>
        <v>202001</v>
      </c>
      <c r="X623">
        <f t="shared" si="374"/>
        <v>202001</v>
      </c>
      <c r="Y623" t="str">
        <f t="shared" si="375"/>
        <v>FY2019 Q4 Oct</v>
      </c>
      <c r="Z623">
        <f t="shared" si="376"/>
        <v>2019</v>
      </c>
      <c r="AA623" s="8" t="str">
        <f t="shared" si="377"/>
        <v>Oct</v>
      </c>
      <c r="AB623" s="8" t="str">
        <f t="shared" si="378"/>
        <v>Q4</v>
      </c>
      <c r="AC623">
        <f t="shared" si="379"/>
        <v>10</v>
      </c>
      <c r="AD623">
        <f t="shared" si="380"/>
        <v>4</v>
      </c>
      <c r="AE623">
        <f t="shared" si="381"/>
        <v>201910</v>
      </c>
      <c r="AF623">
        <f t="shared" si="382"/>
        <v>201904</v>
      </c>
      <c r="AG623" s="9">
        <f t="shared" ca="1" si="383"/>
        <v>0</v>
      </c>
      <c r="AH623">
        <f t="shared" ca="1" si="384"/>
        <v>4</v>
      </c>
      <c r="AI623" s="9">
        <f t="shared" ca="1" si="385"/>
        <v>11</v>
      </c>
      <c r="AJ623" s="9">
        <f t="shared" ca="1" si="386"/>
        <v>1</v>
      </c>
      <c r="AK623" s="9">
        <f t="shared" si="387"/>
        <v>6</v>
      </c>
      <c r="AL623" s="9">
        <f t="shared" si="388"/>
        <v>43</v>
      </c>
      <c r="AM623" s="9">
        <f t="shared" si="389"/>
        <v>14</v>
      </c>
      <c r="AN623" s="2">
        <v>43763.618750000001</v>
      </c>
      <c r="AO623">
        <v>5182</v>
      </c>
      <c r="AP623" s="1">
        <v>60000</v>
      </c>
      <c r="AQ623" t="s">
        <v>5</v>
      </c>
    </row>
    <row r="624" spans="1:43" x14ac:dyDescent="0.3">
      <c r="A624" t="str">
        <f t="shared" ca="1" si="351"/>
        <v>FY2020 Q4 Sep</v>
      </c>
      <c r="B624">
        <f t="shared" ca="1" si="352"/>
        <v>2020</v>
      </c>
      <c r="C624" s="8" t="str">
        <f t="shared" ca="1" si="353"/>
        <v>Sep</v>
      </c>
      <c r="D624" s="8" t="str">
        <f t="shared" ca="1" si="354"/>
        <v>Q4</v>
      </c>
      <c r="E624">
        <f t="shared" ca="1" si="355"/>
        <v>12</v>
      </c>
      <c r="F624">
        <f t="shared" ca="1" si="356"/>
        <v>4</v>
      </c>
      <c r="G624">
        <f t="shared" ca="1" si="357"/>
        <v>202012</v>
      </c>
      <c r="H624">
        <f t="shared" ca="1" si="358"/>
        <v>202004</v>
      </c>
      <c r="I624" t="str">
        <f t="shared" ca="1" si="359"/>
        <v>FY2020 Q3 Sep</v>
      </c>
      <c r="J624">
        <f t="shared" ca="1" si="360"/>
        <v>2020</v>
      </c>
      <c r="K624" s="8" t="str">
        <f t="shared" ca="1" si="361"/>
        <v>Sep</v>
      </c>
      <c r="L624" s="8" t="str">
        <f t="shared" ca="1" si="362"/>
        <v>Q3</v>
      </c>
      <c r="M624">
        <f t="shared" ca="1" si="363"/>
        <v>9</v>
      </c>
      <c r="N624">
        <f t="shared" ca="1" si="364"/>
        <v>3</v>
      </c>
      <c r="O624">
        <f t="shared" ca="1" si="365"/>
        <v>202009</v>
      </c>
      <c r="P624">
        <f t="shared" ca="1" si="366"/>
        <v>202003</v>
      </c>
      <c r="Q624" t="str">
        <f t="shared" si="367"/>
        <v>FY2020 Q2 Mar</v>
      </c>
      <c r="R624">
        <f t="shared" si="368"/>
        <v>2020</v>
      </c>
      <c r="S624" s="8" t="str">
        <f t="shared" si="369"/>
        <v>Mar</v>
      </c>
      <c r="T624" s="8" t="str">
        <f t="shared" si="370"/>
        <v>Q2</v>
      </c>
      <c r="U624">
        <f t="shared" si="371"/>
        <v>6</v>
      </c>
      <c r="V624">
        <f t="shared" si="372"/>
        <v>2</v>
      </c>
      <c r="W624">
        <f t="shared" si="373"/>
        <v>202006</v>
      </c>
      <c r="X624">
        <f t="shared" si="374"/>
        <v>202002</v>
      </c>
      <c r="Y624" t="str">
        <f t="shared" si="375"/>
        <v>FY2020 Q1 Mar</v>
      </c>
      <c r="Z624">
        <f t="shared" si="376"/>
        <v>2020</v>
      </c>
      <c r="AA624" s="8" t="str">
        <f t="shared" si="377"/>
        <v>Mar</v>
      </c>
      <c r="AB624" s="8" t="str">
        <f t="shared" si="378"/>
        <v>Q1</v>
      </c>
      <c r="AC624">
        <f t="shared" si="379"/>
        <v>3</v>
      </c>
      <c r="AD624">
        <f t="shared" si="380"/>
        <v>1</v>
      </c>
      <c r="AE624">
        <f t="shared" si="381"/>
        <v>202003</v>
      </c>
      <c r="AF624">
        <f t="shared" si="382"/>
        <v>202001</v>
      </c>
      <c r="AG624" s="9">
        <f t="shared" ca="1" si="383"/>
        <v>0</v>
      </c>
      <c r="AH624">
        <f t="shared" ca="1" si="384"/>
        <v>2</v>
      </c>
      <c r="AI624" s="9">
        <f t="shared" ca="1" si="385"/>
        <v>6</v>
      </c>
      <c r="AJ624" s="9">
        <f t="shared" ca="1" si="386"/>
        <v>0</v>
      </c>
      <c r="AK624" s="9">
        <f t="shared" si="387"/>
        <v>4</v>
      </c>
      <c r="AL624" s="9">
        <f t="shared" si="388"/>
        <v>10</v>
      </c>
      <c r="AM624" s="9">
        <f t="shared" si="389"/>
        <v>9</v>
      </c>
      <c r="AN624" s="2">
        <v>43894.380555555559</v>
      </c>
      <c r="AO624">
        <v>5293</v>
      </c>
      <c r="AP624" s="1">
        <v>60000</v>
      </c>
      <c r="AQ624" t="s">
        <v>5</v>
      </c>
    </row>
    <row r="625" spans="1:43" x14ac:dyDescent="0.3">
      <c r="A625" t="str">
        <f t="shared" ca="1" si="351"/>
        <v>FY2020 Q4 Sep</v>
      </c>
      <c r="B625">
        <f t="shared" ca="1" si="352"/>
        <v>2020</v>
      </c>
      <c r="C625" s="8" t="str">
        <f t="shared" ca="1" si="353"/>
        <v>Sep</v>
      </c>
      <c r="D625" s="8" t="str">
        <f t="shared" ca="1" si="354"/>
        <v>Q4</v>
      </c>
      <c r="E625">
        <f t="shared" ca="1" si="355"/>
        <v>12</v>
      </c>
      <c r="F625">
        <f t="shared" ca="1" si="356"/>
        <v>4</v>
      </c>
      <c r="G625">
        <f t="shared" ca="1" si="357"/>
        <v>202012</v>
      </c>
      <c r="H625">
        <f t="shared" ca="1" si="358"/>
        <v>202004</v>
      </c>
      <c r="I625" t="str">
        <f t="shared" ca="1" si="359"/>
        <v>FY2020 Q3 Sep</v>
      </c>
      <c r="J625">
        <f t="shared" ca="1" si="360"/>
        <v>2020</v>
      </c>
      <c r="K625" s="8" t="str">
        <f t="shared" ca="1" si="361"/>
        <v>Sep</v>
      </c>
      <c r="L625" s="8" t="str">
        <f t="shared" ca="1" si="362"/>
        <v>Q3</v>
      </c>
      <c r="M625">
        <f t="shared" ca="1" si="363"/>
        <v>9</v>
      </c>
      <c r="N625">
        <f t="shared" ca="1" si="364"/>
        <v>3</v>
      </c>
      <c r="O625">
        <f t="shared" ca="1" si="365"/>
        <v>202009</v>
      </c>
      <c r="P625">
        <f t="shared" ca="1" si="366"/>
        <v>202003</v>
      </c>
      <c r="Q625" t="str">
        <f t="shared" si="367"/>
        <v>FY2020 Q2 Mar</v>
      </c>
      <c r="R625">
        <f t="shared" si="368"/>
        <v>2020</v>
      </c>
      <c r="S625" s="8" t="str">
        <f t="shared" si="369"/>
        <v>Mar</v>
      </c>
      <c r="T625" s="8" t="str">
        <f t="shared" si="370"/>
        <v>Q2</v>
      </c>
      <c r="U625">
        <f t="shared" si="371"/>
        <v>6</v>
      </c>
      <c r="V625">
        <f t="shared" si="372"/>
        <v>2</v>
      </c>
      <c r="W625">
        <f t="shared" si="373"/>
        <v>202006</v>
      </c>
      <c r="X625">
        <f t="shared" si="374"/>
        <v>202002</v>
      </c>
      <c r="Y625" t="str">
        <f t="shared" si="375"/>
        <v>FY2020 Q1 Mar</v>
      </c>
      <c r="Z625">
        <f t="shared" si="376"/>
        <v>2020</v>
      </c>
      <c r="AA625" s="8" t="str">
        <f t="shared" si="377"/>
        <v>Mar</v>
      </c>
      <c r="AB625" s="8" t="str">
        <f t="shared" si="378"/>
        <v>Q1</v>
      </c>
      <c r="AC625">
        <f t="shared" si="379"/>
        <v>3</v>
      </c>
      <c r="AD625">
        <f t="shared" si="380"/>
        <v>1</v>
      </c>
      <c r="AE625">
        <f t="shared" si="381"/>
        <v>202003</v>
      </c>
      <c r="AF625">
        <f t="shared" si="382"/>
        <v>202001</v>
      </c>
      <c r="AG625" s="9">
        <f t="shared" ca="1" si="383"/>
        <v>0</v>
      </c>
      <c r="AH625">
        <f t="shared" ca="1" si="384"/>
        <v>2</v>
      </c>
      <c r="AI625" s="9">
        <f t="shared" ca="1" si="385"/>
        <v>6</v>
      </c>
      <c r="AJ625" s="9">
        <f t="shared" ca="1" si="386"/>
        <v>0</v>
      </c>
      <c r="AK625" s="9">
        <f t="shared" si="387"/>
        <v>2</v>
      </c>
      <c r="AL625" s="9">
        <f t="shared" si="388"/>
        <v>11</v>
      </c>
      <c r="AM625" s="9">
        <f t="shared" si="389"/>
        <v>11</v>
      </c>
      <c r="AN625" s="2">
        <v>43899.477777777778</v>
      </c>
      <c r="AO625">
        <v>5293</v>
      </c>
      <c r="AP625" s="1">
        <v>60000</v>
      </c>
      <c r="AQ625" t="s">
        <v>5</v>
      </c>
    </row>
    <row r="626" spans="1:43" x14ac:dyDescent="0.3">
      <c r="A626" t="str">
        <f t="shared" ca="1" si="351"/>
        <v>FY2020 Q4 Sep</v>
      </c>
      <c r="B626">
        <f t="shared" ca="1" si="352"/>
        <v>2020</v>
      </c>
      <c r="C626" s="8" t="str">
        <f t="shared" ca="1" si="353"/>
        <v>Sep</v>
      </c>
      <c r="D626" s="8" t="str">
        <f t="shared" ca="1" si="354"/>
        <v>Q4</v>
      </c>
      <c r="E626">
        <f t="shared" ca="1" si="355"/>
        <v>12</v>
      </c>
      <c r="F626">
        <f t="shared" ca="1" si="356"/>
        <v>4</v>
      </c>
      <c r="G626">
        <f t="shared" ca="1" si="357"/>
        <v>202012</v>
      </c>
      <c r="H626">
        <f t="shared" ca="1" si="358"/>
        <v>202004</v>
      </c>
      <c r="I626" t="str">
        <f t="shared" ca="1" si="359"/>
        <v>FY2020 Q3 Sep</v>
      </c>
      <c r="J626">
        <f t="shared" ca="1" si="360"/>
        <v>2020</v>
      </c>
      <c r="K626" s="8" t="str">
        <f t="shared" ca="1" si="361"/>
        <v>Sep</v>
      </c>
      <c r="L626" s="8" t="str">
        <f t="shared" ca="1" si="362"/>
        <v>Q3</v>
      </c>
      <c r="M626">
        <f t="shared" ca="1" si="363"/>
        <v>9</v>
      </c>
      <c r="N626">
        <f t="shared" ca="1" si="364"/>
        <v>3</v>
      </c>
      <c r="O626">
        <f t="shared" ca="1" si="365"/>
        <v>202009</v>
      </c>
      <c r="P626">
        <f t="shared" ca="1" si="366"/>
        <v>202003</v>
      </c>
      <c r="Q626" t="str">
        <f t="shared" si="367"/>
        <v>FY2020 Q3 Jun</v>
      </c>
      <c r="R626">
        <f t="shared" si="368"/>
        <v>2020</v>
      </c>
      <c r="S626" s="8" t="str">
        <f t="shared" si="369"/>
        <v>Jun</v>
      </c>
      <c r="T626" s="8" t="str">
        <f t="shared" si="370"/>
        <v>Q3</v>
      </c>
      <c r="U626">
        <f t="shared" si="371"/>
        <v>9</v>
      </c>
      <c r="V626">
        <f t="shared" si="372"/>
        <v>3</v>
      </c>
      <c r="W626">
        <f t="shared" si="373"/>
        <v>202009</v>
      </c>
      <c r="X626">
        <f t="shared" si="374"/>
        <v>202003</v>
      </c>
      <c r="Y626" t="str">
        <f t="shared" si="375"/>
        <v>FY2020 Q2 Jun</v>
      </c>
      <c r="Z626">
        <f t="shared" si="376"/>
        <v>2020</v>
      </c>
      <c r="AA626" s="8" t="str">
        <f t="shared" si="377"/>
        <v>Jun</v>
      </c>
      <c r="AB626" s="8" t="str">
        <f t="shared" si="378"/>
        <v>Q2</v>
      </c>
      <c r="AC626">
        <f t="shared" si="379"/>
        <v>6</v>
      </c>
      <c r="AD626">
        <f t="shared" si="380"/>
        <v>2</v>
      </c>
      <c r="AE626">
        <f t="shared" si="381"/>
        <v>202006</v>
      </c>
      <c r="AF626">
        <f t="shared" si="382"/>
        <v>202002</v>
      </c>
      <c r="AG626" s="9">
        <f t="shared" ca="1" si="383"/>
        <v>0</v>
      </c>
      <c r="AH626">
        <f t="shared" ca="1" si="384"/>
        <v>1</v>
      </c>
      <c r="AI626" s="9">
        <f t="shared" ca="1" si="385"/>
        <v>3</v>
      </c>
      <c r="AJ626" s="9">
        <f t="shared" ca="1" si="386"/>
        <v>0</v>
      </c>
      <c r="AK626" s="9">
        <f t="shared" si="387"/>
        <v>3</v>
      </c>
      <c r="AL626" s="9">
        <f t="shared" si="388"/>
        <v>23</v>
      </c>
      <c r="AM626" s="9">
        <f t="shared" si="389"/>
        <v>16</v>
      </c>
      <c r="AN626" s="2">
        <v>43984.684027777781</v>
      </c>
      <c r="AO626">
        <v>5578</v>
      </c>
      <c r="AP626" s="1">
        <v>60000</v>
      </c>
      <c r="AQ626" t="s">
        <v>6</v>
      </c>
    </row>
    <row r="627" spans="1:43" x14ac:dyDescent="0.3">
      <c r="A627" t="str">
        <f t="shared" ca="1" si="351"/>
        <v>FY2020 Q4 Sep</v>
      </c>
      <c r="B627">
        <f t="shared" ca="1" si="352"/>
        <v>2020</v>
      </c>
      <c r="C627" s="8" t="str">
        <f t="shared" ca="1" si="353"/>
        <v>Sep</v>
      </c>
      <c r="D627" s="8" t="str">
        <f t="shared" ca="1" si="354"/>
        <v>Q4</v>
      </c>
      <c r="E627">
        <f t="shared" ca="1" si="355"/>
        <v>12</v>
      </c>
      <c r="F627">
        <f t="shared" ca="1" si="356"/>
        <v>4</v>
      </c>
      <c r="G627">
        <f t="shared" ca="1" si="357"/>
        <v>202012</v>
      </c>
      <c r="H627">
        <f t="shared" ca="1" si="358"/>
        <v>202004</v>
      </c>
      <c r="I627" t="str">
        <f t="shared" ca="1" si="359"/>
        <v>FY2020 Q3 Sep</v>
      </c>
      <c r="J627">
        <f t="shared" ca="1" si="360"/>
        <v>2020</v>
      </c>
      <c r="K627" s="8" t="str">
        <f t="shared" ca="1" si="361"/>
        <v>Sep</v>
      </c>
      <c r="L627" s="8" t="str">
        <f t="shared" ca="1" si="362"/>
        <v>Q3</v>
      </c>
      <c r="M627">
        <f t="shared" ca="1" si="363"/>
        <v>9</v>
      </c>
      <c r="N627">
        <f t="shared" ca="1" si="364"/>
        <v>3</v>
      </c>
      <c r="O627">
        <f t="shared" ca="1" si="365"/>
        <v>202009</v>
      </c>
      <c r="P627">
        <f t="shared" ca="1" si="366"/>
        <v>202003</v>
      </c>
      <c r="Q627" t="str">
        <f t="shared" si="367"/>
        <v>FY2019 Q4 Sep</v>
      </c>
      <c r="R627">
        <f t="shared" si="368"/>
        <v>2019</v>
      </c>
      <c r="S627" s="8" t="str">
        <f t="shared" si="369"/>
        <v>Sep</v>
      </c>
      <c r="T627" s="8" t="str">
        <f t="shared" si="370"/>
        <v>Q4</v>
      </c>
      <c r="U627">
        <f t="shared" si="371"/>
        <v>12</v>
      </c>
      <c r="V627">
        <f t="shared" si="372"/>
        <v>4</v>
      </c>
      <c r="W627">
        <f t="shared" si="373"/>
        <v>201912</v>
      </c>
      <c r="X627">
        <f t="shared" si="374"/>
        <v>201904</v>
      </c>
      <c r="Y627" t="str">
        <f t="shared" si="375"/>
        <v>FY2019 Q3 Sep</v>
      </c>
      <c r="Z627">
        <f t="shared" si="376"/>
        <v>2019</v>
      </c>
      <c r="AA627" s="8" t="str">
        <f t="shared" si="377"/>
        <v>Sep</v>
      </c>
      <c r="AB627" s="8" t="str">
        <f t="shared" si="378"/>
        <v>Q3</v>
      </c>
      <c r="AC627">
        <f t="shared" si="379"/>
        <v>9</v>
      </c>
      <c r="AD627">
        <f t="shared" si="380"/>
        <v>3</v>
      </c>
      <c r="AE627">
        <f t="shared" si="381"/>
        <v>201909</v>
      </c>
      <c r="AF627">
        <f t="shared" si="382"/>
        <v>201903</v>
      </c>
      <c r="AG627" s="9">
        <f t="shared" ca="1" si="383"/>
        <v>1</v>
      </c>
      <c r="AH627">
        <f t="shared" ca="1" si="384"/>
        <v>4</v>
      </c>
      <c r="AI627" s="9">
        <f t="shared" ca="1" si="385"/>
        <v>12</v>
      </c>
      <c r="AJ627" s="9">
        <f t="shared" ca="1" si="386"/>
        <v>1</v>
      </c>
      <c r="AK627" s="9">
        <f t="shared" si="387"/>
        <v>3</v>
      </c>
      <c r="AL627" s="9">
        <f t="shared" si="388"/>
        <v>38</v>
      </c>
      <c r="AM627" s="9">
        <f t="shared" si="389"/>
        <v>15</v>
      </c>
      <c r="AN627" s="2">
        <v>43725.652083333334</v>
      </c>
      <c r="AO627">
        <v>5578</v>
      </c>
      <c r="AP627" s="1">
        <v>60000</v>
      </c>
      <c r="AQ627" t="s">
        <v>5</v>
      </c>
    </row>
    <row r="628" spans="1:43" x14ac:dyDescent="0.3">
      <c r="A628" t="str">
        <f t="shared" ca="1" si="351"/>
        <v>FY2020 Q4 Sep</v>
      </c>
      <c r="B628">
        <f t="shared" ca="1" si="352"/>
        <v>2020</v>
      </c>
      <c r="C628" s="8" t="str">
        <f t="shared" ca="1" si="353"/>
        <v>Sep</v>
      </c>
      <c r="D628" s="8" t="str">
        <f t="shared" ca="1" si="354"/>
        <v>Q4</v>
      </c>
      <c r="E628">
        <f t="shared" ca="1" si="355"/>
        <v>12</v>
      </c>
      <c r="F628">
        <f t="shared" ca="1" si="356"/>
        <v>4</v>
      </c>
      <c r="G628">
        <f t="shared" ca="1" si="357"/>
        <v>202012</v>
      </c>
      <c r="H628">
        <f t="shared" ca="1" si="358"/>
        <v>202004</v>
      </c>
      <c r="I628" t="str">
        <f t="shared" ca="1" si="359"/>
        <v>FY2020 Q3 Sep</v>
      </c>
      <c r="J628">
        <f t="shared" ca="1" si="360"/>
        <v>2020</v>
      </c>
      <c r="K628" s="8" t="str">
        <f t="shared" ca="1" si="361"/>
        <v>Sep</v>
      </c>
      <c r="L628" s="8" t="str">
        <f t="shared" ca="1" si="362"/>
        <v>Q3</v>
      </c>
      <c r="M628">
        <f t="shared" ca="1" si="363"/>
        <v>9</v>
      </c>
      <c r="N628">
        <f t="shared" ca="1" si="364"/>
        <v>3</v>
      </c>
      <c r="O628">
        <f t="shared" ca="1" si="365"/>
        <v>202009</v>
      </c>
      <c r="P628">
        <f t="shared" ca="1" si="366"/>
        <v>202003</v>
      </c>
      <c r="Q628" t="str">
        <f t="shared" si="367"/>
        <v>FY2020 Q4 Jul</v>
      </c>
      <c r="R628">
        <f t="shared" si="368"/>
        <v>2020</v>
      </c>
      <c r="S628" s="8" t="str">
        <f t="shared" si="369"/>
        <v>Jul</v>
      </c>
      <c r="T628" s="8" t="str">
        <f t="shared" si="370"/>
        <v>Q4</v>
      </c>
      <c r="U628">
        <f t="shared" si="371"/>
        <v>10</v>
      </c>
      <c r="V628">
        <f t="shared" si="372"/>
        <v>4</v>
      </c>
      <c r="W628">
        <f t="shared" si="373"/>
        <v>202010</v>
      </c>
      <c r="X628">
        <f t="shared" si="374"/>
        <v>202004</v>
      </c>
      <c r="Y628" t="str">
        <f t="shared" si="375"/>
        <v>FY2020 Q3 Jul</v>
      </c>
      <c r="Z628">
        <f t="shared" si="376"/>
        <v>2020</v>
      </c>
      <c r="AA628" s="8" t="str">
        <f t="shared" si="377"/>
        <v>Jul</v>
      </c>
      <c r="AB628" s="8" t="str">
        <f t="shared" si="378"/>
        <v>Q3</v>
      </c>
      <c r="AC628">
        <f t="shared" si="379"/>
        <v>7</v>
      </c>
      <c r="AD628">
        <f t="shared" si="380"/>
        <v>3</v>
      </c>
      <c r="AE628">
        <f t="shared" si="381"/>
        <v>202007</v>
      </c>
      <c r="AF628">
        <f t="shared" si="382"/>
        <v>202003</v>
      </c>
      <c r="AG628" s="9">
        <f t="shared" ca="1" si="383"/>
        <v>0</v>
      </c>
      <c r="AH628">
        <f t="shared" ca="1" si="384"/>
        <v>1</v>
      </c>
      <c r="AI628" s="9">
        <f t="shared" ca="1" si="385"/>
        <v>2</v>
      </c>
      <c r="AJ628" s="9">
        <f t="shared" ca="1" si="386"/>
        <v>0</v>
      </c>
      <c r="AK628" s="9">
        <f t="shared" si="387"/>
        <v>2</v>
      </c>
      <c r="AL628" s="9">
        <f t="shared" si="388"/>
        <v>28</v>
      </c>
      <c r="AM628" s="9">
        <f t="shared" si="389"/>
        <v>16</v>
      </c>
      <c r="AN628" s="2">
        <v>44018.706944444442</v>
      </c>
      <c r="AO628">
        <v>5851</v>
      </c>
      <c r="AP628" s="1">
        <v>60000</v>
      </c>
      <c r="AQ628" t="s">
        <v>6</v>
      </c>
    </row>
    <row r="629" spans="1:43" x14ac:dyDescent="0.3">
      <c r="A629" t="str">
        <f t="shared" ca="1" si="351"/>
        <v>FY2020 Q4 Sep</v>
      </c>
      <c r="B629">
        <f t="shared" ca="1" si="352"/>
        <v>2020</v>
      </c>
      <c r="C629" s="8" t="str">
        <f t="shared" ca="1" si="353"/>
        <v>Sep</v>
      </c>
      <c r="D629" s="8" t="str">
        <f t="shared" ca="1" si="354"/>
        <v>Q4</v>
      </c>
      <c r="E629">
        <f t="shared" ca="1" si="355"/>
        <v>12</v>
      </c>
      <c r="F629">
        <f t="shared" ca="1" si="356"/>
        <v>4</v>
      </c>
      <c r="G629">
        <f t="shared" ca="1" si="357"/>
        <v>202012</v>
      </c>
      <c r="H629">
        <f t="shared" ca="1" si="358"/>
        <v>202004</v>
      </c>
      <c r="I629" t="str">
        <f t="shared" ca="1" si="359"/>
        <v>FY2020 Q3 Sep</v>
      </c>
      <c r="J629">
        <f t="shared" ca="1" si="360"/>
        <v>2020</v>
      </c>
      <c r="K629" s="8" t="str">
        <f t="shared" ca="1" si="361"/>
        <v>Sep</v>
      </c>
      <c r="L629" s="8" t="str">
        <f t="shared" ca="1" si="362"/>
        <v>Q3</v>
      </c>
      <c r="M629">
        <f t="shared" ca="1" si="363"/>
        <v>9</v>
      </c>
      <c r="N629">
        <f t="shared" ca="1" si="364"/>
        <v>3</v>
      </c>
      <c r="O629">
        <f t="shared" ca="1" si="365"/>
        <v>202009</v>
      </c>
      <c r="P629">
        <f t="shared" ca="1" si="366"/>
        <v>202003</v>
      </c>
      <c r="Q629" t="str">
        <f t="shared" si="367"/>
        <v>FY2020 Q1 Nov</v>
      </c>
      <c r="R629">
        <f t="shared" si="368"/>
        <v>2020</v>
      </c>
      <c r="S629" s="8" t="str">
        <f t="shared" si="369"/>
        <v>Nov</v>
      </c>
      <c r="T629" s="8" t="str">
        <f t="shared" si="370"/>
        <v>Q1</v>
      </c>
      <c r="U629">
        <f t="shared" si="371"/>
        <v>2</v>
      </c>
      <c r="V629">
        <f t="shared" si="372"/>
        <v>1</v>
      </c>
      <c r="W629">
        <f t="shared" si="373"/>
        <v>202002</v>
      </c>
      <c r="X629">
        <f t="shared" si="374"/>
        <v>202001</v>
      </c>
      <c r="Y629" t="str">
        <f t="shared" si="375"/>
        <v>FY2019 Q4 Nov</v>
      </c>
      <c r="Z629">
        <f t="shared" si="376"/>
        <v>2019</v>
      </c>
      <c r="AA629" s="8" t="str">
        <f t="shared" si="377"/>
        <v>Nov</v>
      </c>
      <c r="AB629" s="8" t="str">
        <f t="shared" si="378"/>
        <v>Q4</v>
      </c>
      <c r="AC629">
        <f t="shared" si="379"/>
        <v>11</v>
      </c>
      <c r="AD629">
        <f t="shared" si="380"/>
        <v>4</v>
      </c>
      <c r="AE629">
        <f t="shared" si="381"/>
        <v>201911</v>
      </c>
      <c r="AF629">
        <f t="shared" si="382"/>
        <v>201904</v>
      </c>
      <c r="AG629" s="9">
        <f t="shared" ca="1" si="383"/>
        <v>0</v>
      </c>
      <c r="AH629">
        <f t="shared" ca="1" si="384"/>
        <v>3</v>
      </c>
      <c r="AI629" s="9">
        <f t="shared" ca="1" si="385"/>
        <v>10</v>
      </c>
      <c r="AJ629" s="9">
        <f t="shared" ca="1" si="386"/>
        <v>1</v>
      </c>
      <c r="AK629" s="9">
        <f t="shared" si="387"/>
        <v>5</v>
      </c>
      <c r="AL629" s="9">
        <f t="shared" si="388"/>
        <v>48</v>
      </c>
      <c r="AM629" s="9">
        <f t="shared" si="389"/>
        <v>18</v>
      </c>
      <c r="AN629" s="2">
        <v>43797.754166666666</v>
      </c>
      <c r="AO629">
        <v>6255</v>
      </c>
      <c r="AP629" s="1">
        <v>60000</v>
      </c>
      <c r="AQ629" t="s">
        <v>5</v>
      </c>
    </row>
    <row r="630" spans="1:43" x14ac:dyDescent="0.3">
      <c r="A630" t="str">
        <f t="shared" ca="1" si="351"/>
        <v>FY2020 Q4 Sep</v>
      </c>
      <c r="B630">
        <f t="shared" ca="1" si="352"/>
        <v>2020</v>
      </c>
      <c r="C630" s="8" t="str">
        <f t="shared" ca="1" si="353"/>
        <v>Sep</v>
      </c>
      <c r="D630" s="8" t="str">
        <f t="shared" ca="1" si="354"/>
        <v>Q4</v>
      </c>
      <c r="E630">
        <f t="shared" ca="1" si="355"/>
        <v>12</v>
      </c>
      <c r="F630">
        <f t="shared" ca="1" si="356"/>
        <v>4</v>
      </c>
      <c r="G630">
        <f t="shared" ca="1" si="357"/>
        <v>202012</v>
      </c>
      <c r="H630">
        <f t="shared" ca="1" si="358"/>
        <v>202004</v>
      </c>
      <c r="I630" t="str">
        <f t="shared" ca="1" si="359"/>
        <v>FY2020 Q3 Sep</v>
      </c>
      <c r="J630">
        <f t="shared" ca="1" si="360"/>
        <v>2020</v>
      </c>
      <c r="K630" s="8" t="str">
        <f t="shared" ca="1" si="361"/>
        <v>Sep</v>
      </c>
      <c r="L630" s="8" t="str">
        <f t="shared" ca="1" si="362"/>
        <v>Q3</v>
      </c>
      <c r="M630">
        <f t="shared" ca="1" si="363"/>
        <v>9</v>
      </c>
      <c r="N630">
        <f t="shared" ca="1" si="364"/>
        <v>3</v>
      </c>
      <c r="O630">
        <f t="shared" ca="1" si="365"/>
        <v>202009</v>
      </c>
      <c r="P630">
        <f t="shared" ca="1" si="366"/>
        <v>202003</v>
      </c>
      <c r="Q630" t="str">
        <f t="shared" si="367"/>
        <v>FY2020 Q2 Feb</v>
      </c>
      <c r="R630">
        <f t="shared" si="368"/>
        <v>2020</v>
      </c>
      <c r="S630" s="8" t="str">
        <f t="shared" si="369"/>
        <v>Feb</v>
      </c>
      <c r="T630" s="8" t="str">
        <f t="shared" si="370"/>
        <v>Q2</v>
      </c>
      <c r="U630">
        <f t="shared" si="371"/>
        <v>5</v>
      </c>
      <c r="V630">
        <f t="shared" si="372"/>
        <v>2</v>
      </c>
      <c r="W630">
        <f t="shared" si="373"/>
        <v>202005</v>
      </c>
      <c r="X630">
        <f t="shared" si="374"/>
        <v>202002</v>
      </c>
      <c r="Y630" t="str">
        <f t="shared" si="375"/>
        <v>FY2020 Q1 Feb</v>
      </c>
      <c r="Z630">
        <f t="shared" si="376"/>
        <v>2020</v>
      </c>
      <c r="AA630" s="8" t="str">
        <f t="shared" si="377"/>
        <v>Feb</v>
      </c>
      <c r="AB630" s="8" t="str">
        <f t="shared" si="378"/>
        <v>Q1</v>
      </c>
      <c r="AC630">
        <f t="shared" si="379"/>
        <v>2</v>
      </c>
      <c r="AD630">
        <f t="shared" si="380"/>
        <v>1</v>
      </c>
      <c r="AE630">
        <f t="shared" si="381"/>
        <v>202002</v>
      </c>
      <c r="AF630">
        <f t="shared" si="382"/>
        <v>202001</v>
      </c>
      <c r="AG630" s="9">
        <f t="shared" ca="1" si="383"/>
        <v>0</v>
      </c>
      <c r="AH630">
        <f t="shared" ca="1" si="384"/>
        <v>2</v>
      </c>
      <c r="AI630" s="9">
        <f t="shared" ca="1" si="385"/>
        <v>7</v>
      </c>
      <c r="AJ630" s="9">
        <f t="shared" ca="1" si="386"/>
        <v>0</v>
      </c>
      <c r="AK630" s="9">
        <f t="shared" si="387"/>
        <v>6</v>
      </c>
      <c r="AL630" s="9">
        <f t="shared" si="388"/>
        <v>6</v>
      </c>
      <c r="AM630" s="9">
        <f t="shared" si="389"/>
        <v>14</v>
      </c>
      <c r="AN630" s="2">
        <v>43868.62222222222</v>
      </c>
      <c r="AO630">
        <v>6348</v>
      </c>
      <c r="AP630" s="1">
        <v>60000</v>
      </c>
      <c r="AQ630" t="s">
        <v>5</v>
      </c>
    </row>
    <row r="631" spans="1:43" x14ac:dyDescent="0.3">
      <c r="A631" t="str">
        <f t="shared" ca="1" si="351"/>
        <v>FY2020 Q4 Sep</v>
      </c>
      <c r="B631">
        <f t="shared" ca="1" si="352"/>
        <v>2020</v>
      </c>
      <c r="C631" s="8" t="str">
        <f t="shared" ca="1" si="353"/>
        <v>Sep</v>
      </c>
      <c r="D631" s="8" t="str">
        <f t="shared" ca="1" si="354"/>
        <v>Q4</v>
      </c>
      <c r="E631">
        <f t="shared" ca="1" si="355"/>
        <v>12</v>
      </c>
      <c r="F631">
        <f t="shared" ca="1" si="356"/>
        <v>4</v>
      </c>
      <c r="G631">
        <f t="shared" ca="1" si="357"/>
        <v>202012</v>
      </c>
      <c r="H631">
        <f t="shared" ca="1" si="358"/>
        <v>202004</v>
      </c>
      <c r="I631" t="str">
        <f t="shared" ca="1" si="359"/>
        <v>FY2020 Q3 Sep</v>
      </c>
      <c r="J631">
        <f t="shared" ca="1" si="360"/>
        <v>2020</v>
      </c>
      <c r="K631" s="8" t="str">
        <f t="shared" ca="1" si="361"/>
        <v>Sep</v>
      </c>
      <c r="L631" s="8" t="str">
        <f t="shared" ca="1" si="362"/>
        <v>Q3</v>
      </c>
      <c r="M631">
        <f t="shared" ca="1" si="363"/>
        <v>9</v>
      </c>
      <c r="N631">
        <f t="shared" ca="1" si="364"/>
        <v>3</v>
      </c>
      <c r="O631">
        <f t="shared" ca="1" si="365"/>
        <v>202009</v>
      </c>
      <c r="P631">
        <f t="shared" ca="1" si="366"/>
        <v>202003</v>
      </c>
      <c r="Q631" t="str">
        <f t="shared" si="367"/>
        <v>FY2020 Q1 Dec</v>
      </c>
      <c r="R631">
        <f t="shared" si="368"/>
        <v>2020</v>
      </c>
      <c r="S631" s="8" t="str">
        <f t="shared" si="369"/>
        <v>Dec</v>
      </c>
      <c r="T631" s="8" t="str">
        <f t="shared" si="370"/>
        <v>Q1</v>
      </c>
      <c r="U631">
        <f t="shared" si="371"/>
        <v>3</v>
      </c>
      <c r="V631">
        <f t="shared" si="372"/>
        <v>1</v>
      </c>
      <c r="W631">
        <f t="shared" si="373"/>
        <v>202003</v>
      </c>
      <c r="X631">
        <f t="shared" si="374"/>
        <v>202001</v>
      </c>
      <c r="Y631" t="str">
        <f t="shared" si="375"/>
        <v>FY2019 Q4 Dec</v>
      </c>
      <c r="Z631">
        <f t="shared" si="376"/>
        <v>2019</v>
      </c>
      <c r="AA631" s="8" t="str">
        <f t="shared" si="377"/>
        <v>Dec</v>
      </c>
      <c r="AB631" s="8" t="str">
        <f t="shared" si="378"/>
        <v>Q4</v>
      </c>
      <c r="AC631">
        <f t="shared" si="379"/>
        <v>12</v>
      </c>
      <c r="AD631">
        <f t="shared" si="380"/>
        <v>4</v>
      </c>
      <c r="AE631">
        <f t="shared" si="381"/>
        <v>201912</v>
      </c>
      <c r="AF631">
        <f t="shared" si="382"/>
        <v>201904</v>
      </c>
      <c r="AG631" s="9">
        <f t="shared" ca="1" si="383"/>
        <v>0</v>
      </c>
      <c r="AH631">
        <f t="shared" ca="1" si="384"/>
        <v>3</v>
      </c>
      <c r="AI631" s="9">
        <f t="shared" ca="1" si="385"/>
        <v>9</v>
      </c>
      <c r="AJ631" s="9">
        <f t="shared" ca="1" si="386"/>
        <v>1</v>
      </c>
      <c r="AK631" s="9">
        <f t="shared" si="387"/>
        <v>5</v>
      </c>
      <c r="AL631" s="9">
        <f t="shared" si="388"/>
        <v>49</v>
      </c>
      <c r="AM631" s="9">
        <f t="shared" si="389"/>
        <v>11</v>
      </c>
      <c r="AN631" s="2">
        <v>43804.497916666667</v>
      </c>
      <c r="AO631">
        <v>6385</v>
      </c>
      <c r="AP631" s="1">
        <v>60000</v>
      </c>
      <c r="AQ631" t="s">
        <v>5</v>
      </c>
    </row>
    <row r="632" spans="1:43" x14ac:dyDescent="0.3">
      <c r="A632" t="str">
        <f t="shared" ca="1" si="351"/>
        <v>FY2020 Q4 Sep</v>
      </c>
      <c r="B632">
        <f t="shared" ca="1" si="352"/>
        <v>2020</v>
      </c>
      <c r="C632" s="8" t="str">
        <f t="shared" ca="1" si="353"/>
        <v>Sep</v>
      </c>
      <c r="D632" s="8" t="str">
        <f t="shared" ca="1" si="354"/>
        <v>Q4</v>
      </c>
      <c r="E632">
        <f t="shared" ca="1" si="355"/>
        <v>12</v>
      </c>
      <c r="F632">
        <f t="shared" ca="1" si="356"/>
        <v>4</v>
      </c>
      <c r="G632">
        <f t="shared" ca="1" si="357"/>
        <v>202012</v>
      </c>
      <c r="H632">
        <f t="shared" ca="1" si="358"/>
        <v>202004</v>
      </c>
      <c r="I632" t="str">
        <f t="shared" ca="1" si="359"/>
        <v>FY2020 Q3 Sep</v>
      </c>
      <c r="J632">
        <f t="shared" ca="1" si="360"/>
        <v>2020</v>
      </c>
      <c r="K632" s="8" t="str">
        <f t="shared" ca="1" si="361"/>
        <v>Sep</v>
      </c>
      <c r="L632" s="8" t="str">
        <f t="shared" ca="1" si="362"/>
        <v>Q3</v>
      </c>
      <c r="M632">
        <f t="shared" ca="1" si="363"/>
        <v>9</v>
      </c>
      <c r="N632">
        <f t="shared" ca="1" si="364"/>
        <v>3</v>
      </c>
      <c r="O632">
        <f t="shared" ca="1" si="365"/>
        <v>202009</v>
      </c>
      <c r="P632">
        <f t="shared" ca="1" si="366"/>
        <v>202003</v>
      </c>
      <c r="Q632" t="str">
        <f t="shared" si="367"/>
        <v>FY2020 Q2 Mar</v>
      </c>
      <c r="R632">
        <f t="shared" si="368"/>
        <v>2020</v>
      </c>
      <c r="S632" s="8" t="str">
        <f t="shared" si="369"/>
        <v>Mar</v>
      </c>
      <c r="T632" s="8" t="str">
        <f t="shared" si="370"/>
        <v>Q2</v>
      </c>
      <c r="U632">
        <f t="shared" si="371"/>
        <v>6</v>
      </c>
      <c r="V632">
        <f t="shared" si="372"/>
        <v>2</v>
      </c>
      <c r="W632">
        <f t="shared" si="373"/>
        <v>202006</v>
      </c>
      <c r="X632">
        <f t="shared" si="374"/>
        <v>202002</v>
      </c>
      <c r="Y632" t="str">
        <f t="shared" si="375"/>
        <v>FY2020 Q1 Mar</v>
      </c>
      <c r="Z632">
        <f t="shared" si="376"/>
        <v>2020</v>
      </c>
      <c r="AA632" s="8" t="str">
        <f t="shared" si="377"/>
        <v>Mar</v>
      </c>
      <c r="AB632" s="8" t="str">
        <f t="shared" si="378"/>
        <v>Q1</v>
      </c>
      <c r="AC632">
        <f t="shared" si="379"/>
        <v>3</v>
      </c>
      <c r="AD632">
        <f t="shared" si="380"/>
        <v>1</v>
      </c>
      <c r="AE632">
        <f t="shared" si="381"/>
        <v>202003</v>
      </c>
      <c r="AF632">
        <f t="shared" si="382"/>
        <v>202001</v>
      </c>
      <c r="AG632" s="9">
        <f t="shared" ca="1" si="383"/>
        <v>0</v>
      </c>
      <c r="AH632">
        <f t="shared" ca="1" si="384"/>
        <v>2</v>
      </c>
      <c r="AI632" s="9">
        <f t="shared" ca="1" si="385"/>
        <v>6</v>
      </c>
      <c r="AJ632" s="9">
        <f t="shared" ca="1" si="386"/>
        <v>0</v>
      </c>
      <c r="AK632" s="9">
        <f t="shared" si="387"/>
        <v>3</v>
      </c>
      <c r="AL632" s="9">
        <f t="shared" si="388"/>
        <v>10</v>
      </c>
      <c r="AM632" s="9">
        <f t="shared" si="389"/>
        <v>11</v>
      </c>
      <c r="AN632" s="2">
        <v>43893.470138888886</v>
      </c>
      <c r="AO632">
        <v>6568</v>
      </c>
      <c r="AP632" s="1">
        <v>60000</v>
      </c>
      <c r="AQ632" t="s">
        <v>5</v>
      </c>
    </row>
    <row r="633" spans="1:43" x14ac:dyDescent="0.3">
      <c r="A633" t="str">
        <f t="shared" ca="1" si="351"/>
        <v>FY2020 Q4 Sep</v>
      </c>
      <c r="B633">
        <f t="shared" ca="1" si="352"/>
        <v>2020</v>
      </c>
      <c r="C633" s="8" t="str">
        <f t="shared" ca="1" si="353"/>
        <v>Sep</v>
      </c>
      <c r="D633" s="8" t="str">
        <f t="shared" ca="1" si="354"/>
        <v>Q4</v>
      </c>
      <c r="E633">
        <f t="shared" ca="1" si="355"/>
        <v>12</v>
      </c>
      <c r="F633">
        <f t="shared" ca="1" si="356"/>
        <v>4</v>
      </c>
      <c r="G633">
        <f t="shared" ca="1" si="357"/>
        <v>202012</v>
      </c>
      <c r="H633">
        <f t="shared" ca="1" si="358"/>
        <v>202004</v>
      </c>
      <c r="I633" t="str">
        <f t="shared" ca="1" si="359"/>
        <v>FY2020 Q3 Sep</v>
      </c>
      <c r="J633">
        <f t="shared" ca="1" si="360"/>
        <v>2020</v>
      </c>
      <c r="K633" s="8" t="str">
        <f t="shared" ca="1" si="361"/>
        <v>Sep</v>
      </c>
      <c r="L633" s="8" t="str">
        <f t="shared" ca="1" si="362"/>
        <v>Q3</v>
      </c>
      <c r="M633">
        <f t="shared" ca="1" si="363"/>
        <v>9</v>
      </c>
      <c r="N633">
        <f t="shared" ca="1" si="364"/>
        <v>3</v>
      </c>
      <c r="O633">
        <f t="shared" ca="1" si="365"/>
        <v>202009</v>
      </c>
      <c r="P633">
        <f t="shared" ca="1" si="366"/>
        <v>202003</v>
      </c>
      <c r="Q633" t="str">
        <f t="shared" si="367"/>
        <v>FY2020 Q2 Mar</v>
      </c>
      <c r="R633">
        <f t="shared" si="368"/>
        <v>2020</v>
      </c>
      <c r="S633" s="8" t="str">
        <f t="shared" si="369"/>
        <v>Mar</v>
      </c>
      <c r="T633" s="8" t="str">
        <f t="shared" si="370"/>
        <v>Q2</v>
      </c>
      <c r="U633">
        <f t="shared" si="371"/>
        <v>6</v>
      </c>
      <c r="V633">
        <f t="shared" si="372"/>
        <v>2</v>
      </c>
      <c r="W633">
        <f t="shared" si="373"/>
        <v>202006</v>
      </c>
      <c r="X633">
        <f t="shared" si="374"/>
        <v>202002</v>
      </c>
      <c r="Y633" t="str">
        <f t="shared" si="375"/>
        <v>FY2020 Q1 Mar</v>
      </c>
      <c r="Z633">
        <f t="shared" si="376"/>
        <v>2020</v>
      </c>
      <c r="AA633" s="8" t="str">
        <f t="shared" si="377"/>
        <v>Mar</v>
      </c>
      <c r="AB633" s="8" t="str">
        <f t="shared" si="378"/>
        <v>Q1</v>
      </c>
      <c r="AC633">
        <f t="shared" si="379"/>
        <v>3</v>
      </c>
      <c r="AD633">
        <f t="shared" si="380"/>
        <v>1</v>
      </c>
      <c r="AE633">
        <f t="shared" si="381"/>
        <v>202003</v>
      </c>
      <c r="AF633">
        <f t="shared" si="382"/>
        <v>202001</v>
      </c>
      <c r="AG633" s="9">
        <f t="shared" ca="1" si="383"/>
        <v>0</v>
      </c>
      <c r="AH633">
        <f t="shared" ca="1" si="384"/>
        <v>2</v>
      </c>
      <c r="AI633" s="9">
        <f t="shared" ca="1" si="385"/>
        <v>6</v>
      </c>
      <c r="AJ633" s="9">
        <f t="shared" ca="1" si="386"/>
        <v>0</v>
      </c>
      <c r="AK633" s="9">
        <f t="shared" si="387"/>
        <v>6</v>
      </c>
      <c r="AL633" s="9">
        <f t="shared" si="388"/>
        <v>11</v>
      </c>
      <c r="AM633" s="9">
        <f t="shared" si="389"/>
        <v>10</v>
      </c>
      <c r="AN633" s="2">
        <v>43903.436805555553</v>
      </c>
      <c r="AO633">
        <v>6626</v>
      </c>
      <c r="AP633" s="1">
        <v>60000</v>
      </c>
      <c r="AQ633" t="s">
        <v>5</v>
      </c>
    </row>
    <row r="634" spans="1:43" x14ac:dyDescent="0.3">
      <c r="A634" t="str">
        <f t="shared" ca="1" si="351"/>
        <v>FY2020 Q4 Sep</v>
      </c>
      <c r="B634">
        <f t="shared" ca="1" si="352"/>
        <v>2020</v>
      </c>
      <c r="C634" s="8" t="str">
        <f t="shared" ca="1" si="353"/>
        <v>Sep</v>
      </c>
      <c r="D634" s="8" t="str">
        <f t="shared" ca="1" si="354"/>
        <v>Q4</v>
      </c>
      <c r="E634">
        <f t="shared" ca="1" si="355"/>
        <v>12</v>
      </c>
      <c r="F634">
        <f t="shared" ca="1" si="356"/>
        <v>4</v>
      </c>
      <c r="G634">
        <f t="shared" ca="1" si="357"/>
        <v>202012</v>
      </c>
      <c r="H634">
        <f t="shared" ca="1" si="358"/>
        <v>202004</v>
      </c>
      <c r="I634" t="str">
        <f t="shared" ca="1" si="359"/>
        <v>FY2020 Q3 Sep</v>
      </c>
      <c r="J634">
        <f t="shared" ca="1" si="360"/>
        <v>2020</v>
      </c>
      <c r="K634" s="8" t="str">
        <f t="shared" ca="1" si="361"/>
        <v>Sep</v>
      </c>
      <c r="L634" s="8" t="str">
        <f t="shared" ca="1" si="362"/>
        <v>Q3</v>
      </c>
      <c r="M634">
        <f t="shared" ca="1" si="363"/>
        <v>9</v>
      </c>
      <c r="N634">
        <f t="shared" ca="1" si="364"/>
        <v>3</v>
      </c>
      <c r="O634">
        <f t="shared" ca="1" si="365"/>
        <v>202009</v>
      </c>
      <c r="P634">
        <f t="shared" ca="1" si="366"/>
        <v>202003</v>
      </c>
      <c r="Q634" t="str">
        <f t="shared" si="367"/>
        <v>FY2020 Q1 Dec</v>
      </c>
      <c r="R634">
        <f t="shared" si="368"/>
        <v>2020</v>
      </c>
      <c r="S634" s="8" t="str">
        <f t="shared" si="369"/>
        <v>Dec</v>
      </c>
      <c r="T634" s="8" t="str">
        <f t="shared" si="370"/>
        <v>Q1</v>
      </c>
      <c r="U634">
        <f t="shared" si="371"/>
        <v>3</v>
      </c>
      <c r="V634">
        <f t="shared" si="372"/>
        <v>1</v>
      </c>
      <c r="W634">
        <f t="shared" si="373"/>
        <v>202003</v>
      </c>
      <c r="X634">
        <f t="shared" si="374"/>
        <v>202001</v>
      </c>
      <c r="Y634" t="str">
        <f t="shared" si="375"/>
        <v>FY2019 Q4 Dec</v>
      </c>
      <c r="Z634">
        <f t="shared" si="376"/>
        <v>2019</v>
      </c>
      <c r="AA634" s="8" t="str">
        <f t="shared" si="377"/>
        <v>Dec</v>
      </c>
      <c r="AB634" s="8" t="str">
        <f t="shared" si="378"/>
        <v>Q4</v>
      </c>
      <c r="AC634">
        <f t="shared" si="379"/>
        <v>12</v>
      </c>
      <c r="AD634">
        <f t="shared" si="380"/>
        <v>4</v>
      </c>
      <c r="AE634">
        <f t="shared" si="381"/>
        <v>201912</v>
      </c>
      <c r="AF634">
        <f t="shared" si="382"/>
        <v>201904</v>
      </c>
      <c r="AG634" s="9">
        <f t="shared" ca="1" si="383"/>
        <v>0</v>
      </c>
      <c r="AH634">
        <f t="shared" ca="1" si="384"/>
        <v>3</v>
      </c>
      <c r="AI634" s="9">
        <f t="shared" ca="1" si="385"/>
        <v>9</v>
      </c>
      <c r="AJ634" s="9">
        <f t="shared" ca="1" si="386"/>
        <v>1</v>
      </c>
      <c r="AK634" s="9">
        <f t="shared" si="387"/>
        <v>6</v>
      </c>
      <c r="AL634" s="9">
        <f t="shared" si="388"/>
        <v>50</v>
      </c>
      <c r="AM634" s="9">
        <f t="shared" si="389"/>
        <v>12</v>
      </c>
      <c r="AN634" s="2">
        <v>43812.531944444447</v>
      </c>
      <c r="AO634">
        <v>6641</v>
      </c>
      <c r="AP634" s="1">
        <v>60000</v>
      </c>
      <c r="AQ634" t="s">
        <v>5</v>
      </c>
    </row>
    <row r="635" spans="1:43" x14ac:dyDescent="0.3">
      <c r="A635" t="str">
        <f t="shared" ca="1" si="351"/>
        <v>FY2020 Q4 Sep</v>
      </c>
      <c r="B635">
        <f t="shared" ca="1" si="352"/>
        <v>2020</v>
      </c>
      <c r="C635" s="8" t="str">
        <f t="shared" ca="1" si="353"/>
        <v>Sep</v>
      </c>
      <c r="D635" s="8" t="str">
        <f t="shared" ca="1" si="354"/>
        <v>Q4</v>
      </c>
      <c r="E635">
        <f t="shared" ca="1" si="355"/>
        <v>12</v>
      </c>
      <c r="F635">
        <f t="shared" ca="1" si="356"/>
        <v>4</v>
      </c>
      <c r="G635">
        <f t="shared" ca="1" si="357"/>
        <v>202012</v>
      </c>
      <c r="H635">
        <f t="shared" ca="1" si="358"/>
        <v>202004</v>
      </c>
      <c r="I635" t="str">
        <f t="shared" ca="1" si="359"/>
        <v>FY2020 Q3 Sep</v>
      </c>
      <c r="J635">
        <f t="shared" ca="1" si="360"/>
        <v>2020</v>
      </c>
      <c r="K635" s="8" t="str">
        <f t="shared" ca="1" si="361"/>
        <v>Sep</v>
      </c>
      <c r="L635" s="8" t="str">
        <f t="shared" ca="1" si="362"/>
        <v>Q3</v>
      </c>
      <c r="M635">
        <f t="shared" ca="1" si="363"/>
        <v>9</v>
      </c>
      <c r="N635">
        <f t="shared" ca="1" si="364"/>
        <v>3</v>
      </c>
      <c r="O635">
        <f t="shared" ca="1" si="365"/>
        <v>202009</v>
      </c>
      <c r="P635">
        <f t="shared" ca="1" si="366"/>
        <v>202003</v>
      </c>
      <c r="Q635" t="str">
        <f t="shared" si="367"/>
        <v>FY2020 Q2 Feb</v>
      </c>
      <c r="R635">
        <f t="shared" si="368"/>
        <v>2020</v>
      </c>
      <c r="S635" s="8" t="str">
        <f t="shared" si="369"/>
        <v>Feb</v>
      </c>
      <c r="T635" s="8" t="str">
        <f t="shared" si="370"/>
        <v>Q2</v>
      </c>
      <c r="U635">
        <f t="shared" si="371"/>
        <v>5</v>
      </c>
      <c r="V635">
        <f t="shared" si="372"/>
        <v>2</v>
      </c>
      <c r="W635">
        <f t="shared" si="373"/>
        <v>202005</v>
      </c>
      <c r="X635">
        <f t="shared" si="374"/>
        <v>202002</v>
      </c>
      <c r="Y635" t="str">
        <f t="shared" si="375"/>
        <v>FY2020 Q1 Feb</v>
      </c>
      <c r="Z635">
        <f t="shared" si="376"/>
        <v>2020</v>
      </c>
      <c r="AA635" s="8" t="str">
        <f t="shared" si="377"/>
        <v>Feb</v>
      </c>
      <c r="AB635" s="8" t="str">
        <f t="shared" si="378"/>
        <v>Q1</v>
      </c>
      <c r="AC635">
        <f t="shared" si="379"/>
        <v>2</v>
      </c>
      <c r="AD635">
        <f t="shared" si="380"/>
        <v>1</v>
      </c>
      <c r="AE635">
        <f t="shared" si="381"/>
        <v>202002</v>
      </c>
      <c r="AF635">
        <f t="shared" si="382"/>
        <v>202001</v>
      </c>
      <c r="AG635" s="9">
        <f t="shared" ca="1" si="383"/>
        <v>0</v>
      </c>
      <c r="AH635">
        <f t="shared" ca="1" si="384"/>
        <v>2</v>
      </c>
      <c r="AI635" s="9">
        <f t="shared" ca="1" si="385"/>
        <v>7</v>
      </c>
      <c r="AJ635" s="9">
        <f t="shared" ca="1" si="386"/>
        <v>0</v>
      </c>
      <c r="AK635" s="9">
        <f t="shared" si="387"/>
        <v>4</v>
      </c>
      <c r="AL635" s="9">
        <f t="shared" si="388"/>
        <v>8</v>
      </c>
      <c r="AM635" s="9">
        <f t="shared" si="389"/>
        <v>12</v>
      </c>
      <c r="AN635" s="2">
        <v>43880.538194444445</v>
      </c>
      <c r="AO635">
        <v>6706</v>
      </c>
      <c r="AP635" s="1">
        <v>60000</v>
      </c>
      <c r="AQ635" t="s">
        <v>5</v>
      </c>
    </row>
    <row r="636" spans="1:43" x14ac:dyDescent="0.3">
      <c r="A636" t="str">
        <f t="shared" ca="1" si="351"/>
        <v>FY2020 Q4 Sep</v>
      </c>
      <c r="B636">
        <f t="shared" ca="1" si="352"/>
        <v>2020</v>
      </c>
      <c r="C636" s="8" t="str">
        <f t="shared" ca="1" si="353"/>
        <v>Sep</v>
      </c>
      <c r="D636" s="8" t="str">
        <f t="shared" ca="1" si="354"/>
        <v>Q4</v>
      </c>
      <c r="E636">
        <f t="shared" ca="1" si="355"/>
        <v>12</v>
      </c>
      <c r="F636">
        <f t="shared" ca="1" si="356"/>
        <v>4</v>
      </c>
      <c r="G636">
        <f t="shared" ca="1" si="357"/>
        <v>202012</v>
      </c>
      <c r="H636">
        <f t="shared" ca="1" si="358"/>
        <v>202004</v>
      </c>
      <c r="I636" t="str">
        <f t="shared" ca="1" si="359"/>
        <v>FY2020 Q3 Sep</v>
      </c>
      <c r="J636">
        <f t="shared" ca="1" si="360"/>
        <v>2020</v>
      </c>
      <c r="K636" s="8" t="str">
        <f t="shared" ca="1" si="361"/>
        <v>Sep</v>
      </c>
      <c r="L636" s="8" t="str">
        <f t="shared" ca="1" si="362"/>
        <v>Q3</v>
      </c>
      <c r="M636">
        <f t="shared" ca="1" si="363"/>
        <v>9</v>
      </c>
      <c r="N636">
        <f t="shared" ca="1" si="364"/>
        <v>3</v>
      </c>
      <c r="O636">
        <f t="shared" ca="1" si="365"/>
        <v>202009</v>
      </c>
      <c r="P636">
        <f t="shared" ca="1" si="366"/>
        <v>202003</v>
      </c>
      <c r="Q636" t="str">
        <f t="shared" si="367"/>
        <v>FY2020 Q1 Nov</v>
      </c>
      <c r="R636">
        <f t="shared" si="368"/>
        <v>2020</v>
      </c>
      <c r="S636" s="8" t="str">
        <f t="shared" si="369"/>
        <v>Nov</v>
      </c>
      <c r="T636" s="8" t="str">
        <f t="shared" si="370"/>
        <v>Q1</v>
      </c>
      <c r="U636">
        <f t="shared" si="371"/>
        <v>2</v>
      </c>
      <c r="V636">
        <f t="shared" si="372"/>
        <v>1</v>
      </c>
      <c r="W636">
        <f t="shared" si="373"/>
        <v>202002</v>
      </c>
      <c r="X636">
        <f t="shared" si="374"/>
        <v>202001</v>
      </c>
      <c r="Y636" t="str">
        <f t="shared" si="375"/>
        <v>FY2019 Q4 Nov</v>
      </c>
      <c r="Z636">
        <f t="shared" si="376"/>
        <v>2019</v>
      </c>
      <c r="AA636" s="8" t="str">
        <f t="shared" si="377"/>
        <v>Nov</v>
      </c>
      <c r="AB636" s="8" t="str">
        <f t="shared" si="378"/>
        <v>Q4</v>
      </c>
      <c r="AC636">
        <f t="shared" si="379"/>
        <v>11</v>
      </c>
      <c r="AD636">
        <f t="shared" si="380"/>
        <v>4</v>
      </c>
      <c r="AE636">
        <f t="shared" si="381"/>
        <v>201911</v>
      </c>
      <c r="AF636">
        <f t="shared" si="382"/>
        <v>201904</v>
      </c>
      <c r="AG636" s="9">
        <f t="shared" ca="1" si="383"/>
        <v>0</v>
      </c>
      <c r="AH636">
        <f t="shared" ca="1" si="384"/>
        <v>3</v>
      </c>
      <c r="AI636" s="9">
        <f t="shared" ca="1" si="385"/>
        <v>10</v>
      </c>
      <c r="AJ636" s="9">
        <f t="shared" ca="1" si="386"/>
        <v>1</v>
      </c>
      <c r="AK636" s="9">
        <f t="shared" si="387"/>
        <v>4</v>
      </c>
      <c r="AL636" s="9">
        <f t="shared" si="388"/>
        <v>47</v>
      </c>
      <c r="AM636" s="9">
        <f t="shared" si="389"/>
        <v>13</v>
      </c>
      <c r="AN636" s="2">
        <v>43789.55</v>
      </c>
      <c r="AO636">
        <v>6785</v>
      </c>
      <c r="AP636" s="1">
        <v>60000</v>
      </c>
      <c r="AQ636" t="s">
        <v>5</v>
      </c>
    </row>
    <row r="637" spans="1:43" x14ac:dyDescent="0.3">
      <c r="A637" t="str">
        <f t="shared" ca="1" si="351"/>
        <v>FY2020 Q4 Sep</v>
      </c>
      <c r="B637">
        <f t="shared" ca="1" si="352"/>
        <v>2020</v>
      </c>
      <c r="C637" s="8" t="str">
        <f t="shared" ca="1" si="353"/>
        <v>Sep</v>
      </c>
      <c r="D637" s="8" t="str">
        <f t="shared" ca="1" si="354"/>
        <v>Q4</v>
      </c>
      <c r="E637">
        <f t="shared" ca="1" si="355"/>
        <v>12</v>
      </c>
      <c r="F637">
        <f t="shared" ca="1" si="356"/>
        <v>4</v>
      </c>
      <c r="G637">
        <f t="shared" ca="1" si="357"/>
        <v>202012</v>
      </c>
      <c r="H637">
        <f t="shared" ca="1" si="358"/>
        <v>202004</v>
      </c>
      <c r="I637" t="str">
        <f t="shared" ca="1" si="359"/>
        <v>FY2020 Q3 Sep</v>
      </c>
      <c r="J637">
        <f t="shared" ca="1" si="360"/>
        <v>2020</v>
      </c>
      <c r="K637" s="8" t="str">
        <f t="shared" ca="1" si="361"/>
        <v>Sep</v>
      </c>
      <c r="L637" s="8" t="str">
        <f t="shared" ca="1" si="362"/>
        <v>Q3</v>
      </c>
      <c r="M637">
        <f t="shared" ca="1" si="363"/>
        <v>9</v>
      </c>
      <c r="N637">
        <f t="shared" ca="1" si="364"/>
        <v>3</v>
      </c>
      <c r="O637">
        <f t="shared" ca="1" si="365"/>
        <v>202009</v>
      </c>
      <c r="P637">
        <f t="shared" ca="1" si="366"/>
        <v>202003</v>
      </c>
      <c r="Q637" t="str">
        <f t="shared" si="367"/>
        <v>FY2020 Q2 Feb</v>
      </c>
      <c r="R637">
        <f t="shared" si="368"/>
        <v>2020</v>
      </c>
      <c r="S637" s="8" t="str">
        <f t="shared" si="369"/>
        <v>Feb</v>
      </c>
      <c r="T637" s="8" t="str">
        <f t="shared" si="370"/>
        <v>Q2</v>
      </c>
      <c r="U637">
        <f t="shared" si="371"/>
        <v>5</v>
      </c>
      <c r="V637">
        <f t="shared" si="372"/>
        <v>2</v>
      </c>
      <c r="W637">
        <f t="shared" si="373"/>
        <v>202005</v>
      </c>
      <c r="X637">
        <f t="shared" si="374"/>
        <v>202002</v>
      </c>
      <c r="Y637" t="str">
        <f t="shared" si="375"/>
        <v>FY2020 Q1 Feb</v>
      </c>
      <c r="Z637">
        <f t="shared" si="376"/>
        <v>2020</v>
      </c>
      <c r="AA637" s="8" t="str">
        <f t="shared" si="377"/>
        <v>Feb</v>
      </c>
      <c r="AB637" s="8" t="str">
        <f t="shared" si="378"/>
        <v>Q1</v>
      </c>
      <c r="AC637">
        <f t="shared" si="379"/>
        <v>2</v>
      </c>
      <c r="AD637">
        <f t="shared" si="380"/>
        <v>1</v>
      </c>
      <c r="AE637">
        <f t="shared" si="381"/>
        <v>202002</v>
      </c>
      <c r="AF637">
        <f t="shared" si="382"/>
        <v>202001</v>
      </c>
      <c r="AG637" s="9">
        <f t="shared" ca="1" si="383"/>
        <v>0</v>
      </c>
      <c r="AH637">
        <f t="shared" ca="1" si="384"/>
        <v>2</v>
      </c>
      <c r="AI637" s="9">
        <f t="shared" ca="1" si="385"/>
        <v>7</v>
      </c>
      <c r="AJ637" s="9">
        <f t="shared" ca="1" si="386"/>
        <v>0</v>
      </c>
      <c r="AK637" s="9">
        <f t="shared" si="387"/>
        <v>5</v>
      </c>
      <c r="AL637" s="9">
        <f t="shared" si="388"/>
        <v>9</v>
      </c>
      <c r="AM637" s="9">
        <f t="shared" si="389"/>
        <v>15</v>
      </c>
      <c r="AN637" s="2">
        <v>43888.659722222219</v>
      </c>
      <c r="AO637">
        <v>6811</v>
      </c>
      <c r="AP637" s="1">
        <v>60000</v>
      </c>
      <c r="AQ637" t="s">
        <v>5</v>
      </c>
    </row>
    <row r="638" spans="1:43" x14ac:dyDescent="0.3">
      <c r="A638" t="str">
        <f t="shared" ca="1" si="351"/>
        <v>FY2020 Q4 Sep</v>
      </c>
      <c r="B638">
        <f t="shared" ca="1" si="352"/>
        <v>2020</v>
      </c>
      <c r="C638" s="8" t="str">
        <f t="shared" ca="1" si="353"/>
        <v>Sep</v>
      </c>
      <c r="D638" s="8" t="str">
        <f t="shared" ca="1" si="354"/>
        <v>Q4</v>
      </c>
      <c r="E638">
        <f t="shared" ca="1" si="355"/>
        <v>12</v>
      </c>
      <c r="F638">
        <f t="shared" ca="1" si="356"/>
        <v>4</v>
      </c>
      <c r="G638">
        <f t="shared" ca="1" si="357"/>
        <v>202012</v>
      </c>
      <c r="H638">
        <f t="shared" ca="1" si="358"/>
        <v>202004</v>
      </c>
      <c r="I638" t="str">
        <f t="shared" ca="1" si="359"/>
        <v>FY2020 Q3 Sep</v>
      </c>
      <c r="J638">
        <f t="shared" ca="1" si="360"/>
        <v>2020</v>
      </c>
      <c r="K638" s="8" t="str">
        <f t="shared" ca="1" si="361"/>
        <v>Sep</v>
      </c>
      <c r="L638" s="8" t="str">
        <f t="shared" ca="1" si="362"/>
        <v>Q3</v>
      </c>
      <c r="M638">
        <f t="shared" ca="1" si="363"/>
        <v>9</v>
      </c>
      <c r="N638">
        <f t="shared" ca="1" si="364"/>
        <v>3</v>
      </c>
      <c r="O638">
        <f t="shared" ca="1" si="365"/>
        <v>202009</v>
      </c>
      <c r="P638">
        <f t="shared" ca="1" si="366"/>
        <v>202003</v>
      </c>
      <c r="Q638" t="str">
        <f t="shared" si="367"/>
        <v>FY2020 Q1 Dec</v>
      </c>
      <c r="R638">
        <f t="shared" si="368"/>
        <v>2020</v>
      </c>
      <c r="S638" s="8" t="str">
        <f t="shared" si="369"/>
        <v>Dec</v>
      </c>
      <c r="T638" s="8" t="str">
        <f t="shared" si="370"/>
        <v>Q1</v>
      </c>
      <c r="U638">
        <f t="shared" si="371"/>
        <v>3</v>
      </c>
      <c r="V638">
        <f t="shared" si="372"/>
        <v>1</v>
      </c>
      <c r="W638">
        <f t="shared" si="373"/>
        <v>202003</v>
      </c>
      <c r="X638">
        <f t="shared" si="374"/>
        <v>202001</v>
      </c>
      <c r="Y638" t="str">
        <f t="shared" si="375"/>
        <v>FY2019 Q4 Dec</v>
      </c>
      <c r="Z638">
        <f t="shared" si="376"/>
        <v>2019</v>
      </c>
      <c r="AA638" s="8" t="str">
        <f t="shared" si="377"/>
        <v>Dec</v>
      </c>
      <c r="AB638" s="8" t="str">
        <f t="shared" si="378"/>
        <v>Q4</v>
      </c>
      <c r="AC638">
        <f t="shared" si="379"/>
        <v>12</v>
      </c>
      <c r="AD638">
        <f t="shared" si="380"/>
        <v>4</v>
      </c>
      <c r="AE638">
        <f t="shared" si="381"/>
        <v>201912</v>
      </c>
      <c r="AF638">
        <f t="shared" si="382"/>
        <v>201904</v>
      </c>
      <c r="AG638" s="9">
        <f t="shared" ca="1" si="383"/>
        <v>0</v>
      </c>
      <c r="AH638">
        <f t="shared" ca="1" si="384"/>
        <v>3</v>
      </c>
      <c r="AI638" s="9">
        <f t="shared" ca="1" si="385"/>
        <v>9</v>
      </c>
      <c r="AJ638" s="9">
        <f t="shared" ca="1" si="386"/>
        <v>1</v>
      </c>
      <c r="AK638" s="9">
        <f t="shared" si="387"/>
        <v>2</v>
      </c>
      <c r="AL638" s="9">
        <f t="shared" si="388"/>
        <v>50</v>
      </c>
      <c r="AM638" s="9">
        <f t="shared" si="389"/>
        <v>17</v>
      </c>
      <c r="AN638" s="2">
        <v>43808.731944444444</v>
      </c>
      <c r="AO638">
        <v>6819</v>
      </c>
      <c r="AP638" s="1">
        <v>60000</v>
      </c>
      <c r="AQ638" t="s">
        <v>5</v>
      </c>
    </row>
    <row r="639" spans="1:43" x14ac:dyDescent="0.3">
      <c r="A639" t="str">
        <f t="shared" ca="1" si="351"/>
        <v>FY2020 Q4 Sep</v>
      </c>
      <c r="B639">
        <f t="shared" ca="1" si="352"/>
        <v>2020</v>
      </c>
      <c r="C639" s="8" t="str">
        <f t="shared" ca="1" si="353"/>
        <v>Sep</v>
      </c>
      <c r="D639" s="8" t="str">
        <f t="shared" ca="1" si="354"/>
        <v>Q4</v>
      </c>
      <c r="E639">
        <f t="shared" ca="1" si="355"/>
        <v>12</v>
      </c>
      <c r="F639">
        <f t="shared" ca="1" si="356"/>
        <v>4</v>
      </c>
      <c r="G639">
        <f t="shared" ca="1" si="357"/>
        <v>202012</v>
      </c>
      <c r="H639">
        <f t="shared" ca="1" si="358"/>
        <v>202004</v>
      </c>
      <c r="I639" t="str">
        <f t="shared" ca="1" si="359"/>
        <v>FY2020 Q3 Sep</v>
      </c>
      <c r="J639">
        <f t="shared" ca="1" si="360"/>
        <v>2020</v>
      </c>
      <c r="K639" s="8" t="str">
        <f t="shared" ca="1" si="361"/>
        <v>Sep</v>
      </c>
      <c r="L639" s="8" t="str">
        <f t="shared" ca="1" si="362"/>
        <v>Q3</v>
      </c>
      <c r="M639">
        <f t="shared" ca="1" si="363"/>
        <v>9</v>
      </c>
      <c r="N639">
        <f t="shared" ca="1" si="364"/>
        <v>3</v>
      </c>
      <c r="O639">
        <f t="shared" ca="1" si="365"/>
        <v>202009</v>
      </c>
      <c r="P639">
        <f t="shared" ca="1" si="366"/>
        <v>202003</v>
      </c>
      <c r="Q639" t="str">
        <f t="shared" si="367"/>
        <v>FY2020 Q1 Dec</v>
      </c>
      <c r="R639">
        <f t="shared" si="368"/>
        <v>2020</v>
      </c>
      <c r="S639" s="8" t="str">
        <f t="shared" si="369"/>
        <v>Dec</v>
      </c>
      <c r="T639" s="8" t="str">
        <f t="shared" si="370"/>
        <v>Q1</v>
      </c>
      <c r="U639">
        <f t="shared" si="371"/>
        <v>3</v>
      </c>
      <c r="V639">
        <f t="shared" si="372"/>
        <v>1</v>
      </c>
      <c r="W639">
        <f t="shared" si="373"/>
        <v>202003</v>
      </c>
      <c r="X639">
        <f t="shared" si="374"/>
        <v>202001</v>
      </c>
      <c r="Y639" t="str">
        <f t="shared" si="375"/>
        <v>FY2019 Q4 Dec</v>
      </c>
      <c r="Z639">
        <f t="shared" si="376"/>
        <v>2019</v>
      </c>
      <c r="AA639" s="8" t="str">
        <f t="shared" si="377"/>
        <v>Dec</v>
      </c>
      <c r="AB639" s="8" t="str">
        <f t="shared" si="378"/>
        <v>Q4</v>
      </c>
      <c r="AC639">
        <f t="shared" si="379"/>
        <v>12</v>
      </c>
      <c r="AD639">
        <f t="shared" si="380"/>
        <v>4</v>
      </c>
      <c r="AE639">
        <f t="shared" si="381"/>
        <v>201912</v>
      </c>
      <c r="AF639">
        <f t="shared" si="382"/>
        <v>201904</v>
      </c>
      <c r="AG639" s="9">
        <f t="shared" ca="1" si="383"/>
        <v>0</v>
      </c>
      <c r="AH639">
        <f t="shared" ca="1" si="384"/>
        <v>3</v>
      </c>
      <c r="AI639" s="9">
        <f t="shared" ca="1" si="385"/>
        <v>9</v>
      </c>
      <c r="AJ639" s="9">
        <f t="shared" ca="1" si="386"/>
        <v>1</v>
      </c>
      <c r="AK639" s="9">
        <f t="shared" si="387"/>
        <v>3</v>
      </c>
      <c r="AL639" s="9">
        <f t="shared" si="388"/>
        <v>50</v>
      </c>
      <c r="AM639" s="9">
        <f t="shared" si="389"/>
        <v>16</v>
      </c>
      <c r="AN639" s="2">
        <v>43809.676388888889</v>
      </c>
      <c r="AO639">
        <v>7053</v>
      </c>
      <c r="AP639" s="1">
        <v>60000</v>
      </c>
      <c r="AQ639" t="s">
        <v>5</v>
      </c>
    </row>
    <row r="640" spans="1:43" x14ac:dyDescent="0.3">
      <c r="A640" t="str">
        <f t="shared" ca="1" si="351"/>
        <v>FY2020 Q4 Sep</v>
      </c>
      <c r="B640">
        <f t="shared" ca="1" si="352"/>
        <v>2020</v>
      </c>
      <c r="C640" s="8" t="str">
        <f t="shared" ca="1" si="353"/>
        <v>Sep</v>
      </c>
      <c r="D640" s="8" t="str">
        <f t="shared" ca="1" si="354"/>
        <v>Q4</v>
      </c>
      <c r="E640">
        <f t="shared" ca="1" si="355"/>
        <v>12</v>
      </c>
      <c r="F640">
        <f t="shared" ca="1" si="356"/>
        <v>4</v>
      </c>
      <c r="G640">
        <f t="shared" ca="1" si="357"/>
        <v>202012</v>
      </c>
      <c r="H640">
        <f t="shared" ca="1" si="358"/>
        <v>202004</v>
      </c>
      <c r="I640" t="str">
        <f t="shared" ca="1" si="359"/>
        <v>FY2020 Q3 Sep</v>
      </c>
      <c r="J640">
        <f t="shared" ca="1" si="360"/>
        <v>2020</v>
      </c>
      <c r="K640" s="8" t="str">
        <f t="shared" ca="1" si="361"/>
        <v>Sep</v>
      </c>
      <c r="L640" s="8" t="str">
        <f t="shared" ca="1" si="362"/>
        <v>Q3</v>
      </c>
      <c r="M640">
        <f t="shared" ca="1" si="363"/>
        <v>9</v>
      </c>
      <c r="N640">
        <f t="shared" ca="1" si="364"/>
        <v>3</v>
      </c>
      <c r="O640">
        <f t="shared" ca="1" si="365"/>
        <v>202009</v>
      </c>
      <c r="P640">
        <f t="shared" ca="1" si="366"/>
        <v>202003</v>
      </c>
      <c r="Q640" t="str">
        <f t="shared" si="367"/>
        <v>FY2020 Q1 Oct</v>
      </c>
      <c r="R640">
        <f t="shared" si="368"/>
        <v>2020</v>
      </c>
      <c r="S640" s="8" t="str">
        <f t="shared" si="369"/>
        <v>Oct</v>
      </c>
      <c r="T640" s="8" t="str">
        <f t="shared" si="370"/>
        <v>Q1</v>
      </c>
      <c r="U640">
        <f t="shared" si="371"/>
        <v>1</v>
      </c>
      <c r="V640">
        <f t="shared" si="372"/>
        <v>1</v>
      </c>
      <c r="W640">
        <f t="shared" si="373"/>
        <v>202001</v>
      </c>
      <c r="X640">
        <f t="shared" si="374"/>
        <v>202001</v>
      </c>
      <c r="Y640" t="str">
        <f t="shared" si="375"/>
        <v>FY2019 Q4 Oct</v>
      </c>
      <c r="Z640">
        <f t="shared" si="376"/>
        <v>2019</v>
      </c>
      <c r="AA640" s="8" t="str">
        <f t="shared" si="377"/>
        <v>Oct</v>
      </c>
      <c r="AB640" s="8" t="str">
        <f t="shared" si="378"/>
        <v>Q4</v>
      </c>
      <c r="AC640">
        <f t="shared" si="379"/>
        <v>10</v>
      </c>
      <c r="AD640">
        <f t="shared" si="380"/>
        <v>4</v>
      </c>
      <c r="AE640">
        <f t="shared" si="381"/>
        <v>201910</v>
      </c>
      <c r="AF640">
        <f t="shared" si="382"/>
        <v>201904</v>
      </c>
      <c r="AG640" s="9">
        <f t="shared" ca="1" si="383"/>
        <v>0</v>
      </c>
      <c r="AH640">
        <f t="shared" ca="1" si="384"/>
        <v>4</v>
      </c>
      <c r="AI640" s="9">
        <f t="shared" ca="1" si="385"/>
        <v>11</v>
      </c>
      <c r="AJ640" s="9">
        <f t="shared" ca="1" si="386"/>
        <v>1</v>
      </c>
      <c r="AK640" s="9">
        <f t="shared" si="387"/>
        <v>5</v>
      </c>
      <c r="AL640" s="9">
        <f t="shared" si="388"/>
        <v>44</v>
      </c>
      <c r="AM640" s="9">
        <f t="shared" si="389"/>
        <v>8</v>
      </c>
      <c r="AN640" s="2">
        <v>43769.342361111114</v>
      </c>
      <c r="AO640">
        <v>7103</v>
      </c>
      <c r="AP640" s="1">
        <v>60000</v>
      </c>
      <c r="AQ640" t="s">
        <v>5</v>
      </c>
    </row>
    <row r="641" spans="1:43" x14ac:dyDescent="0.3">
      <c r="A641" t="str">
        <f t="shared" ca="1" si="351"/>
        <v>FY2020 Q4 Sep</v>
      </c>
      <c r="B641">
        <f t="shared" ca="1" si="352"/>
        <v>2020</v>
      </c>
      <c r="C641" s="8" t="str">
        <f t="shared" ca="1" si="353"/>
        <v>Sep</v>
      </c>
      <c r="D641" s="8" t="str">
        <f t="shared" ca="1" si="354"/>
        <v>Q4</v>
      </c>
      <c r="E641">
        <f t="shared" ca="1" si="355"/>
        <v>12</v>
      </c>
      <c r="F641">
        <f t="shared" ca="1" si="356"/>
        <v>4</v>
      </c>
      <c r="G641">
        <f t="shared" ca="1" si="357"/>
        <v>202012</v>
      </c>
      <c r="H641">
        <f t="shared" ca="1" si="358"/>
        <v>202004</v>
      </c>
      <c r="I641" t="str">
        <f t="shared" ca="1" si="359"/>
        <v>FY2020 Q3 Sep</v>
      </c>
      <c r="J641">
        <f t="shared" ca="1" si="360"/>
        <v>2020</v>
      </c>
      <c r="K641" s="8" t="str">
        <f t="shared" ca="1" si="361"/>
        <v>Sep</v>
      </c>
      <c r="L641" s="8" t="str">
        <f t="shared" ca="1" si="362"/>
        <v>Q3</v>
      </c>
      <c r="M641">
        <f t="shared" ca="1" si="363"/>
        <v>9</v>
      </c>
      <c r="N641">
        <f t="shared" ca="1" si="364"/>
        <v>3</v>
      </c>
      <c r="O641">
        <f t="shared" ca="1" si="365"/>
        <v>202009</v>
      </c>
      <c r="P641">
        <f t="shared" ca="1" si="366"/>
        <v>202003</v>
      </c>
      <c r="Q641" t="str">
        <f t="shared" si="367"/>
        <v>FY2020 Q2 Feb</v>
      </c>
      <c r="R641">
        <f t="shared" si="368"/>
        <v>2020</v>
      </c>
      <c r="S641" s="8" t="str">
        <f t="shared" si="369"/>
        <v>Feb</v>
      </c>
      <c r="T641" s="8" t="str">
        <f t="shared" si="370"/>
        <v>Q2</v>
      </c>
      <c r="U641">
        <f t="shared" si="371"/>
        <v>5</v>
      </c>
      <c r="V641">
        <f t="shared" si="372"/>
        <v>2</v>
      </c>
      <c r="W641">
        <f t="shared" si="373"/>
        <v>202005</v>
      </c>
      <c r="X641">
        <f t="shared" si="374"/>
        <v>202002</v>
      </c>
      <c r="Y641" t="str">
        <f t="shared" si="375"/>
        <v>FY2020 Q1 Feb</v>
      </c>
      <c r="Z641">
        <f t="shared" si="376"/>
        <v>2020</v>
      </c>
      <c r="AA641" s="8" t="str">
        <f t="shared" si="377"/>
        <v>Feb</v>
      </c>
      <c r="AB641" s="8" t="str">
        <f t="shared" si="378"/>
        <v>Q1</v>
      </c>
      <c r="AC641">
        <f t="shared" si="379"/>
        <v>2</v>
      </c>
      <c r="AD641">
        <f t="shared" si="380"/>
        <v>1</v>
      </c>
      <c r="AE641">
        <f t="shared" si="381"/>
        <v>202002</v>
      </c>
      <c r="AF641">
        <f t="shared" si="382"/>
        <v>202001</v>
      </c>
      <c r="AG641" s="9">
        <f t="shared" ca="1" si="383"/>
        <v>0</v>
      </c>
      <c r="AH641">
        <f t="shared" ca="1" si="384"/>
        <v>2</v>
      </c>
      <c r="AI641" s="9">
        <f t="shared" ca="1" si="385"/>
        <v>7</v>
      </c>
      <c r="AJ641" s="9">
        <f t="shared" ca="1" si="386"/>
        <v>0</v>
      </c>
      <c r="AK641" s="9">
        <f t="shared" si="387"/>
        <v>2</v>
      </c>
      <c r="AL641" s="9">
        <f t="shared" si="388"/>
        <v>9</v>
      </c>
      <c r="AM641" s="9">
        <f t="shared" si="389"/>
        <v>14</v>
      </c>
      <c r="AN641" s="2">
        <v>43885.595833333333</v>
      </c>
      <c r="AO641">
        <v>7203</v>
      </c>
      <c r="AP641" s="1">
        <v>60000</v>
      </c>
      <c r="AQ641" t="s">
        <v>5</v>
      </c>
    </row>
    <row r="642" spans="1:43" x14ac:dyDescent="0.3">
      <c r="A642" t="str">
        <f t="shared" ref="A642:A705" ca="1" si="390">_xlfn.CONCAT("FY",YEAR(EDATE(TODAY(),3))," ","Q",ROUNDUP(MONTH(EDATE(TODAY(),3))/3,0)," ",(TEXT(TODAY(),"MMM")))</f>
        <v>FY2020 Q4 Sep</v>
      </c>
      <c r="B642">
        <f t="shared" ref="B642:B705" ca="1" si="391">YEAR(EDATE(TODAY(),3))</f>
        <v>2020</v>
      </c>
      <c r="C642" s="8" t="str">
        <f t="shared" ref="C642:C705" ca="1" si="392">TEXT(TODAY(),"MMM")</f>
        <v>Sep</v>
      </c>
      <c r="D642" s="8" t="str">
        <f t="shared" ref="D642:D705" ca="1" si="393">_xlfn.CONCAT("Q",ROUNDUP(MONTH(EDATE(TODAY(),3))/3,0))</f>
        <v>Q4</v>
      </c>
      <c r="E642">
        <f t="shared" ref="E642:E705" ca="1" si="394">MONTH(EDATE(TODAY(),3))</f>
        <v>12</v>
      </c>
      <c r="F642">
        <f t="shared" ref="F642:F705" ca="1" si="395">ROUNDUP(MONTH(EDATE(TODAY(),3))/3,0)</f>
        <v>4</v>
      </c>
      <c r="G642">
        <f t="shared" ref="G642:G705" ca="1" si="396">_xlfn.NUMBERVALUE(IF(LEN(MONTH(EDATE(TODAY(),3)))=1,_xlfn.CONCAT(YEAR(EDATE(TODAY(),3)),"0",MONTH(EDATE(TODAY(),3))),_xlfn.CONCAT(YEAR(EDATE(TODAY(),3)),MONTH(EDATE(TODAY(),3)))))</f>
        <v>202012</v>
      </c>
      <c r="H642">
        <f t="shared" ref="H642:H705" ca="1" si="397">_xlfn.NUMBERVALUE(IF(LEN(ROUNDUP(MONTH(EDATE(TODAY(),3))/3,0))=1,_xlfn.CONCAT(YEAR(EDATE(TODAY(),3)),"0",ROUNDUP(MONTH(EDATE(TODAY(),3))/3,0)),_xlfn.CONCAT(YEAR(EDATE(TODAY(),3)),ROUNDUP(MONTH(EDATE(TODAY(),3))/3,0))))</f>
        <v>202004</v>
      </c>
      <c r="I642" t="str">
        <f t="shared" ref="I642:I705" ca="1" si="398">_xlfn.CONCAT("FY",YEAR(EDATE(TODAY(),0))," ","Q",ROUNDUP(MONTH(EDATE(TODAY(),0))/3,0)," ",(TEXT(TODAY(),"MMM")))</f>
        <v>FY2020 Q3 Sep</v>
      </c>
      <c r="J642">
        <f t="shared" ref="J642:J705" ca="1" si="399">YEAR(EDATE(TODAY(),0))</f>
        <v>2020</v>
      </c>
      <c r="K642" s="8" t="str">
        <f t="shared" ref="K642:K705" ca="1" si="400">TEXT(TODAY(),"MMM")</f>
        <v>Sep</v>
      </c>
      <c r="L642" s="8" t="str">
        <f t="shared" ref="L642:L705" ca="1" si="401">_xlfn.CONCAT("Q",ROUNDUP(MONTH(EDATE(TODAY(),0))/3,0))</f>
        <v>Q3</v>
      </c>
      <c r="M642">
        <f t="shared" ref="M642:M705" ca="1" si="402">MONTH(EDATE(TODAY(),0))</f>
        <v>9</v>
      </c>
      <c r="N642">
        <f t="shared" ref="N642:N705" ca="1" si="403">ROUNDUP(MONTH(EDATE(TODAY(),0))/3,0)</f>
        <v>3</v>
      </c>
      <c r="O642">
        <f t="shared" ref="O642:O705" ca="1" si="404">_xlfn.NUMBERVALUE(IF(LEN(MONTH(EDATE(TODAY(),0)))=1,_xlfn.CONCAT(YEAR(EDATE(TODAY(),0)),"0",MONTH(EDATE(TODAY(),0))),_xlfn.CONCAT(YEAR(EDATE(TODAY(),0)),MONTH(EDATE(TODAY(),0)))))</f>
        <v>202009</v>
      </c>
      <c r="P642">
        <f t="shared" ref="P642:P705" ca="1" si="405">_xlfn.NUMBERVALUE(IF(LEN(ROUNDUP(MONTH(EDATE(TODAY(),0))/3,0))=1,_xlfn.CONCAT(YEAR(EDATE(TODAY(),0)),"0",ROUNDUP(MONTH(EDATE(TODAY(),0))/3,0)),_xlfn.CONCAT(YEAR(EDATE(TODAY(),0)),ROUNDUP(MONTH(EDATE(TODAY(),0))/3,0))))</f>
        <v>202003</v>
      </c>
      <c r="Q642" t="str">
        <f t="shared" ref="Q642:Q705" si="406">_xlfn.CONCAT("FY",YEAR(EDATE($AN642,3))," ","Q",ROUNDUP(MONTH(EDATE($AN642,3))/3,0)," ",(TEXT($AN642,"MMM")))</f>
        <v>FY2020 Q1 Dec</v>
      </c>
      <c r="R642">
        <f t="shared" ref="R642:R705" si="407">YEAR(EDATE($AN642,3))</f>
        <v>2020</v>
      </c>
      <c r="S642" s="8" t="str">
        <f t="shared" ref="S642:S705" si="408">TEXT($AN642,"MMM")</f>
        <v>Dec</v>
      </c>
      <c r="T642" s="8" t="str">
        <f t="shared" ref="T642:T705" si="409">_xlfn.CONCAT("Q",ROUNDUP(MONTH(EDATE($AN642,3))/3,0))</f>
        <v>Q1</v>
      </c>
      <c r="U642">
        <f t="shared" ref="U642:U705" si="410">MONTH(EDATE($AN642,3))</f>
        <v>3</v>
      </c>
      <c r="V642">
        <f t="shared" ref="V642:V705" si="411">ROUNDUP(MONTH(EDATE($AN642,3))/3,0)</f>
        <v>1</v>
      </c>
      <c r="W642">
        <f t="shared" ref="W642:W705" si="412">_xlfn.NUMBERVALUE(IF(LEN(MONTH(EDATE($AN642,3)))=1,_xlfn.CONCAT(YEAR(EDATE($AN642,3)),"0",MONTH(EDATE($AN642,3))),_xlfn.CONCAT(YEAR(EDATE($AN642,3)),MONTH(EDATE($AN642,3)))))</f>
        <v>202003</v>
      </c>
      <c r="X642">
        <f t="shared" ref="X642:X705" si="413">_xlfn.NUMBERVALUE(IF(LEN(ROUNDUP(MONTH(EDATE($AN642,3))/3,0))=1,_xlfn.CONCAT(YEAR(EDATE($AN642,3)),"0",ROUNDUP(MONTH(EDATE($AN642,3))/3,0)),_xlfn.CONCAT(YEAR(EDATE($AN642,3)),ROUNDUP(MONTH(EDATE($AN642,3))/3,0))))</f>
        <v>202001</v>
      </c>
      <c r="Y642" t="str">
        <f t="shared" ref="Y642:Y705" si="414">_xlfn.CONCAT("FY",YEAR(EDATE($AN642,0))," ","Q",ROUNDUP(MONTH(EDATE($AN642,0))/3,0)," ",(TEXT($AN642,"MMM")))</f>
        <v>FY2019 Q4 Dec</v>
      </c>
      <c r="Z642">
        <f t="shared" ref="Z642:Z705" si="415">YEAR(EDATE($AN642,0))</f>
        <v>2019</v>
      </c>
      <c r="AA642" s="8" t="str">
        <f t="shared" ref="AA642:AA705" si="416">TEXT($AN642,"MMM")</f>
        <v>Dec</v>
      </c>
      <c r="AB642" s="8" t="str">
        <f t="shared" ref="AB642:AB705" si="417">_xlfn.CONCAT("Q",ROUNDUP(MONTH(EDATE($AN642,0))/3,0))</f>
        <v>Q4</v>
      </c>
      <c r="AC642">
        <f t="shared" ref="AC642:AC705" si="418">MONTH(EDATE($AN642,0))</f>
        <v>12</v>
      </c>
      <c r="AD642">
        <f t="shared" ref="AD642:AD705" si="419">ROUNDUP(MONTH(EDATE($AN642,0))/3,0)</f>
        <v>4</v>
      </c>
      <c r="AE642">
        <f t="shared" ref="AE642:AE705" si="420">_xlfn.NUMBERVALUE(IF(LEN(MONTH(EDATE($AN642,0)))=1,_xlfn.CONCAT(YEAR(EDATE($AN642,0)),"0",MONTH(EDATE($AN642,0))),_xlfn.CONCAT(YEAR(EDATE($AN642,0)),MONTH(EDATE($AN642,0)))))</f>
        <v>201912</v>
      </c>
      <c r="AF642">
        <f t="shared" ref="AF642:AF705" si="421">_xlfn.NUMBERVALUE(IF(LEN(ROUNDUP(MONTH(EDATE($AN642,0))/3,0))=1,_xlfn.CONCAT(YEAR(EDATE($AN642,0)),"0",ROUNDUP(MONTH(EDATE($AN642,0))/3,0)),_xlfn.CONCAT(YEAR(EDATE($AN642,0)),ROUNDUP(MONTH(EDATE($AN642,0))/3,0))))</f>
        <v>201904</v>
      </c>
      <c r="AG642" s="9">
        <f t="shared" ref="AG642:AG705" ca="1" si="422">YEAR(EDATE(TODAY(),3))-YEAR(EDATE($AN642,3))</f>
        <v>0</v>
      </c>
      <c r="AH642">
        <f t="shared" ref="AH642:AH705" ca="1" si="423">ROUND(AI642/3,0)</f>
        <v>3</v>
      </c>
      <c r="AI642" s="9">
        <f t="shared" ref="AI642:AI705" ca="1" si="424">MONTH(TODAY())-(MONTH(AN642)-
(YEAR(TODAY())-YEAR(AN642))*12)</f>
        <v>9</v>
      </c>
      <c r="AJ642" s="9">
        <f t="shared" ref="AJ642:AJ705" ca="1" si="425">YEAR(TODAY())-YEAR($AN642)</f>
        <v>1</v>
      </c>
      <c r="AK642" s="9">
        <f t="shared" si="387"/>
        <v>5</v>
      </c>
      <c r="AL642" s="9">
        <f t="shared" si="388"/>
        <v>50</v>
      </c>
      <c r="AM642" s="9">
        <f t="shared" si="389"/>
        <v>15</v>
      </c>
      <c r="AN642" s="2">
        <v>43811.643750000003</v>
      </c>
      <c r="AO642">
        <v>7767</v>
      </c>
      <c r="AP642" s="1">
        <v>60000</v>
      </c>
      <c r="AQ642" t="s">
        <v>5</v>
      </c>
    </row>
    <row r="643" spans="1:43" x14ac:dyDescent="0.3">
      <c r="A643" t="str">
        <f t="shared" ca="1" si="390"/>
        <v>FY2020 Q4 Sep</v>
      </c>
      <c r="B643">
        <f t="shared" ca="1" si="391"/>
        <v>2020</v>
      </c>
      <c r="C643" s="8" t="str">
        <f t="shared" ca="1" si="392"/>
        <v>Sep</v>
      </c>
      <c r="D643" s="8" t="str">
        <f t="shared" ca="1" si="393"/>
        <v>Q4</v>
      </c>
      <c r="E643">
        <f t="shared" ca="1" si="394"/>
        <v>12</v>
      </c>
      <c r="F643">
        <f t="shared" ca="1" si="395"/>
        <v>4</v>
      </c>
      <c r="G643">
        <f t="shared" ca="1" si="396"/>
        <v>202012</v>
      </c>
      <c r="H643">
        <f t="shared" ca="1" si="397"/>
        <v>202004</v>
      </c>
      <c r="I643" t="str">
        <f t="shared" ca="1" si="398"/>
        <v>FY2020 Q3 Sep</v>
      </c>
      <c r="J643">
        <f t="shared" ca="1" si="399"/>
        <v>2020</v>
      </c>
      <c r="K643" s="8" t="str">
        <f t="shared" ca="1" si="400"/>
        <v>Sep</v>
      </c>
      <c r="L643" s="8" t="str">
        <f t="shared" ca="1" si="401"/>
        <v>Q3</v>
      </c>
      <c r="M643">
        <f t="shared" ca="1" si="402"/>
        <v>9</v>
      </c>
      <c r="N643">
        <f t="shared" ca="1" si="403"/>
        <v>3</v>
      </c>
      <c r="O643">
        <f t="shared" ca="1" si="404"/>
        <v>202009</v>
      </c>
      <c r="P643">
        <f t="shared" ca="1" si="405"/>
        <v>202003</v>
      </c>
      <c r="Q643" t="str">
        <f t="shared" si="406"/>
        <v>FY2020 Q2 Feb</v>
      </c>
      <c r="R643">
        <f t="shared" si="407"/>
        <v>2020</v>
      </c>
      <c r="S643" s="8" t="str">
        <f t="shared" si="408"/>
        <v>Feb</v>
      </c>
      <c r="T643" s="8" t="str">
        <f t="shared" si="409"/>
        <v>Q2</v>
      </c>
      <c r="U643">
        <f t="shared" si="410"/>
        <v>5</v>
      </c>
      <c r="V643">
        <f t="shared" si="411"/>
        <v>2</v>
      </c>
      <c r="W643">
        <f t="shared" si="412"/>
        <v>202005</v>
      </c>
      <c r="X643">
        <f t="shared" si="413"/>
        <v>202002</v>
      </c>
      <c r="Y643" t="str">
        <f t="shared" si="414"/>
        <v>FY2020 Q1 Feb</v>
      </c>
      <c r="Z643">
        <f t="shared" si="415"/>
        <v>2020</v>
      </c>
      <c r="AA643" s="8" t="str">
        <f t="shared" si="416"/>
        <v>Feb</v>
      </c>
      <c r="AB643" s="8" t="str">
        <f t="shared" si="417"/>
        <v>Q1</v>
      </c>
      <c r="AC643">
        <f t="shared" si="418"/>
        <v>2</v>
      </c>
      <c r="AD643">
        <f t="shared" si="419"/>
        <v>1</v>
      </c>
      <c r="AE643">
        <f t="shared" si="420"/>
        <v>202002</v>
      </c>
      <c r="AF643">
        <f t="shared" si="421"/>
        <v>202001</v>
      </c>
      <c r="AG643" s="9">
        <f t="shared" ca="1" si="422"/>
        <v>0</v>
      </c>
      <c r="AH643">
        <f t="shared" ca="1" si="423"/>
        <v>2</v>
      </c>
      <c r="AI643" s="9">
        <f t="shared" ca="1" si="424"/>
        <v>7</v>
      </c>
      <c r="AJ643" s="9">
        <f t="shared" ca="1" si="425"/>
        <v>0</v>
      </c>
      <c r="AK643" s="9">
        <f t="shared" ref="AK643:AK706" si="426">WEEKDAY(AN643)</f>
        <v>6</v>
      </c>
      <c r="AL643" s="9">
        <f t="shared" ref="AL643:AL706" si="427">WEEKNUM(AN643)</f>
        <v>7</v>
      </c>
      <c r="AM643" s="9">
        <f t="shared" ref="AM643:AM706" si="428">HOUR(AN643)</f>
        <v>16</v>
      </c>
      <c r="AN643" s="2">
        <v>43875.667361111111</v>
      </c>
      <c r="AO643">
        <v>7841</v>
      </c>
      <c r="AP643" s="1">
        <v>60000</v>
      </c>
      <c r="AQ643" t="s">
        <v>5</v>
      </c>
    </row>
    <row r="644" spans="1:43" x14ac:dyDescent="0.3">
      <c r="A644" t="str">
        <f t="shared" ca="1" si="390"/>
        <v>FY2020 Q4 Sep</v>
      </c>
      <c r="B644">
        <f t="shared" ca="1" si="391"/>
        <v>2020</v>
      </c>
      <c r="C644" s="8" t="str">
        <f t="shared" ca="1" si="392"/>
        <v>Sep</v>
      </c>
      <c r="D644" s="8" t="str">
        <f t="shared" ca="1" si="393"/>
        <v>Q4</v>
      </c>
      <c r="E644">
        <f t="shared" ca="1" si="394"/>
        <v>12</v>
      </c>
      <c r="F644">
        <f t="shared" ca="1" si="395"/>
        <v>4</v>
      </c>
      <c r="G644">
        <f t="shared" ca="1" si="396"/>
        <v>202012</v>
      </c>
      <c r="H644">
        <f t="shared" ca="1" si="397"/>
        <v>202004</v>
      </c>
      <c r="I644" t="str">
        <f t="shared" ca="1" si="398"/>
        <v>FY2020 Q3 Sep</v>
      </c>
      <c r="J644">
        <f t="shared" ca="1" si="399"/>
        <v>2020</v>
      </c>
      <c r="K644" s="8" t="str">
        <f t="shared" ca="1" si="400"/>
        <v>Sep</v>
      </c>
      <c r="L644" s="8" t="str">
        <f t="shared" ca="1" si="401"/>
        <v>Q3</v>
      </c>
      <c r="M644">
        <f t="shared" ca="1" si="402"/>
        <v>9</v>
      </c>
      <c r="N644">
        <f t="shared" ca="1" si="403"/>
        <v>3</v>
      </c>
      <c r="O644">
        <f t="shared" ca="1" si="404"/>
        <v>202009</v>
      </c>
      <c r="P644">
        <f t="shared" ca="1" si="405"/>
        <v>202003</v>
      </c>
      <c r="Q644" t="str">
        <f t="shared" si="406"/>
        <v>FY2020 Q2 Feb</v>
      </c>
      <c r="R644">
        <f t="shared" si="407"/>
        <v>2020</v>
      </c>
      <c r="S644" s="8" t="str">
        <f t="shared" si="408"/>
        <v>Feb</v>
      </c>
      <c r="T644" s="8" t="str">
        <f t="shared" si="409"/>
        <v>Q2</v>
      </c>
      <c r="U644">
        <f t="shared" si="410"/>
        <v>5</v>
      </c>
      <c r="V644">
        <f t="shared" si="411"/>
        <v>2</v>
      </c>
      <c r="W644">
        <f t="shared" si="412"/>
        <v>202005</v>
      </c>
      <c r="X644">
        <f t="shared" si="413"/>
        <v>202002</v>
      </c>
      <c r="Y644" t="str">
        <f t="shared" si="414"/>
        <v>FY2020 Q1 Feb</v>
      </c>
      <c r="Z644">
        <f t="shared" si="415"/>
        <v>2020</v>
      </c>
      <c r="AA644" s="8" t="str">
        <f t="shared" si="416"/>
        <v>Feb</v>
      </c>
      <c r="AB644" s="8" t="str">
        <f t="shared" si="417"/>
        <v>Q1</v>
      </c>
      <c r="AC644">
        <f t="shared" si="418"/>
        <v>2</v>
      </c>
      <c r="AD644">
        <f t="shared" si="419"/>
        <v>1</v>
      </c>
      <c r="AE644">
        <f t="shared" si="420"/>
        <v>202002</v>
      </c>
      <c r="AF644">
        <f t="shared" si="421"/>
        <v>202001</v>
      </c>
      <c r="AG644" s="9">
        <f t="shared" ca="1" si="422"/>
        <v>0</v>
      </c>
      <c r="AH644">
        <f t="shared" ca="1" si="423"/>
        <v>2</v>
      </c>
      <c r="AI644" s="9">
        <f t="shared" ca="1" si="424"/>
        <v>7</v>
      </c>
      <c r="AJ644" s="9">
        <f t="shared" ca="1" si="425"/>
        <v>0</v>
      </c>
      <c r="AK644" s="9">
        <f t="shared" si="426"/>
        <v>3</v>
      </c>
      <c r="AL644" s="9">
        <f t="shared" si="427"/>
        <v>8</v>
      </c>
      <c r="AM644" s="9">
        <f t="shared" si="428"/>
        <v>10</v>
      </c>
      <c r="AN644" s="2">
        <v>43879.416666666664</v>
      </c>
      <c r="AO644">
        <v>7955</v>
      </c>
      <c r="AP644" s="1">
        <v>60000</v>
      </c>
      <c r="AQ644" t="s">
        <v>5</v>
      </c>
    </row>
    <row r="645" spans="1:43" x14ac:dyDescent="0.3">
      <c r="A645" t="str">
        <f t="shared" ca="1" si="390"/>
        <v>FY2020 Q4 Sep</v>
      </c>
      <c r="B645">
        <f t="shared" ca="1" si="391"/>
        <v>2020</v>
      </c>
      <c r="C645" s="8" t="str">
        <f t="shared" ca="1" si="392"/>
        <v>Sep</v>
      </c>
      <c r="D645" s="8" t="str">
        <f t="shared" ca="1" si="393"/>
        <v>Q4</v>
      </c>
      <c r="E645">
        <f t="shared" ca="1" si="394"/>
        <v>12</v>
      </c>
      <c r="F645">
        <f t="shared" ca="1" si="395"/>
        <v>4</v>
      </c>
      <c r="G645">
        <f t="shared" ca="1" si="396"/>
        <v>202012</v>
      </c>
      <c r="H645">
        <f t="shared" ca="1" si="397"/>
        <v>202004</v>
      </c>
      <c r="I645" t="str">
        <f t="shared" ca="1" si="398"/>
        <v>FY2020 Q3 Sep</v>
      </c>
      <c r="J645">
        <f t="shared" ca="1" si="399"/>
        <v>2020</v>
      </c>
      <c r="K645" s="8" t="str">
        <f t="shared" ca="1" si="400"/>
        <v>Sep</v>
      </c>
      <c r="L645" s="8" t="str">
        <f t="shared" ca="1" si="401"/>
        <v>Q3</v>
      </c>
      <c r="M645">
        <f t="shared" ca="1" si="402"/>
        <v>9</v>
      </c>
      <c r="N645">
        <f t="shared" ca="1" si="403"/>
        <v>3</v>
      </c>
      <c r="O645">
        <f t="shared" ca="1" si="404"/>
        <v>202009</v>
      </c>
      <c r="P645">
        <f t="shared" ca="1" si="405"/>
        <v>202003</v>
      </c>
      <c r="Q645" t="str">
        <f t="shared" si="406"/>
        <v>FY2020 Q1 Oct</v>
      </c>
      <c r="R645">
        <f t="shared" si="407"/>
        <v>2020</v>
      </c>
      <c r="S645" s="8" t="str">
        <f t="shared" si="408"/>
        <v>Oct</v>
      </c>
      <c r="T645" s="8" t="str">
        <f t="shared" si="409"/>
        <v>Q1</v>
      </c>
      <c r="U645">
        <f t="shared" si="410"/>
        <v>1</v>
      </c>
      <c r="V645">
        <f t="shared" si="411"/>
        <v>1</v>
      </c>
      <c r="W645">
        <f t="shared" si="412"/>
        <v>202001</v>
      </c>
      <c r="X645">
        <f t="shared" si="413"/>
        <v>202001</v>
      </c>
      <c r="Y645" t="str">
        <f t="shared" si="414"/>
        <v>FY2019 Q4 Oct</v>
      </c>
      <c r="Z645">
        <f t="shared" si="415"/>
        <v>2019</v>
      </c>
      <c r="AA645" s="8" t="str">
        <f t="shared" si="416"/>
        <v>Oct</v>
      </c>
      <c r="AB645" s="8" t="str">
        <f t="shared" si="417"/>
        <v>Q4</v>
      </c>
      <c r="AC645">
        <f t="shared" si="418"/>
        <v>10</v>
      </c>
      <c r="AD645">
        <f t="shared" si="419"/>
        <v>4</v>
      </c>
      <c r="AE645">
        <f t="shared" si="420"/>
        <v>201910</v>
      </c>
      <c r="AF645">
        <f t="shared" si="421"/>
        <v>201904</v>
      </c>
      <c r="AG645" s="9">
        <f t="shared" ca="1" si="422"/>
        <v>0</v>
      </c>
      <c r="AH645">
        <f t="shared" ca="1" si="423"/>
        <v>4</v>
      </c>
      <c r="AI645" s="9">
        <f t="shared" ca="1" si="424"/>
        <v>11</v>
      </c>
      <c r="AJ645" s="9">
        <f t="shared" ca="1" si="425"/>
        <v>1</v>
      </c>
      <c r="AK645" s="9">
        <f t="shared" si="426"/>
        <v>6</v>
      </c>
      <c r="AL645" s="9">
        <f t="shared" si="427"/>
        <v>42</v>
      </c>
      <c r="AM645" s="9">
        <f t="shared" si="428"/>
        <v>14</v>
      </c>
      <c r="AN645" s="2">
        <v>43756.624305555553</v>
      </c>
      <c r="AO645">
        <v>7972</v>
      </c>
      <c r="AP645" s="1">
        <v>60000</v>
      </c>
      <c r="AQ645" t="s">
        <v>5</v>
      </c>
    </row>
    <row r="646" spans="1:43" x14ac:dyDescent="0.3">
      <c r="A646" t="str">
        <f t="shared" ca="1" si="390"/>
        <v>FY2020 Q4 Sep</v>
      </c>
      <c r="B646">
        <f t="shared" ca="1" si="391"/>
        <v>2020</v>
      </c>
      <c r="C646" s="8" t="str">
        <f t="shared" ca="1" si="392"/>
        <v>Sep</v>
      </c>
      <c r="D646" s="8" t="str">
        <f t="shared" ca="1" si="393"/>
        <v>Q4</v>
      </c>
      <c r="E646">
        <f t="shared" ca="1" si="394"/>
        <v>12</v>
      </c>
      <c r="F646">
        <f t="shared" ca="1" si="395"/>
        <v>4</v>
      </c>
      <c r="G646">
        <f t="shared" ca="1" si="396"/>
        <v>202012</v>
      </c>
      <c r="H646">
        <f t="shared" ca="1" si="397"/>
        <v>202004</v>
      </c>
      <c r="I646" t="str">
        <f t="shared" ca="1" si="398"/>
        <v>FY2020 Q3 Sep</v>
      </c>
      <c r="J646">
        <f t="shared" ca="1" si="399"/>
        <v>2020</v>
      </c>
      <c r="K646" s="8" t="str">
        <f t="shared" ca="1" si="400"/>
        <v>Sep</v>
      </c>
      <c r="L646" s="8" t="str">
        <f t="shared" ca="1" si="401"/>
        <v>Q3</v>
      </c>
      <c r="M646">
        <f t="shared" ca="1" si="402"/>
        <v>9</v>
      </c>
      <c r="N646">
        <f t="shared" ca="1" si="403"/>
        <v>3</v>
      </c>
      <c r="O646">
        <f t="shared" ca="1" si="404"/>
        <v>202009</v>
      </c>
      <c r="P646">
        <f t="shared" ca="1" si="405"/>
        <v>202003</v>
      </c>
      <c r="Q646" t="str">
        <f t="shared" si="406"/>
        <v>FY2020 Q1 Nov</v>
      </c>
      <c r="R646">
        <f t="shared" si="407"/>
        <v>2020</v>
      </c>
      <c r="S646" s="8" t="str">
        <f t="shared" si="408"/>
        <v>Nov</v>
      </c>
      <c r="T646" s="8" t="str">
        <f t="shared" si="409"/>
        <v>Q1</v>
      </c>
      <c r="U646">
        <f t="shared" si="410"/>
        <v>2</v>
      </c>
      <c r="V646">
        <f t="shared" si="411"/>
        <v>1</v>
      </c>
      <c r="W646">
        <f t="shared" si="412"/>
        <v>202002</v>
      </c>
      <c r="X646">
        <f t="shared" si="413"/>
        <v>202001</v>
      </c>
      <c r="Y646" t="str">
        <f t="shared" si="414"/>
        <v>FY2019 Q4 Nov</v>
      </c>
      <c r="Z646">
        <f t="shared" si="415"/>
        <v>2019</v>
      </c>
      <c r="AA646" s="8" t="str">
        <f t="shared" si="416"/>
        <v>Nov</v>
      </c>
      <c r="AB646" s="8" t="str">
        <f t="shared" si="417"/>
        <v>Q4</v>
      </c>
      <c r="AC646">
        <f t="shared" si="418"/>
        <v>11</v>
      </c>
      <c r="AD646">
        <f t="shared" si="419"/>
        <v>4</v>
      </c>
      <c r="AE646">
        <f t="shared" si="420"/>
        <v>201911</v>
      </c>
      <c r="AF646">
        <f t="shared" si="421"/>
        <v>201904</v>
      </c>
      <c r="AG646" s="9">
        <f t="shared" ca="1" si="422"/>
        <v>0</v>
      </c>
      <c r="AH646">
        <f t="shared" ca="1" si="423"/>
        <v>3</v>
      </c>
      <c r="AI646" s="9">
        <f t="shared" ca="1" si="424"/>
        <v>10</v>
      </c>
      <c r="AJ646" s="9">
        <f t="shared" ca="1" si="425"/>
        <v>1</v>
      </c>
      <c r="AK646" s="9">
        <f t="shared" si="426"/>
        <v>5</v>
      </c>
      <c r="AL646" s="9">
        <f t="shared" si="427"/>
        <v>48</v>
      </c>
      <c r="AM646" s="9">
        <f t="shared" si="428"/>
        <v>15</v>
      </c>
      <c r="AN646" s="2">
        <v>43797.645138888889</v>
      </c>
      <c r="AO646">
        <v>8420</v>
      </c>
      <c r="AP646" s="1">
        <v>60000</v>
      </c>
      <c r="AQ646" t="s">
        <v>5</v>
      </c>
    </row>
    <row r="647" spans="1:43" x14ac:dyDescent="0.3">
      <c r="A647" t="str">
        <f t="shared" ca="1" si="390"/>
        <v>FY2020 Q4 Sep</v>
      </c>
      <c r="B647">
        <f t="shared" ca="1" si="391"/>
        <v>2020</v>
      </c>
      <c r="C647" s="8" t="str">
        <f t="shared" ca="1" si="392"/>
        <v>Sep</v>
      </c>
      <c r="D647" s="8" t="str">
        <f t="shared" ca="1" si="393"/>
        <v>Q4</v>
      </c>
      <c r="E647">
        <f t="shared" ca="1" si="394"/>
        <v>12</v>
      </c>
      <c r="F647">
        <f t="shared" ca="1" si="395"/>
        <v>4</v>
      </c>
      <c r="G647">
        <f t="shared" ca="1" si="396"/>
        <v>202012</v>
      </c>
      <c r="H647">
        <f t="shared" ca="1" si="397"/>
        <v>202004</v>
      </c>
      <c r="I647" t="str">
        <f t="shared" ca="1" si="398"/>
        <v>FY2020 Q3 Sep</v>
      </c>
      <c r="J647">
        <f t="shared" ca="1" si="399"/>
        <v>2020</v>
      </c>
      <c r="K647" s="8" t="str">
        <f t="shared" ca="1" si="400"/>
        <v>Sep</v>
      </c>
      <c r="L647" s="8" t="str">
        <f t="shared" ca="1" si="401"/>
        <v>Q3</v>
      </c>
      <c r="M647">
        <f t="shared" ca="1" si="402"/>
        <v>9</v>
      </c>
      <c r="N647">
        <f t="shared" ca="1" si="403"/>
        <v>3</v>
      </c>
      <c r="O647">
        <f t="shared" ca="1" si="404"/>
        <v>202009</v>
      </c>
      <c r="P647">
        <f t="shared" ca="1" si="405"/>
        <v>202003</v>
      </c>
      <c r="Q647" t="str">
        <f t="shared" si="406"/>
        <v>FY2020 Q2 Feb</v>
      </c>
      <c r="R647">
        <f t="shared" si="407"/>
        <v>2020</v>
      </c>
      <c r="S647" s="8" t="str">
        <f t="shared" si="408"/>
        <v>Feb</v>
      </c>
      <c r="T647" s="8" t="str">
        <f t="shared" si="409"/>
        <v>Q2</v>
      </c>
      <c r="U647">
        <f t="shared" si="410"/>
        <v>5</v>
      </c>
      <c r="V647">
        <f t="shared" si="411"/>
        <v>2</v>
      </c>
      <c r="W647">
        <f t="shared" si="412"/>
        <v>202005</v>
      </c>
      <c r="X647">
        <f t="shared" si="413"/>
        <v>202002</v>
      </c>
      <c r="Y647" t="str">
        <f t="shared" si="414"/>
        <v>FY2020 Q1 Feb</v>
      </c>
      <c r="Z647">
        <f t="shared" si="415"/>
        <v>2020</v>
      </c>
      <c r="AA647" s="8" t="str">
        <f t="shared" si="416"/>
        <v>Feb</v>
      </c>
      <c r="AB647" s="8" t="str">
        <f t="shared" si="417"/>
        <v>Q1</v>
      </c>
      <c r="AC647">
        <f t="shared" si="418"/>
        <v>2</v>
      </c>
      <c r="AD647">
        <f t="shared" si="419"/>
        <v>1</v>
      </c>
      <c r="AE647">
        <f t="shared" si="420"/>
        <v>202002</v>
      </c>
      <c r="AF647">
        <f t="shared" si="421"/>
        <v>202001</v>
      </c>
      <c r="AG647" s="9">
        <f t="shared" ca="1" si="422"/>
        <v>0</v>
      </c>
      <c r="AH647">
        <f t="shared" ca="1" si="423"/>
        <v>2</v>
      </c>
      <c r="AI647" s="9">
        <f t="shared" ca="1" si="424"/>
        <v>7</v>
      </c>
      <c r="AJ647" s="9">
        <f t="shared" ca="1" si="425"/>
        <v>0</v>
      </c>
      <c r="AK647" s="9">
        <f t="shared" si="426"/>
        <v>3</v>
      </c>
      <c r="AL647" s="9">
        <f t="shared" si="427"/>
        <v>7</v>
      </c>
      <c r="AM647" s="9">
        <f t="shared" si="428"/>
        <v>13</v>
      </c>
      <c r="AN647" s="2">
        <v>43872.551388888889</v>
      </c>
      <c r="AO647">
        <v>8623</v>
      </c>
      <c r="AP647" s="1">
        <v>60000</v>
      </c>
      <c r="AQ647" t="s">
        <v>5</v>
      </c>
    </row>
    <row r="648" spans="1:43" x14ac:dyDescent="0.3">
      <c r="A648" t="str">
        <f t="shared" ca="1" si="390"/>
        <v>FY2020 Q4 Sep</v>
      </c>
      <c r="B648">
        <f t="shared" ca="1" si="391"/>
        <v>2020</v>
      </c>
      <c r="C648" s="8" t="str">
        <f t="shared" ca="1" si="392"/>
        <v>Sep</v>
      </c>
      <c r="D648" s="8" t="str">
        <f t="shared" ca="1" si="393"/>
        <v>Q4</v>
      </c>
      <c r="E648">
        <f t="shared" ca="1" si="394"/>
        <v>12</v>
      </c>
      <c r="F648">
        <f t="shared" ca="1" si="395"/>
        <v>4</v>
      </c>
      <c r="G648">
        <f t="shared" ca="1" si="396"/>
        <v>202012</v>
      </c>
      <c r="H648">
        <f t="shared" ca="1" si="397"/>
        <v>202004</v>
      </c>
      <c r="I648" t="str">
        <f t="shared" ca="1" si="398"/>
        <v>FY2020 Q3 Sep</v>
      </c>
      <c r="J648">
        <f t="shared" ca="1" si="399"/>
        <v>2020</v>
      </c>
      <c r="K648" s="8" t="str">
        <f t="shared" ca="1" si="400"/>
        <v>Sep</v>
      </c>
      <c r="L648" s="8" t="str">
        <f t="shared" ca="1" si="401"/>
        <v>Q3</v>
      </c>
      <c r="M648">
        <f t="shared" ca="1" si="402"/>
        <v>9</v>
      </c>
      <c r="N648">
        <f t="shared" ca="1" si="403"/>
        <v>3</v>
      </c>
      <c r="O648">
        <f t="shared" ca="1" si="404"/>
        <v>202009</v>
      </c>
      <c r="P648">
        <f t="shared" ca="1" si="405"/>
        <v>202003</v>
      </c>
      <c r="Q648" t="str">
        <f t="shared" si="406"/>
        <v>FY2020 Q1 Dec</v>
      </c>
      <c r="R648">
        <f t="shared" si="407"/>
        <v>2020</v>
      </c>
      <c r="S648" s="8" t="str">
        <f t="shared" si="408"/>
        <v>Dec</v>
      </c>
      <c r="T648" s="8" t="str">
        <f t="shared" si="409"/>
        <v>Q1</v>
      </c>
      <c r="U648">
        <f t="shared" si="410"/>
        <v>3</v>
      </c>
      <c r="V648">
        <f t="shared" si="411"/>
        <v>1</v>
      </c>
      <c r="W648">
        <f t="shared" si="412"/>
        <v>202003</v>
      </c>
      <c r="X648">
        <f t="shared" si="413"/>
        <v>202001</v>
      </c>
      <c r="Y648" t="str">
        <f t="shared" si="414"/>
        <v>FY2019 Q4 Dec</v>
      </c>
      <c r="Z648">
        <f t="shared" si="415"/>
        <v>2019</v>
      </c>
      <c r="AA648" s="8" t="str">
        <f t="shared" si="416"/>
        <v>Dec</v>
      </c>
      <c r="AB648" s="8" t="str">
        <f t="shared" si="417"/>
        <v>Q4</v>
      </c>
      <c r="AC648">
        <f t="shared" si="418"/>
        <v>12</v>
      </c>
      <c r="AD648">
        <f t="shared" si="419"/>
        <v>4</v>
      </c>
      <c r="AE648">
        <f t="shared" si="420"/>
        <v>201912</v>
      </c>
      <c r="AF648">
        <f t="shared" si="421"/>
        <v>201904</v>
      </c>
      <c r="AG648" s="9">
        <f t="shared" ca="1" si="422"/>
        <v>0</v>
      </c>
      <c r="AH648">
        <f t="shared" ca="1" si="423"/>
        <v>3</v>
      </c>
      <c r="AI648" s="9">
        <f t="shared" ca="1" si="424"/>
        <v>9</v>
      </c>
      <c r="AJ648" s="9">
        <f t="shared" ca="1" si="425"/>
        <v>1</v>
      </c>
      <c r="AK648" s="9">
        <f t="shared" si="426"/>
        <v>2</v>
      </c>
      <c r="AL648" s="9">
        <f t="shared" si="427"/>
        <v>51</v>
      </c>
      <c r="AM648" s="9">
        <f t="shared" si="428"/>
        <v>12</v>
      </c>
      <c r="AN648" s="2">
        <v>43815.532638888886</v>
      </c>
      <c r="AO648">
        <v>8758</v>
      </c>
      <c r="AP648" s="1">
        <v>60000</v>
      </c>
      <c r="AQ648" t="s">
        <v>5</v>
      </c>
    </row>
    <row r="649" spans="1:43" x14ac:dyDescent="0.3">
      <c r="A649" t="str">
        <f t="shared" ca="1" si="390"/>
        <v>FY2020 Q4 Sep</v>
      </c>
      <c r="B649">
        <f t="shared" ca="1" si="391"/>
        <v>2020</v>
      </c>
      <c r="C649" s="8" t="str">
        <f t="shared" ca="1" si="392"/>
        <v>Sep</v>
      </c>
      <c r="D649" s="8" t="str">
        <f t="shared" ca="1" si="393"/>
        <v>Q4</v>
      </c>
      <c r="E649">
        <f t="shared" ca="1" si="394"/>
        <v>12</v>
      </c>
      <c r="F649">
        <f t="shared" ca="1" si="395"/>
        <v>4</v>
      </c>
      <c r="G649">
        <f t="shared" ca="1" si="396"/>
        <v>202012</v>
      </c>
      <c r="H649">
        <f t="shared" ca="1" si="397"/>
        <v>202004</v>
      </c>
      <c r="I649" t="str">
        <f t="shared" ca="1" si="398"/>
        <v>FY2020 Q3 Sep</v>
      </c>
      <c r="J649">
        <f t="shared" ca="1" si="399"/>
        <v>2020</v>
      </c>
      <c r="K649" s="8" t="str">
        <f t="shared" ca="1" si="400"/>
        <v>Sep</v>
      </c>
      <c r="L649" s="8" t="str">
        <f t="shared" ca="1" si="401"/>
        <v>Q3</v>
      </c>
      <c r="M649">
        <f t="shared" ca="1" si="402"/>
        <v>9</v>
      </c>
      <c r="N649">
        <f t="shared" ca="1" si="403"/>
        <v>3</v>
      </c>
      <c r="O649">
        <f t="shared" ca="1" si="404"/>
        <v>202009</v>
      </c>
      <c r="P649">
        <f t="shared" ca="1" si="405"/>
        <v>202003</v>
      </c>
      <c r="Q649" t="str">
        <f t="shared" si="406"/>
        <v>FY2020 Q3 Jun</v>
      </c>
      <c r="R649">
        <f t="shared" si="407"/>
        <v>2020</v>
      </c>
      <c r="S649" s="8" t="str">
        <f t="shared" si="408"/>
        <v>Jun</v>
      </c>
      <c r="T649" s="8" t="str">
        <f t="shared" si="409"/>
        <v>Q3</v>
      </c>
      <c r="U649">
        <f t="shared" si="410"/>
        <v>9</v>
      </c>
      <c r="V649">
        <f t="shared" si="411"/>
        <v>3</v>
      </c>
      <c r="W649">
        <f t="shared" si="412"/>
        <v>202009</v>
      </c>
      <c r="X649">
        <f t="shared" si="413"/>
        <v>202003</v>
      </c>
      <c r="Y649" t="str">
        <f t="shared" si="414"/>
        <v>FY2020 Q2 Jun</v>
      </c>
      <c r="Z649">
        <f t="shared" si="415"/>
        <v>2020</v>
      </c>
      <c r="AA649" s="8" t="str">
        <f t="shared" si="416"/>
        <v>Jun</v>
      </c>
      <c r="AB649" s="8" t="str">
        <f t="shared" si="417"/>
        <v>Q2</v>
      </c>
      <c r="AC649">
        <f t="shared" si="418"/>
        <v>6</v>
      </c>
      <c r="AD649">
        <f t="shared" si="419"/>
        <v>2</v>
      </c>
      <c r="AE649">
        <f t="shared" si="420"/>
        <v>202006</v>
      </c>
      <c r="AF649">
        <f t="shared" si="421"/>
        <v>202002</v>
      </c>
      <c r="AG649" s="9">
        <f t="shared" ca="1" si="422"/>
        <v>0</v>
      </c>
      <c r="AH649">
        <f t="shared" ca="1" si="423"/>
        <v>1</v>
      </c>
      <c r="AI649" s="9">
        <f t="shared" ca="1" si="424"/>
        <v>3</v>
      </c>
      <c r="AJ649" s="9">
        <f t="shared" ca="1" si="425"/>
        <v>0</v>
      </c>
      <c r="AK649" s="9">
        <f t="shared" si="426"/>
        <v>5</v>
      </c>
      <c r="AL649" s="9">
        <f t="shared" si="427"/>
        <v>24</v>
      </c>
      <c r="AM649" s="9">
        <f t="shared" si="428"/>
        <v>7</v>
      </c>
      <c r="AN649" s="2">
        <v>43993.317361111112</v>
      </c>
      <c r="AO649">
        <v>8810</v>
      </c>
      <c r="AP649" s="1">
        <v>60000</v>
      </c>
      <c r="AQ649" t="s">
        <v>6</v>
      </c>
    </row>
    <row r="650" spans="1:43" x14ac:dyDescent="0.3">
      <c r="A650" t="str">
        <f t="shared" ca="1" si="390"/>
        <v>FY2020 Q4 Sep</v>
      </c>
      <c r="B650">
        <f t="shared" ca="1" si="391"/>
        <v>2020</v>
      </c>
      <c r="C650" s="8" t="str">
        <f t="shared" ca="1" si="392"/>
        <v>Sep</v>
      </c>
      <c r="D650" s="8" t="str">
        <f t="shared" ca="1" si="393"/>
        <v>Q4</v>
      </c>
      <c r="E650">
        <f t="shared" ca="1" si="394"/>
        <v>12</v>
      </c>
      <c r="F650">
        <f t="shared" ca="1" si="395"/>
        <v>4</v>
      </c>
      <c r="G650">
        <f t="shared" ca="1" si="396"/>
        <v>202012</v>
      </c>
      <c r="H650">
        <f t="shared" ca="1" si="397"/>
        <v>202004</v>
      </c>
      <c r="I650" t="str">
        <f t="shared" ca="1" si="398"/>
        <v>FY2020 Q3 Sep</v>
      </c>
      <c r="J650">
        <f t="shared" ca="1" si="399"/>
        <v>2020</v>
      </c>
      <c r="K650" s="8" t="str">
        <f t="shared" ca="1" si="400"/>
        <v>Sep</v>
      </c>
      <c r="L650" s="8" t="str">
        <f t="shared" ca="1" si="401"/>
        <v>Q3</v>
      </c>
      <c r="M650">
        <f t="shared" ca="1" si="402"/>
        <v>9</v>
      </c>
      <c r="N650">
        <f t="shared" ca="1" si="403"/>
        <v>3</v>
      </c>
      <c r="O650">
        <f t="shared" ca="1" si="404"/>
        <v>202009</v>
      </c>
      <c r="P650">
        <f t="shared" ca="1" si="405"/>
        <v>202003</v>
      </c>
      <c r="Q650" t="str">
        <f t="shared" si="406"/>
        <v>FY2019 Q4 Sep</v>
      </c>
      <c r="R650">
        <f t="shared" si="407"/>
        <v>2019</v>
      </c>
      <c r="S650" s="8" t="str">
        <f t="shared" si="408"/>
        <v>Sep</v>
      </c>
      <c r="T650" s="8" t="str">
        <f t="shared" si="409"/>
        <v>Q4</v>
      </c>
      <c r="U650">
        <f t="shared" si="410"/>
        <v>12</v>
      </c>
      <c r="V650">
        <f t="shared" si="411"/>
        <v>4</v>
      </c>
      <c r="W650">
        <f t="shared" si="412"/>
        <v>201912</v>
      </c>
      <c r="X650">
        <f t="shared" si="413"/>
        <v>201904</v>
      </c>
      <c r="Y650" t="str">
        <f t="shared" si="414"/>
        <v>FY2019 Q3 Sep</v>
      </c>
      <c r="Z650">
        <f t="shared" si="415"/>
        <v>2019</v>
      </c>
      <c r="AA650" s="8" t="str">
        <f t="shared" si="416"/>
        <v>Sep</v>
      </c>
      <c r="AB650" s="8" t="str">
        <f t="shared" si="417"/>
        <v>Q3</v>
      </c>
      <c r="AC650">
        <f t="shared" si="418"/>
        <v>9</v>
      </c>
      <c r="AD650">
        <f t="shared" si="419"/>
        <v>3</v>
      </c>
      <c r="AE650">
        <f t="shared" si="420"/>
        <v>201909</v>
      </c>
      <c r="AF650">
        <f t="shared" si="421"/>
        <v>201903</v>
      </c>
      <c r="AG650" s="9">
        <f t="shared" ca="1" si="422"/>
        <v>1</v>
      </c>
      <c r="AH650">
        <f t="shared" ca="1" si="423"/>
        <v>4</v>
      </c>
      <c r="AI650" s="9">
        <f t="shared" ca="1" si="424"/>
        <v>12</v>
      </c>
      <c r="AJ650" s="9">
        <f t="shared" ca="1" si="425"/>
        <v>1</v>
      </c>
      <c r="AK650" s="9">
        <f t="shared" si="426"/>
        <v>5</v>
      </c>
      <c r="AL650" s="9">
        <f t="shared" si="427"/>
        <v>37</v>
      </c>
      <c r="AM650" s="9">
        <f t="shared" si="428"/>
        <v>9</v>
      </c>
      <c r="AN650" s="2">
        <v>43720.4</v>
      </c>
      <c r="AO650">
        <v>8870</v>
      </c>
      <c r="AP650" s="1">
        <v>60000</v>
      </c>
      <c r="AQ650" t="s">
        <v>5</v>
      </c>
    </row>
    <row r="651" spans="1:43" x14ac:dyDescent="0.3">
      <c r="A651" t="str">
        <f t="shared" ca="1" si="390"/>
        <v>FY2020 Q4 Sep</v>
      </c>
      <c r="B651">
        <f t="shared" ca="1" si="391"/>
        <v>2020</v>
      </c>
      <c r="C651" s="8" t="str">
        <f t="shared" ca="1" si="392"/>
        <v>Sep</v>
      </c>
      <c r="D651" s="8" t="str">
        <f t="shared" ca="1" si="393"/>
        <v>Q4</v>
      </c>
      <c r="E651">
        <f t="shared" ca="1" si="394"/>
        <v>12</v>
      </c>
      <c r="F651">
        <f t="shared" ca="1" si="395"/>
        <v>4</v>
      </c>
      <c r="G651">
        <f t="shared" ca="1" si="396"/>
        <v>202012</v>
      </c>
      <c r="H651">
        <f t="shared" ca="1" si="397"/>
        <v>202004</v>
      </c>
      <c r="I651" t="str">
        <f t="shared" ca="1" si="398"/>
        <v>FY2020 Q3 Sep</v>
      </c>
      <c r="J651">
        <f t="shared" ca="1" si="399"/>
        <v>2020</v>
      </c>
      <c r="K651" s="8" t="str">
        <f t="shared" ca="1" si="400"/>
        <v>Sep</v>
      </c>
      <c r="L651" s="8" t="str">
        <f t="shared" ca="1" si="401"/>
        <v>Q3</v>
      </c>
      <c r="M651">
        <f t="shared" ca="1" si="402"/>
        <v>9</v>
      </c>
      <c r="N651">
        <f t="shared" ca="1" si="403"/>
        <v>3</v>
      </c>
      <c r="O651">
        <f t="shared" ca="1" si="404"/>
        <v>202009</v>
      </c>
      <c r="P651">
        <f t="shared" ca="1" si="405"/>
        <v>202003</v>
      </c>
      <c r="Q651" t="str">
        <f t="shared" si="406"/>
        <v>FY2020 Q2 Mar</v>
      </c>
      <c r="R651">
        <f t="shared" si="407"/>
        <v>2020</v>
      </c>
      <c r="S651" s="8" t="str">
        <f t="shared" si="408"/>
        <v>Mar</v>
      </c>
      <c r="T651" s="8" t="str">
        <f t="shared" si="409"/>
        <v>Q2</v>
      </c>
      <c r="U651">
        <f t="shared" si="410"/>
        <v>6</v>
      </c>
      <c r="V651">
        <f t="shared" si="411"/>
        <v>2</v>
      </c>
      <c r="W651">
        <f t="shared" si="412"/>
        <v>202006</v>
      </c>
      <c r="X651">
        <f t="shared" si="413"/>
        <v>202002</v>
      </c>
      <c r="Y651" t="str">
        <f t="shared" si="414"/>
        <v>FY2020 Q1 Mar</v>
      </c>
      <c r="Z651">
        <f t="shared" si="415"/>
        <v>2020</v>
      </c>
      <c r="AA651" s="8" t="str">
        <f t="shared" si="416"/>
        <v>Mar</v>
      </c>
      <c r="AB651" s="8" t="str">
        <f t="shared" si="417"/>
        <v>Q1</v>
      </c>
      <c r="AC651">
        <f t="shared" si="418"/>
        <v>3</v>
      </c>
      <c r="AD651">
        <f t="shared" si="419"/>
        <v>1</v>
      </c>
      <c r="AE651">
        <f t="shared" si="420"/>
        <v>202003</v>
      </c>
      <c r="AF651">
        <f t="shared" si="421"/>
        <v>202001</v>
      </c>
      <c r="AG651" s="9">
        <f t="shared" ca="1" si="422"/>
        <v>0</v>
      </c>
      <c r="AH651">
        <f t="shared" ca="1" si="423"/>
        <v>2</v>
      </c>
      <c r="AI651" s="9">
        <f t="shared" ca="1" si="424"/>
        <v>6</v>
      </c>
      <c r="AJ651" s="9">
        <f t="shared" ca="1" si="425"/>
        <v>0</v>
      </c>
      <c r="AK651" s="9">
        <f t="shared" si="426"/>
        <v>6</v>
      </c>
      <c r="AL651" s="9">
        <f t="shared" si="427"/>
        <v>11</v>
      </c>
      <c r="AM651" s="9">
        <f t="shared" si="428"/>
        <v>13</v>
      </c>
      <c r="AN651" s="2">
        <v>43903.568749999999</v>
      </c>
      <c r="AO651">
        <v>8890</v>
      </c>
      <c r="AP651" s="1">
        <v>60000</v>
      </c>
      <c r="AQ651" t="s">
        <v>5</v>
      </c>
    </row>
    <row r="652" spans="1:43" x14ac:dyDescent="0.3">
      <c r="A652" t="str">
        <f t="shared" ca="1" si="390"/>
        <v>FY2020 Q4 Sep</v>
      </c>
      <c r="B652">
        <f t="shared" ca="1" si="391"/>
        <v>2020</v>
      </c>
      <c r="C652" s="8" t="str">
        <f t="shared" ca="1" si="392"/>
        <v>Sep</v>
      </c>
      <c r="D652" s="8" t="str">
        <f t="shared" ca="1" si="393"/>
        <v>Q4</v>
      </c>
      <c r="E652">
        <f t="shared" ca="1" si="394"/>
        <v>12</v>
      </c>
      <c r="F652">
        <f t="shared" ca="1" si="395"/>
        <v>4</v>
      </c>
      <c r="G652">
        <f t="shared" ca="1" si="396"/>
        <v>202012</v>
      </c>
      <c r="H652">
        <f t="shared" ca="1" si="397"/>
        <v>202004</v>
      </c>
      <c r="I652" t="str">
        <f t="shared" ca="1" si="398"/>
        <v>FY2020 Q3 Sep</v>
      </c>
      <c r="J652">
        <f t="shared" ca="1" si="399"/>
        <v>2020</v>
      </c>
      <c r="K652" s="8" t="str">
        <f t="shared" ca="1" si="400"/>
        <v>Sep</v>
      </c>
      <c r="L652" s="8" t="str">
        <f t="shared" ca="1" si="401"/>
        <v>Q3</v>
      </c>
      <c r="M652">
        <f t="shared" ca="1" si="402"/>
        <v>9</v>
      </c>
      <c r="N652">
        <f t="shared" ca="1" si="403"/>
        <v>3</v>
      </c>
      <c r="O652">
        <f t="shared" ca="1" si="404"/>
        <v>202009</v>
      </c>
      <c r="P652">
        <f t="shared" ca="1" si="405"/>
        <v>202003</v>
      </c>
      <c r="Q652" t="str">
        <f t="shared" si="406"/>
        <v>FY2020 Q1 Nov</v>
      </c>
      <c r="R652">
        <f t="shared" si="407"/>
        <v>2020</v>
      </c>
      <c r="S652" s="8" t="str">
        <f t="shared" si="408"/>
        <v>Nov</v>
      </c>
      <c r="T652" s="8" t="str">
        <f t="shared" si="409"/>
        <v>Q1</v>
      </c>
      <c r="U652">
        <f t="shared" si="410"/>
        <v>2</v>
      </c>
      <c r="V652">
        <f t="shared" si="411"/>
        <v>1</v>
      </c>
      <c r="W652">
        <f t="shared" si="412"/>
        <v>202002</v>
      </c>
      <c r="X652">
        <f t="shared" si="413"/>
        <v>202001</v>
      </c>
      <c r="Y652" t="str">
        <f t="shared" si="414"/>
        <v>FY2019 Q4 Nov</v>
      </c>
      <c r="Z652">
        <f t="shared" si="415"/>
        <v>2019</v>
      </c>
      <c r="AA652" s="8" t="str">
        <f t="shared" si="416"/>
        <v>Nov</v>
      </c>
      <c r="AB652" s="8" t="str">
        <f t="shared" si="417"/>
        <v>Q4</v>
      </c>
      <c r="AC652">
        <f t="shared" si="418"/>
        <v>11</v>
      </c>
      <c r="AD652">
        <f t="shared" si="419"/>
        <v>4</v>
      </c>
      <c r="AE652">
        <f t="shared" si="420"/>
        <v>201911</v>
      </c>
      <c r="AF652">
        <f t="shared" si="421"/>
        <v>201904</v>
      </c>
      <c r="AG652" s="9">
        <f t="shared" ca="1" si="422"/>
        <v>0</v>
      </c>
      <c r="AH652">
        <f t="shared" ca="1" si="423"/>
        <v>3</v>
      </c>
      <c r="AI652" s="9">
        <f t="shared" ca="1" si="424"/>
        <v>10</v>
      </c>
      <c r="AJ652" s="9">
        <f t="shared" ca="1" si="425"/>
        <v>1</v>
      </c>
      <c r="AK652" s="9">
        <f t="shared" si="426"/>
        <v>3</v>
      </c>
      <c r="AL652" s="9">
        <f t="shared" si="427"/>
        <v>46</v>
      </c>
      <c r="AM652" s="9">
        <f t="shared" si="428"/>
        <v>17</v>
      </c>
      <c r="AN652" s="2">
        <v>43781.740972222222</v>
      </c>
      <c r="AO652">
        <v>8912</v>
      </c>
      <c r="AP652" s="1">
        <v>60000</v>
      </c>
      <c r="AQ652" t="s">
        <v>5</v>
      </c>
    </row>
    <row r="653" spans="1:43" x14ac:dyDescent="0.3">
      <c r="A653" t="str">
        <f t="shared" ca="1" si="390"/>
        <v>FY2020 Q4 Sep</v>
      </c>
      <c r="B653">
        <f t="shared" ca="1" si="391"/>
        <v>2020</v>
      </c>
      <c r="C653" s="8" t="str">
        <f t="shared" ca="1" si="392"/>
        <v>Sep</v>
      </c>
      <c r="D653" s="8" t="str">
        <f t="shared" ca="1" si="393"/>
        <v>Q4</v>
      </c>
      <c r="E653">
        <f t="shared" ca="1" si="394"/>
        <v>12</v>
      </c>
      <c r="F653">
        <f t="shared" ca="1" si="395"/>
        <v>4</v>
      </c>
      <c r="G653">
        <f t="shared" ca="1" si="396"/>
        <v>202012</v>
      </c>
      <c r="H653">
        <f t="shared" ca="1" si="397"/>
        <v>202004</v>
      </c>
      <c r="I653" t="str">
        <f t="shared" ca="1" si="398"/>
        <v>FY2020 Q3 Sep</v>
      </c>
      <c r="J653">
        <f t="shared" ca="1" si="399"/>
        <v>2020</v>
      </c>
      <c r="K653" s="8" t="str">
        <f t="shared" ca="1" si="400"/>
        <v>Sep</v>
      </c>
      <c r="L653" s="8" t="str">
        <f t="shared" ca="1" si="401"/>
        <v>Q3</v>
      </c>
      <c r="M653">
        <f t="shared" ca="1" si="402"/>
        <v>9</v>
      </c>
      <c r="N653">
        <f t="shared" ca="1" si="403"/>
        <v>3</v>
      </c>
      <c r="O653">
        <f t="shared" ca="1" si="404"/>
        <v>202009</v>
      </c>
      <c r="P653">
        <f t="shared" ca="1" si="405"/>
        <v>202003</v>
      </c>
      <c r="Q653" t="str">
        <f t="shared" si="406"/>
        <v>FY2020 Q2 Jan</v>
      </c>
      <c r="R653">
        <f t="shared" si="407"/>
        <v>2020</v>
      </c>
      <c r="S653" s="8" t="str">
        <f t="shared" si="408"/>
        <v>Jan</v>
      </c>
      <c r="T653" s="8" t="str">
        <f t="shared" si="409"/>
        <v>Q2</v>
      </c>
      <c r="U653">
        <f t="shared" si="410"/>
        <v>4</v>
      </c>
      <c r="V653">
        <f t="shared" si="411"/>
        <v>2</v>
      </c>
      <c r="W653">
        <f t="shared" si="412"/>
        <v>202004</v>
      </c>
      <c r="X653">
        <f t="shared" si="413"/>
        <v>202002</v>
      </c>
      <c r="Y653" t="str">
        <f t="shared" si="414"/>
        <v>FY2020 Q1 Jan</v>
      </c>
      <c r="Z653">
        <f t="shared" si="415"/>
        <v>2020</v>
      </c>
      <c r="AA653" s="8" t="str">
        <f t="shared" si="416"/>
        <v>Jan</v>
      </c>
      <c r="AB653" s="8" t="str">
        <f t="shared" si="417"/>
        <v>Q1</v>
      </c>
      <c r="AC653">
        <f t="shared" si="418"/>
        <v>1</v>
      </c>
      <c r="AD653">
        <f t="shared" si="419"/>
        <v>1</v>
      </c>
      <c r="AE653">
        <f t="shared" si="420"/>
        <v>202001</v>
      </c>
      <c r="AF653">
        <f t="shared" si="421"/>
        <v>202001</v>
      </c>
      <c r="AG653" s="9">
        <f t="shared" ca="1" si="422"/>
        <v>0</v>
      </c>
      <c r="AH653">
        <f t="shared" ca="1" si="423"/>
        <v>3</v>
      </c>
      <c r="AI653" s="9">
        <f t="shared" ca="1" si="424"/>
        <v>8</v>
      </c>
      <c r="AJ653" s="9">
        <f t="shared" ca="1" si="425"/>
        <v>0</v>
      </c>
      <c r="AK653" s="9">
        <f t="shared" si="426"/>
        <v>3</v>
      </c>
      <c r="AL653" s="9">
        <f t="shared" si="427"/>
        <v>5</v>
      </c>
      <c r="AM653" s="9">
        <f t="shared" si="428"/>
        <v>9</v>
      </c>
      <c r="AN653" s="2">
        <v>43858.38958333333</v>
      </c>
      <c r="AO653">
        <v>7230</v>
      </c>
      <c r="AP653" s="1">
        <v>59800</v>
      </c>
      <c r="AQ653" t="s">
        <v>5</v>
      </c>
    </row>
    <row r="654" spans="1:43" x14ac:dyDescent="0.3">
      <c r="A654" t="str">
        <f t="shared" ca="1" si="390"/>
        <v>FY2020 Q4 Sep</v>
      </c>
      <c r="B654">
        <f t="shared" ca="1" si="391"/>
        <v>2020</v>
      </c>
      <c r="C654" s="8" t="str">
        <f t="shared" ca="1" si="392"/>
        <v>Sep</v>
      </c>
      <c r="D654" s="8" t="str">
        <f t="shared" ca="1" si="393"/>
        <v>Q4</v>
      </c>
      <c r="E654">
        <f t="shared" ca="1" si="394"/>
        <v>12</v>
      </c>
      <c r="F654">
        <f t="shared" ca="1" si="395"/>
        <v>4</v>
      </c>
      <c r="G654">
        <f t="shared" ca="1" si="396"/>
        <v>202012</v>
      </c>
      <c r="H654">
        <f t="shared" ca="1" si="397"/>
        <v>202004</v>
      </c>
      <c r="I654" t="str">
        <f t="shared" ca="1" si="398"/>
        <v>FY2020 Q3 Sep</v>
      </c>
      <c r="J654">
        <f t="shared" ca="1" si="399"/>
        <v>2020</v>
      </c>
      <c r="K654" s="8" t="str">
        <f t="shared" ca="1" si="400"/>
        <v>Sep</v>
      </c>
      <c r="L654" s="8" t="str">
        <f t="shared" ca="1" si="401"/>
        <v>Q3</v>
      </c>
      <c r="M654">
        <f t="shared" ca="1" si="402"/>
        <v>9</v>
      </c>
      <c r="N654">
        <f t="shared" ca="1" si="403"/>
        <v>3</v>
      </c>
      <c r="O654">
        <f t="shared" ca="1" si="404"/>
        <v>202009</v>
      </c>
      <c r="P654">
        <f t="shared" ca="1" si="405"/>
        <v>202003</v>
      </c>
      <c r="Q654" t="str">
        <f t="shared" si="406"/>
        <v>FY2019 Q4 Sep</v>
      </c>
      <c r="R654">
        <f t="shared" si="407"/>
        <v>2019</v>
      </c>
      <c r="S654" s="8" t="str">
        <f t="shared" si="408"/>
        <v>Sep</v>
      </c>
      <c r="T654" s="8" t="str">
        <f t="shared" si="409"/>
        <v>Q4</v>
      </c>
      <c r="U654">
        <f t="shared" si="410"/>
        <v>12</v>
      </c>
      <c r="V654">
        <f t="shared" si="411"/>
        <v>4</v>
      </c>
      <c r="W654">
        <f t="shared" si="412"/>
        <v>201912</v>
      </c>
      <c r="X654">
        <f t="shared" si="413"/>
        <v>201904</v>
      </c>
      <c r="Y654" t="str">
        <f t="shared" si="414"/>
        <v>FY2019 Q3 Sep</v>
      </c>
      <c r="Z654">
        <f t="shared" si="415"/>
        <v>2019</v>
      </c>
      <c r="AA654" s="8" t="str">
        <f t="shared" si="416"/>
        <v>Sep</v>
      </c>
      <c r="AB654" s="8" t="str">
        <f t="shared" si="417"/>
        <v>Q3</v>
      </c>
      <c r="AC654">
        <f t="shared" si="418"/>
        <v>9</v>
      </c>
      <c r="AD654">
        <f t="shared" si="419"/>
        <v>3</v>
      </c>
      <c r="AE654">
        <f t="shared" si="420"/>
        <v>201909</v>
      </c>
      <c r="AF654">
        <f t="shared" si="421"/>
        <v>201903</v>
      </c>
      <c r="AG654" s="9">
        <f t="shared" ca="1" si="422"/>
        <v>1</v>
      </c>
      <c r="AH654">
        <f t="shared" ca="1" si="423"/>
        <v>4</v>
      </c>
      <c r="AI654" s="9">
        <f t="shared" ca="1" si="424"/>
        <v>12</v>
      </c>
      <c r="AJ654" s="9">
        <f t="shared" ca="1" si="425"/>
        <v>1</v>
      </c>
      <c r="AK654" s="9">
        <f t="shared" si="426"/>
        <v>4</v>
      </c>
      <c r="AL654" s="9">
        <f t="shared" si="427"/>
        <v>38</v>
      </c>
      <c r="AM654" s="9">
        <f t="shared" si="428"/>
        <v>15</v>
      </c>
      <c r="AN654" s="2">
        <v>43726.657638888886</v>
      </c>
      <c r="AO654">
        <v>6983</v>
      </c>
      <c r="AP654" s="1">
        <v>58700</v>
      </c>
      <c r="AQ654" t="s">
        <v>4</v>
      </c>
    </row>
    <row r="655" spans="1:43" x14ac:dyDescent="0.3">
      <c r="A655" t="str">
        <f t="shared" ca="1" si="390"/>
        <v>FY2020 Q4 Sep</v>
      </c>
      <c r="B655">
        <f t="shared" ca="1" si="391"/>
        <v>2020</v>
      </c>
      <c r="C655" s="8" t="str">
        <f t="shared" ca="1" si="392"/>
        <v>Sep</v>
      </c>
      <c r="D655" s="8" t="str">
        <f t="shared" ca="1" si="393"/>
        <v>Q4</v>
      </c>
      <c r="E655">
        <f t="shared" ca="1" si="394"/>
        <v>12</v>
      </c>
      <c r="F655">
        <f t="shared" ca="1" si="395"/>
        <v>4</v>
      </c>
      <c r="G655">
        <f t="shared" ca="1" si="396"/>
        <v>202012</v>
      </c>
      <c r="H655">
        <f t="shared" ca="1" si="397"/>
        <v>202004</v>
      </c>
      <c r="I655" t="str">
        <f t="shared" ca="1" si="398"/>
        <v>FY2020 Q3 Sep</v>
      </c>
      <c r="J655">
        <f t="shared" ca="1" si="399"/>
        <v>2020</v>
      </c>
      <c r="K655" s="8" t="str">
        <f t="shared" ca="1" si="400"/>
        <v>Sep</v>
      </c>
      <c r="L655" s="8" t="str">
        <f t="shared" ca="1" si="401"/>
        <v>Q3</v>
      </c>
      <c r="M655">
        <f t="shared" ca="1" si="402"/>
        <v>9</v>
      </c>
      <c r="N655">
        <f t="shared" ca="1" si="403"/>
        <v>3</v>
      </c>
      <c r="O655">
        <f t="shared" ca="1" si="404"/>
        <v>202009</v>
      </c>
      <c r="P655">
        <f t="shared" ca="1" si="405"/>
        <v>202003</v>
      </c>
      <c r="Q655" t="str">
        <f t="shared" si="406"/>
        <v>FY2020 Q2 Feb</v>
      </c>
      <c r="R655">
        <f t="shared" si="407"/>
        <v>2020</v>
      </c>
      <c r="S655" s="8" t="str">
        <f t="shared" si="408"/>
        <v>Feb</v>
      </c>
      <c r="T655" s="8" t="str">
        <f t="shared" si="409"/>
        <v>Q2</v>
      </c>
      <c r="U655">
        <f t="shared" si="410"/>
        <v>5</v>
      </c>
      <c r="V655">
        <f t="shared" si="411"/>
        <v>2</v>
      </c>
      <c r="W655">
        <f t="shared" si="412"/>
        <v>202005</v>
      </c>
      <c r="X655">
        <f t="shared" si="413"/>
        <v>202002</v>
      </c>
      <c r="Y655" t="str">
        <f t="shared" si="414"/>
        <v>FY2020 Q1 Feb</v>
      </c>
      <c r="Z655">
        <f t="shared" si="415"/>
        <v>2020</v>
      </c>
      <c r="AA655" s="8" t="str">
        <f t="shared" si="416"/>
        <v>Feb</v>
      </c>
      <c r="AB655" s="8" t="str">
        <f t="shared" si="417"/>
        <v>Q1</v>
      </c>
      <c r="AC655">
        <f t="shared" si="418"/>
        <v>2</v>
      </c>
      <c r="AD655">
        <f t="shared" si="419"/>
        <v>1</v>
      </c>
      <c r="AE655">
        <f t="shared" si="420"/>
        <v>202002</v>
      </c>
      <c r="AF655">
        <f t="shared" si="421"/>
        <v>202001</v>
      </c>
      <c r="AG655" s="9">
        <f t="shared" ca="1" si="422"/>
        <v>0</v>
      </c>
      <c r="AH655">
        <f t="shared" ca="1" si="423"/>
        <v>2</v>
      </c>
      <c r="AI655" s="9">
        <f t="shared" ca="1" si="424"/>
        <v>7</v>
      </c>
      <c r="AJ655" s="9">
        <f t="shared" ca="1" si="425"/>
        <v>0</v>
      </c>
      <c r="AK655" s="9">
        <f t="shared" si="426"/>
        <v>2</v>
      </c>
      <c r="AL655" s="9">
        <f t="shared" si="427"/>
        <v>7</v>
      </c>
      <c r="AM655" s="9">
        <f t="shared" si="428"/>
        <v>16</v>
      </c>
      <c r="AN655" s="2">
        <v>43871.67291666667</v>
      </c>
      <c r="AO655">
        <v>4861</v>
      </c>
      <c r="AP655" s="1">
        <v>57000</v>
      </c>
      <c r="AQ655" t="s">
        <v>5</v>
      </c>
    </row>
    <row r="656" spans="1:43" x14ac:dyDescent="0.3">
      <c r="A656" t="str">
        <f t="shared" ca="1" si="390"/>
        <v>FY2020 Q4 Sep</v>
      </c>
      <c r="B656">
        <f t="shared" ca="1" si="391"/>
        <v>2020</v>
      </c>
      <c r="C656" s="8" t="str">
        <f t="shared" ca="1" si="392"/>
        <v>Sep</v>
      </c>
      <c r="D656" s="8" t="str">
        <f t="shared" ca="1" si="393"/>
        <v>Q4</v>
      </c>
      <c r="E656">
        <f t="shared" ca="1" si="394"/>
        <v>12</v>
      </c>
      <c r="F656">
        <f t="shared" ca="1" si="395"/>
        <v>4</v>
      </c>
      <c r="G656">
        <f t="shared" ca="1" si="396"/>
        <v>202012</v>
      </c>
      <c r="H656">
        <f t="shared" ca="1" si="397"/>
        <v>202004</v>
      </c>
      <c r="I656" t="str">
        <f t="shared" ca="1" si="398"/>
        <v>FY2020 Q3 Sep</v>
      </c>
      <c r="J656">
        <f t="shared" ca="1" si="399"/>
        <v>2020</v>
      </c>
      <c r="K656" s="8" t="str">
        <f t="shared" ca="1" si="400"/>
        <v>Sep</v>
      </c>
      <c r="L656" s="8" t="str">
        <f t="shared" ca="1" si="401"/>
        <v>Q3</v>
      </c>
      <c r="M656">
        <f t="shared" ca="1" si="402"/>
        <v>9</v>
      </c>
      <c r="N656">
        <f t="shared" ca="1" si="403"/>
        <v>3</v>
      </c>
      <c r="O656">
        <f t="shared" ca="1" si="404"/>
        <v>202009</v>
      </c>
      <c r="P656">
        <f t="shared" ca="1" si="405"/>
        <v>202003</v>
      </c>
      <c r="Q656" t="str">
        <f t="shared" si="406"/>
        <v>FY2019 Q4 Sep</v>
      </c>
      <c r="R656">
        <f t="shared" si="407"/>
        <v>2019</v>
      </c>
      <c r="S656" s="8" t="str">
        <f t="shared" si="408"/>
        <v>Sep</v>
      </c>
      <c r="T656" s="8" t="str">
        <f t="shared" si="409"/>
        <v>Q4</v>
      </c>
      <c r="U656">
        <f t="shared" si="410"/>
        <v>12</v>
      </c>
      <c r="V656">
        <f t="shared" si="411"/>
        <v>4</v>
      </c>
      <c r="W656">
        <f t="shared" si="412"/>
        <v>201912</v>
      </c>
      <c r="X656">
        <f t="shared" si="413"/>
        <v>201904</v>
      </c>
      <c r="Y656" t="str">
        <f t="shared" si="414"/>
        <v>FY2019 Q3 Sep</v>
      </c>
      <c r="Z656">
        <f t="shared" si="415"/>
        <v>2019</v>
      </c>
      <c r="AA656" s="8" t="str">
        <f t="shared" si="416"/>
        <v>Sep</v>
      </c>
      <c r="AB656" s="8" t="str">
        <f t="shared" si="417"/>
        <v>Q3</v>
      </c>
      <c r="AC656">
        <f t="shared" si="418"/>
        <v>9</v>
      </c>
      <c r="AD656">
        <f t="shared" si="419"/>
        <v>3</v>
      </c>
      <c r="AE656">
        <f t="shared" si="420"/>
        <v>201909</v>
      </c>
      <c r="AF656">
        <f t="shared" si="421"/>
        <v>201903</v>
      </c>
      <c r="AG656" s="9">
        <f t="shared" ca="1" si="422"/>
        <v>1</v>
      </c>
      <c r="AH656">
        <f t="shared" ca="1" si="423"/>
        <v>4</v>
      </c>
      <c r="AI656" s="9">
        <f t="shared" ca="1" si="424"/>
        <v>12</v>
      </c>
      <c r="AJ656" s="9">
        <f t="shared" ca="1" si="425"/>
        <v>1</v>
      </c>
      <c r="AK656" s="9">
        <f t="shared" si="426"/>
        <v>6</v>
      </c>
      <c r="AL656" s="9">
        <f t="shared" si="427"/>
        <v>39</v>
      </c>
      <c r="AM656" s="9">
        <f t="shared" si="428"/>
        <v>17</v>
      </c>
      <c r="AN656" s="2">
        <v>43735.717361111114</v>
      </c>
      <c r="AO656">
        <v>7283</v>
      </c>
      <c r="AP656" s="1">
        <v>57000</v>
      </c>
      <c r="AQ656" t="s">
        <v>5</v>
      </c>
    </row>
    <row r="657" spans="1:43" x14ac:dyDescent="0.3">
      <c r="A657" t="str">
        <f t="shared" ca="1" si="390"/>
        <v>FY2020 Q4 Sep</v>
      </c>
      <c r="B657">
        <f t="shared" ca="1" si="391"/>
        <v>2020</v>
      </c>
      <c r="C657" s="8" t="str">
        <f t="shared" ca="1" si="392"/>
        <v>Sep</v>
      </c>
      <c r="D657" s="8" t="str">
        <f t="shared" ca="1" si="393"/>
        <v>Q4</v>
      </c>
      <c r="E657">
        <f t="shared" ca="1" si="394"/>
        <v>12</v>
      </c>
      <c r="F657">
        <f t="shared" ca="1" si="395"/>
        <v>4</v>
      </c>
      <c r="G657">
        <f t="shared" ca="1" si="396"/>
        <v>202012</v>
      </c>
      <c r="H657">
        <f t="shared" ca="1" si="397"/>
        <v>202004</v>
      </c>
      <c r="I657" t="str">
        <f t="shared" ca="1" si="398"/>
        <v>FY2020 Q3 Sep</v>
      </c>
      <c r="J657">
        <f t="shared" ca="1" si="399"/>
        <v>2020</v>
      </c>
      <c r="K657" s="8" t="str">
        <f t="shared" ca="1" si="400"/>
        <v>Sep</v>
      </c>
      <c r="L657" s="8" t="str">
        <f t="shared" ca="1" si="401"/>
        <v>Q3</v>
      </c>
      <c r="M657">
        <f t="shared" ca="1" si="402"/>
        <v>9</v>
      </c>
      <c r="N657">
        <f t="shared" ca="1" si="403"/>
        <v>3</v>
      </c>
      <c r="O657">
        <f t="shared" ca="1" si="404"/>
        <v>202009</v>
      </c>
      <c r="P657">
        <f t="shared" ca="1" si="405"/>
        <v>202003</v>
      </c>
      <c r="Q657" t="str">
        <f t="shared" si="406"/>
        <v>FY2020 Q2 Mar</v>
      </c>
      <c r="R657">
        <f t="shared" si="407"/>
        <v>2020</v>
      </c>
      <c r="S657" s="8" t="str">
        <f t="shared" si="408"/>
        <v>Mar</v>
      </c>
      <c r="T657" s="8" t="str">
        <f t="shared" si="409"/>
        <v>Q2</v>
      </c>
      <c r="U657">
        <f t="shared" si="410"/>
        <v>6</v>
      </c>
      <c r="V657">
        <f t="shared" si="411"/>
        <v>2</v>
      </c>
      <c r="W657">
        <f t="shared" si="412"/>
        <v>202006</v>
      </c>
      <c r="X657">
        <f t="shared" si="413"/>
        <v>202002</v>
      </c>
      <c r="Y657" t="str">
        <f t="shared" si="414"/>
        <v>FY2020 Q1 Mar</v>
      </c>
      <c r="Z657">
        <f t="shared" si="415"/>
        <v>2020</v>
      </c>
      <c r="AA657" s="8" t="str">
        <f t="shared" si="416"/>
        <v>Mar</v>
      </c>
      <c r="AB657" s="8" t="str">
        <f t="shared" si="417"/>
        <v>Q1</v>
      </c>
      <c r="AC657">
        <f t="shared" si="418"/>
        <v>3</v>
      </c>
      <c r="AD657">
        <f t="shared" si="419"/>
        <v>1</v>
      </c>
      <c r="AE657">
        <f t="shared" si="420"/>
        <v>202003</v>
      </c>
      <c r="AF657">
        <f t="shared" si="421"/>
        <v>202001</v>
      </c>
      <c r="AG657" s="9">
        <f t="shared" ca="1" si="422"/>
        <v>0</v>
      </c>
      <c r="AH657">
        <f t="shared" ca="1" si="423"/>
        <v>2</v>
      </c>
      <c r="AI657" s="9">
        <f t="shared" ca="1" si="424"/>
        <v>6</v>
      </c>
      <c r="AJ657" s="9">
        <f t="shared" ca="1" si="425"/>
        <v>0</v>
      </c>
      <c r="AK657" s="9">
        <f t="shared" si="426"/>
        <v>6</v>
      </c>
      <c r="AL657" s="9">
        <f t="shared" si="427"/>
        <v>10</v>
      </c>
      <c r="AM657" s="9">
        <f t="shared" si="428"/>
        <v>12</v>
      </c>
      <c r="AN657" s="2">
        <v>43896.527777777781</v>
      </c>
      <c r="AO657">
        <v>8290</v>
      </c>
      <c r="AP657" s="1">
        <v>57000</v>
      </c>
      <c r="AQ657" t="s">
        <v>4</v>
      </c>
    </row>
    <row r="658" spans="1:43" x14ac:dyDescent="0.3">
      <c r="A658" t="str">
        <f t="shared" ca="1" si="390"/>
        <v>FY2020 Q4 Sep</v>
      </c>
      <c r="B658">
        <f t="shared" ca="1" si="391"/>
        <v>2020</v>
      </c>
      <c r="C658" s="8" t="str">
        <f t="shared" ca="1" si="392"/>
        <v>Sep</v>
      </c>
      <c r="D658" s="8" t="str">
        <f t="shared" ca="1" si="393"/>
        <v>Q4</v>
      </c>
      <c r="E658">
        <f t="shared" ca="1" si="394"/>
        <v>12</v>
      </c>
      <c r="F658">
        <f t="shared" ca="1" si="395"/>
        <v>4</v>
      </c>
      <c r="G658">
        <f t="shared" ca="1" si="396"/>
        <v>202012</v>
      </c>
      <c r="H658">
        <f t="shared" ca="1" si="397"/>
        <v>202004</v>
      </c>
      <c r="I658" t="str">
        <f t="shared" ca="1" si="398"/>
        <v>FY2020 Q3 Sep</v>
      </c>
      <c r="J658">
        <f t="shared" ca="1" si="399"/>
        <v>2020</v>
      </c>
      <c r="K658" s="8" t="str">
        <f t="shared" ca="1" si="400"/>
        <v>Sep</v>
      </c>
      <c r="L658" s="8" t="str">
        <f t="shared" ca="1" si="401"/>
        <v>Q3</v>
      </c>
      <c r="M658">
        <f t="shared" ca="1" si="402"/>
        <v>9</v>
      </c>
      <c r="N658">
        <f t="shared" ca="1" si="403"/>
        <v>3</v>
      </c>
      <c r="O658">
        <f t="shared" ca="1" si="404"/>
        <v>202009</v>
      </c>
      <c r="P658">
        <f t="shared" ca="1" si="405"/>
        <v>202003</v>
      </c>
      <c r="Q658" t="str">
        <f t="shared" si="406"/>
        <v>FY2020 Q3 Jun</v>
      </c>
      <c r="R658">
        <f t="shared" si="407"/>
        <v>2020</v>
      </c>
      <c r="S658" s="8" t="str">
        <f t="shared" si="408"/>
        <v>Jun</v>
      </c>
      <c r="T658" s="8" t="str">
        <f t="shared" si="409"/>
        <v>Q3</v>
      </c>
      <c r="U658">
        <f t="shared" si="410"/>
        <v>9</v>
      </c>
      <c r="V658">
        <f t="shared" si="411"/>
        <v>3</v>
      </c>
      <c r="W658">
        <f t="shared" si="412"/>
        <v>202009</v>
      </c>
      <c r="X658">
        <f t="shared" si="413"/>
        <v>202003</v>
      </c>
      <c r="Y658" t="str">
        <f t="shared" si="414"/>
        <v>FY2020 Q2 Jun</v>
      </c>
      <c r="Z658">
        <f t="shared" si="415"/>
        <v>2020</v>
      </c>
      <c r="AA658" s="8" t="str">
        <f t="shared" si="416"/>
        <v>Jun</v>
      </c>
      <c r="AB658" s="8" t="str">
        <f t="shared" si="417"/>
        <v>Q2</v>
      </c>
      <c r="AC658">
        <f t="shared" si="418"/>
        <v>6</v>
      </c>
      <c r="AD658">
        <f t="shared" si="419"/>
        <v>2</v>
      </c>
      <c r="AE658">
        <f t="shared" si="420"/>
        <v>202006</v>
      </c>
      <c r="AF658">
        <f t="shared" si="421"/>
        <v>202002</v>
      </c>
      <c r="AG658" s="9">
        <f t="shared" ca="1" si="422"/>
        <v>0</v>
      </c>
      <c r="AH658">
        <f t="shared" ca="1" si="423"/>
        <v>1</v>
      </c>
      <c r="AI658" s="9">
        <f t="shared" ca="1" si="424"/>
        <v>3</v>
      </c>
      <c r="AJ658" s="9">
        <f t="shared" ca="1" si="425"/>
        <v>0</v>
      </c>
      <c r="AK658" s="9">
        <f t="shared" si="426"/>
        <v>4</v>
      </c>
      <c r="AL658" s="9">
        <f t="shared" si="427"/>
        <v>25</v>
      </c>
      <c r="AM658" s="9">
        <f t="shared" si="428"/>
        <v>17</v>
      </c>
      <c r="AN658" s="2">
        <v>43999.714583333334</v>
      </c>
      <c r="AO658">
        <v>750</v>
      </c>
      <c r="AP658" s="1">
        <v>56800</v>
      </c>
      <c r="AQ658" t="s">
        <v>6</v>
      </c>
    </row>
    <row r="659" spans="1:43" x14ac:dyDescent="0.3">
      <c r="A659" t="str">
        <f t="shared" ca="1" si="390"/>
        <v>FY2020 Q4 Sep</v>
      </c>
      <c r="B659">
        <f t="shared" ca="1" si="391"/>
        <v>2020</v>
      </c>
      <c r="C659" s="8" t="str">
        <f t="shared" ca="1" si="392"/>
        <v>Sep</v>
      </c>
      <c r="D659" s="8" t="str">
        <f t="shared" ca="1" si="393"/>
        <v>Q4</v>
      </c>
      <c r="E659">
        <f t="shared" ca="1" si="394"/>
        <v>12</v>
      </c>
      <c r="F659">
        <f t="shared" ca="1" si="395"/>
        <v>4</v>
      </c>
      <c r="G659">
        <f t="shared" ca="1" si="396"/>
        <v>202012</v>
      </c>
      <c r="H659">
        <f t="shared" ca="1" si="397"/>
        <v>202004</v>
      </c>
      <c r="I659" t="str">
        <f t="shared" ca="1" si="398"/>
        <v>FY2020 Q3 Sep</v>
      </c>
      <c r="J659">
        <f t="shared" ca="1" si="399"/>
        <v>2020</v>
      </c>
      <c r="K659" s="8" t="str">
        <f t="shared" ca="1" si="400"/>
        <v>Sep</v>
      </c>
      <c r="L659" s="8" t="str">
        <f t="shared" ca="1" si="401"/>
        <v>Q3</v>
      </c>
      <c r="M659">
        <f t="shared" ca="1" si="402"/>
        <v>9</v>
      </c>
      <c r="N659">
        <f t="shared" ca="1" si="403"/>
        <v>3</v>
      </c>
      <c r="O659">
        <f t="shared" ca="1" si="404"/>
        <v>202009</v>
      </c>
      <c r="P659">
        <f t="shared" ca="1" si="405"/>
        <v>202003</v>
      </c>
      <c r="Q659" t="str">
        <f t="shared" si="406"/>
        <v>FY2019 Q4 Sep</v>
      </c>
      <c r="R659">
        <f t="shared" si="407"/>
        <v>2019</v>
      </c>
      <c r="S659" s="8" t="str">
        <f t="shared" si="408"/>
        <v>Sep</v>
      </c>
      <c r="T659" s="8" t="str">
        <f t="shared" si="409"/>
        <v>Q4</v>
      </c>
      <c r="U659">
        <f t="shared" si="410"/>
        <v>12</v>
      </c>
      <c r="V659">
        <f t="shared" si="411"/>
        <v>4</v>
      </c>
      <c r="W659">
        <f t="shared" si="412"/>
        <v>201912</v>
      </c>
      <c r="X659">
        <f t="shared" si="413"/>
        <v>201904</v>
      </c>
      <c r="Y659" t="str">
        <f t="shared" si="414"/>
        <v>FY2019 Q3 Sep</v>
      </c>
      <c r="Z659">
        <f t="shared" si="415"/>
        <v>2019</v>
      </c>
      <c r="AA659" s="8" t="str">
        <f t="shared" si="416"/>
        <v>Sep</v>
      </c>
      <c r="AB659" s="8" t="str">
        <f t="shared" si="417"/>
        <v>Q3</v>
      </c>
      <c r="AC659">
        <f t="shared" si="418"/>
        <v>9</v>
      </c>
      <c r="AD659">
        <f t="shared" si="419"/>
        <v>3</v>
      </c>
      <c r="AE659">
        <f t="shared" si="420"/>
        <v>201909</v>
      </c>
      <c r="AF659">
        <f t="shared" si="421"/>
        <v>201903</v>
      </c>
      <c r="AG659" s="9">
        <f t="shared" ca="1" si="422"/>
        <v>1</v>
      </c>
      <c r="AH659">
        <f t="shared" ca="1" si="423"/>
        <v>4</v>
      </c>
      <c r="AI659" s="9">
        <f t="shared" ca="1" si="424"/>
        <v>12</v>
      </c>
      <c r="AJ659" s="9">
        <f t="shared" ca="1" si="425"/>
        <v>1</v>
      </c>
      <c r="AK659" s="9">
        <f t="shared" si="426"/>
        <v>6</v>
      </c>
      <c r="AL659" s="9">
        <f t="shared" si="427"/>
        <v>39</v>
      </c>
      <c r="AM659" s="9">
        <f t="shared" si="428"/>
        <v>16</v>
      </c>
      <c r="AN659" s="2">
        <v>43735.704861111109</v>
      </c>
      <c r="AO659">
        <v>7339</v>
      </c>
      <c r="AP659" s="1">
        <v>56250</v>
      </c>
      <c r="AQ659" t="s">
        <v>5</v>
      </c>
    </row>
    <row r="660" spans="1:43" x14ac:dyDescent="0.3">
      <c r="A660" t="str">
        <f t="shared" ca="1" si="390"/>
        <v>FY2020 Q4 Sep</v>
      </c>
      <c r="B660">
        <f t="shared" ca="1" si="391"/>
        <v>2020</v>
      </c>
      <c r="C660" s="8" t="str">
        <f t="shared" ca="1" si="392"/>
        <v>Sep</v>
      </c>
      <c r="D660" s="8" t="str">
        <f t="shared" ca="1" si="393"/>
        <v>Q4</v>
      </c>
      <c r="E660">
        <f t="shared" ca="1" si="394"/>
        <v>12</v>
      </c>
      <c r="F660">
        <f t="shared" ca="1" si="395"/>
        <v>4</v>
      </c>
      <c r="G660">
        <f t="shared" ca="1" si="396"/>
        <v>202012</v>
      </c>
      <c r="H660">
        <f t="shared" ca="1" si="397"/>
        <v>202004</v>
      </c>
      <c r="I660" t="str">
        <f t="shared" ca="1" si="398"/>
        <v>FY2020 Q3 Sep</v>
      </c>
      <c r="J660">
        <f t="shared" ca="1" si="399"/>
        <v>2020</v>
      </c>
      <c r="K660" s="8" t="str">
        <f t="shared" ca="1" si="400"/>
        <v>Sep</v>
      </c>
      <c r="L660" s="8" t="str">
        <f t="shared" ca="1" si="401"/>
        <v>Q3</v>
      </c>
      <c r="M660">
        <f t="shared" ca="1" si="402"/>
        <v>9</v>
      </c>
      <c r="N660">
        <f t="shared" ca="1" si="403"/>
        <v>3</v>
      </c>
      <c r="O660">
        <f t="shared" ca="1" si="404"/>
        <v>202009</v>
      </c>
      <c r="P660">
        <f t="shared" ca="1" si="405"/>
        <v>202003</v>
      </c>
      <c r="Q660" t="str">
        <f t="shared" si="406"/>
        <v>FY2020 Q2 Mar</v>
      </c>
      <c r="R660">
        <f t="shared" si="407"/>
        <v>2020</v>
      </c>
      <c r="S660" s="8" t="str">
        <f t="shared" si="408"/>
        <v>Mar</v>
      </c>
      <c r="T660" s="8" t="str">
        <f t="shared" si="409"/>
        <v>Q2</v>
      </c>
      <c r="U660">
        <f t="shared" si="410"/>
        <v>6</v>
      </c>
      <c r="V660">
        <f t="shared" si="411"/>
        <v>2</v>
      </c>
      <c r="W660">
        <f t="shared" si="412"/>
        <v>202006</v>
      </c>
      <c r="X660">
        <f t="shared" si="413"/>
        <v>202002</v>
      </c>
      <c r="Y660" t="str">
        <f t="shared" si="414"/>
        <v>FY2020 Q1 Mar</v>
      </c>
      <c r="Z660">
        <f t="shared" si="415"/>
        <v>2020</v>
      </c>
      <c r="AA660" s="8" t="str">
        <f t="shared" si="416"/>
        <v>Mar</v>
      </c>
      <c r="AB660" s="8" t="str">
        <f t="shared" si="417"/>
        <v>Q1</v>
      </c>
      <c r="AC660">
        <f t="shared" si="418"/>
        <v>3</v>
      </c>
      <c r="AD660">
        <f t="shared" si="419"/>
        <v>1</v>
      </c>
      <c r="AE660">
        <f t="shared" si="420"/>
        <v>202003</v>
      </c>
      <c r="AF660">
        <f t="shared" si="421"/>
        <v>202001</v>
      </c>
      <c r="AG660" s="9">
        <f t="shared" ca="1" si="422"/>
        <v>0</v>
      </c>
      <c r="AH660">
        <f t="shared" ca="1" si="423"/>
        <v>2</v>
      </c>
      <c r="AI660" s="9">
        <f t="shared" ca="1" si="424"/>
        <v>6</v>
      </c>
      <c r="AJ660" s="9">
        <f t="shared" ca="1" si="425"/>
        <v>0</v>
      </c>
      <c r="AK660" s="9">
        <f t="shared" si="426"/>
        <v>6</v>
      </c>
      <c r="AL660" s="9">
        <f t="shared" si="427"/>
        <v>10</v>
      </c>
      <c r="AM660" s="9">
        <f t="shared" si="428"/>
        <v>12</v>
      </c>
      <c r="AN660" s="2">
        <v>43896.51666666667</v>
      </c>
      <c r="AO660">
        <v>3357</v>
      </c>
      <c r="AP660" s="1">
        <v>56000</v>
      </c>
      <c r="AQ660" t="s">
        <v>4</v>
      </c>
    </row>
    <row r="661" spans="1:43" x14ac:dyDescent="0.3">
      <c r="A661" t="str">
        <f t="shared" ca="1" si="390"/>
        <v>FY2020 Q4 Sep</v>
      </c>
      <c r="B661">
        <f t="shared" ca="1" si="391"/>
        <v>2020</v>
      </c>
      <c r="C661" s="8" t="str">
        <f t="shared" ca="1" si="392"/>
        <v>Sep</v>
      </c>
      <c r="D661" s="8" t="str">
        <f t="shared" ca="1" si="393"/>
        <v>Q4</v>
      </c>
      <c r="E661">
        <f t="shared" ca="1" si="394"/>
        <v>12</v>
      </c>
      <c r="F661">
        <f t="shared" ca="1" si="395"/>
        <v>4</v>
      </c>
      <c r="G661">
        <f t="shared" ca="1" si="396"/>
        <v>202012</v>
      </c>
      <c r="H661">
        <f t="shared" ca="1" si="397"/>
        <v>202004</v>
      </c>
      <c r="I661" t="str">
        <f t="shared" ca="1" si="398"/>
        <v>FY2020 Q3 Sep</v>
      </c>
      <c r="J661">
        <f t="shared" ca="1" si="399"/>
        <v>2020</v>
      </c>
      <c r="K661" s="8" t="str">
        <f t="shared" ca="1" si="400"/>
        <v>Sep</v>
      </c>
      <c r="L661" s="8" t="str">
        <f t="shared" ca="1" si="401"/>
        <v>Q3</v>
      </c>
      <c r="M661">
        <f t="shared" ca="1" si="402"/>
        <v>9</v>
      </c>
      <c r="N661">
        <f t="shared" ca="1" si="403"/>
        <v>3</v>
      </c>
      <c r="O661">
        <f t="shared" ca="1" si="404"/>
        <v>202009</v>
      </c>
      <c r="P661">
        <f t="shared" ca="1" si="405"/>
        <v>202003</v>
      </c>
      <c r="Q661" t="str">
        <f t="shared" si="406"/>
        <v>FY2020 Q2 Mar</v>
      </c>
      <c r="R661">
        <f t="shared" si="407"/>
        <v>2020</v>
      </c>
      <c r="S661" s="8" t="str">
        <f t="shared" si="408"/>
        <v>Mar</v>
      </c>
      <c r="T661" s="8" t="str">
        <f t="shared" si="409"/>
        <v>Q2</v>
      </c>
      <c r="U661">
        <f t="shared" si="410"/>
        <v>6</v>
      </c>
      <c r="V661">
        <f t="shared" si="411"/>
        <v>2</v>
      </c>
      <c r="W661">
        <f t="shared" si="412"/>
        <v>202006</v>
      </c>
      <c r="X661">
        <f t="shared" si="413"/>
        <v>202002</v>
      </c>
      <c r="Y661" t="str">
        <f t="shared" si="414"/>
        <v>FY2020 Q1 Mar</v>
      </c>
      <c r="Z661">
        <f t="shared" si="415"/>
        <v>2020</v>
      </c>
      <c r="AA661" s="8" t="str">
        <f t="shared" si="416"/>
        <v>Mar</v>
      </c>
      <c r="AB661" s="8" t="str">
        <f t="shared" si="417"/>
        <v>Q1</v>
      </c>
      <c r="AC661">
        <f t="shared" si="418"/>
        <v>3</v>
      </c>
      <c r="AD661">
        <f t="shared" si="419"/>
        <v>1</v>
      </c>
      <c r="AE661">
        <f t="shared" si="420"/>
        <v>202003</v>
      </c>
      <c r="AF661">
        <f t="shared" si="421"/>
        <v>202001</v>
      </c>
      <c r="AG661" s="9">
        <f t="shared" ca="1" si="422"/>
        <v>0</v>
      </c>
      <c r="AH661">
        <f t="shared" ca="1" si="423"/>
        <v>2</v>
      </c>
      <c r="AI661" s="9">
        <f t="shared" ca="1" si="424"/>
        <v>6</v>
      </c>
      <c r="AJ661" s="9">
        <f t="shared" ca="1" si="425"/>
        <v>0</v>
      </c>
      <c r="AK661" s="9">
        <f t="shared" si="426"/>
        <v>5</v>
      </c>
      <c r="AL661" s="9">
        <f t="shared" si="427"/>
        <v>12</v>
      </c>
      <c r="AM661" s="9">
        <f t="shared" si="428"/>
        <v>10</v>
      </c>
      <c r="AN661" s="2">
        <v>43909.444444444445</v>
      </c>
      <c r="AO661">
        <v>3916</v>
      </c>
      <c r="AP661" s="1">
        <v>56000</v>
      </c>
      <c r="AQ661" t="s">
        <v>5</v>
      </c>
    </row>
    <row r="662" spans="1:43" x14ac:dyDescent="0.3">
      <c r="A662" t="str">
        <f t="shared" ca="1" si="390"/>
        <v>FY2020 Q4 Sep</v>
      </c>
      <c r="B662">
        <f t="shared" ca="1" si="391"/>
        <v>2020</v>
      </c>
      <c r="C662" s="8" t="str">
        <f t="shared" ca="1" si="392"/>
        <v>Sep</v>
      </c>
      <c r="D662" s="8" t="str">
        <f t="shared" ca="1" si="393"/>
        <v>Q4</v>
      </c>
      <c r="E662">
        <f t="shared" ca="1" si="394"/>
        <v>12</v>
      </c>
      <c r="F662">
        <f t="shared" ca="1" si="395"/>
        <v>4</v>
      </c>
      <c r="G662">
        <f t="shared" ca="1" si="396"/>
        <v>202012</v>
      </c>
      <c r="H662">
        <f t="shared" ca="1" si="397"/>
        <v>202004</v>
      </c>
      <c r="I662" t="str">
        <f t="shared" ca="1" si="398"/>
        <v>FY2020 Q3 Sep</v>
      </c>
      <c r="J662">
        <f t="shared" ca="1" si="399"/>
        <v>2020</v>
      </c>
      <c r="K662" s="8" t="str">
        <f t="shared" ca="1" si="400"/>
        <v>Sep</v>
      </c>
      <c r="L662" s="8" t="str">
        <f t="shared" ca="1" si="401"/>
        <v>Q3</v>
      </c>
      <c r="M662">
        <f t="shared" ca="1" si="402"/>
        <v>9</v>
      </c>
      <c r="N662">
        <f t="shared" ca="1" si="403"/>
        <v>3</v>
      </c>
      <c r="O662">
        <f t="shared" ca="1" si="404"/>
        <v>202009</v>
      </c>
      <c r="P662">
        <f t="shared" ca="1" si="405"/>
        <v>202003</v>
      </c>
      <c r="Q662" t="str">
        <f t="shared" si="406"/>
        <v>FY2020 Q2 Feb</v>
      </c>
      <c r="R662">
        <f t="shared" si="407"/>
        <v>2020</v>
      </c>
      <c r="S662" s="8" t="str">
        <f t="shared" si="408"/>
        <v>Feb</v>
      </c>
      <c r="T662" s="8" t="str">
        <f t="shared" si="409"/>
        <v>Q2</v>
      </c>
      <c r="U662">
        <f t="shared" si="410"/>
        <v>5</v>
      </c>
      <c r="V662">
        <f t="shared" si="411"/>
        <v>2</v>
      </c>
      <c r="W662">
        <f t="shared" si="412"/>
        <v>202005</v>
      </c>
      <c r="X662">
        <f t="shared" si="413"/>
        <v>202002</v>
      </c>
      <c r="Y662" t="str">
        <f t="shared" si="414"/>
        <v>FY2020 Q1 Feb</v>
      </c>
      <c r="Z662">
        <f t="shared" si="415"/>
        <v>2020</v>
      </c>
      <c r="AA662" s="8" t="str">
        <f t="shared" si="416"/>
        <v>Feb</v>
      </c>
      <c r="AB662" s="8" t="str">
        <f t="shared" si="417"/>
        <v>Q1</v>
      </c>
      <c r="AC662">
        <f t="shared" si="418"/>
        <v>2</v>
      </c>
      <c r="AD662">
        <f t="shared" si="419"/>
        <v>1</v>
      </c>
      <c r="AE662">
        <f t="shared" si="420"/>
        <v>202002</v>
      </c>
      <c r="AF662">
        <f t="shared" si="421"/>
        <v>202001</v>
      </c>
      <c r="AG662" s="9">
        <f t="shared" ca="1" si="422"/>
        <v>0</v>
      </c>
      <c r="AH662">
        <f t="shared" ca="1" si="423"/>
        <v>2</v>
      </c>
      <c r="AI662" s="9">
        <f t="shared" ca="1" si="424"/>
        <v>7</v>
      </c>
      <c r="AJ662" s="9">
        <f t="shared" ca="1" si="425"/>
        <v>0</v>
      </c>
      <c r="AK662" s="9">
        <f t="shared" si="426"/>
        <v>6</v>
      </c>
      <c r="AL662" s="9">
        <f t="shared" si="427"/>
        <v>8</v>
      </c>
      <c r="AM662" s="9">
        <f t="shared" si="428"/>
        <v>8</v>
      </c>
      <c r="AN662" s="2">
        <v>43882.37222222222</v>
      </c>
      <c r="AO662">
        <v>150</v>
      </c>
      <c r="AP662" s="1">
        <v>55000</v>
      </c>
      <c r="AQ662" t="s">
        <v>5</v>
      </c>
    </row>
    <row r="663" spans="1:43" x14ac:dyDescent="0.3">
      <c r="A663" t="str">
        <f t="shared" ca="1" si="390"/>
        <v>FY2020 Q4 Sep</v>
      </c>
      <c r="B663">
        <f t="shared" ca="1" si="391"/>
        <v>2020</v>
      </c>
      <c r="C663" s="8" t="str">
        <f t="shared" ca="1" si="392"/>
        <v>Sep</v>
      </c>
      <c r="D663" s="8" t="str">
        <f t="shared" ca="1" si="393"/>
        <v>Q4</v>
      </c>
      <c r="E663">
        <f t="shared" ca="1" si="394"/>
        <v>12</v>
      </c>
      <c r="F663">
        <f t="shared" ca="1" si="395"/>
        <v>4</v>
      </c>
      <c r="G663">
        <f t="shared" ca="1" si="396"/>
        <v>202012</v>
      </c>
      <c r="H663">
        <f t="shared" ca="1" si="397"/>
        <v>202004</v>
      </c>
      <c r="I663" t="str">
        <f t="shared" ca="1" si="398"/>
        <v>FY2020 Q3 Sep</v>
      </c>
      <c r="J663">
        <f t="shared" ca="1" si="399"/>
        <v>2020</v>
      </c>
      <c r="K663" s="8" t="str">
        <f t="shared" ca="1" si="400"/>
        <v>Sep</v>
      </c>
      <c r="L663" s="8" t="str">
        <f t="shared" ca="1" si="401"/>
        <v>Q3</v>
      </c>
      <c r="M663">
        <f t="shared" ca="1" si="402"/>
        <v>9</v>
      </c>
      <c r="N663">
        <f t="shared" ca="1" si="403"/>
        <v>3</v>
      </c>
      <c r="O663">
        <f t="shared" ca="1" si="404"/>
        <v>202009</v>
      </c>
      <c r="P663">
        <f t="shared" ca="1" si="405"/>
        <v>202003</v>
      </c>
      <c r="Q663" t="str">
        <f t="shared" si="406"/>
        <v>FY2020 Q1 Dec</v>
      </c>
      <c r="R663">
        <f t="shared" si="407"/>
        <v>2020</v>
      </c>
      <c r="S663" s="8" t="str">
        <f t="shared" si="408"/>
        <v>Dec</v>
      </c>
      <c r="T663" s="8" t="str">
        <f t="shared" si="409"/>
        <v>Q1</v>
      </c>
      <c r="U663">
        <f t="shared" si="410"/>
        <v>3</v>
      </c>
      <c r="V663">
        <f t="shared" si="411"/>
        <v>1</v>
      </c>
      <c r="W663">
        <f t="shared" si="412"/>
        <v>202003</v>
      </c>
      <c r="X663">
        <f t="shared" si="413"/>
        <v>202001</v>
      </c>
      <c r="Y663" t="str">
        <f t="shared" si="414"/>
        <v>FY2019 Q4 Dec</v>
      </c>
      <c r="Z663">
        <f t="shared" si="415"/>
        <v>2019</v>
      </c>
      <c r="AA663" s="8" t="str">
        <f t="shared" si="416"/>
        <v>Dec</v>
      </c>
      <c r="AB663" s="8" t="str">
        <f t="shared" si="417"/>
        <v>Q4</v>
      </c>
      <c r="AC663">
        <f t="shared" si="418"/>
        <v>12</v>
      </c>
      <c r="AD663">
        <f t="shared" si="419"/>
        <v>4</v>
      </c>
      <c r="AE663">
        <f t="shared" si="420"/>
        <v>201912</v>
      </c>
      <c r="AF663">
        <f t="shared" si="421"/>
        <v>201904</v>
      </c>
      <c r="AG663" s="9">
        <f t="shared" ca="1" si="422"/>
        <v>0</v>
      </c>
      <c r="AH663">
        <f t="shared" ca="1" si="423"/>
        <v>3</v>
      </c>
      <c r="AI663" s="9">
        <f t="shared" ca="1" si="424"/>
        <v>9</v>
      </c>
      <c r="AJ663" s="9">
        <f t="shared" ca="1" si="425"/>
        <v>1</v>
      </c>
      <c r="AK663" s="9">
        <f t="shared" si="426"/>
        <v>3</v>
      </c>
      <c r="AL663" s="9">
        <f t="shared" si="427"/>
        <v>50</v>
      </c>
      <c r="AM663" s="9">
        <f t="shared" si="428"/>
        <v>10</v>
      </c>
      <c r="AN663" s="2">
        <v>43809.418749999997</v>
      </c>
      <c r="AO663">
        <v>3490</v>
      </c>
      <c r="AP663" s="1">
        <v>55000</v>
      </c>
      <c r="AQ663" t="s">
        <v>5</v>
      </c>
    </row>
    <row r="664" spans="1:43" x14ac:dyDescent="0.3">
      <c r="A664" t="str">
        <f t="shared" ca="1" si="390"/>
        <v>FY2020 Q4 Sep</v>
      </c>
      <c r="B664">
        <f t="shared" ca="1" si="391"/>
        <v>2020</v>
      </c>
      <c r="C664" s="8" t="str">
        <f t="shared" ca="1" si="392"/>
        <v>Sep</v>
      </c>
      <c r="D664" s="8" t="str">
        <f t="shared" ca="1" si="393"/>
        <v>Q4</v>
      </c>
      <c r="E664">
        <f t="shared" ca="1" si="394"/>
        <v>12</v>
      </c>
      <c r="F664">
        <f t="shared" ca="1" si="395"/>
        <v>4</v>
      </c>
      <c r="G664">
        <f t="shared" ca="1" si="396"/>
        <v>202012</v>
      </c>
      <c r="H664">
        <f t="shared" ca="1" si="397"/>
        <v>202004</v>
      </c>
      <c r="I664" t="str">
        <f t="shared" ca="1" si="398"/>
        <v>FY2020 Q3 Sep</v>
      </c>
      <c r="J664">
        <f t="shared" ca="1" si="399"/>
        <v>2020</v>
      </c>
      <c r="K664" s="8" t="str">
        <f t="shared" ca="1" si="400"/>
        <v>Sep</v>
      </c>
      <c r="L664" s="8" t="str">
        <f t="shared" ca="1" si="401"/>
        <v>Q3</v>
      </c>
      <c r="M664">
        <f t="shared" ca="1" si="402"/>
        <v>9</v>
      </c>
      <c r="N664">
        <f t="shared" ca="1" si="403"/>
        <v>3</v>
      </c>
      <c r="O664">
        <f t="shared" ca="1" si="404"/>
        <v>202009</v>
      </c>
      <c r="P664">
        <f t="shared" ca="1" si="405"/>
        <v>202003</v>
      </c>
      <c r="Q664" t="str">
        <f t="shared" si="406"/>
        <v>FY2020 Q3 Jun</v>
      </c>
      <c r="R664">
        <f t="shared" si="407"/>
        <v>2020</v>
      </c>
      <c r="S664" s="8" t="str">
        <f t="shared" si="408"/>
        <v>Jun</v>
      </c>
      <c r="T664" s="8" t="str">
        <f t="shared" si="409"/>
        <v>Q3</v>
      </c>
      <c r="U664">
        <f t="shared" si="410"/>
        <v>9</v>
      </c>
      <c r="V664">
        <f t="shared" si="411"/>
        <v>3</v>
      </c>
      <c r="W664">
        <f t="shared" si="412"/>
        <v>202009</v>
      </c>
      <c r="X664">
        <f t="shared" si="413"/>
        <v>202003</v>
      </c>
      <c r="Y664" t="str">
        <f t="shared" si="414"/>
        <v>FY2020 Q2 Jun</v>
      </c>
      <c r="Z664">
        <f t="shared" si="415"/>
        <v>2020</v>
      </c>
      <c r="AA664" s="8" t="str">
        <f t="shared" si="416"/>
        <v>Jun</v>
      </c>
      <c r="AB664" s="8" t="str">
        <f t="shared" si="417"/>
        <v>Q2</v>
      </c>
      <c r="AC664">
        <f t="shared" si="418"/>
        <v>6</v>
      </c>
      <c r="AD664">
        <f t="shared" si="419"/>
        <v>2</v>
      </c>
      <c r="AE664">
        <f t="shared" si="420"/>
        <v>202006</v>
      </c>
      <c r="AF664">
        <f t="shared" si="421"/>
        <v>202002</v>
      </c>
      <c r="AG664" s="9">
        <f t="shared" ca="1" si="422"/>
        <v>0</v>
      </c>
      <c r="AH664">
        <f t="shared" ca="1" si="423"/>
        <v>1</v>
      </c>
      <c r="AI664" s="9">
        <f t="shared" ca="1" si="424"/>
        <v>3</v>
      </c>
      <c r="AJ664" s="9">
        <f t="shared" ca="1" si="425"/>
        <v>0</v>
      </c>
      <c r="AK664" s="9">
        <f t="shared" si="426"/>
        <v>3</v>
      </c>
      <c r="AL664" s="9">
        <f t="shared" si="427"/>
        <v>27</v>
      </c>
      <c r="AM664" s="9">
        <f t="shared" si="428"/>
        <v>15</v>
      </c>
      <c r="AN664" s="2">
        <v>44012.636805555558</v>
      </c>
      <c r="AO664">
        <v>3673</v>
      </c>
      <c r="AP664" s="1">
        <v>55000</v>
      </c>
      <c r="AQ664" t="s">
        <v>6</v>
      </c>
    </row>
    <row r="665" spans="1:43" x14ac:dyDescent="0.3">
      <c r="A665" t="str">
        <f t="shared" ca="1" si="390"/>
        <v>FY2020 Q4 Sep</v>
      </c>
      <c r="B665">
        <f t="shared" ca="1" si="391"/>
        <v>2020</v>
      </c>
      <c r="C665" s="8" t="str">
        <f t="shared" ca="1" si="392"/>
        <v>Sep</v>
      </c>
      <c r="D665" s="8" t="str">
        <f t="shared" ca="1" si="393"/>
        <v>Q4</v>
      </c>
      <c r="E665">
        <f t="shared" ca="1" si="394"/>
        <v>12</v>
      </c>
      <c r="F665">
        <f t="shared" ca="1" si="395"/>
        <v>4</v>
      </c>
      <c r="G665">
        <f t="shared" ca="1" si="396"/>
        <v>202012</v>
      </c>
      <c r="H665">
        <f t="shared" ca="1" si="397"/>
        <v>202004</v>
      </c>
      <c r="I665" t="str">
        <f t="shared" ca="1" si="398"/>
        <v>FY2020 Q3 Sep</v>
      </c>
      <c r="J665">
        <f t="shared" ca="1" si="399"/>
        <v>2020</v>
      </c>
      <c r="K665" s="8" t="str">
        <f t="shared" ca="1" si="400"/>
        <v>Sep</v>
      </c>
      <c r="L665" s="8" t="str">
        <f t="shared" ca="1" si="401"/>
        <v>Q3</v>
      </c>
      <c r="M665">
        <f t="shared" ca="1" si="402"/>
        <v>9</v>
      </c>
      <c r="N665">
        <f t="shared" ca="1" si="403"/>
        <v>3</v>
      </c>
      <c r="O665">
        <f t="shared" ca="1" si="404"/>
        <v>202009</v>
      </c>
      <c r="P665">
        <f t="shared" ca="1" si="405"/>
        <v>202003</v>
      </c>
      <c r="Q665" t="str">
        <f t="shared" si="406"/>
        <v>FY2020 Q1 Dec</v>
      </c>
      <c r="R665">
        <f t="shared" si="407"/>
        <v>2020</v>
      </c>
      <c r="S665" s="8" t="str">
        <f t="shared" si="408"/>
        <v>Dec</v>
      </c>
      <c r="T665" s="8" t="str">
        <f t="shared" si="409"/>
        <v>Q1</v>
      </c>
      <c r="U665">
        <f t="shared" si="410"/>
        <v>3</v>
      </c>
      <c r="V665">
        <f t="shared" si="411"/>
        <v>1</v>
      </c>
      <c r="W665">
        <f t="shared" si="412"/>
        <v>202003</v>
      </c>
      <c r="X665">
        <f t="shared" si="413"/>
        <v>202001</v>
      </c>
      <c r="Y665" t="str">
        <f t="shared" si="414"/>
        <v>FY2019 Q4 Dec</v>
      </c>
      <c r="Z665">
        <f t="shared" si="415"/>
        <v>2019</v>
      </c>
      <c r="AA665" s="8" t="str">
        <f t="shared" si="416"/>
        <v>Dec</v>
      </c>
      <c r="AB665" s="8" t="str">
        <f t="shared" si="417"/>
        <v>Q4</v>
      </c>
      <c r="AC665">
        <f t="shared" si="418"/>
        <v>12</v>
      </c>
      <c r="AD665">
        <f t="shared" si="419"/>
        <v>4</v>
      </c>
      <c r="AE665">
        <f t="shared" si="420"/>
        <v>201912</v>
      </c>
      <c r="AF665">
        <f t="shared" si="421"/>
        <v>201904</v>
      </c>
      <c r="AG665" s="9">
        <f t="shared" ca="1" si="422"/>
        <v>0</v>
      </c>
      <c r="AH665">
        <f t="shared" ca="1" si="423"/>
        <v>3</v>
      </c>
      <c r="AI665" s="9">
        <f t="shared" ca="1" si="424"/>
        <v>9</v>
      </c>
      <c r="AJ665" s="9">
        <f t="shared" ca="1" si="425"/>
        <v>1</v>
      </c>
      <c r="AK665" s="9">
        <f t="shared" si="426"/>
        <v>3</v>
      </c>
      <c r="AL665" s="9">
        <f t="shared" si="427"/>
        <v>51</v>
      </c>
      <c r="AM665" s="9">
        <f t="shared" si="428"/>
        <v>11</v>
      </c>
      <c r="AN665" s="2">
        <v>43816.481944444444</v>
      </c>
      <c r="AO665">
        <v>4465</v>
      </c>
      <c r="AP665" s="1">
        <v>55000</v>
      </c>
      <c r="AQ665" t="s">
        <v>5</v>
      </c>
    </row>
    <row r="666" spans="1:43" x14ac:dyDescent="0.3">
      <c r="A666" t="str">
        <f t="shared" ca="1" si="390"/>
        <v>FY2020 Q4 Sep</v>
      </c>
      <c r="B666">
        <f t="shared" ca="1" si="391"/>
        <v>2020</v>
      </c>
      <c r="C666" s="8" t="str">
        <f t="shared" ca="1" si="392"/>
        <v>Sep</v>
      </c>
      <c r="D666" s="8" t="str">
        <f t="shared" ca="1" si="393"/>
        <v>Q4</v>
      </c>
      <c r="E666">
        <f t="shared" ca="1" si="394"/>
        <v>12</v>
      </c>
      <c r="F666">
        <f t="shared" ca="1" si="395"/>
        <v>4</v>
      </c>
      <c r="G666">
        <f t="shared" ca="1" si="396"/>
        <v>202012</v>
      </c>
      <c r="H666">
        <f t="shared" ca="1" si="397"/>
        <v>202004</v>
      </c>
      <c r="I666" t="str">
        <f t="shared" ca="1" si="398"/>
        <v>FY2020 Q3 Sep</v>
      </c>
      <c r="J666">
        <f t="shared" ca="1" si="399"/>
        <v>2020</v>
      </c>
      <c r="K666" s="8" t="str">
        <f t="shared" ca="1" si="400"/>
        <v>Sep</v>
      </c>
      <c r="L666" s="8" t="str">
        <f t="shared" ca="1" si="401"/>
        <v>Q3</v>
      </c>
      <c r="M666">
        <f t="shared" ca="1" si="402"/>
        <v>9</v>
      </c>
      <c r="N666">
        <f t="shared" ca="1" si="403"/>
        <v>3</v>
      </c>
      <c r="O666">
        <f t="shared" ca="1" si="404"/>
        <v>202009</v>
      </c>
      <c r="P666">
        <f t="shared" ca="1" si="405"/>
        <v>202003</v>
      </c>
      <c r="Q666" t="str">
        <f t="shared" si="406"/>
        <v>FY2020 Q1 Nov</v>
      </c>
      <c r="R666">
        <f t="shared" si="407"/>
        <v>2020</v>
      </c>
      <c r="S666" s="8" t="str">
        <f t="shared" si="408"/>
        <v>Nov</v>
      </c>
      <c r="T666" s="8" t="str">
        <f t="shared" si="409"/>
        <v>Q1</v>
      </c>
      <c r="U666">
        <f t="shared" si="410"/>
        <v>2</v>
      </c>
      <c r="V666">
        <f t="shared" si="411"/>
        <v>1</v>
      </c>
      <c r="W666">
        <f t="shared" si="412"/>
        <v>202002</v>
      </c>
      <c r="X666">
        <f t="shared" si="413"/>
        <v>202001</v>
      </c>
      <c r="Y666" t="str">
        <f t="shared" si="414"/>
        <v>FY2019 Q4 Nov</v>
      </c>
      <c r="Z666">
        <f t="shared" si="415"/>
        <v>2019</v>
      </c>
      <c r="AA666" s="8" t="str">
        <f t="shared" si="416"/>
        <v>Nov</v>
      </c>
      <c r="AB666" s="8" t="str">
        <f t="shared" si="417"/>
        <v>Q4</v>
      </c>
      <c r="AC666">
        <f t="shared" si="418"/>
        <v>11</v>
      </c>
      <c r="AD666">
        <f t="shared" si="419"/>
        <v>4</v>
      </c>
      <c r="AE666">
        <f t="shared" si="420"/>
        <v>201911</v>
      </c>
      <c r="AF666">
        <f t="shared" si="421"/>
        <v>201904</v>
      </c>
      <c r="AG666" s="9">
        <f t="shared" ca="1" si="422"/>
        <v>0</v>
      </c>
      <c r="AH666">
        <f t="shared" ca="1" si="423"/>
        <v>3</v>
      </c>
      <c r="AI666" s="9">
        <f t="shared" ca="1" si="424"/>
        <v>10</v>
      </c>
      <c r="AJ666" s="9">
        <f t="shared" ca="1" si="425"/>
        <v>1</v>
      </c>
      <c r="AK666" s="9">
        <f t="shared" si="426"/>
        <v>6</v>
      </c>
      <c r="AL666" s="9">
        <f t="shared" si="427"/>
        <v>47</v>
      </c>
      <c r="AM666" s="9">
        <f t="shared" si="428"/>
        <v>12</v>
      </c>
      <c r="AN666" s="2">
        <v>43791.523611111108</v>
      </c>
      <c r="AO666">
        <v>4864</v>
      </c>
      <c r="AP666" s="1">
        <v>55000</v>
      </c>
      <c r="AQ666" t="s">
        <v>5</v>
      </c>
    </row>
    <row r="667" spans="1:43" x14ac:dyDescent="0.3">
      <c r="A667" t="str">
        <f t="shared" ca="1" si="390"/>
        <v>FY2020 Q4 Sep</v>
      </c>
      <c r="B667">
        <f t="shared" ca="1" si="391"/>
        <v>2020</v>
      </c>
      <c r="C667" s="8" t="str">
        <f t="shared" ca="1" si="392"/>
        <v>Sep</v>
      </c>
      <c r="D667" s="8" t="str">
        <f t="shared" ca="1" si="393"/>
        <v>Q4</v>
      </c>
      <c r="E667">
        <f t="shared" ca="1" si="394"/>
        <v>12</v>
      </c>
      <c r="F667">
        <f t="shared" ca="1" si="395"/>
        <v>4</v>
      </c>
      <c r="G667">
        <f t="shared" ca="1" si="396"/>
        <v>202012</v>
      </c>
      <c r="H667">
        <f t="shared" ca="1" si="397"/>
        <v>202004</v>
      </c>
      <c r="I667" t="str">
        <f t="shared" ca="1" si="398"/>
        <v>FY2020 Q3 Sep</v>
      </c>
      <c r="J667">
        <f t="shared" ca="1" si="399"/>
        <v>2020</v>
      </c>
      <c r="K667" s="8" t="str">
        <f t="shared" ca="1" si="400"/>
        <v>Sep</v>
      </c>
      <c r="L667" s="8" t="str">
        <f t="shared" ca="1" si="401"/>
        <v>Q3</v>
      </c>
      <c r="M667">
        <f t="shared" ca="1" si="402"/>
        <v>9</v>
      </c>
      <c r="N667">
        <f t="shared" ca="1" si="403"/>
        <v>3</v>
      </c>
      <c r="O667">
        <f t="shared" ca="1" si="404"/>
        <v>202009</v>
      </c>
      <c r="P667">
        <f t="shared" ca="1" si="405"/>
        <v>202003</v>
      </c>
      <c r="Q667" t="str">
        <f t="shared" si="406"/>
        <v>FY2020 Q1 Oct</v>
      </c>
      <c r="R667">
        <f t="shared" si="407"/>
        <v>2020</v>
      </c>
      <c r="S667" s="8" t="str">
        <f t="shared" si="408"/>
        <v>Oct</v>
      </c>
      <c r="T667" s="8" t="str">
        <f t="shared" si="409"/>
        <v>Q1</v>
      </c>
      <c r="U667">
        <f t="shared" si="410"/>
        <v>1</v>
      </c>
      <c r="V667">
        <f t="shared" si="411"/>
        <v>1</v>
      </c>
      <c r="W667">
        <f t="shared" si="412"/>
        <v>202001</v>
      </c>
      <c r="X667">
        <f t="shared" si="413"/>
        <v>202001</v>
      </c>
      <c r="Y667" t="str">
        <f t="shared" si="414"/>
        <v>FY2019 Q4 Oct</v>
      </c>
      <c r="Z667">
        <f t="shared" si="415"/>
        <v>2019</v>
      </c>
      <c r="AA667" s="8" t="str">
        <f t="shared" si="416"/>
        <v>Oct</v>
      </c>
      <c r="AB667" s="8" t="str">
        <f t="shared" si="417"/>
        <v>Q4</v>
      </c>
      <c r="AC667">
        <f t="shared" si="418"/>
        <v>10</v>
      </c>
      <c r="AD667">
        <f t="shared" si="419"/>
        <v>4</v>
      </c>
      <c r="AE667">
        <f t="shared" si="420"/>
        <v>201910</v>
      </c>
      <c r="AF667">
        <f t="shared" si="421"/>
        <v>201904</v>
      </c>
      <c r="AG667" s="9">
        <f t="shared" ca="1" si="422"/>
        <v>0</v>
      </c>
      <c r="AH667">
        <f t="shared" ca="1" si="423"/>
        <v>4</v>
      </c>
      <c r="AI667" s="9">
        <f t="shared" ca="1" si="424"/>
        <v>11</v>
      </c>
      <c r="AJ667" s="9">
        <f t="shared" ca="1" si="425"/>
        <v>1</v>
      </c>
      <c r="AK667" s="9">
        <f t="shared" si="426"/>
        <v>4</v>
      </c>
      <c r="AL667" s="9">
        <f t="shared" si="427"/>
        <v>41</v>
      </c>
      <c r="AM667" s="9">
        <f t="shared" si="428"/>
        <v>11</v>
      </c>
      <c r="AN667" s="2">
        <v>43747.477777777778</v>
      </c>
      <c r="AO667">
        <v>7367</v>
      </c>
      <c r="AP667" s="1">
        <v>55000</v>
      </c>
      <c r="AQ667" t="s">
        <v>5</v>
      </c>
    </row>
    <row r="668" spans="1:43" x14ac:dyDescent="0.3">
      <c r="A668" t="str">
        <f t="shared" ca="1" si="390"/>
        <v>FY2020 Q4 Sep</v>
      </c>
      <c r="B668">
        <f t="shared" ca="1" si="391"/>
        <v>2020</v>
      </c>
      <c r="C668" s="8" t="str">
        <f t="shared" ca="1" si="392"/>
        <v>Sep</v>
      </c>
      <c r="D668" s="8" t="str">
        <f t="shared" ca="1" si="393"/>
        <v>Q4</v>
      </c>
      <c r="E668">
        <f t="shared" ca="1" si="394"/>
        <v>12</v>
      </c>
      <c r="F668">
        <f t="shared" ca="1" si="395"/>
        <v>4</v>
      </c>
      <c r="G668">
        <f t="shared" ca="1" si="396"/>
        <v>202012</v>
      </c>
      <c r="H668">
        <f t="shared" ca="1" si="397"/>
        <v>202004</v>
      </c>
      <c r="I668" t="str">
        <f t="shared" ca="1" si="398"/>
        <v>FY2020 Q3 Sep</v>
      </c>
      <c r="J668">
        <f t="shared" ca="1" si="399"/>
        <v>2020</v>
      </c>
      <c r="K668" s="8" t="str">
        <f t="shared" ca="1" si="400"/>
        <v>Sep</v>
      </c>
      <c r="L668" s="8" t="str">
        <f t="shared" ca="1" si="401"/>
        <v>Q3</v>
      </c>
      <c r="M668">
        <f t="shared" ca="1" si="402"/>
        <v>9</v>
      </c>
      <c r="N668">
        <f t="shared" ca="1" si="403"/>
        <v>3</v>
      </c>
      <c r="O668">
        <f t="shared" ca="1" si="404"/>
        <v>202009</v>
      </c>
      <c r="P668">
        <f t="shared" ca="1" si="405"/>
        <v>202003</v>
      </c>
      <c r="Q668" t="str">
        <f t="shared" si="406"/>
        <v>FY2019 Q4 Sep</v>
      </c>
      <c r="R668">
        <f t="shared" si="407"/>
        <v>2019</v>
      </c>
      <c r="S668" s="8" t="str">
        <f t="shared" si="408"/>
        <v>Sep</v>
      </c>
      <c r="T668" s="8" t="str">
        <f t="shared" si="409"/>
        <v>Q4</v>
      </c>
      <c r="U668">
        <f t="shared" si="410"/>
        <v>12</v>
      </c>
      <c r="V668">
        <f t="shared" si="411"/>
        <v>4</v>
      </c>
      <c r="W668">
        <f t="shared" si="412"/>
        <v>201912</v>
      </c>
      <c r="X668">
        <f t="shared" si="413"/>
        <v>201904</v>
      </c>
      <c r="Y668" t="str">
        <f t="shared" si="414"/>
        <v>FY2019 Q3 Sep</v>
      </c>
      <c r="Z668">
        <f t="shared" si="415"/>
        <v>2019</v>
      </c>
      <c r="AA668" s="8" t="str">
        <f t="shared" si="416"/>
        <v>Sep</v>
      </c>
      <c r="AB668" s="8" t="str">
        <f t="shared" si="417"/>
        <v>Q3</v>
      </c>
      <c r="AC668">
        <f t="shared" si="418"/>
        <v>9</v>
      </c>
      <c r="AD668">
        <f t="shared" si="419"/>
        <v>3</v>
      </c>
      <c r="AE668">
        <f t="shared" si="420"/>
        <v>201909</v>
      </c>
      <c r="AF668">
        <f t="shared" si="421"/>
        <v>201903</v>
      </c>
      <c r="AG668" s="9">
        <f t="shared" ca="1" si="422"/>
        <v>1</v>
      </c>
      <c r="AH668">
        <f t="shared" ca="1" si="423"/>
        <v>4</v>
      </c>
      <c r="AI668" s="9">
        <f t="shared" ca="1" si="424"/>
        <v>12</v>
      </c>
      <c r="AJ668" s="9">
        <f t="shared" ca="1" si="425"/>
        <v>1</v>
      </c>
      <c r="AK668" s="9">
        <f t="shared" si="426"/>
        <v>5</v>
      </c>
      <c r="AL668" s="9">
        <f t="shared" si="427"/>
        <v>38</v>
      </c>
      <c r="AM668" s="9">
        <f t="shared" si="428"/>
        <v>14</v>
      </c>
      <c r="AN668" s="2">
        <v>43727.590277777781</v>
      </c>
      <c r="AO668">
        <v>7565</v>
      </c>
      <c r="AP668" s="1">
        <v>55000</v>
      </c>
      <c r="AQ668" t="s">
        <v>5</v>
      </c>
    </row>
    <row r="669" spans="1:43" x14ac:dyDescent="0.3">
      <c r="A669" t="str">
        <f t="shared" ca="1" si="390"/>
        <v>FY2020 Q4 Sep</v>
      </c>
      <c r="B669">
        <f t="shared" ca="1" si="391"/>
        <v>2020</v>
      </c>
      <c r="C669" s="8" t="str">
        <f t="shared" ca="1" si="392"/>
        <v>Sep</v>
      </c>
      <c r="D669" s="8" t="str">
        <f t="shared" ca="1" si="393"/>
        <v>Q4</v>
      </c>
      <c r="E669">
        <f t="shared" ca="1" si="394"/>
        <v>12</v>
      </c>
      <c r="F669">
        <f t="shared" ca="1" si="395"/>
        <v>4</v>
      </c>
      <c r="G669">
        <f t="shared" ca="1" si="396"/>
        <v>202012</v>
      </c>
      <c r="H669">
        <f t="shared" ca="1" si="397"/>
        <v>202004</v>
      </c>
      <c r="I669" t="str">
        <f t="shared" ca="1" si="398"/>
        <v>FY2020 Q3 Sep</v>
      </c>
      <c r="J669">
        <f t="shared" ca="1" si="399"/>
        <v>2020</v>
      </c>
      <c r="K669" s="8" t="str">
        <f t="shared" ca="1" si="400"/>
        <v>Sep</v>
      </c>
      <c r="L669" s="8" t="str">
        <f t="shared" ca="1" si="401"/>
        <v>Q3</v>
      </c>
      <c r="M669">
        <f t="shared" ca="1" si="402"/>
        <v>9</v>
      </c>
      <c r="N669">
        <f t="shared" ca="1" si="403"/>
        <v>3</v>
      </c>
      <c r="O669">
        <f t="shared" ca="1" si="404"/>
        <v>202009</v>
      </c>
      <c r="P669">
        <f t="shared" ca="1" si="405"/>
        <v>202003</v>
      </c>
      <c r="Q669" t="str">
        <f t="shared" si="406"/>
        <v>FY2020 Q2 Feb</v>
      </c>
      <c r="R669">
        <f t="shared" si="407"/>
        <v>2020</v>
      </c>
      <c r="S669" s="8" t="str">
        <f t="shared" si="408"/>
        <v>Feb</v>
      </c>
      <c r="T669" s="8" t="str">
        <f t="shared" si="409"/>
        <v>Q2</v>
      </c>
      <c r="U669">
        <f t="shared" si="410"/>
        <v>5</v>
      </c>
      <c r="V669">
        <f t="shared" si="411"/>
        <v>2</v>
      </c>
      <c r="W669">
        <f t="shared" si="412"/>
        <v>202005</v>
      </c>
      <c r="X669">
        <f t="shared" si="413"/>
        <v>202002</v>
      </c>
      <c r="Y669" t="str">
        <f t="shared" si="414"/>
        <v>FY2020 Q1 Feb</v>
      </c>
      <c r="Z669">
        <f t="shared" si="415"/>
        <v>2020</v>
      </c>
      <c r="AA669" s="8" t="str">
        <f t="shared" si="416"/>
        <v>Feb</v>
      </c>
      <c r="AB669" s="8" t="str">
        <f t="shared" si="417"/>
        <v>Q1</v>
      </c>
      <c r="AC669">
        <f t="shared" si="418"/>
        <v>2</v>
      </c>
      <c r="AD669">
        <f t="shared" si="419"/>
        <v>1</v>
      </c>
      <c r="AE669">
        <f t="shared" si="420"/>
        <v>202002</v>
      </c>
      <c r="AF669">
        <f t="shared" si="421"/>
        <v>202001</v>
      </c>
      <c r="AG669" s="9">
        <f t="shared" ca="1" si="422"/>
        <v>0</v>
      </c>
      <c r="AH669">
        <f t="shared" ca="1" si="423"/>
        <v>2</v>
      </c>
      <c r="AI669" s="9">
        <f t="shared" ca="1" si="424"/>
        <v>7</v>
      </c>
      <c r="AJ669" s="9">
        <f t="shared" ca="1" si="425"/>
        <v>0</v>
      </c>
      <c r="AK669" s="9">
        <f t="shared" si="426"/>
        <v>5</v>
      </c>
      <c r="AL669" s="9">
        <f t="shared" si="427"/>
        <v>8</v>
      </c>
      <c r="AM669" s="9">
        <f t="shared" si="428"/>
        <v>13</v>
      </c>
      <c r="AN669" s="2">
        <v>43881.54791666667</v>
      </c>
      <c r="AO669">
        <v>8487</v>
      </c>
      <c r="AP669" s="1">
        <v>55000</v>
      </c>
      <c r="AQ669" t="s">
        <v>5</v>
      </c>
    </row>
    <row r="670" spans="1:43" x14ac:dyDescent="0.3">
      <c r="A670" t="str">
        <f t="shared" ca="1" si="390"/>
        <v>FY2020 Q4 Sep</v>
      </c>
      <c r="B670">
        <f t="shared" ca="1" si="391"/>
        <v>2020</v>
      </c>
      <c r="C670" s="8" t="str">
        <f t="shared" ca="1" si="392"/>
        <v>Sep</v>
      </c>
      <c r="D670" s="8" t="str">
        <f t="shared" ca="1" si="393"/>
        <v>Q4</v>
      </c>
      <c r="E670">
        <f t="shared" ca="1" si="394"/>
        <v>12</v>
      </c>
      <c r="F670">
        <f t="shared" ca="1" si="395"/>
        <v>4</v>
      </c>
      <c r="G670">
        <f t="shared" ca="1" si="396"/>
        <v>202012</v>
      </c>
      <c r="H670">
        <f t="shared" ca="1" si="397"/>
        <v>202004</v>
      </c>
      <c r="I670" t="str">
        <f t="shared" ca="1" si="398"/>
        <v>FY2020 Q3 Sep</v>
      </c>
      <c r="J670">
        <f t="shared" ca="1" si="399"/>
        <v>2020</v>
      </c>
      <c r="K670" s="8" t="str">
        <f t="shared" ca="1" si="400"/>
        <v>Sep</v>
      </c>
      <c r="L670" s="8" t="str">
        <f t="shared" ca="1" si="401"/>
        <v>Q3</v>
      </c>
      <c r="M670">
        <f t="shared" ca="1" si="402"/>
        <v>9</v>
      </c>
      <c r="N670">
        <f t="shared" ca="1" si="403"/>
        <v>3</v>
      </c>
      <c r="O670">
        <f t="shared" ca="1" si="404"/>
        <v>202009</v>
      </c>
      <c r="P670">
        <f t="shared" ca="1" si="405"/>
        <v>202003</v>
      </c>
      <c r="Q670" t="str">
        <f t="shared" si="406"/>
        <v>FY2020 Q2 Mar</v>
      </c>
      <c r="R670">
        <f t="shared" si="407"/>
        <v>2020</v>
      </c>
      <c r="S670" s="8" t="str">
        <f t="shared" si="408"/>
        <v>Mar</v>
      </c>
      <c r="T670" s="8" t="str">
        <f t="shared" si="409"/>
        <v>Q2</v>
      </c>
      <c r="U670">
        <f t="shared" si="410"/>
        <v>6</v>
      </c>
      <c r="V670">
        <f t="shared" si="411"/>
        <v>2</v>
      </c>
      <c r="W670">
        <f t="shared" si="412"/>
        <v>202006</v>
      </c>
      <c r="X670">
        <f t="shared" si="413"/>
        <v>202002</v>
      </c>
      <c r="Y670" t="str">
        <f t="shared" si="414"/>
        <v>FY2020 Q1 Mar</v>
      </c>
      <c r="Z670">
        <f t="shared" si="415"/>
        <v>2020</v>
      </c>
      <c r="AA670" s="8" t="str">
        <f t="shared" si="416"/>
        <v>Mar</v>
      </c>
      <c r="AB670" s="8" t="str">
        <f t="shared" si="417"/>
        <v>Q1</v>
      </c>
      <c r="AC670">
        <f t="shared" si="418"/>
        <v>3</v>
      </c>
      <c r="AD670">
        <f t="shared" si="419"/>
        <v>1</v>
      </c>
      <c r="AE670">
        <f t="shared" si="420"/>
        <v>202003</v>
      </c>
      <c r="AF670">
        <f t="shared" si="421"/>
        <v>202001</v>
      </c>
      <c r="AG670" s="9">
        <f t="shared" ca="1" si="422"/>
        <v>0</v>
      </c>
      <c r="AH670">
        <f t="shared" ca="1" si="423"/>
        <v>2</v>
      </c>
      <c r="AI670" s="9">
        <f t="shared" ca="1" si="424"/>
        <v>6</v>
      </c>
      <c r="AJ670" s="9">
        <f t="shared" ca="1" si="425"/>
        <v>0</v>
      </c>
      <c r="AK670" s="9">
        <f t="shared" si="426"/>
        <v>6</v>
      </c>
      <c r="AL670" s="9">
        <f t="shared" si="427"/>
        <v>11</v>
      </c>
      <c r="AM670" s="9">
        <f t="shared" si="428"/>
        <v>11</v>
      </c>
      <c r="AN670" s="2">
        <v>43903.459027777775</v>
      </c>
      <c r="AO670">
        <v>2292</v>
      </c>
      <c r="AP670" s="1">
        <v>54950</v>
      </c>
      <c r="AQ670" t="s">
        <v>5</v>
      </c>
    </row>
    <row r="671" spans="1:43" x14ac:dyDescent="0.3">
      <c r="A671" t="str">
        <f t="shared" ca="1" si="390"/>
        <v>FY2020 Q4 Sep</v>
      </c>
      <c r="B671">
        <f t="shared" ca="1" si="391"/>
        <v>2020</v>
      </c>
      <c r="C671" s="8" t="str">
        <f t="shared" ca="1" si="392"/>
        <v>Sep</v>
      </c>
      <c r="D671" s="8" t="str">
        <f t="shared" ca="1" si="393"/>
        <v>Q4</v>
      </c>
      <c r="E671">
        <f t="shared" ca="1" si="394"/>
        <v>12</v>
      </c>
      <c r="F671">
        <f t="shared" ca="1" si="395"/>
        <v>4</v>
      </c>
      <c r="G671">
        <f t="shared" ca="1" si="396"/>
        <v>202012</v>
      </c>
      <c r="H671">
        <f t="shared" ca="1" si="397"/>
        <v>202004</v>
      </c>
      <c r="I671" t="str">
        <f t="shared" ca="1" si="398"/>
        <v>FY2020 Q3 Sep</v>
      </c>
      <c r="J671">
        <f t="shared" ca="1" si="399"/>
        <v>2020</v>
      </c>
      <c r="K671" s="8" t="str">
        <f t="shared" ca="1" si="400"/>
        <v>Sep</v>
      </c>
      <c r="L671" s="8" t="str">
        <f t="shared" ca="1" si="401"/>
        <v>Q3</v>
      </c>
      <c r="M671">
        <f t="shared" ca="1" si="402"/>
        <v>9</v>
      </c>
      <c r="N671">
        <f t="shared" ca="1" si="403"/>
        <v>3</v>
      </c>
      <c r="O671">
        <f t="shared" ca="1" si="404"/>
        <v>202009</v>
      </c>
      <c r="P671">
        <f t="shared" ca="1" si="405"/>
        <v>202003</v>
      </c>
      <c r="Q671" t="str">
        <f t="shared" si="406"/>
        <v>FY2020 Q1 Dec</v>
      </c>
      <c r="R671">
        <f t="shared" si="407"/>
        <v>2020</v>
      </c>
      <c r="S671" s="8" t="str">
        <f t="shared" si="408"/>
        <v>Dec</v>
      </c>
      <c r="T671" s="8" t="str">
        <f t="shared" si="409"/>
        <v>Q1</v>
      </c>
      <c r="U671">
        <f t="shared" si="410"/>
        <v>3</v>
      </c>
      <c r="V671">
        <f t="shared" si="411"/>
        <v>1</v>
      </c>
      <c r="W671">
        <f t="shared" si="412"/>
        <v>202003</v>
      </c>
      <c r="X671">
        <f t="shared" si="413"/>
        <v>202001</v>
      </c>
      <c r="Y671" t="str">
        <f t="shared" si="414"/>
        <v>FY2019 Q4 Dec</v>
      </c>
      <c r="Z671">
        <f t="shared" si="415"/>
        <v>2019</v>
      </c>
      <c r="AA671" s="8" t="str">
        <f t="shared" si="416"/>
        <v>Dec</v>
      </c>
      <c r="AB671" s="8" t="str">
        <f t="shared" si="417"/>
        <v>Q4</v>
      </c>
      <c r="AC671">
        <f t="shared" si="418"/>
        <v>12</v>
      </c>
      <c r="AD671">
        <f t="shared" si="419"/>
        <v>4</v>
      </c>
      <c r="AE671">
        <f t="shared" si="420"/>
        <v>201912</v>
      </c>
      <c r="AF671">
        <f t="shared" si="421"/>
        <v>201904</v>
      </c>
      <c r="AG671" s="9">
        <f t="shared" ca="1" si="422"/>
        <v>0</v>
      </c>
      <c r="AH671">
        <f t="shared" ca="1" si="423"/>
        <v>3</v>
      </c>
      <c r="AI671" s="9">
        <f t="shared" ca="1" si="424"/>
        <v>9</v>
      </c>
      <c r="AJ671" s="9">
        <f t="shared" ca="1" si="425"/>
        <v>1</v>
      </c>
      <c r="AK671" s="9">
        <f t="shared" si="426"/>
        <v>3</v>
      </c>
      <c r="AL671" s="9">
        <f t="shared" si="427"/>
        <v>50</v>
      </c>
      <c r="AM671" s="9">
        <f t="shared" si="428"/>
        <v>13</v>
      </c>
      <c r="AN671" s="2">
        <v>43809.554166666669</v>
      </c>
      <c r="AO671">
        <v>354</v>
      </c>
      <c r="AP671" s="1">
        <v>54000</v>
      </c>
      <c r="AQ671" t="s">
        <v>5</v>
      </c>
    </row>
    <row r="672" spans="1:43" x14ac:dyDescent="0.3">
      <c r="A672" t="str">
        <f t="shared" ca="1" si="390"/>
        <v>FY2020 Q4 Sep</v>
      </c>
      <c r="B672">
        <f t="shared" ca="1" si="391"/>
        <v>2020</v>
      </c>
      <c r="C672" s="8" t="str">
        <f t="shared" ca="1" si="392"/>
        <v>Sep</v>
      </c>
      <c r="D672" s="8" t="str">
        <f t="shared" ca="1" si="393"/>
        <v>Q4</v>
      </c>
      <c r="E672">
        <f t="shared" ca="1" si="394"/>
        <v>12</v>
      </c>
      <c r="F672">
        <f t="shared" ca="1" si="395"/>
        <v>4</v>
      </c>
      <c r="G672">
        <f t="shared" ca="1" si="396"/>
        <v>202012</v>
      </c>
      <c r="H672">
        <f t="shared" ca="1" si="397"/>
        <v>202004</v>
      </c>
      <c r="I672" t="str">
        <f t="shared" ca="1" si="398"/>
        <v>FY2020 Q3 Sep</v>
      </c>
      <c r="J672">
        <f t="shared" ca="1" si="399"/>
        <v>2020</v>
      </c>
      <c r="K672" s="8" t="str">
        <f t="shared" ca="1" si="400"/>
        <v>Sep</v>
      </c>
      <c r="L672" s="8" t="str">
        <f t="shared" ca="1" si="401"/>
        <v>Q3</v>
      </c>
      <c r="M672">
        <f t="shared" ca="1" si="402"/>
        <v>9</v>
      </c>
      <c r="N672">
        <f t="shared" ca="1" si="403"/>
        <v>3</v>
      </c>
      <c r="O672">
        <f t="shared" ca="1" si="404"/>
        <v>202009</v>
      </c>
      <c r="P672">
        <f t="shared" ca="1" si="405"/>
        <v>202003</v>
      </c>
      <c r="Q672" t="str">
        <f t="shared" si="406"/>
        <v>FY2019 Q4 Sep</v>
      </c>
      <c r="R672">
        <f t="shared" si="407"/>
        <v>2019</v>
      </c>
      <c r="S672" s="8" t="str">
        <f t="shared" si="408"/>
        <v>Sep</v>
      </c>
      <c r="T672" s="8" t="str">
        <f t="shared" si="409"/>
        <v>Q4</v>
      </c>
      <c r="U672">
        <f t="shared" si="410"/>
        <v>12</v>
      </c>
      <c r="V672">
        <f t="shared" si="411"/>
        <v>4</v>
      </c>
      <c r="W672">
        <f t="shared" si="412"/>
        <v>201912</v>
      </c>
      <c r="X672">
        <f t="shared" si="413"/>
        <v>201904</v>
      </c>
      <c r="Y672" t="str">
        <f t="shared" si="414"/>
        <v>FY2019 Q3 Sep</v>
      </c>
      <c r="Z672">
        <f t="shared" si="415"/>
        <v>2019</v>
      </c>
      <c r="AA672" s="8" t="str">
        <f t="shared" si="416"/>
        <v>Sep</v>
      </c>
      <c r="AB672" s="8" t="str">
        <f t="shared" si="417"/>
        <v>Q3</v>
      </c>
      <c r="AC672">
        <f t="shared" si="418"/>
        <v>9</v>
      </c>
      <c r="AD672">
        <f t="shared" si="419"/>
        <v>3</v>
      </c>
      <c r="AE672">
        <f t="shared" si="420"/>
        <v>201909</v>
      </c>
      <c r="AF672">
        <f t="shared" si="421"/>
        <v>201903</v>
      </c>
      <c r="AG672" s="9">
        <f t="shared" ca="1" si="422"/>
        <v>1</v>
      </c>
      <c r="AH672">
        <f t="shared" ca="1" si="423"/>
        <v>4</v>
      </c>
      <c r="AI672" s="9">
        <f t="shared" ca="1" si="424"/>
        <v>12</v>
      </c>
      <c r="AJ672" s="9">
        <f t="shared" ca="1" si="425"/>
        <v>1</v>
      </c>
      <c r="AK672" s="9">
        <f t="shared" si="426"/>
        <v>5</v>
      </c>
      <c r="AL672" s="9">
        <f t="shared" si="427"/>
        <v>36</v>
      </c>
      <c r="AM672" s="9">
        <f t="shared" si="428"/>
        <v>12</v>
      </c>
      <c r="AN672" s="2">
        <v>43713.53125</v>
      </c>
      <c r="AO672">
        <v>1324</v>
      </c>
      <c r="AP672" s="1">
        <v>54000</v>
      </c>
      <c r="AQ672" t="s">
        <v>4</v>
      </c>
    </row>
    <row r="673" spans="1:43" x14ac:dyDescent="0.3">
      <c r="A673" t="str">
        <f t="shared" ca="1" si="390"/>
        <v>FY2020 Q4 Sep</v>
      </c>
      <c r="B673">
        <f t="shared" ca="1" si="391"/>
        <v>2020</v>
      </c>
      <c r="C673" s="8" t="str">
        <f t="shared" ca="1" si="392"/>
        <v>Sep</v>
      </c>
      <c r="D673" s="8" t="str">
        <f t="shared" ca="1" si="393"/>
        <v>Q4</v>
      </c>
      <c r="E673">
        <f t="shared" ca="1" si="394"/>
        <v>12</v>
      </c>
      <c r="F673">
        <f t="shared" ca="1" si="395"/>
        <v>4</v>
      </c>
      <c r="G673">
        <f t="shared" ca="1" si="396"/>
        <v>202012</v>
      </c>
      <c r="H673">
        <f t="shared" ca="1" si="397"/>
        <v>202004</v>
      </c>
      <c r="I673" t="str">
        <f t="shared" ca="1" si="398"/>
        <v>FY2020 Q3 Sep</v>
      </c>
      <c r="J673">
        <f t="shared" ca="1" si="399"/>
        <v>2020</v>
      </c>
      <c r="K673" s="8" t="str">
        <f t="shared" ca="1" si="400"/>
        <v>Sep</v>
      </c>
      <c r="L673" s="8" t="str">
        <f t="shared" ca="1" si="401"/>
        <v>Q3</v>
      </c>
      <c r="M673">
        <f t="shared" ca="1" si="402"/>
        <v>9</v>
      </c>
      <c r="N673">
        <f t="shared" ca="1" si="403"/>
        <v>3</v>
      </c>
      <c r="O673">
        <f t="shared" ca="1" si="404"/>
        <v>202009</v>
      </c>
      <c r="P673">
        <f t="shared" ca="1" si="405"/>
        <v>202003</v>
      </c>
      <c r="Q673" t="str">
        <f t="shared" si="406"/>
        <v>FY2020 Q2 Mar</v>
      </c>
      <c r="R673">
        <f t="shared" si="407"/>
        <v>2020</v>
      </c>
      <c r="S673" s="8" t="str">
        <f t="shared" si="408"/>
        <v>Mar</v>
      </c>
      <c r="T673" s="8" t="str">
        <f t="shared" si="409"/>
        <v>Q2</v>
      </c>
      <c r="U673">
        <f t="shared" si="410"/>
        <v>6</v>
      </c>
      <c r="V673">
        <f t="shared" si="411"/>
        <v>2</v>
      </c>
      <c r="W673">
        <f t="shared" si="412"/>
        <v>202006</v>
      </c>
      <c r="X673">
        <f t="shared" si="413"/>
        <v>202002</v>
      </c>
      <c r="Y673" t="str">
        <f t="shared" si="414"/>
        <v>FY2020 Q1 Mar</v>
      </c>
      <c r="Z673">
        <f t="shared" si="415"/>
        <v>2020</v>
      </c>
      <c r="AA673" s="8" t="str">
        <f t="shared" si="416"/>
        <v>Mar</v>
      </c>
      <c r="AB673" s="8" t="str">
        <f t="shared" si="417"/>
        <v>Q1</v>
      </c>
      <c r="AC673">
        <f t="shared" si="418"/>
        <v>3</v>
      </c>
      <c r="AD673">
        <f t="shared" si="419"/>
        <v>1</v>
      </c>
      <c r="AE673">
        <f t="shared" si="420"/>
        <v>202003</v>
      </c>
      <c r="AF673">
        <f t="shared" si="421"/>
        <v>202001</v>
      </c>
      <c r="AG673" s="9">
        <f t="shared" ca="1" si="422"/>
        <v>0</v>
      </c>
      <c r="AH673">
        <f t="shared" ca="1" si="423"/>
        <v>2</v>
      </c>
      <c r="AI673" s="9">
        <f t="shared" ca="1" si="424"/>
        <v>6</v>
      </c>
      <c r="AJ673" s="9">
        <f t="shared" ca="1" si="425"/>
        <v>0</v>
      </c>
      <c r="AK673" s="9">
        <f t="shared" si="426"/>
        <v>2</v>
      </c>
      <c r="AL673" s="9">
        <f t="shared" si="427"/>
        <v>12</v>
      </c>
      <c r="AM673" s="9">
        <f t="shared" si="428"/>
        <v>9</v>
      </c>
      <c r="AN673" s="2">
        <v>43906.376388888886</v>
      </c>
      <c r="AO673">
        <v>3234</v>
      </c>
      <c r="AP673" s="1">
        <v>54000</v>
      </c>
      <c r="AQ673" t="s">
        <v>5</v>
      </c>
    </row>
    <row r="674" spans="1:43" x14ac:dyDescent="0.3">
      <c r="A674" t="str">
        <f t="shared" ca="1" si="390"/>
        <v>FY2020 Q4 Sep</v>
      </c>
      <c r="B674">
        <f t="shared" ca="1" si="391"/>
        <v>2020</v>
      </c>
      <c r="C674" s="8" t="str">
        <f t="shared" ca="1" si="392"/>
        <v>Sep</v>
      </c>
      <c r="D674" s="8" t="str">
        <f t="shared" ca="1" si="393"/>
        <v>Q4</v>
      </c>
      <c r="E674">
        <f t="shared" ca="1" si="394"/>
        <v>12</v>
      </c>
      <c r="F674">
        <f t="shared" ca="1" si="395"/>
        <v>4</v>
      </c>
      <c r="G674">
        <f t="shared" ca="1" si="396"/>
        <v>202012</v>
      </c>
      <c r="H674">
        <f t="shared" ca="1" si="397"/>
        <v>202004</v>
      </c>
      <c r="I674" t="str">
        <f t="shared" ca="1" si="398"/>
        <v>FY2020 Q3 Sep</v>
      </c>
      <c r="J674">
        <f t="shared" ca="1" si="399"/>
        <v>2020</v>
      </c>
      <c r="K674" s="8" t="str">
        <f t="shared" ca="1" si="400"/>
        <v>Sep</v>
      </c>
      <c r="L674" s="8" t="str">
        <f t="shared" ca="1" si="401"/>
        <v>Q3</v>
      </c>
      <c r="M674">
        <f t="shared" ca="1" si="402"/>
        <v>9</v>
      </c>
      <c r="N674">
        <f t="shared" ca="1" si="403"/>
        <v>3</v>
      </c>
      <c r="O674">
        <f t="shared" ca="1" si="404"/>
        <v>202009</v>
      </c>
      <c r="P674">
        <f t="shared" ca="1" si="405"/>
        <v>202003</v>
      </c>
      <c r="Q674" t="str">
        <f t="shared" si="406"/>
        <v>FY2020 Q2 Mar</v>
      </c>
      <c r="R674">
        <f t="shared" si="407"/>
        <v>2020</v>
      </c>
      <c r="S674" s="8" t="str">
        <f t="shared" si="408"/>
        <v>Mar</v>
      </c>
      <c r="T674" s="8" t="str">
        <f t="shared" si="409"/>
        <v>Q2</v>
      </c>
      <c r="U674">
        <f t="shared" si="410"/>
        <v>6</v>
      </c>
      <c r="V674">
        <f t="shared" si="411"/>
        <v>2</v>
      </c>
      <c r="W674">
        <f t="shared" si="412"/>
        <v>202006</v>
      </c>
      <c r="X674">
        <f t="shared" si="413"/>
        <v>202002</v>
      </c>
      <c r="Y674" t="str">
        <f t="shared" si="414"/>
        <v>FY2020 Q1 Mar</v>
      </c>
      <c r="Z674">
        <f t="shared" si="415"/>
        <v>2020</v>
      </c>
      <c r="AA674" s="8" t="str">
        <f t="shared" si="416"/>
        <v>Mar</v>
      </c>
      <c r="AB674" s="8" t="str">
        <f t="shared" si="417"/>
        <v>Q1</v>
      </c>
      <c r="AC674">
        <f t="shared" si="418"/>
        <v>3</v>
      </c>
      <c r="AD674">
        <f t="shared" si="419"/>
        <v>1</v>
      </c>
      <c r="AE674">
        <f t="shared" si="420"/>
        <v>202003</v>
      </c>
      <c r="AF674">
        <f t="shared" si="421"/>
        <v>202001</v>
      </c>
      <c r="AG674" s="9">
        <f t="shared" ca="1" si="422"/>
        <v>0</v>
      </c>
      <c r="AH674">
        <f t="shared" ca="1" si="423"/>
        <v>2</v>
      </c>
      <c r="AI674" s="9">
        <f t="shared" ca="1" si="424"/>
        <v>6</v>
      </c>
      <c r="AJ674" s="9">
        <f t="shared" ca="1" si="425"/>
        <v>0</v>
      </c>
      <c r="AK674" s="9">
        <f t="shared" si="426"/>
        <v>3</v>
      </c>
      <c r="AL674" s="9">
        <f t="shared" si="427"/>
        <v>10</v>
      </c>
      <c r="AM674" s="9">
        <f t="shared" si="428"/>
        <v>13</v>
      </c>
      <c r="AN674" s="2">
        <v>43893.561111111114</v>
      </c>
      <c r="AO674">
        <v>4917</v>
      </c>
      <c r="AP674" s="1">
        <v>54000</v>
      </c>
      <c r="AQ674" t="s">
        <v>4</v>
      </c>
    </row>
    <row r="675" spans="1:43" x14ac:dyDescent="0.3">
      <c r="A675" t="str">
        <f t="shared" ca="1" si="390"/>
        <v>FY2020 Q4 Sep</v>
      </c>
      <c r="B675">
        <f t="shared" ca="1" si="391"/>
        <v>2020</v>
      </c>
      <c r="C675" s="8" t="str">
        <f t="shared" ca="1" si="392"/>
        <v>Sep</v>
      </c>
      <c r="D675" s="8" t="str">
        <f t="shared" ca="1" si="393"/>
        <v>Q4</v>
      </c>
      <c r="E675">
        <f t="shared" ca="1" si="394"/>
        <v>12</v>
      </c>
      <c r="F675">
        <f t="shared" ca="1" si="395"/>
        <v>4</v>
      </c>
      <c r="G675">
        <f t="shared" ca="1" si="396"/>
        <v>202012</v>
      </c>
      <c r="H675">
        <f t="shared" ca="1" si="397"/>
        <v>202004</v>
      </c>
      <c r="I675" t="str">
        <f t="shared" ca="1" si="398"/>
        <v>FY2020 Q3 Sep</v>
      </c>
      <c r="J675">
        <f t="shared" ca="1" si="399"/>
        <v>2020</v>
      </c>
      <c r="K675" s="8" t="str">
        <f t="shared" ca="1" si="400"/>
        <v>Sep</v>
      </c>
      <c r="L675" s="8" t="str">
        <f t="shared" ca="1" si="401"/>
        <v>Q3</v>
      </c>
      <c r="M675">
        <f t="shared" ca="1" si="402"/>
        <v>9</v>
      </c>
      <c r="N675">
        <f t="shared" ca="1" si="403"/>
        <v>3</v>
      </c>
      <c r="O675">
        <f t="shared" ca="1" si="404"/>
        <v>202009</v>
      </c>
      <c r="P675">
        <f t="shared" ca="1" si="405"/>
        <v>202003</v>
      </c>
      <c r="Q675" t="str">
        <f t="shared" si="406"/>
        <v>FY2020 Q1 Oct</v>
      </c>
      <c r="R675">
        <f t="shared" si="407"/>
        <v>2020</v>
      </c>
      <c r="S675" s="8" t="str">
        <f t="shared" si="408"/>
        <v>Oct</v>
      </c>
      <c r="T675" s="8" t="str">
        <f t="shared" si="409"/>
        <v>Q1</v>
      </c>
      <c r="U675">
        <f t="shared" si="410"/>
        <v>1</v>
      </c>
      <c r="V675">
        <f t="shared" si="411"/>
        <v>1</v>
      </c>
      <c r="W675">
        <f t="shared" si="412"/>
        <v>202001</v>
      </c>
      <c r="X675">
        <f t="shared" si="413"/>
        <v>202001</v>
      </c>
      <c r="Y675" t="str">
        <f t="shared" si="414"/>
        <v>FY2019 Q4 Oct</v>
      </c>
      <c r="Z675">
        <f t="shared" si="415"/>
        <v>2019</v>
      </c>
      <c r="AA675" s="8" t="str">
        <f t="shared" si="416"/>
        <v>Oct</v>
      </c>
      <c r="AB675" s="8" t="str">
        <f t="shared" si="417"/>
        <v>Q4</v>
      </c>
      <c r="AC675">
        <f t="shared" si="418"/>
        <v>10</v>
      </c>
      <c r="AD675">
        <f t="shared" si="419"/>
        <v>4</v>
      </c>
      <c r="AE675">
        <f t="shared" si="420"/>
        <v>201910</v>
      </c>
      <c r="AF675">
        <f t="shared" si="421"/>
        <v>201904</v>
      </c>
      <c r="AG675" s="9">
        <f t="shared" ca="1" si="422"/>
        <v>0</v>
      </c>
      <c r="AH675">
        <f t="shared" ca="1" si="423"/>
        <v>4</v>
      </c>
      <c r="AI675" s="9">
        <f t="shared" ca="1" si="424"/>
        <v>11</v>
      </c>
      <c r="AJ675" s="9">
        <f t="shared" ca="1" si="425"/>
        <v>1</v>
      </c>
      <c r="AK675" s="9">
        <f t="shared" si="426"/>
        <v>6</v>
      </c>
      <c r="AL675" s="9">
        <f t="shared" si="427"/>
        <v>43</v>
      </c>
      <c r="AM675" s="9">
        <f t="shared" si="428"/>
        <v>16</v>
      </c>
      <c r="AN675" s="2">
        <v>43763.698611111111</v>
      </c>
      <c r="AO675">
        <v>6448</v>
      </c>
      <c r="AP675" s="1">
        <v>54000</v>
      </c>
      <c r="AQ675" t="s">
        <v>5</v>
      </c>
    </row>
    <row r="676" spans="1:43" x14ac:dyDescent="0.3">
      <c r="A676" t="str">
        <f t="shared" ca="1" si="390"/>
        <v>FY2020 Q4 Sep</v>
      </c>
      <c r="B676">
        <f t="shared" ca="1" si="391"/>
        <v>2020</v>
      </c>
      <c r="C676" s="8" t="str">
        <f t="shared" ca="1" si="392"/>
        <v>Sep</v>
      </c>
      <c r="D676" s="8" t="str">
        <f t="shared" ca="1" si="393"/>
        <v>Q4</v>
      </c>
      <c r="E676">
        <f t="shared" ca="1" si="394"/>
        <v>12</v>
      </c>
      <c r="F676">
        <f t="shared" ca="1" si="395"/>
        <v>4</v>
      </c>
      <c r="G676">
        <f t="shared" ca="1" si="396"/>
        <v>202012</v>
      </c>
      <c r="H676">
        <f t="shared" ca="1" si="397"/>
        <v>202004</v>
      </c>
      <c r="I676" t="str">
        <f t="shared" ca="1" si="398"/>
        <v>FY2020 Q3 Sep</v>
      </c>
      <c r="J676">
        <f t="shared" ca="1" si="399"/>
        <v>2020</v>
      </c>
      <c r="K676" s="8" t="str">
        <f t="shared" ca="1" si="400"/>
        <v>Sep</v>
      </c>
      <c r="L676" s="8" t="str">
        <f t="shared" ca="1" si="401"/>
        <v>Q3</v>
      </c>
      <c r="M676">
        <f t="shared" ca="1" si="402"/>
        <v>9</v>
      </c>
      <c r="N676">
        <f t="shared" ca="1" si="403"/>
        <v>3</v>
      </c>
      <c r="O676">
        <f t="shared" ca="1" si="404"/>
        <v>202009</v>
      </c>
      <c r="P676">
        <f t="shared" ca="1" si="405"/>
        <v>202003</v>
      </c>
      <c r="Q676" t="str">
        <f t="shared" si="406"/>
        <v>FY2020 Q1 Nov</v>
      </c>
      <c r="R676">
        <f t="shared" si="407"/>
        <v>2020</v>
      </c>
      <c r="S676" s="8" t="str">
        <f t="shared" si="408"/>
        <v>Nov</v>
      </c>
      <c r="T676" s="8" t="str">
        <f t="shared" si="409"/>
        <v>Q1</v>
      </c>
      <c r="U676">
        <f t="shared" si="410"/>
        <v>2</v>
      </c>
      <c r="V676">
        <f t="shared" si="411"/>
        <v>1</v>
      </c>
      <c r="W676">
        <f t="shared" si="412"/>
        <v>202002</v>
      </c>
      <c r="X676">
        <f t="shared" si="413"/>
        <v>202001</v>
      </c>
      <c r="Y676" t="str">
        <f t="shared" si="414"/>
        <v>FY2019 Q4 Nov</v>
      </c>
      <c r="Z676">
        <f t="shared" si="415"/>
        <v>2019</v>
      </c>
      <c r="AA676" s="8" t="str">
        <f t="shared" si="416"/>
        <v>Nov</v>
      </c>
      <c r="AB676" s="8" t="str">
        <f t="shared" si="417"/>
        <v>Q4</v>
      </c>
      <c r="AC676">
        <f t="shared" si="418"/>
        <v>11</v>
      </c>
      <c r="AD676">
        <f t="shared" si="419"/>
        <v>4</v>
      </c>
      <c r="AE676">
        <f t="shared" si="420"/>
        <v>201911</v>
      </c>
      <c r="AF676">
        <f t="shared" si="421"/>
        <v>201904</v>
      </c>
      <c r="AG676" s="9">
        <f t="shared" ca="1" si="422"/>
        <v>0</v>
      </c>
      <c r="AH676">
        <f t="shared" ca="1" si="423"/>
        <v>3</v>
      </c>
      <c r="AI676" s="9">
        <f t="shared" ca="1" si="424"/>
        <v>10</v>
      </c>
      <c r="AJ676" s="9">
        <f t="shared" ca="1" si="425"/>
        <v>1</v>
      </c>
      <c r="AK676" s="9">
        <f t="shared" si="426"/>
        <v>3</v>
      </c>
      <c r="AL676" s="9">
        <f t="shared" si="427"/>
        <v>46</v>
      </c>
      <c r="AM676" s="9">
        <f t="shared" si="428"/>
        <v>10</v>
      </c>
      <c r="AN676" s="2">
        <v>43781.454861111109</v>
      </c>
      <c r="AO676">
        <v>868</v>
      </c>
      <c r="AP676" s="1">
        <v>53000</v>
      </c>
      <c r="AQ676" t="s">
        <v>5</v>
      </c>
    </row>
    <row r="677" spans="1:43" x14ac:dyDescent="0.3">
      <c r="A677" t="str">
        <f t="shared" ca="1" si="390"/>
        <v>FY2020 Q4 Sep</v>
      </c>
      <c r="B677">
        <f t="shared" ca="1" si="391"/>
        <v>2020</v>
      </c>
      <c r="C677" s="8" t="str">
        <f t="shared" ca="1" si="392"/>
        <v>Sep</v>
      </c>
      <c r="D677" s="8" t="str">
        <f t="shared" ca="1" si="393"/>
        <v>Q4</v>
      </c>
      <c r="E677">
        <f t="shared" ca="1" si="394"/>
        <v>12</v>
      </c>
      <c r="F677">
        <f t="shared" ca="1" si="395"/>
        <v>4</v>
      </c>
      <c r="G677">
        <f t="shared" ca="1" si="396"/>
        <v>202012</v>
      </c>
      <c r="H677">
        <f t="shared" ca="1" si="397"/>
        <v>202004</v>
      </c>
      <c r="I677" t="str">
        <f t="shared" ca="1" si="398"/>
        <v>FY2020 Q3 Sep</v>
      </c>
      <c r="J677">
        <f t="shared" ca="1" si="399"/>
        <v>2020</v>
      </c>
      <c r="K677" s="8" t="str">
        <f t="shared" ca="1" si="400"/>
        <v>Sep</v>
      </c>
      <c r="L677" s="8" t="str">
        <f t="shared" ca="1" si="401"/>
        <v>Q3</v>
      </c>
      <c r="M677">
        <f t="shared" ca="1" si="402"/>
        <v>9</v>
      </c>
      <c r="N677">
        <f t="shared" ca="1" si="403"/>
        <v>3</v>
      </c>
      <c r="O677">
        <f t="shared" ca="1" si="404"/>
        <v>202009</v>
      </c>
      <c r="P677">
        <f t="shared" ca="1" si="405"/>
        <v>202003</v>
      </c>
      <c r="Q677" t="str">
        <f t="shared" si="406"/>
        <v>FY2020 Q2 Mar</v>
      </c>
      <c r="R677">
        <f t="shared" si="407"/>
        <v>2020</v>
      </c>
      <c r="S677" s="8" t="str">
        <f t="shared" si="408"/>
        <v>Mar</v>
      </c>
      <c r="T677" s="8" t="str">
        <f t="shared" si="409"/>
        <v>Q2</v>
      </c>
      <c r="U677">
        <f t="shared" si="410"/>
        <v>6</v>
      </c>
      <c r="V677">
        <f t="shared" si="411"/>
        <v>2</v>
      </c>
      <c r="W677">
        <f t="shared" si="412"/>
        <v>202006</v>
      </c>
      <c r="X677">
        <f t="shared" si="413"/>
        <v>202002</v>
      </c>
      <c r="Y677" t="str">
        <f t="shared" si="414"/>
        <v>FY2020 Q1 Mar</v>
      </c>
      <c r="Z677">
        <f t="shared" si="415"/>
        <v>2020</v>
      </c>
      <c r="AA677" s="8" t="str">
        <f t="shared" si="416"/>
        <v>Mar</v>
      </c>
      <c r="AB677" s="8" t="str">
        <f t="shared" si="417"/>
        <v>Q1</v>
      </c>
      <c r="AC677">
        <f t="shared" si="418"/>
        <v>3</v>
      </c>
      <c r="AD677">
        <f t="shared" si="419"/>
        <v>1</v>
      </c>
      <c r="AE677">
        <f t="shared" si="420"/>
        <v>202003</v>
      </c>
      <c r="AF677">
        <f t="shared" si="421"/>
        <v>202001</v>
      </c>
      <c r="AG677" s="9">
        <f t="shared" ca="1" si="422"/>
        <v>0</v>
      </c>
      <c r="AH677">
        <f t="shared" ca="1" si="423"/>
        <v>2</v>
      </c>
      <c r="AI677" s="9">
        <f t="shared" ca="1" si="424"/>
        <v>6</v>
      </c>
      <c r="AJ677" s="9">
        <f t="shared" ca="1" si="425"/>
        <v>0</v>
      </c>
      <c r="AK677" s="9">
        <f t="shared" si="426"/>
        <v>3</v>
      </c>
      <c r="AL677" s="9">
        <f t="shared" si="427"/>
        <v>11</v>
      </c>
      <c r="AM677" s="9">
        <f t="shared" si="428"/>
        <v>10</v>
      </c>
      <c r="AN677" s="2">
        <v>43900.445138888892</v>
      </c>
      <c r="AO677">
        <v>996</v>
      </c>
      <c r="AP677" s="1">
        <v>53000</v>
      </c>
      <c r="AQ677" t="s">
        <v>5</v>
      </c>
    </row>
    <row r="678" spans="1:43" x14ac:dyDescent="0.3">
      <c r="A678" t="str">
        <f t="shared" ca="1" si="390"/>
        <v>FY2020 Q4 Sep</v>
      </c>
      <c r="B678">
        <f t="shared" ca="1" si="391"/>
        <v>2020</v>
      </c>
      <c r="C678" s="8" t="str">
        <f t="shared" ca="1" si="392"/>
        <v>Sep</v>
      </c>
      <c r="D678" s="8" t="str">
        <f t="shared" ca="1" si="393"/>
        <v>Q4</v>
      </c>
      <c r="E678">
        <f t="shared" ca="1" si="394"/>
        <v>12</v>
      </c>
      <c r="F678">
        <f t="shared" ca="1" si="395"/>
        <v>4</v>
      </c>
      <c r="G678">
        <f t="shared" ca="1" si="396"/>
        <v>202012</v>
      </c>
      <c r="H678">
        <f t="shared" ca="1" si="397"/>
        <v>202004</v>
      </c>
      <c r="I678" t="str">
        <f t="shared" ca="1" si="398"/>
        <v>FY2020 Q3 Sep</v>
      </c>
      <c r="J678">
        <f t="shared" ca="1" si="399"/>
        <v>2020</v>
      </c>
      <c r="K678" s="8" t="str">
        <f t="shared" ca="1" si="400"/>
        <v>Sep</v>
      </c>
      <c r="L678" s="8" t="str">
        <f t="shared" ca="1" si="401"/>
        <v>Q3</v>
      </c>
      <c r="M678">
        <f t="shared" ca="1" si="402"/>
        <v>9</v>
      </c>
      <c r="N678">
        <f t="shared" ca="1" si="403"/>
        <v>3</v>
      </c>
      <c r="O678">
        <f t="shared" ca="1" si="404"/>
        <v>202009</v>
      </c>
      <c r="P678">
        <f t="shared" ca="1" si="405"/>
        <v>202003</v>
      </c>
      <c r="Q678" t="str">
        <f t="shared" si="406"/>
        <v>FY2020 Q1 Dec</v>
      </c>
      <c r="R678">
        <f t="shared" si="407"/>
        <v>2020</v>
      </c>
      <c r="S678" s="8" t="str">
        <f t="shared" si="408"/>
        <v>Dec</v>
      </c>
      <c r="T678" s="8" t="str">
        <f t="shared" si="409"/>
        <v>Q1</v>
      </c>
      <c r="U678">
        <f t="shared" si="410"/>
        <v>3</v>
      </c>
      <c r="V678">
        <f t="shared" si="411"/>
        <v>1</v>
      </c>
      <c r="W678">
        <f t="shared" si="412"/>
        <v>202003</v>
      </c>
      <c r="X678">
        <f t="shared" si="413"/>
        <v>202001</v>
      </c>
      <c r="Y678" t="str">
        <f t="shared" si="414"/>
        <v>FY2019 Q4 Dec</v>
      </c>
      <c r="Z678">
        <f t="shared" si="415"/>
        <v>2019</v>
      </c>
      <c r="AA678" s="8" t="str">
        <f t="shared" si="416"/>
        <v>Dec</v>
      </c>
      <c r="AB678" s="8" t="str">
        <f t="shared" si="417"/>
        <v>Q4</v>
      </c>
      <c r="AC678">
        <f t="shared" si="418"/>
        <v>12</v>
      </c>
      <c r="AD678">
        <f t="shared" si="419"/>
        <v>4</v>
      </c>
      <c r="AE678">
        <f t="shared" si="420"/>
        <v>201912</v>
      </c>
      <c r="AF678">
        <f t="shared" si="421"/>
        <v>201904</v>
      </c>
      <c r="AG678" s="9">
        <f t="shared" ca="1" si="422"/>
        <v>0</v>
      </c>
      <c r="AH678">
        <f t="shared" ca="1" si="423"/>
        <v>3</v>
      </c>
      <c r="AI678" s="9">
        <f t="shared" ca="1" si="424"/>
        <v>9</v>
      </c>
      <c r="AJ678" s="9">
        <f t="shared" ca="1" si="425"/>
        <v>1</v>
      </c>
      <c r="AK678" s="9">
        <f t="shared" si="426"/>
        <v>2</v>
      </c>
      <c r="AL678" s="9">
        <f t="shared" si="427"/>
        <v>49</v>
      </c>
      <c r="AM678" s="9">
        <f t="shared" si="428"/>
        <v>10</v>
      </c>
      <c r="AN678" s="2">
        <v>43801.427083333336</v>
      </c>
      <c r="AO678">
        <v>1744</v>
      </c>
      <c r="AP678" s="1">
        <v>53000</v>
      </c>
      <c r="AQ678" t="s">
        <v>5</v>
      </c>
    </row>
    <row r="679" spans="1:43" x14ac:dyDescent="0.3">
      <c r="A679" t="str">
        <f t="shared" ca="1" si="390"/>
        <v>FY2020 Q4 Sep</v>
      </c>
      <c r="B679">
        <f t="shared" ca="1" si="391"/>
        <v>2020</v>
      </c>
      <c r="C679" s="8" t="str">
        <f t="shared" ca="1" si="392"/>
        <v>Sep</v>
      </c>
      <c r="D679" s="8" t="str">
        <f t="shared" ca="1" si="393"/>
        <v>Q4</v>
      </c>
      <c r="E679">
        <f t="shared" ca="1" si="394"/>
        <v>12</v>
      </c>
      <c r="F679">
        <f t="shared" ca="1" si="395"/>
        <v>4</v>
      </c>
      <c r="G679">
        <f t="shared" ca="1" si="396"/>
        <v>202012</v>
      </c>
      <c r="H679">
        <f t="shared" ca="1" si="397"/>
        <v>202004</v>
      </c>
      <c r="I679" t="str">
        <f t="shared" ca="1" si="398"/>
        <v>FY2020 Q3 Sep</v>
      </c>
      <c r="J679">
        <f t="shared" ca="1" si="399"/>
        <v>2020</v>
      </c>
      <c r="K679" s="8" t="str">
        <f t="shared" ca="1" si="400"/>
        <v>Sep</v>
      </c>
      <c r="L679" s="8" t="str">
        <f t="shared" ca="1" si="401"/>
        <v>Q3</v>
      </c>
      <c r="M679">
        <f t="shared" ca="1" si="402"/>
        <v>9</v>
      </c>
      <c r="N679">
        <f t="shared" ca="1" si="403"/>
        <v>3</v>
      </c>
      <c r="O679">
        <f t="shared" ca="1" si="404"/>
        <v>202009</v>
      </c>
      <c r="P679">
        <f t="shared" ca="1" si="405"/>
        <v>202003</v>
      </c>
      <c r="Q679" t="str">
        <f t="shared" si="406"/>
        <v>FY2020 Q2 Feb</v>
      </c>
      <c r="R679">
        <f t="shared" si="407"/>
        <v>2020</v>
      </c>
      <c r="S679" s="8" t="str">
        <f t="shared" si="408"/>
        <v>Feb</v>
      </c>
      <c r="T679" s="8" t="str">
        <f t="shared" si="409"/>
        <v>Q2</v>
      </c>
      <c r="U679">
        <f t="shared" si="410"/>
        <v>5</v>
      </c>
      <c r="V679">
        <f t="shared" si="411"/>
        <v>2</v>
      </c>
      <c r="W679">
        <f t="shared" si="412"/>
        <v>202005</v>
      </c>
      <c r="X679">
        <f t="shared" si="413"/>
        <v>202002</v>
      </c>
      <c r="Y679" t="str">
        <f t="shared" si="414"/>
        <v>FY2020 Q1 Feb</v>
      </c>
      <c r="Z679">
        <f t="shared" si="415"/>
        <v>2020</v>
      </c>
      <c r="AA679" s="8" t="str">
        <f t="shared" si="416"/>
        <v>Feb</v>
      </c>
      <c r="AB679" s="8" t="str">
        <f t="shared" si="417"/>
        <v>Q1</v>
      </c>
      <c r="AC679">
        <f t="shared" si="418"/>
        <v>2</v>
      </c>
      <c r="AD679">
        <f t="shared" si="419"/>
        <v>1</v>
      </c>
      <c r="AE679">
        <f t="shared" si="420"/>
        <v>202002</v>
      </c>
      <c r="AF679">
        <f t="shared" si="421"/>
        <v>202001</v>
      </c>
      <c r="AG679" s="9">
        <f t="shared" ca="1" si="422"/>
        <v>0</v>
      </c>
      <c r="AH679">
        <f t="shared" ca="1" si="423"/>
        <v>2</v>
      </c>
      <c r="AI679" s="9">
        <f t="shared" ca="1" si="424"/>
        <v>7</v>
      </c>
      <c r="AJ679" s="9">
        <f t="shared" ca="1" si="425"/>
        <v>0</v>
      </c>
      <c r="AK679" s="9">
        <f t="shared" si="426"/>
        <v>3</v>
      </c>
      <c r="AL679" s="9">
        <f t="shared" si="427"/>
        <v>9</v>
      </c>
      <c r="AM679" s="9">
        <f t="shared" si="428"/>
        <v>12</v>
      </c>
      <c r="AN679" s="2">
        <v>43886.538194444445</v>
      </c>
      <c r="AO679">
        <v>2350</v>
      </c>
      <c r="AP679" s="1">
        <v>53000</v>
      </c>
      <c r="AQ679" t="s">
        <v>5</v>
      </c>
    </row>
    <row r="680" spans="1:43" x14ac:dyDescent="0.3">
      <c r="A680" t="str">
        <f t="shared" ca="1" si="390"/>
        <v>FY2020 Q4 Sep</v>
      </c>
      <c r="B680">
        <f t="shared" ca="1" si="391"/>
        <v>2020</v>
      </c>
      <c r="C680" s="8" t="str">
        <f t="shared" ca="1" si="392"/>
        <v>Sep</v>
      </c>
      <c r="D680" s="8" t="str">
        <f t="shared" ca="1" si="393"/>
        <v>Q4</v>
      </c>
      <c r="E680">
        <f t="shared" ca="1" si="394"/>
        <v>12</v>
      </c>
      <c r="F680">
        <f t="shared" ca="1" si="395"/>
        <v>4</v>
      </c>
      <c r="G680">
        <f t="shared" ca="1" si="396"/>
        <v>202012</v>
      </c>
      <c r="H680">
        <f t="shared" ca="1" si="397"/>
        <v>202004</v>
      </c>
      <c r="I680" t="str">
        <f t="shared" ca="1" si="398"/>
        <v>FY2020 Q3 Sep</v>
      </c>
      <c r="J680">
        <f t="shared" ca="1" si="399"/>
        <v>2020</v>
      </c>
      <c r="K680" s="8" t="str">
        <f t="shared" ca="1" si="400"/>
        <v>Sep</v>
      </c>
      <c r="L680" s="8" t="str">
        <f t="shared" ca="1" si="401"/>
        <v>Q3</v>
      </c>
      <c r="M680">
        <f t="shared" ca="1" si="402"/>
        <v>9</v>
      </c>
      <c r="N680">
        <f t="shared" ca="1" si="403"/>
        <v>3</v>
      </c>
      <c r="O680">
        <f t="shared" ca="1" si="404"/>
        <v>202009</v>
      </c>
      <c r="P680">
        <f t="shared" ca="1" si="405"/>
        <v>202003</v>
      </c>
      <c r="Q680" t="str">
        <f t="shared" si="406"/>
        <v>FY2020 Q1 Nov</v>
      </c>
      <c r="R680">
        <f t="shared" si="407"/>
        <v>2020</v>
      </c>
      <c r="S680" s="8" t="str">
        <f t="shared" si="408"/>
        <v>Nov</v>
      </c>
      <c r="T680" s="8" t="str">
        <f t="shared" si="409"/>
        <v>Q1</v>
      </c>
      <c r="U680">
        <f t="shared" si="410"/>
        <v>2</v>
      </c>
      <c r="V680">
        <f t="shared" si="411"/>
        <v>1</v>
      </c>
      <c r="W680">
        <f t="shared" si="412"/>
        <v>202002</v>
      </c>
      <c r="X680">
        <f t="shared" si="413"/>
        <v>202001</v>
      </c>
      <c r="Y680" t="str">
        <f t="shared" si="414"/>
        <v>FY2019 Q4 Nov</v>
      </c>
      <c r="Z680">
        <f t="shared" si="415"/>
        <v>2019</v>
      </c>
      <c r="AA680" s="8" t="str">
        <f t="shared" si="416"/>
        <v>Nov</v>
      </c>
      <c r="AB680" s="8" t="str">
        <f t="shared" si="417"/>
        <v>Q4</v>
      </c>
      <c r="AC680">
        <f t="shared" si="418"/>
        <v>11</v>
      </c>
      <c r="AD680">
        <f t="shared" si="419"/>
        <v>4</v>
      </c>
      <c r="AE680">
        <f t="shared" si="420"/>
        <v>201911</v>
      </c>
      <c r="AF680">
        <f t="shared" si="421"/>
        <v>201904</v>
      </c>
      <c r="AG680" s="9">
        <f t="shared" ca="1" si="422"/>
        <v>0</v>
      </c>
      <c r="AH680">
        <f t="shared" ca="1" si="423"/>
        <v>3</v>
      </c>
      <c r="AI680" s="9">
        <f t="shared" ca="1" si="424"/>
        <v>10</v>
      </c>
      <c r="AJ680" s="9">
        <f t="shared" ca="1" si="425"/>
        <v>1</v>
      </c>
      <c r="AK680" s="9">
        <f t="shared" si="426"/>
        <v>6</v>
      </c>
      <c r="AL680" s="9">
        <f t="shared" si="427"/>
        <v>48</v>
      </c>
      <c r="AM680" s="9">
        <f t="shared" si="428"/>
        <v>9</v>
      </c>
      <c r="AN680" s="2">
        <v>43798.405555555553</v>
      </c>
      <c r="AO680">
        <v>4038</v>
      </c>
      <c r="AP680" s="1">
        <v>53000</v>
      </c>
      <c r="AQ680" t="s">
        <v>5</v>
      </c>
    </row>
    <row r="681" spans="1:43" x14ac:dyDescent="0.3">
      <c r="A681" t="str">
        <f t="shared" ca="1" si="390"/>
        <v>FY2020 Q4 Sep</v>
      </c>
      <c r="B681">
        <f t="shared" ca="1" si="391"/>
        <v>2020</v>
      </c>
      <c r="C681" s="8" t="str">
        <f t="shared" ca="1" si="392"/>
        <v>Sep</v>
      </c>
      <c r="D681" s="8" t="str">
        <f t="shared" ca="1" si="393"/>
        <v>Q4</v>
      </c>
      <c r="E681">
        <f t="shared" ca="1" si="394"/>
        <v>12</v>
      </c>
      <c r="F681">
        <f t="shared" ca="1" si="395"/>
        <v>4</v>
      </c>
      <c r="G681">
        <f t="shared" ca="1" si="396"/>
        <v>202012</v>
      </c>
      <c r="H681">
        <f t="shared" ca="1" si="397"/>
        <v>202004</v>
      </c>
      <c r="I681" t="str">
        <f t="shared" ca="1" si="398"/>
        <v>FY2020 Q3 Sep</v>
      </c>
      <c r="J681">
        <f t="shared" ca="1" si="399"/>
        <v>2020</v>
      </c>
      <c r="K681" s="8" t="str">
        <f t="shared" ca="1" si="400"/>
        <v>Sep</v>
      </c>
      <c r="L681" s="8" t="str">
        <f t="shared" ca="1" si="401"/>
        <v>Q3</v>
      </c>
      <c r="M681">
        <f t="shared" ca="1" si="402"/>
        <v>9</v>
      </c>
      <c r="N681">
        <f t="shared" ca="1" si="403"/>
        <v>3</v>
      </c>
      <c r="O681">
        <f t="shared" ca="1" si="404"/>
        <v>202009</v>
      </c>
      <c r="P681">
        <f t="shared" ca="1" si="405"/>
        <v>202003</v>
      </c>
      <c r="Q681" t="str">
        <f t="shared" si="406"/>
        <v>FY2020 Q2 Feb</v>
      </c>
      <c r="R681">
        <f t="shared" si="407"/>
        <v>2020</v>
      </c>
      <c r="S681" s="8" t="str">
        <f t="shared" si="408"/>
        <v>Feb</v>
      </c>
      <c r="T681" s="8" t="str">
        <f t="shared" si="409"/>
        <v>Q2</v>
      </c>
      <c r="U681">
        <f t="shared" si="410"/>
        <v>5</v>
      </c>
      <c r="V681">
        <f t="shared" si="411"/>
        <v>2</v>
      </c>
      <c r="W681">
        <f t="shared" si="412"/>
        <v>202005</v>
      </c>
      <c r="X681">
        <f t="shared" si="413"/>
        <v>202002</v>
      </c>
      <c r="Y681" t="str">
        <f t="shared" si="414"/>
        <v>FY2020 Q1 Feb</v>
      </c>
      <c r="Z681">
        <f t="shared" si="415"/>
        <v>2020</v>
      </c>
      <c r="AA681" s="8" t="str">
        <f t="shared" si="416"/>
        <v>Feb</v>
      </c>
      <c r="AB681" s="8" t="str">
        <f t="shared" si="417"/>
        <v>Q1</v>
      </c>
      <c r="AC681">
        <f t="shared" si="418"/>
        <v>2</v>
      </c>
      <c r="AD681">
        <f t="shared" si="419"/>
        <v>1</v>
      </c>
      <c r="AE681">
        <f t="shared" si="420"/>
        <v>202002</v>
      </c>
      <c r="AF681">
        <f t="shared" si="421"/>
        <v>202001</v>
      </c>
      <c r="AG681" s="9">
        <f t="shared" ca="1" si="422"/>
        <v>0</v>
      </c>
      <c r="AH681">
        <f t="shared" ca="1" si="423"/>
        <v>2</v>
      </c>
      <c r="AI681" s="9">
        <f t="shared" ca="1" si="424"/>
        <v>7</v>
      </c>
      <c r="AJ681" s="9">
        <f t="shared" ca="1" si="425"/>
        <v>0</v>
      </c>
      <c r="AK681" s="9">
        <f t="shared" si="426"/>
        <v>6</v>
      </c>
      <c r="AL681" s="9">
        <f t="shared" si="427"/>
        <v>9</v>
      </c>
      <c r="AM681" s="9">
        <f t="shared" si="428"/>
        <v>8</v>
      </c>
      <c r="AN681" s="2">
        <v>43889.364583333336</v>
      </c>
      <c r="AO681">
        <v>4842</v>
      </c>
      <c r="AP681" s="1">
        <v>53000</v>
      </c>
      <c r="AQ681" t="s">
        <v>5</v>
      </c>
    </row>
    <row r="682" spans="1:43" x14ac:dyDescent="0.3">
      <c r="A682" t="str">
        <f t="shared" ca="1" si="390"/>
        <v>FY2020 Q4 Sep</v>
      </c>
      <c r="B682">
        <f t="shared" ca="1" si="391"/>
        <v>2020</v>
      </c>
      <c r="C682" s="8" t="str">
        <f t="shared" ca="1" si="392"/>
        <v>Sep</v>
      </c>
      <c r="D682" s="8" t="str">
        <f t="shared" ca="1" si="393"/>
        <v>Q4</v>
      </c>
      <c r="E682">
        <f t="shared" ca="1" si="394"/>
        <v>12</v>
      </c>
      <c r="F682">
        <f t="shared" ca="1" si="395"/>
        <v>4</v>
      </c>
      <c r="G682">
        <f t="shared" ca="1" si="396"/>
        <v>202012</v>
      </c>
      <c r="H682">
        <f t="shared" ca="1" si="397"/>
        <v>202004</v>
      </c>
      <c r="I682" t="str">
        <f t="shared" ca="1" si="398"/>
        <v>FY2020 Q3 Sep</v>
      </c>
      <c r="J682">
        <f t="shared" ca="1" si="399"/>
        <v>2020</v>
      </c>
      <c r="K682" s="8" t="str">
        <f t="shared" ca="1" si="400"/>
        <v>Sep</v>
      </c>
      <c r="L682" s="8" t="str">
        <f t="shared" ca="1" si="401"/>
        <v>Q3</v>
      </c>
      <c r="M682">
        <f t="shared" ca="1" si="402"/>
        <v>9</v>
      </c>
      <c r="N682">
        <f t="shared" ca="1" si="403"/>
        <v>3</v>
      </c>
      <c r="O682">
        <f t="shared" ca="1" si="404"/>
        <v>202009</v>
      </c>
      <c r="P682">
        <f t="shared" ca="1" si="405"/>
        <v>202003</v>
      </c>
      <c r="Q682" t="str">
        <f t="shared" si="406"/>
        <v>FY2020 Q2 Mar</v>
      </c>
      <c r="R682">
        <f t="shared" si="407"/>
        <v>2020</v>
      </c>
      <c r="S682" s="8" t="str">
        <f t="shared" si="408"/>
        <v>Mar</v>
      </c>
      <c r="T682" s="8" t="str">
        <f t="shared" si="409"/>
        <v>Q2</v>
      </c>
      <c r="U682">
        <f t="shared" si="410"/>
        <v>6</v>
      </c>
      <c r="V682">
        <f t="shared" si="411"/>
        <v>2</v>
      </c>
      <c r="W682">
        <f t="shared" si="412"/>
        <v>202006</v>
      </c>
      <c r="X682">
        <f t="shared" si="413"/>
        <v>202002</v>
      </c>
      <c r="Y682" t="str">
        <f t="shared" si="414"/>
        <v>FY2020 Q1 Mar</v>
      </c>
      <c r="Z682">
        <f t="shared" si="415"/>
        <v>2020</v>
      </c>
      <c r="AA682" s="8" t="str">
        <f t="shared" si="416"/>
        <v>Mar</v>
      </c>
      <c r="AB682" s="8" t="str">
        <f t="shared" si="417"/>
        <v>Q1</v>
      </c>
      <c r="AC682">
        <f t="shared" si="418"/>
        <v>3</v>
      </c>
      <c r="AD682">
        <f t="shared" si="419"/>
        <v>1</v>
      </c>
      <c r="AE682">
        <f t="shared" si="420"/>
        <v>202003</v>
      </c>
      <c r="AF682">
        <f t="shared" si="421"/>
        <v>202001</v>
      </c>
      <c r="AG682" s="9">
        <f t="shared" ca="1" si="422"/>
        <v>0</v>
      </c>
      <c r="AH682">
        <f t="shared" ca="1" si="423"/>
        <v>2</v>
      </c>
      <c r="AI682" s="9">
        <f t="shared" ca="1" si="424"/>
        <v>6</v>
      </c>
      <c r="AJ682" s="9">
        <f t="shared" ca="1" si="425"/>
        <v>0</v>
      </c>
      <c r="AK682" s="9">
        <f t="shared" si="426"/>
        <v>3</v>
      </c>
      <c r="AL682" s="9">
        <f t="shared" si="427"/>
        <v>10</v>
      </c>
      <c r="AM682" s="9">
        <f t="shared" si="428"/>
        <v>12</v>
      </c>
      <c r="AN682" s="2">
        <v>43893.529861111114</v>
      </c>
      <c r="AO682">
        <v>2568</v>
      </c>
      <c r="AP682" s="1">
        <v>52000</v>
      </c>
      <c r="AQ682" t="s">
        <v>4</v>
      </c>
    </row>
    <row r="683" spans="1:43" x14ac:dyDescent="0.3">
      <c r="A683" t="str">
        <f t="shared" ca="1" si="390"/>
        <v>FY2020 Q4 Sep</v>
      </c>
      <c r="B683">
        <f t="shared" ca="1" si="391"/>
        <v>2020</v>
      </c>
      <c r="C683" s="8" t="str">
        <f t="shared" ca="1" si="392"/>
        <v>Sep</v>
      </c>
      <c r="D683" s="8" t="str">
        <f t="shared" ca="1" si="393"/>
        <v>Q4</v>
      </c>
      <c r="E683">
        <f t="shared" ca="1" si="394"/>
        <v>12</v>
      </c>
      <c r="F683">
        <f t="shared" ca="1" si="395"/>
        <v>4</v>
      </c>
      <c r="G683">
        <f t="shared" ca="1" si="396"/>
        <v>202012</v>
      </c>
      <c r="H683">
        <f t="shared" ca="1" si="397"/>
        <v>202004</v>
      </c>
      <c r="I683" t="str">
        <f t="shared" ca="1" si="398"/>
        <v>FY2020 Q3 Sep</v>
      </c>
      <c r="J683">
        <f t="shared" ca="1" si="399"/>
        <v>2020</v>
      </c>
      <c r="K683" s="8" t="str">
        <f t="shared" ca="1" si="400"/>
        <v>Sep</v>
      </c>
      <c r="L683" s="8" t="str">
        <f t="shared" ca="1" si="401"/>
        <v>Q3</v>
      </c>
      <c r="M683">
        <f t="shared" ca="1" si="402"/>
        <v>9</v>
      </c>
      <c r="N683">
        <f t="shared" ca="1" si="403"/>
        <v>3</v>
      </c>
      <c r="O683">
        <f t="shared" ca="1" si="404"/>
        <v>202009</v>
      </c>
      <c r="P683">
        <f t="shared" ca="1" si="405"/>
        <v>202003</v>
      </c>
      <c r="Q683" t="str">
        <f t="shared" si="406"/>
        <v>FY2020 Q2 Mar</v>
      </c>
      <c r="R683">
        <f t="shared" si="407"/>
        <v>2020</v>
      </c>
      <c r="S683" s="8" t="str">
        <f t="shared" si="408"/>
        <v>Mar</v>
      </c>
      <c r="T683" s="8" t="str">
        <f t="shared" si="409"/>
        <v>Q2</v>
      </c>
      <c r="U683">
        <f t="shared" si="410"/>
        <v>6</v>
      </c>
      <c r="V683">
        <f t="shared" si="411"/>
        <v>2</v>
      </c>
      <c r="W683">
        <f t="shared" si="412"/>
        <v>202006</v>
      </c>
      <c r="X683">
        <f t="shared" si="413"/>
        <v>202002</v>
      </c>
      <c r="Y683" t="str">
        <f t="shared" si="414"/>
        <v>FY2020 Q1 Mar</v>
      </c>
      <c r="Z683">
        <f t="shared" si="415"/>
        <v>2020</v>
      </c>
      <c r="AA683" s="8" t="str">
        <f t="shared" si="416"/>
        <v>Mar</v>
      </c>
      <c r="AB683" s="8" t="str">
        <f t="shared" si="417"/>
        <v>Q1</v>
      </c>
      <c r="AC683">
        <f t="shared" si="418"/>
        <v>3</v>
      </c>
      <c r="AD683">
        <f t="shared" si="419"/>
        <v>1</v>
      </c>
      <c r="AE683">
        <f t="shared" si="420"/>
        <v>202003</v>
      </c>
      <c r="AF683">
        <f t="shared" si="421"/>
        <v>202001</v>
      </c>
      <c r="AG683" s="9">
        <f t="shared" ca="1" si="422"/>
        <v>0</v>
      </c>
      <c r="AH683">
        <f t="shared" ca="1" si="423"/>
        <v>2</v>
      </c>
      <c r="AI683" s="9">
        <f t="shared" ca="1" si="424"/>
        <v>6</v>
      </c>
      <c r="AJ683" s="9">
        <f t="shared" ca="1" si="425"/>
        <v>0</v>
      </c>
      <c r="AK683" s="9">
        <f t="shared" si="426"/>
        <v>2</v>
      </c>
      <c r="AL683" s="9">
        <f t="shared" si="427"/>
        <v>12</v>
      </c>
      <c r="AM683" s="9">
        <f t="shared" si="428"/>
        <v>12</v>
      </c>
      <c r="AN683" s="2">
        <v>43906.507638888892</v>
      </c>
      <c r="AO683">
        <v>3146</v>
      </c>
      <c r="AP683" s="1">
        <v>52000</v>
      </c>
      <c r="AQ683" t="s">
        <v>5</v>
      </c>
    </row>
    <row r="684" spans="1:43" x14ac:dyDescent="0.3">
      <c r="A684" t="str">
        <f t="shared" ca="1" si="390"/>
        <v>FY2020 Q4 Sep</v>
      </c>
      <c r="B684">
        <f t="shared" ca="1" si="391"/>
        <v>2020</v>
      </c>
      <c r="C684" s="8" t="str">
        <f t="shared" ca="1" si="392"/>
        <v>Sep</v>
      </c>
      <c r="D684" s="8" t="str">
        <f t="shared" ca="1" si="393"/>
        <v>Q4</v>
      </c>
      <c r="E684">
        <f t="shared" ca="1" si="394"/>
        <v>12</v>
      </c>
      <c r="F684">
        <f t="shared" ca="1" si="395"/>
        <v>4</v>
      </c>
      <c r="G684">
        <f t="shared" ca="1" si="396"/>
        <v>202012</v>
      </c>
      <c r="H684">
        <f t="shared" ca="1" si="397"/>
        <v>202004</v>
      </c>
      <c r="I684" t="str">
        <f t="shared" ca="1" si="398"/>
        <v>FY2020 Q3 Sep</v>
      </c>
      <c r="J684">
        <f t="shared" ca="1" si="399"/>
        <v>2020</v>
      </c>
      <c r="K684" s="8" t="str">
        <f t="shared" ca="1" si="400"/>
        <v>Sep</v>
      </c>
      <c r="L684" s="8" t="str">
        <f t="shared" ca="1" si="401"/>
        <v>Q3</v>
      </c>
      <c r="M684">
        <f t="shared" ca="1" si="402"/>
        <v>9</v>
      </c>
      <c r="N684">
        <f t="shared" ca="1" si="403"/>
        <v>3</v>
      </c>
      <c r="O684">
        <f t="shared" ca="1" si="404"/>
        <v>202009</v>
      </c>
      <c r="P684">
        <f t="shared" ca="1" si="405"/>
        <v>202003</v>
      </c>
      <c r="Q684" t="str">
        <f t="shared" si="406"/>
        <v>FY2020 Q1 Nov</v>
      </c>
      <c r="R684">
        <f t="shared" si="407"/>
        <v>2020</v>
      </c>
      <c r="S684" s="8" t="str">
        <f t="shared" si="408"/>
        <v>Nov</v>
      </c>
      <c r="T684" s="8" t="str">
        <f t="shared" si="409"/>
        <v>Q1</v>
      </c>
      <c r="U684">
        <f t="shared" si="410"/>
        <v>2</v>
      </c>
      <c r="V684">
        <f t="shared" si="411"/>
        <v>1</v>
      </c>
      <c r="W684">
        <f t="shared" si="412"/>
        <v>202002</v>
      </c>
      <c r="X684">
        <f t="shared" si="413"/>
        <v>202001</v>
      </c>
      <c r="Y684" t="str">
        <f t="shared" si="414"/>
        <v>FY2019 Q4 Nov</v>
      </c>
      <c r="Z684">
        <f t="shared" si="415"/>
        <v>2019</v>
      </c>
      <c r="AA684" s="8" t="str">
        <f t="shared" si="416"/>
        <v>Nov</v>
      </c>
      <c r="AB684" s="8" t="str">
        <f t="shared" si="417"/>
        <v>Q4</v>
      </c>
      <c r="AC684">
        <f t="shared" si="418"/>
        <v>11</v>
      </c>
      <c r="AD684">
        <f t="shared" si="419"/>
        <v>4</v>
      </c>
      <c r="AE684">
        <f t="shared" si="420"/>
        <v>201911</v>
      </c>
      <c r="AF684">
        <f t="shared" si="421"/>
        <v>201904</v>
      </c>
      <c r="AG684" s="9">
        <f t="shared" ca="1" si="422"/>
        <v>0</v>
      </c>
      <c r="AH684">
        <f t="shared" ca="1" si="423"/>
        <v>3</v>
      </c>
      <c r="AI684" s="9">
        <f t="shared" ca="1" si="424"/>
        <v>10</v>
      </c>
      <c r="AJ684" s="9">
        <f t="shared" ca="1" si="425"/>
        <v>1</v>
      </c>
      <c r="AK684" s="9">
        <f t="shared" si="426"/>
        <v>6</v>
      </c>
      <c r="AL684" s="9">
        <f t="shared" si="427"/>
        <v>44</v>
      </c>
      <c r="AM684" s="9">
        <f t="shared" si="428"/>
        <v>9</v>
      </c>
      <c r="AN684" s="2">
        <v>43770.379861111112</v>
      </c>
      <c r="AO684">
        <v>3287</v>
      </c>
      <c r="AP684" s="1">
        <v>52000</v>
      </c>
      <c r="AQ684" t="s">
        <v>5</v>
      </c>
    </row>
    <row r="685" spans="1:43" x14ac:dyDescent="0.3">
      <c r="A685" t="str">
        <f t="shared" ca="1" si="390"/>
        <v>FY2020 Q4 Sep</v>
      </c>
      <c r="B685">
        <f t="shared" ca="1" si="391"/>
        <v>2020</v>
      </c>
      <c r="C685" s="8" t="str">
        <f t="shared" ca="1" si="392"/>
        <v>Sep</v>
      </c>
      <c r="D685" s="8" t="str">
        <f t="shared" ca="1" si="393"/>
        <v>Q4</v>
      </c>
      <c r="E685">
        <f t="shared" ca="1" si="394"/>
        <v>12</v>
      </c>
      <c r="F685">
        <f t="shared" ca="1" si="395"/>
        <v>4</v>
      </c>
      <c r="G685">
        <f t="shared" ca="1" si="396"/>
        <v>202012</v>
      </c>
      <c r="H685">
        <f t="shared" ca="1" si="397"/>
        <v>202004</v>
      </c>
      <c r="I685" t="str">
        <f t="shared" ca="1" si="398"/>
        <v>FY2020 Q3 Sep</v>
      </c>
      <c r="J685">
        <f t="shared" ca="1" si="399"/>
        <v>2020</v>
      </c>
      <c r="K685" s="8" t="str">
        <f t="shared" ca="1" si="400"/>
        <v>Sep</v>
      </c>
      <c r="L685" s="8" t="str">
        <f t="shared" ca="1" si="401"/>
        <v>Q3</v>
      </c>
      <c r="M685">
        <f t="shared" ca="1" si="402"/>
        <v>9</v>
      </c>
      <c r="N685">
        <f t="shared" ca="1" si="403"/>
        <v>3</v>
      </c>
      <c r="O685">
        <f t="shared" ca="1" si="404"/>
        <v>202009</v>
      </c>
      <c r="P685">
        <f t="shared" ca="1" si="405"/>
        <v>202003</v>
      </c>
      <c r="Q685" t="str">
        <f t="shared" si="406"/>
        <v>FY2020 Q1 Oct</v>
      </c>
      <c r="R685">
        <f t="shared" si="407"/>
        <v>2020</v>
      </c>
      <c r="S685" s="8" t="str">
        <f t="shared" si="408"/>
        <v>Oct</v>
      </c>
      <c r="T685" s="8" t="str">
        <f t="shared" si="409"/>
        <v>Q1</v>
      </c>
      <c r="U685">
        <f t="shared" si="410"/>
        <v>1</v>
      </c>
      <c r="V685">
        <f t="shared" si="411"/>
        <v>1</v>
      </c>
      <c r="W685">
        <f t="shared" si="412"/>
        <v>202001</v>
      </c>
      <c r="X685">
        <f t="shared" si="413"/>
        <v>202001</v>
      </c>
      <c r="Y685" t="str">
        <f t="shared" si="414"/>
        <v>FY2019 Q4 Oct</v>
      </c>
      <c r="Z685">
        <f t="shared" si="415"/>
        <v>2019</v>
      </c>
      <c r="AA685" s="8" t="str">
        <f t="shared" si="416"/>
        <v>Oct</v>
      </c>
      <c r="AB685" s="8" t="str">
        <f t="shared" si="417"/>
        <v>Q4</v>
      </c>
      <c r="AC685">
        <f t="shared" si="418"/>
        <v>10</v>
      </c>
      <c r="AD685">
        <f t="shared" si="419"/>
        <v>4</v>
      </c>
      <c r="AE685">
        <f t="shared" si="420"/>
        <v>201910</v>
      </c>
      <c r="AF685">
        <f t="shared" si="421"/>
        <v>201904</v>
      </c>
      <c r="AG685" s="9">
        <f t="shared" ca="1" si="422"/>
        <v>0</v>
      </c>
      <c r="AH685">
        <f t="shared" ca="1" si="423"/>
        <v>4</v>
      </c>
      <c r="AI685" s="9">
        <f t="shared" ca="1" si="424"/>
        <v>11</v>
      </c>
      <c r="AJ685" s="9">
        <f t="shared" ca="1" si="425"/>
        <v>1</v>
      </c>
      <c r="AK685" s="9">
        <f t="shared" si="426"/>
        <v>3</v>
      </c>
      <c r="AL685" s="9">
        <f t="shared" si="427"/>
        <v>43</v>
      </c>
      <c r="AM685" s="9">
        <f t="shared" si="428"/>
        <v>9</v>
      </c>
      <c r="AN685" s="2">
        <v>43760.394444444442</v>
      </c>
      <c r="AO685">
        <v>4440</v>
      </c>
      <c r="AP685" s="1">
        <v>52000</v>
      </c>
      <c r="AQ685" t="s">
        <v>5</v>
      </c>
    </row>
    <row r="686" spans="1:43" x14ac:dyDescent="0.3">
      <c r="A686" t="str">
        <f t="shared" ca="1" si="390"/>
        <v>FY2020 Q4 Sep</v>
      </c>
      <c r="B686">
        <f t="shared" ca="1" si="391"/>
        <v>2020</v>
      </c>
      <c r="C686" s="8" t="str">
        <f t="shared" ca="1" si="392"/>
        <v>Sep</v>
      </c>
      <c r="D686" s="8" t="str">
        <f t="shared" ca="1" si="393"/>
        <v>Q4</v>
      </c>
      <c r="E686">
        <f t="shared" ca="1" si="394"/>
        <v>12</v>
      </c>
      <c r="F686">
        <f t="shared" ca="1" si="395"/>
        <v>4</v>
      </c>
      <c r="G686">
        <f t="shared" ca="1" si="396"/>
        <v>202012</v>
      </c>
      <c r="H686">
        <f t="shared" ca="1" si="397"/>
        <v>202004</v>
      </c>
      <c r="I686" t="str">
        <f t="shared" ca="1" si="398"/>
        <v>FY2020 Q3 Sep</v>
      </c>
      <c r="J686">
        <f t="shared" ca="1" si="399"/>
        <v>2020</v>
      </c>
      <c r="K686" s="8" t="str">
        <f t="shared" ca="1" si="400"/>
        <v>Sep</v>
      </c>
      <c r="L686" s="8" t="str">
        <f t="shared" ca="1" si="401"/>
        <v>Q3</v>
      </c>
      <c r="M686">
        <f t="shared" ca="1" si="402"/>
        <v>9</v>
      </c>
      <c r="N686">
        <f t="shared" ca="1" si="403"/>
        <v>3</v>
      </c>
      <c r="O686">
        <f t="shared" ca="1" si="404"/>
        <v>202009</v>
      </c>
      <c r="P686">
        <f t="shared" ca="1" si="405"/>
        <v>202003</v>
      </c>
      <c r="Q686" t="str">
        <f t="shared" si="406"/>
        <v>FY2019 Q4 Sep</v>
      </c>
      <c r="R686">
        <f t="shared" si="407"/>
        <v>2019</v>
      </c>
      <c r="S686" s="8" t="str">
        <f t="shared" si="408"/>
        <v>Sep</v>
      </c>
      <c r="T686" s="8" t="str">
        <f t="shared" si="409"/>
        <v>Q4</v>
      </c>
      <c r="U686">
        <f t="shared" si="410"/>
        <v>12</v>
      </c>
      <c r="V686">
        <f t="shared" si="411"/>
        <v>4</v>
      </c>
      <c r="W686">
        <f t="shared" si="412"/>
        <v>201912</v>
      </c>
      <c r="X686">
        <f t="shared" si="413"/>
        <v>201904</v>
      </c>
      <c r="Y686" t="str">
        <f t="shared" si="414"/>
        <v>FY2019 Q3 Sep</v>
      </c>
      <c r="Z686">
        <f t="shared" si="415"/>
        <v>2019</v>
      </c>
      <c r="AA686" s="8" t="str">
        <f t="shared" si="416"/>
        <v>Sep</v>
      </c>
      <c r="AB686" s="8" t="str">
        <f t="shared" si="417"/>
        <v>Q3</v>
      </c>
      <c r="AC686">
        <f t="shared" si="418"/>
        <v>9</v>
      </c>
      <c r="AD686">
        <f t="shared" si="419"/>
        <v>3</v>
      </c>
      <c r="AE686">
        <f t="shared" si="420"/>
        <v>201909</v>
      </c>
      <c r="AF686">
        <f t="shared" si="421"/>
        <v>201903</v>
      </c>
      <c r="AG686" s="9">
        <f t="shared" ca="1" si="422"/>
        <v>1</v>
      </c>
      <c r="AH686">
        <f t="shared" ca="1" si="423"/>
        <v>4</v>
      </c>
      <c r="AI686" s="9">
        <f t="shared" ca="1" si="424"/>
        <v>12</v>
      </c>
      <c r="AJ686" s="9">
        <f t="shared" ca="1" si="425"/>
        <v>1</v>
      </c>
      <c r="AK686" s="9">
        <f t="shared" si="426"/>
        <v>6</v>
      </c>
      <c r="AL686" s="9">
        <f t="shared" si="427"/>
        <v>39</v>
      </c>
      <c r="AM686" s="9">
        <f t="shared" si="428"/>
        <v>9</v>
      </c>
      <c r="AN686" s="2">
        <v>43735.393055555556</v>
      </c>
      <c r="AO686">
        <v>4721</v>
      </c>
      <c r="AP686" s="1">
        <v>52000</v>
      </c>
      <c r="AQ686" t="s">
        <v>5</v>
      </c>
    </row>
    <row r="687" spans="1:43" x14ac:dyDescent="0.3">
      <c r="A687" t="str">
        <f t="shared" ca="1" si="390"/>
        <v>FY2020 Q4 Sep</v>
      </c>
      <c r="B687">
        <f t="shared" ca="1" si="391"/>
        <v>2020</v>
      </c>
      <c r="C687" s="8" t="str">
        <f t="shared" ca="1" si="392"/>
        <v>Sep</v>
      </c>
      <c r="D687" s="8" t="str">
        <f t="shared" ca="1" si="393"/>
        <v>Q4</v>
      </c>
      <c r="E687">
        <f t="shared" ca="1" si="394"/>
        <v>12</v>
      </c>
      <c r="F687">
        <f t="shared" ca="1" si="395"/>
        <v>4</v>
      </c>
      <c r="G687">
        <f t="shared" ca="1" si="396"/>
        <v>202012</v>
      </c>
      <c r="H687">
        <f t="shared" ca="1" si="397"/>
        <v>202004</v>
      </c>
      <c r="I687" t="str">
        <f t="shared" ca="1" si="398"/>
        <v>FY2020 Q3 Sep</v>
      </c>
      <c r="J687">
        <f t="shared" ca="1" si="399"/>
        <v>2020</v>
      </c>
      <c r="K687" s="8" t="str">
        <f t="shared" ca="1" si="400"/>
        <v>Sep</v>
      </c>
      <c r="L687" s="8" t="str">
        <f t="shared" ca="1" si="401"/>
        <v>Q3</v>
      </c>
      <c r="M687">
        <f t="shared" ca="1" si="402"/>
        <v>9</v>
      </c>
      <c r="N687">
        <f t="shared" ca="1" si="403"/>
        <v>3</v>
      </c>
      <c r="O687">
        <f t="shared" ca="1" si="404"/>
        <v>202009</v>
      </c>
      <c r="P687">
        <f t="shared" ca="1" si="405"/>
        <v>202003</v>
      </c>
      <c r="Q687" t="str">
        <f t="shared" si="406"/>
        <v>FY2020 Q2 Feb</v>
      </c>
      <c r="R687">
        <f t="shared" si="407"/>
        <v>2020</v>
      </c>
      <c r="S687" s="8" t="str">
        <f t="shared" si="408"/>
        <v>Feb</v>
      </c>
      <c r="T687" s="8" t="str">
        <f t="shared" si="409"/>
        <v>Q2</v>
      </c>
      <c r="U687">
        <f t="shared" si="410"/>
        <v>5</v>
      </c>
      <c r="V687">
        <f t="shared" si="411"/>
        <v>2</v>
      </c>
      <c r="W687">
        <f t="shared" si="412"/>
        <v>202005</v>
      </c>
      <c r="X687">
        <f t="shared" si="413"/>
        <v>202002</v>
      </c>
      <c r="Y687" t="str">
        <f t="shared" si="414"/>
        <v>FY2020 Q1 Feb</v>
      </c>
      <c r="Z687">
        <f t="shared" si="415"/>
        <v>2020</v>
      </c>
      <c r="AA687" s="8" t="str">
        <f t="shared" si="416"/>
        <v>Feb</v>
      </c>
      <c r="AB687" s="8" t="str">
        <f t="shared" si="417"/>
        <v>Q1</v>
      </c>
      <c r="AC687">
        <f t="shared" si="418"/>
        <v>2</v>
      </c>
      <c r="AD687">
        <f t="shared" si="419"/>
        <v>1</v>
      </c>
      <c r="AE687">
        <f t="shared" si="420"/>
        <v>202002</v>
      </c>
      <c r="AF687">
        <f t="shared" si="421"/>
        <v>202001</v>
      </c>
      <c r="AG687" s="9">
        <f t="shared" ca="1" si="422"/>
        <v>0</v>
      </c>
      <c r="AH687">
        <f t="shared" ca="1" si="423"/>
        <v>2</v>
      </c>
      <c r="AI687" s="9">
        <f t="shared" ca="1" si="424"/>
        <v>7</v>
      </c>
      <c r="AJ687" s="9">
        <f t="shared" ca="1" si="425"/>
        <v>0</v>
      </c>
      <c r="AK687" s="9">
        <f t="shared" si="426"/>
        <v>2</v>
      </c>
      <c r="AL687" s="9">
        <f t="shared" si="427"/>
        <v>7</v>
      </c>
      <c r="AM687" s="9">
        <f t="shared" si="428"/>
        <v>18</v>
      </c>
      <c r="AN687" s="2">
        <v>43871.75</v>
      </c>
      <c r="AO687">
        <v>8567</v>
      </c>
      <c r="AP687" s="1">
        <v>52000</v>
      </c>
      <c r="AQ687" t="s">
        <v>5</v>
      </c>
    </row>
    <row r="688" spans="1:43" x14ac:dyDescent="0.3">
      <c r="A688" t="str">
        <f t="shared" ca="1" si="390"/>
        <v>FY2020 Q4 Sep</v>
      </c>
      <c r="B688">
        <f t="shared" ca="1" si="391"/>
        <v>2020</v>
      </c>
      <c r="C688" s="8" t="str">
        <f t="shared" ca="1" si="392"/>
        <v>Sep</v>
      </c>
      <c r="D688" s="8" t="str">
        <f t="shared" ca="1" si="393"/>
        <v>Q4</v>
      </c>
      <c r="E688">
        <f t="shared" ca="1" si="394"/>
        <v>12</v>
      </c>
      <c r="F688">
        <f t="shared" ca="1" si="395"/>
        <v>4</v>
      </c>
      <c r="G688">
        <f t="shared" ca="1" si="396"/>
        <v>202012</v>
      </c>
      <c r="H688">
        <f t="shared" ca="1" si="397"/>
        <v>202004</v>
      </c>
      <c r="I688" t="str">
        <f t="shared" ca="1" si="398"/>
        <v>FY2020 Q3 Sep</v>
      </c>
      <c r="J688">
        <f t="shared" ca="1" si="399"/>
        <v>2020</v>
      </c>
      <c r="K688" s="8" t="str">
        <f t="shared" ca="1" si="400"/>
        <v>Sep</v>
      </c>
      <c r="L688" s="8" t="str">
        <f t="shared" ca="1" si="401"/>
        <v>Q3</v>
      </c>
      <c r="M688">
        <f t="shared" ca="1" si="402"/>
        <v>9</v>
      </c>
      <c r="N688">
        <f t="shared" ca="1" si="403"/>
        <v>3</v>
      </c>
      <c r="O688">
        <f t="shared" ca="1" si="404"/>
        <v>202009</v>
      </c>
      <c r="P688">
        <f t="shared" ca="1" si="405"/>
        <v>202003</v>
      </c>
      <c r="Q688" t="str">
        <f t="shared" si="406"/>
        <v>FY2020 Q1 Dec</v>
      </c>
      <c r="R688">
        <f t="shared" si="407"/>
        <v>2020</v>
      </c>
      <c r="S688" s="8" t="str">
        <f t="shared" si="408"/>
        <v>Dec</v>
      </c>
      <c r="T688" s="8" t="str">
        <f t="shared" si="409"/>
        <v>Q1</v>
      </c>
      <c r="U688">
        <f t="shared" si="410"/>
        <v>3</v>
      </c>
      <c r="V688">
        <f t="shared" si="411"/>
        <v>1</v>
      </c>
      <c r="W688">
        <f t="shared" si="412"/>
        <v>202003</v>
      </c>
      <c r="X688">
        <f t="shared" si="413"/>
        <v>202001</v>
      </c>
      <c r="Y688" t="str">
        <f t="shared" si="414"/>
        <v>FY2019 Q4 Dec</v>
      </c>
      <c r="Z688">
        <f t="shared" si="415"/>
        <v>2019</v>
      </c>
      <c r="AA688" s="8" t="str">
        <f t="shared" si="416"/>
        <v>Dec</v>
      </c>
      <c r="AB688" s="8" t="str">
        <f t="shared" si="417"/>
        <v>Q4</v>
      </c>
      <c r="AC688">
        <f t="shared" si="418"/>
        <v>12</v>
      </c>
      <c r="AD688">
        <f t="shared" si="419"/>
        <v>4</v>
      </c>
      <c r="AE688">
        <f t="shared" si="420"/>
        <v>201912</v>
      </c>
      <c r="AF688">
        <f t="shared" si="421"/>
        <v>201904</v>
      </c>
      <c r="AG688" s="9">
        <f t="shared" ca="1" si="422"/>
        <v>0</v>
      </c>
      <c r="AH688">
        <f t="shared" ca="1" si="423"/>
        <v>3</v>
      </c>
      <c r="AI688" s="9">
        <f t="shared" ca="1" si="424"/>
        <v>9</v>
      </c>
      <c r="AJ688" s="9">
        <f t="shared" ca="1" si="425"/>
        <v>1</v>
      </c>
      <c r="AK688" s="9">
        <f t="shared" si="426"/>
        <v>4</v>
      </c>
      <c r="AL688" s="9">
        <f t="shared" si="427"/>
        <v>50</v>
      </c>
      <c r="AM688" s="9">
        <f t="shared" si="428"/>
        <v>13</v>
      </c>
      <c r="AN688" s="2">
        <v>43810.555555555555</v>
      </c>
      <c r="AO688">
        <v>6255</v>
      </c>
      <c r="AP688" s="1">
        <v>51000</v>
      </c>
      <c r="AQ688" t="s">
        <v>5</v>
      </c>
    </row>
    <row r="689" spans="1:43" x14ac:dyDescent="0.3">
      <c r="A689" t="str">
        <f t="shared" ca="1" si="390"/>
        <v>FY2020 Q4 Sep</v>
      </c>
      <c r="B689">
        <f t="shared" ca="1" si="391"/>
        <v>2020</v>
      </c>
      <c r="C689" s="8" t="str">
        <f t="shared" ca="1" si="392"/>
        <v>Sep</v>
      </c>
      <c r="D689" s="8" t="str">
        <f t="shared" ca="1" si="393"/>
        <v>Q4</v>
      </c>
      <c r="E689">
        <f t="shared" ca="1" si="394"/>
        <v>12</v>
      </c>
      <c r="F689">
        <f t="shared" ca="1" si="395"/>
        <v>4</v>
      </c>
      <c r="G689">
        <f t="shared" ca="1" si="396"/>
        <v>202012</v>
      </c>
      <c r="H689">
        <f t="shared" ca="1" si="397"/>
        <v>202004</v>
      </c>
      <c r="I689" t="str">
        <f t="shared" ca="1" si="398"/>
        <v>FY2020 Q3 Sep</v>
      </c>
      <c r="J689">
        <f t="shared" ca="1" si="399"/>
        <v>2020</v>
      </c>
      <c r="K689" s="8" t="str">
        <f t="shared" ca="1" si="400"/>
        <v>Sep</v>
      </c>
      <c r="L689" s="8" t="str">
        <f t="shared" ca="1" si="401"/>
        <v>Q3</v>
      </c>
      <c r="M689">
        <f t="shared" ca="1" si="402"/>
        <v>9</v>
      </c>
      <c r="N689">
        <f t="shared" ca="1" si="403"/>
        <v>3</v>
      </c>
      <c r="O689">
        <f t="shared" ca="1" si="404"/>
        <v>202009</v>
      </c>
      <c r="P689">
        <f t="shared" ca="1" si="405"/>
        <v>202003</v>
      </c>
      <c r="Q689" t="str">
        <f t="shared" si="406"/>
        <v>FY2019 Q4 Sep</v>
      </c>
      <c r="R689">
        <f t="shared" si="407"/>
        <v>2019</v>
      </c>
      <c r="S689" s="8" t="str">
        <f t="shared" si="408"/>
        <v>Sep</v>
      </c>
      <c r="T689" s="8" t="str">
        <f t="shared" si="409"/>
        <v>Q4</v>
      </c>
      <c r="U689">
        <f t="shared" si="410"/>
        <v>12</v>
      </c>
      <c r="V689">
        <f t="shared" si="411"/>
        <v>4</v>
      </c>
      <c r="W689">
        <f t="shared" si="412"/>
        <v>201912</v>
      </c>
      <c r="X689">
        <f t="shared" si="413"/>
        <v>201904</v>
      </c>
      <c r="Y689" t="str">
        <f t="shared" si="414"/>
        <v>FY2019 Q3 Sep</v>
      </c>
      <c r="Z689">
        <f t="shared" si="415"/>
        <v>2019</v>
      </c>
      <c r="AA689" s="8" t="str">
        <f t="shared" si="416"/>
        <v>Sep</v>
      </c>
      <c r="AB689" s="8" t="str">
        <f t="shared" si="417"/>
        <v>Q3</v>
      </c>
      <c r="AC689">
        <f t="shared" si="418"/>
        <v>9</v>
      </c>
      <c r="AD689">
        <f t="shared" si="419"/>
        <v>3</v>
      </c>
      <c r="AE689">
        <f t="shared" si="420"/>
        <v>201909</v>
      </c>
      <c r="AF689">
        <f t="shared" si="421"/>
        <v>201903</v>
      </c>
      <c r="AG689" s="9">
        <f t="shared" ca="1" si="422"/>
        <v>1</v>
      </c>
      <c r="AH689">
        <f t="shared" ca="1" si="423"/>
        <v>4</v>
      </c>
      <c r="AI689" s="9">
        <f t="shared" ca="1" si="424"/>
        <v>12</v>
      </c>
      <c r="AJ689" s="9">
        <f t="shared" ca="1" si="425"/>
        <v>1</v>
      </c>
      <c r="AK689" s="9">
        <f t="shared" si="426"/>
        <v>5</v>
      </c>
      <c r="AL689" s="9">
        <f t="shared" si="427"/>
        <v>37</v>
      </c>
      <c r="AM689" s="9">
        <f t="shared" si="428"/>
        <v>12</v>
      </c>
      <c r="AN689" s="2">
        <v>43720.535416666666</v>
      </c>
      <c r="AO689">
        <v>1026</v>
      </c>
      <c r="AP689" s="1">
        <v>50500</v>
      </c>
      <c r="AQ689" t="s">
        <v>4</v>
      </c>
    </row>
    <row r="690" spans="1:43" x14ac:dyDescent="0.3">
      <c r="A690" t="str">
        <f t="shared" ca="1" si="390"/>
        <v>FY2020 Q4 Sep</v>
      </c>
      <c r="B690">
        <f t="shared" ca="1" si="391"/>
        <v>2020</v>
      </c>
      <c r="C690" s="8" t="str">
        <f t="shared" ca="1" si="392"/>
        <v>Sep</v>
      </c>
      <c r="D690" s="8" t="str">
        <f t="shared" ca="1" si="393"/>
        <v>Q4</v>
      </c>
      <c r="E690">
        <f t="shared" ca="1" si="394"/>
        <v>12</v>
      </c>
      <c r="F690">
        <f t="shared" ca="1" si="395"/>
        <v>4</v>
      </c>
      <c r="G690">
        <f t="shared" ca="1" si="396"/>
        <v>202012</v>
      </c>
      <c r="H690">
        <f t="shared" ca="1" si="397"/>
        <v>202004</v>
      </c>
      <c r="I690" t="str">
        <f t="shared" ca="1" si="398"/>
        <v>FY2020 Q3 Sep</v>
      </c>
      <c r="J690">
        <f t="shared" ca="1" si="399"/>
        <v>2020</v>
      </c>
      <c r="K690" s="8" t="str">
        <f t="shared" ca="1" si="400"/>
        <v>Sep</v>
      </c>
      <c r="L690" s="8" t="str">
        <f t="shared" ca="1" si="401"/>
        <v>Q3</v>
      </c>
      <c r="M690">
        <f t="shared" ca="1" si="402"/>
        <v>9</v>
      </c>
      <c r="N690">
        <f t="shared" ca="1" si="403"/>
        <v>3</v>
      </c>
      <c r="O690">
        <f t="shared" ca="1" si="404"/>
        <v>202009</v>
      </c>
      <c r="P690">
        <f t="shared" ca="1" si="405"/>
        <v>202003</v>
      </c>
      <c r="Q690" t="str">
        <f t="shared" si="406"/>
        <v>FY2020 Q1 Nov</v>
      </c>
      <c r="R690">
        <f t="shared" si="407"/>
        <v>2020</v>
      </c>
      <c r="S690" s="8" t="str">
        <f t="shared" si="408"/>
        <v>Nov</v>
      </c>
      <c r="T690" s="8" t="str">
        <f t="shared" si="409"/>
        <v>Q1</v>
      </c>
      <c r="U690">
        <f t="shared" si="410"/>
        <v>2</v>
      </c>
      <c r="V690">
        <f t="shared" si="411"/>
        <v>1</v>
      </c>
      <c r="W690">
        <f t="shared" si="412"/>
        <v>202002</v>
      </c>
      <c r="X690">
        <f t="shared" si="413"/>
        <v>202001</v>
      </c>
      <c r="Y690" t="str">
        <f t="shared" si="414"/>
        <v>FY2019 Q4 Nov</v>
      </c>
      <c r="Z690">
        <f t="shared" si="415"/>
        <v>2019</v>
      </c>
      <c r="AA690" s="8" t="str">
        <f t="shared" si="416"/>
        <v>Nov</v>
      </c>
      <c r="AB690" s="8" t="str">
        <f t="shared" si="417"/>
        <v>Q4</v>
      </c>
      <c r="AC690">
        <f t="shared" si="418"/>
        <v>11</v>
      </c>
      <c r="AD690">
        <f t="shared" si="419"/>
        <v>4</v>
      </c>
      <c r="AE690">
        <f t="shared" si="420"/>
        <v>201911</v>
      </c>
      <c r="AF690">
        <f t="shared" si="421"/>
        <v>201904</v>
      </c>
      <c r="AG690" s="9">
        <f t="shared" ca="1" si="422"/>
        <v>0</v>
      </c>
      <c r="AH690">
        <f t="shared" ca="1" si="423"/>
        <v>3</v>
      </c>
      <c r="AI690" s="9">
        <f t="shared" ca="1" si="424"/>
        <v>10</v>
      </c>
      <c r="AJ690" s="9">
        <f t="shared" ca="1" si="425"/>
        <v>1</v>
      </c>
      <c r="AK690" s="9">
        <f t="shared" si="426"/>
        <v>6</v>
      </c>
      <c r="AL690" s="9">
        <f t="shared" si="427"/>
        <v>46</v>
      </c>
      <c r="AM690" s="9">
        <f t="shared" si="428"/>
        <v>13</v>
      </c>
      <c r="AN690" s="2">
        <v>43784.55</v>
      </c>
      <c r="AO690">
        <v>5725</v>
      </c>
      <c r="AP690" s="1">
        <v>50300</v>
      </c>
      <c r="AQ690" t="s">
        <v>4</v>
      </c>
    </row>
    <row r="691" spans="1:43" x14ac:dyDescent="0.3">
      <c r="A691" t="str">
        <f t="shared" ca="1" si="390"/>
        <v>FY2020 Q4 Sep</v>
      </c>
      <c r="B691">
        <f t="shared" ca="1" si="391"/>
        <v>2020</v>
      </c>
      <c r="C691" s="8" t="str">
        <f t="shared" ca="1" si="392"/>
        <v>Sep</v>
      </c>
      <c r="D691" s="8" t="str">
        <f t="shared" ca="1" si="393"/>
        <v>Q4</v>
      </c>
      <c r="E691">
        <f t="shared" ca="1" si="394"/>
        <v>12</v>
      </c>
      <c r="F691">
        <f t="shared" ca="1" si="395"/>
        <v>4</v>
      </c>
      <c r="G691">
        <f t="shared" ca="1" si="396"/>
        <v>202012</v>
      </c>
      <c r="H691">
        <f t="shared" ca="1" si="397"/>
        <v>202004</v>
      </c>
      <c r="I691" t="str">
        <f t="shared" ca="1" si="398"/>
        <v>FY2020 Q3 Sep</v>
      </c>
      <c r="J691">
        <f t="shared" ca="1" si="399"/>
        <v>2020</v>
      </c>
      <c r="K691" s="8" t="str">
        <f t="shared" ca="1" si="400"/>
        <v>Sep</v>
      </c>
      <c r="L691" s="8" t="str">
        <f t="shared" ca="1" si="401"/>
        <v>Q3</v>
      </c>
      <c r="M691">
        <f t="shared" ca="1" si="402"/>
        <v>9</v>
      </c>
      <c r="N691">
        <f t="shared" ca="1" si="403"/>
        <v>3</v>
      </c>
      <c r="O691">
        <f t="shared" ca="1" si="404"/>
        <v>202009</v>
      </c>
      <c r="P691">
        <f t="shared" ca="1" si="405"/>
        <v>202003</v>
      </c>
      <c r="Q691" t="str">
        <f t="shared" si="406"/>
        <v>FY2020 Q2 Jan</v>
      </c>
      <c r="R691">
        <f t="shared" si="407"/>
        <v>2020</v>
      </c>
      <c r="S691" s="8" t="str">
        <f t="shared" si="408"/>
        <v>Jan</v>
      </c>
      <c r="T691" s="8" t="str">
        <f t="shared" si="409"/>
        <v>Q2</v>
      </c>
      <c r="U691">
        <f t="shared" si="410"/>
        <v>4</v>
      </c>
      <c r="V691">
        <f t="shared" si="411"/>
        <v>2</v>
      </c>
      <c r="W691">
        <f t="shared" si="412"/>
        <v>202004</v>
      </c>
      <c r="X691">
        <f t="shared" si="413"/>
        <v>202002</v>
      </c>
      <c r="Y691" t="str">
        <f t="shared" si="414"/>
        <v>FY2020 Q1 Jan</v>
      </c>
      <c r="Z691">
        <f t="shared" si="415"/>
        <v>2020</v>
      </c>
      <c r="AA691" s="8" t="str">
        <f t="shared" si="416"/>
        <v>Jan</v>
      </c>
      <c r="AB691" s="8" t="str">
        <f t="shared" si="417"/>
        <v>Q1</v>
      </c>
      <c r="AC691">
        <f t="shared" si="418"/>
        <v>1</v>
      </c>
      <c r="AD691">
        <f t="shared" si="419"/>
        <v>1</v>
      </c>
      <c r="AE691">
        <f t="shared" si="420"/>
        <v>202001</v>
      </c>
      <c r="AF691">
        <f t="shared" si="421"/>
        <v>202001</v>
      </c>
      <c r="AG691" s="9">
        <f t="shared" ca="1" si="422"/>
        <v>0</v>
      </c>
      <c r="AH691">
        <f t="shared" ca="1" si="423"/>
        <v>3</v>
      </c>
      <c r="AI691" s="9">
        <f t="shared" ca="1" si="424"/>
        <v>8</v>
      </c>
      <c r="AJ691" s="9">
        <f t="shared" ca="1" si="425"/>
        <v>0</v>
      </c>
      <c r="AK691" s="9">
        <f t="shared" si="426"/>
        <v>3</v>
      </c>
      <c r="AL691" s="9">
        <f t="shared" si="427"/>
        <v>5</v>
      </c>
      <c r="AM691" s="9">
        <f t="shared" si="428"/>
        <v>10</v>
      </c>
      <c r="AN691" s="2">
        <v>43858.447916666664</v>
      </c>
      <c r="AO691">
        <v>136</v>
      </c>
      <c r="AP691" s="1">
        <v>50000</v>
      </c>
      <c r="AQ691" t="s">
        <v>5</v>
      </c>
    </row>
    <row r="692" spans="1:43" x14ac:dyDescent="0.3">
      <c r="A692" t="str">
        <f t="shared" ca="1" si="390"/>
        <v>FY2020 Q4 Sep</v>
      </c>
      <c r="B692">
        <f t="shared" ca="1" si="391"/>
        <v>2020</v>
      </c>
      <c r="C692" s="8" t="str">
        <f t="shared" ca="1" si="392"/>
        <v>Sep</v>
      </c>
      <c r="D692" s="8" t="str">
        <f t="shared" ca="1" si="393"/>
        <v>Q4</v>
      </c>
      <c r="E692">
        <f t="shared" ca="1" si="394"/>
        <v>12</v>
      </c>
      <c r="F692">
        <f t="shared" ca="1" si="395"/>
        <v>4</v>
      </c>
      <c r="G692">
        <f t="shared" ca="1" si="396"/>
        <v>202012</v>
      </c>
      <c r="H692">
        <f t="shared" ca="1" si="397"/>
        <v>202004</v>
      </c>
      <c r="I692" t="str">
        <f t="shared" ca="1" si="398"/>
        <v>FY2020 Q3 Sep</v>
      </c>
      <c r="J692">
        <f t="shared" ca="1" si="399"/>
        <v>2020</v>
      </c>
      <c r="K692" s="8" t="str">
        <f t="shared" ca="1" si="400"/>
        <v>Sep</v>
      </c>
      <c r="L692" s="8" t="str">
        <f t="shared" ca="1" si="401"/>
        <v>Q3</v>
      </c>
      <c r="M692">
        <f t="shared" ca="1" si="402"/>
        <v>9</v>
      </c>
      <c r="N692">
        <f t="shared" ca="1" si="403"/>
        <v>3</v>
      </c>
      <c r="O692">
        <f t="shared" ca="1" si="404"/>
        <v>202009</v>
      </c>
      <c r="P692">
        <f t="shared" ca="1" si="405"/>
        <v>202003</v>
      </c>
      <c r="Q692" t="str">
        <f t="shared" si="406"/>
        <v>FY2020 Q1 Dec</v>
      </c>
      <c r="R692">
        <f t="shared" si="407"/>
        <v>2020</v>
      </c>
      <c r="S692" s="8" t="str">
        <f t="shared" si="408"/>
        <v>Dec</v>
      </c>
      <c r="T692" s="8" t="str">
        <f t="shared" si="409"/>
        <v>Q1</v>
      </c>
      <c r="U692">
        <f t="shared" si="410"/>
        <v>3</v>
      </c>
      <c r="V692">
        <f t="shared" si="411"/>
        <v>1</v>
      </c>
      <c r="W692">
        <f t="shared" si="412"/>
        <v>202003</v>
      </c>
      <c r="X692">
        <f t="shared" si="413"/>
        <v>202001</v>
      </c>
      <c r="Y692" t="str">
        <f t="shared" si="414"/>
        <v>FY2019 Q4 Dec</v>
      </c>
      <c r="Z692">
        <f t="shared" si="415"/>
        <v>2019</v>
      </c>
      <c r="AA692" s="8" t="str">
        <f t="shared" si="416"/>
        <v>Dec</v>
      </c>
      <c r="AB692" s="8" t="str">
        <f t="shared" si="417"/>
        <v>Q4</v>
      </c>
      <c r="AC692">
        <f t="shared" si="418"/>
        <v>12</v>
      </c>
      <c r="AD692">
        <f t="shared" si="419"/>
        <v>4</v>
      </c>
      <c r="AE692">
        <f t="shared" si="420"/>
        <v>201912</v>
      </c>
      <c r="AF692">
        <f t="shared" si="421"/>
        <v>201904</v>
      </c>
      <c r="AG692" s="9">
        <f t="shared" ca="1" si="422"/>
        <v>0</v>
      </c>
      <c r="AH692">
        <f t="shared" ca="1" si="423"/>
        <v>3</v>
      </c>
      <c r="AI692" s="9">
        <f t="shared" ca="1" si="424"/>
        <v>9</v>
      </c>
      <c r="AJ692" s="9">
        <f t="shared" ca="1" si="425"/>
        <v>1</v>
      </c>
      <c r="AK692" s="9">
        <f t="shared" si="426"/>
        <v>3</v>
      </c>
      <c r="AL692" s="9">
        <f t="shared" si="427"/>
        <v>50</v>
      </c>
      <c r="AM692" s="9">
        <f t="shared" si="428"/>
        <v>15</v>
      </c>
      <c r="AN692" s="2">
        <v>43809.628472222219</v>
      </c>
      <c r="AO692">
        <v>162</v>
      </c>
      <c r="AP692" s="1">
        <v>50000</v>
      </c>
      <c r="AQ692" t="s">
        <v>5</v>
      </c>
    </row>
    <row r="693" spans="1:43" x14ac:dyDescent="0.3">
      <c r="A693" t="str">
        <f t="shared" ca="1" si="390"/>
        <v>FY2020 Q4 Sep</v>
      </c>
      <c r="B693">
        <f t="shared" ca="1" si="391"/>
        <v>2020</v>
      </c>
      <c r="C693" s="8" t="str">
        <f t="shared" ca="1" si="392"/>
        <v>Sep</v>
      </c>
      <c r="D693" s="8" t="str">
        <f t="shared" ca="1" si="393"/>
        <v>Q4</v>
      </c>
      <c r="E693">
        <f t="shared" ca="1" si="394"/>
        <v>12</v>
      </c>
      <c r="F693">
        <f t="shared" ca="1" si="395"/>
        <v>4</v>
      </c>
      <c r="G693">
        <f t="shared" ca="1" si="396"/>
        <v>202012</v>
      </c>
      <c r="H693">
        <f t="shared" ca="1" si="397"/>
        <v>202004</v>
      </c>
      <c r="I693" t="str">
        <f t="shared" ca="1" si="398"/>
        <v>FY2020 Q3 Sep</v>
      </c>
      <c r="J693">
        <f t="shared" ca="1" si="399"/>
        <v>2020</v>
      </c>
      <c r="K693" s="8" t="str">
        <f t="shared" ca="1" si="400"/>
        <v>Sep</v>
      </c>
      <c r="L693" s="8" t="str">
        <f t="shared" ca="1" si="401"/>
        <v>Q3</v>
      </c>
      <c r="M693">
        <f t="shared" ca="1" si="402"/>
        <v>9</v>
      </c>
      <c r="N693">
        <f t="shared" ca="1" si="403"/>
        <v>3</v>
      </c>
      <c r="O693">
        <f t="shared" ca="1" si="404"/>
        <v>202009</v>
      </c>
      <c r="P693">
        <f t="shared" ca="1" si="405"/>
        <v>202003</v>
      </c>
      <c r="Q693" t="str">
        <f t="shared" si="406"/>
        <v>FY2020 Q2 Mar</v>
      </c>
      <c r="R693">
        <f t="shared" si="407"/>
        <v>2020</v>
      </c>
      <c r="S693" s="8" t="str">
        <f t="shared" si="408"/>
        <v>Mar</v>
      </c>
      <c r="T693" s="8" t="str">
        <f t="shared" si="409"/>
        <v>Q2</v>
      </c>
      <c r="U693">
        <f t="shared" si="410"/>
        <v>6</v>
      </c>
      <c r="V693">
        <f t="shared" si="411"/>
        <v>2</v>
      </c>
      <c r="W693">
        <f t="shared" si="412"/>
        <v>202006</v>
      </c>
      <c r="X693">
        <f t="shared" si="413"/>
        <v>202002</v>
      </c>
      <c r="Y693" t="str">
        <f t="shared" si="414"/>
        <v>FY2020 Q1 Mar</v>
      </c>
      <c r="Z693">
        <f t="shared" si="415"/>
        <v>2020</v>
      </c>
      <c r="AA693" s="8" t="str">
        <f t="shared" si="416"/>
        <v>Mar</v>
      </c>
      <c r="AB693" s="8" t="str">
        <f t="shared" si="417"/>
        <v>Q1</v>
      </c>
      <c r="AC693">
        <f t="shared" si="418"/>
        <v>3</v>
      </c>
      <c r="AD693">
        <f t="shared" si="419"/>
        <v>1</v>
      </c>
      <c r="AE693">
        <f t="shared" si="420"/>
        <v>202003</v>
      </c>
      <c r="AF693">
        <f t="shared" si="421"/>
        <v>202001</v>
      </c>
      <c r="AG693" s="9">
        <f t="shared" ca="1" si="422"/>
        <v>0</v>
      </c>
      <c r="AH693">
        <f t="shared" ca="1" si="423"/>
        <v>2</v>
      </c>
      <c r="AI693" s="9">
        <f t="shared" ca="1" si="424"/>
        <v>6</v>
      </c>
      <c r="AJ693" s="9">
        <f t="shared" ca="1" si="425"/>
        <v>0</v>
      </c>
      <c r="AK693" s="9">
        <f t="shared" si="426"/>
        <v>6</v>
      </c>
      <c r="AL693" s="9">
        <f t="shared" si="427"/>
        <v>11</v>
      </c>
      <c r="AM693" s="9">
        <f t="shared" si="428"/>
        <v>16</v>
      </c>
      <c r="AN693" s="2">
        <v>43903.67291666667</v>
      </c>
      <c r="AO693">
        <v>276</v>
      </c>
      <c r="AP693" s="1">
        <v>50000</v>
      </c>
      <c r="AQ693" t="s">
        <v>5</v>
      </c>
    </row>
    <row r="694" spans="1:43" x14ac:dyDescent="0.3">
      <c r="A694" t="str">
        <f t="shared" ca="1" si="390"/>
        <v>FY2020 Q4 Sep</v>
      </c>
      <c r="B694">
        <f t="shared" ca="1" si="391"/>
        <v>2020</v>
      </c>
      <c r="C694" s="8" t="str">
        <f t="shared" ca="1" si="392"/>
        <v>Sep</v>
      </c>
      <c r="D694" s="8" t="str">
        <f t="shared" ca="1" si="393"/>
        <v>Q4</v>
      </c>
      <c r="E694">
        <f t="shared" ca="1" si="394"/>
        <v>12</v>
      </c>
      <c r="F694">
        <f t="shared" ca="1" si="395"/>
        <v>4</v>
      </c>
      <c r="G694">
        <f t="shared" ca="1" si="396"/>
        <v>202012</v>
      </c>
      <c r="H694">
        <f t="shared" ca="1" si="397"/>
        <v>202004</v>
      </c>
      <c r="I694" t="str">
        <f t="shared" ca="1" si="398"/>
        <v>FY2020 Q3 Sep</v>
      </c>
      <c r="J694">
        <f t="shared" ca="1" si="399"/>
        <v>2020</v>
      </c>
      <c r="K694" s="8" t="str">
        <f t="shared" ca="1" si="400"/>
        <v>Sep</v>
      </c>
      <c r="L694" s="8" t="str">
        <f t="shared" ca="1" si="401"/>
        <v>Q3</v>
      </c>
      <c r="M694">
        <f t="shared" ca="1" si="402"/>
        <v>9</v>
      </c>
      <c r="N694">
        <f t="shared" ca="1" si="403"/>
        <v>3</v>
      </c>
      <c r="O694">
        <f t="shared" ca="1" si="404"/>
        <v>202009</v>
      </c>
      <c r="P694">
        <f t="shared" ca="1" si="405"/>
        <v>202003</v>
      </c>
      <c r="Q694" t="str">
        <f t="shared" si="406"/>
        <v>FY2020 Q2 Feb</v>
      </c>
      <c r="R694">
        <f t="shared" si="407"/>
        <v>2020</v>
      </c>
      <c r="S694" s="8" t="str">
        <f t="shared" si="408"/>
        <v>Feb</v>
      </c>
      <c r="T694" s="8" t="str">
        <f t="shared" si="409"/>
        <v>Q2</v>
      </c>
      <c r="U694">
        <f t="shared" si="410"/>
        <v>5</v>
      </c>
      <c r="V694">
        <f t="shared" si="411"/>
        <v>2</v>
      </c>
      <c r="W694">
        <f t="shared" si="412"/>
        <v>202005</v>
      </c>
      <c r="X694">
        <f t="shared" si="413"/>
        <v>202002</v>
      </c>
      <c r="Y694" t="str">
        <f t="shared" si="414"/>
        <v>FY2020 Q1 Feb</v>
      </c>
      <c r="Z694">
        <f t="shared" si="415"/>
        <v>2020</v>
      </c>
      <c r="AA694" s="8" t="str">
        <f t="shared" si="416"/>
        <v>Feb</v>
      </c>
      <c r="AB694" s="8" t="str">
        <f t="shared" si="417"/>
        <v>Q1</v>
      </c>
      <c r="AC694">
        <f t="shared" si="418"/>
        <v>2</v>
      </c>
      <c r="AD694">
        <f t="shared" si="419"/>
        <v>1</v>
      </c>
      <c r="AE694">
        <f t="shared" si="420"/>
        <v>202002</v>
      </c>
      <c r="AF694">
        <f t="shared" si="421"/>
        <v>202001</v>
      </c>
      <c r="AG694" s="9">
        <f t="shared" ca="1" si="422"/>
        <v>0</v>
      </c>
      <c r="AH694">
        <f t="shared" ca="1" si="423"/>
        <v>2</v>
      </c>
      <c r="AI694" s="9">
        <f t="shared" ca="1" si="424"/>
        <v>7</v>
      </c>
      <c r="AJ694" s="9">
        <f t="shared" ca="1" si="425"/>
        <v>0</v>
      </c>
      <c r="AK694" s="9">
        <f t="shared" si="426"/>
        <v>4</v>
      </c>
      <c r="AL694" s="9">
        <f t="shared" si="427"/>
        <v>9</v>
      </c>
      <c r="AM694" s="9">
        <f t="shared" si="428"/>
        <v>10</v>
      </c>
      <c r="AN694" s="2">
        <v>43887.442361111112</v>
      </c>
      <c r="AO694">
        <v>440</v>
      </c>
      <c r="AP694" s="1">
        <v>50000</v>
      </c>
      <c r="AQ694" t="s">
        <v>5</v>
      </c>
    </row>
    <row r="695" spans="1:43" x14ac:dyDescent="0.3">
      <c r="A695" t="str">
        <f t="shared" ca="1" si="390"/>
        <v>FY2020 Q4 Sep</v>
      </c>
      <c r="B695">
        <f t="shared" ca="1" si="391"/>
        <v>2020</v>
      </c>
      <c r="C695" s="8" t="str">
        <f t="shared" ca="1" si="392"/>
        <v>Sep</v>
      </c>
      <c r="D695" s="8" t="str">
        <f t="shared" ca="1" si="393"/>
        <v>Q4</v>
      </c>
      <c r="E695">
        <f t="shared" ca="1" si="394"/>
        <v>12</v>
      </c>
      <c r="F695">
        <f t="shared" ca="1" si="395"/>
        <v>4</v>
      </c>
      <c r="G695">
        <f t="shared" ca="1" si="396"/>
        <v>202012</v>
      </c>
      <c r="H695">
        <f t="shared" ca="1" si="397"/>
        <v>202004</v>
      </c>
      <c r="I695" t="str">
        <f t="shared" ca="1" si="398"/>
        <v>FY2020 Q3 Sep</v>
      </c>
      <c r="J695">
        <f t="shared" ca="1" si="399"/>
        <v>2020</v>
      </c>
      <c r="K695" s="8" t="str">
        <f t="shared" ca="1" si="400"/>
        <v>Sep</v>
      </c>
      <c r="L695" s="8" t="str">
        <f t="shared" ca="1" si="401"/>
        <v>Q3</v>
      </c>
      <c r="M695">
        <f t="shared" ca="1" si="402"/>
        <v>9</v>
      </c>
      <c r="N695">
        <f t="shared" ca="1" si="403"/>
        <v>3</v>
      </c>
      <c r="O695">
        <f t="shared" ca="1" si="404"/>
        <v>202009</v>
      </c>
      <c r="P695">
        <f t="shared" ca="1" si="405"/>
        <v>202003</v>
      </c>
      <c r="Q695" t="str">
        <f t="shared" si="406"/>
        <v>FY2020 Q1 Nov</v>
      </c>
      <c r="R695">
        <f t="shared" si="407"/>
        <v>2020</v>
      </c>
      <c r="S695" s="8" t="str">
        <f t="shared" si="408"/>
        <v>Nov</v>
      </c>
      <c r="T695" s="8" t="str">
        <f t="shared" si="409"/>
        <v>Q1</v>
      </c>
      <c r="U695">
        <f t="shared" si="410"/>
        <v>2</v>
      </c>
      <c r="V695">
        <f t="shared" si="411"/>
        <v>1</v>
      </c>
      <c r="W695">
        <f t="shared" si="412"/>
        <v>202002</v>
      </c>
      <c r="X695">
        <f t="shared" si="413"/>
        <v>202001</v>
      </c>
      <c r="Y695" t="str">
        <f t="shared" si="414"/>
        <v>FY2019 Q4 Nov</v>
      </c>
      <c r="Z695">
        <f t="shared" si="415"/>
        <v>2019</v>
      </c>
      <c r="AA695" s="8" t="str">
        <f t="shared" si="416"/>
        <v>Nov</v>
      </c>
      <c r="AB695" s="8" t="str">
        <f t="shared" si="417"/>
        <v>Q4</v>
      </c>
      <c r="AC695">
        <f t="shared" si="418"/>
        <v>11</v>
      </c>
      <c r="AD695">
        <f t="shared" si="419"/>
        <v>4</v>
      </c>
      <c r="AE695">
        <f t="shared" si="420"/>
        <v>201911</v>
      </c>
      <c r="AF695">
        <f t="shared" si="421"/>
        <v>201904</v>
      </c>
      <c r="AG695" s="9">
        <f t="shared" ca="1" si="422"/>
        <v>0</v>
      </c>
      <c r="AH695">
        <f t="shared" ca="1" si="423"/>
        <v>3</v>
      </c>
      <c r="AI695" s="9">
        <f t="shared" ca="1" si="424"/>
        <v>10</v>
      </c>
      <c r="AJ695" s="9">
        <f t="shared" ca="1" si="425"/>
        <v>1</v>
      </c>
      <c r="AK695" s="9">
        <f t="shared" si="426"/>
        <v>4</v>
      </c>
      <c r="AL695" s="9">
        <f t="shared" si="427"/>
        <v>46</v>
      </c>
      <c r="AM695" s="9">
        <f t="shared" si="428"/>
        <v>15</v>
      </c>
      <c r="AN695" s="2">
        <v>43782.629861111112</v>
      </c>
      <c r="AO695">
        <v>607</v>
      </c>
      <c r="AP695" s="1">
        <v>50000</v>
      </c>
      <c r="AQ695" t="s">
        <v>5</v>
      </c>
    </row>
    <row r="696" spans="1:43" x14ac:dyDescent="0.3">
      <c r="A696" t="str">
        <f t="shared" ca="1" si="390"/>
        <v>FY2020 Q4 Sep</v>
      </c>
      <c r="B696">
        <f t="shared" ca="1" si="391"/>
        <v>2020</v>
      </c>
      <c r="C696" s="8" t="str">
        <f t="shared" ca="1" si="392"/>
        <v>Sep</v>
      </c>
      <c r="D696" s="8" t="str">
        <f t="shared" ca="1" si="393"/>
        <v>Q4</v>
      </c>
      <c r="E696">
        <f t="shared" ca="1" si="394"/>
        <v>12</v>
      </c>
      <c r="F696">
        <f t="shared" ca="1" si="395"/>
        <v>4</v>
      </c>
      <c r="G696">
        <f t="shared" ca="1" si="396"/>
        <v>202012</v>
      </c>
      <c r="H696">
        <f t="shared" ca="1" si="397"/>
        <v>202004</v>
      </c>
      <c r="I696" t="str">
        <f t="shared" ca="1" si="398"/>
        <v>FY2020 Q3 Sep</v>
      </c>
      <c r="J696">
        <f t="shared" ca="1" si="399"/>
        <v>2020</v>
      </c>
      <c r="K696" s="8" t="str">
        <f t="shared" ca="1" si="400"/>
        <v>Sep</v>
      </c>
      <c r="L696" s="8" t="str">
        <f t="shared" ca="1" si="401"/>
        <v>Q3</v>
      </c>
      <c r="M696">
        <f t="shared" ca="1" si="402"/>
        <v>9</v>
      </c>
      <c r="N696">
        <f t="shared" ca="1" si="403"/>
        <v>3</v>
      </c>
      <c r="O696">
        <f t="shared" ca="1" si="404"/>
        <v>202009</v>
      </c>
      <c r="P696">
        <f t="shared" ca="1" si="405"/>
        <v>202003</v>
      </c>
      <c r="Q696" t="str">
        <f t="shared" si="406"/>
        <v>FY2020 Q2 Mar</v>
      </c>
      <c r="R696">
        <f t="shared" si="407"/>
        <v>2020</v>
      </c>
      <c r="S696" s="8" t="str">
        <f t="shared" si="408"/>
        <v>Mar</v>
      </c>
      <c r="T696" s="8" t="str">
        <f t="shared" si="409"/>
        <v>Q2</v>
      </c>
      <c r="U696">
        <f t="shared" si="410"/>
        <v>6</v>
      </c>
      <c r="V696">
        <f t="shared" si="411"/>
        <v>2</v>
      </c>
      <c r="W696">
        <f t="shared" si="412"/>
        <v>202006</v>
      </c>
      <c r="X696">
        <f t="shared" si="413"/>
        <v>202002</v>
      </c>
      <c r="Y696" t="str">
        <f t="shared" si="414"/>
        <v>FY2020 Q1 Mar</v>
      </c>
      <c r="Z696">
        <f t="shared" si="415"/>
        <v>2020</v>
      </c>
      <c r="AA696" s="8" t="str">
        <f t="shared" si="416"/>
        <v>Mar</v>
      </c>
      <c r="AB696" s="8" t="str">
        <f t="shared" si="417"/>
        <v>Q1</v>
      </c>
      <c r="AC696">
        <f t="shared" si="418"/>
        <v>3</v>
      </c>
      <c r="AD696">
        <f t="shared" si="419"/>
        <v>1</v>
      </c>
      <c r="AE696">
        <f t="shared" si="420"/>
        <v>202003</v>
      </c>
      <c r="AF696">
        <f t="shared" si="421"/>
        <v>202001</v>
      </c>
      <c r="AG696" s="9">
        <f t="shared" ca="1" si="422"/>
        <v>0</v>
      </c>
      <c r="AH696">
        <f t="shared" ca="1" si="423"/>
        <v>2</v>
      </c>
      <c r="AI696" s="9">
        <f t="shared" ca="1" si="424"/>
        <v>6</v>
      </c>
      <c r="AJ696" s="9">
        <f t="shared" ca="1" si="425"/>
        <v>0</v>
      </c>
      <c r="AK696" s="9">
        <f t="shared" si="426"/>
        <v>2</v>
      </c>
      <c r="AL696" s="9">
        <f t="shared" si="427"/>
        <v>11</v>
      </c>
      <c r="AM696" s="9">
        <f t="shared" si="428"/>
        <v>15</v>
      </c>
      <c r="AN696" s="2">
        <v>43899.645833333336</v>
      </c>
      <c r="AO696">
        <v>619</v>
      </c>
      <c r="AP696" s="1">
        <v>50000</v>
      </c>
      <c r="AQ696" t="s">
        <v>5</v>
      </c>
    </row>
    <row r="697" spans="1:43" x14ac:dyDescent="0.3">
      <c r="A697" t="str">
        <f t="shared" ca="1" si="390"/>
        <v>FY2020 Q4 Sep</v>
      </c>
      <c r="B697">
        <f t="shared" ca="1" si="391"/>
        <v>2020</v>
      </c>
      <c r="C697" s="8" t="str">
        <f t="shared" ca="1" si="392"/>
        <v>Sep</v>
      </c>
      <c r="D697" s="8" t="str">
        <f t="shared" ca="1" si="393"/>
        <v>Q4</v>
      </c>
      <c r="E697">
        <f t="shared" ca="1" si="394"/>
        <v>12</v>
      </c>
      <c r="F697">
        <f t="shared" ca="1" si="395"/>
        <v>4</v>
      </c>
      <c r="G697">
        <f t="shared" ca="1" si="396"/>
        <v>202012</v>
      </c>
      <c r="H697">
        <f t="shared" ca="1" si="397"/>
        <v>202004</v>
      </c>
      <c r="I697" t="str">
        <f t="shared" ca="1" si="398"/>
        <v>FY2020 Q3 Sep</v>
      </c>
      <c r="J697">
        <f t="shared" ca="1" si="399"/>
        <v>2020</v>
      </c>
      <c r="K697" s="8" t="str">
        <f t="shared" ca="1" si="400"/>
        <v>Sep</v>
      </c>
      <c r="L697" s="8" t="str">
        <f t="shared" ca="1" si="401"/>
        <v>Q3</v>
      </c>
      <c r="M697">
        <f t="shared" ca="1" si="402"/>
        <v>9</v>
      </c>
      <c r="N697">
        <f t="shared" ca="1" si="403"/>
        <v>3</v>
      </c>
      <c r="O697">
        <f t="shared" ca="1" si="404"/>
        <v>202009</v>
      </c>
      <c r="P697">
        <f t="shared" ca="1" si="405"/>
        <v>202003</v>
      </c>
      <c r="Q697" t="str">
        <f t="shared" si="406"/>
        <v>FY2020 Q1 Oct</v>
      </c>
      <c r="R697">
        <f t="shared" si="407"/>
        <v>2020</v>
      </c>
      <c r="S697" s="8" t="str">
        <f t="shared" si="408"/>
        <v>Oct</v>
      </c>
      <c r="T697" s="8" t="str">
        <f t="shared" si="409"/>
        <v>Q1</v>
      </c>
      <c r="U697">
        <f t="shared" si="410"/>
        <v>1</v>
      </c>
      <c r="V697">
        <f t="shared" si="411"/>
        <v>1</v>
      </c>
      <c r="W697">
        <f t="shared" si="412"/>
        <v>202001</v>
      </c>
      <c r="X697">
        <f t="shared" si="413"/>
        <v>202001</v>
      </c>
      <c r="Y697" t="str">
        <f t="shared" si="414"/>
        <v>FY2019 Q4 Oct</v>
      </c>
      <c r="Z697">
        <f t="shared" si="415"/>
        <v>2019</v>
      </c>
      <c r="AA697" s="8" t="str">
        <f t="shared" si="416"/>
        <v>Oct</v>
      </c>
      <c r="AB697" s="8" t="str">
        <f t="shared" si="417"/>
        <v>Q4</v>
      </c>
      <c r="AC697">
        <f t="shared" si="418"/>
        <v>10</v>
      </c>
      <c r="AD697">
        <f t="shared" si="419"/>
        <v>4</v>
      </c>
      <c r="AE697">
        <f t="shared" si="420"/>
        <v>201910</v>
      </c>
      <c r="AF697">
        <f t="shared" si="421"/>
        <v>201904</v>
      </c>
      <c r="AG697" s="9">
        <f t="shared" ca="1" si="422"/>
        <v>0</v>
      </c>
      <c r="AH697">
        <f t="shared" ca="1" si="423"/>
        <v>4</v>
      </c>
      <c r="AI697" s="9">
        <f t="shared" ca="1" si="424"/>
        <v>11</v>
      </c>
      <c r="AJ697" s="9">
        <f t="shared" ca="1" si="425"/>
        <v>1</v>
      </c>
      <c r="AK697" s="9">
        <f t="shared" si="426"/>
        <v>3</v>
      </c>
      <c r="AL697" s="9">
        <f t="shared" si="427"/>
        <v>41</v>
      </c>
      <c r="AM697" s="9">
        <f t="shared" si="428"/>
        <v>17</v>
      </c>
      <c r="AN697" s="2">
        <v>43746.73333333333</v>
      </c>
      <c r="AO697">
        <v>626</v>
      </c>
      <c r="AP697" s="1">
        <v>50000</v>
      </c>
      <c r="AQ697" t="s">
        <v>5</v>
      </c>
    </row>
    <row r="698" spans="1:43" x14ac:dyDescent="0.3">
      <c r="A698" t="str">
        <f t="shared" ca="1" si="390"/>
        <v>FY2020 Q4 Sep</v>
      </c>
      <c r="B698">
        <f t="shared" ca="1" si="391"/>
        <v>2020</v>
      </c>
      <c r="C698" s="8" t="str">
        <f t="shared" ca="1" si="392"/>
        <v>Sep</v>
      </c>
      <c r="D698" s="8" t="str">
        <f t="shared" ca="1" si="393"/>
        <v>Q4</v>
      </c>
      <c r="E698">
        <f t="shared" ca="1" si="394"/>
        <v>12</v>
      </c>
      <c r="F698">
        <f t="shared" ca="1" si="395"/>
        <v>4</v>
      </c>
      <c r="G698">
        <f t="shared" ca="1" si="396"/>
        <v>202012</v>
      </c>
      <c r="H698">
        <f t="shared" ca="1" si="397"/>
        <v>202004</v>
      </c>
      <c r="I698" t="str">
        <f t="shared" ca="1" si="398"/>
        <v>FY2020 Q3 Sep</v>
      </c>
      <c r="J698">
        <f t="shared" ca="1" si="399"/>
        <v>2020</v>
      </c>
      <c r="K698" s="8" t="str">
        <f t="shared" ca="1" si="400"/>
        <v>Sep</v>
      </c>
      <c r="L698" s="8" t="str">
        <f t="shared" ca="1" si="401"/>
        <v>Q3</v>
      </c>
      <c r="M698">
        <f t="shared" ca="1" si="402"/>
        <v>9</v>
      </c>
      <c r="N698">
        <f t="shared" ca="1" si="403"/>
        <v>3</v>
      </c>
      <c r="O698">
        <f t="shared" ca="1" si="404"/>
        <v>202009</v>
      </c>
      <c r="P698">
        <f t="shared" ca="1" si="405"/>
        <v>202003</v>
      </c>
      <c r="Q698" t="str">
        <f t="shared" si="406"/>
        <v>FY2020 Q1 Oct</v>
      </c>
      <c r="R698">
        <f t="shared" si="407"/>
        <v>2020</v>
      </c>
      <c r="S698" s="8" t="str">
        <f t="shared" si="408"/>
        <v>Oct</v>
      </c>
      <c r="T698" s="8" t="str">
        <f t="shared" si="409"/>
        <v>Q1</v>
      </c>
      <c r="U698">
        <f t="shared" si="410"/>
        <v>1</v>
      </c>
      <c r="V698">
        <f t="shared" si="411"/>
        <v>1</v>
      </c>
      <c r="W698">
        <f t="shared" si="412"/>
        <v>202001</v>
      </c>
      <c r="X698">
        <f t="shared" si="413"/>
        <v>202001</v>
      </c>
      <c r="Y698" t="str">
        <f t="shared" si="414"/>
        <v>FY2019 Q4 Oct</v>
      </c>
      <c r="Z698">
        <f t="shared" si="415"/>
        <v>2019</v>
      </c>
      <c r="AA698" s="8" t="str">
        <f t="shared" si="416"/>
        <v>Oct</v>
      </c>
      <c r="AB698" s="8" t="str">
        <f t="shared" si="417"/>
        <v>Q4</v>
      </c>
      <c r="AC698">
        <f t="shared" si="418"/>
        <v>10</v>
      </c>
      <c r="AD698">
        <f t="shared" si="419"/>
        <v>4</v>
      </c>
      <c r="AE698">
        <f t="shared" si="420"/>
        <v>201910</v>
      </c>
      <c r="AF698">
        <f t="shared" si="421"/>
        <v>201904</v>
      </c>
      <c r="AG698" s="9">
        <f t="shared" ca="1" si="422"/>
        <v>0</v>
      </c>
      <c r="AH698">
        <f t="shared" ca="1" si="423"/>
        <v>4</v>
      </c>
      <c r="AI698" s="9">
        <f t="shared" ca="1" si="424"/>
        <v>11</v>
      </c>
      <c r="AJ698" s="9">
        <f t="shared" ca="1" si="425"/>
        <v>1</v>
      </c>
      <c r="AK698" s="9">
        <f t="shared" si="426"/>
        <v>6</v>
      </c>
      <c r="AL698" s="9">
        <f t="shared" si="427"/>
        <v>42</v>
      </c>
      <c r="AM698" s="9">
        <f t="shared" si="428"/>
        <v>17</v>
      </c>
      <c r="AN698" s="2">
        <v>43756.738194444442</v>
      </c>
      <c r="AO698">
        <v>626</v>
      </c>
      <c r="AP698" s="1">
        <v>50000</v>
      </c>
      <c r="AQ698" t="s">
        <v>5</v>
      </c>
    </row>
    <row r="699" spans="1:43" x14ac:dyDescent="0.3">
      <c r="A699" t="str">
        <f t="shared" ca="1" si="390"/>
        <v>FY2020 Q4 Sep</v>
      </c>
      <c r="B699">
        <f t="shared" ca="1" si="391"/>
        <v>2020</v>
      </c>
      <c r="C699" s="8" t="str">
        <f t="shared" ca="1" si="392"/>
        <v>Sep</v>
      </c>
      <c r="D699" s="8" t="str">
        <f t="shared" ca="1" si="393"/>
        <v>Q4</v>
      </c>
      <c r="E699">
        <f t="shared" ca="1" si="394"/>
        <v>12</v>
      </c>
      <c r="F699">
        <f t="shared" ca="1" si="395"/>
        <v>4</v>
      </c>
      <c r="G699">
        <f t="shared" ca="1" si="396"/>
        <v>202012</v>
      </c>
      <c r="H699">
        <f t="shared" ca="1" si="397"/>
        <v>202004</v>
      </c>
      <c r="I699" t="str">
        <f t="shared" ca="1" si="398"/>
        <v>FY2020 Q3 Sep</v>
      </c>
      <c r="J699">
        <f t="shared" ca="1" si="399"/>
        <v>2020</v>
      </c>
      <c r="K699" s="8" t="str">
        <f t="shared" ca="1" si="400"/>
        <v>Sep</v>
      </c>
      <c r="L699" s="8" t="str">
        <f t="shared" ca="1" si="401"/>
        <v>Q3</v>
      </c>
      <c r="M699">
        <f t="shared" ca="1" si="402"/>
        <v>9</v>
      </c>
      <c r="N699">
        <f t="shared" ca="1" si="403"/>
        <v>3</v>
      </c>
      <c r="O699">
        <f t="shared" ca="1" si="404"/>
        <v>202009</v>
      </c>
      <c r="P699">
        <f t="shared" ca="1" si="405"/>
        <v>202003</v>
      </c>
      <c r="Q699" t="str">
        <f t="shared" si="406"/>
        <v>FY2020 Q2 Feb</v>
      </c>
      <c r="R699">
        <f t="shared" si="407"/>
        <v>2020</v>
      </c>
      <c r="S699" s="8" t="str">
        <f t="shared" si="408"/>
        <v>Feb</v>
      </c>
      <c r="T699" s="8" t="str">
        <f t="shared" si="409"/>
        <v>Q2</v>
      </c>
      <c r="U699">
        <f t="shared" si="410"/>
        <v>5</v>
      </c>
      <c r="V699">
        <f t="shared" si="411"/>
        <v>2</v>
      </c>
      <c r="W699">
        <f t="shared" si="412"/>
        <v>202005</v>
      </c>
      <c r="X699">
        <f t="shared" si="413"/>
        <v>202002</v>
      </c>
      <c r="Y699" t="str">
        <f t="shared" si="414"/>
        <v>FY2020 Q1 Feb</v>
      </c>
      <c r="Z699">
        <f t="shared" si="415"/>
        <v>2020</v>
      </c>
      <c r="AA699" s="8" t="str">
        <f t="shared" si="416"/>
        <v>Feb</v>
      </c>
      <c r="AB699" s="8" t="str">
        <f t="shared" si="417"/>
        <v>Q1</v>
      </c>
      <c r="AC699">
        <f t="shared" si="418"/>
        <v>2</v>
      </c>
      <c r="AD699">
        <f t="shared" si="419"/>
        <v>1</v>
      </c>
      <c r="AE699">
        <f t="shared" si="420"/>
        <v>202002</v>
      </c>
      <c r="AF699">
        <f t="shared" si="421"/>
        <v>202001</v>
      </c>
      <c r="AG699" s="9">
        <f t="shared" ca="1" si="422"/>
        <v>0</v>
      </c>
      <c r="AH699">
        <f t="shared" ca="1" si="423"/>
        <v>2</v>
      </c>
      <c r="AI699" s="9">
        <f t="shared" ca="1" si="424"/>
        <v>7</v>
      </c>
      <c r="AJ699" s="9">
        <f t="shared" ca="1" si="425"/>
        <v>0</v>
      </c>
      <c r="AK699" s="9">
        <f t="shared" si="426"/>
        <v>6</v>
      </c>
      <c r="AL699" s="9">
        <f t="shared" si="427"/>
        <v>8</v>
      </c>
      <c r="AM699" s="9">
        <f t="shared" si="428"/>
        <v>14</v>
      </c>
      <c r="AN699" s="2">
        <v>43882.616666666669</v>
      </c>
      <c r="AO699">
        <v>644</v>
      </c>
      <c r="AP699" s="1">
        <v>50000</v>
      </c>
      <c r="AQ699" t="s">
        <v>5</v>
      </c>
    </row>
    <row r="700" spans="1:43" x14ac:dyDescent="0.3">
      <c r="A700" t="str">
        <f t="shared" ca="1" si="390"/>
        <v>FY2020 Q4 Sep</v>
      </c>
      <c r="B700">
        <f t="shared" ca="1" si="391"/>
        <v>2020</v>
      </c>
      <c r="C700" s="8" t="str">
        <f t="shared" ca="1" si="392"/>
        <v>Sep</v>
      </c>
      <c r="D700" s="8" t="str">
        <f t="shared" ca="1" si="393"/>
        <v>Q4</v>
      </c>
      <c r="E700">
        <f t="shared" ca="1" si="394"/>
        <v>12</v>
      </c>
      <c r="F700">
        <f t="shared" ca="1" si="395"/>
        <v>4</v>
      </c>
      <c r="G700">
        <f t="shared" ca="1" si="396"/>
        <v>202012</v>
      </c>
      <c r="H700">
        <f t="shared" ca="1" si="397"/>
        <v>202004</v>
      </c>
      <c r="I700" t="str">
        <f t="shared" ca="1" si="398"/>
        <v>FY2020 Q3 Sep</v>
      </c>
      <c r="J700">
        <f t="shared" ca="1" si="399"/>
        <v>2020</v>
      </c>
      <c r="K700" s="8" t="str">
        <f t="shared" ca="1" si="400"/>
        <v>Sep</v>
      </c>
      <c r="L700" s="8" t="str">
        <f t="shared" ca="1" si="401"/>
        <v>Q3</v>
      </c>
      <c r="M700">
        <f t="shared" ca="1" si="402"/>
        <v>9</v>
      </c>
      <c r="N700">
        <f t="shared" ca="1" si="403"/>
        <v>3</v>
      </c>
      <c r="O700">
        <f t="shared" ca="1" si="404"/>
        <v>202009</v>
      </c>
      <c r="P700">
        <f t="shared" ca="1" si="405"/>
        <v>202003</v>
      </c>
      <c r="Q700" t="str">
        <f t="shared" si="406"/>
        <v>FY2020 Q2 Feb</v>
      </c>
      <c r="R700">
        <f t="shared" si="407"/>
        <v>2020</v>
      </c>
      <c r="S700" s="8" t="str">
        <f t="shared" si="408"/>
        <v>Feb</v>
      </c>
      <c r="T700" s="8" t="str">
        <f t="shared" si="409"/>
        <v>Q2</v>
      </c>
      <c r="U700">
        <f t="shared" si="410"/>
        <v>5</v>
      </c>
      <c r="V700">
        <f t="shared" si="411"/>
        <v>2</v>
      </c>
      <c r="W700">
        <f t="shared" si="412"/>
        <v>202005</v>
      </c>
      <c r="X700">
        <f t="shared" si="413"/>
        <v>202002</v>
      </c>
      <c r="Y700" t="str">
        <f t="shared" si="414"/>
        <v>FY2020 Q1 Feb</v>
      </c>
      <c r="Z700">
        <f t="shared" si="415"/>
        <v>2020</v>
      </c>
      <c r="AA700" s="8" t="str">
        <f t="shared" si="416"/>
        <v>Feb</v>
      </c>
      <c r="AB700" s="8" t="str">
        <f t="shared" si="417"/>
        <v>Q1</v>
      </c>
      <c r="AC700">
        <f t="shared" si="418"/>
        <v>2</v>
      </c>
      <c r="AD700">
        <f t="shared" si="419"/>
        <v>1</v>
      </c>
      <c r="AE700">
        <f t="shared" si="420"/>
        <v>202002</v>
      </c>
      <c r="AF700">
        <f t="shared" si="421"/>
        <v>202001</v>
      </c>
      <c r="AG700" s="9">
        <f t="shared" ca="1" si="422"/>
        <v>0</v>
      </c>
      <c r="AH700">
        <f t="shared" ca="1" si="423"/>
        <v>2</v>
      </c>
      <c r="AI700" s="9">
        <f t="shared" ca="1" si="424"/>
        <v>7</v>
      </c>
      <c r="AJ700" s="9">
        <f t="shared" ca="1" si="425"/>
        <v>0</v>
      </c>
      <c r="AK700" s="9">
        <f t="shared" si="426"/>
        <v>4</v>
      </c>
      <c r="AL700" s="9">
        <f t="shared" si="427"/>
        <v>9</v>
      </c>
      <c r="AM700" s="9">
        <f t="shared" si="428"/>
        <v>14</v>
      </c>
      <c r="AN700" s="2">
        <v>43887.609722222223</v>
      </c>
      <c r="AO700">
        <v>644</v>
      </c>
      <c r="AP700" s="1">
        <v>50000</v>
      </c>
      <c r="AQ700" t="s">
        <v>5</v>
      </c>
    </row>
    <row r="701" spans="1:43" x14ac:dyDescent="0.3">
      <c r="A701" t="str">
        <f t="shared" ca="1" si="390"/>
        <v>FY2020 Q4 Sep</v>
      </c>
      <c r="B701">
        <f t="shared" ca="1" si="391"/>
        <v>2020</v>
      </c>
      <c r="C701" s="8" t="str">
        <f t="shared" ca="1" si="392"/>
        <v>Sep</v>
      </c>
      <c r="D701" s="8" t="str">
        <f t="shared" ca="1" si="393"/>
        <v>Q4</v>
      </c>
      <c r="E701">
        <f t="shared" ca="1" si="394"/>
        <v>12</v>
      </c>
      <c r="F701">
        <f t="shared" ca="1" si="395"/>
        <v>4</v>
      </c>
      <c r="G701">
        <f t="shared" ca="1" si="396"/>
        <v>202012</v>
      </c>
      <c r="H701">
        <f t="shared" ca="1" si="397"/>
        <v>202004</v>
      </c>
      <c r="I701" t="str">
        <f t="shared" ca="1" si="398"/>
        <v>FY2020 Q3 Sep</v>
      </c>
      <c r="J701">
        <f t="shared" ca="1" si="399"/>
        <v>2020</v>
      </c>
      <c r="K701" s="8" t="str">
        <f t="shared" ca="1" si="400"/>
        <v>Sep</v>
      </c>
      <c r="L701" s="8" t="str">
        <f t="shared" ca="1" si="401"/>
        <v>Q3</v>
      </c>
      <c r="M701">
        <f t="shared" ca="1" si="402"/>
        <v>9</v>
      </c>
      <c r="N701">
        <f t="shared" ca="1" si="403"/>
        <v>3</v>
      </c>
      <c r="O701">
        <f t="shared" ca="1" si="404"/>
        <v>202009</v>
      </c>
      <c r="P701">
        <f t="shared" ca="1" si="405"/>
        <v>202003</v>
      </c>
      <c r="Q701" t="str">
        <f t="shared" si="406"/>
        <v>FY2020 Q2 Feb</v>
      </c>
      <c r="R701">
        <f t="shared" si="407"/>
        <v>2020</v>
      </c>
      <c r="S701" s="8" t="str">
        <f t="shared" si="408"/>
        <v>Feb</v>
      </c>
      <c r="T701" s="8" t="str">
        <f t="shared" si="409"/>
        <v>Q2</v>
      </c>
      <c r="U701">
        <f t="shared" si="410"/>
        <v>5</v>
      </c>
      <c r="V701">
        <f t="shared" si="411"/>
        <v>2</v>
      </c>
      <c r="W701">
        <f t="shared" si="412"/>
        <v>202005</v>
      </c>
      <c r="X701">
        <f t="shared" si="413"/>
        <v>202002</v>
      </c>
      <c r="Y701" t="str">
        <f t="shared" si="414"/>
        <v>FY2020 Q1 Feb</v>
      </c>
      <c r="Z701">
        <f t="shared" si="415"/>
        <v>2020</v>
      </c>
      <c r="AA701" s="8" t="str">
        <f t="shared" si="416"/>
        <v>Feb</v>
      </c>
      <c r="AB701" s="8" t="str">
        <f t="shared" si="417"/>
        <v>Q1</v>
      </c>
      <c r="AC701">
        <f t="shared" si="418"/>
        <v>2</v>
      </c>
      <c r="AD701">
        <f t="shared" si="419"/>
        <v>1</v>
      </c>
      <c r="AE701">
        <f t="shared" si="420"/>
        <v>202002</v>
      </c>
      <c r="AF701">
        <f t="shared" si="421"/>
        <v>202001</v>
      </c>
      <c r="AG701" s="9">
        <f t="shared" ca="1" si="422"/>
        <v>0</v>
      </c>
      <c r="AH701">
        <f t="shared" ca="1" si="423"/>
        <v>2</v>
      </c>
      <c r="AI701" s="9">
        <f t="shared" ca="1" si="424"/>
        <v>7</v>
      </c>
      <c r="AJ701" s="9">
        <f t="shared" ca="1" si="425"/>
        <v>0</v>
      </c>
      <c r="AK701" s="9">
        <f t="shared" si="426"/>
        <v>4</v>
      </c>
      <c r="AL701" s="9">
        <f t="shared" si="427"/>
        <v>9</v>
      </c>
      <c r="AM701" s="9">
        <f t="shared" si="428"/>
        <v>14</v>
      </c>
      <c r="AN701" s="2">
        <v>43887.613194444442</v>
      </c>
      <c r="AO701">
        <v>644</v>
      </c>
      <c r="AP701" s="1">
        <v>50000</v>
      </c>
      <c r="AQ701" t="s">
        <v>5</v>
      </c>
    </row>
    <row r="702" spans="1:43" x14ac:dyDescent="0.3">
      <c r="A702" t="str">
        <f t="shared" ca="1" si="390"/>
        <v>FY2020 Q4 Sep</v>
      </c>
      <c r="B702">
        <f t="shared" ca="1" si="391"/>
        <v>2020</v>
      </c>
      <c r="C702" s="8" t="str">
        <f t="shared" ca="1" si="392"/>
        <v>Sep</v>
      </c>
      <c r="D702" s="8" t="str">
        <f t="shared" ca="1" si="393"/>
        <v>Q4</v>
      </c>
      <c r="E702">
        <f t="shared" ca="1" si="394"/>
        <v>12</v>
      </c>
      <c r="F702">
        <f t="shared" ca="1" si="395"/>
        <v>4</v>
      </c>
      <c r="G702">
        <f t="shared" ca="1" si="396"/>
        <v>202012</v>
      </c>
      <c r="H702">
        <f t="shared" ca="1" si="397"/>
        <v>202004</v>
      </c>
      <c r="I702" t="str">
        <f t="shared" ca="1" si="398"/>
        <v>FY2020 Q3 Sep</v>
      </c>
      <c r="J702">
        <f t="shared" ca="1" si="399"/>
        <v>2020</v>
      </c>
      <c r="K702" s="8" t="str">
        <f t="shared" ca="1" si="400"/>
        <v>Sep</v>
      </c>
      <c r="L702" s="8" t="str">
        <f t="shared" ca="1" si="401"/>
        <v>Q3</v>
      </c>
      <c r="M702">
        <f t="shared" ca="1" si="402"/>
        <v>9</v>
      </c>
      <c r="N702">
        <f t="shared" ca="1" si="403"/>
        <v>3</v>
      </c>
      <c r="O702">
        <f t="shared" ca="1" si="404"/>
        <v>202009</v>
      </c>
      <c r="P702">
        <f t="shared" ca="1" si="405"/>
        <v>202003</v>
      </c>
      <c r="Q702" t="str">
        <f t="shared" si="406"/>
        <v>FY2020 Q2 Mar</v>
      </c>
      <c r="R702">
        <f t="shared" si="407"/>
        <v>2020</v>
      </c>
      <c r="S702" s="8" t="str">
        <f t="shared" si="408"/>
        <v>Mar</v>
      </c>
      <c r="T702" s="8" t="str">
        <f t="shared" si="409"/>
        <v>Q2</v>
      </c>
      <c r="U702">
        <f t="shared" si="410"/>
        <v>6</v>
      </c>
      <c r="V702">
        <f t="shared" si="411"/>
        <v>2</v>
      </c>
      <c r="W702">
        <f t="shared" si="412"/>
        <v>202006</v>
      </c>
      <c r="X702">
        <f t="shared" si="413"/>
        <v>202002</v>
      </c>
      <c r="Y702" t="str">
        <f t="shared" si="414"/>
        <v>FY2020 Q1 Mar</v>
      </c>
      <c r="Z702">
        <f t="shared" si="415"/>
        <v>2020</v>
      </c>
      <c r="AA702" s="8" t="str">
        <f t="shared" si="416"/>
        <v>Mar</v>
      </c>
      <c r="AB702" s="8" t="str">
        <f t="shared" si="417"/>
        <v>Q1</v>
      </c>
      <c r="AC702">
        <f t="shared" si="418"/>
        <v>3</v>
      </c>
      <c r="AD702">
        <f t="shared" si="419"/>
        <v>1</v>
      </c>
      <c r="AE702">
        <f t="shared" si="420"/>
        <v>202003</v>
      </c>
      <c r="AF702">
        <f t="shared" si="421"/>
        <v>202001</v>
      </c>
      <c r="AG702" s="9">
        <f t="shared" ca="1" si="422"/>
        <v>0</v>
      </c>
      <c r="AH702">
        <f t="shared" ca="1" si="423"/>
        <v>2</v>
      </c>
      <c r="AI702" s="9">
        <f t="shared" ca="1" si="424"/>
        <v>6</v>
      </c>
      <c r="AJ702" s="9">
        <f t="shared" ca="1" si="425"/>
        <v>0</v>
      </c>
      <c r="AK702" s="9">
        <f t="shared" si="426"/>
        <v>6</v>
      </c>
      <c r="AL702" s="9">
        <f t="shared" si="427"/>
        <v>10</v>
      </c>
      <c r="AM702" s="9">
        <f t="shared" si="428"/>
        <v>10</v>
      </c>
      <c r="AN702" s="2">
        <v>43896.451388888891</v>
      </c>
      <c r="AO702">
        <v>644</v>
      </c>
      <c r="AP702" s="1">
        <v>50000</v>
      </c>
      <c r="AQ702" t="s">
        <v>5</v>
      </c>
    </row>
    <row r="703" spans="1:43" x14ac:dyDescent="0.3">
      <c r="A703" t="str">
        <f t="shared" ca="1" si="390"/>
        <v>FY2020 Q4 Sep</v>
      </c>
      <c r="B703">
        <f t="shared" ca="1" si="391"/>
        <v>2020</v>
      </c>
      <c r="C703" s="8" t="str">
        <f t="shared" ca="1" si="392"/>
        <v>Sep</v>
      </c>
      <c r="D703" s="8" t="str">
        <f t="shared" ca="1" si="393"/>
        <v>Q4</v>
      </c>
      <c r="E703">
        <f t="shared" ca="1" si="394"/>
        <v>12</v>
      </c>
      <c r="F703">
        <f t="shared" ca="1" si="395"/>
        <v>4</v>
      </c>
      <c r="G703">
        <f t="shared" ca="1" si="396"/>
        <v>202012</v>
      </c>
      <c r="H703">
        <f t="shared" ca="1" si="397"/>
        <v>202004</v>
      </c>
      <c r="I703" t="str">
        <f t="shared" ca="1" si="398"/>
        <v>FY2020 Q3 Sep</v>
      </c>
      <c r="J703">
        <f t="shared" ca="1" si="399"/>
        <v>2020</v>
      </c>
      <c r="K703" s="8" t="str">
        <f t="shared" ca="1" si="400"/>
        <v>Sep</v>
      </c>
      <c r="L703" s="8" t="str">
        <f t="shared" ca="1" si="401"/>
        <v>Q3</v>
      </c>
      <c r="M703">
        <f t="shared" ca="1" si="402"/>
        <v>9</v>
      </c>
      <c r="N703">
        <f t="shared" ca="1" si="403"/>
        <v>3</v>
      </c>
      <c r="O703">
        <f t="shared" ca="1" si="404"/>
        <v>202009</v>
      </c>
      <c r="P703">
        <f t="shared" ca="1" si="405"/>
        <v>202003</v>
      </c>
      <c r="Q703" t="str">
        <f t="shared" si="406"/>
        <v>FY2020 Q1 Nov</v>
      </c>
      <c r="R703">
        <f t="shared" si="407"/>
        <v>2020</v>
      </c>
      <c r="S703" s="8" t="str">
        <f t="shared" si="408"/>
        <v>Nov</v>
      </c>
      <c r="T703" s="8" t="str">
        <f t="shared" si="409"/>
        <v>Q1</v>
      </c>
      <c r="U703">
        <f t="shared" si="410"/>
        <v>2</v>
      </c>
      <c r="V703">
        <f t="shared" si="411"/>
        <v>1</v>
      </c>
      <c r="W703">
        <f t="shared" si="412"/>
        <v>202002</v>
      </c>
      <c r="X703">
        <f t="shared" si="413"/>
        <v>202001</v>
      </c>
      <c r="Y703" t="str">
        <f t="shared" si="414"/>
        <v>FY2019 Q4 Nov</v>
      </c>
      <c r="Z703">
        <f t="shared" si="415"/>
        <v>2019</v>
      </c>
      <c r="AA703" s="8" t="str">
        <f t="shared" si="416"/>
        <v>Nov</v>
      </c>
      <c r="AB703" s="8" t="str">
        <f t="shared" si="417"/>
        <v>Q4</v>
      </c>
      <c r="AC703">
        <f t="shared" si="418"/>
        <v>11</v>
      </c>
      <c r="AD703">
        <f t="shared" si="419"/>
        <v>4</v>
      </c>
      <c r="AE703">
        <f t="shared" si="420"/>
        <v>201911</v>
      </c>
      <c r="AF703">
        <f t="shared" si="421"/>
        <v>201904</v>
      </c>
      <c r="AG703" s="9">
        <f t="shared" ca="1" si="422"/>
        <v>0</v>
      </c>
      <c r="AH703">
        <f t="shared" ca="1" si="423"/>
        <v>3</v>
      </c>
      <c r="AI703" s="9">
        <f t="shared" ca="1" si="424"/>
        <v>10</v>
      </c>
      <c r="AJ703" s="9">
        <f t="shared" ca="1" si="425"/>
        <v>1</v>
      </c>
      <c r="AK703" s="9">
        <f t="shared" si="426"/>
        <v>2</v>
      </c>
      <c r="AL703" s="9">
        <f t="shared" si="427"/>
        <v>47</v>
      </c>
      <c r="AM703" s="9">
        <f t="shared" si="428"/>
        <v>14</v>
      </c>
      <c r="AN703" s="2">
        <v>43787.586805555555</v>
      </c>
      <c r="AO703">
        <v>659</v>
      </c>
      <c r="AP703" s="1">
        <v>50000</v>
      </c>
      <c r="AQ703" t="s">
        <v>5</v>
      </c>
    </row>
    <row r="704" spans="1:43" x14ac:dyDescent="0.3">
      <c r="A704" t="str">
        <f t="shared" ca="1" si="390"/>
        <v>FY2020 Q4 Sep</v>
      </c>
      <c r="B704">
        <f t="shared" ca="1" si="391"/>
        <v>2020</v>
      </c>
      <c r="C704" s="8" t="str">
        <f t="shared" ca="1" si="392"/>
        <v>Sep</v>
      </c>
      <c r="D704" s="8" t="str">
        <f t="shared" ca="1" si="393"/>
        <v>Q4</v>
      </c>
      <c r="E704">
        <f t="shared" ca="1" si="394"/>
        <v>12</v>
      </c>
      <c r="F704">
        <f t="shared" ca="1" si="395"/>
        <v>4</v>
      </c>
      <c r="G704">
        <f t="shared" ca="1" si="396"/>
        <v>202012</v>
      </c>
      <c r="H704">
        <f t="shared" ca="1" si="397"/>
        <v>202004</v>
      </c>
      <c r="I704" t="str">
        <f t="shared" ca="1" si="398"/>
        <v>FY2020 Q3 Sep</v>
      </c>
      <c r="J704">
        <f t="shared" ca="1" si="399"/>
        <v>2020</v>
      </c>
      <c r="K704" s="8" t="str">
        <f t="shared" ca="1" si="400"/>
        <v>Sep</v>
      </c>
      <c r="L704" s="8" t="str">
        <f t="shared" ca="1" si="401"/>
        <v>Q3</v>
      </c>
      <c r="M704">
        <f t="shared" ca="1" si="402"/>
        <v>9</v>
      </c>
      <c r="N704">
        <f t="shared" ca="1" si="403"/>
        <v>3</v>
      </c>
      <c r="O704">
        <f t="shared" ca="1" si="404"/>
        <v>202009</v>
      </c>
      <c r="P704">
        <f t="shared" ca="1" si="405"/>
        <v>202003</v>
      </c>
      <c r="Q704" t="str">
        <f t="shared" si="406"/>
        <v>FY2020 Q1 Nov</v>
      </c>
      <c r="R704">
        <f t="shared" si="407"/>
        <v>2020</v>
      </c>
      <c r="S704" s="8" t="str">
        <f t="shared" si="408"/>
        <v>Nov</v>
      </c>
      <c r="T704" s="8" t="str">
        <f t="shared" si="409"/>
        <v>Q1</v>
      </c>
      <c r="U704">
        <f t="shared" si="410"/>
        <v>2</v>
      </c>
      <c r="V704">
        <f t="shared" si="411"/>
        <v>1</v>
      </c>
      <c r="W704">
        <f t="shared" si="412"/>
        <v>202002</v>
      </c>
      <c r="X704">
        <f t="shared" si="413"/>
        <v>202001</v>
      </c>
      <c r="Y704" t="str">
        <f t="shared" si="414"/>
        <v>FY2019 Q4 Nov</v>
      </c>
      <c r="Z704">
        <f t="shared" si="415"/>
        <v>2019</v>
      </c>
      <c r="AA704" s="8" t="str">
        <f t="shared" si="416"/>
        <v>Nov</v>
      </c>
      <c r="AB704" s="8" t="str">
        <f t="shared" si="417"/>
        <v>Q4</v>
      </c>
      <c r="AC704">
        <f t="shared" si="418"/>
        <v>11</v>
      </c>
      <c r="AD704">
        <f t="shared" si="419"/>
        <v>4</v>
      </c>
      <c r="AE704">
        <f t="shared" si="420"/>
        <v>201911</v>
      </c>
      <c r="AF704">
        <f t="shared" si="421"/>
        <v>201904</v>
      </c>
      <c r="AG704" s="9">
        <f t="shared" ca="1" si="422"/>
        <v>0</v>
      </c>
      <c r="AH704">
        <f t="shared" ca="1" si="423"/>
        <v>3</v>
      </c>
      <c r="AI704" s="9">
        <f t="shared" ca="1" si="424"/>
        <v>10</v>
      </c>
      <c r="AJ704" s="9">
        <f t="shared" ca="1" si="425"/>
        <v>1</v>
      </c>
      <c r="AK704" s="9">
        <f t="shared" si="426"/>
        <v>3</v>
      </c>
      <c r="AL704" s="9">
        <f t="shared" si="427"/>
        <v>47</v>
      </c>
      <c r="AM704" s="9">
        <f t="shared" si="428"/>
        <v>13</v>
      </c>
      <c r="AN704" s="2">
        <v>43788.560416666667</v>
      </c>
      <c r="AO704">
        <v>659</v>
      </c>
      <c r="AP704" s="1">
        <v>50000</v>
      </c>
      <c r="AQ704" t="s">
        <v>5</v>
      </c>
    </row>
    <row r="705" spans="1:43" x14ac:dyDescent="0.3">
      <c r="A705" t="str">
        <f t="shared" ca="1" si="390"/>
        <v>FY2020 Q4 Sep</v>
      </c>
      <c r="B705">
        <f t="shared" ca="1" si="391"/>
        <v>2020</v>
      </c>
      <c r="C705" s="8" t="str">
        <f t="shared" ca="1" si="392"/>
        <v>Sep</v>
      </c>
      <c r="D705" s="8" t="str">
        <f t="shared" ca="1" si="393"/>
        <v>Q4</v>
      </c>
      <c r="E705">
        <f t="shared" ca="1" si="394"/>
        <v>12</v>
      </c>
      <c r="F705">
        <f t="shared" ca="1" si="395"/>
        <v>4</v>
      </c>
      <c r="G705">
        <f t="shared" ca="1" si="396"/>
        <v>202012</v>
      </c>
      <c r="H705">
        <f t="shared" ca="1" si="397"/>
        <v>202004</v>
      </c>
      <c r="I705" t="str">
        <f t="shared" ca="1" si="398"/>
        <v>FY2020 Q3 Sep</v>
      </c>
      <c r="J705">
        <f t="shared" ca="1" si="399"/>
        <v>2020</v>
      </c>
      <c r="K705" s="8" t="str">
        <f t="shared" ca="1" si="400"/>
        <v>Sep</v>
      </c>
      <c r="L705" s="8" t="str">
        <f t="shared" ca="1" si="401"/>
        <v>Q3</v>
      </c>
      <c r="M705">
        <f t="shared" ca="1" si="402"/>
        <v>9</v>
      </c>
      <c r="N705">
        <f t="shared" ca="1" si="403"/>
        <v>3</v>
      </c>
      <c r="O705">
        <f t="shared" ca="1" si="404"/>
        <v>202009</v>
      </c>
      <c r="P705">
        <f t="shared" ca="1" si="405"/>
        <v>202003</v>
      </c>
      <c r="Q705" t="str">
        <f t="shared" si="406"/>
        <v>FY2020 Q1 Nov</v>
      </c>
      <c r="R705">
        <f t="shared" si="407"/>
        <v>2020</v>
      </c>
      <c r="S705" s="8" t="str">
        <f t="shared" si="408"/>
        <v>Nov</v>
      </c>
      <c r="T705" s="8" t="str">
        <f t="shared" si="409"/>
        <v>Q1</v>
      </c>
      <c r="U705">
        <f t="shared" si="410"/>
        <v>2</v>
      </c>
      <c r="V705">
        <f t="shared" si="411"/>
        <v>1</v>
      </c>
      <c r="W705">
        <f t="shared" si="412"/>
        <v>202002</v>
      </c>
      <c r="X705">
        <f t="shared" si="413"/>
        <v>202001</v>
      </c>
      <c r="Y705" t="str">
        <f t="shared" si="414"/>
        <v>FY2019 Q4 Nov</v>
      </c>
      <c r="Z705">
        <f t="shared" si="415"/>
        <v>2019</v>
      </c>
      <c r="AA705" s="8" t="str">
        <f t="shared" si="416"/>
        <v>Nov</v>
      </c>
      <c r="AB705" s="8" t="str">
        <f t="shared" si="417"/>
        <v>Q4</v>
      </c>
      <c r="AC705">
        <f t="shared" si="418"/>
        <v>11</v>
      </c>
      <c r="AD705">
        <f t="shared" si="419"/>
        <v>4</v>
      </c>
      <c r="AE705">
        <f t="shared" si="420"/>
        <v>201911</v>
      </c>
      <c r="AF705">
        <f t="shared" si="421"/>
        <v>201904</v>
      </c>
      <c r="AG705" s="9">
        <f t="shared" ca="1" si="422"/>
        <v>0</v>
      </c>
      <c r="AH705">
        <f t="shared" ca="1" si="423"/>
        <v>3</v>
      </c>
      <c r="AI705" s="9">
        <f t="shared" ca="1" si="424"/>
        <v>10</v>
      </c>
      <c r="AJ705" s="9">
        <f t="shared" ca="1" si="425"/>
        <v>1</v>
      </c>
      <c r="AK705" s="9">
        <f t="shared" si="426"/>
        <v>4</v>
      </c>
      <c r="AL705" s="9">
        <f t="shared" si="427"/>
        <v>47</v>
      </c>
      <c r="AM705" s="9">
        <f t="shared" si="428"/>
        <v>17</v>
      </c>
      <c r="AN705" s="2">
        <v>43789.713888888888</v>
      </c>
      <c r="AO705">
        <v>659</v>
      </c>
      <c r="AP705" s="1">
        <v>50000</v>
      </c>
      <c r="AQ705" t="s">
        <v>5</v>
      </c>
    </row>
    <row r="706" spans="1:43" x14ac:dyDescent="0.3">
      <c r="A706" t="str">
        <f t="shared" ref="A706:A769" ca="1" si="429">_xlfn.CONCAT("FY",YEAR(EDATE(TODAY(),3))," ","Q",ROUNDUP(MONTH(EDATE(TODAY(),3))/3,0)," ",(TEXT(TODAY(),"MMM")))</f>
        <v>FY2020 Q4 Sep</v>
      </c>
      <c r="B706">
        <f t="shared" ref="B706:B769" ca="1" si="430">YEAR(EDATE(TODAY(),3))</f>
        <v>2020</v>
      </c>
      <c r="C706" s="8" t="str">
        <f t="shared" ref="C706:C769" ca="1" si="431">TEXT(TODAY(),"MMM")</f>
        <v>Sep</v>
      </c>
      <c r="D706" s="8" t="str">
        <f t="shared" ref="D706:D769" ca="1" si="432">_xlfn.CONCAT("Q",ROUNDUP(MONTH(EDATE(TODAY(),3))/3,0))</f>
        <v>Q4</v>
      </c>
      <c r="E706">
        <f t="shared" ref="E706:E769" ca="1" si="433">MONTH(EDATE(TODAY(),3))</f>
        <v>12</v>
      </c>
      <c r="F706">
        <f t="shared" ref="F706:F769" ca="1" si="434">ROUNDUP(MONTH(EDATE(TODAY(),3))/3,0)</f>
        <v>4</v>
      </c>
      <c r="G706">
        <f t="shared" ref="G706:G769" ca="1" si="435">_xlfn.NUMBERVALUE(IF(LEN(MONTH(EDATE(TODAY(),3)))=1,_xlfn.CONCAT(YEAR(EDATE(TODAY(),3)),"0",MONTH(EDATE(TODAY(),3))),_xlfn.CONCAT(YEAR(EDATE(TODAY(),3)),MONTH(EDATE(TODAY(),3)))))</f>
        <v>202012</v>
      </c>
      <c r="H706">
        <f t="shared" ref="H706:H769" ca="1" si="436">_xlfn.NUMBERVALUE(IF(LEN(ROUNDUP(MONTH(EDATE(TODAY(),3))/3,0))=1,_xlfn.CONCAT(YEAR(EDATE(TODAY(),3)),"0",ROUNDUP(MONTH(EDATE(TODAY(),3))/3,0)),_xlfn.CONCAT(YEAR(EDATE(TODAY(),3)),ROUNDUP(MONTH(EDATE(TODAY(),3))/3,0))))</f>
        <v>202004</v>
      </c>
      <c r="I706" t="str">
        <f t="shared" ref="I706:I769" ca="1" si="437">_xlfn.CONCAT("FY",YEAR(EDATE(TODAY(),0))," ","Q",ROUNDUP(MONTH(EDATE(TODAY(),0))/3,0)," ",(TEXT(TODAY(),"MMM")))</f>
        <v>FY2020 Q3 Sep</v>
      </c>
      <c r="J706">
        <f t="shared" ref="J706:J769" ca="1" si="438">YEAR(EDATE(TODAY(),0))</f>
        <v>2020</v>
      </c>
      <c r="K706" s="8" t="str">
        <f t="shared" ref="K706:K769" ca="1" si="439">TEXT(TODAY(),"MMM")</f>
        <v>Sep</v>
      </c>
      <c r="L706" s="8" t="str">
        <f t="shared" ref="L706:L769" ca="1" si="440">_xlfn.CONCAT("Q",ROUNDUP(MONTH(EDATE(TODAY(),0))/3,0))</f>
        <v>Q3</v>
      </c>
      <c r="M706">
        <f t="shared" ref="M706:M769" ca="1" si="441">MONTH(EDATE(TODAY(),0))</f>
        <v>9</v>
      </c>
      <c r="N706">
        <f t="shared" ref="N706:N769" ca="1" si="442">ROUNDUP(MONTH(EDATE(TODAY(),0))/3,0)</f>
        <v>3</v>
      </c>
      <c r="O706">
        <f t="shared" ref="O706:O769" ca="1" si="443">_xlfn.NUMBERVALUE(IF(LEN(MONTH(EDATE(TODAY(),0)))=1,_xlfn.CONCAT(YEAR(EDATE(TODAY(),0)),"0",MONTH(EDATE(TODAY(),0))),_xlfn.CONCAT(YEAR(EDATE(TODAY(),0)),MONTH(EDATE(TODAY(),0)))))</f>
        <v>202009</v>
      </c>
      <c r="P706">
        <f t="shared" ref="P706:P769" ca="1" si="444">_xlfn.NUMBERVALUE(IF(LEN(ROUNDUP(MONTH(EDATE(TODAY(),0))/3,0))=1,_xlfn.CONCAT(YEAR(EDATE(TODAY(),0)),"0",ROUNDUP(MONTH(EDATE(TODAY(),0))/3,0)),_xlfn.CONCAT(YEAR(EDATE(TODAY(),0)),ROUNDUP(MONTH(EDATE(TODAY(),0))/3,0))))</f>
        <v>202003</v>
      </c>
      <c r="Q706" t="str">
        <f t="shared" ref="Q706:Q769" si="445">_xlfn.CONCAT("FY",YEAR(EDATE($AN706,3))," ","Q",ROUNDUP(MONTH(EDATE($AN706,3))/3,0)," ",(TEXT($AN706,"MMM")))</f>
        <v>FY2020 Q2 Feb</v>
      </c>
      <c r="R706">
        <f t="shared" ref="R706:R769" si="446">YEAR(EDATE($AN706,3))</f>
        <v>2020</v>
      </c>
      <c r="S706" s="8" t="str">
        <f t="shared" ref="S706:S769" si="447">TEXT($AN706,"MMM")</f>
        <v>Feb</v>
      </c>
      <c r="T706" s="8" t="str">
        <f t="shared" ref="T706:T769" si="448">_xlfn.CONCAT("Q",ROUNDUP(MONTH(EDATE($AN706,3))/3,0))</f>
        <v>Q2</v>
      </c>
      <c r="U706">
        <f t="shared" ref="U706:U769" si="449">MONTH(EDATE($AN706,3))</f>
        <v>5</v>
      </c>
      <c r="V706">
        <f t="shared" ref="V706:V769" si="450">ROUNDUP(MONTH(EDATE($AN706,3))/3,0)</f>
        <v>2</v>
      </c>
      <c r="W706">
        <f t="shared" ref="W706:W769" si="451">_xlfn.NUMBERVALUE(IF(LEN(MONTH(EDATE($AN706,3)))=1,_xlfn.CONCAT(YEAR(EDATE($AN706,3)),"0",MONTH(EDATE($AN706,3))),_xlfn.CONCAT(YEAR(EDATE($AN706,3)),MONTH(EDATE($AN706,3)))))</f>
        <v>202005</v>
      </c>
      <c r="X706">
        <f t="shared" ref="X706:X769" si="452">_xlfn.NUMBERVALUE(IF(LEN(ROUNDUP(MONTH(EDATE($AN706,3))/3,0))=1,_xlfn.CONCAT(YEAR(EDATE($AN706,3)),"0",ROUNDUP(MONTH(EDATE($AN706,3))/3,0)),_xlfn.CONCAT(YEAR(EDATE($AN706,3)),ROUNDUP(MONTH(EDATE($AN706,3))/3,0))))</f>
        <v>202002</v>
      </c>
      <c r="Y706" t="str">
        <f t="shared" ref="Y706:Y769" si="453">_xlfn.CONCAT("FY",YEAR(EDATE($AN706,0))," ","Q",ROUNDUP(MONTH(EDATE($AN706,0))/3,0)," ",(TEXT($AN706,"MMM")))</f>
        <v>FY2020 Q1 Feb</v>
      </c>
      <c r="Z706">
        <f t="shared" ref="Z706:Z769" si="454">YEAR(EDATE($AN706,0))</f>
        <v>2020</v>
      </c>
      <c r="AA706" s="8" t="str">
        <f t="shared" ref="AA706:AA769" si="455">TEXT($AN706,"MMM")</f>
        <v>Feb</v>
      </c>
      <c r="AB706" s="8" t="str">
        <f t="shared" ref="AB706:AB769" si="456">_xlfn.CONCAT("Q",ROUNDUP(MONTH(EDATE($AN706,0))/3,0))</f>
        <v>Q1</v>
      </c>
      <c r="AC706">
        <f t="shared" ref="AC706:AC769" si="457">MONTH(EDATE($AN706,0))</f>
        <v>2</v>
      </c>
      <c r="AD706">
        <f t="shared" ref="AD706:AD769" si="458">ROUNDUP(MONTH(EDATE($AN706,0))/3,0)</f>
        <v>1</v>
      </c>
      <c r="AE706">
        <f t="shared" ref="AE706:AE769" si="459">_xlfn.NUMBERVALUE(IF(LEN(MONTH(EDATE($AN706,0)))=1,_xlfn.CONCAT(YEAR(EDATE($AN706,0)),"0",MONTH(EDATE($AN706,0))),_xlfn.CONCAT(YEAR(EDATE($AN706,0)),MONTH(EDATE($AN706,0)))))</f>
        <v>202002</v>
      </c>
      <c r="AF706">
        <f t="shared" ref="AF706:AF769" si="460">_xlfn.NUMBERVALUE(IF(LEN(ROUNDUP(MONTH(EDATE($AN706,0))/3,0))=1,_xlfn.CONCAT(YEAR(EDATE($AN706,0)),"0",ROUNDUP(MONTH(EDATE($AN706,0))/3,0)),_xlfn.CONCAT(YEAR(EDATE($AN706,0)),ROUNDUP(MONTH(EDATE($AN706,0))/3,0))))</f>
        <v>202001</v>
      </c>
      <c r="AG706" s="9">
        <f t="shared" ref="AG706:AG769" ca="1" si="461">YEAR(EDATE(TODAY(),3))-YEAR(EDATE($AN706,3))</f>
        <v>0</v>
      </c>
      <c r="AH706">
        <f t="shared" ref="AH706:AH769" ca="1" si="462">ROUND(AI706/3,0)</f>
        <v>2</v>
      </c>
      <c r="AI706" s="9">
        <f t="shared" ref="AI706:AI769" ca="1" si="463">MONTH(TODAY())-(MONTH(AN706)-
(YEAR(TODAY())-YEAR(AN706))*12)</f>
        <v>7</v>
      </c>
      <c r="AJ706" s="9">
        <f t="shared" ref="AJ706:AJ769" ca="1" si="464">YEAR(TODAY())-YEAR($AN706)</f>
        <v>0</v>
      </c>
      <c r="AK706" s="9">
        <f t="shared" si="426"/>
        <v>6</v>
      </c>
      <c r="AL706" s="9">
        <f t="shared" si="427"/>
        <v>9</v>
      </c>
      <c r="AM706" s="9">
        <f t="shared" si="428"/>
        <v>14</v>
      </c>
      <c r="AN706" s="2">
        <v>43889.602777777778</v>
      </c>
      <c r="AO706">
        <v>739</v>
      </c>
      <c r="AP706" s="1">
        <v>50000</v>
      </c>
      <c r="AQ706" t="s">
        <v>5</v>
      </c>
    </row>
    <row r="707" spans="1:43" x14ac:dyDescent="0.3">
      <c r="A707" t="str">
        <f t="shared" ca="1" si="429"/>
        <v>FY2020 Q4 Sep</v>
      </c>
      <c r="B707">
        <f t="shared" ca="1" si="430"/>
        <v>2020</v>
      </c>
      <c r="C707" s="8" t="str">
        <f t="shared" ca="1" si="431"/>
        <v>Sep</v>
      </c>
      <c r="D707" s="8" t="str">
        <f t="shared" ca="1" si="432"/>
        <v>Q4</v>
      </c>
      <c r="E707">
        <f t="shared" ca="1" si="433"/>
        <v>12</v>
      </c>
      <c r="F707">
        <f t="shared" ca="1" si="434"/>
        <v>4</v>
      </c>
      <c r="G707">
        <f t="shared" ca="1" si="435"/>
        <v>202012</v>
      </c>
      <c r="H707">
        <f t="shared" ca="1" si="436"/>
        <v>202004</v>
      </c>
      <c r="I707" t="str">
        <f t="shared" ca="1" si="437"/>
        <v>FY2020 Q3 Sep</v>
      </c>
      <c r="J707">
        <f t="shared" ca="1" si="438"/>
        <v>2020</v>
      </c>
      <c r="K707" s="8" t="str">
        <f t="shared" ca="1" si="439"/>
        <v>Sep</v>
      </c>
      <c r="L707" s="8" t="str">
        <f t="shared" ca="1" si="440"/>
        <v>Q3</v>
      </c>
      <c r="M707">
        <f t="shared" ca="1" si="441"/>
        <v>9</v>
      </c>
      <c r="N707">
        <f t="shared" ca="1" si="442"/>
        <v>3</v>
      </c>
      <c r="O707">
        <f t="shared" ca="1" si="443"/>
        <v>202009</v>
      </c>
      <c r="P707">
        <f t="shared" ca="1" si="444"/>
        <v>202003</v>
      </c>
      <c r="Q707" t="str">
        <f t="shared" si="445"/>
        <v>FY2020 Q2 Feb</v>
      </c>
      <c r="R707">
        <f t="shared" si="446"/>
        <v>2020</v>
      </c>
      <c r="S707" s="8" t="str">
        <f t="shared" si="447"/>
        <v>Feb</v>
      </c>
      <c r="T707" s="8" t="str">
        <f t="shared" si="448"/>
        <v>Q2</v>
      </c>
      <c r="U707">
        <f t="shared" si="449"/>
        <v>5</v>
      </c>
      <c r="V707">
        <f t="shared" si="450"/>
        <v>2</v>
      </c>
      <c r="W707">
        <f t="shared" si="451"/>
        <v>202005</v>
      </c>
      <c r="X707">
        <f t="shared" si="452"/>
        <v>202002</v>
      </c>
      <c r="Y707" t="str">
        <f t="shared" si="453"/>
        <v>FY2020 Q1 Feb</v>
      </c>
      <c r="Z707">
        <f t="shared" si="454"/>
        <v>2020</v>
      </c>
      <c r="AA707" s="8" t="str">
        <f t="shared" si="455"/>
        <v>Feb</v>
      </c>
      <c r="AB707" s="8" t="str">
        <f t="shared" si="456"/>
        <v>Q1</v>
      </c>
      <c r="AC707">
        <f t="shared" si="457"/>
        <v>2</v>
      </c>
      <c r="AD707">
        <f t="shared" si="458"/>
        <v>1</v>
      </c>
      <c r="AE707">
        <f t="shared" si="459"/>
        <v>202002</v>
      </c>
      <c r="AF707">
        <f t="shared" si="460"/>
        <v>202001</v>
      </c>
      <c r="AG707" s="9">
        <f t="shared" ca="1" si="461"/>
        <v>0</v>
      </c>
      <c r="AH707">
        <f t="shared" ca="1" si="462"/>
        <v>2</v>
      </c>
      <c r="AI707" s="9">
        <f t="shared" ca="1" si="463"/>
        <v>7</v>
      </c>
      <c r="AJ707" s="9">
        <f t="shared" ca="1" si="464"/>
        <v>0</v>
      </c>
      <c r="AK707" s="9">
        <f t="shared" ref="AK707:AK770" si="465">WEEKDAY(AN707)</f>
        <v>6</v>
      </c>
      <c r="AL707" s="9">
        <f t="shared" ref="AL707:AL770" si="466">WEEKNUM(AN707)</f>
        <v>6</v>
      </c>
      <c r="AM707" s="9">
        <f t="shared" ref="AM707:AM770" si="467">HOUR(AN707)</f>
        <v>16</v>
      </c>
      <c r="AN707" s="2">
        <v>43868.676388888889</v>
      </c>
      <c r="AO707">
        <v>764</v>
      </c>
      <c r="AP707" s="1">
        <v>50000</v>
      </c>
      <c r="AQ707" t="s">
        <v>5</v>
      </c>
    </row>
    <row r="708" spans="1:43" x14ac:dyDescent="0.3">
      <c r="A708" t="str">
        <f t="shared" ca="1" si="429"/>
        <v>FY2020 Q4 Sep</v>
      </c>
      <c r="B708">
        <f t="shared" ca="1" si="430"/>
        <v>2020</v>
      </c>
      <c r="C708" s="8" t="str">
        <f t="shared" ca="1" si="431"/>
        <v>Sep</v>
      </c>
      <c r="D708" s="8" t="str">
        <f t="shared" ca="1" si="432"/>
        <v>Q4</v>
      </c>
      <c r="E708">
        <f t="shared" ca="1" si="433"/>
        <v>12</v>
      </c>
      <c r="F708">
        <f t="shared" ca="1" si="434"/>
        <v>4</v>
      </c>
      <c r="G708">
        <f t="shared" ca="1" si="435"/>
        <v>202012</v>
      </c>
      <c r="H708">
        <f t="shared" ca="1" si="436"/>
        <v>202004</v>
      </c>
      <c r="I708" t="str">
        <f t="shared" ca="1" si="437"/>
        <v>FY2020 Q3 Sep</v>
      </c>
      <c r="J708">
        <f t="shared" ca="1" si="438"/>
        <v>2020</v>
      </c>
      <c r="K708" s="8" t="str">
        <f t="shared" ca="1" si="439"/>
        <v>Sep</v>
      </c>
      <c r="L708" s="8" t="str">
        <f t="shared" ca="1" si="440"/>
        <v>Q3</v>
      </c>
      <c r="M708">
        <f t="shared" ca="1" si="441"/>
        <v>9</v>
      </c>
      <c r="N708">
        <f t="shared" ca="1" si="442"/>
        <v>3</v>
      </c>
      <c r="O708">
        <f t="shared" ca="1" si="443"/>
        <v>202009</v>
      </c>
      <c r="P708">
        <f t="shared" ca="1" si="444"/>
        <v>202003</v>
      </c>
      <c r="Q708" t="str">
        <f t="shared" si="445"/>
        <v>FY2020 Q1 Oct</v>
      </c>
      <c r="R708">
        <f t="shared" si="446"/>
        <v>2020</v>
      </c>
      <c r="S708" s="8" t="str">
        <f t="shared" si="447"/>
        <v>Oct</v>
      </c>
      <c r="T708" s="8" t="str">
        <f t="shared" si="448"/>
        <v>Q1</v>
      </c>
      <c r="U708">
        <f t="shared" si="449"/>
        <v>1</v>
      </c>
      <c r="V708">
        <f t="shared" si="450"/>
        <v>1</v>
      </c>
      <c r="W708">
        <f t="shared" si="451"/>
        <v>202001</v>
      </c>
      <c r="X708">
        <f t="shared" si="452"/>
        <v>202001</v>
      </c>
      <c r="Y708" t="str">
        <f t="shared" si="453"/>
        <v>FY2019 Q4 Oct</v>
      </c>
      <c r="Z708">
        <f t="shared" si="454"/>
        <v>2019</v>
      </c>
      <c r="AA708" s="8" t="str">
        <f t="shared" si="455"/>
        <v>Oct</v>
      </c>
      <c r="AB708" s="8" t="str">
        <f t="shared" si="456"/>
        <v>Q4</v>
      </c>
      <c r="AC708">
        <f t="shared" si="457"/>
        <v>10</v>
      </c>
      <c r="AD708">
        <f t="shared" si="458"/>
        <v>4</v>
      </c>
      <c r="AE708">
        <f t="shared" si="459"/>
        <v>201910</v>
      </c>
      <c r="AF708">
        <f t="shared" si="460"/>
        <v>201904</v>
      </c>
      <c r="AG708" s="9">
        <f t="shared" ca="1" si="461"/>
        <v>0</v>
      </c>
      <c r="AH708">
        <f t="shared" ca="1" si="462"/>
        <v>4</v>
      </c>
      <c r="AI708" s="9">
        <f t="shared" ca="1" si="463"/>
        <v>11</v>
      </c>
      <c r="AJ708" s="9">
        <f t="shared" ca="1" si="464"/>
        <v>1</v>
      </c>
      <c r="AK708" s="9">
        <f t="shared" si="465"/>
        <v>4</v>
      </c>
      <c r="AL708" s="9">
        <f t="shared" si="466"/>
        <v>42</v>
      </c>
      <c r="AM708" s="9">
        <f t="shared" si="467"/>
        <v>15</v>
      </c>
      <c r="AN708" s="2">
        <v>43754.647222222222</v>
      </c>
      <c r="AO708">
        <v>831</v>
      </c>
      <c r="AP708" s="1">
        <v>50000</v>
      </c>
      <c r="AQ708" t="s">
        <v>5</v>
      </c>
    </row>
    <row r="709" spans="1:43" x14ac:dyDescent="0.3">
      <c r="A709" t="str">
        <f t="shared" ca="1" si="429"/>
        <v>FY2020 Q4 Sep</v>
      </c>
      <c r="B709">
        <f t="shared" ca="1" si="430"/>
        <v>2020</v>
      </c>
      <c r="C709" s="8" t="str">
        <f t="shared" ca="1" si="431"/>
        <v>Sep</v>
      </c>
      <c r="D709" s="8" t="str">
        <f t="shared" ca="1" si="432"/>
        <v>Q4</v>
      </c>
      <c r="E709">
        <f t="shared" ca="1" si="433"/>
        <v>12</v>
      </c>
      <c r="F709">
        <f t="shared" ca="1" si="434"/>
        <v>4</v>
      </c>
      <c r="G709">
        <f t="shared" ca="1" si="435"/>
        <v>202012</v>
      </c>
      <c r="H709">
        <f t="shared" ca="1" si="436"/>
        <v>202004</v>
      </c>
      <c r="I709" t="str">
        <f t="shared" ca="1" si="437"/>
        <v>FY2020 Q3 Sep</v>
      </c>
      <c r="J709">
        <f t="shared" ca="1" si="438"/>
        <v>2020</v>
      </c>
      <c r="K709" s="8" t="str">
        <f t="shared" ca="1" si="439"/>
        <v>Sep</v>
      </c>
      <c r="L709" s="8" t="str">
        <f t="shared" ca="1" si="440"/>
        <v>Q3</v>
      </c>
      <c r="M709">
        <f t="shared" ca="1" si="441"/>
        <v>9</v>
      </c>
      <c r="N709">
        <f t="shared" ca="1" si="442"/>
        <v>3</v>
      </c>
      <c r="O709">
        <f t="shared" ca="1" si="443"/>
        <v>202009</v>
      </c>
      <c r="P709">
        <f t="shared" ca="1" si="444"/>
        <v>202003</v>
      </c>
      <c r="Q709" t="str">
        <f t="shared" si="445"/>
        <v>FY2020 Q2 Mar</v>
      </c>
      <c r="R709">
        <f t="shared" si="446"/>
        <v>2020</v>
      </c>
      <c r="S709" s="8" t="str">
        <f t="shared" si="447"/>
        <v>Mar</v>
      </c>
      <c r="T709" s="8" t="str">
        <f t="shared" si="448"/>
        <v>Q2</v>
      </c>
      <c r="U709">
        <f t="shared" si="449"/>
        <v>6</v>
      </c>
      <c r="V709">
        <f t="shared" si="450"/>
        <v>2</v>
      </c>
      <c r="W709">
        <f t="shared" si="451"/>
        <v>202006</v>
      </c>
      <c r="X709">
        <f t="shared" si="452"/>
        <v>202002</v>
      </c>
      <c r="Y709" t="str">
        <f t="shared" si="453"/>
        <v>FY2020 Q1 Mar</v>
      </c>
      <c r="Z709">
        <f t="shared" si="454"/>
        <v>2020</v>
      </c>
      <c r="AA709" s="8" t="str">
        <f t="shared" si="455"/>
        <v>Mar</v>
      </c>
      <c r="AB709" s="8" t="str">
        <f t="shared" si="456"/>
        <v>Q1</v>
      </c>
      <c r="AC709">
        <f t="shared" si="457"/>
        <v>3</v>
      </c>
      <c r="AD709">
        <f t="shared" si="458"/>
        <v>1</v>
      </c>
      <c r="AE709">
        <f t="shared" si="459"/>
        <v>202003</v>
      </c>
      <c r="AF709">
        <f t="shared" si="460"/>
        <v>202001</v>
      </c>
      <c r="AG709" s="9">
        <f t="shared" ca="1" si="461"/>
        <v>0</v>
      </c>
      <c r="AH709">
        <f t="shared" ca="1" si="462"/>
        <v>2</v>
      </c>
      <c r="AI709" s="9">
        <f t="shared" ca="1" si="463"/>
        <v>6</v>
      </c>
      <c r="AJ709" s="9">
        <f t="shared" ca="1" si="464"/>
        <v>0</v>
      </c>
      <c r="AK709" s="9">
        <f t="shared" si="465"/>
        <v>4</v>
      </c>
      <c r="AL709" s="9">
        <f t="shared" si="466"/>
        <v>11</v>
      </c>
      <c r="AM709" s="9">
        <f t="shared" si="467"/>
        <v>15</v>
      </c>
      <c r="AN709" s="2">
        <v>43901.638888888891</v>
      </c>
      <c r="AO709">
        <v>1025</v>
      </c>
      <c r="AP709" s="1">
        <v>50000</v>
      </c>
      <c r="AQ709" t="s">
        <v>5</v>
      </c>
    </row>
    <row r="710" spans="1:43" x14ac:dyDescent="0.3">
      <c r="A710" t="str">
        <f t="shared" ca="1" si="429"/>
        <v>FY2020 Q4 Sep</v>
      </c>
      <c r="B710">
        <f t="shared" ca="1" si="430"/>
        <v>2020</v>
      </c>
      <c r="C710" s="8" t="str">
        <f t="shared" ca="1" si="431"/>
        <v>Sep</v>
      </c>
      <c r="D710" s="8" t="str">
        <f t="shared" ca="1" si="432"/>
        <v>Q4</v>
      </c>
      <c r="E710">
        <f t="shared" ca="1" si="433"/>
        <v>12</v>
      </c>
      <c r="F710">
        <f t="shared" ca="1" si="434"/>
        <v>4</v>
      </c>
      <c r="G710">
        <f t="shared" ca="1" si="435"/>
        <v>202012</v>
      </c>
      <c r="H710">
        <f t="shared" ca="1" si="436"/>
        <v>202004</v>
      </c>
      <c r="I710" t="str">
        <f t="shared" ca="1" si="437"/>
        <v>FY2020 Q3 Sep</v>
      </c>
      <c r="J710">
        <f t="shared" ca="1" si="438"/>
        <v>2020</v>
      </c>
      <c r="K710" s="8" t="str">
        <f t="shared" ca="1" si="439"/>
        <v>Sep</v>
      </c>
      <c r="L710" s="8" t="str">
        <f t="shared" ca="1" si="440"/>
        <v>Q3</v>
      </c>
      <c r="M710">
        <f t="shared" ca="1" si="441"/>
        <v>9</v>
      </c>
      <c r="N710">
        <f t="shared" ca="1" si="442"/>
        <v>3</v>
      </c>
      <c r="O710">
        <f t="shared" ca="1" si="443"/>
        <v>202009</v>
      </c>
      <c r="P710">
        <f t="shared" ca="1" si="444"/>
        <v>202003</v>
      </c>
      <c r="Q710" t="str">
        <f t="shared" si="445"/>
        <v>FY2020 Q3 May</v>
      </c>
      <c r="R710">
        <f t="shared" si="446"/>
        <v>2020</v>
      </c>
      <c r="S710" s="8" t="str">
        <f t="shared" si="447"/>
        <v>May</v>
      </c>
      <c r="T710" s="8" t="str">
        <f t="shared" si="448"/>
        <v>Q3</v>
      </c>
      <c r="U710">
        <f t="shared" si="449"/>
        <v>8</v>
      </c>
      <c r="V710">
        <f t="shared" si="450"/>
        <v>3</v>
      </c>
      <c r="W710">
        <f t="shared" si="451"/>
        <v>202008</v>
      </c>
      <c r="X710">
        <f t="shared" si="452"/>
        <v>202003</v>
      </c>
      <c r="Y710" t="str">
        <f t="shared" si="453"/>
        <v>FY2020 Q2 May</v>
      </c>
      <c r="Z710">
        <f t="shared" si="454"/>
        <v>2020</v>
      </c>
      <c r="AA710" s="8" t="str">
        <f t="shared" si="455"/>
        <v>May</v>
      </c>
      <c r="AB710" s="8" t="str">
        <f t="shared" si="456"/>
        <v>Q2</v>
      </c>
      <c r="AC710">
        <f t="shared" si="457"/>
        <v>5</v>
      </c>
      <c r="AD710">
        <f t="shared" si="458"/>
        <v>2</v>
      </c>
      <c r="AE710">
        <f t="shared" si="459"/>
        <v>202005</v>
      </c>
      <c r="AF710">
        <f t="shared" si="460"/>
        <v>202002</v>
      </c>
      <c r="AG710" s="9">
        <f t="shared" ca="1" si="461"/>
        <v>0</v>
      </c>
      <c r="AH710">
        <f t="shared" ca="1" si="462"/>
        <v>1</v>
      </c>
      <c r="AI710" s="9">
        <f t="shared" ca="1" si="463"/>
        <v>4</v>
      </c>
      <c r="AJ710" s="9">
        <f t="shared" ca="1" si="464"/>
        <v>0</v>
      </c>
      <c r="AK710" s="9">
        <f t="shared" si="465"/>
        <v>3</v>
      </c>
      <c r="AL710" s="9">
        <f t="shared" si="466"/>
        <v>22</v>
      </c>
      <c r="AM710" s="9">
        <f t="shared" si="467"/>
        <v>11</v>
      </c>
      <c r="AN710" s="2">
        <v>43977.459722222222</v>
      </c>
      <c r="AO710">
        <v>1026</v>
      </c>
      <c r="AP710" s="1">
        <v>50000</v>
      </c>
      <c r="AQ710" t="s">
        <v>6</v>
      </c>
    </row>
    <row r="711" spans="1:43" x14ac:dyDescent="0.3">
      <c r="A711" t="str">
        <f t="shared" ca="1" si="429"/>
        <v>FY2020 Q4 Sep</v>
      </c>
      <c r="B711">
        <f t="shared" ca="1" si="430"/>
        <v>2020</v>
      </c>
      <c r="C711" s="8" t="str">
        <f t="shared" ca="1" si="431"/>
        <v>Sep</v>
      </c>
      <c r="D711" s="8" t="str">
        <f t="shared" ca="1" si="432"/>
        <v>Q4</v>
      </c>
      <c r="E711">
        <f t="shared" ca="1" si="433"/>
        <v>12</v>
      </c>
      <c r="F711">
        <f t="shared" ca="1" si="434"/>
        <v>4</v>
      </c>
      <c r="G711">
        <f t="shared" ca="1" si="435"/>
        <v>202012</v>
      </c>
      <c r="H711">
        <f t="shared" ca="1" si="436"/>
        <v>202004</v>
      </c>
      <c r="I711" t="str">
        <f t="shared" ca="1" si="437"/>
        <v>FY2020 Q3 Sep</v>
      </c>
      <c r="J711">
        <f t="shared" ca="1" si="438"/>
        <v>2020</v>
      </c>
      <c r="K711" s="8" t="str">
        <f t="shared" ca="1" si="439"/>
        <v>Sep</v>
      </c>
      <c r="L711" s="8" t="str">
        <f t="shared" ca="1" si="440"/>
        <v>Q3</v>
      </c>
      <c r="M711">
        <f t="shared" ca="1" si="441"/>
        <v>9</v>
      </c>
      <c r="N711">
        <f t="shared" ca="1" si="442"/>
        <v>3</v>
      </c>
      <c r="O711">
        <f t="shared" ca="1" si="443"/>
        <v>202009</v>
      </c>
      <c r="P711">
        <f t="shared" ca="1" si="444"/>
        <v>202003</v>
      </c>
      <c r="Q711" t="str">
        <f t="shared" si="445"/>
        <v>FY2020 Q2 Mar</v>
      </c>
      <c r="R711">
        <f t="shared" si="446"/>
        <v>2020</v>
      </c>
      <c r="S711" s="8" t="str">
        <f t="shared" si="447"/>
        <v>Mar</v>
      </c>
      <c r="T711" s="8" t="str">
        <f t="shared" si="448"/>
        <v>Q2</v>
      </c>
      <c r="U711">
        <f t="shared" si="449"/>
        <v>6</v>
      </c>
      <c r="V711">
        <f t="shared" si="450"/>
        <v>2</v>
      </c>
      <c r="W711">
        <f t="shared" si="451"/>
        <v>202006</v>
      </c>
      <c r="X711">
        <f t="shared" si="452"/>
        <v>202002</v>
      </c>
      <c r="Y711" t="str">
        <f t="shared" si="453"/>
        <v>FY2020 Q1 Mar</v>
      </c>
      <c r="Z711">
        <f t="shared" si="454"/>
        <v>2020</v>
      </c>
      <c r="AA711" s="8" t="str">
        <f t="shared" si="455"/>
        <v>Mar</v>
      </c>
      <c r="AB711" s="8" t="str">
        <f t="shared" si="456"/>
        <v>Q1</v>
      </c>
      <c r="AC711">
        <f t="shared" si="457"/>
        <v>3</v>
      </c>
      <c r="AD711">
        <f t="shared" si="458"/>
        <v>1</v>
      </c>
      <c r="AE711">
        <f t="shared" si="459"/>
        <v>202003</v>
      </c>
      <c r="AF711">
        <f t="shared" si="460"/>
        <v>202001</v>
      </c>
      <c r="AG711" s="9">
        <f t="shared" ca="1" si="461"/>
        <v>0</v>
      </c>
      <c r="AH711">
        <f t="shared" ca="1" si="462"/>
        <v>2</v>
      </c>
      <c r="AI711" s="9">
        <f t="shared" ca="1" si="463"/>
        <v>6</v>
      </c>
      <c r="AJ711" s="9">
        <f t="shared" ca="1" si="464"/>
        <v>0</v>
      </c>
      <c r="AK711" s="9">
        <f t="shared" si="465"/>
        <v>4</v>
      </c>
      <c r="AL711" s="9">
        <f t="shared" si="466"/>
        <v>10</v>
      </c>
      <c r="AM711" s="9">
        <f t="shared" si="467"/>
        <v>9</v>
      </c>
      <c r="AN711" s="2">
        <v>43894.384027777778</v>
      </c>
      <c r="AO711">
        <v>1058</v>
      </c>
      <c r="AP711" s="1">
        <v>50000</v>
      </c>
      <c r="AQ711" t="s">
        <v>5</v>
      </c>
    </row>
    <row r="712" spans="1:43" x14ac:dyDescent="0.3">
      <c r="A712" t="str">
        <f t="shared" ca="1" si="429"/>
        <v>FY2020 Q4 Sep</v>
      </c>
      <c r="B712">
        <f t="shared" ca="1" si="430"/>
        <v>2020</v>
      </c>
      <c r="C712" s="8" t="str">
        <f t="shared" ca="1" si="431"/>
        <v>Sep</v>
      </c>
      <c r="D712" s="8" t="str">
        <f t="shared" ca="1" si="432"/>
        <v>Q4</v>
      </c>
      <c r="E712">
        <f t="shared" ca="1" si="433"/>
        <v>12</v>
      </c>
      <c r="F712">
        <f t="shared" ca="1" si="434"/>
        <v>4</v>
      </c>
      <c r="G712">
        <f t="shared" ca="1" si="435"/>
        <v>202012</v>
      </c>
      <c r="H712">
        <f t="shared" ca="1" si="436"/>
        <v>202004</v>
      </c>
      <c r="I712" t="str">
        <f t="shared" ca="1" si="437"/>
        <v>FY2020 Q3 Sep</v>
      </c>
      <c r="J712">
        <f t="shared" ca="1" si="438"/>
        <v>2020</v>
      </c>
      <c r="K712" s="8" t="str">
        <f t="shared" ca="1" si="439"/>
        <v>Sep</v>
      </c>
      <c r="L712" s="8" t="str">
        <f t="shared" ca="1" si="440"/>
        <v>Q3</v>
      </c>
      <c r="M712">
        <f t="shared" ca="1" si="441"/>
        <v>9</v>
      </c>
      <c r="N712">
        <f t="shared" ca="1" si="442"/>
        <v>3</v>
      </c>
      <c r="O712">
        <f t="shared" ca="1" si="443"/>
        <v>202009</v>
      </c>
      <c r="P712">
        <f t="shared" ca="1" si="444"/>
        <v>202003</v>
      </c>
      <c r="Q712" t="str">
        <f t="shared" si="445"/>
        <v>FY2019 Q4 Sep</v>
      </c>
      <c r="R712">
        <f t="shared" si="446"/>
        <v>2019</v>
      </c>
      <c r="S712" s="8" t="str">
        <f t="shared" si="447"/>
        <v>Sep</v>
      </c>
      <c r="T712" s="8" t="str">
        <f t="shared" si="448"/>
        <v>Q4</v>
      </c>
      <c r="U712">
        <f t="shared" si="449"/>
        <v>12</v>
      </c>
      <c r="V712">
        <f t="shared" si="450"/>
        <v>4</v>
      </c>
      <c r="W712">
        <f t="shared" si="451"/>
        <v>201912</v>
      </c>
      <c r="X712">
        <f t="shared" si="452"/>
        <v>201904</v>
      </c>
      <c r="Y712" t="str">
        <f t="shared" si="453"/>
        <v>FY2019 Q3 Sep</v>
      </c>
      <c r="Z712">
        <f t="shared" si="454"/>
        <v>2019</v>
      </c>
      <c r="AA712" s="8" t="str">
        <f t="shared" si="455"/>
        <v>Sep</v>
      </c>
      <c r="AB712" s="8" t="str">
        <f t="shared" si="456"/>
        <v>Q3</v>
      </c>
      <c r="AC712">
        <f t="shared" si="457"/>
        <v>9</v>
      </c>
      <c r="AD712">
        <f t="shared" si="458"/>
        <v>3</v>
      </c>
      <c r="AE712">
        <f t="shared" si="459"/>
        <v>201909</v>
      </c>
      <c r="AF712">
        <f t="shared" si="460"/>
        <v>201903</v>
      </c>
      <c r="AG712" s="9">
        <f t="shared" ca="1" si="461"/>
        <v>1</v>
      </c>
      <c r="AH712">
        <f t="shared" ca="1" si="462"/>
        <v>4</v>
      </c>
      <c r="AI712" s="9">
        <f t="shared" ca="1" si="463"/>
        <v>12</v>
      </c>
      <c r="AJ712" s="9">
        <f t="shared" ca="1" si="464"/>
        <v>1</v>
      </c>
      <c r="AK712" s="9">
        <f t="shared" si="465"/>
        <v>6</v>
      </c>
      <c r="AL712" s="9">
        <f t="shared" si="466"/>
        <v>38</v>
      </c>
      <c r="AM712" s="9">
        <f t="shared" si="467"/>
        <v>17</v>
      </c>
      <c r="AN712" s="2">
        <v>43728.734722222223</v>
      </c>
      <c r="AO712">
        <v>1081</v>
      </c>
      <c r="AP712" s="1">
        <v>50000</v>
      </c>
      <c r="AQ712" t="s">
        <v>5</v>
      </c>
    </row>
    <row r="713" spans="1:43" x14ac:dyDescent="0.3">
      <c r="A713" t="str">
        <f t="shared" ca="1" si="429"/>
        <v>FY2020 Q4 Sep</v>
      </c>
      <c r="B713">
        <f t="shared" ca="1" si="430"/>
        <v>2020</v>
      </c>
      <c r="C713" s="8" t="str">
        <f t="shared" ca="1" si="431"/>
        <v>Sep</v>
      </c>
      <c r="D713" s="8" t="str">
        <f t="shared" ca="1" si="432"/>
        <v>Q4</v>
      </c>
      <c r="E713">
        <f t="shared" ca="1" si="433"/>
        <v>12</v>
      </c>
      <c r="F713">
        <f t="shared" ca="1" si="434"/>
        <v>4</v>
      </c>
      <c r="G713">
        <f t="shared" ca="1" si="435"/>
        <v>202012</v>
      </c>
      <c r="H713">
        <f t="shared" ca="1" si="436"/>
        <v>202004</v>
      </c>
      <c r="I713" t="str">
        <f t="shared" ca="1" si="437"/>
        <v>FY2020 Q3 Sep</v>
      </c>
      <c r="J713">
        <f t="shared" ca="1" si="438"/>
        <v>2020</v>
      </c>
      <c r="K713" s="8" t="str">
        <f t="shared" ca="1" si="439"/>
        <v>Sep</v>
      </c>
      <c r="L713" s="8" t="str">
        <f t="shared" ca="1" si="440"/>
        <v>Q3</v>
      </c>
      <c r="M713">
        <f t="shared" ca="1" si="441"/>
        <v>9</v>
      </c>
      <c r="N713">
        <f t="shared" ca="1" si="442"/>
        <v>3</v>
      </c>
      <c r="O713">
        <f t="shared" ca="1" si="443"/>
        <v>202009</v>
      </c>
      <c r="P713">
        <f t="shared" ca="1" si="444"/>
        <v>202003</v>
      </c>
      <c r="Q713" t="str">
        <f t="shared" si="445"/>
        <v>FY2020 Q2 Feb</v>
      </c>
      <c r="R713">
        <f t="shared" si="446"/>
        <v>2020</v>
      </c>
      <c r="S713" s="8" t="str">
        <f t="shared" si="447"/>
        <v>Feb</v>
      </c>
      <c r="T713" s="8" t="str">
        <f t="shared" si="448"/>
        <v>Q2</v>
      </c>
      <c r="U713">
        <f t="shared" si="449"/>
        <v>5</v>
      </c>
      <c r="V713">
        <f t="shared" si="450"/>
        <v>2</v>
      </c>
      <c r="W713">
        <f t="shared" si="451"/>
        <v>202005</v>
      </c>
      <c r="X713">
        <f t="shared" si="452"/>
        <v>202002</v>
      </c>
      <c r="Y713" t="str">
        <f t="shared" si="453"/>
        <v>FY2020 Q1 Feb</v>
      </c>
      <c r="Z713">
        <f t="shared" si="454"/>
        <v>2020</v>
      </c>
      <c r="AA713" s="8" t="str">
        <f t="shared" si="455"/>
        <v>Feb</v>
      </c>
      <c r="AB713" s="8" t="str">
        <f t="shared" si="456"/>
        <v>Q1</v>
      </c>
      <c r="AC713">
        <f t="shared" si="457"/>
        <v>2</v>
      </c>
      <c r="AD713">
        <f t="shared" si="458"/>
        <v>1</v>
      </c>
      <c r="AE713">
        <f t="shared" si="459"/>
        <v>202002</v>
      </c>
      <c r="AF713">
        <f t="shared" si="460"/>
        <v>202001</v>
      </c>
      <c r="AG713" s="9">
        <f t="shared" ca="1" si="461"/>
        <v>0</v>
      </c>
      <c r="AH713">
        <f t="shared" ca="1" si="462"/>
        <v>2</v>
      </c>
      <c r="AI713" s="9">
        <f t="shared" ca="1" si="463"/>
        <v>7</v>
      </c>
      <c r="AJ713" s="9">
        <f t="shared" ca="1" si="464"/>
        <v>0</v>
      </c>
      <c r="AK713" s="9">
        <f t="shared" si="465"/>
        <v>6</v>
      </c>
      <c r="AL713" s="9">
        <f t="shared" si="466"/>
        <v>6</v>
      </c>
      <c r="AM713" s="9">
        <f t="shared" si="467"/>
        <v>15</v>
      </c>
      <c r="AN713" s="2">
        <v>43868.655555555553</v>
      </c>
      <c r="AO713">
        <v>1120</v>
      </c>
      <c r="AP713" s="1">
        <v>50000</v>
      </c>
      <c r="AQ713" t="s">
        <v>5</v>
      </c>
    </row>
    <row r="714" spans="1:43" x14ac:dyDescent="0.3">
      <c r="A714" t="str">
        <f t="shared" ca="1" si="429"/>
        <v>FY2020 Q4 Sep</v>
      </c>
      <c r="B714">
        <f t="shared" ca="1" si="430"/>
        <v>2020</v>
      </c>
      <c r="C714" s="8" t="str">
        <f t="shared" ca="1" si="431"/>
        <v>Sep</v>
      </c>
      <c r="D714" s="8" t="str">
        <f t="shared" ca="1" si="432"/>
        <v>Q4</v>
      </c>
      <c r="E714">
        <f t="shared" ca="1" si="433"/>
        <v>12</v>
      </c>
      <c r="F714">
        <f t="shared" ca="1" si="434"/>
        <v>4</v>
      </c>
      <c r="G714">
        <f t="shared" ca="1" si="435"/>
        <v>202012</v>
      </c>
      <c r="H714">
        <f t="shared" ca="1" si="436"/>
        <v>202004</v>
      </c>
      <c r="I714" t="str">
        <f t="shared" ca="1" si="437"/>
        <v>FY2020 Q3 Sep</v>
      </c>
      <c r="J714">
        <f t="shared" ca="1" si="438"/>
        <v>2020</v>
      </c>
      <c r="K714" s="8" t="str">
        <f t="shared" ca="1" si="439"/>
        <v>Sep</v>
      </c>
      <c r="L714" s="8" t="str">
        <f t="shared" ca="1" si="440"/>
        <v>Q3</v>
      </c>
      <c r="M714">
        <f t="shared" ca="1" si="441"/>
        <v>9</v>
      </c>
      <c r="N714">
        <f t="shared" ca="1" si="442"/>
        <v>3</v>
      </c>
      <c r="O714">
        <f t="shared" ca="1" si="443"/>
        <v>202009</v>
      </c>
      <c r="P714">
        <f t="shared" ca="1" si="444"/>
        <v>202003</v>
      </c>
      <c r="Q714" t="str">
        <f t="shared" si="445"/>
        <v>FY2020 Q1 Dec</v>
      </c>
      <c r="R714">
        <f t="shared" si="446"/>
        <v>2020</v>
      </c>
      <c r="S714" s="8" t="str">
        <f t="shared" si="447"/>
        <v>Dec</v>
      </c>
      <c r="T714" s="8" t="str">
        <f t="shared" si="448"/>
        <v>Q1</v>
      </c>
      <c r="U714">
        <f t="shared" si="449"/>
        <v>3</v>
      </c>
      <c r="V714">
        <f t="shared" si="450"/>
        <v>1</v>
      </c>
      <c r="W714">
        <f t="shared" si="451"/>
        <v>202003</v>
      </c>
      <c r="X714">
        <f t="shared" si="452"/>
        <v>202001</v>
      </c>
      <c r="Y714" t="str">
        <f t="shared" si="453"/>
        <v>FY2019 Q4 Dec</v>
      </c>
      <c r="Z714">
        <f t="shared" si="454"/>
        <v>2019</v>
      </c>
      <c r="AA714" s="8" t="str">
        <f t="shared" si="455"/>
        <v>Dec</v>
      </c>
      <c r="AB714" s="8" t="str">
        <f t="shared" si="456"/>
        <v>Q4</v>
      </c>
      <c r="AC714">
        <f t="shared" si="457"/>
        <v>12</v>
      </c>
      <c r="AD714">
        <f t="shared" si="458"/>
        <v>4</v>
      </c>
      <c r="AE714">
        <f t="shared" si="459"/>
        <v>201912</v>
      </c>
      <c r="AF714">
        <f t="shared" si="460"/>
        <v>201904</v>
      </c>
      <c r="AG714" s="9">
        <f t="shared" ca="1" si="461"/>
        <v>0</v>
      </c>
      <c r="AH714">
        <f t="shared" ca="1" si="462"/>
        <v>3</v>
      </c>
      <c r="AI714" s="9">
        <f t="shared" ca="1" si="463"/>
        <v>9</v>
      </c>
      <c r="AJ714" s="9">
        <f t="shared" ca="1" si="464"/>
        <v>1</v>
      </c>
      <c r="AK714" s="9">
        <f t="shared" si="465"/>
        <v>2</v>
      </c>
      <c r="AL714" s="9">
        <f t="shared" si="466"/>
        <v>50</v>
      </c>
      <c r="AM714" s="9">
        <f t="shared" si="467"/>
        <v>12</v>
      </c>
      <c r="AN714" s="2">
        <v>43808.51458333333</v>
      </c>
      <c r="AO714">
        <v>1219</v>
      </c>
      <c r="AP714" s="1">
        <v>50000</v>
      </c>
      <c r="AQ714" t="s">
        <v>5</v>
      </c>
    </row>
    <row r="715" spans="1:43" x14ac:dyDescent="0.3">
      <c r="A715" t="str">
        <f t="shared" ca="1" si="429"/>
        <v>FY2020 Q4 Sep</v>
      </c>
      <c r="B715">
        <f t="shared" ca="1" si="430"/>
        <v>2020</v>
      </c>
      <c r="C715" s="8" t="str">
        <f t="shared" ca="1" si="431"/>
        <v>Sep</v>
      </c>
      <c r="D715" s="8" t="str">
        <f t="shared" ca="1" si="432"/>
        <v>Q4</v>
      </c>
      <c r="E715">
        <f t="shared" ca="1" si="433"/>
        <v>12</v>
      </c>
      <c r="F715">
        <f t="shared" ca="1" si="434"/>
        <v>4</v>
      </c>
      <c r="G715">
        <f t="shared" ca="1" si="435"/>
        <v>202012</v>
      </c>
      <c r="H715">
        <f t="shared" ca="1" si="436"/>
        <v>202004</v>
      </c>
      <c r="I715" t="str">
        <f t="shared" ca="1" si="437"/>
        <v>FY2020 Q3 Sep</v>
      </c>
      <c r="J715">
        <f t="shared" ca="1" si="438"/>
        <v>2020</v>
      </c>
      <c r="K715" s="8" t="str">
        <f t="shared" ca="1" si="439"/>
        <v>Sep</v>
      </c>
      <c r="L715" s="8" t="str">
        <f t="shared" ca="1" si="440"/>
        <v>Q3</v>
      </c>
      <c r="M715">
        <f t="shared" ca="1" si="441"/>
        <v>9</v>
      </c>
      <c r="N715">
        <f t="shared" ca="1" si="442"/>
        <v>3</v>
      </c>
      <c r="O715">
        <f t="shared" ca="1" si="443"/>
        <v>202009</v>
      </c>
      <c r="P715">
        <f t="shared" ca="1" si="444"/>
        <v>202003</v>
      </c>
      <c r="Q715" t="str">
        <f t="shared" si="445"/>
        <v>FY2020 Q2 Feb</v>
      </c>
      <c r="R715">
        <f t="shared" si="446"/>
        <v>2020</v>
      </c>
      <c r="S715" s="8" t="str">
        <f t="shared" si="447"/>
        <v>Feb</v>
      </c>
      <c r="T715" s="8" t="str">
        <f t="shared" si="448"/>
        <v>Q2</v>
      </c>
      <c r="U715">
        <f t="shared" si="449"/>
        <v>5</v>
      </c>
      <c r="V715">
        <f t="shared" si="450"/>
        <v>2</v>
      </c>
      <c r="W715">
        <f t="shared" si="451"/>
        <v>202005</v>
      </c>
      <c r="X715">
        <f t="shared" si="452"/>
        <v>202002</v>
      </c>
      <c r="Y715" t="str">
        <f t="shared" si="453"/>
        <v>FY2020 Q1 Feb</v>
      </c>
      <c r="Z715">
        <f t="shared" si="454"/>
        <v>2020</v>
      </c>
      <c r="AA715" s="8" t="str">
        <f t="shared" si="455"/>
        <v>Feb</v>
      </c>
      <c r="AB715" s="8" t="str">
        <f t="shared" si="456"/>
        <v>Q1</v>
      </c>
      <c r="AC715">
        <f t="shared" si="457"/>
        <v>2</v>
      </c>
      <c r="AD715">
        <f t="shared" si="458"/>
        <v>1</v>
      </c>
      <c r="AE715">
        <f t="shared" si="459"/>
        <v>202002</v>
      </c>
      <c r="AF715">
        <f t="shared" si="460"/>
        <v>202001</v>
      </c>
      <c r="AG715" s="9">
        <f t="shared" ca="1" si="461"/>
        <v>0</v>
      </c>
      <c r="AH715">
        <f t="shared" ca="1" si="462"/>
        <v>2</v>
      </c>
      <c r="AI715" s="9">
        <f t="shared" ca="1" si="463"/>
        <v>7</v>
      </c>
      <c r="AJ715" s="9">
        <f t="shared" ca="1" si="464"/>
        <v>0</v>
      </c>
      <c r="AK715" s="9">
        <f t="shared" si="465"/>
        <v>5</v>
      </c>
      <c r="AL715" s="9">
        <f t="shared" si="466"/>
        <v>9</v>
      </c>
      <c r="AM715" s="9">
        <f t="shared" si="467"/>
        <v>15</v>
      </c>
      <c r="AN715" s="2">
        <v>43888.636805555558</v>
      </c>
      <c r="AO715">
        <v>1227</v>
      </c>
      <c r="AP715" s="1">
        <v>50000</v>
      </c>
      <c r="AQ715" t="s">
        <v>5</v>
      </c>
    </row>
    <row r="716" spans="1:43" x14ac:dyDescent="0.3">
      <c r="A716" t="str">
        <f t="shared" ca="1" si="429"/>
        <v>FY2020 Q4 Sep</v>
      </c>
      <c r="B716">
        <f t="shared" ca="1" si="430"/>
        <v>2020</v>
      </c>
      <c r="C716" s="8" t="str">
        <f t="shared" ca="1" si="431"/>
        <v>Sep</v>
      </c>
      <c r="D716" s="8" t="str">
        <f t="shared" ca="1" si="432"/>
        <v>Q4</v>
      </c>
      <c r="E716">
        <f t="shared" ca="1" si="433"/>
        <v>12</v>
      </c>
      <c r="F716">
        <f t="shared" ca="1" si="434"/>
        <v>4</v>
      </c>
      <c r="G716">
        <f t="shared" ca="1" si="435"/>
        <v>202012</v>
      </c>
      <c r="H716">
        <f t="shared" ca="1" si="436"/>
        <v>202004</v>
      </c>
      <c r="I716" t="str">
        <f t="shared" ca="1" si="437"/>
        <v>FY2020 Q3 Sep</v>
      </c>
      <c r="J716">
        <f t="shared" ca="1" si="438"/>
        <v>2020</v>
      </c>
      <c r="K716" s="8" t="str">
        <f t="shared" ca="1" si="439"/>
        <v>Sep</v>
      </c>
      <c r="L716" s="8" t="str">
        <f t="shared" ca="1" si="440"/>
        <v>Q3</v>
      </c>
      <c r="M716">
        <f t="shared" ca="1" si="441"/>
        <v>9</v>
      </c>
      <c r="N716">
        <f t="shared" ca="1" si="442"/>
        <v>3</v>
      </c>
      <c r="O716">
        <f t="shared" ca="1" si="443"/>
        <v>202009</v>
      </c>
      <c r="P716">
        <f t="shared" ca="1" si="444"/>
        <v>202003</v>
      </c>
      <c r="Q716" t="str">
        <f t="shared" si="445"/>
        <v>FY2020 Q1 Nov</v>
      </c>
      <c r="R716">
        <f t="shared" si="446"/>
        <v>2020</v>
      </c>
      <c r="S716" s="8" t="str">
        <f t="shared" si="447"/>
        <v>Nov</v>
      </c>
      <c r="T716" s="8" t="str">
        <f t="shared" si="448"/>
        <v>Q1</v>
      </c>
      <c r="U716">
        <f t="shared" si="449"/>
        <v>2</v>
      </c>
      <c r="V716">
        <f t="shared" si="450"/>
        <v>1</v>
      </c>
      <c r="W716">
        <f t="shared" si="451"/>
        <v>202002</v>
      </c>
      <c r="X716">
        <f t="shared" si="452"/>
        <v>202001</v>
      </c>
      <c r="Y716" t="str">
        <f t="shared" si="453"/>
        <v>FY2019 Q4 Nov</v>
      </c>
      <c r="Z716">
        <f t="shared" si="454"/>
        <v>2019</v>
      </c>
      <c r="AA716" s="8" t="str">
        <f t="shared" si="455"/>
        <v>Nov</v>
      </c>
      <c r="AB716" s="8" t="str">
        <f t="shared" si="456"/>
        <v>Q4</v>
      </c>
      <c r="AC716">
        <f t="shared" si="457"/>
        <v>11</v>
      </c>
      <c r="AD716">
        <f t="shared" si="458"/>
        <v>4</v>
      </c>
      <c r="AE716">
        <f t="shared" si="459"/>
        <v>201911</v>
      </c>
      <c r="AF716">
        <f t="shared" si="460"/>
        <v>201904</v>
      </c>
      <c r="AG716" s="9">
        <f t="shared" ca="1" si="461"/>
        <v>0</v>
      </c>
      <c r="AH716">
        <f t="shared" ca="1" si="462"/>
        <v>3</v>
      </c>
      <c r="AI716" s="9">
        <f t="shared" ca="1" si="463"/>
        <v>10</v>
      </c>
      <c r="AJ716" s="9">
        <f t="shared" ca="1" si="464"/>
        <v>1</v>
      </c>
      <c r="AK716" s="9">
        <f t="shared" si="465"/>
        <v>2</v>
      </c>
      <c r="AL716" s="9">
        <f t="shared" si="466"/>
        <v>48</v>
      </c>
      <c r="AM716" s="9">
        <f t="shared" si="467"/>
        <v>15</v>
      </c>
      <c r="AN716" s="2">
        <v>43794.633333333331</v>
      </c>
      <c r="AO716">
        <v>1277</v>
      </c>
      <c r="AP716" s="1">
        <v>50000</v>
      </c>
      <c r="AQ716" t="s">
        <v>5</v>
      </c>
    </row>
    <row r="717" spans="1:43" x14ac:dyDescent="0.3">
      <c r="A717" t="str">
        <f t="shared" ca="1" si="429"/>
        <v>FY2020 Q4 Sep</v>
      </c>
      <c r="B717">
        <f t="shared" ca="1" si="430"/>
        <v>2020</v>
      </c>
      <c r="C717" s="8" t="str">
        <f t="shared" ca="1" si="431"/>
        <v>Sep</v>
      </c>
      <c r="D717" s="8" t="str">
        <f t="shared" ca="1" si="432"/>
        <v>Q4</v>
      </c>
      <c r="E717">
        <f t="shared" ca="1" si="433"/>
        <v>12</v>
      </c>
      <c r="F717">
        <f t="shared" ca="1" si="434"/>
        <v>4</v>
      </c>
      <c r="G717">
        <f t="shared" ca="1" si="435"/>
        <v>202012</v>
      </c>
      <c r="H717">
        <f t="shared" ca="1" si="436"/>
        <v>202004</v>
      </c>
      <c r="I717" t="str">
        <f t="shared" ca="1" si="437"/>
        <v>FY2020 Q3 Sep</v>
      </c>
      <c r="J717">
        <f t="shared" ca="1" si="438"/>
        <v>2020</v>
      </c>
      <c r="K717" s="8" t="str">
        <f t="shared" ca="1" si="439"/>
        <v>Sep</v>
      </c>
      <c r="L717" s="8" t="str">
        <f t="shared" ca="1" si="440"/>
        <v>Q3</v>
      </c>
      <c r="M717">
        <f t="shared" ca="1" si="441"/>
        <v>9</v>
      </c>
      <c r="N717">
        <f t="shared" ca="1" si="442"/>
        <v>3</v>
      </c>
      <c r="O717">
        <f t="shared" ca="1" si="443"/>
        <v>202009</v>
      </c>
      <c r="P717">
        <f t="shared" ca="1" si="444"/>
        <v>202003</v>
      </c>
      <c r="Q717" t="str">
        <f t="shared" si="445"/>
        <v>FY2020 Q2 Mar</v>
      </c>
      <c r="R717">
        <f t="shared" si="446"/>
        <v>2020</v>
      </c>
      <c r="S717" s="8" t="str">
        <f t="shared" si="447"/>
        <v>Mar</v>
      </c>
      <c r="T717" s="8" t="str">
        <f t="shared" si="448"/>
        <v>Q2</v>
      </c>
      <c r="U717">
        <f t="shared" si="449"/>
        <v>6</v>
      </c>
      <c r="V717">
        <f t="shared" si="450"/>
        <v>2</v>
      </c>
      <c r="W717">
        <f t="shared" si="451"/>
        <v>202006</v>
      </c>
      <c r="X717">
        <f t="shared" si="452"/>
        <v>202002</v>
      </c>
      <c r="Y717" t="str">
        <f t="shared" si="453"/>
        <v>FY2020 Q1 Mar</v>
      </c>
      <c r="Z717">
        <f t="shared" si="454"/>
        <v>2020</v>
      </c>
      <c r="AA717" s="8" t="str">
        <f t="shared" si="455"/>
        <v>Mar</v>
      </c>
      <c r="AB717" s="8" t="str">
        <f t="shared" si="456"/>
        <v>Q1</v>
      </c>
      <c r="AC717">
        <f t="shared" si="457"/>
        <v>3</v>
      </c>
      <c r="AD717">
        <f t="shared" si="458"/>
        <v>1</v>
      </c>
      <c r="AE717">
        <f t="shared" si="459"/>
        <v>202003</v>
      </c>
      <c r="AF717">
        <f t="shared" si="460"/>
        <v>202001</v>
      </c>
      <c r="AG717" s="9">
        <f t="shared" ca="1" si="461"/>
        <v>0</v>
      </c>
      <c r="AH717">
        <f t="shared" ca="1" si="462"/>
        <v>2</v>
      </c>
      <c r="AI717" s="9">
        <f t="shared" ca="1" si="463"/>
        <v>6</v>
      </c>
      <c r="AJ717" s="9">
        <f t="shared" ca="1" si="464"/>
        <v>0</v>
      </c>
      <c r="AK717" s="9">
        <f t="shared" si="465"/>
        <v>2</v>
      </c>
      <c r="AL717" s="9">
        <f t="shared" si="466"/>
        <v>12</v>
      </c>
      <c r="AM717" s="9">
        <f t="shared" si="467"/>
        <v>11</v>
      </c>
      <c r="AN717" s="2">
        <v>43906.473611111112</v>
      </c>
      <c r="AO717">
        <v>1473</v>
      </c>
      <c r="AP717" s="1">
        <v>50000</v>
      </c>
      <c r="AQ717" t="s">
        <v>5</v>
      </c>
    </row>
    <row r="718" spans="1:43" x14ac:dyDescent="0.3">
      <c r="A718" t="str">
        <f t="shared" ca="1" si="429"/>
        <v>FY2020 Q4 Sep</v>
      </c>
      <c r="B718">
        <f t="shared" ca="1" si="430"/>
        <v>2020</v>
      </c>
      <c r="C718" s="8" t="str">
        <f t="shared" ca="1" si="431"/>
        <v>Sep</v>
      </c>
      <c r="D718" s="8" t="str">
        <f t="shared" ca="1" si="432"/>
        <v>Q4</v>
      </c>
      <c r="E718">
        <f t="shared" ca="1" si="433"/>
        <v>12</v>
      </c>
      <c r="F718">
        <f t="shared" ca="1" si="434"/>
        <v>4</v>
      </c>
      <c r="G718">
        <f t="shared" ca="1" si="435"/>
        <v>202012</v>
      </c>
      <c r="H718">
        <f t="shared" ca="1" si="436"/>
        <v>202004</v>
      </c>
      <c r="I718" t="str">
        <f t="shared" ca="1" si="437"/>
        <v>FY2020 Q3 Sep</v>
      </c>
      <c r="J718">
        <f t="shared" ca="1" si="438"/>
        <v>2020</v>
      </c>
      <c r="K718" s="8" t="str">
        <f t="shared" ca="1" si="439"/>
        <v>Sep</v>
      </c>
      <c r="L718" s="8" t="str">
        <f t="shared" ca="1" si="440"/>
        <v>Q3</v>
      </c>
      <c r="M718">
        <f t="shared" ca="1" si="441"/>
        <v>9</v>
      </c>
      <c r="N718">
        <f t="shared" ca="1" si="442"/>
        <v>3</v>
      </c>
      <c r="O718">
        <f t="shared" ca="1" si="443"/>
        <v>202009</v>
      </c>
      <c r="P718">
        <f t="shared" ca="1" si="444"/>
        <v>202003</v>
      </c>
      <c r="Q718" t="str">
        <f t="shared" si="445"/>
        <v>FY2020 Q2 Mar</v>
      </c>
      <c r="R718">
        <f t="shared" si="446"/>
        <v>2020</v>
      </c>
      <c r="S718" s="8" t="str">
        <f t="shared" si="447"/>
        <v>Mar</v>
      </c>
      <c r="T718" s="8" t="str">
        <f t="shared" si="448"/>
        <v>Q2</v>
      </c>
      <c r="U718">
        <f t="shared" si="449"/>
        <v>6</v>
      </c>
      <c r="V718">
        <f t="shared" si="450"/>
        <v>2</v>
      </c>
      <c r="W718">
        <f t="shared" si="451"/>
        <v>202006</v>
      </c>
      <c r="X718">
        <f t="shared" si="452"/>
        <v>202002</v>
      </c>
      <c r="Y718" t="str">
        <f t="shared" si="453"/>
        <v>FY2020 Q1 Mar</v>
      </c>
      <c r="Z718">
        <f t="shared" si="454"/>
        <v>2020</v>
      </c>
      <c r="AA718" s="8" t="str">
        <f t="shared" si="455"/>
        <v>Mar</v>
      </c>
      <c r="AB718" s="8" t="str">
        <f t="shared" si="456"/>
        <v>Q1</v>
      </c>
      <c r="AC718">
        <f t="shared" si="457"/>
        <v>3</v>
      </c>
      <c r="AD718">
        <f t="shared" si="458"/>
        <v>1</v>
      </c>
      <c r="AE718">
        <f t="shared" si="459"/>
        <v>202003</v>
      </c>
      <c r="AF718">
        <f t="shared" si="460"/>
        <v>202001</v>
      </c>
      <c r="AG718" s="9">
        <f t="shared" ca="1" si="461"/>
        <v>0</v>
      </c>
      <c r="AH718">
        <f t="shared" ca="1" si="462"/>
        <v>2</v>
      </c>
      <c r="AI718" s="9">
        <f t="shared" ca="1" si="463"/>
        <v>6</v>
      </c>
      <c r="AJ718" s="9">
        <f t="shared" ca="1" si="464"/>
        <v>0</v>
      </c>
      <c r="AK718" s="9">
        <f t="shared" si="465"/>
        <v>4</v>
      </c>
      <c r="AL718" s="9">
        <f t="shared" si="466"/>
        <v>10</v>
      </c>
      <c r="AM718" s="9">
        <f t="shared" si="467"/>
        <v>10</v>
      </c>
      <c r="AN718" s="2">
        <v>43894.428472222222</v>
      </c>
      <c r="AO718">
        <v>1490</v>
      </c>
      <c r="AP718" s="1">
        <v>50000</v>
      </c>
      <c r="AQ718" t="s">
        <v>5</v>
      </c>
    </row>
    <row r="719" spans="1:43" x14ac:dyDescent="0.3">
      <c r="A719" t="str">
        <f t="shared" ca="1" si="429"/>
        <v>FY2020 Q4 Sep</v>
      </c>
      <c r="B719">
        <f t="shared" ca="1" si="430"/>
        <v>2020</v>
      </c>
      <c r="C719" s="8" t="str">
        <f t="shared" ca="1" si="431"/>
        <v>Sep</v>
      </c>
      <c r="D719" s="8" t="str">
        <f t="shared" ca="1" si="432"/>
        <v>Q4</v>
      </c>
      <c r="E719">
        <f t="shared" ca="1" si="433"/>
        <v>12</v>
      </c>
      <c r="F719">
        <f t="shared" ca="1" si="434"/>
        <v>4</v>
      </c>
      <c r="G719">
        <f t="shared" ca="1" si="435"/>
        <v>202012</v>
      </c>
      <c r="H719">
        <f t="shared" ca="1" si="436"/>
        <v>202004</v>
      </c>
      <c r="I719" t="str">
        <f t="shared" ca="1" si="437"/>
        <v>FY2020 Q3 Sep</v>
      </c>
      <c r="J719">
        <f t="shared" ca="1" si="438"/>
        <v>2020</v>
      </c>
      <c r="K719" s="8" t="str">
        <f t="shared" ca="1" si="439"/>
        <v>Sep</v>
      </c>
      <c r="L719" s="8" t="str">
        <f t="shared" ca="1" si="440"/>
        <v>Q3</v>
      </c>
      <c r="M719">
        <f t="shared" ca="1" si="441"/>
        <v>9</v>
      </c>
      <c r="N719">
        <f t="shared" ca="1" si="442"/>
        <v>3</v>
      </c>
      <c r="O719">
        <f t="shared" ca="1" si="443"/>
        <v>202009</v>
      </c>
      <c r="P719">
        <f t="shared" ca="1" si="444"/>
        <v>202003</v>
      </c>
      <c r="Q719" t="str">
        <f t="shared" si="445"/>
        <v>FY2020 Q2 Mar</v>
      </c>
      <c r="R719">
        <f t="shared" si="446"/>
        <v>2020</v>
      </c>
      <c r="S719" s="8" t="str">
        <f t="shared" si="447"/>
        <v>Mar</v>
      </c>
      <c r="T719" s="8" t="str">
        <f t="shared" si="448"/>
        <v>Q2</v>
      </c>
      <c r="U719">
        <f t="shared" si="449"/>
        <v>6</v>
      </c>
      <c r="V719">
        <f t="shared" si="450"/>
        <v>2</v>
      </c>
      <c r="W719">
        <f t="shared" si="451"/>
        <v>202006</v>
      </c>
      <c r="X719">
        <f t="shared" si="452"/>
        <v>202002</v>
      </c>
      <c r="Y719" t="str">
        <f t="shared" si="453"/>
        <v>FY2020 Q1 Mar</v>
      </c>
      <c r="Z719">
        <f t="shared" si="454"/>
        <v>2020</v>
      </c>
      <c r="AA719" s="8" t="str">
        <f t="shared" si="455"/>
        <v>Mar</v>
      </c>
      <c r="AB719" s="8" t="str">
        <f t="shared" si="456"/>
        <v>Q1</v>
      </c>
      <c r="AC719">
        <f t="shared" si="457"/>
        <v>3</v>
      </c>
      <c r="AD719">
        <f t="shared" si="458"/>
        <v>1</v>
      </c>
      <c r="AE719">
        <f t="shared" si="459"/>
        <v>202003</v>
      </c>
      <c r="AF719">
        <f t="shared" si="460"/>
        <v>202001</v>
      </c>
      <c r="AG719" s="9">
        <f t="shared" ca="1" si="461"/>
        <v>0</v>
      </c>
      <c r="AH719">
        <f t="shared" ca="1" si="462"/>
        <v>2</v>
      </c>
      <c r="AI719" s="9">
        <f t="shared" ca="1" si="463"/>
        <v>6</v>
      </c>
      <c r="AJ719" s="9">
        <f t="shared" ca="1" si="464"/>
        <v>0</v>
      </c>
      <c r="AK719" s="9">
        <f t="shared" si="465"/>
        <v>4</v>
      </c>
      <c r="AL719" s="9">
        <f t="shared" si="466"/>
        <v>11</v>
      </c>
      <c r="AM719" s="9">
        <f t="shared" si="467"/>
        <v>17</v>
      </c>
      <c r="AN719" s="2">
        <v>43901.709027777775</v>
      </c>
      <c r="AO719">
        <v>1490</v>
      </c>
      <c r="AP719" s="1">
        <v>50000</v>
      </c>
      <c r="AQ719" t="s">
        <v>5</v>
      </c>
    </row>
    <row r="720" spans="1:43" x14ac:dyDescent="0.3">
      <c r="A720" t="str">
        <f t="shared" ca="1" si="429"/>
        <v>FY2020 Q4 Sep</v>
      </c>
      <c r="B720">
        <f t="shared" ca="1" si="430"/>
        <v>2020</v>
      </c>
      <c r="C720" s="8" t="str">
        <f t="shared" ca="1" si="431"/>
        <v>Sep</v>
      </c>
      <c r="D720" s="8" t="str">
        <f t="shared" ca="1" si="432"/>
        <v>Q4</v>
      </c>
      <c r="E720">
        <f t="shared" ca="1" si="433"/>
        <v>12</v>
      </c>
      <c r="F720">
        <f t="shared" ca="1" si="434"/>
        <v>4</v>
      </c>
      <c r="G720">
        <f t="shared" ca="1" si="435"/>
        <v>202012</v>
      </c>
      <c r="H720">
        <f t="shared" ca="1" si="436"/>
        <v>202004</v>
      </c>
      <c r="I720" t="str">
        <f t="shared" ca="1" si="437"/>
        <v>FY2020 Q3 Sep</v>
      </c>
      <c r="J720">
        <f t="shared" ca="1" si="438"/>
        <v>2020</v>
      </c>
      <c r="K720" s="8" t="str">
        <f t="shared" ca="1" si="439"/>
        <v>Sep</v>
      </c>
      <c r="L720" s="8" t="str">
        <f t="shared" ca="1" si="440"/>
        <v>Q3</v>
      </c>
      <c r="M720">
        <f t="shared" ca="1" si="441"/>
        <v>9</v>
      </c>
      <c r="N720">
        <f t="shared" ca="1" si="442"/>
        <v>3</v>
      </c>
      <c r="O720">
        <f t="shared" ca="1" si="443"/>
        <v>202009</v>
      </c>
      <c r="P720">
        <f t="shared" ca="1" si="444"/>
        <v>202003</v>
      </c>
      <c r="Q720" t="str">
        <f t="shared" si="445"/>
        <v>FY2020 Q2 Feb</v>
      </c>
      <c r="R720">
        <f t="shared" si="446"/>
        <v>2020</v>
      </c>
      <c r="S720" s="8" t="str">
        <f t="shared" si="447"/>
        <v>Feb</v>
      </c>
      <c r="T720" s="8" t="str">
        <f t="shared" si="448"/>
        <v>Q2</v>
      </c>
      <c r="U720">
        <f t="shared" si="449"/>
        <v>5</v>
      </c>
      <c r="V720">
        <f t="shared" si="450"/>
        <v>2</v>
      </c>
      <c r="W720">
        <f t="shared" si="451"/>
        <v>202005</v>
      </c>
      <c r="X720">
        <f t="shared" si="452"/>
        <v>202002</v>
      </c>
      <c r="Y720" t="str">
        <f t="shared" si="453"/>
        <v>FY2020 Q1 Feb</v>
      </c>
      <c r="Z720">
        <f t="shared" si="454"/>
        <v>2020</v>
      </c>
      <c r="AA720" s="8" t="str">
        <f t="shared" si="455"/>
        <v>Feb</v>
      </c>
      <c r="AB720" s="8" t="str">
        <f t="shared" si="456"/>
        <v>Q1</v>
      </c>
      <c r="AC720">
        <f t="shared" si="457"/>
        <v>2</v>
      </c>
      <c r="AD720">
        <f t="shared" si="458"/>
        <v>1</v>
      </c>
      <c r="AE720">
        <f t="shared" si="459"/>
        <v>202002</v>
      </c>
      <c r="AF720">
        <f t="shared" si="460"/>
        <v>202001</v>
      </c>
      <c r="AG720" s="9">
        <f t="shared" ca="1" si="461"/>
        <v>0</v>
      </c>
      <c r="AH720">
        <f t="shared" ca="1" si="462"/>
        <v>2</v>
      </c>
      <c r="AI720" s="9">
        <f t="shared" ca="1" si="463"/>
        <v>7</v>
      </c>
      <c r="AJ720" s="9">
        <f t="shared" ca="1" si="464"/>
        <v>0</v>
      </c>
      <c r="AK720" s="9">
        <f t="shared" si="465"/>
        <v>3</v>
      </c>
      <c r="AL720" s="9">
        <f t="shared" si="466"/>
        <v>7</v>
      </c>
      <c r="AM720" s="9">
        <f t="shared" si="467"/>
        <v>15</v>
      </c>
      <c r="AN720" s="2">
        <v>43872.652083333334</v>
      </c>
      <c r="AO720">
        <v>1516</v>
      </c>
      <c r="AP720" s="1">
        <v>50000</v>
      </c>
      <c r="AQ720" t="s">
        <v>5</v>
      </c>
    </row>
    <row r="721" spans="1:43" x14ac:dyDescent="0.3">
      <c r="A721" t="str">
        <f t="shared" ca="1" si="429"/>
        <v>FY2020 Q4 Sep</v>
      </c>
      <c r="B721">
        <f t="shared" ca="1" si="430"/>
        <v>2020</v>
      </c>
      <c r="C721" s="8" t="str">
        <f t="shared" ca="1" si="431"/>
        <v>Sep</v>
      </c>
      <c r="D721" s="8" t="str">
        <f t="shared" ca="1" si="432"/>
        <v>Q4</v>
      </c>
      <c r="E721">
        <f t="shared" ca="1" si="433"/>
        <v>12</v>
      </c>
      <c r="F721">
        <f t="shared" ca="1" si="434"/>
        <v>4</v>
      </c>
      <c r="G721">
        <f t="shared" ca="1" si="435"/>
        <v>202012</v>
      </c>
      <c r="H721">
        <f t="shared" ca="1" si="436"/>
        <v>202004</v>
      </c>
      <c r="I721" t="str">
        <f t="shared" ca="1" si="437"/>
        <v>FY2020 Q3 Sep</v>
      </c>
      <c r="J721">
        <f t="shared" ca="1" si="438"/>
        <v>2020</v>
      </c>
      <c r="K721" s="8" t="str">
        <f t="shared" ca="1" si="439"/>
        <v>Sep</v>
      </c>
      <c r="L721" s="8" t="str">
        <f t="shared" ca="1" si="440"/>
        <v>Q3</v>
      </c>
      <c r="M721">
        <f t="shared" ca="1" si="441"/>
        <v>9</v>
      </c>
      <c r="N721">
        <f t="shared" ca="1" si="442"/>
        <v>3</v>
      </c>
      <c r="O721">
        <f t="shared" ca="1" si="443"/>
        <v>202009</v>
      </c>
      <c r="P721">
        <f t="shared" ca="1" si="444"/>
        <v>202003</v>
      </c>
      <c r="Q721" t="str">
        <f t="shared" si="445"/>
        <v>FY2020 Q1 Oct</v>
      </c>
      <c r="R721">
        <f t="shared" si="446"/>
        <v>2020</v>
      </c>
      <c r="S721" s="8" t="str">
        <f t="shared" si="447"/>
        <v>Oct</v>
      </c>
      <c r="T721" s="8" t="str">
        <f t="shared" si="448"/>
        <v>Q1</v>
      </c>
      <c r="U721">
        <f t="shared" si="449"/>
        <v>1</v>
      </c>
      <c r="V721">
        <f t="shared" si="450"/>
        <v>1</v>
      </c>
      <c r="W721">
        <f t="shared" si="451"/>
        <v>202001</v>
      </c>
      <c r="X721">
        <f t="shared" si="452"/>
        <v>202001</v>
      </c>
      <c r="Y721" t="str">
        <f t="shared" si="453"/>
        <v>FY2019 Q4 Oct</v>
      </c>
      <c r="Z721">
        <f t="shared" si="454"/>
        <v>2019</v>
      </c>
      <c r="AA721" s="8" t="str">
        <f t="shared" si="455"/>
        <v>Oct</v>
      </c>
      <c r="AB721" s="8" t="str">
        <f t="shared" si="456"/>
        <v>Q4</v>
      </c>
      <c r="AC721">
        <f t="shared" si="457"/>
        <v>10</v>
      </c>
      <c r="AD721">
        <f t="shared" si="458"/>
        <v>4</v>
      </c>
      <c r="AE721">
        <f t="shared" si="459"/>
        <v>201910</v>
      </c>
      <c r="AF721">
        <f t="shared" si="460"/>
        <v>201904</v>
      </c>
      <c r="AG721" s="9">
        <f t="shared" ca="1" si="461"/>
        <v>0</v>
      </c>
      <c r="AH721">
        <f t="shared" ca="1" si="462"/>
        <v>4</v>
      </c>
      <c r="AI721" s="9">
        <f t="shared" ca="1" si="463"/>
        <v>11</v>
      </c>
      <c r="AJ721" s="9">
        <f t="shared" ca="1" si="464"/>
        <v>1</v>
      </c>
      <c r="AK721" s="9">
        <f t="shared" si="465"/>
        <v>5</v>
      </c>
      <c r="AL721" s="9">
        <f t="shared" si="466"/>
        <v>44</v>
      </c>
      <c r="AM721" s="9">
        <f t="shared" si="467"/>
        <v>10</v>
      </c>
      <c r="AN721" s="2">
        <v>43769.45416666667</v>
      </c>
      <c r="AO721">
        <v>1535</v>
      </c>
      <c r="AP721" s="1">
        <v>50000</v>
      </c>
      <c r="AQ721" t="s">
        <v>5</v>
      </c>
    </row>
    <row r="722" spans="1:43" x14ac:dyDescent="0.3">
      <c r="A722" t="str">
        <f t="shared" ca="1" si="429"/>
        <v>FY2020 Q4 Sep</v>
      </c>
      <c r="B722">
        <f t="shared" ca="1" si="430"/>
        <v>2020</v>
      </c>
      <c r="C722" s="8" t="str">
        <f t="shared" ca="1" si="431"/>
        <v>Sep</v>
      </c>
      <c r="D722" s="8" t="str">
        <f t="shared" ca="1" si="432"/>
        <v>Q4</v>
      </c>
      <c r="E722">
        <f t="shared" ca="1" si="433"/>
        <v>12</v>
      </c>
      <c r="F722">
        <f t="shared" ca="1" si="434"/>
        <v>4</v>
      </c>
      <c r="G722">
        <f t="shared" ca="1" si="435"/>
        <v>202012</v>
      </c>
      <c r="H722">
        <f t="shared" ca="1" si="436"/>
        <v>202004</v>
      </c>
      <c r="I722" t="str">
        <f t="shared" ca="1" si="437"/>
        <v>FY2020 Q3 Sep</v>
      </c>
      <c r="J722">
        <f t="shared" ca="1" si="438"/>
        <v>2020</v>
      </c>
      <c r="K722" s="8" t="str">
        <f t="shared" ca="1" si="439"/>
        <v>Sep</v>
      </c>
      <c r="L722" s="8" t="str">
        <f t="shared" ca="1" si="440"/>
        <v>Q3</v>
      </c>
      <c r="M722">
        <f t="shared" ca="1" si="441"/>
        <v>9</v>
      </c>
      <c r="N722">
        <f t="shared" ca="1" si="442"/>
        <v>3</v>
      </c>
      <c r="O722">
        <f t="shared" ca="1" si="443"/>
        <v>202009</v>
      </c>
      <c r="P722">
        <f t="shared" ca="1" si="444"/>
        <v>202003</v>
      </c>
      <c r="Q722" t="str">
        <f t="shared" si="445"/>
        <v>FY2020 Q1 Dec</v>
      </c>
      <c r="R722">
        <f t="shared" si="446"/>
        <v>2020</v>
      </c>
      <c r="S722" s="8" t="str">
        <f t="shared" si="447"/>
        <v>Dec</v>
      </c>
      <c r="T722" s="8" t="str">
        <f t="shared" si="448"/>
        <v>Q1</v>
      </c>
      <c r="U722">
        <f t="shared" si="449"/>
        <v>3</v>
      </c>
      <c r="V722">
        <f t="shared" si="450"/>
        <v>1</v>
      </c>
      <c r="W722">
        <f t="shared" si="451"/>
        <v>202003</v>
      </c>
      <c r="X722">
        <f t="shared" si="452"/>
        <v>202001</v>
      </c>
      <c r="Y722" t="str">
        <f t="shared" si="453"/>
        <v>FY2019 Q4 Dec</v>
      </c>
      <c r="Z722">
        <f t="shared" si="454"/>
        <v>2019</v>
      </c>
      <c r="AA722" s="8" t="str">
        <f t="shared" si="455"/>
        <v>Dec</v>
      </c>
      <c r="AB722" s="8" t="str">
        <f t="shared" si="456"/>
        <v>Q4</v>
      </c>
      <c r="AC722">
        <f t="shared" si="457"/>
        <v>12</v>
      </c>
      <c r="AD722">
        <f t="shared" si="458"/>
        <v>4</v>
      </c>
      <c r="AE722">
        <f t="shared" si="459"/>
        <v>201912</v>
      </c>
      <c r="AF722">
        <f t="shared" si="460"/>
        <v>201904</v>
      </c>
      <c r="AG722" s="9">
        <f t="shared" ca="1" si="461"/>
        <v>0</v>
      </c>
      <c r="AH722">
        <f t="shared" ca="1" si="462"/>
        <v>3</v>
      </c>
      <c r="AI722" s="9">
        <f t="shared" ca="1" si="463"/>
        <v>9</v>
      </c>
      <c r="AJ722" s="9">
        <f t="shared" ca="1" si="464"/>
        <v>1</v>
      </c>
      <c r="AK722" s="9">
        <f t="shared" si="465"/>
        <v>3</v>
      </c>
      <c r="AL722" s="9">
        <f t="shared" si="466"/>
        <v>51</v>
      </c>
      <c r="AM722" s="9">
        <f t="shared" si="467"/>
        <v>13</v>
      </c>
      <c r="AN722" s="2">
        <v>43816.552083333336</v>
      </c>
      <c r="AO722">
        <v>1546</v>
      </c>
      <c r="AP722" s="1">
        <v>50000</v>
      </c>
      <c r="AQ722" t="s">
        <v>5</v>
      </c>
    </row>
    <row r="723" spans="1:43" x14ac:dyDescent="0.3">
      <c r="A723" t="str">
        <f t="shared" ca="1" si="429"/>
        <v>FY2020 Q4 Sep</v>
      </c>
      <c r="B723">
        <f t="shared" ca="1" si="430"/>
        <v>2020</v>
      </c>
      <c r="C723" s="8" t="str">
        <f t="shared" ca="1" si="431"/>
        <v>Sep</v>
      </c>
      <c r="D723" s="8" t="str">
        <f t="shared" ca="1" si="432"/>
        <v>Q4</v>
      </c>
      <c r="E723">
        <f t="shared" ca="1" si="433"/>
        <v>12</v>
      </c>
      <c r="F723">
        <f t="shared" ca="1" si="434"/>
        <v>4</v>
      </c>
      <c r="G723">
        <f t="shared" ca="1" si="435"/>
        <v>202012</v>
      </c>
      <c r="H723">
        <f t="shared" ca="1" si="436"/>
        <v>202004</v>
      </c>
      <c r="I723" t="str">
        <f t="shared" ca="1" si="437"/>
        <v>FY2020 Q3 Sep</v>
      </c>
      <c r="J723">
        <f t="shared" ca="1" si="438"/>
        <v>2020</v>
      </c>
      <c r="K723" s="8" t="str">
        <f t="shared" ca="1" si="439"/>
        <v>Sep</v>
      </c>
      <c r="L723" s="8" t="str">
        <f t="shared" ca="1" si="440"/>
        <v>Q3</v>
      </c>
      <c r="M723">
        <f t="shared" ca="1" si="441"/>
        <v>9</v>
      </c>
      <c r="N723">
        <f t="shared" ca="1" si="442"/>
        <v>3</v>
      </c>
      <c r="O723">
        <f t="shared" ca="1" si="443"/>
        <v>202009</v>
      </c>
      <c r="P723">
        <f t="shared" ca="1" si="444"/>
        <v>202003</v>
      </c>
      <c r="Q723" t="str">
        <f t="shared" si="445"/>
        <v>FY2019 Q4 Sep</v>
      </c>
      <c r="R723">
        <f t="shared" si="446"/>
        <v>2019</v>
      </c>
      <c r="S723" s="8" t="str">
        <f t="shared" si="447"/>
        <v>Sep</v>
      </c>
      <c r="T723" s="8" t="str">
        <f t="shared" si="448"/>
        <v>Q4</v>
      </c>
      <c r="U723">
        <f t="shared" si="449"/>
        <v>12</v>
      </c>
      <c r="V723">
        <f t="shared" si="450"/>
        <v>4</v>
      </c>
      <c r="W723">
        <f t="shared" si="451"/>
        <v>201912</v>
      </c>
      <c r="X723">
        <f t="shared" si="452"/>
        <v>201904</v>
      </c>
      <c r="Y723" t="str">
        <f t="shared" si="453"/>
        <v>FY2019 Q3 Sep</v>
      </c>
      <c r="Z723">
        <f t="shared" si="454"/>
        <v>2019</v>
      </c>
      <c r="AA723" s="8" t="str">
        <f t="shared" si="455"/>
        <v>Sep</v>
      </c>
      <c r="AB723" s="8" t="str">
        <f t="shared" si="456"/>
        <v>Q3</v>
      </c>
      <c r="AC723">
        <f t="shared" si="457"/>
        <v>9</v>
      </c>
      <c r="AD723">
        <f t="shared" si="458"/>
        <v>3</v>
      </c>
      <c r="AE723">
        <f t="shared" si="459"/>
        <v>201909</v>
      </c>
      <c r="AF723">
        <f t="shared" si="460"/>
        <v>201903</v>
      </c>
      <c r="AG723" s="9">
        <f t="shared" ca="1" si="461"/>
        <v>1</v>
      </c>
      <c r="AH723">
        <f t="shared" ca="1" si="462"/>
        <v>4</v>
      </c>
      <c r="AI723" s="9">
        <f t="shared" ca="1" si="463"/>
        <v>12</v>
      </c>
      <c r="AJ723" s="9">
        <f t="shared" ca="1" si="464"/>
        <v>1</v>
      </c>
      <c r="AK723" s="9">
        <f t="shared" si="465"/>
        <v>4</v>
      </c>
      <c r="AL723" s="9">
        <f t="shared" si="466"/>
        <v>38</v>
      </c>
      <c r="AM723" s="9">
        <f t="shared" si="467"/>
        <v>11</v>
      </c>
      <c r="AN723" s="2">
        <v>43726.464583333334</v>
      </c>
      <c r="AO723">
        <v>1582</v>
      </c>
      <c r="AP723" s="1">
        <v>50000</v>
      </c>
      <c r="AQ723" t="s">
        <v>5</v>
      </c>
    </row>
    <row r="724" spans="1:43" x14ac:dyDescent="0.3">
      <c r="A724" t="str">
        <f t="shared" ca="1" si="429"/>
        <v>FY2020 Q4 Sep</v>
      </c>
      <c r="B724">
        <f t="shared" ca="1" si="430"/>
        <v>2020</v>
      </c>
      <c r="C724" s="8" t="str">
        <f t="shared" ca="1" si="431"/>
        <v>Sep</v>
      </c>
      <c r="D724" s="8" t="str">
        <f t="shared" ca="1" si="432"/>
        <v>Q4</v>
      </c>
      <c r="E724">
        <f t="shared" ca="1" si="433"/>
        <v>12</v>
      </c>
      <c r="F724">
        <f t="shared" ca="1" si="434"/>
        <v>4</v>
      </c>
      <c r="G724">
        <f t="shared" ca="1" si="435"/>
        <v>202012</v>
      </c>
      <c r="H724">
        <f t="shared" ca="1" si="436"/>
        <v>202004</v>
      </c>
      <c r="I724" t="str">
        <f t="shared" ca="1" si="437"/>
        <v>FY2020 Q3 Sep</v>
      </c>
      <c r="J724">
        <f t="shared" ca="1" si="438"/>
        <v>2020</v>
      </c>
      <c r="K724" s="8" t="str">
        <f t="shared" ca="1" si="439"/>
        <v>Sep</v>
      </c>
      <c r="L724" s="8" t="str">
        <f t="shared" ca="1" si="440"/>
        <v>Q3</v>
      </c>
      <c r="M724">
        <f t="shared" ca="1" si="441"/>
        <v>9</v>
      </c>
      <c r="N724">
        <f t="shared" ca="1" si="442"/>
        <v>3</v>
      </c>
      <c r="O724">
        <f t="shared" ca="1" si="443"/>
        <v>202009</v>
      </c>
      <c r="P724">
        <f t="shared" ca="1" si="444"/>
        <v>202003</v>
      </c>
      <c r="Q724" t="str">
        <f t="shared" si="445"/>
        <v>FY2020 Q2 Feb</v>
      </c>
      <c r="R724">
        <f t="shared" si="446"/>
        <v>2020</v>
      </c>
      <c r="S724" s="8" t="str">
        <f t="shared" si="447"/>
        <v>Feb</v>
      </c>
      <c r="T724" s="8" t="str">
        <f t="shared" si="448"/>
        <v>Q2</v>
      </c>
      <c r="U724">
        <f t="shared" si="449"/>
        <v>5</v>
      </c>
      <c r="V724">
        <f t="shared" si="450"/>
        <v>2</v>
      </c>
      <c r="W724">
        <f t="shared" si="451"/>
        <v>202005</v>
      </c>
      <c r="X724">
        <f t="shared" si="452"/>
        <v>202002</v>
      </c>
      <c r="Y724" t="str">
        <f t="shared" si="453"/>
        <v>FY2020 Q1 Feb</v>
      </c>
      <c r="Z724">
        <f t="shared" si="454"/>
        <v>2020</v>
      </c>
      <c r="AA724" s="8" t="str">
        <f t="shared" si="455"/>
        <v>Feb</v>
      </c>
      <c r="AB724" s="8" t="str">
        <f t="shared" si="456"/>
        <v>Q1</v>
      </c>
      <c r="AC724">
        <f t="shared" si="457"/>
        <v>2</v>
      </c>
      <c r="AD724">
        <f t="shared" si="458"/>
        <v>1</v>
      </c>
      <c r="AE724">
        <f t="shared" si="459"/>
        <v>202002</v>
      </c>
      <c r="AF724">
        <f t="shared" si="460"/>
        <v>202001</v>
      </c>
      <c r="AG724" s="9">
        <f t="shared" ca="1" si="461"/>
        <v>0</v>
      </c>
      <c r="AH724">
        <f t="shared" ca="1" si="462"/>
        <v>2</v>
      </c>
      <c r="AI724" s="9">
        <f t="shared" ca="1" si="463"/>
        <v>7</v>
      </c>
      <c r="AJ724" s="9">
        <f t="shared" ca="1" si="464"/>
        <v>0</v>
      </c>
      <c r="AK724" s="9">
        <f t="shared" si="465"/>
        <v>3</v>
      </c>
      <c r="AL724" s="9">
        <f t="shared" si="466"/>
        <v>8</v>
      </c>
      <c r="AM724" s="9">
        <f t="shared" si="467"/>
        <v>15</v>
      </c>
      <c r="AN724" s="2">
        <v>43879.647916666669</v>
      </c>
      <c r="AO724">
        <v>1756</v>
      </c>
      <c r="AP724" s="1">
        <v>50000</v>
      </c>
      <c r="AQ724" t="s">
        <v>5</v>
      </c>
    </row>
    <row r="725" spans="1:43" x14ac:dyDescent="0.3">
      <c r="A725" t="str">
        <f t="shared" ca="1" si="429"/>
        <v>FY2020 Q4 Sep</v>
      </c>
      <c r="B725">
        <f t="shared" ca="1" si="430"/>
        <v>2020</v>
      </c>
      <c r="C725" s="8" t="str">
        <f t="shared" ca="1" si="431"/>
        <v>Sep</v>
      </c>
      <c r="D725" s="8" t="str">
        <f t="shared" ca="1" si="432"/>
        <v>Q4</v>
      </c>
      <c r="E725">
        <f t="shared" ca="1" si="433"/>
        <v>12</v>
      </c>
      <c r="F725">
        <f t="shared" ca="1" si="434"/>
        <v>4</v>
      </c>
      <c r="G725">
        <f t="shared" ca="1" si="435"/>
        <v>202012</v>
      </c>
      <c r="H725">
        <f t="shared" ca="1" si="436"/>
        <v>202004</v>
      </c>
      <c r="I725" t="str">
        <f t="shared" ca="1" si="437"/>
        <v>FY2020 Q3 Sep</v>
      </c>
      <c r="J725">
        <f t="shared" ca="1" si="438"/>
        <v>2020</v>
      </c>
      <c r="K725" s="8" t="str">
        <f t="shared" ca="1" si="439"/>
        <v>Sep</v>
      </c>
      <c r="L725" s="8" t="str">
        <f t="shared" ca="1" si="440"/>
        <v>Q3</v>
      </c>
      <c r="M725">
        <f t="shared" ca="1" si="441"/>
        <v>9</v>
      </c>
      <c r="N725">
        <f t="shared" ca="1" si="442"/>
        <v>3</v>
      </c>
      <c r="O725">
        <f t="shared" ca="1" si="443"/>
        <v>202009</v>
      </c>
      <c r="P725">
        <f t="shared" ca="1" si="444"/>
        <v>202003</v>
      </c>
      <c r="Q725" t="str">
        <f t="shared" si="445"/>
        <v>FY2020 Q2 Feb</v>
      </c>
      <c r="R725">
        <f t="shared" si="446"/>
        <v>2020</v>
      </c>
      <c r="S725" s="8" t="str">
        <f t="shared" si="447"/>
        <v>Feb</v>
      </c>
      <c r="T725" s="8" t="str">
        <f t="shared" si="448"/>
        <v>Q2</v>
      </c>
      <c r="U725">
        <f t="shared" si="449"/>
        <v>5</v>
      </c>
      <c r="V725">
        <f t="shared" si="450"/>
        <v>2</v>
      </c>
      <c r="W725">
        <f t="shared" si="451"/>
        <v>202005</v>
      </c>
      <c r="X725">
        <f t="shared" si="452"/>
        <v>202002</v>
      </c>
      <c r="Y725" t="str">
        <f t="shared" si="453"/>
        <v>FY2020 Q1 Feb</v>
      </c>
      <c r="Z725">
        <f t="shared" si="454"/>
        <v>2020</v>
      </c>
      <c r="AA725" s="8" t="str">
        <f t="shared" si="455"/>
        <v>Feb</v>
      </c>
      <c r="AB725" s="8" t="str">
        <f t="shared" si="456"/>
        <v>Q1</v>
      </c>
      <c r="AC725">
        <f t="shared" si="457"/>
        <v>2</v>
      </c>
      <c r="AD725">
        <f t="shared" si="458"/>
        <v>1</v>
      </c>
      <c r="AE725">
        <f t="shared" si="459"/>
        <v>202002</v>
      </c>
      <c r="AF725">
        <f t="shared" si="460"/>
        <v>202001</v>
      </c>
      <c r="AG725" s="9">
        <f t="shared" ca="1" si="461"/>
        <v>0</v>
      </c>
      <c r="AH725">
        <f t="shared" ca="1" si="462"/>
        <v>2</v>
      </c>
      <c r="AI725" s="9">
        <f t="shared" ca="1" si="463"/>
        <v>7</v>
      </c>
      <c r="AJ725" s="9">
        <f t="shared" ca="1" si="464"/>
        <v>0</v>
      </c>
      <c r="AK725" s="9">
        <f t="shared" si="465"/>
        <v>4</v>
      </c>
      <c r="AL725" s="9">
        <f t="shared" si="466"/>
        <v>9</v>
      </c>
      <c r="AM725" s="9">
        <f t="shared" si="467"/>
        <v>12</v>
      </c>
      <c r="AN725" s="2">
        <v>43887.510416666664</v>
      </c>
      <c r="AO725">
        <v>1839</v>
      </c>
      <c r="AP725" s="1">
        <v>50000</v>
      </c>
      <c r="AQ725" t="s">
        <v>5</v>
      </c>
    </row>
    <row r="726" spans="1:43" x14ac:dyDescent="0.3">
      <c r="A726" t="str">
        <f t="shared" ca="1" si="429"/>
        <v>FY2020 Q4 Sep</v>
      </c>
      <c r="B726">
        <f t="shared" ca="1" si="430"/>
        <v>2020</v>
      </c>
      <c r="C726" s="8" t="str">
        <f t="shared" ca="1" si="431"/>
        <v>Sep</v>
      </c>
      <c r="D726" s="8" t="str">
        <f t="shared" ca="1" si="432"/>
        <v>Q4</v>
      </c>
      <c r="E726">
        <f t="shared" ca="1" si="433"/>
        <v>12</v>
      </c>
      <c r="F726">
        <f t="shared" ca="1" si="434"/>
        <v>4</v>
      </c>
      <c r="G726">
        <f t="shared" ca="1" si="435"/>
        <v>202012</v>
      </c>
      <c r="H726">
        <f t="shared" ca="1" si="436"/>
        <v>202004</v>
      </c>
      <c r="I726" t="str">
        <f t="shared" ca="1" si="437"/>
        <v>FY2020 Q3 Sep</v>
      </c>
      <c r="J726">
        <f t="shared" ca="1" si="438"/>
        <v>2020</v>
      </c>
      <c r="K726" s="8" t="str">
        <f t="shared" ca="1" si="439"/>
        <v>Sep</v>
      </c>
      <c r="L726" s="8" t="str">
        <f t="shared" ca="1" si="440"/>
        <v>Q3</v>
      </c>
      <c r="M726">
        <f t="shared" ca="1" si="441"/>
        <v>9</v>
      </c>
      <c r="N726">
        <f t="shared" ca="1" si="442"/>
        <v>3</v>
      </c>
      <c r="O726">
        <f t="shared" ca="1" si="443"/>
        <v>202009</v>
      </c>
      <c r="P726">
        <f t="shared" ca="1" si="444"/>
        <v>202003</v>
      </c>
      <c r="Q726" t="str">
        <f t="shared" si="445"/>
        <v>FY2020 Q2 Mar</v>
      </c>
      <c r="R726">
        <f t="shared" si="446"/>
        <v>2020</v>
      </c>
      <c r="S726" s="8" t="str">
        <f t="shared" si="447"/>
        <v>Mar</v>
      </c>
      <c r="T726" s="8" t="str">
        <f t="shared" si="448"/>
        <v>Q2</v>
      </c>
      <c r="U726">
        <f t="shared" si="449"/>
        <v>6</v>
      </c>
      <c r="V726">
        <f t="shared" si="450"/>
        <v>2</v>
      </c>
      <c r="W726">
        <f t="shared" si="451"/>
        <v>202006</v>
      </c>
      <c r="X726">
        <f t="shared" si="452"/>
        <v>202002</v>
      </c>
      <c r="Y726" t="str">
        <f t="shared" si="453"/>
        <v>FY2020 Q1 Mar</v>
      </c>
      <c r="Z726">
        <f t="shared" si="454"/>
        <v>2020</v>
      </c>
      <c r="AA726" s="8" t="str">
        <f t="shared" si="455"/>
        <v>Mar</v>
      </c>
      <c r="AB726" s="8" t="str">
        <f t="shared" si="456"/>
        <v>Q1</v>
      </c>
      <c r="AC726">
        <f t="shared" si="457"/>
        <v>3</v>
      </c>
      <c r="AD726">
        <f t="shared" si="458"/>
        <v>1</v>
      </c>
      <c r="AE726">
        <f t="shared" si="459"/>
        <v>202003</v>
      </c>
      <c r="AF726">
        <f t="shared" si="460"/>
        <v>202001</v>
      </c>
      <c r="AG726" s="9">
        <f t="shared" ca="1" si="461"/>
        <v>0</v>
      </c>
      <c r="AH726">
        <f t="shared" ca="1" si="462"/>
        <v>2</v>
      </c>
      <c r="AI726" s="9">
        <f t="shared" ca="1" si="463"/>
        <v>6</v>
      </c>
      <c r="AJ726" s="9">
        <f t="shared" ca="1" si="464"/>
        <v>0</v>
      </c>
      <c r="AK726" s="9">
        <f t="shared" si="465"/>
        <v>6</v>
      </c>
      <c r="AL726" s="9">
        <f t="shared" si="466"/>
        <v>11</v>
      </c>
      <c r="AM726" s="9">
        <f t="shared" si="467"/>
        <v>13</v>
      </c>
      <c r="AN726" s="2">
        <v>43903.559027777781</v>
      </c>
      <c r="AO726">
        <v>1845</v>
      </c>
      <c r="AP726" s="1">
        <v>50000</v>
      </c>
      <c r="AQ726" t="s">
        <v>5</v>
      </c>
    </row>
    <row r="727" spans="1:43" x14ac:dyDescent="0.3">
      <c r="A727" t="str">
        <f t="shared" ca="1" si="429"/>
        <v>FY2020 Q4 Sep</v>
      </c>
      <c r="B727">
        <f t="shared" ca="1" si="430"/>
        <v>2020</v>
      </c>
      <c r="C727" s="8" t="str">
        <f t="shared" ca="1" si="431"/>
        <v>Sep</v>
      </c>
      <c r="D727" s="8" t="str">
        <f t="shared" ca="1" si="432"/>
        <v>Q4</v>
      </c>
      <c r="E727">
        <f t="shared" ca="1" si="433"/>
        <v>12</v>
      </c>
      <c r="F727">
        <f t="shared" ca="1" si="434"/>
        <v>4</v>
      </c>
      <c r="G727">
        <f t="shared" ca="1" si="435"/>
        <v>202012</v>
      </c>
      <c r="H727">
        <f t="shared" ca="1" si="436"/>
        <v>202004</v>
      </c>
      <c r="I727" t="str">
        <f t="shared" ca="1" si="437"/>
        <v>FY2020 Q3 Sep</v>
      </c>
      <c r="J727">
        <f t="shared" ca="1" si="438"/>
        <v>2020</v>
      </c>
      <c r="K727" s="8" t="str">
        <f t="shared" ca="1" si="439"/>
        <v>Sep</v>
      </c>
      <c r="L727" s="8" t="str">
        <f t="shared" ca="1" si="440"/>
        <v>Q3</v>
      </c>
      <c r="M727">
        <f t="shared" ca="1" si="441"/>
        <v>9</v>
      </c>
      <c r="N727">
        <f t="shared" ca="1" si="442"/>
        <v>3</v>
      </c>
      <c r="O727">
        <f t="shared" ca="1" si="443"/>
        <v>202009</v>
      </c>
      <c r="P727">
        <f t="shared" ca="1" si="444"/>
        <v>202003</v>
      </c>
      <c r="Q727" t="str">
        <f t="shared" si="445"/>
        <v>FY2020 Q2 Feb</v>
      </c>
      <c r="R727">
        <f t="shared" si="446"/>
        <v>2020</v>
      </c>
      <c r="S727" s="8" t="str">
        <f t="shared" si="447"/>
        <v>Feb</v>
      </c>
      <c r="T727" s="8" t="str">
        <f t="shared" si="448"/>
        <v>Q2</v>
      </c>
      <c r="U727">
        <f t="shared" si="449"/>
        <v>5</v>
      </c>
      <c r="V727">
        <f t="shared" si="450"/>
        <v>2</v>
      </c>
      <c r="W727">
        <f t="shared" si="451"/>
        <v>202005</v>
      </c>
      <c r="X727">
        <f t="shared" si="452"/>
        <v>202002</v>
      </c>
      <c r="Y727" t="str">
        <f t="shared" si="453"/>
        <v>FY2020 Q1 Feb</v>
      </c>
      <c r="Z727">
        <f t="shared" si="454"/>
        <v>2020</v>
      </c>
      <c r="AA727" s="8" t="str">
        <f t="shared" si="455"/>
        <v>Feb</v>
      </c>
      <c r="AB727" s="8" t="str">
        <f t="shared" si="456"/>
        <v>Q1</v>
      </c>
      <c r="AC727">
        <f t="shared" si="457"/>
        <v>2</v>
      </c>
      <c r="AD727">
        <f t="shared" si="458"/>
        <v>1</v>
      </c>
      <c r="AE727">
        <f t="shared" si="459"/>
        <v>202002</v>
      </c>
      <c r="AF727">
        <f t="shared" si="460"/>
        <v>202001</v>
      </c>
      <c r="AG727" s="9">
        <f t="shared" ca="1" si="461"/>
        <v>0</v>
      </c>
      <c r="AH727">
        <f t="shared" ca="1" si="462"/>
        <v>2</v>
      </c>
      <c r="AI727" s="9">
        <f t="shared" ca="1" si="463"/>
        <v>7</v>
      </c>
      <c r="AJ727" s="9">
        <f t="shared" ca="1" si="464"/>
        <v>0</v>
      </c>
      <c r="AK727" s="9">
        <f t="shared" si="465"/>
        <v>3</v>
      </c>
      <c r="AL727" s="9">
        <f t="shared" si="466"/>
        <v>8</v>
      </c>
      <c r="AM727" s="9">
        <f t="shared" si="467"/>
        <v>12</v>
      </c>
      <c r="AN727" s="2">
        <v>43879.527083333334</v>
      </c>
      <c r="AO727">
        <v>1874</v>
      </c>
      <c r="AP727" s="1">
        <v>50000</v>
      </c>
      <c r="AQ727" t="s">
        <v>5</v>
      </c>
    </row>
    <row r="728" spans="1:43" x14ac:dyDescent="0.3">
      <c r="A728" t="str">
        <f t="shared" ca="1" si="429"/>
        <v>FY2020 Q4 Sep</v>
      </c>
      <c r="B728">
        <f t="shared" ca="1" si="430"/>
        <v>2020</v>
      </c>
      <c r="C728" s="8" t="str">
        <f t="shared" ca="1" si="431"/>
        <v>Sep</v>
      </c>
      <c r="D728" s="8" t="str">
        <f t="shared" ca="1" si="432"/>
        <v>Q4</v>
      </c>
      <c r="E728">
        <f t="shared" ca="1" si="433"/>
        <v>12</v>
      </c>
      <c r="F728">
        <f t="shared" ca="1" si="434"/>
        <v>4</v>
      </c>
      <c r="G728">
        <f t="shared" ca="1" si="435"/>
        <v>202012</v>
      </c>
      <c r="H728">
        <f t="shared" ca="1" si="436"/>
        <v>202004</v>
      </c>
      <c r="I728" t="str">
        <f t="shared" ca="1" si="437"/>
        <v>FY2020 Q3 Sep</v>
      </c>
      <c r="J728">
        <f t="shared" ca="1" si="438"/>
        <v>2020</v>
      </c>
      <c r="K728" s="8" t="str">
        <f t="shared" ca="1" si="439"/>
        <v>Sep</v>
      </c>
      <c r="L728" s="8" t="str">
        <f t="shared" ca="1" si="440"/>
        <v>Q3</v>
      </c>
      <c r="M728">
        <f t="shared" ca="1" si="441"/>
        <v>9</v>
      </c>
      <c r="N728">
        <f t="shared" ca="1" si="442"/>
        <v>3</v>
      </c>
      <c r="O728">
        <f t="shared" ca="1" si="443"/>
        <v>202009</v>
      </c>
      <c r="P728">
        <f t="shared" ca="1" si="444"/>
        <v>202003</v>
      </c>
      <c r="Q728" t="str">
        <f t="shared" si="445"/>
        <v>FY2020 Q1 Oct</v>
      </c>
      <c r="R728">
        <f t="shared" si="446"/>
        <v>2020</v>
      </c>
      <c r="S728" s="8" t="str">
        <f t="shared" si="447"/>
        <v>Oct</v>
      </c>
      <c r="T728" s="8" t="str">
        <f t="shared" si="448"/>
        <v>Q1</v>
      </c>
      <c r="U728">
        <f t="shared" si="449"/>
        <v>1</v>
      </c>
      <c r="V728">
        <f t="shared" si="450"/>
        <v>1</v>
      </c>
      <c r="W728">
        <f t="shared" si="451"/>
        <v>202001</v>
      </c>
      <c r="X728">
        <f t="shared" si="452"/>
        <v>202001</v>
      </c>
      <c r="Y728" t="str">
        <f t="shared" si="453"/>
        <v>FY2019 Q4 Oct</v>
      </c>
      <c r="Z728">
        <f t="shared" si="454"/>
        <v>2019</v>
      </c>
      <c r="AA728" s="8" t="str">
        <f t="shared" si="455"/>
        <v>Oct</v>
      </c>
      <c r="AB728" s="8" t="str">
        <f t="shared" si="456"/>
        <v>Q4</v>
      </c>
      <c r="AC728">
        <f t="shared" si="457"/>
        <v>10</v>
      </c>
      <c r="AD728">
        <f t="shared" si="458"/>
        <v>4</v>
      </c>
      <c r="AE728">
        <f t="shared" si="459"/>
        <v>201910</v>
      </c>
      <c r="AF728">
        <f t="shared" si="460"/>
        <v>201904</v>
      </c>
      <c r="AG728" s="9">
        <f t="shared" ca="1" si="461"/>
        <v>0</v>
      </c>
      <c r="AH728">
        <f t="shared" ca="1" si="462"/>
        <v>4</v>
      </c>
      <c r="AI728" s="9">
        <f t="shared" ca="1" si="463"/>
        <v>11</v>
      </c>
      <c r="AJ728" s="9">
        <f t="shared" ca="1" si="464"/>
        <v>1</v>
      </c>
      <c r="AK728" s="9">
        <f t="shared" si="465"/>
        <v>2</v>
      </c>
      <c r="AL728" s="9">
        <f t="shared" si="466"/>
        <v>43</v>
      </c>
      <c r="AM728" s="9">
        <f t="shared" si="467"/>
        <v>13</v>
      </c>
      <c r="AN728" s="2">
        <v>43759.554166666669</v>
      </c>
      <c r="AO728">
        <v>1976</v>
      </c>
      <c r="AP728" s="1">
        <v>50000</v>
      </c>
      <c r="AQ728" t="s">
        <v>5</v>
      </c>
    </row>
    <row r="729" spans="1:43" x14ac:dyDescent="0.3">
      <c r="A729" t="str">
        <f t="shared" ca="1" si="429"/>
        <v>FY2020 Q4 Sep</v>
      </c>
      <c r="B729">
        <f t="shared" ca="1" si="430"/>
        <v>2020</v>
      </c>
      <c r="C729" s="8" t="str">
        <f t="shared" ca="1" si="431"/>
        <v>Sep</v>
      </c>
      <c r="D729" s="8" t="str">
        <f t="shared" ca="1" si="432"/>
        <v>Q4</v>
      </c>
      <c r="E729">
        <f t="shared" ca="1" si="433"/>
        <v>12</v>
      </c>
      <c r="F729">
        <f t="shared" ca="1" si="434"/>
        <v>4</v>
      </c>
      <c r="G729">
        <f t="shared" ca="1" si="435"/>
        <v>202012</v>
      </c>
      <c r="H729">
        <f t="shared" ca="1" si="436"/>
        <v>202004</v>
      </c>
      <c r="I729" t="str">
        <f t="shared" ca="1" si="437"/>
        <v>FY2020 Q3 Sep</v>
      </c>
      <c r="J729">
        <f t="shared" ca="1" si="438"/>
        <v>2020</v>
      </c>
      <c r="K729" s="8" t="str">
        <f t="shared" ca="1" si="439"/>
        <v>Sep</v>
      </c>
      <c r="L729" s="8" t="str">
        <f t="shared" ca="1" si="440"/>
        <v>Q3</v>
      </c>
      <c r="M729">
        <f t="shared" ca="1" si="441"/>
        <v>9</v>
      </c>
      <c r="N729">
        <f t="shared" ca="1" si="442"/>
        <v>3</v>
      </c>
      <c r="O729">
        <f t="shared" ca="1" si="443"/>
        <v>202009</v>
      </c>
      <c r="P729">
        <f t="shared" ca="1" si="444"/>
        <v>202003</v>
      </c>
      <c r="Q729" t="str">
        <f t="shared" si="445"/>
        <v>FY2020 Q1 Nov</v>
      </c>
      <c r="R729">
        <f t="shared" si="446"/>
        <v>2020</v>
      </c>
      <c r="S729" s="8" t="str">
        <f t="shared" si="447"/>
        <v>Nov</v>
      </c>
      <c r="T729" s="8" t="str">
        <f t="shared" si="448"/>
        <v>Q1</v>
      </c>
      <c r="U729">
        <f t="shared" si="449"/>
        <v>2</v>
      </c>
      <c r="V729">
        <f t="shared" si="450"/>
        <v>1</v>
      </c>
      <c r="W729">
        <f t="shared" si="451"/>
        <v>202002</v>
      </c>
      <c r="X729">
        <f t="shared" si="452"/>
        <v>202001</v>
      </c>
      <c r="Y729" t="str">
        <f t="shared" si="453"/>
        <v>FY2019 Q4 Nov</v>
      </c>
      <c r="Z729">
        <f t="shared" si="454"/>
        <v>2019</v>
      </c>
      <c r="AA729" s="8" t="str">
        <f t="shared" si="455"/>
        <v>Nov</v>
      </c>
      <c r="AB729" s="8" t="str">
        <f t="shared" si="456"/>
        <v>Q4</v>
      </c>
      <c r="AC729">
        <f t="shared" si="457"/>
        <v>11</v>
      </c>
      <c r="AD729">
        <f t="shared" si="458"/>
        <v>4</v>
      </c>
      <c r="AE729">
        <f t="shared" si="459"/>
        <v>201911</v>
      </c>
      <c r="AF729">
        <f t="shared" si="460"/>
        <v>201904</v>
      </c>
      <c r="AG729" s="9">
        <f t="shared" ca="1" si="461"/>
        <v>0</v>
      </c>
      <c r="AH729">
        <f t="shared" ca="1" si="462"/>
        <v>3</v>
      </c>
      <c r="AI729" s="9">
        <f t="shared" ca="1" si="463"/>
        <v>10</v>
      </c>
      <c r="AJ729" s="9">
        <f t="shared" ca="1" si="464"/>
        <v>1</v>
      </c>
      <c r="AK729" s="9">
        <f t="shared" si="465"/>
        <v>6</v>
      </c>
      <c r="AL729" s="9">
        <f t="shared" si="466"/>
        <v>46</v>
      </c>
      <c r="AM729" s="9">
        <f t="shared" si="467"/>
        <v>14</v>
      </c>
      <c r="AN729" s="2">
        <v>43784.618055555555</v>
      </c>
      <c r="AO729">
        <v>2036</v>
      </c>
      <c r="AP729" s="1">
        <v>50000</v>
      </c>
      <c r="AQ729" t="s">
        <v>5</v>
      </c>
    </row>
    <row r="730" spans="1:43" x14ac:dyDescent="0.3">
      <c r="A730" t="str">
        <f t="shared" ca="1" si="429"/>
        <v>FY2020 Q4 Sep</v>
      </c>
      <c r="B730">
        <f t="shared" ca="1" si="430"/>
        <v>2020</v>
      </c>
      <c r="C730" s="8" t="str">
        <f t="shared" ca="1" si="431"/>
        <v>Sep</v>
      </c>
      <c r="D730" s="8" t="str">
        <f t="shared" ca="1" si="432"/>
        <v>Q4</v>
      </c>
      <c r="E730">
        <f t="shared" ca="1" si="433"/>
        <v>12</v>
      </c>
      <c r="F730">
        <f t="shared" ca="1" si="434"/>
        <v>4</v>
      </c>
      <c r="G730">
        <f t="shared" ca="1" si="435"/>
        <v>202012</v>
      </c>
      <c r="H730">
        <f t="shared" ca="1" si="436"/>
        <v>202004</v>
      </c>
      <c r="I730" t="str">
        <f t="shared" ca="1" si="437"/>
        <v>FY2020 Q3 Sep</v>
      </c>
      <c r="J730">
        <f t="shared" ca="1" si="438"/>
        <v>2020</v>
      </c>
      <c r="K730" s="8" t="str">
        <f t="shared" ca="1" si="439"/>
        <v>Sep</v>
      </c>
      <c r="L730" s="8" t="str">
        <f t="shared" ca="1" si="440"/>
        <v>Q3</v>
      </c>
      <c r="M730">
        <f t="shared" ca="1" si="441"/>
        <v>9</v>
      </c>
      <c r="N730">
        <f t="shared" ca="1" si="442"/>
        <v>3</v>
      </c>
      <c r="O730">
        <f t="shared" ca="1" si="443"/>
        <v>202009</v>
      </c>
      <c r="P730">
        <f t="shared" ca="1" si="444"/>
        <v>202003</v>
      </c>
      <c r="Q730" t="str">
        <f t="shared" si="445"/>
        <v>FY2020 Q1 Oct</v>
      </c>
      <c r="R730">
        <f t="shared" si="446"/>
        <v>2020</v>
      </c>
      <c r="S730" s="8" t="str">
        <f t="shared" si="447"/>
        <v>Oct</v>
      </c>
      <c r="T730" s="8" t="str">
        <f t="shared" si="448"/>
        <v>Q1</v>
      </c>
      <c r="U730">
        <f t="shared" si="449"/>
        <v>1</v>
      </c>
      <c r="V730">
        <f t="shared" si="450"/>
        <v>1</v>
      </c>
      <c r="W730">
        <f t="shared" si="451"/>
        <v>202001</v>
      </c>
      <c r="X730">
        <f t="shared" si="452"/>
        <v>202001</v>
      </c>
      <c r="Y730" t="str">
        <f t="shared" si="453"/>
        <v>FY2019 Q4 Oct</v>
      </c>
      <c r="Z730">
        <f t="shared" si="454"/>
        <v>2019</v>
      </c>
      <c r="AA730" s="8" t="str">
        <f t="shared" si="455"/>
        <v>Oct</v>
      </c>
      <c r="AB730" s="8" t="str">
        <f t="shared" si="456"/>
        <v>Q4</v>
      </c>
      <c r="AC730">
        <f t="shared" si="457"/>
        <v>10</v>
      </c>
      <c r="AD730">
        <f t="shared" si="458"/>
        <v>4</v>
      </c>
      <c r="AE730">
        <f t="shared" si="459"/>
        <v>201910</v>
      </c>
      <c r="AF730">
        <f t="shared" si="460"/>
        <v>201904</v>
      </c>
      <c r="AG730" s="9">
        <f t="shared" ca="1" si="461"/>
        <v>0</v>
      </c>
      <c r="AH730">
        <f t="shared" ca="1" si="462"/>
        <v>4</v>
      </c>
      <c r="AI730" s="9">
        <f t="shared" ca="1" si="463"/>
        <v>11</v>
      </c>
      <c r="AJ730" s="9">
        <f t="shared" ca="1" si="464"/>
        <v>1</v>
      </c>
      <c r="AK730" s="9">
        <f t="shared" si="465"/>
        <v>7</v>
      </c>
      <c r="AL730" s="9">
        <f t="shared" si="466"/>
        <v>43</v>
      </c>
      <c r="AM730" s="9">
        <f t="shared" si="467"/>
        <v>13</v>
      </c>
      <c r="AN730" s="2">
        <v>43764.573611111111</v>
      </c>
      <c r="AO730">
        <v>2156</v>
      </c>
      <c r="AP730" s="1">
        <v>50000</v>
      </c>
      <c r="AQ730" t="s">
        <v>5</v>
      </c>
    </row>
    <row r="731" spans="1:43" x14ac:dyDescent="0.3">
      <c r="A731" t="str">
        <f t="shared" ca="1" si="429"/>
        <v>FY2020 Q4 Sep</v>
      </c>
      <c r="B731">
        <f t="shared" ca="1" si="430"/>
        <v>2020</v>
      </c>
      <c r="C731" s="8" t="str">
        <f t="shared" ca="1" si="431"/>
        <v>Sep</v>
      </c>
      <c r="D731" s="8" t="str">
        <f t="shared" ca="1" si="432"/>
        <v>Q4</v>
      </c>
      <c r="E731">
        <f t="shared" ca="1" si="433"/>
        <v>12</v>
      </c>
      <c r="F731">
        <f t="shared" ca="1" si="434"/>
        <v>4</v>
      </c>
      <c r="G731">
        <f t="shared" ca="1" si="435"/>
        <v>202012</v>
      </c>
      <c r="H731">
        <f t="shared" ca="1" si="436"/>
        <v>202004</v>
      </c>
      <c r="I731" t="str">
        <f t="shared" ca="1" si="437"/>
        <v>FY2020 Q3 Sep</v>
      </c>
      <c r="J731">
        <f t="shared" ca="1" si="438"/>
        <v>2020</v>
      </c>
      <c r="K731" s="8" t="str">
        <f t="shared" ca="1" si="439"/>
        <v>Sep</v>
      </c>
      <c r="L731" s="8" t="str">
        <f t="shared" ca="1" si="440"/>
        <v>Q3</v>
      </c>
      <c r="M731">
        <f t="shared" ca="1" si="441"/>
        <v>9</v>
      </c>
      <c r="N731">
        <f t="shared" ca="1" si="442"/>
        <v>3</v>
      </c>
      <c r="O731">
        <f t="shared" ca="1" si="443"/>
        <v>202009</v>
      </c>
      <c r="P731">
        <f t="shared" ca="1" si="444"/>
        <v>202003</v>
      </c>
      <c r="Q731" t="str">
        <f t="shared" si="445"/>
        <v>FY2020 Q1 Oct</v>
      </c>
      <c r="R731">
        <f t="shared" si="446"/>
        <v>2020</v>
      </c>
      <c r="S731" s="8" t="str">
        <f t="shared" si="447"/>
        <v>Oct</v>
      </c>
      <c r="T731" s="8" t="str">
        <f t="shared" si="448"/>
        <v>Q1</v>
      </c>
      <c r="U731">
        <f t="shared" si="449"/>
        <v>1</v>
      </c>
      <c r="V731">
        <f t="shared" si="450"/>
        <v>1</v>
      </c>
      <c r="W731">
        <f t="shared" si="451"/>
        <v>202001</v>
      </c>
      <c r="X731">
        <f t="shared" si="452"/>
        <v>202001</v>
      </c>
      <c r="Y731" t="str">
        <f t="shared" si="453"/>
        <v>FY2019 Q4 Oct</v>
      </c>
      <c r="Z731">
        <f t="shared" si="454"/>
        <v>2019</v>
      </c>
      <c r="AA731" s="8" t="str">
        <f t="shared" si="455"/>
        <v>Oct</v>
      </c>
      <c r="AB731" s="8" t="str">
        <f t="shared" si="456"/>
        <v>Q4</v>
      </c>
      <c r="AC731">
        <f t="shared" si="457"/>
        <v>10</v>
      </c>
      <c r="AD731">
        <f t="shared" si="458"/>
        <v>4</v>
      </c>
      <c r="AE731">
        <f t="shared" si="459"/>
        <v>201910</v>
      </c>
      <c r="AF731">
        <f t="shared" si="460"/>
        <v>201904</v>
      </c>
      <c r="AG731" s="9">
        <f t="shared" ca="1" si="461"/>
        <v>0</v>
      </c>
      <c r="AH731">
        <f t="shared" ca="1" si="462"/>
        <v>4</v>
      </c>
      <c r="AI731" s="9">
        <f t="shared" ca="1" si="463"/>
        <v>11</v>
      </c>
      <c r="AJ731" s="9">
        <f t="shared" ca="1" si="464"/>
        <v>1</v>
      </c>
      <c r="AK731" s="9">
        <f t="shared" si="465"/>
        <v>4</v>
      </c>
      <c r="AL731" s="9">
        <f t="shared" si="466"/>
        <v>43</v>
      </c>
      <c r="AM731" s="9">
        <f t="shared" si="467"/>
        <v>13</v>
      </c>
      <c r="AN731" s="2">
        <v>43761.576388888891</v>
      </c>
      <c r="AO731">
        <v>2223</v>
      </c>
      <c r="AP731" s="1">
        <v>50000</v>
      </c>
      <c r="AQ731" t="s">
        <v>5</v>
      </c>
    </row>
    <row r="732" spans="1:43" x14ac:dyDescent="0.3">
      <c r="A732" t="str">
        <f t="shared" ca="1" si="429"/>
        <v>FY2020 Q4 Sep</v>
      </c>
      <c r="B732">
        <f t="shared" ca="1" si="430"/>
        <v>2020</v>
      </c>
      <c r="C732" s="8" t="str">
        <f t="shared" ca="1" si="431"/>
        <v>Sep</v>
      </c>
      <c r="D732" s="8" t="str">
        <f t="shared" ca="1" si="432"/>
        <v>Q4</v>
      </c>
      <c r="E732">
        <f t="shared" ca="1" si="433"/>
        <v>12</v>
      </c>
      <c r="F732">
        <f t="shared" ca="1" si="434"/>
        <v>4</v>
      </c>
      <c r="G732">
        <f t="shared" ca="1" si="435"/>
        <v>202012</v>
      </c>
      <c r="H732">
        <f t="shared" ca="1" si="436"/>
        <v>202004</v>
      </c>
      <c r="I732" t="str">
        <f t="shared" ca="1" si="437"/>
        <v>FY2020 Q3 Sep</v>
      </c>
      <c r="J732">
        <f t="shared" ca="1" si="438"/>
        <v>2020</v>
      </c>
      <c r="K732" s="8" t="str">
        <f t="shared" ca="1" si="439"/>
        <v>Sep</v>
      </c>
      <c r="L732" s="8" t="str">
        <f t="shared" ca="1" si="440"/>
        <v>Q3</v>
      </c>
      <c r="M732">
        <f t="shared" ca="1" si="441"/>
        <v>9</v>
      </c>
      <c r="N732">
        <f t="shared" ca="1" si="442"/>
        <v>3</v>
      </c>
      <c r="O732">
        <f t="shared" ca="1" si="443"/>
        <v>202009</v>
      </c>
      <c r="P732">
        <f t="shared" ca="1" si="444"/>
        <v>202003</v>
      </c>
      <c r="Q732" t="str">
        <f t="shared" si="445"/>
        <v>FY2020 Q2 Feb</v>
      </c>
      <c r="R732">
        <f t="shared" si="446"/>
        <v>2020</v>
      </c>
      <c r="S732" s="8" t="str">
        <f t="shared" si="447"/>
        <v>Feb</v>
      </c>
      <c r="T732" s="8" t="str">
        <f t="shared" si="448"/>
        <v>Q2</v>
      </c>
      <c r="U732">
        <f t="shared" si="449"/>
        <v>5</v>
      </c>
      <c r="V732">
        <f t="shared" si="450"/>
        <v>2</v>
      </c>
      <c r="W732">
        <f t="shared" si="451"/>
        <v>202005</v>
      </c>
      <c r="X732">
        <f t="shared" si="452"/>
        <v>202002</v>
      </c>
      <c r="Y732" t="str">
        <f t="shared" si="453"/>
        <v>FY2020 Q1 Feb</v>
      </c>
      <c r="Z732">
        <f t="shared" si="454"/>
        <v>2020</v>
      </c>
      <c r="AA732" s="8" t="str">
        <f t="shared" si="455"/>
        <v>Feb</v>
      </c>
      <c r="AB732" s="8" t="str">
        <f t="shared" si="456"/>
        <v>Q1</v>
      </c>
      <c r="AC732">
        <f t="shared" si="457"/>
        <v>2</v>
      </c>
      <c r="AD732">
        <f t="shared" si="458"/>
        <v>1</v>
      </c>
      <c r="AE732">
        <f t="shared" si="459"/>
        <v>202002</v>
      </c>
      <c r="AF732">
        <f t="shared" si="460"/>
        <v>202001</v>
      </c>
      <c r="AG732" s="9">
        <f t="shared" ca="1" si="461"/>
        <v>0</v>
      </c>
      <c r="AH732">
        <f t="shared" ca="1" si="462"/>
        <v>2</v>
      </c>
      <c r="AI732" s="9">
        <f t="shared" ca="1" si="463"/>
        <v>7</v>
      </c>
      <c r="AJ732" s="9">
        <f t="shared" ca="1" si="464"/>
        <v>0</v>
      </c>
      <c r="AK732" s="9">
        <f t="shared" si="465"/>
        <v>6</v>
      </c>
      <c r="AL732" s="9">
        <f t="shared" si="466"/>
        <v>6</v>
      </c>
      <c r="AM732" s="9">
        <f t="shared" si="467"/>
        <v>16</v>
      </c>
      <c r="AN732" s="2">
        <v>43868.702777777777</v>
      </c>
      <c r="AO732">
        <v>2233</v>
      </c>
      <c r="AP732" s="1">
        <v>50000</v>
      </c>
      <c r="AQ732" t="s">
        <v>5</v>
      </c>
    </row>
    <row r="733" spans="1:43" x14ac:dyDescent="0.3">
      <c r="A733" t="str">
        <f t="shared" ca="1" si="429"/>
        <v>FY2020 Q4 Sep</v>
      </c>
      <c r="B733">
        <f t="shared" ca="1" si="430"/>
        <v>2020</v>
      </c>
      <c r="C733" s="8" t="str">
        <f t="shared" ca="1" si="431"/>
        <v>Sep</v>
      </c>
      <c r="D733" s="8" t="str">
        <f t="shared" ca="1" si="432"/>
        <v>Q4</v>
      </c>
      <c r="E733">
        <f t="shared" ca="1" si="433"/>
        <v>12</v>
      </c>
      <c r="F733">
        <f t="shared" ca="1" si="434"/>
        <v>4</v>
      </c>
      <c r="G733">
        <f t="shared" ca="1" si="435"/>
        <v>202012</v>
      </c>
      <c r="H733">
        <f t="shared" ca="1" si="436"/>
        <v>202004</v>
      </c>
      <c r="I733" t="str">
        <f t="shared" ca="1" si="437"/>
        <v>FY2020 Q3 Sep</v>
      </c>
      <c r="J733">
        <f t="shared" ca="1" si="438"/>
        <v>2020</v>
      </c>
      <c r="K733" s="8" t="str">
        <f t="shared" ca="1" si="439"/>
        <v>Sep</v>
      </c>
      <c r="L733" s="8" t="str">
        <f t="shared" ca="1" si="440"/>
        <v>Q3</v>
      </c>
      <c r="M733">
        <f t="shared" ca="1" si="441"/>
        <v>9</v>
      </c>
      <c r="N733">
        <f t="shared" ca="1" si="442"/>
        <v>3</v>
      </c>
      <c r="O733">
        <f t="shared" ca="1" si="443"/>
        <v>202009</v>
      </c>
      <c r="P733">
        <f t="shared" ca="1" si="444"/>
        <v>202003</v>
      </c>
      <c r="Q733" t="str">
        <f t="shared" si="445"/>
        <v>FY2020 Q1 Dec</v>
      </c>
      <c r="R733">
        <f t="shared" si="446"/>
        <v>2020</v>
      </c>
      <c r="S733" s="8" t="str">
        <f t="shared" si="447"/>
        <v>Dec</v>
      </c>
      <c r="T733" s="8" t="str">
        <f t="shared" si="448"/>
        <v>Q1</v>
      </c>
      <c r="U733">
        <f t="shared" si="449"/>
        <v>3</v>
      </c>
      <c r="V733">
        <f t="shared" si="450"/>
        <v>1</v>
      </c>
      <c r="W733">
        <f t="shared" si="451"/>
        <v>202003</v>
      </c>
      <c r="X733">
        <f t="shared" si="452"/>
        <v>202001</v>
      </c>
      <c r="Y733" t="str">
        <f t="shared" si="453"/>
        <v>FY2019 Q4 Dec</v>
      </c>
      <c r="Z733">
        <f t="shared" si="454"/>
        <v>2019</v>
      </c>
      <c r="AA733" s="8" t="str">
        <f t="shared" si="455"/>
        <v>Dec</v>
      </c>
      <c r="AB733" s="8" t="str">
        <f t="shared" si="456"/>
        <v>Q4</v>
      </c>
      <c r="AC733">
        <f t="shared" si="457"/>
        <v>12</v>
      </c>
      <c r="AD733">
        <f t="shared" si="458"/>
        <v>4</v>
      </c>
      <c r="AE733">
        <f t="shared" si="459"/>
        <v>201912</v>
      </c>
      <c r="AF733">
        <f t="shared" si="460"/>
        <v>201904</v>
      </c>
      <c r="AG733" s="9">
        <f t="shared" ca="1" si="461"/>
        <v>0</v>
      </c>
      <c r="AH733">
        <f t="shared" ca="1" si="462"/>
        <v>3</v>
      </c>
      <c r="AI733" s="9">
        <f t="shared" ca="1" si="463"/>
        <v>9</v>
      </c>
      <c r="AJ733" s="9">
        <f t="shared" ca="1" si="464"/>
        <v>1</v>
      </c>
      <c r="AK733" s="9">
        <f t="shared" si="465"/>
        <v>2</v>
      </c>
      <c r="AL733" s="9">
        <f t="shared" si="466"/>
        <v>50</v>
      </c>
      <c r="AM733" s="9">
        <f t="shared" si="467"/>
        <v>12</v>
      </c>
      <c r="AN733" s="2">
        <v>43808.522916666669</v>
      </c>
      <c r="AO733">
        <v>2239</v>
      </c>
      <c r="AP733" s="1">
        <v>50000</v>
      </c>
      <c r="AQ733" t="s">
        <v>5</v>
      </c>
    </row>
    <row r="734" spans="1:43" x14ac:dyDescent="0.3">
      <c r="A734" t="str">
        <f t="shared" ca="1" si="429"/>
        <v>FY2020 Q4 Sep</v>
      </c>
      <c r="B734">
        <f t="shared" ca="1" si="430"/>
        <v>2020</v>
      </c>
      <c r="C734" s="8" t="str">
        <f t="shared" ca="1" si="431"/>
        <v>Sep</v>
      </c>
      <c r="D734" s="8" t="str">
        <f t="shared" ca="1" si="432"/>
        <v>Q4</v>
      </c>
      <c r="E734">
        <f t="shared" ca="1" si="433"/>
        <v>12</v>
      </c>
      <c r="F734">
        <f t="shared" ca="1" si="434"/>
        <v>4</v>
      </c>
      <c r="G734">
        <f t="shared" ca="1" si="435"/>
        <v>202012</v>
      </c>
      <c r="H734">
        <f t="shared" ca="1" si="436"/>
        <v>202004</v>
      </c>
      <c r="I734" t="str">
        <f t="shared" ca="1" si="437"/>
        <v>FY2020 Q3 Sep</v>
      </c>
      <c r="J734">
        <f t="shared" ca="1" si="438"/>
        <v>2020</v>
      </c>
      <c r="K734" s="8" t="str">
        <f t="shared" ca="1" si="439"/>
        <v>Sep</v>
      </c>
      <c r="L734" s="8" t="str">
        <f t="shared" ca="1" si="440"/>
        <v>Q3</v>
      </c>
      <c r="M734">
        <f t="shared" ca="1" si="441"/>
        <v>9</v>
      </c>
      <c r="N734">
        <f t="shared" ca="1" si="442"/>
        <v>3</v>
      </c>
      <c r="O734">
        <f t="shared" ca="1" si="443"/>
        <v>202009</v>
      </c>
      <c r="P734">
        <f t="shared" ca="1" si="444"/>
        <v>202003</v>
      </c>
      <c r="Q734" t="str">
        <f t="shared" si="445"/>
        <v>FY2020 Q2 Mar</v>
      </c>
      <c r="R734">
        <f t="shared" si="446"/>
        <v>2020</v>
      </c>
      <c r="S734" s="8" t="str">
        <f t="shared" si="447"/>
        <v>Mar</v>
      </c>
      <c r="T734" s="8" t="str">
        <f t="shared" si="448"/>
        <v>Q2</v>
      </c>
      <c r="U734">
        <f t="shared" si="449"/>
        <v>6</v>
      </c>
      <c r="V734">
        <f t="shared" si="450"/>
        <v>2</v>
      </c>
      <c r="W734">
        <f t="shared" si="451"/>
        <v>202006</v>
      </c>
      <c r="X734">
        <f t="shared" si="452"/>
        <v>202002</v>
      </c>
      <c r="Y734" t="str">
        <f t="shared" si="453"/>
        <v>FY2020 Q1 Mar</v>
      </c>
      <c r="Z734">
        <f t="shared" si="454"/>
        <v>2020</v>
      </c>
      <c r="AA734" s="8" t="str">
        <f t="shared" si="455"/>
        <v>Mar</v>
      </c>
      <c r="AB734" s="8" t="str">
        <f t="shared" si="456"/>
        <v>Q1</v>
      </c>
      <c r="AC734">
        <f t="shared" si="457"/>
        <v>3</v>
      </c>
      <c r="AD734">
        <f t="shared" si="458"/>
        <v>1</v>
      </c>
      <c r="AE734">
        <f t="shared" si="459"/>
        <v>202003</v>
      </c>
      <c r="AF734">
        <f t="shared" si="460"/>
        <v>202001</v>
      </c>
      <c r="AG734" s="9">
        <f t="shared" ca="1" si="461"/>
        <v>0</v>
      </c>
      <c r="AH734">
        <f t="shared" ca="1" si="462"/>
        <v>2</v>
      </c>
      <c r="AI734" s="9">
        <f t="shared" ca="1" si="463"/>
        <v>6</v>
      </c>
      <c r="AJ734" s="9">
        <f t="shared" ca="1" si="464"/>
        <v>0</v>
      </c>
      <c r="AK734" s="9">
        <f t="shared" si="465"/>
        <v>4</v>
      </c>
      <c r="AL734" s="9">
        <f t="shared" si="466"/>
        <v>10</v>
      </c>
      <c r="AM734" s="9">
        <f t="shared" si="467"/>
        <v>11</v>
      </c>
      <c r="AN734" s="2">
        <v>43894.47152777778</v>
      </c>
      <c r="AO734">
        <v>2269</v>
      </c>
      <c r="AP734" s="1">
        <v>50000</v>
      </c>
      <c r="AQ734" t="s">
        <v>5</v>
      </c>
    </row>
    <row r="735" spans="1:43" x14ac:dyDescent="0.3">
      <c r="A735" t="str">
        <f t="shared" ca="1" si="429"/>
        <v>FY2020 Q4 Sep</v>
      </c>
      <c r="B735">
        <f t="shared" ca="1" si="430"/>
        <v>2020</v>
      </c>
      <c r="C735" s="8" t="str">
        <f t="shared" ca="1" si="431"/>
        <v>Sep</v>
      </c>
      <c r="D735" s="8" t="str">
        <f t="shared" ca="1" si="432"/>
        <v>Q4</v>
      </c>
      <c r="E735">
        <f t="shared" ca="1" si="433"/>
        <v>12</v>
      </c>
      <c r="F735">
        <f t="shared" ca="1" si="434"/>
        <v>4</v>
      </c>
      <c r="G735">
        <f t="shared" ca="1" si="435"/>
        <v>202012</v>
      </c>
      <c r="H735">
        <f t="shared" ca="1" si="436"/>
        <v>202004</v>
      </c>
      <c r="I735" t="str">
        <f t="shared" ca="1" si="437"/>
        <v>FY2020 Q3 Sep</v>
      </c>
      <c r="J735">
        <f t="shared" ca="1" si="438"/>
        <v>2020</v>
      </c>
      <c r="K735" s="8" t="str">
        <f t="shared" ca="1" si="439"/>
        <v>Sep</v>
      </c>
      <c r="L735" s="8" t="str">
        <f t="shared" ca="1" si="440"/>
        <v>Q3</v>
      </c>
      <c r="M735">
        <f t="shared" ca="1" si="441"/>
        <v>9</v>
      </c>
      <c r="N735">
        <f t="shared" ca="1" si="442"/>
        <v>3</v>
      </c>
      <c r="O735">
        <f t="shared" ca="1" si="443"/>
        <v>202009</v>
      </c>
      <c r="P735">
        <f t="shared" ca="1" si="444"/>
        <v>202003</v>
      </c>
      <c r="Q735" t="str">
        <f t="shared" si="445"/>
        <v>FY2020 Q2 Mar</v>
      </c>
      <c r="R735">
        <f t="shared" si="446"/>
        <v>2020</v>
      </c>
      <c r="S735" s="8" t="str">
        <f t="shared" si="447"/>
        <v>Mar</v>
      </c>
      <c r="T735" s="8" t="str">
        <f t="shared" si="448"/>
        <v>Q2</v>
      </c>
      <c r="U735">
        <f t="shared" si="449"/>
        <v>6</v>
      </c>
      <c r="V735">
        <f t="shared" si="450"/>
        <v>2</v>
      </c>
      <c r="W735">
        <f t="shared" si="451"/>
        <v>202006</v>
      </c>
      <c r="X735">
        <f t="shared" si="452"/>
        <v>202002</v>
      </c>
      <c r="Y735" t="str">
        <f t="shared" si="453"/>
        <v>FY2020 Q1 Mar</v>
      </c>
      <c r="Z735">
        <f t="shared" si="454"/>
        <v>2020</v>
      </c>
      <c r="AA735" s="8" t="str">
        <f t="shared" si="455"/>
        <v>Mar</v>
      </c>
      <c r="AB735" s="8" t="str">
        <f t="shared" si="456"/>
        <v>Q1</v>
      </c>
      <c r="AC735">
        <f t="shared" si="457"/>
        <v>3</v>
      </c>
      <c r="AD735">
        <f t="shared" si="458"/>
        <v>1</v>
      </c>
      <c r="AE735">
        <f t="shared" si="459"/>
        <v>202003</v>
      </c>
      <c r="AF735">
        <f t="shared" si="460"/>
        <v>202001</v>
      </c>
      <c r="AG735" s="9">
        <f t="shared" ca="1" si="461"/>
        <v>0</v>
      </c>
      <c r="AH735">
        <f t="shared" ca="1" si="462"/>
        <v>2</v>
      </c>
      <c r="AI735" s="9">
        <f t="shared" ca="1" si="463"/>
        <v>6</v>
      </c>
      <c r="AJ735" s="9">
        <f t="shared" ca="1" si="464"/>
        <v>0</v>
      </c>
      <c r="AK735" s="9">
        <f t="shared" si="465"/>
        <v>6</v>
      </c>
      <c r="AL735" s="9">
        <f t="shared" si="466"/>
        <v>11</v>
      </c>
      <c r="AM735" s="9">
        <f t="shared" si="467"/>
        <v>14</v>
      </c>
      <c r="AN735" s="2">
        <v>43903.617361111108</v>
      </c>
      <c r="AO735">
        <v>2394</v>
      </c>
      <c r="AP735" s="1">
        <v>50000</v>
      </c>
      <c r="AQ735" t="s">
        <v>5</v>
      </c>
    </row>
    <row r="736" spans="1:43" x14ac:dyDescent="0.3">
      <c r="A736" t="str">
        <f t="shared" ca="1" si="429"/>
        <v>FY2020 Q4 Sep</v>
      </c>
      <c r="B736">
        <f t="shared" ca="1" si="430"/>
        <v>2020</v>
      </c>
      <c r="C736" s="8" t="str">
        <f t="shared" ca="1" si="431"/>
        <v>Sep</v>
      </c>
      <c r="D736" s="8" t="str">
        <f t="shared" ca="1" si="432"/>
        <v>Q4</v>
      </c>
      <c r="E736">
        <f t="shared" ca="1" si="433"/>
        <v>12</v>
      </c>
      <c r="F736">
        <f t="shared" ca="1" si="434"/>
        <v>4</v>
      </c>
      <c r="G736">
        <f t="shared" ca="1" si="435"/>
        <v>202012</v>
      </c>
      <c r="H736">
        <f t="shared" ca="1" si="436"/>
        <v>202004</v>
      </c>
      <c r="I736" t="str">
        <f t="shared" ca="1" si="437"/>
        <v>FY2020 Q3 Sep</v>
      </c>
      <c r="J736">
        <f t="shared" ca="1" si="438"/>
        <v>2020</v>
      </c>
      <c r="K736" s="8" t="str">
        <f t="shared" ca="1" si="439"/>
        <v>Sep</v>
      </c>
      <c r="L736" s="8" t="str">
        <f t="shared" ca="1" si="440"/>
        <v>Q3</v>
      </c>
      <c r="M736">
        <f t="shared" ca="1" si="441"/>
        <v>9</v>
      </c>
      <c r="N736">
        <f t="shared" ca="1" si="442"/>
        <v>3</v>
      </c>
      <c r="O736">
        <f t="shared" ca="1" si="443"/>
        <v>202009</v>
      </c>
      <c r="P736">
        <f t="shared" ca="1" si="444"/>
        <v>202003</v>
      </c>
      <c r="Q736" t="str">
        <f t="shared" si="445"/>
        <v>FY2020 Q2 Feb</v>
      </c>
      <c r="R736">
        <f t="shared" si="446"/>
        <v>2020</v>
      </c>
      <c r="S736" s="8" t="str">
        <f t="shared" si="447"/>
        <v>Feb</v>
      </c>
      <c r="T736" s="8" t="str">
        <f t="shared" si="448"/>
        <v>Q2</v>
      </c>
      <c r="U736">
        <f t="shared" si="449"/>
        <v>5</v>
      </c>
      <c r="V736">
        <f t="shared" si="450"/>
        <v>2</v>
      </c>
      <c r="W736">
        <f t="shared" si="451"/>
        <v>202005</v>
      </c>
      <c r="X736">
        <f t="shared" si="452"/>
        <v>202002</v>
      </c>
      <c r="Y736" t="str">
        <f t="shared" si="453"/>
        <v>FY2020 Q1 Feb</v>
      </c>
      <c r="Z736">
        <f t="shared" si="454"/>
        <v>2020</v>
      </c>
      <c r="AA736" s="8" t="str">
        <f t="shared" si="455"/>
        <v>Feb</v>
      </c>
      <c r="AB736" s="8" t="str">
        <f t="shared" si="456"/>
        <v>Q1</v>
      </c>
      <c r="AC736">
        <f t="shared" si="457"/>
        <v>2</v>
      </c>
      <c r="AD736">
        <f t="shared" si="458"/>
        <v>1</v>
      </c>
      <c r="AE736">
        <f t="shared" si="459"/>
        <v>202002</v>
      </c>
      <c r="AF736">
        <f t="shared" si="460"/>
        <v>202001</v>
      </c>
      <c r="AG736" s="9">
        <f t="shared" ca="1" si="461"/>
        <v>0</v>
      </c>
      <c r="AH736">
        <f t="shared" ca="1" si="462"/>
        <v>2</v>
      </c>
      <c r="AI736" s="9">
        <f t="shared" ca="1" si="463"/>
        <v>7</v>
      </c>
      <c r="AJ736" s="9">
        <f t="shared" ca="1" si="464"/>
        <v>0</v>
      </c>
      <c r="AK736" s="9">
        <f t="shared" si="465"/>
        <v>4</v>
      </c>
      <c r="AL736" s="9">
        <f t="shared" si="466"/>
        <v>8</v>
      </c>
      <c r="AM736" s="9">
        <f t="shared" si="467"/>
        <v>10</v>
      </c>
      <c r="AN736" s="2">
        <v>43880.444444444445</v>
      </c>
      <c r="AO736">
        <v>2427</v>
      </c>
      <c r="AP736" s="1">
        <v>50000</v>
      </c>
      <c r="AQ736" t="s">
        <v>5</v>
      </c>
    </row>
    <row r="737" spans="1:43" x14ac:dyDescent="0.3">
      <c r="A737" t="str">
        <f t="shared" ca="1" si="429"/>
        <v>FY2020 Q4 Sep</v>
      </c>
      <c r="B737">
        <f t="shared" ca="1" si="430"/>
        <v>2020</v>
      </c>
      <c r="C737" s="8" t="str">
        <f t="shared" ca="1" si="431"/>
        <v>Sep</v>
      </c>
      <c r="D737" s="8" t="str">
        <f t="shared" ca="1" si="432"/>
        <v>Q4</v>
      </c>
      <c r="E737">
        <f t="shared" ca="1" si="433"/>
        <v>12</v>
      </c>
      <c r="F737">
        <f t="shared" ca="1" si="434"/>
        <v>4</v>
      </c>
      <c r="G737">
        <f t="shared" ca="1" si="435"/>
        <v>202012</v>
      </c>
      <c r="H737">
        <f t="shared" ca="1" si="436"/>
        <v>202004</v>
      </c>
      <c r="I737" t="str">
        <f t="shared" ca="1" si="437"/>
        <v>FY2020 Q3 Sep</v>
      </c>
      <c r="J737">
        <f t="shared" ca="1" si="438"/>
        <v>2020</v>
      </c>
      <c r="K737" s="8" t="str">
        <f t="shared" ca="1" si="439"/>
        <v>Sep</v>
      </c>
      <c r="L737" s="8" t="str">
        <f t="shared" ca="1" si="440"/>
        <v>Q3</v>
      </c>
      <c r="M737">
        <f t="shared" ca="1" si="441"/>
        <v>9</v>
      </c>
      <c r="N737">
        <f t="shared" ca="1" si="442"/>
        <v>3</v>
      </c>
      <c r="O737">
        <f t="shared" ca="1" si="443"/>
        <v>202009</v>
      </c>
      <c r="P737">
        <f t="shared" ca="1" si="444"/>
        <v>202003</v>
      </c>
      <c r="Q737" t="str">
        <f t="shared" si="445"/>
        <v>FY2020 Q1 Oct</v>
      </c>
      <c r="R737">
        <f t="shared" si="446"/>
        <v>2020</v>
      </c>
      <c r="S737" s="8" t="str">
        <f t="shared" si="447"/>
        <v>Oct</v>
      </c>
      <c r="T737" s="8" t="str">
        <f t="shared" si="448"/>
        <v>Q1</v>
      </c>
      <c r="U737">
        <f t="shared" si="449"/>
        <v>1</v>
      </c>
      <c r="V737">
        <f t="shared" si="450"/>
        <v>1</v>
      </c>
      <c r="W737">
        <f t="shared" si="451"/>
        <v>202001</v>
      </c>
      <c r="X737">
        <f t="shared" si="452"/>
        <v>202001</v>
      </c>
      <c r="Y737" t="str">
        <f t="shared" si="453"/>
        <v>FY2019 Q4 Oct</v>
      </c>
      <c r="Z737">
        <f t="shared" si="454"/>
        <v>2019</v>
      </c>
      <c r="AA737" s="8" t="str">
        <f t="shared" si="455"/>
        <v>Oct</v>
      </c>
      <c r="AB737" s="8" t="str">
        <f t="shared" si="456"/>
        <v>Q4</v>
      </c>
      <c r="AC737">
        <f t="shared" si="457"/>
        <v>10</v>
      </c>
      <c r="AD737">
        <f t="shared" si="458"/>
        <v>4</v>
      </c>
      <c r="AE737">
        <f t="shared" si="459"/>
        <v>201910</v>
      </c>
      <c r="AF737">
        <f t="shared" si="460"/>
        <v>201904</v>
      </c>
      <c r="AG737" s="9">
        <f t="shared" ca="1" si="461"/>
        <v>0</v>
      </c>
      <c r="AH737">
        <f t="shared" ca="1" si="462"/>
        <v>4</v>
      </c>
      <c r="AI737" s="9">
        <f t="shared" ca="1" si="463"/>
        <v>11</v>
      </c>
      <c r="AJ737" s="9">
        <f t="shared" ca="1" si="464"/>
        <v>1</v>
      </c>
      <c r="AK737" s="9">
        <f t="shared" si="465"/>
        <v>5</v>
      </c>
      <c r="AL737" s="9">
        <f t="shared" si="466"/>
        <v>44</v>
      </c>
      <c r="AM737" s="9">
        <f t="shared" si="467"/>
        <v>16</v>
      </c>
      <c r="AN737" s="2">
        <v>43769.698611111111</v>
      </c>
      <c r="AO737">
        <v>2536</v>
      </c>
      <c r="AP737" s="1">
        <v>50000</v>
      </c>
      <c r="AQ737" t="s">
        <v>5</v>
      </c>
    </row>
    <row r="738" spans="1:43" x14ac:dyDescent="0.3">
      <c r="A738" t="str">
        <f t="shared" ca="1" si="429"/>
        <v>FY2020 Q4 Sep</v>
      </c>
      <c r="B738">
        <f t="shared" ca="1" si="430"/>
        <v>2020</v>
      </c>
      <c r="C738" s="8" t="str">
        <f t="shared" ca="1" si="431"/>
        <v>Sep</v>
      </c>
      <c r="D738" s="8" t="str">
        <f t="shared" ca="1" si="432"/>
        <v>Q4</v>
      </c>
      <c r="E738">
        <f t="shared" ca="1" si="433"/>
        <v>12</v>
      </c>
      <c r="F738">
        <f t="shared" ca="1" si="434"/>
        <v>4</v>
      </c>
      <c r="G738">
        <f t="shared" ca="1" si="435"/>
        <v>202012</v>
      </c>
      <c r="H738">
        <f t="shared" ca="1" si="436"/>
        <v>202004</v>
      </c>
      <c r="I738" t="str">
        <f t="shared" ca="1" si="437"/>
        <v>FY2020 Q3 Sep</v>
      </c>
      <c r="J738">
        <f t="shared" ca="1" si="438"/>
        <v>2020</v>
      </c>
      <c r="K738" s="8" t="str">
        <f t="shared" ca="1" si="439"/>
        <v>Sep</v>
      </c>
      <c r="L738" s="8" t="str">
        <f t="shared" ca="1" si="440"/>
        <v>Q3</v>
      </c>
      <c r="M738">
        <f t="shared" ca="1" si="441"/>
        <v>9</v>
      </c>
      <c r="N738">
        <f t="shared" ca="1" si="442"/>
        <v>3</v>
      </c>
      <c r="O738">
        <f t="shared" ca="1" si="443"/>
        <v>202009</v>
      </c>
      <c r="P738">
        <f t="shared" ca="1" si="444"/>
        <v>202003</v>
      </c>
      <c r="Q738" t="str">
        <f t="shared" si="445"/>
        <v>FY2020 Q1 Dec</v>
      </c>
      <c r="R738">
        <f t="shared" si="446"/>
        <v>2020</v>
      </c>
      <c r="S738" s="8" t="str">
        <f t="shared" si="447"/>
        <v>Dec</v>
      </c>
      <c r="T738" s="8" t="str">
        <f t="shared" si="448"/>
        <v>Q1</v>
      </c>
      <c r="U738">
        <f t="shared" si="449"/>
        <v>3</v>
      </c>
      <c r="V738">
        <f t="shared" si="450"/>
        <v>1</v>
      </c>
      <c r="W738">
        <f t="shared" si="451"/>
        <v>202003</v>
      </c>
      <c r="X738">
        <f t="shared" si="452"/>
        <v>202001</v>
      </c>
      <c r="Y738" t="str">
        <f t="shared" si="453"/>
        <v>FY2019 Q4 Dec</v>
      </c>
      <c r="Z738">
        <f t="shared" si="454"/>
        <v>2019</v>
      </c>
      <c r="AA738" s="8" t="str">
        <f t="shared" si="455"/>
        <v>Dec</v>
      </c>
      <c r="AB738" s="8" t="str">
        <f t="shared" si="456"/>
        <v>Q4</v>
      </c>
      <c r="AC738">
        <f t="shared" si="457"/>
        <v>12</v>
      </c>
      <c r="AD738">
        <f t="shared" si="458"/>
        <v>4</v>
      </c>
      <c r="AE738">
        <f t="shared" si="459"/>
        <v>201912</v>
      </c>
      <c r="AF738">
        <f t="shared" si="460"/>
        <v>201904</v>
      </c>
      <c r="AG738" s="9">
        <f t="shared" ca="1" si="461"/>
        <v>0</v>
      </c>
      <c r="AH738">
        <f t="shared" ca="1" si="462"/>
        <v>3</v>
      </c>
      <c r="AI738" s="9">
        <f t="shared" ca="1" si="463"/>
        <v>9</v>
      </c>
      <c r="AJ738" s="9">
        <f t="shared" ca="1" si="464"/>
        <v>1</v>
      </c>
      <c r="AK738" s="9">
        <f t="shared" si="465"/>
        <v>2</v>
      </c>
      <c r="AL738" s="9">
        <f t="shared" si="466"/>
        <v>51</v>
      </c>
      <c r="AM738" s="9">
        <f t="shared" si="467"/>
        <v>13</v>
      </c>
      <c r="AN738" s="2">
        <v>43815.559027777781</v>
      </c>
      <c r="AO738">
        <v>2556</v>
      </c>
      <c r="AP738" s="1">
        <v>50000</v>
      </c>
      <c r="AQ738" t="s">
        <v>5</v>
      </c>
    </row>
    <row r="739" spans="1:43" x14ac:dyDescent="0.3">
      <c r="A739" t="str">
        <f t="shared" ca="1" si="429"/>
        <v>FY2020 Q4 Sep</v>
      </c>
      <c r="B739">
        <f t="shared" ca="1" si="430"/>
        <v>2020</v>
      </c>
      <c r="C739" s="8" t="str">
        <f t="shared" ca="1" si="431"/>
        <v>Sep</v>
      </c>
      <c r="D739" s="8" t="str">
        <f t="shared" ca="1" si="432"/>
        <v>Q4</v>
      </c>
      <c r="E739">
        <f t="shared" ca="1" si="433"/>
        <v>12</v>
      </c>
      <c r="F739">
        <f t="shared" ca="1" si="434"/>
        <v>4</v>
      </c>
      <c r="G739">
        <f t="shared" ca="1" si="435"/>
        <v>202012</v>
      </c>
      <c r="H739">
        <f t="shared" ca="1" si="436"/>
        <v>202004</v>
      </c>
      <c r="I739" t="str">
        <f t="shared" ca="1" si="437"/>
        <v>FY2020 Q3 Sep</v>
      </c>
      <c r="J739">
        <f t="shared" ca="1" si="438"/>
        <v>2020</v>
      </c>
      <c r="K739" s="8" t="str">
        <f t="shared" ca="1" si="439"/>
        <v>Sep</v>
      </c>
      <c r="L739" s="8" t="str">
        <f t="shared" ca="1" si="440"/>
        <v>Q3</v>
      </c>
      <c r="M739">
        <f t="shared" ca="1" si="441"/>
        <v>9</v>
      </c>
      <c r="N739">
        <f t="shared" ca="1" si="442"/>
        <v>3</v>
      </c>
      <c r="O739">
        <f t="shared" ca="1" si="443"/>
        <v>202009</v>
      </c>
      <c r="P739">
        <f t="shared" ca="1" si="444"/>
        <v>202003</v>
      </c>
      <c r="Q739" t="str">
        <f t="shared" si="445"/>
        <v>FY2019 Q4 Sep</v>
      </c>
      <c r="R739">
        <f t="shared" si="446"/>
        <v>2019</v>
      </c>
      <c r="S739" s="8" t="str">
        <f t="shared" si="447"/>
        <v>Sep</v>
      </c>
      <c r="T739" s="8" t="str">
        <f t="shared" si="448"/>
        <v>Q4</v>
      </c>
      <c r="U739">
        <f t="shared" si="449"/>
        <v>12</v>
      </c>
      <c r="V739">
        <f t="shared" si="450"/>
        <v>4</v>
      </c>
      <c r="W739">
        <f t="shared" si="451"/>
        <v>201912</v>
      </c>
      <c r="X739">
        <f t="shared" si="452"/>
        <v>201904</v>
      </c>
      <c r="Y739" t="str">
        <f t="shared" si="453"/>
        <v>FY2019 Q3 Sep</v>
      </c>
      <c r="Z739">
        <f t="shared" si="454"/>
        <v>2019</v>
      </c>
      <c r="AA739" s="8" t="str">
        <f t="shared" si="455"/>
        <v>Sep</v>
      </c>
      <c r="AB739" s="8" t="str">
        <f t="shared" si="456"/>
        <v>Q3</v>
      </c>
      <c r="AC739">
        <f t="shared" si="457"/>
        <v>9</v>
      </c>
      <c r="AD739">
        <f t="shared" si="458"/>
        <v>3</v>
      </c>
      <c r="AE739">
        <f t="shared" si="459"/>
        <v>201909</v>
      </c>
      <c r="AF739">
        <f t="shared" si="460"/>
        <v>201903</v>
      </c>
      <c r="AG739" s="9">
        <f t="shared" ca="1" si="461"/>
        <v>1</v>
      </c>
      <c r="AH739">
        <f t="shared" ca="1" si="462"/>
        <v>4</v>
      </c>
      <c r="AI739" s="9">
        <f t="shared" ca="1" si="463"/>
        <v>12</v>
      </c>
      <c r="AJ739" s="9">
        <f t="shared" ca="1" si="464"/>
        <v>1</v>
      </c>
      <c r="AK739" s="9">
        <f t="shared" si="465"/>
        <v>5</v>
      </c>
      <c r="AL739" s="9">
        <f t="shared" si="466"/>
        <v>39</v>
      </c>
      <c r="AM739" s="9">
        <f t="shared" si="467"/>
        <v>9</v>
      </c>
      <c r="AN739" s="2">
        <v>43734.37777777778</v>
      </c>
      <c r="AO739">
        <v>2699</v>
      </c>
      <c r="AP739" s="1">
        <v>50000</v>
      </c>
      <c r="AQ739" t="s">
        <v>5</v>
      </c>
    </row>
    <row r="740" spans="1:43" x14ac:dyDescent="0.3">
      <c r="A740" t="str">
        <f t="shared" ca="1" si="429"/>
        <v>FY2020 Q4 Sep</v>
      </c>
      <c r="B740">
        <f t="shared" ca="1" si="430"/>
        <v>2020</v>
      </c>
      <c r="C740" s="8" t="str">
        <f t="shared" ca="1" si="431"/>
        <v>Sep</v>
      </c>
      <c r="D740" s="8" t="str">
        <f t="shared" ca="1" si="432"/>
        <v>Q4</v>
      </c>
      <c r="E740">
        <f t="shared" ca="1" si="433"/>
        <v>12</v>
      </c>
      <c r="F740">
        <f t="shared" ca="1" si="434"/>
        <v>4</v>
      </c>
      <c r="G740">
        <f t="shared" ca="1" si="435"/>
        <v>202012</v>
      </c>
      <c r="H740">
        <f t="shared" ca="1" si="436"/>
        <v>202004</v>
      </c>
      <c r="I740" t="str">
        <f t="shared" ca="1" si="437"/>
        <v>FY2020 Q3 Sep</v>
      </c>
      <c r="J740">
        <f t="shared" ca="1" si="438"/>
        <v>2020</v>
      </c>
      <c r="K740" s="8" t="str">
        <f t="shared" ca="1" si="439"/>
        <v>Sep</v>
      </c>
      <c r="L740" s="8" t="str">
        <f t="shared" ca="1" si="440"/>
        <v>Q3</v>
      </c>
      <c r="M740">
        <f t="shared" ca="1" si="441"/>
        <v>9</v>
      </c>
      <c r="N740">
        <f t="shared" ca="1" si="442"/>
        <v>3</v>
      </c>
      <c r="O740">
        <f t="shared" ca="1" si="443"/>
        <v>202009</v>
      </c>
      <c r="P740">
        <f t="shared" ca="1" si="444"/>
        <v>202003</v>
      </c>
      <c r="Q740" t="str">
        <f t="shared" si="445"/>
        <v>FY2020 Q1 Nov</v>
      </c>
      <c r="R740">
        <f t="shared" si="446"/>
        <v>2020</v>
      </c>
      <c r="S740" s="8" t="str">
        <f t="shared" si="447"/>
        <v>Nov</v>
      </c>
      <c r="T740" s="8" t="str">
        <f t="shared" si="448"/>
        <v>Q1</v>
      </c>
      <c r="U740">
        <f t="shared" si="449"/>
        <v>2</v>
      </c>
      <c r="V740">
        <f t="shared" si="450"/>
        <v>1</v>
      </c>
      <c r="W740">
        <f t="shared" si="451"/>
        <v>202002</v>
      </c>
      <c r="X740">
        <f t="shared" si="452"/>
        <v>202001</v>
      </c>
      <c r="Y740" t="str">
        <f t="shared" si="453"/>
        <v>FY2019 Q4 Nov</v>
      </c>
      <c r="Z740">
        <f t="shared" si="454"/>
        <v>2019</v>
      </c>
      <c r="AA740" s="8" t="str">
        <f t="shared" si="455"/>
        <v>Nov</v>
      </c>
      <c r="AB740" s="8" t="str">
        <f t="shared" si="456"/>
        <v>Q4</v>
      </c>
      <c r="AC740">
        <f t="shared" si="457"/>
        <v>11</v>
      </c>
      <c r="AD740">
        <f t="shared" si="458"/>
        <v>4</v>
      </c>
      <c r="AE740">
        <f t="shared" si="459"/>
        <v>201911</v>
      </c>
      <c r="AF740">
        <f t="shared" si="460"/>
        <v>201904</v>
      </c>
      <c r="AG740" s="9">
        <f t="shared" ca="1" si="461"/>
        <v>0</v>
      </c>
      <c r="AH740">
        <f t="shared" ca="1" si="462"/>
        <v>3</v>
      </c>
      <c r="AI740" s="9">
        <f t="shared" ca="1" si="463"/>
        <v>10</v>
      </c>
      <c r="AJ740" s="9">
        <f t="shared" ca="1" si="464"/>
        <v>1</v>
      </c>
      <c r="AK740" s="9">
        <f t="shared" si="465"/>
        <v>6</v>
      </c>
      <c r="AL740" s="9">
        <f t="shared" si="466"/>
        <v>45</v>
      </c>
      <c r="AM740" s="9">
        <f t="shared" si="467"/>
        <v>17</v>
      </c>
      <c r="AN740" s="2">
        <v>43777.722916666666</v>
      </c>
      <c r="AO740">
        <v>2832</v>
      </c>
      <c r="AP740" s="1">
        <v>50000</v>
      </c>
      <c r="AQ740" t="s">
        <v>5</v>
      </c>
    </row>
    <row r="741" spans="1:43" x14ac:dyDescent="0.3">
      <c r="A741" t="str">
        <f t="shared" ca="1" si="429"/>
        <v>FY2020 Q4 Sep</v>
      </c>
      <c r="B741">
        <f t="shared" ca="1" si="430"/>
        <v>2020</v>
      </c>
      <c r="C741" s="8" t="str">
        <f t="shared" ca="1" si="431"/>
        <v>Sep</v>
      </c>
      <c r="D741" s="8" t="str">
        <f t="shared" ca="1" si="432"/>
        <v>Q4</v>
      </c>
      <c r="E741">
        <f t="shared" ca="1" si="433"/>
        <v>12</v>
      </c>
      <c r="F741">
        <f t="shared" ca="1" si="434"/>
        <v>4</v>
      </c>
      <c r="G741">
        <f t="shared" ca="1" si="435"/>
        <v>202012</v>
      </c>
      <c r="H741">
        <f t="shared" ca="1" si="436"/>
        <v>202004</v>
      </c>
      <c r="I741" t="str">
        <f t="shared" ca="1" si="437"/>
        <v>FY2020 Q3 Sep</v>
      </c>
      <c r="J741">
        <f t="shared" ca="1" si="438"/>
        <v>2020</v>
      </c>
      <c r="K741" s="8" t="str">
        <f t="shared" ca="1" si="439"/>
        <v>Sep</v>
      </c>
      <c r="L741" s="8" t="str">
        <f t="shared" ca="1" si="440"/>
        <v>Q3</v>
      </c>
      <c r="M741">
        <f t="shared" ca="1" si="441"/>
        <v>9</v>
      </c>
      <c r="N741">
        <f t="shared" ca="1" si="442"/>
        <v>3</v>
      </c>
      <c r="O741">
        <f t="shared" ca="1" si="443"/>
        <v>202009</v>
      </c>
      <c r="P741">
        <f t="shared" ca="1" si="444"/>
        <v>202003</v>
      </c>
      <c r="Q741" t="str">
        <f t="shared" si="445"/>
        <v>FY2020 Q1 Dec</v>
      </c>
      <c r="R741">
        <f t="shared" si="446"/>
        <v>2020</v>
      </c>
      <c r="S741" s="8" t="str">
        <f t="shared" si="447"/>
        <v>Dec</v>
      </c>
      <c r="T741" s="8" t="str">
        <f t="shared" si="448"/>
        <v>Q1</v>
      </c>
      <c r="U741">
        <f t="shared" si="449"/>
        <v>3</v>
      </c>
      <c r="V741">
        <f t="shared" si="450"/>
        <v>1</v>
      </c>
      <c r="W741">
        <f t="shared" si="451"/>
        <v>202003</v>
      </c>
      <c r="X741">
        <f t="shared" si="452"/>
        <v>202001</v>
      </c>
      <c r="Y741" t="str">
        <f t="shared" si="453"/>
        <v>FY2019 Q4 Dec</v>
      </c>
      <c r="Z741">
        <f t="shared" si="454"/>
        <v>2019</v>
      </c>
      <c r="AA741" s="8" t="str">
        <f t="shared" si="455"/>
        <v>Dec</v>
      </c>
      <c r="AB741" s="8" t="str">
        <f t="shared" si="456"/>
        <v>Q4</v>
      </c>
      <c r="AC741">
        <f t="shared" si="457"/>
        <v>12</v>
      </c>
      <c r="AD741">
        <f t="shared" si="458"/>
        <v>4</v>
      </c>
      <c r="AE741">
        <f t="shared" si="459"/>
        <v>201912</v>
      </c>
      <c r="AF741">
        <f t="shared" si="460"/>
        <v>201904</v>
      </c>
      <c r="AG741" s="9">
        <f t="shared" ca="1" si="461"/>
        <v>0</v>
      </c>
      <c r="AH741">
        <f t="shared" ca="1" si="462"/>
        <v>3</v>
      </c>
      <c r="AI741" s="9">
        <f t="shared" ca="1" si="463"/>
        <v>9</v>
      </c>
      <c r="AJ741" s="9">
        <f t="shared" ca="1" si="464"/>
        <v>1</v>
      </c>
      <c r="AK741" s="9">
        <f t="shared" si="465"/>
        <v>2</v>
      </c>
      <c r="AL741" s="9">
        <f t="shared" si="466"/>
        <v>50</v>
      </c>
      <c r="AM741" s="9">
        <f t="shared" si="467"/>
        <v>14</v>
      </c>
      <c r="AN741" s="2">
        <v>43808.600694444445</v>
      </c>
      <c r="AO741">
        <v>2832</v>
      </c>
      <c r="AP741" s="1">
        <v>50000</v>
      </c>
      <c r="AQ741" t="s">
        <v>5</v>
      </c>
    </row>
    <row r="742" spans="1:43" x14ac:dyDescent="0.3">
      <c r="A742" t="str">
        <f t="shared" ca="1" si="429"/>
        <v>FY2020 Q4 Sep</v>
      </c>
      <c r="B742">
        <f t="shared" ca="1" si="430"/>
        <v>2020</v>
      </c>
      <c r="C742" s="8" t="str">
        <f t="shared" ca="1" si="431"/>
        <v>Sep</v>
      </c>
      <c r="D742" s="8" t="str">
        <f t="shared" ca="1" si="432"/>
        <v>Q4</v>
      </c>
      <c r="E742">
        <f t="shared" ca="1" si="433"/>
        <v>12</v>
      </c>
      <c r="F742">
        <f t="shared" ca="1" si="434"/>
        <v>4</v>
      </c>
      <c r="G742">
        <f t="shared" ca="1" si="435"/>
        <v>202012</v>
      </c>
      <c r="H742">
        <f t="shared" ca="1" si="436"/>
        <v>202004</v>
      </c>
      <c r="I742" t="str">
        <f t="shared" ca="1" si="437"/>
        <v>FY2020 Q3 Sep</v>
      </c>
      <c r="J742">
        <f t="shared" ca="1" si="438"/>
        <v>2020</v>
      </c>
      <c r="K742" s="8" t="str">
        <f t="shared" ca="1" si="439"/>
        <v>Sep</v>
      </c>
      <c r="L742" s="8" t="str">
        <f t="shared" ca="1" si="440"/>
        <v>Q3</v>
      </c>
      <c r="M742">
        <f t="shared" ca="1" si="441"/>
        <v>9</v>
      </c>
      <c r="N742">
        <f t="shared" ca="1" si="442"/>
        <v>3</v>
      </c>
      <c r="O742">
        <f t="shared" ca="1" si="443"/>
        <v>202009</v>
      </c>
      <c r="P742">
        <f t="shared" ca="1" si="444"/>
        <v>202003</v>
      </c>
      <c r="Q742" t="str">
        <f t="shared" si="445"/>
        <v>FY2019 Q4 Sep</v>
      </c>
      <c r="R742">
        <f t="shared" si="446"/>
        <v>2019</v>
      </c>
      <c r="S742" s="8" t="str">
        <f t="shared" si="447"/>
        <v>Sep</v>
      </c>
      <c r="T742" s="8" t="str">
        <f t="shared" si="448"/>
        <v>Q4</v>
      </c>
      <c r="U742">
        <f t="shared" si="449"/>
        <v>12</v>
      </c>
      <c r="V742">
        <f t="shared" si="450"/>
        <v>4</v>
      </c>
      <c r="W742">
        <f t="shared" si="451"/>
        <v>201912</v>
      </c>
      <c r="X742">
        <f t="shared" si="452"/>
        <v>201904</v>
      </c>
      <c r="Y742" t="str">
        <f t="shared" si="453"/>
        <v>FY2019 Q3 Sep</v>
      </c>
      <c r="Z742">
        <f t="shared" si="454"/>
        <v>2019</v>
      </c>
      <c r="AA742" s="8" t="str">
        <f t="shared" si="455"/>
        <v>Sep</v>
      </c>
      <c r="AB742" s="8" t="str">
        <f t="shared" si="456"/>
        <v>Q3</v>
      </c>
      <c r="AC742">
        <f t="shared" si="457"/>
        <v>9</v>
      </c>
      <c r="AD742">
        <f t="shared" si="458"/>
        <v>3</v>
      </c>
      <c r="AE742">
        <f t="shared" si="459"/>
        <v>201909</v>
      </c>
      <c r="AF742">
        <f t="shared" si="460"/>
        <v>201903</v>
      </c>
      <c r="AG742" s="9">
        <f t="shared" ca="1" si="461"/>
        <v>1</v>
      </c>
      <c r="AH742">
        <f t="shared" ca="1" si="462"/>
        <v>4</v>
      </c>
      <c r="AI742" s="9">
        <f t="shared" ca="1" si="463"/>
        <v>12</v>
      </c>
      <c r="AJ742" s="9">
        <f t="shared" ca="1" si="464"/>
        <v>1</v>
      </c>
      <c r="AK742" s="9">
        <f t="shared" si="465"/>
        <v>6</v>
      </c>
      <c r="AL742" s="9">
        <f t="shared" si="466"/>
        <v>36</v>
      </c>
      <c r="AM742" s="9">
        <f t="shared" si="467"/>
        <v>17</v>
      </c>
      <c r="AN742" s="2">
        <v>43714.749305555553</v>
      </c>
      <c r="AO742">
        <v>2903</v>
      </c>
      <c r="AP742" s="1">
        <v>50000</v>
      </c>
      <c r="AQ742" t="s">
        <v>5</v>
      </c>
    </row>
    <row r="743" spans="1:43" x14ac:dyDescent="0.3">
      <c r="A743" t="str">
        <f t="shared" ca="1" si="429"/>
        <v>FY2020 Q4 Sep</v>
      </c>
      <c r="B743">
        <f t="shared" ca="1" si="430"/>
        <v>2020</v>
      </c>
      <c r="C743" s="8" t="str">
        <f t="shared" ca="1" si="431"/>
        <v>Sep</v>
      </c>
      <c r="D743" s="8" t="str">
        <f t="shared" ca="1" si="432"/>
        <v>Q4</v>
      </c>
      <c r="E743">
        <f t="shared" ca="1" si="433"/>
        <v>12</v>
      </c>
      <c r="F743">
        <f t="shared" ca="1" si="434"/>
        <v>4</v>
      </c>
      <c r="G743">
        <f t="shared" ca="1" si="435"/>
        <v>202012</v>
      </c>
      <c r="H743">
        <f t="shared" ca="1" si="436"/>
        <v>202004</v>
      </c>
      <c r="I743" t="str">
        <f t="shared" ca="1" si="437"/>
        <v>FY2020 Q3 Sep</v>
      </c>
      <c r="J743">
        <f t="shared" ca="1" si="438"/>
        <v>2020</v>
      </c>
      <c r="K743" s="8" t="str">
        <f t="shared" ca="1" si="439"/>
        <v>Sep</v>
      </c>
      <c r="L743" s="8" t="str">
        <f t="shared" ca="1" si="440"/>
        <v>Q3</v>
      </c>
      <c r="M743">
        <f t="shared" ca="1" si="441"/>
        <v>9</v>
      </c>
      <c r="N743">
        <f t="shared" ca="1" si="442"/>
        <v>3</v>
      </c>
      <c r="O743">
        <f t="shared" ca="1" si="443"/>
        <v>202009</v>
      </c>
      <c r="P743">
        <f t="shared" ca="1" si="444"/>
        <v>202003</v>
      </c>
      <c r="Q743" t="str">
        <f t="shared" si="445"/>
        <v>FY2020 Q1 Nov</v>
      </c>
      <c r="R743">
        <f t="shared" si="446"/>
        <v>2020</v>
      </c>
      <c r="S743" s="8" t="str">
        <f t="shared" si="447"/>
        <v>Nov</v>
      </c>
      <c r="T743" s="8" t="str">
        <f t="shared" si="448"/>
        <v>Q1</v>
      </c>
      <c r="U743">
        <f t="shared" si="449"/>
        <v>2</v>
      </c>
      <c r="V743">
        <f t="shared" si="450"/>
        <v>1</v>
      </c>
      <c r="W743">
        <f t="shared" si="451"/>
        <v>202002</v>
      </c>
      <c r="X743">
        <f t="shared" si="452"/>
        <v>202001</v>
      </c>
      <c r="Y743" t="str">
        <f t="shared" si="453"/>
        <v>FY2019 Q4 Nov</v>
      </c>
      <c r="Z743">
        <f t="shared" si="454"/>
        <v>2019</v>
      </c>
      <c r="AA743" s="8" t="str">
        <f t="shared" si="455"/>
        <v>Nov</v>
      </c>
      <c r="AB743" s="8" t="str">
        <f t="shared" si="456"/>
        <v>Q4</v>
      </c>
      <c r="AC743">
        <f t="shared" si="457"/>
        <v>11</v>
      </c>
      <c r="AD743">
        <f t="shared" si="458"/>
        <v>4</v>
      </c>
      <c r="AE743">
        <f t="shared" si="459"/>
        <v>201911</v>
      </c>
      <c r="AF743">
        <f t="shared" si="460"/>
        <v>201904</v>
      </c>
      <c r="AG743" s="9">
        <f t="shared" ca="1" si="461"/>
        <v>0</v>
      </c>
      <c r="AH743">
        <f t="shared" ca="1" si="462"/>
        <v>3</v>
      </c>
      <c r="AI743" s="9">
        <f t="shared" ca="1" si="463"/>
        <v>10</v>
      </c>
      <c r="AJ743" s="9">
        <f t="shared" ca="1" si="464"/>
        <v>1</v>
      </c>
      <c r="AK743" s="9">
        <f t="shared" si="465"/>
        <v>3</v>
      </c>
      <c r="AL743" s="9">
        <f t="shared" si="466"/>
        <v>46</v>
      </c>
      <c r="AM743" s="9">
        <f t="shared" si="467"/>
        <v>18</v>
      </c>
      <c r="AN743" s="2">
        <v>43781.754166666666</v>
      </c>
      <c r="AO743">
        <v>2963</v>
      </c>
      <c r="AP743" s="1">
        <v>50000</v>
      </c>
      <c r="AQ743" t="s">
        <v>5</v>
      </c>
    </row>
    <row r="744" spans="1:43" x14ac:dyDescent="0.3">
      <c r="A744" t="str">
        <f t="shared" ca="1" si="429"/>
        <v>FY2020 Q4 Sep</v>
      </c>
      <c r="B744">
        <f t="shared" ca="1" si="430"/>
        <v>2020</v>
      </c>
      <c r="C744" s="8" t="str">
        <f t="shared" ca="1" si="431"/>
        <v>Sep</v>
      </c>
      <c r="D744" s="8" t="str">
        <f t="shared" ca="1" si="432"/>
        <v>Q4</v>
      </c>
      <c r="E744">
        <f t="shared" ca="1" si="433"/>
        <v>12</v>
      </c>
      <c r="F744">
        <f t="shared" ca="1" si="434"/>
        <v>4</v>
      </c>
      <c r="G744">
        <f t="shared" ca="1" si="435"/>
        <v>202012</v>
      </c>
      <c r="H744">
        <f t="shared" ca="1" si="436"/>
        <v>202004</v>
      </c>
      <c r="I744" t="str">
        <f t="shared" ca="1" si="437"/>
        <v>FY2020 Q3 Sep</v>
      </c>
      <c r="J744">
        <f t="shared" ca="1" si="438"/>
        <v>2020</v>
      </c>
      <c r="K744" s="8" t="str">
        <f t="shared" ca="1" si="439"/>
        <v>Sep</v>
      </c>
      <c r="L744" s="8" t="str">
        <f t="shared" ca="1" si="440"/>
        <v>Q3</v>
      </c>
      <c r="M744">
        <f t="shared" ca="1" si="441"/>
        <v>9</v>
      </c>
      <c r="N744">
        <f t="shared" ca="1" si="442"/>
        <v>3</v>
      </c>
      <c r="O744">
        <f t="shared" ca="1" si="443"/>
        <v>202009</v>
      </c>
      <c r="P744">
        <f t="shared" ca="1" si="444"/>
        <v>202003</v>
      </c>
      <c r="Q744" t="str">
        <f t="shared" si="445"/>
        <v>FY2020 Q2 Feb</v>
      </c>
      <c r="R744">
        <f t="shared" si="446"/>
        <v>2020</v>
      </c>
      <c r="S744" s="8" t="str">
        <f t="shared" si="447"/>
        <v>Feb</v>
      </c>
      <c r="T744" s="8" t="str">
        <f t="shared" si="448"/>
        <v>Q2</v>
      </c>
      <c r="U744">
        <f t="shared" si="449"/>
        <v>5</v>
      </c>
      <c r="V744">
        <f t="shared" si="450"/>
        <v>2</v>
      </c>
      <c r="W744">
        <f t="shared" si="451"/>
        <v>202005</v>
      </c>
      <c r="X744">
        <f t="shared" si="452"/>
        <v>202002</v>
      </c>
      <c r="Y744" t="str">
        <f t="shared" si="453"/>
        <v>FY2020 Q1 Feb</v>
      </c>
      <c r="Z744">
        <f t="shared" si="454"/>
        <v>2020</v>
      </c>
      <c r="AA744" s="8" t="str">
        <f t="shared" si="455"/>
        <v>Feb</v>
      </c>
      <c r="AB744" s="8" t="str">
        <f t="shared" si="456"/>
        <v>Q1</v>
      </c>
      <c r="AC744">
        <f t="shared" si="457"/>
        <v>2</v>
      </c>
      <c r="AD744">
        <f t="shared" si="458"/>
        <v>1</v>
      </c>
      <c r="AE744">
        <f t="shared" si="459"/>
        <v>202002</v>
      </c>
      <c r="AF744">
        <f t="shared" si="460"/>
        <v>202001</v>
      </c>
      <c r="AG744" s="9">
        <f t="shared" ca="1" si="461"/>
        <v>0</v>
      </c>
      <c r="AH744">
        <f t="shared" ca="1" si="462"/>
        <v>2</v>
      </c>
      <c r="AI744" s="9">
        <f t="shared" ca="1" si="463"/>
        <v>7</v>
      </c>
      <c r="AJ744" s="9">
        <f t="shared" ca="1" si="464"/>
        <v>0</v>
      </c>
      <c r="AK744" s="9">
        <f t="shared" si="465"/>
        <v>6</v>
      </c>
      <c r="AL744" s="9">
        <f t="shared" si="466"/>
        <v>8</v>
      </c>
      <c r="AM744" s="9">
        <f t="shared" si="467"/>
        <v>10</v>
      </c>
      <c r="AN744" s="2">
        <v>43882.445138888892</v>
      </c>
      <c r="AO744">
        <v>3133</v>
      </c>
      <c r="AP744" s="1">
        <v>50000</v>
      </c>
      <c r="AQ744" t="s">
        <v>5</v>
      </c>
    </row>
    <row r="745" spans="1:43" x14ac:dyDescent="0.3">
      <c r="A745" t="str">
        <f t="shared" ca="1" si="429"/>
        <v>FY2020 Q4 Sep</v>
      </c>
      <c r="B745">
        <f t="shared" ca="1" si="430"/>
        <v>2020</v>
      </c>
      <c r="C745" s="8" t="str">
        <f t="shared" ca="1" si="431"/>
        <v>Sep</v>
      </c>
      <c r="D745" s="8" t="str">
        <f t="shared" ca="1" si="432"/>
        <v>Q4</v>
      </c>
      <c r="E745">
        <f t="shared" ca="1" si="433"/>
        <v>12</v>
      </c>
      <c r="F745">
        <f t="shared" ca="1" si="434"/>
        <v>4</v>
      </c>
      <c r="G745">
        <f t="shared" ca="1" si="435"/>
        <v>202012</v>
      </c>
      <c r="H745">
        <f t="shared" ca="1" si="436"/>
        <v>202004</v>
      </c>
      <c r="I745" t="str">
        <f t="shared" ca="1" si="437"/>
        <v>FY2020 Q3 Sep</v>
      </c>
      <c r="J745">
        <f t="shared" ca="1" si="438"/>
        <v>2020</v>
      </c>
      <c r="K745" s="8" t="str">
        <f t="shared" ca="1" si="439"/>
        <v>Sep</v>
      </c>
      <c r="L745" s="8" t="str">
        <f t="shared" ca="1" si="440"/>
        <v>Q3</v>
      </c>
      <c r="M745">
        <f t="shared" ca="1" si="441"/>
        <v>9</v>
      </c>
      <c r="N745">
        <f t="shared" ca="1" si="442"/>
        <v>3</v>
      </c>
      <c r="O745">
        <f t="shared" ca="1" si="443"/>
        <v>202009</v>
      </c>
      <c r="P745">
        <f t="shared" ca="1" si="444"/>
        <v>202003</v>
      </c>
      <c r="Q745" t="str">
        <f t="shared" si="445"/>
        <v>FY2020 Q2 Mar</v>
      </c>
      <c r="R745">
        <f t="shared" si="446"/>
        <v>2020</v>
      </c>
      <c r="S745" s="8" t="str">
        <f t="shared" si="447"/>
        <v>Mar</v>
      </c>
      <c r="T745" s="8" t="str">
        <f t="shared" si="448"/>
        <v>Q2</v>
      </c>
      <c r="U745">
        <f t="shared" si="449"/>
        <v>6</v>
      </c>
      <c r="V745">
        <f t="shared" si="450"/>
        <v>2</v>
      </c>
      <c r="W745">
        <f t="shared" si="451"/>
        <v>202006</v>
      </c>
      <c r="X745">
        <f t="shared" si="452"/>
        <v>202002</v>
      </c>
      <c r="Y745" t="str">
        <f t="shared" si="453"/>
        <v>FY2020 Q1 Mar</v>
      </c>
      <c r="Z745">
        <f t="shared" si="454"/>
        <v>2020</v>
      </c>
      <c r="AA745" s="8" t="str">
        <f t="shared" si="455"/>
        <v>Mar</v>
      </c>
      <c r="AB745" s="8" t="str">
        <f t="shared" si="456"/>
        <v>Q1</v>
      </c>
      <c r="AC745">
        <f t="shared" si="457"/>
        <v>3</v>
      </c>
      <c r="AD745">
        <f t="shared" si="458"/>
        <v>1</v>
      </c>
      <c r="AE745">
        <f t="shared" si="459"/>
        <v>202003</v>
      </c>
      <c r="AF745">
        <f t="shared" si="460"/>
        <v>202001</v>
      </c>
      <c r="AG745" s="9">
        <f t="shared" ca="1" si="461"/>
        <v>0</v>
      </c>
      <c r="AH745">
        <f t="shared" ca="1" si="462"/>
        <v>2</v>
      </c>
      <c r="AI745" s="9">
        <f t="shared" ca="1" si="463"/>
        <v>6</v>
      </c>
      <c r="AJ745" s="9">
        <f t="shared" ca="1" si="464"/>
        <v>0</v>
      </c>
      <c r="AK745" s="9">
        <f t="shared" si="465"/>
        <v>5</v>
      </c>
      <c r="AL745" s="9">
        <f t="shared" si="466"/>
        <v>11</v>
      </c>
      <c r="AM745" s="9">
        <f t="shared" si="467"/>
        <v>9</v>
      </c>
      <c r="AN745" s="2">
        <v>43902.390972222223</v>
      </c>
      <c r="AO745">
        <v>3143</v>
      </c>
      <c r="AP745" s="1">
        <v>50000</v>
      </c>
      <c r="AQ745" t="s">
        <v>5</v>
      </c>
    </row>
    <row r="746" spans="1:43" x14ac:dyDescent="0.3">
      <c r="A746" t="str">
        <f t="shared" ca="1" si="429"/>
        <v>FY2020 Q4 Sep</v>
      </c>
      <c r="B746">
        <f t="shared" ca="1" si="430"/>
        <v>2020</v>
      </c>
      <c r="C746" s="8" t="str">
        <f t="shared" ca="1" si="431"/>
        <v>Sep</v>
      </c>
      <c r="D746" s="8" t="str">
        <f t="shared" ca="1" si="432"/>
        <v>Q4</v>
      </c>
      <c r="E746">
        <f t="shared" ca="1" si="433"/>
        <v>12</v>
      </c>
      <c r="F746">
        <f t="shared" ca="1" si="434"/>
        <v>4</v>
      </c>
      <c r="G746">
        <f t="shared" ca="1" si="435"/>
        <v>202012</v>
      </c>
      <c r="H746">
        <f t="shared" ca="1" si="436"/>
        <v>202004</v>
      </c>
      <c r="I746" t="str">
        <f t="shared" ca="1" si="437"/>
        <v>FY2020 Q3 Sep</v>
      </c>
      <c r="J746">
        <f t="shared" ca="1" si="438"/>
        <v>2020</v>
      </c>
      <c r="K746" s="8" t="str">
        <f t="shared" ca="1" si="439"/>
        <v>Sep</v>
      </c>
      <c r="L746" s="8" t="str">
        <f t="shared" ca="1" si="440"/>
        <v>Q3</v>
      </c>
      <c r="M746">
        <f t="shared" ca="1" si="441"/>
        <v>9</v>
      </c>
      <c r="N746">
        <f t="shared" ca="1" si="442"/>
        <v>3</v>
      </c>
      <c r="O746">
        <f t="shared" ca="1" si="443"/>
        <v>202009</v>
      </c>
      <c r="P746">
        <f t="shared" ca="1" si="444"/>
        <v>202003</v>
      </c>
      <c r="Q746" t="str">
        <f t="shared" si="445"/>
        <v>FY2020 Q2 Feb</v>
      </c>
      <c r="R746">
        <f t="shared" si="446"/>
        <v>2020</v>
      </c>
      <c r="S746" s="8" t="str">
        <f t="shared" si="447"/>
        <v>Feb</v>
      </c>
      <c r="T746" s="8" t="str">
        <f t="shared" si="448"/>
        <v>Q2</v>
      </c>
      <c r="U746">
        <f t="shared" si="449"/>
        <v>5</v>
      </c>
      <c r="V746">
        <f t="shared" si="450"/>
        <v>2</v>
      </c>
      <c r="W746">
        <f t="shared" si="451"/>
        <v>202005</v>
      </c>
      <c r="X746">
        <f t="shared" si="452"/>
        <v>202002</v>
      </c>
      <c r="Y746" t="str">
        <f t="shared" si="453"/>
        <v>FY2020 Q1 Feb</v>
      </c>
      <c r="Z746">
        <f t="shared" si="454"/>
        <v>2020</v>
      </c>
      <c r="AA746" s="8" t="str">
        <f t="shared" si="455"/>
        <v>Feb</v>
      </c>
      <c r="AB746" s="8" t="str">
        <f t="shared" si="456"/>
        <v>Q1</v>
      </c>
      <c r="AC746">
        <f t="shared" si="457"/>
        <v>2</v>
      </c>
      <c r="AD746">
        <f t="shared" si="458"/>
        <v>1</v>
      </c>
      <c r="AE746">
        <f t="shared" si="459"/>
        <v>202002</v>
      </c>
      <c r="AF746">
        <f t="shared" si="460"/>
        <v>202001</v>
      </c>
      <c r="AG746" s="9">
        <f t="shared" ca="1" si="461"/>
        <v>0</v>
      </c>
      <c r="AH746">
        <f t="shared" ca="1" si="462"/>
        <v>2</v>
      </c>
      <c r="AI746" s="9">
        <f t="shared" ca="1" si="463"/>
        <v>7</v>
      </c>
      <c r="AJ746" s="9">
        <f t="shared" ca="1" si="464"/>
        <v>0</v>
      </c>
      <c r="AK746" s="9">
        <f t="shared" si="465"/>
        <v>5</v>
      </c>
      <c r="AL746" s="9">
        <f t="shared" si="466"/>
        <v>8</v>
      </c>
      <c r="AM746" s="9">
        <f t="shared" si="467"/>
        <v>11</v>
      </c>
      <c r="AN746" s="2">
        <v>43881.47152777778</v>
      </c>
      <c r="AO746">
        <v>3212</v>
      </c>
      <c r="AP746" s="1">
        <v>50000</v>
      </c>
      <c r="AQ746" t="s">
        <v>5</v>
      </c>
    </row>
    <row r="747" spans="1:43" x14ac:dyDescent="0.3">
      <c r="A747" t="str">
        <f t="shared" ca="1" si="429"/>
        <v>FY2020 Q4 Sep</v>
      </c>
      <c r="B747">
        <f t="shared" ca="1" si="430"/>
        <v>2020</v>
      </c>
      <c r="C747" s="8" t="str">
        <f t="shared" ca="1" si="431"/>
        <v>Sep</v>
      </c>
      <c r="D747" s="8" t="str">
        <f t="shared" ca="1" si="432"/>
        <v>Q4</v>
      </c>
      <c r="E747">
        <f t="shared" ca="1" si="433"/>
        <v>12</v>
      </c>
      <c r="F747">
        <f t="shared" ca="1" si="434"/>
        <v>4</v>
      </c>
      <c r="G747">
        <f t="shared" ca="1" si="435"/>
        <v>202012</v>
      </c>
      <c r="H747">
        <f t="shared" ca="1" si="436"/>
        <v>202004</v>
      </c>
      <c r="I747" t="str">
        <f t="shared" ca="1" si="437"/>
        <v>FY2020 Q3 Sep</v>
      </c>
      <c r="J747">
        <f t="shared" ca="1" si="438"/>
        <v>2020</v>
      </c>
      <c r="K747" s="8" t="str">
        <f t="shared" ca="1" si="439"/>
        <v>Sep</v>
      </c>
      <c r="L747" s="8" t="str">
        <f t="shared" ca="1" si="440"/>
        <v>Q3</v>
      </c>
      <c r="M747">
        <f t="shared" ca="1" si="441"/>
        <v>9</v>
      </c>
      <c r="N747">
        <f t="shared" ca="1" si="442"/>
        <v>3</v>
      </c>
      <c r="O747">
        <f t="shared" ca="1" si="443"/>
        <v>202009</v>
      </c>
      <c r="P747">
        <f t="shared" ca="1" si="444"/>
        <v>202003</v>
      </c>
      <c r="Q747" t="str">
        <f t="shared" si="445"/>
        <v>FY2020 Q1 Nov</v>
      </c>
      <c r="R747">
        <f t="shared" si="446"/>
        <v>2020</v>
      </c>
      <c r="S747" s="8" t="str">
        <f t="shared" si="447"/>
        <v>Nov</v>
      </c>
      <c r="T747" s="8" t="str">
        <f t="shared" si="448"/>
        <v>Q1</v>
      </c>
      <c r="U747">
        <f t="shared" si="449"/>
        <v>2</v>
      </c>
      <c r="V747">
        <f t="shared" si="450"/>
        <v>1</v>
      </c>
      <c r="W747">
        <f t="shared" si="451"/>
        <v>202002</v>
      </c>
      <c r="X747">
        <f t="shared" si="452"/>
        <v>202001</v>
      </c>
      <c r="Y747" t="str">
        <f t="shared" si="453"/>
        <v>FY2019 Q4 Nov</v>
      </c>
      <c r="Z747">
        <f t="shared" si="454"/>
        <v>2019</v>
      </c>
      <c r="AA747" s="8" t="str">
        <f t="shared" si="455"/>
        <v>Nov</v>
      </c>
      <c r="AB747" s="8" t="str">
        <f t="shared" si="456"/>
        <v>Q4</v>
      </c>
      <c r="AC747">
        <f t="shared" si="457"/>
        <v>11</v>
      </c>
      <c r="AD747">
        <f t="shared" si="458"/>
        <v>4</v>
      </c>
      <c r="AE747">
        <f t="shared" si="459"/>
        <v>201911</v>
      </c>
      <c r="AF747">
        <f t="shared" si="460"/>
        <v>201904</v>
      </c>
      <c r="AG747" s="9">
        <f t="shared" ca="1" si="461"/>
        <v>0</v>
      </c>
      <c r="AH747">
        <f t="shared" ca="1" si="462"/>
        <v>3</v>
      </c>
      <c r="AI747" s="9">
        <f t="shared" ca="1" si="463"/>
        <v>10</v>
      </c>
      <c r="AJ747" s="9">
        <f t="shared" ca="1" si="464"/>
        <v>1</v>
      </c>
      <c r="AK747" s="9">
        <f t="shared" si="465"/>
        <v>6</v>
      </c>
      <c r="AL747" s="9">
        <f t="shared" si="466"/>
        <v>47</v>
      </c>
      <c r="AM747" s="9">
        <f t="shared" si="467"/>
        <v>9</v>
      </c>
      <c r="AN747" s="2">
        <v>43791.40902777778</v>
      </c>
      <c r="AO747">
        <v>3217</v>
      </c>
      <c r="AP747" s="1">
        <v>50000</v>
      </c>
      <c r="AQ747" t="s">
        <v>5</v>
      </c>
    </row>
    <row r="748" spans="1:43" x14ac:dyDescent="0.3">
      <c r="A748" t="str">
        <f t="shared" ca="1" si="429"/>
        <v>FY2020 Q4 Sep</v>
      </c>
      <c r="B748">
        <f t="shared" ca="1" si="430"/>
        <v>2020</v>
      </c>
      <c r="C748" s="8" t="str">
        <f t="shared" ca="1" si="431"/>
        <v>Sep</v>
      </c>
      <c r="D748" s="8" t="str">
        <f t="shared" ca="1" si="432"/>
        <v>Q4</v>
      </c>
      <c r="E748">
        <f t="shared" ca="1" si="433"/>
        <v>12</v>
      </c>
      <c r="F748">
        <f t="shared" ca="1" si="434"/>
        <v>4</v>
      </c>
      <c r="G748">
        <f t="shared" ca="1" si="435"/>
        <v>202012</v>
      </c>
      <c r="H748">
        <f t="shared" ca="1" si="436"/>
        <v>202004</v>
      </c>
      <c r="I748" t="str">
        <f t="shared" ca="1" si="437"/>
        <v>FY2020 Q3 Sep</v>
      </c>
      <c r="J748">
        <f t="shared" ca="1" si="438"/>
        <v>2020</v>
      </c>
      <c r="K748" s="8" t="str">
        <f t="shared" ca="1" si="439"/>
        <v>Sep</v>
      </c>
      <c r="L748" s="8" t="str">
        <f t="shared" ca="1" si="440"/>
        <v>Q3</v>
      </c>
      <c r="M748">
        <f t="shared" ca="1" si="441"/>
        <v>9</v>
      </c>
      <c r="N748">
        <f t="shared" ca="1" si="442"/>
        <v>3</v>
      </c>
      <c r="O748">
        <f t="shared" ca="1" si="443"/>
        <v>202009</v>
      </c>
      <c r="P748">
        <f t="shared" ca="1" si="444"/>
        <v>202003</v>
      </c>
      <c r="Q748" t="str">
        <f t="shared" si="445"/>
        <v>FY2020 Q2 Mar</v>
      </c>
      <c r="R748">
        <f t="shared" si="446"/>
        <v>2020</v>
      </c>
      <c r="S748" s="8" t="str">
        <f t="shared" si="447"/>
        <v>Mar</v>
      </c>
      <c r="T748" s="8" t="str">
        <f t="shared" si="448"/>
        <v>Q2</v>
      </c>
      <c r="U748">
        <f t="shared" si="449"/>
        <v>6</v>
      </c>
      <c r="V748">
        <f t="shared" si="450"/>
        <v>2</v>
      </c>
      <c r="W748">
        <f t="shared" si="451"/>
        <v>202006</v>
      </c>
      <c r="X748">
        <f t="shared" si="452"/>
        <v>202002</v>
      </c>
      <c r="Y748" t="str">
        <f t="shared" si="453"/>
        <v>FY2020 Q1 Mar</v>
      </c>
      <c r="Z748">
        <f t="shared" si="454"/>
        <v>2020</v>
      </c>
      <c r="AA748" s="8" t="str">
        <f t="shared" si="455"/>
        <v>Mar</v>
      </c>
      <c r="AB748" s="8" t="str">
        <f t="shared" si="456"/>
        <v>Q1</v>
      </c>
      <c r="AC748">
        <f t="shared" si="457"/>
        <v>3</v>
      </c>
      <c r="AD748">
        <f t="shared" si="458"/>
        <v>1</v>
      </c>
      <c r="AE748">
        <f t="shared" si="459"/>
        <v>202003</v>
      </c>
      <c r="AF748">
        <f t="shared" si="460"/>
        <v>202001</v>
      </c>
      <c r="AG748" s="9">
        <f t="shared" ca="1" si="461"/>
        <v>0</v>
      </c>
      <c r="AH748">
        <f t="shared" ca="1" si="462"/>
        <v>2</v>
      </c>
      <c r="AI748" s="9">
        <f t="shared" ca="1" si="463"/>
        <v>6</v>
      </c>
      <c r="AJ748" s="9">
        <f t="shared" ca="1" si="464"/>
        <v>0</v>
      </c>
      <c r="AK748" s="9">
        <f t="shared" si="465"/>
        <v>3</v>
      </c>
      <c r="AL748" s="9">
        <f t="shared" si="466"/>
        <v>11</v>
      </c>
      <c r="AM748" s="9">
        <f t="shared" si="467"/>
        <v>10</v>
      </c>
      <c r="AN748" s="2">
        <v>43900.454861111109</v>
      </c>
      <c r="AO748">
        <v>3263</v>
      </c>
      <c r="AP748" s="1">
        <v>50000</v>
      </c>
      <c r="AQ748" t="s">
        <v>5</v>
      </c>
    </row>
    <row r="749" spans="1:43" x14ac:dyDescent="0.3">
      <c r="A749" t="str">
        <f t="shared" ca="1" si="429"/>
        <v>FY2020 Q4 Sep</v>
      </c>
      <c r="B749">
        <f t="shared" ca="1" si="430"/>
        <v>2020</v>
      </c>
      <c r="C749" s="8" t="str">
        <f t="shared" ca="1" si="431"/>
        <v>Sep</v>
      </c>
      <c r="D749" s="8" t="str">
        <f t="shared" ca="1" si="432"/>
        <v>Q4</v>
      </c>
      <c r="E749">
        <f t="shared" ca="1" si="433"/>
        <v>12</v>
      </c>
      <c r="F749">
        <f t="shared" ca="1" si="434"/>
        <v>4</v>
      </c>
      <c r="G749">
        <f t="shared" ca="1" si="435"/>
        <v>202012</v>
      </c>
      <c r="H749">
        <f t="shared" ca="1" si="436"/>
        <v>202004</v>
      </c>
      <c r="I749" t="str">
        <f t="shared" ca="1" si="437"/>
        <v>FY2020 Q3 Sep</v>
      </c>
      <c r="J749">
        <f t="shared" ca="1" si="438"/>
        <v>2020</v>
      </c>
      <c r="K749" s="8" t="str">
        <f t="shared" ca="1" si="439"/>
        <v>Sep</v>
      </c>
      <c r="L749" s="8" t="str">
        <f t="shared" ca="1" si="440"/>
        <v>Q3</v>
      </c>
      <c r="M749">
        <f t="shared" ca="1" si="441"/>
        <v>9</v>
      </c>
      <c r="N749">
        <f t="shared" ca="1" si="442"/>
        <v>3</v>
      </c>
      <c r="O749">
        <f t="shared" ca="1" si="443"/>
        <v>202009</v>
      </c>
      <c r="P749">
        <f t="shared" ca="1" si="444"/>
        <v>202003</v>
      </c>
      <c r="Q749" t="str">
        <f t="shared" si="445"/>
        <v>FY2020 Q2 Feb</v>
      </c>
      <c r="R749">
        <f t="shared" si="446"/>
        <v>2020</v>
      </c>
      <c r="S749" s="8" t="str">
        <f t="shared" si="447"/>
        <v>Feb</v>
      </c>
      <c r="T749" s="8" t="str">
        <f t="shared" si="448"/>
        <v>Q2</v>
      </c>
      <c r="U749">
        <f t="shared" si="449"/>
        <v>5</v>
      </c>
      <c r="V749">
        <f t="shared" si="450"/>
        <v>2</v>
      </c>
      <c r="W749">
        <f t="shared" si="451"/>
        <v>202005</v>
      </c>
      <c r="X749">
        <f t="shared" si="452"/>
        <v>202002</v>
      </c>
      <c r="Y749" t="str">
        <f t="shared" si="453"/>
        <v>FY2020 Q1 Feb</v>
      </c>
      <c r="Z749">
        <f t="shared" si="454"/>
        <v>2020</v>
      </c>
      <c r="AA749" s="8" t="str">
        <f t="shared" si="455"/>
        <v>Feb</v>
      </c>
      <c r="AB749" s="8" t="str">
        <f t="shared" si="456"/>
        <v>Q1</v>
      </c>
      <c r="AC749">
        <f t="shared" si="457"/>
        <v>2</v>
      </c>
      <c r="AD749">
        <f t="shared" si="458"/>
        <v>1</v>
      </c>
      <c r="AE749">
        <f t="shared" si="459"/>
        <v>202002</v>
      </c>
      <c r="AF749">
        <f t="shared" si="460"/>
        <v>202001</v>
      </c>
      <c r="AG749" s="9">
        <f t="shared" ca="1" si="461"/>
        <v>0</v>
      </c>
      <c r="AH749">
        <f t="shared" ca="1" si="462"/>
        <v>2</v>
      </c>
      <c r="AI749" s="9">
        <f t="shared" ca="1" si="463"/>
        <v>7</v>
      </c>
      <c r="AJ749" s="9">
        <f t="shared" ca="1" si="464"/>
        <v>0</v>
      </c>
      <c r="AK749" s="9">
        <f t="shared" si="465"/>
        <v>4</v>
      </c>
      <c r="AL749" s="9">
        <f t="shared" si="466"/>
        <v>7</v>
      </c>
      <c r="AM749" s="9">
        <f t="shared" si="467"/>
        <v>13</v>
      </c>
      <c r="AN749" s="2">
        <v>43873.570833333331</v>
      </c>
      <c r="AO749">
        <v>3299</v>
      </c>
      <c r="AP749" s="1">
        <v>50000</v>
      </c>
      <c r="AQ749" t="s">
        <v>5</v>
      </c>
    </row>
    <row r="750" spans="1:43" x14ac:dyDescent="0.3">
      <c r="A750" t="str">
        <f t="shared" ca="1" si="429"/>
        <v>FY2020 Q4 Sep</v>
      </c>
      <c r="B750">
        <f t="shared" ca="1" si="430"/>
        <v>2020</v>
      </c>
      <c r="C750" s="8" t="str">
        <f t="shared" ca="1" si="431"/>
        <v>Sep</v>
      </c>
      <c r="D750" s="8" t="str">
        <f t="shared" ca="1" si="432"/>
        <v>Q4</v>
      </c>
      <c r="E750">
        <f t="shared" ca="1" si="433"/>
        <v>12</v>
      </c>
      <c r="F750">
        <f t="shared" ca="1" si="434"/>
        <v>4</v>
      </c>
      <c r="G750">
        <f t="shared" ca="1" si="435"/>
        <v>202012</v>
      </c>
      <c r="H750">
        <f t="shared" ca="1" si="436"/>
        <v>202004</v>
      </c>
      <c r="I750" t="str">
        <f t="shared" ca="1" si="437"/>
        <v>FY2020 Q3 Sep</v>
      </c>
      <c r="J750">
        <f t="shared" ca="1" si="438"/>
        <v>2020</v>
      </c>
      <c r="K750" s="8" t="str">
        <f t="shared" ca="1" si="439"/>
        <v>Sep</v>
      </c>
      <c r="L750" s="8" t="str">
        <f t="shared" ca="1" si="440"/>
        <v>Q3</v>
      </c>
      <c r="M750">
        <f t="shared" ca="1" si="441"/>
        <v>9</v>
      </c>
      <c r="N750">
        <f t="shared" ca="1" si="442"/>
        <v>3</v>
      </c>
      <c r="O750">
        <f t="shared" ca="1" si="443"/>
        <v>202009</v>
      </c>
      <c r="P750">
        <f t="shared" ca="1" si="444"/>
        <v>202003</v>
      </c>
      <c r="Q750" t="str">
        <f t="shared" si="445"/>
        <v>FY2020 Q2 Jan</v>
      </c>
      <c r="R750">
        <f t="shared" si="446"/>
        <v>2020</v>
      </c>
      <c r="S750" s="8" t="str">
        <f t="shared" si="447"/>
        <v>Jan</v>
      </c>
      <c r="T750" s="8" t="str">
        <f t="shared" si="448"/>
        <v>Q2</v>
      </c>
      <c r="U750">
        <f t="shared" si="449"/>
        <v>4</v>
      </c>
      <c r="V750">
        <f t="shared" si="450"/>
        <v>2</v>
      </c>
      <c r="W750">
        <f t="shared" si="451"/>
        <v>202004</v>
      </c>
      <c r="X750">
        <f t="shared" si="452"/>
        <v>202002</v>
      </c>
      <c r="Y750" t="str">
        <f t="shared" si="453"/>
        <v>FY2020 Q1 Jan</v>
      </c>
      <c r="Z750">
        <f t="shared" si="454"/>
        <v>2020</v>
      </c>
      <c r="AA750" s="8" t="str">
        <f t="shared" si="455"/>
        <v>Jan</v>
      </c>
      <c r="AB750" s="8" t="str">
        <f t="shared" si="456"/>
        <v>Q1</v>
      </c>
      <c r="AC750">
        <f t="shared" si="457"/>
        <v>1</v>
      </c>
      <c r="AD750">
        <f t="shared" si="458"/>
        <v>1</v>
      </c>
      <c r="AE750">
        <f t="shared" si="459"/>
        <v>202001</v>
      </c>
      <c r="AF750">
        <f t="shared" si="460"/>
        <v>202001</v>
      </c>
      <c r="AG750" s="9">
        <f t="shared" ca="1" si="461"/>
        <v>0</v>
      </c>
      <c r="AH750">
        <f t="shared" ca="1" si="462"/>
        <v>3</v>
      </c>
      <c r="AI750" s="9">
        <f t="shared" ca="1" si="463"/>
        <v>8</v>
      </c>
      <c r="AJ750" s="9">
        <f t="shared" ca="1" si="464"/>
        <v>0</v>
      </c>
      <c r="AK750" s="9">
        <f t="shared" si="465"/>
        <v>6</v>
      </c>
      <c r="AL750" s="9">
        <f t="shared" si="466"/>
        <v>5</v>
      </c>
      <c r="AM750" s="9">
        <f t="shared" si="467"/>
        <v>15</v>
      </c>
      <c r="AN750" s="2">
        <v>43861.65625</v>
      </c>
      <c r="AO750">
        <v>3387</v>
      </c>
      <c r="AP750" s="1">
        <v>50000</v>
      </c>
      <c r="AQ750" t="s">
        <v>5</v>
      </c>
    </row>
    <row r="751" spans="1:43" x14ac:dyDescent="0.3">
      <c r="A751" t="str">
        <f t="shared" ca="1" si="429"/>
        <v>FY2020 Q4 Sep</v>
      </c>
      <c r="B751">
        <f t="shared" ca="1" si="430"/>
        <v>2020</v>
      </c>
      <c r="C751" s="8" t="str">
        <f t="shared" ca="1" si="431"/>
        <v>Sep</v>
      </c>
      <c r="D751" s="8" t="str">
        <f t="shared" ca="1" si="432"/>
        <v>Q4</v>
      </c>
      <c r="E751">
        <f t="shared" ca="1" si="433"/>
        <v>12</v>
      </c>
      <c r="F751">
        <f t="shared" ca="1" si="434"/>
        <v>4</v>
      </c>
      <c r="G751">
        <f t="shared" ca="1" si="435"/>
        <v>202012</v>
      </c>
      <c r="H751">
        <f t="shared" ca="1" si="436"/>
        <v>202004</v>
      </c>
      <c r="I751" t="str">
        <f t="shared" ca="1" si="437"/>
        <v>FY2020 Q3 Sep</v>
      </c>
      <c r="J751">
        <f t="shared" ca="1" si="438"/>
        <v>2020</v>
      </c>
      <c r="K751" s="8" t="str">
        <f t="shared" ca="1" si="439"/>
        <v>Sep</v>
      </c>
      <c r="L751" s="8" t="str">
        <f t="shared" ca="1" si="440"/>
        <v>Q3</v>
      </c>
      <c r="M751">
        <f t="shared" ca="1" si="441"/>
        <v>9</v>
      </c>
      <c r="N751">
        <f t="shared" ca="1" si="442"/>
        <v>3</v>
      </c>
      <c r="O751">
        <f t="shared" ca="1" si="443"/>
        <v>202009</v>
      </c>
      <c r="P751">
        <f t="shared" ca="1" si="444"/>
        <v>202003</v>
      </c>
      <c r="Q751" t="str">
        <f t="shared" si="445"/>
        <v>FY2020 Q2 Feb</v>
      </c>
      <c r="R751">
        <f t="shared" si="446"/>
        <v>2020</v>
      </c>
      <c r="S751" s="8" t="str">
        <f t="shared" si="447"/>
        <v>Feb</v>
      </c>
      <c r="T751" s="8" t="str">
        <f t="shared" si="448"/>
        <v>Q2</v>
      </c>
      <c r="U751">
        <f t="shared" si="449"/>
        <v>5</v>
      </c>
      <c r="V751">
        <f t="shared" si="450"/>
        <v>2</v>
      </c>
      <c r="W751">
        <f t="shared" si="451"/>
        <v>202005</v>
      </c>
      <c r="X751">
        <f t="shared" si="452"/>
        <v>202002</v>
      </c>
      <c r="Y751" t="str">
        <f t="shared" si="453"/>
        <v>FY2020 Q1 Feb</v>
      </c>
      <c r="Z751">
        <f t="shared" si="454"/>
        <v>2020</v>
      </c>
      <c r="AA751" s="8" t="str">
        <f t="shared" si="455"/>
        <v>Feb</v>
      </c>
      <c r="AB751" s="8" t="str">
        <f t="shared" si="456"/>
        <v>Q1</v>
      </c>
      <c r="AC751">
        <f t="shared" si="457"/>
        <v>2</v>
      </c>
      <c r="AD751">
        <f t="shared" si="458"/>
        <v>1</v>
      </c>
      <c r="AE751">
        <f t="shared" si="459"/>
        <v>202002</v>
      </c>
      <c r="AF751">
        <f t="shared" si="460"/>
        <v>202001</v>
      </c>
      <c r="AG751" s="9">
        <f t="shared" ca="1" si="461"/>
        <v>0</v>
      </c>
      <c r="AH751">
        <f t="shared" ca="1" si="462"/>
        <v>2</v>
      </c>
      <c r="AI751" s="9">
        <f t="shared" ca="1" si="463"/>
        <v>7</v>
      </c>
      <c r="AJ751" s="9">
        <f t="shared" ca="1" si="464"/>
        <v>0</v>
      </c>
      <c r="AK751" s="9">
        <f t="shared" si="465"/>
        <v>5</v>
      </c>
      <c r="AL751" s="9">
        <f t="shared" si="466"/>
        <v>9</v>
      </c>
      <c r="AM751" s="9">
        <f t="shared" si="467"/>
        <v>13</v>
      </c>
      <c r="AN751" s="2">
        <v>43888.563194444447</v>
      </c>
      <c r="AO751">
        <v>3397</v>
      </c>
      <c r="AP751" s="1">
        <v>50000</v>
      </c>
      <c r="AQ751" t="s">
        <v>5</v>
      </c>
    </row>
    <row r="752" spans="1:43" x14ac:dyDescent="0.3">
      <c r="A752" t="str">
        <f t="shared" ca="1" si="429"/>
        <v>FY2020 Q4 Sep</v>
      </c>
      <c r="B752">
        <f t="shared" ca="1" si="430"/>
        <v>2020</v>
      </c>
      <c r="C752" s="8" t="str">
        <f t="shared" ca="1" si="431"/>
        <v>Sep</v>
      </c>
      <c r="D752" s="8" t="str">
        <f t="shared" ca="1" si="432"/>
        <v>Q4</v>
      </c>
      <c r="E752">
        <f t="shared" ca="1" si="433"/>
        <v>12</v>
      </c>
      <c r="F752">
        <f t="shared" ca="1" si="434"/>
        <v>4</v>
      </c>
      <c r="G752">
        <f t="shared" ca="1" si="435"/>
        <v>202012</v>
      </c>
      <c r="H752">
        <f t="shared" ca="1" si="436"/>
        <v>202004</v>
      </c>
      <c r="I752" t="str">
        <f t="shared" ca="1" si="437"/>
        <v>FY2020 Q3 Sep</v>
      </c>
      <c r="J752">
        <f t="shared" ca="1" si="438"/>
        <v>2020</v>
      </c>
      <c r="K752" s="8" t="str">
        <f t="shared" ca="1" si="439"/>
        <v>Sep</v>
      </c>
      <c r="L752" s="8" t="str">
        <f t="shared" ca="1" si="440"/>
        <v>Q3</v>
      </c>
      <c r="M752">
        <f t="shared" ca="1" si="441"/>
        <v>9</v>
      </c>
      <c r="N752">
        <f t="shared" ca="1" si="442"/>
        <v>3</v>
      </c>
      <c r="O752">
        <f t="shared" ca="1" si="443"/>
        <v>202009</v>
      </c>
      <c r="P752">
        <f t="shared" ca="1" si="444"/>
        <v>202003</v>
      </c>
      <c r="Q752" t="str">
        <f t="shared" si="445"/>
        <v>FY2020 Q2 Feb</v>
      </c>
      <c r="R752">
        <f t="shared" si="446"/>
        <v>2020</v>
      </c>
      <c r="S752" s="8" t="str">
        <f t="shared" si="447"/>
        <v>Feb</v>
      </c>
      <c r="T752" s="8" t="str">
        <f t="shared" si="448"/>
        <v>Q2</v>
      </c>
      <c r="U752">
        <f t="shared" si="449"/>
        <v>5</v>
      </c>
      <c r="V752">
        <f t="shared" si="450"/>
        <v>2</v>
      </c>
      <c r="W752">
        <f t="shared" si="451"/>
        <v>202005</v>
      </c>
      <c r="X752">
        <f t="shared" si="452"/>
        <v>202002</v>
      </c>
      <c r="Y752" t="str">
        <f t="shared" si="453"/>
        <v>FY2020 Q1 Feb</v>
      </c>
      <c r="Z752">
        <f t="shared" si="454"/>
        <v>2020</v>
      </c>
      <c r="AA752" s="8" t="str">
        <f t="shared" si="455"/>
        <v>Feb</v>
      </c>
      <c r="AB752" s="8" t="str">
        <f t="shared" si="456"/>
        <v>Q1</v>
      </c>
      <c r="AC752">
        <f t="shared" si="457"/>
        <v>2</v>
      </c>
      <c r="AD752">
        <f t="shared" si="458"/>
        <v>1</v>
      </c>
      <c r="AE752">
        <f t="shared" si="459"/>
        <v>202002</v>
      </c>
      <c r="AF752">
        <f t="shared" si="460"/>
        <v>202001</v>
      </c>
      <c r="AG752" s="9">
        <f t="shared" ca="1" si="461"/>
        <v>0</v>
      </c>
      <c r="AH752">
        <f t="shared" ca="1" si="462"/>
        <v>2</v>
      </c>
      <c r="AI752" s="9">
        <f t="shared" ca="1" si="463"/>
        <v>7</v>
      </c>
      <c r="AJ752" s="9">
        <f t="shared" ca="1" si="464"/>
        <v>0</v>
      </c>
      <c r="AK752" s="9">
        <f t="shared" si="465"/>
        <v>4</v>
      </c>
      <c r="AL752" s="9">
        <f t="shared" si="466"/>
        <v>6</v>
      </c>
      <c r="AM752" s="9">
        <f t="shared" si="467"/>
        <v>12</v>
      </c>
      <c r="AN752" s="2">
        <v>43866.536111111112</v>
      </c>
      <c r="AO752">
        <v>3412</v>
      </c>
      <c r="AP752" s="1">
        <v>50000</v>
      </c>
      <c r="AQ752" t="s">
        <v>5</v>
      </c>
    </row>
    <row r="753" spans="1:43" x14ac:dyDescent="0.3">
      <c r="A753" t="str">
        <f t="shared" ca="1" si="429"/>
        <v>FY2020 Q4 Sep</v>
      </c>
      <c r="B753">
        <f t="shared" ca="1" si="430"/>
        <v>2020</v>
      </c>
      <c r="C753" s="8" t="str">
        <f t="shared" ca="1" si="431"/>
        <v>Sep</v>
      </c>
      <c r="D753" s="8" t="str">
        <f t="shared" ca="1" si="432"/>
        <v>Q4</v>
      </c>
      <c r="E753">
        <f t="shared" ca="1" si="433"/>
        <v>12</v>
      </c>
      <c r="F753">
        <f t="shared" ca="1" si="434"/>
        <v>4</v>
      </c>
      <c r="G753">
        <f t="shared" ca="1" si="435"/>
        <v>202012</v>
      </c>
      <c r="H753">
        <f t="shared" ca="1" si="436"/>
        <v>202004</v>
      </c>
      <c r="I753" t="str">
        <f t="shared" ca="1" si="437"/>
        <v>FY2020 Q3 Sep</v>
      </c>
      <c r="J753">
        <f t="shared" ca="1" si="438"/>
        <v>2020</v>
      </c>
      <c r="K753" s="8" t="str">
        <f t="shared" ca="1" si="439"/>
        <v>Sep</v>
      </c>
      <c r="L753" s="8" t="str">
        <f t="shared" ca="1" si="440"/>
        <v>Q3</v>
      </c>
      <c r="M753">
        <f t="shared" ca="1" si="441"/>
        <v>9</v>
      </c>
      <c r="N753">
        <f t="shared" ca="1" si="442"/>
        <v>3</v>
      </c>
      <c r="O753">
        <f t="shared" ca="1" si="443"/>
        <v>202009</v>
      </c>
      <c r="P753">
        <f t="shared" ca="1" si="444"/>
        <v>202003</v>
      </c>
      <c r="Q753" t="str">
        <f t="shared" si="445"/>
        <v>FY2019 Q4 Sep</v>
      </c>
      <c r="R753">
        <f t="shared" si="446"/>
        <v>2019</v>
      </c>
      <c r="S753" s="8" t="str">
        <f t="shared" si="447"/>
        <v>Sep</v>
      </c>
      <c r="T753" s="8" t="str">
        <f t="shared" si="448"/>
        <v>Q4</v>
      </c>
      <c r="U753">
        <f t="shared" si="449"/>
        <v>12</v>
      </c>
      <c r="V753">
        <f t="shared" si="450"/>
        <v>4</v>
      </c>
      <c r="W753">
        <f t="shared" si="451"/>
        <v>201912</v>
      </c>
      <c r="X753">
        <f t="shared" si="452"/>
        <v>201904</v>
      </c>
      <c r="Y753" t="str">
        <f t="shared" si="453"/>
        <v>FY2019 Q3 Sep</v>
      </c>
      <c r="Z753">
        <f t="shared" si="454"/>
        <v>2019</v>
      </c>
      <c r="AA753" s="8" t="str">
        <f t="shared" si="455"/>
        <v>Sep</v>
      </c>
      <c r="AB753" s="8" t="str">
        <f t="shared" si="456"/>
        <v>Q3</v>
      </c>
      <c r="AC753">
        <f t="shared" si="457"/>
        <v>9</v>
      </c>
      <c r="AD753">
        <f t="shared" si="458"/>
        <v>3</v>
      </c>
      <c r="AE753">
        <f t="shared" si="459"/>
        <v>201909</v>
      </c>
      <c r="AF753">
        <f t="shared" si="460"/>
        <v>201903</v>
      </c>
      <c r="AG753" s="9">
        <f t="shared" ca="1" si="461"/>
        <v>1</v>
      </c>
      <c r="AH753">
        <f t="shared" ca="1" si="462"/>
        <v>4</v>
      </c>
      <c r="AI753" s="9">
        <f t="shared" ca="1" si="463"/>
        <v>12</v>
      </c>
      <c r="AJ753" s="9">
        <f t="shared" ca="1" si="464"/>
        <v>1</v>
      </c>
      <c r="AK753" s="9">
        <f t="shared" si="465"/>
        <v>3</v>
      </c>
      <c r="AL753" s="9">
        <f t="shared" si="466"/>
        <v>38</v>
      </c>
      <c r="AM753" s="9">
        <f t="shared" si="467"/>
        <v>17</v>
      </c>
      <c r="AN753" s="2">
        <v>43725.722222222219</v>
      </c>
      <c r="AO753">
        <v>3510</v>
      </c>
      <c r="AP753" s="1">
        <v>50000</v>
      </c>
      <c r="AQ753" t="s">
        <v>5</v>
      </c>
    </row>
    <row r="754" spans="1:43" x14ac:dyDescent="0.3">
      <c r="A754" t="str">
        <f t="shared" ca="1" si="429"/>
        <v>FY2020 Q4 Sep</v>
      </c>
      <c r="B754">
        <f t="shared" ca="1" si="430"/>
        <v>2020</v>
      </c>
      <c r="C754" s="8" t="str">
        <f t="shared" ca="1" si="431"/>
        <v>Sep</v>
      </c>
      <c r="D754" s="8" t="str">
        <f t="shared" ca="1" si="432"/>
        <v>Q4</v>
      </c>
      <c r="E754">
        <f t="shared" ca="1" si="433"/>
        <v>12</v>
      </c>
      <c r="F754">
        <f t="shared" ca="1" si="434"/>
        <v>4</v>
      </c>
      <c r="G754">
        <f t="shared" ca="1" si="435"/>
        <v>202012</v>
      </c>
      <c r="H754">
        <f t="shared" ca="1" si="436"/>
        <v>202004</v>
      </c>
      <c r="I754" t="str">
        <f t="shared" ca="1" si="437"/>
        <v>FY2020 Q3 Sep</v>
      </c>
      <c r="J754">
        <f t="shared" ca="1" si="438"/>
        <v>2020</v>
      </c>
      <c r="K754" s="8" t="str">
        <f t="shared" ca="1" si="439"/>
        <v>Sep</v>
      </c>
      <c r="L754" s="8" t="str">
        <f t="shared" ca="1" si="440"/>
        <v>Q3</v>
      </c>
      <c r="M754">
        <f t="shared" ca="1" si="441"/>
        <v>9</v>
      </c>
      <c r="N754">
        <f t="shared" ca="1" si="442"/>
        <v>3</v>
      </c>
      <c r="O754">
        <f t="shared" ca="1" si="443"/>
        <v>202009</v>
      </c>
      <c r="P754">
        <f t="shared" ca="1" si="444"/>
        <v>202003</v>
      </c>
      <c r="Q754" t="str">
        <f t="shared" si="445"/>
        <v>FY2020 Q1 Oct</v>
      </c>
      <c r="R754">
        <f t="shared" si="446"/>
        <v>2020</v>
      </c>
      <c r="S754" s="8" t="str">
        <f t="shared" si="447"/>
        <v>Oct</v>
      </c>
      <c r="T754" s="8" t="str">
        <f t="shared" si="448"/>
        <v>Q1</v>
      </c>
      <c r="U754">
        <f t="shared" si="449"/>
        <v>1</v>
      </c>
      <c r="V754">
        <f t="shared" si="450"/>
        <v>1</v>
      </c>
      <c r="W754">
        <f t="shared" si="451"/>
        <v>202001</v>
      </c>
      <c r="X754">
        <f t="shared" si="452"/>
        <v>202001</v>
      </c>
      <c r="Y754" t="str">
        <f t="shared" si="453"/>
        <v>FY2019 Q4 Oct</v>
      </c>
      <c r="Z754">
        <f t="shared" si="454"/>
        <v>2019</v>
      </c>
      <c r="AA754" s="8" t="str">
        <f t="shared" si="455"/>
        <v>Oct</v>
      </c>
      <c r="AB754" s="8" t="str">
        <f t="shared" si="456"/>
        <v>Q4</v>
      </c>
      <c r="AC754">
        <f t="shared" si="457"/>
        <v>10</v>
      </c>
      <c r="AD754">
        <f t="shared" si="458"/>
        <v>4</v>
      </c>
      <c r="AE754">
        <f t="shared" si="459"/>
        <v>201910</v>
      </c>
      <c r="AF754">
        <f t="shared" si="460"/>
        <v>201904</v>
      </c>
      <c r="AG754" s="9">
        <f t="shared" ca="1" si="461"/>
        <v>0</v>
      </c>
      <c r="AH754">
        <f t="shared" ca="1" si="462"/>
        <v>4</v>
      </c>
      <c r="AI754" s="9">
        <f t="shared" ca="1" si="463"/>
        <v>11</v>
      </c>
      <c r="AJ754" s="9">
        <f t="shared" ca="1" si="464"/>
        <v>1</v>
      </c>
      <c r="AK754" s="9">
        <f t="shared" si="465"/>
        <v>6</v>
      </c>
      <c r="AL754" s="9">
        <f t="shared" si="466"/>
        <v>42</v>
      </c>
      <c r="AM754" s="9">
        <f t="shared" si="467"/>
        <v>12</v>
      </c>
      <c r="AN754" s="2">
        <v>43756.538194444445</v>
      </c>
      <c r="AO754">
        <v>3510</v>
      </c>
      <c r="AP754" s="1">
        <v>50000</v>
      </c>
      <c r="AQ754" t="s">
        <v>5</v>
      </c>
    </row>
    <row r="755" spans="1:43" x14ac:dyDescent="0.3">
      <c r="A755" t="str">
        <f t="shared" ca="1" si="429"/>
        <v>FY2020 Q4 Sep</v>
      </c>
      <c r="B755">
        <f t="shared" ca="1" si="430"/>
        <v>2020</v>
      </c>
      <c r="C755" s="8" t="str">
        <f t="shared" ca="1" si="431"/>
        <v>Sep</v>
      </c>
      <c r="D755" s="8" t="str">
        <f t="shared" ca="1" si="432"/>
        <v>Q4</v>
      </c>
      <c r="E755">
        <f t="shared" ca="1" si="433"/>
        <v>12</v>
      </c>
      <c r="F755">
        <f t="shared" ca="1" si="434"/>
        <v>4</v>
      </c>
      <c r="G755">
        <f t="shared" ca="1" si="435"/>
        <v>202012</v>
      </c>
      <c r="H755">
        <f t="shared" ca="1" si="436"/>
        <v>202004</v>
      </c>
      <c r="I755" t="str">
        <f t="shared" ca="1" si="437"/>
        <v>FY2020 Q3 Sep</v>
      </c>
      <c r="J755">
        <f t="shared" ca="1" si="438"/>
        <v>2020</v>
      </c>
      <c r="K755" s="8" t="str">
        <f t="shared" ca="1" si="439"/>
        <v>Sep</v>
      </c>
      <c r="L755" s="8" t="str">
        <f t="shared" ca="1" si="440"/>
        <v>Q3</v>
      </c>
      <c r="M755">
        <f t="shared" ca="1" si="441"/>
        <v>9</v>
      </c>
      <c r="N755">
        <f t="shared" ca="1" si="442"/>
        <v>3</v>
      </c>
      <c r="O755">
        <f t="shared" ca="1" si="443"/>
        <v>202009</v>
      </c>
      <c r="P755">
        <f t="shared" ca="1" si="444"/>
        <v>202003</v>
      </c>
      <c r="Q755" t="str">
        <f t="shared" si="445"/>
        <v>FY2020 Q1 Oct</v>
      </c>
      <c r="R755">
        <f t="shared" si="446"/>
        <v>2020</v>
      </c>
      <c r="S755" s="8" t="str">
        <f t="shared" si="447"/>
        <v>Oct</v>
      </c>
      <c r="T755" s="8" t="str">
        <f t="shared" si="448"/>
        <v>Q1</v>
      </c>
      <c r="U755">
        <f t="shared" si="449"/>
        <v>1</v>
      </c>
      <c r="V755">
        <f t="shared" si="450"/>
        <v>1</v>
      </c>
      <c r="W755">
        <f t="shared" si="451"/>
        <v>202001</v>
      </c>
      <c r="X755">
        <f t="shared" si="452"/>
        <v>202001</v>
      </c>
      <c r="Y755" t="str">
        <f t="shared" si="453"/>
        <v>FY2019 Q4 Oct</v>
      </c>
      <c r="Z755">
        <f t="shared" si="454"/>
        <v>2019</v>
      </c>
      <c r="AA755" s="8" t="str">
        <f t="shared" si="455"/>
        <v>Oct</v>
      </c>
      <c r="AB755" s="8" t="str">
        <f t="shared" si="456"/>
        <v>Q4</v>
      </c>
      <c r="AC755">
        <f t="shared" si="457"/>
        <v>10</v>
      </c>
      <c r="AD755">
        <f t="shared" si="458"/>
        <v>4</v>
      </c>
      <c r="AE755">
        <f t="shared" si="459"/>
        <v>201910</v>
      </c>
      <c r="AF755">
        <f t="shared" si="460"/>
        <v>201904</v>
      </c>
      <c r="AG755" s="9">
        <f t="shared" ca="1" si="461"/>
        <v>0</v>
      </c>
      <c r="AH755">
        <f t="shared" ca="1" si="462"/>
        <v>4</v>
      </c>
      <c r="AI755" s="9">
        <f t="shared" ca="1" si="463"/>
        <v>11</v>
      </c>
      <c r="AJ755" s="9">
        <f t="shared" ca="1" si="464"/>
        <v>1</v>
      </c>
      <c r="AK755" s="9">
        <f t="shared" si="465"/>
        <v>6</v>
      </c>
      <c r="AL755" s="9">
        <f t="shared" si="466"/>
        <v>43</v>
      </c>
      <c r="AM755" s="9">
        <f t="shared" si="467"/>
        <v>14</v>
      </c>
      <c r="AN755" s="2">
        <v>43763.618055555555</v>
      </c>
      <c r="AO755">
        <v>3574</v>
      </c>
      <c r="AP755" s="1">
        <v>50000</v>
      </c>
      <c r="AQ755" t="s">
        <v>5</v>
      </c>
    </row>
    <row r="756" spans="1:43" x14ac:dyDescent="0.3">
      <c r="A756" t="str">
        <f t="shared" ca="1" si="429"/>
        <v>FY2020 Q4 Sep</v>
      </c>
      <c r="B756">
        <f t="shared" ca="1" si="430"/>
        <v>2020</v>
      </c>
      <c r="C756" s="8" t="str">
        <f t="shared" ca="1" si="431"/>
        <v>Sep</v>
      </c>
      <c r="D756" s="8" t="str">
        <f t="shared" ca="1" si="432"/>
        <v>Q4</v>
      </c>
      <c r="E756">
        <f t="shared" ca="1" si="433"/>
        <v>12</v>
      </c>
      <c r="F756">
        <f t="shared" ca="1" si="434"/>
        <v>4</v>
      </c>
      <c r="G756">
        <f t="shared" ca="1" si="435"/>
        <v>202012</v>
      </c>
      <c r="H756">
        <f t="shared" ca="1" si="436"/>
        <v>202004</v>
      </c>
      <c r="I756" t="str">
        <f t="shared" ca="1" si="437"/>
        <v>FY2020 Q3 Sep</v>
      </c>
      <c r="J756">
        <f t="shared" ca="1" si="438"/>
        <v>2020</v>
      </c>
      <c r="K756" s="8" t="str">
        <f t="shared" ca="1" si="439"/>
        <v>Sep</v>
      </c>
      <c r="L756" s="8" t="str">
        <f t="shared" ca="1" si="440"/>
        <v>Q3</v>
      </c>
      <c r="M756">
        <f t="shared" ca="1" si="441"/>
        <v>9</v>
      </c>
      <c r="N756">
        <f t="shared" ca="1" si="442"/>
        <v>3</v>
      </c>
      <c r="O756">
        <f t="shared" ca="1" si="443"/>
        <v>202009</v>
      </c>
      <c r="P756">
        <f t="shared" ca="1" si="444"/>
        <v>202003</v>
      </c>
      <c r="Q756" t="str">
        <f t="shared" si="445"/>
        <v>FY2020 Q1 Nov</v>
      </c>
      <c r="R756">
        <f t="shared" si="446"/>
        <v>2020</v>
      </c>
      <c r="S756" s="8" t="str">
        <f t="shared" si="447"/>
        <v>Nov</v>
      </c>
      <c r="T756" s="8" t="str">
        <f t="shared" si="448"/>
        <v>Q1</v>
      </c>
      <c r="U756">
        <f t="shared" si="449"/>
        <v>2</v>
      </c>
      <c r="V756">
        <f t="shared" si="450"/>
        <v>1</v>
      </c>
      <c r="W756">
        <f t="shared" si="451"/>
        <v>202002</v>
      </c>
      <c r="X756">
        <f t="shared" si="452"/>
        <v>202001</v>
      </c>
      <c r="Y756" t="str">
        <f t="shared" si="453"/>
        <v>FY2019 Q4 Nov</v>
      </c>
      <c r="Z756">
        <f t="shared" si="454"/>
        <v>2019</v>
      </c>
      <c r="AA756" s="8" t="str">
        <f t="shared" si="455"/>
        <v>Nov</v>
      </c>
      <c r="AB756" s="8" t="str">
        <f t="shared" si="456"/>
        <v>Q4</v>
      </c>
      <c r="AC756">
        <f t="shared" si="457"/>
        <v>11</v>
      </c>
      <c r="AD756">
        <f t="shared" si="458"/>
        <v>4</v>
      </c>
      <c r="AE756">
        <f t="shared" si="459"/>
        <v>201911</v>
      </c>
      <c r="AF756">
        <f t="shared" si="460"/>
        <v>201904</v>
      </c>
      <c r="AG756" s="9">
        <f t="shared" ca="1" si="461"/>
        <v>0</v>
      </c>
      <c r="AH756">
        <f t="shared" ca="1" si="462"/>
        <v>3</v>
      </c>
      <c r="AI756" s="9">
        <f t="shared" ca="1" si="463"/>
        <v>10</v>
      </c>
      <c r="AJ756" s="9">
        <f t="shared" ca="1" si="464"/>
        <v>1</v>
      </c>
      <c r="AK756" s="9">
        <f t="shared" si="465"/>
        <v>5</v>
      </c>
      <c r="AL756" s="9">
        <f t="shared" si="466"/>
        <v>48</v>
      </c>
      <c r="AM756" s="9">
        <f t="shared" si="467"/>
        <v>12</v>
      </c>
      <c r="AN756" s="2">
        <v>43797.538194444445</v>
      </c>
      <c r="AO756">
        <v>3575</v>
      </c>
      <c r="AP756" s="1">
        <v>50000</v>
      </c>
      <c r="AQ756" t="s">
        <v>5</v>
      </c>
    </row>
    <row r="757" spans="1:43" x14ac:dyDescent="0.3">
      <c r="A757" t="str">
        <f t="shared" ca="1" si="429"/>
        <v>FY2020 Q4 Sep</v>
      </c>
      <c r="B757">
        <f t="shared" ca="1" si="430"/>
        <v>2020</v>
      </c>
      <c r="C757" s="8" t="str">
        <f t="shared" ca="1" si="431"/>
        <v>Sep</v>
      </c>
      <c r="D757" s="8" t="str">
        <f t="shared" ca="1" si="432"/>
        <v>Q4</v>
      </c>
      <c r="E757">
        <f t="shared" ca="1" si="433"/>
        <v>12</v>
      </c>
      <c r="F757">
        <f t="shared" ca="1" si="434"/>
        <v>4</v>
      </c>
      <c r="G757">
        <f t="shared" ca="1" si="435"/>
        <v>202012</v>
      </c>
      <c r="H757">
        <f t="shared" ca="1" si="436"/>
        <v>202004</v>
      </c>
      <c r="I757" t="str">
        <f t="shared" ca="1" si="437"/>
        <v>FY2020 Q3 Sep</v>
      </c>
      <c r="J757">
        <f t="shared" ca="1" si="438"/>
        <v>2020</v>
      </c>
      <c r="K757" s="8" t="str">
        <f t="shared" ca="1" si="439"/>
        <v>Sep</v>
      </c>
      <c r="L757" s="8" t="str">
        <f t="shared" ca="1" si="440"/>
        <v>Q3</v>
      </c>
      <c r="M757">
        <f t="shared" ca="1" si="441"/>
        <v>9</v>
      </c>
      <c r="N757">
        <f t="shared" ca="1" si="442"/>
        <v>3</v>
      </c>
      <c r="O757">
        <f t="shared" ca="1" si="443"/>
        <v>202009</v>
      </c>
      <c r="P757">
        <f t="shared" ca="1" si="444"/>
        <v>202003</v>
      </c>
      <c r="Q757" t="str">
        <f t="shared" si="445"/>
        <v>FY2020 Q2 Mar</v>
      </c>
      <c r="R757">
        <f t="shared" si="446"/>
        <v>2020</v>
      </c>
      <c r="S757" s="8" t="str">
        <f t="shared" si="447"/>
        <v>Mar</v>
      </c>
      <c r="T757" s="8" t="str">
        <f t="shared" si="448"/>
        <v>Q2</v>
      </c>
      <c r="U757">
        <f t="shared" si="449"/>
        <v>6</v>
      </c>
      <c r="V757">
        <f t="shared" si="450"/>
        <v>2</v>
      </c>
      <c r="W757">
        <f t="shared" si="451"/>
        <v>202006</v>
      </c>
      <c r="X757">
        <f t="shared" si="452"/>
        <v>202002</v>
      </c>
      <c r="Y757" t="str">
        <f t="shared" si="453"/>
        <v>FY2020 Q1 Mar</v>
      </c>
      <c r="Z757">
        <f t="shared" si="454"/>
        <v>2020</v>
      </c>
      <c r="AA757" s="8" t="str">
        <f t="shared" si="455"/>
        <v>Mar</v>
      </c>
      <c r="AB757" s="8" t="str">
        <f t="shared" si="456"/>
        <v>Q1</v>
      </c>
      <c r="AC757">
        <f t="shared" si="457"/>
        <v>3</v>
      </c>
      <c r="AD757">
        <f t="shared" si="458"/>
        <v>1</v>
      </c>
      <c r="AE757">
        <f t="shared" si="459"/>
        <v>202003</v>
      </c>
      <c r="AF757">
        <f t="shared" si="460"/>
        <v>202001</v>
      </c>
      <c r="AG757" s="9">
        <f t="shared" ca="1" si="461"/>
        <v>0</v>
      </c>
      <c r="AH757">
        <f t="shared" ca="1" si="462"/>
        <v>2</v>
      </c>
      <c r="AI757" s="9">
        <f t="shared" ca="1" si="463"/>
        <v>6</v>
      </c>
      <c r="AJ757" s="9">
        <f t="shared" ca="1" si="464"/>
        <v>0</v>
      </c>
      <c r="AK757" s="9">
        <f t="shared" si="465"/>
        <v>4</v>
      </c>
      <c r="AL757" s="9">
        <f t="shared" si="466"/>
        <v>11</v>
      </c>
      <c r="AM757" s="9">
        <f t="shared" si="467"/>
        <v>15</v>
      </c>
      <c r="AN757" s="2">
        <v>43901.655555555553</v>
      </c>
      <c r="AO757">
        <v>3605</v>
      </c>
      <c r="AP757" s="1">
        <v>50000</v>
      </c>
      <c r="AQ757" t="s">
        <v>5</v>
      </c>
    </row>
    <row r="758" spans="1:43" x14ac:dyDescent="0.3">
      <c r="A758" t="str">
        <f t="shared" ca="1" si="429"/>
        <v>FY2020 Q4 Sep</v>
      </c>
      <c r="B758">
        <f t="shared" ca="1" si="430"/>
        <v>2020</v>
      </c>
      <c r="C758" s="8" t="str">
        <f t="shared" ca="1" si="431"/>
        <v>Sep</v>
      </c>
      <c r="D758" s="8" t="str">
        <f t="shared" ca="1" si="432"/>
        <v>Q4</v>
      </c>
      <c r="E758">
        <f t="shared" ca="1" si="433"/>
        <v>12</v>
      </c>
      <c r="F758">
        <f t="shared" ca="1" si="434"/>
        <v>4</v>
      </c>
      <c r="G758">
        <f t="shared" ca="1" si="435"/>
        <v>202012</v>
      </c>
      <c r="H758">
        <f t="shared" ca="1" si="436"/>
        <v>202004</v>
      </c>
      <c r="I758" t="str">
        <f t="shared" ca="1" si="437"/>
        <v>FY2020 Q3 Sep</v>
      </c>
      <c r="J758">
        <f t="shared" ca="1" si="438"/>
        <v>2020</v>
      </c>
      <c r="K758" s="8" t="str">
        <f t="shared" ca="1" si="439"/>
        <v>Sep</v>
      </c>
      <c r="L758" s="8" t="str">
        <f t="shared" ca="1" si="440"/>
        <v>Q3</v>
      </c>
      <c r="M758">
        <f t="shared" ca="1" si="441"/>
        <v>9</v>
      </c>
      <c r="N758">
        <f t="shared" ca="1" si="442"/>
        <v>3</v>
      </c>
      <c r="O758">
        <f t="shared" ca="1" si="443"/>
        <v>202009</v>
      </c>
      <c r="P758">
        <f t="shared" ca="1" si="444"/>
        <v>202003</v>
      </c>
      <c r="Q758" t="str">
        <f t="shared" si="445"/>
        <v>FY2020 Q2 Jan</v>
      </c>
      <c r="R758">
        <f t="shared" si="446"/>
        <v>2020</v>
      </c>
      <c r="S758" s="8" t="str">
        <f t="shared" si="447"/>
        <v>Jan</v>
      </c>
      <c r="T758" s="8" t="str">
        <f t="shared" si="448"/>
        <v>Q2</v>
      </c>
      <c r="U758">
        <f t="shared" si="449"/>
        <v>4</v>
      </c>
      <c r="V758">
        <f t="shared" si="450"/>
        <v>2</v>
      </c>
      <c r="W758">
        <f t="shared" si="451"/>
        <v>202004</v>
      </c>
      <c r="X758">
        <f t="shared" si="452"/>
        <v>202002</v>
      </c>
      <c r="Y758" t="str">
        <f t="shared" si="453"/>
        <v>FY2020 Q1 Jan</v>
      </c>
      <c r="Z758">
        <f t="shared" si="454"/>
        <v>2020</v>
      </c>
      <c r="AA758" s="8" t="str">
        <f t="shared" si="455"/>
        <v>Jan</v>
      </c>
      <c r="AB758" s="8" t="str">
        <f t="shared" si="456"/>
        <v>Q1</v>
      </c>
      <c r="AC758">
        <f t="shared" si="457"/>
        <v>1</v>
      </c>
      <c r="AD758">
        <f t="shared" si="458"/>
        <v>1</v>
      </c>
      <c r="AE758">
        <f t="shared" si="459"/>
        <v>202001</v>
      </c>
      <c r="AF758">
        <f t="shared" si="460"/>
        <v>202001</v>
      </c>
      <c r="AG758" s="9">
        <f t="shared" ca="1" si="461"/>
        <v>0</v>
      </c>
      <c r="AH758">
        <f t="shared" ca="1" si="462"/>
        <v>3</v>
      </c>
      <c r="AI758" s="9">
        <f t="shared" ca="1" si="463"/>
        <v>8</v>
      </c>
      <c r="AJ758" s="9">
        <f t="shared" ca="1" si="464"/>
        <v>0</v>
      </c>
      <c r="AK758" s="9">
        <f t="shared" si="465"/>
        <v>4</v>
      </c>
      <c r="AL758" s="9">
        <f t="shared" si="466"/>
        <v>5</v>
      </c>
      <c r="AM758" s="9">
        <f t="shared" si="467"/>
        <v>14</v>
      </c>
      <c r="AN758" s="2">
        <v>43859.615972222222</v>
      </c>
      <c r="AO758">
        <v>3614</v>
      </c>
      <c r="AP758" s="1">
        <v>50000</v>
      </c>
      <c r="AQ758" t="s">
        <v>5</v>
      </c>
    </row>
    <row r="759" spans="1:43" x14ac:dyDescent="0.3">
      <c r="A759" t="str">
        <f t="shared" ca="1" si="429"/>
        <v>FY2020 Q4 Sep</v>
      </c>
      <c r="B759">
        <f t="shared" ca="1" si="430"/>
        <v>2020</v>
      </c>
      <c r="C759" s="8" t="str">
        <f t="shared" ca="1" si="431"/>
        <v>Sep</v>
      </c>
      <c r="D759" s="8" t="str">
        <f t="shared" ca="1" si="432"/>
        <v>Q4</v>
      </c>
      <c r="E759">
        <f t="shared" ca="1" si="433"/>
        <v>12</v>
      </c>
      <c r="F759">
        <f t="shared" ca="1" si="434"/>
        <v>4</v>
      </c>
      <c r="G759">
        <f t="shared" ca="1" si="435"/>
        <v>202012</v>
      </c>
      <c r="H759">
        <f t="shared" ca="1" si="436"/>
        <v>202004</v>
      </c>
      <c r="I759" t="str">
        <f t="shared" ca="1" si="437"/>
        <v>FY2020 Q3 Sep</v>
      </c>
      <c r="J759">
        <f t="shared" ca="1" si="438"/>
        <v>2020</v>
      </c>
      <c r="K759" s="8" t="str">
        <f t="shared" ca="1" si="439"/>
        <v>Sep</v>
      </c>
      <c r="L759" s="8" t="str">
        <f t="shared" ca="1" si="440"/>
        <v>Q3</v>
      </c>
      <c r="M759">
        <f t="shared" ca="1" si="441"/>
        <v>9</v>
      </c>
      <c r="N759">
        <f t="shared" ca="1" si="442"/>
        <v>3</v>
      </c>
      <c r="O759">
        <f t="shared" ca="1" si="443"/>
        <v>202009</v>
      </c>
      <c r="P759">
        <f t="shared" ca="1" si="444"/>
        <v>202003</v>
      </c>
      <c r="Q759" t="str">
        <f t="shared" si="445"/>
        <v>FY2020 Q2 Mar</v>
      </c>
      <c r="R759">
        <f t="shared" si="446"/>
        <v>2020</v>
      </c>
      <c r="S759" s="8" t="str">
        <f t="shared" si="447"/>
        <v>Mar</v>
      </c>
      <c r="T759" s="8" t="str">
        <f t="shared" si="448"/>
        <v>Q2</v>
      </c>
      <c r="U759">
        <f t="shared" si="449"/>
        <v>6</v>
      </c>
      <c r="V759">
        <f t="shared" si="450"/>
        <v>2</v>
      </c>
      <c r="W759">
        <f t="shared" si="451"/>
        <v>202006</v>
      </c>
      <c r="X759">
        <f t="shared" si="452"/>
        <v>202002</v>
      </c>
      <c r="Y759" t="str">
        <f t="shared" si="453"/>
        <v>FY2020 Q1 Mar</v>
      </c>
      <c r="Z759">
        <f t="shared" si="454"/>
        <v>2020</v>
      </c>
      <c r="AA759" s="8" t="str">
        <f t="shared" si="455"/>
        <v>Mar</v>
      </c>
      <c r="AB759" s="8" t="str">
        <f t="shared" si="456"/>
        <v>Q1</v>
      </c>
      <c r="AC759">
        <f t="shared" si="457"/>
        <v>3</v>
      </c>
      <c r="AD759">
        <f t="shared" si="458"/>
        <v>1</v>
      </c>
      <c r="AE759">
        <f t="shared" si="459"/>
        <v>202003</v>
      </c>
      <c r="AF759">
        <f t="shared" si="460"/>
        <v>202001</v>
      </c>
      <c r="AG759" s="9">
        <f t="shared" ca="1" si="461"/>
        <v>0</v>
      </c>
      <c r="AH759">
        <f t="shared" ca="1" si="462"/>
        <v>2</v>
      </c>
      <c r="AI759" s="9">
        <f t="shared" ca="1" si="463"/>
        <v>6</v>
      </c>
      <c r="AJ759" s="9">
        <f t="shared" ca="1" si="464"/>
        <v>0</v>
      </c>
      <c r="AK759" s="9">
        <f t="shared" si="465"/>
        <v>5</v>
      </c>
      <c r="AL759" s="9">
        <f t="shared" si="466"/>
        <v>11</v>
      </c>
      <c r="AM759" s="9">
        <f t="shared" si="467"/>
        <v>16</v>
      </c>
      <c r="AN759" s="2">
        <v>43902.688888888886</v>
      </c>
      <c r="AO759">
        <v>3700</v>
      </c>
      <c r="AP759" s="1">
        <v>50000</v>
      </c>
      <c r="AQ759" t="s">
        <v>5</v>
      </c>
    </row>
    <row r="760" spans="1:43" x14ac:dyDescent="0.3">
      <c r="A760" t="str">
        <f t="shared" ca="1" si="429"/>
        <v>FY2020 Q4 Sep</v>
      </c>
      <c r="B760">
        <f t="shared" ca="1" si="430"/>
        <v>2020</v>
      </c>
      <c r="C760" s="8" t="str">
        <f t="shared" ca="1" si="431"/>
        <v>Sep</v>
      </c>
      <c r="D760" s="8" t="str">
        <f t="shared" ca="1" si="432"/>
        <v>Q4</v>
      </c>
      <c r="E760">
        <f t="shared" ca="1" si="433"/>
        <v>12</v>
      </c>
      <c r="F760">
        <f t="shared" ca="1" si="434"/>
        <v>4</v>
      </c>
      <c r="G760">
        <f t="shared" ca="1" si="435"/>
        <v>202012</v>
      </c>
      <c r="H760">
        <f t="shared" ca="1" si="436"/>
        <v>202004</v>
      </c>
      <c r="I760" t="str">
        <f t="shared" ca="1" si="437"/>
        <v>FY2020 Q3 Sep</v>
      </c>
      <c r="J760">
        <f t="shared" ca="1" si="438"/>
        <v>2020</v>
      </c>
      <c r="K760" s="8" t="str">
        <f t="shared" ca="1" si="439"/>
        <v>Sep</v>
      </c>
      <c r="L760" s="8" t="str">
        <f t="shared" ca="1" si="440"/>
        <v>Q3</v>
      </c>
      <c r="M760">
        <f t="shared" ca="1" si="441"/>
        <v>9</v>
      </c>
      <c r="N760">
        <f t="shared" ca="1" si="442"/>
        <v>3</v>
      </c>
      <c r="O760">
        <f t="shared" ca="1" si="443"/>
        <v>202009</v>
      </c>
      <c r="P760">
        <f t="shared" ca="1" si="444"/>
        <v>202003</v>
      </c>
      <c r="Q760" t="str">
        <f t="shared" si="445"/>
        <v>FY2020 Q1 Oct</v>
      </c>
      <c r="R760">
        <f t="shared" si="446"/>
        <v>2020</v>
      </c>
      <c r="S760" s="8" t="str">
        <f t="shared" si="447"/>
        <v>Oct</v>
      </c>
      <c r="T760" s="8" t="str">
        <f t="shared" si="448"/>
        <v>Q1</v>
      </c>
      <c r="U760">
        <f t="shared" si="449"/>
        <v>1</v>
      </c>
      <c r="V760">
        <f t="shared" si="450"/>
        <v>1</v>
      </c>
      <c r="W760">
        <f t="shared" si="451"/>
        <v>202001</v>
      </c>
      <c r="X760">
        <f t="shared" si="452"/>
        <v>202001</v>
      </c>
      <c r="Y760" t="str">
        <f t="shared" si="453"/>
        <v>FY2019 Q4 Oct</v>
      </c>
      <c r="Z760">
        <f t="shared" si="454"/>
        <v>2019</v>
      </c>
      <c r="AA760" s="8" t="str">
        <f t="shared" si="455"/>
        <v>Oct</v>
      </c>
      <c r="AB760" s="8" t="str">
        <f t="shared" si="456"/>
        <v>Q4</v>
      </c>
      <c r="AC760">
        <f t="shared" si="457"/>
        <v>10</v>
      </c>
      <c r="AD760">
        <f t="shared" si="458"/>
        <v>4</v>
      </c>
      <c r="AE760">
        <f t="shared" si="459"/>
        <v>201910</v>
      </c>
      <c r="AF760">
        <f t="shared" si="460"/>
        <v>201904</v>
      </c>
      <c r="AG760" s="9">
        <f t="shared" ca="1" si="461"/>
        <v>0</v>
      </c>
      <c r="AH760">
        <f t="shared" ca="1" si="462"/>
        <v>4</v>
      </c>
      <c r="AI760" s="9">
        <f t="shared" ca="1" si="463"/>
        <v>11</v>
      </c>
      <c r="AJ760" s="9">
        <f t="shared" ca="1" si="464"/>
        <v>1</v>
      </c>
      <c r="AK760" s="9">
        <f t="shared" si="465"/>
        <v>6</v>
      </c>
      <c r="AL760" s="9">
        <f t="shared" si="466"/>
        <v>41</v>
      </c>
      <c r="AM760" s="9">
        <f t="shared" si="467"/>
        <v>14</v>
      </c>
      <c r="AN760" s="2">
        <v>43749.586805555555</v>
      </c>
      <c r="AO760">
        <v>3714</v>
      </c>
      <c r="AP760" s="1">
        <v>50000</v>
      </c>
      <c r="AQ760" t="s">
        <v>5</v>
      </c>
    </row>
    <row r="761" spans="1:43" x14ac:dyDescent="0.3">
      <c r="A761" t="str">
        <f t="shared" ca="1" si="429"/>
        <v>FY2020 Q4 Sep</v>
      </c>
      <c r="B761">
        <f t="shared" ca="1" si="430"/>
        <v>2020</v>
      </c>
      <c r="C761" s="8" t="str">
        <f t="shared" ca="1" si="431"/>
        <v>Sep</v>
      </c>
      <c r="D761" s="8" t="str">
        <f t="shared" ca="1" si="432"/>
        <v>Q4</v>
      </c>
      <c r="E761">
        <f t="shared" ca="1" si="433"/>
        <v>12</v>
      </c>
      <c r="F761">
        <f t="shared" ca="1" si="434"/>
        <v>4</v>
      </c>
      <c r="G761">
        <f t="shared" ca="1" si="435"/>
        <v>202012</v>
      </c>
      <c r="H761">
        <f t="shared" ca="1" si="436"/>
        <v>202004</v>
      </c>
      <c r="I761" t="str">
        <f t="shared" ca="1" si="437"/>
        <v>FY2020 Q3 Sep</v>
      </c>
      <c r="J761">
        <f t="shared" ca="1" si="438"/>
        <v>2020</v>
      </c>
      <c r="K761" s="8" t="str">
        <f t="shared" ca="1" si="439"/>
        <v>Sep</v>
      </c>
      <c r="L761" s="8" t="str">
        <f t="shared" ca="1" si="440"/>
        <v>Q3</v>
      </c>
      <c r="M761">
        <f t="shared" ca="1" si="441"/>
        <v>9</v>
      </c>
      <c r="N761">
        <f t="shared" ca="1" si="442"/>
        <v>3</v>
      </c>
      <c r="O761">
        <f t="shared" ca="1" si="443"/>
        <v>202009</v>
      </c>
      <c r="P761">
        <f t="shared" ca="1" si="444"/>
        <v>202003</v>
      </c>
      <c r="Q761" t="str">
        <f t="shared" si="445"/>
        <v>FY2020 Q1 Oct</v>
      </c>
      <c r="R761">
        <f t="shared" si="446"/>
        <v>2020</v>
      </c>
      <c r="S761" s="8" t="str">
        <f t="shared" si="447"/>
        <v>Oct</v>
      </c>
      <c r="T761" s="8" t="str">
        <f t="shared" si="448"/>
        <v>Q1</v>
      </c>
      <c r="U761">
        <f t="shared" si="449"/>
        <v>1</v>
      </c>
      <c r="V761">
        <f t="shared" si="450"/>
        <v>1</v>
      </c>
      <c r="W761">
        <f t="shared" si="451"/>
        <v>202001</v>
      </c>
      <c r="X761">
        <f t="shared" si="452"/>
        <v>202001</v>
      </c>
      <c r="Y761" t="str">
        <f t="shared" si="453"/>
        <v>FY2019 Q4 Oct</v>
      </c>
      <c r="Z761">
        <f t="shared" si="454"/>
        <v>2019</v>
      </c>
      <c r="AA761" s="8" t="str">
        <f t="shared" si="455"/>
        <v>Oct</v>
      </c>
      <c r="AB761" s="8" t="str">
        <f t="shared" si="456"/>
        <v>Q4</v>
      </c>
      <c r="AC761">
        <f t="shared" si="457"/>
        <v>10</v>
      </c>
      <c r="AD761">
        <f t="shared" si="458"/>
        <v>4</v>
      </c>
      <c r="AE761">
        <f t="shared" si="459"/>
        <v>201910</v>
      </c>
      <c r="AF761">
        <f t="shared" si="460"/>
        <v>201904</v>
      </c>
      <c r="AG761" s="9">
        <f t="shared" ca="1" si="461"/>
        <v>0</v>
      </c>
      <c r="AH761">
        <f t="shared" ca="1" si="462"/>
        <v>4</v>
      </c>
      <c r="AI761" s="9">
        <f t="shared" ca="1" si="463"/>
        <v>11</v>
      </c>
      <c r="AJ761" s="9">
        <f t="shared" ca="1" si="464"/>
        <v>1</v>
      </c>
      <c r="AK761" s="9">
        <f t="shared" si="465"/>
        <v>4</v>
      </c>
      <c r="AL761" s="9">
        <f t="shared" si="466"/>
        <v>44</v>
      </c>
      <c r="AM761" s="9">
        <f t="shared" si="467"/>
        <v>18</v>
      </c>
      <c r="AN761" s="2">
        <v>43768.776388888888</v>
      </c>
      <c r="AO761">
        <v>3799</v>
      </c>
      <c r="AP761" s="1">
        <v>50000</v>
      </c>
      <c r="AQ761" t="s">
        <v>5</v>
      </c>
    </row>
    <row r="762" spans="1:43" x14ac:dyDescent="0.3">
      <c r="A762" t="str">
        <f t="shared" ca="1" si="429"/>
        <v>FY2020 Q4 Sep</v>
      </c>
      <c r="B762">
        <f t="shared" ca="1" si="430"/>
        <v>2020</v>
      </c>
      <c r="C762" s="8" t="str">
        <f t="shared" ca="1" si="431"/>
        <v>Sep</v>
      </c>
      <c r="D762" s="8" t="str">
        <f t="shared" ca="1" si="432"/>
        <v>Q4</v>
      </c>
      <c r="E762">
        <f t="shared" ca="1" si="433"/>
        <v>12</v>
      </c>
      <c r="F762">
        <f t="shared" ca="1" si="434"/>
        <v>4</v>
      </c>
      <c r="G762">
        <f t="shared" ca="1" si="435"/>
        <v>202012</v>
      </c>
      <c r="H762">
        <f t="shared" ca="1" si="436"/>
        <v>202004</v>
      </c>
      <c r="I762" t="str">
        <f t="shared" ca="1" si="437"/>
        <v>FY2020 Q3 Sep</v>
      </c>
      <c r="J762">
        <f t="shared" ca="1" si="438"/>
        <v>2020</v>
      </c>
      <c r="K762" s="8" t="str">
        <f t="shared" ca="1" si="439"/>
        <v>Sep</v>
      </c>
      <c r="L762" s="8" t="str">
        <f t="shared" ca="1" si="440"/>
        <v>Q3</v>
      </c>
      <c r="M762">
        <f t="shared" ca="1" si="441"/>
        <v>9</v>
      </c>
      <c r="N762">
        <f t="shared" ca="1" si="442"/>
        <v>3</v>
      </c>
      <c r="O762">
        <f t="shared" ca="1" si="443"/>
        <v>202009</v>
      </c>
      <c r="P762">
        <f t="shared" ca="1" si="444"/>
        <v>202003</v>
      </c>
      <c r="Q762" t="str">
        <f t="shared" si="445"/>
        <v>FY2020 Q2 Feb</v>
      </c>
      <c r="R762">
        <f t="shared" si="446"/>
        <v>2020</v>
      </c>
      <c r="S762" s="8" t="str">
        <f t="shared" si="447"/>
        <v>Feb</v>
      </c>
      <c r="T762" s="8" t="str">
        <f t="shared" si="448"/>
        <v>Q2</v>
      </c>
      <c r="U762">
        <f t="shared" si="449"/>
        <v>5</v>
      </c>
      <c r="V762">
        <f t="shared" si="450"/>
        <v>2</v>
      </c>
      <c r="W762">
        <f t="shared" si="451"/>
        <v>202005</v>
      </c>
      <c r="X762">
        <f t="shared" si="452"/>
        <v>202002</v>
      </c>
      <c r="Y762" t="str">
        <f t="shared" si="453"/>
        <v>FY2020 Q1 Feb</v>
      </c>
      <c r="Z762">
        <f t="shared" si="454"/>
        <v>2020</v>
      </c>
      <c r="AA762" s="8" t="str">
        <f t="shared" si="455"/>
        <v>Feb</v>
      </c>
      <c r="AB762" s="8" t="str">
        <f t="shared" si="456"/>
        <v>Q1</v>
      </c>
      <c r="AC762">
        <f t="shared" si="457"/>
        <v>2</v>
      </c>
      <c r="AD762">
        <f t="shared" si="458"/>
        <v>1</v>
      </c>
      <c r="AE762">
        <f t="shared" si="459"/>
        <v>202002</v>
      </c>
      <c r="AF762">
        <f t="shared" si="460"/>
        <v>202001</v>
      </c>
      <c r="AG762" s="9">
        <f t="shared" ca="1" si="461"/>
        <v>0</v>
      </c>
      <c r="AH762">
        <f t="shared" ca="1" si="462"/>
        <v>2</v>
      </c>
      <c r="AI762" s="9">
        <f t="shared" ca="1" si="463"/>
        <v>7</v>
      </c>
      <c r="AJ762" s="9">
        <f t="shared" ca="1" si="464"/>
        <v>0</v>
      </c>
      <c r="AK762" s="9">
        <f t="shared" si="465"/>
        <v>2</v>
      </c>
      <c r="AL762" s="9">
        <f t="shared" si="466"/>
        <v>7</v>
      </c>
      <c r="AM762" s="9">
        <f t="shared" si="467"/>
        <v>16</v>
      </c>
      <c r="AN762" s="2">
        <v>43871.692361111112</v>
      </c>
      <c r="AO762">
        <v>3821</v>
      </c>
      <c r="AP762" s="1">
        <v>50000</v>
      </c>
      <c r="AQ762" t="s">
        <v>5</v>
      </c>
    </row>
    <row r="763" spans="1:43" x14ac:dyDescent="0.3">
      <c r="A763" t="str">
        <f t="shared" ca="1" si="429"/>
        <v>FY2020 Q4 Sep</v>
      </c>
      <c r="B763">
        <f t="shared" ca="1" si="430"/>
        <v>2020</v>
      </c>
      <c r="C763" s="8" t="str">
        <f t="shared" ca="1" si="431"/>
        <v>Sep</v>
      </c>
      <c r="D763" s="8" t="str">
        <f t="shared" ca="1" si="432"/>
        <v>Q4</v>
      </c>
      <c r="E763">
        <f t="shared" ca="1" si="433"/>
        <v>12</v>
      </c>
      <c r="F763">
        <f t="shared" ca="1" si="434"/>
        <v>4</v>
      </c>
      <c r="G763">
        <f t="shared" ca="1" si="435"/>
        <v>202012</v>
      </c>
      <c r="H763">
        <f t="shared" ca="1" si="436"/>
        <v>202004</v>
      </c>
      <c r="I763" t="str">
        <f t="shared" ca="1" si="437"/>
        <v>FY2020 Q3 Sep</v>
      </c>
      <c r="J763">
        <f t="shared" ca="1" si="438"/>
        <v>2020</v>
      </c>
      <c r="K763" s="8" t="str">
        <f t="shared" ca="1" si="439"/>
        <v>Sep</v>
      </c>
      <c r="L763" s="8" t="str">
        <f t="shared" ca="1" si="440"/>
        <v>Q3</v>
      </c>
      <c r="M763">
        <f t="shared" ca="1" si="441"/>
        <v>9</v>
      </c>
      <c r="N763">
        <f t="shared" ca="1" si="442"/>
        <v>3</v>
      </c>
      <c r="O763">
        <f t="shared" ca="1" si="443"/>
        <v>202009</v>
      </c>
      <c r="P763">
        <f t="shared" ca="1" si="444"/>
        <v>202003</v>
      </c>
      <c r="Q763" t="str">
        <f t="shared" si="445"/>
        <v>FY2020 Q1 Oct</v>
      </c>
      <c r="R763">
        <f t="shared" si="446"/>
        <v>2020</v>
      </c>
      <c r="S763" s="8" t="str">
        <f t="shared" si="447"/>
        <v>Oct</v>
      </c>
      <c r="T763" s="8" t="str">
        <f t="shared" si="448"/>
        <v>Q1</v>
      </c>
      <c r="U763">
        <f t="shared" si="449"/>
        <v>1</v>
      </c>
      <c r="V763">
        <f t="shared" si="450"/>
        <v>1</v>
      </c>
      <c r="W763">
        <f t="shared" si="451"/>
        <v>202001</v>
      </c>
      <c r="X763">
        <f t="shared" si="452"/>
        <v>202001</v>
      </c>
      <c r="Y763" t="str">
        <f t="shared" si="453"/>
        <v>FY2019 Q4 Oct</v>
      </c>
      <c r="Z763">
        <f t="shared" si="454"/>
        <v>2019</v>
      </c>
      <c r="AA763" s="8" t="str">
        <f t="shared" si="455"/>
        <v>Oct</v>
      </c>
      <c r="AB763" s="8" t="str">
        <f t="shared" si="456"/>
        <v>Q4</v>
      </c>
      <c r="AC763">
        <f t="shared" si="457"/>
        <v>10</v>
      </c>
      <c r="AD763">
        <f t="shared" si="458"/>
        <v>4</v>
      </c>
      <c r="AE763">
        <f t="shared" si="459"/>
        <v>201910</v>
      </c>
      <c r="AF763">
        <f t="shared" si="460"/>
        <v>201904</v>
      </c>
      <c r="AG763" s="9">
        <f t="shared" ca="1" si="461"/>
        <v>0</v>
      </c>
      <c r="AH763">
        <f t="shared" ca="1" si="462"/>
        <v>4</v>
      </c>
      <c r="AI763" s="9">
        <f t="shared" ca="1" si="463"/>
        <v>11</v>
      </c>
      <c r="AJ763" s="9">
        <f t="shared" ca="1" si="464"/>
        <v>1</v>
      </c>
      <c r="AK763" s="9">
        <f t="shared" si="465"/>
        <v>6</v>
      </c>
      <c r="AL763" s="9">
        <f t="shared" si="466"/>
        <v>42</v>
      </c>
      <c r="AM763" s="9">
        <f t="shared" si="467"/>
        <v>15</v>
      </c>
      <c r="AN763" s="2">
        <v>43756.652083333334</v>
      </c>
      <c r="AO763">
        <v>3829</v>
      </c>
      <c r="AP763" s="1">
        <v>50000</v>
      </c>
      <c r="AQ763" t="s">
        <v>5</v>
      </c>
    </row>
    <row r="764" spans="1:43" x14ac:dyDescent="0.3">
      <c r="A764" t="str">
        <f t="shared" ca="1" si="429"/>
        <v>FY2020 Q4 Sep</v>
      </c>
      <c r="B764">
        <f t="shared" ca="1" si="430"/>
        <v>2020</v>
      </c>
      <c r="C764" s="8" t="str">
        <f t="shared" ca="1" si="431"/>
        <v>Sep</v>
      </c>
      <c r="D764" s="8" t="str">
        <f t="shared" ca="1" si="432"/>
        <v>Q4</v>
      </c>
      <c r="E764">
        <f t="shared" ca="1" si="433"/>
        <v>12</v>
      </c>
      <c r="F764">
        <f t="shared" ca="1" si="434"/>
        <v>4</v>
      </c>
      <c r="G764">
        <f t="shared" ca="1" si="435"/>
        <v>202012</v>
      </c>
      <c r="H764">
        <f t="shared" ca="1" si="436"/>
        <v>202004</v>
      </c>
      <c r="I764" t="str">
        <f t="shared" ca="1" si="437"/>
        <v>FY2020 Q3 Sep</v>
      </c>
      <c r="J764">
        <f t="shared" ca="1" si="438"/>
        <v>2020</v>
      </c>
      <c r="K764" s="8" t="str">
        <f t="shared" ca="1" si="439"/>
        <v>Sep</v>
      </c>
      <c r="L764" s="8" t="str">
        <f t="shared" ca="1" si="440"/>
        <v>Q3</v>
      </c>
      <c r="M764">
        <f t="shared" ca="1" si="441"/>
        <v>9</v>
      </c>
      <c r="N764">
        <f t="shared" ca="1" si="442"/>
        <v>3</v>
      </c>
      <c r="O764">
        <f t="shared" ca="1" si="443"/>
        <v>202009</v>
      </c>
      <c r="P764">
        <f t="shared" ca="1" si="444"/>
        <v>202003</v>
      </c>
      <c r="Q764" t="str">
        <f t="shared" si="445"/>
        <v>FY2020 Q2 Mar</v>
      </c>
      <c r="R764">
        <f t="shared" si="446"/>
        <v>2020</v>
      </c>
      <c r="S764" s="8" t="str">
        <f t="shared" si="447"/>
        <v>Mar</v>
      </c>
      <c r="T764" s="8" t="str">
        <f t="shared" si="448"/>
        <v>Q2</v>
      </c>
      <c r="U764">
        <f t="shared" si="449"/>
        <v>6</v>
      </c>
      <c r="V764">
        <f t="shared" si="450"/>
        <v>2</v>
      </c>
      <c r="W764">
        <f t="shared" si="451"/>
        <v>202006</v>
      </c>
      <c r="X764">
        <f t="shared" si="452"/>
        <v>202002</v>
      </c>
      <c r="Y764" t="str">
        <f t="shared" si="453"/>
        <v>FY2020 Q1 Mar</v>
      </c>
      <c r="Z764">
        <f t="shared" si="454"/>
        <v>2020</v>
      </c>
      <c r="AA764" s="8" t="str">
        <f t="shared" si="455"/>
        <v>Mar</v>
      </c>
      <c r="AB764" s="8" t="str">
        <f t="shared" si="456"/>
        <v>Q1</v>
      </c>
      <c r="AC764">
        <f t="shared" si="457"/>
        <v>3</v>
      </c>
      <c r="AD764">
        <f t="shared" si="458"/>
        <v>1</v>
      </c>
      <c r="AE764">
        <f t="shared" si="459"/>
        <v>202003</v>
      </c>
      <c r="AF764">
        <f t="shared" si="460"/>
        <v>202001</v>
      </c>
      <c r="AG764" s="9">
        <f t="shared" ca="1" si="461"/>
        <v>0</v>
      </c>
      <c r="AH764">
        <f t="shared" ca="1" si="462"/>
        <v>2</v>
      </c>
      <c r="AI764" s="9">
        <f t="shared" ca="1" si="463"/>
        <v>6</v>
      </c>
      <c r="AJ764" s="9">
        <f t="shared" ca="1" si="464"/>
        <v>0</v>
      </c>
      <c r="AK764" s="9">
        <f t="shared" si="465"/>
        <v>2</v>
      </c>
      <c r="AL764" s="9">
        <f t="shared" si="466"/>
        <v>11</v>
      </c>
      <c r="AM764" s="9">
        <f t="shared" si="467"/>
        <v>11</v>
      </c>
      <c r="AN764" s="2">
        <v>43899.479861111111</v>
      </c>
      <c r="AO764">
        <v>3852</v>
      </c>
      <c r="AP764" s="1">
        <v>50000</v>
      </c>
      <c r="AQ764" t="s">
        <v>5</v>
      </c>
    </row>
    <row r="765" spans="1:43" x14ac:dyDescent="0.3">
      <c r="A765" t="str">
        <f t="shared" ca="1" si="429"/>
        <v>FY2020 Q4 Sep</v>
      </c>
      <c r="B765">
        <f t="shared" ca="1" si="430"/>
        <v>2020</v>
      </c>
      <c r="C765" s="8" t="str">
        <f t="shared" ca="1" si="431"/>
        <v>Sep</v>
      </c>
      <c r="D765" s="8" t="str">
        <f t="shared" ca="1" si="432"/>
        <v>Q4</v>
      </c>
      <c r="E765">
        <f t="shared" ca="1" si="433"/>
        <v>12</v>
      </c>
      <c r="F765">
        <f t="shared" ca="1" si="434"/>
        <v>4</v>
      </c>
      <c r="G765">
        <f t="shared" ca="1" si="435"/>
        <v>202012</v>
      </c>
      <c r="H765">
        <f t="shared" ca="1" si="436"/>
        <v>202004</v>
      </c>
      <c r="I765" t="str">
        <f t="shared" ca="1" si="437"/>
        <v>FY2020 Q3 Sep</v>
      </c>
      <c r="J765">
        <f t="shared" ca="1" si="438"/>
        <v>2020</v>
      </c>
      <c r="K765" s="8" t="str">
        <f t="shared" ca="1" si="439"/>
        <v>Sep</v>
      </c>
      <c r="L765" s="8" t="str">
        <f t="shared" ca="1" si="440"/>
        <v>Q3</v>
      </c>
      <c r="M765">
        <f t="shared" ca="1" si="441"/>
        <v>9</v>
      </c>
      <c r="N765">
        <f t="shared" ca="1" si="442"/>
        <v>3</v>
      </c>
      <c r="O765">
        <f t="shared" ca="1" si="443"/>
        <v>202009</v>
      </c>
      <c r="P765">
        <f t="shared" ca="1" si="444"/>
        <v>202003</v>
      </c>
      <c r="Q765" t="str">
        <f t="shared" si="445"/>
        <v>FY2020 Q1 Oct</v>
      </c>
      <c r="R765">
        <f t="shared" si="446"/>
        <v>2020</v>
      </c>
      <c r="S765" s="8" t="str">
        <f t="shared" si="447"/>
        <v>Oct</v>
      </c>
      <c r="T765" s="8" t="str">
        <f t="shared" si="448"/>
        <v>Q1</v>
      </c>
      <c r="U765">
        <f t="shared" si="449"/>
        <v>1</v>
      </c>
      <c r="V765">
        <f t="shared" si="450"/>
        <v>1</v>
      </c>
      <c r="W765">
        <f t="shared" si="451"/>
        <v>202001</v>
      </c>
      <c r="X765">
        <f t="shared" si="452"/>
        <v>202001</v>
      </c>
      <c r="Y765" t="str">
        <f t="shared" si="453"/>
        <v>FY2019 Q4 Oct</v>
      </c>
      <c r="Z765">
        <f t="shared" si="454"/>
        <v>2019</v>
      </c>
      <c r="AA765" s="8" t="str">
        <f t="shared" si="455"/>
        <v>Oct</v>
      </c>
      <c r="AB765" s="8" t="str">
        <f t="shared" si="456"/>
        <v>Q4</v>
      </c>
      <c r="AC765">
        <f t="shared" si="457"/>
        <v>10</v>
      </c>
      <c r="AD765">
        <f t="shared" si="458"/>
        <v>4</v>
      </c>
      <c r="AE765">
        <f t="shared" si="459"/>
        <v>201910</v>
      </c>
      <c r="AF765">
        <f t="shared" si="460"/>
        <v>201904</v>
      </c>
      <c r="AG765" s="9">
        <f t="shared" ca="1" si="461"/>
        <v>0</v>
      </c>
      <c r="AH765">
        <f t="shared" ca="1" si="462"/>
        <v>4</v>
      </c>
      <c r="AI765" s="9">
        <f t="shared" ca="1" si="463"/>
        <v>11</v>
      </c>
      <c r="AJ765" s="9">
        <f t="shared" ca="1" si="464"/>
        <v>1</v>
      </c>
      <c r="AK765" s="9">
        <f t="shared" si="465"/>
        <v>2</v>
      </c>
      <c r="AL765" s="9">
        <f t="shared" si="466"/>
        <v>43</v>
      </c>
      <c r="AM765" s="9">
        <f t="shared" si="467"/>
        <v>17</v>
      </c>
      <c r="AN765" s="2">
        <v>43759.74722222222</v>
      </c>
      <c r="AO765">
        <v>3938</v>
      </c>
      <c r="AP765" s="1">
        <v>50000</v>
      </c>
      <c r="AQ765" t="s">
        <v>5</v>
      </c>
    </row>
    <row r="766" spans="1:43" x14ac:dyDescent="0.3">
      <c r="A766" t="str">
        <f t="shared" ca="1" si="429"/>
        <v>FY2020 Q4 Sep</v>
      </c>
      <c r="B766">
        <f t="shared" ca="1" si="430"/>
        <v>2020</v>
      </c>
      <c r="C766" s="8" t="str">
        <f t="shared" ca="1" si="431"/>
        <v>Sep</v>
      </c>
      <c r="D766" s="8" t="str">
        <f t="shared" ca="1" si="432"/>
        <v>Q4</v>
      </c>
      <c r="E766">
        <f t="shared" ca="1" si="433"/>
        <v>12</v>
      </c>
      <c r="F766">
        <f t="shared" ca="1" si="434"/>
        <v>4</v>
      </c>
      <c r="G766">
        <f t="shared" ca="1" si="435"/>
        <v>202012</v>
      </c>
      <c r="H766">
        <f t="shared" ca="1" si="436"/>
        <v>202004</v>
      </c>
      <c r="I766" t="str">
        <f t="shared" ca="1" si="437"/>
        <v>FY2020 Q3 Sep</v>
      </c>
      <c r="J766">
        <f t="shared" ca="1" si="438"/>
        <v>2020</v>
      </c>
      <c r="K766" s="8" t="str">
        <f t="shared" ca="1" si="439"/>
        <v>Sep</v>
      </c>
      <c r="L766" s="8" t="str">
        <f t="shared" ca="1" si="440"/>
        <v>Q3</v>
      </c>
      <c r="M766">
        <f t="shared" ca="1" si="441"/>
        <v>9</v>
      </c>
      <c r="N766">
        <f t="shared" ca="1" si="442"/>
        <v>3</v>
      </c>
      <c r="O766">
        <f t="shared" ca="1" si="443"/>
        <v>202009</v>
      </c>
      <c r="P766">
        <f t="shared" ca="1" si="444"/>
        <v>202003</v>
      </c>
      <c r="Q766" t="str">
        <f t="shared" si="445"/>
        <v>FY2020 Q1 Nov</v>
      </c>
      <c r="R766">
        <f t="shared" si="446"/>
        <v>2020</v>
      </c>
      <c r="S766" s="8" t="str">
        <f t="shared" si="447"/>
        <v>Nov</v>
      </c>
      <c r="T766" s="8" t="str">
        <f t="shared" si="448"/>
        <v>Q1</v>
      </c>
      <c r="U766">
        <f t="shared" si="449"/>
        <v>2</v>
      </c>
      <c r="V766">
        <f t="shared" si="450"/>
        <v>1</v>
      </c>
      <c r="W766">
        <f t="shared" si="451"/>
        <v>202002</v>
      </c>
      <c r="X766">
        <f t="shared" si="452"/>
        <v>202001</v>
      </c>
      <c r="Y766" t="str">
        <f t="shared" si="453"/>
        <v>FY2019 Q4 Nov</v>
      </c>
      <c r="Z766">
        <f t="shared" si="454"/>
        <v>2019</v>
      </c>
      <c r="AA766" s="8" t="str">
        <f t="shared" si="455"/>
        <v>Nov</v>
      </c>
      <c r="AB766" s="8" t="str">
        <f t="shared" si="456"/>
        <v>Q4</v>
      </c>
      <c r="AC766">
        <f t="shared" si="457"/>
        <v>11</v>
      </c>
      <c r="AD766">
        <f t="shared" si="458"/>
        <v>4</v>
      </c>
      <c r="AE766">
        <f t="shared" si="459"/>
        <v>201911</v>
      </c>
      <c r="AF766">
        <f t="shared" si="460"/>
        <v>201904</v>
      </c>
      <c r="AG766" s="9">
        <f t="shared" ca="1" si="461"/>
        <v>0</v>
      </c>
      <c r="AH766">
        <f t="shared" ca="1" si="462"/>
        <v>3</v>
      </c>
      <c r="AI766" s="9">
        <f t="shared" ca="1" si="463"/>
        <v>10</v>
      </c>
      <c r="AJ766" s="9">
        <f t="shared" ca="1" si="464"/>
        <v>1</v>
      </c>
      <c r="AK766" s="9">
        <f t="shared" si="465"/>
        <v>3</v>
      </c>
      <c r="AL766" s="9">
        <f t="shared" si="466"/>
        <v>48</v>
      </c>
      <c r="AM766" s="9">
        <f t="shared" si="467"/>
        <v>9</v>
      </c>
      <c r="AN766" s="2">
        <v>43795.404861111114</v>
      </c>
      <c r="AO766">
        <v>4002</v>
      </c>
      <c r="AP766" s="1">
        <v>50000</v>
      </c>
      <c r="AQ766" t="s">
        <v>5</v>
      </c>
    </row>
    <row r="767" spans="1:43" x14ac:dyDescent="0.3">
      <c r="A767" t="str">
        <f t="shared" ca="1" si="429"/>
        <v>FY2020 Q4 Sep</v>
      </c>
      <c r="B767">
        <f t="shared" ca="1" si="430"/>
        <v>2020</v>
      </c>
      <c r="C767" s="8" t="str">
        <f t="shared" ca="1" si="431"/>
        <v>Sep</v>
      </c>
      <c r="D767" s="8" t="str">
        <f t="shared" ca="1" si="432"/>
        <v>Q4</v>
      </c>
      <c r="E767">
        <f t="shared" ca="1" si="433"/>
        <v>12</v>
      </c>
      <c r="F767">
        <f t="shared" ca="1" si="434"/>
        <v>4</v>
      </c>
      <c r="G767">
        <f t="shared" ca="1" si="435"/>
        <v>202012</v>
      </c>
      <c r="H767">
        <f t="shared" ca="1" si="436"/>
        <v>202004</v>
      </c>
      <c r="I767" t="str">
        <f t="shared" ca="1" si="437"/>
        <v>FY2020 Q3 Sep</v>
      </c>
      <c r="J767">
        <f t="shared" ca="1" si="438"/>
        <v>2020</v>
      </c>
      <c r="K767" s="8" t="str">
        <f t="shared" ca="1" si="439"/>
        <v>Sep</v>
      </c>
      <c r="L767" s="8" t="str">
        <f t="shared" ca="1" si="440"/>
        <v>Q3</v>
      </c>
      <c r="M767">
        <f t="shared" ca="1" si="441"/>
        <v>9</v>
      </c>
      <c r="N767">
        <f t="shared" ca="1" si="442"/>
        <v>3</v>
      </c>
      <c r="O767">
        <f t="shared" ca="1" si="443"/>
        <v>202009</v>
      </c>
      <c r="P767">
        <f t="shared" ca="1" si="444"/>
        <v>202003</v>
      </c>
      <c r="Q767" t="str">
        <f t="shared" si="445"/>
        <v>FY2020 Q1 Dec</v>
      </c>
      <c r="R767">
        <f t="shared" si="446"/>
        <v>2020</v>
      </c>
      <c r="S767" s="8" t="str">
        <f t="shared" si="447"/>
        <v>Dec</v>
      </c>
      <c r="T767" s="8" t="str">
        <f t="shared" si="448"/>
        <v>Q1</v>
      </c>
      <c r="U767">
        <f t="shared" si="449"/>
        <v>3</v>
      </c>
      <c r="V767">
        <f t="shared" si="450"/>
        <v>1</v>
      </c>
      <c r="W767">
        <f t="shared" si="451"/>
        <v>202003</v>
      </c>
      <c r="X767">
        <f t="shared" si="452"/>
        <v>202001</v>
      </c>
      <c r="Y767" t="str">
        <f t="shared" si="453"/>
        <v>FY2019 Q4 Dec</v>
      </c>
      <c r="Z767">
        <f t="shared" si="454"/>
        <v>2019</v>
      </c>
      <c r="AA767" s="8" t="str">
        <f t="shared" si="455"/>
        <v>Dec</v>
      </c>
      <c r="AB767" s="8" t="str">
        <f t="shared" si="456"/>
        <v>Q4</v>
      </c>
      <c r="AC767">
        <f t="shared" si="457"/>
        <v>12</v>
      </c>
      <c r="AD767">
        <f t="shared" si="458"/>
        <v>4</v>
      </c>
      <c r="AE767">
        <f t="shared" si="459"/>
        <v>201912</v>
      </c>
      <c r="AF767">
        <f t="shared" si="460"/>
        <v>201904</v>
      </c>
      <c r="AG767" s="9">
        <f t="shared" ca="1" si="461"/>
        <v>0</v>
      </c>
      <c r="AH767">
        <f t="shared" ca="1" si="462"/>
        <v>3</v>
      </c>
      <c r="AI767" s="9">
        <f t="shared" ca="1" si="463"/>
        <v>9</v>
      </c>
      <c r="AJ767" s="9">
        <f t="shared" ca="1" si="464"/>
        <v>1</v>
      </c>
      <c r="AK767" s="9">
        <f t="shared" si="465"/>
        <v>3</v>
      </c>
      <c r="AL767" s="9">
        <f t="shared" si="466"/>
        <v>50</v>
      </c>
      <c r="AM767" s="9">
        <f t="shared" si="467"/>
        <v>10</v>
      </c>
      <c r="AN767" s="2">
        <v>43809.443749999999</v>
      </c>
      <c r="AO767">
        <v>4042</v>
      </c>
      <c r="AP767" s="1">
        <v>50000</v>
      </c>
      <c r="AQ767" t="s">
        <v>5</v>
      </c>
    </row>
    <row r="768" spans="1:43" x14ac:dyDescent="0.3">
      <c r="A768" t="str">
        <f t="shared" ca="1" si="429"/>
        <v>FY2020 Q4 Sep</v>
      </c>
      <c r="B768">
        <f t="shared" ca="1" si="430"/>
        <v>2020</v>
      </c>
      <c r="C768" s="8" t="str">
        <f t="shared" ca="1" si="431"/>
        <v>Sep</v>
      </c>
      <c r="D768" s="8" t="str">
        <f t="shared" ca="1" si="432"/>
        <v>Q4</v>
      </c>
      <c r="E768">
        <f t="shared" ca="1" si="433"/>
        <v>12</v>
      </c>
      <c r="F768">
        <f t="shared" ca="1" si="434"/>
        <v>4</v>
      </c>
      <c r="G768">
        <f t="shared" ca="1" si="435"/>
        <v>202012</v>
      </c>
      <c r="H768">
        <f t="shared" ca="1" si="436"/>
        <v>202004</v>
      </c>
      <c r="I768" t="str">
        <f t="shared" ca="1" si="437"/>
        <v>FY2020 Q3 Sep</v>
      </c>
      <c r="J768">
        <f t="shared" ca="1" si="438"/>
        <v>2020</v>
      </c>
      <c r="K768" s="8" t="str">
        <f t="shared" ca="1" si="439"/>
        <v>Sep</v>
      </c>
      <c r="L768" s="8" t="str">
        <f t="shared" ca="1" si="440"/>
        <v>Q3</v>
      </c>
      <c r="M768">
        <f t="shared" ca="1" si="441"/>
        <v>9</v>
      </c>
      <c r="N768">
        <f t="shared" ca="1" si="442"/>
        <v>3</v>
      </c>
      <c r="O768">
        <f t="shared" ca="1" si="443"/>
        <v>202009</v>
      </c>
      <c r="P768">
        <f t="shared" ca="1" si="444"/>
        <v>202003</v>
      </c>
      <c r="Q768" t="str">
        <f t="shared" si="445"/>
        <v>FY2020 Q1 Oct</v>
      </c>
      <c r="R768">
        <f t="shared" si="446"/>
        <v>2020</v>
      </c>
      <c r="S768" s="8" t="str">
        <f t="shared" si="447"/>
        <v>Oct</v>
      </c>
      <c r="T768" s="8" t="str">
        <f t="shared" si="448"/>
        <v>Q1</v>
      </c>
      <c r="U768">
        <f t="shared" si="449"/>
        <v>1</v>
      </c>
      <c r="V768">
        <f t="shared" si="450"/>
        <v>1</v>
      </c>
      <c r="W768">
        <f t="shared" si="451"/>
        <v>202001</v>
      </c>
      <c r="X768">
        <f t="shared" si="452"/>
        <v>202001</v>
      </c>
      <c r="Y768" t="str">
        <f t="shared" si="453"/>
        <v>FY2019 Q4 Oct</v>
      </c>
      <c r="Z768">
        <f t="shared" si="454"/>
        <v>2019</v>
      </c>
      <c r="AA768" s="8" t="str">
        <f t="shared" si="455"/>
        <v>Oct</v>
      </c>
      <c r="AB768" s="8" t="str">
        <f t="shared" si="456"/>
        <v>Q4</v>
      </c>
      <c r="AC768">
        <f t="shared" si="457"/>
        <v>10</v>
      </c>
      <c r="AD768">
        <f t="shared" si="458"/>
        <v>4</v>
      </c>
      <c r="AE768">
        <f t="shared" si="459"/>
        <v>201910</v>
      </c>
      <c r="AF768">
        <f t="shared" si="460"/>
        <v>201904</v>
      </c>
      <c r="AG768" s="9">
        <f t="shared" ca="1" si="461"/>
        <v>0</v>
      </c>
      <c r="AH768">
        <f t="shared" ca="1" si="462"/>
        <v>4</v>
      </c>
      <c r="AI768" s="9">
        <f t="shared" ca="1" si="463"/>
        <v>11</v>
      </c>
      <c r="AJ768" s="9">
        <f t="shared" ca="1" si="464"/>
        <v>1</v>
      </c>
      <c r="AK768" s="9">
        <f t="shared" si="465"/>
        <v>5</v>
      </c>
      <c r="AL768" s="9">
        <f t="shared" si="466"/>
        <v>43</v>
      </c>
      <c r="AM768" s="9">
        <f t="shared" si="467"/>
        <v>12</v>
      </c>
      <c r="AN768" s="2">
        <v>43762.520833333336</v>
      </c>
      <c r="AO768">
        <v>4053</v>
      </c>
      <c r="AP768" s="1">
        <v>50000</v>
      </c>
      <c r="AQ768" t="s">
        <v>5</v>
      </c>
    </row>
    <row r="769" spans="1:43" x14ac:dyDescent="0.3">
      <c r="A769" t="str">
        <f t="shared" ca="1" si="429"/>
        <v>FY2020 Q4 Sep</v>
      </c>
      <c r="B769">
        <f t="shared" ca="1" si="430"/>
        <v>2020</v>
      </c>
      <c r="C769" s="8" t="str">
        <f t="shared" ca="1" si="431"/>
        <v>Sep</v>
      </c>
      <c r="D769" s="8" t="str">
        <f t="shared" ca="1" si="432"/>
        <v>Q4</v>
      </c>
      <c r="E769">
        <f t="shared" ca="1" si="433"/>
        <v>12</v>
      </c>
      <c r="F769">
        <f t="shared" ca="1" si="434"/>
        <v>4</v>
      </c>
      <c r="G769">
        <f t="shared" ca="1" si="435"/>
        <v>202012</v>
      </c>
      <c r="H769">
        <f t="shared" ca="1" si="436"/>
        <v>202004</v>
      </c>
      <c r="I769" t="str">
        <f t="shared" ca="1" si="437"/>
        <v>FY2020 Q3 Sep</v>
      </c>
      <c r="J769">
        <f t="shared" ca="1" si="438"/>
        <v>2020</v>
      </c>
      <c r="K769" s="8" t="str">
        <f t="shared" ca="1" si="439"/>
        <v>Sep</v>
      </c>
      <c r="L769" s="8" t="str">
        <f t="shared" ca="1" si="440"/>
        <v>Q3</v>
      </c>
      <c r="M769">
        <f t="shared" ca="1" si="441"/>
        <v>9</v>
      </c>
      <c r="N769">
        <f t="shared" ca="1" si="442"/>
        <v>3</v>
      </c>
      <c r="O769">
        <f t="shared" ca="1" si="443"/>
        <v>202009</v>
      </c>
      <c r="P769">
        <f t="shared" ca="1" si="444"/>
        <v>202003</v>
      </c>
      <c r="Q769" t="str">
        <f t="shared" si="445"/>
        <v>FY2020 Q1 Oct</v>
      </c>
      <c r="R769">
        <f t="shared" si="446"/>
        <v>2020</v>
      </c>
      <c r="S769" s="8" t="str">
        <f t="shared" si="447"/>
        <v>Oct</v>
      </c>
      <c r="T769" s="8" t="str">
        <f t="shared" si="448"/>
        <v>Q1</v>
      </c>
      <c r="U769">
        <f t="shared" si="449"/>
        <v>1</v>
      </c>
      <c r="V769">
        <f t="shared" si="450"/>
        <v>1</v>
      </c>
      <c r="W769">
        <f t="shared" si="451"/>
        <v>202001</v>
      </c>
      <c r="X769">
        <f t="shared" si="452"/>
        <v>202001</v>
      </c>
      <c r="Y769" t="str">
        <f t="shared" si="453"/>
        <v>FY2019 Q4 Oct</v>
      </c>
      <c r="Z769">
        <f t="shared" si="454"/>
        <v>2019</v>
      </c>
      <c r="AA769" s="8" t="str">
        <f t="shared" si="455"/>
        <v>Oct</v>
      </c>
      <c r="AB769" s="8" t="str">
        <f t="shared" si="456"/>
        <v>Q4</v>
      </c>
      <c r="AC769">
        <f t="shared" si="457"/>
        <v>10</v>
      </c>
      <c r="AD769">
        <f t="shared" si="458"/>
        <v>4</v>
      </c>
      <c r="AE769">
        <f t="shared" si="459"/>
        <v>201910</v>
      </c>
      <c r="AF769">
        <f t="shared" si="460"/>
        <v>201904</v>
      </c>
      <c r="AG769" s="9">
        <f t="shared" ca="1" si="461"/>
        <v>0</v>
      </c>
      <c r="AH769">
        <f t="shared" ca="1" si="462"/>
        <v>4</v>
      </c>
      <c r="AI769" s="9">
        <f t="shared" ca="1" si="463"/>
        <v>11</v>
      </c>
      <c r="AJ769" s="9">
        <f t="shared" ca="1" si="464"/>
        <v>1</v>
      </c>
      <c r="AK769" s="9">
        <f t="shared" si="465"/>
        <v>6</v>
      </c>
      <c r="AL769" s="9">
        <f t="shared" si="466"/>
        <v>43</v>
      </c>
      <c r="AM769" s="9">
        <f t="shared" si="467"/>
        <v>17</v>
      </c>
      <c r="AN769" s="2">
        <v>43763.708333333336</v>
      </c>
      <c r="AO769">
        <v>4053</v>
      </c>
      <c r="AP769" s="1">
        <v>50000</v>
      </c>
      <c r="AQ769" t="s">
        <v>5</v>
      </c>
    </row>
    <row r="770" spans="1:43" x14ac:dyDescent="0.3">
      <c r="A770" t="str">
        <f t="shared" ref="A770:A833" ca="1" si="468">_xlfn.CONCAT("FY",YEAR(EDATE(TODAY(),3))," ","Q",ROUNDUP(MONTH(EDATE(TODAY(),3))/3,0)," ",(TEXT(TODAY(),"MMM")))</f>
        <v>FY2020 Q4 Sep</v>
      </c>
      <c r="B770">
        <f t="shared" ref="B770:B833" ca="1" si="469">YEAR(EDATE(TODAY(),3))</f>
        <v>2020</v>
      </c>
      <c r="C770" s="8" t="str">
        <f t="shared" ref="C770:C833" ca="1" si="470">TEXT(TODAY(),"MMM")</f>
        <v>Sep</v>
      </c>
      <c r="D770" s="8" t="str">
        <f t="shared" ref="D770:D833" ca="1" si="471">_xlfn.CONCAT("Q",ROUNDUP(MONTH(EDATE(TODAY(),3))/3,0))</f>
        <v>Q4</v>
      </c>
      <c r="E770">
        <f t="shared" ref="E770:E833" ca="1" si="472">MONTH(EDATE(TODAY(),3))</f>
        <v>12</v>
      </c>
      <c r="F770">
        <f t="shared" ref="F770:F833" ca="1" si="473">ROUNDUP(MONTH(EDATE(TODAY(),3))/3,0)</f>
        <v>4</v>
      </c>
      <c r="G770">
        <f t="shared" ref="G770:G833" ca="1" si="474">_xlfn.NUMBERVALUE(IF(LEN(MONTH(EDATE(TODAY(),3)))=1,_xlfn.CONCAT(YEAR(EDATE(TODAY(),3)),"0",MONTH(EDATE(TODAY(),3))),_xlfn.CONCAT(YEAR(EDATE(TODAY(),3)),MONTH(EDATE(TODAY(),3)))))</f>
        <v>202012</v>
      </c>
      <c r="H770">
        <f t="shared" ref="H770:H833" ca="1" si="475">_xlfn.NUMBERVALUE(IF(LEN(ROUNDUP(MONTH(EDATE(TODAY(),3))/3,0))=1,_xlfn.CONCAT(YEAR(EDATE(TODAY(),3)),"0",ROUNDUP(MONTH(EDATE(TODAY(),3))/3,0)),_xlfn.CONCAT(YEAR(EDATE(TODAY(),3)),ROUNDUP(MONTH(EDATE(TODAY(),3))/3,0))))</f>
        <v>202004</v>
      </c>
      <c r="I770" t="str">
        <f t="shared" ref="I770:I833" ca="1" si="476">_xlfn.CONCAT("FY",YEAR(EDATE(TODAY(),0))," ","Q",ROUNDUP(MONTH(EDATE(TODAY(),0))/3,0)," ",(TEXT(TODAY(),"MMM")))</f>
        <v>FY2020 Q3 Sep</v>
      </c>
      <c r="J770">
        <f t="shared" ref="J770:J833" ca="1" si="477">YEAR(EDATE(TODAY(),0))</f>
        <v>2020</v>
      </c>
      <c r="K770" s="8" t="str">
        <f t="shared" ref="K770:K833" ca="1" si="478">TEXT(TODAY(),"MMM")</f>
        <v>Sep</v>
      </c>
      <c r="L770" s="8" t="str">
        <f t="shared" ref="L770:L833" ca="1" si="479">_xlfn.CONCAT("Q",ROUNDUP(MONTH(EDATE(TODAY(),0))/3,0))</f>
        <v>Q3</v>
      </c>
      <c r="M770">
        <f t="shared" ref="M770:M833" ca="1" si="480">MONTH(EDATE(TODAY(),0))</f>
        <v>9</v>
      </c>
      <c r="N770">
        <f t="shared" ref="N770:N833" ca="1" si="481">ROUNDUP(MONTH(EDATE(TODAY(),0))/3,0)</f>
        <v>3</v>
      </c>
      <c r="O770">
        <f t="shared" ref="O770:O833" ca="1" si="482">_xlfn.NUMBERVALUE(IF(LEN(MONTH(EDATE(TODAY(),0)))=1,_xlfn.CONCAT(YEAR(EDATE(TODAY(),0)),"0",MONTH(EDATE(TODAY(),0))),_xlfn.CONCAT(YEAR(EDATE(TODAY(),0)),MONTH(EDATE(TODAY(),0)))))</f>
        <v>202009</v>
      </c>
      <c r="P770">
        <f t="shared" ref="P770:P833" ca="1" si="483">_xlfn.NUMBERVALUE(IF(LEN(ROUNDUP(MONTH(EDATE(TODAY(),0))/3,0))=1,_xlfn.CONCAT(YEAR(EDATE(TODAY(),0)),"0",ROUNDUP(MONTH(EDATE(TODAY(),0))/3,0)),_xlfn.CONCAT(YEAR(EDATE(TODAY(),0)),ROUNDUP(MONTH(EDATE(TODAY(),0))/3,0))))</f>
        <v>202003</v>
      </c>
      <c r="Q770" t="str">
        <f t="shared" ref="Q770:Q833" si="484">_xlfn.CONCAT("FY",YEAR(EDATE($AN770,3))," ","Q",ROUNDUP(MONTH(EDATE($AN770,3))/3,0)," ",(TEXT($AN770,"MMM")))</f>
        <v>FY2020 Q1 Oct</v>
      </c>
      <c r="R770">
        <f t="shared" ref="R770:R833" si="485">YEAR(EDATE($AN770,3))</f>
        <v>2020</v>
      </c>
      <c r="S770" s="8" t="str">
        <f t="shared" ref="S770:S833" si="486">TEXT($AN770,"MMM")</f>
        <v>Oct</v>
      </c>
      <c r="T770" s="8" t="str">
        <f t="shared" ref="T770:T833" si="487">_xlfn.CONCAT("Q",ROUNDUP(MONTH(EDATE($AN770,3))/3,0))</f>
        <v>Q1</v>
      </c>
      <c r="U770">
        <f t="shared" ref="U770:U833" si="488">MONTH(EDATE($AN770,3))</f>
        <v>1</v>
      </c>
      <c r="V770">
        <f t="shared" ref="V770:V833" si="489">ROUNDUP(MONTH(EDATE($AN770,3))/3,0)</f>
        <v>1</v>
      </c>
      <c r="W770">
        <f t="shared" ref="W770:W833" si="490">_xlfn.NUMBERVALUE(IF(LEN(MONTH(EDATE($AN770,3)))=1,_xlfn.CONCAT(YEAR(EDATE($AN770,3)),"0",MONTH(EDATE($AN770,3))),_xlfn.CONCAT(YEAR(EDATE($AN770,3)),MONTH(EDATE($AN770,3)))))</f>
        <v>202001</v>
      </c>
      <c r="X770">
        <f t="shared" ref="X770:X833" si="491">_xlfn.NUMBERVALUE(IF(LEN(ROUNDUP(MONTH(EDATE($AN770,3))/3,0))=1,_xlfn.CONCAT(YEAR(EDATE($AN770,3)),"0",ROUNDUP(MONTH(EDATE($AN770,3))/3,0)),_xlfn.CONCAT(YEAR(EDATE($AN770,3)),ROUNDUP(MONTH(EDATE($AN770,3))/3,0))))</f>
        <v>202001</v>
      </c>
      <c r="Y770" t="str">
        <f t="shared" ref="Y770:Y833" si="492">_xlfn.CONCAT("FY",YEAR(EDATE($AN770,0))," ","Q",ROUNDUP(MONTH(EDATE($AN770,0))/3,0)," ",(TEXT($AN770,"MMM")))</f>
        <v>FY2019 Q4 Oct</v>
      </c>
      <c r="Z770">
        <f t="shared" ref="Z770:Z833" si="493">YEAR(EDATE($AN770,0))</f>
        <v>2019</v>
      </c>
      <c r="AA770" s="8" t="str">
        <f t="shared" ref="AA770:AA833" si="494">TEXT($AN770,"MMM")</f>
        <v>Oct</v>
      </c>
      <c r="AB770" s="8" t="str">
        <f t="shared" ref="AB770:AB833" si="495">_xlfn.CONCAT("Q",ROUNDUP(MONTH(EDATE($AN770,0))/3,0))</f>
        <v>Q4</v>
      </c>
      <c r="AC770">
        <f t="shared" ref="AC770:AC833" si="496">MONTH(EDATE($AN770,0))</f>
        <v>10</v>
      </c>
      <c r="AD770">
        <f t="shared" ref="AD770:AD833" si="497">ROUNDUP(MONTH(EDATE($AN770,0))/3,0)</f>
        <v>4</v>
      </c>
      <c r="AE770">
        <f t="shared" ref="AE770:AE833" si="498">_xlfn.NUMBERVALUE(IF(LEN(MONTH(EDATE($AN770,0)))=1,_xlfn.CONCAT(YEAR(EDATE($AN770,0)),"0",MONTH(EDATE($AN770,0))),_xlfn.CONCAT(YEAR(EDATE($AN770,0)),MONTH(EDATE($AN770,0)))))</f>
        <v>201910</v>
      </c>
      <c r="AF770">
        <f t="shared" ref="AF770:AF833" si="499">_xlfn.NUMBERVALUE(IF(LEN(ROUNDUP(MONTH(EDATE($AN770,0))/3,0))=1,_xlfn.CONCAT(YEAR(EDATE($AN770,0)),"0",ROUNDUP(MONTH(EDATE($AN770,0))/3,0)),_xlfn.CONCAT(YEAR(EDATE($AN770,0)),ROUNDUP(MONTH(EDATE($AN770,0))/3,0))))</f>
        <v>201904</v>
      </c>
      <c r="AG770" s="9">
        <f t="shared" ref="AG770:AG833" ca="1" si="500">YEAR(EDATE(TODAY(),3))-YEAR(EDATE($AN770,3))</f>
        <v>0</v>
      </c>
      <c r="AH770">
        <f t="shared" ref="AH770:AH833" ca="1" si="501">ROUND(AI770/3,0)</f>
        <v>4</v>
      </c>
      <c r="AI770" s="9">
        <f t="shared" ref="AI770:AI833" ca="1" si="502">MONTH(TODAY())-(MONTH(AN770)-
(YEAR(TODAY())-YEAR(AN770))*12)</f>
        <v>11</v>
      </c>
      <c r="AJ770" s="9">
        <f t="shared" ref="AJ770:AJ833" ca="1" si="503">YEAR(TODAY())-YEAR($AN770)</f>
        <v>1</v>
      </c>
      <c r="AK770" s="9">
        <f t="shared" si="465"/>
        <v>4</v>
      </c>
      <c r="AL770" s="9">
        <f t="shared" si="466"/>
        <v>44</v>
      </c>
      <c r="AM770" s="9">
        <f t="shared" si="467"/>
        <v>14</v>
      </c>
      <c r="AN770" s="2">
        <v>43768.592361111114</v>
      </c>
      <c r="AO770">
        <v>4053</v>
      </c>
      <c r="AP770" s="1">
        <v>50000</v>
      </c>
      <c r="AQ770" t="s">
        <v>5</v>
      </c>
    </row>
    <row r="771" spans="1:43" x14ac:dyDescent="0.3">
      <c r="A771" t="str">
        <f t="shared" ca="1" si="468"/>
        <v>FY2020 Q4 Sep</v>
      </c>
      <c r="B771">
        <f t="shared" ca="1" si="469"/>
        <v>2020</v>
      </c>
      <c r="C771" s="8" t="str">
        <f t="shared" ca="1" si="470"/>
        <v>Sep</v>
      </c>
      <c r="D771" s="8" t="str">
        <f t="shared" ca="1" si="471"/>
        <v>Q4</v>
      </c>
      <c r="E771">
        <f t="shared" ca="1" si="472"/>
        <v>12</v>
      </c>
      <c r="F771">
        <f t="shared" ca="1" si="473"/>
        <v>4</v>
      </c>
      <c r="G771">
        <f t="shared" ca="1" si="474"/>
        <v>202012</v>
      </c>
      <c r="H771">
        <f t="shared" ca="1" si="475"/>
        <v>202004</v>
      </c>
      <c r="I771" t="str">
        <f t="shared" ca="1" si="476"/>
        <v>FY2020 Q3 Sep</v>
      </c>
      <c r="J771">
        <f t="shared" ca="1" si="477"/>
        <v>2020</v>
      </c>
      <c r="K771" s="8" t="str">
        <f t="shared" ca="1" si="478"/>
        <v>Sep</v>
      </c>
      <c r="L771" s="8" t="str">
        <f t="shared" ca="1" si="479"/>
        <v>Q3</v>
      </c>
      <c r="M771">
        <f t="shared" ca="1" si="480"/>
        <v>9</v>
      </c>
      <c r="N771">
        <f t="shared" ca="1" si="481"/>
        <v>3</v>
      </c>
      <c r="O771">
        <f t="shared" ca="1" si="482"/>
        <v>202009</v>
      </c>
      <c r="P771">
        <f t="shared" ca="1" si="483"/>
        <v>202003</v>
      </c>
      <c r="Q771" t="str">
        <f t="shared" si="484"/>
        <v>FY2020 Q1 Dec</v>
      </c>
      <c r="R771">
        <f t="shared" si="485"/>
        <v>2020</v>
      </c>
      <c r="S771" s="8" t="str">
        <f t="shared" si="486"/>
        <v>Dec</v>
      </c>
      <c r="T771" s="8" t="str">
        <f t="shared" si="487"/>
        <v>Q1</v>
      </c>
      <c r="U771">
        <f t="shared" si="488"/>
        <v>3</v>
      </c>
      <c r="V771">
        <f t="shared" si="489"/>
        <v>1</v>
      </c>
      <c r="W771">
        <f t="shared" si="490"/>
        <v>202003</v>
      </c>
      <c r="X771">
        <f t="shared" si="491"/>
        <v>202001</v>
      </c>
      <c r="Y771" t="str">
        <f t="shared" si="492"/>
        <v>FY2019 Q4 Dec</v>
      </c>
      <c r="Z771">
        <f t="shared" si="493"/>
        <v>2019</v>
      </c>
      <c r="AA771" s="8" t="str">
        <f t="shared" si="494"/>
        <v>Dec</v>
      </c>
      <c r="AB771" s="8" t="str">
        <f t="shared" si="495"/>
        <v>Q4</v>
      </c>
      <c r="AC771">
        <f t="shared" si="496"/>
        <v>12</v>
      </c>
      <c r="AD771">
        <f t="shared" si="497"/>
        <v>4</v>
      </c>
      <c r="AE771">
        <f t="shared" si="498"/>
        <v>201912</v>
      </c>
      <c r="AF771">
        <f t="shared" si="499"/>
        <v>201904</v>
      </c>
      <c r="AG771" s="9">
        <f t="shared" ca="1" si="500"/>
        <v>0</v>
      </c>
      <c r="AH771">
        <f t="shared" ca="1" si="501"/>
        <v>3</v>
      </c>
      <c r="AI771" s="9">
        <f t="shared" ca="1" si="502"/>
        <v>9</v>
      </c>
      <c r="AJ771" s="9">
        <f t="shared" ca="1" si="503"/>
        <v>1</v>
      </c>
      <c r="AK771" s="9">
        <f t="shared" ref="AK771:AK834" si="504">WEEKDAY(AN771)</f>
        <v>6</v>
      </c>
      <c r="AL771" s="9">
        <f t="shared" ref="AL771:AL834" si="505">WEEKNUM(AN771)</f>
        <v>49</v>
      </c>
      <c r="AM771" s="9">
        <f t="shared" ref="AM771:AM834" si="506">HOUR(AN771)</f>
        <v>9</v>
      </c>
      <c r="AN771" s="2">
        <v>43805.40625</v>
      </c>
      <c r="AO771">
        <v>4076</v>
      </c>
      <c r="AP771" s="1">
        <v>50000</v>
      </c>
      <c r="AQ771" t="s">
        <v>5</v>
      </c>
    </row>
    <row r="772" spans="1:43" x14ac:dyDescent="0.3">
      <c r="A772" t="str">
        <f t="shared" ca="1" si="468"/>
        <v>FY2020 Q4 Sep</v>
      </c>
      <c r="B772">
        <f t="shared" ca="1" si="469"/>
        <v>2020</v>
      </c>
      <c r="C772" s="8" t="str">
        <f t="shared" ca="1" si="470"/>
        <v>Sep</v>
      </c>
      <c r="D772" s="8" t="str">
        <f t="shared" ca="1" si="471"/>
        <v>Q4</v>
      </c>
      <c r="E772">
        <f t="shared" ca="1" si="472"/>
        <v>12</v>
      </c>
      <c r="F772">
        <f t="shared" ca="1" si="473"/>
        <v>4</v>
      </c>
      <c r="G772">
        <f t="shared" ca="1" si="474"/>
        <v>202012</v>
      </c>
      <c r="H772">
        <f t="shared" ca="1" si="475"/>
        <v>202004</v>
      </c>
      <c r="I772" t="str">
        <f t="shared" ca="1" si="476"/>
        <v>FY2020 Q3 Sep</v>
      </c>
      <c r="J772">
        <f t="shared" ca="1" si="477"/>
        <v>2020</v>
      </c>
      <c r="K772" s="8" t="str">
        <f t="shared" ca="1" si="478"/>
        <v>Sep</v>
      </c>
      <c r="L772" s="8" t="str">
        <f t="shared" ca="1" si="479"/>
        <v>Q3</v>
      </c>
      <c r="M772">
        <f t="shared" ca="1" si="480"/>
        <v>9</v>
      </c>
      <c r="N772">
        <f t="shared" ca="1" si="481"/>
        <v>3</v>
      </c>
      <c r="O772">
        <f t="shared" ca="1" si="482"/>
        <v>202009</v>
      </c>
      <c r="P772">
        <f t="shared" ca="1" si="483"/>
        <v>202003</v>
      </c>
      <c r="Q772" t="str">
        <f t="shared" si="484"/>
        <v>FY2020 Q1 Dec</v>
      </c>
      <c r="R772">
        <f t="shared" si="485"/>
        <v>2020</v>
      </c>
      <c r="S772" s="8" t="str">
        <f t="shared" si="486"/>
        <v>Dec</v>
      </c>
      <c r="T772" s="8" t="str">
        <f t="shared" si="487"/>
        <v>Q1</v>
      </c>
      <c r="U772">
        <f t="shared" si="488"/>
        <v>3</v>
      </c>
      <c r="V772">
        <f t="shared" si="489"/>
        <v>1</v>
      </c>
      <c r="W772">
        <f t="shared" si="490"/>
        <v>202003</v>
      </c>
      <c r="X772">
        <f t="shared" si="491"/>
        <v>202001</v>
      </c>
      <c r="Y772" t="str">
        <f t="shared" si="492"/>
        <v>FY2019 Q4 Dec</v>
      </c>
      <c r="Z772">
        <f t="shared" si="493"/>
        <v>2019</v>
      </c>
      <c r="AA772" s="8" t="str">
        <f t="shared" si="494"/>
        <v>Dec</v>
      </c>
      <c r="AB772" s="8" t="str">
        <f t="shared" si="495"/>
        <v>Q4</v>
      </c>
      <c r="AC772">
        <f t="shared" si="496"/>
        <v>12</v>
      </c>
      <c r="AD772">
        <f t="shared" si="497"/>
        <v>4</v>
      </c>
      <c r="AE772">
        <f t="shared" si="498"/>
        <v>201912</v>
      </c>
      <c r="AF772">
        <f t="shared" si="499"/>
        <v>201904</v>
      </c>
      <c r="AG772" s="9">
        <f t="shared" ca="1" si="500"/>
        <v>0</v>
      </c>
      <c r="AH772">
        <f t="shared" ca="1" si="501"/>
        <v>3</v>
      </c>
      <c r="AI772" s="9">
        <f t="shared" ca="1" si="502"/>
        <v>9</v>
      </c>
      <c r="AJ772" s="9">
        <f t="shared" ca="1" si="503"/>
        <v>1</v>
      </c>
      <c r="AK772" s="9">
        <f t="shared" si="504"/>
        <v>3</v>
      </c>
      <c r="AL772" s="9">
        <f t="shared" si="505"/>
        <v>49</v>
      </c>
      <c r="AM772" s="9">
        <f t="shared" si="506"/>
        <v>8</v>
      </c>
      <c r="AN772" s="2">
        <v>43802.372916666667</v>
      </c>
      <c r="AO772">
        <v>4226</v>
      </c>
      <c r="AP772" s="1">
        <v>50000</v>
      </c>
      <c r="AQ772" t="s">
        <v>5</v>
      </c>
    </row>
    <row r="773" spans="1:43" x14ac:dyDescent="0.3">
      <c r="A773" t="str">
        <f t="shared" ca="1" si="468"/>
        <v>FY2020 Q4 Sep</v>
      </c>
      <c r="B773">
        <f t="shared" ca="1" si="469"/>
        <v>2020</v>
      </c>
      <c r="C773" s="8" t="str">
        <f t="shared" ca="1" si="470"/>
        <v>Sep</v>
      </c>
      <c r="D773" s="8" t="str">
        <f t="shared" ca="1" si="471"/>
        <v>Q4</v>
      </c>
      <c r="E773">
        <f t="shared" ca="1" si="472"/>
        <v>12</v>
      </c>
      <c r="F773">
        <f t="shared" ca="1" si="473"/>
        <v>4</v>
      </c>
      <c r="G773">
        <f t="shared" ca="1" si="474"/>
        <v>202012</v>
      </c>
      <c r="H773">
        <f t="shared" ca="1" si="475"/>
        <v>202004</v>
      </c>
      <c r="I773" t="str">
        <f t="shared" ca="1" si="476"/>
        <v>FY2020 Q3 Sep</v>
      </c>
      <c r="J773">
        <f t="shared" ca="1" si="477"/>
        <v>2020</v>
      </c>
      <c r="K773" s="8" t="str">
        <f t="shared" ca="1" si="478"/>
        <v>Sep</v>
      </c>
      <c r="L773" s="8" t="str">
        <f t="shared" ca="1" si="479"/>
        <v>Q3</v>
      </c>
      <c r="M773">
        <f t="shared" ca="1" si="480"/>
        <v>9</v>
      </c>
      <c r="N773">
        <f t="shared" ca="1" si="481"/>
        <v>3</v>
      </c>
      <c r="O773">
        <f t="shared" ca="1" si="482"/>
        <v>202009</v>
      </c>
      <c r="P773">
        <f t="shared" ca="1" si="483"/>
        <v>202003</v>
      </c>
      <c r="Q773" t="str">
        <f t="shared" si="484"/>
        <v>FY2020 Q2 Feb</v>
      </c>
      <c r="R773">
        <f t="shared" si="485"/>
        <v>2020</v>
      </c>
      <c r="S773" s="8" t="str">
        <f t="shared" si="486"/>
        <v>Feb</v>
      </c>
      <c r="T773" s="8" t="str">
        <f t="shared" si="487"/>
        <v>Q2</v>
      </c>
      <c r="U773">
        <f t="shared" si="488"/>
        <v>5</v>
      </c>
      <c r="V773">
        <f t="shared" si="489"/>
        <v>2</v>
      </c>
      <c r="W773">
        <f t="shared" si="490"/>
        <v>202005</v>
      </c>
      <c r="X773">
        <f t="shared" si="491"/>
        <v>202002</v>
      </c>
      <c r="Y773" t="str">
        <f t="shared" si="492"/>
        <v>FY2020 Q1 Feb</v>
      </c>
      <c r="Z773">
        <f t="shared" si="493"/>
        <v>2020</v>
      </c>
      <c r="AA773" s="8" t="str">
        <f t="shared" si="494"/>
        <v>Feb</v>
      </c>
      <c r="AB773" s="8" t="str">
        <f t="shared" si="495"/>
        <v>Q1</v>
      </c>
      <c r="AC773">
        <f t="shared" si="496"/>
        <v>2</v>
      </c>
      <c r="AD773">
        <f t="shared" si="497"/>
        <v>1</v>
      </c>
      <c r="AE773">
        <f t="shared" si="498"/>
        <v>202002</v>
      </c>
      <c r="AF773">
        <f t="shared" si="499"/>
        <v>202001</v>
      </c>
      <c r="AG773" s="9">
        <f t="shared" ca="1" si="500"/>
        <v>0</v>
      </c>
      <c r="AH773">
        <f t="shared" ca="1" si="501"/>
        <v>2</v>
      </c>
      <c r="AI773" s="9">
        <f t="shared" ca="1" si="502"/>
        <v>7</v>
      </c>
      <c r="AJ773" s="9">
        <f t="shared" ca="1" si="503"/>
        <v>0</v>
      </c>
      <c r="AK773" s="9">
        <f t="shared" si="504"/>
        <v>6</v>
      </c>
      <c r="AL773" s="9">
        <f t="shared" si="505"/>
        <v>7</v>
      </c>
      <c r="AM773" s="9">
        <f t="shared" si="506"/>
        <v>18</v>
      </c>
      <c r="AN773" s="2">
        <v>43875.760416666664</v>
      </c>
      <c r="AO773">
        <v>4272</v>
      </c>
      <c r="AP773" s="1">
        <v>50000</v>
      </c>
      <c r="AQ773" t="s">
        <v>5</v>
      </c>
    </row>
    <row r="774" spans="1:43" x14ac:dyDescent="0.3">
      <c r="A774" t="str">
        <f t="shared" ca="1" si="468"/>
        <v>FY2020 Q4 Sep</v>
      </c>
      <c r="B774">
        <f t="shared" ca="1" si="469"/>
        <v>2020</v>
      </c>
      <c r="C774" s="8" t="str">
        <f t="shared" ca="1" si="470"/>
        <v>Sep</v>
      </c>
      <c r="D774" s="8" t="str">
        <f t="shared" ca="1" si="471"/>
        <v>Q4</v>
      </c>
      <c r="E774">
        <f t="shared" ca="1" si="472"/>
        <v>12</v>
      </c>
      <c r="F774">
        <f t="shared" ca="1" si="473"/>
        <v>4</v>
      </c>
      <c r="G774">
        <f t="shared" ca="1" si="474"/>
        <v>202012</v>
      </c>
      <c r="H774">
        <f t="shared" ca="1" si="475"/>
        <v>202004</v>
      </c>
      <c r="I774" t="str">
        <f t="shared" ca="1" si="476"/>
        <v>FY2020 Q3 Sep</v>
      </c>
      <c r="J774">
        <f t="shared" ca="1" si="477"/>
        <v>2020</v>
      </c>
      <c r="K774" s="8" t="str">
        <f t="shared" ca="1" si="478"/>
        <v>Sep</v>
      </c>
      <c r="L774" s="8" t="str">
        <f t="shared" ca="1" si="479"/>
        <v>Q3</v>
      </c>
      <c r="M774">
        <f t="shared" ca="1" si="480"/>
        <v>9</v>
      </c>
      <c r="N774">
        <f t="shared" ca="1" si="481"/>
        <v>3</v>
      </c>
      <c r="O774">
        <f t="shared" ca="1" si="482"/>
        <v>202009</v>
      </c>
      <c r="P774">
        <f t="shared" ca="1" si="483"/>
        <v>202003</v>
      </c>
      <c r="Q774" t="str">
        <f t="shared" si="484"/>
        <v>FY2020 Q1 Nov</v>
      </c>
      <c r="R774">
        <f t="shared" si="485"/>
        <v>2020</v>
      </c>
      <c r="S774" s="8" t="str">
        <f t="shared" si="486"/>
        <v>Nov</v>
      </c>
      <c r="T774" s="8" t="str">
        <f t="shared" si="487"/>
        <v>Q1</v>
      </c>
      <c r="U774">
        <f t="shared" si="488"/>
        <v>2</v>
      </c>
      <c r="V774">
        <f t="shared" si="489"/>
        <v>1</v>
      </c>
      <c r="W774">
        <f t="shared" si="490"/>
        <v>202002</v>
      </c>
      <c r="X774">
        <f t="shared" si="491"/>
        <v>202001</v>
      </c>
      <c r="Y774" t="str">
        <f t="shared" si="492"/>
        <v>FY2019 Q4 Nov</v>
      </c>
      <c r="Z774">
        <f t="shared" si="493"/>
        <v>2019</v>
      </c>
      <c r="AA774" s="8" t="str">
        <f t="shared" si="494"/>
        <v>Nov</v>
      </c>
      <c r="AB774" s="8" t="str">
        <f t="shared" si="495"/>
        <v>Q4</v>
      </c>
      <c r="AC774">
        <f t="shared" si="496"/>
        <v>11</v>
      </c>
      <c r="AD774">
        <f t="shared" si="497"/>
        <v>4</v>
      </c>
      <c r="AE774">
        <f t="shared" si="498"/>
        <v>201911</v>
      </c>
      <c r="AF774">
        <f t="shared" si="499"/>
        <v>201904</v>
      </c>
      <c r="AG774" s="9">
        <f t="shared" ca="1" si="500"/>
        <v>0</v>
      </c>
      <c r="AH774">
        <f t="shared" ca="1" si="501"/>
        <v>3</v>
      </c>
      <c r="AI774" s="9">
        <f t="shared" ca="1" si="502"/>
        <v>10</v>
      </c>
      <c r="AJ774" s="9">
        <f t="shared" ca="1" si="503"/>
        <v>1</v>
      </c>
      <c r="AK774" s="9">
        <f t="shared" si="504"/>
        <v>3</v>
      </c>
      <c r="AL774" s="9">
        <f t="shared" si="505"/>
        <v>48</v>
      </c>
      <c r="AM774" s="9">
        <f t="shared" si="506"/>
        <v>13</v>
      </c>
      <c r="AN774" s="2">
        <v>43795.552777777775</v>
      </c>
      <c r="AO774">
        <v>4437</v>
      </c>
      <c r="AP774" s="1">
        <v>50000</v>
      </c>
      <c r="AQ774" t="s">
        <v>5</v>
      </c>
    </row>
    <row r="775" spans="1:43" x14ac:dyDescent="0.3">
      <c r="A775" t="str">
        <f t="shared" ca="1" si="468"/>
        <v>FY2020 Q4 Sep</v>
      </c>
      <c r="B775">
        <f t="shared" ca="1" si="469"/>
        <v>2020</v>
      </c>
      <c r="C775" s="8" t="str">
        <f t="shared" ca="1" si="470"/>
        <v>Sep</v>
      </c>
      <c r="D775" s="8" t="str">
        <f t="shared" ca="1" si="471"/>
        <v>Q4</v>
      </c>
      <c r="E775">
        <f t="shared" ca="1" si="472"/>
        <v>12</v>
      </c>
      <c r="F775">
        <f t="shared" ca="1" si="473"/>
        <v>4</v>
      </c>
      <c r="G775">
        <f t="shared" ca="1" si="474"/>
        <v>202012</v>
      </c>
      <c r="H775">
        <f t="shared" ca="1" si="475"/>
        <v>202004</v>
      </c>
      <c r="I775" t="str">
        <f t="shared" ca="1" si="476"/>
        <v>FY2020 Q3 Sep</v>
      </c>
      <c r="J775">
        <f t="shared" ca="1" si="477"/>
        <v>2020</v>
      </c>
      <c r="K775" s="8" t="str">
        <f t="shared" ca="1" si="478"/>
        <v>Sep</v>
      </c>
      <c r="L775" s="8" t="str">
        <f t="shared" ca="1" si="479"/>
        <v>Q3</v>
      </c>
      <c r="M775">
        <f t="shared" ca="1" si="480"/>
        <v>9</v>
      </c>
      <c r="N775">
        <f t="shared" ca="1" si="481"/>
        <v>3</v>
      </c>
      <c r="O775">
        <f t="shared" ca="1" si="482"/>
        <v>202009</v>
      </c>
      <c r="P775">
        <f t="shared" ca="1" si="483"/>
        <v>202003</v>
      </c>
      <c r="Q775" t="str">
        <f t="shared" si="484"/>
        <v>FY2020 Q2 Mar</v>
      </c>
      <c r="R775">
        <f t="shared" si="485"/>
        <v>2020</v>
      </c>
      <c r="S775" s="8" t="str">
        <f t="shared" si="486"/>
        <v>Mar</v>
      </c>
      <c r="T775" s="8" t="str">
        <f t="shared" si="487"/>
        <v>Q2</v>
      </c>
      <c r="U775">
        <f t="shared" si="488"/>
        <v>6</v>
      </c>
      <c r="V775">
        <f t="shared" si="489"/>
        <v>2</v>
      </c>
      <c r="W775">
        <f t="shared" si="490"/>
        <v>202006</v>
      </c>
      <c r="X775">
        <f t="shared" si="491"/>
        <v>202002</v>
      </c>
      <c r="Y775" t="str">
        <f t="shared" si="492"/>
        <v>FY2020 Q1 Mar</v>
      </c>
      <c r="Z775">
        <f t="shared" si="493"/>
        <v>2020</v>
      </c>
      <c r="AA775" s="8" t="str">
        <f t="shared" si="494"/>
        <v>Mar</v>
      </c>
      <c r="AB775" s="8" t="str">
        <f t="shared" si="495"/>
        <v>Q1</v>
      </c>
      <c r="AC775">
        <f t="shared" si="496"/>
        <v>3</v>
      </c>
      <c r="AD775">
        <f t="shared" si="497"/>
        <v>1</v>
      </c>
      <c r="AE775">
        <f t="shared" si="498"/>
        <v>202003</v>
      </c>
      <c r="AF775">
        <f t="shared" si="499"/>
        <v>202001</v>
      </c>
      <c r="AG775" s="9">
        <f t="shared" ca="1" si="500"/>
        <v>0</v>
      </c>
      <c r="AH775">
        <f t="shared" ca="1" si="501"/>
        <v>2</v>
      </c>
      <c r="AI775" s="9">
        <f t="shared" ca="1" si="502"/>
        <v>6</v>
      </c>
      <c r="AJ775" s="9">
        <f t="shared" ca="1" si="503"/>
        <v>0</v>
      </c>
      <c r="AK775" s="9">
        <f t="shared" si="504"/>
        <v>4</v>
      </c>
      <c r="AL775" s="9">
        <f t="shared" si="505"/>
        <v>10</v>
      </c>
      <c r="AM775" s="9">
        <f t="shared" si="506"/>
        <v>14</v>
      </c>
      <c r="AN775" s="2">
        <v>43894.622916666667</v>
      </c>
      <c r="AO775">
        <v>4454</v>
      </c>
      <c r="AP775" s="1">
        <v>50000</v>
      </c>
      <c r="AQ775" t="s">
        <v>5</v>
      </c>
    </row>
    <row r="776" spans="1:43" x14ac:dyDescent="0.3">
      <c r="A776" t="str">
        <f t="shared" ca="1" si="468"/>
        <v>FY2020 Q4 Sep</v>
      </c>
      <c r="B776">
        <f t="shared" ca="1" si="469"/>
        <v>2020</v>
      </c>
      <c r="C776" s="8" t="str">
        <f t="shared" ca="1" si="470"/>
        <v>Sep</v>
      </c>
      <c r="D776" s="8" t="str">
        <f t="shared" ca="1" si="471"/>
        <v>Q4</v>
      </c>
      <c r="E776">
        <f t="shared" ca="1" si="472"/>
        <v>12</v>
      </c>
      <c r="F776">
        <f t="shared" ca="1" si="473"/>
        <v>4</v>
      </c>
      <c r="G776">
        <f t="shared" ca="1" si="474"/>
        <v>202012</v>
      </c>
      <c r="H776">
        <f t="shared" ca="1" si="475"/>
        <v>202004</v>
      </c>
      <c r="I776" t="str">
        <f t="shared" ca="1" si="476"/>
        <v>FY2020 Q3 Sep</v>
      </c>
      <c r="J776">
        <f t="shared" ca="1" si="477"/>
        <v>2020</v>
      </c>
      <c r="K776" s="8" t="str">
        <f t="shared" ca="1" si="478"/>
        <v>Sep</v>
      </c>
      <c r="L776" s="8" t="str">
        <f t="shared" ca="1" si="479"/>
        <v>Q3</v>
      </c>
      <c r="M776">
        <f t="shared" ca="1" si="480"/>
        <v>9</v>
      </c>
      <c r="N776">
        <f t="shared" ca="1" si="481"/>
        <v>3</v>
      </c>
      <c r="O776">
        <f t="shared" ca="1" si="482"/>
        <v>202009</v>
      </c>
      <c r="P776">
        <f t="shared" ca="1" si="483"/>
        <v>202003</v>
      </c>
      <c r="Q776" t="str">
        <f t="shared" si="484"/>
        <v>FY2019 Q4 Sep</v>
      </c>
      <c r="R776">
        <f t="shared" si="485"/>
        <v>2019</v>
      </c>
      <c r="S776" s="8" t="str">
        <f t="shared" si="486"/>
        <v>Sep</v>
      </c>
      <c r="T776" s="8" t="str">
        <f t="shared" si="487"/>
        <v>Q4</v>
      </c>
      <c r="U776">
        <f t="shared" si="488"/>
        <v>12</v>
      </c>
      <c r="V776">
        <f t="shared" si="489"/>
        <v>4</v>
      </c>
      <c r="W776">
        <f t="shared" si="490"/>
        <v>201912</v>
      </c>
      <c r="X776">
        <f t="shared" si="491"/>
        <v>201904</v>
      </c>
      <c r="Y776" t="str">
        <f t="shared" si="492"/>
        <v>FY2019 Q3 Sep</v>
      </c>
      <c r="Z776">
        <f t="shared" si="493"/>
        <v>2019</v>
      </c>
      <c r="AA776" s="8" t="str">
        <f t="shared" si="494"/>
        <v>Sep</v>
      </c>
      <c r="AB776" s="8" t="str">
        <f t="shared" si="495"/>
        <v>Q3</v>
      </c>
      <c r="AC776">
        <f t="shared" si="496"/>
        <v>9</v>
      </c>
      <c r="AD776">
        <f t="shared" si="497"/>
        <v>3</v>
      </c>
      <c r="AE776">
        <f t="shared" si="498"/>
        <v>201909</v>
      </c>
      <c r="AF776">
        <f t="shared" si="499"/>
        <v>201903</v>
      </c>
      <c r="AG776" s="9">
        <f t="shared" ca="1" si="500"/>
        <v>1</v>
      </c>
      <c r="AH776">
        <f t="shared" ca="1" si="501"/>
        <v>4</v>
      </c>
      <c r="AI776" s="9">
        <f t="shared" ca="1" si="502"/>
        <v>12</v>
      </c>
      <c r="AJ776" s="9">
        <f t="shared" ca="1" si="503"/>
        <v>1</v>
      </c>
      <c r="AK776" s="9">
        <f t="shared" si="504"/>
        <v>6</v>
      </c>
      <c r="AL776" s="9">
        <f t="shared" si="505"/>
        <v>39</v>
      </c>
      <c r="AM776" s="9">
        <f t="shared" si="506"/>
        <v>12</v>
      </c>
      <c r="AN776" s="2">
        <v>43735.515972222223</v>
      </c>
      <c r="AO776">
        <v>4465</v>
      </c>
      <c r="AP776" s="1">
        <v>50000</v>
      </c>
      <c r="AQ776" t="s">
        <v>5</v>
      </c>
    </row>
    <row r="777" spans="1:43" x14ac:dyDescent="0.3">
      <c r="A777" t="str">
        <f t="shared" ca="1" si="468"/>
        <v>FY2020 Q4 Sep</v>
      </c>
      <c r="B777">
        <f t="shared" ca="1" si="469"/>
        <v>2020</v>
      </c>
      <c r="C777" s="8" t="str">
        <f t="shared" ca="1" si="470"/>
        <v>Sep</v>
      </c>
      <c r="D777" s="8" t="str">
        <f t="shared" ca="1" si="471"/>
        <v>Q4</v>
      </c>
      <c r="E777">
        <f t="shared" ca="1" si="472"/>
        <v>12</v>
      </c>
      <c r="F777">
        <f t="shared" ca="1" si="473"/>
        <v>4</v>
      </c>
      <c r="G777">
        <f t="shared" ca="1" si="474"/>
        <v>202012</v>
      </c>
      <c r="H777">
        <f t="shared" ca="1" si="475"/>
        <v>202004</v>
      </c>
      <c r="I777" t="str">
        <f t="shared" ca="1" si="476"/>
        <v>FY2020 Q3 Sep</v>
      </c>
      <c r="J777">
        <f t="shared" ca="1" si="477"/>
        <v>2020</v>
      </c>
      <c r="K777" s="8" t="str">
        <f t="shared" ca="1" si="478"/>
        <v>Sep</v>
      </c>
      <c r="L777" s="8" t="str">
        <f t="shared" ca="1" si="479"/>
        <v>Q3</v>
      </c>
      <c r="M777">
        <f t="shared" ca="1" si="480"/>
        <v>9</v>
      </c>
      <c r="N777">
        <f t="shared" ca="1" si="481"/>
        <v>3</v>
      </c>
      <c r="O777">
        <f t="shared" ca="1" si="482"/>
        <v>202009</v>
      </c>
      <c r="P777">
        <f t="shared" ca="1" si="483"/>
        <v>202003</v>
      </c>
      <c r="Q777" t="str">
        <f t="shared" si="484"/>
        <v>FY2020 Q2 Jan</v>
      </c>
      <c r="R777">
        <f t="shared" si="485"/>
        <v>2020</v>
      </c>
      <c r="S777" s="8" t="str">
        <f t="shared" si="486"/>
        <v>Jan</v>
      </c>
      <c r="T777" s="8" t="str">
        <f t="shared" si="487"/>
        <v>Q2</v>
      </c>
      <c r="U777">
        <f t="shared" si="488"/>
        <v>4</v>
      </c>
      <c r="V777">
        <f t="shared" si="489"/>
        <v>2</v>
      </c>
      <c r="W777">
        <f t="shared" si="490"/>
        <v>202004</v>
      </c>
      <c r="X777">
        <f t="shared" si="491"/>
        <v>202002</v>
      </c>
      <c r="Y777" t="str">
        <f t="shared" si="492"/>
        <v>FY2020 Q1 Jan</v>
      </c>
      <c r="Z777">
        <f t="shared" si="493"/>
        <v>2020</v>
      </c>
      <c r="AA777" s="8" t="str">
        <f t="shared" si="494"/>
        <v>Jan</v>
      </c>
      <c r="AB777" s="8" t="str">
        <f t="shared" si="495"/>
        <v>Q1</v>
      </c>
      <c r="AC777">
        <f t="shared" si="496"/>
        <v>1</v>
      </c>
      <c r="AD777">
        <f t="shared" si="497"/>
        <v>1</v>
      </c>
      <c r="AE777">
        <f t="shared" si="498"/>
        <v>202001</v>
      </c>
      <c r="AF777">
        <f t="shared" si="499"/>
        <v>202001</v>
      </c>
      <c r="AG777" s="9">
        <f t="shared" ca="1" si="500"/>
        <v>0</v>
      </c>
      <c r="AH777">
        <f t="shared" ca="1" si="501"/>
        <v>3</v>
      </c>
      <c r="AI777" s="9">
        <f t="shared" ca="1" si="502"/>
        <v>8</v>
      </c>
      <c r="AJ777" s="9">
        <f t="shared" ca="1" si="503"/>
        <v>0</v>
      </c>
      <c r="AK777" s="9">
        <f t="shared" si="504"/>
        <v>5</v>
      </c>
      <c r="AL777" s="9">
        <f t="shared" si="505"/>
        <v>4</v>
      </c>
      <c r="AM777" s="9">
        <f t="shared" si="506"/>
        <v>16</v>
      </c>
      <c r="AN777" s="2">
        <v>43853.695138888892</v>
      </c>
      <c r="AO777">
        <v>4508</v>
      </c>
      <c r="AP777" s="1">
        <v>50000</v>
      </c>
      <c r="AQ777" t="s">
        <v>5</v>
      </c>
    </row>
    <row r="778" spans="1:43" x14ac:dyDescent="0.3">
      <c r="A778" t="str">
        <f t="shared" ca="1" si="468"/>
        <v>FY2020 Q4 Sep</v>
      </c>
      <c r="B778">
        <f t="shared" ca="1" si="469"/>
        <v>2020</v>
      </c>
      <c r="C778" s="8" t="str">
        <f t="shared" ca="1" si="470"/>
        <v>Sep</v>
      </c>
      <c r="D778" s="8" t="str">
        <f t="shared" ca="1" si="471"/>
        <v>Q4</v>
      </c>
      <c r="E778">
        <f t="shared" ca="1" si="472"/>
        <v>12</v>
      </c>
      <c r="F778">
        <f t="shared" ca="1" si="473"/>
        <v>4</v>
      </c>
      <c r="G778">
        <f t="shared" ca="1" si="474"/>
        <v>202012</v>
      </c>
      <c r="H778">
        <f t="shared" ca="1" si="475"/>
        <v>202004</v>
      </c>
      <c r="I778" t="str">
        <f t="shared" ca="1" si="476"/>
        <v>FY2020 Q3 Sep</v>
      </c>
      <c r="J778">
        <f t="shared" ca="1" si="477"/>
        <v>2020</v>
      </c>
      <c r="K778" s="8" t="str">
        <f t="shared" ca="1" si="478"/>
        <v>Sep</v>
      </c>
      <c r="L778" s="8" t="str">
        <f t="shared" ca="1" si="479"/>
        <v>Q3</v>
      </c>
      <c r="M778">
        <f t="shared" ca="1" si="480"/>
        <v>9</v>
      </c>
      <c r="N778">
        <f t="shared" ca="1" si="481"/>
        <v>3</v>
      </c>
      <c r="O778">
        <f t="shared" ca="1" si="482"/>
        <v>202009</v>
      </c>
      <c r="P778">
        <f t="shared" ca="1" si="483"/>
        <v>202003</v>
      </c>
      <c r="Q778" t="str">
        <f t="shared" si="484"/>
        <v>FY2020 Q1 Nov</v>
      </c>
      <c r="R778">
        <f t="shared" si="485"/>
        <v>2020</v>
      </c>
      <c r="S778" s="8" t="str">
        <f t="shared" si="486"/>
        <v>Nov</v>
      </c>
      <c r="T778" s="8" t="str">
        <f t="shared" si="487"/>
        <v>Q1</v>
      </c>
      <c r="U778">
        <f t="shared" si="488"/>
        <v>2</v>
      </c>
      <c r="V778">
        <f t="shared" si="489"/>
        <v>1</v>
      </c>
      <c r="W778">
        <f t="shared" si="490"/>
        <v>202002</v>
      </c>
      <c r="X778">
        <f t="shared" si="491"/>
        <v>202001</v>
      </c>
      <c r="Y778" t="str">
        <f t="shared" si="492"/>
        <v>FY2019 Q4 Nov</v>
      </c>
      <c r="Z778">
        <f t="shared" si="493"/>
        <v>2019</v>
      </c>
      <c r="AA778" s="8" t="str">
        <f t="shared" si="494"/>
        <v>Nov</v>
      </c>
      <c r="AB778" s="8" t="str">
        <f t="shared" si="495"/>
        <v>Q4</v>
      </c>
      <c r="AC778">
        <f t="shared" si="496"/>
        <v>11</v>
      </c>
      <c r="AD778">
        <f t="shared" si="497"/>
        <v>4</v>
      </c>
      <c r="AE778">
        <f t="shared" si="498"/>
        <v>201911</v>
      </c>
      <c r="AF778">
        <f t="shared" si="499"/>
        <v>201904</v>
      </c>
      <c r="AG778" s="9">
        <f t="shared" ca="1" si="500"/>
        <v>0</v>
      </c>
      <c r="AH778">
        <f t="shared" ca="1" si="501"/>
        <v>3</v>
      </c>
      <c r="AI778" s="9">
        <f t="shared" ca="1" si="502"/>
        <v>10</v>
      </c>
      <c r="AJ778" s="9">
        <f t="shared" ca="1" si="503"/>
        <v>1</v>
      </c>
      <c r="AK778" s="9">
        <f t="shared" si="504"/>
        <v>4</v>
      </c>
      <c r="AL778" s="9">
        <f t="shared" si="505"/>
        <v>48</v>
      </c>
      <c r="AM778" s="9">
        <f t="shared" si="506"/>
        <v>9</v>
      </c>
      <c r="AN778" s="2">
        <v>43796.402777777781</v>
      </c>
      <c r="AO778">
        <v>4598</v>
      </c>
      <c r="AP778" s="1">
        <v>50000</v>
      </c>
      <c r="AQ778" t="s">
        <v>5</v>
      </c>
    </row>
    <row r="779" spans="1:43" x14ac:dyDescent="0.3">
      <c r="A779" t="str">
        <f t="shared" ca="1" si="468"/>
        <v>FY2020 Q4 Sep</v>
      </c>
      <c r="B779">
        <f t="shared" ca="1" si="469"/>
        <v>2020</v>
      </c>
      <c r="C779" s="8" t="str">
        <f t="shared" ca="1" si="470"/>
        <v>Sep</v>
      </c>
      <c r="D779" s="8" t="str">
        <f t="shared" ca="1" si="471"/>
        <v>Q4</v>
      </c>
      <c r="E779">
        <f t="shared" ca="1" si="472"/>
        <v>12</v>
      </c>
      <c r="F779">
        <f t="shared" ca="1" si="473"/>
        <v>4</v>
      </c>
      <c r="G779">
        <f t="shared" ca="1" si="474"/>
        <v>202012</v>
      </c>
      <c r="H779">
        <f t="shared" ca="1" si="475"/>
        <v>202004</v>
      </c>
      <c r="I779" t="str">
        <f t="shared" ca="1" si="476"/>
        <v>FY2020 Q3 Sep</v>
      </c>
      <c r="J779">
        <f t="shared" ca="1" si="477"/>
        <v>2020</v>
      </c>
      <c r="K779" s="8" t="str">
        <f t="shared" ca="1" si="478"/>
        <v>Sep</v>
      </c>
      <c r="L779" s="8" t="str">
        <f t="shared" ca="1" si="479"/>
        <v>Q3</v>
      </c>
      <c r="M779">
        <f t="shared" ca="1" si="480"/>
        <v>9</v>
      </c>
      <c r="N779">
        <f t="shared" ca="1" si="481"/>
        <v>3</v>
      </c>
      <c r="O779">
        <f t="shared" ca="1" si="482"/>
        <v>202009</v>
      </c>
      <c r="P779">
        <f t="shared" ca="1" si="483"/>
        <v>202003</v>
      </c>
      <c r="Q779" t="str">
        <f t="shared" si="484"/>
        <v>FY2019 Q4 Sep</v>
      </c>
      <c r="R779">
        <f t="shared" si="485"/>
        <v>2019</v>
      </c>
      <c r="S779" s="8" t="str">
        <f t="shared" si="486"/>
        <v>Sep</v>
      </c>
      <c r="T779" s="8" t="str">
        <f t="shared" si="487"/>
        <v>Q4</v>
      </c>
      <c r="U779">
        <f t="shared" si="488"/>
        <v>12</v>
      </c>
      <c r="V779">
        <f t="shared" si="489"/>
        <v>4</v>
      </c>
      <c r="W779">
        <f t="shared" si="490"/>
        <v>201912</v>
      </c>
      <c r="X779">
        <f t="shared" si="491"/>
        <v>201904</v>
      </c>
      <c r="Y779" t="str">
        <f t="shared" si="492"/>
        <v>FY2019 Q3 Sep</v>
      </c>
      <c r="Z779">
        <f t="shared" si="493"/>
        <v>2019</v>
      </c>
      <c r="AA779" s="8" t="str">
        <f t="shared" si="494"/>
        <v>Sep</v>
      </c>
      <c r="AB779" s="8" t="str">
        <f t="shared" si="495"/>
        <v>Q3</v>
      </c>
      <c r="AC779">
        <f t="shared" si="496"/>
        <v>9</v>
      </c>
      <c r="AD779">
        <f t="shared" si="497"/>
        <v>3</v>
      </c>
      <c r="AE779">
        <f t="shared" si="498"/>
        <v>201909</v>
      </c>
      <c r="AF779">
        <f t="shared" si="499"/>
        <v>201903</v>
      </c>
      <c r="AG779" s="9">
        <f t="shared" ca="1" si="500"/>
        <v>1</v>
      </c>
      <c r="AH779">
        <f t="shared" ca="1" si="501"/>
        <v>4</v>
      </c>
      <c r="AI779" s="9">
        <f t="shared" ca="1" si="502"/>
        <v>12</v>
      </c>
      <c r="AJ779" s="9">
        <f t="shared" ca="1" si="503"/>
        <v>1</v>
      </c>
      <c r="AK779" s="9">
        <f t="shared" si="504"/>
        <v>6</v>
      </c>
      <c r="AL779" s="9">
        <f t="shared" si="505"/>
        <v>39</v>
      </c>
      <c r="AM779" s="9">
        <f t="shared" si="506"/>
        <v>11</v>
      </c>
      <c r="AN779" s="2">
        <v>43735.480555555558</v>
      </c>
      <c r="AO779">
        <v>4682</v>
      </c>
      <c r="AP779" s="1">
        <v>50000</v>
      </c>
      <c r="AQ779" t="s">
        <v>5</v>
      </c>
    </row>
    <row r="780" spans="1:43" x14ac:dyDescent="0.3">
      <c r="A780" t="str">
        <f t="shared" ca="1" si="468"/>
        <v>FY2020 Q4 Sep</v>
      </c>
      <c r="B780">
        <f t="shared" ca="1" si="469"/>
        <v>2020</v>
      </c>
      <c r="C780" s="8" t="str">
        <f t="shared" ca="1" si="470"/>
        <v>Sep</v>
      </c>
      <c r="D780" s="8" t="str">
        <f t="shared" ca="1" si="471"/>
        <v>Q4</v>
      </c>
      <c r="E780">
        <f t="shared" ca="1" si="472"/>
        <v>12</v>
      </c>
      <c r="F780">
        <f t="shared" ca="1" si="473"/>
        <v>4</v>
      </c>
      <c r="G780">
        <f t="shared" ca="1" si="474"/>
        <v>202012</v>
      </c>
      <c r="H780">
        <f t="shared" ca="1" si="475"/>
        <v>202004</v>
      </c>
      <c r="I780" t="str">
        <f t="shared" ca="1" si="476"/>
        <v>FY2020 Q3 Sep</v>
      </c>
      <c r="J780">
        <f t="shared" ca="1" si="477"/>
        <v>2020</v>
      </c>
      <c r="K780" s="8" t="str">
        <f t="shared" ca="1" si="478"/>
        <v>Sep</v>
      </c>
      <c r="L780" s="8" t="str">
        <f t="shared" ca="1" si="479"/>
        <v>Q3</v>
      </c>
      <c r="M780">
        <f t="shared" ca="1" si="480"/>
        <v>9</v>
      </c>
      <c r="N780">
        <f t="shared" ca="1" si="481"/>
        <v>3</v>
      </c>
      <c r="O780">
        <f t="shared" ca="1" si="482"/>
        <v>202009</v>
      </c>
      <c r="P780">
        <f t="shared" ca="1" si="483"/>
        <v>202003</v>
      </c>
      <c r="Q780" t="str">
        <f t="shared" si="484"/>
        <v>FY2020 Q2 Jan</v>
      </c>
      <c r="R780">
        <f t="shared" si="485"/>
        <v>2020</v>
      </c>
      <c r="S780" s="8" t="str">
        <f t="shared" si="486"/>
        <v>Jan</v>
      </c>
      <c r="T780" s="8" t="str">
        <f t="shared" si="487"/>
        <v>Q2</v>
      </c>
      <c r="U780">
        <f t="shared" si="488"/>
        <v>4</v>
      </c>
      <c r="V780">
        <f t="shared" si="489"/>
        <v>2</v>
      </c>
      <c r="W780">
        <f t="shared" si="490"/>
        <v>202004</v>
      </c>
      <c r="X780">
        <f t="shared" si="491"/>
        <v>202002</v>
      </c>
      <c r="Y780" t="str">
        <f t="shared" si="492"/>
        <v>FY2020 Q1 Jan</v>
      </c>
      <c r="Z780">
        <f t="shared" si="493"/>
        <v>2020</v>
      </c>
      <c r="AA780" s="8" t="str">
        <f t="shared" si="494"/>
        <v>Jan</v>
      </c>
      <c r="AB780" s="8" t="str">
        <f t="shared" si="495"/>
        <v>Q1</v>
      </c>
      <c r="AC780">
        <f t="shared" si="496"/>
        <v>1</v>
      </c>
      <c r="AD780">
        <f t="shared" si="497"/>
        <v>1</v>
      </c>
      <c r="AE780">
        <f t="shared" si="498"/>
        <v>202001</v>
      </c>
      <c r="AF780">
        <f t="shared" si="499"/>
        <v>202001</v>
      </c>
      <c r="AG780" s="9">
        <f t="shared" ca="1" si="500"/>
        <v>0</v>
      </c>
      <c r="AH780">
        <f t="shared" ca="1" si="501"/>
        <v>3</v>
      </c>
      <c r="AI780" s="9">
        <f t="shared" ca="1" si="502"/>
        <v>8</v>
      </c>
      <c r="AJ780" s="9">
        <f t="shared" ca="1" si="503"/>
        <v>0</v>
      </c>
      <c r="AK780" s="9">
        <f t="shared" si="504"/>
        <v>5</v>
      </c>
      <c r="AL780" s="9">
        <f t="shared" si="505"/>
        <v>4</v>
      </c>
      <c r="AM780" s="9">
        <f t="shared" si="506"/>
        <v>11</v>
      </c>
      <c r="AN780" s="2">
        <v>43853.490972222222</v>
      </c>
      <c r="AO780">
        <v>4691</v>
      </c>
      <c r="AP780" s="1">
        <v>50000</v>
      </c>
      <c r="AQ780" t="s">
        <v>5</v>
      </c>
    </row>
    <row r="781" spans="1:43" x14ac:dyDescent="0.3">
      <c r="A781" t="str">
        <f t="shared" ca="1" si="468"/>
        <v>FY2020 Q4 Sep</v>
      </c>
      <c r="B781">
        <f t="shared" ca="1" si="469"/>
        <v>2020</v>
      </c>
      <c r="C781" s="8" t="str">
        <f t="shared" ca="1" si="470"/>
        <v>Sep</v>
      </c>
      <c r="D781" s="8" t="str">
        <f t="shared" ca="1" si="471"/>
        <v>Q4</v>
      </c>
      <c r="E781">
        <f t="shared" ca="1" si="472"/>
        <v>12</v>
      </c>
      <c r="F781">
        <f t="shared" ca="1" si="473"/>
        <v>4</v>
      </c>
      <c r="G781">
        <f t="shared" ca="1" si="474"/>
        <v>202012</v>
      </c>
      <c r="H781">
        <f t="shared" ca="1" si="475"/>
        <v>202004</v>
      </c>
      <c r="I781" t="str">
        <f t="shared" ca="1" si="476"/>
        <v>FY2020 Q3 Sep</v>
      </c>
      <c r="J781">
        <f t="shared" ca="1" si="477"/>
        <v>2020</v>
      </c>
      <c r="K781" s="8" t="str">
        <f t="shared" ca="1" si="478"/>
        <v>Sep</v>
      </c>
      <c r="L781" s="8" t="str">
        <f t="shared" ca="1" si="479"/>
        <v>Q3</v>
      </c>
      <c r="M781">
        <f t="shared" ca="1" si="480"/>
        <v>9</v>
      </c>
      <c r="N781">
        <f t="shared" ca="1" si="481"/>
        <v>3</v>
      </c>
      <c r="O781">
        <f t="shared" ca="1" si="482"/>
        <v>202009</v>
      </c>
      <c r="P781">
        <f t="shared" ca="1" si="483"/>
        <v>202003</v>
      </c>
      <c r="Q781" t="str">
        <f t="shared" si="484"/>
        <v>FY2020 Q2 Jan</v>
      </c>
      <c r="R781">
        <f t="shared" si="485"/>
        <v>2020</v>
      </c>
      <c r="S781" s="8" t="str">
        <f t="shared" si="486"/>
        <v>Jan</v>
      </c>
      <c r="T781" s="8" t="str">
        <f t="shared" si="487"/>
        <v>Q2</v>
      </c>
      <c r="U781">
        <f t="shared" si="488"/>
        <v>4</v>
      </c>
      <c r="V781">
        <f t="shared" si="489"/>
        <v>2</v>
      </c>
      <c r="W781">
        <f t="shared" si="490"/>
        <v>202004</v>
      </c>
      <c r="X781">
        <f t="shared" si="491"/>
        <v>202002</v>
      </c>
      <c r="Y781" t="str">
        <f t="shared" si="492"/>
        <v>FY2020 Q1 Jan</v>
      </c>
      <c r="Z781">
        <f t="shared" si="493"/>
        <v>2020</v>
      </c>
      <c r="AA781" s="8" t="str">
        <f t="shared" si="494"/>
        <v>Jan</v>
      </c>
      <c r="AB781" s="8" t="str">
        <f t="shared" si="495"/>
        <v>Q1</v>
      </c>
      <c r="AC781">
        <f t="shared" si="496"/>
        <v>1</v>
      </c>
      <c r="AD781">
        <f t="shared" si="497"/>
        <v>1</v>
      </c>
      <c r="AE781">
        <f t="shared" si="498"/>
        <v>202001</v>
      </c>
      <c r="AF781">
        <f t="shared" si="499"/>
        <v>202001</v>
      </c>
      <c r="AG781" s="9">
        <f t="shared" ca="1" si="500"/>
        <v>0</v>
      </c>
      <c r="AH781">
        <f t="shared" ca="1" si="501"/>
        <v>3</v>
      </c>
      <c r="AI781" s="9">
        <f t="shared" ca="1" si="502"/>
        <v>8</v>
      </c>
      <c r="AJ781" s="9">
        <f t="shared" ca="1" si="503"/>
        <v>0</v>
      </c>
      <c r="AK781" s="9">
        <f t="shared" si="504"/>
        <v>5</v>
      </c>
      <c r="AL781" s="9">
        <f t="shared" si="505"/>
        <v>4</v>
      </c>
      <c r="AM781" s="9">
        <f t="shared" si="506"/>
        <v>16</v>
      </c>
      <c r="AN781" s="2">
        <v>43853.707638888889</v>
      </c>
      <c r="AO781">
        <v>4691</v>
      </c>
      <c r="AP781" s="1">
        <v>50000</v>
      </c>
      <c r="AQ781" t="s">
        <v>5</v>
      </c>
    </row>
    <row r="782" spans="1:43" x14ac:dyDescent="0.3">
      <c r="A782" t="str">
        <f t="shared" ca="1" si="468"/>
        <v>FY2020 Q4 Sep</v>
      </c>
      <c r="B782">
        <f t="shared" ca="1" si="469"/>
        <v>2020</v>
      </c>
      <c r="C782" s="8" t="str">
        <f t="shared" ca="1" si="470"/>
        <v>Sep</v>
      </c>
      <c r="D782" s="8" t="str">
        <f t="shared" ca="1" si="471"/>
        <v>Q4</v>
      </c>
      <c r="E782">
        <f t="shared" ca="1" si="472"/>
        <v>12</v>
      </c>
      <c r="F782">
        <f t="shared" ca="1" si="473"/>
        <v>4</v>
      </c>
      <c r="G782">
        <f t="shared" ca="1" si="474"/>
        <v>202012</v>
      </c>
      <c r="H782">
        <f t="shared" ca="1" si="475"/>
        <v>202004</v>
      </c>
      <c r="I782" t="str">
        <f t="shared" ca="1" si="476"/>
        <v>FY2020 Q3 Sep</v>
      </c>
      <c r="J782">
        <f t="shared" ca="1" si="477"/>
        <v>2020</v>
      </c>
      <c r="K782" s="8" t="str">
        <f t="shared" ca="1" si="478"/>
        <v>Sep</v>
      </c>
      <c r="L782" s="8" t="str">
        <f t="shared" ca="1" si="479"/>
        <v>Q3</v>
      </c>
      <c r="M782">
        <f t="shared" ca="1" si="480"/>
        <v>9</v>
      </c>
      <c r="N782">
        <f t="shared" ca="1" si="481"/>
        <v>3</v>
      </c>
      <c r="O782">
        <f t="shared" ca="1" si="482"/>
        <v>202009</v>
      </c>
      <c r="P782">
        <f t="shared" ca="1" si="483"/>
        <v>202003</v>
      </c>
      <c r="Q782" t="str">
        <f t="shared" si="484"/>
        <v>FY2020 Q2 Mar</v>
      </c>
      <c r="R782">
        <f t="shared" si="485"/>
        <v>2020</v>
      </c>
      <c r="S782" s="8" t="str">
        <f t="shared" si="486"/>
        <v>Mar</v>
      </c>
      <c r="T782" s="8" t="str">
        <f t="shared" si="487"/>
        <v>Q2</v>
      </c>
      <c r="U782">
        <f t="shared" si="488"/>
        <v>6</v>
      </c>
      <c r="V782">
        <f t="shared" si="489"/>
        <v>2</v>
      </c>
      <c r="W782">
        <f t="shared" si="490"/>
        <v>202006</v>
      </c>
      <c r="X782">
        <f t="shared" si="491"/>
        <v>202002</v>
      </c>
      <c r="Y782" t="str">
        <f t="shared" si="492"/>
        <v>FY2020 Q1 Mar</v>
      </c>
      <c r="Z782">
        <f t="shared" si="493"/>
        <v>2020</v>
      </c>
      <c r="AA782" s="8" t="str">
        <f t="shared" si="494"/>
        <v>Mar</v>
      </c>
      <c r="AB782" s="8" t="str">
        <f t="shared" si="495"/>
        <v>Q1</v>
      </c>
      <c r="AC782">
        <f t="shared" si="496"/>
        <v>3</v>
      </c>
      <c r="AD782">
        <f t="shared" si="497"/>
        <v>1</v>
      </c>
      <c r="AE782">
        <f t="shared" si="498"/>
        <v>202003</v>
      </c>
      <c r="AF782">
        <f t="shared" si="499"/>
        <v>202001</v>
      </c>
      <c r="AG782" s="9">
        <f t="shared" ca="1" si="500"/>
        <v>0</v>
      </c>
      <c r="AH782">
        <f t="shared" ca="1" si="501"/>
        <v>2</v>
      </c>
      <c r="AI782" s="9">
        <f t="shared" ca="1" si="502"/>
        <v>6</v>
      </c>
      <c r="AJ782" s="9">
        <f t="shared" ca="1" si="503"/>
        <v>0</v>
      </c>
      <c r="AK782" s="9">
        <f t="shared" si="504"/>
        <v>4</v>
      </c>
      <c r="AL782" s="9">
        <f t="shared" si="505"/>
        <v>11</v>
      </c>
      <c r="AM782" s="9">
        <f t="shared" si="506"/>
        <v>11</v>
      </c>
      <c r="AN782" s="2">
        <v>43901.459027777775</v>
      </c>
      <c r="AO782">
        <v>4721</v>
      </c>
      <c r="AP782" s="1">
        <v>50000</v>
      </c>
      <c r="AQ782" t="s">
        <v>5</v>
      </c>
    </row>
    <row r="783" spans="1:43" x14ac:dyDescent="0.3">
      <c r="A783" t="str">
        <f t="shared" ca="1" si="468"/>
        <v>FY2020 Q4 Sep</v>
      </c>
      <c r="B783">
        <f t="shared" ca="1" si="469"/>
        <v>2020</v>
      </c>
      <c r="C783" s="8" t="str">
        <f t="shared" ca="1" si="470"/>
        <v>Sep</v>
      </c>
      <c r="D783" s="8" t="str">
        <f t="shared" ca="1" si="471"/>
        <v>Q4</v>
      </c>
      <c r="E783">
        <f t="shared" ca="1" si="472"/>
        <v>12</v>
      </c>
      <c r="F783">
        <f t="shared" ca="1" si="473"/>
        <v>4</v>
      </c>
      <c r="G783">
        <f t="shared" ca="1" si="474"/>
        <v>202012</v>
      </c>
      <c r="H783">
        <f t="shared" ca="1" si="475"/>
        <v>202004</v>
      </c>
      <c r="I783" t="str">
        <f t="shared" ca="1" si="476"/>
        <v>FY2020 Q3 Sep</v>
      </c>
      <c r="J783">
        <f t="shared" ca="1" si="477"/>
        <v>2020</v>
      </c>
      <c r="K783" s="8" t="str">
        <f t="shared" ca="1" si="478"/>
        <v>Sep</v>
      </c>
      <c r="L783" s="8" t="str">
        <f t="shared" ca="1" si="479"/>
        <v>Q3</v>
      </c>
      <c r="M783">
        <f t="shared" ca="1" si="480"/>
        <v>9</v>
      </c>
      <c r="N783">
        <f t="shared" ca="1" si="481"/>
        <v>3</v>
      </c>
      <c r="O783">
        <f t="shared" ca="1" si="482"/>
        <v>202009</v>
      </c>
      <c r="P783">
        <f t="shared" ca="1" si="483"/>
        <v>202003</v>
      </c>
      <c r="Q783" t="str">
        <f t="shared" si="484"/>
        <v>FY2020 Q1 Oct</v>
      </c>
      <c r="R783">
        <f t="shared" si="485"/>
        <v>2020</v>
      </c>
      <c r="S783" s="8" t="str">
        <f t="shared" si="486"/>
        <v>Oct</v>
      </c>
      <c r="T783" s="8" t="str">
        <f t="shared" si="487"/>
        <v>Q1</v>
      </c>
      <c r="U783">
        <f t="shared" si="488"/>
        <v>1</v>
      </c>
      <c r="V783">
        <f t="shared" si="489"/>
        <v>1</v>
      </c>
      <c r="W783">
        <f t="shared" si="490"/>
        <v>202001</v>
      </c>
      <c r="X783">
        <f t="shared" si="491"/>
        <v>202001</v>
      </c>
      <c r="Y783" t="str">
        <f t="shared" si="492"/>
        <v>FY2019 Q4 Oct</v>
      </c>
      <c r="Z783">
        <f t="shared" si="493"/>
        <v>2019</v>
      </c>
      <c r="AA783" s="8" t="str">
        <f t="shared" si="494"/>
        <v>Oct</v>
      </c>
      <c r="AB783" s="8" t="str">
        <f t="shared" si="495"/>
        <v>Q4</v>
      </c>
      <c r="AC783">
        <f t="shared" si="496"/>
        <v>10</v>
      </c>
      <c r="AD783">
        <f t="shared" si="497"/>
        <v>4</v>
      </c>
      <c r="AE783">
        <f t="shared" si="498"/>
        <v>201910</v>
      </c>
      <c r="AF783">
        <f t="shared" si="499"/>
        <v>201904</v>
      </c>
      <c r="AG783" s="9">
        <f t="shared" ca="1" si="500"/>
        <v>0</v>
      </c>
      <c r="AH783">
        <f t="shared" ca="1" si="501"/>
        <v>4</v>
      </c>
      <c r="AI783" s="9">
        <f t="shared" ca="1" si="502"/>
        <v>11</v>
      </c>
      <c r="AJ783" s="9">
        <f t="shared" ca="1" si="503"/>
        <v>1</v>
      </c>
      <c r="AK783" s="9">
        <f t="shared" si="504"/>
        <v>2</v>
      </c>
      <c r="AL783" s="9">
        <f t="shared" si="505"/>
        <v>44</v>
      </c>
      <c r="AM783" s="9">
        <f t="shared" si="506"/>
        <v>14</v>
      </c>
      <c r="AN783" s="2">
        <v>43766.584722222222</v>
      </c>
      <c r="AO783">
        <v>4782</v>
      </c>
      <c r="AP783" s="1">
        <v>50000</v>
      </c>
      <c r="AQ783" t="s">
        <v>5</v>
      </c>
    </row>
    <row r="784" spans="1:43" x14ac:dyDescent="0.3">
      <c r="A784" t="str">
        <f t="shared" ca="1" si="468"/>
        <v>FY2020 Q4 Sep</v>
      </c>
      <c r="B784">
        <f t="shared" ca="1" si="469"/>
        <v>2020</v>
      </c>
      <c r="C784" s="8" t="str">
        <f t="shared" ca="1" si="470"/>
        <v>Sep</v>
      </c>
      <c r="D784" s="8" t="str">
        <f t="shared" ca="1" si="471"/>
        <v>Q4</v>
      </c>
      <c r="E784">
        <f t="shared" ca="1" si="472"/>
        <v>12</v>
      </c>
      <c r="F784">
        <f t="shared" ca="1" si="473"/>
        <v>4</v>
      </c>
      <c r="G784">
        <f t="shared" ca="1" si="474"/>
        <v>202012</v>
      </c>
      <c r="H784">
        <f t="shared" ca="1" si="475"/>
        <v>202004</v>
      </c>
      <c r="I784" t="str">
        <f t="shared" ca="1" si="476"/>
        <v>FY2020 Q3 Sep</v>
      </c>
      <c r="J784">
        <f t="shared" ca="1" si="477"/>
        <v>2020</v>
      </c>
      <c r="K784" s="8" t="str">
        <f t="shared" ca="1" si="478"/>
        <v>Sep</v>
      </c>
      <c r="L784" s="8" t="str">
        <f t="shared" ca="1" si="479"/>
        <v>Q3</v>
      </c>
      <c r="M784">
        <f t="shared" ca="1" si="480"/>
        <v>9</v>
      </c>
      <c r="N784">
        <f t="shared" ca="1" si="481"/>
        <v>3</v>
      </c>
      <c r="O784">
        <f t="shared" ca="1" si="482"/>
        <v>202009</v>
      </c>
      <c r="P784">
        <f t="shared" ca="1" si="483"/>
        <v>202003</v>
      </c>
      <c r="Q784" t="str">
        <f t="shared" si="484"/>
        <v>FY2020 Q2 Feb</v>
      </c>
      <c r="R784">
        <f t="shared" si="485"/>
        <v>2020</v>
      </c>
      <c r="S784" s="8" t="str">
        <f t="shared" si="486"/>
        <v>Feb</v>
      </c>
      <c r="T784" s="8" t="str">
        <f t="shared" si="487"/>
        <v>Q2</v>
      </c>
      <c r="U784">
        <f t="shared" si="488"/>
        <v>5</v>
      </c>
      <c r="V784">
        <f t="shared" si="489"/>
        <v>2</v>
      </c>
      <c r="W784">
        <f t="shared" si="490"/>
        <v>202005</v>
      </c>
      <c r="X784">
        <f t="shared" si="491"/>
        <v>202002</v>
      </c>
      <c r="Y784" t="str">
        <f t="shared" si="492"/>
        <v>FY2020 Q1 Feb</v>
      </c>
      <c r="Z784">
        <f t="shared" si="493"/>
        <v>2020</v>
      </c>
      <c r="AA784" s="8" t="str">
        <f t="shared" si="494"/>
        <v>Feb</v>
      </c>
      <c r="AB784" s="8" t="str">
        <f t="shared" si="495"/>
        <v>Q1</v>
      </c>
      <c r="AC784">
        <f t="shared" si="496"/>
        <v>2</v>
      </c>
      <c r="AD784">
        <f t="shared" si="497"/>
        <v>1</v>
      </c>
      <c r="AE784">
        <f t="shared" si="498"/>
        <v>202002</v>
      </c>
      <c r="AF784">
        <f t="shared" si="499"/>
        <v>202001</v>
      </c>
      <c r="AG784" s="9">
        <f t="shared" ca="1" si="500"/>
        <v>0</v>
      </c>
      <c r="AH784">
        <f t="shared" ca="1" si="501"/>
        <v>2</v>
      </c>
      <c r="AI784" s="9">
        <f t="shared" ca="1" si="502"/>
        <v>7</v>
      </c>
      <c r="AJ784" s="9">
        <f t="shared" ca="1" si="503"/>
        <v>0</v>
      </c>
      <c r="AK784" s="9">
        <f t="shared" si="504"/>
        <v>5</v>
      </c>
      <c r="AL784" s="9">
        <f t="shared" si="505"/>
        <v>6</v>
      </c>
      <c r="AM784" s="9">
        <f t="shared" si="506"/>
        <v>12</v>
      </c>
      <c r="AN784" s="2">
        <v>43867.532638888886</v>
      </c>
      <c r="AO784">
        <v>4784</v>
      </c>
      <c r="AP784" s="1">
        <v>50000</v>
      </c>
      <c r="AQ784" t="s">
        <v>5</v>
      </c>
    </row>
    <row r="785" spans="1:43" x14ac:dyDescent="0.3">
      <c r="A785" t="str">
        <f t="shared" ca="1" si="468"/>
        <v>FY2020 Q4 Sep</v>
      </c>
      <c r="B785">
        <f t="shared" ca="1" si="469"/>
        <v>2020</v>
      </c>
      <c r="C785" s="8" t="str">
        <f t="shared" ca="1" si="470"/>
        <v>Sep</v>
      </c>
      <c r="D785" s="8" t="str">
        <f t="shared" ca="1" si="471"/>
        <v>Q4</v>
      </c>
      <c r="E785">
        <f t="shared" ca="1" si="472"/>
        <v>12</v>
      </c>
      <c r="F785">
        <f t="shared" ca="1" si="473"/>
        <v>4</v>
      </c>
      <c r="G785">
        <f t="shared" ca="1" si="474"/>
        <v>202012</v>
      </c>
      <c r="H785">
        <f t="shared" ca="1" si="475"/>
        <v>202004</v>
      </c>
      <c r="I785" t="str">
        <f t="shared" ca="1" si="476"/>
        <v>FY2020 Q3 Sep</v>
      </c>
      <c r="J785">
        <f t="shared" ca="1" si="477"/>
        <v>2020</v>
      </c>
      <c r="K785" s="8" t="str">
        <f t="shared" ca="1" si="478"/>
        <v>Sep</v>
      </c>
      <c r="L785" s="8" t="str">
        <f t="shared" ca="1" si="479"/>
        <v>Q3</v>
      </c>
      <c r="M785">
        <f t="shared" ca="1" si="480"/>
        <v>9</v>
      </c>
      <c r="N785">
        <f t="shared" ca="1" si="481"/>
        <v>3</v>
      </c>
      <c r="O785">
        <f t="shared" ca="1" si="482"/>
        <v>202009</v>
      </c>
      <c r="P785">
        <f t="shared" ca="1" si="483"/>
        <v>202003</v>
      </c>
      <c r="Q785" t="str">
        <f t="shared" si="484"/>
        <v>FY2020 Q2 Mar</v>
      </c>
      <c r="R785">
        <f t="shared" si="485"/>
        <v>2020</v>
      </c>
      <c r="S785" s="8" t="str">
        <f t="shared" si="486"/>
        <v>Mar</v>
      </c>
      <c r="T785" s="8" t="str">
        <f t="shared" si="487"/>
        <v>Q2</v>
      </c>
      <c r="U785">
        <f t="shared" si="488"/>
        <v>6</v>
      </c>
      <c r="V785">
        <f t="shared" si="489"/>
        <v>2</v>
      </c>
      <c r="W785">
        <f t="shared" si="490"/>
        <v>202006</v>
      </c>
      <c r="X785">
        <f t="shared" si="491"/>
        <v>202002</v>
      </c>
      <c r="Y785" t="str">
        <f t="shared" si="492"/>
        <v>FY2020 Q1 Mar</v>
      </c>
      <c r="Z785">
        <f t="shared" si="493"/>
        <v>2020</v>
      </c>
      <c r="AA785" s="8" t="str">
        <f t="shared" si="494"/>
        <v>Mar</v>
      </c>
      <c r="AB785" s="8" t="str">
        <f t="shared" si="495"/>
        <v>Q1</v>
      </c>
      <c r="AC785">
        <f t="shared" si="496"/>
        <v>3</v>
      </c>
      <c r="AD785">
        <f t="shared" si="497"/>
        <v>1</v>
      </c>
      <c r="AE785">
        <f t="shared" si="498"/>
        <v>202003</v>
      </c>
      <c r="AF785">
        <f t="shared" si="499"/>
        <v>202001</v>
      </c>
      <c r="AG785" s="9">
        <f t="shared" ca="1" si="500"/>
        <v>0</v>
      </c>
      <c r="AH785">
        <f t="shared" ca="1" si="501"/>
        <v>2</v>
      </c>
      <c r="AI785" s="9">
        <f t="shared" ca="1" si="502"/>
        <v>6</v>
      </c>
      <c r="AJ785" s="9">
        <f t="shared" ca="1" si="503"/>
        <v>0</v>
      </c>
      <c r="AK785" s="9">
        <f t="shared" si="504"/>
        <v>3</v>
      </c>
      <c r="AL785" s="9">
        <f t="shared" si="505"/>
        <v>11</v>
      </c>
      <c r="AM785" s="9">
        <f t="shared" si="506"/>
        <v>14</v>
      </c>
      <c r="AN785" s="2">
        <v>43900.588888888888</v>
      </c>
      <c r="AO785">
        <v>4816</v>
      </c>
      <c r="AP785" s="1">
        <v>50000</v>
      </c>
      <c r="AQ785" t="s">
        <v>5</v>
      </c>
    </row>
    <row r="786" spans="1:43" x14ac:dyDescent="0.3">
      <c r="A786" t="str">
        <f t="shared" ca="1" si="468"/>
        <v>FY2020 Q4 Sep</v>
      </c>
      <c r="B786">
        <f t="shared" ca="1" si="469"/>
        <v>2020</v>
      </c>
      <c r="C786" s="8" t="str">
        <f t="shared" ca="1" si="470"/>
        <v>Sep</v>
      </c>
      <c r="D786" s="8" t="str">
        <f t="shared" ca="1" si="471"/>
        <v>Q4</v>
      </c>
      <c r="E786">
        <f t="shared" ca="1" si="472"/>
        <v>12</v>
      </c>
      <c r="F786">
        <f t="shared" ca="1" si="473"/>
        <v>4</v>
      </c>
      <c r="G786">
        <f t="shared" ca="1" si="474"/>
        <v>202012</v>
      </c>
      <c r="H786">
        <f t="shared" ca="1" si="475"/>
        <v>202004</v>
      </c>
      <c r="I786" t="str">
        <f t="shared" ca="1" si="476"/>
        <v>FY2020 Q3 Sep</v>
      </c>
      <c r="J786">
        <f t="shared" ca="1" si="477"/>
        <v>2020</v>
      </c>
      <c r="K786" s="8" t="str">
        <f t="shared" ca="1" si="478"/>
        <v>Sep</v>
      </c>
      <c r="L786" s="8" t="str">
        <f t="shared" ca="1" si="479"/>
        <v>Q3</v>
      </c>
      <c r="M786">
        <f t="shared" ca="1" si="480"/>
        <v>9</v>
      </c>
      <c r="N786">
        <f t="shared" ca="1" si="481"/>
        <v>3</v>
      </c>
      <c r="O786">
        <f t="shared" ca="1" si="482"/>
        <v>202009</v>
      </c>
      <c r="P786">
        <f t="shared" ca="1" si="483"/>
        <v>202003</v>
      </c>
      <c r="Q786" t="str">
        <f t="shared" si="484"/>
        <v>FY2020 Q2 Mar</v>
      </c>
      <c r="R786">
        <f t="shared" si="485"/>
        <v>2020</v>
      </c>
      <c r="S786" s="8" t="str">
        <f t="shared" si="486"/>
        <v>Mar</v>
      </c>
      <c r="T786" s="8" t="str">
        <f t="shared" si="487"/>
        <v>Q2</v>
      </c>
      <c r="U786">
        <f t="shared" si="488"/>
        <v>6</v>
      </c>
      <c r="V786">
        <f t="shared" si="489"/>
        <v>2</v>
      </c>
      <c r="W786">
        <f t="shared" si="490"/>
        <v>202006</v>
      </c>
      <c r="X786">
        <f t="shared" si="491"/>
        <v>202002</v>
      </c>
      <c r="Y786" t="str">
        <f t="shared" si="492"/>
        <v>FY2020 Q1 Mar</v>
      </c>
      <c r="Z786">
        <f t="shared" si="493"/>
        <v>2020</v>
      </c>
      <c r="AA786" s="8" t="str">
        <f t="shared" si="494"/>
        <v>Mar</v>
      </c>
      <c r="AB786" s="8" t="str">
        <f t="shared" si="495"/>
        <v>Q1</v>
      </c>
      <c r="AC786">
        <f t="shared" si="496"/>
        <v>3</v>
      </c>
      <c r="AD786">
        <f t="shared" si="497"/>
        <v>1</v>
      </c>
      <c r="AE786">
        <f t="shared" si="498"/>
        <v>202003</v>
      </c>
      <c r="AF786">
        <f t="shared" si="499"/>
        <v>202001</v>
      </c>
      <c r="AG786" s="9">
        <f t="shared" ca="1" si="500"/>
        <v>0</v>
      </c>
      <c r="AH786">
        <f t="shared" ca="1" si="501"/>
        <v>2</v>
      </c>
      <c r="AI786" s="9">
        <f t="shared" ca="1" si="502"/>
        <v>6</v>
      </c>
      <c r="AJ786" s="9">
        <f t="shared" ca="1" si="503"/>
        <v>0</v>
      </c>
      <c r="AK786" s="9">
        <f t="shared" si="504"/>
        <v>3</v>
      </c>
      <c r="AL786" s="9">
        <f t="shared" si="505"/>
        <v>10</v>
      </c>
      <c r="AM786" s="9">
        <f t="shared" si="506"/>
        <v>11</v>
      </c>
      <c r="AN786" s="2">
        <v>43893.463888888888</v>
      </c>
      <c r="AO786">
        <v>5045</v>
      </c>
      <c r="AP786" s="1">
        <v>50000</v>
      </c>
      <c r="AQ786" t="s">
        <v>5</v>
      </c>
    </row>
    <row r="787" spans="1:43" x14ac:dyDescent="0.3">
      <c r="A787" t="str">
        <f t="shared" ca="1" si="468"/>
        <v>FY2020 Q4 Sep</v>
      </c>
      <c r="B787">
        <f t="shared" ca="1" si="469"/>
        <v>2020</v>
      </c>
      <c r="C787" s="8" t="str">
        <f t="shared" ca="1" si="470"/>
        <v>Sep</v>
      </c>
      <c r="D787" s="8" t="str">
        <f t="shared" ca="1" si="471"/>
        <v>Q4</v>
      </c>
      <c r="E787">
        <f t="shared" ca="1" si="472"/>
        <v>12</v>
      </c>
      <c r="F787">
        <f t="shared" ca="1" si="473"/>
        <v>4</v>
      </c>
      <c r="G787">
        <f t="shared" ca="1" si="474"/>
        <v>202012</v>
      </c>
      <c r="H787">
        <f t="shared" ca="1" si="475"/>
        <v>202004</v>
      </c>
      <c r="I787" t="str">
        <f t="shared" ca="1" si="476"/>
        <v>FY2020 Q3 Sep</v>
      </c>
      <c r="J787">
        <f t="shared" ca="1" si="477"/>
        <v>2020</v>
      </c>
      <c r="K787" s="8" t="str">
        <f t="shared" ca="1" si="478"/>
        <v>Sep</v>
      </c>
      <c r="L787" s="8" t="str">
        <f t="shared" ca="1" si="479"/>
        <v>Q3</v>
      </c>
      <c r="M787">
        <f t="shared" ca="1" si="480"/>
        <v>9</v>
      </c>
      <c r="N787">
        <f t="shared" ca="1" si="481"/>
        <v>3</v>
      </c>
      <c r="O787">
        <f t="shared" ca="1" si="482"/>
        <v>202009</v>
      </c>
      <c r="P787">
        <f t="shared" ca="1" si="483"/>
        <v>202003</v>
      </c>
      <c r="Q787" t="str">
        <f t="shared" si="484"/>
        <v>FY2020 Q2 Mar</v>
      </c>
      <c r="R787">
        <f t="shared" si="485"/>
        <v>2020</v>
      </c>
      <c r="S787" s="8" t="str">
        <f t="shared" si="486"/>
        <v>Mar</v>
      </c>
      <c r="T787" s="8" t="str">
        <f t="shared" si="487"/>
        <v>Q2</v>
      </c>
      <c r="U787">
        <f t="shared" si="488"/>
        <v>6</v>
      </c>
      <c r="V787">
        <f t="shared" si="489"/>
        <v>2</v>
      </c>
      <c r="W787">
        <f t="shared" si="490"/>
        <v>202006</v>
      </c>
      <c r="X787">
        <f t="shared" si="491"/>
        <v>202002</v>
      </c>
      <c r="Y787" t="str">
        <f t="shared" si="492"/>
        <v>FY2020 Q1 Mar</v>
      </c>
      <c r="Z787">
        <f t="shared" si="493"/>
        <v>2020</v>
      </c>
      <c r="AA787" s="8" t="str">
        <f t="shared" si="494"/>
        <v>Mar</v>
      </c>
      <c r="AB787" s="8" t="str">
        <f t="shared" si="495"/>
        <v>Q1</v>
      </c>
      <c r="AC787">
        <f t="shared" si="496"/>
        <v>3</v>
      </c>
      <c r="AD787">
        <f t="shared" si="497"/>
        <v>1</v>
      </c>
      <c r="AE787">
        <f t="shared" si="498"/>
        <v>202003</v>
      </c>
      <c r="AF787">
        <f t="shared" si="499"/>
        <v>202001</v>
      </c>
      <c r="AG787" s="9">
        <f t="shared" ca="1" si="500"/>
        <v>0</v>
      </c>
      <c r="AH787">
        <f t="shared" ca="1" si="501"/>
        <v>2</v>
      </c>
      <c r="AI787" s="9">
        <f t="shared" ca="1" si="502"/>
        <v>6</v>
      </c>
      <c r="AJ787" s="9">
        <f t="shared" ca="1" si="503"/>
        <v>0</v>
      </c>
      <c r="AK787" s="9">
        <f t="shared" si="504"/>
        <v>6</v>
      </c>
      <c r="AL787" s="9">
        <f t="shared" si="505"/>
        <v>10</v>
      </c>
      <c r="AM787" s="9">
        <f t="shared" si="506"/>
        <v>11</v>
      </c>
      <c r="AN787" s="2">
        <v>43896.474305555559</v>
      </c>
      <c r="AO787">
        <v>5045</v>
      </c>
      <c r="AP787" s="1">
        <v>50000</v>
      </c>
      <c r="AQ787" t="s">
        <v>5</v>
      </c>
    </row>
    <row r="788" spans="1:43" x14ac:dyDescent="0.3">
      <c r="A788" t="str">
        <f t="shared" ca="1" si="468"/>
        <v>FY2020 Q4 Sep</v>
      </c>
      <c r="B788">
        <f t="shared" ca="1" si="469"/>
        <v>2020</v>
      </c>
      <c r="C788" s="8" t="str">
        <f t="shared" ca="1" si="470"/>
        <v>Sep</v>
      </c>
      <c r="D788" s="8" t="str">
        <f t="shared" ca="1" si="471"/>
        <v>Q4</v>
      </c>
      <c r="E788">
        <f t="shared" ca="1" si="472"/>
        <v>12</v>
      </c>
      <c r="F788">
        <f t="shared" ca="1" si="473"/>
        <v>4</v>
      </c>
      <c r="G788">
        <f t="shared" ca="1" si="474"/>
        <v>202012</v>
      </c>
      <c r="H788">
        <f t="shared" ca="1" si="475"/>
        <v>202004</v>
      </c>
      <c r="I788" t="str">
        <f t="shared" ca="1" si="476"/>
        <v>FY2020 Q3 Sep</v>
      </c>
      <c r="J788">
        <f t="shared" ca="1" si="477"/>
        <v>2020</v>
      </c>
      <c r="K788" s="8" t="str">
        <f t="shared" ca="1" si="478"/>
        <v>Sep</v>
      </c>
      <c r="L788" s="8" t="str">
        <f t="shared" ca="1" si="479"/>
        <v>Q3</v>
      </c>
      <c r="M788">
        <f t="shared" ca="1" si="480"/>
        <v>9</v>
      </c>
      <c r="N788">
        <f t="shared" ca="1" si="481"/>
        <v>3</v>
      </c>
      <c r="O788">
        <f t="shared" ca="1" si="482"/>
        <v>202009</v>
      </c>
      <c r="P788">
        <f t="shared" ca="1" si="483"/>
        <v>202003</v>
      </c>
      <c r="Q788" t="str">
        <f t="shared" si="484"/>
        <v>FY2020 Q2 Mar</v>
      </c>
      <c r="R788">
        <f t="shared" si="485"/>
        <v>2020</v>
      </c>
      <c r="S788" s="8" t="str">
        <f t="shared" si="486"/>
        <v>Mar</v>
      </c>
      <c r="T788" s="8" t="str">
        <f t="shared" si="487"/>
        <v>Q2</v>
      </c>
      <c r="U788">
        <f t="shared" si="488"/>
        <v>6</v>
      </c>
      <c r="V788">
        <f t="shared" si="489"/>
        <v>2</v>
      </c>
      <c r="W788">
        <f t="shared" si="490"/>
        <v>202006</v>
      </c>
      <c r="X788">
        <f t="shared" si="491"/>
        <v>202002</v>
      </c>
      <c r="Y788" t="str">
        <f t="shared" si="492"/>
        <v>FY2020 Q1 Mar</v>
      </c>
      <c r="Z788">
        <f t="shared" si="493"/>
        <v>2020</v>
      </c>
      <c r="AA788" s="8" t="str">
        <f t="shared" si="494"/>
        <v>Mar</v>
      </c>
      <c r="AB788" s="8" t="str">
        <f t="shared" si="495"/>
        <v>Q1</v>
      </c>
      <c r="AC788">
        <f t="shared" si="496"/>
        <v>3</v>
      </c>
      <c r="AD788">
        <f t="shared" si="497"/>
        <v>1</v>
      </c>
      <c r="AE788">
        <f t="shared" si="498"/>
        <v>202003</v>
      </c>
      <c r="AF788">
        <f t="shared" si="499"/>
        <v>202001</v>
      </c>
      <c r="AG788" s="9">
        <f t="shared" ca="1" si="500"/>
        <v>0</v>
      </c>
      <c r="AH788">
        <f t="shared" ca="1" si="501"/>
        <v>2</v>
      </c>
      <c r="AI788" s="9">
        <f t="shared" ca="1" si="502"/>
        <v>6</v>
      </c>
      <c r="AJ788" s="9">
        <f t="shared" ca="1" si="503"/>
        <v>0</v>
      </c>
      <c r="AK788" s="9">
        <f t="shared" si="504"/>
        <v>6</v>
      </c>
      <c r="AL788" s="9">
        <f t="shared" si="505"/>
        <v>11</v>
      </c>
      <c r="AM788" s="9">
        <f t="shared" si="506"/>
        <v>14</v>
      </c>
      <c r="AN788" s="2">
        <v>43903.618055555555</v>
      </c>
      <c r="AO788">
        <v>5081</v>
      </c>
      <c r="AP788" s="1">
        <v>50000</v>
      </c>
      <c r="AQ788" t="s">
        <v>5</v>
      </c>
    </row>
    <row r="789" spans="1:43" x14ac:dyDescent="0.3">
      <c r="A789" t="str">
        <f t="shared" ca="1" si="468"/>
        <v>FY2020 Q4 Sep</v>
      </c>
      <c r="B789">
        <f t="shared" ca="1" si="469"/>
        <v>2020</v>
      </c>
      <c r="C789" s="8" t="str">
        <f t="shared" ca="1" si="470"/>
        <v>Sep</v>
      </c>
      <c r="D789" s="8" t="str">
        <f t="shared" ca="1" si="471"/>
        <v>Q4</v>
      </c>
      <c r="E789">
        <f t="shared" ca="1" si="472"/>
        <v>12</v>
      </c>
      <c r="F789">
        <f t="shared" ca="1" si="473"/>
        <v>4</v>
      </c>
      <c r="G789">
        <f t="shared" ca="1" si="474"/>
        <v>202012</v>
      </c>
      <c r="H789">
        <f t="shared" ca="1" si="475"/>
        <v>202004</v>
      </c>
      <c r="I789" t="str">
        <f t="shared" ca="1" si="476"/>
        <v>FY2020 Q3 Sep</v>
      </c>
      <c r="J789">
        <f t="shared" ca="1" si="477"/>
        <v>2020</v>
      </c>
      <c r="K789" s="8" t="str">
        <f t="shared" ca="1" si="478"/>
        <v>Sep</v>
      </c>
      <c r="L789" s="8" t="str">
        <f t="shared" ca="1" si="479"/>
        <v>Q3</v>
      </c>
      <c r="M789">
        <f t="shared" ca="1" si="480"/>
        <v>9</v>
      </c>
      <c r="N789">
        <f t="shared" ca="1" si="481"/>
        <v>3</v>
      </c>
      <c r="O789">
        <f t="shared" ca="1" si="482"/>
        <v>202009</v>
      </c>
      <c r="P789">
        <f t="shared" ca="1" si="483"/>
        <v>202003</v>
      </c>
      <c r="Q789" t="str">
        <f t="shared" si="484"/>
        <v>FY2020 Q1 Nov</v>
      </c>
      <c r="R789">
        <f t="shared" si="485"/>
        <v>2020</v>
      </c>
      <c r="S789" s="8" t="str">
        <f t="shared" si="486"/>
        <v>Nov</v>
      </c>
      <c r="T789" s="8" t="str">
        <f t="shared" si="487"/>
        <v>Q1</v>
      </c>
      <c r="U789">
        <f t="shared" si="488"/>
        <v>2</v>
      </c>
      <c r="V789">
        <f t="shared" si="489"/>
        <v>1</v>
      </c>
      <c r="W789">
        <f t="shared" si="490"/>
        <v>202002</v>
      </c>
      <c r="X789">
        <f t="shared" si="491"/>
        <v>202001</v>
      </c>
      <c r="Y789" t="str">
        <f t="shared" si="492"/>
        <v>FY2019 Q4 Nov</v>
      </c>
      <c r="Z789">
        <f t="shared" si="493"/>
        <v>2019</v>
      </c>
      <c r="AA789" s="8" t="str">
        <f t="shared" si="494"/>
        <v>Nov</v>
      </c>
      <c r="AB789" s="8" t="str">
        <f t="shared" si="495"/>
        <v>Q4</v>
      </c>
      <c r="AC789">
        <f t="shared" si="496"/>
        <v>11</v>
      </c>
      <c r="AD789">
        <f t="shared" si="497"/>
        <v>4</v>
      </c>
      <c r="AE789">
        <f t="shared" si="498"/>
        <v>201911</v>
      </c>
      <c r="AF789">
        <f t="shared" si="499"/>
        <v>201904</v>
      </c>
      <c r="AG789" s="9">
        <f t="shared" ca="1" si="500"/>
        <v>0</v>
      </c>
      <c r="AH789">
        <f t="shared" ca="1" si="501"/>
        <v>3</v>
      </c>
      <c r="AI789" s="9">
        <f t="shared" ca="1" si="502"/>
        <v>10</v>
      </c>
      <c r="AJ789" s="9">
        <f t="shared" ca="1" si="503"/>
        <v>1</v>
      </c>
      <c r="AK789" s="9">
        <f t="shared" si="504"/>
        <v>4</v>
      </c>
      <c r="AL789" s="9">
        <f t="shared" si="505"/>
        <v>48</v>
      </c>
      <c r="AM789" s="9">
        <f t="shared" si="506"/>
        <v>8</v>
      </c>
      <c r="AN789" s="2">
        <v>43796.374305555553</v>
      </c>
      <c r="AO789">
        <v>5106</v>
      </c>
      <c r="AP789" s="1">
        <v>50000</v>
      </c>
      <c r="AQ789" t="s">
        <v>5</v>
      </c>
    </row>
    <row r="790" spans="1:43" x14ac:dyDescent="0.3">
      <c r="A790" t="str">
        <f t="shared" ca="1" si="468"/>
        <v>FY2020 Q4 Sep</v>
      </c>
      <c r="B790">
        <f t="shared" ca="1" si="469"/>
        <v>2020</v>
      </c>
      <c r="C790" s="8" t="str">
        <f t="shared" ca="1" si="470"/>
        <v>Sep</v>
      </c>
      <c r="D790" s="8" t="str">
        <f t="shared" ca="1" si="471"/>
        <v>Q4</v>
      </c>
      <c r="E790">
        <f t="shared" ca="1" si="472"/>
        <v>12</v>
      </c>
      <c r="F790">
        <f t="shared" ca="1" si="473"/>
        <v>4</v>
      </c>
      <c r="G790">
        <f t="shared" ca="1" si="474"/>
        <v>202012</v>
      </c>
      <c r="H790">
        <f t="shared" ca="1" si="475"/>
        <v>202004</v>
      </c>
      <c r="I790" t="str">
        <f t="shared" ca="1" si="476"/>
        <v>FY2020 Q3 Sep</v>
      </c>
      <c r="J790">
        <f t="shared" ca="1" si="477"/>
        <v>2020</v>
      </c>
      <c r="K790" s="8" t="str">
        <f t="shared" ca="1" si="478"/>
        <v>Sep</v>
      </c>
      <c r="L790" s="8" t="str">
        <f t="shared" ca="1" si="479"/>
        <v>Q3</v>
      </c>
      <c r="M790">
        <f t="shared" ca="1" si="480"/>
        <v>9</v>
      </c>
      <c r="N790">
        <f t="shared" ca="1" si="481"/>
        <v>3</v>
      </c>
      <c r="O790">
        <f t="shared" ca="1" si="482"/>
        <v>202009</v>
      </c>
      <c r="P790">
        <f t="shared" ca="1" si="483"/>
        <v>202003</v>
      </c>
      <c r="Q790" t="str">
        <f t="shared" si="484"/>
        <v>FY2020 Q1 Oct</v>
      </c>
      <c r="R790">
        <f t="shared" si="485"/>
        <v>2020</v>
      </c>
      <c r="S790" s="8" t="str">
        <f t="shared" si="486"/>
        <v>Oct</v>
      </c>
      <c r="T790" s="8" t="str">
        <f t="shared" si="487"/>
        <v>Q1</v>
      </c>
      <c r="U790">
        <f t="shared" si="488"/>
        <v>1</v>
      </c>
      <c r="V790">
        <f t="shared" si="489"/>
        <v>1</v>
      </c>
      <c r="W790">
        <f t="shared" si="490"/>
        <v>202001</v>
      </c>
      <c r="X790">
        <f t="shared" si="491"/>
        <v>202001</v>
      </c>
      <c r="Y790" t="str">
        <f t="shared" si="492"/>
        <v>FY2019 Q4 Oct</v>
      </c>
      <c r="Z790">
        <f t="shared" si="493"/>
        <v>2019</v>
      </c>
      <c r="AA790" s="8" t="str">
        <f t="shared" si="494"/>
        <v>Oct</v>
      </c>
      <c r="AB790" s="8" t="str">
        <f t="shared" si="495"/>
        <v>Q4</v>
      </c>
      <c r="AC790">
        <f t="shared" si="496"/>
        <v>10</v>
      </c>
      <c r="AD790">
        <f t="shared" si="497"/>
        <v>4</v>
      </c>
      <c r="AE790">
        <f t="shared" si="498"/>
        <v>201910</v>
      </c>
      <c r="AF790">
        <f t="shared" si="499"/>
        <v>201904</v>
      </c>
      <c r="AG790" s="9">
        <f t="shared" ca="1" si="500"/>
        <v>0</v>
      </c>
      <c r="AH790">
        <f t="shared" ca="1" si="501"/>
        <v>4</v>
      </c>
      <c r="AI790" s="9">
        <f t="shared" ca="1" si="502"/>
        <v>11</v>
      </c>
      <c r="AJ790" s="9">
        <f t="shared" ca="1" si="503"/>
        <v>1</v>
      </c>
      <c r="AK790" s="9">
        <f t="shared" si="504"/>
        <v>6</v>
      </c>
      <c r="AL790" s="9">
        <f t="shared" si="505"/>
        <v>43</v>
      </c>
      <c r="AM790" s="9">
        <f t="shared" si="506"/>
        <v>10</v>
      </c>
      <c r="AN790" s="2">
        <v>43763.436805555553</v>
      </c>
      <c r="AO790">
        <v>5110</v>
      </c>
      <c r="AP790" s="1">
        <v>50000</v>
      </c>
      <c r="AQ790" t="s">
        <v>5</v>
      </c>
    </row>
    <row r="791" spans="1:43" x14ac:dyDescent="0.3">
      <c r="A791" t="str">
        <f t="shared" ca="1" si="468"/>
        <v>FY2020 Q4 Sep</v>
      </c>
      <c r="B791">
        <f t="shared" ca="1" si="469"/>
        <v>2020</v>
      </c>
      <c r="C791" s="8" t="str">
        <f t="shared" ca="1" si="470"/>
        <v>Sep</v>
      </c>
      <c r="D791" s="8" t="str">
        <f t="shared" ca="1" si="471"/>
        <v>Q4</v>
      </c>
      <c r="E791">
        <f t="shared" ca="1" si="472"/>
        <v>12</v>
      </c>
      <c r="F791">
        <f t="shared" ca="1" si="473"/>
        <v>4</v>
      </c>
      <c r="G791">
        <f t="shared" ca="1" si="474"/>
        <v>202012</v>
      </c>
      <c r="H791">
        <f t="shared" ca="1" si="475"/>
        <v>202004</v>
      </c>
      <c r="I791" t="str">
        <f t="shared" ca="1" si="476"/>
        <v>FY2020 Q3 Sep</v>
      </c>
      <c r="J791">
        <f t="shared" ca="1" si="477"/>
        <v>2020</v>
      </c>
      <c r="K791" s="8" t="str">
        <f t="shared" ca="1" si="478"/>
        <v>Sep</v>
      </c>
      <c r="L791" s="8" t="str">
        <f t="shared" ca="1" si="479"/>
        <v>Q3</v>
      </c>
      <c r="M791">
        <f t="shared" ca="1" si="480"/>
        <v>9</v>
      </c>
      <c r="N791">
        <f t="shared" ca="1" si="481"/>
        <v>3</v>
      </c>
      <c r="O791">
        <f t="shared" ca="1" si="482"/>
        <v>202009</v>
      </c>
      <c r="P791">
        <f t="shared" ca="1" si="483"/>
        <v>202003</v>
      </c>
      <c r="Q791" t="str">
        <f t="shared" si="484"/>
        <v>FY2020 Q4 Jul</v>
      </c>
      <c r="R791">
        <f t="shared" si="485"/>
        <v>2020</v>
      </c>
      <c r="S791" s="8" t="str">
        <f t="shared" si="486"/>
        <v>Jul</v>
      </c>
      <c r="T791" s="8" t="str">
        <f t="shared" si="487"/>
        <v>Q4</v>
      </c>
      <c r="U791">
        <f t="shared" si="488"/>
        <v>10</v>
      </c>
      <c r="V791">
        <f t="shared" si="489"/>
        <v>4</v>
      </c>
      <c r="W791">
        <f t="shared" si="490"/>
        <v>202010</v>
      </c>
      <c r="X791">
        <f t="shared" si="491"/>
        <v>202004</v>
      </c>
      <c r="Y791" t="str">
        <f t="shared" si="492"/>
        <v>FY2020 Q3 Jul</v>
      </c>
      <c r="Z791">
        <f t="shared" si="493"/>
        <v>2020</v>
      </c>
      <c r="AA791" s="8" t="str">
        <f t="shared" si="494"/>
        <v>Jul</v>
      </c>
      <c r="AB791" s="8" t="str">
        <f t="shared" si="495"/>
        <v>Q3</v>
      </c>
      <c r="AC791">
        <f t="shared" si="496"/>
        <v>7</v>
      </c>
      <c r="AD791">
        <f t="shared" si="497"/>
        <v>3</v>
      </c>
      <c r="AE791">
        <f t="shared" si="498"/>
        <v>202007</v>
      </c>
      <c r="AF791">
        <f t="shared" si="499"/>
        <v>202003</v>
      </c>
      <c r="AG791" s="9">
        <f t="shared" ca="1" si="500"/>
        <v>0</v>
      </c>
      <c r="AH791">
        <f t="shared" ca="1" si="501"/>
        <v>1</v>
      </c>
      <c r="AI791" s="9">
        <f t="shared" ca="1" si="502"/>
        <v>2</v>
      </c>
      <c r="AJ791" s="9">
        <f t="shared" ca="1" si="503"/>
        <v>0</v>
      </c>
      <c r="AK791" s="9">
        <f t="shared" si="504"/>
        <v>6</v>
      </c>
      <c r="AL791" s="9">
        <f t="shared" si="505"/>
        <v>27</v>
      </c>
      <c r="AM791" s="9">
        <f t="shared" si="506"/>
        <v>14</v>
      </c>
      <c r="AN791" s="2">
        <v>44015.62222222222</v>
      </c>
      <c r="AO791">
        <v>5269</v>
      </c>
      <c r="AP791" s="1">
        <v>50000</v>
      </c>
      <c r="AQ791" t="s">
        <v>6</v>
      </c>
    </row>
    <row r="792" spans="1:43" x14ac:dyDescent="0.3">
      <c r="A792" t="str">
        <f t="shared" ca="1" si="468"/>
        <v>FY2020 Q4 Sep</v>
      </c>
      <c r="B792">
        <f t="shared" ca="1" si="469"/>
        <v>2020</v>
      </c>
      <c r="C792" s="8" t="str">
        <f t="shared" ca="1" si="470"/>
        <v>Sep</v>
      </c>
      <c r="D792" s="8" t="str">
        <f t="shared" ca="1" si="471"/>
        <v>Q4</v>
      </c>
      <c r="E792">
        <f t="shared" ca="1" si="472"/>
        <v>12</v>
      </c>
      <c r="F792">
        <f t="shared" ca="1" si="473"/>
        <v>4</v>
      </c>
      <c r="G792">
        <f t="shared" ca="1" si="474"/>
        <v>202012</v>
      </c>
      <c r="H792">
        <f t="shared" ca="1" si="475"/>
        <v>202004</v>
      </c>
      <c r="I792" t="str">
        <f t="shared" ca="1" si="476"/>
        <v>FY2020 Q3 Sep</v>
      </c>
      <c r="J792">
        <f t="shared" ca="1" si="477"/>
        <v>2020</v>
      </c>
      <c r="K792" s="8" t="str">
        <f t="shared" ca="1" si="478"/>
        <v>Sep</v>
      </c>
      <c r="L792" s="8" t="str">
        <f t="shared" ca="1" si="479"/>
        <v>Q3</v>
      </c>
      <c r="M792">
        <f t="shared" ca="1" si="480"/>
        <v>9</v>
      </c>
      <c r="N792">
        <f t="shared" ca="1" si="481"/>
        <v>3</v>
      </c>
      <c r="O792">
        <f t="shared" ca="1" si="482"/>
        <v>202009</v>
      </c>
      <c r="P792">
        <f t="shared" ca="1" si="483"/>
        <v>202003</v>
      </c>
      <c r="Q792" t="str">
        <f t="shared" si="484"/>
        <v>FY2020 Q1 Nov</v>
      </c>
      <c r="R792">
        <f t="shared" si="485"/>
        <v>2020</v>
      </c>
      <c r="S792" s="8" t="str">
        <f t="shared" si="486"/>
        <v>Nov</v>
      </c>
      <c r="T792" s="8" t="str">
        <f t="shared" si="487"/>
        <v>Q1</v>
      </c>
      <c r="U792">
        <f t="shared" si="488"/>
        <v>2</v>
      </c>
      <c r="V792">
        <f t="shared" si="489"/>
        <v>1</v>
      </c>
      <c r="W792">
        <f t="shared" si="490"/>
        <v>202002</v>
      </c>
      <c r="X792">
        <f t="shared" si="491"/>
        <v>202001</v>
      </c>
      <c r="Y792" t="str">
        <f t="shared" si="492"/>
        <v>FY2019 Q4 Nov</v>
      </c>
      <c r="Z792">
        <f t="shared" si="493"/>
        <v>2019</v>
      </c>
      <c r="AA792" s="8" t="str">
        <f t="shared" si="494"/>
        <v>Nov</v>
      </c>
      <c r="AB792" s="8" t="str">
        <f t="shared" si="495"/>
        <v>Q4</v>
      </c>
      <c r="AC792">
        <f t="shared" si="496"/>
        <v>11</v>
      </c>
      <c r="AD792">
        <f t="shared" si="497"/>
        <v>4</v>
      </c>
      <c r="AE792">
        <f t="shared" si="498"/>
        <v>201911</v>
      </c>
      <c r="AF792">
        <f t="shared" si="499"/>
        <v>201904</v>
      </c>
      <c r="AG792" s="9">
        <f t="shared" ca="1" si="500"/>
        <v>0</v>
      </c>
      <c r="AH792">
        <f t="shared" ca="1" si="501"/>
        <v>3</v>
      </c>
      <c r="AI792" s="9">
        <f t="shared" ca="1" si="502"/>
        <v>10</v>
      </c>
      <c r="AJ792" s="9">
        <f t="shared" ca="1" si="503"/>
        <v>1</v>
      </c>
      <c r="AK792" s="9">
        <f t="shared" si="504"/>
        <v>6</v>
      </c>
      <c r="AL792" s="9">
        <f t="shared" si="505"/>
        <v>45</v>
      </c>
      <c r="AM792" s="9">
        <f t="shared" si="506"/>
        <v>12</v>
      </c>
      <c r="AN792" s="2">
        <v>43777.517361111109</v>
      </c>
      <c r="AO792">
        <v>5325</v>
      </c>
      <c r="AP792" s="1">
        <v>50000</v>
      </c>
      <c r="AQ792" t="s">
        <v>5</v>
      </c>
    </row>
    <row r="793" spans="1:43" x14ac:dyDescent="0.3">
      <c r="A793" t="str">
        <f t="shared" ca="1" si="468"/>
        <v>FY2020 Q4 Sep</v>
      </c>
      <c r="B793">
        <f t="shared" ca="1" si="469"/>
        <v>2020</v>
      </c>
      <c r="C793" s="8" t="str">
        <f t="shared" ca="1" si="470"/>
        <v>Sep</v>
      </c>
      <c r="D793" s="8" t="str">
        <f t="shared" ca="1" si="471"/>
        <v>Q4</v>
      </c>
      <c r="E793">
        <f t="shared" ca="1" si="472"/>
        <v>12</v>
      </c>
      <c r="F793">
        <f t="shared" ca="1" si="473"/>
        <v>4</v>
      </c>
      <c r="G793">
        <f t="shared" ca="1" si="474"/>
        <v>202012</v>
      </c>
      <c r="H793">
        <f t="shared" ca="1" si="475"/>
        <v>202004</v>
      </c>
      <c r="I793" t="str">
        <f t="shared" ca="1" si="476"/>
        <v>FY2020 Q3 Sep</v>
      </c>
      <c r="J793">
        <f t="shared" ca="1" si="477"/>
        <v>2020</v>
      </c>
      <c r="K793" s="8" t="str">
        <f t="shared" ca="1" si="478"/>
        <v>Sep</v>
      </c>
      <c r="L793" s="8" t="str">
        <f t="shared" ca="1" si="479"/>
        <v>Q3</v>
      </c>
      <c r="M793">
        <f t="shared" ca="1" si="480"/>
        <v>9</v>
      </c>
      <c r="N793">
        <f t="shared" ca="1" si="481"/>
        <v>3</v>
      </c>
      <c r="O793">
        <f t="shared" ca="1" si="482"/>
        <v>202009</v>
      </c>
      <c r="P793">
        <f t="shared" ca="1" si="483"/>
        <v>202003</v>
      </c>
      <c r="Q793" t="str">
        <f t="shared" si="484"/>
        <v>FY2019 Q4 Aug</v>
      </c>
      <c r="R793">
        <f t="shared" si="485"/>
        <v>2019</v>
      </c>
      <c r="S793" s="8" t="str">
        <f t="shared" si="486"/>
        <v>Aug</v>
      </c>
      <c r="T793" s="8" t="str">
        <f t="shared" si="487"/>
        <v>Q4</v>
      </c>
      <c r="U793">
        <f t="shared" si="488"/>
        <v>11</v>
      </c>
      <c r="V793">
        <f t="shared" si="489"/>
        <v>4</v>
      </c>
      <c r="W793">
        <f t="shared" si="490"/>
        <v>201911</v>
      </c>
      <c r="X793">
        <f t="shared" si="491"/>
        <v>201904</v>
      </c>
      <c r="Y793" t="str">
        <f t="shared" si="492"/>
        <v>FY2019 Q3 Aug</v>
      </c>
      <c r="Z793">
        <f t="shared" si="493"/>
        <v>2019</v>
      </c>
      <c r="AA793" s="8" t="str">
        <f t="shared" si="494"/>
        <v>Aug</v>
      </c>
      <c r="AB793" s="8" t="str">
        <f t="shared" si="495"/>
        <v>Q3</v>
      </c>
      <c r="AC793">
        <f t="shared" si="496"/>
        <v>8</v>
      </c>
      <c r="AD793">
        <f t="shared" si="497"/>
        <v>3</v>
      </c>
      <c r="AE793">
        <f t="shared" si="498"/>
        <v>201908</v>
      </c>
      <c r="AF793">
        <f t="shared" si="499"/>
        <v>201903</v>
      </c>
      <c r="AG793" s="9">
        <f t="shared" ca="1" si="500"/>
        <v>1</v>
      </c>
      <c r="AH793">
        <f t="shared" ca="1" si="501"/>
        <v>4</v>
      </c>
      <c r="AI793" s="9">
        <f t="shared" ca="1" si="502"/>
        <v>13</v>
      </c>
      <c r="AJ793" s="9">
        <f t="shared" ca="1" si="503"/>
        <v>1</v>
      </c>
      <c r="AK793" s="9">
        <f t="shared" si="504"/>
        <v>6</v>
      </c>
      <c r="AL793" s="9">
        <f t="shared" si="505"/>
        <v>35</v>
      </c>
      <c r="AM793" s="9">
        <f t="shared" si="506"/>
        <v>8</v>
      </c>
      <c r="AN793" s="2">
        <v>43707.356249999997</v>
      </c>
      <c r="AO793">
        <v>5369</v>
      </c>
      <c r="AP793" s="1">
        <v>50000</v>
      </c>
      <c r="AQ793" t="s">
        <v>5</v>
      </c>
    </row>
    <row r="794" spans="1:43" x14ac:dyDescent="0.3">
      <c r="A794" t="str">
        <f t="shared" ca="1" si="468"/>
        <v>FY2020 Q4 Sep</v>
      </c>
      <c r="B794">
        <f t="shared" ca="1" si="469"/>
        <v>2020</v>
      </c>
      <c r="C794" s="8" t="str">
        <f t="shared" ca="1" si="470"/>
        <v>Sep</v>
      </c>
      <c r="D794" s="8" t="str">
        <f t="shared" ca="1" si="471"/>
        <v>Q4</v>
      </c>
      <c r="E794">
        <f t="shared" ca="1" si="472"/>
        <v>12</v>
      </c>
      <c r="F794">
        <f t="shared" ca="1" si="473"/>
        <v>4</v>
      </c>
      <c r="G794">
        <f t="shared" ca="1" si="474"/>
        <v>202012</v>
      </c>
      <c r="H794">
        <f t="shared" ca="1" si="475"/>
        <v>202004</v>
      </c>
      <c r="I794" t="str">
        <f t="shared" ca="1" si="476"/>
        <v>FY2020 Q3 Sep</v>
      </c>
      <c r="J794">
        <f t="shared" ca="1" si="477"/>
        <v>2020</v>
      </c>
      <c r="K794" s="8" t="str">
        <f t="shared" ca="1" si="478"/>
        <v>Sep</v>
      </c>
      <c r="L794" s="8" t="str">
        <f t="shared" ca="1" si="479"/>
        <v>Q3</v>
      </c>
      <c r="M794">
        <f t="shared" ca="1" si="480"/>
        <v>9</v>
      </c>
      <c r="N794">
        <f t="shared" ca="1" si="481"/>
        <v>3</v>
      </c>
      <c r="O794">
        <f t="shared" ca="1" si="482"/>
        <v>202009</v>
      </c>
      <c r="P794">
        <f t="shared" ca="1" si="483"/>
        <v>202003</v>
      </c>
      <c r="Q794" t="str">
        <f t="shared" si="484"/>
        <v>FY2020 Q1 Oct</v>
      </c>
      <c r="R794">
        <f t="shared" si="485"/>
        <v>2020</v>
      </c>
      <c r="S794" s="8" t="str">
        <f t="shared" si="486"/>
        <v>Oct</v>
      </c>
      <c r="T794" s="8" t="str">
        <f t="shared" si="487"/>
        <v>Q1</v>
      </c>
      <c r="U794">
        <f t="shared" si="488"/>
        <v>1</v>
      </c>
      <c r="V794">
        <f t="shared" si="489"/>
        <v>1</v>
      </c>
      <c r="W794">
        <f t="shared" si="490"/>
        <v>202001</v>
      </c>
      <c r="X794">
        <f t="shared" si="491"/>
        <v>202001</v>
      </c>
      <c r="Y794" t="str">
        <f t="shared" si="492"/>
        <v>FY2019 Q4 Oct</v>
      </c>
      <c r="Z794">
        <f t="shared" si="493"/>
        <v>2019</v>
      </c>
      <c r="AA794" s="8" t="str">
        <f t="shared" si="494"/>
        <v>Oct</v>
      </c>
      <c r="AB794" s="8" t="str">
        <f t="shared" si="495"/>
        <v>Q4</v>
      </c>
      <c r="AC794">
        <f t="shared" si="496"/>
        <v>10</v>
      </c>
      <c r="AD794">
        <f t="shared" si="497"/>
        <v>4</v>
      </c>
      <c r="AE794">
        <f t="shared" si="498"/>
        <v>201910</v>
      </c>
      <c r="AF794">
        <f t="shared" si="499"/>
        <v>201904</v>
      </c>
      <c r="AG794" s="9">
        <f t="shared" ca="1" si="500"/>
        <v>0</v>
      </c>
      <c r="AH794">
        <f t="shared" ca="1" si="501"/>
        <v>4</v>
      </c>
      <c r="AI794" s="9">
        <f t="shared" ca="1" si="502"/>
        <v>11</v>
      </c>
      <c r="AJ794" s="9">
        <f t="shared" ca="1" si="503"/>
        <v>1</v>
      </c>
      <c r="AK794" s="9">
        <f t="shared" si="504"/>
        <v>6</v>
      </c>
      <c r="AL794" s="9">
        <f t="shared" si="505"/>
        <v>42</v>
      </c>
      <c r="AM794" s="9">
        <f t="shared" si="506"/>
        <v>15</v>
      </c>
      <c r="AN794" s="2">
        <v>43756.638194444444</v>
      </c>
      <c r="AO794">
        <v>5572</v>
      </c>
      <c r="AP794" s="1">
        <v>50000</v>
      </c>
      <c r="AQ794" t="s">
        <v>5</v>
      </c>
    </row>
    <row r="795" spans="1:43" x14ac:dyDescent="0.3">
      <c r="A795" t="str">
        <f t="shared" ca="1" si="468"/>
        <v>FY2020 Q4 Sep</v>
      </c>
      <c r="B795">
        <f t="shared" ca="1" si="469"/>
        <v>2020</v>
      </c>
      <c r="C795" s="8" t="str">
        <f t="shared" ca="1" si="470"/>
        <v>Sep</v>
      </c>
      <c r="D795" s="8" t="str">
        <f t="shared" ca="1" si="471"/>
        <v>Q4</v>
      </c>
      <c r="E795">
        <f t="shared" ca="1" si="472"/>
        <v>12</v>
      </c>
      <c r="F795">
        <f t="shared" ca="1" si="473"/>
        <v>4</v>
      </c>
      <c r="G795">
        <f t="shared" ca="1" si="474"/>
        <v>202012</v>
      </c>
      <c r="H795">
        <f t="shared" ca="1" si="475"/>
        <v>202004</v>
      </c>
      <c r="I795" t="str">
        <f t="shared" ca="1" si="476"/>
        <v>FY2020 Q3 Sep</v>
      </c>
      <c r="J795">
        <f t="shared" ca="1" si="477"/>
        <v>2020</v>
      </c>
      <c r="K795" s="8" t="str">
        <f t="shared" ca="1" si="478"/>
        <v>Sep</v>
      </c>
      <c r="L795" s="8" t="str">
        <f t="shared" ca="1" si="479"/>
        <v>Q3</v>
      </c>
      <c r="M795">
        <f t="shared" ca="1" si="480"/>
        <v>9</v>
      </c>
      <c r="N795">
        <f t="shared" ca="1" si="481"/>
        <v>3</v>
      </c>
      <c r="O795">
        <f t="shared" ca="1" si="482"/>
        <v>202009</v>
      </c>
      <c r="P795">
        <f t="shared" ca="1" si="483"/>
        <v>202003</v>
      </c>
      <c r="Q795" t="str">
        <f t="shared" si="484"/>
        <v>FY2020 Q2 Feb</v>
      </c>
      <c r="R795">
        <f t="shared" si="485"/>
        <v>2020</v>
      </c>
      <c r="S795" s="8" t="str">
        <f t="shared" si="486"/>
        <v>Feb</v>
      </c>
      <c r="T795" s="8" t="str">
        <f t="shared" si="487"/>
        <v>Q2</v>
      </c>
      <c r="U795">
        <f t="shared" si="488"/>
        <v>5</v>
      </c>
      <c r="V795">
        <f t="shared" si="489"/>
        <v>2</v>
      </c>
      <c r="W795">
        <f t="shared" si="490"/>
        <v>202005</v>
      </c>
      <c r="X795">
        <f t="shared" si="491"/>
        <v>202002</v>
      </c>
      <c r="Y795" t="str">
        <f t="shared" si="492"/>
        <v>FY2020 Q1 Feb</v>
      </c>
      <c r="Z795">
        <f t="shared" si="493"/>
        <v>2020</v>
      </c>
      <c r="AA795" s="8" t="str">
        <f t="shared" si="494"/>
        <v>Feb</v>
      </c>
      <c r="AB795" s="8" t="str">
        <f t="shared" si="495"/>
        <v>Q1</v>
      </c>
      <c r="AC795">
        <f t="shared" si="496"/>
        <v>2</v>
      </c>
      <c r="AD795">
        <f t="shared" si="497"/>
        <v>1</v>
      </c>
      <c r="AE795">
        <f t="shared" si="498"/>
        <v>202002</v>
      </c>
      <c r="AF795">
        <f t="shared" si="499"/>
        <v>202001</v>
      </c>
      <c r="AG795" s="9">
        <f t="shared" ca="1" si="500"/>
        <v>0</v>
      </c>
      <c r="AH795">
        <f t="shared" ca="1" si="501"/>
        <v>2</v>
      </c>
      <c r="AI795" s="9">
        <f t="shared" ca="1" si="502"/>
        <v>7</v>
      </c>
      <c r="AJ795" s="9">
        <f t="shared" ca="1" si="503"/>
        <v>0</v>
      </c>
      <c r="AK795" s="9">
        <f t="shared" si="504"/>
        <v>3</v>
      </c>
      <c r="AL795" s="9">
        <f t="shared" si="505"/>
        <v>8</v>
      </c>
      <c r="AM795" s="9">
        <f t="shared" si="506"/>
        <v>13</v>
      </c>
      <c r="AN795" s="2">
        <v>43879.542361111111</v>
      </c>
      <c r="AO795">
        <v>5572</v>
      </c>
      <c r="AP795" s="1">
        <v>50000</v>
      </c>
      <c r="AQ795" t="s">
        <v>5</v>
      </c>
    </row>
    <row r="796" spans="1:43" x14ac:dyDescent="0.3">
      <c r="A796" t="str">
        <f t="shared" ca="1" si="468"/>
        <v>FY2020 Q4 Sep</v>
      </c>
      <c r="B796">
        <f t="shared" ca="1" si="469"/>
        <v>2020</v>
      </c>
      <c r="C796" s="8" t="str">
        <f t="shared" ca="1" si="470"/>
        <v>Sep</v>
      </c>
      <c r="D796" s="8" t="str">
        <f t="shared" ca="1" si="471"/>
        <v>Q4</v>
      </c>
      <c r="E796">
        <f t="shared" ca="1" si="472"/>
        <v>12</v>
      </c>
      <c r="F796">
        <f t="shared" ca="1" si="473"/>
        <v>4</v>
      </c>
      <c r="G796">
        <f t="shared" ca="1" si="474"/>
        <v>202012</v>
      </c>
      <c r="H796">
        <f t="shared" ca="1" si="475"/>
        <v>202004</v>
      </c>
      <c r="I796" t="str">
        <f t="shared" ca="1" si="476"/>
        <v>FY2020 Q3 Sep</v>
      </c>
      <c r="J796">
        <f t="shared" ca="1" si="477"/>
        <v>2020</v>
      </c>
      <c r="K796" s="8" t="str">
        <f t="shared" ca="1" si="478"/>
        <v>Sep</v>
      </c>
      <c r="L796" s="8" t="str">
        <f t="shared" ca="1" si="479"/>
        <v>Q3</v>
      </c>
      <c r="M796">
        <f t="shared" ca="1" si="480"/>
        <v>9</v>
      </c>
      <c r="N796">
        <f t="shared" ca="1" si="481"/>
        <v>3</v>
      </c>
      <c r="O796">
        <f t="shared" ca="1" si="482"/>
        <v>202009</v>
      </c>
      <c r="P796">
        <f t="shared" ca="1" si="483"/>
        <v>202003</v>
      </c>
      <c r="Q796" t="str">
        <f t="shared" si="484"/>
        <v>FY2019 Q4 Sep</v>
      </c>
      <c r="R796">
        <f t="shared" si="485"/>
        <v>2019</v>
      </c>
      <c r="S796" s="8" t="str">
        <f t="shared" si="486"/>
        <v>Sep</v>
      </c>
      <c r="T796" s="8" t="str">
        <f t="shared" si="487"/>
        <v>Q4</v>
      </c>
      <c r="U796">
        <f t="shared" si="488"/>
        <v>12</v>
      </c>
      <c r="V796">
        <f t="shared" si="489"/>
        <v>4</v>
      </c>
      <c r="W796">
        <f t="shared" si="490"/>
        <v>201912</v>
      </c>
      <c r="X796">
        <f t="shared" si="491"/>
        <v>201904</v>
      </c>
      <c r="Y796" t="str">
        <f t="shared" si="492"/>
        <v>FY2019 Q3 Sep</v>
      </c>
      <c r="Z796">
        <f t="shared" si="493"/>
        <v>2019</v>
      </c>
      <c r="AA796" s="8" t="str">
        <f t="shared" si="494"/>
        <v>Sep</v>
      </c>
      <c r="AB796" s="8" t="str">
        <f t="shared" si="495"/>
        <v>Q3</v>
      </c>
      <c r="AC796">
        <f t="shared" si="496"/>
        <v>9</v>
      </c>
      <c r="AD796">
        <f t="shared" si="497"/>
        <v>3</v>
      </c>
      <c r="AE796">
        <f t="shared" si="498"/>
        <v>201909</v>
      </c>
      <c r="AF796">
        <f t="shared" si="499"/>
        <v>201903</v>
      </c>
      <c r="AG796" s="9">
        <f t="shared" ca="1" si="500"/>
        <v>1</v>
      </c>
      <c r="AH796">
        <f t="shared" ca="1" si="501"/>
        <v>4</v>
      </c>
      <c r="AI796" s="9">
        <f t="shared" ca="1" si="502"/>
        <v>12</v>
      </c>
      <c r="AJ796" s="9">
        <f t="shared" ca="1" si="503"/>
        <v>1</v>
      </c>
      <c r="AK796" s="9">
        <f t="shared" si="504"/>
        <v>3</v>
      </c>
      <c r="AL796" s="9">
        <f t="shared" si="505"/>
        <v>37</v>
      </c>
      <c r="AM796" s="9">
        <f t="shared" si="506"/>
        <v>11</v>
      </c>
      <c r="AN796" s="2">
        <v>43718.464583333334</v>
      </c>
      <c r="AO796">
        <v>5578</v>
      </c>
      <c r="AP796" s="1">
        <v>50000</v>
      </c>
      <c r="AQ796" t="s">
        <v>5</v>
      </c>
    </row>
    <row r="797" spans="1:43" x14ac:dyDescent="0.3">
      <c r="A797" t="str">
        <f t="shared" ca="1" si="468"/>
        <v>FY2020 Q4 Sep</v>
      </c>
      <c r="B797">
        <f t="shared" ca="1" si="469"/>
        <v>2020</v>
      </c>
      <c r="C797" s="8" t="str">
        <f t="shared" ca="1" si="470"/>
        <v>Sep</v>
      </c>
      <c r="D797" s="8" t="str">
        <f t="shared" ca="1" si="471"/>
        <v>Q4</v>
      </c>
      <c r="E797">
        <f t="shared" ca="1" si="472"/>
        <v>12</v>
      </c>
      <c r="F797">
        <f t="shared" ca="1" si="473"/>
        <v>4</v>
      </c>
      <c r="G797">
        <f t="shared" ca="1" si="474"/>
        <v>202012</v>
      </c>
      <c r="H797">
        <f t="shared" ca="1" si="475"/>
        <v>202004</v>
      </c>
      <c r="I797" t="str">
        <f t="shared" ca="1" si="476"/>
        <v>FY2020 Q3 Sep</v>
      </c>
      <c r="J797">
        <f t="shared" ca="1" si="477"/>
        <v>2020</v>
      </c>
      <c r="K797" s="8" t="str">
        <f t="shared" ca="1" si="478"/>
        <v>Sep</v>
      </c>
      <c r="L797" s="8" t="str">
        <f t="shared" ca="1" si="479"/>
        <v>Q3</v>
      </c>
      <c r="M797">
        <f t="shared" ca="1" si="480"/>
        <v>9</v>
      </c>
      <c r="N797">
        <f t="shared" ca="1" si="481"/>
        <v>3</v>
      </c>
      <c r="O797">
        <f t="shared" ca="1" si="482"/>
        <v>202009</v>
      </c>
      <c r="P797">
        <f t="shared" ca="1" si="483"/>
        <v>202003</v>
      </c>
      <c r="Q797" t="str">
        <f t="shared" si="484"/>
        <v>FY2019 Q4 Sep</v>
      </c>
      <c r="R797">
        <f t="shared" si="485"/>
        <v>2019</v>
      </c>
      <c r="S797" s="8" t="str">
        <f t="shared" si="486"/>
        <v>Sep</v>
      </c>
      <c r="T797" s="8" t="str">
        <f t="shared" si="487"/>
        <v>Q4</v>
      </c>
      <c r="U797">
        <f t="shared" si="488"/>
        <v>12</v>
      </c>
      <c r="V797">
        <f t="shared" si="489"/>
        <v>4</v>
      </c>
      <c r="W797">
        <f t="shared" si="490"/>
        <v>201912</v>
      </c>
      <c r="X797">
        <f t="shared" si="491"/>
        <v>201904</v>
      </c>
      <c r="Y797" t="str">
        <f t="shared" si="492"/>
        <v>FY2019 Q3 Sep</v>
      </c>
      <c r="Z797">
        <f t="shared" si="493"/>
        <v>2019</v>
      </c>
      <c r="AA797" s="8" t="str">
        <f t="shared" si="494"/>
        <v>Sep</v>
      </c>
      <c r="AB797" s="8" t="str">
        <f t="shared" si="495"/>
        <v>Q3</v>
      </c>
      <c r="AC797">
        <f t="shared" si="496"/>
        <v>9</v>
      </c>
      <c r="AD797">
        <f t="shared" si="497"/>
        <v>3</v>
      </c>
      <c r="AE797">
        <f t="shared" si="498"/>
        <v>201909</v>
      </c>
      <c r="AF797">
        <f t="shared" si="499"/>
        <v>201903</v>
      </c>
      <c r="AG797" s="9">
        <f t="shared" ca="1" si="500"/>
        <v>1</v>
      </c>
      <c r="AH797">
        <f t="shared" ca="1" si="501"/>
        <v>4</v>
      </c>
      <c r="AI797" s="9">
        <f t="shared" ca="1" si="502"/>
        <v>12</v>
      </c>
      <c r="AJ797" s="9">
        <f t="shared" ca="1" si="503"/>
        <v>1</v>
      </c>
      <c r="AK797" s="9">
        <f t="shared" si="504"/>
        <v>4</v>
      </c>
      <c r="AL797" s="9">
        <f t="shared" si="505"/>
        <v>38</v>
      </c>
      <c r="AM797" s="9">
        <f t="shared" si="506"/>
        <v>11</v>
      </c>
      <c r="AN797" s="2">
        <v>43726.472222222219</v>
      </c>
      <c r="AO797">
        <v>5578</v>
      </c>
      <c r="AP797" s="1">
        <v>50000</v>
      </c>
      <c r="AQ797" t="s">
        <v>5</v>
      </c>
    </row>
    <row r="798" spans="1:43" x14ac:dyDescent="0.3">
      <c r="A798" t="str">
        <f t="shared" ca="1" si="468"/>
        <v>FY2020 Q4 Sep</v>
      </c>
      <c r="B798">
        <f t="shared" ca="1" si="469"/>
        <v>2020</v>
      </c>
      <c r="C798" s="8" t="str">
        <f t="shared" ca="1" si="470"/>
        <v>Sep</v>
      </c>
      <c r="D798" s="8" t="str">
        <f t="shared" ca="1" si="471"/>
        <v>Q4</v>
      </c>
      <c r="E798">
        <f t="shared" ca="1" si="472"/>
        <v>12</v>
      </c>
      <c r="F798">
        <f t="shared" ca="1" si="473"/>
        <v>4</v>
      </c>
      <c r="G798">
        <f t="shared" ca="1" si="474"/>
        <v>202012</v>
      </c>
      <c r="H798">
        <f t="shared" ca="1" si="475"/>
        <v>202004</v>
      </c>
      <c r="I798" t="str">
        <f t="shared" ca="1" si="476"/>
        <v>FY2020 Q3 Sep</v>
      </c>
      <c r="J798">
        <f t="shared" ca="1" si="477"/>
        <v>2020</v>
      </c>
      <c r="K798" s="8" t="str">
        <f t="shared" ca="1" si="478"/>
        <v>Sep</v>
      </c>
      <c r="L798" s="8" t="str">
        <f t="shared" ca="1" si="479"/>
        <v>Q3</v>
      </c>
      <c r="M798">
        <f t="shared" ca="1" si="480"/>
        <v>9</v>
      </c>
      <c r="N798">
        <f t="shared" ca="1" si="481"/>
        <v>3</v>
      </c>
      <c r="O798">
        <f t="shared" ca="1" si="482"/>
        <v>202009</v>
      </c>
      <c r="P798">
        <f t="shared" ca="1" si="483"/>
        <v>202003</v>
      </c>
      <c r="Q798" t="str">
        <f t="shared" si="484"/>
        <v>FY2020 Q2 Feb</v>
      </c>
      <c r="R798">
        <f t="shared" si="485"/>
        <v>2020</v>
      </c>
      <c r="S798" s="8" t="str">
        <f t="shared" si="486"/>
        <v>Feb</v>
      </c>
      <c r="T798" s="8" t="str">
        <f t="shared" si="487"/>
        <v>Q2</v>
      </c>
      <c r="U798">
        <f t="shared" si="488"/>
        <v>5</v>
      </c>
      <c r="V798">
        <f t="shared" si="489"/>
        <v>2</v>
      </c>
      <c r="W798">
        <f t="shared" si="490"/>
        <v>202005</v>
      </c>
      <c r="X798">
        <f t="shared" si="491"/>
        <v>202002</v>
      </c>
      <c r="Y798" t="str">
        <f t="shared" si="492"/>
        <v>FY2020 Q1 Feb</v>
      </c>
      <c r="Z798">
        <f t="shared" si="493"/>
        <v>2020</v>
      </c>
      <c r="AA798" s="8" t="str">
        <f t="shared" si="494"/>
        <v>Feb</v>
      </c>
      <c r="AB798" s="8" t="str">
        <f t="shared" si="495"/>
        <v>Q1</v>
      </c>
      <c r="AC798">
        <f t="shared" si="496"/>
        <v>2</v>
      </c>
      <c r="AD798">
        <f t="shared" si="497"/>
        <v>1</v>
      </c>
      <c r="AE798">
        <f t="shared" si="498"/>
        <v>202002</v>
      </c>
      <c r="AF798">
        <f t="shared" si="499"/>
        <v>202001</v>
      </c>
      <c r="AG798" s="9">
        <f t="shared" ca="1" si="500"/>
        <v>0</v>
      </c>
      <c r="AH798">
        <f t="shared" ca="1" si="501"/>
        <v>2</v>
      </c>
      <c r="AI798" s="9">
        <f t="shared" ca="1" si="502"/>
        <v>7</v>
      </c>
      <c r="AJ798" s="9">
        <f t="shared" ca="1" si="503"/>
        <v>0</v>
      </c>
      <c r="AK798" s="9">
        <f t="shared" si="504"/>
        <v>5</v>
      </c>
      <c r="AL798" s="9">
        <f t="shared" si="505"/>
        <v>8</v>
      </c>
      <c r="AM798" s="9">
        <f t="shared" si="506"/>
        <v>12</v>
      </c>
      <c r="AN798" s="2">
        <v>43881.52847222222</v>
      </c>
      <c r="AO798">
        <v>5578</v>
      </c>
      <c r="AP798" s="1">
        <v>50000</v>
      </c>
      <c r="AQ798" t="s">
        <v>5</v>
      </c>
    </row>
    <row r="799" spans="1:43" x14ac:dyDescent="0.3">
      <c r="A799" t="str">
        <f t="shared" ca="1" si="468"/>
        <v>FY2020 Q4 Sep</v>
      </c>
      <c r="B799">
        <f t="shared" ca="1" si="469"/>
        <v>2020</v>
      </c>
      <c r="C799" s="8" t="str">
        <f t="shared" ca="1" si="470"/>
        <v>Sep</v>
      </c>
      <c r="D799" s="8" t="str">
        <f t="shared" ca="1" si="471"/>
        <v>Q4</v>
      </c>
      <c r="E799">
        <f t="shared" ca="1" si="472"/>
        <v>12</v>
      </c>
      <c r="F799">
        <f t="shared" ca="1" si="473"/>
        <v>4</v>
      </c>
      <c r="G799">
        <f t="shared" ca="1" si="474"/>
        <v>202012</v>
      </c>
      <c r="H799">
        <f t="shared" ca="1" si="475"/>
        <v>202004</v>
      </c>
      <c r="I799" t="str">
        <f t="shared" ca="1" si="476"/>
        <v>FY2020 Q3 Sep</v>
      </c>
      <c r="J799">
        <f t="shared" ca="1" si="477"/>
        <v>2020</v>
      </c>
      <c r="K799" s="8" t="str">
        <f t="shared" ca="1" si="478"/>
        <v>Sep</v>
      </c>
      <c r="L799" s="8" t="str">
        <f t="shared" ca="1" si="479"/>
        <v>Q3</v>
      </c>
      <c r="M799">
        <f t="shared" ca="1" si="480"/>
        <v>9</v>
      </c>
      <c r="N799">
        <f t="shared" ca="1" si="481"/>
        <v>3</v>
      </c>
      <c r="O799">
        <f t="shared" ca="1" si="482"/>
        <v>202009</v>
      </c>
      <c r="P799">
        <f t="shared" ca="1" si="483"/>
        <v>202003</v>
      </c>
      <c r="Q799" t="str">
        <f t="shared" si="484"/>
        <v>FY2020 Q2 Mar</v>
      </c>
      <c r="R799">
        <f t="shared" si="485"/>
        <v>2020</v>
      </c>
      <c r="S799" s="8" t="str">
        <f t="shared" si="486"/>
        <v>Mar</v>
      </c>
      <c r="T799" s="8" t="str">
        <f t="shared" si="487"/>
        <v>Q2</v>
      </c>
      <c r="U799">
        <f t="shared" si="488"/>
        <v>6</v>
      </c>
      <c r="V799">
        <f t="shared" si="489"/>
        <v>2</v>
      </c>
      <c r="W799">
        <f t="shared" si="490"/>
        <v>202006</v>
      </c>
      <c r="X799">
        <f t="shared" si="491"/>
        <v>202002</v>
      </c>
      <c r="Y799" t="str">
        <f t="shared" si="492"/>
        <v>FY2020 Q1 Mar</v>
      </c>
      <c r="Z799">
        <f t="shared" si="493"/>
        <v>2020</v>
      </c>
      <c r="AA799" s="8" t="str">
        <f t="shared" si="494"/>
        <v>Mar</v>
      </c>
      <c r="AB799" s="8" t="str">
        <f t="shared" si="495"/>
        <v>Q1</v>
      </c>
      <c r="AC799">
        <f t="shared" si="496"/>
        <v>3</v>
      </c>
      <c r="AD799">
        <f t="shared" si="497"/>
        <v>1</v>
      </c>
      <c r="AE799">
        <f t="shared" si="498"/>
        <v>202003</v>
      </c>
      <c r="AF799">
        <f t="shared" si="499"/>
        <v>202001</v>
      </c>
      <c r="AG799" s="9">
        <f t="shared" ca="1" si="500"/>
        <v>0</v>
      </c>
      <c r="AH799">
        <f t="shared" ca="1" si="501"/>
        <v>2</v>
      </c>
      <c r="AI799" s="9">
        <f t="shared" ca="1" si="502"/>
        <v>6</v>
      </c>
      <c r="AJ799" s="9">
        <f t="shared" ca="1" si="503"/>
        <v>0</v>
      </c>
      <c r="AK799" s="9">
        <f t="shared" si="504"/>
        <v>2</v>
      </c>
      <c r="AL799" s="9">
        <f t="shared" si="505"/>
        <v>11</v>
      </c>
      <c r="AM799" s="9">
        <f t="shared" si="506"/>
        <v>13</v>
      </c>
      <c r="AN799" s="2">
        <v>43899.55972222222</v>
      </c>
      <c r="AO799">
        <v>5710</v>
      </c>
      <c r="AP799" s="1">
        <v>50000</v>
      </c>
      <c r="AQ799" t="s">
        <v>5</v>
      </c>
    </row>
    <row r="800" spans="1:43" x14ac:dyDescent="0.3">
      <c r="A800" t="str">
        <f t="shared" ca="1" si="468"/>
        <v>FY2020 Q4 Sep</v>
      </c>
      <c r="B800">
        <f t="shared" ca="1" si="469"/>
        <v>2020</v>
      </c>
      <c r="C800" s="8" t="str">
        <f t="shared" ca="1" si="470"/>
        <v>Sep</v>
      </c>
      <c r="D800" s="8" t="str">
        <f t="shared" ca="1" si="471"/>
        <v>Q4</v>
      </c>
      <c r="E800">
        <f t="shared" ca="1" si="472"/>
        <v>12</v>
      </c>
      <c r="F800">
        <f t="shared" ca="1" si="473"/>
        <v>4</v>
      </c>
      <c r="G800">
        <f t="shared" ca="1" si="474"/>
        <v>202012</v>
      </c>
      <c r="H800">
        <f t="shared" ca="1" si="475"/>
        <v>202004</v>
      </c>
      <c r="I800" t="str">
        <f t="shared" ca="1" si="476"/>
        <v>FY2020 Q3 Sep</v>
      </c>
      <c r="J800">
        <f t="shared" ca="1" si="477"/>
        <v>2020</v>
      </c>
      <c r="K800" s="8" t="str">
        <f t="shared" ca="1" si="478"/>
        <v>Sep</v>
      </c>
      <c r="L800" s="8" t="str">
        <f t="shared" ca="1" si="479"/>
        <v>Q3</v>
      </c>
      <c r="M800">
        <f t="shared" ca="1" si="480"/>
        <v>9</v>
      </c>
      <c r="N800">
        <f t="shared" ca="1" si="481"/>
        <v>3</v>
      </c>
      <c r="O800">
        <f t="shared" ca="1" si="482"/>
        <v>202009</v>
      </c>
      <c r="P800">
        <f t="shared" ca="1" si="483"/>
        <v>202003</v>
      </c>
      <c r="Q800" t="str">
        <f t="shared" si="484"/>
        <v>FY2020 Q2 Mar</v>
      </c>
      <c r="R800">
        <f t="shared" si="485"/>
        <v>2020</v>
      </c>
      <c r="S800" s="8" t="str">
        <f t="shared" si="486"/>
        <v>Mar</v>
      </c>
      <c r="T800" s="8" t="str">
        <f t="shared" si="487"/>
        <v>Q2</v>
      </c>
      <c r="U800">
        <f t="shared" si="488"/>
        <v>6</v>
      </c>
      <c r="V800">
        <f t="shared" si="489"/>
        <v>2</v>
      </c>
      <c r="W800">
        <f t="shared" si="490"/>
        <v>202006</v>
      </c>
      <c r="X800">
        <f t="shared" si="491"/>
        <v>202002</v>
      </c>
      <c r="Y800" t="str">
        <f t="shared" si="492"/>
        <v>FY2020 Q1 Mar</v>
      </c>
      <c r="Z800">
        <f t="shared" si="493"/>
        <v>2020</v>
      </c>
      <c r="AA800" s="8" t="str">
        <f t="shared" si="494"/>
        <v>Mar</v>
      </c>
      <c r="AB800" s="8" t="str">
        <f t="shared" si="495"/>
        <v>Q1</v>
      </c>
      <c r="AC800">
        <f t="shared" si="496"/>
        <v>3</v>
      </c>
      <c r="AD800">
        <f t="shared" si="497"/>
        <v>1</v>
      </c>
      <c r="AE800">
        <f t="shared" si="498"/>
        <v>202003</v>
      </c>
      <c r="AF800">
        <f t="shared" si="499"/>
        <v>202001</v>
      </c>
      <c r="AG800" s="9">
        <f t="shared" ca="1" si="500"/>
        <v>0</v>
      </c>
      <c r="AH800">
        <f t="shared" ca="1" si="501"/>
        <v>2</v>
      </c>
      <c r="AI800" s="9">
        <f t="shared" ca="1" si="502"/>
        <v>6</v>
      </c>
      <c r="AJ800" s="9">
        <f t="shared" ca="1" si="503"/>
        <v>0</v>
      </c>
      <c r="AK800" s="9">
        <f t="shared" si="504"/>
        <v>3</v>
      </c>
      <c r="AL800" s="9">
        <f t="shared" si="505"/>
        <v>10</v>
      </c>
      <c r="AM800" s="9">
        <f t="shared" si="506"/>
        <v>10</v>
      </c>
      <c r="AN800" s="2">
        <v>43893.438194444447</v>
      </c>
      <c r="AO800">
        <v>5788</v>
      </c>
      <c r="AP800" s="1">
        <v>50000</v>
      </c>
      <c r="AQ800" t="s">
        <v>5</v>
      </c>
    </row>
    <row r="801" spans="1:43" x14ac:dyDescent="0.3">
      <c r="A801" t="str">
        <f t="shared" ca="1" si="468"/>
        <v>FY2020 Q4 Sep</v>
      </c>
      <c r="B801">
        <f t="shared" ca="1" si="469"/>
        <v>2020</v>
      </c>
      <c r="C801" s="8" t="str">
        <f t="shared" ca="1" si="470"/>
        <v>Sep</v>
      </c>
      <c r="D801" s="8" t="str">
        <f t="shared" ca="1" si="471"/>
        <v>Q4</v>
      </c>
      <c r="E801">
        <f t="shared" ca="1" si="472"/>
        <v>12</v>
      </c>
      <c r="F801">
        <f t="shared" ca="1" si="473"/>
        <v>4</v>
      </c>
      <c r="G801">
        <f t="shared" ca="1" si="474"/>
        <v>202012</v>
      </c>
      <c r="H801">
        <f t="shared" ca="1" si="475"/>
        <v>202004</v>
      </c>
      <c r="I801" t="str">
        <f t="shared" ca="1" si="476"/>
        <v>FY2020 Q3 Sep</v>
      </c>
      <c r="J801">
        <f t="shared" ca="1" si="477"/>
        <v>2020</v>
      </c>
      <c r="K801" s="8" t="str">
        <f t="shared" ca="1" si="478"/>
        <v>Sep</v>
      </c>
      <c r="L801" s="8" t="str">
        <f t="shared" ca="1" si="479"/>
        <v>Q3</v>
      </c>
      <c r="M801">
        <f t="shared" ca="1" si="480"/>
        <v>9</v>
      </c>
      <c r="N801">
        <f t="shared" ca="1" si="481"/>
        <v>3</v>
      </c>
      <c r="O801">
        <f t="shared" ca="1" si="482"/>
        <v>202009</v>
      </c>
      <c r="P801">
        <f t="shared" ca="1" si="483"/>
        <v>202003</v>
      </c>
      <c r="Q801" t="str">
        <f t="shared" si="484"/>
        <v>FY2020 Q1 Dec</v>
      </c>
      <c r="R801">
        <f t="shared" si="485"/>
        <v>2020</v>
      </c>
      <c r="S801" s="8" t="str">
        <f t="shared" si="486"/>
        <v>Dec</v>
      </c>
      <c r="T801" s="8" t="str">
        <f t="shared" si="487"/>
        <v>Q1</v>
      </c>
      <c r="U801">
        <f t="shared" si="488"/>
        <v>3</v>
      </c>
      <c r="V801">
        <f t="shared" si="489"/>
        <v>1</v>
      </c>
      <c r="W801">
        <f t="shared" si="490"/>
        <v>202003</v>
      </c>
      <c r="X801">
        <f t="shared" si="491"/>
        <v>202001</v>
      </c>
      <c r="Y801" t="str">
        <f t="shared" si="492"/>
        <v>FY2019 Q4 Dec</v>
      </c>
      <c r="Z801">
        <f t="shared" si="493"/>
        <v>2019</v>
      </c>
      <c r="AA801" s="8" t="str">
        <f t="shared" si="494"/>
        <v>Dec</v>
      </c>
      <c r="AB801" s="8" t="str">
        <f t="shared" si="495"/>
        <v>Q4</v>
      </c>
      <c r="AC801">
        <f t="shared" si="496"/>
        <v>12</v>
      </c>
      <c r="AD801">
        <f t="shared" si="497"/>
        <v>4</v>
      </c>
      <c r="AE801">
        <f t="shared" si="498"/>
        <v>201912</v>
      </c>
      <c r="AF801">
        <f t="shared" si="499"/>
        <v>201904</v>
      </c>
      <c r="AG801" s="9">
        <f t="shared" ca="1" si="500"/>
        <v>0</v>
      </c>
      <c r="AH801">
        <f t="shared" ca="1" si="501"/>
        <v>3</v>
      </c>
      <c r="AI801" s="9">
        <f t="shared" ca="1" si="502"/>
        <v>9</v>
      </c>
      <c r="AJ801" s="9">
        <f t="shared" ca="1" si="503"/>
        <v>1</v>
      </c>
      <c r="AK801" s="9">
        <f t="shared" si="504"/>
        <v>3</v>
      </c>
      <c r="AL801" s="9">
        <f t="shared" si="505"/>
        <v>50</v>
      </c>
      <c r="AM801" s="9">
        <f t="shared" si="506"/>
        <v>17</v>
      </c>
      <c r="AN801" s="2">
        <v>43809.713888888888</v>
      </c>
      <c r="AO801">
        <v>5808</v>
      </c>
      <c r="AP801" s="1">
        <v>50000</v>
      </c>
      <c r="AQ801" t="s">
        <v>5</v>
      </c>
    </row>
    <row r="802" spans="1:43" x14ac:dyDescent="0.3">
      <c r="A802" t="str">
        <f t="shared" ca="1" si="468"/>
        <v>FY2020 Q4 Sep</v>
      </c>
      <c r="B802">
        <f t="shared" ca="1" si="469"/>
        <v>2020</v>
      </c>
      <c r="C802" s="8" t="str">
        <f t="shared" ca="1" si="470"/>
        <v>Sep</v>
      </c>
      <c r="D802" s="8" t="str">
        <f t="shared" ca="1" si="471"/>
        <v>Q4</v>
      </c>
      <c r="E802">
        <f t="shared" ca="1" si="472"/>
        <v>12</v>
      </c>
      <c r="F802">
        <f t="shared" ca="1" si="473"/>
        <v>4</v>
      </c>
      <c r="G802">
        <f t="shared" ca="1" si="474"/>
        <v>202012</v>
      </c>
      <c r="H802">
        <f t="shared" ca="1" si="475"/>
        <v>202004</v>
      </c>
      <c r="I802" t="str">
        <f t="shared" ca="1" si="476"/>
        <v>FY2020 Q3 Sep</v>
      </c>
      <c r="J802">
        <f t="shared" ca="1" si="477"/>
        <v>2020</v>
      </c>
      <c r="K802" s="8" t="str">
        <f t="shared" ca="1" si="478"/>
        <v>Sep</v>
      </c>
      <c r="L802" s="8" t="str">
        <f t="shared" ca="1" si="479"/>
        <v>Q3</v>
      </c>
      <c r="M802">
        <f t="shared" ca="1" si="480"/>
        <v>9</v>
      </c>
      <c r="N802">
        <f t="shared" ca="1" si="481"/>
        <v>3</v>
      </c>
      <c r="O802">
        <f t="shared" ca="1" si="482"/>
        <v>202009</v>
      </c>
      <c r="P802">
        <f t="shared" ca="1" si="483"/>
        <v>202003</v>
      </c>
      <c r="Q802" t="str">
        <f t="shared" si="484"/>
        <v>FY2020 Q1 Dec</v>
      </c>
      <c r="R802">
        <f t="shared" si="485"/>
        <v>2020</v>
      </c>
      <c r="S802" s="8" t="str">
        <f t="shared" si="486"/>
        <v>Dec</v>
      </c>
      <c r="T802" s="8" t="str">
        <f t="shared" si="487"/>
        <v>Q1</v>
      </c>
      <c r="U802">
        <f t="shared" si="488"/>
        <v>3</v>
      </c>
      <c r="V802">
        <f t="shared" si="489"/>
        <v>1</v>
      </c>
      <c r="W802">
        <f t="shared" si="490"/>
        <v>202003</v>
      </c>
      <c r="X802">
        <f t="shared" si="491"/>
        <v>202001</v>
      </c>
      <c r="Y802" t="str">
        <f t="shared" si="492"/>
        <v>FY2019 Q4 Dec</v>
      </c>
      <c r="Z802">
        <f t="shared" si="493"/>
        <v>2019</v>
      </c>
      <c r="AA802" s="8" t="str">
        <f t="shared" si="494"/>
        <v>Dec</v>
      </c>
      <c r="AB802" s="8" t="str">
        <f t="shared" si="495"/>
        <v>Q4</v>
      </c>
      <c r="AC802">
        <f t="shared" si="496"/>
        <v>12</v>
      </c>
      <c r="AD802">
        <f t="shared" si="497"/>
        <v>4</v>
      </c>
      <c r="AE802">
        <f t="shared" si="498"/>
        <v>201912</v>
      </c>
      <c r="AF802">
        <f t="shared" si="499"/>
        <v>201904</v>
      </c>
      <c r="AG802" s="9">
        <f t="shared" ca="1" si="500"/>
        <v>0</v>
      </c>
      <c r="AH802">
        <f t="shared" ca="1" si="501"/>
        <v>3</v>
      </c>
      <c r="AI802" s="9">
        <f t="shared" ca="1" si="502"/>
        <v>9</v>
      </c>
      <c r="AJ802" s="9">
        <f t="shared" ca="1" si="503"/>
        <v>1</v>
      </c>
      <c r="AK802" s="9">
        <f t="shared" si="504"/>
        <v>4</v>
      </c>
      <c r="AL802" s="9">
        <f t="shared" si="505"/>
        <v>50</v>
      </c>
      <c r="AM802" s="9">
        <f t="shared" si="506"/>
        <v>10</v>
      </c>
      <c r="AN802" s="2">
        <v>43810.417361111111</v>
      </c>
      <c r="AO802">
        <v>5949</v>
      </c>
      <c r="AP802" s="1">
        <v>50000</v>
      </c>
      <c r="AQ802" t="s">
        <v>5</v>
      </c>
    </row>
    <row r="803" spans="1:43" x14ac:dyDescent="0.3">
      <c r="A803" t="str">
        <f t="shared" ca="1" si="468"/>
        <v>FY2020 Q4 Sep</v>
      </c>
      <c r="B803">
        <f t="shared" ca="1" si="469"/>
        <v>2020</v>
      </c>
      <c r="C803" s="8" t="str">
        <f t="shared" ca="1" si="470"/>
        <v>Sep</v>
      </c>
      <c r="D803" s="8" t="str">
        <f t="shared" ca="1" si="471"/>
        <v>Q4</v>
      </c>
      <c r="E803">
        <f t="shared" ca="1" si="472"/>
        <v>12</v>
      </c>
      <c r="F803">
        <f t="shared" ca="1" si="473"/>
        <v>4</v>
      </c>
      <c r="G803">
        <f t="shared" ca="1" si="474"/>
        <v>202012</v>
      </c>
      <c r="H803">
        <f t="shared" ca="1" si="475"/>
        <v>202004</v>
      </c>
      <c r="I803" t="str">
        <f t="shared" ca="1" si="476"/>
        <v>FY2020 Q3 Sep</v>
      </c>
      <c r="J803">
        <f t="shared" ca="1" si="477"/>
        <v>2020</v>
      </c>
      <c r="K803" s="8" t="str">
        <f t="shared" ca="1" si="478"/>
        <v>Sep</v>
      </c>
      <c r="L803" s="8" t="str">
        <f t="shared" ca="1" si="479"/>
        <v>Q3</v>
      </c>
      <c r="M803">
        <f t="shared" ca="1" si="480"/>
        <v>9</v>
      </c>
      <c r="N803">
        <f t="shared" ca="1" si="481"/>
        <v>3</v>
      </c>
      <c r="O803">
        <f t="shared" ca="1" si="482"/>
        <v>202009</v>
      </c>
      <c r="P803">
        <f t="shared" ca="1" si="483"/>
        <v>202003</v>
      </c>
      <c r="Q803" t="str">
        <f t="shared" si="484"/>
        <v>FY2020 Q2 Mar</v>
      </c>
      <c r="R803">
        <f t="shared" si="485"/>
        <v>2020</v>
      </c>
      <c r="S803" s="8" t="str">
        <f t="shared" si="486"/>
        <v>Mar</v>
      </c>
      <c r="T803" s="8" t="str">
        <f t="shared" si="487"/>
        <v>Q2</v>
      </c>
      <c r="U803">
        <f t="shared" si="488"/>
        <v>6</v>
      </c>
      <c r="V803">
        <f t="shared" si="489"/>
        <v>2</v>
      </c>
      <c r="W803">
        <f t="shared" si="490"/>
        <v>202006</v>
      </c>
      <c r="X803">
        <f t="shared" si="491"/>
        <v>202002</v>
      </c>
      <c r="Y803" t="str">
        <f t="shared" si="492"/>
        <v>FY2020 Q1 Mar</v>
      </c>
      <c r="Z803">
        <f t="shared" si="493"/>
        <v>2020</v>
      </c>
      <c r="AA803" s="8" t="str">
        <f t="shared" si="494"/>
        <v>Mar</v>
      </c>
      <c r="AB803" s="8" t="str">
        <f t="shared" si="495"/>
        <v>Q1</v>
      </c>
      <c r="AC803">
        <f t="shared" si="496"/>
        <v>3</v>
      </c>
      <c r="AD803">
        <f t="shared" si="497"/>
        <v>1</v>
      </c>
      <c r="AE803">
        <f t="shared" si="498"/>
        <v>202003</v>
      </c>
      <c r="AF803">
        <f t="shared" si="499"/>
        <v>202001</v>
      </c>
      <c r="AG803" s="9">
        <f t="shared" ca="1" si="500"/>
        <v>0</v>
      </c>
      <c r="AH803">
        <f t="shared" ca="1" si="501"/>
        <v>2</v>
      </c>
      <c r="AI803" s="9">
        <f t="shared" ca="1" si="502"/>
        <v>6</v>
      </c>
      <c r="AJ803" s="9">
        <f t="shared" ca="1" si="503"/>
        <v>0</v>
      </c>
      <c r="AK803" s="9">
        <f t="shared" si="504"/>
        <v>2</v>
      </c>
      <c r="AL803" s="9">
        <f t="shared" si="505"/>
        <v>11</v>
      </c>
      <c r="AM803" s="9">
        <f t="shared" si="506"/>
        <v>8</v>
      </c>
      <c r="AN803" s="2">
        <v>43899.353472222225</v>
      </c>
      <c r="AO803">
        <v>6006</v>
      </c>
      <c r="AP803" s="1">
        <v>50000</v>
      </c>
      <c r="AQ803" t="s">
        <v>5</v>
      </c>
    </row>
    <row r="804" spans="1:43" x14ac:dyDescent="0.3">
      <c r="A804" t="str">
        <f t="shared" ca="1" si="468"/>
        <v>FY2020 Q4 Sep</v>
      </c>
      <c r="B804">
        <f t="shared" ca="1" si="469"/>
        <v>2020</v>
      </c>
      <c r="C804" s="8" t="str">
        <f t="shared" ca="1" si="470"/>
        <v>Sep</v>
      </c>
      <c r="D804" s="8" t="str">
        <f t="shared" ca="1" si="471"/>
        <v>Q4</v>
      </c>
      <c r="E804">
        <f t="shared" ca="1" si="472"/>
        <v>12</v>
      </c>
      <c r="F804">
        <f t="shared" ca="1" si="473"/>
        <v>4</v>
      </c>
      <c r="G804">
        <f t="shared" ca="1" si="474"/>
        <v>202012</v>
      </c>
      <c r="H804">
        <f t="shared" ca="1" si="475"/>
        <v>202004</v>
      </c>
      <c r="I804" t="str">
        <f t="shared" ca="1" si="476"/>
        <v>FY2020 Q3 Sep</v>
      </c>
      <c r="J804">
        <f t="shared" ca="1" si="477"/>
        <v>2020</v>
      </c>
      <c r="K804" s="8" t="str">
        <f t="shared" ca="1" si="478"/>
        <v>Sep</v>
      </c>
      <c r="L804" s="8" t="str">
        <f t="shared" ca="1" si="479"/>
        <v>Q3</v>
      </c>
      <c r="M804">
        <f t="shared" ca="1" si="480"/>
        <v>9</v>
      </c>
      <c r="N804">
        <f t="shared" ca="1" si="481"/>
        <v>3</v>
      </c>
      <c r="O804">
        <f t="shared" ca="1" si="482"/>
        <v>202009</v>
      </c>
      <c r="P804">
        <f t="shared" ca="1" si="483"/>
        <v>202003</v>
      </c>
      <c r="Q804" t="str">
        <f t="shared" si="484"/>
        <v>FY2020 Q2 Mar</v>
      </c>
      <c r="R804">
        <f t="shared" si="485"/>
        <v>2020</v>
      </c>
      <c r="S804" s="8" t="str">
        <f t="shared" si="486"/>
        <v>Mar</v>
      </c>
      <c r="T804" s="8" t="str">
        <f t="shared" si="487"/>
        <v>Q2</v>
      </c>
      <c r="U804">
        <f t="shared" si="488"/>
        <v>6</v>
      </c>
      <c r="V804">
        <f t="shared" si="489"/>
        <v>2</v>
      </c>
      <c r="W804">
        <f t="shared" si="490"/>
        <v>202006</v>
      </c>
      <c r="X804">
        <f t="shared" si="491"/>
        <v>202002</v>
      </c>
      <c r="Y804" t="str">
        <f t="shared" si="492"/>
        <v>FY2020 Q1 Mar</v>
      </c>
      <c r="Z804">
        <f t="shared" si="493"/>
        <v>2020</v>
      </c>
      <c r="AA804" s="8" t="str">
        <f t="shared" si="494"/>
        <v>Mar</v>
      </c>
      <c r="AB804" s="8" t="str">
        <f t="shared" si="495"/>
        <v>Q1</v>
      </c>
      <c r="AC804">
        <f t="shared" si="496"/>
        <v>3</v>
      </c>
      <c r="AD804">
        <f t="shared" si="497"/>
        <v>1</v>
      </c>
      <c r="AE804">
        <f t="shared" si="498"/>
        <v>202003</v>
      </c>
      <c r="AF804">
        <f t="shared" si="499"/>
        <v>202001</v>
      </c>
      <c r="AG804" s="9">
        <f t="shared" ca="1" si="500"/>
        <v>0</v>
      </c>
      <c r="AH804">
        <f t="shared" ca="1" si="501"/>
        <v>2</v>
      </c>
      <c r="AI804" s="9">
        <f t="shared" ca="1" si="502"/>
        <v>6</v>
      </c>
      <c r="AJ804" s="9">
        <f t="shared" ca="1" si="503"/>
        <v>0</v>
      </c>
      <c r="AK804" s="9">
        <f t="shared" si="504"/>
        <v>5</v>
      </c>
      <c r="AL804" s="9">
        <f t="shared" si="505"/>
        <v>10</v>
      </c>
      <c r="AM804" s="9">
        <f t="shared" si="506"/>
        <v>13</v>
      </c>
      <c r="AN804" s="2">
        <v>43895.581250000003</v>
      </c>
      <c r="AO804">
        <v>6039</v>
      </c>
      <c r="AP804" s="1">
        <v>50000</v>
      </c>
      <c r="AQ804" t="s">
        <v>5</v>
      </c>
    </row>
    <row r="805" spans="1:43" x14ac:dyDescent="0.3">
      <c r="A805" t="str">
        <f t="shared" ca="1" si="468"/>
        <v>FY2020 Q4 Sep</v>
      </c>
      <c r="B805">
        <f t="shared" ca="1" si="469"/>
        <v>2020</v>
      </c>
      <c r="C805" s="8" t="str">
        <f t="shared" ca="1" si="470"/>
        <v>Sep</v>
      </c>
      <c r="D805" s="8" t="str">
        <f t="shared" ca="1" si="471"/>
        <v>Q4</v>
      </c>
      <c r="E805">
        <f t="shared" ca="1" si="472"/>
        <v>12</v>
      </c>
      <c r="F805">
        <f t="shared" ca="1" si="473"/>
        <v>4</v>
      </c>
      <c r="G805">
        <f t="shared" ca="1" si="474"/>
        <v>202012</v>
      </c>
      <c r="H805">
        <f t="shared" ca="1" si="475"/>
        <v>202004</v>
      </c>
      <c r="I805" t="str">
        <f t="shared" ca="1" si="476"/>
        <v>FY2020 Q3 Sep</v>
      </c>
      <c r="J805">
        <f t="shared" ca="1" si="477"/>
        <v>2020</v>
      </c>
      <c r="K805" s="8" t="str">
        <f t="shared" ca="1" si="478"/>
        <v>Sep</v>
      </c>
      <c r="L805" s="8" t="str">
        <f t="shared" ca="1" si="479"/>
        <v>Q3</v>
      </c>
      <c r="M805">
        <f t="shared" ca="1" si="480"/>
        <v>9</v>
      </c>
      <c r="N805">
        <f t="shared" ca="1" si="481"/>
        <v>3</v>
      </c>
      <c r="O805">
        <f t="shared" ca="1" si="482"/>
        <v>202009</v>
      </c>
      <c r="P805">
        <f t="shared" ca="1" si="483"/>
        <v>202003</v>
      </c>
      <c r="Q805" t="str">
        <f t="shared" si="484"/>
        <v>FY2020 Q2 Mar</v>
      </c>
      <c r="R805">
        <f t="shared" si="485"/>
        <v>2020</v>
      </c>
      <c r="S805" s="8" t="str">
        <f t="shared" si="486"/>
        <v>Mar</v>
      </c>
      <c r="T805" s="8" t="str">
        <f t="shared" si="487"/>
        <v>Q2</v>
      </c>
      <c r="U805">
        <f t="shared" si="488"/>
        <v>6</v>
      </c>
      <c r="V805">
        <f t="shared" si="489"/>
        <v>2</v>
      </c>
      <c r="W805">
        <f t="shared" si="490"/>
        <v>202006</v>
      </c>
      <c r="X805">
        <f t="shared" si="491"/>
        <v>202002</v>
      </c>
      <c r="Y805" t="str">
        <f t="shared" si="492"/>
        <v>FY2020 Q1 Mar</v>
      </c>
      <c r="Z805">
        <f t="shared" si="493"/>
        <v>2020</v>
      </c>
      <c r="AA805" s="8" t="str">
        <f t="shared" si="494"/>
        <v>Mar</v>
      </c>
      <c r="AB805" s="8" t="str">
        <f t="shared" si="495"/>
        <v>Q1</v>
      </c>
      <c r="AC805">
        <f t="shared" si="496"/>
        <v>3</v>
      </c>
      <c r="AD805">
        <f t="shared" si="497"/>
        <v>1</v>
      </c>
      <c r="AE805">
        <f t="shared" si="498"/>
        <v>202003</v>
      </c>
      <c r="AF805">
        <f t="shared" si="499"/>
        <v>202001</v>
      </c>
      <c r="AG805" s="9">
        <f t="shared" ca="1" si="500"/>
        <v>0</v>
      </c>
      <c r="AH805">
        <f t="shared" ca="1" si="501"/>
        <v>2</v>
      </c>
      <c r="AI805" s="9">
        <f t="shared" ca="1" si="502"/>
        <v>6</v>
      </c>
      <c r="AJ805" s="9">
        <f t="shared" ca="1" si="503"/>
        <v>0</v>
      </c>
      <c r="AK805" s="9">
        <f t="shared" si="504"/>
        <v>4</v>
      </c>
      <c r="AL805" s="9">
        <f t="shared" si="505"/>
        <v>10</v>
      </c>
      <c r="AM805" s="9">
        <f t="shared" si="506"/>
        <v>12</v>
      </c>
      <c r="AN805" s="2">
        <v>43894.532638888886</v>
      </c>
      <c r="AO805">
        <v>6099</v>
      </c>
      <c r="AP805" s="1">
        <v>50000</v>
      </c>
      <c r="AQ805" t="s">
        <v>5</v>
      </c>
    </row>
    <row r="806" spans="1:43" x14ac:dyDescent="0.3">
      <c r="A806" t="str">
        <f t="shared" ca="1" si="468"/>
        <v>FY2020 Q4 Sep</v>
      </c>
      <c r="B806">
        <f t="shared" ca="1" si="469"/>
        <v>2020</v>
      </c>
      <c r="C806" s="8" t="str">
        <f t="shared" ca="1" si="470"/>
        <v>Sep</v>
      </c>
      <c r="D806" s="8" t="str">
        <f t="shared" ca="1" si="471"/>
        <v>Q4</v>
      </c>
      <c r="E806">
        <f t="shared" ca="1" si="472"/>
        <v>12</v>
      </c>
      <c r="F806">
        <f t="shared" ca="1" si="473"/>
        <v>4</v>
      </c>
      <c r="G806">
        <f t="shared" ca="1" si="474"/>
        <v>202012</v>
      </c>
      <c r="H806">
        <f t="shared" ca="1" si="475"/>
        <v>202004</v>
      </c>
      <c r="I806" t="str">
        <f t="shared" ca="1" si="476"/>
        <v>FY2020 Q3 Sep</v>
      </c>
      <c r="J806">
        <f t="shared" ca="1" si="477"/>
        <v>2020</v>
      </c>
      <c r="K806" s="8" t="str">
        <f t="shared" ca="1" si="478"/>
        <v>Sep</v>
      </c>
      <c r="L806" s="8" t="str">
        <f t="shared" ca="1" si="479"/>
        <v>Q3</v>
      </c>
      <c r="M806">
        <f t="shared" ca="1" si="480"/>
        <v>9</v>
      </c>
      <c r="N806">
        <f t="shared" ca="1" si="481"/>
        <v>3</v>
      </c>
      <c r="O806">
        <f t="shared" ca="1" si="482"/>
        <v>202009</v>
      </c>
      <c r="P806">
        <f t="shared" ca="1" si="483"/>
        <v>202003</v>
      </c>
      <c r="Q806" t="str">
        <f t="shared" si="484"/>
        <v>FY2020 Q1 Dec</v>
      </c>
      <c r="R806">
        <f t="shared" si="485"/>
        <v>2020</v>
      </c>
      <c r="S806" s="8" t="str">
        <f t="shared" si="486"/>
        <v>Dec</v>
      </c>
      <c r="T806" s="8" t="str">
        <f t="shared" si="487"/>
        <v>Q1</v>
      </c>
      <c r="U806">
        <f t="shared" si="488"/>
        <v>3</v>
      </c>
      <c r="V806">
        <f t="shared" si="489"/>
        <v>1</v>
      </c>
      <c r="W806">
        <f t="shared" si="490"/>
        <v>202003</v>
      </c>
      <c r="X806">
        <f t="shared" si="491"/>
        <v>202001</v>
      </c>
      <c r="Y806" t="str">
        <f t="shared" si="492"/>
        <v>FY2019 Q4 Dec</v>
      </c>
      <c r="Z806">
        <f t="shared" si="493"/>
        <v>2019</v>
      </c>
      <c r="AA806" s="8" t="str">
        <f t="shared" si="494"/>
        <v>Dec</v>
      </c>
      <c r="AB806" s="8" t="str">
        <f t="shared" si="495"/>
        <v>Q4</v>
      </c>
      <c r="AC806">
        <f t="shared" si="496"/>
        <v>12</v>
      </c>
      <c r="AD806">
        <f t="shared" si="497"/>
        <v>4</v>
      </c>
      <c r="AE806">
        <f t="shared" si="498"/>
        <v>201912</v>
      </c>
      <c r="AF806">
        <f t="shared" si="499"/>
        <v>201904</v>
      </c>
      <c r="AG806" s="9">
        <f t="shared" ca="1" si="500"/>
        <v>0</v>
      </c>
      <c r="AH806">
        <f t="shared" ca="1" si="501"/>
        <v>3</v>
      </c>
      <c r="AI806" s="9">
        <f t="shared" ca="1" si="502"/>
        <v>9</v>
      </c>
      <c r="AJ806" s="9">
        <f t="shared" ca="1" si="503"/>
        <v>1</v>
      </c>
      <c r="AK806" s="9">
        <f t="shared" si="504"/>
        <v>3</v>
      </c>
      <c r="AL806" s="9">
        <f t="shared" si="505"/>
        <v>49</v>
      </c>
      <c r="AM806" s="9">
        <f t="shared" si="506"/>
        <v>9</v>
      </c>
      <c r="AN806" s="2">
        <v>43802.388194444444</v>
      </c>
      <c r="AO806">
        <v>6111</v>
      </c>
      <c r="AP806" s="1">
        <v>50000</v>
      </c>
      <c r="AQ806" t="s">
        <v>5</v>
      </c>
    </row>
    <row r="807" spans="1:43" x14ac:dyDescent="0.3">
      <c r="A807" t="str">
        <f t="shared" ca="1" si="468"/>
        <v>FY2020 Q4 Sep</v>
      </c>
      <c r="B807">
        <f t="shared" ca="1" si="469"/>
        <v>2020</v>
      </c>
      <c r="C807" s="8" t="str">
        <f t="shared" ca="1" si="470"/>
        <v>Sep</v>
      </c>
      <c r="D807" s="8" t="str">
        <f t="shared" ca="1" si="471"/>
        <v>Q4</v>
      </c>
      <c r="E807">
        <f t="shared" ca="1" si="472"/>
        <v>12</v>
      </c>
      <c r="F807">
        <f t="shared" ca="1" si="473"/>
        <v>4</v>
      </c>
      <c r="G807">
        <f t="shared" ca="1" si="474"/>
        <v>202012</v>
      </c>
      <c r="H807">
        <f t="shared" ca="1" si="475"/>
        <v>202004</v>
      </c>
      <c r="I807" t="str">
        <f t="shared" ca="1" si="476"/>
        <v>FY2020 Q3 Sep</v>
      </c>
      <c r="J807">
        <f t="shared" ca="1" si="477"/>
        <v>2020</v>
      </c>
      <c r="K807" s="8" t="str">
        <f t="shared" ca="1" si="478"/>
        <v>Sep</v>
      </c>
      <c r="L807" s="8" t="str">
        <f t="shared" ca="1" si="479"/>
        <v>Q3</v>
      </c>
      <c r="M807">
        <f t="shared" ca="1" si="480"/>
        <v>9</v>
      </c>
      <c r="N807">
        <f t="shared" ca="1" si="481"/>
        <v>3</v>
      </c>
      <c r="O807">
        <f t="shared" ca="1" si="482"/>
        <v>202009</v>
      </c>
      <c r="P807">
        <f t="shared" ca="1" si="483"/>
        <v>202003</v>
      </c>
      <c r="Q807" t="str">
        <f t="shared" si="484"/>
        <v>FY2020 Q2 Mar</v>
      </c>
      <c r="R807">
        <f t="shared" si="485"/>
        <v>2020</v>
      </c>
      <c r="S807" s="8" t="str">
        <f t="shared" si="486"/>
        <v>Mar</v>
      </c>
      <c r="T807" s="8" t="str">
        <f t="shared" si="487"/>
        <v>Q2</v>
      </c>
      <c r="U807">
        <f t="shared" si="488"/>
        <v>6</v>
      </c>
      <c r="V807">
        <f t="shared" si="489"/>
        <v>2</v>
      </c>
      <c r="W807">
        <f t="shared" si="490"/>
        <v>202006</v>
      </c>
      <c r="X807">
        <f t="shared" si="491"/>
        <v>202002</v>
      </c>
      <c r="Y807" t="str">
        <f t="shared" si="492"/>
        <v>FY2020 Q1 Mar</v>
      </c>
      <c r="Z807">
        <f t="shared" si="493"/>
        <v>2020</v>
      </c>
      <c r="AA807" s="8" t="str">
        <f t="shared" si="494"/>
        <v>Mar</v>
      </c>
      <c r="AB807" s="8" t="str">
        <f t="shared" si="495"/>
        <v>Q1</v>
      </c>
      <c r="AC807">
        <f t="shared" si="496"/>
        <v>3</v>
      </c>
      <c r="AD807">
        <f t="shared" si="497"/>
        <v>1</v>
      </c>
      <c r="AE807">
        <f t="shared" si="498"/>
        <v>202003</v>
      </c>
      <c r="AF807">
        <f t="shared" si="499"/>
        <v>202001</v>
      </c>
      <c r="AG807" s="9">
        <f t="shared" ca="1" si="500"/>
        <v>0</v>
      </c>
      <c r="AH807">
        <f t="shared" ca="1" si="501"/>
        <v>2</v>
      </c>
      <c r="AI807" s="9">
        <f t="shared" ca="1" si="502"/>
        <v>6</v>
      </c>
      <c r="AJ807" s="9">
        <f t="shared" ca="1" si="503"/>
        <v>0</v>
      </c>
      <c r="AK807" s="9">
        <f t="shared" si="504"/>
        <v>3</v>
      </c>
      <c r="AL807" s="9">
        <f t="shared" si="505"/>
        <v>11</v>
      </c>
      <c r="AM807" s="9">
        <f t="shared" si="506"/>
        <v>16</v>
      </c>
      <c r="AN807" s="2">
        <v>43900.668749999997</v>
      </c>
      <c r="AO807">
        <v>6117</v>
      </c>
      <c r="AP807" s="1">
        <v>50000</v>
      </c>
      <c r="AQ807" t="s">
        <v>5</v>
      </c>
    </row>
    <row r="808" spans="1:43" x14ac:dyDescent="0.3">
      <c r="A808" t="str">
        <f t="shared" ca="1" si="468"/>
        <v>FY2020 Q4 Sep</v>
      </c>
      <c r="B808">
        <f t="shared" ca="1" si="469"/>
        <v>2020</v>
      </c>
      <c r="C808" s="8" t="str">
        <f t="shared" ca="1" si="470"/>
        <v>Sep</v>
      </c>
      <c r="D808" s="8" t="str">
        <f t="shared" ca="1" si="471"/>
        <v>Q4</v>
      </c>
      <c r="E808">
        <f t="shared" ca="1" si="472"/>
        <v>12</v>
      </c>
      <c r="F808">
        <f t="shared" ca="1" si="473"/>
        <v>4</v>
      </c>
      <c r="G808">
        <f t="shared" ca="1" si="474"/>
        <v>202012</v>
      </c>
      <c r="H808">
        <f t="shared" ca="1" si="475"/>
        <v>202004</v>
      </c>
      <c r="I808" t="str">
        <f t="shared" ca="1" si="476"/>
        <v>FY2020 Q3 Sep</v>
      </c>
      <c r="J808">
        <f t="shared" ca="1" si="477"/>
        <v>2020</v>
      </c>
      <c r="K808" s="8" t="str">
        <f t="shared" ca="1" si="478"/>
        <v>Sep</v>
      </c>
      <c r="L808" s="8" t="str">
        <f t="shared" ca="1" si="479"/>
        <v>Q3</v>
      </c>
      <c r="M808">
        <f t="shared" ca="1" si="480"/>
        <v>9</v>
      </c>
      <c r="N808">
        <f t="shared" ca="1" si="481"/>
        <v>3</v>
      </c>
      <c r="O808">
        <f t="shared" ca="1" si="482"/>
        <v>202009</v>
      </c>
      <c r="P808">
        <f t="shared" ca="1" si="483"/>
        <v>202003</v>
      </c>
      <c r="Q808" t="str">
        <f t="shared" si="484"/>
        <v>FY2020 Q2 Feb</v>
      </c>
      <c r="R808">
        <f t="shared" si="485"/>
        <v>2020</v>
      </c>
      <c r="S808" s="8" t="str">
        <f t="shared" si="486"/>
        <v>Feb</v>
      </c>
      <c r="T808" s="8" t="str">
        <f t="shared" si="487"/>
        <v>Q2</v>
      </c>
      <c r="U808">
        <f t="shared" si="488"/>
        <v>5</v>
      </c>
      <c r="V808">
        <f t="shared" si="489"/>
        <v>2</v>
      </c>
      <c r="W808">
        <f t="shared" si="490"/>
        <v>202005</v>
      </c>
      <c r="X808">
        <f t="shared" si="491"/>
        <v>202002</v>
      </c>
      <c r="Y808" t="str">
        <f t="shared" si="492"/>
        <v>FY2020 Q1 Feb</v>
      </c>
      <c r="Z808">
        <f t="shared" si="493"/>
        <v>2020</v>
      </c>
      <c r="AA808" s="8" t="str">
        <f t="shared" si="494"/>
        <v>Feb</v>
      </c>
      <c r="AB808" s="8" t="str">
        <f t="shared" si="495"/>
        <v>Q1</v>
      </c>
      <c r="AC808">
        <f t="shared" si="496"/>
        <v>2</v>
      </c>
      <c r="AD808">
        <f t="shared" si="497"/>
        <v>1</v>
      </c>
      <c r="AE808">
        <f t="shared" si="498"/>
        <v>202002</v>
      </c>
      <c r="AF808">
        <f t="shared" si="499"/>
        <v>202001</v>
      </c>
      <c r="AG808" s="9">
        <f t="shared" ca="1" si="500"/>
        <v>0</v>
      </c>
      <c r="AH808">
        <f t="shared" ca="1" si="501"/>
        <v>2</v>
      </c>
      <c r="AI808" s="9">
        <f t="shared" ca="1" si="502"/>
        <v>7</v>
      </c>
      <c r="AJ808" s="9">
        <f t="shared" ca="1" si="503"/>
        <v>0</v>
      </c>
      <c r="AK808" s="9">
        <f t="shared" si="504"/>
        <v>5</v>
      </c>
      <c r="AL808" s="9">
        <f t="shared" si="505"/>
        <v>9</v>
      </c>
      <c r="AM808" s="9">
        <f t="shared" si="506"/>
        <v>14</v>
      </c>
      <c r="AN808" s="2">
        <v>43888.595833333333</v>
      </c>
      <c r="AO808">
        <v>6147</v>
      </c>
      <c r="AP808" s="1">
        <v>50000</v>
      </c>
      <c r="AQ808" t="s">
        <v>5</v>
      </c>
    </row>
    <row r="809" spans="1:43" x14ac:dyDescent="0.3">
      <c r="A809" t="str">
        <f t="shared" ca="1" si="468"/>
        <v>FY2020 Q4 Sep</v>
      </c>
      <c r="B809">
        <f t="shared" ca="1" si="469"/>
        <v>2020</v>
      </c>
      <c r="C809" s="8" t="str">
        <f t="shared" ca="1" si="470"/>
        <v>Sep</v>
      </c>
      <c r="D809" s="8" t="str">
        <f t="shared" ca="1" si="471"/>
        <v>Q4</v>
      </c>
      <c r="E809">
        <f t="shared" ca="1" si="472"/>
        <v>12</v>
      </c>
      <c r="F809">
        <f t="shared" ca="1" si="473"/>
        <v>4</v>
      </c>
      <c r="G809">
        <f t="shared" ca="1" si="474"/>
        <v>202012</v>
      </c>
      <c r="H809">
        <f t="shared" ca="1" si="475"/>
        <v>202004</v>
      </c>
      <c r="I809" t="str">
        <f t="shared" ca="1" si="476"/>
        <v>FY2020 Q3 Sep</v>
      </c>
      <c r="J809">
        <f t="shared" ca="1" si="477"/>
        <v>2020</v>
      </c>
      <c r="K809" s="8" t="str">
        <f t="shared" ca="1" si="478"/>
        <v>Sep</v>
      </c>
      <c r="L809" s="8" t="str">
        <f t="shared" ca="1" si="479"/>
        <v>Q3</v>
      </c>
      <c r="M809">
        <f t="shared" ca="1" si="480"/>
        <v>9</v>
      </c>
      <c r="N809">
        <f t="shared" ca="1" si="481"/>
        <v>3</v>
      </c>
      <c r="O809">
        <f t="shared" ca="1" si="482"/>
        <v>202009</v>
      </c>
      <c r="P809">
        <f t="shared" ca="1" si="483"/>
        <v>202003</v>
      </c>
      <c r="Q809" t="str">
        <f t="shared" si="484"/>
        <v>FY2020 Q2 Jan</v>
      </c>
      <c r="R809">
        <f t="shared" si="485"/>
        <v>2020</v>
      </c>
      <c r="S809" s="8" t="str">
        <f t="shared" si="486"/>
        <v>Jan</v>
      </c>
      <c r="T809" s="8" t="str">
        <f t="shared" si="487"/>
        <v>Q2</v>
      </c>
      <c r="U809">
        <f t="shared" si="488"/>
        <v>4</v>
      </c>
      <c r="V809">
        <f t="shared" si="489"/>
        <v>2</v>
      </c>
      <c r="W809">
        <f t="shared" si="490"/>
        <v>202004</v>
      </c>
      <c r="X809">
        <f t="shared" si="491"/>
        <v>202002</v>
      </c>
      <c r="Y809" t="str">
        <f t="shared" si="492"/>
        <v>FY2020 Q1 Jan</v>
      </c>
      <c r="Z809">
        <f t="shared" si="493"/>
        <v>2020</v>
      </c>
      <c r="AA809" s="8" t="str">
        <f t="shared" si="494"/>
        <v>Jan</v>
      </c>
      <c r="AB809" s="8" t="str">
        <f t="shared" si="495"/>
        <v>Q1</v>
      </c>
      <c r="AC809">
        <f t="shared" si="496"/>
        <v>1</v>
      </c>
      <c r="AD809">
        <f t="shared" si="497"/>
        <v>1</v>
      </c>
      <c r="AE809">
        <f t="shared" si="498"/>
        <v>202001</v>
      </c>
      <c r="AF809">
        <f t="shared" si="499"/>
        <v>202001</v>
      </c>
      <c r="AG809" s="9">
        <f t="shared" ca="1" si="500"/>
        <v>0</v>
      </c>
      <c r="AH809">
        <f t="shared" ca="1" si="501"/>
        <v>3</v>
      </c>
      <c r="AI809" s="9">
        <f t="shared" ca="1" si="502"/>
        <v>8</v>
      </c>
      <c r="AJ809" s="9">
        <f t="shared" ca="1" si="503"/>
        <v>0</v>
      </c>
      <c r="AK809" s="9">
        <f t="shared" si="504"/>
        <v>5</v>
      </c>
      <c r="AL809" s="9">
        <f t="shared" si="505"/>
        <v>4</v>
      </c>
      <c r="AM809" s="9">
        <f t="shared" si="506"/>
        <v>11</v>
      </c>
      <c r="AN809" s="2">
        <v>43853.481944444444</v>
      </c>
      <c r="AO809">
        <v>6259</v>
      </c>
      <c r="AP809" s="1">
        <v>50000</v>
      </c>
      <c r="AQ809" t="s">
        <v>5</v>
      </c>
    </row>
    <row r="810" spans="1:43" x14ac:dyDescent="0.3">
      <c r="A810" t="str">
        <f t="shared" ca="1" si="468"/>
        <v>FY2020 Q4 Sep</v>
      </c>
      <c r="B810">
        <f t="shared" ca="1" si="469"/>
        <v>2020</v>
      </c>
      <c r="C810" s="8" t="str">
        <f t="shared" ca="1" si="470"/>
        <v>Sep</v>
      </c>
      <c r="D810" s="8" t="str">
        <f t="shared" ca="1" si="471"/>
        <v>Q4</v>
      </c>
      <c r="E810">
        <f t="shared" ca="1" si="472"/>
        <v>12</v>
      </c>
      <c r="F810">
        <f t="shared" ca="1" si="473"/>
        <v>4</v>
      </c>
      <c r="G810">
        <f t="shared" ca="1" si="474"/>
        <v>202012</v>
      </c>
      <c r="H810">
        <f t="shared" ca="1" si="475"/>
        <v>202004</v>
      </c>
      <c r="I810" t="str">
        <f t="shared" ca="1" si="476"/>
        <v>FY2020 Q3 Sep</v>
      </c>
      <c r="J810">
        <f t="shared" ca="1" si="477"/>
        <v>2020</v>
      </c>
      <c r="K810" s="8" t="str">
        <f t="shared" ca="1" si="478"/>
        <v>Sep</v>
      </c>
      <c r="L810" s="8" t="str">
        <f t="shared" ca="1" si="479"/>
        <v>Q3</v>
      </c>
      <c r="M810">
        <f t="shared" ca="1" si="480"/>
        <v>9</v>
      </c>
      <c r="N810">
        <f t="shared" ca="1" si="481"/>
        <v>3</v>
      </c>
      <c r="O810">
        <f t="shared" ca="1" si="482"/>
        <v>202009</v>
      </c>
      <c r="P810">
        <f t="shared" ca="1" si="483"/>
        <v>202003</v>
      </c>
      <c r="Q810" t="str">
        <f t="shared" si="484"/>
        <v>FY2020 Q1 Oct</v>
      </c>
      <c r="R810">
        <f t="shared" si="485"/>
        <v>2020</v>
      </c>
      <c r="S810" s="8" t="str">
        <f t="shared" si="486"/>
        <v>Oct</v>
      </c>
      <c r="T810" s="8" t="str">
        <f t="shared" si="487"/>
        <v>Q1</v>
      </c>
      <c r="U810">
        <f t="shared" si="488"/>
        <v>1</v>
      </c>
      <c r="V810">
        <f t="shared" si="489"/>
        <v>1</v>
      </c>
      <c r="W810">
        <f t="shared" si="490"/>
        <v>202001</v>
      </c>
      <c r="X810">
        <f t="shared" si="491"/>
        <v>202001</v>
      </c>
      <c r="Y810" t="str">
        <f t="shared" si="492"/>
        <v>FY2019 Q4 Oct</v>
      </c>
      <c r="Z810">
        <f t="shared" si="493"/>
        <v>2019</v>
      </c>
      <c r="AA810" s="8" t="str">
        <f t="shared" si="494"/>
        <v>Oct</v>
      </c>
      <c r="AB810" s="8" t="str">
        <f t="shared" si="495"/>
        <v>Q4</v>
      </c>
      <c r="AC810">
        <f t="shared" si="496"/>
        <v>10</v>
      </c>
      <c r="AD810">
        <f t="shared" si="497"/>
        <v>4</v>
      </c>
      <c r="AE810">
        <f t="shared" si="498"/>
        <v>201910</v>
      </c>
      <c r="AF810">
        <f t="shared" si="499"/>
        <v>201904</v>
      </c>
      <c r="AG810" s="9">
        <f t="shared" ca="1" si="500"/>
        <v>0</v>
      </c>
      <c r="AH810">
        <f t="shared" ca="1" si="501"/>
        <v>4</v>
      </c>
      <c r="AI810" s="9">
        <f t="shared" ca="1" si="502"/>
        <v>11</v>
      </c>
      <c r="AJ810" s="9">
        <f t="shared" ca="1" si="503"/>
        <v>1</v>
      </c>
      <c r="AK810" s="9">
        <f t="shared" si="504"/>
        <v>6</v>
      </c>
      <c r="AL810" s="9">
        <f t="shared" si="505"/>
        <v>43</v>
      </c>
      <c r="AM810" s="9">
        <f t="shared" si="506"/>
        <v>13</v>
      </c>
      <c r="AN810" s="2">
        <v>43763.570138888892</v>
      </c>
      <c r="AO810">
        <v>6582</v>
      </c>
      <c r="AP810" s="1">
        <v>50000</v>
      </c>
      <c r="AQ810" t="s">
        <v>5</v>
      </c>
    </row>
    <row r="811" spans="1:43" x14ac:dyDescent="0.3">
      <c r="A811" t="str">
        <f t="shared" ca="1" si="468"/>
        <v>FY2020 Q4 Sep</v>
      </c>
      <c r="B811">
        <f t="shared" ca="1" si="469"/>
        <v>2020</v>
      </c>
      <c r="C811" s="8" t="str">
        <f t="shared" ca="1" si="470"/>
        <v>Sep</v>
      </c>
      <c r="D811" s="8" t="str">
        <f t="shared" ca="1" si="471"/>
        <v>Q4</v>
      </c>
      <c r="E811">
        <f t="shared" ca="1" si="472"/>
        <v>12</v>
      </c>
      <c r="F811">
        <f t="shared" ca="1" si="473"/>
        <v>4</v>
      </c>
      <c r="G811">
        <f t="shared" ca="1" si="474"/>
        <v>202012</v>
      </c>
      <c r="H811">
        <f t="shared" ca="1" si="475"/>
        <v>202004</v>
      </c>
      <c r="I811" t="str">
        <f t="shared" ca="1" si="476"/>
        <v>FY2020 Q3 Sep</v>
      </c>
      <c r="J811">
        <f t="shared" ca="1" si="477"/>
        <v>2020</v>
      </c>
      <c r="K811" s="8" t="str">
        <f t="shared" ca="1" si="478"/>
        <v>Sep</v>
      </c>
      <c r="L811" s="8" t="str">
        <f t="shared" ca="1" si="479"/>
        <v>Q3</v>
      </c>
      <c r="M811">
        <f t="shared" ca="1" si="480"/>
        <v>9</v>
      </c>
      <c r="N811">
        <f t="shared" ca="1" si="481"/>
        <v>3</v>
      </c>
      <c r="O811">
        <f t="shared" ca="1" si="482"/>
        <v>202009</v>
      </c>
      <c r="P811">
        <f t="shared" ca="1" si="483"/>
        <v>202003</v>
      </c>
      <c r="Q811" t="str">
        <f t="shared" si="484"/>
        <v>FY2020 Q1 Nov</v>
      </c>
      <c r="R811">
        <f t="shared" si="485"/>
        <v>2020</v>
      </c>
      <c r="S811" s="8" t="str">
        <f t="shared" si="486"/>
        <v>Nov</v>
      </c>
      <c r="T811" s="8" t="str">
        <f t="shared" si="487"/>
        <v>Q1</v>
      </c>
      <c r="U811">
        <f t="shared" si="488"/>
        <v>2</v>
      </c>
      <c r="V811">
        <f t="shared" si="489"/>
        <v>1</v>
      </c>
      <c r="W811">
        <f t="shared" si="490"/>
        <v>202002</v>
      </c>
      <c r="X811">
        <f t="shared" si="491"/>
        <v>202001</v>
      </c>
      <c r="Y811" t="str">
        <f t="shared" si="492"/>
        <v>FY2019 Q4 Nov</v>
      </c>
      <c r="Z811">
        <f t="shared" si="493"/>
        <v>2019</v>
      </c>
      <c r="AA811" s="8" t="str">
        <f t="shared" si="494"/>
        <v>Nov</v>
      </c>
      <c r="AB811" s="8" t="str">
        <f t="shared" si="495"/>
        <v>Q4</v>
      </c>
      <c r="AC811">
        <f t="shared" si="496"/>
        <v>11</v>
      </c>
      <c r="AD811">
        <f t="shared" si="497"/>
        <v>4</v>
      </c>
      <c r="AE811">
        <f t="shared" si="498"/>
        <v>201911</v>
      </c>
      <c r="AF811">
        <f t="shared" si="499"/>
        <v>201904</v>
      </c>
      <c r="AG811" s="9">
        <f t="shared" ca="1" si="500"/>
        <v>0</v>
      </c>
      <c r="AH811">
        <f t="shared" ca="1" si="501"/>
        <v>3</v>
      </c>
      <c r="AI811" s="9">
        <f t="shared" ca="1" si="502"/>
        <v>10</v>
      </c>
      <c r="AJ811" s="9">
        <f t="shared" ca="1" si="503"/>
        <v>1</v>
      </c>
      <c r="AK811" s="9">
        <f t="shared" si="504"/>
        <v>2</v>
      </c>
      <c r="AL811" s="9">
        <f t="shared" si="505"/>
        <v>47</v>
      </c>
      <c r="AM811" s="9">
        <f t="shared" si="506"/>
        <v>16</v>
      </c>
      <c r="AN811" s="2">
        <v>43787.703472222223</v>
      </c>
      <c r="AO811">
        <v>6582</v>
      </c>
      <c r="AP811" s="1">
        <v>50000</v>
      </c>
      <c r="AQ811" t="s">
        <v>5</v>
      </c>
    </row>
    <row r="812" spans="1:43" x14ac:dyDescent="0.3">
      <c r="A812" t="str">
        <f t="shared" ca="1" si="468"/>
        <v>FY2020 Q4 Sep</v>
      </c>
      <c r="B812">
        <f t="shared" ca="1" si="469"/>
        <v>2020</v>
      </c>
      <c r="C812" s="8" t="str">
        <f t="shared" ca="1" si="470"/>
        <v>Sep</v>
      </c>
      <c r="D812" s="8" t="str">
        <f t="shared" ca="1" si="471"/>
        <v>Q4</v>
      </c>
      <c r="E812">
        <f t="shared" ca="1" si="472"/>
        <v>12</v>
      </c>
      <c r="F812">
        <f t="shared" ca="1" si="473"/>
        <v>4</v>
      </c>
      <c r="G812">
        <f t="shared" ca="1" si="474"/>
        <v>202012</v>
      </c>
      <c r="H812">
        <f t="shared" ca="1" si="475"/>
        <v>202004</v>
      </c>
      <c r="I812" t="str">
        <f t="shared" ca="1" si="476"/>
        <v>FY2020 Q3 Sep</v>
      </c>
      <c r="J812">
        <f t="shared" ca="1" si="477"/>
        <v>2020</v>
      </c>
      <c r="K812" s="8" t="str">
        <f t="shared" ca="1" si="478"/>
        <v>Sep</v>
      </c>
      <c r="L812" s="8" t="str">
        <f t="shared" ca="1" si="479"/>
        <v>Q3</v>
      </c>
      <c r="M812">
        <f t="shared" ca="1" si="480"/>
        <v>9</v>
      </c>
      <c r="N812">
        <f t="shared" ca="1" si="481"/>
        <v>3</v>
      </c>
      <c r="O812">
        <f t="shared" ca="1" si="482"/>
        <v>202009</v>
      </c>
      <c r="P812">
        <f t="shared" ca="1" si="483"/>
        <v>202003</v>
      </c>
      <c r="Q812" t="str">
        <f t="shared" si="484"/>
        <v>FY2020 Q1 Oct</v>
      </c>
      <c r="R812">
        <f t="shared" si="485"/>
        <v>2020</v>
      </c>
      <c r="S812" s="8" t="str">
        <f t="shared" si="486"/>
        <v>Oct</v>
      </c>
      <c r="T812" s="8" t="str">
        <f t="shared" si="487"/>
        <v>Q1</v>
      </c>
      <c r="U812">
        <f t="shared" si="488"/>
        <v>1</v>
      </c>
      <c r="V812">
        <f t="shared" si="489"/>
        <v>1</v>
      </c>
      <c r="W812">
        <f t="shared" si="490"/>
        <v>202001</v>
      </c>
      <c r="X812">
        <f t="shared" si="491"/>
        <v>202001</v>
      </c>
      <c r="Y812" t="str">
        <f t="shared" si="492"/>
        <v>FY2019 Q4 Oct</v>
      </c>
      <c r="Z812">
        <f t="shared" si="493"/>
        <v>2019</v>
      </c>
      <c r="AA812" s="8" t="str">
        <f t="shared" si="494"/>
        <v>Oct</v>
      </c>
      <c r="AB812" s="8" t="str">
        <f t="shared" si="495"/>
        <v>Q4</v>
      </c>
      <c r="AC812">
        <f t="shared" si="496"/>
        <v>10</v>
      </c>
      <c r="AD812">
        <f t="shared" si="497"/>
        <v>4</v>
      </c>
      <c r="AE812">
        <f t="shared" si="498"/>
        <v>201910</v>
      </c>
      <c r="AF812">
        <f t="shared" si="499"/>
        <v>201904</v>
      </c>
      <c r="AG812" s="9">
        <f t="shared" ca="1" si="500"/>
        <v>0</v>
      </c>
      <c r="AH812">
        <f t="shared" ca="1" si="501"/>
        <v>4</v>
      </c>
      <c r="AI812" s="9">
        <f t="shared" ca="1" si="502"/>
        <v>11</v>
      </c>
      <c r="AJ812" s="9">
        <f t="shared" ca="1" si="503"/>
        <v>1</v>
      </c>
      <c r="AK812" s="9">
        <f t="shared" si="504"/>
        <v>4</v>
      </c>
      <c r="AL812" s="9">
        <f t="shared" si="505"/>
        <v>44</v>
      </c>
      <c r="AM812" s="9">
        <f t="shared" si="506"/>
        <v>14</v>
      </c>
      <c r="AN812" s="2">
        <v>43768.614583333336</v>
      </c>
      <c r="AO812">
        <v>6683</v>
      </c>
      <c r="AP812" s="1">
        <v>50000</v>
      </c>
      <c r="AQ812" t="s">
        <v>5</v>
      </c>
    </row>
    <row r="813" spans="1:43" x14ac:dyDescent="0.3">
      <c r="A813" t="str">
        <f t="shared" ca="1" si="468"/>
        <v>FY2020 Q4 Sep</v>
      </c>
      <c r="B813">
        <f t="shared" ca="1" si="469"/>
        <v>2020</v>
      </c>
      <c r="C813" s="8" t="str">
        <f t="shared" ca="1" si="470"/>
        <v>Sep</v>
      </c>
      <c r="D813" s="8" t="str">
        <f t="shared" ca="1" si="471"/>
        <v>Q4</v>
      </c>
      <c r="E813">
        <f t="shared" ca="1" si="472"/>
        <v>12</v>
      </c>
      <c r="F813">
        <f t="shared" ca="1" si="473"/>
        <v>4</v>
      </c>
      <c r="G813">
        <f t="shared" ca="1" si="474"/>
        <v>202012</v>
      </c>
      <c r="H813">
        <f t="shared" ca="1" si="475"/>
        <v>202004</v>
      </c>
      <c r="I813" t="str">
        <f t="shared" ca="1" si="476"/>
        <v>FY2020 Q3 Sep</v>
      </c>
      <c r="J813">
        <f t="shared" ca="1" si="477"/>
        <v>2020</v>
      </c>
      <c r="K813" s="8" t="str">
        <f t="shared" ca="1" si="478"/>
        <v>Sep</v>
      </c>
      <c r="L813" s="8" t="str">
        <f t="shared" ca="1" si="479"/>
        <v>Q3</v>
      </c>
      <c r="M813">
        <f t="shared" ca="1" si="480"/>
        <v>9</v>
      </c>
      <c r="N813">
        <f t="shared" ca="1" si="481"/>
        <v>3</v>
      </c>
      <c r="O813">
        <f t="shared" ca="1" si="482"/>
        <v>202009</v>
      </c>
      <c r="P813">
        <f t="shared" ca="1" si="483"/>
        <v>202003</v>
      </c>
      <c r="Q813" t="str">
        <f t="shared" si="484"/>
        <v>FY2020 Q2 Mar</v>
      </c>
      <c r="R813">
        <f t="shared" si="485"/>
        <v>2020</v>
      </c>
      <c r="S813" s="8" t="str">
        <f t="shared" si="486"/>
        <v>Mar</v>
      </c>
      <c r="T813" s="8" t="str">
        <f t="shared" si="487"/>
        <v>Q2</v>
      </c>
      <c r="U813">
        <f t="shared" si="488"/>
        <v>6</v>
      </c>
      <c r="V813">
        <f t="shared" si="489"/>
        <v>2</v>
      </c>
      <c r="W813">
        <f t="shared" si="490"/>
        <v>202006</v>
      </c>
      <c r="X813">
        <f t="shared" si="491"/>
        <v>202002</v>
      </c>
      <c r="Y813" t="str">
        <f t="shared" si="492"/>
        <v>FY2020 Q1 Mar</v>
      </c>
      <c r="Z813">
        <f t="shared" si="493"/>
        <v>2020</v>
      </c>
      <c r="AA813" s="8" t="str">
        <f t="shared" si="494"/>
        <v>Mar</v>
      </c>
      <c r="AB813" s="8" t="str">
        <f t="shared" si="495"/>
        <v>Q1</v>
      </c>
      <c r="AC813">
        <f t="shared" si="496"/>
        <v>3</v>
      </c>
      <c r="AD813">
        <f t="shared" si="497"/>
        <v>1</v>
      </c>
      <c r="AE813">
        <f t="shared" si="498"/>
        <v>202003</v>
      </c>
      <c r="AF813">
        <f t="shared" si="499"/>
        <v>202001</v>
      </c>
      <c r="AG813" s="9">
        <f t="shared" ca="1" si="500"/>
        <v>0</v>
      </c>
      <c r="AH813">
        <f t="shared" ca="1" si="501"/>
        <v>2</v>
      </c>
      <c r="AI813" s="9">
        <f t="shared" ca="1" si="502"/>
        <v>6</v>
      </c>
      <c r="AJ813" s="9">
        <f t="shared" ca="1" si="503"/>
        <v>0</v>
      </c>
      <c r="AK813" s="9">
        <f t="shared" si="504"/>
        <v>6</v>
      </c>
      <c r="AL813" s="9">
        <f t="shared" si="505"/>
        <v>11</v>
      </c>
      <c r="AM813" s="9">
        <f t="shared" si="506"/>
        <v>12</v>
      </c>
      <c r="AN813" s="2">
        <v>43903.50277777778</v>
      </c>
      <c r="AO813">
        <v>6686</v>
      </c>
      <c r="AP813" s="1">
        <v>50000</v>
      </c>
      <c r="AQ813" t="s">
        <v>5</v>
      </c>
    </row>
    <row r="814" spans="1:43" x14ac:dyDescent="0.3">
      <c r="A814" t="str">
        <f t="shared" ca="1" si="468"/>
        <v>FY2020 Q4 Sep</v>
      </c>
      <c r="B814">
        <f t="shared" ca="1" si="469"/>
        <v>2020</v>
      </c>
      <c r="C814" s="8" t="str">
        <f t="shared" ca="1" si="470"/>
        <v>Sep</v>
      </c>
      <c r="D814" s="8" t="str">
        <f t="shared" ca="1" si="471"/>
        <v>Q4</v>
      </c>
      <c r="E814">
        <f t="shared" ca="1" si="472"/>
        <v>12</v>
      </c>
      <c r="F814">
        <f t="shared" ca="1" si="473"/>
        <v>4</v>
      </c>
      <c r="G814">
        <f t="shared" ca="1" si="474"/>
        <v>202012</v>
      </c>
      <c r="H814">
        <f t="shared" ca="1" si="475"/>
        <v>202004</v>
      </c>
      <c r="I814" t="str">
        <f t="shared" ca="1" si="476"/>
        <v>FY2020 Q3 Sep</v>
      </c>
      <c r="J814">
        <f t="shared" ca="1" si="477"/>
        <v>2020</v>
      </c>
      <c r="K814" s="8" t="str">
        <f t="shared" ca="1" si="478"/>
        <v>Sep</v>
      </c>
      <c r="L814" s="8" t="str">
        <f t="shared" ca="1" si="479"/>
        <v>Q3</v>
      </c>
      <c r="M814">
        <f t="shared" ca="1" si="480"/>
        <v>9</v>
      </c>
      <c r="N814">
        <f t="shared" ca="1" si="481"/>
        <v>3</v>
      </c>
      <c r="O814">
        <f t="shared" ca="1" si="482"/>
        <v>202009</v>
      </c>
      <c r="P814">
        <f t="shared" ca="1" si="483"/>
        <v>202003</v>
      </c>
      <c r="Q814" t="str">
        <f t="shared" si="484"/>
        <v>FY2020 Q1 Dec</v>
      </c>
      <c r="R814">
        <f t="shared" si="485"/>
        <v>2020</v>
      </c>
      <c r="S814" s="8" t="str">
        <f t="shared" si="486"/>
        <v>Dec</v>
      </c>
      <c r="T814" s="8" t="str">
        <f t="shared" si="487"/>
        <v>Q1</v>
      </c>
      <c r="U814">
        <f t="shared" si="488"/>
        <v>3</v>
      </c>
      <c r="V814">
        <f t="shared" si="489"/>
        <v>1</v>
      </c>
      <c r="W814">
        <f t="shared" si="490"/>
        <v>202003</v>
      </c>
      <c r="X814">
        <f t="shared" si="491"/>
        <v>202001</v>
      </c>
      <c r="Y814" t="str">
        <f t="shared" si="492"/>
        <v>FY2019 Q4 Dec</v>
      </c>
      <c r="Z814">
        <f t="shared" si="493"/>
        <v>2019</v>
      </c>
      <c r="AA814" s="8" t="str">
        <f t="shared" si="494"/>
        <v>Dec</v>
      </c>
      <c r="AB814" s="8" t="str">
        <f t="shared" si="495"/>
        <v>Q4</v>
      </c>
      <c r="AC814">
        <f t="shared" si="496"/>
        <v>12</v>
      </c>
      <c r="AD814">
        <f t="shared" si="497"/>
        <v>4</v>
      </c>
      <c r="AE814">
        <f t="shared" si="498"/>
        <v>201912</v>
      </c>
      <c r="AF814">
        <f t="shared" si="499"/>
        <v>201904</v>
      </c>
      <c r="AG814" s="9">
        <f t="shared" ca="1" si="500"/>
        <v>0</v>
      </c>
      <c r="AH814">
        <f t="shared" ca="1" si="501"/>
        <v>3</v>
      </c>
      <c r="AI814" s="9">
        <f t="shared" ca="1" si="502"/>
        <v>9</v>
      </c>
      <c r="AJ814" s="9">
        <f t="shared" ca="1" si="503"/>
        <v>1</v>
      </c>
      <c r="AK814" s="9">
        <f t="shared" si="504"/>
        <v>2</v>
      </c>
      <c r="AL814" s="9">
        <f t="shared" si="505"/>
        <v>49</v>
      </c>
      <c r="AM814" s="9">
        <f t="shared" si="506"/>
        <v>17</v>
      </c>
      <c r="AN814" s="2">
        <v>43801.727777777778</v>
      </c>
      <c r="AO814">
        <v>6708</v>
      </c>
      <c r="AP814" s="1">
        <v>50000</v>
      </c>
      <c r="AQ814" t="s">
        <v>5</v>
      </c>
    </row>
    <row r="815" spans="1:43" x14ac:dyDescent="0.3">
      <c r="A815" t="str">
        <f t="shared" ca="1" si="468"/>
        <v>FY2020 Q4 Sep</v>
      </c>
      <c r="B815">
        <f t="shared" ca="1" si="469"/>
        <v>2020</v>
      </c>
      <c r="C815" s="8" t="str">
        <f t="shared" ca="1" si="470"/>
        <v>Sep</v>
      </c>
      <c r="D815" s="8" t="str">
        <f t="shared" ca="1" si="471"/>
        <v>Q4</v>
      </c>
      <c r="E815">
        <f t="shared" ca="1" si="472"/>
        <v>12</v>
      </c>
      <c r="F815">
        <f t="shared" ca="1" si="473"/>
        <v>4</v>
      </c>
      <c r="G815">
        <f t="shared" ca="1" si="474"/>
        <v>202012</v>
      </c>
      <c r="H815">
        <f t="shared" ca="1" si="475"/>
        <v>202004</v>
      </c>
      <c r="I815" t="str">
        <f t="shared" ca="1" si="476"/>
        <v>FY2020 Q3 Sep</v>
      </c>
      <c r="J815">
        <f t="shared" ca="1" si="477"/>
        <v>2020</v>
      </c>
      <c r="K815" s="8" t="str">
        <f t="shared" ca="1" si="478"/>
        <v>Sep</v>
      </c>
      <c r="L815" s="8" t="str">
        <f t="shared" ca="1" si="479"/>
        <v>Q3</v>
      </c>
      <c r="M815">
        <f t="shared" ca="1" si="480"/>
        <v>9</v>
      </c>
      <c r="N815">
        <f t="shared" ca="1" si="481"/>
        <v>3</v>
      </c>
      <c r="O815">
        <f t="shared" ca="1" si="482"/>
        <v>202009</v>
      </c>
      <c r="P815">
        <f t="shared" ca="1" si="483"/>
        <v>202003</v>
      </c>
      <c r="Q815" t="str">
        <f t="shared" si="484"/>
        <v>FY2020 Q1 Dec</v>
      </c>
      <c r="R815">
        <f t="shared" si="485"/>
        <v>2020</v>
      </c>
      <c r="S815" s="8" t="str">
        <f t="shared" si="486"/>
        <v>Dec</v>
      </c>
      <c r="T815" s="8" t="str">
        <f t="shared" si="487"/>
        <v>Q1</v>
      </c>
      <c r="U815">
        <f t="shared" si="488"/>
        <v>3</v>
      </c>
      <c r="V815">
        <f t="shared" si="489"/>
        <v>1</v>
      </c>
      <c r="W815">
        <f t="shared" si="490"/>
        <v>202003</v>
      </c>
      <c r="X815">
        <f t="shared" si="491"/>
        <v>202001</v>
      </c>
      <c r="Y815" t="str">
        <f t="shared" si="492"/>
        <v>FY2019 Q4 Dec</v>
      </c>
      <c r="Z815">
        <f t="shared" si="493"/>
        <v>2019</v>
      </c>
      <c r="AA815" s="8" t="str">
        <f t="shared" si="494"/>
        <v>Dec</v>
      </c>
      <c r="AB815" s="8" t="str">
        <f t="shared" si="495"/>
        <v>Q4</v>
      </c>
      <c r="AC815">
        <f t="shared" si="496"/>
        <v>12</v>
      </c>
      <c r="AD815">
        <f t="shared" si="497"/>
        <v>4</v>
      </c>
      <c r="AE815">
        <f t="shared" si="498"/>
        <v>201912</v>
      </c>
      <c r="AF815">
        <f t="shared" si="499"/>
        <v>201904</v>
      </c>
      <c r="AG815" s="9">
        <f t="shared" ca="1" si="500"/>
        <v>0</v>
      </c>
      <c r="AH815">
        <f t="shared" ca="1" si="501"/>
        <v>3</v>
      </c>
      <c r="AI815" s="9">
        <f t="shared" ca="1" si="502"/>
        <v>9</v>
      </c>
      <c r="AJ815" s="9">
        <f t="shared" ca="1" si="503"/>
        <v>1</v>
      </c>
      <c r="AK815" s="9">
        <f t="shared" si="504"/>
        <v>2</v>
      </c>
      <c r="AL815" s="9">
        <f t="shared" si="505"/>
        <v>50</v>
      </c>
      <c r="AM815" s="9">
        <f t="shared" si="506"/>
        <v>16</v>
      </c>
      <c r="AN815" s="2">
        <v>43808.678472222222</v>
      </c>
      <c r="AO815">
        <v>6708</v>
      </c>
      <c r="AP815" s="1">
        <v>50000</v>
      </c>
      <c r="AQ815" t="s">
        <v>5</v>
      </c>
    </row>
    <row r="816" spans="1:43" x14ac:dyDescent="0.3">
      <c r="A816" t="str">
        <f t="shared" ca="1" si="468"/>
        <v>FY2020 Q4 Sep</v>
      </c>
      <c r="B816">
        <f t="shared" ca="1" si="469"/>
        <v>2020</v>
      </c>
      <c r="C816" s="8" t="str">
        <f t="shared" ca="1" si="470"/>
        <v>Sep</v>
      </c>
      <c r="D816" s="8" t="str">
        <f t="shared" ca="1" si="471"/>
        <v>Q4</v>
      </c>
      <c r="E816">
        <f t="shared" ca="1" si="472"/>
        <v>12</v>
      </c>
      <c r="F816">
        <f t="shared" ca="1" si="473"/>
        <v>4</v>
      </c>
      <c r="G816">
        <f t="shared" ca="1" si="474"/>
        <v>202012</v>
      </c>
      <c r="H816">
        <f t="shared" ca="1" si="475"/>
        <v>202004</v>
      </c>
      <c r="I816" t="str">
        <f t="shared" ca="1" si="476"/>
        <v>FY2020 Q3 Sep</v>
      </c>
      <c r="J816">
        <f t="shared" ca="1" si="477"/>
        <v>2020</v>
      </c>
      <c r="K816" s="8" t="str">
        <f t="shared" ca="1" si="478"/>
        <v>Sep</v>
      </c>
      <c r="L816" s="8" t="str">
        <f t="shared" ca="1" si="479"/>
        <v>Q3</v>
      </c>
      <c r="M816">
        <f t="shared" ca="1" si="480"/>
        <v>9</v>
      </c>
      <c r="N816">
        <f t="shared" ca="1" si="481"/>
        <v>3</v>
      </c>
      <c r="O816">
        <f t="shared" ca="1" si="482"/>
        <v>202009</v>
      </c>
      <c r="P816">
        <f t="shared" ca="1" si="483"/>
        <v>202003</v>
      </c>
      <c r="Q816" t="str">
        <f t="shared" si="484"/>
        <v>FY2019 Q4 Sep</v>
      </c>
      <c r="R816">
        <f t="shared" si="485"/>
        <v>2019</v>
      </c>
      <c r="S816" s="8" t="str">
        <f t="shared" si="486"/>
        <v>Sep</v>
      </c>
      <c r="T816" s="8" t="str">
        <f t="shared" si="487"/>
        <v>Q4</v>
      </c>
      <c r="U816">
        <f t="shared" si="488"/>
        <v>12</v>
      </c>
      <c r="V816">
        <f t="shared" si="489"/>
        <v>4</v>
      </c>
      <c r="W816">
        <f t="shared" si="490"/>
        <v>201912</v>
      </c>
      <c r="X816">
        <f t="shared" si="491"/>
        <v>201904</v>
      </c>
      <c r="Y816" t="str">
        <f t="shared" si="492"/>
        <v>FY2019 Q3 Sep</v>
      </c>
      <c r="Z816">
        <f t="shared" si="493"/>
        <v>2019</v>
      </c>
      <c r="AA816" s="8" t="str">
        <f t="shared" si="494"/>
        <v>Sep</v>
      </c>
      <c r="AB816" s="8" t="str">
        <f t="shared" si="495"/>
        <v>Q3</v>
      </c>
      <c r="AC816">
        <f t="shared" si="496"/>
        <v>9</v>
      </c>
      <c r="AD816">
        <f t="shared" si="497"/>
        <v>3</v>
      </c>
      <c r="AE816">
        <f t="shared" si="498"/>
        <v>201909</v>
      </c>
      <c r="AF816">
        <f t="shared" si="499"/>
        <v>201903</v>
      </c>
      <c r="AG816" s="9">
        <f t="shared" ca="1" si="500"/>
        <v>1</v>
      </c>
      <c r="AH816">
        <f t="shared" ca="1" si="501"/>
        <v>4</v>
      </c>
      <c r="AI816" s="9">
        <f t="shared" ca="1" si="502"/>
        <v>12</v>
      </c>
      <c r="AJ816" s="9">
        <f t="shared" ca="1" si="503"/>
        <v>1</v>
      </c>
      <c r="AK816" s="9">
        <f t="shared" si="504"/>
        <v>3</v>
      </c>
      <c r="AL816" s="9">
        <f t="shared" si="505"/>
        <v>39</v>
      </c>
      <c r="AM816" s="9">
        <f t="shared" si="506"/>
        <v>13</v>
      </c>
      <c r="AN816" s="2">
        <v>43732.55</v>
      </c>
      <c r="AO816">
        <v>6872</v>
      </c>
      <c r="AP816" s="1">
        <v>50000</v>
      </c>
      <c r="AQ816" t="s">
        <v>5</v>
      </c>
    </row>
    <row r="817" spans="1:43" x14ac:dyDescent="0.3">
      <c r="A817" t="str">
        <f t="shared" ca="1" si="468"/>
        <v>FY2020 Q4 Sep</v>
      </c>
      <c r="B817">
        <f t="shared" ca="1" si="469"/>
        <v>2020</v>
      </c>
      <c r="C817" s="8" t="str">
        <f t="shared" ca="1" si="470"/>
        <v>Sep</v>
      </c>
      <c r="D817" s="8" t="str">
        <f t="shared" ca="1" si="471"/>
        <v>Q4</v>
      </c>
      <c r="E817">
        <f t="shared" ca="1" si="472"/>
        <v>12</v>
      </c>
      <c r="F817">
        <f t="shared" ca="1" si="473"/>
        <v>4</v>
      </c>
      <c r="G817">
        <f t="shared" ca="1" si="474"/>
        <v>202012</v>
      </c>
      <c r="H817">
        <f t="shared" ca="1" si="475"/>
        <v>202004</v>
      </c>
      <c r="I817" t="str">
        <f t="shared" ca="1" si="476"/>
        <v>FY2020 Q3 Sep</v>
      </c>
      <c r="J817">
        <f t="shared" ca="1" si="477"/>
        <v>2020</v>
      </c>
      <c r="K817" s="8" t="str">
        <f t="shared" ca="1" si="478"/>
        <v>Sep</v>
      </c>
      <c r="L817" s="8" t="str">
        <f t="shared" ca="1" si="479"/>
        <v>Q3</v>
      </c>
      <c r="M817">
        <f t="shared" ca="1" si="480"/>
        <v>9</v>
      </c>
      <c r="N817">
        <f t="shared" ca="1" si="481"/>
        <v>3</v>
      </c>
      <c r="O817">
        <f t="shared" ca="1" si="482"/>
        <v>202009</v>
      </c>
      <c r="P817">
        <f t="shared" ca="1" si="483"/>
        <v>202003</v>
      </c>
      <c r="Q817" t="str">
        <f t="shared" si="484"/>
        <v>FY2020 Q2 Mar</v>
      </c>
      <c r="R817">
        <f t="shared" si="485"/>
        <v>2020</v>
      </c>
      <c r="S817" s="8" t="str">
        <f t="shared" si="486"/>
        <v>Mar</v>
      </c>
      <c r="T817" s="8" t="str">
        <f t="shared" si="487"/>
        <v>Q2</v>
      </c>
      <c r="U817">
        <f t="shared" si="488"/>
        <v>6</v>
      </c>
      <c r="V817">
        <f t="shared" si="489"/>
        <v>2</v>
      </c>
      <c r="W817">
        <f t="shared" si="490"/>
        <v>202006</v>
      </c>
      <c r="X817">
        <f t="shared" si="491"/>
        <v>202002</v>
      </c>
      <c r="Y817" t="str">
        <f t="shared" si="492"/>
        <v>FY2020 Q1 Mar</v>
      </c>
      <c r="Z817">
        <f t="shared" si="493"/>
        <v>2020</v>
      </c>
      <c r="AA817" s="8" t="str">
        <f t="shared" si="494"/>
        <v>Mar</v>
      </c>
      <c r="AB817" s="8" t="str">
        <f t="shared" si="495"/>
        <v>Q1</v>
      </c>
      <c r="AC817">
        <f t="shared" si="496"/>
        <v>3</v>
      </c>
      <c r="AD817">
        <f t="shared" si="497"/>
        <v>1</v>
      </c>
      <c r="AE817">
        <f t="shared" si="498"/>
        <v>202003</v>
      </c>
      <c r="AF817">
        <f t="shared" si="499"/>
        <v>202001</v>
      </c>
      <c r="AG817" s="9">
        <f t="shared" ca="1" si="500"/>
        <v>0</v>
      </c>
      <c r="AH817">
        <f t="shared" ca="1" si="501"/>
        <v>2</v>
      </c>
      <c r="AI817" s="9">
        <f t="shared" ca="1" si="502"/>
        <v>6</v>
      </c>
      <c r="AJ817" s="9">
        <f t="shared" ca="1" si="503"/>
        <v>0</v>
      </c>
      <c r="AK817" s="9">
        <f t="shared" si="504"/>
        <v>6</v>
      </c>
      <c r="AL817" s="9">
        <f t="shared" si="505"/>
        <v>11</v>
      </c>
      <c r="AM817" s="9">
        <f t="shared" si="506"/>
        <v>16</v>
      </c>
      <c r="AN817" s="2">
        <v>43903.703472222223</v>
      </c>
      <c r="AO817">
        <v>6939</v>
      </c>
      <c r="AP817" s="1">
        <v>50000</v>
      </c>
      <c r="AQ817" t="s">
        <v>5</v>
      </c>
    </row>
    <row r="818" spans="1:43" x14ac:dyDescent="0.3">
      <c r="A818" t="str">
        <f t="shared" ca="1" si="468"/>
        <v>FY2020 Q4 Sep</v>
      </c>
      <c r="B818">
        <f t="shared" ca="1" si="469"/>
        <v>2020</v>
      </c>
      <c r="C818" s="8" t="str">
        <f t="shared" ca="1" si="470"/>
        <v>Sep</v>
      </c>
      <c r="D818" s="8" t="str">
        <f t="shared" ca="1" si="471"/>
        <v>Q4</v>
      </c>
      <c r="E818">
        <f t="shared" ca="1" si="472"/>
        <v>12</v>
      </c>
      <c r="F818">
        <f t="shared" ca="1" si="473"/>
        <v>4</v>
      </c>
      <c r="G818">
        <f t="shared" ca="1" si="474"/>
        <v>202012</v>
      </c>
      <c r="H818">
        <f t="shared" ca="1" si="475"/>
        <v>202004</v>
      </c>
      <c r="I818" t="str">
        <f t="shared" ca="1" si="476"/>
        <v>FY2020 Q3 Sep</v>
      </c>
      <c r="J818">
        <f t="shared" ca="1" si="477"/>
        <v>2020</v>
      </c>
      <c r="K818" s="8" t="str">
        <f t="shared" ca="1" si="478"/>
        <v>Sep</v>
      </c>
      <c r="L818" s="8" t="str">
        <f t="shared" ca="1" si="479"/>
        <v>Q3</v>
      </c>
      <c r="M818">
        <f t="shared" ca="1" si="480"/>
        <v>9</v>
      </c>
      <c r="N818">
        <f t="shared" ca="1" si="481"/>
        <v>3</v>
      </c>
      <c r="O818">
        <f t="shared" ca="1" si="482"/>
        <v>202009</v>
      </c>
      <c r="P818">
        <f t="shared" ca="1" si="483"/>
        <v>202003</v>
      </c>
      <c r="Q818" t="str">
        <f t="shared" si="484"/>
        <v>FY2020 Q2 Mar</v>
      </c>
      <c r="R818">
        <f t="shared" si="485"/>
        <v>2020</v>
      </c>
      <c r="S818" s="8" t="str">
        <f t="shared" si="486"/>
        <v>Mar</v>
      </c>
      <c r="T818" s="8" t="str">
        <f t="shared" si="487"/>
        <v>Q2</v>
      </c>
      <c r="U818">
        <f t="shared" si="488"/>
        <v>6</v>
      </c>
      <c r="V818">
        <f t="shared" si="489"/>
        <v>2</v>
      </c>
      <c r="W818">
        <f t="shared" si="490"/>
        <v>202006</v>
      </c>
      <c r="X818">
        <f t="shared" si="491"/>
        <v>202002</v>
      </c>
      <c r="Y818" t="str">
        <f t="shared" si="492"/>
        <v>FY2020 Q1 Mar</v>
      </c>
      <c r="Z818">
        <f t="shared" si="493"/>
        <v>2020</v>
      </c>
      <c r="AA818" s="8" t="str">
        <f t="shared" si="494"/>
        <v>Mar</v>
      </c>
      <c r="AB818" s="8" t="str">
        <f t="shared" si="495"/>
        <v>Q1</v>
      </c>
      <c r="AC818">
        <f t="shared" si="496"/>
        <v>3</v>
      </c>
      <c r="AD818">
        <f t="shared" si="497"/>
        <v>1</v>
      </c>
      <c r="AE818">
        <f t="shared" si="498"/>
        <v>202003</v>
      </c>
      <c r="AF818">
        <f t="shared" si="499"/>
        <v>202001</v>
      </c>
      <c r="AG818" s="9">
        <f t="shared" ca="1" si="500"/>
        <v>0</v>
      </c>
      <c r="AH818">
        <f t="shared" ca="1" si="501"/>
        <v>2</v>
      </c>
      <c r="AI818" s="9">
        <f t="shared" ca="1" si="502"/>
        <v>6</v>
      </c>
      <c r="AJ818" s="9">
        <f t="shared" ca="1" si="503"/>
        <v>0</v>
      </c>
      <c r="AK818" s="9">
        <f t="shared" si="504"/>
        <v>6</v>
      </c>
      <c r="AL818" s="9">
        <f t="shared" si="505"/>
        <v>11</v>
      </c>
      <c r="AM818" s="9">
        <f t="shared" si="506"/>
        <v>14</v>
      </c>
      <c r="AN818" s="2">
        <v>43903.593055555553</v>
      </c>
      <c r="AO818">
        <v>6982</v>
      </c>
      <c r="AP818" s="1">
        <v>50000</v>
      </c>
      <c r="AQ818" t="s">
        <v>5</v>
      </c>
    </row>
    <row r="819" spans="1:43" x14ac:dyDescent="0.3">
      <c r="A819" t="str">
        <f t="shared" ca="1" si="468"/>
        <v>FY2020 Q4 Sep</v>
      </c>
      <c r="B819">
        <f t="shared" ca="1" si="469"/>
        <v>2020</v>
      </c>
      <c r="C819" s="8" t="str">
        <f t="shared" ca="1" si="470"/>
        <v>Sep</v>
      </c>
      <c r="D819" s="8" t="str">
        <f t="shared" ca="1" si="471"/>
        <v>Q4</v>
      </c>
      <c r="E819">
        <f t="shared" ca="1" si="472"/>
        <v>12</v>
      </c>
      <c r="F819">
        <f t="shared" ca="1" si="473"/>
        <v>4</v>
      </c>
      <c r="G819">
        <f t="shared" ca="1" si="474"/>
        <v>202012</v>
      </c>
      <c r="H819">
        <f t="shared" ca="1" si="475"/>
        <v>202004</v>
      </c>
      <c r="I819" t="str">
        <f t="shared" ca="1" si="476"/>
        <v>FY2020 Q3 Sep</v>
      </c>
      <c r="J819">
        <f t="shared" ca="1" si="477"/>
        <v>2020</v>
      </c>
      <c r="K819" s="8" t="str">
        <f t="shared" ca="1" si="478"/>
        <v>Sep</v>
      </c>
      <c r="L819" s="8" t="str">
        <f t="shared" ca="1" si="479"/>
        <v>Q3</v>
      </c>
      <c r="M819">
        <f t="shared" ca="1" si="480"/>
        <v>9</v>
      </c>
      <c r="N819">
        <f t="shared" ca="1" si="481"/>
        <v>3</v>
      </c>
      <c r="O819">
        <f t="shared" ca="1" si="482"/>
        <v>202009</v>
      </c>
      <c r="P819">
        <f t="shared" ca="1" si="483"/>
        <v>202003</v>
      </c>
      <c r="Q819" t="str">
        <f t="shared" si="484"/>
        <v>FY2019 Q4 Sep</v>
      </c>
      <c r="R819">
        <f t="shared" si="485"/>
        <v>2019</v>
      </c>
      <c r="S819" s="8" t="str">
        <f t="shared" si="486"/>
        <v>Sep</v>
      </c>
      <c r="T819" s="8" t="str">
        <f t="shared" si="487"/>
        <v>Q4</v>
      </c>
      <c r="U819">
        <f t="shared" si="488"/>
        <v>12</v>
      </c>
      <c r="V819">
        <f t="shared" si="489"/>
        <v>4</v>
      </c>
      <c r="W819">
        <f t="shared" si="490"/>
        <v>201912</v>
      </c>
      <c r="X819">
        <f t="shared" si="491"/>
        <v>201904</v>
      </c>
      <c r="Y819" t="str">
        <f t="shared" si="492"/>
        <v>FY2019 Q3 Sep</v>
      </c>
      <c r="Z819">
        <f t="shared" si="493"/>
        <v>2019</v>
      </c>
      <c r="AA819" s="8" t="str">
        <f t="shared" si="494"/>
        <v>Sep</v>
      </c>
      <c r="AB819" s="8" t="str">
        <f t="shared" si="495"/>
        <v>Q3</v>
      </c>
      <c r="AC819">
        <f t="shared" si="496"/>
        <v>9</v>
      </c>
      <c r="AD819">
        <f t="shared" si="497"/>
        <v>3</v>
      </c>
      <c r="AE819">
        <f t="shared" si="498"/>
        <v>201909</v>
      </c>
      <c r="AF819">
        <f t="shared" si="499"/>
        <v>201903</v>
      </c>
      <c r="AG819" s="9">
        <f t="shared" ca="1" si="500"/>
        <v>1</v>
      </c>
      <c r="AH819">
        <f t="shared" ca="1" si="501"/>
        <v>4</v>
      </c>
      <c r="AI819" s="9">
        <f t="shared" ca="1" si="502"/>
        <v>12</v>
      </c>
      <c r="AJ819" s="9">
        <f t="shared" ca="1" si="503"/>
        <v>1</v>
      </c>
      <c r="AK819" s="9">
        <f t="shared" si="504"/>
        <v>4</v>
      </c>
      <c r="AL819" s="9">
        <f t="shared" si="505"/>
        <v>39</v>
      </c>
      <c r="AM819" s="9">
        <f t="shared" si="506"/>
        <v>14</v>
      </c>
      <c r="AN819" s="2">
        <v>43733.614583333336</v>
      </c>
      <c r="AO819">
        <v>6985</v>
      </c>
      <c r="AP819" s="1">
        <v>50000</v>
      </c>
      <c r="AQ819" t="s">
        <v>5</v>
      </c>
    </row>
    <row r="820" spans="1:43" x14ac:dyDescent="0.3">
      <c r="A820" t="str">
        <f t="shared" ca="1" si="468"/>
        <v>FY2020 Q4 Sep</v>
      </c>
      <c r="B820">
        <f t="shared" ca="1" si="469"/>
        <v>2020</v>
      </c>
      <c r="C820" s="8" t="str">
        <f t="shared" ca="1" si="470"/>
        <v>Sep</v>
      </c>
      <c r="D820" s="8" t="str">
        <f t="shared" ca="1" si="471"/>
        <v>Q4</v>
      </c>
      <c r="E820">
        <f t="shared" ca="1" si="472"/>
        <v>12</v>
      </c>
      <c r="F820">
        <f t="shared" ca="1" si="473"/>
        <v>4</v>
      </c>
      <c r="G820">
        <f t="shared" ca="1" si="474"/>
        <v>202012</v>
      </c>
      <c r="H820">
        <f t="shared" ca="1" si="475"/>
        <v>202004</v>
      </c>
      <c r="I820" t="str">
        <f t="shared" ca="1" si="476"/>
        <v>FY2020 Q3 Sep</v>
      </c>
      <c r="J820">
        <f t="shared" ca="1" si="477"/>
        <v>2020</v>
      </c>
      <c r="K820" s="8" t="str">
        <f t="shared" ca="1" si="478"/>
        <v>Sep</v>
      </c>
      <c r="L820" s="8" t="str">
        <f t="shared" ca="1" si="479"/>
        <v>Q3</v>
      </c>
      <c r="M820">
        <f t="shared" ca="1" si="480"/>
        <v>9</v>
      </c>
      <c r="N820">
        <f t="shared" ca="1" si="481"/>
        <v>3</v>
      </c>
      <c r="O820">
        <f t="shared" ca="1" si="482"/>
        <v>202009</v>
      </c>
      <c r="P820">
        <f t="shared" ca="1" si="483"/>
        <v>202003</v>
      </c>
      <c r="Q820" t="str">
        <f t="shared" si="484"/>
        <v>FY2020 Q2 Mar</v>
      </c>
      <c r="R820">
        <f t="shared" si="485"/>
        <v>2020</v>
      </c>
      <c r="S820" s="8" t="str">
        <f t="shared" si="486"/>
        <v>Mar</v>
      </c>
      <c r="T820" s="8" t="str">
        <f t="shared" si="487"/>
        <v>Q2</v>
      </c>
      <c r="U820">
        <f t="shared" si="488"/>
        <v>6</v>
      </c>
      <c r="V820">
        <f t="shared" si="489"/>
        <v>2</v>
      </c>
      <c r="W820">
        <f t="shared" si="490"/>
        <v>202006</v>
      </c>
      <c r="X820">
        <f t="shared" si="491"/>
        <v>202002</v>
      </c>
      <c r="Y820" t="str">
        <f t="shared" si="492"/>
        <v>FY2020 Q1 Mar</v>
      </c>
      <c r="Z820">
        <f t="shared" si="493"/>
        <v>2020</v>
      </c>
      <c r="AA820" s="8" t="str">
        <f t="shared" si="494"/>
        <v>Mar</v>
      </c>
      <c r="AB820" s="8" t="str">
        <f t="shared" si="495"/>
        <v>Q1</v>
      </c>
      <c r="AC820">
        <f t="shared" si="496"/>
        <v>3</v>
      </c>
      <c r="AD820">
        <f t="shared" si="497"/>
        <v>1</v>
      </c>
      <c r="AE820">
        <f t="shared" si="498"/>
        <v>202003</v>
      </c>
      <c r="AF820">
        <f t="shared" si="499"/>
        <v>202001</v>
      </c>
      <c r="AG820" s="9">
        <f t="shared" ca="1" si="500"/>
        <v>0</v>
      </c>
      <c r="AH820">
        <f t="shared" ca="1" si="501"/>
        <v>2</v>
      </c>
      <c r="AI820" s="9">
        <f t="shared" ca="1" si="502"/>
        <v>6</v>
      </c>
      <c r="AJ820" s="9">
        <f t="shared" ca="1" si="503"/>
        <v>0</v>
      </c>
      <c r="AK820" s="9">
        <f t="shared" si="504"/>
        <v>6</v>
      </c>
      <c r="AL820" s="9">
        <f t="shared" si="505"/>
        <v>10</v>
      </c>
      <c r="AM820" s="9">
        <f t="shared" si="506"/>
        <v>16</v>
      </c>
      <c r="AN820" s="2">
        <v>43896.698611111111</v>
      </c>
      <c r="AO820">
        <v>7121</v>
      </c>
      <c r="AP820" s="1">
        <v>50000</v>
      </c>
      <c r="AQ820" t="s">
        <v>5</v>
      </c>
    </row>
    <row r="821" spans="1:43" x14ac:dyDescent="0.3">
      <c r="A821" t="str">
        <f t="shared" ca="1" si="468"/>
        <v>FY2020 Q4 Sep</v>
      </c>
      <c r="B821">
        <f t="shared" ca="1" si="469"/>
        <v>2020</v>
      </c>
      <c r="C821" s="8" t="str">
        <f t="shared" ca="1" si="470"/>
        <v>Sep</v>
      </c>
      <c r="D821" s="8" t="str">
        <f t="shared" ca="1" si="471"/>
        <v>Q4</v>
      </c>
      <c r="E821">
        <f t="shared" ca="1" si="472"/>
        <v>12</v>
      </c>
      <c r="F821">
        <f t="shared" ca="1" si="473"/>
        <v>4</v>
      </c>
      <c r="G821">
        <f t="shared" ca="1" si="474"/>
        <v>202012</v>
      </c>
      <c r="H821">
        <f t="shared" ca="1" si="475"/>
        <v>202004</v>
      </c>
      <c r="I821" t="str">
        <f t="shared" ca="1" si="476"/>
        <v>FY2020 Q3 Sep</v>
      </c>
      <c r="J821">
        <f t="shared" ca="1" si="477"/>
        <v>2020</v>
      </c>
      <c r="K821" s="8" t="str">
        <f t="shared" ca="1" si="478"/>
        <v>Sep</v>
      </c>
      <c r="L821" s="8" t="str">
        <f t="shared" ca="1" si="479"/>
        <v>Q3</v>
      </c>
      <c r="M821">
        <f t="shared" ca="1" si="480"/>
        <v>9</v>
      </c>
      <c r="N821">
        <f t="shared" ca="1" si="481"/>
        <v>3</v>
      </c>
      <c r="O821">
        <f t="shared" ca="1" si="482"/>
        <v>202009</v>
      </c>
      <c r="P821">
        <f t="shared" ca="1" si="483"/>
        <v>202003</v>
      </c>
      <c r="Q821" t="str">
        <f t="shared" si="484"/>
        <v>FY2020 Q2 Mar</v>
      </c>
      <c r="R821">
        <f t="shared" si="485"/>
        <v>2020</v>
      </c>
      <c r="S821" s="8" t="str">
        <f t="shared" si="486"/>
        <v>Mar</v>
      </c>
      <c r="T821" s="8" t="str">
        <f t="shared" si="487"/>
        <v>Q2</v>
      </c>
      <c r="U821">
        <f t="shared" si="488"/>
        <v>6</v>
      </c>
      <c r="V821">
        <f t="shared" si="489"/>
        <v>2</v>
      </c>
      <c r="W821">
        <f t="shared" si="490"/>
        <v>202006</v>
      </c>
      <c r="X821">
        <f t="shared" si="491"/>
        <v>202002</v>
      </c>
      <c r="Y821" t="str">
        <f t="shared" si="492"/>
        <v>FY2020 Q1 Mar</v>
      </c>
      <c r="Z821">
        <f t="shared" si="493"/>
        <v>2020</v>
      </c>
      <c r="AA821" s="8" t="str">
        <f t="shared" si="494"/>
        <v>Mar</v>
      </c>
      <c r="AB821" s="8" t="str">
        <f t="shared" si="495"/>
        <v>Q1</v>
      </c>
      <c r="AC821">
        <f t="shared" si="496"/>
        <v>3</v>
      </c>
      <c r="AD821">
        <f t="shared" si="497"/>
        <v>1</v>
      </c>
      <c r="AE821">
        <f t="shared" si="498"/>
        <v>202003</v>
      </c>
      <c r="AF821">
        <f t="shared" si="499"/>
        <v>202001</v>
      </c>
      <c r="AG821" s="9">
        <f t="shared" ca="1" si="500"/>
        <v>0</v>
      </c>
      <c r="AH821">
        <f t="shared" ca="1" si="501"/>
        <v>2</v>
      </c>
      <c r="AI821" s="9">
        <f t="shared" ca="1" si="502"/>
        <v>6</v>
      </c>
      <c r="AJ821" s="9">
        <f t="shared" ca="1" si="503"/>
        <v>0</v>
      </c>
      <c r="AK821" s="9">
        <f t="shared" si="504"/>
        <v>4</v>
      </c>
      <c r="AL821" s="9">
        <f t="shared" si="505"/>
        <v>12</v>
      </c>
      <c r="AM821" s="9">
        <f t="shared" si="506"/>
        <v>11</v>
      </c>
      <c r="AN821" s="2">
        <v>43908.488888888889</v>
      </c>
      <c r="AO821">
        <v>7154</v>
      </c>
      <c r="AP821" s="1">
        <v>50000</v>
      </c>
      <c r="AQ821" t="s">
        <v>5</v>
      </c>
    </row>
    <row r="822" spans="1:43" x14ac:dyDescent="0.3">
      <c r="A822" t="str">
        <f t="shared" ca="1" si="468"/>
        <v>FY2020 Q4 Sep</v>
      </c>
      <c r="B822">
        <f t="shared" ca="1" si="469"/>
        <v>2020</v>
      </c>
      <c r="C822" s="8" t="str">
        <f t="shared" ca="1" si="470"/>
        <v>Sep</v>
      </c>
      <c r="D822" s="8" t="str">
        <f t="shared" ca="1" si="471"/>
        <v>Q4</v>
      </c>
      <c r="E822">
        <f t="shared" ca="1" si="472"/>
        <v>12</v>
      </c>
      <c r="F822">
        <f t="shared" ca="1" si="473"/>
        <v>4</v>
      </c>
      <c r="G822">
        <f t="shared" ca="1" si="474"/>
        <v>202012</v>
      </c>
      <c r="H822">
        <f t="shared" ca="1" si="475"/>
        <v>202004</v>
      </c>
      <c r="I822" t="str">
        <f t="shared" ca="1" si="476"/>
        <v>FY2020 Q3 Sep</v>
      </c>
      <c r="J822">
        <f t="shared" ca="1" si="477"/>
        <v>2020</v>
      </c>
      <c r="K822" s="8" t="str">
        <f t="shared" ca="1" si="478"/>
        <v>Sep</v>
      </c>
      <c r="L822" s="8" t="str">
        <f t="shared" ca="1" si="479"/>
        <v>Q3</v>
      </c>
      <c r="M822">
        <f t="shared" ca="1" si="480"/>
        <v>9</v>
      </c>
      <c r="N822">
        <f t="shared" ca="1" si="481"/>
        <v>3</v>
      </c>
      <c r="O822">
        <f t="shared" ca="1" si="482"/>
        <v>202009</v>
      </c>
      <c r="P822">
        <f t="shared" ca="1" si="483"/>
        <v>202003</v>
      </c>
      <c r="Q822" t="str">
        <f t="shared" si="484"/>
        <v>FY2020 Q2 Feb</v>
      </c>
      <c r="R822">
        <f t="shared" si="485"/>
        <v>2020</v>
      </c>
      <c r="S822" s="8" t="str">
        <f t="shared" si="486"/>
        <v>Feb</v>
      </c>
      <c r="T822" s="8" t="str">
        <f t="shared" si="487"/>
        <v>Q2</v>
      </c>
      <c r="U822">
        <f t="shared" si="488"/>
        <v>5</v>
      </c>
      <c r="V822">
        <f t="shared" si="489"/>
        <v>2</v>
      </c>
      <c r="W822">
        <f t="shared" si="490"/>
        <v>202005</v>
      </c>
      <c r="X822">
        <f t="shared" si="491"/>
        <v>202002</v>
      </c>
      <c r="Y822" t="str">
        <f t="shared" si="492"/>
        <v>FY2020 Q1 Feb</v>
      </c>
      <c r="Z822">
        <f t="shared" si="493"/>
        <v>2020</v>
      </c>
      <c r="AA822" s="8" t="str">
        <f t="shared" si="494"/>
        <v>Feb</v>
      </c>
      <c r="AB822" s="8" t="str">
        <f t="shared" si="495"/>
        <v>Q1</v>
      </c>
      <c r="AC822">
        <f t="shared" si="496"/>
        <v>2</v>
      </c>
      <c r="AD822">
        <f t="shared" si="497"/>
        <v>1</v>
      </c>
      <c r="AE822">
        <f t="shared" si="498"/>
        <v>202002</v>
      </c>
      <c r="AF822">
        <f t="shared" si="499"/>
        <v>202001</v>
      </c>
      <c r="AG822" s="9">
        <f t="shared" ca="1" si="500"/>
        <v>0</v>
      </c>
      <c r="AH822">
        <f t="shared" ca="1" si="501"/>
        <v>2</v>
      </c>
      <c r="AI822" s="9">
        <f t="shared" ca="1" si="502"/>
        <v>7</v>
      </c>
      <c r="AJ822" s="9">
        <f t="shared" ca="1" si="503"/>
        <v>0</v>
      </c>
      <c r="AK822" s="9">
        <f t="shared" si="504"/>
        <v>6</v>
      </c>
      <c r="AL822" s="9">
        <f t="shared" si="505"/>
        <v>8</v>
      </c>
      <c r="AM822" s="9">
        <f t="shared" si="506"/>
        <v>15</v>
      </c>
      <c r="AN822" s="2">
        <v>43882.661805555559</v>
      </c>
      <c r="AO822">
        <v>7272</v>
      </c>
      <c r="AP822" s="1">
        <v>50000</v>
      </c>
      <c r="AQ822" t="s">
        <v>5</v>
      </c>
    </row>
    <row r="823" spans="1:43" x14ac:dyDescent="0.3">
      <c r="A823" t="str">
        <f t="shared" ca="1" si="468"/>
        <v>FY2020 Q4 Sep</v>
      </c>
      <c r="B823">
        <f t="shared" ca="1" si="469"/>
        <v>2020</v>
      </c>
      <c r="C823" s="8" t="str">
        <f t="shared" ca="1" si="470"/>
        <v>Sep</v>
      </c>
      <c r="D823" s="8" t="str">
        <f t="shared" ca="1" si="471"/>
        <v>Q4</v>
      </c>
      <c r="E823">
        <f t="shared" ca="1" si="472"/>
        <v>12</v>
      </c>
      <c r="F823">
        <f t="shared" ca="1" si="473"/>
        <v>4</v>
      </c>
      <c r="G823">
        <f t="shared" ca="1" si="474"/>
        <v>202012</v>
      </c>
      <c r="H823">
        <f t="shared" ca="1" si="475"/>
        <v>202004</v>
      </c>
      <c r="I823" t="str">
        <f t="shared" ca="1" si="476"/>
        <v>FY2020 Q3 Sep</v>
      </c>
      <c r="J823">
        <f t="shared" ca="1" si="477"/>
        <v>2020</v>
      </c>
      <c r="K823" s="8" t="str">
        <f t="shared" ca="1" si="478"/>
        <v>Sep</v>
      </c>
      <c r="L823" s="8" t="str">
        <f t="shared" ca="1" si="479"/>
        <v>Q3</v>
      </c>
      <c r="M823">
        <f t="shared" ca="1" si="480"/>
        <v>9</v>
      </c>
      <c r="N823">
        <f t="shared" ca="1" si="481"/>
        <v>3</v>
      </c>
      <c r="O823">
        <f t="shared" ca="1" si="482"/>
        <v>202009</v>
      </c>
      <c r="P823">
        <f t="shared" ca="1" si="483"/>
        <v>202003</v>
      </c>
      <c r="Q823" t="str">
        <f t="shared" si="484"/>
        <v>FY2020 Q1 Nov</v>
      </c>
      <c r="R823">
        <f t="shared" si="485"/>
        <v>2020</v>
      </c>
      <c r="S823" s="8" t="str">
        <f t="shared" si="486"/>
        <v>Nov</v>
      </c>
      <c r="T823" s="8" t="str">
        <f t="shared" si="487"/>
        <v>Q1</v>
      </c>
      <c r="U823">
        <f t="shared" si="488"/>
        <v>2</v>
      </c>
      <c r="V823">
        <f t="shared" si="489"/>
        <v>1</v>
      </c>
      <c r="W823">
        <f t="shared" si="490"/>
        <v>202002</v>
      </c>
      <c r="X823">
        <f t="shared" si="491"/>
        <v>202001</v>
      </c>
      <c r="Y823" t="str">
        <f t="shared" si="492"/>
        <v>FY2019 Q4 Nov</v>
      </c>
      <c r="Z823">
        <f t="shared" si="493"/>
        <v>2019</v>
      </c>
      <c r="AA823" s="8" t="str">
        <f t="shared" si="494"/>
        <v>Nov</v>
      </c>
      <c r="AB823" s="8" t="str">
        <f t="shared" si="495"/>
        <v>Q4</v>
      </c>
      <c r="AC823">
        <f t="shared" si="496"/>
        <v>11</v>
      </c>
      <c r="AD823">
        <f t="shared" si="497"/>
        <v>4</v>
      </c>
      <c r="AE823">
        <f t="shared" si="498"/>
        <v>201911</v>
      </c>
      <c r="AF823">
        <f t="shared" si="499"/>
        <v>201904</v>
      </c>
      <c r="AG823" s="9">
        <f t="shared" ca="1" si="500"/>
        <v>0</v>
      </c>
      <c r="AH823">
        <f t="shared" ca="1" si="501"/>
        <v>3</v>
      </c>
      <c r="AI823" s="9">
        <f t="shared" ca="1" si="502"/>
        <v>10</v>
      </c>
      <c r="AJ823" s="9">
        <f t="shared" ca="1" si="503"/>
        <v>1</v>
      </c>
      <c r="AK823" s="9">
        <f t="shared" si="504"/>
        <v>5</v>
      </c>
      <c r="AL823" s="9">
        <f t="shared" si="505"/>
        <v>45</v>
      </c>
      <c r="AM823" s="9">
        <f t="shared" si="506"/>
        <v>18</v>
      </c>
      <c r="AN823" s="2">
        <v>43776.769444444442</v>
      </c>
      <c r="AO823">
        <v>7288</v>
      </c>
      <c r="AP823" s="1">
        <v>50000</v>
      </c>
      <c r="AQ823" t="s">
        <v>5</v>
      </c>
    </row>
    <row r="824" spans="1:43" x14ac:dyDescent="0.3">
      <c r="A824" t="str">
        <f t="shared" ca="1" si="468"/>
        <v>FY2020 Q4 Sep</v>
      </c>
      <c r="B824">
        <f t="shared" ca="1" si="469"/>
        <v>2020</v>
      </c>
      <c r="C824" s="8" t="str">
        <f t="shared" ca="1" si="470"/>
        <v>Sep</v>
      </c>
      <c r="D824" s="8" t="str">
        <f t="shared" ca="1" si="471"/>
        <v>Q4</v>
      </c>
      <c r="E824">
        <f t="shared" ca="1" si="472"/>
        <v>12</v>
      </c>
      <c r="F824">
        <f t="shared" ca="1" si="473"/>
        <v>4</v>
      </c>
      <c r="G824">
        <f t="shared" ca="1" si="474"/>
        <v>202012</v>
      </c>
      <c r="H824">
        <f t="shared" ca="1" si="475"/>
        <v>202004</v>
      </c>
      <c r="I824" t="str">
        <f t="shared" ca="1" si="476"/>
        <v>FY2020 Q3 Sep</v>
      </c>
      <c r="J824">
        <f t="shared" ca="1" si="477"/>
        <v>2020</v>
      </c>
      <c r="K824" s="8" t="str">
        <f t="shared" ca="1" si="478"/>
        <v>Sep</v>
      </c>
      <c r="L824" s="8" t="str">
        <f t="shared" ca="1" si="479"/>
        <v>Q3</v>
      </c>
      <c r="M824">
        <f t="shared" ca="1" si="480"/>
        <v>9</v>
      </c>
      <c r="N824">
        <f t="shared" ca="1" si="481"/>
        <v>3</v>
      </c>
      <c r="O824">
        <f t="shared" ca="1" si="482"/>
        <v>202009</v>
      </c>
      <c r="P824">
        <f t="shared" ca="1" si="483"/>
        <v>202003</v>
      </c>
      <c r="Q824" t="str">
        <f t="shared" si="484"/>
        <v>FY2020 Q2 Feb</v>
      </c>
      <c r="R824">
        <f t="shared" si="485"/>
        <v>2020</v>
      </c>
      <c r="S824" s="8" t="str">
        <f t="shared" si="486"/>
        <v>Feb</v>
      </c>
      <c r="T824" s="8" t="str">
        <f t="shared" si="487"/>
        <v>Q2</v>
      </c>
      <c r="U824">
        <f t="shared" si="488"/>
        <v>5</v>
      </c>
      <c r="V824">
        <f t="shared" si="489"/>
        <v>2</v>
      </c>
      <c r="W824">
        <f t="shared" si="490"/>
        <v>202005</v>
      </c>
      <c r="X824">
        <f t="shared" si="491"/>
        <v>202002</v>
      </c>
      <c r="Y824" t="str">
        <f t="shared" si="492"/>
        <v>FY2020 Q1 Feb</v>
      </c>
      <c r="Z824">
        <f t="shared" si="493"/>
        <v>2020</v>
      </c>
      <c r="AA824" s="8" t="str">
        <f t="shared" si="494"/>
        <v>Feb</v>
      </c>
      <c r="AB824" s="8" t="str">
        <f t="shared" si="495"/>
        <v>Q1</v>
      </c>
      <c r="AC824">
        <f t="shared" si="496"/>
        <v>2</v>
      </c>
      <c r="AD824">
        <f t="shared" si="497"/>
        <v>1</v>
      </c>
      <c r="AE824">
        <f t="shared" si="498"/>
        <v>202002</v>
      </c>
      <c r="AF824">
        <f t="shared" si="499"/>
        <v>202001</v>
      </c>
      <c r="AG824" s="9">
        <f t="shared" ca="1" si="500"/>
        <v>0</v>
      </c>
      <c r="AH824">
        <f t="shared" ca="1" si="501"/>
        <v>2</v>
      </c>
      <c r="AI824" s="9">
        <f t="shared" ca="1" si="502"/>
        <v>7</v>
      </c>
      <c r="AJ824" s="9">
        <f t="shared" ca="1" si="503"/>
        <v>0</v>
      </c>
      <c r="AK824" s="9">
        <f t="shared" si="504"/>
        <v>2</v>
      </c>
      <c r="AL824" s="9">
        <f t="shared" si="505"/>
        <v>8</v>
      </c>
      <c r="AM824" s="9">
        <f t="shared" si="506"/>
        <v>16</v>
      </c>
      <c r="AN824" s="2">
        <v>43878.668055555558</v>
      </c>
      <c r="AO824">
        <v>7288</v>
      </c>
      <c r="AP824" s="1">
        <v>50000</v>
      </c>
      <c r="AQ824" t="s">
        <v>5</v>
      </c>
    </row>
    <row r="825" spans="1:43" x14ac:dyDescent="0.3">
      <c r="A825" t="str">
        <f t="shared" ca="1" si="468"/>
        <v>FY2020 Q4 Sep</v>
      </c>
      <c r="B825">
        <f t="shared" ca="1" si="469"/>
        <v>2020</v>
      </c>
      <c r="C825" s="8" t="str">
        <f t="shared" ca="1" si="470"/>
        <v>Sep</v>
      </c>
      <c r="D825" s="8" t="str">
        <f t="shared" ca="1" si="471"/>
        <v>Q4</v>
      </c>
      <c r="E825">
        <f t="shared" ca="1" si="472"/>
        <v>12</v>
      </c>
      <c r="F825">
        <f t="shared" ca="1" si="473"/>
        <v>4</v>
      </c>
      <c r="G825">
        <f t="shared" ca="1" si="474"/>
        <v>202012</v>
      </c>
      <c r="H825">
        <f t="shared" ca="1" si="475"/>
        <v>202004</v>
      </c>
      <c r="I825" t="str">
        <f t="shared" ca="1" si="476"/>
        <v>FY2020 Q3 Sep</v>
      </c>
      <c r="J825">
        <f t="shared" ca="1" si="477"/>
        <v>2020</v>
      </c>
      <c r="K825" s="8" t="str">
        <f t="shared" ca="1" si="478"/>
        <v>Sep</v>
      </c>
      <c r="L825" s="8" t="str">
        <f t="shared" ca="1" si="479"/>
        <v>Q3</v>
      </c>
      <c r="M825">
        <f t="shared" ca="1" si="480"/>
        <v>9</v>
      </c>
      <c r="N825">
        <f t="shared" ca="1" si="481"/>
        <v>3</v>
      </c>
      <c r="O825">
        <f t="shared" ca="1" si="482"/>
        <v>202009</v>
      </c>
      <c r="P825">
        <f t="shared" ca="1" si="483"/>
        <v>202003</v>
      </c>
      <c r="Q825" t="str">
        <f t="shared" si="484"/>
        <v>FY2020 Q2 Feb</v>
      </c>
      <c r="R825">
        <f t="shared" si="485"/>
        <v>2020</v>
      </c>
      <c r="S825" s="8" t="str">
        <f t="shared" si="486"/>
        <v>Feb</v>
      </c>
      <c r="T825" s="8" t="str">
        <f t="shared" si="487"/>
        <v>Q2</v>
      </c>
      <c r="U825">
        <f t="shared" si="488"/>
        <v>5</v>
      </c>
      <c r="V825">
        <f t="shared" si="489"/>
        <v>2</v>
      </c>
      <c r="W825">
        <f t="shared" si="490"/>
        <v>202005</v>
      </c>
      <c r="X825">
        <f t="shared" si="491"/>
        <v>202002</v>
      </c>
      <c r="Y825" t="str">
        <f t="shared" si="492"/>
        <v>FY2020 Q1 Feb</v>
      </c>
      <c r="Z825">
        <f t="shared" si="493"/>
        <v>2020</v>
      </c>
      <c r="AA825" s="8" t="str">
        <f t="shared" si="494"/>
        <v>Feb</v>
      </c>
      <c r="AB825" s="8" t="str">
        <f t="shared" si="495"/>
        <v>Q1</v>
      </c>
      <c r="AC825">
        <f t="shared" si="496"/>
        <v>2</v>
      </c>
      <c r="AD825">
        <f t="shared" si="497"/>
        <v>1</v>
      </c>
      <c r="AE825">
        <f t="shared" si="498"/>
        <v>202002</v>
      </c>
      <c r="AF825">
        <f t="shared" si="499"/>
        <v>202001</v>
      </c>
      <c r="AG825" s="9">
        <f t="shared" ca="1" si="500"/>
        <v>0</v>
      </c>
      <c r="AH825">
        <f t="shared" ca="1" si="501"/>
        <v>2</v>
      </c>
      <c r="AI825" s="9">
        <f t="shared" ca="1" si="502"/>
        <v>7</v>
      </c>
      <c r="AJ825" s="9">
        <f t="shared" ca="1" si="503"/>
        <v>0</v>
      </c>
      <c r="AK825" s="9">
        <f t="shared" si="504"/>
        <v>6</v>
      </c>
      <c r="AL825" s="9">
        <f t="shared" si="505"/>
        <v>8</v>
      </c>
      <c r="AM825" s="9">
        <f t="shared" si="506"/>
        <v>16</v>
      </c>
      <c r="AN825" s="2">
        <v>43882.674305555556</v>
      </c>
      <c r="AO825">
        <v>7302</v>
      </c>
      <c r="AP825" s="1">
        <v>50000</v>
      </c>
      <c r="AQ825" t="s">
        <v>5</v>
      </c>
    </row>
    <row r="826" spans="1:43" x14ac:dyDescent="0.3">
      <c r="A826" t="str">
        <f t="shared" ca="1" si="468"/>
        <v>FY2020 Q4 Sep</v>
      </c>
      <c r="B826">
        <f t="shared" ca="1" si="469"/>
        <v>2020</v>
      </c>
      <c r="C826" s="8" t="str">
        <f t="shared" ca="1" si="470"/>
        <v>Sep</v>
      </c>
      <c r="D826" s="8" t="str">
        <f t="shared" ca="1" si="471"/>
        <v>Q4</v>
      </c>
      <c r="E826">
        <f t="shared" ca="1" si="472"/>
        <v>12</v>
      </c>
      <c r="F826">
        <f t="shared" ca="1" si="473"/>
        <v>4</v>
      </c>
      <c r="G826">
        <f t="shared" ca="1" si="474"/>
        <v>202012</v>
      </c>
      <c r="H826">
        <f t="shared" ca="1" si="475"/>
        <v>202004</v>
      </c>
      <c r="I826" t="str">
        <f t="shared" ca="1" si="476"/>
        <v>FY2020 Q3 Sep</v>
      </c>
      <c r="J826">
        <f t="shared" ca="1" si="477"/>
        <v>2020</v>
      </c>
      <c r="K826" s="8" t="str">
        <f t="shared" ca="1" si="478"/>
        <v>Sep</v>
      </c>
      <c r="L826" s="8" t="str">
        <f t="shared" ca="1" si="479"/>
        <v>Q3</v>
      </c>
      <c r="M826">
        <f t="shared" ca="1" si="480"/>
        <v>9</v>
      </c>
      <c r="N826">
        <f t="shared" ca="1" si="481"/>
        <v>3</v>
      </c>
      <c r="O826">
        <f t="shared" ca="1" si="482"/>
        <v>202009</v>
      </c>
      <c r="P826">
        <f t="shared" ca="1" si="483"/>
        <v>202003</v>
      </c>
      <c r="Q826" t="str">
        <f t="shared" si="484"/>
        <v>FY2020 Q2 Feb</v>
      </c>
      <c r="R826">
        <f t="shared" si="485"/>
        <v>2020</v>
      </c>
      <c r="S826" s="8" t="str">
        <f t="shared" si="486"/>
        <v>Feb</v>
      </c>
      <c r="T826" s="8" t="str">
        <f t="shared" si="487"/>
        <v>Q2</v>
      </c>
      <c r="U826">
        <f t="shared" si="488"/>
        <v>5</v>
      </c>
      <c r="V826">
        <f t="shared" si="489"/>
        <v>2</v>
      </c>
      <c r="W826">
        <f t="shared" si="490"/>
        <v>202005</v>
      </c>
      <c r="X826">
        <f t="shared" si="491"/>
        <v>202002</v>
      </c>
      <c r="Y826" t="str">
        <f t="shared" si="492"/>
        <v>FY2020 Q1 Feb</v>
      </c>
      <c r="Z826">
        <f t="shared" si="493"/>
        <v>2020</v>
      </c>
      <c r="AA826" s="8" t="str">
        <f t="shared" si="494"/>
        <v>Feb</v>
      </c>
      <c r="AB826" s="8" t="str">
        <f t="shared" si="495"/>
        <v>Q1</v>
      </c>
      <c r="AC826">
        <f t="shared" si="496"/>
        <v>2</v>
      </c>
      <c r="AD826">
        <f t="shared" si="497"/>
        <v>1</v>
      </c>
      <c r="AE826">
        <f t="shared" si="498"/>
        <v>202002</v>
      </c>
      <c r="AF826">
        <f t="shared" si="499"/>
        <v>202001</v>
      </c>
      <c r="AG826" s="9">
        <f t="shared" ca="1" si="500"/>
        <v>0</v>
      </c>
      <c r="AH826">
        <f t="shared" ca="1" si="501"/>
        <v>2</v>
      </c>
      <c r="AI826" s="9">
        <f t="shared" ca="1" si="502"/>
        <v>7</v>
      </c>
      <c r="AJ826" s="9">
        <f t="shared" ca="1" si="503"/>
        <v>0</v>
      </c>
      <c r="AK826" s="9">
        <f t="shared" si="504"/>
        <v>7</v>
      </c>
      <c r="AL826" s="9">
        <f t="shared" si="505"/>
        <v>8</v>
      </c>
      <c r="AM826" s="9">
        <f t="shared" si="506"/>
        <v>11</v>
      </c>
      <c r="AN826" s="2">
        <v>43883.486805555556</v>
      </c>
      <c r="AO826">
        <v>7366</v>
      </c>
      <c r="AP826" s="1">
        <v>50000</v>
      </c>
      <c r="AQ826" t="s">
        <v>5</v>
      </c>
    </row>
    <row r="827" spans="1:43" x14ac:dyDescent="0.3">
      <c r="A827" t="str">
        <f t="shared" ca="1" si="468"/>
        <v>FY2020 Q4 Sep</v>
      </c>
      <c r="B827">
        <f t="shared" ca="1" si="469"/>
        <v>2020</v>
      </c>
      <c r="C827" s="8" t="str">
        <f t="shared" ca="1" si="470"/>
        <v>Sep</v>
      </c>
      <c r="D827" s="8" t="str">
        <f t="shared" ca="1" si="471"/>
        <v>Q4</v>
      </c>
      <c r="E827">
        <f t="shared" ca="1" si="472"/>
        <v>12</v>
      </c>
      <c r="F827">
        <f t="shared" ca="1" si="473"/>
        <v>4</v>
      </c>
      <c r="G827">
        <f t="shared" ca="1" si="474"/>
        <v>202012</v>
      </c>
      <c r="H827">
        <f t="shared" ca="1" si="475"/>
        <v>202004</v>
      </c>
      <c r="I827" t="str">
        <f t="shared" ca="1" si="476"/>
        <v>FY2020 Q3 Sep</v>
      </c>
      <c r="J827">
        <f t="shared" ca="1" si="477"/>
        <v>2020</v>
      </c>
      <c r="K827" s="8" t="str">
        <f t="shared" ca="1" si="478"/>
        <v>Sep</v>
      </c>
      <c r="L827" s="8" t="str">
        <f t="shared" ca="1" si="479"/>
        <v>Q3</v>
      </c>
      <c r="M827">
        <f t="shared" ca="1" si="480"/>
        <v>9</v>
      </c>
      <c r="N827">
        <f t="shared" ca="1" si="481"/>
        <v>3</v>
      </c>
      <c r="O827">
        <f t="shared" ca="1" si="482"/>
        <v>202009</v>
      </c>
      <c r="P827">
        <f t="shared" ca="1" si="483"/>
        <v>202003</v>
      </c>
      <c r="Q827" t="str">
        <f t="shared" si="484"/>
        <v>FY2020 Q2 Feb</v>
      </c>
      <c r="R827">
        <f t="shared" si="485"/>
        <v>2020</v>
      </c>
      <c r="S827" s="8" t="str">
        <f t="shared" si="486"/>
        <v>Feb</v>
      </c>
      <c r="T827" s="8" t="str">
        <f t="shared" si="487"/>
        <v>Q2</v>
      </c>
      <c r="U827">
        <f t="shared" si="488"/>
        <v>5</v>
      </c>
      <c r="V827">
        <f t="shared" si="489"/>
        <v>2</v>
      </c>
      <c r="W827">
        <f t="shared" si="490"/>
        <v>202005</v>
      </c>
      <c r="X827">
        <f t="shared" si="491"/>
        <v>202002</v>
      </c>
      <c r="Y827" t="str">
        <f t="shared" si="492"/>
        <v>FY2020 Q1 Feb</v>
      </c>
      <c r="Z827">
        <f t="shared" si="493"/>
        <v>2020</v>
      </c>
      <c r="AA827" s="8" t="str">
        <f t="shared" si="494"/>
        <v>Feb</v>
      </c>
      <c r="AB827" s="8" t="str">
        <f t="shared" si="495"/>
        <v>Q1</v>
      </c>
      <c r="AC827">
        <f t="shared" si="496"/>
        <v>2</v>
      </c>
      <c r="AD827">
        <f t="shared" si="497"/>
        <v>1</v>
      </c>
      <c r="AE827">
        <f t="shared" si="498"/>
        <v>202002</v>
      </c>
      <c r="AF827">
        <f t="shared" si="499"/>
        <v>202001</v>
      </c>
      <c r="AG827" s="9">
        <f t="shared" ca="1" si="500"/>
        <v>0</v>
      </c>
      <c r="AH827">
        <f t="shared" ca="1" si="501"/>
        <v>2</v>
      </c>
      <c r="AI827" s="9">
        <f t="shared" ca="1" si="502"/>
        <v>7</v>
      </c>
      <c r="AJ827" s="9">
        <f t="shared" ca="1" si="503"/>
        <v>0</v>
      </c>
      <c r="AK827" s="9">
        <f t="shared" si="504"/>
        <v>3</v>
      </c>
      <c r="AL827" s="9">
        <f t="shared" si="505"/>
        <v>7</v>
      </c>
      <c r="AM827" s="9">
        <f t="shared" si="506"/>
        <v>12</v>
      </c>
      <c r="AN827" s="2">
        <v>43872.519444444442</v>
      </c>
      <c r="AO827">
        <v>7374</v>
      </c>
      <c r="AP827" s="1">
        <v>50000</v>
      </c>
      <c r="AQ827" t="s">
        <v>5</v>
      </c>
    </row>
    <row r="828" spans="1:43" x14ac:dyDescent="0.3">
      <c r="A828" t="str">
        <f t="shared" ca="1" si="468"/>
        <v>FY2020 Q4 Sep</v>
      </c>
      <c r="B828">
        <f t="shared" ca="1" si="469"/>
        <v>2020</v>
      </c>
      <c r="C828" s="8" t="str">
        <f t="shared" ca="1" si="470"/>
        <v>Sep</v>
      </c>
      <c r="D828" s="8" t="str">
        <f t="shared" ca="1" si="471"/>
        <v>Q4</v>
      </c>
      <c r="E828">
        <f t="shared" ca="1" si="472"/>
        <v>12</v>
      </c>
      <c r="F828">
        <f t="shared" ca="1" si="473"/>
        <v>4</v>
      </c>
      <c r="G828">
        <f t="shared" ca="1" si="474"/>
        <v>202012</v>
      </c>
      <c r="H828">
        <f t="shared" ca="1" si="475"/>
        <v>202004</v>
      </c>
      <c r="I828" t="str">
        <f t="shared" ca="1" si="476"/>
        <v>FY2020 Q3 Sep</v>
      </c>
      <c r="J828">
        <f t="shared" ca="1" si="477"/>
        <v>2020</v>
      </c>
      <c r="K828" s="8" t="str">
        <f t="shared" ca="1" si="478"/>
        <v>Sep</v>
      </c>
      <c r="L828" s="8" t="str">
        <f t="shared" ca="1" si="479"/>
        <v>Q3</v>
      </c>
      <c r="M828">
        <f t="shared" ca="1" si="480"/>
        <v>9</v>
      </c>
      <c r="N828">
        <f t="shared" ca="1" si="481"/>
        <v>3</v>
      </c>
      <c r="O828">
        <f t="shared" ca="1" si="482"/>
        <v>202009</v>
      </c>
      <c r="P828">
        <f t="shared" ca="1" si="483"/>
        <v>202003</v>
      </c>
      <c r="Q828" t="str">
        <f t="shared" si="484"/>
        <v>FY2020 Q1 Dec</v>
      </c>
      <c r="R828">
        <f t="shared" si="485"/>
        <v>2020</v>
      </c>
      <c r="S828" s="8" t="str">
        <f t="shared" si="486"/>
        <v>Dec</v>
      </c>
      <c r="T828" s="8" t="str">
        <f t="shared" si="487"/>
        <v>Q1</v>
      </c>
      <c r="U828">
        <f t="shared" si="488"/>
        <v>3</v>
      </c>
      <c r="V828">
        <f t="shared" si="489"/>
        <v>1</v>
      </c>
      <c r="W828">
        <f t="shared" si="490"/>
        <v>202003</v>
      </c>
      <c r="X828">
        <f t="shared" si="491"/>
        <v>202001</v>
      </c>
      <c r="Y828" t="str">
        <f t="shared" si="492"/>
        <v>FY2019 Q4 Dec</v>
      </c>
      <c r="Z828">
        <f t="shared" si="493"/>
        <v>2019</v>
      </c>
      <c r="AA828" s="8" t="str">
        <f t="shared" si="494"/>
        <v>Dec</v>
      </c>
      <c r="AB828" s="8" t="str">
        <f t="shared" si="495"/>
        <v>Q4</v>
      </c>
      <c r="AC828">
        <f t="shared" si="496"/>
        <v>12</v>
      </c>
      <c r="AD828">
        <f t="shared" si="497"/>
        <v>4</v>
      </c>
      <c r="AE828">
        <f t="shared" si="498"/>
        <v>201912</v>
      </c>
      <c r="AF828">
        <f t="shared" si="499"/>
        <v>201904</v>
      </c>
      <c r="AG828" s="9">
        <f t="shared" ca="1" si="500"/>
        <v>0</v>
      </c>
      <c r="AH828">
        <f t="shared" ca="1" si="501"/>
        <v>3</v>
      </c>
      <c r="AI828" s="9">
        <f t="shared" ca="1" si="502"/>
        <v>9</v>
      </c>
      <c r="AJ828" s="9">
        <f t="shared" ca="1" si="503"/>
        <v>1</v>
      </c>
      <c r="AK828" s="9">
        <f t="shared" si="504"/>
        <v>3</v>
      </c>
      <c r="AL828" s="9">
        <f t="shared" si="505"/>
        <v>49</v>
      </c>
      <c r="AM828" s="9">
        <f t="shared" si="506"/>
        <v>13</v>
      </c>
      <c r="AN828" s="2">
        <v>43802.57916666667</v>
      </c>
      <c r="AO828">
        <v>7375</v>
      </c>
      <c r="AP828" s="1">
        <v>50000</v>
      </c>
      <c r="AQ828" t="s">
        <v>5</v>
      </c>
    </row>
    <row r="829" spans="1:43" x14ac:dyDescent="0.3">
      <c r="A829" t="str">
        <f t="shared" ca="1" si="468"/>
        <v>FY2020 Q4 Sep</v>
      </c>
      <c r="B829">
        <f t="shared" ca="1" si="469"/>
        <v>2020</v>
      </c>
      <c r="C829" s="8" t="str">
        <f t="shared" ca="1" si="470"/>
        <v>Sep</v>
      </c>
      <c r="D829" s="8" t="str">
        <f t="shared" ca="1" si="471"/>
        <v>Q4</v>
      </c>
      <c r="E829">
        <f t="shared" ca="1" si="472"/>
        <v>12</v>
      </c>
      <c r="F829">
        <f t="shared" ca="1" si="473"/>
        <v>4</v>
      </c>
      <c r="G829">
        <f t="shared" ca="1" si="474"/>
        <v>202012</v>
      </c>
      <c r="H829">
        <f t="shared" ca="1" si="475"/>
        <v>202004</v>
      </c>
      <c r="I829" t="str">
        <f t="shared" ca="1" si="476"/>
        <v>FY2020 Q3 Sep</v>
      </c>
      <c r="J829">
        <f t="shared" ca="1" si="477"/>
        <v>2020</v>
      </c>
      <c r="K829" s="8" t="str">
        <f t="shared" ca="1" si="478"/>
        <v>Sep</v>
      </c>
      <c r="L829" s="8" t="str">
        <f t="shared" ca="1" si="479"/>
        <v>Q3</v>
      </c>
      <c r="M829">
        <f t="shared" ca="1" si="480"/>
        <v>9</v>
      </c>
      <c r="N829">
        <f t="shared" ca="1" si="481"/>
        <v>3</v>
      </c>
      <c r="O829">
        <f t="shared" ca="1" si="482"/>
        <v>202009</v>
      </c>
      <c r="P829">
        <f t="shared" ca="1" si="483"/>
        <v>202003</v>
      </c>
      <c r="Q829" t="str">
        <f t="shared" si="484"/>
        <v>FY2020 Q2 Jan</v>
      </c>
      <c r="R829">
        <f t="shared" si="485"/>
        <v>2020</v>
      </c>
      <c r="S829" s="8" t="str">
        <f t="shared" si="486"/>
        <v>Jan</v>
      </c>
      <c r="T829" s="8" t="str">
        <f t="shared" si="487"/>
        <v>Q2</v>
      </c>
      <c r="U829">
        <f t="shared" si="488"/>
        <v>4</v>
      </c>
      <c r="V829">
        <f t="shared" si="489"/>
        <v>2</v>
      </c>
      <c r="W829">
        <f t="shared" si="490"/>
        <v>202004</v>
      </c>
      <c r="X829">
        <f t="shared" si="491"/>
        <v>202002</v>
      </c>
      <c r="Y829" t="str">
        <f t="shared" si="492"/>
        <v>FY2020 Q1 Jan</v>
      </c>
      <c r="Z829">
        <f t="shared" si="493"/>
        <v>2020</v>
      </c>
      <c r="AA829" s="8" t="str">
        <f t="shared" si="494"/>
        <v>Jan</v>
      </c>
      <c r="AB829" s="8" t="str">
        <f t="shared" si="495"/>
        <v>Q1</v>
      </c>
      <c r="AC829">
        <f t="shared" si="496"/>
        <v>1</v>
      </c>
      <c r="AD829">
        <f t="shared" si="497"/>
        <v>1</v>
      </c>
      <c r="AE829">
        <f t="shared" si="498"/>
        <v>202001</v>
      </c>
      <c r="AF829">
        <f t="shared" si="499"/>
        <v>202001</v>
      </c>
      <c r="AG829" s="9">
        <f t="shared" ca="1" si="500"/>
        <v>0</v>
      </c>
      <c r="AH829">
        <f t="shared" ca="1" si="501"/>
        <v>3</v>
      </c>
      <c r="AI829" s="9">
        <f t="shared" ca="1" si="502"/>
        <v>8</v>
      </c>
      <c r="AJ829" s="9">
        <f t="shared" ca="1" si="503"/>
        <v>0</v>
      </c>
      <c r="AK829" s="9">
        <f t="shared" si="504"/>
        <v>6</v>
      </c>
      <c r="AL829" s="9">
        <f t="shared" si="505"/>
        <v>3</v>
      </c>
      <c r="AM829" s="9">
        <f t="shared" si="506"/>
        <v>12</v>
      </c>
      <c r="AN829" s="2">
        <v>43847.537499999999</v>
      </c>
      <c r="AO829">
        <v>7469</v>
      </c>
      <c r="AP829" s="1">
        <v>50000</v>
      </c>
      <c r="AQ829" t="s">
        <v>5</v>
      </c>
    </row>
    <row r="830" spans="1:43" x14ac:dyDescent="0.3">
      <c r="A830" t="str">
        <f t="shared" ca="1" si="468"/>
        <v>FY2020 Q4 Sep</v>
      </c>
      <c r="B830">
        <f t="shared" ca="1" si="469"/>
        <v>2020</v>
      </c>
      <c r="C830" s="8" t="str">
        <f t="shared" ca="1" si="470"/>
        <v>Sep</v>
      </c>
      <c r="D830" s="8" t="str">
        <f t="shared" ca="1" si="471"/>
        <v>Q4</v>
      </c>
      <c r="E830">
        <f t="shared" ca="1" si="472"/>
        <v>12</v>
      </c>
      <c r="F830">
        <f t="shared" ca="1" si="473"/>
        <v>4</v>
      </c>
      <c r="G830">
        <f t="shared" ca="1" si="474"/>
        <v>202012</v>
      </c>
      <c r="H830">
        <f t="shared" ca="1" si="475"/>
        <v>202004</v>
      </c>
      <c r="I830" t="str">
        <f t="shared" ca="1" si="476"/>
        <v>FY2020 Q3 Sep</v>
      </c>
      <c r="J830">
        <f t="shared" ca="1" si="477"/>
        <v>2020</v>
      </c>
      <c r="K830" s="8" t="str">
        <f t="shared" ca="1" si="478"/>
        <v>Sep</v>
      </c>
      <c r="L830" s="8" t="str">
        <f t="shared" ca="1" si="479"/>
        <v>Q3</v>
      </c>
      <c r="M830">
        <f t="shared" ca="1" si="480"/>
        <v>9</v>
      </c>
      <c r="N830">
        <f t="shared" ca="1" si="481"/>
        <v>3</v>
      </c>
      <c r="O830">
        <f t="shared" ca="1" si="482"/>
        <v>202009</v>
      </c>
      <c r="P830">
        <f t="shared" ca="1" si="483"/>
        <v>202003</v>
      </c>
      <c r="Q830" t="str">
        <f t="shared" si="484"/>
        <v>FY2020 Q2 Feb</v>
      </c>
      <c r="R830">
        <f t="shared" si="485"/>
        <v>2020</v>
      </c>
      <c r="S830" s="8" t="str">
        <f t="shared" si="486"/>
        <v>Feb</v>
      </c>
      <c r="T830" s="8" t="str">
        <f t="shared" si="487"/>
        <v>Q2</v>
      </c>
      <c r="U830">
        <f t="shared" si="488"/>
        <v>5</v>
      </c>
      <c r="V830">
        <f t="shared" si="489"/>
        <v>2</v>
      </c>
      <c r="W830">
        <f t="shared" si="490"/>
        <v>202005</v>
      </c>
      <c r="X830">
        <f t="shared" si="491"/>
        <v>202002</v>
      </c>
      <c r="Y830" t="str">
        <f t="shared" si="492"/>
        <v>FY2020 Q1 Feb</v>
      </c>
      <c r="Z830">
        <f t="shared" si="493"/>
        <v>2020</v>
      </c>
      <c r="AA830" s="8" t="str">
        <f t="shared" si="494"/>
        <v>Feb</v>
      </c>
      <c r="AB830" s="8" t="str">
        <f t="shared" si="495"/>
        <v>Q1</v>
      </c>
      <c r="AC830">
        <f t="shared" si="496"/>
        <v>2</v>
      </c>
      <c r="AD830">
        <f t="shared" si="497"/>
        <v>1</v>
      </c>
      <c r="AE830">
        <f t="shared" si="498"/>
        <v>202002</v>
      </c>
      <c r="AF830">
        <f t="shared" si="499"/>
        <v>202001</v>
      </c>
      <c r="AG830" s="9">
        <f t="shared" ca="1" si="500"/>
        <v>0</v>
      </c>
      <c r="AH830">
        <f t="shared" ca="1" si="501"/>
        <v>2</v>
      </c>
      <c r="AI830" s="9">
        <f t="shared" ca="1" si="502"/>
        <v>7</v>
      </c>
      <c r="AJ830" s="9">
        <f t="shared" ca="1" si="503"/>
        <v>0</v>
      </c>
      <c r="AK830" s="9">
        <f t="shared" si="504"/>
        <v>6</v>
      </c>
      <c r="AL830" s="9">
        <f t="shared" si="505"/>
        <v>8</v>
      </c>
      <c r="AM830" s="9">
        <f t="shared" si="506"/>
        <v>12</v>
      </c>
      <c r="AN830" s="2">
        <v>43882.540972222225</v>
      </c>
      <c r="AO830">
        <v>7476</v>
      </c>
      <c r="AP830" s="1">
        <v>50000</v>
      </c>
      <c r="AQ830" t="s">
        <v>5</v>
      </c>
    </row>
    <row r="831" spans="1:43" x14ac:dyDescent="0.3">
      <c r="A831" t="str">
        <f t="shared" ca="1" si="468"/>
        <v>FY2020 Q4 Sep</v>
      </c>
      <c r="B831">
        <f t="shared" ca="1" si="469"/>
        <v>2020</v>
      </c>
      <c r="C831" s="8" t="str">
        <f t="shared" ca="1" si="470"/>
        <v>Sep</v>
      </c>
      <c r="D831" s="8" t="str">
        <f t="shared" ca="1" si="471"/>
        <v>Q4</v>
      </c>
      <c r="E831">
        <f t="shared" ca="1" si="472"/>
        <v>12</v>
      </c>
      <c r="F831">
        <f t="shared" ca="1" si="473"/>
        <v>4</v>
      </c>
      <c r="G831">
        <f t="shared" ca="1" si="474"/>
        <v>202012</v>
      </c>
      <c r="H831">
        <f t="shared" ca="1" si="475"/>
        <v>202004</v>
      </c>
      <c r="I831" t="str">
        <f t="shared" ca="1" si="476"/>
        <v>FY2020 Q3 Sep</v>
      </c>
      <c r="J831">
        <f t="shared" ca="1" si="477"/>
        <v>2020</v>
      </c>
      <c r="K831" s="8" t="str">
        <f t="shared" ca="1" si="478"/>
        <v>Sep</v>
      </c>
      <c r="L831" s="8" t="str">
        <f t="shared" ca="1" si="479"/>
        <v>Q3</v>
      </c>
      <c r="M831">
        <f t="shared" ca="1" si="480"/>
        <v>9</v>
      </c>
      <c r="N831">
        <f t="shared" ca="1" si="481"/>
        <v>3</v>
      </c>
      <c r="O831">
        <f t="shared" ca="1" si="482"/>
        <v>202009</v>
      </c>
      <c r="P831">
        <f t="shared" ca="1" si="483"/>
        <v>202003</v>
      </c>
      <c r="Q831" t="str">
        <f t="shared" si="484"/>
        <v>FY2020 Q2 Mar</v>
      </c>
      <c r="R831">
        <f t="shared" si="485"/>
        <v>2020</v>
      </c>
      <c r="S831" s="8" t="str">
        <f t="shared" si="486"/>
        <v>Mar</v>
      </c>
      <c r="T831" s="8" t="str">
        <f t="shared" si="487"/>
        <v>Q2</v>
      </c>
      <c r="U831">
        <f t="shared" si="488"/>
        <v>6</v>
      </c>
      <c r="V831">
        <f t="shared" si="489"/>
        <v>2</v>
      </c>
      <c r="W831">
        <f t="shared" si="490"/>
        <v>202006</v>
      </c>
      <c r="X831">
        <f t="shared" si="491"/>
        <v>202002</v>
      </c>
      <c r="Y831" t="str">
        <f t="shared" si="492"/>
        <v>FY2020 Q1 Mar</v>
      </c>
      <c r="Z831">
        <f t="shared" si="493"/>
        <v>2020</v>
      </c>
      <c r="AA831" s="8" t="str">
        <f t="shared" si="494"/>
        <v>Mar</v>
      </c>
      <c r="AB831" s="8" t="str">
        <f t="shared" si="495"/>
        <v>Q1</v>
      </c>
      <c r="AC831">
        <f t="shared" si="496"/>
        <v>3</v>
      </c>
      <c r="AD831">
        <f t="shared" si="497"/>
        <v>1</v>
      </c>
      <c r="AE831">
        <f t="shared" si="498"/>
        <v>202003</v>
      </c>
      <c r="AF831">
        <f t="shared" si="499"/>
        <v>202001</v>
      </c>
      <c r="AG831" s="9">
        <f t="shared" ca="1" si="500"/>
        <v>0</v>
      </c>
      <c r="AH831">
        <f t="shared" ca="1" si="501"/>
        <v>2</v>
      </c>
      <c r="AI831" s="9">
        <f t="shared" ca="1" si="502"/>
        <v>6</v>
      </c>
      <c r="AJ831" s="9">
        <f t="shared" ca="1" si="503"/>
        <v>0</v>
      </c>
      <c r="AK831" s="9">
        <f t="shared" si="504"/>
        <v>5</v>
      </c>
      <c r="AL831" s="9">
        <f t="shared" si="505"/>
        <v>11</v>
      </c>
      <c r="AM831" s="9">
        <f t="shared" si="506"/>
        <v>9</v>
      </c>
      <c r="AN831" s="2">
        <v>43902.414583333331</v>
      </c>
      <c r="AO831">
        <v>7479</v>
      </c>
      <c r="AP831" s="1">
        <v>50000</v>
      </c>
      <c r="AQ831" t="s">
        <v>5</v>
      </c>
    </row>
    <row r="832" spans="1:43" x14ac:dyDescent="0.3">
      <c r="A832" t="str">
        <f t="shared" ca="1" si="468"/>
        <v>FY2020 Q4 Sep</v>
      </c>
      <c r="B832">
        <f t="shared" ca="1" si="469"/>
        <v>2020</v>
      </c>
      <c r="C832" s="8" t="str">
        <f t="shared" ca="1" si="470"/>
        <v>Sep</v>
      </c>
      <c r="D832" s="8" t="str">
        <f t="shared" ca="1" si="471"/>
        <v>Q4</v>
      </c>
      <c r="E832">
        <f t="shared" ca="1" si="472"/>
        <v>12</v>
      </c>
      <c r="F832">
        <f t="shared" ca="1" si="473"/>
        <v>4</v>
      </c>
      <c r="G832">
        <f t="shared" ca="1" si="474"/>
        <v>202012</v>
      </c>
      <c r="H832">
        <f t="shared" ca="1" si="475"/>
        <v>202004</v>
      </c>
      <c r="I832" t="str">
        <f t="shared" ca="1" si="476"/>
        <v>FY2020 Q3 Sep</v>
      </c>
      <c r="J832">
        <f t="shared" ca="1" si="477"/>
        <v>2020</v>
      </c>
      <c r="K832" s="8" t="str">
        <f t="shared" ca="1" si="478"/>
        <v>Sep</v>
      </c>
      <c r="L832" s="8" t="str">
        <f t="shared" ca="1" si="479"/>
        <v>Q3</v>
      </c>
      <c r="M832">
        <f t="shared" ca="1" si="480"/>
        <v>9</v>
      </c>
      <c r="N832">
        <f t="shared" ca="1" si="481"/>
        <v>3</v>
      </c>
      <c r="O832">
        <f t="shared" ca="1" si="482"/>
        <v>202009</v>
      </c>
      <c r="P832">
        <f t="shared" ca="1" si="483"/>
        <v>202003</v>
      </c>
      <c r="Q832" t="str">
        <f t="shared" si="484"/>
        <v>FY2020 Q1 Nov</v>
      </c>
      <c r="R832">
        <f t="shared" si="485"/>
        <v>2020</v>
      </c>
      <c r="S832" s="8" t="str">
        <f t="shared" si="486"/>
        <v>Nov</v>
      </c>
      <c r="T832" s="8" t="str">
        <f t="shared" si="487"/>
        <v>Q1</v>
      </c>
      <c r="U832">
        <f t="shared" si="488"/>
        <v>2</v>
      </c>
      <c r="V832">
        <f t="shared" si="489"/>
        <v>1</v>
      </c>
      <c r="W832">
        <f t="shared" si="490"/>
        <v>202002</v>
      </c>
      <c r="X832">
        <f t="shared" si="491"/>
        <v>202001</v>
      </c>
      <c r="Y832" t="str">
        <f t="shared" si="492"/>
        <v>FY2019 Q4 Nov</v>
      </c>
      <c r="Z832">
        <f t="shared" si="493"/>
        <v>2019</v>
      </c>
      <c r="AA832" s="8" t="str">
        <f t="shared" si="494"/>
        <v>Nov</v>
      </c>
      <c r="AB832" s="8" t="str">
        <f t="shared" si="495"/>
        <v>Q4</v>
      </c>
      <c r="AC832">
        <f t="shared" si="496"/>
        <v>11</v>
      </c>
      <c r="AD832">
        <f t="shared" si="497"/>
        <v>4</v>
      </c>
      <c r="AE832">
        <f t="shared" si="498"/>
        <v>201911</v>
      </c>
      <c r="AF832">
        <f t="shared" si="499"/>
        <v>201904</v>
      </c>
      <c r="AG832" s="9">
        <f t="shared" ca="1" si="500"/>
        <v>0</v>
      </c>
      <c r="AH832">
        <f t="shared" ca="1" si="501"/>
        <v>3</v>
      </c>
      <c r="AI832" s="9">
        <f t="shared" ca="1" si="502"/>
        <v>10</v>
      </c>
      <c r="AJ832" s="9">
        <f t="shared" ca="1" si="503"/>
        <v>1</v>
      </c>
      <c r="AK832" s="9">
        <f t="shared" si="504"/>
        <v>6</v>
      </c>
      <c r="AL832" s="9">
        <f t="shared" si="505"/>
        <v>48</v>
      </c>
      <c r="AM832" s="9">
        <f t="shared" si="506"/>
        <v>10</v>
      </c>
      <c r="AN832" s="2">
        <v>43798.419444444444</v>
      </c>
      <c r="AO832">
        <v>7487</v>
      </c>
      <c r="AP832" s="1">
        <v>50000</v>
      </c>
      <c r="AQ832" t="s">
        <v>5</v>
      </c>
    </row>
    <row r="833" spans="1:43" x14ac:dyDescent="0.3">
      <c r="A833" t="str">
        <f t="shared" ca="1" si="468"/>
        <v>FY2020 Q4 Sep</v>
      </c>
      <c r="B833">
        <f t="shared" ca="1" si="469"/>
        <v>2020</v>
      </c>
      <c r="C833" s="8" t="str">
        <f t="shared" ca="1" si="470"/>
        <v>Sep</v>
      </c>
      <c r="D833" s="8" t="str">
        <f t="shared" ca="1" si="471"/>
        <v>Q4</v>
      </c>
      <c r="E833">
        <f t="shared" ca="1" si="472"/>
        <v>12</v>
      </c>
      <c r="F833">
        <f t="shared" ca="1" si="473"/>
        <v>4</v>
      </c>
      <c r="G833">
        <f t="shared" ca="1" si="474"/>
        <v>202012</v>
      </c>
      <c r="H833">
        <f t="shared" ca="1" si="475"/>
        <v>202004</v>
      </c>
      <c r="I833" t="str">
        <f t="shared" ca="1" si="476"/>
        <v>FY2020 Q3 Sep</v>
      </c>
      <c r="J833">
        <f t="shared" ca="1" si="477"/>
        <v>2020</v>
      </c>
      <c r="K833" s="8" t="str">
        <f t="shared" ca="1" si="478"/>
        <v>Sep</v>
      </c>
      <c r="L833" s="8" t="str">
        <f t="shared" ca="1" si="479"/>
        <v>Q3</v>
      </c>
      <c r="M833">
        <f t="shared" ca="1" si="480"/>
        <v>9</v>
      </c>
      <c r="N833">
        <f t="shared" ca="1" si="481"/>
        <v>3</v>
      </c>
      <c r="O833">
        <f t="shared" ca="1" si="482"/>
        <v>202009</v>
      </c>
      <c r="P833">
        <f t="shared" ca="1" si="483"/>
        <v>202003</v>
      </c>
      <c r="Q833" t="str">
        <f t="shared" si="484"/>
        <v>FY2020 Q1 Oct</v>
      </c>
      <c r="R833">
        <f t="shared" si="485"/>
        <v>2020</v>
      </c>
      <c r="S833" s="8" t="str">
        <f t="shared" si="486"/>
        <v>Oct</v>
      </c>
      <c r="T833" s="8" t="str">
        <f t="shared" si="487"/>
        <v>Q1</v>
      </c>
      <c r="U833">
        <f t="shared" si="488"/>
        <v>1</v>
      </c>
      <c r="V833">
        <f t="shared" si="489"/>
        <v>1</v>
      </c>
      <c r="W833">
        <f t="shared" si="490"/>
        <v>202001</v>
      </c>
      <c r="X833">
        <f t="shared" si="491"/>
        <v>202001</v>
      </c>
      <c r="Y833" t="str">
        <f t="shared" si="492"/>
        <v>FY2019 Q4 Oct</v>
      </c>
      <c r="Z833">
        <f t="shared" si="493"/>
        <v>2019</v>
      </c>
      <c r="AA833" s="8" t="str">
        <f t="shared" si="494"/>
        <v>Oct</v>
      </c>
      <c r="AB833" s="8" t="str">
        <f t="shared" si="495"/>
        <v>Q4</v>
      </c>
      <c r="AC833">
        <f t="shared" si="496"/>
        <v>10</v>
      </c>
      <c r="AD833">
        <f t="shared" si="497"/>
        <v>4</v>
      </c>
      <c r="AE833">
        <f t="shared" si="498"/>
        <v>201910</v>
      </c>
      <c r="AF833">
        <f t="shared" si="499"/>
        <v>201904</v>
      </c>
      <c r="AG833" s="9">
        <f t="shared" ca="1" si="500"/>
        <v>0</v>
      </c>
      <c r="AH833">
        <f t="shared" ca="1" si="501"/>
        <v>4</v>
      </c>
      <c r="AI833" s="9">
        <f t="shared" ca="1" si="502"/>
        <v>11</v>
      </c>
      <c r="AJ833" s="9">
        <f t="shared" ca="1" si="503"/>
        <v>1</v>
      </c>
      <c r="AK833" s="9">
        <f t="shared" si="504"/>
        <v>4</v>
      </c>
      <c r="AL833" s="9">
        <f t="shared" si="505"/>
        <v>44</v>
      </c>
      <c r="AM833" s="9">
        <f t="shared" si="506"/>
        <v>13</v>
      </c>
      <c r="AN833" s="2">
        <v>43768.570833333331</v>
      </c>
      <c r="AO833">
        <v>7651</v>
      </c>
      <c r="AP833" s="1">
        <v>50000</v>
      </c>
      <c r="AQ833" t="s">
        <v>5</v>
      </c>
    </row>
    <row r="834" spans="1:43" x14ac:dyDescent="0.3">
      <c r="A834" t="str">
        <f t="shared" ref="A834:A897" ca="1" si="507">_xlfn.CONCAT("FY",YEAR(EDATE(TODAY(),3))," ","Q",ROUNDUP(MONTH(EDATE(TODAY(),3))/3,0)," ",(TEXT(TODAY(),"MMM")))</f>
        <v>FY2020 Q4 Sep</v>
      </c>
      <c r="B834">
        <f t="shared" ref="B834:B897" ca="1" si="508">YEAR(EDATE(TODAY(),3))</f>
        <v>2020</v>
      </c>
      <c r="C834" s="8" t="str">
        <f t="shared" ref="C834:C897" ca="1" si="509">TEXT(TODAY(),"MMM")</f>
        <v>Sep</v>
      </c>
      <c r="D834" s="8" t="str">
        <f t="shared" ref="D834:D897" ca="1" si="510">_xlfn.CONCAT("Q",ROUNDUP(MONTH(EDATE(TODAY(),3))/3,0))</f>
        <v>Q4</v>
      </c>
      <c r="E834">
        <f t="shared" ref="E834:E897" ca="1" si="511">MONTH(EDATE(TODAY(),3))</f>
        <v>12</v>
      </c>
      <c r="F834">
        <f t="shared" ref="F834:F897" ca="1" si="512">ROUNDUP(MONTH(EDATE(TODAY(),3))/3,0)</f>
        <v>4</v>
      </c>
      <c r="G834">
        <f t="shared" ref="G834:G897" ca="1" si="513">_xlfn.NUMBERVALUE(IF(LEN(MONTH(EDATE(TODAY(),3)))=1,_xlfn.CONCAT(YEAR(EDATE(TODAY(),3)),"0",MONTH(EDATE(TODAY(),3))),_xlfn.CONCAT(YEAR(EDATE(TODAY(),3)),MONTH(EDATE(TODAY(),3)))))</f>
        <v>202012</v>
      </c>
      <c r="H834">
        <f t="shared" ref="H834:H897" ca="1" si="514">_xlfn.NUMBERVALUE(IF(LEN(ROUNDUP(MONTH(EDATE(TODAY(),3))/3,0))=1,_xlfn.CONCAT(YEAR(EDATE(TODAY(),3)),"0",ROUNDUP(MONTH(EDATE(TODAY(),3))/3,0)),_xlfn.CONCAT(YEAR(EDATE(TODAY(),3)),ROUNDUP(MONTH(EDATE(TODAY(),3))/3,0))))</f>
        <v>202004</v>
      </c>
      <c r="I834" t="str">
        <f t="shared" ref="I834:I897" ca="1" si="515">_xlfn.CONCAT("FY",YEAR(EDATE(TODAY(),0))," ","Q",ROUNDUP(MONTH(EDATE(TODAY(),0))/3,0)," ",(TEXT(TODAY(),"MMM")))</f>
        <v>FY2020 Q3 Sep</v>
      </c>
      <c r="J834">
        <f t="shared" ref="J834:J897" ca="1" si="516">YEAR(EDATE(TODAY(),0))</f>
        <v>2020</v>
      </c>
      <c r="K834" s="8" t="str">
        <f t="shared" ref="K834:K897" ca="1" si="517">TEXT(TODAY(),"MMM")</f>
        <v>Sep</v>
      </c>
      <c r="L834" s="8" t="str">
        <f t="shared" ref="L834:L897" ca="1" si="518">_xlfn.CONCAT("Q",ROUNDUP(MONTH(EDATE(TODAY(),0))/3,0))</f>
        <v>Q3</v>
      </c>
      <c r="M834">
        <f t="shared" ref="M834:M897" ca="1" si="519">MONTH(EDATE(TODAY(),0))</f>
        <v>9</v>
      </c>
      <c r="N834">
        <f t="shared" ref="N834:N897" ca="1" si="520">ROUNDUP(MONTH(EDATE(TODAY(),0))/3,0)</f>
        <v>3</v>
      </c>
      <c r="O834">
        <f t="shared" ref="O834:O897" ca="1" si="521">_xlfn.NUMBERVALUE(IF(LEN(MONTH(EDATE(TODAY(),0)))=1,_xlfn.CONCAT(YEAR(EDATE(TODAY(),0)),"0",MONTH(EDATE(TODAY(),0))),_xlfn.CONCAT(YEAR(EDATE(TODAY(),0)),MONTH(EDATE(TODAY(),0)))))</f>
        <v>202009</v>
      </c>
      <c r="P834">
        <f t="shared" ref="P834:P897" ca="1" si="522">_xlfn.NUMBERVALUE(IF(LEN(ROUNDUP(MONTH(EDATE(TODAY(),0))/3,0))=1,_xlfn.CONCAT(YEAR(EDATE(TODAY(),0)),"0",ROUNDUP(MONTH(EDATE(TODAY(),0))/3,0)),_xlfn.CONCAT(YEAR(EDATE(TODAY(),0)),ROUNDUP(MONTH(EDATE(TODAY(),0))/3,0))))</f>
        <v>202003</v>
      </c>
      <c r="Q834" t="str">
        <f t="shared" ref="Q834:Q897" si="523">_xlfn.CONCAT("FY",YEAR(EDATE($AN834,3))," ","Q",ROUNDUP(MONTH(EDATE($AN834,3))/3,0)," ",(TEXT($AN834,"MMM")))</f>
        <v>FY2020 Q2 Feb</v>
      </c>
      <c r="R834">
        <f t="shared" ref="R834:R897" si="524">YEAR(EDATE($AN834,3))</f>
        <v>2020</v>
      </c>
      <c r="S834" s="8" t="str">
        <f t="shared" ref="S834:S897" si="525">TEXT($AN834,"MMM")</f>
        <v>Feb</v>
      </c>
      <c r="T834" s="8" t="str">
        <f t="shared" ref="T834:T897" si="526">_xlfn.CONCAT("Q",ROUNDUP(MONTH(EDATE($AN834,3))/3,0))</f>
        <v>Q2</v>
      </c>
      <c r="U834">
        <f t="shared" ref="U834:U897" si="527">MONTH(EDATE($AN834,3))</f>
        <v>5</v>
      </c>
      <c r="V834">
        <f t="shared" ref="V834:V897" si="528">ROUNDUP(MONTH(EDATE($AN834,3))/3,0)</f>
        <v>2</v>
      </c>
      <c r="W834">
        <f t="shared" ref="W834:W897" si="529">_xlfn.NUMBERVALUE(IF(LEN(MONTH(EDATE($AN834,3)))=1,_xlfn.CONCAT(YEAR(EDATE($AN834,3)),"0",MONTH(EDATE($AN834,3))),_xlfn.CONCAT(YEAR(EDATE($AN834,3)),MONTH(EDATE($AN834,3)))))</f>
        <v>202005</v>
      </c>
      <c r="X834">
        <f t="shared" ref="X834:X897" si="530">_xlfn.NUMBERVALUE(IF(LEN(ROUNDUP(MONTH(EDATE($AN834,3))/3,0))=1,_xlfn.CONCAT(YEAR(EDATE($AN834,3)),"0",ROUNDUP(MONTH(EDATE($AN834,3))/3,0)),_xlfn.CONCAT(YEAR(EDATE($AN834,3)),ROUNDUP(MONTH(EDATE($AN834,3))/3,0))))</f>
        <v>202002</v>
      </c>
      <c r="Y834" t="str">
        <f t="shared" ref="Y834:Y897" si="531">_xlfn.CONCAT("FY",YEAR(EDATE($AN834,0))," ","Q",ROUNDUP(MONTH(EDATE($AN834,0))/3,0)," ",(TEXT($AN834,"MMM")))</f>
        <v>FY2020 Q1 Feb</v>
      </c>
      <c r="Z834">
        <f t="shared" ref="Z834:Z897" si="532">YEAR(EDATE($AN834,0))</f>
        <v>2020</v>
      </c>
      <c r="AA834" s="8" t="str">
        <f t="shared" ref="AA834:AA897" si="533">TEXT($AN834,"MMM")</f>
        <v>Feb</v>
      </c>
      <c r="AB834" s="8" t="str">
        <f t="shared" ref="AB834:AB897" si="534">_xlfn.CONCAT("Q",ROUNDUP(MONTH(EDATE($AN834,0))/3,0))</f>
        <v>Q1</v>
      </c>
      <c r="AC834">
        <f t="shared" ref="AC834:AC897" si="535">MONTH(EDATE($AN834,0))</f>
        <v>2</v>
      </c>
      <c r="AD834">
        <f t="shared" ref="AD834:AD897" si="536">ROUNDUP(MONTH(EDATE($AN834,0))/3,0)</f>
        <v>1</v>
      </c>
      <c r="AE834">
        <f t="shared" ref="AE834:AE897" si="537">_xlfn.NUMBERVALUE(IF(LEN(MONTH(EDATE($AN834,0)))=1,_xlfn.CONCAT(YEAR(EDATE($AN834,0)),"0",MONTH(EDATE($AN834,0))),_xlfn.CONCAT(YEAR(EDATE($AN834,0)),MONTH(EDATE($AN834,0)))))</f>
        <v>202002</v>
      </c>
      <c r="AF834">
        <f t="shared" ref="AF834:AF897" si="538">_xlfn.NUMBERVALUE(IF(LEN(ROUNDUP(MONTH(EDATE($AN834,0))/3,0))=1,_xlfn.CONCAT(YEAR(EDATE($AN834,0)),"0",ROUNDUP(MONTH(EDATE($AN834,0))/3,0)),_xlfn.CONCAT(YEAR(EDATE($AN834,0)),ROUNDUP(MONTH(EDATE($AN834,0))/3,0))))</f>
        <v>202001</v>
      </c>
      <c r="AG834" s="9">
        <f t="shared" ref="AG834:AG897" ca="1" si="539">YEAR(EDATE(TODAY(),3))-YEAR(EDATE($AN834,3))</f>
        <v>0</v>
      </c>
      <c r="AH834">
        <f t="shared" ref="AH834:AH897" ca="1" si="540">ROUND(AI834/3,0)</f>
        <v>2</v>
      </c>
      <c r="AI834" s="9">
        <f t="shared" ref="AI834:AI897" ca="1" si="541">MONTH(TODAY())-(MONTH(AN834)-
(YEAR(TODAY())-YEAR(AN834))*12)</f>
        <v>7</v>
      </c>
      <c r="AJ834" s="9">
        <f t="shared" ref="AJ834:AJ897" ca="1" si="542">YEAR(TODAY())-YEAR($AN834)</f>
        <v>0</v>
      </c>
      <c r="AK834" s="9">
        <f t="shared" si="504"/>
        <v>2</v>
      </c>
      <c r="AL834" s="9">
        <f t="shared" si="505"/>
        <v>8</v>
      </c>
      <c r="AM834" s="9">
        <f t="shared" si="506"/>
        <v>10</v>
      </c>
      <c r="AN834" s="2">
        <v>43878.457638888889</v>
      </c>
      <c r="AO834">
        <v>7686</v>
      </c>
      <c r="AP834" s="1">
        <v>50000</v>
      </c>
      <c r="AQ834" t="s">
        <v>5</v>
      </c>
    </row>
    <row r="835" spans="1:43" x14ac:dyDescent="0.3">
      <c r="A835" t="str">
        <f t="shared" ca="1" si="507"/>
        <v>FY2020 Q4 Sep</v>
      </c>
      <c r="B835">
        <f t="shared" ca="1" si="508"/>
        <v>2020</v>
      </c>
      <c r="C835" s="8" t="str">
        <f t="shared" ca="1" si="509"/>
        <v>Sep</v>
      </c>
      <c r="D835" s="8" t="str">
        <f t="shared" ca="1" si="510"/>
        <v>Q4</v>
      </c>
      <c r="E835">
        <f t="shared" ca="1" si="511"/>
        <v>12</v>
      </c>
      <c r="F835">
        <f t="shared" ca="1" si="512"/>
        <v>4</v>
      </c>
      <c r="G835">
        <f t="shared" ca="1" si="513"/>
        <v>202012</v>
      </c>
      <c r="H835">
        <f t="shared" ca="1" si="514"/>
        <v>202004</v>
      </c>
      <c r="I835" t="str">
        <f t="shared" ca="1" si="515"/>
        <v>FY2020 Q3 Sep</v>
      </c>
      <c r="J835">
        <f t="shared" ca="1" si="516"/>
        <v>2020</v>
      </c>
      <c r="K835" s="8" t="str">
        <f t="shared" ca="1" si="517"/>
        <v>Sep</v>
      </c>
      <c r="L835" s="8" t="str">
        <f t="shared" ca="1" si="518"/>
        <v>Q3</v>
      </c>
      <c r="M835">
        <f t="shared" ca="1" si="519"/>
        <v>9</v>
      </c>
      <c r="N835">
        <f t="shared" ca="1" si="520"/>
        <v>3</v>
      </c>
      <c r="O835">
        <f t="shared" ca="1" si="521"/>
        <v>202009</v>
      </c>
      <c r="P835">
        <f t="shared" ca="1" si="522"/>
        <v>202003</v>
      </c>
      <c r="Q835" t="str">
        <f t="shared" si="523"/>
        <v>FY2020 Q1 Oct</v>
      </c>
      <c r="R835">
        <f t="shared" si="524"/>
        <v>2020</v>
      </c>
      <c r="S835" s="8" t="str">
        <f t="shared" si="525"/>
        <v>Oct</v>
      </c>
      <c r="T835" s="8" t="str">
        <f t="shared" si="526"/>
        <v>Q1</v>
      </c>
      <c r="U835">
        <f t="shared" si="527"/>
        <v>1</v>
      </c>
      <c r="V835">
        <f t="shared" si="528"/>
        <v>1</v>
      </c>
      <c r="W835">
        <f t="shared" si="529"/>
        <v>202001</v>
      </c>
      <c r="X835">
        <f t="shared" si="530"/>
        <v>202001</v>
      </c>
      <c r="Y835" t="str">
        <f t="shared" si="531"/>
        <v>FY2019 Q4 Oct</v>
      </c>
      <c r="Z835">
        <f t="shared" si="532"/>
        <v>2019</v>
      </c>
      <c r="AA835" s="8" t="str">
        <f t="shared" si="533"/>
        <v>Oct</v>
      </c>
      <c r="AB835" s="8" t="str">
        <f t="shared" si="534"/>
        <v>Q4</v>
      </c>
      <c r="AC835">
        <f t="shared" si="535"/>
        <v>10</v>
      </c>
      <c r="AD835">
        <f t="shared" si="536"/>
        <v>4</v>
      </c>
      <c r="AE835">
        <f t="shared" si="537"/>
        <v>201910</v>
      </c>
      <c r="AF835">
        <f t="shared" si="538"/>
        <v>201904</v>
      </c>
      <c r="AG835" s="9">
        <f t="shared" ca="1" si="539"/>
        <v>0</v>
      </c>
      <c r="AH835">
        <f t="shared" ca="1" si="540"/>
        <v>4</v>
      </c>
      <c r="AI835" s="9">
        <f t="shared" ca="1" si="541"/>
        <v>11</v>
      </c>
      <c r="AJ835" s="9">
        <f t="shared" ca="1" si="542"/>
        <v>1</v>
      </c>
      <c r="AK835" s="9">
        <f t="shared" ref="AK835:AK898" si="543">WEEKDAY(AN835)</f>
        <v>5</v>
      </c>
      <c r="AL835" s="9">
        <f t="shared" ref="AL835:AL898" si="544">WEEKNUM(AN835)</f>
        <v>44</v>
      </c>
      <c r="AM835" s="9">
        <f t="shared" ref="AM835:AM898" si="545">HOUR(AN835)</f>
        <v>16</v>
      </c>
      <c r="AN835" s="2">
        <v>43769.70208333333</v>
      </c>
      <c r="AO835">
        <v>7741</v>
      </c>
      <c r="AP835" s="1">
        <v>50000</v>
      </c>
      <c r="AQ835" t="s">
        <v>5</v>
      </c>
    </row>
    <row r="836" spans="1:43" x14ac:dyDescent="0.3">
      <c r="A836" t="str">
        <f t="shared" ca="1" si="507"/>
        <v>FY2020 Q4 Sep</v>
      </c>
      <c r="B836">
        <f t="shared" ca="1" si="508"/>
        <v>2020</v>
      </c>
      <c r="C836" s="8" t="str">
        <f t="shared" ca="1" si="509"/>
        <v>Sep</v>
      </c>
      <c r="D836" s="8" t="str">
        <f t="shared" ca="1" si="510"/>
        <v>Q4</v>
      </c>
      <c r="E836">
        <f t="shared" ca="1" si="511"/>
        <v>12</v>
      </c>
      <c r="F836">
        <f t="shared" ca="1" si="512"/>
        <v>4</v>
      </c>
      <c r="G836">
        <f t="shared" ca="1" si="513"/>
        <v>202012</v>
      </c>
      <c r="H836">
        <f t="shared" ca="1" si="514"/>
        <v>202004</v>
      </c>
      <c r="I836" t="str">
        <f t="shared" ca="1" si="515"/>
        <v>FY2020 Q3 Sep</v>
      </c>
      <c r="J836">
        <f t="shared" ca="1" si="516"/>
        <v>2020</v>
      </c>
      <c r="K836" s="8" t="str">
        <f t="shared" ca="1" si="517"/>
        <v>Sep</v>
      </c>
      <c r="L836" s="8" t="str">
        <f t="shared" ca="1" si="518"/>
        <v>Q3</v>
      </c>
      <c r="M836">
        <f t="shared" ca="1" si="519"/>
        <v>9</v>
      </c>
      <c r="N836">
        <f t="shared" ca="1" si="520"/>
        <v>3</v>
      </c>
      <c r="O836">
        <f t="shared" ca="1" si="521"/>
        <v>202009</v>
      </c>
      <c r="P836">
        <f t="shared" ca="1" si="522"/>
        <v>202003</v>
      </c>
      <c r="Q836" t="str">
        <f t="shared" si="523"/>
        <v>FY2020 Q2 Jan</v>
      </c>
      <c r="R836">
        <f t="shared" si="524"/>
        <v>2020</v>
      </c>
      <c r="S836" s="8" t="str">
        <f t="shared" si="525"/>
        <v>Jan</v>
      </c>
      <c r="T836" s="8" t="str">
        <f t="shared" si="526"/>
        <v>Q2</v>
      </c>
      <c r="U836">
        <f t="shared" si="527"/>
        <v>4</v>
      </c>
      <c r="V836">
        <f t="shared" si="528"/>
        <v>2</v>
      </c>
      <c r="W836">
        <f t="shared" si="529"/>
        <v>202004</v>
      </c>
      <c r="X836">
        <f t="shared" si="530"/>
        <v>202002</v>
      </c>
      <c r="Y836" t="str">
        <f t="shared" si="531"/>
        <v>FY2020 Q1 Jan</v>
      </c>
      <c r="Z836">
        <f t="shared" si="532"/>
        <v>2020</v>
      </c>
      <c r="AA836" s="8" t="str">
        <f t="shared" si="533"/>
        <v>Jan</v>
      </c>
      <c r="AB836" s="8" t="str">
        <f t="shared" si="534"/>
        <v>Q1</v>
      </c>
      <c r="AC836">
        <f t="shared" si="535"/>
        <v>1</v>
      </c>
      <c r="AD836">
        <f t="shared" si="536"/>
        <v>1</v>
      </c>
      <c r="AE836">
        <f t="shared" si="537"/>
        <v>202001</v>
      </c>
      <c r="AF836">
        <f t="shared" si="538"/>
        <v>202001</v>
      </c>
      <c r="AG836" s="9">
        <f t="shared" ca="1" si="539"/>
        <v>0</v>
      </c>
      <c r="AH836">
        <f t="shared" ca="1" si="540"/>
        <v>3</v>
      </c>
      <c r="AI836" s="9">
        <f t="shared" ca="1" si="541"/>
        <v>8</v>
      </c>
      <c r="AJ836" s="9">
        <f t="shared" ca="1" si="542"/>
        <v>0</v>
      </c>
      <c r="AK836" s="9">
        <f t="shared" si="543"/>
        <v>3</v>
      </c>
      <c r="AL836" s="9">
        <f t="shared" si="544"/>
        <v>5</v>
      </c>
      <c r="AM836" s="9">
        <f t="shared" si="545"/>
        <v>11</v>
      </c>
      <c r="AN836" s="2">
        <v>43858.46875</v>
      </c>
      <c r="AO836">
        <v>7788</v>
      </c>
      <c r="AP836" s="1">
        <v>50000</v>
      </c>
      <c r="AQ836" t="s">
        <v>5</v>
      </c>
    </row>
    <row r="837" spans="1:43" x14ac:dyDescent="0.3">
      <c r="A837" t="str">
        <f t="shared" ca="1" si="507"/>
        <v>FY2020 Q4 Sep</v>
      </c>
      <c r="B837">
        <f t="shared" ca="1" si="508"/>
        <v>2020</v>
      </c>
      <c r="C837" s="8" t="str">
        <f t="shared" ca="1" si="509"/>
        <v>Sep</v>
      </c>
      <c r="D837" s="8" t="str">
        <f t="shared" ca="1" si="510"/>
        <v>Q4</v>
      </c>
      <c r="E837">
        <f t="shared" ca="1" si="511"/>
        <v>12</v>
      </c>
      <c r="F837">
        <f t="shared" ca="1" si="512"/>
        <v>4</v>
      </c>
      <c r="G837">
        <f t="shared" ca="1" si="513"/>
        <v>202012</v>
      </c>
      <c r="H837">
        <f t="shared" ca="1" si="514"/>
        <v>202004</v>
      </c>
      <c r="I837" t="str">
        <f t="shared" ca="1" si="515"/>
        <v>FY2020 Q3 Sep</v>
      </c>
      <c r="J837">
        <f t="shared" ca="1" si="516"/>
        <v>2020</v>
      </c>
      <c r="K837" s="8" t="str">
        <f t="shared" ca="1" si="517"/>
        <v>Sep</v>
      </c>
      <c r="L837" s="8" t="str">
        <f t="shared" ca="1" si="518"/>
        <v>Q3</v>
      </c>
      <c r="M837">
        <f t="shared" ca="1" si="519"/>
        <v>9</v>
      </c>
      <c r="N837">
        <f t="shared" ca="1" si="520"/>
        <v>3</v>
      </c>
      <c r="O837">
        <f t="shared" ca="1" si="521"/>
        <v>202009</v>
      </c>
      <c r="P837">
        <f t="shared" ca="1" si="522"/>
        <v>202003</v>
      </c>
      <c r="Q837" t="str">
        <f t="shared" si="523"/>
        <v>FY2020 Q2 Mar</v>
      </c>
      <c r="R837">
        <f t="shared" si="524"/>
        <v>2020</v>
      </c>
      <c r="S837" s="8" t="str">
        <f t="shared" si="525"/>
        <v>Mar</v>
      </c>
      <c r="T837" s="8" t="str">
        <f t="shared" si="526"/>
        <v>Q2</v>
      </c>
      <c r="U837">
        <f t="shared" si="527"/>
        <v>6</v>
      </c>
      <c r="V837">
        <f t="shared" si="528"/>
        <v>2</v>
      </c>
      <c r="W837">
        <f t="shared" si="529"/>
        <v>202006</v>
      </c>
      <c r="X837">
        <f t="shared" si="530"/>
        <v>202002</v>
      </c>
      <c r="Y837" t="str">
        <f t="shared" si="531"/>
        <v>FY2020 Q1 Mar</v>
      </c>
      <c r="Z837">
        <f t="shared" si="532"/>
        <v>2020</v>
      </c>
      <c r="AA837" s="8" t="str">
        <f t="shared" si="533"/>
        <v>Mar</v>
      </c>
      <c r="AB837" s="8" t="str">
        <f t="shared" si="534"/>
        <v>Q1</v>
      </c>
      <c r="AC837">
        <f t="shared" si="535"/>
        <v>3</v>
      </c>
      <c r="AD837">
        <f t="shared" si="536"/>
        <v>1</v>
      </c>
      <c r="AE837">
        <f t="shared" si="537"/>
        <v>202003</v>
      </c>
      <c r="AF837">
        <f t="shared" si="538"/>
        <v>202001</v>
      </c>
      <c r="AG837" s="9">
        <f t="shared" ca="1" si="539"/>
        <v>0</v>
      </c>
      <c r="AH837">
        <f t="shared" ca="1" si="540"/>
        <v>2</v>
      </c>
      <c r="AI837" s="9">
        <f t="shared" ca="1" si="541"/>
        <v>6</v>
      </c>
      <c r="AJ837" s="9">
        <f t="shared" ca="1" si="542"/>
        <v>0</v>
      </c>
      <c r="AK837" s="9">
        <f t="shared" si="543"/>
        <v>5</v>
      </c>
      <c r="AL837" s="9">
        <f t="shared" si="544"/>
        <v>11</v>
      </c>
      <c r="AM837" s="9">
        <f t="shared" si="545"/>
        <v>9</v>
      </c>
      <c r="AN837" s="2">
        <v>43902.37777777778</v>
      </c>
      <c r="AO837">
        <v>7788</v>
      </c>
      <c r="AP837" s="1">
        <v>50000</v>
      </c>
      <c r="AQ837" t="s">
        <v>5</v>
      </c>
    </row>
    <row r="838" spans="1:43" x14ac:dyDescent="0.3">
      <c r="A838" t="str">
        <f t="shared" ca="1" si="507"/>
        <v>FY2020 Q4 Sep</v>
      </c>
      <c r="B838">
        <f t="shared" ca="1" si="508"/>
        <v>2020</v>
      </c>
      <c r="C838" s="8" t="str">
        <f t="shared" ca="1" si="509"/>
        <v>Sep</v>
      </c>
      <c r="D838" s="8" t="str">
        <f t="shared" ca="1" si="510"/>
        <v>Q4</v>
      </c>
      <c r="E838">
        <f t="shared" ca="1" si="511"/>
        <v>12</v>
      </c>
      <c r="F838">
        <f t="shared" ca="1" si="512"/>
        <v>4</v>
      </c>
      <c r="G838">
        <f t="shared" ca="1" si="513"/>
        <v>202012</v>
      </c>
      <c r="H838">
        <f t="shared" ca="1" si="514"/>
        <v>202004</v>
      </c>
      <c r="I838" t="str">
        <f t="shared" ca="1" si="515"/>
        <v>FY2020 Q3 Sep</v>
      </c>
      <c r="J838">
        <f t="shared" ca="1" si="516"/>
        <v>2020</v>
      </c>
      <c r="K838" s="8" t="str">
        <f t="shared" ca="1" si="517"/>
        <v>Sep</v>
      </c>
      <c r="L838" s="8" t="str">
        <f t="shared" ca="1" si="518"/>
        <v>Q3</v>
      </c>
      <c r="M838">
        <f t="shared" ca="1" si="519"/>
        <v>9</v>
      </c>
      <c r="N838">
        <f t="shared" ca="1" si="520"/>
        <v>3</v>
      </c>
      <c r="O838">
        <f t="shared" ca="1" si="521"/>
        <v>202009</v>
      </c>
      <c r="P838">
        <f t="shared" ca="1" si="522"/>
        <v>202003</v>
      </c>
      <c r="Q838" t="str">
        <f t="shared" si="523"/>
        <v>FY2019 Q4 Sep</v>
      </c>
      <c r="R838">
        <f t="shared" si="524"/>
        <v>2019</v>
      </c>
      <c r="S838" s="8" t="str">
        <f t="shared" si="525"/>
        <v>Sep</v>
      </c>
      <c r="T838" s="8" t="str">
        <f t="shared" si="526"/>
        <v>Q4</v>
      </c>
      <c r="U838">
        <f t="shared" si="527"/>
        <v>12</v>
      </c>
      <c r="V838">
        <f t="shared" si="528"/>
        <v>4</v>
      </c>
      <c r="W838">
        <f t="shared" si="529"/>
        <v>201912</v>
      </c>
      <c r="X838">
        <f t="shared" si="530"/>
        <v>201904</v>
      </c>
      <c r="Y838" t="str">
        <f t="shared" si="531"/>
        <v>FY2019 Q3 Sep</v>
      </c>
      <c r="Z838">
        <f t="shared" si="532"/>
        <v>2019</v>
      </c>
      <c r="AA838" s="8" t="str">
        <f t="shared" si="533"/>
        <v>Sep</v>
      </c>
      <c r="AB838" s="8" t="str">
        <f t="shared" si="534"/>
        <v>Q3</v>
      </c>
      <c r="AC838">
        <f t="shared" si="535"/>
        <v>9</v>
      </c>
      <c r="AD838">
        <f t="shared" si="536"/>
        <v>3</v>
      </c>
      <c r="AE838">
        <f t="shared" si="537"/>
        <v>201909</v>
      </c>
      <c r="AF838">
        <f t="shared" si="538"/>
        <v>201903</v>
      </c>
      <c r="AG838" s="9">
        <f t="shared" ca="1" si="539"/>
        <v>1</v>
      </c>
      <c r="AH838">
        <f t="shared" ca="1" si="540"/>
        <v>4</v>
      </c>
      <c r="AI838" s="9">
        <f t="shared" ca="1" si="541"/>
        <v>12</v>
      </c>
      <c r="AJ838" s="9">
        <f t="shared" ca="1" si="542"/>
        <v>1</v>
      </c>
      <c r="AK838" s="9">
        <f t="shared" si="543"/>
        <v>6</v>
      </c>
      <c r="AL838" s="9">
        <f t="shared" si="544"/>
        <v>38</v>
      </c>
      <c r="AM838" s="9">
        <f t="shared" si="545"/>
        <v>12</v>
      </c>
      <c r="AN838" s="2">
        <v>43728.513888888891</v>
      </c>
      <c r="AO838">
        <v>7841</v>
      </c>
      <c r="AP838" s="1">
        <v>50000</v>
      </c>
      <c r="AQ838" t="s">
        <v>5</v>
      </c>
    </row>
    <row r="839" spans="1:43" x14ac:dyDescent="0.3">
      <c r="A839" t="str">
        <f t="shared" ca="1" si="507"/>
        <v>FY2020 Q4 Sep</v>
      </c>
      <c r="B839">
        <f t="shared" ca="1" si="508"/>
        <v>2020</v>
      </c>
      <c r="C839" s="8" t="str">
        <f t="shared" ca="1" si="509"/>
        <v>Sep</v>
      </c>
      <c r="D839" s="8" t="str">
        <f t="shared" ca="1" si="510"/>
        <v>Q4</v>
      </c>
      <c r="E839">
        <f t="shared" ca="1" si="511"/>
        <v>12</v>
      </c>
      <c r="F839">
        <f t="shared" ca="1" si="512"/>
        <v>4</v>
      </c>
      <c r="G839">
        <f t="shared" ca="1" si="513"/>
        <v>202012</v>
      </c>
      <c r="H839">
        <f t="shared" ca="1" si="514"/>
        <v>202004</v>
      </c>
      <c r="I839" t="str">
        <f t="shared" ca="1" si="515"/>
        <v>FY2020 Q3 Sep</v>
      </c>
      <c r="J839">
        <f t="shared" ca="1" si="516"/>
        <v>2020</v>
      </c>
      <c r="K839" s="8" t="str">
        <f t="shared" ca="1" si="517"/>
        <v>Sep</v>
      </c>
      <c r="L839" s="8" t="str">
        <f t="shared" ca="1" si="518"/>
        <v>Q3</v>
      </c>
      <c r="M839">
        <f t="shared" ca="1" si="519"/>
        <v>9</v>
      </c>
      <c r="N839">
        <f t="shared" ca="1" si="520"/>
        <v>3</v>
      </c>
      <c r="O839">
        <f t="shared" ca="1" si="521"/>
        <v>202009</v>
      </c>
      <c r="P839">
        <f t="shared" ca="1" si="522"/>
        <v>202003</v>
      </c>
      <c r="Q839" t="str">
        <f t="shared" si="523"/>
        <v>FY2019 Q4 Sep</v>
      </c>
      <c r="R839">
        <f t="shared" si="524"/>
        <v>2019</v>
      </c>
      <c r="S839" s="8" t="str">
        <f t="shared" si="525"/>
        <v>Sep</v>
      </c>
      <c r="T839" s="8" t="str">
        <f t="shared" si="526"/>
        <v>Q4</v>
      </c>
      <c r="U839">
        <f t="shared" si="527"/>
        <v>12</v>
      </c>
      <c r="V839">
        <f t="shared" si="528"/>
        <v>4</v>
      </c>
      <c r="W839">
        <f t="shared" si="529"/>
        <v>201912</v>
      </c>
      <c r="X839">
        <f t="shared" si="530"/>
        <v>201904</v>
      </c>
      <c r="Y839" t="str">
        <f t="shared" si="531"/>
        <v>FY2019 Q3 Sep</v>
      </c>
      <c r="Z839">
        <f t="shared" si="532"/>
        <v>2019</v>
      </c>
      <c r="AA839" s="8" t="str">
        <f t="shared" si="533"/>
        <v>Sep</v>
      </c>
      <c r="AB839" s="8" t="str">
        <f t="shared" si="534"/>
        <v>Q3</v>
      </c>
      <c r="AC839">
        <f t="shared" si="535"/>
        <v>9</v>
      </c>
      <c r="AD839">
        <f t="shared" si="536"/>
        <v>3</v>
      </c>
      <c r="AE839">
        <f t="shared" si="537"/>
        <v>201909</v>
      </c>
      <c r="AF839">
        <f t="shared" si="538"/>
        <v>201903</v>
      </c>
      <c r="AG839" s="9">
        <f t="shared" ca="1" si="539"/>
        <v>1</v>
      </c>
      <c r="AH839">
        <f t="shared" ca="1" si="540"/>
        <v>4</v>
      </c>
      <c r="AI839" s="9">
        <f t="shared" ca="1" si="541"/>
        <v>12</v>
      </c>
      <c r="AJ839" s="9">
        <f t="shared" ca="1" si="542"/>
        <v>1</v>
      </c>
      <c r="AK839" s="9">
        <f t="shared" si="543"/>
        <v>3</v>
      </c>
      <c r="AL839" s="9">
        <f t="shared" si="544"/>
        <v>39</v>
      </c>
      <c r="AM839" s="9">
        <f t="shared" si="545"/>
        <v>13</v>
      </c>
      <c r="AN839" s="2">
        <v>43732.567361111112</v>
      </c>
      <c r="AO839">
        <v>7841</v>
      </c>
      <c r="AP839" s="1">
        <v>50000</v>
      </c>
      <c r="AQ839" t="s">
        <v>5</v>
      </c>
    </row>
    <row r="840" spans="1:43" x14ac:dyDescent="0.3">
      <c r="A840" t="str">
        <f t="shared" ca="1" si="507"/>
        <v>FY2020 Q4 Sep</v>
      </c>
      <c r="B840">
        <f t="shared" ca="1" si="508"/>
        <v>2020</v>
      </c>
      <c r="C840" s="8" t="str">
        <f t="shared" ca="1" si="509"/>
        <v>Sep</v>
      </c>
      <c r="D840" s="8" t="str">
        <f t="shared" ca="1" si="510"/>
        <v>Q4</v>
      </c>
      <c r="E840">
        <f t="shared" ca="1" si="511"/>
        <v>12</v>
      </c>
      <c r="F840">
        <f t="shared" ca="1" si="512"/>
        <v>4</v>
      </c>
      <c r="G840">
        <f t="shared" ca="1" si="513"/>
        <v>202012</v>
      </c>
      <c r="H840">
        <f t="shared" ca="1" si="514"/>
        <v>202004</v>
      </c>
      <c r="I840" t="str">
        <f t="shared" ca="1" si="515"/>
        <v>FY2020 Q3 Sep</v>
      </c>
      <c r="J840">
        <f t="shared" ca="1" si="516"/>
        <v>2020</v>
      </c>
      <c r="K840" s="8" t="str">
        <f t="shared" ca="1" si="517"/>
        <v>Sep</v>
      </c>
      <c r="L840" s="8" t="str">
        <f t="shared" ca="1" si="518"/>
        <v>Q3</v>
      </c>
      <c r="M840">
        <f t="shared" ca="1" si="519"/>
        <v>9</v>
      </c>
      <c r="N840">
        <f t="shared" ca="1" si="520"/>
        <v>3</v>
      </c>
      <c r="O840">
        <f t="shared" ca="1" si="521"/>
        <v>202009</v>
      </c>
      <c r="P840">
        <f t="shared" ca="1" si="522"/>
        <v>202003</v>
      </c>
      <c r="Q840" t="str">
        <f t="shared" si="523"/>
        <v>FY2019 Q4 Sep</v>
      </c>
      <c r="R840">
        <f t="shared" si="524"/>
        <v>2019</v>
      </c>
      <c r="S840" s="8" t="str">
        <f t="shared" si="525"/>
        <v>Sep</v>
      </c>
      <c r="T840" s="8" t="str">
        <f t="shared" si="526"/>
        <v>Q4</v>
      </c>
      <c r="U840">
        <f t="shared" si="527"/>
        <v>12</v>
      </c>
      <c r="V840">
        <f t="shared" si="528"/>
        <v>4</v>
      </c>
      <c r="W840">
        <f t="shared" si="529"/>
        <v>201912</v>
      </c>
      <c r="X840">
        <f t="shared" si="530"/>
        <v>201904</v>
      </c>
      <c r="Y840" t="str">
        <f t="shared" si="531"/>
        <v>FY2019 Q3 Sep</v>
      </c>
      <c r="Z840">
        <f t="shared" si="532"/>
        <v>2019</v>
      </c>
      <c r="AA840" s="8" t="str">
        <f t="shared" si="533"/>
        <v>Sep</v>
      </c>
      <c r="AB840" s="8" t="str">
        <f t="shared" si="534"/>
        <v>Q3</v>
      </c>
      <c r="AC840">
        <f t="shared" si="535"/>
        <v>9</v>
      </c>
      <c r="AD840">
        <f t="shared" si="536"/>
        <v>3</v>
      </c>
      <c r="AE840">
        <f t="shared" si="537"/>
        <v>201909</v>
      </c>
      <c r="AF840">
        <f t="shared" si="538"/>
        <v>201903</v>
      </c>
      <c r="AG840" s="9">
        <f t="shared" ca="1" si="539"/>
        <v>1</v>
      </c>
      <c r="AH840">
        <f t="shared" ca="1" si="540"/>
        <v>4</v>
      </c>
      <c r="AI840" s="9">
        <f t="shared" ca="1" si="541"/>
        <v>12</v>
      </c>
      <c r="AJ840" s="9">
        <f t="shared" ca="1" si="542"/>
        <v>1</v>
      </c>
      <c r="AK840" s="9">
        <f t="shared" si="543"/>
        <v>5</v>
      </c>
      <c r="AL840" s="9">
        <f t="shared" si="544"/>
        <v>39</v>
      </c>
      <c r="AM840" s="9">
        <f t="shared" si="545"/>
        <v>14</v>
      </c>
      <c r="AN840" s="2">
        <v>43734.617361111108</v>
      </c>
      <c r="AO840">
        <v>7841</v>
      </c>
      <c r="AP840" s="1">
        <v>50000</v>
      </c>
      <c r="AQ840" t="s">
        <v>5</v>
      </c>
    </row>
    <row r="841" spans="1:43" x14ac:dyDescent="0.3">
      <c r="A841" t="str">
        <f t="shared" ca="1" si="507"/>
        <v>FY2020 Q4 Sep</v>
      </c>
      <c r="B841">
        <f t="shared" ca="1" si="508"/>
        <v>2020</v>
      </c>
      <c r="C841" s="8" t="str">
        <f t="shared" ca="1" si="509"/>
        <v>Sep</v>
      </c>
      <c r="D841" s="8" t="str">
        <f t="shared" ca="1" si="510"/>
        <v>Q4</v>
      </c>
      <c r="E841">
        <f t="shared" ca="1" si="511"/>
        <v>12</v>
      </c>
      <c r="F841">
        <f t="shared" ca="1" si="512"/>
        <v>4</v>
      </c>
      <c r="G841">
        <f t="shared" ca="1" si="513"/>
        <v>202012</v>
      </c>
      <c r="H841">
        <f t="shared" ca="1" si="514"/>
        <v>202004</v>
      </c>
      <c r="I841" t="str">
        <f t="shared" ca="1" si="515"/>
        <v>FY2020 Q3 Sep</v>
      </c>
      <c r="J841">
        <f t="shared" ca="1" si="516"/>
        <v>2020</v>
      </c>
      <c r="K841" s="8" t="str">
        <f t="shared" ca="1" si="517"/>
        <v>Sep</v>
      </c>
      <c r="L841" s="8" t="str">
        <f t="shared" ca="1" si="518"/>
        <v>Q3</v>
      </c>
      <c r="M841">
        <f t="shared" ca="1" si="519"/>
        <v>9</v>
      </c>
      <c r="N841">
        <f t="shared" ca="1" si="520"/>
        <v>3</v>
      </c>
      <c r="O841">
        <f t="shared" ca="1" si="521"/>
        <v>202009</v>
      </c>
      <c r="P841">
        <f t="shared" ca="1" si="522"/>
        <v>202003</v>
      </c>
      <c r="Q841" t="str">
        <f t="shared" si="523"/>
        <v>FY2020 Q2 Feb</v>
      </c>
      <c r="R841">
        <f t="shared" si="524"/>
        <v>2020</v>
      </c>
      <c r="S841" s="8" t="str">
        <f t="shared" si="525"/>
        <v>Feb</v>
      </c>
      <c r="T841" s="8" t="str">
        <f t="shared" si="526"/>
        <v>Q2</v>
      </c>
      <c r="U841">
        <f t="shared" si="527"/>
        <v>5</v>
      </c>
      <c r="V841">
        <f t="shared" si="528"/>
        <v>2</v>
      </c>
      <c r="W841">
        <f t="shared" si="529"/>
        <v>202005</v>
      </c>
      <c r="X841">
        <f t="shared" si="530"/>
        <v>202002</v>
      </c>
      <c r="Y841" t="str">
        <f t="shared" si="531"/>
        <v>FY2020 Q1 Feb</v>
      </c>
      <c r="Z841">
        <f t="shared" si="532"/>
        <v>2020</v>
      </c>
      <c r="AA841" s="8" t="str">
        <f t="shared" si="533"/>
        <v>Feb</v>
      </c>
      <c r="AB841" s="8" t="str">
        <f t="shared" si="534"/>
        <v>Q1</v>
      </c>
      <c r="AC841">
        <f t="shared" si="535"/>
        <v>2</v>
      </c>
      <c r="AD841">
        <f t="shared" si="536"/>
        <v>1</v>
      </c>
      <c r="AE841">
        <f t="shared" si="537"/>
        <v>202002</v>
      </c>
      <c r="AF841">
        <f t="shared" si="538"/>
        <v>202001</v>
      </c>
      <c r="AG841" s="9">
        <f t="shared" ca="1" si="539"/>
        <v>0</v>
      </c>
      <c r="AH841">
        <f t="shared" ca="1" si="540"/>
        <v>2</v>
      </c>
      <c r="AI841" s="9">
        <f t="shared" ca="1" si="541"/>
        <v>7</v>
      </c>
      <c r="AJ841" s="9">
        <f t="shared" ca="1" si="542"/>
        <v>0</v>
      </c>
      <c r="AK841" s="9">
        <f t="shared" si="543"/>
        <v>3</v>
      </c>
      <c r="AL841" s="9">
        <f t="shared" si="544"/>
        <v>7</v>
      </c>
      <c r="AM841" s="9">
        <f t="shared" si="545"/>
        <v>18</v>
      </c>
      <c r="AN841" s="2">
        <v>43872.757638888892</v>
      </c>
      <c r="AO841">
        <v>7841</v>
      </c>
      <c r="AP841" s="1">
        <v>50000</v>
      </c>
      <c r="AQ841" t="s">
        <v>5</v>
      </c>
    </row>
    <row r="842" spans="1:43" x14ac:dyDescent="0.3">
      <c r="A842" t="str">
        <f t="shared" ca="1" si="507"/>
        <v>FY2020 Q4 Sep</v>
      </c>
      <c r="B842">
        <f t="shared" ca="1" si="508"/>
        <v>2020</v>
      </c>
      <c r="C842" s="8" t="str">
        <f t="shared" ca="1" si="509"/>
        <v>Sep</v>
      </c>
      <c r="D842" s="8" t="str">
        <f t="shared" ca="1" si="510"/>
        <v>Q4</v>
      </c>
      <c r="E842">
        <f t="shared" ca="1" si="511"/>
        <v>12</v>
      </c>
      <c r="F842">
        <f t="shared" ca="1" si="512"/>
        <v>4</v>
      </c>
      <c r="G842">
        <f t="shared" ca="1" si="513"/>
        <v>202012</v>
      </c>
      <c r="H842">
        <f t="shared" ca="1" si="514"/>
        <v>202004</v>
      </c>
      <c r="I842" t="str">
        <f t="shared" ca="1" si="515"/>
        <v>FY2020 Q3 Sep</v>
      </c>
      <c r="J842">
        <f t="shared" ca="1" si="516"/>
        <v>2020</v>
      </c>
      <c r="K842" s="8" t="str">
        <f t="shared" ca="1" si="517"/>
        <v>Sep</v>
      </c>
      <c r="L842" s="8" t="str">
        <f t="shared" ca="1" si="518"/>
        <v>Q3</v>
      </c>
      <c r="M842">
        <f t="shared" ca="1" si="519"/>
        <v>9</v>
      </c>
      <c r="N842">
        <f t="shared" ca="1" si="520"/>
        <v>3</v>
      </c>
      <c r="O842">
        <f t="shared" ca="1" si="521"/>
        <v>202009</v>
      </c>
      <c r="P842">
        <f t="shared" ca="1" si="522"/>
        <v>202003</v>
      </c>
      <c r="Q842" t="str">
        <f t="shared" si="523"/>
        <v>FY2020 Q1 Oct</v>
      </c>
      <c r="R842">
        <f t="shared" si="524"/>
        <v>2020</v>
      </c>
      <c r="S842" s="8" t="str">
        <f t="shared" si="525"/>
        <v>Oct</v>
      </c>
      <c r="T842" s="8" t="str">
        <f t="shared" si="526"/>
        <v>Q1</v>
      </c>
      <c r="U842">
        <f t="shared" si="527"/>
        <v>1</v>
      </c>
      <c r="V842">
        <f t="shared" si="528"/>
        <v>1</v>
      </c>
      <c r="W842">
        <f t="shared" si="529"/>
        <v>202001</v>
      </c>
      <c r="X842">
        <f t="shared" si="530"/>
        <v>202001</v>
      </c>
      <c r="Y842" t="str">
        <f t="shared" si="531"/>
        <v>FY2019 Q4 Oct</v>
      </c>
      <c r="Z842">
        <f t="shared" si="532"/>
        <v>2019</v>
      </c>
      <c r="AA842" s="8" t="str">
        <f t="shared" si="533"/>
        <v>Oct</v>
      </c>
      <c r="AB842" s="8" t="str">
        <f t="shared" si="534"/>
        <v>Q4</v>
      </c>
      <c r="AC842">
        <f t="shared" si="535"/>
        <v>10</v>
      </c>
      <c r="AD842">
        <f t="shared" si="536"/>
        <v>4</v>
      </c>
      <c r="AE842">
        <f t="shared" si="537"/>
        <v>201910</v>
      </c>
      <c r="AF842">
        <f t="shared" si="538"/>
        <v>201904</v>
      </c>
      <c r="AG842" s="9">
        <f t="shared" ca="1" si="539"/>
        <v>0</v>
      </c>
      <c r="AH842">
        <f t="shared" ca="1" si="540"/>
        <v>4</v>
      </c>
      <c r="AI842" s="9">
        <f t="shared" ca="1" si="541"/>
        <v>11</v>
      </c>
      <c r="AJ842" s="9">
        <f t="shared" ca="1" si="542"/>
        <v>1</v>
      </c>
      <c r="AK842" s="9">
        <f t="shared" si="543"/>
        <v>3</v>
      </c>
      <c r="AL842" s="9">
        <f t="shared" si="544"/>
        <v>43</v>
      </c>
      <c r="AM842" s="9">
        <f t="shared" si="545"/>
        <v>12</v>
      </c>
      <c r="AN842" s="2">
        <v>43760.518055555556</v>
      </c>
      <c r="AO842">
        <v>7865</v>
      </c>
      <c r="AP842" s="1">
        <v>50000</v>
      </c>
      <c r="AQ842" t="s">
        <v>5</v>
      </c>
    </row>
    <row r="843" spans="1:43" x14ac:dyDescent="0.3">
      <c r="A843" t="str">
        <f t="shared" ca="1" si="507"/>
        <v>FY2020 Q4 Sep</v>
      </c>
      <c r="B843">
        <f t="shared" ca="1" si="508"/>
        <v>2020</v>
      </c>
      <c r="C843" s="8" t="str">
        <f t="shared" ca="1" si="509"/>
        <v>Sep</v>
      </c>
      <c r="D843" s="8" t="str">
        <f t="shared" ca="1" si="510"/>
        <v>Q4</v>
      </c>
      <c r="E843">
        <f t="shared" ca="1" si="511"/>
        <v>12</v>
      </c>
      <c r="F843">
        <f t="shared" ca="1" si="512"/>
        <v>4</v>
      </c>
      <c r="G843">
        <f t="shared" ca="1" si="513"/>
        <v>202012</v>
      </c>
      <c r="H843">
        <f t="shared" ca="1" si="514"/>
        <v>202004</v>
      </c>
      <c r="I843" t="str">
        <f t="shared" ca="1" si="515"/>
        <v>FY2020 Q3 Sep</v>
      </c>
      <c r="J843">
        <f t="shared" ca="1" si="516"/>
        <v>2020</v>
      </c>
      <c r="K843" s="8" t="str">
        <f t="shared" ca="1" si="517"/>
        <v>Sep</v>
      </c>
      <c r="L843" s="8" t="str">
        <f t="shared" ca="1" si="518"/>
        <v>Q3</v>
      </c>
      <c r="M843">
        <f t="shared" ca="1" si="519"/>
        <v>9</v>
      </c>
      <c r="N843">
        <f t="shared" ca="1" si="520"/>
        <v>3</v>
      </c>
      <c r="O843">
        <f t="shared" ca="1" si="521"/>
        <v>202009</v>
      </c>
      <c r="P843">
        <f t="shared" ca="1" si="522"/>
        <v>202003</v>
      </c>
      <c r="Q843" t="str">
        <f t="shared" si="523"/>
        <v>FY2020 Q1 Oct</v>
      </c>
      <c r="R843">
        <f t="shared" si="524"/>
        <v>2020</v>
      </c>
      <c r="S843" s="8" t="str">
        <f t="shared" si="525"/>
        <v>Oct</v>
      </c>
      <c r="T843" s="8" t="str">
        <f t="shared" si="526"/>
        <v>Q1</v>
      </c>
      <c r="U843">
        <f t="shared" si="527"/>
        <v>1</v>
      </c>
      <c r="V843">
        <f t="shared" si="528"/>
        <v>1</v>
      </c>
      <c r="W843">
        <f t="shared" si="529"/>
        <v>202001</v>
      </c>
      <c r="X843">
        <f t="shared" si="530"/>
        <v>202001</v>
      </c>
      <c r="Y843" t="str">
        <f t="shared" si="531"/>
        <v>FY2019 Q4 Oct</v>
      </c>
      <c r="Z843">
        <f t="shared" si="532"/>
        <v>2019</v>
      </c>
      <c r="AA843" s="8" t="str">
        <f t="shared" si="533"/>
        <v>Oct</v>
      </c>
      <c r="AB843" s="8" t="str">
        <f t="shared" si="534"/>
        <v>Q4</v>
      </c>
      <c r="AC843">
        <f t="shared" si="535"/>
        <v>10</v>
      </c>
      <c r="AD843">
        <f t="shared" si="536"/>
        <v>4</v>
      </c>
      <c r="AE843">
        <f t="shared" si="537"/>
        <v>201910</v>
      </c>
      <c r="AF843">
        <f t="shared" si="538"/>
        <v>201904</v>
      </c>
      <c r="AG843" s="9">
        <f t="shared" ca="1" si="539"/>
        <v>0</v>
      </c>
      <c r="AH843">
        <f t="shared" ca="1" si="540"/>
        <v>4</v>
      </c>
      <c r="AI843" s="9">
        <f t="shared" ca="1" si="541"/>
        <v>11</v>
      </c>
      <c r="AJ843" s="9">
        <f t="shared" ca="1" si="542"/>
        <v>1</v>
      </c>
      <c r="AK843" s="9">
        <f t="shared" si="543"/>
        <v>4</v>
      </c>
      <c r="AL843" s="9">
        <f t="shared" si="544"/>
        <v>41</v>
      </c>
      <c r="AM843" s="9">
        <f t="shared" si="545"/>
        <v>14</v>
      </c>
      <c r="AN843" s="2">
        <v>43747.587500000001</v>
      </c>
      <c r="AO843">
        <v>7972</v>
      </c>
      <c r="AP843" s="1">
        <v>50000</v>
      </c>
      <c r="AQ843" t="s">
        <v>5</v>
      </c>
    </row>
    <row r="844" spans="1:43" x14ac:dyDescent="0.3">
      <c r="A844" t="str">
        <f t="shared" ca="1" si="507"/>
        <v>FY2020 Q4 Sep</v>
      </c>
      <c r="B844">
        <f t="shared" ca="1" si="508"/>
        <v>2020</v>
      </c>
      <c r="C844" s="8" t="str">
        <f t="shared" ca="1" si="509"/>
        <v>Sep</v>
      </c>
      <c r="D844" s="8" t="str">
        <f t="shared" ca="1" si="510"/>
        <v>Q4</v>
      </c>
      <c r="E844">
        <f t="shared" ca="1" si="511"/>
        <v>12</v>
      </c>
      <c r="F844">
        <f t="shared" ca="1" si="512"/>
        <v>4</v>
      </c>
      <c r="G844">
        <f t="shared" ca="1" si="513"/>
        <v>202012</v>
      </c>
      <c r="H844">
        <f t="shared" ca="1" si="514"/>
        <v>202004</v>
      </c>
      <c r="I844" t="str">
        <f t="shared" ca="1" si="515"/>
        <v>FY2020 Q3 Sep</v>
      </c>
      <c r="J844">
        <f t="shared" ca="1" si="516"/>
        <v>2020</v>
      </c>
      <c r="K844" s="8" t="str">
        <f t="shared" ca="1" si="517"/>
        <v>Sep</v>
      </c>
      <c r="L844" s="8" t="str">
        <f t="shared" ca="1" si="518"/>
        <v>Q3</v>
      </c>
      <c r="M844">
        <f t="shared" ca="1" si="519"/>
        <v>9</v>
      </c>
      <c r="N844">
        <f t="shared" ca="1" si="520"/>
        <v>3</v>
      </c>
      <c r="O844">
        <f t="shared" ca="1" si="521"/>
        <v>202009</v>
      </c>
      <c r="P844">
        <f t="shared" ca="1" si="522"/>
        <v>202003</v>
      </c>
      <c r="Q844" t="str">
        <f t="shared" si="523"/>
        <v>FY2020 Q2 Jan</v>
      </c>
      <c r="R844">
        <f t="shared" si="524"/>
        <v>2020</v>
      </c>
      <c r="S844" s="8" t="str">
        <f t="shared" si="525"/>
        <v>Jan</v>
      </c>
      <c r="T844" s="8" t="str">
        <f t="shared" si="526"/>
        <v>Q2</v>
      </c>
      <c r="U844">
        <f t="shared" si="527"/>
        <v>4</v>
      </c>
      <c r="V844">
        <f t="shared" si="528"/>
        <v>2</v>
      </c>
      <c r="W844">
        <f t="shared" si="529"/>
        <v>202004</v>
      </c>
      <c r="X844">
        <f t="shared" si="530"/>
        <v>202002</v>
      </c>
      <c r="Y844" t="str">
        <f t="shared" si="531"/>
        <v>FY2020 Q1 Jan</v>
      </c>
      <c r="Z844">
        <f t="shared" si="532"/>
        <v>2020</v>
      </c>
      <c r="AA844" s="8" t="str">
        <f t="shared" si="533"/>
        <v>Jan</v>
      </c>
      <c r="AB844" s="8" t="str">
        <f t="shared" si="534"/>
        <v>Q1</v>
      </c>
      <c r="AC844">
        <f t="shared" si="535"/>
        <v>1</v>
      </c>
      <c r="AD844">
        <f t="shared" si="536"/>
        <v>1</v>
      </c>
      <c r="AE844">
        <f t="shared" si="537"/>
        <v>202001</v>
      </c>
      <c r="AF844">
        <f t="shared" si="538"/>
        <v>202001</v>
      </c>
      <c r="AG844" s="9">
        <f t="shared" ca="1" si="539"/>
        <v>0</v>
      </c>
      <c r="AH844">
        <f t="shared" ca="1" si="540"/>
        <v>3</v>
      </c>
      <c r="AI844" s="9">
        <f t="shared" ca="1" si="541"/>
        <v>8</v>
      </c>
      <c r="AJ844" s="9">
        <f t="shared" ca="1" si="542"/>
        <v>0</v>
      </c>
      <c r="AK844" s="9">
        <f t="shared" si="543"/>
        <v>2</v>
      </c>
      <c r="AL844" s="9">
        <f t="shared" si="544"/>
        <v>4</v>
      </c>
      <c r="AM844" s="9">
        <f t="shared" si="545"/>
        <v>13</v>
      </c>
      <c r="AN844" s="2">
        <v>43850.574999999997</v>
      </c>
      <c r="AO844">
        <v>8012</v>
      </c>
      <c r="AP844" s="1">
        <v>50000</v>
      </c>
      <c r="AQ844" t="s">
        <v>5</v>
      </c>
    </row>
    <row r="845" spans="1:43" x14ac:dyDescent="0.3">
      <c r="A845" t="str">
        <f t="shared" ca="1" si="507"/>
        <v>FY2020 Q4 Sep</v>
      </c>
      <c r="B845">
        <f t="shared" ca="1" si="508"/>
        <v>2020</v>
      </c>
      <c r="C845" s="8" t="str">
        <f t="shared" ca="1" si="509"/>
        <v>Sep</v>
      </c>
      <c r="D845" s="8" t="str">
        <f t="shared" ca="1" si="510"/>
        <v>Q4</v>
      </c>
      <c r="E845">
        <f t="shared" ca="1" si="511"/>
        <v>12</v>
      </c>
      <c r="F845">
        <f t="shared" ca="1" si="512"/>
        <v>4</v>
      </c>
      <c r="G845">
        <f t="shared" ca="1" si="513"/>
        <v>202012</v>
      </c>
      <c r="H845">
        <f t="shared" ca="1" si="514"/>
        <v>202004</v>
      </c>
      <c r="I845" t="str">
        <f t="shared" ca="1" si="515"/>
        <v>FY2020 Q3 Sep</v>
      </c>
      <c r="J845">
        <f t="shared" ca="1" si="516"/>
        <v>2020</v>
      </c>
      <c r="K845" s="8" t="str">
        <f t="shared" ca="1" si="517"/>
        <v>Sep</v>
      </c>
      <c r="L845" s="8" t="str">
        <f t="shared" ca="1" si="518"/>
        <v>Q3</v>
      </c>
      <c r="M845">
        <f t="shared" ca="1" si="519"/>
        <v>9</v>
      </c>
      <c r="N845">
        <f t="shared" ca="1" si="520"/>
        <v>3</v>
      </c>
      <c r="O845">
        <f t="shared" ca="1" si="521"/>
        <v>202009</v>
      </c>
      <c r="P845">
        <f t="shared" ca="1" si="522"/>
        <v>202003</v>
      </c>
      <c r="Q845" t="str">
        <f t="shared" si="523"/>
        <v>FY2019 Q4 Sep</v>
      </c>
      <c r="R845">
        <f t="shared" si="524"/>
        <v>2019</v>
      </c>
      <c r="S845" s="8" t="str">
        <f t="shared" si="525"/>
        <v>Sep</v>
      </c>
      <c r="T845" s="8" t="str">
        <f t="shared" si="526"/>
        <v>Q4</v>
      </c>
      <c r="U845">
        <f t="shared" si="527"/>
        <v>12</v>
      </c>
      <c r="V845">
        <f t="shared" si="528"/>
        <v>4</v>
      </c>
      <c r="W845">
        <f t="shared" si="529"/>
        <v>201912</v>
      </c>
      <c r="X845">
        <f t="shared" si="530"/>
        <v>201904</v>
      </c>
      <c r="Y845" t="str">
        <f t="shared" si="531"/>
        <v>FY2019 Q3 Sep</v>
      </c>
      <c r="Z845">
        <f t="shared" si="532"/>
        <v>2019</v>
      </c>
      <c r="AA845" s="8" t="str">
        <f t="shared" si="533"/>
        <v>Sep</v>
      </c>
      <c r="AB845" s="8" t="str">
        <f t="shared" si="534"/>
        <v>Q3</v>
      </c>
      <c r="AC845">
        <f t="shared" si="535"/>
        <v>9</v>
      </c>
      <c r="AD845">
        <f t="shared" si="536"/>
        <v>3</v>
      </c>
      <c r="AE845">
        <f t="shared" si="537"/>
        <v>201909</v>
      </c>
      <c r="AF845">
        <f t="shared" si="538"/>
        <v>201903</v>
      </c>
      <c r="AG845" s="9">
        <f t="shared" ca="1" si="539"/>
        <v>1</v>
      </c>
      <c r="AH845">
        <f t="shared" ca="1" si="540"/>
        <v>4</v>
      </c>
      <c r="AI845" s="9">
        <f t="shared" ca="1" si="541"/>
        <v>12</v>
      </c>
      <c r="AJ845" s="9">
        <f t="shared" ca="1" si="542"/>
        <v>1</v>
      </c>
      <c r="AK845" s="9">
        <f t="shared" si="543"/>
        <v>6</v>
      </c>
      <c r="AL845" s="9">
        <f t="shared" si="544"/>
        <v>39</v>
      </c>
      <c r="AM845" s="9">
        <f t="shared" si="545"/>
        <v>9</v>
      </c>
      <c r="AN845" s="2">
        <v>43735.379166666666</v>
      </c>
      <c r="AO845">
        <v>8053</v>
      </c>
      <c r="AP845" s="1">
        <v>50000</v>
      </c>
      <c r="AQ845" t="s">
        <v>5</v>
      </c>
    </row>
    <row r="846" spans="1:43" x14ac:dyDescent="0.3">
      <c r="A846" t="str">
        <f t="shared" ca="1" si="507"/>
        <v>FY2020 Q4 Sep</v>
      </c>
      <c r="B846">
        <f t="shared" ca="1" si="508"/>
        <v>2020</v>
      </c>
      <c r="C846" s="8" t="str">
        <f t="shared" ca="1" si="509"/>
        <v>Sep</v>
      </c>
      <c r="D846" s="8" t="str">
        <f t="shared" ca="1" si="510"/>
        <v>Q4</v>
      </c>
      <c r="E846">
        <f t="shared" ca="1" si="511"/>
        <v>12</v>
      </c>
      <c r="F846">
        <f t="shared" ca="1" si="512"/>
        <v>4</v>
      </c>
      <c r="G846">
        <f t="shared" ca="1" si="513"/>
        <v>202012</v>
      </c>
      <c r="H846">
        <f t="shared" ca="1" si="514"/>
        <v>202004</v>
      </c>
      <c r="I846" t="str">
        <f t="shared" ca="1" si="515"/>
        <v>FY2020 Q3 Sep</v>
      </c>
      <c r="J846">
        <f t="shared" ca="1" si="516"/>
        <v>2020</v>
      </c>
      <c r="K846" s="8" t="str">
        <f t="shared" ca="1" si="517"/>
        <v>Sep</v>
      </c>
      <c r="L846" s="8" t="str">
        <f t="shared" ca="1" si="518"/>
        <v>Q3</v>
      </c>
      <c r="M846">
        <f t="shared" ca="1" si="519"/>
        <v>9</v>
      </c>
      <c r="N846">
        <f t="shared" ca="1" si="520"/>
        <v>3</v>
      </c>
      <c r="O846">
        <f t="shared" ca="1" si="521"/>
        <v>202009</v>
      </c>
      <c r="P846">
        <f t="shared" ca="1" si="522"/>
        <v>202003</v>
      </c>
      <c r="Q846" t="str">
        <f t="shared" si="523"/>
        <v>FY2020 Q2 Feb</v>
      </c>
      <c r="R846">
        <f t="shared" si="524"/>
        <v>2020</v>
      </c>
      <c r="S846" s="8" t="str">
        <f t="shared" si="525"/>
        <v>Feb</v>
      </c>
      <c r="T846" s="8" t="str">
        <f t="shared" si="526"/>
        <v>Q2</v>
      </c>
      <c r="U846">
        <f t="shared" si="527"/>
        <v>5</v>
      </c>
      <c r="V846">
        <f t="shared" si="528"/>
        <v>2</v>
      </c>
      <c r="W846">
        <f t="shared" si="529"/>
        <v>202005</v>
      </c>
      <c r="X846">
        <f t="shared" si="530"/>
        <v>202002</v>
      </c>
      <c r="Y846" t="str">
        <f t="shared" si="531"/>
        <v>FY2020 Q1 Feb</v>
      </c>
      <c r="Z846">
        <f t="shared" si="532"/>
        <v>2020</v>
      </c>
      <c r="AA846" s="8" t="str">
        <f t="shared" si="533"/>
        <v>Feb</v>
      </c>
      <c r="AB846" s="8" t="str">
        <f t="shared" si="534"/>
        <v>Q1</v>
      </c>
      <c r="AC846">
        <f t="shared" si="535"/>
        <v>2</v>
      </c>
      <c r="AD846">
        <f t="shared" si="536"/>
        <v>1</v>
      </c>
      <c r="AE846">
        <f t="shared" si="537"/>
        <v>202002</v>
      </c>
      <c r="AF846">
        <f t="shared" si="538"/>
        <v>202001</v>
      </c>
      <c r="AG846" s="9">
        <f t="shared" ca="1" si="539"/>
        <v>0</v>
      </c>
      <c r="AH846">
        <f t="shared" ca="1" si="540"/>
        <v>2</v>
      </c>
      <c r="AI846" s="9">
        <f t="shared" ca="1" si="541"/>
        <v>7</v>
      </c>
      <c r="AJ846" s="9">
        <f t="shared" ca="1" si="542"/>
        <v>0</v>
      </c>
      <c r="AK846" s="9">
        <f t="shared" si="543"/>
        <v>6</v>
      </c>
      <c r="AL846" s="9">
        <f t="shared" si="544"/>
        <v>7</v>
      </c>
      <c r="AM846" s="9">
        <f t="shared" si="545"/>
        <v>13</v>
      </c>
      <c r="AN846" s="2">
        <v>43875.576388888891</v>
      </c>
      <c r="AO846">
        <v>8074</v>
      </c>
      <c r="AP846" s="1">
        <v>50000</v>
      </c>
      <c r="AQ846" t="s">
        <v>5</v>
      </c>
    </row>
    <row r="847" spans="1:43" x14ac:dyDescent="0.3">
      <c r="A847" t="str">
        <f t="shared" ca="1" si="507"/>
        <v>FY2020 Q4 Sep</v>
      </c>
      <c r="B847">
        <f t="shared" ca="1" si="508"/>
        <v>2020</v>
      </c>
      <c r="C847" s="8" t="str">
        <f t="shared" ca="1" si="509"/>
        <v>Sep</v>
      </c>
      <c r="D847" s="8" t="str">
        <f t="shared" ca="1" si="510"/>
        <v>Q4</v>
      </c>
      <c r="E847">
        <f t="shared" ca="1" si="511"/>
        <v>12</v>
      </c>
      <c r="F847">
        <f t="shared" ca="1" si="512"/>
        <v>4</v>
      </c>
      <c r="G847">
        <f t="shared" ca="1" si="513"/>
        <v>202012</v>
      </c>
      <c r="H847">
        <f t="shared" ca="1" si="514"/>
        <v>202004</v>
      </c>
      <c r="I847" t="str">
        <f t="shared" ca="1" si="515"/>
        <v>FY2020 Q3 Sep</v>
      </c>
      <c r="J847">
        <f t="shared" ca="1" si="516"/>
        <v>2020</v>
      </c>
      <c r="K847" s="8" t="str">
        <f t="shared" ca="1" si="517"/>
        <v>Sep</v>
      </c>
      <c r="L847" s="8" t="str">
        <f t="shared" ca="1" si="518"/>
        <v>Q3</v>
      </c>
      <c r="M847">
        <f t="shared" ca="1" si="519"/>
        <v>9</v>
      </c>
      <c r="N847">
        <f t="shared" ca="1" si="520"/>
        <v>3</v>
      </c>
      <c r="O847">
        <f t="shared" ca="1" si="521"/>
        <v>202009</v>
      </c>
      <c r="P847">
        <f t="shared" ca="1" si="522"/>
        <v>202003</v>
      </c>
      <c r="Q847" t="str">
        <f t="shared" si="523"/>
        <v>FY2020 Q1 Oct</v>
      </c>
      <c r="R847">
        <f t="shared" si="524"/>
        <v>2020</v>
      </c>
      <c r="S847" s="8" t="str">
        <f t="shared" si="525"/>
        <v>Oct</v>
      </c>
      <c r="T847" s="8" t="str">
        <f t="shared" si="526"/>
        <v>Q1</v>
      </c>
      <c r="U847">
        <f t="shared" si="527"/>
        <v>1</v>
      </c>
      <c r="V847">
        <f t="shared" si="528"/>
        <v>1</v>
      </c>
      <c r="W847">
        <f t="shared" si="529"/>
        <v>202001</v>
      </c>
      <c r="X847">
        <f t="shared" si="530"/>
        <v>202001</v>
      </c>
      <c r="Y847" t="str">
        <f t="shared" si="531"/>
        <v>FY2019 Q4 Oct</v>
      </c>
      <c r="Z847">
        <f t="shared" si="532"/>
        <v>2019</v>
      </c>
      <c r="AA847" s="8" t="str">
        <f t="shared" si="533"/>
        <v>Oct</v>
      </c>
      <c r="AB847" s="8" t="str">
        <f t="shared" si="534"/>
        <v>Q4</v>
      </c>
      <c r="AC847">
        <f t="shared" si="535"/>
        <v>10</v>
      </c>
      <c r="AD847">
        <f t="shared" si="536"/>
        <v>4</v>
      </c>
      <c r="AE847">
        <f t="shared" si="537"/>
        <v>201910</v>
      </c>
      <c r="AF847">
        <f t="shared" si="538"/>
        <v>201904</v>
      </c>
      <c r="AG847" s="9">
        <f t="shared" ca="1" si="539"/>
        <v>0</v>
      </c>
      <c r="AH847">
        <f t="shared" ca="1" si="540"/>
        <v>4</v>
      </c>
      <c r="AI847" s="9">
        <f t="shared" ca="1" si="541"/>
        <v>11</v>
      </c>
      <c r="AJ847" s="9">
        <f t="shared" ca="1" si="542"/>
        <v>1</v>
      </c>
      <c r="AK847" s="9">
        <f t="shared" si="543"/>
        <v>6</v>
      </c>
      <c r="AL847" s="9">
        <f t="shared" si="544"/>
        <v>42</v>
      </c>
      <c r="AM847" s="9">
        <f t="shared" si="545"/>
        <v>10</v>
      </c>
      <c r="AN847" s="2">
        <v>43756.428472222222</v>
      </c>
      <c r="AO847">
        <v>8103</v>
      </c>
      <c r="AP847" s="1">
        <v>50000</v>
      </c>
      <c r="AQ847" t="s">
        <v>5</v>
      </c>
    </row>
    <row r="848" spans="1:43" x14ac:dyDescent="0.3">
      <c r="A848" t="str">
        <f t="shared" ca="1" si="507"/>
        <v>FY2020 Q4 Sep</v>
      </c>
      <c r="B848">
        <f t="shared" ca="1" si="508"/>
        <v>2020</v>
      </c>
      <c r="C848" s="8" t="str">
        <f t="shared" ca="1" si="509"/>
        <v>Sep</v>
      </c>
      <c r="D848" s="8" t="str">
        <f t="shared" ca="1" si="510"/>
        <v>Q4</v>
      </c>
      <c r="E848">
        <f t="shared" ca="1" si="511"/>
        <v>12</v>
      </c>
      <c r="F848">
        <f t="shared" ca="1" si="512"/>
        <v>4</v>
      </c>
      <c r="G848">
        <f t="shared" ca="1" si="513"/>
        <v>202012</v>
      </c>
      <c r="H848">
        <f t="shared" ca="1" si="514"/>
        <v>202004</v>
      </c>
      <c r="I848" t="str">
        <f t="shared" ca="1" si="515"/>
        <v>FY2020 Q3 Sep</v>
      </c>
      <c r="J848">
        <f t="shared" ca="1" si="516"/>
        <v>2020</v>
      </c>
      <c r="K848" s="8" t="str">
        <f t="shared" ca="1" si="517"/>
        <v>Sep</v>
      </c>
      <c r="L848" s="8" t="str">
        <f t="shared" ca="1" si="518"/>
        <v>Q3</v>
      </c>
      <c r="M848">
        <f t="shared" ca="1" si="519"/>
        <v>9</v>
      </c>
      <c r="N848">
        <f t="shared" ca="1" si="520"/>
        <v>3</v>
      </c>
      <c r="O848">
        <f t="shared" ca="1" si="521"/>
        <v>202009</v>
      </c>
      <c r="P848">
        <f t="shared" ca="1" si="522"/>
        <v>202003</v>
      </c>
      <c r="Q848" t="str">
        <f t="shared" si="523"/>
        <v>FY2020 Q1 Dec</v>
      </c>
      <c r="R848">
        <f t="shared" si="524"/>
        <v>2020</v>
      </c>
      <c r="S848" s="8" t="str">
        <f t="shared" si="525"/>
        <v>Dec</v>
      </c>
      <c r="T848" s="8" t="str">
        <f t="shared" si="526"/>
        <v>Q1</v>
      </c>
      <c r="U848">
        <f t="shared" si="527"/>
        <v>3</v>
      </c>
      <c r="V848">
        <f t="shared" si="528"/>
        <v>1</v>
      </c>
      <c r="W848">
        <f t="shared" si="529"/>
        <v>202003</v>
      </c>
      <c r="X848">
        <f t="shared" si="530"/>
        <v>202001</v>
      </c>
      <c r="Y848" t="str">
        <f t="shared" si="531"/>
        <v>FY2019 Q4 Dec</v>
      </c>
      <c r="Z848">
        <f t="shared" si="532"/>
        <v>2019</v>
      </c>
      <c r="AA848" s="8" t="str">
        <f t="shared" si="533"/>
        <v>Dec</v>
      </c>
      <c r="AB848" s="8" t="str">
        <f t="shared" si="534"/>
        <v>Q4</v>
      </c>
      <c r="AC848">
        <f t="shared" si="535"/>
        <v>12</v>
      </c>
      <c r="AD848">
        <f t="shared" si="536"/>
        <v>4</v>
      </c>
      <c r="AE848">
        <f t="shared" si="537"/>
        <v>201912</v>
      </c>
      <c r="AF848">
        <f t="shared" si="538"/>
        <v>201904</v>
      </c>
      <c r="AG848" s="9">
        <f t="shared" ca="1" si="539"/>
        <v>0</v>
      </c>
      <c r="AH848">
        <f t="shared" ca="1" si="540"/>
        <v>3</v>
      </c>
      <c r="AI848" s="9">
        <f t="shared" ca="1" si="541"/>
        <v>9</v>
      </c>
      <c r="AJ848" s="9">
        <f t="shared" ca="1" si="542"/>
        <v>1</v>
      </c>
      <c r="AK848" s="9">
        <f t="shared" si="543"/>
        <v>4</v>
      </c>
      <c r="AL848" s="9">
        <f t="shared" si="544"/>
        <v>50</v>
      </c>
      <c r="AM848" s="9">
        <f t="shared" si="545"/>
        <v>14</v>
      </c>
      <c r="AN848" s="2">
        <v>43810.599305555559</v>
      </c>
      <c r="AO848">
        <v>8133</v>
      </c>
      <c r="AP848" s="1">
        <v>50000</v>
      </c>
      <c r="AQ848" t="s">
        <v>5</v>
      </c>
    </row>
    <row r="849" spans="1:43" x14ac:dyDescent="0.3">
      <c r="A849" t="str">
        <f t="shared" ca="1" si="507"/>
        <v>FY2020 Q4 Sep</v>
      </c>
      <c r="B849">
        <f t="shared" ca="1" si="508"/>
        <v>2020</v>
      </c>
      <c r="C849" s="8" t="str">
        <f t="shared" ca="1" si="509"/>
        <v>Sep</v>
      </c>
      <c r="D849" s="8" t="str">
        <f t="shared" ca="1" si="510"/>
        <v>Q4</v>
      </c>
      <c r="E849">
        <f t="shared" ca="1" si="511"/>
        <v>12</v>
      </c>
      <c r="F849">
        <f t="shared" ca="1" si="512"/>
        <v>4</v>
      </c>
      <c r="G849">
        <f t="shared" ca="1" si="513"/>
        <v>202012</v>
      </c>
      <c r="H849">
        <f t="shared" ca="1" si="514"/>
        <v>202004</v>
      </c>
      <c r="I849" t="str">
        <f t="shared" ca="1" si="515"/>
        <v>FY2020 Q3 Sep</v>
      </c>
      <c r="J849">
        <f t="shared" ca="1" si="516"/>
        <v>2020</v>
      </c>
      <c r="K849" s="8" t="str">
        <f t="shared" ca="1" si="517"/>
        <v>Sep</v>
      </c>
      <c r="L849" s="8" t="str">
        <f t="shared" ca="1" si="518"/>
        <v>Q3</v>
      </c>
      <c r="M849">
        <f t="shared" ca="1" si="519"/>
        <v>9</v>
      </c>
      <c r="N849">
        <f t="shared" ca="1" si="520"/>
        <v>3</v>
      </c>
      <c r="O849">
        <f t="shared" ca="1" si="521"/>
        <v>202009</v>
      </c>
      <c r="P849">
        <f t="shared" ca="1" si="522"/>
        <v>202003</v>
      </c>
      <c r="Q849" t="str">
        <f t="shared" si="523"/>
        <v>FY2020 Q2 Mar</v>
      </c>
      <c r="R849">
        <f t="shared" si="524"/>
        <v>2020</v>
      </c>
      <c r="S849" s="8" t="str">
        <f t="shared" si="525"/>
        <v>Mar</v>
      </c>
      <c r="T849" s="8" t="str">
        <f t="shared" si="526"/>
        <v>Q2</v>
      </c>
      <c r="U849">
        <f t="shared" si="527"/>
        <v>6</v>
      </c>
      <c r="V849">
        <f t="shared" si="528"/>
        <v>2</v>
      </c>
      <c r="W849">
        <f t="shared" si="529"/>
        <v>202006</v>
      </c>
      <c r="X849">
        <f t="shared" si="530"/>
        <v>202002</v>
      </c>
      <c r="Y849" t="str">
        <f t="shared" si="531"/>
        <v>FY2020 Q1 Mar</v>
      </c>
      <c r="Z849">
        <f t="shared" si="532"/>
        <v>2020</v>
      </c>
      <c r="AA849" s="8" t="str">
        <f t="shared" si="533"/>
        <v>Mar</v>
      </c>
      <c r="AB849" s="8" t="str">
        <f t="shared" si="534"/>
        <v>Q1</v>
      </c>
      <c r="AC849">
        <f t="shared" si="535"/>
        <v>3</v>
      </c>
      <c r="AD849">
        <f t="shared" si="536"/>
        <v>1</v>
      </c>
      <c r="AE849">
        <f t="shared" si="537"/>
        <v>202003</v>
      </c>
      <c r="AF849">
        <f t="shared" si="538"/>
        <v>202001</v>
      </c>
      <c r="AG849" s="9">
        <f t="shared" ca="1" si="539"/>
        <v>0</v>
      </c>
      <c r="AH849">
        <f t="shared" ca="1" si="540"/>
        <v>2</v>
      </c>
      <c r="AI849" s="9">
        <f t="shared" ca="1" si="541"/>
        <v>6</v>
      </c>
      <c r="AJ849" s="9">
        <f t="shared" ca="1" si="542"/>
        <v>0</v>
      </c>
      <c r="AK849" s="9">
        <f t="shared" si="543"/>
        <v>6</v>
      </c>
      <c r="AL849" s="9">
        <f t="shared" si="544"/>
        <v>10</v>
      </c>
      <c r="AM849" s="9">
        <f t="shared" si="545"/>
        <v>13</v>
      </c>
      <c r="AN849" s="2">
        <v>43896.547222222223</v>
      </c>
      <c r="AO849">
        <v>8284</v>
      </c>
      <c r="AP849" s="1">
        <v>50000</v>
      </c>
      <c r="AQ849" t="s">
        <v>5</v>
      </c>
    </row>
    <row r="850" spans="1:43" x14ac:dyDescent="0.3">
      <c r="A850" t="str">
        <f t="shared" ca="1" si="507"/>
        <v>FY2020 Q4 Sep</v>
      </c>
      <c r="B850">
        <f t="shared" ca="1" si="508"/>
        <v>2020</v>
      </c>
      <c r="C850" s="8" t="str">
        <f t="shared" ca="1" si="509"/>
        <v>Sep</v>
      </c>
      <c r="D850" s="8" t="str">
        <f t="shared" ca="1" si="510"/>
        <v>Q4</v>
      </c>
      <c r="E850">
        <f t="shared" ca="1" si="511"/>
        <v>12</v>
      </c>
      <c r="F850">
        <f t="shared" ca="1" si="512"/>
        <v>4</v>
      </c>
      <c r="G850">
        <f t="shared" ca="1" si="513"/>
        <v>202012</v>
      </c>
      <c r="H850">
        <f t="shared" ca="1" si="514"/>
        <v>202004</v>
      </c>
      <c r="I850" t="str">
        <f t="shared" ca="1" si="515"/>
        <v>FY2020 Q3 Sep</v>
      </c>
      <c r="J850">
        <f t="shared" ca="1" si="516"/>
        <v>2020</v>
      </c>
      <c r="K850" s="8" t="str">
        <f t="shared" ca="1" si="517"/>
        <v>Sep</v>
      </c>
      <c r="L850" s="8" t="str">
        <f t="shared" ca="1" si="518"/>
        <v>Q3</v>
      </c>
      <c r="M850">
        <f t="shared" ca="1" si="519"/>
        <v>9</v>
      </c>
      <c r="N850">
        <f t="shared" ca="1" si="520"/>
        <v>3</v>
      </c>
      <c r="O850">
        <f t="shared" ca="1" si="521"/>
        <v>202009</v>
      </c>
      <c r="P850">
        <f t="shared" ca="1" si="522"/>
        <v>202003</v>
      </c>
      <c r="Q850" t="str">
        <f t="shared" si="523"/>
        <v>FY2020 Q1 Oct</v>
      </c>
      <c r="R850">
        <f t="shared" si="524"/>
        <v>2020</v>
      </c>
      <c r="S850" s="8" t="str">
        <f t="shared" si="525"/>
        <v>Oct</v>
      </c>
      <c r="T850" s="8" t="str">
        <f t="shared" si="526"/>
        <v>Q1</v>
      </c>
      <c r="U850">
        <f t="shared" si="527"/>
        <v>1</v>
      </c>
      <c r="V850">
        <f t="shared" si="528"/>
        <v>1</v>
      </c>
      <c r="W850">
        <f t="shared" si="529"/>
        <v>202001</v>
      </c>
      <c r="X850">
        <f t="shared" si="530"/>
        <v>202001</v>
      </c>
      <c r="Y850" t="str">
        <f t="shared" si="531"/>
        <v>FY2019 Q4 Oct</v>
      </c>
      <c r="Z850">
        <f t="shared" si="532"/>
        <v>2019</v>
      </c>
      <c r="AA850" s="8" t="str">
        <f t="shared" si="533"/>
        <v>Oct</v>
      </c>
      <c r="AB850" s="8" t="str">
        <f t="shared" si="534"/>
        <v>Q4</v>
      </c>
      <c r="AC850">
        <f t="shared" si="535"/>
        <v>10</v>
      </c>
      <c r="AD850">
        <f t="shared" si="536"/>
        <v>4</v>
      </c>
      <c r="AE850">
        <f t="shared" si="537"/>
        <v>201910</v>
      </c>
      <c r="AF850">
        <f t="shared" si="538"/>
        <v>201904</v>
      </c>
      <c r="AG850" s="9">
        <f t="shared" ca="1" si="539"/>
        <v>0</v>
      </c>
      <c r="AH850">
        <f t="shared" ca="1" si="540"/>
        <v>4</v>
      </c>
      <c r="AI850" s="9">
        <f t="shared" ca="1" si="541"/>
        <v>11</v>
      </c>
      <c r="AJ850" s="9">
        <f t="shared" ca="1" si="542"/>
        <v>1</v>
      </c>
      <c r="AK850" s="9">
        <f t="shared" si="543"/>
        <v>2</v>
      </c>
      <c r="AL850" s="9">
        <f t="shared" si="544"/>
        <v>44</v>
      </c>
      <c r="AM850" s="9">
        <f t="shared" si="545"/>
        <v>17</v>
      </c>
      <c r="AN850" s="2">
        <v>43766.72152777778</v>
      </c>
      <c r="AO850">
        <v>8477</v>
      </c>
      <c r="AP850" s="1">
        <v>50000</v>
      </c>
      <c r="AQ850" t="s">
        <v>5</v>
      </c>
    </row>
    <row r="851" spans="1:43" x14ac:dyDescent="0.3">
      <c r="A851" t="str">
        <f t="shared" ca="1" si="507"/>
        <v>FY2020 Q4 Sep</v>
      </c>
      <c r="B851">
        <f t="shared" ca="1" si="508"/>
        <v>2020</v>
      </c>
      <c r="C851" s="8" t="str">
        <f t="shared" ca="1" si="509"/>
        <v>Sep</v>
      </c>
      <c r="D851" s="8" t="str">
        <f t="shared" ca="1" si="510"/>
        <v>Q4</v>
      </c>
      <c r="E851">
        <f t="shared" ca="1" si="511"/>
        <v>12</v>
      </c>
      <c r="F851">
        <f t="shared" ca="1" si="512"/>
        <v>4</v>
      </c>
      <c r="G851">
        <f t="shared" ca="1" si="513"/>
        <v>202012</v>
      </c>
      <c r="H851">
        <f t="shared" ca="1" si="514"/>
        <v>202004</v>
      </c>
      <c r="I851" t="str">
        <f t="shared" ca="1" si="515"/>
        <v>FY2020 Q3 Sep</v>
      </c>
      <c r="J851">
        <f t="shared" ca="1" si="516"/>
        <v>2020</v>
      </c>
      <c r="K851" s="8" t="str">
        <f t="shared" ca="1" si="517"/>
        <v>Sep</v>
      </c>
      <c r="L851" s="8" t="str">
        <f t="shared" ca="1" si="518"/>
        <v>Q3</v>
      </c>
      <c r="M851">
        <f t="shared" ca="1" si="519"/>
        <v>9</v>
      </c>
      <c r="N851">
        <f t="shared" ca="1" si="520"/>
        <v>3</v>
      </c>
      <c r="O851">
        <f t="shared" ca="1" si="521"/>
        <v>202009</v>
      </c>
      <c r="P851">
        <f t="shared" ca="1" si="522"/>
        <v>202003</v>
      </c>
      <c r="Q851" t="str">
        <f t="shared" si="523"/>
        <v>FY2020 Q1 Nov</v>
      </c>
      <c r="R851">
        <f t="shared" si="524"/>
        <v>2020</v>
      </c>
      <c r="S851" s="8" t="str">
        <f t="shared" si="525"/>
        <v>Nov</v>
      </c>
      <c r="T851" s="8" t="str">
        <f t="shared" si="526"/>
        <v>Q1</v>
      </c>
      <c r="U851">
        <f t="shared" si="527"/>
        <v>2</v>
      </c>
      <c r="V851">
        <f t="shared" si="528"/>
        <v>1</v>
      </c>
      <c r="W851">
        <f t="shared" si="529"/>
        <v>202002</v>
      </c>
      <c r="X851">
        <f t="shared" si="530"/>
        <v>202001</v>
      </c>
      <c r="Y851" t="str">
        <f t="shared" si="531"/>
        <v>FY2019 Q4 Nov</v>
      </c>
      <c r="Z851">
        <f t="shared" si="532"/>
        <v>2019</v>
      </c>
      <c r="AA851" s="8" t="str">
        <f t="shared" si="533"/>
        <v>Nov</v>
      </c>
      <c r="AB851" s="8" t="str">
        <f t="shared" si="534"/>
        <v>Q4</v>
      </c>
      <c r="AC851">
        <f t="shared" si="535"/>
        <v>11</v>
      </c>
      <c r="AD851">
        <f t="shared" si="536"/>
        <v>4</v>
      </c>
      <c r="AE851">
        <f t="shared" si="537"/>
        <v>201911</v>
      </c>
      <c r="AF851">
        <f t="shared" si="538"/>
        <v>201904</v>
      </c>
      <c r="AG851" s="9">
        <f t="shared" ca="1" si="539"/>
        <v>0</v>
      </c>
      <c r="AH851">
        <f t="shared" ca="1" si="540"/>
        <v>3</v>
      </c>
      <c r="AI851" s="9">
        <f t="shared" ca="1" si="541"/>
        <v>10</v>
      </c>
      <c r="AJ851" s="9">
        <f t="shared" ca="1" si="542"/>
        <v>1</v>
      </c>
      <c r="AK851" s="9">
        <f t="shared" si="543"/>
        <v>5</v>
      </c>
      <c r="AL851" s="9">
        <f t="shared" si="544"/>
        <v>48</v>
      </c>
      <c r="AM851" s="9">
        <f t="shared" si="545"/>
        <v>11</v>
      </c>
      <c r="AN851" s="2">
        <v>43797.479861111111</v>
      </c>
      <c r="AO851">
        <v>8703</v>
      </c>
      <c r="AP851" s="1">
        <v>50000</v>
      </c>
      <c r="AQ851" t="s">
        <v>5</v>
      </c>
    </row>
    <row r="852" spans="1:43" x14ac:dyDescent="0.3">
      <c r="A852" t="str">
        <f t="shared" ca="1" si="507"/>
        <v>FY2020 Q4 Sep</v>
      </c>
      <c r="B852">
        <f t="shared" ca="1" si="508"/>
        <v>2020</v>
      </c>
      <c r="C852" s="8" t="str">
        <f t="shared" ca="1" si="509"/>
        <v>Sep</v>
      </c>
      <c r="D852" s="8" t="str">
        <f t="shared" ca="1" si="510"/>
        <v>Q4</v>
      </c>
      <c r="E852">
        <f t="shared" ca="1" si="511"/>
        <v>12</v>
      </c>
      <c r="F852">
        <f t="shared" ca="1" si="512"/>
        <v>4</v>
      </c>
      <c r="G852">
        <f t="shared" ca="1" si="513"/>
        <v>202012</v>
      </c>
      <c r="H852">
        <f t="shared" ca="1" si="514"/>
        <v>202004</v>
      </c>
      <c r="I852" t="str">
        <f t="shared" ca="1" si="515"/>
        <v>FY2020 Q3 Sep</v>
      </c>
      <c r="J852">
        <f t="shared" ca="1" si="516"/>
        <v>2020</v>
      </c>
      <c r="K852" s="8" t="str">
        <f t="shared" ca="1" si="517"/>
        <v>Sep</v>
      </c>
      <c r="L852" s="8" t="str">
        <f t="shared" ca="1" si="518"/>
        <v>Q3</v>
      </c>
      <c r="M852">
        <f t="shared" ca="1" si="519"/>
        <v>9</v>
      </c>
      <c r="N852">
        <f t="shared" ca="1" si="520"/>
        <v>3</v>
      </c>
      <c r="O852">
        <f t="shared" ca="1" si="521"/>
        <v>202009</v>
      </c>
      <c r="P852">
        <f t="shared" ca="1" si="522"/>
        <v>202003</v>
      </c>
      <c r="Q852" t="str">
        <f t="shared" si="523"/>
        <v>FY2020 Q1 Nov</v>
      </c>
      <c r="R852">
        <f t="shared" si="524"/>
        <v>2020</v>
      </c>
      <c r="S852" s="8" t="str">
        <f t="shared" si="525"/>
        <v>Nov</v>
      </c>
      <c r="T852" s="8" t="str">
        <f t="shared" si="526"/>
        <v>Q1</v>
      </c>
      <c r="U852">
        <f t="shared" si="527"/>
        <v>2</v>
      </c>
      <c r="V852">
        <f t="shared" si="528"/>
        <v>1</v>
      </c>
      <c r="W852">
        <f t="shared" si="529"/>
        <v>202002</v>
      </c>
      <c r="X852">
        <f t="shared" si="530"/>
        <v>202001</v>
      </c>
      <c r="Y852" t="str">
        <f t="shared" si="531"/>
        <v>FY2019 Q4 Nov</v>
      </c>
      <c r="Z852">
        <f t="shared" si="532"/>
        <v>2019</v>
      </c>
      <c r="AA852" s="8" t="str">
        <f t="shared" si="533"/>
        <v>Nov</v>
      </c>
      <c r="AB852" s="8" t="str">
        <f t="shared" si="534"/>
        <v>Q4</v>
      </c>
      <c r="AC852">
        <f t="shared" si="535"/>
        <v>11</v>
      </c>
      <c r="AD852">
        <f t="shared" si="536"/>
        <v>4</v>
      </c>
      <c r="AE852">
        <f t="shared" si="537"/>
        <v>201911</v>
      </c>
      <c r="AF852">
        <f t="shared" si="538"/>
        <v>201904</v>
      </c>
      <c r="AG852" s="9">
        <f t="shared" ca="1" si="539"/>
        <v>0</v>
      </c>
      <c r="AH852">
        <f t="shared" ca="1" si="540"/>
        <v>3</v>
      </c>
      <c r="AI852" s="9">
        <f t="shared" ca="1" si="541"/>
        <v>10</v>
      </c>
      <c r="AJ852" s="9">
        <f t="shared" ca="1" si="542"/>
        <v>1</v>
      </c>
      <c r="AK852" s="9">
        <f t="shared" si="543"/>
        <v>2</v>
      </c>
      <c r="AL852" s="9">
        <f t="shared" si="544"/>
        <v>47</v>
      </c>
      <c r="AM852" s="9">
        <f t="shared" si="545"/>
        <v>14</v>
      </c>
      <c r="AN852" s="2">
        <v>43787.590277777781</v>
      </c>
      <c r="AO852">
        <v>8740</v>
      </c>
      <c r="AP852" s="1">
        <v>50000</v>
      </c>
      <c r="AQ852" t="s">
        <v>5</v>
      </c>
    </row>
    <row r="853" spans="1:43" x14ac:dyDescent="0.3">
      <c r="A853" t="str">
        <f t="shared" ca="1" si="507"/>
        <v>FY2020 Q4 Sep</v>
      </c>
      <c r="B853">
        <f t="shared" ca="1" si="508"/>
        <v>2020</v>
      </c>
      <c r="C853" s="8" t="str">
        <f t="shared" ca="1" si="509"/>
        <v>Sep</v>
      </c>
      <c r="D853" s="8" t="str">
        <f t="shared" ca="1" si="510"/>
        <v>Q4</v>
      </c>
      <c r="E853">
        <f t="shared" ca="1" si="511"/>
        <v>12</v>
      </c>
      <c r="F853">
        <f t="shared" ca="1" si="512"/>
        <v>4</v>
      </c>
      <c r="G853">
        <f t="shared" ca="1" si="513"/>
        <v>202012</v>
      </c>
      <c r="H853">
        <f t="shared" ca="1" si="514"/>
        <v>202004</v>
      </c>
      <c r="I853" t="str">
        <f t="shared" ca="1" si="515"/>
        <v>FY2020 Q3 Sep</v>
      </c>
      <c r="J853">
        <f t="shared" ca="1" si="516"/>
        <v>2020</v>
      </c>
      <c r="K853" s="8" t="str">
        <f t="shared" ca="1" si="517"/>
        <v>Sep</v>
      </c>
      <c r="L853" s="8" t="str">
        <f t="shared" ca="1" si="518"/>
        <v>Q3</v>
      </c>
      <c r="M853">
        <f t="shared" ca="1" si="519"/>
        <v>9</v>
      </c>
      <c r="N853">
        <f t="shared" ca="1" si="520"/>
        <v>3</v>
      </c>
      <c r="O853">
        <f t="shared" ca="1" si="521"/>
        <v>202009</v>
      </c>
      <c r="P853">
        <f t="shared" ca="1" si="522"/>
        <v>202003</v>
      </c>
      <c r="Q853" t="str">
        <f t="shared" si="523"/>
        <v>FY2020 Q1 Oct</v>
      </c>
      <c r="R853">
        <f t="shared" si="524"/>
        <v>2020</v>
      </c>
      <c r="S853" s="8" t="str">
        <f t="shared" si="525"/>
        <v>Oct</v>
      </c>
      <c r="T853" s="8" t="str">
        <f t="shared" si="526"/>
        <v>Q1</v>
      </c>
      <c r="U853">
        <f t="shared" si="527"/>
        <v>1</v>
      </c>
      <c r="V853">
        <f t="shared" si="528"/>
        <v>1</v>
      </c>
      <c r="W853">
        <f t="shared" si="529"/>
        <v>202001</v>
      </c>
      <c r="X853">
        <f t="shared" si="530"/>
        <v>202001</v>
      </c>
      <c r="Y853" t="str">
        <f t="shared" si="531"/>
        <v>FY2019 Q4 Oct</v>
      </c>
      <c r="Z853">
        <f t="shared" si="532"/>
        <v>2019</v>
      </c>
      <c r="AA853" s="8" t="str">
        <f t="shared" si="533"/>
        <v>Oct</v>
      </c>
      <c r="AB853" s="8" t="str">
        <f t="shared" si="534"/>
        <v>Q4</v>
      </c>
      <c r="AC853">
        <f t="shared" si="535"/>
        <v>10</v>
      </c>
      <c r="AD853">
        <f t="shared" si="536"/>
        <v>4</v>
      </c>
      <c r="AE853">
        <f t="shared" si="537"/>
        <v>201910</v>
      </c>
      <c r="AF853">
        <f t="shared" si="538"/>
        <v>201904</v>
      </c>
      <c r="AG853" s="9">
        <f t="shared" ca="1" si="539"/>
        <v>0</v>
      </c>
      <c r="AH853">
        <f t="shared" ca="1" si="540"/>
        <v>4</v>
      </c>
      <c r="AI853" s="9">
        <f t="shared" ca="1" si="541"/>
        <v>11</v>
      </c>
      <c r="AJ853" s="9">
        <f t="shared" ca="1" si="542"/>
        <v>1</v>
      </c>
      <c r="AK853" s="9">
        <f t="shared" si="543"/>
        <v>5</v>
      </c>
      <c r="AL853" s="9">
        <f t="shared" si="544"/>
        <v>41</v>
      </c>
      <c r="AM853" s="9">
        <f t="shared" si="545"/>
        <v>13</v>
      </c>
      <c r="AN853" s="2">
        <v>43748.572222222225</v>
      </c>
      <c r="AO853">
        <v>8878</v>
      </c>
      <c r="AP853" s="1">
        <v>50000</v>
      </c>
      <c r="AQ853" t="s">
        <v>5</v>
      </c>
    </row>
    <row r="854" spans="1:43" x14ac:dyDescent="0.3">
      <c r="A854" t="str">
        <f t="shared" ca="1" si="507"/>
        <v>FY2020 Q4 Sep</v>
      </c>
      <c r="B854">
        <f t="shared" ca="1" si="508"/>
        <v>2020</v>
      </c>
      <c r="C854" s="8" t="str">
        <f t="shared" ca="1" si="509"/>
        <v>Sep</v>
      </c>
      <c r="D854" s="8" t="str">
        <f t="shared" ca="1" si="510"/>
        <v>Q4</v>
      </c>
      <c r="E854">
        <f t="shared" ca="1" si="511"/>
        <v>12</v>
      </c>
      <c r="F854">
        <f t="shared" ca="1" si="512"/>
        <v>4</v>
      </c>
      <c r="G854">
        <f t="shared" ca="1" si="513"/>
        <v>202012</v>
      </c>
      <c r="H854">
        <f t="shared" ca="1" si="514"/>
        <v>202004</v>
      </c>
      <c r="I854" t="str">
        <f t="shared" ca="1" si="515"/>
        <v>FY2020 Q3 Sep</v>
      </c>
      <c r="J854">
        <f t="shared" ca="1" si="516"/>
        <v>2020</v>
      </c>
      <c r="K854" s="8" t="str">
        <f t="shared" ca="1" si="517"/>
        <v>Sep</v>
      </c>
      <c r="L854" s="8" t="str">
        <f t="shared" ca="1" si="518"/>
        <v>Q3</v>
      </c>
      <c r="M854">
        <f t="shared" ca="1" si="519"/>
        <v>9</v>
      </c>
      <c r="N854">
        <f t="shared" ca="1" si="520"/>
        <v>3</v>
      </c>
      <c r="O854">
        <f t="shared" ca="1" si="521"/>
        <v>202009</v>
      </c>
      <c r="P854">
        <f t="shared" ca="1" si="522"/>
        <v>202003</v>
      </c>
      <c r="Q854" t="str">
        <f t="shared" si="523"/>
        <v>FY2020 Q2 Jan</v>
      </c>
      <c r="R854">
        <f t="shared" si="524"/>
        <v>2020</v>
      </c>
      <c r="S854" s="8" t="str">
        <f t="shared" si="525"/>
        <v>Jan</v>
      </c>
      <c r="T854" s="8" t="str">
        <f t="shared" si="526"/>
        <v>Q2</v>
      </c>
      <c r="U854">
        <f t="shared" si="527"/>
        <v>4</v>
      </c>
      <c r="V854">
        <f t="shared" si="528"/>
        <v>2</v>
      </c>
      <c r="W854">
        <f t="shared" si="529"/>
        <v>202004</v>
      </c>
      <c r="X854">
        <f t="shared" si="530"/>
        <v>202002</v>
      </c>
      <c r="Y854" t="str">
        <f t="shared" si="531"/>
        <v>FY2020 Q1 Jan</v>
      </c>
      <c r="Z854">
        <f t="shared" si="532"/>
        <v>2020</v>
      </c>
      <c r="AA854" s="8" t="str">
        <f t="shared" si="533"/>
        <v>Jan</v>
      </c>
      <c r="AB854" s="8" t="str">
        <f t="shared" si="534"/>
        <v>Q1</v>
      </c>
      <c r="AC854">
        <f t="shared" si="535"/>
        <v>1</v>
      </c>
      <c r="AD854">
        <f t="shared" si="536"/>
        <v>1</v>
      </c>
      <c r="AE854">
        <f t="shared" si="537"/>
        <v>202001</v>
      </c>
      <c r="AF854">
        <f t="shared" si="538"/>
        <v>202001</v>
      </c>
      <c r="AG854" s="9">
        <f t="shared" ca="1" si="539"/>
        <v>0</v>
      </c>
      <c r="AH854">
        <f t="shared" ca="1" si="540"/>
        <v>3</v>
      </c>
      <c r="AI854" s="9">
        <f t="shared" ca="1" si="541"/>
        <v>8</v>
      </c>
      <c r="AJ854" s="9">
        <f t="shared" ca="1" si="542"/>
        <v>0</v>
      </c>
      <c r="AK854" s="9">
        <f t="shared" si="543"/>
        <v>6</v>
      </c>
      <c r="AL854" s="9">
        <f t="shared" si="544"/>
        <v>4</v>
      </c>
      <c r="AM854" s="9">
        <f t="shared" si="545"/>
        <v>16</v>
      </c>
      <c r="AN854" s="2">
        <v>43854.702777777777</v>
      </c>
      <c r="AO854">
        <v>8878</v>
      </c>
      <c r="AP854" s="1">
        <v>50000</v>
      </c>
      <c r="AQ854" t="s">
        <v>5</v>
      </c>
    </row>
    <row r="855" spans="1:43" x14ac:dyDescent="0.3">
      <c r="A855" t="str">
        <f t="shared" ca="1" si="507"/>
        <v>FY2020 Q4 Sep</v>
      </c>
      <c r="B855">
        <f t="shared" ca="1" si="508"/>
        <v>2020</v>
      </c>
      <c r="C855" s="8" t="str">
        <f t="shared" ca="1" si="509"/>
        <v>Sep</v>
      </c>
      <c r="D855" s="8" t="str">
        <f t="shared" ca="1" si="510"/>
        <v>Q4</v>
      </c>
      <c r="E855">
        <f t="shared" ca="1" si="511"/>
        <v>12</v>
      </c>
      <c r="F855">
        <f t="shared" ca="1" si="512"/>
        <v>4</v>
      </c>
      <c r="G855">
        <f t="shared" ca="1" si="513"/>
        <v>202012</v>
      </c>
      <c r="H855">
        <f t="shared" ca="1" si="514"/>
        <v>202004</v>
      </c>
      <c r="I855" t="str">
        <f t="shared" ca="1" si="515"/>
        <v>FY2020 Q3 Sep</v>
      </c>
      <c r="J855">
        <f t="shared" ca="1" si="516"/>
        <v>2020</v>
      </c>
      <c r="K855" s="8" t="str">
        <f t="shared" ca="1" si="517"/>
        <v>Sep</v>
      </c>
      <c r="L855" s="8" t="str">
        <f t="shared" ca="1" si="518"/>
        <v>Q3</v>
      </c>
      <c r="M855">
        <f t="shared" ca="1" si="519"/>
        <v>9</v>
      </c>
      <c r="N855">
        <f t="shared" ca="1" si="520"/>
        <v>3</v>
      </c>
      <c r="O855">
        <f t="shared" ca="1" si="521"/>
        <v>202009</v>
      </c>
      <c r="P855">
        <f t="shared" ca="1" si="522"/>
        <v>202003</v>
      </c>
      <c r="Q855" t="str">
        <f t="shared" si="523"/>
        <v>FY2020 Q2 Mar</v>
      </c>
      <c r="R855">
        <f t="shared" si="524"/>
        <v>2020</v>
      </c>
      <c r="S855" s="8" t="str">
        <f t="shared" si="525"/>
        <v>Mar</v>
      </c>
      <c r="T855" s="8" t="str">
        <f t="shared" si="526"/>
        <v>Q2</v>
      </c>
      <c r="U855">
        <f t="shared" si="527"/>
        <v>6</v>
      </c>
      <c r="V855">
        <f t="shared" si="528"/>
        <v>2</v>
      </c>
      <c r="W855">
        <f t="shared" si="529"/>
        <v>202006</v>
      </c>
      <c r="X855">
        <f t="shared" si="530"/>
        <v>202002</v>
      </c>
      <c r="Y855" t="str">
        <f t="shared" si="531"/>
        <v>FY2020 Q1 Mar</v>
      </c>
      <c r="Z855">
        <f t="shared" si="532"/>
        <v>2020</v>
      </c>
      <c r="AA855" s="8" t="str">
        <f t="shared" si="533"/>
        <v>Mar</v>
      </c>
      <c r="AB855" s="8" t="str">
        <f t="shared" si="534"/>
        <v>Q1</v>
      </c>
      <c r="AC855">
        <f t="shared" si="535"/>
        <v>3</v>
      </c>
      <c r="AD855">
        <f t="shared" si="536"/>
        <v>1</v>
      </c>
      <c r="AE855">
        <f t="shared" si="537"/>
        <v>202003</v>
      </c>
      <c r="AF855">
        <f t="shared" si="538"/>
        <v>202001</v>
      </c>
      <c r="AG855" s="9">
        <f t="shared" ca="1" si="539"/>
        <v>0</v>
      </c>
      <c r="AH855">
        <f t="shared" ca="1" si="540"/>
        <v>2</v>
      </c>
      <c r="AI855" s="9">
        <f t="shared" ca="1" si="541"/>
        <v>6</v>
      </c>
      <c r="AJ855" s="9">
        <f t="shared" ca="1" si="542"/>
        <v>0</v>
      </c>
      <c r="AK855" s="9">
        <f t="shared" si="543"/>
        <v>5</v>
      </c>
      <c r="AL855" s="9">
        <f t="shared" si="544"/>
        <v>11</v>
      </c>
      <c r="AM855" s="9">
        <f t="shared" si="545"/>
        <v>11</v>
      </c>
      <c r="AN855" s="2">
        <v>43902.470833333333</v>
      </c>
      <c r="AO855">
        <v>8906</v>
      </c>
      <c r="AP855" s="1">
        <v>50000</v>
      </c>
      <c r="AQ855" t="s">
        <v>5</v>
      </c>
    </row>
    <row r="856" spans="1:43" x14ac:dyDescent="0.3">
      <c r="A856" t="str">
        <f t="shared" ca="1" si="507"/>
        <v>FY2020 Q4 Sep</v>
      </c>
      <c r="B856">
        <f t="shared" ca="1" si="508"/>
        <v>2020</v>
      </c>
      <c r="C856" s="8" t="str">
        <f t="shared" ca="1" si="509"/>
        <v>Sep</v>
      </c>
      <c r="D856" s="8" t="str">
        <f t="shared" ca="1" si="510"/>
        <v>Q4</v>
      </c>
      <c r="E856">
        <f t="shared" ca="1" si="511"/>
        <v>12</v>
      </c>
      <c r="F856">
        <f t="shared" ca="1" si="512"/>
        <v>4</v>
      </c>
      <c r="G856">
        <f t="shared" ca="1" si="513"/>
        <v>202012</v>
      </c>
      <c r="H856">
        <f t="shared" ca="1" si="514"/>
        <v>202004</v>
      </c>
      <c r="I856" t="str">
        <f t="shared" ca="1" si="515"/>
        <v>FY2020 Q3 Sep</v>
      </c>
      <c r="J856">
        <f t="shared" ca="1" si="516"/>
        <v>2020</v>
      </c>
      <c r="K856" s="8" t="str">
        <f t="shared" ca="1" si="517"/>
        <v>Sep</v>
      </c>
      <c r="L856" s="8" t="str">
        <f t="shared" ca="1" si="518"/>
        <v>Q3</v>
      </c>
      <c r="M856">
        <f t="shared" ca="1" si="519"/>
        <v>9</v>
      </c>
      <c r="N856">
        <f t="shared" ca="1" si="520"/>
        <v>3</v>
      </c>
      <c r="O856">
        <f t="shared" ca="1" si="521"/>
        <v>202009</v>
      </c>
      <c r="P856">
        <f t="shared" ca="1" si="522"/>
        <v>202003</v>
      </c>
      <c r="Q856" t="str">
        <f t="shared" si="523"/>
        <v>FY2019 Q4 Sep</v>
      </c>
      <c r="R856">
        <f t="shared" si="524"/>
        <v>2019</v>
      </c>
      <c r="S856" s="8" t="str">
        <f t="shared" si="525"/>
        <v>Sep</v>
      </c>
      <c r="T856" s="8" t="str">
        <f t="shared" si="526"/>
        <v>Q4</v>
      </c>
      <c r="U856">
        <f t="shared" si="527"/>
        <v>12</v>
      </c>
      <c r="V856">
        <f t="shared" si="528"/>
        <v>4</v>
      </c>
      <c r="W856">
        <f t="shared" si="529"/>
        <v>201912</v>
      </c>
      <c r="X856">
        <f t="shared" si="530"/>
        <v>201904</v>
      </c>
      <c r="Y856" t="str">
        <f t="shared" si="531"/>
        <v>FY2019 Q3 Sep</v>
      </c>
      <c r="Z856">
        <f t="shared" si="532"/>
        <v>2019</v>
      </c>
      <c r="AA856" s="8" t="str">
        <f t="shared" si="533"/>
        <v>Sep</v>
      </c>
      <c r="AB856" s="8" t="str">
        <f t="shared" si="534"/>
        <v>Q3</v>
      </c>
      <c r="AC856">
        <f t="shared" si="535"/>
        <v>9</v>
      </c>
      <c r="AD856">
        <f t="shared" si="536"/>
        <v>3</v>
      </c>
      <c r="AE856">
        <f t="shared" si="537"/>
        <v>201909</v>
      </c>
      <c r="AF856">
        <f t="shared" si="538"/>
        <v>201903</v>
      </c>
      <c r="AG856" s="9">
        <f t="shared" ca="1" si="539"/>
        <v>1</v>
      </c>
      <c r="AH856">
        <f t="shared" ca="1" si="540"/>
        <v>4</v>
      </c>
      <c r="AI856" s="9">
        <f t="shared" ca="1" si="541"/>
        <v>12</v>
      </c>
      <c r="AJ856" s="9">
        <f t="shared" ca="1" si="542"/>
        <v>1</v>
      </c>
      <c r="AK856" s="9">
        <f t="shared" si="543"/>
        <v>3</v>
      </c>
      <c r="AL856" s="9">
        <f t="shared" si="544"/>
        <v>38</v>
      </c>
      <c r="AM856" s="9">
        <f t="shared" si="545"/>
        <v>14</v>
      </c>
      <c r="AN856" s="2">
        <v>43725.589583333334</v>
      </c>
      <c r="AO856">
        <v>8997</v>
      </c>
      <c r="AP856" s="1">
        <v>50000</v>
      </c>
      <c r="AQ856" t="s">
        <v>5</v>
      </c>
    </row>
    <row r="857" spans="1:43" x14ac:dyDescent="0.3">
      <c r="A857" t="str">
        <f t="shared" ca="1" si="507"/>
        <v>FY2020 Q4 Sep</v>
      </c>
      <c r="B857">
        <f t="shared" ca="1" si="508"/>
        <v>2020</v>
      </c>
      <c r="C857" s="8" t="str">
        <f t="shared" ca="1" si="509"/>
        <v>Sep</v>
      </c>
      <c r="D857" s="8" t="str">
        <f t="shared" ca="1" si="510"/>
        <v>Q4</v>
      </c>
      <c r="E857">
        <f t="shared" ca="1" si="511"/>
        <v>12</v>
      </c>
      <c r="F857">
        <f t="shared" ca="1" si="512"/>
        <v>4</v>
      </c>
      <c r="G857">
        <f t="shared" ca="1" si="513"/>
        <v>202012</v>
      </c>
      <c r="H857">
        <f t="shared" ca="1" si="514"/>
        <v>202004</v>
      </c>
      <c r="I857" t="str">
        <f t="shared" ca="1" si="515"/>
        <v>FY2020 Q3 Sep</v>
      </c>
      <c r="J857">
        <f t="shared" ca="1" si="516"/>
        <v>2020</v>
      </c>
      <c r="K857" s="8" t="str">
        <f t="shared" ca="1" si="517"/>
        <v>Sep</v>
      </c>
      <c r="L857" s="8" t="str">
        <f t="shared" ca="1" si="518"/>
        <v>Q3</v>
      </c>
      <c r="M857">
        <f t="shared" ca="1" si="519"/>
        <v>9</v>
      </c>
      <c r="N857">
        <f t="shared" ca="1" si="520"/>
        <v>3</v>
      </c>
      <c r="O857">
        <f t="shared" ca="1" si="521"/>
        <v>202009</v>
      </c>
      <c r="P857">
        <f t="shared" ca="1" si="522"/>
        <v>202003</v>
      </c>
      <c r="Q857" t="str">
        <f t="shared" si="523"/>
        <v>FY2020 Q2 Feb</v>
      </c>
      <c r="R857">
        <f t="shared" si="524"/>
        <v>2020</v>
      </c>
      <c r="S857" s="8" t="str">
        <f t="shared" si="525"/>
        <v>Feb</v>
      </c>
      <c r="T857" s="8" t="str">
        <f t="shared" si="526"/>
        <v>Q2</v>
      </c>
      <c r="U857">
        <f t="shared" si="527"/>
        <v>5</v>
      </c>
      <c r="V857">
        <f t="shared" si="528"/>
        <v>2</v>
      </c>
      <c r="W857">
        <f t="shared" si="529"/>
        <v>202005</v>
      </c>
      <c r="X857">
        <f t="shared" si="530"/>
        <v>202002</v>
      </c>
      <c r="Y857" t="str">
        <f t="shared" si="531"/>
        <v>FY2020 Q1 Feb</v>
      </c>
      <c r="Z857">
        <f t="shared" si="532"/>
        <v>2020</v>
      </c>
      <c r="AA857" s="8" t="str">
        <f t="shared" si="533"/>
        <v>Feb</v>
      </c>
      <c r="AB857" s="8" t="str">
        <f t="shared" si="534"/>
        <v>Q1</v>
      </c>
      <c r="AC857">
        <f t="shared" si="535"/>
        <v>2</v>
      </c>
      <c r="AD857">
        <f t="shared" si="536"/>
        <v>1</v>
      </c>
      <c r="AE857">
        <f t="shared" si="537"/>
        <v>202002</v>
      </c>
      <c r="AF857">
        <f t="shared" si="538"/>
        <v>202001</v>
      </c>
      <c r="AG857" s="9">
        <f t="shared" ca="1" si="539"/>
        <v>0</v>
      </c>
      <c r="AH857">
        <f t="shared" ca="1" si="540"/>
        <v>2</v>
      </c>
      <c r="AI857" s="9">
        <f t="shared" ca="1" si="541"/>
        <v>7</v>
      </c>
      <c r="AJ857" s="9">
        <f t="shared" ca="1" si="542"/>
        <v>0</v>
      </c>
      <c r="AK857" s="9">
        <f t="shared" si="543"/>
        <v>6</v>
      </c>
      <c r="AL857" s="9">
        <f t="shared" si="544"/>
        <v>6</v>
      </c>
      <c r="AM857" s="9">
        <f t="shared" si="545"/>
        <v>16</v>
      </c>
      <c r="AN857" s="2">
        <v>43868.677777777775</v>
      </c>
      <c r="AO857">
        <v>9026</v>
      </c>
      <c r="AP857" s="1">
        <v>50000</v>
      </c>
      <c r="AQ857" t="s">
        <v>5</v>
      </c>
    </row>
    <row r="858" spans="1:43" x14ac:dyDescent="0.3">
      <c r="A858" t="str">
        <f t="shared" ca="1" si="507"/>
        <v>FY2020 Q4 Sep</v>
      </c>
      <c r="B858">
        <f t="shared" ca="1" si="508"/>
        <v>2020</v>
      </c>
      <c r="C858" s="8" t="str">
        <f t="shared" ca="1" si="509"/>
        <v>Sep</v>
      </c>
      <c r="D858" s="8" t="str">
        <f t="shared" ca="1" si="510"/>
        <v>Q4</v>
      </c>
      <c r="E858">
        <f t="shared" ca="1" si="511"/>
        <v>12</v>
      </c>
      <c r="F858">
        <f t="shared" ca="1" si="512"/>
        <v>4</v>
      </c>
      <c r="G858">
        <f t="shared" ca="1" si="513"/>
        <v>202012</v>
      </c>
      <c r="H858">
        <f t="shared" ca="1" si="514"/>
        <v>202004</v>
      </c>
      <c r="I858" t="str">
        <f t="shared" ca="1" si="515"/>
        <v>FY2020 Q3 Sep</v>
      </c>
      <c r="J858">
        <f t="shared" ca="1" si="516"/>
        <v>2020</v>
      </c>
      <c r="K858" s="8" t="str">
        <f t="shared" ca="1" si="517"/>
        <v>Sep</v>
      </c>
      <c r="L858" s="8" t="str">
        <f t="shared" ca="1" si="518"/>
        <v>Q3</v>
      </c>
      <c r="M858">
        <f t="shared" ca="1" si="519"/>
        <v>9</v>
      </c>
      <c r="N858">
        <f t="shared" ca="1" si="520"/>
        <v>3</v>
      </c>
      <c r="O858">
        <f t="shared" ca="1" si="521"/>
        <v>202009</v>
      </c>
      <c r="P858">
        <f t="shared" ca="1" si="522"/>
        <v>202003</v>
      </c>
      <c r="Q858" t="str">
        <f t="shared" si="523"/>
        <v>FY2020 Q1 Nov</v>
      </c>
      <c r="R858">
        <f t="shared" si="524"/>
        <v>2020</v>
      </c>
      <c r="S858" s="8" t="str">
        <f t="shared" si="525"/>
        <v>Nov</v>
      </c>
      <c r="T858" s="8" t="str">
        <f t="shared" si="526"/>
        <v>Q1</v>
      </c>
      <c r="U858">
        <f t="shared" si="527"/>
        <v>2</v>
      </c>
      <c r="V858">
        <f t="shared" si="528"/>
        <v>1</v>
      </c>
      <c r="W858">
        <f t="shared" si="529"/>
        <v>202002</v>
      </c>
      <c r="X858">
        <f t="shared" si="530"/>
        <v>202001</v>
      </c>
      <c r="Y858" t="str">
        <f t="shared" si="531"/>
        <v>FY2019 Q4 Nov</v>
      </c>
      <c r="Z858">
        <f t="shared" si="532"/>
        <v>2019</v>
      </c>
      <c r="AA858" s="8" t="str">
        <f t="shared" si="533"/>
        <v>Nov</v>
      </c>
      <c r="AB858" s="8" t="str">
        <f t="shared" si="534"/>
        <v>Q4</v>
      </c>
      <c r="AC858">
        <f t="shared" si="535"/>
        <v>11</v>
      </c>
      <c r="AD858">
        <f t="shared" si="536"/>
        <v>4</v>
      </c>
      <c r="AE858">
        <f t="shared" si="537"/>
        <v>201911</v>
      </c>
      <c r="AF858">
        <f t="shared" si="538"/>
        <v>201904</v>
      </c>
      <c r="AG858" s="9">
        <f t="shared" ca="1" si="539"/>
        <v>0</v>
      </c>
      <c r="AH858">
        <f t="shared" ca="1" si="540"/>
        <v>3</v>
      </c>
      <c r="AI858" s="9">
        <f t="shared" ca="1" si="541"/>
        <v>10</v>
      </c>
      <c r="AJ858" s="9">
        <f t="shared" ca="1" si="542"/>
        <v>1</v>
      </c>
      <c r="AK858" s="9">
        <f t="shared" si="543"/>
        <v>6</v>
      </c>
      <c r="AL858" s="9">
        <f t="shared" si="544"/>
        <v>46</v>
      </c>
      <c r="AM858" s="9">
        <f t="shared" si="545"/>
        <v>10</v>
      </c>
      <c r="AN858" s="2">
        <v>43784.450694444444</v>
      </c>
      <c r="AO858">
        <v>9078</v>
      </c>
      <c r="AP858" s="1">
        <v>50000</v>
      </c>
      <c r="AQ858" t="s">
        <v>5</v>
      </c>
    </row>
    <row r="859" spans="1:43" x14ac:dyDescent="0.3">
      <c r="A859" t="str">
        <f t="shared" ca="1" si="507"/>
        <v>FY2020 Q4 Sep</v>
      </c>
      <c r="B859">
        <f t="shared" ca="1" si="508"/>
        <v>2020</v>
      </c>
      <c r="C859" s="8" t="str">
        <f t="shared" ca="1" si="509"/>
        <v>Sep</v>
      </c>
      <c r="D859" s="8" t="str">
        <f t="shared" ca="1" si="510"/>
        <v>Q4</v>
      </c>
      <c r="E859">
        <f t="shared" ca="1" si="511"/>
        <v>12</v>
      </c>
      <c r="F859">
        <f t="shared" ca="1" si="512"/>
        <v>4</v>
      </c>
      <c r="G859">
        <f t="shared" ca="1" si="513"/>
        <v>202012</v>
      </c>
      <c r="H859">
        <f t="shared" ca="1" si="514"/>
        <v>202004</v>
      </c>
      <c r="I859" t="str">
        <f t="shared" ca="1" si="515"/>
        <v>FY2020 Q3 Sep</v>
      </c>
      <c r="J859">
        <f t="shared" ca="1" si="516"/>
        <v>2020</v>
      </c>
      <c r="K859" s="8" t="str">
        <f t="shared" ca="1" si="517"/>
        <v>Sep</v>
      </c>
      <c r="L859" s="8" t="str">
        <f t="shared" ca="1" si="518"/>
        <v>Q3</v>
      </c>
      <c r="M859">
        <f t="shared" ca="1" si="519"/>
        <v>9</v>
      </c>
      <c r="N859">
        <f t="shared" ca="1" si="520"/>
        <v>3</v>
      </c>
      <c r="O859">
        <f t="shared" ca="1" si="521"/>
        <v>202009</v>
      </c>
      <c r="P859">
        <f t="shared" ca="1" si="522"/>
        <v>202003</v>
      </c>
      <c r="Q859" t="str">
        <f t="shared" si="523"/>
        <v>FY2020 Q1 Nov</v>
      </c>
      <c r="R859">
        <f t="shared" si="524"/>
        <v>2020</v>
      </c>
      <c r="S859" s="8" t="str">
        <f t="shared" si="525"/>
        <v>Nov</v>
      </c>
      <c r="T859" s="8" t="str">
        <f t="shared" si="526"/>
        <v>Q1</v>
      </c>
      <c r="U859">
        <f t="shared" si="527"/>
        <v>2</v>
      </c>
      <c r="V859">
        <f t="shared" si="528"/>
        <v>1</v>
      </c>
      <c r="W859">
        <f t="shared" si="529"/>
        <v>202002</v>
      </c>
      <c r="X859">
        <f t="shared" si="530"/>
        <v>202001</v>
      </c>
      <c r="Y859" t="str">
        <f t="shared" si="531"/>
        <v>FY2019 Q4 Nov</v>
      </c>
      <c r="Z859">
        <f t="shared" si="532"/>
        <v>2019</v>
      </c>
      <c r="AA859" s="8" t="str">
        <f t="shared" si="533"/>
        <v>Nov</v>
      </c>
      <c r="AB859" s="8" t="str">
        <f t="shared" si="534"/>
        <v>Q4</v>
      </c>
      <c r="AC859">
        <f t="shared" si="535"/>
        <v>11</v>
      </c>
      <c r="AD859">
        <f t="shared" si="536"/>
        <v>4</v>
      </c>
      <c r="AE859">
        <f t="shared" si="537"/>
        <v>201911</v>
      </c>
      <c r="AF859">
        <f t="shared" si="538"/>
        <v>201904</v>
      </c>
      <c r="AG859" s="9">
        <f t="shared" ca="1" si="539"/>
        <v>0</v>
      </c>
      <c r="AH859">
        <f t="shared" ca="1" si="540"/>
        <v>3</v>
      </c>
      <c r="AI859" s="9">
        <f t="shared" ca="1" si="541"/>
        <v>10</v>
      </c>
      <c r="AJ859" s="9">
        <f t="shared" ca="1" si="542"/>
        <v>1</v>
      </c>
      <c r="AK859" s="9">
        <f t="shared" si="543"/>
        <v>2</v>
      </c>
      <c r="AL859" s="9">
        <f t="shared" si="544"/>
        <v>48</v>
      </c>
      <c r="AM859" s="9">
        <f t="shared" si="545"/>
        <v>12</v>
      </c>
      <c r="AN859" s="2">
        <v>43794.518055555556</v>
      </c>
      <c r="AO859">
        <v>9078</v>
      </c>
      <c r="AP859" s="1">
        <v>50000</v>
      </c>
      <c r="AQ859" t="s">
        <v>5</v>
      </c>
    </row>
    <row r="860" spans="1:43" x14ac:dyDescent="0.3">
      <c r="A860" t="str">
        <f t="shared" ca="1" si="507"/>
        <v>FY2020 Q4 Sep</v>
      </c>
      <c r="B860">
        <f t="shared" ca="1" si="508"/>
        <v>2020</v>
      </c>
      <c r="C860" s="8" t="str">
        <f t="shared" ca="1" si="509"/>
        <v>Sep</v>
      </c>
      <c r="D860" s="8" t="str">
        <f t="shared" ca="1" si="510"/>
        <v>Q4</v>
      </c>
      <c r="E860">
        <f t="shared" ca="1" si="511"/>
        <v>12</v>
      </c>
      <c r="F860">
        <f t="shared" ca="1" si="512"/>
        <v>4</v>
      </c>
      <c r="G860">
        <f t="shared" ca="1" si="513"/>
        <v>202012</v>
      </c>
      <c r="H860">
        <f t="shared" ca="1" si="514"/>
        <v>202004</v>
      </c>
      <c r="I860" t="str">
        <f t="shared" ca="1" si="515"/>
        <v>FY2020 Q3 Sep</v>
      </c>
      <c r="J860">
        <f t="shared" ca="1" si="516"/>
        <v>2020</v>
      </c>
      <c r="K860" s="8" t="str">
        <f t="shared" ca="1" si="517"/>
        <v>Sep</v>
      </c>
      <c r="L860" s="8" t="str">
        <f t="shared" ca="1" si="518"/>
        <v>Q3</v>
      </c>
      <c r="M860">
        <f t="shared" ca="1" si="519"/>
        <v>9</v>
      </c>
      <c r="N860">
        <f t="shared" ca="1" si="520"/>
        <v>3</v>
      </c>
      <c r="O860">
        <f t="shared" ca="1" si="521"/>
        <v>202009</v>
      </c>
      <c r="P860">
        <f t="shared" ca="1" si="522"/>
        <v>202003</v>
      </c>
      <c r="Q860" t="str">
        <f t="shared" si="523"/>
        <v>FY2020 Q2 Mar</v>
      </c>
      <c r="R860">
        <f t="shared" si="524"/>
        <v>2020</v>
      </c>
      <c r="S860" s="8" t="str">
        <f t="shared" si="525"/>
        <v>Mar</v>
      </c>
      <c r="T860" s="8" t="str">
        <f t="shared" si="526"/>
        <v>Q2</v>
      </c>
      <c r="U860">
        <f t="shared" si="527"/>
        <v>6</v>
      </c>
      <c r="V860">
        <f t="shared" si="528"/>
        <v>2</v>
      </c>
      <c r="W860">
        <f t="shared" si="529"/>
        <v>202006</v>
      </c>
      <c r="X860">
        <f t="shared" si="530"/>
        <v>202002</v>
      </c>
      <c r="Y860" t="str">
        <f t="shared" si="531"/>
        <v>FY2020 Q1 Mar</v>
      </c>
      <c r="Z860">
        <f t="shared" si="532"/>
        <v>2020</v>
      </c>
      <c r="AA860" s="8" t="str">
        <f t="shared" si="533"/>
        <v>Mar</v>
      </c>
      <c r="AB860" s="8" t="str">
        <f t="shared" si="534"/>
        <v>Q1</v>
      </c>
      <c r="AC860">
        <f t="shared" si="535"/>
        <v>3</v>
      </c>
      <c r="AD860">
        <f t="shared" si="536"/>
        <v>1</v>
      </c>
      <c r="AE860">
        <f t="shared" si="537"/>
        <v>202003</v>
      </c>
      <c r="AF860">
        <f t="shared" si="538"/>
        <v>202001</v>
      </c>
      <c r="AG860" s="9">
        <f t="shared" ca="1" si="539"/>
        <v>0</v>
      </c>
      <c r="AH860">
        <f t="shared" ca="1" si="540"/>
        <v>2</v>
      </c>
      <c r="AI860" s="9">
        <f t="shared" ca="1" si="541"/>
        <v>6</v>
      </c>
      <c r="AJ860" s="9">
        <f t="shared" ca="1" si="542"/>
        <v>0</v>
      </c>
      <c r="AK860" s="9">
        <f t="shared" si="543"/>
        <v>6</v>
      </c>
      <c r="AL860" s="9">
        <f t="shared" si="544"/>
        <v>10</v>
      </c>
      <c r="AM860" s="9">
        <f t="shared" si="545"/>
        <v>12</v>
      </c>
      <c r="AN860" s="2">
        <v>43896.522916666669</v>
      </c>
      <c r="AO860">
        <v>9091</v>
      </c>
      <c r="AP860" s="1">
        <v>50000</v>
      </c>
      <c r="AQ860" t="s">
        <v>5</v>
      </c>
    </row>
    <row r="861" spans="1:43" x14ac:dyDescent="0.3">
      <c r="A861" t="str">
        <f t="shared" ca="1" si="507"/>
        <v>FY2020 Q4 Sep</v>
      </c>
      <c r="B861">
        <f t="shared" ca="1" si="508"/>
        <v>2020</v>
      </c>
      <c r="C861" s="8" t="str">
        <f t="shared" ca="1" si="509"/>
        <v>Sep</v>
      </c>
      <c r="D861" s="8" t="str">
        <f t="shared" ca="1" si="510"/>
        <v>Q4</v>
      </c>
      <c r="E861">
        <f t="shared" ca="1" si="511"/>
        <v>12</v>
      </c>
      <c r="F861">
        <f t="shared" ca="1" si="512"/>
        <v>4</v>
      </c>
      <c r="G861">
        <f t="shared" ca="1" si="513"/>
        <v>202012</v>
      </c>
      <c r="H861">
        <f t="shared" ca="1" si="514"/>
        <v>202004</v>
      </c>
      <c r="I861" t="str">
        <f t="shared" ca="1" si="515"/>
        <v>FY2020 Q3 Sep</v>
      </c>
      <c r="J861">
        <f t="shared" ca="1" si="516"/>
        <v>2020</v>
      </c>
      <c r="K861" s="8" t="str">
        <f t="shared" ca="1" si="517"/>
        <v>Sep</v>
      </c>
      <c r="L861" s="8" t="str">
        <f t="shared" ca="1" si="518"/>
        <v>Q3</v>
      </c>
      <c r="M861">
        <f t="shared" ca="1" si="519"/>
        <v>9</v>
      </c>
      <c r="N861">
        <f t="shared" ca="1" si="520"/>
        <v>3</v>
      </c>
      <c r="O861">
        <f t="shared" ca="1" si="521"/>
        <v>202009</v>
      </c>
      <c r="P861">
        <f t="shared" ca="1" si="522"/>
        <v>202003</v>
      </c>
      <c r="Q861" t="str">
        <f t="shared" si="523"/>
        <v>FY2020 Q1 Nov</v>
      </c>
      <c r="R861">
        <f t="shared" si="524"/>
        <v>2020</v>
      </c>
      <c r="S861" s="8" t="str">
        <f t="shared" si="525"/>
        <v>Nov</v>
      </c>
      <c r="T861" s="8" t="str">
        <f t="shared" si="526"/>
        <v>Q1</v>
      </c>
      <c r="U861">
        <f t="shared" si="527"/>
        <v>2</v>
      </c>
      <c r="V861">
        <f t="shared" si="528"/>
        <v>1</v>
      </c>
      <c r="W861">
        <f t="shared" si="529"/>
        <v>202002</v>
      </c>
      <c r="X861">
        <f t="shared" si="530"/>
        <v>202001</v>
      </c>
      <c r="Y861" t="str">
        <f t="shared" si="531"/>
        <v>FY2019 Q4 Nov</v>
      </c>
      <c r="Z861">
        <f t="shared" si="532"/>
        <v>2019</v>
      </c>
      <c r="AA861" s="8" t="str">
        <f t="shared" si="533"/>
        <v>Nov</v>
      </c>
      <c r="AB861" s="8" t="str">
        <f t="shared" si="534"/>
        <v>Q4</v>
      </c>
      <c r="AC861">
        <f t="shared" si="535"/>
        <v>11</v>
      </c>
      <c r="AD861">
        <f t="shared" si="536"/>
        <v>4</v>
      </c>
      <c r="AE861">
        <f t="shared" si="537"/>
        <v>201911</v>
      </c>
      <c r="AF861">
        <f t="shared" si="538"/>
        <v>201904</v>
      </c>
      <c r="AG861" s="9">
        <f t="shared" ca="1" si="539"/>
        <v>0</v>
      </c>
      <c r="AH861">
        <f t="shared" ca="1" si="540"/>
        <v>3</v>
      </c>
      <c r="AI861" s="9">
        <f t="shared" ca="1" si="541"/>
        <v>10</v>
      </c>
      <c r="AJ861" s="9">
        <f t="shared" ca="1" si="542"/>
        <v>1</v>
      </c>
      <c r="AK861" s="9">
        <f t="shared" si="543"/>
        <v>6</v>
      </c>
      <c r="AL861" s="9">
        <f t="shared" si="544"/>
        <v>46</v>
      </c>
      <c r="AM861" s="9">
        <f t="shared" si="545"/>
        <v>14</v>
      </c>
      <c r="AN861" s="2">
        <v>43784.583333333336</v>
      </c>
      <c r="AO861">
        <v>9107</v>
      </c>
      <c r="AP861" s="1">
        <v>50000</v>
      </c>
      <c r="AQ861" t="s">
        <v>5</v>
      </c>
    </row>
    <row r="862" spans="1:43" x14ac:dyDescent="0.3">
      <c r="A862" t="str">
        <f t="shared" ca="1" si="507"/>
        <v>FY2020 Q4 Sep</v>
      </c>
      <c r="B862">
        <f t="shared" ca="1" si="508"/>
        <v>2020</v>
      </c>
      <c r="C862" s="8" t="str">
        <f t="shared" ca="1" si="509"/>
        <v>Sep</v>
      </c>
      <c r="D862" s="8" t="str">
        <f t="shared" ca="1" si="510"/>
        <v>Q4</v>
      </c>
      <c r="E862">
        <f t="shared" ca="1" si="511"/>
        <v>12</v>
      </c>
      <c r="F862">
        <f t="shared" ca="1" si="512"/>
        <v>4</v>
      </c>
      <c r="G862">
        <f t="shared" ca="1" si="513"/>
        <v>202012</v>
      </c>
      <c r="H862">
        <f t="shared" ca="1" si="514"/>
        <v>202004</v>
      </c>
      <c r="I862" t="str">
        <f t="shared" ca="1" si="515"/>
        <v>FY2020 Q3 Sep</v>
      </c>
      <c r="J862">
        <f t="shared" ca="1" si="516"/>
        <v>2020</v>
      </c>
      <c r="K862" s="8" t="str">
        <f t="shared" ca="1" si="517"/>
        <v>Sep</v>
      </c>
      <c r="L862" s="8" t="str">
        <f t="shared" ca="1" si="518"/>
        <v>Q3</v>
      </c>
      <c r="M862">
        <f t="shared" ca="1" si="519"/>
        <v>9</v>
      </c>
      <c r="N862">
        <f t="shared" ca="1" si="520"/>
        <v>3</v>
      </c>
      <c r="O862">
        <f t="shared" ca="1" si="521"/>
        <v>202009</v>
      </c>
      <c r="P862">
        <f t="shared" ca="1" si="522"/>
        <v>202003</v>
      </c>
      <c r="Q862" t="str">
        <f t="shared" si="523"/>
        <v>FY2020 Q2 Mar</v>
      </c>
      <c r="R862">
        <f t="shared" si="524"/>
        <v>2020</v>
      </c>
      <c r="S862" s="8" t="str">
        <f t="shared" si="525"/>
        <v>Mar</v>
      </c>
      <c r="T862" s="8" t="str">
        <f t="shared" si="526"/>
        <v>Q2</v>
      </c>
      <c r="U862">
        <f t="shared" si="527"/>
        <v>6</v>
      </c>
      <c r="V862">
        <f t="shared" si="528"/>
        <v>2</v>
      </c>
      <c r="W862">
        <f t="shared" si="529"/>
        <v>202006</v>
      </c>
      <c r="X862">
        <f t="shared" si="530"/>
        <v>202002</v>
      </c>
      <c r="Y862" t="str">
        <f t="shared" si="531"/>
        <v>FY2020 Q1 Mar</v>
      </c>
      <c r="Z862">
        <f t="shared" si="532"/>
        <v>2020</v>
      </c>
      <c r="AA862" s="8" t="str">
        <f t="shared" si="533"/>
        <v>Mar</v>
      </c>
      <c r="AB862" s="8" t="str">
        <f t="shared" si="534"/>
        <v>Q1</v>
      </c>
      <c r="AC862">
        <f t="shared" si="535"/>
        <v>3</v>
      </c>
      <c r="AD862">
        <f t="shared" si="536"/>
        <v>1</v>
      </c>
      <c r="AE862">
        <f t="shared" si="537"/>
        <v>202003</v>
      </c>
      <c r="AF862">
        <f t="shared" si="538"/>
        <v>202001</v>
      </c>
      <c r="AG862" s="9">
        <f t="shared" ca="1" si="539"/>
        <v>0</v>
      </c>
      <c r="AH862">
        <f t="shared" ca="1" si="540"/>
        <v>2</v>
      </c>
      <c r="AI862" s="9">
        <f t="shared" ca="1" si="541"/>
        <v>6</v>
      </c>
      <c r="AJ862" s="9">
        <f t="shared" ca="1" si="542"/>
        <v>0</v>
      </c>
      <c r="AK862" s="9">
        <f t="shared" si="543"/>
        <v>6</v>
      </c>
      <c r="AL862" s="9">
        <f t="shared" si="544"/>
        <v>11</v>
      </c>
      <c r="AM862" s="9">
        <f t="shared" si="545"/>
        <v>8</v>
      </c>
      <c r="AN862" s="2">
        <v>43903.37222222222</v>
      </c>
      <c r="AO862">
        <v>9120</v>
      </c>
      <c r="AP862" s="1">
        <v>50000</v>
      </c>
      <c r="AQ862" t="s">
        <v>5</v>
      </c>
    </row>
    <row r="863" spans="1:43" x14ac:dyDescent="0.3">
      <c r="A863" t="str">
        <f t="shared" ca="1" si="507"/>
        <v>FY2020 Q4 Sep</v>
      </c>
      <c r="B863">
        <f t="shared" ca="1" si="508"/>
        <v>2020</v>
      </c>
      <c r="C863" s="8" t="str">
        <f t="shared" ca="1" si="509"/>
        <v>Sep</v>
      </c>
      <c r="D863" s="8" t="str">
        <f t="shared" ca="1" si="510"/>
        <v>Q4</v>
      </c>
      <c r="E863">
        <f t="shared" ca="1" si="511"/>
        <v>12</v>
      </c>
      <c r="F863">
        <f t="shared" ca="1" si="512"/>
        <v>4</v>
      </c>
      <c r="G863">
        <f t="shared" ca="1" si="513"/>
        <v>202012</v>
      </c>
      <c r="H863">
        <f t="shared" ca="1" si="514"/>
        <v>202004</v>
      </c>
      <c r="I863" t="str">
        <f t="shared" ca="1" si="515"/>
        <v>FY2020 Q3 Sep</v>
      </c>
      <c r="J863">
        <f t="shared" ca="1" si="516"/>
        <v>2020</v>
      </c>
      <c r="K863" s="8" t="str">
        <f t="shared" ca="1" si="517"/>
        <v>Sep</v>
      </c>
      <c r="L863" s="8" t="str">
        <f t="shared" ca="1" si="518"/>
        <v>Q3</v>
      </c>
      <c r="M863">
        <f t="shared" ca="1" si="519"/>
        <v>9</v>
      </c>
      <c r="N863">
        <f t="shared" ca="1" si="520"/>
        <v>3</v>
      </c>
      <c r="O863">
        <f t="shared" ca="1" si="521"/>
        <v>202009</v>
      </c>
      <c r="P863">
        <f t="shared" ca="1" si="522"/>
        <v>202003</v>
      </c>
      <c r="Q863" t="str">
        <f t="shared" si="523"/>
        <v>FY2020 Q2 Mar</v>
      </c>
      <c r="R863">
        <f t="shared" si="524"/>
        <v>2020</v>
      </c>
      <c r="S863" s="8" t="str">
        <f t="shared" si="525"/>
        <v>Mar</v>
      </c>
      <c r="T863" s="8" t="str">
        <f t="shared" si="526"/>
        <v>Q2</v>
      </c>
      <c r="U863">
        <f t="shared" si="527"/>
        <v>6</v>
      </c>
      <c r="V863">
        <f t="shared" si="528"/>
        <v>2</v>
      </c>
      <c r="W863">
        <f t="shared" si="529"/>
        <v>202006</v>
      </c>
      <c r="X863">
        <f t="shared" si="530"/>
        <v>202002</v>
      </c>
      <c r="Y863" t="str">
        <f t="shared" si="531"/>
        <v>FY2020 Q1 Mar</v>
      </c>
      <c r="Z863">
        <f t="shared" si="532"/>
        <v>2020</v>
      </c>
      <c r="AA863" s="8" t="str">
        <f t="shared" si="533"/>
        <v>Mar</v>
      </c>
      <c r="AB863" s="8" t="str">
        <f t="shared" si="534"/>
        <v>Q1</v>
      </c>
      <c r="AC863">
        <f t="shared" si="535"/>
        <v>3</v>
      </c>
      <c r="AD863">
        <f t="shared" si="536"/>
        <v>1</v>
      </c>
      <c r="AE863">
        <f t="shared" si="537"/>
        <v>202003</v>
      </c>
      <c r="AF863">
        <f t="shared" si="538"/>
        <v>202001</v>
      </c>
      <c r="AG863" s="9">
        <f t="shared" ca="1" si="539"/>
        <v>0</v>
      </c>
      <c r="AH863">
        <f t="shared" ca="1" si="540"/>
        <v>2</v>
      </c>
      <c r="AI863" s="9">
        <f t="shared" ca="1" si="541"/>
        <v>6</v>
      </c>
      <c r="AJ863" s="9">
        <f t="shared" ca="1" si="542"/>
        <v>0</v>
      </c>
      <c r="AK863" s="9">
        <f t="shared" si="543"/>
        <v>3</v>
      </c>
      <c r="AL863" s="9">
        <f t="shared" si="544"/>
        <v>12</v>
      </c>
      <c r="AM863" s="9">
        <f t="shared" si="545"/>
        <v>17</v>
      </c>
      <c r="AN863" s="2">
        <v>43907.73541666667</v>
      </c>
      <c r="AO863">
        <v>9124</v>
      </c>
      <c r="AP863" s="1">
        <v>50000</v>
      </c>
      <c r="AQ863" t="s">
        <v>5</v>
      </c>
    </row>
    <row r="864" spans="1:43" x14ac:dyDescent="0.3">
      <c r="A864" t="str">
        <f t="shared" ca="1" si="507"/>
        <v>FY2020 Q4 Sep</v>
      </c>
      <c r="B864">
        <f t="shared" ca="1" si="508"/>
        <v>2020</v>
      </c>
      <c r="C864" s="8" t="str">
        <f t="shared" ca="1" si="509"/>
        <v>Sep</v>
      </c>
      <c r="D864" s="8" t="str">
        <f t="shared" ca="1" si="510"/>
        <v>Q4</v>
      </c>
      <c r="E864">
        <f t="shared" ca="1" si="511"/>
        <v>12</v>
      </c>
      <c r="F864">
        <f t="shared" ca="1" si="512"/>
        <v>4</v>
      </c>
      <c r="G864">
        <f t="shared" ca="1" si="513"/>
        <v>202012</v>
      </c>
      <c r="H864">
        <f t="shared" ca="1" si="514"/>
        <v>202004</v>
      </c>
      <c r="I864" t="str">
        <f t="shared" ca="1" si="515"/>
        <v>FY2020 Q3 Sep</v>
      </c>
      <c r="J864">
        <f t="shared" ca="1" si="516"/>
        <v>2020</v>
      </c>
      <c r="K864" s="8" t="str">
        <f t="shared" ca="1" si="517"/>
        <v>Sep</v>
      </c>
      <c r="L864" s="8" t="str">
        <f t="shared" ca="1" si="518"/>
        <v>Q3</v>
      </c>
      <c r="M864">
        <f t="shared" ca="1" si="519"/>
        <v>9</v>
      </c>
      <c r="N864">
        <f t="shared" ca="1" si="520"/>
        <v>3</v>
      </c>
      <c r="O864">
        <f t="shared" ca="1" si="521"/>
        <v>202009</v>
      </c>
      <c r="P864">
        <f t="shared" ca="1" si="522"/>
        <v>202003</v>
      </c>
      <c r="Q864" t="str">
        <f t="shared" si="523"/>
        <v>FY2020 Q2 Mar</v>
      </c>
      <c r="R864">
        <f t="shared" si="524"/>
        <v>2020</v>
      </c>
      <c r="S864" s="8" t="str">
        <f t="shared" si="525"/>
        <v>Mar</v>
      </c>
      <c r="T864" s="8" t="str">
        <f t="shared" si="526"/>
        <v>Q2</v>
      </c>
      <c r="U864">
        <f t="shared" si="527"/>
        <v>6</v>
      </c>
      <c r="V864">
        <f t="shared" si="528"/>
        <v>2</v>
      </c>
      <c r="W864">
        <f t="shared" si="529"/>
        <v>202006</v>
      </c>
      <c r="X864">
        <f t="shared" si="530"/>
        <v>202002</v>
      </c>
      <c r="Y864" t="str">
        <f t="shared" si="531"/>
        <v>FY2020 Q1 Mar</v>
      </c>
      <c r="Z864">
        <f t="shared" si="532"/>
        <v>2020</v>
      </c>
      <c r="AA864" s="8" t="str">
        <f t="shared" si="533"/>
        <v>Mar</v>
      </c>
      <c r="AB864" s="8" t="str">
        <f t="shared" si="534"/>
        <v>Q1</v>
      </c>
      <c r="AC864">
        <f t="shared" si="535"/>
        <v>3</v>
      </c>
      <c r="AD864">
        <f t="shared" si="536"/>
        <v>1</v>
      </c>
      <c r="AE864">
        <f t="shared" si="537"/>
        <v>202003</v>
      </c>
      <c r="AF864">
        <f t="shared" si="538"/>
        <v>202001</v>
      </c>
      <c r="AG864" s="9">
        <f t="shared" ca="1" si="539"/>
        <v>0</v>
      </c>
      <c r="AH864">
        <f t="shared" ca="1" si="540"/>
        <v>2</v>
      </c>
      <c r="AI864" s="9">
        <f t="shared" ca="1" si="541"/>
        <v>6</v>
      </c>
      <c r="AJ864" s="9">
        <f t="shared" ca="1" si="542"/>
        <v>0</v>
      </c>
      <c r="AK864" s="9">
        <f t="shared" si="543"/>
        <v>3</v>
      </c>
      <c r="AL864" s="9">
        <f t="shared" si="544"/>
        <v>11</v>
      </c>
      <c r="AM864" s="9">
        <f t="shared" si="545"/>
        <v>16</v>
      </c>
      <c r="AN864" s="2">
        <v>43900.674305555556</v>
      </c>
      <c r="AO864">
        <v>3408</v>
      </c>
      <c r="AP864" s="1">
        <v>49600</v>
      </c>
      <c r="AQ864" t="s">
        <v>5</v>
      </c>
    </row>
    <row r="865" spans="1:43" x14ac:dyDescent="0.3">
      <c r="A865" t="str">
        <f t="shared" ca="1" si="507"/>
        <v>FY2020 Q4 Sep</v>
      </c>
      <c r="B865">
        <f t="shared" ca="1" si="508"/>
        <v>2020</v>
      </c>
      <c r="C865" s="8" t="str">
        <f t="shared" ca="1" si="509"/>
        <v>Sep</v>
      </c>
      <c r="D865" s="8" t="str">
        <f t="shared" ca="1" si="510"/>
        <v>Q4</v>
      </c>
      <c r="E865">
        <f t="shared" ca="1" si="511"/>
        <v>12</v>
      </c>
      <c r="F865">
        <f t="shared" ca="1" si="512"/>
        <v>4</v>
      </c>
      <c r="G865">
        <f t="shared" ca="1" si="513"/>
        <v>202012</v>
      </c>
      <c r="H865">
        <f t="shared" ca="1" si="514"/>
        <v>202004</v>
      </c>
      <c r="I865" t="str">
        <f t="shared" ca="1" si="515"/>
        <v>FY2020 Q3 Sep</v>
      </c>
      <c r="J865">
        <f t="shared" ca="1" si="516"/>
        <v>2020</v>
      </c>
      <c r="K865" s="8" t="str">
        <f t="shared" ca="1" si="517"/>
        <v>Sep</v>
      </c>
      <c r="L865" s="8" t="str">
        <f t="shared" ca="1" si="518"/>
        <v>Q3</v>
      </c>
      <c r="M865">
        <f t="shared" ca="1" si="519"/>
        <v>9</v>
      </c>
      <c r="N865">
        <f t="shared" ca="1" si="520"/>
        <v>3</v>
      </c>
      <c r="O865">
        <f t="shared" ca="1" si="521"/>
        <v>202009</v>
      </c>
      <c r="P865">
        <f t="shared" ca="1" si="522"/>
        <v>202003</v>
      </c>
      <c r="Q865" t="str">
        <f t="shared" si="523"/>
        <v>FY2020 Q3 Jun</v>
      </c>
      <c r="R865">
        <f t="shared" si="524"/>
        <v>2020</v>
      </c>
      <c r="S865" s="8" t="str">
        <f t="shared" si="525"/>
        <v>Jun</v>
      </c>
      <c r="T865" s="8" t="str">
        <f t="shared" si="526"/>
        <v>Q3</v>
      </c>
      <c r="U865">
        <f t="shared" si="527"/>
        <v>9</v>
      </c>
      <c r="V865">
        <f t="shared" si="528"/>
        <v>3</v>
      </c>
      <c r="W865">
        <f t="shared" si="529"/>
        <v>202009</v>
      </c>
      <c r="X865">
        <f t="shared" si="530"/>
        <v>202003</v>
      </c>
      <c r="Y865" t="str">
        <f t="shared" si="531"/>
        <v>FY2020 Q2 Jun</v>
      </c>
      <c r="Z865">
        <f t="shared" si="532"/>
        <v>2020</v>
      </c>
      <c r="AA865" s="8" t="str">
        <f t="shared" si="533"/>
        <v>Jun</v>
      </c>
      <c r="AB865" s="8" t="str">
        <f t="shared" si="534"/>
        <v>Q2</v>
      </c>
      <c r="AC865">
        <f t="shared" si="535"/>
        <v>6</v>
      </c>
      <c r="AD865">
        <f t="shared" si="536"/>
        <v>2</v>
      </c>
      <c r="AE865">
        <f t="shared" si="537"/>
        <v>202006</v>
      </c>
      <c r="AF865">
        <f t="shared" si="538"/>
        <v>202002</v>
      </c>
      <c r="AG865" s="9">
        <f t="shared" ca="1" si="539"/>
        <v>0</v>
      </c>
      <c r="AH865">
        <f t="shared" ca="1" si="540"/>
        <v>1</v>
      </c>
      <c r="AI865" s="9">
        <f t="shared" ca="1" si="541"/>
        <v>3</v>
      </c>
      <c r="AJ865" s="9">
        <f t="shared" ca="1" si="542"/>
        <v>0</v>
      </c>
      <c r="AK865" s="9">
        <f t="shared" si="543"/>
        <v>6</v>
      </c>
      <c r="AL865" s="9">
        <f t="shared" si="544"/>
        <v>23</v>
      </c>
      <c r="AM865" s="9">
        <f t="shared" si="545"/>
        <v>15</v>
      </c>
      <c r="AN865" s="2">
        <v>43987.656944444447</v>
      </c>
      <c r="AO865">
        <v>5844</v>
      </c>
      <c r="AP865" s="1">
        <v>49100</v>
      </c>
      <c r="AQ865" t="s">
        <v>6</v>
      </c>
    </row>
    <row r="866" spans="1:43" x14ac:dyDescent="0.3">
      <c r="A866" t="str">
        <f t="shared" ca="1" si="507"/>
        <v>FY2020 Q4 Sep</v>
      </c>
      <c r="B866">
        <f t="shared" ca="1" si="508"/>
        <v>2020</v>
      </c>
      <c r="C866" s="8" t="str">
        <f t="shared" ca="1" si="509"/>
        <v>Sep</v>
      </c>
      <c r="D866" s="8" t="str">
        <f t="shared" ca="1" si="510"/>
        <v>Q4</v>
      </c>
      <c r="E866">
        <f t="shared" ca="1" si="511"/>
        <v>12</v>
      </c>
      <c r="F866">
        <f t="shared" ca="1" si="512"/>
        <v>4</v>
      </c>
      <c r="G866">
        <f t="shared" ca="1" si="513"/>
        <v>202012</v>
      </c>
      <c r="H866">
        <f t="shared" ca="1" si="514"/>
        <v>202004</v>
      </c>
      <c r="I866" t="str">
        <f t="shared" ca="1" si="515"/>
        <v>FY2020 Q3 Sep</v>
      </c>
      <c r="J866">
        <f t="shared" ca="1" si="516"/>
        <v>2020</v>
      </c>
      <c r="K866" s="8" t="str">
        <f t="shared" ca="1" si="517"/>
        <v>Sep</v>
      </c>
      <c r="L866" s="8" t="str">
        <f t="shared" ca="1" si="518"/>
        <v>Q3</v>
      </c>
      <c r="M866">
        <f t="shared" ca="1" si="519"/>
        <v>9</v>
      </c>
      <c r="N866">
        <f t="shared" ca="1" si="520"/>
        <v>3</v>
      </c>
      <c r="O866">
        <f t="shared" ca="1" si="521"/>
        <v>202009</v>
      </c>
      <c r="P866">
        <f t="shared" ca="1" si="522"/>
        <v>202003</v>
      </c>
      <c r="Q866" t="str">
        <f t="shared" si="523"/>
        <v>FY2020 Q2 Jan</v>
      </c>
      <c r="R866">
        <f t="shared" si="524"/>
        <v>2020</v>
      </c>
      <c r="S866" s="8" t="str">
        <f t="shared" si="525"/>
        <v>Jan</v>
      </c>
      <c r="T866" s="8" t="str">
        <f t="shared" si="526"/>
        <v>Q2</v>
      </c>
      <c r="U866">
        <f t="shared" si="527"/>
        <v>4</v>
      </c>
      <c r="V866">
        <f t="shared" si="528"/>
        <v>2</v>
      </c>
      <c r="W866">
        <f t="shared" si="529"/>
        <v>202004</v>
      </c>
      <c r="X866">
        <f t="shared" si="530"/>
        <v>202002</v>
      </c>
      <c r="Y866" t="str">
        <f t="shared" si="531"/>
        <v>FY2020 Q1 Jan</v>
      </c>
      <c r="Z866">
        <f t="shared" si="532"/>
        <v>2020</v>
      </c>
      <c r="AA866" s="8" t="str">
        <f t="shared" si="533"/>
        <v>Jan</v>
      </c>
      <c r="AB866" s="8" t="str">
        <f t="shared" si="534"/>
        <v>Q1</v>
      </c>
      <c r="AC866">
        <f t="shared" si="535"/>
        <v>1</v>
      </c>
      <c r="AD866">
        <f t="shared" si="536"/>
        <v>1</v>
      </c>
      <c r="AE866">
        <f t="shared" si="537"/>
        <v>202001</v>
      </c>
      <c r="AF866">
        <f t="shared" si="538"/>
        <v>202001</v>
      </c>
      <c r="AG866" s="9">
        <f t="shared" ca="1" si="539"/>
        <v>0</v>
      </c>
      <c r="AH866">
        <f t="shared" ca="1" si="540"/>
        <v>3</v>
      </c>
      <c r="AI866" s="9">
        <f t="shared" ca="1" si="541"/>
        <v>8</v>
      </c>
      <c r="AJ866" s="9">
        <f t="shared" ca="1" si="542"/>
        <v>0</v>
      </c>
      <c r="AK866" s="9">
        <f t="shared" si="543"/>
        <v>6</v>
      </c>
      <c r="AL866" s="9">
        <f t="shared" si="544"/>
        <v>5</v>
      </c>
      <c r="AM866" s="9">
        <f t="shared" si="545"/>
        <v>17</v>
      </c>
      <c r="AN866" s="2">
        <v>43861.710416666669</v>
      </c>
      <c r="AO866">
        <v>6289</v>
      </c>
      <c r="AP866" s="1">
        <v>49000</v>
      </c>
      <c r="AQ866" t="s">
        <v>5</v>
      </c>
    </row>
    <row r="867" spans="1:43" x14ac:dyDescent="0.3">
      <c r="A867" t="str">
        <f t="shared" ca="1" si="507"/>
        <v>FY2020 Q4 Sep</v>
      </c>
      <c r="B867">
        <f t="shared" ca="1" si="508"/>
        <v>2020</v>
      </c>
      <c r="C867" s="8" t="str">
        <f t="shared" ca="1" si="509"/>
        <v>Sep</v>
      </c>
      <c r="D867" s="8" t="str">
        <f t="shared" ca="1" si="510"/>
        <v>Q4</v>
      </c>
      <c r="E867">
        <f t="shared" ca="1" si="511"/>
        <v>12</v>
      </c>
      <c r="F867">
        <f t="shared" ca="1" si="512"/>
        <v>4</v>
      </c>
      <c r="G867">
        <f t="shared" ca="1" si="513"/>
        <v>202012</v>
      </c>
      <c r="H867">
        <f t="shared" ca="1" si="514"/>
        <v>202004</v>
      </c>
      <c r="I867" t="str">
        <f t="shared" ca="1" si="515"/>
        <v>FY2020 Q3 Sep</v>
      </c>
      <c r="J867">
        <f t="shared" ca="1" si="516"/>
        <v>2020</v>
      </c>
      <c r="K867" s="8" t="str">
        <f t="shared" ca="1" si="517"/>
        <v>Sep</v>
      </c>
      <c r="L867" s="8" t="str">
        <f t="shared" ca="1" si="518"/>
        <v>Q3</v>
      </c>
      <c r="M867">
        <f t="shared" ca="1" si="519"/>
        <v>9</v>
      </c>
      <c r="N867">
        <f t="shared" ca="1" si="520"/>
        <v>3</v>
      </c>
      <c r="O867">
        <f t="shared" ca="1" si="521"/>
        <v>202009</v>
      </c>
      <c r="P867">
        <f t="shared" ca="1" si="522"/>
        <v>202003</v>
      </c>
      <c r="Q867" t="str">
        <f t="shared" si="523"/>
        <v>FY2019 Q4 Sep</v>
      </c>
      <c r="R867">
        <f t="shared" si="524"/>
        <v>2019</v>
      </c>
      <c r="S867" s="8" t="str">
        <f t="shared" si="525"/>
        <v>Sep</v>
      </c>
      <c r="T867" s="8" t="str">
        <f t="shared" si="526"/>
        <v>Q4</v>
      </c>
      <c r="U867">
        <f t="shared" si="527"/>
        <v>12</v>
      </c>
      <c r="V867">
        <f t="shared" si="528"/>
        <v>4</v>
      </c>
      <c r="W867">
        <f t="shared" si="529"/>
        <v>201912</v>
      </c>
      <c r="X867">
        <f t="shared" si="530"/>
        <v>201904</v>
      </c>
      <c r="Y867" t="str">
        <f t="shared" si="531"/>
        <v>FY2019 Q3 Sep</v>
      </c>
      <c r="Z867">
        <f t="shared" si="532"/>
        <v>2019</v>
      </c>
      <c r="AA867" s="8" t="str">
        <f t="shared" si="533"/>
        <v>Sep</v>
      </c>
      <c r="AB867" s="8" t="str">
        <f t="shared" si="534"/>
        <v>Q3</v>
      </c>
      <c r="AC867">
        <f t="shared" si="535"/>
        <v>9</v>
      </c>
      <c r="AD867">
        <f t="shared" si="536"/>
        <v>3</v>
      </c>
      <c r="AE867">
        <f t="shared" si="537"/>
        <v>201909</v>
      </c>
      <c r="AF867">
        <f t="shared" si="538"/>
        <v>201903</v>
      </c>
      <c r="AG867" s="9">
        <f t="shared" ca="1" si="539"/>
        <v>1</v>
      </c>
      <c r="AH867">
        <f t="shared" ca="1" si="540"/>
        <v>4</v>
      </c>
      <c r="AI867" s="9">
        <f t="shared" ca="1" si="541"/>
        <v>12</v>
      </c>
      <c r="AJ867" s="9">
        <f t="shared" ca="1" si="542"/>
        <v>1</v>
      </c>
      <c r="AK867" s="9">
        <f t="shared" si="543"/>
        <v>6</v>
      </c>
      <c r="AL867" s="9">
        <f t="shared" si="544"/>
        <v>37</v>
      </c>
      <c r="AM867" s="9">
        <f t="shared" si="545"/>
        <v>8</v>
      </c>
      <c r="AN867" s="2">
        <v>43721.372916666667</v>
      </c>
      <c r="AO867">
        <v>8537</v>
      </c>
      <c r="AP867" s="1">
        <v>49000</v>
      </c>
      <c r="AQ867" t="s">
        <v>5</v>
      </c>
    </row>
    <row r="868" spans="1:43" x14ac:dyDescent="0.3">
      <c r="A868" t="str">
        <f t="shared" ca="1" si="507"/>
        <v>FY2020 Q4 Sep</v>
      </c>
      <c r="B868">
        <f t="shared" ca="1" si="508"/>
        <v>2020</v>
      </c>
      <c r="C868" s="8" t="str">
        <f t="shared" ca="1" si="509"/>
        <v>Sep</v>
      </c>
      <c r="D868" s="8" t="str">
        <f t="shared" ca="1" si="510"/>
        <v>Q4</v>
      </c>
      <c r="E868">
        <f t="shared" ca="1" si="511"/>
        <v>12</v>
      </c>
      <c r="F868">
        <f t="shared" ca="1" si="512"/>
        <v>4</v>
      </c>
      <c r="G868">
        <f t="shared" ca="1" si="513"/>
        <v>202012</v>
      </c>
      <c r="H868">
        <f t="shared" ca="1" si="514"/>
        <v>202004</v>
      </c>
      <c r="I868" t="str">
        <f t="shared" ca="1" si="515"/>
        <v>FY2020 Q3 Sep</v>
      </c>
      <c r="J868">
        <f t="shared" ca="1" si="516"/>
        <v>2020</v>
      </c>
      <c r="K868" s="8" t="str">
        <f t="shared" ca="1" si="517"/>
        <v>Sep</v>
      </c>
      <c r="L868" s="8" t="str">
        <f t="shared" ca="1" si="518"/>
        <v>Q3</v>
      </c>
      <c r="M868">
        <f t="shared" ca="1" si="519"/>
        <v>9</v>
      </c>
      <c r="N868">
        <f t="shared" ca="1" si="520"/>
        <v>3</v>
      </c>
      <c r="O868">
        <f t="shared" ca="1" si="521"/>
        <v>202009</v>
      </c>
      <c r="P868">
        <f t="shared" ca="1" si="522"/>
        <v>202003</v>
      </c>
      <c r="Q868" t="str">
        <f t="shared" si="523"/>
        <v>FY2020 Q2 Mar</v>
      </c>
      <c r="R868">
        <f t="shared" si="524"/>
        <v>2020</v>
      </c>
      <c r="S868" s="8" t="str">
        <f t="shared" si="525"/>
        <v>Mar</v>
      </c>
      <c r="T868" s="8" t="str">
        <f t="shared" si="526"/>
        <v>Q2</v>
      </c>
      <c r="U868">
        <f t="shared" si="527"/>
        <v>6</v>
      </c>
      <c r="V868">
        <f t="shared" si="528"/>
        <v>2</v>
      </c>
      <c r="W868">
        <f t="shared" si="529"/>
        <v>202006</v>
      </c>
      <c r="X868">
        <f t="shared" si="530"/>
        <v>202002</v>
      </c>
      <c r="Y868" t="str">
        <f t="shared" si="531"/>
        <v>FY2020 Q1 Mar</v>
      </c>
      <c r="Z868">
        <f t="shared" si="532"/>
        <v>2020</v>
      </c>
      <c r="AA868" s="8" t="str">
        <f t="shared" si="533"/>
        <v>Mar</v>
      </c>
      <c r="AB868" s="8" t="str">
        <f t="shared" si="534"/>
        <v>Q1</v>
      </c>
      <c r="AC868">
        <f t="shared" si="535"/>
        <v>3</v>
      </c>
      <c r="AD868">
        <f t="shared" si="536"/>
        <v>1</v>
      </c>
      <c r="AE868">
        <f t="shared" si="537"/>
        <v>202003</v>
      </c>
      <c r="AF868">
        <f t="shared" si="538"/>
        <v>202001</v>
      </c>
      <c r="AG868" s="9">
        <f t="shared" ca="1" si="539"/>
        <v>0</v>
      </c>
      <c r="AH868">
        <f t="shared" ca="1" si="540"/>
        <v>2</v>
      </c>
      <c r="AI868" s="9">
        <f t="shared" ca="1" si="541"/>
        <v>6</v>
      </c>
      <c r="AJ868" s="9">
        <f t="shared" ca="1" si="542"/>
        <v>0</v>
      </c>
      <c r="AK868" s="9">
        <f t="shared" si="543"/>
        <v>6</v>
      </c>
      <c r="AL868" s="9">
        <f t="shared" si="544"/>
        <v>11</v>
      </c>
      <c r="AM868" s="9">
        <f t="shared" si="545"/>
        <v>15</v>
      </c>
      <c r="AN868" s="2">
        <v>43903.636805555558</v>
      </c>
      <c r="AO868">
        <v>8708</v>
      </c>
      <c r="AP868" s="1">
        <v>49000</v>
      </c>
      <c r="AQ868" t="s">
        <v>5</v>
      </c>
    </row>
    <row r="869" spans="1:43" x14ac:dyDescent="0.3">
      <c r="A869" t="str">
        <f t="shared" ca="1" si="507"/>
        <v>FY2020 Q4 Sep</v>
      </c>
      <c r="B869">
        <f t="shared" ca="1" si="508"/>
        <v>2020</v>
      </c>
      <c r="C869" s="8" t="str">
        <f t="shared" ca="1" si="509"/>
        <v>Sep</v>
      </c>
      <c r="D869" s="8" t="str">
        <f t="shared" ca="1" si="510"/>
        <v>Q4</v>
      </c>
      <c r="E869">
        <f t="shared" ca="1" si="511"/>
        <v>12</v>
      </c>
      <c r="F869">
        <f t="shared" ca="1" si="512"/>
        <v>4</v>
      </c>
      <c r="G869">
        <f t="shared" ca="1" si="513"/>
        <v>202012</v>
      </c>
      <c r="H869">
        <f t="shared" ca="1" si="514"/>
        <v>202004</v>
      </c>
      <c r="I869" t="str">
        <f t="shared" ca="1" si="515"/>
        <v>FY2020 Q3 Sep</v>
      </c>
      <c r="J869">
        <f t="shared" ca="1" si="516"/>
        <v>2020</v>
      </c>
      <c r="K869" s="8" t="str">
        <f t="shared" ca="1" si="517"/>
        <v>Sep</v>
      </c>
      <c r="L869" s="8" t="str">
        <f t="shared" ca="1" si="518"/>
        <v>Q3</v>
      </c>
      <c r="M869">
        <f t="shared" ca="1" si="519"/>
        <v>9</v>
      </c>
      <c r="N869">
        <f t="shared" ca="1" si="520"/>
        <v>3</v>
      </c>
      <c r="O869">
        <f t="shared" ca="1" si="521"/>
        <v>202009</v>
      </c>
      <c r="P869">
        <f t="shared" ca="1" si="522"/>
        <v>202003</v>
      </c>
      <c r="Q869" t="str">
        <f t="shared" si="523"/>
        <v>FY2020 Q2 Mar</v>
      </c>
      <c r="R869">
        <f t="shared" si="524"/>
        <v>2020</v>
      </c>
      <c r="S869" s="8" t="str">
        <f t="shared" si="525"/>
        <v>Mar</v>
      </c>
      <c r="T869" s="8" t="str">
        <f t="shared" si="526"/>
        <v>Q2</v>
      </c>
      <c r="U869">
        <f t="shared" si="527"/>
        <v>6</v>
      </c>
      <c r="V869">
        <f t="shared" si="528"/>
        <v>2</v>
      </c>
      <c r="W869">
        <f t="shared" si="529"/>
        <v>202006</v>
      </c>
      <c r="X869">
        <f t="shared" si="530"/>
        <v>202002</v>
      </c>
      <c r="Y869" t="str">
        <f t="shared" si="531"/>
        <v>FY2020 Q1 Mar</v>
      </c>
      <c r="Z869">
        <f t="shared" si="532"/>
        <v>2020</v>
      </c>
      <c r="AA869" s="8" t="str">
        <f t="shared" si="533"/>
        <v>Mar</v>
      </c>
      <c r="AB869" s="8" t="str">
        <f t="shared" si="534"/>
        <v>Q1</v>
      </c>
      <c r="AC869">
        <f t="shared" si="535"/>
        <v>3</v>
      </c>
      <c r="AD869">
        <f t="shared" si="536"/>
        <v>1</v>
      </c>
      <c r="AE869">
        <f t="shared" si="537"/>
        <v>202003</v>
      </c>
      <c r="AF869">
        <f t="shared" si="538"/>
        <v>202001</v>
      </c>
      <c r="AG869" s="9">
        <f t="shared" ca="1" si="539"/>
        <v>0</v>
      </c>
      <c r="AH869">
        <f t="shared" ca="1" si="540"/>
        <v>2</v>
      </c>
      <c r="AI869" s="9">
        <f t="shared" ca="1" si="541"/>
        <v>6</v>
      </c>
      <c r="AJ869" s="9">
        <f t="shared" ca="1" si="542"/>
        <v>0</v>
      </c>
      <c r="AK869" s="9">
        <f t="shared" si="543"/>
        <v>3</v>
      </c>
      <c r="AL869" s="9">
        <f t="shared" si="544"/>
        <v>11</v>
      </c>
      <c r="AM869" s="9">
        <f t="shared" si="545"/>
        <v>14</v>
      </c>
      <c r="AN869" s="2">
        <v>43900.597916666666</v>
      </c>
      <c r="AO869">
        <v>5067</v>
      </c>
      <c r="AP869" s="1">
        <v>48300</v>
      </c>
      <c r="AQ869" t="s">
        <v>5</v>
      </c>
    </row>
    <row r="870" spans="1:43" x14ac:dyDescent="0.3">
      <c r="A870" t="str">
        <f t="shared" ca="1" si="507"/>
        <v>FY2020 Q4 Sep</v>
      </c>
      <c r="B870">
        <f t="shared" ca="1" si="508"/>
        <v>2020</v>
      </c>
      <c r="C870" s="8" t="str">
        <f t="shared" ca="1" si="509"/>
        <v>Sep</v>
      </c>
      <c r="D870" s="8" t="str">
        <f t="shared" ca="1" si="510"/>
        <v>Q4</v>
      </c>
      <c r="E870">
        <f t="shared" ca="1" si="511"/>
        <v>12</v>
      </c>
      <c r="F870">
        <f t="shared" ca="1" si="512"/>
        <v>4</v>
      </c>
      <c r="G870">
        <f t="shared" ca="1" si="513"/>
        <v>202012</v>
      </c>
      <c r="H870">
        <f t="shared" ca="1" si="514"/>
        <v>202004</v>
      </c>
      <c r="I870" t="str">
        <f t="shared" ca="1" si="515"/>
        <v>FY2020 Q3 Sep</v>
      </c>
      <c r="J870">
        <f t="shared" ca="1" si="516"/>
        <v>2020</v>
      </c>
      <c r="K870" s="8" t="str">
        <f t="shared" ca="1" si="517"/>
        <v>Sep</v>
      </c>
      <c r="L870" s="8" t="str">
        <f t="shared" ca="1" si="518"/>
        <v>Q3</v>
      </c>
      <c r="M870">
        <f t="shared" ca="1" si="519"/>
        <v>9</v>
      </c>
      <c r="N870">
        <f t="shared" ca="1" si="520"/>
        <v>3</v>
      </c>
      <c r="O870">
        <f t="shared" ca="1" si="521"/>
        <v>202009</v>
      </c>
      <c r="P870">
        <f t="shared" ca="1" si="522"/>
        <v>202003</v>
      </c>
      <c r="Q870" t="str">
        <f t="shared" si="523"/>
        <v>FY2020 Q1 Oct</v>
      </c>
      <c r="R870">
        <f t="shared" si="524"/>
        <v>2020</v>
      </c>
      <c r="S870" s="8" t="str">
        <f t="shared" si="525"/>
        <v>Oct</v>
      </c>
      <c r="T870" s="8" t="str">
        <f t="shared" si="526"/>
        <v>Q1</v>
      </c>
      <c r="U870">
        <f t="shared" si="527"/>
        <v>1</v>
      </c>
      <c r="V870">
        <f t="shared" si="528"/>
        <v>1</v>
      </c>
      <c r="W870">
        <f t="shared" si="529"/>
        <v>202001</v>
      </c>
      <c r="X870">
        <f t="shared" si="530"/>
        <v>202001</v>
      </c>
      <c r="Y870" t="str">
        <f t="shared" si="531"/>
        <v>FY2019 Q4 Oct</v>
      </c>
      <c r="Z870">
        <f t="shared" si="532"/>
        <v>2019</v>
      </c>
      <c r="AA870" s="8" t="str">
        <f t="shared" si="533"/>
        <v>Oct</v>
      </c>
      <c r="AB870" s="8" t="str">
        <f t="shared" si="534"/>
        <v>Q4</v>
      </c>
      <c r="AC870">
        <f t="shared" si="535"/>
        <v>10</v>
      </c>
      <c r="AD870">
        <f t="shared" si="536"/>
        <v>4</v>
      </c>
      <c r="AE870">
        <f t="shared" si="537"/>
        <v>201910</v>
      </c>
      <c r="AF870">
        <f t="shared" si="538"/>
        <v>201904</v>
      </c>
      <c r="AG870" s="9">
        <f t="shared" ca="1" si="539"/>
        <v>0</v>
      </c>
      <c r="AH870">
        <f t="shared" ca="1" si="540"/>
        <v>4</v>
      </c>
      <c r="AI870" s="9">
        <f t="shared" ca="1" si="541"/>
        <v>11</v>
      </c>
      <c r="AJ870" s="9">
        <f t="shared" ca="1" si="542"/>
        <v>1</v>
      </c>
      <c r="AK870" s="9">
        <f t="shared" si="543"/>
        <v>5</v>
      </c>
      <c r="AL870" s="9">
        <f t="shared" si="544"/>
        <v>44</v>
      </c>
      <c r="AM870" s="9">
        <f t="shared" si="545"/>
        <v>14</v>
      </c>
      <c r="AN870" s="2">
        <v>43769.621527777781</v>
      </c>
      <c r="AO870">
        <v>251</v>
      </c>
      <c r="AP870" s="1">
        <v>48000</v>
      </c>
      <c r="AQ870" t="s">
        <v>5</v>
      </c>
    </row>
    <row r="871" spans="1:43" x14ac:dyDescent="0.3">
      <c r="A871" t="str">
        <f t="shared" ca="1" si="507"/>
        <v>FY2020 Q4 Sep</v>
      </c>
      <c r="B871">
        <f t="shared" ca="1" si="508"/>
        <v>2020</v>
      </c>
      <c r="C871" s="8" t="str">
        <f t="shared" ca="1" si="509"/>
        <v>Sep</v>
      </c>
      <c r="D871" s="8" t="str">
        <f t="shared" ca="1" si="510"/>
        <v>Q4</v>
      </c>
      <c r="E871">
        <f t="shared" ca="1" si="511"/>
        <v>12</v>
      </c>
      <c r="F871">
        <f t="shared" ca="1" si="512"/>
        <v>4</v>
      </c>
      <c r="G871">
        <f t="shared" ca="1" si="513"/>
        <v>202012</v>
      </c>
      <c r="H871">
        <f t="shared" ca="1" si="514"/>
        <v>202004</v>
      </c>
      <c r="I871" t="str">
        <f t="shared" ca="1" si="515"/>
        <v>FY2020 Q3 Sep</v>
      </c>
      <c r="J871">
        <f t="shared" ca="1" si="516"/>
        <v>2020</v>
      </c>
      <c r="K871" s="8" t="str">
        <f t="shared" ca="1" si="517"/>
        <v>Sep</v>
      </c>
      <c r="L871" s="8" t="str">
        <f t="shared" ca="1" si="518"/>
        <v>Q3</v>
      </c>
      <c r="M871">
        <f t="shared" ca="1" si="519"/>
        <v>9</v>
      </c>
      <c r="N871">
        <f t="shared" ca="1" si="520"/>
        <v>3</v>
      </c>
      <c r="O871">
        <f t="shared" ca="1" si="521"/>
        <v>202009</v>
      </c>
      <c r="P871">
        <f t="shared" ca="1" si="522"/>
        <v>202003</v>
      </c>
      <c r="Q871" t="str">
        <f t="shared" si="523"/>
        <v>FY2020 Q2 Mar</v>
      </c>
      <c r="R871">
        <f t="shared" si="524"/>
        <v>2020</v>
      </c>
      <c r="S871" s="8" t="str">
        <f t="shared" si="525"/>
        <v>Mar</v>
      </c>
      <c r="T871" s="8" t="str">
        <f t="shared" si="526"/>
        <v>Q2</v>
      </c>
      <c r="U871">
        <f t="shared" si="527"/>
        <v>6</v>
      </c>
      <c r="V871">
        <f t="shared" si="528"/>
        <v>2</v>
      </c>
      <c r="W871">
        <f t="shared" si="529"/>
        <v>202006</v>
      </c>
      <c r="X871">
        <f t="shared" si="530"/>
        <v>202002</v>
      </c>
      <c r="Y871" t="str">
        <f t="shared" si="531"/>
        <v>FY2020 Q1 Mar</v>
      </c>
      <c r="Z871">
        <f t="shared" si="532"/>
        <v>2020</v>
      </c>
      <c r="AA871" s="8" t="str">
        <f t="shared" si="533"/>
        <v>Mar</v>
      </c>
      <c r="AB871" s="8" t="str">
        <f t="shared" si="534"/>
        <v>Q1</v>
      </c>
      <c r="AC871">
        <f t="shared" si="535"/>
        <v>3</v>
      </c>
      <c r="AD871">
        <f t="shared" si="536"/>
        <v>1</v>
      </c>
      <c r="AE871">
        <f t="shared" si="537"/>
        <v>202003</v>
      </c>
      <c r="AF871">
        <f t="shared" si="538"/>
        <v>202001</v>
      </c>
      <c r="AG871" s="9">
        <f t="shared" ca="1" si="539"/>
        <v>0</v>
      </c>
      <c r="AH871">
        <f t="shared" ca="1" si="540"/>
        <v>2</v>
      </c>
      <c r="AI871" s="9">
        <f t="shared" ca="1" si="541"/>
        <v>6</v>
      </c>
      <c r="AJ871" s="9">
        <f t="shared" ca="1" si="542"/>
        <v>0</v>
      </c>
      <c r="AK871" s="9">
        <f t="shared" si="543"/>
        <v>2</v>
      </c>
      <c r="AL871" s="9">
        <f t="shared" si="544"/>
        <v>11</v>
      </c>
      <c r="AM871" s="9">
        <f t="shared" si="545"/>
        <v>15</v>
      </c>
      <c r="AN871" s="2">
        <v>43899.654861111114</v>
      </c>
      <c r="AO871">
        <v>4644</v>
      </c>
      <c r="AP871" s="1">
        <v>48000</v>
      </c>
      <c r="AQ871" t="s">
        <v>5</v>
      </c>
    </row>
    <row r="872" spans="1:43" x14ac:dyDescent="0.3">
      <c r="A872" t="str">
        <f t="shared" ca="1" si="507"/>
        <v>FY2020 Q4 Sep</v>
      </c>
      <c r="B872">
        <f t="shared" ca="1" si="508"/>
        <v>2020</v>
      </c>
      <c r="C872" s="8" t="str">
        <f t="shared" ca="1" si="509"/>
        <v>Sep</v>
      </c>
      <c r="D872" s="8" t="str">
        <f t="shared" ca="1" si="510"/>
        <v>Q4</v>
      </c>
      <c r="E872">
        <f t="shared" ca="1" si="511"/>
        <v>12</v>
      </c>
      <c r="F872">
        <f t="shared" ca="1" si="512"/>
        <v>4</v>
      </c>
      <c r="G872">
        <f t="shared" ca="1" si="513"/>
        <v>202012</v>
      </c>
      <c r="H872">
        <f t="shared" ca="1" si="514"/>
        <v>202004</v>
      </c>
      <c r="I872" t="str">
        <f t="shared" ca="1" si="515"/>
        <v>FY2020 Q3 Sep</v>
      </c>
      <c r="J872">
        <f t="shared" ca="1" si="516"/>
        <v>2020</v>
      </c>
      <c r="K872" s="8" t="str">
        <f t="shared" ca="1" si="517"/>
        <v>Sep</v>
      </c>
      <c r="L872" s="8" t="str">
        <f t="shared" ca="1" si="518"/>
        <v>Q3</v>
      </c>
      <c r="M872">
        <f t="shared" ca="1" si="519"/>
        <v>9</v>
      </c>
      <c r="N872">
        <f t="shared" ca="1" si="520"/>
        <v>3</v>
      </c>
      <c r="O872">
        <f t="shared" ca="1" si="521"/>
        <v>202009</v>
      </c>
      <c r="P872">
        <f t="shared" ca="1" si="522"/>
        <v>202003</v>
      </c>
      <c r="Q872" t="str">
        <f t="shared" si="523"/>
        <v>FY2020 Q2 Feb</v>
      </c>
      <c r="R872">
        <f t="shared" si="524"/>
        <v>2020</v>
      </c>
      <c r="S872" s="8" t="str">
        <f t="shared" si="525"/>
        <v>Feb</v>
      </c>
      <c r="T872" s="8" t="str">
        <f t="shared" si="526"/>
        <v>Q2</v>
      </c>
      <c r="U872">
        <f t="shared" si="527"/>
        <v>5</v>
      </c>
      <c r="V872">
        <f t="shared" si="528"/>
        <v>2</v>
      </c>
      <c r="W872">
        <f t="shared" si="529"/>
        <v>202005</v>
      </c>
      <c r="X872">
        <f t="shared" si="530"/>
        <v>202002</v>
      </c>
      <c r="Y872" t="str">
        <f t="shared" si="531"/>
        <v>FY2020 Q1 Feb</v>
      </c>
      <c r="Z872">
        <f t="shared" si="532"/>
        <v>2020</v>
      </c>
      <c r="AA872" s="8" t="str">
        <f t="shared" si="533"/>
        <v>Feb</v>
      </c>
      <c r="AB872" s="8" t="str">
        <f t="shared" si="534"/>
        <v>Q1</v>
      </c>
      <c r="AC872">
        <f t="shared" si="535"/>
        <v>2</v>
      </c>
      <c r="AD872">
        <f t="shared" si="536"/>
        <v>1</v>
      </c>
      <c r="AE872">
        <f t="shared" si="537"/>
        <v>202002</v>
      </c>
      <c r="AF872">
        <f t="shared" si="538"/>
        <v>202001</v>
      </c>
      <c r="AG872" s="9">
        <f t="shared" ca="1" si="539"/>
        <v>0</v>
      </c>
      <c r="AH872">
        <f t="shared" ca="1" si="540"/>
        <v>2</v>
      </c>
      <c r="AI872" s="9">
        <f t="shared" ca="1" si="541"/>
        <v>7</v>
      </c>
      <c r="AJ872" s="9">
        <f t="shared" ca="1" si="542"/>
        <v>0</v>
      </c>
      <c r="AK872" s="9">
        <f t="shared" si="543"/>
        <v>6</v>
      </c>
      <c r="AL872" s="9">
        <f t="shared" si="544"/>
        <v>8</v>
      </c>
      <c r="AM872" s="9">
        <f t="shared" si="545"/>
        <v>10</v>
      </c>
      <c r="AN872" s="2">
        <v>43882.451388888891</v>
      </c>
      <c r="AO872">
        <v>5353</v>
      </c>
      <c r="AP872" s="1">
        <v>48000</v>
      </c>
      <c r="AQ872" t="s">
        <v>5</v>
      </c>
    </row>
    <row r="873" spans="1:43" x14ac:dyDescent="0.3">
      <c r="A873" t="str">
        <f t="shared" ca="1" si="507"/>
        <v>FY2020 Q4 Sep</v>
      </c>
      <c r="B873">
        <f t="shared" ca="1" si="508"/>
        <v>2020</v>
      </c>
      <c r="C873" s="8" t="str">
        <f t="shared" ca="1" si="509"/>
        <v>Sep</v>
      </c>
      <c r="D873" s="8" t="str">
        <f t="shared" ca="1" si="510"/>
        <v>Q4</v>
      </c>
      <c r="E873">
        <f t="shared" ca="1" si="511"/>
        <v>12</v>
      </c>
      <c r="F873">
        <f t="shared" ca="1" si="512"/>
        <v>4</v>
      </c>
      <c r="G873">
        <f t="shared" ca="1" si="513"/>
        <v>202012</v>
      </c>
      <c r="H873">
        <f t="shared" ca="1" si="514"/>
        <v>202004</v>
      </c>
      <c r="I873" t="str">
        <f t="shared" ca="1" si="515"/>
        <v>FY2020 Q3 Sep</v>
      </c>
      <c r="J873">
        <f t="shared" ca="1" si="516"/>
        <v>2020</v>
      </c>
      <c r="K873" s="8" t="str">
        <f t="shared" ca="1" si="517"/>
        <v>Sep</v>
      </c>
      <c r="L873" s="8" t="str">
        <f t="shared" ca="1" si="518"/>
        <v>Q3</v>
      </c>
      <c r="M873">
        <f t="shared" ca="1" si="519"/>
        <v>9</v>
      </c>
      <c r="N873">
        <f t="shared" ca="1" si="520"/>
        <v>3</v>
      </c>
      <c r="O873">
        <f t="shared" ca="1" si="521"/>
        <v>202009</v>
      </c>
      <c r="P873">
        <f t="shared" ca="1" si="522"/>
        <v>202003</v>
      </c>
      <c r="Q873" t="str">
        <f t="shared" si="523"/>
        <v>FY2020 Q2 Feb</v>
      </c>
      <c r="R873">
        <f t="shared" si="524"/>
        <v>2020</v>
      </c>
      <c r="S873" s="8" t="str">
        <f t="shared" si="525"/>
        <v>Feb</v>
      </c>
      <c r="T873" s="8" t="str">
        <f t="shared" si="526"/>
        <v>Q2</v>
      </c>
      <c r="U873">
        <f t="shared" si="527"/>
        <v>5</v>
      </c>
      <c r="V873">
        <f t="shared" si="528"/>
        <v>2</v>
      </c>
      <c r="W873">
        <f t="shared" si="529"/>
        <v>202005</v>
      </c>
      <c r="X873">
        <f t="shared" si="530"/>
        <v>202002</v>
      </c>
      <c r="Y873" t="str">
        <f t="shared" si="531"/>
        <v>FY2020 Q1 Feb</v>
      </c>
      <c r="Z873">
        <f t="shared" si="532"/>
        <v>2020</v>
      </c>
      <c r="AA873" s="8" t="str">
        <f t="shared" si="533"/>
        <v>Feb</v>
      </c>
      <c r="AB873" s="8" t="str">
        <f t="shared" si="534"/>
        <v>Q1</v>
      </c>
      <c r="AC873">
        <f t="shared" si="535"/>
        <v>2</v>
      </c>
      <c r="AD873">
        <f t="shared" si="536"/>
        <v>1</v>
      </c>
      <c r="AE873">
        <f t="shared" si="537"/>
        <v>202002</v>
      </c>
      <c r="AF873">
        <f t="shared" si="538"/>
        <v>202001</v>
      </c>
      <c r="AG873" s="9">
        <f t="shared" ca="1" si="539"/>
        <v>0</v>
      </c>
      <c r="AH873">
        <f t="shared" ca="1" si="540"/>
        <v>2</v>
      </c>
      <c r="AI873" s="9">
        <f t="shared" ca="1" si="541"/>
        <v>7</v>
      </c>
      <c r="AJ873" s="9">
        <f t="shared" ca="1" si="542"/>
        <v>0</v>
      </c>
      <c r="AK873" s="9">
        <f t="shared" si="543"/>
        <v>4</v>
      </c>
      <c r="AL873" s="9">
        <f t="shared" si="544"/>
        <v>9</v>
      </c>
      <c r="AM873" s="9">
        <f t="shared" si="545"/>
        <v>15</v>
      </c>
      <c r="AN873" s="2">
        <v>43887.644444444442</v>
      </c>
      <c r="AO873">
        <v>8940</v>
      </c>
      <c r="AP873" s="1">
        <v>48000</v>
      </c>
      <c r="AQ873" t="s">
        <v>5</v>
      </c>
    </row>
    <row r="874" spans="1:43" x14ac:dyDescent="0.3">
      <c r="A874" t="str">
        <f t="shared" ca="1" si="507"/>
        <v>FY2020 Q4 Sep</v>
      </c>
      <c r="B874">
        <f t="shared" ca="1" si="508"/>
        <v>2020</v>
      </c>
      <c r="C874" s="8" t="str">
        <f t="shared" ca="1" si="509"/>
        <v>Sep</v>
      </c>
      <c r="D874" s="8" t="str">
        <f t="shared" ca="1" si="510"/>
        <v>Q4</v>
      </c>
      <c r="E874">
        <f t="shared" ca="1" si="511"/>
        <v>12</v>
      </c>
      <c r="F874">
        <f t="shared" ca="1" si="512"/>
        <v>4</v>
      </c>
      <c r="G874">
        <f t="shared" ca="1" si="513"/>
        <v>202012</v>
      </c>
      <c r="H874">
        <f t="shared" ca="1" si="514"/>
        <v>202004</v>
      </c>
      <c r="I874" t="str">
        <f t="shared" ca="1" si="515"/>
        <v>FY2020 Q3 Sep</v>
      </c>
      <c r="J874">
        <f t="shared" ca="1" si="516"/>
        <v>2020</v>
      </c>
      <c r="K874" s="8" t="str">
        <f t="shared" ca="1" si="517"/>
        <v>Sep</v>
      </c>
      <c r="L874" s="8" t="str">
        <f t="shared" ca="1" si="518"/>
        <v>Q3</v>
      </c>
      <c r="M874">
        <f t="shared" ca="1" si="519"/>
        <v>9</v>
      </c>
      <c r="N874">
        <f t="shared" ca="1" si="520"/>
        <v>3</v>
      </c>
      <c r="O874">
        <f t="shared" ca="1" si="521"/>
        <v>202009</v>
      </c>
      <c r="P874">
        <f t="shared" ca="1" si="522"/>
        <v>202003</v>
      </c>
      <c r="Q874" t="str">
        <f t="shared" si="523"/>
        <v>FY2019 Q4 Sep</v>
      </c>
      <c r="R874">
        <f t="shared" si="524"/>
        <v>2019</v>
      </c>
      <c r="S874" s="8" t="str">
        <f t="shared" si="525"/>
        <v>Sep</v>
      </c>
      <c r="T874" s="8" t="str">
        <f t="shared" si="526"/>
        <v>Q4</v>
      </c>
      <c r="U874">
        <f t="shared" si="527"/>
        <v>12</v>
      </c>
      <c r="V874">
        <f t="shared" si="528"/>
        <v>4</v>
      </c>
      <c r="W874">
        <f t="shared" si="529"/>
        <v>201912</v>
      </c>
      <c r="X874">
        <f t="shared" si="530"/>
        <v>201904</v>
      </c>
      <c r="Y874" t="str">
        <f t="shared" si="531"/>
        <v>FY2019 Q3 Sep</v>
      </c>
      <c r="Z874">
        <f t="shared" si="532"/>
        <v>2019</v>
      </c>
      <c r="AA874" s="8" t="str">
        <f t="shared" si="533"/>
        <v>Sep</v>
      </c>
      <c r="AB874" s="8" t="str">
        <f t="shared" si="534"/>
        <v>Q3</v>
      </c>
      <c r="AC874">
        <f t="shared" si="535"/>
        <v>9</v>
      </c>
      <c r="AD874">
        <f t="shared" si="536"/>
        <v>3</v>
      </c>
      <c r="AE874">
        <f t="shared" si="537"/>
        <v>201909</v>
      </c>
      <c r="AF874">
        <f t="shared" si="538"/>
        <v>201903</v>
      </c>
      <c r="AG874" s="9">
        <f t="shared" ca="1" si="539"/>
        <v>1</v>
      </c>
      <c r="AH874">
        <f t="shared" ca="1" si="540"/>
        <v>4</v>
      </c>
      <c r="AI874" s="9">
        <f t="shared" ca="1" si="541"/>
        <v>12</v>
      </c>
      <c r="AJ874" s="9">
        <f t="shared" ca="1" si="542"/>
        <v>1</v>
      </c>
      <c r="AK874" s="9">
        <f t="shared" si="543"/>
        <v>5</v>
      </c>
      <c r="AL874" s="9">
        <f t="shared" si="544"/>
        <v>39</v>
      </c>
      <c r="AM874" s="9">
        <f t="shared" si="545"/>
        <v>14</v>
      </c>
      <c r="AN874" s="2">
        <v>43734.59375</v>
      </c>
      <c r="AO874">
        <v>8095</v>
      </c>
      <c r="AP874" s="1">
        <v>47400</v>
      </c>
      <c r="AQ874" t="s">
        <v>4</v>
      </c>
    </row>
    <row r="875" spans="1:43" x14ac:dyDescent="0.3">
      <c r="A875" t="str">
        <f t="shared" ca="1" si="507"/>
        <v>FY2020 Q4 Sep</v>
      </c>
      <c r="B875">
        <f t="shared" ca="1" si="508"/>
        <v>2020</v>
      </c>
      <c r="C875" s="8" t="str">
        <f t="shared" ca="1" si="509"/>
        <v>Sep</v>
      </c>
      <c r="D875" s="8" t="str">
        <f t="shared" ca="1" si="510"/>
        <v>Q4</v>
      </c>
      <c r="E875">
        <f t="shared" ca="1" si="511"/>
        <v>12</v>
      </c>
      <c r="F875">
        <f t="shared" ca="1" si="512"/>
        <v>4</v>
      </c>
      <c r="G875">
        <f t="shared" ca="1" si="513"/>
        <v>202012</v>
      </c>
      <c r="H875">
        <f t="shared" ca="1" si="514"/>
        <v>202004</v>
      </c>
      <c r="I875" t="str">
        <f t="shared" ca="1" si="515"/>
        <v>FY2020 Q3 Sep</v>
      </c>
      <c r="J875">
        <f t="shared" ca="1" si="516"/>
        <v>2020</v>
      </c>
      <c r="K875" s="8" t="str">
        <f t="shared" ca="1" si="517"/>
        <v>Sep</v>
      </c>
      <c r="L875" s="8" t="str">
        <f t="shared" ca="1" si="518"/>
        <v>Q3</v>
      </c>
      <c r="M875">
        <f t="shared" ca="1" si="519"/>
        <v>9</v>
      </c>
      <c r="N875">
        <f t="shared" ca="1" si="520"/>
        <v>3</v>
      </c>
      <c r="O875">
        <f t="shared" ca="1" si="521"/>
        <v>202009</v>
      </c>
      <c r="P875">
        <f t="shared" ca="1" si="522"/>
        <v>202003</v>
      </c>
      <c r="Q875" t="str">
        <f t="shared" si="523"/>
        <v>FY2020 Q2 Mar</v>
      </c>
      <c r="R875">
        <f t="shared" si="524"/>
        <v>2020</v>
      </c>
      <c r="S875" s="8" t="str">
        <f t="shared" si="525"/>
        <v>Mar</v>
      </c>
      <c r="T875" s="8" t="str">
        <f t="shared" si="526"/>
        <v>Q2</v>
      </c>
      <c r="U875">
        <f t="shared" si="527"/>
        <v>6</v>
      </c>
      <c r="V875">
        <f t="shared" si="528"/>
        <v>2</v>
      </c>
      <c r="W875">
        <f t="shared" si="529"/>
        <v>202006</v>
      </c>
      <c r="X875">
        <f t="shared" si="530"/>
        <v>202002</v>
      </c>
      <c r="Y875" t="str">
        <f t="shared" si="531"/>
        <v>FY2020 Q1 Mar</v>
      </c>
      <c r="Z875">
        <f t="shared" si="532"/>
        <v>2020</v>
      </c>
      <c r="AA875" s="8" t="str">
        <f t="shared" si="533"/>
        <v>Mar</v>
      </c>
      <c r="AB875" s="8" t="str">
        <f t="shared" si="534"/>
        <v>Q1</v>
      </c>
      <c r="AC875">
        <f t="shared" si="535"/>
        <v>3</v>
      </c>
      <c r="AD875">
        <f t="shared" si="536"/>
        <v>1</v>
      </c>
      <c r="AE875">
        <f t="shared" si="537"/>
        <v>202003</v>
      </c>
      <c r="AF875">
        <f t="shared" si="538"/>
        <v>202001</v>
      </c>
      <c r="AG875" s="9">
        <f t="shared" ca="1" si="539"/>
        <v>0</v>
      </c>
      <c r="AH875">
        <f t="shared" ca="1" si="540"/>
        <v>2</v>
      </c>
      <c r="AI875" s="9">
        <f t="shared" ca="1" si="541"/>
        <v>6</v>
      </c>
      <c r="AJ875" s="9">
        <f t="shared" ca="1" si="542"/>
        <v>0</v>
      </c>
      <c r="AK875" s="9">
        <f t="shared" si="543"/>
        <v>4</v>
      </c>
      <c r="AL875" s="9">
        <f t="shared" si="544"/>
        <v>10</v>
      </c>
      <c r="AM875" s="9">
        <f t="shared" si="545"/>
        <v>13</v>
      </c>
      <c r="AN875" s="2">
        <v>43894.572222222225</v>
      </c>
      <c r="AO875">
        <v>82</v>
      </c>
      <c r="AP875" s="1">
        <v>47200</v>
      </c>
      <c r="AQ875" t="s">
        <v>4</v>
      </c>
    </row>
    <row r="876" spans="1:43" x14ac:dyDescent="0.3">
      <c r="A876" t="str">
        <f t="shared" ca="1" si="507"/>
        <v>FY2020 Q4 Sep</v>
      </c>
      <c r="B876">
        <f t="shared" ca="1" si="508"/>
        <v>2020</v>
      </c>
      <c r="C876" s="8" t="str">
        <f t="shared" ca="1" si="509"/>
        <v>Sep</v>
      </c>
      <c r="D876" s="8" t="str">
        <f t="shared" ca="1" si="510"/>
        <v>Q4</v>
      </c>
      <c r="E876">
        <f t="shared" ca="1" si="511"/>
        <v>12</v>
      </c>
      <c r="F876">
        <f t="shared" ca="1" si="512"/>
        <v>4</v>
      </c>
      <c r="G876">
        <f t="shared" ca="1" si="513"/>
        <v>202012</v>
      </c>
      <c r="H876">
        <f t="shared" ca="1" si="514"/>
        <v>202004</v>
      </c>
      <c r="I876" t="str">
        <f t="shared" ca="1" si="515"/>
        <v>FY2020 Q3 Sep</v>
      </c>
      <c r="J876">
        <f t="shared" ca="1" si="516"/>
        <v>2020</v>
      </c>
      <c r="K876" s="8" t="str">
        <f t="shared" ca="1" si="517"/>
        <v>Sep</v>
      </c>
      <c r="L876" s="8" t="str">
        <f t="shared" ca="1" si="518"/>
        <v>Q3</v>
      </c>
      <c r="M876">
        <f t="shared" ca="1" si="519"/>
        <v>9</v>
      </c>
      <c r="N876">
        <f t="shared" ca="1" si="520"/>
        <v>3</v>
      </c>
      <c r="O876">
        <f t="shared" ca="1" si="521"/>
        <v>202009</v>
      </c>
      <c r="P876">
        <f t="shared" ca="1" si="522"/>
        <v>202003</v>
      </c>
      <c r="Q876" t="str">
        <f t="shared" si="523"/>
        <v>FY2020 Q2 Mar</v>
      </c>
      <c r="R876">
        <f t="shared" si="524"/>
        <v>2020</v>
      </c>
      <c r="S876" s="8" t="str">
        <f t="shared" si="525"/>
        <v>Mar</v>
      </c>
      <c r="T876" s="8" t="str">
        <f t="shared" si="526"/>
        <v>Q2</v>
      </c>
      <c r="U876">
        <f t="shared" si="527"/>
        <v>6</v>
      </c>
      <c r="V876">
        <f t="shared" si="528"/>
        <v>2</v>
      </c>
      <c r="W876">
        <f t="shared" si="529"/>
        <v>202006</v>
      </c>
      <c r="X876">
        <f t="shared" si="530"/>
        <v>202002</v>
      </c>
      <c r="Y876" t="str">
        <f t="shared" si="531"/>
        <v>FY2020 Q1 Mar</v>
      </c>
      <c r="Z876">
        <f t="shared" si="532"/>
        <v>2020</v>
      </c>
      <c r="AA876" s="8" t="str">
        <f t="shared" si="533"/>
        <v>Mar</v>
      </c>
      <c r="AB876" s="8" t="str">
        <f t="shared" si="534"/>
        <v>Q1</v>
      </c>
      <c r="AC876">
        <f t="shared" si="535"/>
        <v>3</v>
      </c>
      <c r="AD876">
        <f t="shared" si="536"/>
        <v>1</v>
      </c>
      <c r="AE876">
        <f t="shared" si="537"/>
        <v>202003</v>
      </c>
      <c r="AF876">
        <f t="shared" si="538"/>
        <v>202001</v>
      </c>
      <c r="AG876" s="9">
        <f t="shared" ca="1" si="539"/>
        <v>0</v>
      </c>
      <c r="AH876">
        <f t="shared" ca="1" si="540"/>
        <v>2</v>
      </c>
      <c r="AI876" s="9">
        <f t="shared" ca="1" si="541"/>
        <v>6</v>
      </c>
      <c r="AJ876" s="9">
        <f t="shared" ca="1" si="542"/>
        <v>0</v>
      </c>
      <c r="AK876" s="9">
        <f t="shared" si="543"/>
        <v>2</v>
      </c>
      <c r="AL876" s="9">
        <f t="shared" si="544"/>
        <v>12</v>
      </c>
      <c r="AM876" s="9">
        <f t="shared" si="545"/>
        <v>8</v>
      </c>
      <c r="AN876" s="2">
        <v>43906.359722222223</v>
      </c>
      <c r="AO876">
        <v>387</v>
      </c>
      <c r="AP876" s="1">
        <v>47000</v>
      </c>
      <c r="AQ876" t="s">
        <v>5</v>
      </c>
    </row>
    <row r="877" spans="1:43" x14ac:dyDescent="0.3">
      <c r="A877" t="str">
        <f t="shared" ca="1" si="507"/>
        <v>FY2020 Q4 Sep</v>
      </c>
      <c r="B877">
        <f t="shared" ca="1" si="508"/>
        <v>2020</v>
      </c>
      <c r="C877" s="8" t="str">
        <f t="shared" ca="1" si="509"/>
        <v>Sep</v>
      </c>
      <c r="D877" s="8" t="str">
        <f t="shared" ca="1" si="510"/>
        <v>Q4</v>
      </c>
      <c r="E877">
        <f t="shared" ca="1" si="511"/>
        <v>12</v>
      </c>
      <c r="F877">
        <f t="shared" ca="1" si="512"/>
        <v>4</v>
      </c>
      <c r="G877">
        <f t="shared" ca="1" si="513"/>
        <v>202012</v>
      </c>
      <c r="H877">
        <f t="shared" ca="1" si="514"/>
        <v>202004</v>
      </c>
      <c r="I877" t="str">
        <f t="shared" ca="1" si="515"/>
        <v>FY2020 Q3 Sep</v>
      </c>
      <c r="J877">
        <f t="shared" ca="1" si="516"/>
        <v>2020</v>
      </c>
      <c r="K877" s="8" t="str">
        <f t="shared" ca="1" si="517"/>
        <v>Sep</v>
      </c>
      <c r="L877" s="8" t="str">
        <f t="shared" ca="1" si="518"/>
        <v>Q3</v>
      </c>
      <c r="M877">
        <f t="shared" ca="1" si="519"/>
        <v>9</v>
      </c>
      <c r="N877">
        <f t="shared" ca="1" si="520"/>
        <v>3</v>
      </c>
      <c r="O877">
        <f t="shared" ca="1" si="521"/>
        <v>202009</v>
      </c>
      <c r="P877">
        <f t="shared" ca="1" si="522"/>
        <v>202003</v>
      </c>
      <c r="Q877" t="str">
        <f t="shared" si="523"/>
        <v>FY2020 Q2 Jan</v>
      </c>
      <c r="R877">
        <f t="shared" si="524"/>
        <v>2020</v>
      </c>
      <c r="S877" s="8" t="str">
        <f t="shared" si="525"/>
        <v>Jan</v>
      </c>
      <c r="T877" s="8" t="str">
        <f t="shared" si="526"/>
        <v>Q2</v>
      </c>
      <c r="U877">
        <f t="shared" si="527"/>
        <v>4</v>
      </c>
      <c r="V877">
        <f t="shared" si="528"/>
        <v>2</v>
      </c>
      <c r="W877">
        <f t="shared" si="529"/>
        <v>202004</v>
      </c>
      <c r="X877">
        <f t="shared" si="530"/>
        <v>202002</v>
      </c>
      <c r="Y877" t="str">
        <f t="shared" si="531"/>
        <v>FY2020 Q1 Jan</v>
      </c>
      <c r="Z877">
        <f t="shared" si="532"/>
        <v>2020</v>
      </c>
      <c r="AA877" s="8" t="str">
        <f t="shared" si="533"/>
        <v>Jan</v>
      </c>
      <c r="AB877" s="8" t="str">
        <f t="shared" si="534"/>
        <v>Q1</v>
      </c>
      <c r="AC877">
        <f t="shared" si="535"/>
        <v>1</v>
      </c>
      <c r="AD877">
        <f t="shared" si="536"/>
        <v>1</v>
      </c>
      <c r="AE877">
        <f t="shared" si="537"/>
        <v>202001</v>
      </c>
      <c r="AF877">
        <f t="shared" si="538"/>
        <v>202001</v>
      </c>
      <c r="AG877" s="9">
        <f t="shared" ca="1" si="539"/>
        <v>0</v>
      </c>
      <c r="AH877">
        <f t="shared" ca="1" si="540"/>
        <v>3</v>
      </c>
      <c r="AI877" s="9">
        <f t="shared" ca="1" si="541"/>
        <v>8</v>
      </c>
      <c r="AJ877" s="9">
        <f t="shared" ca="1" si="542"/>
        <v>0</v>
      </c>
      <c r="AK877" s="9">
        <f t="shared" si="543"/>
        <v>3</v>
      </c>
      <c r="AL877" s="9">
        <f t="shared" si="544"/>
        <v>2</v>
      </c>
      <c r="AM877" s="9">
        <f t="shared" si="545"/>
        <v>12</v>
      </c>
      <c r="AN877" s="2">
        <v>43837.540972222225</v>
      </c>
      <c r="AO877">
        <v>1444</v>
      </c>
      <c r="AP877" s="1">
        <v>47000</v>
      </c>
      <c r="AQ877" t="s">
        <v>4</v>
      </c>
    </row>
    <row r="878" spans="1:43" x14ac:dyDescent="0.3">
      <c r="A878" t="str">
        <f t="shared" ca="1" si="507"/>
        <v>FY2020 Q4 Sep</v>
      </c>
      <c r="B878">
        <f t="shared" ca="1" si="508"/>
        <v>2020</v>
      </c>
      <c r="C878" s="8" t="str">
        <f t="shared" ca="1" si="509"/>
        <v>Sep</v>
      </c>
      <c r="D878" s="8" t="str">
        <f t="shared" ca="1" si="510"/>
        <v>Q4</v>
      </c>
      <c r="E878">
        <f t="shared" ca="1" si="511"/>
        <v>12</v>
      </c>
      <c r="F878">
        <f t="shared" ca="1" si="512"/>
        <v>4</v>
      </c>
      <c r="G878">
        <f t="shared" ca="1" si="513"/>
        <v>202012</v>
      </c>
      <c r="H878">
        <f t="shared" ca="1" si="514"/>
        <v>202004</v>
      </c>
      <c r="I878" t="str">
        <f t="shared" ca="1" si="515"/>
        <v>FY2020 Q3 Sep</v>
      </c>
      <c r="J878">
        <f t="shared" ca="1" si="516"/>
        <v>2020</v>
      </c>
      <c r="K878" s="8" t="str">
        <f t="shared" ca="1" si="517"/>
        <v>Sep</v>
      </c>
      <c r="L878" s="8" t="str">
        <f t="shared" ca="1" si="518"/>
        <v>Q3</v>
      </c>
      <c r="M878">
        <f t="shared" ca="1" si="519"/>
        <v>9</v>
      </c>
      <c r="N878">
        <f t="shared" ca="1" si="520"/>
        <v>3</v>
      </c>
      <c r="O878">
        <f t="shared" ca="1" si="521"/>
        <v>202009</v>
      </c>
      <c r="P878">
        <f t="shared" ca="1" si="522"/>
        <v>202003</v>
      </c>
      <c r="Q878" t="str">
        <f t="shared" si="523"/>
        <v>FY2019 Q4 Sep</v>
      </c>
      <c r="R878">
        <f t="shared" si="524"/>
        <v>2019</v>
      </c>
      <c r="S878" s="8" t="str">
        <f t="shared" si="525"/>
        <v>Sep</v>
      </c>
      <c r="T878" s="8" t="str">
        <f t="shared" si="526"/>
        <v>Q4</v>
      </c>
      <c r="U878">
        <f t="shared" si="527"/>
        <v>12</v>
      </c>
      <c r="V878">
        <f t="shared" si="528"/>
        <v>4</v>
      </c>
      <c r="W878">
        <f t="shared" si="529"/>
        <v>201912</v>
      </c>
      <c r="X878">
        <f t="shared" si="530"/>
        <v>201904</v>
      </c>
      <c r="Y878" t="str">
        <f t="shared" si="531"/>
        <v>FY2019 Q3 Sep</v>
      </c>
      <c r="Z878">
        <f t="shared" si="532"/>
        <v>2019</v>
      </c>
      <c r="AA878" s="8" t="str">
        <f t="shared" si="533"/>
        <v>Sep</v>
      </c>
      <c r="AB878" s="8" t="str">
        <f t="shared" si="534"/>
        <v>Q3</v>
      </c>
      <c r="AC878">
        <f t="shared" si="535"/>
        <v>9</v>
      </c>
      <c r="AD878">
        <f t="shared" si="536"/>
        <v>3</v>
      </c>
      <c r="AE878">
        <f t="shared" si="537"/>
        <v>201909</v>
      </c>
      <c r="AF878">
        <f t="shared" si="538"/>
        <v>201903</v>
      </c>
      <c r="AG878" s="9">
        <f t="shared" ca="1" si="539"/>
        <v>1</v>
      </c>
      <c r="AH878">
        <f t="shared" ca="1" si="540"/>
        <v>4</v>
      </c>
      <c r="AI878" s="9">
        <f t="shared" ca="1" si="541"/>
        <v>12</v>
      </c>
      <c r="AJ878" s="9">
        <f t="shared" ca="1" si="542"/>
        <v>1</v>
      </c>
      <c r="AK878" s="9">
        <f t="shared" si="543"/>
        <v>2</v>
      </c>
      <c r="AL878" s="9">
        <f t="shared" si="544"/>
        <v>38</v>
      </c>
      <c r="AM878" s="9">
        <f t="shared" si="545"/>
        <v>15</v>
      </c>
      <c r="AN878" s="2">
        <v>43724.643750000003</v>
      </c>
      <c r="AO878">
        <v>1707</v>
      </c>
      <c r="AP878" s="1">
        <v>46000</v>
      </c>
      <c r="AQ878" t="s">
        <v>5</v>
      </c>
    </row>
    <row r="879" spans="1:43" x14ac:dyDescent="0.3">
      <c r="A879" t="str">
        <f t="shared" ca="1" si="507"/>
        <v>FY2020 Q4 Sep</v>
      </c>
      <c r="B879">
        <f t="shared" ca="1" si="508"/>
        <v>2020</v>
      </c>
      <c r="C879" s="8" t="str">
        <f t="shared" ca="1" si="509"/>
        <v>Sep</v>
      </c>
      <c r="D879" s="8" t="str">
        <f t="shared" ca="1" si="510"/>
        <v>Q4</v>
      </c>
      <c r="E879">
        <f t="shared" ca="1" si="511"/>
        <v>12</v>
      </c>
      <c r="F879">
        <f t="shared" ca="1" si="512"/>
        <v>4</v>
      </c>
      <c r="G879">
        <f t="shared" ca="1" si="513"/>
        <v>202012</v>
      </c>
      <c r="H879">
        <f t="shared" ca="1" si="514"/>
        <v>202004</v>
      </c>
      <c r="I879" t="str">
        <f t="shared" ca="1" si="515"/>
        <v>FY2020 Q3 Sep</v>
      </c>
      <c r="J879">
        <f t="shared" ca="1" si="516"/>
        <v>2020</v>
      </c>
      <c r="K879" s="8" t="str">
        <f t="shared" ca="1" si="517"/>
        <v>Sep</v>
      </c>
      <c r="L879" s="8" t="str">
        <f t="shared" ca="1" si="518"/>
        <v>Q3</v>
      </c>
      <c r="M879">
        <f t="shared" ca="1" si="519"/>
        <v>9</v>
      </c>
      <c r="N879">
        <f t="shared" ca="1" si="520"/>
        <v>3</v>
      </c>
      <c r="O879">
        <f t="shared" ca="1" si="521"/>
        <v>202009</v>
      </c>
      <c r="P879">
        <f t="shared" ca="1" si="522"/>
        <v>202003</v>
      </c>
      <c r="Q879" t="str">
        <f t="shared" si="523"/>
        <v>FY2019 Q4 Sep</v>
      </c>
      <c r="R879">
        <f t="shared" si="524"/>
        <v>2019</v>
      </c>
      <c r="S879" s="8" t="str">
        <f t="shared" si="525"/>
        <v>Sep</v>
      </c>
      <c r="T879" s="8" t="str">
        <f t="shared" si="526"/>
        <v>Q4</v>
      </c>
      <c r="U879">
        <f t="shared" si="527"/>
        <v>12</v>
      </c>
      <c r="V879">
        <f t="shared" si="528"/>
        <v>4</v>
      </c>
      <c r="W879">
        <f t="shared" si="529"/>
        <v>201912</v>
      </c>
      <c r="X879">
        <f t="shared" si="530"/>
        <v>201904</v>
      </c>
      <c r="Y879" t="str">
        <f t="shared" si="531"/>
        <v>FY2019 Q3 Sep</v>
      </c>
      <c r="Z879">
        <f t="shared" si="532"/>
        <v>2019</v>
      </c>
      <c r="AA879" s="8" t="str">
        <f t="shared" si="533"/>
        <v>Sep</v>
      </c>
      <c r="AB879" s="8" t="str">
        <f t="shared" si="534"/>
        <v>Q3</v>
      </c>
      <c r="AC879">
        <f t="shared" si="535"/>
        <v>9</v>
      </c>
      <c r="AD879">
        <f t="shared" si="536"/>
        <v>3</v>
      </c>
      <c r="AE879">
        <f t="shared" si="537"/>
        <v>201909</v>
      </c>
      <c r="AF879">
        <f t="shared" si="538"/>
        <v>201903</v>
      </c>
      <c r="AG879" s="9">
        <f t="shared" ca="1" si="539"/>
        <v>1</v>
      </c>
      <c r="AH879">
        <f t="shared" ca="1" si="540"/>
        <v>4</v>
      </c>
      <c r="AI879" s="9">
        <f t="shared" ca="1" si="541"/>
        <v>12</v>
      </c>
      <c r="AJ879" s="9">
        <f t="shared" ca="1" si="542"/>
        <v>1</v>
      </c>
      <c r="AK879" s="9">
        <f t="shared" si="543"/>
        <v>4</v>
      </c>
      <c r="AL879" s="9">
        <f t="shared" si="544"/>
        <v>36</v>
      </c>
      <c r="AM879" s="9">
        <f t="shared" si="545"/>
        <v>12</v>
      </c>
      <c r="AN879" s="2">
        <v>43712.524305555555</v>
      </c>
      <c r="AO879">
        <v>6326</v>
      </c>
      <c r="AP879" s="1">
        <v>46000</v>
      </c>
      <c r="AQ879" t="s">
        <v>4</v>
      </c>
    </row>
    <row r="880" spans="1:43" x14ac:dyDescent="0.3">
      <c r="A880" t="str">
        <f t="shared" ca="1" si="507"/>
        <v>FY2020 Q4 Sep</v>
      </c>
      <c r="B880">
        <f t="shared" ca="1" si="508"/>
        <v>2020</v>
      </c>
      <c r="C880" s="8" t="str">
        <f t="shared" ca="1" si="509"/>
        <v>Sep</v>
      </c>
      <c r="D880" s="8" t="str">
        <f t="shared" ca="1" si="510"/>
        <v>Q4</v>
      </c>
      <c r="E880">
        <f t="shared" ca="1" si="511"/>
        <v>12</v>
      </c>
      <c r="F880">
        <f t="shared" ca="1" si="512"/>
        <v>4</v>
      </c>
      <c r="G880">
        <f t="shared" ca="1" si="513"/>
        <v>202012</v>
      </c>
      <c r="H880">
        <f t="shared" ca="1" si="514"/>
        <v>202004</v>
      </c>
      <c r="I880" t="str">
        <f t="shared" ca="1" si="515"/>
        <v>FY2020 Q3 Sep</v>
      </c>
      <c r="J880">
        <f t="shared" ca="1" si="516"/>
        <v>2020</v>
      </c>
      <c r="K880" s="8" t="str">
        <f t="shared" ca="1" si="517"/>
        <v>Sep</v>
      </c>
      <c r="L880" s="8" t="str">
        <f t="shared" ca="1" si="518"/>
        <v>Q3</v>
      </c>
      <c r="M880">
        <f t="shared" ca="1" si="519"/>
        <v>9</v>
      </c>
      <c r="N880">
        <f t="shared" ca="1" si="520"/>
        <v>3</v>
      </c>
      <c r="O880">
        <f t="shared" ca="1" si="521"/>
        <v>202009</v>
      </c>
      <c r="P880">
        <f t="shared" ca="1" si="522"/>
        <v>202003</v>
      </c>
      <c r="Q880" t="str">
        <f t="shared" si="523"/>
        <v>FY2019 Q4 Sep</v>
      </c>
      <c r="R880">
        <f t="shared" si="524"/>
        <v>2019</v>
      </c>
      <c r="S880" s="8" t="str">
        <f t="shared" si="525"/>
        <v>Sep</v>
      </c>
      <c r="T880" s="8" t="str">
        <f t="shared" si="526"/>
        <v>Q4</v>
      </c>
      <c r="U880">
        <f t="shared" si="527"/>
        <v>12</v>
      </c>
      <c r="V880">
        <f t="shared" si="528"/>
        <v>4</v>
      </c>
      <c r="W880">
        <f t="shared" si="529"/>
        <v>201912</v>
      </c>
      <c r="X880">
        <f t="shared" si="530"/>
        <v>201904</v>
      </c>
      <c r="Y880" t="str">
        <f t="shared" si="531"/>
        <v>FY2019 Q3 Sep</v>
      </c>
      <c r="Z880">
        <f t="shared" si="532"/>
        <v>2019</v>
      </c>
      <c r="AA880" s="8" t="str">
        <f t="shared" si="533"/>
        <v>Sep</v>
      </c>
      <c r="AB880" s="8" t="str">
        <f t="shared" si="534"/>
        <v>Q3</v>
      </c>
      <c r="AC880">
        <f t="shared" si="535"/>
        <v>9</v>
      </c>
      <c r="AD880">
        <f t="shared" si="536"/>
        <v>3</v>
      </c>
      <c r="AE880">
        <f t="shared" si="537"/>
        <v>201909</v>
      </c>
      <c r="AF880">
        <f t="shared" si="538"/>
        <v>201903</v>
      </c>
      <c r="AG880" s="9">
        <f t="shared" ca="1" si="539"/>
        <v>1</v>
      </c>
      <c r="AH880">
        <f t="shared" ca="1" si="540"/>
        <v>4</v>
      </c>
      <c r="AI880" s="9">
        <f t="shared" ca="1" si="541"/>
        <v>12</v>
      </c>
      <c r="AJ880" s="9">
        <f t="shared" ca="1" si="542"/>
        <v>1</v>
      </c>
      <c r="AK880" s="9">
        <f t="shared" si="543"/>
        <v>6</v>
      </c>
      <c r="AL880" s="9">
        <f t="shared" si="544"/>
        <v>37</v>
      </c>
      <c r="AM880" s="9">
        <f t="shared" si="545"/>
        <v>10</v>
      </c>
      <c r="AN880" s="2">
        <v>43721.444444444445</v>
      </c>
      <c r="AO880">
        <v>7706</v>
      </c>
      <c r="AP880" s="1">
        <v>46000</v>
      </c>
      <c r="AQ880" t="s">
        <v>5</v>
      </c>
    </row>
    <row r="881" spans="1:43" x14ac:dyDescent="0.3">
      <c r="A881" t="str">
        <f t="shared" ca="1" si="507"/>
        <v>FY2020 Q4 Sep</v>
      </c>
      <c r="B881">
        <f t="shared" ca="1" si="508"/>
        <v>2020</v>
      </c>
      <c r="C881" s="8" t="str">
        <f t="shared" ca="1" si="509"/>
        <v>Sep</v>
      </c>
      <c r="D881" s="8" t="str">
        <f t="shared" ca="1" si="510"/>
        <v>Q4</v>
      </c>
      <c r="E881">
        <f t="shared" ca="1" si="511"/>
        <v>12</v>
      </c>
      <c r="F881">
        <f t="shared" ca="1" si="512"/>
        <v>4</v>
      </c>
      <c r="G881">
        <f t="shared" ca="1" si="513"/>
        <v>202012</v>
      </c>
      <c r="H881">
        <f t="shared" ca="1" si="514"/>
        <v>202004</v>
      </c>
      <c r="I881" t="str">
        <f t="shared" ca="1" si="515"/>
        <v>FY2020 Q3 Sep</v>
      </c>
      <c r="J881">
        <f t="shared" ca="1" si="516"/>
        <v>2020</v>
      </c>
      <c r="K881" s="8" t="str">
        <f t="shared" ca="1" si="517"/>
        <v>Sep</v>
      </c>
      <c r="L881" s="8" t="str">
        <f t="shared" ca="1" si="518"/>
        <v>Q3</v>
      </c>
      <c r="M881">
        <f t="shared" ca="1" si="519"/>
        <v>9</v>
      </c>
      <c r="N881">
        <f t="shared" ca="1" si="520"/>
        <v>3</v>
      </c>
      <c r="O881">
        <f t="shared" ca="1" si="521"/>
        <v>202009</v>
      </c>
      <c r="P881">
        <f t="shared" ca="1" si="522"/>
        <v>202003</v>
      </c>
      <c r="Q881" t="str">
        <f t="shared" si="523"/>
        <v>FY2019 Q4 Sep</v>
      </c>
      <c r="R881">
        <f t="shared" si="524"/>
        <v>2019</v>
      </c>
      <c r="S881" s="8" t="str">
        <f t="shared" si="525"/>
        <v>Sep</v>
      </c>
      <c r="T881" s="8" t="str">
        <f t="shared" si="526"/>
        <v>Q4</v>
      </c>
      <c r="U881">
        <f t="shared" si="527"/>
        <v>12</v>
      </c>
      <c r="V881">
        <f t="shared" si="528"/>
        <v>4</v>
      </c>
      <c r="W881">
        <f t="shared" si="529"/>
        <v>201912</v>
      </c>
      <c r="X881">
        <f t="shared" si="530"/>
        <v>201904</v>
      </c>
      <c r="Y881" t="str">
        <f t="shared" si="531"/>
        <v>FY2019 Q3 Sep</v>
      </c>
      <c r="Z881">
        <f t="shared" si="532"/>
        <v>2019</v>
      </c>
      <c r="AA881" s="8" t="str">
        <f t="shared" si="533"/>
        <v>Sep</v>
      </c>
      <c r="AB881" s="8" t="str">
        <f t="shared" si="534"/>
        <v>Q3</v>
      </c>
      <c r="AC881">
        <f t="shared" si="535"/>
        <v>9</v>
      </c>
      <c r="AD881">
        <f t="shared" si="536"/>
        <v>3</v>
      </c>
      <c r="AE881">
        <f t="shared" si="537"/>
        <v>201909</v>
      </c>
      <c r="AF881">
        <f t="shared" si="538"/>
        <v>201903</v>
      </c>
      <c r="AG881" s="9">
        <f t="shared" ca="1" si="539"/>
        <v>1</v>
      </c>
      <c r="AH881">
        <f t="shared" ca="1" si="540"/>
        <v>4</v>
      </c>
      <c r="AI881" s="9">
        <f t="shared" ca="1" si="541"/>
        <v>12</v>
      </c>
      <c r="AJ881" s="9">
        <f t="shared" ca="1" si="542"/>
        <v>1</v>
      </c>
      <c r="AK881" s="9">
        <f t="shared" si="543"/>
        <v>6</v>
      </c>
      <c r="AL881" s="9">
        <f t="shared" si="544"/>
        <v>39</v>
      </c>
      <c r="AM881" s="9">
        <f t="shared" si="545"/>
        <v>14</v>
      </c>
      <c r="AN881" s="2">
        <v>43735.613888888889</v>
      </c>
      <c r="AO881">
        <v>38</v>
      </c>
      <c r="AP881" s="1">
        <v>45000</v>
      </c>
      <c r="AQ881" t="s">
        <v>5</v>
      </c>
    </row>
    <row r="882" spans="1:43" x14ac:dyDescent="0.3">
      <c r="A882" t="str">
        <f t="shared" ca="1" si="507"/>
        <v>FY2020 Q4 Sep</v>
      </c>
      <c r="B882">
        <f t="shared" ca="1" si="508"/>
        <v>2020</v>
      </c>
      <c r="C882" s="8" t="str">
        <f t="shared" ca="1" si="509"/>
        <v>Sep</v>
      </c>
      <c r="D882" s="8" t="str">
        <f t="shared" ca="1" si="510"/>
        <v>Q4</v>
      </c>
      <c r="E882">
        <f t="shared" ca="1" si="511"/>
        <v>12</v>
      </c>
      <c r="F882">
        <f t="shared" ca="1" si="512"/>
        <v>4</v>
      </c>
      <c r="G882">
        <f t="shared" ca="1" si="513"/>
        <v>202012</v>
      </c>
      <c r="H882">
        <f t="shared" ca="1" si="514"/>
        <v>202004</v>
      </c>
      <c r="I882" t="str">
        <f t="shared" ca="1" si="515"/>
        <v>FY2020 Q3 Sep</v>
      </c>
      <c r="J882">
        <f t="shared" ca="1" si="516"/>
        <v>2020</v>
      </c>
      <c r="K882" s="8" t="str">
        <f t="shared" ca="1" si="517"/>
        <v>Sep</v>
      </c>
      <c r="L882" s="8" t="str">
        <f t="shared" ca="1" si="518"/>
        <v>Q3</v>
      </c>
      <c r="M882">
        <f t="shared" ca="1" si="519"/>
        <v>9</v>
      </c>
      <c r="N882">
        <f t="shared" ca="1" si="520"/>
        <v>3</v>
      </c>
      <c r="O882">
        <f t="shared" ca="1" si="521"/>
        <v>202009</v>
      </c>
      <c r="P882">
        <f t="shared" ca="1" si="522"/>
        <v>202003</v>
      </c>
      <c r="Q882" t="str">
        <f t="shared" si="523"/>
        <v>FY2020 Q1 Nov</v>
      </c>
      <c r="R882">
        <f t="shared" si="524"/>
        <v>2020</v>
      </c>
      <c r="S882" s="8" t="str">
        <f t="shared" si="525"/>
        <v>Nov</v>
      </c>
      <c r="T882" s="8" t="str">
        <f t="shared" si="526"/>
        <v>Q1</v>
      </c>
      <c r="U882">
        <f t="shared" si="527"/>
        <v>2</v>
      </c>
      <c r="V882">
        <f t="shared" si="528"/>
        <v>1</v>
      </c>
      <c r="W882">
        <f t="shared" si="529"/>
        <v>202002</v>
      </c>
      <c r="X882">
        <f t="shared" si="530"/>
        <v>202001</v>
      </c>
      <c r="Y882" t="str">
        <f t="shared" si="531"/>
        <v>FY2019 Q4 Nov</v>
      </c>
      <c r="Z882">
        <f t="shared" si="532"/>
        <v>2019</v>
      </c>
      <c r="AA882" s="8" t="str">
        <f t="shared" si="533"/>
        <v>Nov</v>
      </c>
      <c r="AB882" s="8" t="str">
        <f t="shared" si="534"/>
        <v>Q4</v>
      </c>
      <c r="AC882">
        <f t="shared" si="535"/>
        <v>11</v>
      </c>
      <c r="AD882">
        <f t="shared" si="536"/>
        <v>4</v>
      </c>
      <c r="AE882">
        <f t="shared" si="537"/>
        <v>201911</v>
      </c>
      <c r="AF882">
        <f t="shared" si="538"/>
        <v>201904</v>
      </c>
      <c r="AG882" s="9">
        <f t="shared" ca="1" si="539"/>
        <v>0</v>
      </c>
      <c r="AH882">
        <f t="shared" ca="1" si="540"/>
        <v>3</v>
      </c>
      <c r="AI882" s="9">
        <f t="shared" ca="1" si="541"/>
        <v>10</v>
      </c>
      <c r="AJ882" s="9">
        <f t="shared" ca="1" si="542"/>
        <v>1</v>
      </c>
      <c r="AK882" s="9">
        <f t="shared" si="543"/>
        <v>6</v>
      </c>
      <c r="AL882" s="9">
        <f t="shared" si="544"/>
        <v>48</v>
      </c>
      <c r="AM882" s="9">
        <f t="shared" si="545"/>
        <v>10</v>
      </c>
      <c r="AN882" s="2">
        <v>43798.452777777777</v>
      </c>
      <c r="AO882">
        <v>458</v>
      </c>
      <c r="AP882" s="1">
        <v>45000</v>
      </c>
      <c r="AQ882" t="s">
        <v>5</v>
      </c>
    </row>
    <row r="883" spans="1:43" x14ac:dyDescent="0.3">
      <c r="A883" t="str">
        <f t="shared" ca="1" si="507"/>
        <v>FY2020 Q4 Sep</v>
      </c>
      <c r="B883">
        <f t="shared" ca="1" si="508"/>
        <v>2020</v>
      </c>
      <c r="C883" s="8" t="str">
        <f t="shared" ca="1" si="509"/>
        <v>Sep</v>
      </c>
      <c r="D883" s="8" t="str">
        <f t="shared" ca="1" si="510"/>
        <v>Q4</v>
      </c>
      <c r="E883">
        <f t="shared" ca="1" si="511"/>
        <v>12</v>
      </c>
      <c r="F883">
        <f t="shared" ca="1" si="512"/>
        <v>4</v>
      </c>
      <c r="G883">
        <f t="shared" ca="1" si="513"/>
        <v>202012</v>
      </c>
      <c r="H883">
        <f t="shared" ca="1" si="514"/>
        <v>202004</v>
      </c>
      <c r="I883" t="str">
        <f t="shared" ca="1" si="515"/>
        <v>FY2020 Q3 Sep</v>
      </c>
      <c r="J883">
        <f t="shared" ca="1" si="516"/>
        <v>2020</v>
      </c>
      <c r="K883" s="8" t="str">
        <f t="shared" ca="1" si="517"/>
        <v>Sep</v>
      </c>
      <c r="L883" s="8" t="str">
        <f t="shared" ca="1" si="518"/>
        <v>Q3</v>
      </c>
      <c r="M883">
        <f t="shared" ca="1" si="519"/>
        <v>9</v>
      </c>
      <c r="N883">
        <f t="shared" ca="1" si="520"/>
        <v>3</v>
      </c>
      <c r="O883">
        <f t="shared" ca="1" si="521"/>
        <v>202009</v>
      </c>
      <c r="P883">
        <f t="shared" ca="1" si="522"/>
        <v>202003</v>
      </c>
      <c r="Q883" t="str">
        <f t="shared" si="523"/>
        <v>FY2020 Q2 Feb</v>
      </c>
      <c r="R883">
        <f t="shared" si="524"/>
        <v>2020</v>
      </c>
      <c r="S883" s="8" t="str">
        <f t="shared" si="525"/>
        <v>Feb</v>
      </c>
      <c r="T883" s="8" t="str">
        <f t="shared" si="526"/>
        <v>Q2</v>
      </c>
      <c r="U883">
        <f t="shared" si="527"/>
        <v>5</v>
      </c>
      <c r="V883">
        <f t="shared" si="528"/>
        <v>2</v>
      </c>
      <c r="W883">
        <f t="shared" si="529"/>
        <v>202005</v>
      </c>
      <c r="X883">
        <f t="shared" si="530"/>
        <v>202002</v>
      </c>
      <c r="Y883" t="str">
        <f t="shared" si="531"/>
        <v>FY2020 Q1 Feb</v>
      </c>
      <c r="Z883">
        <f t="shared" si="532"/>
        <v>2020</v>
      </c>
      <c r="AA883" s="8" t="str">
        <f t="shared" si="533"/>
        <v>Feb</v>
      </c>
      <c r="AB883" s="8" t="str">
        <f t="shared" si="534"/>
        <v>Q1</v>
      </c>
      <c r="AC883">
        <f t="shared" si="535"/>
        <v>2</v>
      </c>
      <c r="AD883">
        <f t="shared" si="536"/>
        <v>1</v>
      </c>
      <c r="AE883">
        <f t="shared" si="537"/>
        <v>202002</v>
      </c>
      <c r="AF883">
        <f t="shared" si="538"/>
        <v>202001</v>
      </c>
      <c r="AG883" s="9">
        <f t="shared" ca="1" si="539"/>
        <v>0</v>
      </c>
      <c r="AH883">
        <f t="shared" ca="1" si="540"/>
        <v>2</v>
      </c>
      <c r="AI883" s="9">
        <f t="shared" ca="1" si="541"/>
        <v>7</v>
      </c>
      <c r="AJ883" s="9">
        <f t="shared" ca="1" si="542"/>
        <v>0</v>
      </c>
      <c r="AK883" s="9">
        <f t="shared" si="543"/>
        <v>2</v>
      </c>
      <c r="AL883" s="9">
        <f t="shared" si="544"/>
        <v>7</v>
      </c>
      <c r="AM883" s="9">
        <f t="shared" si="545"/>
        <v>10</v>
      </c>
      <c r="AN883" s="2">
        <v>43871.45416666667</v>
      </c>
      <c r="AO883">
        <v>872</v>
      </c>
      <c r="AP883" s="1">
        <v>45000</v>
      </c>
      <c r="AQ883" t="s">
        <v>5</v>
      </c>
    </row>
    <row r="884" spans="1:43" x14ac:dyDescent="0.3">
      <c r="A884" t="str">
        <f t="shared" ca="1" si="507"/>
        <v>FY2020 Q4 Sep</v>
      </c>
      <c r="B884">
        <f t="shared" ca="1" si="508"/>
        <v>2020</v>
      </c>
      <c r="C884" s="8" t="str">
        <f t="shared" ca="1" si="509"/>
        <v>Sep</v>
      </c>
      <c r="D884" s="8" t="str">
        <f t="shared" ca="1" si="510"/>
        <v>Q4</v>
      </c>
      <c r="E884">
        <f t="shared" ca="1" si="511"/>
        <v>12</v>
      </c>
      <c r="F884">
        <f t="shared" ca="1" si="512"/>
        <v>4</v>
      </c>
      <c r="G884">
        <f t="shared" ca="1" si="513"/>
        <v>202012</v>
      </c>
      <c r="H884">
        <f t="shared" ca="1" si="514"/>
        <v>202004</v>
      </c>
      <c r="I884" t="str">
        <f t="shared" ca="1" si="515"/>
        <v>FY2020 Q3 Sep</v>
      </c>
      <c r="J884">
        <f t="shared" ca="1" si="516"/>
        <v>2020</v>
      </c>
      <c r="K884" s="8" t="str">
        <f t="shared" ca="1" si="517"/>
        <v>Sep</v>
      </c>
      <c r="L884" s="8" t="str">
        <f t="shared" ca="1" si="518"/>
        <v>Q3</v>
      </c>
      <c r="M884">
        <f t="shared" ca="1" si="519"/>
        <v>9</v>
      </c>
      <c r="N884">
        <f t="shared" ca="1" si="520"/>
        <v>3</v>
      </c>
      <c r="O884">
        <f t="shared" ca="1" si="521"/>
        <v>202009</v>
      </c>
      <c r="P884">
        <f t="shared" ca="1" si="522"/>
        <v>202003</v>
      </c>
      <c r="Q884" t="str">
        <f t="shared" si="523"/>
        <v>FY2020 Q1 Dec</v>
      </c>
      <c r="R884">
        <f t="shared" si="524"/>
        <v>2020</v>
      </c>
      <c r="S884" s="8" t="str">
        <f t="shared" si="525"/>
        <v>Dec</v>
      </c>
      <c r="T884" s="8" t="str">
        <f t="shared" si="526"/>
        <v>Q1</v>
      </c>
      <c r="U884">
        <f t="shared" si="527"/>
        <v>3</v>
      </c>
      <c r="V884">
        <f t="shared" si="528"/>
        <v>1</v>
      </c>
      <c r="W884">
        <f t="shared" si="529"/>
        <v>202003</v>
      </c>
      <c r="X884">
        <f t="shared" si="530"/>
        <v>202001</v>
      </c>
      <c r="Y884" t="str">
        <f t="shared" si="531"/>
        <v>FY2019 Q4 Dec</v>
      </c>
      <c r="Z884">
        <f t="shared" si="532"/>
        <v>2019</v>
      </c>
      <c r="AA884" s="8" t="str">
        <f t="shared" si="533"/>
        <v>Dec</v>
      </c>
      <c r="AB884" s="8" t="str">
        <f t="shared" si="534"/>
        <v>Q4</v>
      </c>
      <c r="AC884">
        <f t="shared" si="535"/>
        <v>12</v>
      </c>
      <c r="AD884">
        <f t="shared" si="536"/>
        <v>4</v>
      </c>
      <c r="AE884">
        <f t="shared" si="537"/>
        <v>201912</v>
      </c>
      <c r="AF884">
        <f t="shared" si="538"/>
        <v>201904</v>
      </c>
      <c r="AG884" s="9">
        <f t="shared" ca="1" si="539"/>
        <v>0</v>
      </c>
      <c r="AH884">
        <f t="shared" ca="1" si="540"/>
        <v>3</v>
      </c>
      <c r="AI884" s="9">
        <f t="shared" ca="1" si="541"/>
        <v>9</v>
      </c>
      <c r="AJ884" s="9">
        <f t="shared" ca="1" si="542"/>
        <v>1</v>
      </c>
      <c r="AK884" s="9">
        <f t="shared" si="543"/>
        <v>3</v>
      </c>
      <c r="AL884" s="9">
        <f t="shared" si="544"/>
        <v>49</v>
      </c>
      <c r="AM884" s="9">
        <f t="shared" si="545"/>
        <v>9</v>
      </c>
      <c r="AN884" s="2">
        <v>43802.406944444447</v>
      </c>
      <c r="AO884">
        <v>1479</v>
      </c>
      <c r="AP884" s="1">
        <v>45000</v>
      </c>
      <c r="AQ884" t="s">
        <v>5</v>
      </c>
    </row>
    <row r="885" spans="1:43" x14ac:dyDescent="0.3">
      <c r="A885" t="str">
        <f t="shared" ca="1" si="507"/>
        <v>FY2020 Q4 Sep</v>
      </c>
      <c r="B885">
        <f t="shared" ca="1" si="508"/>
        <v>2020</v>
      </c>
      <c r="C885" s="8" t="str">
        <f t="shared" ca="1" si="509"/>
        <v>Sep</v>
      </c>
      <c r="D885" s="8" t="str">
        <f t="shared" ca="1" si="510"/>
        <v>Q4</v>
      </c>
      <c r="E885">
        <f t="shared" ca="1" si="511"/>
        <v>12</v>
      </c>
      <c r="F885">
        <f t="shared" ca="1" si="512"/>
        <v>4</v>
      </c>
      <c r="G885">
        <f t="shared" ca="1" si="513"/>
        <v>202012</v>
      </c>
      <c r="H885">
        <f t="shared" ca="1" si="514"/>
        <v>202004</v>
      </c>
      <c r="I885" t="str">
        <f t="shared" ca="1" si="515"/>
        <v>FY2020 Q3 Sep</v>
      </c>
      <c r="J885">
        <f t="shared" ca="1" si="516"/>
        <v>2020</v>
      </c>
      <c r="K885" s="8" t="str">
        <f t="shared" ca="1" si="517"/>
        <v>Sep</v>
      </c>
      <c r="L885" s="8" t="str">
        <f t="shared" ca="1" si="518"/>
        <v>Q3</v>
      </c>
      <c r="M885">
        <f t="shared" ca="1" si="519"/>
        <v>9</v>
      </c>
      <c r="N885">
        <f t="shared" ca="1" si="520"/>
        <v>3</v>
      </c>
      <c r="O885">
        <f t="shared" ca="1" si="521"/>
        <v>202009</v>
      </c>
      <c r="P885">
        <f t="shared" ca="1" si="522"/>
        <v>202003</v>
      </c>
      <c r="Q885" t="str">
        <f t="shared" si="523"/>
        <v>FY2019 Q4 Sep</v>
      </c>
      <c r="R885">
        <f t="shared" si="524"/>
        <v>2019</v>
      </c>
      <c r="S885" s="8" t="str">
        <f t="shared" si="525"/>
        <v>Sep</v>
      </c>
      <c r="T885" s="8" t="str">
        <f t="shared" si="526"/>
        <v>Q4</v>
      </c>
      <c r="U885">
        <f t="shared" si="527"/>
        <v>12</v>
      </c>
      <c r="V885">
        <f t="shared" si="528"/>
        <v>4</v>
      </c>
      <c r="W885">
        <f t="shared" si="529"/>
        <v>201912</v>
      </c>
      <c r="X885">
        <f t="shared" si="530"/>
        <v>201904</v>
      </c>
      <c r="Y885" t="str">
        <f t="shared" si="531"/>
        <v>FY2019 Q3 Sep</v>
      </c>
      <c r="Z885">
        <f t="shared" si="532"/>
        <v>2019</v>
      </c>
      <c r="AA885" s="8" t="str">
        <f t="shared" si="533"/>
        <v>Sep</v>
      </c>
      <c r="AB885" s="8" t="str">
        <f t="shared" si="534"/>
        <v>Q3</v>
      </c>
      <c r="AC885">
        <f t="shared" si="535"/>
        <v>9</v>
      </c>
      <c r="AD885">
        <f t="shared" si="536"/>
        <v>3</v>
      </c>
      <c r="AE885">
        <f t="shared" si="537"/>
        <v>201909</v>
      </c>
      <c r="AF885">
        <f t="shared" si="538"/>
        <v>201903</v>
      </c>
      <c r="AG885" s="9">
        <f t="shared" ca="1" si="539"/>
        <v>1</v>
      </c>
      <c r="AH885">
        <f t="shared" ca="1" si="540"/>
        <v>4</v>
      </c>
      <c r="AI885" s="9">
        <f t="shared" ca="1" si="541"/>
        <v>12</v>
      </c>
      <c r="AJ885" s="9">
        <f t="shared" ca="1" si="542"/>
        <v>1</v>
      </c>
      <c r="AK885" s="9">
        <f t="shared" si="543"/>
        <v>3</v>
      </c>
      <c r="AL885" s="9">
        <f t="shared" si="544"/>
        <v>36</v>
      </c>
      <c r="AM885" s="9">
        <f t="shared" si="545"/>
        <v>14</v>
      </c>
      <c r="AN885" s="2">
        <v>43711.604861111111</v>
      </c>
      <c r="AO885">
        <v>1587</v>
      </c>
      <c r="AP885" s="1">
        <v>45000</v>
      </c>
      <c r="AQ885" t="s">
        <v>5</v>
      </c>
    </row>
    <row r="886" spans="1:43" x14ac:dyDescent="0.3">
      <c r="A886" t="str">
        <f t="shared" ca="1" si="507"/>
        <v>FY2020 Q4 Sep</v>
      </c>
      <c r="B886">
        <f t="shared" ca="1" si="508"/>
        <v>2020</v>
      </c>
      <c r="C886" s="8" t="str">
        <f t="shared" ca="1" si="509"/>
        <v>Sep</v>
      </c>
      <c r="D886" s="8" t="str">
        <f t="shared" ca="1" si="510"/>
        <v>Q4</v>
      </c>
      <c r="E886">
        <f t="shared" ca="1" si="511"/>
        <v>12</v>
      </c>
      <c r="F886">
        <f t="shared" ca="1" si="512"/>
        <v>4</v>
      </c>
      <c r="G886">
        <f t="shared" ca="1" si="513"/>
        <v>202012</v>
      </c>
      <c r="H886">
        <f t="shared" ca="1" si="514"/>
        <v>202004</v>
      </c>
      <c r="I886" t="str">
        <f t="shared" ca="1" si="515"/>
        <v>FY2020 Q3 Sep</v>
      </c>
      <c r="J886">
        <f t="shared" ca="1" si="516"/>
        <v>2020</v>
      </c>
      <c r="K886" s="8" t="str">
        <f t="shared" ca="1" si="517"/>
        <v>Sep</v>
      </c>
      <c r="L886" s="8" t="str">
        <f t="shared" ca="1" si="518"/>
        <v>Q3</v>
      </c>
      <c r="M886">
        <f t="shared" ca="1" si="519"/>
        <v>9</v>
      </c>
      <c r="N886">
        <f t="shared" ca="1" si="520"/>
        <v>3</v>
      </c>
      <c r="O886">
        <f t="shared" ca="1" si="521"/>
        <v>202009</v>
      </c>
      <c r="P886">
        <f t="shared" ca="1" si="522"/>
        <v>202003</v>
      </c>
      <c r="Q886" t="str">
        <f t="shared" si="523"/>
        <v>FY2020 Q1 Nov</v>
      </c>
      <c r="R886">
        <f t="shared" si="524"/>
        <v>2020</v>
      </c>
      <c r="S886" s="8" t="str">
        <f t="shared" si="525"/>
        <v>Nov</v>
      </c>
      <c r="T886" s="8" t="str">
        <f t="shared" si="526"/>
        <v>Q1</v>
      </c>
      <c r="U886">
        <f t="shared" si="527"/>
        <v>2</v>
      </c>
      <c r="V886">
        <f t="shared" si="528"/>
        <v>1</v>
      </c>
      <c r="W886">
        <f t="shared" si="529"/>
        <v>202002</v>
      </c>
      <c r="X886">
        <f t="shared" si="530"/>
        <v>202001</v>
      </c>
      <c r="Y886" t="str">
        <f t="shared" si="531"/>
        <v>FY2019 Q4 Nov</v>
      </c>
      <c r="Z886">
        <f t="shared" si="532"/>
        <v>2019</v>
      </c>
      <c r="AA886" s="8" t="str">
        <f t="shared" si="533"/>
        <v>Nov</v>
      </c>
      <c r="AB886" s="8" t="str">
        <f t="shared" si="534"/>
        <v>Q4</v>
      </c>
      <c r="AC886">
        <f t="shared" si="535"/>
        <v>11</v>
      </c>
      <c r="AD886">
        <f t="shared" si="536"/>
        <v>4</v>
      </c>
      <c r="AE886">
        <f t="shared" si="537"/>
        <v>201911</v>
      </c>
      <c r="AF886">
        <f t="shared" si="538"/>
        <v>201904</v>
      </c>
      <c r="AG886" s="9">
        <f t="shared" ca="1" si="539"/>
        <v>0</v>
      </c>
      <c r="AH886">
        <f t="shared" ca="1" si="540"/>
        <v>3</v>
      </c>
      <c r="AI886" s="9">
        <f t="shared" ca="1" si="541"/>
        <v>10</v>
      </c>
      <c r="AJ886" s="9">
        <f t="shared" ca="1" si="542"/>
        <v>1</v>
      </c>
      <c r="AK886" s="9">
        <f t="shared" si="543"/>
        <v>6</v>
      </c>
      <c r="AL886" s="9">
        <f t="shared" si="544"/>
        <v>44</v>
      </c>
      <c r="AM886" s="9">
        <f t="shared" si="545"/>
        <v>13</v>
      </c>
      <c r="AN886" s="2">
        <v>43770.567361111112</v>
      </c>
      <c r="AO886">
        <v>1612</v>
      </c>
      <c r="AP886" s="1">
        <v>45000</v>
      </c>
      <c r="AQ886" t="s">
        <v>4</v>
      </c>
    </row>
    <row r="887" spans="1:43" x14ac:dyDescent="0.3">
      <c r="A887" t="str">
        <f t="shared" ca="1" si="507"/>
        <v>FY2020 Q4 Sep</v>
      </c>
      <c r="B887">
        <f t="shared" ca="1" si="508"/>
        <v>2020</v>
      </c>
      <c r="C887" s="8" t="str">
        <f t="shared" ca="1" si="509"/>
        <v>Sep</v>
      </c>
      <c r="D887" s="8" t="str">
        <f t="shared" ca="1" si="510"/>
        <v>Q4</v>
      </c>
      <c r="E887">
        <f t="shared" ca="1" si="511"/>
        <v>12</v>
      </c>
      <c r="F887">
        <f t="shared" ca="1" si="512"/>
        <v>4</v>
      </c>
      <c r="G887">
        <f t="shared" ca="1" si="513"/>
        <v>202012</v>
      </c>
      <c r="H887">
        <f t="shared" ca="1" si="514"/>
        <v>202004</v>
      </c>
      <c r="I887" t="str">
        <f t="shared" ca="1" si="515"/>
        <v>FY2020 Q3 Sep</v>
      </c>
      <c r="J887">
        <f t="shared" ca="1" si="516"/>
        <v>2020</v>
      </c>
      <c r="K887" s="8" t="str">
        <f t="shared" ca="1" si="517"/>
        <v>Sep</v>
      </c>
      <c r="L887" s="8" t="str">
        <f t="shared" ca="1" si="518"/>
        <v>Q3</v>
      </c>
      <c r="M887">
        <f t="shared" ca="1" si="519"/>
        <v>9</v>
      </c>
      <c r="N887">
        <f t="shared" ca="1" si="520"/>
        <v>3</v>
      </c>
      <c r="O887">
        <f t="shared" ca="1" si="521"/>
        <v>202009</v>
      </c>
      <c r="P887">
        <f t="shared" ca="1" si="522"/>
        <v>202003</v>
      </c>
      <c r="Q887" t="str">
        <f t="shared" si="523"/>
        <v>FY2020 Q1 Oct</v>
      </c>
      <c r="R887">
        <f t="shared" si="524"/>
        <v>2020</v>
      </c>
      <c r="S887" s="8" t="str">
        <f t="shared" si="525"/>
        <v>Oct</v>
      </c>
      <c r="T887" s="8" t="str">
        <f t="shared" si="526"/>
        <v>Q1</v>
      </c>
      <c r="U887">
        <f t="shared" si="527"/>
        <v>1</v>
      </c>
      <c r="V887">
        <f t="shared" si="528"/>
        <v>1</v>
      </c>
      <c r="W887">
        <f t="shared" si="529"/>
        <v>202001</v>
      </c>
      <c r="X887">
        <f t="shared" si="530"/>
        <v>202001</v>
      </c>
      <c r="Y887" t="str">
        <f t="shared" si="531"/>
        <v>FY2019 Q4 Oct</v>
      </c>
      <c r="Z887">
        <f t="shared" si="532"/>
        <v>2019</v>
      </c>
      <c r="AA887" s="8" t="str">
        <f t="shared" si="533"/>
        <v>Oct</v>
      </c>
      <c r="AB887" s="8" t="str">
        <f t="shared" si="534"/>
        <v>Q4</v>
      </c>
      <c r="AC887">
        <f t="shared" si="535"/>
        <v>10</v>
      </c>
      <c r="AD887">
        <f t="shared" si="536"/>
        <v>4</v>
      </c>
      <c r="AE887">
        <f t="shared" si="537"/>
        <v>201910</v>
      </c>
      <c r="AF887">
        <f t="shared" si="538"/>
        <v>201904</v>
      </c>
      <c r="AG887" s="9">
        <f t="shared" ca="1" si="539"/>
        <v>0</v>
      </c>
      <c r="AH887">
        <f t="shared" ca="1" si="540"/>
        <v>4</v>
      </c>
      <c r="AI887" s="9">
        <f t="shared" ca="1" si="541"/>
        <v>11</v>
      </c>
      <c r="AJ887" s="9">
        <f t="shared" ca="1" si="542"/>
        <v>1</v>
      </c>
      <c r="AK887" s="9">
        <f t="shared" si="543"/>
        <v>6</v>
      </c>
      <c r="AL887" s="9">
        <f t="shared" si="544"/>
        <v>41</v>
      </c>
      <c r="AM887" s="9">
        <f t="shared" si="545"/>
        <v>14</v>
      </c>
      <c r="AN887" s="2">
        <v>43749.607638888891</v>
      </c>
      <c r="AO887">
        <v>1840</v>
      </c>
      <c r="AP887" s="1">
        <v>45000</v>
      </c>
      <c r="AQ887" t="s">
        <v>5</v>
      </c>
    </row>
    <row r="888" spans="1:43" x14ac:dyDescent="0.3">
      <c r="A888" t="str">
        <f t="shared" ca="1" si="507"/>
        <v>FY2020 Q4 Sep</v>
      </c>
      <c r="B888">
        <f t="shared" ca="1" si="508"/>
        <v>2020</v>
      </c>
      <c r="C888" s="8" t="str">
        <f t="shared" ca="1" si="509"/>
        <v>Sep</v>
      </c>
      <c r="D888" s="8" t="str">
        <f t="shared" ca="1" si="510"/>
        <v>Q4</v>
      </c>
      <c r="E888">
        <f t="shared" ca="1" si="511"/>
        <v>12</v>
      </c>
      <c r="F888">
        <f t="shared" ca="1" si="512"/>
        <v>4</v>
      </c>
      <c r="G888">
        <f t="shared" ca="1" si="513"/>
        <v>202012</v>
      </c>
      <c r="H888">
        <f t="shared" ca="1" si="514"/>
        <v>202004</v>
      </c>
      <c r="I888" t="str">
        <f t="shared" ca="1" si="515"/>
        <v>FY2020 Q3 Sep</v>
      </c>
      <c r="J888">
        <f t="shared" ca="1" si="516"/>
        <v>2020</v>
      </c>
      <c r="K888" s="8" t="str">
        <f t="shared" ca="1" si="517"/>
        <v>Sep</v>
      </c>
      <c r="L888" s="8" t="str">
        <f t="shared" ca="1" si="518"/>
        <v>Q3</v>
      </c>
      <c r="M888">
        <f t="shared" ca="1" si="519"/>
        <v>9</v>
      </c>
      <c r="N888">
        <f t="shared" ca="1" si="520"/>
        <v>3</v>
      </c>
      <c r="O888">
        <f t="shared" ca="1" si="521"/>
        <v>202009</v>
      </c>
      <c r="P888">
        <f t="shared" ca="1" si="522"/>
        <v>202003</v>
      </c>
      <c r="Q888" t="str">
        <f t="shared" si="523"/>
        <v>FY2020 Q1 Dec</v>
      </c>
      <c r="R888">
        <f t="shared" si="524"/>
        <v>2020</v>
      </c>
      <c r="S888" s="8" t="str">
        <f t="shared" si="525"/>
        <v>Dec</v>
      </c>
      <c r="T888" s="8" t="str">
        <f t="shared" si="526"/>
        <v>Q1</v>
      </c>
      <c r="U888">
        <f t="shared" si="527"/>
        <v>3</v>
      </c>
      <c r="V888">
        <f t="shared" si="528"/>
        <v>1</v>
      </c>
      <c r="W888">
        <f t="shared" si="529"/>
        <v>202003</v>
      </c>
      <c r="X888">
        <f t="shared" si="530"/>
        <v>202001</v>
      </c>
      <c r="Y888" t="str">
        <f t="shared" si="531"/>
        <v>FY2019 Q4 Dec</v>
      </c>
      <c r="Z888">
        <f t="shared" si="532"/>
        <v>2019</v>
      </c>
      <c r="AA888" s="8" t="str">
        <f t="shared" si="533"/>
        <v>Dec</v>
      </c>
      <c r="AB888" s="8" t="str">
        <f t="shared" si="534"/>
        <v>Q4</v>
      </c>
      <c r="AC888">
        <f t="shared" si="535"/>
        <v>12</v>
      </c>
      <c r="AD888">
        <f t="shared" si="536"/>
        <v>4</v>
      </c>
      <c r="AE888">
        <f t="shared" si="537"/>
        <v>201912</v>
      </c>
      <c r="AF888">
        <f t="shared" si="538"/>
        <v>201904</v>
      </c>
      <c r="AG888" s="9">
        <f t="shared" ca="1" si="539"/>
        <v>0</v>
      </c>
      <c r="AH888">
        <f t="shared" ca="1" si="540"/>
        <v>3</v>
      </c>
      <c r="AI888" s="9">
        <f t="shared" ca="1" si="541"/>
        <v>9</v>
      </c>
      <c r="AJ888" s="9">
        <f t="shared" ca="1" si="542"/>
        <v>1</v>
      </c>
      <c r="AK888" s="9">
        <f t="shared" si="543"/>
        <v>2</v>
      </c>
      <c r="AL888" s="9">
        <f t="shared" si="544"/>
        <v>50</v>
      </c>
      <c r="AM888" s="9">
        <f t="shared" si="545"/>
        <v>13</v>
      </c>
      <c r="AN888" s="2">
        <v>43808.548611111109</v>
      </c>
      <c r="AO888">
        <v>2398</v>
      </c>
      <c r="AP888" s="1">
        <v>45000</v>
      </c>
      <c r="AQ888" t="s">
        <v>5</v>
      </c>
    </row>
    <row r="889" spans="1:43" x14ac:dyDescent="0.3">
      <c r="A889" t="str">
        <f t="shared" ca="1" si="507"/>
        <v>FY2020 Q4 Sep</v>
      </c>
      <c r="B889">
        <f t="shared" ca="1" si="508"/>
        <v>2020</v>
      </c>
      <c r="C889" s="8" t="str">
        <f t="shared" ca="1" si="509"/>
        <v>Sep</v>
      </c>
      <c r="D889" s="8" t="str">
        <f t="shared" ca="1" si="510"/>
        <v>Q4</v>
      </c>
      <c r="E889">
        <f t="shared" ca="1" si="511"/>
        <v>12</v>
      </c>
      <c r="F889">
        <f t="shared" ca="1" si="512"/>
        <v>4</v>
      </c>
      <c r="G889">
        <f t="shared" ca="1" si="513"/>
        <v>202012</v>
      </c>
      <c r="H889">
        <f t="shared" ca="1" si="514"/>
        <v>202004</v>
      </c>
      <c r="I889" t="str">
        <f t="shared" ca="1" si="515"/>
        <v>FY2020 Q3 Sep</v>
      </c>
      <c r="J889">
        <f t="shared" ca="1" si="516"/>
        <v>2020</v>
      </c>
      <c r="K889" s="8" t="str">
        <f t="shared" ca="1" si="517"/>
        <v>Sep</v>
      </c>
      <c r="L889" s="8" t="str">
        <f t="shared" ca="1" si="518"/>
        <v>Q3</v>
      </c>
      <c r="M889">
        <f t="shared" ca="1" si="519"/>
        <v>9</v>
      </c>
      <c r="N889">
        <f t="shared" ca="1" si="520"/>
        <v>3</v>
      </c>
      <c r="O889">
        <f t="shared" ca="1" si="521"/>
        <v>202009</v>
      </c>
      <c r="P889">
        <f t="shared" ca="1" si="522"/>
        <v>202003</v>
      </c>
      <c r="Q889" t="str">
        <f t="shared" si="523"/>
        <v>FY2020 Q2 Mar</v>
      </c>
      <c r="R889">
        <f t="shared" si="524"/>
        <v>2020</v>
      </c>
      <c r="S889" s="8" t="str">
        <f t="shared" si="525"/>
        <v>Mar</v>
      </c>
      <c r="T889" s="8" t="str">
        <f t="shared" si="526"/>
        <v>Q2</v>
      </c>
      <c r="U889">
        <f t="shared" si="527"/>
        <v>6</v>
      </c>
      <c r="V889">
        <f t="shared" si="528"/>
        <v>2</v>
      </c>
      <c r="W889">
        <f t="shared" si="529"/>
        <v>202006</v>
      </c>
      <c r="X889">
        <f t="shared" si="530"/>
        <v>202002</v>
      </c>
      <c r="Y889" t="str">
        <f t="shared" si="531"/>
        <v>FY2020 Q1 Mar</v>
      </c>
      <c r="Z889">
        <f t="shared" si="532"/>
        <v>2020</v>
      </c>
      <c r="AA889" s="8" t="str">
        <f t="shared" si="533"/>
        <v>Mar</v>
      </c>
      <c r="AB889" s="8" t="str">
        <f t="shared" si="534"/>
        <v>Q1</v>
      </c>
      <c r="AC889">
        <f t="shared" si="535"/>
        <v>3</v>
      </c>
      <c r="AD889">
        <f t="shared" si="536"/>
        <v>1</v>
      </c>
      <c r="AE889">
        <f t="shared" si="537"/>
        <v>202003</v>
      </c>
      <c r="AF889">
        <f t="shared" si="538"/>
        <v>202001</v>
      </c>
      <c r="AG889" s="9">
        <f t="shared" ca="1" si="539"/>
        <v>0</v>
      </c>
      <c r="AH889">
        <f t="shared" ca="1" si="540"/>
        <v>2</v>
      </c>
      <c r="AI889" s="9">
        <f t="shared" ca="1" si="541"/>
        <v>6</v>
      </c>
      <c r="AJ889" s="9">
        <f t="shared" ca="1" si="542"/>
        <v>0</v>
      </c>
      <c r="AK889" s="9">
        <f t="shared" si="543"/>
        <v>4</v>
      </c>
      <c r="AL889" s="9">
        <f t="shared" si="544"/>
        <v>10</v>
      </c>
      <c r="AM889" s="9">
        <f t="shared" si="545"/>
        <v>14</v>
      </c>
      <c r="AN889" s="2">
        <v>43894.606944444444</v>
      </c>
      <c r="AO889">
        <v>2731</v>
      </c>
      <c r="AP889" s="1">
        <v>45000</v>
      </c>
      <c r="AQ889" t="s">
        <v>4</v>
      </c>
    </row>
    <row r="890" spans="1:43" x14ac:dyDescent="0.3">
      <c r="A890" t="str">
        <f t="shared" ca="1" si="507"/>
        <v>FY2020 Q4 Sep</v>
      </c>
      <c r="B890">
        <f t="shared" ca="1" si="508"/>
        <v>2020</v>
      </c>
      <c r="C890" s="8" t="str">
        <f t="shared" ca="1" si="509"/>
        <v>Sep</v>
      </c>
      <c r="D890" s="8" t="str">
        <f t="shared" ca="1" si="510"/>
        <v>Q4</v>
      </c>
      <c r="E890">
        <f t="shared" ca="1" si="511"/>
        <v>12</v>
      </c>
      <c r="F890">
        <f t="shared" ca="1" si="512"/>
        <v>4</v>
      </c>
      <c r="G890">
        <f t="shared" ca="1" si="513"/>
        <v>202012</v>
      </c>
      <c r="H890">
        <f t="shared" ca="1" si="514"/>
        <v>202004</v>
      </c>
      <c r="I890" t="str">
        <f t="shared" ca="1" si="515"/>
        <v>FY2020 Q3 Sep</v>
      </c>
      <c r="J890">
        <f t="shared" ca="1" si="516"/>
        <v>2020</v>
      </c>
      <c r="K890" s="8" t="str">
        <f t="shared" ca="1" si="517"/>
        <v>Sep</v>
      </c>
      <c r="L890" s="8" t="str">
        <f t="shared" ca="1" si="518"/>
        <v>Q3</v>
      </c>
      <c r="M890">
        <f t="shared" ca="1" si="519"/>
        <v>9</v>
      </c>
      <c r="N890">
        <f t="shared" ca="1" si="520"/>
        <v>3</v>
      </c>
      <c r="O890">
        <f t="shared" ca="1" si="521"/>
        <v>202009</v>
      </c>
      <c r="P890">
        <f t="shared" ca="1" si="522"/>
        <v>202003</v>
      </c>
      <c r="Q890" t="str">
        <f t="shared" si="523"/>
        <v>FY2019 Q4 Sep</v>
      </c>
      <c r="R890">
        <f t="shared" si="524"/>
        <v>2019</v>
      </c>
      <c r="S890" s="8" t="str">
        <f t="shared" si="525"/>
        <v>Sep</v>
      </c>
      <c r="T890" s="8" t="str">
        <f t="shared" si="526"/>
        <v>Q4</v>
      </c>
      <c r="U890">
        <f t="shared" si="527"/>
        <v>12</v>
      </c>
      <c r="V890">
        <f t="shared" si="528"/>
        <v>4</v>
      </c>
      <c r="W890">
        <f t="shared" si="529"/>
        <v>201912</v>
      </c>
      <c r="X890">
        <f t="shared" si="530"/>
        <v>201904</v>
      </c>
      <c r="Y890" t="str">
        <f t="shared" si="531"/>
        <v>FY2019 Q3 Sep</v>
      </c>
      <c r="Z890">
        <f t="shared" si="532"/>
        <v>2019</v>
      </c>
      <c r="AA890" s="8" t="str">
        <f t="shared" si="533"/>
        <v>Sep</v>
      </c>
      <c r="AB890" s="8" t="str">
        <f t="shared" si="534"/>
        <v>Q3</v>
      </c>
      <c r="AC890">
        <f t="shared" si="535"/>
        <v>9</v>
      </c>
      <c r="AD890">
        <f t="shared" si="536"/>
        <v>3</v>
      </c>
      <c r="AE890">
        <f t="shared" si="537"/>
        <v>201909</v>
      </c>
      <c r="AF890">
        <f t="shared" si="538"/>
        <v>201903</v>
      </c>
      <c r="AG890" s="9">
        <f t="shared" ca="1" si="539"/>
        <v>1</v>
      </c>
      <c r="AH890">
        <f t="shared" ca="1" si="540"/>
        <v>4</v>
      </c>
      <c r="AI890" s="9">
        <f t="shared" ca="1" si="541"/>
        <v>12</v>
      </c>
      <c r="AJ890" s="9">
        <f t="shared" ca="1" si="542"/>
        <v>1</v>
      </c>
      <c r="AK890" s="9">
        <f t="shared" si="543"/>
        <v>2</v>
      </c>
      <c r="AL890" s="9">
        <f t="shared" si="544"/>
        <v>38</v>
      </c>
      <c r="AM890" s="9">
        <f t="shared" si="545"/>
        <v>14</v>
      </c>
      <c r="AN890" s="2">
        <v>43724.615277777775</v>
      </c>
      <c r="AO890">
        <v>3750</v>
      </c>
      <c r="AP890" s="1">
        <v>45000</v>
      </c>
      <c r="AQ890" t="s">
        <v>5</v>
      </c>
    </row>
    <row r="891" spans="1:43" x14ac:dyDescent="0.3">
      <c r="A891" t="str">
        <f t="shared" ca="1" si="507"/>
        <v>FY2020 Q4 Sep</v>
      </c>
      <c r="B891">
        <f t="shared" ca="1" si="508"/>
        <v>2020</v>
      </c>
      <c r="C891" s="8" t="str">
        <f t="shared" ca="1" si="509"/>
        <v>Sep</v>
      </c>
      <c r="D891" s="8" t="str">
        <f t="shared" ca="1" si="510"/>
        <v>Q4</v>
      </c>
      <c r="E891">
        <f t="shared" ca="1" si="511"/>
        <v>12</v>
      </c>
      <c r="F891">
        <f t="shared" ca="1" si="512"/>
        <v>4</v>
      </c>
      <c r="G891">
        <f t="shared" ca="1" si="513"/>
        <v>202012</v>
      </c>
      <c r="H891">
        <f t="shared" ca="1" si="514"/>
        <v>202004</v>
      </c>
      <c r="I891" t="str">
        <f t="shared" ca="1" si="515"/>
        <v>FY2020 Q3 Sep</v>
      </c>
      <c r="J891">
        <f t="shared" ca="1" si="516"/>
        <v>2020</v>
      </c>
      <c r="K891" s="8" t="str">
        <f t="shared" ca="1" si="517"/>
        <v>Sep</v>
      </c>
      <c r="L891" s="8" t="str">
        <f t="shared" ca="1" si="518"/>
        <v>Q3</v>
      </c>
      <c r="M891">
        <f t="shared" ca="1" si="519"/>
        <v>9</v>
      </c>
      <c r="N891">
        <f t="shared" ca="1" si="520"/>
        <v>3</v>
      </c>
      <c r="O891">
        <f t="shared" ca="1" si="521"/>
        <v>202009</v>
      </c>
      <c r="P891">
        <f t="shared" ca="1" si="522"/>
        <v>202003</v>
      </c>
      <c r="Q891" t="str">
        <f t="shared" si="523"/>
        <v>FY2020 Q2 Mar</v>
      </c>
      <c r="R891">
        <f t="shared" si="524"/>
        <v>2020</v>
      </c>
      <c r="S891" s="8" t="str">
        <f t="shared" si="525"/>
        <v>Mar</v>
      </c>
      <c r="T891" s="8" t="str">
        <f t="shared" si="526"/>
        <v>Q2</v>
      </c>
      <c r="U891">
        <f t="shared" si="527"/>
        <v>6</v>
      </c>
      <c r="V891">
        <f t="shared" si="528"/>
        <v>2</v>
      </c>
      <c r="W891">
        <f t="shared" si="529"/>
        <v>202006</v>
      </c>
      <c r="X891">
        <f t="shared" si="530"/>
        <v>202002</v>
      </c>
      <c r="Y891" t="str">
        <f t="shared" si="531"/>
        <v>FY2020 Q1 Mar</v>
      </c>
      <c r="Z891">
        <f t="shared" si="532"/>
        <v>2020</v>
      </c>
      <c r="AA891" s="8" t="str">
        <f t="shared" si="533"/>
        <v>Mar</v>
      </c>
      <c r="AB891" s="8" t="str">
        <f t="shared" si="534"/>
        <v>Q1</v>
      </c>
      <c r="AC891">
        <f t="shared" si="535"/>
        <v>3</v>
      </c>
      <c r="AD891">
        <f t="shared" si="536"/>
        <v>1</v>
      </c>
      <c r="AE891">
        <f t="shared" si="537"/>
        <v>202003</v>
      </c>
      <c r="AF891">
        <f t="shared" si="538"/>
        <v>202001</v>
      </c>
      <c r="AG891" s="9">
        <f t="shared" ca="1" si="539"/>
        <v>0</v>
      </c>
      <c r="AH891">
        <f t="shared" ca="1" si="540"/>
        <v>2</v>
      </c>
      <c r="AI891" s="9">
        <f t="shared" ca="1" si="541"/>
        <v>6</v>
      </c>
      <c r="AJ891" s="9">
        <f t="shared" ca="1" si="542"/>
        <v>0</v>
      </c>
      <c r="AK891" s="9">
        <f t="shared" si="543"/>
        <v>5</v>
      </c>
      <c r="AL891" s="9">
        <f t="shared" si="544"/>
        <v>10</v>
      </c>
      <c r="AM891" s="9">
        <f t="shared" si="545"/>
        <v>17</v>
      </c>
      <c r="AN891" s="2">
        <v>43895.719444444447</v>
      </c>
      <c r="AO891">
        <v>3903</v>
      </c>
      <c r="AP891" s="1">
        <v>45000</v>
      </c>
      <c r="AQ891" t="s">
        <v>5</v>
      </c>
    </row>
    <row r="892" spans="1:43" x14ac:dyDescent="0.3">
      <c r="A892" t="str">
        <f t="shared" ca="1" si="507"/>
        <v>FY2020 Q4 Sep</v>
      </c>
      <c r="B892">
        <f t="shared" ca="1" si="508"/>
        <v>2020</v>
      </c>
      <c r="C892" s="8" t="str">
        <f t="shared" ca="1" si="509"/>
        <v>Sep</v>
      </c>
      <c r="D892" s="8" t="str">
        <f t="shared" ca="1" si="510"/>
        <v>Q4</v>
      </c>
      <c r="E892">
        <f t="shared" ca="1" si="511"/>
        <v>12</v>
      </c>
      <c r="F892">
        <f t="shared" ca="1" si="512"/>
        <v>4</v>
      </c>
      <c r="G892">
        <f t="shared" ca="1" si="513"/>
        <v>202012</v>
      </c>
      <c r="H892">
        <f t="shared" ca="1" si="514"/>
        <v>202004</v>
      </c>
      <c r="I892" t="str">
        <f t="shared" ca="1" si="515"/>
        <v>FY2020 Q3 Sep</v>
      </c>
      <c r="J892">
        <f t="shared" ca="1" si="516"/>
        <v>2020</v>
      </c>
      <c r="K892" s="8" t="str">
        <f t="shared" ca="1" si="517"/>
        <v>Sep</v>
      </c>
      <c r="L892" s="8" t="str">
        <f t="shared" ca="1" si="518"/>
        <v>Q3</v>
      </c>
      <c r="M892">
        <f t="shared" ca="1" si="519"/>
        <v>9</v>
      </c>
      <c r="N892">
        <f t="shared" ca="1" si="520"/>
        <v>3</v>
      </c>
      <c r="O892">
        <f t="shared" ca="1" si="521"/>
        <v>202009</v>
      </c>
      <c r="P892">
        <f t="shared" ca="1" si="522"/>
        <v>202003</v>
      </c>
      <c r="Q892" t="str">
        <f t="shared" si="523"/>
        <v>FY2020 Q2 Feb</v>
      </c>
      <c r="R892">
        <f t="shared" si="524"/>
        <v>2020</v>
      </c>
      <c r="S892" s="8" t="str">
        <f t="shared" si="525"/>
        <v>Feb</v>
      </c>
      <c r="T892" s="8" t="str">
        <f t="shared" si="526"/>
        <v>Q2</v>
      </c>
      <c r="U892">
        <f t="shared" si="527"/>
        <v>5</v>
      </c>
      <c r="V892">
        <f t="shared" si="528"/>
        <v>2</v>
      </c>
      <c r="W892">
        <f t="shared" si="529"/>
        <v>202005</v>
      </c>
      <c r="X892">
        <f t="shared" si="530"/>
        <v>202002</v>
      </c>
      <c r="Y892" t="str">
        <f t="shared" si="531"/>
        <v>FY2020 Q1 Feb</v>
      </c>
      <c r="Z892">
        <f t="shared" si="532"/>
        <v>2020</v>
      </c>
      <c r="AA892" s="8" t="str">
        <f t="shared" si="533"/>
        <v>Feb</v>
      </c>
      <c r="AB892" s="8" t="str">
        <f t="shared" si="534"/>
        <v>Q1</v>
      </c>
      <c r="AC892">
        <f t="shared" si="535"/>
        <v>2</v>
      </c>
      <c r="AD892">
        <f t="shared" si="536"/>
        <v>1</v>
      </c>
      <c r="AE892">
        <f t="shared" si="537"/>
        <v>202002</v>
      </c>
      <c r="AF892">
        <f t="shared" si="538"/>
        <v>202001</v>
      </c>
      <c r="AG892" s="9">
        <f t="shared" ca="1" si="539"/>
        <v>0</v>
      </c>
      <c r="AH892">
        <f t="shared" ca="1" si="540"/>
        <v>2</v>
      </c>
      <c r="AI892" s="9">
        <f t="shared" ca="1" si="541"/>
        <v>7</v>
      </c>
      <c r="AJ892" s="9">
        <f t="shared" ca="1" si="542"/>
        <v>0</v>
      </c>
      <c r="AK892" s="9">
        <f t="shared" si="543"/>
        <v>4</v>
      </c>
      <c r="AL892" s="9">
        <f t="shared" si="544"/>
        <v>7</v>
      </c>
      <c r="AM892" s="9">
        <f t="shared" si="545"/>
        <v>10</v>
      </c>
      <c r="AN892" s="2">
        <v>43873.4375</v>
      </c>
      <c r="AO892">
        <v>6341</v>
      </c>
      <c r="AP892" s="1">
        <v>45000</v>
      </c>
      <c r="AQ892" t="s">
        <v>5</v>
      </c>
    </row>
    <row r="893" spans="1:43" x14ac:dyDescent="0.3">
      <c r="A893" t="str">
        <f t="shared" ca="1" si="507"/>
        <v>FY2020 Q4 Sep</v>
      </c>
      <c r="B893">
        <f t="shared" ca="1" si="508"/>
        <v>2020</v>
      </c>
      <c r="C893" s="8" t="str">
        <f t="shared" ca="1" si="509"/>
        <v>Sep</v>
      </c>
      <c r="D893" s="8" t="str">
        <f t="shared" ca="1" si="510"/>
        <v>Q4</v>
      </c>
      <c r="E893">
        <f t="shared" ca="1" si="511"/>
        <v>12</v>
      </c>
      <c r="F893">
        <f t="shared" ca="1" si="512"/>
        <v>4</v>
      </c>
      <c r="G893">
        <f t="shared" ca="1" si="513"/>
        <v>202012</v>
      </c>
      <c r="H893">
        <f t="shared" ca="1" si="514"/>
        <v>202004</v>
      </c>
      <c r="I893" t="str">
        <f t="shared" ca="1" si="515"/>
        <v>FY2020 Q3 Sep</v>
      </c>
      <c r="J893">
        <f t="shared" ca="1" si="516"/>
        <v>2020</v>
      </c>
      <c r="K893" s="8" t="str">
        <f t="shared" ca="1" si="517"/>
        <v>Sep</v>
      </c>
      <c r="L893" s="8" t="str">
        <f t="shared" ca="1" si="518"/>
        <v>Q3</v>
      </c>
      <c r="M893">
        <f t="shared" ca="1" si="519"/>
        <v>9</v>
      </c>
      <c r="N893">
        <f t="shared" ca="1" si="520"/>
        <v>3</v>
      </c>
      <c r="O893">
        <f t="shared" ca="1" si="521"/>
        <v>202009</v>
      </c>
      <c r="P893">
        <f t="shared" ca="1" si="522"/>
        <v>202003</v>
      </c>
      <c r="Q893" t="str">
        <f t="shared" si="523"/>
        <v>FY2020 Q2 Mar</v>
      </c>
      <c r="R893">
        <f t="shared" si="524"/>
        <v>2020</v>
      </c>
      <c r="S893" s="8" t="str">
        <f t="shared" si="525"/>
        <v>Mar</v>
      </c>
      <c r="T893" s="8" t="str">
        <f t="shared" si="526"/>
        <v>Q2</v>
      </c>
      <c r="U893">
        <f t="shared" si="527"/>
        <v>6</v>
      </c>
      <c r="V893">
        <f t="shared" si="528"/>
        <v>2</v>
      </c>
      <c r="W893">
        <f t="shared" si="529"/>
        <v>202006</v>
      </c>
      <c r="X893">
        <f t="shared" si="530"/>
        <v>202002</v>
      </c>
      <c r="Y893" t="str">
        <f t="shared" si="531"/>
        <v>FY2020 Q1 Mar</v>
      </c>
      <c r="Z893">
        <f t="shared" si="532"/>
        <v>2020</v>
      </c>
      <c r="AA893" s="8" t="str">
        <f t="shared" si="533"/>
        <v>Mar</v>
      </c>
      <c r="AB893" s="8" t="str">
        <f t="shared" si="534"/>
        <v>Q1</v>
      </c>
      <c r="AC893">
        <f t="shared" si="535"/>
        <v>3</v>
      </c>
      <c r="AD893">
        <f t="shared" si="536"/>
        <v>1</v>
      </c>
      <c r="AE893">
        <f t="shared" si="537"/>
        <v>202003</v>
      </c>
      <c r="AF893">
        <f t="shared" si="538"/>
        <v>202001</v>
      </c>
      <c r="AG893" s="9">
        <f t="shared" ca="1" si="539"/>
        <v>0</v>
      </c>
      <c r="AH893">
        <f t="shared" ca="1" si="540"/>
        <v>2</v>
      </c>
      <c r="AI893" s="9">
        <f t="shared" ca="1" si="541"/>
        <v>6</v>
      </c>
      <c r="AJ893" s="9">
        <f t="shared" ca="1" si="542"/>
        <v>0</v>
      </c>
      <c r="AK893" s="9">
        <f t="shared" si="543"/>
        <v>3</v>
      </c>
      <c r="AL893" s="9">
        <f t="shared" si="544"/>
        <v>12</v>
      </c>
      <c r="AM893" s="9">
        <f t="shared" si="545"/>
        <v>9</v>
      </c>
      <c r="AN893" s="2">
        <v>43907.384027777778</v>
      </c>
      <c r="AO893">
        <v>6455</v>
      </c>
      <c r="AP893" s="1">
        <v>45000</v>
      </c>
      <c r="AQ893" t="s">
        <v>5</v>
      </c>
    </row>
    <row r="894" spans="1:43" x14ac:dyDescent="0.3">
      <c r="A894" t="str">
        <f t="shared" ca="1" si="507"/>
        <v>FY2020 Q4 Sep</v>
      </c>
      <c r="B894">
        <f t="shared" ca="1" si="508"/>
        <v>2020</v>
      </c>
      <c r="C894" s="8" t="str">
        <f t="shared" ca="1" si="509"/>
        <v>Sep</v>
      </c>
      <c r="D894" s="8" t="str">
        <f t="shared" ca="1" si="510"/>
        <v>Q4</v>
      </c>
      <c r="E894">
        <f t="shared" ca="1" si="511"/>
        <v>12</v>
      </c>
      <c r="F894">
        <f t="shared" ca="1" si="512"/>
        <v>4</v>
      </c>
      <c r="G894">
        <f t="shared" ca="1" si="513"/>
        <v>202012</v>
      </c>
      <c r="H894">
        <f t="shared" ca="1" si="514"/>
        <v>202004</v>
      </c>
      <c r="I894" t="str">
        <f t="shared" ca="1" si="515"/>
        <v>FY2020 Q3 Sep</v>
      </c>
      <c r="J894">
        <f t="shared" ca="1" si="516"/>
        <v>2020</v>
      </c>
      <c r="K894" s="8" t="str">
        <f t="shared" ca="1" si="517"/>
        <v>Sep</v>
      </c>
      <c r="L894" s="8" t="str">
        <f t="shared" ca="1" si="518"/>
        <v>Q3</v>
      </c>
      <c r="M894">
        <f t="shared" ca="1" si="519"/>
        <v>9</v>
      </c>
      <c r="N894">
        <f t="shared" ca="1" si="520"/>
        <v>3</v>
      </c>
      <c r="O894">
        <f t="shared" ca="1" si="521"/>
        <v>202009</v>
      </c>
      <c r="P894">
        <f t="shared" ca="1" si="522"/>
        <v>202003</v>
      </c>
      <c r="Q894" t="str">
        <f t="shared" si="523"/>
        <v>FY2020 Q1 Nov</v>
      </c>
      <c r="R894">
        <f t="shared" si="524"/>
        <v>2020</v>
      </c>
      <c r="S894" s="8" t="str">
        <f t="shared" si="525"/>
        <v>Nov</v>
      </c>
      <c r="T894" s="8" t="str">
        <f t="shared" si="526"/>
        <v>Q1</v>
      </c>
      <c r="U894">
        <f t="shared" si="527"/>
        <v>2</v>
      </c>
      <c r="V894">
        <f t="shared" si="528"/>
        <v>1</v>
      </c>
      <c r="W894">
        <f t="shared" si="529"/>
        <v>202002</v>
      </c>
      <c r="X894">
        <f t="shared" si="530"/>
        <v>202001</v>
      </c>
      <c r="Y894" t="str">
        <f t="shared" si="531"/>
        <v>FY2019 Q4 Nov</v>
      </c>
      <c r="Z894">
        <f t="shared" si="532"/>
        <v>2019</v>
      </c>
      <c r="AA894" s="8" t="str">
        <f t="shared" si="533"/>
        <v>Nov</v>
      </c>
      <c r="AB894" s="8" t="str">
        <f t="shared" si="534"/>
        <v>Q4</v>
      </c>
      <c r="AC894">
        <f t="shared" si="535"/>
        <v>11</v>
      </c>
      <c r="AD894">
        <f t="shared" si="536"/>
        <v>4</v>
      </c>
      <c r="AE894">
        <f t="shared" si="537"/>
        <v>201911</v>
      </c>
      <c r="AF894">
        <f t="shared" si="538"/>
        <v>201904</v>
      </c>
      <c r="AG894" s="9">
        <f t="shared" ca="1" si="539"/>
        <v>0</v>
      </c>
      <c r="AH894">
        <f t="shared" ca="1" si="540"/>
        <v>3</v>
      </c>
      <c r="AI894" s="9">
        <f t="shared" ca="1" si="541"/>
        <v>10</v>
      </c>
      <c r="AJ894" s="9">
        <f t="shared" ca="1" si="542"/>
        <v>1</v>
      </c>
      <c r="AK894" s="9">
        <f t="shared" si="543"/>
        <v>6</v>
      </c>
      <c r="AL894" s="9">
        <f t="shared" si="544"/>
        <v>44</v>
      </c>
      <c r="AM894" s="9">
        <f t="shared" si="545"/>
        <v>15</v>
      </c>
      <c r="AN894" s="2">
        <v>43770.643055555556</v>
      </c>
      <c r="AO894">
        <v>7158</v>
      </c>
      <c r="AP894" s="1">
        <v>45000</v>
      </c>
      <c r="AQ894" t="s">
        <v>5</v>
      </c>
    </row>
    <row r="895" spans="1:43" x14ac:dyDescent="0.3">
      <c r="A895" t="str">
        <f t="shared" ca="1" si="507"/>
        <v>FY2020 Q4 Sep</v>
      </c>
      <c r="B895">
        <f t="shared" ca="1" si="508"/>
        <v>2020</v>
      </c>
      <c r="C895" s="8" t="str">
        <f t="shared" ca="1" si="509"/>
        <v>Sep</v>
      </c>
      <c r="D895" s="8" t="str">
        <f t="shared" ca="1" si="510"/>
        <v>Q4</v>
      </c>
      <c r="E895">
        <f t="shared" ca="1" si="511"/>
        <v>12</v>
      </c>
      <c r="F895">
        <f t="shared" ca="1" si="512"/>
        <v>4</v>
      </c>
      <c r="G895">
        <f t="shared" ca="1" si="513"/>
        <v>202012</v>
      </c>
      <c r="H895">
        <f t="shared" ca="1" si="514"/>
        <v>202004</v>
      </c>
      <c r="I895" t="str">
        <f t="shared" ca="1" si="515"/>
        <v>FY2020 Q3 Sep</v>
      </c>
      <c r="J895">
        <f t="shared" ca="1" si="516"/>
        <v>2020</v>
      </c>
      <c r="K895" s="8" t="str">
        <f t="shared" ca="1" si="517"/>
        <v>Sep</v>
      </c>
      <c r="L895" s="8" t="str">
        <f t="shared" ca="1" si="518"/>
        <v>Q3</v>
      </c>
      <c r="M895">
        <f t="shared" ca="1" si="519"/>
        <v>9</v>
      </c>
      <c r="N895">
        <f t="shared" ca="1" si="520"/>
        <v>3</v>
      </c>
      <c r="O895">
        <f t="shared" ca="1" si="521"/>
        <v>202009</v>
      </c>
      <c r="P895">
        <f t="shared" ca="1" si="522"/>
        <v>202003</v>
      </c>
      <c r="Q895" t="str">
        <f t="shared" si="523"/>
        <v>FY2020 Q2 Feb</v>
      </c>
      <c r="R895">
        <f t="shared" si="524"/>
        <v>2020</v>
      </c>
      <c r="S895" s="8" t="str">
        <f t="shared" si="525"/>
        <v>Feb</v>
      </c>
      <c r="T895" s="8" t="str">
        <f t="shared" si="526"/>
        <v>Q2</v>
      </c>
      <c r="U895">
        <f t="shared" si="527"/>
        <v>5</v>
      </c>
      <c r="V895">
        <f t="shared" si="528"/>
        <v>2</v>
      </c>
      <c r="W895">
        <f t="shared" si="529"/>
        <v>202005</v>
      </c>
      <c r="X895">
        <f t="shared" si="530"/>
        <v>202002</v>
      </c>
      <c r="Y895" t="str">
        <f t="shared" si="531"/>
        <v>FY2020 Q1 Feb</v>
      </c>
      <c r="Z895">
        <f t="shared" si="532"/>
        <v>2020</v>
      </c>
      <c r="AA895" s="8" t="str">
        <f t="shared" si="533"/>
        <v>Feb</v>
      </c>
      <c r="AB895" s="8" t="str">
        <f t="shared" si="534"/>
        <v>Q1</v>
      </c>
      <c r="AC895">
        <f t="shared" si="535"/>
        <v>2</v>
      </c>
      <c r="AD895">
        <f t="shared" si="536"/>
        <v>1</v>
      </c>
      <c r="AE895">
        <f t="shared" si="537"/>
        <v>202002</v>
      </c>
      <c r="AF895">
        <f t="shared" si="538"/>
        <v>202001</v>
      </c>
      <c r="AG895" s="9">
        <f t="shared" ca="1" si="539"/>
        <v>0</v>
      </c>
      <c r="AH895">
        <f t="shared" ca="1" si="540"/>
        <v>2</v>
      </c>
      <c r="AI895" s="9">
        <f t="shared" ca="1" si="541"/>
        <v>7</v>
      </c>
      <c r="AJ895" s="9">
        <f t="shared" ca="1" si="542"/>
        <v>0</v>
      </c>
      <c r="AK895" s="9">
        <f t="shared" si="543"/>
        <v>6</v>
      </c>
      <c r="AL895" s="9">
        <f t="shared" si="544"/>
        <v>6</v>
      </c>
      <c r="AM895" s="9">
        <f t="shared" si="545"/>
        <v>17</v>
      </c>
      <c r="AN895" s="2">
        <v>43868.715277777781</v>
      </c>
      <c r="AO895">
        <v>7651</v>
      </c>
      <c r="AP895" s="1">
        <v>45000</v>
      </c>
      <c r="AQ895" t="s">
        <v>5</v>
      </c>
    </row>
    <row r="896" spans="1:43" x14ac:dyDescent="0.3">
      <c r="A896" t="str">
        <f t="shared" ca="1" si="507"/>
        <v>FY2020 Q4 Sep</v>
      </c>
      <c r="B896">
        <f t="shared" ca="1" si="508"/>
        <v>2020</v>
      </c>
      <c r="C896" s="8" t="str">
        <f t="shared" ca="1" si="509"/>
        <v>Sep</v>
      </c>
      <c r="D896" s="8" t="str">
        <f t="shared" ca="1" si="510"/>
        <v>Q4</v>
      </c>
      <c r="E896">
        <f t="shared" ca="1" si="511"/>
        <v>12</v>
      </c>
      <c r="F896">
        <f t="shared" ca="1" si="512"/>
        <v>4</v>
      </c>
      <c r="G896">
        <f t="shared" ca="1" si="513"/>
        <v>202012</v>
      </c>
      <c r="H896">
        <f t="shared" ca="1" si="514"/>
        <v>202004</v>
      </c>
      <c r="I896" t="str">
        <f t="shared" ca="1" si="515"/>
        <v>FY2020 Q3 Sep</v>
      </c>
      <c r="J896">
        <f t="shared" ca="1" si="516"/>
        <v>2020</v>
      </c>
      <c r="K896" s="8" t="str">
        <f t="shared" ca="1" si="517"/>
        <v>Sep</v>
      </c>
      <c r="L896" s="8" t="str">
        <f t="shared" ca="1" si="518"/>
        <v>Q3</v>
      </c>
      <c r="M896">
        <f t="shared" ca="1" si="519"/>
        <v>9</v>
      </c>
      <c r="N896">
        <f t="shared" ca="1" si="520"/>
        <v>3</v>
      </c>
      <c r="O896">
        <f t="shared" ca="1" si="521"/>
        <v>202009</v>
      </c>
      <c r="P896">
        <f t="shared" ca="1" si="522"/>
        <v>202003</v>
      </c>
      <c r="Q896" t="str">
        <f t="shared" si="523"/>
        <v>FY2020 Q2 Mar</v>
      </c>
      <c r="R896">
        <f t="shared" si="524"/>
        <v>2020</v>
      </c>
      <c r="S896" s="8" t="str">
        <f t="shared" si="525"/>
        <v>Mar</v>
      </c>
      <c r="T896" s="8" t="str">
        <f t="shared" si="526"/>
        <v>Q2</v>
      </c>
      <c r="U896">
        <f t="shared" si="527"/>
        <v>6</v>
      </c>
      <c r="V896">
        <f t="shared" si="528"/>
        <v>2</v>
      </c>
      <c r="W896">
        <f t="shared" si="529"/>
        <v>202006</v>
      </c>
      <c r="X896">
        <f t="shared" si="530"/>
        <v>202002</v>
      </c>
      <c r="Y896" t="str">
        <f t="shared" si="531"/>
        <v>FY2020 Q1 Mar</v>
      </c>
      <c r="Z896">
        <f t="shared" si="532"/>
        <v>2020</v>
      </c>
      <c r="AA896" s="8" t="str">
        <f t="shared" si="533"/>
        <v>Mar</v>
      </c>
      <c r="AB896" s="8" t="str">
        <f t="shared" si="534"/>
        <v>Q1</v>
      </c>
      <c r="AC896">
        <f t="shared" si="535"/>
        <v>3</v>
      </c>
      <c r="AD896">
        <f t="shared" si="536"/>
        <v>1</v>
      </c>
      <c r="AE896">
        <f t="shared" si="537"/>
        <v>202003</v>
      </c>
      <c r="AF896">
        <f t="shared" si="538"/>
        <v>202001</v>
      </c>
      <c r="AG896" s="9">
        <f t="shared" ca="1" si="539"/>
        <v>0</v>
      </c>
      <c r="AH896">
        <f t="shared" ca="1" si="540"/>
        <v>2</v>
      </c>
      <c r="AI896" s="9">
        <f t="shared" ca="1" si="541"/>
        <v>6</v>
      </c>
      <c r="AJ896" s="9">
        <f t="shared" ca="1" si="542"/>
        <v>0</v>
      </c>
      <c r="AK896" s="9">
        <f t="shared" si="543"/>
        <v>5</v>
      </c>
      <c r="AL896" s="9">
        <f t="shared" si="544"/>
        <v>10</v>
      </c>
      <c r="AM896" s="9">
        <f t="shared" si="545"/>
        <v>10</v>
      </c>
      <c r="AN896" s="2">
        <v>43895.439583333333</v>
      </c>
      <c r="AO896">
        <v>7933</v>
      </c>
      <c r="AP896" s="1">
        <v>45000</v>
      </c>
      <c r="AQ896" t="s">
        <v>5</v>
      </c>
    </row>
    <row r="897" spans="1:43" x14ac:dyDescent="0.3">
      <c r="A897" t="str">
        <f t="shared" ca="1" si="507"/>
        <v>FY2020 Q4 Sep</v>
      </c>
      <c r="B897">
        <f t="shared" ca="1" si="508"/>
        <v>2020</v>
      </c>
      <c r="C897" s="8" t="str">
        <f t="shared" ca="1" si="509"/>
        <v>Sep</v>
      </c>
      <c r="D897" s="8" t="str">
        <f t="shared" ca="1" si="510"/>
        <v>Q4</v>
      </c>
      <c r="E897">
        <f t="shared" ca="1" si="511"/>
        <v>12</v>
      </c>
      <c r="F897">
        <f t="shared" ca="1" si="512"/>
        <v>4</v>
      </c>
      <c r="G897">
        <f t="shared" ca="1" si="513"/>
        <v>202012</v>
      </c>
      <c r="H897">
        <f t="shared" ca="1" si="514"/>
        <v>202004</v>
      </c>
      <c r="I897" t="str">
        <f t="shared" ca="1" si="515"/>
        <v>FY2020 Q3 Sep</v>
      </c>
      <c r="J897">
        <f t="shared" ca="1" si="516"/>
        <v>2020</v>
      </c>
      <c r="K897" s="8" t="str">
        <f t="shared" ca="1" si="517"/>
        <v>Sep</v>
      </c>
      <c r="L897" s="8" t="str">
        <f t="shared" ca="1" si="518"/>
        <v>Q3</v>
      </c>
      <c r="M897">
        <f t="shared" ca="1" si="519"/>
        <v>9</v>
      </c>
      <c r="N897">
        <f t="shared" ca="1" si="520"/>
        <v>3</v>
      </c>
      <c r="O897">
        <f t="shared" ca="1" si="521"/>
        <v>202009</v>
      </c>
      <c r="P897">
        <f t="shared" ca="1" si="522"/>
        <v>202003</v>
      </c>
      <c r="Q897" t="str">
        <f t="shared" si="523"/>
        <v>FY2020 Q2 Jan</v>
      </c>
      <c r="R897">
        <f t="shared" si="524"/>
        <v>2020</v>
      </c>
      <c r="S897" s="8" t="str">
        <f t="shared" si="525"/>
        <v>Jan</v>
      </c>
      <c r="T897" s="8" t="str">
        <f t="shared" si="526"/>
        <v>Q2</v>
      </c>
      <c r="U897">
        <f t="shared" si="527"/>
        <v>4</v>
      </c>
      <c r="V897">
        <f t="shared" si="528"/>
        <v>2</v>
      </c>
      <c r="W897">
        <f t="shared" si="529"/>
        <v>202004</v>
      </c>
      <c r="X897">
        <f t="shared" si="530"/>
        <v>202002</v>
      </c>
      <c r="Y897" t="str">
        <f t="shared" si="531"/>
        <v>FY2020 Q1 Jan</v>
      </c>
      <c r="Z897">
        <f t="shared" si="532"/>
        <v>2020</v>
      </c>
      <c r="AA897" s="8" t="str">
        <f t="shared" si="533"/>
        <v>Jan</v>
      </c>
      <c r="AB897" s="8" t="str">
        <f t="shared" si="534"/>
        <v>Q1</v>
      </c>
      <c r="AC897">
        <f t="shared" si="535"/>
        <v>1</v>
      </c>
      <c r="AD897">
        <f t="shared" si="536"/>
        <v>1</v>
      </c>
      <c r="AE897">
        <f t="shared" si="537"/>
        <v>202001</v>
      </c>
      <c r="AF897">
        <f t="shared" si="538"/>
        <v>202001</v>
      </c>
      <c r="AG897" s="9">
        <f t="shared" ca="1" si="539"/>
        <v>0</v>
      </c>
      <c r="AH897">
        <f t="shared" ca="1" si="540"/>
        <v>3</v>
      </c>
      <c r="AI897" s="9">
        <f t="shared" ca="1" si="541"/>
        <v>8</v>
      </c>
      <c r="AJ897" s="9">
        <f t="shared" ca="1" si="542"/>
        <v>0</v>
      </c>
      <c r="AK897" s="9">
        <f t="shared" si="543"/>
        <v>4</v>
      </c>
      <c r="AL897" s="9">
        <f t="shared" si="544"/>
        <v>4</v>
      </c>
      <c r="AM897" s="9">
        <f t="shared" si="545"/>
        <v>10</v>
      </c>
      <c r="AN897" s="2">
        <v>43852.442361111112</v>
      </c>
      <c r="AO897">
        <v>9105</v>
      </c>
      <c r="AP897" s="1">
        <v>45000</v>
      </c>
      <c r="AQ897" t="s">
        <v>5</v>
      </c>
    </row>
    <row r="898" spans="1:43" x14ac:dyDescent="0.3">
      <c r="A898" t="str">
        <f t="shared" ref="A898:A961" ca="1" si="546">_xlfn.CONCAT("FY",YEAR(EDATE(TODAY(),3))," ","Q",ROUNDUP(MONTH(EDATE(TODAY(),3))/3,0)," ",(TEXT(TODAY(),"MMM")))</f>
        <v>FY2020 Q4 Sep</v>
      </c>
      <c r="B898">
        <f t="shared" ref="B898:B961" ca="1" si="547">YEAR(EDATE(TODAY(),3))</f>
        <v>2020</v>
      </c>
      <c r="C898" s="8" t="str">
        <f t="shared" ref="C898:C961" ca="1" si="548">TEXT(TODAY(),"MMM")</f>
        <v>Sep</v>
      </c>
      <c r="D898" s="8" t="str">
        <f t="shared" ref="D898:D961" ca="1" si="549">_xlfn.CONCAT("Q",ROUNDUP(MONTH(EDATE(TODAY(),3))/3,0))</f>
        <v>Q4</v>
      </c>
      <c r="E898">
        <f t="shared" ref="E898:E961" ca="1" si="550">MONTH(EDATE(TODAY(),3))</f>
        <v>12</v>
      </c>
      <c r="F898">
        <f t="shared" ref="F898:F961" ca="1" si="551">ROUNDUP(MONTH(EDATE(TODAY(),3))/3,0)</f>
        <v>4</v>
      </c>
      <c r="G898">
        <f t="shared" ref="G898:G961" ca="1" si="552">_xlfn.NUMBERVALUE(IF(LEN(MONTH(EDATE(TODAY(),3)))=1,_xlfn.CONCAT(YEAR(EDATE(TODAY(),3)),"0",MONTH(EDATE(TODAY(),3))),_xlfn.CONCAT(YEAR(EDATE(TODAY(),3)),MONTH(EDATE(TODAY(),3)))))</f>
        <v>202012</v>
      </c>
      <c r="H898">
        <f t="shared" ref="H898:H961" ca="1" si="553">_xlfn.NUMBERVALUE(IF(LEN(ROUNDUP(MONTH(EDATE(TODAY(),3))/3,0))=1,_xlfn.CONCAT(YEAR(EDATE(TODAY(),3)),"0",ROUNDUP(MONTH(EDATE(TODAY(),3))/3,0)),_xlfn.CONCAT(YEAR(EDATE(TODAY(),3)),ROUNDUP(MONTH(EDATE(TODAY(),3))/3,0))))</f>
        <v>202004</v>
      </c>
      <c r="I898" t="str">
        <f t="shared" ref="I898:I961" ca="1" si="554">_xlfn.CONCAT("FY",YEAR(EDATE(TODAY(),0))," ","Q",ROUNDUP(MONTH(EDATE(TODAY(),0))/3,0)," ",(TEXT(TODAY(),"MMM")))</f>
        <v>FY2020 Q3 Sep</v>
      </c>
      <c r="J898">
        <f t="shared" ref="J898:J961" ca="1" si="555">YEAR(EDATE(TODAY(),0))</f>
        <v>2020</v>
      </c>
      <c r="K898" s="8" t="str">
        <f t="shared" ref="K898:K961" ca="1" si="556">TEXT(TODAY(),"MMM")</f>
        <v>Sep</v>
      </c>
      <c r="L898" s="8" t="str">
        <f t="shared" ref="L898:L961" ca="1" si="557">_xlfn.CONCAT("Q",ROUNDUP(MONTH(EDATE(TODAY(),0))/3,0))</f>
        <v>Q3</v>
      </c>
      <c r="M898">
        <f t="shared" ref="M898:M961" ca="1" si="558">MONTH(EDATE(TODAY(),0))</f>
        <v>9</v>
      </c>
      <c r="N898">
        <f t="shared" ref="N898:N961" ca="1" si="559">ROUNDUP(MONTH(EDATE(TODAY(),0))/3,0)</f>
        <v>3</v>
      </c>
      <c r="O898">
        <f t="shared" ref="O898:O961" ca="1" si="560">_xlfn.NUMBERVALUE(IF(LEN(MONTH(EDATE(TODAY(),0)))=1,_xlfn.CONCAT(YEAR(EDATE(TODAY(),0)),"0",MONTH(EDATE(TODAY(),0))),_xlfn.CONCAT(YEAR(EDATE(TODAY(),0)),MONTH(EDATE(TODAY(),0)))))</f>
        <v>202009</v>
      </c>
      <c r="P898">
        <f t="shared" ref="P898:P961" ca="1" si="561">_xlfn.NUMBERVALUE(IF(LEN(ROUNDUP(MONTH(EDATE(TODAY(),0))/3,0))=1,_xlfn.CONCAT(YEAR(EDATE(TODAY(),0)),"0",ROUNDUP(MONTH(EDATE(TODAY(),0))/3,0)),_xlfn.CONCAT(YEAR(EDATE(TODAY(),0)),ROUNDUP(MONTH(EDATE(TODAY(),0))/3,0))))</f>
        <v>202003</v>
      </c>
      <c r="Q898" t="str">
        <f t="shared" ref="Q898:Q961" si="562">_xlfn.CONCAT("FY",YEAR(EDATE($AN898,3))," ","Q",ROUNDUP(MONTH(EDATE($AN898,3))/3,0)," ",(TEXT($AN898,"MMM")))</f>
        <v>FY2019 Q4 Sep</v>
      </c>
      <c r="R898">
        <f t="shared" ref="R898:R961" si="563">YEAR(EDATE($AN898,3))</f>
        <v>2019</v>
      </c>
      <c r="S898" s="8" t="str">
        <f t="shared" ref="S898:S961" si="564">TEXT($AN898,"MMM")</f>
        <v>Sep</v>
      </c>
      <c r="T898" s="8" t="str">
        <f t="shared" ref="T898:T961" si="565">_xlfn.CONCAT("Q",ROUNDUP(MONTH(EDATE($AN898,3))/3,0))</f>
        <v>Q4</v>
      </c>
      <c r="U898">
        <f t="shared" ref="U898:U961" si="566">MONTH(EDATE($AN898,3))</f>
        <v>12</v>
      </c>
      <c r="V898">
        <f t="shared" ref="V898:V961" si="567">ROUNDUP(MONTH(EDATE($AN898,3))/3,0)</f>
        <v>4</v>
      </c>
      <c r="W898">
        <f t="shared" ref="W898:W961" si="568">_xlfn.NUMBERVALUE(IF(LEN(MONTH(EDATE($AN898,3)))=1,_xlfn.CONCAT(YEAR(EDATE($AN898,3)),"0",MONTH(EDATE($AN898,3))),_xlfn.CONCAT(YEAR(EDATE($AN898,3)),MONTH(EDATE($AN898,3)))))</f>
        <v>201912</v>
      </c>
      <c r="X898">
        <f t="shared" ref="X898:X961" si="569">_xlfn.NUMBERVALUE(IF(LEN(ROUNDUP(MONTH(EDATE($AN898,3))/3,0))=1,_xlfn.CONCAT(YEAR(EDATE($AN898,3)),"0",ROUNDUP(MONTH(EDATE($AN898,3))/3,0)),_xlfn.CONCAT(YEAR(EDATE($AN898,3)),ROUNDUP(MONTH(EDATE($AN898,3))/3,0))))</f>
        <v>201904</v>
      </c>
      <c r="Y898" t="str">
        <f t="shared" ref="Y898:Y961" si="570">_xlfn.CONCAT("FY",YEAR(EDATE($AN898,0))," ","Q",ROUNDUP(MONTH(EDATE($AN898,0))/3,0)," ",(TEXT($AN898,"MMM")))</f>
        <v>FY2019 Q3 Sep</v>
      </c>
      <c r="Z898">
        <f t="shared" ref="Z898:Z961" si="571">YEAR(EDATE($AN898,0))</f>
        <v>2019</v>
      </c>
      <c r="AA898" s="8" t="str">
        <f t="shared" ref="AA898:AA961" si="572">TEXT($AN898,"MMM")</f>
        <v>Sep</v>
      </c>
      <c r="AB898" s="8" t="str">
        <f t="shared" ref="AB898:AB961" si="573">_xlfn.CONCAT("Q",ROUNDUP(MONTH(EDATE($AN898,0))/3,0))</f>
        <v>Q3</v>
      </c>
      <c r="AC898">
        <f t="shared" ref="AC898:AC961" si="574">MONTH(EDATE($AN898,0))</f>
        <v>9</v>
      </c>
      <c r="AD898">
        <f t="shared" ref="AD898:AD961" si="575">ROUNDUP(MONTH(EDATE($AN898,0))/3,0)</f>
        <v>3</v>
      </c>
      <c r="AE898">
        <f t="shared" ref="AE898:AE961" si="576">_xlfn.NUMBERVALUE(IF(LEN(MONTH(EDATE($AN898,0)))=1,_xlfn.CONCAT(YEAR(EDATE($AN898,0)),"0",MONTH(EDATE($AN898,0))),_xlfn.CONCAT(YEAR(EDATE($AN898,0)),MONTH(EDATE($AN898,0)))))</f>
        <v>201909</v>
      </c>
      <c r="AF898">
        <f t="shared" ref="AF898:AF961" si="577">_xlfn.NUMBERVALUE(IF(LEN(ROUNDUP(MONTH(EDATE($AN898,0))/3,0))=1,_xlfn.CONCAT(YEAR(EDATE($AN898,0)),"0",ROUNDUP(MONTH(EDATE($AN898,0))/3,0)),_xlfn.CONCAT(YEAR(EDATE($AN898,0)),ROUNDUP(MONTH(EDATE($AN898,0))/3,0))))</f>
        <v>201903</v>
      </c>
      <c r="AG898" s="9">
        <f t="shared" ref="AG898:AG961" ca="1" si="578">YEAR(EDATE(TODAY(),3))-YEAR(EDATE($AN898,3))</f>
        <v>1</v>
      </c>
      <c r="AH898">
        <f t="shared" ref="AH898:AH961" ca="1" si="579">ROUND(AI898/3,0)</f>
        <v>4</v>
      </c>
      <c r="AI898" s="9">
        <f t="shared" ref="AI898:AI961" ca="1" si="580">MONTH(TODAY())-(MONTH(AN898)-
(YEAR(TODAY())-YEAR(AN898))*12)</f>
        <v>12</v>
      </c>
      <c r="AJ898" s="9">
        <f t="shared" ref="AJ898:AJ961" ca="1" si="581">YEAR(TODAY())-YEAR($AN898)</f>
        <v>1</v>
      </c>
      <c r="AK898" s="9">
        <f t="shared" si="543"/>
        <v>6</v>
      </c>
      <c r="AL898" s="9">
        <f t="shared" si="544"/>
        <v>39</v>
      </c>
      <c r="AM898" s="9">
        <f t="shared" si="545"/>
        <v>14</v>
      </c>
      <c r="AN898" s="2">
        <v>43735.606944444444</v>
      </c>
      <c r="AO898">
        <v>174</v>
      </c>
      <c r="AP898" s="1">
        <v>44000</v>
      </c>
      <c r="AQ898" t="s">
        <v>5</v>
      </c>
    </row>
    <row r="899" spans="1:43" x14ac:dyDescent="0.3">
      <c r="A899" t="str">
        <f t="shared" ca="1" si="546"/>
        <v>FY2020 Q4 Sep</v>
      </c>
      <c r="B899">
        <f t="shared" ca="1" si="547"/>
        <v>2020</v>
      </c>
      <c r="C899" s="8" t="str">
        <f t="shared" ca="1" si="548"/>
        <v>Sep</v>
      </c>
      <c r="D899" s="8" t="str">
        <f t="shared" ca="1" si="549"/>
        <v>Q4</v>
      </c>
      <c r="E899">
        <f t="shared" ca="1" si="550"/>
        <v>12</v>
      </c>
      <c r="F899">
        <f t="shared" ca="1" si="551"/>
        <v>4</v>
      </c>
      <c r="G899">
        <f t="shared" ca="1" si="552"/>
        <v>202012</v>
      </c>
      <c r="H899">
        <f t="shared" ca="1" si="553"/>
        <v>202004</v>
      </c>
      <c r="I899" t="str">
        <f t="shared" ca="1" si="554"/>
        <v>FY2020 Q3 Sep</v>
      </c>
      <c r="J899">
        <f t="shared" ca="1" si="555"/>
        <v>2020</v>
      </c>
      <c r="K899" s="8" t="str">
        <f t="shared" ca="1" si="556"/>
        <v>Sep</v>
      </c>
      <c r="L899" s="8" t="str">
        <f t="shared" ca="1" si="557"/>
        <v>Q3</v>
      </c>
      <c r="M899">
        <f t="shared" ca="1" si="558"/>
        <v>9</v>
      </c>
      <c r="N899">
        <f t="shared" ca="1" si="559"/>
        <v>3</v>
      </c>
      <c r="O899">
        <f t="shared" ca="1" si="560"/>
        <v>202009</v>
      </c>
      <c r="P899">
        <f t="shared" ca="1" si="561"/>
        <v>202003</v>
      </c>
      <c r="Q899" t="str">
        <f t="shared" si="562"/>
        <v>FY2019 Q4 Sep</v>
      </c>
      <c r="R899">
        <f t="shared" si="563"/>
        <v>2019</v>
      </c>
      <c r="S899" s="8" t="str">
        <f t="shared" si="564"/>
        <v>Sep</v>
      </c>
      <c r="T899" s="8" t="str">
        <f t="shared" si="565"/>
        <v>Q4</v>
      </c>
      <c r="U899">
        <f t="shared" si="566"/>
        <v>12</v>
      </c>
      <c r="V899">
        <f t="shared" si="567"/>
        <v>4</v>
      </c>
      <c r="W899">
        <f t="shared" si="568"/>
        <v>201912</v>
      </c>
      <c r="X899">
        <f t="shared" si="569"/>
        <v>201904</v>
      </c>
      <c r="Y899" t="str">
        <f t="shared" si="570"/>
        <v>FY2019 Q3 Sep</v>
      </c>
      <c r="Z899">
        <f t="shared" si="571"/>
        <v>2019</v>
      </c>
      <c r="AA899" s="8" t="str">
        <f t="shared" si="572"/>
        <v>Sep</v>
      </c>
      <c r="AB899" s="8" t="str">
        <f t="shared" si="573"/>
        <v>Q3</v>
      </c>
      <c r="AC899">
        <f t="shared" si="574"/>
        <v>9</v>
      </c>
      <c r="AD899">
        <f t="shared" si="575"/>
        <v>3</v>
      </c>
      <c r="AE899">
        <f t="shared" si="576"/>
        <v>201909</v>
      </c>
      <c r="AF899">
        <f t="shared" si="577"/>
        <v>201903</v>
      </c>
      <c r="AG899" s="9">
        <f t="shared" ca="1" si="578"/>
        <v>1</v>
      </c>
      <c r="AH899">
        <f t="shared" ca="1" si="579"/>
        <v>4</v>
      </c>
      <c r="AI899" s="9">
        <f t="shared" ca="1" si="580"/>
        <v>12</v>
      </c>
      <c r="AJ899" s="9">
        <f t="shared" ca="1" si="581"/>
        <v>1</v>
      </c>
      <c r="AK899" s="9">
        <f t="shared" ref="AK899:AK962" si="582">WEEKDAY(AN899)</f>
        <v>4</v>
      </c>
      <c r="AL899" s="9">
        <f t="shared" ref="AL899:AL962" si="583">WEEKNUM(AN899)</f>
        <v>36</v>
      </c>
      <c r="AM899" s="9">
        <f t="shared" ref="AM899:AM962" si="584">HOUR(AN899)</f>
        <v>12</v>
      </c>
      <c r="AN899" s="2">
        <v>43712.523611111108</v>
      </c>
      <c r="AO899">
        <v>524</v>
      </c>
      <c r="AP899" s="1">
        <v>44000</v>
      </c>
      <c r="AQ899" t="s">
        <v>4</v>
      </c>
    </row>
    <row r="900" spans="1:43" x14ac:dyDescent="0.3">
      <c r="A900" t="str">
        <f t="shared" ca="1" si="546"/>
        <v>FY2020 Q4 Sep</v>
      </c>
      <c r="B900">
        <f t="shared" ca="1" si="547"/>
        <v>2020</v>
      </c>
      <c r="C900" s="8" t="str">
        <f t="shared" ca="1" si="548"/>
        <v>Sep</v>
      </c>
      <c r="D900" s="8" t="str">
        <f t="shared" ca="1" si="549"/>
        <v>Q4</v>
      </c>
      <c r="E900">
        <f t="shared" ca="1" si="550"/>
        <v>12</v>
      </c>
      <c r="F900">
        <f t="shared" ca="1" si="551"/>
        <v>4</v>
      </c>
      <c r="G900">
        <f t="shared" ca="1" si="552"/>
        <v>202012</v>
      </c>
      <c r="H900">
        <f t="shared" ca="1" si="553"/>
        <v>202004</v>
      </c>
      <c r="I900" t="str">
        <f t="shared" ca="1" si="554"/>
        <v>FY2020 Q3 Sep</v>
      </c>
      <c r="J900">
        <f t="shared" ca="1" si="555"/>
        <v>2020</v>
      </c>
      <c r="K900" s="8" t="str">
        <f t="shared" ca="1" si="556"/>
        <v>Sep</v>
      </c>
      <c r="L900" s="8" t="str">
        <f t="shared" ca="1" si="557"/>
        <v>Q3</v>
      </c>
      <c r="M900">
        <f t="shared" ca="1" si="558"/>
        <v>9</v>
      </c>
      <c r="N900">
        <f t="shared" ca="1" si="559"/>
        <v>3</v>
      </c>
      <c r="O900">
        <f t="shared" ca="1" si="560"/>
        <v>202009</v>
      </c>
      <c r="P900">
        <f t="shared" ca="1" si="561"/>
        <v>202003</v>
      </c>
      <c r="Q900" t="str">
        <f t="shared" si="562"/>
        <v>FY2020 Q2 Jan</v>
      </c>
      <c r="R900">
        <f t="shared" si="563"/>
        <v>2020</v>
      </c>
      <c r="S900" s="8" t="str">
        <f t="shared" si="564"/>
        <v>Jan</v>
      </c>
      <c r="T900" s="8" t="str">
        <f t="shared" si="565"/>
        <v>Q2</v>
      </c>
      <c r="U900">
        <f t="shared" si="566"/>
        <v>4</v>
      </c>
      <c r="V900">
        <f t="shared" si="567"/>
        <v>2</v>
      </c>
      <c r="W900">
        <f t="shared" si="568"/>
        <v>202004</v>
      </c>
      <c r="X900">
        <f t="shared" si="569"/>
        <v>202002</v>
      </c>
      <c r="Y900" t="str">
        <f t="shared" si="570"/>
        <v>FY2020 Q1 Jan</v>
      </c>
      <c r="Z900">
        <f t="shared" si="571"/>
        <v>2020</v>
      </c>
      <c r="AA900" s="8" t="str">
        <f t="shared" si="572"/>
        <v>Jan</v>
      </c>
      <c r="AB900" s="8" t="str">
        <f t="shared" si="573"/>
        <v>Q1</v>
      </c>
      <c r="AC900">
        <f t="shared" si="574"/>
        <v>1</v>
      </c>
      <c r="AD900">
        <f t="shared" si="575"/>
        <v>1</v>
      </c>
      <c r="AE900">
        <f t="shared" si="576"/>
        <v>202001</v>
      </c>
      <c r="AF900">
        <f t="shared" si="577"/>
        <v>202001</v>
      </c>
      <c r="AG900" s="9">
        <f t="shared" ca="1" si="578"/>
        <v>0</v>
      </c>
      <c r="AH900">
        <f t="shared" ca="1" si="579"/>
        <v>3</v>
      </c>
      <c r="AI900" s="9">
        <f t="shared" ca="1" si="580"/>
        <v>8</v>
      </c>
      <c r="AJ900" s="9">
        <f t="shared" ca="1" si="581"/>
        <v>0</v>
      </c>
      <c r="AK900" s="9">
        <f t="shared" si="582"/>
        <v>4</v>
      </c>
      <c r="AL900" s="9">
        <f t="shared" si="583"/>
        <v>4</v>
      </c>
      <c r="AM900" s="9">
        <f t="shared" si="584"/>
        <v>13</v>
      </c>
      <c r="AN900" s="2">
        <v>43852.580555555556</v>
      </c>
      <c r="AO900">
        <v>1534</v>
      </c>
      <c r="AP900" s="1">
        <v>44000</v>
      </c>
      <c r="AQ900" t="s">
        <v>5</v>
      </c>
    </row>
    <row r="901" spans="1:43" x14ac:dyDescent="0.3">
      <c r="A901" t="str">
        <f t="shared" ca="1" si="546"/>
        <v>FY2020 Q4 Sep</v>
      </c>
      <c r="B901">
        <f t="shared" ca="1" si="547"/>
        <v>2020</v>
      </c>
      <c r="C901" s="8" t="str">
        <f t="shared" ca="1" si="548"/>
        <v>Sep</v>
      </c>
      <c r="D901" s="8" t="str">
        <f t="shared" ca="1" si="549"/>
        <v>Q4</v>
      </c>
      <c r="E901">
        <f t="shared" ca="1" si="550"/>
        <v>12</v>
      </c>
      <c r="F901">
        <f t="shared" ca="1" si="551"/>
        <v>4</v>
      </c>
      <c r="G901">
        <f t="shared" ca="1" si="552"/>
        <v>202012</v>
      </c>
      <c r="H901">
        <f t="shared" ca="1" si="553"/>
        <v>202004</v>
      </c>
      <c r="I901" t="str">
        <f t="shared" ca="1" si="554"/>
        <v>FY2020 Q3 Sep</v>
      </c>
      <c r="J901">
        <f t="shared" ca="1" si="555"/>
        <v>2020</v>
      </c>
      <c r="K901" s="8" t="str">
        <f t="shared" ca="1" si="556"/>
        <v>Sep</v>
      </c>
      <c r="L901" s="8" t="str">
        <f t="shared" ca="1" si="557"/>
        <v>Q3</v>
      </c>
      <c r="M901">
        <f t="shared" ca="1" si="558"/>
        <v>9</v>
      </c>
      <c r="N901">
        <f t="shared" ca="1" si="559"/>
        <v>3</v>
      </c>
      <c r="O901">
        <f t="shared" ca="1" si="560"/>
        <v>202009</v>
      </c>
      <c r="P901">
        <f t="shared" ca="1" si="561"/>
        <v>202003</v>
      </c>
      <c r="Q901" t="str">
        <f t="shared" si="562"/>
        <v>FY2020 Q2 Mar</v>
      </c>
      <c r="R901">
        <f t="shared" si="563"/>
        <v>2020</v>
      </c>
      <c r="S901" s="8" t="str">
        <f t="shared" si="564"/>
        <v>Mar</v>
      </c>
      <c r="T901" s="8" t="str">
        <f t="shared" si="565"/>
        <v>Q2</v>
      </c>
      <c r="U901">
        <f t="shared" si="566"/>
        <v>6</v>
      </c>
      <c r="V901">
        <f t="shared" si="567"/>
        <v>2</v>
      </c>
      <c r="W901">
        <f t="shared" si="568"/>
        <v>202006</v>
      </c>
      <c r="X901">
        <f t="shared" si="569"/>
        <v>202002</v>
      </c>
      <c r="Y901" t="str">
        <f t="shared" si="570"/>
        <v>FY2020 Q1 Mar</v>
      </c>
      <c r="Z901">
        <f t="shared" si="571"/>
        <v>2020</v>
      </c>
      <c r="AA901" s="8" t="str">
        <f t="shared" si="572"/>
        <v>Mar</v>
      </c>
      <c r="AB901" s="8" t="str">
        <f t="shared" si="573"/>
        <v>Q1</v>
      </c>
      <c r="AC901">
        <f t="shared" si="574"/>
        <v>3</v>
      </c>
      <c r="AD901">
        <f t="shared" si="575"/>
        <v>1</v>
      </c>
      <c r="AE901">
        <f t="shared" si="576"/>
        <v>202003</v>
      </c>
      <c r="AF901">
        <f t="shared" si="577"/>
        <v>202001</v>
      </c>
      <c r="AG901" s="9">
        <f t="shared" ca="1" si="578"/>
        <v>0</v>
      </c>
      <c r="AH901">
        <f t="shared" ca="1" si="579"/>
        <v>2</v>
      </c>
      <c r="AI901" s="9">
        <f t="shared" ca="1" si="580"/>
        <v>6</v>
      </c>
      <c r="AJ901" s="9">
        <f t="shared" ca="1" si="581"/>
        <v>0</v>
      </c>
      <c r="AK901" s="9">
        <f t="shared" si="582"/>
        <v>6</v>
      </c>
      <c r="AL901" s="9">
        <f t="shared" si="583"/>
        <v>10</v>
      </c>
      <c r="AM901" s="9">
        <f t="shared" si="584"/>
        <v>13</v>
      </c>
      <c r="AN901" s="2">
        <v>43896.569444444445</v>
      </c>
      <c r="AO901">
        <v>2638</v>
      </c>
      <c r="AP901" s="1">
        <v>44000</v>
      </c>
      <c r="AQ901" t="s">
        <v>4</v>
      </c>
    </row>
    <row r="902" spans="1:43" x14ac:dyDescent="0.3">
      <c r="A902" t="str">
        <f t="shared" ca="1" si="546"/>
        <v>FY2020 Q4 Sep</v>
      </c>
      <c r="B902">
        <f t="shared" ca="1" si="547"/>
        <v>2020</v>
      </c>
      <c r="C902" s="8" t="str">
        <f t="shared" ca="1" si="548"/>
        <v>Sep</v>
      </c>
      <c r="D902" s="8" t="str">
        <f t="shared" ca="1" si="549"/>
        <v>Q4</v>
      </c>
      <c r="E902">
        <f t="shared" ca="1" si="550"/>
        <v>12</v>
      </c>
      <c r="F902">
        <f t="shared" ca="1" si="551"/>
        <v>4</v>
      </c>
      <c r="G902">
        <f t="shared" ca="1" si="552"/>
        <v>202012</v>
      </c>
      <c r="H902">
        <f t="shared" ca="1" si="553"/>
        <v>202004</v>
      </c>
      <c r="I902" t="str">
        <f t="shared" ca="1" si="554"/>
        <v>FY2020 Q3 Sep</v>
      </c>
      <c r="J902">
        <f t="shared" ca="1" si="555"/>
        <v>2020</v>
      </c>
      <c r="K902" s="8" t="str">
        <f t="shared" ca="1" si="556"/>
        <v>Sep</v>
      </c>
      <c r="L902" s="8" t="str">
        <f t="shared" ca="1" si="557"/>
        <v>Q3</v>
      </c>
      <c r="M902">
        <f t="shared" ca="1" si="558"/>
        <v>9</v>
      </c>
      <c r="N902">
        <f t="shared" ca="1" si="559"/>
        <v>3</v>
      </c>
      <c r="O902">
        <f t="shared" ca="1" si="560"/>
        <v>202009</v>
      </c>
      <c r="P902">
        <f t="shared" ca="1" si="561"/>
        <v>202003</v>
      </c>
      <c r="Q902" t="str">
        <f t="shared" si="562"/>
        <v>FY2019 Q4 Sep</v>
      </c>
      <c r="R902">
        <f t="shared" si="563"/>
        <v>2019</v>
      </c>
      <c r="S902" s="8" t="str">
        <f t="shared" si="564"/>
        <v>Sep</v>
      </c>
      <c r="T902" s="8" t="str">
        <f t="shared" si="565"/>
        <v>Q4</v>
      </c>
      <c r="U902">
        <f t="shared" si="566"/>
        <v>12</v>
      </c>
      <c r="V902">
        <f t="shared" si="567"/>
        <v>4</v>
      </c>
      <c r="W902">
        <f t="shared" si="568"/>
        <v>201912</v>
      </c>
      <c r="X902">
        <f t="shared" si="569"/>
        <v>201904</v>
      </c>
      <c r="Y902" t="str">
        <f t="shared" si="570"/>
        <v>FY2019 Q3 Sep</v>
      </c>
      <c r="Z902">
        <f t="shared" si="571"/>
        <v>2019</v>
      </c>
      <c r="AA902" s="8" t="str">
        <f t="shared" si="572"/>
        <v>Sep</v>
      </c>
      <c r="AB902" s="8" t="str">
        <f t="shared" si="573"/>
        <v>Q3</v>
      </c>
      <c r="AC902">
        <f t="shared" si="574"/>
        <v>9</v>
      </c>
      <c r="AD902">
        <f t="shared" si="575"/>
        <v>3</v>
      </c>
      <c r="AE902">
        <f t="shared" si="576"/>
        <v>201909</v>
      </c>
      <c r="AF902">
        <f t="shared" si="577"/>
        <v>201903</v>
      </c>
      <c r="AG902" s="9">
        <f t="shared" ca="1" si="578"/>
        <v>1</v>
      </c>
      <c r="AH902">
        <f t="shared" ca="1" si="579"/>
        <v>4</v>
      </c>
      <c r="AI902" s="9">
        <f t="shared" ca="1" si="580"/>
        <v>12</v>
      </c>
      <c r="AJ902" s="9">
        <f t="shared" ca="1" si="581"/>
        <v>1</v>
      </c>
      <c r="AK902" s="9">
        <f t="shared" si="582"/>
        <v>6</v>
      </c>
      <c r="AL902" s="9">
        <f t="shared" si="583"/>
        <v>36</v>
      </c>
      <c r="AM902" s="9">
        <f t="shared" si="584"/>
        <v>14</v>
      </c>
      <c r="AN902" s="2">
        <v>43714.598611111112</v>
      </c>
      <c r="AO902">
        <v>3545</v>
      </c>
      <c r="AP902" s="1">
        <v>44000</v>
      </c>
      <c r="AQ902" t="s">
        <v>4</v>
      </c>
    </row>
    <row r="903" spans="1:43" x14ac:dyDescent="0.3">
      <c r="A903" t="str">
        <f t="shared" ca="1" si="546"/>
        <v>FY2020 Q4 Sep</v>
      </c>
      <c r="B903">
        <f t="shared" ca="1" si="547"/>
        <v>2020</v>
      </c>
      <c r="C903" s="8" t="str">
        <f t="shared" ca="1" si="548"/>
        <v>Sep</v>
      </c>
      <c r="D903" s="8" t="str">
        <f t="shared" ca="1" si="549"/>
        <v>Q4</v>
      </c>
      <c r="E903">
        <f t="shared" ca="1" si="550"/>
        <v>12</v>
      </c>
      <c r="F903">
        <f t="shared" ca="1" si="551"/>
        <v>4</v>
      </c>
      <c r="G903">
        <f t="shared" ca="1" si="552"/>
        <v>202012</v>
      </c>
      <c r="H903">
        <f t="shared" ca="1" si="553"/>
        <v>202004</v>
      </c>
      <c r="I903" t="str">
        <f t="shared" ca="1" si="554"/>
        <v>FY2020 Q3 Sep</v>
      </c>
      <c r="J903">
        <f t="shared" ca="1" si="555"/>
        <v>2020</v>
      </c>
      <c r="K903" s="8" t="str">
        <f t="shared" ca="1" si="556"/>
        <v>Sep</v>
      </c>
      <c r="L903" s="8" t="str">
        <f t="shared" ca="1" si="557"/>
        <v>Q3</v>
      </c>
      <c r="M903">
        <f t="shared" ca="1" si="558"/>
        <v>9</v>
      </c>
      <c r="N903">
        <f t="shared" ca="1" si="559"/>
        <v>3</v>
      </c>
      <c r="O903">
        <f t="shared" ca="1" si="560"/>
        <v>202009</v>
      </c>
      <c r="P903">
        <f t="shared" ca="1" si="561"/>
        <v>202003</v>
      </c>
      <c r="Q903" t="str">
        <f t="shared" si="562"/>
        <v>FY2020 Q2 Feb</v>
      </c>
      <c r="R903">
        <f t="shared" si="563"/>
        <v>2020</v>
      </c>
      <c r="S903" s="8" t="str">
        <f t="shared" si="564"/>
        <v>Feb</v>
      </c>
      <c r="T903" s="8" t="str">
        <f t="shared" si="565"/>
        <v>Q2</v>
      </c>
      <c r="U903">
        <f t="shared" si="566"/>
        <v>5</v>
      </c>
      <c r="V903">
        <f t="shared" si="567"/>
        <v>2</v>
      </c>
      <c r="W903">
        <f t="shared" si="568"/>
        <v>202005</v>
      </c>
      <c r="X903">
        <f t="shared" si="569"/>
        <v>202002</v>
      </c>
      <c r="Y903" t="str">
        <f t="shared" si="570"/>
        <v>FY2020 Q1 Feb</v>
      </c>
      <c r="Z903">
        <f t="shared" si="571"/>
        <v>2020</v>
      </c>
      <c r="AA903" s="8" t="str">
        <f t="shared" si="572"/>
        <v>Feb</v>
      </c>
      <c r="AB903" s="8" t="str">
        <f t="shared" si="573"/>
        <v>Q1</v>
      </c>
      <c r="AC903">
        <f t="shared" si="574"/>
        <v>2</v>
      </c>
      <c r="AD903">
        <f t="shared" si="575"/>
        <v>1</v>
      </c>
      <c r="AE903">
        <f t="shared" si="576"/>
        <v>202002</v>
      </c>
      <c r="AF903">
        <f t="shared" si="577"/>
        <v>202001</v>
      </c>
      <c r="AG903" s="9">
        <f t="shared" ca="1" si="578"/>
        <v>0</v>
      </c>
      <c r="AH903">
        <f t="shared" ca="1" si="579"/>
        <v>2</v>
      </c>
      <c r="AI903" s="9">
        <f t="shared" ca="1" si="580"/>
        <v>7</v>
      </c>
      <c r="AJ903" s="9">
        <f t="shared" ca="1" si="581"/>
        <v>0</v>
      </c>
      <c r="AK903" s="9">
        <f t="shared" si="582"/>
        <v>3</v>
      </c>
      <c r="AL903" s="9">
        <f t="shared" si="583"/>
        <v>7</v>
      </c>
      <c r="AM903" s="9">
        <f t="shared" si="584"/>
        <v>15</v>
      </c>
      <c r="AN903" s="2">
        <v>43872.661805555559</v>
      </c>
      <c r="AO903">
        <v>4798</v>
      </c>
      <c r="AP903" s="1">
        <v>44000</v>
      </c>
      <c r="AQ903" t="s">
        <v>5</v>
      </c>
    </row>
    <row r="904" spans="1:43" x14ac:dyDescent="0.3">
      <c r="A904" t="str">
        <f t="shared" ca="1" si="546"/>
        <v>FY2020 Q4 Sep</v>
      </c>
      <c r="B904">
        <f t="shared" ca="1" si="547"/>
        <v>2020</v>
      </c>
      <c r="C904" s="8" t="str">
        <f t="shared" ca="1" si="548"/>
        <v>Sep</v>
      </c>
      <c r="D904" s="8" t="str">
        <f t="shared" ca="1" si="549"/>
        <v>Q4</v>
      </c>
      <c r="E904">
        <f t="shared" ca="1" si="550"/>
        <v>12</v>
      </c>
      <c r="F904">
        <f t="shared" ca="1" si="551"/>
        <v>4</v>
      </c>
      <c r="G904">
        <f t="shared" ca="1" si="552"/>
        <v>202012</v>
      </c>
      <c r="H904">
        <f t="shared" ca="1" si="553"/>
        <v>202004</v>
      </c>
      <c r="I904" t="str">
        <f t="shared" ca="1" si="554"/>
        <v>FY2020 Q3 Sep</v>
      </c>
      <c r="J904">
        <f t="shared" ca="1" si="555"/>
        <v>2020</v>
      </c>
      <c r="K904" s="8" t="str">
        <f t="shared" ca="1" si="556"/>
        <v>Sep</v>
      </c>
      <c r="L904" s="8" t="str">
        <f t="shared" ca="1" si="557"/>
        <v>Q3</v>
      </c>
      <c r="M904">
        <f t="shared" ca="1" si="558"/>
        <v>9</v>
      </c>
      <c r="N904">
        <f t="shared" ca="1" si="559"/>
        <v>3</v>
      </c>
      <c r="O904">
        <f t="shared" ca="1" si="560"/>
        <v>202009</v>
      </c>
      <c r="P904">
        <f t="shared" ca="1" si="561"/>
        <v>202003</v>
      </c>
      <c r="Q904" t="str">
        <f t="shared" si="562"/>
        <v>FY2020 Q1 Dec</v>
      </c>
      <c r="R904">
        <f t="shared" si="563"/>
        <v>2020</v>
      </c>
      <c r="S904" s="8" t="str">
        <f t="shared" si="564"/>
        <v>Dec</v>
      </c>
      <c r="T904" s="8" t="str">
        <f t="shared" si="565"/>
        <v>Q1</v>
      </c>
      <c r="U904">
        <f t="shared" si="566"/>
        <v>3</v>
      </c>
      <c r="V904">
        <f t="shared" si="567"/>
        <v>1</v>
      </c>
      <c r="W904">
        <f t="shared" si="568"/>
        <v>202003</v>
      </c>
      <c r="X904">
        <f t="shared" si="569"/>
        <v>202001</v>
      </c>
      <c r="Y904" t="str">
        <f t="shared" si="570"/>
        <v>FY2019 Q4 Dec</v>
      </c>
      <c r="Z904">
        <f t="shared" si="571"/>
        <v>2019</v>
      </c>
      <c r="AA904" s="8" t="str">
        <f t="shared" si="572"/>
        <v>Dec</v>
      </c>
      <c r="AB904" s="8" t="str">
        <f t="shared" si="573"/>
        <v>Q4</v>
      </c>
      <c r="AC904">
        <f t="shared" si="574"/>
        <v>12</v>
      </c>
      <c r="AD904">
        <f t="shared" si="575"/>
        <v>4</v>
      </c>
      <c r="AE904">
        <f t="shared" si="576"/>
        <v>201912</v>
      </c>
      <c r="AF904">
        <f t="shared" si="577"/>
        <v>201904</v>
      </c>
      <c r="AG904" s="9">
        <f t="shared" ca="1" si="578"/>
        <v>0</v>
      </c>
      <c r="AH904">
        <f t="shared" ca="1" si="579"/>
        <v>3</v>
      </c>
      <c r="AI904" s="9">
        <f t="shared" ca="1" si="580"/>
        <v>9</v>
      </c>
      <c r="AJ904" s="9">
        <f t="shared" ca="1" si="581"/>
        <v>1</v>
      </c>
      <c r="AK904" s="9">
        <f t="shared" si="582"/>
        <v>4</v>
      </c>
      <c r="AL904" s="9">
        <f t="shared" si="583"/>
        <v>50</v>
      </c>
      <c r="AM904" s="9">
        <f t="shared" si="584"/>
        <v>14</v>
      </c>
      <c r="AN904" s="2">
        <v>43810.592361111114</v>
      </c>
      <c r="AO904">
        <v>5742</v>
      </c>
      <c r="AP904" s="1">
        <v>44000</v>
      </c>
      <c r="AQ904" t="s">
        <v>5</v>
      </c>
    </row>
    <row r="905" spans="1:43" x14ac:dyDescent="0.3">
      <c r="A905" t="str">
        <f t="shared" ca="1" si="546"/>
        <v>FY2020 Q4 Sep</v>
      </c>
      <c r="B905">
        <f t="shared" ca="1" si="547"/>
        <v>2020</v>
      </c>
      <c r="C905" s="8" t="str">
        <f t="shared" ca="1" si="548"/>
        <v>Sep</v>
      </c>
      <c r="D905" s="8" t="str">
        <f t="shared" ca="1" si="549"/>
        <v>Q4</v>
      </c>
      <c r="E905">
        <f t="shared" ca="1" si="550"/>
        <v>12</v>
      </c>
      <c r="F905">
        <f t="shared" ca="1" si="551"/>
        <v>4</v>
      </c>
      <c r="G905">
        <f t="shared" ca="1" si="552"/>
        <v>202012</v>
      </c>
      <c r="H905">
        <f t="shared" ca="1" si="553"/>
        <v>202004</v>
      </c>
      <c r="I905" t="str">
        <f t="shared" ca="1" si="554"/>
        <v>FY2020 Q3 Sep</v>
      </c>
      <c r="J905">
        <f t="shared" ca="1" si="555"/>
        <v>2020</v>
      </c>
      <c r="K905" s="8" t="str">
        <f t="shared" ca="1" si="556"/>
        <v>Sep</v>
      </c>
      <c r="L905" s="8" t="str">
        <f t="shared" ca="1" si="557"/>
        <v>Q3</v>
      </c>
      <c r="M905">
        <f t="shared" ca="1" si="558"/>
        <v>9</v>
      </c>
      <c r="N905">
        <f t="shared" ca="1" si="559"/>
        <v>3</v>
      </c>
      <c r="O905">
        <f t="shared" ca="1" si="560"/>
        <v>202009</v>
      </c>
      <c r="P905">
        <f t="shared" ca="1" si="561"/>
        <v>202003</v>
      </c>
      <c r="Q905" t="str">
        <f t="shared" si="562"/>
        <v>FY2019 Q4 Sep</v>
      </c>
      <c r="R905">
        <f t="shared" si="563"/>
        <v>2019</v>
      </c>
      <c r="S905" s="8" t="str">
        <f t="shared" si="564"/>
        <v>Sep</v>
      </c>
      <c r="T905" s="8" t="str">
        <f t="shared" si="565"/>
        <v>Q4</v>
      </c>
      <c r="U905">
        <f t="shared" si="566"/>
        <v>12</v>
      </c>
      <c r="V905">
        <f t="shared" si="567"/>
        <v>4</v>
      </c>
      <c r="W905">
        <f t="shared" si="568"/>
        <v>201912</v>
      </c>
      <c r="X905">
        <f t="shared" si="569"/>
        <v>201904</v>
      </c>
      <c r="Y905" t="str">
        <f t="shared" si="570"/>
        <v>FY2019 Q3 Sep</v>
      </c>
      <c r="Z905">
        <f t="shared" si="571"/>
        <v>2019</v>
      </c>
      <c r="AA905" s="8" t="str">
        <f t="shared" si="572"/>
        <v>Sep</v>
      </c>
      <c r="AB905" s="8" t="str">
        <f t="shared" si="573"/>
        <v>Q3</v>
      </c>
      <c r="AC905">
        <f t="shared" si="574"/>
        <v>9</v>
      </c>
      <c r="AD905">
        <f t="shared" si="575"/>
        <v>3</v>
      </c>
      <c r="AE905">
        <f t="shared" si="576"/>
        <v>201909</v>
      </c>
      <c r="AF905">
        <f t="shared" si="577"/>
        <v>201903</v>
      </c>
      <c r="AG905" s="9">
        <f t="shared" ca="1" si="578"/>
        <v>1</v>
      </c>
      <c r="AH905">
        <f t="shared" ca="1" si="579"/>
        <v>4</v>
      </c>
      <c r="AI905" s="9">
        <f t="shared" ca="1" si="580"/>
        <v>12</v>
      </c>
      <c r="AJ905" s="9">
        <f t="shared" ca="1" si="581"/>
        <v>1</v>
      </c>
      <c r="AK905" s="9">
        <f t="shared" si="582"/>
        <v>6</v>
      </c>
      <c r="AL905" s="9">
        <f t="shared" si="583"/>
        <v>36</v>
      </c>
      <c r="AM905" s="9">
        <f t="shared" si="584"/>
        <v>14</v>
      </c>
      <c r="AN905" s="2">
        <v>43714.606944444444</v>
      </c>
      <c r="AO905">
        <v>7180</v>
      </c>
      <c r="AP905" s="1">
        <v>44000</v>
      </c>
      <c r="AQ905" t="s">
        <v>4</v>
      </c>
    </row>
    <row r="906" spans="1:43" x14ac:dyDescent="0.3">
      <c r="A906" t="str">
        <f t="shared" ca="1" si="546"/>
        <v>FY2020 Q4 Sep</v>
      </c>
      <c r="B906">
        <f t="shared" ca="1" si="547"/>
        <v>2020</v>
      </c>
      <c r="C906" s="8" t="str">
        <f t="shared" ca="1" si="548"/>
        <v>Sep</v>
      </c>
      <c r="D906" s="8" t="str">
        <f t="shared" ca="1" si="549"/>
        <v>Q4</v>
      </c>
      <c r="E906">
        <f t="shared" ca="1" si="550"/>
        <v>12</v>
      </c>
      <c r="F906">
        <f t="shared" ca="1" si="551"/>
        <v>4</v>
      </c>
      <c r="G906">
        <f t="shared" ca="1" si="552"/>
        <v>202012</v>
      </c>
      <c r="H906">
        <f t="shared" ca="1" si="553"/>
        <v>202004</v>
      </c>
      <c r="I906" t="str">
        <f t="shared" ca="1" si="554"/>
        <v>FY2020 Q3 Sep</v>
      </c>
      <c r="J906">
        <f t="shared" ca="1" si="555"/>
        <v>2020</v>
      </c>
      <c r="K906" s="8" t="str">
        <f t="shared" ca="1" si="556"/>
        <v>Sep</v>
      </c>
      <c r="L906" s="8" t="str">
        <f t="shared" ca="1" si="557"/>
        <v>Q3</v>
      </c>
      <c r="M906">
        <f t="shared" ca="1" si="558"/>
        <v>9</v>
      </c>
      <c r="N906">
        <f t="shared" ca="1" si="559"/>
        <v>3</v>
      </c>
      <c r="O906">
        <f t="shared" ca="1" si="560"/>
        <v>202009</v>
      </c>
      <c r="P906">
        <f t="shared" ca="1" si="561"/>
        <v>202003</v>
      </c>
      <c r="Q906" t="str">
        <f t="shared" si="562"/>
        <v>FY2019 Q4 Sep</v>
      </c>
      <c r="R906">
        <f t="shared" si="563"/>
        <v>2019</v>
      </c>
      <c r="S906" s="8" t="str">
        <f t="shared" si="564"/>
        <v>Sep</v>
      </c>
      <c r="T906" s="8" t="str">
        <f t="shared" si="565"/>
        <v>Q4</v>
      </c>
      <c r="U906">
        <f t="shared" si="566"/>
        <v>12</v>
      </c>
      <c r="V906">
        <f t="shared" si="567"/>
        <v>4</v>
      </c>
      <c r="W906">
        <f t="shared" si="568"/>
        <v>201912</v>
      </c>
      <c r="X906">
        <f t="shared" si="569"/>
        <v>201904</v>
      </c>
      <c r="Y906" t="str">
        <f t="shared" si="570"/>
        <v>FY2019 Q3 Sep</v>
      </c>
      <c r="Z906">
        <f t="shared" si="571"/>
        <v>2019</v>
      </c>
      <c r="AA906" s="8" t="str">
        <f t="shared" si="572"/>
        <v>Sep</v>
      </c>
      <c r="AB906" s="8" t="str">
        <f t="shared" si="573"/>
        <v>Q3</v>
      </c>
      <c r="AC906">
        <f t="shared" si="574"/>
        <v>9</v>
      </c>
      <c r="AD906">
        <f t="shared" si="575"/>
        <v>3</v>
      </c>
      <c r="AE906">
        <f t="shared" si="576"/>
        <v>201909</v>
      </c>
      <c r="AF906">
        <f t="shared" si="577"/>
        <v>201903</v>
      </c>
      <c r="AG906" s="9">
        <f t="shared" ca="1" si="578"/>
        <v>1</v>
      </c>
      <c r="AH906">
        <f t="shared" ca="1" si="579"/>
        <v>4</v>
      </c>
      <c r="AI906" s="9">
        <f t="shared" ca="1" si="580"/>
        <v>12</v>
      </c>
      <c r="AJ906" s="9">
        <f t="shared" ca="1" si="581"/>
        <v>1</v>
      </c>
      <c r="AK906" s="9">
        <f t="shared" si="582"/>
        <v>4</v>
      </c>
      <c r="AL906" s="9">
        <f t="shared" si="583"/>
        <v>36</v>
      </c>
      <c r="AM906" s="9">
        <f t="shared" si="584"/>
        <v>13</v>
      </c>
      <c r="AN906" s="2">
        <v>43712.541666666664</v>
      </c>
      <c r="AO906">
        <v>7477</v>
      </c>
      <c r="AP906" s="1">
        <v>44000</v>
      </c>
      <c r="AQ906" t="s">
        <v>4</v>
      </c>
    </row>
    <row r="907" spans="1:43" x14ac:dyDescent="0.3">
      <c r="A907" t="str">
        <f t="shared" ca="1" si="546"/>
        <v>FY2020 Q4 Sep</v>
      </c>
      <c r="B907">
        <f t="shared" ca="1" si="547"/>
        <v>2020</v>
      </c>
      <c r="C907" s="8" t="str">
        <f t="shared" ca="1" si="548"/>
        <v>Sep</v>
      </c>
      <c r="D907" s="8" t="str">
        <f t="shared" ca="1" si="549"/>
        <v>Q4</v>
      </c>
      <c r="E907">
        <f t="shared" ca="1" si="550"/>
        <v>12</v>
      </c>
      <c r="F907">
        <f t="shared" ca="1" si="551"/>
        <v>4</v>
      </c>
      <c r="G907">
        <f t="shared" ca="1" si="552"/>
        <v>202012</v>
      </c>
      <c r="H907">
        <f t="shared" ca="1" si="553"/>
        <v>202004</v>
      </c>
      <c r="I907" t="str">
        <f t="shared" ca="1" si="554"/>
        <v>FY2020 Q3 Sep</v>
      </c>
      <c r="J907">
        <f t="shared" ca="1" si="555"/>
        <v>2020</v>
      </c>
      <c r="K907" s="8" t="str">
        <f t="shared" ca="1" si="556"/>
        <v>Sep</v>
      </c>
      <c r="L907" s="8" t="str">
        <f t="shared" ca="1" si="557"/>
        <v>Q3</v>
      </c>
      <c r="M907">
        <f t="shared" ca="1" si="558"/>
        <v>9</v>
      </c>
      <c r="N907">
        <f t="shared" ca="1" si="559"/>
        <v>3</v>
      </c>
      <c r="O907">
        <f t="shared" ca="1" si="560"/>
        <v>202009</v>
      </c>
      <c r="P907">
        <f t="shared" ca="1" si="561"/>
        <v>202003</v>
      </c>
      <c r="Q907" t="str">
        <f t="shared" si="562"/>
        <v>FY2020 Q2 Feb</v>
      </c>
      <c r="R907">
        <f t="shared" si="563"/>
        <v>2020</v>
      </c>
      <c r="S907" s="8" t="str">
        <f t="shared" si="564"/>
        <v>Feb</v>
      </c>
      <c r="T907" s="8" t="str">
        <f t="shared" si="565"/>
        <v>Q2</v>
      </c>
      <c r="U907">
        <f t="shared" si="566"/>
        <v>5</v>
      </c>
      <c r="V907">
        <f t="shared" si="567"/>
        <v>2</v>
      </c>
      <c r="W907">
        <f t="shared" si="568"/>
        <v>202005</v>
      </c>
      <c r="X907">
        <f t="shared" si="569"/>
        <v>202002</v>
      </c>
      <c r="Y907" t="str">
        <f t="shared" si="570"/>
        <v>FY2020 Q1 Feb</v>
      </c>
      <c r="Z907">
        <f t="shared" si="571"/>
        <v>2020</v>
      </c>
      <c r="AA907" s="8" t="str">
        <f t="shared" si="572"/>
        <v>Feb</v>
      </c>
      <c r="AB907" s="8" t="str">
        <f t="shared" si="573"/>
        <v>Q1</v>
      </c>
      <c r="AC907">
        <f t="shared" si="574"/>
        <v>2</v>
      </c>
      <c r="AD907">
        <f t="shared" si="575"/>
        <v>1</v>
      </c>
      <c r="AE907">
        <f t="shared" si="576"/>
        <v>202002</v>
      </c>
      <c r="AF907">
        <f t="shared" si="577"/>
        <v>202001</v>
      </c>
      <c r="AG907" s="9">
        <f t="shared" ca="1" si="578"/>
        <v>0</v>
      </c>
      <c r="AH907">
        <f t="shared" ca="1" si="579"/>
        <v>2</v>
      </c>
      <c r="AI907" s="9">
        <f t="shared" ca="1" si="580"/>
        <v>7</v>
      </c>
      <c r="AJ907" s="9">
        <f t="shared" ca="1" si="581"/>
        <v>0</v>
      </c>
      <c r="AK907" s="9">
        <f t="shared" si="582"/>
        <v>3</v>
      </c>
      <c r="AL907" s="9">
        <f t="shared" si="583"/>
        <v>9</v>
      </c>
      <c r="AM907" s="9">
        <f t="shared" si="584"/>
        <v>12</v>
      </c>
      <c r="AN907" s="2">
        <v>43886.50277777778</v>
      </c>
      <c r="AO907">
        <v>8745</v>
      </c>
      <c r="AP907" s="1">
        <v>44000</v>
      </c>
      <c r="AQ907" t="s">
        <v>5</v>
      </c>
    </row>
    <row r="908" spans="1:43" x14ac:dyDescent="0.3">
      <c r="A908" t="str">
        <f t="shared" ca="1" si="546"/>
        <v>FY2020 Q4 Sep</v>
      </c>
      <c r="B908">
        <f t="shared" ca="1" si="547"/>
        <v>2020</v>
      </c>
      <c r="C908" s="8" t="str">
        <f t="shared" ca="1" si="548"/>
        <v>Sep</v>
      </c>
      <c r="D908" s="8" t="str">
        <f t="shared" ca="1" si="549"/>
        <v>Q4</v>
      </c>
      <c r="E908">
        <f t="shared" ca="1" si="550"/>
        <v>12</v>
      </c>
      <c r="F908">
        <f t="shared" ca="1" si="551"/>
        <v>4</v>
      </c>
      <c r="G908">
        <f t="shared" ca="1" si="552"/>
        <v>202012</v>
      </c>
      <c r="H908">
        <f t="shared" ca="1" si="553"/>
        <v>202004</v>
      </c>
      <c r="I908" t="str">
        <f t="shared" ca="1" si="554"/>
        <v>FY2020 Q3 Sep</v>
      </c>
      <c r="J908">
        <f t="shared" ca="1" si="555"/>
        <v>2020</v>
      </c>
      <c r="K908" s="8" t="str">
        <f t="shared" ca="1" si="556"/>
        <v>Sep</v>
      </c>
      <c r="L908" s="8" t="str">
        <f t="shared" ca="1" si="557"/>
        <v>Q3</v>
      </c>
      <c r="M908">
        <f t="shared" ca="1" si="558"/>
        <v>9</v>
      </c>
      <c r="N908">
        <f t="shared" ca="1" si="559"/>
        <v>3</v>
      </c>
      <c r="O908">
        <f t="shared" ca="1" si="560"/>
        <v>202009</v>
      </c>
      <c r="P908">
        <f t="shared" ca="1" si="561"/>
        <v>202003</v>
      </c>
      <c r="Q908" t="str">
        <f t="shared" si="562"/>
        <v>FY2019 Q4 Sep</v>
      </c>
      <c r="R908">
        <f t="shared" si="563"/>
        <v>2019</v>
      </c>
      <c r="S908" s="8" t="str">
        <f t="shared" si="564"/>
        <v>Sep</v>
      </c>
      <c r="T908" s="8" t="str">
        <f t="shared" si="565"/>
        <v>Q4</v>
      </c>
      <c r="U908">
        <f t="shared" si="566"/>
        <v>12</v>
      </c>
      <c r="V908">
        <f t="shared" si="567"/>
        <v>4</v>
      </c>
      <c r="W908">
        <f t="shared" si="568"/>
        <v>201912</v>
      </c>
      <c r="X908">
        <f t="shared" si="569"/>
        <v>201904</v>
      </c>
      <c r="Y908" t="str">
        <f t="shared" si="570"/>
        <v>FY2019 Q3 Sep</v>
      </c>
      <c r="Z908">
        <f t="shared" si="571"/>
        <v>2019</v>
      </c>
      <c r="AA908" s="8" t="str">
        <f t="shared" si="572"/>
        <v>Sep</v>
      </c>
      <c r="AB908" s="8" t="str">
        <f t="shared" si="573"/>
        <v>Q3</v>
      </c>
      <c r="AC908">
        <f t="shared" si="574"/>
        <v>9</v>
      </c>
      <c r="AD908">
        <f t="shared" si="575"/>
        <v>3</v>
      </c>
      <c r="AE908">
        <f t="shared" si="576"/>
        <v>201909</v>
      </c>
      <c r="AF908">
        <f t="shared" si="577"/>
        <v>201903</v>
      </c>
      <c r="AG908" s="9">
        <f t="shared" ca="1" si="578"/>
        <v>1</v>
      </c>
      <c r="AH908">
        <f t="shared" ca="1" si="579"/>
        <v>4</v>
      </c>
      <c r="AI908" s="9">
        <f t="shared" ca="1" si="580"/>
        <v>12</v>
      </c>
      <c r="AJ908" s="9">
        <f t="shared" ca="1" si="581"/>
        <v>1</v>
      </c>
      <c r="AK908" s="9">
        <f t="shared" si="582"/>
        <v>5</v>
      </c>
      <c r="AL908" s="9">
        <f t="shared" si="583"/>
        <v>37</v>
      </c>
      <c r="AM908" s="9">
        <f t="shared" si="584"/>
        <v>14</v>
      </c>
      <c r="AN908" s="2">
        <v>43720.616666666669</v>
      </c>
      <c r="AO908">
        <v>5825</v>
      </c>
      <c r="AP908" s="1">
        <v>43200</v>
      </c>
      <c r="AQ908" t="s">
        <v>4</v>
      </c>
    </row>
    <row r="909" spans="1:43" x14ac:dyDescent="0.3">
      <c r="A909" t="str">
        <f t="shared" ca="1" si="546"/>
        <v>FY2020 Q4 Sep</v>
      </c>
      <c r="B909">
        <f t="shared" ca="1" si="547"/>
        <v>2020</v>
      </c>
      <c r="C909" s="8" t="str">
        <f t="shared" ca="1" si="548"/>
        <v>Sep</v>
      </c>
      <c r="D909" s="8" t="str">
        <f t="shared" ca="1" si="549"/>
        <v>Q4</v>
      </c>
      <c r="E909">
        <f t="shared" ca="1" si="550"/>
        <v>12</v>
      </c>
      <c r="F909">
        <f t="shared" ca="1" si="551"/>
        <v>4</v>
      </c>
      <c r="G909">
        <f t="shared" ca="1" si="552"/>
        <v>202012</v>
      </c>
      <c r="H909">
        <f t="shared" ca="1" si="553"/>
        <v>202004</v>
      </c>
      <c r="I909" t="str">
        <f t="shared" ca="1" si="554"/>
        <v>FY2020 Q3 Sep</v>
      </c>
      <c r="J909">
        <f t="shared" ca="1" si="555"/>
        <v>2020</v>
      </c>
      <c r="K909" s="8" t="str">
        <f t="shared" ca="1" si="556"/>
        <v>Sep</v>
      </c>
      <c r="L909" s="8" t="str">
        <f t="shared" ca="1" si="557"/>
        <v>Q3</v>
      </c>
      <c r="M909">
        <f t="shared" ca="1" si="558"/>
        <v>9</v>
      </c>
      <c r="N909">
        <f t="shared" ca="1" si="559"/>
        <v>3</v>
      </c>
      <c r="O909">
        <f t="shared" ca="1" si="560"/>
        <v>202009</v>
      </c>
      <c r="P909">
        <f t="shared" ca="1" si="561"/>
        <v>202003</v>
      </c>
      <c r="Q909" t="str">
        <f t="shared" si="562"/>
        <v>FY2020 Q2 Mar</v>
      </c>
      <c r="R909">
        <f t="shared" si="563"/>
        <v>2020</v>
      </c>
      <c r="S909" s="8" t="str">
        <f t="shared" si="564"/>
        <v>Mar</v>
      </c>
      <c r="T909" s="8" t="str">
        <f t="shared" si="565"/>
        <v>Q2</v>
      </c>
      <c r="U909">
        <f t="shared" si="566"/>
        <v>6</v>
      </c>
      <c r="V909">
        <f t="shared" si="567"/>
        <v>2</v>
      </c>
      <c r="W909">
        <f t="shared" si="568"/>
        <v>202006</v>
      </c>
      <c r="X909">
        <f t="shared" si="569"/>
        <v>202002</v>
      </c>
      <c r="Y909" t="str">
        <f t="shared" si="570"/>
        <v>FY2020 Q1 Mar</v>
      </c>
      <c r="Z909">
        <f t="shared" si="571"/>
        <v>2020</v>
      </c>
      <c r="AA909" s="8" t="str">
        <f t="shared" si="572"/>
        <v>Mar</v>
      </c>
      <c r="AB909" s="8" t="str">
        <f t="shared" si="573"/>
        <v>Q1</v>
      </c>
      <c r="AC909">
        <f t="shared" si="574"/>
        <v>3</v>
      </c>
      <c r="AD909">
        <f t="shared" si="575"/>
        <v>1</v>
      </c>
      <c r="AE909">
        <f t="shared" si="576"/>
        <v>202003</v>
      </c>
      <c r="AF909">
        <f t="shared" si="577"/>
        <v>202001</v>
      </c>
      <c r="AG909" s="9">
        <f t="shared" ca="1" si="578"/>
        <v>0</v>
      </c>
      <c r="AH909">
        <f t="shared" ca="1" si="579"/>
        <v>2</v>
      </c>
      <c r="AI909" s="9">
        <f t="shared" ca="1" si="580"/>
        <v>6</v>
      </c>
      <c r="AJ909" s="9">
        <f t="shared" ca="1" si="581"/>
        <v>0</v>
      </c>
      <c r="AK909" s="9">
        <f t="shared" si="582"/>
        <v>5</v>
      </c>
      <c r="AL909" s="9">
        <f t="shared" si="583"/>
        <v>11</v>
      </c>
      <c r="AM909" s="9">
        <f t="shared" si="584"/>
        <v>16</v>
      </c>
      <c r="AN909" s="2">
        <v>43902.692361111112</v>
      </c>
      <c r="AO909">
        <v>2698</v>
      </c>
      <c r="AP909" s="1">
        <v>43000</v>
      </c>
      <c r="AQ909" t="s">
        <v>5</v>
      </c>
    </row>
    <row r="910" spans="1:43" x14ac:dyDescent="0.3">
      <c r="A910" t="str">
        <f t="shared" ca="1" si="546"/>
        <v>FY2020 Q4 Sep</v>
      </c>
      <c r="B910">
        <f t="shared" ca="1" si="547"/>
        <v>2020</v>
      </c>
      <c r="C910" s="8" t="str">
        <f t="shared" ca="1" si="548"/>
        <v>Sep</v>
      </c>
      <c r="D910" s="8" t="str">
        <f t="shared" ca="1" si="549"/>
        <v>Q4</v>
      </c>
      <c r="E910">
        <f t="shared" ca="1" si="550"/>
        <v>12</v>
      </c>
      <c r="F910">
        <f t="shared" ca="1" si="551"/>
        <v>4</v>
      </c>
      <c r="G910">
        <f t="shared" ca="1" si="552"/>
        <v>202012</v>
      </c>
      <c r="H910">
        <f t="shared" ca="1" si="553"/>
        <v>202004</v>
      </c>
      <c r="I910" t="str">
        <f t="shared" ca="1" si="554"/>
        <v>FY2020 Q3 Sep</v>
      </c>
      <c r="J910">
        <f t="shared" ca="1" si="555"/>
        <v>2020</v>
      </c>
      <c r="K910" s="8" t="str">
        <f t="shared" ca="1" si="556"/>
        <v>Sep</v>
      </c>
      <c r="L910" s="8" t="str">
        <f t="shared" ca="1" si="557"/>
        <v>Q3</v>
      </c>
      <c r="M910">
        <f t="shared" ca="1" si="558"/>
        <v>9</v>
      </c>
      <c r="N910">
        <f t="shared" ca="1" si="559"/>
        <v>3</v>
      </c>
      <c r="O910">
        <f t="shared" ca="1" si="560"/>
        <v>202009</v>
      </c>
      <c r="P910">
        <f t="shared" ca="1" si="561"/>
        <v>202003</v>
      </c>
      <c r="Q910" t="str">
        <f t="shared" si="562"/>
        <v>FY2019 Q4 Sep</v>
      </c>
      <c r="R910">
        <f t="shared" si="563"/>
        <v>2019</v>
      </c>
      <c r="S910" s="8" t="str">
        <f t="shared" si="564"/>
        <v>Sep</v>
      </c>
      <c r="T910" s="8" t="str">
        <f t="shared" si="565"/>
        <v>Q4</v>
      </c>
      <c r="U910">
        <f t="shared" si="566"/>
        <v>12</v>
      </c>
      <c r="V910">
        <f t="shared" si="567"/>
        <v>4</v>
      </c>
      <c r="W910">
        <f t="shared" si="568"/>
        <v>201912</v>
      </c>
      <c r="X910">
        <f t="shared" si="569"/>
        <v>201904</v>
      </c>
      <c r="Y910" t="str">
        <f t="shared" si="570"/>
        <v>FY2019 Q3 Sep</v>
      </c>
      <c r="Z910">
        <f t="shared" si="571"/>
        <v>2019</v>
      </c>
      <c r="AA910" s="8" t="str">
        <f t="shared" si="572"/>
        <v>Sep</v>
      </c>
      <c r="AB910" s="8" t="str">
        <f t="shared" si="573"/>
        <v>Q3</v>
      </c>
      <c r="AC910">
        <f t="shared" si="574"/>
        <v>9</v>
      </c>
      <c r="AD910">
        <f t="shared" si="575"/>
        <v>3</v>
      </c>
      <c r="AE910">
        <f t="shared" si="576"/>
        <v>201909</v>
      </c>
      <c r="AF910">
        <f t="shared" si="577"/>
        <v>201903</v>
      </c>
      <c r="AG910" s="9">
        <f t="shared" ca="1" si="578"/>
        <v>1</v>
      </c>
      <c r="AH910">
        <f t="shared" ca="1" si="579"/>
        <v>4</v>
      </c>
      <c r="AI910" s="9">
        <f t="shared" ca="1" si="580"/>
        <v>12</v>
      </c>
      <c r="AJ910" s="9">
        <f t="shared" ca="1" si="581"/>
        <v>1</v>
      </c>
      <c r="AK910" s="9">
        <f t="shared" si="582"/>
        <v>6</v>
      </c>
      <c r="AL910" s="9">
        <f t="shared" si="583"/>
        <v>36</v>
      </c>
      <c r="AM910" s="9">
        <f t="shared" si="584"/>
        <v>13</v>
      </c>
      <c r="AN910" s="2">
        <v>43714.581944444442</v>
      </c>
      <c r="AO910">
        <v>3157</v>
      </c>
      <c r="AP910" s="1">
        <v>43000</v>
      </c>
      <c r="AQ910" t="s">
        <v>4</v>
      </c>
    </row>
    <row r="911" spans="1:43" x14ac:dyDescent="0.3">
      <c r="A911" t="str">
        <f t="shared" ca="1" si="546"/>
        <v>FY2020 Q4 Sep</v>
      </c>
      <c r="B911">
        <f t="shared" ca="1" si="547"/>
        <v>2020</v>
      </c>
      <c r="C911" s="8" t="str">
        <f t="shared" ca="1" si="548"/>
        <v>Sep</v>
      </c>
      <c r="D911" s="8" t="str">
        <f t="shared" ca="1" si="549"/>
        <v>Q4</v>
      </c>
      <c r="E911">
        <f t="shared" ca="1" si="550"/>
        <v>12</v>
      </c>
      <c r="F911">
        <f t="shared" ca="1" si="551"/>
        <v>4</v>
      </c>
      <c r="G911">
        <f t="shared" ca="1" si="552"/>
        <v>202012</v>
      </c>
      <c r="H911">
        <f t="shared" ca="1" si="553"/>
        <v>202004</v>
      </c>
      <c r="I911" t="str">
        <f t="shared" ca="1" si="554"/>
        <v>FY2020 Q3 Sep</v>
      </c>
      <c r="J911">
        <f t="shared" ca="1" si="555"/>
        <v>2020</v>
      </c>
      <c r="K911" s="8" t="str">
        <f t="shared" ca="1" si="556"/>
        <v>Sep</v>
      </c>
      <c r="L911" s="8" t="str">
        <f t="shared" ca="1" si="557"/>
        <v>Q3</v>
      </c>
      <c r="M911">
        <f t="shared" ca="1" si="558"/>
        <v>9</v>
      </c>
      <c r="N911">
        <f t="shared" ca="1" si="559"/>
        <v>3</v>
      </c>
      <c r="O911">
        <f t="shared" ca="1" si="560"/>
        <v>202009</v>
      </c>
      <c r="P911">
        <f t="shared" ca="1" si="561"/>
        <v>202003</v>
      </c>
      <c r="Q911" t="str">
        <f t="shared" si="562"/>
        <v>FY2020 Q2 Jan</v>
      </c>
      <c r="R911">
        <f t="shared" si="563"/>
        <v>2020</v>
      </c>
      <c r="S911" s="8" t="str">
        <f t="shared" si="564"/>
        <v>Jan</v>
      </c>
      <c r="T911" s="8" t="str">
        <f t="shared" si="565"/>
        <v>Q2</v>
      </c>
      <c r="U911">
        <f t="shared" si="566"/>
        <v>4</v>
      </c>
      <c r="V911">
        <f t="shared" si="567"/>
        <v>2</v>
      </c>
      <c r="W911">
        <f t="shared" si="568"/>
        <v>202004</v>
      </c>
      <c r="X911">
        <f t="shared" si="569"/>
        <v>202002</v>
      </c>
      <c r="Y911" t="str">
        <f t="shared" si="570"/>
        <v>FY2020 Q1 Jan</v>
      </c>
      <c r="Z911">
        <f t="shared" si="571"/>
        <v>2020</v>
      </c>
      <c r="AA911" s="8" t="str">
        <f t="shared" si="572"/>
        <v>Jan</v>
      </c>
      <c r="AB911" s="8" t="str">
        <f t="shared" si="573"/>
        <v>Q1</v>
      </c>
      <c r="AC911">
        <f t="shared" si="574"/>
        <v>1</v>
      </c>
      <c r="AD911">
        <f t="shared" si="575"/>
        <v>1</v>
      </c>
      <c r="AE911">
        <f t="shared" si="576"/>
        <v>202001</v>
      </c>
      <c r="AF911">
        <f t="shared" si="577"/>
        <v>202001</v>
      </c>
      <c r="AG911" s="9">
        <f t="shared" ca="1" si="578"/>
        <v>0</v>
      </c>
      <c r="AH911">
        <f t="shared" ca="1" si="579"/>
        <v>3</v>
      </c>
      <c r="AI911" s="9">
        <f t="shared" ca="1" si="580"/>
        <v>8</v>
      </c>
      <c r="AJ911" s="9">
        <f t="shared" ca="1" si="581"/>
        <v>0</v>
      </c>
      <c r="AK911" s="9">
        <f t="shared" si="582"/>
        <v>6</v>
      </c>
      <c r="AL911" s="9">
        <f t="shared" si="583"/>
        <v>4</v>
      </c>
      <c r="AM911" s="9">
        <f t="shared" si="584"/>
        <v>16</v>
      </c>
      <c r="AN911" s="2">
        <v>43854.680555555555</v>
      </c>
      <c r="AO911">
        <v>6090</v>
      </c>
      <c r="AP911" s="1">
        <v>43000</v>
      </c>
      <c r="AQ911" t="s">
        <v>5</v>
      </c>
    </row>
    <row r="912" spans="1:43" x14ac:dyDescent="0.3">
      <c r="A912" t="str">
        <f t="shared" ca="1" si="546"/>
        <v>FY2020 Q4 Sep</v>
      </c>
      <c r="B912">
        <f t="shared" ca="1" si="547"/>
        <v>2020</v>
      </c>
      <c r="C912" s="8" t="str">
        <f t="shared" ca="1" si="548"/>
        <v>Sep</v>
      </c>
      <c r="D912" s="8" t="str">
        <f t="shared" ca="1" si="549"/>
        <v>Q4</v>
      </c>
      <c r="E912">
        <f t="shared" ca="1" si="550"/>
        <v>12</v>
      </c>
      <c r="F912">
        <f t="shared" ca="1" si="551"/>
        <v>4</v>
      </c>
      <c r="G912">
        <f t="shared" ca="1" si="552"/>
        <v>202012</v>
      </c>
      <c r="H912">
        <f t="shared" ca="1" si="553"/>
        <v>202004</v>
      </c>
      <c r="I912" t="str">
        <f t="shared" ca="1" si="554"/>
        <v>FY2020 Q3 Sep</v>
      </c>
      <c r="J912">
        <f t="shared" ca="1" si="555"/>
        <v>2020</v>
      </c>
      <c r="K912" s="8" t="str">
        <f t="shared" ca="1" si="556"/>
        <v>Sep</v>
      </c>
      <c r="L912" s="8" t="str">
        <f t="shared" ca="1" si="557"/>
        <v>Q3</v>
      </c>
      <c r="M912">
        <f t="shared" ca="1" si="558"/>
        <v>9</v>
      </c>
      <c r="N912">
        <f t="shared" ca="1" si="559"/>
        <v>3</v>
      </c>
      <c r="O912">
        <f t="shared" ca="1" si="560"/>
        <v>202009</v>
      </c>
      <c r="P912">
        <f t="shared" ca="1" si="561"/>
        <v>202003</v>
      </c>
      <c r="Q912" t="str">
        <f t="shared" si="562"/>
        <v>FY2020 Q2 Mar</v>
      </c>
      <c r="R912">
        <f t="shared" si="563"/>
        <v>2020</v>
      </c>
      <c r="S912" s="8" t="str">
        <f t="shared" si="564"/>
        <v>Mar</v>
      </c>
      <c r="T912" s="8" t="str">
        <f t="shared" si="565"/>
        <v>Q2</v>
      </c>
      <c r="U912">
        <f t="shared" si="566"/>
        <v>6</v>
      </c>
      <c r="V912">
        <f t="shared" si="567"/>
        <v>2</v>
      </c>
      <c r="W912">
        <f t="shared" si="568"/>
        <v>202006</v>
      </c>
      <c r="X912">
        <f t="shared" si="569"/>
        <v>202002</v>
      </c>
      <c r="Y912" t="str">
        <f t="shared" si="570"/>
        <v>FY2020 Q1 Mar</v>
      </c>
      <c r="Z912">
        <f t="shared" si="571"/>
        <v>2020</v>
      </c>
      <c r="AA912" s="8" t="str">
        <f t="shared" si="572"/>
        <v>Mar</v>
      </c>
      <c r="AB912" s="8" t="str">
        <f t="shared" si="573"/>
        <v>Q1</v>
      </c>
      <c r="AC912">
        <f t="shared" si="574"/>
        <v>3</v>
      </c>
      <c r="AD912">
        <f t="shared" si="575"/>
        <v>1</v>
      </c>
      <c r="AE912">
        <f t="shared" si="576"/>
        <v>202003</v>
      </c>
      <c r="AF912">
        <f t="shared" si="577"/>
        <v>202001</v>
      </c>
      <c r="AG912" s="9">
        <f t="shared" ca="1" si="578"/>
        <v>0</v>
      </c>
      <c r="AH912">
        <f t="shared" ca="1" si="579"/>
        <v>2</v>
      </c>
      <c r="AI912" s="9">
        <f t="shared" ca="1" si="580"/>
        <v>6</v>
      </c>
      <c r="AJ912" s="9">
        <f t="shared" ca="1" si="581"/>
        <v>0</v>
      </c>
      <c r="AK912" s="9">
        <f t="shared" si="582"/>
        <v>4</v>
      </c>
      <c r="AL912" s="9">
        <f t="shared" si="583"/>
        <v>11</v>
      </c>
      <c r="AM912" s="9">
        <f t="shared" si="584"/>
        <v>9</v>
      </c>
      <c r="AN912" s="2">
        <v>43901.383333333331</v>
      </c>
      <c r="AO912">
        <v>6177</v>
      </c>
      <c r="AP912" s="1">
        <v>43000</v>
      </c>
      <c r="AQ912" t="s">
        <v>5</v>
      </c>
    </row>
    <row r="913" spans="1:43" x14ac:dyDescent="0.3">
      <c r="A913" t="str">
        <f t="shared" ca="1" si="546"/>
        <v>FY2020 Q4 Sep</v>
      </c>
      <c r="B913">
        <f t="shared" ca="1" si="547"/>
        <v>2020</v>
      </c>
      <c r="C913" s="8" t="str">
        <f t="shared" ca="1" si="548"/>
        <v>Sep</v>
      </c>
      <c r="D913" s="8" t="str">
        <f t="shared" ca="1" si="549"/>
        <v>Q4</v>
      </c>
      <c r="E913">
        <f t="shared" ca="1" si="550"/>
        <v>12</v>
      </c>
      <c r="F913">
        <f t="shared" ca="1" si="551"/>
        <v>4</v>
      </c>
      <c r="G913">
        <f t="shared" ca="1" si="552"/>
        <v>202012</v>
      </c>
      <c r="H913">
        <f t="shared" ca="1" si="553"/>
        <v>202004</v>
      </c>
      <c r="I913" t="str">
        <f t="shared" ca="1" si="554"/>
        <v>FY2020 Q3 Sep</v>
      </c>
      <c r="J913">
        <f t="shared" ca="1" si="555"/>
        <v>2020</v>
      </c>
      <c r="K913" s="8" t="str">
        <f t="shared" ca="1" si="556"/>
        <v>Sep</v>
      </c>
      <c r="L913" s="8" t="str">
        <f t="shared" ca="1" si="557"/>
        <v>Q3</v>
      </c>
      <c r="M913">
        <f t="shared" ca="1" si="558"/>
        <v>9</v>
      </c>
      <c r="N913">
        <f t="shared" ca="1" si="559"/>
        <v>3</v>
      </c>
      <c r="O913">
        <f t="shared" ca="1" si="560"/>
        <v>202009</v>
      </c>
      <c r="P913">
        <f t="shared" ca="1" si="561"/>
        <v>202003</v>
      </c>
      <c r="Q913" t="str">
        <f t="shared" si="562"/>
        <v>FY2020 Q2 Mar</v>
      </c>
      <c r="R913">
        <f t="shared" si="563"/>
        <v>2020</v>
      </c>
      <c r="S913" s="8" t="str">
        <f t="shared" si="564"/>
        <v>Mar</v>
      </c>
      <c r="T913" s="8" t="str">
        <f t="shared" si="565"/>
        <v>Q2</v>
      </c>
      <c r="U913">
        <f t="shared" si="566"/>
        <v>6</v>
      </c>
      <c r="V913">
        <f t="shared" si="567"/>
        <v>2</v>
      </c>
      <c r="W913">
        <f t="shared" si="568"/>
        <v>202006</v>
      </c>
      <c r="X913">
        <f t="shared" si="569"/>
        <v>202002</v>
      </c>
      <c r="Y913" t="str">
        <f t="shared" si="570"/>
        <v>FY2020 Q1 Mar</v>
      </c>
      <c r="Z913">
        <f t="shared" si="571"/>
        <v>2020</v>
      </c>
      <c r="AA913" s="8" t="str">
        <f t="shared" si="572"/>
        <v>Mar</v>
      </c>
      <c r="AB913" s="8" t="str">
        <f t="shared" si="573"/>
        <v>Q1</v>
      </c>
      <c r="AC913">
        <f t="shared" si="574"/>
        <v>3</v>
      </c>
      <c r="AD913">
        <f t="shared" si="575"/>
        <v>1</v>
      </c>
      <c r="AE913">
        <f t="shared" si="576"/>
        <v>202003</v>
      </c>
      <c r="AF913">
        <f t="shared" si="577"/>
        <v>202001</v>
      </c>
      <c r="AG913" s="9">
        <f t="shared" ca="1" si="578"/>
        <v>0</v>
      </c>
      <c r="AH913">
        <f t="shared" ca="1" si="579"/>
        <v>2</v>
      </c>
      <c r="AI913" s="9">
        <f t="shared" ca="1" si="580"/>
        <v>6</v>
      </c>
      <c r="AJ913" s="9">
        <f t="shared" ca="1" si="581"/>
        <v>0</v>
      </c>
      <c r="AK913" s="9">
        <f t="shared" si="582"/>
        <v>2</v>
      </c>
      <c r="AL913" s="9">
        <f t="shared" si="583"/>
        <v>10</v>
      </c>
      <c r="AM913" s="9">
        <f t="shared" si="584"/>
        <v>17</v>
      </c>
      <c r="AN913" s="2">
        <v>43892.731944444444</v>
      </c>
      <c r="AO913">
        <v>1065</v>
      </c>
      <c r="AP913" s="1">
        <v>42650</v>
      </c>
      <c r="AQ913" t="s">
        <v>5</v>
      </c>
    </row>
    <row r="914" spans="1:43" x14ac:dyDescent="0.3">
      <c r="A914" t="str">
        <f t="shared" ca="1" si="546"/>
        <v>FY2020 Q4 Sep</v>
      </c>
      <c r="B914">
        <f t="shared" ca="1" si="547"/>
        <v>2020</v>
      </c>
      <c r="C914" s="8" t="str">
        <f t="shared" ca="1" si="548"/>
        <v>Sep</v>
      </c>
      <c r="D914" s="8" t="str">
        <f t="shared" ca="1" si="549"/>
        <v>Q4</v>
      </c>
      <c r="E914">
        <f t="shared" ca="1" si="550"/>
        <v>12</v>
      </c>
      <c r="F914">
        <f t="shared" ca="1" si="551"/>
        <v>4</v>
      </c>
      <c r="G914">
        <f t="shared" ca="1" si="552"/>
        <v>202012</v>
      </c>
      <c r="H914">
        <f t="shared" ca="1" si="553"/>
        <v>202004</v>
      </c>
      <c r="I914" t="str">
        <f t="shared" ca="1" si="554"/>
        <v>FY2020 Q3 Sep</v>
      </c>
      <c r="J914">
        <f t="shared" ca="1" si="555"/>
        <v>2020</v>
      </c>
      <c r="K914" s="8" t="str">
        <f t="shared" ca="1" si="556"/>
        <v>Sep</v>
      </c>
      <c r="L914" s="8" t="str">
        <f t="shared" ca="1" si="557"/>
        <v>Q3</v>
      </c>
      <c r="M914">
        <f t="shared" ca="1" si="558"/>
        <v>9</v>
      </c>
      <c r="N914">
        <f t="shared" ca="1" si="559"/>
        <v>3</v>
      </c>
      <c r="O914">
        <f t="shared" ca="1" si="560"/>
        <v>202009</v>
      </c>
      <c r="P914">
        <f t="shared" ca="1" si="561"/>
        <v>202003</v>
      </c>
      <c r="Q914" t="str">
        <f t="shared" si="562"/>
        <v>FY2020 Q1 Oct</v>
      </c>
      <c r="R914">
        <f t="shared" si="563"/>
        <v>2020</v>
      </c>
      <c r="S914" s="8" t="str">
        <f t="shared" si="564"/>
        <v>Oct</v>
      </c>
      <c r="T914" s="8" t="str">
        <f t="shared" si="565"/>
        <v>Q1</v>
      </c>
      <c r="U914">
        <f t="shared" si="566"/>
        <v>1</v>
      </c>
      <c r="V914">
        <f t="shared" si="567"/>
        <v>1</v>
      </c>
      <c r="W914">
        <f t="shared" si="568"/>
        <v>202001</v>
      </c>
      <c r="X914">
        <f t="shared" si="569"/>
        <v>202001</v>
      </c>
      <c r="Y914" t="str">
        <f t="shared" si="570"/>
        <v>FY2019 Q4 Oct</v>
      </c>
      <c r="Z914">
        <f t="shared" si="571"/>
        <v>2019</v>
      </c>
      <c r="AA914" s="8" t="str">
        <f t="shared" si="572"/>
        <v>Oct</v>
      </c>
      <c r="AB914" s="8" t="str">
        <f t="shared" si="573"/>
        <v>Q4</v>
      </c>
      <c r="AC914">
        <f t="shared" si="574"/>
        <v>10</v>
      </c>
      <c r="AD914">
        <f t="shared" si="575"/>
        <v>4</v>
      </c>
      <c r="AE914">
        <f t="shared" si="576"/>
        <v>201910</v>
      </c>
      <c r="AF914">
        <f t="shared" si="577"/>
        <v>201904</v>
      </c>
      <c r="AG914" s="9">
        <f t="shared" ca="1" si="578"/>
        <v>0</v>
      </c>
      <c r="AH914">
        <f t="shared" ca="1" si="579"/>
        <v>4</v>
      </c>
      <c r="AI914" s="9">
        <f t="shared" ca="1" si="580"/>
        <v>11</v>
      </c>
      <c r="AJ914" s="9">
        <f t="shared" ca="1" si="581"/>
        <v>1</v>
      </c>
      <c r="AK914" s="9">
        <f t="shared" si="582"/>
        <v>3</v>
      </c>
      <c r="AL914" s="9">
        <f t="shared" si="583"/>
        <v>44</v>
      </c>
      <c r="AM914" s="9">
        <f t="shared" si="584"/>
        <v>12</v>
      </c>
      <c r="AN914" s="2">
        <v>43767.504166666666</v>
      </c>
      <c r="AO914">
        <v>2626</v>
      </c>
      <c r="AP914" s="1">
        <v>42500</v>
      </c>
      <c r="AQ914" t="s">
        <v>5</v>
      </c>
    </row>
    <row r="915" spans="1:43" x14ac:dyDescent="0.3">
      <c r="A915" t="str">
        <f t="shared" ca="1" si="546"/>
        <v>FY2020 Q4 Sep</v>
      </c>
      <c r="B915">
        <f t="shared" ca="1" si="547"/>
        <v>2020</v>
      </c>
      <c r="C915" s="8" t="str">
        <f t="shared" ca="1" si="548"/>
        <v>Sep</v>
      </c>
      <c r="D915" s="8" t="str">
        <f t="shared" ca="1" si="549"/>
        <v>Q4</v>
      </c>
      <c r="E915">
        <f t="shared" ca="1" si="550"/>
        <v>12</v>
      </c>
      <c r="F915">
        <f t="shared" ca="1" si="551"/>
        <v>4</v>
      </c>
      <c r="G915">
        <f t="shared" ca="1" si="552"/>
        <v>202012</v>
      </c>
      <c r="H915">
        <f t="shared" ca="1" si="553"/>
        <v>202004</v>
      </c>
      <c r="I915" t="str">
        <f t="shared" ca="1" si="554"/>
        <v>FY2020 Q3 Sep</v>
      </c>
      <c r="J915">
        <f t="shared" ca="1" si="555"/>
        <v>2020</v>
      </c>
      <c r="K915" s="8" t="str">
        <f t="shared" ca="1" si="556"/>
        <v>Sep</v>
      </c>
      <c r="L915" s="8" t="str">
        <f t="shared" ca="1" si="557"/>
        <v>Q3</v>
      </c>
      <c r="M915">
        <f t="shared" ca="1" si="558"/>
        <v>9</v>
      </c>
      <c r="N915">
        <f t="shared" ca="1" si="559"/>
        <v>3</v>
      </c>
      <c r="O915">
        <f t="shared" ca="1" si="560"/>
        <v>202009</v>
      </c>
      <c r="P915">
        <f t="shared" ca="1" si="561"/>
        <v>202003</v>
      </c>
      <c r="Q915" t="str">
        <f t="shared" si="562"/>
        <v>FY2020 Q2 Mar</v>
      </c>
      <c r="R915">
        <f t="shared" si="563"/>
        <v>2020</v>
      </c>
      <c r="S915" s="8" t="str">
        <f t="shared" si="564"/>
        <v>Mar</v>
      </c>
      <c r="T915" s="8" t="str">
        <f t="shared" si="565"/>
        <v>Q2</v>
      </c>
      <c r="U915">
        <f t="shared" si="566"/>
        <v>6</v>
      </c>
      <c r="V915">
        <f t="shared" si="567"/>
        <v>2</v>
      </c>
      <c r="W915">
        <f t="shared" si="568"/>
        <v>202006</v>
      </c>
      <c r="X915">
        <f t="shared" si="569"/>
        <v>202002</v>
      </c>
      <c r="Y915" t="str">
        <f t="shared" si="570"/>
        <v>FY2020 Q1 Mar</v>
      </c>
      <c r="Z915">
        <f t="shared" si="571"/>
        <v>2020</v>
      </c>
      <c r="AA915" s="8" t="str">
        <f t="shared" si="572"/>
        <v>Mar</v>
      </c>
      <c r="AB915" s="8" t="str">
        <f t="shared" si="573"/>
        <v>Q1</v>
      </c>
      <c r="AC915">
        <f t="shared" si="574"/>
        <v>3</v>
      </c>
      <c r="AD915">
        <f t="shared" si="575"/>
        <v>1</v>
      </c>
      <c r="AE915">
        <f t="shared" si="576"/>
        <v>202003</v>
      </c>
      <c r="AF915">
        <f t="shared" si="577"/>
        <v>202001</v>
      </c>
      <c r="AG915" s="9">
        <f t="shared" ca="1" si="578"/>
        <v>0</v>
      </c>
      <c r="AH915">
        <f t="shared" ca="1" si="579"/>
        <v>2</v>
      </c>
      <c r="AI915" s="9">
        <f t="shared" ca="1" si="580"/>
        <v>6</v>
      </c>
      <c r="AJ915" s="9">
        <f t="shared" ca="1" si="581"/>
        <v>0</v>
      </c>
      <c r="AK915" s="9">
        <f t="shared" si="582"/>
        <v>4</v>
      </c>
      <c r="AL915" s="9">
        <f t="shared" si="583"/>
        <v>11</v>
      </c>
      <c r="AM915" s="9">
        <f t="shared" si="584"/>
        <v>15</v>
      </c>
      <c r="AN915" s="2">
        <v>43901.629861111112</v>
      </c>
      <c r="AO915">
        <v>6579</v>
      </c>
      <c r="AP915" s="1">
        <v>42500</v>
      </c>
      <c r="AQ915" t="s">
        <v>5</v>
      </c>
    </row>
    <row r="916" spans="1:43" x14ac:dyDescent="0.3">
      <c r="A916" t="str">
        <f t="shared" ca="1" si="546"/>
        <v>FY2020 Q4 Sep</v>
      </c>
      <c r="B916">
        <f t="shared" ca="1" si="547"/>
        <v>2020</v>
      </c>
      <c r="C916" s="8" t="str">
        <f t="shared" ca="1" si="548"/>
        <v>Sep</v>
      </c>
      <c r="D916" s="8" t="str">
        <f t="shared" ca="1" si="549"/>
        <v>Q4</v>
      </c>
      <c r="E916">
        <f t="shared" ca="1" si="550"/>
        <v>12</v>
      </c>
      <c r="F916">
        <f t="shared" ca="1" si="551"/>
        <v>4</v>
      </c>
      <c r="G916">
        <f t="shared" ca="1" si="552"/>
        <v>202012</v>
      </c>
      <c r="H916">
        <f t="shared" ca="1" si="553"/>
        <v>202004</v>
      </c>
      <c r="I916" t="str">
        <f t="shared" ca="1" si="554"/>
        <v>FY2020 Q3 Sep</v>
      </c>
      <c r="J916">
        <f t="shared" ca="1" si="555"/>
        <v>2020</v>
      </c>
      <c r="K916" s="8" t="str">
        <f t="shared" ca="1" si="556"/>
        <v>Sep</v>
      </c>
      <c r="L916" s="8" t="str">
        <f t="shared" ca="1" si="557"/>
        <v>Q3</v>
      </c>
      <c r="M916">
        <f t="shared" ca="1" si="558"/>
        <v>9</v>
      </c>
      <c r="N916">
        <f t="shared" ca="1" si="559"/>
        <v>3</v>
      </c>
      <c r="O916">
        <f t="shared" ca="1" si="560"/>
        <v>202009</v>
      </c>
      <c r="P916">
        <f t="shared" ca="1" si="561"/>
        <v>202003</v>
      </c>
      <c r="Q916" t="str">
        <f t="shared" si="562"/>
        <v>FY2020 Q2 Mar</v>
      </c>
      <c r="R916">
        <f t="shared" si="563"/>
        <v>2020</v>
      </c>
      <c r="S916" s="8" t="str">
        <f t="shared" si="564"/>
        <v>Mar</v>
      </c>
      <c r="T916" s="8" t="str">
        <f t="shared" si="565"/>
        <v>Q2</v>
      </c>
      <c r="U916">
        <f t="shared" si="566"/>
        <v>6</v>
      </c>
      <c r="V916">
        <f t="shared" si="567"/>
        <v>2</v>
      </c>
      <c r="W916">
        <f t="shared" si="568"/>
        <v>202006</v>
      </c>
      <c r="X916">
        <f t="shared" si="569"/>
        <v>202002</v>
      </c>
      <c r="Y916" t="str">
        <f t="shared" si="570"/>
        <v>FY2020 Q1 Mar</v>
      </c>
      <c r="Z916">
        <f t="shared" si="571"/>
        <v>2020</v>
      </c>
      <c r="AA916" s="8" t="str">
        <f t="shared" si="572"/>
        <v>Mar</v>
      </c>
      <c r="AB916" s="8" t="str">
        <f t="shared" si="573"/>
        <v>Q1</v>
      </c>
      <c r="AC916">
        <f t="shared" si="574"/>
        <v>3</v>
      </c>
      <c r="AD916">
        <f t="shared" si="575"/>
        <v>1</v>
      </c>
      <c r="AE916">
        <f t="shared" si="576"/>
        <v>202003</v>
      </c>
      <c r="AF916">
        <f t="shared" si="577"/>
        <v>202001</v>
      </c>
      <c r="AG916" s="9">
        <f t="shared" ca="1" si="578"/>
        <v>0</v>
      </c>
      <c r="AH916">
        <f t="shared" ca="1" si="579"/>
        <v>2</v>
      </c>
      <c r="AI916" s="9">
        <f t="shared" ca="1" si="580"/>
        <v>6</v>
      </c>
      <c r="AJ916" s="9">
        <f t="shared" ca="1" si="581"/>
        <v>0</v>
      </c>
      <c r="AK916" s="9">
        <f t="shared" si="582"/>
        <v>5</v>
      </c>
      <c r="AL916" s="9">
        <f t="shared" si="583"/>
        <v>11</v>
      </c>
      <c r="AM916" s="9">
        <f t="shared" si="584"/>
        <v>14</v>
      </c>
      <c r="AN916" s="2">
        <v>43902.615972222222</v>
      </c>
      <c r="AO916">
        <v>5402</v>
      </c>
      <c r="AP916" s="1">
        <v>42000</v>
      </c>
      <c r="AQ916" t="s">
        <v>5</v>
      </c>
    </row>
    <row r="917" spans="1:43" x14ac:dyDescent="0.3">
      <c r="A917" t="str">
        <f t="shared" ca="1" si="546"/>
        <v>FY2020 Q4 Sep</v>
      </c>
      <c r="B917">
        <f t="shared" ca="1" si="547"/>
        <v>2020</v>
      </c>
      <c r="C917" s="8" t="str">
        <f t="shared" ca="1" si="548"/>
        <v>Sep</v>
      </c>
      <c r="D917" s="8" t="str">
        <f t="shared" ca="1" si="549"/>
        <v>Q4</v>
      </c>
      <c r="E917">
        <f t="shared" ca="1" si="550"/>
        <v>12</v>
      </c>
      <c r="F917">
        <f t="shared" ca="1" si="551"/>
        <v>4</v>
      </c>
      <c r="G917">
        <f t="shared" ca="1" si="552"/>
        <v>202012</v>
      </c>
      <c r="H917">
        <f t="shared" ca="1" si="553"/>
        <v>202004</v>
      </c>
      <c r="I917" t="str">
        <f t="shared" ca="1" si="554"/>
        <v>FY2020 Q3 Sep</v>
      </c>
      <c r="J917">
        <f t="shared" ca="1" si="555"/>
        <v>2020</v>
      </c>
      <c r="K917" s="8" t="str">
        <f t="shared" ca="1" si="556"/>
        <v>Sep</v>
      </c>
      <c r="L917" s="8" t="str">
        <f t="shared" ca="1" si="557"/>
        <v>Q3</v>
      </c>
      <c r="M917">
        <f t="shared" ca="1" si="558"/>
        <v>9</v>
      </c>
      <c r="N917">
        <f t="shared" ca="1" si="559"/>
        <v>3</v>
      </c>
      <c r="O917">
        <f t="shared" ca="1" si="560"/>
        <v>202009</v>
      </c>
      <c r="P917">
        <f t="shared" ca="1" si="561"/>
        <v>202003</v>
      </c>
      <c r="Q917" t="str">
        <f t="shared" si="562"/>
        <v>FY2019 Q4 Sep</v>
      </c>
      <c r="R917">
        <f t="shared" si="563"/>
        <v>2019</v>
      </c>
      <c r="S917" s="8" t="str">
        <f t="shared" si="564"/>
        <v>Sep</v>
      </c>
      <c r="T917" s="8" t="str">
        <f t="shared" si="565"/>
        <v>Q4</v>
      </c>
      <c r="U917">
        <f t="shared" si="566"/>
        <v>12</v>
      </c>
      <c r="V917">
        <f t="shared" si="567"/>
        <v>4</v>
      </c>
      <c r="W917">
        <f t="shared" si="568"/>
        <v>201912</v>
      </c>
      <c r="X917">
        <f t="shared" si="569"/>
        <v>201904</v>
      </c>
      <c r="Y917" t="str">
        <f t="shared" si="570"/>
        <v>FY2019 Q3 Sep</v>
      </c>
      <c r="Z917">
        <f t="shared" si="571"/>
        <v>2019</v>
      </c>
      <c r="AA917" s="8" t="str">
        <f t="shared" si="572"/>
        <v>Sep</v>
      </c>
      <c r="AB917" s="8" t="str">
        <f t="shared" si="573"/>
        <v>Q3</v>
      </c>
      <c r="AC917">
        <f t="shared" si="574"/>
        <v>9</v>
      </c>
      <c r="AD917">
        <f t="shared" si="575"/>
        <v>3</v>
      </c>
      <c r="AE917">
        <f t="shared" si="576"/>
        <v>201909</v>
      </c>
      <c r="AF917">
        <f t="shared" si="577"/>
        <v>201903</v>
      </c>
      <c r="AG917" s="9">
        <f t="shared" ca="1" si="578"/>
        <v>1</v>
      </c>
      <c r="AH917">
        <f t="shared" ca="1" si="579"/>
        <v>4</v>
      </c>
      <c r="AI917" s="9">
        <f t="shared" ca="1" si="580"/>
        <v>12</v>
      </c>
      <c r="AJ917" s="9">
        <f t="shared" ca="1" si="581"/>
        <v>1</v>
      </c>
      <c r="AK917" s="9">
        <f t="shared" si="582"/>
        <v>6</v>
      </c>
      <c r="AL917" s="9">
        <f t="shared" si="583"/>
        <v>39</v>
      </c>
      <c r="AM917" s="9">
        <f t="shared" si="584"/>
        <v>12</v>
      </c>
      <c r="AN917" s="2">
        <v>43735.502083333333</v>
      </c>
      <c r="AO917">
        <v>6538</v>
      </c>
      <c r="AP917" s="1">
        <v>42000</v>
      </c>
      <c r="AQ917" t="s">
        <v>5</v>
      </c>
    </row>
    <row r="918" spans="1:43" x14ac:dyDescent="0.3">
      <c r="A918" t="str">
        <f t="shared" ca="1" si="546"/>
        <v>FY2020 Q4 Sep</v>
      </c>
      <c r="B918">
        <f t="shared" ca="1" si="547"/>
        <v>2020</v>
      </c>
      <c r="C918" s="8" t="str">
        <f t="shared" ca="1" si="548"/>
        <v>Sep</v>
      </c>
      <c r="D918" s="8" t="str">
        <f t="shared" ca="1" si="549"/>
        <v>Q4</v>
      </c>
      <c r="E918">
        <f t="shared" ca="1" si="550"/>
        <v>12</v>
      </c>
      <c r="F918">
        <f t="shared" ca="1" si="551"/>
        <v>4</v>
      </c>
      <c r="G918">
        <f t="shared" ca="1" si="552"/>
        <v>202012</v>
      </c>
      <c r="H918">
        <f t="shared" ca="1" si="553"/>
        <v>202004</v>
      </c>
      <c r="I918" t="str">
        <f t="shared" ca="1" si="554"/>
        <v>FY2020 Q3 Sep</v>
      </c>
      <c r="J918">
        <f t="shared" ca="1" si="555"/>
        <v>2020</v>
      </c>
      <c r="K918" s="8" t="str">
        <f t="shared" ca="1" si="556"/>
        <v>Sep</v>
      </c>
      <c r="L918" s="8" t="str">
        <f t="shared" ca="1" si="557"/>
        <v>Q3</v>
      </c>
      <c r="M918">
        <f t="shared" ca="1" si="558"/>
        <v>9</v>
      </c>
      <c r="N918">
        <f t="shared" ca="1" si="559"/>
        <v>3</v>
      </c>
      <c r="O918">
        <f t="shared" ca="1" si="560"/>
        <v>202009</v>
      </c>
      <c r="P918">
        <f t="shared" ca="1" si="561"/>
        <v>202003</v>
      </c>
      <c r="Q918" t="str">
        <f t="shared" si="562"/>
        <v>FY2020 Q2 Mar</v>
      </c>
      <c r="R918">
        <f t="shared" si="563"/>
        <v>2020</v>
      </c>
      <c r="S918" s="8" t="str">
        <f t="shared" si="564"/>
        <v>Mar</v>
      </c>
      <c r="T918" s="8" t="str">
        <f t="shared" si="565"/>
        <v>Q2</v>
      </c>
      <c r="U918">
        <f t="shared" si="566"/>
        <v>6</v>
      </c>
      <c r="V918">
        <f t="shared" si="567"/>
        <v>2</v>
      </c>
      <c r="W918">
        <f t="shared" si="568"/>
        <v>202006</v>
      </c>
      <c r="X918">
        <f t="shared" si="569"/>
        <v>202002</v>
      </c>
      <c r="Y918" t="str">
        <f t="shared" si="570"/>
        <v>FY2020 Q1 Mar</v>
      </c>
      <c r="Z918">
        <f t="shared" si="571"/>
        <v>2020</v>
      </c>
      <c r="AA918" s="8" t="str">
        <f t="shared" si="572"/>
        <v>Mar</v>
      </c>
      <c r="AB918" s="8" t="str">
        <f t="shared" si="573"/>
        <v>Q1</v>
      </c>
      <c r="AC918">
        <f t="shared" si="574"/>
        <v>3</v>
      </c>
      <c r="AD918">
        <f t="shared" si="575"/>
        <v>1</v>
      </c>
      <c r="AE918">
        <f t="shared" si="576"/>
        <v>202003</v>
      </c>
      <c r="AF918">
        <f t="shared" si="577"/>
        <v>202001</v>
      </c>
      <c r="AG918" s="9">
        <f t="shared" ca="1" si="578"/>
        <v>0</v>
      </c>
      <c r="AH918">
        <f t="shared" ca="1" si="579"/>
        <v>2</v>
      </c>
      <c r="AI918" s="9">
        <f t="shared" ca="1" si="580"/>
        <v>6</v>
      </c>
      <c r="AJ918" s="9">
        <f t="shared" ca="1" si="581"/>
        <v>0</v>
      </c>
      <c r="AK918" s="9">
        <f t="shared" si="582"/>
        <v>6</v>
      </c>
      <c r="AL918" s="9">
        <f t="shared" si="583"/>
        <v>11</v>
      </c>
      <c r="AM918" s="9">
        <f t="shared" si="584"/>
        <v>12</v>
      </c>
      <c r="AN918" s="2">
        <v>43903.501388888886</v>
      </c>
      <c r="AO918">
        <v>8884</v>
      </c>
      <c r="AP918" s="1">
        <v>42000</v>
      </c>
      <c r="AQ918" t="s">
        <v>5</v>
      </c>
    </row>
    <row r="919" spans="1:43" x14ac:dyDescent="0.3">
      <c r="A919" t="str">
        <f t="shared" ca="1" si="546"/>
        <v>FY2020 Q4 Sep</v>
      </c>
      <c r="B919">
        <f t="shared" ca="1" si="547"/>
        <v>2020</v>
      </c>
      <c r="C919" s="8" t="str">
        <f t="shared" ca="1" si="548"/>
        <v>Sep</v>
      </c>
      <c r="D919" s="8" t="str">
        <f t="shared" ca="1" si="549"/>
        <v>Q4</v>
      </c>
      <c r="E919">
        <f t="shared" ca="1" si="550"/>
        <v>12</v>
      </c>
      <c r="F919">
        <f t="shared" ca="1" si="551"/>
        <v>4</v>
      </c>
      <c r="G919">
        <f t="shared" ca="1" si="552"/>
        <v>202012</v>
      </c>
      <c r="H919">
        <f t="shared" ca="1" si="553"/>
        <v>202004</v>
      </c>
      <c r="I919" t="str">
        <f t="shared" ca="1" si="554"/>
        <v>FY2020 Q3 Sep</v>
      </c>
      <c r="J919">
        <f t="shared" ca="1" si="555"/>
        <v>2020</v>
      </c>
      <c r="K919" s="8" t="str">
        <f t="shared" ca="1" si="556"/>
        <v>Sep</v>
      </c>
      <c r="L919" s="8" t="str">
        <f t="shared" ca="1" si="557"/>
        <v>Q3</v>
      </c>
      <c r="M919">
        <f t="shared" ca="1" si="558"/>
        <v>9</v>
      </c>
      <c r="N919">
        <f t="shared" ca="1" si="559"/>
        <v>3</v>
      </c>
      <c r="O919">
        <f t="shared" ca="1" si="560"/>
        <v>202009</v>
      </c>
      <c r="P919">
        <f t="shared" ca="1" si="561"/>
        <v>202003</v>
      </c>
      <c r="Q919" t="str">
        <f t="shared" si="562"/>
        <v>FY2019 Q4 Sep</v>
      </c>
      <c r="R919">
        <f t="shared" si="563"/>
        <v>2019</v>
      </c>
      <c r="S919" s="8" t="str">
        <f t="shared" si="564"/>
        <v>Sep</v>
      </c>
      <c r="T919" s="8" t="str">
        <f t="shared" si="565"/>
        <v>Q4</v>
      </c>
      <c r="U919">
        <f t="shared" si="566"/>
        <v>12</v>
      </c>
      <c r="V919">
        <f t="shared" si="567"/>
        <v>4</v>
      </c>
      <c r="W919">
        <f t="shared" si="568"/>
        <v>201912</v>
      </c>
      <c r="X919">
        <f t="shared" si="569"/>
        <v>201904</v>
      </c>
      <c r="Y919" t="str">
        <f t="shared" si="570"/>
        <v>FY2019 Q3 Sep</v>
      </c>
      <c r="Z919">
        <f t="shared" si="571"/>
        <v>2019</v>
      </c>
      <c r="AA919" s="8" t="str">
        <f t="shared" si="572"/>
        <v>Sep</v>
      </c>
      <c r="AB919" s="8" t="str">
        <f t="shared" si="573"/>
        <v>Q3</v>
      </c>
      <c r="AC919">
        <f t="shared" si="574"/>
        <v>9</v>
      </c>
      <c r="AD919">
        <f t="shared" si="575"/>
        <v>3</v>
      </c>
      <c r="AE919">
        <f t="shared" si="576"/>
        <v>201909</v>
      </c>
      <c r="AF919">
        <f t="shared" si="577"/>
        <v>201903</v>
      </c>
      <c r="AG919" s="9">
        <f t="shared" ca="1" si="578"/>
        <v>1</v>
      </c>
      <c r="AH919">
        <f t="shared" ca="1" si="579"/>
        <v>4</v>
      </c>
      <c r="AI919" s="9">
        <f t="shared" ca="1" si="580"/>
        <v>12</v>
      </c>
      <c r="AJ919" s="9">
        <f t="shared" ca="1" si="581"/>
        <v>1</v>
      </c>
      <c r="AK919" s="9">
        <f t="shared" si="582"/>
        <v>2</v>
      </c>
      <c r="AL919" s="9">
        <f t="shared" si="583"/>
        <v>37</v>
      </c>
      <c r="AM919" s="9">
        <f t="shared" si="584"/>
        <v>14</v>
      </c>
      <c r="AN919" s="2">
        <v>43717.615277777775</v>
      </c>
      <c r="AO919">
        <v>6983</v>
      </c>
      <c r="AP919" s="1">
        <v>41200</v>
      </c>
      <c r="AQ919" t="s">
        <v>4</v>
      </c>
    </row>
    <row r="920" spans="1:43" x14ac:dyDescent="0.3">
      <c r="A920" t="str">
        <f t="shared" ca="1" si="546"/>
        <v>FY2020 Q4 Sep</v>
      </c>
      <c r="B920">
        <f t="shared" ca="1" si="547"/>
        <v>2020</v>
      </c>
      <c r="C920" s="8" t="str">
        <f t="shared" ca="1" si="548"/>
        <v>Sep</v>
      </c>
      <c r="D920" s="8" t="str">
        <f t="shared" ca="1" si="549"/>
        <v>Q4</v>
      </c>
      <c r="E920">
        <f t="shared" ca="1" si="550"/>
        <v>12</v>
      </c>
      <c r="F920">
        <f t="shared" ca="1" si="551"/>
        <v>4</v>
      </c>
      <c r="G920">
        <f t="shared" ca="1" si="552"/>
        <v>202012</v>
      </c>
      <c r="H920">
        <f t="shared" ca="1" si="553"/>
        <v>202004</v>
      </c>
      <c r="I920" t="str">
        <f t="shared" ca="1" si="554"/>
        <v>FY2020 Q3 Sep</v>
      </c>
      <c r="J920">
        <f t="shared" ca="1" si="555"/>
        <v>2020</v>
      </c>
      <c r="K920" s="8" t="str">
        <f t="shared" ca="1" si="556"/>
        <v>Sep</v>
      </c>
      <c r="L920" s="8" t="str">
        <f t="shared" ca="1" si="557"/>
        <v>Q3</v>
      </c>
      <c r="M920">
        <f t="shared" ca="1" si="558"/>
        <v>9</v>
      </c>
      <c r="N920">
        <f t="shared" ca="1" si="559"/>
        <v>3</v>
      </c>
      <c r="O920">
        <f t="shared" ca="1" si="560"/>
        <v>202009</v>
      </c>
      <c r="P920">
        <f t="shared" ca="1" si="561"/>
        <v>202003</v>
      </c>
      <c r="Q920" t="str">
        <f t="shared" si="562"/>
        <v>FY2020 Q2 Mar</v>
      </c>
      <c r="R920">
        <f t="shared" si="563"/>
        <v>2020</v>
      </c>
      <c r="S920" s="8" t="str">
        <f t="shared" si="564"/>
        <v>Mar</v>
      </c>
      <c r="T920" s="8" t="str">
        <f t="shared" si="565"/>
        <v>Q2</v>
      </c>
      <c r="U920">
        <f t="shared" si="566"/>
        <v>6</v>
      </c>
      <c r="V920">
        <f t="shared" si="567"/>
        <v>2</v>
      </c>
      <c r="W920">
        <f t="shared" si="568"/>
        <v>202006</v>
      </c>
      <c r="X920">
        <f t="shared" si="569"/>
        <v>202002</v>
      </c>
      <c r="Y920" t="str">
        <f t="shared" si="570"/>
        <v>FY2020 Q1 Mar</v>
      </c>
      <c r="Z920">
        <f t="shared" si="571"/>
        <v>2020</v>
      </c>
      <c r="AA920" s="8" t="str">
        <f t="shared" si="572"/>
        <v>Mar</v>
      </c>
      <c r="AB920" s="8" t="str">
        <f t="shared" si="573"/>
        <v>Q1</v>
      </c>
      <c r="AC920">
        <f t="shared" si="574"/>
        <v>3</v>
      </c>
      <c r="AD920">
        <f t="shared" si="575"/>
        <v>1</v>
      </c>
      <c r="AE920">
        <f t="shared" si="576"/>
        <v>202003</v>
      </c>
      <c r="AF920">
        <f t="shared" si="577"/>
        <v>202001</v>
      </c>
      <c r="AG920" s="9">
        <f t="shared" ca="1" si="578"/>
        <v>0</v>
      </c>
      <c r="AH920">
        <f t="shared" ca="1" si="579"/>
        <v>2</v>
      </c>
      <c r="AI920" s="9">
        <f t="shared" ca="1" si="580"/>
        <v>6</v>
      </c>
      <c r="AJ920" s="9">
        <f t="shared" ca="1" si="581"/>
        <v>0</v>
      </c>
      <c r="AK920" s="9">
        <f t="shared" si="582"/>
        <v>4</v>
      </c>
      <c r="AL920" s="9">
        <f t="shared" si="583"/>
        <v>10</v>
      </c>
      <c r="AM920" s="9">
        <f t="shared" si="584"/>
        <v>12</v>
      </c>
      <c r="AN920" s="2">
        <v>43894.509722222225</v>
      </c>
      <c r="AO920">
        <v>2648</v>
      </c>
      <c r="AP920" s="1">
        <v>41000</v>
      </c>
      <c r="AQ920" t="s">
        <v>4</v>
      </c>
    </row>
    <row r="921" spans="1:43" x14ac:dyDescent="0.3">
      <c r="A921" t="str">
        <f t="shared" ca="1" si="546"/>
        <v>FY2020 Q4 Sep</v>
      </c>
      <c r="B921">
        <f t="shared" ca="1" si="547"/>
        <v>2020</v>
      </c>
      <c r="C921" s="8" t="str">
        <f t="shared" ca="1" si="548"/>
        <v>Sep</v>
      </c>
      <c r="D921" s="8" t="str">
        <f t="shared" ca="1" si="549"/>
        <v>Q4</v>
      </c>
      <c r="E921">
        <f t="shared" ca="1" si="550"/>
        <v>12</v>
      </c>
      <c r="F921">
        <f t="shared" ca="1" si="551"/>
        <v>4</v>
      </c>
      <c r="G921">
        <f t="shared" ca="1" si="552"/>
        <v>202012</v>
      </c>
      <c r="H921">
        <f t="shared" ca="1" si="553"/>
        <v>202004</v>
      </c>
      <c r="I921" t="str">
        <f t="shared" ca="1" si="554"/>
        <v>FY2020 Q3 Sep</v>
      </c>
      <c r="J921">
        <f t="shared" ca="1" si="555"/>
        <v>2020</v>
      </c>
      <c r="K921" s="8" t="str">
        <f t="shared" ca="1" si="556"/>
        <v>Sep</v>
      </c>
      <c r="L921" s="8" t="str">
        <f t="shared" ca="1" si="557"/>
        <v>Q3</v>
      </c>
      <c r="M921">
        <f t="shared" ca="1" si="558"/>
        <v>9</v>
      </c>
      <c r="N921">
        <f t="shared" ca="1" si="559"/>
        <v>3</v>
      </c>
      <c r="O921">
        <f t="shared" ca="1" si="560"/>
        <v>202009</v>
      </c>
      <c r="P921">
        <f t="shared" ca="1" si="561"/>
        <v>202003</v>
      </c>
      <c r="Q921" t="str">
        <f t="shared" si="562"/>
        <v>FY2020 Q2 Mar</v>
      </c>
      <c r="R921">
        <f t="shared" si="563"/>
        <v>2020</v>
      </c>
      <c r="S921" s="8" t="str">
        <f t="shared" si="564"/>
        <v>Mar</v>
      </c>
      <c r="T921" s="8" t="str">
        <f t="shared" si="565"/>
        <v>Q2</v>
      </c>
      <c r="U921">
        <f t="shared" si="566"/>
        <v>6</v>
      </c>
      <c r="V921">
        <f t="shared" si="567"/>
        <v>2</v>
      </c>
      <c r="W921">
        <f t="shared" si="568"/>
        <v>202006</v>
      </c>
      <c r="X921">
        <f t="shared" si="569"/>
        <v>202002</v>
      </c>
      <c r="Y921" t="str">
        <f t="shared" si="570"/>
        <v>FY2020 Q1 Mar</v>
      </c>
      <c r="Z921">
        <f t="shared" si="571"/>
        <v>2020</v>
      </c>
      <c r="AA921" s="8" t="str">
        <f t="shared" si="572"/>
        <v>Mar</v>
      </c>
      <c r="AB921" s="8" t="str">
        <f t="shared" si="573"/>
        <v>Q1</v>
      </c>
      <c r="AC921">
        <f t="shared" si="574"/>
        <v>3</v>
      </c>
      <c r="AD921">
        <f t="shared" si="575"/>
        <v>1</v>
      </c>
      <c r="AE921">
        <f t="shared" si="576"/>
        <v>202003</v>
      </c>
      <c r="AF921">
        <f t="shared" si="577"/>
        <v>202001</v>
      </c>
      <c r="AG921" s="9">
        <f t="shared" ca="1" si="578"/>
        <v>0</v>
      </c>
      <c r="AH921">
        <f t="shared" ca="1" si="579"/>
        <v>2</v>
      </c>
      <c r="AI921" s="9">
        <f t="shared" ca="1" si="580"/>
        <v>6</v>
      </c>
      <c r="AJ921" s="9">
        <f t="shared" ca="1" si="581"/>
        <v>0</v>
      </c>
      <c r="AK921" s="9">
        <f t="shared" si="582"/>
        <v>5</v>
      </c>
      <c r="AL921" s="9">
        <f t="shared" si="583"/>
        <v>13</v>
      </c>
      <c r="AM921" s="9">
        <f t="shared" si="584"/>
        <v>10</v>
      </c>
      <c r="AN921" s="2">
        <v>43916.442361111112</v>
      </c>
      <c r="AO921">
        <v>2861</v>
      </c>
      <c r="AP921" s="1">
        <v>41000</v>
      </c>
      <c r="AQ921" t="s">
        <v>5</v>
      </c>
    </row>
    <row r="922" spans="1:43" x14ac:dyDescent="0.3">
      <c r="A922" t="str">
        <f t="shared" ca="1" si="546"/>
        <v>FY2020 Q4 Sep</v>
      </c>
      <c r="B922">
        <f t="shared" ca="1" si="547"/>
        <v>2020</v>
      </c>
      <c r="C922" s="8" t="str">
        <f t="shared" ca="1" si="548"/>
        <v>Sep</v>
      </c>
      <c r="D922" s="8" t="str">
        <f t="shared" ca="1" si="549"/>
        <v>Q4</v>
      </c>
      <c r="E922">
        <f t="shared" ca="1" si="550"/>
        <v>12</v>
      </c>
      <c r="F922">
        <f t="shared" ca="1" si="551"/>
        <v>4</v>
      </c>
      <c r="G922">
        <f t="shared" ca="1" si="552"/>
        <v>202012</v>
      </c>
      <c r="H922">
        <f t="shared" ca="1" si="553"/>
        <v>202004</v>
      </c>
      <c r="I922" t="str">
        <f t="shared" ca="1" si="554"/>
        <v>FY2020 Q3 Sep</v>
      </c>
      <c r="J922">
        <f t="shared" ca="1" si="555"/>
        <v>2020</v>
      </c>
      <c r="K922" s="8" t="str">
        <f t="shared" ca="1" si="556"/>
        <v>Sep</v>
      </c>
      <c r="L922" s="8" t="str">
        <f t="shared" ca="1" si="557"/>
        <v>Q3</v>
      </c>
      <c r="M922">
        <f t="shared" ca="1" si="558"/>
        <v>9</v>
      </c>
      <c r="N922">
        <f t="shared" ca="1" si="559"/>
        <v>3</v>
      </c>
      <c r="O922">
        <f t="shared" ca="1" si="560"/>
        <v>202009</v>
      </c>
      <c r="P922">
        <f t="shared" ca="1" si="561"/>
        <v>202003</v>
      </c>
      <c r="Q922" t="str">
        <f t="shared" si="562"/>
        <v>FY2020 Q1 Oct</v>
      </c>
      <c r="R922">
        <f t="shared" si="563"/>
        <v>2020</v>
      </c>
      <c r="S922" s="8" t="str">
        <f t="shared" si="564"/>
        <v>Oct</v>
      </c>
      <c r="T922" s="8" t="str">
        <f t="shared" si="565"/>
        <v>Q1</v>
      </c>
      <c r="U922">
        <f t="shared" si="566"/>
        <v>1</v>
      </c>
      <c r="V922">
        <f t="shared" si="567"/>
        <v>1</v>
      </c>
      <c r="W922">
        <f t="shared" si="568"/>
        <v>202001</v>
      </c>
      <c r="X922">
        <f t="shared" si="569"/>
        <v>202001</v>
      </c>
      <c r="Y922" t="str">
        <f t="shared" si="570"/>
        <v>FY2019 Q4 Oct</v>
      </c>
      <c r="Z922">
        <f t="shared" si="571"/>
        <v>2019</v>
      </c>
      <c r="AA922" s="8" t="str">
        <f t="shared" si="572"/>
        <v>Oct</v>
      </c>
      <c r="AB922" s="8" t="str">
        <f t="shared" si="573"/>
        <v>Q4</v>
      </c>
      <c r="AC922">
        <f t="shared" si="574"/>
        <v>10</v>
      </c>
      <c r="AD922">
        <f t="shared" si="575"/>
        <v>4</v>
      </c>
      <c r="AE922">
        <f t="shared" si="576"/>
        <v>201910</v>
      </c>
      <c r="AF922">
        <f t="shared" si="577"/>
        <v>201904</v>
      </c>
      <c r="AG922" s="9">
        <f t="shared" ca="1" si="578"/>
        <v>0</v>
      </c>
      <c r="AH922">
        <f t="shared" ca="1" si="579"/>
        <v>4</v>
      </c>
      <c r="AI922" s="9">
        <f t="shared" ca="1" si="580"/>
        <v>11</v>
      </c>
      <c r="AJ922" s="9">
        <f t="shared" ca="1" si="581"/>
        <v>1</v>
      </c>
      <c r="AK922" s="9">
        <f t="shared" si="582"/>
        <v>3</v>
      </c>
      <c r="AL922" s="9">
        <f t="shared" si="583"/>
        <v>44</v>
      </c>
      <c r="AM922" s="9">
        <f t="shared" si="584"/>
        <v>10</v>
      </c>
      <c r="AN922" s="2">
        <v>43767.433333333334</v>
      </c>
      <c r="AO922">
        <v>8545</v>
      </c>
      <c r="AP922" s="1">
        <v>41000</v>
      </c>
      <c r="AQ922" t="s">
        <v>5</v>
      </c>
    </row>
    <row r="923" spans="1:43" x14ac:dyDescent="0.3">
      <c r="A923" t="str">
        <f t="shared" ca="1" si="546"/>
        <v>FY2020 Q4 Sep</v>
      </c>
      <c r="B923">
        <f t="shared" ca="1" si="547"/>
        <v>2020</v>
      </c>
      <c r="C923" s="8" t="str">
        <f t="shared" ca="1" si="548"/>
        <v>Sep</v>
      </c>
      <c r="D923" s="8" t="str">
        <f t="shared" ca="1" si="549"/>
        <v>Q4</v>
      </c>
      <c r="E923">
        <f t="shared" ca="1" si="550"/>
        <v>12</v>
      </c>
      <c r="F923">
        <f t="shared" ca="1" si="551"/>
        <v>4</v>
      </c>
      <c r="G923">
        <f t="shared" ca="1" si="552"/>
        <v>202012</v>
      </c>
      <c r="H923">
        <f t="shared" ca="1" si="553"/>
        <v>202004</v>
      </c>
      <c r="I923" t="str">
        <f t="shared" ca="1" si="554"/>
        <v>FY2020 Q3 Sep</v>
      </c>
      <c r="J923">
        <f t="shared" ca="1" si="555"/>
        <v>2020</v>
      </c>
      <c r="K923" s="8" t="str">
        <f t="shared" ca="1" si="556"/>
        <v>Sep</v>
      </c>
      <c r="L923" s="8" t="str">
        <f t="shared" ca="1" si="557"/>
        <v>Q3</v>
      </c>
      <c r="M923">
        <f t="shared" ca="1" si="558"/>
        <v>9</v>
      </c>
      <c r="N923">
        <f t="shared" ca="1" si="559"/>
        <v>3</v>
      </c>
      <c r="O923">
        <f t="shared" ca="1" si="560"/>
        <v>202009</v>
      </c>
      <c r="P923">
        <f t="shared" ca="1" si="561"/>
        <v>202003</v>
      </c>
      <c r="Q923" t="str">
        <f t="shared" si="562"/>
        <v>FY2019 Q4 Sep</v>
      </c>
      <c r="R923">
        <f t="shared" si="563"/>
        <v>2019</v>
      </c>
      <c r="S923" s="8" t="str">
        <f t="shared" si="564"/>
        <v>Sep</v>
      </c>
      <c r="T923" s="8" t="str">
        <f t="shared" si="565"/>
        <v>Q4</v>
      </c>
      <c r="U923">
        <f t="shared" si="566"/>
        <v>12</v>
      </c>
      <c r="V923">
        <f t="shared" si="567"/>
        <v>4</v>
      </c>
      <c r="W923">
        <f t="shared" si="568"/>
        <v>201912</v>
      </c>
      <c r="X923">
        <f t="shared" si="569"/>
        <v>201904</v>
      </c>
      <c r="Y923" t="str">
        <f t="shared" si="570"/>
        <v>FY2019 Q3 Sep</v>
      </c>
      <c r="Z923">
        <f t="shared" si="571"/>
        <v>2019</v>
      </c>
      <c r="AA923" s="8" t="str">
        <f t="shared" si="572"/>
        <v>Sep</v>
      </c>
      <c r="AB923" s="8" t="str">
        <f t="shared" si="573"/>
        <v>Q3</v>
      </c>
      <c r="AC923">
        <f t="shared" si="574"/>
        <v>9</v>
      </c>
      <c r="AD923">
        <f t="shared" si="575"/>
        <v>3</v>
      </c>
      <c r="AE923">
        <f t="shared" si="576"/>
        <v>201909</v>
      </c>
      <c r="AF923">
        <f t="shared" si="577"/>
        <v>201903</v>
      </c>
      <c r="AG923" s="9">
        <f t="shared" ca="1" si="578"/>
        <v>1</v>
      </c>
      <c r="AH923">
        <f t="shared" ca="1" si="579"/>
        <v>4</v>
      </c>
      <c r="AI923" s="9">
        <f t="shared" ca="1" si="580"/>
        <v>12</v>
      </c>
      <c r="AJ923" s="9">
        <f t="shared" ca="1" si="581"/>
        <v>1</v>
      </c>
      <c r="AK923" s="9">
        <f t="shared" si="582"/>
        <v>5</v>
      </c>
      <c r="AL923" s="9">
        <f t="shared" si="583"/>
        <v>39</v>
      </c>
      <c r="AM923" s="9">
        <f t="shared" si="584"/>
        <v>12</v>
      </c>
      <c r="AN923" s="2">
        <v>43734.506249999999</v>
      </c>
      <c r="AO923">
        <v>8417</v>
      </c>
      <c r="AP923" s="1">
        <v>40300</v>
      </c>
      <c r="AQ923" t="s">
        <v>5</v>
      </c>
    </row>
    <row r="924" spans="1:43" x14ac:dyDescent="0.3">
      <c r="A924" t="str">
        <f t="shared" ca="1" si="546"/>
        <v>FY2020 Q4 Sep</v>
      </c>
      <c r="B924">
        <f t="shared" ca="1" si="547"/>
        <v>2020</v>
      </c>
      <c r="C924" s="8" t="str">
        <f t="shared" ca="1" si="548"/>
        <v>Sep</v>
      </c>
      <c r="D924" s="8" t="str">
        <f t="shared" ca="1" si="549"/>
        <v>Q4</v>
      </c>
      <c r="E924">
        <f t="shared" ca="1" si="550"/>
        <v>12</v>
      </c>
      <c r="F924">
        <f t="shared" ca="1" si="551"/>
        <v>4</v>
      </c>
      <c r="G924">
        <f t="shared" ca="1" si="552"/>
        <v>202012</v>
      </c>
      <c r="H924">
        <f t="shared" ca="1" si="553"/>
        <v>202004</v>
      </c>
      <c r="I924" t="str">
        <f t="shared" ca="1" si="554"/>
        <v>FY2020 Q3 Sep</v>
      </c>
      <c r="J924">
        <f t="shared" ca="1" si="555"/>
        <v>2020</v>
      </c>
      <c r="K924" s="8" t="str">
        <f t="shared" ca="1" si="556"/>
        <v>Sep</v>
      </c>
      <c r="L924" s="8" t="str">
        <f t="shared" ca="1" si="557"/>
        <v>Q3</v>
      </c>
      <c r="M924">
        <f t="shared" ca="1" si="558"/>
        <v>9</v>
      </c>
      <c r="N924">
        <f t="shared" ca="1" si="559"/>
        <v>3</v>
      </c>
      <c r="O924">
        <f t="shared" ca="1" si="560"/>
        <v>202009</v>
      </c>
      <c r="P924">
        <f t="shared" ca="1" si="561"/>
        <v>202003</v>
      </c>
      <c r="Q924" t="str">
        <f t="shared" si="562"/>
        <v>FY2020 Q1 Dec</v>
      </c>
      <c r="R924">
        <f t="shared" si="563"/>
        <v>2020</v>
      </c>
      <c r="S924" s="8" t="str">
        <f t="shared" si="564"/>
        <v>Dec</v>
      </c>
      <c r="T924" s="8" t="str">
        <f t="shared" si="565"/>
        <v>Q1</v>
      </c>
      <c r="U924">
        <f t="shared" si="566"/>
        <v>3</v>
      </c>
      <c r="V924">
        <f t="shared" si="567"/>
        <v>1</v>
      </c>
      <c r="W924">
        <f t="shared" si="568"/>
        <v>202003</v>
      </c>
      <c r="X924">
        <f t="shared" si="569"/>
        <v>202001</v>
      </c>
      <c r="Y924" t="str">
        <f t="shared" si="570"/>
        <v>FY2019 Q4 Dec</v>
      </c>
      <c r="Z924">
        <f t="shared" si="571"/>
        <v>2019</v>
      </c>
      <c r="AA924" s="8" t="str">
        <f t="shared" si="572"/>
        <v>Dec</v>
      </c>
      <c r="AB924" s="8" t="str">
        <f t="shared" si="573"/>
        <v>Q4</v>
      </c>
      <c r="AC924">
        <f t="shared" si="574"/>
        <v>12</v>
      </c>
      <c r="AD924">
        <f t="shared" si="575"/>
        <v>4</v>
      </c>
      <c r="AE924">
        <f t="shared" si="576"/>
        <v>201912</v>
      </c>
      <c r="AF924">
        <f t="shared" si="577"/>
        <v>201904</v>
      </c>
      <c r="AG924" s="9">
        <f t="shared" ca="1" si="578"/>
        <v>0</v>
      </c>
      <c r="AH924">
        <f t="shared" ca="1" si="579"/>
        <v>3</v>
      </c>
      <c r="AI924" s="9">
        <f t="shared" ca="1" si="580"/>
        <v>9</v>
      </c>
      <c r="AJ924" s="9">
        <f t="shared" ca="1" si="581"/>
        <v>1</v>
      </c>
      <c r="AK924" s="9">
        <f t="shared" si="582"/>
        <v>6</v>
      </c>
      <c r="AL924" s="9">
        <f t="shared" si="583"/>
        <v>49</v>
      </c>
      <c r="AM924" s="9">
        <f t="shared" si="584"/>
        <v>11</v>
      </c>
      <c r="AN924" s="2">
        <v>43805.473611111112</v>
      </c>
      <c r="AO924">
        <v>85</v>
      </c>
      <c r="AP924" s="1">
        <v>40000</v>
      </c>
      <c r="AQ924" t="s">
        <v>5</v>
      </c>
    </row>
    <row r="925" spans="1:43" x14ac:dyDescent="0.3">
      <c r="A925" t="str">
        <f t="shared" ca="1" si="546"/>
        <v>FY2020 Q4 Sep</v>
      </c>
      <c r="B925">
        <f t="shared" ca="1" si="547"/>
        <v>2020</v>
      </c>
      <c r="C925" s="8" t="str">
        <f t="shared" ca="1" si="548"/>
        <v>Sep</v>
      </c>
      <c r="D925" s="8" t="str">
        <f t="shared" ca="1" si="549"/>
        <v>Q4</v>
      </c>
      <c r="E925">
        <f t="shared" ca="1" si="550"/>
        <v>12</v>
      </c>
      <c r="F925">
        <f t="shared" ca="1" si="551"/>
        <v>4</v>
      </c>
      <c r="G925">
        <f t="shared" ca="1" si="552"/>
        <v>202012</v>
      </c>
      <c r="H925">
        <f t="shared" ca="1" si="553"/>
        <v>202004</v>
      </c>
      <c r="I925" t="str">
        <f t="shared" ca="1" si="554"/>
        <v>FY2020 Q3 Sep</v>
      </c>
      <c r="J925">
        <f t="shared" ca="1" si="555"/>
        <v>2020</v>
      </c>
      <c r="K925" s="8" t="str">
        <f t="shared" ca="1" si="556"/>
        <v>Sep</v>
      </c>
      <c r="L925" s="8" t="str">
        <f t="shared" ca="1" si="557"/>
        <v>Q3</v>
      </c>
      <c r="M925">
        <f t="shared" ca="1" si="558"/>
        <v>9</v>
      </c>
      <c r="N925">
        <f t="shared" ca="1" si="559"/>
        <v>3</v>
      </c>
      <c r="O925">
        <f t="shared" ca="1" si="560"/>
        <v>202009</v>
      </c>
      <c r="P925">
        <f t="shared" ca="1" si="561"/>
        <v>202003</v>
      </c>
      <c r="Q925" t="str">
        <f t="shared" si="562"/>
        <v>FY2020 Q2 Mar</v>
      </c>
      <c r="R925">
        <f t="shared" si="563"/>
        <v>2020</v>
      </c>
      <c r="S925" s="8" t="str">
        <f t="shared" si="564"/>
        <v>Mar</v>
      </c>
      <c r="T925" s="8" t="str">
        <f t="shared" si="565"/>
        <v>Q2</v>
      </c>
      <c r="U925">
        <f t="shared" si="566"/>
        <v>6</v>
      </c>
      <c r="V925">
        <f t="shared" si="567"/>
        <v>2</v>
      </c>
      <c r="W925">
        <f t="shared" si="568"/>
        <v>202006</v>
      </c>
      <c r="X925">
        <f t="shared" si="569"/>
        <v>202002</v>
      </c>
      <c r="Y925" t="str">
        <f t="shared" si="570"/>
        <v>FY2020 Q1 Mar</v>
      </c>
      <c r="Z925">
        <f t="shared" si="571"/>
        <v>2020</v>
      </c>
      <c r="AA925" s="8" t="str">
        <f t="shared" si="572"/>
        <v>Mar</v>
      </c>
      <c r="AB925" s="8" t="str">
        <f t="shared" si="573"/>
        <v>Q1</v>
      </c>
      <c r="AC925">
        <f t="shared" si="574"/>
        <v>3</v>
      </c>
      <c r="AD925">
        <f t="shared" si="575"/>
        <v>1</v>
      </c>
      <c r="AE925">
        <f t="shared" si="576"/>
        <v>202003</v>
      </c>
      <c r="AF925">
        <f t="shared" si="577"/>
        <v>202001</v>
      </c>
      <c r="AG925" s="9">
        <f t="shared" ca="1" si="578"/>
        <v>0</v>
      </c>
      <c r="AH925">
        <f t="shared" ca="1" si="579"/>
        <v>2</v>
      </c>
      <c r="AI925" s="9">
        <f t="shared" ca="1" si="580"/>
        <v>6</v>
      </c>
      <c r="AJ925" s="9">
        <f t="shared" ca="1" si="581"/>
        <v>0</v>
      </c>
      <c r="AK925" s="9">
        <f t="shared" si="582"/>
        <v>4</v>
      </c>
      <c r="AL925" s="9">
        <f t="shared" si="583"/>
        <v>11</v>
      </c>
      <c r="AM925" s="9">
        <f t="shared" si="584"/>
        <v>11</v>
      </c>
      <c r="AN925" s="2">
        <v>43901.475694444445</v>
      </c>
      <c r="AO925">
        <v>108</v>
      </c>
      <c r="AP925" s="1">
        <v>40000</v>
      </c>
      <c r="AQ925" t="s">
        <v>5</v>
      </c>
    </row>
    <row r="926" spans="1:43" x14ac:dyDescent="0.3">
      <c r="A926" t="str">
        <f t="shared" ca="1" si="546"/>
        <v>FY2020 Q4 Sep</v>
      </c>
      <c r="B926">
        <f t="shared" ca="1" si="547"/>
        <v>2020</v>
      </c>
      <c r="C926" s="8" t="str">
        <f t="shared" ca="1" si="548"/>
        <v>Sep</v>
      </c>
      <c r="D926" s="8" t="str">
        <f t="shared" ca="1" si="549"/>
        <v>Q4</v>
      </c>
      <c r="E926">
        <f t="shared" ca="1" si="550"/>
        <v>12</v>
      </c>
      <c r="F926">
        <f t="shared" ca="1" si="551"/>
        <v>4</v>
      </c>
      <c r="G926">
        <f t="shared" ca="1" si="552"/>
        <v>202012</v>
      </c>
      <c r="H926">
        <f t="shared" ca="1" si="553"/>
        <v>202004</v>
      </c>
      <c r="I926" t="str">
        <f t="shared" ca="1" si="554"/>
        <v>FY2020 Q3 Sep</v>
      </c>
      <c r="J926">
        <f t="shared" ca="1" si="555"/>
        <v>2020</v>
      </c>
      <c r="K926" s="8" t="str">
        <f t="shared" ca="1" si="556"/>
        <v>Sep</v>
      </c>
      <c r="L926" s="8" t="str">
        <f t="shared" ca="1" si="557"/>
        <v>Q3</v>
      </c>
      <c r="M926">
        <f t="shared" ca="1" si="558"/>
        <v>9</v>
      </c>
      <c r="N926">
        <f t="shared" ca="1" si="559"/>
        <v>3</v>
      </c>
      <c r="O926">
        <f t="shared" ca="1" si="560"/>
        <v>202009</v>
      </c>
      <c r="P926">
        <f t="shared" ca="1" si="561"/>
        <v>202003</v>
      </c>
      <c r="Q926" t="str">
        <f t="shared" si="562"/>
        <v>FY2020 Q1 Dec</v>
      </c>
      <c r="R926">
        <f t="shared" si="563"/>
        <v>2020</v>
      </c>
      <c r="S926" s="8" t="str">
        <f t="shared" si="564"/>
        <v>Dec</v>
      </c>
      <c r="T926" s="8" t="str">
        <f t="shared" si="565"/>
        <v>Q1</v>
      </c>
      <c r="U926">
        <f t="shared" si="566"/>
        <v>3</v>
      </c>
      <c r="V926">
        <f t="shared" si="567"/>
        <v>1</v>
      </c>
      <c r="W926">
        <f t="shared" si="568"/>
        <v>202003</v>
      </c>
      <c r="X926">
        <f t="shared" si="569"/>
        <v>202001</v>
      </c>
      <c r="Y926" t="str">
        <f t="shared" si="570"/>
        <v>FY2019 Q4 Dec</v>
      </c>
      <c r="Z926">
        <f t="shared" si="571"/>
        <v>2019</v>
      </c>
      <c r="AA926" s="8" t="str">
        <f t="shared" si="572"/>
        <v>Dec</v>
      </c>
      <c r="AB926" s="8" t="str">
        <f t="shared" si="573"/>
        <v>Q4</v>
      </c>
      <c r="AC926">
        <f t="shared" si="574"/>
        <v>12</v>
      </c>
      <c r="AD926">
        <f t="shared" si="575"/>
        <v>4</v>
      </c>
      <c r="AE926">
        <f t="shared" si="576"/>
        <v>201912</v>
      </c>
      <c r="AF926">
        <f t="shared" si="577"/>
        <v>201904</v>
      </c>
      <c r="AG926" s="9">
        <f t="shared" ca="1" si="578"/>
        <v>0</v>
      </c>
      <c r="AH926">
        <f t="shared" ca="1" si="579"/>
        <v>3</v>
      </c>
      <c r="AI926" s="9">
        <f t="shared" ca="1" si="580"/>
        <v>9</v>
      </c>
      <c r="AJ926" s="9">
        <f t="shared" ca="1" si="581"/>
        <v>1</v>
      </c>
      <c r="AK926" s="9">
        <f t="shared" si="582"/>
        <v>5</v>
      </c>
      <c r="AL926" s="9">
        <f t="shared" si="583"/>
        <v>50</v>
      </c>
      <c r="AM926" s="9">
        <f t="shared" si="584"/>
        <v>13</v>
      </c>
      <c r="AN926" s="2">
        <v>43811.571527777778</v>
      </c>
      <c r="AO926">
        <v>295</v>
      </c>
      <c r="AP926" s="1">
        <v>40000</v>
      </c>
      <c r="AQ926" t="s">
        <v>5</v>
      </c>
    </row>
    <row r="927" spans="1:43" x14ac:dyDescent="0.3">
      <c r="A927" t="str">
        <f t="shared" ca="1" si="546"/>
        <v>FY2020 Q4 Sep</v>
      </c>
      <c r="B927">
        <f t="shared" ca="1" si="547"/>
        <v>2020</v>
      </c>
      <c r="C927" s="8" t="str">
        <f t="shared" ca="1" si="548"/>
        <v>Sep</v>
      </c>
      <c r="D927" s="8" t="str">
        <f t="shared" ca="1" si="549"/>
        <v>Q4</v>
      </c>
      <c r="E927">
        <f t="shared" ca="1" si="550"/>
        <v>12</v>
      </c>
      <c r="F927">
        <f t="shared" ca="1" si="551"/>
        <v>4</v>
      </c>
      <c r="G927">
        <f t="shared" ca="1" si="552"/>
        <v>202012</v>
      </c>
      <c r="H927">
        <f t="shared" ca="1" si="553"/>
        <v>202004</v>
      </c>
      <c r="I927" t="str">
        <f t="shared" ca="1" si="554"/>
        <v>FY2020 Q3 Sep</v>
      </c>
      <c r="J927">
        <f t="shared" ca="1" si="555"/>
        <v>2020</v>
      </c>
      <c r="K927" s="8" t="str">
        <f t="shared" ca="1" si="556"/>
        <v>Sep</v>
      </c>
      <c r="L927" s="8" t="str">
        <f t="shared" ca="1" si="557"/>
        <v>Q3</v>
      </c>
      <c r="M927">
        <f t="shared" ca="1" si="558"/>
        <v>9</v>
      </c>
      <c r="N927">
        <f t="shared" ca="1" si="559"/>
        <v>3</v>
      </c>
      <c r="O927">
        <f t="shared" ca="1" si="560"/>
        <v>202009</v>
      </c>
      <c r="P927">
        <f t="shared" ca="1" si="561"/>
        <v>202003</v>
      </c>
      <c r="Q927" t="str">
        <f t="shared" si="562"/>
        <v>FY2020 Q3 Jun</v>
      </c>
      <c r="R927">
        <f t="shared" si="563"/>
        <v>2020</v>
      </c>
      <c r="S927" s="8" t="str">
        <f t="shared" si="564"/>
        <v>Jun</v>
      </c>
      <c r="T927" s="8" t="str">
        <f t="shared" si="565"/>
        <v>Q3</v>
      </c>
      <c r="U927">
        <f t="shared" si="566"/>
        <v>9</v>
      </c>
      <c r="V927">
        <f t="shared" si="567"/>
        <v>3</v>
      </c>
      <c r="W927">
        <f t="shared" si="568"/>
        <v>202009</v>
      </c>
      <c r="X927">
        <f t="shared" si="569"/>
        <v>202003</v>
      </c>
      <c r="Y927" t="str">
        <f t="shared" si="570"/>
        <v>FY2020 Q2 Jun</v>
      </c>
      <c r="Z927">
        <f t="shared" si="571"/>
        <v>2020</v>
      </c>
      <c r="AA927" s="8" t="str">
        <f t="shared" si="572"/>
        <v>Jun</v>
      </c>
      <c r="AB927" s="8" t="str">
        <f t="shared" si="573"/>
        <v>Q2</v>
      </c>
      <c r="AC927">
        <f t="shared" si="574"/>
        <v>6</v>
      </c>
      <c r="AD927">
        <f t="shared" si="575"/>
        <v>2</v>
      </c>
      <c r="AE927">
        <f t="shared" si="576"/>
        <v>202006</v>
      </c>
      <c r="AF927">
        <f t="shared" si="577"/>
        <v>202002</v>
      </c>
      <c r="AG927" s="9">
        <f t="shared" ca="1" si="578"/>
        <v>0</v>
      </c>
      <c r="AH927">
        <f t="shared" ca="1" si="579"/>
        <v>1</v>
      </c>
      <c r="AI927" s="9">
        <f t="shared" ca="1" si="580"/>
        <v>3</v>
      </c>
      <c r="AJ927" s="9">
        <f t="shared" ca="1" si="581"/>
        <v>0</v>
      </c>
      <c r="AK927" s="9">
        <f t="shared" si="582"/>
        <v>5</v>
      </c>
      <c r="AL927" s="9">
        <f t="shared" si="583"/>
        <v>23</v>
      </c>
      <c r="AM927" s="9">
        <f t="shared" si="584"/>
        <v>11</v>
      </c>
      <c r="AN927" s="2">
        <v>43986.482638888891</v>
      </c>
      <c r="AO927">
        <v>329</v>
      </c>
      <c r="AP927" s="1">
        <v>40000</v>
      </c>
      <c r="AQ927" t="s">
        <v>6</v>
      </c>
    </row>
    <row r="928" spans="1:43" x14ac:dyDescent="0.3">
      <c r="A928" t="str">
        <f t="shared" ca="1" si="546"/>
        <v>FY2020 Q4 Sep</v>
      </c>
      <c r="B928">
        <f t="shared" ca="1" si="547"/>
        <v>2020</v>
      </c>
      <c r="C928" s="8" t="str">
        <f t="shared" ca="1" si="548"/>
        <v>Sep</v>
      </c>
      <c r="D928" s="8" t="str">
        <f t="shared" ca="1" si="549"/>
        <v>Q4</v>
      </c>
      <c r="E928">
        <f t="shared" ca="1" si="550"/>
        <v>12</v>
      </c>
      <c r="F928">
        <f t="shared" ca="1" si="551"/>
        <v>4</v>
      </c>
      <c r="G928">
        <f t="shared" ca="1" si="552"/>
        <v>202012</v>
      </c>
      <c r="H928">
        <f t="shared" ca="1" si="553"/>
        <v>202004</v>
      </c>
      <c r="I928" t="str">
        <f t="shared" ca="1" si="554"/>
        <v>FY2020 Q3 Sep</v>
      </c>
      <c r="J928">
        <f t="shared" ca="1" si="555"/>
        <v>2020</v>
      </c>
      <c r="K928" s="8" t="str">
        <f t="shared" ca="1" si="556"/>
        <v>Sep</v>
      </c>
      <c r="L928" s="8" t="str">
        <f t="shared" ca="1" si="557"/>
        <v>Q3</v>
      </c>
      <c r="M928">
        <f t="shared" ca="1" si="558"/>
        <v>9</v>
      </c>
      <c r="N928">
        <f t="shared" ca="1" si="559"/>
        <v>3</v>
      </c>
      <c r="O928">
        <f t="shared" ca="1" si="560"/>
        <v>202009</v>
      </c>
      <c r="P928">
        <f t="shared" ca="1" si="561"/>
        <v>202003</v>
      </c>
      <c r="Q928" t="str">
        <f t="shared" si="562"/>
        <v>FY2020 Q3 Jun</v>
      </c>
      <c r="R928">
        <f t="shared" si="563"/>
        <v>2020</v>
      </c>
      <c r="S928" s="8" t="str">
        <f t="shared" si="564"/>
        <v>Jun</v>
      </c>
      <c r="T928" s="8" t="str">
        <f t="shared" si="565"/>
        <v>Q3</v>
      </c>
      <c r="U928">
        <f t="shared" si="566"/>
        <v>9</v>
      </c>
      <c r="V928">
        <f t="shared" si="567"/>
        <v>3</v>
      </c>
      <c r="W928">
        <f t="shared" si="568"/>
        <v>202009</v>
      </c>
      <c r="X928">
        <f t="shared" si="569"/>
        <v>202003</v>
      </c>
      <c r="Y928" t="str">
        <f t="shared" si="570"/>
        <v>FY2020 Q2 Jun</v>
      </c>
      <c r="Z928">
        <f t="shared" si="571"/>
        <v>2020</v>
      </c>
      <c r="AA928" s="8" t="str">
        <f t="shared" si="572"/>
        <v>Jun</v>
      </c>
      <c r="AB928" s="8" t="str">
        <f t="shared" si="573"/>
        <v>Q2</v>
      </c>
      <c r="AC928">
        <f t="shared" si="574"/>
        <v>6</v>
      </c>
      <c r="AD928">
        <f t="shared" si="575"/>
        <v>2</v>
      </c>
      <c r="AE928">
        <f t="shared" si="576"/>
        <v>202006</v>
      </c>
      <c r="AF928">
        <f t="shared" si="577"/>
        <v>202002</v>
      </c>
      <c r="AG928" s="9">
        <f t="shared" ca="1" si="578"/>
        <v>0</v>
      </c>
      <c r="AH928">
        <f t="shared" ca="1" si="579"/>
        <v>1</v>
      </c>
      <c r="AI928" s="9">
        <f t="shared" ca="1" si="580"/>
        <v>3</v>
      </c>
      <c r="AJ928" s="9">
        <f t="shared" ca="1" si="581"/>
        <v>0</v>
      </c>
      <c r="AK928" s="9">
        <f t="shared" si="582"/>
        <v>3</v>
      </c>
      <c r="AL928" s="9">
        <f t="shared" si="583"/>
        <v>25</v>
      </c>
      <c r="AM928" s="9">
        <f t="shared" si="584"/>
        <v>15</v>
      </c>
      <c r="AN928" s="2">
        <v>43998.64166666667</v>
      </c>
      <c r="AO928">
        <v>329</v>
      </c>
      <c r="AP928" s="1">
        <v>40000</v>
      </c>
      <c r="AQ928" t="s">
        <v>6</v>
      </c>
    </row>
    <row r="929" spans="1:43" x14ac:dyDescent="0.3">
      <c r="A929" t="str">
        <f t="shared" ca="1" si="546"/>
        <v>FY2020 Q4 Sep</v>
      </c>
      <c r="B929">
        <f t="shared" ca="1" si="547"/>
        <v>2020</v>
      </c>
      <c r="C929" s="8" t="str">
        <f t="shared" ca="1" si="548"/>
        <v>Sep</v>
      </c>
      <c r="D929" s="8" t="str">
        <f t="shared" ca="1" si="549"/>
        <v>Q4</v>
      </c>
      <c r="E929">
        <f t="shared" ca="1" si="550"/>
        <v>12</v>
      </c>
      <c r="F929">
        <f t="shared" ca="1" si="551"/>
        <v>4</v>
      </c>
      <c r="G929">
        <f t="shared" ca="1" si="552"/>
        <v>202012</v>
      </c>
      <c r="H929">
        <f t="shared" ca="1" si="553"/>
        <v>202004</v>
      </c>
      <c r="I929" t="str">
        <f t="shared" ca="1" si="554"/>
        <v>FY2020 Q3 Sep</v>
      </c>
      <c r="J929">
        <f t="shared" ca="1" si="555"/>
        <v>2020</v>
      </c>
      <c r="K929" s="8" t="str">
        <f t="shared" ca="1" si="556"/>
        <v>Sep</v>
      </c>
      <c r="L929" s="8" t="str">
        <f t="shared" ca="1" si="557"/>
        <v>Q3</v>
      </c>
      <c r="M929">
        <f t="shared" ca="1" si="558"/>
        <v>9</v>
      </c>
      <c r="N929">
        <f t="shared" ca="1" si="559"/>
        <v>3</v>
      </c>
      <c r="O929">
        <f t="shared" ca="1" si="560"/>
        <v>202009</v>
      </c>
      <c r="P929">
        <f t="shared" ca="1" si="561"/>
        <v>202003</v>
      </c>
      <c r="Q929" t="str">
        <f t="shared" si="562"/>
        <v>FY2020 Q2 Feb</v>
      </c>
      <c r="R929">
        <f t="shared" si="563"/>
        <v>2020</v>
      </c>
      <c r="S929" s="8" t="str">
        <f t="shared" si="564"/>
        <v>Feb</v>
      </c>
      <c r="T929" s="8" t="str">
        <f t="shared" si="565"/>
        <v>Q2</v>
      </c>
      <c r="U929">
        <f t="shared" si="566"/>
        <v>5</v>
      </c>
      <c r="V929">
        <f t="shared" si="567"/>
        <v>2</v>
      </c>
      <c r="W929">
        <f t="shared" si="568"/>
        <v>202005</v>
      </c>
      <c r="X929">
        <f t="shared" si="569"/>
        <v>202002</v>
      </c>
      <c r="Y929" t="str">
        <f t="shared" si="570"/>
        <v>FY2020 Q1 Feb</v>
      </c>
      <c r="Z929">
        <f t="shared" si="571"/>
        <v>2020</v>
      </c>
      <c r="AA929" s="8" t="str">
        <f t="shared" si="572"/>
        <v>Feb</v>
      </c>
      <c r="AB929" s="8" t="str">
        <f t="shared" si="573"/>
        <v>Q1</v>
      </c>
      <c r="AC929">
        <f t="shared" si="574"/>
        <v>2</v>
      </c>
      <c r="AD929">
        <f t="shared" si="575"/>
        <v>1</v>
      </c>
      <c r="AE929">
        <f t="shared" si="576"/>
        <v>202002</v>
      </c>
      <c r="AF929">
        <f t="shared" si="577"/>
        <v>202001</v>
      </c>
      <c r="AG929" s="9">
        <f t="shared" ca="1" si="578"/>
        <v>0</v>
      </c>
      <c r="AH929">
        <f t="shared" ca="1" si="579"/>
        <v>2</v>
      </c>
      <c r="AI929" s="9">
        <f t="shared" ca="1" si="580"/>
        <v>7</v>
      </c>
      <c r="AJ929" s="9">
        <f t="shared" ca="1" si="581"/>
        <v>0</v>
      </c>
      <c r="AK929" s="9">
        <f t="shared" si="582"/>
        <v>5</v>
      </c>
      <c r="AL929" s="9">
        <f t="shared" si="583"/>
        <v>8</v>
      </c>
      <c r="AM929" s="9">
        <f t="shared" si="584"/>
        <v>16</v>
      </c>
      <c r="AN929" s="2">
        <v>43881.705555555556</v>
      </c>
      <c r="AO929">
        <v>329</v>
      </c>
      <c r="AP929" s="1">
        <v>40000</v>
      </c>
      <c r="AQ929" t="s">
        <v>5</v>
      </c>
    </row>
    <row r="930" spans="1:43" x14ac:dyDescent="0.3">
      <c r="A930" t="str">
        <f t="shared" ca="1" si="546"/>
        <v>FY2020 Q4 Sep</v>
      </c>
      <c r="B930">
        <f t="shared" ca="1" si="547"/>
        <v>2020</v>
      </c>
      <c r="C930" s="8" t="str">
        <f t="shared" ca="1" si="548"/>
        <v>Sep</v>
      </c>
      <c r="D930" s="8" t="str">
        <f t="shared" ca="1" si="549"/>
        <v>Q4</v>
      </c>
      <c r="E930">
        <f t="shared" ca="1" si="550"/>
        <v>12</v>
      </c>
      <c r="F930">
        <f t="shared" ca="1" si="551"/>
        <v>4</v>
      </c>
      <c r="G930">
        <f t="shared" ca="1" si="552"/>
        <v>202012</v>
      </c>
      <c r="H930">
        <f t="shared" ca="1" si="553"/>
        <v>202004</v>
      </c>
      <c r="I930" t="str">
        <f t="shared" ca="1" si="554"/>
        <v>FY2020 Q3 Sep</v>
      </c>
      <c r="J930">
        <f t="shared" ca="1" si="555"/>
        <v>2020</v>
      </c>
      <c r="K930" s="8" t="str">
        <f t="shared" ca="1" si="556"/>
        <v>Sep</v>
      </c>
      <c r="L930" s="8" t="str">
        <f t="shared" ca="1" si="557"/>
        <v>Q3</v>
      </c>
      <c r="M930">
        <f t="shared" ca="1" si="558"/>
        <v>9</v>
      </c>
      <c r="N930">
        <f t="shared" ca="1" si="559"/>
        <v>3</v>
      </c>
      <c r="O930">
        <f t="shared" ca="1" si="560"/>
        <v>202009</v>
      </c>
      <c r="P930">
        <f t="shared" ca="1" si="561"/>
        <v>202003</v>
      </c>
      <c r="Q930" t="str">
        <f t="shared" si="562"/>
        <v>FY2020 Q2 Feb</v>
      </c>
      <c r="R930">
        <f t="shared" si="563"/>
        <v>2020</v>
      </c>
      <c r="S930" s="8" t="str">
        <f t="shared" si="564"/>
        <v>Feb</v>
      </c>
      <c r="T930" s="8" t="str">
        <f t="shared" si="565"/>
        <v>Q2</v>
      </c>
      <c r="U930">
        <f t="shared" si="566"/>
        <v>5</v>
      </c>
      <c r="V930">
        <f t="shared" si="567"/>
        <v>2</v>
      </c>
      <c r="W930">
        <f t="shared" si="568"/>
        <v>202005</v>
      </c>
      <c r="X930">
        <f t="shared" si="569"/>
        <v>202002</v>
      </c>
      <c r="Y930" t="str">
        <f t="shared" si="570"/>
        <v>FY2020 Q1 Feb</v>
      </c>
      <c r="Z930">
        <f t="shared" si="571"/>
        <v>2020</v>
      </c>
      <c r="AA930" s="8" t="str">
        <f t="shared" si="572"/>
        <v>Feb</v>
      </c>
      <c r="AB930" s="8" t="str">
        <f t="shared" si="573"/>
        <v>Q1</v>
      </c>
      <c r="AC930">
        <f t="shared" si="574"/>
        <v>2</v>
      </c>
      <c r="AD930">
        <f t="shared" si="575"/>
        <v>1</v>
      </c>
      <c r="AE930">
        <f t="shared" si="576"/>
        <v>202002</v>
      </c>
      <c r="AF930">
        <f t="shared" si="577"/>
        <v>202001</v>
      </c>
      <c r="AG930" s="9">
        <f t="shared" ca="1" si="578"/>
        <v>0</v>
      </c>
      <c r="AH930">
        <f t="shared" ca="1" si="579"/>
        <v>2</v>
      </c>
      <c r="AI930" s="9">
        <f t="shared" ca="1" si="580"/>
        <v>7</v>
      </c>
      <c r="AJ930" s="9">
        <f t="shared" ca="1" si="581"/>
        <v>0</v>
      </c>
      <c r="AK930" s="9">
        <f t="shared" si="582"/>
        <v>6</v>
      </c>
      <c r="AL930" s="9">
        <f t="shared" si="583"/>
        <v>8</v>
      </c>
      <c r="AM930" s="9">
        <f t="shared" si="584"/>
        <v>11</v>
      </c>
      <c r="AN930" s="2">
        <v>43882.462500000001</v>
      </c>
      <c r="AO930">
        <v>387</v>
      </c>
      <c r="AP930" s="1">
        <v>40000</v>
      </c>
      <c r="AQ930" t="s">
        <v>5</v>
      </c>
    </row>
    <row r="931" spans="1:43" x14ac:dyDescent="0.3">
      <c r="A931" t="str">
        <f t="shared" ca="1" si="546"/>
        <v>FY2020 Q4 Sep</v>
      </c>
      <c r="B931">
        <f t="shared" ca="1" si="547"/>
        <v>2020</v>
      </c>
      <c r="C931" s="8" t="str">
        <f t="shared" ca="1" si="548"/>
        <v>Sep</v>
      </c>
      <c r="D931" s="8" t="str">
        <f t="shared" ca="1" si="549"/>
        <v>Q4</v>
      </c>
      <c r="E931">
        <f t="shared" ca="1" si="550"/>
        <v>12</v>
      </c>
      <c r="F931">
        <f t="shared" ca="1" si="551"/>
        <v>4</v>
      </c>
      <c r="G931">
        <f t="shared" ca="1" si="552"/>
        <v>202012</v>
      </c>
      <c r="H931">
        <f t="shared" ca="1" si="553"/>
        <v>202004</v>
      </c>
      <c r="I931" t="str">
        <f t="shared" ca="1" si="554"/>
        <v>FY2020 Q3 Sep</v>
      </c>
      <c r="J931">
        <f t="shared" ca="1" si="555"/>
        <v>2020</v>
      </c>
      <c r="K931" s="8" t="str">
        <f t="shared" ca="1" si="556"/>
        <v>Sep</v>
      </c>
      <c r="L931" s="8" t="str">
        <f t="shared" ca="1" si="557"/>
        <v>Q3</v>
      </c>
      <c r="M931">
        <f t="shared" ca="1" si="558"/>
        <v>9</v>
      </c>
      <c r="N931">
        <f t="shared" ca="1" si="559"/>
        <v>3</v>
      </c>
      <c r="O931">
        <f t="shared" ca="1" si="560"/>
        <v>202009</v>
      </c>
      <c r="P931">
        <f t="shared" ca="1" si="561"/>
        <v>202003</v>
      </c>
      <c r="Q931" t="str">
        <f t="shared" si="562"/>
        <v>FY2020 Q1 Oct</v>
      </c>
      <c r="R931">
        <f t="shared" si="563"/>
        <v>2020</v>
      </c>
      <c r="S931" s="8" t="str">
        <f t="shared" si="564"/>
        <v>Oct</v>
      </c>
      <c r="T931" s="8" t="str">
        <f t="shared" si="565"/>
        <v>Q1</v>
      </c>
      <c r="U931">
        <f t="shared" si="566"/>
        <v>1</v>
      </c>
      <c r="V931">
        <f t="shared" si="567"/>
        <v>1</v>
      </c>
      <c r="W931">
        <f t="shared" si="568"/>
        <v>202001</v>
      </c>
      <c r="X931">
        <f t="shared" si="569"/>
        <v>202001</v>
      </c>
      <c r="Y931" t="str">
        <f t="shared" si="570"/>
        <v>FY2019 Q4 Oct</v>
      </c>
      <c r="Z931">
        <f t="shared" si="571"/>
        <v>2019</v>
      </c>
      <c r="AA931" s="8" t="str">
        <f t="shared" si="572"/>
        <v>Oct</v>
      </c>
      <c r="AB931" s="8" t="str">
        <f t="shared" si="573"/>
        <v>Q4</v>
      </c>
      <c r="AC931">
        <f t="shared" si="574"/>
        <v>10</v>
      </c>
      <c r="AD931">
        <f t="shared" si="575"/>
        <v>4</v>
      </c>
      <c r="AE931">
        <f t="shared" si="576"/>
        <v>201910</v>
      </c>
      <c r="AF931">
        <f t="shared" si="577"/>
        <v>201904</v>
      </c>
      <c r="AG931" s="9">
        <f t="shared" ca="1" si="578"/>
        <v>0</v>
      </c>
      <c r="AH931">
        <f t="shared" ca="1" si="579"/>
        <v>4</v>
      </c>
      <c r="AI931" s="9">
        <f t="shared" ca="1" si="580"/>
        <v>11</v>
      </c>
      <c r="AJ931" s="9">
        <f t="shared" ca="1" si="581"/>
        <v>1</v>
      </c>
      <c r="AK931" s="9">
        <f t="shared" si="582"/>
        <v>5</v>
      </c>
      <c r="AL931" s="9">
        <f t="shared" si="583"/>
        <v>41</v>
      </c>
      <c r="AM931" s="9">
        <f t="shared" si="584"/>
        <v>10</v>
      </c>
      <c r="AN931" s="2">
        <v>43748.418749999997</v>
      </c>
      <c r="AO931">
        <v>405</v>
      </c>
      <c r="AP931" s="1">
        <v>40000</v>
      </c>
      <c r="AQ931" t="s">
        <v>5</v>
      </c>
    </row>
    <row r="932" spans="1:43" x14ac:dyDescent="0.3">
      <c r="A932" t="str">
        <f t="shared" ca="1" si="546"/>
        <v>FY2020 Q4 Sep</v>
      </c>
      <c r="B932">
        <f t="shared" ca="1" si="547"/>
        <v>2020</v>
      </c>
      <c r="C932" s="8" t="str">
        <f t="shared" ca="1" si="548"/>
        <v>Sep</v>
      </c>
      <c r="D932" s="8" t="str">
        <f t="shared" ca="1" si="549"/>
        <v>Q4</v>
      </c>
      <c r="E932">
        <f t="shared" ca="1" si="550"/>
        <v>12</v>
      </c>
      <c r="F932">
        <f t="shared" ca="1" si="551"/>
        <v>4</v>
      </c>
      <c r="G932">
        <f t="shared" ca="1" si="552"/>
        <v>202012</v>
      </c>
      <c r="H932">
        <f t="shared" ca="1" si="553"/>
        <v>202004</v>
      </c>
      <c r="I932" t="str">
        <f t="shared" ca="1" si="554"/>
        <v>FY2020 Q3 Sep</v>
      </c>
      <c r="J932">
        <f t="shared" ca="1" si="555"/>
        <v>2020</v>
      </c>
      <c r="K932" s="8" t="str">
        <f t="shared" ca="1" si="556"/>
        <v>Sep</v>
      </c>
      <c r="L932" s="8" t="str">
        <f t="shared" ca="1" si="557"/>
        <v>Q3</v>
      </c>
      <c r="M932">
        <f t="shared" ca="1" si="558"/>
        <v>9</v>
      </c>
      <c r="N932">
        <f t="shared" ca="1" si="559"/>
        <v>3</v>
      </c>
      <c r="O932">
        <f t="shared" ca="1" si="560"/>
        <v>202009</v>
      </c>
      <c r="P932">
        <f t="shared" ca="1" si="561"/>
        <v>202003</v>
      </c>
      <c r="Q932" t="str">
        <f t="shared" si="562"/>
        <v>FY2020 Q1 Nov</v>
      </c>
      <c r="R932">
        <f t="shared" si="563"/>
        <v>2020</v>
      </c>
      <c r="S932" s="8" t="str">
        <f t="shared" si="564"/>
        <v>Nov</v>
      </c>
      <c r="T932" s="8" t="str">
        <f t="shared" si="565"/>
        <v>Q1</v>
      </c>
      <c r="U932">
        <f t="shared" si="566"/>
        <v>2</v>
      </c>
      <c r="V932">
        <f t="shared" si="567"/>
        <v>1</v>
      </c>
      <c r="W932">
        <f t="shared" si="568"/>
        <v>202002</v>
      </c>
      <c r="X932">
        <f t="shared" si="569"/>
        <v>202001</v>
      </c>
      <c r="Y932" t="str">
        <f t="shared" si="570"/>
        <v>FY2019 Q4 Nov</v>
      </c>
      <c r="Z932">
        <f t="shared" si="571"/>
        <v>2019</v>
      </c>
      <c r="AA932" s="8" t="str">
        <f t="shared" si="572"/>
        <v>Nov</v>
      </c>
      <c r="AB932" s="8" t="str">
        <f t="shared" si="573"/>
        <v>Q4</v>
      </c>
      <c r="AC932">
        <f t="shared" si="574"/>
        <v>11</v>
      </c>
      <c r="AD932">
        <f t="shared" si="575"/>
        <v>4</v>
      </c>
      <c r="AE932">
        <f t="shared" si="576"/>
        <v>201911</v>
      </c>
      <c r="AF932">
        <f t="shared" si="577"/>
        <v>201904</v>
      </c>
      <c r="AG932" s="9">
        <f t="shared" ca="1" si="578"/>
        <v>0</v>
      </c>
      <c r="AH932">
        <f t="shared" ca="1" si="579"/>
        <v>3</v>
      </c>
      <c r="AI932" s="9">
        <f t="shared" ca="1" si="580"/>
        <v>10</v>
      </c>
      <c r="AJ932" s="9">
        <f t="shared" ca="1" si="581"/>
        <v>1</v>
      </c>
      <c r="AK932" s="9">
        <f t="shared" si="582"/>
        <v>4</v>
      </c>
      <c r="AL932" s="9">
        <f t="shared" si="583"/>
        <v>46</v>
      </c>
      <c r="AM932" s="9">
        <f t="shared" si="584"/>
        <v>9</v>
      </c>
      <c r="AN932" s="2">
        <v>43782.401388888888</v>
      </c>
      <c r="AO932">
        <v>458</v>
      </c>
      <c r="AP932" s="1">
        <v>40000</v>
      </c>
      <c r="AQ932" t="s">
        <v>5</v>
      </c>
    </row>
    <row r="933" spans="1:43" x14ac:dyDescent="0.3">
      <c r="A933" t="str">
        <f t="shared" ca="1" si="546"/>
        <v>FY2020 Q4 Sep</v>
      </c>
      <c r="B933">
        <f t="shared" ca="1" si="547"/>
        <v>2020</v>
      </c>
      <c r="C933" s="8" t="str">
        <f t="shared" ca="1" si="548"/>
        <v>Sep</v>
      </c>
      <c r="D933" s="8" t="str">
        <f t="shared" ca="1" si="549"/>
        <v>Q4</v>
      </c>
      <c r="E933">
        <f t="shared" ca="1" si="550"/>
        <v>12</v>
      </c>
      <c r="F933">
        <f t="shared" ca="1" si="551"/>
        <v>4</v>
      </c>
      <c r="G933">
        <f t="shared" ca="1" si="552"/>
        <v>202012</v>
      </c>
      <c r="H933">
        <f t="shared" ca="1" si="553"/>
        <v>202004</v>
      </c>
      <c r="I933" t="str">
        <f t="shared" ca="1" si="554"/>
        <v>FY2020 Q3 Sep</v>
      </c>
      <c r="J933">
        <f t="shared" ca="1" si="555"/>
        <v>2020</v>
      </c>
      <c r="K933" s="8" t="str">
        <f t="shared" ca="1" si="556"/>
        <v>Sep</v>
      </c>
      <c r="L933" s="8" t="str">
        <f t="shared" ca="1" si="557"/>
        <v>Q3</v>
      </c>
      <c r="M933">
        <f t="shared" ca="1" si="558"/>
        <v>9</v>
      </c>
      <c r="N933">
        <f t="shared" ca="1" si="559"/>
        <v>3</v>
      </c>
      <c r="O933">
        <f t="shared" ca="1" si="560"/>
        <v>202009</v>
      </c>
      <c r="P933">
        <f t="shared" ca="1" si="561"/>
        <v>202003</v>
      </c>
      <c r="Q933" t="str">
        <f t="shared" si="562"/>
        <v>FY2020 Q2 Feb</v>
      </c>
      <c r="R933">
        <f t="shared" si="563"/>
        <v>2020</v>
      </c>
      <c r="S933" s="8" t="str">
        <f t="shared" si="564"/>
        <v>Feb</v>
      </c>
      <c r="T933" s="8" t="str">
        <f t="shared" si="565"/>
        <v>Q2</v>
      </c>
      <c r="U933">
        <f t="shared" si="566"/>
        <v>5</v>
      </c>
      <c r="V933">
        <f t="shared" si="567"/>
        <v>2</v>
      </c>
      <c r="W933">
        <f t="shared" si="568"/>
        <v>202005</v>
      </c>
      <c r="X933">
        <f t="shared" si="569"/>
        <v>202002</v>
      </c>
      <c r="Y933" t="str">
        <f t="shared" si="570"/>
        <v>FY2020 Q1 Feb</v>
      </c>
      <c r="Z933">
        <f t="shared" si="571"/>
        <v>2020</v>
      </c>
      <c r="AA933" s="8" t="str">
        <f t="shared" si="572"/>
        <v>Feb</v>
      </c>
      <c r="AB933" s="8" t="str">
        <f t="shared" si="573"/>
        <v>Q1</v>
      </c>
      <c r="AC933">
        <f t="shared" si="574"/>
        <v>2</v>
      </c>
      <c r="AD933">
        <f t="shared" si="575"/>
        <v>1</v>
      </c>
      <c r="AE933">
        <f t="shared" si="576"/>
        <v>202002</v>
      </c>
      <c r="AF933">
        <f t="shared" si="577"/>
        <v>202001</v>
      </c>
      <c r="AG933" s="9">
        <f t="shared" ca="1" si="578"/>
        <v>0</v>
      </c>
      <c r="AH933">
        <f t="shared" ca="1" si="579"/>
        <v>2</v>
      </c>
      <c r="AI933" s="9">
        <f t="shared" ca="1" si="580"/>
        <v>7</v>
      </c>
      <c r="AJ933" s="9">
        <f t="shared" ca="1" si="581"/>
        <v>0</v>
      </c>
      <c r="AK933" s="9">
        <f t="shared" si="582"/>
        <v>5</v>
      </c>
      <c r="AL933" s="9">
        <f t="shared" si="583"/>
        <v>9</v>
      </c>
      <c r="AM933" s="9">
        <f t="shared" si="584"/>
        <v>15</v>
      </c>
      <c r="AN933" s="2">
        <v>43888.665277777778</v>
      </c>
      <c r="AO933">
        <v>467</v>
      </c>
      <c r="AP933" s="1">
        <v>40000</v>
      </c>
      <c r="AQ933" t="s">
        <v>5</v>
      </c>
    </row>
    <row r="934" spans="1:43" x14ac:dyDescent="0.3">
      <c r="A934" t="str">
        <f t="shared" ca="1" si="546"/>
        <v>FY2020 Q4 Sep</v>
      </c>
      <c r="B934">
        <f t="shared" ca="1" si="547"/>
        <v>2020</v>
      </c>
      <c r="C934" s="8" t="str">
        <f t="shared" ca="1" si="548"/>
        <v>Sep</v>
      </c>
      <c r="D934" s="8" t="str">
        <f t="shared" ca="1" si="549"/>
        <v>Q4</v>
      </c>
      <c r="E934">
        <f t="shared" ca="1" si="550"/>
        <v>12</v>
      </c>
      <c r="F934">
        <f t="shared" ca="1" si="551"/>
        <v>4</v>
      </c>
      <c r="G934">
        <f t="shared" ca="1" si="552"/>
        <v>202012</v>
      </c>
      <c r="H934">
        <f t="shared" ca="1" si="553"/>
        <v>202004</v>
      </c>
      <c r="I934" t="str">
        <f t="shared" ca="1" si="554"/>
        <v>FY2020 Q3 Sep</v>
      </c>
      <c r="J934">
        <f t="shared" ca="1" si="555"/>
        <v>2020</v>
      </c>
      <c r="K934" s="8" t="str">
        <f t="shared" ca="1" si="556"/>
        <v>Sep</v>
      </c>
      <c r="L934" s="8" t="str">
        <f t="shared" ca="1" si="557"/>
        <v>Q3</v>
      </c>
      <c r="M934">
        <f t="shared" ca="1" si="558"/>
        <v>9</v>
      </c>
      <c r="N934">
        <f t="shared" ca="1" si="559"/>
        <v>3</v>
      </c>
      <c r="O934">
        <f t="shared" ca="1" si="560"/>
        <v>202009</v>
      </c>
      <c r="P934">
        <f t="shared" ca="1" si="561"/>
        <v>202003</v>
      </c>
      <c r="Q934" t="str">
        <f t="shared" si="562"/>
        <v>FY2020 Q2 Jan</v>
      </c>
      <c r="R934">
        <f t="shared" si="563"/>
        <v>2020</v>
      </c>
      <c r="S934" s="8" t="str">
        <f t="shared" si="564"/>
        <v>Jan</v>
      </c>
      <c r="T934" s="8" t="str">
        <f t="shared" si="565"/>
        <v>Q2</v>
      </c>
      <c r="U934">
        <f t="shared" si="566"/>
        <v>4</v>
      </c>
      <c r="V934">
        <f t="shared" si="567"/>
        <v>2</v>
      </c>
      <c r="W934">
        <f t="shared" si="568"/>
        <v>202004</v>
      </c>
      <c r="X934">
        <f t="shared" si="569"/>
        <v>202002</v>
      </c>
      <c r="Y934" t="str">
        <f t="shared" si="570"/>
        <v>FY2020 Q1 Jan</v>
      </c>
      <c r="Z934">
        <f t="shared" si="571"/>
        <v>2020</v>
      </c>
      <c r="AA934" s="8" t="str">
        <f t="shared" si="572"/>
        <v>Jan</v>
      </c>
      <c r="AB934" s="8" t="str">
        <f t="shared" si="573"/>
        <v>Q1</v>
      </c>
      <c r="AC934">
        <f t="shared" si="574"/>
        <v>1</v>
      </c>
      <c r="AD934">
        <f t="shared" si="575"/>
        <v>1</v>
      </c>
      <c r="AE934">
        <f t="shared" si="576"/>
        <v>202001</v>
      </c>
      <c r="AF934">
        <f t="shared" si="577"/>
        <v>202001</v>
      </c>
      <c r="AG934" s="9">
        <f t="shared" ca="1" si="578"/>
        <v>0</v>
      </c>
      <c r="AH934">
        <f t="shared" ca="1" si="579"/>
        <v>3</v>
      </c>
      <c r="AI934" s="9">
        <f t="shared" ca="1" si="580"/>
        <v>8</v>
      </c>
      <c r="AJ934" s="9">
        <f t="shared" ca="1" si="581"/>
        <v>0</v>
      </c>
      <c r="AK934" s="9">
        <f t="shared" si="582"/>
        <v>6</v>
      </c>
      <c r="AL934" s="9">
        <f t="shared" si="583"/>
        <v>4</v>
      </c>
      <c r="AM934" s="9">
        <f t="shared" si="584"/>
        <v>13</v>
      </c>
      <c r="AN934" s="2">
        <v>43854.573611111111</v>
      </c>
      <c r="AO934">
        <v>518</v>
      </c>
      <c r="AP934" s="1">
        <v>40000</v>
      </c>
      <c r="AQ934" t="s">
        <v>5</v>
      </c>
    </row>
    <row r="935" spans="1:43" x14ac:dyDescent="0.3">
      <c r="A935" t="str">
        <f t="shared" ca="1" si="546"/>
        <v>FY2020 Q4 Sep</v>
      </c>
      <c r="B935">
        <f t="shared" ca="1" si="547"/>
        <v>2020</v>
      </c>
      <c r="C935" s="8" t="str">
        <f t="shared" ca="1" si="548"/>
        <v>Sep</v>
      </c>
      <c r="D935" s="8" t="str">
        <f t="shared" ca="1" si="549"/>
        <v>Q4</v>
      </c>
      <c r="E935">
        <f t="shared" ca="1" si="550"/>
        <v>12</v>
      </c>
      <c r="F935">
        <f t="shared" ca="1" si="551"/>
        <v>4</v>
      </c>
      <c r="G935">
        <f t="shared" ca="1" si="552"/>
        <v>202012</v>
      </c>
      <c r="H935">
        <f t="shared" ca="1" si="553"/>
        <v>202004</v>
      </c>
      <c r="I935" t="str">
        <f t="shared" ca="1" si="554"/>
        <v>FY2020 Q3 Sep</v>
      </c>
      <c r="J935">
        <f t="shared" ca="1" si="555"/>
        <v>2020</v>
      </c>
      <c r="K935" s="8" t="str">
        <f t="shared" ca="1" si="556"/>
        <v>Sep</v>
      </c>
      <c r="L935" s="8" t="str">
        <f t="shared" ca="1" si="557"/>
        <v>Q3</v>
      </c>
      <c r="M935">
        <f t="shared" ca="1" si="558"/>
        <v>9</v>
      </c>
      <c r="N935">
        <f t="shared" ca="1" si="559"/>
        <v>3</v>
      </c>
      <c r="O935">
        <f t="shared" ca="1" si="560"/>
        <v>202009</v>
      </c>
      <c r="P935">
        <f t="shared" ca="1" si="561"/>
        <v>202003</v>
      </c>
      <c r="Q935" t="str">
        <f t="shared" si="562"/>
        <v>FY2020 Q2 Feb</v>
      </c>
      <c r="R935">
        <f t="shared" si="563"/>
        <v>2020</v>
      </c>
      <c r="S935" s="8" t="str">
        <f t="shared" si="564"/>
        <v>Feb</v>
      </c>
      <c r="T935" s="8" t="str">
        <f t="shared" si="565"/>
        <v>Q2</v>
      </c>
      <c r="U935">
        <f t="shared" si="566"/>
        <v>5</v>
      </c>
      <c r="V935">
        <f t="shared" si="567"/>
        <v>2</v>
      </c>
      <c r="W935">
        <f t="shared" si="568"/>
        <v>202005</v>
      </c>
      <c r="X935">
        <f t="shared" si="569"/>
        <v>202002</v>
      </c>
      <c r="Y935" t="str">
        <f t="shared" si="570"/>
        <v>FY2020 Q1 Feb</v>
      </c>
      <c r="Z935">
        <f t="shared" si="571"/>
        <v>2020</v>
      </c>
      <c r="AA935" s="8" t="str">
        <f t="shared" si="572"/>
        <v>Feb</v>
      </c>
      <c r="AB935" s="8" t="str">
        <f t="shared" si="573"/>
        <v>Q1</v>
      </c>
      <c r="AC935">
        <f t="shared" si="574"/>
        <v>2</v>
      </c>
      <c r="AD935">
        <f t="shared" si="575"/>
        <v>1</v>
      </c>
      <c r="AE935">
        <f t="shared" si="576"/>
        <v>202002</v>
      </c>
      <c r="AF935">
        <f t="shared" si="577"/>
        <v>202001</v>
      </c>
      <c r="AG935" s="9">
        <f t="shared" ca="1" si="578"/>
        <v>0</v>
      </c>
      <c r="AH935">
        <f t="shared" ca="1" si="579"/>
        <v>2</v>
      </c>
      <c r="AI935" s="9">
        <f t="shared" ca="1" si="580"/>
        <v>7</v>
      </c>
      <c r="AJ935" s="9">
        <f t="shared" ca="1" si="581"/>
        <v>0</v>
      </c>
      <c r="AK935" s="9">
        <f t="shared" si="582"/>
        <v>4</v>
      </c>
      <c r="AL935" s="9">
        <f t="shared" si="583"/>
        <v>7</v>
      </c>
      <c r="AM935" s="9">
        <f t="shared" si="584"/>
        <v>15</v>
      </c>
      <c r="AN935" s="2">
        <v>43873.65347222222</v>
      </c>
      <c r="AO935">
        <v>726</v>
      </c>
      <c r="AP935" s="1">
        <v>40000</v>
      </c>
      <c r="AQ935" t="s">
        <v>5</v>
      </c>
    </row>
    <row r="936" spans="1:43" x14ac:dyDescent="0.3">
      <c r="A936" t="str">
        <f t="shared" ca="1" si="546"/>
        <v>FY2020 Q4 Sep</v>
      </c>
      <c r="B936">
        <f t="shared" ca="1" si="547"/>
        <v>2020</v>
      </c>
      <c r="C936" s="8" t="str">
        <f t="shared" ca="1" si="548"/>
        <v>Sep</v>
      </c>
      <c r="D936" s="8" t="str">
        <f t="shared" ca="1" si="549"/>
        <v>Q4</v>
      </c>
      <c r="E936">
        <f t="shared" ca="1" si="550"/>
        <v>12</v>
      </c>
      <c r="F936">
        <f t="shared" ca="1" si="551"/>
        <v>4</v>
      </c>
      <c r="G936">
        <f t="shared" ca="1" si="552"/>
        <v>202012</v>
      </c>
      <c r="H936">
        <f t="shared" ca="1" si="553"/>
        <v>202004</v>
      </c>
      <c r="I936" t="str">
        <f t="shared" ca="1" si="554"/>
        <v>FY2020 Q3 Sep</v>
      </c>
      <c r="J936">
        <f t="shared" ca="1" si="555"/>
        <v>2020</v>
      </c>
      <c r="K936" s="8" t="str">
        <f t="shared" ca="1" si="556"/>
        <v>Sep</v>
      </c>
      <c r="L936" s="8" t="str">
        <f t="shared" ca="1" si="557"/>
        <v>Q3</v>
      </c>
      <c r="M936">
        <f t="shared" ca="1" si="558"/>
        <v>9</v>
      </c>
      <c r="N936">
        <f t="shared" ca="1" si="559"/>
        <v>3</v>
      </c>
      <c r="O936">
        <f t="shared" ca="1" si="560"/>
        <v>202009</v>
      </c>
      <c r="P936">
        <f t="shared" ca="1" si="561"/>
        <v>202003</v>
      </c>
      <c r="Q936" t="str">
        <f t="shared" si="562"/>
        <v>FY2020 Q2 Feb</v>
      </c>
      <c r="R936">
        <f t="shared" si="563"/>
        <v>2020</v>
      </c>
      <c r="S936" s="8" t="str">
        <f t="shared" si="564"/>
        <v>Feb</v>
      </c>
      <c r="T936" s="8" t="str">
        <f t="shared" si="565"/>
        <v>Q2</v>
      </c>
      <c r="U936">
        <f t="shared" si="566"/>
        <v>5</v>
      </c>
      <c r="V936">
        <f t="shared" si="567"/>
        <v>2</v>
      </c>
      <c r="W936">
        <f t="shared" si="568"/>
        <v>202005</v>
      </c>
      <c r="X936">
        <f t="shared" si="569"/>
        <v>202002</v>
      </c>
      <c r="Y936" t="str">
        <f t="shared" si="570"/>
        <v>FY2020 Q1 Feb</v>
      </c>
      <c r="Z936">
        <f t="shared" si="571"/>
        <v>2020</v>
      </c>
      <c r="AA936" s="8" t="str">
        <f t="shared" si="572"/>
        <v>Feb</v>
      </c>
      <c r="AB936" s="8" t="str">
        <f t="shared" si="573"/>
        <v>Q1</v>
      </c>
      <c r="AC936">
        <f t="shared" si="574"/>
        <v>2</v>
      </c>
      <c r="AD936">
        <f t="shared" si="575"/>
        <v>1</v>
      </c>
      <c r="AE936">
        <f t="shared" si="576"/>
        <v>202002</v>
      </c>
      <c r="AF936">
        <f t="shared" si="577"/>
        <v>202001</v>
      </c>
      <c r="AG936" s="9">
        <f t="shared" ca="1" si="578"/>
        <v>0</v>
      </c>
      <c r="AH936">
        <f t="shared" ca="1" si="579"/>
        <v>2</v>
      </c>
      <c r="AI936" s="9">
        <f t="shared" ca="1" si="580"/>
        <v>7</v>
      </c>
      <c r="AJ936" s="9">
        <f t="shared" ca="1" si="581"/>
        <v>0</v>
      </c>
      <c r="AK936" s="9">
        <f t="shared" si="582"/>
        <v>4</v>
      </c>
      <c r="AL936" s="9">
        <f t="shared" si="583"/>
        <v>8</v>
      </c>
      <c r="AM936" s="9">
        <f t="shared" si="584"/>
        <v>11</v>
      </c>
      <c r="AN936" s="2">
        <v>43880.458333333336</v>
      </c>
      <c r="AO936">
        <v>726</v>
      </c>
      <c r="AP936" s="1">
        <v>40000</v>
      </c>
      <c r="AQ936" t="s">
        <v>5</v>
      </c>
    </row>
    <row r="937" spans="1:43" x14ac:dyDescent="0.3">
      <c r="A937" t="str">
        <f t="shared" ca="1" si="546"/>
        <v>FY2020 Q4 Sep</v>
      </c>
      <c r="B937">
        <f t="shared" ca="1" si="547"/>
        <v>2020</v>
      </c>
      <c r="C937" s="8" t="str">
        <f t="shared" ca="1" si="548"/>
        <v>Sep</v>
      </c>
      <c r="D937" s="8" t="str">
        <f t="shared" ca="1" si="549"/>
        <v>Q4</v>
      </c>
      <c r="E937">
        <f t="shared" ca="1" si="550"/>
        <v>12</v>
      </c>
      <c r="F937">
        <f t="shared" ca="1" si="551"/>
        <v>4</v>
      </c>
      <c r="G937">
        <f t="shared" ca="1" si="552"/>
        <v>202012</v>
      </c>
      <c r="H937">
        <f t="shared" ca="1" si="553"/>
        <v>202004</v>
      </c>
      <c r="I937" t="str">
        <f t="shared" ca="1" si="554"/>
        <v>FY2020 Q3 Sep</v>
      </c>
      <c r="J937">
        <f t="shared" ca="1" si="555"/>
        <v>2020</v>
      </c>
      <c r="K937" s="8" t="str">
        <f t="shared" ca="1" si="556"/>
        <v>Sep</v>
      </c>
      <c r="L937" s="8" t="str">
        <f t="shared" ca="1" si="557"/>
        <v>Q3</v>
      </c>
      <c r="M937">
        <f t="shared" ca="1" si="558"/>
        <v>9</v>
      </c>
      <c r="N937">
        <f t="shared" ca="1" si="559"/>
        <v>3</v>
      </c>
      <c r="O937">
        <f t="shared" ca="1" si="560"/>
        <v>202009</v>
      </c>
      <c r="P937">
        <f t="shared" ca="1" si="561"/>
        <v>202003</v>
      </c>
      <c r="Q937" t="str">
        <f t="shared" si="562"/>
        <v>FY2020 Q2 Feb</v>
      </c>
      <c r="R937">
        <f t="shared" si="563"/>
        <v>2020</v>
      </c>
      <c r="S937" s="8" t="str">
        <f t="shared" si="564"/>
        <v>Feb</v>
      </c>
      <c r="T937" s="8" t="str">
        <f t="shared" si="565"/>
        <v>Q2</v>
      </c>
      <c r="U937">
        <f t="shared" si="566"/>
        <v>5</v>
      </c>
      <c r="V937">
        <f t="shared" si="567"/>
        <v>2</v>
      </c>
      <c r="W937">
        <f t="shared" si="568"/>
        <v>202005</v>
      </c>
      <c r="X937">
        <f t="shared" si="569"/>
        <v>202002</v>
      </c>
      <c r="Y937" t="str">
        <f t="shared" si="570"/>
        <v>FY2020 Q1 Feb</v>
      </c>
      <c r="Z937">
        <f t="shared" si="571"/>
        <v>2020</v>
      </c>
      <c r="AA937" s="8" t="str">
        <f t="shared" si="572"/>
        <v>Feb</v>
      </c>
      <c r="AB937" s="8" t="str">
        <f t="shared" si="573"/>
        <v>Q1</v>
      </c>
      <c r="AC937">
        <f t="shared" si="574"/>
        <v>2</v>
      </c>
      <c r="AD937">
        <f t="shared" si="575"/>
        <v>1</v>
      </c>
      <c r="AE937">
        <f t="shared" si="576"/>
        <v>202002</v>
      </c>
      <c r="AF937">
        <f t="shared" si="577"/>
        <v>202001</v>
      </c>
      <c r="AG937" s="9">
        <f t="shared" ca="1" si="578"/>
        <v>0</v>
      </c>
      <c r="AH937">
        <f t="shared" ca="1" si="579"/>
        <v>2</v>
      </c>
      <c r="AI937" s="9">
        <f t="shared" ca="1" si="580"/>
        <v>7</v>
      </c>
      <c r="AJ937" s="9">
        <f t="shared" ca="1" si="581"/>
        <v>0</v>
      </c>
      <c r="AK937" s="9">
        <f t="shared" si="582"/>
        <v>2</v>
      </c>
      <c r="AL937" s="9">
        <f t="shared" si="583"/>
        <v>9</v>
      </c>
      <c r="AM937" s="9">
        <f t="shared" si="584"/>
        <v>17</v>
      </c>
      <c r="AN937" s="2">
        <v>43885.745833333334</v>
      </c>
      <c r="AO937">
        <v>790</v>
      </c>
      <c r="AP937" s="1">
        <v>40000</v>
      </c>
      <c r="AQ937" t="s">
        <v>5</v>
      </c>
    </row>
    <row r="938" spans="1:43" x14ac:dyDescent="0.3">
      <c r="A938" t="str">
        <f t="shared" ca="1" si="546"/>
        <v>FY2020 Q4 Sep</v>
      </c>
      <c r="B938">
        <f t="shared" ca="1" si="547"/>
        <v>2020</v>
      </c>
      <c r="C938" s="8" t="str">
        <f t="shared" ca="1" si="548"/>
        <v>Sep</v>
      </c>
      <c r="D938" s="8" t="str">
        <f t="shared" ca="1" si="549"/>
        <v>Q4</v>
      </c>
      <c r="E938">
        <f t="shared" ca="1" si="550"/>
        <v>12</v>
      </c>
      <c r="F938">
        <f t="shared" ca="1" si="551"/>
        <v>4</v>
      </c>
      <c r="G938">
        <f t="shared" ca="1" si="552"/>
        <v>202012</v>
      </c>
      <c r="H938">
        <f t="shared" ca="1" si="553"/>
        <v>202004</v>
      </c>
      <c r="I938" t="str">
        <f t="shared" ca="1" si="554"/>
        <v>FY2020 Q3 Sep</v>
      </c>
      <c r="J938">
        <f t="shared" ca="1" si="555"/>
        <v>2020</v>
      </c>
      <c r="K938" s="8" t="str">
        <f t="shared" ca="1" si="556"/>
        <v>Sep</v>
      </c>
      <c r="L938" s="8" t="str">
        <f t="shared" ca="1" si="557"/>
        <v>Q3</v>
      </c>
      <c r="M938">
        <f t="shared" ca="1" si="558"/>
        <v>9</v>
      </c>
      <c r="N938">
        <f t="shared" ca="1" si="559"/>
        <v>3</v>
      </c>
      <c r="O938">
        <f t="shared" ca="1" si="560"/>
        <v>202009</v>
      </c>
      <c r="P938">
        <f t="shared" ca="1" si="561"/>
        <v>202003</v>
      </c>
      <c r="Q938" t="str">
        <f t="shared" si="562"/>
        <v>FY2020 Q2 Feb</v>
      </c>
      <c r="R938">
        <f t="shared" si="563"/>
        <v>2020</v>
      </c>
      <c r="S938" s="8" t="str">
        <f t="shared" si="564"/>
        <v>Feb</v>
      </c>
      <c r="T938" s="8" t="str">
        <f t="shared" si="565"/>
        <v>Q2</v>
      </c>
      <c r="U938">
        <f t="shared" si="566"/>
        <v>5</v>
      </c>
      <c r="V938">
        <f t="shared" si="567"/>
        <v>2</v>
      </c>
      <c r="W938">
        <f t="shared" si="568"/>
        <v>202005</v>
      </c>
      <c r="X938">
        <f t="shared" si="569"/>
        <v>202002</v>
      </c>
      <c r="Y938" t="str">
        <f t="shared" si="570"/>
        <v>FY2020 Q1 Feb</v>
      </c>
      <c r="Z938">
        <f t="shared" si="571"/>
        <v>2020</v>
      </c>
      <c r="AA938" s="8" t="str">
        <f t="shared" si="572"/>
        <v>Feb</v>
      </c>
      <c r="AB938" s="8" t="str">
        <f t="shared" si="573"/>
        <v>Q1</v>
      </c>
      <c r="AC938">
        <f t="shared" si="574"/>
        <v>2</v>
      </c>
      <c r="AD938">
        <f t="shared" si="575"/>
        <v>1</v>
      </c>
      <c r="AE938">
        <f t="shared" si="576"/>
        <v>202002</v>
      </c>
      <c r="AF938">
        <f t="shared" si="577"/>
        <v>202001</v>
      </c>
      <c r="AG938" s="9">
        <f t="shared" ca="1" si="578"/>
        <v>0</v>
      </c>
      <c r="AH938">
        <f t="shared" ca="1" si="579"/>
        <v>2</v>
      </c>
      <c r="AI938" s="9">
        <f t="shared" ca="1" si="580"/>
        <v>7</v>
      </c>
      <c r="AJ938" s="9">
        <f t="shared" ca="1" si="581"/>
        <v>0</v>
      </c>
      <c r="AK938" s="9">
        <f t="shared" si="582"/>
        <v>2</v>
      </c>
      <c r="AL938" s="9">
        <f t="shared" si="583"/>
        <v>6</v>
      </c>
      <c r="AM938" s="9">
        <f t="shared" si="584"/>
        <v>13</v>
      </c>
      <c r="AN938" s="2">
        <v>43864.551388888889</v>
      </c>
      <c r="AO938">
        <v>968</v>
      </c>
      <c r="AP938" s="1">
        <v>40000</v>
      </c>
      <c r="AQ938" t="s">
        <v>5</v>
      </c>
    </row>
    <row r="939" spans="1:43" x14ac:dyDescent="0.3">
      <c r="A939" t="str">
        <f t="shared" ca="1" si="546"/>
        <v>FY2020 Q4 Sep</v>
      </c>
      <c r="B939">
        <f t="shared" ca="1" si="547"/>
        <v>2020</v>
      </c>
      <c r="C939" s="8" t="str">
        <f t="shared" ca="1" si="548"/>
        <v>Sep</v>
      </c>
      <c r="D939" s="8" t="str">
        <f t="shared" ca="1" si="549"/>
        <v>Q4</v>
      </c>
      <c r="E939">
        <f t="shared" ca="1" si="550"/>
        <v>12</v>
      </c>
      <c r="F939">
        <f t="shared" ca="1" si="551"/>
        <v>4</v>
      </c>
      <c r="G939">
        <f t="shared" ca="1" si="552"/>
        <v>202012</v>
      </c>
      <c r="H939">
        <f t="shared" ca="1" si="553"/>
        <v>202004</v>
      </c>
      <c r="I939" t="str">
        <f t="shared" ca="1" si="554"/>
        <v>FY2020 Q3 Sep</v>
      </c>
      <c r="J939">
        <f t="shared" ca="1" si="555"/>
        <v>2020</v>
      </c>
      <c r="K939" s="8" t="str">
        <f t="shared" ca="1" si="556"/>
        <v>Sep</v>
      </c>
      <c r="L939" s="8" t="str">
        <f t="shared" ca="1" si="557"/>
        <v>Q3</v>
      </c>
      <c r="M939">
        <f t="shared" ca="1" si="558"/>
        <v>9</v>
      </c>
      <c r="N939">
        <f t="shared" ca="1" si="559"/>
        <v>3</v>
      </c>
      <c r="O939">
        <f t="shared" ca="1" si="560"/>
        <v>202009</v>
      </c>
      <c r="P939">
        <f t="shared" ca="1" si="561"/>
        <v>202003</v>
      </c>
      <c r="Q939" t="str">
        <f t="shared" si="562"/>
        <v>FY2020 Q3 May</v>
      </c>
      <c r="R939">
        <f t="shared" si="563"/>
        <v>2020</v>
      </c>
      <c r="S939" s="8" t="str">
        <f t="shared" si="564"/>
        <v>May</v>
      </c>
      <c r="T939" s="8" t="str">
        <f t="shared" si="565"/>
        <v>Q3</v>
      </c>
      <c r="U939">
        <f t="shared" si="566"/>
        <v>8</v>
      </c>
      <c r="V939">
        <f t="shared" si="567"/>
        <v>3</v>
      </c>
      <c r="W939">
        <f t="shared" si="568"/>
        <v>202008</v>
      </c>
      <c r="X939">
        <f t="shared" si="569"/>
        <v>202003</v>
      </c>
      <c r="Y939" t="str">
        <f t="shared" si="570"/>
        <v>FY2020 Q2 May</v>
      </c>
      <c r="Z939">
        <f t="shared" si="571"/>
        <v>2020</v>
      </c>
      <c r="AA939" s="8" t="str">
        <f t="shared" si="572"/>
        <v>May</v>
      </c>
      <c r="AB939" s="8" t="str">
        <f t="shared" si="573"/>
        <v>Q2</v>
      </c>
      <c r="AC939">
        <f t="shared" si="574"/>
        <v>5</v>
      </c>
      <c r="AD939">
        <f t="shared" si="575"/>
        <v>2</v>
      </c>
      <c r="AE939">
        <f t="shared" si="576"/>
        <v>202005</v>
      </c>
      <c r="AF939">
        <f t="shared" si="577"/>
        <v>202002</v>
      </c>
      <c r="AG939" s="9">
        <f t="shared" ca="1" si="578"/>
        <v>0</v>
      </c>
      <c r="AH939">
        <f t="shared" ca="1" si="579"/>
        <v>1</v>
      </c>
      <c r="AI939" s="9">
        <f t="shared" ca="1" si="580"/>
        <v>4</v>
      </c>
      <c r="AJ939" s="9">
        <f t="shared" ca="1" si="581"/>
        <v>0</v>
      </c>
      <c r="AK939" s="9">
        <f t="shared" si="582"/>
        <v>3</v>
      </c>
      <c r="AL939" s="9">
        <f t="shared" si="583"/>
        <v>22</v>
      </c>
      <c r="AM939" s="9">
        <f t="shared" si="584"/>
        <v>12</v>
      </c>
      <c r="AN939" s="2">
        <v>43977.509027777778</v>
      </c>
      <c r="AO939">
        <v>1026</v>
      </c>
      <c r="AP939" s="1">
        <v>40000</v>
      </c>
      <c r="AQ939" t="s">
        <v>6</v>
      </c>
    </row>
    <row r="940" spans="1:43" x14ac:dyDescent="0.3">
      <c r="A940" t="str">
        <f t="shared" ca="1" si="546"/>
        <v>FY2020 Q4 Sep</v>
      </c>
      <c r="B940">
        <f t="shared" ca="1" si="547"/>
        <v>2020</v>
      </c>
      <c r="C940" s="8" t="str">
        <f t="shared" ca="1" si="548"/>
        <v>Sep</v>
      </c>
      <c r="D940" s="8" t="str">
        <f t="shared" ca="1" si="549"/>
        <v>Q4</v>
      </c>
      <c r="E940">
        <f t="shared" ca="1" si="550"/>
        <v>12</v>
      </c>
      <c r="F940">
        <f t="shared" ca="1" si="551"/>
        <v>4</v>
      </c>
      <c r="G940">
        <f t="shared" ca="1" si="552"/>
        <v>202012</v>
      </c>
      <c r="H940">
        <f t="shared" ca="1" si="553"/>
        <v>202004</v>
      </c>
      <c r="I940" t="str">
        <f t="shared" ca="1" si="554"/>
        <v>FY2020 Q3 Sep</v>
      </c>
      <c r="J940">
        <f t="shared" ca="1" si="555"/>
        <v>2020</v>
      </c>
      <c r="K940" s="8" t="str">
        <f t="shared" ca="1" si="556"/>
        <v>Sep</v>
      </c>
      <c r="L940" s="8" t="str">
        <f t="shared" ca="1" si="557"/>
        <v>Q3</v>
      </c>
      <c r="M940">
        <f t="shared" ca="1" si="558"/>
        <v>9</v>
      </c>
      <c r="N940">
        <f t="shared" ca="1" si="559"/>
        <v>3</v>
      </c>
      <c r="O940">
        <f t="shared" ca="1" si="560"/>
        <v>202009</v>
      </c>
      <c r="P940">
        <f t="shared" ca="1" si="561"/>
        <v>202003</v>
      </c>
      <c r="Q940" t="str">
        <f t="shared" si="562"/>
        <v>FY2020 Q2 Feb</v>
      </c>
      <c r="R940">
        <f t="shared" si="563"/>
        <v>2020</v>
      </c>
      <c r="S940" s="8" t="str">
        <f t="shared" si="564"/>
        <v>Feb</v>
      </c>
      <c r="T940" s="8" t="str">
        <f t="shared" si="565"/>
        <v>Q2</v>
      </c>
      <c r="U940">
        <f t="shared" si="566"/>
        <v>5</v>
      </c>
      <c r="V940">
        <f t="shared" si="567"/>
        <v>2</v>
      </c>
      <c r="W940">
        <f t="shared" si="568"/>
        <v>202005</v>
      </c>
      <c r="X940">
        <f t="shared" si="569"/>
        <v>202002</v>
      </c>
      <c r="Y940" t="str">
        <f t="shared" si="570"/>
        <v>FY2020 Q1 Feb</v>
      </c>
      <c r="Z940">
        <f t="shared" si="571"/>
        <v>2020</v>
      </c>
      <c r="AA940" s="8" t="str">
        <f t="shared" si="572"/>
        <v>Feb</v>
      </c>
      <c r="AB940" s="8" t="str">
        <f t="shared" si="573"/>
        <v>Q1</v>
      </c>
      <c r="AC940">
        <f t="shared" si="574"/>
        <v>2</v>
      </c>
      <c r="AD940">
        <f t="shared" si="575"/>
        <v>1</v>
      </c>
      <c r="AE940">
        <f t="shared" si="576"/>
        <v>202002</v>
      </c>
      <c r="AF940">
        <f t="shared" si="577"/>
        <v>202001</v>
      </c>
      <c r="AG940" s="9">
        <f t="shared" ca="1" si="578"/>
        <v>0</v>
      </c>
      <c r="AH940">
        <f t="shared" ca="1" si="579"/>
        <v>2</v>
      </c>
      <c r="AI940" s="9">
        <f t="shared" ca="1" si="580"/>
        <v>7</v>
      </c>
      <c r="AJ940" s="9">
        <f t="shared" ca="1" si="581"/>
        <v>0</v>
      </c>
      <c r="AK940" s="9">
        <f t="shared" si="582"/>
        <v>6</v>
      </c>
      <c r="AL940" s="9">
        <f t="shared" si="583"/>
        <v>9</v>
      </c>
      <c r="AM940" s="9">
        <f t="shared" si="584"/>
        <v>9</v>
      </c>
      <c r="AN940" s="2">
        <v>43889.40625</v>
      </c>
      <c r="AO940">
        <v>1036</v>
      </c>
      <c r="AP940" s="1">
        <v>40000</v>
      </c>
      <c r="AQ940" t="s">
        <v>5</v>
      </c>
    </row>
    <row r="941" spans="1:43" x14ac:dyDescent="0.3">
      <c r="A941" t="str">
        <f t="shared" ca="1" si="546"/>
        <v>FY2020 Q4 Sep</v>
      </c>
      <c r="B941">
        <f t="shared" ca="1" si="547"/>
        <v>2020</v>
      </c>
      <c r="C941" s="8" t="str">
        <f t="shared" ca="1" si="548"/>
        <v>Sep</v>
      </c>
      <c r="D941" s="8" t="str">
        <f t="shared" ca="1" si="549"/>
        <v>Q4</v>
      </c>
      <c r="E941">
        <f t="shared" ca="1" si="550"/>
        <v>12</v>
      </c>
      <c r="F941">
        <f t="shared" ca="1" si="551"/>
        <v>4</v>
      </c>
      <c r="G941">
        <f t="shared" ca="1" si="552"/>
        <v>202012</v>
      </c>
      <c r="H941">
        <f t="shared" ca="1" si="553"/>
        <v>202004</v>
      </c>
      <c r="I941" t="str">
        <f t="shared" ca="1" si="554"/>
        <v>FY2020 Q3 Sep</v>
      </c>
      <c r="J941">
        <f t="shared" ca="1" si="555"/>
        <v>2020</v>
      </c>
      <c r="K941" s="8" t="str">
        <f t="shared" ca="1" si="556"/>
        <v>Sep</v>
      </c>
      <c r="L941" s="8" t="str">
        <f t="shared" ca="1" si="557"/>
        <v>Q3</v>
      </c>
      <c r="M941">
        <f t="shared" ca="1" si="558"/>
        <v>9</v>
      </c>
      <c r="N941">
        <f t="shared" ca="1" si="559"/>
        <v>3</v>
      </c>
      <c r="O941">
        <f t="shared" ca="1" si="560"/>
        <v>202009</v>
      </c>
      <c r="P941">
        <f t="shared" ca="1" si="561"/>
        <v>202003</v>
      </c>
      <c r="Q941" t="str">
        <f t="shared" si="562"/>
        <v>FY2020 Q3 May</v>
      </c>
      <c r="R941">
        <f t="shared" si="563"/>
        <v>2020</v>
      </c>
      <c r="S941" s="8" t="str">
        <f t="shared" si="564"/>
        <v>May</v>
      </c>
      <c r="T941" s="8" t="str">
        <f t="shared" si="565"/>
        <v>Q3</v>
      </c>
      <c r="U941">
        <f t="shared" si="566"/>
        <v>8</v>
      </c>
      <c r="V941">
        <f t="shared" si="567"/>
        <v>3</v>
      </c>
      <c r="W941">
        <f t="shared" si="568"/>
        <v>202008</v>
      </c>
      <c r="X941">
        <f t="shared" si="569"/>
        <v>202003</v>
      </c>
      <c r="Y941" t="str">
        <f t="shared" si="570"/>
        <v>FY2020 Q2 May</v>
      </c>
      <c r="Z941">
        <f t="shared" si="571"/>
        <v>2020</v>
      </c>
      <c r="AA941" s="8" t="str">
        <f t="shared" si="572"/>
        <v>May</v>
      </c>
      <c r="AB941" s="8" t="str">
        <f t="shared" si="573"/>
        <v>Q2</v>
      </c>
      <c r="AC941">
        <f t="shared" si="574"/>
        <v>5</v>
      </c>
      <c r="AD941">
        <f t="shared" si="575"/>
        <v>2</v>
      </c>
      <c r="AE941">
        <f t="shared" si="576"/>
        <v>202005</v>
      </c>
      <c r="AF941">
        <f t="shared" si="577"/>
        <v>202002</v>
      </c>
      <c r="AG941" s="9">
        <f t="shared" ca="1" si="578"/>
        <v>0</v>
      </c>
      <c r="AH941">
        <f t="shared" ca="1" si="579"/>
        <v>1</v>
      </c>
      <c r="AI941" s="9">
        <f t="shared" ca="1" si="580"/>
        <v>4</v>
      </c>
      <c r="AJ941" s="9">
        <f t="shared" ca="1" si="581"/>
        <v>0</v>
      </c>
      <c r="AK941" s="9">
        <f t="shared" si="582"/>
        <v>6</v>
      </c>
      <c r="AL941" s="9">
        <f t="shared" si="583"/>
        <v>21</v>
      </c>
      <c r="AM941" s="9">
        <f t="shared" si="584"/>
        <v>10</v>
      </c>
      <c r="AN941" s="2">
        <v>43973.445833333331</v>
      </c>
      <c r="AO941">
        <v>1058</v>
      </c>
      <c r="AP941" s="1">
        <v>40000</v>
      </c>
      <c r="AQ941" t="s">
        <v>5</v>
      </c>
    </row>
    <row r="942" spans="1:43" x14ac:dyDescent="0.3">
      <c r="A942" t="str">
        <f t="shared" ca="1" si="546"/>
        <v>FY2020 Q4 Sep</v>
      </c>
      <c r="B942">
        <f t="shared" ca="1" si="547"/>
        <v>2020</v>
      </c>
      <c r="C942" s="8" t="str">
        <f t="shared" ca="1" si="548"/>
        <v>Sep</v>
      </c>
      <c r="D942" s="8" t="str">
        <f t="shared" ca="1" si="549"/>
        <v>Q4</v>
      </c>
      <c r="E942">
        <f t="shared" ca="1" si="550"/>
        <v>12</v>
      </c>
      <c r="F942">
        <f t="shared" ca="1" si="551"/>
        <v>4</v>
      </c>
      <c r="G942">
        <f t="shared" ca="1" si="552"/>
        <v>202012</v>
      </c>
      <c r="H942">
        <f t="shared" ca="1" si="553"/>
        <v>202004</v>
      </c>
      <c r="I942" t="str">
        <f t="shared" ca="1" si="554"/>
        <v>FY2020 Q3 Sep</v>
      </c>
      <c r="J942">
        <f t="shared" ca="1" si="555"/>
        <v>2020</v>
      </c>
      <c r="K942" s="8" t="str">
        <f t="shared" ca="1" si="556"/>
        <v>Sep</v>
      </c>
      <c r="L942" s="8" t="str">
        <f t="shared" ca="1" si="557"/>
        <v>Q3</v>
      </c>
      <c r="M942">
        <f t="shared" ca="1" si="558"/>
        <v>9</v>
      </c>
      <c r="N942">
        <f t="shared" ca="1" si="559"/>
        <v>3</v>
      </c>
      <c r="O942">
        <f t="shared" ca="1" si="560"/>
        <v>202009</v>
      </c>
      <c r="P942">
        <f t="shared" ca="1" si="561"/>
        <v>202003</v>
      </c>
      <c r="Q942" t="str">
        <f t="shared" si="562"/>
        <v>FY2020 Q2 Feb</v>
      </c>
      <c r="R942">
        <f t="shared" si="563"/>
        <v>2020</v>
      </c>
      <c r="S942" s="8" t="str">
        <f t="shared" si="564"/>
        <v>Feb</v>
      </c>
      <c r="T942" s="8" t="str">
        <f t="shared" si="565"/>
        <v>Q2</v>
      </c>
      <c r="U942">
        <f t="shared" si="566"/>
        <v>5</v>
      </c>
      <c r="V942">
        <f t="shared" si="567"/>
        <v>2</v>
      </c>
      <c r="W942">
        <f t="shared" si="568"/>
        <v>202005</v>
      </c>
      <c r="X942">
        <f t="shared" si="569"/>
        <v>202002</v>
      </c>
      <c r="Y942" t="str">
        <f t="shared" si="570"/>
        <v>FY2020 Q1 Feb</v>
      </c>
      <c r="Z942">
        <f t="shared" si="571"/>
        <v>2020</v>
      </c>
      <c r="AA942" s="8" t="str">
        <f t="shared" si="572"/>
        <v>Feb</v>
      </c>
      <c r="AB942" s="8" t="str">
        <f t="shared" si="573"/>
        <v>Q1</v>
      </c>
      <c r="AC942">
        <f t="shared" si="574"/>
        <v>2</v>
      </c>
      <c r="AD942">
        <f t="shared" si="575"/>
        <v>1</v>
      </c>
      <c r="AE942">
        <f t="shared" si="576"/>
        <v>202002</v>
      </c>
      <c r="AF942">
        <f t="shared" si="577"/>
        <v>202001</v>
      </c>
      <c r="AG942" s="9">
        <f t="shared" ca="1" si="578"/>
        <v>0</v>
      </c>
      <c r="AH942">
        <f t="shared" ca="1" si="579"/>
        <v>2</v>
      </c>
      <c r="AI942" s="9">
        <f t="shared" ca="1" si="580"/>
        <v>7</v>
      </c>
      <c r="AJ942" s="9">
        <f t="shared" ca="1" si="581"/>
        <v>0</v>
      </c>
      <c r="AK942" s="9">
        <f t="shared" si="582"/>
        <v>6</v>
      </c>
      <c r="AL942" s="9">
        <f t="shared" si="583"/>
        <v>7</v>
      </c>
      <c r="AM942" s="9">
        <f t="shared" si="584"/>
        <v>15</v>
      </c>
      <c r="AN942" s="2">
        <v>43875.643750000003</v>
      </c>
      <c r="AO942">
        <v>1094</v>
      </c>
      <c r="AP942" s="1">
        <v>40000</v>
      </c>
      <c r="AQ942" t="s">
        <v>5</v>
      </c>
    </row>
    <row r="943" spans="1:43" x14ac:dyDescent="0.3">
      <c r="A943" t="str">
        <f t="shared" ca="1" si="546"/>
        <v>FY2020 Q4 Sep</v>
      </c>
      <c r="B943">
        <f t="shared" ca="1" si="547"/>
        <v>2020</v>
      </c>
      <c r="C943" s="8" t="str">
        <f t="shared" ca="1" si="548"/>
        <v>Sep</v>
      </c>
      <c r="D943" s="8" t="str">
        <f t="shared" ca="1" si="549"/>
        <v>Q4</v>
      </c>
      <c r="E943">
        <f t="shared" ca="1" si="550"/>
        <v>12</v>
      </c>
      <c r="F943">
        <f t="shared" ca="1" si="551"/>
        <v>4</v>
      </c>
      <c r="G943">
        <f t="shared" ca="1" si="552"/>
        <v>202012</v>
      </c>
      <c r="H943">
        <f t="shared" ca="1" si="553"/>
        <v>202004</v>
      </c>
      <c r="I943" t="str">
        <f t="shared" ca="1" si="554"/>
        <v>FY2020 Q3 Sep</v>
      </c>
      <c r="J943">
        <f t="shared" ca="1" si="555"/>
        <v>2020</v>
      </c>
      <c r="K943" s="8" t="str">
        <f t="shared" ca="1" si="556"/>
        <v>Sep</v>
      </c>
      <c r="L943" s="8" t="str">
        <f t="shared" ca="1" si="557"/>
        <v>Q3</v>
      </c>
      <c r="M943">
        <f t="shared" ca="1" si="558"/>
        <v>9</v>
      </c>
      <c r="N943">
        <f t="shared" ca="1" si="559"/>
        <v>3</v>
      </c>
      <c r="O943">
        <f t="shared" ca="1" si="560"/>
        <v>202009</v>
      </c>
      <c r="P943">
        <f t="shared" ca="1" si="561"/>
        <v>202003</v>
      </c>
      <c r="Q943" t="str">
        <f t="shared" si="562"/>
        <v>FY2020 Q1 Nov</v>
      </c>
      <c r="R943">
        <f t="shared" si="563"/>
        <v>2020</v>
      </c>
      <c r="S943" s="8" t="str">
        <f t="shared" si="564"/>
        <v>Nov</v>
      </c>
      <c r="T943" s="8" t="str">
        <f t="shared" si="565"/>
        <v>Q1</v>
      </c>
      <c r="U943">
        <f t="shared" si="566"/>
        <v>2</v>
      </c>
      <c r="V943">
        <f t="shared" si="567"/>
        <v>1</v>
      </c>
      <c r="W943">
        <f t="shared" si="568"/>
        <v>202002</v>
      </c>
      <c r="X943">
        <f t="shared" si="569"/>
        <v>202001</v>
      </c>
      <c r="Y943" t="str">
        <f t="shared" si="570"/>
        <v>FY2019 Q4 Nov</v>
      </c>
      <c r="Z943">
        <f t="shared" si="571"/>
        <v>2019</v>
      </c>
      <c r="AA943" s="8" t="str">
        <f t="shared" si="572"/>
        <v>Nov</v>
      </c>
      <c r="AB943" s="8" t="str">
        <f t="shared" si="573"/>
        <v>Q4</v>
      </c>
      <c r="AC943">
        <f t="shared" si="574"/>
        <v>11</v>
      </c>
      <c r="AD943">
        <f t="shared" si="575"/>
        <v>4</v>
      </c>
      <c r="AE943">
        <f t="shared" si="576"/>
        <v>201911</v>
      </c>
      <c r="AF943">
        <f t="shared" si="577"/>
        <v>201904</v>
      </c>
      <c r="AG943" s="9">
        <f t="shared" ca="1" si="578"/>
        <v>0</v>
      </c>
      <c r="AH943">
        <f t="shared" ca="1" si="579"/>
        <v>3</v>
      </c>
      <c r="AI943" s="9">
        <f t="shared" ca="1" si="580"/>
        <v>10</v>
      </c>
      <c r="AJ943" s="9">
        <f t="shared" ca="1" si="581"/>
        <v>1</v>
      </c>
      <c r="AK943" s="9">
        <f t="shared" si="582"/>
        <v>2</v>
      </c>
      <c r="AL943" s="9">
        <f t="shared" si="583"/>
        <v>48</v>
      </c>
      <c r="AM943" s="9">
        <f t="shared" si="584"/>
        <v>9</v>
      </c>
      <c r="AN943" s="2">
        <v>43794.402777777781</v>
      </c>
      <c r="AO943">
        <v>1120</v>
      </c>
      <c r="AP943" s="1">
        <v>40000</v>
      </c>
      <c r="AQ943" t="s">
        <v>5</v>
      </c>
    </row>
    <row r="944" spans="1:43" x14ac:dyDescent="0.3">
      <c r="A944" t="str">
        <f t="shared" ca="1" si="546"/>
        <v>FY2020 Q4 Sep</v>
      </c>
      <c r="B944">
        <f t="shared" ca="1" si="547"/>
        <v>2020</v>
      </c>
      <c r="C944" s="8" t="str">
        <f t="shared" ca="1" si="548"/>
        <v>Sep</v>
      </c>
      <c r="D944" s="8" t="str">
        <f t="shared" ca="1" si="549"/>
        <v>Q4</v>
      </c>
      <c r="E944">
        <f t="shared" ca="1" si="550"/>
        <v>12</v>
      </c>
      <c r="F944">
        <f t="shared" ca="1" si="551"/>
        <v>4</v>
      </c>
      <c r="G944">
        <f t="shared" ca="1" si="552"/>
        <v>202012</v>
      </c>
      <c r="H944">
        <f t="shared" ca="1" si="553"/>
        <v>202004</v>
      </c>
      <c r="I944" t="str">
        <f t="shared" ca="1" si="554"/>
        <v>FY2020 Q3 Sep</v>
      </c>
      <c r="J944">
        <f t="shared" ca="1" si="555"/>
        <v>2020</v>
      </c>
      <c r="K944" s="8" t="str">
        <f t="shared" ca="1" si="556"/>
        <v>Sep</v>
      </c>
      <c r="L944" s="8" t="str">
        <f t="shared" ca="1" si="557"/>
        <v>Q3</v>
      </c>
      <c r="M944">
        <f t="shared" ca="1" si="558"/>
        <v>9</v>
      </c>
      <c r="N944">
        <f t="shared" ca="1" si="559"/>
        <v>3</v>
      </c>
      <c r="O944">
        <f t="shared" ca="1" si="560"/>
        <v>202009</v>
      </c>
      <c r="P944">
        <f t="shared" ca="1" si="561"/>
        <v>202003</v>
      </c>
      <c r="Q944" t="str">
        <f t="shared" si="562"/>
        <v>FY2019 Q4 Sep</v>
      </c>
      <c r="R944">
        <f t="shared" si="563"/>
        <v>2019</v>
      </c>
      <c r="S944" s="8" t="str">
        <f t="shared" si="564"/>
        <v>Sep</v>
      </c>
      <c r="T944" s="8" t="str">
        <f t="shared" si="565"/>
        <v>Q4</v>
      </c>
      <c r="U944">
        <f t="shared" si="566"/>
        <v>12</v>
      </c>
      <c r="V944">
        <f t="shared" si="567"/>
        <v>4</v>
      </c>
      <c r="W944">
        <f t="shared" si="568"/>
        <v>201912</v>
      </c>
      <c r="X944">
        <f t="shared" si="569"/>
        <v>201904</v>
      </c>
      <c r="Y944" t="str">
        <f t="shared" si="570"/>
        <v>FY2019 Q3 Sep</v>
      </c>
      <c r="Z944">
        <f t="shared" si="571"/>
        <v>2019</v>
      </c>
      <c r="AA944" s="8" t="str">
        <f t="shared" si="572"/>
        <v>Sep</v>
      </c>
      <c r="AB944" s="8" t="str">
        <f t="shared" si="573"/>
        <v>Q3</v>
      </c>
      <c r="AC944">
        <f t="shared" si="574"/>
        <v>9</v>
      </c>
      <c r="AD944">
        <f t="shared" si="575"/>
        <v>3</v>
      </c>
      <c r="AE944">
        <f t="shared" si="576"/>
        <v>201909</v>
      </c>
      <c r="AF944">
        <f t="shared" si="577"/>
        <v>201903</v>
      </c>
      <c r="AG944" s="9">
        <f t="shared" ca="1" si="578"/>
        <v>1</v>
      </c>
      <c r="AH944">
        <f t="shared" ca="1" si="579"/>
        <v>4</v>
      </c>
      <c r="AI944" s="9">
        <f t="shared" ca="1" si="580"/>
        <v>12</v>
      </c>
      <c r="AJ944" s="9">
        <f t="shared" ca="1" si="581"/>
        <v>1</v>
      </c>
      <c r="AK944" s="9">
        <f t="shared" si="582"/>
        <v>4</v>
      </c>
      <c r="AL944" s="9">
        <f t="shared" si="583"/>
        <v>38</v>
      </c>
      <c r="AM944" s="9">
        <f t="shared" si="584"/>
        <v>12</v>
      </c>
      <c r="AN944" s="2">
        <v>43726.508333333331</v>
      </c>
      <c r="AO944">
        <v>1224</v>
      </c>
      <c r="AP944" s="1">
        <v>40000</v>
      </c>
      <c r="AQ944" t="s">
        <v>5</v>
      </c>
    </row>
    <row r="945" spans="1:43" x14ac:dyDescent="0.3">
      <c r="A945" t="str">
        <f t="shared" ca="1" si="546"/>
        <v>FY2020 Q4 Sep</v>
      </c>
      <c r="B945">
        <f t="shared" ca="1" si="547"/>
        <v>2020</v>
      </c>
      <c r="C945" s="8" t="str">
        <f t="shared" ca="1" si="548"/>
        <v>Sep</v>
      </c>
      <c r="D945" s="8" t="str">
        <f t="shared" ca="1" si="549"/>
        <v>Q4</v>
      </c>
      <c r="E945">
        <f t="shared" ca="1" si="550"/>
        <v>12</v>
      </c>
      <c r="F945">
        <f t="shared" ca="1" si="551"/>
        <v>4</v>
      </c>
      <c r="G945">
        <f t="shared" ca="1" si="552"/>
        <v>202012</v>
      </c>
      <c r="H945">
        <f t="shared" ca="1" si="553"/>
        <v>202004</v>
      </c>
      <c r="I945" t="str">
        <f t="shared" ca="1" si="554"/>
        <v>FY2020 Q3 Sep</v>
      </c>
      <c r="J945">
        <f t="shared" ca="1" si="555"/>
        <v>2020</v>
      </c>
      <c r="K945" s="8" t="str">
        <f t="shared" ca="1" si="556"/>
        <v>Sep</v>
      </c>
      <c r="L945" s="8" t="str">
        <f t="shared" ca="1" si="557"/>
        <v>Q3</v>
      </c>
      <c r="M945">
        <f t="shared" ca="1" si="558"/>
        <v>9</v>
      </c>
      <c r="N945">
        <f t="shared" ca="1" si="559"/>
        <v>3</v>
      </c>
      <c r="O945">
        <f t="shared" ca="1" si="560"/>
        <v>202009</v>
      </c>
      <c r="P945">
        <f t="shared" ca="1" si="561"/>
        <v>202003</v>
      </c>
      <c r="Q945" t="str">
        <f t="shared" si="562"/>
        <v>FY2020 Q2 Mar</v>
      </c>
      <c r="R945">
        <f t="shared" si="563"/>
        <v>2020</v>
      </c>
      <c r="S945" s="8" t="str">
        <f t="shared" si="564"/>
        <v>Mar</v>
      </c>
      <c r="T945" s="8" t="str">
        <f t="shared" si="565"/>
        <v>Q2</v>
      </c>
      <c r="U945">
        <f t="shared" si="566"/>
        <v>6</v>
      </c>
      <c r="V945">
        <f t="shared" si="567"/>
        <v>2</v>
      </c>
      <c r="W945">
        <f t="shared" si="568"/>
        <v>202006</v>
      </c>
      <c r="X945">
        <f t="shared" si="569"/>
        <v>202002</v>
      </c>
      <c r="Y945" t="str">
        <f t="shared" si="570"/>
        <v>FY2020 Q1 Mar</v>
      </c>
      <c r="Z945">
        <f t="shared" si="571"/>
        <v>2020</v>
      </c>
      <c r="AA945" s="8" t="str">
        <f t="shared" si="572"/>
        <v>Mar</v>
      </c>
      <c r="AB945" s="8" t="str">
        <f t="shared" si="573"/>
        <v>Q1</v>
      </c>
      <c r="AC945">
        <f t="shared" si="574"/>
        <v>3</v>
      </c>
      <c r="AD945">
        <f t="shared" si="575"/>
        <v>1</v>
      </c>
      <c r="AE945">
        <f t="shared" si="576"/>
        <v>202003</v>
      </c>
      <c r="AF945">
        <f t="shared" si="577"/>
        <v>202001</v>
      </c>
      <c r="AG945" s="9">
        <f t="shared" ca="1" si="578"/>
        <v>0</v>
      </c>
      <c r="AH945">
        <f t="shared" ca="1" si="579"/>
        <v>2</v>
      </c>
      <c r="AI945" s="9">
        <f t="shared" ca="1" si="580"/>
        <v>6</v>
      </c>
      <c r="AJ945" s="9">
        <f t="shared" ca="1" si="581"/>
        <v>0</v>
      </c>
      <c r="AK945" s="9">
        <f t="shared" si="582"/>
        <v>6</v>
      </c>
      <c r="AL945" s="9">
        <f t="shared" si="583"/>
        <v>10</v>
      </c>
      <c r="AM945" s="9">
        <f t="shared" si="584"/>
        <v>16</v>
      </c>
      <c r="AN945" s="2">
        <v>43896.697916666664</v>
      </c>
      <c r="AO945">
        <v>1435</v>
      </c>
      <c r="AP945" s="1">
        <v>40000</v>
      </c>
      <c r="AQ945" t="s">
        <v>5</v>
      </c>
    </row>
    <row r="946" spans="1:43" x14ac:dyDescent="0.3">
      <c r="A946" t="str">
        <f t="shared" ca="1" si="546"/>
        <v>FY2020 Q4 Sep</v>
      </c>
      <c r="B946">
        <f t="shared" ca="1" si="547"/>
        <v>2020</v>
      </c>
      <c r="C946" s="8" t="str">
        <f t="shared" ca="1" si="548"/>
        <v>Sep</v>
      </c>
      <c r="D946" s="8" t="str">
        <f t="shared" ca="1" si="549"/>
        <v>Q4</v>
      </c>
      <c r="E946">
        <f t="shared" ca="1" si="550"/>
        <v>12</v>
      </c>
      <c r="F946">
        <f t="shared" ca="1" si="551"/>
        <v>4</v>
      </c>
      <c r="G946">
        <f t="shared" ca="1" si="552"/>
        <v>202012</v>
      </c>
      <c r="H946">
        <f t="shared" ca="1" si="553"/>
        <v>202004</v>
      </c>
      <c r="I946" t="str">
        <f t="shared" ca="1" si="554"/>
        <v>FY2020 Q3 Sep</v>
      </c>
      <c r="J946">
        <f t="shared" ca="1" si="555"/>
        <v>2020</v>
      </c>
      <c r="K946" s="8" t="str">
        <f t="shared" ca="1" si="556"/>
        <v>Sep</v>
      </c>
      <c r="L946" s="8" t="str">
        <f t="shared" ca="1" si="557"/>
        <v>Q3</v>
      </c>
      <c r="M946">
        <f t="shared" ca="1" si="558"/>
        <v>9</v>
      </c>
      <c r="N946">
        <f t="shared" ca="1" si="559"/>
        <v>3</v>
      </c>
      <c r="O946">
        <f t="shared" ca="1" si="560"/>
        <v>202009</v>
      </c>
      <c r="P946">
        <f t="shared" ca="1" si="561"/>
        <v>202003</v>
      </c>
      <c r="Q946" t="str">
        <f t="shared" si="562"/>
        <v>FY2020 Q1 Nov</v>
      </c>
      <c r="R946">
        <f t="shared" si="563"/>
        <v>2020</v>
      </c>
      <c r="S946" s="8" t="str">
        <f t="shared" si="564"/>
        <v>Nov</v>
      </c>
      <c r="T946" s="8" t="str">
        <f t="shared" si="565"/>
        <v>Q1</v>
      </c>
      <c r="U946">
        <f t="shared" si="566"/>
        <v>2</v>
      </c>
      <c r="V946">
        <f t="shared" si="567"/>
        <v>1</v>
      </c>
      <c r="W946">
        <f t="shared" si="568"/>
        <v>202002</v>
      </c>
      <c r="X946">
        <f t="shared" si="569"/>
        <v>202001</v>
      </c>
      <c r="Y946" t="str">
        <f t="shared" si="570"/>
        <v>FY2019 Q4 Nov</v>
      </c>
      <c r="Z946">
        <f t="shared" si="571"/>
        <v>2019</v>
      </c>
      <c r="AA946" s="8" t="str">
        <f t="shared" si="572"/>
        <v>Nov</v>
      </c>
      <c r="AB946" s="8" t="str">
        <f t="shared" si="573"/>
        <v>Q4</v>
      </c>
      <c r="AC946">
        <f t="shared" si="574"/>
        <v>11</v>
      </c>
      <c r="AD946">
        <f t="shared" si="575"/>
        <v>4</v>
      </c>
      <c r="AE946">
        <f t="shared" si="576"/>
        <v>201911</v>
      </c>
      <c r="AF946">
        <f t="shared" si="577"/>
        <v>201904</v>
      </c>
      <c r="AG946" s="9">
        <f t="shared" ca="1" si="578"/>
        <v>0</v>
      </c>
      <c r="AH946">
        <f t="shared" ca="1" si="579"/>
        <v>3</v>
      </c>
      <c r="AI946" s="9">
        <f t="shared" ca="1" si="580"/>
        <v>10</v>
      </c>
      <c r="AJ946" s="9">
        <f t="shared" ca="1" si="581"/>
        <v>1</v>
      </c>
      <c r="AK946" s="9">
        <f t="shared" si="582"/>
        <v>5</v>
      </c>
      <c r="AL946" s="9">
        <f t="shared" si="583"/>
        <v>46</v>
      </c>
      <c r="AM946" s="9">
        <f t="shared" si="584"/>
        <v>13</v>
      </c>
      <c r="AN946" s="2">
        <v>43783.578472222223</v>
      </c>
      <c r="AO946">
        <v>1532</v>
      </c>
      <c r="AP946" s="1">
        <v>40000</v>
      </c>
      <c r="AQ946" t="s">
        <v>5</v>
      </c>
    </row>
    <row r="947" spans="1:43" x14ac:dyDescent="0.3">
      <c r="A947" t="str">
        <f t="shared" ca="1" si="546"/>
        <v>FY2020 Q4 Sep</v>
      </c>
      <c r="B947">
        <f t="shared" ca="1" si="547"/>
        <v>2020</v>
      </c>
      <c r="C947" s="8" t="str">
        <f t="shared" ca="1" si="548"/>
        <v>Sep</v>
      </c>
      <c r="D947" s="8" t="str">
        <f t="shared" ca="1" si="549"/>
        <v>Q4</v>
      </c>
      <c r="E947">
        <f t="shared" ca="1" si="550"/>
        <v>12</v>
      </c>
      <c r="F947">
        <f t="shared" ca="1" si="551"/>
        <v>4</v>
      </c>
      <c r="G947">
        <f t="shared" ca="1" si="552"/>
        <v>202012</v>
      </c>
      <c r="H947">
        <f t="shared" ca="1" si="553"/>
        <v>202004</v>
      </c>
      <c r="I947" t="str">
        <f t="shared" ca="1" si="554"/>
        <v>FY2020 Q3 Sep</v>
      </c>
      <c r="J947">
        <f t="shared" ca="1" si="555"/>
        <v>2020</v>
      </c>
      <c r="K947" s="8" t="str">
        <f t="shared" ca="1" si="556"/>
        <v>Sep</v>
      </c>
      <c r="L947" s="8" t="str">
        <f t="shared" ca="1" si="557"/>
        <v>Q3</v>
      </c>
      <c r="M947">
        <f t="shared" ca="1" si="558"/>
        <v>9</v>
      </c>
      <c r="N947">
        <f t="shared" ca="1" si="559"/>
        <v>3</v>
      </c>
      <c r="O947">
        <f t="shared" ca="1" si="560"/>
        <v>202009</v>
      </c>
      <c r="P947">
        <f t="shared" ca="1" si="561"/>
        <v>202003</v>
      </c>
      <c r="Q947" t="str">
        <f t="shared" si="562"/>
        <v>FY2020 Q2 Feb</v>
      </c>
      <c r="R947">
        <f t="shared" si="563"/>
        <v>2020</v>
      </c>
      <c r="S947" s="8" t="str">
        <f t="shared" si="564"/>
        <v>Feb</v>
      </c>
      <c r="T947" s="8" t="str">
        <f t="shared" si="565"/>
        <v>Q2</v>
      </c>
      <c r="U947">
        <f t="shared" si="566"/>
        <v>5</v>
      </c>
      <c r="V947">
        <f t="shared" si="567"/>
        <v>2</v>
      </c>
      <c r="W947">
        <f t="shared" si="568"/>
        <v>202005</v>
      </c>
      <c r="X947">
        <f t="shared" si="569"/>
        <v>202002</v>
      </c>
      <c r="Y947" t="str">
        <f t="shared" si="570"/>
        <v>FY2020 Q1 Feb</v>
      </c>
      <c r="Z947">
        <f t="shared" si="571"/>
        <v>2020</v>
      </c>
      <c r="AA947" s="8" t="str">
        <f t="shared" si="572"/>
        <v>Feb</v>
      </c>
      <c r="AB947" s="8" t="str">
        <f t="shared" si="573"/>
        <v>Q1</v>
      </c>
      <c r="AC947">
        <f t="shared" si="574"/>
        <v>2</v>
      </c>
      <c r="AD947">
        <f t="shared" si="575"/>
        <v>1</v>
      </c>
      <c r="AE947">
        <f t="shared" si="576"/>
        <v>202002</v>
      </c>
      <c r="AF947">
        <f t="shared" si="577"/>
        <v>202001</v>
      </c>
      <c r="AG947" s="9">
        <f t="shared" ca="1" si="578"/>
        <v>0</v>
      </c>
      <c r="AH947">
        <f t="shared" ca="1" si="579"/>
        <v>2</v>
      </c>
      <c r="AI947" s="9">
        <f t="shared" ca="1" si="580"/>
        <v>7</v>
      </c>
      <c r="AJ947" s="9">
        <f t="shared" ca="1" si="581"/>
        <v>0</v>
      </c>
      <c r="AK947" s="9">
        <f t="shared" si="582"/>
        <v>2</v>
      </c>
      <c r="AL947" s="9">
        <f t="shared" si="583"/>
        <v>9</v>
      </c>
      <c r="AM947" s="9">
        <f t="shared" si="584"/>
        <v>8</v>
      </c>
      <c r="AN947" s="2">
        <v>43885.363888888889</v>
      </c>
      <c r="AO947">
        <v>1767</v>
      </c>
      <c r="AP947" s="1">
        <v>40000</v>
      </c>
      <c r="AQ947" t="s">
        <v>5</v>
      </c>
    </row>
    <row r="948" spans="1:43" x14ac:dyDescent="0.3">
      <c r="A948" t="str">
        <f t="shared" ca="1" si="546"/>
        <v>FY2020 Q4 Sep</v>
      </c>
      <c r="B948">
        <f t="shared" ca="1" si="547"/>
        <v>2020</v>
      </c>
      <c r="C948" s="8" t="str">
        <f t="shared" ca="1" si="548"/>
        <v>Sep</v>
      </c>
      <c r="D948" s="8" t="str">
        <f t="shared" ca="1" si="549"/>
        <v>Q4</v>
      </c>
      <c r="E948">
        <f t="shared" ca="1" si="550"/>
        <v>12</v>
      </c>
      <c r="F948">
        <f t="shared" ca="1" si="551"/>
        <v>4</v>
      </c>
      <c r="G948">
        <f t="shared" ca="1" si="552"/>
        <v>202012</v>
      </c>
      <c r="H948">
        <f t="shared" ca="1" si="553"/>
        <v>202004</v>
      </c>
      <c r="I948" t="str">
        <f t="shared" ca="1" si="554"/>
        <v>FY2020 Q3 Sep</v>
      </c>
      <c r="J948">
        <f t="shared" ca="1" si="555"/>
        <v>2020</v>
      </c>
      <c r="K948" s="8" t="str">
        <f t="shared" ca="1" si="556"/>
        <v>Sep</v>
      </c>
      <c r="L948" s="8" t="str">
        <f t="shared" ca="1" si="557"/>
        <v>Q3</v>
      </c>
      <c r="M948">
        <f t="shared" ca="1" si="558"/>
        <v>9</v>
      </c>
      <c r="N948">
        <f t="shared" ca="1" si="559"/>
        <v>3</v>
      </c>
      <c r="O948">
        <f t="shared" ca="1" si="560"/>
        <v>202009</v>
      </c>
      <c r="P948">
        <f t="shared" ca="1" si="561"/>
        <v>202003</v>
      </c>
      <c r="Q948" t="str">
        <f t="shared" si="562"/>
        <v>FY2020 Q2 Mar</v>
      </c>
      <c r="R948">
        <f t="shared" si="563"/>
        <v>2020</v>
      </c>
      <c r="S948" s="8" t="str">
        <f t="shared" si="564"/>
        <v>Mar</v>
      </c>
      <c r="T948" s="8" t="str">
        <f t="shared" si="565"/>
        <v>Q2</v>
      </c>
      <c r="U948">
        <f t="shared" si="566"/>
        <v>6</v>
      </c>
      <c r="V948">
        <f t="shared" si="567"/>
        <v>2</v>
      </c>
      <c r="W948">
        <f t="shared" si="568"/>
        <v>202006</v>
      </c>
      <c r="X948">
        <f t="shared" si="569"/>
        <v>202002</v>
      </c>
      <c r="Y948" t="str">
        <f t="shared" si="570"/>
        <v>FY2020 Q1 Mar</v>
      </c>
      <c r="Z948">
        <f t="shared" si="571"/>
        <v>2020</v>
      </c>
      <c r="AA948" s="8" t="str">
        <f t="shared" si="572"/>
        <v>Mar</v>
      </c>
      <c r="AB948" s="8" t="str">
        <f t="shared" si="573"/>
        <v>Q1</v>
      </c>
      <c r="AC948">
        <f t="shared" si="574"/>
        <v>3</v>
      </c>
      <c r="AD948">
        <f t="shared" si="575"/>
        <v>1</v>
      </c>
      <c r="AE948">
        <f t="shared" si="576"/>
        <v>202003</v>
      </c>
      <c r="AF948">
        <f t="shared" si="577"/>
        <v>202001</v>
      </c>
      <c r="AG948" s="9">
        <f t="shared" ca="1" si="578"/>
        <v>0</v>
      </c>
      <c r="AH948">
        <f t="shared" ca="1" si="579"/>
        <v>2</v>
      </c>
      <c r="AI948" s="9">
        <f t="shared" ca="1" si="580"/>
        <v>6</v>
      </c>
      <c r="AJ948" s="9">
        <f t="shared" ca="1" si="581"/>
        <v>0</v>
      </c>
      <c r="AK948" s="9">
        <f t="shared" si="582"/>
        <v>2</v>
      </c>
      <c r="AL948" s="9">
        <f t="shared" si="583"/>
        <v>12</v>
      </c>
      <c r="AM948" s="9">
        <f t="shared" si="584"/>
        <v>16</v>
      </c>
      <c r="AN948" s="2">
        <v>43906.677083333336</v>
      </c>
      <c r="AO948">
        <v>1832</v>
      </c>
      <c r="AP948" s="1">
        <v>40000</v>
      </c>
      <c r="AQ948" t="s">
        <v>5</v>
      </c>
    </row>
    <row r="949" spans="1:43" x14ac:dyDescent="0.3">
      <c r="A949" t="str">
        <f t="shared" ca="1" si="546"/>
        <v>FY2020 Q4 Sep</v>
      </c>
      <c r="B949">
        <f t="shared" ca="1" si="547"/>
        <v>2020</v>
      </c>
      <c r="C949" s="8" t="str">
        <f t="shared" ca="1" si="548"/>
        <v>Sep</v>
      </c>
      <c r="D949" s="8" t="str">
        <f t="shared" ca="1" si="549"/>
        <v>Q4</v>
      </c>
      <c r="E949">
        <f t="shared" ca="1" si="550"/>
        <v>12</v>
      </c>
      <c r="F949">
        <f t="shared" ca="1" si="551"/>
        <v>4</v>
      </c>
      <c r="G949">
        <f t="shared" ca="1" si="552"/>
        <v>202012</v>
      </c>
      <c r="H949">
        <f t="shared" ca="1" si="553"/>
        <v>202004</v>
      </c>
      <c r="I949" t="str">
        <f t="shared" ca="1" si="554"/>
        <v>FY2020 Q3 Sep</v>
      </c>
      <c r="J949">
        <f t="shared" ca="1" si="555"/>
        <v>2020</v>
      </c>
      <c r="K949" s="8" t="str">
        <f t="shared" ca="1" si="556"/>
        <v>Sep</v>
      </c>
      <c r="L949" s="8" t="str">
        <f t="shared" ca="1" si="557"/>
        <v>Q3</v>
      </c>
      <c r="M949">
        <f t="shared" ca="1" si="558"/>
        <v>9</v>
      </c>
      <c r="N949">
        <f t="shared" ca="1" si="559"/>
        <v>3</v>
      </c>
      <c r="O949">
        <f t="shared" ca="1" si="560"/>
        <v>202009</v>
      </c>
      <c r="P949">
        <f t="shared" ca="1" si="561"/>
        <v>202003</v>
      </c>
      <c r="Q949" t="str">
        <f t="shared" si="562"/>
        <v>FY2019 Q4 Sep</v>
      </c>
      <c r="R949">
        <f t="shared" si="563"/>
        <v>2019</v>
      </c>
      <c r="S949" s="8" t="str">
        <f t="shared" si="564"/>
        <v>Sep</v>
      </c>
      <c r="T949" s="8" t="str">
        <f t="shared" si="565"/>
        <v>Q4</v>
      </c>
      <c r="U949">
        <f t="shared" si="566"/>
        <v>12</v>
      </c>
      <c r="V949">
        <f t="shared" si="567"/>
        <v>4</v>
      </c>
      <c r="W949">
        <f t="shared" si="568"/>
        <v>201912</v>
      </c>
      <c r="X949">
        <f t="shared" si="569"/>
        <v>201904</v>
      </c>
      <c r="Y949" t="str">
        <f t="shared" si="570"/>
        <v>FY2019 Q3 Sep</v>
      </c>
      <c r="Z949">
        <f t="shared" si="571"/>
        <v>2019</v>
      </c>
      <c r="AA949" s="8" t="str">
        <f t="shared" si="572"/>
        <v>Sep</v>
      </c>
      <c r="AB949" s="8" t="str">
        <f t="shared" si="573"/>
        <v>Q3</v>
      </c>
      <c r="AC949">
        <f t="shared" si="574"/>
        <v>9</v>
      </c>
      <c r="AD949">
        <f t="shared" si="575"/>
        <v>3</v>
      </c>
      <c r="AE949">
        <f t="shared" si="576"/>
        <v>201909</v>
      </c>
      <c r="AF949">
        <f t="shared" si="577"/>
        <v>201903</v>
      </c>
      <c r="AG949" s="9">
        <f t="shared" ca="1" si="578"/>
        <v>1</v>
      </c>
      <c r="AH949">
        <f t="shared" ca="1" si="579"/>
        <v>4</v>
      </c>
      <c r="AI949" s="9">
        <f t="shared" ca="1" si="580"/>
        <v>12</v>
      </c>
      <c r="AJ949" s="9">
        <f t="shared" ca="1" si="581"/>
        <v>1</v>
      </c>
      <c r="AK949" s="9">
        <f t="shared" si="582"/>
        <v>6</v>
      </c>
      <c r="AL949" s="9">
        <f t="shared" si="583"/>
        <v>38</v>
      </c>
      <c r="AM949" s="9">
        <f t="shared" si="584"/>
        <v>9</v>
      </c>
      <c r="AN949" s="2">
        <v>43728.407638888886</v>
      </c>
      <c r="AO949">
        <v>1840</v>
      </c>
      <c r="AP949" s="1">
        <v>40000</v>
      </c>
      <c r="AQ949" t="s">
        <v>5</v>
      </c>
    </row>
    <row r="950" spans="1:43" x14ac:dyDescent="0.3">
      <c r="A950" t="str">
        <f t="shared" ca="1" si="546"/>
        <v>FY2020 Q4 Sep</v>
      </c>
      <c r="B950">
        <f t="shared" ca="1" si="547"/>
        <v>2020</v>
      </c>
      <c r="C950" s="8" t="str">
        <f t="shared" ca="1" si="548"/>
        <v>Sep</v>
      </c>
      <c r="D950" s="8" t="str">
        <f t="shared" ca="1" si="549"/>
        <v>Q4</v>
      </c>
      <c r="E950">
        <f t="shared" ca="1" si="550"/>
        <v>12</v>
      </c>
      <c r="F950">
        <f t="shared" ca="1" si="551"/>
        <v>4</v>
      </c>
      <c r="G950">
        <f t="shared" ca="1" si="552"/>
        <v>202012</v>
      </c>
      <c r="H950">
        <f t="shared" ca="1" si="553"/>
        <v>202004</v>
      </c>
      <c r="I950" t="str">
        <f t="shared" ca="1" si="554"/>
        <v>FY2020 Q3 Sep</v>
      </c>
      <c r="J950">
        <f t="shared" ca="1" si="555"/>
        <v>2020</v>
      </c>
      <c r="K950" s="8" t="str">
        <f t="shared" ca="1" si="556"/>
        <v>Sep</v>
      </c>
      <c r="L950" s="8" t="str">
        <f t="shared" ca="1" si="557"/>
        <v>Q3</v>
      </c>
      <c r="M950">
        <f t="shared" ca="1" si="558"/>
        <v>9</v>
      </c>
      <c r="N950">
        <f t="shared" ca="1" si="559"/>
        <v>3</v>
      </c>
      <c r="O950">
        <f t="shared" ca="1" si="560"/>
        <v>202009</v>
      </c>
      <c r="P950">
        <f t="shared" ca="1" si="561"/>
        <v>202003</v>
      </c>
      <c r="Q950" t="str">
        <f t="shared" si="562"/>
        <v>FY2020 Q1 Nov</v>
      </c>
      <c r="R950">
        <f t="shared" si="563"/>
        <v>2020</v>
      </c>
      <c r="S950" s="8" t="str">
        <f t="shared" si="564"/>
        <v>Nov</v>
      </c>
      <c r="T950" s="8" t="str">
        <f t="shared" si="565"/>
        <v>Q1</v>
      </c>
      <c r="U950">
        <f t="shared" si="566"/>
        <v>2</v>
      </c>
      <c r="V950">
        <f t="shared" si="567"/>
        <v>1</v>
      </c>
      <c r="W950">
        <f t="shared" si="568"/>
        <v>202002</v>
      </c>
      <c r="X950">
        <f t="shared" si="569"/>
        <v>202001</v>
      </c>
      <c r="Y950" t="str">
        <f t="shared" si="570"/>
        <v>FY2019 Q4 Nov</v>
      </c>
      <c r="Z950">
        <f t="shared" si="571"/>
        <v>2019</v>
      </c>
      <c r="AA950" s="8" t="str">
        <f t="shared" si="572"/>
        <v>Nov</v>
      </c>
      <c r="AB950" s="8" t="str">
        <f t="shared" si="573"/>
        <v>Q4</v>
      </c>
      <c r="AC950">
        <f t="shared" si="574"/>
        <v>11</v>
      </c>
      <c r="AD950">
        <f t="shared" si="575"/>
        <v>4</v>
      </c>
      <c r="AE950">
        <f t="shared" si="576"/>
        <v>201911</v>
      </c>
      <c r="AF950">
        <f t="shared" si="577"/>
        <v>201904</v>
      </c>
      <c r="AG950" s="9">
        <f t="shared" ca="1" si="578"/>
        <v>0</v>
      </c>
      <c r="AH950">
        <f t="shared" ca="1" si="579"/>
        <v>3</v>
      </c>
      <c r="AI950" s="9">
        <f t="shared" ca="1" si="580"/>
        <v>10</v>
      </c>
      <c r="AJ950" s="9">
        <f t="shared" ca="1" si="581"/>
        <v>1</v>
      </c>
      <c r="AK950" s="9">
        <f t="shared" si="582"/>
        <v>4</v>
      </c>
      <c r="AL950" s="9">
        <f t="shared" si="583"/>
        <v>46</v>
      </c>
      <c r="AM950" s="9">
        <f t="shared" si="584"/>
        <v>14</v>
      </c>
      <c r="AN950" s="2">
        <v>43782.615277777775</v>
      </c>
      <c r="AO950">
        <v>1874</v>
      </c>
      <c r="AP950" s="1">
        <v>40000</v>
      </c>
      <c r="AQ950" t="s">
        <v>5</v>
      </c>
    </row>
    <row r="951" spans="1:43" x14ac:dyDescent="0.3">
      <c r="A951" t="str">
        <f t="shared" ca="1" si="546"/>
        <v>FY2020 Q4 Sep</v>
      </c>
      <c r="B951">
        <f t="shared" ca="1" si="547"/>
        <v>2020</v>
      </c>
      <c r="C951" s="8" t="str">
        <f t="shared" ca="1" si="548"/>
        <v>Sep</v>
      </c>
      <c r="D951" s="8" t="str">
        <f t="shared" ca="1" si="549"/>
        <v>Q4</v>
      </c>
      <c r="E951">
        <f t="shared" ca="1" si="550"/>
        <v>12</v>
      </c>
      <c r="F951">
        <f t="shared" ca="1" si="551"/>
        <v>4</v>
      </c>
      <c r="G951">
        <f t="shared" ca="1" si="552"/>
        <v>202012</v>
      </c>
      <c r="H951">
        <f t="shared" ca="1" si="553"/>
        <v>202004</v>
      </c>
      <c r="I951" t="str">
        <f t="shared" ca="1" si="554"/>
        <v>FY2020 Q3 Sep</v>
      </c>
      <c r="J951">
        <f t="shared" ca="1" si="555"/>
        <v>2020</v>
      </c>
      <c r="K951" s="8" t="str">
        <f t="shared" ca="1" si="556"/>
        <v>Sep</v>
      </c>
      <c r="L951" s="8" t="str">
        <f t="shared" ca="1" si="557"/>
        <v>Q3</v>
      </c>
      <c r="M951">
        <f t="shared" ca="1" si="558"/>
        <v>9</v>
      </c>
      <c r="N951">
        <f t="shared" ca="1" si="559"/>
        <v>3</v>
      </c>
      <c r="O951">
        <f t="shared" ca="1" si="560"/>
        <v>202009</v>
      </c>
      <c r="P951">
        <f t="shared" ca="1" si="561"/>
        <v>202003</v>
      </c>
      <c r="Q951" t="str">
        <f t="shared" si="562"/>
        <v>FY2020 Q2 Mar</v>
      </c>
      <c r="R951">
        <f t="shared" si="563"/>
        <v>2020</v>
      </c>
      <c r="S951" s="8" t="str">
        <f t="shared" si="564"/>
        <v>Mar</v>
      </c>
      <c r="T951" s="8" t="str">
        <f t="shared" si="565"/>
        <v>Q2</v>
      </c>
      <c r="U951">
        <f t="shared" si="566"/>
        <v>6</v>
      </c>
      <c r="V951">
        <f t="shared" si="567"/>
        <v>2</v>
      </c>
      <c r="W951">
        <f t="shared" si="568"/>
        <v>202006</v>
      </c>
      <c r="X951">
        <f t="shared" si="569"/>
        <v>202002</v>
      </c>
      <c r="Y951" t="str">
        <f t="shared" si="570"/>
        <v>FY2020 Q1 Mar</v>
      </c>
      <c r="Z951">
        <f t="shared" si="571"/>
        <v>2020</v>
      </c>
      <c r="AA951" s="8" t="str">
        <f t="shared" si="572"/>
        <v>Mar</v>
      </c>
      <c r="AB951" s="8" t="str">
        <f t="shared" si="573"/>
        <v>Q1</v>
      </c>
      <c r="AC951">
        <f t="shared" si="574"/>
        <v>3</v>
      </c>
      <c r="AD951">
        <f t="shared" si="575"/>
        <v>1</v>
      </c>
      <c r="AE951">
        <f t="shared" si="576"/>
        <v>202003</v>
      </c>
      <c r="AF951">
        <f t="shared" si="577"/>
        <v>202001</v>
      </c>
      <c r="AG951" s="9">
        <f t="shared" ca="1" si="578"/>
        <v>0</v>
      </c>
      <c r="AH951">
        <f t="shared" ca="1" si="579"/>
        <v>2</v>
      </c>
      <c r="AI951" s="9">
        <f t="shared" ca="1" si="580"/>
        <v>6</v>
      </c>
      <c r="AJ951" s="9">
        <f t="shared" ca="1" si="581"/>
        <v>0</v>
      </c>
      <c r="AK951" s="9">
        <f t="shared" si="582"/>
        <v>3</v>
      </c>
      <c r="AL951" s="9">
        <f t="shared" si="583"/>
        <v>11</v>
      </c>
      <c r="AM951" s="9">
        <f t="shared" si="584"/>
        <v>15</v>
      </c>
      <c r="AN951" s="2">
        <v>43900.658333333333</v>
      </c>
      <c r="AO951">
        <v>1897</v>
      </c>
      <c r="AP951" s="1">
        <v>40000</v>
      </c>
      <c r="AQ951" t="s">
        <v>5</v>
      </c>
    </row>
    <row r="952" spans="1:43" x14ac:dyDescent="0.3">
      <c r="A952" t="str">
        <f t="shared" ca="1" si="546"/>
        <v>FY2020 Q4 Sep</v>
      </c>
      <c r="B952">
        <f t="shared" ca="1" si="547"/>
        <v>2020</v>
      </c>
      <c r="C952" s="8" t="str">
        <f t="shared" ca="1" si="548"/>
        <v>Sep</v>
      </c>
      <c r="D952" s="8" t="str">
        <f t="shared" ca="1" si="549"/>
        <v>Q4</v>
      </c>
      <c r="E952">
        <f t="shared" ca="1" si="550"/>
        <v>12</v>
      </c>
      <c r="F952">
        <f t="shared" ca="1" si="551"/>
        <v>4</v>
      </c>
      <c r="G952">
        <f t="shared" ca="1" si="552"/>
        <v>202012</v>
      </c>
      <c r="H952">
        <f t="shared" ca="1" si="553"/>
        <v>202004</v>
      </c>
      <c r="I952" t="str">
        <f t="shared" ca="1" si="554"/>
        <v>FY2020 Q3 Sep</v>
      </c>
      <c r="J952">
        <f t="shared" ca="1" si="555"/>
        <v>2020</v>
      </c>
      <c r="K952" s="8" t="str">
        <f t="shared" ca="1" si="556"/>
        <v>Sep</v>
      </c>
      <c r="L952" s="8" t="str">
        <f t="shared" ca="1" si="557"/>
        <v>Q3</v>
      </c>
      <c r="M952">
        <f t="shared" ca="1" si="558"/>
        <v>9</v>
      </c>
      <c r="N952">
        <f t="shared" ca="1" si="559"/>
        <v>3</v>
      </c>
      <c r="O952">
        <f t="shared" ca="1" si="560"/>
        <v>202009</v>
      </c>
      <c r="P952">
        <f t="shared" ca="1" si="561"/>
        <v>202003</v>
      </c>
      <c r="Q952" t="str">
        <f t="shared" si="562"/>
        <v>FY2020 Q2 Feb</v>
      </c>
      <c r="R952">
        <f t="shared" si="563"/>
        <v>2020</v>
      </c>
      <c r="S952" s="8" t="str">
        <f t="shared" si="564"/>
        <v>Feb</v>
      </c>
      <c r="T952" s="8" t="str">
        <f t="shared" si="565"/>
        <v>Q2</v>
      </c>
      <c r="U952">
        <f t="shared" si="566"/>
        <v>5</v>
      </c>
      <c r="V952">
        <f t="shared" si="567"/>
        <v>2</v>
      </c>
      <c r="W952">
        <f t="shared" si="568"/>
        <v>202005</v>
      </c>
      <c r="X952">
        <f t="shared" si="569"/>
        <v>202002</v>
      </c>
      <c r="Y952" t="str">
        <f t="shared" si="570"/>
        <v>FY2020 Q1 Feb</v>
      </c>
      <c r="Z952">
        <f t="shared" si="571"/>
        <v>2020</v>
      </c>
      <c r="AA952" s="8" t="str">
        <f t="shared" si="572"/>
        <v>Feb</v>
      </c>
      <c r="AB952" s="8" t="str">
        <f t="shared" si="573"/>
        <v>Q1</v>
      </c>
      <c r="AC952">
        <f t="shared" si="574"/>
        <v>2</v>
      </c>
      <c r="AD952">
        <f t="shared" si="575"/>
        <v>1</v>
      </c>
      <c r="AE952">
        <f t="shared" si="576"/>
        <v>202002</v>
      </c>
      <c r="AF952">
        <f t="shared" si="577"/>
        <v>202001</v>
      </c>
      <c r="AG952" s="9">
        <f t="shared" ca="1" si="578"/>
        <v>0</v>
      </c>
      <c r="AH952">
        <f t="shared" ca="1" si="579"/>
        <v>2</v>
      </c>
      <c r="AI952" s="9">
        <f t="shared" ca="1" si="580"/>
        <v>7</v>
      </c>
      <c r="AJ952" s="9">
        <f t="shared" ca="1" si="581"/>
        <v>0</v>
      </c>
      <c r="AK952" s="9">
        <f t="shared" si="582"/>
        <v>4</v>
      </c>
      <c r="AL952" s="9">
        <f t="shared" si="583"/>
        <v>9</v>
      </c>
      <c r="AM952" s="9">
        <f t="shared" si="584"/>
        <v>9</v>
      </c>
      <c r="AN952" s="2">
        <v>43887.409722222219</v>
      </c>
      <c r="AO952">
        <v>2060</v>
      </c>
      <c r="AP952" s="1">
        <v>40000</v>
      </c>
      <c r="AQ952" t="s">
        <v>5</v>
      </c>
    </row>
    <row r="953" spans="1:43" x14ac:dyDescent="0.3">
      <c r="A953" t="str">
        <f t="shared" ca="1" si="546"/>
        <v>FY2020 Q4 Sep</v>
      </c>
      <c r="B953">
        <f t="shared" ca="1" si="547"/>
        <v>2020</v>
      </c>
      <c r="C953" s="8" t="str">
        <f t="shared" ca="1" si="548"/>
        <v>Sep</v>
      </c>
      <c r="D953" s="8" t="str">
        <f t="shared" ca="1" si="549"/>
        <v>Q4</v>
      </c>
      <c r="E953">
        <f t="shared" ca="1" si="550"/>
        <v>12</v>
      </c>
      <c r="F953">
        <f t="shared" ca="1" si="551"/>
        <v>4</v>
      </c>
      <c r="G953">
        <f t="shared" ca="1" si="552"/>
        <v>202012</v>
      </c>
      <c r="H953">
        <f t="shared" ca="1" si="553"/>
        <v>202004</v>
      </c>
      <c r="I953" t="str">
        <f t="shared" ca="1" si="554"/>
        <v>FY2020 Q3 Sep</v>
      </c>
      <c r="J953">
        <f t="shared" ca="1" si="555"/>
        <v>2020</v>
      </c>
      <c r="K953" s="8" t="str">
        <f t="shared" ca="1" si="556"/>
        <v>Sep</v>
      </c>
      <c r="L953" s="8" t="str">
        <f t="shared" ca="1" si="557"/>
        <v>Q3</v>
      </c>
      <c r="M953">
        <f t="shared" ca="1" si="558"/>
        <v>9</v>
      </c>
      <c r="N953">
        <f t="shared" ca="1" si="559"/>
        <v>3</v>
      </c>
      <c r="O953">
        <f t="shared" ca="1" si="560"/>
        <v>202009</v>
      </c>
      <c r="P953">
        <f t="shared" ca="1" si="561"/>
        <v>202003</v>
      </c>
      <c r="Q953" t="str">
        <f t="shared" si="562"/>
        <v>FY2020 Q2 Feb</v>
      </c>
      <c r="R953">
        <f t="shared" si="563"/>
        <v>2020</v>
      </c>
      <c r="S953" s="8" t="str">
        <f t="shared" si="564"/>
        <v>Feb</v>
      </c>
      <c r="T953" s="8" t="str">
        <f t="shared" si="565"/>
        <v>Q2</v>
      </c>
      <c r="U953">
        <f t="shared" si="566"/>
        <v>5</v>
      </c>
      <c r="V953">
        <f t="shared" si="567"/>
        <v>2</v>
      </c>
      <c r="W953">
        <f t="shared" si="568"/>
        <v>202005</v>
      </c>
      <c r="X953">
        <f t="shared" si="569"/>
        <v>202002</v>
      </c>
      <c r="Y953" t="str">
        <f t="shared" si="570"/>
        <v>FY2020 Q1 Feb</v>
      </c>
      <c r="Z953">
        <f t="shared" si="571"/>
        <v>2020</v>
      </c>
      <c r="AA953" s="8" t="str">
        <f t="shared" si="572"/>
        <v>Feb</v>
      </c>
      <c r="AB953" s="8" t="str">
        <f t="shared" si="573"/>
        <v>Q1</v>
      </c>
      <c r="AC953">
        <f t="shared" si="574"/>
        <v>2</v>
      </c>
      <c r="AD953">
        <f t="shared" si="575"/>
        <v>1</v>
      </c>
      <c r="AE953">
        <f t="shared" si="576"/>
        <v>202002</v>
      </c>
      <c r="AF953">
        <f t="shared" si="577"/>
        <v>202001</v>
      </c>
      <c r="AG953" s="9">
        <f t="shared" ca="1" si="578"/>
        <v>0</v>
      </c>
      <c r="AH953">
        <f t="shared" ca="1" si="579"/>
        <v>2</v>
      </c>
      <c r="AI953" s="9">
        <f t="shared" ca="1" si="580"/>
        <v>7</v>
      </c>
      <c r="AJ953" s="9">
        <f t="shared" ca="1" si="581"/>
        <v>0</v>
      </c>
      <c r="AK953" s="9">
        <f t="shared" si="582"/>
        <v>4</v>
      </c>
      <c r="AL953" s="9">
        <f t="shared" si="583"/>
        <v>8</v>
      </c>
      <c r="AM953" s="9">
        <f t="shared" si="584"/>
        <v>10</v>
      </c>
      <c r="AN953" s="2">
        <v>43880.456944444442</v>
      </c>
      <c r="AO953">
        <v>2561</v>
      </c>
      <c r="AP953" s="1">
        <v>40000</v>
      </c>
      <c r="AQ953" t="s">
        <v>5</v>
      </c>
    </row>
    <row r="954" spans="1:43" x14ac:dyDescent="0.3">
      <c r="A954" t="str">
        <f t="shared" ca="1" si="546"/>
        <v>FY2020 Q4 Sep</v>
      </c>
      <c r="B954">
        <f t="shared" ca="1" si="547"/>
        <v>2020</v>
      </c>
      <c r="C954" s="8" t="str">
        <f t="shared" ca="1" si="548"/>
        <v>Sep</v>
      </c>
      <c r="D954" s="8" t="str">
        <f t="shared" ca="1" si="549"/>
        <v>Q4</v>
      </c>
      <c r="E954">
        <f t="shared" ca="1" si="550"/>
        <v>12</v>
      </c>
      <c r="F954">
        <f t="shared" ca="1" si="551"/>
        <v>4</v>
      </c>
      <c r="G954">
        <f t="shared" ca="1" si="552"/>
        <v>202012</v>
      </c>
      <c r="H954">
        <f t="shared" ca="1" si="553"/>
        <v>202004</v>
      </c>
      <c r="I954" t="str">
        <f t="shared" ca="1" si="554"/>
        <v>FY2020 Q3 Sep</v>
      </c>
      <c r="J954">
        <f t="shared" ca="1" si="555"/>
        <v>2020</v>
      </c>
      <c r="K954" s="8" t="str">
        <f t="shared" ca="1" si="556"/>
        <v>Sep</v>
      </c>
      <c r="L954" s="8" t="str">
        <f t="shared" ca="1" si="557"/>
        <v>Q3</v>
      </c>
      <c r="M954">
        <f t="shared" ca="1" si="558"/>
        <v>9</v>
      </c>
      <c r="N954">
        <f t="shared" ca="1" si="559"/>
        <v>3</v>
      </c>
      <c r="O954">
        <f t="shared" ca="1" si="560"/>
        <v>202009</v>
      </c>
      <c r="P954">
        <f t="shared" ca="1" si="561"/>
        <v>202003</v>
      </c>
      <c r="Q954" t="str">
        <f t="shared" si="562"/>
        <v>FY2020 Q2 Jan</v>
      </c>
      <c r="R954">
        <f t="shared" si="563"/>
        <v>2020</v>
      </c>
      <c r="S954" s="8" t="str">
        <f t="shared" si="564"/>
        <v>Jan</v>
      </c>
      <c r="T954" s="8" t="str">
        <f t="shared" si="565"/>
        <v>Q2</v>
      </c>
      <c r="U954">
        <f t="shared" si="566"/>
        <v>4</v>
      </c>
      <c r="V954">
        <f t="shared" si="567"/>
        <v>2</v>
      </c>
      <c r="W954">
        <f t="shared" si="568"/>
        <v>202004</v>
      </c>
      <c r="X954">
        <f t="shared" si="569"/>
        <v>202002</v>
      </c>
      <c r="Y954" t="str">
        <f t="shared" si="570"/>
        <v>FY2020 Q1 Jan</v>
      </c>
      <c r="Z954">
        <f t="shared" si="571"/>
        <v>2020</v>
      </c>
      <c r="AA954" s="8" t="str">
        <f t="shared" si="572"/>
        <v>Jan</v>
      </c>
      <c r="AB954" s="8" t="str">
        <f t="shared" si="573"/>
        <v>Q1</v>
      </c>
      <c r="AC954">
        <f t="shared" si="574"/>
        <v>1</v>
      </c>
      <c r="AD954">
        <f t="shared" si="575"/>
        <v>1</v>
      </c>
      <c r="AE954">
        <f t="shared" si="576"/>
        <v>202001</v>
      </c>
      <c r="AF954">
        <f t="shared" si="577"/>
        <v>202001</v>
      </c>
      <c r="AG954" s="9">
        <f t="shared" ca="1" si="578"/>
        <v>0</v>
      </c>
      <c r="AH954">
        <f t="shared" ca="1" si="579"/>
        <v>3</v>
      </c>
      <c r="AI954" s="9">
        <f t="shared" ca="1" si="580"/>
        <v>8</v>
      </c>
      <c r="AJ954" s="9">
        <f t="shared" ca="1" si="581"/>
        <v>0</v>
      </c>
      <c r="AK954" s="9">
        <f t="shared" si="582"/>
        <v>4</v>
      </c>
      <c r="AL954" s="9">
        <f t="shared" si="583"/>
        <v>4</v>
      </c>
      <c r="AM954" s="9">
        <f t="shared" si="584"/>
        <v>13</v>
      </c>
      <c r="AN954" s="2">
        <v>43852.568055555559</v>
      </c>
      <c r="AO954">
        <v>2697</v>
      </c>
      <c r="AP954" s="1">
        <v>40000</v>
      </c>
      <c r="AQ954" t="s">
        <v>5</v>
      </c>
    </row>
    <row r="955" spans="1:43" x14ac:dyDescent="0.3">
      <c r="A955" t="str">
        <f t="shared" ca="1" si="546"/>
        <v>FY2020 Q4 Sep</v>
      </c>
      <c r="B955">
        <f t="shared" ca="1" si="547"/>
        <v>2020</v>
      </c>
      <c r="C955" s="8" t="str">
        <f t="shared" ca="1" si="548"/>
        <v>Sep</v>
      </c>
      <c r="D955" s="8" t="str">
        <f t="shared" ca="1" si="549"/>
        <v>Q4</v>
      </c>
      <c r="E955">
        <f t="shared" ca="1" si="550"/>
        <v>12</v>
      </c>
      <c r="F955">
        <f t="shared" ca="1" si="551"/>
        <v>4</v>
      </c>
      <c r="G955">
        <f t="shared" ca="1" si="552"/>
        <v>202012</v>
      </c>
      <c r="H955">
        <f t="shared" ca="1" si="553"/>
        <v>202004</v>
      </c>
      <c r="I955" t="str">
        <f t="shared" ca="1" si="554"/>
        <v>FY2020 Q3 Sep</v>
      </c>
      <c r="J955">
        <f t="shared" ca="1" si="555"/>
        <v>2020</v>
      </c>
      <c r="K955" s="8" t="str">
        <f t="shared" ca="1" si="556"/>
        <v>Sep</v>
      </c>
      <c r="L955" s="8" t="str">
        <f t="shared" ca="1" si="557"/>
        <v>Q3</v>
      </c>
      <c r="M955">
        <f t="shared" ca="1" si="558"/>
        <v>9</v>
      </c>
      <c r="N955">
        <f t="shared" ca="1" si="559"/>
        <v>3</v>
      </c>
      <c r="O955">
        <f t="shared" ca="1" si="560"/>
        <v>202009</v>
      </c>
      <c r="P955">
        <f t="shared" ca="1" si="561"/>
        <v>202003</v>
      </c>
      <c r="Q955" t="str">
        <f t="shared" si="562"/>
        <v>FY2020 Q2 Feb</v>
      </c>
      <c r="R955">
        <f t="shared" si="563"/>
        <v>2020</v>
      </c>
      <c r="S955" s="8" t="str">
        <f t="shared" si="564"/>
        <v>Feb</v>
      </c>
      <c r="T955" s="8" t="str">
        <f t="shared" si="565"/>
        <v>Q2</v>
      </c>
      <c r="U955">
        <f t="shared" si="566"/>
        <v>5</v>
      </c>
      <c r="V955">
        <f t="shared" si="567"/>
        <v>2</v>
      </c>
      <c r="W955">
        <f t="shared" si="568"/>
        <v>202005</v>
      </c>
      <c r="X955">
        <f t="shared" si="569"/>
        <v>202002</v>
      </c>
      <c r="Y955" t="str">
        <f t="shared" si="570"/>
        <v>FY2020 Q1 Feb</v>
      </c>
      <c r="Z955">
        <f t="shared" si="571"/>
        <v>2020</v>
      </c>
      <c r="AA955" s="8" t="str">
        <f t="shared" si="572"/>
        <v>Feb</v>
      </c>
      <c r="AB955" s="8" t="str">
        <f t="shared" si="573"/>
        <v>Q1</v>
      </c>
      <c r="AC955">
        <f t="shared" si="574"/>
        <v>2</v>
      </c>
      <c r="AD955">
        <f t="shared" si="575"/>
        <v>1</v>
      </c>
      <c r="AE955">
        <f t="shared" si="576"/>
        <v>202002</v>
      </c>
      <c r="AF955">
        <f t="shared" si="577"/>
        <v>202001</v>
      </c>
      <c r="AG955" s="9">
        <f t="shared" ca="1" si="578"/>
        <v>0</v>
      </c>
      <c r="AH955">
        <f t="shared" ca="1" si="579"/>
        <v>2</v>
      </c>
      <c r="AI955" s="9">
        <f t="shared" ca="1" si="580"/>
        <v>7</v>
      </c>
      <c r="AJ955" s="9">
        <f t="shared" ca="1" si="581"/>
        <v>0</v>
      </c>
      <c r="AK955" s="9">
        <f t="shared" si="582"/>
        <v>6</v>
      </c>
      <c r="AL955" s="9">
        <f t="shared" si="583"/>
        <v>7</v>
      </c>
      <c r="AM955" s="9">
        <f t="shared" si="584"/>
        <v>11</v>
      </c>
      <c r="AN955" s="2">
        <v>43875.473611111112</v>
      </c>
      <c r="AO955">
        <v>2699</v>
      </c>
      <c r="AP955" s="1">
        <v>40000</v>
      </c>
      <c r="AQ955" t="s">
        <v>5</v>
      </c>
    </row>
    <row r="956" spans="1:43" x14ac:dyDescent="0.3">
      <c r="A956" t="str">
        <f t="shared" ca="1" si="546"/>
        <v>FY2020 Q4 Sep</v>
      </c>
      <c r="B956">
        <f t="shared" ca="1" si="547"/>
        <v>2020</v>
      </c>
      <c r="C956" s="8" t="str">
        <f t="shared" ca="1" si="548"/>
        <v>Sep</v>
      </c>
      <c r="D956" s="8" t="str">
        <f t="shared" ca="1" si="549"/>
        <v>Q4</v>
      </c>
      <c r="E956">
        <f t="shared" ca="1" si="550"/>
        <v>12</v>
      </c>
      <c r="F956">
        <f t="shared" ca="1" si="551"/>
        <v>4</v>
      </c>
      <c r="G956">
        <f t="shared" ca="1" si="552"/>
        <v>202012</v>
      </c>
      <c r="H956">
        <f t="shared" ca="1" si="553"/>
        <v>202004</v>
      </c>
      <c r="I956" t="str">
        <f t="shared" ca="1" si="554"/>
        <v>FY2020 Q3 Sep</v>
      </c>
      <c r="J956">
        <f t="shared" ca="1" si="555"/>
        <v>2020</v>
      </c>
      <c r="K956" s="8" t="str">
        <f t="shared" ca="1" si="556"/>
        <v>Sep</v>
      </c>
      <c r="L956" s="8" t="str">
        <f t="shared" ca="1" si="557"/>
        <v>Q3</v>
      </c>
      <c r="M956">
        <f t="shared" ca="1" si="558"/>
        <v>9</v>
      </c>
      <c r="N956">
        <f t="shared" ca="1" si="559"/>
        <v>3</v>
      </c>
      <c r="O956">
        <f t="shared" ca="1" si="560"/>
        <v>202009</v>
      </c>
      <c r="P956">
        <f t="shared" ca="1" si="561"/>
        <v>202003</v>
      </c>
      <c r="Q956" t="str">
        <f t="shared" si="562"/>
        <v>FY2020 Q2 Jan</v>
      </c>
      <c r="R956">
        <f t="shared" si="563"/>
        <v>2020</v>
      </c>
      <c r="S956" s="8" t="str">
        <f t="shared" si="564"/>
        <v>Jan</v>
      </c>
      <c r="T956" s="8" t="str">
        <f t="shared" si="565"/>
        <v>Q2</v>
      </c>
      <c r="U956">
        <f t="shared" si="566"/>
        <v>4</v>
      </c>
      <c r="V956">
        <f t="shared" si="567"/>
        <v>2</v>
      </c>
      <c r="W956">
        <f t="shared" si="568"/>
        <v>202004</v>
      </c>
      <c r="X956">
        <f t="shared" si="569"/>
        <v>202002</v>
      </c>
      <c r="Y956" t="str">
        <f t="shared" si="570"/>
        <v>FY2020 Q1 Jan</v>
      </c>
      <c r="Z956">
        <f t="shared" si="571"/>
        <v>2020</v>
      </c>
      <c r="AA956" s="8" t="str">
        <f t="shared" si="572"/>
        <v>Jan</v>
      </c>
      <c r="AB956" s="8" t="str">
        <f t="shared" si="573"/>
        <v>Q1</v>
      </c>
      <c r="AC956">
        <f t="shared" si="574"/>
        <v>1</v>
      </c>
      <c r="AD956">
        <f t="shared" si="575"/>
        <v>1</v>
      </c>
      <c r="AE956">
        <f t="shared" si="576"/>
        <v>202001</v>
      </c>
      <c r="AF956">
        <f t="shared" si="577"/>
        <v>202001</v>
      </c>
      <c r="AG956" s="9">
        <f t="shared" ca="1" si="578"/>
        <v>0</v>
      </c>
      <c r="AH956">
        <f t="shared" ca="1" si="579"/>
        <v>3</v>
      </c>
      <c r="AI956" s="9">
        <f t="shared" ca="1" si="580"/>
        <v>8</v>
      </c>
      <c r="AJ956" s="9">
        <f t="shared" ca="1" si="581"/>
        <v>0</v>
      </c>
      <c r="AK956" s="9">
        <f t="shared" si="582"/>
        <v>6</v>
      </c>
      <c r="AL956" s="9">
        <f t="shared" si="583"/>
        <v>5</v>
      </c>
      <c r="AM956" s="9">
        <f t="shared" si="584"/>
        <v>13</v>
      </c>
      <c r="AN956" s="2">
        <v>43861.546527777777</v>
      </c>
      <c r="AO956">
        <v>2723</v>
      </c>
      <c r="AP956" s="1">
        <v>40000</v>
      </c>
      <c r="AQ956" t="s">
        <v>5</v>
      </c>
    </row>
    <row r="957" spans="1:43" x14ac:dyDescent="0.3">
      <c r="A957" t="str">
        <f t="shared" ca="1" si="546"/>
        <v>FY2020 Q4 Sep</v>
      </c>
      <c r="B957">
        <f t="shared" ca="1" si="547"/>
        <v>2020</v>
      </c>
      <c r="C957" s="8" t="str">
        <f t="shared" ca="1" si="548"/>
        <v>Sep</v>
      </c>
      <c r="D957" s="8" t="str">
        <f t="shared" ca="1" si="549"/>
        <v>Q4</v>
      </c>
      <c r="E957">
        <f t="shared" ca="1" si="550"/>
        <v>12</v>
      </c>
      <c r="F957">
        <f t="shared" ca="1" si="551"/>
        <v>4</v>
      </c>
      <c r="G957">
        <f t="shared" ca="1" si="552"/>
        <v>202012</v>
      </c>
      <c r="H957">
        <f t="shared" ca="1" si="553"/>
        <v>202004</v>
      </c>
      <c r="I957" t="str">
        <f t="shared" ca="1" si="554"/>
        <v>FY2020 Q3 Sep</v>
      </c>
      <c r="J957">
        <f t="shared" ca="1" si="555"/>
        <v>2020</v>
      </c>
      <c r="K957" s="8" t="str">
        <f t="shared" ca="1" si="556"/>
        <v>Sep</v>
      </c>
      <c r="L957" s="8" t="str">
        <f t="shared" ca="1" si="557"/>
        <v>Q3</v>
      </c>
      <c r="M957">
        <f t="shared" ca="1" si="558"/>
        <v>9</v>
      </c>
      <c r="N957">
        <f t="shared" ca="1" si="559"/>
        <v>3</v>
      </c>
      <c r="O957">
        <f t="shared" ca="1" si="560"/>
        <v>202009</v>
      </c>
      <c r="P957">
        <f t="shared" ca="1" si="561"/>
        <v>202003</v>
      </c>
      <c r="Q957" t="str">
        <f t="shared" si="562"/>
        <v>FY2020 Q2 Feb</v>
      </c>
      <c r="R957">
        <f t="shared" si="563"/>
        <v>2020</v>
      </c>
      <c r="S957" s="8" t="str">
        <f t="shared" si="564"/>
        <v>Feb</v>
      </c>
      <c r="T957" s="8" t="str">
        <f t="shared" si="565"/>
        <v>Q2</v>
      </c>
      <c r="U957">
        <f t="shared" si="566"/>
        <v>5</v>
      </c>
      <c r="V957">
        <f t="shared" si="567"/>
        <v>2</v>
      </c>
      <c r="W957">
        <f t="shared" si="568"/>
        <v>202005</v>
      </c>
      <c r="X957">
        <f t="shared" si="569"/>
        <v>202002</v>
      </c>
      <c r="Y957" t="str">
        <f t="shared" si="570"/>
        <v>FY2020 Q1 Feb</v>
      </c>
      <c r="Z957">
        <f t="shared" si="571"/>
        <v>2020</v>
      </c>
      <c r="AA957" s="8" t="str">
        <f t="shared" si="572"/>
        <v>Feb</v>
      </c>
      <c r="AB957" s="8" t="str">
        <f t="shared" si="573"/>
        <v>Q1</v>
      </c>
      <c r="AC957">
        <f t="shared" si="574"/>
        <v>2</v>
      </c>
      <c r="AD957">
        <f t="shared" si="575"/>
        <v>1</v>
      </c>
      <c r="AE957">
        <f t="shared" si="576"/>
        <v>202002</v>
      </c>
      <c r="AF957">
        <f t="shared" si="577"/>
        <v>202001</v>
      </c>
      <c r="AG957" s="9">
        <f t="shared" ca="1" si="578"/>
        <v>0</v>
      </c>
      <c r="AH957">
        <f t="shared" ca="1" si="579"/>
        <v>2</v>
      </c>
      <c r="AI957" s="9">
        <f t="shared" ca="1" si="580"/>
        <v>7</v>
      </c>
      <c r="AJ957" s="9">
        <f t="shared" ca="1" si="581"/>
        <v>0</v>
      </c>
      <c r="AK957" s="9">
        <f t="shared" si="582"/>
        <v>6</v>
      </c>
      <c r="AL957" s="9">
        <f t="shared" si="583"/>
        <v>9</v>
      </c>
      <c r="AM957" s="9">
        <f t="shared" si="584"/>
        <v>11</v>
      </c>
      <c r="AN957" s="2">
        <v>43889.472916666666</v>
      </c>
      <c r="AO957">
        <v>2723</v>
      </c>
      <c r="AP957" s="1">
        <v>40000</v>
      </c>
      <c r="AQ957" t="s">
        <v>5</v>
      </c>
    </row>
    <row r="958" spans="1:43" x14ac:dyDescent="0.3">
      <c r="A958" t="str">
        <f t="shared" ca="1" si="546"/>
        <v>FY2020 Q4 Sep</v>
      </c>
      <c r="B958">
        <f t="shared" ca="1" si="547"/>
        <v>2020</v>
      </c>
      <c r="C958" s="8" t="str">
        <f t="shared" ca="1" si="548"/>
        <v>Sep</v>
      </c>
      <c r="D958" s="8" t="str">
        <f t="shared" ca="1" si="549"/>
        <v>Q4</v>
      </c>
      <c r="E958">
        <f t="shared" ca="1" si="550"/>
        <v>12</v>
      </c>
      <c r="F958">
        <f t="shared" ca="1" si="551"/>
        <v>4</v>
      </c>
      <c r="G958">
        <f t="shared" ca="1" si="552"/>
        <v>202012</v>
      </c>
      <c r="H958">
        <f t="shared" ca="1" si="553"/>
        <v>202004</v>
      </c>
      <c r="I958" t="str">
        <f t="shared" ca="1" si="554"/>
        <v>FY2020 Q3 Sep</v>
      </c>
      <c r="J958">
        <f t="shared" ca="1" si="555"/>
        <v>2020</v>
      </c>
      <c r="K958" s="8" t="str">
        <f t="shared" ca="1" si="556"/>
        <v>Sep</v>
      </c>
      <c r="L958" s="8" t="str">
        <f t="shared" ca="1" si="557"/>
        <v>Q3</v>
      </c>
      <c r="M958">
        <f t="shared" ca="1" si="558"/>
        <v>9</v>
      </c>
      <c r="N958">
        <f t="shared" ca="1" si="559"/>
        <v>3</v>
      </c>
      <c r="O958">
        <f t="shared" ca="1" si="560"/>
        <v>202009</v>
      </c>
      <c r="P958">
        <f t="shared" ca="1" si="561"/>
        <v>202003</v>
      </c>
      <c r="Q958" t="str">
        <f t="shared" si="562"/>
        <v>FY2019 Q4 Sep</v>
      </c>
      <c r="R958">
        <f t="shared" si="563"/>
        <v>2019</v>
      </c>
      <c r="S958" s="8" t="str">
        <f t="shared" si="564"/>
        <v>Sep</v>
      </c>
      <c r="T958" s="8" t="str">
        <f t="shared" si="565"/>
        <v>Q4</v>
      </c>
      <c r="U958">
        <f t="shared" si="566"/>
        <v>12</v>
      </c>
      <c r="V958">
        <f t="shared" si="567"/>
        <v>4</v>
      </c>
      <c r="W958">
        <f t="shared" si="568"/>
        <v>201912</v>
      </c>
      <c r="X958">
        <f t="shared" si="569"/>
        <v>201904</v>
      </c>
      <c r="Y958" t="str">
        <f t="shared" si="570"/>
        <v>FY2019 Q3 Sep</v>
      </c>
      <c r="Z958">
        <f t="shared" si="571"/>
        <v>2019</v>
      </c>
      <c r="AA958" s="8" t="str">
        <f t="shared" si="572"/>
        <v>Sep</v>
      </c>
      <c r="AB958" s="8" t="str">
        <f t="shared" si="573"/>
        <v>Q3</v>
      </c>
      <c r="AC958">
        <f t="shared" si="574"/>
        <v>9</v>
      </c>
      <c r="AD958">
        <f t="shared" si="575"/>
        <v>3</v>
      </c>
      <c r="AE958">
        <f t="shared" si="576"/>
        <v>201909</v>
      </c>
      <c r="AF958">
        <f t="shared" si="577"/>
        <v>201903</v>
      </c>
      <c r="AG958" s="9">
        <f t="shared" ca="1" si="578"/>
        <v>1</v>
      </c>
      <c r="AH958">
        <f t="shared" ca="1" si="579"/>
        <v>4</v>
      </c>
      <c r="AI958" s="9">
        <f t="shared" ca="1" si="580"/>
        <v>12</v>
      </c>
      <c r="AJ958" s="9">
        <f t="shared" ca="1" si="581"/>
        <v>1</v>
      </c>
      <c r="AK958" s="9">
        <f t="shared" si="582"/>
        <v>3</v>
      </c>
      <c r="AL958" s="9">
        <f t="shared" si="583"/>
        <v>36</v>
      </c>
      <c r="AM958" s="9">
        <f t="shared" si="584"/>
        <v>17</v>
      </c>
      <c r="AN958" s="2">
        <v>43711.726388888892</v>
      </c>
      <c r="AO958">
        <v>2782</v>
      </c>
      <c r="AP958" s="1">
        <v>40000</v>
      </c>
      <c r="AQ958" t="s">
        <v>5</v>
      </c>
    </row>
    <row r="959" spans="1:43" x14ac:dyDescent="0.3">
      <c r="A959" t="str">
        <f t="shared" ca="1" si="546"/>
        <v>FY2020 Q4 Sep</v>
      </c>
      <c r="B959">
        <f t="shared" ca="1" si="547"/>
        <v>2020</v>
      </c>
      <c r="C959" s="8" t="str">
        <f t="shared" ca="1" si="548"/>
        <v>Sep</v>
      </c>
      <c r="D959" s="8" t="str">
        <f t="shared" ca="1" si="549"/>
        <v>Q4</v>
      </c>
      <c r="E959">
        <f t="shared" ca="1" si="550"/>
        <v>12</v>
      </c>
      <c r="F959">
        <f t="shared" ca="1" si="551"/>
        <v>4</v>
      </c>
      <c r="G959">
        <f t="shared" ca="1" si="552"/>
        <v>202012</v>
      </c>
      <c r="H959">
        <f t="shared" ca="1" si="553"/>
        <v>202004</v>
      </c>
      <c r="I959" t="str">
        <f t="shared" ca="1" si="554"/>
        <v>FY2020 Q3 Sep</v>
      </c>
      <c r="J959">
        <f t="shared" ca="1" si="555"/>
        <v>2020</v>
      </c>
      <c r="K959" s="8" t="str">
        <f t="shared" ca="1" si="556"/>
        <v>Sep</v>
      </c>
      <c r="L959" s="8" t="str">
        <f t="shared" ca="1" si="557"/>
        <v>Q3</v>
      </c>
      <c r="M959">
        <f t="shared" ca="1" si="558"/>
        <v>9</v>
      </c>
      <c r="N959">
        <f t="shared" ca="1" si="559"/>
        <v>3</v>
      </c>
      <c r="O959">
        <f t="shared" ca="1" si="560"/>
        <v>202009</v>
      </c>
      <c r="P959">
        <f t="shared" ca="1" si="561"/>
        <v>202003</v>
      </c>
      <c r="Q959" t="str">
        <f t="shared" si="562"/>
        <v>FY2020 Q1 Oct</v>
      </c>
      <c r="R959">
        <f t="shared" si="563"/>
        <v>2020</v>
      </c>
      <c r="S959" s="8" t="str">
        <f t="shared" si="564"/>
        <v>Oct</v>
      </c>
      <c r="T959" s="8" t="str">
        <f t="shared" si="565"/>
        <v>Q1</v>
      </c>
      <c r="U959">
        <f t="shared" si="566"/>
        <v>1</v>
      </c>
      <c r="V959">
        <f t="shared" si="567"/>
        <v>1</v>
      </c>
      <c r="W959">
        <f t="shared" si="568"/>
        <v>202001</v>
      </c>
      <c r="X959">
        <f t="shared" si="569"/>
        <v>202001</v>
      </c>
      <c r="Y959" t="str">
        <f t="shared" si="570"/>
        <v>FY2019 Q4 Oct</v>
      </c>
      <c r="Z959">
        <f t="shared" si="571"/>
        <v>2019</v>
      </c>
      <c r="AA959" s="8" t="str">
        <f t="shared" si="572"/>
        <v>Oct</v>
      </c>
      <c r="AB959" s="8" t="str">
        <f t="shared" si="573"/>
        <v>Q4</v>
      </c>
      <c r="AC959">
        <f t="shared" si="574"/>
        <v>10</v>
      </c>
      <c r="AD959">
        <f t="shared" si="575"/>
        <v>4</v>
      </c>
      <c r="AE959">
        <f t="shared" si="576"/>
        <v>201910</v>
      </c>
      <c r="AF959">
        <f t="shared" si="577"/>
        <v>201904</v>
      </c>
      <c r="AG959" s="9">
        <f t="shared" ca="1" si="578"/>
        <v>0</v>
      </c>
      <c r="AH959">
        <f t="shared" ca="1" si="579"/>
        <v>4</v>
      </c>
      <c r="AI959" s="9">
        <f t="shared" ca="1" si="580"/>
        <v>11</v>
      </c>
      <c r="AJ959" s="9">
        <f t="shared" ca="1" si="581"/>
        <v>1</v>
      </c>
      <c r="AK959" s="9">
        <f t="shared" si="582"/>
        <v>6</v>
      </c>
      <c r="AL959" s="9">
        <f t="shared" si="583"/>
        <v>43</v>
      </c>
      <c r="AM959" s="9">
        <f t="shared" si="584"/>
        <v>16</v>
      </c>
      <c r="AN959" s="2">
        <v>43763.701388888891</v>
      </c>
      <c r="AO959">
        <v>2832</v>
      </c>
      <c r="AP959" s="1">
        <v>40000</v>
      </c>
      <c r="AQ959" t="s">
        <v>5</v>
      </c>
    </row>
    <row r="960" spans="1:43" x14ac:dyDescent="0.3">
      <c r="A960" t="str">
        <f t="shared" ca="1" si="546"/>
        <v>FY2020 Q4 Sep</v>
      </c>
      <c r="B960">
        <f t="shared" ca="1" si="547"/>
        <v>2020</v>
      </c>
      <c r="C960" s="8" t="str">
        <f t="shared" ca="1" si="548"/>
        <v>Sep</v>
      </c>
      <c r="D960" s="8" t="str">
        <f t="shared" ca="1" si="549"/>
        <v>Q4</v>
      </c>
      <c r="E960">
        <f t="shared" ca="1" si="550"/>
        <v>12</v>
      </c>
      <c r="F960">
        <f t="shared" ca="1" si="551"/>
        <v>4</v>
      </c>
      <c r="G960">
        <f t="shared" ca="1" si="552"/>
        <v>202012</v>
      </c>
      <c r="H960">
        <f t="shared" ca="1" si="553"/>
        <v>202004</v>
      </c>
      <c r="I960" t="str">
        <f t="shared" ca="1" si="554"/>
        <v>FY2020 Q3 Sep</v>
      </c>
      <c r="J960">
        <f t="shared" ca="1" si="555"/>
        <v>2020</v>
      </c>
      <c r="K960" s="8" t="str">
        <f t="shared" ca="1" si="556"/>
        <v>Sep</v>
      </c>
      <c r="L960" s="8" t="str">
        <f t="shared" ca="1" si="557"/>
        <v>Q3</v>
      </c>
      <c r="M960">
        <f t="shared" ca="1" si="558"/>
        <v>9</v>
      </c>
      <c r="N960">
        <f t="shared" ca="1" si="559"/>
        <v>3</v>
      </c>
      <c r="O960">
        <f t="shared" ca="1" si="560"/>
        <v>202009</v>
      </c>
      <c r="P960">
        <f t="shared" ca="1" si="561"/>
        <v>202003</v>
      </c>
      <c r="Q960" t="str">
        <f t="shared" si="562"/>
        <v>FY2020 Q2 Mar</v>
      </c>
      <c r="R960">
        <f t="shared" si="563"/>
        <v>2020</v>
      </c>
      <c r="S960" s="8" t="str">
        <f t="shared" si="564"/>
        <v>Mar</v>
      </c>
      <c r="T960" s="8" t="str">
        <f t="shared" si="565"/>
        <v>Q2</v>
      </c>
      <c r="U960">
        <f t="shared" si="566"/>
        <v>6</v>
      </c>
      <c r="V960">
        <f t="shared" si="567"/>
        <v>2</v>
      </c>
      <c r="W960">
        <f t="shared" si="568"/>
        <v>202006</v>
      </c>
      <c r="X960">
        <f t="shared" si="569"/>
        <v>202002</v>
      </c>
      <c r="Y960" t="str">
        <f t="shared" si="570"/>
        <v>FY2020 Q1 Mar</v>
      </c>
      <c r="Z960">
        <f t="shared" si="571"/>
        <v>2020</v>
      </c>
      <c r="AA960" s="8" t="str">
        <f t="shared" si="572"/>
        <v>Mar</v>
      </c>
      <c r="AB960" s="8" t="str">
        <f t="shared" si="573"/>
        <v>Q1</v>
      </c>
      <c r="AC960">
        <f t="shared" si="574"/>
        <v>3</v>
      </c>
      <c r="AD960">
        <f t="shared" si="575"/>
        <v>1</v>
      </c>
      <c r="AE960">
        <f t="shared" si="576"/>
        <v>202003</v>
      </c>
      <c r="AF960">
        <f t="shared" si="577"/>
        <v>202001</v>
      </c>
      <c r="AG960" s="9">
        <f t="shared" ca="1" si="578"/>
        <v>0</v>
      </c>
      <c r="AH960">
        <f t="shared" ca="1" si="579"/>
        <v>2</v>
      </c>
      <c r="AI960" s="9">
        <f t="shared" ca="1" si="580"/>
        <v>6</v>
      </c>
      <c r="AJ960" s="9">
        <f t="shared" ca="1" si="581"/>
        <v>0</v>
      </c>
      <c r="AK960" s="9">
        <f t="shared" si="582"/>
        <v>6</v>
      </c>
      <c r="AL960" s="9">
        <f t="shared" si="583"/>
        <v>11</v>
      </c>
      <c r="AM960" s="9">
        <f t="shared" si="584"/>
        <v>15</v>
      </c>
      <c r="AN960" s="2">
        <v>43903.656944444447</v>
      </c>
      <c r="AO960">
        <v>2865</v>
      </c>
      <c r="AP960" s="1">
        <v>40000</v>
      </c>
      <c r="AQ960" t="s">
        <v>5</v>
      </c>
    </row>
    <row r="961" spans="1:43" x14ac:dyDescent="0.3">
      <c r="A961" t="str">
        <f t="shared" ca="1" si="546"/>
        <v>FY2020 Q4 Sep</v>
      </c>
      <c r="B961">
        <f t="shared" ca="1" si="547"/>
        <v>2020</v>
      </c>
      <c r="C961" s="8" t="str">
        <f t="shared" ca="1" si="548"/>
        <v>Sep</v>
      </c>
      <c r="D961" s="8" t="str">
        <f t="shared" ca="1" si="549"/>
        <v>Q4</v>
      </c>
      <c r="E961">
        <f t="shared" ca="1" si="550"/>
        <v>12</v>
      </c>
      <c r="F961">
        <f t="shared" ca="1" si="551"/>
        <v>4</v>
      </c>
      <c r="G961">
        <f t="shared" ca="1" si="552"/>
        <v>202012</v>
      </c>
      <c r="H961">
        <f t="shared" ca="1" si="553"/>
        <v>202004</v>
      </c>
      <c r="I961" t="str">
        <f t="shared" ca="1" si="554"/>
        <v>FY2020 Q3 Sep</v>
      </c>
      <c r="J961">
        <f t="shared" ca="1" si="555"/>
        <v>2020</v>
      </c>
      <c r="K961" s="8" t="str">
        <f t="shared" ca="1" si="556"/>
        <v>Sep</v>
      </c>
      <c r="L961" s="8" t="str">
        <f t="shared" ca="1" si="557"/>
        <v>Q3</v>
      </c>
      <c r="M961">
        <f t="shared" ca="1" si="558"/>
        <v>9</v>
      </c>
      <c r="N961">
        <f t="shared" ca="1" si="559"/>
        <v>3</v>
      </c>
      <c r="O961">
        <f t="shared" ca="1" si="560"/>
        <v>202009</v>
      </c>
      <c r="P961">
        <f t="shared" ca="1" si="561"/>
        <v>202003</v>
      </c>
      <c r="Q961" t="str">
        <f t="shared" si="562"/>
        <v>FY2020 Q2 Feb</v>
      </c>
      <c r="R961">
        <f t="shared" si="563"/>
        <v>2020</v>
      </c>
      <c r="S961" s="8" t="str">
        <f t="shared" si="564"/>
        <v>Feb</v>
      </c>
      <c r="T961" s="8" t="str">
        <f t="shared" si="565"/>
        <v>Q2</v>
      </c>
      <c r="U961">
        <f t="shared" si="566"/>
        <v>5</v>
      </c>
      <c r="V961">
        <f t="shared" si="567"/>
        <v>2</v>
      </c>
      <c r="W961">
        <f t="shared" si="568"/>
        <v>202005</v>
      </c>
      <c r="X961">
        <f t="shared" si="569"/>
        <v>202002</v>
      </c>
      <c r="Y961" t="str">
        <f t="shared" si="570"/>
        <v>FY2020 Q1 Feb</v>
      </c>
      <c r="Z961">
        <f t="shared" si="571"/>
        <v>2020</v>
      </c>
      <c r="AA961" s="8" t="str">
        <f t="shared" si="572"/>
        <v>Feb</v>
      </c>
      <c r="AB961" s="8" t="str">
        <f t="shared" si="573"/>
        <v>Q1</v>
      </c>
      <c r="AC961">
        <f t="shared" si="574"/>
        <v>2</v>
      </c>
      <c r="AD961">
        <f t="shared" si="575"/>
        <v>1</v>
      </c>
      <c r="AE961">
        <f t="shared" si="576"/>
        <v>202002</v>
      </c>
      <c r="AF961">
        <f t="shared" si="577"/>
        <v>202001</v>
      </c>
      <c r="AG961" s="9">
        <f t="shared" ca="1" si="578"/>
        <v>0</v>
      </c>
      <c r="AH961">
        <f t="shared" ca="1" si="579"/>
        <v>2</v>
      </c>
      <c r="AI961" s="9">
        <f t="shared" ca="1" si="580"/>
        <v>7</v>
      </c>
      <c r="AJ961" s="9">
        <f t="shared" ca="1" si="581"/>
        <v>0</v>
      </c>
      <c r="AK961" s="9">
        <f t="shared" si="582"/>
        <v>3</v>
      </c>
      <c r="AL961" s="9">
        <f t="shared" si="583"/>
        <v>8</v>
      </c>
      <c r="AM961" s="9">
        <f t="shared" si="584"/>
        <v>12</v>
      </c>
      <c r="AN961" s="2">
        <v>43879.510416666664</v>
      </c>
      <c r="AO961">
        <v>2872</v>
      </c>
      <c r="AP961" s="1">
        <v>40000</v>
      </c>
      <c r="AQ961" t="s">
        <v>5</v>
      </c>
    </row>
    <row r="962" spans="1:43" x14ac:dyDescent="0.3">
      <c r="A962" t="str">
        <f t="shared" ref="A962:A1025" ca="1" si="585">_xlfn.CONCAT("FY",YEAR(EDATE(TODAY(),3))," ","Q",ROUNDUP(MONTH(EDATE(TODAY(),3))/3,0)," ",(TEXT(TODAY(),"MMM")))</f>
        <v>FY2020 Q4 Sep</v>
      </c>
      <c r="B962">
        <f t="shared" ref="B962:B1025" ca="1" si="586">YEAR(EDATE(TODAY(),3))</f>
        <v>2020</v>
      </c>
      <c r="C962" s="8" t="str">
        <f t="shared" ref="C962:C1025" ca="1" si="587">TEXT(TODAY(),"MMM")</f>
        <v>Sep</v>
      </c>
      <c r="D962" s="8" t="str">
        <f t="shared" ref="D962:D1025" ca="1" si="588">_xlfn.CONCAT("Q",ROUNDUP(MONTH(EDATE(TODAY(),3))/3,0))</f>
        <v>Q4</v>
      </c>
      <c r="E962">
        <f t="shared" ref="E962:E1025" ca="1" si="589">MONTH(EDATE(TODAY(),3))</f>
        <v>12</v>
      </c>
      <c r="F962">
        <f t="shared" ref="F962:F1025" ca="1" si="590">ROUNDUP(MONTH(EDATE(TODAY(),3))/3,0)</f>
        <v>4</v>
      </c>
      <c r="G962">
        <f t="shared" ref="G962:G1025" ca="1" si="591">_xlfn.NUMBERVALUE(IF(LEN(MONTH(EDATE(TODAY(),3)))=1,_xlfn.CONCAT(YEAR(EDATE(TODAY(),3)),"0",MONTH(EDATE(TODAY(),3))),_xlfn.CONCAT(YEAR(EDATE(TODAY(),3)),MONTH(EDATE(TODAY(),3)))))</f>
        <v>202012</v>
      </c>
      <c r="H962">
        <f t="shared" ref="H962:H1025" ca="1" si="592">_xlfn.NUMBERVALUE(IF(LEN(ROUNDUP(MONTH(EDATE(TODAY(),3))/3,0))=1,_xlfn.CONCAT(YEAR(EDATE(TODAY(),3)),"0",ROUNDUP(MONTH(EDATE(TODAY(),3))/3,0)),_xlfn.CONCAT(YEAR(EDATE(TODAY(),3)),ROUNDUP(MONTH(EDATE(TODAY(),3))/3,0))))</f>
        <v>202004</v>
      </c>
      <c r="I962" t="str">
        <f t="shared" ref="I962:I1025" ca="1" si="593">_xlfn.CONCAT("FY",YEAR(EDATE(TODAY(),0))," ","Q",ROUNDUP(MONTH(EDATE(TODAY(),0))/3,0)," ",(TEXT(TODAY(),"MMM")))</f>
        <v>FY2020 Q3 Sep</v>
      </c>
      <c r="J962">
        <f t="shared" ref="J962:J1025" ca="1" si="594">YEAR(EDATE(TODAY(),0))</f>
        <v>2020</v>
      </c>
      <c r="K962" s="8" t="str">
        <f t="shared" ref="K962:K1025" ca="1" si="595">TEXT(TODAY(),"MMM")</f>
        <v>Sep</v>
      </c>
      <c r="L962" s="8" t="str">
        <f t="shared" ref="L962:L1025" ca="1" si="596">_xlfn.CONCAT("Q",ROUNDUP(MONTH(EDATE(TODAY(),0))/3,0))</f>
        <v>Q3</v>
      </c>
      <c r="M962">
        <f t="shared" ref="M962:M1025" ca="1" si="597">MONTH(EDATE(TODAY(),0))</f>
        <v>9</v>
      </c>
      <c r="N962">
        <f t="shared" ref="N962:N1025" ca="1" si="598">ROUNDUP(MONTH(EDATE(TODAY(),0))/3,0)</f>
        <v>3</v>
      </c>
      <c r="O962">
        <f t="shared" ref="O962:O1025" ca="1" si="599">_xlfn.NUMBERVALUE(IF(LEN(MONTH(EDATE(TODAY(),0)))=1,_xlfn.CONCAT(YEAR(EDATE(TODAY(),0)),"0",MONTH(EDATE(TODAY(),0))),_xlfn.CONCAT(YEAR(EDATE(TODAY(),0)),MONTH(EDATE(TODAY(),0)))))</f>
        <v>202009</v>
      </c>
      <c r="P962">
        <f t="shared" ref="P962:P1025" ca="1" si="600">_xlfn.NUMBERVALUE(IF(LEN(ROUNDUP(MONTH(EDATE(TODAY(),0))/3,0))=1,_xlfn.CONCAT(YEAR(EDATE(TODAY(),0)),"0",ROUNDUP(MONTH(EDATE(TODAY(),0))/3,0)),_xlfn.CONCAT(YEAR(EDATE(TODAY(),0)),ROUNDUP(MONTH(EDATE(TODAY(),0))/3,0))))</f>
        <v>202003</v>
      </c>
      <c r="Q962" t="str">
        <f t="shared" ref="Q962:Q1025" si="601">_xlfn.CONCAT("FY",YEAR(EDATE($AN962,3))," ","Q",ROUNDUP(MONTH(EDATE($AN962,3))/3,0)," ",(TEXT($AN962,"MMM")))</f>
        <v>FY2020 Q2 Feb</v>
      </c>
      <c r="R962">
        <f t="shared" ref="R962:R1025" si="602">YEAR(EDATE($AN962,3))</f>
        <v>2020</v>
      </c>
      <c r="S962" s="8" t="str">
        <f t="shared" ref="S962:S1025" si="603">TEXT($AN962,"MMM")</f>
        <v>Feb</v>
      </c>
      <c r="T962" s="8" t="str">
        <f t="shared" ref="T962:T1025" si="604">_xlfn.CONCAT("Q",ROUNDUP(MONTH(EDATE($AN962,3))/3,0))</f>
        <v>Q2</v>
      </c>
      <c r="U962">
        <f t="shared" ref="U962:U1025" si="605">MONTH(EDATE($AN962,3))</f>
        <v>5</v>
      </c>
      <c r="V962">
        <f t="shared" ref="V962:V1025" si="606">ROUNDUP(MONTH(EDATE($AN962,3))/3,0)</f>
        <v>2</v>
      </c>
      <c r="W962">
        <f t="shared" ref="W962:W1025" si="607">_xlfn.NUMBERVALUE(IF(LEN(MONTH(EDATE($AN962,3)))=1,_xlfn.CONCAT(YEAR(EDATE($AN962,3)),"0",MONTH(EDATE($AN962,3))),_xlfn.CONCAT(YEAR(EDATE($AN962,3)),MONTH(EDATE($AN962,3)))))</f>
        <v>202005</v>
      </c>
      <c r="X962">
        <f t="shared" ref="X962:X1025" si="608">_xlfn.NUMBERVALUE(IF(LEN(ROUNDUP(MONTH(EDATE($AN962,3))/3,0))=1,_xlfn.CONCAT(YEAR(EDATE($AN962,3)),"0",ROUNDUP(MONTH(EDATE($AN962,3))/3,0)),_xlfn.CONCAT(YEAR(EDATE($AN962,3)),ROUNDUP(MONTH(EDATE($AN962,3))/3,0))))</f>
        <v>202002</v>
      </c>
      <c r="Y962" t="str">
        <f t="shared" ref="Y962:Y1025" si="609">_xlfn.CONCAT("FY",YEAR(EDATE($AN962,0))," ","Q",ROUNDUP(MONTH(EDATE($AN962,0))/3,0)," ",(TEXT($AN962,"MMM")))</f>
        <v>FY2020 Q1 Feb</v>
      </c>
      <c r="Z962">
        <f t="shared" ref="Z962:Z1025" si="610">YEAR(EDATE($AN962,0))</f>
        <v>2020</v>
      </c>
      <c r="AA962" s="8" t="str">
        <f t="shared" ref="AA962:AA1025" si="611">TEXT($AN962,"MMM")</f>
        <v>Feb</v>
      </c>
      <c r="AB962" s="8" t="str">
        <f t="shared" ref="AB962:AB1025" si="612">_xlfn.CONCAT("Q",ROUNDUP(MONTH(EDATE($AN962,0))/3,0))</f>
        <v>Q1</v>
      </c>
      <c r="AC962">
        <f t="shared" ref="AC962:AC1025" si="613">MONTH(EDATE($AN962,0))</f>
        <v>2</v>
      </c>
      <c r="AD962">
        <f t="shared" ref="AD962:AD1025" si="614">ROUNDUP(MONTH(EDATE($AN962,0))/3,0)</f>
        <v>1</v>
      </c>
      <c r="AE962">
        <f t="shared" ref="AE962:AE1025" si="615">_xlfn.NUMBERVALUE(IF(LEN(MONTH(EDATE($AN962,0)))=1,_xlfn.CONCAT(YEAR(EDATE($AN962,0)),"0",MONTH(EDATE($AN962,0))),_xlfn.CONCAT(YEAR(EDATE($AN962,0)),MONTH(EDATE($AN962,0)))))</f>
        <v>202002</v>
      </c>
      <c r="AF962">
        <f t="shared" ref="AF962:AF1025" si="616">_xlfn.NUMBERVALUE(IF(LEN(ROUNDUP(MONTH(EDATE($AN962,0))/3,0))=1,_xlfn.CONCAT(YEAR(EDATE($AN962,0)),"0",ROUNDUP(MONTH(EDATE($AN962,0))/3,0)),_xlfn.CONCAT(YEAR(EDATE($AN962,0)),ROUNDUP(MONTH(EDATE($AN962,0))/3,0))))</f>
        <v>202001</v>
      </c>
      <c r="AG962" s="9">
        <f t="shared" ref="AG962:AG1025" ca="1" si="617">YEAR(EDATE(TODAY(),3))-YEAR(EDATE($AN962,3))</f>
        <v>0</v>
      </c>
      <c r="AH962">
        <f t="shared" ref="AH962:AH1025" ca="1" si="618">ROUND(AI962/3,0)</f>
        <v>2</v>
      </c>
      <c r="AI962" s="9">
        <f t="shared" ref="AI962:AI1025" ca="1" si="619">MONTH(TODAY())-(MONTH(AN962)-
(YEAR(TODAY())-YEAR(AN962))*12)</f>
        <v>7</v>
      </c>
      <c r="AJ962" s="9">
        <f t="shared" ref="AJ962:AJ1025" ca="1" si="620">YEAR(TODAY())-YEAR($AN962)</f>
        <v>0</v>
      </c>
      <c r="AK962" s="9">
        <f t="shared" si="582"/>
        <v>6</v>
      </c>
      <c r="AL962" s="9">
        <f t="shared" si="583"/>
        <v>6</v>
      </c>
      <c r="AM962" s="9">
        <f t="shared" si="584"/>
        <v>12</v>
      </c>
      <c r="AN962" s="2">
        <v>43868.535416666666</v>
      </c>
      <c r="AO962">
        <v>2981</v>
      </c>
      <c r="AP962" s="1">
        <v>40000</v>
      </c>
      <c r="AQ962" t="s">
        <v>5</v>
      </c>
    </row>
    <row r="963" spans="1:43" x14ac:dyDescent="0.3">
      <c r="A963" t="str">
        <f t="shared" ca="1" si="585"/>
        <v>FY2020 Q4 Sep</v>
      </c>
      <c r="B963">
        <f t="shared" ca="1" si="586"/>
        <v>2020</v>
      </c>
      <c r="C963" s="8" t="str">
        <f t="shared" ca="1" si="587"/>
        <v>Sep</v>
      </c>
      <c r="D963" s="8" t="str">
        <f t="shared" ca="1" si="588"/>
        <v>Q4</v>
      </c>
      <c r="E963">
        <f t="shared" ca="1" si="589"/>
        <v>12</v>
      </c>
      <c r="F963">
        <f t="shared" ca="1" si="590"/>
        <v>4</v>
      </c>
      <c r="G963">
        <f t="shared" ca="1" si="591"/>
        <v>202012</v>
      </c>
      <c r="H963">
        <f t="shared" ca="1" si="592"/>
        <v>202004</v>
      </c>
      <c r="I963" t="str">
        <f t="shared" ca="1" si="593"/>
        <v>FY2020 Q3 Sep</v>
      </c>
      <c r="J963">
        <f t="shared" ca="1" si="594"/>
        <v>2020</v>
      </c>
      <c r="K963" s="8" t="str">
        <f t="shared" ca="1" si="595"/>
        <v>Sep</v>
      </c>
      <c r="L963" s="8" t="str">
        <f t="shared" ca="1" si="596"/>
        <v>Q3</v>
      </c>
      <c r="M963">
        <f t="shared" ca="1" si="597"/>
        <v>9</v>
      </c>
      <c r="N963">
        <f t="shared" ca="1" si="598"/>
        <v>3</v>
      </c>
      <c r="O963">
        <f t="shared" ca="1" si="599"/>
        <v>202009</v>
      </c>
      <c r="P963">
        <f t="shared" ca="1" si="600"/>
        <v>202003</v>
      </c>
      <c r="Q963" t="str">
        <f t="shared" si="601"/>
        <v>FY2020 Q2 Mar</v>
      </c>
      <c r="R963">
        <f t="shared" si="602"/>
        <v>2020</v>
      </c>
      <c r="S963" s="8" t="str">
        <f t="shared" si="603"/>
        <v>Mar</v>
      </c>
      <c r="T963" s="8" t="str">
        <f t="shared" si="604"/>
        <v>Q2</v>
      </c>
      <c r="U963">
        <f t="shared" si="605"/>
        <v>6</v>
      </c>
      <c r="V963">
        <f t="shared" si="606"/>
        <v>2</v>
      </c>
      <c r="W963">
        <f t="shared" si="607"/>
        <v>202006</v>
      </c>
      <c r="X963">
        <f t="shared" si="608"/>
        <v>202002</v>
      </c>
      <c r="Y963" t="str">
        <f t="shared" si="609"/>
        <v>FY2020 Q1 Mar</v>
      </c>
      <c r="Z963">
        <f t="shared" si="610"/>
        <v>2020</v>
      </c>
      <c r="AA963" s="8" t="str">
        <f t="shared" si="611"/>
        <v>Mar</v>
      </c>
      <c r="AB963" s="8" t="str">
        <f t="shared" si="612"/>
        <v>Q1</v>
      </c>
      <c r="AC963">
        <f t="shared" si="613"/>
        <v>3</v>
      </c>
      <c r="AD963">
        <f t="shared" si="614"/>
        <v>1</v>
      </c>
      <c r="AE963">
        <f t="shared" si="615"/>
        <v>202003</v>
      </c>
      <c r="AF963">
        <f t="shared" si="616"/>
        <v>202001</v>
      </c>
      <c r="AG963" s="9">
        <f t="shared" ca="1" si="617"/>
        <v>0</v>
      </c>
      <c r="AH963">
        <f t="shared" ca="1" si="618"/>
        <v>2</v>
      </c>
      <c r="AI963" s="9">
        <f t="shared" ca="1" si="619"/>
        <v>6</v>
      </c>
      <c r="AJ963" s="9">
        <f t="shared" ca="1" si="620"/>
        <v>0</v>
      </c>
      <c r="AK963" s="9">
        <f t="shared" ref="AK963:AK1026" si="621">WEEKDAY(AN963)</f>
        <v>2</v>
      </c>
      <c r="AL963" s="9">
        <f t="shared" ref="AL963:AL1026" si="622">WEEKNUM(AN963)</f>
        <v>11</v>
      </c>
      <c r="AM963" s="9">
        <f t="shared" ref="AM963:AM1026" si="623">HOUR(AN963)</f>
        <v>15</v>
      </c>
      <c r="AN963" s="2">
        <v>43899.63958333333</v>
      </c>
      <c r="AO963">
        <v>3017</v>
      </c>
      <c r="AP963" s="1">
        <v>40000</v>
      </c>
      <c r="AQ963" t="s">
        <v>5</v>
      </c>
    </row>
    <row r="964" spans="1:43" x14ac:dyDescent="0.3">
      <c r="A964" t="str">
        <f t="shared" ca="1" si="585"/>
        <v>FY2020 Q4 Sep</v>
      </c>
      <c r="B964">
        <f t="shared" ca="1" si="586"/>
        <v>2020</v>
      </c>
      <c r="C964" s="8" t="str">
        <f t="shared" ca="1" si="587"/>
        <v>Sep</v>
      </c>
      <c r="D964" s="8" t="str">
        <f t="shared" ca="1" si="588"/>
        <v>Q4</v>
      </c>
      <c r="E964">
        <f t="shared" ca="1" si="589"/>
        <v>12</v>
      </c>
      <c r="F964">
        <f t="shared" ca="1" si="590"/>
        <v>4</v>
      </c>
      <c r="G964">
        <f t="shared" ca="1" si="591"/>
        <v>202012</v>
      </c>
      <c r="H964">
        <f t="shared" ca="1" si="592"/>
        <v>202004</v>
      </c>
      <c r="I964" t="str">
        <f t="shared" ca="1" si="593"/>
        <v>FY2020 Q3 Sep</v>
      </c>
      <c r="J964">
        <f t="shared" ca="1" si="594"/>
        <v>2020</v>
      </c>
      <c r="K964" s="8" t="str">
        <f t="shared" ca="1" si="595"/>
        <v>Sep</v>
      </c>
      <c r="L964" s="8" t="str">
        <f t="shared" ca="1" si="596"/>
        <v>Q3</v>
      </c>
      <c r="M964">
        <f t="shared" ca="1" si="597"/>
        <v>9</v>
      </c>
      <c r="N964">
        <f t="shared" ca="1" si="598"/>
        <v>3</v>
      </c>
      <c r="O964">
        <f t="shared" ca="1" si="599"/>
        <v>202009</v>
      </c>
      <c r="P964">
        <f t="shared" ca="1" si="600"/>
        <v>202003</v>
      </c>
      <c r="Q964" t="str">
        <f t="shared" si="601"/>
        <v>FY2020 Q3 Apr</v>
      </c>
      <c r="R964">
        <f t="shared" si="602"/>
        <v>2020</v>
      </c>
      <c r="S964" s="8" t="str">
        <f t="shared" si="603"/>
        <v>Apr</v>
      </c>
      <c r="T964" s="8" t="str">
        <f t="shared" si="604"/>
        <v>Q3</v>
      </c>
      <c r="U964">
        <f t="shared" si="605"/>
        <v>7</v>
      </c>
      <c r="V964">
        <f t="shared" si="606"/>
        <v>3</v>
      </c>
      <c r="W964">
        <f t="shared" si="607"/>
        <v>202007</v>
      </c>
      <c r="X964">
        <f t="shared" si="608"/>
        <v>202003</v>
      </c>
      <c r="Y964" t="str">
        <f t="shared" si="609"/>
        <v>FY2020 Q2 Apr</v>
      </c>
      <c r="Z964">
        <f t="shared" si="610"/>
        <v>2020</v>
      </c>
      <c r="AA964" s="8" t="str">
        <f t="shared" si="611"/>
        <v>Apr</v>
      </c>
      <c r="AB964" s="8" t="str">
        <f t="shared" si="612"/>
        <v>Q2</v>
      </c>
      <c r="AC964">
        <f t="shared" si="613"/>
        <v>4</v>
      </c>
      <c r="AD964">
        <f t="shared" si="614"/>
        <v>2</v>
      </c>
      <c r="AE964">
        <f t="shared" si="615"/>
        <v>202004</v>
      </c>
      <c r="AF964">
        <f t="shared" si="616"/>
        <v>202002</v>
      </c>
      <c r="AG964" s="9">
        <f t="shared" ca="1" si="617"/>
        <v>0</v>
      </c>
      <c r="AH964">
        <f t="shared" ca="1" si="618"/>
        <v>2</v>
      </c>
      <c r="AI964" s="9">
        <f t="shared" ca="1" si="619"/>
        <v>5</v>
      </c>
      <c r="AJ964" s="9">
        <f t="shared" ca="1" si="620"/>
        <v>0</v>
      </c>
      <c r="AK964" s="9">
        <f t="shared" si="621"/>
        <v>3</v>
      </c>
      <c r="AL964" s="9">
        <f t="shared" si="622"/>
        <v>17</v>
      </c>
      <c r="AM964" s="9">
        <f t="shared" si="623"/>
        <v>11</v>
      </c>
      <c r="AN964" s="2">
        <v>43942.490972222222</v>
      </c>
      <c r="AO964">
        <v>3189</v>
      </c>
      <c r="AP964" s="1">
        <v>40000</v>
      </c>
      <c r="AQ964" t="s">
        <v>5</v>
      </c>
    </row>
    <row r="965" spans="1:43" x14ac:dyDescent="0.3">
      <c r="A965" t="str">
        <f t="shared" ca="1" si="585"/>
        <v>FY2020 Q4 Sep</v>
      </c>
      <c r="B965">
        <f t="shared" ca="1" si="586"/>
        <v>2020</v>
      </c>
      <c r="C965" s="8" t="str">
        <f t="shared" ca="1" si="587"/>
        <v>Sep</v>
      </c>
      <c r="D965" s="8" t="str">
        <f t="shared" ca="1" si="588"/>
        <v>Q4</v>
      </c>
      <c r="E965">
        <f t="shared" ca="1" si="589"/>
        <v>12</v>
      </c>
      <c r="F965">
        <f t="shared" ca="1" si="590"/>
        <v>4</v>
      </c>
      <c r="G965">
        <f t="shared" ca="1" si="591"/>
        <v>202012</v>
      </c>
      <c r="H965">
        <f t="shared" ca="1" si="592"/>
        <v>202004</v>
      </c>
      <c r="I965" t="str">
        <f t="shared" ca="1" si="593"/>
        <v>FY2020 Q3 Sep</v>
      </c>
      <c r="J965">
        <f t="shared" ca="1" si="594"/>
        <v>2020</v>
      </c>
      <c r="K965" s="8" t="str">
        <f t="shared" ca="1" si="595"/>
        <v>Sep</v>
      </c>
      <c r="L965" s="8" t="str">
        <f t="shared" ca="1" si="596"/>
        <v>Q3</v>
      </c>
      <c r="M965">
        <f t="shared" ca="1" si="597"/>
        <v>9</v>
      </c>
      <c r="N965">
        <f t="shared" ca="1" si="598"/>
        <v>3</v>
      </c>
      <c r="O965">
        <f t="shared" ca="1" si="599"/>
        <v>202009</v>
      </c>
      <c r="P965">
        <f t="shared" ca="1" si="600"/>
        <v>202003</v>
      </c>
      <c r="Q965" t="str">
        <f t="shared" si="601"/>
        <v>FY2020 Q2 Mar</v>
      </c>
      <c r="R965">
        <f t="shared" si="602"/>
        <v>2020</v>
      </c>
      <c r="S965" s="8" t="str">
        <f t="shared" si="603"/>
        <v>Mar</v>
      </c>
      <c r="T965" s="8" t="str">
        <f t="shared" si="604"/>
        <v>Q2</v>
      </c>
      <c r="U965">
        <f t="shared" si="605"/>
        <v>6</v>
      </c>
      <c r="V965">
        <f t="shared" si="606"/>
        <v>2</v>
      </c>
      <c r="W965">
        <f t="shared" si="607"/>
        <v>202006</v>
      </c>
      <c r="X965">
        <f t="shared" si="608"/>
        <v>202002</v>
      </c>
      <c r="Y965" t="str">
        <f t="shared" si="609"/>
        <v>FY2020 Q1 Mar</v>
      </c>
      <c r="Z965">
        <f t="shared" si="610"/>
        <v>2020</v>
      </c>
      <c r="AA965" s="8" t="str">
        <f t="shared" si="611"/>
        <v>Mar</v>
      </c>
      <c r="AB965" s="8" t="str">
        <f t="shared" si="612"/>
        <v>Q1</v>
      </c>
      <c r="AC965">
        <f t="shared" si="613"/>
        <v>3</v>
      </c>
      <c r="AD965">
        <f t="shared" si="614"/>
        <v>1</v>
      </c>
      <c r="AE965">
        <f t="shared" si="615"/>
        <v>202003</v>
      </c>
      <c r="AF965">
        <f t="shared" si="616"/>
        <v>202001</v>
      </c>
      <c r="AG965" s="9">
        <f t="shared" ca="1" si="617"/>
        <v>0</v>
      </c>
      <c r="AH965">
        <f t="shared" ca="1" si="618"/>
        <v>2</v>
      </c>
      <c r="AI965" s="9">
        <f t="shared" ca="1" si="619"/>
        <v>6</v>
      </c>
      <c r="AJ965" s="9">
        <f t="shared" ca="1" si="620"/>
        <v>0</v>
      </c>
      <c r="AK965" s="9">
        <f t="shared" si="621"/>
        <v>3</v>
      </c>
      <c r="AL965" s="9">
        <f t="shared" si="622"/>
        <v>10</v>
      </c>
      <c r="AM965" s="9">
        <f t="shared" si="623"/>
        <v>16</v>
      </c>
      <c r="AN965" s="2">
        <v>43893.674305555556</v>
      </c>
      <c r="AO965">
        <v>3234</v>
      </c>
      <c r="AP965" s="1">
        <v>40000</v>
      </c>
      <c r="AQ965" t="s">
        <v>5</v>
      </c>
    </row>
    <row r="966" spans="1:43" x14ac:dyDescent="0.3">
      <c r="A966" t="str">
        <f t="shared" ca="1" si="585"/>
        <v>FY2020 Q4 Sep</v>
      </c>
      <c r="B966">
        <f t="shared" ca="1" si="586"/>
        <v>2020</v>
      </c>
      <c r="C966" s="8" t="str">
        <f t="shared" ca="1" si="587"/>
        <v>Sep</v>
      </c>
      <c r="D966" s="8" t="str">
        <f t="shared" ca="1" si="588"/>
        <v>Q4</v>
      </c>
      <c r="E966">
        <f t="shared" ca="1" si="589"/>
        <v>12</v>
      </c>
      <c r="F966">
        <f t="shared" ca="1" si="590"/>
        <v>4</v>
      </c>
      <c r="G966">
        <f t="shared" ca="1" si="591"/>
        <v>202012</v>
      </c>
      <c r="H966">
        <f t="shared" ca="1" si="592"/>
        <v>202004</v>
      </c>
      <c r="I966" t="str">
        <f t="shared" ca="1" si="593"/>
        <v>FY2020 Q3 Sep</v>
      </c>
      <c r="J966">
        <f t="shared" ca="1" si="594"/>
        <v>2020</v>
      </c>
      <c r="K966" s="8" t="str">
        <f t="shared" ca="1" si="595"/>
        <v>Sep</v>
      </c>
      <c r="L966" s="8" t="str">
        <f t="shared" ca="1" si="596"/>
        <v>Q3</v>
      </c>
      <c r="M966">
        <f t="shared" ca="1" si="597"/>
        <v>9</v>
      </c>
      <c r="N966">
        <f t="shared" ca="1" si="598"/>
        <v>3</v>
      </c>
      <c r="O966">
        <f t="shared" ca="1" si="599"/>
        <v>202009</v>
      </c>
      <c r="P966">
        <f t="shared" ca="1" si="600"/>
        <v>202003</v>
      </c>
      <c r="Q966" t="str">
        <f t="shared" si="601"/>
        <v>FY2020 Q2 Mar</v>
      </c>
      <c r="R966">
        <f t="shared" si="602"/>
        <v>2020</v>
      </c>
      <c r="S966" s="8" t="str">
        <f t="shared" si="603"/>
        <v>Mar</v>
      </c>
      <c r="T966" s="8" t="str">
        <f t="shared" si="604"/>
        <v>Q2</v>
      </c>
      <c r="U966">
        <f t="shared" si="605"/>
        <v>6</v>
      </c>
      <c r="V966">
        <f t="shared" si="606"/>
        <v>2</v>
      </c>
      <c r="W966">
        <f t="shared" si="607"/>
        <v>202006</v>
      </c>
      <c r="X966">
        <f t="shared" si="608"/>
        <v>202002</v>
      </c>
      <c r="Y966" t="str">
        <f t="shared" si="609"/>
        <v>FY2020 Q1 Mar</v>
      </c>
      <c r="Z966">
        <f t="shared" si="610"/>
        <v>2020</v>
      </c>
      <c r="AA966" s="8" t="str">
        <f t="shared" si="611"/>
        <v>Mar</v>
      </c>
      <c r="AB966" s="8" t="str">
        <f t="shared" si="612"/>
        <v>Q1</v>
      </c>
      <c r="AC966">
        <f t="shared" si="613"/>
        <v>3</v>
      </c>
      <c r="AD966">
        <f t="shared" si="614"/>
        <v>1</v>
      </c>
      <c r="AE966">
        <f t="shared" si="615"/>
        <v>202003</v>
      </c>
      <c r="AF966">
        <f t="shared" si="616"/>
        <v>202001</v>
      </c>
      <c r="AG966" s="9">
        <f t="shared" ca="1" si="617"/>
        <v>0</v>
      </c>
      <c r="AH966">
        <f t="shared" ca="1" si="618"/>
        <v>2</v>
      </c>
      <c r="AI966" s="9">
        <f t="shared" ca="1" si="619"/>
        <v>6</v>
      </c>
      <c r="AJ966" s="9">
        <f t="shared" ca="1" si="620"/>
        <v>0</v>
      </c>
      <c r="AK966" s="9">
        <f t="shared" si="621"/>
        <v>2</v>
      </c>
      <c r="AL966" s="9">
        <f t="shared" si="622"/>
        <v>11</v>
      </c>
      <c r="AM966" s="9">
        <f t="shared" si="623"/>
        <v>10</v>
      </c>
      <c r="AN966" s="2">
        <v>43899.440972222219</v>
      </c>
      <c r="AO966">
        <v>3363</v>
      </c>
      <c r="AP966" s="1">
        <v>40000</v>
      </c>
      <c r="AQ966" t="s">
        <v>5</v>
      </c>
    </row>
    <row r="967" spans="1:43" x14ac:dyDescent="0.3">
      <c r="A967" t="str">
        <f t="shared" ca="1" si="585"/>
        <v>FY2020 Q4 Sep</v>
      </c>
      <c r="B967">
        <f t="shared" ca="1" si="586"/>
        <v>2020</v>
      </c>
      <c r="C967" s="8" t="str">
        <f t="shared" ca="1" si="587"/>
        <v>Sep</v>
      </c>
      <c r="D967" s="8" t="str">
        <f t="shared" ca="1" si="588"/>
        <v>Q4</v>
      </c>
      <c r="E967">
        <f t="shared" ca="1" si="589"/>
        <v>12</v>
      </c>
      <c r="F967">
        <f t="shared" ca="1" si="590"/>
        <v>4</v>
      </c>
      <c r="G967">
        <f t="shared" ca="1" si="591"/>
        <v>202012</v>
      </c>
      <c r="H967">
        <f t="shared" ca="1" si="592"/>
        <v>202004</v>
      </c>
      <c r="I967" t="str">
        <f t="shared" ca="1" si="593"/>
        <v>FY2020 Q3 Sep</v>
      </c>
      <c r="J967">
        <f t="shared" ca="1" si="594"/>
        <v>2020</v>
      </c>
      <c r="K967" s="8" t="str">
        <f t="shared" ca="1" si="595"/>
        <v>Sep</v>
      </c>
      <c r="L967" s="8" t="str">
        <f t="shared" ca="1" si="596"/>
        <v>Q3</v>
      </c>
      <c r="M967">
        <f t="shared" ca="1" si="597"/>
        <v>9</v>
      </c>
      <c r="N967">
        <f t="shared" ca="1" si="598"/>
        <v>3</v>
      </c>
      <c r="O967">
        <f t="shared" ca="1" si="599"/>
        <v>202009</v>
      </c>
      <c r="P967">
        <f t="shared" ca="1" si="600"/>
        <v>202003</v>
      </c>
      <c r="Q967" t="str">
        <f t="shared" si="601"/>
        <v>FY2020 Q2 Feb</v>
      </c>
      <c r="R967">
        <f t="shared" si="602"/>
        <v>2020</v>
      </c>
      <c r="S967" s="8" t="str">
        <f t="shared" si="603"/>
        <v>Feb</v>
      </c>
      <c r="T967" s="8" t="str">
        <f t="shared" si="604"/>
        <v>Q2</v>
      </c>
      <c r="U967">
        <f t="shared" si="605"/>
        <v>5</v>
      </c>
      <c r="V967">
        <f t="shared" si="606"/>
        <v>2</v>
      </c>
      <c r="W967">
        <f t="shared" si="607"/>
        <v>202005</v>
      </c>
      <c r="X967">
        <f t="shared" si="608"/>
        <v>202002</v>
      </c>
      <c r="Y967" t="str">
        <f t="shared" si="609"/>
        <v>FY2020 Q1 Feb</v>
      </c>
      <c r="Z967">
        <f t="shared" si="610"/>
        <v>2020</v>
      </c>
      <c r="AA967" s="8" t="str">
        <f t="shared" si="611"/>
        <v>Feb</v>
      </c>
      <c r="AB967" s="8" t="str">
        <f t="shared" si="612"/>
        <v>Q1</v>
      </c>
      <c r="AC967">
        <f t="shared" si="613"/>
        <v>2</v>
      </c>
      <c r="AD967">
        <f t="shared" si="614"/>
        <v>1</v>
      </c>
      <c r="AE967">
        <f t="shared" si="615"/>
        <v>202002</v>
      </c>
      <c r="AF967">
        <f t="shared" si="616"/>
        <v>202001</v>
      </c>
      <c r="AG967" s="9">
        <f t="shared" ca="1" si="617"/>
        <v>0</v>
      </c>
      <c r="AH967">
        <f t="shared" ca="1" si="618"/>
        <v>2</v>
      </c>
      <c r="AI967" s="9">
        <f t="shared" ca="1" si="619"/>
        <v>7</v>
      </c>
      <c r="AJ967" s="9">
        <f t="shared" ca="1" si="620"/>
        <v>0</v>
      </c>
      <c r="AK967" s="9">
        <f t="shared" si="621"/>
        <v>6</v>
      </c>
      <c r="AL967" s="9">
        <f t="shared" si="622"/>
        <v>9</v>
      </c>
      <c r="AM967" s="9">
        <f t="shared" si="623"/>
        <v>15</v>
      </c>
      <c r="AN967" s="2">
        <v>43889.638888888891</v>
      </c>
      <c r="AO967">
        <v>3364</v>
      </c>
      <c r="AP967" s="1">
        <v>40000</v>
      </c>
      <c r="AQ967" t="s">
        <v>5</v>
      </c>
    </row>
    <row r="968" spans="1:43" x14ac:dyDescent="0.3">
      <c r="A968" t="str">
        <f t="shared" ca="1" si="585"/>
        <v>FY2020 Q4 Sep</v>
      </c>
      <c r="B968">
        <f t="shared" ca="1" si="586"/>
        <v>2020</v>
      </c>
      <c r="C968" s="8" t="str">
        <f t="shared" ca="1" si="587"/>
        <v>Sep</v>
      </c>
      <c r="D968" s="8" t="str">
        <f t="shared" ca="1" si="588"/>
        <v>Q4</v>
      </c>
      <c r="E968">
        <f t="shared" ca="1" si="589"/>
        <v>12</v>
      </c>
      <c r="F968">
        <f t="shared" ca="1" si="590"/>
        <v>4</v>
      </c>
      <c r="G968">
        <f t="shared" ca="1" si="591"/>
        <v>202012</v>
      </c>
      <c r="H968">
        <f t="shared" ca="1" si="592"/>
        <v>202004</v>
      </c>
      <c r="I968" t="str">
        <f t="shared" ca="1" si="593"/>
        <v>FY2020 Q3 Sep</v>
      </c>
      <c r="J968">
        <f t="shared" ca="1" si="594"/>
        <v>2020</v>
      </c>
      <c r="K968" s="8" t="str">
        <f t="shared" ca="1" si="595"/>
        <v>Sep</v>
      </c>
      <c r="L968" s="8" t="str">
        <f t="shared" ca="1" si="596"/>
        <v>Q3</v>
      </c>
      <c r="M968">
        <f t="shared" ca="1" si="597"/>
        <v>9</v>
      </c>
      <c r="N968">
        <f t="shared" ca="1" si="598"/>
        <v>3</v>
      </c>
      <c r="O968">
        <f t="shared" ca="1" si="599"/>
        <v>202009</v>
      </c>
      <c r="P968">
        <f t="shared" ca="1" si="600"/>
        <v>202003</v>
      </c>
      <c r="Q968" t="str">
        <f t="shared" si="601"/>
        <v>FY2020 Q2 Feb</v>
      </c>
      <c r="R968">
        <f t="shared" si="602"/>
        <v>2020</v>
      </c>
      <c r="S968" s="8" t="str">
        <f t="shared" si="603"/>
        <v>Feb</v>
      </c>
      <c r="T968" s="8" t="str">
        <f t="shared" si="604"/>
        <v>Q2</v>
      </c>
      <c r="U968">
        <f t="shared" si="605"/>
        <v>5</v>
      </c>
      <c r="V968">
        <f t="shared" si="606"/>
        <v>2</v>
      </c>
      <c r="W968">
        <f t="shared" si="607"/>
        <v>202005</v>
      </c>
      <c r="X968">
        <f t="shared" si="608"/>
        <v>202002</v>
      </c>
      <c r="Y968" t="str">
        <f t="shared" si="609"/>
        <v>FY2020 Q1 Feb</v>
      </c>
      <c r="Z968">
        <f t="shared" si="610"/>
        <v>2020</v>
      </c>
      <c r="AA968" s="8" t="str">
        <f t="shared" si="611"/>
        <v>Feb</v>
      </c>
      <c r="AB968" s="8" t="str">
        <f t="shared" si="612"/>
        <v>Q1</v>
      </c>
      <c r="AC968">
        <f t="shared" si="613"/>
        <v>2</v>
      </c>
      <c r="AD968">
        <f t="shared" si="614"/>
        <v>1</v>
      </c>
      <c r="AE968">
        <f t="shared" si="615"/>
        <v>202002</v>
      </c>
      <c r="AF968">
        <f t="shared" si="616"/>
        <v>202001</v>
      </c>
      <c r="AG968" s="9">
        <f t="shared" ca="1" si="617"/>
        <v>0</v>
      </c>
      <c r="AH968">
        <f t="shared" ca="1" si="618"/>
        <v>2</v>
      </c>
      <c r="AI968" s="9">
        <f t="shared" ca="1" si="619"/>
        <v>7</v>
      </c>
      <c r="AJ968" s="9">
        <f t="shared" ca="1" si="620"/>
        <v>0</v>
      </c>
      <c r="AK968" s="9">
        <f t="shared" si="621"/>
        <v>6</v>
      </c>
      <c r="AL968" s="9">
        <f t="shared" si="622"/>
        <v>7</v>
      </c>
      <c r="AM968" s="9">
        <f t="shared" si="623"/>
        <v>15</v>
      </c>
      <c r="AN968" s="2">
        <v>43875.661805555559</v>
      </c>
      <c r="AO968">
        <v>3396</v>
      </c>
      <c r="AP968" s="1">
        <v>40000</v>
      </c>
      <c r="AQ968" t="s">
        <v>5</v>
      </c>
    </row>
    <row r="969" spans="1:43" x14ac:dyDescent="0.3">
      <c r="A969" t="str">
        <f t="shared" ca="1" si="585"/>
        <v>FY2020 Q4 Sep</v>
      </c>
      <c r="B969">
        <f t="shared" ca="1" si="586"/>
        <v>2020</v>
      </c>
      <c r="C969" s="8" t="str">
        <f t="shared" ca="1" si="587"/>
        <v>Sep</v>
      </c>
      <c r="D969" s="8" t="str">
        <f t="shared" ca="1" si="588"/>
        <v>Q4</v>
      </c>
      <c r="E969">
        <f t="shared" ca="1" si="589"/>
        <v>12</v>
      </c>
      <c r="F969">
        <f t="shared" ca="1" si="590"/>
        <v>4</v>
      </c>
      <c r="G969">
        <f t="shared" ca="1" si="591"/>
        <v>202012</v>
      </c>
      <c r="H969">
        <f t="shared" ca="1" si="592"/>
        <v>202004</v>
      </c>
      <c r="I969" t="str">
        <f t="shared" ca="1" si="593"/>
        <v>FY2020 Q3 Sep</v>
      </c>
      <c r="J969">
        <f t="shared" ca="1" si="594"/>
        <v>2020</v>
      </c>
      <c r="K969" s="8" t="str">
        <f t="shared" ca="1" si="595"/>
        <v>Sep</v>
      </c>
      <c r="L969" s="8" t="str">
        <f t="shared" ca="1" si="596"/>
        <v>Q3</v>
      </c>
      <c r="M969">
        <f t="shared" ca="1" si="597"/>
        <v>9</v>
      </c>
      <c r="N969">
        <f t="shared" ca="1" si="598"/>
        <v>3</v>
      </c>
      <c r="O969">
        <f t="shared" ca="1" si="599"/>
        <v>202009</v>
      </c>
      <c r="P969">
        <f t="shared" ca="1" si="600"/>
        <v>202003</v>
      </c>
      <c r="Q969" t="str">
        <f t="shared" si="601"/>
        <v>FY2019 Q4 Sep</v>
      </c>
      <c r="R969">
        <f t="shared" si="602"/>
        <v>2019</v>
      </c>
      <c r="S969" s="8" t="str">
        <f t="shared" si="603"/>
        <v>Sep</v>
      </c>
      <c r="T969" s="8" t="str">
        <f t="shared" si="604"/>
        <v>Q4</v>
      </c>
      <c r="U969">
        <f t="shared" si="605"/>
        <v>12</v>
      </c>
      <c r="V969">
        <f t="shared" si="606"/>
        <v>4</v>
      </c>
      <c r="W969">
        <f t="shared" si="607"/>
        <v>201912</v>
      </c>
      <c r="X969">
        <f t="shared" si="608"/>
        <v>201904</v>
      </c>
      <c r="Y969" t="str">
        <f t="shared" si="609"/>
        <v>FY2019 Q3 Sep</v>
      </c>
      <c r="Z969">
        <f t="shared" si="610"/>
        <v>2019</v>
      </c>
      <c r="AA969" s="8" t="str">
        <f t="shared" si="611"/>
        <v>Sep</v>
      </c>
      <c r="AB969" s="8" t="str">
        <f t="shared" si="612"/>
        <v>Q3</v>
      </c>
      <c r="AC969">
        <f t="shared" si="613"/>
        <v>9</v>
      </c>
      <c r="AD969">
        <f t="shared" si="614"/>
        <v>3</v>
      </c>
      <c r="AE969">
        <f t="shared" si="615"/>
        <v>201909</v>
      </c>
      <c r="AF969">
        <f t="shared" si="616"/>
        <v>201903</v>
      </c>
      <c r="AG969" s="9">
        <f t="shared" ca="1" si="617"/>
        <v>1</v>
      </c>
      <c r="AH969">
        <f t="shared" ca="1" si="618"/>
        <v>4</v>
      </c>
      <c r="AI969" s="9">
        <f t="shared" ca="1" si="619"/>
        <v>12</v>
      </c>
      <c r="AJ969" s="9">
        <f t="shared" ca="1" si="620"/>
        <v>1</v>
      </c>
      <c r="AK969" s="9">
        <f t="shared" si="621"/>
        <v>3</v>
      </c>
      <c r="AL969" s="9">
        <f t="shared" si="622"/>
        <v>36</v>
      </c>
      <c r="AM969" s="9">
        <f t="shared" si="623"/>
        <v>12</v>
      </c>
      <c r="AN969" s="2">
        <v>43711.523611111108</v>
      </c>
      <c r="AO969">
        <v>3489</v>
      </c>
      <c r="AP969" s="1">
        <v>40000</v>
      </c>
      <c r="AQ969" t="s">
        <v>4</v>
      </c>
    </row>
    <row r="970" spans="1:43" x14ac:dyDescent="0.3">
      <c r="A970" t="str">
        <f t="shared" ca="1" si="585"/>
        <v>FY2020 Q4 Sep</v>
      </c>
      <c r="B970">
        <f t="shared" ca="1" si="586"/>
        <v>2020</v>
      </c>
      <c r="C970" s="8" t="str">
        <f t="shared" ca="1" si="587"/>
        <v>Sep</v>
      </c>
      <c r="D970" s="8" t="str">
        <f t="shared" ca="1" si="588"/>
        <v>Q4</v>
      </c>
      <c r="E970">
        <f t="shared" ca="1" si="589"/>
        <v>12</v>
      </c>
      <c r="F970">
        <f t="shared" ca="1" si="590"/>
        <v>4</v>
      </c>
      <c r="G970">
        <f t="shared" ca="1" si="591"/>
        <v>202012</v>
      </c>
      <c r="H970">
        <f t="shared" ca="1" si="592"/>
        <v>202004</v>
      </c>
      <c r="I970" t="str">
        <f t="shared" ca="1" si="593"/>
        <v>FY2020 Q3 Sep</v>
      </c>
      <c r="J970">
        <f t="shared" ca="1" si="594"/>
        <v>2020</v>
      </c>
      <c r="K970" s="8" t="str">
        <f t="shared" ca="1" si="595"/>
        <v>Sep</v>
      </c>
      <c r="L970" s="8" t="str">
        <f t="shared" ca="1" si="596"/>
        <v>Q3</v>
      </c>
      <c r="M970">
        <f t="shared" ca="1" si="597"/>
        <v>9</v>
      </c>
      <c r="N970">
        <f t="shared" ca="1" si="598"/>
        <v>3</v>
      </c>
      <c r="O970">
        <f t="shared" ca="1" si="599"/>
        <v>202009</v>
      </c>
      <c r="P970">
        <f t="shared" ca="1" si="600"/>
        <v>202003</v>
      </c>
      <c r="Q970" t="str">
        <f t="shared" si="601"/>
        <v>FY2019 Q4 Sep</v>
      </c>
      <c r="R970">
        <f t="shared" si="602"/>
        <v>2019</v>
      </c>
      <c r="S970" s="8" t="str">
        <f t="shared" si="603"/>
        <v>Sep</v>
      </c>
      <c r="T970" s="8" t="str">
        <f t="shared" si="604"/>
        <v>Q4</v>
      </c>
      <c r="U970">
        <f t="shared" si="605"/>
        <v>12</v>
      </c>
      <c r="V970">
        <f t="shared" si="606"/>
        <v>4</v>
      </c>
      <c r="W970">
        <f t="shared" si="607"/>
        <v>201912</v>
      </c>
      <c r="X970">
        <f t="shared" si="608"/>
        <v>201904</v>
      </c>
      <c r="Y970" t="str">
        <f t="shared" si="609"/>
        <v>FY2019 Q3 Sep</v>
      </c>
      <c r="Z970">
        <f t="shared" si="610"/>
        <v>2019</v>
      </c>
      <c r="AA970" s="8" t="str">
        <f t="shared" si="611"/>
        <v>Sep</v>
      </c>
      <c r="AB970" s="8" t="str">
        <f t="shared" si="612"/>
        <v>Q3</v>
      </c>
      <c r="AC970">
        <f t="shared" si="613"/>
        <v>9</v>
      </c>
      <c r="AD970">
        <f t="shared" si="614"/>
        <v>3</v>
      </c>
      <c r="AE970">
        <f t="shared" si="615"/>
        <v>201909</v>
      </c>
      <c r="AF970">
        <f t="shared" si="616"/>
        <v>201903</v>
      </c>
      <c r="AG970" s="9">
        <f t="shared" ca="1" si="617"/>
        <v>1</v>
      </c>
      <c r="AH970">
        <f t="shared" ca="1" si="618"/>
        <v>4</v>
      </c>
      <c r="AI970" s="9">
        <f t="shared" ca="1" si="619"/>
        <v>12</v>
      </c>
      <c r="AJ970" s="9">
        <f t="shared" ca="1" si="620"/>
        <v>1</v>
      </c>
      <c r="AK970" s="9">
        <f t="shared" si="621"/>
        <v>6</v>
      </c>
      <c r="AL970" s="9">
        <f t="shared" si="622"/>
        <v>38</v>
      </c>
      <c r="AM970" s="9">
        <f t="shared" si="623"/>
        <v>8</v>
      </c>
      <c r="AN970" s="2">
        <v>43728.370833333334</v>
      </c>
      <c r="AO970">
        <v>3614</v>
      </c>
      <c r="AP970" s="1">
        <v>40000</v>
      </c>
      <c r="AQ970" t="s">
        <v>5</v>
      </c>
    </row>
    <row r="971" spans="1:43" x14ac:dyDescent="0.3">
      <c r="A971" t="str">
        <f t="shared" ca="1" si="585"/>
        <v>FY2020 Q4 Sep</v>
      </c>
      <c r="B971">
        <f t="shared" ca="1" si="586"/>
        <v>2020</v>
      </c>
      <c r="C971" s="8" t="str">
        <f t="shared" ca="1" si="587"/>
        <v>Sep</v>
      </c>
      <c r="D971" s="8" t="str">
        <f t="shared" ca="1" si="588"/>
        <v>Q4</v>
      </c>
      <c r="E971">
        <f t="shared" ca="1" si="589"/>
        <v>12</v>
      </c>
      <c r="F971">
        <f t="shared" ca="1" si="590"/>
        <v>4</v>
      </c>
      <c r="G971">
        <f t="shared" ca="1" si="591"/>
        <v>202012</v>
      </c>
      <c r="H971">
        <f t="shared" ca="1" si="592"/>
        <v>202004</v>
      </c>
      <c r="I971" t="str">
        <f t="shared" ca="1" si="593"/>
        <v>FY2020 Q3 Sep</v>
      </c>
      <c r="J971">
        <f t="shared" ca="1" si="594"/>
        <v>2020</v>
      </c>
      <c r="K971" s="8" t="str">
        <f t="shared" ca="1" si="595"/>
        <v>Sep</v>
      </c>
      <c r="L971" s="8" t="str">
        <f t="shared" ca="1" si="596"/>
        <v>Q3</v>
      </c>
      <c r="M971">
        <f t="shared" ca="1" si="597"/>
        <v>9</v>
      </c>
      <c r="N971">
        <f t="shared" ca="1" si="598"/>
        <v>3</v>
      </c>
      <c r="O971">
        <f t="shared" ca="1" si="599"/>
        <v>202009</v>
      </c>
      <c r="P971">
        <f t="shared" ca="1" si="600"/>
        <v>202003</v>
      </c>
      <c r="Q971" t="str">
        <f t="shared" si="601"/>
        <v>FY2020 Q1 Oct</v>
      </c>
      <c r="R971">
        <f t="shared" si="602"/>
        <v>2020</v>
      </c>
      <c r="S971" s="8" t="str">
        <f t="shared" si="603"/>
        <v>Oct</v>
      </c>
      <c r="T971" s="8" t="str">
        <f t="shared" si="604"/>
        <v>Q1</v>
      </c>
      <c r="U971">
        <f t="shared" si="605"/>
        <v>1</v>
      </c>
      <c r="V971">
        <f t="shared" si="606"/>
        <v>1</v>
      </c>
      <c r="W971">
        <f t="shared" si="607"/>
        <v>202001</v>
      </c>
      <c r="X971">
        <f t="shared" si="608"/>
        <v>202001</v>
      </c>
      <c r="Y971" t="str">
        <f t="shared" si="609"/>
        <v>FY2019 Q4 Oct</v>
      </c>
      <c r="Z971">
        <f t="shared" si="610"/>
        <v>2019</v>
      </c>
      <c r="AA971" s="8" t="str">
        <f t="shared" si="611"/>
        <v>Oct</v>
      </c>
      <c r="AB971" s="8" t="str">
        <f t="shared" si="612"/>
        <v>Q4</v>
      </c>
      <c r="AC971">
        <f t="shared" si="613"/>
        <v>10</v>
      </c>
      <c r="AD971">
        <f t="shared" si="614"/>
        <v>4</v>
      </c>
      <c r="AE971">
        <f t="shared" si="615"/>
        <v>201910</v>
      </c>
      <c r="AF971">
        <f t="shared" si="616"/>
        <v>201904</v>
      </c>
      <c r="AG971" s="9">
        <f t="shared" ca="1" si="617"/>
        <v>0</v>
      </c>
      <c r="AH971">
        <f t="shared" ca="1" si="618"/>
        <v>4</v>
      </c>
      <c r="AI971" s="9">
        <f t="shared" ca="1" si="619"/>
        <v>11</v>
      </c>
      <c r="AJ971" s="9">
        <f t="shared" ca="1" si="620"/>
        <v>1</v>
      </c>
      <c r="AK971" s="9">
        <f t="shared" si="621"/>
        <v>5</v>
      </c>
      <c r="AL971" s="9">
        <f t="shared" si="622"/>
        <v>44</v>
      </c>
      <c r="AM971" s="9">
        <f t="shared" si="623"/>
        <v>13</v>
      </c>
      <c r="AN971" s="2">
        <v>43769.548611111109</v>
      </c>
      <c r="AO971">
        <v>3829</v>
      </c>
      <c r="AP971" s="1">
        <v>40000</v>
      </c>
      <c r="AQ971" t="s">
        <v>5</v>
      </c>
    </row>
    <row r="972" spans="1:43" x14ac:dyDescent="0.3">
      <c r="A972" t="str">
        <f t="shared" ca="1" si="585"/>
        <v>FY2020 Q4 Sep</v>
      </c>
      <c r="B972">
        <f t="shared" ca="1" si="586"/>
        <v>2020</v>
      </c>
      <c r="C972" s="8" t="str">
        <f t="shared" ca="1" si="587"/>
        <v>Sep</v>
      </c>
      <c r="D972" s="8" t="str">
        <f t="shared" ca="1" si="588"/>
        <v>Q4</v>
      </c>
      <c r="E972">
        <f t="shared" ca="1" si="589"/>
        <v>12</v>
      </c>
      <c r="F972">
        <f t="shared" ca="1" si="590"/>
        <v>4</v>
      </c>
      <c r="G972">
        <f t="shared" ca="1" si="591"/>
        <v>202012</v>
      </c>
      <c r="H972">
        <f t="shared" ca="1" si="592"/>
        <v>202004</v>
      </c>
      <c r="I972" t="str">
        <f t="shared" ca="1" si="593"/>
        <v>FY2020 Q3 Sep</v>
      </c>
      <c r="J972">
        <f t="shared" ca="1" si="594"/>
        <v>2020</v>
      </c>
      <c r="K972" s="8" t="str">
        <f t="shared" ca="1" si="595"/>
        <v>Sep</v>
      </c>
      <c r="L972" s="8" t="str">
        <f t="shared" ca="1" si="596"/>
        <v>Q3</v>
      </c>
      <c r="M972">
        <f t="shared" ca="1" si="597"/>
        <v>9</v>
      </c>
      <c r="N972">
        <f t="shared" ca="1" si="598"/>
        <v>3</v>
      </c>
      <c r="O972">
        <f t="shared" ca="1" si="599"/>
        <v>202009</v>
      </c>
      <c r="P972">
        <f t="shared" ca="1" si="600"/>
        <v>202003</v>
      </c>
      <c r="Q972" t="str">
        <f t="shared" si="601"/>
        <v>FY2020 Q2 Feb</v>
      </c>
      <c r="R972">
        <f t="shared" si="602"/>
        <v>2020</v>
      </c>
      <c r="S972" s="8" t="str">
        <f t="shared" si="603"/>
        <v>Feb</v>
      </c>
      <c r="T972" s="8" t="str">
        <f t="shared" si="604"/>
        <v>Q2</v>
      </c>
      <c r="U972">
        <f t="shared" si="605"/>
        <v>5</v>
      </c>
      <c r="V972">
        <f t="shared" si="606"/>
        <v>2</v>
      </c>
      <c r="W972">
        <f t="shared" si="607"/>
        <v>202005</v>
      </c>
      <c r="X972">
        <f t="shared" si="608"/>
        <v>202002</v>
      </c>
      <c r="Y972" t="str">
        <f t="shared" si="609"/>
        <v>FY2020 Q1 Feb</v>
      </c>
      <c r="Z972">
        <f t="shared" si="610"/>
        <v>2020</v>
      </c>
      <c r="AA972" s="8" t="str">
        <f t="shared" si="611"/>
        <v>Feb</v>
      </c>
      <c r="AB972" s="8" t="str">
        <f t="shared" si="612"/>
        <v>Q1</v>
      </c>
      <c r="AC972">
        <f t="shared" si="613"/>
        <v>2</v>
      </c>
      <c r="AD972">
        <f t="shared" si="614"/>
        <v>1</v>
      </c>
      <c r="AE972">
        <f t="shared" si="615"/>
        <v>202002</v>
      </c>
      <c r="AF972">
        <f t="shared" si="616"/>
        <v>202001</v>
      </c>
      <c r="AG972" s="9">
        <f t="shared" ca="1" si="617"/>
        <v>0</v>
      </c>
      <c r="AH972">
        <f t="shared" ca="1" si="618"/>
        <v>2</v>
      </c>
      <c r="AI972" s="9">
        <f t="shared" ca="1" si="619"/>
        <v>7</v>
      </c>
      <c r="AJ972" s="9">
        <f t="shared" ca="1" si="620"/>
        <v>0</v>
      </c>
      <c r="AK972" s="9">
        <f t="shared" si="621"/>
        <v>3</v>
      </c>
      <c r="AL972" s="9">
        <f t="shared" si="622"/>
        <v>8</v>
      </c>
      <c r="AM972" s="9">
        <f t="shared" si="623"/>
        <v>11</v>
      </c>
      <c r="AN972" s="2">
        <v>43879.492361111108</v>
      </c>
      <c r="AO972">
        <v>3856</v>
      </c>
      <c r="AP972" s="1">
        <v>40000</v>
      </c>
      <c r="AQ972" t="s">
        <v>5</v>
      </c>
    </row>
    <row r="973" spans="1:43" x14ac:dyDescent="0.3">
      <c r="A973" t="str">
        <f t="shared" ca="1" si="585"/>
        <v>FY2020 Q4 Sep</v>
      </c>
      <c r="B973">
        <f t="shared" ca="1" si="586"/>
        <v>2020</v>
      </c>
      <c r="C973" s="8" t="str">
        <f t="shared" ca="1" si="587"/>
        <v>Sep</v>
      </c>
      <c r="D973" s="8" t="str">
        <f t="shared" ca="1" si="588"/>
        <v>Q4</v>
      </c>
      <c r="E973">
        <f t="shared" ca="1" si="589"/>
        <v>12</v>
      </c>
      <c r="F973">
        <f t="shared" ca="1" si="590"/>
        <v>4</v>
      </c>
      <c r="G973">
        <f t="shared" ca="1" si="591"/>
        <v>202012</v>
      </c>
      <c r="H973">
        <f t="shared" ca="1" si="592"/>
        <v>202004</v>
      </c>
      <c r="I973" t="str">
        <f t="shared" ca="1" si="593"/>
        <v>FY2020 Q3 Sep</v>
      </c>
      <c r="J973">
        <f t="shared" ca="1" si="594"/>
        <v>2020</v>
      </c>
      <c r="K973" s="8" t="str">
        <f t="shared" ca="1" si="595"/>
        <v>Sep</v>
      </c>
      <c r="L973" s="8" t="str">
        <f t="shared" ca="1" si="596"/>
        <v>Q3</v>
      </c>
      <c r="M973">
        <f t="shared" ca="1" si="597"/>
        <v>9</v>
      </c>
      <c r="N973">
        <f t="shared" ca="1" si="598"/>
        <v>3</v>
      </c>
      <c r="O973">
        <f t="shared" ca="1" si="599"/>
        <v>202009</v>
      </c>
      <c r="P973">
        <f t="shared" ca="1" si="600"/>
        <v>202003</v>
      </c>
      <c r="Q973" t="str">
        <f t="shared" si="601"/>
        <v>FY2020 Q2 Mar</v>
      </c>
      <c r="R973">
        <f t="shared" si="602"/>
        <v>2020</v>
      </c>
      <c r="S973" s="8" t="str">
        <f t="shared" si="603"/>
        <v>Mar</v>
      </c>
      <c r="T973" s="8" t="str">
        <f t="shared" si="604"/>
        <v>Q2</v>
      </c>
      <c r="U973">
        <f t="shared" si="605"/>
        <v>6</v>
      </c>
      <c r="V973">
        <f t="shared" si="606"/>
        <v>2</v>
      </c>
      <c r="W973">
        <f t="shared" si="607"/>
        <v>202006</v>
      </c>
      <c r="X973">
        <f t="shared" si="608"/>
        <v>202002</v>
      </c>
      <c r="Y973" t="str">
        <f t="shared" si="609"/>
        <v>FY2020 Q1 Mar</v>
      </c>
      <c r="Z973">
        <f t="shared" si="610"/>
        <v>2020</v>
      </c>
      <c r="AA973" s="8" t="str">
        <f t="shared" si="611"/>
        <v>Mar</v>
      </c>
      <c r="AB973" s="8" t="str">
        <f t="shared" si="612"/>
        <v>Q1</v>
      </c>
      <c r="AC973">
        <f t="shared" si="613"/>
        <v>3</v>
      </c>
      <c r="AD973">
        <f t="shared" si="614"/>
        <v>1</v>
      </c>
      <c r="AE973">
        <f t="shared" si="615"/>
        <v>202003</v>
      </c>
      <c r="AF973">
        <f t="shared" si="616"/>
        <v>202001</v>
      </c>
      <c r="AG973" s="9">
        <f t="shared" ca="1" si="617"/>
        <v>0</v>
      </c>
      <c r="AH973">
        <f t="shared" ca="1" si="618"/>
        <v>2</v>
      </c>
      <c r="AI973" s="9">
        <f t="shared" ca="1" si="619"/>
        <v>6</v>
      </c>
      <c r="AJ973" s="9">
        <f t="shared" ca="1" si="620"/>
        <v>0</v>
      </c>
      <c r="AK973" s="9">
        <f t="shared" si="621"/>
        <v>6</v>
      </c>
      <c r="AL973" s="9">
        <f t="shared" si="622"/>
        <v>10</v>
      </c>
      <c r="AM973" s="9">
        <f t="shared" si="623"/>
        <v>11</v>
      </c>
      <c r="AN973" s="2">
        <v>43896.479861111111</v>
      </c>
      <c r="AO973">
        <v>3906</v>
      </c>
      <c r="AP973" s="1">
        <v>40000</v>
      </c>
      <c r="AQ973" t="s">
        <v>5</v>
      </c>
    </row>
    <row r="974" spans="1:43" x14ac:dyDescent="0.3">
      <c r="A974" t="str">
        <f t="shared" ca="1" si="585"/>
        <v>FY2020 Q4 Sep</v>
      </c>
      <c r="B974">
        <f t="shared" ca="1" si="586"/>
        <v>2020</v>
      </c>
      <c r="C974" s="8" t="str">
        <f t="shared" ca="1" si="587"/>
        <v>Sep</v>
      </c>
      <c r="D974" s="8" t="str">
        <f t="shared" ca="1" si="588"/>
        <v>Q4</v>
      </c>
      <c r="E974">
        <f t="shared" ca="1" si="589"/>
        <v>12</v>
      </c>
      <c r="F974">
        <f t="shared" ca="1" si="590"/>
        <v>4</v>
      </c>
      <c r="G974">
        <f t="shared" ca="1" si="591"/>
        <v>202012</v>
      </c>
      <c r="H974">
        <f t="shared" ca="1" si="592"/>
        <v>202004</v>
      </c>
      <c r="I974" t="str">
        <f t="shared" ca="1" si="593"/>
        <v>FY2020 Q3 Sep</v>
      </c>
      <c r="J974">
        <f t="shared" ca="1" si="594"/>
        <v>2020</v>
      </c>
      <c r="K974" s="8" t="str">
        <f t="shared" ca="1" si="595"/>
        <v>Sep</v>
      </c>
      <c r="L974" s="8" t="str">
        <f t="shared" ca="1" si="596"/>
        <v>Q3</v>
      </c>
      <c r="M974">
        <f t="shared" ca="1" si="597"/>
        <v>9</v>
      </c>
      <c r="N974">
        <f t="shared" ca="1" si="598"/>
        <v>3</v>
      </c>
      <c r="O974">
        <f t="shared" ca="1" si="599"/>
        <v>202009</v>
      </c>
      <c r="P974">
        <f t="shared" ca="1" si="600"/>
        <v>202003</v>
      </c>
      <c r="Q974" t="str">
        <f t="shared" si="601"/>
        <v>FY2020 Q1 Dec</v>
      </c>
      <c r="R974">
        <f t="shared" si="602"/>
        <v>2020</v>
      </c>
      <c r="S974" s="8" t="str">
        <f t="shared" si="603"/>
        <v>Dec</v>
      </c>
      <c r="T974" s="8" t="str">
        <f t="shared" si="604"/>
        <v>Q1</v>
      </c>
      <c r="U974">
        <f t="shared" si="605"/>
        <v>3</v>
      </c>
      <c r="V974">
        <f t="shared" si="606"/>
        <v>1</v>
      </c>
      <c r="W974">
        <f t="shared" si="607"/>
        <v>202003</v>
      </c>
      <c r="X974">
        <f t="shared" si="608"/>
        <v>202001</v>
      </c>
      <c r="Y974" t="str">
        <f t="shared" si="609"/>
        <v>FY2019 Q4 Dec</v>
      </c>
      <c r="Z974">
        <f t="shared" si="610"/>
        <v>2019</v>
      </c>
      <c r="AA974" s="8" t="str">
        <f t="shared" si="611"/>
        <v>Dec</v>
      </c>
      <c r="AB974" s="8" t="str">
        <f t="shared" si="612"/>
        <v>Q4</v>
      </c>
      <c r="AC974">
        <f t="shared" si="613"/>
        <v>12</v>
      </c>
      <c r="AD974">
        <f t="shared" si="614"/>
        <v>4</v>
      </c>
      <c r="AE974">
        <f t="shared" si="615"/>
        <v>201912</v>
      </c>
      <c r="AF974">
        <f t="shared" si="616"/>
        <v>201904</v>
      </c>
      <c r="AG974" s="9">
        <f t="shared" ca="1" si="617"/>
        <v>0</v>
      </c>
      <c r="AH974">
        <f t="shared" ca="1" si="618"/>
        <v>3</v>
      </c>
      <c r="AI974" s="9">
        <f t="shared" ca="1" si="619"/>
        <v>9</v>
      </c>
      <c r="AJ974" s="9">
        <f t="shared" ca="1" si="620"/>
        <v>1</v>
      </c>
      <c r="AK974" s="9">
        <f t="shared" si="621"/>
        <v>6</v>
      </c>
      <c r="AL974" s="9">
        <f t="shared" si="622"/>
        <v>49</v>
      </c>
      <c r="AM974" s="9">
        <f t="shared" si="623"/>
        <v>10</v>
      </c>
      <c r="AN974" s="2">
        <v>43805.442361111112</v>
      </c>
      <c r="AO974">
        <v>3950</v>
      </c>
      <c r="AP974" s="1">
        <v>40000</v>
      </c>
      <c r="AQ974" t="s">
        <v>5</v>
      </c>
    </row>
    <row r="975" spans="1:43" x14ac:dyDescent="0.3">
      <c r="A975" t="str">
        <f t="shared" ca="1" si="585"/>
        <v>FY2020 Q4 Sep</v>
      </c>
      <c r="B975">
        <f t="shared" ca="1" si="586"/>
        <v>2020</v>
      </c>
      <c r="C975" s="8" t="str">
        <f t="shared" ca="1" si="587"/>
        <v>Sep</v>
      </c>
      <c r="D975" s="8" t="str">
        <f t="shared" ca="1" si="588"/>
        <v>Q4</v>
      </c>
      <c r="E975">
        <f t="shared" ca="1" si="589"/>
        <v>12</v>
      </c>
      <c r="F975">
        <f t="shared" ca="1" si="590"/>
        <v>4</v>
      </c>
      <c r="G975">
        <f t="shared" ca="1" si="591"/>
        <v>202012</v>
      </c>
      <c r="H975">
        <f t="shared" ca="1" si="592"/>
        <v>202004</v>
      </c>
      <c r="I975" t="str">
        <f t="shared" ca="1" si="593"/>
        <v>FY2020 Q3 Sep</v>
      </c>
      <c r="J975">
        <f t="shared" ca="1" si="594"/>
        <v>2020</v>
      </c>
      <c r="K975" s="8" t="str">
        <f t="shared" ca="1" si="595"/>
        <v>Sep</v>
      </c>
      <c r="L975" s="8" t="str">
        <f t="shared" ca="1" si="596"/>
        <v>Q3</v>
      </c>
      <c r="M975">
        <f t="shared" ca="1" si="597"/>
        <v>9</v>
      </c>
      <c r="N975">
        <f t="shared" ca="1" si="598"/>
        <v>3</v>
      </c>
      <c r="O975">
        <f t="shared" ca="1" si="599"/>
        <v>202009</v>
      </c>
      <c r="P975">
        <f t="shared" ca="1" si="600"/>
        <v>202003</v>
      </c>
      <c r="Q975" t="str">
        <f t="shared" si="601"/>
        <v>FY2020 Q2 Jan</v>
      </c>
      <c r="R975">
        <f t="shared" si="602"/>
        <v>2020</v>
      </c>
      <c r="S975" s="8" t="str">
        <f t="shared" si="603"/>
        <v>Jan</v>
      </c>
      <c r="T975" s="8" t="str">
        <f t="shared" si="604"/>
        <v>Q2</v>
      </c>
      <c r="U975">
        <f t="shared" si="605"/>
        <v>4</v>
      </c>
      <c r="V975">
        <f t="shared" si="606"/>
        <v>2</v>
      </c>
      <c r="W975">
        <f t="shared" si="607"/>
        <v>202004</v>
      </c>
      <c r="X975">
        <f t="shared" si="608"/>
        <v>202002</v>
      </c>
      <c r="Y975" t="str">
        <f t="shared" si="609"/>
        <v>FY2020 Q1 Jan</v>
      </c>
      <c r="Z975">
        <f t="shared" si="610"/>
        <v>2020</v>
      </c>
      <c r="AA975" s="8" t="str">
        <f t="shared" si="611"/>
        <v>Jan</v>
      </c>
      <c r="AB975" s="8" t="str">
        <f t="shared" si="612"/>
        <v>Q1</v>
      </c>
      <c r="AC975">
        <f t="shared" si="613"/>
        <v>1</v>
      </c>
      <c r="AD975">
        <f t="shared" si="614"/>
        <v>1</v>
      </c>
      <c r="AE975">
        <f t="shared" si="615"/>
        <v>202001</v>
      </c>
      <c r="AF975">
        <f t="shared" si="616"/>
        <v>202001</v>
      </c>
      <c r="AG975" s="9">
        <f t="shared" ca="1" si="617"/>
        <v>0</v>
      </c>
      <c r="AH975">
        <f t="shared" ca="1" si="618"/>
        <v>3</v>
      </c>
      <c r="AI975" s="9">
        <f t="shared" ca="1" si="619"/>
        <v>8</v>
      </c>
      <c r="AJ975" s="9">
        <f t="shared" ca="1" si="620"/>
        <v>0</v>
      </c>
      <c r="AK975" s="9">
        <f t="shared" si="621"/>
        <v>5</v>
      </c>
      <c r="AL975" s="9">
        <f t="shared" si="622"/>
        <v>4</v>
      </c>
      <c r="AM975" s="9">
        <f t="shared" si="623"/>
        <v>9</v>
      </c>
      <c r="AN975" s="2">
        <v>43853.408333333333</v>
      </c>
      <c r="AO975">
        <v>3950</v>
      </c>
      <c r="AP975" s="1">
        <v>40000</v>
      </c>
      <c r="AQ975" t="s">
        <v>5</v>
      </c>
    </row>
    <row r="976" spans="1:43" x14ac:dyDescent="0.3">
      <c r="A976" t="str">
        <f t="shared" ca="1" si="585"/>
        <v>FY2020 Q4 Sep</v>
      </c>
      <c r="B976">
        <f t="shared" ca="1" si="586"/>
        <v>2020</v>
      </c>
      <c r="C976" s="8" t="str">
        <f t="shared" ca="1" si="587"/>
        <v>Sep</v>
      </c>
      <c r="D976" s="8" t="str">
        <f t="shared" ca="1" si="588"/>
        <v>Q4</v>
      </c>
      <c r="E976">
        <f t="shared" ca="1" si="589"/>
        <v>12</v>
      </c>
      <c r="F976">
        <f t="shared" ca="1" si="590"/>
        <v>4</v>
      </c>
      <c r="G976">
        <f t="shared" ca="1" si="591"/>
        <v>202012</v>
      </c>
      <c r="H976">
        <f t="shared" ca="1" si="592"/>
        <v>202004</v>
      </c>
      <c r="I976" t="str">
        <f t="shared" ca="1" si="593"/>
        <v>FY2020 Q3 Sep</v>
      </c>
      <c r="J976">
        <f t="shared" ca="1" si="594"/>
        <v>2020</v>
      </c>
      <c r="K976" s="8" t="str">
        <f t="shared" ca="1" si="595"/>
        <v>Sep</v>
      </c>
      <c r="L976" s="8" t="str">
        <f t="shared" ca="1" si="596"/>
        <v>Q3</v>
      </c>
      <c r="M976">
        <f t="shared" ca="1" si="597"/>
        <v>9</v>
      </c>
      <c r="N976">
        <f t="shared" ca="1" si="598"/>
        <v>3</v>
      </c>
      <c r="O976">
        <f t="shared" ca="1" si="599"/>
        <v>202009</v>
      </c>
      <c r="P976">
        <f t="shared" ca="1" si="600"/>
        <v>202003</v>
      </c>
      <c r="Q976" t="str">
        <f t="shared" si="601"/>
        <v>FY2020 Q2 Mar</v>
      </c>
      <c r="R976">
        <f t="shared" si="602"/>
        <v>2020</v>
      </c>
      <c r="S976" s="8" t="str">
        <f t="shared" si="603"/>
        <v>Mar</v>
      </c>
      <c r="T976" s="8" t="str">
        <f t="shared" si="604"/>
        <v>Q2</v>
      </c>
      <c r="U976">
        <f t="shared" si="605"/>
        <v>6</v>
      </c>
      <c r="V976">
        <f t="shared" si="606"/>
        <v>2</v>
      </c>
      <c r="W976">
        <f t="shared" si="607"/>
        <v>202006</v>
      </c>
      <c r="X976">
        <f t="shared" si="608"/>
        <v>202002</v>
      </c>
      <c r="Y976" t="str">
        <f t="shared" si="609"/>
        <v>FY2020 Q1 Mar</v>
      </c>
      <c r="Z976">
        <f t="shared" si="610"/>
        <v>2020</v>
      </c>
      <c r="AA976" s="8" t="str">
        <f t="shared" si="611"/>
        <v>Mar</v>
      </c>
      <c r="AB976" s="8" t="str">
        <f t="shared" si="612"/>
        <v>Q1</v>
      </c>
      <c r="AC976">
        <f t="shared" si="613"/>
        <v>3</v>
      </c>
      <c r="AD976">
        <f t="shared" si="614"/>
        <v>1</v>
      </c>
      <c r="AE976">
        <f t="shared" si="615"/>
        <v>202003</v>
      </c>
      <c r="AF976">
        <f t="shared" si="616"/>
        <v>202001</v>
      </c>
      <c r="AG976" s="9">
        <f t="shared" ca="1" si="617"/>
        <v>0</v>
      </c>
      <c r="AH976">
        <f t="shared" ca="1" si="618"/>
        <v>2</v>
      </c>
      <c r="AI976" s="9">
        <f t="shared" ca="1" si="619"/>
        <v>6</v>
      </c>
      <c r="AJ976" s="9">
        <f t="shared" ca="1" si="620"/>
        <v>0</v>
      </c>
      <c r="AK976" s="9">
        <f t="shared" si="621"/>
        <v>4</v>
      </c>
      <c r="AL976" s="9">
        <f t="shared" si="622"/>
        <v>11</v>
      </c>
      <c r="AM976" s="9">
        <f t="shared" si="623"/>
        <v>12</v>
      </c>
      <c r="AN976" s="2">
        <v>43901.533333333333</v>
      </c>
      <c r="AO976">
        <v>4004</v>
      </c>
      <c r="AP976" s="1">
        <v>40000</v>
      </c>
      <c r="AQ976" t="s">
        <v>5</v>
      </c>
    </row>
    <row r="977" spans="1:43" x14ac:dyDescent="0.3">
      <c r="A977" t="str">
        <f t="shared" ca="1" si="585"/>
        <v>FY2020 Q4 Sep</v>
      </c>
      <c r="B977">
        <f t="shared" ca="1" si="586"/>
        <v>2020</v>
      </c>
      <c r="C977" s="8" t="str">
        <f t="shared" ca="1" si="587"/>
        <v>Sep</v>
      </c>
      <c r="D977" s="8" t="str">
        <f t="shared" ca="1" si="588"/>
        <v>Q4</v>
      </c>
      <c r="E977">
        <f t="shared" ca="1" si="589"/>
        <v>12</v>
      </c>
      <c r="F977">
        <f t="shared" ca="1" si="590"/>
        <v>4</v>
      </c>
      <c r="G977">
        <f t="shared" ca="1" si="591"/>
        <v>202012</v>
      </c>
      <c r="H977">
        <f t="shared" ca="1" si="592"/>
        <v>202004</v>
      </c>
      <c r="I977" t="str">
        <f t="shared" ca="1" si="593"/>
        <v>FY2020 Q3 Sep</v>
      </c>
      <c r="J977">
        <f t="shared" ca="1" si="594"/>
        <v>2020</v>
      </c>
      <c r="K977" s="8" t="str">
        <f t="shared" ca="1" si="595"/>
        <v>Sep</v>
      </c>
      <c r="L977" s="8" t="str">
        <f t="shared" ca="1" si="596"/>
        <v>Q3</v>
      </c>
      <c r="M977">
        <f t="shared" ca="1" si="597"/>
        <v>9</v>
      </c>
      <c r="N977">
        <f t="shared" ca="1" si="598"/>
        <v>3</v>
      </c>
      <c r="O977">
        <f t="shared" ca="1" si="599"/>
        <v>202009</v>
      </c>
      <c r="P977">
        <f t="shared" ca="1" si="600"/>
        <v>202003</v>
      </c>
      <c r="Q977" t="str">
        <f t="shared" si="601"/>
        <v>FY2020 Q2 Feb</v>
      </c>
      <c r="R977">
        <f t="shared" si="602"/>
        <v>2020</v>
      </c>
      <c r="S977" s="8" t="str">
        <f t="shared" si="603"/>
        <v>Feb</v>
      </c>
      <c r="T977" s="8" t="str">
        <f t="shared" si="604"/>
        <v>Q2</v>
      </c>
      <c r="U977">
        <f t="shared" si="605"/>
        <v>5</v>
      </c>
      <c r="V977">
        <f t="shared" si="606"/>
        <v>2</v>
      </c>
      <c r="W977">
        <f t="shared" si="607"/>
        <v>202005</v>
      </c>
      <c r="X977">
        <f t="shared" si="608"/>
        <v>202002</v>
      </c>
      <c r="Y977" t="str">
        <f t="shared" si="609"/>
        <v>FY2020 Q1 Feb</v>
      </c>
      <c r="Z977">
        <f t="shared" si="610"/>
        <v>2020</v>
      </c>
      <c r="AA977" s="8" t="str">
        <f t="shared" si="611"/>
        <v>Feb</v>
      </c>
      <c r="AB977" s="8" t="str">
        <f t="shared" si="612"/>
        <v>Q1</v>
      </c>
      <c r="AC977">
        <f t="shared" si="613"/>
        <v>2</v>
      </c>
      <c r="AD977">
        <f t="shared" si="614"/>
        <v>1</v>
      </c>
      <c r="AE977">
        <f t="shared" si="615"/>
        <v>202002</v>
      </c>
      <c r="AF977">
        <f t="shared" si="616"/>
        <v>202001</v>
      </c>
      <c r="AG977" s="9">
        <f t="shared" ca="1" si="617"/>
        <v>0</v>
      </c>
      <c r="AH977">
        <f t="shared" ca="1" si="618"/>
        <v>2</v>
      </c>
      <c r="AI977" s="9">
        <f t="shared" ca="1" si="619"/>
        <v>7</v>
      </c>
      <c r="AJ977" s="9">
        <f t="shared" ca="1" si="620"/>
        <v>0</v>
      </c>
      <c r="AK977" s="9">
        <f t="shared" si="621"/>
        <v>5</v>
      </c>
      <c r="AL977" s="9">
        <f t="shared" si="622"/>
        <v>9</v>
      </c>
      <c r="AM977" s="9">
        <f t="shared" si="623"/>
        <v>11</v>
      </c>
      <c r="AN977" s="2">
        <v>43888.46875</v>
      </c>
      <c r="AO977">
        <v>4143</v>
      </c>
      <c r="AP977" s="1">
        <v>40000</v>
      </c>
      <c r="AQ977" t="s">
        <v>5</v>
      </c>
    </row>
    <row r="978" spans="1:43" x14ac:dyDescent="0.3">
      <c r="A978" t="str">
        <f t="shared" ca="1" si="585"/>
        <v>FY2020 Q4 Sep</v>
      </c>
      <c r="B978">
        <f t="shared" ca="1" si="586"/>
        <v>2020</v>
      </c>
      <c r="C978" s="8" t="str">
        <f t="shared" ca="1" si="587"/>
        <v>Sep</v>
      </c>
      <c r="D978" s="8" t="str">
        <f t="shared" ca="1" si="588"/>
        <v>Q4</v>
      </c>
      <c r="E978">
        <f t="shared" ca="1" si="589"/>
        <v>12</v>
      </c>
      <c r="F978">
        <f t="shared" ca="1" si="590"/>
        <v>4</v>
      </c>
      <c r="G978">
        <f t="shared" ca="1" si="591"/>
        <v>202012</v>
      </c>
      <c r="H978">
        <f t="shared" ca="1" si="592"/>
        <v>202004</v>
      </c>
      <c r="I978" t="str">
        <f t="shared" ca="1" si="593"/>
        <v>FY2020 Q3 Sep</v>
      </c>
      <c r="J978">
        <f t="shared" ca="1" si="594"/>
        <v>2020</v>
      </c>
      <c r="K978" s="8" t="str">
        <f t="shared" ca="1" si="595"/>
        <v>Sep</v>
      </c>
      <c r="L978" s="8" t="str">
        <f t="shared" ca="1" si="596"/>
        <v>Q3</v>
      </c>
      <c r="M978">
        <f t="shared" ca="1" si="597"/>
        <v>9</v>
      </c>
      <c r="N978">
        <f t="shared" ca="1" si="598"/>
        <v>3</v>
      </c>
      <c r="O978">
        <f t="shared" ca="1" si="599"/>
        <v>202009</v>
      </c>
      <c r="P978">
        <f t="shared" ca="1" si="600"/>
        <v>202003</v>
      </c>
      <c r="Q978" t="str">
        <f t="shared" si="601"/>
        <v>FY2020 Q2 Mar</v>
      </c>
      <c r="R978">
        <f t="shared" si="602"/>
        <v>2020</v>
      </c>
      <c r="S978" s="8" t="str">
        <f t="shared" si="603"/>
        <v>Mar</v>
      </c>
      <c r="T978" s="8" t="str">
        <f t="shared" si="604"/>
        <v>Q2</v>
      </c>
      <c r="U978">
        <f t="shared" si="605"/>
        <v>6</v>
      </c>
      <c r="V978">
        <f t="shared" si="606"/>
        <v>2</v>
      </c>
      <c r="W978">
        <f t="shared" si="607"/>
        <v>202006</v>
      </c>
      <c r="X978">
        <f t="shared" si="608"/>
        <v>202002</v>
      </c>
      <c r="Y978" t="str">
        <f t="shared" si="609"/>
        <v>FY2020 Q1 Mar</v>
      </c>
      <c r="Z978">
        <f t="shared" si="610"/>
        <v>2020</v>
      </c>
      <c r="AA978" s="8" t="str">
        <f t="shared" si="611"/>
        <v>Mar</v>
      </c>
      <c r="AB978" s="8" t="str">
        <f t="shared" si="612"/>
        <v>Q1</v>
      </c>
      <c r="AC978">
        <f t="shared" si="613"/>
        <v>3</v>
      </c>
      <c r="AD978">
        <f t="shared" si="614"/>
        <v>1</v>
      </c>
      <c r="AE978">
        <f t="shared" si="615"/>
        <v>202003</v>
      </c>
      <c r="AF978">
        <f t="shared" si="616"/>
        <v>202001</v>
      </c>
      <c r="AG978" s="9">
        <f t="shared" ca="1" si="617"/>
        <v>0</v>
      </c>
      <c r="AH978">
        <f t="shared" ca="1" si="618"/>
        <v>2</v>
      </c>
      <c r="AI978" s="9">
        <f t="shared" ca="1" si="619"/>
        <v>6</v>
      </c>
      <c r="AJ978" s="9">
        <f t="shared" ca="1" si="620"/>
        <v>0</v>
      </c>
      <c r="AK978" s="9">
        <f t="shared" si="621"/>
        <v>6</v>
      </c>
      <c r="AL978" s="9">
        <f t="shared" si="622"/>
        <v>10</v>
      </c>
      <c r="AM978" s="9">
        <f t="shared" si="623"/>
        <v>18</v>
      </c>
      <c r="AN978" s="2">
        <v>43896.751388888886</v>
      </c>
      <c r="AO978">
        <v>4150</v>
      </c>
      <c r="AP978" s="1">
        <v>40000</v>
      </c>
      <c r="AQ978" t="s">
        <v>5</v>
      </c>
    </row>
    <row r="979" spans="1:43" x14ac:dyDescent="0.3">
      <c r="A979" t="str">
        <f t="shared" ca="1" si="585"/>
        <v>FY2020 Q4 Sep</v>
      </c>
      <c r="B979">
        <f t="shared" ca="1" si="586"/>
        <v>2020</v>
      </c>
      <c r="C979" s="8" t="str">
        <f t="shared" ca="1" si="587"/>
        <v>Sep</v>
      </c>
      <c r="D979" s="8" t="str">
        <f t="shared" ca="1" si="588"/>
        <v>Q4</v>
      </c>
      <c r="E979">
        <f t="shared" ca="1" si="589"/>
        <v>12</v>
      </c>
      <c r="F979">
        <f t="shared" ca="1" si="590"/>
        <v>4</v>
      </c>
      <c r="G979">
        <f t="shared" ca="1" si="591"/>
        <v>202012</v>
      </c>
      <c r="H979">
        <f t="shared" ca="1" si="592"/>
        <v>202004</v>
      </c>
      <c r="I979" t="str">
        <f t="shared" ca="1" si="593"/>
        <v>FY2020 Q3 Sep</v>
      </c>
      <c r="J979">
        <f t="shared" ca="1" si="594"/>
        <v>2020</v>
      </c>
      <c r="K979" s="8" t="str">
        <f t="shared" ca="1" si="595"/>
        <v>Sep</v>
      </c>
      <c r="L979" s="8" t="str">
        <f t="shared" ca="1" si="596"/>
        <v>Q3</v>
      </c>
      <c r="M979">
        <f t="shared" ca="1" si="597"/>
        <v>9</v>
      </c>
      <c r="N979">
        <f t="shared" ca="1" si="598"/>
        <v>3</v>
      </c>
      <c r="O979">
        <f t="shared" ca="1" si="599"/>
        <v>202009</v>
      </c>
      <c r="P979">
        <f t="shared" ca="1" si="600"/>
        <v>202003</v>
      </c>
      <c r="Q979" t="str">
        <f t="shared" si="601"/>
        <v>FY2020 Q1 Nov</v>
      </c>
      <c r="R979">
        <f t="shared" si="602"/>
        <v>2020</v>
      </c>
      <c r="S979" s="8" t="str">
        <f t="shared" si="603"/>
        <v>Nov</v>
      </c>
      <c r="T979" s="8" t="str">
        <f t="shared" si="604"/>
        <v>Q1</v>
      </c>
      <c r="U979">
        <f t="shared" si="605"/>
        <v>2</v>
      </c>
      <c r="V979">
        <f t="shared" si="606"/>
        <v>1</v>
      </c>
      <c r="W979">
        <f t="shared" si="607"/>
        <v>202002</v>
      </c>
      <c r="X979">
        <f t="shared" si="608"/>
        <v>202001</v>
      </c>
      <c r="Y979" t="str">
        <f t="shared" si="609"/>
        <v>FY2019 Q4 Nov</v>
      </c>
      <c r="Z979">
        <f t="shared" si="610"/>
        <v>2019</v>
      </c>
      <c r="AA979" s="8" t="str">
        <f t="shared" si="611"/>
        <v>Nov</v>
      </c>
      <c r="AB979" s="8" t="str">
        <f t="shared" si="612"/>
        <v>Q4</v>
      </c>
      <c r="AC979">
        <f t="shared" si="613"/>
        <v>11</v>
      </c>
      <c r="AD979">
        <f t="shared" si="614"/>
        <v>4</v>
      </c>
      <c r="AE979">
        <f t="shared" si="615"/>
        <v>201911</v>
      </c>
      <c r="AF979">
        <f t="shared" si="616"/>
        <v>201904</v>
      </c>
      <c r="AG979" s="9">
        <f t="shared" ca="1" si="617"/>
        <v>0</v>
      </c>
      <c r="AH979">
        <f t="shared" ca="1" si="618"/>
        <v>3</v>
      </c>
      <c r="AI979" s="9">
        <f t="shared" ca="1" si="619"/>
        <v>10</v>
      </c>
      <c r="AJ979" s="9">
        <f t="shared" ca="1" si="620"/>
        <v>1</v>
      </c>
      <c r="AK979" s="9">
        <f t="shared" si="621"/>
        <v>6</v>
      </c>
      <c r="AL979" s="9">
        <f t="shared" si="622"/>
        <v>46</v>
      </c>
      <c r="AM979" s="9">
        <f t="shared" si="623"/>
        <v>14</v>
      </c>
      <c r="AN979" s="2">
        <v>43784.599305555559</v>
      </c>
      <c r="AO979">
        <v>4193</v>
      </c>
      <c r="AP979" s="1">
        <v>40000</v>
      </c>
      <c r="AQ979" t="s">
        <v>5</v>
      </c>
    </row>
    <row r="980" spans="1:43" x14ac:dyDescent="0.3">
      <c r="A980" t="str">
        <f t="shared" ca="1" si="585"/>
        <v>FY2020 Q4 Sep</v>
      </c>
      <c r="B980">
        <f t="shared" ca="1" si="586"/>
        <v>2020</v>
      </c>
      <c r="C980" s="8" t="str">
        <f t="shared" ca="1" si="587"/>
        <v>Sep</v>
      </c>
      <c r="D980" s="8" t="str">
        <f t="shared" ca="1" si="588"/>
        <v>Q4</v>
      </c>
      <c r="E980">
        <f t="shared" ca="1" si="589"/>
        <v>12</v>
      </c>
      <c r="F980">
        <f t="shared" ca="1" si="590"/>
        <v>4</v>
      </c>
      <c r="G980">
        <f t="shared" ca="1" si="591"/>
        <v>202012</v>
      </c>
      <c r="H980">
        <f t="shared" ca="1" si="592"/>
        <v>202004</v>
      </c>
      <c r="I980" t="str">
        <f t="shared" ca="1" si="593"/>
        <v>FY2020 Q3 Sep</v>
      </c>
      <c r="J980">
        <f t="shared" ca="1" si="594"/>
        <v>2020</v>
      </c>
      <c r="K980" s="8" t="str">
        <f t="shared" ca="1" si="595"/>
        <v>Sep</v>
      </c>
      <c r="L980" s="8" t="str">
        <f t="shared" ca="1" si="596"/>
        <v>Q3</v>
      </c>
      <c r="M980">
        <f t="shared" ca="1" si="597"/>
        <v>9</v>
      </c>
      <c r="N980">
        <f t="shared" ca="1" si="598"/>
        <v>3</v>
      </c>
      <c r="O980">
        <f t="shared" ca="1" si="599"/>
        <v>202009</v>
      </c>
      <c r="P980">
        <f t="shared" ca="1" si="600"/>
        <v>202003</v>
      </c>
      <c r="Q980" t="str">
        <f t="shared" si="601"/>
        <v>FY2020 Q2 Mar</v>
      </c>
      <c r="R980">
        <f t="shared" si="602"/>
        <v>2020</v>
      </c>
      <c r="S980" s="8" t="str">
        <f t="shared" si="603"/>
        <v>Mar</v>
      </c>
      <c r="T980" s="8" t="str">
        <f t="shared" si="604"/>
        <v>Q2</v>
      </c>
      <c r="U980">
        <f t="shared" si="605"/>
        <v>6</v>
      </c>
      <c r="V980">
        <f t="shared" si="606"/>
        <v>2</v>
      </c>
      <c r="W980">
        <f t="shared" si="607"/>
        <v>202006</v>
      </c>
      <c r="X980">
        <f t="shared" si="608"/>
        <v>202002</v>
      </c>
      <c r="Y980" t="str">
        <f t="shared" si="609"/>
        <v>FY2020 Q1 Mar</v>
      </c>
      <c r="Z980">
        <f t="shared" si="610"/>
        <v>2020</v>
      </c>
      <c r="AA980" s="8" t="str">
        <f t="shared" si="611"/>
        <v>Mar</v>
      </c>
      <c r="AB980" s="8" t="str">
        <f t="shared" si="612"/>
        <v>Q1</v>
      </c>
      <c r="AC980">
        <f t="shared" si="613"/>
        <v>3</v>
      </c>
      <c r="AD980">
        <f t="shared" si="614"/>
        <v>1</v>
      </c>
      <c r="AE980">
        <f t="shared" si="615"/>
        <v>202003</v>
      </c>
      <c r="AF980">
        <f t="shared" si="616"/>
        <v>202001</v>
      </c>
      <c r="AG980" s="9">
        <f t="shared" ca="1" si="617"/>
        <v>0</v>
      </c>
      <c r="AH980">
        <f t="shared" ca="1" si="618"/>
        <v>2</v>
      </c>
      <c r="AI980" s="9">
        <f t="shared" ca="1" si="619"/>
        <v>6</v>
      </c>
      <c r="AJ980" s="9">
        <f t="shared" ca="1" si="620"/>
        <v>0</v>
      </c>
      <c r="AK980" s="9">
        <f t="shared" si="621"/>
        <v>4</v>
      </c>
      <c r="AL980" s="9">
        <f t="shared" si="622"/>
        <v>11</v>
      </c>
      <c r="AM980" s="9">
        <f t="shared" si="623"/>
        <v>10</v>
      </c>
      <c r="AN980" s="2">
        <v>43901.445138888892</v>
      </c>
      <c r="AO980">
        <v>4193</v>
      </c>
      <c r="AP980" s="1">
        <v>40000</v>
      </c>
      <c r="AQ980" t="s">
        <v>5</v>
      </c>
    </row>
    <row r="981" spans="1:43" x14ac:dyDescent="0.3">
      <c r="A981" t="str">
        <f t="shared" ca="1" si="585"/>
        <v>FY2020 Q4 Sep</v>
      </c>
      <c r="B981">
        <f t="shared" ca="1" si="586"/>
        <v>2020</v>
      </c>
      <c r="C981" s="8" t="str">
        <f t="shared" ca="1" si="587"/>
        <v>Sep</v>
      </c>
      <c r="D981" s="8" t="str">
        <f t="shared" ca="1" si="588"/>
        <v>Q4</v>
      </c>
      <c r="E981">
        <f t="shared" ca="1" si="589"/>
        <v>12</v>
      </c>
      <c r="F981">
        <f t="shared" ca="1" si="590"/>
        <v>4</v>
      </c>
      <c r="G981">
        <f t="shared" ca="1" si="591"/>
        <v>202012</v>
      </c>
      <c r="H981">
        <f t="shared" ca="1" si="592"/>
        <v>202004</v>
      </c>
      <c r="I981" t="str">
        <f t="shared" ca="1" si="593"/>
        <v>FY2020 Q3 Sep</v>
      </c>
      <c r="J981">
        <f t="shared" ca="1" si="594"/>
        <v>2020</v>
      </c>
      <c r="K981" s="8" t="str">
        <f t="shared" ca="1" si="595"/>
        <v>Sep</v>
      </c>
      <c r="L981" s="8" t="str">
        <f t="shared" ca="1" si="596"/>
        <v>Q3</v>
      </c>
      <c r="M981">
        <f t="shared" ca="1" si="597"/>
        <v>9</v>
      </c>
      <c r="N981">
        <f t="shared" ca="1" si="598"/>
        <v>3</v>
      </c>
      <c r="O981">
        <f t="shared" ca="1" si="599"/>
        <v>202009</v>
      </c>
      <c r="P981">
        <f t="shared" ca="1" si="600"/>
        <v>202003</v>
      </c>
      <c r="Q981" t="str">
        <f t="shared" si="601"/>
        <v>FY2020 Q2 Feb</v>
      </c>
      <c r="R981">
        <f t="shared" si="602"/>
        <v>2020</v>
      </c>
      <c r="S981" s="8" t="str">
        <f t="shared" si="603"/>
        <v>Feb</v>
      </c>
      <c r="T981" s="8" t="str">
        <f t="shared" si="604"/>
        <v>Q2</v>
      </c>
      <c r="U981">
        <f t="shared" si="605"/>
        <v>5</v>
      </c>
      <c r="V981">
        <f t="shared" si="606"/>
        <v>2</v>
      </c>
      <c r="W981">
        <f t="shared" si="607"/>
        <v>202005</v>
      </c>
      <c r="X981">
        <f t="shared" si="608"/>
        <v>202002</v>
      </c>
      <c r="Y981" t="str">
        <f t="shared" si="609"/>
        <v>FY2020 Q1 Feb</v>
      </c>
      <c r="Z981">
        <f t="shared" si="610"/>
        <v>2020</v>
      </c>
      <c r="AA981" s="8" t="str">
        <f t="shared" si="611"/>
        <v>Feb</v>
      </c>
      <c r="AB981" s="8" t="str">
        <f t="shared" si="612"/>
        <v>Q1</v>
      </c>
      <c r="AC981">
        <f t="shared" si="613"/>
        <v>2</v>
      </c>
      <c r="AD981">
        <f t="shared" si="614"/>
        <v>1</v>
      </c>
      <c r="AE981">
        <f t="shared" si="615"/>
        <v>202002</v>
      </c>
      <c r="AF981">
        <f t="shared" si="616"/>
        <v>202001</v>
      </c>
      <c r="AG981" s="9">
        <f t="shared" ca="1" si="617"/>
        <v>0</v>
      </c>
      <c r="AH981">
        <f t="shared" ca="1" si="618"/>
        <v>2</v>
      </c>
      <c r="AI981" s="9">
        <f t="shared" ca="1" si="619"/>
        <v>7</v>
      </c>
      <c r="AJ981" s="9">
        <f t="shared" ca="1" si="620"/>
        <v>0</v>
      </c>
      <c r="AK981" s="9">
        <f t="shared" si="621"/>
        <v>2</v>
      </c>
      <c r="AL981" s="9">
        <f t="shared" si="622"/>
        <v>9</v>
      </c>
      <c r="AM981" s="9">
        <f t="shared" si="623"/>
        <v>15</v>
      </c>
      <c r="AN981" s="2">
        <v>43885.638194444444</v>
      </c>
      <c r="AO981">
        <v>4206</v>
      </c>
      <c r="AP981" s="1">
        <v>40000</v>
      </c>
      <c r="AQ981" t="s">
        <v>5</v>
      </c>
    </row>
    <row r="982" spans="1:43" x14ac:dyDescent="0.3">
      <c r="A982" t="str">
        <f t="shared" ca="1" si="585"/>
        <v>FY2020 Q4 Sep</v>
      </c>
      <c r="B982">
        <f t="shared" ca="1" si="586"/>
        <v>2020</v>
      </c>
      <c r="C982" s="8" t="str">
        <f t="shared" ca="1" si="587"/>
        <v>Sep</v>
      </c>
      <c r="D982" s="8" t="str">
        <f t="shared" ca="1" si="588"/>
        <v>Q4</v>
      </c>
      <c r="E982">
        <f t="shared" ca="1" si="589"/>
        <v>12</v>
      </c>
      <c r="F982">
        <f t="shared" ca="1" si="590"/>
        <v>4</v>
      </c>
      <c r="G982">
        <f t="shared" ca="1" si="591"/>
        <v>202012</v>
      </c>
      <c r="H982">
        <f t="shared" ca="1" si="592"/>
        <v>202004</v>
      </c>
      <c r="I982" t="str">
        <f t="shared" ca="1" si="593"/>
        <v>FY2020 Q3 Sep</v>
      </c>
      <c r="J982">
        <f t="shared" ca="1" si="594"/>
        <v>2020</v>
      </c>
      <c r="K982" s="8" t="str">
        <f t="shared" ca="1" si="595"/>
        <v>Sep</v>
      </c>
      <c r="L982" s="8" t="str">
        <f t="shared" ca="1" si="596"/>
        <v>Q3</v>
      </c>
      <c r="M982">
        <f t="shared" ca="1" si="597"/>
        <v>9</v>
      </c>
      <c r="N982">
        <f t="shared" ca="1" si="598"/>
        <v>3</v>
      </c>
      <c r="O982">
        <f t="shared" ca="1" si="599"/>
        <v>202009</v>
      </c>
      <c r="P982">
        <f t="shared" ca="1" si="600"/>
        <v>202003</v>
      </c>
      <c r="Q982" t="str">
        <f t="shared" si="601"/>
        <v>FY2020 Q1 Oct</v>
      </c>
      <c r="R982">
        <f t="shared" si="602"/>
        <v>2020</v>
      </c>
      <c r="S982" s="8" t="str">
        <f t="shared" si="603"/>
        <v>Oct</v>
      </c>
      <c r="T982" s="8" t="str">
        <f t="shared" si="604"/>
        <v>Q1</v>
      </c>
      <c r="U982">
        <f t="shared" si="605"/>
        <v>1</v>
      </c>
      <c r="V982">
        <f t="shared" si="606"/>
        <v>1</v>
      </c>
      <c r="W982">
        <f t="shared" si="607"/>
        <v>202001</v>
      </c>
      <c r="X982">
        <f t="shared" si="608"/>
        <v>202001</v>
      </c>
      <c r="Y982" t="str">
        <f t="shared" si="609"/>
        <v>FY2019 Q4 Oct</v>
      </c>
      <c r="Z982">
        <f t="shared" si="610"/>
        <v>2019</v>
      </c>
      <c r="AA982" s="8" t="str">
        <f t="shared" si="611"/>
        <v>Oct</v>
      </c>
      <c r="AB982" s="8" t="str">
        <f t="shared" si="612"/>
        <v>Q4</v>
      </c>
      <c r="AC982">
        <f t="shared" si="613"/>
        <v>10</v>
      </c>
      <c r="AD982">
        <f t="shared" si="614"/>
        <v>4</v>
      </c>
      <c r="AE982">
        <f t="shared" si="615"/>
        <v>201910</v>
      </c>
      <c r="AF982">
        <f t="shared" si="616"/>
        <v>201904</v>
      </c>
      <c r="AG982" s="9">
        <f t="shared" ca="1" si="617"/>
        <v>0</v>
      </c>
      <c r="AH982">
        <f t="shared" ca="1" si="618"/>
        <v>4</v>
      </c>
      <c r="AI982" s="9">
        <f t="shared" ca="1" si="619"/>
        <v>11</v>
      </c>
      <c r="AJ982" s="9">
        <f t="shared" ca="1" si="620"/>
        <v>1</v>
      </c>
      <c r="AK982" s="9">
        <f t="shared" si="621"/>
        <v>4</v>
      </c>
      <c r="AL982" s="9">
        <f t="shared" si="622"/>
        <v>44</v>
      </c>
      <c r="AM982" s="9">
        <f t="shared" si="623"/>
        <v>13</v>
      </c>
      <c r="AN982" s="2">
        <v>43768.556944444441</v>
      </c>
      <c r="AO982">
        <v>4226</v>
      </c>
      <c r="AP982" s="1">
        <v>40000</v>
      </c>
      <c r="AQ982" t="s">
        <v>5</v>
      </c>
    </row>
    <row r="983" spans="1:43" x14ac:dyDescent="0.3">
      <c r="A983" t="str">
        <f t="shared" ca="1" si="585"/>
        <v>FY2020 Q4 Sep</v>
      </c>
      <c r="B983">
        <f t="shared" ca="1" si="586"/>
        <v>2020</v>
      </c>
      <c r="C983" s="8" t="str">
        <f t="shared" ca="1" si="587"/>
        <v>Sep</v>
      </c>
      <c r="D983" s="8" t="str">
        <f t="shared" ca="1" si="588"/>
        <v>Q4</v>
      </c>
      <c r="E983">
        <f t="shared" ca="1" si="589"/>
        <v>12</v>
      </c>
      <c r="F983">
        <f t="shared" ca="1" si="590"/>
        <v>4</v>
      </c>
      <c r="G983">
        <f t="shared" ca="1" si="591"/>
        <v>202012</v>
      </c>
      <c r="H983">
        <f t="shared" ca="1" si="592"/>
        <v>202004</v>
      </c>
      <c r="I983" t="str">
        <f t="shared" ca="1" si="593"/>
        <v>FY2020 Q3 Sep</v>
      </c>
      <c r="J983">
        <f t="shared" ca="1" si="594"/>
        <v>2020</v>
      </c>
      <c r="K983" s="8" t="str">
        <f t="shared" ca="1" si="595"/>
        <v>Sep</v>
      </c>
      <c r="L983" s="8" t="str">
        <f t="shared" ca="1" si="596"/>
        <v>Q3</v>
      </c>
      <c r="M983">
        <f t="shared" ca="1" si="597"/>
        <v>9</v>
      </c>
      <c r="N983">
        <f t="shared" ca="1" si="598"/>
        <v>3</v>
      </c>
      <c r="O983">
        <f t="shared" ca="1" si="599"/>
        <v>202009</v>
      </c>
      <c r="P983">
        <f t="shared" ca="1" si="600"/>
        <v>202003</v>
      </c>
      <c r="Q983" t="str">
        <f t="shared" si="601"/>
        <v>FY2020 Q2 Mar</v>
      </c>
      <c r="R983">
        <f t="shared" si="602"/>
        <v>2020</v>
      </c>
      <c r="S983" s="8" t="str">
        <f t="shared" si="603"/>
        <v>Mar</v>
      </c>
      <c r="T983" s="8" t="str">
        <f t="shared" si="604"/>
        <v>Q2</v>
      </c>
      <c r="U983">
        <f t="shared" si="605"/>
        <v>6</v>
      </c>
      <c r="V983">
        <f t="shared" si="606"/>
        <v>2</v>
      </c>
      <c r="W983">
        <f t="shared" si="607"/>
        <v>202006</v>
      </c>
      <c r="X983">
        <f t="shared" si="608"/>
        <v>202002</v>
      </c>
      <c r="Y983" t="str">
        <f t="shared" si="609"/>
        <v>FY2020 Q1 Mar</v>
      </c>
      <c r="Z983">
        <f t="shared" si="610"/>
        <v>2020</v>
      </c>
      <c r="AA983" s="8" t="str">
        <f t="shared" si="611"/>
        <v>Mar</v>
      </c>
      <c r="AB983" s="8" t="str">
        <f t="shared" si="612"/>
        <v>Q1</v>
      </c>
      <c r="AC983">
        <f t="shared" si="613"/>
        <v>3</v>
      </c>
      <c r="AD983">
        <f t="shared" si="614"/>
        <v>1</v>
      </c>
      <c r="AE983">
        <f t="shared" si="615"/>
        <v>202003</v>
      </c>
      <c r="AF983">
        <f t="shared" si="616"/>
        <v>202001</v>
      </c>
      <c r="AG983" s="9">
        <f t="shared" ca="1" si="617"/>
        <v>0</v>
      </c>
      <c r="AH983">
        <f t="shared" ca="1" si="618"/>
        <v>2</v>
      </c>
      <c r="AI983" s="9">
        <f t="shared" ca="1" si="619"/>
        <v>6</v>
      </c>
      <c r="AJ983" s="9">
        <f t="shared" ca="1" si="620"/>
        <v>0</v>
      </c>
      <c r="AK983" s="9">
        <f t="shared" si="621"/>
        <v>3</v>
      </c>
      <c r="AL983" s="9">
        <f t="shared" si="622"/>
        <v>10</v>
      </c>
      <c r="AM983" s="9">
        <f t="shared" si="623"/>
        <v>9</v>
      </c>
      <c r="AN983" s="2">
        <v>43893.40625</v>
      </c>
      <c r="AO983">
        <v>4228</v>
      </c>
      <c r="AP983" s="1">
        <v>40000</v>
      </c>
      <c r="AQ983" t="s">
        <v>5</v>
      </c>
    </row>
    <row r="984" spans="1:43" x14ac:dyDescent="0.3">
      <c r="A984" t="str">
        <f t="shared" ca="1" si="585"/>
        <v>FY2020 Q4 Sep</v>
      </c>
      <c r="B984">
        <f t="shared" ca="1" si="586"/>
        <v>2020</v>
      </c>
      <c r="C984" s="8" t="str">
        <f t="shared" ca="1" si="587"/>
        <v>Sep</v>
      </c>
      <c r="D984" s="8" t="str">
        <f t="shared" ca="1" si="588"/>
        <v>Q4</v>
      </c>
      <c r="E984">
        <f t="shared" ca="1" si="589"/>
        <v>12</v>
      </c>
      <c r="F984">
        <f t="shared" ca="1" si="590"/>
        <v>4</v>
      </c>
      <c r="G984">
        <f t="shared" ca="1" si="591"/>
        <v>202012</v>
      </c>
      <c r="H984">
        <f t="shared" ca="1" si="592"/>
        <v>202004</v>
      </c>
      <c r="I984" t="str">
        <f t="shared" ca="1" si="593"/>
        <v>FY2020 Q3 Sep</v>
      </c>
      <c r="J984">
        <f t="shared" ca="1" si="594"/>
        <v>2020</v>
      </c>
      <c r="K984" s="8" t="str">
        <f t="shared" ca="1" si="595"/>
        <v>Sep</v>
      </c>
      <c r="L984" s="8" t="str">
        <f t="shared" ca="1" si="596"/>
        <v>Q3</v>
      </c>
      <c r="M984">
        <f t="shared" ca="1" si="597"/>
        <v>9</v>
      </c>
      <c r="N984">
        <f t="shared" ca="1" si="598"/>
        <v>3</v>
      </c>
      <c r="O984">
        <f t="shared" ca="1" si="599"/>
        <v>202009</v>
      </c>
      <c r="P984">
        <f t="shared" ca="1" si="600"/>
        <v>202003</v>
      </c>
      <c r="Q984" t="str">
        <f t="shared" si="601"/>
        <v>FY2020 Q2 Jan</v>
      </c>
      <c r="R984">
        <f t="shared" si="602"/>
        <v>2020</v>
      </c>
      <c r="S984" s="8" t="str">
        <f t="shared" si="603"/>
        <v>Jan</v>
      </c>
      <c r="T984" s="8" t="str">
        <f t="shared" si="604"/>
        <v>Q2</v>
      </c>
      <c r="U984">
        <f t="shared" si="605"/>
        <v>4</v>
      </c>
      <c r="V984">
        <f t="shared" si="606"/>
        <v>2</v>
      </c>
      <c r="W984">
        <f t="shared" si="607"/>
        <v>202004</v>
      </c>
      <c r="X984">
        <f t="shared" si="608"/>
        <v>202002</v>
      </c>
      <c r="Y984" t="str">
        <f t="shared" si="609"/>
        <v>FY2020 Q1 Jan</v>
      </c>
      <c r="Z984">
        <f t="shared" si="610"/>
        <v>2020</v>
      </c>
      <c r="AA984" s="8" t="str">
        <f t="shared" si="611"/>
        <v>Jan</v>
      </c>
      <c r="AB984" s="8" t="str">
        <f t="shared" si="612"/>
        <v>Q1</v>
      </c>
      <c r="AC984">
        <f t="shared" si="613"/>
        <v>1</v>
      </c>
      <c r="AD984">
        <f t="shared" si="614"/>
        <v>1</v>
      </c>
      <c r="AE984">
        <f t="shared" si="615"/>
        <v>202001</v>
      </c>
      <c r="AF984">
        <f t="shared" si="616"/>
        <v>202001</v>
      </c>
      <c r="AG984" s="9">
        <f t="shared" ca="1" si="617"/>
        <v>0</v>
      </c>
      <c r="AH984">
        <f t="shared" ca="1" si="618"/>
        <v>3</v>
      </c>
      <c r="AI984" s="9">
        <f t="shared" ca="1" si="619"/>
        <v>8</v>
      </c>
      <c r="AJ984" s="9">
        <f t="shared" ca="1" si="620"/>
        <v>0</v>
      </c>
      <c r="AK984" s="9">
        <f t="shared" si="621"/>
        <v>6</v>
      </c>
      <c r="AL984" s="9">
        <f t="shared" si="622"/>
        <v>5</v>
      </c>
      <c r="AM984" s="9">
        <f t="shared" si="623"/>
        <v>17</v>
      </c>
      <c r="AN984" s="2">
        <v>43861.746527777781</v>
      </c>
      <c r="AO984">
        <v>4276</v>
      </c>
      <c r="AP984" s="1">
        <v>40000</v>
      </c>
      <c r="AQ984" t="s">
        <v>5</v>
      </c>
    </row>
    <row r="985" spans="1:43" x14ac:dyDescent="0.3">
      <c r="A985" t="str">
        <f t="shared" ca="1" si="585"/>
        <v>FY2020 Q4 Sep</v>
      </c>
      <c r="B985">
        <f t="shared" ca="1" si="586"/>
        <v>2020</v>
      </c>
      <c r="C985" s="8" t="str">
        <f t="shared" ca="1" si="587"/>
        <v>Sep</v>
      </c>
      <c r="D985" s="8" t="str">
        <f t="shared" ca="1" si="588"/>
        <v>Q4</v>
      </c>
      <c r="E985">
        <f t="shared" ca="1" si="589"/>
        <v>12</v>
      </c>
      <c r="F985">
        <f t="shared" ca="1" si="590"/>
        <v>4</v>
      </c>
      <c r="G985">
        <f t="shared" ca="1" si="591"/>
        <v>202012</v>
      </c>
      <c r="H985">
        <f t="shared" ca="1" si="592"/>
        <v>202004</v>
      </c>
      <c r="I985" t="str">
        <f t="shared" ca="1" si="593"/>
        <v>FY2020 Q3 Sep</v>
      </c>
      <c r="J985">
        <f t="shared" ca="1" si="594"/>
        <v>2020</v>
      </c>
      <c r="K985" s="8" t="str">
        <f t="shared" ca="1" si="595"/>
        <v>Sep</v>
      </c>
      <c r="L985" s="8" t="str">
        <f t="shared" ca="1" si="596"/>
        <v>Q3</v>
      </c>
      <c r="M985">
        <f t="shared" ca="1" si="597"/>
        <v>9</v>
      </c>
      <c r="N985">
        <f t="shared" ca="1" si="598"/>
        <v>3</v>
      </c>
      <c r="O985">
        <f t="shared" ca="1" si="599"/>
        <v>202009</v>
      </c>
      <c r="P985">
        <f t="shared" ca="1" si="600"/>
        <v>202003</v>
      </c>
      <c r="Q985" t="str">
        <f t="shared" si="601"/>
        <v>FY2020 Q2 Feb</v>
      </c>
      <c r="R985">
        <f t="shared" si="602"/>
        <v>2020</v>
      </c>
      <c r="S985" s="8" t="str">
        <f t="shared" si="603"/>
        <v>Feb</v>
      </c>
      <c r="T985" s="8" t="str">
        <f t="shared" si="604"/>
        <v>Q2</v>
      </c>
      <c r="U985">
        <f t="shared" si="605"/>
        <v>5</v>
      </c>
      <c r="V985">
        <f t="shared" si="606"/>
        <v>2</v>
      </c>
      <c r="W985">
        <f t="shared" si="607"/>
        <v>202005</v>
      </c>
      <c r="X985">
        <f t="shared" si="608"/>
        <v>202002</v>
      </c>
      <c r="Y985" t="str">
        <f t="shared" si="609"/>
        <v>FY2020 Q1 Feb</v>
      </c>
      <c r="Z985">
        <f t="shared" si="610"/>
        <v>2020</v>
      </c>
      <c r="AA985" s="8" t="str">
        <f t="shared" si="611"/>
        <v>Feb</v>
      </c>
      <c r="AB985" s="8" t="str">
        <f t="shared" si="612"/>
        <v>Q1</v>
      </c>
      <c r="AC985">
        <f t="shared" si="613"/>
        <v>2</v>
      </c>
      <c r="AD985">
        <f t="shared" si="614"/>
        <v>1</v>
      </c>
      <c r="AE985">
        <f t="shared" si="615"/>
        <v>202002</v>
      </c>
      <c r="AF985">
        <f t="shared" si="616"/>
        <v>202001</v>
      </c>
      <c r="AG985" s="9">
        <f t="shared" ca="1" si="617"/>
        <v>0</v>
      </c>
      <c r="AH985">
        <f t="shared" ca="1" si="618"/>
        <v>2</v>
      </c>
      <c r="AI985" s="9">
        <f t="shared" ca="1" si="619"/>
        <v>7</v>
      </c>
      <c r="AJ985" s="9">
        <f t="shared" ca="1" si="620"/>
        <v>0</v>
      </c>
      <c r="AK985" s="9">
        <f t="shared" si="621"/>
        <v>4</v>
      </c>
      <c r="AL985" s="9">
        <f t="shared" si="622"/>
        <v>9</v>
      </c>
      <c r="AM985" s="9">
        <f t="shared" si="623"/>
        <v>11</v>
      </c>
      <c r="AN985" s="2">
        <v>43887.464583333334</v>
      </c>
      <c r="AO985">
        <v>4306</v>
      </c>
      <c r="AP985" s="1">
        <v>40000</v>
      </c>
      <c r="AQ985" t="s">
        <v>5</v>
      </c>
    </row>
    <row r="986" spans="1:43" x14ac:dyDescent="0.3">
      <c r="A986" t="str">
        <f t="shared" ca="1" si="585"/>
        <v>FY2020 Q4 Sep</v>
      </c>
      <c r="B986">
        <f t="shared" ca="1" si="586"/>
        <v>2020</v>
      </c>
      <c r="C986" s="8" t="str">
        <f t="shared" ca="1" si="587"/>
        <v>Sep</v>
      </c>
      <c r="D986" s="8" t="str">
        <f t="shared" ca="1" si="588"/>
        <v>Q4</v>
      </c>
      <c r="E986">
        <f t="shared" ca="1" si="589"/>
        <v>12</v>
      </c>
      <c r="F986">
        <f t="shared" ca="1" si="590"/>
        <v>4</v>
      </c>
      <c r="G986">
        <f t="shared" ca="1" si="591"/>
        <v>202012</v>
      </c>
      <c r="H986">
        <f t="shared" ca="1" si="592"/>
        <v>202004</v>
      </c>
      <c r="I986" t="str">
        <f t="shared" ca="1" si="593"/>
        <v>FY2020 Q3 Sep</v>
      </c>
      <c r="J986">
        <f t="shared" ca="1" si="594"/>
        <v>2020</v>
      </c>
      <c r="K986" s="8" t="str">
        <f t="shared" ca="1" si="595"/>
        <v>Sep</v>
      </c>
      <c r="L986" s="8" t="str">
        <f t="shared" ca="1" si="596"/>
        <v>Q3</v>
      </c>
      <c r="M986">
        <f t="shared" ca="1" si="597"/>
        <v>9</v>
      </c>
      <c r="N986">
        <f t="shared" ca="1" si="598"/>
        <v>3</v>
      </c>
      <c r="O986">
        <f t="shared" ca="1" si="599"/>
        <v>202009</v>
      </c>
      <c r="P986">
        <f t="shared" ca="1" si="600"/>
        <v>202003</v>
      </c>
      <c r="Q986" t="str">
        <f t="shared" si="601"/>
        <v>FY2020 Q2 Feb</v>
      </c>
      <c r="R986">
        <f t="shared" si="602"/>
        <v>2020</v>
      </c>
      <c r="S986" s="8" t="str">
        <f t="shared" si="603"/>
        <v>Feb</v>
      </c>
      <c r="T986" s="8" t="str">
        <f t="shared" si="604"/>
        <v>Q2</v>
      </c>
      <c r="U986">
        <f t="shared" si="605"/>
        <v>5</v>
      </c>
      <c r="V986">
        <f t="shared" si="606"/>
        <v>2</v>
      </c>
      <c r="W986">
        <f t="shared" si="607"/>
        <v>202005</v>
      </c>
      <c r="X986">
        <f t="shared" si="608"/>
        <v>202002</v>
      </c>
      <c r="Y986" t="str">
        <f t="shared" si="609"/>
        <v>FY2020 Q1 Feb</v>
      </c>
      <c r="Z986">
        <f t="shared" si="610"/>
        <v>2020</v>
      </c>
      <c r="AA986" s="8" t="str">
        <f t="shared" si="611"/>
        <v>Feb</v>
      </c>
      <c r="AB986" s="8" t="str">
        <f t="shared" si="612"/>
        <v>Q1</v>
      </c>
      <c r="AC986">
        <f t="shared" si="613"/>
        <v>2</v>
      </c>
      <c r="AD986">
        <f t="shared" si="614"/>
        <v>1</v>
      </c>
      <c r="AE986">
        <f t="shared" si="615"/>
        <v>202002</v>
      </c>
      <c r="AF986">
        <f t="shared" si="616"/>
        <v>202001</v>
      </c>
      <c r="AG986" s="9">
        <f t="shared" ca="1" si="617"/>
        <v>0</v>
      </c>
      <c r="AH986">
        <f t="shared" ca="1" si="618"/>
        <v>2</v>
      </c>
      <c r="AI986" s="9">
        <f t="shared" ca="1" si="619"/>
        <v>7</v>
      </c>
      <c r="AJ986" s="9">
        <f t="shared" ca="1" si="620"/>
        <v>0</v>
      </c>
      <c r="AK986" s="9">
        <f t="shared" si="621"/>
        <v>6</v>
      </c>
      <c r="AL986" s="9">
        <f t="shared" si="622"/>
        <v>7</v>
      </c>
      <c r="AM986" s="9">
        <f t="shared" si="623"/>
        <v>13</v>
      </c>
      <c r="AN986" s="2">
        <v>43875.560416666667</v>
      </c>
      <c r="AO986">
        <v>4379</v>
      </c>
      <c r="AP986" s="1">
        <v>40000</v>
      </c>
      <c r="AQ986" t="s">
        <v>5</v>
      </c>
    </row>
    <row r="987" spans="1:43" x14ac:dyDescent="0.3">
      <c r="A987" t="str">
        <f t="shared" ca="1" si="585"/>
        <v>FY2020 Q4 Sep</v>
      </c>
      <c r="B987">
        <f t="shared" ca="1" si="586"/>
        <v>2020</v>
      </c>
      <c r="C987" s="8" t="str">
        <f t="shared" ca="1" si="587"/>
        <v>Sep</v>
      </c>
      <c r="D987" s="8" t="str">
        <f t="shared" ca="1" si="588"/>
        <v>Q4</v>
      </c>
      <c r="E987">
        <f t="shared" ca="1" si="589"/>
        <v>12</v>
      </c>
      <c r="F987">
        <f t="shared" ca="1" si="590"/>
        <v>4</v>
      </c>
      <c r="G987">
        <f t="shared" ca="1" si="591"/>
        <v>202012</v>
      </c>
      <c r="H987">
        <f t="shared" ca="1" si="592"/>
        <v>202004</v>
      </c>
      <c r="I987" t="str">
        <f t="shared" ca="1" si="593"/>
        <v>FY2020 Q3 Sep</v>
      </c>
      <c r="J987">
        <f t="shared" ca="1" si="594"/>
        <v>2020</v>
      </c>
      <c r="K987" s="8" t="str">
        <f t="shared" ca="1" si="595"/>
        <v>Sep</v>
      </c>
      <c r="L987" s="8" t="str">
        <f t="shared" ca="1" si="596"/>
        <v>Q3</v>
      </c>
      <c r="M987">
        <f t="shared" ca="1" si="597"/>
        <v>9</v>
      </c>
      <c r="N987">
        <f t="shared" ca="1" si="598"/>
        <v>3</v>
      </c>
      <c r="O987">
        <f t="shared" ca="1" si="599"/>
        <v>202009</v>
      </c>
      <c r="P987">
        <f t="shared" ca="1" si="600"/>
        <v>202003</v>
      </c>
      <c r="Q987" t="str">
        <f t="shared" si="601"/>
        <v>FY2020 Q1 Oct</v>
      </c>
      <c r="R987">
        <f t="shared" si="602"/>
        <v>2020</v>
      </c>
      <c r="S987" s="8" t="str">
        <f t="shared" si="603"/>
        <v>Oct</v>
      </c>
      <c r="T987" s="8" t="str">
        <f t="shared" si="604"/>
        <v>Q1</v>
      </c>
      <c r="U987">
        <f t="shared" si="605"/>
        <v>1</v>
      </c>
      <c r="V987">
        <f t="shared" si="606"/>
        <v>1</v>
      </c>
      <c r="W987">
        <f t="shared" si="607"/>
        <v>202001</v>
      </c>
      <c r="X987">
        <f t="shared" si="608"/>
        <v>202001</v>
      </c>
      <c r="Y987" t="str">
        <f t="shared" si="609"/>
        <v>FY2019 Q4 Oct</v>
      </c>
      <c r="Z987">
        <f t="shared" si="610"/>
        <v>2019</v>
      </c>
      <c r="AA987" s="8" t="str">
        <f t="shared" si="611"/>
        <v>Oct</v>
      </c>
      <c r="AB987" s="8" t="str">
        <f t="shared" si="612"/>
        <v>Q4</v>
      </c>
      <c r="AC987">
        <f t="shared" si="613"/>
        <v>10</v>
      </c>
      <c r="AD987">
        <f t="shared" si="614"/>
        <v>4</v>
      </c>
      <c r="AE987">
        <f t="shared" si="615"/>
        <v>201910</v>
      </c>
      <c r="AF987">
        <f t="shared" si="616"/>
        <v>201904</v>
      </c>
      <c r="AG987" s="9">
        <f t="shared" ca="1" si="617"/>
        <v>0</v>
      </c>
      <c r="AH987">
        <f t="shared" ca="1" si="618"/>
        <v>4</v>
      </c>
      <c r="AI987" s="9">
        <f t="shared" ca="1" si="619"/>
        <v>11</v>
      </c>
      <c r="AJ987" s="9">
        <f t="shared" ca="1" si="620"/>
        <v>1</v>
      </c>
      <c r="AK987" s="9">
        <f t="shared" si="621"/>
        <v>6</v>
      </c>
      <c r="AL987" s="9">
        <f t="shared" si="622"/>
        <v>42</v>
      </c>
      <c r="AM987" s="9">
        <f t="shared" si="623"/>
        <v>9</v>
      </c>
      <c r="AN987" s="2">
        <v>43756.395833333336</v>
      </c>
      <c r="AO987">
        <v>4504</v>
      </c>
      <c r="AP987" s="1">
        <v>40000</v>
      </c>
      <c r="AQ987" t="s">
        <v>5</v>
      </c>
    </row>
    <row r="988" spans="1:43" x14ac:dyDescent="0.3">
      <c r="A988" t="str">
        <f t="shared" ca="1" si="585"/>
        <v>FY2020 Q4 Sep</v>
      </c>
      <c r="B988">
        <f t="shared" ca="1" si="586"/>
        <v>2020</v>
      </c>
      <c r="C988" s="8" t="str">
        <f t="shared" ca="1" si="587"/>
        <v>Sep</v>
      </c>
      <c r="D988" s="8" t="str">
        <f t="shared" ca="1" si="588"/>
        <v>Q4</v>
      </c>
      <c r="E988">
        <f t="shared" ca="1" si="589"/>
        <v>12</v>
      </c>
      <c r="F988">
        <f t="shared" ca="1" si="590"/>
        <v>4</v>
      </c>
      <c r="G988">
        <f t="shared" ca="1" si="591"/>
        <v>202012</v>
      </c>
      <c r="H988">
        <f t="shared" ca="1" si="592"/>
        <v>202004</v>
      </c>
      <c r="I988" t="str">
        <f t="shared" ca="1" si="593"/>
        <v>FY2020 Q3 Sep</v>
      </c>
      <c r="J988">
        <f t="shared" ca="1" si="594"/>
        <v>2020</v>
      </c>
      <c r="K988" s="8" t="str">
        <f t="shared" ca="1" si="595"/>
        <v>Sep</v>
      </c>
      <c r="L988" s="8" t="str">
        <f t="shared" ca="1" si="596"/>
        <v>Q3</v>
      </c>
      <c r="M988">
        <f t="shared" ca="1" si="597"/>
        <v>9</v>
      </c>
      <c r="N988">
        <f t="shared" ca="1" si="598"/>
        <v>3</v>
      </c>
      <c r="O988">
        <f t="shared" ca="1" si="599"/>
        <v>202009</v>
      </c>
      <c r="P988">
        <f t="shared" ca="1" si="600"/>
        <v>202003</v>
      </c>
      <c r="Q988" t="str">
        <f t="shared" si="601"/>
        <v>FY2019 Q4 Sep</v>
      </c>
      <c r="R988">
        <f t="shared" si="602"/>
        <v>2019</v>
      </c>
      <c r="S988" s="8" t="str">
        <f t="shared" si="603"/>
        <v>Sep</v>
      </c>
      <c r="T988" s="8" t="str">
        <f t="shared" si="604"/>
        <v>Q4</v>
      </c>
      <c r="U988">
        <f t="shared" si="605"/>
        <v>12</v>
      </c>
      <c r="V988">
        <f t="shared" si="606"/>
        <v>4</v>
      </c>
      <c r="W988">
        <f t="shared" si="607"/>
        <v>201912</v>
      </c>
      <c r="X988">
        <f t="shared" si="608"/>
        <v>201904</v>
      </c>
      <c r="Y988" t="str">
        <f t="shared" si="609"/>
        <v>FY2019 Q3 Sep</v>
      </c>
      <c r="Z988">
        <f t="shared" si="610"/>
        <v>2019</v>
      </c>
      <c r="AA988" s="8" t="str">
        <f t="shared" si="611"/>
        <v>Sep</v>
      </c>
      <c r="AB988" s="8" t="str">
        <f t="shared" si="612"/>
        <v>Q3</v>
      </c>
      <c r="AC988">
        <f t="shared" si="613"/>
        <v>9</v>
      </c>
      <c r="AD988">
        <f t="shared" si="614"/>
        <v>3</v>
      </c>
      <c r="AE988">
        <f t="shared" si="615"/>
        <v>201909</v>
      </c>
      <c r="AF988">
        <f t="shared" si="616"/>
        <v>201903</v>
      </c>
      <c r="AG988" s="9">
        <f t="shared" ca="1" si="617"/>
        <v>1</v>
      </c>
      <c r="AH988">
        <f t="shared" ca="1" si="618"/>
        <v>4</v>
      </c>
      <c r="AI988" s="9">
        <f t="shared" ca="1" si="619"/>
        <v>12</v>
      </c>
      <c r="AJ988" s="9">
        <f t="shared" ca="1" si="620"/>
        <v>1</v>
      </c>
      <c r="AK988" s="9">
        <f t="shared" si="621"/>
        <v>5</v>
      </c>
      <c r="AL988" s="9">
        <f t="shared" si="622"/>
        <v>39</v>
      </c>
      <c r="AM988" s="9">
        <f t="shared" si="623"/>
        <v>14</v>
      </c>
      <c r="AN988" s="2">
        <v>43734.612500000003</v>
      </c>
      <c r="AO988">
        <v>4659</v>
      </c>
      <c r="AP988" s="1">
        <v>40000</v>
      </c>
      <c r="AQ988" t="s">
        <v>5</v>
      </c>
    </row>
    <row r="989" spans="1:43" x14ac:dyDescent="0.3">
      <c r="A989" t="str">
        <f t="shared" ca="1" si="585"/>
        <v>FY2020 Q4 Sep</v>
      </c>
      <c r="B989">
        <f t="shared" ca="1" si="586"/>
        <v>2020</v>
      </c>
      <c r="C989" s="8" t="str">
        <f t="shared" ca="1" si="587"/>
        <v>Sep</v>
      </c>
      <c r="D989" s="8" t="str">
        <f t="shared" ca="1" si="588"/>
        <v>Q4</v>
      </c>
      <c r="E989">
        <f t="shared" ca="1" si="589"/>
        <v>12</v>
      </c>
      <c r="F989">
        <f t="shared" ca="1" si="590"/>
        <v>4</v>
      </c>
      <c r="G989">
        <f t="shared" ca="1" si="591"/>
        <v>202012</v>
      </c>
      <c r="H989">
        <f t="shared" ca="1" si="592"/>
        <v>202004</v>
      </c>
      <c r="I989" t="str">
        <f t="shared" ca="1" si="593"/>
        <v>FY2020 Q3 Sep</v>
      </c>
      <c r="J989">
        <f t="shared" ca="1" si="594"/>
        <v>2020</v>
      </c>
      <c r="K989" s="8" t="str">
        <f t="shared" ca="1" si="595"/>
        <v>Sep</v>
      </c>
      <c r="L989" s="8" t="str">
        <f t="shared" ca="1" si="596"/>
        <v>Q3</v>
      </c>
      <c r="M989">
        <f t="shared" ca="1" si="597"/>
        <v>9</v>
      </c>
      <c r="N989">
        <f t="shared" ca="1" si="598"/>
        <v>3</v>
      </c>
      <c r="O989">
        <f t="shared" ca="1" si="599"/>
        <v>202009</v>
      </c>
      <c r="P989">
        <f t="shared" ca="1" si="600"/>
        <v>202003</v>
      </c>
      <c r="Q989" t="str">
        <f t="shared" si="601"/>
        <v>FY2020 Q1 Dec</v>
      </c>
      <c r="R989">
        <f t="shared" si="602"/>
        <v>2020</v>
      </c>
      <c r="S989" s="8" t="str">
        <f t="shared" si="603"/>
        <v>Dec</v>
      </c>
      <c r="T989" s="8" t="str">
        <f t="shared" si="604"/>
        <v>Q1</v>
      </c>
      <c r="U989">
        <f t="shared" si="605"/>
        <v>3</v>
      </c>
      <c r="V989">
        <f t="shared" si="606"/>
        <v>1</v>
      </c>
      <c r="W989">
        <f t="shared" si="607"/>
        <v>202003</v>
      </c>
      <c r="X989">
        <f t="shared" si="608"/>
        <v>202001</v>
      </c>
      <c r="Y989" t="str">
        <f t="shared" si="609"/>
        <v>FY2019 Q4 Dec</v>
      </c>
      <c r="Z989">
        <f t="shared" si="610"/>
        <v>2019</v>
      </c>
      <c r="AA989" s="8" t="str">
        <f t="shared" si="611"/>
        <v>Dec</v>
      </c>
      <c r="AB989" s="8" t="str">
        <f t="shared" si="612"/>
        <v>Q4</v>
      </c>
      <c r="AC989">
        <f t="shared" si="613"/>
        <v>12</v>
      </c>
      <c r="AD989">
        <f t="shared" si="614"/>
        <v>4</v>
      </c>
      <c r="AE989">
        <f t="shared" si="615"/>
        <v>201912</v>
      </c>
      <c r="AF989">
        <f t="shared" si="616"/>
        <v>201904</v>
      </c>
      <c r="AG989" s="9">
        <f t="shared" ca="1" si="617"/>
        <v>0</v>
      </c>
      <c r="AH989">
        <f t="shared" ca="1" si="618"/>
        <v>3</v>
      </c>
      <c r="AI989" s="9">
        <f t="shared" ca="1" si="619"/>
        <v>9</v>
      </c>
      <c r="AJ989" s="9">
        <f t="shared" ca="1" si="620"/>
        <v>1</v>
      </c>
      <c r="AK989" s="9">
        <f t="shared" si="621"/>
        <v>2</v>
      </c>
      <c r="AL989" s="9">
        <f t="shared" si="622"/>
        <v>50</v>
      </c>
      <c r="AM989" s="9">
        <f t="shared" si="623"/>
        <v>11</v>
      </c>
      <c r="AN989" s="2">
        <v>43808.46597222222</v>
      </c>
      <c r="AO989">
        <v>4905</v>
      </c>
      <c r="AP989" s="1">
        <v>40000</v>
      </c>
      <c r="AQ989" t="s">
        <v>5</v>
      </c>
    </row>
    <row r="990" spans="1:43" x14ac:dyDescent="0.3">
      <c r="A990" t="str">
        <f t="shared" ca="1" si="585"/>
        <v>FY2020 Q4 Sep</v>
      </c>
      <c r="B990">
        <f t="shared" ca="1" si="586"/>
        <v>2020</v>
      </c>
      <c r="C990" s="8" t="str">
        <f t="shared" ca="1" si="587"/>
        <v>Sep</v>
      </c>
      <c r="D990" s="8" t="str">
        <f t="shared" ca="1" si="588"/>
        <v>Q4</v>
      </c>
      <c r="E990">
        <f t="shared" ca="1" si="589"/>
        <v>12</v>
      </c>
      <c r="F990">
        <f t="shared" ca="1" si="590"/>
        <v>4</v>
      </c>
      <c r="G990">
        <f t="shared" ca="1" si="591"/>
        <v>202012</v>
      </c>
      <c r="H990">
        <f t="shared" ca="1" si="592"/>
        <v>202004</v>
      </c>
      <c r="I990" t="str">
        <f t="shared" ca="1" si="593"/>
        <v>FY2020 Q3 Sep</v>
      </c>
      <c r="J990">
        <f t="shared" ca="1" si="594"/>
        <v>2020</v>
      </c>
      <c r="K990" s="8" t="str">
        <f t="shared" ca="1" si="595"/>
        <v>Sep</v>
      </c>
      <c r="L990" s="8" t="str">
        <f t="shared" ca="1" si="596"/>
        <v>Q3</v>
      </c>
      <c r="M990">
        <f t="shared" ca="1" si="597"/>
        <v>9</v>
      </c>
      <c r="N990">
        <f t="shared" ca="1" si="598"/>
        <v>3</v>
      </c>
      <c r="O990">
        <f t="shared" ca="1" si="599"/>
        <v>202009</v>
      </c>
      <c r="P990">
        <f t="shared" ca="1" si="600"/>
        <v>202003</v>
      </c>
      <c r="Q990" t="str">
        <f t="shared" si="601"/>
        <v>FY2020 Q2 Mar</v>
      </c>
      <c r="R990">
        <f t="shared" si="602"/>
        <v>2020</v>
      </c>
      <c r="S990" s="8" t="str">
        <f t="shared" si="603"/>
        <v>Mar</v>
      </c>
      <c r="T990" s="8" t="str">
        <f t="shared" si="604"/>
        <v>Q2</v>
      </c>
      <c r="U990">
        <f t="shared" si="605"/>
        <v>6</v>
      </c>
      <c r="V990">
        <f t="shared" si="606"/>
        <v>2</v>
      </c>
      <c r="W990">
        <f t="shared" si="607"/>
        <v>202006</v>
      </c>
      <c r="X990">
        <f t="shared" si="608"/>
        <v>202002</v>
      </c>
      <c r="Y990" t="str">
        <f t="shared" si="609"/>
        <v>FY2020 Q1 Mar</v>
      </c>
      <c r="Z990">
        <f t="shared" si="610"/>
        <v>2020</v>
      </c>
      <c r="AA990" s="8" t="str">
        <f t="shared" si="611"/>
        <v>Mar</v>
      </c>
      <c r="AB990" s="8" t="str">
        <f t="shared" si="612"/>
        <v>Q1</v>
      </c>
      <c r="AC990">
        <f t="shared" si="613"/>
        <v>3</v>
      </c>
      <c r="AD990">
        <f t="shared" si="614"/>
        <v>1</v>
      </c>
      <c r="AE990">
        <f t="shared" si="615"/>
        <v>202003</v>
      </c>
      <c r="AF990">
        <f t="shared" si="616"/>
        <v>202001</v>
      </c>
      <c r="AG990" s="9">
        <f t="shared" ca="1" si="617"/>
        <v>0</v>
      </c>
      <c r="AH990">
        <f t="shared" ca="1" si="618"/>
        <v>2</v>
      </c>
      <c r="AI990" s="9">
        <f t="shared" ca="1" si="619"/>
        <v>6</v>
      </c>
      <c r="AJ990" s="9">
        <f t="shared" ca="1" si="620"/>
        <v>0</v>
      </c>
      <c r="AK990" s="9">
        <f t="shared" si="621"/>
        <v>3</v>
      </c>
      <c r="AL990" s="9">
        <f t="shared" si="622"/>
        <v>11</v>
      </c>
      <c r="AM990" s="9">
        <f t="shared" si="623"/>
        <v>9</v>
      </c>
      <c r="AN990" s="2">
        <v>43900.386111111111</v>
      </c>
      <c r="AO990">
        <v>5022</v>
      </c>
      <c r="AP990" s="1">
        <v>40000</v>
      </c>
      <c r="AQ990" t="s">
        <v>5</v>
      </c>
    </row>
    <row r="991" spans="1:43" x14ac:dyDescent="0.3">
      <c r="A991" t="str">
        <f t="shared" ca="1" si="585"/>
        <v>FY2020 Q4 Sep</v>
      </c>
      <c r="B991">
        <f t="shared" ca="1" si="586"/>
        <v>2020</v>
      </c>
      <c r="C991" s="8" t="str">
        <f t="shared" ca="1" si="587"/>
        <v>Sep</v>
      </c>
      <c r="D991" s="8" t="str">
        <f t="shared" ca="1" si="588"/>
        <v>Q4</v>
      </c>
      <c r="E991">
        <f t="shared" ca="1" si="589"/>
        <v>12</v>
      </c>
      <c r="F991">
        <f t="shared" ca="1" si="590"/>
        <v>4</v>
      </c>
      <c r="G991">
        <f t="shared" ca="1" si="591"/>
        <v>202012</v>
      </c>
      <c r="H991">
        <f t="shared" ca="1" si="592"/>
        <v>202004</v>
      </c>
      <c r="I991" t="str">
        <f t="shared" ca="1" si="593"/>
        <v>FY2020 Q3 Sep</v>
      </c>
      <c r="J991">
        <f t="shared" ca="1" si="594"/>
        <v>2020</v>
      </c>
      <c r="K991" s="8" t="str">
        <f t="shared" ca="1" si="595"/>
        <v>Sep</v>
      </c>
      <c r="L991" s="8" t="str">
        <f t="shared" ca="1" si="596"/>
        <v>Q3</v>
      </c>
      <c r="M991">
        <f t="shared" ca="1" si="597"/>
        <v>9</v>
      </c>
      <c r="N991">
        <f t="shared" ca="1" si="598"/>
        <v>3</v>
      </c>
      <c r="O991">
        <f t="shared" ca="1" si="599"/>
        <v>202009</v>
      </c>
      <c r="P991">
        <f t="shared" ca="1" si="600"/>
        <v>202003</v>
      </c>
      <c r="Q991" t="str">
        <f t="shared" si="601"/>
        <v>FY2020 Q4 Jul</v>
      </c>
      <c r="R991">
        <f t="shared" si="602"/>
        <v>2020</v>
      </c>
      <c r="S991" s="8" t="str">
        <f t="shared" si="603"/>
        <v>Jul</v>
      </c>
      <c r="T991" s="8" t="str">
        <f t="shared" si="604"/>
        <v>Q4</v>
      </c>
      <c r="U991">
        <f t="shared" si="605"/>
        <v>10</v>
      </c>
      <c r="V991">
        <f t="shared" si="606"/>
        <v>4</v>
      </c>
      <c r="W991">
        <f t="shared" si="607"/>
        <v>202010</v>
      </c>
      <c r="X991">
        <f t="shared" si="608"/>
        <v>202004</v>
      </c>
      <c r="Y991" t="str">
        <f t="shared" si="609"/>
        <v>FY2020 Q3 Jul</v>
      </c>
      <c r="Z991">
        <f t="shared" si="610"/>
        <v>2020</v>
      </c>
      <c r="AA991" s="8" t="str">
        <f t="shared" si="611"/>
        <v>Jul</v>
      </c>
      <c r="AB991" s="8" t="str">
        <f t="shared" si="612"/>
        <v>Q3</v>
      </c>
      <c r="AC991">
        <f t="shared" si="613"/>
        <v>7</v>
      </c>
      <c r="AD991">
        <f t="shared" si="614"/>
        <v>3</v>
      </c>
      <c r="AE991">
        <f t="shared" si="615"/>
        <v>202007</v>
      </c>
      <c r="AF991">
        <f t="shared" si="616"/>
        <v>202003</v>
      </c>
      <c r="AG991" s="9">
        <f t="shared" ca="1" si="617"/>
        <v>0</v>
      </c>
      <c r="AH991">
        <f t="shared" ca="1" si="618"/>
        <v>1</v>
      </c>
      <c r="AI991" s="9">
        <f t="shared" ca="1" si="619"/>
        <v>2</v>
      </c>
      <c r="AJ991" s="9">
        <f t="shared" ca="1" si="620"/>
        <v>0</v>
      </c>
      <c r="AK991" s="9">
        <f t="shared" si="621"/>
        <v>4</v>
      </c>
      <c r="AL991" s="9">
        <f t="shared" si="622"/>
        <v>27</v>
      </c>
      <c r="AM991" s="9">
        <f t="shared" si="623"/>
        <v>17</v>
      </c>
      <c r="AN991" s="2">
        <v>44013.727777777778</v>
      </c>
      <c r="AO991">
        <v>5051</v>
      </c>
      <c r="AP991" s="1">
        <v>40000</v>
      </c>
      <c r="AQ991" t="s">
        <v>6</v>
      </c>
    </row>
    <row r="992" spans="1:43" x14ac:dyDescent="0.3">
      <c r="A992" t="str">
        <f t="shared" ca="1" si="585"/>
        <v>FY2020 Q4 Sep</v>
      </c>
      <c r="B992">
        <f t="shared" ca="1" si="586"/>
        <v>2020</v>
      </c>
      <c r="C992" s="8" t="str">
        <f t="shared" ca="1" si="587"/>
        <v>Sep</v>
      </c>
      <c r="D992" s="8" t="str">
        <f t="shared" ca="1" si="588"/>
        <v>Q4</v>
      </c>
      <c r="E992">
        <f t="shared" ca="1" si="589"/>
        <v>12</v>
      </c>
      <c r="F992">
        <f t="shared" ca="1" si="590"/>
        <v>4</v>
      </c>
      <c r="G992">
        <f t="shared" ca="1" si="591"/>
        <v>202012</v>
      </c>
      <c r="H992">
        <f t="shared" ca="1" si="592"/>
        <v>202004</v>
      </c>
      <c r="I992" t="str">
        <f t="shared" ca="1" si="593"/>
        <v>FY2020 Q3 Sep</v>
      </c>
      <c r="J992">
        <f t="shared" ca="1" si="594"/>
        <v>2020</v>
      </c>
      <c r="K992" s="8" t="str">
        <f t="shared" ca="1" si="595"/>
        <v>Sep</v>
      </c>
      <c r="L992" s="8" t="str">
        <f t="shared" ca="1" si="596"/>
        <v>Q3</v>
      </c>
      <c r="M992">
        <f t="shared" ca="1" si="597"/>
        <v>9</v>
      </c>
      <c r="N992">
        <f t="shared" ca="1" si="598"/>
        <v>3</v>
      </c>
      <c r="O992">
        <f t="shared" ca="1" si="599"/>
        <v>202009</v>
      </c>
      <c r="P992">
        <f t="shared" ca="1" si="600"/>
        <v>202003</v>
      </c>
      <c r="Q992" t="str">
        <f t="shared" si="601"/>
        <v>FY2020 Q2 Jan</v>
      </c>
      <c r="R992">
        <f t="shared" si="602"/>
        <v>2020</v>
      </c>
      <c r="S992" s="8" t="str">
        <f t="shared" si="603"/>
        <v>Jan</v>
      </c>
      <c r="T992" s="8" t="str">
        <f t="shared" si="604"/>
        <v>Q2</v>
      </c>
      <c r="U992">
        <f t="shared" si="605"/>
        <v>4</v>
      </c>
      <c r="V992">
        <f t="shared" si="606"/>
        <v>2</v>
      </c>
      <c r="W992">
        <f t="shared" si="607"/>
        <v>202004</v>
      </c>
      <c r="X992">
        <f t="shared" si="608"/>
        <v>202002</v>
      </c>
      <c r="Y992" t="str">
        <f t="shared" si="609"/>
        <v>FY2020 Q1 Jan</v>
      </c>
      <c r="Z992">
        <f t="shared" si="610"/>
        <v>2020</v>
      </c>
      <c r="AA992" s="8" t="str">
        <f t="shared" si="611"/>
        <v>Jan</v>
      </c>
      <c r="AB992" s="8" t="str">
        <f t="shared" si="612"/>
        <v>Q1</v>
      </c>
      <c r="AC992">
        <f t="shared" si="613"/>
        <v>1</v>
      </c>
      <c r="AD992">
        <f t="shared" si="614"/>
        <v>1</v>
      </c>
      <c r="AE992">
        <f t="shared" si="615"/>
        <v>202001</v>
      </c>
      <c r="AF992">
        <f t="shared" si="616"/>
        <v>202001</v>
      </c>
      <c r="AG992" s="9">
        <f t="shared" ca="1" si="617"/>
        <v>0</v>
      </c>
      <c r="AH992">
        <f t="shared" ca="1" si="618"/>
        <v>3</v>
      </c>
      <c r="AI992" s="9">
        <f t="shared" ca="1" si="619"/>
        <v>8</v>
      </c>
      <c r="AJ992" s="9">
        <f t="shared" ca="1" si="620"/>
        <v>0</v>
      </c>
      <c r="AK992" s="9">
        <f t="shared" si="621"/>
        <v>6</v>
      </c>
      <c r="AL992" s="9">
        <f t="shared" si="622"/>
        <v>5</v>
      </c>
      <c r="AM992" s="9">
        <f t="shared" si="623"/>
        <v>7</v>
      </c>
      <c r="AN992" s="2">
        <v>43861.301388888889</v>
      </c>
      <c r="AO992">
        <v>5152</v>
      </c>
      <c r="AP992" s="1">
        <v>40000</v>
      </c>
      <c r="AQ992" t="s">
        <v>5</v>
      </c>
    </row>
    <row r="993" spans="1:43" x14ac:dyDescent="0.3">
      <c r="A993" t="str">
        <f t="shared" ca="1" si="585"/>
        <v>FY2020 Q4 Sep</v>
      </c>
      <c r="B993">
        <f t="shared" ca="1" si="586"/>
        <v>2020</v>
      </c>
      <c r="C993" s="8" t="str">
        <f t="shared" ca="1" si="587"/>
        <v>Sep</v>
      </c>
      <c r="D993" s="8" t="str">
        <f t="shared" ca="1" si="588"/>
        <v>Q4</v>
      </c>
      <c r="E993">
        <f t="shared" ca="1" si="589"/>
        <v>12</v>
      </c>
      <c r="F993">
        <f t="shared" ca="1" si="590"/>
        <v>4</v>
      </c>
      <c r="G993">
        <f t="shared" ca="1" si="591"/>
        <v>202012</v>
      </c>
      <c r="H993">
        <f t="shared" ca="1" si="592"/>
        <v>202004</v>
      </c>
      <c r="I993" t="str">
        <f t="shared" ca="1" si="593"/>
        <v>FY2020 Q3 Sep</v>
      </c>
      <c r="J993">
        <f t="shared" ca="1" si="594"/>
        <v>2020</v>
      </c>
      <c r="K993" s="8" t="str">
        <f t="shared" ca="1" si="595"/>
        <v>Sep</v>
      </c>
      <c r="L993" s="8" t="str">
        <f t="shared" ca="1" si="596"/>
        <v>Q3</v>
      </c>
      <c r="M993">
        <f t="shared" ca="1" si="597"/>
        <v>9</v>
      </c>
      <c r="N993">
        <f t="shared" ca="1" si="598"/>
        <v>3</v>
      </c>
      <c r="O993">
        <f t="shared" ca="1" si="599"/>
        <v>202009</v>
      </c>
      <c r="P993">
        <f t="shared" ca="1" si="600"/>
        <v>202003</v>
      </c>
      <c r="Q993" t="str">
        <f t="shared" si="601"/>
        <v>FY2020 Q1 Oct</v>
      </c>
      <c r="R993">
        <f t="shared" si="602"/>
        <v>2020</v>
      </c>
      <c r="S993" s="8" t="str">
        <f t="shared" si="603"/>
        <v>Oct</v>
      </c>
      <c r="T993" s="8" t="str">
        <f t="shared" si="604"/>
        <v>Q1</v>
      </c>
      <c r="U993">
        <f t="shared" si="605"/>
        <v>1</v>
      </c>
      <c r="V993">
        <f t="shared" si="606"/>
        <v>1</v>
      </c>
      <c r="W993">
        <f t="shared" si="607"/>
        <v>202001</v>
      </c>
      <c r="X993">
        <f t="shared" si="608"/>
        <v>202001</v>
      </c>
      <c r="Y993" t="str">
        <f t="shared" si="609"/>
        <v>FY2019 Q4 Oct</v>
      </c>
      <c r="Z993">
        <f t="shared" si="610"/>
        <v>2019</v>
      </c>
      <c r="AA993" s="8" t="str">
        <f t="shared" si="611"/>
        <v>Oct</v>
      </c>
      <c r="AB993" s="8" t="str">
        <f t="shared" si="612"/>
        <v>Q4</v>
      </c>
      <c r="AC993">
        <f t="shared" si="613"/>
        <v>10</v>
      </c>
      <c r="AD993">
        <f t="shared" si="614"/>
        <v>4</v>
      </c>
      <c r="AE993">
        <f t="shared" si="615"/>
        <v>201910</v>
      </c>
      <c r="AF993">
        <f t="shared" si="616"/>
        <v>201904</v>
      </c>
      <c r="AG993" s="9">
        <f t="shared" ca="1" si="617"/>
        <v>0</v>
      </c>
      <c r="AH993">
        <f t="shared" ca="1" si="618"/>
        <v>4</v>
      </c>
      <c r="AI993" s="9">
        <f t="shared" ca="1" si="619"/>
        <v>11</v>
      </c>
      <c r="AJ993" s="9">
        <f t="shared" ca="1" si="620"/>
        <v>1</v>
      </c>
      <c r="AK993" s="9">
        <f t="shared" si="621"/>
        <v>5</v>
      </c>
      <c r="AL993" s="9">
        <f t="shared" si="622"/>
        <v>43</v>
      </c>
      <c r="AM993" s="9">
        <f t="shared" si="623"/>
        <v>9</v>
      </c>
      <c r="AN993" s="2">
        <v>43762.413888888892</v>
      </c>
      <c r="AO993">
        <v>5300</v>
      </c>
      <c r="AP993" s="1">
        <v>40000</v>
      </c>
      <c r="AQ993" t="s">
        <v>5</v>
      </c>
    </row>
    <row r="994" spans="1:43" x14ac:dyDescent="0.3">
      <c r="A994" t="str">
        <f t="shared" ca="1" si="585"/>
        <v>FY2020 Q4 Sep</v>
      </c>
      <c r="B994">
        <f t="shared" ca="1" si="586"/>
        <v>2020</v>
      </c>
      <c r="C994" s="8" t="str">
        <f t="shared" ca="1" si="587"/>
        <v>Sep</v>
      </c>
      <c r="D994" s="8" t="str">
        <f t="shared" ca="1" si="588"/>
        <v>Q4</v>
      </c>
      <c r="E994">
        <f t="shared" ca="1" si="589"/>
        <v>12</v>
      </c>
      <c r="F994">
        <f t="shared" ca="1" si="590"/>
        <v>4</v>
      </c>
      <c r="G994">
        <f t="shared" ca="1" si="591"/>
        <v>202012</v>
      </c>
      <c r="H994">
        <f t="shared" ca="1" si="592"/>
        <v>202004</v>
      </c>
      <c r="I994" t="str">
        <f t="shared" ca="1" si="593"/>
        <v>FY2020 Q3 Sep</v>
      </c>
      <c r="J994">
        <f t="shared" ca="1" si="594"/>
        <v>2020</v>
      </c>
      <c r="K994" s="8" t="str">
        <f t="shared" ca="1" si="595"/>
        <v>Sep</v>
      </c>
      <c r="L994" s="8" t="str">
        <f t="shared" ca="1" si="596"/>
        <v>Q3</v>
      </c>
      <c r="M994">
        <f t="shared" ca="1" si="597"/>
        <v>9</v>
      </c>
      <c r="N994">
        <f t="shared" ca="1" si="598"/>
        <v>3</v>
      </c>
      <c r="O994">
        <f t="shared" ca="1" si="599"/>
        <v>202009</v>
      </c>
      <c r="P994">
        <f t="shared" ca="1" si="600"/>
        <v>202003</v>
      </c>
      <c r="Q994" t="str">
        <f t="shared" si="601"/>
        <v>FY2020 Q3 May</v>
      </c>
      <c r="R994">
        <f t="shared" si="602"/>
        <v>2020</v>
      </c>
      <c r="S994" s="8" t="str">
        <f t="shared" si="603"/>
        <v>May</v>
      </c>
      <c r="T994" s="8" t="str">
        <f t="shared" si="604"/>
        <v>Q3</v>
      </c>
      <c r="U994">
        <f t="shared" si="605"/>
        <v>8</v>
      </c>
      <c r="V994">
        <f t="shared" si="606"/>
        <v>3</v>
      </c>
      <c r="W994">
        <f t="shared" si="607"/>
        <v>202008</v>
      </c>
      <c r="X994">
        <f t="shared" si="608"/>
        <v>202003</v>
      </c>
      <c r="Y994" t="str">
        <f t="shared" si="609"/>
        <v>FY2020 Q2 May</v>
      </c>
      <c r="Z994">
        <f t="shared" si="610"/>
        <v>2020</v>
      </c>
      <c r="AA994" s="8" t="str">
        <f t="shared" si="611"/>
        <v>May</v>
      </c>
      <c r="AB994" s="8" t="str">
        <f t="shared" si="612"/>
        <v>Q2</v>
      </c>
      <c r="AC994">
        <f t="shared" si="613"/>
        <v>5</v>
      </c>
      <c r="AD994">
        <f t="shared" si="614"/>
        <v>2</v>
      </c>
      <c r="AE994">
        <f t="shared" si="615"/>
        <v>202005</v>
      </c>
      <c r="AF994">
        <f t="shared" si="616"/>
        <v>202002</v>
      </c>
      <c r="AG994" s="9">
        <f t="shared" ca="1" si="617"/>
        <v>0</v>
      </c>
      <c r="AH994">
        <f t="shared" ca="1" si="618"/>
        <v>1</v>
      </c>
      <c r="AI994" s="9">
        <f t="shared" ca="1" si="619"/>
        <v>4</v>
      </c>
      <c r="AJ994" s="9">
        <f t="shared" ca="1" si="620"/>
        <v>0</v>
      </c>
      <c r="AK994" s="9">
        <f t="shared" si="621"/>
        <v>6</v>
      </c>
      <c r="AL994" s="9">
        <f t="shared" si="622"/>
        <v>22</v>
      </c>
      <c r="AM994" s="9">
        <f t="shared" si="623"/>
        <v>10</v>
      </c>
      <c r="AN994" s="2">
        <v>43980.425694444442</v>
      </c>
      <c r="AO994">
        <v>5578</v>
      </c>
      <c r="AP994" s="1">
        <v>40000</v>
      </c>
      <c r="AQ994" t="s">
        <v>6</v>
      </c>
    </row>
    <row r="995" spans="1:43" x14ac:dyDescent="0.3">
      <c r="A995" t="str">
        <f t="shared" ca="1" si="585"/>
        <v>FY2020 Q4 Sep</v>
      </c>
      <c r="B995">
        <f t="shared" ca="1" si="586"/>
        <v>2020</v>
      </c>
      <c r="C995" s="8" t="str">
        <f t="shared" ca="1" si="587"/>
        <v>Sep</v>
      </c>
      <c r="D995" s="8" t="str">
        <f t="shared" ca="1" si="588"/>
        <v>Q4</v>
      </c>
      <c r="E995">
        <f t="shared" ca="1" si="589"/>
        <v>12</v>
      </c>
      <c r="F995">
        <f t="shared" ca="1" si="590"/>
        <v>4</v>
      </c>
      <c r="G995">
        <f t="shared" ca="1" si="591"/>
        <v>202012</v>
      </c>
      <c r="H995">
        <f t="shared" ca="1" si="592"/>
        <v>202004</v>
      </c>
      <c r="I995" t="str">
        <f t="shared" ca="1" si="593"/>
        <v>FY2020 Q3 Sep</v>
      </c>
      <c r="J995">
        <f t="shared" ca="1" si="594"/>
        <v>2020</v>
      </c>
      <c r="K995" s="8" t="str">
        <f t="shared" ca="1" si="595"/>
        <v>Sep</v>
      </c>
      <c r="L995" s="8" t="str">
        <f t="shared" ca="1" si="596"/>
        <v>Q3</v>
      </c>
      <c r="M995">
        <f t="shared" ca="1" si="597"/>
        <v>9</v>
      </c>
      <c r="N995">
        <f t="shared" ca="1" si="598"/>
        <v>3</v>
      </c>
      <c r="O995">
        <f t="shared" ca="1" si="599"/>
        <v>202009</v>
      </c>
      <c r="P995">
        <f t="shared" ca="1" si="600"/>
        <v>202003</v>
      </c>
      <c r="Q995" t="str">
        <f t="shared" si="601"/>
        <v>FY2020 Q3 Jun</v>
      </c>
      <c r="R995">
        <f t="shared" si="602"/>
        <v>2020</v>
      </c>
      <c r="S995" s="8" t="str">
        <f t="shared" si="603"/>
        <v>Jun</v>
      </c>
      <c r="T995" s="8" t="str">
        <f t="shared" si="604"/>
        <v>Q3</v>
      </c>
      <c r="U995">
        <f t="shared" si="605"/>
        <v>9</v>
      </c>
      <c r="V995">
        <f t="shared" si="606"/>
        <v>3</v>
      </c>
      <c r="W995">
        <f t="shared" si="607"/>
        <v>202009</v>
      </c>
      <c r="X995">
        <f t="shared" si="608"/>
        <v>202003</v>
      </c>
      <c r="Y995" t="str">
        <f t="shared" si="609"/>
        <v>FY2020 Q2 Jun</v>
      </c>
      <c r="Z995">
        <f t="shared" si="610"/>
        <v>2020</v>
      </c>
      <c r="AA995" s="8" t="str">
        <f t="shared" si="611"/>
        <v>Jun</v>
      </c>
      <c r="AB995" s="8" t="str">
        <f t="shared" si="612"/>
        <v>Q2</v>
      </c>
      <c r="AC995">
        <f t="shared" si="613"/>
        <v>6</v>
      </c>
      <c r="AD995">
        <f t="shared" si="614"/>
        <v>2</v>
      </c>
      <c r="AE995">
        <f t="shared" si="615"/>
        <v>202006</v>
      </c>
      <c r="AF995">
        <f t="shared" si="616"/>
        <v>202002</v>
      </c>
      <c r="AG995" s="9">
        <f t="shared" ca="1" si="617"/>
        <v>0</v>
      </c>
      <c r="AH995">
        <f t="shared" ca="1" si="618"/>
        <v>1</v>
      </c>
      <c r="AI995" s="9">
        <f t="shared" ca="1" si="619"/>
        <v>3</v>
      </c>
      <c r="AJ995" s="9">
        <f t="shared" ca="1" si="620"/>
        <v>0</v>
      </c>
      <c r="AK995" s="9">
        <f t="shared" si="621"/>
        <v>2</v>
      </c>
      <c r="AL995" s="9">
        <f t="shared" si="622"/>
        <v>23</v>
      </c>
      <c r="AM995" s="9">
        <f t="shared" si="623"/>
        <v>14</v>
      </c>
      <c r="AN995" s="2">
        <v>43983.62222222222</v>
      </c>
      <c r="AO995">
        <v>5578</v>
      </c>
      <c r="AP995" s="1">
        <v>40000</v>
      </c>
      <c r="AQ995" t="s">
        <v>6</v>
      </c>
    </row>
    <row r="996" spans="1:43" x14ac:dyDescent="0.3">
      <c r="A996" t="str">
        <f t="shared" ca="1" si="585"/>
        <v>FY2020 Q4 Sep</v>
      </c>
      <c r="B996">
        <f t="shared" ca="1" si="586"/>
        <v>2020</v>
      </c>
      <c r="C996" s="8" t="str">
        <f t="shared" ca="1" si="587"/>
        <v>Sep</v>
      </c>
      <c r="D996" s="8" t="str">
        <f t="shared" ca="1" si="588"/>
        <v>Q4</v>
      </c>
      <c r="E996">
        <f t="shared" ca="1" si="589"/>
        <v>12</v>
      </c>
      <c r="F996">
        <f t="shared" ca="1" si="590"/>
        <v>4</v>
      </c>
      <c r="G996">
        <f t="shared" ca="1" si="591"/>
        <v>202012</v>
      </c>
      <c r="H996">
        <f t="shared" ca="1" si="592"/>
        <v>202004</v>
      </c>
      <c r="I996" t="str">
        <f t="shared" ca="1" si="593"/>
        <v>FY2020 Q3 Sep</v>
      </c>
      <c r="J996">
        <f t="shared" ca="1" si="594"/>
        <v>2020</v>
      </c>
      <c r="K996" s="8" t="str">
        <f t="shared" ca="1" si="595"/>
        <v>Sep</v>
      </c>
      <c r="L996" s="8" t="str">
        <f t="shared" ca="1" si="596"/>
        <v>Q3</v>
      </c>
      <c r="M996">
        <f t="shared" ca="1" si="597"/>
        <v>9</v>
      </c>
      <c r="N996">
        <f t="shared" ca="1" si="598"/>
        <v>3</v>
      </c>
      <c r="O996">
        <f t="shared" ca="1" si="599"/>
        <v>202009</v>
      </c>
      <c r="P996">
        <f t="shared" ca="1" si="600"/>
        <v>202003</v>
      </c>
      <c r="Q996" t="str">
        <f t="shared" si="601"/>
        <v>FY2020 Q3 Jun</v>
      </c>
      <c r="R996">
        <f t="shared" si="602"/>
        <v>2020</v>
      </c>
      <c r="S996" s="8" t="str">
        <f t="shared" si="603"/>
        <v>Jun</v>
      </c>
      <c r="T996" s="8" t="str">
        <f t="shared" si="604"/>
        <v>Q3</v>
      </c>
      <c r="U996">
        <f t="shared" si="605"/>
        <v>9</v>
      </c>
      <c r="V996">
        <f t="shared" si="606"/>
        <v>3</v>
      </c>
      <c r="W996">
        <f t="shared" si="607"/>
        <v>202009</v>
      </c>
      <c r="X996">
        <f t="shared" si="608"/>
        <v>202003</v>
      </c>
      <c r="Y996" t="str">
        <f t="shared" si="609"/>
        <v>FY2020 Q2 Jun</v>
      </c>
      <c r="Z996">
        <f t="shared" si="610"/>
        <v>2020</v>
      </c>
      <c r="AA996" s="8" t="str">
        <f t="shared" si="611"/>
        <v>Jun</v>
      </c>
      <c r="AB996" s="8" t="str">
        <f t="shared" si="612"/>
        <v>Q2</v>
      </c>
      <c r="AC996">
        <f t="shared" si="613"/>
        <v>6</v>
      </c>
      <c r="AD996">
        <f t="shared" si="614"/>
        <v>2</v>
      </c>
      <c r="AE996">
        <f t="shared" si="615"/>
        <v>202006</v>
      </c>
      <c r="AF996">
        <f t="shared" si="616"/>
        <v>202002</v>
      </c>
      <c r="AG996" s="9">
        <f t="shared" ca="1" si="617"/>
        <v>0</v>
      </c>
      <c r="AH996">
        <f t="shared" ca="1" si="618"/>
        <v>1</v>
      </c>
      <c r="AI996" s="9">
        <f t="shared" ca="1" si="619"/>
        <v>3</v>
      </c>
      <c r="AJ996" s="9">
        <f t="shared" ca="1" si="620"/>
        <v>0</v>
      </c>
      <c r="AK996" s="9">
        <f t="shared" si="621"/>
        <v>3</v>
      </c>
      <c r="AL996" s="9">
        <f t="shared" si="622"/>
        <v>23</v>
      </c>
      <c r="AM996" s="9">
        <f t="shared" si="623"/>
        <v>14</v>
      </c>
      <c r="AN996" s="2">
        <v>43984.618750000001</v>
      </c>
      <c r="AO996">
        <v>5578</v>
      </c>
      <c r="AP996" s="1">
        <v>40000</v>
      </c>
      <c r="AQ996" t="s">
        <v>6</v>
      </c>
    </row>
    <row r="997" spans="1:43" x14ac:dyDescent="0.3">
      <c r="A997" t="str">
        <f t="shared" ca="1" si="585"/>
        <v>FY2020 Q4 Sep</v>
      </c>
      <c r="B997">
        <f t="shared" ca="1" si="586"/>
        <v>2020</v>
      </c>
      <c r="C997" s="8" t="str">
        <f t="shared" ca="1" si="587"/>
        <v>Sep</v>
      </c>
      <c r="D997" s="8" t="str">
        <f t="shared" ca="1" si="588"/>
        <v>Q4</v>
      </c>
      <c r="E997">
        <f t="shared" ca="1" si="589"/>
        <v>12</v>
      </c>
      <c r="F997">
        <f t="shared" ca="1" si="590"/>
        <v>4</v>
      </c>
      <c r="G997">
        <f t="shared" ca="1" si="591"/>
        <v>202012</v>
      </c>
      <c r="H997">
        <f t="shared" ca="1" si="592"/>
        <v>202004</v>
      </c>
      <c r="I997" t="str">
        <f t="shared" ca="1" si="593"/>
        <v>FY2020 Q3 Sep</v>
      </c>
      <c r="J997">
        <f t="shared" ca="1" si="594"/>
        <v>2020</v>
      </c>
      <c r="K997" s="8" t="str">
        <f t="shared" ca="1" si="595"/>
        <v>Sep</v>
      </c>
      <c r="L997" s="8" t="str">
        <f t="shared" ca="1" si="596"/>
        <v>Q3</v>
      </c>
      <c r="M997">
        <f t="shared" ca="1" si="597"/>
        <v>9</v>
      </c>
      <c r="N997">
        <f t="shared" ca="1" si="598"/>
        <v>3</v>
      </c>
      <c r="O997">
        <f t="shared" ca="1" si="599"/>
        <v>202009</v>
      </c>
      <c r="P997">
        <f t="shared" ca="1" si="600"/>
        <v>202003</v>
      </c>
      <c r="Q997" t="str">
        <f t="shared" si="601"/>
        <v>FY2020 Q3 Jun</v>
      </c>
      <c r="R997">
        <f t="shared" si="602"/>
        <v>2020</v>
      </c>
      <c r="S997" s="8" t="str">
        <f t="shared" si="603"/>
        <v>Jun</v>
      </c>
      <c r="T997" s="8" t="str">
        <f t="shared" si="604"/>
        <v>Q3</v>
      </c>
      <c r="U997">
        <f t="shared" si="605"/>
        <v>9</v>
      </c>
      <c r="V997">
        <f t="shared" si="606"/>
        <v>3</v>
      </c>
      <c r="W997">
        <f t="shared" si="607"/>
        <v>202009</v>
      </c>
      <c r="X997">
        <f t="shared" si="608"/>
        <v>202003</v>
      </c>
      <c r="Y997" t="str">
        <f t="shared" si="609"/>
        <v>FY2020 Q2 Jun</v>
      </c>
      <c r="Z997">
        <f t="shared" si="610"/>
        <v>2020</v>
      </c>
      <c r="AA997" s="8" t="str">
        <f t="shared" si="611"/>
        <v>Jun</v>
      </c>
      <c r="AB997" s="8" t="str">
        <f t="shared" si="612"/>
        <v>Q2</v>
      </c>
      <c r="AC997">
        <f t="shared" si="613"/>
        <v>6</v>
      </c>
      <c r="AD997">
        <f t="shared" si="614"/>
        <v>2</v>
      </c>
      <c r="AE997">
        <f t="shared" si="615"/>
        <v>202006</v>
      </c>
      <c r="AF997">
        <f t="shared" si="616"/>
        <v>202002</v>
      </c>
      <c r="AG997" s="9">
        <f t="shared" ca="1" si="617"/>
        <v>0</v>
      </c>
      <c r="AH997">
        <f t="shared" ca="1" si="618"/>
        <v>1</v>
      </c>
      <c r="AI997" s="9">
        <f t="shared" ca="1" si="619"/>
        <v>3</v>
      </c>
      <c r="AJ997" s="9">
        <f t="shared" ca="1" si="620"/>
        <v>0</v>
      </c>
      <c r="AK997" s="9">
        <f t="shared" si="621"/>
        <v>4</v>
      </c>
      <c r="AL997" s="9">
        <f t="shared" si="622"/>
        <v>23</v>
      </c>
      <c r="AM997" s="9">
        <f t="shared" si="623"/>
        <v>13</v>
      </c>
      <c r="AN997" s="2">
        <v>43985.563888888886</v>
      </c>
      <c r="AO997">
        <v>5578</v>
      </c>
      <c r="AP997" s="1">
        <v>40000</v>
      </c>
      <c r="AQ997" t="s">
        <v>6</v>
      </c>
    </row>
    <row r="998" spans="1:43" x14ac:dyDescent="0.3">
      <c r="A998" t="str">
        <f t="shared" ca="1" si="585"/>
        <v>FY2020 Q4 Sep</v>
      </c>
      <c r="B998">
        <f t="shared" ca="1" si="586"/>
        <v>2020</v>
      </c>
      <c r="C998" s="8" t="str">
        <f t="shared" ca="1" si="587"/>
        <v>Sep</v>
      </c>
      <c r="D998" s="8" t="str">
        <f t="shared" ca="1" si="588"/>
        <v>Q4</v>
      </c>
      <c r="E998">
        <f t="shared" ca="1" si="589"/>
        <v>12</v>
      </c>
      <c r="F998">
        <f t="shared" ca="1" si="590"/>
        <v>4</v>
      </c>
      <c r="G998">
        <f t="shared" ca="1" si="591"/>
        <v>202012</v>
      </c>
      <c r="H998">
        <f t="shared" ca="1" si="592"/>
        <v>202004</v>
      </c>
      <c r="I998" t="str">
        <f t="shared" ca="1" si="593"/>
        <v>FY2020 Q3 Sep</v>
      </c>
      <c r="J998">
        <f t="shared" ca="1" si="594"/>
        <v>2020</v>
      </c>
      <c r="K998" s="8" t="str">
        <f t="shared" ca="1" si="595"/>
        <v>Sep</v>
      </c>
      <c r="L998" s="8" t="str">
        <f t="shared" ca="1" si="596"/>
        <v>Q3</v>
      </c>
      <c r="M998">
        <f t="shared" ca="1" si="597"/>
        <v>9</v>
      </c>
      <c r="N998">
        <f t="shared" ca="1" si="598"/>
        <v>3</v>
      </c>
      <c r="O998">
        <f t="shared" ca="1" si="599"/>
        <v>202009</v>
      </c>
      <c r="P998">
        <f t="shared" ca="1" si="600"/>
        <v>202003</v>
      </c>
      <c r="Q998" t="str">
        <f t="shared" si="601"/>
        <v>FY2020 Q3 Jun</v>
      </c>
      <c r="R998">
        <f t="shared" si="602"/>
        <v>2020</v>
      </c>
      <c r="S998" s="8" t="str">
        <f t="shared" si="603"/>
        <v>Jun</v>
      </c>
      <c r="T998" s="8" t="str">
        <f t="shared" si="604"/>
        <v>Q3</v>
      </c>
      <c r="U998">
        <f t="shared" si="605"/>
        <v>9</v>
      </c>
      <c r="V998">
        <f t="shared" si="606"/>
        <v>3</v>
      </c>
      <c r="W998">
        <f t="shared" si="607"/>
        <v>202009</v>
      </c>
      <c r="X998">
        <f t="shared" si="608"/>
        <v>202003</v>
      </c>
      <c r="Y998" t="str">
        <f t="shared" si="609"/>
        <v>FY2020 Q2 Jun</v>
      </c>
      <c r="Z998">
        <f t="shared" si="610"/>
        <v>2020</v>
      </c>
      <c r="AA998" s="8" t="str">
        <f t="shared" si="611"/>
        <v>Jun</v>
      </c>
      <c r="AB998" s="8" t="str">
        <f t="shared" si="612"/>
        <v>Q2</v>
      </c>
      <c r="AC998">
        <f t="shared" si="613"/>
        <v>6</v>
      </c>
      <c r="AD998">
        <f t="shared" si="614"/>
        <v>2</v>
      </c>
      <c r="AE998">
        <f t="shared" si="615"/>
        <v>202006</v>
      </c>
      <c r="AF998">
        <f t="shared" si="616"/>
        <v>202002</v>
      </c>
      <c r="AG998" s="9">
        <f t="shared" ca="1" si="617"/>
        <v>0</v>
      </c>
      <c r="AH998">
        <f t="shared" ca="1" si="618"/>
        <v>1</v>
      </c>
      <c r="AI998" s="9">
        <f t="shared" ca="1" si="619"/>
        <v>3</v>
      </c>
      <c r="AJ998" s="9">
        <f t="shared" ca="1" si="620"/>
        <v>0</v>
      </c>
      <c r="AK998" s="9">
        <f t="shared" si="621"/>
        <v>4</v>
      </c>
      <c r="AL998" s="9">
        <f t="shared" si="622"/>
        <v>23</v>
      </c>
      <c r="AM998" s="9">
        <f t="shared" si="623"/>
        <v>14</v>
      </c>
      <c r="AN998" s="2">
        <v>43985.586111111108</v>
      </c>
      <c r="AO998">
        <v>5578</v>
      </c>
      <c r="AP998" s="1">
        <v>40000</v>
      </c>
      <c r="AQ998" t="s">
        <v>6</v>
      </c>
    </row>
    <row r="999" spans="1:43" x14ac:dyDescent="0.3">
      <c r="A999" t="str">
        <f t="shared" ca="1" si="585"/>
        <v>FY2020 Q4 Sep</v>
      </c>
      <c r="B999">
        <f t="shared" ca="1" si="586"/>
        <v>2020</v>
      </c>
      <c r="C999" s="8" t="str">
        <f t="shared" ca="1" si="587"/>
        <v>Sep</v>
      </c>
      <c r="D999" s="8" t="str">
        <f t="shared" ca="1" si="588"/>
        <v>Q4</v>
      </c>
      <c r="E999">
        <f t="shared" ca="1" si="589"/>
        <v>12</v>
      </c>
      <c r="F999">
        <f t="shared" ca="1" si="590"/>
        <v>4</v>
      </c>
      <c r="G999">
        <f t="shared" ca="1" si="591"/>
        <v>202012</v>
      </c>
      <c r="H999">
        <f t="shared" ca="1" si="592"/>
        <v>202004</v>
      </c>
      <c r="I999" t="str">
        <f t="shared" ca="1" si="593"/>
        <v>FY2020 Q3 Sep</v>
      </c>
      <c r="J999">
        <f t="shared" ca="1" si="594"/>
        <v>2020</v>
      </c>
      <c r="K999" s="8" t="str">
        <f t="shared" ca="1" si="595"/>
        <v>Sep</v>
      </c>
      <c r="L999" s="8" t="str">
        <f t="shared" ca="1" si="596"/>
        <v>Q3</v>
      </c>
      <c r="M999">
        <f t="shared" ca="1" si="597"/>
        <v>9</v>
      </c>
      <c r="N999">
        <f t="shared" ca="1" si="598"/>
        <v>3</v>
      </c>
      <c r="O999">
        <f t="shared" ca="1" si="599"/>
        <v>202009</v>
      </c>
      <c r="P999">
        <f t="shared" ca="1" si="600"/>
        <v>202003</v>
      </c>
      <c r="Q999" t="str">
        <f t="shared" si="601"/>
        <v>FY2020 Q3 Jun</v>
      </c>
      <c r="R999">
        <f t="shared" si="602"/>
        <v>2020</v>
      </c>
      <c r="S999" s="8" t="str">
        <f t="shared" si="603"/>
        <v>Jun</v>
      </c>
      <c r="T999" s="8" t="str">
        <f t="shared" si="604"/>
        <v>Q3</v>
      </c>
      <c r="U999">
        <f t="shared" si="605"/>
        <v>9</v>
      </c>
      <c r="V999">
        <f t="shared" si="606"/>
        <v>3</v>
      </c>
      <c r="W999">
        <f t="shared" si="607"/>
        <v>202009</v>
      </c>
      <c r="X999">
        <f t="shared" si="608"/>
        <v>202003</v>
      </c>
      <c r="Y999" t="str">
        <f t="shared" si="609"/>
        <v>FY2020 Q2 Jun</v>
      </c>
      <c r="Z999">
        <f t="shared" si="610"/>
        <v>2020</v>
      </c>
      <c r="AA999" s="8" t="str">
        <f t="shared" si="611"/>
        <v>Jun</v>
      </c>
      <c r="AB999" s="8" t="str">
        <f t="shared" si="612"/>
        <v>Q2</v>
      </c>
      <c r="AC999">
        <f t="shared" si="613"/>
        <v>6</v>
      </c>
      <c r="AD999">
        <f t="shared" si="614"/>
        <v>2</v>
      </c>
      <c r="AE999">
        <f t="shared" si="615"/>
        <v>202006</v>
      </c>
      <c r="AF999">
        <f t="shared" si="616"/>
        <v>202002</v>
      </c>
      <c r="AG999" s="9">
        <f t="shared" ca="1" si="617"/>
        <v>0</v>
      </c>
      <c r="AH999">
        <f t="shared" ca="1" si="618"/>
        <v>1</v>
      </c>
      <c r="AI999" s="9">
        <f t="shared" ca="1" si="619"/>
        <v>3</v>
      </c>
      <c r="AJ999" s="9">
        <f t="shared" ca="1" si="620"/>
        <v>0</v>
      </c>
      <c r="AK999" s="9">
        <f t="shared" si="621"/>
        <v>5</v>
      </c>
      <c r="AL999" s="9">
        <f t="shared" si="622"/>
        <v>23</v>
      </c>
      <c r="AM999" s="9">
        <f t="shared" si="623"/>
        <v>9</v>
      </c>
      <c r="AN999" s="2">
        <v>43986.40625</v>
      </c>
      <c r="AO999">
        <v>5578</v>
      </c>
      <c r="AP999" s="1">
        <v>40000</v>
      </c>
      <c r="AQ999" t="s">
        <v>6</v>
      </c>
    </row>
    <row r="1000" spans="1:43" x14ac:dyDescent="0.3">
      <c r="A1000" t="str">
        <f t="shared" ca="1" si="585"/>
        <v>FY2020 Q4 Sep</v>
      </c>
      <c r="B1000">
        <f t="shared" ca="1" si="586"/>
        <v>2020</v>
      </c>
      <c r="C1000" s="8" t="str">
        <f t="shared" ca="1" si="587"/>
        <v>Sep</v>
      </c>
      <c r="D1000" s="8" t="str">
        <f t="shared" ca="1" si="588"/>
        <v>Q4</v>
      </c>
      <c r="E1000">
        <f t="shared" ca="1" si="589"/>
        <v>12</v>
      </c>
      <c r="F1000">
        <f t="shared" ca="1" si="590"/>
        <v>4</v>
      </c>
      <c r="G1000">
        <f t="shared" ca="1" si="591"/>
        <v>202012</v>
      </c>
      <c r="H1000">
        <f t="shared" ca="1" si="592"/>
        <v>202004</v>
      </c>
      <c r="I1000" t="str">
        <f t="shared" ca="1" si="593"/>
        <v>FY2020 Q3 Sep</v>
      </c>
      <c r="J1000">
        <f t="shared" ca="1" si="594"/>
        <v>2020</v>
      </c>
      <c r="K1000" s="8" t="str">
        <f t="shared" ca="1" si="595"/>
        <v>Sep</v>
      </c>
      <c r="L1000" s="8" t="str">
        <f t="shared" ca="1" si="596"/>
        <v>Q3</v>
      </c>
      <c r="M1000">
        <f t="shared" ca="1" si="597"/>
        <v>9</v>
      </c>
      <c r="N1000">
        <f t="shared" ca="1" si="598"/>
        <v>3</v>
      </c>
      <c r="O1000">
        <f t="shared" ca="1" si="599"/>
        <v>202009</v>
      </c>
      <c r="P1000">
        <f t="shared" ca="1" si="600"/>
        <v>202003</v>
      </c>
      <c r="Q1000" t="str">
        <f t="shared" si="601"/>
        <v>FY2020 Q3 Jun</v>
      </c>
      <c r="R1000">
        <f t="shared" si="602"/>
        <v>2020</v>
      </c>
      <c r="S1000" s="8" t="str">
        <f t="shared" si="603"/>
        <v>Jun</v>
      </c>
      <c r="T1000" s="8" t="str">
        <f t="shared" si="604"/>
        <v>Q3</v>
      </c>
      <c r="U1000">
        <f t="shared" si="605"/>
        <v>9</v>
      </c>
      <c r="V1000">
        <f t="shared" si="606"/>
        <v>3</v>
      </c>
      <c r="W1000">
        <f t="shared" si="607"/>
        <v>202009</v>
      </c>
      <c r="X1000">
        <f t="shared" si="608"/>
        <v>202003</v>
      </c>
      <c r="Y1000" t="str">
        <f t="shared" si="609"/>
        <v>FY2020 Q2 Jun</v>
      </c>
      <c r="Z1000">
        <f t="shared" si="610"/>
        <v>2020</v>
      </c>
      <c r="AA1000" s="8" t="str">
        <f t="shared" si="611"/>
        <v>Jun</v>
      </c>
      <c r="AB1000" s="8" t="str">
        <f t="shared" si="612"/>
        <v>Q2</v>
      </c>
      <c r="AC1000">
        <f t="shared" si="613"/>
        <v>6</v>
      </c>
      <c r="AD1000">
        <f t="shared" si="614"/>
        <v>2</v>
      </c>
      <c r="AE1000">
        <f t="shared" si="615"/>
        <v>202006</v>
      </c>
      <c r="AF1000">
        <f t="shared" si="616"/>
        <v>202002</v>
      </c>
      <c r="AG1000" s="9">
        <f t="shared" ca="1" si="617"/>
        <v>0</v>
      </c>
      <c r="AH1000">
        <f t="shared" ca="1" si="618"/>
        <v>1</v>
      </c>
      <c r="AI1000" s="9">
        <f t="shared" ca="1" si="619"/>
        <v>3</v>
      </c>
      <c r="AJ1000" s="9">
        <f t="shared" ca="1" si="620"/>
        <v>0</v>
      </c>
      <c r="AK1000" s="9">
        <f t="shared" si="621"/>
        <v>6</v>
      </c>
      <c r="AL1000" s="9">
        <f t="shared" si="622"/>
        <v>23</v>
      </c>
      <c r="AM1000" s="9">
        <f t="shared" si="623"/>
        <v>15</v>
      </c>
      <c r="AN1000" s="2">
        <v>43987.647916666669</v>
      </c>
      <c r="AO1000">
        <v>5578</v>
      </c>
      <c r="AP1000" s="1">
        <v>40000</v>
      </c>
      <c r="AQ1000" t="s">
        <v>6</v>
      </c>
    </row>
    <row r="1001" spans="1:43" x14ac:dyDescent="0.3">
      <c r="A1001" t="str">
        <f t="shared" ca="1" si="585"/>
        <v>FY2020 Q4 Sep</v>
      </c>
      <c r="B1001">
        <f t="shared" ca="1" si="586"/>
        <v>2020</v>
      </c>
      <c r="C1001" s="8" t="str">
        <f t="shared" ca="1" si="587"/>
        <v>Sep</v>
      </c>
      <c r="D1001" s="8" t="str">
        <f t="shared" ca="1" si="588"/>
        <v>Q4</v>
      </c>
      <c r="E1001">
        <f t="shared" ca="1" si="589"/>
        <v>12</v>
      </c>
      <c r="F1001">
        <f t="shared" ca="1" si="590"/>
        <v>4</v>
      </c>
      <c r="G1001">
        <f t="shared" ca="1" si="591"/>
        <v>202012</v>
      </c>
      <c r="H1001">
        <f t="shared" ca="1" si="592"/>
        <v>202004</v>
      </c>
      <c r="I1001" t="str">
        <f t="shared" ca="1" si="593"/>
        <v>FY2020 Q3 Sep</v>
      </c>
      <c r="J1001">
        <f t="shared" ca="1" si="594"/>
        <v>2020</v>
      </c>
      <c r="K1001" s="8" t="str">
        <f t="shared" ca="1" si="595"/>
        <v>Sep</v>
      </c>
      <c r="L1001" s="8" t="str">
        <f t="shared" ca="1" si="596"/>
        <v>Q3</v>
      </c>
      <c r="M1001">
        <f t="shared" ca="1" si="597"/>
        <v>9</v>
      </c>
      <c r="N1001">
        <f t="shared" ca="1" si="598"/>
        <v>3</v>
      </c>
      <c r="O1001">
        <f t="shared" ca="1" si="599"/>
        <v>202009</v>
      </c>
      <c r="P1001">
        <f t="shared" ca="1" si="600"/>
        <v>202003</v>
      </c>
      <c r="Q1001" t="str">
        <f t="shared" si="601"/>
        <v>FY2020 Q3 Jun</v>
      </c>
      <c r="R1001">
        <f t="shared" si="602"/>
        <v>2020</v>
      </c>
      <c r="S1001" s="8" t="str">
        <f t="shared" si="603"/>
        <v>Jun</v>
      </c>
      <c r="T1001" s="8" t="str">
        <f t="shared" si="604"/>
        <v>Q3</v>
      </c>
      <c r="U1001">
        <f t="shared" si="605"/>
        <v>9</v>
      </c>
      <c r="V1001">
        <f t="shared" si="606"/>
        <v>3</v>
      </c>
      <c r="W1001">
        <f t="shared" si="607"/>
        <v>202009</v>
      </c>
      <c r="X1001">
        <f t="shared" si="608"/>
        <v>202003</v>
      </c>
      <c r="Y1001" t="str">
        <f t="shared" si="609"/>
        <v>FY2020 Q2 Jun</v>
      </c>
      <c r="Z1001">
        <f t="shared" si="610"/>
        <v>2020</v>
      </c>
      <c r="AA1001" s="8" t="str">
        <f t="shared" si="611"/>
        <v>Jun</v>
      </c>
      <c r="AB1001" s="8" t="str">
        <f t="shared" si="612"/>
        <v>Q2</v>
      </c>
      <c r="AC1001">
        <f t="shared" si="613"/>
        <v>6</v>
      </c>
      <c r="AD1001">
        <f t="shared" si="614"/>
        <v>2</v>
      </c>
      <c r="AE1001">
        <f t="shared" si="615"/>
        <v>202006</v>
      </c>
      <c r="AF1001">
        <f t="shared" si="616"/>
        <v>202002</v>
      </c>
      <c r="AG1001" s="9">
        <f t="shared" ca="1" si="617"/>
        <v>0</v>
      </c>
      <c r="AH1001">
        <f t="shared" ca="1" si="618"/>
        <v>1</v>
      </c>
      <c r="AI1001" s="9">
        <f t="shared" ca="1" si="619"/>
        <v>3</v>
      </c>
      <c r="AJ1001" s="9">
        <f t="shared" ca="1" si="620"/>
        <v>0</v>
      </c>
      <c r="AK1001" s="9">
        <f t="shared" si="621"/>
        <v>2</v>
      </c>
      <c r="AL1001" s="9">
        <f t="shared" si="622"/>
        <v>24</v>
      </c>
      <c r="AM1001" s="9">
        <f t="shared" si="623"/>
        <v>16</v>
      </c>
      <c r="AN1001" s="2">
        <v>43990.667361111111</v>
      </c>
      <c r="AO1001">
        <v>5578</v>
      </c>
      <c r="AP1001" s="1">
        <v>40000</v>
      </c>
      <c r="AQ1001" t="s">
        <v>6</v>
      </c>
    </row>
    <row r="1002" spans="1:43" x14ac:dyDescent="0.3">
      <c r="A1002" t="str">
        <f t="shared" ca="1" si="585"/>
        <v>FY2020 Q4 Sep</v>
      </c>
      <c r="B1002">
        <f t="shared" ca="1" si="586"/>
        <v>2020</v>
      </c>
      <c r="C1002" s="8" t="str">
        <f t="shared" ca="1" si="587"/>
        <v>Sep</v>
      </c>
      <c r="D1002" s="8" t="str">
        <f t="shared" ca="1" si="588"/>
        <v>Q4</v>
      </c>
      <c r="E1002">
        <f t="shared" ca="1" si="589"/>
        <v>12</v>
      </c>
      <c r="F1002">
        <f t="shared" ca="1" si="590"/>
        <v>4</v>
      </c>
      <c r="G1002">
        <f t="shared" ca="1" si="591"/>
        <v>202012</v>
      </c>
      <c r="H1002">
        <f t="shared" ca="1" si="592"/>
        <v>202004</v>
      </c>
      <c r="I1002" t="str">
        <f t="shared" ca="1" si="593"/>
        <v>FY2020 Q3 Sep</v>
      </c>
      <c r="J1002">
        <f t="shared" ca="1" si="594"/>
        <v>2020</v>
      </c>
      <c r="K1002" s="8" t="str">
        <f t="shared" ca="1" si="595"/>
        <v>Sep</v>
      </c>
      <c r="L1002" s="8" t="str">
        <f t="shared" ca="1" si="596"/>
        <v>Q3</v>
      </c>
      <c r="M1002">
        <f t="shared" ca="1" si="597"/>
        <v>9</v>
      </c>
      <c r="N1002">
        <f t="shared" ca="1" si="598"/>
        <v>3</v>
      </c>
      <c r="O1002">
        <f t="shared" ca="1" si="599"/>
        <v>202009</v>
      </c>
      <c r="P1002">
        <f t="shared" ca="1" si="600"/>
        <v>202003</v>
      </c>
      <c r="Q1002" t="str">
        <f t="shared" si="601"/>
        <v>FY2020 Q3 Jun</v>
      </c>
      <c r="R1002">
        <f t="shared" si="602"/>
        <v>2020</v>
      </c>
      <c r="S1002" s="8" t="str">
        <f t="shared" si="603"/>
        <v>Jun</v>
      </c>
      <c r="T1002" s="8" t="str">
        <f t="shared" si="604"/>
        <v>Q3</v>
      </c>
      <c r="U1002">
        <f t="shared" si="605"/>
        <v>9</v>
      </c>
      <c r="V1002">
        <f t="shared" si="606"/>
        <v>3</v>
      </c>
      <c r="W1002">
        <f t="shared" si="607"/>
        <v>202009</v>
      </c>
      <c r="X1002">
        <f t="shared" si="608"/>
        <v>202003</v>
      </c>
      <c r="Y1002" t="str">
        <f t="shared" si="609"/>
        <v>FY2020 Q2 Jun</v>
      </c>
      <c r="Z1002">
        <f t="shared" si="610"/>
        <v>2020</v>
      </c>
      <c r="AA1002" s="8" t="str">
        <f t="shared" si="611"/>
        <v>Jun</v>
      </c>
      <c r="AB1002" s="8" t="str">
        <f t="shared" si="612"/>
        <v>Q2</v>
      </c>
      <c r="AC1002">
        <f t="shared" si="613"/>
        <v>6</v>
      </c>
      <c r="AD1002">
        <f t="shared" si="614"/>
        <v>2</v>
      </c>
      <c r="AE1002">
        <f t="shared" si="615"/>
        <v>202006</v>
      </c>
      <c r="AF1002">
        <f t="shared" si="616"/>
        <v>202002</v>
      </c>
      <c r="AG1002" s="9">
        <f t="shared" ca="1" si="617"/>
        <v>0</v>
      </c>
      <c r="AH1002">
        <f t="shared" ca="1" si="618"/>
        <v>1</v>
      </c>
      <c r="AI1002" s="9">
        <f t="shared" ca="1" si="619"/>
        <v>3</v>
      </c>
      <c r="AJ1002" s="9">
        <f t="shared" ca="1" si="620"/>
        <v>0</v>
      </c>
      <c r="AK1002" s="9">
        <f t="shared" si="621"/>
        <v>3</v>
      </c>
      <c r="AL1002" s="9">
        <f t="shared" si="622"/>
        <v>24</v>
      </c>
      <c r="AM1002" s="9">
        <f t="shared" si="623"/>
        <v>16</v>
      </c>
      <c r="AN1002" s="2">
        <v>43991.678472222222</v>
      </c>
      <c r="AO1002">
        <v>5578</v>
      </c>
      <c r="AP1002" s="1">
        <v>40000</v>
      </c>
      <c r="AQ1002" t="s">
        <v>6</v>
      </c>
    </row>
    <row r="1003" spans="1:43" x14ac:dyDescent="0.3">
      <c r="A1003" t="str">
        <f t="shared" ca="1" si="585"/>
        <v>FY2020 Q4 Sep</v>
      </c>
      <c r="B1003">
        <f t="shared" ca="1" si="586"/>
        <v>2020</v>
      </c>
      <c r="C1003" s="8" t="str">
        <f t="shared" ca="1" si="587"/>
        <v>Sep</v>
      </c>
      <c r="D1003" s="8" t="str">
        <f t="shared" ca="1" si="588"/>
        <v>Q4</v>
      </c>
      <c r="E1003">
        <f t="shared" ca="1" si="589"/>
        <v>12</v>
      </c>
      <c r="F1003">
        <f t="shared" ca="1" si="590"/>
        <v>4</v>
      </c>
      <c r="G1003">
        <f t="shared" ca="1" si="591"/>
        <v>202012</v>
      </c>
      <c r="H1003">
        <f t="shared" ca="1" si="592"/>
        <v>202004</v>
      </c>
      <c r="I1003" t="str">
        <f t="shared" ca="1" si="593"/>
        <v>FY2020 Q3 Sep</v>
      </c>
      <c r="J1003">
        <f t="shared" ca="1" si="594"/>
        <v>2020</v>
      </c>
      <c r="K1003" s="8" t="str">
        <f t="shared" ca="1" si="595"/>
        <v>Sep</v>
      </c>
      <c r="L1003" s="8" t="str">
        <f t="shared" ca="1" si="596"/>
        <v>Q3</v>
      </c>
      <c r="M1003">
        <f t="shared" ca="1" si="597"/>
        <v>9</v>
      </c>
      <c r="N1003">
        <f t="shared" ca="1" si="598"/>
        <v>3</v>
      </c>
      <c r="O1003">
        <f t="shared" ca="1" si="599"/>
        <v>202009</v>
      </c>
      <c r="P1003">
        <f t="shared" ca="1" si="600"/>
        <v>202003</v>
      </c>
      <c r="Q1003" t="str">
        <f t="shared" si="601"/>
        <v>FY2020 Q3 Jun</v>
      </c>
      <c r="R1003">
        <f t="shared" si="602"/>
        <v>2020</v>
      </c>
      <c r="S1003" s="8" t="str">
        <f t="shared" si="603"/>
        <v>Jun</v>
      </c>
      <c r="T1003" s="8" t="str">
        <f t="shared" si="604"/>
        <v>Q3</v>
      </c>
      <c r="U1003">
        <f t="shared" si="605"/>
        <v>9</v>
      </c>
      <c r="V1003">
        <f t="shared" si="606"/>
        <v>3</v>
      </c>
      <c r="W1003">
        <f t="shared" si="607"/>
        <v>202009</v>
      </c>
      <c r="X1003">
        <f t="shared" si="608"/>
        <v>202003</v>
      </c>
      <c r="Y1003" t="str">
        <f t="shared" si="609"/>
        <v>FY2020 Q2 Jun</v>
      </c>
      <c r="Z1003">
        <f t="shared" si="610"/>
        <v>2020</v>
      </c>
      <c r="AA1003" s="8" t="str">
        <f t="shared" si="611"/>
        <v>Jun</v>
      </c>
      <c r="AB1003" s="8" t="str">
        <f t="shared" si="612"/>
        <v>Q2</v>
      </c>
      <c r="AC1003">
        <f t="shared" si="613"/>
        <v>6</v>
      </c>
      <c r="AD1003">
        <f t="shared" si="614"/>
        <v>2</v>
      </c>
      <c r="AE1003">
        <f t="shared" si="615"/>
        <v>202006</v>
      </c>
      <c r="AF1003">
        <f t="shared" si="616"/>
        <v>202002</v>
      </c>
      <c r="AG1003" s="9">
        <f t="shared" ca="1" si="617"/>
        <v>0</v>
      </c>
      <c r="AH1003">
        <f t="shared" ca="1" si="618"/>
        <v>1</v>
      </c>
      <c r="AI1003" s="9">
        <f t="shared" ca="1" si="619"/>
        <v>3</v>
      </c>
      <c r="AJ1003" s="9">
        <f t="shared" ca="1" si="620"/>
        <v>0</v>
      </c>
      <c r="AK1003" s="9">
        <f t="shared" si="621"/>
        <v>4</v>
      </c>
      <c r="AL1003" s="9">
        <f t="shared" si="622"/>
        <v>24</v>
      </c>
      <c r="AM1003" s="9">
        <f t="shared" si="623"/>
        <v>16</v>
      </c>
      <c r="AN1003" s="2">
        <v>43992.706250000003</v>
      </c>
      <c r="AO1003">
        <v>5578</v>
      </c>
      <c r="AP1003" s="1">
        <v>40000</v>
      </c>
      <c r="AQ1003" t="s">
        <v>6</v>
      </c>
    </row>
    <row r="1004" spans="1:43" x14ac:dyDescent="0.3">
      <c r="A1004" t="str">
        <f t="shared" ca="1" si="585"/>
        <v>FY2020 Q4 Sep</v>
      </c>
      <c r="B1004">
        <f t="shared" ca="1" si="586"/>
        <v>2020</v>
      </c>
      <c r="C1004" s="8" t="str">
        <f t="shared" ca="1" si="587"/>
        <v>Sep</v>
      </c>
      <c r="D1004" s="8" t="str">
        <f t="shared" ca="1" si="588"/>
        <v>Q4</v>
      </c>
      <c r="E1004">
        <f t="shared" ca="1" si="589"/>
        <v>12</v>
      </c>
      <c r="F1004">
        <f t="shared" ca="1" si="590"/>
        <v>4</v>
      </c>
      <c r="G1004">
        <f t="shared" ca="1" si="591"/>
        <v>202012</v>
      </c>
      <c r="H1004">
        <f t="shared" ca="1" si="592"/>
        <v>202004</v>
      </c>
      <c r="I1004" t="str">
        <f t="shared" ca="1" si="593"/>
        <v>FY2020 Q3 Sep</v>
      </c>
      <c r="J1004">
        <f t="shared" ca="1" si="594"/>
        <v>2020</v>
      </c>
      <c r="K1004" s="8" t="str">
        <f t="shared" ca="1" si="595"/>
        <v>Sep</v>
      </c>
      <c r="L1004" s="8" t="str">
        <f t="shared" ca="1" si="596"/>
        <v>Q3</v>
      </c>
      <c r="M1004">
        <f t="shared" ca="1" si="597"/>
        <v>9</v>
      </c>
      <c r="N1004">
        <f t="shared" ca="1" si="598"/>
        <v>3</v>
      </c>
      <c r="O1004">
        <f t="shared" ca="1" si="599"/>
        <v>202009</v>
      </c>
      <c r="P1004">
        <f t="shared" ca="1" si="600"/>
        <v>202003</v>
      </c>
      <c r="Q1004" t="str">
        <f t="shared" si="601"/>
        <v>FY2020 Q3 Jun</v>
      </c>
      <c r="R1004">
        <f t="shared" si="602"/>
        <v>2020</v>
      </c>
      <c r="S1004" s="8" t="str">
        <f t="shared" si="603"/>
        <v>Jun</v>
      </c>
      <c r="T1004" s="8" t="str">
        <f t="shared" si="604"/>
        <v>Q3</v>
      </c>
      <c r="U1004">
        <f t="shared" si="605"/>
        <v>9</v>
      </c>
      <c r="V1004">
        <f t="shared" si="606"/>
        <v>3</v>
      </c>
      <c r="W1004">
        <f t="shared" si="607"/>
        <v>202009</v>
      </c>
      <c r="X1004">
        <f t="shared" si="608"/>
        <v>202003</v>
      </c>
      <c r="Y1004" t="str">
        <f t="shared" si="609"/>
        <v>FY2020 Q2 Jun</v>
      </c>
      <c r="Z1004">
        <f t="shared" si="610"/>
        <v>2020</v>
      </c>
      <c r="AA1004" s="8" t="str">
        <f t="shared" si="611"/>
        <v>Jun</v>
      </c>
      <c r="AB1004" s="8" t="str">
        <f t="shared" si="612"/>
        <v>Q2</v>
      </c>
      <c r="AC1004">
        <f t="shared" si="613"/>
        <v>6</v>
      </c>
      <c r="AD1004">
        <f t="shared" si="614"/>
        <v>2</v>
      </c>
      <c r="AE1004">
        <f t="shared" si="615"/>
        <v>202006</v>
      </c>
      <c r="AF1004">
        <f t="shared" si="616"/>
        <v>202002</v>
      </c>
      <c r="AG1004" s="9">
        <f t="shared" ca="1" si="617"/>
        <v>0</v>
      </c>
      <c r="AH1004">
        <f t="shared" ca="1" si="618"/>
        <v>1</v>
      </c>
      <c r="AI1004" s="9">
        <f t="shared" ca="1" si="619"/>
        <v>3</v>
      </c>
      <c r="AJ1004" s="9">
        <f t="shared" ca="1" si="620"/>
        <v>0</v>
      </c>
      <c r="AK1004" s="9">
        <f t="shared" si="621"/>
        <v>5</v>
      </c>
      <c r="AL1004" s="9">
        <f t="shared" si="622"/>
        <v>24</v>
      </c>
      <c r="AM1004" s="9">
        <f t="shared" si="623"/>
        <v>11</v>
      </c>
      <c r="AN1004" s="2">
        <v>43993.484722222223</v>
      </c>
      <c r="AO1004">
        <v>5578</v>
      </c>
      <c r="AP1004" s="1">
        <v>40000</v>
      </c>
      <c r="AQ1004" t="s">
        <v>6</v>
      </c>
    </row>
    <row r="1005" spans="1:43" x14ac:dyDescent="0.3">
      <c r="A1005" t="str">
        <f t="shared" ca="1" si="585"/>
        <v>FY2020 Q4 Sep</v>
      </c>
      <c r="B1005">
        <f t="shared" ca="1" si="586"/>
        <v>2020</v>
      </c>
      <c r="C1005" s="8" t="str">
        <f t="shared" ca="1" si="587"/>
        <v>Sep</v>
      </c>
      <c r="D1005" s="8" t="str">
        <f t="shared" ca="1" si="588"/>
        <v>Q4</v>
      </c>
      <c r="E1005">
        <f t="shared" ca="1" si="589"/>
        <v>12</v>
      </c>
      <c r="F1005">
        <f t="shared" ca="1" si="590"/>
        <v>4</v>
      </c>
      <c r="G1005">
        <f t="shared" ca="1" si="591"/>
        <v>202012</v>
      </c>
      <c r="H1005">
        <f t="shared" ca="1" si="592"/>
        <v>202004</v>
      </c>
      <c r="I1005" t="str">
        <f t="shared" ca="1" si="593"/>
        <v>FY2020 Q3 Sep</v>
      </c>
      <c r="J1005">
        <f t="shared" ca="1" si="594"/>
        <v>2020</v>
      </c>
      <c r="K1005" s="8" t="str">
        <f t="shared" ca="1" si="595"/>
        <v>Sep</v>
      </c>
      <c r="L1005" s="8" t="str">
        <f t="shared" ca="1" si="596"/>
        <v>Q3</v>
      </c>
      <c r="M1005">
        <f t="shared" ca="1" si="597"/>
        <v>9</v>
      </c>
      <c r="N1005">
        <f t="shared" ca="1" si="598"/>
        <v>3</v>
      </c>
      <c r="O1005">
        <f t="shared" ca="1" si="599"/>
        <v>202009</v>
      </c>
      <c r="P1005">
        <f t="shared" ca="1" si="600"/>
        <v>202003</v>
      </c>
      <c r="Q1005" t="str">
        <f t="shared" si="601"/>
        <v>FY2020 Q3 Jun</v>
      </c>
      <c r="R1005">
        <f t="shared" si="602"/>
        <v>2020</v>
      </c>
      <c r="S1005" s="8" t="str">
        <f t="shared" si="603"/>
        <v>Jun</v>
      </c>
      <c r="T1005" s="8" t="str">
        <f t="shared" si="604"/>
        <v>Q3</v>
      </c>
      <c r="U1005">
        <f t="shared" si="605"/>
        <v>9</v>
      </c>
      <c r="V1005">
        <f t="shared" si="606"/>
        <v>3</v>
      </c>
      <c r="W1005">
        <f t="shared" si="607"/>
        <v>202009</v>
      </c>
      <c r="X1005">
        <f t="shared" si="608"/>
        <v>202003</v>
      </c>
      <c r="Y1005" t="str">
        <f t="shared" si="609"/>
        <v>FY2020 Q2 Jun</v>
      </c>
      <c r="Z1005">
        <f t="shared" si="610"/>
        <v>2020</v>
      </c>
      <c r="AA1005" s="8" t="str">
        <f t="shared" si="611"/>
        <v>Jun</v>
      </c>
      <c r="AB1005" s="8" t="str">
        <f t="shared" si="612"/>
        <v>Q2</v>
      </c>
      <c r="AC1005">
        <f t="shared" si="613"/>
        <v>6</v>
      </c>
      <c r="AD1005">
        <f t="shared" si="614"/>
        <v>2</v>
      </c>
      <c r="AE1005">
        <f t="shared" si="615"/>
        <v>202006</v>
      </c>
      <c r="AF1005">
        <f t="shared" si="616"/>
        <v>202002</v>
      </c>
      <c r="AG1005" s="9">
        <f t="shared" ca="1" si="617"/>
        <v>0</v>
      </c>
      <c r="AH1005">
        <f t="shared" ca="1" si="618"/>
        <v>1</v>
      </c>
      <c r="AI1005" s="9">
        <f t="shared" ca="1" si="619"/>
        <v>3</v>
      </c>
      <c r="AJ1005" s="9">
        <f t="shared" ca="1" si="620"/>
        <v>0</v>
      </c>
      <c r="AK1005" s="9">
        <f t="shared" si="621"/>
        <v>6</v>
      </c>
      <c r="AL1005" s="9">
        <f t="shared" si="622"/>
        <v>24</v>
      </c>
      <c r="AM1005" s="9">
        <f t="shared" si="623"/>
        <v>14</v>
      </c>
      <c r="AN1005" s="2">
        <v>43994.613194444442</v>
      </c>
      <c r="AO1005">
        <v>5578</v>
      </c>
      <c r="AP1005" s="1">
        <v>40000</v>
      </c>
      <c r="AQ1005" t="s">
        <v>6</v>
      </c>
    </row>
    <row r="1006" spans="1:43" x14ac:dyDescent="0.3">
      <c r="A1006" t="str">
        <f t="shared" ca="1" si="585"/>
        <v>FY2020 Q4 Sep</v>
      </c>
      <c r="B1006">
        <f t="shared" ca="1" si="586"/>
        <v>2020</v>
      </c>
      <c r="C1006" s="8" t="str">
        <f t="shared" ca="1" si="587"/>
        <v>Sep</v>
      </c>
      <c r="D1006" s="8" t="str">
        <f t="shared" ca="1" si="588"/>
        <v>Q4</v>
      </c>
      <c r="E1006">
        <f t="shared" ca="1" si="589"/>
        <v>12</v>
      </c>
      <c r="F1006">
        <f t="shared" ca="1" si="590"/>
        <v>4</v>
      </c>
      <c r="G1006">
        <f t="shared" ca="1" si="591"/>
        <v>202012</v>
      </c>
      <c r="H1006">
        <f t="shared" ca="1" si="592"/>
        <v>202004</v>
      </c>
      <c r="I1006" t="str">
        <f t="shared" ca="1" si="593"/>
        <v>FY2020 Q3 Sep</v>
      </c>
      <c r="J1006">
        <f t="shared" ca="1" si="594"/>
        <v>2020</v>
      </c>
      <c r="K1006" s="8" t="str">
        <f t="shared" ca="1" si="595"/>
        <v>Sep</v>
      </c>
      <c r="L1006" s="8" t="str">
        <f t="shared" ca="1" si="596"/>
        <v>Q3</v>
      </c>
      <c r="M1006">
        <f t="shared" ca="1" si="597"/>
        <v>9</v>
      </c>
      <c r="N1006">
        <f t="shared" ca="1" si="598"/>
        <v>3</v>
      </c>
      <c r="O1006">
        <f t="shared" ca="1" si="599"/>
        <v>202009</v>
      </c>
      <c r="P1006">
        <f t="shared" ca="1" si="600"/>
        <v>202003</v>
      </c>
      <c r="Q1006" t="str">
        <f t="shared" si="601"/>
        <v>FY2020 Q3 Jun</v>
      </c>
      <c r="R1006">
        <f t="shared" si="602"/>
        <v>2020</v>
      </c>
      <c r="S1006" s="8" t="str">
        <f t="shared" si="603"/>
        <v>Jun</v>
      </c>
      <c r="T1006" s="8" t="str">
        <f t="shared" si="604"/>
        <v>Q3</v>
      </c>
      <c r="U1006">
        <f t="shared" si="605"/>
        <v>9</v>
      </c>
      <c r="V1006">
        <f t="shared" si="606"/>
        <v>3</v>
      </c>
      <c r="W1006">
        <f t="shared" si="607"/>
        <v>202009</v>
      </c>
      <c r="X1006">
        <f t="shared" si="608"/>
        <v>202003</v>
      </c>
      <c r="Y1006" t="str">
        <f t="shared" si="609"/>
        <v>FY2020 Q2 Jun</v>
      </c>
      <c r="Z1006">
        <f t="shared" si="610"/>
        <v>2020</v>
      </c>
      <c r="AA1006" s="8" t="str">
        <f t="shared" si="611"/>
        <v>Jun</v>
      </c>
      <c r="AB1006" s="8" t="str">
        <f t="shared" si="612"/>
        <v>Q2</v>
      </c>
      <c r="AC1006">
        <f t="shared" si="613"/>
        <v>6</v>
      </c>
      <c r="AD1006">
        <f t="shared" si="614"/>
        <v>2</v>
      </c>
      <c r="AE1006">
        <f t="shared" si="615"/>
        <v>202006</v>
      </c>
      <c r="AF1006">
        <f t="shared" si="616"/>
        <v>202002</v>
      </c>
      <c r="AG1006" s="9">
        <f t="shared" ca="1" si="617"/>
        <v>0</v>
      </c>
      <c r="AH1006">
        <f t="shared" ca="1" si="618"/>
        <v>1</v>
      </c>
      <c r="AI1006" s="9">
        <f t="shared" ca="1" si="619"/>
        <v>3</v>
      </c>
      <c r="AJ1006" s="9">
        <f t="shared" ca="1" si="620"/>
        <v>0</v>
      </c>
      <c r="AK1006" s="9">
        <f t="shared" si="621"/>
        <v>3</v>
      </c>
      <c r="AL1006" s="9">
        <f t="shared" si="622"/>
        <v>25</v>
      </c>
      <c r="AM1006" s="9">
        <f t="shared" si="623"/>
        <v>15</v>
      </c>
      <c r="AN1006" s="2">
        <v>43998.636111111111</v>
      </c>
      <c r="AO1006">
        <v>5578</v>
      </c>
      <c r="AP1006" s="1">
        <v>40000</v>
      </c>
      <c r="AQ1006" t="s">
        <v>6</v>
      </c>
    </row>
    <row r="1007" spans="1:43" x14ac:dyDescent="0.3">
      <c r="A1007" t="str">
        <f t="shared" ca="1" si="585"/>
        <v>FY2020 Q4 Sep</v>
      </c>
      <c r="B1007">
        <f t="shared" ca="1" si="586"/>
        <v>2020</v>
      </c>
      <c r="C1007" s="8" t="str">
        <f t="shared" ca="1" si="587"/>
        <v>Sep</v>
      </c>
      <c r="D1007" s="8" t="str">
        <f t="shared" ca="1" si="588"/>
        <v>Q4</v>
      </c>
      <c r="E1007">
        <f t="shared" ca="1" si="589"/>
        <v>12</v>
      </c>
      <c r="F1007">
        <f t="shared" ca="1" si="590"/>
        <v>4</v>
      </c>
      <c r="G1007">
        <f t="shared" ca="1" si="591"/>
        <v>202012</v>
      </c>
      <c r="H1007">
        <f t="shared" ca="1" si="592"/>
        <v>202004</v>
      </c>
      <c r="I1007" t="str">
        <f t="shared" ca="1" si="593"/>
        <v>FY2020 Q3 Sep</v>
      </c>
      <c r="J1007">
        <f t="shared" ca="1" si="594"/>
        <v>2020</v>
      </c>
      <c r="K1007" s="8" t="str">
        <f t="shared" ca="1" si="595"/>
        <v>Sep</v>
      </c>
      <c r="L1007" s="8" t="str">
        <f t="shared" ca="1" si="596"/>
        <v>Q3</v>
      </c>
      <c r="M1007">
        <f t="shared" ca="1" si="597"/>
        <v>9</v>
      </c>
      <c r="N1007">
        <f t="shared" ca="1" si="598"/>
        <v>3</v>
      </c>
      <c r="O1007">
        <f t="shared" ca="1" si="599"/>
        <v>202009</v>
      </c>
      <c r="P1007">
        <f t="shared" ca="1" si="600"/>
        <v>202003</v>
      </c>
      <c r="Q1007" t="str">
        <f t="shared" si="601"/>
        <v>FY2020 Q3 Jun</v>
      </c>
      <c r="R1007">
        <f t="shared" si="602"/>
        <v>2020</v>
      </c>
      <c r="S1007" s="8" t="str">
        <f t="shared" si="603"/>
        <v>Jun</v>
      </c>
      <c r="T1007" s="8" t="str">
        <f t="shared" si="604"/>
        <v>Q3</v>
      </c>
      <c r="U1007">
        <f t="shared" si="605"/>
        <v>9</v>
      </c>
      <c r="V1007">
        <f t="shared" si="606"/>
        <v>3</v>
      </c>
      <c r="W1007">
        <f t="shared" si="607"/>
        <v>202009</v>
      </c>
      <c r="X1007">
        <f t="shared" si="608"/>
        <v>202003</v>
      </c>
      <c r="Y1007" t="str">
        <f t="shared" si="609"/>
        <v>FY2020 Q2 Jun</v>
      </c>
      <c r="Z1007">
        <f t="shared" si="610"/>
        <v>2020</v>
      </c>
      <c r="AA1007" s="8" t="str">
        <f t="shared" si="611"/>
        <v>Jun</v>
      </c>
      <c r="AB1007" s="8" t="str">
        <f t="shared" si="612"/>
        <v>Q2</v>
      </c>
      <c r="AC1007">
        <f t="shared" si="613"/>
        <v>6</v>
      </c>
      <c r="AD1007">
        <f t="shared" si="614"/>
        <v>2</v>
      </c>
      <c r="AE1007">
        <f t="shared" si="615"/>
        <v>202006</v>
      </c>
      <c r="AF1007">
        <f t="shared" si="616"/>
        <v>202002</v>
      </c>
      <c r="AG1007" s="9">
        <f t="shared" ca="1" si="617"/>
        <v>0</v>
      </c>
      <c r="AH1007">
        <f t="shared" ca="1" si="618"/>
        <v>1</v>
      </c>
      <c r="AI1007" s="9">
        <f t="shared" ca="1" si="619"/>
        <v>3</v>
      </c>
      <c r="AJ1007" s="9">
        <f t="shared" ca="1" si="620"/>
        <v>0</v>
      </c>
      <c r="AK1007" s="9">
        <f t="shared" si="621"/>
        <v>4</v>
      </c>
      <c r="AL1007" s="9">
        <f t="shared" si="622"/>
        <v>25</v>
      </c>
      <c r="AM1007" s="9">
        <f t="shared" si="623"/>
        <v>12</v>
      </c>
      <c r="AN1007" s="2">
        <v>43999.515972222223</v>
      </c>
      <c r="AO1007">
        <v>5578</v>
      </c>
      <c r="AP1007" s="1">
        <v>40000</v>
      </c>
      <c r="AQ1007" t="s">
        <v>6</v>
      </c>
    </row>
    <row r="1008" spans="1:43" x14ac:dyDescent="0.3">
      <c r="A1008" t="str">
        <f t="shared" ca="1" si="585"/>
        <v>FY2020 Q4 Sep</v>
      </c>
      <c r="B1008">
        <f t="shared" ca="1" si="586"/>
        <v>2020</v>
      </c>
      <c r="C1008" s="8" t="str">
        <f t="shared" ca="1" si="587"/>
        <v>Sep</v>
      </c>
      <c r="D1008" s="8" t="str">
        <f t="shared" ca="1" si="588"/>
        <v>Q4</v>
      </c>
      <c r="E1008">
        <f t="shared" ca="1" si="589"/>
        <v>12</v>
      </c>
      <c r="F1008">
        <f t="shared" ca="1" si="590"/>
        <v>4</v>
      </c>
      <c r="G1008">
        <f t="shared" ca="1" si="591"/>
        <v>202012</v>
      </c>
      <c r="H1008">
        <f t="shared" ca="1" si="592"/>
        <v>202004</v>
      </c>
      <c r="I1008" t="str">
        <f t="shared" ca="1" si="593"/>
        <v>FY2020 Q3 Sep</v>
      </c>
      <c r="J1008">
        <f t="shared" ca="1" si="594"/>
        <v>2020</v>
      </c>
      <c r="K1008" s="8" t="str">
        <f t="shared" ca="1" si="595"/>
        <v>Sep</v>
      </c>
      <c r="L1008" s="8" t="str">
        <f t="shared" ca="1" si="596"/>
        <v>Q3</v>
      </c>
      <c r="M1008">
        <f t="shared" ca="1" si="597"/>
        <v>9</v>
      </c>
      <c r="N1008">
        <f t="shared" ca="1" si="598"/>
        <v>3</v>
      </c>
      <c r="O1008">
        <f t="shared" ca="1" si="599"/>
        <v>202009</v>
      </c>
      <c r="P1008">
        <f t="shared" ca="1" si="600"/>
        <v>202003</v>
      </c>
      <c r="Q1008" t="str">
        <f t="shared" si="601"/>
        <v>FY2020 Q3 Jun</v>
      </c>
      <c r="R1008">
        <f t="shared" si="602"/>
        <v>2020</v>
      </c>
      <c r="S1008" s="8" t="str">
        <f t="shared" si="603"/>
        <v>Jun</v>
      </c>
      <c r="T1008" s="8" t="str">
        <f t="shared" si="604"/>
        <v>Q3</v>
      </c>
      <c r="U1008">
        <f t="shared" si="605"/>
        <v>9</v>
      </c>
      <c r="V1008">
        <f t="shared" si="606"/>
        <v>3</v>
      </c>
      <c r="W1008">
        <f t="shared" si="607"/>
        <v>202009</v>
      </c>
      <c r="X1008">
        <f t="shared" si="608"/>
        <v>202003</v>
      </c>
      <c r="Y1008" t="str">
        <f t="shared" si="609"/>
        <v>FY2020 Q2 Jun</v>
      </c>
      <c r="Z1008">
        <f t="shared" si="610"/>
        <v>2020</v>
      </c>
      <c r="AA1008" s="8" t="str">
        <f t="shared" si="611"/>
        <v>Jun</v>
      </c>
      <c r="AB1008" s="8" t="str">
        <f t="shared" si="612"/>
        <v>Q2</v>
      </c>
      <c r="AC1008">
        <f t="shared" si="613"/>
        <v>6</v>
      </c>
      <c r="AD1008">
        <f t="shared" si="614"/>
        <v>2</v>
      </c>
      <c r="AE1008">
        <f t="shared" si="615"/>
        <v>202006</v>
      </c>
      <c r="AF1008">
        <f t="shared" si="616"/>
        <v>202002</v>
      </c>
      <c r="AG1008" s="9">
        <f t="shared" ca="1" si="617"/>
        <v>0</v>
      </c>
      <c r="AH1008">
        <f t="shared" ca="1" si="618"/>
        <v>1</v>
      </c>
      <c r="AI1008" s="9">
        <f t="shared" ca="1" si="619"/>
        <v>3</v>
      </c>
      <c r="AJ1008" s="9">
        <f t="shared" ca="1" si="620"/>
        <v>0</v>
      </c>
      <c r="AK1008" s="9">
        <f t="shared" si="621"/>
        <v>5</v>
      </c>
      <c r="AL1008" s="9">
        <f t="shared" si="622"/>
        <v>25</v>
      </c>
      <c r="AM1008" s="9">
        <f t="shared" si="623"/>
        <v>16</v>
      </c>
      <c r="AN1008" s="2">
        <v>44000.701388888891</v>
      </c>
      <c r="AO1008">
        <v>5578</v>
      </c>
      <c r="AP1008" s="1">
        <v>40000</v>
      </c>
      <c r="AQ1008" t="s">
        <v>6</v>
      </c>
    </row>
    <row r="1009" spans="1:43" x14ac:dyDescent="0.3">
      <c r="A1009" t="str">
        <f t="shared" ca="1" si="585"/>
        <v>FY2020 Q4 Sep</v>
      </c>
      <c r="B1009">
        <f t="shared" ca="1" si="586"/>
        <v>2020</v>
      </c>
      <c r="C1009" s="8" t="str">
        <f t="shared" ca="1" si="587"/>
        <v>Sep</v>
      </c>
      <c r="D1009" s="8" t="str">
        <f t="shared" ca="1" si="588"/>
        <v>Q4</v>
      </c>
      <c r="E1009">
        <f t="shared" ca="1" si="589"/>
        <v>12</v>
      </c>
      <c r="F1009">
        <f t="shared" ca="1" si="590"/>
        <v>4</v>
      </c>
      <c r="G1009">
        <f t="shared" ca="1" si="591"/>
        <v>202012</v>
      </c>
      <c r="H1009">
        <f t="shared" ca="1" si="592"/>
        <v>202004</v>
      </c>
      <c r="I1009" t="str">
        <f t="shared" ca="1" si="593"/>
        <v>FY2020 Q3 Sep</v>
      </c>
      <c r="J1009">
        <f t="shared" ca="1" si="594"/>
        <v>2020</v>
      </c>
      <c r="K1009" s="8" t="str">
        <f t="shared" ca="1" si="595"/>
        <v>Sep</v>
      </c>
      <c r="L1009" s="8" t="str">
        <f t="shared" ca="1" si="596"/>
        <v>Q3</v>
      </c>
      <c r="M1009">
        <f t="shared" ca="1" si="597"/>
        <v>9</v>
      </c>
      <c r="N1009">
        <f t="shared" ca="1" si="598"/>
        <v>3</v>
      </c>
      <c r="O1009">
        <f t="shared" ca="1" si="599"/>
        <v>202009</v>
      </c>
      <c r="P1009">
        <f t="shared" ca="1" si="600"/>
        <v>202003</v>
      </c>
      <c r="Q1009" t="str">
        <f t="shared" si="601"/>
        <v>FY2020 Q3 Jun</v>
      </c>
      <c r="R1009">
        <f t="shared" si="602"/>
        <v>2020</v>
      </c>
      <c r="S1009" s="8" t="str">
        <f t="shared" si="603"/>
        <v>Jun</v>
      </c>
      <c r="T1009" s="8" t="str">
        <f t="shared" si="604"/>
        <v>Q3</v>
      </c>
      <c r="U1009">
        <f t="shared" si="605"/>
        <v>9</v>
      </c>
      <c r="V1009">
        <f t="shared" si="606"/>
        <v>3</v>
      </c>
      <c r="W1009">
        <f t="shared" si="607"/>
        <v>202009</v>
      </c>
      <c r="X1009">
        <f t="shared" si="608"/>
        <v>202003</v>
      </c>
      <c r="Y1009" t="str">
        <f t="shared" si="609"/>
        <v>FY2020 Q2 Jun</v>
      </c>
      <c r="Z1009">
        <f t="shared" si="610"/>
        <v>2020</v>
      </c>
      <c r="AA1009" s="8" t="str">
        <f t="shared" si="611"/>
        <v>Jun</v>
      </c>
      <c r="AB1009" s="8" t="str">
        <f t="shared" si="612"/>
        <v>Q2</v>
      </c>
      <c r="AC1009">
        <f t="shared" si="613"/>
        <v>6</v>
      </c>
      <c r="AD1009">
        <f t="shared" si="614"/>
        <v>2</v>
      </c>
      <c r="AE1009">
        <f t="shared" si="615"/>
        <v>202006</v>
      </c>
      <c r="AF1009">
        <f t="shared" si="616"/>
        <v>202002</v>
      </c>
      <c r="AG1009" s="9">
        <f t="shared" ca="1" si="617"/>
        <v>0</v>
      </c>
      <c r="AH1009">
        <f t="shared" ca="1" si="618"/>
        <v>1</v>
      </c>
      <c r="AI1009" s="9">
        <f t="shared" ca="1" si="619"/>
        <v>3</v>
      </c>
      <c r="AJ1009" s="9">
        <f t="shared" ca="1" si="620"/>
        <v>0</v>
      </c>
      <c r="AK1009" s="9">
        <f t="shared" si="621"/>
        <v>6</v>
      </c>
      <c r="AL1009" s="9">
        <f t="shared" si="622"/>
        <v>25</v>
      </c>
      <c r="AM1009" s="9">
        <f t="shared" si="623"/>
        <v>13</v>
      </c>
      <c r="AN1009" s="2">
        <v>44001.577777777777</v>
      </c>
      <c r="AO1009">
        <v>5578</v>
      </c>
      <c r="AP1009" s="1">
        <v>40000</v>
      </c>
      <c r="AQ1009" t="s">
        <v>6</v>
      </c>
    </row>
    <row r="1010" spans="1:43" x14ac:dyDescent="0.3">
      <c r="A1010" t="str">
        <f t="shared" ca="1" si="585"/>
        <v>FY2020 Q4 Sep</v>
      </c>
      <c r="B1010">
        <f t="shared" ca="1" si="586"/>
        <v>2020</v>
      </c>
      <c r="C1010" s="8" t="str">
        <f t="shared" ca="1" si="587"/>
        <v>Sep</v>
      </c>
      <c r="D1010" s="8" t="str">
        <f t="shared" ca="1" si="588"/>
        <v>Q4</v>
      </c>
      <c r="E1010">
        <f t="shared" ca="1" si="589"/>
        <v>12</v>
      </c>
      <c r="F1010">
        <f t="shared" ca="1" si="590"/>
        <v>4</v>
      </c>
      <c r="G1010">
        <f t="shared" ca="1" si="591"/>
        <v>202012</v>
      </c>
      <c r="H1010">
        <f t="shared" ca="1" si="592"/>
        <v>202004</v>
      </c>
      <c r="I1010" t="str">
        <f t="shared" ca="1" si="593"/>
        <v>FY2020 Q3 Sep</v>
      </c>
      <c r="J1010">
        <f t="shared" ca="1" si="594"/>
        <v>2020</v>
      </c>
      <c r="K1010" s="8" t="str">
        <f t="shared" ca="1" si="595"/>
        <v>Sep</v>
      </c>
      <c r="L1010" s="8" t="str">
        <f t="shared" ca="1" si="596"/>
        <v>Q3</v>
      </c>
      <c r="M1010">
        <f t="shared" ca="1" si="597"/>
        <v>9</v>
      </c>
      <c r="N1010">
        <f t="shared" ca="1" si="598"/>
        <v>3</v>
      </c>
      <c r="O1010">
        <f t="shared" ca="1" si="599"/>
        <v>202009</v>
      </c>
      <c r="P1010">
        <f t="shared" ca="1" si="600"/>
        <v>202003</v>
      </c>
      <c r="Q1010" t="str">
        <f t="shared" si="601"/>
        <v>FY2020 Q3 Jun</v>
      </c>
      <c r="R1010">
        <f t="shared" si="602"/>
        <v>2020</v>
      </c>
      <c r="S1010" s="8" t="str">
        <f t="shared" si="603"/>
        <v>Jun</v>
      </c>
      <c r="T1010" s="8" t="str">
        <f t="shared" si="604"/>
        <v>Q3</v>
      </c>
      <c r="U1010">
        <f t="shared" si="605"/>
        <v>9</v>
      </c>
      <c r="V1010">
        <f t="shared" si="606"/>
        <v>3</v>
      </c>
      <c r="W1010">
        <f t="shared" si="607"/>
        <v>202009</v>
      </c>
      <c r="X1010">
        <f t="shared" si="608"/>
        <v>202003</v>
      </c>
      <c r="Y1010" t="str">
        <f t="shared" si="609"/>
        <v>FY2020 Q2 Jun</v>
      </c>
      <c r="Z1010">
        <f t="shared" si="610"/>
        <v>2020</v>
      </c>
      <c r="AA1010" s="8" t="str">
        <f t="shared" si="611"/>
        <v>Jun</v>
      </c>
      <c r="AB1010" s="8" t="str">
        <f t="shared" si="612"/>
        <v>Q2</v>
      </c>
      <c r="AC1010">
        <f t="shared" si="613"/>
        <v>6</v>
      </c>
      <c r="AD1010">
        <f t="shared" si="614"/>
        <v>2</v>
      </c>
      <c r="AE1010">
        <f t="shared" si="615"/>
        <v>202006</v>
      </c>
      <c r="AF1010">
        <f t="shared" si="616"/>
        <v>202002</v>
      </c>
      <c r="AG1010" s="9">
        <f t="shared" ca="1" si="617"/>
        <v>0</v>
      </c>
      <c r="AH1010">
        <f t="shared" ca="1" si="618"/>
        <v>1</v>
      </c>
      <c r="AI1010" s="9">
        <f t="shared" ca="1" si="619"/>
        <v>3</v>
      </c>
      <c r="AJ1010" s="9">
        <f t="shared" ca="1" si="620"/>
        <v>0</v>
      </c>
      <c r="AK1010" s="9">
        <f t="shared" si="621"/>
        <v>4</v>
      </c>
      <c r="AL1010" s="9">
        <f t="shared" si="622"/>
        <v>26</v>
      </c>
      <c r="AM1010" s="9">
        <f t="shared" si="623"/>
        <v>10</v>
      </c>
      <c r="AN1010" s="2">
        <v>44006.418749999997</v>
      </c>
      <c r="AO1010">
        <v>5578</v>
      </c>
      <c r="AP1010" s="1">
        <v>40000</v>
      </c>
      <c r="AQ1010" t="s">
        <v>6</v>
      </c>
    </row>
    <row r="1011" spans="1:43" x14ac:dyDescent="0.3">
      <c r="A1011" t="str">
        <f t="shared" ca="1" si="585"/>
        <v>FY2020 Q4 Sep</v>
      </c>
      <c r="B1011">
        <f t="shared" ca="1" si="586"/>
        <v>2020</v>
      </c>
      <c r="C1011" s="8" t="str">
        <f t="shared" ca="1" si="587"/>
        <v>Sep</v>
      </c>
      <c r="D1011" s="8" t="str">
        <f t="shared" ca="1" si="588"/>
        <v>Q4</v>
      </c>
      <c r="E1011">
        <f t="shared" ca="1" si="589"/>
        <v>12</v>
      </c>
      <c r="F1011">
        <f t="shared" ca="1" si="590"/>
        <v>4</v>
      </c>
      <c r="G1011">
        <f t="shared" ca="1" si="591"/>
        <v>202012</v>
      </c>
      <c r="H1011">
        <f t="shared" ca="1" si="592"/>
        <v>202004</v>
      </c>
      <c r="I1011" t="str">
        <f t="shared" ca="1" si="593"/>
        <v>FY2020 Q3 Sep</v>
      </c>
      <c r="J1011">
        <f t="shared" ca="1" si="594"/>
        <v>2020</v>
      </c>
      <c r="K1011" s="8" t="str">
        <f t="shared" ca="1" si="595"/>
        <v>Sep</v>
      </c>
      <c r="L1011" s="8" t="str">
        <f t="shared" ca="1" si="596"/>
        <v>Q3</v>
      </c>
      <c r="M1011">
        <f t="shared" ca="1" si="597"/>
        <v>9</v>
      </c>
      <c r="N1011">
        <f t="shared" ca="1" si="598"/>
        <v>3</v>
      </c>
      <c r="O1011">
        <f t="shared" ca="1" si="599"/>
        <v>202009</v>
      </c>
      <c r="P1011">
        <f t="shared" ca="1" si="600"/>
        <v>202003</v>
      </c>
      <c r="Q1011" t="str">
        <f t="shared" si="601"/>
        <v>FY2020 Q2 Feb</v>
      </c>
      <c r="R1011">
        <f t="shared" si="602"/>
        <v>2020</v>
      </c>
      <c r="S1011" s="8" t="str">
        <f t="shared" si="603"/>
        <v>Feb</v>
      </c>
      <c r="T1011" s="8" t="str">
        <f t="shared" si="604"/>
        <v>Q2</v>
      </c>
      <c r="U1011">
        <f t="shared" si="605"/>
        <v>5</v>
      </c>
      <c r="V1011">
        <f t="shared" si="606"/>
        <v>2</v>
      </c>
      <c r="W1011">
        <f t="shared" si="607"/>
        <v>202005</v>
      </c>
      <c r="X1011">
        <f t="shared" si="608"/>
        <v>202002</v>
      </c>
      <c r="Y1011" t="str">
        <f t="shared" si="609"/>
        <v>FY2020 Q1 Feb</v>
      </c>
      <c r="Z1011">
        <f t="shared" si="610"/>
        <v>2020</v>
      </c>
      <c r="AA1011" s="8" t="str">
        <f t="shared" si="611"/>
        <v>Feb</v>
      </c>
      <c r="AB1011" s="8" t="str">
        <f t="shared" si="612"/>
        <v>Q1</v>
      </c>
      <c r="AC1011">
        <f t="shared" si="613"/>
        <v>2</v>
      </c>
      <c r="AD1011">
        <f t="shared" si="614"/>
        <v>1</v>
      </c>
      <c r="AE1011">
        <f t="shared" si="615"/>
        <v>202002</v>
      </c>
      <c r="AF1011">
        <f t="shared" si="616"/>
        <v>202001</v>
      </c>
      <c r="AG1011" s="9">
        <f t="shared" ca="1" si="617"/>
        <v>0</v>
      </c>
      <c r="AH1011">
        <f t="shared" ca="1" si="618"/>
        <v>2</v>
      </c>
      <c r="AI1011" s="9">
        <f t="shared" ca="1" si="619"/>
        <v>7</v>
      </c>
      <c r="AJ1011" s="9">
        <f t="shared" ca="1" si="620"/>
        <v>0</v>
      </c>
      <c r="AK1011" s="9">
        <f t="shared" si="621"/>
        <v>5</v>
      </c>
      <c r="AL1011" s="9">
        <f t="shared" si="622"/>
        <v>8</v>
      </c>
      <c r="AM1011" s="9">
        <f t="shared" si="623"/>
        <v>16</v>
      </c>
      <c r="AN1011" s="2">
        <v>43881.688194444447</v>
      </c>
      <c r="AO1011">
        <v>5578</v>
      </c>
      <c r="AP1011" s="1">
        <v>40000</v>
      </c>
      <c r="AQ1011" t="s">
        <v>5</v>
      </c>
    </row>
    <row r="1012" spans="1:43" x14ac:dyDescent="0.3">
      <c r="A1012" t="str">
        <f t="shared" ca="1" si="585"/>
        <v>FY2020 Q4 Sep</v>
      </c>
      <c r="B1012">
        <f t="shared" ca="1" si="586"/>
        <v>2020</v>
      </c>
      <c r="C1012" s="8" t="str">
        <f t="shared" ca="1" si="587"/>
        <v>Sep</v>
      </c>
      <c r="D1012" s="8" t="str">
        <f t="shared" ca="1" si="588"/>
        <v>Q4</v>
      </c>
      <c r="E1012">
        <f t="shared" ca="1" si="589"/>
        <v>12</v>
      </c>
      <c r="F1012">
        <f t="shared" ca="1" si="590"/>
        <v>4</v>
      </c>
      <c r="G1012">
        <f t="shared" ca="1" si="591"/>
        <v>202012</v>
      </c>
      <c r="H1012">
        <f t="shared" ca="1" si="592"/>
        <v>202004</v>
      </c>
      <c r="I1012" t="str">
        <f t="shared" ca="1" si="593"/>
        <v>FY2020 Q3 Sep</v>
      </c>
      <c r="J1012">
        <f t="shared" ca="1" si="594"/>
        <v>2020</v>
      </c>
      <c r="K1012" s="8" t="str">
        <f t="shared" ca="1" si="595"/>
        <v>Sep</v>
      </c>
      <c r="L1012" s="8" t="str">
        <f t="shared" ca="1" si="596"/>
        <v>Q3</v>
      </c>
      <c r="M1012">
        <f t="shared" ca="1" si="597"/>
        <v>9</v>
      </c>
      <c r="N1012">
        <f t="shared" ca="1" si="598"/>
        <v>3</v>
      </c>
      <c r="O1012">
        <f t="shared" ca="1" si="599"/>
        <v>202009</v>
      </c>
      <c r="P1012">
        <f t="shared" ca="1" si="600"/>
        <v>202003</v>
      </c>
      <c r="Q1012" t="str">
        <f t="shared" si="601"/>
        <v>FY2020 Q1 Oct</v>
      </c>
      <c r="R1012">
        <f t="shared" si="602"/>
        <v>2020</v>
      </c>
      <c r="S1012" s="8" t="str">
        <f t="shared" si="603"/>
        <v>Oct</v>
      </c>
      <c r="T1012" s="8" t="str">
        <f t="shared" si="604"/>
        <v>Q1</v>
      </c>
      <c r="U1012">
        <f t="shared" si="605"/>
        <v>1</v>
      </c>
      <c r="V1012">
        <f t="shared" si="606"/>
        <v>1</v>
      </c>
      <c r="W1012">
        <f t="shared" si="607"/>
        <v>202001</v>
      </c>
      <c r="X1012">
        <f t="shared" si="608"/>
        <v>202001</v>
      </c>
      <c r="Y1012" t="str">
        <f t="shared" si="609"/>
        <v>FY2019 Q4 Oct</v>
      </c>
      <c r="Z1012">
        <f t="shared" si="610"/>
        <v>2019</v>
      </c>
      <c r="AA1012" s="8" t="str">
        <f t="shared" si="611"/>
        <v>Oct</v>
      </c>
      <c r="AB1012" s="8" t="str">
        <f t="shared" si="612"/>
        <v>Q4</v>
      </c>
      <c r="AC1012">
        <f t="shared" si="613"/>
        <v>10</v>
      </c>
      <c r="AD1012">
        <f t="shared" si="614"/>
        <v>4</v>
      </c>
      <c r="AE1012">
        <f t="shared" si="615"/>
        <v>201910</v>
      </c>
      <c r="AF1012">
        <f t="shared" si="616"/>
        <v>201904</v>
      </c>
      <c r="AG1012" s="9">
        <f t="shared" ca="1" si="617"/>
        <v>0</v>
      </c>
      <c r="AH1012">
        <f t="shared" ca="1" si="618"/>
        <v>4</v>
      </c>
      <c r="AI1012" s="9">
        <f t="shared" ca="1" si="619"/>
        <v>11</v>
      </c>
      <c r="AJ1012" s="9">
        <f t="shared" ca="1" si="620"/>
        <v>1</v>
      </c>
      <c r="AK1012" s="9">
        <f t="shared" si="621"/>
        <v>4</v>
      </c>
      <c r="AL1012" s="9">
        <f t="shared" si="622"/>
        <v>43</v>
      </c>
      <c r="AM1012" s="9">
        <f t="shared" si="623"/>
        <v>13</v>
      </c>
      <c r="AN1012" s="2">
        <v>43761.575694444444</v>
      </c>
      <c r="AO1012">
        <v>5677</v>
      </c>
      <c r="AP1012" s="1">
        <v>40000</v>
      </c>
      <c r="AQ1012" t="s">
        <v>5</v>
      </c>
    </row>
    <row r="1013" spans="1:43" x14ac:dyDescent="0.3">
      <c r="A1013" t="str">
        <f t="shared" ca="1" si="585"/>
        <v>FY2020 Q4 Sep</v>
      </c>
      <c r="B1013">
        <f t="shared" ca="1" si="586"/>
        <v>2020</v>
      </c>
      <c r="C1013" s="8" t="str">
        <f t="shared" ca="1" si="587"/>
        <v>Sep</v>
      </c>
      <c r="D1013" s="8" t="str">
        <f t="shared" ca="1" si="588"/>
        <v>Q4</v>
      </c>
      <c r="E1013">
        <f t="shared" ca="1" si="589"/>
        <v>12</v>
      </c>
      <c r="F1013">
        <f t="shared" ca="1" si="590"/>
        <v>4</v>
      </c>
      <c r="G1013">
        <f t="shared" ca="1" si="591"/>
        <v>202012</v>
      </c>
      <c r="H1013">
        <f t="shared" ca="1" si="592"/>
        <v>202004</v>
      </c>
      <c r="I1013" t="str">
        <f t="shared" ca="1" si="593"/>
        <v>FY2020 Q3 Sep</v>
      </c>
      <c r="J1013">
        <f t="shared" ca="1" si="594"/>
        <v>2020</v>
      </c>
      <c r="K1013" s="8" t="str">
        <f t="shared" ca="1" si="595"/>
        <v>Sep</v>
      </c>
      <c r="L1013" s="8" t="str">
        <f t="shared" ca="1" si="596"/>
        <v>Q3</v>
      </c>
      <c r="M1013">
        <f t="shared" ca="1" si="597"/>
        <v>9</v>
      </c>
      <c r="N1013">
        <f t="shared" ca="1" si="598"/>
        <v>3</v>
      </c>
      <c r="O1013">
        <f t="shared" ca="1" si="599"/>
        <v>202009</v>
      </c>
      <c r="P1013">
        <f t="shared" ca="1" si="600"/>
        <v>202003</v>
      </c>
      <c r="Q1013" t="str">
        <f t="shared" si="601"/>
        <v>FY2020 Q1 Nov</v>
      </c>
      <c r="R1013">
        <f t="shared" si="602"/>
        <v>2020</v>
      </c>
      <c r="S1013" s="8" t="str">
        <f t="shared" si="603"/>
        <v>Nov</v>
      </c>
      <c r="T1013" s="8" t="str">
        <f t="shared" si="604"/>
        <v>Q1</v>
      </c>
      <c r="U1013">
        <f t="shared" si="605"/>
        <v>2</v>
      </c>
      <c r="V1013">
        <f t="shared" si="606"/>
        <v>1</v>
      </c>
      <c r="W1013">
        <f t="shared" si="607"/>
        <v>202002</v>
      </c>
      <c r="X1013">
        <f t="shared" si="608"/>
        <v>202001</v>
      </c>
      <c r="Y1013" t="str">
        <f t="shared" si="609"/>
        <v>FY2019 Q4 Nov</v>
      </c>
      <c r="Z1013">
        <f t="shared" si="610"/>
        <v>2019</v>
      </c>
      <c r="AA1013" s="8" t="str">
        <f t="shared" si="611"/>
        <v>Nov</v>
      </c>
      <c r="AB1013" s="8" t="str">
        <f t="shared" si="612"/>
        <v>Q4</v>
      </c>
      <c r="AC1013">
        <f t="shared" si="613"/>
        <v>11</v>
      </c>
      <c r="AD1013">
        <f t="shared" si="614"/>
        <v>4</v>
      </c>
      <c r="AE1013">
        <f t="shared" si="615"/>
        <v>201911</v>
      </c>
      <c r="AF1013">
        <f t="shared" si="616"/>
        <v>201904</v>
      </c>
      <c r="AG1013" s="9">
        <f t="shared" ca="1" si="617"/>
        <v>0</v>
      </c>
      <c r="AH1013">
        <f t="shared" ca="1" si="618"/>
        <v>3</v>
      </c>
      <c r="AI1013" s="9">
        <f t="shared" ca="1" si="619"/>
        <v>10</v>
      </c>
      <c r="AJ1013" s="9">
        <f t="shared" ca="1" si="620"/>
        <v>1</v>
      </c>
      <c r="AK1013" s="9">
        <f t="shared" si="621"/>
        <v>2</v>
      </c>
      <c r="AL1013" s="9">
        <f t="shared" si="622"/>
        <v>47</v>
      </c>
      <c r="AM1013" s="9">
        <f t="shared" si="623"/>
        <v>17</v>
      </c>
      <c r="AN1013" s="2">
        <v>43787.718055555553</v>
      </c>
      <c r="AO1013">
        <v>5697</v>
      </c>
      <c r="AP1013" s="1">
        <v>40000</v>
      </c>
      <c r="AQ1013" t="s">
        <v>5</v>
      </c>
    </row>
    <row r="1014" spans="1:43" x14ac:dyDescent="0.3">
      <c r="A1014" t="str">
        <f t="shared" ca="1" si="585"/>
        <v>FY2020 Q4 Sep</v>
      </c>
      <c r="B1014">
        <f t="shared" ca="1" si="586"/>
        <v>2020</v>
      </c>
      <c r="C1014" s="8" t="str">
        <f t="shared" ca="1" si="587"/>
        <v>Sep</v>
      </c>
      <c r="D1014" s="8" t="str">
        <f t="shared" ca="1" si="588"/>
        <v>Q4</v>
      </c>
      <c r="E1014">
        <f t="shared" ca="1" si="589"/>
        <v>12</v>
      </c>
      <c r="F1014">
        <f t="shared" ca="1" si="590"/>
        <v>4</v>
      </c>
      <c r="G1014">
        <f t="shared" ca="1" si="591"/>
        <v>202012</v>
      </c>
      <c r="H1014">
        <f t="shared" ca="1" si="592"/>
        <v>202004</v>
      </c>
      <c r="I1014" t="str">
        <f t="shared" ca="1" si="593"/>
        <v>FY2020 Q3 Sep</v>
      </c>
      <c r="J1014">
        <f t="shared" ca="1" si="594"/>
        <v>2020</v>
      </c>
      <c r="K1014" s="8" t="str">
        <f t="shared" ca="1" si="595"/>
        <v>Sep</v>
      </c>
      <c r="L1014" s="8" t="str">
        <f t="shared" ca="1" si="596"/>
        <v>Q3</v>
      </c>
      <c r="M1014">
        <f t="shared" ca="1" si="597"/>
        <v>9</v>
      </c>
      <c r="N1014">
        <f t="shared" ca="1" si="598"/>
        <v>3</v>
      </c>
      <c r="O1014">
        <f t="shared" ca="1" si="599"/>
        <v>202009</v>
      </c>
      <c r="P1014">
        <f t="shared" ca="1" si="600"/>
        <v>202003</v>
      </c>
      <c r="Q1014" t="str">
        <f t="shared" si="601"/>
        <v>FY2020 Q2 Feb</v>
      </c>
      <c r="R1014">
        <f t="shared" si="602"/>
        <v>2020</v>
      </c>
      <c r="S1014" s="8" t="str">
        <f t="shared" si="603"/>
        <v>Feb</v>
      </c>
      <c r="T1014" s="8" t="str">
        <f t="shared" si="604"/>
        <v>Q2</v>
      </c>
      <c r="U1014">
        <f t="shared" si="605"/>
        <v>5</v>
      </c>
      <c r="V1014">
        <f t="shared" si="606"/>
        <v>2</v>
      </c>
      <c r="W1014">
        <f t="shared" si="607"/>
        <v>202005</v>
      </c>
      <c r="X1014">
        <f t="shared" si="608"/>
        <v>202002</v>
      </c>
      <c r="Y1014" t="str">
        <f t="shared" si="609"/>
        <v>FY2020 Q1 Feb</v>
      </c>
      <c r="Z1014">
        <f t="shared" si="610"/>
        <v>2020</v>
      </c>
      <c r="AA1014" s="8" t="str">
        <f t="shared" si="611"/>
        <v>Feb</v>
      </c>
      <c r="AB1014" s="8" t="str">
        <f t="shared" si="612"/>
        <v>Q1</v>
      </c>
      <c r="AC1014">
        <f t="shared" si="613"/>
        <v>2</v>
      </c>
      <c r="AD1014">
        <f t="shared" si="614"/>
        <v>1</v>
      </c>
      <c r="AE1014">
        <f t="shared" si="615"/>
        <v>202002</v>
      </c>
      <c r="AF1014">
        <f t="shared" si="616"/>
        <v>202001</v>
      </c>
      <c r="AG1014" s="9">
        <f t="shared" ca="1" si="617"/>
        <v>0</v>
      </c>
      <c r="AH1014">
        <f t="shared" ca="1" si="618"/>
        <v>2</v>
      </c>
      <c r="AI1014" s="9">
        <f t="shared" ca="1" si="619"/>
        <v>7</v>
      </c>
      <c r="AJ1014" s="9">
        <f t="shared" ca="1" si="620"/>
        <v>0</v>
      </c>
      <c r="AK1014" s="9">
        <f t="shared" si="621"/>
        <v>6</v>
      </c>
      <c r="AL1014" s="9">
        <f t="shared" si="622"/>
        <v>8</v>
      </c>
      <c r="AM1014" s="9">
        <f t="shared" si="623"/>
        <v>16</v>
      </c>
      <c r="AN1014" s="2">
        <v>43882.67083333333</v>
      </c>
      <c r="AO1014">
        <v>6049</v>
      </c>
      <c r="AP1014" s="1">
        <v>40000</v>
      </c>
      <c r="AQ1014" t="s">
        <v>5</v>
      </c>
    </row>
    <row r="1015" spans="1:43" x14ac:dyDescent="0.3">
      <c r="A1015" t="str">
        <f t="shared" ca="1" si="585"/>
        <v>FY2020 Q4 Sep</v>
      </c>
      <c r="B1015">
        <f t="shared" ca="1" si="586"/>
        <v>2020</v>
      </c>
      <c r="C1015" s="8" t="str">
        <f t="shared" ca="1" si="587"/>
        <v>Sep</v>
      </c>
      <c r="D1015" s="8" t="str">
        <f t="shared" ca="1" si="588"/>
        <v>Q4</v>
      </c>
      <c r="E1015">
        <f t="shared" ca="1" si="589"/>
        <v>12</v>
      </c>
      <c r="F1015">
        <f t="shared" ca="1" si="590"/>
        <v>4</v>
      </c>
      <c r="G1015">
        <f t="shared" ca="1" si="591"/>
        <v>202012</v>
      </c>
      <c r="H1015">
        <f t="shared" ca="1" si="592"/>
        <v>202004</v>
      </c>
      <c r="I1015" t="str">
        <f t="shared" ca="1" si="593"/>
        <v>FY2020 Q3 Sep</v>
      </c>
      <c r="J1015">
        <f t="shared" ca="1" si="594"/>
        <v>2020</v>
      </c>
      <c r="K1015" s="8" t="str">
        <f t="shared" ca="1" si="595"/>
        <v>Sep</v>
      </c>
      <c r="L1015" s="8" t="str">
        <f t="shared" ca="1" si="596"/>
        <v>Q3</v>
      </c>
      <c r="M1015">
        <f t="shared" ca="1" si="597"/>
        <v>9</v>
      </c>
      <c r="N1015">
        <f t="shared" ca="1" si="598"/>
        <v>3</v>
      </c>
      <c r="O1015">
        <f t="shared" ca="1" si="599"/>
        <v>202009</v>
      </c>
      <c r="P1015">
        <f t="shared" ca="1" si="600"/>
        <v>202003</v>
      </c>
      <c r="Q1015" t="str">
        <f t="shared" si="601"/>
        <v>FY2020 Q2 Mar</v>
      </c>
      <c r="R1015">
        <f t="shared" si="602"/>
        <v>2020</v>
      </c>
      <c r="S1015" s="8" t="str">
        <f t="shared" si="603"/>
        <v>Mar</v>
      </c>
      <c r="T1015" s="8" t="str">
        <f t="shared" si="604"/>
        <v>Q2</v>
      </c>
      <c r="U1015">
        <f t="shared" si="605"/>
        <v>6</v>
      </c>
      <c r="V1015">
        <f t="shared" si="606"/>
        <v>2</v>
      </c>
      <c r="W1015">
        <f t="shared" si="607"/>
        <v>202006</v>
      </c>
      <c r="X1015">
        <f t="shared" si="608"/>
        <v>202002</v>
      </c>
      <c r="Y1015" t="str">
        <f t="shared" si="609"/>
        <v>FY2020 Q1 Mar</v>
      </c>
      <c r="Z1015">
        <f t="shared" si="610"/>
        <v>2020</v>
      </c>
      <c r="AA1015" s="8" t="str">
        <f t="shared" si="611"/>
        <v>Mar</v>
      </c>
      <c r="AB1015" s="8" t="str">
        <f t="shared" si="612"/>
        <v>Q1</v>
      </c>
      <c r="AC1015">
        <f t="shared" si="613"/>
        <v>3</v>
      </c>
      <c r="AD1015">
        <f t="shared" si="614"/>
        <v>1</v>
      </c>
      <c r="AE1015">
        <f t="shared" si="615"/>
        <v>202003</v>
      </c>
      <c r="AF1015">
        <f t="shared" si="616"/>
        <v>202001</v>
      </c>
      <c r="AG1015" s="9">
        <f t="shared" ca="1" si="617"/>
        <v>0</v>
      </c>
      <c r="AH1015">
        <f t="shared" ca="1" si="618"/>
        <v>2</v>
      </c>
      <c r="AI1015" s="9">
        <f t="shared" ca="1" si="619"/>
        <v>6</v>
      </c>
      <c r="AJ1015" s="9">
        <f t="shared" ca="1" si="620"/>
        <v>0</v>
      </c>
      <c r="AK1015" s="9">
        <f t="shared" si="621"/>
        <v>4</v>
      </c>
      <c r="AL1015" s="9">
        <f t="shared" si="622"/>
        <v>11</v>
      </c>
      <c r="AM1015" s="9">
        <f t="shared" si="623"/>
        <v>11</v>
      </c>
      <c r="AN1015" s="2">
        <v>43901.484722222223</v>
      </c>
      <c r="AO1015">
        <v>6384</v>
      </c>
      <c r="AP1015" s="1">
        <v>40000</v>
      </c>
      <c r="AQ1015" t="s">
        <v>5</v>
      </c>
    </row>
    <row r="1016" spans="1:43" x14ac:dyDescent="0.3">
      <c r="A1016" t="str">
        <f t="shared" ca="1" si="585"/>
        <v>FY2020 Q4 Sep</v>
      </c>
      <c r="B1016">
        <f t="shared" ca="1" si="586"/>
        <v>2020</v>
      </c>
      <c r="C1016" s="8" t="str">
        <f t="shared" ca="1" si="587"/>
        <v>Sep</v>
      </c>
      <c r="D1016" s="8" t="str">
        <f t="shared" ca="1" si="588"/>
        <v>Q4</v>
      </c>
      <c r="E1016">
        <f t="shared" ca="1" si="589"/>
        <v>12</v>
      </c>
      <c r="F1016">
        <f t="shared" ca="1" si="590"/>
        <v>4</v>
      </c>
      <c r="G1016">
        <f t="shared" ca="1" si="591"/>
        <v>202012</v>
      </c>
      <c r="H1016">
        <f t="shared" ca="1" si="592"/>
        <v>202004</v>
      </c>
      <c r="I1016" t="str">
        <f t="shared" ca="1" si="593"/>
        <v>FY2020 Q3 Sep</v>
      </c>
      <c r="J1016">
        <f t="shared" ca="1" si="594"/>
        <v>2020</v>
      </c>
      <c r="K1016" s="8" t="str">
        <f t="shared" ca="1" si="595"/>
        <v>Sep</v>
      </c>
      <c r="L1016" s="8" t="str">
        <f t="shared" ca="1" si="596"/>
        <v>Q3</v>
      </c>
      <c r="M1016">
        <f t="shared" ca="1" si="597"/>
        <v>9</v>
      </c>
      <c r="N1016">
        <f t="shared" ca="1" si="598"/>
        <v>3</v>
      </c>
      <c r="O1016">
        <f t="shared" ca="1" si="599"/>
        <v>202009</v>
      </c>
      <c r="P1016">
        <f t="shared" ca="1" si="600"/>
        <v>202003</v>
      </c>
      <c r="Q1016" t="str">
        <f t="shared" si="601"/>
        <v>FY2020 Q1 Dec</v>
      </c>
      <c r="R1016">
        <f t="shared" si="602"/>
        <v>2020</v>
      </c>
      <c r="S1016" s="8" t="str">
        <f t="shared" si="603"/>
        <v>Dec</v>
      </c>
      <c r="T1016" s="8" t="str">
        <f t="shared" si="604"/>
        <v>Q1</v>
      </c>
      <c r="U1016">
        <f t="shared" si="605"/>
        <v>3</v>
      </c>
      <c r="V1016">
        <f t="shared" si="606"/>
        <v>1</v>
      </c>
      <c r="W1016">
        <f t="shared" si="607"/>
        <v>202003</v>
      </c>
      <c r="X1016">
        <f t="shared" si="608"/>
        <v>202001</v>
      </c>
      <c r="Y1016" t="str">
        <f t="shared" si="609"/>
        <v>FY2019 Q4 Dec</v>
      </c>
      <c r="Z1016">
        <f t="shared" si="610"/>
        <v>2019</v>
      </c>
      <c r="AA1016" s="8" t="str">
        <f t="shared" si="611"/>
        <v>Dec</v>
      </c>
      <c r="AB1016" s="8" t="str">
        <f t="shared" si="612"/>
        <v>Q4</v>
      </c>
      <c r="AC1016">
        <f t="shared" si="613"/>
        <v>12</v>
      </c>
      <c r="AD1016">
        <f t="shared" si="614"/>
        <v>4</v>
      </c>
      <c r="AE1016">
        <f t="shared" si="615"/>
        <v>201912</v>
      </c>
      <c r="AF1016">
        <f t="shared" si="616"/>
        <v>201904</v>
      </c>
      <c r="AG1016" s="9">
        <f t="shared" ca="1" si="617"/>
        <v>0</v>
      </c>
      <c r="AH1016">
        <f t="shared" ca="1" si="618"/>
        <v>3</v>
      </c>
      <c r="AI1016" s="9">
        <f t="shared" ca="1" si="619"/>
        <v>9</v>
      </c>
      <c r="AJ1016" s="9">
        <f t="shared" ca="1" si="620"/>
        <v>1</v>
      </c>
      <c r="AK1016" s="9">
        <f t="shared" si="621"/>
        <v>6</v>
      </c>
      <c r="AL1016" s="9">
        <f t="shared" si="622"/>
        <v>49</v>
      </c>
      <c r="AM1016" s="9">
        <f t="shared" si="623"/>
        <v>16</v>
      </c>
      <c r="AN1016" s="2">
        <v>43805.703472222223</v>
      </c>
      <c r="AO1016">
        <v>6385</v>
      </c>
      <c r="AP1016" s="1">
        <v>40000</v>
      </c>
      <c r="AQ1016" t="s">
        <v>5</v>
      </c>
    </row>
    <row r="1017" spans="1:43" x14ac:dyDescent="0.3">
      <c r="A1017" t="str">
        <f t="shared" ca="1" si="585"/>
        <v>FY2020 Q4 Sep</v>
      </c>
      <c r="B1017">
        <f t="shared" ca="1" si="586"/>
        <v>2020</v>
      </c>
      <c r="C1017" s="8" t="str">
        <f t="shared" ca="1" si="587"/>
        <v>Sep</v>
      </c>
      <c r="D1017" s="8" t="str">
        <f t="shared" ca="1" si="588"/>
        <v>Q4</v>
      </c>
      <c r="E1017">
        <f t="shared" ca="1" si="589"/>
        <v>12</v>
      </c>
      <c r="F1017">
        <f t="shared" ca="1" si="590"/>
        <v>4</v>
      </c>
      <c r="G1017">
        <f t="shared" ca="1" si="591"/>
        <v>202012</v>
      </c>
      <c r="H1017">
        <f t="shared" ca="1" si="592"/>
        <v>202004</v>
      </c>
      <c r="I1017" t="str">
        <f t="shared" ca="1" si="593"/>
        <v>FY2020 Q3 Sep</v>
      </c>
      <c r="J1017">
        <f t="shared" ca="1" si="594"/>
        <v>2020</v>
      </c>
      <c r="K1017" s="8" t="str">
        <f t="shared" ca="1" si="595"/>
        <v>Sep</v>
      </c>
      <c r="L1017" s="8" t="str">
        <f t="shared" ca="1" si="596"/>
        <v>Q3</v>
      </c>
      <c r="M1017">
        <f t="shared" ca="1" si="597"/>
        <v>9</v>
      </c>
      <c r="N1017">
        <f t="shared" ca="1" si="598"/>
        <v>3</v>
      </c>
      <c r="O1017">
        <f t="shared" ca="1" si="599"/>
        <v>202009</v>
      </c>
      <c r="P1017">
        <f t="shared" ca="1" si="600"/>
        <v>202003</v>
      </c>
      <c r="Q1017" t="str">
        <f t="shared" si="601"/>
        <v>FY2019 Q4 Sep</v>
      </c>
      <c r="R1017">
        <f t="shared" si="602"/>
        <v>2019</v>
      </c>
      <c r="S1017" s="8" t="str">
        <f t="shared" si="603"/>
        <v>Sep</v>
      </c>
      <c r="T1017" s="8" t="str">
        <f t="shared" si="604"/>
        <v>Q4</v>
      </c>
      <c r="U1017">
        <f t="shared" si="605"/>
        <v>12</v>
      </c>
      <c r="V1017">
        <f t="shared" si="606"/>
        <v>4</v>
      </c>
      <c r="W1017">
        <f t="shared" si="607"/>
        <v>201912</v>
      </c>
      <c r="X1017">
        <f t="shared" si="608"/>
        <v>201904</v>
      </c>
      <c r="Y1017" t="str">
        <f t="shared" si="609"/>
        <v>FY2019 Q3 Sep</v>
      </c>
      <c r="Z1017">
        <f t="shared" si="610"/>
        <v>2019</v>
      </c>
      <c r="AA1017" s="8" t="str">
        <f t="shared" si="611"/>
        <v>Sep</v>
      </c>
      <c r="AB1017" s="8" t="str">
        <f t="shared" si="612"/>
        <v>Q3</v>
      </c>
      <c r="AC1017">
        <f t="shared" si="613"/>
        <v>9</v>
      </c>
      <c r="AD1017">
        <f t="shared" si="614"/>
        <v>3</v>
      </c>
      <c r="AE1017">
        <f t="shared" si="615"/>
        <v>201909</v>
      </c>
      <c r="AF1017">
        <f t="shared" si="616"/>
        <v>201903</v>
      </c>
      <c r="AG1017" s="9">
        <f t="shared" ca="1" si="617"/>
        <v>1</v>
      </c>
      <c r="AH1017">
        <f t="shared" ca="1" si="618"/>
        <v>4</v>
      </c>
      <c r="AI1017" s="9">
        <f t="shared" ca="1" si="619"/>
        <v>12</v>
      </c>
      <c r="AJ1017" s="9">
        <f t="shared" ca="1" si="620"/>
        <v>1</v>
      </c>
      <c r="AK1017" s="9">
        <f t="shared" si="621"/>
        <v>3</v>
      </c>
      <c r="AL1017" s="9">
        <f t="shared" si="622"/>
        <v>36</v>
      </c>
      <c r="AM1017" s="9">
        <f t="shared" si="623"/>
        <v>14</v>
      </c>
      <c r="AN1017" s="2">
        <v>43711.607638888891</v>
      </c>
      <c r="AO1017">
        <v>6485</v>
      </c>
      <c r="AP1017" s="1">
        <v>40000</v>
      </c>
      <c r="AQ1017" t="s">
        <v>5</v>
      </c>
    </row>
    <row r="1018" spans="1:43" x14ac:dyDescent="0.3">
      <c r="A1018" t="str">
        <f t="shared" ca="1" si="585"/>
        <v>FY2020 Q4 Sep</v>
      </c>
      <c r="B1018">
        <f t="shared" ca="1" si="586"/>
        <v>2020</v>
      </c>
      <c r="C1018" s="8" t="str">
        <f t="shared" ca="1" si="587"/>
        <v>Sep</v>
      </c>
      <c r="D1018" s="8" t="str">
        <f t="shared" ca="1" si="588"/>
        <v>Q4</v>
      </c>
      <c r="E1018">
        <f t="shared" ca="1" si="589"/>
        <v>12</v>
      </c>
      <c r="F1018">
        <f t="shared" ca="1" si="590"/>
        <v>4</v>
      </c>
      <c r="G1018">
        <f t="shared" ca="1" si="591"/>
        <v>202012</v>
      </c>
      <c r="H1018">
        <f t="shared" ca="1" si="592"/>
        <v>202004</v>
      </c>
      <c r="I1018" t="str">
        <f t="shared" ca="1" si="593"/>
        <v>FY2020 Q3 Sep</v>
      </c>
      <c r="J1018">
        <f t="shared" ca="1" si="594"/>
        <v>2020</v>
      </c>
      <c r="K1018" s="8" t="str">
        <f t="shared" ca="1" si="595"/>
        <v>Sep</v>
      </c>
      <c r="L1018" s="8" t="str">
        <f t="shared" ca="1" si="596"/>
        <v>Q3</v>
      </c>
      <c r="M1018">
        <f t="shared" ca="1" si="597"/>
        <v>9</v>
      </c>
      <c r="N1018">
        <f t="shared" ca="1" si="598"/>
        <v>3</v>
      </c>
      <c r="O1018">
        <f t="shared" ca="1" si="599"/>
        <v>202009</v>
      </c>
      <c r="P1018">
        <f t="shared" ca="1" si="600"/>
        <v>202003</v>
      </c>
      <c r="Q1018" t="str">
        <f t="shared" si="601"/>
        <v>FY2020 Q1 Oct</v>
      </c>
      <c r="R1018">
        <f t="shared" si="602"/>
        <v>2020</v>
      </c>
      <c r="S1018" s="8" t="str">
        <f t="shared" si="603"/>
        <v>Oct</v>
      </c>
      <c r="T1018" s="8" t="str">
        <f t="shared" si="604"/>
        <v>Q1</v>
      </c>
      <c r="U1018">
        <f t="shared" si="605"/>
        <v>1</v>
      </c>
      <c r="V1018">
        <f t="shared" si="606"/>
        <v>1</v>
      </c>
      <c r="W1018">
        <f t="shared" si="607"/>
        <v>202001</v>
      </c>
      <c r="X1018">
        <f t="shared" si="608"/>
        <v>202001</v>
      </c>
      <c r="Y1018" t="str">
        <f t="shared" si="609"/>
        <v>FY2019 Q4 Oct</v>
      </c>
      <c r="Z1018">
        <f t="shared" si="610"/>
        <v>2019</v>
      </c>
      <c r="AA1018" s="8" t="str">
        <f t="shared" si="611"/>
        <v>Oct</v>
      </c>
      <c r="AB1018" s="8" t="str">
        <f t="shared" si="612"/>
        <v>Q4</v>
      </c>
      <c r="AC1018">
        <f t="shared" si="613"/>
        <v>10</v>
      </c>
      <c r="AD1018">
        <f t="shared" si="614"/>
        <v>4</v>
      </c>
      <c r="AE1018">
        <f t="shared" si="615"/>
        <v>201910</v>
      </c>
      <c r="AF1018">
        <f t="shared" si="616"/>
        <v>201904</v>
      </c>
      <c r="AG1018" s="9">
        <f t="shared" ca="1" si="617"/>
        <v>0</v>
      </c>
      <c r="AH1018">
        <f t="shared" ca="1" si="618"/>
        <v>4</v>
      </c>
      <c r="AI1018" s="9">
        <f t="shared" ca="1" si="619"/>
        <v>11</v>
      </c>
      <c r="AJ1018" s="9">
        <f t="shared" ca="1" si="620"/>
        <v>1</v>
      </c>
      <c r="AK1018" s="9">
        <f t="shared" si="621"/>
        <v>5</v>
      </c>
      <c r="AL1018" s="9">
        <f t="shared" si="622"/>
        <v>44</v>
      </c>
      <c r="AM1018" s="9">
        <f t="shared" si="623"/>
        <v>13</v>
      </c>
      <c r="AN1018" s="2">
        <v>43769.5625</v>
      </c>
      <c r="AO1018">
        <v>6557</v>
      </c>
      <c r="AP1018" s="1">
        <v>40000</v>
      </c>
      <c r="AQ1018" t="s">
        <v>5</v>
      </c>
    </row>
    <row r="1019" spans="1:43" x14ac:dyDescent="0.3">
      <c r="A1019" t="str">
        <f t="shared" ca="1" si="585"/>
        <v>FY2020 Q4 Sep</v>
      </c>
      <c r="B1019">
        <f t="shared" ca="1" si="586"/>
        <v>2020</v>
      </c>
      <c r="C1019" s="8" t="str">
        <f t="shared" ca="1" si="587"/>
        <v>Sep</v>
      </c>
      <c r="D1019" s="8" t="str">
        <f t="shared" ca="1" si="588"/>
        <v>Q4</v>
      </c>
      <c r="E1019">
        <f t="shared" ca="1" si="589"/>
        <v>12</v>
      </c>
      <c r="F1019">
        <f t="shared" ca="1" si="590"/>
        <v>4</v>
      </c>
      <c r="G1019">
        <f t="shared" ca="1" si="591"/>
        <v>202012</v>
      </c>
      <c r="H1019">
        <f t="shared" ca="1" si="592"/>
        <v>202004</v>
      </c>
      <c r="I1019" t="str">
        <f t="shared" ca="1" si="593"/>
        <v>FY2020 Q3 Sep</v>
      </c>
      <c r="J1019">
        <f t="shared" ca="1" si="594"/>
        <v>2020</v>
      </c>
      <c r="K1019" s="8" t="str">
        <f t="shared" ca="1" si="595"/>
        <v>Sep</v>
      </c>
      <c r="L1019" s="8" t="str">
        <f t="shared" ca="1" si="596"/>
        <v>Q3</v>
      </c>
      <c r="M1019">
        <f t="shared" ca="1" si="597"/>
        <v>9</v>
      </c>
      <c r="N1019">
        <f t="shared" ca="1" si="598"/>
        <v>3</v>
      </c>
      <c r="O1019">
        <f t="shared" ca="1" si="599"/>
        <v>202009</v>
      </c>
      <c r="P1019">
        <f t="shared" ca="1" si="600"/>
        <v>202003</v>
      </c>
      <c r="Q1019" t="str">
        <f t="shared" si="601"/>
        <v>FY2020 Q1 Oct</v>
      </c>
      <c r="R1019">
        <f t="shared" si="602"/>
        <v>2020</v>
      </c>
      <c r="S1019" s="8" t="str">
        <f t="shared" si="603"/>
        <v>Oct</v>
      </c>
      <c r="T1019" s="8" t="str">
        <f t="shared" si="604"/>
        <v>Q1</v>
      </c>
      <c r="U1019">
        <f t="shared" si="605"/>
        <v>1</v>
      </c>
      <c r="V1019">
        <f t="shared" si="606"/>
        <v>1</v>
      </c>
      <c r="W1019">
        <f t="shared" si="607"/>
        <v>202001</v>
      </c>
      <c r="X1019">
        <f t="shared" si="608"/>
        <v>202001</v>
      </c>
      <c r="Y1019" t="str">
        <f t="shared" si="609"/>
        <v>FY2019 Q4 Oct</v>
      </c>
      <c r="Z1019">
        <f t="shared" si="610"/>
        <v>2019</v>
      </c>
      <c r="AA1019" s="8" t="str">
        <f t="shared" si="611"/>
        <v>Oct</v>
      </c>
      <c r="AB1019" s="8" t="str">
        <f t="shared" si="612"/>
        <v>Q4</v>
      </c>
      <c r="AC1019">
        <f t="shared" si="613"/>
        <v>10</v>
      </c>
      <c r="AD1019">
        <f t="shared" si="614"/>
        <v>4</v>
      </c>
      <c r="AE1019">
        <f t="shared" si="615"/>
        <v>201910</v>
      </c>
      <c r="AF1019">
        <f t="shared" si="616"/>
        <v>201904</v>
      </c>
      <c r="AG1019" s="9">
        <f t="shared" ca="1" si="617"/>
        <v>0</v>
      </c>
      <c r="AH1019">
        <f t="shared" ca="1" si="618"/>
        <v>4</v>
      </c>
      <c r="AI1019" s="9">
        <f t="shared" ca="1" si="619"/>
        <v>11</v>
      </c>
      <c r="AJ1019" s="9">
        <f t="shared" ca="1" si="620"/>
        <v>1</v>
      </c>
      <c r="AK1019" s="9">
        <f t="shared" si="621"/>
        <v>5</v>
      </c>
      <c r="AL1019" s="9">
        <f t="shared" si="622"/>
        <v>41</v>
      </c>
      <c r="AM1019" s="9">
        <f t="shared" si="623"/>
        <v>9</v>
      </c>
      <c r="AN1019" s="2">
        <v>43748.377083333333</v>
      </c>
      <c r="AO1019">
        <v>6586</v>
      </c>
      <c r="AP1019" s="1">
        <v>40000</v>
      </c>
      <c r="AQ1019" t="s">
        <v>5</v>
      </c>
    </row>
    <row r="1020" spans="1:43" x14ac:dyDescent="0.3">
      <c r="A1020" t="str">
        <f t="shared" ca="1" si="585"/>
        <v>FY2020 Q4 Sep</v>
      </c>
      <c r="B1020">
        <f t="shared" ca="1" si="586"/>
        <v>2020</v>
      </c>
      <c r="C1020" s="8" t="str">
        <f t="shared" ca="1" si="587"/>
        <v>Sep</v>
      </c>
      <c r="D1020" s="8" t="str">
        <f t="shared" ca="1" si="588"/>
        <v>Q4</v>
      </c>
      <c r="E1020">
        <f t="shared" ca="1" si="589"/>
        <v>12</v>
      </c>
      <c r="F1020">
        <f t="shared" ca="1" si="590"/>
        <v>4</v>
      </c>
      <c r="G1020">
        <f t="shared" ca="1" si="591"/>
        <v>202012</v>
      </c>
      <c r="H1020">
        <f t="shared" ca="1" si="592"/>
        <v>202004</v>
      </c>
      <c r="I1020" t="str">
        <f t="shared" ca="1" si="593"/>
        <v>FY2020 Q3 Sep</v>
      </c>
      <c r="J1020">
        <f t="shared" ca="1" si="594"/>
        <v>2020</v>
      </c>
      <c r="K1020" s="8" t="str">
        <f t="shared" ca="1" si="595"/>
        <v>Sep</v>
      </c>
      <c r="L1020" s="8" t="str">
        <f t="shared" ca="1" si="596"/>
        <v>Q3</v>
      </c>
      <c r="M1020">
        <f t="shared" ca="1" si="597"/>
        <v>9</v>
      </c>
      <c r="N1020">
        <f t="shared" ca="1" si="598"/>
        <v>3</v>
      </c>
      <c r="O1020">
        <f t="shared" ca="1" si="599"/>
        <v>202009</v>
      </c>
      <c r="P1020">
        <f t="shared" ca="1" si="600"/>
        <v>202003</v>
      </c>
      <c r="Q1020" t="str">
        <f t="shared" si="601"/>
        <v>FY2020 Q2 Mar</v>
      </c>
      <c r="R1020">
        <f t="shared" si="602"/>
        <v>2020</v>
      </c>
      <c r="S1020" s="8" t="str">
        <f t="shared" si="603"/>
        <v>Mar</v>
      </c>
      <c r="T1020" s="8" t="str">
        <f t="shared" si="604"/>
        <v>Q2</v>
      </c>
      <c r="U1020">
        <f t="shared" si="605"/>
        <v>6</v>
      </c>
      <c r="V1020">
        <f t="shared" si="606"/>
        <v>2</v>
      </c>
      <c r="W1020">
        <f t="shared" si="607"/>
        <v>202006</v>
      </c>
      <c r="X1020">
        <f t="shared" si="608"/>
        <v>202002</v>
      </c>
      <c r="Y1020" t="str">
        <f t="shared" si="609"/>
        <v>FY2020 Q1 Mar</v>
      </c>
      <c r="Z1020">
        <f t="shared" si="610"/>
        <v>2020</v>
      </c>
      <c r="AA1020" s="8" t="str">
        <f t="shared" si="611"/>
        <v>Mar</v>
      </c>
      <c r="AB1020" s="8" t="str">
        <f t="shared" si="612"/>
        <v>Q1</v>
      </c>
      <c r="AC1020">
        <f t="shared" si="613"/>
        <v>3</v>
      </c>
      <c r="AD1020">
        <f t="shared" si="614"/>
        <v>1</v>
      </c>
      <c r="AE1020">
        <f t="shared" si="615"/>
        <v>202003</v>
      </c>
      <c r="AF1020">
        <f t="shared" si="616"/>
        <v>202001</v>
      </c>
      <c r="AG1020" s="9">
        <f t="shared" ca="1" si="617"/>
        <v>0</v>
      </c>
      <c r="AH1020">
        <f t="shared" ca="1" si="618"/>
        <v>2</v>
      </c>
      <c r="AI1020" s="9">
        <f t="shared" ca="1" si="619"/>
        <v>6</v>
      </c>
      <c r="AJ1020" s="9">
        <f t="shared" ca="1" si="620"/>
        <v>0</v>
      </c>
      <c r="AK1020" s="9">
        <f t="shared" si="621"/>
        <v>3</v>
      </c>
      <c r="AL1020" s="9">
        <f t="shared" si="622"/>
        <v>10</v>
      </c>
      <c r="AM1020" s="9">
        <f t="shared" si="623"/>
        <v>10</v>
      </c>
      <c r="AN1020" s="2">
        <v>43893.438194444447</v>
      </c>
      <c r="AO1020">
        <v>6622</v>
      </c>
      <c r="AP1020" s="1">
        <v>40000</v>
      </c>
      <c r="AQ1020" t="s">
        <v>5</v>
      </c>
    </row>
    <row r="1021" spans="1:43" x14ac:dyDescent="0.3">
      <c r="A1021" t="str">
        <f t="shared" ca="1" si="585"/>
        <v>FY2020 Q4 Sep</v>
      </c>
      <c r="B1021">
        <f t="shared" ca="1" si="586"/>
        <v>2020</v>
      </c>
      <c r="C1021" s="8" t="str">
        <f t="shared" ca="1" si="587"/>
        <v>Sep</v>
      </c>
      <c r="D1021" s="8" t="str">
        <f t="shared" ca="1" si="588"/>
        <v>Q4</v>
      </c>
      <c r="E1021">
        <f t="shared" ca="1" si="589"/>
        <v>12</v>
      </c>
      <c r="F1021">
        <f t="shared" ca="1" si="590"/>
        <v>4</v>
      </c>
      <c r="G1021">
        <f t="shared" ca="1" si="591"/>
        <v>202012</v>
      </c>
      <c r="H1021">
        <f t="shared" ca="1" si="592"/>
        <v>202004</v>
      </c>
      <c r="I1021" t="str">
        <f t="shared" ca="1" si="593"/>
        <v>FY2020 Q3 Sep</v>
      </c>
      <c r="J1021">
        <f t="shared" ca="1" si="594"/>
        <v>2020</v>
      </c>
      <c r="K1021" s="8" t="str">
        <f t="shared" ca="1" si="595"/>
        <v>Sep</v>
      </c>
      <c r="L1021" s="8" t="str">
        <f t="shared" ca="1" si="596"/>
        <v>Q3</v>
      </c>
      <c r="M1021">
        <f t="shared" ca="1" si="597"/>
        <v>9</v>
      </c>
      <c r="N1021">
        <f t="shared" ca="1" si="598"/>
        <v>3</v>
      </c>
      <c r="O1021">
        <f t="shared" ca="1" si="599"/>
        <v>202009</v>
      </c>
      <c r="P1021">
        <f t="shared" ca="1" si="600"/>
        <v>202003</v>
      </c>
      <c r="Q1021" t="str">
        <f t="shared" si="601"/>
        <v>FY2020 Q2 Feb</v>
      </c>
      <c r="R1021">
        <f t="shared" si="602"/>
        <v>2020</v>
      </c>
      <c r="S1021" s="8" t="str">
        <f t="shared" si="603"/>
        <v>Feb</v>
      </c>
      <c r="T1021" s="8" t="str">
        <f t="shared" si="604"/>
        <v>Q2</v>
      </c>
      <c r="U1021">
        <f t="shared" si="605"/>
        <v>5</v>
      </c>
      <c r="V1021">
        <f t="shared" si="606"/>
        <v>2</v>
      </c>
      <c r="W1021">
        <f t="shared" si="607"/>
        <v>202005</v>
      </c>
      <c r="X1021">
        <f t="shared" si="608"/>
        <v>202002</v>
      </c>
      <c r="Y1021" t="str">
        <f t="shared" si="609"/>
        <v>FY2020 Q1 Feb</v>
      </c>
      <c r="Z1021">
        <f t="shared" si="610"/>
        <v>2020</v>
      </c>
      <c r="AA1021" s="8" t="str">
        <f t="shared" si="611"/>
        <v>Feb</v>
      </c>
      <c r="AB1021" s="8" t="str">
        <f t="shared" si="612"/>
        <v>Q1</v>
      </c>
      <c r="AC1021">
        <f t="shared" si="613"/>
        <v>2</v>
      </c>
      <c r="AD1021">
        <f t="shared" si="614"/>
        <v>1</v>
      </c>
      <c r="AE1021">
        <f t="shared" si="615"/>
        <v>202002</v>
      </c>
      <c r="AF1021">
        <f t="shared" si="616"/>
        <v>202001</v>
      </c>
      <c r="AG1021" s="9">
        <f t="shared" ca="1" si="617"/>
        <v>0</v>
      </c>
      <c r="AH1021">
        <f t="shared" ca="1" si="618"/>
        <v>2</v>
      </c>
      <c r="AI1021" s="9">
        <f t="shared" ca="1" si="619"/>
        <v>7</v>
      </c>
      <c r="AJ1021" s="9">
        <f t="shared" ca="1" si="620"/>
        <v>0</v>
      </c>
      <c r="AK1021" s="9">
        <f t="shared" si="621"/>
        <v>3</v>
      </c>
      <c r="AL1021" s="9">
        <f t="shared" si="622"/>
        <v>9</v>
      </c>
      <c r="AM1021" s="9">
        <f t="shared" si="623"/>
        <v>12</v>
      </c>
      <c r="AN1021" s="2">
        <v>43886.506944444445</v>
      </c>
      <c r="AO1021">
        <v>6699</v>
      </c>
      <c r="AP1021" s="1">
        <v>40000</v>
      </c>
      <c r="AQ1021" t="s">
        <v>5</v>
      </c>
    </row>
    <row r="1022" spans="1:43" x14ac:dyDescent="0.3">
      <c r="A1022" t="str">
        <f t="shared" ca="1" si="585"/>
        <v>FY2020 Q4 Sep</v>
      </c>
      <c r="B1022">
        <f t="shared" ca="1" si="586"/>
        <v>2020</v>
      </c>
      <c r="C1022" s="8" t="str">
        <f t="shared" ca="1" si="587"/>
        <v>Sep</v>
      </c>
      <c r="D1022" s="8" t="str">
        <f t="shared" ca="1" si="588"/>
        <v>Q4</v>
      </c>
      <c r="E1022">
        <f t="shared" ca="1" si="589"/>
        <v>12</v>
      </c>
      <c r="F1022">
        <f t="shared" ca="1" si="590"/>
        <v>4</v>
      </c>
      <c r="G1022">
        <f t="shared" ca="1" si="591"/>
        <v>202012</v>
      </c>
      <c r="H1022">
        <f t="shared" ca="1" si="592"/>
        <v>202004</v>
      </c>
      <c r="I1022" t="str">
        <f t="shared" ca="1" si="593"/>
        <v>FY2020 Q3 Sep</v>
      </c>
      <c r="J1022">
        <f t="shared" ca="1" si="594"/>
        <v>2020</v>
      </c>
      <c r="K1022" s="8" t="str">
        <f t="shared" ca="1" si="595"/>
        <v>Sep</v>
      </c>
      <c r="L1022" s="8" t="str">
        <f t="shared" ca="1" si="596"/>
        <v>Q3</v>
      </c>
      <c r="M1022">
        <f t="shared" ca="1" si="597"/>
        <v>9</v>
      </c>
      <c r="N1022">
        <f t="shared" ca="1" si="598"/>
        <v>3</v>
      </c>
      <c r="O1022">
        <f t="shared" ca="1" si="599"/>
        <v>202009</v>
      </c>
      <c r="P1022">
        <f t="shared" ca="1" si="600"/>
        <v>202003</v>
      </c>
      <c r="Q1022" t="str">
        <f t="shared" si="601"/>
        <v>FY2020 Q2 Mar</v>
      </c>
      <c r="R1022">
        <f t="shared" si="602"/>
        <v>2020</v>
      </c>
      <c r="S1022" s="8" t="str">
        <f t="shared" si="603"/>
        <v>Mar</v>
      </c>
      <c r="T1022" s="8" t="str">
        <f t="shared" si="604"/>
        <v>Q2</v>
      </c>
      <c r="U1022">
        <f t="shared" si="605"/>
        <v>6</v>
      </c>
      <c r="V1022">
        <f t="shared" si="606"/>
        <v>2</v>
      </c>
      <c r="W1022">
        <f t="shared" si="607"/>
        <v>202006</v>
      </c>
      <c r="X1022">
        <f t="shared" si="608"/>
        <v>202002</v>
      </c>
      <c r="Y1022" t="str">
        <f t="shared" si="609"/>
        <v>FY2020 Q1 Mar</v>
      </c>
      <c r="Z1022">
        <f t="shared" si="610"/>
        <v>2020</v>
      </c>
      <c r="AA1022" s="8" t="str">
        <f t="shared" si="611"/>
        <v>Mar</v>
      </c>
      <c r="AB1022" s="8" t="str">
        <f t="shared" si="612"/>
        <v>Q1</v>
      </c>
      <c r="AC1022">
        <f t="shared" si="613"/>
        <v>3</v>
      </c>
      <c r="AD1022">
        <f t="shared" si="614"/>
        <v>1</v>
      </c>
      <c r="AE1022">
        <f t="shared" si="615"/>
        <v>202003</v>
      </c>
      <c r="AF1022">
        <f t="shared" si="616"/>
        <v>202001</v>
      </c>
      <c r="AG1022" s="9">
        <f t="shared" ca="1" si="617"/>
        <v>0</v>
      </c>
      <c r="AH1022">
        <f t="shared" ca="1" si="618"/>
        <v>2</v>
      </c>
      <c r="AI1022" s="9">
        <f t="shared" ca="1" si="619"/>
        <v>6</v>
      </c>
      <c r="AJ1022" s="9">
        <f t="shared" ca="1" si="620"/>
        <v>0</v>
      </c>
      <c r="AK1022" s="9">
        <f t="shared" si="621"/>
        <v>6</v>
      </c>
      <c r="AL1022" s="9">
        <f t="shared" si="622"/>
        <v>11</v>
      </c>
      <c r="AM1022" s="9">
        <f t="shared" si="623"/>
        <v>10</v>
      </c>
      <c r="AN1022" s="2">
        <v>43903.457638888889</v>
      </c>
      <c r="AO1022">
        <v>6923</v>
      </c>
      <c r="AP1022" s="1">
        <v>40000</v>
      </c>
      <c r="AQ1022" t="s">
        <v>5</v>
      </c>
    </row>
    <row r="1023" spans="1:43" x14ac:dyDescent="0.3">
      <c r="A1023" t="str">
        <f t="shared" ca="1" si="585"/>
        <v>FY2020 Q4 Sep</v>
      </c>
      <c r="B1023">
        <f t="shared" ca="1" si="586"/>
        <v>2020</v>
      </c>
      <c r="C1023" s="8" t="str">
        <f t="shared" ca="1" si="587"/>
        <v>Sep</v>
      </c>
      <c r="D1023" s="8" t="str">
        <f t="shared" ca="1" si="588"/>
        <v>Q4</v>
      </c>
      <c r="E1023">
        <f t="shared" ca="1" si="589"/>
        <v>12</v>
      </c>
      <c r="F1023">
        <f t="shared" ca="1" si="590"/>
        <v>4</v>
      </c>
      <c r="G1023">
        <f t="shared" ca="1" si="591"/>
        <v>202012</v>
      </c>
      <c r="H1023">
        <f t="shared" ca="1" si="592"/>
        <v>202004</v>
      </c>
      <c r="I1023" t="str">
        <f t="shared" ca="1" si="593"/>
        <v>FY2020 Q3 Sep</v>
      </c>
      <c r="J1023">
        <f t="shared" ca="1" si="594"/>
        <v>2020</v>
      </c>
      <c r="K1023" s="8" t="str">
        <f t="shared" ca="1" si="595"/>
        <v>Sep</v>
      </c>
      <c r="L1023" s="8" t="str">
        <f t="shared" ca="1" si="596"/>
        <v>Q3</v>
      </c>
      <c r="M1023">
        <f t="shared" ca="1" si="597"/>
        <v>9</v>
      </c>
      <c r="N1023">
        <f t="shared" ca="1" si="598"/>
        <v>3</v>
      </c>
      <c r="O1023">
        <f t="shared" ca="1" si="599"/>
        <v>202009</v>
      </c>
      <c r="P1023">
        <f t="shared" ca="1" si="600"/>
        <v>202003</v>
      </c>
      <c r="Q1023" t="str">
        <f t="shared" si="601"/>
        <v>FY2020 Q2 Feb</v>
      </c>
      <c r="R1023">
        <f t="shared" si="602"/>
        <v>2020</v>
      </c>
      <c r="S1023" s="8" t="str">
        <f t="shared" si="603"/>
        <v>Feb</v>
      </c>
      <c r="T1023" s="8" t="str">
        <f t="shared" si="604"/>
        <v>Q2</v>
      </c>
      <c r="U1023">
        <f t="shared" si="605"/>
        <v>5</v>
      </c>
      <c r="V1023">
        <f t="shared" si="606"/>
        <v>2</v>
      </c>
      <c r="W1023">
        <f t="shared" si="607"/>
        <v>202005</v>
      </c>
      <c r="X1023">
        <f t="shared" si="608"/>
        <v>202002</v>
      </c>
      <c r="Y1023" t="str">
        <f t="shared" si="609"/>
        <v>FY2020 Q1 Feb</v>
      </c>
      <c r="Z1023">
        <f t="shared" si="610"/>
        <v>2020</v>
      </c>
      <c r="AA1023" s="8" t="str">
        <f t="shared" si="611"/>
        <v>Feb</v>
      </c>
      <c r="AB1023" s="8" t="str">
        <f t="shared" si="612"/>
        <v>Q1</v>
      </c>
      <c r="AC1023">
        <f t="shared" si="613"/>
        <v>2</v>
      </c>
      <c r="AD1023">
        <f t="shared" si="614"/>
        <v>1</v>
      </c>
      <c r="AE1023">
        <f t="shared" si="615"/>
        <v>202002</v>
      </c>
      <c r="AF1023">
        <f t="shared" si="616"/>
        <v>202001</v>
      </c>
      <c r="AG1023" s="9">
        <f t="shared" ca="1" si="617"/>
        <v>0</v>
      </c>
      <c r="AH1023">
        <f t="shared" ca="1" si="618"/>
        <v>2</v>
      </c>
      <c r="AI1023" s="9">
        <f t="shared" ca="1" si="619"/>
        <v>7</v>
      </c>
      <c r="AJ1023" s="9">
        <f t="shared" ca="1" si="620"/>
        <v>0</v>
      </c>
      <c r="AK1023" s="9">
        <f t="shared" si="621"/>
        <v>5</v>
      </c>
      <c r="AL1023" s="9">
        <f t="shared" si="622"/>
        <v>9</v>
      </c>
      <c r="AM1023" s="9">
        <f t="shared" si="623"/>
        <v>11</v>
      </c>
      <c r="AN1023" s="2">
        <v>43888.470138888886</v>
      </c>
      <c r="AO1023">
        <v>7019</v>
      </c>
      <c r="AP1023" s="1">
        <v>40000</v>
      </c>
      <c r="AQ1023" t="s">
        <v>5</v>
      </c>
    </row>
    <row r="1024" spans="1:43" x14ac:dyDescent="0.3">
      <c r="A1024" t="str">
        <f t="shared" ca="1" si="585"/>
        <v>FY2020 Q4 Sep</v>
      </c>
      <c r="B1024">
        <f t="shared" ca="1" si="586"/>
        <v>2020</v>
      </c>
      <c r="C1024" s="8" t="str">
        <f t="shared" ca="1" si="587"/>
        <v>Sep</v>
      </c>
      <c r="D1024" s="8" t="str">
        <f t="shared" ca="1" si="588"/>
        <v>Q4</v>
      </c>
      <c r="E1024">
        <f t="shared" ca="1" si="589"/>
        <v>12</v>
      </c>
      <c r="F1024">
        <f t="shared" ca="1" si="590"/>
        <v>4</v>
      </c>
      <c r="G1024">
        <f t="shared" ca="1" si="591"/>
        <v>202012</v>
      </c>
      <c r="H1024">
        <f t="shared" ca="1" si="592"/>
        <v>202004</v>
      </c>
      <c r="I1024" t="str">
        <f t="shared" ca="1" si="593"/>
        <v>FY2020 Q3 Sep</v>
      </c>
      <c r="J1024">
        <f t="shared" ca="1" si="594"/>
        <v>2020</v>
      </c>
      <c r="K1024" s="8" t="str">
        <f t="shared" ca="1" si="595"/>
        <v>Sep</v>
      </c>
      <c r="L1024" s="8" t="str">
        <f t="shared" ca="1" si="596"/>
        <v>Q3</v>
      </c>
      <c r="M1024">
        <f t="shared" ca="1" si="597"/>
        <v>9</v>
      </c>
      <c r="N1024">
        <f t="shared" ca="1" si="598"/>
        <v>3</v>
      </c>
      <c r="O1024">
        <f t="shared" ca="1" si="599"/>
        <v>202009</v>
      </c>
      <c r="P1024">
        <f t="shared" ca="1" si="600"/>
        <v>202003</v>
      </c>
      <c r="Q1024" t="str">
        <f t="shared" si="601"/>
        <v>FY2020 Q1 Dec</v>
      </c>
      <c r="R1024">
        <f t="shared" si="602"/>
        <v>2020</v>
      </c>
      <c r="S1024" s="8" t="str">
        <f t="shared" si="603"/>
        <v>Dec</v>
      </c>
      <c r="T1024" s="8" t="str">
        <f t="shared" si="604"/>
        <v>Q1</v>
      </c>
      <c r="U1024">
        <f t="shared" si="605"/>
        <v>3</v>
      </c>
      <c r="V1024">
        <f t="shared" si="606"/>
        <v>1</v>
      </c>
      <c r="W1024">
        <f t="shared" si="607"/>
        <v>202003</v>
      </c>
      <c r="X1024">
        <f t="shared" si="608"/>
        <v>202001</v>
      </c>
      <c r="Y1024" t="str">
        <f t="shared" si="609"/>
        <v>FY2019 Q4 Dec</v>
      </c>
      <c r="Z1024">
        <f t="shared" si="610"/>
        <v>2019</v>
      </c>
      <c r="AA1024" s="8" t="str">
        <f t="shared" si="611"/>
        <v>Dec</v>
      </c>
      <c r="AB1024" s="8" t="str">
        <f t="shared" si="612"/>
        <v>Q4</v>
      </c>
      <c r="AC1024">
        <f t="shared" si="613"/>
        <v>12</v>
      </c>
      <c r="AD1024">
        <f t="shared" si="614"/>
        <v>4</v>
      </c>
      <c r="AE1024">
        <f t="shared" si="615"/>
        <v>201912</v>
      </c>
      <c r="AF1024">
        <f t="shared" si="616"/>
        <v>201904</v>
      </c>
      <c r="AG1024" s="9">
        <f t="shared" ca="1" si="617"/>
        <v>0</v>
      </c>
      <c r="AH1024">
        <f t="shared" ca="1" si="618"/>
        <v>3</v>
      </c>
      <c r="AI1024" s="9">
        <f t="shared" ca="1" si="619"/>
        <v>9</v>
      </c>
      <c r="AJ1024" s="9">
        <f t="shared" ca="1" si="620"/>
        <v>1</v>
      </c>
      <c r="AK1024" s="9">
        <f t="shared" si="621"/>
        <v>2</v>
      </c>
      <c r="AL1024" s="9">
        <f t="shared" si="622"/>
        <v>50</v>
      </c>
      <c r="AM1024" s="9">
        <f t="shared" si="623"/>
        <v>12</v>
      </c>
      <c r="AN1024" s="2">
        <v>43808.515277777777</v>
      </c>
      <c r="AO1024">
        <v>7023</v>
      </c>
      <c r="AP1024" s="1">
        <v>40000</v>
      </c>
      <c r="AQ1024" t="s">
        <v>5</v>
      </c>
    </row>
    <row r="1025" spans="1:43" x14ac:dyDescent="0.3">
      <c r="A1025" t="str">
        <f t="shared" ca="1" si="585"/>
        <v>FY2020 Q4 Sep</v>
      </c>
      <c r="B1025">
        <f t="shared" ca="1" si="586"/>
        <v>2020</v>
      </c>
      <c r="C1025" s="8" t="str">
        <f t="shared" ca="1" si="587"/>
        <v>Sep</v>
      </c>
      <c r="D1025" s="8" t="str">
        <f t="shared" ca="1" si="588"/>
        <v>Q4</v>
      </c>
      <c r="E1025">
        <f t="shared" ca="1" si="589"/>
        <v>12</v>
      </c>
      <c r="F1025">
        <f t="shared" ca="1" si="590"/>
        <v>4</v>
      </c>
      <c r="G1025">
        <f t="shared" ca="1" si="591"/>
        <v>202012</v>
      </c>
      <c r="H1025">
        <f t="shared" ca="1" si="592"/>
        <v>202004</v>
      </c>
      <c r="I1025" t="str">
        <f t="shared" ca="1" si="593"/>
        <v>FY2020 Q3 Sep</v>
      </c>
      <c r="J1025">
        <f t="shared" ca="1" si="594"/>
        <v>2020</v>
      </c>
      <c r="K1025" s="8" t="str">
        <f t="shared" ca="1" si="595"/>
        <v>Sep</v>
      </c>
      <c r="L1025" s="8" t="str">
        <f t="shared" ca="1" si="596"/>
        <v>Q3</v>
      </c>
      <c r="M1025">
        <f t="shared" ca="1" si="597"/>
        <v>9</v>
      </c>
      <c r="N1025">
        <f t="shared" ca="1" si="598"/>
        <v>3</v>
      </c>
      <c r="O1025">
        <f t="shared" ca="1" si="599"/>
        <v>202009</v>
      </c>
      <c r="P1025">
        <f t="shared" ca="1" si="600"/>
        <v>202003</v>
      </c>
      <c r="Q1025" t="str">
        <f t="shared" si="601"/>
        <v>FY2020 Q1 Nov</v>
      </c>
      <c r="R1025">
        <f t="shared" si="602"/>
        <v>2020</v>
      </c>
      <c r="S1025" s="8" t="str">
        <f t="shared" si="603"/>
        <v>Nov</v>
      </c>
      <c r="T1025" s="8" t="str">
        <f t="shared" si="604"/>
        <v>Q1</v>
      </c>
      <c r="U1025">
        <f t="shared" si="605"/>
        <v>2</v>
      </c>
      <c r="V1025">
        <f t="shared" si="606"/>
        <v>1</v>
      </c>
      <c r="W1025">
        <f t="shared" si="607"/>
        <v>202002</v>
      </c>
      <c r="X1025">
        <f t="shared" si="608"/>
        <v>202001</v>
      </c>
      <c r="Y1025" t="str">
        <f t="shared" si="609"/>
        <v>FY2019 Q4 Nov</v>
      </c>
      <c r="Z1025">
        <f t="shared" si="610"/>
        <v>2019</v>
      </c>
      <c r="AA1025" s="8" t="str">
        <f t="shared" si="611"/>
        <v>Nov</v>
      </c>
      <c r="AB1025" s="8" t="str">
        <f t="shared" si="612"/>
        <v>Q4</v>
      </c>
      <c r="AC1025">
        <f t="shared" si="613"/>
        <v>11</v>
      </c>
      <c r="AD1025">
        <f t="shared" si="614"/>
        <v>4</v>
      </c>
      <c r="AE1025">
        <f t="shared" si="615"/>
        <v>201911</v>
      </c>
      <c r="AF1025">
        <f t="shared" si="616"/>
        <v>201904</v>
      </c>
      <c r="AG1025" s="9">
        <f t="shared" ca="1" si="617"/>
        <v>0</v>
      </c>
      <c r="AH1025">
        <f t="shared" ca="1" si="618"/>
        <v>3</v>
      </c>
      <c r="AI1025" s="9">
        <f t="shared" ca="1" si="619"/>
        <v>10</v>
      </c>
      <c r="AJ1025" s="9">
        <f t="shared" ca="1" si="620"/>
        <v>1</v>
      </c>
      <c r="AK1025" s="9">
        <f t="shared" si="621"/>
        <v>4</v>
      </c>
      <c r="AL1025" s="9">
        <f t="shared" si="622"/>
        <v>45</v>
      </c>
      <c r="AM1025" s="9">
        <f t="shared" si="623"/>
        <v>9</v>
      </c>
      <c r="AN1025" s="2">
        <v>43775.387499999997</v>
      </c>
      <c r="AO1025">
        <v>7111</v>
      </c>
      <c r="AP1025" s="1">
        <v>40000</v>
      </c>
      <c r="AQ1025" t="s">
        <v>5</v>
      </c>
    </row>
    <row r="1026" spans="1:43" x14ac:dyDescent="0.3">
      <c r="A1026" t="str">
        <f t="shared" ref="A1026:A1089" ca="1" si="624">_xlfn.CONCAT("FY",YEAR(EDATE(TODAY(),3))," ","Q",ROUNDUP(MONTH(EDATE(TODAY(),3))/3,0)," ",(TEXT(TODAY(),"MMM")))</f>
        <v>FY2020 Q4 Sep</v>
      </c>
      <c r="B1026">
        <f t="shared" ref="B1026:B1089" ca="1" si="625">YEAR(EDATE(TODAY(),3))</f>
        <v>2020</v>
      </c>
      <c r="C1026" s="8" t="str">
        <f t="shared" ref="C1026:C1089" ca="1" si="626">TEXT(TODAY(),"MMM")</f>
        <v>Sep</v>
      </c>
      <c r="D1026" s="8" t="str">
        <f t="shared" ref="D1026:D1089" ca="1" si="627">_xlfn.CONCAT("Q",ROUNDUP(MONTH(EDATE(TODAY(),3))/3,0))</f>
        <v>Q4</v>
      </c>
      <c r="E1026">
        <f t="shared" ref="E1026:E1089" ca="1" si="628">MONTH(EDATE(TODAY(),3))</f>
        <v>12</v>
      </c>
      <c r="F1026">
        <f t="shared" ref="F1026:F1089" ca="1" si="629">ROUNDUP(MONTH(EDATE(TODAY(),3))/3,0)</f>
        <v>4</v>
      </c>
      <c r="G1026">
        <f t="shared" ref="G1026:G1089" ca="1" si="630">_xlfn.NUMBERVALUE(IF(LEN(MONTH(EDATE(TODAY(),3)))=1,_xlfn.CONCAT(YEAR(EDATE(TODAY(),3)),"0",MONTH(EDATE(TODAY(),3))),_xlfn.CONCAT(YEAR(EDATE(TODAY(),3)),MONTH(EDATE(TODAY(),3)))))</f>
        <v>202012</v>
      </c>
      <c r="H1026">
        <f t="shared" ref="H1026:H1089" ca="1" si="631">_xlfn.NUMBERVALUE(IF(LEN(ROUNDUP(MONTH(EDATE(TODAY(),3))/3,0))=1,_xlfn.CONCAT(YEAR(EDATE(TODAY(),3)),"0",ROUNDUP(MONTH(EDATE(TODAY(),3))/3,0)),_xlfn.CONCAT(YEAR(EDATE(TODAY(),3)),ROUNDUP(MONTH(EDATE(TODAY(),3))/3,0))))</f>
        <v>202004</v>
      </c>
      <c r="I1026" t="str">
        <f t="shared" ref="I1026:I1089" ca="1" si="632">_xlfn.CONCAT("FY",YEAR(EDATE(TODAY(),0))," ","Q",ROUNDUP(MONTH(EDATE(TODAY(),0))/3,0)," ",(TEXT(TODAY(),"MMM")))</f>
        <v>FY2020 Q3 Sep</v>
      </c>
      <c r="J1026">
        <f t="shared" ref="J1026:J1089" ca="1" si="633">YEAR(EDATE(TODAY(),0))</f>
        <v>2020</v>
      </c>
      <c r="K1026" s="8" t="str">
        <f t="shared" ref="K1026:K1089" ca="1" si="634">TEXT(TODAY(),"MMM")</f>
        <v>Sep</v>
      </c>
      <c r="L1026" s="8" t="str">
        <f t="shared" ref="L1026:L1089" ca="1" si="635">_xlfn.CONCAT("Q",ROUNDUP(MONTH(EDATE(TODAY(),0))/3,0))</f>
        <v>Q3</v>
      </c>
      <c r="M1026">
        <f t="shared" ref="M1026:M1089" ca="1" si="636">MONTH(EDATE(TODAY(),0))</f>
        <v>9</v>
      </c>
      <c r="N1026">
        <f t="shared" ref="N1026:N1089" ca="1" si="637">ROUNDUP(MONTH(EDATE(TODAY(),0))/3,0)</f>
        <v>3</v>
      </c>
      <c r="O1026">
        <f t="shared" ref="O1026:O1089" ca="1" si="638">_xlfn.NUMBERVALUE(IF(LEN(MONTH(EDATE(TODAY(),0)))=1,_xlfn.CONCAT(YEAR(EDATE(TODAY(),0)),"0",MONTH(EDATE(TODAY(),0))),_xlfn.CONCAT(YEAR(EDATE(TODAY(),0)),MONTH(EDATE(TODAY(),0)))))</f>
        <v>202009</v>
      </c>
      <c r="P1026">
        <f t="shared" ref="P1026:P1089" ca="1" si="639">_xlfn.NUMBERVALUE(IF(LEN(ROUNDUP(MONTH(EDATE(TODAY(),0))/3,0))=1,_xlfn.CONCAT(YEAR(EDATE(TODAY(),0)),"0",ROUNDUP(MONTH(EDATE(TODAY(),0))/3,0)),_xlfn.CONCAT(YEAR(EDATE(TODAY(),0)),ROUNDUP(MONTH(EDATE(TODAY(),0))/3,0))))</f>
        <v>202003</v>
      </c>
      <c r="Q1026" t="str">
        <f t="shared" ref="Q1026:Q1089" si="640">_xlfn.CONCAT("FY",YEAR(EDATE($AN1026,3))," ","Q",ROUNDUP(MONTH(EDATE($AN1026,3))/3,0)," ",(TEXT($AN1026,"MMM")))</f>
        <v>FY2020 Q1 Dec</v>
      </c>
      <c r="R1026">
        <f t="shared" ref="R1026:R1089" si="641">YEAR(EDATE($AN1026,3))</f>
        <v>2020</v>
      </c>
      <c r="S1026" s="8" t="str">
        <f t="shared" ref="S1026:S1089" si="642">TEXT($AN1026,"MMM")</f>
        <v>Dec</v>
      </c>
      <c r="T1026" s="8" t="str">
        <f t="shared" ref="T1026:T1089" si="643">_xlfn.CONCAT("Q",ROUNDUP(MONTH(EDATE($AN1026,3))/3,0))</f>
        <v>Q1</v>
      </c>
      <c r="U1026">
        <f t="shared" ref="U1026:U1089" si="644">MONTH(EDATE($AN1026,3))</f>
        <v>3</v>
      </c>
      <c r="V1026">
        <f t="shared" ref="V1026:V1089" si="645">ROUNDUP(MONTH(EDATE($AN1026,3))/3,0)</f>
        <v>1</v>
      </c>
      <c r="W1026">
        <f t="shared" ref="W1026:W1089" si="646">_xlfn.NUMBERVALUE(IF(LEN(MONTH(EDATE($AN1026,3)))=1,_xlfn.CONCAT(YEAR(EDATE($AN1026,3)),"0",MONTH(EDATE($AN1026,3))),_xlfn.CONCAT(YEAR(EDATE($AN1026,3)),MONTH(EDATE($AN1026,3)))))</f>
        <v>202003</v>
      </c>
      <c r="X1026">
        <f t="shared" ref="X1026:X1089" si="647">_xlfn.NUMBERVALUE(IF(LEN(ROUNDUP(MONTH(EDATE($AN1026,3))/3,0))=1,_xlfn.CONCAT(YEAR(EDATE($AN1026,3)),"0",ROUNDUP(MONTH(EDATE($AN1026,3))/3,0)),_xlfn.CONCAT(YEAR(EDATE($AN1026,3)),ROUNDUP(MONTH(EDATE($AN1026,3))/3,0))))</f>
        <v>202001</v>
      </c>
      <c r="Y1026" t="str">
        <f t="shared" ref="Y1026:Y1089" si="648">_xlfn.CONCAT("FY",YEAR(EDATE($AN1026,0))," ","Q",ROUNDUP(MONTH(EDATE($AN1026,0))/3,0)," ",(TEXT($AN1026,"MMM")))</f>
        <v>FY2019 Q4 Dec</v>
      </c>
      <c r="Z1026">
        <f t="shared" ref="Z1026:Z1089" si="649">YEAR(EDATE($AN1026,0))</f>
        <v>2019</v>
      </c>
      <c r="AA1026" s="8" t="str">
        <f t="shared" ref="AA1026:AA1089" si="650">TEXT($AN1026,"MMM")</f>
        <v>Dec</v>
      </c>
      <c r="AB1026" s="8" t="str">
        <f t="shared" ref="AB1026:AB1089" si="651">_xlfn.CONCAT("Q",ROUNDUP(MONTH(EDATE($AN1026,0))/3,0))</f>
        <v>Q4</v>
      </c>
      <c r="AC1026">
        <f t="shared" ref="AC1026:AC1089" si="652">MONTH(EDATE($AN1026,0))</f>
        <v>12</v>
      </c>
      <c r="AD1026">
        <f t="shared" ref="AD1026:AD1089" si="653">ROUNDUP(MONTH(EDATE($AN1026,0))/3,0)</f>
        <v>4</v>
      </c>
      <c r="AE1026">
        <f t="shared" ref="AE1026:AE1089" si="654">_xlfn.NUMBERVALUE(IF(LEN(MONTH(EDATE($AN1026,0)))=1,_xlfn.CONCAT(YEAR(EDATE($AN1026,0)),"0",MONTH(EDATE($AN1026,0))),_xlfn.CONCAT(YEAR(EDATE($AN1026,0)),MONTH(EDATE($AN1026,0)))))</f>
        <v>201912</v>
      </c>
      <c r="AF1026">
        <f t="shared" ref="AF1026:AF1089" si="655">_xlfn.NUMBERVALUE(IF(LEN(ROUNDUP(MONTH(EDATE($AN1026,0))/3,0))=1,_xlfn.CONCAT(YEAR(EDATE($AN1026,0)),"0",ROUNDUP(MONTH(EDATE($AN1026,0))/3,0)),_xlfn.CONCAT(YEAR(EDATE($AN1026,0)),ROUNDUP(MONTH(EDATE($AN1026,0))/3,0))))</f>
        <v>201904</v>
      </c>
      <c r="AG1026" s="9">
        <f t="shared" ref="AG1026:AG1089" ca="1" si="656">YEAR(EDATE(TODAY(),3))-YEAR(EDATE($AN1026,3))</f>
        <v>0</v>
      </c>
      <c r="AH1026">
        <f t="shared" ref="AH1026:AH1089" ca="1" si="657">ROUND(AI1026/3,0)</f>
        <v>3</v>
      </c>
      <c r="AI1026" s="9">
        <f t="shared" ref="AI1026:AI1089" ca="1" si="658">MONTH(TODAY())-(MONTH(AN1026)-
(YEAR(TODAY())-YEAR(AN1026))*12)</f>
        <v>9</v>
      </c>
      <c r="AJ1026" s="9">
        <f t="shared" ref="AJ1026:AJ1089" ca="1" si="659">YEAR(TODAY())-YEAR($AN1026)</f>
        <v>1</v>
      </c>
      <c r="AK1026" s="9">
        <f t="shared" si="621"/>
        <v>2</v>
      </c>
      <c r="AL1026" s="9">
        <f t="shared" si="622"/>
        <v>50</v>
      </c>
      <c r="AM1026" s="9">
        <f t="shared" si="623"/>
        <v>9</v>
      </c>
      <c r="AN1026" s="2">
        <v>43808.387499999997</v>
      </c>
      <c r="AO1026">
        <v>7188</v>
      </c>
      <c r="AP1026" s="1">
        <v>40000</v>
      </c>
      <c r="AQ1026" t="s">
        <v>5</v>
      </c>
    </row>
    <row r="1027" spans="1:43" x14ac:dyDescent="0.3">
      <c r="A1027" t="str">
        <f t="shared" ca="1" si="624"/>
        <v>FY2020 Q4 Sep</v>
      </c>
      <c r="B1027">
        <f t="shared" ca="1" si="625"/>
        <v>2020</v>
      </c>
      <c r="C1027" s="8" t="str">
        <f t="shared" ca="1" si="626"/>
        <v>Sep</v>
      </c>
      <c r="D1027" s="8" t="str">
        <f t="shared" ca="1" si="627"/>
        <v>Q4</v>
      </c>
      <c r="E1027">
        <f t="shared" ca="1" si="628"/>
        <v>12</v>
      </c>
      <c r="F1027">
        <f t="shared" ca="1" si="629"/>
        <v>4</v>
      </c>
      <c r="G1027">
        <f t="shared" ca="1" si="630"/>
        <v>202012</v>
      </c>
      <c r="H1027">
        <f t="shared" ca="1" si="631"/>
        <v>202004</v>
      </c>
      <c r="I1027" t="str">
        <f t="shared" ca="1" si="632"/>
        <v>FY2020 Q3 Sep</v>
      </c>
      <c r="J1027">
        <f t="shared" ca="1" si="633"/>
        <v>2020</v>
      </c>
      <c r="K1027" s="8" t="str">
        <f t="shared" ca="1" si="634"/>
        <v>Sep</v>
      </c>
      <c r="L1027" s="8" t="str">
        <f t="shared" ca="1" si="635"/>
        <v>Q3</v>
      </c>
      <c r="M1027">
        <f t="shared" ca="1" si="636"/>
        <v>9</v>
      </c>
      <c r="N1027">
        <f t="shared" ca="1" si="637"/>
        <v>3</v>
      </c>
      <c r="O1027">
        <f t="shared" ca="1" si="638"/>
        <v>202009</v>
      </c>
      <c r="P1027">
        <f t="shared" ca="1" si="639"/>
        <v>202003</v>
      </c>
      <c r="Q1027" t="str">
        <f t="shared" si="640"/>
        <v>FY2020 Q2 Mar</v>
      </c>
      <c r="R1027">
        <f t="shared" si="641"/>
        <v>2020</v>
      </c>
      <c r="S1027" s="8" t="str">
        <f t="shared" si="642"/>
        <v>Mar</v>
      </c>
      <c r="T1027" s="8" t="str">
        <f t="shared" si="643"/>
        <v>Q2</v>
      </c>
      <c r="U1027">
        <f t="shared" si="644"/>
        <v>6</v>
      </c>
      <c r="V1027">
        <f t="shared" si="645"/>
        <v>2</v>
      </c>
      <c r="W1027">
        <f t="shared" si="646"/>
        <v>202006</v>
      </c>
      <c r="X1027">
        <f t="shared" si="647"/>
        <v>202002</v>
      </c>
      <c r="Y1027" t="str">
        <f t="shared" si="648"/>
        <v>FY2020 Q1 Mar</v>
      </c>
      <c r="Z1027">
        <f t="shared" si="649"/>
        <v>2020</v>
      </c>
      <c r="AA1027" s="8" t="str">
        <f t="shared" si="650"/>
        <v>Mar</v>
      </c>
      <c r="AB1027" s="8" t="str">
        <f t="shared" si="651"/>
        <v>Q1</v>
      </c>
      <c r="AC1027">
        <f t="shared" si="652"/>
        <v>3</v>
      </c>
      <c r="AD1027">
        <f t="shared" si="653"/>
        <v>1</v>
      </c>
      <c r="AE1027">
        <f t="shared" si="654"/>
        <v>202003</v>
      </c>
      <c r="AF1027">
        <f t="shared" si="655"/>
        <v>202001</v>
      </c>
      <c r="AG1027" s="9">
        <f t="shared" ca="1" si="656"/>
        <v>0</v>
      </c>
      <c r="AH1027">
        <f t="shared" ca="1" si="657"/>
        <v>2</v>
      </c>
      <c r="AI1027" s="9">
        <f t="shared" ca="1" si="658"/>
        <v>6</v>
      </c>
      <c r="AJ1027" s="9">
        <f t="shared" ca="1" si="659"/>
        <v>0</v>
      </c>
      <c r="AK1027" s="9">
        <f t="shared" ref="AK1027:AK1090" si="660">WEEKDAY(AN1027)</f>
        <v>3</v>
      </c>
      <c r="AL1027" s="9">
        <f t="shared" ref="AL1027:AL1090" si="661">WEEKNUM(AN1027)</f>
        <v>11</v>
      </c>
      <c r="AM1027" s="9">
        <f t="shared" ref="AM1027:AM1090" si="662">HOUR(AN1027)</f>
        <v>13</v>
      </c>
      <c r="AN1027" s="2">
        <v>43900.570833333331</v>
      </c>
      <c r="AO1027">
        <v>7315</v>
      </c>
      <c r="AP1027" s="1">
        <v>40000</v>
      </c>
      <c r="AQ1027" t="s">
        <v>5</v>
      </c>
    </row>
    <row r="1028" spans="1:43" x14ac:dyDescent="0.3">
      <c r="A1028" t="str">
        <f t="shared" ca="1" si="624"/>
        <v>FY2020 Q4 Sep</v>
      </c>
      <c r="B1028">
        <f t="shared" ca="1" si="625"/>
        <v>2020</v>
      </c>
      <c r="C1028" s="8" t="str">
        <f t="shared" ca="1" si="626"/>
        <v>Sep</v>
      </c>
      <c r="D1028" s="8" t="str">
        <f t="shared" ca="1" si="627"/>
        <v>Q4</v>
      </c>
      <c r="E1028">
        <f t="shared" ca="1" si="628"/>
        <v>12</v>
      </c>
      <c r="F1028">
        <f t="shared" ca="1" si="629"/>
        <v>4</v>
      </c>
      <c r="G1028">
        <f t="shared" ca="1" si="630"/>
        <v>202012</v>
      </c>
      <c r="H1028">
        <f t="shared" ca="1" si="631"/>
        <v>202004</v>
      </c>
      <c r="I1028" t="str">
        <f t="shared" ca="1" si="632"/>
        <v>FY2020 Q3 Sep</v>
      </c>
      <c r="J1028">
        <f t="shared" ca="1" si="633"/>
        <v>2020</v>
      </c>
      <c r="K1028" s="8" t="str">
        <f t="shared" ca="1" si="634"/>
        <v>Sep</v>
      </c>
      <c r="L1028" s="8" t="str">
        <f t="shared" ca="1" si="635"/>
        <v>Q3</v>
      </c>
      <c r="M1028">
        <f t="shared" ca="1" si="636"/>
        <v>9</v>
      </c>
      <c r="N1028">
        <f t="shared" ca="1" si="637"/>
        <v>3</v>
      </c>
      <c r="O1028">
        <f t="shared" ca="1" si="638"/>
        <v>202009</v>
      </c>
      <c r="P1028">
        <f t="shared" ca="1" si="639"/>
        <v>202003</v>
      </c>
      <c r="Q1028" t="str">
        <f t="shared" si="640"/>
        <v>FY2020 Q2 Feb</v>
      </c>
      <c r="R1028">
        <f t="shared" si="641"/>
        <v>2020</v>
      </c>
      <c r="S1028" s="8" t="str">
        <f t="shared" si="642"/>
        <v>Feb</v>
      </c>
      <c r="T1028" s="8" t="str">
        <f t="shared" si="643"/>
        <v>Q2</v>
      </c>
      <c r="U1028">
        <f t="shared" si="644"/>
        <v>5</v>
      </c>
      <c r="V1028">
        <f t="shared" si="645"/>
        <v>2</v>
      </c>
      <c r="W1028">
        <f t="shared" si="646"/>
        <v>202005</v>
      </c>
      <c r="X1028">
        <f t="shared" si="647"/>
        <v>202002</v>
      </c>
      <c r="Y1028" t="str">
        <f t="shared" si="648"/>
        <v>FY2020 Q1 Feb</v>
      </c>
      <c r="Z1028">
        <f t="shared" si="649"/>
        <v>2020</v>
      </c>
      <c r="AA1028" s="8" t="str">
        <f t="shared" si="650"/>
        <v>Feb</v>
      </c>
      <c r="AB1028" s="8" t="str">
        <f t="shared" si="651"/>
        <v>Q1</v>
      </c>
      <c r="AC1028">
        <f t="shared" si="652"/>
        <v>2</v>
      </c>
      <c r="AD1028">
        <f t="shared" si="653"/>
        <v>1</v>
      </c>
      <c r="AE1028">
        <f t="shared" si="654"/>
        <v>202002</v>
      </c>
      <c r="AF1028">
        <f t="shared" si="655"/>
        <v>202001</v>
      </c>
      <c r="AG1028" s="9">
        <f t="shared" ca="1" si="656"/>
        <v>0</v>
      </c>
      <c r="AH1028">
        <f t="shared" ca="1" si="657"/>
        <v>2</v>
      </c>
      <c r="AI1028" s="9">
        <f t="shared" ca="1" si="658"/>
        <v>7</v>
      </c>
      <c r="AJ1028" s="9">
        <f t="shared" ca="1" si="659"/>
        <v>0</v>
      </c>
      <c r="AK1028" s="9">
        <f t="shared" si="660"/>
        <v>7</v>
      </c>
      <c r="AL1028" s="9">
        <f t="shared" si="661"/>
        <v>7</v>
      </c>
      <c r="AM1028" s="9">
        <f t="shared" si="662"/>
        <v>11</v>
      </c>
      <c r="AN1028" s="2">
        <v>43876.462500000001</v>
      </c>
      <c r="AO1028">
        <v>7366</v>
      </c>
      <c r="AP1028" s="1">
        <v>40000</v>
      </c>
      <c r="AQ1028" t="s">
        <v>5</v>
      </c>
    </row>
    <row r="1029" spans="1:43" x14ac:dyDescent="0.3">
      <c r="A1029" t="str">
        <f t="shared" ca="1" si="624"/>
        <v>FY2020 Q4 Sep</v>
      </c>
      <c r="B1029">
        <f t="shared" ca="1" si="625"/>
        <v>2020</v>
      </c>
      <c r="C1029" s="8" t="str">
        <f t="shared" ca="1" si="626"/>
        <v>Sep</v>
      </c>
      <c r="D1029" s="8" t="str">
        <f t="shared" ca="1" si="627"/>
        <v>Q4</v>
      </c>
      <c r="E1029">
        <f t="shared" ca="1" si="628"/>
        <v>12</v>
      </c>
      <c r="F1029">
        <f t="shared" ca="1" si="629"/>
        <v>4</v>
      </c>
      <c r="G1029">
        <f t="shared" ca="1" si="630"/>
        <v>202012</v>
      </c>
      <c r="H1029">
        <f t="shared" ca="1" si="631"/>
        <v>202004</v>
      </c>
      <c r="I1029" t="str">
        <f t="shared" ca="1" si="632"/>
        <v>FY2020 Q3 Sep</v>
      </c>
      <c r="J1029">
        <f t="shared" ca="1" si="633"/>
        <v>2020</v>
      </c>
      <c r="K1029" s="8" t="str">
        <f t="shared" ca="1" si="634"/>
        <v>Sep</v>
      </c>
      <c r="L1029" s="8" t="str">
        <f t="shared" ca="1" si="635"/>
        <v>Q3</v>
      </c>
      <c r="M1029">
        <f t="shared" ca="1" si="636"/>
        <v>9</v>
      </c>
      <c r="N1029">
        <f t="shared" ca="1" si="637"/>
        <v>3</v>
      </c>
      <c r="O1029">
        <f t="shared" ca="1" si="638"/>
        <v>202009</v>
      </c>
      <c r="P1029">
        <f t="shared" ca="1" si="639"/>
        <v>202003</v>
      </c>
      <c r="Q1029" t="str">
        <f t="shared" si="640"/>
        <v>FY2020 Q1 Oct</v>
      </c>
      <c r="R1029">
        <f t="shared" si="641"/>
        <v>2020</v>
      </c>
      <c r="S1029" s="8" t="str">
        <f t="shared" si="642"/>
        <v>Oct</v>
      </c>
      <c r="T1029" s="8" t="str">
        <f t="shared" si="643"/>
        <v>Q1</v>
      </c>
      <c r="U1029">
        <f t="shared" si="644"/>
        <v>1</v>
      </c>
      <c r="V1029">
        <f t="shared" si="645"/>
        <v>1</v>
      </c>
      <c r="W1029">
        <f t="shared" si="646"/>
        <v>202001</v>
      </c>
      <c r="X1029">
        <f t="shared" si="647"/>
        <v>202001</v>
      </c>
      <c r="Y1029" t="str">
        <f t="shared" si="648"/>
        <v>FY2019 Q4 Oct</v>
      </c>
      <c r="Z1029">
        <f t="shared" si="649"/>
        <v>2019</v>
      </c>
      <c r="AA1029" s="8" t="str">
        <f t="shared" si="650"/>
        <v>Oct</v>
      </c>
      <c r="AB1029" s="8" t="str">
        <f t="shared" si="651"/>
        <v>Q4</v>
      </c>
      <c r="AC1029">
        <f t="shared" si="652"/>
        <v>10</v>
      </c>
      <c r="AD1029">
        <f t="shared" si="653"/>
        <v>4</v>
      </c>
      <c r="AE1029">
        <f t="shared" si="654"/>
        <v>201910</v>
      </c>
      <c r="AF1029">
        <f t="shared" si="655"/>
        <v>201904</v>
      </c>
      <c r="AG1029" s="9">
        <f t="shared" ca="1" si="656"/>
        <v>0</v>
      </c>
      <c r="AH1029">
        <f t="shared" ca="1" si="657"/>
        <v>4</v>
      </c>
      <c r="AI1029" s="9">
        <f t="shared" ca="1" si="658"/>
        <v>11</v>
      </c>
      <c r="AJ1029" s="9">
        <f t="shared" ca="1" si="659"/>
        <v>1</v>
      </c>
      <c r="AK1029" s="9">
        <f t="shared" si="660"/>
        <v>2</v>
      </c>
      <c r="AL1029" s="9">
        <f t="shared" si="661"/>
        <v>43</v>
      </c>
      <c r="AM1029" s="9">
        <f t="shared" si="662"/>
        <v>15</v>
      </c>
      <c r="AN1029" s="2">
        <v>43759.646527777775</v>
      </c>
      <c r="AO1029">
        <v>7462</v>
      </c>
      <c r="AP1029" s="1">
        <v>40000</v>
      </c>
      <c r="AQ1029" t="s">
        <v>5</v>
      </c>
    </row>
    <row r="1030" spans="1:43" x14ac:dyDescent="0.3">
      <c r="A1030" t="str">
        <f t="shared" ca="1" si="624"/>
        <v>FY2020 Q4 Sep</v>
      </c>
      <c r="B1030">
        <f t="shared" ca="1" si="625"/>
        <v>2020</v>
      </c>
      <c r="C1030" s="8" t="str">
        <f t="shared" ca="1" si="626"/>
        <v>Sep</v>
      </c>
      <c r="D1030" s="8" t="str">
        <f t="shared" ca="1" si="627"/>
        <v>Q4</v>
      </c>
      <c r="E1030">
        <f t="shared" ca="1" si="628"/>
        <v>12</v>
      </c>
      <c r="F1030">
        <f t="shared" ca="1" si="629"/>
        <v>4</v>
      </c>
      <c r="G1030">
        <f t="shared" ca="1" si="630"/>
        <v>202012</v>
      </c>
      <c r="H1030">
        <f t="shared" ca="1" si="631"/>
        <v>202004</v>
      </c>
      <c r="I1030" t="str">
        <f t="shared" ca="1" si="632"/>
        <v>FY2020 Q3 Sep</v>
      </c>
      <c r="J1030">
        <f t="shared" ca="1" si="633"/>
        <v>2020</v>
      </c>
      <c r="K1030" s="8" t="str">
        <f t="shared" ca="1" si="634"/>
        <v>Sep</v>
      </c>
      <c r="L1030" s="8" t="str">
        <f t="shared" ca="1" si="635"/>
        <v>Q3</v>
      </c>
      <c r="M1030">
        <f t="shared" ca="1" si="636"/>
        <v>9</v>
      </c>
      <c r="N1030">
        <f t="shared" ca="1" si="637"/>
        <v>3</v>
      </c>
      <c r="O1030">
        <f t="shared" ca="1" si="638"/>
        <v>202009</v>
      </c>
      <c r="P1030">
        <f t="shared" ca="1" si="639"/>
        <v>202003</v>
      </c>
      <c r="Q1030" t="str">
        <f t="shared" si="640"/>
        <v>FY2020 Q2 Mar</v>
      </c>
      <c r="R1030">
        <f t="shared" si="641"/>
        <v>2020</v>
      </c>
      <c r="S1030" s="8" t="str">
        <f t="shared" si="642"/>
        <v>Mar</v>
      </c>
      <c r="T1030" s="8" t="str">
        <f t="shared" si="643"/>
        <v>Q2</v>
      </c>
      <c r="U1030">
        <f t="shared" si="644"/>
        <v>6</v>
      </c>
      <c r="V1030">
        <f t="shared" si="645"/>
        <v>2</v>
      </c>
      <c r="W1030">
        <f t="shared" si="646"/>
        <v>202006</v>
      </c>
      <c r="X1030">
        <f t="shared" si="647"/>
        <v>202002</v>
      </c>
      <c r="Y1030" t="str">
        <f t="shared" si="648"/>
        <v>FY2020 Q1 Mar</v>
      </c>
      <c r="Z1030">
        <f t="shared" si="649"/>
        <v>2020</v>
      </c>
      <c r="AA1030" s="8" t="str">
        <f t="shared" si="650"/>
        <v>Mar</v>
      </c>
      <c r="AB1030" s="8" t="str">
        <f t="shared" si="651"/>
        <v>Q1</v>
      </c>
      <c r="AC1030">
        <f t="shared" si="652"/>
        <v>3</v>
      </c>
      <c r="AD1030">
        <f t="shared" si="653"/>
        <v>1</v>
      </c>
      <c r="AE1030">
        <f t="shared" si="654"/>
        <v>202003</v>
      </c>
      <c r="AF1030">
        <f t="shared" si="655"/>
        <v>202001</v>
      </c>
      <c r="AG1030" s="9">
        <f t="shared" ca="1" si="656"/>
        <v>0</v>
      </c>
      <c r="AH1030">
        <f t="shared" ca="1" si="657"/>
        <v>2</v>
      </c>
      <c r="AI1030" s="9">
        <f t="shared" ca="1" si="658"/>
        <v>6</v>
      </c>
      <c r="AJ1030" s="9">
        <f t="shared" ca="1" si="659"/>
        <v>0</v>
      </c>
      <c r="AK1030" s="9">
        <f t="shared" si="660"/>
        <v>6</v>
      </c>
      <c r="AL1030" s="9">
        <f t="shared" si="661"/>
        <v>10</v>
      </c>
      <c r="AM1030" s="9">
        <f t="shared" si="662"/>
        <v>14</v>
      </c>
      <c r="AN1030" s="2">
        <v>43896.597916666666</v>
      </c>
      <c r="AO1030">
        <v>7488</v>
      </c>
      <c r="AP1030" s="1">
        <v>40000</v>
      </c>
      <c r="AQ1030" t="s">
        <v>4</v>
      </c>
    </row>
    <row r="1031" spans="1:43" x14ac:dyDescent="0.3">
      <c r="A1031" t="str">
        <f t="shared" ca="1" si="624"/>
        <v>FY2020 Q4 Sep</v>
      </c>
      <c r="B1031">
        <f t="shared" ca="1" si="625"/>
        <v>2020</v>
      </c>
      <c r="C1031" s="8" t="str">
        <f t="shared" ca="1" si="626"/>
        <v>Sep</v>
      </c>
      <c r="D1031" s="8" t="str">
        <f t="shared" ca="1" si="627"/>
        <v>Q4</v>
      </c>
      <c r="E1031">
        <f t="shared" ca="1" si="628"/>
        <v>12</v>
      </c>
      <c r="F1031">
        <f t="shared" ca="1" si="629"/>
        <v>4</v>
      </c>
      <c r="G1031">
        <f t="shared" ca="1" si="630"/>
        <v>202012</v>
      </c>
      <c r="H1031">
        <f t="shared" ca="1" si="631"/>
        <v>202004</v>
      </c>
      <c r="I1031" t="str">
        <f t="shared" ca="1" si="632"/>
        <v>FY2020 Q3 Sep</v>
      </c>
      <c r="J1031">
        <f t="shared" ca="1" si="633"/>
        <v>2020</v>
      </c>
      <c r="K1031" s="8" t="str">
        <f t="shared" ca="1" si="634"/>
        <v>Sep</v>
      </c>
      <c r="L1031" s="8" t="str">
        <f t="shared" ca="1" si="635"/>
        <v>Q3</v>
      </c>
      <c r="M1031">
        <f t="shared" ca="1" si="636"/>
        <v>9</v>
      </c>
      <c r="N1031">
        <f t="shared" ca="1" si="637"/>
        <v>3</v>
      </c>
      <c r="O1031">
        <f t="shared" ca="1" si="638"/>
        <v>202009</v>
      </c>
      <c r="P1031">
        <f t="shared" ca="1" si="639"/>
        <v>202003</v>
      </c>
      <c r="Q1031" t="str">
        <f t="shared" si="640"/>
        <v>FY2020 Q1 Dec</v>
      </c>
      <c r="R1031">
        <f t="shared" si="641"/>
        <v>2020</v>
      </c>
      <c r="S1031" s="8" t="str">
        <f t="shared" si="642"/>
        <v>Dec</v>
      </c>
      <c r="T1031" s="8" t="str">
        <f t="shared" si="643"/>
        <v>Q1</v>
      </c>
      <c r="U1031">
        <f t="shared" si="644"/>
        <v>3</v>
      </c>
      <c r="V1031">
        <f t="shared" si="645"/>
        <v>1</v>
      </c>
      <c r="W1031">
        <f t="shared" si="646"/>
        <v>202003</v>
      </c>
      <c r="X1031">
        <f t="shared" si="647"/>
        <v>202001</v>
      </c>
      <c r="Y1031" t="str">
        <f t="shared" si="648"/>
        <v>FY2019 Q4 Dec</v>
      </c>
      <c r="Z1031">
        <f t="shared" si="649"/>
        <v>2019</v>
      </c>
      <c r="AA1031" s="8" t="str">
        <f t="shared" si="650"/>
        <v>Dec</v>
      </c>
      <c r="AB1031" s="8" t="str">
        <f t="shared" si="651"/>
        <v>Q4</v>
      </c>
      <c r="AC1031">
        <f t="shared" si="652"/>
        <v>12</v>
      </c>
      <c r="AD1031">
        <f t="shared" si="653"/>
        <v>4</v>
      </c>
      <c r="AE1031">
        <f t="shared" si="654"/>
        <v>201912</v>
      </c>
      <c r="AF1031">
        <f t="shared" si="655"/>
        <v>201904</v>
      </c>
      <c r="AG1031" s="9">
        <f t="shared" ca="1" si="656"/>
        <v>0</v>
      </c>
      <c r="AH1031">
        <f t="shared" ca="1" si="657"/>
        <v>3</v>
      </c>
      <c r="AI1031" s="9">
        <f t="shared" ca="1" si="658"/>
        <v>9</v>
      </c>
      <c r="AJ1031" s="9">
        <f t="shared" ca="1" si="659"/>
        <v>1</v>
      </c>
      <c r="AK1031" s="9">
        <f t="shared" si="660"/>
        <v>4</v>
      </c>
      <c r="AL1031" s="9">
        <f t="shared" si="661"/>
        <v>49</v>
      </c>
      <c r="AM1031" s="9">
        <f t="shared" si="662"/>
        <v>14</v>
      </c>
      <c r="AN1031" s="2">
        <v>43803.604861111111</v>
      </c>
      <c r="AO1031">
        <v>7728</v>
      </c>
      <c r="AP1031" s="1">
        <v>40000</v>
      </c>
      <c r="AQ1031" t="s">
        <v>5</v>
      </c>
    </row>
    <row r="1032" spans="1:43" x14ac:dyDescent="0.3">
      <c r="A1032" t="str">
        <f t="shared" ca="1" si="624"/>
        <v>FY2020 Q4 Sep</v>
      </c>
      <c r="B1032">
        <f t="shared" ca="1" si="625"/>
        <v>2020</v>
      </c>
      <c r="C1032" s="8" t="str">
        <f t="shared" ca="1" si="626"/>
        <v>Sep</v>
      </c>
      <c r="D1032" s="8" t="str">
        <f t="shared" ca="1" si="627"/>
        <v>Q4</v>
      </c>
      <c r="E1032">
        <f t="shared" ca="1" si="628"/>
        <v>12</v>
      </c>
      <c r="F1032">
        <f t="shared" ca="1" si="629"/>
        <v>4</v>
      </c>
      <c r="G1032">
        <f t="shared" ca="1" si="630"/>
        <v>202012</v>
      </c>
      <c r="H1032">
        <f t="shared" ca="1" si="631"/>
        <v>202004</v>
      </c>
      <c r="I1032" t="str">
        <f t="shared" ca="1" si="632"/>
        <v>FY2020 Q3 Sep</v>
      </c>
      <c r="J1032">
        <f t="shared" ca="1" si="633"/>
        <v>2020</v>
      </c>
      <c r="K1032" s="8" t="str">
        <f t="shared" ca="1" si="634"/>
        <v>Sep</v>
      </c>
      <c r="L1032" s="8" t="str">
        <f t="shared" ca="1" si="635"/>
        <v>Q3</v>
      </c>
      <c r="M1032">
        <f t="shared" ca="1" si="636"/>
        <v>9</v>
      </c>
      <c r="N1032">
        <f t="shared" ca="1" si="637"/>
        <v>3</v>
      </c>
      <c r="O1032">
        <f t="shared" ca="1" si="638"/>
        <v>202009</v>
      </c>
      <c r="P1032">
        <f t="shared" ca="1" si="639"/>
        <v>202003</v>
      </c>
      <c r="Q1032" t="str">
        <f t="shared" si="640"/>
        <v>FY2019 Q4 Sep</v>
      </c>
      <c r="R1032">
        <f t="shared" si="641"/>
        <v>2019</v>
      </c>
      <c r="S1032" s="8" t="str">
        <f t="shared" si="642"/>
        <v>Sep</v>
      </c>
      <c r="T1032" s="8" t="str">
        <f t="shared" si="643"/>
        <v>Q4</v>
      </c>
      <c r="U1032">
        <f t="shared" si="644"/>
        <v>12</v>
      </c>
      <c r="V1032">
        <f t="shared" si="645"/>
        <v>4</v>
      </c>
      <c r="W1032">
        <f t="shared" si="646"/>
        <v>201912</v>
      </c>
      <c r="X1032">
        <f t="shared" si="647"/>
        <v>201904</v>
      </c>
      <c r="Y1032" t="str">
        <f t="shared" si="648"/>
        <v>FY2019 Q3 Sep</v>
      </c>
      <c r="Z1032">
        <f t="shared" si="649"/>
        <v>2019</v>
      </c>
      <c r="AA1032" s="8" t="str">
        <f t="shared" si="650"/>
        <v>Sep</v>
      </c>
      <c r="AB1032" s="8" t="str">
        <f t="shared" si="651"/>
        <v>Q3</v>
      </c>
      <c r="AC1032">
        <f t="shared" si="652"/>
        <v>9</v>
      </c>
      <c r="AD1032">
        <f t="shared" si="653"/>
        <v>3</v>
      </c>
      <c r="AE1032">
        <f t="shared" si="654"/>
        <v>201909</v>
      </c>
      <c r="AF1032">
        <f t="shared" si="655"/>
        <v>201903</v>
      </c>
      <c r="AG1032" s="9">
        <f t="shared" ca="1" si="656"/>
        <v>1</v>
      </c>
      <c r="AH1032">
        <f t="shared" ca="1" si="657"/>
        <v>4</v>
      </c>
      <c r="AI1032" s="9">
        <f t="shared" ca="1" si="658"/>
        <v>12</v>
      </c>
      <c r="AJ1032" s="9">
        <f t="shared" ca="1" si="659"/>
        <v>1</v>
      </c>
      <c r="AK1032" s="9">
        <f t="shared" si="660"/>
        <v>6</v>
      </c>
      <c r="AL1032" s="9">
        <f t="shared" si="661"/>
        <v>36</v>
      </c>
      <c r="AM1032" s="9">
        <f t="shared" si="662"/>
        <v>14</v>
      </c>
      <c r="AN1032" s="2">
        <v>43714.598611111112</v>
      </c>
      <c r="AO1032">
        <v>7749</v>
      </c>
      <c r="AP1032" s="1">
        <v>40000</v>
      </c>
      <c r="AQ1032" t="s">
        <v>4</v>
      </c>
    </row>
    <row r="1033" spans="1:43" x14ac:dyDescent="0.3">
      <c r="A1033" t="str">
        <f t="shared" ca="1" si="624"/>
        <v>FY2020 Q4 Sep</v>
      </c>
      <c r="B1033">
        <f t="shared" ca="1" si="625"/>
        <v>2020</v>
      </c>
      <c r="C1033" s="8" t="str">
        <f t="shared" ca="1" si="626"/>
        <v>Sep</v>
      </c>
      <c r="D1033" s="8" t="str">
        <f t="shared" ca="1" si="627"/>
        <v>Q4</v>
      </c>
      <c r="E1033">
        <f t="shared" ca="1" si="628"/>
        <v>12</v>
      </c>
      <c r="F1033">
        <f t="shared" ca="1" si="629"/>
        <v>4</v>
      </c>
      <c r="G1033">
        <f t="shared" ca="1" si="630"/>
        <v>202012</v>
      </c>
      <c r="H1033">
        <f t="shared" ca="1" si="631"/>
        <v>202004</v>
      </c>
      <c r="I1033" t="str">
        <f t="shared" ca="1" si="632"/>
        <v>FY2020 Q3 Sep</v>
      </c>
      <c r="J1033">
        <f t="shared" ca="1" si="633"/>
        <v>2020</v>
      </c>
      <c r="K1033" s="8" t="str">
        <f t="shared" ca="1" si="634"/>
        <v>Sep</v>
      </c>
      <c r="L1033" s="8" t="str">
        <f t="shared" ca="1" si="635"/>
        <v>Q3</v>
      </c>
      <c r="M1033">
        <f t="shared" ca="1" si="636"/>
        <v>9</v>
      </c>
      <c r="N1033">
        <f t="shared" ca="1" si="637"/>
        <v>3</v>
      </c>
      <c r="O1033">
        <f t="shared" ca="1" si="638"/>
        <v>202009</v>
      </c>
      <c r="P1033">
        <f t="shared" ca="1" si="639"/>
        <v>202003</v>
      </c>
      <c r="Q1033" t="str">
        <f t="shared" si="640"/>
        <v>FY2020 Q2 Mar</v>
      </c>
      <c r="R1033">
        <f t="shared" si="641"/>
        <v>2020</v>
      </c>
      <c r="S1033" s="8" t="str">
        <f t="shared" si="642"/>
        <v>Mar</v>
      </c>
      <c r="T1033" s="8" t="str">
        <f t="shared" si="643"/>
        <v>Q2</v>
      </c>
      <c r="U1033">
        <f t="shared" si="644"/>
        <v>6</v>
      </c>
      <c r="V1033">
        <f t="shared" si="645"/>
        <v>2</v>
      </c>
      <c r="W1033">
        <f t="shared" si="646"/>
        <v>202006</v>
      </c>
      <c r="X1033">
        <f t="shared" si="647"/>
        <v>202002</v>
      </c>
      <c r="Y1033" t="str">
        <f t="shared" si="648"/>
        <v>FY2020 Q1 Mar</v>
      </c>
      <c r="Z1033">
        <f t="shared" si="649"/>
        <v>2020</v>
      </c>
      <c r="AA1033" s="8" t="str">
        <f t="shared" si="650"/>
        <v>Mar</v>
      </c>
      <c r="AB1033" s="8" t="str">
        <f t="shared" si="651"/>
        <v>Q1</v>
      </c>
      <c r="AC1033">
        <f t="shared" si="652"/>
        <v>3</v>
      </c>
      <c r="AD1033">
        <f t="shared" si="653"/>
        <v>1</v>
      </c>
      <c r="AE1033">
        <f t="shared" si="654"/>
        <v>202003</v>
      </c>
      <c r="AF1033">
        <f t="shared" si="655"/>
        <v>202001</v>
      </c>
      <c r="AG1033" s="9">
        <f t="shared" ca="1" si="656"/>
        <v>0</v>
      </c>
      <c r="AH1033">
        <f t="shared" ca="1" si="657"/>
        <v>2</v>
      </c>
      <c r="AI1033" s="9">
        <f t="shared" ca="1" si="658"/>
        <v>6</v>
      </c>
      <c r="AJ1033" s="9">
        <f t="shared" ca="1" si="659"/>
        <v>0</v>
      </c>
      <c r="AK1033" s="9">
        <f t="shared" si="660"/>
        <v>6</v>
      </c>
      <c r="AL1033" s="9">
        <f t="shared" si="661"/>
        <v>11</v>
      </c>
      <c r="AM1033" s="9">
        <f t="shared" si="662"/>
        <v>16</v>
      </c>
      <c r="AN1033" s="2">
        <v>43903.699305555558</v>
      </c>
      <c r="AO1033">
        <v>7807</v>
      </c>
      <c r="AP1033" s="1">
        <v>40000</v>
      </c>
      <c r="AQ1033" t="s">
        <v>5</v>
      </c>
    </row>
    <row r="1034" spans="1:43" x14ac:dyDescent="0.3">
      <c r="A1034" t="str">
        <f t="shared" ca="1" si="624"/>
        <v>FY2020 Q4 Sep</v>
      </c>
      <c r="B1034">
        <f t="shared" ca="1" si="625"/>
        <v>2020</v>
      </c>
      <c r="C1034" s="8" t="str">
        <f t="shared" ca="1" si="626"/>
        <v>Sep</v>
      </c>
      <c r="D1034" s="8" t="str">
        <f t="shared" ca="1" si="627"/>
        <v>Q4</v>
      </c>
      <c r="E1034">
        <f t="shared" ca="1" si="628"/>
        <v>12</v>
      </c>
      <c r="F1034">
        <f t="shared" ca="1" si="629"/>
        <v>4</v>
      </c>
      <c r="G1034">
        <f t="shared" ca="1" si="630"/>
        <v>202012</v>
      </c>
      <c r="H1034">
        <f t="shared" ca="1" si="631"/>
        <v>202004</v>
      </c>
      <c r="I1034" t="str">
        <f t="shared" ca="1" si="632"/>
        <v>FY2020 Q3 Sep</v>
      </c>
      <c r="J1034">
        <f t="shared" ca="1" si="633"/>
        <v>2020</v>
      </c>
      <c r="K1034" s="8" t="str">
        <f t="shared" ca="1" si="634"/>
        <v>Sep</v>
      </c>
      <c r="L1034" s="8" t="str">
        <f t="shared" ca="1" si="635"/>
        <v>Q3</v>
      </c>
      <c r="M1034">
        <f t="shared" ca="1" si="636"/>
        <v>9</v>
      </c>
      <c r="N1034">
        <f t="shared" ca="1" si="637"/>
        <v>3</v>
      </c>
      <c r="O1034">
        <f t="shared" ca="1" si="638"/>
        <v>202009</v>
      </c>
      <c r="P1034">
        <f t="shared" ca="1" si="639"/>
        <v>202003</v>
      </c>
      <c r="Q1034" t="str">
        <f t="shared" si="640"/>
        <v>FY2020 Q1 Oct</v>
      </c>
      <c r="R1034">
        <f t="shared" si="641"/>
        <v>2020</v>
      </c>
      <c r="S1034" s="8" t="str">
        <f t="shared" si="642"/>
        <v>Oct</v>
      </c>
      <c r="T1034" s="8" t="str">
        <f t="shared" si="643"/>
        <v>Q1</v>
      </c>
      <c r="U1034">
        <f t="shared" si="644"/>
        <v>1</v>
      </c>
      <c r="V1034">
        <f t="shared" si="645"/>
        <v>1</v>
      </c>
      <c r="W1034">
        <f t="shared" si="646"/>
        <v>202001</v>
      </c>
      <c r="X1034">
        <f t="shared" si="647"/>
        <v>202001</v>
      </c>
      <c r="Y1034" t="str">
        <f t="shared" si="648"/>
        <v>FY2019 Q4 Oct</v>
      </c>
      <c r="Z1034">
        <f t="shared" si="649"/>
        <v>2019</v>
      </c>
      <c r="AA1034" s="8" t="str">
        <f t="shared" si="650"/>
        <v>Oct</v>
      </c>
      <c r="AB1034" s="8" t="str">
        <f t="shared" si="651"/>
        <v>Q4</v>
      </c>
      <c r="AC1034">
        <f t="shared" si="652"/>
        <v>10</v>
      </c>
      <c r="AD1034">
        <f t="shared" si="653"/>
        <v>4</v>
      </c>
      <c r="AE1034">
        <f t="shared" si="654"/>
        <v>201910</v>
      </c>
      <c r="AF1034">
        <f t="shared" si="655"/>
        <v>201904</v>
      </c>
      <c r="AG1034" s="9">
        <f t="shared" ca="1" si="656"/>
        <v>0</v>
      </c>
      <c r="AH1034">
        <f t="shared" ca="1" si="657"/>
        <v>4</v>
      </c>
      <c r="AI1034" s="9">
        <f t="shared" ca="1" si="658"/>
        <v>11</v>
      </c>
      <c r="AJ1034" s="9">
        <f t="shared" ca="1" si="659"/>
        <v>1</v>
      </c>
      <c r="AK1034" s="9">
        <f t="shared" si="660"/>
        <v>5</v>
      </c>
      <c r="AL1034" s="9">
        <f t="shared" si="661"/>
        <v>43</v>
      </c>
      <c r="AM1034" s="9">
        <f t="shared" si="662"/>
        <v>10</v>
      </c>
      <c r="AN1034" s="2">
        <v>43762.436111111114</v>
      </c>
      <c r="AO1034">
        <v>7841</v>
      </c>
      <c r="AP1034" s="1">
        <v>40000</v>
      </c>
      <c r="AQ1034" t="s">
        <v>5</v>
      </c>
    </row>
    <row r="1035" spans="1:43" x14ac:dyDescent="0.3">
      <c r="A1035" t="str">
        <f t="shared" ca="1" si="624"/>
        <v>FY2020 Q4 Sep</v>
      </c>
      <c r="B1035">
        <f t="shared" ca="1" si="625"/>
        <v>2020</v>
      </c>
      <c r="C1035" s="8" t="str">
        <f t="shared" ca="1" si="626"/>
        <v>Sep</v>
      </c>
      <c r="D1035" s="8" t="str">
        <f t="shared" ca="1" si="627"/>
        <v>Q4</v>
      </c>
      <c r="E1035">
        <f t="shared" ca="1" si="628"/>
        <v>12</v>
      </c>
      <c r="F1035">
        <f t="shared" ca="1" si="629"/>
        <v>4</v>
      </c>
      <c r="G1035">
        <f t="shared" ca="1" si="630"/>
        <v>202012</v>
      </c>
      <c r="H1035">
        <f t="shared" ca="1" si="631"/>
        <v>202004</v>
      </c>
      <c r="I1035" t="str">
        <f t="shared" ca="1" si="632"/>
        <v>FY2020 Q3 Sep</v>
      </c>
      <c r="J1035">
        <f t="shared" ca="1" si="633"/>
        <v>2020</v>
      </c>
      <c r="K1035" s="8" t="str">
        <f t="shared" ca="1" si="634"/>
        <v>Sep</v>
      </c>
      <c r="L1035" s="8" t="str">
        <f t="shared" ca="1" si="635"/>
        <v>Q3</v>
      </c>
      <c r="M1035">
        <f t="shared" ca="1" si="636"/>
        <v>9</v>
      </c>
      <c r="N1035">
        <f t="shared" ca="1" si="637"/>
        <v>3</v>
      </c>
      <c r="O1035">
        <f t="shared" ca="1" si="638"/>
        <v>202009</v>
      </c>
      <c r="P1035">
        <f t="shared" ca="1" si="639"/>
        <v>202003</v>
      </c>
      <c r="Q1035" t="str">
        <f t="shared" si="640"/>
        <v>FY2020 Q2 Jan</v>
      </c>
      <c r="R1035">
        <f t="shared" si="641"/>
        <v>2020</v>
      </c>
      <c r="S1035" s="8" t="str">
        <f t="shared" si="642"/>
        <v>Jan</v>
      </c>
      <c r="T1035" s="8" t="str">
        <f t="shared" si="643"/>
        <v>Q2</v>
      </c>
      <c r="U1035">
        <f t="shared" si="644"/>
        <v>4</v>
      </c>
      <c r="V1035">
        <f t="shared" si="645"/>
        <v>2</v>
      </c>
      <c r="W1035">
        <f t="shared" si="646"/>
        <v>202004</v>
      </c>
      <c r="X1035">
        <f t="shared" si="647"/>
        <v>202002</v>
      </c>
      <c r="Y1035" t="str">
        <f t="shared" si="648"/>
        <v>FY2020 Q1 Jan</v>
      </c>
      <c r="Z1035">
        <f t="shared" si="649"/>
        <v>2020</v>
      </c>
      <c r="AA1035" s="8" t="str">
        <f t="shared" si="650"/>
        <v>Jan</v>
      </c>
      <c r="AB1035" s="8" t="str">
        <f t="shared" si="651"/>
        <v>Q1</v>
      </c>
      <c r="AC1035">
        <f t="shared" si="652"/>
        <v>1</v>
      </c>
      <c r="AD1035">
        <f t="shared" si="653"/>
        <v>1</v>
      </c>
      <c r="AE1035">
        <f t="shared" si="654"/>
        <v>202001</v>
      </c>
      <c r="AF1035">
        <f t="shared" si="655"/>
        <v>202001</v>
      </c>
      <c r="AG1035" s="9">
        <f t="shared" ca="1" si="656"/>
        <v>0</v>
      </c>
      <c r="AH1035">
        <f t="shared" ca="1" si="657"/>
        <v>3</v>
      </c>
      <c r="AI1035" s="9">
        <f t="shared" ca="1" si="658"/>
        <v>8</v>
      </c>
      <c r="AJ1035" s="9">
        <f t="shared" ca="1" si="659"/>
        <v>0</v>
      </c>
      <c r="AK1035" s="9">
        <f t="shared" si="660"/>
        <v>4</v>
      </c>
      <c r="AL1035" s="9">
        <f t="shared" si="661"/>
        <v>5</v>
      </c>
      <c r="AM1035" s="9">
        <f t="shared" si="662"/>
        <v>11</v>
      </c>
      <c r="AN1035" s="2">
        <v>43859.475694444445</v>
      </c>
      <c r="AO1035">
        <v>7841</v>
      </c>
      <c r="AP1035" s="1">
        <v>40000</v>
      </c>
      <c r="AQ1035" t="s">
        <v>5</v>
      </c>
    </row>
    <row r="1036" spans="1:43" x14ac:dyDescent="0.3">
      <c r="A1036" t="str">
        <f t="shared" ca="1" si="624"/>
        <v>FY2020 Q4 Sep</v>
      </c>
      <c r="B1036">
        <f t="shared" ca="1" si="625"/>
        <v>2020</v>
      </c>
      <c r="C1036" s="8" t="str">
        <f t="shared" ca="1" si="626"/>
        <v>Sep</v>
      </c>
      <c r="D1036" s="8" t="str">
        <f t="shared" ca="1" si="627"/>
        <v>Q4</v>
      </c>
      <c r="E1036">
        <f t="shared" ca="1" si="628"/>
        <v>12</v>
      </c>
      <c r="F1036">
        <f t="shared" ca="1" si="629"/>
        <v>4</v>
      </c>
      <c r="G1036">
        <f t="shared" ca="1" si="630"/>
        <v>202012</v>
      </c>
      <c r="H1036">
        <f t="shared" ca="1" si="631"/>
        <v>202004</v>
      </c>
      <c r="I1036" t="str">
        <f t="shared" ca="1" si="632"/>
        <v>FY2020 Q3 Sep</v>
      </c>
      <c r="J1036">
        <f t="shared" ca="1" si="633"/>
        <v>2020</v>
      </c>
      <c r="K1036" s="8" t="str">
        <f t="shared" ca="1" si="634"/>
        <v>Sep</v>
      </c>
      <c r="L1036" s="8" t="str">
        <f t="shared" ca="1" si="635"/>
        <v>Q3</v>
      </c>
      <c r="M1036">
        <f t="shared" ca="1" si="636"/>
        <v>9</v>
      </c>
      <c r="N1036">
        <f t="shared" ca="1" si="637"/>
        <v>3</v>
      </c>
      <c r="O1036">
        <f t="shared" ca="1" si="638"/>
        <v>202009</v>
      </c>
      <c r="P1036">
        <f t="shared" ca="1" si="639"/>
        <v>202003</v>
      </c>
      <c r="Q1036" t="str">
        <f t="shared" si="640"/>
        <v>FY2020 Q2 Mar</v>
      </c>
      <c r="R1036">
        <f t="shared" si="641"/>
        <v>2020</v>
      </c>
      <c r="S1036" s="8" t="str">
        <f t="shared" si="642"/>
        <v>Mar</v>
      </c>
      <c r="T1036" s="8" t="str">
        <f t="shared" si="643"/>
        <v>Q2</v>
      </c>
      <c r="U1036">
        <f t="shared" si="644"/>
        <v>6</v>
      </c>
      <c r="V1036">
        <f t="shared" si="645"/>
        <v>2</v>
      </c>
      <c r="W1036">
        <f t="shared" si="646"/>
        <v>202006</v>
      </c>
      <c r="X1036">
        <f t="shared" si="647"/>
        <v>202002</v>
      </c>
      <c r="Y1036" t="str">
        <f t="shared" si="648"/>
        <v>FY2020 Q1 Mar</v>
      </c>
      <c r="Z1036">
        <f t="shared" si="649"/>
        <v>2020</v>
      </c>
      <c r="AA1036" s="8" t="str">
        <f t="shared" si="650"/>
        <v>Mar</v>
      </c>
      <c r="AB1036" s="8" t="str">
        <f t="shared" si="651"/>
        <v>Q1</v>
      </c>
      <c r="AC1036">
        <f t="shared" si="652"/>
        <v>3</v>
      </c>
      <c r="AD1036">
        <f t="shared" si="653"/>
        <v>1</v>
      </c>
      <c r="AE1036">
        <f t="shared" si="654"/>
        <v>202003</v>
      </c>
      <c r="AF1036">
        <f t="shared" si="655"/>
        <v>202001</v>
      </c>
      <c r="AG1036" s="9">
        <f t="shared" ca="1" si="656"/>
        <v>0</v>
      </c>
      <c r="AH1036">
        <f t="shared" ca="1" si="657"/>
        <v>2</v>
      </c>
      <c r="AI1036" s="9">
        <f t="shared" ca="1" si="658"/>
        <v>6</v>
      </c>
      <c r="AJ1036" s="9">
        <f t="shared" ca="1" si="659"/>
        <v>0</v>
      </c>
      <c r="AK1036" s="9">
        <f t="shared" si="660"/>
        <v>6</v>
      </c>
      <c r="AL1036" s="9">
        <f t="shared" si="661"/>
        <v>11</v>
      </c>
      <c r="AM1036" s="9">
        <f t="shared" si="662"/>
        <v>12</v>
      </c>
      <c r="AN1036" s="2">
        <v>43903.529861111114</v>
      </c>
      <c r="AO1036">
        <v>7841</v>
      </c>
      <c r="AP1036" s="1">
        <v>40000</v>
      </c>
      <c r="AQ1036" t="s">
        <v>5</v>
      </c>
    </row>
    <row r="1037" spans="1:43" x14ac:dyDescent="0.3">
      <c r="A1037" t="str">
        <f t="shared" ca="1" si="624"/>
        <v>FY2020 Q4 Sep</v>
      </c>
      <c r="B1037">
        <f t="shared" ca="1" si="625"/>
        <v>2020</v>
      </c>
      <c r="C1037" s="8" t="str">
        <f t="shared" ca="1" si="626"/>
        <v>Sep</v>
      </c>
      <c r="D1037" s="8" t="str">
        <f t="shared" ca="1" si="627"/>
        <v>Q4</v>
      </c>
      <c r="E1037">
        <f t="shared" ca="1" si="628"/>
        <v>12</v>
      </c>
      <c r="F1037">
        <f t="shared" ca="1" si="629"/>
        <v>4</v>
      </c>
      <c r="G1037">
        <f t="shared" ca="1" si="630"/>
        <v>202012</v>
      </c>
      <c r="H1037">
        <f t="shared" ca="1" si="631"/>
        <v>202004</v>
      </c>
      <c r="I1037" t="str">
        <f t="shared" ca="1" si="632"/>
        <v>FY2020 Q3 Sep</v>
      </c>
      <c r="J1037">
        <f t="shared" ca="1" si="633"/>
        <v>2020</v>
      </c>
      <c r="K1037" s="8" t="str">
        <f t="shared" ca="1" si="634"/>
        <v>Sep</v>
      </c>
      <c r="L1037" s="8" t="str">
        <f t="shared" ca="1" si="635"/>
        <v>Q3</v>
      </c>
      <c r="M1037">
        <f t="shared" ca="1" si="636"/>
        <v>9</v>
      </c>
      <c r="N1037">
        <f t="shared" ca="1" si="637"/>
        <v>3</v>
      </c>
      <c r="O1037">
        <f t="shared" ca="1" si="638"/>
        <v>202009</v>
      </c>
      <c r="P1037">
        <f t="shared" ca="1" si="639"/>
        <v>202003</v>
      </c>
      <c r="Q1037" t="str">
        <f t="shared" si="640"/>
        <v>FY2020 Q2 Feb</v>
      </c>
      <c r="R1037">
        <f t="shared" si="641"/>
        <v>2020</v>
      </c>
      <c r="S1037" s="8" t="str">
        <f t="shared" si="642"/>
        <v>Feb</v>
      </c>
      <c r="T1037" s="8" t="str">
        <f t="shared" si="643"/>
        <v>Q2</v>
      </c>
      <c r="U1037">
        <f t="shared" si="644"/>
        <v>5</v>
      </c>
      <c r="V1037">
        <f t="shared" si="645"/>
        <v>2</v>
      </c>
      <c r="W1037">
        <f t="shared" si="646"/>
        <v>202005</v>
      </c>
      <c r="X1037">
        <f t="shared" si="647"/>
        <v>202002</v>
      </c>
      <c r="Y1037" t="str">
        <f t="shared" si="648"/>
        <v>FY2020 Q1 Feb</v>
      </c>
      <c r="Z1037">
        <f t="shared" si="649"/>
        <v>2020</v>
      </c>
      <c r="AA1037" s="8" t="str">
        <f t="shared" si="650"/>
        <v>Feb</v>
      </c>
      <c r="AB1037" s="8" t="str">
        <f t="shared" si="651"/>
        <v>Q1</v>
      </c>
      <c r="AC1037">
        <f t="shared" si="652"/>
        <v>2</v>
      </c>
      <c r="AD1037">
        <f t="shared" si="653"/>
        <v>1</v>
      </c>
      <c r="AE1037">
        <f t="shared" si="654"/>
        <v>202002</v>
      </c>
      <c r="AF1037">
        <f t="shared" si="655"/>
        <v>202001</v>
      </c>
      <c r="AG1037" s="9">
        <f t="shared" ca="1" si="656"/>
        <v>0</v>
      </c>
      <c r="AH1037">
        <f t="shared" ca="1" si="657"/>
        <v>2</v>
      </c>
      <c r="AI1037" s="9">
        <f t="shared" ca="1" si="658"/>
        <v>7</v>
      </c>
      <c r="AJ1037" s="9">
        <f t="shared" ca="1" si="659"/>
        <v>0</v>
      </c>
      <c r="AK1037" s="9">
        <f t="shared" si="660"/>
        <v>3</v>
      </c>
      <c r="AL1037" s="9">
        <f t="shared" si="661"/>
        <v>9</v>
      </c>
      <c r="AM1037" s="9">
        <f t="shared" si="662"/>
        <v>14</v>
      </c>
      <c r="AN1037" s="2">
        <v>43886.601388888892</v>
      </c>
      <c r="AO1037">
        <v>7950</v>
      </c>
      <c r="AP1037" s="1">
        <v>40000</v>
      </c>
      <c r="AQ1037" t="s">
        <v>5</v>
      </c>
    </row>
    <row r="1038" spans="1:43" x14ac:dyDescent="0.3">
      <c r="A1038" t="str">
        <f t="shared" ca="1" si="624"/>
        <v>FY2020 Q4 Sep</v>
      </c>
      <c r="B1038">
        <f t="shared" ca="1" si="625"/>
        <v>2020</v>
      </c>
      <c r="C1038" s="8" t="str">
        <f t="shared" ca="1" si="626"/>
        <v>Sep</v>
      </c>
      <c r="D1038" s="8" t="str">
        <f t="shared" ca="1" si="627"/>
        <v>Q4</v>
      </c>
      <c r="E1038">
        <f t="shared" ca="1" si="628"/>
        <v>12</v>
      </c>
      <c r="F1038">
        <f t="shared" ca="1" si="629"/>
        <v>4</v>
      </c>
      <c r="G1038">
        <f t="shared" ca="1" si="630"/>
        <v>202012</v>
      </c>
      <c r="H1038">
        <f t="shared" ca="1" si="631"/>
        <v>202004</v>
      </c>
      <c r="I1038" t="str">
        <f t="shared" ca="1" si="632"/>
        <v>FY2020 Q3 Sep</v>
      </c>
      <c r="J1038">
        <f t="shared" ca="1" si="633"/>
        <v>2020</v>
      </c>
      <c r="K1038" s="8" t="str">
        <f t="shared" ca="1" si="634"/>
        <v>Sep</v>
      </c>
      <c r="L1038" s="8" t="str">
        <f t="shared" ca="1" si="635"/>
        <v>Q3</v>
      </c>
      <c r="M1038">
        <f t="shared" ca="1" si="636"/>
        <v>9</v>
      </c>
      <c r="N1038">
        <f t="shared" ca="1" si="637"/>
        <v>3</v>
      </c>
      <c r="O1038">
        <f t="shared" ca="1" si="638"/>
        <v>202009</v>
      </c>
      <c r="P1038">
        <f t="shared" ca="1" si="639"/>
        <v>202003</v>
      </c>
      <c r="Q1038" t="str">
        <f t="shared" si="640"/>
        <v>FY2020 Q2 Feb</v>
      </c>
      <c r="R1038">
        <f t="shared" si="641"/>
        <v>2020</v>
      </c>
      <c r="S1038" s="8" t="str">
        <f t="shared" si="642"/>
        <v>Feb</v>
      </c>
      <c r="T1038" s="8" t="str">
        <f t="shared" si="643"/>
        <v>Q2</v>
      </c>
      <c r="U1038">
        <f t="shared" si="644"/>
        <v>5</v>
      </c>
      <c r="V1038">
        <f t="shared" si="645"/>
        <v>2</v>
      </c>
      <c r="W1038">
        <f t="shared" si="646"/>
        <v>202005</v>
      </c>
      <c r="X1038">
        <f t="shared" si="647"/>
        <v>202002</v>
      </c>
      <c r="Y1038" t="str">
        <f t="shared" si="648"/>
        <v>FY2020 Q1 Feb</v>
      </c>
      <c r="Z1038">
        <f t="shared" si="649"/>
        <v>2020</v>
      </c>
      <c r="AA1038" s="8" t="str">
        <f t="shared" si="650"/>
        <v>Feb</v>
      </c>
      <c r="AB1038" s="8" t="str">
        <f t="shared" si="651"/>
        <v>Q1</v>
      </c>
      <c r="AC1038">
        <f t="shared" si="652"/>
        <v>2</v>
      </c>
      <c r="AD1038">
        <f t="shared" si="653"/>
        <v>1</v>
      </c>
      <c r="AE1038">
        <f t="shared" si="654"/>
        <v>202002</v>
      </c>
      <c r="AF1038">
        <f t="shared" si="655"/>
        <v>202001</v>
      </c>
      <c r="AG1038" s="9">
        <f t="shared" ca="1" si="656"/>
        <v>0</v>
      </c>
      <c r="AH1038">
        <f t="shared" ca="1" si="657"/>
        <v>2</v>
      </c>
      <c r="AI1038" s="9">
        <f t="shared" ca="1" si="658"/>
        <v>7</v>
      </c>
      <c r="AJ1038" s="9">
        <f t="shared" ca="1" si="659"/>
        <v>0</v>
      </c>
      <c r="AK1038" s="9">
        <f t="shared" si="660"/>
        <v>4</v>
      </c>
      <c r="AL1038" s="9">
        <f t="shared" si="661"/>
        <v>8</v>
      </c>
      <c r="AM1038" s="9">
        <f t="shared" si="662"/>
        <v>12</v>
      </c>
      <c r="AN1038" s="2">
        <v>43880.536805555559</v>
      </c>
      <c r="AO1038">
        <v>7955</v>
      </c>
      <c r="AP1038" s="1">
        <v>40000</v>
      </c>
      <c r="AQ1038" t="s">
        <v>5</v>
      </c>
    </row>
    <row r="1039" spans="1:43" x14ac:dyDescent="0.3">
      <c r="A1039" t="str">
        <f t="shared" ca="1" si="624"/>
        <v>FY2020 Q4 Sep</v>
      </c>
      <c r="B1039">
        <f t="shared" ca="1" si="625"/>
        <v>2020</v>
      </c>
      <c r="C1039" s="8" t="str">
        <f t="shared" ca="1" si="626"/>
        <v>Sep</v>
      </c>
      <c r="D1039" s="8" t="str">
        <f t="shared" ca="1" si="627"/>
        <v>Q4</v>
      </c>
      <c r="E1039">
        <f t="shared" ca="1" si="628"/>
        <v>12</v>
      </c>
      <c r="F1039">
        <f t="shared" ca="1" si="629"/>
        <v>4</v>
      </c>
      <c r="G1039">
        <f t="shared" ca="1" si="630"/>
        <v>202012</v>
      </c>
      <c r="H1039">
        <f t="shared" ca="1" si="631"/>
        <v>202004</v>
      </c>
      <c r="I1039" t="str">
        <f t="shared" ca="1" si="632"/>
        <v>FY2020 Q3 Sep</v>
      </c>
      <c r="J1039">
        <f t="shared" ca="1" si="633"/>
        <v>2020</v>
      </c>
      <c r="K1039" s="8" t="str">
        <f t="shared" ca="1" si="634"/>
        <v>Sep</v>
      </c>
      <c r="L1039" s="8" t="str">
        <f t="shared" ca="1" si="635"/>
        <v>Q3</v>
      </c>
      <c r="M1039">
        <f t="shared" ca="1" si="636"/>
        <v>9</v>
      </c>
      <c r="N1039">
        <f t="shared" ca="1" si="637"/>
        <v>3</v>
      </c>
      <c r="O1039">
        <f t="shared" ca="1" si="638"/>
        <v>202009</v>
      </c>
      <c r="P1039">
        <f t="shared" ca="1" si="639"/>
        <v>202003</v>
      </c>
      <c r="Q1039" t="str">
        <f t="shared" si="640"/>
        <v>FY2020 Q2 Feb</v>
      </c>
      <c r="R1039">
        <f t="shared" si="641"/>
        <v>2020</v>
      </c>
      <c r="S1039" s="8" t="str">
        <f t="shared" si="642"/>
        <v>Feb</v>
      </c>
      <c r="T1039" s="8" t="str">
        <f t="shared" si="643"/>
        <v>Q2</v>
      </c>
      <c r="U1039">
        <f t="shared" si="644"/>
        <v>5</v>
      </c>
      <c r="V1039">
        <f t="shared" si="645"/>
        <v>2</v>
      </c>
      <c r="W1039">
        <f t="shared" si="646"/>
        <v>202005</v>
      </c>
      <c r="X1039">
        <f t="shared" si="647"/>
        <v>202002</v>
      </c>
      <c r="Y1039" t="str">
        <f t="shared" si="648"/>
        <v>FY2020 Q1 Feb</v>
      </c>
      <c r="Z1039">
        <f t="shared" si="649"/>
        <v>2020</v>
      </c>
      <c r="AA1039" s="8" t="str">
        <f t="shared" si="650"/>
        <v>Feb</v>
      </c>
      <c r="AB1039" s="8" t="str">
        <f t="shared" si="651"/>
        <v>Q1</v>
      </c>
      <c r="AC1039">
        <f t="shared" si="652"/>
        <v>2</v>
      </c>
      <c r="AD1039">
        <f t="shared" si="653"/>
        <v>1</v>
      </c>
      <c r="AE1039">
        <f t="shared" si="654"/>
        <v>202002</v>
      </c>
      <c r="AF1039">
        <f t="shared" si="655"/>
        <v>202001</v>
      </c>
      <c r="AG1039" s="9">
        <f t="shared" ca="1" si="656"/>
        <v>0</v>
      </c>
      <c r="AH1039">
        <f t="shared" ca="1" si="657"/>
        <v>2</v>
      </c>
      <c r="AI1039" s="9">
        <f t="shared" ca="1" si="658"/>
        <v>7</v>
      </c>
      <c r="AJ1039" s="9">
        <f t="shared" ca="1" si="659"/>
        <v>0</v>
      </c>
      <c r="AK1039" s="9">
        <f t="shared" si="660"/>
        <v>4</v>
      </c>
      <c r="AL1039" s="9">
        <f t="shared" si="661"/>
        <v>9</v>
      </c>
      <c r="AM1039" s="9">
        <f t="shared" si="662"/>
        <v>12</v>
      </c>
      <c r="AN1039" s="2">
        <v>43887.532638888886</v>
      </c>
      <c r="AO1039">
        <v>7955</v>
      </c>
      <c r="AP1039" s="1">
        <v>40000</v>
      </c>
      <c r="AQ1039" t="s">
        <v>5</v>
      </c>
    </row>
    <row r="1040" spans="1:43" x14ac:dyDescent="0.3">
      <c r="A1040" t="str">
        <f t="shared" ca="1" si="624"/>
        <v>FY2020 Q4 Sep</v>
      </c>
      <c r="B1040">
        <f t="shared" ca="1" si="625"/>
        <v>2020</v>
      </c>
      <c r="C1040" s="8" t="str">
        <f t="shared" ca="1" si="626"/>
        <v>Sep</v>
      </c>
      <c r="D1040" s="8" t="str">
        <f t="shared" ca="1" si="627"/>
        <v>Q4</v>
      </c>
      <c r="E1040">
        <f t="shared" ca="1" si="628"/>
        <v>12</v>
      </c>
      <c r="F1040">
        <f t="shared" ca="1" si="629"/>
        <v>4</v>
      </c>
      <c r="G1040">
        <f t="shared" ca="1" si="630"/>
        <v>202012</v>
      </c>
      <c r="H1040">
        <f t="shared" ca="1" si="631"/>
        <v>202004</v>
      </c>
      <c r="I1040" t="str">
        <f t="shared" ca="1" si="632"/>
        <v>FY2020 Q3 Sep</v>
      </c>
      <c r="J1040">
        <f t="shared" ca="1" si="633"/>
        <v>2020</v>
      </c>
      <c r="K1040" s="8" t="str">
        <f t="shared" ca="1" si="634"/>
        <v>Sep</v>
      </c>
      <c r="L1040" s="8" t="str">
        <f t="shared" ca="1" si="635"/>
        <v>Q3</v>
      </c>
      <c r="M1040">
        <f t="shared" ca="1" si="636"/>
        <v>9</v>
      </c>
      <c r="N1040">
        <f t="shared" ca="1" si="637"/>
        <v>3</v>
      </c>
      <c r="O1040">
        <f t="shared" ca="1" si="638"/>
        <v>202009</v>
      </c>
      <c r="P1040">
        <f t="shared" ca="1" si="639"/>
        <v>202003</v>
      </c>
      <c r="Q1040" t="str">
        <f t="shared" si="640"/>
        <v>FY2020 Q2 Feb</v>
      </c>
      <c r="R1040">
        <f t="shared" si="641"/>
        <v>2020</v>
      </c>
      <c r="S1040" s="8" t="str">
        <f t="shared" si="642"/>
        <v>Feb</v>
      </c>
      <c r="T1040" s="8" t="str">
        <f t="shared" si="643"/>
        <v>Q2</v>
      </c>
      <c r="U1040">
        <f t="shared" si="644"/>
        <v>5</v>
      </c>
      <c r="V1040">
        <f t="shared" si="645"/>
        <v>2</v>
      </c>
      <c r="W1040">
        <f t="shared" si="646"/>
        <v>202005</v>
      </c>
      <c r="X1040">
        <f t="shared" si="647"/>
        <v>202002</v>
      </c>
      <c r="Y1040" t="str">
        <f t="shared" si="648"/>
        <v>FY2020 Q1 Feb</v>
      </c>
      <c r="Z1040">
        <f t="shared" si="649"/>
        <v>2020</v>
      </c>
      <c r="AA1040" s="8" t="str">
        <f t="shared" si="650"/>
        <v>Feb</v>
      </c>
      <c r="AB1040" s="8" t="str">
        <f t="shared" si="651"/>
        <v>Q1</v>
      </c>
      <c r="AC1040">
        <f t="shared" si="652"/>
        <v>2</v>
      </c>
      <c r="AD1040">
        <f t="shared" si="653"/>
        <v>1</v>
      </c>
      <c r="AE1040">
        <f t="shared" si="654"/>
        <v>202002</v>
      </c>
      <c r="AF1040">
        <f t="shared" si="655"/>
        <v>202001</v>
      </c>
      <c r="AG1040" s="9">
        <f t="shared" ca="1" si="656"/>
        <v>0</v>
      </c>
      <c r="AH1040">
        <f t="shared" ca="1" si="657"/>
        <v>2</v>
      </c>
      <c r="AI1040" s="9">
        <f t="shared" ca="1" si="658"/>
        <v>7</v>
      </c>
      <c r="AJ1040" s="9">
        <f t="shared" ca="1" si="659"/>
        <v>0</v>
      </c>
      <c r="AK1040" s="9">
        <f t="shared" si="660"/>
        <v>2</v>
      </c>
      <c r="AL1040" s="9">
        <f t="shared" si="661"/>
        <v>9</v>
      </c>
      <c r="AM1040" s="9">
        <f t="shared" si="662"/>
        <v>9</v>
      </c>
      <c r="AN1040" s="2">
        <v>43885.390277777777</v>
      </c>
      <c r="AO1040">
        <v>7977</v>
      </c>
      <c r="AP1040" s="1">
        <v>40000</v>
      </c>
      <c r="AQ1040" t="s">
        <v>5</v>
      </c>
    </row>
    <row r="1041" spans="1:43" x14ac:dyDescent="0.3">
      <c r="A1041" t="str">
        <f t="shared" ca="1" si="624"/>
        <v>FY2020 Q4 Sep</v>
      </c>
      <c r="B1041">
        <f t="shared" ca="1" si="625"/>
        <v>2020</v>
      </c>
      <c r="C1041" s="8" t="str">
        <f t="shared" ca="1" si="626"/>
        <v>Sep</v>
      </c>
      <c r="D1041" s="8" t="str">
        <f t="shared" ca="1" si="627"/>
        <v>Q4</v>
      </c>
      <c r="E1041">
        <f t="shared" ca="1" si="628"/>
        <v>12</v>
      </c>
      <c r="F1041">
        <f t="shared" ca="1" si="629"/>
        <v>4</v>
      </c>
      <c r="G1041">
        <f t="shared" ca="1" si="630"/>
        <v>202012</v>
      </c>
      <c r="H1041">
        <f t="shared" ca="1" si="631"/>
        <v>202004</v>
      </c>
      <c r="I1041" t="str">
        <f t="shared" ca="1" si="632"/>
        <v>FY2020 Q3 Sep</v>
      </c>
      <c r="J1041">
        <f t="shared" ca="1" si="633"/>
        <v>2020</v>
      </c>
      <c r="K1041" s="8" t="str">
        <f t="shared" ca="1" si="634"/>
        <v>Sep</v>
      </c>
      <c r="L1041" s="8" t="str">
        <f t="shared" ca="1" si="635"/>
        <v>Q3</v>
      </c>
      <c r="M1041">
        <f t="shared" ca="1" si="636"/>
        <v>9</v>
      </c>
      <c r="N1041">
        <f t="shared" ca="1" si="637"/>
        <v>3</v>
      </c>
      <c r="O1041">
        <f t="shared" ca="1" si="638"/>
        <v>202009</v>
      </c>
      <c r="P1041">
        <f t="shared" ca="1" si="639"/>
        <v>202003</v>
      </c>
      <c r="Q1041" t="str">
        <f t="shared" si="640"/>
        <v>FY2020 Q1 Oct</v>
      </c>
      <c r="R1041">
        <f t="shared" si="641"/>
        <v>2020</v>
      </c>
      <c r="S1041" s="8" t="str">
        <f t="shared" si="642"/>
        <v>Oct</v>
      </c>
      <c r="T1041" s="8" t="str">
        <f t="shared" si="643"/>
        <v>Q1</v>
      </c>
      <c r="U1041">
        <f t="shared" si="644"/>
        <v>1</v>
      </c>
      <c r="V1041">
        <f t="shared" si="645"/>
        <v>1</v>
      </c>
      <c r="W1041">
        <f t="shared" si="646"/>
        <v>202001</v>
      </c>
      <c r="X1041">
        <f t="shared" si="647"/>
        <v>202001</v>
      </c>
      <c r="Y1041" t="str">
        <f t="shared" si="648"/>
        <v>FY2019 Q4 Oct</v>
      </c>
      <c r="Z1041">
        <f t="shared" si="649"/>
        <v>2019</v>
      </c>
      <c r="AA1041" s="8" t="str">
        <f t="shared" si="650"/>
        <v>Oct</v>
      </c>
      <c r="AB1041" s="8" t="str">
        <f t="shared" si="651"/>
        <v>Q4</v>
      </c>
      <c r="AC1041">
        <f t="shared" si="652"/>
        <v>10</v>
      </c>
      <c r="AD1041">
        <f t="shared" si="653"/>
        <v>4</v>
      </c>
      <c r="AE1041">
        <f t="shared" si="654"/>
        <v>201910</v>
      </c>
      <c r="AF1041">
        <f t="shared" si="655"/>
        <v>201904</v>
      </c>
      <c r="AG1041" s="9">
        <f t="shared" ca="1" si="656"/>
        <v>0</v>
      </c>
      <c r="AH1041">
        <f t="shared" ca="1" si="657"/>
        <v>4</v>
      </c>
      <c r="AI1041" s="9">
        <f t="shared" ca="1" si="658"/>
        <v>11</v>
      </c>
      <c r="AJ1041" s="9">
        <f t="shared" ca="1" si="659"/>
        <v>1</v>
      </c>
      <c r="AK1041" s="9">
        <f t="shared" si="660"/>
        <v>6</v>
      </c>
      <c r="AL1041" s="9">
        <f t="shared" si="661"/>
        <v>42</v>
      </c>
      <c r="AM1041" s="9">
        <f t="shared" si="662"/>
        <v>14</v>
      </c>
      <c r="AN1041" s="2">
        <v>43756.611111111109</v>
      </c>
      <c r="AO1041">
        <v>8012</v>
      </c>
      <c r="AP1041" s="1">
        <v>40000</v>
      </c>
      <c r="AQ1041" t="s">
        <v>5</v>
      </c>
    </row>
    <row r="1042" spans="1:43" x14ac:dyDescent="0.3">
      <c r="A1042" t="str">
        <f t="shared" ca="1" si="624"/>
        <v>FY2020 Q4 Sep</v>
      </c>
      <c r="B1042">
        <f t="shared" ca="1" si="625"/>
        <v>2020</v>
      </c>
      <c r="C1042" s="8" t="str">
        <f t="shared" ca="1" si="626"/>
        <v>Sep</v>
      </c>
      <c r="D1042" s="8" t="str">
        <f t="shared" ca="1" si="627"/>
        <v>Q4</v>
      </c>
      <c r="E1042">
        <f t="shared" ca="1" si="628"/>
        <v>12</v>
      </c>
      <c r="F1042">
        <f t="shared" ca="1" si="629"/>
        <v>4</v>
      </c>
      <c r="G1042">
        <f t="shared" ca="1" si="630"/>
        <v>202012</v>
      </c>
      <c r="H1042">
        <f t="shared" ca="1" si="631"/>
        <v>202004</v>
      </c>
      <c r="I1042" t="str">
        <f t="shared" ca="1" si="632"/>
        <v>FY2020 Q3 Sep</v>
      </c>
      <c r="J1042">
        <f t="shared" ca="1" si="633"/>
        <v>2020</v>
      </c>
      <c r="K1042" s="8" t="str">
        <f t="shared" ca="1" si="634"/>
        <v>Sep</v>
      </c>
      <c r="L1042" s="8" t="str">
        <f t="shared" ca="1" si="635"/>
        <v>Q3</v>
      </c>
      <c r="M1042">
        <f t="shared" ca="1" si="636"/>
        <v>9</v>
      </c>
      <c r="N1042">
        <f t="shared" ca="1" si="637"/>
        <v>3</v>
      </c>
      <c r="O1042">
        <f t="shared" ca="1" si="638"/>
        <v>202009</v>
      </c>
      <c r="P1042">
        <f t="shared" ca="1" si="639"/>
        <v>202003</v>
      </c>
      <c r="Q1042" t="str">
        <f t="shared" si="640"/>
        <v>FY2020 Q2 Feb</v>
      </c>
      <c r="R1042">
        <f t="shared" si="641"/>
        <v>2020</v>
      </c>
      <c r="S1042" s="8" t="str">
        <f t="shared" si="642"/>
        <v>Feb</v>
      </c>
      <c r="T1042" s="8" t="str">
        <f t="shared" si="643"/>
        <v>Q2</v>
      </c>
      <c r="U1042">
        <f t="shared" si="644"/>
        <v>5</v>
      </c>
      <c r="V1042">
        <f t="shared" si="645"/>
        <v>2</v>
      </c>
      <c r="W1042">
        <f t="shared" si="646"/>
        <v>202005</v>
      </c>
      <c r="X1042">
        <f t="shared" si="647"/>
        <v>202002</v>
      </c>
      <c r="Y1042" t="str">
        <f t="shared" si="648"/>
        <v>FY2020 Q1 Feb</v>
      </c>
      <c r="Z1042">
        <f t="shared" si="649"/>
        <v>2020</v>
      </c>
      <c r="AA1042" s="8" t="str">
        <f t="shared" si="650"/>
        <v>Feb</v>
      </c>
      <c r="AB1042" s="8" t="str">
        <f t="shared" si="651"/>
        <v>Q1</v>
      </c>
      <c r="AC1042">
        <f t="shared" si="652"/>
        <v>2</v>
      </c>
      <c r="AD1042">
        <f t="shared" si="653"/>
        <v>1</v>
      </c>
      <c r="AE1042">
        <f t="shared" si="654"/>
        <v>202002</v>
      </c>
      <c r="AF1042">
        <f t="shared" si="655"/>
        <v>202001</v>
      </c>
      <c r="AG1042" s="9">
        <f t="shared" ca="1" si="656"/>
        <v>0</v>
      </c>
      <c r="AH1042">
        <f t="shared" ca="1" si="657"/>
        <v>2</v>
      </c>
      <c r="AI1042" s="9">
        <f t="shared" ca="1" si="658"/>
        <v>7</v>
      </c>
      <c r="AJ1042" s="9">
        <f t="shared" ca="1" si="659"/>
        <v>0</v>
      </c>
      <c r="AK1042" s="9">
        <f t="shared" si="660"/>
        <v>3</v>
      </c>
      <c r="AL1042" s="9">
        <f t="shared" si="661"/>
        <v>8</v>
      </c>
      <c r="AM1042" s="9">
        <f t="shared" si="662"/>
        <v>12</v>
      </c>
      <c r="AN1042" s="2">
        <v>43879.53125</v>
      </c>
      <c r="AO1042">
        <v>8098</v>
      </c>
      <c r="AP1042" s="1">
        <v>40000</v>
      </c>
      <c r="AQ1042" t="s">
        <v>5</v>
      </c>
    </row>
    <row r="1043" spans="1:43" x14ac:dyDescent="0.3">
      <c r="A1043" t="str">
        <f t="shared" ca="1" si="624"/>
        <v>FY2020 Q4 Sep</v>
      </c>
      <c r="B1043">
        <f t="shared" ca="1" si="625"/>
        <v>2020</v>
      </c>
      <c r="C1043" s="8" t="str">
        <f t="shared" ca="1" si="626"/>
        <v>Sep</v>
      </c>
      <c r="D1043" s="8" t="str">
        <f t="shared" ca="1" si="627"/>
        <v>Q4</v>
      </c>
      <c r="E1043">
        <f t="shared" ca="1" si="628"/>
        <v>12</v>
      </c>
      <c r="F1043">
        <f t="shared" ca="1" si="629"/>
        <v>4</v>
      </c>
      <c r="G1043">
        <f t="shared" ca="1" si="630"/>
        <v>202012</v>
      </c>
      <c r="H1043">
        <f t="shared" ca="1" si="631"/>
        <v>202004</v>
      </c>
      <c r="I1043" t="str">
        <f t="shared" ca="1" si="632"/>
        <v>FY2020 Q3 Sep</v>
      </c>
      <c r="J1043">
        <f t="shared" ca="1" si="633"/>
        <v>2020</v>
      </c>
      <c r="K1043" s="8" t="str">
        <f t="shared" ca="1" si="634"/>
        <v>Sep</v>
      </c>
      <c r="L1043" s="8" t="str">
        <f t="shared" ca="1" si="635"/>
        <v>Q3</v>
      </c>
      <c r="M1043">
        <f t="shared" ca="1" si="636"/>
        <v>9</v>
      </c>
      <c r="N1043">
        <f t="shared" ca="1" si="637"/>
        <v>3</v>
      </c>
      <c r="O1043">
        <f t="shared" ca="1" si="638"/>
        <v>202009</v>
      </c>
      <c r="P1043">
        <f t="shared" ca="1" si="639"/>
        <v>202003</v>
      </c>
      <c r="Q1043" t="str">
        <f t="shared" si="640"/>
        <v>FY2020 Q1 Dec</v>
      </c>
      <c r="R1043">
        <f t="shared" si="641"/>
        <v>2020</v>
      </c>
      <c r="S1043" s="8" t="str">
        <f t="shared" si="642"/>
        <v>Dec</v>
      </c>
      <c r="T1043" s="8" t="str">
        <f t="shared" si="643"/>
        <v>Q1</v>
      </c>
      <c r="U1043">
        <f t="shared" si="644"/>
        <v>3</v>
      </c>
      <c r="V1043">
        <f t="shared" si="645"/>
        <v>1</v>
      </c>
      <c r="W1043">
        <f t="shared" si="646"/>
        <v>202003</v>
      </c>
      <c r="X1043">
        <f t="shared" si="647"/>
        <v>202001</v>
      </c>
      <c r="Y1043" t="str">
        <f t="shared" si="648"/>
        <v>FY2019 Q4 Dec</v>
      </c>
      <c r="Z1043">
        <f t="shared" si="649"/>
        <v>2019</v>
      </c>
      <c r="AA1043" s="8" t="str">
        <f t="shared" si="650"/>
        <v>Dec</v>
      </c>
      <c r="AB1043" s="8" t="str">
        <f t="shared" si="651"/>
        <v>Q4</v>
      </c>
      <c r="AC1043">
        <f t="shared" si="652"/>
        <v>12</v>
      </c>
      <c r="AD1043">
        <f t="shared" si="653"/>
        <v>4</v>
      </c>
      <c r="AE1043">
        <f t="shared" si="654"/>
        <v>201912</v>
      </c>
      <c r="AF1043">
        <f t="shared" si="655"/>
        <v>201904</v>
      </c>
      <c r="AG1043" s="9">
        <f t="shared" ca="1" si="656"/>
        <v>0</v>
      </c>
      <c r="AH1043">
        <f t="shared" ca="1" si="657"/>
        <v>3</v>
      </c>
      <c r="AI1043" s="9">
        <f t="shared" ca="1" si="658"/>
        <v>9</v>
      </c>
      <c r="AJ1043" s="9">
        <f t="shared" ca="1" si="659"/>
        <v>1</v>
      </c>
      <c r="AK1043" s="9">
        <f t="shared" si="660"/>
        <v>6</v>
      </c>
      <c r="AL1043" s="9">
        <f t="shared" si="661"/>
        <v>49</v>
      </c>
      <c r="AM1043" s="9">
        <f t="shared" si="662"/>
        <v>12</v>
      </c>
      <c r="AN1043" s="2">
        <v>43805.53402777778</v>
      </c>
      <c r="AO1043">
        <v>8135</v>
      </c>
      <c r="AP1043" s="1">
        <v>40000</v>
      </c>
      <c r="AQ1043" t="s">
        <v>5</v>
      </c>
    </row>
    <row r="1044" spans="1:43" x14ac:dyDescent="0.3">
      <c r="A1044" t="str">
        <f t="shared" ca="1" si="624"/>
        <v>FY2020 Q4 Sep</v>
      </c>
      <c r="B1044">
        <f t="shared" ca="1" si="625"/>
        <v>2020</v>
      </c>
      <c r="C1044" s="8" t="str">
        <f t="shared" ca="1" si="626"/>
        <v>Sep</v>
      </c>
      <c r="D1044" s="8" t="str">
        <f t="shared" ca="1" si="627"/>
        <v>Q4</v>
      </c>
      <c r="E1044">
        <f t="shared" ca="1" si="628"/>
        <v>12</v>
      </c>
      <c r="F1044">
        <f t="shared" ca="1" si="629"/>
        <v>4</v>
      </c>
      <c r="G1044">
        <f t="shared" ca="1" si="630"/>
        <v>202012</v>
      </c>
      <c r="H1044">
        <f t="shared" ca="1" si="631"/>
        <v>202004</v>
      </c>
      <c r="I1044" t="str">
        <f t="shared" ca="1" si="632"/>
        <v>FY2020 Q3 Sep</v>
      </c>
      <c r="J1044">
        <f t="shared" ca="1" si="633"/>
        <v>2020</v>
      </c>
      <c r="K1044" s="8" t="str">
        <f t="shared" ca="1" si="634"/>
        <v>Sep</v>
      </c>
      <c r="L1044" s="8" t="str">
        <f t="shared" ca="1" si="635"/>
        <v>Q3</v>
      </c>
      <c r="M1044">
        <f t="shared" ca="1" si="636"/>
        <v>9</v>
      </c>
      <c r="N1044">
        <f t="shared" ca="1" si="637"/>
        <v>3</v>
      </c>
      <c r="O1044">
        <f t="shared" ca="1" si="638"/>
        <v>202009</v>
      </c>
      <c r="P1044">
        <f t="shared" ca="1" si="639"/>
        <v>202003</v>
      </c>
      <c r="Q1044" t="str">
        <f t="shared" si="640"/>
        <v>FY2020 Q2 Mar</v>
      </c>
      <c r="R1044">
        <f t="shared" si="641"/>
        <v>2020</v>
      </c>
      <c r="S1044" s="8" t="str">
        <f t="shared" si="642"/>
        <v>Mar</v>
      </c>
      <c r="T1044" s="8" t="str">
        <f t="shared" si="643"/>
        <v>Q2</v>
      </c>
      <c r="U1044">
        <f t="shared" si="644"/>
        <v>6</v>
      </c>
      <c r="V1044">
        <f t="shared" si="645"/>
        <v>2</v>
      </c>
      <c r="W1044">
        <f t="shared" si="646"/>
        <v>202006</v>
      </c>
      <c r="X1044">
        <f t="shared" si="647"/>
        <v>202002</v>
      </c>
      <c r="Y1044" t="str">
        <f t="shared" si="648"/>
        <v>FY2020 Q1 Mar</v>
      </c>
      <c r="Z1044">
        <f t="shared" si="649"/>
        <v>2020</v>
      </c>
      <c r="AA1044" s="8" t="str">
        <f t="shared" si="650"/>
        <v>Mar</v>
      </c>
      <c r="AB1044" s="8" t="str">
        <f t="shared" si="651"/>
        <v>Q1</v>
      </c>
      <c r="AC1044">
        <f t="shared" si="652"/>
        <v>3</v>
      </c>
      <c r="AD1044">
        <f t="shared" si="653"/>
        <v>1</v>
      </c>
      <c r="AE1044">
        <f t="shared" si="654"/>
        <v>202003</v>
      </c>
      <c r="AF1044">
        <f t="shared" si="655"/>
        <v>202001</v>
      </c>
      <c r="AG1044" s="9">
        <f t="shared" ca="1" si="656"/>
        <v>0</v>
      </c>
      <c r="AH1044">
        <f t="shared" ca="1" si="657"/>
        <v>2</v>
      </c>
      <c r="AI1044" s="9">
        <f t="shared" ca="1" si="658"/>
        <v>6</v>
      </c>
      <c r="AJ1044" s="9">
        <f t="shared" ca="1" si="659"/>
        <v>0</v>
      </c>
      <c r="AK1044" s="9">
        <f t="shared" si="660"/>
        <v>2</v>
      </c>
      <c r="AL1044" s="9">
        <f t="shared" si="661"/>
        <v>12</v>
      </c>
      <c r="AM1044" s="9">
        <f t="shared" si="662"/>
        <v>11</v>
      </c>
      <c r="AN1044" s="2">
        <v>43906.459722222222</v>
      </c>
      <c r="AO1044">
        <v>8268</v>
      </c>
      <c r="AP1044" s="1">
        <v>40000</v>
      </c>
      <c r="AQ1044" t="s">
        <v>5</v>
      </c>
    </row>
    <row r="1045" spans="1:43" x14ac:dyDescent="0.3">
      <c r="A1045" t="str">
        <f t="shared" ca="1" si="624"/>
        <v>FY2020 Q4 Sep</v>
      </c>
      <c r="B1045">
        <f t="shared" ca="1" si="625"/>
        <v>2020</v>
      </c>
      <c r="C1045" s="8" t="str">
        <f t="shared" ca="1" si="626"/>
        <v>Sep</v>
      </c>
      <c r="D1045" s="8" t="str">
        <f t="shared" ca="1" si="627"/>
        <v>Q4</v>
      </c>
      <c r="E1045">
        <f t="shared" ca="1" si="628"/>
        <v>12</v>
      </c>
      <c r="F1045">
        <f t="shared" ca="1" si="629"/>
        <v>4</v>
      </c>
      <c r="G1045">
        <f t="shared" ca="1" si="630"/>
        <v>202012</v>
      </c>
      <c r="H1045">
        <f t="shared" ca="1" si="631"/>
        <v>202004</v>
      </c>
      <c r="I1045" t="str">
        <f t="shared" ca="1" si="632"/>
        <v>FY2020 Q3 Sep</v>
      </c>
      <c r="J1045">
        <f t="shared" ca="1" si="633"/>
        <v>2020</v>
      </c>
      <c r="K1045" s="8" t="str">
        <f t="shared" ca="1" si="634"/>
        <v>Sep</v>
      </c>
      <c r="L1045" s="8" t="str">
        <f t="shared" ca="1" si="635"/>
        <v>Q3</v>
      </c>
      <c r="M1045">
        <f t="shared" ca="1" si="636"/>
        <v>9</v>
      </c>
      <c r="N1045">
        <f t="shared" ca="1" si="637"/>
        <v>3</v>
      </c>
      <c r="O1045">
        <f t="shared" ca="1" si="638"/>
        <v>202009</v>
      </c>
      <c r="P1045">
        <f t="shared" ca="1" si="639"/>
        <v>202003</v>
      </c>
      <c r="Q1045" t="str">
        <f t="shared" si="640"/>
        <v>FY2020 Q2 Mar</v>
      </c>
      <c r="R1045">
        <f t="shared" si="641"/>
        <v>2020</v>
      </c>
      <c r="S1045" s="8" t="str">
        <f t="shared" si="642"/>
        <v>Mar</v>
      </c>
      <c r="T1045" s="8" t="str">
        <f t="shared" si="643"/>
        <v>Q2</v>
      </c>
      <c r="U1045">
        <f t="shared" si="644"/>
        <v>6</v>
      </c>
      <c r="V1045">
        <f t="shared" si="645"/>
        <v>2</v>
      </c>
      <c r="W1045">
        <f t="shared" si="646"/>
        <v>202006</v>
      </c>
      <c r="X1045">
        <f t="shared" si="647"/>
        <v>202002</v>
      </c>
      <c r="Y1045" t="str">
        <f t="shared" si="648"/>
        <v>FY2020 Q1 Mar</v>
      </c>
      <c r="Z1045">
        <f t="shared" si="649"/>
        <v>2020</v>
      </c>
      <c r="AA1045" s="8" t="str">
        <f t="shared" si="650"/>
        <v>Mar</v>
      </c>
      <c r="AB1045" s="8" t="str">
        <f t="shared" si="651"/>
        <v>Q1</v>
      </c>
      <c r="AC1045">
        <f t="shared" si="652"/>
        <v>3</v>
      </c>
      <c r="AD1045">
        <f t="shared" si="653"/>
        <v>1</v>
      </c>
      <c r="AE1045">
        <f t="shared" si="654"/>
        <v>202003</v>
      </c>
      <c r="AF1045">
        <f t="shared" si="655"/>
        <v>202001</v>
      </c>
      <c r="AG1045" s="9">
        <f t="shared" ca="1" si="656"/>
        <v>0</v>
      </c>
      <c r="AH1045">
        <f t="shared" ca="1" si="657"/>
        <v>2</v>
      </c>
      <c r="AI1045" s="9">
        <f t="shared" ca="1" si="658"/>
        <v>6</v>
      </c>
      <c r="AJ1045" s="9">
        <f t="shared" ca="1" si="659"/>
        <v>0</v>
      </c>
      <c r="AK1045" s="9">
        <f t="shared" si="660"/>
        <v>6</v>
      </c>
      <c r="AL1045" s="9">
        <f t="shared" si="661"/>
        <v>11</v>
      </c>
      <c r="AM1045" s="9">
        <f t="shared" si="662"/>
        <v>12</v>
      </c>
      <c r="AN1045" s="2">
        <v>43903.526388888888</v>
      </c>
      <c r="AO1045">
        <v>8368</v>
      </c>
      <c r="AP1045" s="1">
        <v>40000</v>
      </c>
      <c r="AQ1045" t="s">
        <v>5</v>
      </c>
    </row>
    <row r="1046" spans="1:43" x14ac:dyDescent="0.3">
      <c r="A1046" t="str">
        <f t="shared" ca="1" si="624"/>
        <v>FY2020 Q4 Sep</v>
      </c>
      <c r="B1046">
        <f t="shared" ca="1" si="625"/>
        <v>2020</v>
      </c>
      <c r="C1046" s="8" t="str">
        <f t="shared" ca="1" si="626"/>
        <v>Sep</v>
      </c>
      <c r="D1046" s="8" t="str">
        <f t="shared" ca="1" si="627"/>
        <v>Q4</v>
      </c>
      <c r="E1046">
        <f t="shared" ca="1" si="628"/>
        <v>12</v>
      </c>
      <c r="F1046">
        <f t="shared" ca="1" si="629"/>
        <v>4</v>
      </c>
      <c r="G1046">
        <f t="shared" ca="1" si="630"/>
        <v>202012</v>
      </c>
      <c r="H1046">
        <f t="shared" ca="1" si="631"/>
        <v>202004</v>
      </c>
      <c r="I1046" t="str">
        <f t="shared" ca="1" si="632"/>
        <v>FY2020 Q3 Sep</v>
      </c>
      <c r="J1046">
        <f t="shared" ca="1" si="633"/>
        <v>2020</v>
      </c>
      <c r="K1046" s="8" t="str">
        <f t="shared" ca="1" si="634"/>
        <v>Sep</v>
      </c>
      <c r="L1046" s="8" t="str">
        <f t="shared" ca="1" si="635"/>
        <v>Q3</v>
      </c>
      <c r="M1046">
        <f t="shared" ca="1" si="636"/>
        <v>9</v>
      </c>
      <c r="N1046">
        <f t="shared" ca="1" si="637"/>
        <v>3</v>
      </c>
      <c r="O1046">
        <f t="shared" ca="1" si="638"/>
        <v>202009</v>
      </c>
      <c r="P1046">
        <f t="shared" ca="1" si="639"/>
        <v>202003</v>
      </c>
      <c r="Q1046" t="str">
        <f t="shared" si="640"/>
        <v>FY2020 Q1 Dec</v>
      </c>
      <c r="R1046">
        <f t="shared" si="641"/>
        <v>2020</v>
      </c>
      <c r="S1046" s="8" t="str">
        <f t="shared" si="642"/>
        <v>Dec</v>
      </c>
      <c r="T1046" s="8" t="str">
        <f t="shared" si="643"/>
        <v>Q1</v>
      </c>
      <c r="U1046">
        <f t="shared" si="644"/>
        <v>3</v>
      </c>
      <c r="V1046">
        <f t="shared" si="645"/>
        <v>1</v>
      </c>
      <c r="W1046">
        <f t="shared" si="646"/>
        <v>202003</v>
      </c>
      <c r="X1046">
        <f t="shared" si="647"/>
        <v>202001</v>
      </c>
      <c r="Y1046" t="str">
        <f t="shared" si="648"/>
        <v>FY2019 Q4 Dec</v>
      </c>
      <c r="Z1046">
        <f t="shared" si="649"/>
        <v>2019</v>
      </c>
      <c r="AA1046" s="8" t="str">
        <f t="shared" si="650"/>
        <v>Dec</v>
      </c>
      <c r="AB1046" s="8" t="str">
        <f t="shared" si="651"/>
        <v>Q4</v>
      </c>
      <c r="AC1046">
        <f t="shared" si="652"/>
        <v>12</v>
      </c>
      <c r="AD1046">
        <f t="shared" si="653"/>
        <v>4</v>
      </c>
      <c r="AE1046">
        <f t="shared" si="654"/>
        <v>201912</v>
      </c>
      <c r="AF1046">
        <f t="shared" si="655"/>
        <v>201904</v>
      </c>
      <c r="AG1046" s="9">
        <f t="shared" ca="1" si="656"/>
        <v>0</v>
      </c>
      <c r="AH1046">
        <f t="shared" ca="1" si="657"/>
        <v>3</v>
      </c>
      <c r="AI1046" s="9">
        <f t="shared" ca="1" si="658"/>
        <v>9</v>
      </c>
      <c r="AJ1046" s="9">
        <f t="shared" ca="1" si="659"/>
        <v>1</v>
      </c>
      <c r="AK1046" s="9">
        <f t="shared" si="660"/>
        <v>5</v>
      </c>
      <c r="AL1046" s="9">
        <f t="shared" si="661"/>
        <v>49</v>
      </c>
      <c r="AM1046" s="9">
        <f t="shared" si="662"/>
        <v>8</v>
      </c>
      <c r="AN1046" s="2">
        <v>43804.356944444444</v>
      </c>
      <c r="AO1046">
        <v>8612</v>
      </c>
      <c r="AP1046" s="1">
        <v>40000</v>
      </c>
      <c r="AQ1046" t="s">
        <v>5</v>
      </c>
    </row>
    <row r="1047" spans="1:43" x14ac:dyDescent="0.3">
      <c r="A1047" t="str">
        <f t="shared" ca="1" si="624"/>
        <v>FY2020 Q4 Sep</v>
      </c>
      <c r="B1047">
        <f t="shared" ca="1" si="625"/>
        <v>2020</v>
      </c>
      <c r="C1047" s="8" t="str">
        <f t="shared" ca="1" si="626"/>
        <v>Sep</v>
      </c>
      <c r="D1047" s="8" t="str">
        <f t="shared" ca="1" si="627"/>
        <v>Q4</v>
      </c>
      <c r="E1047">
        <f t="shared" ca="1" si="628"/>
        <v>12</v>
      </c>
      <c r="F1047">
        <f t="shared" ca="1" si="629"/>
        <v>4</v>
      </c>
      <c r="G1047">
        <f t="shared" ca="1" si="630"/>
        <v>202012</v>
      </c>
      <c r="H1047">
        <f t="shared" ca="1" si="631"/>
        <v>202004</v>
      </c>
      <c r="I1047" t="str">
        <f t="shared" ca="1" si="632"/>
        <v>FY2020 Q3 Sep</v>
      </c>
      <c r="J1047">
        <f t="shared" ca="1" si="633"/>
        <v>2020</v>
      </c>
      <c r="K1047" s="8" t="str">
        <f t="shared" ca="1" si="634"/>
        <v>Sep</v>
      </c>
      <c r="L1047" s="8" t="str">
        <f t="shared" ca="1" si="635"/>
        <v>Q3</v>
      </c>
      <c r="M1047">
        <f t="shared" ca="1" si="636"/>
        <v>9</v>
      </c>
      <c r="N1047">
        <f t="shared" ca="1" si="637"/>
        <v>3</v>
      </c>
      <c r="O1047">
        <f t="shared" ca="1" si="638"/>
        <v>202009</v>
      </c>
      <c r="P1047">
        <f t="shared" ca="1" si="639"/>
        <v>202003</v>
      </c>
      <c r="Q1047" t="str">
        <f t="shared" si="640"/>
        <v>FY2020 Q2 Mar</v>
      </c>
      <c r="R1047">
        <f t="shared" si="641"/>
        <v>2020</v>
      </c>
      <c r="S1047" s="8" t="str">
        <f t="shared" si="642"/>
        <v>Mar</v>
      </c>
      <c r="T1047" s="8" t="str">
        <f t="shared" si="643"/>
        <v>Q2</v>
      </c>
      <c r="U1047">
        <f t="shared" si="644"/>
        <v>6</v>
      </c>
      <c r="V1047">
        <f t="shared" si="645"/>
        <v>2</v>
      </c>
      <c r="W1047">
        <f t="shared" si="646"/>
        <v>202006</v>
      </c>
      <c r="X1047">
        <f t="shared" si="647"/>
        <v>202002</v>
      </c>
      <c r="Y1047" t="str">
        <f t="shared" si="648"/>
        <v>FY2020 Q1 Mar</v>
      </c>
      <c r="Z1047">
        <f t="shared" si="649"/>
        <v>2020</v>
      </c>
      <c r="AA1047" s="8" t="str">
        <f t="shared" si="650"/>
        <v>Mar</v>
      </c>
      <c r="AB1047" s="8" t="str">
        <f t="shared" si="651"/>
        <v>Q1</v>
      </c>
      <c r="AC1047">
        <f t="shared" si="652"/>
        <v>3</v>
      </c>
      <c r="AD1047">
        <f t="shared" si="653"/>
        <v>1</v>
      </c>
      <c r="AE1047">
        <f t="shared" si="654"/>
        <v>202003</v>
      </c>
      <c r="AF1047">
        <f t="shared" si="655"/>
        <v>202001</v>
      </c>
      <c r="AG1047" s="9">
        <f t="shared" ca="1" si="656"/>
        <v>0</v>
      </c>
      <c r="AH1047">
        <f t="shared" ca="1" si="657"/>
        <v>2</v>
      </c>
      <c r="AI1047" s="9">
        <f t="shared" ca="1" si="658"/>
        <v>6</v>
      </c>
      <c r="AJ1047" s="9">
        <f t="shared" ca="1" si="659"/>
        <v>0</v>
      </c>
      <c r="AK1047" s="9">
        <f t="shared" si="660"/>
        <v>4</v>
      </c>
      <c r="AL1047" s="9">
        <f t="shared" si="661"/>
        <v>11</v>
      </c>
      <c r="AM1047" s="9">
        <f t="shared" si="662"/>
        <v>13</v>
      </c>
      <c r="AN1047" s="2">
        <v>43901.550694444442</v>
      </c>
      <c r="AO1047">
        <v>8623</v>
      </c>
      <c r="AP1047" s="1">
        <v>40000</v>
      </c>
      <c r="AQ1047" t="s">
        <v>5</v>
      </c>
    </row>
    <row r="1048" spans="1:43" x14ac:dyDescent="0.3">
      <c r="A1048" t="str">
        <f t="shared" ca="1" si="624"/>
        <v>FY2020 Q4 Sep</v>
      </c>
      <c r="B1048">
        <f t="shared" ca="1" si="625"/>
        <v>2020</v>
      </c>
      <c r="C1048" s="8" t="str">
        <f t="shared" ca="1" si="626"/>
        <v>Sep</v>
      </c>
      <c r="D1048" s="8" t="str">
        <f t="shared" ca="1" si="627"/>
        <v>Q4</v>
      </c>
      <c r="E1048">
        <f t="shared" ca="1" si="628"/>
        <v>12</v>
      </c>
      <c r="F1048">
        <f t="shared" ca="1" si="629"/>
        <v>4</v>
      </c>
      <c r="G1048">
        <f t="shared" ca="1" si="630"/>
        <v>202012</v>
      </c>
      <c r="H1048">
        <f t="shared" ca="1" si="631"/>
        <v>202004</v>
      </c>
      <c r="I1048" t="str">
        <f t="shared" ca="1" si="632"/>
        <v>FY2020 Q3 Sep</v>
      </c>
      <c r="J1048">
        <f t="shared" ca="1" si="633"/>
        <v>2020</v>
      </c>
      <c r="K1048" s="8" t="str">
        <f t="shared" ca="1" si="634"/>
        <v>Sep</v>
      </c>
      <c r="L1048" s="8" t="str">
        <f t="shared" ca="1" si="635"/>
        <v>Q3</v>
      </c>
      <c r="M1048">
        <f t="shared" ca="1" si="636"/>
        <v>9</v>
      </c>
      <c r="N1048">
        <f t="shared" ca="1" si="637"/>
        <v>3</v>
      </c>
      <c r="O1048">
        <f t="shared" ca="1" si="638"/>
        <v>202009</v>
      </c>
      <c r="P1048">
        <f t="shared" ca="1" si="639"/>
        <v>202003</v>
      </c>
      <c r="Q1048" t="str">
        <f t="shared" si="640"/>
        <v>FY2020 Q1 Nov</v>
      </c>
      <c r="R1048">
        <f t="shared" si="641"/>
        <v>2020</v>
      </c>
      <c r="S1048" s="8" t="str">
        <f t="shared" si="642"/>
        <v>Nov</v>
      </c>
      <c r="T1048" s="8" t="str">
        <f t="shared" si="643"/>
        <v>Q1</v>
      </c>
      <c r="U1048">
        <f t="shared" si="644"/>
        <v>2</v>
      </c>
      <c r="V1048">
        <f t="shared" si="645"/>
        <v>1</v>
      </c>
      <c r="W1048">
        <f t="shared" si="646"/>
        <v>202002</v>
      </c>
      <c r="X1048">
        <f t="shared" si="647"/>
        <v>202001</v>
      </c>
      <c r="Y1048" t="str">
        <f t="shared" si="648"/>
        <v>FY2019 Q4 Nov</v>
      </c>
      <c r="Z1048">
        <f t="shared" si="649"/>
        <v>2019</v>
      </c>
      <c r="AA1048" s="8" t="str">
        <f t="shared" si="650"/>
        <v>Nov</v>
      </c>
      <c r="AB1048" s="8" t="str">
        <f t="shared" si="651"/>
        <v>Q4</v>
      </c>
      <c r="AC1048">
        <f t="shared" si="652"/>
        <v>11</v>
      </c>
      <c r="AD1048">
        <f t="shared" si="653"/>
        <v>4</v>
      </c>
      <c r="AE1048">
        <f t="shared" si="654"/>
        <v>201911</v>
      </c>
      <c r="AF1048">
        <f t="shared" si="655"/>
        <v>201904</v>
      </c>
      <c r="AG1048" s="9">
        <f t="shared" ca="1" si="656"/>
        <v>0</v>
      </c>
      <c r="AH1048">
        <f t="shared" ca="1" si="657"/>
        <v>3</v>
      </c>
      <c r="AI1048" s="9">
        <f t="shared" ca="1" si="658"/>
        <v>10</v>
      </c>
      <c r="AJ1048" s="9">
        <f t="shared" ca="1" si="659"/>
        <v>1</v>
      </c>
      <c r="AK1048" s="9">
        <f t="shared" si="660"/>
        <v>2</v>
      </c>
      <c r="AL1048" s="9">
        <f t="shared" si="661"/>
        <v>48</v>
      </c>
      <c r="AM1048" s="9">
        <f t="shared" si="662"/>
        <v>13</v>
      </c>
      <c r="AN1048" s="2">
        <v>43794.570138888892</v>
      </c>
      <c r="AO1048">
        <v>8740</v>
      </c>
      <c r="AP1048" s="1">
        <v>40000</v>
      </c>
      <c r="AQ1048" t="s">
        <v>5</v>
      </c>
    </row>
    <row r="1049" spans="1:43" x14ac:dyDescent="0.3">
      <c r="A1049" t="str">
        <f t="shared" ca="1" si="624"/>
        <v>FY2020 Q4 Sep</v>
      </c>
      <c r="B1049">
        <f t="shared" ca="1" si="625"/>
        <v>2020</v>
      </c>
      <c r="C1049" s="8" t="str">
        <f t="shared" ca="1" si="626"/>
        <v>Sep</v>
      </c>
      <c r="D1049" s="8" t="str">
        <f t="shared" ca="1" si="627"/>
        <v>Q4</v>
      </c>
      <c r="E1049">
        <f t="shared" ca="1" si="628"/>
        <v>12</v>
      </c>
      <c r="F1049">
        <f t="shared" ca="1" si="629"/>
        <v>4</v>
      </c>
      <c r="G1049">
        <f t="shared" ca="1" si="630"/>
        <v>202012</v>
      </c>
      <c r="H1049">
        <f t="shared" ca="1" si="631"/>
        <v>202004</v>
      </c>
      <c r="I1049" t="str">
        <f t="shared" ca="1" si="632"/>
        <v>FY2020 Q3 Sep</v>
      </c>
      <c r="J1049">
        <f t="shared" ca="1" si="633"/>
        <v>2020</v>
      </c>
      <c r="K1049" s="8" t="str">
        <f t="shared" ca="1" si="634"/>
        <v>Sep</v>
      </c>
      <c r="L1049" s="8" t="str">
        <f t="shared" ca="1" si="635"/>
        <v>Q3</v>
      </c>
      <c r="M1049">
        <f t="shared" ca="1" si="636"/>
        <v>9</v>
      </c>
      <c r="N1049">
        <f t="shared" ca="1" si="637"/>
        <v>3</v>
      </c>
      <c r="O1049">
        <f t="shared" ca="1" si="638"/>
        <v>202009</v>
      </c>
      <c r="P1049">
        <f t="shared" ca="1" si="639"/>
        <v>202003</v>
      </c>
      <c r="Q1049" t="str">
        <f t="shared" si="640"/>
        <v>FY2020 Q1 Nov</v>
      </c>
      <c r="R1049">
        <f t="shared" si="641"/>
        <v>2020</v>
      </c>
      <c r="S1049" s="8" t="str">
        <f t="shared" si="642"/>
        <v>Nov</v>
      </c>
      <c r="T1049" s="8" t="str">
        <f t="shared" si="643"/>
        <v>Q1</v>
      </c>
      <c r="U1049">
        <f t="shared" si="644"/>
        <v>2</v>
      </c>
      <c r="V1049">
        <f t="shared" si="645"/>
        <v>1</v>
      </c>
      <c r="W1049">
        <f t="shared" si="646"/>
        <v>202002</v>
      </c>
      <c r="X1049">
        <f t="shared" si="647"/>
        <v>202001</v>
      </c>
      <c r="Y1049" t="str">
        <f t="shared" si="648"/>
        <v>FY2019 Q4 Nov</v>
      </c>
      <c r="Z1049">
        <f t="shared" si="649"/>
        <v>2019</v>
      </c>
      <c r="AA1049" s="8" t="str">
        <f t="shared" si="650"/>
        <v>Nov</v>
      </c>
      <c r="AB1049" s="8" t="str">
        <f t="shared" si="651"/>
        <v>Q4</v>
      </c>
      <c r="AC1049">
        <f t="shared" si="652"/>
        <v>11</v>
      </c>
      <c r="AD1049">
        <f t="shared" si="653"/>
        <v>4</v>
      </c>
      <c r="AE1049">
        <f t="shared" si="654"/>
        <v>201911</v>
      </c>
      <c r="AF1049">
        <f t="shared" si="655"/>
        <v>201904</v>
      </c>
      <c r="AG1049" s="9">
        <f t="shared" ca="1" si="656"/>
        <v>0</v>
      </c>
      <c r="AH1049">
        <f t="shared" ca="1" si="657"/>
        <v>3</v>
      </c>
      <c r="AI1049" s="9">
        <f t="shared" ca="1" si="658"/>
        <v>10</v>
      </c>
      <c r="AJ1049" s="9">
        <f t="shared" ca="1" si="659"/>
        <v>1</v>
      </c>
      <c r="AK1049" s="9">
        <f t="shared" si="660"/>
        <v>4</v>
      </c>
      <c r="AL1049" s="9">
        <f t="shared" si="661"/>
        <v>48</v>
      </c>
      <c r="AM1049" s="9">
        <f t="shared" si="662"/>
        <v>15</v>
      </c>
      <c r="AN1049" s="2">
        <v>43796.655555555553</v>
      </c>
      <c r="AO1049">
        <v>8749</v>
      </c>
      <c r="AP1049" s="1">
        <v>40000</v>
      </c>
      <c r="AQ1049" t="s">
        <v>5</v>
      </c>
    </row>
    <row r="1050" spans="1:43" x14ac:dyDescent="0.3">
      <c r="A1050" t="str">
        <f t="shared" ca="1" si="624"/>
        <v>FY2020 Q4 Sep</v>
      </c>
      <c r="B1050">
        <f t="shared" ca="1" si="625"/>
        <v>2020</v>
      </c>
      <c r="C1050" s="8" t="str">
        <f t="shared" ca="1" si="626"/>
        <v>Sep</v>
      </c>
      <c r="D1050" s="8" t="str">
        <f t="shared" ca="1" si="627"/>
        <v>Q4</v>
      </c>
      <c r="E1050">
        <f t="shared" ca="1" si="628"/>
        <v>12</v>
      </c>
      <c r="F1050">
        <f t="shared" ca="1" si="629"/>
        <v>4</v>
      </c>
      <c r="G1050">
        <f t="shared" ca="1" si="630"/>
        <v>202012</v>
      </c>
      <c r="H1050">
        <f t="shared" ca="1" si="631"/>
        <v>202004</v>
      </c>
      <c r="I1050" t="str">
        <f t="shared" ca="1" si="632"/>
        <v>FY2020 Q3 Sep</v>
      </c>
      <c r="J1050">
        <f t="shared" ca="1" si="633"/>
        <v>2020</v>
      </c>
      <c r="K1050" s="8" t="str">
        <f t="shared" ca="1" si="634"/>
        <v>Sep</v>
      </c>
      <c r="L1050" s="8" t="str">
        <f t="shared" ca="1" si="635"/>
        <v>Q3</v>
      </c>
      <c r="M1050">
        <f t="shared" ca="1" si="636"/>
        <v>9</v>
      </c>
      <c r="N1050">
        <f t="shared" ca="1" si="637"/>
        <v>3</v>
      </c>
      <c r="O1050">
        <f t="shared" ca="1" si="638"/>
        <v>202009</v>
      </c>
      <c r="P1050">
        <f t="shared" ca="1" si="639"/>
        <v>202003</v>
      </c>
      <c r="Q1050" t="str">
        <f t="shared" si="640"/>
        <v>FY2019 Q4 Aug</v>
      </c>
      <c r="R1050">
        <f t="shared" si="641"/>
        <v>2019</v>
      </c>
      <c r="S1050" s="8" t="str">
        <f t="shared" si="642"/>
        <v>Aug</v>
      </c>
      <c r="T1050" s="8" t="str">
        <f t="shared" si="643"/>
        <v>Q4</v>
      </c>
      <c r="U1050">
        <f t="shared" si="644"/>
        <v>11</v>
      </c>
      <c r="V1050">
        <f t="shared" si="645"/>
        <v>4</v>
      </c>
      <c r="W1050">
        <f t="shared" si="646"/>
        <v>201911</v>
      </c>
      <c r="X1050">
        <f t="shared" si="647"/>
        <v>201904</v>
      </c>
      <c r="Y1050" t="str">
        <f t="shared" si="648"/>
        <v>FY2019 Q3 Aug</v>
      </c>
      <c r="Z1050">
        <f t="shared" si="649"/>
        <v>2019</v>
      </c>
      <c r="AA1050" s="8" t="str">
        <f t="shared" si="650"/>
        <v>Aug</v>
      </c>
      <c r="AB1050" s="8" t="str">
        <f t="shared" si="651"/>
        <v>Q3</v>
      </c>
      <c r="AC1050">
        <f t="shared" si="652"/>
        <v>8</v>
      </c>
      <c r="AD1050">
        <f t="shared" si="653"/>
        <v>3</v>
      </c>
      <c r="AE1050">
        <f t="shared" si="654"/>
        <v>201908</v>
      </c>
      <c r="AF1050">
        <f t="shared" si="655"/>
        <v>201903</v>
      </c>
      <c r="AG1050" s="9">
        <f t="shared" ca="1" si="656"/>
        <v>1</v>
      </c>
      <c r="AH1050">
        <f t="shared" ca="1" si="657"/>
        <v>4</v>
      </c>
      <c r="AI1050" s="9">
        <f t="shared" ca="1" si="658"/>
        <v>13</v>
      </c>
      <c r="AJ1050" s="9">
        <f t="shared" ca="1" si="659"/>
        <v>1</v>
      </c>
      <c r="AK1050" s="9">
        <f t="shared" si="660"/>
        <v>6</v>
      </c>
      <c r="AL1050" s="9">
        <f t="shared" si="661"/>
        <v>35</v>
      </c>
      <c r="AM1050" s="9">
        <f t="shared" si="662"/>
        <v>13</v>
      </c>
      <c r="AN1050" s="2">
        <v>43707.582638888889</v>
      </c>
      <c r="AO1050">
        <v>8770</v>
      </c>
      <c r="AP1050" s="1">
        <v>40000</v>
      </c>
      <c r="AQ1050" t="s">
        <v>5</v>
      </c>
    </row>
    <row r="1051" spans="1:43" x14ac:dyDescent="0.3">
      <c r="A1051" t="str">
        <f t="shared" ca="1" si="624"/>
        <v>FY2020 Q4 Sep</v>
      </c>
      <c r="B1051">
        <f t="shared" ca="1" si="625"/>
        <v>2020</v>
      </c>
      <c r="C1051" s="8" t="str">
        <f t="shared" ca="1" si="626"/>
        <v>Sep</v>
      </c>
      <c r="D1051" s="8" t="str">
        <f t="shared" ca="1" si="627"/>
        <v>Q4</v>
      </c>
      <c r="E1051">
        <f t="shared" ca="1" si="628"/>
        <v>12</v>
      </c>
      <c r="F1051">
        <f t="shared" ca="1" si="629"/>
        <v>4</v>
      </c>
      <c r="G1051">
        <f t="shared" ca="1" si="630"/>
        <v>202012</v>
      </c>
      <c r="H1051">
        <f t="shared" ca="1" si="631"/>
        <v>202004</v>
      </c>
      <c r="I1051" t="str">
        <f t="shared" ca="1" si="632"/>
        <v>FY2020 Q3 Sep</v>
      </c>
      <c r="J1051">
        <f t="shared" ca="1" si="633"/>
        <v>2020</v>
      </c>
      <c r="K1051" s="8" t="str">
        <f t="shared" ca="1" si="634"/>
        <v>Sep</v>
      </c>
      <c r="L1051" s="8" t="str">
        <f t="shared" ca="1" si="635"/>
        <v>Q3</v>
      </c>
      <c r="M1051">
        <f t="shared" ca="1" si="636"/>
        <v>9</v>
      </c>
      <c r="N1051">
        <f t="shared" ca="1" si="637"/>
        <v>3</v>
      </c>
      <c r="O1051">
        <f t="shared" ca="1" si="638"/>
        <v>202009</v>
      </c>
      <c r="P1051">
        <f t="shared" ca="1" si="639"/>
        <v>202003</v>
      </c>
      <c r="Q1051" t="str">
        <f t="shared" si="640"/>
        <v>FY2020 Q2 Feb</v>
      </c>
      <c r="R1051">
        <f t="shared" si="641"/>
        <v>2020</v>
      </c>
      <c r="S1051" s="8" t="str">
        <f t="shared" si="642"/>
        <v>Feb</v>
      </c>
      <c r="T1051" s="8" t="str">
        <f t="shared" si="643"/>
        <v>Q2</v>
      </c>
      <c r="U1051">
        <f t="shared" si="644"/>
        <v>5</v>
      </c>
      <c r="V1051">
        <f t="shared" si="645"/>
        <v>2</v>
      </c>
      <c r="W1051">
        <f t="shared" si="646"/>
        <v>202005</v>
      </c>
      <c r="X1051">
        <f t="shared" si="647"/>
        <v>202002</v>
      </c>
      <c r="Y1051" t="str">
        <f t="shared" si="648"/>
        <v>FY2020 Q1 Feb</v>
      </c>
      <c r="Z1051">
        <f t="shared" si="649"/>
        <v>2020</v>
      </c>
      <c r="AA1051" s="8" t="str">
        <f t="shared" si="650"/>
        <v>Feb</v>
      </c>
      <c r="AB1051" s="8" t="str">
        <f t="shared" si="651"/>
        <v>Q1</v>
      </c>
      <c r="AC1051">
        <f t="shared" si="652"/>
        <v>2</v>
      </c>
      <c r="AD1051">
        <f t="shared" si="653"/>
        <v>1</v>
      </c>
      <c r="AE1051">
        <f t="shared" si="654"/>
        <v>202002</v>
      </c>
      <c r="AF1051">
        <f t="shared" si="655"/>
        <v>202001</v>
      </c>
      <c r="AG1051" s="9">
        <f t="shared" ca="1" si="656"/>
        <v>0</v>
      </c>
      <c r="AH1051">
        <f t="shared" ca="1" si="657"/>
        <v>2</v>
      </c>
      <c r="AI1051" s="9">
        <f t="shared" ca="1" si="658"/>
        <v>7</v>
      </c>
      <c r="AJ1051" s="9">
        <f t="shared" ca="1" si="659"/>
        <v>0</v>
      </c>
      <c r="AK1051" s="9">
        <f t="shared" si="660"/>
        <v>2</v>
      </c>
      <c r="AL1051" s="9">
        <f t="shared" si="661"/>
        <v>9</v>
      </c>
      <c r="AM1051" s="9">
        <f t="shared" si="662"/>
        <v>8</v>
      </c>
      <c r="AN1051" s="2">
        <v>43885.345138888886</v>
      </c>
      <c r="AO1051">
        <v>9119</v>
      </c>
      <c r="AP1051" s="1">
        <v>40000</v>
      </c>
      <c r="AQ1051" t="s">
        <v>5</v>
      </c>
    </row>
    <row r="1052" spans="1:43" x14ac:dyDescent="0.3">
      <c r="A1052" t="str">
        <f t="shared" ca="1" si="624"/>
        <v>FY2020 Q4 Sep</v>
      </c>
      <c r="B1052">
        <f t="shared" ca="1" si="625"/>
        <v>2020</v>
      </c>
      <c r="C1052" s="8" t="str">
        <f t="shared" ca="1" si="626"/>
        <v>Sep</v>
      </c>
      <c r="D1052" s="8" t="str">
        <f t="shared" ca="1" si="627"/>
        <v>Q4</v>
      </c>
      <c r="E1052">
        <f t="shared" ca="1" si="628"/>
        <v>12</v>
      </c>
      <c r="F1052">
        <f t="shared" ca="1" si="629"/>
        <v>4</v>
      </c>
      <c r="G1052">
        <f t="shared" ca="1" si="630"/>
        <v>202012</v>
      </c>
      <c r="H1052">
        <f t="shared" ca="1" si="631"/>
        <v>202004</v>
      </c>
      <c r="I1052" t="str">
        <f t="shared" ca="1" si="632"/>
        <v>FY2020 Q3 Sep</v>
      </c>
      <c r="J1052">
        <f t="shared" ca="1" si="633"/>
        <v>2020</v>
      </c>
      <c r="K1052" s="8" t="str">
        <f t="shared" ca="1" si="634"/>
        <v>Sep</v>
      </c>
      <c r="L1052" s="8" t="str">
        <f t="shared" ca="1" si="635"/>
        <v>Q3</v>
      </c>
      <c r="M1052">
        <f t="shared" ca="1" si="636"/>
        <v>9</v>
      </c>
      <c r="N1052">
        <f t="shared" ca="1" si="637"/>
        <v>3</v>
      </c>
      <c r="O1052">
        <f t="shared" ca="1" si="638"/>
        <v>202009</v>
      </c>
      <c r="P1052">
        <f t="shared" ca="1" si="639"/>
        <v>202003</v>
      </c>
      <c r="Q1052" t="str">
        <f t="shared" si="640"/>
        <v>FY2019 Q4 Sep</v>
      </c>
      <c r="R1052">
        <f t="shared" si="641"/>
        <v>2019</v>
      </c>
      <c r="S1052" s="8" t="str">
        <f t="shared" si="642"/>
        <v>Sep</v>
      </c>
      <c r="T1052" s="8" t="str">
        <f t="shared" si="643"/>
        <v>Q4</v>
      </c>
      <c r="U1052">
        <f t="shared" si="644"/>
        <v>12</v>
      </c>
      <c r="V1052">
        <f t="shared" si="645"/>
        <v>4</v>
      </c>
      <c r="W1052">
        <f t="shared" si="646"/>
        <v>201912</v>
      </c>
      <c r="X1052">
        <f t="shared" si="647"/>
        <v>201904</v>
      </c>
      <c r="Y1052" t="str">
        <f t="shared" si="648"/>
        <v>FY2019 Q3 Sep</v>
      </c>
      <c r="Z1052">
        <f t="shared" si="649"/>
        <v>2019</v>
      </c>
      <c r="AA1052" s="8" t="str">
        <f t="shared" si="650"/>
        <v>Sep</v>
      </c>
      <c r="AB1052" s="8" t="str">
        <f t="shared" si="651"/>
        <v>Q3</v>
      </c>
      <c r="AC1052">
        <f t="shared" si="652"/>
        <v>9</v>
      </c>
      <c r="AD1052">
        <f t="shared" si="653"/>
        <v>3</v>
      </c>
      <c r="AE1052">
        <f t="shared" si="654"/>
        <v>201909</v>
      </c>
      <c r="AF1052">
        <f t="shared" si="655"/>
        <v>201903</v>
      </c>
      <c r="AG1052" s="9">
        <f t="shared" ca="1" si="656"/>
        <v>1</v>
      </c>
      <c r="AH1052">
        <f t="shared" ca="1" si="657"/>
        <v>4</v>
      </c>
      <c r="AI1052" s="9">
        <f t="shared" ca="1" si="658"/>
        <v>12</v>
      </c>
      <c r="AJ1052" s="9">
        <f t="shared" ca="1" si="659"/>
        <v>1</v>
      </c>
      <c r="AK1052" s="9">
        <f t="shared" si="660"/>
        <v>7</v>
      </c>
      <c r="AL1052" s="9">
        <f t="shared" si="661"/>
        <v>36</v>
      </c>
      <c r="AM1052" s="9">
        <f t="shared" si="662"/>
        <v>13</v>
      </c>
      <c r="AN1052" s="2">
        <v>43715.582638888889</v>
      </c>
      <c r="AO1052">
        <v>4785</v>
      </c>
      <c r="AP1052" s="1">
        <v>39800</v>
      </c>
      <c r="AQ1052" t="s">
        <v>4</v>
      </c>
    </row>
    <row r="1053" spans="1:43" x14ac:dyDescent="0.3">
      <c r="A1053" t="str">
        <f t="shared" ca="1" si="624"/>
        <v>FY2020 Q4 Sep</v>
      </c>
      <c r="B1053">
        <f t="shared" ca="1" si="625"/>
        <v>2020</v>
      </c>
      <c r="C1053" s="8" t="str">
        <f t="shared" ca="1" si="626"/>
        <v>Sep</v>
      </c>
      <c r="D1053" s="8" t="str">
        <f t="shared" ca="1" si="627"/>
        <v>Q4</v>
      </c>
      <c r="E1053">
        <f t="shared" ca="1" si="628"/>
        <v>12</v>
      </c>
      <c r="F1053">
        <f t="shared" ca="1" si="629"/>
        <v>4</v>
      </c>
      <c r="G1053">
        <f t="shared" ca="1" si="630"/>
        <v>202012</v>
      </c>
      <c r="H1053">
        <f t="shared" ca="1" si="631"/>
        <v>202004</v>
      </c>
      <c r="I1053" t="str">
        <f t="shared" ca="1" si="632"/>
        <v>FY2020 Q3 Sep</v>
      </c>
      <c r="J1053">
        <f t="shared" ca="1" si="633"/>
        <v>2020</v>
      </c>
      <c r="K1053" s="8" t="str">
        <f t="shared" ca="1" si="634"/>
        <v>Sep</v>
      </c>
      <c r="L1053" s="8" t="str">
        <f t="shared" ca="1" si="635"/>
        <v>Q3</v>
      </c>
      <c r="M1053">
        <f t="shared" ca="1" si="636"/>
        <v>9</v>
      </c>
      <c r="N1053">
        <f t="shared" ca="1" si="637"/>
        <v>3</v>
      </c>
      <c r="O1053">
        <f t="shared" ca="1" si="638"/>
        <v>202009</v>
      </c>
      <c r="P1053">
        <f t="shared" ca="1" si="639"/>
        <v>202003</v>
      </c>
      <c r="Q1053" t="str">
        <f t="shared" si="640"/>
        <v>FY2020 Q2 Feb</v>
      </c>
      <c r="R1053">
        <f t="shared" si="641"/>
        <v>2020</v>
      </c>
      <c r="S1053" s="8" t="str">
        <f t="shared" si="642"/>
        <v>Feb</v>
      </c>
      <c r="T1053" s="8" t="str">
        <f t="shared" si="643"/>
        <v>Q2</v>
      </c>
      <c r="U1053">
        <f t="shared" si="644"/>
        <v>5</v>
      </c>
      <c r="V1053">
        <f t="shared" si="645"/>
        <v>2</v>
      </c>
      <c r="W1053">
        <f t="shared" si="646"/>
        <v>202005</v>
      </c>
      <c r="X1053">
        <f t="shared" si="647"/>
        <v>202002</v>
      </c>
      <c r="Y1053" t="str">
        <f t="shared" si="648"/>
        <v>FY2020 Q1 Feb</v>
      </c>
      <c r="Z1053">
        <f t="shared" si="649"/>
        <v>2020</v>
      </c>
      <c r="AA1053" s="8" t="str">
        <f t="shared" si="650"/>
        <v>Feb</v>
      </c>
      <c r="AB1053" s="8" t="str">
        <f t="shared" si="651"/>
        <v>Q1</v>
      </c>
      <c r="AC1053">
        <f t="shared" si="652"/>
        <v>2</v>
      </c>
      <c r="AD1053">
        <f t="shared" si="653"/>
        <v>1</v>
      </c>
      <c r="AE1053">
        <f t="shared" si="654"/>
        <v>202002</v>
      </c>
      <c r="AF1053">
        <f t="shared" si="655"/>
        <v>202001</v>
      </c>
      <c r="AG1053" s="9">
        <f t="shared" ca="1" si="656"/>
        <v>0</v>
      </c>
      <c r="AH1053">
        <f t="shared" ca="1" si="657"/>
        <v>2</v>
      </c>
      <c r="AI1053" s="9">
        <f t="shared" ca="1" si="658"/>
        <v>7</v>
      </c>
      <c r="AJ1053" s="9">
        <f t="shared" ca="1" si="659"/>
        <v>0</v>
      </c>
      <c r="AK1053" s="9">
        <f t="shared" si="660"/>
        <v>4</v>
      </c>
      <c r="AL1053" s="9">
        <f t="shared" si="661"/>
        <v>6</v>
      </c>
      <c r="AM1053" s="9">
        <f t="shared" si="662"/>
        <v>11</v>
      </c>
      <c r="AN1053" s="2">
        <v>43866.464583333334</v>
      </c>
      <c r="AO1053">
        <v>1775</v>
      </c>
      <c r="AP1053" s="1">
        <v>39000</v>
      </c>
      <c r="AQ1053" t="s">
        <v>5</v>
      </c>
    </row>
    <row r="1054" spans="1:43" x14ac:dyDescent="0.3">
      <c r="A1054" t="str">
        <f t="shared" ca="1" si="624"/>
        <v>FY2020 Q4 Sep</v>
      </c>
      <c r="B1054">
        <f t="shared" ca="1" si="625"/>
        <v>2020</v>
      </c>
      <c r="C1054" s="8" t="str">
        <f t="shared" ca="1" si="626"/>
        <v>Sep</v>
      </c>
      <c r="D1054" s="8" t="str">
        <f t="shared" ca="1" si="627"/>
        <v>Q4</v>
      </c>
      <c r="E1054">
        <f t="shared" ca="1" si="628"/>
        <v>12</v>
      </c>
      <c r="F1054">
        <f t="shared" ca="1" si="629"/>
        <v>4</v>
      </c>
      <c r="G1054">
        <f t="shared" ca="1" si="630"/>
        <v>202012</v>
      </c>
      <c r="H1054">
        <f t="shared" ca="1" si="631"/>
        <v>202004</v>
      </c>
      <c r="I1054" t="str">
        <f t="shared" ca="1" si="632"/>
        <v>FY2020 Q3 Sep</v>
      </c>
      <c r="J1054">
        <f t="shared" ca="1" si="633"/>
        <v>2020</v>
      </c>
      <c r="K1054" s="8" t="str">
        <f t="shared" ca="1" si="634"/>
        <v>Sep</v>
      </c>
      <c r="L1054" s="8" t="str">
        <f t="shared" ca="1" si="635"/>
        <v>Q3</v>
      </c>
      <c r="M1054">
        <f t="shared" ca="1" si="636"/>
        <v>9</v>
      </c>
      <c r="N1054">
        <f t="shared" ca="1" si="637"/>
        <v>3</v>
      </c>
      <c r="O1054">
        <f t="shared" ca="1" si="638"/>
        <v>202009</v>
      </c>
      <c r="P1054">
        <f t="shared" ca="1" si="639"/>
        <v>202003</v>
      </c>
      <c r="Q1054" t="str">
        <f t="shared" si="640"/>
        <v>FY2019 Q4 Aug</v>
      </c>
      <c r="R1054">
        <f t="shared" si="641"/>
        <v>2019</v>
      </c>
      <c r="S1054" s="8" t="str">
        <f t="shared" si="642"/>
        <v>Aug</v>
      </c>
      <c r="T1054" s="8" t="str">
        <f t="shared" si="643"/>
        <v>Q4</v>
      </c>
      <c r="U1054">
        <f t="shared" si="644"/>
        <v>11</v>
      </c>
      <c r="V1054">
        <f t="shared" si="645"/>
        <v>4</v>
      </c>
      <c r="W1054">
        <f t="shared" si="646"/>
        <v>201911</v>
      </c>
      <c r="X1054">
        <f t="shared" si="647"/>
        <v>201904</v>
      </c>
      <c r="Y1054" t="str">
        <f t="shared" si="648"/>
        <v>FY2019 Q3 Aug</v>
      </c>
      <c r="Z1054">
        <f t="shared" si="649"/>
        <v>2019</v>
      </c>
      <c r="AA1054" s="8" t="str">
        <f t="shared" si="650"/>
        <v>Aug</v>
      </c>
      <c r="AB1054" s="8" t="str">
        <f t="shared" si="651"/>
        <v>Q3</v>
      </c>
      <c r="AC1054">
        <f t="shared" si="652"/>
        <v>8</v>
      </c>
      <c r="AD1054">
        <f t="shared" si="653"/>
        <v>3</v>
      </c>
      <c r="AE1054">
        <f t="shared" si="654"/>
        <v>201908</v>
      </c>
      <c r="AF1054">
        <f t="shared" si="655"/>
        <v>201903</v>
      </c>
      <c r="AG1054" s="9">
        <f t="shared" ca="1" si="656"/>
        <v>1</v>
      </c>
      <c r="AH1054">
        <f t="shared" ca="1" si="657"/>
        <v>4</v>
      </c>
      <c r="AI1054" s="9">
        <f t="shared" ca="1" si="658"/>
        <v>13</v>
      </c>
      <c r="AJ1054" s="9">
        <f t="shared" ca="1" si="659"/>
        <v>1</v>
      </c>
      <c r="AK1054" s="9">
        <f t="shared" si="660"/>
        <v>4</v>
      </c>
      <c r="AL1054" s="9">
        <f t="shared" si="661"/>
        <v>35</v>
      </c>
      <c r="AM1054" s="9">
        <f t="shared" si="662"/>
        <v>11</v>
      </c>
      <c r="AN1054" s="2">
        <v>43705.472916666666</v>
      </c>
      <c r="AO1054">
        <v>1981</v>
      </c>
      <c r="AP1054" s="1">
        <v>39000</v>
      </c>
      <c r="AQ1054" t="s">
        <v>5</v>
      </c>
    </row>
    <row r="1055" spans="1:43" x14ac:dyDescent="0.3">
      <c r="A1055" t="str">
        <f t="shared" ca="1" si="624"/>
        <v>FY2020 Q4 Sep</v>
      </c>
      <c r="B1055">
        <f t="shared" ca="1" si="625"/>
        <v>2020</v>
      </c>
      <c r="C1055" s="8" t="str">
        <f t="shared" ca="1" si="626"/>
        <v>Sep</v>
      </c>
      <c r="D1055" s="8" t="str">
        <f t="shared" ca="1" si="627"/>
        <v>Q4</v>
      </c>
      <c r="E1055">
        <f t="shared" ca="1" si="628"/>
        <v>12</v>
      </c>
      <c r="F1055">
        <f t="shared" ca="1" si="629"/>
        <v>4</v>
      </c>
      <c r="G1055">
        <f t="shared" ca="1" si="630"/>
        <v>202012</v>
      </c>
      <c r="H1055">
        <f t="shared" ca="1" si="631"/>
        <v>202004</v>
      </c>
      <c r="I1055" t="str">
        <f t="shared" ca="1" si="632"/>
        <v>FY2020 Q3 Sep</v>
      </c>
      <c r="J1055">
        <f t="shared" ca="1" si="633"/>
        <v>2020</v>
      </c>
      <c r="K1055" s="8" t="str">
        <f t="shared" ca="1" si="634"/>
        <v>Sep</v>
      </c>
      <c r="L1055" s="8" t="str">
        <f t="shared" ca="1" si="635"/>
        <v>Q3</v>
      </c>
      <c r="M1055">
        <f t="shared" ca="1" si="636"/>
        <v>9</v>
      </c>
      <c r="N1055">
        <f t="shared" ca="1" si="637"/>
        <v>3</v>
      </c>
      <c r="O1055">
        <f t="shared" ca="1" si="638"/>
        <v>202009</v>
      </c>
      <c r="P1055">
        <f t="shared" ca="1" si="639"/>
        <v>202003</v>
      </c>
      <c r="Q1055" t="str">
        <f t="shared" si="640"/>
        <v>FY2020 Q1 Nov</v>
      </c>
      <c r="R1055">
        <f t="shared" si="641"/>
        <v>2020</v>
      </c>
      <c r="S1055" s="8" t="str">
        <f t="shared" si="642"/>
        <v>Nov</v>
      </c>
      <c r="T1055" s="8" t="str">
        <f t="shared" si="643"/>
        <v>Q1</v>
      </c>
      <c r="U1055">
        <f t="shared" si="644"/>
        <v>2</v>
      </c>
      <c r="V1055">
        <f t="shared" si="645"/>
        <v>1</v>
      </c>
      <c r="W1055">
        <f t="shared" si="646"/>
        <v>202002</v>
      </c>
      <c r="X1055">
        <f t="shared" si="647"/>
        <v>202001</v>
      </c>
      <c r="Y1055" t="str">
        <f t="shared" si="648"/>
        <v>FY2019 Q4 Nov</v>
      </c>
      <c r="Z1055">
        <f t="shared" si="649"/>
        <v>2019</v>
      </c>
      <c r="AA1055" s="8" t="str">
        <f t="shared" si="650"/>
        <v>Nov</v>
      </c>
      <c r="AB1055" s="8" t="str">
        <f t="shared" si="651"/>
        <v>Q4</v>
      </c>
      <c r="AC1055">
        <f t="shared" si="652"/>
        <v>11</v>
      </c>
      <c r="AD1055">
        <f t="shared" si="653"/>
        <v>4</v>
      </c>
      <c r="AE1055">
        <f t="shared" si="654"/>
        <v>201911</v>
      </c>
      <c r="AF1055">
        <f t="shared" si="655"/>
        <v>201904</v>
      </c>
      <c r="AG1055" s="9">
        <f t="shared" ca="1" si="656"/>
        <v>0</v>
      </c>
      <c r="AH1055">
        <f t="shared" ca="1" si="657"/>
        <v>3</v>
      </c>
      <c r="AI1055" s="9">
        <f t="shared" ca="1" si="658"/>
        <v>10</v>
      </c>
      <c r="AJ1055" s="9">
        <f t="shared" ca="1" si="659"/>
        <v>1</v>
      </c>
      <c r="AK1055" s="9">
        <f t="shared" si="660"/>
        <v>4</v>
      </c>
      <c r="AL1055" s="9">
        <f t="shared" si="661"/>
        <v>45</v>
      </c>
      <c r="AM1055" s="9">
        <f t="shared" si="662"/>
        <v>17</v>
      </c>
      <c r="AN1055" s="2">
        <v>43775.711111111108</v>
      </c>
      <c r="AO1055">
        <v>2009</v>
      </c>
      <c r="AP1055" s="1">
        <v>39000</v>
      </c>
      <c r="AQ1055" t="s">
        <v>5</v>
      </c>
    </row>
    <row r="1056" spans="1:43" x14ac:dyDescent="0.3">
      <c r="A1056" t="str">
        <f t="shared" ca="1" si="624"/>
        <v>FY2020 Q4 Sep</v>
      </c>
      <c r="B1056">
        <f t="shared" ca="1" si="625"/>
        <v>2020</v>
      </c>
      <c r="C1056" s="8" t="str">
        <f t="shared" ca="1" si="626"/>
        <v>Sep</v>
      </c>
      <c r="D1056" s="8" t="str">
        <f t="shared" ca="1" si="627"/>
        <v>Q4</v>
      </c>
      <c r="E1056">
        <f t="shared" ca="1" si="628"/>
        <v>12</v>
      </c>
      <c r="F1056">
        <f t="shared" ca="1" si="629"/>
        <v>4</v>
      </c>
      <c r="G1056">
        <f t="shared" ca="1" si="630"/>
        <v>202012</v>
      </c>
      <c r="H1056">
        <f t="shared" ca="1" si="631"/>
        <v>202004</v>
      </c>
      <c r="I1056" t="str">
        <f t="shared" ca="1" si="632"/>
        <v>FY2020 Q3 Sep</v>
      </c>
      <c r="J1056">
        <f t="shared" ca="1" si="633"/>
        <v>2020</v>
      </c>
      <c r="K1056" s="8" t="str">
        <f t="shared" ca="1" si="634"/>
        <v>Sep</v>
      </c>
      <c r="L1056" s="8" t="str">
        <f t="shared" ca="1" si="635"/>
        <v>Q3</v>
      </c>
      <c r="M1056">
        <f t="shared" ca="1" si="636"/>
        <v>9</v>
      </c>
      <c r="N1056">
        <f t="shared" ca="1" si="637"/>
        <v>3</v>
      </c>
      <c r="O1056">
        <f t="shared" ca="1" si="638"/>
        <v>202009</v>
      </c>
      <c r="P1056">
        <f t="shared" ca="1" si="639"/>
        <v>202003</v>
      </c>
      <c r="Q1056" t="str">
        <f t="shared" si="640"/>
        <v>FY2020 Q2 Feb</v>
      </c>
      <c r="R1056">
        <f t="shared" si="641"/>
        <v>2020</v>
      </c>
      <c r="S1056" s="8" t="str">
        <f t="shared" si="642"/>
        <v>Feb</v>
      </c>
      <c r="T1056" s="8" t="str">
        <f t="shared" si="643"/>
        <v>Q2</v>
      </c>
      <c r="U1056">
        <f t="shared" si="644"/>
        <v>5</v>
      </c>
      <c r="V1056">
        <f t="shared" si="645"/>
        <v>2</v>
      </c>
      <c r="W1056">
        <f t="shared" si="646"/>
        <v>202005</v>
      </c>
      <c r="X1056">
        <f t="shared" si="647"/>
        <v>202002</v>
      </c>
      <c r="Y1056" t="str">
        <f t="shared" si="648"/>
        <v>FY2020 Q1 Feb</v>
      </c>
      <c r="Z1056">
        <f t="shared" si="649"/>
        <v>2020</v>
      </c>
      <c r="AA1056" s="8" t="str">
        <f t="shared" si="650"/>
        <v>Feb</v>
      </c>
      <c r="AB1056" s="8" t="str">
        <f t="shared" si="651"/>
        <v>Q1</v>
      </c>
      <c r="AC1056">
        <f t="shared" si="652"/>
        <v>2</v>
      </c>
      <c r="AD1056">
        <f t="shared" si="653"/>
        <v>1</v>
      </c>
      <c r="AE1056">
        <f t="shared" si="654"/>
        <v>202002</v>
      </c>
      <c r="AF1056">
        <f t="shared" si="655"/>
        <v>202001</v>
      </c>
      <c r="AG1056" s="9">
        <f t="shared" ca="1" si="656"/>
        <v>0</v>
      </c>
      <c r="AH1056">
        <f t="shared" ca="1" si="657"/>
        <v>2</v>
      </c>
      <c r="AI1056" s="9">
        <f t="shared" ca="1" si="658"/>
        <v>7</v>
      </c>
      <c r="AJ1056" s="9">
        <f t="shared" ca="1" si="659"/>
        <v>0</v>
      </c>
      <c r="AK1056" s="9">
        <f t="shared" si="660"/>
        <v>3</v>
      </c>
      <c r="AL1056" s="9">
        <f t="shared" si="661"/>
        <v>7</v>
      </c>
      <c r="AM1056" s="9">
        <f t="shared" si="662"/>
        <v>13</v>
      </c>
      <c r="AN1056" s="2">
        <v>43872.57708333333</v>
      </c>
      <c r="AO1056">
        <v>3144</v>
      </c>
      <c r="AP1056" s="1">
        <v>39000</v>
      </c>
      <c r="AQ1056" t="s">
        <v>5</v>
      </c>
    </row>
    <row r="1057" spans="1:43" x14ac:dyDescent="0.3">
      <c r="A1057" t="str">
        <f t="shared" ca="1" si="624"/>
        <v>FY2020 Q4 Sep</v>
      </c>
      <c r="B1057">
        <f t="shared" ca="1" si="625"/>
        <v>2020</v>
      </c>
      <c r="C1057" s="8" t="str">
        <f t="shared" ca="1" si="626"/>
        <v>Sep</v>
      </c>
      <c r="D1057" s="8" t="str">
        <f t="shared" ca="1" si="627"/>
        <v>Q4</v>
      </c>
      <c r="E1057">
        <f t="shared" ca="1" si="628"/>
        <v>12</v>
      </c>
      <c r="F1057">
        <f t="shared" ca="1" si="629"/>
        <v>4</v>
      </c>
      <c r="G1057">
        <f t="shared" ca="1" si="630"/>
        <v>202012</v>
      </c>
      <c r="H1057">
        <f t="shared" ca="1" si="631"/>
        <v>202004</v>
      </c>
      <c r="I1057" t="str">
        <f t="shared" ca="1" si="632"/>
        <v>FY2020 Q3 Sep</v>
      </c>
      <c r="J1057">
        <f t="shared" ca="1" si="633"/>
        <v>2020</v>
      </c>
      <c r="K1057" s="8" t="str">
        <f t="shared" ca="1" si="634"/>
        <v>Sep</v>
      </c>
      <c r="L1057" s="8" t="str">
        <f t="shared" ca="1" si="635"/>
        <v>Q3</v>
      </c>
      <c r="M1057">
        <f t="shared" ca="1" si="636"/>
        <v>9</v>
      </c>
      <c r="N1057">
        <f t="shared" ca="1" si="637"/>
        <v>3</v>
      </c>
      <c r="O1057">
        <f t="shared" ca="1" si="638"/>
        <v>202009</v>
      </c>
      <c r="P1057">
        <f t="shared" ca="1" si="639"/>
        <v>202003</v>
      </c>
      <c r="Q1057" t="str">
        <f t="shared" si="640"/>
        <v>FY2020 Q2 Feb</v>
      </c>
      <c r="R1057">
        <f t="shared" si="641"/>
        <v>2020</v>
      </c>
      <c r="S1057" s="8" t="str">
        <f t="shared" si="642"/>
        <v>Feb</v>
      </c>
      <c r="T1057" s="8" t="str">
        <f t="shared" si="643"/>
        <v>Q2</v>
      </c>
      <c r="U1057">
        <f t="shared" si="644"/>
        <v>5</v>
      </c>
      <c r="V1057">
        <f t="shared" si="645"/>
        <v>2</v>
      </c>
      <c r="W1057">
        <f t="shared" si="646"/>
        <v>202005</v>
      </c>
      <c r="X1057">
        <f t="shared" si="647"/>
        <v>202002</v>
      </c>
      <c r="Y1057" t="str">
        <f t="shared" si="648"/>
        <v>FY2020 Q1 Feb</v>
      </c>
      <c r="Z1057">
        <f t="shared" si="649"/>
        <v>2020</v>
      </c>
      <c r="AA1057" s="8" t="str">
        <f t="shared" si="650"/>
        <v>Feb</v>
      </c>
      <c r="AB1057" s="8" t="str">
        <f t="shared" si="651"/>
        <v>Q1</v>
      </c>
      <c r="AC1057">
        <f t="shared" si="652"/>
        <v>2</v>
      </c>
      <c r="AD1057">
        <f t="shared" si="653"/>
        <v>1</v>
      </c>
      <c r="AE1057">
        <f t="shared" si="654"/>
        <v>202002</v>
      </c>
      <c r="AF1057">
        <f t="shared" si="655"/>
        <v>202001</v>
      </c>
      <c r="AG1057" s="9">
        <f t="shared" ca="1" si="656"/>
        <v>0</v>
      </c>
      <c r="AH1057">
        <f t="shared" ca="1" si="657"/>
        <v>2</v>
      </c>
      <c r="AI1057" s="9">
        <f t="shared" ca="1" si="658"/>
        <v>7</v>
      </c>
      <c r="AJ1057" s="9">
        <f t="shared" ca="1" si="659"/>
        <v>0</v>
      </c>
      <c r="AK1057" s="9">
        <f t="shared" si="660"/>
        <v>3</v>
      </c>
      <c r="AL1057" s="9">
        <f t="shared" si="661"/>
        <v>6</v>
      </c>
      <c r="AM1057" s="9">
        <f t="shared" si="662"/>
        <v>16</v>
      </c>
      <c r="AN1057" s="2">
        <v>43865.681250000001</v>
      </c>
      <c r="AO1057">
        <v>3287</v>
      </c>
      <c r="AP1057" s="1">
        <v>39000</v>
      </c>
      <c r="AQ1057" t="s">
        <v>5</v>
      </c>
    </row>
    <row r="1058" spans="1:43" x14ac:dyDescent="0.3">
      <c r="A1058" t="str">
        <f t="shared" ca="1" si="624"/>
        <v>FY2020 Q4 Sep</v>
      </c>
      <c r="B1058">
        <f t="shared" ca="1" si="625"/>
        <v>2020</v>
      </c>
      <c r="C1058" s="8" t="str">
        <f t="shared" ca="1" si="626"/>
        <v>Sep</v>
      </c>
      <c r="D1058" s="8" t="str">
        <f t="shared" ca="1" si="627"/>
        <v>Q4</v>
      </c>
      <c r="E1058">
        <f t="shared" ca="1" si="628"/>
        <v>12</v>
      </c>
      <c r="F1058">
        <f t="shared" ca="1" si="629"/>
        <v>4</v>
      </c>
      <c r="G1058">
        <f t="shared" ca="1" si="630"/>
        <v>202012</v>
      </c>
      <c r="H1058">
        <f t="shared" ca="1" si="631"/>
        <v>202004</v>
      </c>
      <c r="I1058" t="str">
        <f t="shared" ca="1" si="632"/>
        <v>FY2020 Q3 Sep</v>
      </c>
      <c r="J1058">
        <f t="shared" ca="1" si="633"/>
        <v>2020</v>
      </c>
      <c r="K1058" s="8" t="str">
        <f t="shared" ca="1" si="634"/>
        <v>Sep</v>
      </c>
      <c r="L1058" s="8" t="str">
        <f t="shared" ca="1" si="635"/>
        <v>Q3</v>
      </c>
      <c r="M1058">
        <f t="shared" ca="1" si="636"/>
        <v>9</v>
      </c>
      <c r="N1058">
        <f t="shared" ca="1" si="637"/>
        <v>3</v>
      </c>
      <c r="O1058">
        <f t="shared" ca="1" si="638"/>
        <v>202009</v>
      </c>
      <c r="P1058">
        <f t="shared" ca="1" si="639"/>
        <v>202003</v>
      </c>
      <c r="Q1058" t="str">
        <f t="shared" si="640"/>
        <v>FY2019 Q4 Sep</v>
      </c>
      <c r="R1058">
        <f t="shared" si="641"/>
        <v>2019</v>
      </c>
      <c r="S1058" s="8" t="str">
        <f t="shared" si="642"/>
        <v>Sep</v>
      </c>
      <c r="T1058" s="8" t="str">
        <f t="shared" si="643"/>
        <v>Q4</v>
      </c>
      <c r="U1058">
        <f t="shared" si="644"/>
        <v>12</v>
      </c>
      <c r="V1058">
        <f t="shared" si="645"/>
        <v>4</v>
      </c>
      <c r="W1058">
        <f t="shared" si="646"/>
        <v>201912</v>
      </c>
      <c r="X1058">
        <f t="shared" si="647"/>
        <v>201904</v>
      </c>
      <c r="Y1058" t="str">
        <f t="shared" si="648"/>
        <v>FY2019 Q3 Sep</v>
      </c>
      <c r="Z1058">
        <f t="shared" si="649"/>
        <v>2019</v>
      </c>
      <c r="AA1058" s="8" t="str">
        <f t="shared" si="650"/>
        <v>Sep</v>
      </c>
      <c r="AB1058" s="8" t="str">
        <f t="shared" si="651"/>
        <v>Q3</v>
      </c>
      <c r="AC1058">
        <f t="shared" si="652"/>
        <v>9</v>
      </c>
      <c r="AD1058">
        <f t="shared" si="653"/>
        <v>3</v>
      </c>
      <c r="AE1058">
        <f t="shared" si="654"/>
        <v>201909</v>
      </c>
      <c r="AF1058">
        <f t="shared" si="655"/>
        <v>201903</v>
      </c>
      <c r="AG1058" s="9">
        <f t="shared" ca="1" si="656"/>
        <v>1</v>
      </c>
      <c r="AH1058">
        <f t="shared" ca="1" si="657"/>
        <v>4</v>
      </c>
      <c r="AI1058" s="9">
        <f t="shared" ca="1" si="658"/>
        <v>12</v>
      </c>
      <c r="AJ1058" s="9">
        <f t="shared" ca="1" si="659"/>
        <v>1</v>
      </c>
      <c r="AK1058" s="9">
        <f t="shared" si="660"/>
        <v>6</v>
      </c>
      <c r="AL1058" s="9">
        <f t="shared" si="661"/>
        <v>36</v>
      </c>
      <c r="AM1058" s="9">
        <f t="shared" si="662"/>
        <v>12</v>
      </c>
      <c r="AN1058" s="2">
        <v>43714.52847222222</v>
      </c>
      <c r="AO1058">
        <v>6129</v>
      </c>
      <c r="AP1058" s="1">
        <v>39000</v>
      </c>
      <c r="AQ1058" t="s">
        <v>4</v>
      </c>
    </row>
    <row r="1059" spans="1:43" x14ac:dyDescent="0.3">
      <c r="A1059" t="str">
        <f t="shared" ca="1" si="624"/>
        <v>FY2020 Q4 Sep</v>
      </c>
      <c r="B1059">
        <f t="shared" ca="1" si="625"/>
        <v>2020</v>
      </c>
      <c r="C1059" s="8" t="str">
        <f t="shared" ca="1" si="626"/>
        <v>Sep</v>
      </c>
      <c r="D1059" s="8" t="str">
        <f t="shared" ca="1" si="627"/>
        <v>Q4</v>
      </c>
      <c r="E1059">
        <f t="shared" ca="1" si="628"/>
        <v>12</v>
      </c>
      <c r="F1059">
        <f t="shared" ca="1" si="629"/>
        <v>4</v>
      </c>
      <c r="G1059">
        <f t="shared" ca="1" si="630"/>
        <v>202012</v>
      </c>
      <c r="H1059">
        <f t="shared" ca="1" si="631"/>
        <v>202004</v>
      </c>
      <c r="I1059" t="str">
        <f t="shared" ca="1" si="632"/>
        <v>FY2020 Q3 Sep</v>
      </c>
      <c r="J1059">
        <f t="shared" ca="1" si="633"/>
        <v>2020</v>
      </c>
      <c r="K1059" s="8" t="str">
        <f t="shared" ca="1" si="634"/>
        <v>Sep</v>
      </c>
      <c r="L1059" s="8" t="str">
        <f t="shared" ca="1" si="635"/>
        <v>Q3</v>
      </c>
      <c r="M1059">
        <f t="shared" ca="1" si="636"/>
        <v>9</v>
      </c>
      <c r="N1059">
        <f t="shared" ca="1" si="637"/>
        <v>3</v>
      </c>
      <c r="O1059">
        <f t="shared" ca="1" si="638"/>
        <v>202009</v>
      </c>
      <c r="P1059">
        <f t="shared" ca="1" si="639"/>
        <v>202003</v>
      </c>
      <c r="Q1059" t="str">
        <f t="shared" si="640"/>
        <v>FY2020 Q2 Jan</v>
      </c>
      <c r="R1059">
        <f t="shared" si="641"/>
        <v>2020</v>
      </c>
      <c r="S1059" s="8" t="str">
        <f t="shared" si="642"/>
        <v>Jan</v>
      </c>
      <c r="T1059" s="8" t="str">
        <f t="shared" si="643"/>
        <v>Q2</v>
      </c>
      <c r="U1059">
        <f t="shared" si="644"/>
        <v>4</v>
      </c>
      <c r="V1059">
        <f t="shared" si="645"/>
        <v>2</v>
      </c>
      <c r="W1059">
        <f t="shared" si="646"/>
        <v>202004</v>
      </c>
      <c r="X1059">
        <f t="shared" si="647"/>
        <v>202002</v>
      </c>
      <c r="Y1059" t="str">
        <f t="shared" si="648"/>
        <v>FY2020 Q1 Jan</v>
      </c>
      <c r="Z1059">
        <f t="shared" si="649"/>
        <v>2020</v>
      </c>
      <c r="AA1059" s="8" t="str">
        <f t="shared" si="650"/>
        <v>Jan</v>
      </c>
      <c r="AB1059" s="8" t="str">
        <f t="shared" si="651"/>
        <v>Q1</v>
      </c>
      <c r="AC1059">
        <f t="shared" si="652"/>
        <v>1</v>
      </c>
      <c r="AD1059">
        <f t="shared" si="653"/>
        <v>1</v>
      </c>
      <c r="AE1059">
        <f t="shared" si="654"/>
        <v>202001</v>
      </c>
      <c r="AF1059">
        <f t="shared" si="655"/>
        <v>202001</v>
      </c>
      <c r="AG1059" s="9">
        <f t="shared" ca="1" si="656"/>
        <v>0</v>
      </c>
      <c r="AH1059">
        <f t="shared" ca="1" si="657"/>
        <v>3</v>
      </c>
      <c r="AI1059" s="9">
        <f t="shared" ca="1" si="658"/>
        <v>8</v>
      </c>
      <c r="AJ1059" s="9">
        <f t="shared" ca="1" si="659"/>
        <v>0</v>
      </c>
      <c r="AK1059" s="9">
        <f t="shared" si="660"/>
        <v>3</v>
      </c>
      <c r="AL1059" s="9">
        <f t="shared" si="661"/>
        <v>4</v>
      </c>
      <c r="AM1059" s="9">
        <f t="shared" si="662"/>
        <v>12</v>
      </c>
      <c r="AN1059" s="2">
        <v>43851.52847222222</v>
      </c>
      <c r="AO1059">
        <v>8012</v>
      </c>
      <c r="AP1059" s="1">
        <v>39000</v>
      </c>
      <c r="AQ1059" t="s">
        <v>5</v>
      </c>
    </row>
    <row r="1060" spans="1:43" x14ac:dyDescent="0.3">
      <c r="A1060" t="str">
        <f t="shared" ca="1" si="624"/>
        <v>FY2020 Q4 Sep</v>
      </c>
      <c r="B1060">
        <f t="shared" ca="1" si="625"/>
        <v>2020</v>
      </c>
      <c r="C1060" s="8" t="str">
        <f t="shared" ca="1" si="626"/>
        <v>Sep</v>
      </c>
      <c r="D1060" s="8" t="str">
        <f t="shared" ca="1" si="627"/>
        <v>Q4</v>
      </c>
      <c r="E1060">
        <f t="shared" ca="1" si="628"/>
        <v>12</v>
      </c>
      <c r="F1060">
        <f t="shared" ca="1" si="629"/>
        <v>4</v>
      </c>
      <c r="G1060">
        <f t="shared" ca="1" si="630"/>
        <v>202012</v>
      </c>
      <c r="H1060">
        <f t="shared" ca="1" si="631"/>
        <v>202004</v>
      </c>
      <c r="I1060" t="str">
        <f t="shared" ca="1" si="632"/>
        <v>FY2020 Q3 Sep</v>
      </c>
      <c r="J1060">
        <f t="shared" ca="1" si="633"/>
        <v>2020</v>
      </c>
      <c r="K1060" s="8" t="str">
        <f t="shared" ca="1" si="634"/>
        <v>Sep</v>
      </c>
      <c r="L1060" s="8" t="str">
        <f t="shared" ca="1" si="635"/>
        <v>Q3</v>
      </c>
      <c r="M1060">
        <f t="shared" ca="1" si="636"/>
        <v>9</v>
      </c>
      <c r="N1060">
        <f t="shared" ca="1" si="637"/>
        <v>3</v>
      </c>
      <c r="O1060">
        <f t="shared" ca="1" si="638"/>
        <v>202009</v>
      </c>
      <c r="P1060">
        <f t="shared" ca="1" si="639"/>
        <v>202003</v>
      </c>
      <c r="Q1060" t="str">
        <f t="shared" si="640"/>
        <v>FY2020 Q2 Mar</v>
      </c>
      <c r="R1060">
        <f t="shared" si="641"/>
        <v>2020</v>
      </c>
      <c r="S1060" s="8" t="str">
        <f t="shared" si="642"/>
        <v>Mar</v>
      </c>
      <c r="T1060" s="8" t="str">
        <f t="shared" si="643"/>
        <v>Q2</v>
      </c>
      <c r="U1060">
        <f t="shared" si="644"/>
        <v>6</v>
      </c>
      <c r="V1060">
        <f t="shared" si="645"/>
        <v>2</v>
      </c>
      <c r="W1060">
        <f t="shared" si="646"/>
        <v>202006</v>
      </c>
      <c r="X1060">
        <f t="shared" si="647"/>
        <v>202002</v>
      </c>
      <c r="Y1060" t="str">
        <f t="shared" si="648"/>
        <v>FY2020 Q1 Mar</v>
      </c>
      <c r="Z1060">
        <f t="shared" si="649"/>
        <v>2020</v>
      </c>
      <c r="AA1060" s="8" t="str">
        <f t="shared" si="650"/>
        <v>Mar</v>
      </c>
      <c r="AB1060" s="8" t="str">
        <f t="shared" si="651"/>
        <v>Q1</v>
      </c>
      <c r="AC1060">
        <f t="shared" si="652"/>
        <v>3</v>
      </c>
      <c r="AD1060">
        <f t="shared" si="653"/>
        <v>1</v>
      </c>
      <c r="AE1060">
        <f t="shared" si="654"/>
        <v>202003</v>
      </c>
      <c r="AF1060">
        <f t="shared" si="655"/>
        <v>202001</v>
      </c>
      <c r="AG1060" s="9">
        <f t="shared" ca="1" si="656"/>
        <v>0</v>
      </c>
      <c r="AH1060">
        <f t="shared" ca="1" si="657"/>
        <v>2</v>
      </c>
      <c r="AI1060" s="9">
        <f t="shared" ca="1" si="658"/>
        <v>6</v>
      </c>
      <c r="AJ1060" s="9">
        <f t="shared" ca="1" si="659"/>
        <v>0</v>
      </c>
      <c r="AK1060" s="9">
        <f t="shared" si="660"/>
        <v>6</v>
      </c>
      <c r="AL1060" s="9">
        <f t="shared" si="661"/>
        <v>11</v>
      </c>
      <c r="AM1060" s="9">
        <f t="shared" si="662"/>
        <v>15</v>
      </c>
      <c r="AN1060" s="2">
        <v>43903.640972222223</v>
      </c>
      <c r="AO1060">
        <v>8165</v>
      </c>
      <c r="AP1060" s="1">
        <v>38950</v>
      </c>
      <c r="AQ1060" t="s">
        <v>5</v>
      </c>
    </row>
    <row r="1061" spans="1:43" x14ac:dyDescent="0.3">
      <c r="A1061" t="str">
        <f t="shared" ca="1" si="624"/>
        <v>FY2020 Q4 Sep</v>
      </c>
      <c r="B1061">
        <f t="shared" ca="1" si="625"/>
        <v>2020</v>
      </c>
      <c r="C1061" s="8" t="str">
        <f t="shared" ca="1" si="626"/>
        <v>Sep</v>
      </c>
      <c r="D1061" s="8" t="str">
        <f t="shared" ca="1" si="627"/>
        <v>Q4</v>
      </c>
      <c r="E1061">
        <f t="shared" ca="1" si="628"/>
        <v>12</v>
      </c>
      <c r="F1061">
        <f t="shared" ca="1" si="629"/>
        <v>4</v>
      </c>
      <c r="G1061">
        <f t="shared" ca="1" si="630"/>
        <v>202012</v>
      </c>
      <c r="H1061">
        <f t="shared" ca="1" si="631"/>
        <v>202004</v>
      </c>
      <c r="I1061" t="str">
        <f t="shared" ca="1" si="632"/>
        <v>FY2020 Q3 Sep</v>
      </c>
      <c r="J1061">
        <f t="shared" ca="1" si="633"/>
        <v>2020</v>
      </c>
      <c r="K1061" s="8" t="str">
        <f t="shared" ca="1" si="634"/>
        <v>Sep</v>
      </c>
      <c r="L1061" s="8" t="str">
        <f t="shared" ca="1" si="635"/>
        <v>Q3</v>
      </c>
      <c r="M1061">
        <f t="shared" ca="1" si="636"/>
        <v>9</v>
      </c>
      <c r="N1061">
        <f t="shared" ca="1" si="637"/>
        <v>3</v>
      </c>
      <c r="O1061">
        <f t="shared" ca="1" si="638"/>
        <v>202009</v>
      </c>
      <c r="P1061">
        <f t="shared" ca="1" si="639"/>
        <v>202003</v>
      </c>
      <c r="Q1061" t="str">
        <f t="shared" si="640"/>
        <v>FY2020 Q1 Dec</v>
      </c>
      <c r="R1061">
        <f t="shared" si="641"/>
        <v>2020</v>
      </c>
      <c r="S1061" s="8" t="str">
        <f t="shared" si="642"/>
        <v>Dec</v>
      </c>
      <c r="T1061" s="8" t="str">
        <f t="shared" si="643"/>
        <v>Q1</v>
      </c>
      <c r="U1061">
        <f t="shared" si="644"/>
        <v>3</v>
      </c>
      <c r="V1061">
        <f t="shared" si="645"/>
        <v>1</v>
      </c>
      <c r="W1061">
        <f t="shared" si="646"/>
        <v>202003</v>
      </c>
      <c r="X1061">
        <f t="shared" si="647"/>
        <v>202001</v>
      </c>
      <c r="Y1061" t="str">
        <f t="shared" si="648"/>
        <v>FY2019 Q4 Dec</v>
      </c>
      <c r="Z1061">
        <f t="shared" si="649"/>
        <v>2019</v>
      </c>
      <c r="AA1061" s="8" t="str">
        <f t="shared" si="650"/>
        <v>Dec</v>
      </c>
      <c r="AB1061" s="8" t="str">
        <f t="shared" si="651"/>
        <v>Q4</v>
      </c>
      <c r="AC1061">
        <f t="shared" si="652"/>
        <v>12</v>
      </c>
      <c r="AD1061">
        <f t="shared" si="653"/>
        <v>4</v>
      </c>
      <c r="AE1061">
        <f t="shared" si="654"/>
        <v>201912</v>
      </c>
      <c r="AF1061">
        <f t="shared" si="655"/>
        <v>201904</v>
      </c>
      <c r="AG1061" s="9">
        <f t="shared" ca="1" si="656"/>
        <v>0</v>
      </c>
      <c r="AH1061">
        <f t="shared" ca="1" si="657"/>
        <v>3</v>
      </c>
      <c r="AI1061" s="9">
        <f t="shared" ca="1" si="658"/>
        <v>9</v>
      </c>
      <c r="AJ1061" s="9">
        <f t="shared" ca="1" si="659"/>
        <v>1</v>
      </c>
      <c r="AK1061" s="9">
        <f t="shared" si="660"/>
        <v>5</v>
      </c>
      <c r="AL1061" s="9">
        <f t="shared" si="661"/>
        <v>50</v>
      </c>
      <c r="AM1061" s="9">
        <f t="shared" si="662"/>
        <v>15</v>
      </c>
      <c r="AN1061" s="2">
        <v>43811.628472222219</v>
      </c>
      <c r="AO1061">
        <v>622</v>
      </c>
      <c r="AP1061" s="1">
        <v>38400</v>
      </c>
      <c r="AQ1061" t="s">
        <v>5</v>
      </c>
    </row>
    <row r="1062" spans="1:43" x14ac:dyDescent="0.3">
      <c r="A1062" t="str">
        <f t="shared" ca="1" si="624"/>
        <v>FY2020 Q4 Sep</v>
      </c>
      <c r="B1062">
        <f t="shared" ca="1" si="625"/>
        <v>2020</v>
      </c>
      <c r="C1062" s="8" t="str">
        <f t="shared" ca="1" si="626"/>
        <v>Sep</v>
      </c>
      <c r="D1062" s="8" t="str">
        <f t="shared" ca="1" si="627"/>
        <v>Q4</v>
      </c>
      <c r="E1062">
        <f t="shared" ca="1" si="628"/>
        <v>12</v>
      </c>
      <c r="F1062">
        <f t="shared" ca="1" si="629"/>
        <v>4</v>
      </c>
      <c r="G1062">
        <f t="shared" ca="1" si="630"/>
        <v>202012</v>
      </c>
      <c r="H1062">
        <f t="shared" ca="1" si="631"/>
        <v>202004</v>
      </c>
      <c r="I1062" t="str">
        <f t="shared" ca="1" si="632"/>
        <v>FY2020 Q3 Sep</v>
      </c>
      <c r="J1062">
        <f t="shared" ca="1" si="633"/>
        <v>2020</v>
      </c>
      <c r="K1062" s="8" t="str">
        <f t="shared" ca="1" si="634"/>
        <v>Sep</v>
      </c>
      <c r="L1062" s="8" t="str">
        <f t="shared" ca="1" si="635"/>
        <v>Q3</v>
      </c>
      <c r="M1062">
        <f t="shared" ca="1" si="636"/>
        <v>9</v>
      </c>
      <c r="N1062">
        <f t="shared" ca="1" si="637"/>
        <v>3</v>
      </c>
      <c r="O1062">
        <f t="shared" ca="1" si="638"/>
        <v>202009</v>
      </c>
      <c r="P1062">
        <f t="shared" ca="1" si="639"/>
        <v>202003</v>
      </c>
      <c r="Q1062" t="str">
        <f t="shared" si="640"/>
        <v>FY2020 Q3 Jun</v>
      </c>
      <c r="R1062">
        <f t="shared" si="641"/>
        <v>2020</v>
      </c>
      <c r="S1062" s="8" t="str">
        <f t="shared" si="642"/>
        <v>Jun</v>
      </c>
      <c r="T1062" s="8" t="str">
        <f t="shared" si="643"/>
        <v>Q3</v>
      </c>
      <c r="U1062">
        <f t="shared" si="644"/>
        <v>9</v>
      </c>
      <c r="V1062">
        <f t="shared" si="645"/>
        <v>3</v>
      </c>
      <c r="W1062">
        <f t="shared" si="646"/>
        <v>202009</v>
      </c>
      <c r="X1062">
        <f t="shared" si="647"/>
        <v>202003</v>
      </c>
      <c r="Y1062" t="str">
        <f t="shared" si="648"/>
        <v>FY2020 Q2 Jun</v>
      </c>
      <c r="Z1062">
        <f t="shared" si="649"/>
        <v>2020</v>
      </c>
      <c r="AA1062" s="8" t="str">
        <f t="shared" si="650"/>
        <v>Jun</v>
      </c>
      <c r="AB1062" s="8" t="str">
        <f t="shared" si="651"/>
        <v>Q2</v>
      </c>
      <c r="AC1062">
        <f t="shared" si="652"/>
        <v>6</v>
      </c>
      <c r="AD1062">
        <f t="shared" si="653"/>
        <v>2</v>
      </c>
      <c r="AE1062">
        <f t="shared" si="654"/>
        <v>202006</v>
      </c>
      <c r="AF1062">
        <f t="shared" si="655"/>
        <v>202002</v>
      </c>
      <c r="AG1062" s="9">
        <f t="shared" ca="1" si="656"/>
        <v>0</v>
      </c>
      <c r="AH1062">
        <f t="shared" ca="1" si="657"/>
        <v>1</v>
      </c>
      <c r="AI1062" s="9">
        <f t="shared" ca="1" si="658"/>
        <v>3</v>
      </c>
      <c r="AJ1062" s="9">
        <f t="shared" ca="1" si="659"/>
        <v>0</v>
      </c>
      <c r="AK1062" s="9">
        <f t="shared" si="660"/>
        <v>3</v>
      </c>
      <c r="AL1062" s="9">
        <f t="shared" si="661"/>
        <v>23</v>
      </c>
      <c r="AM1062" s="9">
        <f t="shared" si="662"/>
        <v>12</v>
      </c>
      <c r="AN1062" s="2">
        <v>43984.501388888886</v>
      </c>
      <c r="AO1062">
        <v>329</v>
      </c>
      <c r="AP1062" s="1">
        <v>38000</v>
      </c>
      <c r="AQ1062" t="s">
        <v>6</v>
      </c>
    </row>
    <row r="1063" spans="1:43" x14ac:dyDescent="0.3">
      <c r="A1063" t="str">
        <f t="shared" ca="1" si="624"/>
        <v>FY2020 Q4 Sep</v>
      </c>
      <c r="B1063">
        <f t="shared" ca="1" si="625"/>
        <v>2020</v>
      </c>
      <c r="C1063" s="8" t="str">
        <f t="shared" ca="1" si="626"/>
        <v>Sep</v>
      </c>
      <c r="D1063" s="8" t="str">
        <f t="shared" ca="1" si="627"/>
        <v>Q4</v>
      </c>
      <c r="E1063">
        <f t="shared" ca="1" si="628"/>
        <v>12</v>
      </c>
      <c r="F1063">
        <f t="shared" ca="1" si="629"/>
        <v>4</v>
      </c>
      <c r="G1063">
        <f t="shared" ca="1" si="630"/>
        <v>202012</v>
      </c>
      <c r="H1063">
        <f t="shared" ca="1" si="631"/>
        <v>202004</v>
      </c>
      <c r="I1063" t="str">
        <f t="shared" ca="1" si="632"/>
        <v>FY2020 Q3 Sep</v>
      </c>
      <c r="J1063">
        <f t="shared" ca="1" si="633"/>
        <v>2020</v>
      </c>
      <c r="K1063" s="8" t="str">
        <f t="shared" ca="1" si="634"/>
        <v>Sep</v>
      </c>
      <c r="L1063" s="8" t="str">
        <f t="shared" ca="1" si="635"/>
        <v>Q3</v>
      </c>
      <c r="M1063">
        <f t="shared" ca="1" si="636"/>
        <v>9</v>
      </c>
      <c r="N1063">
        <f t="shared" ca="1" si="637"/>
        <v>3</v>
      </c>
      <c r="O1063">
        <f t="shared" ca="1" si="638"/>
        <v>202009</v>
      </c>
      <c r="P1063">
        <f t="shared" ca="1" si="639"/>
        <v>202003</v>
      </c>
      <c r="Q1063" t="str">
        <f t="shared" si="640"/>
        <v>FY2019 Q4 Sep</v>
      </c>
      <c r="R1063">
        <f t="shared" si="641"/>
        <v>2019</v>
      </c>
      <c r="S1063" s="8" t="str">
        <f t="shared" si="642"/>
        <v>Sep</v>
      </c>
      <c r="T1063" s="8" t="str">
        <f t="shared" si="643"/>
        <v>Q4</v>
      </c>
      <c r="U1063">
        <f t="shared" si="644"/>
        <v>12</v>
      </c>
      <c r="V1063">
        <f t="shared" si="645"/>
        <v>4</v>
      </c>
      <c r="W1063">
        <f t="shared" si="646"/>
        <v>201912</v>
      </c>
      <c r="X1063">
        <f t="shared" si="647"/>
        <v>201904</v>
      </c>
      <c r="Y1063" t="str">
        <f t="shared" si="648"/>
        <v>FY2019 Q3 Sep</v>
      </c>
      <c r="Z1063">
        <f t="shared" si="649"/>
        <v>2019</v>
      </c>
      <c r="AA1063" s="8" t="str">
        <f t="shared" si="650"/>
        <v>Sep</v>
      </c>
      <c r="AB1063" s="8" t="str">
        <f t="shared" si="651"/>
        <v>Q3</v>
      </c>
      <c r="AC1063">
        <f t="shared" si="652"/>
        <v>9</v>
      </c>
      <c r="AD1063">
        <f t="shared" si="653"/>
        <v>3</v>
      </c>
      <c r="AE1063">
        <f t="shared" si="654"/>
        <v>201909</v>
      </c>
      <c r="AF1063">
        <f t="shared" si="655"/>
        <v>201903</v>
      </c>
      <c r="AG1063" s="9">
        <f t="shared" ca="1" si="656"/>
        <v>1</v>
      </c>
      <c r="AH1063">
        <f t="shared" ca="1" si="657"/>
        <v>4</v>
      </c>
      <c r="AI1063" s="9">
        <f t="shared" ca="1" si="658"/>
        <v>12</v>
      </c>
      <c r="AJ1063" s="9">
        <f t="shared" ca="1" si="659"/>
        <v>1</v>
      </c>
      <c r="AK1063" s="9">
        <f t="shared" si="660"/>
        <v>6</v>
      </c>
      <c r="AL1063" s="9">
        <f t="shared" si="661"/>
        <v>36</v>
      </c>
      <c r="AM1063" s="9">
        <f t="shared" si="662"/>
        <v>12</v>
      </c>
      <c r="AN1063" s="2">
        <v>43714.523611111108</v>
      </c>
      <c r="AO1063">
        <v>2087</v>
      </c>
      <c r="AP1063" s="1">
        <v>38000</v>
      </c>
      <c r="AQ1063" t="s">
        <v>4</v>
      </c>
    </row>
    <row r="1064" spans="1:43" x14ac:dyDescent="0.3">
      <c r="A1064" t="str">
        <f t="shared" ca="1" si="624"/>
        <v>FY2020 Q4 Sep</v>
      </c>
      <c r="B1064">
        <f t="shared" ca="1" si="625"/>
        <v>2020</v>
      </c>
      <c r="C1064" s="8" t="str">
        <f t="shared" ca="1" si="626"/>
        <v>Sep</v>
      </c>
      <c r="D1064" s="8" t="str">
        <f t="shared" ca="1" si="627"/>
        <v>Q4</v>
      </c>
      <c r="E1064">
        <f t="shared" ca="1" si="628"/>
        <v>12</v>
      </c>
      <c r="F1064">
        <f t="shared" ca="1" si="629"/>
        <v>4</v>
      </c>
      <c r="G1064">
        <f t="shared" ca="1" si="630"/>
        <v>202012</v>
      </c>
      <c r="H1064">
        <f t="shared" ca="1" si="631"/>
        <v>202004</v>
      </c>
      <c r="I1064" t="str">
        <f t="shared" ca="1" si="632"/>
        <v>FY2020 Q3 Sep</v>
      </c>
      <c r="J1064">
        <f t="shared" ca="1" si="633"/>
        <v>2020</v>
      </c>
      <c r="K1064" s="8" t="str">
        <f t="shared" ca="1" si="634"/>
        <v>Sep</v>
      </c>
      <c r="L1064" s="8" t="str">
        <f t="shared" ca="1" si="635"/>
        <v>Q3</v>
      </c>
      <c r="M1064">
        <f t="shared" ca="1" si="636"/>
        <v>9</v>
      </c>
      <c r="N1064">
        <f t="shared" ca="1" si="637"/>
        <v>3</v>
      </c>
      <c r="O1064">
        <f t="shared" ca="1" si="638"/>
        <v>202009</v>
      </c>
      <c r="P1064">
        <f t="shared" ca="1" si="639"/>
        <v>202003</v>
      </c>
      <c r="Q1064" t="str">
        <f t="shared" si="640"/>
        <v>FY2020 Q1 Dec</v>
      </c>
      <c r="R1064">
        <f t="shared" si="641"/>
        <v>2020</v>
      </c>
      <c r="S1064" s="8" t="str">
        <f t="shared" si="642"/>
        <v>Dec</v>
      </c>
      <c r="T1064" s="8" t="str">
        <f t="shared" si="643"/>
        <v>Q1</v>
      </c>
      <c r="U1064">
        <f t="shared" si="644"/>
        <v>3</v>
      </c>
      <c r="V1064">
        <f t="shared" si="645"/>
        <v>1</v>
      </c>
      <c r="W1064">
        <f t="shared" si="646"/>
        <v>202003</v>
      </c>
      <c r="X1064">
        <f t="shared" si="647"/>
        <v>202001</v>
      </c>
      <c r="Y1064" t="str">
        <f t="shared" si="648"/>
        <v>FY2019 Q4 Dec</v>
      </c>
      <c r="Z1064">
        <f t="shared" si="649"/>
        <v>2019</v>
      </c>
      <c r="AA1064" s="8" t="str">
        <f t="shared" si="650"/>
        <v>Dec</v>
      </c>
      <c r="AB1064" s="8" t="str">
        <f t="shared" si="651"/>
        <v>Q4</v>
      </c>
      <c r="AC1064">
        <f t="shared" si="652"/>
        <v>12</v>
      </c>
      <c r="AD1064">
        <f t="shared" si="653"/>
        <v>4</v>
      </c>
      <c r="AE1064">
        <f t="shared" si="654"/>
        <v>201912</v>
      </c>
      <c r="AF1064">
        <f t="shared" si="655"/>
        <v>201904</v>
      </c>
      <c r="AG1064" s="9">
        <f t="shared" ca="1" si="656"/>
        <v>0</v>
      </c>
      <c r="AH1064">
        <f t="shared" ca="1" si="657"/>
        <v>3</v>
      </c>
      <c r="AI1064" s="9">
        <f t="shared" ca="1" si="658"/>
        <v>9</v>
      </c>
      <c r="AJ1064" s="9">
        <f t="shared" ca="1" si="659"/>
        <v>1</v>
      </c>
      <c r="AK1064" s="9">
        <f t="shared" si="660"/>
        <v>5</v>
      </c>
      <c r="AL1064" s="9">
        <f t="shared" si="661"/>
        <v>50</v>
      </c>
      <c r="AM1064" s="9">
        <f t="shared" si="662"/>
        <v>9</v>
      </c>
      <c r="AN1064" s="2">
        <v>43811.388888888891</v>
      </c>
      <c r="AO1064">
        <v>3712</v>
      </c>
      <c r="AP1064" s="1">
        <v>38000</v>
      </c>
      <c r="AQ1064" t="s">
        <v>5</v>
      </c>
    </row>
    <row r="1065" spans="1:43" x14ac:dyDescent="0.3">
      <c r="A1065" t="str">
        <f t="shared" ca="1" si="624"/>
        <v>FY2020 Q4 Sep</v>
      </c>
      <c r="B1065">
        <f t="shared" ca="1" si="625"/>
        <v>2020</v>
      </c>
      <c r="C1065" s="8" t="str">
        <f t="shared" ca="1" si="626"/>
        <v>Sep</v>
      </c>
      <c r="D1065" s="8" t="str">
        <f t="shared" ca="1" si="627"/>
        <v>Q4</v>
      </c>
      <c r="E1065">
        <f t="shared" ca="1" si="628"/>
        <v>12</v>
      </c>
      <c r="F1065">
        <f t="shared" ca="1" si="629"/>
        <v>4</v>
      </c>
      <c r="G1065">
        <f t="shared" ca="1" si="630"/>
        <v>202012</v>
      </c>
      <c r="H1065">
        <f t="shared" ca="1" si="631"/>
        <v>202004</v>
      </c>
      <c r="I1065" t="str">
        <f t="shared" ca="1" si="632"/>
        <v>FY2020 Q3 Sep</v>
      </c>
      <c r="J1065">
        <f t="shared" ca="1" si="633"/>
        <v>2020</v>
      </c>
      <c r="K1065" s="8" t="str">
        <f t="shared" ca="1" si="634"/>
        <v>Sep</v>
      </c>
      <c r="L1065" s="8" t="str">
        <f t="shared" ca="1" si="635"/>
        <v>Q3</v>
      </c>
      <c r="M1065">
        <f t="shared" ca="1" si="636"/>
        <v>9</v>
      </c>
      <c r="N1065">
        <f t="shared" ca="1" si="637"/>
        <v>3</v>
      </c>
      <c r="O1065">
        <f t="shared" ca="1" si="638"/>
        <v>202009</v>
      </c>
      <c r="P1065">
        <f t="shared" ca="1" si="639"/>
        <v>202003</v>
      </c>
      <c r="Q1065" t="str">
        <f t="shared" si="640"/>
        <v>FY2019 Q4 Sep</v>
      </c>
      <c r="R1065">
        <f t="shared" si="641"/>
        <v>2019</v>
      </c>
      <c r="S1065" s="8" t="str">
        <f t="shared" si="642"/>
        <v>Sep</v>
      </c>
      <c r="T1065" s="8" t="str">
        <f t="shared" si="643"/>
        <v>Q4</v>
      </c>
      <c r="U1065">
        <f t="shared" si="644"/>
        <v>12</v>
      </c>
      <c r="V1065">
        <f t="shared" si="645"/>
        <v>4</v>
      </c>
      <c r="W1065">
        <f t="shared" si="646"/>
        <v>201912</v>
      </c>
      <c r="X1065">
        <f t="shared" si="647"/>
        <v>201904</v>
      </c>
      <c r="Y1065" t="str">
        <f t="shared" si="648"/>
        <v>FY2019 Q3 Sep</v>
      </c>
      <c r="Z1065">
        <f t="shared" si="649"/>
        <v>2019</v>
      </c>
      <c r="AA1065" s="8" t="str">
        <f t="shared" si="650"/>
        <v>Sep</v>
      </c>
      <c r="AB1065" s="8" t="str">
        <f t="shared" si="651"/>
        <v>Q3</v>
      </c>
      <c r="AC1065">
        <f t="shared" si="652"/>
        <v>9</v>
      </c>
      <c r="AD1065">
        <f t="shared" si="653"/>
        <v>3</v>
      </c>
      <c r="AE1065">
        <f t="shared" si="654"/>
        <v>201909</v>
      </c>
      <c r="AF1065">
        <f t="shared" si="655"/>
        <v>201903</v>
      </c>
      <c r="AG1065" s="9">
        <f t="shared" ca="1" si="656"/>
        <v>1</v>
      </c>
      <c r="AH1065">
        <f t="shared" ca="1" si="657"/>
        <v>4</v>
      </c>
      <c r="AI1065" s="9">
        <f t="shared" ca="1" si="658"/>
        <v>12</v>
      </c>
      <c r="AJ1065" s="9">
        <f t="shared" ca="1" si="659"/>
        <v>1</v>
      </c>
      <c r="AK1065" s="9">
        <f t="shared" si="660"/>
        <v>5</v>
      </c>
      <c r="AL1065" s="9">
        <f t="shared" si="661"/>
        <v>36</v>
      </c>
      <c r="AM1065" s="9">
        <f t="shared" si="662"/>
        <v>12</v>
      </c>
      <c r="AN1065" s="2">
        <v>43713.539583333331</v>
      </c>
      <c r="AO1065">
        <v>4863</v>
      </c>
      <c r="AP1065" s="1">
        <v>38000</v>
      </c>
      <c r="AQ1065" t="s">
        <v>4</v>
      </c>
    </row>
    <row r="1066" spans="1:43" x14ac:dyDescent="0.3">
      <c r="A1066" t="str">
        <f t="shared" ca="1" si="624"/>
        <v>FY2020 Q4 Sep</v>
      </c>
      <c r="B1066">
        <f t="shared" ca="1" si="625"/>
        <v>2020</v>
      </c>
      <c r="C1066" s="8" t="str">
        <f t="shared" ca="1" si="626"/>
        <v>Sep</v>
      </c>
      <c r="D1066" s="8" t="str">
        <f t="shared" ca="1" si="627"/>
        <v>Q4</v>
      </c>
      <c r="E1066">
        <f t="shared" ca="1" si="628"/>
        <v>12</v>
      </c>
      <c r="F1066">
        <f t="shared" ca="1" si="629"/>
        <v>4</v>
      </c>
      <c r="G1066">
        <f t="shared" ca="1" si="630"/>
        <v>202012</v>
      </c>
      <c r="H1066">
        <f t="shared" ca="1" si="631"/>
        <v>202004</v>
      </c>
      <c r="I1066" t="str">
        <f t="shared" ca="1" si="632"/>
        <v>FY2020 Q3 Sep</v>
      </c>
      <c r="J1066">
        <f t="shared" ca="1" si="633"/>
        <v>2020</v>
      </c>
      <c r="K1066" s="8" t="str">
        <f t="shared" ca="1" si="634"/>
        <v>Sep</v>
      </c>
      <c r="L1066" s="8" t="str">
        <f t="shared" ca="1" si="635"/>
        <v>Q3</v>
      </c>
      <c r="M1066">
        <f t="shared" ca="1" si="636"/>
        <v>9</v>
      </c>
      <c r="N1066">
        <f t="shared" ca="1" si="637"/>
        <v>3</v>
      </c>
      <c r="O1066">
        <f t="shared" ca="1" si="638"/>
        <v>202009</v>
      </c>
      <c r="P1066">
        <f t="shared" ca="1" si="639"/>
        <v>202003</v>
      </c>
      <c r="Q1066" t="str">
        <f t="shared" si="640"/>
        <v>FY2020 Q3 May</v>
      </c>
      <c r="R1066">
        <f t="shared" si="641"/>
        <v>2020</v>
      </c>
      <c r="S1066" s="8" t="str">
        <f t="shared" si="642"/>
        <v>May</v>
      </c>
      <c r="T1066" s="8" t="str">
        <f t="shared" si="643"/>
        <v>Q3</v>
      </c>
      <c r="U1066">
        <f t="shared" si="644"/>
        <v>8</v>
      </c>
      <c r="V1066">
        <f t="shared" si="645"/>
        <v>3</v>
      </c>
      <c r="W1066">
        <f t="shared" si="646"/>
        <v>202008</v>
      </c>
      <c r="X1066">
        <f t="shared" si="647"/>
        <v>202003</v>
      </c>
      <c r="Y1066" t="str">
        <f t="shared" si="648"/>
        <v>FY2020 Q2 May</v>
      </c>
      <c r="Z1066">
        <f t="shared" si="649"/>
        <v>2020</v>
      </c>
      <c r="AA1066" s="8" t="str">
        <f t="shared" si="650"/>
        <v>May</v>
      </c>
      <c r="AB1066" s="8" t="str">
        <f t="shared" si="651"/>
        <v>Q2</v>
      </c>
      <c r="AC1066">
        <f t="shared" si="652"/>
        <v>5</v>
      </c>
      <c r="AD1066">
        <f t="shared" si="653"/>
        <v>2</v>
      </c>
      <c r="AE1066">
        <f t="shared" si="654"/>
        <v>202005</v>
      </c>
      <c r="AF1066">
        <f t="shared" si="655"/>
        <v>202002</v>
      </c>
      <c r="AG1066" s="9">
        <f t="shared" ca="1" si="656"/>
        <v>0</v>
      </c>
      <c r="AH1066">
        <f t="shared" ca="1" si="657"/>
        <v>1</v>
      </c>
      <c r="AI1066" s="9">
        <f t="shared" ca="1" si="658"/>
        <v>4</v>
      </c>
      <c r="AJ1066" s="9">
        <f t="shared" ca="1" si="659"/>
        <v>0</v>
      </c>
      <c r="AK1066" s="9">
        <f t="shared" si="660"/>
        <v>2</v>
      </c>
      <c r="AL1066" s="9">
        <f t="shared" si="661"/>
        <v>20</v>
      </c>
      <c r="AM1066" s="9">
        <f t="shared" si="662"/>
        <v>11</v>
      </c>
      <c r="AN1066" s="2">
        <v>43962.487500000003</v>
      </c>
      <c r="AO1066">
        <v>5299</v>
      </c>
      <c r="AP1066" s="1">
        <v>38000</v>
      </c>
      <c r="AQ1066" t="s">
        <v>5</v>
      </c>
    </row>
    <row r="1067" spans="1:43" x14ac:dyDescent="0.3">
      <c r="A1067" t="str">
        <f t="shared" ca="1" si="624"/>
        <v>FY2020 Q4 Sep</v>
      </c>
      <c r="B1067">
        <f t="shared" ca="1" si="625"/>
        <v>2020</v>
      </c>
      <c r="C1067" s="8" t="str">
        <f t="shared" ca="1" si="626"/>
        <v>Sep</v>
      </c>
      <c r="D1067" s="8" t="str">
        <f t="shared" ca="1" si="627"/>
        <v>Q4</v>
      </c>
      <c r="E1067">
        <f t="shared" ca="1" si="628"/>
        <v>12</v>
      </c>
      <c r="F1067">
        <f t="shared" ca="1" si="629"/>
        <v>4</v>
      </c>
      <c r="G1067">
        <f t="shared" ca="1" si="630"/>
        <v>202012</v>
      </c>
      <c r="H1067">
        <f t="shared" ca="1" si="631"/>
        <v>202004</v>
      </c>
      <c r="I1067" t="str">
        <f t="shared" ca="1" si="632"/>
        <v>FY2020 Q3 Sep</v>
      </c>
      <c r="J1067">
        <f t="shared" ca="1" si="633"/>
        <v>2020</v>
      </c>
      <c r="K1067" s="8" t="str">
        <f t="shared" ca="1" si="634"/>
        <v>Sep</v>
      </c>
      <c r="L1067" s="8" t="str">
        <f t="shared" ca="1" si="635"/>
        <v>Q3</v>
      </c>
      <c r="M1067">
        <f t="shared" ca="1" si="636"/>
        <v>9</v>
      </c>
      <c r="N1067">
        <f t="shared" ca="1" si="637"/>
        <v>3</v>
      </c>
      <c r="O1067">
        <f t="shared" ca="1" si="638"/>
        <v>202009</v>
      </c>
      <c r="P1067">
        <f t="shared" ca="1" si="639"/>
        <v>202003</v>
      </c>
      <c r="Q1067" t="str">
        <f t="shared" si="640"/>
        <v>FY2019 Q4 Sep</v>
      </c>
      <c r="R1067">
        <f t="shared" si="641"/>
        <v>2019</v>
      </c>
      <c r="S1067" s="8" t="str">
        <f t="shared" si="642"/>
        <v>Sep</v>
      </c>
      <c r="T1067" s="8" t="str">
        <f t="shared" si="643"/>
        <v>Q4</v>
      </c>
      <c r="U1067">
        <f t="shared" si="644"/>
        <v>12</v>
      </c>
      <c r="V1067">
        <f t="shared" si="645"/>
        <v>4</v>
      </c>
      <c r="W1067">
        <f t="shared" si="646"/>
        <v>201912</v>
      </c>
      <c r="X1067">
        <f t="shared" si="647"/>
        <v>201904</v>
      </c>
      <c r="Y1067" t="str">
        <f t="shared" si="648"/>
        <v>FY2019 Q3 Sep</v>
      </c>
      <c r="Z1067">
        <f t="shared" si="649"/>
        <v>2019</v>
      </c>
      <c r="AA1067" s="8" t="str">
        <f t="shared" si="650"/>
        <v>Sep</v>
      </c>
      <c r="AB1067" s="8" t="str">
        <f t="shared" si="651"/>
        <v>Q3</v>
      </c>
      <c r="AC1067">
        <f t="shared" si="652"/>
        <v>9</v>
      </c>
      <c r="AD1067">
        <f t="shared" si="653"/>
        <v>3</v>
      </c>
      <c r="AE1067">
        <f t="shared" si="654"/>
        <v>201909</v>
      </c>
      <c r="AF1067">
        <f t="shared" si="655"/>
        <v>201903</v>
      </c>
      <c r="AG1067" s="9">
        <f t="shared" ca="1" si="656"/>
        <v>1</v>
      </c>
      <c r="AH1067">
        <f t="shared" ca="1" si="657"/>
        <v>4</v>
      </c>
      <c r="AI1067" s="9">
        <f t="shared" ca="1" si="658"/>
        <v>12</v>
      </c>
      <c r="AJ1067" s="9">
        <f t="shared" ca="1" si="659"/>
        <v>1</v>
      </c>
      <c r="AK1067" s="9">
        <f t="shared" si="660"/>
        <v>6</v>
      </c>
      <c r="AL1067" s="9">
        <f t="shared" si="661"/>
        <v>36</v>
      </c>
      <c r="AM1067" s="9">
        <f t="shared" si="662"/>
        <v>12</v>
      </c>
      <c r="AN1067" s="2">
        <v>43714.53125</v>
      </c>
      <c r="AO1067">
        <v>5478</v>
      </c>
      <c r="AP1067" s="1">
        <v>38000</v>
      </c>
      <c r="AQ1067" t="s">
        <v>4</v>
      </c>
    </row>
    <row r="1068" spans="1:43" x14ac:dyDescent="0.3">
      <c r="A1068" t="str">
        <f t="shared" ca="1" si="624"/>
        <v>FY2020 Q4 Sep</v>
      </c>
      <c r="B1068">
        <f t="shared" ca="1" si="625"/>
        <v>2020</v>
      </c>
      <c r="C1068" s="8" t="str">
        <f t="shared" ca="1" si="626"/>
        <v>Sep</v>
      </c>
      <c r="D1068" s="8" t="str">
        <f t="shared" ca="1" si="627"/>
        <v>Q4</v>
      </c>
      <c r="E1068">
        <f t="shared" ca="1" si="628"/>
        <v>12</v>
      </c>
      <c r="F1068">
        <f t="shared" ca="1" si="629"/>
        <v>4</v>
      </c>
      <c r="G1068">
        <f t="shared" ca="1" si="630"/>
        <v>202012</v>
      </c>
      <c r="H1068">
        <f t="shared" ca="1" si="631"/>
        <v>202004</v>
      </c>
      <c r="I1068" t="str">
        <f t="shared" ca="1" si="632"/>
        <v>FY2020 Q3 Sep</v>
      </c>
      <c r="J1068">
        <f t="shared" ca="1" si="633"/>
        <v>2020</v>
      </c>
      <c r="K1068" s="8" t="str">
        <f t="shared" ca="1" si="634"/>
        <v>Sep</v>
      </c>
      <c r="L1068" s="8" t="str">
        <f t="shared" ca="1" si="635"/>
        <v>Q3</v>
      </c>
      <c r="M1068">
        <f t="shared" ca="1" si="636"/>
        <v>9</v>
      </c>
      <c r="N1068">
        <f t="shared" ca="1" si="637"/>
        <v>3</v>
      </c>
      <c r="O1068">
        <f t="shared" ca="1" si="638"/>
        <v>202009</v>
      </c>
      <c r="P1068">
        <f t="shared" ca="1" si="639"/>
        <v>202003</v>
      </c>
      <c r="Q1068" t="str">
        <f t="shared" si="640"/>
        <v>FY2020 Q1 Oct</v>
      </c>
      <c r="R1068">
        <f t="shared" si="641"/>
        <v>2020</v>
      </c>
      <c r="S1068" s="8" t="str">
        <f t="shared" si="642"/>
        <v>Oct</v>
      </c>
      <c r="T1068" s="8" t="str">
        <f t="shared" si="643"/>
        <v>Q1</v>
      </c>
      <c r="U1068">
        <f t="shared" si="644"/>
        <v>1</v>
      </c>
      <c r="V1068">
        <f t="shared" si="645"/>
        <v>1</v>
      </c>
      <c r="W1068">
        <f t="shared" si="646"/>
        <v>202001</v>
      </c>
      <c r="X1068">
        <f t="shared" si="647"/>
        <v>202001</v>
      </c>
      <c r="Y1068" t="str">
        <f t="shared" si="648"/>
        <v>FY2019 Q4 Oct</v>
      </c>
      <c r="Z1068">
        <f t="shared" si="649"/>
        <v>2019</v>
      </c>
      <c r="AA1068" s="8" t="str">
        <f t="shared" si="650"/>
        <v>Oct</v>
      </c>
      <c r="AB1068" s="8" t="str">
        <f t="shared" si="651"/>
        <v>Q4</v>
      </c>
      <c r="AC1068">
        <f t="shared" si="652"/>
        <v>10</v>
      </c>
      <c r="AD1068">
        <f t="shared" si="653"/>
        <v>4</v>
      </c>
      <c r="AE1068">
        <f t="shared" si="654"/>
        <v>201910</v>
      </c>
      <c r="AF1068">
        <f t="shared" si="655"/>
        <v>201904</v>
      </c>
      <c r="AG1068" s="9">
        <f t="shared" ca="1" si="656"/>
        <v>0</v>
      </c>
      <c r="AH1068">
        <f t="shared" ca="1" si="657"/>
        <v>4</v>
      </c>
      <c r="AI1068" s="9">
        <f t="shared" ca="1" si="658"/>
        <v>11</v>
      </c>
      <c r="AJ1068" s="9">
        <f t="shared" ca="1" si="659"/>
        <v>1</v>
      </c>
      <c r="AK1068" s="9">
        <f t="shared" si="660"/>
        <v>5</v>
      </c>
      <c r="AL1068" s="9">
        <f t="shared" si="661"/>
        <v>41</v>
      </c>
      <c r="AM1068" s="9">
        <f t="shared" si="662"/>
        <v>14</v>
      </c>
      <c r="AN1068" s="2">
        <v>43748.583333333336</v>
      </c>
      <c r="AO1068">
        <v>5507</v>
      </c>
      <c r="AP1068" s="1">
        <v>38000</v>
      </c>
      <c r="AQ1068" t="s">
        <v>5</v>
      </c>
    </row>
    <row r="1069" spans="1:43" x14ac:dyDescent="0.3">
      <c r="A1069" t="str">
        <f t="shared" ca="1" si="624"/>
        <v>FY2020 Q4 Sep</v>
      </c>
      <c r="B1069">
        <f t="shared" ca="1" si="625"/>
        <v>2020</v>
      </c>
      <c r="C1069" s="8" t="str">
        <f t="shared" ca="1" si="626"/>
        <v>Sep</v>
      </c>
      <c r="D1069" s="8" t="str">
        <f t="shared" ca="1" si="627"/>
        <v>Q4</v>
      </c>
      <c r="E1069">
        <f t="shared" ca="1" si="628"/>
        <v>12</v>
      </c>
      <c r="F1069">
        <f t="shared" ca="1" si="629"/>
        <v>4</v>
      </c>
      <c r="G1069">
        <f t="shared" ca="1" si="630"/>
        <v>202012</v>
      </c>
      <c r="H1069">
        <f t="shared" ca="1" si="631"/>
        <v>202004</v>
      </c>
      <c r="I1069" t="str">
        <f t="shared" ca="1" si="632"/>
        <v>FY2020 Q3 Sep</v>
      </c>
      <c r="J1069">
        <f t="shared" ca="1" si="633"/>
        <v>2020</v>
      </c>
      <c r="K1069" s="8" t="str">
        <f t="shared" ca="1" si="634"/>
        <v>Sep</v>
      </c>
      <c r="L1069" s="8" t="str">
        <f t="shared" ca="1" si="635"/>
        <v>Q3</v>
      </c>
      <c r="M1069">
        <f t="shared" ca="1" si="636"/>
        <v>9</v>
      </c>
      <c r="N1069">
        <f t="shared" ca="1" si="637"/>
        <v>3</v>
      </c>
      <c r="O1069">
        <f t="shared" ca="1" si="638"/>
        <v>202009</v>
      </c>
      <c r="P1069">
        <f t="shared" ca="1" si="639"/>
        <v>202003</v>
      </c>
      <c r="Q1069" t="str">
        <f t="shared" si="640"/>
        <v>FY2020 Q2 Feb</v>
      </c>
      <c r="R1069">
        <f t="shared" si="641"/>
        <v>2020</v>
      </c>
      <c r="S1069" s="8" t="str">
        <f t="shared" si="642"/>
        <v>Feb</v>
      </c>
      <c r="T1069" s="8" t="str">
        <f t="shared" si="643"/>
        <v>Q2</v>
      </c>
      <c r="U1069">
        <f t="shared" si="644"/>
        <v>5</v>
      </c>
      <c r="V1069">
        <f t="shared" si="645"/>
        <v>2</v>
      </c>
      <c r="W1069">
        <f t="shared" si="646"/>
        <v>202005</v>
      </c>
      <c r="X1069">
        <f t="shared" si="647"/>
        <v>202002</v>
      </c>
      <c r="Y1069" t="str">
        <f t="shared" si="648"/>
        <v>FY2020 Q1 Feb</v>
      </c>
      <c r="Z1069">
        <f t="shared" si="649"/>
        <v>2020</v>
      </c>
      <c r="AA1069" s="8" t="str">
        <f t="shared" si="650"/>
        <v>Feb</v>
      </c>
      <c r="AB1069" s="8" t="str">
        <f t="shared" si="651"/>
        <v>Q1</v>
      </c>
      <c r="AC1069">
        <f t="shared" si="652"/>
        <v>2</v>
      </c>
      <c r="AD1069">
        <f t="shared" si="653"/>
        <v>1</v>
      </c>
      <c r="AE1069">
        <f t="shared" si="654"/>
        <v>202002</v>
      </c>
      <c r="AF1069">
        <f t="shared" si="655"/>
        <v>202001</v>
      </c>
      <c r="AG1069" s="9">
        <f t="shared" ca="1" si="656"/>
        <v>0</v>
      </c>
      <c r="AH1069">
        <f t="shared" ca="1" si="657"/>
        <v>2</v>
      </c>
      <c r="AI1069" s="9">
        <f t="shared" ca="1" si="658"/>
        <v>7</v>
      </c>
      <c r="AJ1069" s="9">
        <f t="shared" ca="1" si="659"/>
        <v>0</v>
      </c>
      <c r="AK1069" s="9">
        <f t="shared" si="660"/>
        <v>6</v>
      </c>
      <c r="AL1069" s="9">
        <f t="shared" si="661"/>
        <v>9</v>
      </c>
      <c r="AM1069" s="9">
        <f t="shared" si="662"/>
        <v>16</v>
      </c>
      <c r="AN1069" s="2">
        <v>43889.68472222222</v>
      </c>
      <c r="AO1069">
        <v>8078</v>
      </c>
      <c r="AP1069" s="1">
        <v>38000</v>
      </c>
      <c r="AQ1069" t="s">
        <v>5</v>
      </c>
    </row>
    <row r="1070" spans="1:43" x14ac:dyDescent="0.3">
      <c r="A1070" t="str">
        <f t="shared" ca="1" si="624"/>
        <v>FY2020 Q4 Sep</v>
      </c>
      <c r="B1070">
        <f t="shared" ca="1" si="625"/>
        <v>2020</v>
      </c>
      <c r="C1070" s="8" t="str">
        <f t="shared" ca="1" si="626"/>
        <v>Sep</v>
      </c>
      <c r="D1070" s="8" t="str">
        <f t="shared" ca="1" si="627"/>
        <v>Q4</v>
      </c>
      <c r="E1070">
        <f t="shared" ca="1" si="628"/>
        <v>12</v>
      </c>
      <c r="F1070">
        <f t="shared" ca="1" si="629"/>
        <v>4</v>
      </c>
      <c r="G1070">
        <f t="shared" ca="1" si="630"/>
        <v>202012</v>
      </c>
      <c r="H1070">
        <f t="shared" ca="1" si="631"/>
        <v>202004</v>
      </c>
      <c r="I1070" t="str">
        <f t="shared" ca="1" si="632"/>
        <v>FY2020 Q3 Sep</v>
      </c>
      <c r="J1070">
        <f t="shared" ca="1" si="633"/>
        <v>2020</v>
      </c>
      <c r="K1070" s="8" t="str">
        <f t="shared" ca="1" si="634"/>
        <v>Sep</v>
      </c>
      <c r="L1070" s="8" t="str">
        <f t="shared" ca="1" si="635"/>
        <v>Q3</v>
      </c>
      <c r="M1070">
        <f t="shared" ca="1" si="636"/>
        <v>9</v>
      </c>
      <c r="N1070">
        <f t="shared" ca="1" si="637"/>
        <v>3</v>
      </c>
      <c r="O1070">
        <f t="shared" ca="1" si="638"/>
        <v>202009</v>
      </c>
      <c r="P1070">
        <f t="shared" ca="1" si="639"/>
        <v>202003</v>
      </c>
      <c r="Q1070" t="str">
        <f t="shared" si="640"/>
        <v>FY2020 Q1 Nov</v>
      </c>
      <c r="R1070">
        <f t="shared" si="641"/>
        <v>2020</v>
      </c>
      <c r="S1070" s="8" t="str">
        <f t="shared" si="642"/>
        <v>Nov</v>
      </c>
      <c r="T1070" s="8" t="str">
        <f t="shared" si="643"/>
        <v>Q1</v>
      </c>
      <c r="U1070">
        <f t="shared" si="644"/>
        <v>2</v>
      </c>
      <c r="V1070">
        <f t="shared" si="645"/>
        <v>1</v>
      </c>
      <c r="W1070">
        <f t="shared" si="646"/>
        <v>202002</v>
      </c>
      <c r="X1070">
        <f t="shared" si="647"/>
        <v>202001</v>
      </c>
      <c r="Y1070" t="str">
        <f t="shared" si="648"/>
        <v>FY2019 Q4 Nov</v>
      </c>
      <c r="Z1070">
        <f t="shared" si="649"/>
        <v>2019</v>
      </c>
      <c r="AA1070" s="8" t="str">
        <f t="shared" si="650"/>
        <v>Nov</v>
      </c>
      <c r="AB1070" s="8" t="str">
        <f t="shared" si="651"/>
        <v>Q4</v>
      </c>
      <c r="AC1070">
        <f t="shared" si="652"/>
        <v>11</v>
      </c>
      <c r="AD1070">
        <f t="shared" si="653"/>
        <v>4</v>
      </c>
      <c r="AE1070">
        <f t="shared" si="654"/>
        <v>201911</v>
      </c>
      <c r="AF1070">
        <f t="shared" si="655"/>
        <v>201904</v>
      </c>
      <c r="AG1070" s="9">
        <f t="shared" ca="1" si="656"/>
        <v>0</v>
      </c>
      <c r="AH1070">
        <f t="shared" ca="1" si="657"/>
        <v>3</v>
      </c>
      <c r="AI1070" s="9">
        <f t="shared" ca="1" si="658"/>
        <v>10</v>
      </c>
      <c r="AJ1070" s="9">
        <f t="shared" ca="1" si="659"/>
        <v>1</v>
      </c>
      <c r="AK1070" s="9">
        <f t="shared" si="660"/>
        <v>3</v>
      </c>
      <c r="AL1070" s="9">
        <f t="shared" si="661"/>
        <v>47</v>
      </c>
      <c r="AM1070" s="9">
        <f t="shared" si="662"/>
        <v>11</v>
      </c>
      <c r="AN1070" s="2">
        <v>43788.473611111112</v>
      </c>
      <c r="AO1070">
        <v>8103</v>
      </c>
      <c r="AP1070" s="1">
        <v>38000</v>
      </c>
      <c r="AQ1070" t="s">
        <v>5</v>
      </c>
    </row>
    <row r="1071" spans="1:43" x14ac:dyDescent="0.3">
      <c r="A1071" t="str">
        <f t="shared" ca="1" si="624"/>
        <v>FY2020 Q4 Sep</v>
      </c>
      <c r="B1071">
        <f t="shared" ca="1" si="625"/>
        <v>2020</v>
      </c>
      <c r="C1071" s="8" t="str">
        <f t="shared" ca="1" si="626"/>
        <v>Sep</v>
      </c>
      <c r="D1071" s="8" t="str">
        <f t="shared" ca="1" si="627"/>
        <v>Q4</v>
      </c>
      <c r="E1071">
        <f t="shared" ca="1" si="628"/>
        <v>12</v>
      </c>
      <c r="F1071">
        <f t="shared" ca="1" si="629"/>
        <v>4</v>
      </c>
      <c r="G1071">
        <f t="shared" ca="1" si="630"/>
        <v>202012</v>
      </c>
      <c r="H1071">
        <f t="shared" ca="1" si="631"/>
        <v>202004</v>
      </c>
      <c r="I1071" t="str">
        <f t="shared" ca="1" si="632"/>
        <v>FY2020 Q3 Sep</v>
      </c>
      <c r="J1071">
        <f t="shared" ca="1" si="633"/>
        <v>2020</v>
      </c>
      <c r="K1071" s="8" t="str">
        <f t="shared" ca="1" si="634"/>
        <v>Sep</v>
      </c>
      <c r="L1071" s="8" t="str">
        <f t="shared" ca="1" si="635"/>
        <v>Q3</v>
      </c>
      <c r="M1071">
        <f t="shared" ca="1" si="636"/>
        <v>9</v>
      </c>
      <c r="N1071">
        <f t="shared" ca="1" si="637"/>
        <v>3</v>
      </c>
      <c r="O1071">
        <f t="shared" ca="1" si="638"/>
        <v>202009</v>
      </c>
      <c r="P1071">
        <f t="shared" ca="1" si="639"/>
        <v>202003</v>
      </c>
      <c r="Q1071" t="str">
        <f t="shared" si="640"/>
        <v>FY2019 Q4 Sep</v>
      </c>
      <c r="R1071">
        <f t="shared" si="641"/>
        <v>2019</v>
      </c>
      <c r="S1071" s="8" t="str">
        <f t="shared" si="642"/>
        <v>Sep</v>
      </c>
      <c r="T1071" s="8" t="str">
        <f t="shared" si="643"/>
        <v>Q4</v>
      </c>
      <c r="U1071">
        <f t="shared" si="644"/>
        <v>12</v>
      </c>
      <c r="V1071">
        <f t="shared" si="645"/>
        <v>4</v>
      </c>
      <c r="W1071">
        <f t="shared" si="646"/>
        <v>201912</v>
      </c>
      <c r="X1071">
        <f t="shared" si="647"/>
        <v>201904</v>
      </c>
      <c r="Y1071" t="str">
        <f t="shared" si="648"/>
        <v>FY2019 Q3 Sep</v>
      </c>
      <c r="Z1071">
        <f t="shared" si="649"/>
        <v>2019</v>
      </c>
      <c r="AA1071" s="8" t="str">
        <f t="shared" si="650"/>
        <v>Sep</v>
      </c>
      <c r="AB1071" s="8" t="str">
        <f t="shared" si="651"/>
        <v>Q3</v>
      </c>
      <c r="AC1071">
        <f t="shared" si="652"/>
        <v>9</v>
      </c>
      <c r="AD1071">
        <f t="shared" si="653"/>
        <v>3</v>
      </c>
      <c r="AE1071">
        <f t="shared" si="654"/>
        <v>201909</v>
      </c>
      <c r="AF1071">
        <f t="shared" si="655"/>
        <v>201903</v>
      </c>
      <c r="AG1071" s="9">
        <f t="shared" ca="1" si="656"/>
        <v>1</v>
      </c>
      <c r="AH1071">
        <f t="shared" ca="1" si="657"/>
        <v>4</v>
      </c>
      <c r="AI1071" s="9">
        <f t="shared" ca="1" si="658"/>
        <v>12</v>
      </c>
      <c r="AJ1071" s="9">
        <f t="shared" ca="1" si="659"/>
        <v>1</v>
      </c>
      <c r="AK1071" s="9">
        <f t="shared" si="660"/>
        <v>4</v>
      </c>
      <c r="AL1071" s="9">
        <f t="shared" si="661"/>
        <v>36</v>
      </c>
      <c r="AM1071" s="9">
        <f t="shared" si="662"/>
        <v>13</v>
      </c>
      <c r="AN1071" s="2">
        <v>43712.543749999997</v>
      </c>
      <c r="AO1071">
        <v>382</v>
      </c>
      <c r="AP1071" s="1">
        <v>37000</v>
      </c>
      <c r="AQ1071" t="s">
        <v>4</v>
      </c>
    </row>
    <row r="1072" spans="1:43" x14ac:dyDescent="0.3">
      <c r="A1072" t="str">
        <f t="shared" ca="1" si="624"/>
        <v>FY2020 Q4 Sep</v>
      </c>
      <c r="B1072">
        <f t="shared" ca="1" si="625"/>
        <v>2020</v>
      </c>
      <c r="C1072" s="8" t="str">
        <f t="shared" ca="1" si="626"/>
        <v>Sep</v>
      </c>
      <c r="D1072" s="8" t="str">
        <f t="shared" ca="1" si="627"/>
        <v>Q4</v>
      </c>
      <c r="E1072">
        <f t="shared" ca="1" si="628"/>
        <v>12</v>
      </c>
      <c r="F1072">
        <f t="shared" ca="1" si="629"/>
        <v>4</v>
      </c>
      <c r="G1072">
        <f t="shared" ca="1" si="630"/>
        <v>202012</v>
      </c>
      <c r="H1072">
        <f t="shared" ca="1" si="631"/>
        <v>202004</v>
      </c>
      <c r="I1072" t="str">
        <f t="shared" ca="1" si="632"/>
        <v>FY2020 Q3 Sep</v>
      </c>
      <c r="J1072">
        <f t="shared" ca="1" si="633"/>
        <v>2020</v>
      </c>
      <c r="K1072" s="8" t="str">
        <f t="shared" ca="1" si="634"/>
        <v>Sep</v>
      </c>
      <c r="L1072" s="8" t="str">
        <f t="shared" ca="1" si="635"/>
        <v>Q3</v>
      </c>
      <c r="M1072">
        <f t="shared" ca="1" si="636"/>
        <v>9</v>
      </c>
      <c r="N1072">
        <f t="shared" ca="1" si="637"/>
        <v>3</v>
      </c>
      <c r="O1072">
        <f t="shared" ca="1" si="638"/>
        <v>202009</v>
      </c>
      <c r="P1072">
        <f t="shared" ca="1" si="639"/>
        <v>202003</v>
      </c>
      <c r="Q1072" t="str">
        <f t="shared" si="640"/>
        <v>FY2020 Q2 Feb</v>
      </c>
      <c r="R1072">
        <f t="shared" si="641"/>
        <v>2020</v>
      </c>
      <c r="S1072" s="8" t="str">
        <f t="shared" si="642"/>
        <v>Feb</v>
      </c>
      <c r="T1072" s="8" t="str">
        <f t="shared" si="643"/>
        <v>Q2</v>
      </c>
      <c r="U1072">
        <f t="shared" si="644"/>
        <v>5</v>
      </c>
      <c r="V1072">
        <f t="shared" si="645"/>
        <v>2</v>
      </c>
      <c r="W1072">
        <f t="shared" si="646"/>
        <v>202005</v>
      </c>
      <c r="X1072">
        <f t="shared" si="647"/>
        <v>202002</v>
      </c>
      <c r="Y1072" t="str">
        <f t="shared" si="648"/>
        <v>FY2020 Q1 Feb</v>
      </c>
      <c r="Z1072">
        <f t="shared" si="649"/>
        <v>2020</v>
      </c>
      <c r="AA1072" s="8" t="str">
        <f t="shared" si="650"/>
        <v>Feb</v>
      </c>
      <c r="AB1072" s="8" t="str">
        <f t="shared" si="651"/>
        <v>Q1</v>
      </c>
      <c r="AC1072">
        <f t="shared" si="652"/>
        <v>2</v>
      </c>
      <c r="AD1072">
        <f t="shared" si="653"/>
        <v>1</v>
      </c>
      <c r="AE1072">
        <f t="shared" si="654"/>
        <v>202002</v>
      </c>
      <c r="AF1072">
        <f t="shared" si="655"/>
        <v>202001</v>
      </c>
      <c r="AG1072" s="9">
        <f t="shared" ca="1" si="656"/>
        <v>0</v>
      </c>
      <c r="AH1072">
        <f t="shared" ca="1" si="657"/>
        <v>2</v>
      </c>
      <c r="AI1072" s="9">
        <f t="shared" ca="1" si="658"/>
        <v>7</v>
      </c>
      <c r="AJ1072" s="9">
        <f t="shared" ca="1" si="659"/>
        <v>0</v>
      </c>
      <c r="AK1072" s="9">
        <f t="shared" si="660"/>
        <v>6</v>
      </c>
      <c r="AL1072" s="9">
        <f t="shared" si="661"/>
        <v>7</v>
      </c>
      <c r="AM1072" s="9">
        <f t="shared" si="662"/>
        <v>11</v>
      </c>
      <c r="AN1072" s="2">
        <v>43875.497916666667</v>
      </c>
      <c r="AO1072">
        <v>6515</v>
      </c>
      <c r="AP1072" s="1">
        <v>37000</v>
      </c>
      <c r="AQ1072" t="s">
        <v>5</v>
      </c>
    </row>
    <row r="1073" spans="1:43" x14ac:dyDescent="0.3">
      <c r="A1073" t="str">
        <f t="shared" ca="1" si="624"/>
        <v>FY2020 Q4 Sep</v>
      </c>
      <c r="B1073">
        <f t="shared" ca="1" si="625"/>
        <v>2020</v>
      </c>
      <c r="C1073" s="8" t="str">
        <f t="shared" ca="1" si="626"/>
        <v>Sep</v>
      </c>
      <c r="D1073" s="8" t="str">
        <f t="shared" ca="1" si="627"/>
        <v>Q4</v>
      </c>
      <c r="E1073">
        <f t="shared" ca="1" si="628"/>
        <v>12</v>
      </c>
      <c r="F1073">
        <f t="shared" ca="1" si="629"/>
        <v>4</v>
      </c>
      <c r="G1073">
        <f t="shared" ca="1" si="630"/>
        <v>202012</v>
      </c>
      <c r="H1073">
        <f t="shared" ca="1" si="631"/>
        <v>202004</v>
      </c>
      <c r="I1073" t="str">
        <f t="shared" ca="1" si="632"/>
        <v>FY2020 Q3 Sep</v>
      </c>
      <c r="J1073">
        <f t="shared" ca="1" si="633"/>
        <v>2020</v>
      </c>
      <c r="K1073" s="8" t="str">
        <f t="shared" ca="1" si="634"/>
        <v>Sep</v>
      </c>
      <c r="L1073" s="8" t="str">
        <f t="shared" ca="1" si="635"/>
        <v>Q3</v>
      </c>
      <c r="M1073">
        <f t="shared" ca="1" si="636"/>
        <v>9</v>
      </c>
      <c r="N1073">
        <f t="shared" ca="1" si="637"/>
        <v>3</v>
      </c>
      <c r="O1073">
        <f t="shared" ca="1" si="638"/>
        <v>202009</v>
      </c>
      <c r="P1073">
        <f t="shared" ca="1" si="639"/>
        <v>202003</v>
      </c>
      <c r="Q1073" t="str">
        <f t="shared" si="640"/>
        <v>FY2020 Q2 Mar</v>
      </c>
      <c r="R1073">
        <f t="shared" si="641"/>
        <v>2020</v>
      </c>
      <c r="S1073" s="8" t="str">
        <f t="shared" si="642"/>
        <v>Mar</v>
      </c>
      <c r="T1073" s="8" t="str">
        <f t="shared" si="643"/>
        <v>Q2</v>
      </c>
      <c r="U1073">
        <f t="shared" si="644"/>
        <v>6</v>
      </c>
      <c r="V1073">
        <f t="shared" si="645"/>
        <v>2</v>
      </c>
      <c r="W1073">
        <f t="shared" si="646"/>
        <v>202006</v>
      </c>
      <c r="X1073">
        <f t="shared" si="647"/>
        <v>202002</v>
      </c>
      <c r="Y1073" t="str">
        <f t="shared" si="648"/>
        <v>FY2020 Q1 Mar</v>
      </c>
      <c r="Z1073">
        <f t="shared" si="649"/>
        <v>2020</v>
      </c>
      <c r="AA1073" s="8" t="str">
        <f t="shared" si="650"/>
        <v>Mar</v>
      </c>
      <c r="AB1073" s="8" t="str">
        <f t="shared" si="651"/>
        <v>Q1</v>
      </c>
      <c r="AC1073">
        <f t="shared" si="652"/>
        <v>3</v>
      </c>
      <c r="AD1073">
        <f t="shared" si="653"/>
        <v>1</v>
      </c>
      <c r="AE1073">
        <f t="shared" si="654"/>
        <v>202003</v>
      </c>
      <c r="AF1073">
        <f t="shared" si="655"/>
        <v>202001</v>
      </c>
      <c r="AG1073" s="9">
        <f t="shared" ca="1" si="656"/>
        <v>0</v>
      </c>
      <c r="AH1073">
        <f t="shared" ca="1" si="657"/>
        <v>2</v>
      </c>
      <c r="AI1073" s="9">
        <f t="shared" ca="1" si="658"/>
        <v>6</v>
      </c>
      <c r="AJ1073" s="9">
        <f t="shared" ca="1" si="659"/>
        <v>0</v>
      </c>
      <c r="AK1073" s="9">
        <f t="shared" si="660"/>
        <v>3</v>
      </c>
      <c r="AL1073" s="9">
        <f t="shared" si="661"/>
        <v>12</v>
      </c>
      <c r="AM1073" s="9">
        <f t="shared" si="662"/>
        <v>13</v>
      </c>
      <c r="AN1073" s="2">
        <v>43907.575694444444</v>
      </c>
      <c r="AO1073">
        <v>6999</v>
      </c>
      <c r="AP1073" s="1">
        <v>37000</v>
      </c>
      <c r="AQ1073" t="s">
        <v>5</v>
      </c>
    </row>
    <row r="1074" spans="1:43" x14ac:dyDescent="0.3">
      <c r="A1074" t="str">
        <f t="shared" ca="1" si="624"/>
        <v>FY2020 Q4 Sep</v>
      </c>
      <c r="B1074">
        <f t="shared" ca="1" si="625"/>
        <v>2020</v>
      </c>
      <c r="C1074" s="8" t="str">
        <f t="shared" ca="1" si="626"/>
        <v>Sep</v>
      </c>
      <c r="D1074" s="8" t="str">
        <f t="shared" ca="1" si="627"/>
        <v>Q4</v>
      </c>
      <c r="E1074">
        <f t="shared" ca="1" si="628"/>
        <v>12</v>
      </c>
      <c r="F1074">
        <f t="shared" ca="1" si="629"/>
        <v>4</v>
      </c>
      <c r="G1074">
        <f t="shared" ca="1" si="630"/>
        <v>202012</v>
      </c>
      <c r="H1074">
        <f t="shared" ca="1" si="631"/>
        <v>202004</v>
      </c>
      <c r="I1074" t="str">
        <f t="shared" ca="1" si="632"/>
        <v>FY2020 Q3 Sep</v>
      </c>
      <c r="J1074">
        <f t="shared" ca="1" si="633"/>
        <v>2020</v>
      </c>
      <c r="K1074" s="8" t="str">
        <f t="shared" ca="1" si="634"/>
        <v>Sep</v>
      </c>
      <c r="L1074" s="8" t="str">
        <f t="shared" ca="1" si="635"/>
        <v>Q3</v>
      </c>
      <c r="M1074">
        <f t="shared" ca="1" si="636"/>
        <v>9</v>
      </c>
      <c r="N1074">
        <f t="shared" ca="1" si="637"/>
        <v>3</v>
      </c>
      <c r="O1074">
        <f t="shared" ca="1" si="638"/>
        <v>202009</v>
      </c>
      <c r="P1074">
        <f t="shared" ca="1" si="639"/>
        <v>202003</v>
      </c>
      <c r="Q1074" t="str">
        <f t="shared" si="640"/>
        <v>FY2019 Q4 Sep</v>
      </c>
      <c r="R1074">
        <f t="shared" si="641"/>
        <v>2019</v>
      </c>
      <c r="S1074" s="8" t="str">
        <f t="shared" si="642"/>
        <v>Sep</v>
      </c>
      <c r="T1074" s="8" t="str">
        <f t="shared" si="643"/>
        <v>Q4</v>
      </c>
      <c r="U1074">
        <f t="shared" si="644"/>
        <v>12</v>
      </c>
      <c r="V1074">
        <f t="shared" si="645"/>
        <v>4</v>
      </c>
      <c r="W1074">
        <f t="shared" si="646"/>
        <v>201912</v>
      </c>
      <c r="X1074">
        <f t="shared" si="647"/>
        <v>201904</v>
      </c>
      <c r="Y1074" t="str">
        <f t="shared" si="648"/>
        <v>FY2019 Q3 Sep</v>
      </c>
      <c r="Z1074">
        <f t="shared" si="649"/>
        <v>2019</v>
      </c>
      <c r="AA1074" s="8" t="str">
        <f t="shared" si="650"/>
        <v>Sep</v>
      </c>
      <c r="AB1074" s="8" t="str">
        <f t="shared" si="651"/>
        <v>Q3</v>
      </c>
      <c r="AC1074">
        <f t="shared" si="652"/>
        <v>9</v>
      </c>
      <c r="AD1074">
        <f t="shared" si="653"/>
        <v>3</v>
      </c>
      <c r="AE1074">
        <f t="shared" si="654"/>
        <v>201909</v>
      </c>
      <c r="AF1074">
        <f t="shared" si="655"/>
        <v>201903</v>
      </c>
      <c r="AG1074" s="9">
        <f t="shared" ca="1" si="656"/>
        <v>1</v>
      </c>
      <c r="AH1074">
        <f t="shared" ca="1" si="657"/>
        <v>4</v>
      </c>
      <c r="AI1074" s="9">
        <f t="shared" ca="1" si="658"/>
        <v>12</v>
      </c>
      <c r="AJ1074" s="9">
        <f t="shared" ca="1" si="659"/>
        <v>1</v>
      </c>
      <c r="AK1074" s="9">
        <f t="shared" si="660"/>
        <v>5</v>
      </c>
      <c r="AL1074" s="9">
        <f t="shared" si="661"/>
        <v>36</v>
      </c>
      <c r="AM1074" s="9">
        <f t="shared" si="662"/>
        <v>13</v>
      </c>
      <c r="AN1074" s="2">
        <v>43713.576388888891</v>
      </c>
      <c r="AO1074">
        <v>7655</v>
      </c>
      <c r="AP1074" s="1">
        <v>37000</v>
      </c>
      <c r="AQ1074" t="s">
        <v>4</v>
      </c>
    </row>
    <row r="1075" spans="1:43" x14ac:dyDescent="0.3">
      <c r="A1075" t="str">
        <f t="shared" ca="1" si="624"/>
        <v>FY2020 Q4 Sep</v>
      </c>
      <c r="B1075">
        <f t="shared" ca="1" si="625"/>
        <v>2020</v>
      </c>
      <c r="C1075" s="8" t="str">
        <f t="shared" ca="1" si="626"/>
        <v>Sep</v>
      </c>
      <c r="D1075" s="8" t="str">
        <f t="shared" ca="1" si="627"/>
        <v>Q4</v>
      </c>
      <c r="E1075">
        <f t="shared" ca="1" si="628"/>
        <v>12</v>
      </c>
      <c r="F1075">
        <f t="shared" ca="1" si="629"/>
        <v>4</v>
      </c>
      <c r="G1075">
        <f t="shared" ca="1" si="630"/>
        <v>202012</v>
      </c>
      <c r="H1075">
        <f t="shared" ca="1" si="631"/>
        <v>202004</v>
      </c>
      <c r="I1075" t="str">
        <f t="shared" ca="1" si="632"/>
        <v>FY2020 Q3 Sep</v>
      </c>
      <c r="J1075">
        <f t="shared" ca="1" si="633"/>
        <v>2020</v>
      </c>
      <c r="K1075" s="8" t="str">
        <f t="shared" ca="1" si="634"/>
        <v>Sep</v>
      </c>
      <c r="L1075" s="8" t="str">
        <f t="shared" ca="1" si="635"/>
        <v>Q3</v>
      </c>
      <c r="M1075">
        <f t="shared" ca="1" si="636"/>
        <v>9</v>
      </c>
      <c r="N1075">
        <f t="shared" ca="1" si="637"/>
        <v>3</v>
      </c>
      <c r="O1075">
        <f t="shared" ca="1" si="638"/>
        <v>202009</v>
      </c>
      <c r="P1075">
        <f t="shared" ca="1" si="639"/>
        <v>202003</v>
      </c>
      <c r="Q1075" t="str">
        <f t="shared" si="640"/>
        <v>FY2020 Q3 Jun</v>
      </c>
      <c r="R1075">
        <f t="shared" si="641"/>
        <v>2020</v>
      </c>
      <c r="S1075" s="8" t="str">
        <f t="shared" si="642"/>
        <v>Jun</v>
      </c>
      <c r="T1075" s="8" t="str">
        <f t="shared" si="643"/>
        <v>Q3</v>
      </c>
      <c r="U1075">
        <f t="shared" si="644"/>
        <v>9</v>
      </c>
      <c r="V1075">
        <f t="shared" si="645"/>
        <v>3</v>
      </c>
      <c r="W1075">
        <f t="shared" si="646"/>
        <v>202009</v>
      </c>
      <c r="X1075">
        <f t="shared" si="647"/>
        <v>202003</v>
      </c>
      <c r="Y1075" t="str">
        <f t="shared" si="648"/>
        <v>FY2020 Q2 Jun</v>
      </c>
      <c r="Z1075">
        <f t="shared" si="649"/>
        <v>2020</v>
      </c>
      <c r="AA1075" s="8" t="str">
        <f t="shared" si="650"/>
        <v>Jun</v>
      </c>
      <c r="AB1075" s="8" t="str">
        <f t="shared" si="651"/>
        <v>Q2</v>
      </c>
      <c r="AC1075">
        <f t="shared" si="652"/>
        <v>6</v>
      </c>
      <c r="AD1075">
        <f t="shared" si="653"/>
        <v>2</v>
      </c>
      <c r="AE1075">
        <f t="shared" si="654"/>
        <v>202006</v>
      </c>
      <c r="AF1075">
        <f t="shared" si="655"/>
        <v>202002</v>
      </c>
      <c r="AG1075" s="9">
        <f t="shared" ca="1" si="656"/>
        <v>0</v>
      </c>
      <c r="AH1075">
        <f t="shared" ca="1" si="657"/>
        <v>1</v>
      </c>
      <c r="AI1075" s="9">
        <f t="shared" ca="1" si="658"/>
        <v>3</v>
      </c>
      <c r="AJ1075" s="9">
        <f t="shared" ca="1" si="659"/>
        <v>0</v>
      </c>
      <c r="AK1075" s="9">
        <f t="shared" si="660"/>
        <v>3</v>
      </c>
      <c r="AL1075" s="9">
        <f t="shared" si="661"/>
        <v>24</v>
      </c>
      <c r="AM1075" s="9">
        <f t="shared" si="662"/>
        <v>10</v>
      </c>
      <c r="AN1075" s="2">
        <v>43991.430555555555</v>
      </c>
      <c r="AO1075">
        <v>1888</v>
      </c>
      <c r="AP1075" s="1">
        <v>36650</v>
      </c>
      <c r="AQ1075" t="s">
        <v>6</v>
      </c>
    </row>
    <row r="1076" spans="1:43" x14ac:dyDescent="0.3">
      <c r="A1076" t="str">
        <f t="shared" ca="1" si="624"/>
        <v>FY2020 Q4 Sep</v>
      </c>
      <c r="B1076">
        <f t="shared" ca="1" si="625"/>
        <v>2020</v>
      </c>
      <c r="C1076" s="8" t="str">
        <f t="shared" ca="1" si="626"/>
        <v>Sep</v>
      </c>
      <c r="D1076" s="8" t="str">
        <f t="shared" ca="1" si="627"/>
        <v>Q4</v>
      </c>
      <c r="E1076">
        <f t="shared" ca="1" si="628"/>
        <v>12</v>
      </c>
      <c r="F1076">
        <f t="shared" ca="1" si="629"/>
        <v>4</v>
      </c>
      <c r="G1076">
        <f t="shared" ca="1" si="630"/>
        <v>202012</v>
      </c>
      <c r="H1076">
        <f t="shared" ca="1" si="631"/>
        <v>202004</v>
      </c>
      <c r="I1076" t="str">
        <f t="shared" ca="1" si="632"/>
        <v>FY2020 Q3 Sep</v>
      </c>
      <c r="J1076">
        <f t="shared" ca="1" si="633"/>
        <v>2020</v>
      </c>
      <c r="K1076" s="8" t="str">
        <f t="shared" ca="1" si="634"/>
        <v>Sep</v>
      </c>
      <c r="L1076" s="8" t="str">
        <f t="shared" ca="1" si="635"/>
        <v>Q3</v>
      </c>
      <c r="M1076">
        <f t="shared" ca="1" si="636"/>
        <v>9</v>
      </c>
      <c r="N1076">
        <f t="shared" ca="1" si="637"/>
        <v>3</v>
      </c>
      <c r="O1076">
        <f t="shared" ca="1" si="638"/>
        <v>202009</v>
      </c>
      <c r="P1076">
        <f t="shared" ca="1" si="639"/>
        <v>202003</v>
      </c>
      <c r="Q1076" t="str">
        <f t="shared" si="640"/>
        <v>FY2020 Q2 Feb</v>
      </c>
      <c r="R1076">
        <f t="shared" si="641"/>
        <v>2020</v>
      </c>
      <c r="S1076" s="8" t="str">
        <f t="shared" si="642"/>
        <v>Feb</v>
      </c>
      <c r="T1076" s="8" t="str">
        <f t="shared" si="643"/>
        <v>Q2</v>
      </c>
      <c r="U1076">
        <f t="shared" si="644"/>
        <v>5</v>
      </c>
      <c r="V1076">
        <f t="shared" si="645"/>
        <v>2</v>
      </c>
      <c r="W1076">
        <f t="shared" si="646"/>
        <v>202005</v>
      </c>
      <c r="X1076">
        <f t="shared" si="647"/>
        <v>202002</v>
      </c>
      <c r="Y1076" t="str">
        <f t="shared" si="648"/>
        <v>FY2020 Q1 Feb</v>
      </c>
      <c r="Z1076">
        <f t="shared" si="649"/>
        <v>2020</v>
      </c>
      <c r="AA1076" s="8" t="str">
        <f t="shared" si="650"/>
        <v>Feb</v>
      </c>
      <c r="AB1076" s="8" t="str">
        <f t="shared" si="651"/>
        <v>Q1</v>
      </c>
      <c r="AC1076">
        <f t="shared" si="652"/>
        <v>2</v>
      </c>
      <c r="AD1076">
        <f t="shared" si="653"/>
        <v>1</v>
      </c>
      <c r="AE1076">
        <f t="shared" si="654"/>
        <v>202002</v>
      </c>
      <c r="AF1076">
        <f t="shared" si="655"/>
        <v>202001</v>
      </c>
      <c r="AG1076" s="9">
        <f t="shared" ca="1" si="656"/>
        <v>0</v>
      </c>
      <c r="AH1076">
        <f t="shared" ca="1" si="657"/>
        <v>2</v>
      </c>
      <c r="AI1076" s="9">
        <f t="shared" ca="1" si="658"/>
        <v>7</v>
      </c>
      <c r="AJ1076" s="9">
        <f t="shared" ca="1" si="659"/>
        <v>0</v>
      </c>
      <c r="AK1076" s="9">
        <f t="shared" si="660"/>
        <v>4</v>
      </c>
      <c r="AL1076" s="9">
        <f t="shared" si="661"/>
        <v>6</v>
      </c>
      <c r="AM1076" s="9">
        <f t="shared" si="662"/>
        <v>13</v>
      </c>
      <c r="AN1076" s="2">
        <v>43866.55</v>
      </c>
      <c r="AO1076">
        <v>6674</v>
      </c>
      <c r="AP1076" s="1">
        <v>36500</v>
      </c>
      <c r="AQ1076" t="s">
        <v>5</v>
      </c>
    </row>
    <row r="1077" spans="1:43" x14ac:dyDescent="0.3">
      <c r="A1077" t="str">
        <f t="shared" ca="1" si="624"/>
        <v>FY2020 Q4 Sep</v>
      </c>
      <c r="B1077">
        <f t="shared" ca="1" si="625"/>
        <v>2020</v>
      </c>
      <c r="C1077" s="8" t="str">
        <f t="shared" ca="1" si="626"/>
        <v>Sep</v>
      </c>
      <c r="D1077" s="8" t="str">
        <f t="shared" ca="1" si="627"/>
        <v>Q4</v>
      </c>
      <c r="E1077">
        <f t="shared" ca="1" si="628"/>
        <v>12</v>
      </c>
      <c r="F1077">
        <f t="shared" ca="1" si="629"/>
        <v>4</v>
      </c>
      <c r="G1077">
        <f t="shared" ca="1" si="630"/>
        <v>202012</v>
      </c>
      <c r="H1077">
        <f t="shared" ca="1" si="631"/>
        <v>202004</v>
      </c>
      <c r="I1077" t="str">
        <f t="shared" ca="1" si="632"/>
        <v>FY2020 Q3 Sep</v>
      </c>
      <c r="J1077">
        <f t="shared" ca="1" si="633"/>
        <v>2020</v>
      </c>
      <c r="K1077" s="8" t="str">
        <f t="shared" ca="1" si="634"/>
        <v>Sep</v>
      </c>
      <c r="L1077" s="8" t="str">
        <f t="shared" ca="1" si="635"/>
        <v>Q3</v>
      </c>
      <c r="M1077">
        <f t="shared" ca="1" si="636"/>
        <v>9</v>
      </c>
      <c r="N1077">
        <f t="shared" ca="1" si="637"/>
        <v>3</v>
      </c>
      <c r="O1077">
        <f t="shared" ca="1" si="638"/>
        <v>202009</v>
      </c>
      <c r="P1077">
        <f t="shared" ca="1" si="639"/>
        <v>202003</v>
      </c>
      <c r="Q1077" t="str">
        <f t="shared" si="640"/>
        <v>FY2020 Q2 Mar</v>
      </c>
      <c r="R1077">
        <f t="shared" si="641"/>
        <v>2020</v>
      </c>
      <c r="S1077" s="8" t="str">
        <f t="shared" si="642"/>
        <v>Mar</v>
      </c>
      <c r="T1077" s="8" t="str">
        <f t="shared" si="643"/>
        <v>Q2</v>
      </c>
      <c r="U1077">
        <f t="shared" si="644"/>
        <v>6</v>
      </c>
      <c r="V1077">
        <f t="shared" si="645"/>
        <v>2</v>
      </c>
      <c r="W1077">
        <f t="shared" si="646"/>
        <v>202006</v>
      </c>
      <c r="X1077">
        <f t="shared" si="647"/>
        <v>202002</v>
      </c>
      <c r="Y1077" t="str">
        <f t="shared" si="648"/>
        <v>FY2020 Q1 Mar</v>
      </c>
      <c r="Z1077">
        <f t="shared" si="649"/>
        <v>2020</v>
      </c>
      <c r="AA1077" s="8" t="str">
        <f t="shared" si="650"/>
        <v>Mar</v>
      </c>
      <c r="AB1077" s="8" t="str">
        <f t="shared" si="651"/>
        <v>Q1</v>
      </c>
      <c r="AC1077">
        <f t="shared" si="652"/>
        <v>3</v>
      </c>
      <c r="AD1077">
        <f t="shared" si="653"/>
        <v>1</v>
      </c>
      <c r="AE1077">
        <f t="shared" si="654"/>
        <v>202003</v>
      </c>
      <c r="AF1077">
        <f t="shared" si="655"/>
        <v>202001</v>
      </c>
      <c r="AG1077" s="9">
        <f t="shared" ca="1" si="656"/>
        <v>0</v>
      </c>
      <c r="AH1077">
        <f t="shared" ca="1" si="657"/>
        <v>2</v>
      </c>
      <c r="AI1077" s="9">
        <f t="shared" ca="1" si="658"/>
        <v>6</v>
      </c>
      <c r="AJ1077" s="9">
        <f t="shared" ca="1" si="659"/>
        <v>0</v>
      </c>
      <c r="AK1077" s="9">
        <f t="shared" si="660"/>
        <v>3</v>
      </c>
      <c r="AL1077" s="9">
        <f t="shared" si="661"/>
        <v>11</v>
      </c>
      <c r="AM1077" s="9">
        <f t="shared" si="662"/>
        <v>13</v>
      </c>
      <c r="AN1077" s="2">
        <v>43900.546527777777</v>
      </c>
      <c r="AO1077">
        <v>6039</v>
      </c>
      <c r="AP1077" s="1">
        <v>36400</v>
      </c>
      <c r="AQ1077" t="s">
        <v>5</v>
      </c>
    </row>
    <row r="1078" spans="1:43" x14ac:dyDescent="0.3">
      <c r="A1078" t="str">
        <f t="shared" ca="1" si="624"/>
        <v>FY2020 Q4 Sep</v>
      </c>
      <c r="B1078">
        <f t="shared" ca="1" si="625"/>
        <v>2020</v>
      </c>
      <c r="C1078" s="8" t="str">
        <f t="shared" ca="1" si="626"/>
        <v>Sep</v>
      </c>
      <c r="D1078" s="8" t="str">
        <f t="shared" ca="1" si="627"/>
        <v>Q4</v>
      </c>
      <c r="E1078">
        <f t="shared" ca="1" si="628"/>
        <v>12</v>
      </c>
      <c r="F1078">
        <f t="shared" ca="1" si="629"/>
        <v>4</v>
      </c>
      <c r="G1078">
        <f t="shared" ca="1" si="630"/>
        <v>202012</v>
      </c>
      <c r="H1078">
        <f t="shared" ca="1" si="631"/>
        <v>202004</v>
      </c>
      <c r="I1078" t="str">
        <f t="shared" ca="1" si="632"/>
        <v>FY2020 Q3 Sep</v>
      </c>
      <c r="J1078">
        <f t="shared" ca="1" si="633"/>
        <v>2020</v>
      </c>
      <c r="K1078" s="8" t="str">
        <f t="shared" ca="1" si="634"/>
        <v>Sep</v>
      </c>
      <c r="L1078" s="8" t="str">
        <f t="shared" ca="1" si="635"/>
        <v>Q3</v>
      </c>
      <c r="M1078">
        <f t="shared" ca="1" si="636"/>
        <v>9</v>
      </c>
      <c r="N1078">
        <f t="shared" ca="1" si="637"/>
        <v>3</v>
      </c>
      <c r="O1078">
        <f t="shared" ca="1" si="638"/>
        <v>202009</v>
      </c>
      <c r="P1078">
        <f t="shared" ca="1" si="639"/>
        <v>202003</v>
      </c>
      <c r="Q1078" t="str">
        <f t="shared" si="640"/>
        <v>FY2020 Q2 Feb</v>
      </c>
      <c r="R1078">
        <f t="shared" si="641"/>
        <v>2020</v>
      </c>
      <c r="S1078" s="8" t="str">
        <f t="shared" si="642"/>
        <v>Feb</v>
      </c>
      <c r="T1078" s="8" t="str">
        <f t="shared" si="643"/>
        <v>Q2</v>
      </c>
      <c r="U1078">
        <f t="shared" si="644"/>
        <v>5</v>
      </c>
      <c r="V1078">
        <f t="shared" si="645"/>
        <v>2</v>
      </c>
      <c r="W1078">
        <f t="shared" si="646"/>
        <v>202005</v>
      </c>
      <c r="X1078">
        <f t="shared" si="647"/>
        <v>202002</v>
      </c>
      <c r="Y1078" t="str">
        <f t="shared" si="648"/>
        <v>FY2020 Q1 Feb</v>
      </c>
      <c r="Z1078">
        <f t="shared" si="649"/>
        <v>2020</v>
      </c>
      <c r="AA1078" s="8" t="str">
        <f t="shared" si="650"/>
        <v>Feb</v>
      </c>
      <c r="AB1078" s="8" t="str">
        <f t="shared" si="651"/>
        <v>Q1</v>
      </c>
      <c r="AC1078">
        <f t="shared" si="652"/>
        <v>2</v>
      </c>
      <c r="AD1078">
        <f t="shared" si="653"/>
        <v>1</v>
      </c>
      <c r="AE1078">
        <f t="shared" si="654"/>
        <v>202002</v>
      </c>
      <c r="AF1078">
        <f t="shared" si="655"/>
        <v>202001</v>
      </c>
      <c r="AG1078" s="9">
        <f t="shared" ca="1" si="656"/>
        <v>0</v>
      </c>
      <c r="AH1078">
        <f t="shared" ca="1" si="657"/>
        <v>2</v>
      </c>
      <c r="AI1078" s="9">
        <f t="shared" ca="1" si="658"/>
        <v>7</v>
      </c>
      <c r="AJ1078" s="9">
        <f t="shared" ca="1" si="659"/>
        <v>0</v>
      </c>
      <c r="AK1078" s="9">
        <f t="shared" si="660"/>
        <v>2</v>
      </c>
      <c r="AL1078" s="9">
        <f t="shared" si="661"/>
        <v>8</v>
      </c>
      <c r="AM1078" s="9">
        <f t="shared" si="662"/>
        <v>13</v>
      </c>
      <c r="AN1078" s="2">
        <v>43878.580555555556</v>
      </c>
      <c r="AO1078">
        <v>174</v>
      </c>
      <c r="AP1078" s="1">
        <v>36000</v>
      </c>
      <c r="AQ1078" t="s">
        <v>5</v>
      </c>
    </row>
    <row r="1079" spans="1:43" x14ac:dyDescent="0.3">
      <c r="A1079" t="str">
        <f t="shared" ca="1" si="624"/>
        <v>FY2020 Q4 Sep</v>
      </c>
      <c r="B1079">
        <f t="shared" ca="1" si="625"/>
        <v>2020</v>
      </c>
      <c r="C1079" s="8" t="str">
        <f t="shared" ca="1" si="626"/>
        <v>Sep</v>
      </c>
      <c r="D1079" s="8" t="str">
        <f t="shared" ca="1" si="627"/>
        <v>Q4</v>
      </c>
      <c r="E1079">
        <f t="shared" ca="1" si="628"/>
        <v>12</v>
      </c>
      <c r="F1079">
        <f t="shared" ca="1" si="629"/>
        <v>4</v>
      </c>
      <c r="G1079">
        <f t="shared" ca="1" si="630"/>
        <v>202012</v>
      </c>
      <c r="H1079">
        <f t="shared" ca="1" si="631"/>
        <v>202004</v>
      </c>
      <c r="I1079" t="str">
        <f t="shared" ca="1" si="632"/>
        <v>FY2020 Q3 Sep</v>
      </c>
      <c r="J1079">
        <f t="shared" ca="1" si="633"/>
        <v>2020</v>
      </c>
      <c r="K1079" s="8" t="str">
        <f t="shared" ca="1" si="634"/>
        <v>Sep</v>
      </c>
      <c r="L1079" s="8" t="str">
        <f t="shared" ca="1" si="635"/>
        <v>Q3</v>
      </c>
      <c r="M1079">
        <f t="shared" ca="1" si="636"/>
        <v>9</v>
      </c>
      <c r="N1079">
        <f t="shared" ca="1" si="637"/>
        <v>3</v>
      </c>
      <c r="O1079">
        <f t="shared" ca="1" si="638"/>
        <v>202009</v>
      </c>
      <c r="P1079">
        <f t="shared" ca="1" si="639"/>
        <v>202003</v>
      </c>
      <c r="Q1079" t="str">
        <f t="shared" si="640"/>
        <v>FY2020 Q1 Dec</v>
      </c>
      <c r="R1079">
        <f t="shared" si="641"/>
        <v>2020</v>
      </c>
      <c r="S1079" s="8" t="str">
        <f t="shared" si="642"/>
        <v>Dec</v>
      </c>
      <c r="T1079" s="8" t="str">
        <f t="shared" si="643"/>
        <v>Q1</v>
      </c>
      <c r="U1079">
        <f t="shared" si="644"/>
        <v>3</v>
      </c>
      <c r="V1079">
        <f t="shared" si="645"/>
        <v>1</v>
      </c>
      <c r="W1079">
        <f t="shared" si="646"/>
        <v>202003</v>
      </c>
      <c r="X1079">
        <f t="shared" si="647"/>
        <v>202001</v>
      </c>
      <c r="Y1079" t="str">
        <f t="shared" si="648"/>
        <v>FY2019 Q4 Dec</v>
      </c>
      <c r="Z1079">
        <f t="shared" si="649"/>
        <v>2019</v>
      </c>
      <c r="AA1079" s="8" t="str">
        <f t="shared" si="650"/>
        <v>Dec</v>
      </c>
      <c r="AB1079" s="8" t="str">
        <f t="shared" si="651"/>
        <v>Q4</v>
      </c>
      <c r="AC1079">
        <f t="shared" si="652"/>
        <v>12</v>
      </c>
      <c r="AD1079">
        <f t="shared" si="653"/>
        <v>4</v>
      </c>
      <c r="AE1079">
        <f t="shared" si="654"/>
        <v>201912</v>
      </c>
      <c r="AF1079">
        <f t="shared" si="655"/>
        <v>201904</v>
      </c>
      <c r="AG1079" s="9">
        <f t="shared" ca="1" si="656"/>
        <v>0</v>
      </c>
      <c r="AH1079">
        <f t="shared" ca="1" si="657"/>
        <v>3</v>
      </c>
      <c r="AI1079" s="9">
        <f t="shared" ca="1" si="658"/>
        <v>9</v>
      </c>
      <c r="AJ1079" s="9">
        <f t="shared" ca="1" si="659"/>
        <v>1</v>
      </c>
      <c r="AK1079" s="9">
        <f t="shared" si="660"/>
        <v>6</v>
      </c>
      <c r="AL1079" s="9">
        <f t="shared" si="661"/>
        <v>50</v>
      </c>
      <c r="AM1079" s="9">
        <f t="shared" si="662"/>
        <v>11</v>
      </c>
      <c r="AN1079" s="2">
        <v>43812.497916666667</v>
      </c>
      <c r="AO1079">
        <v>290</v>
      </c>
      <c r="AP1079" s="1">
        <v>36000</v>
      </c>
      <c r="AQ1079" t="s">
        <v>5</v>
      </c>
    </row>
    <row r="1080" spans="1:43" x14ac:dyDescent="0.3">
      <c r="A1080" t="str">
        <f t="shared" ca="1" si="624"/>
        <v>FY2020 Q4 Sep</v>
      </c>
      <c r="B1080">
        <f t="shared" ca="1" si="625"/>
        <v>2020</v>
      </c>
      <c r="C1080" s="8" t="str">
        <f t="shared" ca="1" si="626"/>
        <v>Sep</v>
      </c>
      <c r="D1080" s="8" t="str">
        <f t="shared" ca="1" si="627"/>
        <v>Q4</v>
      </c>
      <c r="E1080">
        <f t="shared" ca="1" si="628"/>
        <v>12</v>
      </c>
      <c r="F1080">
        <f t="shared" ca="1" si="629"/>
        <v>4</v>
      </c>
      <c r="G1080">
        <f t="shared" ca="1" si="630"/>
        <v>202012</v>
      </c>
      <c r="H1080">
        <f t="shared" ca="1" si="631"/>
        <v>202004</v>
      </c>
      <c r="I1080" t="str">
        <f t="shared" ca="1" si="632"/>
        <v>FY2020 Q3 Sep</v>
      </c>
      <c r="J1080">
        <f t="shared" ca="1" si="633"/>
        <v>2020</v>
      </c>
      <c r="K1080" s="8" t="str">
        <f t="shared" ca="1" si="634"/>
        <v>Sep</v>
      </c>
      <c r="L1080" s="8" t="str">
        <f t="shared" ca="1" si="635"/>
        <v>Q3</v>
      </c>
      <c r="M1080">
        <f t="shared" ca="1" si="636"/>
        <v>9</v>
      </c>
      <c r="N1080">
        <f t="shared" ca="1" si="637"/>
        <v>3</v>
      </c>
      <c r="O1080">
        <f t="shared" ca="1" si="638"/>
        <v>202009</v>
      </c>
      <c r="P1080">
        <f t="shared" ca="1" si="639"/>
        <v>202003</v>
      </c>
      <c r="Q1080" t="str">
        <f t="shared" si="640"/>
        <v>FY2020 Q2 Mar</v>
      </c>
      <c r="R1080">
        <f t="shared" si="641"/>
        <v>2020</v>
      </c>
      <c r="S1080" s="8" t="str">
        <f t="shared" si="642"/>
        <v>Mar</v>
      </c>
      <c r="T1080" s="8" t="str">
        <f t="shared" si="643"/>
        <v>Q2</v>
      </c>
      <c r="U1080">
        <f t="shared" si="644"/>
        <v>6</v>
      </c>
      <c r="V1080">
        <f t="shared" si="645"/>
        <v>2</v>
      </c>
      <c r="W1080">
        <f t="shared" si="646"/>
        <v>202006</v>
      </c>
      <c r="X1080">
        <f t="shared" si="647"/>
        <v>202002</v>
      </c>
      <c r="Y1080" t="str">
        <f t="shared" si="648"/>
        <v>FY2020 Q1 Mar</v>
      </c>
      <c r="Z1080">
        <f t="shared" si="649"/>
        <v>2020</v>
      </c>
      <c r="AA1080" s="8" t="str">
        <f t="shared" si="650"/>
        <v>Mar</v>
      </c>
      <c r="AB1080" s="8" t="str">
        <f t="shared" si="651"/>
        <v>Q1</v>
      </c>
      <c r="AC1080">
        <f t="shared" si="652"/>
        <v>3</v>
      </c>
      <c r="AD1080">
        <f t="shared" si="653"/>
        <v>1</v>
      </c>
      <c r="AE1080">
        <f t="shared" si="654"/>
        <v>202003</v>
      </c>
      <c r="AF1080">
        <f t="shared" si="655"/>
        <v>202001</v>
      </c>
      <c r="AG1080" s="9">
        <f t="shared" ca="1" si="656"/>
        <v>0</v>
      </c>
      <c r="AH1080">
        <f t="shared" ca="1" si="657"/>
        <v>2</v>
      </c>
      <c r="AI1080" s="9">
        <f t="shared" ca="1" si="658"/>
        <v>6</v>
      </c>
      <c r="AJ1080" s="9">
        <f t="shared" ca="1" si="659"/>
        <v>0</v>
      </c>
      <c r="AK1080" s="9">
        <f t="shared" si="660"/>
        <v>3</v>
      </c>
      <c r="AL1080" s="9">
        <f t="shared" si="661"/>
        <v>10</v>
      </c>
      <c r="AM1080" s="9">
        <f t="shared" si="662"/>
        <v>12</v>
      </c>
      <c r="AN1080" s="2">
        <v>43893.512499999997</v>
      </c>
      <c r="AO1080">
        <v>292</v>
      </c>
      <c r="AP1080" s="1">
        <v>36000</v>
      </c>
      <c r="AQ1080" t="s">
        <v>4</v>
      </c>
    </row>
    <row r="1081" spans="1:43" x14ac:dyDescent="0.3">
      <c r="A1081" t="str">
        <f t="shared" ca="1" si="624"/>
        <v>FY2020 Q4 Sep</v>
      </c>
      <c r="B1081">
        <f t="shared" ca="1" si="625"/>
        <v>2020</v>
      </c>
      <c r="C1081" s="8" t="str">
        <f t="shared" ca="1" si="626"/>
        <v>Sep</v>
      </c>
      <c r="D1081" s="8" t="str">
        <f t="shared" ca="1" si="627"/>
        <v>Q4</v>
      </c>
      <c r="E1081">
        <f t="shared" ca="1" si="628"/>
        <v>12</v>
      </c>
      <c r="F1081">
        <f t="shared" ca="1" si="629"/>
        <v>4</v>
      </c>
      <c r="G1081">
        <f t="shared" ca="1" si="630"/>
        <v>202012</v>
      </c>
      <c r="H1081">
        <f t="shared" ca="1" si="631"/>
        <v>202004</v>
      </c>
      <c r="I1081" t="str">
        <f t="shared" ca="1" si="632"/>
        <v>FY2020 Q3 Sep</v>
      </c>
      <c r="J1081">
        <f t="shared" ca="1" si="633"/>
        <v>2020</v>
      </c>
      <c r="K1081" s="8" t="str">
        <f t="shared" ca="1" si="634"/>
        <v>Sep</v>
      </c>
      <c r="L1081" s="8" t="str">
        <f t="shared" ca="1" si="635"/>
        <v>Q3</v>
      </c>
      <c r="M1081">
        <f t="shared" ca="1" si="636"/>
        <v>9</v>
      </c>
      <c r="N1081">
        <f t="shared" ca="1" si="637"/>
        <v>3</v>
      </c>
      <c r="O1081">
        <f t="shared" ca="1" si="638"/>
        <v>202009</v>
      </c>
      <c r="P1081">
        <f t="shared" ca="1" si="639"/>
        <v>202003</v>
      </c>
      <c r="Q1081" t="str">
        <f t="shared" si="640"/>
        <v>FY2020 Q2 Mar</v>
      </c>
      <c r="R1081">
        <f t="shared" si="641"/>
        <v>2020</v>
      </c>
      <c r="S1081" s="8" t="str">
        <f t="shared" si="642"/>
        <v>Mar</v>
      </c>
      <c r="T1081" s="8" t="str">
        <f t="shared" si="643"/>
        <v>Q2</v>
      </c>
      <c r="U1081">
        <f t="shared" si="644"/>
        <v>6</v>
      </c>
      <c r="V1081">
        <f t="shared" si="645"/>
        <v>2</v>
      </c>
      <c r="W1081">
        <f t="shared" si="646"/>
        <v>202006</v>
      </c>
      <c r="X1081">
        <f t="shared" si="647"/>
        <v>202002</v>
      </c>
      <c r="Y1081" t="str">
        <f t="shared" si="648"/>
        <v>FY2020 Q1 Mar</v>
      </c>
      <c r="Z1081">
        <f t="shared" si="649"/>
        <v>2020</v>
      </c>
      <c r="AA1081" s="8" t="str">
        <f t="shared" si="650"/>
        <v>Mar</v>
      </c>
      <c r="AB1081" s="8" t="str">
        <f t="shared" si="651"/>
        <v>Q1</v>
      </c>
      <c r="AC1081">
        <f t="shared" si="652"/>
        <v>3</v>
      </c>
      <c r="AD1081">
        <f t="shared" si="653"/>
        <v>1</v>
      </c>
      <c r="AE1081">
        <f t="shared" si="654"/>
        <v>202003</v>
      </c>
      <c r="AF1081">
        <f t="shared" si="655"/>
        <v>202001</v>
      </c>
      <c r="AG1081" s="9">
        <f t="shared" ca="1" si="656"/>
        <v>0</v>
      </c>
      <c r="AH1081">
        <f t="shared" ca="1" si="657"/>
        <v>2</v>
      </c>
      <c r="AI1081" s="9">
        <f t="shared" ca="1" si="658"/>
        <v>6</v>
      </c>
      <c r="AJ1081" s="9">
        <f t="shared" ca="1" si="659"/>
        <v>0</v>
      </c>
      <c r="AK1081" s="9">
        <f t="shared" si="660"/>
        <v>6</v>
      </c>
      <c r="AL1081" s="9">
        <f t="shared" si="661"/>
        <v>10</v>
      </c>
      <c r="AM1081" s="9">
        <f t="shared" si="662"/>
        <v>14</v>
      </c>
      <c r="AN1081" s="2">
        <v>43896.595138888886</v>
      </c>
      <c r="AO1081">
        <v>441</v>
      </c>
      <c r="AP1081" s="1">
        <v>36000</v>
      </c>
      <c r="AQ1081" t="s">
        <v>4</v>
      </c>
    </row>
    <row r="1082" spans="1:43" x14ac:dyDescent="0.3">
      <c r="A1082" t="str">
        <f t="shared" ca="1" si="624"/>
        <v>FY2020 Q4 Sep</v>
      </c>
      <c r="B1082">
        <f t="shared" ca="1" si="625"/>
        <v>2020</v>
      </c>
      <c r="C1082" s="8" t="str">
        <f t="shared" ca="1" si="626"/>
        <v>Sep</v>
      </c>
      <c r="D1082" s="8" t="str">
        <f t="shared" ca="1" si="627"/>
        <v>Q4</v>
      </c>
      <c r="E1082">
        <f t="shared" ca="1" si="628"/>
        <v>12</v>
      </c>
      <c r="F1082">
        <f t="shared" ca="1" si="629"/>
        <v>4</v>
      </c>
      <c r="G1082">
        <f t="shared" ca="1" si="630"/>
        <v>202012</v>
      </c>
      <c r="H1082">
        <f t="shared" ca="1" si="631"/>
        <v>202004</v>
      </c>
      <c r="I1082" t="str">
        <f t="shared" ca="1" si="632"/>
        <v>FY2020 Q3 Sep</v>
      </c>
      <c r="J1082">
        <f t="shared" ca="1" si="633"/>
        <v>2020</v>
      </c>
      <c r="K1082" s="8" t="str">
        <f t="shared" ca="1" si="634"/>
        <v>Sep</v>
      </c>
      <c r="L1082" s="8" t="str">
        <f t="shared" ca="1" si="635"/>
        <v>Q3</v>
      </c>
      <c r="M1082">
        <f t="shared" ca="1" si="636"/>
        <v>9</v>
      </c>
      <c r="N1082">
        <f t="shared" ca="1" si="637"/>
        <v>3</v>
      </c>
      <c r="O1082">
        <f t="shared" ca="1" si="638"/>
        <v>202009</v>
      </c>
      <c r="P1082">
        <f t="shared" ca="1" si="639"/>
        <v>202003</v>
      </c>
      <c r="Q1082" t="str">
        <f t="shared" si="640"/>
        <v>FY2020 Q2 Mar</v>
      </c>
      <c r="R1082">
        <f t="shared" si="641"/>
        <v>2020</v>
      </c>
      <c r="S1082" s="8" t="str">
        <f t="shared" si="642"/>
        <v>Mar</v>
      </c>
      <c r="T1082" s="8" t="str">
        <f t="shared" si="643"/>
        <v>Q2</v>
      </c>
      <c r="U1082">
        <f t="shared" si="644"/>
        <v>6</v>
      </c>
      <c r="V1082">
        <f t="shared" si="645"/>
        <v>2</v>
      </c>
      <c r="W1082">
        <f t="shared" si="646"/>
        <v>202006</v>
      </c>
      <c r="X1082">
        <f t="shared" si="647"/>
        <v>202002</v>
      </c>
      <c r="Y1082" t="str">
        <f t="shared" si="648"/>
        <v>FY2020 Q1 Mar</v>
      </c>
      <c r="Z1082">
        <f t="shared" si="649"/>
        <v>2020</v>
      </c>
      <c r="AA1082" s="8" t="str">
        <f t="shared" si="650"/>
        <v>Mar</v>
      </c>
      <c r="AB1082" s="8" t="str">
        <f t="shared" si="651"/>
        <v>Q1</v>
      </c>
      <c r="AC1082">
        <f t="shared" si="652"/>
        <v>3</v>
      </c>
      <c r="AD1082">
        <f t="shared" si="653"/>
        <v>1</v>
      </c>
      <c r="AE1082">
        <f t="shared" si="654"/>
        <v>202003</v>
      </c>
      <c r="AF1082">
        <f t="shared" si="655"/>
        <v>202001</v>
      </c>
      <c r="AG1082" s="9">
        <f t="shared" ca="1" si="656"/>
        <v>0</v>
      </c>
      <c r="AH1082">
        <f t="shared" ca="1" si="657"/>
        <v>2</v>
      </c>
      <c r="AI1082" s="9">
        <f t="shared" ca="1" si="658"/>
        <v>6</v>
      </c>
      <c r="AJ1082" s="9">
        <f t="shared" ca="1" si="659"/>
        <v>0</v>
      </c>
      <c r="AK1082" s="9">
        <f t="shared" si="660"/>
        <v>4</v>
      </c>
      <c r="AL1082" s="9">
        <f t="shared" si="661"/>
        <v>10</v>
      </c>
      <c r="AM1082" s="9">
        <f t="shared" si="662"/>
        <v>12</v>
      </c>
      <c r="AN1082" s="2">
        <v>43894.540277777778</v>
      </c>
      <c r="AO1082">
        <v>620</v>
      </c>
      <c r="AP1082" s="1">
        <v>36000</v>
      </c>
      <c r="AQ1082" t="s">
        <v>4</v>
      </c>
    </row>
    <row r="1083" spans="1:43" x14ac:dyDescent="0.3">
      <c r="A1083" t="str">
        <f t="shared" ca="1" si="624"/>
        <v>FY2020 Q4 Sep</v>
      </c>
      <c r="B1083">
        <f t="shared" ca="1" si="625"/>
        <v>2020</v>
      </c>
      <c r="C1083" s="8" t="str">
        <f t="shared" ca="1" si="626"/>
        <v>Sep</v>
      </c>
      <c r="D1083" s="8" t="str">
        <f t="shared" ca="1" si="627"/>
        <v>Q4</v>
      </c>
      <c r="E1083">
        <f t="shared" ca="1" si="628"/>
        <v>12</v>
      </c>
      <c r="F1083">
        <f t="shared" ca="1" si="629"/>
        <v>4</v>
      </c>
      <c r="G1083">
        <f t="shared" ca="1" si="630"/>
        <v>202012</v>
      </c>
      <c r="H1083">
        <f t="shared" ca="1" si="631"/>
        <v>202004</v>
      </c>
      <c r="I1083" t="str">
        <f t="shared" ca="1" si="632"/>
        <v>FY2020 Q3 Sep</v>
      </c>
      <c r="J1083">
        <f t="shared" ca="1" si="633"/>
        <v>2020</v>
      </c>
      <c r="K1083" s="8" t="str">
        <f t="shared" ca="1" si="634"/>
        <v>Sep</v>
      </c>
      <c r="L1083" s="8" t="str">
        <f t="shared" ca="1" si="635"/>
        <v>Q3</v>
      </c>
      <c r="M1083">
        <f t="shared" ca="1" si="636"/>
        <v>9</v>
      </c>
      <c r="N1083">
        <f t="shared" ca="1" si="637"/>
        <v>3</v>
      </c>
      <c r="O1083">
        <f t="shared" ca="1" si="638"/>
        <v>202009</v>
      </c>
      <c r="P1083">
        <f t="shared" ca="1" si="639"/>
        <v>202003</v>
      </c>
      <c r="Q1083" t="str">
        <f t="shared" si="640"/>
        <v>FY2020 Q1 Oct</v>
      </c>
      <c r="R1083">
        <f t="shared" si="641"/>
        <v>2020</v>
      </c>
      <c r="S1083" s="8" t="str">
        <f t="shared" si="642"/>
        <v>Oct</v>
      </c>
      <c r="T1083" s="8" t="str">
        <f t="shared" si="643"/>
        <v>Q1</v>
      </c>
      <c r="U1083">
        <f t="shared" si="644"/>
        <v>1</v>
      </c>
      <c r="V1083">
        <f t="shared" si="645"/>
        <v>1</v>
      </c>
      <c r="W1083">
        <f t="shared" si="646"/>
        <v>202001</v>
      </c>
      <c r="X1083">
        <f t="shared" si="647"/>
        <v>202001</v>
      </c>
      <c r="Y1083" t="str">
        <f t="shared" si="648"/>
        <v>FY2019 Q4 Oct</v>
      </c>
      <c r="Z1083">
        <f t="shared" si="649"/>
        <v>2019</v>
      </c>
      <c r="AA1083" s="8" t="str">
        <f t="shared" si="650"/>
        <v>Oct</v>
      </c>
      <c r="AB1083" s="8" t="str">
        <f t="shared" si="651"/>
        <v>Q4</v>
      </c>
      <c r="AC1083">
        <f t="shared" si="652"/>
        <v>10</v>
      </c>
      <c r="AD1083">
        <f t="shared" si="653"/>
        <v>4</v>
      </c>
      <c r="AE1083">
        <f t="shared" si="654"/>
        <v>201910</v>
      </c>
      <c r="AF1083">
        <f t="shared" si="655"/>
        <v>201904</v>
      </c>
      <c r="AG1083" s="9">
        <f t="shared" ca="1" si="656"/>
        <v>0</v>
      </c>
      <c r="AH1083">
        <f t="shared" ca="1" si="657"/>
        <v>4</v>
      </c>
      <c r="AI1083" s="9">
        <f t="shared" ca="1" si="658"/>
        <v>11</v>
      </c>
      <c r="AJ1083" s="9">
        <f t="shared" ca="1" si="659"/>
        <v>1</v>
      </c>
      <c r="AK1083" s="9">
        <f t="shared" si="660"/>
        <v>6</v>
      </c>
      <c r="AL1083" s="9">
        <f t="shared" si="661"/>
        <v>43</v>
      </c>
      <c r="AM1083" s="9">
        <f t="shared" si="662"/>
        <v>14</v>
      </c>
      <c r="AN1083" s="2">
        <v>43763.595833333333</v>
      </c>
      <c r="AO1083">
        <v>855</v>
      </c>
      <c r="AP1083" s="1">
        <v>36000</v>
      </c>
      <c r="AQ1083" t="s">
        <v>5</v>
      </c>
    </row>
    <row r="1084" spans="1:43" x14ac:dyDescent="0.3">
      <c r="A1084" t="str">
        <f t="shared" ca="1" si="624"/>
        <v>FY2020 Q4 Sep</v>
      </c>
      <c r="B1084">
        <f t="shared" ca="1" si="625"/>
        <v>2020</v>
      </c>
      <c r="C1084" s="8" t="str">
        <f t="shared" ca="1" si="626"/>
        <v>Sep</v>
      </c>
      <c r="D1084" s="8" t="str">
        <f t="shared" ca="1" si="627"/>
        <v>Q4</v>
      </c>
      <c r="E1084">
        <f t="shared" ca="1" si="628"/>
        <v>12</v>
      </c>
      <c r="F1084">
        <f t="shared" ca="1" si="629"/>
        <v>4</v>
      </c>
      <c r="G1084">
        <f t="shared" ca="1" si="630"/>
        <v>202012</v>
      </c>
      <c r="H1084">
        <f t="shared" ca="1" si="631"/>
        <v>202004</v>
      </c>
      <c r="I1084" t="str">
        <f t="shared" ca="1" si="632"/>
        <v>FY2020 Q3 Sep</v>
      </c>
      <c r="J1084">
        <f t="shared" ca="1" si="633"/>
        <v>2020</v>
      </c>
      <c r="K1084" s="8" t="str">
        <f t="shared" ca="1" si="634"/>
        <v>Sep</v>
      </c>
      <c r="L1084" s="8" t="str">
        <f t="shared" ca="1" si="635"/>
        <v>Q3</v>
      </c>
      <c r="M1084">
        <f t="shared" ca="1" si="636"/>
        <v>9</v>
      </c>
      <c r="N1084">
        <f t="shared" ca="1" si="637"/>
        <v>3</v>
      </c>
      <c r="O1084">
        <f t="shared" ca="1" si="638"/>
        <v>202009</v>
      </c>
      <c r="P1084">
        <f t="shared" ca="1" si="639"/>
        <v>202003</v>
      </c>
      <c r="Q1084" t="str">
        <f t="shared" si="640"/>
        <v>FY2019 Q4 Sep</v>
      </c>
      <c r="R1084">
        <f t="shared" si="641"/>
        <v>2019</v>
      </c>
      <c r="S1084" s="8" t="str">
        <f t="shared" si="642"/>
        <v>Sep</v>
      </c>
      <c r="T1084" s="8" t="str">
        <f t="shared" si="643"/>
        <v>Q4</v>
      </c>
      <c r="U1084">
        <f t="shared" si="644"/>
        <v>12</v>
      </c>
      <c r="V1084">
        <f t="shared" si="645"/>
        <v>4</v>
      </c>
      <c r="W1084">
        <f t="shared" si="646"/>
        <v>201912</v>
      </c>
      <c r="X1084">
        <f t="shared" si="647"/>
        <v>201904</v>
      </c>
      <c r="Y1084" t="str">
        <f t="shared" si="648"/>
        <v>FY2019 Q3 Sep</v>
      </c>
      <c r="Z1084">
        <f t="shared" si="649"/>
        <v>2019</v>
      </c>
      <c r="AA1084" s="8" t="str">
        <f t="shared" si="650"/>
        <v>Sep</v>
      </c>
      <c r="AB1084" s="8" t="str">
        <f t="shared" si="651"/>
        <v>Q3</v>
      </c>
      <c r="AC1084">
        <f t="shared" si="652"/>
        <v>9</v>
      </c>
      <c r="AD1084">
        <f t="shared" si="653"/>
        <v>3</v>
      </c>
      <c r="AE1084">
        <f t="shared" si="654"/>
        <v>201909</v>
      </c>
      <c r="AF1084">
        <f t="shared" si="655"/>
        <v>201903</v>
      </c>
      <c r="AG1084" s="9">
        <f t="shared" ca="1" si="656"/>
        <v>1</v>
      </c>
      <c r="AH1084">
        <f t="shared" ca="1" si="657"/>
        <v>4</v>
      </c>
      <c r="AI1084" s="9">
        <f t="shared" ca="1" si="658"/>
        <v>12</v>
      </c>
      <c r="AJ1084" s="9">
        <f t="shared" ca="1" si="659"/>
        <v>1</v>
      </c>
      <c r="AK1084" s="9">
        <f t="shared" si="660"/>
        <v>3</v>
      </c>
      <c r="AL1084" s="9">
        <f t="shared" si="661"/>
        <v>36</v>
      </c>
      <c r="AM1084" s="9">
        <f t="shared" si="662"/>
        <v>13</v>
      </c>
      <c r="AN1084" s="2">
        <v>43711.581944444442</v>
      </c>
      <c r="AO1084">
        <v>1026</v>
      </c>
      <c r="AP1084" s="1">
        <v>36000</v>
      </c>
      <c r="AQ1084" t="s">
        <v>4</v>
      </c>
    </row>
    <row r="1085" spans="1:43" x14ac:dyDescent="0.3">
      <c r="A1085" t="str">
        <f t="shared" ca="1" si="624"/>
        <v>FY2020 Q4 Sep</v>
      </c>
      <c r="B1085">
        <f t="shared" ca="1" si="625"/>
        <v>2020</v>
      </c>
      <c r="C1085" s="8" t="str">
        <f t="shared" ca="1" si="626"/>
        <v>Sep</v>
      </c>
      <c r="D1085" s="8" t="str">
        <f t="shared" ca="1" si="627"/>
        <v>Q4</v>
      </c>
      <c r="E1085">
        <f t="shared" ca="1" si="628"/>
        <v>12</v>
      </c>
      <c r="F1085">
        <f t="shared" ca="1" si="629"/>
        <v>4</v>
      </c>
      <c r="G1085">
        <f t="shared" ca="1" si="630"/>
        <v>202012</v>
      </c>
      <c r="H1085">
        <f t="shared" ca="1" si="631"/>
        <v>202004</v>
      </c>
      <c r="I1085" t="str">
        <f t="shared" ca="1" si="632"/>
        <v>FY2020 Q3 Sep</v>
      </c>
      <c r="J1085">
        <f t="shared" ca="1" si="633"/>
        <v>2020</v>
      </c>
      <c r="K1085" s="8" t="str">
        <f t="shared" ca="1" si="634"/>
        <v>Sep</v>
      </c>
      <c r="L1085" s="8" t="str">
        <f t="shared" ca="1" si="635"/>
        <v>Q3</v>
      </c>
      <c r="M1085">
        <f t="shared" ca="1" si="636"/>
        <v>9</v>
      </c>
      <c r="N1085">
        <f t="shared" ca="1" si="637"/>
        <v>3</v>
      </c>
      <c r="O1085">
        <f t="shared" ca="1" si="638"/>
        <v>202009</v>
      </c>
      <c r="P1085">
        <f t="shared" ca="1" si="639"/>
        <v>202003</v>
      </c>
      <c r="Q1085" t="str">
        <f t="shared" si="640"/>
        <v>FY2020 Q2 Mar</v>
      </c>
      <c r="R1085">
        <f t="shared" si="641"/>
        <v>2020</v>
      </c>
      <c r="S1085" s="8" t="str">
        <f t="shared" si="642"/>
        <v>Mar</v>
      </c>
      <c r="T1085" s="8" t="str">
        <f t="shared" si="643"/>
        <v>Q2</v>
      </c>
      <c r="U1085">
        <f t="shared" si="644"/>
        <v>6</v>
      </c>
      <c r="V1085">
        <f t="shared" si="645"/>
        <v>2</v>
      </c>
      <c r="W1085">
        <f t="shared" si="646"/>
        <v>202006</v>
      </c>
      <c r="X1085">
        <f t="shared" si="647"/>
        <v>202002</v>
      </c>
      <c r="Y1085" t="str">
        <f t="shared" si="648"/>
        <v>FY2020 Q1 Mar</v>
      </c>
      <c r="Z1085">
        <f t="shared" si="649"/>
        <v>2020</v>
      </c>
      <c r="AA1085" s="8" t="str">
        <f t="shared" si="650"/>
        <v>Mar</v>
      </c>
      <c r="AB1085" s="8" t="str">
        <f t="shared" si="651"/>
        <v>Q1</v>
      </c>
      <c r="AC1085">
        <f t="shared" si="652"/>
        <v>3</v>
      </c>
      <c r="AD1085">
        <f t="shared" si="653"/>
        <v>1</v>
      </c>
      <c r="AE1085">
        <f t="shared" si="654"/>
        <v>202003</v>
      </c>
      <c r="AF1085">
        <f t="shared" si="655"/>
        <v>202001</v>
      </c>
      <c r="AG1085" s="9">
        <f t="shared" ca="1" si="656"/>
        <v>0</v>
      </c>
      <c r="AH1085">
        <f t="shared" ca="1" si="657"/>
        <v>2</v>
      </c>
      <c r="AI1085" s="9">
        <f t="shared" ca="1" si="658"/>
        <v>6</v>
      </c>
      <c r="AJ1085" s="9">
        <f t="shared" ca="1" si="659"/>
        <v>0</v>
      </c>
      <c r="AK1085" s="9">
        <f t="shared" si="660"/>
        <v>6</v>
      </c>
      <c r="AL1085" s="9">
        <f t="shared" si="661"/>
        <v>11</v>
      </c>
      <c r="AM1085" s="9">
        <f t="shared" si="662"/>
        <v>17</v>
      </c>
      <c r="AN1085" s="2">
        <v>43903.724999999999</v>
      </c>
      <c r="AO1085">
        <v>1091</v>
      </c>
      <c r="AP1085" s="1">
        <v>36000</v>
      </c>
      <c r="AQ1085" t="s">
        <v>5</v>
      </c>
    </row>
    <row r="1086" spans="1:43" x14ac:dyDescent="0.3">
      <c r="A1086" t="str">
        <f t="shared" ca="1" si="624"/>
        <v>FY2020 Q4 Sep</v>
      </c>
      <c r="B1086">
        <f t="shared" ca="1" si="625"/>
        <v>2020</v>
      </c>
      <c r="C1086" s="8" t="str">
        <f t="shared" ca="1" si="626"/>
        <v>Sep</v>
      </c>
      <c r="D1086" s="8" t="str">
        <f t="shared" ca="1" si="627"/>
        <v>Q4</v>
      </c>
      <c r="E1086">
        <f t="shared" ca="1" si="628"/>
        <v>12</v>
      </c>
      <c r="F1086">
        <f t="shared" ca="1" si="629"/>
        <v>4</v>
      </c>
      <c r="G1086">
        <f t="shared" ca="1" si="630"/>
        <v>202012</v>
      </c>
      <c r="H1086">
        <f t="shared" ca="1" si="631"/>
        <v>202004</v>
      </c>
      <c r="I1086" t="str">
        <f t="shared" ca="1" si="632"/>
        <v>FY2020 Q3 Sep</v>
      </c>
      <c r="J1086">
        <f t="shared" ca="1" si="633"/>
        <v>2020</v>
      </c>
      <c r="K1086" s="8" t="str">
        <f t="shared" ca="1" si="634"/>
        <v>Sep</v>
      </c>
      <c r="L1086" s="8" t="str">
        <f t="shared" ca="1" si="635"/>
        <v>Q3</v>
      </c>
      <c r="M1086">
        <f t="shared" ca="1" si="636"/>
        <v>9</v>
      </c>
      <c r="N1086">
        <f t="shared" ca="1" si="637"/>
        <v>3</v>
      </c>
      <c r="O1086">
        <f t="shared" ca="1" si="638"/>
        <v>202009</v>
      </c>
      <c r="P1086">
        <f t="shared" ca="1" si="639"/>
        <v>202003</v>
      </c>
      <c r="Q1086" t="str">
        <f t="shared" si="640"/>
        <v>FY2019 Q4 Sep</v>
      </c>
      <c r="R1086">
        <f t="shared" si="641"/>
        <v>2019</v>
      </c>
      <c r="S1086" s="8" t="str">
        <f t="shared" si="642"/>
        <v>Sep</v>
      </c>
      <c r="T1086" s="8" t="str">
        <f t="shared" si="643"/>
        <v>Q4</v>
      </c>
      <c r="U1086">
        <f t="shared" si="644"/>
        <v>12</v>
      </c>
      <c r="V1086">
        <f t="shared" si="645"/>
        <v>4</v>
      </c>
      <c r="W1086">
        <f t="shared" si="646"/>
        <v>201912</v>
      </c>
      <c r="X1086">
        <f t="shared" si="647"/>
        <v>201904</v>
      </c>
      <c r="Y1086" t="str">
        <f t="shared" si="648"/>
        <v>FY2019 Q3 Sep</v>
      </c>
      <c r="Z1086">
        <f t="shared" si="649"/>
        <v>2019</v>
      </c>
      <c r="AA1086" s="8" t="str">
        <f t="shared" si="650"/>
        <v>Sep</v>
      </c>
      <c r="AB1086" s="8" t="str">
        <f t="shared" si="651"/>
        <v>Q3</v>
      </c>
      <c r="AC1086">
        <f t="shared" si="652"/>
        <v>9</v>
      </c>
      <c r="AD1086">
        <f t="shared" si="653"/>
        <v>3</v>
      </c>
      <c r="AE1086">
        <f t="shared" si="654"/>
        <v>201909</v>
      </c>
      <c r="AF1086">
        <f t="shared" si="655"/>
        <v>201903</v>
      </c>
      <c r="AG1086" s="9">
        <f t="shared" ca="1" si="656"/>
        <v>1</v>
      </c>
      <c r="AH1086">
        <f t="shared" ca="1" si="657"/>
        <v>4</v>
      </c>
      <c r="AI1086" s="9">
        <f t="shared" ca="1" si="658"/>
        <v>12</v>
      </c>
      <c r="AJ1086" s="9">
        <f t="shared" ca="1" si="659"/>
        <v>1</v>
      </c>
      <c r="AK1086" s="9">
        <f t="shared" si="660"/>
        <v>5</v>
      </c>
      <c r="AL1086" s="9">
        <f t="shared" si="661"/>
        <v>36</v>
      </c>
      <c r="AM1086" s="9">
        <f t="shared" si="662"/>
        <v>13</v>
      </c>
      <c r="AN1086" s="2">
        <v>43713.558333333334</v>
      </c>
      <c r="AO1086">
        <v>1277</v>
      </c>
      <c r="AP1086" s="1">
        <v>36000</v>
      </c>
      <c r="AQ1086" t="s">
        <v>4</v>
      </c>
    </row>
    <row r="1087" spans="1:43" x14ac:dyDescent="0.3">
      <c r="A1087" t="str">
        <f t="shared" ca="1" si="624"/>
        <v>FY2020 Q4 Sep</v>
      </c>
      <c r="B1087">
        <f t="shared" ca="1" si="625"/>
        <v>2020</v>
      </c>
      <c r="C1087" s="8" t="str">
        <f t="shared" ca="1" si="626"/>
        <v>Sep</v>
      </c>
      <c r="D1087" s="8" t="str">
        <f t="shared" ca="1" si="627"/>
        <v>Q4</v>
      </c>
      <c r="E1087">
        <f t="shared" ca="1" si="628"/>
        <v>12</v>
      </c>
      <c r="F1087">
        <f t="shared" ca="1" si="629"/>
        <v>4</v>
      </c>
      <c r="G1087">
        <f t="shared" ca="1" si="630"/>
        <v>202012</v>
      </c>
      <c r="H1087">
        <f t="shared" ca="1" si="631"/>
        <v>202004</v>
      </c>
      <c r="I1087" t="str">
        <f t="shared" ca="1" si="632"/>
        <v>FY2020 Q3 Sep</v>
      </c>
      <c r="J1087">
        <f t="shared" ca="1" si="633"/>
        <v>2020</v>
      </c>
      <c r="K1087" s="8" t="str">
        <f t="shared" ca="1" si="634"/>
        <v>Sep</v>
      </c>
      <c r="L1087" s="8" t="str">
        <f t="shared" ca="1" si="635"/>
        <v>Q3</v>
      </c>
      <c r="M1087">
        <f t="shared" ca="1" si="636"/>
        <v>9</v>
      </c>
      <c r="N1087">
        <f t="shared" ca="1" si="637"/>
        <v>3</v>
      </c>
      <c r="O1087">
        <f t="shared" ca="1" si="638"/>
        <v>202009</v>
      </c>
      <c r="P1087">
        <f t="shared" ca="1" si="639"/>
        <v>202003</v>
      </c>
      <c r="Q1087" t="str">
        <f t="shared" si="640"/>
        <v>FY2020 Q2 Mar</v>
      </c>
      <c r="R1087">
        <f t="shared" si="641"/>
        <v>2020</v>
      </c>
      <c r="S1087" s="8" t="str">
        <f t="shared" si="642"/>
        <v>Mar</v>
      </c>
      <c r="T1087" s="8" t="str">
        <f t="shared" si="643"/>
        <v>Q2</v>
      </c>
      <c r="U1087">
        <f t="shared" si="644"/>
        <v>6</v>
      </c>
      <c r="V1087">
        <f t="shared" si="645"/>
        <v>2</v>
      </c>
      <c r="W1087">
        <f t="shared" si="646"/>
        <v>202006</v>
      </c>
      <c r="X1087">
        <f t="shared" si="647"/>
        <v>202002</v>
      </c>
      <c r="Y1087" t="str">
        <f t="shared" si="648"/>
        <v>FY2020 Q1 Mar</v>
      </c>
      <c r="Z1087">
        <f t="shared" si="649"/>
        <v>2020</v>
      </c>
      <c r="AA1087" s="8" t="str">
        <f t="shared" si="650"/>
        <v>Mar</v>
      </c>
      <c r="AB1087" s="8" t="str">
        <f t="shared" si="651"/>
        <v>Q1</v>
      </c>
      <c r="AC1087">
        <f t="shared" si="652"/>
        <v>3</v>
      </c>
      <c r="AD1087">
        <f t="shared" si="653"/>
        <v>1</v>
      </c>
      <c r="AE1087">
        <f t="shared" si="654"/>
        <v>202003</v>
      </c>
      <c r="AF1087">
        <f t="shared" si="655"/>
        <v>202001</v>
      </c>
      <c r="AG1087" s="9">
        <f t="shared" ca="1" si="656"/>
        <v>0</v>
      </c>
      <c r="AH1087">
        <f t="shared" ca="1" si="657"/>
        <v>2</v>
      </c>
      <c r="AI1087" s="9">
        <f t="shared" ca="1" si="658"/>
        <v>6</v>
      </c>
      <c r="AJ1087" s="9">
        <f t="shared" ca="1" si="659"/>
        <v>0</v>
      </c>
      <c r="AK1087" s="9">
        <f t="shared" si="660"/>
        <v>5</v>
      </c>
      <c r="AL1087" s="9">
        <f t="shared" si="661"/>
        <v>10</v>
      </c>
      <c r="AM1087" s="9">
        <f t="shared" si="662"/>
        <v>15</v>
      </c>
      <c r="AN1087" s="2">
        <v>43895.645833333336</v>
      </c>
      <c r="AO1087">
        <v>1277</v>
      </c>
      <c r="AP1087" s="1">
        <v>36000</v>
      </c>
      <c r="AQ1087" t="s">
        <v>4</v>
      </c>
    </row>
    <row r="1088" spans="1:43" x14ac:dyDescent="0.3">
      <c r="A1088" t="str">
        <f t="shared" ca="1" si="624"/>
        <v>FY2020 Q4 Sep</v>
      </c>
      <c r="B1088">
        <f t="shared" ca="1" si="625"/>
        <v>2020</v>
      </c>
      <c r="C1088" s="8" t="str">
        <f t="shared" ca="1" si="626"/>
        <v>Sep</v>
      </c>
      <c r="D1088" s="8" t="str">
        <f t="shared" ca="1" si="627"/>
        <v>Q4</v>
      </c>
      <c r="E1088">
        <f t="shared" ca="1" si="628"/>
        <v>12</v>
      </c>
      <c r="F1088">
        <f t="shared" ca="1" si="629"/>
        <v>4</v>
      </c>
      <c r="G1088">
        <f t="shared" ca="1" si="630"/>
        <v>202012</v>
      </c>
      <c r="H1088">
        <f t="shared" ca="1" si="631"/>
        <v>202004</v>
      </c>
      <c r="I1088" t="str">
        <f t="shared" ca="1" si="632"/>
        <v>FY2020 Q3 Sep</v>
      </c>
      <c r="J1088">
        <f t="shared" ca="1" si="633"/>
        <v>2020</v>
      </c>
      <c r="K1088" s="8" t="str">
        <f t="shared" ca="1" si="634"/>
        <v>Sep</v>
      </c>
      <c r="L1088" s="8" t="str">
        <f t="shared" ca="1" si="635"/>
        <v>Q3</v>
      </c>
      <c r="M1088">
        <f t="shared" ca="1" si="636"/>
        <v>9</v>
      </c>
      <c r="N1088">
        <f t="shared" ca="1" si="637"/>
        <v>3</v>
      </c>
      <c r="O1088">
        <f t="shared" ca="1" si="638"/>
        <v>202009</v>
      </c>
      <c r="P1088">
        <f t="shared" ca="1" si="639"/>
        <v>202003</v>
      </c>
      <c r="Q1088" t="str">
        <f t="shared" si="640"/>
        <v>FY2019 Q4 Sep</v>
      </c>
      <c r="R1088">
        <f t="shared" si="641"/>
        <v>2019</v>
      </c>
      <c r="S1088" s="8" t="str">
        <f t="shared" si="642"/>
        <v>Sep</v>
      </c>
      <c r="T1088" s="8" t="str">
        <f t="shared" si="643"/>
        <v>Q4</v>
      </c>
      <c r="U1088">
        <f t="shared" si="644"/>
        <v>12</v>
      </c>
      <c r="V1088">
        <f t="shared" si="645"/>
        <v>4</v>
      </c>
      <c r="W1088">
        <f t="shared" si="646"/>
        <v>201912</v>
      </c>
      <c r="X1088">
        <f t="shared" si="647"/>
        <v>201904</v>
      </c>
      <c r="Y1088" t="str">
        <f t="shared" si="648"/>
        <v>FY2019 Q3 Sep</v>
      </c>
      <c r="Z1088">
        <f t="shared" si="649"/>
        <v>2019</v>
      </c>
      <c r="AA1088" s="8" t="str">
        <f t="shared" si="650"/>
        <v>Sep</v>
      </c>
      <c r="AB1088" s="8" t="str">
        <f t="shared" si="651"/>
        <v>Q3</v>
      </c>
      <c r="AC1088">
        <f t="shared" si="652"/>
        <v>9</v>
      </c>
      <c r="AD1088">
        <f t="shared" si="653"/>
        <v>3</v>
      </c>
      <c r="AE1088">
        <f t="shared" si="654"/>
        <v>201909</v>
      </c>
      <c r="AF1088">
        <f t="shared" si="655"/>
        <v>201903</v>
      </c>
      <c r="AG1088" s="9">
        <f t="shared" ca="1" si="656"/>
        <v>1</v>
      </c>
      <c r="AH1088">
        <f t="shared" ca="1" si="657"/>
        <v>4</v>
      </c>
      <c r="AI1088" s="9">
        <f t="shared" ca="1" si="658"/>
        <v>12</v>
      </c>
      <c r="AJ1088" s="9">
        <f t="shared" ca="1" si="659"/>
        <v>1</v>
      </c>
      <c r="AK1088" s="9">
        <f t="shared" si="660"/>
        <v>4</v>
      </c>
      <c r="AL1088" s="9">
        <f t="shared" si="661"/>
        <v>36</v>
      </c>
      <c r="AM1088" s="9">
        <f t="shared" si="662"/>
        <v>12</v>
      </c>
      <c r="AN1088" s="2">
        <v>43712.536111111112</v>
      </c>
      <c r="AO1088">
        <v>1333</v>
      </c>
      <c r="AP1088" s="1">
        <v>36000</v>
      </c>
      <c r="AQ1088" t="s">
        <v>4</v>
      </c>
    </row>
    <row r="1089" spans="1:43" x14ac:dyDescent="0.3">
      <c r="A1089" t="str">
        <f t="shared" ca="1" si="624"/>
        <v>FY2020 Q4 Sep</v>
      </c>
      <c r="B1089">
        <f t="shared" ca="1" si="625"/>
        <v>2020</v>
      </c>
      <c r="C1089" s="8" t="str">
        <f t="shared" ca="1" si="626"/>
        <v>Sep</v>
      </c>
      <c r="D1089" s="8" t="str">
        <f t="shared" ca="1" si="627"/>
        <v>Q4</v>
      </c>
      <c r="E1089">
        <f t="shared" ca="1" si="628"/>
        <v>12</v>
      </c>
      <c r="F1089">
        <f t="shared" ca="1" si="629"/>
        <v>4</v>
      </c>
      <c r="G1089">
        <f t="shared" ca="1" si="630"/>
        <v>202012</v>
      </c>
      <c r="H1089">
        <f t="shared" ca="1" si="631"/>
        <v>202004</v>
      </c>
      <c r="I1089" t="str">
        <f t="shared" ca="1" si="632"/>
        <v>FY2020 Q3 Sep</v>
      </c>
      <c r="J1089">
        <f t="shared" ca="1" si="633"/>
        <v>2020</v>
      </c>
      <c r="K1089" s="8" t="str">
        <f t="shared" ca="1" si="634"/>
        <v>Sep</v>
      </c>
      <c r="L1089" s="8" t="str">
        <f t="shared" ca="1" si="635"/>
        <v>Q3</v>
      </c>
      <c r="M1089">
        <f t="shared" ca="1" si="636"/>
        <v>9</v>
      </c>
      <c r="N1089">
        <f t="shared" ca="1" si="637"/>
        <v>3</v>
      </c>
      <c r="O1089">
        <f t="shared" ca="1" si="638"/>
        <v>202009</v>
      </c>
      <c r="P1089">
        <f t="shared" ca="1" si="639"/>
        <v>202003</v>
      </c>
      <c r="Q1089" t="str">
        <f t="shared" si="640"/>
        <v>FY2020 Q2 Feb</v>
      </c>
      <c r="R1089">
        <f t="shared" si="641"/>
        <v>2020</v>
      </c>
      <c r="S1089" s="8" t="str">
        <f t="shared" si="642"/>
        <v>Feb</v>
      </c>
      <c r="T1089" s="8" t="str">
        <f t="shared" si="643"/>
        <v>Q2</v>
      </c>
      <c r="U1089">
        <f t="shared" si="644"/>
        <v>5</v>
      </c>
      <c r="V1089">
        <f t="shared" si="645"/>
        <v>2</v>
      </c>
      <c r="W1089">
        <f t="shared" si="646"/>
        <v>202005</v>
      </c>
      <c r="X1089">
        <f t="shared" si="647"/>
        <v>202002</v>
      </c>
      <c r="Y1089" t="str">
        <f t="shared" si="648"/>
        <v>FY2020 Q1 Feb</v>
      </c>
      <c r="Z1089">
        <f t="shared" si="649"/>
        <v>2020</v>
      </c>
      <c r="AA1089" s="8" t="str">
        <f t="shared" si="650"/>
        <v>Feb</v>
      </c>
      <c r="AB1089" s="8" t="str">
        <f t="shared" si="651"/>
        <v>Q1</v>
      </c>
      <c r="AC1089">
        <f t="shared" si="652"/>
        <v>2</v>
      </c>
      <c r="AD1089">
        <f t="shared" si="653"/>
        <v>1</v>
      </c>
      <c r="AE1089">
        <f t="shared" si="654"/>
        <v>202002</v>
      </c>
      <c r="AF1089">
        <f t="shared" si="655"/>
        <v>202001</v>
      </c>
      <c r="AG1089" s="9">
        <f t="shared" ca="1" si="656"/>
        <v>0</v>
      </c>
      <c r="AH1089">
        <f t="shared" ca="1" si="657"/>
        <v>2</v>
      </c>
      <c r="AI1089" s="9">
        <f t="shared" ca="1" si="658"/>
        <v>7</v>
      </c>
      <c r="AJ1089" s="9">
        <f t="shared" ca="1" si="659"/>
        <v>0</v>
      </c>
      <c r="AK1089" s="9">
        <f t="shared" si="660"/>
        <v>2</v>
      </c>
      <c r="AL1089" s="9">
        <f t="shared" si="661"/>
        <v>8</v>
      </c>
      <c r="AM1089" s="9">
        <f t="shared" si="662"/>
        <v>15</v>
      </c>
      <c r="AN1089" s="2">
        <v>43878.647916666669</v>
      </c>
      <c r="AO1089">
        <v>1991</v>
      </c>
      <c r="AP1089" s="1">
        <v>36000</v>
      </c>
      <c r="AQ1089" t="s">
        <v>5</v>
      </c>
    </row>
    <row r="1090" spans="1:43" x14ac:dyDescent="0.3">
      <c r="A1090" t="str">
        <f t="shared" ref="A1090:A1153" ca="1" si="663">_xlfn.CONCAT("FY",YEAR(EDATE(TODAY(),3))," ","Q",ROUNDUP(MONTH(EDATE(TODAY(),3))/3,0)," ",(TEXT(TODAY(),"MMM")))</f>
        <v>FY2020 Q4 Sep</v>
      </c>
      <c r="B1090">
        <f t="shared" ref="B1090:B1153" ca="1" si="664">YEAR(EDATE(TODAY(),3))</f>
        <v>2020</v>
      </c>
      <c r="C1090" s="8" t="str">
        <f t="shared" ref="C1090:C1153" ca="1" si="665">TEXT(TODAY(),"MMM")</f>
        <v>Sep</v>
      </c>
      <c r="D1090" s="8" t="str">
        <f t="shared" ref="D1090:D1153" ca="1" si="666">_xlfn.CONCAT("Q",ROUNDUP(MONTH(EDATE(TODAY(),3))/3,0))</f>
        <v>Q4</v>
      </c>
      <c r="E1090">
        <f t="shared" ref="E1090:E1153" ca="1" si="667">MONTH(EDATE(TODAY(),3))</f>
        <v>12</v>
      </c>
      <c r="F1090">
        <f t="shared" ref="F1090:F1153" ca="1" si="668">ROUNDUP(MONTH(EDATE(TODAY(),3))/3,0)</f>
        <v>4</v>
      </c>
      <c r="G1090">
        <f t="shared" ref="G1090:G1153" ca="1" si="669">_xlfn.NUMBERVALUE(IF(LEN(MONTH(EDATE(TODAY(),3)))=1,_xlfn.CONCAT(YEAR(EDATE(TODAY(),3)),"0",MONTH(EDATE(TODAY(),3))),_xlfn.CONCAT(YEAR(EDATE(TODAY(),3)),MONTH(EDATE(TODAY(),3)))))</f>
        <v>202012</v>
      </c>
      <c r="H1090">
        <f t="shared" ref="H1090:H1153" ca="1" si="670">_xlfn.NUMBERVALUE(IF(LEN(ROUNDUP(MONTH(EDATE(TODAY(),3))/3,0))=1,_xlfn.CONCAT(YEAR(EDATE(TODAY(),3)),"0",ROUNDUP(MONTH(EDATE(TODAY(),3))/3,0)),_xlfn.CONCAT(YEAR(EDATE(TODAY(),3)),ROUNDUP(MONTH(EDATE(TODAY(),3))/3,0))))</f>
        <v>202004</v>
      </c>
      <c r="I1090" t="str">
        <f t="shared" ref="I1090:I1153" ca="1" si="671">_xlfn.CONCAT("FY",YEAR(EDATE(TODAY(),0))," ","Q",ROUNDUP(MONTH(EDATE(TODAY(),0))/3,0)," ",(TEXT(TODAY(),"MMM")))</f>
        <v>FY2020 Q3 Sep</v>
      </c>
      <c r="J1090">
        <f t="shared" ref="J1090:J1153" ca="1" si="672">YEAR(EDATE(TODAY(),0))</f>
        <v>2020</v>
      </c>
      <c r="K1090" s="8" t="str">
        <f t="shared" ref="K1090:K1153" ca="1" si="673">TEXT(TODAY(),"MMM")</f>
        <v>Sep</v>
      </c>
      <c r="L1090" s="8" t="str">
        <f t="shared" ref="L1090:L1153" ca="1" si="674">_xlfn.CONCAT("Q",ROUNDUP(MONTH(EDATE(TODAY(),0))/3,0))</f>
        <v>Q3</v>
      </c>
      <c r="M1090">
        <f t="shared" ref="M1090:M1153" ca="1" si="675">MONTH(EDATE(TODAY(),0))</f>
        <v>9</v>
      </c>
      <c r="N1090">
        <f t="shared" ref="N1090:N1153" ca="1" si="676">ROUNDUP(MONTH(EDATE(TODAY(),0))/3,0)</f>
        <v>3</v>
      </c>
      <c r="O1090">
        <f t="shared" ref="O1090:O1153" ca="1" si="677">_xlfn.NUMBERVALUE(IF(LEN(MONTH(EDATE(TODAY(),0)))=1,_xlfn.CONCAT(YEAR(EDATE(TODAY(),0)),"0",MONTH(EDATE(TODAY(),0))),_xlfn.CONCAT(YEAR(EDATE(TODAY(),0)),MONTH(EDATE(TODAY(),0)))))</f>
        <v>202009</v>
      </c>
      <c r="P1090">
        <f t="shared" ref="P1090:P1153" ca="1" si="678">_xlfn.NUMBERVALUE(IF(LEN(ROUNDUP(MONTH(EDATE(TODAY(),0))/3,0))=1,_xlfn.CONCAT(YEAR(EDATE(TODAY(),0)),"0",ROUNDUP(MONTH(EDATE(TODAY(),0))/3,0)),_xlfn.CONCAT(YEAR(EDATE(TODAY(),0)),ROUNDUP(MONTH(EDATE(TODAY(),0))/3,0))))</f>
        <v>202003</v>
      </c>
      <c r="Q1090" t="str">
        <f t="shared" ref="Q1090:Q1153" si="679">_xlfn.CONCAT("FY",YEAR(EDATE($AN1090,3))," ","Q",ROUNDUP(MONTH(EDATE($AN1090,3))/3,0)," ",(TEXT($AN1090,"MMM")))</f>
        <v>FY2020 Q2 Mar</v>
      </c>
      <c r="R1090">
        <f t="shared" ref="R1090:R1153" si="680">YEAR(EDATE($AN1090,3))</f>
        <v>2020</v>
      </c>
      <c r="S1090" s="8" t="str">
        <f t="shared" ref="S1090:S1153" si="681">TEXT($AN1090,"MMM")</f>
        <v>Mar</v>
      </c>
      <c r="T1090" s="8" t="str">
        <f t="shared" ref="T1090:T1153" si="682">_xlfn.CONCAT("Q",ROUNDUP(MONTH(EDATE($AN1090,3))/3,0))</f>
        <v>Q2</v>
      </c>
      <c r="U1090">
        <f t="shared" ref="U1090:U1153" si="683">MONTH(EDATE($AN1090,3))</f>
        <v>6</v>
      </c>
      <c r="V1090">
        <f t="shared" ref="V1090:V1153" si="684">ROUNDUP(MONTH(EDATE($AN1090,3))/3,0)</f>
        <v>2</v>
      </c>
      <c r="W1090">
        <f t="shared" ref="W1090:W1153" si="685">_xlfn.NUMBERVALUE(IF(LEN(MONTH(EDATE($AN1090,3)))=1,_xlfn.CONCAT(YEAR(EDATE($AN1090,3)),"0",MONTH(EDATE($AN1090,3))),_xlfn.CONCAT(YEAR(EDATE($AN1090,3)),MONTH(EDATE($AN1090,3)))))</f>
        <v>202006</v>
      </c>
      <c r="X1090">
        <f t="shared" ref="X1090:X1153" si="686">_xlfn.NUMBERVALUE(IF(LEN(ROUNDUP(MONTH(EDATE($AN1090,3))/3,0))=1,_xlfn.CONCAT(YEAR(EDATE($AN1090,3)),"0",ROUNDUP(MONTH(EDATE($AN1090,3))/3,0)),_xlfn.CONCAT(YEAR(EDATE($AN1090,3)),ROUNDUP(MONTH(EDATE($AN1090,3))/3,0))))</f>
        <v>202002</v>
      </c>
      <c r="Y1090" t="str">
        <f t="shared" ref="Y1090:Y1153" si="687">_xlfn.CONCAT("FY",YEAR(EDATE($AN1090,0))," ","Q",ROUNDUP(MONTH(EDATE($AN1090,0))/3,0)," ",(TEXT($AN1090,"MMM")))</f>
        <v>FY2020 Q1 Mar</v>
      </c>
      <c r="Z1090">
        <f t="shared" ref="Z1090:Z1153" si="688">YEAR(EDATE($AN1090,0))</f>
        <v>2020</v>
      </c>
      <c r="AA1090" s="8" t="str">
        <f t="shared" ref="AA1090:AA1153" si="689">TEXT($AN1090,"MMM")</f>
        <v>Mar</v>
      </c>
      <c r="AB1090" s="8" t="str">
        <f t="shared" ref="AB1090:AB1153" si="690">_xlfn.CONCAT("Q",ROUNDUP(MONTH(EDATE($AN1090,0))/3,0))</f>
        <v>Q1</v>
      </c>
      <c r="AC1090">
        <f t="shared" ref="AC1090:AC1153" si="691">MONTH(EDATE($AN1090,0))</f>
        <v>3</v>
      </c>
      <c r="AD1090">
        <f t="shared" ref="AD1090:AD1153" si="692">ROUNDUP(MONTH(EDATE($AN1090,0))/3,0)</f>
        <v>1</v>
      </c>
      <c r="AE1090">
        <f t="shared" ref="AE1090:AE1153" si="693">_xlfn.NUMBERVALUE(IF(LEN(MONTH(EDATE($AN1090,0)))=1,_xlfn.CONCAT(YEAR(EDATE($AN1090,0)),"0",MONTH(EDATE($AN1090,0))),_xlfn.CONCAT(YEAR(EDATE($AN1090,0)),MONTH(EDATE($AN1090,0)))))</f>
        <v>202003</v>
      </c>
      <c r="AF1090">
        <f t="shared" ref="AF1090:AF1153" si="694">_xlfn.NUMBERVALUE(IF(LEN(ROUNDUP(MONTH(EDATE($AN1090,0))/3,0))=1,_xlfn.CONCAT(YEAR(EDATE($AN1090,0)),"0",ROUNDUP(MONTH(EDATE($AN1090,0))/3,0)),_xlfn.CONCAT(YEAR(EDATE($AN1090,0)),ROUNDUP(MONTH(EDATE($AN1090,0))/3,0))))</f>
        <v>202001</v>
      </c>
      <c r="AG1090" s="9">
        <f t="shared" ref="AG1090:AG1153" ca="1" si="695">YEAR(EDATE(TODAY(),3))-YEAR(EDATE($AN1090,3))</f>
        <v>0</v>
      </c>
      <c r="AH1090">
        <f t="shared" ref="AH1090:AH1153" ca="1" si="696">ROUND(AI1090/3,0)</f>
        <v>2</v>
      </c>
      <c r="AI1090" s="9">
        <f t="shared" ref="AI1090:AI1153" ca="1" si="697">MONTH(TODAY())-(MONTH(AN1090)-
(YEAR(TODAY())-YEAR(AN1090))*12)</f>
        <v>6</v>
      </c>
      <c r="AJ1090" s="9">
        <f t="shared" ref="AJ1090:AJ1153" ca="1" si="698">YEAR(TODAY())-YEAR($AN1090)</f>
        <v>0</v>
      </c>
      <c r="AK1090" s="9">
        <f t="shared" si="660"/>
        <v>6</v>
      </c>
      <c r="AL1090" s="9">
        <f t="shared" si="661"/>
        <v>10</v>
      </c>
      <c r="AM1090" s="9">
        <f t="shared" si="662"/>
        <v>13</v>
      </c>
      <c r="AN1090" s="2">
        <v>43896.575694444444</v>
      </c>
      <c r="AO1090">
        <v>2084</v>
      </c>
      <c r="AP1090" s="1">
        <v>36000</v>
      </c>
      <c r="AQ1090" t="s">
        <v>4</v>
      </c>
    </row>
    <row r="1091" spans="1:43" x14ac:dyDescent="0.3">
      <c r="A1091" t="str">
        <f t="shared" ca="1" si="663"/>
        <v>FY2020 Q4 Sep</v>
      </c>
      <c r="B1091">
        <f t="shared" ca="1" si="664"/>
        <v>2020</v>
      </c>
      <c r="C1091" s="8" t="str">
        <f t="shared" ca="1" si="665"/>
        <v>Sep</v>
      </c>
      <c r="D1091" s="8" t="str">
        <f t="shared" ca="1" si="666"/>
        <v>Q4</v>
      </c>
      <c r="E1091">
        <f t="shared" ca="1" si="667"/>
        <v>12</v>
      </c>
      <c r="F1091">
        <f t="shared" ca="1" si="668"/>
        <v>4</v>
      </c>
      <c r="G1091">
        <f t="shared" ca="1" si="669"/>
        <v>202012</v>
      </c>
      <c r="H1091">
        <f t="shared" ca="1" si="670"/>
        <v>202004</v>
      </c>
      <c r="I1091" t="str">
        <f t="shared" ca="1" si="671"/>
        <v>FY2020 Q3 Sep</v>
      </c>
      <c r="J1091">
        <f t="shared" ca="1" si="672"/>
        <v>2020</v>
      </c>
      <c r="K1091" s="8" t="str">
        <f t="shared" ca="1" si="673"/>
        <v>Sep</v>
      </c>
      <c r="L1091" s="8" t="str">
        <f t="shared" ca="1" si="674"/>
        <v>Q3</v>
      </c>
      <c r="M1091">
        <f t="shared" ca="1" si="675"/>
        <v>9</v>
      </c>
      <c r="N1091">
        <f t="shared" ca="1" si="676"/>
        <v>3</v>
      </c>
      <c r="O1091">
        <f t="shared" ca="1" si="677"/>
        <v>202009</v>
      </c>
      <c r="P1091">
        <f t="shared" ca="1" si="678"/>
        <v>202003</v>
      </c>
      <c r="Q1091" t="str">
        <f t="shared" si="679"/>
        <v>FY2020 Q2 Mar</v>
      </c>
      <c r="R1091">
        <f t="shared" si="680"/>
        <v>2020</v>
      </c>
      <c r="S1091" s="8" t="str">
        <f t="shared" si="681"/>
        <v>Mar</v>
      </c>
      <c r="T1091" s="8" t="str">
        <f t="shared" si="682"/>
        <v>Q2</v>
      </c>
      <c r="U1091">
        <f t="shared" si="683"/>
        <v>6</v>
      </c>
      <c r="V1091">
        <f t="shared" si="684"/>
        <v>2</v>
      </c>
      <c r="W1091">
        <f t="shared" si="685"/>
        <v>202006</v>
      </c>
      <c r="X1091">
        <f t="shared" si="686"/>
        <v>202002</v>
      </c>
      <c r="Y1091" t="str">
        <f t="shared" si="687"/>
        <v>FY2020 Q1 Mar</v>
      </c>
      <c r="Z1091">
        <f t="shared" si="688"/>
        <v>2020</v>
      </c>
      <c r="AA1091" s="8" t="str">
        <f t="shared" si="689"/>
        <v>Mar</v>
      </c>
      <c r="AB1091" s="8" t="str">
        <f t="shared" si="690"/>
        <v>Q1</v>
      </c>
      <c r="AC1091">
        <f t="shared" si="691"/>
        <v>3</v>
      </c>
      <c r="AD1091">
        <f t="shared" si="692"/>
        <v>1</v>
      </c>
      <c r="AE1091">
        <f t="shared" si="693"/>
        <v>202003</v>
      </c>
      <c r="AF1091">
        <f t="shared" si="694"/>
        <v>202001</v>
      </c>
      <c r="AG1091" s="9">
        <f t="shared" ca="1" si="695"/>
        <v>0</v>
      </c>
      <c r="AH1091">
        <f t="shared" ca="1" si="696"/>
        <v>2</v>
      </c>
      <c r="AI1091" s="9">
        <f t="shared" ca="1" si="697"/>
        <v>6</v>
      </c>
      <c r="AJ1091" s="9">
        <f t="shared" ca="1" si="698"/>
        <v>0</v>
      </c>
      <c r="AK1091" s="9">
        <f t="shared" ref="AK1091:AK1154" si="699">WEEKDAY(AN1091)</f>
        <v>4</v>
      </c>
      <c r="AL1091" s="9">
        <f t="shared" ref="AL1091:AL1154" si="700">WEEKNUM(AN1091)</f>
        <v>10</v>
      </c>
      <c r="AM1091" s="9">
        <f t="shared" ref="AM1091:AM1154" si="701">HOUR(AN1091)</f>
        <v>13</v>
      </c>
      <c r="AN1091" s="2">
        <v>43894.558333333334</v>
      </c>
      <c r="AO1091">
        <v>2130</v>
      </c>
      <c r="AP1091" s="1">
        <v>36000</v>
      </c>
      <c r="AQ1091" t="s">
        <v>4</v>
      </c>
    </row>
    <row r="1092" spans="1:43" x14ac:dyDescent="0.3">
      <c r="A1092" t="str">
        <f t="shared" ca="1" si="663"/>
        <v>FY2020 Q4 Sep</v>
      </c>
      <c r="B1092">
        <f t="shared" ca="1" si="664"/>
        <v>2020</v>
      </c>
      <c r="C1092" s="8" t="str">
        <f t="shared" ca="1" si="665"/>
        <v>Sep</v>
      </c>
      <c r="D1092" s="8" t="str">
        <f t="shared" ca="1" si="666"/>
        <v>Q4</v>
      </c>
      <c r="E1092">
        <f t="shared" ca="1" si="667"/>
        <v>12</v>
      </c>
      <c r="F1092">
        <f t="shared" ca="1" si="668"/>
        <v>4</v>
      </c>
      <c r="G1092">
        <f t="shared" ca="1" si="669"/>
        <v>202012</v>
      </c>
      <c r="H1092">
        <f t="shared" ca="1" si="670"/>
        <v>202004</v>
      </c>
      <c r="I1092" t="str">
        <f t="shared" ca="1" si="671"/>
        <v>FY2020 Q3 Sep</v>
      </c>
      <c r="J1092">
        <f t="shared" ca="1" si="672"/>
        <v>2020</v>
      </c>
      <c r="K1092" s="8" t="str">
        <f t="shared" ca="1" si="673"/>
        <v>Sep</v>
      </c>
      <c r="L1092" s="8" t="str">
        <f t="shared" ca="1" si="674"/>
        <v>Q3</v>
      </c>
      <c r="M1092">
        <f t="shared" ca="1" si="675"/>
        <v>9</v>
      </c>
      <c r="N1092">
        <f t="shared" ca="1" si="676"/>
        <v>3</v>
      </c>
      <c r="O1092">
        <f t="shared" ca="1" si="677"/>
        <v>202009</v>
      </c>
      <c r="P1092">
        <f t="shared" ca="1" si="678"/>
        <v>202003</v>
      </c>
      <c r="Q1092" t="str">
        <f t="shared" si="679"/>
        <v>FY2020 Q2 Mar</v>
      </c>
      <c r="R1092">
        <f t="shared" si="680"/>
        <v>2020</v>
      </c>
      <c r="S1092" s="8" t="str">
        <f t="shared" si="681"/>
        <v>Mar</v>
      </c>
      <c r="T1092" s="8" t="str">
        <f t="shared" si="682"/>
        <v>Q2</v>
      </c>
      <c r="U1092">
        <f t="shared" si="683"/>
        <v>6</v>
      </c>
      <c r="V1092">
        <f t="shared" si="684"/>
        <v>2</v>
      </c>
      <c r="W1092">
        <f t="shared" si="685"/>
        <v>202006</v>
      </c>
      <c r="X1092">
        <f t="shared" si="686"/>
        <v>202002</v>
      </c>
      <c r="Y1092" t="str">
        <f t="shared" si="687"/>
        <v>FY2020 Q1 Mar</v>
      </c>
      <c r="Z1092">
        <f t="shared" si="688"/>
        <v>2020</v>
      </c>
      <c r="AA1092" s="8" t="str">
        <f t="shared" si="689"/>
        <v>Mar</v>
      </c>
      <c r="AB1092" s="8" t="str">
        <f t="shared" si="690"/>
        <v>Q1</v>
      </c>
      <c r="AC1092">
        <f t="shared" si="691"/>
        <v>3</v>
      </c>
      <c r="AD1092">
        <f t="shared" si="692"/>
        <v>1</v>
      </c>
      <c r="AE1092">
        <f t="shared" si="693"/>
        <v>202003</v>
      </c>
      <c r="AF1092">
        <f t="shared" si="694"/>
        <v>202001</v>
      </c>
      <c r="AG1092" s="9">
        <f t="shared" ca="1" si="695"/>
        <v>0</v>
      </c>
      <c r="AH1092">
        <f t="shared" ca="1" si="696"/>
        <v>2</v>
      </c>
      <c r="AI1092" s="9">
        <f t="shared" ca="1" si="697"/>
        <v>6</v>
      </c>
      <c r="AJ1092" s="9">
        <f t="shared" ca="1" si="698"/>
        <v>0</v>
      </c>
      <c r="AK1092" s="9">
        <f t="shared" si="699"/>
        <v>4</v>
      </c>
      <c r="AL1092" s="9">
        <f t="shared" si="700"/>
        <v>10</v>
      </c>
      <c r="AM1092" s="9">
        <f t="shared" si="701"/>
        <v>13</v>
      </c>
      <c r="AN1092" s="2">
        <v>43894.563888888886</v>
      </c>
      <c r="AO1092">
        <v>2530</v>
      </c>
      <c r="AP1092" s="1">
        <v>36000</v>
      </c>
      <c r="AQ1092" t="s">
        <v>4</v>
      </c>
    </row>
    <row r="1093" spans="1:43" x14ac:dyDescent="0.3">
      <c r="A1093" t="str">
        <f t="shared" ca="1" si="663"/>
        <v>FY2020 Q4 Sep</v>
      </c>
      <c r="B1093">
        <f t="shared" ca="1" si="664"/>
        <v>2020</v>
      </c>
      <c r="C1093" s="8" t="str">
        <f t="shared" ca="1" si="665"/>
        <v>Sep</v>
      </c>
      <c r="D1093" s="8" t="str">
        <f t="shared" ca="1" si="666"/>
        <v>Q4</v>
      </c>
      <c r="E1093">
        <f t="shared" ca="1" si="667"/>
        <v>12</v>
      </c>
      <c r="F1093">
        <f t="shared" ca="1" si="668"/>
        <v>4</v>
      </c>
      <c r="G1093">
        <f t="shared" ca="1" si="669"/>
        <v>202012</v>
      </c>
      <c r="H1093">
        <f t="shared" ca="1" si="670"/>
        <v>202004</v>
      </c>
      <c r="I1093" t="str">
        <f t="shared" ca="1" si="671"/>
        <v>FY2020 Q3 Sep</v>
      </c>
      <c r="J1093">
        <f t="shared" ca="1" si="672"/>
        <v>2020</v>
      </c>
      <c r="K1093" s="8" t="str">
        <f t="shared" ca="1" si="673"/>
        <v>Sep</v>
      </c>
      <c r="L1093" s="8" t="str">
        <f t="shared" ca="1" si="674"/>
        <v>Q3</v>
      </c>
      <c r="M1093">
        <f t="shared" ca="1" si="675"/>
        <v>9</v>
      </c>
      <c r="N1093">
        <f t="shared" ca="1" si="676"/>
        <v>3</v>
      </c>
      <c r="O1093">
        <f t="shared" ca="1" si="677"/>
        <v>202009</v>
      </c>
      <c r="P1093">
        <f t="shared" ca="1" si="678"/>
        <v>202003</v>
      </c>
      <c r="Q1093" t="str">
        <f t="shared" si="679"/>
        <v>FY2020 Q2 Feb</v>
      </c>
      <c r="R1093">
        <f t="shared" si="680"/>
        <v>2020</v>
      </c>
      <c r="S1093" s="8" t="str">
        <f t="shared" si="681"/>
        <v>Feb</v>
      </c>
      <c r="T1093" s="8" t="str">
        <f t="shared" si="682"/>
        <v>Q2</v>
      </c>
      <c r="U1093">
        <f t="shared" si="683"/>
        <v>5</v>
      </c>
      <c r="V1093">
        <f t="shared" si="684"/>
        <v>2</v>
      </c>
      <c r="W1093">
        <f t="shared" si="685"/>
        <v>202005</v>
      </c>
      <c r="X1093">
        <f t="shared" si="686"/>
        <v>202002</v>
      </c>
      <c r="Y1093" t="str">
        <f t="shared" si="687"/>
        <v>FY2020 Q1 Feb</v>
      </c>
      <c r="Z1093">
        <f t="shared" si="688"/>
        <v>2020</v>
      </c>
      <c r="AA1093" s="8" t="str">
        <f t="shared" si="689"/>
        <v>Feb</v>
      </c>
      <c r="AB1093" s="8" t="str">
        <f t="shared" si="690"/>
        <v>Q1</v>
      </c>
      <c r="AC1093">
        <f t="shared" si="691"/>
        <v>2</v>
      </c>
      <c r="AD1093">
        <f t="shared" si="692"/>
        <v>1</v>
      </c>
      <c r="AE1093">
        <f t="shared" si="693"/>
        <v>202002</v>
      </c>
      <c r="AF1093">
        <f t="shared" si="694"/>
        <v>202001</v>
      </c>
      <c r="AG1093" s="9">
        <f t="shared" ca="1" si="695"/>
        <v>0</v>
      </c>
      <c r="AH1093">
        <f t="shared" ca="1" si="696"/>
        <v>2</v>
      </c>
      <c r="AI1093" s="9">
        <f t="shared" ca="1" si="697"/>
        <v>7</v>
      </c>
      <c r="AJ1093" s="9">
        <f t="shared" ca="1" si="698"/>
        <v>0</v>
      </c>
      <c r="AK1093" s="9">
        <f t="shared" si="699"/>
        <v>2</v>
      </c>
      <c r="AL1093" s="9">
        <f t="shared" si="700"/>
        <v>9</v>
      </c>
      <c r="AM1093" s="9">
        <f t="shared" si="701"/>
        <v>15</v>
      </c>
      <c r="AN1093" s="2">
        <v>43885.633333333331</v>
      </c>
      <c r="AO1093">
        <v>3460</v>
      </c>
      <c r="AP1093" s="1">
        <v>36000</v>
      </c>
      <c r="AQ1093" t="s">
        <v>5</v>
      </c>
    </row>
    <row r="1094" spans="1:43" x14ac:dyDescent="0.3">
      <c r="A1094" t="str">
        <f t="shared" ca="1" si="663"/>
        <v>FY2020 Q4 Sep</v>
      </c>
      <c r="B1094">
        <f t="shared" ca="1" si="664"/>
        <v>2020</v>
      </c>
      <c r="C1094" s="8" t="str">
        <f t="shared" ca="1" si="665"/>
        <v>Sep</v>
      </c>
      <c r="D1094" s="8" t="str">
        <f t="shared" ca="1" si="666"/>
        <v>Q4</v>
      </c>
      <c r="E1094">
        <f t="shared" ca="1" si="667"/>
        <v>12</v>
      </c>
      <c r="F1094">
        <f t="shared" ca="1" si="668"/>
        <v>4</v>
      </c>
      <c r="G1094">
        <f t="shared" ca="1" si="669"/>
        <v>202012</v>
      </c>
      <c r="H1094">
        <f t="shared" ca="1" si="670"/>
        <v>202004</v>
      </c>
      <c r="I1094" t="str">
        <f t="shared" ca="1" si="671"/>
        <v>FY2020 Q3 Sep</v>
      </c>
      <c r="J1094">
        <f t="shared" ca="1" si="672"/>
        <v>2020</v>
      </c>
      <c r="K1094" s="8" t="str">
        <f t="shared" ca="1" si="673"/>
        <v>Sep</v>
      </c>
      <c r="L1094" s="8" t="str">
        <f t="shared" ca="1" si="674"/>
        <v>Q3</v>
      </c>
      <c r="M1094">
        <f t="shared" ca="1" si="675"/>
        <v>9</v>
      </c>
      <c r="N1094">
        <f t="shared" ca="1" si="676"/>
        <v>3</v>
      </c>
      <c r="O1094">
        <f t="shared" ca="1" si="677"/>
        <v>202009</v>
      </c>
      <c r="P1094">
        <f t="shared" ca="1" si="678"/>
        <v>202003</v>
      </c>
      <c r="Q1094" t="str">
        <f t="shared" si="679"/>
        <v>FY2020 Q2 Mar</v>
      </c>
      <c r="R1094">
        <f t="shared" si="680"/>
        <v>2020</v>
      </c>
      <c r="S1094" s="8" t="str">
        <f t="shared" si="681"/>
        <v>Mar</v>
      </c>
      <c r="T1094" s="8" t="str">
        <f t="shared" si="682"/>
        <v>Q2</v>
      </c>
      <c r="U1094">
        <f t="shared" si="683"/>
        <v>6</v>
      </c>
      <c r="V1094">
        <f t="shared" si="684"/>
        <v>2</v>
      </c>
      <c r="W1094">
        <f t="shared" si="685"/>
        <v>202006</v>
      </c>
      <c r="X1094">
        <f t="shared" si="686"/>
        <v>202002</v>
      </c>
      <c r="Y1094" t="str">
        <f t="shared" si="687"/>
        <v>FY2020 Q1 Mar</v>
      </c>
      <c r="Z1094">
        <f t="shared" si="688"/>
        <v>2020</v>
      </c>
      <c r="AA1094" s="8" t="str">
        <f t="shared" si="689"/>
        <v>Mar</v>
      </c>
      <c r="AB1094" s="8" t="str">
        <f t="shared" si="690"/>
        <v>Q1</v>
      </c>
      <c r="AC1094">
        <f t="shared" si="691"/>
        <v>3</v>
      </c>
      <c r="AD1094">
        <f t="shared" si="692"/>
        <v>1</v>
      </c>
      <c r="AE1094">
        <f t="shared" si="693"/>
        <v>202003</v>
      </c>
      <c r="AF1094">
        <f t="shared" si="694"/>
        <v>202001</v>
      </c>
      <c r="AG1094" s="9">
        <f t="shared" ca="1" si="695"/>
        <v>0</v>
      </c>
      <c r="AH1094">
        <f t="shared" ca="1" si="696"/>
        <v>2</v>
      </c>
      <c r="AI1094" s="9">
        <f t="shared" ca="1" si="697"/>
        <v>6</v>
      </c>
      <c r="AJ1094" s="9">
        <f t="shared" ca="1" si="698"/>
        <v>0</v>
      </c>
      <c r="AK1094" s="9">
        <f t="shared" si="699"/>
        <v>5</v>
      </c>
      <c r="AL1094" s="9">
        <f t="shared" si="700"/>
        <v>10</v>
      </c>
      <c r="AM1094" s="9">
        <f t="shared" si="701"/>
        <v>12</v>
      </c>
      <c r="AN1094" s="2">
        <v>43895.51458333333</v>
      </c>
      <c r="AO1094">
        <v>3704</v>
      </c>
      <c r="AP1094" s="1">
        <v>36000</v>
      </c>
      <c r="AQ1094" t="s">
        <v>4</v>
      </c>
    </row>
    <row r="1095" spans="1:43" x14ac:dyDescent="0.3">
      <c r="A1095" t="str">
        <f t="shared" ca="1" si="663"/>
        <v>FY2020 Q4 Sep</v>
      </c>
      <c r="B1095">
        <f t="shared" ca="1" si="664"/>
        <v>2020</v>
      </c>
      <c r="C1095" s="8" t="str">
        <f t="shared" ca="1" si="665"/>
        <v>Sep</v>
      </c>
      <c r="D1095" s="8" t="str">
        <f t="shared" ca="1" si="666"/>
        <v>Q4</v>
      </c>
      <c r="E1095">
        <f t="shared" ca="1" si="667"/>
        <v>12</v>
      </c>
      <c r="F1095">
        <f t="shared" ca="1" si="668"/>
        <v>4</v>
      </c>
      <c r="G1095">
        <f t="shared" ca="1" si="669"/>
        <v>202012</v>
      </c>
      <c r="H1095">
        <f t="shared" ca="1" si="670"/>
        <v>202004</v>
      </c>
      <c r="I1095" t="str">
        <f t="shared" ca="1" si="671"/>
        <v>FY2020 Q3 Sep</v>
      </c>
      <c r="J1095">
        <f t="shared" ca="1" si="672"/>
        <v>2020</v>
      </c>
      <c r="K1095" s="8" t="str">
        <f t="shared" ca="1" si="673"/>
        <v>Sep</v>
      </c>
      <c r="L1095" s="8" t="str">
        <f t="shared" ca="1" si="674"/>
        <v>Q3</v>
      </c>
      <c r="M1095">
        <f t="shared" ca="1" si="675"/>
        <v>9</v>
      </c>
      <c r="N1095">
        <f t="shared" ca="1" si="676"/>
        <v>3</v>
      </c>
      <c r="O1095">
        <f t="shared" ca="1" si="677"/>
        <v>202009</v>
      </c>
      <c r="P1095">
        <f t="shared" ca="1" si="678"/>
        <v>202003</v>
      </c>
      <c r="Q1095" t="str">
        <f t="shared" si="679"/>
        <v>FY2020 Q2 Feb</v>
      </c>
      <c r="R1095">
        <f t="shared" si="680"/>
        <v>2020</v>
      </c>
      <c r="S1095" s="8" t="str">
        <f t="shared" si="681"/>
        <v>Feb</v>
      </c>
      <c r="T1095" s="8" t="str">
        <f t="shared" si="682"/>
        <v>Q2</v>
      </c>
      <c r="U1095">
        <f t="shared" si="683"/>
        <v>5</v>
      </c>
      <c r="V1095">
        <f t="shared" si="684"/>
        <v>2</v>
      </c>
      <c r="W1095">
        <f t="shared" si="685"/>
        <v>202005</v>
      </c>
      <c r="X1095">
        <f t="shared" si="686"/>
        <v>202002</v>
      </c>
      <c r="Y1095" t="str">
        <f t="shared" si="687"/>
        <v>FY2020 Q1 Feb</v>
      </c>
      <c r="Z1095">
        <f t="shared" si="688"/>
        <v>2020</v>
      </c>
      <c r="AA1095" s="8" t="str">
        <f t="shared" si="689"/>
        <v>Feb</v>
      </c>
      <c r="AB1095" s="8" t="str">
        <f t="shared" si="690"/>
        <v>Q1</v>
      </c>
      <c r="AC1095">
        <f t="shared" si="691"/>
        <v>2</v>
      </c>
      <c r="AD1095">
        <f t="shared" si="692"/>
        <v>1</v>
      </c>
      <c r="AE1095">
        <f t="shared" si="693"/>
        <v>202002</v>
      </c>
      <c r="AF1095">
        <f t="shared" si="694"/>
        <v>202001</v>
      </c>
      <c r="AG1095" s="9">
        <f t="shared" ca="1" si="695"/>
        <v>0</v>
      </c>
      <c r="AH1095">
        <f t="shared" ca="1" si="696"/>
        <v>2</v>
      </c>
      <c r="AI1095" s="9">
        <f t="shared" ca="1" si="697"/>
        <v>7</v>
      </c>
      <c r="AJ1095" s="9">
        <f t="shared" ca="1" si="698"/>
        <v>0</v>
      </c>
      <c r="AK1095" s="9">
        <f t="shared" si="699"/>
        <v>6</v>
      </c>
      <c r="AL1095" s="9">
        <f t="shared" si="700"/>
        <v>6</v>
      </c>
      <c r="AM1095" s="9">
        <f t="shared" si="701"/>
        <v>15</v>
      </c>
      <c r="AN1095" s="2">
        <v>43868.661111111112</v>
      </c>
      <c r="AO1095">
        <v>4380</v>
      </c>
      <c r="AP1095" s="1">
        <v>36000</v>
      </c>
      <c r="AQ1095" t="s">
        <v>5</v>
      </c>
    </row>
    <row r="1096" spans="1:43" x14ac:dyDescent="0.3">
      <c r="A1096" t="str">
        <f t="shared" ca="1" si="663"/>
        <v>FY2020 Q4 Sep</v>
      </c>
      <c r="B1096">
        <f t="shared" ca="1" si="664"/>
        <v>2020</v>
      </c>
      <c r="C1096" s="8" t="str">
        <f t="shared" ca="1" si="665"/>
        <v>Sep</v>
      </c>
      <c r="D1096" s="8" t="str">
        <f t="shared" ca="1" si="666"/>
        <v>Q4</v>
      </c>
      <c r="E1096">
        <f t="shared" ca="1" si="667"/>
        <v>12</v>
      </c>
      <c r="F1096">
        <f t="shared" ca="1" si="668"/>
        <v>4</v>
      </c>
      <c r="G1096">
        <f t="shared" ca="1" si="669"/>
        <v>202012</v>
      </c>
      <c r="H1096">
        <f t="shared" ca="1" si="670"/>
        <v>202004</v>
      </c>
      <c r="I1096" t="str">
        <f t="shared" ca="1" si="671"/>
        <v>FY2020 Q3 Sep</v>
      </c>
      <c r="J1096">
        <f t="shared" ca="1" si="672"/>
        <v>2020</v>
      </c>
      <c r="K1096" s="8" t="str">
        <f t="shared" ca="1" si="673"/>
        <v>Sep</v>
      </c>
      <c r="L1096" s="8" t="str">
        <f t="shared" ca="1" si="674"/>
        <v>Q3</v>
      </c>
      <c r="M1096">
        <f t="shared" ca="1" si="675"/>
        <v>9</v>
      </c>
      <c r="N1096">
        <f t="shared" ca="1" si="676"/>
        <v>3</v>
      </c>
      <c r="O1096">
        <f t="shared" ca="1" si="677"/>
        <v>202009</v>
      </c>
      <c r="P1096">
        <f t="shared" ca="1" si="678"/>
        <v>202003</v>
      </c>
      <c r="Q1096" t="str">
        <f t="shared" si="679"/>
        <v>FY2019 Q4 Sep</v>
      </c>
      <c r="R1096">
        <f t="shared" si="680"/>
        <v>2019</v>
      </c>
      <c r="S1096" s="8" t="str">
        <f t="shared" si="681"/>
        <v>Sep</v>
      </c>
      <c r="T1096" s="8" t="str">
        <f t="shared" si="682"/>
        <v>Q4</v>
      </c>
      <c r="U1096">
        <f t="shared" si="683"/>
        <v>12</v>
      </c>
      <c r="V1096">
        <f t="shared" si="684"/>
        <v>4</v>
      </c>
      <c r="W1096">
        <f t="shared" si="685"/>
        <v>201912</v>
      </c>
      <c r="X1096">
        <f t="shared" si="686"/>
        <v>201904</v>
      </c>
      <c r="Y1096" t="str">
        <f t="shared" si="687"/>
        <v>FY2019 Q3 Sep</v>
      </c>
      <c r="Z1096">
        <f t="shared" si="688"/>
        <v>2019</v>
      </c>
      <c r="AA1096" s="8" t="str">
        <f t="shared" si="689"/>
        <v>Sep</v>
      </c>
      <c r="AB1096" s="8" t="str">
        <f t="shared" si="690"/>
        <v>Q3</v>
      </c>
      <c r="AC1096">
        <f t="shared" si="691"/>
        <v>9</v>
      </c>
      <c r="AD1096">
        <f t="shared" si="692"/>
        <v>3</v>
      </c>
      <c r="AE1096">
        <f t="shared" si="693"/>
        <v>201909</v>
      </c>
      <c r="AF1096">
        <f t="shared" si="694"/>
        <v>201903</v>
      </c>
      <c r="AG1096" s="9">
        <f t="shared" ca="1" si="695"/>
        <v>1</v>
      </c>
      <c r="AH1096">
        <f t="shared" ca="1" si="696"/>
        <v>4</v>
      </c>
      <c r="AI1096" s="9">
        <f t="shared" ca="1" si="697"/>
        <v>12</v>
      </c>
      <c r="AJ1096" s="9">
        <f t="shared" ca="1" si="698"/>
        <v>1</v>
      </c>
      <c r="AK1096" s="9">
        <f t="shared" si="699"/>
        <v>5</v>
      </c>
      <c r="AL1096" s="9">
        <f t="shared" si="700"/>
        <v>36</v>
      </c>
      <c r="AM1096" s="9">
        <f t="shared" si="701"/>
        <v>12</v>
      </c>
      <c r="AN1096" s="2">
        <v>43713.522916666669</v>
      </c>
      <c r="AO1096">
        <v>4540</v>
      </c>
      <c r="AP1096" s="1">
        <v>36000</v>
      </c>
      <c r="AQ1096" t="s">
        <v>4</v>
      </c>
    </row>
    <row r="1097" spans="1:43" x14ac:dyDescent="0.3">
      <c r="A1097" t="str">
        <f t="shared" ca="1" si="663"/>
        <v>FY2020 Q4 Sep</v>
      </c>
      <c r="B1097">
        <f t="shared" ca="1" si="664"/>
        <v>2020</v>
      </c>
      <c r="C1097" s="8" t="str">
        <f t="shared" ca="1" si="665"/>
        <v>Sep</v>
      </c>
      <c r="D1097" s="8" t="str">
        <f t="shared" ca="1" si="666"/>
        <v>Q4</v>
      </c>
      <c r="E1097">
        <f t="shared" ca="1" si="667"/>
        <v>12</v>
      </c>
      <c r="F1097">
        <f t="shared" ca="1" si="668"/>
        <v>4</v>
      </c>
      <c r="G1097">
        <f t="shared" ca="1" si="669"/>
        <v>202012</v>
      </c>
      <c r="H1097">
        <f t="shared" ca="1" si="670"/>
        <v>202004</v>
      </c>
      <c r="I1097" t="str">
        <f t="shared" ca="1" si="671"/>
        <v>FY2020 Q3 Sep</v>
      </c>
      <c r="J1097">
        <f t="shared" ca="1" si="672"/>
        <v>2020</v>
      </c>
      <c r="K1097" s="8" t="str">
        <f t="shared" ca="1" si="673"/>
        <v>Sep</v>
      </c>
      <c r="L1097" s="8" t="str">
        <f t="shared" ca="1" si="674"/>
        <v>Q3</v>
      </c>
      <c r="M1097">
        <f t="shared" ca="1" si="675"/>
        <v>9</v>
      </c>
      <c r="N1097">
        <f t="shared" ca="1" si="676"/>
        <v>3</v>
      </c>
      <c r="O1097">
        <f t="shared" ca="1" si="677"/>
        <v>202009</v>
      </c>
      <c r="P1097">
        <f t="shared" ca="1" si="678"/>
        <v>202003</v>
      </c>
      <c r="Q1097" t="str">
        <f t="shared" si="679"/>
        <v>FY2020 Q2 Mar</v>
      </c>
      <c r="R1097">
        <f t="shared" si="680"/>
        <v>2020</v>
      </c>
      <c r="S1097" s="8" t="str">
        <f t="shared" si="681"/>
        <v>Mar</v>
      </c>
      <c r="T1097" s="8" t="str">
        <f t="shared" si="682"/>
        <v>Q2</v>
      </c>
      <c r="U1097">
        <f t="shared" si="683"/>
        <v>6</v>
      </c>
      <c r="V1097">
        <f t="shared" si="684"/>
        <v>2</v>
      </c>
      <c r="W1097">
        <f t="shared" si="685"/>
        <v>202006</v>
      </c>
      <c r="X1097">
        <f t="shared" si="686"/>
        <v>202002</v>
      </c>
      <c r="Y1097" t="str">
        <f t="shared" si="687"/>
        <v>FY2020 Q1 Mar</v>
      </c>
      <c r="Z1097">
        <f t="shared" si="688"/>
        <v>2020</v>
      </c>
      <c r="AA1097" s="8" t="str">
        <f t="shared" si="689"/>
        <v>Mar</v>
      </c>
      <c r="AB1097" s="8" t="str">
        <f t="shared" si="690"/>
        <v>Q1</v>
      </c>
      <c r="AC1097">
        <f t="shared" si="691"/>
        <v>3</v>
      </c>
      <c r="AD1097">
        <f t="shared" si="692"/>
        <v>1</v>
      </c>
      <c r="AE1097">
        <f t="shared" si="693"/>
        <v>202003</v>
      </c>
      <c r="AF1097">
        <f t="shared" si="694"/>
        <v>202001</v>
      </c>
      <c r="AG1097" s="9">
        <f t="shared" ca="1" si="695"/>
        <v>0</v>
      </c>
      <c r="AH1097">
        <f t="shared" ca="1" si="696"/>
        <v>2</v>
      </c>
      <c r="AI1097" s="9">
        <f t="shared" ca="1" si="697"/>
        <v>6</v>
      </c>
      <c r="AJ1097" s="9">
        <f t="shared" ca="1" si="698"/>
        <v>0</v>
      </c>
      <c r="AK1097" s="9">
        <f t="shared" si="699"/>
        <v>6</v>
      </c>
      <c r="AL1097" s="9">
        <f t="shared" si="700"/>
        <v>10</v>
      </c>
      <c r="AM1097" s="9">
        <f t="shared" si="701"/>
        <v>12</v>
      </c>
      <c r="AN1097" s="2">
        <v>43896.506944444445</v>
      </c>
      <c r="AO1097">
        <v>5634</v>
      </c>
      <c r="AP1097" s="1">
        <v>36000</v>
      </c>
      <c r="AQ1097" t="s">
        <v>4</v>
      </c>
    </row>
    <row r="1098" spans="1:43" x14ac:dyDescent="0.3">
      <c r="A1098" t="str">
        <f t="shared" ca="1" si="663"/>
        <v>FY2020 Q4 Sep</v>
      </c>
      <c r="B1098">
        <f t="shared" ca="1" si="664"/>
        <v>2020</v>
      </c>
      <c r="C1098" s="8" t="str">
        <f t="shared" ca="1" si="665"/>
        <v>Sep</v>
      </c>
      <c r="D1098" s="8" t="str">
        <f t="shared" ca="1" si="666"/>
        <v>Q4</v>
      </c>
      <c r="E1098">
        <f t="shared" ca="1" si="667"/>
        <v>12</v>
      </c>
      <c r="F1098">
        <f t="shared" ca="1" si="668"/>
        <v>4</v>
      </c>
      <c r="G1098">
        <f t="shared" ca="1" si="669"/>
        <v>202012</v>
      </c>
      <c r="H1098">
        <f t="shared" ca="1" si="670"/>
        <v>202004</v>
      </c>
      <c r="I1098" t="str">
        <f t="shared" ca="1" si="671"/>
        <v>FY2020 Q3 Sep</v>
      </c>
      <c r="J1098">
        <f t="shared" ca="1" si="672"/>
        <v>2020</v>
      </c>
      <c r="K1098" s="8" t="str">
        <f t="shared" ca="1" si="673"/>
        <v>Sep</v>
      </c>
      <c r="L1098" s="8" t="str">
        <f t="shared" ca="1" si="674"/>
        <v>Q3</v>
      </c>
      <c r="M1098">
        <f t="shared" ca="1" si="675"/>
        <v>9</v>
      </c>
      <c r="N1098">
        <f t="shared" ca="1" si="676"/>
        <v>3</v>
      </c>
      <c r="O1098">
        <f t="shared" ca="1" si="677"/>
        <v>202009</v>
      </c>
      <c r="P1098">
        <f t="shared" ca="1" si="678"/>
        <v>202003</v>
      </c>
      <c r="Q1098" t="str">
        <f t="shared" si="679"/>
        <v>FY2019 Q4 Sep</v>
      </c>
      <c r="R1098">
        <f t="shared" si="680"/>
        <v>2019</v>
      </c>
      <c r="S1098" s="8" t="str">
        <f t="shared" si="681"/>
        <v>Sep</v>
      </c>
      <c r="T1098" s="8" t="str">
        <f t="shared" si="682"/>
        <v>Q4</v>
      </c>
      <c r="U1098">
        <f t="shared" si="683"/>
        <v>12</v>
      </c>
      <c r="V1098">
        <f t="shared" si="684"/>
        <v>4</v>
      </c>
      <c r="W1098">
        <f t="shared" si="685"/>
        <v>201912</v>
      </c>
      <c r="X1098">
        <f t="shared" si="686"/>
        <v>201904</v>
      </c>
      <c r="Y1098" t="str">
        <f t="shared" si="687"/>
        <v>FY2019 Q3 Sep</v>
      </c>
      <c r="Z1098">
        <f t="shared" si="688"/>
        <v>2019</v>
      </c>
      <c r="AA1098" s="8" t="str">
        <f t="shared" si="689"/>
        <v>Sep</v>
      </c>
      <c r="AB1098" s="8" t="str">
        <f t="shared" si="690"/>
        <v>Q3</v>
      </c>
      <c r="AC1098">
        <f t="shared" si="691"/>
        <v>9</v>
      </c>
      <c r="AD1098">
        <f t="shared" si="692"/>
        <v>3</v>
      </c>
      <c r="AE1098">
        <f t="shared" si="693"/>
        <v>201909</v>
      </c>
      <c r="AF1098">
        <f t="shared" si="694"/>
        <v>201903</v>
      </c>
      <c r="AG1098" s="9">
        <f t="shared" ca="1" si="695"/>
        <v>1</v>
      </c>
      <c r="AH1098">
        <f t="shared" ca="1" si="696"/>
        <v>4</v>
      </c>
      <c r="AI1098" s="9">
        <f t="shared" ca="1" si="697"/>
        <v>12</v>
      </c>
      <c r="AJ1098" s="9">
        <f t="shared" ca="1" si="698"/>
        <v>1</v>
      </c>
      <c r="AK1098" s="9">
        <f t="shared" si="699"/>
        <v>5</v>
      </c>
      <c r="AL1098" s="9">
        <f t="shared" si="700"/>
        <v>36</v>
      </c>
      <c r="AM1098" s="9">
        <f t="shared" si="701"/>
        <v>12</v>
      </c>
      <c r="AN1098" s="2">
        <v>43713.504861111112</v>
      </c>
      <c r="AO1098">
        <v>5637</v>
      </c>
      <c r="AP1098" s="1">
        <v>36000</v>
      </c>
      <c r="AQ1098" t="s">
        <v>4</v>
      </c>
    </row>
    <row r="1099" spans="1:43" x14ac:dyDescent="0.3">
      <c r="A1099" t="str">
        <f t="shared" ca="1" si="663"/>
        <v>FY2020 Q4 Sep</v>
      </c>
      <c r="B1099">
        <f t="shared" ca="1" si="664"/>
        <v>2020</v>
      </c>
      <c r="C1099" s="8" t="str">
        <f t="shared" ca="1" si="665"/>
        <v>Sep</v>
      </c>
      <c r="D1099" s="8" t="str">
        <f t="shared" ca="1" si="666"/>
        <v>Q4</v>
      </c>
      <c r="E1099">
        <f t="shared" ca="1" si="667"/>
        <v>12</v>
      </c>
      <c r="F1099">
        <f t="shared" ca="1" si="668"/>
        <v>4</v>
      </c>
      <c r="G1099">
        <f t="shared" ca="1" si="669"/>
        <v>202012</v>
      </c>
      <c r="H1099">
        <f t="shared" ca="1" si="670"/>
        <v>202004</v>
      </c>
      <c r="I1099" t="str">
        <f t="shared" ca="1" si="671"/>
        <v>FY2020 Q3 Sep</v>
      </c>
      <c r="J1099">
        <f t="shared" ca="1" si="672"/>
        <v>2020</v>
      </c>
      <c r="K1099" s="8" t="str">
        <f t="shared" ca="1" si="673"/>
        <v>Sep</v>
      </c>
      <c r="L1099" s="8" t="str">
        <f t="shared" ca="1" si="674"/>
        <v>Q3</v>
      </c>
      <c r="M1099">
        <f t="shared" ca="1" si="675"/>
        <v>9</v>
      </c>
      <c r="N1099">
        <f t="shared" ca="1" si="676"/>
        <v>3</v>
      </c>
      <c r="O1099">
        <f t="shared" ca="1" si="677"/>
        <v>202009</v>
      </c>
      <c r="P1099">
        <f t="shared" ca="1" si="678"/>
        <v>202003</v>
      </c>
      <c r="Q1099" t="str">
        <f t="shared" si="679"/>
        <v>FY2020 Q2 Mar</v>
      </c>
      <c r="R1099">
        <f t="shared" si="680"/>
        <v>2020</v>
      </c>
      <c r="S1099" s="8" t="str">
        <f t="shared" si="681"/>
        <v>Mar</v>
      </c>
      <c r="T1099" s="8" t="str">
        <f t="shared" si="682"/>
        <v>Q2</v>
      </c>
      <c r="U1099">
        <f t="shared" si="683"/>
        <v>6</v>
      </c>
      <c r="V1099">
        <f t="shared" si="684"/>
        <v>2</v>
      </c>
      <c r="W1099">
        <f t="shared" si="685"/>
        <v>202006</v>
      </c>
      <c r="X1099">
        <f t="shared" si="686"/>
        <v>202002</v>
      </c>
      <c r="Y1099" t="str">
        <f t="shared" si="687"/>
        <v>FY2020 Q1 Mar</v>
      </c>
      <c r="Z1099">
        <f t="shared" si="688"/>
        <v>2020</v>
      </c>
      <c r="AA1099" s="8" t="str">
        <f t="shared" si="689"/>
        <v>Mar</v>
      </c>
      <c r="AB1099" s="8" t="str">
        <f t="shared" si="690"/>
        <v>Q1</v>
      </c>
      <c r="AC1099">
        <f t="shared" si="691"/>
        <v>3</v>
      </c>
      <c r="AD1099">
        <f t="shared" si="692"/>
        <v>1</v>
      </c>
      <c r="AE1099">
        <f t="shared" si="693"/>
        <v>202003</v>
      </c>
      <c r="AF1099">
        <f t="shared" si="694"/>
        <v>202001</v>
      </c>
      <c r="AG1099" s="9">
        <f t="shared" ca="1" si="695"/>
        <v>0</v>
      </c>
      <c r="AH1099">
        <f t="shared" ca="1" si="696"/>
        <v>2</v>
      </c>
      <c r="AI1099" s="9">
        <f t="shared" ca="1" si="697"/>
        <v>6</v>
      </c>
      <c r="AJ1099" s="9">
        <f t="shared" ca="1" si="698"/>
        <v>0</v>
      </c>
      <c r="AK1099" s="9">
        <f t="shared" si="699"/>
        <v>3</v>
      </c>
      <c r="AL1099" s="9">
        <f t="shared" si="700"/>
        <v>10</v>
      </c>
      <c r="AM1099" s="9">
        <f t="shared" si="701"/>
        <v>12</v>
      </c>
      <c r="AN1099" s="2">
        <v>43893.515277777777</v>
      </c>
      <c r="AO1099">
        <v>6467</v>
      </c>
      <c r="AP1099" s="1">
        <v>36000</v>
      </c>
      <c r="AQ1099" t="s">
        <v>4</v>
      </c>
    </row>
    <row r="1100" spans="1:43" x14ac:dyDescent="0.3">
      <c r="A1100" t="str">
        <f t="shared" ca="1" si="663"/>
        <v>FY2020 Q4 Sep</v>
      </c>
      <c r="B1100">
        <f t="shared" ca="1" si="664"/>
        <v>2020</v>
      </c>
      <c r="C1100" s="8" t="str">
        <f t="shared" ca="1" si="665"/>
        <v>Sep</v>
      </c>
      <c r="D1100" s="8" t="str">
        <f t="shared" ca="1" si="666"/>
        <v>Q4</v>
      </c>
      <c r="E1100">
        <f t="shared" ca="1" si="667"/>
        <v>12</v>
      </c>
      <c r="F1100">
        <f t="shared" ca="1" si="668"/>
        <v>4</v>
      </c>
      <c r="G1100">
        <f t="shared" ca="1" si="669"/>
        <v>202012</v>
      </c>
      <c r="H1100">
        <f t="shared" ca="1" si="670"/>
        <v>202004</v>
      </c>
      <c r="I1100" t="str">
        <f t="shared" ca="1" si="671"/>
        <v>FY2020 Q3 Sep</v>
      </c>
      <c r="J1100">
        <f t="shared" ca="1" si="672"/>
        <v>2020</v>
      </c>
      <c r="K1100" s="8" t="str">
        <f t="shared" ca="1" si="673"/>
        <v>Sep</v>
      </c>
      <c r="L1100" s="8" t="str">
        <f t="shared" ca="1" si="674"/>
        <v>Q3</v>
      </c>
      <c r="M1100">
        <f t="shared" ca="1" si="675"/>
        <v>9</v>
      </c>
      <c r="N1100">
        <f t="shared" ca="1" si="676"/>
        <v>3</v>
      </c>
      <c r="O1100">
        <f t="shared" ca="1" si="677"/>
        <v>202009</v>
      </c>
      <c r="P1100">
        <f t="shared" ca="1" si="678"/>
        <v>202003</v>
      </c>
      <c r="Q1100" t="str">
        <f t="shared" si="679"/>
        <v>FY2020 Q2 Mar</v>
      </c>
      <c r="R1100">
        <f t="shared" si="680"/>
        <v>2020</v>
      </c>
      <c r="S1100" s="8" t="str">
        <f t="shared" si="681"/>
        <v>Mar</v>
      </c>
      <c r="T1100" s="8" t="str">
        <f t="shared" si="682"/>
        <v>Q2</v>
      </c>
      <c r="U1100">
        <f t="shared" si="683"/>
        <v>6</v>
      </c>
      <c r="V1100">
        <f t="shared" si="684"/>
        <v>2</v>
      </c>
      <c r="W1100">
        <f t="shared" si="685"/>
        <v>202006</v>
      </c>
      <c r="X1100">
        <f t="shared" si="686"/>
        <v>202002</v>
      </c>
      <c r="Y1100" t="str">
        <f t="shared" si="687"/>
        <v>FY2020 Q1 Mar</v>
      </c>
      <c r="Z1100">
        <f t="shared" si="688"/>
        <v>2020</v>
      </c>
      <c r="AA1100" s="8" t="str">
        <f t="shared" si="689"/>
        <v>Mar</v>
      </c>
      <c r="AB1100" s="8" t="str">
        <f t="shared" si="690"/>
        <v>Q1</v>
      </c>
      <c r="AC1100">
        <f t="shared" si="691"/>
        <v>3</v>
      </c>
      <c r="AD1100">
        <f t="shared" si="692"/>
        <v>1</v>
      </c>
      <c r="AE1100">
        <f t="shared" si="693"/>
        <v>202003</v>
      </c>
      <c r="AF1100">
        <f t="shared" si="694"/>
        <v>202001</v>
      </c>
      <c r="AG1100" s="9">
        <f t="shared" ca="1" si="695"/>
        <v>0</v>
      </c>
      <c r="AH1100">
        <f t="shared" ca="1" si="696"/>
        <v>2</v>
      </c>
      <c r="AI1100" s="9">
        <f t="shared" ca="1" si="697"/>
        <v>6</v>
      </c>
      <c r="AJ1100" s="9">
        <f t="shared" ca="1" si="698"/>
        <v>0</v>
      </c>
      <c r="AK1100" s="9">
        <f t="shared" si="699"/>
        <v>4</v>
      </c>
      <c r="AL1100" s="9">
        <f t="shared" si="700"/>
        <v>10</v>
      </c>
      <c r="AM1100" s="9">
        <f t="shared" si="701"/>
        <v>11</v>
      </c>
      <c r="AN1100" s="2">
        <v>43894.469444444447</v>
      </c>
      <c r="AO1100">
        <v>6482</v>
      </c>
      <c r="AP1100" s="1">
        <v>36000</v>
      </c>
      <c r="AQ1100" t="s">
        <v>4</v>
      </c>
    </row>
    <row r="1101" spans="1:43" x14ac:dyDescent="0.3">
      <c r="A1101" t="str">
        <f t="shared" ca="1" si="663"/>
        <v>FY2020 Q4 Sep</v>
      </c>
      <c r="B1101">
        <f t="shared" ca="1" si="664"/>
        <v>2020</v>
      </c>
      <c r="C1101" s="8" t="str">
        <f t="shared" ca="1" si="665"/>
        <v>Sep</v>
      </c>
      <c r="D1101" s="8" t="str">
        <f t="shared" ca="1" si="666"/>
        <v>Q4</v>
      </c>
      <c r="E1101">
        <f t="shared" ca="1" si="667"/>
        <v>12</v>
      </c>
      <c r="F1101">
        <f t="shared" ca="1" si="668"/>
        <v>4</v>
      </c>
      <c r="G1101">
        <f t="shared" ca="1" si="669"/>
        <v>202012</v>
      </c>
      <c r="H1101">
        <f t="shared" ca="1" si="670"/>
        <v>202004</v>
      </c>
      <c r="I1101" t="str">
        <f t="shared" ca="1" si="671"/>
        <v>FY2020 Q3 Sep</v>
      </c>
      <c r="J1101">
        <f t="shared" ca="1" si="672"/>
        <v>2020</v>
      </c>
      <c r="K1101" s="8" t="str">
        <f t="shared" ca="1" si="673"/>
        <v>Sep</v>
      </c>
      <c r="L1101" s="8" t="str">
        <f t="shared" ca="1" si="674"/>
        <v>Q3</v>
      </c>
      <c r="M1101">
        <f t="shared" ca="1" si="675"/>
        <v>9</v>
      </c>
      <c r="N1101">
        <f t="shared" ca="1" si="676"/>
        <v>3</v>
      </c>
      <c r="O1101">
        <f t="shared" ca="1" si="677"/>
        <v>202009</v>
      </c>
      <c r="P1101">
        <f t="shared" ca="1" si="678"/>
        <v>202003</v>
      </c>
      <c r="Q1101" t="str">
        <f t="shared" si="679"/>
        <v>FY2020 Q2 Mar</v>
      </c>
      <c r="R1101">
        <f t="shared" si="680"/>
        <v>2020</v>
      </c>
      <c r="S1101" s="8" t="str">
        <f t="shared" si="681"/>
        <v>Mar</v>
      </c>
      <c r="T1101" s="8" t="str">
        <f t="shared" si="682"/>
        <v>Q2</v>
      </c>
      <c r="U1101">
        <f t="shared" si="683"/>
        <v>6</v>
      </c>
      <c r="V1101">
        <f t="shared" si="684"/>
        <v>2</v>
      </c>
      <c r="W1101">
        <f t="shared" si="685"/>
        <v>202006</v>
      </c>
      <c r="X1101">
        <f t="shared" si="686"/>
        <v>202002</v>
      </c>
      <c r="Y1101" t="str">
        <f t="shared" si="687"/>
        <v>FY2020 Q1 Mar</v>
      </c>
      <c r="Z1101">
        <f t="shared" si="688"/>
        <v>2020</v>
      </c>
      <c r="AA1101" s="8" t="str">
        <f t="shared" si="689"/>
        <v>Mar</v>
      </c>
      <c r="AB1101" s="8" t="str">
        <f t="shared" si="690"/>
        <v>Q1</v>
      </c>
      <c r="AC1101">
        <f t="shared" si="691"/>
        <v>3</v>
      </c>
      <c r="AD1101">
        <f t="shared" si="692"/>
        <v>1</v>
      </c>
      <c r="AE1101">
        <f t="shared" si="693"/>
        <v>202003</v>
      </c>
      <c r="AF1101">
        <f t="shared" si="694"/>
        <v>202001</v>
      </c>
      <c r="AG1101" s="9">
        <f t="shared" ca="1" si="695"/>
        <v>0</v>
      </c>
      <c r="AH1101">
        <f t="shared" ca="1" si="696"/>
        <v>2</v>
      </c>
      <c r="AI1101" s="9">
        <f t="shared" ca="1" si="697"/>
        <v>6</v>
      </c>
      <c r="AJ1101" s="9">
        <f t="shared" ca="1" si="698"/>
        <v>0</v>
      </c>
      <c r="AK1101" s="9">
        <f t="shared" si="699"/>
        <v>3</v>
      </c>
      <c r="AL1101" s="9">
        <f t="shared" si="700"/>
        <v>10</v>
      </c>
      <c r="AM1101" s="9">
        <f t="shared" si="701"/>
        <v>14</v>
      </c>
      <c r="AN1101" s="2">
        <v>43893.586111111108</v>
      </c>
      <c r="AO1101">
        <v>6673</v>
      </c>
      <c r="AP1101" s="1">
        <v>36000</v>
      </c>
      <c r="AQ1101" t="s">
        <v>4</v>
      </c>
    </row>
    <row r="1102" spans="1:43" x14ac:dyDescent="0.3">
      <c r="A1102" t="str">
        <f t="shared" ca="1" si="663"/>
        <v>FY2020 Q4 Sep</v>
      </c>
      <c r="B1102">
        <f t="shared" ca="1" si="664"/>
        <v>2020</v>
      </c>
      <c r="C1102" s="8" t="str">
        <f t="shared" ca="1" si="665"/>
        <v>Sep</v>
      </c>
      <c r="D1102" s="8" t="str">
        <f t="shared" ca="1" si="666"/>
        <v>Q4</v>
      </c>
      <c r="E1102">
        <f t="shared" ca="1" si="667"/>
        <v>12</v>
      </c>
      <c r="F1102">
        <f t="shared" ca="1" si="668"/>
        <v>4</v>
      </c>
      <c r="G1102">
        <f t="shared" ca="1" si="669"/>
        <v>202012</v>
      </c>
      <c r="H1102">
        <f t="shared" ca="1" si="670"/>
        <v>202004</v>
      </c>
      <c r="I1102" t="str">
        <f t="shared" ca="1" si="671"/>
        <v>FY2020 Q3 Sep</v>
      </c>
      <c r="J1102">
        <f t="shared" ca="1" si="672"/>
        <v>2020</v>
      </c>
      <c r="K1102" s="8" t="str">
        <f t="shared" ca="1" si="673"/>
        <v>Sep</v>
      </c>
      <c r="L1102" s="8" t="str">
        <f t="shared" ca="1" si="674"/>
        <v>Q3</v>
      </c>
      <c r="M1102">
        <f t="shared" ca="1" si="675"/>
        <v>9</v>
      </c>
      <c r="N1102">
        <f t="shared" ca="1" si="676"/>
        <v>3</v>
      </c>
      <c r="O1102">
        <f t="shared" ca="1" si="677"/>
        <v>202009</v>
      </c>
      <c r="P1102">
        <f t="shared" ca="1" si="678"/>
        <v>202003</v>
      </c>
      <c r="Q1102" t="str">
        <f t="shared" si="679"/>
        <v>FY2019 Q4 Sep</v>
      </c>
      <c r="R1102">
        <f t="shared" si="680"/>
        <v>2019</v>
      </c>
      <c r="S1102" s="8" t="str">
        <f t="shared" si="681"/>
        <v>Sep</v>
      </c>
      <c r="T1102" s="8" t="str">
        <f t="shared" si="682"/>
        <v>Q4</v>
      </c>
      <c r="U1102">
        <f t="shared" si="683"/>
        <v>12</v>
      </c>
      <c r="V1102">
        <f t="shared" si="684"/>
        <v>4</v>
      </c>
      <c r="W1102">
        <f t="shared" si="685"/>
        <v>201912</v>
      </c>
      <c r="X1102">
        <f t="shared" si="686"/>
        <v>201904</v>
      </c>
      <c r="Y1102" t="str">
        <f t="shared" si="687"/>
        <v>FY2019 Q3 Sep</v>
      </c>
      <c r="Z1102">
        <f t="shared" si="688"/>
        <v>2019</v>
      </c>
      <c r="AA1102" s="8" t="str">
        <f t="shared" si="689"/>
        <v>Sep</v>
      </c>
      <c r="AB1102" s="8" t="str">
        <f t="shared" si="690"/>
        <v>Q3</v>
      </c>
      <c r="AC1102">
        <f t="shared" si="691"/>
        <v>9</v>
      </c>
      <c r="AD1102">
        <f t="shared" si="692"/>
        <v>3</v>
      </c>
      <c r="AE1102">
        <f t="shared" si="693"/>
        <v>201909</v>
      </c>
      <c r="AF1102">
        <f t="shared" si="694"/>
        <v>201903</v>
      </c>
      <c r="AG1102" s="9">
        <f t="shared" ca="1" si="695"/>
        <v>1</v>
      </c>
      <c r="AH1102">
        <f t="shared" ca="1" si="696"/>
        <v>4</v>
      </c>
      <c r="AI1102" s="9">
        <f t="shared" ca="1" si="697"/>
        <v>12</v>
      </c>
      <c r="AJ1102" s="9">
        <f t="shared" ca="1" si="698"/>
        <v>1</v>
      </c>
      <c r="AK1102" s="9">
        <f t="shared" si="699"/>
        <v>5</v>
      </c>
      <c r="AL1102" s="9">
        <f t="shared" si="700"/>
        <v>36</v>
      </c>
      <c r="AM1102" s="9">
        <f t="shared" si="701"/>
        <v>12</v>
      </c>
      <c r="AN1102" s="2">
        <v>43713.508333333331</v>
      </c>
      <c r="AO1102">
        <v>6754</v>
      </c>
      <c r="AP1102" s="1">
        <v>36000</v>
      </c>
      <c r="AQ1102" t="s">
        <v>4</v>
      </c>
    </row>
    <row r="1103" spans="1:43" x14ac:dyDescent="0.3">
      <c r="A1103" t="str">
        <f t="shared" ca="1" si="663"/>
        <v>FY2020 Q4 Sep</v>
      </c>
      <c r="B1103">
        <f t="shared" ca="1" si="664"/>
        <v>2020</v>
      </c>
      <c r="C1103" s="8" t="str">
        <f t="shared" ca="1" si="665"/>
        <v>Sep</v>
      </c>
      <c r="D1103" s="8" t="str">
        <f t="shared" ca="1" si="666"/>
        <v>Q4</v>
      </c>
      <c r="E1103">
        <f t="shared" ca="1" si="667"/>
        <v>12</v>
      </c>
      <c r="F1103">
        <f t="shared" ca="1" si="668"/>
        <v>4</v>
      </c>
      <c r="G1103">
        <f t="shared" ca="1" si="669"/>
        <v>202012</v>
      </c>
      <c r="H1103">
        <f t="shared" ca="1" si="670"/>
        <v>202004</v>
      </c>
      <c r="I1103" t="str">
        <f t="shared" ca="1" si="671"/>
        <v>FY2020 Q3 Sep</v>
      </c>
      <c r="J1103">
        <f t="shared" ca="1" si="672"/>
        <v>2020</v>
      </c>
      <c r="K1103" s="8" t="str">
        <f t="shared" ca="1" si="673"/>
        <v>Sep</v>
      </c>
      <c r="L1103" s="8" t="str">
        <f t="shared" ca="1" si="674"/>
        <v>Q3</v>
      </c>
      <c r="M1103">
        <f t="shared" ca="1" si="675"/>
        <v>9</v>
      </c>
      <c r="N1103">
        <f t="shared" ca="1" si="676"/>
        <v>3</v>
      </c>
      <c r="O1103">
        <f t="shared" ca="1" si="677"/>
        <v>202009</v>
      </c>
      <c r="P1103">
        <f t="shared" ca="1" si="678"/>
        <v>202003</v>
      </c>
      <c r="Q1103" t="str">
        <f t="shared" si="679"/>
        <v>FY2020 Q2 Mar</v>
      </c>
      <c r="R1103">
        <f t="shared" si="680"/>
        <v>2020</v>
      </c>
      <c r="S1103" s="8" t="str">
        <f t="shared" si="681"/>
        <v>Mar</v>
      </c>
      <c r="T1103" s="8" t="str">
        <f t="shared" si="682"/>
        <v>Q2</v>
      </c>
      <c r="U1103">
        <f t="shared" si="683"/>
        <v>6</v>
      </c>
      <c r="V1103">
        <f t="shared" si="684"/>
        <v>2</v>
      </c>
      <c r="W1103">
        <f t="shared" si="685"/>
        <v>202006</v>
      </c>
      <c r="X1103">
        <f t="shared" si="686"/>
        <v>202002</v>
      </c>
      <c r="Y1103" t="str">
        <f t="shared" si="687"/>
        <v>FY2020 Q1 Mar</v>
      </c>
      <c r="Z1103">
        <f t="shared" si="688"/>
        <v>2020</v>
      </c>
      <c r="AA1103" s="8" t="str">
        <f t="shared" si="689"/>
        <v>Mar</v>
      </c>
      <c r="AB1103" s="8" t="str">
        <f t="shared" si="690"/>
        <v>Q1</v>
      </c>
      <c r="AC1103">
        <f t="shared" si="691"/>
        <v>3</v>
      </c>
      <c r="AD1103">
        <f t="shared" si="692"/>
        <v>1</v>
      </c>
      <c r="AE1103">
        <f t="shared" si="693"/>
        <v>202003</v>
      </c>
      <c r="AF1103">
        <f t="shared" si="694"/>
        <v>202001</v>
      </c>
      <c r="AG1103" s="9">
        <f t="shared" ca="1" si="695"/>
        <v>0</v>
      </c>
      <c r="AH1103">
        <f t="shared" ca="1" si="696"/>
        <v>2</v>
      </c>
      <c r="AI1103" s="9">
        <f t="shared" ca="1" si="697"/>
        <v>6</v>
      </c>
      <c r="AJ1103" s="9">
        <f t="shared" ca="1" si="698"/>
        <v>0</v>
      </c>
      <c r="AK1103" s="9">
        <f t="shared" si="699"/>
        <v>6</v>
      </c>
      <c r="AL1103" s="9">
        <f t="shared" si="700"/>
        <v>10</v>
      </c>
      <c r="AM1103" s="9">
        <f t="shared" si="701"/>
        <v>12</v>
      </c>
      <c r="AN1103" s="2">
        <v>43896.525000000001</v>
      </c>
      <c r="AO1103">
        <v>7194</v>
      </c>
      <c r="AP1103" s="1">
        <v>36000</v>
      </c>
      <c r="AQ1103" t="s">
        <v>4</v>
      </c>
    </row>
    <row r="1104" spans="1:43" x14ac:dyDescent="0.3">
      <c r="A1104" t="str">
        <f t="shared" ca="1" si="663"/>
        <v>FY2020 Q4 Sep</v>
      </c>
      <c r="B1104">
        <f t="shared" ca="1" si="664"/>
        <v>2020</v>
      </c>
      <c r="C1104" s="8" t="str">
        <f t="shared" ca="1" si="665"/>
        <v>Sep</v>
      </c>
      <c r="D1104" s="8" t="str">
        <f t="shared" ca="1" si="666"/>
        <v>Q4</v>
      </c>
      <c r="E1104">
        <f t="shared" ca="1" si="667"/>
        <v>12</v>
      </c>
      <c r="F1104">
        <f t="shared" ca="1" si="668"/>
        <v>4</v>
      </c>
      <c r="G1104">
        <f t="shared" ca="1" si="669"/>
        <v>202012</v>
      </c>
      <c r="H1104">
        <f t="shared" ca="1" si="670"/>
        <v>202004</v>
      </c>
      <c r="I1104" t="str">
        <f t="shared" ca="1" si="671"/>
        <v>FY2020 Q3 Sep</v>
      </c>
      <c r="J1104">
        <f t="shared" ca="1" si="672"/>
        <v>2020</v>
      </c>
      <c r="K1104" s="8" t="str">
        <f t="shared" ca="1" si="673"/>
        <v>Sep</v>
      </c>
      <c r="L1104" s="8" t="str">
        <f t="shared" ca="1" si="674"/>
        <v>Q3</v>
      </c>
      <c r="M1104">
        <f t="shared" ca="1" si="675"/>
        <v>9</v>
      </c>
      <c r="N1104">
        <f t="shared" ca="1" si="676"/>
        <v>3</v>
      </c>
      <c r="O1104">
        <f t="shared" ca="1" si="677"/>
        <v>202009</v>
      </c>
      <c r="P1104">
        <f t="shared" ca="1" si="678"/>
        <v>202003</v>
      </c>
      <c r="Q1104" t="str">
        <f t="shared" si="679"/>
        <v>FY2020 Q1 Nov</v>
      </c>
      <c r="R1104">
        <f t="shared" si="680"/>
        <v>2020</v>
      </c>
      <c r="S1104" s="8" t="str">
        <f t="shared" si="681"/>
        <v>Nov</v>
      </c>
      <c r="T1104" s="8" t="str">
        <f t="shared" si="682"/>
        <v>Q1</v>
      </c>
      <c r="U1104">
        <f t="shared" si="683"/>
        <v>2</v>
      </c>
      <c r="V1104">
        <f t="shared" si="684"/>
        <v>1</v>
      </c>
      <c r="W1104">
        <f t="shared" si="685"/>
        <v>202002</v>
      </c>
      <c r="X1104">
        <f t="shared" si="686"/>
        <v>202001</v>
      </c>
      <c r="Y1104" t="str">
        <f t="shared" si="687"/>
        <v>FY2019 Q4 Nov</v>
      </c>
      <c r="Z1104">
        <f t="shared" si="688"/>
        <v>2019</v>
      </c>
      <c r="AA1104" s="8" t="str">
        <f t="shared" si="689"/>
        <v>Nov</v>
      </c>
      <c r="AB1104" s="8" t="str">
        <f t="shared" si="690"/>
        <v>Q4</v>
      </c>
      <c r="AC1104">
        <f t="shared" si="691"/>
        <v>11</v>
      </c>
      <c r="AD1104">
        <f t="shared" si="692"/>
        <v>4</v>
      </c>
      <c r="AE1104">
        <f t="shared" si="693"/>
        <v>201911</v>
      </c>
      <c r="AF1104">
        <f t="shared" si="694"/>
        <v>201904</v>
      </c>
      <c r="AG1104" s="9">
        <f t="shared" ca="1" si="695"/>
        <v>0</v>
      </c>
      <c r="AH1104">
        <f t="shared" ca="1" si="696"/>
        <v>3</v>
      </c>
      <c r="AI1104" s="9">
        <f t="shared" ca="1" si="697"/>
        <v>10</v>
      </c>
      <c r="AJ1104" s="9">
        <f t="shared" ca="1" si="698"/>
        <v>1</v>
      </c>
      <c r="AK1104" s="9">
        <f t="shared" si="699"/>
        <v>6</v>
      </c>
      <c r="AL1104" s="9">
        <f t="shared" si="700"/>
        <v>44</v>
      </c>
      <c r="AM1104" s="9">
        <f t="shared" si="701"/>
        <v>12</v>
      </c>
      <c r="AN1104" s="2">
        <v>43770.518055555556</v>
      </c>
      <c r="AO1104">
        <v>7304</v>
      </c>
      <c r="AP1104" s="1">
        <v>36000</v>
      </c>
      <c r="AQ1104" t="s">
        <v>5</v>
      </c>
    </row>
    <row r="1105" spans="1:43" x14ac:dyDescent="0.3">
      <c r="A1105" t="str">
        <f t="shared" ca="1" si="663"/>
        <v>FY2020 Q4 Sep</v>
      </c>
      <c r="B1105">
        <f t="shared" ca="1" si="664"/>
        <v>2020</v>
      </c>
      <c r="C1105" s="8" t="str">
        <f t="shared" ca="1" si="665"/>
        <v>Sep</v>
      </c>
      <c r="D1105" s="8" t="str">
        <f t="shared" ca="1" si="666"/>
        <v>Q4</v>
      </c>
      <c r="E1105">
        <f t="shared" ca="1" si="667"/>
        <v>12</v>
      </c>
      <c r="F1105">
        <f t="shared" ca="1" si="668"/>
        <v>4</v>
      </c>
      <c r="G1105">
        <f t="shared" ca="1" si="669"/>
        <v>202012</v>
      </c>
      <c r="H1105">
        <f t="shared" ca="1" si="670"/>
        <v>202004</v>
      </c>
      <c r="I1105" t="str">
        <f t="shared" ca="1" si="671"/>
        <v>FY2020 Q3 Sep</v>
      </c>
      <c r="J1105">
        <f t="shared" ca="1" si="672"/>
        <v>2020</v>
      </c>
      <c r="K1105" s="8" t="str">
        <f t="shared" ca="1" si="673"/>
        <v>Sep</v>
      </c>
      <c r="L1105" s="8" t="str">
        <f t="shared" ca="1" si="674"/>
        <v>Q3</v>
      </c>
      <c r="M1105">
        <f t="shared" ca="1" si="675"/>
        <v>9</v>
      </c>
      <c r="N1105">
        <f t="shared" ca="1" si="676"/>
        <v>3</v>
      </c>
      <c r="O1105">
        <f t="shared" ca="1" si="677"/>
        <v>202009</v>
      </c>
      <c r="P1105">
        <f t="shared" ca="1" si="678"/>
        <v>202003</v>
      </c>
      <c r="Q1105" t="str">
        <f t="shared" si="679"/>
        <v>FY2020 Q2 Mar</v>
      </c>
      <c r="R1105">
        <f t="shared" si="680"/>
        <v>2020</v>
      </c>
      <c r="S1105" s="8" t="str">
        <f t="shared" si="681"/>
        <v>Mar</v>
      </c>
      <c r="T1105" s="8" t="str">
        <f t="shared" si="682"/>
        <v>Q2</v>
      </c>
      <c r="U1105">
        <f t="shared" si="683"/>
        <v>6</v>
      </c>
      <c r="V1105">
        <f t="shared" si="684"/>
        <v>2</v>
      </c>
      <c r="W1105">
        <f t="shared" si="685"/>
        <v>202006</v>
      </c>
      <c r="X1105">
        <f t="shared" si="686"/>
        <v>202002</v>
      </c>
      <c r="Y1105" t="str">
        <f t="shared" si="687"/>
        <v>FY2020 Q1 Mar</v>
      </c>
      <c r="Z1105">
        <f t="shared" si="688"/>
        <v>2020</v>
      </c>
      <c r="AA1105" s="8" t="str">
        <f t="shared" si="689"/>
        <v>Mar</v>
      </c>
      <c r="AB1105" s="8" t="str">
        <f t="shared" si="690"/>
        <v>Q1</v>
      </c>
      <c r="AC1105">
        <f t="shared" si="691"/>
        <v>3</v>
      </c>
      <c r="AD1105">
        <f t="shared" si="692"/>
        <v>1</v>
      </c>
      <c r="AE1105">
        <f t="shared" si="693"/>
        <v>202003</v>
      </c>
      <c r="AF1105">
        <f t="shared" si="694"/>
        <v>202001</v>
      </c>
      <c r="AG1105" s="9">
        <f t="shared" ca="1" si="695"/>
        <v>0</v>
      </c>
      <c r="AH1105">
        <f t="shared" ca="1" si="696"/>
        <v>2</v>
      </c>
      <c r="AI1105" s="9">
        <f t="shared" ca="1" si="697"/>
        <v>6</v>
      </c>
      <c r="AJ1105" s="9">
        <f t="shared" ca="1" si="698"/>
        <v>0</v>
      </c>
      <c r="AK1105" s="9">
        <f t="shared" si="699"/>
        <v>6</v>
      </c>
      <c r="AL1105" s="9">
        <f t="shared" si="700"/>
        <v>10</v>
      </c>
      <c r="AM1105" s="9">
        <f t="shared" si="701"/>
        <v>14</v>
      </c>
      <c r="AN1105" s="2">
        <v>43896.59097222222</v>
      </c>
      <c r="AO1105">
        <v>7565</v>
      </c>
      <c r="AP1105" s="1">
        <v>36000</v>
      </c>
      <c r="AQ1105" t="s">
        <v>4</v>
      </c>
    </row>
    <row r="1106" spans="1:43" x14ac:dyDescent="0.3">
      <c r="A1106" t="str">
        <f t="shared" ca="1" si="663"/>
        <v>FY2020 Q4 Sep</v>
      </c>
      <c r="B1106">
        <f t="shared" ca="1" si="664"/>
        <v>2020</v>
      </c>
      <c r="C1106" s="8" t="str">
        <f t="shared" ca="1" si="665"/>
        <v>Sep</v>
      </c>
      <c r="D1106" s="8" t="str">
        <f t="shared" ca="1" si="666"/>
        <v>Q4</v>
      </c>
      <c r="E1106">
        <f t="shared" ca="1" si="667"/>
        <v>12</v>
      </c>
      <c r="F1106">
        <f t="shared" ca="1" si="668"/>
        <v>4</v>
      </c>
      <c r="G1106">
        <f t="shared" ca="1" si="669"/>
        <v>202012</v>
      </c>
      <c r="H1106">
        <f t="shared" ca="1" si="670"/>
        <v>202004</v>
      </c>
      <c r="I1106" t="str">
        <f t="shared" ca="1" si="671"/>
        <v>FY2020 Q3 Sep</v>
      </c>
      <c r="J1106">
        <f t="shared" ca="1" si="672"/>
        <v>2020</v>
      </c>
      <c r="K1106" s="8" t="str">
        <f t="shared" ca="1" si="673"/>
        <v>Sep</v>
      </c>
      <c r="L1106" s="8" t="str">
        <f t="shared" ca="1" si="674"/>
        <v>Q3</v>
      </c>
      <c r="M1106">
        <f t="shared" ca="1" si="675"/>
        <v>9</v>
      </c>
      <c r="N1106">
        <f t="shared" ca="1" si="676"/>
        <v>3</v>
      </c>
      <c r="O1106">
        <f t="shared" ca="1" si="677"/>
        <v>202009</v>
      </c>
      <c r="P1106">
        <f t="shared" ca="1" si="678"/>
        <v>202003</v>
      </c>
      <c r="Q1106" t="str">
        <f t="shared" si="679"/>
        <v>FY2020 Q2 Mar</v>
      </c>
      <c r="R1106">
        <f t="shared" si="680"/>
        <v>2020</v>
      </c>
      <c r="S1106" s="8" t="str">
        <f t="shared" si="681"/>
        <v>Mar</v>
      </c>
      <c r="T1106" s="8" t="str">
        <f t="shared" si="682"/>
        <v>Q2</v>
      </c>
      <c r="U1106">
        <f t="shared" si="683"/>
        <v>6</v>
      </c>
      <c r="V1106">
        <f t="shared" si="684"/>
        <v>2</v>
      </c>
      <c r="W1106">
        <f t="shared" si="685"/>
        <v>202006</v>
      </c>
      <c r="X1106">
        <f t="shared" si="686"/>
        <v>202002</v>
      </c>
      <c r="Y1106" t="str">
        <f t="shared" si="687"/>
        <v>FY2020 Q1 Mar</v>
      </c>
      <c r="Z1106">
        <f t="shared" si="688"/>
        <v>2020</v>
      </c>
      <c r="AA1106" s="8" t="str">
        <f t="shared" si="689"/>
        <v>Mar</v>
      </c>
      <c r="AB1106" s="8" t="str">
        <f t="shared" si="690"/>
        <v>Q1</v>
      </c>
      <c r="AC1106">
        <f t="shared" si="691"/>
        <v>3</v>
      </c>
      <c r="AD1106">
        <f t="shared" si="692"/>
        <v>1</v>
      </c>
      <c r="AE1106">
        <f t="shared" si="693"/>
        <v>202003</v>
      </c>
      <c r="AF1106">
        <f t="shared" si="694"/>
        <v>202001</v>
      </c>
      <c r="AG1106" s="9">
        <f t="shared" ca="1" si="695"/>
        <v>0</v>
      </c>
      <c r="AH1106">
        <f t="shared" ca="1" si="696"/>
        <v>2</v>
      </c>
      <c r="AI1106" s="9">
        <f t="shared" ca="1" si="697"/>
        <v>6</v>
      </c>
      <c r="AJ1106" s="9">
        <f t="shared" ca="1" si="698"/>
        <v>0</v>
      </c>
      <c r="AK1106" s="9">
        <f t="shared" si="699"/>
        <v>4</v>
      </c>
      <c r="AL1106" s="9">
        <f t="shared" si="700"/>
        <v>10</v>
      </c>
      <c r="AM1106" s="9">
        <f t="shared" si="701"/>
        <v>12</v>
      </c>
      <c r="AN1106" s="2">
        <v>43894.515972222223</v>
      </c>
      <c r="AO1106">
        <v>7690</v>
      </c>
      <c r="AP1106" s="1">
        <v>36000</v>
      </c>
      <c r="AQ1106" t="s">
        <v>4</v>
      </c>
    </row>
    <row r="1107" spans="1:43" x14ac:dyDescent="0.3">
      <c r="A1107" t="str">
        <f t="shared" ca="1" si="663"/>
        <v>FY2020 Q4 Sep</v>
      </c>
      <c r="B1107">
        <f t="shared" ca="1" si="664"/>
        <v>2020</v>
      </c>
      <c r="C1107" s="8" t="str">
        <f t="shared" ca="1" si="665"/>
        <v>Sep</v>
      </c>
      <c r="D1107" s="8" t="str">
        <f t="shared" ca="1" si="666"/>
        <v>Q4</v>
      </c>
      <c r="E1107">
        <f t="shared" ca="1" si="667"/>
        <v>12</v>
      </c>
      <c r="F1107">
        <f t="shared" ca="1" si="668"/>
        <v>4</v>
      </c>
      <c r="G1107">
        <f t="shared" ca="1" si="669"/>
        <v>202012</v>
      </c>
      <c r="H1107">
        <f t="shared" ca="1" si="670"/>
        <v>202004</v>
      </c>
      <c r="I1107" t="str">
        <f t="shared" ca="1" si="671"/>
        <v>FY2020 Q3 Sep</v>
      </c>
      <c r="J1107">
        <f t="shared" ca="1" si="672"/>
        <v>2020</v>
      </c>
      <c r="K1107" s="8" t="str">
        <f t="shared" ca="1" si="673"/>
        <v>Sep</v>
      </c>
      <c r="L1107" s="8" t="str">
        <f t="shared" ca="1" si="674"/>
        <v>Q3</v>
      </c>
      <c r="M1107">
        <f t="shared" ca="1" si="675"/>
        <v>9</v>
      </c>
      <c r="N1107">
        <f t="shared" ca="1" si="676"/>
        <v>3</v>
      </c>
      <c r="O1107">
        <f t="shared" ca="1" si="677"/>
        <v>202009</v>
      </c>
      <c r="P1107">
        <f t="shared" ca="1" si="678"/>
        <v>202003</v>
      </c>
      <c r="Q1107" t="str">
        <f t="shared" si="679"/>
        <v>FY2019 Q4 Sep</v>
      </c>
      <c r="R1107">
        <f t="shared" si="680"/>
        <v>2019</v>
      </c>
      <c r="S1107" s="8" t="str">
        <f t="shared" si="681"/>
        <v>Sep</v>
      </c>
      <c r="T1107" s="8" t="str">
        <f t="shared" si="682"/>
        <v>Q4</v>
      </c>
      <c r="U1107">
        <f t="shared" si="683"/>
        <v>12</v>
      </c>
      <c r="V1107">
        <f t="shared" si="684"/>
        <v>4</v>
      </c>
      <c r="W1107">
        <f t="shared" si="685"/>
        <v>201912</v>
      </c>
      <c r="X1107">
        <f t="shared" si="686"/>
        <v>201904</v>
      </c>
      <c r="Y1107" t="str">
        <f t="shared" si="687"/>
        <v>FY2019 Q3 Sep</v>
      </c>
      <c r="Z1107">
        <f t="shared" si="688"/>
        <v>2019</v>
      </c>
      <c r="AA1107" s="8" t="str">
        <f t="shared" si="689"/>
        <v>Sep</v>
      </c>
      <c r="AB1107" s="8" t="str">
        <f t="shared" si="690"/>
        <v>Q3</v>
      </c>
      <c r="AC1107">
        <f t="shared" si="691"/>
        <v>9</v>
      </c>
      <c r="AD1107">
        <f t="shared" si="692"/>
        <v>3</v>
      </c>
      <c r="AE1107">
        <f t="shared" si="693"/>
        <v>201909</v>
      </c>
      <c r="AF1107">
        <f t="shared" si="694"/>
        <v>201903</v>
      </c>
      <c r="AG1107" s="9">
        <f t="shared" ca="1" si="695"/>
        <v>1</v>
      </c>
      <c r="AH1107">
        <f t="shared" ca="1" si="696"/>
        <v>4</v>
      </c>
      <c r="AI1107" s="9">
        <f t="shared" ca="1" si="697"/>
        <v>12</v>
      </c>
      <c r="AJ1107" s="9">
        <f t="shared" ca="1" si="698"/>
        <v>1</v>
      </c>
      <c r="AK1107" s="9">
        <f t="shared" si="699"/>
        <v>4</v>
      </c>
      <c r="AL1107" s="9">
        <f t="shared" si="700"/>
        <v>36</v>
      </c>
      <c r="AM1107" s="9">
        <f t="shared" si="701"/>
        <v>14</v>
      </c>
      <c r="AN1107" s="2">
        <v>43712.584027777775</v>
      </c>
      <c r="AO1107">
        <v>8381</v>
      </c>
      <c r="AP1107" s="1">
        <v>36000</v>
      </c>
      <c r="AQ1107" t="s">
        <v>4</v>
      </c>
    </row>
    <row r="1108" spans="1:43" x14ac:dyDescent="0.3">
      <c r="A1108" t="str">
        <f t="shared" ca="1" si="663"/>
        <v>FY2020 Q4 Sep</v>
      </c>
      <c r="B1108">
        <f t="shared" ca="1" si="664"/>
        <v>2020</v>
      </c>
      <c r="C1108" s="8" t="str">
        <f t="shared" ca="1" si="665"/>
        <v>Sep</v>
      </c>
      <c r="D1108" s="8" t="str">
        <f t="shared" ca="1" si="666"/>
        <v>Q4</v>
      </c>
      <c r="E1108">
        <f t="shared" ca="1" si="667"/>
        <v>12</v>
      </c>
      <c r="F1108">
        <f t="shared" ca="1" si="668"/>
        <v>4</v>
      </c>
      <c r="G1108">
        <f t="shared" ca="1" si="669"/>
        <v>202012</v>
      </c>
      <c r="H1108">
        <f t="shared" ca="1" si="670"/>
        <v>202004</v>
      </c>
      <c r="I1108" t="str">
        <f t="shared" ca="1" si="671"/>
        <v>FY2020 Q3 Sep</v>
      </c>
      <c r="J1108">
        <f t="shared" ca="1" si="672"/>
        <v>2020</v>
      </c>
      <c r="K1108" s="8" t="str">
        <f t="shared" ca="1" si="673"/>
        <v>Sep</v>
      </c>
      <c r="L1108" s="8" t="str">
        <f t="shared" ca="1" si="674"/>
        <v>Q3</v>
      </c>
      <c r="M1108">
        <f t="shared" ca="1" si="675"/>
        <v>9</v>
      </c>
      <c r="N1108">
        <f t="shared" ca="1" si="676"/>
        <v>3</v>
      </c>
      <c r="O1108">
        <f t="shared" ca="1" si="677"/>
        <v>202009</v>
      </c>
      <c r="P1108">
        <f t="shared" ca="1" si="678"/>
        <v>202003</v>
      </c>
      <c r="Q1108" t="str">
        <f t="shared" si="679"/>
        <v>FY2020 Q2 Mar</v>
      </c>
      <c r="R1108">
        <f t="shared" si="680"/>
        <v>2020</v>
      </c>
      <c r="S1108" s="8" t="str">
        <f t="shared" si="681"/>
        <v>Mar</v>
      </c>
      <c r="T1108" s="8" t="str">
        <f t="shared" si="682"/>
        <v>Q2</v>
      </c>
      <c r="U1108">
        <f t="shared" si="683"/>
        <v>6</v>
      </c>
      <c r="V1108">
        <f t="shared" si="684"/>
        <v>2</v>
      </c>
      <c r="W1108">
        <f t="shared" si="685"/>
        <v>202006</v>
      </c>
      <c r="X1108">
        <f t="shared" si="686"/>
        <v>202002</v>
      </c>
      <c r="Y1108" t="str">
        <f t="shared" si="687"/>
        <v>FY2020 Q1 Mar</v>
      </c>
      <c r="Z1108">
        <f t="shared" si="688"/>
        <v>2020</v>
      </c>
      <c r="AA1108" s="8" t="str">
        <f t="shared" si="689"/>
        <v>Mar</v>
      </c>
      <c r="AB1108" s="8" t="str">
        <f t="shared" si="690"/>
        <v>Q1</v>
      </c>
      <c r="AC1108">
        <f t="shared" si="691"/>
        <v>3</v>
      </c>
      <c r="AD1108">
        <f t="shared" si="692"/>
        <v>1</v>
      </c>
      <c r="AE1108">
        <f t="shared" si="693"/>
        <v>202003</v>
      </c>
      <c r="AF1108">
        <f t="shared" si="694"/>
        <v>202001</v>
      </c>
      <c r="AG1108" s="9">
        <f t="shared" ca="1" si="695"/>
        <v>0</v>
      </c>
      <c r="AH1108">
        <f t="shared" ca="1" si="696"/>
        <v>2</v>
      </c>
      <c r="AI1108" s="9">
        <f t="shared" ca="1" si="697"/>
        <v>6</v>
      </c>
      <c r="AJ1108" s="9">
        <f t="shared" ca="1" si="698"/>
        <v>0</v>
      </c>
      <c r="AK1108" s="9">
        <f t="shared" si="699"/>
        <v>2</v>
      </c>
      <c r="AL1108" s="9">
        <f t="shared" si="700"/>
        <v>10</v>
      </c>
      <c r="AM1108" s="9">
        <f t="shared" si="701"/>
        <v>16</v>
      </c>
      <c r="AN1108" s="2">
        <v>43892.685416666667</v>
      </c>
      <c r="AO1108">
        <v>8381</v>
      </c>
      <c r="AP1108" s="1">
        <v>36000</v>
      </c>
      <c r="AQ1108" t="s">
        <v>4</v>
      </c>
    </row>
    <row r="1109" spans="1:43" x14ac:dyDescent="0.3">
      <c r="A1109" t="str">
        <f t="shared" ca="1" si="663"/>
        <v>FY2020 Q4 Sep</v>
      </c>
      <c r="B1109">
        <f t="shared" ca="1" si="664"/>
        <v>2020</v>
      </c>
      <c r="C1109" s="8" t="str">
        <f t="shared" ca="1" si="665"/>
        <v>Sep</v>
      </c>
      <c r="D1109" s="8" t="str">
        <f t="shared" ca="1" si="666"/>
        <v>Q4</v>
      </c>
      <c r="E1109">
        <f t="shared" ca="1" si="667"/>
        <v>12</v>
      </c>
      <c r="F1109">
        <f t="shared" ca="1" si="668"/>
        <v>4</v>
      </c>
      <c r="G1109">
        <f t="shared" ca="1" si="669"/>
        <v>202012</v>
      </c>
      <c r="H1109">
        <f t="shared" ca="1" si="670"/>
        <v>202004</v>
      </c>
      <c r="I1109" t="str">
        <f t="shared" ca="1" si="671"/>
        <v>FY2020 Q3 Sep</v>
      </c>
      <c r="J1109">
        <f t="shared" ca="1" si="672"/>
        <v>2020</v>
      </c>
      <c r="K1109" s="8" t="str">
        <f t="shared" ca="1" si="673"/>
        <v>Sep</v>
      </c>
      <c r="L1109" s="8" t="str">
        <f t="shared" ca="1" si="674"/>
        <v>Q3</v>
      </c>
      <c r="M1109">
        <f t="shared" ca="1" si="675"/>
        <v>9</v>
      </c>
      <c r="N1109">
        <f t="shared" ca="1" si="676"/>
        <v>3</v>
      </c>
      <c r="O1109">
        <f t="shared" ca="1" si="677"/>
        <v>202009</v>
      </c>
      <c r="P1109">
        <f t="shared" ca="1" si="678"/>
        <v>202003</v>
      </c>
      <c r="Q1109" t="str">
        <f t="shared" si="679"/>
        <v>FY2020 Q2 Mar</v>
      </c>
      <c r="R1109">
        <f t="shared" si="680"/>
        <v>2020</v>
      </c>
      <c r="S1109" s="8" t="str">
        <f t="shared" si="681"/>
        <v>Mar</v>
      </c>
      <c r="T1109" s="8" t="str">
        <f t="shared" si="682"/>
        <v>Q2</v>
      </c>
      <c r="U1109">
        <f t="shared" si="683"/>
        <v>6</v>
      </c>
      <c r="V1109">
        <f t="shared" si="684"/>
        <v>2</v>
      </c>
      <c r="W1109">
        <f t="shared" si="685"/>
        <v>202006</v>
      </c>
      <c r="X1109">
        <f t="shared" si="686"/>
        <v>202002</v>
      </c>
      <c r="Y1109" t="str">
        <f t="shared" si="687"/>
        <v>FY2020 Q1 Mar</v>
      </c>
      <c r="Z1109">
        <f t="shared" si="688"/>
        <v>2020</v>
      </c>
      <c r="AA1109" s="8" t="str">
        <f t="shared" si="689"/>
        <v>Mar</v>
      </c>
      <c r="AB1109" s="8" t="str">
        <f t="shared" si="690"/>
        <v>Q1</v>
      </c>
      <c r="AC1109">
        <f t="shared" si="691"/>
        <v>3</v>
      </c>
      <c r="AD1109">
        <f t="shared" si="692"/>
        <v>1</v>
      </c>
      <c r="AE1109">
        <f t="shared" si="693"/>
        <v>202003</v>
      </c>
      <c r="AF1109">
        <f t="shared" si="694"/>
        <v>202001</v>
      </c>
      <c r="AG1109" s="9">
        <f t="shared" ca="1" si="695"/>
        <v>0</v>
      </c>
      <c r="AH1109">
        <f t="shared" ca="1" si="696"/>
        <v>2</v>
      </c>
      <c r="AI1109" s="9">
        <f t="shared" ca="1" si="697"/>
        <v>6</v>
      </c>
      <c r="AJ1109" s="9">
        <f t="shared" ca="1" si="698"/>
        <v>0</v>
      </c>
      <c r="AK1109" s="9">
        <f t="shared" si="699"/>
        <v>3</v>
      </c>
      <c r="AL1109" s="9">
        <f t="shared" si="700"/>
        <v>10</v>
      </c>
      <c r="AM1109" s="9">
        <f t="shared" si="701"/>
        <v>15</v>
      </c>
      <c r="AN1109" s="2">
        <v>43893.657638888886</v>
      </c>
      <c r="AO1109">
        <v>8965</v>
      </c>
      <c r="AP1109" s="1">
        <v>36000</v>
      </c>
      <c r="AQ1109" t="s">
        <v>4</v>
      </c>
    </row>
    <row r="1110" spans="1:43" x14ac:dyDescent="0.3">
      <c r="A1110" t="str">
        <f t="shared" ca="1" si="663"/>
        <v>FY2020 Q4 Sep</v>
      </c>
      <c r="B1110">
        <f t="shared" ca="1" si="664"/>
        <v>2020</v>
      </c>
      <c r="C1110" s="8" t="str">
        <f t="shared" ca="1" si="665"/>
        <v>Sep</v>
      </c>
      <c r="D1110" s="8" t="str">
        <f t="shared" ca="1" si="666"/>
        <v>Q4</v>
      </c>
      <c r="E1110">
        <f t="shared" ca="1" si="667"/>
        <v>12</v>
      </c>
      <c r="F1110">
        <f t="shared" ca="1" si="668"/>
        <v>4</v>
      </c>
      <c r="G1110">
        <f t="shared" ca="1" si="669"/>
        <v>202012</v>
      </c>
      <c r="H1110">
        <f t="shared" ca="1" si="670"/>
        <v>202004</v>
      </c>
      <c r="I1110" t="str">
        <f t="shared" ca="1" si="671"/>
        <v>FY2020 Q3 Sep</v>
      </c>
      <c r="J1110">
        <f t="shared" ca="1" si="672"/>
        <v>2020</v>
      </c>
      <c r="K1110" s="8" t="str">
        <f t="shared" ca="1" si="673"/>
        <v>Sep</v>
      </c>
      <c r="L1110" s="8" t="str">
        <f t="shared" ca="1" si="674"/>
        <v>Q3</v>
      </c>
      <c r="M1110">
        <f t="shared" ca="1" si="675"/>
        <v>9</v>
      </c>
      <c r="N1110">
        <f t="shared" ca="1" si="676"/>
        <v>3</v>
      </c>
      <c r="O1110">
        <f t="shared" ca="1" si="677"/>
        <v>202009</v>
      </c>
      <c r="P1110">
        <f t="shared" ca="1" si="678"/>
        <v>202003</v>
      </c>
      <c r="Q1110" t="str">
        <f t="shared" si="679"/>
        <v>FY2020 Q2 Mar</v>
      </c>
      <c r="R1110">
        <f t="shared" si="680"/>
        <v>2020</v>
      </c>
      <c r="S1110" s="8" t="str">
        <f t="shared" si="681"/>
        <v>Mar</v>
      </c>
      <c r="T1110" s="8" t="str">
        <f t="shared" si="682"/>
        <v>Q2</v>
      </c>
      <c r="U1110">
        <f t="shared" si="683"/>
        <v>6</v>
      </c>
      <c r="V1110">
        <f t="shared" si="684"/>
        <v>2</v>
      </c>
      <c r="W1110">
        <f t="shared" si="685"/>
        <v>202006</v>
      </c>
      <c r="X1110">
        <f t="shared" si="686"/>
        <v>202002</v>
      </c>
      <c r="Y1110" t="str">
        <f t="shared" si="687"/>
        <v>FY2020 Q1 Mar</v>
      </c>
      <c r="Z1110">
        <f t="shared" si="688"/>
        <v>2020</v>
      </c>
      <c r="AA1110" s="8" t="str">
        <f t="shared" si="689"/>
        <v>Mar</v>
      </c>
      <c r="AB1110" s="8" t="str">
        <f t="shared" si="690"/>
        <v>Q1</v>
      </c>
      <c r="AC1110">
        <f t="shared" si="691"/>
        <v>3</v>
      </c>
      <c r="AD1110">
        <f t="shared" si="692"/>
        <v>1</v>
      </c>
      <c r="AE1110">
        <f t="shared" si="693"/>
        <v>202003</v>
      </c>
      <c r="AF1110">
        <f t="shared" si="694"/>
        <v>202001</v>
      </c>
      <c r="AG1110" s="9">
        <f t="shared" ca="1" si="695"/>
        <v>0</v>
      </c>
      <c r="AH1110">
        <f t="shared" ca="1" si="696"/>
        <v>2</v>
      </c>
      <c r="AI1110" s="9">
        <f t="shared" ca="1" si="697"/>
        <v>6</v>
      </c>
      <c r="AJ1110" s="9">
        <f t="shared" ca="1" si="698"/>
        <v>0</v>
      </c>
      <c r="AK1110" s="9">
        <f t="shared" si="699"/>
        <v>6</v>
      </c>
      <c r="AL1110" s="9">
        <f t="shared" si="700"/>
        <v>10</v>
      </c>
      <c r="AM1110" s="9">
        <f t="shared" si="701"/>
        <v>12</v>
      </c>
      <c r="AN1110" s="2">
        <v>43896.540277777778</v>
      </c>
      <c r="AO1110">
        <v>9111</v>
      </c>
      <c r="AP1110" s="1">
        <v>36000</v>
      </c>
      <c r="AQ1110" t="s">
        <v>4</v>
      </c>
    </row>
    <row r="1111" spans="1:43" x14ac:dyDescent="0.3">
      <c r="A1111" t="str">
        <f t="shared" ca="1" si="663"/>
        <v>FY2020 Q4 Sep</v>
      </c>
      <c r="B1111">
        <f t="shared" ca="1" si="664"/>
        <v>2020</v>
      </c>
      <c r="C1111" s="8" t="str">
        <f t="shared" ca="1" si="665"/>
        <v>Sep</v>
      </c>
      <c r="D1111" s="8" t="str">
        <f t="shared" ca="1" si="666"/>
        <v>Q4</v>
      </c>
      <c r="E1111">
        <f t="shared" ca="1" si="667"/>
        <v>12</v>
      </c>
      <c r="F1111">
        <f t="shared" ca="1" si="668"/>
        <v>4</v>
      </c>
      <c r="G1111">
        <f t="shared" ca="1" si="669"/>
        <v>202012</v>
      </c>
      <c r="H1111">
        <f t="shared" ca="1" si="670"/>
        <v>202004</v>
      </c>
      <c r="I1111" t="str">
        <f t="shared" ca="1" si="671"/>
        <v>FY2020 Q3 Sep</v>
      </c>
      <c r="J1111">
        <f t="shared" ca="1" si="672"/>
        <v>2020</v>
      </c>
      <c r="K1111" s="8" t="str">
        <f t="shared" ca="1" si="673"/>
        <v>Sep</v>
      </c>
      <c r="L1111" s="8" t="str">
        <f t="shared" ca="1" si="674"/>
        <v>Q3</v>
      </c>
      <c r="M1111">
        <f t="shared" ca="1" si="675"/>
        <v>9</v>
      </c>
      <c r="N1111">
        <f t="shared" ca="1" si="676"/>
        <v>3</v>
      </c>
      <c r="O1111">
        <f t="shared" ca="1" si="677"/>
        <v>202009</v>
      </c>
      <c r="P1111">
        <f t="shared" ca="1" si="678"/>
        <v>202003</v>
      </c>
      <c r="Q1111" t="str">
        <f t="shared" si="679"/>
        <v>FY2020 Q2 Feb</v>
      </c>
      <c r="R1111">
        <f t="shared" si="680"/>
        <v>2020</v>
      </c>
      <c r="S1111" s="8" t="str">
        <f t="shared" si="681"/>
        <v>Feb</v>
      </c>
      <c r="T1111" s="8" t="str">
        <f t="shared" si="682"/>
        <v>Q2</v>
      </c>
      <c r="U1111">
        <f t="shared" si="683"/>
        <v>5</v>
      </c>
      <c r="V1111">
        <f t="shared" si="684"/>
        <v>2</v>
      </c>
      <c r="W1111">
        <f t="shared" si="685"/>
        <v>202005</v>
      </c>
      <c r="X1111">
        <f t="shared" si="686"/>
        <v>202002</v>
      </c>
      <c r="Y1111" t="str">
        <f t="shared" si="687"/>
        <v>FY2020 Q1 Feb</v>
      </c>
      <c r="Z1111">
        <f t="shared" si="688"/>
        <v>2020</v>
      </c>
      <c r="AA1111" s="8" t="str">
        <f t="shared" si="689"/>
        <v>Feb</v>
      </c>
      <c r="AB1111" s="8" t="str">
        <f t="shared" si="690"/>
        <v>Q1</v>
      </c>
      <c r="AC1111">
        <f t="shared" si="691"/>
        <v>2</v>
      </c>
      <c r="AD1111">
        <f t="shared" si="692"/>
        <v>1</v>
      </c>
      <c r="AE1111">
        <f t="shared" si="693"/>
        <v>202002</v>
      </c>
      <c r="AF1111">
        <f t="shared" si="694"/>
        <v>202001</v>
      </c>
      <c r="AG1111" s="9">
        <f t="shared" ca="1" si="695"/>
        <v>0</v>
      </c>
      <c r="AH1111">
        <f t="shared" ca="1" si="696"/>
        <v>2</v>
      </c>
      <c r="AI1111" s="9">
        <f t="shared" ca="1" si="697"/>
        <v>7</v>
      </c>
      <c r="AJ1111" s="9">
        <f t="shared" ca="1" si="698"/>
        <v>0</v>
      </c>
      <c r="AK1111" s="9">
        <f t="shared" si="699"/>
        <v>4</v>
      </c>
      <c r="AL1111" s="9">
        <f t="shared" si="700"/>
        <v>6</v>
      </c>
      <c r="AM1111" s="9">
        <f t="shared" si="701"/>
        <v>15</v>
      </c>
      <c r="AN1111" s="2">
        <v>43866.656944444447</v>
      </c>
      <c r="AO1111">
        <v>136</v>
      </c>
      <c r="AP1111" s="1">
        <v>35000</v>
      </c>
      <c r="AQ1111" t="s">
        <v>5</v>
      </c>
    </row>
    <row r="1112" spans="1:43" x14ac:dyDescent="0.3">
      <c r="A1112" t="str">
        <f t="shared" ca="1" si="663"/>
        <v>FY2020 Q4 Sep</v>
      </c>
      <c r="B1112">
        <f t="shared" ca="1" si="664"/>
        <v>2020</v>
      </c>
      <c r="C1112" s="8" t="str">
        <f t="shared" ca="1" si="665"/>
        <v>Sep</v>
      </c>
      <c r="D1112" s="8" t="str">
        <f t="shared" ca="1" si="666"/>
        <v>Q4</v>
      </c>
      <c r="E1112">
        <f t="shared" ca="1" si="667"/>
        <v>12</v>
      </c>
      <c r="F1112">
        <f t="shared" ca="1" si="668"/>
        <v>4</v>
      </c>
      <c r="G1112">
        <f t="shared" ca="1" si="669"/>
        <v>202012</v>
      </c>
      <c r="H1112">
        <f t="shared" ca="1" si="670"/>
        <v>202004</v>
      </c>
      <c r="I1112" t="str">
        <f t="shared" ca="1" si="671"/>
        <v>FY2020 Q3 Sep</v>
      </c>
      <c r="J1112">
        <f t="shared" ca="1" si="672"/>
        <v>2020</v>
      </c>
      <c r="K1112" s="8" t="str">
        <f t="shared" ca="1" si="673"/>
        <v>Sep</v>
      </c>
      <c r="L1112" s="8" t="str">
        <f t="shared" ca="1" si="674"/>
        <v>Q3</v>
      </c>
      <c r="M1112">
        <f t="shared" ca="1" si="675"/>
        <v>9</v>
      </c>
      <c r="N1112">
        <f t="shared" ca="1" si="676"/>
        <v>3</v>
      </c>
      <c r="O1112">
        <f t="shared" ca="1" si="677"/>
        <v>202009</v>
      </c>
      <c r="P1112">
        <f t="shared" ca="1" si="678"/>
        <v>202003</v>
      </c>
      <c r="Q1112" t="str">
        <f t="shared" si="679"/>
        <v>FY2020 Q1 Nov</v>
      </c>
      <c r="R1112">
        <f t="shared" si="680"/>
        <v>2020</v>
      </c>
      <c r="S1112" s="8" t="str">
        <f t="shared" si="681"/>
        <v>Nov</v>
      </c>
      <c r="T1112" s="8" t="str">
        <f t="shared" si="682"/>
        <v>Q1</v>
      </c>
      <c r="U1112">
        <f t="shared" si="683"/>
        <v>2</v>
      </c>
      <c r="V1112">
        <f t="shared" si="684"/>
        <v>1</v>
      </c>
      <c r="W1112">
        <f t="shared" si="685"/>
        <v>202002</v>
      </c>
      <c r="X1112">
        <f t="shared" si="686"/>
        <v>202001</v>
      </c>
      <c r="Y1112" t="str">
        <f t="shared" si="687"/>
        <v>FY2019 Q4 Nov</v>
      </c>
      <c r="Z1112">
        <f t="shared" si="688"/>
        <v>2019</v>
      </c>
      <c r="AA1112" s="8" t="str">
        <f t="shared" si="689"/>
        <v>Nov</v>
      </c>
      <c r="AB1112" s="8" t="str">
        <f t="shared" si="690"/>
        <v>Q4</v>
      </c>
      <c r="AC1112">
        <f t="shared" si="691"/>
        <v>11</v>
      </c>
      <c r="AD1112">
        <f t="shared" si="692"/>
        <v>4</v>
      </c>
      <c r="AE1112">
        <f t="shared" si="693"/>
        <v>201911</v>
      </c>
      <c r="AF1112">
        <f t="shared" si="694"/>
        <v>201904</v>
      </c>
      <c r="AG1112" s="9">
        <f t="shared" ca="1" si="695"/>
        <v>0</v>
      </c>
      <c r="AH1112">
        <f t="shared" ca="1" si="696"/>
        <v>3</v>
      </c>
      <c r="AI1112" s="9">
        <f t="shared" ca="1" si="697"/>
        <v>10</v>
      </c>
      <c r="AJ1112" s="9">
        <f t="shared" ca="1" si="698"/>
        <v>1</v>
      </c>
      <c r="AK1112" s="9">
        <f t="shared" si="699"/>
        <v>2</v>
      </c>
      <c r="AL1112" s="9">
        <f t="shared" si="700"/>
        <v>47</v>
      </c>
      <c r="AM1112" s="9">
        <f t="shared" si="701"/>
        <v>12</v>
      </c>
      <c r="AN1112" s="2">
        <v>43787.518750000003</v>
      </c>
      <c r="AO1112">
        <v>626</v>
      </c>
      <c r="AP1112" s="1">
        <v>35000</v>
      </c>
      <c r="AQ1112" t="s">
        <v>5</v>
      </c>
    </row>
    <row r="1113" spans="1:43" x14ac:dyDescent="0.3">
      <c r="A1113" t="str">
        <f t="shared" ca="1" si="663"/>
        <v>FY2020 Q4 Sep</v>
      </c>
      <c r="B1113">
        <f t="shared" ca="1" si="664"/>
        <v>2020</v>
      </c>
      <c r="C1113" s="8" t="str">
        <f t="shared" ca="1" si="665"/>
        <v>Sep</v>
      </c>
      <c r="D1113" s="8" t="str">
        <f t="shared" ca="1" si="666"/>
        <v>Q4</v>
      </c>
      <c r="E1113">
        <f t="shared" ca="1" si="667"/>
        <v>12</v>
      </c>
      <c r="F1113">
        <f t="shared" ca="1" si="668"/>
        <v>4</v>
      </c>
      <c r="G1113">
        <f t="shared" ca="1" si="669"/>
        <v>202012</v>
      </c>
      <c r="H1113">
        <f t="shared" ca="1" si="670"/>
        <v>202004</v>
      </c>
      <c r="I1113" t="str">
        <f t="shared" ca="1" si="671"/>
        <v>FY2020 Q3 Sep</v>
      </c>
      <c r="J1113">
        <f t="shared" ca="1" si="672"/>
        <v>2020</v>
      </c>
      <c r="K1113" s="8" t="str">
        <f t="shared" ca="1" si="673"/>
        <v>Sep</v>
      </c>
      <c r="L1113" s="8" t="str">
        <f t="shared" ca="1" si="674"/>
        <v>Q3</v>
      </c>
      <c r="M1113">
        <f t="shared" ca="1" si="675"/>
        <v>9</v>
      </c>
      <c r="N1113">
        <f t="shared" ca="1" si="676"/>
        <v>3</v>
      </c>
      <c r="O1113">
        <f t="shared" ca="1" si="677"/>
        <v>202009</v>
      </c>
      <c r="P1113">
        <f t="shared" ca="1" si="678"/>
        <v>202003</v>
      </c>
      <c r="Q1113" t="str">
        <f t="shared" si="679"/>
        <v>FY2020 Q1 Dec</v>
      </c>
      <c r="R1113">
        <f t="shared" si="680"/>
        <v>2020</v>
      </c>
      <c r="S1113" s="8" t="str">
        <f t="shared" si="681"/>
        <v>Dec</v>
      </c>
      <c r="T1113" s="8" t="str">
        <f t="shared" si="682"/>
        <v>Q1</v>
      </c>
      <c r="U1113">
        <f t="shared" si="683"/>
        <v>3</v>
      </c>
      <c r="V1113">
        <f t="shared" si="684"/>
        <v>1</v>
      </c>
      <c r="W1113">
        <f t="shared" si="685"/>
        <v>202003</v>
      </c>
      <c r="X1113">
        <f t="shared" si="686"/>
        <v>202001</v>
      </c>
      <c r="Y1113" t="str">
        <f t="shared" si="687"/>
        <v>FY2019 Q4 Dec</v>
      </c>
      <c r="Z1113">
        <f t="shared" si="688"/>
        <v>2019</v>
      </c>
      <c r="AA1113" s="8" t="str">
        <f t="shared" si="689"/>
        <v>Dec</v>
      </c>
      <c r="AB1113" s="8" t="str">
        <f t="shared" si="690"/>
        <v>Q4</v>
      </c>
      <c r="AC1113">
        <f t="shared" si="691"/>
        <v>12</v>
      </c>
      <c r="AD1113">
        <f t="shared" si="692"/>
        <v>4</v>
      </c>
      <c r="AE1113">
        <f t="shared" si="693"/>
        <v>201912</v>
      </c>
      <c r="AF1113">
        <f t="shared" si="694"/>
        <v>201904</v>
      </c>
      <c r="AG1113" s="9">
        <f t="shared" ca="1" si="695"/>
        <v>0</v>
      </c>
      <c r="AH1113">
        <f t="shared" ca="1" si="696"/>
        <v>3</v>
      </c>
      <c r="AI1113" s="9">
        <f t="shared" ca="1" si="697"/>
        <v>9</v>
      </c>
      <c r="AJ1113" s="9">
        <f t="shared" ca="1" si="698"/>
        <v>1</v>
      </c>
      <c r="AK1113" s="9">
        <f t="shared" si="699"/>
        <v>5</v>
      </c>
      <c r="AL1113" s="9">
        <f t="shared" si="700"/>
        <v>50</v>
      </c>
      <c r="AM1113" s="9">
        <f t="shared" si="701"/>
        <v>15</v>
      </c>
      <c r="AN1113" s="2">
        <v>43811.642361111109</v>
      </c>
      <c r="AO1113">
        <v>696</v>
      </c>
      <c r="AP1113" s="1">
        <v>35000</v>
      </c>
      <c r="AQ1113" t="s">
        <v>5</v>
      </c>
    </row>
    <row r="1114" spans="1:43" x14ac:dyDescent="0.3">
      <c r="A1114" t="str">
        <f t="shared" ca="1" si="663"/>
        <v>FY2020 Q4 Sep</v>
      </c>
      <c r="B1114">
        <f t="shared" ca="1" si="664"/>
        <v>2020</v>
      </c>
      <c r="C1114" s="8" t="str">
        <f t="shared" ca="1" si="665"/>
        <v>Sep</v>
      </c>
      <c r="D1114" s="8" t="str">
        <f t="shared" ca="1" si="666"/>
        <v>Q4</v>
      </c>
      <c r="E1114">
        <f t="shared" ca="1" si="667"/>
        <v>12</v>
      </c>
      <c r="F1114">
        <f t="shared" ca="1" si="668"/>
        <v>4</v>
      </c>
      <c r="G1114">
        <f t="shared" ca="1" si="669"/>
        <v>202012</v>
      </c>
      <c r="H1114">
        <f t="shared" ca="1" si="670"/>
        <v>202004</v>
      </c>
      <c r="I1114" t="str">
        <f t="shared" ca="1" si="671"/>
        <v>FY2020 Q3 Sep</v>
      </c>
      <c r="J1114">
        <f t="shared" ca="1" si="672"/>
        <v>2020</v>
      </c>
      <c r="K1114" s="8" t="str">
        <f t="shared" ca="1" si="673"/>
        <v>Sep</v>
      </c>
      <c r="L1114" s="8" t="str">
        <f t="shared" ca="1" si="674"/>
        <v>Q3</v>
      </c>
      <c r="M1114">
        <f t="shared" ca="1" si="675"/>
        <v>9</v>
      </c>
      <c r="N1114">
        <f t="shared" ca="1" si="676"/>
        <v>3</v>
      </c>
      <c r="O1114">
        <f t="shared" ca="1" si="677"/>
        <v>202009</v>
      </c>
      <c r="P1114">
        <f t="shared" ca="1" si="678"/>
        <v>202003</v>
      </c>
      <c r="Q1114" t="str">
        <f t="shared" si="679"/>
        <v>FY2020 Q3 May</v>
      </c>
      <c r="R1114">
        <f t="shared" si="680"/>
        <v>2020</v>
      </c>
      <c r="S1114" s="8" t="str">
        <f t="shared" si="681"/>
        <v>May</v>
      </c>
      <c r="T1114" s="8" t="str">
        <f t="shared" si="682"/>
        <v>Q3</v>
      </c>
      <c r="U1114">
        <f t="shared" si="683"/>
        <v>8</v>
      </c>
      <c r="V1114">
        <f t="shared" si="684"/>
        <v>3</v>
      </c>
      <c r="W1114">
        <f t="shared" si="685"/>
        <v>202008</v>
      </c>
      <c r="X1114">
        <f t="shared" si="686"/>
        <v>202003</v>
      </c>
      <c r="Y1114" t="str">
        <f t="shared" si="687"/>
        <v>FY2020 Q2 May</v>
      </c>
      <c r="Z1114">
        <f t="shared" si="688"/>
        <v>2020</v>
      </c>
      <c r="AA1114" s="8" t="str">
        <f t="shared" si="689"/>
        <v>May</v>
      </c>
      <c r="AB1114" s="8" t="str">
        <f t="shared" si="690"/>
        <v>Q2</v>
      </c>
      <c r="AC1114">
        <f t="shared" si="691"/>
        <v>5</v>
      </c>
      <c r="AD1114">
        <f t="shared" si="692"/>
        <v>2</v>
      </c>
      <c r="AE1114">
        <f t="shared" si="693"/>
        <v>202005</v>
      </c>
      <c r="AF1114">
        <f t="shared" si="694"/>
        <v>202002</v>
      </c>
      <c r="AG1114" s="9">
        <f t="shared" ca="1" si="695"/>
        <v>0</v>
      </c>
      <c r="AH1114">
        <f t="shared" ca="1" si="696"/>
        <v>1</v>
      </c>
      <c r="AI1114" s="9">
        <f t="shared" ca="1" si="697"/>
        <v>4</v>
      </c>
      <c r="AJ1114" s="9">
        <f t="shared" ca="1" si="698"/>
        <v>0</v>
      </c>
      <c r="AK1114" s="9">
        <f t="shared" si="699"/>
        <v>3</v>
      </c>
      <c r="AL1114" s="9">
        <f t="shared" si="700"/>
        <v>22</v>
      </c>
      <c r="AM1114" s="9">
        <f t="shared" si="701"/>
        <v>12</v>
      </c>
      <c r="AN1114" s="2">
        <v>43977.511805555558</v>
      </c>
      <c r="AO1114">
        <v>1026</v>
      </c>
      <c r="AP1114" s="1">
        <v>35000</v>
      </c>
      <c r="AQ1114" t="s">
        <v>6</v>
      </c>
    </row>
    <row r="1115" spans="1:43" x14ac:dyDescent="0.3">
      <c r="A1115" t="str">
        <f t="shared" ca="1" si="663"/>
        <v>FY2020 Q4 Sep</v>
      </c>
      <c r="B1115">
        <f t="shared" ca="1" si="664"/>
        <v>2020</v>
      </c>
      <c r="C1115" s="8" t="str">
        <f t="shared" ca="1" si="665"/>
        <v>Sep</v>
      </c>
      <c r="D1115" s="8" t="str">
        <f t="shared" ca="1" si="666"/>
        <v>Q4</v>
      </c>
      <c r="E1115">
        <f t="shared" ca="1" si="667"/>
        <v>12</v>
      </c>
      <c r="F1115">
        <f t="shared" ca="1" si="668"/>
        <v>4</v>
      </c>
      <c r="G1115">
        <f t="shared" ca="1" si="669"/>
        <v>202012</v>
      </c>
      <c r="H1115">
        <f t="shared" ca="1" si="670"/>
        <v>202004</v>
      </c>
      <c r="I1115" t="str">
        <f t="shared" ca="1" si="671"/>
        <v>FY2020 Q3 Sep</v>
      </c>
      <c r="J1115">
        <f t="shared" ca="1" si="672"/>
        <v>2020</v>
      </c>
      <c r="K1115" s="8" t="str">
        <f t="shared" ca="1" si="673"/>
        <v>Sep</v>
      </c>
      <c r="L1115" s="8" t="str">
        <f t="shared" ca="1" si="674"/>
        <v>Q3</v>
      </c>
      <c r="M1115">
        <f t="shared" ca="1" si="675"/>
        <v>9</v>
      </c>
      <c r="N1115">
        <f t="shared" ca="1" si="676"/>
        <v>3</v>
      </c>
      <c r="O1115">
        <f t="shared" ca="1" si="677"/>
        <v>202009</v>
      </c>
      <c r="P1115">
        <f t="shared" ca="1" si="678"/>
        <v>202003</v>
      </c>
      <c r="Q1115" t="str">
        <f t="shared" si="679"/>
        <v>FY2020 Q2 Mar</v>
      </c>
      <c r="R1115">
        <f t="shared" si="680"/>
        <v>2020</v>
      </c>
      <c r="S1115" s="8" t="str">
        <f t="shared" si="681"/>
        <v>Mar</v>
      </c>
      <c r="T1115" s="8" t="str">
        <f t="shared" si="682"/>
        <v>Q2</v>
      </c>
      <c r="U1115">
        <f t="shared" si="683"/>
        <v>6</v>
      </c>
      <c r="V1115">
        <f t="shared" si="684"/>
        <v>2</v>
      </c>
      <c r="W1115">
        <f t="shared" si="685"/>
        <v>202006</v>
      </c>
      <c r="X1115">
        <f t="shared" si="686"/>
        <v>202002</v>
      </c>
      <c r="Y1115" t="str">
        <f t="shared" si="687"/>
        <v>FY2020 Q1 Mar</v>
      </c>
      <c r="Z1115">
        <f t="shared" si="688"/>
        <v>2020</v>
      </c>
      <c r="AA1115" s="8" t="str">
        <f t="shared" si="689"/>
        <v>Mar</v>
      </c>
      <c r="AB1115" s="8" t="str">
        <f t="shared" si="690"/>
        <v>Q1</v>
      </c>
      <c r="AC1115">
        <f t="shared" si="691"/>
        <v>3</v>
      </c>
      <c r="AD1115">
        <f t="shared" si="692"/>
        <v>1</v>
      </c>
      <c r="AE1115">
        <f t="shared" si="693"/>
        <v>202003</v>
      </c>
      <c r="AF1115">
        <f t="shared" si="694"/>
        <v>202001</v>
      </c>
      <c r="AG1115" s="9">
        <f t="shared" ca="1" si="695"/>
        <v>0</v>
      </c>
      <c r="AH1115">
        <f t="shared" ca="1" si="696"/>
        <v>2</v>
      </c>
      <c r="AI1115" s="9">
        <f t="shared" ca="1" si="697"/>
        <v>6</v>
      </c>
      <c r="AJ1115" s="9">
        <f t="shared" ca="1" si="698"/>
        <v>0</v>
      </c>
      <c r="AK1115" s="9">
        <f t="shared" si="699"/>
        <v>6</v>
      </c>
      <c r="AL1115" s="9">
        <f t="shared" si="700"/>
        <v>11</v>
      </c>
      <c r="AM1115" s="9">
        <f t="shared" si="701"/>
        <v>9</v>
      </c>
      <c r="AN1115" s="2">
        <v>43903.399305555555</v>
      </c>
      <c r="AO1115">
        <v>1353</v>
      </c>
      <c r="AP1115" s="1">
        <v>35000</v>
      </c>
      <c r="AQ1115" t="s">
        <v>5</v>
      </c>
    </row>
    <row r="1116" spans="1:43" x14ac:dyDescent="0.3">
      <c r="A1116" t="str">
        <f t="shared" ca="1" si="663"/>
        <v>FY2020 Q4 Sep</v>
      </c>
      <c r="B1116">
        <f t="shared" ca="1" si="664"/>
        <v>2020</v>
      </c>
      <c r="C1116" s="8" t="str">
        <f t="shared" ca="1" si="665"/>
        <v>Sep</v>
      </c>
      <c r="D1116" s="8" t="str">
        <f t="shared" ca="1" si="666"/>
        <v>Q4</v>
      </c>
      <c r="E1116">
        <f t="shared" ca="1" si="667"/>
        <v>12</v>
      </c>
      <c r="F1116">
        <f t="shared" ca="1" si="668"/>
        <v>4</v>
      </c>
      <c r="G1116">
        <f t="shared" ca="1" si="669"/>
        <v>202012</v>
      </c>
      <c r="H1116">
        <f t="shared" ca="1" si="670"/>
        <v>202004</v>
      </c>
      <c r="I1116" t="str">
        <f t="shared" ca="1" si="671"/>
        <v>FY2020 Q3 Sep</v>
      </c>
      <c r="J1116">
        <f t="shared" ca="1" si="672"/>
        <v>2020</v>
      </c>
      <c r="K1116" s="8" t="str">
        <f t="shared" ca="1" si="673"/>
        <v>Sep</v>
      </c>
      <c r="L1116" s="8" t="str">
        <f t="shared" ca="1" si="674"/>
        <v>Q3</v>
      </c>
      <c r="M1116">
        <f t="shared" ca="1" si="675"/>
        <v>9</v>
      </c>
      <c r="N1116">
        <f t="shared" ca="1" si="676"/>
        <v>3</v>
      </c>
      <c r="O1116">
        <f t="shared" ca="1" si="677"/>
        <v>202009</v>
      </c>
      <c r="P1116">
        <f t="shared" ca="1" si="678"/>
        <v>202003</v>
      </c>
      <c r="Q1116" t="str">
        <f t="shared" si="679"/>
        <v>FY2020 Q2 Mar</v>
      </c>
      <c r="R1116">
        <f t="shared" si="680"/>
        <v>2020</v>
      </c>
      <c r="S1116" s="8" t="str">
        <f t="shared" si="681"/>
        <v>Mar</v>
      </c>
      <c r="T1116" s="8" t="str">
        <f t="shared" si="682"/>
        <v>Q2</v>
      </c>
      <c r="U1116">
        <f t="shared" si="683"/>
        <v>6</v>
      </c>
      <c r="V1116">
        <f t="shared" si="684"/>
        <v>2</v>
      </c>
      <c r="W1116">
        <f t="shared" si="685"/>
        <v>202006</v>
      </c>
      <c r="X1116">
        <f t="shared" si="686"/>
        <v>202002</v>
      </c>
      <c r="Y1116" t="str">
        <f t="shared" si="687"/>
        <v>FY2020 Q1 Mar</v>
      </c>
      <c r="Z1116">
        <f t="shared" si="688"/>
        <v>2020</v>
      </c>
      <c r="AA1116" s="8" t="str">
        <f t="shared" si="689"/>
        <v>Mar</v>
      </c>
      <c r="AB1116" s="8" t="str">
        <f t="shared" si="690"/>
        <v>Q1</v>
      </c>
      <c r="AC1116">
        <f t="shared" si="691"/>
        <v>3</v>
      </c>
      <c r="AD1116">
        <f t="shared" si="692"/>
        <v>1</v>
      </c>
      <c r="AE1116">
        <f t="shared" si="693"/>
        <v>202003</v>
      </c>
      <c r="AF1116">
        <f t="shared" si="694"/>
        <v>202001</v>
      </c>
      <c r="AG1116" s="9">
        <f t="shared" ca="1" si="695"/>
        <v>0</v>
      </c>
      <c r="AH1116">
        <f t="shared" ca="1" si="696"/>
        <v>2</v>
      </c>
      <c r="AI1116" s="9">
        <f t="shared" ca="1" si="697"/>
        <v>6</v>
      </c>
      <c r="AJ1116" s="9">
        <f t="shared" ca="1" si="698"/>
        <v>0</v>
      </c>
      <c r="AK1116" s="9">
        <f t="shared" si="699"/>
        <v>6</v>
      </c>
      <c r="AL1116" s="9">
        <f t="shared" si="700"/>
        <v>10</v>
      </c>
      <c r="AM1116" s="9">
        <f t="shared" si="701"/>
        <v>8</v>
      </c>
      <c r="AN1116" s="2">
        <v>43896.369444444441</v>
      </c>
      <c r="AO1116">
        <v>1983</v>
      </c>
      <c r="AP1116" s="1">
        <v>35000</v>
      </c>
      <c r="AQ1116" t="s">
        <v>5</v>
      </c>
    </row>
    <row r="1117" spans="1:43" x14ac:dyDescent="0.3">
      <c r="A1117" t="str">
        <f t="shared" ca="1" si="663"/>
        <v>FY2020 Q4 Sep</v>
      </c>
      <c r="B1117">
        <f t="shared" ca="1" si="664"/>
        <v>2020</v>
      </c>
      <c r="C1117" s="8" t="str">
        <f t="shared" ca="1" si="665"/>
        <v>Sep</v>
      </c>
      <c r="D1117" s="8" t="str">
        <f t="shared" ca="1" si="666"/>
        <v>Q4</v>
      </c>
      <c r="E1117">
        <f t="shared" ca="1" si="667"/>
        <v>12</v>
      </c>
      <c r="F1117">
        <f t="shared" ca="1" si="668"/>
        <v>4</v>
      </c>
      <c r="G1117">
        <f t="shared" ca="1" si="669"/>
        <v>202012</v>
      </c>
      <c r="H1117">
        <f t="shared" ca="1" si="670"/>
        <v>202004</v>
      </c>
      <c r="I1117" t="str">
        <f t="shared" ca="1" si="671"/>
        <v>FY2020 Q3 Sep</v>
      </c>
      <c r="J1117">
        <f t="shared" ca="1" si="672"/>
        <v>2020</v>
      </c>
      <c r="K1117" s="8" t="str">
        <f t="shared" ca="1" si="673"/>
        <v>Sep</v>
      </c>
      <c r="L1117" s="8" t="str">
        <f t="shared" ca="1" si="674"/>
        <v>Q3</v>
      </c>
      <c r="M1117">
        <f t="shared" ca="1" si="675"/>
        <v>9</v>
      </c>
      <c r="N1117">
        <f t="shared" ca="1" si="676"/>
        <v>3</v>
      </c>
      <c r="O1117">
        <f t="shared" ca="1" si="677"/>
        <v>202009</v>
      </c>
      <c r="P1117">
        <f t="shared" ca="1" si="678"/>
        <v>202003</v>
      </c>
      <c r="Q1117" t="str">
        <f t="shared" si="679"/>
        <v>FY2020 Q2 Feb</v>
      </c>
      <c r="R1117">
        <f t="shared" si="680"/>
        <v>2020</v>
      </c>
      <c r="S1117" s="8" t="str">
        <f t="shared" si="681"/>
        <v>Feb</v>
      </c>
      <c r="T1117" s="8" t="str">
        <f t="shared" si="682"/>
        <v>Q2</v>
      </c>
      <c r="U1117">
        <f t="shared" si="683"/>
        <v>5</v>
      </c>
      <c r="V1117">
        <f t="shared" si="684"/>
        <v>2</v>
      </c>
      <c r="W1117">
        <f t="shared" si="685"/>
        <v>202005</v>
      </c>
      <c r="X1117">
        <f t="shared" si="686"/>
        <v>202002</v>
      </c>
      <c r="Y1117" t="str">
        <f t="shared" si="687"/>
        <v>FY2020 Q1 Feb</v>
      </c>
      <c r="Z1117">
        <f t="shared" si="688"/>
        <v>2020</v>
      </c>
      <c r="AA1117" s="8" t="str">
        <f t="shared" si="689"/>
        <v>Feb</v>
      </c>
      <c r="AB1117" s="8" t="str">
        <f t="shared" si="690"/>
        <v>Q1</v>
      </c>
      <c r="AC1117">
        <f t="shared" si="691"/>
        <v>2</v>
      </c>
      <c r="AD1117">
        <f t="shared" si="692"/>
        <v>1</v>
      </c>
      <c r="AE1117">
        <f t="shared" si="693"/>
        <v>202002</v>
      </c>
      <c r="AF1117">
        <f t="shared" si="694"/>
        <v>202001</v>
      </c>
      <c r="AG1117" s="9">
        <f t="shared" ca="1" si="695"/>
        <v>0</v>
      </c>
      <c r="AH1117">
        <f t="shared" ca="1" si="696"/>
        <v>2</v>
      </c>
      <c r="AI1117" s="9">
        <f t="shared" ca="1" si="697"/>
        <v>7</v>
      </c>
      <c r="AJ1117" s="9">
        <f t="shared" ca="1" si="698"/>
        <v>0</v>
      </c>
      <c r="AK1117" s="9">
        <f t="shared" si="699"/>
        <v>3</v>
      </c>
      <c r="AL1117" s="9">
        <f t="shared" si="700"/>
        <v>9</v>
      </c>
      <c r="AM1117" s="9">
        <f t="shared" si="701"/>
        <v>11</v>
      </c>
      <c r="AN1117" s="2">
        <v>43886.459722222222</v>
      </c>
      <c r="AO1117">
        <v>2895</v>
      </c>
      <c r="AP1117" s="1">
        <v>35000</v>
      </c>
      <c r="AQ1117" t="s">
        <v>5</v>
      </c>
    </row>
    <row r="1118" spans="1:43" x14ac:dyDescent="0.3">
      <c r="A1118" t="str">
        <f t="shared" ca="1" si="663"/>
        <v>FY2020 Q4 Sep</v>
      </c>
      <c r="B1118">
        <f t="shared" ca="1" si="664"/>
        <v>2020</v>
      </c>
      <c r="C1118" s="8" t="str">
        <f t="shared" ca="1" si="665"/>
        <v>Sep</v>
      </c>
      <c r="D1118" s="8" t="str">
        <f t="shared" ca="1" si="666"/>
        <v>Q4</v>
      </c>
      <c r="E1118">
        <f t="shared" ca="1" si="667"/>
        <v>12</v>
      </c>
      <c r="F1118">
        <f t="shared" ca="1" si="668"/>
        <v>4</v>
      </c>
      <c r="G1118">
        <f t="shared" ca="1" si="669"/>
        <v>202012</v>
      </c>
      <c r="H1118">
        <f t="shared" ca="1" si="670"/>
        <v>202004</v>
      </c>
      <c r="I1118" t="str">
        <f t="shared" ca="1" si="671"/>
        <v>FY2020 Q3 Sep</v>
      </c>
      <c r="J1118">
        <f t="shared" ca="1" si="672"/>
        <v>2020</v>
      </c>
      <c r="K1118" s="8" t="str">
        <f t="shared" ca="1" si="673"/>
        <v>Sep</v>
      </c>
      <c r="L1118" s="8" t="str">
        <f t="shared" ca="1" si="674"/>
        <v>Q3</v>
      </c>
      <c r="M1118">
        <f t="shared" ca="1" si="675"/>
        <v>9</v>
      </c>
      <c r="N1118">
        <f t="shared" ca="1" si="676"/>
        <v>3</v>
      </c>
      <c r="O1118">
        <f t="shared" ca="1" si="677"/>
        <v>202009</v>
      </c>
      <c r="P1118">
        <f t="shared" ca="1" si="678"/>
        <v>202003</v>
      </c>
      <c r="Q1118" t="str">
        <f t="shared" si="679"/>
        <v>FY2020 Q2 Mar</v>
      </c>
      <c r="R1118">
        <f t="shared" si="680"/>
        <v>2020</v>
      </c>
      <c r="S1118" s="8" t="str">
        <f t="shared" si="681"/>
        <v>Mar</v>
      </c>
      <c r="T1118" s="8" t="str">
        <f t="shared" si="682"/>
        <v>Q2</v>
      </c>
      <c r="U1118">
        <f t="shared" si="683"/>
        <v>6</v>
      </c>
      <c r="V1118">
        <f t="shared" si="684"/>
        <v>2</v>
      </c>
      <c r="W1118">
        <f t="shared" si="685"/>
        <v>202006</v>
      </c>
      <c r="X1118">
        <f t="shared" si="686"/>
        <v>202002</v>
      </c>
      <c r="Y1118" t="str">
        <f t="shared" si="687"/>
        <v>FY2020 Q1 Mar</v>
      </c>
      <c r="Z1118">
        <f t="shared" si="688"/>
        <v>2020</v>
      </c>
      <c r="AA1118" s="8" t="str">
        <f t="shared" si="689"/>
        <v>Mar</v>
      </c>
      <c r="AB1118" s="8" t="str">
        <f t="shared" si="690"/>
        <v>Q1</v>
      </c>
      <c r="AC1118">
        <f t="shared" si="691"/>
        <v>3</v>
      </c>
      <c r="AD1118">
        <f t="shared" si="692"/>
        <v>1</v>
      </c>
      <c r="AE1118">
        <f t="shared" si="693"/>
        <v>202003</v>
      </c>
      <c r="AF1118">
        <f t="shared" si="694"/>
        <v>202001</v>
      </c>
      <c r="AG1118" s="9">
        <f t="shared" ca="1" si="695"/>
        <v>0</v>
      </c>
      <c r="AH1118">
        <f t="shared" ca="1" si="696"/>
        <v>2</v>
      </c>
      <c r="AI1118" s="9">
        <f t="shared" ca="1" si="697"/>
        <v>6</v>
      </c>
      <c r="AJ1118" s="9">
        <f t="shared" ca="1" si="698"/>
        <v>0</v>
      </c>
      <c r="AK1118" s="9">
        <f t="shared" si="699"/>
        <v>2</v>
      </c>
      <c r="AL1118" s="9">
        <f t="shared" si="700"/>
        <v>11</v>
      </c>
      <c r="AM1118" s="9">
        <f t="shared" si="701"/>
        <v>9</v>
      </c>
      <c r="AN1118" s="2">
        <v>43899.414583333331</v>
      </c>
      <c r="AO1118">
        <v>3006</v>
      </c>
      <c r="AP1118" s="1">
        <v>35000</v>
      </c>
      <c r="AQ1118" t="s">
        <v>5</v>
      </c>
    </row>
    <row r="1119" spans="1:43" x14ac:dyDescent="0.3">
      <c r="A1119" t="str">
        <f t="shared" ca="1" si="663"/>
        <v>FY2020 Q4 Sep</v>
      </c>
      <c r="B1119">
        <f t="shared" ca="1" si="664"/>
        <v>2020</v>
      </c>
      <c r="C1119" s="8" t="str">
        <f t="shared" ca="1" si="665"/>
        <v>Sep</v>
      </c>
      <c r="D1119" s="8" t="str">
        <f t="shared" ca="1" si="666"/>
        <v>Q4</v>
      </c>
      <c r="E1119">
        <f t="shared" ca="1" si="667"/>
        <v>12</v>
      </c>
      <c r="F1119">
        <f t="shared" ca="1" si="668"/>
        <v>4</v>
      </c>
      <c r="G1119">
        <f t="shared" ca="1" si="669"/>
        <v>202012</v>
      </c>
      <c r="H1119">
        <f t="shared" ca="1" si="670"/>
        <v>202004</v>
      </c>
      <c r="I1119" t="str">
        <f t="shared" ca="1" si="671"/>
        <v>FY2020 Q3 Sep</v>
      </c>
      <c r="J1119">
        <f t="shared" ca="1" si="672"/>
        <v>2020</v>
      </c>
      <c r="K1119" s="8" t="str">
        <f t="shared" ca="1" si="673"/>
        <v>Sep</v>
      </c>
      <c r="L1119" s="8" t="str">
        <f t="shared" ca="1" si="674"/>
        <v>Q3</v>
      </c>
      <c r="M1119">
        <f t="shared" ca="1" si="675"/>
        <v>9</v>
      </c>
      <c r="N1119">
        <f t="shared" ca="1" si="676"/>
        <v>3</v>
      </c>
      <c r="O1119">
        <f t="shared" ca="1" si="677"/>
        <v>202009</v>
      </c>
      <c r="P1119">
        <f t="shared" ca="1" si="678"/>
        <v>202003</v>
      </c>
      <c r="Q1119" t="str">
        <f t="shared" si="679"/>
        <v>FY2020 Q2 Jan</v>
      </c>
      <c r="R1119">
        <f t="shared" si="680"/>
        <v>2020</v>
      </c>
      <c r="S1119" s="8" t="str">
        <f t="shared" si="681"/>
        <v>Jan</v>
      </c>
      <c r="T1119" s="8" t="str">
        <f t="shared" si="682"/>
        <v>Q2</v>
      </c>
      <c r="U1119">
        <f t="shared" si="683"/>
        <v>4</v>
      </c>
      <c r="V1119">
        <f t="shared" si="684"/>
        <v>2</v>
      </c>
      <c r="W1119">
        <f t="shared" si="685"/>
        <v>202004</v>
      </c>
      <c r="X1119">
        <f t="shared" si="686"/>
        <v>202002</v>
      </c>
      <c r="Y1119" t="str">
        <f t="shared" si="687"/>
        <v>FY2020 Q1 Jan</v>
      </c>
      <c r="Z1119">
        <f t="shared" si="688"/>
        <v>2020</v>
      </c>
      <c r="AA1119" s="8" t="str">
        <f t="shared" si="689"/>
        <v>Jan</v>
      </c>
      <c r="AB1119" s="8" t="str">
        <f t="shared" si="690"/>
        <v>Q1</v>
      </c>
      <c r="AC1119">
        <f t="shared" si="691"/>
        <v>1</v>
      </c>
      <c r="AD1119">
        <f t="shared" si="692"/>
        <v>1</v>
      </c>
      <c r="AE1119">
        <f t="shared" si="693"/>
        <v>202001</v>
      </c>
      <c r="AF1119">
        <f t="shared" si="694"/>
        <v>202001</v>
      </c>
      <c r="AG1119" s="9">
        <f t="shared" ca="1" si="695"/>
        <v>0</v>
      </c>
      <c r="AH1119">
        <f t="shared" ca="1" si="696"/>
        <v>3</v>
      </c>
      <c r="AI1119" s="9">
        <f t="shared" ca="1" si="697"/>
        <v>8</v>
      </c>
      <c r="AJ1119" s="9">
        <f t="shared" ca="1" si="698"/>
        <v>0</v>
      </c>
      <c r="AK1119" s="9">
        <f t="shared" si="699"/>
        <v>6</v>
      </c>
      <c r="AL1119" s="9">
        <f t="shared" si="700"/>
        <v>4</v>
      </c>
      <c r="AM1119" s="9">
        <f t="shared" si="701"/>
        <v>16</v>
      </c>
      <c r="AN1119" s="2">
        <v>43854.694444444445</v>
      </c>
      <c r="AO1119">
        <v>4380</v>
      </c>
      <c r="AP1119" s="1">
        <v>35000</v>
      </c>
      <c r="AQ1119" t="s">
        <v>5</v>
      </c>
    </row>
    <row r="1120" spans="1:43" x14ac:dyDescent="0.3">
      <c r="A1120" t="str">
        <f t="shared" ca="1" si="663"/>
        <v>FY2020 Q4 Sep</v>
      </c>
      <c r="B1120">
        <f t="shared" ca="1" si="664"/>
        <v>2020</v>
      </c>
      <c r="C1120" s="8" t="str">
        <f t="shared" ca="1" si="665"/>
        <v>Sep</v>
      </c>
      <c r="D1120" s="8" t="str">
        <f t="shared" ca="1" si="666"/>
        <v>Q4</v>
      </c>
      <c r="E1120">
        <f t="shared" ca="1" si="667"/>
        <v>12</v>
      </c>
      <c r="F1120">
        <f t="shared" ca="1" si="668"/>
        <v>4</v>
      </c>
      <c r="G1120">
        <f t="shared" ca="1" si="669"/>
        <v>202012</v>
      </c>
      <c r="H1120">
        <f t="shared" ca="1" si="670"/>
        <v>202004</v>
      </c>
      <c r="I1120" t="str">
        <f t="shared" ca="1" si="671"/>
        <v>FY2020 Q3 Sep</v>
      </c>
      <c r="J1120">
        <f t="shared" ca="1" si="672"/>
        <v>2020</v>
      </c>
      <c r="K1120" s="8" t="str">
        <f t="shared" ca="1" si="673"/>
        <v>Sep</v>
      </c>
      <c r="L1120" s="8" t="str">
        <f t="shared" ca="1" si="674"/>
        <v>Q3</v>
      </c>
      <c r="M1120">
        <f t="shared" ca="1" si="675"/>
        <v>9</v>
      </c>
      <c r="N1120">
        <f t="shared" ca="1" si="676"/>
        <v>3</v>
      </c>
      <c r="O1120">
        <f t="shared" ca="1" si="677"/>
        <v>202009</v>
      </c>
      <c r="P1120">
        <f t="shared" ca="1" si="678"/>
        <v>202003</v>
      </c>
      <c r="Q1120" t="str">
        <f t="shared" si="679"/>
        <v>FY2020 Q1 Oct</v>
      </c>
      <c r="R1120">
        <f t="shared" si="680"/>
        <v>2020</v>
      </c>
      <c r="S1120" s="8" t="str">
        <f t="shared" si="681"/>
        <v>Oct</v>
      </c>
      <c r="T1120" s="8" t="str">
        <f t="shared" si="682"/>
        <v>Q1</v>
      </c>
      <c r="U1120">
        <f t="shared" si="683"/>
        <v>1</v>
      </c>
      <c r="V1120">
        <f t="shared" si="684"/>
        <v>1</v>
      </c>
      <c r="W1120">
        <f t="shared" si="685"/>
        <v>202001</v>
      </c>
      <c r="X1120">
        <f t="shared" si="686"/>
        <v>202001</v>
      </c>
      <c r="Y1120" t="str">
        <f t="shared" si="687"/>
        <v>FY2019 Q4 Oct</v>
      </c>
      <c r="Z1120">
        <f t="shared" si="688"/>
        <v>2019</v>
      </c>
      <c r="AA1120" s="8" t="str">
        <f t="shared" si="689"/>
        <v>Oct</v>
      </c>
      <c r="AB1120" s="8" t="str">
        <f t="shared" si="690"/>
        <v>Q4</v>
      </c>
      <c r="AC1120">
        <f t="shared" si="691"/>
        <v>10</v>
      </c>
      <c r="AD1120">
        <f t="shared" si="692"/>
        <v>4</v>
      </c>
      <c r="AE1120">
        <f t="shared" si="693"/>
        <v>201910</v>
      </c>
      <c r="AF1120">
        <f t="shared" si="694"/>
        <v>201904</v>
      </c>
      <c r="AG1120" s="9">
        <f t="shared" ca="1" si="695"/>
        <v>0</v>
      </c>
      <c r="AH1120">
        <f t="shared" ca="1" si="696"/>
        <v>4</v>
      </c>
      <c r="AI1120" s="9">
        <f t="shared" ca="1" si="697"/>
        <v>11</v>
      </c>
      <c r="AJ1120" s="9">
        <f t="shared" ca="1" si="698"/>
        <v>1</v>
      </c>
      <c r="AK1120" s="9">
        <f t="shared" si="699"/>
        <v>4</v>
      </c>
      <c r="AL1120" s="9">
        <f t="shared" si="700"/>
        <v>44</v>
      </c>
      <c r="AM1120" s="9">
        <f t="shared" si="701"/>
        <v>16</v>
      </c>
      <c r="AN1120" s="2">
        <v>43768.70208333333</v>
      </c>
      <c r="AO1120">
        <v>4606</v>
      </c>
      <c r="AP1120" s="1">
        <v>35000</v>
      </c>
      <c r="AQ1120" t="s">
        <v>5</v>
      </c>
    </row>
    <row r="1121" spans="1:43" x14ac:dyDescent="0.3">
      <c r="A1121" t="str">
        <f t="shared" ca="1" si="663"/>
        <v>FY2020 Q4 Sep</v>
      </c>
      <c r="B1121">
        <f t="shared" ca="1" si="664"/>
        <v>2020</v>
      </c>
      <c r="C1121" s="8" t="str">
        <f t="shared" ca="1" si="665"/>
        <v>Sep</v>
      </c>
      <c r="D1121" s="8" t="str">
        <f t="shared" ca="1" si="666"/>
        <v>Q4</v>
      </c>
      <c r="E1121">
        <f t="shared" ca="1" si="667"/>
        <v>12</v>
      </c>
      <c r="F1121">
        <f t="shared" ca="1" si="668"/>
        <v>4</v>
      </c>
      <c r="G1121">
        <f t="shared" ca="1" si="669"/>
        <v>202012</v>
      </c>
      <c r="H1121">
        <f t="shared" ca="1" si="670"/>
        <v>202004</v>
      </c>
      <c r="I1121" t="str">
        <f t="shared" ca="1" si="671"/>
        <v>FY2020 Q3 Sep</v>
      </c>
      <c r="J1121">
        <f t="shared" ca="1" si="672"/>
        <v>2020</v>
      </c>
      <c r="K1121" s="8" t="str">
        <f t="shared" ca="1" si="673"/>
        <v>Sep</v>
      </c>
      <c r="L1121" s="8" t="str">
        <f t="shared" ca="1" si="674"/>
        <v>Q3</v>
      </c>
      <c r="M1121">
        <f t="shared" ca="1" si="675"/>
        <v>9</v>
      </c>
      <c r="N1121">
        <f t="shared" ca="1" si="676"/>
        <v>3</v>
      </c>
      <c r="O1121">
        <f t="shared" ca="1" si="677"/>
        <v>202009</v>
      </c>
      <c r="P1121">
        <f t="shared" ca="1" si="678"/>
        <v>202003</v>
      </c>
      <c r="Q1121" t="str">
        <f t="shared" si="679"/>
        <v>FY2020 Q2 Feb</v>
      </c>
      <c r="R1121">
        <f t="shared" si="680"/>
        <v>2020</v>
      </c>
      <c r="S1121" s="8" t="str">
        <f t="shared" si="681"/>
        <v>Feb</v>
      </c>
      <c r="T1121" s="8" t="str">
        <f t="shared" si="682"/>
        <v>Q2</v>
      </c>
      <c r="U1121">
        <f t="shared" si="683"/>
        <v>5</v>
      </c>
      <c r="V1121">
        <f t="shared" si="684"/>
        <v>2</v>
      </c>
      <c r="W1121">
        <f t="shared" si="685"/>
        <v>202005</v>
      </c>
      <c r="X1121">
        <f t="shared" si="686"/>
        <v>202002</v>
      </c>
      <c r="Y1121" t="str">
        <f t="shared" si="687"/>
        <v>FY2020 Q1 Feb</v>
      </c>
      <c r="Z1121">
        <f t="shared" si="688"/>
        <v>2020</v>
      </c>
      <c r="AA1121" s="8" t="str">
        <f t="shared" si="689"/>
        <v>Feb</v>
      </c>
      <c r="AB1121" s="8" t="str">
        <f t="shared" si="690"/>
        <v>Q1</v>
      </c>
      <c r="AC1121">
        <f t="shared" si="691"/>
        <v>2</v>
      </c>
      <c r="AD1121">
        <f t="shared" si="692"/>
        <v>1</v>
      </c>
      <c r="AE1121">
        <f t="shared" si="693"/>
        <v>202002</v>
      </c>
      <c r="AF1121">
        <f t="shared" si="694"/>
        <v>202001</v>
      </c>
      <c r="AG1121" s="9">
        <f t="shared" ca="1" si="695"/>
        <v>0</v>
      </c>
      <c r="AH1121">
        <f t="shared" ca="1" si="696"/>
        <v>2</v>
      </c>
      <c r="AI1121" s="9">
        <f t="shared" ca="1" si="697"/>
        <v>7</v>
      </c>
      <c r="AJ1121" s="9">
        <f t="shared" ca="1" si="698"/>
        <v>0</v>
      </c>
      <c r="AK1121" s="9">
        <f t="shared" si="699"/>
        <v>3</v>
      </c>
      <c r="AL1121" s="9">
        <f t="shared" si="700"/>
        <v>7</v>
      </c>
      <c r="AM1121" s="9">
        <f t="shared" si="701"/>
        <v>13</v>
      </c>
      <c r="AN1121" s="2">
        <v>43872.549305555556</v>
      </c>
      <c r="AO1121">
        <v>4784</v>
      </c>
      <c r="AP1121" s="1">
        <v>35000</v>
      </c>
      <c r="AQ1121" t="s">
        <v>5</v>
      </c>
    </row>
    <row r="1122" spans="1:43" x14ac:dyDescent="0.3">
      <c r="A1122" t="str">
        <f t="shared" ca="1" si="663"/>
        <v>FY2020 Q4 Sep</v>
      </c>
      <c r="B1122">
        <f t="shared" ca="1" si="664"/>
        <v>2020</v>
      </c>
      <c r="C1122" s="8" t="str">
        <f t="shared" ca="1" si="665"/>
        <v>Sep</v>
      </c>
      <c r="D1122" s="8" t="str">
        <f t="shared" ca="1" si="666"/>
        <v>Q4</v>
      </c>
      <c r="E1122">
        <f t="shared" ca="1" si="667"/>
        <v>12</v>
      </c>
      <c r="F1122">
        <f t="shared" ca="1" si="668"/>
        <v>4</v>
      </c>
      <c r="G1122">
        <f t="shared" ca="1" si="669"/>
        <v>202012</v>
      </c>
      <c r="H1122">
        <f t="shared" ca="1" si="670"/>
        <v>202004</v>
      </c>
      <c r="I1122" t="str">
        <f t="shared" ca="1" si="671"/>
        <v>FY2020 Q3 Sep</v>
      </c>
      <c r="J1122">
        <f t="shared" ca="1" si="672"/>
        <v>2020</v>
      </c>
      <c r="K1122" s="8" t="str">
        <f t="shared" ca="1" si="673"/>
        <v>Sep</v>
      </c>
      <c r="L1122" s="8" t="str">
        <f t="shared" ca="1" si="674"/>
        <v>Q3</v>
      </c>
      <c r="M1122">
        <f t="shared" ca="1" si="675"/>
        <v>9</v>
      </c>
      <c r="N1122">
        <f t="shared" ca="1" si="676"/>
        <v>3</v>
      </c>
      <c r="O1122">
        <f t="shared" ca="1" si="677"/>
        <v>202009</v>
      </c>
      <c r="P1122">
        <f t="shared" ca="1" si="678"/>
        <v>202003</v>
      </c>
      <c r="Q1122" t="str">
        <f t="shared" si="679"/>
        <v>FY2019 Q4 Sep</v>
      </c>
      <c r="R1122">
        <f t="shared" si="680"/>
        <v>2019</v>
      </c>
      <c r="S1122" s="8" t="str">
        <f t="shared" si="681"/>
        <v>Sep</v>
      </c>
      <c r="T1122" s="8" t="str">
        <f t="shared" si="682"/>
        <v>Q4</v>
      </c>
      <c r="U1122">
        <f t="shared" si="683"/>
        <v>12</v>
      </c>
      <c r="V1122">
        <f t="shared" si="684"/>
        <v>4</v>
      </c>
      <c r="W1122">
        <f t="shared" si="685"/>
        <v>201912</v>
      </c>
      <c r="X1122">
        <f t="shared" si="686"/>
        <v>201904</v>
      </c>
      <c r="Y1122" t="str">
        <f t="shared" si="687"/>
        <v>FY2019 Q3 Sep</v>
      </c>
      <c r="Z1122">
        <f t="shared" si="688"/>
        <v>2019</v>
      </c>
      <c r="AA1122" s="8" t="str">
        <f t="shared" si="689"/>
        <v>Sep</v>
      </c>
      <c r="AB1122" s="8" t="str">
        <f t="shared" si="690"/>
        <v>Q3</v>
      </c>
      <c r="AC1122">
        <f t="shared" si="691"/>
        <v>9</v>
      </c>
      <c r="AD1122">
        <f t="shared" si="692"/>
        <v>3</v>
      </c>
      <c r="AE1122">
        <f t="shared" si="693"/>
        <v>201909</v>
      </c>
      <c r="AF1122">
        <f t="shared" si="694"/>
        <v>201903</v>
      </c>
      <c r="AG1122" s="9">
        <f t="shared" ca="1" si="695"/>
        <v>1</v>
      </c>
      <c r="AH1122">
        <f t="shared" ca="1" si="696"/>
        <v>4</v>
      </c>
      <c r="AI1122" s="9">
        <f t="shared" ca="1" si="697"/>
        <v>12</v>
      </c>
      <c r="AJ1122" s="9">
        <f t="shared" ca="1" si="698"/>
        <v>1</v>
      </c>
      <c r="AK1122" s="9">
        <f t="shared" si="699"/>
        <v>5</v>
      </c>
      <c r="AL1122" s="9">
        <f t="shared" si="700"/>
        <v>36</v>
      </c>
      <c r="AM1122" s="9">
        <f t="shared" si="701"/>
        <v>16</v>
      </c>
      <c r="AN1122" s="2">
        <v>43713.705555555556</v>
      </c>
      <c r="AO1122">
        <v>5155</v>
      </c>
      <c r="AP1122" s="1">
        <v>35000</v>
      </c>
      <c r="AQ1122" t="s">
        <v>5</v>
      </c>
    </row>
    <row r="1123" spans="1:43" x14ac:dyDescent="0.3">
      <c r="A1123" t="str">
        <f t="shared" ca="1" si="663"/>
        <v>FY2020 Q4 Sep</v>
      </c>
      <c r="B1123">
        <f t="shared" ca="1" si="664"/>
        <v>2020</v>
      </c>
      <c r="C1123" s="8" t="str">
        <f t="shared" ca="1" si="665"/>
        <v>Sep</v>
      </c>
      <c r="D1123" s="8" t="str">
        <f t="shared" ca="1" si="666"/>
        <v>Q4</v>
      </c>
      <c r="E1123">
        <f t="shared" ca="1" si="667"/>
        <v>12</v>
      </c>
      <c r="F1123">
        <f t="shared" ca="1" si="668"/>
        <v>4</v>
      </c>
      <c r="G1123">
        <f t="shared" ca="1" si="669"/>
        <v>202012</v>
      </c>
      <c r="H1123">
        <f t="shared" ca="1" si="670"/>
        <v>202004</v>
      </c>
      <c r="I1123" t="str">
        <f t="shared" ca="1" si="671"/>
        <v>FY2020 Q3 Sep</v>
      </c>
      <c r="J1123">
        <f t="shared" ca="1" si="672"/>
        <v>2020</v>
      </c>
      <c r="K1123" s="8" t="str">
        <f t="shared" ca="1" si="673"/>
        <v>Sep</v>
      </c>
      <c r="L1123" s="8" t="str">
        <f t="shared" ca="1" si="674"/>
        <v>Q3</v>
      </c>
      <c r="M1123">
        <f t="shared" ca="1" si="675"/>
        <v>9</v>
      </c>
      <c r="N1123">
        <f t="shared" ca="1" si="676"/>
        <v>3</v>
      </c>
      <c r="O1123">
        <f t="shared" ca="1" si="677"/>
        <v>202009</v>
      </c>
      <c r="P1123">
        <f t="shared" ca="1" si="678"/>
        <v>202003</v>
      </c>
      <c r="Q1123" t="str">
        <f t="shared" si="679"/>
        <v>FY2020 Q2 Mar</v>
      </c>
      <c r="R1123">
        <f t="shared" si="680"/>
        <v>2020</v>
      </c>
      <c r="S1123" s="8" t="str">
        <f t="shared" si="681"/>
        <v>Mar</v>
      </c>
      <c r="T1123" s="8" t="str">
        <f t="shared" si="682"/>
        <v>Q2</v>
      </c>
      <c r="U1123">
        <f t="shared" si="683"/>
        <v>6</v>
      </c>
      <c r="V1123">
        <f t="shared" si="684"/>
        <v>2</v>
      </c>
      <c r="W1123">
        <f t="shared" si="685"/>
        <v>202006</v>
      </c>
      <c r="X1123">
        <f t="shared" si="686"/>
        <v>202002</v>
      </c>
      <c r="Y1123" t="str">
        <f t="shared" si="687"/>
        <v>FY2020 Q1 Mar</v>
      </c>
      <c r="Z1123">
        <f t="shared" si="688"/>
        <v>2020</v>
      </c>
      <c r="AA1123" s="8" t="str">
        <f t="shared" si="689"/>
        <v>Mar</v>
      </c>
      <c r="AB1123" s="8" t="str">
        <f t="shared" si="690"/>
        <v>Q1</v>
      </c>
      <c r="AC1123">
        <f t="shared" si="691"/>
        <v>3</v>
      </c>
      <c r="AD1123">
        <f t="shared" si="692"/>
        <v>1</v>
      </c>
      <c r="AE1123">
        <f t="shared" si="693"/>
        <v>202003</v>
      </c>
      <c r="AF1123">
        <f t="shared" si="694"/>
        <v>202001</v>
      </c>
      <c r="AG1123" s="9">
        <f t="shared" ca="1" si="695"/>
        <v>0</v>
      </c>
      <c r="AH1123">
        <f t="shared" ca="1" si="696"/>
        <v>2</v>
      </c>
      <c r="AI1123" s="9">
        <f t="shared" ca="1" si="697"/>
        <v>6</v>
      </c>
      <c r="AJ1123" s="9">
        <f t="shared" ca="1" si="698"/>
        <v>0</v>
      </c>
      <c r="AK1123" s="9">
        <f t="shared" si="699"/>
        <v>5</v>
      </c>
      <c r="AL1123" s="9">
        <f t="shared" si="700"/>
        <v>10</v>
      </c>
      <c r="AM1123" s="9">
        <f t="shared" si="701"/>
        <v>12</v>
      </c>
      <c r="AN1123" s="2">
        <v>43895.522222222222</v>
      </c>
      <c r="AO1123">
        <v>5477</v>
      </c>
      <c r="AP1123" s="1">
        <v>35000</v>
      </c>
      <c r="AQ1123" t="s">
        <v>5</v>
      </c>
    </row>
    <row r="1124" spans="1:43" x14ac:dyDescent="0.3">
      <c r="A1124" t="str">
        <f t="shared" ca="1" si="663"/>
        <v>FY2020 Q4 Sep</v>
      </c>
      <c r="B1124">
        <f t="shared" ca="1" si="664"/>
        <v>2020</v>
      </c>
      <c r="C1124" s="8" t="str">
        <f t="shared" ca="1" si="665"/>
        <v>Sep</v>
      </c>
      <c r="D1124" s="8" t="str">
        <f t="shared" ca="1" si="666"/>
        <v>Q4</v>
      </c>
      <c r="E1124">
        <f t="shared" ca="1" si="667"/>
        <v>12</v>
      </c>
      <c r="F1124">
        <f t="shared" ca="1" si="668"/>
        <v>4</v>
      </c>
      <c r="G1124">
        <f t="shared" ca="1" si="669"/>
        <v>202012</v>
      </c>
      <c r="H1124">
        <f t="shared" ca="1" si="670"/>
        <v>202004</v>
      </c>
      <c r="I1124" t="str">
        <f t="shared" ca="1" si="671"/>
        <v>FY2020 Q3 Sep</v>
      </c>
      <c r="J1124">
        <f t="shared" ca="1" si="672"/>
        <v>2020</v>
      </c>
      <c r="K1124" s="8" t="str">
        <f t="shared" ca="1" si="673"/>
        <v>Sep</v>
      </c>
      <c r="L1124" s="8" t="str">
        <f t="shared" ca="1" si="674"/>
        <v>Q3</v>
      </c>
      <c r="M1124">
        <f t="shared" ca="1" si="675"/>
        <v>9</v>
      </c>
      <c r="N1124">
        <f t="shared" ca="1" si="676"/>
        <v>3</v>
      </c>
      <c r="O1124">
        <f t="shared" ca="1" si="677"/>
        <v>202009</v>
      </c>
      <c r="P1124">
        <f t="shared" ca="1" si="678"/>
        <v>202003</v>
      </c>
      <c r="Q1124" t="str">
        <f t="shared" si="679"/>
        <v>FY2020 Q1 Nov</v>
      </c>
      <c r="R1124">
        <f t="shared" si="680"/>
        <v>2020</v>
      </c>
      <c r="S1124" s="8" t="str">
        <f t="shared" si="681"/>
        <v>Nov</v>
      </c>
      <c r="T1124" s="8" t="str">
        <f t="shared" si="682"/>
        <v>Q1</v>
      </c>
      <c r="U1124">
        <f t="shared" si="683"/>
        <v>2</v>
      </c>
      <c r="V1124">
        <f t="shared" si="684"/>
        <v>1</v>
      </c>
      <c r="W1124">
        <f t="shared" si="685"/>
        <v>202002</v>
      </c>
      <c r="X1124">
        <f t="shared" si="686"/>
        <v>202001</v>
      </c>
      <c r="Y1124" t="str">
        <f t="shared" si="687"/>
        <v>FY2019 Q4 Nov</v>
      </c>
      <c r="Z1124">
        <f t="shared" si="688"/>
        <v>2019</v>
      </c>
      <c r="AA1124" s="8" t="str">
        <f t="shared" si="689"/>
        <v>Nov</v>
      </c>
      <c r="AB1124" s="8" t="str">
        <f t="shared" si="690"/>
        <v>Q4</v>
      </c>
      <c r="AC1124">
        <f t="shared" si="691"/>
        <v>11</v>
      </c>
      <c r="AD1124">
        <f t="shared" si="692"/>
        <v>4</v>
      </c>
      <c r="AE1124">
        <f t="shared" si="693"/>
        <v>201911</v>
      </c>
      <c r="AF1124">
        <f t="shared" si="694"/>
        <v>201904</v>
      </c>
      <c r="AG1124" s="9">
        <f t="shared" ca="1" si="695"/>
        <v>0</v>
      </c>
      <c r="AH1124">
        <f t="shared" ca="1" si="696"/>
        <v>3</v>
      </c>
      <c r="AI1124" s="9">
        <f t="shared" ca="1" si="697"/>
        <v>10</v>
      </c>
      <c r="AJ1124" s="9">
        <f t="shared" ca="1" si="698"/>
        <v>1</v>
      </c>
      <c r="AK1124" s="9">
        <f t="shared" si="699"/>
        <v>4</v>
      </c>
      <c r="AL1124" s="9">
        <f t="shared" si="700"/>
        <v>46</v>
      </c>
      <c r="AM1124" s="9">
        <f t="shared" si="701"/>
        <v>12</v>
      </c>
      <c r="AN1124" s="2">
        <v>43782.504861111112</v>
      </c>
      <c r="AO1124">
        <v>5779</v>
      </c>
      <c r="AP1124" s="1">
        <v>35000</v>
      </c>
      <c r="AQ1124" t="s">
        <v>5</v>
      </c>
    </row>
    <row r="1125" spans="1:43" x14ac:dyDescent="0.3">
      <c r="A1125" t="str">
        <f t="shared" ca="1" si="663"/>
        <v>FY2020 Q4 Sep</v>
      </c>
      <c r="B1125">
        <f t="shared" ca="1" si="664"/>
        <v>2020</v>
      </c>
      <c r="C1125" s="8" t="str">
        <f t="shared" ca="1" si="665"/>
        <v>Sep</v>
      </c>
      <c r="D1125" s="8" t="str">
        <f t="shared" ca="1" si="666"/>
        <v>Q4</v>
      </c>
      <c r="E1125">
        <f t="shared" ca="1" si="667"/>
        <v>12</v>
      </c>
      <c r="F1125">
        <f t="shared" ca="1" si="668"/>
        <v>4</v>
      </c>
      <c r="G1125">
        <f t="shared" ca="1" si="669"/>
        <v>202012</v>
      </c>
      <c r="H1125">
        <f t="shared" ca="1" si="670"/>
        <v>202004</v>
      </c>
      <c r="I1125" t="str">
        <f t="shared" ca="1" si="671"/>
        <v>FY2020 Q3 Sep</v>
      </c>
      <c r="J1125">
        <f t="shared" ca="1" si="672"/>
        <v>2020</v>
      </c>
      <c r="K1125" s="8" t="str">
        <f t="shared" ca="1" si="673"/>
        <v>Sep</v>
      </c>
      <c r="L1125" s="8" t="str">
        <f t="shared" ca="1" si="674"/>
        <v>Q3</v>
      </c>
      <c r="M1125">
        <f t="shared" ca="1" si="675"/>
        <v>9</v>
      </c>
      <c r="N1125">
        <f t="shared" ca="1" si="676"/>
        <v>3</v>
      </c>
      <c r="O1125">
        <f t="shared" ca="1" si="677"/>
        <v>202009</v>
      </c>
      <c r="P1125">
        <f t="shared" ca="1" si="678"/>
        <v>202003</v>
      </c>
      <c r="Q1125" t="str">
        <f t="shared" si="679"/>
        <v>FY2020 Q1 Dec</v>
      </c>
      <c r="R1125">
        <f t="shared" si="680"/>
        <v>2020</v>
      </c>
      <c r="S1125" s="8" t="str">
        <f t="shared" si="681"/>
        <v>Dec</v>
      </c>
      <c r="T1125" s="8" t="str">
        <f t="shared" si="682"/>
        <v>Q1</v>
      </c>
      <c r="U1125">
        <f t="shared" si="683"/>
        <v>3</v>
      </c>
      <c r="V1125">
        <f t="shared" si="684"/>
        <v>1</v>
      </c>
      <c r="W1125">
        <f t="shared" si="685"/>
        <v>202003</v>
      </c>
      <c r="X1125">
        <f t="shared" si="686"/>
        <v>202001</v>
      </c>
      <c r="Y1125" t="str">
        <f t="shared" si="687"/>
        <v>FY2019 Q4 Dec</v>
      </c>
      <c r="Z1125">
        <f t="shared" si="688"/>
        <v>2019</v>
      </c>
      <c r="AA1125" s="8" t="str">
        <f t="shared" si="689"/>
        <v>Dec</v>
      </c>
      <c r="AB1125" s="8" t="str">
        <f t="shared" si="690"/>
        <v>Q4</v>
      </c>
      <c r="AC1125">
        <f t="shared" si="691"/>
        <v>12</v>
      </c>
      <c r="AD1125">
        <f t="shared" si="692"/>
        <v>4</v>
      </c>
      <c r="AE1125">
        <f t="shared" si="693"/>
        <v>201912</v>
      </c>
      <c r="AF1125">
        <f t="shared" si="694"/>
        <v>201904</v>
      </c>
      <c r="AG1125" s="9">
        <f t="shared" ca="1" si="695"/>
        <v>0</v>
      </c>
      <c r="AH1125">
        <f t="shared" ca="1" si="696"/>
        <v>3</v>
      </c>
      <c r="AI1125" s="9">
        <f t="shared" ca="1" si="697"/>
        <v>9</v>
      </c>
      <c r="AJ1125" s="9">
        <f t="shared" ca="1" si="698"/>
        <v>1</v>
      </c>
      <c r="AK1125" s="9">
        <f t="shared" si="699"/>
        <v>2</v>
      </c>
      <c r="AL1125" s="9">
        <f t="shared" si="700"/>
        <v>51</v>
      </c>
      <c r="AM1125" s="9">
        <f t="shared" si="701"/>
        <v>13</v>
      </c>
      <c r="AN1125" s="2">
        <v>43815.560416666667</v>
      </c>
      <c r="AO1125">
        <v>5825</v>
      </c>
      <c r="AP1125" s="1">
        <v>35000</v>
      </c>
      <c r="AQ1125" t="s">
        <v>5</v>
      </c>
    </row>
    <row r="1126" spans="1:43" x14ac:dyDescent="0.3">
      <c r="A1126" t="str">
        <f t="shared" ca="1" si="663"/>
        <v>FY2020 Q4 Sep</v>
      </c>
      <c r="B1126">
        <f t="shared" ca="1" si="664"/>
        <v>2020</v>
      </c>
      <c r="C1126" s="8" t="str">
        <f t="shared" ca="1" si="665"/>
        <v>Sep</v>
      </c>
      <c r="D1126" s="8" t="str">
        <f t="shared" ca="1" si="666"/>
        <v>Q4</v>
      </c>
      <c r="E1126">
        <f t="shared" ca="1" si="667"/>
        <v>12</v>
      </c>
      <c r="F1126">
        <f t="shared" ca="1" si="668"/>
        <v>4</v>
      </c>
      <c r="G1126">
        <f t="shared" ca="1" si="669"/>
        <v>202012</v>
      </c>
      <c r="H1126">
        <f t="shared" ca="1" si="670"/>
        <v>202004</v>
      </c>
      <c r="I1126" t="str">
        <f t="shared" ca="1" si="671"/>
        <v>FY2020 Q3 Sep</v>
      </c>
      <c r="J1126">
        <f t="shared" ca="1" si="672"/>
        <v>2020</v>
      </c>
      <c r="K1126" s="8" t="str">
        <f t="shared" ca="1" si="673"/>
        <v>Sep</v>
      </c>
      <c r="L1126" s="8" t="str">
        <f t="shared" ca="1" si="674"/>
        <v>Q3</v>
      </c>
      <c r="M1126">
        <f t="shared" ca="1" si="675"/>
        <v>9</v>
      </c>
      <c r="N1126">
        <f t="shared" ca="1" si="676"/>
        <v>3</v>
      </c>
      <c r="O1126">
        <f t="shared" ca="1" si="677"/>
        <v>202009</v>
      </c>
      <c r="P1126">
        <f t="shared" ca="1" si="678"/>
        <v>202003</v>
      </c>
      <c r="Q1126" t="str">
        <f t="shared" si="679"/>
        <v>FY2019 Q4 Sep</v>
      </c>
      <c r="R1126">
        <f t="shared" si="680"/>
        <v>2019</v>
      </c>
      <c r="S1126" s="8" t="str">
        <f t="shared" si="681"/>
        <v>Sep</v>
      </c>
      <c r="T1126" s="8" t="str">
        <f t="shared" si="682"/>
        <v>Q4</v>
      </c>
      <c r="U1126">
        <f t="shared" si="683"/>
        <v>12</v>
      </c>
      <c r="V1126">
        <f t="shared" si="684"/>
        <v>4</v>
      </c>
      <c r="W1126">
        <f t="shared" si="685"/>
        <v>201912</v>
      </c>
      <c r="X1126">
        <f t="shared" si="686"/>
        <v>201904</v>
      </c>
      <c r="Y1126" t="str">
        <f t="shared" si="687"/>
        <v>FY2019 Q3 Sep</v>
      </c>
      <c r="Z1126">
        <f t="shared" si="688"/>
        <v>2019</v>
      </c>
      <c r="AA1126" s="8" t="str">
        <f t="shared" si="689"/>
        <v>Sep</v>
      </c>
      <c r="AB1126" s="8" t="str">
        <f t="shared" si="690"/>
        <v>Q3</v>
      </c>
      <c r="AC1126">
        <f t="shared" si="691"/>
        <v>9</v>
      </c>
      <c r="AD1126">
        <f t="shared" si="692"/>
        <v>3</v>
      </c>
      <c r="AE1126">
        <f t="shared" si="693"/>
        <v>201909</v>
      </c>
      <c r="AF1126">
        <f t="shared" si="694"/>
        <v>201903</v>
      </c>
      <c r="AG1126" s="9">
        <f t="shared" ca="1" si="695"/>
        <v>1</v>
      </c>
      <c r="AH1126">
        <f t="shared" ca="1" si="696"/>
        <v>4</v>
      </c>
      <c r="AI1126" s="9">
        <f t="shared" ca="1" si="697"/>
        <v>12</v>
      </c>
      <c r="AJ1126" s="9">
        <f t="shared" ca="1" si="698"/>
        <v>1</v>
      </c>
      <c r="AK1126" s="9">
        <f t="shared" si="699"/>
        <v>3</v>
      </c>
      <c r="AL1126" s="9">
        <f t="shared" si="700"/>
        <v>37</v>
      </c>
      <c r="AM1126" s="9">
        <f t="shared" si="701"/>
        <v>9</v>
      </c>
      <c r="AN1126" s="2">
        <v>43718.379861111112</v>
      </c>
      <c r="AO1126">
        <v>6650</v>
      </c>
      <c r="AP1126" s="1">
        <v>35000</v>
      </c>
      <c r="AQ1126" t="s">
        <v>5</v>
      </c>
    </row>
    <row r="1127" spans="1:43" x14ac:dyDescent="0.3">
      <c r="A1127" t="str">
        <f t="shared" ca="1" si="663"/>
        <v>FY2020 Q4 Sep</v>
      </c>
      <c r="B1127">
        <f t="shared" ca="1" si="664"/>
        <v>2020</v>
      </c>
      <c r="C1127" s="8" t="str">
        <f t="shared" ca="1" si="665"/>
        <v>Sep</v>
      </c>
      <c r="D1127" s="8" t="str">
        <f t="shared" ca="1" si="666"/>
        <v>Q4</v>
      </c>
      <c r="E1127">
        <f t="shared" ca="1" si="667"/>
        <v>12</v>
      </c>
      <c r="F1127">
        <f t="shared" ca="1" si="668"/>
        <v>4</v>
      </c>
      <c r="G1127">
        <f t="shared" ca="1" si="669"/>
        <v>202012</v>
      </c>
      <c r="H1127">
        <f t="shared" ca="1" si="670"/>
        <v>202004</v>
      </c>
      <c r="I1127" t="str">
        <f t="shared" ca="1" si="671"/>
        <v>FY2020 Q3 Sep</v>
      </c>
      <c r="J1127">
        <f t="shared" ca="1" si="672"/>
        <v>2020</v>
      </c>
      <c r="K1127" s="8" t="str">
        <f t="shared" ca="1" si="673"/>
        <v>Sep</v>
      </c>
      <c r="L1127" s="8" t="str">
        <f t="shared" ca="1" si="674"/>
        <v>Q3</v>
      </c>
      <c r="M1127">
        <f t="shared" ca="1" si="675"/>
        <v>9</v>
      </c>
      <c r="N1127">
        <f t="shared" ca="1" si="676"/>
        <v>3</v>
      </c>
      <c r="O1127">
        <f t="shared" ca="1" si="677"/>
        <v>202009</v>
      </c>
      <c r="P1127">
        <f t="shared" ca="1" si="678"/>
        <v>202003</v>
      </c>
      <c r="Q1127" t="str">
        <f t="shared" si="679"/>
        <v>FY2020 Q2 Mar</v>
      </c>
      <c r="R1127">
        <f t="shared" si="680"/>
        <v>2020</v>
      </c>
      <c r="S1127" s="8" t="str">
        <f t="shared" si="681"/>
        <v>Mar</v>
      </c>
      <c r="T1127" s="8" t="str">
        <f t="shared" si="682"/>
        <v>Q2</v>
      </c>
      <c r="U1127">
        <f t="shared" si="683"/>
        <v>6</v>
      </c>
      <c r="V1127">
        <f t="shared" si="684"/>
        <v>2</v>
      </c>
      <c r="W1127">
        <f t="shared" si="685"/>
        <v>202006</v>
      </c>
      <c r="X1127">
        <f t="shared" si="686"/>
        <v>202002</v>
      </c>
      <c r="Y1127" t="str">
        <f t="shared" si="687"/>
        <v>FY2020 Q1 Mar</v>
      </c>
      <c r="Z1127">
        <f t="shared" si="688"/>
        <v>2020</v>
      </c>
      <c r="AA1127" s="8" t="str">
        <f t="shared" si="689"/>
        <v>Mar</v>
      </c>
      <c r="AB1127" s="8" t="str">
        <f t="shared" si="690"/>
        <v>Q1</v>
      </c>
      <c r="AC1127">
        <f t="shared" si="691"/>
        <v>3</v>
      </c>
      <c r="AD1127">
        <f t="shared" si="692"/>
        <v>1</v>
      </c>
      <c r="AE1127">
        <f t="shared" si="693"/>
        <v>202003</v>
      </c>
      <c r="AF1127">
        <f t="shared" si="694"/>
        <v>202001</v>
      </c>
      <c r="AG1127" s="9">
        <f t="shared" ca="1" si="695"/>
        <v>0</v>
      </c>
      <c r="AH1127">
        <f t="shared" ca="1" si="696"/>
        <v>2</v>
      </c>
      <c r="AI1127" s="9">
        <f t="shared" ca="1" si="697"/>
        <v>6</v>
      </c>
      <c r="AJ1127" s="9">
        <f t="shared" ca="1" si="698"/>
        <v>0</v>
      </c>
      <c r="AK1127" s="9">
        <f t="shared" si="699"/>
        <v>5</v>
      </c>
      <c r="AL1127" s="9">
        <f t="shared" si="700"/>
        <v>10</v>
      </c>
      <c r="AM1127" s="9">
        <f t="shared" si="701"/>
        <v>14</v>
      </c>
      <c r="AN1127" s="2">
        <v>43895.620833333334</v>
      </c>
      <c r="AO1127">
        <v>6712</v>
      </c>
      <c r="AP1127" s="1">
        <v>35000</v>
      </c>
      <c r="AQ1127" t="s">
        <v>5</v>
      </c>
    </row>
    <row r="1128" spans="1:43" x14ac:dyDescent="0.3">
      <c r="A1128" t="str">
        <f t="shared" ca="1" si="663"/>
        <v>FY2020 Q4 Sep</v>
      </c>
      <c r="B1128">
        <f t="shared" ca="1" si="664"/>
        <v>2020</v>
      </c>
      <c r="C1128" s="8" t="str">
        <f t="shared" ca="1" si="665"/>
        <v>Sep</v>
      </c>
      <c r="D1128" s="8" t="str">
        <f t="shared" ca="1" si="666"/>
        <v>Q4</v>
      </c>
      <c r="E1128">
        <f t="shared" ca="1" si="667"/>
        <v>12</v>
      </c>
      <c r="F1128">
        <f t="shared" ca="1" si="668"/>
        <v>4</v>
      </c>
      <c r="G1128">
        <f t="shared" ca="1" si="669"/>
        <v>202012</v>
      </c>
      <c r="H1128">
        <f t="shared" ca="1" si="670"/>
        <v>202004</v>
      </c>
      <c r="I1128" t="str">
        <f t="shared" ca="1" si="671"/>
        <v>FY2020 Q3 Sep</v>
      </c>
      <c r="J1128">
        <f t="shared" ca="1" si="672"/>
        <v>2020</v>
      </c>
      <c r="K1128" s="8" t="str">
        <f t="shared" ca="1" si="673"/>
        <v>Sep</v>
      </c>
      <c r="L1128" s="8" t="str">
        <f t="shared" ca="1" si="674"/>
        <v>Q3</v>
      </c>
      <c r="M1128">
        <f t="shared" ca="1" si="675"/>
        <v>9</v>
      </c>
      <c r="N1128">
        <f t="shared" ca="1" si="676"/>
        <v>3</v>
      </c>
      <c r="O1128">
        <f t="shared" ca="1" si="677"/>
        <v>202009</v>
      </c>
      <c r="P1128">
        <f t="shared" ca="1" si="678"/>
        <v>202003</v>
      </c>
      <c r="Q1128" t="str">
        <f t="shared" si="679"/>
        <v>FY2020 Q1 Nov</v>
      </c>
      <c r="R1128">
        <f t="shared" si="680"/>
        <v>2020</v>
      </c>
      <c r="S1128" s="8" t="str">
        <f t="shared" si="681"/>
        <v>Nov</v>
      </c>
      <c r="T1128" s="8" t="str">
        <f t="shared" si="682"/>
        <v>Q1</v>
      </c>
      <c r="U1128">
        <f t="shared" si="683"/>
        <v>2</v>
      </c>
      <c r="V1128">
        <f t="shared" si="684"/>
        <v>1</v>
      </c>
      <c r="W1128">
        <f t="shared" si="685"/>
        <v>202002</v>
      </c>
      <c r="X1128">
        <f t="shared" si="686"/>
        <v>202001</v>
      </c>
      <c r="Y1128" t="str">
        <f t="shared" si="687"/>
        <v>FY2019 Q4 Nov</v>
      </c>
      <c r="Z1128">
        <f t="shared" si="688"/>
        <v>2019</v>
      </c>
      <c r="AA1128" s="8" t="str">
        <f t="shared" si="689"/>
        <v>Nov</v>
      </c>
      <c r="AB1128" s="8" t="str">
        <f t="shared" si="690"/>
        <v>Q4</v>
      </c>
      <c r="AC1128">
        <f t="shared" si="691"/>
        <v>11</v>
      </c>
      <c r="AD1128">
        <f t="shared" si="692"/>
        <v>4</v>
      </c>
      <c r="AE1128">
        <f t="shared" si="693"/>
        <v>201911</v>
      </c>
      <c r="AF1128">
        <f t="shared" si="694"/>
        <v>201904</v>
      </c>
      <c r="AG1128" s="9">
        <f t="shared" ca="1" si="695"/>
        <v>0</v>
      </c>
      <c r="AH1128">
        <f t="shared" ca="1" si="696"/>
        <v>3</v>
      </c>
      <c r="AI1128" s="9">
        <f t="shared" ca="1" si="697"/>
        <v>10</v>
      </c>
      <c r="AJ1128" s="9">
        <f t="shared" ca="1" si="698"/>
        <v>1</v>
      </c>
      <c r="AK1128" s="9">
        <f t="shared" si="699"/>
        <v>6</v>
      </c>
      <c r="AL1128" s="9">
        <f t="shared" si="700"/>
        <v>45</v>
      </c>
      <c r="AM1128" s="9">
        <f t="shared" si="701"/>
        <v>14</v>
      </c>
      <c r="AN1128" s="2">
        <v>43777.584722222222</v>
      </c>
      <c r="AO1128">
        <v>7425</v>
      </c>
      <c r="AP1128" s="1">
        <v>35000</v>
      </c>
      <c r="AQ1128" t="s">
        <v>5</v>
      </c>
    </row>
    <row r="1129" spans="1:43" x14ac:dyDescent="0.3">
      <c r="A1129" t="str">
        <f t="shared" ca="1" si="663"/>
        <v>FY2020 Q4 Sep</v>
      </c>
      <c r="B1129">
        <f t="shared" ca="1" si="664"/>
        <v>2020</v>
      </c>
      <c r="C1129" s="8" t="str">
        <f t="shared" ca="1" si="665"/>
        <v>Sep</v>
      </c>
      <c r="D1129" s="8" t="str">
        <f t="shared" ca="1" si="666"/>
        <v>Q4</v>
      </c>
      <c r="E1129">
        <f t="shared" ca="1" si="667"/>
        <v>12</v>
      </c>
      <c r="F1129">
        <f t="shared" ca="1" si="668"/>
        <v>4</v>
      </c>
      <c r="G1129">
        <f t="shared" ca="1" si="669"/>
        <v>202012</v>
      </c>
      <c r="H1129">
        <f t="shared" ca="1" si="670"/>
        <v>202004</v>
      </c>
      <c r="I1129" t="str">
        <f t="shared" ca="1" si="671"/>
        <v>FY2020 Q3 Sep</v>
      </c>
      <c r="J1129">
        <f t="shared" ca="1" si="672"/>
        <v>2020</v>
      </c>
      <c r="K1129" s="8" t="str">
        <f t="shared" ca="1" si="673"/>
        <v>Sep</v>
      </c>
      <c r="L1129" s="8" t="str">
        <f t="shared" ca="1" si="674"/>
        <v>Q3</v>
      </c>
      <c r="M1129">
        <f t="shared" ca="1" si="675"/>
        <v>9</v>
      </c>
      <c r="N1129">
        <f t="shared" ca="1" si="676"/>
        <v>3</v>
      </c>
      <c r="O1129">
        <f t="shared" ca="1" si="677"/>
        <v>202009</v>
      </c>
      <c r="P1129">
        <f t="shared" ca="1" si="678"/>
        <v>202003</v>
      </c>
      <c r="Q1129" t="str">
        <f t="shared" si="679"/>
        <v>FY2020 Q1 Oct</v>
      </c>
      <c r="R1129">
        <f t="shared" si="680"/>
        <v>2020</v>
      </c>
      <c r="S1129" s="8" t="str">
        <f t="shared" si="681"/>
        <v>Oct</v>
      </c>
      <c r="T1129" s="8" t="str">
        <f t="shared" si="682"/>
        <v>Q1</v>
      </c>
      <c r="U1129">
        <f t="shared" si="683"/>
        <v>1</v>
      </c>
      <c r="V1129">
        <f t="shared" si="684"/>
        <v>1</v>
      </c>
      <c r="W1129">
        <f t="shared" si="685"/>
        <v>202001</v>
      </c>
      <c r="X1129">
        <f t="shared" si="686"/>
        <v>202001</v>
      </c>
      <c r="Y1129" t="str">
        <f t="shared" si="687"/>
        <v>FY2019 Q4 Oct</v>
      </c>
      <c r="Z1129">
        <f t="shared" si="688"/>
        <v>2019</v>
      </c>
      <c r="AA1129" s="8" t="str">
        <f t="shared" si="689"/>
        <v>Oct</v>
      </c>
      <c r="AB1129" s="8" t="str">
        <f t="shared" si="690"/>
        <v>Q4</v>
      </c>
      <c r="AC1129">
        <f t="shared" si="691"/>
        <v>10</v>
      </c>
      <c r="AD1129">
        <f t="shared" si="692"/>
        <v>4</v>
      </c>
      <c r="AE1129">
        <f t="shared" si="693"/>
        <v>201910</v>
      </c>
      <c r="AF1129">
        <f t="shared" si="694"/>
        <v>201904</v>
      </c>
      <c r="AG1129" s="9">
        <f t="shared" ca="1" si="695"/>
        <v>0</v>
      </c>
      <c r="AH1129">
        <f t="shared" ca="1" si="696"/>
        <v>4</v>
      </c>
      <c r="AI1129" s="9">
        <f t="shared" ca="1" si="697"/>
        <v>11</v>
      </c>
      <c r="AJ1129" s="9">
        <f t="shared" ca="1" si="698"/>
        <v>1</v>
      </c>
      <c r="AK1129" s="9">
        <f t="shared" si="699"/>
        <v>2</v>
      </c>
      <c r="AL1129" s="9">
        <f t="shared" si="700"/>
        <v>43</v>
      </c>
      <c r="AM1129" s="9">
        <f t="shared" si="701"/>
        <v>17</v>
      </c>
      <c r="AN1129" s="2">
        <v>43759.714583333334</v>
      </c>
      <c r="AO1129">
        <v>7462</v>
      </c>
      <c r="AP1129" s="1">
        <v>35000</v>
      </c>
      <c r="AQ1129" t="s">
        <v>5</v>
      </c>
    </row>
    <row r="1130" spans="1:43" x14ac:dyDescent="0.3">
      <c r="A1130" t="str">
        <f t="shared" ca="1" si="663"/>
        <v>FY2020 Q4 Sep</v>
      </c>
      <c r="B1130">
        <f t="shared" ca="1" si="664"/>
        <v>2020</v>
      </c>
      <c r="C1130" s="8" t="str">
        <f t="shared" ca="1" si="665"/>
        <v>Sep</v>
      </c>
      <c r="D1130" s="8" t="str">
        <f t="shared" ca="1" si="666"/>
        <v>Q4</v>
      </c>
      <c r="E1130">
        <f t="shared" ca="1" si="667"/>
        <v>12</v>
      </c>
      <c r="F1130">
        <f t="shared" ca="1" si="668"/>
        <v>4</v>
      </c>
      <c r="G1130">
        <f t="shared" ca="1" si="669"/>
        <v>202012</v>
      </c>
      <c r="H1130">
        <f t="shared" ca="1" si="670"/>
        <v>202004</v>
      </c>
      <c r="I1130" t="str">
        <f t="shared" ca="1" si="671"/>
        <v>FY2020 Q3 Sep</v>
      </c>
      <c r="J1130">
        <f t="shared" ca="1" si="672"/>
        <v>2020</v>
      </c>
      <c r="K1130" s="8" t="str">
        <f t="shared" ca="1" si="673"/>
        <v>Sep</v>
      </c>
      <c r="L1130" s="8" t="str">
        <f t="shared" ca="1" si="674"/>
        <v>Q3</v>
      </c>
      <c r="M1130">
        <f t="shared" ca="1" si="675"/>
        <v>9</v>
      </c>
      <c r="N1130">
        <f t="shared" ca="1" si="676"/>
        <v>3</v>
      </c>
      <c r="O1130">
        <f t="shared" ca="1" si="677"/>
        <v>202009</v>
      </c>
      <c r="P1130">
        <f t="shared" ca="1" si="678"/>
        <v>202003</v>
      </c>
      <c r="Q1130" t="str">
        <f t="shared" si="679"/>
        <v>FY2019 Q4 Sep</v>
      </c>
      <c r="R1130">
        <f t="shared" si="680"/>
        <v>2019</v>
      </c>
      <c r="S1130" s="8" t="str">
        <f t="shared" si="681"/>
        <v>Sep</v>
      </c>
      <c r="T1130" s="8" t="str">
        <f t="shared" si="682"/>
        <v>Q4</v>
      </c>
      <c r="U1130">
        <f t="shared" si="683"/>
        <v>12</v>
      </c>
      <c r="V1130">
        <f t="shared" si="684"/>
        <v>4</v>
      </c>
      <c r="W1130">
        <f t="shared" si="685"/>
        <v>201912</v>
      </c>
      <c r="X1130">
        <f t="shared" si="686"/>
        <v>201904</v>
      </c>
      <c r="Y1130" t="str">
        <f t="shared" si="687"/>
        <v>FY2019 Q3 Sep</v>
      </c>
      <c r="Z1130">
        <f t="shared" si="688"/>
        <v>2019</v>
      </c>
      <c r="AA1130" s="8" t="str">
        <f t="shared" si="689"/>
        <v>Sep</v>
      </c>
      <c r="AB1130" s="8" t="str">
        <f t="shared" si="690"/>
        <v>Q3</v>
      </c>
      <c r="AC1130">
        <f t="shared" si="691"/>
        <v>9</v>
      </c>
      <c r="AD1130">
        <f t="shared" si="692"/>
        <v>3</v>
      </c>
      <c r="AE1130">
        <f t="shared" si="693"/>
        <v>201909</v>
      </c>
      <c r="AF1130">
        <f t="shared" si="694"/>
        <v>201903</v>
      </c>
      <c r="AG1130" s="9">
        <f t="shared" ca="1" si="695"/>
        <v>1</v>
      </c>
      <c r="AH1130">
        <f t="shared" ca="1" si="696"/>
        <v>4</v>
      </c>
      <c r="AI1130" s="9">
        <f t="shared" ca="1" si="697"/>
        <v>12</v>
      </c>
      <c r="AJ1130" s="9">
        <f t="shared" ca="1" si="698"/>
        <v>1</v>
      </c>
      <c r="AK1130" s="9">
        <f t="shared" si="699"/>
        <v>6</v>
      </c>
      <c r="AL1130" s="9">
        <f t="shared" si="700"/>
        <v>36</v>
      </c>
      <c r="AM1130" s="9">
        <f t="shared" si="701"/>
        <v>12</v>
      </c>
      <c r="AN1130" s="2">
        <v>43714.51666666667</v>
      </c>
      <c r="AO1130">
        <v>8092</v>
      </c>
      <c r="AP1130" s="1">
        <v>35000</v>
      </c>
      <c r="AQ1130" t="s">
        <v>4</v>
      </c>
    </row>
    <row r="1131" spans="1:43" x14ac:dyDescent="0.3">
      <c r="A1131" t="str">
        <f t="shared" ca="1" si="663"/>
        <v>FY2020 Q4 Sep</v>
      </c>
      <c r="B1131">
        <f t="shared" ca="1" si="664"/>
        <v>2020</v>
      </c>
      <c r="C1131" s="8" t="str">
        <f t="shared" ca="1" si="665"/>
        <v>Sep</v>
      </c>
      <c r="D1131" s="8" t="str">
        <f t="shared" ca="1" si="666"/>
        <v>Q4</v>
      </c>
      <c r="E1131">
        <f t="shared" ca="1" si="667"/>
        <v>12</v>
      </c>
      <c r="F1131">
        <f t="shared" ca="1" si="668"/>
        <v>4</v>
      </c>
      <c r="G1131">
        <f t="shared" ca="1" si="669"/>
        <v>202012</v>
      </c>
      <c r="H1131">
        <f t="shared" ca="1" si="670"/>
        <v>202004</v>
      </c>
      <c r="I1131" t="str">
        <f t="shared" ca="1" si="671"/>
        <v>FY2020 Q3 Sep</v>
      </c>
      <c r="J1131">
        <f t="shared" ca="1" si="672"/>
        <v>2020</v>
      </c>
      <c r="K1131" s="8" t="str">
        <f t="shared" ca="1" si="673"/>
        <v>Sep</v>
      </c>
      <c r="L1131" s="8" t="str">
        <f t="shared" ca="1" si="674"/>
        <v>Q3</v>
      </c>
      <c r="M1131">
        <f t="shared" ca="1" si="675"/>
        <v>9</v>
      </c>
      <c r="N1131">
        <f t="shared" ca="1" si="676"/>
        <v>3</v>
      </c>
      <c r="O1131">
        <f t="shared" ca="1" si="677"/>
        <v>202009</v>
      </c>
      <c r="P1131">
        <f t="shared" ca="1" si="678"/>
        <v>202003</v>
      </c>
      <c r="Q1131" t="str">
        <f t="shared" si="679"/>
        <v>FY2019 Q4 Sep</v>
      </c>
      <c r="R1131">
        <f t="shared" si="680"/>
        <v>2019</v>
      </c>
      <c r="S1131" s="8" t="str">
        <f t="shared" si="681"/>
        <v>Sep</v>
      </c>
      <c r="T1131" s="8" t="str">
        <f t="shared" si="682"/>
        <v>Q4</v>
      </c>
      <c r="U1131">
        <f t="shared" si="683"/>
        <v>12</v>
      </c>
      <c r="V1131">
        <f t="shared" si="684"/>
        <v>4</v>
      </c>
      <c r="W1131">
        <f t="shared" si="685"/>
        <v>201912</v>
      </c>
      <c r="X1131">
        <f t="shared" si="686"/>
        <v>201904</v>
      </c>
      <c r="Y1131" t="str">
        <f t="shared" si="687"/>
        <v>FY2019 Q3 Sep</v>
      </c>
      <c r="Z1131">
        <f t="shared" si="688"/>
        <v>2019</v>
      </c>
      <c r="AA1131" s="8" t="str">
        <f t="shared" si="689"/>
        <v>Sep</v>
      </c>
      <c r="AB1131" s="8" t="str">
        <f t="shared" si="690"/>
        <v>Q3</v>
      </c>
      <c r="AC1131">
        <f t="shared" si="691"/>
        <v>9</v>
      </c>
      <c r="AD1131">
        <f t="shared" si="692"/>
        <v>3</v>
      </c>
      <c r="AE1131">
        <f t="shared" si="693"/>
        <v>201909</v>
      </c>
      <c r="AF1131">
        <f t="shared" si="694"/>
        <v>201903</v>
      </c>
      <c r="AG1131" s="9">
        <f t="shared" ca="1" si="695"/>
        <v>1</v>
      </c>
      <c r="AH1131">
        <f t="shared" ca="1" si="696"/>
        <v>4</v>
      </c>
      <c r="AI1131" s="9">
        <f t="shared" ca="1" si="697"/>
        <v>12</v>
      </c>
      <c r="AJ1131" s="9">
        <f t="shared" ca="1" si="698"/>
        <v>1</v>
      </c>
      <c r="AK1131" s="9">
        <f t="shared" si="699"/>
        <v>4</v>
      </c>
      <c r="AL1131" s="9">
        <f t="shared" si="700"/>
        <v>36</v>
      </c>
      <c r="AM1131" s="9">
        <f t="shared" si="701"/>
        <v>12</v>
      </c>
      <c r="AN1131" s="2">
        <v>43712.531944444447</v>
      </c>
      <c r="AO1131">
        <v>8710</v>
      </c>
      <c r="AP1131" s="1">
        <v>35000</v>
      </c>
      <c r="AQ1131" t="s">
        <v>4</v>
      </c>
    </row>
    <row r="1132" spans="1:43" x14ac:dyDescent="0.3">
      <c r="A1132" t="str">
        <f t="shared" ca="1" si="663"/>
        <v>FY2020 Q4 Sep</v>
      </c>
      <c r="B1132">
        <f t="shared" ca="1" si="664"/>
        <v>2020</v>
      </c>
      <c r="C1132" s="8" t="str">
        <f t="shared" ca="1" si="665"/>
        <v>Sep</v>
      </c>
      <c r="D1132" s="8" t="str">
        <f t="shared" ca="1" si="666"/>
        <v>Q4</v>
      </c>
      <c r="E1132">
        <f t="shared" ca="1" si="667"/>
        <v>12</v>
      </c>
      <c r="F1132">
        <f t="shared" ca="1" si="668"/>
        <v>4</v>
      </c>
      <c r="G1132">
        <f t="shared" ca="1" si="669"/>
        <v>202012</v>
      </c>
      <c r="H1132">
        <f t="shared" ca="1" si="670"/>
        <v>202004</v>
      </c>
      <c r="I1132" t="str">
        <f t="shared" ca="1" si="671"/>
        <v>FY2020 Q3 Sep</v>
      </c>
      <c r="J1132">
        <f t="shared" ca="1" si="672"/>
        <v>2020</v>
      </c>
      <c r="K1132" s="8" t="str">
        <f t="shared" ca="1" si="673"/>
        <v>Sep</v>
      </c>
      <c r="L1132" s="8" t="str">
        <f t="shared" ca="1" si="674"/>
        <v>Q3</v>
      </c>
      <c r="M1132">
        <f t="shared" ca="1" si="675"/>
        <v>9</v>
      </c>
      <c r="N1132">
        <f t="shared" ca="1" si="676"/>
        <v>3</v>
      </c>
      <c r="O1132">
        <f t="shared" ca="1" si="677"/>
        <v>202009</v>
      </c>
      <c r="P1132">
        <f t="shared" ca="1" si="678"/>
        <v>202003</v>
      </c>
      <c r="Q1132" t="str">
        <f t="shared" si="679"/>
        <v>FY2020 Q1 Oct</v>
      </c>
      <c r="R1132">
        <f t="shared" si="680"/>
        <v>2020</v>
      </c>
      <c r="S1132" s="8" t="str">
        <f t="shared" si="681"/>
        <v>Oct</v>
      </c>
      <c r="T1132" s="8" t="str">
        <f t="shared" si="682"/>
        <v>Q1</v>
      </c>
      <c r="U1132">
        <f t="shared" si="683"/>
        <v>1</v>
      </c>
      <c r="V1132">
        <f t="shared" si="684"/>
        <v>1</v>
      </c>
      <c r="W1132">
        <f t="shared" si="685"/>
        <v>202001</v>
      </c>
      <c r="X1132">
        <f t="shared" si="686"/>
        <v>202001</v>
      </c>
      <c r="Y1132" t="str">
        <f t="shared" si="687"/>
        <v>FY2019 Q4 Oct</v>
      </c>
      <c r="Z1132">
        <f t="shared" si="688"/>
        <v>2019</v>
      </c>
      <c r="AA1132" s="8" t="str">
        <f t="shared" si="689"/>
        <v>Oct</v>
      </c>
      <c r="AB1132" s="8" t="str">
        <f t="shared" si="690"/>
        <v>Q4</v>
      </c>
      <c r="AC1132">
        <f t="shared" si="691"/>
        <v>10</v>
      </c>
      <c r="AD1132">
        <f t="shared" si="692"/>
        <v>4</v>
      </c>
      <c r="AE1132">
        <f t="shared" si="693"/>
        <v>201910</v>
      </c>
      <c r="AF1132">
        <f t="shared" si="694"/>
        <v>201904</v>
      </c>
      <c r="AG1132" s="9">
        <f t="shared" ca="1" si="695"/>
        <v>0</v>
      </c>
      <c r="AH1132">
        <f t="shared" ca="1" si="696"/>
        <v>4</v>
      </c>
      <c r="AI1132" s="9">
        <f t="shared" ca="1" si="697"/>
        <v>11</v>
      </c>
      <c r="AJ1132" s="9">
        <f t="shared" ca="1" si="698"/>
        <v>1</v>
      </c>
      <c r="AK1132" s="9">
        <f t="shared" si="699"/>
        <v>4</v>
      </c>
      <c r="AL1132" s="9">
        <f t="shared" si="700"/>
        <v>44</v>
      </c>
      <c r="AM1132" s="9">
        <f t="shared" si="701"/>
        <v>13</v>
      </c>
      <c r="AN1132" s="2">
        <v>43768.568749999999</v>
      </c>
      <c r="AO1132">
        <v>1749</v>
      </c>
      <c r="AP1132" s="1">
        <v>34800</v>
      </c>
      <c r="AQ1132" t="s">
        <v>4</v>
      </c>
    </row>
    <row r="1133" spans="1:43" x14ac:dyDescent="0.3">
      <c r="A1133" t="str">
        <f t="shared" ca="1" si="663"/>
        <v>FY2020 Q4 Sep</v>
      </c>
      <c r="B1133">
        <f t="shared" ca="1" si="664"/>
        <v>2020</v>
      </c>
      <c r="C1133" s="8" t="str">
        <f t="shared" ca="1" si="665"/>
        <v>Sep</v>
      </c>
      <c r="D1133" s="8" t="str">
        <f t="shared" ca="1" si="666"/>
        <v>Q4</v>
      </c>
      <c r="E1133">
        <f t="shared" ca="1" si="667"/>
        <v>12</v>
      </c>
      <c r="F1133">
        <f t="shared" ca="1" si="668"/>
        <v>4</v>
      </c>
      <c r="G1133">
        <f t="shared" ca="1" si="669"/>
        <v>202012</v>
      </c>
      <c r="H1133">
        <f t="shared" ca="1" si="670"/>
        <v>202004</v>
      </c>
      <c r="I1133" t="str">
        <f t="shared" ca="1" si="671"/>
        <v>FY2020 Q3 Sep</v>
      </c>
      <c r="J1133">
        <f t="shared" ca="1" si="672"/>
        <v>2020</v>
      </c>
      <c r="K1133" s="8" t="str">
        <f t="shared" ca="1" si="673"/>
        <v>Sep</v>
      </c>
      <c r="L1133" s="8" t="str">
        <f t="shared" ca="1" si="674"/>
        <v>Q3</v>
      </c>
      <c r="M1133">
        <f t="shared" ca="1" si="675"/>
        <v>9</v>
      </c>
      <c r="N1133">
        <f t="shared" ca="1" si="676"/>
        <v>3</v>
      </c>
      <c r="O1133">
        <f t="shared" ca="1" si="677"/>
        <v>202009</v>
      </c>
      <c r="P1133">
        <f t="shared" ca="1" si="678"/>
        <v>202003</v>
      </c>
      <c r="Q1133" t="str">
        <f t="shared" si="679"/>
        <v>FY2020 Q2 Feb</v>
      </c>
      <c r="R1133">
        <f t="shared" si="680"/>
        <v>2020</v>
      </c>
      <c r="S1133" s="8" t="str">
        <f t="shared" si="681"/>
        <v>Feb</v>
      </c>
      <c r="T1133" s="8" t="str">
        <f t="shared" si="682"/>
        <v>Q2</v>
      </c>
      <c r="U1133">
        <f t="shared" si="683"/>
        <v>5</v>
      </c>
      <c r="V1133">
        <f t="shared" si="684"/>
        <v>2</v>
      </c>
      <c r="W1133">
        <f t="shared" si="685"/>
        <v>202005</v>
      </c>
      <c r="X1133">
        <f t="shared" si="686"/>
        <v>202002</v>
      </c>
      <c r="Y1133" t="str">
        <f t="shared" si="687"/>
        <v>FY2020 Q1 Feb</v>
      </c>
      <c r="Z1133">
        <f t="shared" si="688"/>
        <v>2020</v>
      </c>
      <c r="AA1133" s="8" t="str">
        <f t="shared" si="689"/>
        <v>Feb</v>
      </c>
      <c r="AB1133" s="8" t="str">
        <f t="shared" si="690"/>
        <v>Q1</v>
      </c>
      <c r="AC1133">
        <f t="shared" si="691"/>
        <v>2</v>
      </c>
      <c r="AD1133">
        <f t="shared" si="692"/>
        <v>1</v>
      </c>
      <c r="AE1133">
        <f t="shared" si="693"/>
        <v>202002</v>
      </c>
      <c r="AF1133">
        <f t="shared" si="694"/>
        <v>202001</v>
      </c>
      <c r="AG1133" s="9">
        <f t="shared" ca="1" si="695"/>
        <v>0</v>
      </c>
      <c r="AH1133">
        <f t="shared" ca="1" si="696"/>
        <v>2</v>
      </c>
      <c r="AI1133" s="9">
        <f t="shared" ca="1" si="697"/>
        <v>7</v>
      </c>
      <c r="AJ1133" s="9">
        <f t="shared" ca="1" si="698"/>
        <v>0</v>
      </c>
      <c r="AK1133" s="9">
        <f t="shared" si="699"/>
        <v>4</v>
      </c>
      <c r="AL1133" s="9">
        <f t="shared" si="700"/>
        <v>7</v>
      </c>
      <c r="AM1133" s="9">
        <f t="shared" si="701"/>
        <v>12</v>
      </c>
      <c r="AN1133" s="2">
        <v>43873.519444444442</v>
      </c>
      <c r="AO1133">
        <v>9050</v>
      </c>
      <c r="AP1133" s="1">
        <v>34550</v>
      </c>
      <c r="AQ1133" t="s">
        <v>5</v>
      </c>
    </row>
    <row r="1134" spans="1:43" x14ac:dyDescent="0.3">
      <c r="A1134" t="str">
        <f t="shared" ca="1" si="663"/>
        <v>FY2020 Q4 Sep</v>
      </c>
      <c r="B1134">
        <f t="shared" ca="1" si="664"/>
        <v>2020</v>
      </c>
      <c r="C1134" s="8" t="str">
        <f t="shared" ca="1" si="665"/>
        <v>Sep</v>
      </c>
      <c r="D1134" s="8" t="str">
        <f t="shared" ca="1" si="666"/>
        <v>Q4</v>
      </c>
      <c r="E1134">
        <f t="shared" ca="1" si="667"/>
        <v>12</v>
      </c>
      <c r="F1134">
        <f t="shared" ca="1" si="668"/>
        <v>4</v>
      </c>
      <c r="G1134">
        <f t="shared" ca="1" si="669"/>
        <v>202012</v>
      </c>
      <c r="H1134">
        <f t="shared" ca="1" si="670"/>
        <v>202004</v>
      </c>
      <c r="I1134" t="str">
        <f t="shared" ca="1" si="671"/>
        <v>FY2020 Q3 Sep</v>
      </c>
      <c r="J1134">
        <f t="shared" ca="1" si="672"/>
        <v>2020</v>
      </c>
      <c r="K1134" s="8" t="str">
        <f t="shared" ca="1" si="673"/>
        <v>Sep</v>
      </c>
      <c r="L1134" s="8" t="str">
        <f t="shared" ca="1" si="674"/>
        <v>Q3</v>
      </c>
      <c r="M1134">
        <f t="shared" ca="1" si="675"/>
        <v>9</v>
      </c>
      <c r="N1134">
        <f t="shared" ca="1" si="676"/>
        <v>3</v>
      </c>
      <c r="O1134">
        <f t="shared" ca="1" si="677"/>
        <v>202009</v>
      </c>
      <c r="P1134">
        <f t="shared" ca="1" si="678"/>
        <v>202003</v>
      </c>
      <c r="Q1134" t="str">
        <f t="shared" si="679"/>
        <v>FY2020 Q3 Jun</v>
      </c>
      <c r="R1134">
        <f t="shared" si="680"/>
        <v>2020</v>
      </c>
      <c r="S1134" s="8" t="str">
        <f t="shared" si="681"/>
        <v>Jun</v>
      </c>
      <c r="T1134" s="8" t="str">
        <f t="shared" si="682"/>
        <v>Q3</v>
      </c>
      <c r="U1134">
        <f t="shared" si="683"/>
        <v>9</v>
      </c>
      <c r="V1134">
        <f t="shared" si="684"/>
        <v>3</v>
      </c>
      <c r="W1134">
        <f t="shared" si="685"/>
        <v>202009</v>
      </c>
      <c r="X1134">
        <f t="shared" si="686"/>
        <v>202003</v>
      </c>
      <c r="Y1134" t="str">
        <f t="shared" si="687"/>
        <v>FY2020 Q2 Jun</v>
      </c>
      <c r="Z1134">
        <f t="shared" si="688"/>
        <v>2020</v>
      </c>
      <c r="AA1134" s="8" t="str">
        <f t="shared" si="689"/>
        <v>Jun</v>
      </c>
      <c r="AB1134" s="8" t="str">
        <f t="shared" si="690"/>
        <v>Q2</v>
      </c>
      <c r="AC1134">
        <f t="shared" si="691"/>
        <v>6</v>
      </c>
      <c r="AD1134">
        <f t="shared" si="692"/>
        <v>2</v>
      </c>
      <c r="AE1134">
        <f t="shared" si="693"/>
        <v>202006</v>
      </c>
      <c r="AF1134">
        <f t="shared" si="694"/>
        <v>202002</v>
      </c>
      <c r="AG1134" s="9">
        <f t="shared" ca="1" si="695"/>
        <v>0</v>
      </c>
      <c r="AH1134">
        <f t="shared" ca="1" si="696"/>
        <v>1</v>
      </c>
      <c r="AI1134" s="9">
        <f t="shared" ca="1" si="697"/>
        <v>3</v>
      </c>
      <c r="AJ1134" s="9">
        <f t="shared" ca="1" si="698"/>
        <v>0</v>
      </c>
      <c r="AK1134" s="9">
        <f t="shared" si="699"/>
        <v>3</v>
      </c>
      <c r="AL1134" s="9">
        <f t="shared" si="700"/>
        <v>27</v>
      </c>
      <c r="AM1134" s="9">
        <f t="shared" si="701"/>
        <v>16</v>
      </c>
      <c r="AN1134" s="2">
        <v>44012.702777777777</v>
      </c>
      <c r="AO1134">
        <v>8807</v>
      </c>
      <c r="AP1134" s="1">
        <v>34500</v>
      </c>
      <c r="AQ1134" t="s">
        <v>6</v>
      </c>
    </row>
    <row r="1135" spans="1:43" x14ac:dyDescent="0.3">
      <c r="A1135" t="str">
        <f t="shared" ca="1" si="663"/>
        <v>FY2020 Q4 Sep</v>
      </c>
      <c r="B1135">
        <f t="shared" ca="1" si="664"/>
        <v>2020</v>
      </c>
      <c r="C1135" s="8" t="str">
        <f t="shared" ca="1" si="665"/>
        <v>Sep</v>
      </c>
      <c r="D1135" s="8" t="str">
        <f t="shared" ca="1" si="666"/>
        <v>Q4</v>
      </c>
      <c r="E1135">
        <f t="shared" ca="1" si="667"/>
        <v>12</v>
      </c>
      <c r="F1135">
        <f t="shared" ca="1" si="668"/>
        <v>4</v>
      </c>
      <c r="G1135">
        <f t="shared" ca="1" si="669"/>
        <v>202012</v>
      </c>
      <c r="H1135">
        <f t="shared" ca="1" si="670"/>
        <v>202004</v>
      </c>
      <c r="I1135" t="str">
        <f t="shared" ca="1" si="671"/>
        <v>FY2020 Q3 Sep</v>
      </c>
      <c r="J1135">
        <f t="shared" ca="1" si="672"/>
        <v>2020</v>
      </c>
      <c r="K1135" s="8" t="str">
        <f t="shared" ca="1" si="673"/>
        <v>Sep</v>
      </c>
      <c r="L1135" s="8" t="str">
        <f t="shared" ca="1" si="674"/>
        <v>Q3</v>
      </c>
      <c r="M1135">
        <f t="shared" ca="1" si="675"/>
        <v>9</v>
      </c>
      <c r="N1135">
        <f t="shared" ca="1" si="676"/>
        <v>3</v>
      </c>
      <c r="O1135">
        <f t="shared" ca="1" si="677"/>
        <v>202009</v>
      </c>
      <c r="P1135">
        <f t="shared" ca="1" si="678"/>
        <v>202003</v>
      </c>
      <c r="Q1135" t="str">
        <f t="shared" si="679"/>
        <v>FY2020 Q1 Dec</v>
      </c>
      <c r="R1135">
        <f t="shared" si="680"/>
        <v>2020</v>
      </c>
      <c r="S1135" s="8" t="str">
        <f t="shared" si="681"/>
        <v>Dec</v>
      </c>
      <c r="T1135" s="8" t="str">
        <f t="shared" si="682"/>
        <v>Q1</v>
      </c>
      <c r="U1135">
        <f t="shared" si="683"/>
        <v>3</v>
      </c>
      <c r="V1135">
        <f t="shared" si="684"/>
        <v>1</v>
      </c>
      <c r="W1135">
        <f t="shared" si="685"/>
        <v>202003</v>
      </c>
      <c r="X1135">
        <f t="shared" si="686"/>
        <v>202001</v>
      </c>
      <c r="Y1135" t="str">
        <f t="shared" si="687"/>
        <v>FY2019 Q4 Dec</v>
      </c>
      <c r="Z1135">
        <f t="shared" si="688"/>
        <v>2019</v>
      </c>
      <c r="AA1135" s="8" t="str">
        <f t="shared" si="689"/>
        <v>Dec</v>
      </c>
      <c r="AB1135" s="8" t="str">
        <f t="shared" si="690"/>
        <v>Q4</v>
      </c>
      <c r="AC1135">
        <f t="shared" si="691"/>
        <v>12</v>
      </c>
      <c r="AD1135">
        <f t="shared" si="692"/>
        <v>4</v>
      </c>
      <c r="AE1135">
        <f t="shared" si="693"/>
        <v>201912</v>
      </c>
      <c r="AF1135">
        <f t="shared" si="694"/>
        <v>201904</v>
      </c>
      <c r="AG1135" s="9">
        <f t="shared" ca="1" si="695"/>
        <v>0</v>
      </c>
      <c r="AH1135">
        <f t="shared" ca="1" si="696"/>
        <v>3</v>
      </c>
      <c r="AI1135" s="9">
        <f t="shared" ca="1" si="697"/>
        <v>9</v>
      </c>
      <c r="AJ1135" s="9">
        <f t="shared" ca="1" si="698"/>
        <v>1</v>
      </c>
      <c r="AK1135" s="9">
        <f t="shared" si="699"/>
        <v>4</v>
      </c>
      <c r="AL1135" s="9">
        <f t="shared" si="700"/>
        <v>50</v>
      </c>
      <c r="AM1135" s="9">
        <f t="shared" si="701"/>
        <v>11</v>
      </c>
      <c r="AN1135" s="2">
        <v>43810.475694444445</v>
      </c>
      <c r="AO1135">
        <v>2739</v>
      </c>
      <c r="AP1135" s="1">
        <v>34000</v>
      </c>
      <c r="AQ1135" t="s">
        <v>5</v>
      </c>
    </row>
    <row r="1136" spans="1:43" x14ac:dyDescent="0.3">
      <c r="A1136" t="str">
        <f t="shared" ca="1" si="663"/>
        <v>FY2020 Q4 Sep</v>
      </c>
      <c r="B1136">
        <f t="shared" ca="1" si="664"/>
        <v>2020</v>
      </c>
      <c r="C1136" s="8" t="str">
        <f t="shared" ca="1" si="665"/>
        <v>Sep</v>
      </c>
      <c r="D1136" s="8" t="str">
        <f t="shared" ca="1" si="666"/>
        <v>Q4</v>
      </c>
      <c r="E1136">
        <f t="shared" ca="1" si="667"/>
        <v>12</v>
      </c>
      <c r="F1136">
        <f t="shared" ca="1" si="668"/>
        <v>4</v>
      </c>
      <c r="G1136">
        <f t="shared" ca="1" si="669"/>
        <v>202012</v>
      </c>
      <c r="H1136">
        <f t="shared" ca="1" si="670"/>
        <v>202004</v>
      </c>
      <c r="I1136" t="str">
        <f t="shared" ca="1" si="671"/>
        <v>FY2020 Q3 Sep</v>
      </c>
      <c r="J1136">
        <f t="shared" ca="1" si="672"/>
        <v>2020</v>
      </c>
      <c r="K1136" s="8" t="str">
        <f t="shared" ca="1" si="673"/>
        <v>Sep</v>
      </c>
      <c r="L1136" s="8" t="str">
        <f t="shared" ca="1" si="674"/>
        <v>Q3</v>
      </c>
      <c r="M1136">
        <f t="shared" ca="1" si="675"/>
        <v>9</v>
      </c>
      <c r="N1136">
        <f t="shared" ca="1" si="676"/>
        <v>3</v>
      </c>
      <c r="O1136">
        <f t="shared" ca="1" si="677"/>
        <v>202009</v>
      </c>
      <c r="P1136">
        <f t="shared" ca="1" si="678"/>
        <v>202003</v>
      </c>
      <c r="Q1136" t="str">
        <f t="shared" si="679"/>
        <v>FY2019 Q4 Sep</v>
      </c>
      <c r="R1136">
        <f t="shared" si="680"/>
        <v>2019</v>
      </c>
      <c r="S1136" s="8" t="str">
        <f t="shared" si="681"/>
        <v>Sep</v>
      </c>
      <c r="T1136" s="8" t="str">
        <f t="shared" si="682"/>
        <v>Q4</v>
      </c>
      <c r="U1136">
        <f t="shared" si="683"/>
        <v>12</v>
      </c>
      <c r="V1136">
        <f t="shared" si="684"/>
        <v>4</v>
      </c>
      <c r="W1136">
        <f t="shared" si="685"/>
        <v>201912</v>
      </c>
      <c r="X1136">
        <f t="shared" si="686"/>
        <v>201904</v>
      </c>
      <c r="Y1136" t="str">
        <f t="shared" si="687"/>
        <v>FY2019 Q3 Sep</v>
      </c>
      <c r="Z1136">
        <f t="shared" si="688"/>
        <v>2019</v>
      </c>
      <c r="AA1136" s="8" t="str">
        <f t="shared" si="689"/>
        <v>Sep</v>
      </c>
      <c r="AB1136" s="8" t="str">
        <f t="shared" si="690"/>
        <v>Q3</v>
      </c>
      <c r="AC1136">
        <f t="shared" si="691"/>
        <v>9</v>
      </c>
      <c r="AD1136">
        <f t="shared" si="692"/>
        <v>3</v>
      </c>
      <c r="AE1136">
        <f t="shared" si="693"/>
        <v>201909</v>
      </c>
      <c r="AF1136">
        <f t="shared" si="694"/>
        <v>201903</v>
      </c>
      <c r="AG1136" s="9">
        <f t="shared" ca="1" si="695"/>
        <v>1</v>
      </c>
      <c r="AH1136">
        <f t="shared" ca="1" si="696"/>
        <v>4</v>
      </c>
      <c r="AI1136" s="9">
        <f t="shared" ca="1" si="697"/>
        <v>12</v>
      </c>
      <c r="AJ1136" s="9">
        <f t="shared" ca="1" si="698"/>
        <v>1</v>
      </c>
      <c r="AK1136" s="9">
        <f t="shared" si="699"/>
        <v>6</v>
      </c>
      <c r="AL1136" s="9">
        <f t="shared" si="700"/>
        <v>36</v>
      </c>
      <c r="AM1136" s="9">
        <f t="shared" si="701"/>
        <v>13</v>
      </c>
      <c r="AN1136" s="2">
        <v>43714.581944444442</v>
      </c>
      <c r="AO1136">
        <v>5492</v>
      </c>
      <c r="AP1136" s="1">
        <v>34000</v>
      </c>
      <c r="AQ1136" t="s">
        <v>4</v>
      </c>
    </row>
    <row r="1137" spans="1:43" x14ac:dyDescent="0.3">
      <c r="A1137" t="str">
        <f t="shared" ca="1" si="663"/>
        <v>FY2020 Q4 Sep</v>
      </c>
      <c r="B1137">
        <f t="shared" ca="1" si="664"/>
        <v>2020</v>
      </c>
      <c r="C1137" s="8" t="str">
        <f t="shared" ca="1" si="665"/>
        <v>Sep</v>
      </c>
      <c r="D1137" s="8" t="str">
        <f t="shared" ca="1" si="666"/>
        <v>Q4</v>
      </c>
      <c r="E1137">
        <f t="shared" ca="1" si="667"/>
        <v>12</v>
      </c>
      <c r="F1137">
        <f t="shared" ca="1" si="668"/>
        <v>4</v>
      </c>
      <c r="G1137">
        <f t="shared" ca="1" si="669"/>
        <v>202012</v>
      </c>
      <c r="H1137">
        <f t="shared" ca="1" si="670"/>
        <v>202004</v>
      </c>
      <c r="I1137" t="str">
        <f t="shared" ca="1" si="671"/>
        <v>FY2020 Q3 Sep</v>
      </c>
      <c r="J1137">
        <f t="shared" ca="1" si="672"/>
        <v>2020</v>
      </c>
      <c r="K1137" s="8" t="str">
        <f t="shared" ca="1" si="673"/>
        <v>Sep</v>
      </c>
      <c r="L1137" s="8" t="str">
        <f t="shared" ca="1" si="674"/>
        <v>Q3</v>
      </c>
      <c r="M1137">
        <f t="shared" ca="1" si="675"/>
        <v>9</v>
      </c>
      <c r="N1137">
        <f t="shared" ca="1" si="676"/>
        <v>3</v>
      </c>
      <c r="O1137">
        <f t="shared" ca="1" si="677"/>
        <v>202009</v>
      </c>
      <c r="P1137">
        <f t="shared" ca="1" si="678"/>
        <v>202003</v>
      </c>
      <c r="Q1137" t="str">
        <f t="shared" si="679"/>
        <v>FY2020 Q1 Dec</v>
      </c>
      <c r="R1137">
        <f t="shared" si="680"/>
        <v>2020</v>
      </c>
      <c r="S1137" s="8" t="str">
        <f t="shared" si="681"/>
        <v>Dec</v>
      </c>
      <c r="T1137" s="8" t="str">
        <f t="shared" si="682"/>
        <v>Q1</v>
      </c>
      <c r="U1137">
        <f t="shared" si="683"/>
        <v>3</v>
      </c>
      <c r="V1137">
        <f t="shared" si="684"/>
        <v>1</v>
      </c>
      <c r="W1137">
        <f t="shared" si="685"/>
        <v>202003</v>
      </c>
      <c r="X1137">
        <f t="shared" si="686"/>
        <v>202001</v>
      </c>
      <c r="Y1137" t="str">
        <f t="shared" si="687"/>
        <v>FY2019 Q4 Dec</v>
      </c>
      <c r="Z1137">
        <f t="shared" si="688"/>
        <v>2019</v>
      </c>
      <c r="AA1137" s="8" t="str">
        <f t="shared" si="689"/>
        <v>Dec</v>
      </c>
      <c r="AB1137" s="8" t="str">
        <f t="shared" si="690"/>
        <v>Q4</v>
      </c>
      <c r="AC1137">
        <f t="shared" si="691"/>
        <v>12</v>
      </c>
      <c r="AD1137">
        <f t="shared" si="692"/>
        <v>4</v>
      </c>
      <c r="AE1137">
        <f t="shared" si="693"/>
        <v>201912</v>
      </c>
      <c r="AF1137">
        <f t="shared" si="694"/>
        <v>201904</v>
      </c>
      <c r="AG1137" s="9">
        <f t="shared" ca="1" si="695"/>
        <v>0</v>
      </c>
      <c r="AH1137">
        <f t="shared" ca="1" si="696"/>
        <v>3</v>
      </c>
      <c r="AI1137" s="9">
        <f t="shared" ca="1" si="697"/>
        <v>9</v>
      </c>
      <c r="AJ1137" s="9">
        <f t="shared" ca="1" si="698"/>
        <v>1</v>
      </c>
      <c r="AK1137" s="9">
        <f t="shared" si="699"/>
        <v>2</v>
      </c>
      <c r="AL1137" s="9">
        <f t="shared" si="700"/>
        <v>50</v>
      </c>
      <c r="AM1137" s="9">
        <f t="shared" si="701"/>
        <v>17</v>
      </c>
      <c r="AN1137" s="2">
        <v>43808.712500000001</v>
      </c>
      <c r="AO1137">
        <v>6505</v>
      </c>
      <c r="AP1137" s="1">
        <v>34000</v>
      </c>
      <c r="AQ1137" t="s">
        <v>5</v>
      </c>
    </row>
    <row r="1138" spans="1:43" x14ac:dyDescent="0.3">
      <c r="A1138" t="str">
        <f t="shared" ca="1" si="663"/>
        <v>FY2020 Q4 Sep</v>
      </c>
      <c r="B1138">
        <f t="shared" ca="1" si="664"/>
        <v>2020</v>
      </c>
      <c r="C1138" s="8" t="str">
        <f t="shared" ca="1" si="665"/>
        <v>Sep</v>
      </c>
      <c r="D1138" s="8" t="str">
        <f t="shared" ca="1" si="666"/>
        <v>Q4</v>
      </c>
      <c r="E1138">
        <f t="shared" ca="1" si="667"/>
        <v>12</v>
      </c>
      <c r="F1138">
        <f t="shared" ca="1" si="668"/>
        <v>4</v>
      </c>
      <c r="G1138">
        <f t="shared" ca="1" si="669"/>
        <v>202012</v>
      </c>
      <c r="H1138">
        <f t="shared" ca="1" si="670"/>
        <v>202004</v>
      </c>
      <c r="I1138" t="str">
        <f t="shared" ca="1" si="671"/>
        <v>FY2020 Q3 Sep</v>
      </c>
      <c r="J1138">
        <f t="shared" ca="1" si="672"/>
        <v>2020</v>
      </c>
      <c r="K1138" s="8" t="str">
        <f t="shared" ca="1" si="673"/>
        <v>Sep</v>
      </c>
      <c r="L1138" s="8" t="str">
        <f t="shared" ca="1" si="674"/>
        <v>Q3</v>
      </c>
      <c r="M1138">
        <f t="shared" ca="1" si="675"/>
        <v>9</v>
      </c>
      <c r="N1138">
        <f t="shared" ca="1" si="676"/>
        <v>3</v>
      </c>
      <c r="O1138">
        <f t="shared" ca="1" si="677"/>
        <v>202009</v>
      </c>
      <c r="P1138">
        <f t="shared" ca="1" si="678"/>
        <v>202003</v>
      </c>
      <c r="Q1138" t="str">
        <f t="shared" si="679"/>
        <v>FY2020 Q2 Mar</v>
      </c>
      <c r="R1138">
        <f t="shared" si="680"/>
        <v>2020</v>
      </c>
      <c r="S1138" s="8" t="str">
        <f t="shared" si="681"/>
        <v>Mar</v>
      </c>
      <c r="T1138" s="8" t="str">
        <f t="shared" si="682"/>
        <v>Q2</v>
      </c>
      <c r="U1138">
        <f t="shared" si="683"/>
        <v>6</v>
      </c>
      <c r="V1138">
        <f t="shared" si="684"/>
        <v>2</v>
      </c>
      <c r="W1138">
        <f t="shared" si="685"/>
        <v>202006</v>
      </c>
      <c r="X1138">
        <f t="shared" si="686"/>
        <v>202002</v>
      </c>
      <c r="Y1138" t="str">
        <f t="shared" si="687"/>
        <v>FY2020 Q1 Mar</v>
      </c>
      <c r="Z1138">
        <f t="shared" si="688"/>
        <v>2020</v>
      </c>
      <c r="AA1138" s="8" t="str">
        <f t="shared" si="689"/>
        <v>Mar</v>
      </c>
      <c r="AB1138" s="8" t="str">
        <f t="shared" si="690"/>
        <v>Q1</v>
      </c>
      <c r="AC1138">
        <f t="shared" si="691"/>
        <v>3</v>
      </c>
      <c r="AD1138">
        <f t="shared" si="692"/>
        <v>1</v>
      </c>
      <c r="AE1138">
        <f t="shared" si="693"/>
        <v>202003</v>
      </c>
      <c r="AF1138">
        <f t="shared" si="694"/>
        <v>202001</v>
      </c>
      <c r="AG1138" s="9">
        <f t="shared" ca="1" si="695"/>
        <v>0</v>
      </c>
      <c r="AH1138">
        <f t="shared" ca="1" si="696"/>
        <v>2</v>
      </c>
      <c r="AI1138" s="9">
        <f t="shared" ca="1" si="697"/>
        <v>6</v>
      </c>
      <c r="AJ1138" s="9">
        <f t="shared" ca="1" si="698"/>
        <v>0</v>
      </c>
      <c r="AK1138" s="9">
        <f t="shared" si="699"/>
        <v>4</v>
      </c>
      <c r="AL1138" s="9">
        <f t="shared" si="700"/>
        <v>10</v>
      </c>
      <c r="AM1138" s="9">
        <f t="shared" si="701"/>
        <v>14</v>
      </c>
      <c r="AN1138" s="2">
        <v>43894.588194444441</v>
      </c>
      <c r="AO1138">
        <v>6673</v>
      </c>
      <c r="AP1138" s="1">
        <v>34000</v>
      </c>
      <c r="AQ1138" t="s">
        <v>4</v>
      </c>
    </row>
    <row r="1139" spans="1:43" x14ac:dyDescent="0.3">
      <c r="A1139" t="str">
        <f t="shared" ca="1" si="663"/>
        <v>FY2020 Q4 Sep</v>
      </c>
      <c r="B1139">
        <f t="shared" ca="1" si="664"/>
        <v>2020</v>
      </c>
      <c r="C1139" s="8" t="str">
        <f t="shared" ca="1" si="665"/>
        <v>Sep</v>
      </c>
      <c r="D1139" s="8" t="str">
        <f t="shared" ca="1" si="666"/>
        <v>Q4</v>
      </c>
      <c r="E1139">
        <f t="shared" ca="1" si="667"/>
        <v>12</v>
      </c>
      <c r="F1139">
        <f t="shared" ca="1" si="668"/>
        <v>4</v>
      </c>
      <c r="G1139">
        <f t="shared" ca="1" si="669"/>
        <v>202012</v>
      </c>
      <c r="H1139">
        <f t="shared" ca="1" si="670"/>
        <v>202004</v>
      </c>
      <c r="I1139" t="str">
        <f t="shared" ca="1" si="671"/>
        <v>FY2020 Q3 Sep</v>
      </c>
      <c r="J1139">
        <f t="shared" ca="1" si="672"/>
        <v>2020</v>
      </c>
      <c r="K1139" s="8" t="str">
        <f t="shared" ca="1" si="673"/>
        <v>Sep</v>
      </c>
      <c r="L1139" s="8" t="str">
        <f t="shared" ca="1" si="674"/>
        <v>Q3</v>
      </c>
      <c r="M1139">
        <f t="shared" ca="1" si="675"/>
        <v>9</v>
      </c>
      <c r="N1139">
        <f t="shared" ca="1" si="676"/>
        <v>3</v>
      </c>
      <c r="O1139">
        <f t="shared" ca="1" si="677"/>
        <v>202009</v>
      </c>
      <c r="P1139">
        <f t="shared" ca="1" si="678"/>
        <v>202003</v>
      </c>
      <c r="Q1139" t="str">
        <f t="shared" si="679"/>
        <v>FY2019 Q4 Sep</v>
      </c>
      <c r="R1139">
        <f t="shared" si="680"/>
        <v>2019</v>
      </c>
      <c r="S1139" s="8" t="str">
        <f t="shared" si="681"/>
        <v>Sep</v>
      </c>
      <c r="T1139" s="8" t="str">
        <f t="shared" si="682"/>
        <v>Q4</v>
      </c>
      <c r="U1139">
        <f t="shared" si="683"/>
        <v>12</v>
      </c>
      <c r="V1139">
        <f t="shared" si="684"/>
        <v>4</v>
      </c>
      <c r="W1139">
        <f t="shared" si="685"/>
        <v>201912</v>
      </c>
      <c r="X1139">
        <f t="shared" si="686"/>
        <v>201904</v>
      </c>
      <c r="Y1139" t="str">
        <f t="shared" si="687"/>
        <v>FY2019 Q3 Sep</v>
      </c>
      <c r="Z1139">
        <f t="shared" si="688"/>
        <v>2019</v>
      </c>
      <c r="AA1139" s="8" t="str">
        <f t="shared" si="689"/>
        <v>Sep</v>
      </c>
      <c r="AB1139" s="8" t="str">
        <f t="shared" si="690"/>
        <v>Q3</v>
      </c>
      <c r="AC1139">
        <f t="shared" si="691"/>
        <v>9</v>
      </c>
      <c r="AD1139">
        <f t="shared" si="692"/>
        <v>3</v>
      </c>
      <c r="AE1139">
        <f t="shared" si="693"/>
        <v>201909</v>
      </c>
      <c r="AF1139">
        <f t="shared" si="694"/>
        <v>201903</v>
      </c>
      <c r="AG1139" s="9">
        <f t="shared" ca="1" si="695"/>
        <v>1</v>
      </c>
      <c r="AH1139">
        <f t="shared" ca="1" si="696"/>
        <v>4</v>
      </c>
      <c r="AI1139" s="9">
        <f t="shared" ca="1" si="697"/>
        <v>12</v>
      </c>
      <c r="AJ1139" s="9">
        <f t="shared" ca="1" si="698"/>
        <v>1</v>
      </c>
      <c r="AK1139" s="9">
        <f t="shared" si="699"/>
        <v>6</v>
      </c>
      <c r="AL1139" s="9">
        <f t="shared" si="700"/>
        <v>36</v>
      </c>
      <c r="AM1139" s="9">
        <f t="shared" si="701"/>
        <v>12</v>
      </c>
      <c r="AN1139" s="2">
        <v>43714.540972222225</v>
      </c>
      <c r="AO1139">
        <v>6919</v>
      </c>
      <c r="AP1139" s="1">
        <v>34000</v>
      </c>
      <c r="AQ1139" t="s">
        <v>4</v>
      </c>
    </row>
    <row r="1140" spans="1:43" x14ac:dyDescent="0.3">
      <c r="A1140" t="str">
        <f t="shared" ca="1" si="663"/>
        <v>FY2020 Q4 Sep</v>
      </c>
      <c r="B1140">
        <f t="shared" ca="1" si="664"/>
        <v>2020</v>
      </c>
      <c r="C1140" s="8" t="str">
        <f t="shared" ca="1" si="665"/>
        <v>Sep</v>
      </c>
      <c r="D1140" s="8" t="str">
        <f t="shared" ca="1" si="666"/>
        <v>Q4</v>
      </c>
      <c r="E1140">
        <f t="shared" ca="1" si="667"/>
        <v>12</v>
      </c>
      <c r="F1140">
        <f t="shared" ca="1" si="668"/>
        <v>4</v>
      </c>
      <c r="G1140">
        <f t="shared" ca="1" si="669"/>
        <v>202012</v>
      </c>
      <c r="H1140">
        <f t="shared" ca="1" si="670"/>
        <v>202004</v>
      </c>
      <c r="I1140" t="str">
        <f t="shared" ca="1" si="671"/>
        <v>FY2020 Q3 Sep</v>
      </c>
      <c r="J1140">
        <f t="shared" ca="1" si="672"/>
        <v>2020</v>
      </c>
      <c r="K1140" s="8" t="str">
        <f t="shared" ca="1" si="673"/>
        <v>Sep</v>
      </c>
      <c r="L1140" s="8" t="str">
        <f t="shared" ca="1" si="674"/>
        <v>Q3</v>
      </c>
      <c r="M1140">
        <f t="shared" ca="1" si="675"/>
        <v>9</v>
      </c>
      <c r="N1140">
        <f t="shared" ca="1" si="676"/>
        <v>3</v>
      </c>
      <c r="O1140">
        <f t="shared" ca="1" si="677"/>
        <v>202009</v>
      </c>
      <c r="P1140">
        <f t="shared" ca="1" si="678"/>
        <v>202003</v>
      </c>
      <c r="Q1140" t="str">
        <f t="shared" si="679"/>
        <v>FY2020 Q2 Feb</v>
      </c>
      <c r="R1140">
        <f t="shared" si="680"/>
        <v>2020</v>
      </c>
      <c r="S1140" s="8" t="str">
        <f t="shared" si="681"/>
        <v>Feb</v>
      </c>
      <c r="T1140" s="8" t="str">
        <f t="shared" si="682"/>
        <v>Q2</v>
      </c>
      <c r="U1140">
        <f t="shared" si="683"/>
        <v>5</v>
      </c>
      <c r="V1140">
        <f t="shared" si="684"/>
        <v>2</v>
      </c>
      <c r="W1140">
        <f t="shared" si="685"/>
        <v>202005</v>
      </c>
      <c r="X1140">
        <f t="shared" si="686"/>
        <v>202002</v>
      </c>
      <c r="Y1140" t="str">
        <f t="shared" si="687"/>
        <v>FY2020 Q1 Feb</v>
      </c>
      <c r="Z1140">
        <f t="shared" si="688"/>
        <v>2020</v>
      </c>
      <c r="AA1140" s="8" t="str">
        <f t="shared" si="689"/>
        <v>Feb</v>
      </c>
      <c r="AB1140" s="8" t="str">
        <f t="shared" si="690"/>
        <v>Q1</v>
      </c>
      <c r="AC1140">
        <f t="shared" si="691"/>
        <v>2</v>
      </c>
      <c r="AD1140">
        <f t="shared" si="692"/>
        <v>1</v>
      </c>
      <c r="AE1140">
        <f t="shared" si="693"/>
        <v>202002</v>
      </c>
      <c r="AF1140">
        <f t="shared" si="694"/>
        <v>202001</v>
      </c>
      <c r="AG1140" s="9">
        <f t="shared" ca="1" si="695"/>
        <v>0</v>
      </c>
      <c r="AH1140">
        <f t="shared" ca="1" si="696"/>
        <v>2</v>
      </c>
      <c r="AI1140" s="9">
        <f t="shared" ca="1" si="697"/>
        <v>7</v>
      </c>
      <c r="AJ1140" s="9">
        <f t="shared" ca="1" si="698"/>
        <v>0</v>
      </c>
      <c r="AK1140" s="9">
        <f t="shared" si="699"/>
        <v>5</v>
      </c>
      <c r="AL1140" s="9">
        <f t="shared" si="700"/>
        <v>9</v>
      </c>
      <c r="AM1140" s="9">
        <f t="shared" si="701"/>
        <v>14</v>
      </c>
      <c r="AN1140" s="2">
        <v>43888.584722222222</v>
      </c>
      <c r="AO1140">
        <v>7434</v>
      </c>
      <c r="AP1140" s="1">
        <v>34000</v>
      </c>
      <c r="AQ1140" t="s">
        <v>5</v>
      </c>
    </row>
    <row r="1141" spans="1:43" x14ac:dyDescent="0.3">
      <c r="A1141" t="str">
        <f t="shared" ca="1" si="663"/>
        <v>FY2020 Q4 Sep</v>
      </c>
      <c r="B1141">
        <f t="shared" ca="1" si="664"/>
        <v>2020</v>
      </c>
      <c r="C1141" s="8" t="str">
        <f t="shared" ca="1" si="665"/>
        <v>Sep</v>
      </c>
      <c r="D1141" s="8" t="str">
        <f t="shared" ca="1" si="666"/>
        <v>Q4</v>
      </c>
      <c r="E1141">
        <f t="shared" ca="1" si="667"/>
        <v>12</v>
      </c>
      <c r="F1141">
        <f t="shared" ca="1" si="668"/>
        <v>4</v>
      </c>
      <c r="G1141">
        <f t="shared" ca="1" si="669"/>
        <v>202012</v>
      </c>
      <c r="H1141">
        <f t="shared" ca="1" si="670"/>
        <v>202004</v>
      </c>
      <c r="I1141" t="str">
        <f t="shared" ca="1" si="671"/>
        <v>FY2020 Q3 Sep</v>
      </c>
      <c r="J1141">
        <f t="shared" ca="1" si="672"/>
        <v>2020</v>
      </c>
      <c r="K1141" s="8" t="str">
        <f t="shared" ca="1" si="673"/>
        <v>Sep</v>
      </c>
      <c r="L1141" s="8" t="str">
        <f t="shared" ca="1" si="674"/>
        <v>Q3</v>
      </c>
      <c r="M1141">
        <f t="shared" ca="1" si="675"/>
        <v>9</v>
      </c>
      <c r="N1141">
        <f t="shared" ca="1" si="676"/>
        <v>3</v>
      </c>
      <c r="O1141">
        <f t="shared" ca="1" si="677"/>
        <v>202009</v>
      </c>
      <c r="P1141">
        <f t="shared" ca="1" si="678"/>
        <v>202003</v>
      </c>
      <c r="Q1141" t="str">
        <f t="shared" si="679"/>
        <v>FY2020 Q2 Mar</v>
      </c>
      <c r="R1141">
        <f t="shared" si="680"/>
        <v>2020</v>
      </c>
      <c r="S1141" s="8" t="str">
        <f t="shared" si="681"/>
        <v>Mar</v>
      </c>
      <c r="T1141" s="8" t="str">
        <f t="shared" si="682"/>
        <v>Q2</v>
      </c>
      <c r="U1141">
        <f t="shared" si="683"/>
        <v>6</v>
      </c>
      <c r="V1141">
        <f t="shared" si="684"/>
        <v>2</v>
      </c>
      <c r="W1141">
        <f t="shared" si="685"/>
        <v>202006</v>
      </c>
      <c r="X1141">
        <f t="shared" si="686"/>
        <v>202002</v>
      </c>
      <c r="Y1141" t="str">
        <f t="shared" si="687"/>
        <v>FY2020 Q1 Mar</v>
      </c>
      <c r="Z1141">
        <f t="shared" si="688"/>
        <v>2020</v>
      </c>
      <c r="AA1141" s="8" t="str">
        <f t="shared" si="689"/>
        <v>Mar</v>
      </c>
      <c r="AB1141" s="8" t="str">
        <f t="shared" si="690"/>
        <v>Q1</v>
      </c>
      <c r="AC1141">
        <f t="shared" si="691"/>
        <v>3</v>
      </c>
      <c r="AD1141">
        <f t="shared" si="692"/>
        <v>1</v>
      </c>
      <c r="AE1141">
        <f t="shared" si="693"/>
        <v>202003</v>
      </c>
      <c r="AF1141">
        <f t="shared" si="694"/>
        <v>202001</v>
      </c>
      <c r="AG1141" s="9">
        <f t="shared" ca="1" si="695"/>
        <v>0</v>
      </c>
      <c r="AH1141">
        <f t="shared" ca="1" si="696"/>
        <v>2</v>
      </c>
      <c r="AI1141" s="9">
        <f t="shared" ca="1" si="697"/>
        <v>6</v>
      </c>
      <c r="AJ1141" s="9">
        <f t="shared" ca="1" si="698"/>
        <v>0</v>
      </c>
      <c r="AK1141" s="9">
        <f t="shared" si="699"/>
        <v>6</v>
      </c>
      <c r="AL1141" s="9">
        <f t="shared" si="700"/>
        <v>10</v>
      </c>
      <c r="AM1141" s="9">
        <f t="shared" si="701"/>
        <v>12</v>
      </c>
      <c r="AN1141" s="2">
        <v>43896.534722222219</v>
      </c>
      <c r="AO1141">
        <v>8264</v>
      </c>
      <c r="AP1141" s="1">
        <v>34000</v>
      </c>
      <c r="AQ1141" t="s">
        <v>4</v>
      </c>
    </row>
    <row r="1142" spans="1:43" x14ac:dyDescent="0.3">
      <c r="A1142" t="str">
        <f t="shared" ca="1" si="663"/>
        <v>FY2020 Q4 Sep</v>
      </c>
      <c r="B1142">
        <f t="shared" ca="1" si="664"/>
        <v>2020</v>
      </c>
      <c r="C1142" s="8" t="str">
        <f t="shared" ca="1" si="665"/>
        <v>Sep</v>
      </c>
      <c r="D1142" s="8" t="str">
        <f t="shared" ca="1" si="666"/>
        <v>Q4</v>
      </c>
      <c r="E1142">
        <f t="shared" ca="1" si="667"/>
        <v>12</v>
      </c>
      <c r="F1142">
        <f t="shared" ca="1" si="668"/>
        <v>4</v>
      </c>
      <c r="G1142">
        <f t="shared" ca="1" si="669"/>
        <v>202012</v>
      </c>
      <c r="H1142">
        <f t="shared" ca="1" si="670"/>
        <v>202004</v>
      </c>
      <c r="I1142" t="str">
        <f t="shared" ca="1" si="671"/>
        <v>FY2020 Q3 Sep</v>
      </c>
      <c r="J1142">
        <f t="shared" ca="1" si="672"/>
        <v>2020</v>
      </c>
      <c r="K1142" s="8" t="str">
        <f t="shared" ca="1" si="673"/>
        <v>Sep</v>
      </c>
      <c r="L1142" s="8" t="str">
        <f t="shared" ca="1" si="674"/>
        <v>Q3</v>
      </c>
      <c r="M1142">
        <f t="shared" ca="1" si="675"/>
        <v>9</v>
      </c>
      <c r="N1142">
        <f t="shared" ca="1" si="676"/>
        <v>3</v>
      </c>
      <c r="O1142">
        <f t="shared" ca="1" si="677"/>
        <v>202009</v>
      </c>
      <c r="P1142">
        <f t="shared" ca="1" si="678"/>
        <v>202003</v>
      </c>
      <c r="Q1142" t="str">
        <f t="shared" si="679"/>
        <v>FY2020 Q2 Mar</v>
      </c>
      <c r="R1142">
        <f t="shared" si="680"/>
        <v>2020</v>
      </c>
      <c r="S1142" s="8" t="str">
        <f t="shared" si="681"/>
        <v>Mar</v>
      </c>
      <c r="T1142" s="8" t="str">
        <f t="shared" si="682"/>
        <v>Q2</v>
      </c>
      <c r="U1142">
        <f t="shared" si="683"/>
        <v>6</v>
      </c>
      <c r="V1142">
        <f t="shared" si="684"/>
        <v>2</v>
      </c>
      <c r="W1142">
        <f t="shared" si="685"/>
        <v>202006</v>
      </c>
      <c r="X1142">
        <f t="shared" si="686"/>
        <v>202002</v>
      </c>
      <c r="Y1142" t="str">
        <f t="shared" si="687"/>
        <v>FY2020 Q1 Mar</v>
      </c>
      <c r="Z1142">
        <f t="shared" si="688"/>
        <v>2020</v>
      </c>
      <c r="AA1142" s="8" t="str">
        <f t="shared" si="689"/>
        <v>Mar</v>
      </c>
      <c r="AB1142" s="8" t="str">
        <f t="shared" si="690"/>
        <v>Q1</v>
      </c>
      <c r="AC1142">
        <f t="shared" si="691"/>
        <v>3</v>
      </c>
      <c r="AD1142">
        <f t="shared" si="692"/>
        <v>1</v>
      </c>
      <c r="AE1142">
        <f t="shared" si="693"/>
        <v>202003</v>
      </c>
      <c r="AF1142">
        <f t="shared" si="694"/>
        <v>202001</v>
      </c>
      <c r="AG1142" s="9">
        <f t="shared" ca="1" si="695"/>
        <v>0</v>
      </c>
      <c r="AH1142">
        <f t="shared" ca="1" si="696"/>
        <v>2</v>
      </c>
      <c r="AI1142" s="9">
        <f t="shared" ca="1" si="697"/>
        <v>6</v>
      </c>
      <c r="AJ1142" s="9">
        <f t="shared" ca="1" si="698"/>
        <v>0</v>
      </c>
      <c r="AK1142" s="9">
        <f t="shared" si="699"/>
        <v>6</v>
      </c>
      <c r="AL1142" s="9">
        <f t="shared" si="700"/>
        <v>10</v>
      </c>
      <c r="AM1142" s="9">
        <f t="shared" si="701"/>
        <v>12</v>
      </c>
      <c r="AN1142" s="2">
        <v>43896.523611111108</v>
      </c>
      <c r="AO1142">
        <v>8290</v>
      </c>
      <c r="AP1142" s="1">
        <v>34000</v>
      </c>
      <c r="AQ1142" t="s">
        <v>4</v>
      </c>
    </row>
    <row r="1143" spans="1:43" x14ac:dyDescent="0.3">
      <c r="A1143" t="str">
        <f t="shared" ca="1" si="663"/>
        <v>FY2020 Q4 Sep</v>
      </c>
      <c r="B1143">
        <f t="shared" ca="1" si="664"/>
        <v>2020</v>
      </c>
      <c r="C1143" s="8" t="str">
        <f t="shared" ca="1" si="665"/>
        <v>Sep</v>
      </c>
      <c r="D1143" s="8" t="str">
        <f t="shared" ca="1" si="666"/>
        <v>Q4</v>
      </c>
      <c r="E1143">
        <f t="shared" ca="1" si="667"/>
        <v>12</v>
      </c>
      <c r="F1143">
        <f t="shared" ca="1" si="668"/>
        <v>4</v>
      </c>
      <c r="G1143">
        <f t="shared" ca="1" si="669"/>
        <v>202012</v>
      </c>
      <c r="H1143">
        <f t="shared" ca="1" si="670"/>
        <v>202004</v>
      </c>
      <c r="I1143" t="str">
        <f t="shared" ca="1" si="671"/>
        <v>FY2020 Q3 Sep</v>
      </c>
      <c r="J1143">
        <f t="shared" ca="1" si="672"/>
        <v>2020</v>
      </c>
      <c r="K1143" s="8" t="str">
        <f t="shared" ca="1" si="673"/>
        <v>Sep</v>
      </c>
      <c r="L1143" s="8" t="str">
        <f t="shared" ca="1" si="674"/>
        <v>Q3</v>
      </c>
      <c r="M1143">
        <f t="shared" ca="1" si="675"/>
        <v>9</v>
      </c>
      <c r="N1143">
        <f t="shared" ca="1" si="676"/>
        <v>3</v>
      </c>
      <c r="O1143">
        <f t="shared" ca="1" si="677"/>
        <v>202009</v>
      </c>
      <c r="P1143">
        <f t="shared" ca="1" si="678"/>
        <v>202003</v>
      </c>
      <c r="Q1143" t="str">
        <f t="shared" si="679"/>
        <v>FY2020 Q1 Oct</v>
      </c>
      <c r="R1143">
        <f t="shared" si="680"/>
        <v>2020</v>
      </c>
      <c r="S1143" s="8" t="str">
        <f t="shared" si="681"/>
        <v>Oct</v>
      </c>
      <c r="T1143" s="8" t="str">
        <f t="shared" si="682"/>
        <v>Q1</v>
      </c>
      <c r="U1143">
        <f t="shared" si="683"/>
        <v>1</v>
      </c>
      <c r="V1143">
        <f t="shared" si="684"/>
        <v>1</v>
      </c>
      <c r="W1143">
        <f t="shared" si="685"/>
        <v>202001</v>
      </c>
      <c r="X1143">
        <f t="shared" si="686"/>
        <v>202001</v>
      </c>
      <c r="Y1143" t="str">
        <f t="shared" si="687"/>
        <v>FY2019 Q4 Oct</v>
      </c>
      <c r="Z1143">
        <f t="shared" si="688"/>
        <v>2019</v>
      </c>
      <c r="AA1143" s="8" t="str">
        <f t="shared" si="689"/>
        <v>Oct</v>
      </c>
      <c r="AB1143" s="8" t="str">
        <f t="shared" si="690"/>
        <v>Q4</v>
      </c>
      <c r="AC1143">
        <f t="shared" si="691"/>
        <v>10</v>
      </c>
      <c r="AD1143">
        <f t="shared" si="692"/>
        <v>4</v>
      </c>
      <c r="AE1143">
        <f t="shared" si="693"/>
        <v>201910</v>
      </c>
      <c r="AF1143">
        <f t="shared" si="694"/>
        <v>201904</v>
      </c>
      <c r="AG1143" s="9">
        <f t="shared" ca="1" si="695"/>
        <v>0</v>
      </c>
      <c r="AH1143">
        <f t="shared" ca="1" si="696"/>
        <v>4</v>
      </c>
      <c r="AI1143" s="9">
        <f t="shared" ca="1" si="697"/>
        <v>11</v>
      </c>
      <c r="AJ1143" s="9">
        <f t="shared" ca="1" si="698"/>
        <v>1</v>
      </c>
      <c r="AK1143" s="9">
        <f t="shared" si="699"/>
        <v>5</v>
      </c>
      <c r="AL1143" s="9">
        <f t="shared" si="700"/>
        <v>42</v>
      </c>
      <c r="AM1143" s="9">
        <f t="shared" si="701"/>
        <v>12</v>
      </c>
      <c r="AN1143" s="2">
        <v>43755.525000000001</v>
      </c>
      <c r="AO1143">
        <v>1709</v>
      </c>
      <c r="AP1143" s="1">
        <v>33500</v>
      </c>
      <c r="AQ1143" t="s">
        <v>4</v>
      </c>
    </row>
    <row r="1144" spans="1:43" x14ac:dyDescent="0.3">
      <c r="A1144" t="str">
        <f t="shared" ca="1" si="663"/>
        <v>FY2020 Q4 Sep</v>
      </c>
      <c r="B1144">
        <f t="shared" ca="1" si="664"/>
        <v>2020</v>
      </c>
      <c r="C1144" s="8" t="str">
        <f t="shared" ca="1" si="665"/>
        <v>Sep</v>
      </c>
      <c r="D1144" s="8" t="str">
        <f t="shared" ca="1" si="666"/>
        <v>Q4</v>
      </c>
      <c r="E1144">
        <f t="shared" ca="1" si="667"/>
        <v>12</v>
      </c>
      <c r="F1144">
        <f t="shared" ca="1" si="668"/>
        <v>4</v>
      </c>
      <c r="G1144">
        <f t="shared" ca="1" si="669"/>
        <v>202012</v>
      </c>
      <c r="H1144">
        <f t="shared" ca="1" si="670"/>
        <v>202004</v>
      </c>
      <c r="I1144" t="str">
        <f t="shared" ca="1" si="671"/>
        <v>FY2020 Q3 Sep</v>
      </c>
      <c r="J1144">
        <f t="shared" ca="1" si="672"/>
        <v>2020</v>
      </c>
      <c r="K1144" s="8" t="str">
        <f t="shared" ca="1" si="673"/>
        <v>Sep</v>
      </c>
      <c r="L1144" s="8" t="str">
        <f t="shared" ca="1" si="674"/>
        <v>Q3</v>
      </c>
      <c r="M1144">
        <f t="shared" ca="1" si="675"/>
        <v>9</v>
      </c>
      <c r="N1144">
        <f t="shared" ca="1" si="676"/>
        <v>3</v>
      </c>
      <c r="O1144">
        <f t="shared" ca="1" si="677"/>
        <v>202009</v>
      </c>
      <c r="P1144">
        <f t="shared" ca="1" si="678"/>
        <v>202003</v>
      </c>
      <c r="Q1144" t="str">
        <f t="shared" si="679"/>
        <v>FY2020 Q2 Jan</v>
      </c>
      <c r="R1144">
        <f t="shared" si="680"/>
        <v>2020</v>
      </c>
      <c r="S1144" s="8" t="str">
        <f t="shared" si="681"/>
        <v>Jan</v>
      </c>
      <c r="T1144" s="8" t="str">
        <f t="shared" si="682"/>
        <v>Q2</v>
      </c>
      <c r="U1144">
        <f t="shared" si="683"/>
        <v>4</v>
      </c>
      <c r="V1144">
        <f t="shared" si="684"/>
        <v>2</v>
      </c>
      <c r="W1144">
        <f t="shared" si="685"/>
        <v>202004</v>
      </c>
      <c r="X1144">
        <f t="shared" si="686"/>
        <v>202002</v>
      </c>
      <c r="Y1144" t="str">
        <f t="shared" si="687"/>
        <v>FY2020 Q1 Jan</v>
      </c>
      <c r="Z1144">
        <f t="shared" si="688"/>
        <v>2020</v>
      </c>
      <c r="AA1144" s="8" t="str">
        <f t="shared" si="689"/>
        <v>Jan</v>
      </c>
      <c r="AB1144" s="8" t="str">
        <f t="shared" si="690"/>
        <v>Q1</v>
      </c>
      <c r="AC1144">
        <f t="shared" si="691"/>
        <v>1</v>
      </c>
      <c r="AD1144">
        <f t="shared" si="692"/>
        <v>1</v>
      </c>
      <c r="AE1144">
        <f t="shared" si="693"/>
        <v>202001</v>
      </c>
      <c r="AF1144">
        <f t="shared" si="694"/>
        <v>202001</v>
      </c>
      <c r="AG1144" s="9">
        <f t="shared" ca="1" si="695"/>
        <v>0</v>
      </c>
      <c r="AH1144">
        <f t="shared" ca="1" si="696"/>
        <v>3</v>
      </c>
      <c r="AI1144" s="9">
        <f t="shared" ca="1" si="697"/>
        <v>8</v>
      </c>
      <c r="AJ1144" s="9">
        <f t="shared" ca="1" si="698"/>
        <v>0</v>
      </c>
      <c r="AK1144" s="9">
        <f t="shared" si="699"/>
        <v>6</v>
      </c>
      <c r="AL1144" s="9">
        <f t="shared" si="700"/>
        <v>5</v>
      </c>
      <c r="AM1144" s="9">
        <f t="shared" si="701"/>
        <v>12</v>
      </c>
      <c r="AN1144" s="2">
        <v>43861.524305555555</v>
      </c>
      <c r="AO1144">
        <v>7072</v>
      </c>
      <c r="AP1144" s="1">
        <v>33200</v>
      </c>
      <c r="AQ1144" t="s">
        <v>4</v>
      </c>
    </row>
    <row r="1145" spans="1:43" x14ac:dyDescent="0.3">
      <c r="A1145" t="str">
        <f t="shared" ca="1" si="663"/>
        <v>FY2020 Q4 Sep</v>
      </c>
      <c r="B1145">
        <f t="shared" ca="1" si="664"/>
        <v>2020</v>
      </c>
      <c r="C1145" s="8" t="str">
        <f t="shared" ca="1" si="665"/>
        <v>Sep</v>
      </c>
      <c r="D1145" s="8" t="str">
        <f t="shared" ca="1" si="666"/>
        <v>Q4</v>
      </c>
      <c r="E1145">
        <f t="shared" ca="1" si="667"/>
        <v>12</v>
      </c>
      <c r="F1145">
        <f t="shared" ca="1" si="668"/>
        <v>4</v>
      </c>
      <c r="G1145">
        <f t="shared" ca="1" si="669"/>
        <v>202012</v>
      </c>
      <c r="H1145">
        <f t="shared" ca="1" si="670"/>
        <v>202004</v>
      </c>
      <c r="I1145" t="str">
        <f t="shared" ca="1" si="671"/>
        <v>FY2020 Q3 Sep</v>
      </c>
      <c r="J1145">
        <f t="shared" ca="1" si="672"/>
        <v>2020</v>
      </c>
      <c r="K1145" s="8" t="str">
        <f t="shared" ca="1" si="673"/>
        <v>Sep</v>
      </c>
      <c r="L1145" s="8" t="str">
        <f t="shared" ca="1" si="674"/>
        <v>Q3</v>
      </c>
      <c r="M1145">
        <f t="shared" ca="1" si="675"/>
        <v>9</v>
      </c>
      <c r="N1145">
        <f t="shared" ca="1" si="676"/>
        <v>3</v>
      </c>
      <c r="O1145">
        <f t="shared" ca="1" si="677"/>
        <v>202009</v>
      </c>
      <c r="P1145">
        <f t="shared" ca="1" si="678"/>
        <v>202003</v>
      </c>
      <c r="Q1145" t="str">
        <f t="shared" si="679"/>
        <v>FY2020 Q2 Feb</v>
      </c>
      <c r="R1145">
        <f t="shared" si="680"/>
        <v>2020</v>
      </c>
      <c r="S1145" s="8" t="str">
        <f t="shared" si="681"/>
        <v>Feb</v>
      </c>
      <c r="T1145" s="8" t="str">
        <f t="shared" si="682"/>
        <v>Q2</v>
      </c>
      <c r="U1145">
        <f t="shared" si="683"/>
        <v>5</v>
      </c>
      <c r="V1145">
        <f t="shared" si="684"/>
        <v>2</v>
      </c>
      <c r="W1145">
        <f t="shared" si="685"/>
        <v>202005</v>
      </c>
      <c r="X1145">
        <f t="shared" si="686"/>
        <v>202002</v>
      </c>
      <c r="Y1145" t="str">
        <f t="shared" si="687"/>
        <v>FY2020 Q1 Feb</v>
      </c>
      <c r="Z1145">
        <f t="shared" si="688"/>
        <v>2020</v>
      </c>
      <c r="AA1145" s="8" t="str">
        <f t="shared" si="689"/>
        <v>Feb</v>
      </c>
      <c r="AB1145" s="8" t="str">
        <f t="shared" si="690"/>
        <v>Q1</v>
      </c>
      <c r="AC1145">
        <f t="shared" si="691"/>
        <v>2</v>
      </c>
      <c r="AD1145">
        <f t="shared" si="692"/>
        <v>1</v>
      </c>
      <c r="AE1145">
        <f t="shared" si="693"/>
        <v>202002</v>
      </c>
      <c r="AF1145">
        <f t="shared" si="694"/>
        <v>202001</v>
      </c>
      <c r="AG1145" s="9">
        <f t="shared" ca="1" si="695"/>
        <v>0</v>
      </c>
      <c r="AH1145">
        <f t="shared" ca="1" si="696"/>
        <v>2</v>
      </c>
      <c r="AI1145" s="9">
        <f t="shared" ca="1" si="697"/>
        <v>7</v>
      </c>
      <c r="AJ1145" s="9">
        <f t="shared" ca="1" si="698"/>
        <v>0</v>
      </c>
      <c r="AK1145" s="9">
        <f t="shared" si="699"/>
        <v>2</v>
      </c>
      <c r="AL1145" s="9">
        <f t="shared" si="700"/>
        <v>7</v>
      </c>
      <c r="AM1145" s="9">
        <f t="shared" si="701"/>
        <v>10</v>
      </c>
      <c r="AN1145" s="2">
        <v>43871.456250000003</v>
      </c>
      <c r="AO1145">
        <v>1425</v>
      </c>
      <c r="AP1145" s="1">
        <v>33000</v>
      </c>
      <c r="AQ1145" t="s">
        <v>5</v>
      </c>
    </row>
    <row r="1146" spans="1:43" x14ac:dyDescent="0.3">
      <c r="A1146" t="str">
        <f t="shared" ca="1" si="663"/>
        <v>FY2020 Q4 Sep</v>
      </c>
      <c r="B1146">
        <f t="shared" ca="1" si="664"/>
        <v>2020</v>
      </c>
      <c r="C1146" s="8" t="str">
        <f t="shared" ca="1" si="665"/>
        <v>Sep</v>
      </c>
      <c r="D1146" s="8" t="str">
        <f t="shared" ca="1" si="666"/>
        <v>Q4</v>
      </c>
      <c r="E1146">
        <f t="shared" ca="1" si="667"/>
        <v>12</v>
      </c>
      <c r="F1146">
        <f t="shared" ca="1" si="668"/>
        <v>4</v>
      </c>
      <c r="G1146">
        <f t="shared" ca="1" si="669"/>
        <v>202012</v>
      </c>
      <c r="H1146">
        <f t="shared" ca="1" si="670"/>
        <v>202004</v>
      </c>
      <c r="I1146" t="str">
        <f t="shared" ca="1" si="671"/>
        <v>FY2020 Q3 Sep</v>
      </c>
      <c r="J1146">
        <f t="shared" ca="1" si="672"/>
        <v>2020</v>
      </c>
      <c r="K1146" s="8" t="str">
        <f t="shared" ca="1" si="673"/>
        <v>Sep</v>
      </c>
      <c r="L1146" s="8" t="str">
        <f t="shared" ca="1" si="674"/>
        <v>Q3</v>
      </c>
      <c r="M1146">
        <f t="shared" ca="1" si="675"/>
        <v>9</v>
      </c>
      <c r="N1146">
        <f t="shared" ca="1" si="676"/>
        <v>3</v>
      </c>
      <c r="O1146">
        <f t="shared" ca="1" si="677"/>
        <v>202009</v>
      </c>
      <c r="P1146">
        <f t="shared" ca="1" si="678"/>
        <v>202003</v>
      </c>
      <c r="Q1146" t="str">
        <f t="shared" si="679"/>
        <v>FY2020 Q2 Jan</v>
      </c>
      <c r="R1146">
        <f t="shared" si="680"/>
        <v>2020</v>
      </c>
      <c r="S1146" s="8" t="str">
        <f t="shared" si="681"/>
        <v>Jan</v>
      </c>
      <c r="T1146" s="8" t="str">
        <f t="shared" si="682"/>
        <v>Q2</v>
      </c>
      <c r="U1146">
        <f t="shared" si="683"/>
        <v>4</v>
      </c>
      <c r="V1146">
        <f t="shared" si="684"/>
        <v>2</v>
      </c>
      <c r="W1146">
        <f t="shared" si="685"/>
        <v>202004</v>
      </c>
      <c r="X1146">
        <f t="shared" si="686"/>
        <v>202002</v>
      </c>
      <c r="Y1146" t="str">
        <f t="shared" si="687"/>
        <v>FY2020 Q1 Jan</v>
      </c>
      <c r="Z1146">
        <f t="shared" si="688"/>
        <v>2020</v>
      </c>
      <c r="AA1146" s="8" t="str">
        <f t="shared" si="689"/>
        <v>Jan</v>
      </c>
      <c r="AB1146" s="8" t="str">
        <f t="shared" si="690"/>
        <v>Q1</v>
      </c>
      <c r="AC1146">
        <f t="shared" si="691"/>
        <v>1</v>
      </c>
      <c r="AD1146">
        <f t="shared" si="692"/>
        <v>1</v>
      </c>
      <c r="AE1146">
        <f t="shared" si="693"/>
        <v>202001</v>
      </c>
      <c r="AF1146">
        <f t="shared" si="694"/>
        <v>202001</v>
      </c>
      <c r="AG1146" s="9">
        <f t="shared" ca="1" si="695"/>
        <v>0</v>
      </c>
      <c r="AH1146">
        <f t="shared" ca="1" si="696"/>
        <v>3</v>
      </c>
      <c r="AI1146" s="9">
        <f t="shared" ca="1" si="697"/>
        <v>8</v>
      </c>
      <c r="AJ1146" s="9">
        <f t="shared" ca="1" si="698"/>
        <v>0</v>
      </c>
      <c r="AK1146" s="9">
        <f t="shared" si="699"/>
        <v>5</v>
      </c>
      <c r="AL1146" s="9">
        <f t="shared" si="700"/>
        <v>4</v>
      </c>
      <c r="AM1146" s="9">
        <f t="shared" si="701"/>
        <v>11</v>
      </c>
      <c r="AN1146" s="2">
        <v>43853.493750000001</v>
      </c>
      <c r="AO1146">
        <v>2739</v>
      </c>
      <c r="AP1146" s="1">
        <v>33000</v>
      </c>
      <c r="AQ1146" t="s">
        <v>5</v>
      </c>
    </row>
    <row r="1147" spans="1:43" x14ac:dyDescent="0.3">
      <c r="A1147" t="str">
        <f t="shared" ca="1" si="663"/>
        <v>FY2020 Q4 Sep</v>
      </c>
      <c r="B1147">
        <f t="shared" ca="1" si="664"/>
        <v>2020</v>
      </c>
      <c r="C1147" s="8" t="str">
        <f t="shared" ca="1" si="665"/>
        <v>Sep</v>
      </c>
      <c r="D1147" s="8" t="str">
        <f t="shared" ca="1" si="666"/>
        <v>Q4</v>
      </c>
      <c r="E1147">
        <f t="shared" ca="1" si="667"/>
        <v>12</v>
      </c>
      <c r="F1147">
        <f t="shared" ca="1" si="668"/>
        <v>4</v>
      </c>
      <c r="G1147">
        <f t="shared" ca="1" si="669"/>
        <v>202012</v>
      </c>
      <c r="H1147">
        <f t="shared" ca="1" si="670"/>
        <v>202004</v>
      </c>
      <c r="I1147" t="str">
        <f t="shared" ca="1" si="671"/>
        <v>FY2020 Q3 Sep</v>
      </c>
      <c r="J1147">
        <f t="shared" ca="1" si="672"/>
        <v>2020</v>
      </c>
      <c r="K1147" s="8" t="str">
        <f t="shared" ca="1" si="673"/>
        <v>Sep</v>
      </c>
      <c r="L1147" s="8" t="str">
        <f t="shared" ca="1" si="674"/>
        <v>Q3</v>
      </c>
      <c r="M1147">
        <f t="shared" ca="1" si="675"/>
        <v>9</v>
      </c>
      <c r="N1147">
        <f t="shared" ca="1" si="676"/>
        <v>3</v>
      </c>
      <c r="O1147">
        <f t="shared" ca="1" si="677"/>
        <v>202009</v>
      </c>
      <c r="P1147">
        <f t="shared" ca="1" si="678"/>
        <v>202003</v>
      </c>
      <c r="Q1147" t="str">
        <f t="shared" si="679"/>
        <v>FY2020 Q1 Oct</v>
      </c>
      <c r="R1147">
        <f t="shared" si="680"/>
        <v>2020</v>
      </c>
      <c r="S1147" s="8" t="str">
        <f t="shared" si="681"/>
        <v>Oct</v>
      </c>
      <c r="T1147" s="8" t="str">
        <f t="shared" si="682"/>
        <v>Q1</v>
      </c>
      <c r="U1147">
        <f t="shared" si="683"/>
        <v>1</v>
      </c>
      <c r="V1147">
        <f t="shared" si="684"/>
        <v>1</v>
      </c>
      <c r="W1147">
        <f t="shared" si="685"/>
        <v>202001</v>
      </c>
      <c r="X1147">
        <f t="shared" si="686"/>
        <v>202001</v>
      </c>
      <c r="Y1147" t="str">
        <f t="shared" si="687"/>
        <v>FY2019 Q4 Oct</v>
      </c>
      <c r="Z1147">
        <f t="shared" si="688"/>
        <v>2019</v>
      </c>
      <c r="AA1147" s="8" t="str">
        <f t="shared" si="689"/>
        <v>Oct</v>
      </c>
      <c r="AB1147" s="8" t="str">
        <f t="shared" si="690"/>
        <v>Q4</v>
      </c>
      <c r="AC1147">
        <f t="shared" si="691"/>
        <v>10</v>
      </c>
      <c r="AD1147">
        <f t="shared" si="692"/>
        <v>4</v>
      </c>
      <c r="AE1147">
        <f t="shared" si="693"/>
        <v>201910</v>
      </c>
      <c r="AF1147">
        <f t="shared" si="694"/>
        <v>201904</v>
      </c>
      <c r="AG1147" s="9">
        <f t="shared" ca="1" si="695"/>
        <v>0</v>
      </c>
      <c r="AH1147">
        <f t="shared" ca="1" si="696"/>
        <v>4</v>
      </c>
      <c r="AI1147" s="9">
        <f t="shared" ca="1" si="697"/>
        <v>11</v>
      </c>
      <c r="AJ1147" s="9">
        <f t="shared" ca="1" si="698"/>
        <v>1</v>
      </c>
      <c r="AK1147" s="9">
        <f t="shared" si="699"/>
        <v>2</v>
      </c>
      <c r="AL1147" s="9">
        <f t="shared" si="700"/>
        <v>41</v>
      </c>
      <c r="AM1147" s="9">
        <f t="shared" si="701"/>
        <v>10</v>
      </c>
      <c r="AN1147" s="2">
        <v>43745.435416666667</v>
      </c>
      <c r="AO1147">
        <v>3812</v>
      </c>
      <c r="AP1147" s="1">
        <v>33000</v>
      </c>
      <c r="AQ1147" t="s">
        <v>5</v>
      </c>
    </row>
    <row r="1148" spans="1:43" x14ac:dyDescent="0.3">
      <c r="A1148" t="str">
        <f t="shared" ca="1" si="663"/>
        <v>FY2020 Q4 Sep</v>
      </c>
      <c r="B1148">
        <f t="shared" ca="1" si="664"/>
        <v>2020</v>
      </c>
      <c r="C1148" s="8" t="str">
        <f t="shared" ca="1" si="665"/>
        <v>Sep</v>
      </c>
      <c r="D1148" s="8" t="str">
        <f t="shared" ca="1" si="666"/>
        <v>Q4</v>
      </c>
      <c r="E1148">
        <f t="shared" ca="1" si="667"/>
        <v>12</v>
      </c>
      <c r="F1148">
        <f t="shared" ca="1" si="668"/>
        <v>4</v>
      </c>
      <c r="G1148">
        <f t="shared" ca="1" si="669"/>
        <v>202012</v>
      </c>
      <c r="H1148">
        <f t="shared" ca="1" si="670"/>
        <v>202004</v>
      </c>
      <c r="I1148" t="str">
        <f t="shared" ca="1" si="671"/>
        <v>FY2020 Q3 Sep</v>
      </c>
      <c r="J1148">
        <f t="shared" ca="1" si="672"/>
        <v>2020</v>
      </c>
      <c r="K1148" s="8" t="str">
        <f t="shared" ca="1" si="673"/>
        <v>Sep</v>
      </c>
      <c r="L1148" s="8" t="str">
        <f t="shared" ca="1" si="674"/>
        <v>Q3</v>
      </c>
      <c r="M1148">
        <f t="shared" ca="1" si="675"/>
        <v>9</v>
      </c>
      <c r="N1148">
        <f t="shared" ca="1" si="676"/>
        <v>3</v>
      </c>
      <c r="O1148">
        <f t="shared" ca="1" si="677"/>
        <v>202009</v>
      </c>
      <c r="P1148">
        <f t="shared" ca="1" si="678"/>
        <v>202003</v>
      </c>
      <c r="Q1148" t="str">
        <f t="shared" si="679"/>
        <v>FY2019 Q4 Sep</v>
      </c>
      <c r="R1148">
        <f t="shared" si="680"/>
        <v>2019</v>
      </c>
      <c r="S1148" s="8" t="str">
        <f t="shared" si="681"/>
        <v>Sep</v>
      </c>
      <c r="T1148" s="8" t="str">
        <f t="shared" si="682"/>
        <v>Q4</v>
      </c>
      <c r="U1148">
        <f t="shared" si="683"/>
        <v>12</v>
      </c>
      <c r="V1148">
        <f t="shared" si="684"/>
        <v>4</v>
      </c>
      <c r="W1148">
        <f t="shared" si="685"/>
        <v>201912</v>
      </c>
      <c r="X1148">
        <f t="shared" si="686"/>
        <v>201904</v>
      </c>
      <c r="Y1148" t="str">
        <f t="shared" si="687"/>
        <v>FY2019 Q3 Sep</v>
      </c>
      <c r="Z1148">
        <f t="shared" si="688"/>
        <v>2019</v>
      </c>
      <c r="AA1148" s="8" t="str">
        <f t="shared" si="689"/>
        <v>Sep</v>
      </c>
      <c r="AB1148" s="8" t="str">
        <f t="shared" si="690"/>
        <v>Q3</v>
      </c>
      <c r="AC1148">
        <f t="shared" si="691"/>
        <v>9</v>
      </c>
      <c r="AD1148">
        <f t="shared" si="692"/>
        <v>3</v>
      </c>
      <c r="AE1148">
        <f t="shared" si="693"/>
        <v>201909</v>
      </c>
      <c r="AF1148">
        <f t="shared" si="694"/>
        <v>201903</v>
      </c>
      <c r="AG1148" s="9">
        <f t="shared" ca="1" si="695"/>
        <v>1</v>
      </c>
      <c r="AH1148">
        <f t="shared" ca="1" si="696"/>
        <v>4</v>
      </c>
      <c r="AI1148" s="9">
        <f t="shared" ca="1" si="697"/>
        <v>12</v>
      </c>
      <c r="AJ1148" s="9">
        <f t="shared" ca="1" si="698"/>
        <v>1</v>
      </c>
      <c r="AK1148" s="9">
        <f t="shared" si="699"/>
        <v>6</v>
      </c>
      <c r="AL1148" s="9">
        <f t="shared" si="700"/>
        <v>38</v>
      </c>
      <c r="AM1148" s="9">
        <f t="shared" si="701"/>
        <v>17</v>
      </c>
      <c r="AN1148" s="2">
        <v>43728.711805555555</v>
      </c>
      <c r="AO1148">
        <v>4868</v>
      </c>
      <c r="AP1148" s="1">
        <v>33000</v>
      </c>
      <c r="AQ1148" t="s">
        <v>5</v>
      </c>
    </row>
    <row r="1149" spans="1:43" x14ac:dyDescent="0.3">
      <c r="A1149" t="str">
        <f t="shared" ca="1" si="663"/>
        <v>FY2020 Q4 Sep</v>
      </c>
      <c r="B1149">
        <f t="shared" ca="1" si="664"/>
        <v>2020</v>
      </c>
      <c r="C1149" s="8" t="str">
        <f t="shared" ca="1" si="665"/>
        <v>Sep</v>
      </c>
      <c r="D1149" s="8" t="str">
        <f t="shared" ca="1" si="666"/>
        <v>Q4</v>
      </c>
      <c r="E1149">
        <f t="shared" ca="1" si="667"/>
        <v>12</v>
      </c>
      <c r="F1149">
        <f t="shared" ca="1" si="668"/>
        <v>4</v>
      </c>
      <c r="G1149">
        <f t="shared" ca="1" si="669"/>
        <v>202012</v>
      </c>
      <c r="H1149">
        <f t="shared" ca="1" si="670"/>
        <v>202004</v>
      </c>
      <c r="I1149" t="str">
        <f t="shared" ca="1" si="671"/>
        <v>FY2020 Q3 Sep</v>
      </c>
      <c r="J1149">
        <f t="shared" ca="1" si="672"/>
        <v>2020</v>
      </c>
      <c r="K1149" s="8" t="str">
        <f t="shared" ca="1" si="673"/>
        <v>Sep</v>
      </c>
      <c r="L1149" s="8" t="str">
        <f t="shared" ca="1" si="674"/>
        <v>Q3</v>
      </c>
      <c r="M1149">
        <f t="shared" ca="1" si="675"/>
        <v>9</v>
      </c>
      <c r="N1149">
        <f t="shared" ca="1" si="676"/>
        <v>3</v>
      </c>
      <c r="O1149">
        <f t="shared" ca="1" si="677"/>
        <v>202009</v>
      </c>
      <c r="P1149">
        <f t="shared" ca="1" si="678"/>
        <v>202003</v>
      </c>
      <c r="Q1149" t="str">
        <f t="shared" si="679"/>
        <v>FY2020 Q2 Mar</v>
      </c>
      <c r="R1149">
        <f t="shared" si="680"/>
        <v>2020</v>
      </c>
      <c r="S1149" s="8" t="str">
        <f t="shared" si="681"/>
        <v>Mar</v>
      </c>
      <c r="T1149" s="8" t="str">
        <f t="shared" si="682"/>
        <v>Q2</v>
      </c>
      <c r="U1149">
        <f t="shared" si="683"/>
        <v>6</v>
      </c>
      <c r="V1149">
        <f t="shared" si="684"/>
        <v>2</v>
      </c>
      <c r="W1149">
        <f t="shared" si="685"/>
        <v>202006</v>
      </c>
      <c r="X1149">
        <f t="shared" si="686"/>
        <v>202002</v>
      </c>
      <c r="Y1149" t="str">
        <f t="shared" si="687"/>
        <v>FY2020 Q1 Mar</v>
      </c>
      <c r="Z1149">
        <f t="shared" si="688"/>
        <v>2020</v>
      </c>
      <c r="AA1149" s="8" t="str">
        <f t="shared" si="689"/>
        <v>Mar</v>
      </c>
      <c r="AB1149" s="8" t="str">
        <f t="shared" si="690"/>
        <v>Q1</v>
      </c>
      <c r="AC1149">
        <f t="shared" si="691"/>
        <v>3</v>
      </c>
      <c r="AD1149">
        <f t="shared" si="692"/>
        <v>1</v>
      </c>
      <c r="AE1149">
        <f t="shared" si="693"/>
        <v>202003</v>
      </c>
      <c r="AF1149">
        <f t="shared" si="694"/>
        <v>202001</v>
      </c>
      <c r="AG1149" s="9">
        <f t="shared" ca="1" si="695"/>
        <v>0</v>
      </c>
      <c r="AH1149">
        <f t="shared" ca="1" si="696"/>
        <v>2</v>
      </c>
      <c r="AI1149" s="9">
        <f t="shared" ca="1" si="697"/>
        <v>6</v>
      </c>
      <c r="AJ1149" s="9">
        <f t="shared" ca="1" si="698"/>
        <v>0</v>
      </c>
      <c r="AK1149" s="9">
        <f t="shared" si="699"/>
        <v>5</v>
      </c>
      <c r="AL1149" s="9">
        <f t="shared" si="700"/>
        <v>10</v>
      </c>
      <c r="AM1149" s="9">
        <f t="shared" si="701"/>
        <v>12</v>
      </c>
      <c r="AN1149" s="2">
        <v>43895.540277777778</v>
      </c>
      <c r="AO1149">
        <v>5984</v>
      </c>
      <c r="AP1149" s="1">
        <v>33000</v>
      </c>
      <c r="AQ1149" t="s">
        <v>4</v>
      </c>
    </row>
    <row r="1150" spans="1:43" x14ac:dyDescent="0.3">
      <c r="A1150" t="str">
        <f t="shared" ca="1" si="663"/>
        <v>FY2020 Q4 Sep</v>
      </c>
      <c r="B1150">
        <f t="shared" ca="1" si="664"/>
        <v>2020</v>
      </c>
      <c r="C1150" s="8" t="str">
        <f t="shared" ca="1" si="665"/>
        <v>Sep</v>
      </c>
      <c r="D1150" s="8" t="str">
        <f t="shared" ca="1" si="666"/>
        <v>Q4</v>
      </c>
      <c r="E1150">
        <f t="shared" ca="1" si="667"/>
        <v>12</v>
      </c>
      <c r="F1150">
        <f t="shared" ca="1" si="668"/>
        <v>4</v>
      </c>
      <c r="G1150">
        <f t="shared" ca="1" si="669"/>
        <v>202012</v>
      </c>
      <c r="H1150">
        <f t="shared" ca="1" si="670"/>
        <v>202004</v>
      </c>
      <c r="I1150" t="str">
        <f t="shared" ca="1" si="671"/>
        <v>FY2020 Q3 Sep</v>
      </c>
      <c r="J1150">
        <f t="shared" ca="1" si="672"/>
        <v>2020</v>
      </c>
      <c r="K1150" s="8" t="str">
        <f t="shared" ca="1" si="673"/>
        <v>Sep</v>
      </c>
      <c r="L1150" s="8" t="str">
        <f t="shared" ca="1" si="674"/>
        <v>Q3</v>
      </c>
      <c r="M1150">
        <f t="shared" ca="1" si="675"/>
        <v>9</v>
      </c>
      <c r="N1150">
        <f t="shared" ca="1" si="676"/>
        <v>3</v>
      </c>
      <c r="O1150">
        <f t="shared" ca="1" si="677"/>
        <v>202009</v>
      </c>
      <c r="P1150">
        <f t="shared" ca="1" si="678"/>
        <v>202003</v>
      </c>
      <c r="Q1150" t="str">
        <f t="shared" si="679"/>
        <v>FY2020 Q1 Dec</v>
      </c>
      <c r="R1150">
        <f t="shared" si="680"/>
        <v>2020</v>
      </c>
      <c r="S1150" s="8" t="str">
        <f t="shared" si="681"/>
        <v>Dec</v>
      </c>
      <c r="T1150" s="8" t="str">
        <f t="shared" si="682"/>
        <v>Q1</v>
      </c>
      <c r="U1150">
        <f t="shared" si="683"/>
        <v>3</v>
      </c>
      <c r="V1150">
        <f t="shared" si="684"/>
        <v>1</v>
      </c>
      <c r="W1150">
        <f t="shared" si="685"/>
        <v>202003</v>
      </c>
      <c r="X1150">
        <f t="shared" si="686"/>
        <v>202001</v>
      </c>
      <c r="Y1150" t="str">
        <f t="shared" si="687"/>
        <v>FY2019 Q4 Dec</v>
      </c>
      <c r="Z1150">
        <f t="shared" si="688"/>
        <v>2019</v>
      </c>
      <c r="AA1150" s="8" t="str">
        <f t="shared" si="689"/>
        <v>Dec</v>
      </c>
      <c r="AB1150" s="8" t="str">
        <f t="shared" si="690"/>
        <v>Q4</v>
      </c>
      <c r="AC1150">
        <f t="shared" si="691"/>
        <v>12</v>
      </c>
      <c r="AD1150">
        <f t="shared" si="692"/>
        <v>4</v>
      </c>
      <c r="AE1150">
        <f t="shared" si="693"/>
        <v>201912</v>
      </c>
      <c r="AF1150">
        <f t="shared" si="694"/>
        <v>201904</v>
      </c>
      <c r="AG1150" s="9">
        <f t="shared" ca="1" si="695"/>
        <v>0</v>
      </c>
      <c r="AH1150">
        <f t="shared" ca="1" si="696"/>
        <v>3</v>
      </c>
      <c r="AI1150" s="9">
        <f t="shared" ca="1" si="697"/>
        <v>9</v>
      </c>
      <c r="AJ1150" s="9">
        <f t="shared" ca="1" si="698"/>
        <v>1</v>
      </c>
      <c r="AK1150" s="9">
        <f t="shared" si="699"/>
        <v>3</v>
      </c>
      <c r="AL1150" s="9">
        <f t="shared" si="700"/>
        <v>49</v>
      </c>
      <c r="AM1150" s="9">
        <f t="shared" si="701"/>
        <v>16</v>
      </c>
      <c r="AN1150" s="2">
        <v>43802.7</v>
      </c>
      <c r="AO1150">
        <v>6238</v>
      </c>
      <c r="AP1150" s="1">
        <v>33000</v>
      </c>
      <c r="AQ1150" t="s">
        <v>5</v>
      </c>
    </row>
    <row r="1151" spans="1:43" x14ac:dyDescent="0.3">
      <c r="A1151" t="str">
        <f t="shared" ca="1" si="663"/>
        <v>FY2020 Q4 Sep</v>
      </c>
      <c r="B1151">
        <f t="shared" ca="1" si="664"/>
        <v>2020</v>
      </c>
      <c r="C1151" s="8" t="str">
        <f t="shared" ca="1" si="665"/>
        <v>Sep</v>
      </c>
      <c r="D1151" s="8" t="str">
        <f t="shared" ca="1" si="666"/>
        <v>Q4</v>
      </c>
      <c r="E1151">
        <f t="shared" ca="1" si="667"/>
        <v>12</v>
      </c>
      <c r="F1151">
        <f t="shared" ca="1" si="668"/>
        <v>4</v>
      </c>
      <c r="G1151">
        <f t="shared" ca="1" si="669"/>
        <v>202012</v>
      </c>
      <c r="H1151">
        <f t="shared" ca="1" si="670"/>
        <v>202004</v>
      </c>
      <c r="I1151" t="str">
        <f t="shared" ca="1" si="671"/>
        <v>FY2020 Q3 Sep</v>
      </c>
      <c r="J1151">
        <f t="shared" ca="1" si="672"/>
        <v>2020</v>
      </c>
      <c r="K1151" s="8" t="str">
        <f t="shared" ca="1" si="673"/>
        <v>Sep</v>
      </c>
      <c r="L1151" s="8" t="str">
        <f t="shared" ca="1" si="674"/>
        <v>Q3</v>
      </c>
      <c r="M1151">
        <f t="shared" ca="1" si="675"/>
        <v>9</v>
      </c>
      <c r="N1151">
        <f t="shared" ca="1" si="676"/>
        <v>3</v>
      </c>
      <c r="O1151">
        <f t="shared" ca="1" si="677"/>
        <v>202009</v>
      </c>
      <c r="P1151">
        <f t="shared" ca="1" si="678"/>
        <v>202003</v>
      </c>
      <c r="Q1151" t="str">
        <f t="shared" si="679"/>
        <v>FY2020 Q2 Mar</v>
      </c>
      <c r="R1151">
        <f t="shared" si="680"/>
        <v>2020</v>
      </c>
      <c r="S1151" s="8" t="str">
        <f t="shared" si="681"/>
        <v>Mar</v>
      </c>
      <c r="T1151" s="8" t="str">
        <f t="shared" si="682"/>
        <v>Q2</v>
      </c>
      <c r="U1151">
        <f t="shared" si="683"/>
        <v>6</v>
      </c>
      <c r="V1151">
        <f t="shared" si="684"/>
        <v>2</v>
      </c>
      <c r="W1151">
        <f t="shared" si="685"/>
        <v>202006</v>
      </c>
      <c r="X1151">
        <f t="shared" si="686"/>
        <v>202002</v>
      </c>
      <c r="Y1151" t="str">
        <f t="shared" si="687"/>
        <v>FY2020 Q1 Mar</v>
      </c>
      <c r="Z1151">
        <f t="shared" si="688"/>
        <v>2020</v>
      </c>
      <c r="AA1151" s="8" t="str">
        <f t="shared" si="689"/>
        <v>Mar</v>
      </c>
      <c r="AB1151" s="8" t="str">
        <f t="shared" si="690"/>
        <v>Q1</v>
      </c>
      <c r="AC1151">
        <f t="shared" si="691"/>
        <v>3</v>
      </c>
      <c r="AD1151">
        <f t="shared" si="692"/>
        <v>1</v>
      </c>
      <c r="AE1151">
        <f t="shared" si="693"/>
        <v>202003</v>
      </c>
      <c r="AF1151">
        <f t="shared" si="694"/>
        <v>202001</v>
      </c>
      <c r="AG1151" s="9">
        <f t="shared" ca="1" si="695"/>
        <v>0</v>
      </c>
      <c r="AH1151">
        <f t="shared" ca="1" si="696"/>
        <v>2</v>
      </c>
      <c r="AI1151" s="9">
        <f t="shared" ca="1" si="697"/>
        <v>6</v>
      </c>
      <c r="AJ1151" s="9">
        <f t="shared" ca="1" si="698"/>
        <v>0</v>
      </c>
      <c r="AK1151" s="9">
        <f t="shared" si="699"/>
        <v>6</v>
      </c>
      <c r="AL1151" s="9">
        <f t="shared" si="700"/>
        <v>10</v>
      </c>
      <c r="AM1151" s="9">
        <f t="shared" si="701"/>
        <v>13</v>
      </c>
      <c r="AN1151" s="2">
        <v>43896.550694444442</v>
      </c>
      <c r="AO1151">
        <v>6762</v>
      </c>
      <c r="AP1151" s="1">
        <v>33000</v>
      </c>
      <c r="AQ1151" t="s">
        <v>4</v>
      </c>
    </row>
    <row r="1152" spans="1:43" x14ac:dyDescent="0.3">
      <c r="A1152" t="str">
        <f t="shared" ca="1" si="663"/>
        <v>FY2020 Q4 Sep</v>
      </c>
      <c r="B1152">
        <f t="shared" ca="1" si="664"/>
        <v>2020</v>
      </c>
      <c r="C1152" s="8" t="str">
        <f t="shared" ca="1" si="665"/>
        <v>Sep</v>
      </c>
      <c r="D1152" s="8" t="str">
        <f t="shared" ca="1" si="666"/>
        <v>Q4</v>
      </c>
      <c r="E1152">
        <f t="shared" ca="1" si="667"/>
        <v>12</v>
      </c>
      <c r="F1152">
        <f t="shared" ca="1" si="668"/>
        <v>4</v>
      </c>
      <c r="G1152">
        <f t="shared" ca="1" si="669"/>
        <v>202012</v>
      </c>
      <c r="H1152">
        <f t="shared" ca="1" si="670"/>
        <v>202004</v>
      </c>
      <c r="I1152" t="str">
        <f t="shared" ca="1" si="671"/>
        <v>FY2020 Q3 Sep</v>
      </c>
      <c r="J1152">
        <f t="shared" ca="1" si="672"/>
        <v>2020</v>
      </c>
      <c r="K1152" s="8" t="str">
        <f t="shared" ca="1" si="673"/>
        <v>Sep</v>
      </c>
      <c r="L1152" s="8" t="str">
        <f t="shared" ca="1" si="674"/>
        <v>Q3</v>
      </c>
      <c r="M1152">
        <f t="shared" ca="1" si="675"/>
        <v>9</v>
      </c>
      <c r="N1152">
        <f t="shared" ca="1" si="676"/>
        <v>3</v>
      </c>
      <c r="O1152">
        <f t="shared" ca="1" si="677"/>
        <v>202009</v>
      </c>
      <c r="P1152">
        <f t="shared" ca="1" si="678"/>
        <v>202003</v>
      </c>
      <c r="Q1152" t="str">
        <f t="shared" si="679"/>
        <v>FY2020 Q1 Nov</v>
      </c>
      <c r="R1152">
        <f t="shared" si="680"/>
        <v>2020</v>
      </c>
      <c r="S1152" s="8" t="str">
        <f t="shared" si="681"/>
        <v>Nov</v>
      </c>
      <c r="T1152" s="8" t="str">
        <f t="shared" si="682"/>
        <v>Q1</v>
      </c>
      <c r="U1152">
        <f t="shared" si="683"/>
        <v>2</v>
      </c>
      <c r="V1152">
        <f t="shared" si="684"/>
        <v>1</v>
      </c>
      <c r="W1152">
        <f t="shared" si="685"/>
        <v>202002</v>
      </c>
      <c r="X1152">
        <f t="shared" si="686"/>
        <v>202001</v>
      </c>
      <c r="Y1152" t="str">
        <f t="shared" si="687"/>
        <v>FY2019 Q4 Nov</v>
      </c>
      <c r="Z1152">
        <f t="shared" si="688"/>
        <v>2019</v>
      </c>
      <c r="AA1152" s="8" t="str">
        <f t="shared" si="689"/>
        <v>Nov</v>
      </c>
      <c r="AB1152" s="8" t="str">
        <f t="shared" si="690"/>
        <v>Q4</v>
      </c>
      <c r="AC1152">
        <f t="shared" si="691"/>
        <v>11</v>
      </c>
      <c r="AD1152">
        <f t="shared" si="692"/>
        <v>4</v>
      </c>
      <c r="AE1152">
        <f t="shared" si="693"/>
        <v>201911</v>
      </c>
      <c r="AF1152">
        <f t="shared" si="694"/>
        <v>201904</v>
      </c>
      <c r="AG1152" s="9">
        <f t="shared" ca="1" si="695"/>
        <v>0</v>
      </c>
      <c r="AH1152">
        <f t="shared" ca="1" si="696"/>
        <v>3</v>
      </c>
      <c r="AI1152" s="9">
        <f t="shared" ca="1" si="697"/>
        <v>10</v>
      </c>
      <c r="AJ1152" s="9">
        <f t="shared" ca="1" si="698"/>
        <v>1</v>
      </c>
      <c r="AK1152" s="9">
        <f t="shared" si="699"/>
        <v>6</v>
      </c>
      <c r="AL1152" s="9">
        <f t="shared" si="700"/>
        <v>45</v>
      </c>
      <c r="AM1152" s="9">
        <f t="shared" si="701"/>
        <v>13</v>
      </c>
      <c r="AN1152" s="2">
        <v>43777.574305555558</v>
      </c>
      <c r="AO1152">
        <v>4246</v>
      </c>
      <c r="AP1152" s="1">
        <v>32600</v>
      </c>
      <c r="AQ1152" t="s">
        <v>5</v>
      </c>
    </row>
    <row r="1153" spans="1:43" x14ac:dyDescent="0.3">
      <c r="A1153" t="str">
        <f t="shared" ca="1" si="663"/>
        <v>FY2020 Q4 Sep</v>
      </c>
      <c r="B1153">
        <f t="shared" ca="1" si="664"/>
        <v>2020</v>
      </c>
      <c r="C1153" s="8" t="str">
        <f t="shared" ca="1" si="665"/>
        <v>Sep</v>
      </c>
      <c r="D1153" s="8" t="str">
        <f t="shared" ca="1" si="666"/>
        <v>Q4</v>
      </c>
      <c r="E1153">
        <f t="shared" ca="1" si="667"/>
        <v>12</v>
      </c>
      <c r="F1153">
        <f t="shared" ca="1" si="668"/>
        <v>4</v>
      </c>
      <c r="G1153">
        <f t="shared" ca="1" si="669"/>
        <v>202012</v>
      </c>
      <c r="H1153">
        <f t="shared" ca="1" si="670"/>
        <v>202004</v>
      </c>
      <c r="I1153" t="str">
        <f t="shared" ca="1" si="671"/>
        <v>FY2020 Q3 Sep</v>
      </c>
      <c r="J1153">
        <f t="shared" ca="1" si="672"/>
        <v>2020</v>
      </c>
      <c r="K1153" s="8" t="str">
        <f t="shared" ca="1" si="673"/>
        <v>Sep</v>
      </c>
      <c r="L1153" s="8" t="str">
        <f t="shared" ca="1" si="674"/>
        <v>Q3</v>
      </c>
      <c r="M1153">
        <f t="shared" ca="1" si="675"/>
        <v>9</v>
      </c>
      <c r="N1153">
        <f t="shared" ca="1" si="676"/>
        <v>3</v>
      </c>
      <c r="O1153">
        <f t="shared" ca="1" si="677"/>
        <v>202009</v>
      </c>
      <c r="P1153">
        <f t="shared" ca="1" si="678"/>
        <v>202003</v>
      </c>
      <c r="Q1153" t="str">
        <f t="shared" si="679"/>
        <v>FY2019 Q4 Sep</v>
      </c>
      <c r="R1153">
        <f t="shared" si="680"/>
        <v>2019</v>
      </c>
      <c r="S1153" s="8" t="str">
        <f t="shared" si="681"/>
        <v>Sep</v>
      </c>
      <c r="T1153" s="8" t="str">
        <f t="shared" si="682"/>
        <v>Q4</v>
      </c>
      <c r="U1153">
        <f t="shared" si="683"/>
        <v>12</v>
      </c>
      <c r="V1153">
        <f t="shared" si="684"/>
        <v>4</v>
      </c>
      <c r="W1153">
        <f t="shared" si="685"/>
        <v>201912</v>
      </c>
      <c r="X1153">
        <f t="shared" si="686"/>
        <v>201904</v>
      </c>
      <c r="Y1153" t="str">
        <f t="shared" si="687"/>
        <v>FY2019 Q3 Sep</v>
      </c>
      <c r="Z1153">
        <f t="shared" si="688"/>
        <v>2019</v>
      </c>
      <c r="AA1153" s="8" t="str">
        <f t="shared" si="689"/>
        <v>Sep</v>
      </c>
      <c r="AB1153" s="8" t="str">
        <f t="shared" si="690"/>
        <v>Q3</v>
      </c>
      <c r="AC1153">
        <f t="shared" si="691"/>
        <v>9</v>
      </c>
      <c r="AD1153">
        <f t="shared" si="692"/>
        <v>3</v>
      </c>
      <c r="AE1153">
        <f t="shared" si="693"/>
        <v>201909</v>
      </c>
      <c r="AF1153">
        <f t="shared" si="694"/>
        <v>201903</v>
      </c>
      <c r="AG1153" s="9">
        <f t="shared" ca="1" si="695"/>
        <v>1</v>
      </c>
      <c r="AH1153">
        <f t="shared" ca="1" si="696"/>
        <v>4</v>
      </c>
      <c r="AI1153" s="9">
        <f t="shared" ca="1" si="697"/>
        <v>12</v>
      </c>
      <c r="AJ1153" s="9">
        <f t="shared" ca="1" si="698"/>
        <v>1</v>
      </c>
      <c r="AK1153" s="9">
        <f t="shared" si="699"/>
        <v>5</v>
      </c>
      <c r="AL1153" s="9">
        <f t="shared" si="700"/>
        <v>39</v>
      </c>
      <c r="AM1153" s="9">
        <f t="shared" si="701"/>
        <v>11</v>
      </c>
      <c r="AN1153" s="2">
        <v>43734.480555555558</v>
      </c>
      <c r="AO1153">
        <v>855</v>
      </c>
      <c r="AP1153" s="1">
        <v>32000</v>
      </c>
      <c r="AQ1153" t="s">
        <v>5</v>
      </c>
    </row>
    <row r="1154" spans="1:43" x14ac:dyDescent="0.3">
      <c r="A1154" t="str">
        <f t="shared" ref="A1154:A1217" ca="1" si="702">_xlfn.CONCAT("FY",YEAR(EDATE(TODAY(),3))," ","Q",ROUNDUP(MONTH(EDATE(TODAY(),3))/3,0)," ",(TEXT(TODAY(),"MMM")))</f>
        <v>FY2020 Q4 Sep</v>
      </c>
      <c r="B1154">
        <f t="shared" ref="B1154:B1217" ca="1" si="703">YEAR(EDATE(TODAY(),3))</f>
        <v>2020</v>
      </c>
      <c r="C1154" s="8" t="str">
        <f t="shared" ref="C1154:C1217" ca="1" si="704">TEXT(TODAY(),"MMM")</f>
        <v>Sep</v>
      </c>
      <c r="D1154" s="8" t="str">
        <f t="shared" ref="D1154:D1217" ca="1" si="705">_xlfn.CONCAT("Q",ROUNDUP(MONTH(EDATE(TODAY(),3))/3,0))</f>
        <v>Q4</v>
      </c>
      <c r="E1154">
        <f t="shared" ref="E1154:E1217" ca="1" si="706">MONTH(EDATE(TODAY(),3))</f>
        <v>12</v>
      </c>
      <c r="F1154">
        <f t="shared" ref="F1154:F1217" ca="1" si="707">ROUNDUP(MONTH(EDATE(TODAY(),3))/3,0)</f>
        <v>4</v>
      </c>
      <c r="G1154">
        <f t="shared" ref="G1154:G1217" ca="1" si="708">_xlfn.NUMBERVALUE(IF(LEN(MONTH(EDATE(TODAY(),3)))=1,_xlfn.CONCAT(YEAR(EDATE(TODAY(),3)),"0",MONTH(EDATE(TODAY(),3))),_xlfn.CONCAT(YEAR(EDATE(TODAY(),3)),MONTH(EDATE(TODAY(),3)))))</f>
        <v>202012</v>
      </c>
      <c r="H1154">
        <f t="shared" ref="H1154:H1217" ca="1" si="709">_xlfn.NUMBERVALUE(IF(LEN(ROUNDUP(MONTH(EDATE(TODAY(),3))/3,0))=1,_xlfn.CONCAT(YEAR(EDATE(TODAY(),3)),"0",ROUNDUP(MONTH(EDATE(TODAY(),3))/3,0)),_xlfn.CONCAT(YEAR(EDATE(TODAY(),3)),ROUNDUP(MONTH(EDATE(TODAY(),3))/3,0))))</f>
        <v>202004</v>
      </c>
      <c r="I1154" t="str">
        <f t="shared" ref="I1154:I1217" ca="1" si="710">_xlfn.CONCAT("FY",YEAR(EDATE(TODAY(),0))," ","Q",ROUNDUP(MONTH(EDATE(TODAY(),0))/3,0)," ",(TEXT(TODAY(),"MMM")))</f>
        <v>FY2020 Q3 Sep</v>
      </c>
      <c r="J1154">
        <f t="shared" ref="J1154:J1217" ca="1" si="711">YEAR(EDATE(TODAY(),0))</f>
        <v>2020</v>
      </c>
      <c r="K1154" s="8" t="str">
        <f t="shared" ref="K1154:K1217" ca="1" si="712">TEXT(TODAY(),"MMM")</f>
        <v>Sep</v>
      </c>
      <c r="L1154" s="8" t="str">
        <f t="shared" ref="L1154:L1217" ca="1" si="713">_xlfn.CONCAT("Q",ROUNDUP(MONTH(EDATE(TODAY(),0))/3,0))</f>
        <v>Q3</v>
      </c>
      <c r="M1154">
        <f t="shared" ref="M1154:M1217" ca="1" si="714">MONTH(EDATE(TODAY(),0))</f>
        <v>9</v>
      </c>
      <c r="N1154">
        <f t="shared" ref="N1154:N1217" ca="1" si="715">ROUNDUP(MONTH(EDATE(TODAY(),0))/3,0)</f>
        <v>3</v>
      </c>
      <c r="O1154">
        <f t="shared" ref="O1154:O1217" ca="1" si="716">_xlfn.NUMBERVALUE(IF(LEN(MONTH(EDATE(TODAY(),0)))=1,_xlfn.CONCAT(YEAR(EDATE(TODAY(),0)),"0",MONTH(EDATE(TODAY(),0))),_xlfn.CONCAT(YEAR(EDATE(TODAY(),0)),MONTH(EDATE(TODAY(),0)))))</f>
        <v>202009</v>
      </c>
      <c r="P1154">
        <f t="shared" ref="P1154:P1217" ca="1" si="717">_xlfn.NUMBERVALUE(IF(LEN(ROUNDUP(MONTH(EDATE(TODAY(),0))/3,0))=1,_xlfn.CONCAT(YEAR(EDATE(TODAY(),0)),"0",ROUNDUP(MONTH(EDATE(TODAY(),0))/3,0)),_xlfn.CONCAT(YEAR(EDATE(TODAY(),0)),ROUNDUP(MONTH(EDATE(TODAY(),0))/3,0))))</f>
        <v>202003</v>
      </c>
      <c r="Q1154" t="str">
        <f t="shared" ref="Q1154:Q1217" si="718">_xlfn.CONCAT("FY",YEAR(EDATE($AN1154,3))," ","Q",ROUNDUP(MONTH(EDATE($AN1154,3))/3,0)," ",(TEXT($AN1154,"MMM")))</f>
        <v>FY2020 Q2 Jan</v>
      </c>
      <c r="R1154">
        <f t="shared" ref="R1154:R1217" si="719">YEAR(EDATE($AN1154,3))</f>
        <v>2020</v>
      </c>
      <c r="S1154" s="8" t="str">
        <f t="shared" ref="S1154:S1217" si="720">TEXT($AN1154,"MMM")</f>
        <v>Jan</v>
      </c>
      <c r="T1154" s="8" t="str">
        <f t="shared" ref="T1154:T1217" si="721">_xlfn.CONCAT("Q",ROUNDUP(MONTH(EDATE($AN1154,3))/3,0))</f>
        <v>Q2</v>
      </c>
      <c r="U1154">
        <f t="shared" ref="U1154:U1217" si="722">MONTH(EDATE($AN1154,3))</f>
        <v>4</v>
      </c>
      <c r="V1154">
        <f t="shared" ref="V1154:V1217" si="723">ROUNDUP(MONTH(EDATE($AN1154,3))/3,0)</f>
        <v>2</v>
      </c>
      <c r="W1154">
        <f t="shared" ref="W1154:W1217" si="724">_xlfn.NUMBERVALUE(IF(LEN(MONTH(EDATE($AN1154,3)))=1,_xlfn.CONCAT(YEAR(EDATE($AN1154,3)),"0",MONTH(EDATE($AN1154,3))),_xlfn.CONCAT(YEAR(EDATE($AN1154,3)),MONTH(EDATE($AN1154,3)))))</f>
        <v>202004</v>
      </c>
      <c r="X1154">
        <f t="shared" ref="X1154:X1217" si="725">_xlfn.NUMBERVALUE(IF(LEN(ROUNDUP(MONTH(EDATE($AN1154,3))/3,0))=1,_xlfn.CONCAT(YEAR(EDATE($AN1154,3)),"0",ROUNDUP(MONTH(EDATE($AN1154,3))/3,0)),_xlfn.CONCAT(YEAR(EDATE($AN1154,3)),ROUNDUP(MONTH(EDATE($AN1154,3))/3,0))))</f>
        <v>202002</v>
      </c>
      <c r="Y1154" t="str">
        <f t="shared" ref="Y1154:Y1217" si="726">_xlfn.CONCAT("FY",YEAR(EDATE($AN1154,0))," ","Q",ROUNDUP(MONTH(EDATE($AN1154,0))/3,0)," ",(TEXT($AN1154,"MMM")))</f>
        <v>FY2020 Q1 Jan</v>
      </c>
      <c r="Z1154">
        <f t="shared" ref="Z1154:Z1217" si="727">YEAR(EDATE($AN1154,0))</f>
        <v>2020</v>
      </c>
      <c r="AA1154" s="8" t="str">
        <f t="shared" ref="AA1154:AA1217" si="728">TEXT($AN1154,"MMM")</f>
        <v>Jan</v>
      </c>
      <c r="AB1154" s="8" t="str">
        <f t="shared" ref="AB1154:AB1217" si="729">_xlfn.CONCAT("Q",ROUNDUP(MONTH(EDATE($AN1154,0))/3,0))</f>
        <v>Q1</v>
      </c>
      <c r="AC1154">
        <f t="shared" ref="AC1154:AC1217" si="730">MONTH(EDATE($AN1154,0))</f>
        <v>1</v>
      </c>
      <c r="AD1154">
        <f t="shared" ref="AD1154:AD1217" si="731">ROUNDUP(MONTH(EDATE($AN1154,0))/3,0)</f>
        <v>1</v>
      </c>
      <c r="AE1154">
        <f t="shared" ref="AE1154:AE1217" si="732">_xlfn.NUMBERVALUE(IF(LEN(MONTH(EDATE($AN1154,0)))=1,_xlfn.CONCAT(YEAR(EDATE($AN1154,0)),"0",MONTH(EDATE($AN1154,0))),_xlfn.CONCAT(YEAR(EDATE($AN1154,0)),MONTH(EDATE($AN1154,0)))))</f>
        <v>202001</v>
      </c>
      <c r="AF1154">
        <f t="shared" ref="AF1154:AF1217" si="733">_xlfn.NUMBERVALUE(IF(LEN(ROUNDUP(MONTH(EDATE($AN1154,0))/3,0))=1,_xlfn.CONCAT(YEAR(EDATE($AN1154,0)),"0",ROUNDUP(MONTH(EDATE($AN1154,0))/3,0)),_xlfn.CONCAT(YEAR(EDATE($AN1154,0)),ROUNDUP(MONTH(EDATE($AN1154,0))/3,0))))</f>
        <v>202001</v>
      </c>
      <c r="AG1154" s="9">
        <f t="shared" ref="AG1154:AG1217" ca="1" si="734">YEAR(EDATE(TODAY(),3))-YEAR(EDATE($AN1154,3))</f>
        <v>0</v>
      </c>
      <c r="AH1154">
        <f t="shared" ref="AH1154:AH1217" ca="1" si="735">ROUND(AI1154/3,0)</f>
        <v>3</v>
      </c>
      <c r="AI1154" s="9">
        <f t="shared" ref="AI1154:AI1217" ca="1" si="736">MONTH(TODAY())-(MONTH(AN1154)-
(YEAR(TODAY())-YEAR(AN1154))*12)</f>
        <v>8</v>
      </c>
      <c r="AJ1154" s="9">
        <f t="shared" ref="AJ1154:AJ1217" ca="1" si="737">YEAR(TODAY())-YEAR($AN1154)</f>
        <v>0</v>
      </c>
      <c r="AK1154" s="9">
        <f t="shared" si="699"/>
        <v>6</v>
      </c>
      <c r="AL1154" s="9">
        <f t="shared" si="700"/>
        <v>4</v>
      </c>
      <c r="AM1154" s="9">
        <f t="shared" si="701"/>
        <v>13</v>
      </c>
      <c r="AN1154" s="2">
        <v>43854.543749999997</v>
      </c>
      <c r="AO1154">
        <v>1523</v>
      </c>
      <c r="AP1154" s="1">
        <v>32000</v>
      </c>
      <c r="AQ1154" t="s">
        <v>5</v>
      </c>
    </row>
    <row r="1155" spans="1:43" x14ac:dyDescent="0.3">
      <c r="A1155" t="str">
        <f t="shared" ca="1" si="702"/>
        <v>FY2020 Q4 Sep</v>
      </c>
      <c r="B1155">
        <f t="shared" ca="1" si="703"/>
        <v>2020</v>
      </c>
      <c r="C1155" s="8" t="str">
        <f t="shared" ca="1" si="704"/>
        <v>Sep</v>
      </c>
      <c r="D1155" s="8" t="str">
        <f t="shared" ca="1" si="705"/>
        <v>Q4</v>
      </c>
      <c r="E1155">
        <f t="shared" ca="1" si="706"/>
        <v>12</v>
      </c>
      <c r="F1155">
        <f t="shared" ca="1" si="707"/>
        <v>4</v>
      </c>
      <c r="G1155">
        <f t="shared" ca="1" si="708"/>
        <v>202012</v>
      </c>
      <c r="H1155">
        <f t="shared" ca="1" si="709"/>
        <v>202004</v>
      </c>
      <c r="I1155" t="str">
        <f t="shared" ca="1" si="710"/>
        <v>FY2020 Q3 Sep</v>
      </c>
      <c r="J1155">
        <f t="shared" ca="1" si="711"/>
        <v>2020</v>
      </c>
      <c r="K1155" s="8" t="str">
        <f t="shared" ca="1" si="712"/>
        <v>Sep</v>
      </c>
      <c r="L1155" s="8" t="str">
        <f t="shared" ca="1" si="713"/>
        <v>Q3</v>
      </c>
      <c r="M1155">
        <f t="shared" ca="1" si="714"/>
        <v>9</v>
      </c>
      <c r="N1155">
        <f t="shared" ca="1" si="715"/>
        <v>3</v>
      </c>
      <c r="O1155">
        <f t="shared" ca="1" si="716"/>
        <v>202009</v>
      </c>
      <c r="P1155">
        <f t="shared" ca="1" si="717"/>
        <v>202003</v>
      </c>
      <c r="Q1155" t="str">
        <f t="shared" si="718"/>
        <v>FY2019 Q4 Sep</v>
      </c>
      <c r="R1155">
        <f t="shared" si="719"/>
        <v>2019</v>
      </c>
      <c r="S1155" s="8" t="str">
        <f t="shared" si="720"/>
        <v>Sep</v>
      </c>
      <c r="T1155" s="8" t="str">
        <f t="shared" si="721"/>
        <v>Q4</v>
      </c>
      <c r="U1155">
        <f t="shared" si="722"/>
        <v>12</v>
      </c>
      <c r="V1155">
        <f t="shared" si="723"/>
        <v>4</v>
      </c>
      <c r="W1155">
        <f t="shared" si="724"/>
        <v>201912</v>
      </c>
      <c r="X1155">
        <f t="shared" si="725"/>
        <v>201904</v>
      </c>
      <c r="Y1155" t="str">
        <f t="shared" si="726"/>
        <v>FY2019 Q3 Sep</v>
      </c>
      <c r="Z1155">
        <f t="shared" si="727"/>
        <v>2019</v>
      </c>
      <c r="AA1155" s="8" t="str">
        <f t="shared" si="728"/>
        <v>Sep</v>
      </c>
      <c r="AB1155" s="8" t="str">
        <f t="shared" si="729"/>
        <v>Q3</v>
      </c>
      <c r="AC1155">
        <f t="shared" si="730"/>
        <v>9</v>
      </c>
      <c r="AD1155">
        <f t="shared" si="731"/>
        <v>3</v>
      </c>
      <c r="AE1155">
        <f t="shared" si="732"/>
        <v>201909</v>
      </c>
      <c r="AF1155">
        <f t="shared" si="733"/>
        <v>201903</v>
      </c>
      <c r="AG1155" s="9">
        <f t="shared" ca="1" si="734"/>
        <v>1</v>
      </c>
      <c r="AH1155">
        <f t="shared" ca="1" si="735"/>
        <v>4</v>
      </c>
      <c r="AI1155" s="9">
        <f t="shared" ca="1" si="736"/>
        <v>12</v>
      </c>
      <c r="AJ1155" s="9">
        <f t="shared" ca="1" si="737"/>
        <v>1</v>
      </c>
      <c r="AK1155" s="9">
        <f t="shared" ref="AK1155:AK1218" si="738">WEEKDAY(AN1155)</f>
        <v>6</v>
      </c>
      <c r="AL1155" s="9">
        <f t="shared" ref="AL1155:AL1218" si="739">WEEKNUM(AN1155)</f>
        <v>38</v>
      </c>
      <c r="AM1155" s="9">
        <f t="shared" ref="AM1155:AM1218" si="740">HOUR(AN1155)</f>
        <v>14</v>
      </c>
      <c r="AN1155" s="2">
        <v>43728.60833333333</v>
      </c>
      <c r="AO1155">
        <v>2530</v>
      </c>
      <c r="AP1155" s="1">
        <v>32000</v>
      </c>
      <c r="AQ1155" t="s">
        <v>4</v>
      </c>
    </row>
    <row r="1156" spans="1:43" x14ac:dyDescent="0.3">
      <c r="A1156" t="str">
        <f t="shared" ca="1" si="702"/>
        <v>FY2020 Q4 Sep</v>
      </c>
      <c r="B1156">
        <f t="shared" ca="1" si="703"/>
        <v>2020</v>
      </c>
      <c r="C1156" s="8" t="str">
        <f t="shared" ca="1" si="704"/>
        <v>Sep</v>
      </c>
      <c r="D1156" s="8" t="str">
        <f t="shared" ca="1" si="705"/>
        <v>Q4</v>
      </c>
      <c r="E1156">
        <f t="shared" ca="1" si="706"/>
        <v>12</v>
      </c>
      <c r="F1156">
        <f t="shared" ca="1" si="707"/>
        <v>4</v>
      </c>
      <c r="G1156">
        <f t="shared" ca="1" si="708"/>
        <v>202012</v>
      </c>
      <c r="H1156">
        <f t="shared" ca="1" si="709"/>
        <v>202004</v>
      </c>
      <c r="I1156" t="str">
        <f t="shared" ca="1" si="710"/>
        <v>FY2020 Q3 Sep</v>
      </c>
      <c r="J1156">
        <f t="shared" ca="1" si="711"/>
        <v>2020</v>
      </c>
      <c r="K1156" s="8" t="str">
        <f t="shared" ca="1" si="712"/>
        <v>Sep</v>
      </c>
      <c r="L1156" s="8" t="str">
        <f t="shared" ca="1" si="713"/>
        <v>Q3</v>
      </c>
      <c r="M1156">
        <f t="shared" ca="1" si="714"/>
        <v>9</v>
      </c>
      <c r="N1156">
        <f t="shared" ca="1" si="715"/>
        <v>3</v>
      </c>
      <c r="O1156">
        <f t="shared" ca="1" si="716"/>
        <v>202009</v>
      </c>
      <c r="P1156">
        <f t="shared" ca="1" si="717"/>
        <v>202003</v>
      </c>
      <c r="Q1156" t="str">
        <f t="shared" si="718"/>
        <v>FY2019 Q4 Sep</v>
      </c>
      <c r="R1156">
        <f t="shared" si="719"/>
        <v>2019</v>
      </c>
      <c r="S1156" s="8" t="str">
        <f t="shared" si="720"/>
        <v>Sep</v>
      </c>
      <c r="T1156" s="8" t="str">
        <f t="shared" si="721"/>
        <v>Q4</v>
      </c>
      <c r="U1156">
        <f t="shared" si="722"/>
        <v>12</v>
      </c>
      <c r="V1156">
        <f t="shared" si="723"/>
        <v>4</v>
      </c>
      <c r="W1156">
        <f t="shared" si="724"/>
        <v>201912</v>
      </c>
      <c r="X1156">
        <f t="shared" si="725"/>
        <v>201904</v>
      </c>
      <c r="Y1156" t="str">
        <f t="shared" si="726"/>
        <v>FY2019 Q3 Sep</v>
      </c>
      <c r="Z1156">
        <f t="shared" si="727"/>
        <v>2019</v>
      </c>
      <c r="AA1156" s="8" t="str">
        <f t="shared" si="728"/>
        <v>Sep</v>
      </c>
      <c r="AB1156" s="8" t="str">
        <f t="shared" si="729"/>
        <v>Q3</v>
      </c>
      <c r="AC1156">
        <f t="shared" si="730"/>
        <v>9</v>
      </c>
      <c r="AD1156">
        <f t="shared" si="731"/>
        <v>3</v>
      </c>
      <c r="AE1156">
        <f t="shared" si="732"/>
        <v>201909</v>
      </c>
      <c r="AF1156">
        <f t="shared" si="733"/>
        <v>201903</v>
      </c>
      <c r="AG1156" s="9">
        <f t="shared" ca="1" si="734"/>
        <v>1</v>
      </c>
      <c r="AH1156">
        <f t="shared" ca="1" si="735"/>
        <v>4</v>
      </c>
      <c r="AI1156" s="9">
        <f t="shared" ca="1" si="736"/>
        <v>12</v>
      </c>
      <c r="AJ1156" s="9">
        <f t="shared" ca="1" si="737"/>
        <v>1</v>
      </c>
      <c r="AK1156" s="9">
        <f t="shared" si="738"/>
        <v>6</v>
      </c>
      <c r="AL1156" s="9">
        <f t="shared" si="739"/>
        <v>36</v>
      </c>
      <c r="AM1156" s="9">
        <f t="shared" si="740"/>
        <v>14</v>
      </c>
      <c r="AN1156" s="2">
        <v>43714.590277777781</v>
      </c>
      <c r="AO1156">
        <v>5825</v>
      </c>
      <c r="AP1156" s="1">
        <v>32000</v>
      </c>
      <c r="AQ1156" t="s">
        <v>4</v>
      </c>
    </row>
    <row r="1157" spans="1:43" x14ac:dyDescent="0.3">
      <c r="A1157" t="str">
        <f t="shared" ca="1" si="702"/>
        <v>FY2020 Q4 Sep</v>
      </c>
      <c r="B1157">
        <f t="shared" ca="1" si="703"/>
        <v>2020</v>
      </c>
      <c r="C1157" s="8" t="str">
        <f t="shared" ca="1" si="704"/>
        <v>Sep</v>
      </c>
      <c r="D1157" s="8" t="str">
        <f t="shared" ca="1" si="705"/>
        <v>Q4</v>
      </c>
      <c r="E1157">
        <f t="shared" ca="1" si="706"/>
        <v>12</v>
      </c>
      <c r="F1157">
        <f t="shared" ca="1" si="707"/>
        <v>4</v>
      </c>
      <c r="G1157">
        <f t="shared" ca="1" si="708"/>
        <v>202012</v>
      </c>
      <c r="H1157">
        <f t="shared" ca="1" si="709"/>
        <v>202004</v>
      </c>
      <c r="I1157" t="str">
        <f t="shared" ca="1" si="710"/>
        <v>FY2020 Q3 Sep</v>
      </c>
      <c r="J1157">
        <f t="shared" ca="1" si="711"/>
        <v>2020</v>
      </c>
      <c r="K1157" s="8" t="str">
        <f t="shared" ca="1" si="712"/>
        <v>Sep</v>
      </c>
      <c r="L1157" s="8" t="str">
        <f t="shared" ca="1" si="713"/>
        <v>Q3</v>
      </c>
      <c r="M1157">
        <f t="shared" ca="1" si="714"/>
        <v>9</v>
      </c>
      <c r="N1157">
        <f t="shared" ca="1" si="715"/>
        <v>3</v>
      </c>
      <c r="O1157">
        <f t="shared" ca="1" si="716"/>
        <v>202009</v>
      </c>
      <c r="P1157">
        <f t="shared" ca="1" si="717"/>
        <v>202003</v>
      </c>
      <c r="Q1157" t="str">
        <f t="shared" si="718"/>
        <v>FY2020 Q2 Mar</v>
      </c>
      <c r="R1157">
        <f t="shared" si="719"/>
        <v>2020</v>
      </c>
      <c r="S1157" s="8" t="str">
        <f t="shared" si="720"/>
        <v>Mar</v>
      </c>
      <c r="T1157" s="8" t="str">
        <f t="shared" si="721"/>
        <v>Q2</v>
      </c>
      <c r="U1157">
        <f t="shared" si="722"/>
        <v>6</v>
      </c>
      <c r="V1157">
        <f t="shared" si="723"/>
        <v>2</v>
      </c>
      <c r="W1157">
        <f t="shared" si="724"/>
        <v>202006</v>
      </c>
      <c r="X1157">
        <f t="shared" si="725"/>
        <v>202002</v>
      </c>
      <c r="Y1157" t="str">
        <f t="shared" si="726"/>
        <v>FY2020 Q1 Mar</v>
      </c>
      <c r="Z1157">
        <f t="shared" si="727"/>
        <v>2020</v>
      </c>
      <c r="AA1157" s="8" t="str">
        <f t="shared" si="728"/>
        <v>Mar</v>
      </c>
      <c r="AB1157" s="8" t="str">
        <f t="shared" si="729"/>
        <v>Q1</v>
      </c>
      <c r="AC1157">
        <f t="shared" si="730"/>
        <v>3</v>
      </c>
      <c r="AD1157">
        <f t="shared" si="731"/>
        <v>1</v>
      </c>
      <c r="AE1157">
        <f t="shared" si="732"/>
        <v>202003</v>
      </c>
      <c r="AF1157">
        <f t="shared" si="733"/>
        <v>202001</v>
      </c>
      <c r="AG1157" s="9">
        <f t="shared" ca="1" si="734"/>
        <v>0</v>
      </c>
      <c r="AH1157">
        <f t="shared" ca="1" si="735"/>
        <v>2</v>
      </c>
      <c r="AI1157" s="9">
        <f t="shared" ca="1" si="736"/>
        <v>6</v>
      </c>
      <c r="AJ1157" s="9">
        <f t="shared" ca="1" si="737"/>
        <v>0</v>
      </c>
      <c r="AK1157" s="9">
        <f t="shared" si="738"/>
        <v>6</v>
      </c>
      <c r="AL1157" s="9">
        <f t="shared" si="739"/>
        <v>11</v>
      </c>
      <c r="AM1157" s="9">
        <f t="shared" si="740"/>
        <v>16</v>
      </c>
      <c r="AN1157" s="2">
        <v>43903.667361111111</v>
      </c>
      <c r="AO1157">
        <v>7458</v>
      </c>
      <c r="AP1157" s="1">
        <v>32000</v>
      </c>
      <c r="AQ1157" t="s">
        <v>5</v>
      </c>
    </row>
    <row r="1158" spans="1:43" x14ac:dyDescent="0.3">
      <c r="A1158" t="str">
        <f t="shared" ca="1" si="702"/>
        <v>FY2020 Q4 Sep</v>
      </c>
      <c r="B1158">
        <f t="shared" ca="1" si="703"/>
        <v>2020</v>
      </c>
      <c r="C1158" s="8" t="str">
        <f t="shared" ca="1" si="704"/>
        <v>Sep</v>
      </c>
      <c r="D1158" s="8" t="str">
        <f t="shared" ca="1" si="705"/>
        <v>Q4</v>
      </c>
      <c r="E1158">
        <f t="shared" ca="1" si="706"/>
        <v>12</v>
      </c>
      <c r="F1158">
        <f t="shared" ca="1" si="707"/>
        <v>4</v>
      </c>
      <c r="G1158">
        <f t="shared" ca="1" si="708"/>
        <v>202012</v>
      </c>
      <c r="H1158">
        <f t="shared" ca="1" si="709"/>
        <v>202004</v>
      </c>
      <c r="I1158" t="str">
        <f t="shared" ca="1" si="710"/>
        <v>FY2020 Q3 Sep</v>
      </c>
      <c r="J1158">
        <f t="shared" ca="1" si="711"/>
        <v>2020</v>
      </c>
      <c r="K1158" s="8" t="str">
        <f t="shared" ca="1" si="712"/>
        <v>Sep</v>
      </c>
      <c r="L1158" s="8" t="str">
        <f t="shared" ca="1" si="713"/>
        <v>Q3</v>
      </c>
      <c r="M1158">
        <f t="shared" ca="1" si="714"/>
        <v>9</v>
      </c>
      <c r="N1158">
        <f t="shared" ca="1" si="715"/>
        <v>3</v>
      </c>
      <c r="O1158">
        <f t="shared" ca="1" si="716"/>
        <v>202009</v>
      </c>
      <c r="P1158">
        <f t="shared" ca="1" si="717"/>
        <v>202003</v>
      </c>
      <c r="Q1158" t="str">
        <f t="shared" si="718"/>
        <v>FY2020 Q2 Feb</v>
      </c>
      <c r="R1158">
        <f t="shared" si="719"/>
        <v>2020</v>
      </c>
      <c r="S1158" s="8" t="str">
        <f t="shared" si="720"/>
        <v>Feb</v>
      </c>
      <c r="T1158" s="8" t="str">
        <f t="shared" si="721"/>
        <v>Q2</v>
      </c>
      <c r="U1158">
        <f t="shared" si="722"/>
        <v>5</v>
      </c>
      <c r="V1158">
        <f t="shared" si="723"/>
        <v>2</v>
      </c>
      <c r="W1158">
        <f t="shared" si="724"/>
        <v>202005</v>
      </c>
      <c r="X1158">
        <f t="shared" si="725"/>
        <v>202002</v>
      </c>
      <c r="Y1158" t="str">
        <f t="shared" si="726"/>
        <v>FY2020 Q1 Feb</v>
      </c>
      <c r="Z1158">
        <f t="shared" si="727"/>
        <v>2020</v>
      </c>
      <c r="AA1158" s="8" t="str">
        <f t="shared" si="728"/>
        <v>Feb</v>
      </c>
      <c r="AB1158" s="8" t="str">
        <f t="shared" si="729"/>
        <v>Q1</v>
      </c>
      <c r="AC1158">
        <f t="shared" si="730"/>
        <v>2</v>
      </c>
      <c r="AD1158">
        <f t="shared" si="731"/>
        <v>1</v>
      </c>
      <c r="AE1158">
        <f t="shared" si="732"/>
        <v>202002</v>
      </c>
      <c r="AF1158">
        <f t="shared" si="733"/>
        <v>202001</v>
      </c>
      <c r="AG1158" s="9">
        <f t="shared" ca="1" si="734"/>
        <v>0</v>
      </c>
      <c r="AH1158">
        <f t="shared" ca="1" si="735"/>
        <v>2</v>
      </c>
      <c r="AI1158" s="9">
        <f t="shared" ca="1" si="736"/>
        <v>7</v>
      </c>
      <c r="AJ1158" s="9">
        <f t="shared" ca="1" si="737"/>
        <v>0</v>
      </c>
      <c r="AK1158" s="9">
        <f t="shared" si="738"/>
        <v>3</v>
      </c>
      <c r="AL1158" s="9">
        <f t="shared" si="739"/>
        <v>7</v>
      </c>
      <c r="AM1158" s="9">
        <f t="shared" si="740"/>
        <v>15</v>
      </c>
      <c r="AN1158" s="2">
        <v>43872.630555555559</v>
      </c>
      <c r="AO1158">
        <v>7476</v>
      </c>
      <c r="AP1158" s="1">
        <v>32000</v>
      </c>
      <c r="AQ1158" t="s">
        <v>5</v>
      </c>
    </row>
    <row r="1159" spans="1:43" x14ac:dyDescent="0.3">
      <c r="A1159" t="str">
        <f t="shared" ca="1" si="702"/>
        <v>FY2020 Q4 Sep</v>
      </c>
      <c r="B1159">
        <f t="shared" ca="1" si="703"/>
        <v>2020</v>
      </c>
      <c r="C1159" s="8" t="str">
        <f t="shared" ca="1" si="704"/>
        <v>Sep</v>
      </c>
      <c r="D1159" s="8" t="str">
        <f t="shared" ca="1" si="705"/>
        <v>Q4</v>
      </c>
      <c r="E1159">
        <f t="shared" ca="1" si="706"/>
        <v>12</v>
      </c>
      <c r="F1159">
        <f t="shared" ca="1" si="707"/>
        <v>4</v>
      </c>
      <c r="G1159">
        <f t="shared" ca="1" si="708"/>
        <v>202012</v>
      </c>
      <c r="H1159">
        <f t="shared" ca="1" si="709"/>
        <v>202004</v>
      </c>
      <c r="I1159" t="str">
        <f t="shared" ca="1" si="710"/>
        <v>FY2020 Q3 Sep</v>
      </c>
      <c r="J1159">
        <f t="shared" ca="1" si="711"/>
        <v>2020</v>
      </c>
      <c r="K1159" s="8" t="str">
        <f t="shared" ca="1" si="712"/>
        <v>Sep</v>
      </c>
      <c r="L1159" s="8" t="str">
        <f t="shared" ca="1" si="713"/>
        <v>Q3</v>
      </c>
      <c r="M1159">
        <f t="shared" ca="1" si="714"/>
        <v>9</v>
      </c>
      <c r="N1159">
        <f t="shared" ca="1" si="715"/>
        <v>3</v>
      </c>
      <c r="O1159">
        <f t="shared" ca="1" si="716"/>
        <v>202009</v>
      </c>
      <c r="P1159">
        <f t="shared" ca="1" si="717"/>
        <v>202003</v>
      </c>
      <c r="Q1159" t="str">
        <f t="shared" si="718"/>
        <v>FY2019 Q4 Sep</v>
      </c>
      <c r="R1159">
        <f t="shared" si="719"/>
        <v>2019</v>
      </c>
      <c r="S1159" s="8" t="str">
        <f t="shared" si="720"/>
        <v>Sep</v>
      </c>
      <c r="T1159" s="8" t="str">
        <f t="shared" si="721"/>
        <v>Q4</v>
      </c>
      <c r="U1159">
        <f t="shared" si="722"/>
        <v>12</v>
      </c>
      <c r="V1159">
        <f t="shared" si="723"/>
        <v>4</v>
      </c>
      <c r="W1159">
        <f t="shared" si="724"/>
        <v>201912</v>
      </c>
      <c r="X1159">
        <f t="shared" si="725"/>
        <v>201904</v>
      </c>
      <c r="Y1159" t="str">
        <f t="shared" si="726"/>
        <v>FY2019 Q3 Sep</v>
      </c>
      <c r="Z1159">
        <f t="shared" si="727"/>
        <v>2019</v>
      </c>
      <c r="AA1159" s="8" t="str">
        <f t="shared" si="728"/>
        <v>Sep</v>
      </c>
      <c r="AB1159" s="8" t="str">
        <f t="shared" si="729"/>
        <v>Q3</v>
      </c>
      <c r="AC1159">
        <f t="shared" si="730"/>
        <v>9</v>
      </c>
      <c r="AD1159">
        <f t="shared" si="731"/>
        <v>3</v>
      </c>
      <c r="AE1159">
        <f t="shared" si="732"/>
        <v>201909</v>
      </c>
      <c r="AF1159">
        <f t="shared" si="733"/>
        <v>201903</v>
      </c>
      <c r="AG1159" s="9">
        <f t="shared" ca="1" si="734"/>
        <v>1</v>
      </c>
      <c r="AH1159">
        <f t="shared" ca="1" si="735"/>
        <v>4</v>
      </c>
      <c r="AI1159" s="9">
        <f t="shared" ca="1" si="736"/>
        <v>12</v>
      </c>
      <c r="AJ1159" s="9">
        <f t="shared" ca="1" si="737"/>
        <v>1</v>
      </c>
      <c r="AK1159" s="9">
        <f t="shared" si="738"/>
        <v>4</v>
      </c>
      <c r="AL1159" s="9">
        <f t="shared" si="739"/>
        <v>36</v>
      </c>
      <c r="AM1159" s="9">
        <f t="shared" si="740"/>
        <v>12</v>
      </c>
      <c r="AN1159" s="2">
        <v>43712.527083333334</v>
      </c>
      <c r="AO1159">
        <v>8232</v>
      </c>
      <c r="AP1159" s="1">
        <v>32000</v>
      </c>
      <c r="AQ1159" t="s">
        <v>4</v>
      </c>
    </row>
    <row r="1160" spans="1:43" x14ac:dyDescent="0.3">
      <c r="A1160" t="str">
        <f t="shared" ca="1" si="702"/>
        <v>FY2020 Q4 Sep</v>
      </c>
      <c r="B1160">
        <f t="shared" ca="1" si="703"/>
        <v>2020</v>
      </c>
      <c r="C1160" s="8" t="str">
        <f t="shared" ca="1" si="704"/>
        <v>Sep</v>
      </c>
      <c r="D1160" s="8" t="str">
        <f t="shared" ca="1" si="705"/>
        <v>Q4</v>
      </c>
      <c r="E1160">
        <f t="shared" ca="1" si="706"/>
        <v>12</v>
      </c>
      <c r="F1160">
        <f t="shared" ca="1" si="707"/>
        <v>4</v>
      </c>
      <c r="G1160">
        <f t="shared" ca="1" si="708"/>
        <v>202012</v>
      </c>
      <c r="H1160">
        <f t="shared" ca="1" si="709"/>
        <v>202004</v>
      </c>
      <c r="I1160" t="str">
        <f t="shared" ca="1" si="710"/>
        <v>FY2020 Q3 Sep</v>
      </c>
      <c r="J1160">
        <f t="shared" ca="1" si="711"/>
        <v>2020</v>
      </c>
      <c r="K1160" s="8" t="str">
        <f t="shared" ca="1" si="712"/>
        <v>Sep</v>
      </c>
      <c r="L1160" s="8" t="str">
        <f t="shared" ca="1" si="713"/>
        <v>Q3</v>
      </c>
      <c r="M1160">
        <f t="shared" ca="1" si="714"/>
        <v>9</v>
      </c>
      <c r="N1160">
        <f t="shared" ca="1" si="715"/>
        <v>3</v>
      </c>
      <c r="O1160">
        <f t="shared" ca="1" si="716"/>
        <v>202009</v>
      </c>
      <c r="P1160">
        <f t="shared" ca="1" si="717"/>
        <v>202003</v>
      </c>
      <c r="Q1160" t="str">
        <f t="shared" si="718"/>
        <v>FY2020 Q3 Jun</v>
      </c>
      <c r="R1160">
        <f t="shared" si="719"/>
        <v>2020</v>
      </c>
      <c r="S1160" s="8" t="str">
        <f t="shared" si="720"/>
        <v>Jun</v>
      </c>
      <c r="T1160" s="8" t="str">
        <f t="shared" si="721"/>
        <v>Q3</v>
      </c>
      <c r="U1160">
        <f t="shared" si="722"/>
        <v>9</v>
      </c>
      <c r="V1160">
        <f t="shared" si="723"/>
        <v>3</v>
      </c>
      <c r="W1160">
        <f t="shared" si="724"/>
        <v>202009</v>
      </c>
      <c r="X1160">
        <f t="shared" si="725"/>
        <v>202003</v>
      </c>
      <c r="Y1160" t="str">
        <f t="shared" si="726"/>
        <v>FY2020 Q2 Jun</v>
      </c>
      <c r="Z1160">
        <f t="shared" si="727"/>
        <v>2020</v>
      </c>
      <c r="AA1160" s="8" t="str">
        <f t="shared" si="728"/>
        <v>Jun</v>
      </c>
      <c r="AB1160" s="8" t="str">
        <f t="shared" si="729"/>
        <v>Q2</v>
      </c>
      <c r="AC1160">
        <f t="shared" si="730"/>
        <v>6</v>
      </c>
      <c r="AD1160">
        <f t="shared" si="731"/>
        <v>2</v>
      </c>
      <c r="AE1160">
        <f t="shared" si="732"/>
        <v>202006</v>
      </c>
      <c r="AF1160">
        <f t="shared" si="733"/>
        <v>202002</v>
      </c>
      <c r="AG1160" s="9">
        <f t="shared" ca="1" si="734"/>
        <v>0</v>
      </c>
      <c r="AH1160">
        <f t="shared" ca="1" si="735"/>
        <v>1</v>
      </c>
      <c r="AI1160" s="9">
        <f t="shared" ca="1" si="736"/>
        <v>3</v>
      </c>
      <c r="AJ1160" s="9">
        <f t="shared" ca="1" si="737"/>
        <v>0</v>
      </c>
      <c r="AK1160" s="9">
        <f t="shared" si="738"/>
        <v>6</v>
      </c>
      <c r="AL1160" s="9">
        <f t="shared" si="739"/>
        <v>24</v>
      </c>
      <c r="AM1160" s="9">
        <f t="shared" si="740"/>
        <v>14</v>
      </c>
      <c r="AN1160" s="2">
        <v>43994.588194444441</v>
      </c>
      <c r="AO1160">
        <v>9118</v>
      </c>
      <c r="AP1160" s="1">
        <v>32000</v>
      </c>
      <c r="AQ1160" t="s">
        <v>6</v>
      </c>
    </row>
    <row r="1161" spans="1:43" x14ac:dyDescent="0.3">
      <c r="A1161" t="str">
        <f t="shared" ca="1" si="702"/>
        <v>FY2020 Q4 Sep</v>
      </c>
      <c r="B1161">
        <f t="shared" ca="1" si="703"/>
        <v>2020</v>
      </c>
      <c r="C1161" s="8" t="str">
        <f t="shared" ca="1" si="704"/>
        <v>Sep</v>
      </c>
      <c r="D1161" s="8" t="str">
        <f t="shared" ca="1" si="705"/>
        <v>Q4</v>
      </c>
      <c r="E1161">
        <f t="shared" ca="1" si="706"/>
        <v>12</v>
      </c>
      <c r="F1161">
        <f t="shared" ca="1" si="707"/>
        <v>4</v>
      </c>
      <c r="G1161">
        <f t="shared" ca="1" si="708"/>
        <v>202012</v>
      </c>
      <c r="H1161">
        <f t="shared" ca="1" si="709"/>
        <v>202004</v>
      </c>
      <c r="I1161" t="str">
        <f t="shared" ca="1" si="710"/>
        <v>FY2020 Q3 Sep</v>
      </c>
      <c r="J1161">
        <f t="shared" ca="1" si="711"/>
        <v>2020</v>
      </c>
      <c r="K1161" s="8" t="str">
        <f t="shared" ca="1" si="712"/>
        <v>Sep</v>
      </c>
      <c r="L1161" s="8" t="str">
        <f t="shared" ca="1" si="713"/>
        <v>Q3</v>
      </c>
      <c r="M1161">
        <f t="shared" ca="1" si="714"/>
        <v>9</v>
      </c>
      <c r="N1161">
        <f t="shared" ca="1" si="715"/>
        <v>3</v>
      </c>
      <c r="O1161">
        <f t="shared" ca="1" si="716"/>
        <v>202009</v>
      </c>
      <c r="P1161">
        <f t="shared" ca="1" si="717"/>
        <v>202003</v>
      </c>
      <c r="Q1161" t="str">
        <f t="shared" si="718"/>
        <v>FY2020 Q2 Mar</v>
      </c>
      <c r="R1161">
        <f t="shared" si="719"/>
        <v>2020</v>
      </c>
      <c r="S1161" s="8" t="str">
        <f t="shared" si="720"/>
        <v>Mar</v>
      </c>
      <c r="T1161" s="8" t="str">
        <f t="shared" si="721"/>
        <v>Q2</v>
      </c>
      <c r="U1161">
        <f t="shared" si="722"/>
        <v>6</v>
      </c>
      <c r="V1161">
        <f t="shared" si="723"/>
        <v>2</v>
      </c>
      <c r="W1161">
        <f t="shared" si="724"/>
        <v>202006</v>
      </c>
      <c r="X1161">
        <f t="shared" si="725"/>
        <v>202002</v>
      </c>
      <c r="Y1161" t="str">
        <f t="shared" si="726"/>
        <v>FY2020 Q1 Mar</v>
      </c>
      <c r="Z1161">
        <f t="shared" si="727"/>
        <v>2020</v>
      </c>
      <c r="AA1161" s="8" t="str">
        <f t="shared" si="728"/>
        <v>Mar</v>
      </c>
      <c r="AB1161" s="8" t="str">
        <f t="shared" si="729"/>
        <v>Q1</v>
      </c>
      <c r="AC1161">
        <f t="shared" si="730"/>
        <v>3</v>
      </c>
      <c r="AD1161">
        <f t="shared" si="731"/>
        <v>1</v>
      </c>
      <c r="AE1161">
        <f t="shared" si="732"/>
        <v>202003</v>
      </c>
      <c r="AF1161">
        <f t="shared" si="733"/>
        <v>202001</v>
      </c>
      <c r="AG1161" s="9">
        <f t="shared" ca="1" si="734"/>
        <v>0</v>
      </c>
      <c r="AH1161">
        <f t="shared" ca="1" si="735"/>
        <v>2</v>
      </c>
      <c r="AI1161" s="9">
        <f t="shared" ca="1" si="736"/>
        <v>6</v>
      </c>
      <c r="AJ1161" s="9">
        <f t="shared" ca="1" si="737"/>
        <v>0</v>
      </c>
      <c r="AK1161" s="9">
        <f t="shared" si="738"/>
        <v>4</v>
      </c>
      <c r="AL1161" s="9">
        <f t="shared" si="739"/>
        <v>11</v>
      </c>
      <c r="AM1161" s="9">
        <f t="shared" si="740"/>
        <v>11</v>
      </c>
      <c r="AN1161" s="2">
        <v>43901.490277777775</v>
      </c>
      <c r="AO1161">
        <v>6983</v>
      </c>
      <c r="AP1161" s="1">
        <v>31500</v>
      </c>
      <c r="AQ1161" t="s">
        <v>4</v>
      </c>
    </row>
    <row r="1162" spans="1:43" x14ac:dyDescent="0.3">
      <c r="A1162" t="str">
        <f t="shared" ca="1" si="702"/>
        <v>FY2020 Q4 Sep</v>
      </c>
      <c r="B1162">
        <f t="shared" ca="1" si="703"/>
        <v>2020</v>
      </c>
      <c r="C1162" s="8" t="str">
        <f t="shared" ca="1" si="704"/>
        <v>Sep</v>
      </c>
      <c r="D1162" s="8" t="str">
        <f t="shared" ca="1" si="705"/>
        <v>Q4</v>
      </c>
      <c r="E1162">
        <f t="shared" ca="1" si="706"/>
        <v>12</v>
      </c>
      <c r="F1162">
        <f t="shared" ca="1" si="707"/>
        <v>4</v>
      </c>
      <c r="G1162">
        <f t="shared" ca="1" si="708"/>
        <v>202012</v>
      </c>
      <c r="H1162">
        <f t="shared" ca="1" si="709"/>
        <v>202004</v>
      </c>
      <c r="I1162" t="str">
        <f t="shared" ca="1" si="710"/>
        <v>FY2020 Q3 Sep</v>
      </c>
      <c r="J1162">
        <f t="shared" ca="1" si="711"/>
        <v>2020</v>
      </c>
      <c r="K1162" s="8" t="str">
        <f t="shared" ca="1" si="712"/>
        <v>Sep</v>
      </c>
      <c r="L1162" s="8" t="str">
        <f t="shared" ca="1" si="713"/>
        <v>Q3</v>
      </c>
      <c r="M1162">
        <f t="shared" ca="1" si="714"/>
        <v>9</v>
      </c>
      <c r="N1162">
        <f t="shared" ca="1" si="715"/>
        <v>3</v>
      </c>
      <c r="O1162">
        <f t="shared" ca="1" si="716"/>
        <v>202009</v>
      </c>
      <c r="P1162">
        <f t="shared" ca="1" si="717"/>
        <v>202003</v>
      </c>
      <c r="Q1162" t="str">
        <f t="shared" si="718"/>
        <v>FY2019 Q4 Sep</v>
      </c>
      <c r="R1162">
        <f t="shared" si="719"/>
        <v>2019</v>
      </c>
      <c r="S1162" s="8" t="str">
        <f t="shared" si="720"/>
        <v>Sep</v>
      </c>
      <c r="T1162" s="8" t="str">
        <f t="shared" si="721"/>
        <v>Q4</v>
      </c>
      <c r="U1162">
        <f t="shared" si="722"/>
        <v>12</v>
      </c>
      <c r="V1162">
        <f t="shared" si="723"/>
        <v>4</v>
      </c>
      <c r="W1162">
        <f t="shared" si="724"/>
        <v>201912</v>
      </c>
      <c r="X1162">
        <f t="shared" si="725"/>
        <v>201904</v>
      </c>
      <c r="Y1162" t="str">
        <f t="shared" si="726"/>
        <v>FY2019 Q3 Sep</v>
      </c>
      <c r="Z1162">
        <f t="shared" si="727"/>
        <v>2019</v>
      </c>
      <c r="AA1162" s="8" t="str">
        <f t="shared" si="728"/>
        <v>Sep</v>
      </c>
      <c r="AB1162" s="8" t="str">
        <f t="shared" si="729"/>
        <v>Q3</v>
      </c>
      <c r="AC1162">
        <f t="shared" si="730"/>
        <v>9</v>
      </c>
      <c r="AD1162">
        <f t="shared" si="731"/>
        <v>3</v>
      </c>
      <c r="AE1162">
        <f t="shared" si="732"/>
        <v>201909</v>
      </c>
      <c r="AF1162">
        <f t="shared" si="733"/>
        <v>201903</v>
      </c>
      <c r="AG1162" s="9">
        <f t="shared" ca="1" si="734"/>
        <v>1</v>
      </c>
      <c r="AH1162">
        <f t="shared" ca="1" si="735"/>
        <v>4</v>
      </c>
      <c r="AI1162" s="9">
        <f t="shared" ca="1" si="736"/>
        <v>12</v>
      </c>
      <c r="AJ1162" s="9">
        <f t="shared" ca="1" si="737"/>
        <v>1</v>
      </c>
      <c r="AK1162" s="9">
        <f t="shared" si="738"/>
        <v>5</v>
      </c>
      <c r="AL1162" s="9">
        <f t="shared" si="739"/>
        <v>38</v>
      </c>
      <c r="AM1162" s="9">
        <f t="shared" si="740"/>
        <v>11</v>
      </c>
      <c r="AN1162" s="2">
        <v>43727.474999999999</v>
      </c>
      <c r="AO1162">
        <v>354</v>
      </c>
      <c r="AP1162" s="1">
        <v>31000</v>
      </c>
      <c r="AQ1162" t="s">
        <v>5</v>
      </c>
    </row>
    <row r="1163" spans="1:43" x14ac:dyDescent="0.3">
      <c r="A1163" t="str">
        <f t="shared" ca="1" si="702"/>
        <v>FY2020 Q4 Sep</v>
      </c>
      <c r="B1163">
        <f t="shared" ca="1" si="703"/>
        <v>2020</v>
      </c>
      <c r="C1163" s="8" t="str">
        <f t="shared" ca="1" si="704"/>
        <v>Sep</v>
      </c>
      <c r="D1163" s="8" t="str">
        <f t="shared" ca="1" si="705"/>
        <v>Q4</v>
      </c>
      <c r="E1163">
        <f t="shared" ca="1" si="706"/>
        <v>12</v>
      </c>
      <c r="F1163">
        <f t="shared" ca="1" si="707"/>
        <v>4</v>
      </c>
      <c r="G1163">
        <f t="shared" ca="1" si="708"/>
        <v>202012</v>
      </c>
      <c r="H1163">
        <f t="shared" ca="1" si="709"/>
        <v>202004</v>
      </c>
      <c r="I1163" t="str">
        <f t="shared" ca="1" si="710"/>
        <v>FY2020 Q3 Sep</v>
      </c>
      <c r="J1163">
        <f t="shared" ca="1" si="711"/>
        <v>2020</v>
      </c>
      <c r="K1163" s="8" t="str">
        <f t="shared" ca="1" si="712"/>
        <v>Sep</v>
      </c>
      <c r="L1163" s="8" t="str">
        <f t="shared" ca="1" si="713"/>
        <v>Q3</v>
      </c>
      <c r="M1163">
        <f t="shared" ca="1" si="714"/>
        <v>9</v>
      </c>
      <c r="N1163">
        <f t="shared" ca="1" si="715"/>
        <v>3</v>
      </c>
      <c r="O1163">
        <f t="shared" ca="1" si="716"/>
        <v>202009</v>
      </c>
      <c r="P1163">
        <f t="shared" ca="1" si="717"/>
        <v>202003</v>
      </c>
      <c r="Q1163" t="str">
        <f t="shared" si="718"/>
        <v>FY2020 Q2 Feb</v>
      </c>
      <c r="R1163">
        <f t="shared" si="719"/>
        <v>2020</v>
      </c>
      <c r="S1163" s="8" t="str">
        <f t="shared" si="720"/>
        <v>Feb</v>
      </c>
      <c r="T1163" s="8" t="str">
        <f t="shared" si="721"/>
        <v>Q2</v>
      </c>
      <c r="U1163">
        <f t="shared" si="722"/>
        <v>5</v>
      </c>
      <c r="V1163">
        <f t="shared" si="723"/>
        <v>2</v>
      </c>
      <c r="W1163">
        <f t="shared" si="724"/>
        <v>202005</v>
      </c>
      <c r="X1163">
        <f t="shared" si="725"/>
        <v>202002</v>
      </c>
      <c r="Y1163" t="str">
        <f t="shared" si="726"/>
        <v>FY2020 Q1 Feb</v>
      </c>
      <c r="Z1163">
        <f t="shared" si="727"/>
        <v>2020</v>
      </c>
      <c r="AA1163" s="8" t="str">
        <f t="shared" si="728"/>
        <v>Feb</v>
      </c>
      <c r="AB1163" s="8" t="str">
        <f t="shared" si="729"/>
        <v>Q1</v>
      </c>
      <c r="AC1163">
        <f t="shared" si="730"/>
        <v>2</v>
      </c>
      <c r="AD1163">
        <f t="shared" si="731"/>
        <v>1</v>
      </c>
      <c r="AE1163">
        <f t="shared" si="732"/>
        <v>202002</v>
      </c>
      <c r="AF1163">
        <f t="shared" si="733"/>
        <v>202001</v>
      </c>
      <c r="AG1163" s="9">
        <f t="shared" ca="1" si="734"/>
        <v>0</v>
      </c>
      <c r="AH1163">
        <f t="shared" ca="1" si="735"/>
        <v>2</v>
      </c>
      <c r="AI1163" s="9">
        <f t="shared" ca="1" si="736"/>
        <v>7</v>
      </c>
      <c r="AJ1163" s="9">
        <f t="shared" ca="1" si="737"/>
        <v>0</v>
      </c>
      <c r="AK1163" s="9">
        <f t="shared" si="738"/>
        <v>2</v>
      </c>
      <c r="AL1163" s="9">
        <f t="shared" si="739"/>
        <v>6</v>
      </c>
      <c r="AM1163" s="9">
        <f t="shared" si="740"/>
        <v>15</v>
      </c>
      <c r="AN1163" s="2">
        <v>43864.654861111114</v>
      </c>
      <c r="AO1163">
        <v>2194</v>
      </c>
      <c r="AP1163" s="1">
        <v>31000</v>
      </c>
      <c r="AQ1163" t="s">
        <v>5</v>
      </c>
    </row>
    <row r="1164" spans="1:43" x14ac:dyDescent="0.3">
      <c r="A1164" t="str">
        <f t="shared" ca="1" si="702"/>
        <v>FY2020 Q4 Sep</v>
      </c>
      <c r="B1164">
        <f t="shared" ca="1" si="703"/>
        <v>2020</v>
      </c>
      <c r="C1164" s="8" t="str">
        <f t="shared" ca="1" si="704"/>
        <v>Sep</v>
      </c>
      <c r="D1164" s="8" t="str">
        <f t="shared" ca="1" si="705"/>
        <v>Q4</v>
      </c>
      <c r="E1164">
        <f t="shared" ca="1" si="706"/>
        <v>12</v>
      </c>
      <c r="F1164">
        <f t="shared" ca="1" si="707"/>
        <v>4</v>
      </c>
      <c r="G1164">
        <f t="shared" ca="1" si="708"/>
        <v>202012</v>
      </c>
      <c r="H1164">
        <f t="shared" ca="1" si="709"/>
        <v>202004</v>
      </c>
      <c r="I1164" t="str">
        <f t="shared" ca="1" si="710"/>
        <v>FY2020 Q3 Sep</v>
      </c>
      <c r="J1164">
        <f t="shared" ca="1" si="711"/>
        <v>2020</v>
      </c>
      <c r="K1164" s="8" t="str">
        <f t="shared" ca="1" si="712"/>
        <v>Sep</v>
      </c>
      <c r="L1164" s="8" t="str">
        <f t="shared" ca="1" si="713"/>
        <v>Q3</v>
      </c>
      <c r="M1164">
        <f t="shared" ca="1" si="714"/>
        <v>9</v>
      </c>
      <c r="N1164">
        <f t="shared" ca="1" si="715"/>
        <v>3</v>
      </c>
      <c r="O1164">
        <f t="shared" ca="1" si="716"/>
        <v>202009</v>
      </c>
      <c r="P1164">
        <f t="shared" ca="1" si="717"/>
        <v>202003</v>
      </c>
      <c r="Q1164" t="str">
        <f t="shared" si="718"/>
        <v>FY2020 Q2 Mar</v>
      </c>
      <c r="R1164">
        <f t="shared" si="719"/>
        <v>2020</v>
      </c>
      <c r="S1164" s="8" t="str">
        <f t="shared" si="720"/>
        <v>Mar</v>
      </c>
      <c r="T1164" s="8" t="str">
        <f t="shared" si="721"/>
        <v>Q2</v>
      </c>
      <c r="U1164">
        <f t="shared" si="722"/>
        <v>6</v>
      </c>
      <c r="V1164">
        <f t="shared" si="723"/>
        <v>2</v>
      </c>
      <c r="W1164">
        <f t="shared" si="724"/>
        <v>202006</v>
      </c>
      <c r="X1164">
        <f t="shared" si="725"/>
        <v>202002</v>
      </c>
      <c r="Y1164" t="str">
        <f t="shared" si="726"/>
        <v>FY2020 Q1 Mar</v>
      </c>
      <c r="Z1164">
        <f t="shared" si="727"/>
        <v>2020</v>
      </c>
      <c r="AA1164" s="8" t="str">
        <f t="shared" si="728"/>
        <v>Mar</v>
      </c>
      <c r="AB1164" s="8" t="str">
        <f t="shared" si="729"/>
        <v>Q1</v>
      </c>
      <c r="AC1164">
        <f t="shared" si="730"/>
        <v>3</v>
      </c>
      <c r="AD1164">
        <f t="shared" si="731"/>
        <v>1</v>
      </c>
      <c r="AE1164">
        <f t="shared" si="732"/>
        <v>202003</v>
      </c>
      <c r="AF1164">
        <f t="shared" si="733"/>
        <v>202001</v>
      </c>
      <c r="AG1164" s="9">
        <f t="shared" ca="1" si="734"/>
        <v>0</v>
      </c>
      <c r="AH1164">
        <f t="shared" ca="1" si="735"/>
        <v>2</v>
      </c>
      <c r="AI1164" s="9">
        <f t="shared" ca="1" si="736"/>
        <v>6</v>
      </c>
      <c r="AJ1164" s="9">
        <f t="shared" ca="1" si="737"/>
        <v>0</v>
      </c>
      <c r="AK1164" s="9">
        <f t="shared" si="738"/>
        <v>5</v>
      </c>
      <c r="AL1164" s="9">
        <f t="shared" si="739"/>
        <v>10</v>
      </c>
      <c r="AM1164" s="9">
        <f t="shared" si="740"/>
        <v>13</v>
      </c>
      <c r="AN1164" s="2">
        <v>43895.552777777775</v>
      </c>
      <c r="AO1164">
        <v>2321</v>
      </c>
      <c r="AP1164" s="1">
        <v>31000</v>
      </c>
      <c r="AQ1164" t="s">
        <v>4</v>
      </c>
    </row>
    <row r="1165" spans="1:43" x14ac:dyDescent="0.3">
      <c r="A1165" t="str">
        <f t="shared" ca="1" si="702"/>
        <v>FY2020 Q4 Sep</v>
      </c>
      <c r="B1165">
        <f t="shared" ca="1" si="703"/>
        <v>2020</v>
      </c>
      <c r="C1165" s="8" t="str">
        <f t="shared" ca="1" si="704"/>
        <v>Sep</v>
      </c>
      <c r="D1165" s="8" t="str">
        <f t="shared" ca="1" si="705"/>
        <v>Q4</v>
      </c>
      <c r="E1165">
        <f t="shared" ca="1" si="706"/>
        <v>12</v>
      </c>
      <c r="F1165">
        <f t="shared" ca="1" si="707"/>
        <v>4</v>
      </c>
      <c r="G1165">
        <f t="shared" ca="1" si="708"/>
        <v>202012</v>
      </c>
      <c r="H1165">
        <f t="shared" ca="1" si="709"/>
        <v>202004</v>
      </c>
      <c r="I1165" t="str">
        <f t="shared" ca="1" si="710"/>
        <v>FY2020 Q3 Sep</v>
      </c>
      <c r="J1165">
        <f t="shared" ca="1" si="711"/>
        <v>2020</v>
      </c>
      <c r="K1165" s="8" t="str">
        <f t="shared" ca="1" si="712"/>
        <v>Sep</v>
      </c>
      <c r="L1165" s="8" t="str">
        <f t="shared" ca="1" si="713"/>
        <v>Q3</v>
      </c>
      <c r="M1165">
        <f t="shared" ca="1" si="714"/>
        <v>9</v>
      </c>
      <c r="N1165">
        <f t="shared" ca="1" si="715"/>
        <v>3</v>
      </c>
      <c r="O1165">
        <f t="shared" ca="1" si="716"/>
        <v>202009</v>
      </c>
      <c r="P1165">
        <f t="shared" ca="1" si="717"/>
        <v>202003</v>
      </c>
      <c r="Q1165" t="str">
        <f t="shared" si="718"/>
        <v>FY2020 Q2 Mar</v>
      </c>
      <c r="R1165">
        <f t="shared" si="719"/>
        <v>2020</v>
      </c>
      <c r="S1165" s="8" t="str">
        <f t="shared" si="720"/>
        <v>Mar</v>
      </c>
      <c r="T1165" s="8" t="str">
        <f t="shared" si="721"/>
        <v>Q2</v>
      </c>
      <c r="U1165">
        <f t="shared" si="722"/>
        <v>6</v>
      </c>
      <c r="V1165">
        <f t="shared" si="723"/>
        <v>2</v>
      </c>
      <c r="W1165">
        <f t="shared" si="724"/>
        <v>202006</v>
      </c>
      <c r="X1165">
        <f t="shared" si="725"/>
        <v>202002</v>
      </c>
      <c r="Y1165" t="str">
        <f t="shared" si="726"/>
        <v>FY2020 Q1 Mar</v>
      </c>
      <c r="Z1165">
        <f t="shared" si="727"/>
        <v>2020</v>
      </c>
      <c r="AA1165" s="8" t="str">
        <f t="shared" si="728"/>
        <v>Mar</v>
      </c>
      <c r="AB1165" s="8" t="str">
        <f t="shared" si="729"/>
        <v>Q1</v>
      </c>
      <c r="AC1165">
        <f t="shared" si="730"/>
        <v>3</v>
      </c>
      <c r="AD1165">
        <f t="shared" si="731"/>
        <v>1</v>
      </c>
      <c r="AE1165">
        <f t="shared" si="732"/>
        <v>202003</v>
      </c>
      <c r="AF1165">
        <f t="shared" si="733"/>
        <v>202001</v>
      </c>
      <c r="AG1165" s="9">
        <f t="shared" ca="1" si="734"/>
        <v>0</v>
      </c>
      <c r="AH1165">
        <f t="shared" ca="1" si="735"/>
        <v>2</v>
      </c>
      <c r="AI1165" s="9">
        <f t="shared" ca="1" si="736"/>
        <v>6</v>
      </c>
      <c r="AJ1165" s="9">
        <f t="shared" ca="1" si="737"/>
        <v>0</v>
      </c>
      <c r="AK1165" s="9">
        <f t="shared" si="738"/>
        <v>6</v>
      </c>
      <c r="AL1165" s="9">
        <f t="shared" si="739"/>
        <v>10</v>
      </c>
      <c r="AM1165" s="9">
        <f t="shared" si="740"/>
        <v>12</v>
      </c>
      <c r="AN1165" s="2">
        <v>43896.531944444447</v>
      </c>
      <c r="AO1165">
        <v>3012</v>
      </c>
      <c r="AP1165" s="1">
        <v>31000</v>
      </c>
      <c r="AQ1165" t="s">
        <v>4</v>
      </c>
    </row>
    <row r="1166" spans="1:43" x14ac:dyDescent="0.3">
      <c r="A1166" t="str">
        <f t="shared" ca="1" si="702"/>
        <v>FY2020 Q4 Sep</v>
      </c>
      <c r="B1166">
        <f t="shared" ca="1" si="703"/>
        <v>2020</v>
      </c>
      <c r="C1166" s="8" t="str">
        <f t="shared" ca="1" si="704"/>
        <v>Sep</v>
      </c>
      <c r="D1166" s="8" t="str">
        <f t="shared" ca="1" si="705"/>
        <v>Q4</v>
      </c>
      <c r="E1166">
        <f t="shared" ca="1" si="706"/>
        <v>12</v>
      </c>
      <c r="F1166">
        <f t="shared" ca="1" si="707"/>
        <v>4</v>
      </c>
      <c r="G1166">
        <f t="shared" ca="1" si="708"/>
        <v>202012</v>
      </c>
      <c r="H1166">
        <f t="shared" ca="1" si="709"/>
        <v>202004</v>
      </c>
      <c r="I1166" t="str">
        <f t="shared" ca="1" si="710"/>
        <v>FY2020 Q3 Sep</v>
      </c>
      <c r="J1166">
        <f t="shared" ca="1" si="711"/>
        <v>2020</v>
      </c>
      <c r="K1166" s="8" t="str">
        <f t="shared" ca="1" si="712"/>
        <v>Sep</v>
      </c>
      <c r="L1166" s="8" t="str">
        <f t="shared" ca="1" si="713"/>
        <v>Q3</v>
      </c>
      <c r="M1166">
        <f t="shared" ca="1" si="714"/>
        <v>9</v>
      </c>
      <c r="N1166">
        <f t="shared" ca="1" si="715"/>
        <v>3</v>
      </c>
      <c r="O1166">
        <f t="shared" ca="1" si="716"/>
        <v>202009</v>
      </c>
      <c r="P1166">
        <f t="shared" ca="1" si="717"/>
        <v>202003</v>
      </c>
      <c r="Q1166" t="str">
        <f t="shared" si="718"/>
        <v>FY2020 Q2 Mar</v>
      </c>
      <c r="R1166">
        <f t="shared" si="719"/>
        <v>2020</v>
      </c>
      <c r="S1166" s="8" t="str">
        <f t="shared" si="720"/>
        <v>Mar</v>
      </c>
      <c r="T1166" s="8" t="str">
        <f t="shared" si="721"/>
        <v>Q2</v>
      </c>
      <c r="U1166">
        <f t="shared" si="722"/>
        <v>6</v>
      </c>
      <c r="V1166">
        <f t="shared" si="723"/>
        <v>2</v>
      </c>
      <c r="W1166">
        <f t="shared" si="724"/>
        <v>202006</v>
      </c>
      <c r="X1166">
        <f t="shared" si="725"/>
        <v>202002</v>
      </c>
      <c r="Y1166" t="str">
        <f t="shared" si="726"/>
        <v>FY2020 Q1 Mar</v>
      </c>
      <c r="Z1166">
        <f t="shared" si="727"/>
        <v>2020</v>
      </c>
      <c r="AA1166" s="8" t="str">
        <f t="shared" si="728"/>
        <v>Mar</v>
      </c>
      <c r="AB1166" s="8" t="str">
        <f t="shared" si="729"/>
        <v>Q1</v>
      </c>
      <c r="AC1166">
        <f t="shared" si="730"/>
        <v>3</v>
      </c>
      <c r="AD1166">
        <f t="shared" si="731"/>
        <v>1</v>
      </c>
      <c r="AE1166">
        <f t="shared" si="732"/>
        <v>202003</v>
      </c>
      <c r="AF1166">
        <f t="shared" si="733"/>
        <v>202001</v>
      </c>
      <c r="AG1166" s="9">
        <f t="shared" ca="1" si="734"/>
        <v>0</v>
      </c>
      <c r="AH1166">
        <f t="shared" ca="1" si="735"/>
        <v>2</v>
      </c>
      <c r="AI1166" s="9">
        <f t="shared" ca="1" si="736"/>
        <v>6</v>
      </c>
      <c r="AJ1166" s="9">
        <f t="shared" ca="1" si="737"/>
        <v>0</v>
      </c>
      <c r="AK1166" s="9">
        <f t="shared" si="738"/>
        <v>5</v>
      </c>
      <c r="AL1166" s="9">
        <f t="shared" si="739"/>
        <v>10</v>
      </c>
      <c r="AM1166" s="9">
        <f t="shared" si="740"/>
        <v>12</v>
      </c>
      <c r="AN1166" s="2">
        <v>43895.521527777775</v>
      </c>
      <c r="AO1166">
        <v>4912</v>
      </c>
      <c r="AP1166" s="1">
        <v>31000</v>
      </c>
      <c r="AQ1166" t="s">
        <v>4</v>
      </c>
    </row>
    <row r="1167" spans="1:43" x14ac:dyDescent="0.3">
      <c r="A1167" t="str">
        <f t="shared" ca="1" si="702"/>
        <v>FY2020 Q4 Sep</v>
      </c>
      <c r="B1167">
        <f t="shared" ca="1" si="703"/>
        <v>2020</v>
      </c>
      <c r="C1167" s="8" t="str">
        <f t="shared" ca="1" si="704"/>
        <v>Sep</v>
      </c>
      <c r="D1167" s="8" t="str">
        <f t="shared" ca="1" si="705"/>
        <v>Q4</v>
      </c>
      <c r="E1167">
        <f t="shared" ca="1" si="706"/>
        <v>12</v>
      </c>
      <c r="F1167">
        <f t="shared" ca="1" si="707"/>
        <v>4</v>
      </c>
      <c r="G1167">
        <f t="shared" ca="1" si="708"/>
        <v>202012</v>
      </c>
      <c r="H1167">
        <f t="shared" ca="1" si="709"/>
        <v>202004</v>
      </c>
      <c r="I1167" t="str">
        <f t="shared" ca="1" si="710"/>
        <v>FY2020 Q3 Sep</v>
      </c>
      <c r="J1167">
        <f t="shared" ca="1" si="711"/>
        <v>2020</v>
      </c>
      <c r="K1167" s="8" t="str">
        <f t="shared" ca="1" si="712"/>
        <v>Sep</v>
      </c>
      <c r="L1167" s="8" t="str">
        <f t="shared" ca="1" si="713"/>
        <v>Q3</v>
      </c>
      <c r="M1167">
        <f t="shared" ca="1" si="714"/>
        <v>9</v>
      </c>
      <c r="N1167">
        <f t="shared" ca="1" si="715"/>
        <v>3</v>
      </c>
      <c r="O1167">
        <f t="shared" ca="1" si="716"/>
        <v>202009</v>
      </c>
      <c r="P1167">
        <f t="shared" ca="1" si="717"/>
        <v>202003</v>
      </c>
      <c r="Q1167" t="str">
        <f t="shared" si="718"/>
        <v>FY2020 Q1 Nov</v>
      </c>
      <c r="R1167">
        <f t="shared" si="719"/>
        <v>2020</v>
      </c>
      <c r="S1167" s="8" t="str">
        <f t="shared" si="720"/>
        <v>Nov</v>
      </c>
      <c r="T1167" s="8" t="str">
        <f t="shared" si="721"/>
        <v>Q1</v>
      </c>
      <c r="U1167">
        <f t="shared" si="722"/>
        <v>2</v>
      </c>
      <c r="V1167">
        <f t="shared" si="723"/>
        <v>1</v>
      </c>
      <c r="W1167">
        <f t="shared" si="724"/>
        <v>202002</v>
      </c>
      <c r="X1167">
        <f t="shared" si="725"/>
        <v>202001</v>
      </c>
      <c r="Y1167" t="str">
        <f t="shared" si="726"/>
        <v>FY2019 Q4 Nov</v>
      </c>
      <c r="Z1167">
        <f t="shared" si="727"/>
        <v>2019</v>
      </c>
      <c r="AA1167" s="8" t="str">
        <f t="shared" si="728"/>
        <v>Nov</v>
      </c>
      <c r="AB1167" s="8" t="str">
        <f t="shared" si="729"/>
        <v>Q4</v>
      </c>
      <c r="AC1167">
        <f t="shared" si="730"/>
        <v>11</v>
      </c>
      <c r="AD1167">
        <f t="shared" si="731"/>
        <v>4</v>
      </c>
      <c r="AE1167">
        <f t="shared" si="732"/>
        <v>201911</v>
      </c>
      <c r="AF1167">
        <f t="shared" si="733"/>
        <v>201904</v>
      </c>
      <c r="AG1167" s="9">
        <f t="shared" ca="1" si="734"/>
        <v>0</v>
      </c>
      <c r="AH1167">
        <f t="shared" ca="1" si="735"/>
        <v>3</v>
      </c>
      <c r="AI1167" s="9">
        <f t="shared" ca="1" si="736"/>
        <v>10</v>
      </c>
      <c r="AJ1167" s="9">
        <f t="shared" ca="1" si="737"/>
        <v>1</v>
      </c>
      <c r="AK1167" s="9">
        <f t="shared" si="738"/>
        <v>3</v>
      </c>
      <c r="AL1167" s="9">
        <f t="shared" si="739"/>
        <v>48</v>
      </c>
      <c r="AM1167" s="9">
        <f t="shared" si="740"/>
        <v>13</v>
      </c>
      <c r="AN1167" s="2">
        <v>43795.551388888889</v>
      </c>
      <c r="AO1167">
        <v>5725</v>
      </c>
      <c r="AP1167" s="1">
        <v>31000</v>
      </c>
      <c r="AQ1167" t="s">
        <v>4</v>
      </c>
    </row>
    <row r="1168" spans="1:43" x14ac:dyDescent="0.3">
      <c r="A1168" t="str">
        <f t="shared" ca="1" si="702"/>
        <v>FY2020 Q4 Sep</v>
      </c>
      <c r="B1168">
        <f t="shared" ca="1" si="703"/>
        <v>2020</v>
      </c>
      <c r="C1168" s="8" t="str">
        <f t="shared" ca="1" si="704"/>
        <v>Sep</v>
      </c>
      <c r="D1168" s="8" t="str">
        <f t="shared" ca="1" si="705"/>
        <v>Q4</v>
      </c>
      <c r="E1168">
        <f t="shared" ca="1" si="706"/>
        <v>12</v>
      </c>
      <c r="F1168">
        <f t="shared" ca="1" si="707"/>
        <v>4</v>
      </c>
      <c r="G1168">
        <f t="shared" ca="1" si="708"/>
        <v>202012</v>
      </c>
      <c r="H1168">
        <f t="shared" ca="1" si="709"/>
        <v>202004</v>
      </c>
      <c r="I1168" t="str">
        <f t="shared" ca="1" si="710"/>
        <v>FY2020 Q3 Sep</v>
      </c>
      <c r="J1168">
        <f t="shared" ca="1" si="711"/>
        <v>2020</v>
      </c>
      <c r="K1168" s="8" t="str">
        <f t="shared" ca="1" si="712"/>
        <v>Sep</v>
      </c>
      <c r="L1168" s="8" t="str">
        <f t="shared" ca="1" si="713"/>
        <v>Q3</v>
      </c>
      <c r="M1168">
        <f t="shared" ca="1" si="714"/>
        <v>9</v>
      </c>
      <c r="N1168">
        <f t="shared" ca="1" si="715"/>
        <v>3</v>
      </c>
      <c r="O1168">
        <f t="shared" ca="1" si="716"/>
        <v>202009</v>
      </c>
      <c r="P1168">
        <f t="shared" ca="1" si="717"/>
        <v>202003</v>
      </c>
      <c r="Q1168" t="str">
        <f t="shared" si="718"/>
        <v>FY2019 Q4 Sep</v>
      </c>
      <c r="R1168">
        <f t="shared" si="719"/>
        <v>2019</v>
      </c>
      <c r="S1168" s="8" t="str">
        <f t="shared" si="720"/>
        <v>Sep</v>
      </c>
      <c r="T1168" s="8" t="str">
        <f t="shared" si="721"/>
        <v>Q4</v>
      </c>
      <c r="U1168">
        <f t="shared" si="722"/>
        <v>12</v>
      </c>
      <c r="V1168">
        <f t="shared" si="723"/>
        <v>4</v>
      </c>
      <c r="W1168">
        <f t="shared" si="724"/>
        <v>201912</v>
      </c>
      <c r="X1168">
        <f t="shared" si="725"/>
        <v>201904</v>
      </c>
      <c r="Y1168" t="str">
        <f t="shared" si="726"/>
        <v>FY2019 Q3 Sep</v>
      </c>
      <c r="Z1168">
        <f t="shared" si="727"/>
        <v>2019</v>
      </c>
      <c r="AA1168" s="8" t="str">
        <f t="shared" si="728"/>
        <v>Sep</v>
      </c>
      <c r="AB1168" s="8" t="str">
        <f t="shared" si="729"/>
        <v>Q3</v>
      </c>
      <c r="AC1168">
        <f t="shared" si="730"/>
        <v>9</v>
      </c>
      <c r="AD1168">
        <f t="shared" si="731"/>
        <v>3</v>
      </c>
      <c r="AE1168">
        <f t="shared" si="732"/>
        <v>201909</v>
      </c>
      <c r="AF1168">
        <f t="shared" si="733"/>
        <v>201903</v>
      </c>
      <c r="AG1168" s="9">
        <f t="shared" ca="1" si="734"/>
        <v>1</v>
      </c>
      <c r="AH1168">
        <f t="shared" ca="1" si="735"/>
        <v>4</v>
      </c>
      <c r="AI1168" s="9">
        <f t="shared" ca="1" si="736"/>
        <v>12</v>
      </c>
      <c r="AJ1168" s="9">
        <f t="shared" ca="1" si="737"/>
        <v>1</v>
      </c>
      <c r="AK1168" s="9">
        <f t="shared" si="738"/>
        <v>4</v>
      </c>
      <c r="AL1168" s="9">
        <f t="shared" si="739"/>
        <v>36</v>
      </c>
      <c r="AM1168" s="9">
        <f t="shared" si="740"/>
        <v>12</v>
      </c>
      <c r="AN1168" s="2">
        <v>43712.540972222225</v>
      </c>
      <c r="AO1168">
        <v>5915</v>
      </c>
      <c r="AP1168" s="1">
        <v>31000</v>
      </c>
      <c r="AQ1168" t="s">
        <v>4</v>
      </c>
    </row>
    <row r="1169" spans="1:43" x14ac:dyDescent="0.3">
      <c r="A1169" t="str">
        <f t="shared" ca="1" si="702"/>
        <v>FY2020 Q4 Sep</v>
      </c>
      <c r="B1169">
        <f t="shared" ca="1" si="703"/>
        <v>2020</v>
      </c>
      <c r="C1169" s="8" t="str">
        <f t="shared" ca="1" si="704"/>
        <v>Sep</v>
      </c>
      <c r="D1169" s="8" t="str">
        <f t="shared" ca="1" si="705"/>
        <v>Q4</v>
      </c>
      <c r="E1169">
        <f t="shared" ca="1" si="706"/>
        <v>12</v>
      </c>
      <c r="F1169">
        <f t="shared" ca="1" si="707"/>
        <v>4</v>
      </c>
      <c r="G1169">
        <f t="shared" ca="1" si="708"/>
        <v>202012</v>
      </c>
      <c r="H1169">
        <f t="shared" ca="1" si="709"/>
        <v>202004</v>
      </c>
      <c r="I1169" t="str">
        <f t="shared" ca="1" si="710"/>
        <v>FY2020 Q3 Sep</v>
      </c>
      <c r="J1169">
        <f t="shared" ca="1" si="711"/>
        <v>2020</v>
      </c>
      <c r="K1169" s="8" t="str">
        <f t="shared" ca="1" si="712"/>
        <v>Sep</v>
      </c>
      <c r="L1169" s="8" t="str">
        <f t="shared" ca="1" si="713"/>
        <v>Q3</v>
      </c>
      <c r="M1169">
        <f t="shared" ca="1" si="714"/>
        <v>9</v>
      </c>
      <c r="N1169">
        <f t="shared" ca="1" si="715"/>
        <v>3</v>
      </c>
      <c r="O1169">
        <f t="shared" ca="1" si="716"/>
        <v>202009</v>
      </c>
      <c r="P1169">
        <f t="shared" ca="1" si="717"/>
        <v>202003</v>
      </c>
      <c r="Q1169" t="str">
        <f t="shared" si="718"/>
        <v>FY2020 Q1 Nov</v>
      </c>
      <c r="R1169">
        <f t="shared" si="719"/>
        <v>2020</v>
      </c>
      <c r="S1169" s="8" t="str">
        <f t="shared" si="720"/>
        <v>Nov</v>
      </c>
      <c r="T1169" s="8" t="str">
        <f t="shared" si="721"/>
        <v>Q1</v>
      </c>
      <c r="U1169">
        <f t="shared" si="722"/>
        <v>2</v>
      </c>
      <c r="V1169">
        <f t="shared" si="723"/>
        <v>1</v>
      </c>
      <c r="W1169">
        <f t="shared" si="724"/>
        <v>202002</v>
      </c>
      <c r="X1169">
        <f t="shared" si="725"/>
        <v>202001</v>
      </c>
      <c r="Y1169" t="str">
        <f t="shared" si="726"/>
        <v>FY2019 Q4 Nov</v>
      </c>
      <c r="Z1169">
        <f t="shared" si="727"/>
        <v>2019</v>
      </c>
      <c r="AA1169" s="8" t="str">
        <f t="shared" si="728"/>
        <v>Nov</v>
      </c>
      <c r="AB1169" s="8" t="str">
        <f t="shared" si="729"/>
        <v>Q4</v>
      </c>
      <c r="AC1169">
        <f t="shared" si="730"/>
        <v>11</v>
      </c>
      <c r="AD1169">
        <f t="shared" si="731"/>
        <v>4</v>
      </c>
      <c r="AE1169">
        <f t="shared" si="732"/>
        <v>201911</v>
      </c>
      <c r="AF1169">
        <f t="shared" si="733"/>
        <v>201904</v>
      </c>
      <c r="AG1169" s="9">
        <f t="shared" ca="1" si="734"/>
        <v>0</v>
      </c>
      <c r="AH1169">
        <f t="shared" ca="1" si="735"/>
        <v>3</v>
      </c>
      <c r="AI1169" s="9">
        <f t="shared" ca="1" si="736"/>
        <v>10</v>
      </c>
      <c r="AJ1169" s="9">
        <f t="shared" ca="1" si="737"/>
        <v>1</v>
      </c>
      <c r="AK1169" s="9">
        <f t="shared" si="738"/>
        <v>5</v>
      </c>
      <c r="AL1169" s="9">
        <f t="shared" si="739"/>
        <v>46</v>
      </c>
      <c r="AM1169" s="9">
        <f t="shared" si="740"/>
        <v>12</v>
      </c>
      <c r="AN1169" s="2">
        <v>43783.522222222222</v>
      </c>
      <c r="AO1169">
        <v>6572</v>
      </c>
      <c r="AP1169" s="1">
        <v>31000</v>
      </c>
      <c r="AQ1169" t="s">
        <v>4</v>
      </c>
    </row>
    <row r="1170" spans="1:43" x14ac:dyDescent="0.3">
      <c r="A1170" t="str">
        <f t="shared" ca="1" si="702"/>
        <v>FY2020 Q4 Sep</v>
      </c>
      <c r="B1170">
        <f t="shared" ca="1" si="703"/>
        <v>2020</v>
      </c>
      <c r="C1170" s="8" t="str">
        <f t="shared" ca="1" si="704"/>
        <v>Sep</v>
      </c>
      <c r="D1170" s="8" t="str">
        <f t="shared" ca="1" si="705"/>
        <v>Q4</v>
      </c>
      <c r="E1170">
        <f t="shared" ca="1" si="706"/>
        <v>12</v>
      </c>
      <c r="F1170">
        <f t="shared" ca="1" si="707"/>
        <v>4</v>
      </c>
      <c r="G1170">
        <f t="shared" ca="1" si="708"/>
        <v>202012</v>
      </c>
      <c r="H1170">
        <f t="shared" ca="1" si="709"/>
        <v>202004</v>
      </c>
      <c r="I1170" t="str">
        <f t="shared" ca="1" si="710"/>
        <v>FY2020 Q3 Sep</v>
      </c>
      <c r="J1170">
        <f t="shared" ca="1" si="711"/>
        <v>2020</v>
      </c>
      <c r="K1170" s="8" t="str">
        <f t="shared" ca="1" si="712"/>
        <v>Sep</v>
      </c>
      <c r="L1170" s="8" t="str">
        <f t="shared" ca="1" si="713"/>
        <v>Q3</v>
      </c>
      <c r="M1170">
        <f t="shared" ca="1" si="714"/>
        <v>9</v>
      </c>
      <c r="N1170">
        <f t="shared" ca="1" si="715"/>
        <v>3</v>
      </c>
      <c r="O1170">
        <f t="shared" ca="1" si="716"/>
        <v>202009</v>
      </c>
      <c r="P1170">
        <f t="shared" ca="1" si="717"/>
        <v>202003</v>
      </c>
      <c r="Q1170" t="str">
        <f t="shared" si="718"/>
        <v>FY2020 Q1 Dec</v>
      </c>
      <c r="R1170">
        <f t="shared" si="719"/>
        <v>2020</v>
      </c>
      <c r="S1170" s="8" t="str">
        <f t="shared" si="720"/>
        <v>Dec</v>
      </c>
      <c r="T1170" s="8" t="str">
        <f t="shared" si="721"/>
        <v>Q1</v>
      </c>
      <c r="U1170">
        <f t="shared" si="722"/>
        <v>3</v>
      </c>
      <c r="V1170">
        <f t="shared" si="723"/>
        <v>1</v>
      </c>
      <c r="W1170">
        <f t="shared" si="724"/>
        <v>202003</v>
      </c>
      <c r="X1170">
        <f t="shared" si="725"/>
        <v>202001</v>
      </c>
      <c r="Y1170" t="str">
        <f t="shared" si="726"/>
        <v>FY2019 Q4 Dec</v>
      </c>
      <c r="Z1170">
        <f t="shared" si="727"/>
        <v>2019</v>
      </c>
      <c r="AA1170" s="8" t="str">
        <f t="shared" si="728"/>
        <v>Dec</v>
      </c>
      <c r="AB1170" s="8" t="str">
        <f t="shared" si="729"/>
        <v>Q4</v>
      </c>
      <c r="AC1170">
        <f t="shared" si="730"/>
        <v>12</v>
      </c>
      <c r="AD1170">
        <f t="shared" si="731"/>
        <v>4</v>
      </c>
      <c r="AE1170">
        <f t="shared" si="732"/>
        <v>201912</v>
      </c>
      <c r="AF1170">
        <f t="shared" si="733"/>
        <v>201904</v>
      </c>
      <c r="AG1170" s="9">
        <f t="shared" ca="1" si="734"/>
        <v>0</v>
      </c>
      <c r="AH1170">
        <f t="shared" ca="1" si="735"/>
        <v>3</v>
      </c>
      <c r="AI1170" s="9">
        <f t="shared" ca="1" si="736"/>
        <v>9</v>
      </c>
      <c r="AJ1170" s="9">
        <f t="shared" ca="1" si="737"/>
        <v>1</v>
      </c>
      <c r="AK1170" s="9">
        <f t="shared" si="738"/>
        <v>5</v>
      </c>
      <c r="AL1170" s="9">
        <f t="shared" si="739"/>
        <v>50</v>
      </c>
      <c r="AM1170" s="9">
        <f t="shared" si="740"/>
        <v>12</v>
      </c>
      <c r="AN1170" s="2">
        <v>43811.523611111108</v>
      </c>
      <c r="AO1170">
        <v>6670</v>
      </c>
      <c r="AP1170" s="1">
        <v>31000</v>
      </c>
      <c r="AQ1170" t="s">
        <v>4</v>
      </c>
    </row>
    <row r="1171" spans="1:43" x14ac:dyDescent="0.3">
      <c r="A1171" t="str">
        <f t="shared" ca="1" si="702"/>
        <v>FY2020 Q4 Sep</v>
      </c>
      <c r="B1171">
        <f t="shared" ca="1" si="703"/>
        <v>2020</v>
      </c>
      <c r="C1171" s="8" t="str">
        <f t="shared" ca="1" si="704"/>
        <v>Sep</v>
      </c>
      <c r="D1171" s="8" t="str">
        <f t="shared" ca="1" si="705"/>
        <v>Q4</v>
      </c>
      <c r="E1171">
        <f t="shared" ca="1" si="706"/>
        <v>12</v>
      </c>
      <c r="F1171">
        <f t="shared" ca="1" si="707"/>
        <v>4</v>
      </c>
      <c r="G1171">
        <f t="shared" ca="1" si="708"/>
        <v>202012</v>
      </c>
      <c r="H1171">
        <f t="shared" ca="1" si="709"/>
        <v>202004</v>
      </c>
      <c r="I1171" t="str">
        <f t="shared" ca="1" si="710"/>
        <v>FY2020 Q3 Sep</v>
      </c>
      <c r="J1171">
        <f t="shared" ca="1" si="711"/>
        <v>2020</v>
      </c>
      <c r="K1171" s="8" t="str">
        <f t="shared" ca="1" si="712"/>
        <v>Sep</v>
      </c>
      <c r="L1171" s="8" t="str">
        <f t="shared" ca="1" si="713"/>
        <v>Q3</v>
      </c>
      <c r="M1171">
        <f t="shared" ca="1" si="714"/>
        <v>9</v>
      </c>
      <c r="N1171">
        <f t="shared" ca="1" si="715"/>
        <v>3</v>
      </c>
      <c r="O1171">
        <f t="shared" ca="1" si="716"/>
        <v>202009</v>
      </c>
      <c r="P1171">
        <f t="shared" ca="1" si="717"/>
        <v>202003</v>
      </c>
      <c r="Q1171" t="str">
        <f t="shared" si="718"/>
        <v>FY2019 Q4 Sep</v>
      </c>
      <c r="R1171">
        <f t="shared" si="719"/>
        <v>2019</v>
      </c>
      <c r="S1171" s="8" t="str">
        <f t="shared" si="720"/>
        <v>Sep</v>
      </c>
      <c r="T1171" s="8" t="str">
        <f t="shared" si="721"/>
        <v>Q4</v>
      </c>
      <c r="U1171">
        <f t="shared" si="722"/>
        <v>12</v>
      </c>
      <c r="V1171">
        <f t="shared" si="723"/>
        <v>4</v>
      </c>
      <c r="W1171">
        <f t="shared" si="724"/>
        <v>201912</v>
      </c>
      <c r="X1171">
        <f t="shared" si="725"/>
        <v>201904</v>
      </c>
      <c r="Y1171" t="str">
        <f t="shared" si="726"/>
        <v>FY2019 Q3 Sep</v>
      </c>
      <c r="Z1171">
        <f t="shared" si="727"/>
        <v>2019</v>
      </c>
      <c r="AA1171" s="8" t="str">
        <f t="shared" si="728"/>
        <v>Sep</v>
      </c>
      <c r="AB1171" s="8" t="str">
        <f t="shared" si="729"/>
        <v>Q3</v>
      </c>
      <c r="AC1171">
        <f t="shared" si="730"/>
        <v>9</v>
      </c>
      <c r="AD1171">
        <f t="shared" si="731"/>
        <v>3</v>
      </c>
      <c r="AE1171">
        <f t="shared" si="732"/>
        <v>201909</v>
      </c>
      <c r="AF1171">
        <f t="shared" si="733"/>
        <v>201903</v>
      </c>
      <c r="AG1171" s="9">
        <f t="shared" ca="1" si="734"/>
        <v>1</v>
      </c>
      <c r="AH1171">
        <f t="shared" ca="1" si="735"/>
        <v>4</v>
      </c>
      <c r="AI1171" s="9">
        <f t="shared" ca="1" si="736"/>
        <v>12</v>
      </c>
      <c r="AJ1171" s="9">
        <f t="shared" ca="1" si="737"/>
        <v>1</v>
      </c>
      <c r="AK1171" s="9">
        <f t="shared" si="738"/>
        <v>6</v>
      </c>
      <c r="AL1171" s="9">
        <f t="shared" si="739"/>
        <v>38</v>
      </c>
      <c r="AM1171" s="9">
        <f t="shared" si="740"/>
        <v>14</v>
      </c>
      <c r="AN1171" s="2">
        <v>43728.595138888886</v>
      </c>
      <c r="AO1171">
        <v>6983</v>
      </c>
      <c r="AP1171" s="1">
        <v>31000</v>
      </c>
      <c r="AQ1171" t="s">
        <v>4</v>
      </c>
    </row>
    <row r="1172" spans="1:43" x14ac:dyDescent="0.3">
      <c r="A1172" t="str">
        <f t="shared" ca="1" si="702"/>
        <v>FY2020 Q4 Sep</v>
      </c>
      <c r="B1172">
        <f t="shared" ca="1" si="703"/>
        <v>2020</v>
      </c>
      <c r="C1172" s="8" t="str">
        <f t="shared" ca="1" si="704"/>
        <v>Sep</v>
      </c>
      <c r="D1172" s="8" t="str">
        <f t="shared" ca="1" si="705"/>
        <v>Q4</v>
      </c>
      <c r="E1172">
        <f t="shared" ca="1" si="706"/>
        <v>12</v>
      </c>
      <c r="F1172">
        <f t="shared" ca="1" si="707"/>
        <v>4</v>
      </c>
      <c r="G1172">
        <f t="shared" ca="1" si="708"/>
        <v>202012</v>
      </c>
      <c r="H1172">
        <f t="shared" ca="1" si="709"/>
        <v>202004</v>
      </c>
      <c r="I1172" t="str">
        <f t="shared" ca="1" si="710"/>
        <v>FY2020 Q3 Sep</v>
      </c>
      <c r="J1172">
        <f t="shared" ca="1" si="711"/>
        <v>2020</v>
      </c>
      <c r="K1172" s="8" t="str">
        <f t="shared" ca="1" si="712"/>
        <v>Sep</v>
      </c>
      <c r="L1172" s="8" t="str">
        <f t="shared" ca="1" si="713"/>
        <v>Q3</v>
      </c>
      <c r="M1172">
        <f t="shared" ca="1" si="714"/>
        <v>9</v>
      </c>
      <c r="N1172">
        <f t="shared" ca="1" si="715"/>
        <v>3</v>
      </c>
      <c r="O1172">
        <f t="shared" ca="1" si="716"/>
        <v>202009</v>
      </c>
      <c r="P1172">
        <f t="shared" ca="1" si="717"/>
        <v>202003</v>
      </c>
      <c r="Q1172" t="str">
        <f t="shared" si="718"/>
        <v>FY2019 Q4 Sep</v>
      </c>
      <c r="R1172">
        <f t="shared" si="719"/>
        <v>2019</v>
      </c>
      <c r="S1172" s="8" t="str">
        <f t="shared" si="720"/>
        <v>Sep</v>
      </c>
      <c r="T1172" s="8" t="str">
        <f t="shared" si="721"/>
        <v>Q4</v>
      </c>
      <c r="U1172">
        <f t="shared" si="722"/>
        <v>12</v>
      </c>
      <c r="V1172">
        <f t="shared" si="723"/>
        <v>4</v>
      </c>
      <c r="W1172">
        <f t="shared" si="724"/>
        <v>201912</v>
      </c>
      <c r="X1172">
        <f t="shared" si="725"/>
        <v>201904</v>
      </c>
      <c r="Y1172" t="str">
        <f t="shared" si="726"/>
        <v>FY2019 Q3 Sep</v>
      </c>
      <c r="Z1172">
        <f t="shared" si="727"/>
        <v>2019</v>
      </c>
      <c r="AA1172" s="8" t="str">
        <f t="shared" si="728"/>
        <v>Sep</v>
      </c>
      <c r="AB1172" s="8" t="str">
        <f t="shared" si="729"/>
        <v>Q3</v>
      </c>
      <c r="AC1172">
        <f t="shared" si="730"/>
        <v>9</v>
      </c>
      <c r="AD1172">
        <f t="shared" si="731"/>
        <v>3</v>
      </c>
      <c r="AE1172">
        <f t="shared" si="732"/>
        <v>201909</v>
      </c>
      <c r="AF1172">
        <f t="shared" si="733"/>
        <v>201903</v>
      </c>
      <c r="AG1172" s="9">
        <f t="shared" ca="1" si="734"/>
        <v>1</v>
      </c>
      <c r="AH1172">
        <f t="shared" ca="1" si="735"/>
        <v>4</v>
      </c>
      <c r="AI1172" s="9">
        <f t="shared" ca="1" si="736"/>
        <v>12</v>
      </c>
      <c r="AJ1172" s="9">
        <f t="shared" ca="1" si="737"/>
        <v>1</v>
      </c>
      <c r="AK1172" s="9">
        <f t="shared" si="738"/>
        <v>3</v>
      </c>
      <c r="AL1172" s="9">
        <f t="shared" si="739"/>
        <v>37</v>
      </c>
      <c r="AM1172" s="9">
        <f t="shared" si="740"/>
        <v>13</v>
      </c>
      <c r="AN1172" s="2">
        <v>43718.576388888891</v>
      </c>
      <c r="AO1172">
        <v>8214</v>
      </c>
      <c r="AP1172" s="1">
        <v>30300</v>
      </c>
      <c r="AQ1172" t="s">
        <v>4</v>
      </c>
    </row>
    <row r="1173" spans="1:43" x14ac:dyDescent="0.3">
      <c r="A1173" t="str">
        <f t="shared" ca="1" si="702"/>
        <v>FY2020 Q4 Sep</v>
      </c>
      <c r="B1173">
        <f t="shared" ca="1" si="703"/>
        <v>2020</v>
      </c>
      <c r="C1173" s="8" t="str">
        <f t="shared" ca="1" si="704"/>
        <v>Sep</v>
      </c>
      <c r="D1173" s="8" t="str">
        <f t="shared" ca="1" si="705"/>
        <v>Q4</v>
      </c>
      <c r="E1173">
        <f t="shared" ca="1" si="706"/>
        <v>12</v>
      </c>
      <c r="F1173">
        <f t="shared" ca="1" si="707"/>
        <v>4</v>
      </c>
      <c r="G1173">
        <f t="shared" ca="1" si="708"/>
        <v>202012</v>
      </c>
      <c r="H1173">
        <f t="shared" ca="1" si="709"/>
        <v>202004</v>
      </c>
      <c r="I1173" t="str">
        <f t="shared" ca="1" si="710"/>
        <v>FY2020 Q3 Sep</v>
      </c>
      <c r="J1173">
        <f t="shared" ca="1" si="711"/>
        <v>2020</v>
      </c>
      <c r="K1173" s="8" t="str">
        <f t="shared" ca="1" si="712"/>
        <v>Sep</v>
      </c>
      <c r="L1173" s="8" t="str">
        <f t="shared" ca="1" si="713"/>
        <v>Q3</v>
      </c>
      <c r="M1173">
        <f t="shared" ca="1" si="714"/>
        <v>9</v>
      </c>
      <c r="N1173">
        <f t="shared" ca="1" si="715"/>
        <v>3</v>
      </c>
      <c r="O1173">
        <f t="shared" ca="1" si="716"/>
        <v>202009</v>
      </c>
      <c r="P1173">
        <f t="shared" ca="1" si="717"/>
        <v>202003</v>
      </c>
      <c r="Q1173" t="str">
        <f t="shared" si="718"/>
        <v>FY2020 Q2 Mar</v>
      </c>
      <c r="R1173">
        <f t="shared" si="719"/>
        <v>2020</v>
      </c>
      <c r="S1173" s="8" t="str">
        <f t="shared" si="720"/>
        <v>Mar</v>
      </c>
      <c r="T1173" s="8" t="str">
        <f t="shared" si="721"/>
        <v>Q2</v>
      </c>
      <c r="U1173">
        <f t="shared" si="722"/>
        <v>6</v>
      </c>
      <c r="V1173">
        <f t="shared" si="723"/>
        <v>2</v>
      </c>
      <c r="W1173">
        <f t="shared" si="724"/>
        <v>202006</v>
      </c>
      <c r="X1173">
        <f t="shared" si="725"/>
        <v>202002</v>
      </c>
      <c r="Y1173" t="str">
        <f t="shared" si="726"/>
        <v>FY2020 Q1 Mar</v>
      </c>
      <c r="Z1173">
        <f t="shared" si="727"/>
        <v>2020</v>
      </c>
      <c r="AA1173" s="8" t="str">
        <f t="shared" si="728"/>
        <v>Mar</v>
      </c>
      <c r="AB1173" s="8" t="str">
        <f t="shared" si="729"/>
        <v>Q1</v>
      </c>
      <c r="AC1173">
        <f t="shared" si="730"/>
        <v>3</v>
      </c>
      <c r="AD1173">
        <f t="shared" si="731"/>
        <v>1</v>
      </c>
      <c r="AE1173">
        <f t="shared" si="732"/>
        <v>202003</v>
      </c>
      <c r="AF1173">
        <f t="shared" si="733"/>
        <v>202001</v>
      </c>
      <c r="AG1173" s="9">
        <f t="shared" ca="1" si="734"/>
        <v>0</v>
      </c>
      <c r="AH1173">
        <f t="shared" ca="1" si="735"/>
        <v>2</v>
      </c>
      <c r="AI1173" s="9">
        <f t="shared" ca="1" si="736"/>
        <v>6</v>
      </c>
      <c r="AJ1173" s="9">
        <f t="shared" ca="1" si="737"/>
        <v>0</v>
      </c>
      <c r="AK1173" s="9">
        <f t="shared" si="738"/>
        <v>2</v>
      </c>
      <c r="AL1173" s="9">
        <f t="shared" si="739"/>
        <v>12</v>
      </c>
      <c r="AM1173" s="9">
        <f t="shared" si="740"/>
        <v>8</v>
      </c>
      <c r="AN1173" s="2">
        <v>43906.370138888888</v>
      </c>
      <c r="AO1173">
        <v>4910</v>
      </c>
      <c r="AP1173" s="1">
        <v>30100</v>
      </c>
      <c r="AQ1173" t="s">
        <v>5</v>
      </c>
    </row>
    <row r="1174" spans="1:43" x14ac:dyDescent="0.3">
      <c r="A1174" t="str">
        <f t="shared" ca="1" si="702"/>
        <v>FY2020 Q4 Sep</v>
      </c>
      <c r="B1174">
        <f t="shared" ca="1" si="703"/>
        <v>2020</v>
      </c>
      <c r="C1174" s="8" t="str">
        <f t="shared" ca="1" si="704"/>
        <v>Sep</v>
      </c>
      <c r="D1174" s="8" t="str">
        <f t="shared" ca="1" si="705"/>
        <v>Q4</v>
      </c>
      <c r="E1174">
        <f t="shared" ca="1" si="706"/>
        <v>12</v>
      </c>
      <c r="F1174">
        <f t="shared" ca="1" si="707"/>
        <v>4</v>
      </c>
      <c r="G1174">
        <f t="shared" ca="1" si="708"/>
        <v>202012</v>
      </c>
      <c r="H1174">
        <f t="shared" ca="1" si="709"/>
        <v>202004</v>
      </c>
      <c r="I1174" t="str">
        <f t="shared" ca="1" si="710"/>
        <v>FY2020 Q3 Sep</v>
      </c>
      <c r="J1174">
        <f t="shared" ca="1" si="711"/>
        <v>2020</v>
      </c>
      <c r="K1174" s="8" t="str">
        <f t="shared" ca="1" si="712"/>
        <v>Sep</v>
      </c>
      <c r="L1174" s="8" t="str">
        <f t="shared" ca="1" si="713"/>
        <v>Q3</v>
      </c>
      <c r="M1174">
        <f t="shared" ca="1" si="714"/>
        <v>9</v>
      </c>
      <c r="N1174">
        <f t="shared" ca="1" si="715"/>
        <v>3</v>
      </c>
      <c r="O1174">
        <f t="shared" ca="1" si="716"/>
        <v>202009</v>
      </c>
      <c r="P1174">
        <f t="shared" ca="1" si="717"/>
        <v>202003</v>
      </c>
      <c r="Q1174" t="str">
        <f t="shared" si="718"/>
        <v>FY2020 Q1 Dec</v>
      </c>
      <c r="R1174">
        <f t="shared" si="719"/>
        <v>2020</v>
      </c>
      <c r="S1174" s="8" t="str">
        <f t="shared" si="720"/>
        <v>Dec</v>
      </c>
      <c r="T1174" s="8" t="str">
        <f t="shared" si="721"/>
        <v>Q1</v>
      </c>
      <c r="U1174">
        <f t="shared" si="722"/>
        <v>3</v>
      </c>
      <c r="V1174">
        <f t="shared" si="723"/>
        <v>1</v>
      </c>
      <c r="W1174">
        <f t="shared" si="724"/>
        <v>202003</v>
      </c>
      <c r="X1174">
        <f t="shared" si="725"/>
        <v>202001</v>
      </c>
      <c r="Y1174" t="str">
        <f t="shared" si="726"/>
        <v>FY2019 Q4 Dec</v>
      </c>
      <c r="Z1174">
        <f t="shared" si="727"/>
        <v>2019</v>
      </c>
      <c r="AA1174" s="8" t="str">
        <f t="shared" si="728"/>
        <v>Dec</v>
      </c>
      <c r="AB1174" s="8" t="str">
        <f t="shared" si="729"/>
        <v>Q4</v>
      </c>
      <c r="AC1174">
        <f t="shared" si="730"/>
        <v>12</v>
      </c>
      <c r="AD1174">
        <f t="shared" si="731"/>
        <v>4</v>
      </c>
      <c r="AE1174">
        <f t="shared" si="732"/>
        <v>201912</v>
      </c>
      <c r="AF1174">
        <f t="shared" si="733"/>
        <v>201904</v>
      </c>
      <c r="AG1174" s="9">
        <f t="shared" ca="1" si="734"/>
        <v>0</v>
      </c>
      <c r="AH1174">
        <f t="shared" ca="1" si="735"/>
        <v>3</v>
      </c>
      <c r="AI1174" s="9">
        <f t="shared" ca="1" si="736"/>
        <v>9</v>
      </c>
      <c r="AJ1174" s="9">
        <f t="shared" ca="1" si="737"/>
        <v>1</v>
      </c>
      <c r="AK1174" s="9">
        <f t="shared" si="738"/>
        <v>3</v>
      </c>
      <c r="AL1174" s="9">
        <f t="shared" si="739"/>
        <v>49</v>
      </c>
      <c r="AM1174" s="9">
        <f t="shared" si="740"/>
        <v>15</v>
      </c>
      <c r="AN1174" s="2">
        <v>43802.645138888889</v>
      </c>
      <c r="AO1174">
        <v>188</v>
      </c>
      <c r="AP1174" s="1">
        <v>30000</v>
      </c>
      <c r="AQ1174" t="s">
        <v>5</v>
      </c>
    </row>
    <row r="1175" spans="1:43" x14ac:dyDescent="0.3">
      <c r="A1175" t="str">
        <f t="shared" ca="1" si="702"/>
        <v>FY2020 Q4 Sep</v>
      </c>
      <c r="B1175">
        <f t="shared" ca="1" si="703"/>
        <v>2020</v>
      </c>
      <c r="C1175" s="8" t="str">
        <f t="shared" ca="1" si="704"/>
        <v>Sep</v>
      </c>
      <c r="D1175" s="8" t="str">
        <f t="shared" ca="1" si="705"/>
        <v>Q4</v>
      </c>
      <c r="E1175">
        <f t="shared" ca="1" si="706"/>
        <v>12</v>
      </c>
      <c r="F1175">
        <f t="shared" ca="1" si="707"/>
        <v>4</v>
      </c>
      <c r="G1175">
        <f t="shared" ca="1" si="708"/>
        <v>202012</v>
      </c>
      <c r="H1175">
        <f t="shared" ca="1" si="709"/>
        <v>202004</v>
      </c>
      <c r="I1175" t="str">
        <f t="shared" ca="1" si="710"/>
        <v>FY2020 Q3 Sep</v>
      </c>
      <c r="J1175">
        <f t="shared" ca="1" si="711"/>
        <v>2020</v>
      </c>
      <c r="K1175" s="8" t="str">
        <f t="shared" ca="1" si="712"/>
        <v>Sep</v>
      </c>
      <c r="L1175" s="8" t="str">
        <f t="shared" ca="1" si="713"/>
        <v>Q3</v>
      </c>
      <c r="M1175">
        <f t="shared" ca="1" si="714"/>
        <v>9</v>
      </c>
      <c r="N1175">
        <f t="shared" ca="1" si="715"/>
        <v>3</v>
      </c>
      <c r="O1175">
        <f t="shared" ca="1" si="716"/>
        <v>202009</v>
      </c>
      <c r="P1175">
        <f t="shared" ca="1" si="717"/>
        <v>202003</v>
      </c>
      <c r="Q1175" t="str">
        <f t="shared" si="718"/>
        <v>FY2020 Q1 Dec</v>
      </c>
      <c r="R1175">
        <f t="shared" si="719"/>
        <v>2020</v>
      </c>
      <c r="S1175" s="8" t="str">
        <f t="shared" si="720"/>
        <v>Dec</v>
      </c>
      <c r="T1175" s="8" t="str">
        <f t="shared" si="721"/>
        <v>Q1</v>
      </c>
      <c r="U1175">
        <f t="shared" si="722"/>
        <v>3</v>
      </c>
      <c r="V1175">
        <f t="shared" si="723"/>
        <v>1</v>
      </c>
      <c r="W1175">
        <f t="shared" si="724"/>
        <v>202003</v>
      </c>
      <c r="X1175">
        <f t="shared" si="725"/>
        <v>202001</v>
      </c>
      <c r="Y1175" t="str">
        <f t="shared" si="726"/>
        <v>FY2019 Q4 Dec</v>
      </c>
      <c r="Z1175">
        <f t="shared" si="727"/>
        <v>2019</v>
      </c>
      <c r="AA1175" s="8" t="str">
        <f t="shared" si="728"/>
        <v>Dec</v>
      </c>
      <c r="AB1175" s="8" t="str">
        <f t="shared" si="729"/>
        <v>Q4</v>
      </c>
      <c r="AC1175">
        <f t="shared" si="730"/>
        <v>12</v>
      </c>
      <c r="AD1175">
        <f t="shared" si="731"/>
        <v>4</v>
      </c>
      <c r="AE1175">
        <f t="shared" si="732"/>
        <v>201912</v>
      </c>
      <c r="AF1175">
        <f t="shared" si="733"/>
        <v>201904</v>
      </c>
      <c r="AG1175" s="9">
        <f t="shared" ca="1" si="734"/>
        <v>0</v>
      </c>
      <c r="AH1175">
        <f t="shared" ca="1" si="735"/>
        <v>3</v>
      </c>
      <c r="AI1175" s="9">
        <f t="shared" ca="1" si="736"/>
        <v>9</v>
      </c>
      <c r="AJ1175" s="9">
        <f t="shared" ca="1" si="737"/>
        <v>1</v>
      </c>
      <c r="AK1175" s="9">
        <f t="shared" si="738"/>
        <v>4</v>
      </c>
      <c r="AL1175" s="9">
        <f t="shared" si="739"/>
        <v>50</v>
      </c>
      <c r="AM1175" s="9">
        <f t="shared" si="740"/>
        <v>17</v>
      </c>
      <c r="AN1175" s="2">
        <v>43810.71597222222</v>
      </c>
      <c r="AO1175">
        <v>213</v>
      </c>
      <c r="AP1175" s="1">
        <v>30000</v>
      </c>
      <c r="AQ1175" t="s">
        <v>5</v>
      </c>
    </row>
    <row r="1176" spans="1:43" x14ac:dyDescent="0.3">
      <c r="A1176" t="str">
        <f t="shared" ca="1" si="702"/>
        <v>FY2020 Q4 Sep</v>
      </c>
      <c r="B1176">
        <f t="shared" ca="1" si="703"/>
        <v>2020</v>
      </c>
      <c r="C1176" s="8" t="str">
        <f t="shared" ca="1" si="704"/>
        <v>Sep</v>
      </c>
      <c r="D1176" s="8" t="str">
        <f t="shared" ca="1" si="705"/>
        <v>Q4</v>
      </c>
      <c r="E1176">
        <f t="shared" ca="1" si="706"/>
        <v>12</v>
      </c>
      <c r="F1176">
        <f t="shared" ca="1" si="707"/>
        <v>4</v>
      </c>
      <c r="G1176">
        <f t="shared" ca="1" si="708"/>
        <v>202012</v>
      </c>
      <c r="H1176">
        <f t="shared" ca="1" si="709"/>
        <v>202004</v>
      </c>
      <c r="I1176" t="str">
        <f t="shared" ca="1" si="710"/>
        <v>FY2020 Q3 Sep</v>
      </c>
      <c r="J1176">
        <f t="shared" ca="1" si="711"/>
        <v>2020</v>
      </c>
      <c r="K1176" s="8" t="str">
        <f t="shared" ca="1" si="712"/>
        <v>Sep</v>
      </c>
      <c r="L1176" s="8" t="str">
        <f t="shared" ca="1" si="713"/>
        <v>Q3</v>
      </c>
      <c r="M1176">
        <f t="shared" ca="1" si="714"/>
        <v>9</v>
      </c>
      <c r="N1176">
        <f t="shared" ca="1" si="715"/>
        <v>3</v>
      </c>
      <c r="O1176">
        <f t="shared" ca="1" si="716"/>
        <v>202009</v>
      </c>
      <c r="P1176">
        <f t="shared" ca="1" si="717"/>
        <v>202003</v>
      </c>
      <c r="Q1176" t="str">
        <f t="shared" si="718"/>
        <v>FY2020 Q3 Jun</v>
      </c>
      <c r="R1176">
        <f t="shared" si="719"/>
        <v>2020</v>
      </c>
      <c r="S1176" s="8" t="str">
        <f t="shared" si="720"/>
        <v>Jun</v>
      </c>
      <c r="T1176" s="8" t="str">
        <f t="shared" si="721"/>
        <v>Q3</v>
      </c>
      <c r="U1176">
        <f t="shared" si="722"/>
        <v>9</v>
      </c>
      <c r="V1176">
        <f t="shared" si="723"/>
        <v>3</v>
      </c>
      <c r="W1176">
        <f t="shared" si="724"/>
        <v>202009</v>
      </c>
      <c r="X1176">
        <f t="shared" si="725"/>
        <v>202003</v>
      </c>
      <c r="Y1176" t="str">
        <f t="shared" si="726"/>
        <v>FY2020 Q2 Jun</v>
      </c>
      <c r="Z1176">
        <f t="shared" si="727"/>
        <v>2020</v>
      </c>
      <c r="AA1176" s="8" t="str">
        <f t="shared" si="728"/>
        <v>Jun</v>
      </c>
      <c r="AB1176" s="8" t="str">
        <f t="shared" si="729"/>
        <v>Q2</v>
      </c>
      <c r="AC1176">
        <f t="shared" si="730"/>
        <v>6</v>
      </c>
      <c r="AD1176">
        <f t="shared" si="731"/>
        <v>2</v>
      </c>
      <c r="AE1176">
        <f t="shared" si="732"/>
        <v>202006</v>
      </c>
      <c r="AF1176">
        <f t="shared" si="733"/>
        <v>202002</v>
      </c>
      <c r="AG1176" s="9">
        <f t="shared" ca="1" si="734"/>
        <v>0</v>
      </c>
      <c r="AH1176">
        <f t="shared" ca="1" si="735"/>
        <v>1</v>
      </c>
      <c r="AI1176" s="9">
        <f t="shared" ca="1" si="736"/>
        <v>3</v>
      </c>
      <c r="AJ1176" s="9">
        <f t="shared" ca="1" si="737"/>
        <v>0</v>
      </c>
      <c r="AK1176" s="9">
        <f t="shared" si="738"/>
        <v>4</v>
      </c>
      <c r="AL1176" s="9">
        <f t="shared" si="739"/>
        <v>23</v>
      </c>
      <c r="AM1176" s="9">
        <f t="shared" si="740"/>
        <v>11</v>
      </c>
      <c r="AN1176" s="2">
        <v>43985.460416666669</v>
      </c>
      <c r="AO1176">
        <v>329</v>
      </c>
      <c r="AP1176" s="1">
        <v>30000</v>
      </c>
      <c r="AQ1176" t="s">
        <v>6</v>
      </c>
    </row>
    <row r="1177" spans="1:43" x14ac:dyDescent="0.3">
      <c r="A1177" t="str">
        <f t="shared" ca="1" si="702"/>
        <v>FY2020 Q4 Sep</v>
      </c>
      <c r="B1177">
        <f t="shared" ca="1" si="703"/>
        <v>2020</v>
      </c>
      <c r="C1177" s="8" t="str">
        <f t="shared" ca="1" si="704"/>
        <v>Sep</v>
      </c>
      <c r="D1177" s="8" t="str">
        <f t="shared" ca="1" si="705"/>
        <v>Q4</v>
      </c>
      <c r="E1177">
        <f t="shared" ca="1" si="706"/>
        <v>12</v>
      </c>
      <c r="F1177">
        <f t="shared" ca="1" si="707"/>
        <v>4</v>
      </c>
      <c r="G1177">
        <f t="shared" ca="1" si="708"/>
        <v>202012</v>
      </c>
      <c r="H1177">
        <f t="shared" ca="1" si="709"/>
        <v>202004</v>
      </c>
      <c r="I1177" t="str">
        <f t="shared" ca="1" si="710"/>
        <v>FY2020 Q3 Sep</v>
      </c>
      <c r="J1177">
        <f t="shared" ca="1" si="711"/>
        <v>2020</v>
      </c>
      <c r="K1177" s="8" t="str">
        <f t="shared" ca="1" si="712"/>
        <v>Sep</v>
      </c>
      <c r="L1177" s="8" t="str">
        <f t="shared" ca="1" si="713"/>
        <v>Q3</v>
      </c>
      <c r="M1177">
        <f t="shared" ca="1" si="714"/>
        <v>9</v>
      </c>
      <c r="N1177">
        <f t="shared" ca="1" si="715"/>
        <v>3</v>
      </c>
      <c r="O1177">
        <f t="shared" ca="1" si="716"/>
        <v>202009</v>
      </c>
      <c r="P1177">
        <f t="shared" ca="1" si="717"/>
        <v>202003</v>
      </c>
      <c r="Q1177" t="str">
        <f t="shared" si="718"/>
        <v>FY2019 Q4 Sep</v>
      </c>
      <c r="R1177">
        <f t="shared" si="719"/>
        <v>2019</v>
      </c>
      <c r="S1177" s="8" t="str">
        <f t="shared" si="720"/>
        <v>Sep</v>
      </c>
      <c r="T1177" s="8" t="str">
        <f t="shared" si="721"/>
        <v>Q4</v>
      </c>
      <c r="U1177">
        <f t="shared" si="722"/>
        <v>12</v>
      </c>
      <c r="V1177">
        <f t="shared" si="723"/>
        <v>4</v>
      </c>
      <c r="W1177">
        <f t="shared" si="724"/>
        <v>201912</v>
      </c>
      <c r="X1177">
        <f t="shared" si="725"/>
        <v>201904</v>
      </c>
      <c r="Y1177" t="str">
        <f t="shared" si="726"/>
        <v>FY2019 Q3 Sep</v>
      </c>
      <c r="Z1177">
        <f t="shared" si="727"/>
        <v>2019</v>
      </c>
      <c r="AA1177" s="8" t="str">
        <f t="shared" si="728"/>
        <v>Sep</v>
      </c>
      <c r="AB1177" s="8" t="str">
        <f t="shared" si="729"/>
        <v>Q3</v>
      </c>
      <c r="AC1177">
        <f t="shared" si="730"/>
        <v>9</v>
      </c>
      <c r="AD1177">
        <f t="shared" si="731"/>
        <v>3</v>
      </c>
      <c r="AE1177">
        <f t="shared" si="732"/>
        <v>201909</v>
      </c>
      <c r="AF1177">
        <f t="shared" si="733"/>
        <v>201903</v>
      </c>
      <c r="AG1177" s="9">
        <f t="shared" ca="1" si="734"/>
        <v>1</v>
      </c>
      <c r="AH1177">
        <f t="shared" ca="1" si="735"/>
        <v>4</v>
      </c>
      <c r="AI1177" s="9">
        <f t="shared" ca="1" si="736"/>
        <v>12</v>
      </c>
      <c r="AJ1177" s="9">
        <f t="shared" ca="1" si="737"/>
        <v>1</v>
      </c>
      <c r="AK1177" s="9">
        <f t="shared" si="738"/>
        <v>6</v>
      </c>
      <c r="AL1177" s="9">
        <f t="shared" si="739"/>
        <v>37</v>
      </c>
      <c r="AM1177" s="9">
        <f t="shared" si="740"/>
        <v>18</v>
      </c>
      <c r="AN1177" s="2">
        <v>43721.77847222222</v>
      </c>
      <c r="AO1177">
        <v>332</v>
      </c>
      <c r="AP1177" s="1">
        <v>30000</v>
      </c>
      <c r="AQ1177" t="s">
        <v>5</v>
      </c>
    </row>
    <row r="1178" spans="1:43" x14ac:dyDescent="0.3">
      <c r="A1178" t="str">
        <f t="shared" ca="1" si="702"/>
        <v>FY2020 Q4 Sep</v>
      </c>
      <c r="B1178">
        <f t="shared" ca="1" si="703"/>
        <v>2020</v>
      </c>
      <c r="C1178" s="8" t="str">
        <f t="shared" ca="1" si="704"/>
        <v>Sep</v>
      </c>
      <c r="D1178" s="8" t="str">
        <f t="shared" ca="1" si="705"/>
        <v>Q4</v>
      </c>
      <c r="E1178">
        <f t="shared" ca="1" si="706"/>
        <v>12</v>
      </c>
      <c r="F1178">
        <f t="shared" ca="1" si="707"/>
        <v>4</v>
      </c>
      <c r="G1178">
        <f t="shared" ca="1" si="708"/>
        <v>202012</v>
      </c>
      <c r="H1178">
        <f t="shared" ca="1" si="709"/>
        <v>202004</v>
      </c>
      <c r="I1178" t="str">
        <f t="shared" ca="1" si="710"/>
        <v>FY2020 Q3 Sep</v>
      </c>
      <c r="J1178">
        <f t="shared" ca="1" si="711"/>
        <v>2020</v>
      </c>
      <c r="K1178" s="8" t="str">
        <f t="shared" ca="1" si="712"/>
        <v>Sep</v>
      </c>
      <c r="L1178" s="8" t="str">
        <f t="shared" ca="1" si="713"/>
        <v>Q3</v>
      </c>
      <c r="M1178">
        <f t="shared" ca="1" si="714"/>
        <v>9</v>
      </c>
      <c r="N1178">
        <f t="shared" ca="1" si="715"/>
        <v>3</v>
      </c>
      <c r="O1178">
        <f t="shared" ca="1" si="716"/>
        <v>202009</v>
      </c>
      <c r="P1178">
        <f t="shared" ca="1" si="717"/>
        <v>202003</v>
      </c>
      <c r="Q1178" t="str">
        <f t="shared" si="718"/>
        <v>FY2020 Q1 Oct</v>
      </c>
      <c r="R1178">
        <f t="shared" si="719"/>
        <v>2020</v>
      </c>
      <c r="S1178" s="8" t="str">
        <f t="shared" si="720"/>
        <v>Oct</v>
      </c>
      <c r="T1178" s="8" t="str">
        <f t="shared" si="721"/>
        <v>Q1</v>
      </c>
      <c r="U1178">
        <f t="shared" si="722"/>
        <v>1</v>
      </c>
      <c r="V1178">
        <f t="shared" si="723"/>
        <v>1</v>
      </c>
      <c r="W1178">
        <f t="shared" si="724"/>
        <v>202001</v>
      </c>
      <c r="X1178">
        <f t="shared" si="725"/>
        <v>202001</v>
      </c>
      <c r="Y1178" t="str">
        <f t="shared" si="726"/>
        <v>FY2019 Q4 Oct</v>
      </c>
      <c r="Z1178">
        <f t="shared" si="727"/>
        <v>2019</v>
      </c>
      <c r="AA1178" s="8" t="str">
        <f t="shared" si="728"/>
        <v>Oct</v>
      </c>
      <c r="AB1178" s="8" t="str">
        <f t="shared" si="729"/>
        <v>Q4</v>
      </c>
      <c r="AC1178">
        <f t="shared" si="730"/>
        <v>10</v>
      </c>
      <c r="AD1178">
        <f t="shared" si="731"/>
        <v>4</v>
      </c>
      <c r="AE1178">
        <f t="shared" si="732"/>
        <v>201910</v>
      </c>
      <c r="AF1178">
        <f t="shared" si="733"/>
        <v>201904</v>
      </c>
      <c r="AG1178" s="9">
        <f t="shared" ca="1" si="734"/>
        <v>0</v>
      </c>
      <c r="AH1178">
        <f t="shared" ca="1" si="735"/>
        <v>4</v>
      </c>
      <c r="AI1178" s="9">
        <f t="shared" ca="1" si="736"/>
        <v>11</v>
      </c>
      <c r="AJ1178" s="9">
        <f t="shared" ca="1" si="737"/>
        <v>1</v>
      </c>
      <c r="AK1178" s="9">
        <f t="shared" si="738"/>
        <v>3</v>
      </c>
      <c r="AL1178" s="9">
        <f t="shared" si="739"/>
        <v>44</v>
      </c>
      <c r="AM1178" s="9">
        <f t="shared" si="740"/>
        <v>9</v>
      </c>
      <c r="AN1178" s="2">
        <v>43767.384027777778</v>
      </c>
      <c r="AO1178">
        <v>410</v>
      </c>
      <c r="AP1178" s="1">
        <v>30000</v>
      </c>
      <c r="AQ1178" t="s">
        <v>5</v>
      </c>
    </row>
    <row r="1179" spans="1:43" x14ac:dyDescent="0.3">
      <c r="A1179" t="str">
        <f t="shared" ca="1" si="702"/>
        <v>FY2020 Q4 Sep</v>
      </c>
      <c r="B1179">
        <f t="shared" ca="1" si="703"/>
        <v>2020</v>
      </c>
      <c r="C1179" s="8" t="str">
        <f t="shared" ca="1" si="704"/>
        <v>Sep</v>
      </c>
      <c r="D1179" s="8" t="str">
        <f t="shared" ca="1" si="705"/>
        <v>Q4</v>
      </c>
      <c r="E1179">
        <f t="shared" ca="1" si="706"/>
        <v>12</v>
      </c>
      <c r="F1179">
        <f t="shared" ca="1" si="707"/>
        <v>4</v>
      </c>
      <c r="G1179">
        <f t="shared" ca="1" si="708"/>
        <v>202012</v>
      </c>
      <c r="H1179">
        <f t="shared" ca="1" si="709"/>
        <v>202004</v>
      </c>
      <c r="I1179" t="str">
        <f t="shared" ca="1" si="710"/>
        <v>FY2020 Q3 Sep</v>
      </c>
      <c r="J1179">
        <f t="shared" ca="1" si="711"/>
        <v>2020</v>
      </c>
      <c r="K1179" s="8" t="str">
        <f t="shared" ca="1" si="712"/>
        <v>Sep</v>
      </c>
      <c r="L1179" s="8" t="str">
        <f t="shared" ca="1" si="713"/>
        <v>Q3</v>
      </c>
      <c r="M1179">
        <f t="shared" ca="1" si="714"/>
        <v>9</v>
      </c>
      <c r="N1179">
        <f t="shared" ca="1" si="715"/>
        <v>3</v>
      </c>
      <c r="O1179">
        <f t="shared" ca="1" si="716"/>
        <v>202009</v>
      </c>
      <c r="P1179">
        <f t="shared" ca="1" si="717"/>
        <v>202003</v>
      </c>
      <c r="Q1179" t="str">
        <f t="shared" si="718"/>
        <v>FY2020 Q1 Dec</v>
      </c>
      <c r="R1179">
        <f t="shared" si="719"/>
        <v>2020</v>
      </c>
      <c r="S1179" s="8" t="str">
        <f t="shared" si="720"/>
        <v>Dec</v>
      </c>
      <c r="T1179" s="8" t="str">
        <f t="shared" si="721"/>
        <v>Q1</v>
      </c>
      <c r="U1179">
        <f t="shared" si="722"/>
        <v>3</v>
      </c>
      <c r="V1179">
        <f t="shared" si="723"/>
        <v>1</v>
      </c>
      <c r="W1179">
        <f t="shared" si="724"/>
        <v>202003</v>
      </c>
      <c r="X1179">
        <f t="shared" si="725"/>
        <v>202001</v>
      </c>
      <c r="Y1179" t="str">
        <f t="shared" si="726"/>
        <v>FY2019 Q4 Dec</v>
      </c>
      <c r="Z1179">
        <f t="shared" si="727"/>
        <v>2019</v>
      </c>
      <c r="AA1179" s="8" t="str">
        <f t="shared" si="728"/>
        <v>Dec</v>
      </c>
      <c r="AB1179" s="8" t="str">
        <f t="shared" si="729"/>
        <v>Q4</v>
      </c>
      <c r="AC1179">
        <f t="shared" si="730"/>
        <v>12</v>
      </c>
      <c r="AD1179">
        <f t="shared" si="731"/>
        <v>4</v>
      </c>
      <c r="AE1179">
        <f t="shared" si="732"/>
        <v>201912</v>
      </c>
      <c r="AF1179">
        <f t="shared" si="733"/>
        <v>201904</v>
      </c>
      <c r="AG1179" s="9">
        <f t="shared" ca="1" si="734"/>
        <v>0</v>
      </c>
      <c r="AH1179">
        <f t="shared" ca="1" si="735"/>
        <v>3</v>
      </c>
      <c r="AI1179" s="9">
        <f t="shared" ca="1" si="736"/>
        <v>9</v>
      </c>
      <c r="AJ1179" s="9">
        <f t="shared" ca="1" si="737"/>
        <v>1</v>
      </c>
      <c r="AK1179" s="9">
        <f t="shared" si="738"/>
        <v>5</v>
      </c>
      <c r="AL1179" s="9">
        <f t="shared" si="739"/>
        <v>49</v>
      </c>
      <c r="AM1179" s="9">
        <f t="shared" si="740"/>
        <v>12</v>
      </c>
      <c r="AN1179" s="2">
        <v>43804.510416666664</v>
      </c>
      <c r="AO1179">
        <v>509</v>
      </c>
      <c r="AP1179" s="1">
        <v>30000</v>
      </c>
      <c r="AQ1179" t="s">
        <v>5</v>
      </c>
    </row>
    <row r="1180" spans="1:43" x14ac:dyDescent="0.3">
      <c r="A1180" t="str">
        <f t="shared" ca="1" si="702"/>
        <v>FY2020 Q4 Sep</v>
      </c>
      <c r="B1180">
        <f t="shared" ca="1" si="703"/>
        <v>2020</v>
      </c>
      <c r="C1180" s="8" t="str">
        <f t="shared" ca="1" si="704"/>
        <v>Sep</v>
      </c>
      <c r="D1180" s="8" t="str">
        <f t="shared" ca="1" si="705"/>
        <v>Q4</v>
      </c>
      <c r="E1180">
        <f t="shared" ca="1" si="706"/>
        <v>12</v>
      </c>
      <c r="F1180">
        <f t="shared" ca="1" si="707"/>
        <v>4</v>
      </c>
      <c r="G1180">
        <f t="shared" ca="1" si="708"/>
        <v>202012</v>
      </c>
      <c r="H1180">
        <f t="shared" ca="1" si="709"/>
        <v>202004</v>
      </c>
      <c r="I1180" t="str">
        <f t="shared" ca="1" si="710"/>
        <v>FY2020 Q3 Sep</v>
      </c>
      <c r="J1180">
        <f t="shared" ca="1" si="711"/>
        <v>2020</v>
      </c>
      <c r="K1180" s="8" t="str">
        <f t="shared" ca="1" si="712"/>
        <v>Sep</v>
      </c>
      <c r="L1180" s="8" t="str">
        <f t="shared" ca="1" si="713"/>
        <v>Q3</v>
      </c>
      <c r="M1180">
        <f t="shared" ca="1" si="714"/>
        <v>9</v>
      </c>
      <c r="N1180">
        <f t="shared" ca="1" si="715"/>
        <v>3</v>
      </c>
      <c r="O1180">
        <f t="shared" ca="1" si="716"/>
        <v>202009</v>
      </c>
      <c r="P1180">
        <f t="shared" ca="1" si="717"/>
        <v>202003</v>
      </c>
      <c r="Q1180" t="str">
        <f t="shared" si="718"/>
        <v>FY2020 Q2 Feb</v>
      </c>
      <c r="R1180">
        <f t="shared" si="719"/>
        <v>2020</v>
      </c>
      <c r="S1180" s="8" t="str">
        <f t="shared" si="720"/>
        <v>Feb</v>
      </c>
      <c r="T1180" s="8" t="str">
        <f t="shared" si="721"/>
        <v>Q2</v>
      </c>
      <c r="U1180">
        <f t="shared" si="722"/>
        <v>5</v>
      </c>
      <c r="V1180">
        <f t="shared" si="723"/>
        <v>2</v>
      </c>
      <c r="W1180">
        <f t="shared" si="724"/>
        <v>202005</v>
      </c>
      <c r="X1180">
        <f t="shared" si="725"/>
        <v>202002</v>
      </c>
      <c r="Y1180" t="str">
        <f t="shared" si="726"/>
        <v>FY2020 Q1 Feb</v>
      </c>
      <c r="Z1180">
        <f t="shared" si="727"/>
        <v>2020</v>
      </c>
      <c r="AA1180" s="8" t="str">
        <f t="shared" si="728"/>
        <v>Feb</v>
      </c>
      <c r="AB1180" s="8" t="str">
        <f t="shared" si="729"/>
        <v>Q1</v>
      </c>
      <c r="AC1180">
        <f t="shared" si="730"/>
        <v>2</v>
      </c>
      <c r="AD1180">
        <f t="shared" si="731"/>
        <v>1</v>
      </c>
      <c r="AE1180">
        <f t="shared" si="732"/>
        <v>202002</v>
      </c>
      <c r="AF1180">
        <f t="shared" si="733"/>
        <v>202001</v>
      </c>
      <c r="AG1180" s="9">
        <f t="shared" ca="1" si="734"/>
        <v>0</v>
      </c>
      <c r="AH1180">
        <f t="shared" ca="1" si="735"/>
        <v>2</v>
      </c>
      <c r="AI1180" s="9">
        <f t="shared" ca="1" si="736"/>
        <v>7</v>
      </c>
      <c r="AJ1180" s="9">
        <f t="shared" ca="1" si="737"/>
        <v>0</v>
      </c>
      <c r="AK1180" s="9">
        <f t="shared" si="738"/>
        <v>5</v>
      </c>
      <c r="AL1180" s="9">
        <f t="shared" si="739"/>
        <v>8</v>
      </c>
      <c r="AM1180" s="9">
        <f t="shared" si="740"/>
        <v>16</v>
      </c>
      <c r="AN1180" s="2">
        <v>43881.674305555556</v>
      </c>
      <c r="AO1180">
        <v>518</v>
      </c>
      <c r="AP1180" s="1">
        <v>30000</v>
      </c>
      <c r="AQ1180" t="s">
        <v>5</v>
      </c>
    </row>
    <row r="1181" spans="1:43" x14ac:dyDescent="0.3">
      <c r="A1181" t="str">
        <f t="shared" ca="1" si="702"/>
        <v>FY2020 Q4 Sep</v>
      </c>
      <c r="B1181">
        <f t="shared" ca="1" si="703"/>
        <v>2020</v>
      </c>
      <c r="C1181" s="8" t="str">
        <f t="shared" ca="1" si="704"/>
        <v>Sep</v>
      </c>
      <c r="D1181" s="8" t="str">
        <f t="shared" ca="1" si="705"/>
        <v>Q4</v>
      </c>
      <c r="E1181">
        <f t="shared" ca="1" si="706"/>
        <v>12</v>
      </c>
      <c r="F1181">
        <f t="shared" ca="1" si="707"/>
        <v>4</v>
      </c>
      <c r="G1181">
        <f t="shared" ca="1" si="708"/>
        <v>202012</v>
      </c>
      <c r="H1181">
        <f t="shared" ca="1" si="709"/>
        <v>202004</v>
      </c>
      <c r="I1181" t="str">
        <f t="shared" ca="1" si="710"/>
        <v>FY2020 Q3 Sep</v>
      </c>
      <c r="J1181">
        <f t="shared" ca="1" si="711"/>
        <v>2020</v>
      </c>
      <c r="K1181" s="8" t="str">
        <f t="shared" ca="1" si="712"/>
        <v>Sep</v>
      </c>
      <c r="L1181" s="8" t="str">
        <f t="shared" ca="1" si="713"/>
        <v>Q3</v>
      </c>
      <c r="M1181">
        <f t="shared" ca="1" si="714"/>
        <v>9</v>
      </c>
      <c r="N1181">
        <f t="shared" ca="1" si="715"/>
        <v>3</v>
      </c>
      <c r="O1181">
        <f t="shared" ca="1" si="716"/>
        <v>202009</v>
      </c>
      <c r="P1181">
        <f t="shared" ca="1" si="717"/>
        <v>202003</v>
      </c>
      <c r="Q1181" t="str">
        <f t="shared" si="718"/>
        <v>FY2020 Q2 Mar</v>
      </c>
      <c r="R1181">
        <f t="shared" si="719"/>
        <v>2020</v>
      </c>
      <c r="S1181" s="8" t="str">
        <f t="shared" si="720"/>
        <v>Mar</v>
      </c>
      <c r="T1181" s="8" t="str">
        <f t="shared" si="721"/>
        <v>Q2</v>
      </c>
      <c r="U1181">
        <f t="shared" si="722"/>
        <v>6</v>
      </c>
      <c r="V1181">
        <f t="shared" si="723"/>
        <v>2</v>
      </c>
      <c r="W1181">
        <f t="shared" si="724"/>
        <v>202006</v>
      </c>
      <c r="X1181">
        <f t="shared" si="725"/>
        <v>202002</v>
      </c>
      <c r="Y1181" t="str">
        <f t="shared" si="726"/>
        <v>FY2020 Q1 Mar</v>
      </c>
      <c r="Z1181">
        <f t="shared" si="727"/>
        <v>2020</v>
      </c>
      <c r="AA1181" s="8" t="str">
        <f t="shared" si="728"/>
        <v>Mar</v>
      </c>
      <c r="AB1181" s="8" t="str">
        <f t="shared" si="729"/>
        <v>Q1</v>
      </c>
      <c r="AC1181">
        <f t="shared" si="730"/>
        <v>3</v>
      </c>
      <c r="AD1181">
        <f t="shared" si="731"/>
        <v>1</v>
      </c>
      <c r="AE1181">
        <f t="shared" si="732"/>
        <v>202003</v>
      </c>
      <c r="AF1181">
        <f t="shared" si="733"/>
        <v>202001</v>
      </c>
      <c r="AG1181" s="9">
        <f t="shared" ca="1" si="734"/>
        <v>0</v>
      </c>
      <c r="AH1181">
        <f t="shared" ca="1" si="735"/>
        <v>2</v>
      </c>
      <c r="AI1181" s="9">
        <f t="shared" ca="1" si="736"/>
        <v>6</v>
      </c>
      <c r="AJ1181" s="9">
        <f t="shared" ca="1" si="737"/>
        <v>0</v>
      </c>
      <c r="AK1181" s="9">
        <f t="shared" si="738"/>
        <v>6</v>
      </c>
      <c r="AL1181" s="9">
        <f t="shared" si="739"/>
        <v>11</v>
      </c>
      <c r="AM1181" s="9">
        <f t="shared" si="740"/>
        <v>11</v>
      </c>
      <c r="AN1181" s="2">
        <v>43903.487500000003</v>
      </c>
      <c r="AO1181">
        <v>546</v>
      </c>
      <c r="AP1181" s="1">
        <v>30000</v>
      </c>
      <c r="AQ1181" t="s">
        <v>5</v>
      </c>
    </row>
    <row r="1182" spans="1:43" x14ac:dyDescent="0.3">
      <c r="A1182" t="str">
        <f t="shared" ca="1" si="702"/>
        <v>FY2020 Q4 Sep</v>
      </c>
      <c r="B1182">
        <f t="shared" ca="1" si="703"/>
        <v>2020</v>
      </c>
      <c r="C1182" s="8" t="str">
        <f t="shared" ca="1" si="704"/>
        <v>Sep</v>
      </c>
      <c r="D1182" s="8" t="str">
        <f t="shared" ca="1" si="705"/>
        <v>Q4</v>
      </c>
      <c r="E1182">
        <f t="shared" ca="1" si="706"/>
        <v>12</v>
      </c>
      <c r="F1182">
        <f t="shared" ca="1" si="707"/>
        <v>4</v>
      </c>
      <c r="G1182">
        <f t="shared" ca="1" si="708"/>
        <v>202012</v>
      </c>
      <c r="H1182">
        <f t="shared" ca="1" si="709"/>
        <v>202004</v>
      </c>
      <c r="I1182" t="str">
        <f t="shared" ca="1" si="710"/>
        <v>FY2020 Q3 Sep</v>
      </c>
      <c r="J1182">
        <f t="shared" ca="1" si="711"/>
        <v>2020</v>
      </c>
      <c r="K1182" s="8" t="str">
        <f t="shared" ca="1" si="712"/>
        <v>Sep</v>
      </c>
      <c r="L1182" s="8" t="str">
        <f t="shared" ca="1" si="713"/>
        <v>Q3</v>
      </c>
      <c r="M1182">
        <f t="shared" ca="1" si="714"/>
        <v>9</v>
      </c>
      <c r="N1182">
        <f t="shared" ca="1" si="715"/>
        <v>3</v>
      </c>
      <c r="O1182">
        <f t="shared" ca="1" si="716"/>
        <v>202009</v>
      </c>
      <c r="P1182">
        <f t="shared" ca="1" si="717"/>
        <v>202003</v>
      </c>
      <c r="Q1182" t="str">
        <f t="shared" si="718"/>
        <v>FY2020 Q2 Jan</v>
      </c>
      <c r="R1182">
        <f t="shared" si="719"/>
        <v>2020</v>
      </c>
      <c r="S1182" s="8" t="str">
        <f t="shared" si="720"/>
        <v>Jan</v>
      </c>
      <c r="T1182" s="8" t="str">
        <f t="shared" si="721"/>
        <v>Q2</v>
      </c>
      <c r="U1182">
        <f t="shared" si="722"/>
        <v>4</v>
      </c>
      <c r="V1182">
        <f t="shared" si="723"/>
        <v>2</v>
      </c>
      <c r="W1182">
        <f t="shared" si="724"/>
        <v>202004</v>
      </c>
      <c r="X1182">
        <f t="shared" si="725"/>
        <v>202002</v>
      </c>
      <c r="Y1182" t="str">
        <f t="shared" si="726"/>
        <v>FY2020 Q1 Jan</v>
      </c>
      <c r="Z1182">
        <f t="shared" si="727"/>
        <v>2020</v>
      </c>
      <c r="AA1182" s="8" t="str">
        <f t="shared" si="728"/>
        <v>Jan</v>
      </c>
      <c r="AB1182" s="8" t="str">
        <f t="shared" si="729"/>
        <v>Q1</v>
      </c>
      <c r="AC1182">
        <f t="shared" si="730"/>
        <v>1</v>
      </c>
      <c r="AD1182">
        <f t="shared" si="731"/>
        <v>1</v>
      </c>
      <c r="AE1182">
        <f t="shared" si="732"/>
        <v>202001</v>
      </c>
      <c r="AF1182">
        <f t="shared" si="733"/>
        <v>202001</v>
      </c>
      <c r="AG1182" s="9">
        <f t="shared" ca="1" si="734"/>
        <v>0</v>
      </c>
      <c r="AH1182">
        <f t="shared" ca="1" si="735"/>
        <v>3</v>
      </c>
      <c r="AI1182" s="9">
        <f t="shared" ca="1" si="736"/>
        <v>8</v>
      </c>
      <c r="AJ1182" s="9">
        <f t="shared" ca="1" si="737"/>
        <v>0</v>
      </c>
      <c r="AK1182" s="9">
        <f t="shared" si="738"/>
        <v>6</v>
      </c>
      <c r="AL1182" s="9">
        <f t="shared" si="739"/>
        <v>5</v>
      </c>
      <c r="AM1182" s="9">
        <f t="shared" si="740"/>
        <v>16</v>
      </c>
      <c r="AN1182" s="2">
        <v>43861.693055555559</v>
      </c>
      <c r="AO1182">
        <v>764</v>
      </c>
      <c r="AP1182" s="1">
        <v>30000</v>
      </c>
      <c r="AQ1182" t="s">
        <v>5</v>
      </c>
    </row>
    <row r="1183" spans="1:43" x14ac:dyDescent="0.3">
      <c r="A1183" t="str">
        <f t="shared" ca="1" si="702"/>
        <v>FY2020 Q4 Sep</v>
      </c>
      <c r="B1183">
        <f t="shared" ca="1" si="703"/>
        <v>2020</v>
      </c>
      <c r="C1183" s="8" t="str">
        <f t="shared" ca="1" si="704"/>
        <v>Sep</v>
      </c>
      <c r="D1183" s="8" t="str">
        <f t="shared" ca="1" si="705"/>
        <v>Q4</v>
      </c>
      <c r="E1183">
        <f t="shared" ca="1" si="706"/>
        <v>12</v>
      </c>
      <c r="F1183">
        <f t="shared" ca="1" si="707"/>
        <v>4</v>
      </c>
      <c r="G1183">
        <f t="shared" ca="1" si="708"/>
        <v>202012</v>
      </c>
      <c r="H1183">
        <f t="shared" ca="1" si="709"/>
        <v>202004</v>
      </c>
      <c r="I1183" t="str">
        <f t="shared" ca="1" si="710"/>
        <v>FY2020 Q3 Sep</v>
      </c>
      <c r="J1183">
        <f t="shared" ca="1" si="711"/>
        <v>2020</v>
      </c>
      <c r="K1183" s="8" t="str">
        <f t="shared" ca="1" si="712"/>
        <v>Sep</v>
      </c>
      <c r="L1183" s="8" t="str">
        <f t="shared" ca="1" si="713"/>
        <v>Q3</v>
      </c>
      <c r="M1183">
        <f t="shared" ca="1" si="714"/>
        <v>9</v>
      </c>
      <c r="N1183">
        <f t="shared" ca="1" si="715"/>
        <v>3</v>
      </c>
      <c r="O1183">
        <f t="shared" ca="1" si="716"/>
        <v>202009</v>
      </c>
      <c r="P1183">
        <f t="shared" ca="1" si="717"/>
        <v>202003</v>
      </c>
      <c r="Q1183" t="str">
        <f t="shared" si="718"/>
        <v>FY2020 Q2 Feb</v>
      </c>
      <c r="R1183">
        <f t="shared" si="719"/>
        <v>2020</v>
      </c>
      <c r="S1183" s="8" t="str">
        <f t="shared" si="720"/>
        <v>Feb</v>
      </c>
      <c r="T1183" s="8" t="str">
        <f t="shared" si="721"/>
        <v>Q2</v>
      </c>
      <c r="U1183">
        <f t="shared" si="722"/>
        <v>5</v>
      </c>
      <c r="V1183">
        <f t="shared" si="723"/>
        <v>2</v>
      </c>
      <c r="W1183">
        <f t="shared" si="724"/>
        <v>202005</v>
      </c>
      <c r="X1183">
        <f t="shared" si="725"/>
        <v>202002</v>
      </c>
      <c r="Y1183" t="str">
        <f t="shared" si="726"/>
        <v>FY2020 Q1 Feb</v>
      </c>
      <c r="Z1183">
        <f t="shared" si="727"/>
        <v>2020</v>
      </c>
      <c r="AA1183" s="8" t="str">
        <f t="shared" si="728"/>
        <v>Feb</v>
      </c>
      <c r="AB1183" s="8" t="str">
        <f t="shared" si="729"/>
        <v>Q1</v>
      </c>
      <c r="AC1183">
        <f t="shared" si="730"/>
        <v>2</v>
      </c>
      <c r="AD1183">
        <f t="shared" si="731"/>
        <v>1</v>
      </c>
      <c r="AE1183">
        <f t="shared" si="732"/>
        <v>202002</v>
      </c>
      <c r="AF1183">
        <f t="shared" si="733"/>
        <v>202001</v>
      </c>
      <c r="AG1183" s="9">
        <f t="shared" ca="1" si="734"/>
        <v>0</v>
      </c>
      <c r="AH1183">
        <f t="shared" ca="1" si="735"/>
        <v>2</v>
      </c>
      <c r="AI1183" s="9">
        <f t="shared" ca="1" si="736"/>
        <v>7</v>
      </c>
      <c r="AJ1183" s="9">
        <f t="shared" ca="1" si="737"/>
        <v>0</v>
      </c>
      <c r="AK1183" s="9">
        <f t="shared" si="738"/>
        <v>6</v>
      </c>
      <c r="AL1183" s="9">
        <f t="shared" si="739"/>
        <v>6</v>
      </c>
      <c r="AM1183" s="9">
        <f t="shared" si="740"/>
        <v>12</v>
      </c>
      <c r="AN1183" s="2">
        <v>43868.527083333334</v>
      </c>
      <c r="AO1183">
        <v>872</v>
      </c>
      <c r="AP1183" s="1">
        <v>30000</v>
      </c>
      <c r="AQ1183" t="s">
        <v>5</v>
      </c>
    </row>
    <row r="1184" spans="1:43" x14ac:dyDescent="0.3">
      <c r="A1184" t="str">
        <f t="shared" ca="1" si="702"/>
        <v>FY2020 Q4 Sep</v>
      </c>
      <c r="B1184">
        <f t="shared" ca="1" si="703"/>
        <v>2020</v>
      </c>
      <c r="C1184" s="8" t="str">
        <f t="shared" ca="1" si="704"/>
        <v>Sep</v>
      </c>
      <c r="D1184" s="8" t="str">
        <f t="shared" ca="1" si="705"/>
        <v>Q4</v>
      </c>
      <c r="E1184">
        <f t="shared" ca="1" si="706"/>
        <v>12</v>
      </c>
      <c r="F1184">
        <f t="shared" ca="1" si="707"/>
        <v>4</v>
      </c>
      <c r="G1184">
        <f t="shared" ca="1" si="708"/>
        <v>202012</v>
      </c>
      <c r="H1184">
        <f t="shared" ca="1" si="709"/>
        <v>202004</v>
      </c>
      <c r="I1184" t="str">
        <f t="shared" ca="1" si="710"/>
        <v>FY2020 Q3 Sep</v>
      </c>
      <c r="J1184">
        <f t="shared" ca="1" si="711"/>
        <v>2020</v>
      </c>
      <c r="K1184" s="8" t="str">
        <f t="shared" ca="1" si="712"/>
        <v>Sep</v>
      </c>
      <c r="L1184" s="8" t="str">
        <f t="shared" ca="1" si="713"/>
        <v>Q3</v>
      </c>
      <c r="M1184">
        <f t="shared" ca="1" si="714"/>
        <v>9</v>
      </c>
      <c r="N1184">
        <f t="shared" ca="1" si="715"/>
        <v>3</v>
      </c>
      <c r="O1184">
        <f t="shared" ca="1" si="716"/>
        <v>202009</v>
      </c>
      <c r="P1184">
        <f t="shared" ca="1" si="717"/>
        <v>202003</v>
      </c>
      <c r="Q1184" t="str">
        <f t="shared" si="718"/>
        <v>FY2020 Q2 Feb</v>
      </c>
      <c r="R1184">
        <f t="shared" si="719"/>
        <v>2020</v>
      </c>
      <c r="S1184" s="8" t="str">
        <f t="shared" si="720"/>
        <v>Feb</v>
      </c>
      <c r="T1184" s="8" t="str">
        <f t="shared" si="721"/>
        <v>Q2</v>
      </c>
      <c r="U1184">
        <f t="shared" si="722"/>
        <v>5</v>
      </c>
      <c r="V1184">
        <f t="shared" si="723"/>
        <v>2</v>
      </c>
      <c r="W1184">
        <f t="shared" si="724"/>
        <v>202005</v>
      </c>
      <c r="X1184">
        <f t="shared" si="725"/>
        <v>202002</v>
      </c>
      <c r="Y1184" t="str">
        <f t="shared" si="726"/>
        <v>FY2020 Q1 Feb</v>
      </c>
      <c r="Z1184">
        <f t="shared" si="727"/>
        <v>2020</v>
      </c>
      <c r="AA1184" s="8" t="str">
        <f t="shared" si="728"/>
        <v>Feb</v>
      </c>
      <c r="AB1184" s="8" t="str">
        <f t="shared" si="729"/>
        <v>Q1</v>
      </c>
      <c r="AC1184">
        <f t="shared" si="730"/>
        <v>2</v>
      </c>
      <c r="AD1184">
        <f t="shared" si="731"/>
        <v>1</v>
      </c>
      <c r="AE1184">
        <f t="shared" si="732"/>
        <v>202002</v>
      </c>
      <c r="AF1184">
        <f t="shared" si="733"/>
        <v>202001</v>
      </c>
      <c r="AG1184" s="9">
        <f t="shared" ca="1" si="734"/>
        <v>0</v>
      </c>
      <c r="AH1184">
        <f t="shared" ca="1" si="735"/>
        <v>2</v>
      </c>
      <c r="AI1184" s="9">
        <f t="shared" ca="1" si="736"/>
        <v>7</v>
      </c>
      <c r="AJ1184" s="9">
        <f t="shared" ca="1" si="737"/>
        <v>0</v>
      </c>
      <c r="AK1184" s="9">
        <f t="shared" si="738"/>
        <v>5</v>
      </c>
      <c r="AL1184" s="9">
        <f t="shared" si="739"/>
        <v>9</v>
      </c>
      <c r="AM1184" s="9">
        <f t="shared" si="740"/>
        <v>10</v>
      </c>
      <c r="AN1184" s="2">
        <v>43888.428472222222</v>
      </c>
      <c r="AO1184">
        <v>887</v>
      </c>
      <c r="AP1184" s="1">
        <v>30000</v>
      </c>
      <c r="AQ1184" t="s">
        <v>5</v>
      </c>
    </row>
    <row r="1185" spans="1:43" x14ac:dyDescent="0.3">
      <c r="A1185" t="str">
        <f t="shared" ca="1" si="702"/>
        <v>FY2020 Q4 Sep</v>
      </c>
      <c r="B1185">
        <f t="shared" ca="1" si="703"/>
        <v>2020</v>
      </c>
      <c r="C1185" s="8" t="str">
        <f t="shared" ca="1" si="704"/>
        <v>Sep</v>
      </c>
      <c r="D1185" s="8" t="str">
        <f t="shared" ca="1" si="705"/>
        <v>Q4</v>
      </c>
      <c r="E1185">
        <f t="shared" ca="1" si="706"/>
        <v>12</v>
      </c>
      <c r="F1185">
        <f t="shared" ca="1" si="707"/>
        <v>4</v>
      </c>
      <c r="G1185">
        <f t="shared" ca="1" si="708"/>
        <v>202012</v>
      </c>
      <c r="H1185">
        <f t="shared" ca="1" si="709"/>
        <v>202004</v>
      </c>
      <c r="I1185" t="str">
        <f t="shared" ca="1" si="710"/>
        <v>FY2020 Q3 Sep</v>
      </c>
      <c r="J1185">
        <f t="shared" ca="1" si="711"/>
        <v>2020</v>
      </c>
      <c r="K1185" s="8" t="str">
        <f t="shared" ca="1" si="712"/>
        <v>Sep</v>
      </c>
      <c r="L1185" s="8" t="str">
        <f t="shared" ca="1" si="713"/>
        <v>Q3</v>
      </c>
      <c r="M1185">
        <f t="shared" ca="1" si="714"/>
        <v>9</v>
      </c>
      <c r="N1185">
        <f t="shared" ca="1" si="715"/>
        <v>3</v>
      </c>
      <c r="O1185">
        <f t="shared" ca="1" si="716"/>
        <v>202009</v>
      </c>
      <c r="P1185">
        <f t="shared" ca="1" si="717"/>
        <v>202003</v>
      </c>
      <c r="Q1185" t="str">
        <f t="shared" si="718"/>
        <v>FY2020 Q2 Feb</v>
      </c>
      <c r="R1185">
        <f t="shared" si="719"/>
        <v>2020</v>
      </c>
      <c r="S1185" s="8" t="str">
        <f t="shared" si="720"/>
        <v>Feb</v>
      </c>
      <c r="T1185" s="8" t="str">
        <f t="shared" si="721"/>
        <v>Q2</v>
      </c>
      <c r="U1185">
        <f t="shared" si="722"/>
        <v>5</v>
      </c>
      <c r="V1185">
        <f t="shared" si="723"/>
        <v>2</v>
      </c>
      <c r="W1185">
        <f t="shared" si="724"/>
        <v>202005</v>
      </c>
      <c r="X1185">
        <f t="shared" si="725"/>
        <v>202002</v>
      </c>
      <c r="Y1185" t="str">
        <f t="shared" si="726"/>
        <v>FY2020 Q1 Feb</v>
      </c>
      <c r="Z1185">
        <f t="shared" si="727"/>
        <v>2020</v>
      </c>
      <c r="AA1185" s="8" t="str">
        <f t="shared" si="728"/>
        <v>Feb</v>
      </c>
      <c r="AB1185" s="8" t="str">
        <f t="shared" si="729"/>
        <v>Q1</v>
      </c>
      <c r="AC1185">
        <f t="shared" si="730"/>
        <v>2</v>
      </c>
      <c r="AD1185">
        <f t="shared" si="731"/>
        <v>1</v>
      </c>
      <c r="AE1185">
        <f t="shared" si="732"/>
        <v>202002</v>
      </c>
      <c r="AF1185">
        <f t="shared" si="733"/>
        <v>202001</v>
      </c>
      <c r="AG1185" s="9">
        <f t="shared" ca="1" si="734"/>
        <v>0</v>
      </c>
      <c r="AH1185">
        <f t="shared" ca="1" si="735"/>
        <v>2</v>
      </c>
      <c r="AI1185" s="9">
        <f t="shared" ca="1" si="736"/>
        <v>7</v>
      </c>
      <c r="AJ1185" s="9">
        <f t="shared" ca="1" si="737"/>
        <v>0</v>
      </c>
      <c r="AK1185" s="9">
        <f t="shared" si="738"/>
        <v>7</v>
      </c>
      <c r="AL1185" s="9">
        <f t="shared" si="739"/>
        <v>8</v>
      </c>
      <c r="AM1185" s="9">
        <f t="shared" si="740"/>
        <v>11</v>
      </c>
      <c r="AN1185" s="2">
        <v>43883.47152777778</v>
      </c>
      <c r="AO1185">
        <v>968</v>
      </c>
      <c r="AP1185" s="1">
        <v>30000</v>
      </c>
      <c r="AQ1185" t="s">
        <v>5</v>
      </c>
    </row>
    <row r="1186" spans="1:43" x14ac:dyDescent="0.3">
      <c r="A1186" t="str">
        <f t="shared" ca="1" si="702"/>
        <v>FY2020 Q4 Sep</v>
      </c>
      <c r="B1186">
        <f t="shared" ca="1" si="703"/>
        <v>2020</v>
      </c>
      <c r="C1186" s="8" t="str">
        <f t="shared" ca="1" si="704"/>
        <v>Sep</v>
      </c>
      <c r="D1186" s="8" t="str">
        <f t="shared" ca="1" si="705"/>
        <v>Q4</v>
      </c>
      <c r="E1186">
        <f t="shared" ca="1" si="706"/>
        <v>12</v>
      </c>
      <c r="F1186">
        <f t="shared" ca="1" si="707"/>
        <v>4</v>
      </c>
      <c r="G1186">
        <f t="shared" ca="1" si="708"/>
        <v>202012</v>
      </c>
      <c r="H1186">
        <f t="shared" ca="1" si="709"/>
        <v>202004</v>
      </c>
      <c r="I1186" t="str">
        <f t="shared" ca="1" si="710"/>
        <v>FY2020 Q3 Sep</v>
      </c>
      <c r="J1186">
        <f t="shared" ca="1" si="711"/>
        <v>2020</v>
      </c>
      <c r="K1186" s="8" t="str">
        <f t="shared" ca="1" si="712"/>
        <v>Sep</v>
      </c>
      <c r="L1186" s="8" t="str">
        <f t="shared" ca="1" si="713"/>
        <v>Q3</v>
      </c>
      <c r="M1186">
        <f t="shared" ca="1" si="714"/>
        <v>9</v>
      </c>
      <c r="N1186">
        <f t="shared" ca="1" si="715"/>
        <v>3</v>
      </c>
      <c r="O1186">
        <f t="shared" ca="1" si="716"/>
        <v>202009</v>
      </c>
      <c r="P1186">
        <f t="shared" ca="1" si="717"/>
        <v>202003</v>
      </c>
      <c r="Q1186" t="str">
        <f t="shared" si="718"/>
        <v>FY2020 Q2 Feb</v>
      </c>
      <c r="R1186">
        <f t="shared" si="719"/>
        <v>2020</v>
      </c>
      <c r="S1186" s="8" t="str">
        <f t="shared" si="720"/>
        <v>Feb</v>
      </c>
      <c r="T1186" s="8" t="str">
        <f t="shared" si="721"/>
        <v>Q2</v>
      </c>
      <c r="U1186">
        <f t="shared" si="722"/>
        <v>5</v>
      </c>
      <c r="V1186">
        <f t="shared" si="723"/>
        <v>2</v>
      </c>
      <c r="W1186">
        <f t="shared" si="724"/>
        <v>202005</v>
      </c>
      <c r="X1186">
        <f t="shared" si="725"/>
        <v>202002</v>
      </c>
      <c r="Y1186" t="str">
        <f t="shared" si="726"/>
        <v>FY2020 Q1 Feb</v>
      </c>
      <c r="Z1186">
        <f t="shared" si="727"/>
        <v>2020</v>
      </c>
      <c r="AA1186" s="8" t="str">
        <f t="shared" si="728"/>
        <v>Feb</v>
      </c>
      <c r="AB1186" s="8" t="str">
        <f t="shared" si="729"/>
        <v>Q1</v>
      </c>
      <c r="AC1186">
        <f t="shared" si="730"/>
        <v>2</v>
      </c>
      <c r="AD1186">
        <f t="shared" si="731"/>
        <v>1</v>
      </c>
      <c r="AE1186">
        <f t="shared" si="732"/>
        <v>202002</v>
      </c>
      <c r="AF1186">
        <f t="shared" si="733"/>
        <v>202001</v>
      </c>
      <c r="AG1186" s="9">
        <f t="shared" ca="1" si="734"/>
        <v>0</v>
      </c>
      <c r="AH1186">
        <f t="shared" ca="1" si="735"/>
        <v>2</v>
      </c>
      <c r="AI1186" s="9">
        <f t="shared" ca="1" si="736"/>
        <v>7</v>
      </c>
      <c r="AJ1186" s="9">
        <f t="shared" ca="1" si="737"/>
        <v>0</v>
      </c>
      <c r="AK1186" s="9">
        <f t="shared" si="738"/>
        <v>6</v>
      </c>
      <c r="AL1186" s="9">
        <f t="shared" si="739"/>
        <v>8</v>
      </c>
      <c r="AM1186" s="9">
        <f t="shared" si="740"/>
        <v>15</v>
      </c>
      <c r="AN1186" s="2">
        <v>43882.65347222222</v>
      </c>
      <c r="AO1186">
        <v>1035</v>
      </c>
      <c r="AP1186" s="1">
        <v>30000</v>
      </c>
      <c r="AQ1186" t="s">
        <v>5</v>
      </c>
    </row>
    <row r="1187" spans="1:43" x14ac:dyDescent="0.3">
      <c r="A1187" t="str">
        <f t="shared" ca="1" si="702"/>
        <v>FY2020 Q4 Sep</v>
      </c>
      <c r="B1187">
        <f t="shared" ca="1" si="703"/>
        <v>2020</v>
      </c>
      <c r="C1187" s="8" t="str">
        <f t="shared" ca="1" si="704"/>
        <v>Sep</v>
      </c>
      <c r="D1187" s="8" t="str">
        <f t="shared" ca="1" si="705"/>
        <v>Q4</v>
      </c>
      <c r="E1187">
        <f t="shared" ca="1" si="706"/>
        <v>12</v>
      </c>
      <c r="F1187">
        <f t="shared" ca="1" si="707"/>
        <v>4</v>
      </c>
      <c r="G1187">
        <f t="shared" ca="1" si="708"/>
        <v>202012</v>
      </c>
      <c r="H1187">
        <f t="shared" ca="1" si="709"/>
        <v>202004</v>
      </c>
      <c r="I1187" t="str">
        <f t="shared" ca="1" si="710"/>
        <v>FY2020 Q3 Sep</v>
      </c>
      <c r="J1187">
        <f t="shared" ca="1" si="711"/>
        <v>2020</v>
      </c>
      <c r="K1187" s="8" t="str">
        <f t="shared" ca="1" si="712"/>
        <v>Sep</v>
      </c>
      <c r="L1187" s="8" t="str">
        <f t="shared" ca="1" si="713"/>
        <v>Q3</v>
      </c>
      <c r="M1187">
        <f t="shared" ca="1" si="714"/>
        <v>9</v>
      </c>
      <c r="N1187">
        <f t="shared" ca="1" si="715"/>
        <v>3</v>
      </c>
      <c r="O1187">
        <f t="shared" ca="1" si="716"/>
        <v>202009</v>
      </c>
      <c r="P1187">
        <f t="shared" ca="1" si="717"/>
        <v>202003</v>
      </c>
      <c r="Q1187" t="str">
        <f t="shared" si="718"/>
        <v>FY2020 Q1 Nov</v>
      </c>
      <c r="R1187">
        <f t="shared" si="719"/>
        <v>2020</v>
      </c>
      <c r="S1187" s="8" t="str">
        <f t="shared" si="720"/>
        <v>Nov</v>
      </c>
      <c r="T1187" s="8" t="str">
        <f t="shared" si="721"/>
        <v>Q1</v>
      </c>
      <c r="U1187">
        <f t="shared" si="722"/>
        <v>2</v>
      </c>
      <c r="V1187">
        <f t="shared" si="723"/>
        <v>1</v>
      </c>
      <c r="W1187">
        <f t="shared" si="724"/>
        <v>202002</v>
      </c>
      <c r="X1187">
        <f t="shared" si="725"/>
        <v>202001</v>
      </c>
      <c r="Y1187" t="str">
        <f t="shared" si="726"/>
        <v>FY2019 Q4 Nov</v>
      </c>
      <c r="Z1187">
        <f t="shared" si="727"/>
        <v>2019</v>
      </c>
      <c r="AA1187" s="8" t="str">
        <f t="shared" si="728"/>
        <v>Nov</v>
      </c>
      <c r="AB1187" s="8" t="str">
        <f t="shared" si="729"/>
        <v>Q4</v>
      </c>
      <c r="AC1187">
        <f t="shared" si="730"/>
        <v>11</v>
      </c>
      <c r="AD1187">
        <f t="shared" si="731"/>
        <v>4</v>
      </c>
      <c r="AE1187">
        <f t="shared" si="732"/>
        <v>201911</v>
      </c>
      <c r="AF1187">
        <f t="shared" si="733"/>
        <v>201904</v>
      </c>
      <c r="AG1187" s="9">
        <f t="shared" ca="1" si="734"/>
        <v>0</v>
      </c>
      <c r="AH1187">
        <f t="shared" ca="1" si="735"/>
        <v>3</v>
      </c>
      <c r="AI1187" s="9">
        <f t="shared" ca="1" si="736"/>
        <v>10</v>
      </c>
      <c r="AJ1187" s="9">
        <f t="shared" ca="1" si="737"/>
        <v>1</v>
      </c>
      <c r="AK1187" s="9">
        <f t="shared" si="738"/>
        <v>6</v>
      </c>
      <c r="AL1187" s="9">
        <f t="shared" si="739"/>
        <v>48</v>
      </c>
      <c r="AM1187" s="9">
        <f t="shared" si="740"/>
        <v>14</v>
      </c>
      <c r="AN1187" s="2">
        <v>43798.603472222225</v>
      </c>
      <c r="AO1187">
        <v>1038</v>
      </c>
      <c r="AP1187" s="1">
        <v>30000</v>
      </c>
      <c r="AQ1187" t="s">
        <v>5</v>
      </c>
    </row>
    <row r="1188" spans="1:43" x14ac:dyDescent="0.3">
      <c r="A1188" t="str">
        <f t="shared" ca="1" si="702"/>
        <v>FY2020 Q4 Sep</v>
      </c>
      <c r="B1188">
        <f t="shared" ca="1" si="703"/>
        <v>2020</v>
      </c>
      <c r="C1188" s="8" t="str">
        <f t="shared" ca="1" si="704"/>
        <v>Sep</v>
      </c>
      <c r="D1188" s="8" t="str">
        <f t="shared" ca="1" si="705"/>
        <v>Q4</v>
      </c>
      <c r="E1188">
        <f t="shared" ca="1" si="706"/>
        <v>12</v>
      </c>
      <c r="F1188">
        <f t="shared" ca="1" si="707"/>
        <v>4</v>
      </c>
      <c r="G1188">
        <f t="shared" ca="1" si="708"/>
        <v>202012</v>
      </c>
      <c r="H1188">
        <f t="shared" ca="1" si="709"/>
        <v>202004</v>
      </c>
      <c r="I1188" t="str">
        <f t="shared" ca="1" si="710"/>
        <v>FY2020 Q3 Sep</v>
      </c>
      <c r="J1188">
        <f t="shared" ca="1" si="711"/>
        <v>2020</v>
      </c>
      <c r="K1188" s="8" t="str">
        <f t="shared" ca="1" si="712"/>
        <v>Sep</v>
      </c>
      <c r="L1188" s="8" t="str">
        <f t="shared" ca="1" si="713"/>
        <v>Q3</v>
      </c>
      <c r="M1188">
        <f t="shared" ca="1" si="714"/>
        <v>9</v>
      </c>
      <c r="N1188">
        <f t="shared" ca="1" si="715"/>
        <v>3</v>
      </c>
      <c r="O1188">
        <f t="shared" ca="1" si="716"/>
        <v>202009</v>
      </c>
      <c r="P1188">
        <f t="shared" ca="1" si="717"/>
        <v>202003</v>
      </c>
      <c r="Q1188" t="str">
        <f t="shared" si="718"/>
        <v>FY2020 Q2 Feb</v>
      </c>
      <c r="R1188">
        <f t="shared" si="719"/>
        <v>2020</v>
      </c>
      <c r="S1188" s="8" t="str">
        <f t="shared" si="720"/>
        <v>Feb</v>
      </c>
      <c r="T1188" s="8" t="str">
        <f t="shared" si="721"/>
        <v>Q2</v>
      </c>
      <c r="U1188">
        <f t="shared" si="722"/>
        <v>5</v>
      </c>
      <c r="V1188">
        <f t="shared" si="723"/>
        <v>2</v>
      </c>
      <c r="W1188">
        <f t="shared" si="724"/>
        <v>202005</v>
      </c>
      <c r="X1188">
        <f t="shared" si="725"/>
        <v>202002</v>
      </c>
      <c r="Y1188" t="str">
        <f t="shared" si="726"/>
        <v>FY2020 Q1 Feb</v>
      </c>
      <c r="Z1188">
        <f t="shared" si="727"/>
        <v>2020</v>
      </c>
      <c r="AA1188" s="8" t="str">
        <f t="shared" si="728"/>
        <v>Feb</v>
      </c>
      <c r="AB1188" s="8" t="str">
        <f t="shared" si="729"/>
        <v>Q1</v>
      </c>
      <c r="AC1188">
        <f t="shared" si="730"/>
        <v>2</v>
      </c>
      <c r="AD1188">
        <f t="shared" si="731"/>
        <v>1</v>
      </c>
      <c r="AE1188">
        <f t="shared" si="732"/>
        <v>202002</v>
      </c>
      <c r="AF1188">
        <f t="shared" si="733"/>
        <v>202001</v>
      </c>
      <c r="AG1188" s="9">
        <f t="shared" ca="1" si="734"/>
        <v>0</v>
      </c>
      <c r="AH1188">
        <f t="shared" ca="1" si="735"/>
        <v>2</v>
      </c>
      <c r="AI1188" s="9">
        <f t="shared" ca="1" si="736"/>
        <v>7</v>
      </c>
      <c r="AJ1188" s="9">
        <f t="shared" ca="1" si="737"/>
        <v>0</v>
      </c>
      <c r="AK1188" s="9">
        <f t="shared" si="738"/>
        <v>2</v>
      </c>
      <c r="AL1188" s="9">
        <f t="shared" si="739"/>
        <v>8</v>
      </c>
      <c r="AM1188" s="9">
        <f t="shared" si="740"/>
        <v>17</v>
      </c>
      <c r="AN1188" s="2">
        <v>43878.709027777775</v>
      </c>
      <c r="AO1188">
        <v>1058</v>
      </c>
      <c r="AP1188" s="1">
        <v>30000</v>
      </c>
      <c r="AQ1188" t="s">
        <v>5</v>
      </c>
    </row>
    <row r="1189" spans="1:43" x14ac:dyDescent="0.3">
      <c r="A1189" t="str">
        <f t="shared" ca="1" si="702"/>
        <v>FY2020 Q4 Sep</v>
      </c>
      <c r="B1189">
        <f t="shared" ca="1" si="703"/>
        <v>2020</v>
      </c>
      <c r="C1189" s="8" t="str">
        <f t="shared" ca="1" si="704"/>
        <v>Sep</v>
      </c>
      <c r="D1189" s="8" t="str">
        <f t="shared" ca="1" si="705"/>
        <v>Q4</v>
      </c>
      <c r="E1189">
        <f t="shared" ca="1" si="706"/>
        <v>12</v>
      </c>
      <c r="F1189">
        <f t="shared" ca="1" si="707"/>
        <v>4</v>
      </c>
      <c r="G1189">
        <f t="shared" ca="1" si="708"/>
        <v>202012</v>
      </c>
      <c r="H1189">
        <f t="shared" ca="1" si="709"/>
        <v>202004</v>
      </c>
      <c r="I1189" t="str">
        <f t="shared" ca="1" si="710"/>
        <v>FY2020 Q3 Sep</v>
      </c>
      <c r="J1189">
        <f t="shared" ca="1" si="711"/>
        <v>2020</v>
      </c>
      <c r="K1189" s="8" t="str">
        <f t="shared" ca="1" si="712"/>
        <v>Sep</v>
      </c>
      <c r="L1189" s="8" t="str">
        <f t="shared" ca="1" si="713"/>
        <v>Q3</v>
      </c>
      <c r="M1189">
        <f t="shared" ca="1" si="714"/>
        <v>9</v>
      </c>
      <c r="N1189">
        <f t="shared" ca="1" si="715"/>
        <v>3</v>
      </c>
      <c r="O1189">
        <f t="shared" ca="1" si="716"/>
        <v>202009</v>
      </c>
      <c r="P1189">
        <f t="shared" ca="1" si="717"/>
        <v>202003</v>
      </c>
      <c r="Q1189" t="str">
        <f t="shared" si="718"/>
        <v>FY2020 Q1 Oct</v>
      </c>
      <c r="R1189">
        <f t="shared" si="719"/>
        <v>2020</v>
      </c>
      <c r="S1189" s="8" t="str">
        <f t="shared" si="720"/>
        <v>Oct</v>
      </c>
      <c r="T1189" s="8" t="str">
        <f t="shared" si="721"/>
        <v>Q1</v>
      </c>
      <c r="U1189">
        <f t="shared" si="722"/>
        <v>1</v>
      </c>
      <c r="V1189">
        <f t="shared" si="723"/>
        <v>1</v>
      </c>
      <c r="W1189">
        <f t="shared" si="724"/>
        <v>202001</v>
      </c>
      <c r="X1189">
        <f t="shared" si="725"/>
        <v>202001</v>
      </c>
      <c r="Y1189" t="str">
        <f t="shared" si="726"/>
        <v>FY2019 Q4 Oct</v>
      </c>
      <c r="Z1189">
        <f t="shared" si="727"/>
        <v>2019</v>
      </c>
      <c r="AA1189" s="8" t="str">
        <f t="shared" si="728"/>
        <v>Oct</v>
      </c>
      <c r="AB1189" s="8" t="str">
        <f t="shared" si="729"/>
        <v>Q4</v>
      </c>
      <c r="AC1189">
        <f t="shared" si="730"/>
        <v>10</v>
      </c>
      <c r="AD1189">
        <f t="shared" si="731"/>
        <v>4</v>
      </c>
      <c r="AE1189">
        <f t="shared" si="732"/>
        <v>201910</v>
      </c>
      <c r="AF1189">
        <f t="shared" si="733"/>
        <v>201904</v>
      </c>
      <c r="AG1189" s="9">
        <f t="shared" ca="1" si="734"/>
        <v>0</v>
      </c>
      <c r="AH1189">
        <f t="shared" ca="1" si="735"/>
        <v>4</v>
      </c>
      <c r="AI1189" s="9">
        <f t="shared" ca="1" si="736"/>
        <v>11</v>
      </c>
      <c r="AJ1189" s="9">
        <f t="shared" ca="1" si="737"/>
        <v>1</v>
      </c>
      <c r="AK1189" s="9">
        <f t="shared" si="738"/>
        <v>5</v>
      </c>
      <c r="AL1189" s="9">
        <f t="shared" si="739"/>
        <v>44</v>
      </c>
      <c r="AM1189" s="9">
        <f t="shared" si="740"/>
        <v>11</v>
      </c>
      <c r="AN1189" s="2">
        <v>43769.472916666666</v>
      </c>
      <c r="AO1189">
        <v>1065</v>
      </c>
      <c r="AP1189" s="1">
        <v>30000</v>
      </c>
      <c r="AQ1189" t="s">
        <v>5</v>
      </c>
    </row>
    <row r="1190" spans="1:43" x14ac:dyDescent="0.3">
      <c r="A1190" t="str">
        <f t="shared" ca="1" si="702"/>
        <v>FY2020 Q4 Sep</v>
      </c>
      <c r="B1190">
        <f t="shared" ca="1" si="703"/>
        <v>2020</v>
      </c>
      <c r="C1190" s="8" t="str">
        <f t="shared" ca="1" si="704"/>
        <v>Sep</v>
      </c>
      <c r="D1190" s="8" t="str">
        <f t="shared" ca="1" si="705"/>
        <v>Q4</v>
      </c>
      <c r="E1190">
        <f t="shared" ca="1" si="706"/>
        <v>12</v>
      </c>
      <c r="F1190">
        <f t="shared" ca="1" si="707"/>
        <v>4</v>
      </c>
      <c r="G1190">
        <f t="shared" ca="1" si="708"/>
        <v>202012</v>
      </c>
      <c r="H1190">
        <f t="shared" ca="1" si="709"/>
        <v>202004</v>
      </c>
      <c r="I1190" t="str">
        <f t="shared" ca="1" si="710"/>
        <v>FY2020 Q3 Sep</v>
      </c>
      <c r="J1190">
        <f t="shared" ca="1" si="711"/>
        <v>2020</v>
      </c>
      <c r="K1190" s="8" t="str">
        <f t="shared" ca="1" si="712"/>
        <v>Sep</v>
      </c>
      <c r="L1190" s="8" t="str">
        <f t="shared" ca="1" si="713"/>
        <v>Q3</v>
      </c>
      <c r="M1190">
        <f t="shared" ca="1" si="714"/>
        <v>9</v>
      </c>
      <c r="N1190">
        <f t="shared" ca="1" si="715"/>
        <v>3</v>
      </c>
      <c r="O1190">
        <f t="shared" ca="1" si="716"/>
        <v>202009</v>
      </c>
      <c r="P1190">
        <f t="shared" ca="1" si="717"/>
        <v>202003</v>
      </c>
      <c r="Q1190" t="str">
        <f t="shared" si="718"/>
        <v>FY2020 Q2 Mar</v>
      </c>
      <c r="R1190">
        <f t="shared" si="719"/>
        <v>2020</v>
      </c>
      <c r="S1190" s="8" t="str">
        <f t="shared" si="720"/>
        <v>Mar</v>
      </c>
      <c r="T1190" s="8" t="str">
        <f t="shared" si="721"/>
        <v>Q2</v>
      </c>
      <c r="U1190">
        <f t="shared" si="722"/>
        <v>6</v>
      </c>
      <c r="V1190">
        <f t="shared" si="723"/>
        <v>2</v>
      </c>
      <c r="W1190">
        <f t="shared" si="724"/>
        <v>202006</v>
      </c>
      <c r="X1190">
        <f t="shared" si="725"/>
        <v>202002</v>
      </c>
      <c r="Y1190" t="str">
        <f t="shared" si="726"/>
        <v>FY2020 Q1 Mar</v>
      </c>
      <c r="Z1190">
        <f t="shared" si="727"/>
        <v>2020</v>
      </c>
      <c r="AA1190" s="8" t="str">
        <f t="shared" si="728"/>
        <v>Mar</v>
      </c>
      <c r="AB1190" s="8" t="str">
        <f t="shared" si="729"/>
        <v>Q1</v>
      </c>
      <c r="AC1190">
        <f t="shared" si="730"/>
        <v>3</v>
      </c>
      <c r="AD1190">
        <f t="shared" si="731"/>
        <v>1</v>
      </c>
      <c r="AE1190">
        <f t="shared" si="732"/>
        <v>202003</v>
      </c>
      <c r="AF1190">
        <f t="shared" si="733"/>
        <v>202001</v>
      </c>
      <c r="AG1190" s="9">
        <f t="shared" ca="1" si="734"/>
        <v>0</v>
      </c>
      <c r="AH1190">
        <f t="shared" ca="1" si="735"/>
        <v>2</v>
      </c>
      <c r="AI1190" s="9">
        <f t="shared" ca="1" si="736"/>
        <v>6</v>
      </c>
      <c r="AJ1190" s="9">
        <f t="shared" ca="1" si="737"/>
        <v>0</v>
      </c>
      <c r="AK1190" s="9">
        <f t="shared" si="738"/>
        <v>4</v>
      </c>
      <c r="AL1190" s="9">
        <f t="shared" si="739"/>
        <v>11</v>
      </c>
      <c r="AM1190" s="9">
        <f t="shared" si="740"/>
        <v>11</v>
      </c>
      <c r="AN1190" s="2">
        <v>43901.486111111109</v>
      </c>
      <c r="AO1190">
        <v>1066</v>
      </c>
      <c r="AP1190" s="1">
        <v>30000</v>
      </c>
      <c r="AQ1190" t="s">
        <v>5</v>
      </c>
    </row>
    <row r="1191" spans="1:43" x14ac:dyDescent="0.3">
      <c r="A1191" t="str">
        <f t="shared" ca="1" si="702"/>
        <v>FY2020 Q4 Sep</v>
      </c>
      <c r="B1191">
        <f t="shared" ca="1" si="703"/>
        <v>2020</v>
      </c>
      <c r="C1191" s="8" t="str">
        <f t="shared" ca="1" si="704"/>
        <v>Sep</v>
      </c>
      <c r="D1191" s="8" t="str">
        <f t="shared" ca="1" si="705"/>
        <v>Q4</v>
      </c>
      <c r="E1191">
        <f t="shared" ca="1" si="706"/>
        <v>12</v>
      </c>
      <c r="F1191">
        <f t="shared" ca="1" si="707"/>
        <v>4</v>
      </c>
      <c r="G1191">
        <f t="shared" ca="1" si="708"/>
        <v>202012</v>
      </c>
      <c r="H1191">
        <f t="shared" ca="1" si="709"/>
        <v>202004</v>
      </c>
      <c r="I1191" t="str">
        <f t="shared" ca="1" si="710"/>
        <v>FY2020 Q3 Sep</v>
      </c>
      <c r="J1191">
        <f t="shared" ca="1" si="711"/>
        <v>2020</v>
      </c>
      <c r="K1191" s="8" t="str">
        <f t="shared" ca="1" si="712"/>
        <v>Sep</v>
      </c>
      <c r="L1191" s="8" t="str">
        <f t="shared" ca="1" si="713"/>
        <v>Q3</v>
      </c>
      <c r="M1191">
        <f t="shared" ca="1" si="714"/>
        <v>9</v>
      </c>
      <c r="N1191">
        <f t="shared" ca="1" si="715"/>
        <v>3</v>
      </c>
      <c r="O1191">
        <f t="shared" ca="1" si="716"/>
        <v>202009</v>
      </c>
      <c r="P1191">
        <f t="shared" ca="1" si="717"/>
        <v>202003</v>
      </c>
      <c r="Q1191" t="str">
        <f t="shared" si="718"/>
        <v>FY2020 Q2 Feb</v>
      </c>
      <c r="R1191">
        <f t="shared" si="719"/>
        <v>2020</v>
      </c>
      <c r="S1191" s="8" t="str">
        <f t="shared" si="720"/>
        <v>Feb</v>
      </c>
      <c r="T1191" s="8" t="str">
        <f t="shared" si="721"/>
        <v>Q2</v>
      </c>
      <c r="U1191">
        <f t="shared" si="722"/>
        <v>5</v>
      </c>
      <c r="V1191">
        <f t="shared" si="723"/>
        <v>2</v>
      </c>
      <c r="W1191">
        <f t="shared" si="724"/>
        <v>202005</v>
      </c>
      <c r="X1191">
        <f t="shared" si="725"/>
        <v>202002</v>
      </c>
      <c r="Y1191" t="str">
        <f t="shared" si="726"/>
        <v>FY2020 Q1 Feb</v>
      </c>
      <c r="Z1191">
        <f t="shared" si="727"/>
        <v>2020</v>
      </c>
      <c r="AA1191" s="8" t="str">
        <f t="shared" si="728"/>
        <v>Feb</v>
      </c>
      <c r="AB1191" s="8" t="str">
        <f t="shared" si="729"/>
        <v>Q1</v>
      </c>
      <c r="AC1191">
        <f t="shared" si="730"/>
        <v>2</v>
      </c>
      <c r="AD1191">
        <f t="shared" si="731"/>
        <v>1</v>
      </c>
      <c r="AE1191">
        <f t="shared" si="732"/>
        <v>202002</v>
      </c>
      <c r="AF1191">
        <f t="shared" si="733"/>
        <v>202001</v>
      </c>
      <c r="AG1191" s="9">
        <f t="shared" ca="1" si="734"/>
        <v>0</v>
      </c>
      <c r="AH1191">
        <f t="shared" ca="1" si="735"/>
        <v>2</v>
      </c>
      <c r="AI1191" s="9">
        <f t="shared" ca="1" si="736"/>
        <v>7</v>
      </c>
      <c r="AJ1191" s="9">
        <f t="shared" ca="1" si="737"/>
        <v>0</v>
      </c>
      <c r="AK1191" s="9">
        <f t="shared" si="738"/>
        <v>5</v>
      </c>
      <c r="AL1191" s="9">
        <f t="shared" si="739"/>
        <v>8</v>
      </c>
      <c r="AM1191" s="9">
        <f t="shared" si="740"/>
        <v>12</v>
      </c>
      <c r="AN1191" s="2">
        <v>43881.527083333334</v>
      </c>
      <c r="AO1191">
        <v>1078</v>
      </c>
      <c r="AP1191" s="1">
        <v>30000</v>
      </c>
      <c r="AQ1191" t="s">
        <v>5</v>
      </c>
    </row>
    <row r="1192" spans="1:43" x14ac:dyDescent="0.3">
      <c r="A1192" t="str">
        <f t="shared" ca="1" si="702"/>
        <v>FY2020 Q4 Sep</v>
      </c>
      <c r="B1192">
        <f t="shared" ca="1" si="703"/>
        <v>2020</v>
      </c>
      <c r="C1192" s="8" t="str">
        <f t="shared" ca="1" si="704"/>
        <v>Sep</v>
      </c>
      <c r="D1192" s="8" t="str">
        <f t="shared" ca="1" si="705"/>
        <v>Q4</v>
      </c>
      <c r="E1192">
        <f t="shared" ca="1" si="706"/>
        <v>12</v>
      </c>
      <c r="F1192">
        <f t="shared" ca="1" si="707"/>
        <v>4</v>
      </c>
      <c r="G1192">
        <f t="shared" ca="1" si="708"/>
        <v>202012</v>
      </c>
      <c r="H1192">
        <f t="shared" ca="1" si="709"/>
        <v>202004</v>
      </c>
      <c r="I1192" t="str">
        <f t="shared" ca="1" si="710"/>
        <v>FY2020 Q3 Sep</v>
      </c>
      <c r="J1192">
        <f t="shared" ca="1" si="711"/>
        <v>2020</v>
      </c>
      <c r="K1192" s="8" t="str">
        <f t="shared" ca="1" si="712"/>
        <v>Sep</v>
      </c>
      <c r="L1192" s="8" t="str">
        <f t="shared" ca="1" si="713"/>
        <v>Q3</v>
      </c>
      <c r="M1192">
        <f t="shared" ca="1" si="714"/>
        <v>9</v>
      </c>
      <c r="N1192">
        <f t="shared" ca="1" si="715"/>
        <v>3</v>
      </c>
      <c r="O1192">
        <f t="shared" ca="1" si="716"/>
        <v>202009</v>
      </c>
      <c r="P1192">
        <f t="shared" ca="1" si="717"/>
        <v>202003</v>
      </c>
      <c r="Q1192" t="str">
        <f t="shared" si="718"/>
        <v>FY2020 Q1 Oct</v>
      </c>
      <c r="R1192">
        <f t="shared" si="719"/>
        <v>2020</v>
      </c>
      <c r="S1192" s="8" t="str">
        <f t="shared" si="720"/>
        <v>Oct</v>
      </c>
      <c r="T1192" s="8" t="str">
        <f t="shared" si="721"/>
        <v>Q1</v>
      </c>
      <c r="U1192">
        <f t="shared" si="722"/>
        <v>1</v>
      </c>
      <c r="V1192">
        <f t="shared" si="723"/>
        <v>1</v>
      </c>
      <c r="W1192">
        <f t="shared" si="724"/>
        <v>202001</v>
      </c>
      <c r="X1192">
        <f t="shared" si="725"/>
        <v>202001</v>
      </c>
      <c r="Y1192" t="str">
        <f t="shared" si="726"/>
        <v>FY2019 Q4 Oct</v>
      </c>
      <c r="Z1192">
        <f t="shared" si="727"/>
        <v>2019</v>
      </c>
      <c r="AA1192" s="8" t="str">
        <f t="shared" si="728"/>
        <v>Oct</v>
      </c>
      <c r="AB1192" s="8" t="str">
        <f t="shared" si="729"/>
        <v>Q4</v>
      </c>
      <c r="AC1192">
        <f t="shared" si="730"/>
        <v>10</v>
      </c>
      <c r="AD1192">
        <f t="shared" si="731"/>
        <v>4</v>
      </c>
      <c r="AE1192">
        <f t="shared" si="732"/>
        <v>201910</v>
      </c>
      <c r="AF1192">
        <f t="shared" si="733"/>
        <v>201904</v>
      </c>
      <c r="AG1192" s="9">
        <f t="shared" ca="1" si="734"/>
        <v>0</v>
      </c>
      <c r="AH1192">
        <f t="shared" ca="1" si="735"/>
        <v>4</v>
      </c>
      <c r="AI1192" s="9">
        <f t="shared" ca="1" si="736"/>
        <v>11</v>
      </c>
      <c r="AJ1192" s="9">
        <f t="shared" ca="1" si="737"/>
        <v>1</v>
      </c>
      <c r="AK1192" s="9">
        <f t="shared" si="738"/>
        <v>5</v>
      </c>
      <c r="AL1192" s="9">
        <f t="shared" si="739"/>
        <v>44</v>
      </c>
      <c r="AM1192" s="9">
        <f t="shared" si="740"/>
        <v>12</v>
      </c>
      <c r="AN1192" s="2">
        <v>43769.525000000001</v>
      </c>
      <c r="AO1192">
        <v>1147</v>
      </c>
      <c r="AP1192" s="1">
        <v>30000</v>
      </c>
      <c r="AQ1192" t="s">
        <v>5</v>
      </c>
    </row>
    <row r="1193" spans="1:43" x14ac:dyDescent="0.3">
      <c r="A1193" t="str">
        <f t="shared" ca="1" si="702"/>
        <v>FY2020 Q4 Sep</v>
      </c>
      <c r="B1193">
        <f t="shared" ca="1" si="703"/>
        <v>2020</v>
      </c>
      <c r="C1193" s="8" t="str">
        <f t="shared" ca="1" si="704"/>
        <v>Sep</v>
      </c>
      <c r="D1193" s="8" t="str">
        <f t="shared" ca="1" si="705"/>
        <v>Q4</v>
      </c>
      <c r="E1193">
        <f t="shared" ca="1" si="706"/>
        <v>12</v>
      </c>
      <c r="F1193">
        <f t="shared" ca="1" si="707"/>
        <v>4</v>
      </c>
      <c r="G1193">
        <f t="shared" ca="1" si="708"/>
        <v>202012</v>
      </c>
      <c r="H1193">
        <f t="shared" ca="1" si="709"/>
        <v>202004</v>
      </c>
      <c r="I1193" t="str">
        <f t="shared" ca="1" si="710"/>
        <v>FY2020 Q3 Sep</v>
      </c>
      <c r="J1193">
        <f t="shared" ca="1" si="711"/>
        <v>2020</v>
      </c>
      <c r="K1193" s="8" t="str">
        <f t="shared" ca="1" si="712"/>
        <v>Sep</v>
      </c>
      <c r="L1193" s="8" t="str">
        <f t="shared" ca="1" si="713"/>
        <v>Q3</v>
      </c>
      <c r="M1193">
        <f t="shared" ca="1" si="714"/>
        <v>9</v>
      </c>
      <c r="N1193">
        <f t="shared" ca="1" si="715"/>
        <v>3</v>
      </c>
      <c r="O1193">
        <f t="shared" ca="1" si="716"/>
        <v>202009</v>
      </c>
      <c r="P1193">
        <f t="shared" ca="1" si="717"/>
        <v>202003</v>
      </c>
      <c r="Q1193" t="str">
        <f t="shared" si="718"/>
        <v>FY2019 Q4 Sep</v>
      </c>
      <c r="R1193">
        <f t="shared" si="719"/>
        <v>2019</v>
      </c>
      <c r="S1193" s="8" t="str">
        <f t="shared" si="720"/>
        <v>Sep</v>
      </c>
      <c r="T1193" s="8" t="str">
        <f t="shared" si="721"/>
        <v>Q4</v>
      </c>
      <c r="U1193">
        <f t="shared" si="722"/>
        <v>12</v>
      </c>
      <c r="V1193">
        <f t="shared" si="723"/>
        <v>4</v>
      </c>
      <c r="W1193">
        <f t="shared" si="724"/>
        <v>201912</v>
      </c>
      <c r="X1193">
        <f t="shared" si="725"/>
        <v>201904</v>
      </c>
      <c r="Y1193" t="str">
        <f t="shared" si="726"/>
        <v>FY2019 Q3 Sep</v>
      </c>
      <c r="Z1193">
        <f t="shared" si="727"/>
        <v>2019</v>
      </c>
      <c r="AA1193" s="8" t="str">
        <f t="shared" si="728"/>
        <v>Sep</v>
      </c>
      <c r="AB1193" s="8" t="str">
        <f t="shared" si="729"/>
        <v>Q3</v>
      </c>
      <c r="AC1193">
        <f t="shared" si="730"/>
        <v>9</v>
      </c>
      <c r="AD1193">
        <f t="shared" si="731"/>
        <v>3</v>
      </c>
      <c r="AE1193">
        <f t="shared" si="732"/>
        <v>201909</v>
      </c>
      <c r="AF1193">
        <f t="shared" si="733"/>
        <v>201903</v>
      </c>
      <c r="AG1193" s="9">
        <f t="shared" ca="1" si="734"/>
        <v>1</v>
      </c>
      <c r="AH1193">
        <f t="shared" ca="1" si="735"/>
        <v>4</v>
      </c>
      <c r="AI1193" s="9">
        <f t="shared" ca="1" si="736"/>
        <v>12</v>
      </c>
      <c r="AJ1193" s="9">
        <f t="shared" ca="1" si="737"/>
        <v>1</v>
      </c>
      <c r="AK1193" s="9">
        <f t="shared" si="738"/>
        <v>6</v>
      </c>
      <c r="AL1193" s="9">
        <f t="shared" si="739"/>
        <v>39</v>
      </c>
      <c r="AM1193" s="9">
        <f t="shared" si="740"/>
        <v>15</v>
      </c>
      <c r="AN1193" s="2">
        <v>43735.65902777778</v>
      </c>
      <c r="AO1193">
        <v>1164</v>
      </c>
      <c r="AP1193" s="1">
        <v>30000</v>
      </c>
      <c r="AQ1193" t="s">
        <v>5</v>
      </c>
    </row>
    <row r="1194" spans="1:43" x14ac:dyDescent="0.3">
      <c r="A1194" t="str">
        <f t="shared" ca="1" si="702"/>
        <v>FY2020 Q4 Sep</v>
      </c>
      <c r="B1194">
        <f t="shared" ca="1" si="703"/>
        <v>2020</v>
      </c>
      <c r="C1194" s="8" t="str">
        <f t="shared" ca="1" si="704"/>
        <v>Sep</v>
      </c>
      <c r="D1194" s="8" t="str">
        <f t="shared" ca="1" si="705"/>
        <v>Q4</v>
      </c>
      <c r="E1194">
        <f t="shared" ca="1" si="706"/>
        <v>12</v>
      </c>
      <c r="F1194">
        <f t="shared" ca="1" si="707"/>
        <v>4</v>
      </c>
      <c r="G1194">
        <f t="shared" ca="1" si="708"/>
        <v>202012</v>
      </c>
      <c r="H1194">
        <f t="shared" ca="1" si="709"/>
        <v>202004</v>
      </c>
      <c r="I1194" t="str">
        <f t="shared" ca="1" si="710"/>
        <v>FY2020 Q3 Sep</v>
      </c>
      <c r="J1194">
        <f t="shared" ca="1" si="711"/>
        <v>2020</v>
      </c>
      <c r="K1194" s="8" t="str">
        <f t="shared" ca="1" si="712"/>
        <v>Sep</v>
      </c>
      <c r="L1194" s="8" t="str">
        <f t="shared" ca="1" si="713"/>
        <v>Q3</v>
      </c>
      <c r="M1194">
        <f t="shared" ca="1" si="714"/>
        <v>9</v>
      </c>
      <c r="N1194">
        <f t="shared" ca="1" si="715"/>
        <v>3</v>
      </c>
      <c r="O1194">
        <f t="shared" ca="1" si="716"/>
        <v>202009</v>
      </c>
      <c r="P1194">
        <f t="shared" ca="1" si="717"/>
        <v>202003</v>
      </c>
      <c r="Q1194" t="str">
        <f t="shared" si="718"/>
        <v>FY2019 Q4 Aug</v>
      </c>
      <c r="R1194">
        <f t="shared" si="719"/>
        <v>2019</v>
      </c>
      <c r="S1194" s="8" t="str">
        <f t="shared" si="720"/>
        <v>Aug</v>
      </c>
      <c r="T1194" s="8" t="str">
        <f t="shared" si="721"/>
        <v>Q4</v>
      </c>
      <c r="U1194">
        <f t="shared" si="722"/>
        <v>11</v>
      </c>
      <c r="V1194">
        <f t="shared" si="723"/>
        <v>4</v>
      </c>
      <c r="W1194">
        <f t="shared" si="724"/>
        <v>201911</v>
      </c>
      <c r="X1194">
        <f t="shared" si="725"/>
        <v>201904</v>
      </c>
      <c r="Y1194" t="str">
        <f t="shared" si="726"/>
        <v>FY2019 Q3 Aug</v>
      </c>
      <c r="Z1194">
        <f t="shared" si="727"/>
        <v>2019</v>
      </c>
      <c r="AA1194" s="8" t="str">
        <f t="shared" si="728"/>
        <v>Aug</v>
      </c>
      <c r="AB1194" s="8" t="str">
        <f t="shared" si="729"/>
        <v>Q3</v>
      </c>
      <c r="AC1194">
        <f t="shared" si="730"/>
        <v>8</v>
      </c>
      <c r="AD1194">
        <f t="shared" si="731"/>
        <v>3</v>
      </c>
      <c r="AE1194">
        <f t="shared" si="732"/>
        <v>201908</v>
      </c>
      <c r="AF1194">
        <f t="shared" si="733"/>
        <v>201903</v>
      </c>
      <c r="AG1194" s="9">
        <f t="shared" ca="1" si="734"/>
        <v>1</v>
      </c>
      <c r="AH1194">
        <f t="shared" ca="1" si="735"/>
        <v>4</v>
      </c>
      <c r="AI1194" s="9">
        <f t="shared" ca="1" si="736"/>
        <v>13</v>
      </c>
      <c r="AJ1194" s="9">
        <f t="shared" ca="1" si="737"/>
        <v>1</v>
      </c>
      <c r="AK1194" s="9">
        <f t="shared" si="738"/>
        <v>6</v>
      </c>
      <c r="AL1194" s="9">
        <f t="shared" si="739"/>
        <v>35</v>
      </c>
      <c r="AM1194" s="9">
        <f t="shared" si="740"/>
        <v>13</v>
      </c>
      <c r="AN1194" s="2">
        <v>43707.581944444442</v>
      </c>
      <c r="AO1194">
        <v>1224</v>
      </c>
      <c r="AP1194" s="1">
        <v>30000</v>
      </c>
      <c r="AQ1194" t="s">
        <v>5</v>
      </c>
    </row>
    <row r="1195" spans="1:43" x14ac:dyDescent="0.3">
      <c r="A1195" t="str">
        <f t="shared" ca="1" si="702"/>
        <v>FY2020 Q4 Sep</v>
      </c>
      <c r="B1195">
        <f t="shared" ca="1" si="703"/>
        <v>2020</v>
      </c>
      <c r="C1195" s="8" t="str">
        <f t="shared" ca="1" si="704"/>
        <v>Sep</v>
      </c>
      <c r="D1195" s="8" t="str">
        <f t="shared" ca="1" si="705"/>
        <v>Q4</v>
      </c>
      <c r="E1195">
        <f t="shared" ca="1" si="706"/>
        <v>12</v>
      </c>
      <c r="F1195">
        <f t="shared" ca="1" si="707"/>
        <v>4</v>
      </c>
      <c r="G1195">
        <f t="shared" ca="1" si="708"/>
        <v>202012</v>
      </c>
      <c r="H1195">
        <f t="shared" ca="1" si="709"/>
        <v>202004</v>
      </c>
      <c r="I1195" t="str">
        <f t="shared" ca="1" si="710"/>
        <v>FY2020 Q3 Sep</v>
      </c>
      <c r="J1195">
        <f t="shared" ca="1" si="711"/>
        <v>2020</v>
      </c>
      <c r="K1195" s="8" t="str">
        <f t="shared" ca="1" si="712"/>
        <v>Sep</v>
      </c>
      <c r="L1195" s="8" t="str">
        <f t="shared" ca="1" si="713"/>
        <v>Q3</v>
      </c>
      <c r="M1195">
        <f t="shared" ca="1" si="714"/>
        <v>9</v>
      </c>
      <c r="N1195">
        <f t="shared" ca="1" si="715"/>
        <v>3</v>
      </c>
      <c r="O1195">
        <f t="shared" ca="1" si="716"/>
        <v>202009</v>
      </c>
      <c r="P1195">
        <f t="shared" ca="1" si="717"/>
        <v>202003</v>
      </c>
      <c r="Q1195" t="str">
        <f t="shared" si="718"/>
        <v>FY2019 Q4 Sep</v>
      </c>
      <c r="R1195">
        <f t="shared" si="719"/>
        <v>2019</v>
      </c>
      <c r="S1195" s="8" t="str">
        <f t="shared" si="720"/>
        <v>Sep</v>
      </c>
      <c r="T1195" s="8" t="str">
        <f t="shared" si="721"/>
        <v>Q4</v>
      </c>
      <c r="U1195">
        <f t="shared" si="722"/>
        <v>12</v>
      </c>
      <c r="V1195">
        <f t="shared" si="723"/>
        <v>4</v>
      </c>
      <c r="W1195">
        <f t="shared" si="724"/>
        <v>201912</v>
      </c>
      <c r="X1195">
        <f t="shared" si="725"/>
        <v>201904</v>
      </c>
      <c r="Y1195" t="str">
        <f t="shared" si="726"/>
        <v>FY2019 Q3 Sep</v>
      </c>
      <c r="Z1195">
        <f t="shared" si="727"/>
        <v>2019</v>
      </c>
      <c r="AA1195" s="8" t="str">
        <f t="shared" si="728"/>
        <v>Sep</v>
      </c>
      <c r="AB1195" s="8" t="str">
        <f t="shared" si="729"/>
        <v>Q3</v>
      </c>
      <c r="AC1195">
        <f t="shared" si="730"/>
        <v>9</v>
      </c>
      <c r="AD1195">
        <f t="shared" si="731"/>
        <v>3</v>
      </c>
      <c r="AE1195">
        <f t="shared" si="732"/>
        <v>201909</v>
      </c>
      <c r="AF1195">
        <f t="shared" si="733"/>
        <v>201903</v>
      </c>
      <c r="AG1195" s="9">
        <f t="shared" ca="1" si="734"/>
        <v>1</v>
      </c>
      <c r="AH1195">
        <f t="shared" ca="1" si="735"/>
        <v>4</v>
      </c>
      <c r="AI1195" s="9">
        <f t="shared" ca="1" si="736"/>
        <v>12</v>
      </c>
      <c r="AJ1195" s="9">
        <f t="shared" ca="1" si="737"/>
        <v>1</v>
      </c>
      <c r="AK1195" s="9">
        <f t="shared" si="738"/>
        <v>3</v>
      </c>
      <c r="AL1195" s="9">
        <f t="shared" si="739"/>
        <v>38</v>
      </c>
      <c r="AM1195" s="9">
        <f t="shared" si="740"/>
        <v>12</v>
      </c>
      <c r="AN1195" s="2">
        <v>43725.529861111114</v>
      </c>
      <c r="AO1195">
        <v>1277</v>
      </c>
      <c r="AP1195" s="1">
        <v>30000</v>
      </c>
      <c r="AQ1195" t="s">
        <v>5</v>
      </c>
    </row>
    <row r="1196" spans="1:43" x14ac:dyDescent="0.3">
      <c r="A1196" t="str">
        <f t="shared" ca="1" si="702"/>
        <v>FY2020 Q4 Sep</v>
      </c>
      <c r="B1196">
        <f t="shared" ca="1" si="703"/>
        <v>2020</v>
      </c>
      <c r="C1196" s="8" t="str">
        <f t="shared" ca="1" si="704"/>
        <v>Sep</v>
      </c>
      <c r="D1196" s="8" t="str">
        <f t="shared" ca="1" si="705"/>
        <v>Q4</v>
      </c>
      <c r="E1196">
        <f t="shared" ca="1" si="706"/>
        <v>12</v>
      </c>
      <c r="F1196">
        <f t="shared" ca="1" si="707"/>
        <v>4</v>
      </c>
      <c r="G1196">
        <f t="shared" ca="1" si="708"/>
        <v>202012</v>
      </c>
      <c r="H1196">
        <f t="shared" ca="1" si="709"/>
        <v>202004</v>
      </c>
      <c r="I1196" t="str">
        <f t="shared" ca="1" si="710"/>
        <v>FY2020 Q3 Sep</v>
      </c>
      <c r="J1196">
        <f t="shared" ca="1" si="711"/>
        <v>2020</v>
      </c>
      <c r="K1196" s="8" t="str">
        <f t="shared" ca="1" si="712"/>
        <v>Sep</v>
      </c>
      <c r="L1196" s="8" t="str">
        <f t="shared" ca="1" si="713"/>
        <v>Q3</v>
      </c>
      <c r="M1196">
        <f t="shared" ca="1" si="714"/>
        <v>9</v>
      </c>
      <c r="N1196">
        <f t="shared" ca="1" si="715"/>
        <v>3</v>
      </c>
      <c r="O1196">
        <f t="shared" ca="1" si="716"/>
        <v>202009</v>
      </c>
      <c r="P1196">
        <f t="shared" ca="1" si="717"/>
        <v>202003</v>
      </c>
      <c r="Q1196" t="str">
        <f t="shared" si="718"/>
        <v>FY2020 Q1 Dec</v>
      </c>
      <c r="R1196">
        <f t="shared" si="719"/>
        <v>2020</v>
      </c>
      <c r="S1196" s="8" t="str">
        <f t="shared" si="720"/>
        <v>Dec</v>
      </c>
      <c r="T1196" s="8" t="str">
        <f t="shared" si="721"/>
        <v>Q1</v>
      </c>
      <c r="U1196">
        <f t="shared" si="722"/>
        <v>3</v>
      </c>
      <c r="V1196">
        <f t="shared" si="723"/>
        <v>1</v>
      </c>
      <c r="W1196">
        <f t="shared" si="724"/>
        <v>202003</v>
      </c>
      <c r="X1196">
        <f t="shared" si="725"/>
        <v>202001</v>
      </c>
      <c r="Y1196" t="str">
        <f t="shared" si="726"/>
        <v>FY2019 Q4 Dec</v>
      </c>
      <c r="Z1196">
        <f t="shared" si="727"/>
        <v>2019</v>
      </c>
      <c r="AA1196" s="8" t="str">
        <f t="shared" si="728"/>
        <v>Dec</v>
      </c>
      <c r="AB1196" s="8" t="str">
        <f t="shared" si="729"/>
        <v>Q4</v>
      </c>
      <c r="AC1196">
        <f t="shared" si="730"/>
        <v>12</v>
      </c>
      <c r="AD1196">
        <f t="shared" si="731"/>
        <v>4</v>
      </c>
      <c r="AE1196">
        <f t="shared" si="732"/>
        <v>201912</v>
      </c>
      <c r="AF1196">
        <f t="shared" si="733"/>
        <v>201904</v>
      </c>
      <c r="AG1196" s="9">
        <f t="shared" ca="1" si="734"/>
        <v>0</v>
      </c>
      <c r="AH1196">
        <f t="shared" ca="1" si="735"/>
        <v>3</v>
      </c>
      <c r="AI1196" s="9">
        <f t="shared" ca="1" si="736"/>
        <v>9</v>
      </c>
      <c r="AJ1196" s="9">
        <f t="shared" ca="1" si="737"/>
        <v>1</v>
      </c>
      <c r="AK1196" s="9">
        <f t="shared" si="738"/>
        <v>2</v>
      </c>
      <c r="AL1196" s="9">
        <f t="shared" si="739"/>
        <v>49</v>
      </c>
      <c r="AM1196" s="9">
        <f t="shared" si="740"/>
        <v>10</v>
      </c>
      <c r="AN1196" s="2">
        <v>43801.450694444444</v>
      </c>
      <c r="AO1196">
        <v>1305</v>
      </c>
      <c r="AP1196" s="1">
        <v>30000</v>
      </c>
      <c r="AQ1196" t="s">
        <v>5</v>
      </c>
    </row>
    <row r="1197" spans="1:43" x14ac:dyDescent="0.3">
      <c r="A1197" t="str">
        <f t="shared" ca="1" si="702"/>
        <v>FY2020 Q4 Sep</v>
      </c>
      <c r="B1197">
        <f t="shared" ca="1" si="703"/>
        <v>2020</v>
      </c>
      <c r="C1197" s="8" t="str">
        <f t="shared" ca="1" si="704"/>
        <v>Sep</v>
      </c>
      <c r="D1197" s="8" t="str">
        <f t="shared" ca="1" si="705"/>
        <v>Q4</v>
      </c>
      <c r="E1197">
        <f t="shared" ca="1" si="706"/>
        <v>12</v>
      </c>
      <c r="F1197">
        <f t="shared" ca="1" si="707"/>
        <v>4</v>
      </c>
      <c r="G1197">
        <f t="shared" ca="1" si="708"/>
        <v>202012</v>
      </c>
      <c r="H1197">
        <f t="shared" ca="1" si="709"/>
        <v>202004</v>
      </c>
      <c r="I1197" t="str">
        <f t="shared" ca="1" si="710"/>
        <v>FY2020 Q3 Sep</v>
      </c>
      <c r="J1197">
        <f t="shared" ca="1" si="711"/>
        <v>2020</v>
      </c>
      <c r="K1197" s="8" t="str">
        <f t="shared" ca="1" si="712"/>
        <v>Sep</v>
      </c>
      <c r="L1197" s="8" t="str">
        <f t="shared" ca="1" si="713"/>
        <v>Q3</v>
      </c>
      <c r="M1197">
        <f t="shared" ca="1" si="714"/>
        <v>9</v>
      </c>
      <c r="N1197">
        <f t="shared" ca="1" si="715"/>
        <v>3</v>
      </c>
      <c r="O1197">
        <f t="shared" ca="1" si="716"/>
        <v>202009</v>
      </c>
      <c r="P1197">
        <f t="shared" ca="1" si="717"/>
        <v>202003</v>
      </c>
      <c r="Q1197" t="str">
        <f t="shared" si="718"/>
        <v>FY2020 Q2 Mar</v>
      </c>
      <c r="R1197">
        <f t="shared" si="719"/>
        <v>2020</v>
      </c>
      <c r="S1197" s="8" t="str">
        <f t="shared" si="720"/>
        <v>Mar</v>
      </c>
      <c r="T1197" s="8" t="str">
        <f t="shared" si="721"/>
        <v>Q2</v>
      </c>
      <c r="U1197">
        <f t="shared" si="722"/>
        <v>6</v>
      </c>
      <c r="V1197">
        <f t="shared" si="723"/>
        <v>2</v>
      </c>
      <c r="W1197">
        <f t="shared" si="724"/>
        <v>202006</v>
      </c>
      <c r="X1197">
        <f t="shared" si="725"/>
        <v>202002</v>
      </c>
      <c r="Y1197" t="str">
        <f t="shared" si="726"/>
        <v>FY2020 Q1 Mar</v>
      </c>
      <c r="Z1197">
        <f t="shared" si="727"/>
        <v>2020</v>
      </c>
      <c r="AA1197" s="8" t="str">
        <f t="shared" si="728"/>
        <v>Mar</v>
      </c>
      <c r="AB1197" s="8" t="str">
        <f t="shared" si="729"/>
        <v>Q1</v>
      </c>
      <c r="AC1197">
        <f t="shared" si="730"/>
        <v>3</v>
      </c>
      <c r="AD1197">
        <f t="shared" si="731"/>
        <v>1</v>
      </c>
      <c r="AE1197">
        <f t="shared" si="732"/>
        <v>202003</v>
      </c>
      <c r="AF1197">
        <f t="shared" si="733"/>
        <v>202001</v>
      </c>
      <c r="AG1197" s="9">
        <f t="shared" ca="1" si="734"/>
        <v>0</v>
      </c>
      <c r="AH1197">
        <f t="shared" ca="1" si="735"/>
        <v>2</v>
      </c>
      <c r="AI1197" s="9">
        <f t="shared" ca="1" si="736"/>
        <v>6</v>
      </c>
      <c r="AJ1197" s="9">
        <f t="shared" ca="1" si="737"/>
        <v>0</v>
      </c>
      <c r="AK1197" s="9">
        <f t="shared" si="738"/>
        <v>5</v>
      </c>
      <c r="AL1197" s="9">
        <f t="shared" si="739"/>
        <v>11</v>
      </c>
      <c r="AM1197" s="9">
        <f t="shared" si="740"/>
        <v>10</v>
      </c>
      <c r="AN1197" s="2">
        <v>43902.425000000003</v>
      </c>
      <c r="AO1197">
        <v>1329</v>
      </c>
      <c r="AP1197" s="1">
        <v>30000</v>
      </c>
      <c r="AQ1197" t="s">
        <v>5</v>
      </c>
    </row>
    <row r="1198" spans="1:43" x14ac:dyDescent="0.3">
      <c r="A1198" t="str">
        <f t="shared" ca="1" si="702"/>
        <v>FY2020 Q4 Sep</v>
      </c>
      <c r="B1198">
        <f t="shared" ca="1" si="703"/>
        <v>2020</v>
      </c>
      <c r="C1198" s="8" t="str">
        <f t="shared" ca="1" si="704"/>
        <v>Sep</v>
      </c>
      <c r="D1198" s="8" t="str">
        <f t="shared" ca="1" si="705"/>
        <v>Q4</v>
      </c>
      <c r="E1198">
        <f t="shared" ca="1" si="706"/>
        <v>12</v>
      </c>
      <c r="F1198">
        <f t="shared" ca="1" si="707"/>
        <v>4</v>
      </c>
      <c r="G1198">
        <f t="shared" ca="1" si="708"/>
        <v>202012</v>
      </c>
      <c r="H1198">
        <f t="shared" ca="1" si="709"/>
        <v>202004</v>
      </c>
      <c r="I1198" t="str">
        <f t="shared" ca="1" si="710"/>
        <v>FY2020 Q3 Sep</v>
      </c>
      <c r="J1198">
        <f t="shared" ca="1" si="711"/>
        <v>2020</v>
      </c>
      <c r="K1198" s="8" t="str">
        <f t="shared" ca="1" si="712"/>
        <v>Sep</v>
      </c>
      <c r="L1198" s="8" t="str">
        <f t="shared" ca="1" si="713"/>
        <v>Q3</v>
      </c>
      <c r="M1198">
        <f t="shared" ca="1" si="714"/>
        <v>9</v>
      </c>
      <c r="N1198">
        <f t="shared" ca="1" si="715"/>
        <v>3</v>
      </c>
      <c r="O1198">
        <f t="shared" ca="1" si="716"/>
        <v>202009</v>
      </c>
      <c r="P1198">
        <f t="shared" ca="1" si="717"/>
        <v>202003</v>
      </c>
      <c r="Q1198" t="str">
        <f t="shared" si="718"/>
        <v>FY2020 Q1 Oct</v>
      </c>
      <c r="R1198">
        <f t="shared" si="719"/>
        <v>2020</v>
      </c>
      <c r="S1198" s="8" t="str">
        <f t="shared" si="720"/>
        <v>Oct</v>
      </c>
      <c r="T1198" s="8" t="str">
        <f t="shared" si="721"/>
        <v>Q1</v>
      </c>
      <c r="U1198">
        <f t="shared" si="722"/>
        <v>1</v>
      </c>
      <c r="V1198">
        <f t="shared" si="723"/>
        <v>1</v>
      </c>
      <c r="W1198">
        <f t="shared" si="724"/>
        <v>202001</v>
      </c>
      <c r="X1198">
        <f t="shared" si="725"/>
        <v>202001</v>
      </c>
      <c r="Y1198" t="str">
        <f t="shared" si="726"/>
        <v>FY2019 Q4 Oct</v>
      </c>
      <c r="Z1198">
        <f t="shared" si="727"/>
        <v>2019</v>
      </c>
      <c r="AA1198" s="8" t="str">
        <f t="shared" si="728"/>
        <v>Oct</v>
      </c>
      <c r="AB1198" s="8" t="str">
        <f t="shared" si="729"/>
        <v>Q4</v>
      </c>
      <c r="AC1198">
        <f t="shared" si="730"/>
        <v>10</v>
      </c>
      <c r="AD1198">
        <f t="shared" si="731"/>
        <v>4</v>
      </c>
      <c r="AE1198">
        <f t="shared" si="732"/>
        <v>201910</v>
      </c>
      <c r="AF1198">
        <f t="shared" si="733"/>
        <v>201904</v>
      </c>
      <c r="AG1198" s="9">
        <f t="shared" ca="1" si="734"/>
        <v>0</v>
      </c>
      <c r="AH1198">
        <f t="shared" ca="1" si="735"/>
        <v>4</v>
      </c>
      <c r="AI1198" s="9">
        <f t="shared" ca="1" si="736"/>
        <v>11</v>
      </c>
      <c r="AJ1198" s="9">
        <f t="shared" ca="1" si="737"/>
        <v>1</v>
      </c>
      <c r="AK1198" s="9">
        <f t="shared" si="738"/>
        <v>6</v>
      </c>
      <c r="AL1198" s="9">
        <f t="shared" si="739"/>
        <v>43</v>
      </c>
      <c r="AM1198" s="9">
        <f t="shared" si="740"/>
        <v>11</v>
      </c>
      <c r="AN1198" s="2">
        <v>43763.460416666669</v>
      </c>
      <c r="AO1198">
        <v>1372</v>
      </c>
      <c r="AP1198" s="1">
        <v>30000</v>
      </c>
      <c r="AQ1198" t="s">
        <v>5</v>
      </c>
    </row>
    <row r="1199" spans="1:43" x14ac:dyDescent="0.3">
      <c r="A1199" t="str">
        <f t="shared" ca="1" si="702"/>
        <v>FY2020 Q4 Sep</v>
      </c>
      <c r="B1199">
        <f t="shared" ca="1" si="703"/>
        <v>2020</v>
      </c>
      <c r="C1199" s="8" t="str">
        <f t="shared" ca="1" si="704"/>
        <v>Sep</v>
      </c>
      <c r="D1199" s="8" t="str">
        <f t="shared" ca="1" si="705"/>
        <v>Q4</v>
      </c>
      <c r="E1199">
        <f t="shared" ca="1" si="706"/>
        <v>12</v>
      </c>
      <c r="F1199">
        <f t="shared" ca="1" si="707"/>
        <v>4</v>
      </c>
      <c r="G1199">
        <f t="shared" ca="1" si="708"/>
        <v>202012</v>
      </c>
      <c r="H1199">
        <f t="shared" ca="1" si="709"/>
        <v>202004</v>
      </c>
      <c r="I1199" t="str">
        <f t="shared" ca="1" si="710"/>
        <v>FY2020 Q3 Sep</v>
      </c>
      <c r="J1199">
        <f t="shared" ca="1" si="711"/>
        <v>2020</v>
      </c>
      <c r="K1199" s="8" t="str">
        <f t="shared" ca="1" si="712"/>
        <v>Sep</v>
      </c>
      <c r="L1199" s="8" t="str">
        <f t="shared" ca="1" si="713"/>
        <v>Q3</v>
      </c>
      <c r="M1199">
        <f t="shared" ca="1" si="714"/>
        <v>9</v>
      </c>
      <c r="N1199">
        <f t="shared" ca="1" si="715"/>
        <v>3</v>
      </c>
      <c r="O1199">
        <f t="shared" ca="1" si="716"/>
        <v>202009</v>
      </c>
      <c r="P1199">
        <f t="shared" ca="1" si="717"/>
        <v>202003</v>
      </c>
      <c r="Q1199" t="str">
        <f t="shared" si="718"/>
        <v>FY2020 Q2 Mar</v>
      </c>
      <c r="R1199">
        <f t="shared" si="719"/>
        <v>2020</v>
      </c>
      <c r="S1199" s="8" t="str">
        <f t="shared" si="720"/>
        <v>Mar</v>
      </c>
      <c r="T1199" s="8" t="str">
        <f t="shared" si="721"/>
        <v>Q2</v>
      </c>
      <c r="U1199">
        <f t="shared" si="722"/>
        <v>6</v>
      </c>
      <c r="V1199">
        <f t="shared" si="723"/>
        <v>2</v>
      </c>
      <c r="W1199">
        <f t="shared" si="724"/>
        <v>202006</v>
      </c>
      <c r="X1199">
        <f t="shared" si="725"/>
        <v>202002</v>
      </c>
      <c r="Y1199" t="str">
        <f t="shared" si="726"/>
        <v>FY2020 Q1 Mar</v>
      </c>
      <c r="Z1199">
        <f t="shared" si="727"/>
        <v>2020</v>
      </c>
      <c r="AA1199" s="8" t="str">
        <f t="shared" si="728"/>
        <v>Mar</v>
      </c>
      <c r="AB1199" s="8" t="str">
        <f t="shared" si="729"/>
        <v>Q1</v>
      </c>
      <c r="AC1199">
        <f t="shared" si="730"/>
        <v>3</v>
      </c>
      <c r="AD1199">
        <f t="shared" si="731"/>
        <v>1</v>
      </c>
      <c r="AE1199">
        <f t="shared" si="732"/>
        <v>202003</v>
      </c>
      <c r="AF1199">
        <f t="shared" si="733"/>
        <v>202001</v>
      </c>
      <c r="AG1199" s="9">
        <f t="shared" ca="1" si="734"/>
        <v>0</v>
      </c>
      <c r="AH1199">
        <f t="shared" ca="1" si="735"/>
        <v>2</v>
      </c>
      <c r="AI1199" s="9">
        <f t="shared" ca="1" si="736"/>
        <v>6</v>
      </c>
      <c r="AJ1199" s="9">
        <f t="shared" ca="1" si="737"/>
        <v>0</v>
      </c>
      <c r="AK1199" s="9">
        <f t="shared" si="738"/>
        <v>6</v>
      </c>
      <c r="AL1199" s="9">
        <f t="shared" si="739"/>
        <v>11</v>
      </c>
      <c r="AM1199" s="9">
        <f t="shared" si="740"/>
        <v>11</v>
      </c>
      <c r="AN1199" s="2">
        <v>43903.488194444442</v>
      </c>
      <c r="AO1199">
        <v>1454</v>
      </c>
      <c r="AP1199" s="1">
        <v>30000</v>
      </c>
      <c r="AQ1199" t="s">
        <v>5</v>
      </c>
    </row>
    <row r="1200" spans="1:43" x14ac:dyDescent="0.3">
      <c r="A1200" t="str">
        <f t="shared" ca="1" si="702"/>
        <v>FY2020 Q4 Sep</v>
      </c>
      <c r="B1200">
        <f t="shared" ca="1" si="703"/>
        <v>2020</v>
      </c>
      <c r="C1200" s="8" t="str">
        <f t="shared" ca="1" si="704"/>
        <v>Sep</v>
      </c>
      <c r="D1200" s="8" t="str">
        <f t="shared" ca="1" si="705"/>
        <v>Q4</v>
      </c>
      <c r="E1200">
        <f t="shared" ca="1" si="706"/>
        <v>12</v>
      </c>
      <c r="F1200">
        <f t="shared" ca="1" si="707"/>
        <v>4</v>
      </c>
      <c r="G1200">
        <f t="shared" ca="1" si="708"/>
        <v>202012</v>
      </c>
      <c r="H1200">
        <f t="shared" ca="1" si="709"/>
        <v>202004</v>
      </c>
      <c r="I1200" t="str">
        <f t="shared" ca="1" si="710"/>
        <v>FY2020 Q3 Sep</v>
      </c>
      <c r="J1200">
        <f t="shared" ca="1" si="711"/>
        <v>2020</v>
      </c>
      <c r="K1200" s="8" t="str">
        <f t="shared" ca="1" si="712"/>
        <v>Sep</v>
      </c>
      <c r="L1200" s="8" t="str">
        <f t="shared" ca="1" si="713"/>
        <v>Q3</v>
      </c>
      <c r="M1200">
        <f t="shared" ca="1" si="714"/>
        <v>9</v>
      </c>
      <c r="N1200">
        <f t="shared" ca="1" si="715"/>
        <v>3</v>
      </c>
      <c r="O1200">
        <f t="shared" ca="1" si="716"/>
        <v>202009</v>
      </c>
      <c r="P1200">
        <f t="shared" ca="1" si="717"/>
        <v>202003</v>
      </c>
      <c r="Q1200" t="str">
        <f t="shared" si="718"/>
        <v>FY2020 Q3 May</v>
      </c>
      <c r="R1200">
        <f t="shared" si="719"/>
        <v>2020</v>
      </c>
      <c r="S1200" s="8" t="str">
        <f t="shared" si="720"/>
        <v>May</v>
      </c>
      <c r="T1200" s="8" t="str">
        <f t="shared" si="721"/>
        <v>Q3</v>
      </c>
      <c r="U1200">
        <f t="shared" si="722"/>
        <v>8</v>
      </c>
      <c r="V1200">
        <f t="shared" si="723"/>
        <v>3</v>
      </c>
      <c r="W1200">
        <f t="shared" si="724"/>
        <v>202008</v>
      </c>
      <c r="X1200">
        <f t="shared" si="725"/>
        <v>202003</v>
      </c>
      <c r="Y1200" t="str">
        <f t="shared" si="726"/>
        <v>FY2020 Q2 May</v>
      </c>
      <c r="Z1200">
        <f t="shared" si="727"/>
        <v>2020</v>
      </c>
      <c r="AA1200" s="8" t="str">
        <f t="shared" si="728"/>
        <v>May</v>
      </c>
      <c r="AB1200" s="8" t="str">
        <f t="shared" si="729"/>
        <v>Q2</v>
      </c>
      <c r="AC1200">
        <f t="shared" si="730"/>
        <v>5</v>
      </c>
      <c r="AD1200">
        <f t="shared" si="731"/>
        <v>2</v>
      </c>
      <c r="AE1200">
        <f t="shared" si="732"/>
        <v>202005</v>
      </c>
      <c r="AF1200">
        <f t="shared" si="733"/>
        <v>202002</v>
      </c>
      <c r="AG1200" s="9">
        <f t="shared" ca="1" si="734"/>
        <v>0</v>
      </c>
      <c r="AH1200">
        <f t="shared" ca="1" si="735"/>
        <v>1</v>
      </c>
      <c r="AI1200" s="9">
        <f t="shared" ca="1" si="736"/>
        <v>4</v>
      </c>
      <c r="AJ1200" s="9">
        <f t="shared" ca="1" si="737"/>
        <v>0</v>
      </c>
      <c r="AK1200" s="9">
        <f t="shared" si="738"/>
        <v>5</v>
      </c>
      <c r="AL1200" s="9">
        <f t="shared" si="739"/>
        <v>22</v>
      </c>
      <c r="AM1200" s="9">
        <f t="shared" si="740"/>
        <v>12</v>
      </c>
      <c r="AN1200" s="2">
        <v>43979.527083333334</v>
      </c>
      <c r="AO1200">
        <v>1466</v>
      </c>
      <c r="AP1200" s="1">
        <v>30000</v>
      </c>
      <c r="AQ1200" t="s">
        <v>6</v>
      </c>
    </row>
    <row r="1201" spans="1:43" x14ac:dyDescent="0.3">
      <c r="A1201" t="str">
        <f t="shared" ca="1" si="702"/>
        <v>FY2020 Q4 Sep</v>
      </c>
      <c r="B1201">
        <f t="shared" ca="1" si="703"/>
        <v>2020</v>
      </c>
      <c r="C1201" s="8" t="str">
        <f t="shared" ca="1" si="704"/>
        <v>Sep</v>
      </c>
      <c r="D1201" s="8" t="str">
        <f t="shared" ca="1" si="705"/>
        <v>Q4</v>
      </c>
      <c r="E1201">
        <f t="shared" ca="1" si="706"/>
        <v>12</v>
      </c>
      <c r="F1201">
        <f t="shared" ca="1" si="707"/>
        <v>4</v>
      </c>
      <c r="G1201">
        <f t="shared" ca="1" si="708"/>
        <v>202012</v>
      </c>
      <c r="H1201">
        <f t="shared" ca="1" si="709"/>
        <v>202004</v>
      </c>
      <c r="I1201" t="str">
        <f t="shared" ca="1" si="710"/>
        <v>FY2020 Q3 Sep</v>
      </c>
      <c r="J1201">
        <f t="shared" ca="1" si="711"/>
        <v>2020</v>
      </c>
      <c r="K1201" s="8" t="str">
        <f t="shared" ca="1" si="712"/>
        <v>Sep</v>
      </c>
      <c r="L1201" s="8" t="str">
        <f t="shared" ca="1" si="713"/>
        <v>Q3</v>
      </c>
      <c r="M1201">
        <f t="shared" ca="1" si="714"/>
        <v>9</v>
      </c>
      <c r="N1201">
        <f t="shared" ca="1" si="715"/>
        <v>3</v>
      </c>
      <c r="O1201">
        <f t="shared" ca="1" si="716"/>
        <v>202009</v>
      </c>
      <c r="P1201">
        <f t="shared" ca="1" si="717"/>
        <v>202003</v>
      </c>
      <c r="Q1201" t="str">
        <f t="shared" si="718"/>
        <v>FY2020 Q1 Oct</v>
      </c>
      <c r="R1201">
        <f t="shared" si="719"/>
        <v>2020</v>
      </c>
      <c r="S1201" s="8" t="str">
        <f t="shared" si="720"/>
        <v>Oct</v>
      </c>
      <c r="T1201" s="8" t="str">
        <f t="shared" si="721"/>
        <v>Q1</v>
      </c>
      <c r="U1201">
        <f t="shared" si="722"/>
        <v>1</v>
      </c>
      <c r="V1201">
        <f t="shared" si="723"/>
        <v>1</v>
      </c>
      <c r="W1201">
        <f t="shared" si="724"/>
        <v>202001</v>
      </c>
      <c r="X1201">
        <f t="shared" si="725"/>
        <v>202001</v>
      </c>
      <c r="Y1201" t="str">
        <f t="shared" si="726"/>
        <v>FY2019 Q4 Oct</v>
      </c>
      <c r="Z1201">
        <f t="shared" si="727"/>
        <v>2019</v>
      </c>
      <c r="AA1201" s="8" t="str">
        <f t="shared" si="728"/>
        <v>Oct</v>
      </c>
      <c r="AB1201" s="8" t="str">
        <f t="shared" si="729"/>
        <v>Q4</v>
      </c>
      <c r="AC1201">
        <f t="shared" si="730"/>
        <v>10</v>
      </c>
      <c r="AD1201">
        <f t="shared" si="731"/>
        <v>4</v>
      </c>
      <c r="AE1201">
        <f t="shared" si="732"/>
        <v>201910</v>
      </c>
      <c r="AF1201">
        <f t="shared" si="733"/>
        <v>201904</v>
      </c>
      <c r="AG1201" s="9">
        <f t="shared" ca="1" si="734"/>
        <v>0</v>
      </c>
      <c r="AH1201">
        <f t="shared" ca="1" si="735"/>
        <v>4</v>
      </c>
      <c r="AI1201" s="9">
        <f t="shared" ca="1" si="736"/>
        <v>11</v>
      </c>
      <c r="AJ1201" s="9">
        <f t="shared" ca="1" si="737"/>
        <v>1</v>
      </c>
      <c r="AK1201" s="9">
        <f t="shared" si="738"/>
        <v>4</v>
      </c>
      <c r="AL1201" s="9">
        <f t="shared" si="739"/>
        <v>42</v>
      </c>
      <c r="AM1201" s="9">
        <f t="shared" si="740"/>
        <v>9</v>
      </c>
      <c r="AN1201" s="2">
        <v>43754.404861111114</v>
      </c>
      <c r="AO1201">
        <v>1699</v>
      </c>
      <c r="AP1201" s="1">
        <v>30000</v>
      </c>
      <c r="AQ1201" t="s">
        <v>5</v>
      </c>
    </row>
    <row r="1202" spans="1:43" x14ac:dyDescent="0.3">
      <c r="A1202" t="str">
        <f t="shared" ca="1" si="702"/>
        <v>FY2020 Q4 Sep</v>
      </c>
      <c r="B1202">
        <f t="shared" ca="1" si="703"/>
        <v>2020</v>
      </c>
      <c r="C1202" s="8" t="str">
        <f t="shared" ca="1" si="704"/>
        <v>Sep</v>
      </c>
      <c r="D1202" s="8" t="str">
        <f t="shared" ca="1" si="705"/>
        <v>Q4</v>
      </c>
      <c r="E1202">
        <f t="shared" ca="1" si="706"/>
        <v>12</v>
      </c>
      <c r="F1202">
        <f t="shared" ca="1" si="707"/>
        <v>4</v>
      </c>
      <c r="G1202">
        <f t="shared" ca="1" si="708"/>
        <v>202012</v>
      </c>
      <c r="H1202">
        <f t="shared" ca="1" si="709"/>
        <v>202004</v>
      </c>
      <c r="I1202" t="str">
        <f t="shared" ca="1" si="710"/>
        <v>FY2020 Q3 Sep</v>
      </c>
      <c r="J1202">
        <f t="shared" ca="1" si="711"/>
        <v>2020</v>
      </c>
      <c r="K1202" s="8" t="str">
        <f t="shared" ca="1" si="712"/>
        <v>Sep</v>
      </c>
      <c r="L1202" s="8" t="str">
        <f t="shared" ca="1" si="713"/>
        <v>Q3</v>
      </c>
      <c r="M1202">
        <f t="shared" ca="1" si="714"/>
        <v>9</v>
      </c>
      <c r="N1202">
        <f t="shared" ca="1" si="715"/>
        <v>3</v>
      </c>
      <c r="O1202">
        <f t="shared" ca="1" si="716"/>
        <v>202009</v>
      </c>
      <c r="P1202">
        <f t="shared" ca="1" si="717"/>
        <v>202003</v>
      </c>
      <c r="Q1202" t="str">
        <f t="shared" si="718"/>
        <v>FY2019 Q4 Sep</v>
      </c>
      <c r="R1202">
        <f t="shared" si="719"/>
        <v>2019</v>
      </c>
      <c r="S1202" s="8" t="str">
        <f t="shared" si="720"/>
        <v>Sep</v>
      </c>
      <c r="T1202" s="8" t="str">
        <f t="shared" si="721"/>
        <v>Q4</v>
      </c>
      <c r="U1202">
        <f t="shared" si="722"/>
        <v>12</v>
      </c>
      <c r="V1202">
        <f t="shared" si="723"/>
        <v>4</v>
      </c>
      <c r="W1202">
        <f t="shared" si="724"/>
        <v>201912</v>
      </c>
      <c r="X1202">
        <f t="shared" si="725"/>
        <v>201904</v>
      </c>
      <c r="Y1202" t="str">
        <f t="shared" si="726"/>
        <v>FY2019 Q3 Sep</v>
      </c>
      <c r="Z1202">
        <f t="shared" si="727"/>
        <v>2019</v>
      </c>
      <c r="AA1202" s="8" t="str">
        <f t="shared" si="728"/>
        <v>Sep</v>
      </c>
      <c r="AB1202" s="8" t="str">
        <f t="shared" si="729"/>
        <v>Q3</v>
      </c>
      <c r="AC1202">
        <f t="shared" si="730"/>
        <v>9</v>
      </c>
      <c r="AD1202">
        <f t="shared" si="731"/>
        <v>3</v>
      </c>
      <c r="AE1202">
        <f t="shared" si="732"/>
        <v>201909</v>
      </c>
      <c r="AF1202">
        <f t="shared" si="733"/>
        <v>201903</v>
      </c>
      <c r="AG1202" s="9">
        <f t="shared" ca="1" si="734"/>
        <v>1</v>
      </c>
      <c r="AH1202">
        <f t="shared" ca="1" si="735"/>
        <v>4</v>
      </c>
      <c r="AI1202" s="9">
        <f t="shared" ca="1" si="736"/>
        <v>12</v>
      </c>
      <c r="AJ1202" s="9">
        <f t="shared" ca="1" si="737"/>
        <v>1</v>
      </c>
      <c r="AK1202" s="9">
        <f t="shared" si="738"/>
        <v>6</v>
      </c>
      <c r="AL1202" s="9">
        <f t="shared" si="739"/>
        <v>36</v>
      </c>
      <c r="AM1202" s="9">
        <f t="shared" si="740"/>
        <v>12</v>
      </c>
      <c r="AN1202" s="2">
        <v>43714.540277777778</v>
      </c>
      <c r="AO1202">
        <v>1738</v>
      </c>
      <c r="AP1202" s="1">
        <v>30000</v>
      </c>
      <c r="AQ1202" t="s">
        <v>4</v>
      </c>
    </row>
    <row r="1203" spans="1:43" x14ac:dyDescent="0.3">
      <c r="A1203" t="str">
        <f t="shared" ca="1" si="702"/>
        <v>FY2020 Q4 Sep</v>
      </c>
      <c r="B1203">
        <f t="shared" ca="1" si="703"/>
        <v>2020</v>
      </c>
      <c r="C1203" s="8" t="str">
        <f t="shared" ca="1" si="704"/>
        <v>Sep</v>
      </c>
      <c r="D1203" s="8" t="str">
        <f t="shared" ca="1" si="705"/>
        <v>Q4</v>
      </c>
      <c r="E1203">
        <f t="shared" ca="1" si="706"/>
        <v>12</v>
      </c>
      <c r="F1203">
        <f t="shared" ca="1" si="707"/>
        <v>4</v>
      </c>
      <c r="G1203">
        <f t="shared" ca="1" si="708"/>
        <v>202012</v>
      </c>
      <c r="H1203">
        <f t="shared" ca="1" si="709"/>
        <v>202004</v>
      </c>
      <c r="I1203" t="str">
        <f t="shared" ca="1" si="710"/>
        <v>FY2020 Q3 Sep</v>
      </c>
      <c r="J1203">
        <f t="shared" ca="1" si="711"/>
        <v>2020</v>
      </c>
      <c r="K1203" s="8" t="str">
        <f t="shared" ca="1" si="712"/>
        <v>Sep</v>
      </c>
      <c r="L1203" s="8" t="str">
        <f t="shared" ca="1" si="713"/>
        <v>Q3</v>
      </c>
      <c r="M1203">
        <f t="shared" ca="1" si="714"/>
        <v>9</v>
      </c>
      <c r="N1203">
        <f t="shared" ca="1" si="715"/>
        <v>3</v>
      </c>
      <c r="O1203">
        <f t="shared" ca="1" si="716"/>
        <v>202009</v>
      </c>
      <c r="P1203">
        <f t="shared" ca="1" si="717"/>
        <v>202003</v>
      </c>
      <c r="Q1203" t="str">
        <f t="shared" si="718"/>
        <v>FY2020 Q2 Mar</v>
      </c>
      <c r="R1203">
        <f t="shared" si="719"/>
        <v>2020</v>
      </c>
      <c r="S1203" s="8" t="str">
        <f t="shared" si="720"/>
        <v>Mar</v>
      </c>
      <c r="T1203" s="8" t="str">
        <f t="shared" si="721"/>
        <v>Q2</v>
      </c>
      <c r="U1203">
        <f t="shared" si="722"/>
        <v>6</v>
      </c>
      <c r="V1203">
        <f t="shared" si="723"/>
        <v>2</v>
      </c>
      <c r="W1203">
        <f t="shared" si="724"/>
        <v>202006</v>
      </c>
      <c r="X1203">
        <f t="shared" si="725"/>
        <v>202002</v>
      </c>
      <c r="Y1203" t="str">
        <f t="shared" si="726"/>
        <v>FY2020 Q1 Mar</v>
      </c>
      <c r="Z1203">
        <f t="shared" si="727"/>
        <v>2020</v>
      </c>
      <c r="AA1203" s="8" t="str">
        <f t="shared" si="728"/>
        <v>Mar</v>
      </c>
      <c r="AB1203" s="8" t="str">
        <f t="shared" si="729"/>
        <v>Q1</v>
      </c>
      <c r="AC1203">
        <f t="shared" si="730"/>
        <v>3</v>
      </c>
      <c r="AD1203">
        <f t="shared" si="731"/>
        <v>1</v>
      </c>
      <c r="AE1203">
        <f t="shared" si="732"/>
        <v>202003</v>
      </c>
      <c r="AF1203">
        <f t="shared" si="733"/>
        <v>202001</v>
      </c>
      <c r="AG1203" s="9">
        <f t="shared" ca="1" si="734"/>
        <v>0</v>
      </c>
      <c r="AH1203">
        <f t="shared" ca="1" si="735"/>
        <v>2</v>
      </c>
      <c r="AI1203" s="9">
        <f t="shared" ca="1" si="736"/>
        <v>6</v>
      </c>
      <c r="AJ1203" s="9">
        <f t="shared" ca="1" si="737"/>
        <v>0</v>
      </c>
      <c r="AK1203" s="9">
        <f t="shared" si="738"/>
        <v>6</v>
      </c>
      <c r="AL1203" s="9">
        <f t="shared" si="739"/>
        <v>10</v>
      </c>
      <c r="AM1203" s="9">
        <f t="shared" si="740"/>
        <v>11</v>
      </c>
      <c r="AN1203" s="2">
        <v>43896.478472222225</v>
      </c>
      <c r="AO1203">
        <v>1777</v>
      </c>
      <c r="AP1203" s="1">
        <v>30000</v>
      </c>
      <c r="AQ1203" t="s">
        <v>4</v>
      </c>
    </row>
    <row r="1204" spans="1:43" x14ac:dyDescent="0.3">
      <c r="A1204" t="str">
        <f t="shared" ca="1" si="702"/>
        <v>FY2020 Q4 Sep</v>
      </c>
      <c r="B1204">
        <f t="shared" ca="1" si="703"/>
        <v>2020</v>
      </c>
      <c r="C1204" s="8" t="str">
        <f t="shared" ca="1" si="704"/>
        <v>Sep</v>
      </c>
      <c r="D1204" s="8" t="str">
        <f t="shared" ca="1" si="705"/>
        <v>Q4</v>
      </c>
      <c r="E1204">
        <f t="shared" ca="1" si="706"/>
        <v>12</v>
      </c>
      <c r="F1204">
        <f t="shared" ca="1" si="707"/>
        <v>4</v>
      </c>
      <c r="G1204">
        <f t="shared" ca="1" si="708"/>
        <v>202012</v>
      </c>
      <c r="H1204">
        <f t="shared" ca="1" si="709"/>
        <v>202004</v>
      </c>
      <c r="I1204" t="str">
        <f t="shared" ca="1" si="710"/>
        <v>FY2020 Q3 Sep</v>
      </c>
      <c r="J1204">
        <f t="shared" ca="1" si="711"/>
        <v>2020</v>
      </c>
      <c r="K1204" s="8" t="str">
        <f t="shared" ca="1" si="712"/>
        <v>Sep</v>
      </c>
      <c r="L1204" s="8" t="str">
        <f t="shared" ca="1" si="713"/>
        <v>Q3</v>
      </c>
      <c r="M1204">
        <f t="shared" ca="1" si="714"/>
        <v>9</v>
      </c>
      <c r="N1204">
        <f t="shared" ca="1" si="715"/>
        <v>3</v>
      </c>
      <c r="O1204">
        <f t="shared" ca="1" si="716"/>
        <v>202009</v>
      </c>
      <c r="P1204">
        <f t="shared" ca="1" si="717"/>
        <v>202003</v>
      </c>
      <c r="Q1204" t="str">
        <f t="shared" si="718"/>
        <v>FY2020 Q1 Nov</v>
      </c>
      <c r="R1204">
        <f t="shared" si="719"/>
        <v>2020</v>
      </c>
      <c r="S1204" s="8" t="str">
        <f t="shared" si="720"/>
        <v>Nov</v>
      </c>
      <c r="T1204" s="8" t="str">
        <f t="shared" si="721"/>
        <v>Q1</v>
      </c>
      <c r="U1204">
        <f t="shared" si="722"/>
        <v>2</v>
      </c>
      <c r="V1204">
        <f t="shared" si="723"/>
        <v>1</v>
      </c>
      <c r="W1204">
        <f t="shared" si="724"/>
        <v>202002</v>
      </c>
      <c r="X1204">
        <f t="shared" si="725"/>
        <v>202001</v>
      </c>
      <c r="Y1204" t="str">
        <f t="shared" si="726"/>
        <v>FY2019 Q4 Nov</v>
      </c>
      <c r="Z1204">
        <f t="shared" si="727"/>
        <v>2019</v>
      </c>
      <c r="AA1204" s="8" t="str">
        <f t="shared" si="728"/>
        <v>Nov</v>
      </c>
      <c r="AB1204" s="8" t="str">
        <f t="shared" si="729"/>
        <v>Q4</v>
      </c>
      <c r="AC1204">
        <f t="shared" si="730"/>
        <v>11</v>
      </c>
      <c r="AD1204">
        <f t="shared" si="731"/>
        <v>4</v>
      </c>
      <c r="AE1204">
        <f t="shared" si="732"/>
        <v>201911</v>
      </c>
      <c r="AF1204">
        <f t="shared" si="733"/>
        <v>201904</v>
      </c>
      <c r="AG1204" s="9">
        <f t="shared" ca="1" si="734"/>
        <v>0</v>
      </c>
      <c r="AH1204">
        <f t="shared" ca="1" si="735"/>
        <v>3</v>
      </c>
      <c r="AI1204" s="9">
        <f t="shared" ca="1" si="736"/>
        <v>10</v>
      </c>
      <c r="AJ1204" s="9">
        <f t="shared" ca="1" si="737"/>
        <v>1</v>
      </c>
      <c r="AK1204" s="9">
        <f t="shared" si="738"/>
        <v>3</v>
      </c>
      <c r="AL1204" s="9">
        <f t="shared" si="739"/>
        <v>48</v>
      </c>
      <c r="AM1204" s="9">
        <f t="shared" si="740"/>
        <v>13</v>
      </c>
      <c r="AN1204" s="2">
        <v>43795.574305555558</v>
      </c>
      <c r="AO1204">
        <v>1946</v>
      </c>
      <c r="AP1204" s="1">
        <v>30000</v>
      </c>
      <c r="AQ1204" t="s">
        <v>5</v>
      </c>
    </row>
    <row r="1205" spans="1:43" x14ac:dyDescent="0.3">
      <c r="A1205" t="str">
        <f t="shared" ca="1" si="702"/>
        <v>FY2020 Q4 Sep</v>
      </c>
      <c r="B1205">
        <f t="shared" ca="1" si="703"/>
        <v>2020</v>
      </c>
      <c r="C1205" s="8" t="str">
        <f t="shared" ca="1" si="704"/>
        <v>Sep</v>
      </c>
      <c r="D1205" s="8" t="str">
        <f t="shared" ca="1" si="705"/>
        <v>Q4</v>
      </c>
      <c r="E1205">
        <f t="shared" ca="1" si="706"/>
        <v>12</v>
      </c>
      <c r="F1205">
        <f t="shared" ca="1" si="707"/>
        <v>4</v>
      </c>
      <c r="G1205">
        <f t="shared" ca="1" si="708"/>
        <v>202012</v>
      </c>
      <c r="H1205">
        <f t="shared" ca="1" si="709"/>
        <v>202004</v>
      </c>
      <c r="I1205" t="str">
        <f t="shared" ca="1" si="710"/>
        <v>FY2020 Q3 Sep</v>
      </c>
      <c r="J1205">
        <f t="shared" ca="1" si="711"/>
        <v>2020</v>
      </c>
      <c r="K1205" s="8" t="str">
        <f t="shared" ca="1" si="712"/>
        <v>Sep</v>
      </c>
      <c r="L1205" s="8" t="str">
        <f t="shared" ca="1" si="713"/>
        <v>Q3</v>
      </c>
      <c r="M1205">
        <f t="shared" ca="1" si="714"/>
        <v>9</v>
      </c>
      <c r="N1205">
        <f t="shared" ca="1" si="715"/>
        <v>3</v>
      </c>
      <c r="O1205">
        <f t="shared" ca="1" si="716"/>
        <v>202009</v>
      </c>
      <c r="P1205">
        <f t="shared" ca="1" si="717"/>
        <v>202003</v>
      </c>
      <c r="Q1205" t="str">
        <f t="shared" si="718"/>
        <v>FY2020 Q2 Mar</v>
      </c>
      <c r="R1205">
        <f t="shared" si="719"/>
        <v>2020</v>
      </c>
      <c r="S1205" s="8" t="str">
        <f t="shared" si="720"/>
        <v>Mar</v>
      </c>
      <c r="T1205" s="8" t="str">
        <f t="shared" si="721"/>
        <v>Q2</v>
      </c>
      <c r="U1205">
        <f t="shared" si="722"/>
        <v>6</v>
      </c>
      <c r="V1205">
        <f t="shared" si="723"/>
        <v>2</v>
      </c>
      <c r="W1205">
        <f t="shared" si="724"/>
        <v>202006</v>
      </c>
      <c r="X1205">
        <f t="shared" si="725"/>
        <v>202002</v>
      </c>
      <c r="Y1205" t="str">
        <f t="shared" si="726"/>
        <v>FY2020 Q1 Mar</v>
      </c>
      <c r="Z1205">
        <f t="shared" si="727"/>
        <v>2020</v>
      </c>
      <c r="AA1205" s="8" t="str">
        <f t="shared" si="728"/>
        <v>Mar</v>
      </c>
      <c r="AB1205" s="8" t="str">
        <f t="shared" si="729"/>
        <v>Q1</v>
      </c>
      <c r="AC1205">
        <f t="shared" si="730"/>
        <v>3</v>
      </c>
      <c r="AD1205">
        <f t="shared" si="731"/>
        <v>1</v>
      </c>
      <c r="AE1205">
        <f t="shared" si="732"/>
        <v>202003</v>
      </c>
      <c r="AF1205">
        <f t="shared" si="733"/>
        <v>202001</v>
      </c>
      <c r="AG1205" s="9">
        <f t="shared" ca="1" si="734"/>
        <v>0</v>
      </c>
      <c r="AH1205">
        <f t="shared" ca="1" si="735"/>
        <v>2</v>
      </c>
      <c r="AI1205" s="9">
        <f t="shared" ca="1" si="736"/>
        <v>6</v>
      </c>
      <c r="AJ1205" s="9">
        <f t="shared" ca="1" si="737"/>
        <v>0</v>
      </c>
      <c r="AK1205" s="9">
        <f t="shared" si="738"/>
        <v>5</v>
      </c>
      <c r="AL1205" s="9">
        <f t="shared" si="739"/>
        <v>11</v>
      </c>
      <c r="AM1205" s="9">
        <f t="shared" si="740"/>
        <v>16</v>
      </c>
      <c r="AN1205" s="2">
        <v>43902.682638888888</v>
      </c>
      <c r="AO1205">
        <v>1969</v>
      </c>
      <c r="AP1205" s="1">
        <v>30000</v>
      </c>
      <c r="AQ1205" t="s">
        <v>5</v>
      </c>
    </row>
    <row r="1206" spans="1:43" x14ac:dyDescent="0.3">
      <c r="A1206" t="str">
        <f t="shared" ca="1" si="702"/>
        <v>FY2020 Q4 Sep</v>
      </c>
      <c r="B1206">
        <f t="shared" ca="1" si="703"/>
        <v>2020</v>
      </c>
      <c r="C1206" s="8" t="str">
        <f t="shared" ca="1" si="704"/>
        <v>Sep</v>
      </c>
      <c r="D1206" s="8" t="str">
        <f t="shared" ca="1" si="705"/>
        <v>Q4</v>
      </c>
      <c r="E1206">
        <f t="shared" ca="1" si="706"/>
        <v>12</v>
      </c>
      <c r="F1206">
        <f t="shared" ca="1" si="707"/>
        <v>4</v>
      </c>
      <c r="G1206">
        <f t="shared" ca="1" si="708"/>
        <v>202012</v>
      </c>
      <c r="H1206">
        <f t="shared" ca="1" si="709"/>
        <v>202004</v>
      </c>
      <c r="I1206" t="str">
        <f t="shared" ca="1" si="710"/>
        <v>FY2020 Q3 Sep</v>
      </c>
      <c r="J1206">
        <f t="shared" ca="1" si="711"/>
        <v>2020</v>
      </c>
      <c r="K1206" s="8" t="str">
        <f t="shared" ca="1" si="712"/>
        <v>Sep</v>
      </c>
      <c r="L1206" s="8" t="str">
        <f t="shared" ca="1" si="713"/>
        <v>Q3</v>
      </c>
      <c r="M1206">
        <f t="shared" ca="1" si="714"/>
        <v>9</v>
      </c>
      <c r="N1206">
        <f t="shared" ca="1" si="715"/>
        <v>3</v>
      </c>
      <c r="O1206">
        <f t="shared" ca="1" si="716"/>
        <v>202009</v>
      </c>
      <c r="P1206">
        <f t="shared" ca="1" si="717"/>
        <v>202003</v>
      </c>
      <c r="Q1206" t="str">
        <f t="shared" si="718"/>
        <v>FY2020 Q1 Oct</v>
      </c>
      <c r="R1206">
        <f t="shared" si="719"/>
        <v>2020</v>
      </c>
      <c r="S1206" s="8" t="str">
        <f t="shared" si="720"/>
        <v>Oct</v>
      </c>
      <c r="T1206" s="8" t="str">
        <f t="shared" si="721"/>
        <v>Q1</v>
      </c>
      <c r="U1206">
        <f t="shared" si="722"/>
        <v>1</v>
      </c>
      <c r="V1206">
        <f t="shared" si="723"/>
        <v>1</v>
      </c>
      <c r="W1206">
        <f t="shared" si="724"/>
        <v>202001</v>
      </c>
      <c r="X1206">
        <f t="shared" si="725"/>
        <v>202001</v>
      </c>
      <c r="Y1206" t="str">
        <f t="shared" si="726"/>
        <v>FY2019 Q4 Oct</v>
      </c>
      <c r="Z1206">
        <f t="shared" si="727"/>
        <v>2019</v>
      </c>
      <c r="AA1206" s="8" t="str">
        <f t="shared" si="728"/>
        <v>Oct</v>
      </c>
      <c r="AB1206" s="8" t="str">
        <f t="shared" si="729"/>
        <v>Q4</v>
      </c>
      <c r="AC1206">
        <f t="shared" si="730"/>
        <v>10</v>
      </c>
      <c r="AD1206">
        <f t="shared" si="731"/>
        <v>4</v>
      </c>
      <c r="AE1206">
        <f t="shared" si="732"/>
        <v>201910</v>
      </c>
      <c r="AF1206">
        <f t="shared" si="733"/>
        <v>201904</v>
      </c>
      <c r="AG1206" s="9">
        <f t="shared" ca="1" si="734"/>
        <v>0</v>
      </c>
      <c r="AH1206">
        <f t="shared" ca="1" si="735"/>
        <v>4</v>
      </c>
      <c r="AI1206" s="9">
        <f t="shared" ca="1" si="736"/>
        <v>11</v>
      </c>
      <c r="AJ1206" s="9">
        <f t="shared" ca="1" si="737"/>
        <v>1</v>
      </c>
      <c r="AK1206" s="9">
        <f t="shared" si="738"/>
        <v>6</v>
      </c>
      <c r="AL1206" s="9">
        <f t="shared" si="739"/>
        <v>43</v>
      </c>
      <c r="AM1206" s="9">
        <f t="shared" si="740"/>
        <v>13</v>
      </c>
      <c r="AN1206" s="2">
        <v>43763.581944444442</v>
      </c>
      <c r="AO1206">
        <v>1976</v>
      </c>
      <c r="AP1206" s="1">
        <v>30000</v>
      </c>
      <c r="AQ1206" t="s">
        <v>5</v>
      </c>
    </row>
    <row r="1207" spans="1:43" x14ac:dyDescent="0.3">
      <c r="A1207" t="str">
        <f t="shared" ca="1" si="702"/>
        <v>FY2020 Q4 Sep</v>
      </c>
      <c r="B1207">
        <f t="shared" ca="1" si="703"/>
        <v>2020</v>
      </c>
      <c r="C1207" s="8" t="str">
        <f t="shared" ca="1" si="704"/>
        <v>Sep</v>
      </c>
      <c r="D1207" s="8" t="str">
        <f t="shared" ca="1" si="705"/>
        <v>Q4</v>
      </c>
      <c r="E1207">
        <f t="shared" ca="1" si="706"/>
        <v>12</v>
      </c>
      <c r="F1207">
        <f t="shared" ca="1" si="707"/>
        <v>4</v>
      </c>
      <c r="G1207">
        <f t="shared" ca="1" si="708"/>
        <v>202012</v>
      </c>
      <c r="H1207">
        <f t="shared" ca="1" si="709"/>
        <v>202004</v>
      </c>
      <c r="I1207" t="str">
        <f t="shared" ca="1" si="710"/>
        <v>FY2020 Q3 Sep</v>
      </c>
      <c r="J1207">
        <f t="shared" ca="1" si="711"/>
        <v>2020</v>
      </c>
      <c r="K1207" s="8" t="str">
        <f t="shared" ca="1" si="712"/>
        <v>Sep</v>
      </c>
      <c r="L1207" s="8" t="str">
        <f t="shared" ca="1" si="713"/>
        <v>Q3</v>
      </c>
      <c r="M1207">
        <f t="shared" ca="1" si="714"/>
        <v>9</v>
      </c>
      <c r="N1207">
        <f t="shared" ca="1" si="715"/>
        <v>3</v>
      </c>
      <c r="O1207">
        <f t="shared" ca="1" si="716"/>
        <v>202009</v>
      </c>
      <c r="P1207">
        <f t="shared" ca="1" si="717"/>
        <v>202003</v>
      </c>
      <c r="Q1207" t="str">
        <f t="shared" si="718"/>
        <v>FY2020 Q2 Feb</v>
      </c>
      <c r="R1207">
        <f t="shared" si="719"/>
        <v>2020</v>
      </c>
      <c r="S1207" s="8" t="str">
        <f t="shared" si="720"/>
        <v>Feb</v>
      </c>
      <c r="T1207" s="8" t="str">
        <f t="shared" si="721"/>
        <v>Q2</v>
      </c>
      <c r="U1207">
        <f t="shared" si="722"/>
        <v>5</v>
      </c>
      <c r="V1207">
        <f t="shared" si="723"/>
        <v>2</v>
      </c>
      <c r="W1207">
        <f t="shared" si="724"/>
        <v>202005</v>
      </c>
      <c r="X1207">
        <f t="shared" si="725"/>
        <v>202002</v>
      </c>
      <c r="Y1207" t="str">
        <f t="shared" si="726"/>
        <v>FY2020 Q1 Feb</v>
      </c>
      <c r="Z1207">
        <f t="shared" si="727"/>
        <v>2020</v>
      </c>
      <c r="AA1207" s="8" t="str">
        <f t="shared" si="728"/>
        <v>Feb</v>
      </c>
      <c r="AB1207" s="8" t="str">
        <f t="shared" si="729"/>
        <v>Q1</v>
      </c>
      <c r="AC1207">
        <f t="shared" si="730"/>
        <v>2</v>
      </c>
      <c r="AD1207">
        <f t="shared" si="731"/>
        <v>1</v>
      </c>
      <c r="AE1207">
        <f t="shared" si="732"/>
        <v>202002</v>
      </c>
      <c r="AF1207">
        <f t="shared" si="733"/>
        <v>202001</v>
      </c>
      <c r="AG1207" s="9">
        <f t="shared" ca="1" si="734"/>
        <v>0</v>
      </c>
      <c r="AH1207">
        <f t="shared" ca="1" si="735"/>
        <v>2</v>
      </c>
      <c r="AI1207" s="9">
        <f t="shared" ca="1" si="736"/>
        <v>7</v>
      </c>
      <c r="AJ1207" s="9">
        <f t="shared" ca="1" si="737"/>
        <v>0</v>
      </c>
      <c r="AK1207" s="9">
        <f t="shared" si="738"/>
        <v>5</v>
      </c>
      <c r="AL1207" s="9">
        <f t="shared" si="739"/>
        <v>8</v>
      </c>
      <c r="AM1207" s="9">
        <f t="shared" si="740"/>
        <v>9</v>
      </c>
      <c r="AN1207" s="2">
        <v>43881.378472222219</v>
      </c>
      <c r="AO1207">
        <v>1983</v>
      </c>
      <c r="AP1207" s="1">
        <v>30000</v>
      </c>
      <c r="AQ1207" t="s">
        <v>5</v>
      </c>
    </row>
    <row r="1208" spans="1:43" x14ac:dyDescent="0.3">
      <c r="A1208" t="str">
        <f t="shared" ca="1" si="702"/>
        <v>FY2020 Q4 Sep</v>
      </c>
      <c r="B1208">
        <f t="shared" ca="1" si="703"/>
        <v>2020</v>
      </c>
      <c r="C1208" s="8" t="str">
        <f t="shared" ca="1" si="704"/>
        <v>Sep</v>
      </c>
      <c r="D1208" s="8" t="str">
        <f t="shared" ca="1" si="705"/>
        <v>Q4</v>
      </c>
      <c r="E1208">
        <f t="shared" ca="1" si="706"/>
        <v>12</v>
      </c>
      <c r="F1208">
        <f t="shared" ca="1" si="707"/>
        <v>4</v>
      </c>
      <c r="G1208">
        <f t="shared" ca="1" si="708"/>
        <v>202012</v>
      </c>
      <c r="H1208">
        <f t="shared" ca="1" si="709"/>
        <v>202004</v>
      </c>
      <c r="I1208" t="str">
        <f t="shared" ca="1" si="710"/>
        <v>FY2020 Q3 Sep</v>
      </c>
      <c r="J1208">
        <f t="shared" ca="1" si="711"/>
        <v>2020</v>
      </c>
      <c r="K1208" s="8" t="str">
        <f t="shared" ca="1" si="712"/>
        <v>Sep</v>
      </c>
      <c r="L1208" s="8" t="str">
        <f t="shared" ca="1" si="713"/>
        <v>Q3</v>
      </c>
      <c r="M1208">
        <f t="shared" ca="1" si="714"/>
        <v>9</v>
      </c>
      <c r="N1208">
        <f t="shared" ca="1" si="715"/>
        <v>3</v>
      </c>
      <c r="O1208">
        <f t="shared" ca="1" si="716"/>
        <v>202009</v>
      </c>
      <c r="P1208">
        <f t="shared" ca="1" si="717"/>
        <v>202003</v>
      </c>
      <c r="Q1208" t="str">
        <f t="shared" si="718"/>
        <v>FY2020 Q2 Feb</v>
      </c>
      <c r="R1208">
        <f t="shared" si="719"/>
        <v>2020</v>
      </c>
      <c r="S1208" s="8" t="str">
        <f t="shared" si="720"/>
        <v>Feb</v>
      </c>
      <c r="T1208" s="8" t="str">
        <f t="shared" si="721"/>
        <v>Q2</v>
      </c>
      <c r="U1208">
        <f t="shared" si="722"/>
        <v>5</v>
      </c>
      <c r="V1208">
        <f t="shared" si="723"/>
        <v>2</v>
      </c>
      <c r="W1208">
        <f t="shared" si="724"/>
        <v>202005</v>
      </c>
      <c r="X1208">
        <f t="shared" si="725"/>
        <v>202002</v>
      </c>
      <c r="Y1208" t="str">
        <f t="shared" si="726"/>
        <v>FY2020 Q1 Feb</v>
      </c>
      <c r="Z1208">
        <f t="shared" si="727"/>
        <v>2020</v>
      </c>
      <c r="AA1208" s="8" t="str">
        <f t="shared" si="728"/>
        <v>Feb</v>
      </c>
      <c r="AB1208" s="8" t="str">
        <f t="shared" si="729"/>
        <v>Q1</v>
      </c>
      <c r="AC1208">
        <f t="shared" si="730"/>
        <v>2</v>
      </c>
      <c r="AD1208">
        <f t="shared" si="731"/>
        <v>1</v>
      </c>
      <c r="AE1208">
        <f t="shared" si="732"/>
        <v>202002</v>
      </c>
      <c r="AF1208">
        <f t="shared" si="733"/>
        <v>202001</v>
      </c>
      <c r="AG1208" s="9">
        <f t="shared" ca="1" si="734"/>
        <v>0</v>
      </c>
      <c r="AH1208">
        <f t="shared" ca="1" si="735"/>
        <v>2</v>
      </c>
      <c r="AI1208" s="9">
        <f t="shared" ca="1" si="736"/>
        <v>7</v>
      </c>
      <c r="AJ1208" s="9">
        <f t="shared" ca="1" si="737"/>
        <v>0</v>
      </c>
      <c r="AK1208" s="9">
        <f t="shared" si="738"/>
        <v>4</v>
      </c>
      <c r="AL1208" s="9">
        <f t="shared" si="739"/>
        <v>9</v>
      </c>
      <c r="AM1208" s="9">
        <f t="shared" si="740"/>
        <v>12</v>
      </c>
      <c r="AN1208" s="2">
        <v>43887.507638888892</v>
      </c>
      <c r="AO1208">
        <v>2023</v>
      </c>
      <c r="AP1208" s="1">
        <v>30000</v>
      </c>
      <c r="AQ1208" t="s">
        <v>5</v>
      </c>
    </row>
    <row r="1209" spans="1:43" x14ac:dyDescent="0.3">
      <c r="A1209" t="str">
        <f t="shared" ca="1" si="702"/>
        <v>FY2020 Q4 Sep</v>
      </c>
      <c r="B1209">
        <f t="shared" ca="1" si="703"/>
        <v>2020</v>
      </c>
      <c r="C1209" s="8" t="str">
        <f t="shared" ca="1" si="704"/>
        <v>Sep</v>
      </c>
      <c r="D1209" s="8" t="str">
        <f t="shared" ca="1" si="705"/>
        <v>Q4</v>
      </c>
      <c r="E1209">
        <f t="shared" ca="1" si="706"/>
        <v>12</v>
      </c>
      <c r="F1209">
        <f t="shared" ca="1" si="707"/>
        <v>4</v>
      </c>
      <c r="G1209">
        <f t="shared" ca="1" si="708"/>
        <v>202012</v>
      </c>
      <c r="H1209">
        <f t="shared" ca="1" si="709"/>
        <v>202004</v>
      </c>
      <c r="I1209" t="str">
        <f t="shared" ca="1" si="710"/>
        <v>FY2020 Q3 Sep</v>
      </c>
      <c r="J1209">
        <f t="shared" ca="1" si="711"/>
        <v>2020</v>
      </c>
      <c r="K1209" s="8" t="str">
        <f t="shared" ca="1" si="712"/>
        <v>Sep</v>
      </c>
      <c r="L1209" s="8" t="str">
        <f t="shared" ca="1" si="713"/>
        <v>Q3</v>
      </c>
      <c r="M1209">
        <f t="shared" ca="1" si="714"/>
        <v>9</v>
      </c>
      <c r="N1209">
        <f t="shared" ca="1" si="715"/>
        <v>3</v>
      </c>
      <c r="O1209">
        <f t="shared" ca="1" si="716"/>
        <v>202009</v>
      </c>
      <c r="P1209">
        <f t="shared" ca="1" si="717"/>
        <v>202003</v>
      </c>
      <c r="Q1209" t="str">
        <f t="shared" si="718"/>
        <v>FY2020 Q2 Mar</v>
      </c>
      <c r="R1209">
        <f t="shared" si="719"/>
        <v>2020</v>
      </c>
      <c r="S1209" s="8" t="str">
        <f t="shared" si="720"/>
        <v>Mar</v>
      </c>
      <c r="T1209" s="8" t="str">
        <f t="shared" si="721"/>
        <v>Q2</v>
      </c>
      <c r="U1209">
        <f t="shared" si="722"/>
        <v>6</v>
      </c>
      <c r="V1209">
        <f t="shared" si="723"/>
        <v>2</v>
      </c>
      <c r="W1209">
        <f t="shared" si="724"/>
        <v>202006</v>
      </c>
      <c r="X1209">
        <f t="shared" si="725"/>
        <v>202002</v>
      </c>
      <c r="Y1209" t="str">
        <f t="shared" si="726"/>
        <v>FY2020 Q1 Mar</v>
      </c>
      <c r="Z1209">
        <f t="shared" si="727"/>
        <v>2020</v>
      </c>
      <c r="AA1209" s="8" t="str">
        <f t="shared" si="728"/>
        <v>Mar</v>
      </c>
      <c r="AB1209" s="8" t="str">
        <f t="shared" si="729"/>
        <v>Q1</v>
      </c>
      <c r="AC1209">
        <f t="shared" si="730"/>
        <v>3</v>
      </c>
      <c r="AD1209">
        <f t="shared" si="731"/>
        <v>1</v>
      </c>
      <c r="AE1209">
        <f t="shared" si="732"/>
        <v>202003</v>
      </c>
      <c r="AF1209">
        <f t="shared" si="733"/>
        <v>202001</v>
      </c>
      <c r="AG1209" s="9">
        <f t="shared" ca="1" si="734"/>
        <v>0</v>
      </c>
      <c r="AH1209">
        <f t="shared" ca="1" si="735"/>
        <v>2</v>
      </c>
      <c r="AI1209" s="9">
        <f t="shared" ca="1" si="736"/>
        <v>6</v>
      </c>
      <c r="AJ1209" s="9">
        <f t="shared" ca="1" si="737"/>
        <v>0</v>
      </c>
      <c r="AK1209" s="9">
        <f t="shared" si="738"/>
        <v>2</v>
      </c>
      <c r="AL1209" s="9">
        <f t="shared" si="739"/>
        <v>10</v>
      </c>
      <c r="AM1209" s="9">
        <f t="shared" si="740"/>
        <v>15</v>
      </c>
      <c r="AN1209" s="2">
        <v>43892.640972222223</v>
      </c>
      <c r="AO1209">
        <v>2050</v>
      </c>
      <c r="AP1209" s="1">
        <v>30000</v>
      </c>
      <c r="AQ1209" t="s">
        <v>4</v>
      </c>
    </row>
    <row r="1210" spans="1:43" x14ac:dyDescent="0.3">
      <c r="A1210" t="str">
        <f t="shared" ca="1" si="702"/>
        <v>FY2020 Q4 Sep</v>
      </c>
      <c r="B1210">
        <f t="shared" ca="1" si="703"/>
        <v>2020</v>
      </c>
      <c r="C1210" s="8" t="str">
        <f t="shared" ca="1" si="704"/>
        <v>Sep</v>
      </c>
      <c r="D1210" s="8" t="str">
        <f t="shared" ca="1" si="705"/>
        <v>Q4</v>
      </c>
      <c r="E1210">
        <f t="shared" ca="1" si="706"/>
        <v>12</v>
      </c>
      <c r="F1210">
        <f t="shared" ca="1" si="707"/>
        <v>4</v>
      </c>
      <c r="G1210">
        <f t="shared" ca="1" si="708"/>
        <v>202012</v>
      </c>
      <c r="H1210">
        <f t="shared" ca="1" si="709"/>
        <v>202004</v>
      </c>
      <c r="I1210" t="str">
        <f t="shared" ca="1" si="710"/>
        <v>FY2020 Q3 Sep</v>
      </c>
      <c r="J1210">
        <f t="shared" ca="1" si="711"/>
        <v>2020</v>
      </c>
      <c r="K1210" s="8" t="str">
        <f t="shared" ca="1" si="712"/>
        <v>Sep</v>
      </c>
      <c r="L1210" s="8" t="str">
        <f t="shared" ca="1" si="713"/>
        <v>Q3</v>
      </c>
      <c r="M1210">
        <f t="shared" ca="1" si="714"/>
        <v>9</v>
      </c>
      <c r="N1210">
        <f t="shared" ca="1" si="715"/>
        <v>3</v>
      </c>
      <c r="O1210">
        <f t="shared" ca="1" si="716"/>
        <v>202009</v>
      </c>
      <c r="P1210">
        <f t="shared" ca="1" si="717"/>
        <v>202003</v>
      </c>
      <c r="Q1210" t="str">
        <f t="shared" si="718"/>
        <v>FY2019 Q4 Sep</v>
      </c>
      <c r="R1210">
        <f t="shared" si="719"/>
        <v>2019</v>
      </c>
      <c r="S1210" s="8" t="str">
        <f t="shared" si="720"/>
        <v>Sep</v>
      </c>
      <c r="T1210" s="8" t="str">
        <f t="shared" si="721"/>
        <v>Q4</v>
      </c>
      <c r="U1210">
        <f t="shared" si="722"/>
        <v>12</v>
      </c>
      <c r="V1210">
        <f t="shared" si="723"/>
        <v>4</v>
      </c>
      <c r="W1210">
        <f t="shared" si="724"/>
        <v>201912</v>
      </c>
      <c r="X1210">
        <f t="shared" si="725"/>
        <v>201904</v>
      </c>
      <c r="Y1210" t="str">
        <f t="shared" si="726"/>
        <v>FY2019 Q3 Sep</v>
      </c>
      <c r="Z1210">
        <f t="shared" si="727"/>
        <v>2019</v>
      </c>
      <c r="AA1210" s="8" t="str">
        <f t="shared" si="728"/>
        <v>Sep</v>
      </c>
      <c r="AB1210" s="8" t="str">
        <f t="shared" si="729"/>
        <v>Q3</v>
      </c>
      <c r="AC1210">
        <f t="shared" si="730"/>
        <v>9</v>
      </c>
      <c r="AD1210">
        <f t="shared" si="731"/>
        <v>3</v>
      </c>
      <c r="AE1210">
        <f t="shared" si="732"/>
        <v>201909</v>
      </c>
      <c r="AF1210">
        <f t="shared" si="733"/>
        <v>201903</v>
      </c>
      <c r="AG1210" s="9">
        <f t="shared" ca="1" si="734"/>
        <v>1</v>
      </c>
      <c r="AH1210">
        <f t="shared" ca="1" si="735"/>
        <v>4</v>
      </c>
      <c r="AI1210" s="9">
        <f t="shared" ca="1" si="736"/>
        <v>12</v>
      </c>
      <c r="AJ1210" s="9">
        <f t="shared" ca="1" si="737"/>
        <v>1</v>
      </c>
      <c r="AK1210" s="9">
        <f t="shared" si="738"/>
        <v>5</v>
      </c>
      <c r="AL1210" s="9">
        <f t="shared" si="739"/>
        <v>36</v>
      </c>
      <c r="AM1210" s="9">
        <f t="shared" si="740"/>
        <v>16</v>
      </c>
      <c r="AN1210" s="2">
        <v>43713.676388888889</v>
      </c>
      <c r="AO1210">
        <v>2056</v>
      </c>
      <c r="AP1210" s="1">
        <v>30000</v>
      </c>
      <c r="AQ1210" t="s">
        <v>5</v>
      </c>
    </row>
    <row r="1211" spans="1:43" x14ac:dyDescent="0.3">
      <c r="A1211" t="str">
        <f t="shared" ca="1" si="702"/>
        <v>FY2020 Q4 Sep</v>
      </c>
      <c r="B1211">
        <f t="shared" ca="1" si="703"/>
        <v>2020</v>
      </c>
      <c r="C1211" s="8" t="str">
        <f t="shared" ca="1" si="704"/>
        <v>Sep</v>
      </c>
      <c r="D1211" s="8" t="str">
        <f t="shared" ca="1" si="705"/>
        <v>Q4</v>
      </c>
      <c r="E1211">
        <f t="shared" ca="1" si="706"/>
        <v>12</v>
      </c>
      <c r="F1211">
        <f t="shared" ca="1" si="707"/>
        <v>4</v>
      </c>
      <c r="G1211">
        <f t="shared" ca="1" si="708"/>
        <v>202012</v>
      </c>
      <c r="H1211">
        <f t="shared" ca="1" si="709"/>
        <v>202004</v>
      </c>
      <c r="I1211" t="str">
        <f t="shared" ca="1" si="710"/>
        <v>FY2020 Q3 Sep</v>
      </c>
      <c r="J1211">
        <f t="shared" ca="1" si="711"/>
        <v>2020</v>
      </c>
      <c r="K1211" s="8" t="str">
        <f t="shared" ca="1" si="712"/>
        <v>Sep</v>
      </c>
      <c r="L1211" s="8" t="str">
        <f t="shared" ca="1" si="713"/>
        <v>Q3</v>
      </c>
      <c r="M1211">
        <f t="shared" ca="1" si="714"/>
        <v>9</v>
      </c>
      <c r="N1211">
        <f t="shared" ca="1" si="715"/>
        <v>3</v>
      </c>
      <c r="O1211">
        <f t="shared" ca="1" si="716"/>
        <v>202009</v>
      </c>
      <c r="P1211">
        <f t="shared" ca="1" si="717"/>
        <v>202003</v>
      </c>
      <c r="Q1211" t="str">
        <f t="shared" si="718"/>
        <v>FY2020 Q2 Mar</v>
      </c>
      <c r="R1211">
        <f t="shared" si="719"/>
        <v>2020</v>
      </c>
      <c r="S1211" s="8" t="str">
        <f t="shared" si="720"/>
        <v>Mar</v>
      </c>
      <c r="T1211" s="8" t="str">
        <f t="shared" si="721"/>
        <v>Q2</v>
      </c>
      <c r="U1211">
        <f t="shared" si="722"/>
        <v>6</v>
      </c>
      <c r="V1211">
        <f t="shared" si="723"/>
        <v>2</v>
      </c>
      <c r="W1211">
        <f t="shared" si="724"/>
        <v>202006</v>
      </c>
      <c r="X1211">
        <f t="shared" si="725"/>
        <v>202002</v>
      </c>
      <c r="Y1211" t="str">
        <f t="shared" si="726"/>
        <v>FY2020 Q1 Mar</v>
      </c>
      <c r="Z1211">
        <f t="shared" si="727"/>
        <v>2020</v>
      </c>
      <c r="AA1211" s="8" t="str">
        <f t="shared" si="728"/>
        <v>Mar</v>
      </c>
      <c r="AB1211" s="8" t="str">
        <f t="shared" si="729"/>
        <v>Q1</v>
      </c>
      <c r="AC1211">
        <f t="shared" si="730"/>
        <v>3</v>
      </c>
      <c r="AD1211">
        <f t="shared" si="731"/>
        <v>1</v>
      </c>
      <c r="AE1211">
        <f t="shared" si="732"/>
        <v>202003</v>
      </c>
      <c r="AF1211">
        <f t="shared" si="733"/>
        <v>202001</v>
      </c>
      <c r="AG1211" s="9">
        <f t="shared" ca="1" si="734"/>
        <v>0</v>
      </c>
      <c r="AH1211">
        <f t="shared" ca="1" si="735"/>
        <v>2</v>
      </c>
      <c r="AI1211" s="9">
        <f t="shared" ca="1" si="736"/>
        <v>6</v>
      </c>
      <c r="AJ1211" s="9">
        <f t="shared" ca="1" si="737"/>
        <v>0</v>
      </c>
      <c r="AK1211" s="9">
        <f t="shared" si="738"/>
        <v>2</v>
      </c>
      <c r="AL1211" s="9">
        <f t="shared" si="739"/>
        <v>12</v>
      </c>
      <c r="AM1211" s="9">
        <f t="shared" si="740"/>
        <v>16</v>
      </c>
      <c r="AN1211" s="2">
        <v>43906.672222222223</v>
      </c>
      <c r="AO1211">
        <v>2058</v>
      </c>
      <c r="AP1211" s="1">
        <v>30000</v>
      </c>
      <c r="AQ1211" t="s">
        <v>5</v>
      </c>
    </row>
    <row r="1212" spans="1:43" x14ac:dyDescent="0.3">
      <c r="A1212" t="str">
        <f t="shared" ca="1" si="702"/>
        <v>FY2020 Q4 Sep</v>
      </c>
      <c r="B1212">
        <f t="shared" ca="1" si="703"/>
        <v>2020</v>
      </c>
      <c r="C1212" s="8" t="str">
        <f t="shared" ca="1" si="704"/>
        <v>Sep</v>
      </c>
      <c r="D1212" s="8" t="str">
        <f t="shared" ca="1" si="705"/>
        <v>Q4</v>
      </c>
      <c r="E1212">
        <f t="shared" ca="1" si="706"/>
        <v>12</v>
      </c>
      <c r="F1212">
        <f t="shared" ca="1" si="707"/>
        <v>4</v>
      </c>
      <c r="G1212">
        <f t="shared" ca="1" si="708"/>
        <v>202012</v>
      </c>
      <c r="H1212">
        <f t="shared" ca="1" si="709"/>
        <v>202004</v>
      </c>
      <c r="I1212" t="str">
        <f t="shared" ca="1" si="710"/>
        <v>FY2020 Q3 Sep</v>
      </c>
      <c r="J1212">
        <f t="shared" ca="1" si="711"/>
        <v>2020</v>
      </c>
      <c r="K1212" s="8" t="str">
        <f t="shared" ca="1" si="712"/>
        <v>Sep</v>
      </c>
      <c r="L1212" s="8" t="str">
        <f t="shared" ca="1" si="713"/>
        <v>Q3</v>
      </c>
      <c r="M1212">
        <f t="shared" ca="1" si="714"/>
        <v>9</v>
      </c>
      <c r="N1212">
        <f t="shared" ca="1" si="715"/>
        <v>3</v>
      </c>
      <c r="O1212">
        <f t="shared" ca="1" si="716"/>
        <v>202009</v>
      </c>
      <c r="P1212">
        <f t="shared" ca="1" si="717"/>
        <v>202003</v>
      </c>
      <c r="Q1212" t="str">
        <f t="shared" si="718"/>
        <v>FY2020 Q2 Feb</v>
      </c>
      <c r="R1212">
        <f t="shared" si="719"/>
        <v>2020</v>
      </c>
      <c r="S1212" s="8" t="str">
        <f t="shared" si="720"/>
        <v>Feb</v>
      </c>
      <c r="T1212" s="8" t="str">
        <f t="shared" si="721"/>
        <v>Q2</v>
      </c>
      <c r="U1212">
        <f t="shared" si="722"/>
        <v>5</v>
      </c>
      <c r="V1212">
        <f t="shared" si="723"/>
        <v>2</v>
      </c>
      <c r="W1212">
        <f t="shared" si="724"/>
        <v>202005</v>
      </c>
      <c r="X1212">
        <f t="shared" si="725"/>
        <v>202002</v>
      </c>
      <c r="Y1212" t="str">
        <f t="shared" si="726"/>
        <v>FY2020 Q1 Feb</v>
      </c>
      <c r="Z1212">
        <f t="shared" si="727"/>
        <v>2020</v>
      </c>
      <c r="AA1212" s="8" t="str">
        <f t="shared" si="728"/>
        <v>Feb</v>
      </c>
      <c r="AB1212" s="8" t="str">
        <f t="shared" si="729"/>
        <v>Q1</v>
      </c>
      <c r="AC1212">
        <f t="shared" si="730"/>
        <v>2</v>
      </c>
      <c r="AD1212">
        <f t="shared" si="731"/>
        <v>1</v>
      </c>
      <c r="AE1212">
        <f t="shared" si="732"/>
        <v>202002</v>
      </c>
      <c r="AF1212">
        <f t="shared" si="733"/>
        <v>202001</v>
      </c>
      <c r="AG1212" s="9">
        <f t="shared" ca="1" si="734"/>
        <v>0</v>
      </c>
      <c r="AH1212">
        <f t="shared" ca="1" si="735"/>
        <v>2</v>
      </c>
      <c r="AI1212" s="9">
        <f t="shared" ca="1" si="736"/>
        <v>7</v>
      </c>
      <c r="AJ1212" s="9">
        <f t="shared" ca="1" si="737"/>
        <v>0</v>
      </c>
      <c r="AK1212" s="9">
        <f t="shared" si="738"/>
        <v>6</v>
      </c>
      <c r="AL1212" s="9">
        <f t="shared" si="739"/>
        <v>7</v>
      </c>
      <c r="AM1212" s="9">
        <f t="shared" si="740"/>
        <v>12</v>
      </c>
      <c r="AN1212" s="2">
        <v>43875.527083333334</v>
      </c>
      <c r="AO1212">
        <v>2176</v>
      </c>
      <c r="AP1212" s="1">
        <v>30000</v>
      </c>
      <c r="AQ1212" t="s">
        <v>5</v>
      </c>
    </row>
    <row r="1213" spans="1:43" x14ac:dyDescent="0.3">
      <c r="A1213" t="str">
        <f t="shared" ca="1" si="702"/>
        <v>FY2020 Q4 Sep</v>
      </c>
      <c r="B1213">
        <f t="shared" ca="1" si="703"/>
        <v>2020</v>
      </c>
      <c r="C1213" s="8" t="str">
        <f t="shared" ca="1" si="704"/>
        <v>Sep</v>
      </c>
      <c r="D1213" s="8" t="str">
        <f t="shared" ca="1" si="705"/>
        <v>Q4</v>
      </c>
      <c r="E1213">
        <f t="shared" ca="1" si="706"/>
        <v>12</v>
      </c>
      <c r="F1213">
        <f t="shared" ca="1" si="707"/>
        <v>4</v>
      </c>
      <c r="G1213">
        <f t="shared" ca="1" si="708"/>
        <v>202012</v>
      </c>
      <c r="H1213">
        <f t="shared" ca="1" si="709"/>
        <v>202004</v>
      </c>
      <c r="I1213" t="str">
        <f t="shared" ca="1" si="710"/>
        <v>FY2020 Q3 Sep</v>
      </c>
      <c r="J1213">
        <f t="shared" ca="1" si="711"/>
        <v>2020</v>
      </c>
      <c r="K1213" s="8" t="str">
        <f t="shared" ca="1" si="712"/>
        <v>Sep</v>
      </c>
      <c r="L1213" s="8" t="str">
        <f t="shared" ca="1" si="713"/>
        <v>Q3</v>
      </c>
      <c r="M1213">
        <f t="shared" ca="1" si="714"/>
        <v>9</v>
      </c>
      <c r="N1213">
        <f t="shared" ca="1" si="715"/>
        <v>3</v>
      </c>
      <c r="O1213">
        <f t="shared" ca="1" si="716"/>
        <v>202009</v>
      </c>
      <c r="P1213">
        <f t="shared" ca="1" si="717"/>
        <v>202003</v>
      </c>
      <c r="Q1213" t="str">
        <f t="shared" si="718"/>
        <v>FY2020 Q1 Dec</v>
      </c>
      <c r="R1213">
        <f t="shared" si="719"/>
        <v>2020</v>
      </c>
      <c r="S1213" s="8" t="str">
        <f t="shared" si="720"/>
        <v>Dec</v>
      </c>
      <c r="T1213" s="8" t="str">
        <f t="shared" si="721"/>
        <v>Q1</v>
      </c>
      <c r="U1213">
        <f t="shared" si="722"/>
        <v>3</v>
      </c>
      <c r="V1213">
        <f t="shared" si="723"/>
        <v>1</v>
      </c>
      <c r="W1213">
        <f t="shared" si="724"/>
        <v>202003</v>
      </c>
      <c r="X1213">
        <f t="shared" si="725"/>
        <v>202001</v>
      </c>
      <c r="Y1213" t="str">
        <f t="shared" si="726"/>
        <v>FY2019 Q4 Dec</v>
      </c>
      <c r="Z1213">
        <f t="shared" si="727"/>
        <v>2019</v>
      </c>
      <c r="AA1213" s="8" t="str">
        <f t="shared" si="728"/>
        <v>Dec</v>
      </c>
      <c r="AB1213" s="8" t="str">
        <f t="shared" si="729"/>
        <v>Q4</v>
      </c>
      <c r="AC1213">
        <f t="shared" si="730"/>
        <v>12</v>
      </c>
      <c r="AD1213">
        <f t="shared" si="731"/>
        <v>4</v>
      </c>
      <c r="AE1213">
        <f t="shared" si="732"/>
        <v>201912</v>
      </c>
      <c r="AF1213">
        <f t="shared" si="733"/>
        <v>201904</v>
      </c>
      <c r="AG1213" s="9">
        <f t="shared" ca="1" si="734"/>
        <v>0</v>
      </c>
      <c r="AH1213">
        <f t="shared" ca="1" si="735"/>
        <v>3</v>
      </c>
      <c r="AI1213" s="9">
        <f t="shared" ca="1" si="736"/>
        <v>9</v>
      </c>
      <c r="AJ1213" s="9">
        <f t="shared" ca="1" si="737"/>
        <v>1</v>
      </c>
      <c r="AK1213" s="9">
        <f t="shared" si="738"/>
        <v>4</v>
      </c>
      <c r="AL1213" s="9">
        <f t="shared" si="739"/>
        <v>49</v>
      </c>
      <c r="AM1213" s="9">
        <f t="shared" si="740"/>
        <v>15</v>
      </c>
      <c r="AN1213" s="2">
        <v>43803.663194444445</v>
      </c>
      <c r="AO1213">
        <v>2400</v>
      </c>
      <c r="AP1213" s="1">
        <v>30000</v>
      </c>
      <c r="AQ1213" t="s">
        <v>5</v>
      </c>
    </row>
    <row r="1214" spans="1:43" x14ac:dyDescent="0.3">
      <c r="A1214" t="str">
        <f t="shared" ca="1" si="702"/>
        <v>FY2020 Q4 Sep</v>
      </c>
      <c r="B1214">
        <f t="shared" ca="1" si="703"/>
        <v>2020</v>
      </c>
      <c r="C1214" s="8" t="str">
        <f t="shared" ca="1" si="704"/>
        <v>Sep</v>
      </c>
      <c r="D1214" s="8" t="str">
        <f t="shared" ca="1" si="705"/>
        <v>Q4</v>
      </c>
      <c r="E1214">
        <f t="shared" ca="1" si="706"/>
        <v>12</v>
      </c>
      <c r="F1214">
        <f t="shared" ca="1" si="707"/>
        <v>4</v>
      </c>
      <c r="G1214">
        <f t="shared" ca="1" si="708"/>
        <v>202012</v>
      </c>
      <c r="H1214">
        <f t="shared" ca="1" si="709"/>
        <v>202004</v>
      </c>
      <c r="I1214" t="str">
        <f t="shared" ca="1" si="710"/>
        <v>FY2020 Q3 Sep</v>
      </c>
      <c r="J1214">
        <f t="shared" ca="1" si="711"/>
        <v>2020</v>
      </c>
      <c r="K1214" s="8" t="str">
        <f t="shared" ca="1" si="712"/>
        <v>Sep</v>
      </c>
      <c r="L1214" s="8" t="str">
        <f t="shared" ca="1" si="713"/>
        <v>Q3</v>
      </c>
      <c r="M1214">
        <f t="shared" ca="1" si="714"/>
        <v>9</v>
      </c>
      <c r="N1214">
        <f t="shared" ca="1" si="715"/>
        <v>3</v>
      </c>
      <c r="O1214">
        <f t="shared" ca="1" si="716"/>
        <v>202009</v>
      </c>
      <c r="P1214">
        <f t="shared" ca="1" si="717"/>
        <v>202003</v>
      </c>
      <c r="Q1214" t="str">
        <f t="shared" si="718"/>
        <v>FY2020 Q1 Oct</v>
      </c>
      <c r="R1214">
        <f t="shared" si="719"/>
        <v>2020</v>
      </c>
      <c r="S1214" s="8" t="str">
        <f t="shared" si="720"/>
        <v>Oct</v>
      </c>
      <c r="T1214" s="8" t="str">
        <f t="shared" si="721"/>
        <v>Q1</v>
      </c>
      <c r="U1214">
        <f t="shared" si="722"/>
        <v>1</v>
      </c>
      <c r="V1214">
        <f t="shared" si="723"/>
        <v>1</v>
      </c>
      <c r="W1214">
        <f t="shared" si="724"/>
        <v>202001</v>
      </c>
      <c r="X1214">
        <f t="shared" si="725"/>
        <v>202001</v>
      </c>
      <c r="Y1214" t="str">
        <f t="shared" si="726"/>
        <v>FY2019 Q4 Oct</v>
      </c>
      <c r="Z1214">
        <f t="shared" si="727"/>
        <v>2019</v>
      </c>
      <c r="AA1214" s="8" t="str">
        <f t="shared" si="728"/>
        <v>Oct</v>
      </c>
      <c r="AB1214" s="8" t="str">
        <f t="shared" si="729"/>
        <v>Q4</v>
      </c>
      <c r="AC1214">
        <f t="shared" si="730"/>
        <v>10</v>
      </c>
      <c r="AD1214">
        <f t="shared" si="731"/>
        <v>4</v>
      </c>
      <c r="AE1214">
        <f t="shared" si="732"/>
        <v>201910</v>
      </c>
      <c r="AF1214">
        <f t="shared" si="733"/>
        <v>201904</v>
      </c>
      <c r="AG1214" s="9">
        <f t="shared" ca="1" si="734"/>
        <v>0</v>
      </c>
      <c r="AH1214">
        <f t="shared" ca="1" si="735"/>
        <v>4</v>
      </c>
      <c r="AI1214" s="9">
        <f t="shared" ca="1" si="736"/>
        <v>11</v>
      </c>
      <c r="AJ1214" s="9">
        <f t="shared" ca="1" si="737"/>
        <v>1</v>
      </c>
      <c r="AK1214" s="9">
        <f t="shared" si="738"/>
        <v>6</v>
      </c>
      <c r="AL1214" s="9">
        <f t="shared" si="739"/>
        <v>42</v>
      </c>
      <c r="AM1214" s="9">
        <f t="shared" si="740"/>
        <v>16</v>
      </c>
      <c r="AN1214" s="2">
        <v>43756.691666666666</v>
      </c>
      <c r="AO1214">
        <v>2437</v>
      </c>
      <c r="AP1214" s="1">
        <v>30000</v>
      </c>
      <c r="AQ1214" t="s">
        <v>5</v>
      </c>
    </row>
    <row r="1215" spans="1:43" x14ac:dyDescent="0.3">
      <c r="A1215" t="str">
        <f t="shared" ca="1" si="702"/>
        <v>FY2020 Q4 Sep</v>
      </c>
      <c r="B1215">
        <f t="shared" ca="1" si="703"/>
        <v>2020</v>
      </c>
      <c r="C1215" s="8" t="str">
        <f t="shared" ca="1" si="704"/>
        <v>Sep</v>
      </c>
      <c r="D1215" s="8" t="str">
        <f t="shared" ca="1" si="705"/>
        <v>Q4</v>
      </c>
      <c r="E1215">
        <f t="shared" ca="1" si="706"/>
        <v>12</v>
      </c>
      <c r="F1215">
        <f t="shared" ca="1" si="707"/>
        <v>4</v>
      </c>
      <c r="G1215">
        <f t="shared" ca="1" si="708"/>
        <v>202012</v>
      </c>
      <c r="H1215">
        <f t="shared" ca="1" si="709"/>
        <v>202004</v>
      </c>
      <c r="I1215" t="str">
        <f t="shared" ca="1" si="710"/>
        <v>FY2020 Q3 Sep</v>
      </c>
      <c r="J1215">
        <f t="shared" ca="1" si="711"/>
        <v>2020</v>
      </c>
      <c r="K1215" s="8" t="str">
        <f t="shared" ca="1" si="712"/>
        <v>Sep</v>
      </c>
      <c r="L1215" s="8" t="str">
        <f t="shared" ca="1" si="713"/>
        <v>Q3</v>
      </c>
      <c r="M1215">
        <f t="shared" ca="1" si="714"/>
        <v>9</v>
      </c>
      <c r="N1215">
        <f t="shared" ca="1" si="715"/>
        <v>3</v>
      </c>
      <c r="O1215">
        <f t="shared" ca="1" si="716"/>
        <v>202009</v>
      </c>
      <c r="P1215">
        <f t="shared" ca="1" si="717"/>
        <v>202003</v>
      </c>
      <c r="Q1215" t="str">
        <f t="shared" si="718"/>
        <v>FY2020 Q2 Jan</v>
      </c>
      <c r="R1215">
        <f t="shared" si="719"/>
        <v>2020</v>
      </c>
      <c r="S1215" s="8" t="str">
        <f t="shared" si="720"/>
        <v>Jan</v>
      </c>
      <c r="T1215" s="8" t="str">
        <f t="shared" si="721"/>
        <v>Q2</v>
      </c>
      <c r="U1215">
        <f t="shared" si="722"/>
        <v>4</v>
      </c>
      <c r="V1215">
        <f t="shared" si="723"/>
        <v>2</v>
      </c>
      <c r="W1215">
        <f t="shared" si="724"/>
        <v>202004</v>
      </c>
      <c r="X1215">
        <f t="shared" si="725"/>
        <v>202002</v>
      </c>
      <c r="Y1215" t="str">
        <f t="shared" si="726"/>
        <v>FY2020 Q1 Jan</v>
      </c>
      <c r="Z1215">
        <f t="shared" si="727"/>
        <v>2020</v>
      </c>
      <c r="AA1215" s="8" t="str">
        <f t="shared" si="728"/>
        <v>Jan</v>
      </c>
      <c r="AB1215" s="8" t="str">
        <f t="shared" si="729"/>
        <v>Q1</v>
      </c>
      <c r="AC1215">
        <f t="shared" si="730"/>
        <v>1</v>
      </c>
      <c r="AD1215">
        <f t="shared" si="731"/>
        <v>1</v>
      </c>
      <c r="AE1215">
        <f t="shared" si="732"/>
        <v>202001</v>
      </c>
      <c r="AF1215">
        <f t="shared" si="733"/>
        <v>202001</v>
      </c>
      <c r="AG1215" s="9">
        <f t="shared" ca="1" si="734"/>
        <v>0</v>
      </c>
      <c r="AH1215">
        <f t="shared" ca="1" si="735"/>
        <v>3</v>
      </c>
      <c r="AI1215" s="9">
        <f t="shared" ca="1" si="736"/>
        <v>8</v>
      </c>
      <c r="AJ1215" s="9">
        <f t="shared" ca="1" si="737"/>
        <v>0</v>
      </c>
      <c r="AK1215" s="9">
        <f t="shared" si="738"/>
        <v>6</v>
      </c>
      <c r="AL1215" s="9">
        <f t="shared" si="739"/>
        <v>4</v>
      </c>
      <c r="AM1215" s="9">
        <f t="shared" si="740"/>
        <v>16</v>
      </c>
      <c r="AN1215" s="2">
        <v>43854.704861111109</v>
      </c>
      <c r="AO1215">
        <v>2521</v>
      </c>
      <c r="AP1215" s="1">
        <v>30000</v>
      </c>
      <c r="AQ1215" t="s">
        <v>5</v>
      </c>
    </row>
    <row r="1216" spans="1:43" x14ac:dyDescent="0.3">
      <c r="A1216" t="str">
        <f t="shared" ca="1" si="702"/>
        <v>FY2020 Q4 Sep</v>
      </c>
      <c r="B1216">
        <f t="shared" ca="1" si="703"/>
        <v>2020</v>
      </c>
      <c r="C1216" s="8" t="str">
        <f t="shared" ca="1" si="704"/>
        <v>Sep</v>
      </c>
      <c r="D1216" s="8" t="str">
        <f t="shared" ca="1" si="705"/>
        <v>Q4</v>
      </c>
      <c r="E1216">
        <f t="shared" ca="1" si="706"/>
        <v>12</v>
      </c>
      <c r="F1216">
        <f t="shared" ca="1" si="707"/>
        <v>4</v>
      </c>
      <c r="G1216">
        <f t="shared" ca="1" si="708"/>
        <v>202012</v>
      </c>
      <c r="H1216">
        <f t="shared" ca="1" si="709"/>
        <v>202004</v>
      </c>
      <c r="I1216" t="str">
        <f t="shared" ca="1" si="710"/>
        <v>FY2020 Q3 Sep</v>
      </c>
      <c r="J1216">
        <f t="shared" ca="1" si="711"/>
        <v>2020</v>
      </c>
      <c r="K1216" s="8" t="str">
        <f t="shared" ca="1" si="712"/>
        <v>Sep</v>
      </c>
      <c r="L1216" s="8" t="str">
        <f t="shared" ca="1" si="713"/>
        <v>Q3</v>
      </c>
      <c r="M1216">
        <f t="shared" ca="1" si="714"/>
        <v>9</v>
      </c>
      <c r="N1216">
        <f t="shared" ca="1" si="715"/>
        <v>3</v>
      </c>
      <c r="O1216">
        <f t="shared" ca="1" si="716"/>
        <v>202009</v>
      </c>
      <c r="P1216">
        <f t="shared" ca="1" si="717"/>
        <v>202003</v>
      </c>
      <c r="Q1216" t="str">
        <f t="shared" si="718"/>
        <v>FY2020 Q2 Mar</v>
      </c>
      <c r="R1216">
        <f t="shared" si="719"/>
        <v>2020</v>
      </c>
      <c r="S1216" s="8" t="str">
        <f t="shared" si="720"/>
        <v>Mar</v>
      </c>
      <c r="T1216" s="8" t="str">
        <f t="shared" si="721"/>
        <v>Q2</v>
      </c>
      <c r="U1216">
        <f t="shared" si="722"/>
        <v>6</v>
      </c>
      <c r="V1216">
        <f t="shared" si="723"/>
        <v>2</v>
      </c>
      <c r="W1216">
        <f t="shared" si="724"/>
        <v>202006</v>
      </c>
      <c r="X1216">
        <f t="shared" si="725"/>
        <v>202002</v>
      </c>
      <c r="Y1216" t="str">
        <f t="shared" si="726"/>
        <v>FY2020 Q1 Mar</v>
      </c>
      <c r="Z1216">
        <f t="shared" si="727"/>
        <v>2020</v>
      </c>
      <c r="AA1216" s="8" t="str">
        <f t="shared" si="728"/>
        <v>Mar</v>
      </c>
      <c r="AB1216" s="8" t="str">
        <f t="shared" si="729"/>
        <v>Q1</v>
      </c>
      <c r="AC1216">
        <f t="shared" si="730"/>
        <v>3</v>
      </c>
      <c r="AD1216">
        <f t="shared" si="731"/>
        <v>1</v>
      </c>
      <c r="AE1216">
        <f t="shared" si="732"/>
        <v>202003</v>
      </c>
      <c r="AF1216">
        <f t="shared" si="733"/>
        <v>202001</v>
      </c>
      <c r="AG1216" s="9">
        <f t="shared" ca="1" si="734"/>
        <v>0</v>
      </c>
      <c r="AH1216">
        <f t="shared" ca="1" si="735"/>
        <v>2</v>
      </c>
      <c r="AI1216" s="9">
        <f t="shared" ca="1" si="736"/>
        <v>6</v>
      </c>
      <c r="AJ1216" s="9">
        <f t="shared" ca="1" si="737"/>
        <v>0</v>
      </c>
      <c r="AK1216" s="9">
        <f t="shared" si="738"/>
        <v>2</v>
      </c>
      <c r="AL1216" s="9">
        <f t="shared" si="739"/>
        <v>11</v>
      </c>
      <c r="AM1216" s="9">
        <f t="shared" si="740"/>
        <v>17</v>
      </c>
      <c r="AN1216" s="2">
        <v>43899.709027777775</v>
      </c>
      <c r="AO1216">
        <v>2705</v>
      </c>
      <c r="AP1216" s="1">
        <v>30000</v>
      </c>
      <c r="AQ1216" t="s">
        <v>5</v>
      </c>
    </row>
    <row r="1217" spans="1:43" x14ac:dyDescent="0.3">
      <c r="A1217" t="str">
        <f t="shared" ca="1" si="702"/>
        <v>FY2020 Q4 Sep</v>
      </c>
      <c r="B1217">
        <f t="shared" ca="1" si="703"/>
        <v>2020</v>
      </c>
      <c r="C1217" s="8" t="str">
        <f t="shared" ca="1" si="704"/>
        <v>Sep</v>
      </c>
      <c r="D1217" s="8" t="str">
        <f t="shared" ca="1" si="705"/>
        <v>Q4</v>
      </c>
      <c r="E1217">
        <f t="shared" ca="1" si="706"/>
        <v>12</v>
      </c>
      <c r="F1217">
        <f t="shared" ca="1" si="707"/>
        <v>4</v>
      </c>
      <c r="G1217">
        <f t="shared" ca="1" si="708"/>
        <v>202012</v>
      </c>
      <c r="H1217">
        <f t="shared" ca="1" si="709"/>
        <v>202004</v>
      </c>
      <c r="I1217" t="str">
        <f t="shared" ca="1" si="710"/>
        <v>FY2020 Q3 Sep</v>
      </c>
      <c r="J1217">
        <f t="shared" ca="1" si="711"/>
        <v>2020</v>
      </c>
      <c r="K1217" s="8" t="str">
        <f t="shared" ca="1" si="712"/>
        <v>Sep</v>
      </c>
      <c r="L1217" s="8" t="str">
        <f t="shared" ca="1" si="713"/>
        <v>Q3</v>
      </c>
      <c r="M1217">
        <f t="shared" ca="1" si="714"/>
        <v>9</v>
      </c>
      <c r="N1217">
        <f t="shared" ca="1" si="715"/>
        <v>3</v>
      </c>
      <c r="O1217">
        <f t="shared" ca="1" si="716"/>
        <v>202009</v>
      </c>
      <c r="P1217">
        <f t="shared" ca="1" si="717"/>
        <v>202003</v>
      </c>
      <c r="Q1217" t="str">
        <f t="shared" si="718"/>
        <v>FY2020 Q2 Feb</v>
      </c>
      <c r="R1217">
        <f t="shared" si="719"/>
        <v>2020</v>
      </c>
      <c r="S1217" s="8" t="str">
        <f t="shared" si="720"/>
        <v>Feb</v>
      </c>
      <c r="T1217" s="8" t="str">
        <f t="shared" si="721"/>
        <v>Q2</v>
      </c>
      <c r="U1217">
        <f t="shared" si="722"/>
        <v>5</v>
      </c>
      <c r="V1217">
        <f t="shared" si="723"/>
        <v>2</v>
      </c>
      <c r="W1217">
        <f t="shared" si="724"/>
        <v>202005</v>
      </c>
      <c r="X1217">
        <f t="shared" si="725"/>
        <v>202002</v>
      </c>
      <c r="Y1217" t="str">
        <f t="shared" si="726"/>
        <v>FY2020 Q1 Feb</v>
      </c>
      <c r="Z1217">
        <f t="shared" si="727"/>
        <v>2020</v>
      </c>
      <c r="AA1217" s="8" t="str">
        <f t="shared" si="728"/>
        <v>Feb</v>
      </c>
      <c r="AB1217" s="8" t="str">
        <f t="shared" si="729"/>
        <v>Q1</v>
      </c>
      <c r="AC1217">
        <f t="shared" si="730"/>
        <v>2</v>
      </c>
      <c r="AD1217">
        <f t="shared" si="731"/>
        <v>1</v>
      </c>
      <c r="AE1217">
        <f t="shared" si="732"/>
        <v>202002</v>
      </c>
      <c r="AF1217">
        <f t="shared" si="733"/>
        <v>202001</v>
      </c>
      <c r="AG1217" s="9">
        <f t="shared" ca="1" si="734"/>
        <v>0</v>
      </c>
      <c r="AH1217">
        <f t="shared" ca="1" si="735"/>
        <v>2</v>
      </c>
      <c r="AI1217" s="9">
        <f t="shared" ca="1" si="736"/>
        <v>7</v>
      </c>
      <c r="AJ1217" s="9">
        <f t="shared" ca="1" si="737"/>
        <v>0</v>
      </c>
      <c r="AK1217" s="9">
        <f t="shared" si="738"/>
        <v>2</v>
      </c>
      <c r="AL1217" s="9">
        <f t="shared" si="739"/>
        <v>6</v>
      </c>
      <c r="AM1217" s="9">
        <f t="shared" si="740"/>
        <v>10</v>
      </c>
      <c r="AN1217" s="2">
        <v>43864.455555555556</v>
      </c>
      <c r="AO1217">
        <v>2723</v>
      </c>
      <c r="AP1217" s="1">
        <v>30000</v>
      </c>
      <c r="AQ1217" t="s">
        <v>5</v>
      </c>
    </row>
    <row r="1218" spans="1:43" x14ac:dyDescent="0.3">
      <c r="A1218" t="str">
        <f t="shared" ref="A1218:A1281" ca="1" si="741">_xlfn.CONCAT("FY",YEAR(EDATE(TODAY(),3))," ","Q",ROUNDUP(MONTH(EDATE(TODAY(),3))/3,0)," ",(TEXT(TODAY(),"MMM")))</f>
        <v>FY2020 Q4 Sep</v>
      </c>
      <c r="B1218">
        <f t="shared" ref="B1218:B1281" ca="1" si="742">YEAR(EDATE(TODAY(),3))</f>
        <v>2020</v>
      </c>
      <c r="C1218" s="8" t="str">
        <f t="shared" ref="C1218:C1281" ca="1" si="743">TEXT(TODAY(),"MMM")</f>
        <v>Sep</v>
      </c>
      <c r="D1218" s="8" t="str">
        <f t="shared" ref="D1218:D1281" ca="1" si="744">_xlfn.CONCAT("Q",ROUNDUP(MONTH(EDATE(TODAY(),3))/3,0))</f>
        <v>Q4</v>
      </c>
      <c r="E1218">
        <f t="shared" ref="E1218:E1281" ca="1" si="745">MONTH(EDATE(TODAY(),3))</f>
        <v>12</v>
      </c>
      <c r="F1218">
        <f t="shared" ref="F1218:F1281" ca="1" si="746">ROUNDUP(MONTH(EDATE(TODAY(),3))/3,0)</f>
        <v>4</v>
      </c>
      <c r="G1218">
        <f t="shared" ref="G1218:G1281" ca="1" si="747">_xlfn.NUMBERVALUE(IF(LEN(MONTH(EDATE(TODAY(),3)))=1,_xlfn.CONCAT(YEAR(EDATE(TODAY(),3)),"0",MONTH(EDATE(TODAY(),3))),_xlfn.CONCAT(YEAR(EDATE(TODAY(),3)),MONTH(EDATE(TODAY(),3)))))</f>
        <v>202012</v>
      </c>
      <c r="H1218">
        <f t="shared" ref="H1218:H1281" ca="1" si="748">_xlfn.NUMBERVALUE(IF(LEN(ROUNDUP(MONTH(EDATE(TODAY(),3))/3,0))=1,_xlfn.CONCAT(YEAR(EDATE(TODAY(),3)),"0",ROUNDUP(MONTH(EDATE(TODAY(),3))/3,0)),_xlfn.CONCAT(YEAR(EDATE(TODAY(),3)),ROUNDUP(MONTH(EDATE(TODAY(),3))/3,0))))</f>
        <v>202004</v>
      </c>
      <c r="I1218" t="str">
        <f t="shared" ref="I1218:I1281" ca="1" si="749">_xlfn.CONCAT("FY",YEAR(EDATE(TODAY(),0))," ","Q",ROUNDUP(MONTH(EDATE(TODAY(),0))/3,0)," ",(TEXT(TODAY(),"MMM")))</f>
        <v>FY2020 Q3 Sep</v>
      </c>
      <c r="J1218">
        <f t="shared" ref="J1218:J1281" ca="1" si="750">YEAR(EDATE(TODAY(),0))</f>
        <v>2020</v>
      </c>
      <c r="K1218" s="8" t="str">
        <f t="shared" ref="K1218:K1281" ca="1" si="751">TEXT(TODAY(),"MMM")</f>
        <v>Sep</v>
      </c>
      <c r="L1218" s="8" t="str">
        <f t="shared" ref="L1218:L1281" ca="1" si="752">_xlfn.CONCAT("Q",ROUNDUP(MONTH(EDATE(TODAY(),0))/3,0))</f>
        <v>Q3</v>
      </c>
      <c r="M1218">
        <f t="shared" ref="M1218:M1281" ca="1" si="753">MONTH(EDATE(TODAY(),0))</f>
        <v>9</v>
      </c>
      <c r="N1218">
        <f t="shared" ref="N1218:N1281" ca="1" si="754">ROUNDUP(MONTH(EDATE(TODAY(),0))/3,0)</f>
        <v>3</v>
      </c>
      <c r="O1218">
        <f t="shared" ref="O1218:O1281" ca="1" si="755">_xlfn.NUMBERVALUE(IF(LEN(MONTH(EDATE(TODAY(),0)))=1,_xlfn.CONCAT(YEAR(EDATE(TODAY(),0)),"0",MONTH(EDATE(TODAY(),0))),_xlfn.CONCAT(YEAR(EDATE(TODAY(),0)),MONTH(EDATE(TODAY(),0)))))</f>
        <v>202009</v>
      </c>
      <c r="P1218">
        <f t="shared" ref="P1218:P1281" ca="1" si="756">_xlfn.NUMBERVALUE(IF(LEN(ROUNDUP(MONTH(EDATE(TODAY(),0))/3,0))=1,_xlfn.CONCAT(YEAR(EDATE(TODAY(),0)),"0",ROUNDUP(MONTH(EDATE(TODAY(),0))/3,0)),_xlfn.CONCAT(YEAR(EDATE(TODAY(),0)),ROUNDUP(MONTH(EDATE(TODAY(),0))/3,0))))</f>
        <v>202003</v>
      </c>
      <c r="Q1218" t="str">
        <f t="shared" ref="Q1218:Q1281" si="757">_xlfn.CONCAT("FY",YEAR(EDATE($AN1218,3))," ","Q",ROUNDUP(MONTH(EDATE($AN1218,3))/3,0)," ",(TEXT($AN1218,"MMM")))</f>
        <v>FY2020 Q2 Feb</v>
      </c>
      <c r="R1218">
        <f t="shared" ref="R1218:R1281" si="758">YEAR(EDATE($AN1218,3))</f>
        <v>2020</v>
      </c>
      <c r="S1218" s="8" t="str">
        <f t="shared" ref="S1218:S1281" si="759">TEXT($AN1218,"MMM")</f>
        <v>Feb</v>
      </c>
      <c r="T1218" s="8" t="str">
        <f t="shared" ref="T1218:T1281" si="760">_xlfn.CONCAT("Q",ROUNDUP(MONTH(EDATE($AN1218,3))/3,0))</f>
        <v>Q2</v>
      </c>
      <c r="U1218">
        <f t="shared" ref="U1218:U1281" si="761">MONTH(EDATE($AN1218,3))</f>
        <v>5</v>
      </c>
      <c r="V1218">
        <f t="shared" ref="V1218:V1281" si="762">ROUNDUP(MONTH(EDATE($AN1218,3))/3,0)</f>
        <v>2</v>
      </c>
      <c r="W1218">
        <f t="shared" ref="W1218:W1281" si="763">_xlfn.NUMBERVALUE(IF(LEN(MONTH(EDATE($AN1218,3)))=1,_xlfn.CONCAT(YEAR(EDATE($AN1218,3)),"0",MONTH(EDATE($AN1218,3))),_xlfn.CONCAT(YEAR(EDATE($AN1218,3)),MONTH(EDATE($AN1218,3)))))</f>
        <v>202005</v>
      </c>
      <c r="X1218">
        <f t="shared" ref="X1218:X1281" si="764">_xlfn.NUMBERVALUE(IF(LEN(ROUNDUP(MONTH(EDATE($AN1218,3))/3,0))=1,_xlfn.CONCAT(YEAR(EDATE($AN1218,3)),"0",ROUNDUP(MONTH(EDATE($AN1218,3))/3,0)),_xlfn.CONCAT(YEAR(EDATE($AN1218,3)),ROUNDUP(MONTH(EDATE($AN1218,3))/3,0))))</f>
        <v>202002</v>
      </c>
      <c r="Y1218" t="str">
        <f t="shared" ref="Y1218:Y1281" si="765">_xlfn.CONCAT("FY",YEAR(EDATE($AN1218,0))," ","Q",ROUNDUP(MONTH(EDATE($AN1218,0))/3,0)," ",(TEXT($AN1218,"MMM")))</f>
        <v>FY2020 Q1 Feb</v>
      </c>
      <c r="Z1218">
        <f t="shared" ref="Z1218:Z1281" si="766">YEAR(EDATE($AN1218,0))</f>
        <v>2020</v>
      </c>
      <c r="AA1218" s="8" t="str">
        <f t="shared" ref="AA1218:AA1281" si="767">TEXT($AN1218,"MMM")</f>
        <v>Feb</v>
      </c>
      <c r="AB1218" s="8" t="str">
        <f t="shared" ref="AB1218:AB1281" si="768">_xlfn.CONCAT("Q",ROUNDUP(MONTH(EDATE($AN1218,0))/3,0))</f>
        <v>Q1</v>
      </c>
      <c r="AC1218">
        <f t="shared" ref="AC1218:AC1281" si="769">MONTH(EDATE($AN1218,0))</f>
        <v>2</v>
      </c>
      <c r="AD1218">
        <f t="shared" ref="AD1218:AD1281" si="770">ROUNDUP(MONTH(EDATE($AN1218,0))/3,0)</f>
        <v>1</v>
      </c>
      <c r="AE1218">
        <f t="shared" ref="AE1218:AE1281" si="771">_xlfn.NUMBERVALUE(IF(LEN(MONTH(EDATE($AN1218,0)))=1,_xlfn.CONCAT(YEAR(EDATE($AN1218,0)),"0",MONTH(EDATE($AN1218,0))),_xlfn.CONCAT(YEAR(EDATE($AN1218,0)),MONTH(EDATE($AN1218,0)))))</f>
        <v>202002</v>
      </c>
      <c r="AF1218">
        <f t="shared" ref="AF1218:AF1281" si="772">_xlfn.NUMBERVALUE(IF(LEN(ROUNDUP(MONTH(EDATE($AN1218,0))/3,0))=1,_xlfn.CONCAT(YEAR(EDATE($AN1218,0)),"0",ROUNDUP(MONTH(EDATE($AN1218,0))/3,0)),_xlfn.CONCAT(YEAR(EDATE($AN1218,0)),ROUNDUP(MONTH(EDATE($AN1218,0))/3,0))))</f>
        <v>202001</v>
      </c>
      <c r="AG1218" s="9">
        <f t="shared" ref="AG1218:AG1281" ca="1" si="773">YEAR(EDATE(TODAY(),3))-YEAR(EDATE($AN1218,3))</f>
        <v>0</v>
      </c>
      <c r="AH1218">
        <f t="shared" ref="AH1218:AH1281" ca="1" si="774">ROUND(AI1218/3,0)</f>
        <v>2</v>
      </c>
      <c r="AI1218" s="9">
        <f t="shared" ref="AI1218:AI1281" ca="1" si="775">MONTH(TODAY())-(MONTH(AN1218)-
(YEAR(TODAY())-YEAR(AN1218))*12)</f>
        <v>7</v>
      </c>
      <c r="AJ1218" s="9">
        <f t="shared" ref="AJ1218:AJ1281" ca="1" si="776">YEAR(TODAY())-YEAR($AN1218)</f>
        <v>0</v>
      </c>
      <c r="AK1218" s="9">
        <f t="shared" si="738"/>
        <v>6</v>
      </c>
      <c r="AL1218" s="9">
        <f t="shared" si="739"/>
        <v>9</v>
      </c>
      <c r="AM1218" s="9">
        <f t="shared" si="740"/>
        <v>11</v>
      </c>
      <c r="AN1218" s="2">
        <v>43889.465277777781</v>
      </c>
      <c r="AO1218">
        <v>2723</v>
      </c>
      <c r="AP1218" s="1">
        <v>30000</v>
      </c>
      <c r="AQ1218" t="s">
        <v>5</v>
      </c>
    </row>
    <row r="1219" spans="1:43" x14ac:dyDescent="0.3">
      <c r="A1219" t="str">
        <f t="shared" ca="1" si="741"/>
        <v>FY2020 Q4 Sep</v>
      </c>
      <c r="B1219">
        <f t="shared" ca="1" si="742"/>
        <v>2020</v>
      </c>
      <c r="C1219" s="8" t="str">
        <f t="shared" ca="1" si="743"/>
        <v>Sep</v>
      </c>
      <c r="D1219" s="8" t="str">
        <f t="shared" ca="1" si="744"/>
        <v>Q4</v>
      </c>
      <c r="E1219">
        <f t="shared" ca="1" si="745"/>
        <v>12</v>
      </c>
      <c r="F1219">
        <f t="shared" ca="1" si="746"/>
        <v>4</v>
      </c>
      <c r="G1219">
        <f t="shared" ca="1" si="747"/>
        <v>202012</v>
      </c>
      <c r="H1219">
        <f t="shared" ca="1" si="748"/>
        <v>202004</v>
      </c>
      <c r="I1219" t="str">
        <f t="shared" ca="1" si="749"/>
        <v>FY2020 Q3 Sep</v>
      </c>
      <c r="J1219">
        <f t="shared" ca="1" si="750"/>
        <v>2020</v>
      </c>
      <c r="K1219" s="8" t="str">
        <f t="shared" ca="1" si="751"/>
        <v>Sep</v>
      </c>
      <c r="L1219" s="8" t="str">
        <f t="shared" ca="1" si="752"/>
        <v>Q3</v>
      </c>
      <c r="M1219">
        <f t="shared" ca="1" si="753"/>
        <v>9</v>
      </c>
      <c r="N1219">
        <f t="shared" ca="1" si="754"/>
        <v>3</v>
      </c>
      <c r="O1219">
        <f t="shared" ca="1" si="755"/>
        <v>202009</v>
      </c>
      <c r="P1219">
        <f t="shared" ca="1" si="756"/>
        <v>202003</v>
      </c>
      <c r="Q1219" t="str">
        <f t="shared" si="757"/>
        <v>FY2019 Q4 Sep</v>
      </c>
      <c r="R1219">
        <f t="shared" si="758"/>
        <v>2019</v>
      </c>
      <c r="S1219" s="8" t="str">
        <f t="shared" si="759"/>
        <v>Sep</v>
      </c>
      <c r="T1219" s="8" t="str">
        <f t="shared" si="760"/>
        <v>Q4</v>
      </c>
      <c r="U1219">
        <f t="shared" si="761"/>
        <v>12</v>
      </c>
      <c r="V1219">
        <f t="shared" si="762"/>
        <v>4</v>
      </c>
      <c r="W1219">
        <f t="shared" si="763"/>
        <v>201912</v>
      </c>
      <c r="X1219">
        <f t="shared" si="764"/>
        <v>201904</v>
      </c>
      <c r="Y1219" t="str">
        <f t="shared" si="765"/>
        <v>FY2019 Q3 Sep</v>
      </c>
      <c r="Z1219">
        <f t="shared" si="766"/>
        <v>2019</v>
      </c>
      <c r="AA1219" s="8" t="str">
        <f t="shared" si="767"/>
        <v>Sep</v>
      </c>
      <c r="AB1219" s="8" t="str">
        <f t="shared" si="768"/>
        <v>Q3</v>
      </c>
      <c r="AC1219">
        <f t="shared" si="769"/>
        <v>9</v>
      </c>
      <c r="AD1219">
        <f t="shared" si="770"/>
        <v>3</v>
      </c>
      <c r="AE1219">
        <f t="shared" si="771"/>
        <v>201909</v>
      </c>
      <c r="AF1219">
        <f t="shared" si="772"/>
        <v>201903</v>
      </c>
      <c r="AG1219" s="9">
        <f t="shared" ca="1" si="773"/>
        <v>1</v>
      </c>
      <c r="AH1219">
        <f t="shared" ca="1" si="774"/>
        <v>4</v>
      </c>
      <c r="AI1219" s="9">
        <f t="shared" ca="1" si="775"/>
        <v>12</v>
      </c>
      <c r="AJ1219" s="9">
        <f t="shared" ca="1" si="776"/>
        <v>1</v>
      </c>
      <c r="AK1219" s="9">
        <f t="shared" ref="AK1219:AK1282" si="777">WEEKDAY(AN1219)</f>
        <v>5</v>
      </c>
      <c r="AL1219" s="9">
        <f t="shared" ref="AL1219:AL1282" si="778">WEEKNUM(AN1219)</f>
        <v>39</v>
      </c>
      <c r="AM1219" s="9">
        <f t="shared" ref="AM1219:AM1282" si="779">HOUR(AN1219)</f>
        <v>9</v>
      </c>
      <c r="AN1219" s="2">
        <v>43734.377083333333</v>
      </c>
      <c r="AO1219">
        <v>2727</v>
      </c>
      <c r="AP1219" s="1">
        <v>30000</v>
      </c>
      <c r="AQ1219" t="s">
        <v>5</v>
      </c>
    </row>
    <row r="1220" spans="1:43" x14ac:dyDescent="0.3">
      <c r="A1220" t="str">
        <f t="shared" ca="1" si="741"/>
        <v>FY2020 Q4 Sep</v>
      </c>
      <c r="B1220">
        <f t="shared" ca="1" si="742"/>
        <v>2020</v>
      </c>
      <c r="C1220" s="8" t="str">
        <f t="shared" ca="1" si="743"/>
        <v>Sep</v>
      </c>
      <c r="D1220" s="8" t="str">
        <f t="shared" ca="1" si="744"/>
        <v>Q4</v>
      </c>
      <c r="E1220">
        <f t="shared" ca="1" si="745"/>
        <v>12</v>
      </c>
      <c r="F1220">
        <f t="shared" ca="1" si="746"/>
        <v>4</v>
      </c>
      <c r="G1220">
        <f t="shared" ca="1" si="747"/>
        <v>202012</v>
      </c>
      <c r="H1220">
        <f t="shared" ca="1" si="748"/>
        <v>202004</v>
      </c>
      <c r="I1220" t="str">
        <f t="shared" ca="1" si="749"/>
        <v>FY2020 Q3 Sep</v>
      </c>
      <c r="J1220">
        <f t="shared" ca="1" si="750"/>
        <v>2020</v>
      </c>
      <c r="K1220" s="8" t="str">
        <f t="shared" ca="1" si="751"/>
        <v>Sep</v>
      </c>
      <c r="L1220" s="8" t="str">
        <f t="shared" ca="1" si="752"/>
        <v>Q3</v>
      </c>
      <c r="M1220">
        <f t="shared" ca="1" si="753"/>
        <v>9</v>
      </c>
      <c r="N1220">
        <f t="shared" ca="1" si="754"/>
        <v>3</v>
      </c>
      <c r="O1220">
        <f t="shared" ca="1" si="755"/>
        <v>202009</v>
      </c>
      <c r="P1220">
        <f t="shared" ca="1" si="756"/>
        <v>202003</v>
      </c>
      <c r="Q1220" t="str">
        <f t="shared" si="757"/>
        <v>FY2020 Q2 Mar</v>
      </c>
      <c r="R1220">
        <f t="shared" si="758"/>
        <v>2020</v>
      </c>
      <c r="S1220" s="8" t="str">
        <f t="shared" si="759"/>
        <v>Mar</v>
      </c>
      <c r="T1220" s="8" t="str">
        <f t="shared" si="760"/>
        <v>Q2</v>
      </c>
      <c r="U1220">
        <f t="shared" si="761"/>
        <v>6</v>
      </c>
      <c r="V1220">
        <f t="shared" si="762"/>
        <v>2</v>
      </c>
      <c r="W1220">
        <f t="shared" si="763"/>
        <v>202006</v>
      </c>
      <c r="X1220">
        <f t="shared" si="764"/>
        <v>202002</v>
      </c>
      <c r="Y1220" t="str">
        <f t="shared" si="765"/>
        <v>FY2020 Q1 Mar</v>
      </c>
      <c r="Z1220">
        <f t="shared" si="766"/>
        <v>2020</v>
      </c>
      <c r="AA1220" s="8" t="str">
        <f t="shared" si="767"/>
        <v>Mar</v>
      </c>
      <c r="AB1220" s="8" t="str">
        <f t="shared" si="768"/>
        <v>Q1</v>
      </c>
      <c r="AC1220">
        <f t="shared" si="769"/>
        <v>3</v>
      </c>
      <c r="AD1220">
        <f t="shared" si="770"/>
        <v>1</v>
      </c>
      <c r="AE1220">
        <f t="shared" si="771"/>
        <v>202003</v>
      </c>
      <c r="AF1220">
        <f t="shared" si="772"/>
        <v>202001</v>
      </c>
      <c r="AG1220" s="9">
        <f t="shared" ca="1" si="773"/>
        <v>0</v>
      </c>
      <c r="AH1220">
        <f t="shared" ca="1" si="774"/>
        <v>2</v>
      </c>
      <c r="AI1220" s="9">
        <f t="shared" ca="1" si="775"/>
        <v>6</v>
      </c>
      <c r="AJ1220" s="9">
        <f t="shared" ca="1" si="776"/>
        <v>0</v>
      </c>
      <c r="AK1220" s="9">
        <f t="shared" si="777"/>
        <v>2</v>
      </c>
      <c r="AL1220" s="9">
        <f t="shared" si="778"/>
        <v>10</v>
      </c>
      <c r="AM1220" s="9">
        <f t="shared" si="779"/>
        <v>13</v>
      </c>
      <c r="AN1220" s="2">
        <v>43892.561805555553</v>
      </c>
      <c r="AO1220">
        <v>2776</v>
      </c>
      <c r="AP1220" s="1">
        <v>30000</v>
      </c>
      <c r="AQ1220" t="s">
        <v>5</v>
      </c>
    </row>
    <row r="1221" spans="1:43" x14ac:dyDescent="0.3">
      <c r="A1221" t="str">
        <f t="shared" ca="1" si="741"/>
        <v>FY2020 Q4 Sep</v>
      </c>
      <c r="B1221">
        <f t="shared" ca="1" si="742"/>
        <v>2020</v>
      </c>
      <c r="C1221" s="8" t="str">
        <f t="shared" ca="1" si="743"/>
        <v>Sep</v>
      </c>
      <c r="D1221" s="8" t="str">
        <f t="shared" ca="1" si="744"/>
        <v>Q4</v>
      </c>
      <c r="E1221">
        <f t="shared" ca="1" si="745"/>
        <v>12</v>
      </c>
      <c r="F1221">
        <f t="shared" ca="1" si="746"/>
        <v>4</v>
      </c>
      <c r="G1221">
        <f t="shared" ca="1" si="747"/>
        <v>202012</v>
      </c>
      <c r="H1221">
        <f t="shared" ca="1" si="748"/>
        <v>202004</v>
      </c>
      <c r="I1221" t="str">
        <f t="shared" ca="1" si="749"/>
        <v>FY2020 Q3 Sep</v>
      </c>
      <c r="J1221">
        <f t="shared" ca="1" si="750"/>
        <v>2020</v>
      </c>
      <c r="K1221" s="8" t="str">
        <f t="shared" ca="1" si="751"/>
        <v>Sep</v>
      </c>
      <c r="L1221" s="8" t="str">
        <f t="shared" ca="1" si="752"/>
        <v>Q3</v>
      </c>
      <c r="M1221">
        <f t="shared" ca="1" si="753"/>
        <v>9</v>
      </c>
      <c r="N1221">
        <f t="shared" ca="1" si="754"/>
        <v>3</v>
      </c>
      <c r="O1221">
        <f t="shared" ca="1" si="755"/>
        <v>202009</v>
      </c>
      <c r="P1221">
        <f t="shared" ca="1" si="756"/>
        <v>202003</v>
      </c>
      <c r="Q1221" t="str">
        <f t="shared" si="757"/>
        <v>FY2019 Q4 Sep</v>
      </c>
      <c r="R1221">
        <f t="shared" si="758"/>
        <v>2019</v>
      </c>
      <c r="S1221" s="8" t="str">
        <f t="shared" si="759"/>
        <v>Sep</v>
      </c>
      <c r="T1221" s="8" t="str">
        <f t="shared" si="760"/>
        <v>Q4</v>
      </c>
      <c r="U1221">
        <f t="shared" si="761"/>
        <v>12</v>
      </c>
      <c r="V1221">
        <f t="shared" si="762"/>
        <v>4</v>
      </c>
      <c r="W1221">
        <f t="shared" si="763"/>
        <v>201912</v>
      </c>
      <c r="X1221">
        <f t="shared" si="764"/>
        <v>201904</v>
      </c>
      <c r="Y1221" t="str">
        <f t="shared" si="765"/>
        <v>FY2019 Q3 Sep</v>
      </c>
      <c r="Z1221">
        <f t="shared" si="766"/>
        <v>2019</v>
      </c>
      <c r="AA1221" s="8" t="str">
        <f t="shared" si="767"/>
        <v>Sep</v>
      </c>
      <c r="AB1221" s="8" t="str">
        <f t="shared" si="768"/>
        <v>Q3</v>
      </c>
      <c r="AC1221">
        <f t="shared" si="769"/>
        <v>9</v>
      </c>
      <c r="AD1221">
        <f t="shared" si="770"/>
        <v>3</v>
      </c>
      <c r="AE1221">
        <f t="shared" si="771"/>
        <v>201909</v>
      </c>
      <c r="AF1221">
        <f t="shared" si="772"/>
        <v>201903</v>
      </c>
      <c r="AG1221" s="9">
        <f t="shared" ca="1" si="773"/>
        <v>1</v>
      </c>
      <c r="AH1221">
        <f t="shared" ca="1" si="774"/>
        <v>4</v>
      </c>
      <c r="AI1221" s="9">
        <f t="shared" ca="1" si="775"/>
        <v>12</v>
      </c>
      <c r="AJ1221" s="9">
        <f t="shared" ca="1" si="776"/>
        <v>1</v>
      </c>
      <c r="AK1221" s="9">
        <f t="shared" si="777"/>
        <v>6</v>
      </c>
      <c r="AL1221" s="9">
        <f t="shared" si="778"/>
        <v>39</v>
      </c>
      <c r="AM1221" s="9">
        <f t="shared" si="779"/>
        <v>17</v>
      </c>
      <c r="AN1221" s="2">
        <v>43735.73333333333</v>
      </c>
      <c r="AO1221">
        <v>3085</v>
      </c>
      <c r="AP1221" s="1">
        <v>30000</v>
      </c>
      <c r="AQ1221" t="s">
        <v>5</v>
      </c>
    </row>
    <row r="1222" spans="1:43" x14ac:dyDescent="0.3">
      <c r="A1222" t="str">
        <f t="shared" ca="1" si="741"/>
        <v>FY2020 Q4 Sep</v>
      </c>
      <c r="B1222">
        <f t="shared" ca="1" si="742"/>
        <v>2020</v>
      </c>
      <c r="C1222" s="8" t="str">
        <f t="shared" ca="1" si="743"/>
        <v>Sep</v>
      </c>
      <c r="D1222" s="8" t="str">
        <f t="shared" ca="1" si="744"/>
        <v>Q4</v>
      </c>
      <c r="E1222">
        <f t="shared" ca="1" si="745"/>
        <v>12</v>
      </c>
      <c r="F1222">
        <f t="shared" ca="1" si="746"/>
        <v>4</v>
      </c>
      <c r="G1222">
        <f t="shared" ca="1" si="747"/>
        <v>202012</v>
      </c>
      <c r="H1222">
        <f t="shared" ca="1" si="748"/>
        <v>202004</v>
      </c>
      <c r="I1222" t="str">
        <f t="shared" ca="1" si="749"/>
        <v>FY2020 Q3 Sep</v>
      </c>
      <c r="J1222">
        <f t="shared" ca="1" si="750"/>
        <v>2020</v>
      </c>
      <c r="K1222" s="8" t="str">
        <f t="shared" ca="1" si="751"/>
        <v>Sep</v>
      </c>
      <c r="L1222" s="8" t="str">
        <f t="shared" ca="1" si="752"/>
        <v>Q3</v>
      </c>
      <c r="M1222">
        <f t="shared" ca="1" si="753"/>
        <v>9</v>
      </c>
      <c r="N1222">
        <f t="shared" ca="1" si="754"/>
        <v>3</v>
      </c>
      <c r="O1222">
        <f t="shared" ca="1" si="755"/>
        <v>202009</v>
      </c>
      <c r="P1222">
        <f t="shared" ca="1" si="756"/>
        <v>202003</v>
      </c>
      <c r="Q1222" t="str">
        <f t="shared" si="757"/>
        <v>FY2020 Q2 Jan</v>
      </c>
      <c r="R1222">
        <f t="shared" si="758"/>
        <v>2020</v>
      </c>
      <c r="S1222" s="8" t="str">
        <f t="shared" si="759"/>
        <v>Jan</v>
      </c>
      <c r="T1222" s="8" t="str">
        <f t="shared" si="760"/>
        <v>Q2</v>
      </c>
      <c r="U1222">
        <f t="shared" si="761"/>
        <v>4</v>
      </c>
      <c r="V1222">
        <f t="shared" si="762"/>
        <v>2</v>
      </c>
      <c r="W1222">
        <f t="shared" si="763"/>
        <v>202004</v>
      </c>
      <c r="X1222">
        <f t="shared" si="764"/>
        <v>202002</v>
      </c>
      <c r="Y1222" t="str">
        <f t="shared" si="765"/>
        <v>FY2020 Q1 Jan</v>
      </c>
      <c r="Z1222">
        <f t="shared" si="766"/>
        <v>2020</v>
      </c>
      <c r="AA1222" s="8" t="str">
        <f t="shared" si="767"/>
        <v>Jan</v>
      </c>
      <c r="AB1222" s="8" t="str">
        <f t="shared" si="768"/>
        <v>Q1</v>
      </c>
      <c r="AC1222">
        <f t="shared" si="769"/>
        <v>1</v>
      </c>
      <c r="AD1222">
        <f t="shared" si="770"/>
        <v>1</v>
      </c>
      <c r="AE1222">
        <f t="shared" si="771"/>
        <v>202001</v>
      </c>
      <c r="AF1222">
        <f t="shared" si="772"/>
        <v>202001</v>
      </c>
      <c r="AG1222" s="9">
        <f t="shared" ca="1" si="773"/>
        <v>0</v>
      </c>
      <c r="AH1222">
        <f t="shared" ca="1" si="774"/>
        <v>3</v>
      </c>
      <c r="AI1222" s="9">
        <f t="shared" ca="1" si="775"/>
        <v>8</v>
      </c>
      <c r="AJ1222" s="9">
        <f t="shared" ca="1" si="776"/>
        <v>0</v>
      </c>
      <c r="AK1222" s="9">
        <f t="shared" si="777"/>
        <v>5</v>
      </c>
      <c r="AL1222" s="9">
        <f t="shared" si="778"/>
        <v>5</v>
      </c>
      <c r="AM1222" s="9">
        <f t="shared" si="779"/>
        <v>11</v>
      </c>
      <c r="AN1222" s="2">
        <v>43860.482638888891</v>
      </c>
      <c r="AO1222">
        <v>3094</v>
      </c>
      <c r="AP1222" s="1">
        <v>30000</v>
      </c>
      <c r="AQ1222" t="s">
        <v>5</v>
      </c>
    </row>
    <row r="1223" spans="1:43" x14ac:dyDescent="0.3">
      <c r="A1223" t="str">
        <f t="shared" ca="1" si="741"/>
        <v>FY2020 Q4 Sep</v>
      </c>
      <c r="B1223">
        <f t="shared" ca="1" si="742"/>
        <v>2020</v>
      </c>
      <c r="C1223" s="8" t="str">
        <f t="shared" ca="1" si="743"/>
        <v>Sep</v>
      </c>
      <c r="D1223" s="8" t="str">
        <f t="shared" ca="1" si="744"/>
        <v>Q4</v>
      </c>
      <c r="E1223">
        <f t="shared" ca="1" si="745"/>
        <v>12</v>
      </c>
      <c r="F1223">
        <f t="shared" ca="1" si="746"/>
        <v>4</v>
      </c>
      <c r="G1223">
        <f t="shared" ca="1" si="747"/>
        <v>202012</v>
      </c>
      <c r="H1223">
        <f t="shared" ca="1" si="748"/>
        <v>202004</v>
      </c>
      <c r="I1223" t="str">
        <f t="shared" ca="1" si="749"/>
        <v>FY2020 Q3 Sep</v>
      </c>
      <c r="J1223">
        <f t="shared" ca="1" si="750"/>
        <v>2020</v>
      </c>
      <c r="K1223" s="8" t="str">
        <f t="shared" ca="1" si="751"/>
        <v>Sep</v>
      </c>
      <c r="L1223" s="8" t="str">
        <f t="shared" ca="1" si="752"/>
        <v>Q3</v>
      </c>
      <c r="M1223">
        <f t="shared" ca="1" si="753"/>
        <v>9</v>
      </c>
      <c r="N1223">
        <f t="shared" ca="1" si="754"/>
        <v>3</v>
      </c>
      <c r="O1223">
        <f t="shared" ca="1" si="755"/>
        <v>202009</v>
      </c>
      <c r="P1223">
        <f t="shared" ca="1" si="756"/>
        <v>202003</v>
      </c>
      <c r="Q1223" t="str">
        <f t="shared" si="757"/>
        <v>FY2020 Q2 Feb</v>
      </c>
      <c r="R1223">
        <f t="shared" si="758"/>
        <v>2020</v>
      </c>
      <c r="S1223" s="8" t="str">
        <f t="shared" si="759"/>
        <v>Feb</v>
      </c>
      <c r="T1223" s="8" t="str">
        <f t="shared" si="760"/>
        <v>Q2</v>
      </c>
      <c r="U1223">
        <f t="shared" si="761"/>
        <v>5</v>
      </c>
      <c r="V1223">
        <f t="shared" si="762"/>
        <v>2</v>
      </c>
      <c r="W1223">
        <f t="shared" si="763"/>
        <v>202005</v>
      </c>
      <c r="X1223">
        <f t="shared" si="764"/>
        <v>202002</v>
      </c>
      <c r="Y1223" t="str">
        <f t="shared" si="765"/>
        <v>FY2020 Q1 Feb</v>
      </c>
      <c r="Z1223">
        <f t="shared" si="766"/>
        <v>2020</v>
      </c>
      <c r="AA1223" s="8" t="str">
        <f t="shared" si="767"/>
        <v>Feb</v>
      </c>
      <c r="AB1223" s="8" t="str">
        <f t="shared" si="768"/>
        <v>Q1</v>
      </c>
      <c r="AC1223">
        <f t="shared" si="769"/>
        <v>2</v>
      </c>
      <c r="AD1223">
        <f t="shared" si="770"/>
        <v>1</v>
      </c>
      <c r="AE1223">
        <f t="shared" si="771"/>
        <v>202002</v>
      </c>
      <c r="AF1223">
        <f t="shared" si="772"/>
        <v>202001</v>
      </c>
      <c r="AG1223" s="9">
        <f t="shared" ca="1" si="773"/>
        <v>0</v>
      </c>
      <c r="AH1223">
        <f t="shared" ca="1" si="774"/>
        <v>2</v>
      </c>
      <c r="AI1223" s="9">
        <f t="shared" ca="1" si="775"/>
        <v>7</v>
      </c>
      <c r="AJ1223" s="9">
        <f t="shared" ca="1" si="776"/>
        <v>0</v>
      </c>
      <c r="AK1223" s="9">
        <f t="shared" si="777"/>
        <v>6</v>
      </c>
      <c r="AL1223" s="9">
        <f t="shared" si="778"/>
        <v>9</v>
      </c>
      <c r="AM1223" s="9">
        <f t="shared" si="779"/>
        <v>14</v>
      </c>
      <c r="AN1223" s="2">
        <v>43889.588194444441</v>
      </c>
      <c r="AO1223">
        <v>3152</v>
      </c>
      <c r="AP1223" s="1">
        <v>30000</v>
      </c>
      <c r="AQ1223" t="s">
        <v>5</v>
      </c>
    </row>
    <row r="1224" spans="1:43" x14ac:dyDescent="0.3">
      <c r="A1224" t="str">
        <f t="shared" ca="1" si="741"/>
        <v>FY2020 Q4 Sep</v>
      </c>
      <c r="B1224">
        <f t="shared" ca="1" si="742"/>
        <v>2020</v>
      </c>
      <c r="C1224" s="8" t="str">
        <f t="shared" ca="1" si="743"/>
        <v>Sep</v>
      </c>
      <c r="D1224" s="8" t="str">
        <f t="shared" ca="1" si="744"/>
        <v>Q4</v>
      </c>
      <c r="E1224">
        <f t="shared" ca="1" si="745"/>
        <v>12</v>
      </c>
      <c r="F1224">
        <f t="shared" ca="1" si="746"/>
        <v>4</v>
      </c>
      <c r="G1224">
        <f t="shared" ca="1" si="747"/>
        <v>202012</v>
      </c>
      <c r="H1224">
        <f t="shared" ca="1" si="748"/>
        <v>202004</v>
      </c>
      <c r="I1224" t="str">
        <f t="shared" ca="1" si="749"/>
        <v>FY2020 Q3 Sep</v>
      </c>
      <c r="J1224">
        <f t="shared" ca="1" si="750"/>
        <v>2020</v>
      </c>
      <c r="K1224" s="8" t="str">
        <f t="shared" ca="1" si="751"/>
        <v>Sep</v>
      </c>
      <c r="L1224" s="8" t="str">
        <f t="shared" ca="1" si="752"/>
        <v>Q3</v>
      </c>
      <c r="M1224">
        <f t="shared" ca="1" si="753"/>
        <v>9</v>
      </c>
      <c r="N1224">
        <f t="shared" ca="1" si="754"/>
        <v>3</v>
      </c>
      <c r="O1224">
        <f t="shared" ca="1" si="755"/>
        <v>202009</v>
      </c>
      <c r="P1224">
        <f t="shared" ca="1" si="756"/>
        <v>202003</v>
      </c>
      <c r="Q1224" t="str">
        <f t="shared" si="757"/>
        <v>FY2020 Q1 Nov</v>
      </c>
      <c r="R1224">
        <f t="shared" si="758"/>
        <v>2020</v>
      </c>
      <c r="S1224" s="8" t="str">
        <f t="shared" si="759"/>
        <v>Nov</v>
      </c>
      <c r="T1224" s="8" t="str">
        <f t="shared" si="760"/>
        <v>Q1</v>
      </c>
      <c r="U1224">
        <f t="shared" si="761"/>
        <v>2</v>
      </c>
      <c r="V1224">
        <f t="shared" si="762"/>
        <v>1</v>
      </c>
      <c r="W1224">
        <f t="shared" si="763"/>
        <v>202002</v>
      </c>
      <c r="X1224">
        <f t="shared" si="764"/>
        <v>202001</v>
      </c>
      <c r="Y1224" t="str">
        <f t="shared" si="765"/>
        <v>FY2019 Q4 Nov</v>
      </c>
      <c r="Z1224">
        <f t="shared" si="766"/>
        <v>2019</v>
      </c>
      <c r="AA1224" s="8" t="str">
        <f t="shared" si="767"/>
        <v>Nov</v>
      </c>
      <c r="AB1224" s="8" t="str">
        <f t="shared" si="768"/>
        <v>Q4</v>
      </c>
      <c r="AC1224">
        <f t="shared" si="769"/>
        <v>11</v>
      </c>
      <c r="AD1224">
        <f t="shared" si="770"/>
        <v>4</v>
      </c>
      <c r="AE1224">
        <f t="shared" si="771"/>
        <v>201911</v>
      </c>
      <c r="AF1224">
        <f t="shared" si="772"/>
        <v>201904</v>
      </c>
      <c r="AG1224" s="9">
        <f t="shared" ca="1" si="773"/>
        <v>0</v>
      </c>
      <c r="AH1224">
        <f t="shared" ca="1" si="774"/>
        <v>3</v>
      </c>
      <c r="AI1224" s="9">
        <f t="shared" ca="1" si="775"/>
        <v>10</v>
      </c>
      <c r="AJ1224" s="9">
        <f t="shared" ca="1" si="776"/>
        <v>1</v>
      </c>
      <c r="AK1224" s="9">
        <f t="shared" si="777"/>
        <v>6</v>
      </c>
      <c r="AL1224" s="9">
        <f t="shared" si="778"/>
        <v>46</v>
      </c>
      <c r="AM1224" s="9">
        <f t="shared" si="779"/>
        <v>16</v>
      </c>
      <c r="AN1224" s="2">
        <v>43784.702777777777</v>
      </c>
      <c r="AO1224">
        <v>3184</v>
      </c>
      <c r="AP1224" s="1">
        <v>30000</v>
      </c>
      <c r="AQ1224" t="s">
        <v>5</v>
      </c>
    </row>
    <row r="1225" spans="1:43" x14ac:dyDescent="0.3">
      <c r="A1225" t="str">
        <f t="shared" ca="1" si="741"/>
        <v>FY2020 Q4 Sep</v>
      </c>
      <c r="B1225">
        <f t="shared" ca="1" si="742"/>
        <v>2020</v>
      </c>
      <c r="C1225" s="8" t="str">
        <f t="shared" ca="1" si="743"/>
        <v>Sep</v>
      </c>
      <c r="D1225" s="8" t="str">
        <f t="shared" ca="1" si="744"/>
        <v>Q4</v>
      </c>
      <c r="E1225">
        <f t="shared" ca="1" si="745"/>
        <v>12</v>
      </c>
      <c r="F1225">
        <f t="shared" ca="1" si="746"/>
        <v>4</v>
      </c>
      <c r="G1225">
        <f t="shared" ca="1" si="747"/>
        <v>202012</v>
      </c>
      <c r="H1225">
        <f t="shared" ca="1" si="748"/>
        <v>202004</v>
      </c>
      <c r="I1225" t="str">
        <f t="shared" ca="1" si="749"/>
        <v>FY2020 Q3 Sep</v>
      </c>
      <c r="J1225">
        <f t="shared" ca="1" si="750"/>
        <v>2020</v>
      </c>
      <c r="K1225" s="8" t="str">
        <f t="shared" ca="1" si="751"/>
        <v>Sep</v>
      </c>
      <c r="L1225" s="8" t="str">
        <f t="shared" ca="1" si="752"/>
        <v>Q3</v>
      </c>
      <c r="M1225">
        <f t="shared" ca="1" si="753"/>
        <v>9</v>
      </c>
      <c r="N1225">
        <f t="shared" ca="1" si="754"/>
        <v>3</v>
      </c>
      <c r="O1225">
        <f t="shared" ca="1" si="755"/>
        <v>202009</v>
      </c>
      <c r="P1225">
        <f t="shared" ca="1" si="756"/>
        <v>202003</v>
      </c>
      <c r="Q1225" t="str">
        <f t="shared" si="757"/>
        <v>FY2020 Q2 Mar</v>
      </c>
      <c r="R1225">
        <f t="shared" si="758"/>
        <v>2020</v>
      </c>
      <c r="S1225" s="8" t="str">
        <f t="shared" si="759"/>
        <v>Mar</v>
      </c>
      <c r="T1225" s="8" t="str">
        <f t="shared" si="760"/>
        <v>Q2</v>
      </c>
      <c r="U1225">
        <f t="shared" si="761"/>
        <v>6</v>
      </c>
      <c r="V1225">
        <f t="shared" si="762"/>
        <v>2</v>
      </c>
      <c r="W1225">
        <f t="shared" si="763"/>
        <v>202006</v>
      </c>
      <c r="X1225">
        <f t="shared" si="764"/>
        <v>202002</v>
      </c>
      <c r="Y1225" t="str">
        <f t="shared" si="765"/>
        <v>FY2020 Q1 Mar</v>
      </c>
      <c r="Z1225">
        <f t="shared" si="766"/>
        <v>2020</v>
      </c>
      <c r="AA1225" s="8" t="str">
        <f t="shared" si="767"/>
        <v>Mar</v>
      </c>
      <c r="AB1225" s="8" t="str">
        <f t="shared" si="768"/>
        <v>Q1</v>
      </c>
      <c r="AC1225">
        <f t="shared" si="769"/>
        <v>3</v>
      </c>
      <c r="AD1225">
        <f t="shared" si="770"/>
        <v>1</v>
      </c>
      <c r="AE1225">
        <f t="shared" si="771"/>
        <v>202003</v>
      </c>
      <c r="AF1225">
        <f t="shared" si="772"/>
        <v>202001</v>
      </c>
      <c r="AG1225" s="9">
        <f t="shared" ca="1" si="773"/>
        <v>0</v>
      </c>
      <c r="AH1225">
        <f t="shared" ca="1" si="774"/>
        <v>2</v>
      </c>
      <c r="AI1225" s="9">
        <f t="shared" ca="1" si="775"/>
        <v>6</v>
      </c>
      <c r="AJ1225" s="9">
        <f t="shared" ca="1" si="776"/>
        <v>0</v>
      </c>
      <c r="AK1225" s="9">
        <f t="shared" si="777"/>
        <v>3</v>
      </c>
      <c r="AL1225" s="9">
        <f t="shared" si="778"/>
        <v>10</v>
      </c>
      <c r="AM1225" s="9">
        <f t="shared" si="779"/>
        <v>11</v>
      </c>
      <c r="AN1225" s="2">
        <v>43893.462500000001</v>
      </c>
      <c r="AO1225">
        <v>3266</v>
      </c>
      <c r="AP1225" s="1">
        <v>30000</v>
      </c>
      <c r="AQ1225" t="s">
        <v>5</v>
      </c>
    </row>
    <row r="1226" spans="1:43" x14ac:dyDescent="0.3">
      <c r="A1226" t="str">
        <f t="shared" ca="1" si="741"/>
        <v>FY2020 Q4 Sep</v>
      </c>
      <c r="B1226">
        <f t="shared" ca="1" si="742"/>
        <v>2020</v>
      </c>
      <c r="C1226" s="8" t="str">
        <f t="shared" ca="1" si="743"/>
        <v>Sep</v>
      </c>
      <c r="D1226" s="8" t="str">
        <f t="shared" ca="1" si="744"/>
        <v>Q4</v>
      </c>
      <c r="E1226">
        <f t="shared" ca="1" si="745"/>
        <v>12</v>
      </c>
      <c r="F1226">
        <f t="shared" ca="1" si="746"/>
        <v>4</v>
      </c>
      <c r="G1226">
        <f t="shared" ca="1" si="747"/>
        <v>202012</v>
      </c>
      <c r="H1226">
        <f t="shared" ca="1" si="748"/>
        <v>202004</v>
      </c>
      <c r="I1226" t="str">
        <f t="shared" ca="1" si="749"/>
        <v>FY2020 Q3 Sep</v>
      </c>
      <c r="J1226">
        <f t="shared" ca="1" si="750"/>
        <v>2020</v>
      </c>
      <c r="K1226" s="8" t="str">
        <f t="shared" ca="1" si="751"/>
        <v>Sep</v>
      </c>
      <c r="L1226" s="8" t="str">
        <f t="shared" ca="1" si="752"/>
        <v>Q3</v>
      </c>
      <c r="M1226">
        <f t="shared" ca="1" si="753"/>
        <v>9</v>
      </c>
      <c r="N1226">
        <f t="shared" ca="1" si="754"/>
        <v>3</v>
      </c>
      <c r="O1226">
        <f t="shared" ca="1" si="755"/>
        <v>202009</v>
      </c>
      <c r="P1226">
        <f t="shared" ca="1" si="756"/>
        <v>202003</v>
      </c>
      <c r="Q1226" t="str">
        <f t="shared" si="757"/>
        <v>FY2020 Q1 Nov</v>
      </c>
      <c r="R1226">
        <f t="shared" si="758"/>
        <v>2020</v>
      </c>
      <c r="S1226" s="8" t="str">
        <f t="shared" si="759"/>
        <v>Nov</v>
      </c>
      <c r="T1226" s="8" t="str">
        <f t="shared" si="760"/>
        <v>Q1</v>
      </c>
      <c r="U1226">
        <f t="shared" si="761"/>
        <v>2</v>
      </c>
      <c r="V1226">
        <f t="shared" si="762"/>
        <v>1</v>
      </c>
      <c r="W1226">
        <f t="shared" si="763"/>
        <v>202002</v>
      </c>
      <c r="X1226">
        <f t="shared" si="764"/>
        <v>202001</v>
      </c>
      <c r="Y1226" t="str">
        <f t="shared" si="765"/>
        <v>FY2019 Q4 Nov</v>
      </c>
      <c r="Z1226">
        <f t="shared" si="766"/>
        <v>2019</v>
      </c>
      <c r="AA1226" s="8" t="str">
        <f t="shared" si="767"/>
        <v>Nov</v>
      </c>
      <c r="AB1226" s="8" t="str">
        <f t="shared" si="768"/>
        <v>Q4</v>
      </c>
      <c r="AC1226">
        <f t="shared" si="769"/>
        <v>11</v>
      </c>
      <c r="AD1226">
        <f t="shared" si="770"/>
        <v>4</v>
      </c>
      <c r="AE1226">
        <f t="shared" si="771"/>
        <v>201911</v>
      </c>
      <c r="AF1226">
        <f t="shared" si="772"/>
        <v>201904</v>
      </c>
      <c r="AG1226" s="9">
        <f t="shared" ca="1" si="773"/>
        <v>0</v>
      </c>
      <c r="AH1226">
        <f t="shared" ca="1" si="774"/>
        <v>3</v>
      </c>
      <c r="AI1226" s="9">
        <f t="shared" ca="1" si="775"/>
        <v>10</v>
      </c>
      <c r="AJ1226" s="9">
        <f t="shared" ca="1" si="776"/>
        <v>1</v>
      </c>
      <c r="AK1226" s="9">
        <f t="shared" si="777"/>
        <v>4</v>
      </c>
      <c r="AL1226" s="9">
        <f t="shared" si="778"/>
        <v>48</v>
      </c>
      <c r="AM1226" s="9">
        <f t="shared" si="779"/>
        <v>12</v>
      </c>
      <c r="AN1226" s="2">
        <v>43796.536111111112</v>
      </c>
      <c r="AO1226">
        <v>3396</v>
      </c>
      <c r="AP1226" s="1">
        <v>30000</v>
      </c>
      <c r="AQ1226" t="s">
        <v>5</v>
      </c>
    </row>
    <row r="1227" spans="1:43" x14ac:dyDescent="0.3">
      <c r="A1227" t="str">
        <f t="shared" ca="1" si="741"/>
        <v>FY2020 Q4 Sep</v>
      </c>
      <c r="B1227">
        <f t="shared" ca="1" si="742"/>
        <v>2020</v>
      </c>
      <c r="C1227" s="8" t="str">
        <f t="shared" ca="1" si="743"/>
        <v>Sep</v>
      </c>
      <c r="D1227" s="8" t="str">
        <f t="shared" ca="1" si="744"/>
        <v>Q4</v>
      </c>
      <c r="E1227">
        <f t="shared" ca="1" si="745"/>
        <v>12</v>
      </c>
      <c r="F1227">
        <f t="shared" ca="1" si="746"/>
        <v>4</v>
      </c>
      <c r="G1227">
        <f t="shared" ca="1" si="747"/>
        <v>202012</v>
      </c>
      <c r="H1227">
        <f t="shared" ca="1" si="748"/>
        <v>202004</v>
      </c>
      <c r="I1227" t="str">
        <f t="shared" ca="1" si="749"/>
        <v>FY2020 Q3 Sep</v>
      </c>
      <c r="J1227">
        <f t="shared" ca="1" si="750"/>
        <v>2020</v>
      </c>
      <c r="K1227" s="8" t="str">
        <f t="shared" ca="1" si="751"/>
        <v>Sep</v>
      </c>
      <c r="L1227" s="8" t="str">
        <f t="shared" ca="1" si="752"/>
        <v>Q3</v>
      </c>
      <c r="M1227">
        <f t="shared" ca="1" si="753"/>
        <v>9</v>
      </c>
      <c r="N1227">
        <f t="shared" ca="1" si="754"/>
        <v>3</v>
      </c>
      <c r="O1227">
        <f t="shared" ca="1" si="755"/>
        <v>202009</v>
      </c>
      <c r="P1227">
        <f t="shared" ca="1" si="756"/>
        <v>202003</v>
      </c>
      <c r="Q1227" t="str">
        <f t="shared" si="757"/>
        <v>FY2020 Q1 Oct</v>
      </c>
      <c r="R1227">
        <f t="shared" si="758"/>
        <v>2020</v>
      </c>
      <c r="S1227" s="8" t="str">
        <f t="shared" si="759"/>
        <v>Oct</v>
      </c>
      <c r="T1227" s="8" t="str">
        <f t="shared" si="760"/>
        <v>Q1</v>
      </c>
      <c r="U1227">
        <f t="shared" si="761"/>
        <v>1</v>
      </c>
      <c r="V1227">
        <f t="shared" si="762"/>
        <v>1</v>
      </c>
      <c r="W1227">
        <f t="shared" si="763"/>
        <v>202001</v>
      </c>
      <c r="X1227">
        <f t="shared" si="764"/>
        <v>202001</v>
      </c>
      <c r="Y1227" t="str">
        <f t="shared" si="765"/>
        <v>FY2019 Q4 Oct</v>
      </c>
      <c r="Z1227">
        <f t="shared" si="766"/>
        <v>2019</v>
      </c>
      <c r="AA1227" s="8" t="str">
        <f t="shared" si="767"/>
        <v>Oct</v>
      </c>
      <c r="AB1227" s="8" t="str">
        <f t="shared" si="768"/>
        <v>Q4</v>
      </c>
      <c r="AC1227">
        <f t="shared" si="769"/>
        <v>10</v>
      </c>
      <c r="AD1227">
        <f t="shared" si="770"/>
        <v>4</v>
      </c>
      <c r="AE1227">
        <f t="shared" si="771"/>
        <v>201910</v>
      </c>
      <c r="AF1227">
        <f t="shared" si="772"/>
        <v>201904</v>
      </c>
      <c r="AG1227" s="9">
        <f t="shared" ca="1" si="773"/>
        <v>0</v>
      </c>
      <c r="AH1227">
        <f t="shared" ca="1" si="774"/>
        <v>4</v>
      </c>
      <c r="AI1227" s="9">
        <f t="shared" ca="1" si="775"/>
        <v>11</v>
      </c>
      <c r="AJ1227" s="9">
        <f t="shared" ca="1" si="776"/>
        <v>1</v>
      </c>
      <c r="AK1227" s="9">
        <f t="shared" si="777"/>
        <v>5</v>
      </c>
      <c r="AL1227" s="9">
        <f t="shared" si="778"/>
        <v>42</v>
      </c>
      <c r="AM1227" s="9">
        <f t="shared" si="779"/>
        <v>8</v>
      </c>
      <c r="AN1227" s="2">
        <v>43755.373611111114</v>
      </c>
      <c r="AO1227">
        <v>3495</v>
      </c>
      <c r="AP1227" s="1">
        <v>30000</v>
      </c>
      <c r="AQ1227" t="s">
        <v>5</v>
      </c>
    </row>
    <row r="1228" spans="1:43" x14ac:dyDescent="0.3">
      <c r="A1228" t="str">
        <f t="shared" ca="1" si="741"/>
        <v>FY2020 Q4 Sep</v>
      </c>
      <c r="B1228">
        <f t="shared" ca="1" si="742"/>
        <v>2020</v>
      </c>
      <c r="C1228" s="8" t="str">
        <f t="shared" ca="1" si="743"/>
        <v>Sep</v>
      </c>
      <c r="D1228" s="8" t="str">
        <f t="shared" ca="1" si="744"/>
        <v>Q4</v>
      </c>
      <c r="E1228">
        <f t="shared" ca="1" si="745"/>
        <v>12</v>
      </c>
      <c r="F1228">
        <f t="shared" ca="1" si="746"/>
        <v>4</v>
      </c>
      <c r="G1228">
        <f t="shared" ca="1" si="747"/>
        <v>202012</v>
      </c>
      <c r="H1228">
        <f t="shared" ca="1" si="748"/>
        <v>202004</v>
      </c>
      <c r="I1228" t="str">
        <f t="shared" ca="1" si="749"/>
        <v>FY2020 Q3 Sep</v>
      </c>
      <c r="J1228">
        <f t="shared" ca="1" si="750"/>
        <v>2020</v>
      </c>
      <c r="K1228" s="8" t="str">
        <f t="shared" ca="1" si="751"/>
        <v>Sep</v>
      </c>
      <c r="L1228" s="8" t="str">
        <f t="shared" ca="1" si="752"/>
        <v>Q3</v>
      </c>
      <c r="M1228">
        <f t="shared" ca="1" si="753"/>
        <v>9</v>
      </c>
      <c r="N1228">
        <f t="shared" ca="1" si="754"/>
        <v>3</v>
      </c>
      <c r="O1228">
        <f t="shared" ca="1" si="755"/>
        <v>202009</v>
      </c>
      <c r="P1228">
        <f t="shared" ca="1" si="756"/>
        <v>202003</v>
      </c>
      <c r="Q1228" t="str">
        <f t="shared" si="757"/>
        <v>FY2020 Q2 Mar</v>
      </c>
      <c r="R1228">
        <f t="shared" si="758"/>
        <v>2020</v>
      </c>
      <c r="S1228" s="8" t="str">
        <f t="shared" si="759"/>
        <v>Mar</v>
      </c>
      <c r="T1228" s="8" t="str">
        <f t="shared" si="760"/>
        <v>Q2</v>
      </c>
      <c r="U1228">
        <f t="shared" si="761"/>
        <v>6</v>
      </c>
      <c r="V1228">
        <f t="shared" si="762"/>
        <v>2</v>
      </c>
      <c r="W1228">
        <f t="shared" si="763"/>
        <v>202006</v>
      </c>
      <c r="X1228">
        <f t="shared" si="764"/>
        <v>202002</v>
      </c>
      <c r="Y1228" t="str">
        <f t="shared" si="765"/>
        <v>FY2020 Q1 Mar</v>
      </c>
      <c r="Z1228">
        <f t="shared" si="766"/>
        <v>2020</v>
      </c>
      <c r="AA1228" s="8" t="str">
        <f t="shared" si="767"/>
        <v>Mar</v>
      </c>
      <c r="AB1228" s="8" t="str">
        <f t="shared" si="768"/>
        <v>Q1</v>
      </c>
      <c r="AC1228">
        <f t="shared" si="769"/>
        <v>3</v>
      </c>
      <c r="AD1228">
        <f t="shared" si="770"/>
        <v>1</v>
      </c>
      <c r="AE1228">
        <f t="shared" si="771"/>
        <v>202003</v>
      </c>
      <c r="AF1228">
        <f t="shared" si="772"/>
        <v>202001</v>
      </c>
      <c r="AG1228" s="9">
        <f t="shared" ca="1" si="773"/>
        <v>0</v>
      </c>
      <c r="AH1228">
        <f t="shared" ca="1" si="774"/>
        <v>2</v>
      </c>
      <c r="AI1228" s="9">
        <f t="shared" ca="1" si="775"/>
        <v>6</v>
      </c>
      <c r="AJ1228" s="9">
        <f t="shared" ca="1" si="776"/>
        <v>0</v>
      </c>
      <c r="AK1228" s="9">
        <f t="shared" si="777"/>
        <v>4</v>
      </c>
      <c r="AL1228" s="9">
        <f t="shared" si="778"/>
        <v>11</v>
      </c>
      <c r="AM1228" s="9">
        <f t="shared" si="779"/>
        <v>17</v>
      </c>
      <c r="AN1228" s="2">
        <v>43901.73333333333</v>
      </c>
      <c r="AO1228">
        <v>3603</v>
      </c>
      <c r="AP1228" s="1">
        <v>30000</v>
      </c>
      <c r="AQ1228" t="s">
        <v>5</v>
      </c>
    </row>
    <row r="1229" spans="1:43" x14ac:dyDescent="0.3">
      <c r="A1229" t="str">
        <f t="shared" ca="1" si="741"/>
        <v>FY2020 Q4 Sep</v>
      </c>
      <c r="B1229">
        <f t="shared" ca="1" si="742"/>
        <v>2020</v>
      </c>
      <c r="C1229" s="8" t="str">
        <f t="shared" ca="1" si="743"/>
        <v>Sep</v>
      </c>
      <c r="D1229" s="8" t="str">
        <f t="shared" ca="1" si="744"/>
        <v>Q4</v>
      </c>
      <c r="E1229">
        <f t="shared" ca="1" si="745"/>
        <v>12</v>
      </c>
      <c r="F1229">
        <f t="shared" ca="1" si="746"/>
        <v>4</v>
      </c>
      <c r="G1229">
        <f t="shared" ca="1" si="747"/>
        <v>202012</v>
      </c>
      <c r="H1229">
        <f t="shared" ca="1" si="748"/>
        <v>202004</v>
      </c>
      <c r="I1229" t="str">
        <f t="shared" ca="1" si="749"/>
        <v>FY2020 Q3 Sep</v>
      </c>
      <c r="J1229">
        <f t="shared" ca="1" si="750"/>
        <v>2020</v>
      </c>
      <c r="K1229" s="8" t="str">
        <f t="shared" ca="1" si="751"/>
        <v>Sep</v>
      </c>
      <c r="L1229" s="8" t="str">
        <f t="shared" ca="1" si="752"/>
        <v>Q3</v>
      </c>
      <c r="M1229">
        <f t="shared" ca="1" si="753"/>
        <v>9</v>
      </c>
      <c r="N1229">
        <f t="shared" ca="1" si="754"/>
        <v>3</v>
      </c>
      <c r="O1229">
        <f t="shared" ca="1" si="755"/>
        <v>202009</v>
      </c>
      <c r="P1229">
        <f t="shared" ca="1" si="756"/>
        <v>202003</v>
      </c>
      <c r="Q1229" t="str">
        <f t="shared" si="757"/>
        <v>FY2020 Q2 Feb</v>
      </c>
      <c r="R1229">
        <f t="shared" si="758"/>
        <v>2020</v>
      </c>
      <c r="S1229" s="8" t="str">
        <f t="shared" si="759"/>
        <v>Feb</v>
      </c>
      <c r="T1229" s="8" t="str">
        <f t="shared" si="760"/>
        <v>Q2</v>
      </c>
      <c r="U1229">
        <f t="shared" si="761"/>
        <v>5</v>
      </c>
      <c r="V1229">
        <f t="shared" si="762"/>
        <v>2</v>
      </c>
      <c r="W1229">
        <f t="shared" si="763"/>
        <v>202005</v>
      </c>
      <c r="X1229">
        <f t="shared" si="764"/>
        <v>202002</v>
      </c>
      <c r="Y1229" t="str">
        <f t="shared" si="765"/>
        <v>FY2020 Q1 Feb</v>
      </c>
      <c r="Z1229">
        <f t="shared" si="766"/>
        <v>2020</v>
      </c>
      <c r="AA1229" s="8" t="str">
        <f t="shared" si="767"/>
        <v>Feb</v>
      </c>
      <c r="AB1229" s="8" t="str">
        <f t="shared" si="768"/>
        <v>Q1</v>
      </c>
      <c r="AC1229">
        <f t="shared" si="769"/>
        <v>2</v>
      </c>
      <c r="AD1229">
        <f t="shared" si="770"/>
        <v>1</v>
      </c>
      <c r="AE1229">
        <f t="shared" si="771"/>
        <v>202002</v>
      </c>
      <c r="AF1229">
        <f t="shared" si="772"/>
        <v>202001</v>
      </c>
      <c r="AG1229" s="9">
        <f t="shared" ca="1" si="773"/>
        <v>0</v>
      </c>
      <c r="AH1229">
        <f t="shared" ca="1" si="774"/>
        <v>2</v>
      </c>
      <c r="AI1229" s="9">
        <f t="shared" ca="1" si="775"/>
        <v>7</v>
      </c>
      <c r="AJ1229" s="9">
        <f t="shared" ca="1" si="776"/>
        <v>0</v>
      </c>
      <c r="AK1229" s="9">
        <f t="shared" si="777"/>
        <v>5</v>
      </c>
      <c r="AL1229" s="9">
        <f t="shared" si="778"/>
        <v>7</v>
      </c>
      <c r="AM1229" s="9">
        <f t="shared" si="779"/>
        <v>11</v>
      </c>
      <c r="AN1229" s="2">
        <v>43874.481944444444</v>
      </c>
      <c r="AO1229">
        <v>3714</v>
      </c>
      <c r="AP1229" s="1">
        <v>30000</v>
      </c>
      <c r="AQ1229" t="s">
        <v>5</v>
      </c>
    </row>
    <row r="1230" spans="1:43" x14ac:dyDescent="0.3">
      <c r="A1230" t="str">
        <f t="shared" ca="1" si="741"/>
        <v>FY2020 Q4 Sep</v>
      </c>
      <c r="B1230">
        <f t="shared" ca="1" si="742"/>
        <v>2020</v>
      </c>
      <c r="C1230" s="8" t="str">
        <f t="shared" ca="1" si="743"/>
        <v>Sep</v>
      </c>
      <c r="D1230" s="8" t="str">
        <f t="shared" ca="1" si="744"/>
        <v>Q4</v>
      </c>
      <c r="E1230">
        <f t="shared" ca="1" si="745"/>
        <v>12</v>
      </c>
      <c r="F1230">
        <f t="shared" ca="1" si="746"/>
        <v>4</v>
      </c>
      <c r="G1230">
        <f t="shared" ca="1" si="747"/>
        <v>202012</v>
      </c>
      <c r="H1230">
        <f t="shared" ca="1" si="748"/>
        <v>202004</v>
      </c>
      <c r="I1230" t="str">
        <f t="shared" ca="1" si="749"/>
        <v>FY2020 Q3 Sep</v>
      </c>
      <c r="J1230">
        <f t="shared" ca="1" si="750"/>
        <v>2020</v>
      </c>
      <c r="K1230" s="8" t="str">
        <f t="shared" ca="1" si="751"/>
        <v>Sep</v>
      </c>
      <c r="L1230" s="8" t="str">
        <f t="shared" ca="1" si="752"/>
        <v>Q3</v>
      </c>
      <c r="M1230">
        <f t="shared" ca="1" si="753"/>
        <v>9</v>
      </c>
      <c r="N1230">
        <f t="shared" ca="1" si="754"/>
        <v>3</v>
      </c>
      <c r="O1230">
        <f t="shared" ca="1" si="755"/>
        <v>202009</v>
      </c>
      <c r="P1230">
        <f t="shared" ca="1" si="756"/>
        <v>202003</v>
      </c>
      <c r="Q1230" t="str">
        <f t="shared" si="757"/>
        <v>FY2020 Q1 Oct</v>
      </c>
      <c r="R1230">
        <f t="shared" si="758"/>
        <v>2020</v>
      </c>
      <c r="S1230" s="8" t="str">
        <f t="shared" si="759"/>
        <v>Oct</v>
      </c>
      <c r="T1230" s="8" t="str">
        <f t="shared" si="760"/>
        <v>Q1</v>
      </c>
      <c r="U1230">
        <f t="shared" si="761"/>
        <v>1</v>
      </c>
      <c r="V1230">
        <f t="shared" si="762"/>
        <v>1</v>
      </c>
      <c r="W1230">
        <f t="shared" si="763"/>
        <v>202001</v>
      </c>
      <c r="X1230">
        <f t="shared" si="764"/>
        <v>202001</v>
      </c>
      <c r="Y1230" t="str">
        <f t="shared" si="765"/>
        <v>FY2019 Q4 Oct</v>
      </c>
      <c r="Z1230">
        <f t="shared" si="766"/>
        <v>2019</v>
      </c>
      <c r="AA1230" s="8" t="str">
        <f t="shared" si="767"/>
        <v>Oct</v>
      </c>
      <c r="AB1230" s="8" t="str">
        <f t="shared" si="768"/>
        <v>Q4</v>
      </c>
      <c r="AC1230">
        <f t="shared" si="769"/>
        <v>10</v>
      </c>
      <c r="AD1230">
        <f t="shared" si="770"/>
        <v>4</v>
      </c>
      <c r="AE1230">
        <f t="shared" si="771"/>
        <v>201910</v>
      </c>
      <c r="AF1230">
        <f t="shared" si="772"/>
        <v>201904</v>
      </c>
      <c r="AG1230" s="9">
        <f t="shared" ca="1" si="773"/>
        <v>0</v>
      </c>
      <c r="AH1230">
        <f t="shared" ca="1" si="774"/>
        <v>4</v>
      </c>
      <c r="AI1230" s="9">
        <f t="shared" ca="1" si="775"/>
        <v>11</v>
      </c>
      <c r="AJ1230" s="9">
        <f t="shared" ca="1" si="776"/>
        <v>1</v>
      </c>
      <c r="AK1230" s="9">
        <f t="shared" si="777"/>
        <v>6</v>
      </c>
      <c r="AL1230" s="9">
        <f t="shared" si="778"/>
        <v>42</v>
      </c>
      <c r="AM1230" s="9">
        <f t="shared" si="779"/>
        <v>16</v>
      </c>
      <c r="AN1230" s="2">
        <v>43756.704861111109</v>
      </c>
      <c r="AO1230">
        <v>3749</v>
      </c>
      <c r="AP1230" s="1">
        <v>30000</v>
      </c>
      <c r="AQ1230" t="s">
        <v>5</v>
      </c>
    </row>
    <row r="1231" spans="1:43" x14ac:dyDescent="0.3">
      <c r="A1231" t="str">
        <f t="shared" ca="1" si="741"/>
        <v>FY2020 Q4 Sep</v>
      </c>
      <c r="B1231">
        <f t="shared" ca="1" si="742"/>
        <v>2020</v>
      </c>
      <c r="C1231" s="8" t="str">
        <f t="shared" ca="1" si="743"/>
        <v>Sep</v>
      </c>
      <c r="D1231" s="8" t="str">
        <f t="shared" ca="1" si="744"/>
        <v>Q4</v>
      </c>
      <c r="E1231">
        <f t="shared" ca="1" si="745"/>
        <v>12</v>
      </c>
      <c r="F1231">
        <f t="shared" ca="1" si="746"/>
        <v>4</v>
      </c>
      <c r="G1231">
        <f t="shared" ca="1" si="747"/>
        <v>202012</v>
      </c>
      <c r="H1231">
        <f t="shared" ca="1" si="748"/>
        <v>202004</v>
      </c>
      <c r="I1231" t="str">
        <f t="shared" ca="1" si="749"/>
        <v>FY2020 Q3 Sep</v>
      </c>
      <c r="J1231">
        <f t="shared" ca="1" si="750"/>
        <v>2020</v>
      </c>
      <c r="K1231" s="8" t="str">
        <f t="shared" ca="1" si="751"/>
        <v>Sep</v>
      </c>
      <c r="L1231" s="8" t="str">
        <f t="shared" ca="1" si="752"/>
        <v>Q3</v>
      </c>
      <c r="M1231">
        <f t="shared" ca="1" si="753"/>
        <v>9</v>
      </c>
      <c r="N1231">
        <f t="shared" ca="1" si="754"/>
        <v>3</v>
      </c>
      <c r="O1231">
        <f t="shared" ca="1" si="755"/>
        <v>202009</v>
      </c>
      <c r="P1231">
        <f t="shared" ca="1" si="756"/>
        <v>202003</v>
      </c>
      <c r="Q1231" t="str">
        <f t="shared" si="757"/>
        <v>FY2020 Q2 Mar</v>
      </c>
      <c r="R1231">
        <f t="shared" si="758"/>
        <v>2020</v>
      </c>
      <c r="S1231" s="8" t="str">
        <f t="shared" si="759"/>
        <v>Mar</v>
      </c>
      <c r="T1231" s="8" t="str">
        <f t="shared" si="760"/>
        <v>Q2</v>
      </c>
      <c r="U1231">
        <f t="shared" si="761"/>
        <v>6</v>
      </c>
      <c r="V1231">
        <f t="shared" si="762"/>
        <v>2</v>
      </c>
      <c r="W1231">
        <f t="shared" si="763"/>
        <v>202006</v>
      </c>
      <c r="X1231">
        <f t="shared" si="764"/>
        <v>202002</v>
      </c>
      <c r="Y1231" t="str">
        <f t="shared" si="765"/>
        <v>FY2020 Q1 Mar</v>
      </c>
      <c r="Z1231">
        <f t="shared" si="766"/>
        <v>2020</v>
      </c>
      <c r="AA1231" s="8" t="str">
        <f t="shared" si="767"/>
        <v>Mar</v>
      </c>
      <c r="AB1231" s="8" t="str">
        <f t="shared" si="768"/>
        <v>Q1</v>
      </c>
      <c r="AC1231">
        <f t="shared" si="769"/>
        <v>3</v>
      </c>
      <c r="AD1231">
        <f t="shared" si="770"/>
        <v>1</v>
      </c>
      <c r="AE1231">
        <f t="shared" si="771"/>
        <v>202003</v>
      </c>
      <c r="AF1231">
        <f t="shared" si="772"/>
        <v>202001</v>
      </c>
      <c r="AG1231" s="9">
        <f t="shared" ca="1" si="773"/>
        <v>0</v>
      </c>
      <c r="AH1231">
        <f t="shared" ca="1" si="774"/>
        <v>2</v>
      </c>
      <c r="AI1231" s="9">
        <f t="shared" ca="1" si="775"/>
        <v>6</v>
      </c>
      <c r="AJ1231" s="9">
        <f t="shared" ca="1" si="776"/>
        <v>0</v>
      </c>
      <c r="AK1231" s="9">
        <f t="shared" si="777"/>
        <v>6</v>
      </c>
      <c r="AL1231" s="9">
        <f t="shared" si="778"/>
        <v>11</v>
      </c>
      <c r="AM1231" s="9">
        <f t="shared" si="779"/>
        <v>15</v>
      </c>
      <c r="AN1231" s="2">
        <v>43903.659722222219</v>
      </c>
      <c r="AO1231">
        <v>3828</v>
      </c>
      <c r="AP1231" s="1">
        <v>30000</v>
      </c>
      <c r="AQ1231" t="s">
        <v>5</v>
      </c>
    </row>
    <row r="1232" spans="1:43" x14ac:dyDescent="0.3">
      <c r="A1232" t="str">
        <f t="shared" ca="1" si="741"/>
        <v>FY2020 Q4 Sep</v>
      </c>
      <c r="B1232">
        <f t="shared" ca="1" si="742"/>
        <v>2020</v>
      </c>
      <c r="C1232" s="8" t="str">
        <f t="shared" ca="1" si="743"/>
        <v>Sep</v>
      </c>
      <c r="D1232" s="8" t="str">
        <f t="shared" ca="1" si="744"/>
        <v>Q4</v>
      </c>
      <c r="E1232">
        <f t="shared" ca="1" si="745"/>
        <v>12</v>
      </c>
      <c r="F1232">
        <f t="shared" ca="1" si="746"/>
        <v>4</v>
      </c>
      <c r="G1232">
        <f t="shared" ca="1" si="747"/>
        <v>202012</v>
      </c>
      <c r="H1232">
        <f t="shared" ca="1" si="748"/>
        <v>202004</v>
      </c>
      <c r="I1232" t="str">
        <f t="shared" ca="1" si="749"/>
        <v>FY2020 Q3 Sep</v>
      </c>
      <c r="J1232">
        <f t="shared" ca="1" si="750"/>
        <v>2020</v>
      </c>
      <c r="K1232" s="8" t="str">
        <f t="shared" ca="1" si="751"/>
        <v>Sep</v>
      </c>
      <c r="L1232" s="8" t="str">
        <f t="shared" ca="1" si="752"/>
        <v>Q3</v>
      </c>
      <c r="M1232">
        <f t="shared" ca="1" si="753"/>
        <v>9</v>
      </c>
      <c r="N1232">
        <f t="shared" ca="1" si="754"/>
        <v>3</v>
      </c>
      <c r="O1232">
        <f t="shared" ca="1" si="755"/>
        <v>202009</v>
      </c>
      <c r="P1232">
        <f t="shared" ca="1" si="756"/>
        <v>202003</v>
      </c>
      <c r="Q1232" t="str">
        <f t="shared" si="757"/>
        <v>FY2019 Q4 Sep</v>
      </c>
      <c r="R1232">
        <f t="shared" si="758"/>
        <v>2019</v>
      </c>
      <c r="S1232" s="8" t="str">
        <f t="shared" si="759"/>
        <v>Sep</v>
      </c>
      <c r="T1232" s="8" t="str">
        <f t="shared" si="760"/>
        <v>Q4</v>
      </c>
      <c r="U1232">
        <f t="shared" si="761"/>
        <v>12</v>
      </c>
      <c r="V1232">
        <f t="shared" si="762"/>
        <v>4</v>
      </c>
      <c r="W1232">
        <f t="shared" si="763"/>
        <v>201912</v>
      </c>
      <c r="X1232">
        <f t="shared" si="764"/>
        <v>201904</v>
      </c>
      <c r="Y1232" t="str">
        <f t="shared" si="765"/>
        <v>FY2019 Q3 Sep</v>
      </c>
      <c r="Z1232">
        <f t="shared" si="766"/>
        <v>2019</v>
      </c>
      <c r="AA1232" s="8" t="str">
        <f t="shared" si="767"/>
        <v>Sep</v>
      </c>
      <c r="AB1232" s="8" t="str">
        <f t="shared" si="768"/>
        <v>Q3</v>
      </c>
      <c r="AC1232">
        <f t="shared" si="769"/>
        <v>9</v>
      </c>
      <c r="AD1232">
        <f t="shared" si="770"/>
        <v>3</v>
      </c>
      <c r="AE1232">
        <f t="shared" si="771"/>
        <v>201909</v>
      </c>
      <c r="AF1232">
        <f t="shared" si="772"/>
        <v>201903</v>
      </c>
      <c r="AG1232" s="9">
        <f t="shared" ca="1" si="773"/>
        <v>1</v>
      </c>
      <c r="AH1232">
        <f t="shared" ca="1" si="774"/>
        <v>4</v>
      </c>
      <c r="AI1232" s="9">
        <f t="shared" ca="1" si="775"/>
        <v>12</v>
      </c>
      <c r="AJ1232" s="9">
        <f t="shared" ca="1" si="776"/>
        <v>1</v>
      </c>
      <c r="AK1232" s="9">
        <f t="shared" si="777"/>
        <v>3</v>
      </c>
      <c r="AL1232" s="9">
        <f t="shared" si="778"/>
        <v>36</v>
      </c>
      <c r="AM1232" s="9">
        <f t="shared" si="779"/>
        <v>12</v>
      </c>
      <c r="AN1232" s="2">
        <v>43711.538194444445</v>
      </c>
      <c r="AO1232">
        <v>3911</v>
      </c>
      <c r="AP1232" s="1">
        <v>30000</v>
      </c>
      <c r="AQ1232" t="s">
        <v>4</v>
      </c>
    </row>
    <row r="1233" spans="1:43" x14ac:dyDescent="0.3">
      <c r="A1233" t="str">
        <f t="shared" ca="1" si="741"/>
        <v>FY2020 Q4 Sep</v>
      </c>
      <c r="B1233">
        <f t="shared" ca="1" si="742"/>
        <v>2020</v>
      </c>
      <c r="C1233" s="8" t="str">
        <f t="shared" ca="1" si="743"/>
        <v>Sep</v>
      </c>
      <c r="D1233" s="8" t="str">
        <f t="shared" ca="1" si="744"/>
        <v>Q4</v>
      </c>
      <c r="E1233">
        <f t="shared" ca="1" si="745"/>
        <v>12</v>
      </c>
      <c r="F1233">
        <f t="shared" ca="1" si="746"/>
        <v>4</v>
      </c>
      <c r="G1233">
        <f t="shared" ca="1" si="747"/>
        <v>202012</v>
      </c>
      <c r="H1233">
        <f t="shared" ca="1" si="748"/>
        <v>202004</v>
      </c>
      <c r="I1233" t="str">
        <f t="shared" ca="1" si="749"/>
        <v>FY2020 Q3 Sep</v>
      </c>
      <c r="J1233">
        <f t="shared" ca="1" si="750"/>
        <v>2020</v>
      </c>
      <c r="K1233" s="8" t="str">
        <f t="shared" ca="1" si="751"/>
        <v>Sep</v>
      </c>
      <c r="L1233" s="8" t="str">
        <f t="shared" ca="1" si="752"/>
        <v>Q3</v>
      </c>
      <c r="M1233">
        <f t="shared" ca="1" si="753"/>
        <v>9</v>
      </c>
      <c r="N1233">
        <f t="shared" ca="1" si="754"/>
        <v>3</v>
      </c>
      <c r="O1233">
        <f t="shared" ca="1" si="755"/>
        <v>202009</v>
      </c>
      <c r="P1233">
        <f t="shared" ca="1" si="756"/>
        <v>202003</v>
      </c>
      <c r="Q1233" t="str">
        <f t="shared" si="757"/>
        <v>FY2020 Q2 Mar</v>
      </c>
      <c r="R1233">
        <f t="shared" si="758"/>
        <v>2020</v>
      </c>
      <c r="S1233" s="8" t="str">
        <f t="shared" si="759"/>
        <v>Mar</v>
      </c>
      <c r="T1233" s="8" t="str">
        <f t="shared" si="760"/>
        <v>Q2</v>
      </c>
      <c r="U1233">
        <f t="shared" si="761"/>
        <v>6</v>
      </c>
      <c r="V1233">
        <f t="shared" si="762"/>
        <v>2</v>
      </c>
      <c r="W1233">
        <f t="shared" si="763"/>
        <v>202006</v>
      </c>
      <c r="X1233">
        <f t="shared" si="764"/>
        <v>202002</v>
      </c>
      <c r="Y1233" t="str">
        <f t="shared" si="765"/>
        <v>FY2020 Q1 Mar</v>
      </c>
      <c r="Z1233">
        <f t="shared" si="766"/>
        <v>2020</v>
      </c>
      <c r="AA1233" s="8" t="str">
        <f t="shared" si="767"/>
        <v>Mar</v>
      </c>
      <c r="AB1233" s="8" t="str">
        <f t="shared" si="768"/>
        <v>Q1</v>
      </c>
      <c r="AC1233">
        <f t="shared" si="769"/>
        <v>3</v>
      </c>
      <c r="AD1233">
        <f t="shared" si="770"/>
        <v>1</v>
      </c>
      <c r="AE1233">
        <f t="shared" si="771"/>
        <v>202003</v>
      </c>
      <c r="AF1233">
        <f t="shared" si="772"/>
        <v>202001</v>
      </c>
      <c r="AG1233" s="9">
        <f t="shared" ca="1" si="773"/>
        <v>0</v>
      </c>
      <c r="AH1233">
        <f t="shared" ca="1" si="774"/>
        <v>2</v>
      </c>
      <c r="AI1233" s="9">
        <f t="shared" ca="1" si="775"/>
        <v>6</v>
      </c>
      <c r="AJ1233" s="9">
        <f t="shared" ca="1" si="776"/>
        <v>0</v>
      </c>
      <c r="AK1233" s="9">
        <f t="shared" si="777"/>
        <v>5</v>
      </c>
      <c r="AL1233" s="9">
        <f t="shared" si="778"/>
        <v>11</v>
      </c>
      <c r="AM1233" s="9">
        <f t="shared" si="779"/>
        <v>12</v>
      </c>
      <c r="AN1233" s="2">
        <v>43902.529166666667</v>
      </c>
      <c r="AO1233">
        <v>3916</v>
      </c>
      <c r="AP1233" s="1">
        <v>30000</v>
      </c>
      <c r="AQ1233" t="s">
        <v>5</v>
      </c>
    </row>
    <row r="1234" spans="1:43" x14ac:dyDescent="0.3">
      <c r="A1234" t="str">
        <f t="shared" ca="1" si="741"/>
        <v>FY2020 Q4 Sep</v>
      </c>
      <c r="B1234">
        <f t="shared" ca="1" si="742"/>
        <v>2020</v>
      </c>
      <c r="C1234" s="8" t="str">
        <f t="shared" ca="1" si="743"/>
        <v>Sep</v>
      </c>
      <c r="D1234" s="8" t="str">
        <f t="shared" ca="1" si="744"/>
        <v>Q4</v>
      </c>
      <c r="E1234">
        <f t="shared" ca="1" si="745"/>
        <v>12</v>
      </c>
      <c r="F1234">
        <f t="shared" ca="1" si="746"/>
        <v>4</v>
      </c>
      <c r="G1234">
        <f t="shared" ca="1" si="747"/>
        <v>202012</v>
      </c>
      <c r="H1234">
        <f t="shared" ca="1" si="748"/>
        <v>202004</v>
      </c>
      <c r="I1234" t="str">
        <f t="shared" ca="1" si="749"/>
        <v>FY2020 Q3 Sep</v>
      </c>
      <c r="J1234">
        <f t="shared" ca="1" si="750"/>
        <v>2020</v>
      </c>
      <c r="K1234" s="8" t="str">
        <f t="shared" ca="1" si="751"/>
        <v>Sep</v>
      </c>
      <c r="L1234" s="8" t="str">
        <f t="shared" ca="1" si="752"/>
        <v>Q3</v>
      </c>
      <c r="M1234">
        <f t="shared" ca="1" si="753"/>
        <v>9</v>
      </c>
      <c r="N1234">
        <f t="shared" ca="1" si="754"/>
        <v>3</v>
      </c>
      <c r="O1234">
        <f t="shared" ca="1" si="755"/>
        <v>202009</v>
      </c>
      <c r="P1234">
        <f t="shared" ca="1" si="756"/>
        <v>202003</v>
      </c>
      <c r="Q1234" t="str">
        <f t="shared" si="757"/>
        <v>FY2020 Q1 Dec</v>
      </c>
      <c r="R1234">
        <f t="shared" si="758"/>
        <v>2020</v>
      </c>
      <c r="S1234" s="8" t="str">
        <f t="shared" si="759"/>
        <v>Dec</v>
      </c>
      <c r="T1234" s="8" t="str">
        <f t="shared" si="760"/>
        <v>Q1</v>
      </c>
      <c r="U1234">
        <f t="shared" si="761"/>
        <v>3</v>
      </c>
      <c r="V1234">
        <f t="shared" si="762"/>
        <v>1</v>
      </c>
      <c r="W1234">
        <f t="shared" si="763"/>
        <v>202003</v>
      </c>
      <c r="X1234">
        <f t="shared" si="764"/>
        <v>202001</v>
      </c>
      <c r="Y1234" t="str">
        <f t="shared" si="765"/>
        <v>FY2019 Q4 Dec</v>
      </c>
      <c r="Z1234">
        <f t="shared" si="766"/>
        <v>2019</v>
      </c>
      <c r="AA1234" s="8" t="str">
        <f t="shared" si="767"/>
        <v>Dec</v>
      </c>
      <c r="AB1234" s="8" t="str">
        <f t="shared" si="768"/>
        <v>Q4</v>
      </c>
      <c r="AC1234">
        <f t="shared" si="769"/>
        <v>12</v>
      </c>
      <c r="AD1234">
        <f t="shared" si="770"/>
        <v>4</v>
      </c>
      <c r="AE1234">
        <f t="shared" si="771"/>
        <v>201912</v>
      </c>
      <c r="AF1234">
        <f t="shared" si="772"/>
        <v>201904</v>
      </c>
      <c r="AG1234" s="9">
        <f t="shared" ca="1" si="773"/>
        <v>0</v>
      </c>
      <c r="AH1234">
        <f t="shared" ca="1" si="774"/>
        <v>3</v>
      </c>
      <c r="AI1234" s="9">
        <f t="shared" ca="1" si="775"/>
        <v>9</v>
      </c>
      <c r="AJ1234" s="9">
        <f t="shared" ca="1" si="776"/>
        <v>1</v>
      </c>
      <c r="AK1234" s="9">
        <f t="shared" si="777"/>
        <v>6</v>
      </c>
      <c r="AL1234" s="9">
        <f t="shared" si="778"/>
        <v>50</v>
      </c>
      <c r="AM1234" s="9">
        <f t="shared" si="779"/>
        <v>9</v>
      </c>
      <c r="AN1234" s="2">
        <v>43812.388888888891</v>
      </c>
      <c r="AO1234">
        <v>3937</v>
      </c>
      <c r="AP1234" s="1">
        <v>30000</v>
      </c>
      <c r="AQ1234" t="s">
        <v>5</v>
      </c>
    </row>
    <row r="1235" spans="1:43" x14ac:dyDescent="0.3">
      <c r="A1235" t="str">
        <f t="shared" ca="1" si="741"/>
        <v>FY2020 Q4 Sep</v>
      </c>
      <c r="B1235">
        <f t="shared" ca="1" si="742"/>
        <v>2020</v>
      </c>
      <c r="C1235" s="8" t="str">
        <f t="shared" ca="1" si="743"/>
        <v>Sep</v>
      </c>
      <c r="D1235" s="8" t="str">
        <f t="shared" ca="1" si="744"/>
        <v>Q4</v>
      </c>
      <c r="E1235">
        <f t="shared" ca="1" si="745"/>
        <v>12</v>
      </c>
      <c r="F1235">
        <f t="shared" ca="1" si="746"/>
        <v>4</v>
      </c>
      <c r="G1235">
        <f t="shared" ca="1" si="747"/>
        <v>202012</v>
      </c>
      <c r="H1235">
        <f t="shared" ca="1" si="748"/>
        <v>202004</v>
      </c>
      <c r="I1235" t="str">
        <f t="shared" ca="1" si="749"/>
        <v>FY2020 Q3 Sep</v>
      </c>
      <c r="J1235">
        <f t="shared" ca="1" si="750"/>
        <v>2020</v>
      </c>
      <c r="K1235" s="8" t="str">
        <f t="shared" ca="1" si="751"/>
        <v>Sep</v>
      </c>
      <c r="L1235" s="8" t="str">
        <f t="shared" ca="1" si="752"/>
        <v>Q3</v>
      </c>
      <c r="M1235">
        <f t="shared" ca="1" si="753"/>
        <v>9</v>
      </c>
      <c r="N1235">
        <f t="shared" ca="1" si="754"/>
        <v>3</v>
      </c>
      <c r="O1235">
        <f t="shared" ca="1" si="755"/>
        <v>202009</v>
      </c>
      <c r="P1235">
        <f t="shared" ca="1" si="756"/>
        <v>202003</v>
      </c>
      <c r="Q1235" t="str">
        <f t="shared" si="757"/>
        <v>FY2020 Q2 Mar</v>
      </c>
      <c r="R1235">
        <f t="shared" si="758"/>
        <v>2020</v>
      </c>
      <c r="S1235" s="8" t="str">
        <f t="shared" si="759"/>
        <v>Mar</v>
      </c>
      <c r="T1235" s="8" t="str">
        <f t="shared" si="760"/>
        <v>Q2</v>
      </c>
      <c r="U1235">
        <f t="shared" si="761"/>
        <v>6</v>
      </c>
      <c r="V1235">
        <f t="shared" si="762"/>
        <v>2</v>
      </c>
      <c r="W1235">
        <f t="shared" si="763"/>
        <v>202006</v>
      </c>
      <c r="X1235">
        <f t="shared" si="764"/>
        <v>202002</v>
      </c>
      <c r="Y1235" t="str">
        <f t="shared" si="765"/>
        <v>FY2020 Q1 Mar</v>
      </c>
      <c r="Z1235">
        <f t="shared" si="766"/>
        <v>2020</v>
      </c>
      <c r="AA1235" s="8" t="str">
        <f t="shared" si="767"/>
        <v>Mar</v>
      </c>
      <c r="AB1235" s="8" t="str">
        <f t="shared" si="768"/>
        <v>Q1</v>
      </c>
      <c r="AC1235">
        <f t="shared" si="769"/>
        <v>3</v>
      </c>
      <c r="AD1235">
        <f t="shared" si="770"/>
        <v>1</v>
      </c>
      <c r="AE1235">
        <f t="shared" si="771"/>
        <v>202003</v>
      </c>
      <c r="AF1235">
        <f t="shared" si="772"/>
        <v>202001</v>
      </c>
      <c r="AG1235" s="9">
        <f t="shared" ca="1" si="773"/>
        <v>0</v>
      </c>
      <c r="AH1235">
        <f t="shared" ca="1" si="774"/>
        <v>2</v>
      </c>
      <c r="AI1235" s="9">
        <f t="shared" ca="1" si="775"/>
        <v>6</v>
      </c>
      <c r="AJ1235" s="9">
        <f t="shared" ca="1" si="776"/>
        <v>0</v>
      </c>
      <c r="AK1235" s="9">
        <f t="shared" si="777"/>
        <v>3</v>
      </c>
      <c r="AL1235" s="9">
        <f t="shared" si="778"/>
        <v>11</v>
      </c>
      <c r="AM1235" s="9">
        <f t="shared" si="779"/>
        <v>15</v>
      </c>
      <c r="AN1235" s="2">
        <v>43900.651388888888</v>
      </c>
      <c r="AO1235">
        <v>3949</v>
      </c>
      <c r="AP1235" s="1">
        <v>30000</v>
      </c>
      <c r="AQ1235" t="s">
        <v>5</v>
      </c>
    </row>
    <row r="1236" spans="1:43" x14ac:dyDescent="0.3">
      <c r="A1236" t="str">
        <f t="shared" ca="1" si="741"/>
        <v>FY2020 Q4 Sep</v>
      </c>
      <c r="B1236">
        <f t="shared" ca="1" si="742"/>
        <v>2020</v>
      </c>
      <c r="C1236" s="8" t="str">
        <f t="shared" ca="1" si="743"/>
        <v>Sep</v>
      </c>
      <c r="D1236" s="8" t="str">
        <f t="shared" ca="1" si="744"/>
        <v>Q4</v>
      </c>
      <c r="E1236">
        <f t="shared" ca="1" si="745"/>
        <v>12</v>
      </c>
      <c r="F1236">
        <f t="shared" ca="1" si="746"/>
        <v>4</v>
      </c>
      <c r="G1236">
        <f t="shared" ca="1" si="747"/>
        <v>202012</v>
      </c>
      <c r="H1236">
        <f t="shared" ca="1" si="748"/>
        <v>202004</v>
      </c>
      <c r="I1236" t="str">
        <f t="shared" ca="1" si="749"/>
        <v>FY2020 Q3 Sep</v>
      </c>
      <c r="J1236">
        <f t="shared" ca="1" si="750"/>
        <v>2020</v>
      </c>
      <c r="K1236" s="8" t="str">
        <f t="shared" ca="1" si="751"/>
        <v>Sep</v>
      </c>
      <c r="L1236" s="8" t="str">
        <f t="shared" ca="1" si="752"/>
        <v>Q3</v>
      </c>
      <c r="M1236">
        <f t="shared" ca="1" si="753"/>
        <v>9</v>
      </c>
      <c r="N1236">
        <f t="shared" ca="1" si="754"/>
        <v>3</v>
      </c>
      <c r="O1236">
        <f t="shared" ca="1" si="755"/>
        <v>202009</v>
      </c>
      <c r="P1236">
        <f t="shared" ca="1" si="756"/>
        <v>202003</v>
      </c>
      <c r="Q1236" t="str">
        <f t="shared" si="757"/>
        <v>FY2020 Q2 Jan</v>
      </c>
      <c r="R1236">
        <f t="shared" si="758"/>
        <v>2020</v>
      </c>
      <c r="S1236" s="8" t="str">
        <f t="shared" si="759"/>
        <v>Jan</v>
      </c>
      <c r="T1236" s="8" t="str">
        <f t="shared" si="760"/>
        <v>Q2</v>
      </c>
      <c r="U1236">
        <f t="shared" si="761"/>
        <v>4</v>
      </c>
      <c r="V1236">
        <f t="shared" si="762"/>
        <v>2</v>
      </c>
      <c r="W1236">
        <f t="shared" si="763"/>
        <v>202004</v>
      </c>
      <c r="X1236">
        <f t="shared" si="764"/>
        <v>202002</v>
      </c>
      <c r="Y1236" t="str">
        <f t="shared" si="765"/>
        <v>FY2020 Q1 Jan</v>
      </c>
      <c r="Z1236">
        <f t="shared" si="766"/>
        <v>2020</v>
      </c>
      <c r="AA1236" s="8" t="str">
        <f t="shared" si="767"/>
        <v>Jan</v>
      </c>
      <c r="AB1236" s="8" t="str">
        <f t="shared" si="768"/>
        <v>Q1</v>
      </c>
      <c r="AC1236">
        <f t="shared" si="769"/>
        <v>1</v>
      </c>
      <c r="AD1236">
        <f t="shared" si="770"/>
        <v>1</v>
      </c>
      <c r="AE1236">
        <f t="shared" si="771"/>
        <v>202001</v>
      </c>
      <c r="AF1236">
        <f t="shared" si="772"/>
        <v>202001</v>
      </c>
      <c r="AG1236" s="9">
        <f t="shared" ca="1" si="773"/>
        <v>0</v>
      </c>
      <c r="AH1236">
        <f t="shared" ca="1" si="774"/>
        <v>3</v>
      </c>
      <c r="AI1236" s="9">
        <f t="shared" ca="1" si="775"/>
        <v>8</v>
      </c>
      <c r="AJ1236" s="9">
        <f t="shared" ca="1" si="776"/>
        <v>0</v>
      </c>
      <c r="AK1236" s="9">
        <f t="shared" si="777"/>
        <v>2</v>
      </c>
      <c r="AL1236" s="9">
        <f t="shared" si="778"/>
        <v>5</v>
      </c>
      <c r="AM1236" s="9">
        <f t="shared" si="779"/>
        <v>12</v>
      </c>
      <c r="AN1236" s="2">
        <v>43857.5</v>
      </c>
      <c r="AO1236">
        <v>3950</v>
      </c>
      <c r="AP1236" s="1">
        <v>30000</v>
      </c>
      <c r="AQ1236" t="s">
        <v>5</v>
      </c>
    </row>
    <row r="1237" spans="1:43" x14ac:dyDescent="0.3">
      <c r="A1237" t="str">
        <f t="shared" ca="1" si="741"/>
        <v>FY2020 Q4 Sep</v>
      </c>
      <c r="B1237">
        <f t="shared" ca="1" si="742"/>
        <v>2020</v>
      </c>
      <c r="C1237" s="8" t="str">
        <f t="shared" ca="1" si="743"/>
        <v>Sep</v>
      </c>
      <c r="D1237" s="8" t="str">
        <f t="shared" ca="1" si="744"/>
        <v>Q4</v>
      </c>
      <c r="E1237">
        <f t="shared" ca="1" si="745"/>
        <v>12</v>
      </c>
      <c r="F1237">
        <f t="shared" ca="1" si="746"/>
        <v>4</v>
      </c>
      <c r="G1237">
        <f t="shared" ca="1" si="747"/>
        <v>202012</v>
      </c>
      <c r="H1237">
        <f t="shared" ca="1" si="748"/>
        <v>202004</v>
      </c>
      <c r="I1237" t="str">
        <f t="shared" ca="1" si="749"/>
        <v>FY2020 Q3 Sep</v>
      </c>
      <c r="J1237">
        <f t="shared" ca="1" si="750"/>
        <v>2020</v>
      </c>
      <c r="K1237" s="8" t="str">
        <f t="shared" ca="1" si="751"/>
        <v>Sep</v>
      </c>
      <c r="L1237" s="8" t="str">
        <f t="shared" ca="1" si="752"/>
        <v>Q3</v>
      </c>
      <c r="M1237">
        <f t="shared" ca="1" si="753"/>
        <v>9</v>
      </c>
      <c r="N1237">
        <f t="shared" ca="1" si="754"/>
        <v>3</v>
      </c>
      <c r="O1237">
        <f t="shared" ca="1" si="755"/>
        <v>202009</v>
      </c>
      <c r="P1237">
        <f t="shared" ca="1" si="756"/>
        <v>202003</v>
      </c>
      <c r="Q1237" t="str">
        <f t="shared" si="757"/>
        <v>FY2020 Q2 Jan</v>
      </c>
      <c r="R1237">
        <f t="shared" si="758"/>
        <v>2020</v>
      </c>
      <c r="S1237" s="8" t="str">
        <f t="shared" si="759"/>
        <v>Jan</v>
      </c>
      <c r="T1237" s="8" t="str">
        <f t="shared" si="760"/>
        <v>Q2</v>
      </c>
      <c r="U1237">
        <f t="shared" si="761"/>
        <v>4</v>
      </c>
      <c r="V1237">
        <f t="shared" si="762"/>
        <v>2</v>
      </c>
      <c r="W1237">
        <f t="shared" si="763"/>
        <v>202004</v>
      </c>
      <c r="X1237">
        <f t="shared" si="764"/>
        <v>202002</v>
      </c>
      <c r="Y1237" t="str">
        <f t="shared" si="765"/>
        <v>FY2020 Q1 Jan</v>
      </c>
      <c r="Z1237">
        <f t="shared" si="766"/>
        <v>2020</v>
      </c>
      <c r="AA1237" s="8" t="str">
        <f t="shared" si="767"/>
        <v>Jan</v>
      </c>
      <c r="AB1237" s="8" t="str">
        <f t="shared" si="768"/>
        <v>Q1</v>
      </c>
      <c r="AC1237">
        <f t="shared" si="769"/>
        <v>1</v>
      </c>
      <c r="AD1237">
        <f t="shared" si="770"/>
        <v>1</v>
      </c>
      <c r="AE1237">
        <f t="shared" si="771"/>
        <v>202001</v>
      </c>
      <c r="AF1237">
        <f t="shared" si="772"/>
        <v>202001</v>
      </c>
      <c r="AG1237" s="9">
        <f t="shared" ca="1" si="773"/>
        <v>0</v>
      </c>
      <c r="AH1237">
        <f t="shared" ca="1" si="774"/>
        <v>3</v>
      </c>
      <c r="AI1237" s="9">
        <f t="shared" ca="1" si="775"/>
        <v>8</v>
      </c>
      <c r="AJ1237" s="9">
        <f t="shared" ca="1" si="776"/>
        <v>0</v>
      </c>
      <c r="AK1237" s="9">
        <f t="shared" si="777"/>
        <v>4</v>
      </c>
      <c r="AL1237" s="9">
        <f t="shared" si="778"/>
        <v>5</v>
      </c>
      <c r="AM1237" s="9">
        <f t="shared" si="779"/>
        <v>10</v>
      </c>
      <c r="AN1237" s="2">
        <v>43859.433333333334</v>
      </c>
      <c r="AO1237">
        <v>3950</v>
      </c>
      <c r="AP1237" s="1">
        <v>30000</v>
      </c>
      <c r="AQ1237" t="s">
        <v>5</v>
      </c>
    </row>
    <row r="1238" spans="1:43" x14ac:dyDescent="0.3">
      <c r="A1238" t="str">
        <f t="shared" ca="1" si="741"/>
        <v>FY2020 Q4 Sep</v>
      </c>
      <c r="B1238">
        <f t="shared" ca="1" si="742"/>
        <v>2020</v>
      </c>
      <c r="C1238" s="8" t="str">
        <f t="shared" ca="1" si="743"/>
        <v>Sep</v>
      </c>
      <c r="D1238" s="8" t="str">
        <f t="shared" ca="1" si="744"/>
        <v>Q4</v>
      </c>
      <c r="E1238">
        <f t="shared" ca="1" si="745"/>
        <v>12</v>
      </c>
      <c r="F1238">
        <f t="shared" ca="1" si="746"/>
        <v>4</v>
      </c>
      <c r="G1238">
        <f t="shared" ca="1" si="747"/>
        <v>202012</v>
      </c>
      <c r="H1238">
        <f t="shared" ca="1" si="748"/>
        <v>202004</v>
      </c>
      <c r="I1238" t="str">
        <f t="shared" ca="1" si="749"/>
        <v>FY2020 Q3 Sep</v>
      </c>
      <c r="J1238">
        <f t="shared" ca="1" si="750"/>
        <v>2020</v>
      </c>
      <c r="K1238" s="8" t="str">
        <f t="shared" ca="1" si="751"/>
        <v>Sep</v>
      </c>
      <c r="L1238" s="8" t="str">
        <f t="shared" ca="1" si="752"/>
        <v>Q3</v>
      </c>
      <c r="M1238">
        <f t="shared" ca="1" si="753"/>
        <v>9</v>
      </c>
      <c r="N1238">
        <f t="shared" ca="1" si="754"/>
        <v>3</v>
      </c>
      <c r="O1238">
        <f t="shared" ca="1" si="755"/>
        <v>202009</v>
      </c>
      <c r="P1238">
        <f t="shared" ca="1" si="756"/>
        <v>202003</v>
      </c>
      <c r="Q1238" t="str">
        <f t="shared" si="757"/>
        <v>FY2019 Q4 Sep</v>
      </c>
      <c r="R1238">
        <f t="shared" si="758"/>
        <v>2019</v>
      </c>
      <c r="S1238" s="8" t="str">
        <f t="shared" si="759"/>
        <v>Sep</v>
      </c>
      <c r="T1238" s="8" t="str">
        <f t="shared" si="760"/>
        <v>Q4</v>
      </c>
      <c r="U1238">
        <f t="shared" si="761"/>
        <v>12</v>
      </c>
      <c r="V1238">
        <f t="shared" si="762"/>
        <v>4</v>
      </c>
      <c r="W1238">
        <f t="shared" si="763"/>
        <v>201912</v>
      </c>
      <c r="X1238">
        <f t="shared" si="764"/>
        <v>201904</v>
      </c>
      <c r="Y1238" t="str">
        <f t="shared" si="765"/>
        <v>FY2019 Q3 Sep</v>
      </c>
      <c r="Z1238">
        <f t="shared" si="766"/>
        <v>2019</v>
      </c>
      <c r="AA1238" s="8" t="str">
        <f t="shared" si="767"/>
        <v>Sep</v>
      </c>
      <c r="AB1238" s="8" t="str">
        <f t="shared" si="768"/>
        <v>Q3</v>
      </c>
      <c r="AC1238">
        <f t="shared" si="769"/>
        <v>9</v>
      </c>
      <c r="AD1238">
        <f t="shared" si="770"/>
        <v>3</v>
      </c>
      <c r="AE1238">
        <f t="shared" si="771"/>
        <v>201909</v>
      </c>
      <c r="AF1238">
        <f t="shared" si="772"/>
        <v>201903</v>
      </c>
      <c r="AG1238" s="9">
        <f t="shared" ca="1" si="773"/>
        <v>1</v>
      </c>
      <c r="AH1238">
        <f t="shared" ca="1" si="774"/>
        <v>4</v>
      </c>
      <c r="AI1238" s="9">
        <f t="shared" ca="1" si="775"/>
        <v>12</v>
      </c>
      <c r="AJ1238" s="9">
        <f t="shared" ca="1" si="776"/>
        <v>1</v>
      </c>
      <c r="AK1238" s="9">
        <f t="shared" si="777"/>
        <v>6</v>
      </c>
      <c r="AL1238" s="9">
        <f t="shared" si="778"/>
        <v>37</v>
      </c>
      <c r="AM1238" s="9">
        <f t="shared" si="779"/>
        <v>10</v>
      </c>
      <c r="AN1238" s="2">
        <v>43721.425000000003</v>
      </c>
      <c r="AO1238">
        <v>4042</v>
      </c>
      <c r="AP1238" s="1">
        <v>30000</v>
      </c>
      <c r="AQ1238" t="s">
        <v>5</v>
      </c>
    </row>
    <row r="1239" spans="1:43" x14ac:dyDescent="0.3">
      <c r="A1239" t="str">
        <f t="shared" ca="1" si="741"/>
        <v>FY2020 Q4 Sep</v>
      </c>
      <c r="B1239">
        <f t="shared" ca="1" si="742"/>
        <v>2020</v>
      </c>
      <c r="C1239" s="8" t="str">
        <f t="shared" ca="1" si="743"/>
        <v>Sep</v>
      </c>
      <c r="D1239" s="8" t="str">
        <f t="shared" ca="1" si="744"/>
        <v>Q4</v>
      </c>
      <c r="E1239">
        <f t="shared" ca="1" si="745"/>
        <v>12</v>
      </c>
      <c r="F1239">
        <f t="shared" ca="1" si="746"/>
        <v>4</v>
      </c>
      <c r="G1239">
        <f t="shared" ca="1" si="747"/>
        <v>202012</v>
      </c>
      <c r="H1239">
        <f t="shared" ca="1" si="748"/>
        <v>202004</v>
      </c>
      <c r="I1239" t="str">
        <f t="shared" ca="1" si="749"/>
        <v>FY2020 Q3 Sep</v>
      </c>
      <c r="J1239">
        <f t="shared" ca="1" si="750"/>
        <v>2020</v>
      </c>
      <c r="K1239" s="8" t="str">
        <f t="shared" ca="1" si="751"/>
        <v>Sep</v>
      </c>
      <c r="L1239" s="8" t="str">
        <f t="shared" ca="1" si="752"/>
        <v>Q3</v>
      </c>
      <c r="M1239">
        <f t="shared" ca="1" si="753"/>
        <v>9</v>
      </c>
      <c r="N1239">
        <f t="shared" ca="1" si="754"/>
        <v>3</v>
      </c>
      <c r="O1239">
        <f t="shared" ca="1" si="755"/>
        <v>202009</v>
      </c>
      <c r="P1239">
        <f t="shared" ca="1" si="756"/>
        <v>202003</v>
      </c>
      <c r="Q1239" t="str">
        <f t="shared" si="757"/>
        <v>FY2020 Q2 Feb</v>
      </c>
      <c r="R1239">
        <f t="shared" si="758"/>
        <v>2020</v>
      </c>
      <c r="S1239" s="8" t="str">
        <f t="shared" si="759"/>
        <v>Feb</v>
      </c>
      <c r="T1239" s="8" t="str">
        <f t="shared" si="760"/>
        <v>Q2</v>
      </c>
      <c r="U1239">
        <f t="shared" si="761"/>
        <v>5</v>
      </c>
      <c r="V1239">
        <f t="shared" si="762"/>
        <v>2</v>
      </c>
      <c r="W1239">
        <f t="shared" si="763"/>
        <v>202005</v>
      </c>
      <c r="X1239">
        <f t="shared" si="764"/>
        <v>202002</v>
      </c>
      <c r="Y1239" t="str">
        <f t="shared" si="765"/>
        <v>FY2020 Q1 Feb</v>
      </c>
      <c r="Z1239">
        <f t="shared" si="766"/>
        <v>2020</v>
      </c>
      <c r="AA1239" s="8" t="str">
        <f t="shared" si="767"/>
        <v>Feb</v>
      </c>
      <c r="AB1239" s="8" t="str">
        <f t="shared" si="768"/>
        <v>Q1</v>
      </c>
      <c r="AC1239">
        <f t="shared" si="769"/>
        <v>2</v>
      </c>
      <c r="AD1239">
        <f t="shared" si="770"/>
        <v>1</v>
      </c>
      <c r="AE1239">
        <f t="shared" si="771"/>
        <v>202002</v>
      </c>
      <c r="AF1239">
        <f t="shared" si="772"/>
        <v>202001</v>
      </c>
      <c r="AG1239" s="9">
        <f t="shared" ca="1" si="773"/>
        <v>0</v>
      </c>
      <c r="AH1239">
        <f t="shared" ca="1" si="774"/>
        <v>2</v>
      </c>
      <c r="AI1239" s="9">
        <f t="shared" ca="1" si="775"/>
        <v>7</v>
      </c>
      <c r="AJ1239" s="9">
        <f t="shared" ca="1" si="776"/>
        <v>0</v>
      </c>
      <c r="AK1239" s="9">
        <f t="shared" si="777"/>
        <v>6</v>
      </c>
      <c r="AL1239" s="9">
        <f t="shared" si="778"/>
        <v>7</v>
      </c>
      <c r="AM1239" s="9">
        <f t="shared" si="779"/>
        <v>12</v>
      </c>
      <c r="AN1239" s="2">
        <v>43875.538888888892</v>
      </c>
      <c r="AO1239">
        <v>4108</v>
      </c>
      <c r="AP1239" s="1">
        <v>30000</v>
      </c>
      <c r="AQ1239" t="s">
        <v>5</v>
      </c>
    </row>
    <row r="1240" spans="1:43" x14ac:dyDescent="0.3">
      <c r="A1240" t="str">
        <f t="shared" ca="1" si="741"/>
        <v>FY2020 Q4 Sep</v>
      </c>
      <c r="B1240">
        <f t="shared" ca="1" si="742"/>
        <v>2020</v>
      </c>
      <c r="C1240" s="8" t="str">
        <f t="shared" ca="1" si="743"/>
        <v>Sep</v>
      </c>
      <c r="D1240" s="8" t="str">
        <f t="shared" ca="1" si="744"/>
        <v>Q4</v>
      </c>
      <c r="E1240">
        <f t="shared" ca="1" si="745"/>
        <v>12</v>
      </c>
      <c r="F1240">
        <f t="shared" ca="1" si="746"/>
        <v>4</v>
      </c>
      <c r="G1240">
        <f t="shared" ca="1" si="747"/>
        <v>202012</v>
      </c>
      <c r="H1240">
        <f t="shared" ca="1" si="748"/>
        <v>202004</v>
      </c>
      <c r="I1240" t="str">
        <f t="shared" ca="1" si="749"/>
        <v>FY2020 Q3 Sep</v>
      </c>
      <c r="J1240">
        <f t="shared" ca="1" si="750"/>
        <v>2020</v>
      </c>
      <c r="K1240" s="8" t="str">
        <f t="shared" ca="1" si="751"/>
        <v>Sep</v>
      </c>
      <c r="L1240" s="8" t="str">
        <f t="shared" ca="1" si="752"/>
        <v>Q3</v>
      </c>
      <c r="M1240">
        <f t="shared" ca="1" si="753"/>
        <v>9</v>
      </c>
      <c r="N1240">
        <f t="shared" ca="1" si="754"/>
        <v>3</v>
      </c>
      <c r="O1240">
        <f t="shared" ca="1" si="755"/>
        <v>202009</v>
      </c>
      <c r="P1240">
        <f t="shared" ca="1" si="756"/>
        <v>202003</v>
      </c>
      <c r="Q1240" t="str">
        <f t="shared" si="757"/>
        <v>FY2020 Q2 Mar</v>
      </c>
      <c r="R1240">
        <f t="shared" si="758"/>
        <v>2020</v>
      </c>
      <c r="S1240" s="8" t="str">
        <f t="shared" si="759"/>
        <v>Mar</v>
      </c>
      <c r="T1240" s="8" t="str">
        <f t="shared" si="760"/>
        <v>Q2</v>
      </c>
      <c r="U1240">
        <f t="shared" si="761"/>
        <v>6</v>
      </c>
      <c r="V1240">
        <f t="shared" si="762"/>
        <v>2</v>
      </c>
      <c r="W1240">
        <f t="shared" si="763"/>
        <v>202006</v>
      </c>
      <c r="X1240">
        <f t="shared" si="764"/>
        <v>202002</v>
      </c>
      <c r="Y1240" t="str">
        <f t="shared" si="765"/>
        <v>FY2020 Q1 Mar</v>
      </c>
      <c r="Z1240">
        <f t="shared" si="766"/>
        <v>2020</v>
      </c>
      <c r="AA1240" s="8" t="str">
        <f t="shared" si="767"/>
        <v>Mar</v>
      </c>
      <c r="AB1240" s="8" t="str">
        <f t="shared" si="768"/>
        <v>Q1</v>
      </c>
      <c r="AC1240">
        <f t="shared" si="769"/>
        <v>3</v>
      </c>
      <c r="AD1240">
        <f t="shared" si="770"/>
        <v>1</v>
      </c>
      <c r="AE1240">
        <f t="shared" si="771"/>
        <v>202003</v>
      </c>
      <c r="AF1240">
        <f t="shared" si="772"/>
        <v>202001</v>
      </c>
      <c r="AG1240" s="9">
        <f t="shared" ca="1" si="773"/>
        <v>0</v>
      </c>
      <c r="AH1240">
        <f t="shared" ca="1" si="774"/>
        <v>2</v>
      </c>
      <c r="AI1240" s="9">
        <f t="shared" ca="1" si="775"/>
        <v>6</v>
      </c>
      <c r="AJ1240" s="9">
        <f t="shared" ca="1" si="776"/>
        <v>0</v>
      </c>
      <c r="AK1240" s="9">
        <f t="shared" si="777"/>
        <v>5</v>
      </c>
      <c r="AL1240" s="9">
        <f t="shared" si="778"/>
        <v>10</v>
      </c>
      <c r="AM1240" s="9">
        <f t="shared" si="779"/>
        <v>12</v>
      </c>
      <c r="AN1240" s="2">
        <v>43895.523611111108</v>
      </c>
      <c r="AO1240">
        <v>4244</v>
      </c>
      <c r="AP1240" s="1">
        <v>30000</v>
      </c>
      <c r="AQ1240" t="s">
        <v>4</v>
      </c>
    </row>
    <row r="1241" spans="1:43" x14ac:dyDescent="0.3">
      <c r="A1241" t="str">
        <f t="shared" ca="1" si="741"/>
        <v>FY2020 Q4 Sep</v>
      </c>
      <c r="B1241">
        <f t="shared" ca="1" si="742"/>
        <v>2020</v>
      </c>
      <c r="C1241" s="8" t="str">
        <f t="shared" ca="1" si="743"/>
        <v>Sep</v>
      </c>
      <c r="D1241" s="8" t="str">
        <f t="shared" ca="1" si="744"/>
        <v>Q4</v>
      </c>
      <c r="E1241">
        <f t="shared" ca="1" si="745"/>
        <v>12</v>
      </c>
      <c r="F1241">
        <f t="shared" ca="1" si="746"/>
        <v>4</v>
      </c>
      <c r="G1241">
        <f t="shared" ca="1" si="747"/>
        <v>202012</v>
      </c>
      <c r="H1241">
        <f t="shared" ca="1" si="748"/>
        <v>202004</v>
      </c>
      <c r="I1241" t="str">
        <f t="shared" ca="1" si="749"/>
        <v>FY2020 Q3 Sep</v>
      </c>
      <c r="J1241">
        <f t="shared" ca="1" si="750"/>
        <v>2020</v>
      </c>
      <c r="K1241" s="8" t="str">
        <f t="shared" ca="1" si="751"/>
        <v>Sep</v>
      </c>
      <c r="L1241" s="8" t="str">
        <f t="shared" ca="1" si="752"/>
        <v>Q3</v>
      </c>
      <c r="M1241">
        <f t="shared" ca="1" si="753"/>
        <v>9</v>
      </c>
      <c r="N1241">
        <f t="shared" ca="1" si="754"/>
        <v>3</v>
      </c>
      <c r="O1241">
        <f t="shared" ca="1" si="755"/>
        <v>202009</v>
      </c>
      <c r="P1241">
        <f t="shared" ca="1" si="756"/>
        <v>202003</v>
      </c>
      <c r="Q1241" t="str">
        <f t="shared" si="757"/>
        <v>FY2020 Q3 Jun</v>
      </c>
      <c r="R1241">
        <f t="shared" si="758"/>
        <v>2020</v>
      </c>
      <c r="S1241" s="8" t="str">
        <f t="shared" si="759"/>
        <v>Jun</v>
      </c>
      <c r="T1241" s="8" t="str">
        <f t="shared" si="760"/>
        <v>Q3</v>
      </c>
      <c r="U1241">
        <f t="shared" si="761"/>
        <v>9</v>
      </c>
      <c r="V1241">
        <f t="shared" si="762"/>
        <v>3</v>
      </c>
      <c r="W1241">
        <f t="shared" si="763"/>
        <v>202009</v>
      </c>
      <c r="X1241">
        <f t="shared" si="764"/>
        <v>202003</v>
      </c>
      <c r="Y1241" t="str">
        <f t="shared" si="765"/>
        <v>FY2020 Q2 Jun</v>
      </c>
      <c r="Z1241">
        <f t="shared" si="766"/>
        <v>2020</v>
      </c>
      <c r="AA1241" s="8" t="str">
        <f t="shared" si="767"/>
        <v>Jun</v>
      </c>
      <c r="AB1241" s="8" t="str">
        <f t="shared" si="768"/>
        <v>Q2</v>
      </c>
      <c r="AC1241">
        <f t="shared" si="769"/>
        <v>6</v>
      </c>
      <c r="AD1241">
        <f t="shared" si="770"/>
        <v>2</v>
      </c>
      <c r="AE1241">
        <f t="shared" si="771"/>
        <v>202006</v>
      </c>
      <c r="AF1241">
        <f t="shared" si="772"/>
        <v>202002</v>
      </c>
      <c r="AG1241" s="9">
        <f t="shared" ca="1" si="773"/>
        <v>0</v>
      </c>
      <c r="AH1241">
        <f t="shared" ca="1" si="774"/>
        <v>1</v>
      </c>
      <c r="AI1241" s="9">
        <f t="shared" ca="1" si="775"/>
        <v>3</v>
      </c>
      <c r="AJ1241" s="9">
        <f t="shared" ca="1" si="776"/>
        <v>0</v>
      </c>
      <c r="AK1241" s="9">
        <f t="shared" si="777"/>
        <v>4</v>
      </c>
      <c r="AL1241" s="9">
        <f t="shared" si="778"/>
        <v>25</v>
      </c>
      <c r="AM1241" s="9">
        <f t="shared" si="779"/>
        <v>10</v>
      </c>
      <c r="AN1241" s="2">
        <v>43999.45208333333</v>
      </c>
      <c r="AO1241">
        <v>4255</v>
      </c>
      <c r="AP1241" s="1">
        <v>30000</v>
      </c>
      <c r="AQ1241" t="s">
        <v>6</v>
      </c>
    </row>
    <row r="1242" spans="1:43" x14ac:dyDescent="0.3">
      <c r="A1242" t="str">
        <f t="shared" ca="1" si="741"/>
        <v>FY2020 Q4 Sep</v>
      </c>
      <c r="B1242">
        <f t="shared" ca="1" si="742"/>
        <v>2020</v>
      </c>
      <c r="C1242" s="8" t="str">
        <f t="shared" ca="1" si="743"/>
        <v>Sep</v>
      </c>
      <c r="D1242" s="8" t="str">
        <f t="shared" ca="1" si="744"/>
        <v>Q4</v>
      </c>
      <c r="E1242">
        <f t="shared" ca="1" si="745"/>
        <v>12</v>
      </c>
      <c r="F1242">
        <f t="shared" ca="1" si="746"/>
        <v>4</v>
      </c>
      <c r="G1242">
        <f t="shared" ca="1" si="747"/>
        <v>202012</v>
      </c>
      <c r="H1242">
        <f t="shared" ca="1" si="748"/>
        <v>202004</v>
      </c>
      <c r="I1242" t="str">
        <f t="shared" ca="1" si="749"/>
        <v>FY2020 Q3 Sep</v>
      </c>
      <c r="J1242">
        <f t="shared" ca="1" si="750"/>
        <v>2020</v>
      </c>
      <c r="K1242" s="8" t="str">
        <f t="shared" ca="1" si="751"/>
        <v>Sep</v>
      </c>
      <c r="L1242" s="8" t="str">
        <f t="shared" ca="1" si="752"/>
        <v>Q3</v>
      </c>
      <c r="M1242">
        <f t="shared" ca="1" si="753"/>
        <v>9</v>
      </c>
      <c r="N1242">
        <f t="shared" ca="1" si="754"/>
        <v>3</v>
      </c>
      <c r="O1242">
        <f t="shared" ca="1" si="755"/>
        <v>202009</v>
      </c>
      <c r="P1242">
        <f t="shared" ca="1" si="756"/>
        <v>202003</v>
      </c>
      <c r="Q1242" t="str">
        <f t="shared" si="757"/>
        <v>FY2020 Q2 Mar</v>
      </c>
      <c r="R1242">
        <f t="shared" si="758"/>
        <v>2020</v>
      </c>
      <c r="S1242" s="8" t="str">
        <f t="shared" si="759"/>
        <v>Mar</v>
      </c>
      <c r="T1242" s="8" t="str">
        <f t="shared" si="760"/>
        <v>Q2</v>
      </c>
      <c r="U1242">
        <f t="shared" si="761"/>
        <v>6</v>
      </c>
      <c r="V1242">
        <f t="shared" si="762"/>
        <v>2</v>
      </c>
      <c r="W1242">
        <f t="shared" si="763"/>
        <v>202006</v>
      </c>
      <c r="X1242">
        <f t="shared" si="764"/>
        <v>202002</v>
      </c>
      <c r="Y1242" t="str">
        <f t="shared" si="765"/>
        <v>FY2020 Q1 Mar</v>
      </c>
      <c r="Z1242">
        <f t="shared" si="766"/>
        <v>2020</v>
      </c>
      <c r="AA1242" s="8" t="str">
        <f t="shared" si="767"/>
        <v>Mar</v>
      </c>
      <c r="AB1242" s="8" t="str">
        <f t="shared" si="768"/>
        <v>Q1</v>
      </c>
      <c r="AC1242">
        <f t="shared" si="769"/>
        <v>3</v>
      </c>
      <c r="AD1242">
        <f t="shared" si="770"/>
        <v>1</v>
      </c>
      <c r="AE1242">
        <f t="shared" si="771"/>
        <v>202003</v>
      </c>
      <c r="AF1242">
        <f t="shared" si="772"/>
        <v>202001</v>
      </c>
      <c r="AG1242" s="9">
        <f t="shared" ca="1" si="773"/>
        <v>0</v>
      </c>
      <c r="AH1242">
        <f t="shared" ca="1" si="774"/>
        <v>2</v>
      </c>
      <c r="AI1242" s="9">
        <f t="shared" ca="1" si="775"/>
        <v>6</v>
      </c>
      <c r="AJ1242" s="9">
        <f t="shared" ca="1" si="776"/>
        <v>0</v>
      </c>
      <c r="AK1242" s="9">
        <f t="shared" si="777"/>
        <v>5</v>
      </c>
      <c r="AL1242" s="9">
        <f t="shared" si="778"/>
        <v>10</v>
      </c>
      <c r="AM1242" s="9">
        <f t="shared" si="779"/>
        <v>10</v>
      </c>
      <c r="AN1242" s="2">
        <v>43895.429166666669</v>
      </c>
      <c r="AO1242">
        <v>4262</v>
      </c>
      <c r="AP1242" s="1">
        <v>30000</v>
      </c>
      <c r="AQ1242" t="s">
        <v>5</v>
      </c>
    </row>
    <row r="1243" spans="1:43" x14ac:dyDescent="0.3">
      <c r="A1243" t="str">
        <f t="shared" ca="1" si="741"/>
        <v>FY2020 Q4 Sep</v>
      </c>
      <c r="B1243">
        <f t="shared" ca="1" si="742"/>
        <v>2020</v>
      </c>
      <c r="C1243" s="8" t="str">
        <f t="shared" ca="1" si="743"/>
        <v>Sep</v>
      </c>
      <c r="D1243" s="8" t="str">
        <f t="shared" ca="1" si="744"/>
        <v>Q4</v>
      </c>
      <c r="E1243">
        <f t="shared" ca="1" si="745"/>
        <v>12</v>
      </c>
      <c r="F1243">
        <f t="shared" ca="1" si="746"/>
        <v>4</v>
      </c>
      <c r="G1243">
        <f t="shared" ca="1" si="747"/>
        <v>202012</v>
      </c>
      <c r="H1243">
        <f t="shared" ca="1" si="748"/>
        <v>202004</v>
      </c>
      <c r="I1243" t="str">
        <f t="shared" ca="1" si="749"/>
        <v>FY2020 Q3 Sep</v>
      </c>
      <c r="J1243">
        <f t="shared" ca="1" si="750"/>
        <v>2020</v>
      </c>
      <c r="K1243" s="8" t="str">
        <f t="shared" ca="1" si="751"/>
        <v>Sep</v>
      </c>
      <c r="L1243" s="8" t="str">
        <f t="shared" ca="1" si="752"/>
        <v>Q3</v>
      </c>
      <c r="M1243">
        <f t="shared" ca="1" si="753"/>
        <v>9</v>
      </c>
      <c r="N1243">
        <f t="shared" ca="1" si="754"/>
        <v>3</v>
      </c>
      <c r="O1243">
        <f t="shared" ca="1" si="755"/>
        <v>202009</v>
      </c>
      <c r="P1243">
        <f t="shared" ca="1" si="756"/>
        <v>202003</v>
      </c>
      <c r="Q1243" t="str">
        <f t="shared" si="757"/>
        <v>FY2020 Q2 Mar</v>
      </c>
      <c r="R1243">
        <f t="shared" si="758"/>
        <v>2020</v>
      </c>
      <c r="S1243" s="8" t="str">
        <f t="shared" si="759"/>
        <v>Mar</v>
      </c>
      <c r="T1243" s="8" t="str">
        <f t="shared" si="760"/>
        <v>Q2</v>
      </c>
      <c r="U1243">
        <f t="shared" si="761"/>
        <v>6</v>
      </c>
      <c r="V1243">
        <f t="shared" si="762"/>
        <v>2</v>
      </c>
      <c r="W1243">
        <f t="shared" si="763"/>
        <v>202006</v>
      </c>
      <c r="X1243">
        <f t="shared" si="764"/>
        <v>202002</v>
      </c>
      <c r="Y1243" t="str">
        <f t="shared" si="765"/>
        <v>FY2020 Q1 Mar</v>
      </c>
      <c r="Z1243">
        <f t="shared" si="766"/>
        <v>2020</v>
      </c>
      <c r="AA1243" s="8" t="str">
        <f t="shared" si="767"/>
        <v>Mar</v>
      </c>
      <c r="AB1243" s="8" t="str">
        <f t="shared" si="768"/>
        <v>Q1</v>
      </c>
      <c r="AC1243">
        <f t="shared" si="769"/>
        <v>3</v>
      </c>
      <c r="AD1243">
        <f t="shared" si="770"/>
        <v>1</v>
      </c>
      <c r="AE1243">
        <f t="shared" si="771"/>
        <v>202003</v>
      </c>
      <c r="AF1243">
        <f t="shared" si="772"/>
        <v>202001</v>
      </c>
      <c r="AG1243" s="9">
        <f t="shared" ca="1" si="773"/>
        <v>0</v>
      </c>
      <c r="AH1243">
        <f t="shared" ca="1" si="774"/>
        <v>2</v>
      </c>
      <c r="AI1243" s="9">
        <f t="shared" ca="1" si="775"/>
        <v>6</v>
      </c>
      <c r="AJ1243" s="9">
        <f t="shared" ca="1" si="776"/>
        <v>0</v>
      </c>
      <c r="AK1243" s="9">
        <f t="shared" si="777"/>
        <v>3</v>
      </c>
      <c r="AL1243" s="9">
        <f t="shared" si="778"/>
        <v>11</v>
      </c>
      <c r="AM1243" s="9">
        <f t="shared" si="779"/>
        <v>16</v>
      </c>
      <c r="AN1243" s="2">
        <v>43900.685416666667</v>
      </c>
      <c r="AO1243">
        <v>4262</v>
      </c>
      <c r="AP1243" s="1">
        <v>30000</v>
      </c>
      <c r="AQ1243" t="s">
        <v>5</v>
      </c>
    </row>
    <row r="1244" spans="1:43" x14ac:dyDescent="0.3">
      <c r="A1244" t="str">
        <f t="shared" ca="1" si="741"/>
        <v>FY2020 Q4 Sep</v>
      </c>
      <c r="B1244">
        <f t="shared" ca="1" si="742"/>
        <v>2020</v>
      </c>
      <c r="C1244" s="8" t="str">
        <f t="shared" ca="1" si="743"/>
        <v>Sep</v>
      </c>
      <c r="D1244" s="8" t="str">
        <f t="shared" ca="1" si="744"/>
        <v>Q4</v>
      </c>
      <c r="E1244">
        <f t="shared" ca="1" si="745"/>
        <v>12</v>
      </c>
      <c r="F1244">
        <f t="shared" ca="1" si="746"/>
        <v>4</v>
      </c>
      <c r="G1244">
        <f t="shared" ca="1" si="747"/>
        <v>202012</v>
      </c>
      <c r="H1244">
        <f t="shared" ca="1" si="748"/>
        <v>202004</v>
      </c>
      <c r="I1244" t="str">
        <f t="shared" ca="1" si="749"/>
        <v>FY2020 Q3 Sep</v>
      </c>
      <c r="J1244">
        <f t="shared" ca="1" si="750"/>
        <v>2020</v>
      </c>
      <c r="K1244" s="8" t="str">
        <f t="shared" ca="1" si="751"/>
        <v>Sep</v>
      </c>
      <c r="L1244" s="8" t="str">
        <f t="shared" ca="1" si="752"/>
        <v>Q3</v>
      </c>
      <c r="M1244">
        <f t="shared" ca="1" si="753"/>
        <v>9</v>
      </c>
      <c r="N1244">
        <f t="shared" ca="1" si="754"/>
        <v>3</v>
      </c>
      <c r="O1244">
        <f t="shared" ca="1" si="755"/>
        <v>202009</v>
      </c>
      <c r="P1244">
        <f t="shared" ca="1" si="756"/>
        <v>202003</v>
      </c>
      <c r="Q1244" t="str">
        <f t="shared" si="757"/>
        <v>FY2020 Q2 Feb</v>
      </c>
      <c r="R1244">
        <f t="shared" si="758"/>
        <v>2020</v>
      </c>
      <c r="S1244" s="8" t="str">
        <f t="shared" si="759"/>
        <v>Feb</v>
      </c>
      <c r="T1244" s="8" t="str">
        <f t="shared" si="760"/>
        <v>Q2</v>
      </c>
      <c r="U1244">
        <f t="shared" si="761"/>
        <v>5</v>
      </c>
      <c r="V1244">
        <f t="shared" si="762"/>
        <v>2</v>
      </c>
      <c r="W1244">
        <f t="shared" si="763"/>
        <v>202005</v>
      </c>
      <c r="X1244">
        <f t="shared" si="764"/>
        <v>202002</v>
      </c>
      <c r="Y1244" t="str">
        <f t="shared" si="765"/>
        <v>FY2020 Q1 Feb</v>
      </c>
      <c r="Z1244">
        <f t="shared" si="766"/>
        <v>2020</v>
      </c>
      <c r="AA1244" s="8" t="str">
        <f t="shared" si="767"/>
        <v>Feb</v>
      </c>
      <c r="AB1244" s="8" t="str">
        <f t="shared" si="768"/>
        <v>Q1</v>
      </c>
      <c r="AC1244">
        <f t="shared" si="769"/>
        <v>2</v>
      </c>
      <c r="AD1244">
        <f t="shared" si="770"/>
        <v>1</v>
      </c>
      <c r="AE1244">
        <f t="shared" si="771"/>
        <v>202002</v>
      </c>
      <c r="AF1244">
        <f t="shared" si="772"/>
        <v>202001</v>
      </c>
      <c r="AG1244" s="9">
        <f t="shared" ca="1" si="773"/>
        <v>0</v>
      </c>
      <c r="AH1244">
        <f t="shared" ca="1" si="774"/>
        <v>2</v>
      </c>
      <c r="AI1244" s="9">
        <f t="shared" ca="1" si="775"/>
        <v>7</v>
      </c>
      <c r="AJ1244" s="9">
        <f t="shared" ca="1" si="776"/>
        <v>0</v>
      </c>
      <c r="AK1244" s="9">
        <f t="shared" si="777"/>
        <v>3</v>
      </c>
      <c r="AL1244" s="9">
        <f t="shared" si="778"/>
        <v>9</v>
      </c>
      <c r="AM1244" s="9">
        <f t="shared" si="779"/>
        <v>11</v>
      </c>
      <c r="AN1244" s="2">
        <v>43886.48541666667</v>
      </c>
      <c r="AO1244">
        <v>4276</v>
      </c>
      <c r="AP1244" s="1">
        <v>30000</v>
      </c>
      <c r="AQ1244" t="s">
        <v>5</v>
      </c>
    </row>
    <row r="1245" spans="1:43" x14ac:dyDescent="0.3">
      <c r="A1245" t="str">
        <f t="shared" ca="1" si="741"/>
        <v>FY2020 Q4 Sep</v>
      </c>
      <c r="B1245">
        <f t="shared" ca="1" si="742"/>
        <v>2020</v>
      </c>
      <c r="C1245" s="8" t="str">
        <f t="shared" ca="1" si="743"/>
        <v>Sep</v>
      </c>
      <c r="D1245" s="8" t="str">
        <f t="shared" ca="1" si="744"/>
        <v>Q4</v>
      </c>
      <c r="E1245">
        <f t="shared" ca="1" si="745"/>
        <v>12</v>
      </c>
      <c r="F1245">
        <f t="shared" ca="1" si="746"/>
        <v>4</v>
      </c>
      <c r="G1245">
        <f t="shared" ca="1" si="747"/>
        <v>202012</v>
      </c>
      <c r="H1245">
        <f t="shared" ca="1" si="748"/>
        <v>202004</v>
      </c>
      <c r="I1245" t="str">
        <f t="shared" ca="1" si="749"/>
        <v>FY2020 Q3 Sep</v>
      </c>
      <c r="J1245">
        <f t="shared" ca="1" si="750"/>
        <v>2020</v>
      </c>
      <c r="K1245" s="8" t="str">
        <f t="shared" ca="1" si="751"/>
        <v>Sep</v>
      </c>
      <c r="L1245" s="8" t="str">
        <f t="shared" ca="1" si="752"/>
        <v>Q3</v>
      </c>
      <c r="M1245">
        <f t="shared" ca="1" si="753"/>
        <v>9</v>
      </c>
      <c r="N1245">
        <f t="shared" ca="1" si="754"/>
        <v>3</v>
      </c>
      <c r="O1245">
        <f t="shared" ca="1" si="755"/>
        <v>202009</v>
      </c>
      <c r="P1245">
        <f t="shared" ca="1" si="756"/>
        <v>202003</v>
      </c>
      <c r="Q1245" t="str">
        <f t="shared" si="757"/>
        <v>FY2019 Q4 Sep</v>
      </c>
      <c r="R1245">
        <f t="shared" si="758"/>
        <v>2019</v>
      </c>
      <c r="S1245" s="8" t="str">
        <f t="shared" si="759"/>
        <v>Sep</v>
      </c>
      <c r="T1245" s="8" t="str">
        <f t="shared" si="760"/>
        <v>Q4</v>
      </c>
      <c r="U1245">
        <f t="shared" si="761"/>
        <v>12</v>
      </c>
      <c r="V1245">
        <f t="shared" si="762"/>
        <v>4</v>
      </c>
      <c r="W1245">
        <f t="shared" si="763"/>
        <v>201912</v>
      </c>
      <c r="X1245">
        <f t="shared" si="764"/>
        <v>201904</v>
      </c>
      <c r="Y1245" t="str">
        <f t="shared" si="765"/>
        <v>FY2019 Q3 Sep</v>
      </c>
      <c r="Z1245">
        <f t="shared" si="766"/>
        <v>2019</v>
      </c>
      <c r="AA1245" s="8" t="str">
        <f t="shared" si="767"/>
        <v>Sep</v>
      </c>
      <c r="AB1245" s="8" t="str">
        <f t="shared" si="768"/>
        <v>Q3</v>
      </c>
      <c r="AC1245">
        <f t="shared" si="769"/>
        <v>9</v>
      </c>
      <c r="AD1245">
        <f t="shared" si="770"/>
        <v>3</v>
      </c>
      <c r="AE1245">
        <f t="shared" si="771"/>
        <v>201909</v>
      </c>
      <c r="AF1245">
        <f t="shared" si="772"/>
        <v>201903</v>
      </c>
      <c r="AG1245" s="9">
        <f t="shared" ca="1" si="773"/>
        <v>1</v>
      </c>
      <c r="AH1245">
        <f t="shared" ca="1" si="774"/>
        <v>4</v>
      </c>
      <c r="AI1245" s="9">
        <f t="shared" ca="1" si="775"/>
        <v>12</v>
      </c>
      <c r="AJ1245" s="9">
        <f t="shared" ca="1" si="776"/>
        <v>1</v>
      </c>
      <c r="AK1245" s="9">
        <f t="shared" si="777"/>
        <v>4</v>
      </c>
      <c r="AL1245" s="9">
        <f t="shared" si="778"/>
        <v>36</v>
      </c>
      <c r="AM1245" s="9">
        <f t="shared" si="779"/>
        <v>12</v>
      </c>
      <c r="AN1245" s="2">
        <v>43712.511111111111</v>
      </c>
      <c r="AO1245">
        <v>4317</v>
      </c>
      <c r="AP1245" s="1">
        <v>30000</v>
      </c>
      <c r="AQ1245" t="s">
        <v>4</v>
      </c>
    </row>
    <row r="1246" spans="1:43" x14ac:dyDescent="0.3">
      <c r="A1246" t="str">
        <f t="shared" ca="1" si="741"/>
        <v>FY2020 Q4 Sep</v>
      </c>
      <c r="B1246">
        <f t="shared" ca="1" si="742"/>
        <v>2020</v>
      </c>
      <c r="C1246" s="8" t="str">
        <f t="shared" ca="1" si="743"/>
        <v>Sep</v>
      </c>
      <c r="D1246" s="8" t="str">
        <f t="shared" ca="1" si="744"/>
        <v>Q4</v>
      </c>
      <c r="E1246">
        <f t="shared" ca="1" si="745"/>
        <v>12</v>
      </c>
      <c r="F1246">
        <f t="shared" ca="1" si="746"/>
        <v>4</v>
      </c>
      <c r="G1246">
        <f t="shared" ca="1" si="747"/>
        <v>202012</v>
      </c>
      <c r="H1246">
        <f t="shared" ca="1" si="748"/>
        <v>202004</v>
      </c>
      <c r="I1246" t="str">
        <f t="shared" ca="1" si="749"/>
        <v>FY2020 Q3 Sep</v>
      </c>
      <c r="J1246">
        <f t="shared" ca="1" si="750"/>
        <v>2020</v>
      </c>
      <c r="K1246" s="8" t="str">
        <f t="shared" ca="1" si="751"/>
        <v>Sep</v>
      </c>
      <c r="L1246" s="8" t="str">
        <f t="shared" ca="1" si="752"/>
        <v>Q3</v>
      </c>
      <c r="M1246">
        <f t="shared" ca="1" si="753"/>
        <v>9</v>
      </c>
      <c r="N1246">
        <f t="shared" ca="1" si="754"/>
        <v>3</v>
      </c>
      <c r="O1246">
        <f t="shared" ca="1" si="755"/>
        <v>202009</v>
      </c>
      <c r="P1246">
        <f t="shared" ca="1" si="756"/>
        <v>202003</v>
      </c>
      <c r="Q1246" t="str">
        <f t="shared" si="757"/>
        <v>FY2020 Q1 Oct</v>
      </c>
      <c r="R1246">
        <f t="shared" si="758"/>
        <v>2020</v>
      </c>
      <c r="S1246" s="8" t="str">
        <f t="shared" si="759"/>
        <v>Oct</v>
      </c>
      <c r="T1246" s="8" t="str">
        <f t="shared" si="760"/>
        <v>Q1</v>
      </c>
      <c r="U1246">
        <f t="shared" si="761"/>
        <v>1</v>
      </c>
      <c r="V1246">
        <f t="shared" si="762"/>
        <v>1</v>
      </c>
      <c r="W1246">
        <f t="shared" si="763"/>
        <v>202001</v>
      </c>
      <c r="X1246">
        <f t="shared" si="764"/>
        <v>202001</v>
      </c>
      <c r="Y1246" t="str">
        <f t="shared" si="765"/>
        <v>FY2019 Q4 Oct</v>
      </c>
      <c r="Z1246">
        <f t="shared" si="766"/>
        <v>2019</v>
      </c>
      <c r="AA1246" s="8" t="str">
        <f t="shared" si="767"/>
        <v>Oct</v>
      </c>
      <c r="AB1246" s="8" t="str">
        <f t="shared" si="768"/>
        <v>Q4</v>
      </c>
      <c r="AC1246">
        <f t="shared" si="769"/>
        <v>10</v>
      </c>
      <c r="AD1246">
        <f t="shared" si="770"/>
        <v>4</v>
      </c>
      <c r="AE1246">
        <f t="shared" si="771"/>
        <v>201910</v>
      </c>
      <c r="AF1246">
        <f t="shared" si="772"/>
        <v>201904</v>
      </c>
      <c r="AG1246" s="9">
        <f t="shared" ca="1" si="773"/>
        <v>0</v>
      </c>
      <c r="AH1246">
        <f t="shared" ca="1" si="774"/>
        <v>4</v>
      </c>
      <c r="AI1246" s="9">
        <f t="shared" ca="1" si="775"/>
        <v>11</v>
      </c>
      <c r="AJ1246" s="9">
        <f t="shared" ca="1" si="776"/>
        <v>1</v>
      </c>
      <c r="AK1246" s="9">
        <f t="shared" si="777"/>
        <v>4</v>
      </c>
      <c r="AL1246" s="9">
        <f t="shared" si="778"/>
        <v>42</v>
      </c>
      <c r="AM1246" s="9">
        <f t="shared" si="779"/>
        <v>14</v>
      </c>
      <c r="AN1246" s="2">
        <v>43754.612500000003</v>
      </c>
      <c r="AO1246">
        <v>4380</v>
      </c>
      <c r="AP1246" s="1">
        <v>30000</v>
      </c>
      <c r="AQ1246" t="s">
        <v>4</v>
      </c>
    </row>
    <row r="1247" spans="1:43" x14ac:dyDescent="0.3">
      <c r="A1247" t="str">
        <f t="shared" ca="1" si="741"/>
        <v>FY2020 Q4 Sep</v>
      </c>
      <c r="B1247">
        <f t="shared" ca="1" si="742"/>
        <v>2020</v>
      </c>
      <c r="C1247" s="8" t="str">
        <f t="shared" ca="1" si="743"/>
        <v>Sep</v>
      </c>
      <c r="D1247" s="8" t="str">
        <f t="shared" ca="1" si="744"/>
        <v>Q4</v>
      </c>
      <c r="E1247">
        <f t="shared" ca="1" si="745"/>
        <v>12</v>
      </c>
      <c r="F1247">
        <f t="shared" ca="1" si="746"/>
        <v>4</v>
      </c>
      <c r="G1247">
        <f t="shared" ca="1" si="747"/>
        <v>202012</v>
      </c>
      <c r="H1247">
        <f t="shared" ca="1" si="748"/>
        <v>202004</v>
      </c>
      <c r="I1247" t="str">
        <f t="shared" ca="1" si="749"/>
        <v>FY2020 Q3 Sep</v>
      </c>
      <c r="J1247">
        <f t="shared" ca="1" si="750"/>
        <v>2020</v>
      </c>
      <c r="K1247" s="8" t="str">
        <f t="shared" ca="1" si="751"/>
        <v>Sep</v>
      </c>
      <c r="L1247" s="8" t="str">
        <f t="shared" ca="1" si="752"/>
        <v>Q3</v>
      </c>
      <c r="M1247">
        <f t="shared" ca="1" si="753"/>
        <v>9</v>
      </c>
      <c r="N1247">
        <f t="shared" ca="1" si="754"/>
        <v>3</v>
      </c>
      <c r="O1247">
        <f t="shared" ca="1" si="755"/>
        <v>202009</v>
      </c>
      <c r="P1247">
        <f t="shared" ca="1" si="756"/>
        <v>202003</v>
      </c>
      <c r="Q1247" t="str">
        <f t="shared" si="757"/>
        <v>FY2020 Q2 Feb</v>
      </c>
      <c r="R1247">
        <f t="shared" si="758"/>
        <v>2020</v>
      </c>
      <c r="S1247" s="8" t="str">
        <f t="shared" si="759"/>
        <v>Feb</v>
      </c>
      <c r="T1247" s="8" t="str">
        <f t="shared" si="760"/>
        <v>Q2</v>
      </c>
      <c r="U1247">
        <f t="shared" si="761"/>
        <v>5</v>
      </c>
      <c r="V1247">
        <f t="shared" si="762"/>
        <v>2</v>
      </c>
      <c r="W1247">
        <f t="shared" si="763"/>
        <v>202005</v>
      </c>
      <c r="X1247">
        <f t="shared" si="764"/>
        <v>202002</v>
      </c>
      <c r="Y1247" t="str">
        <f t="shared" si="765"/>
        <v>FY2020 Q1 Feb</v>
      </c>
      <c r="Z1247">
        <f t="shared" si="766"/>
        <v>2020</v>
      </c>
      <c r="AA1247" s="8" t="str">
        <f t="shared" si="767"/>
        <v>Feb</v>
      </c>
      <c r="AB1247" s="8" t="str">
        <f t="shared" si="768"/>
        <v>Q1</v>
      </c>
      <c r="AC1247">
        <f t="shared" si="769"/>
        <v>2</v>
      </c>
      <c r="AD1247">
        <f t="shared" si="770"/>
        <v>1</v>
      </c>
      <c r="AE1247">
        <f t="shared" si="771"/>
        <v>202002</v>
      </c>
      <c r="AF1247">
        <f t="shared" si="772"/>
        <v>202001</v>
      </c>
      <c r="AG1247" s="9">
        <f t="shared" ca="1" si="773"/>
        <v>0</v>
      </c>
      <c r="AH1247">
        <f t="shared" ca="1" si="774"/>
        <v>2</v>
      </c>
      <c r="AI1247" s="9">
        <f t="shared" ca="1" si="775"/>
        <v>7</v>
      </c>
      <c r="AJ1247" s="9">
        <f t="shared" ca="1" si="776"/>
        <v>0</v>
      </c>
      <c r="AK1247" s="9">
        <f t="shared" si="777"/>
        <v>2</v>
      </c>
      <c r="AL1247" s="9">
        <f t="shared" si="778"/>
        <v>7</v>
      </c>
      <c r="AM1247" s="9">
        <f t="shared" si="779"/>
        <v>15</v>
      </c>
      <c r="AN1247" s="2">
        <v>43871.652777777781</v>
      </c>
      <c r="AO1247">
        <v>4457</v>
      </c>
      <c r="AP1247" s="1">
        <v>30000</v>
      </c>
      <c r="AQ1247" t="s">
        <v>5</v>
      </c>
    </row>
    <row r="1248" spans="1:43" x14ac:dyDescent="0.3">
      <c r="A1248" t="str">
        <f t="shared" ca="1" si="741"/>
        <v>FY2020 Q4 Sep</v>
      </c>
      <c r="B1248">
        <f t="shared" ca="1" si="742"/>
        <v>2020</v>
      </c>
      <c r="C1248" s="8" t="str">
        <f t="shared" ca="1" si="743"/>
        <v>Sep</v>
      </c>
      <c r="D1248" s="8" t="str">
        <f t="shared" ca="1" si="744"/>
        <v>Q4</v>
      </c>
      <c r="E1248">
        <f t="shared" ca="1" si="745"/>
        <v>12</v>
      </c>
      <c r="F1248">
        <f t="shared" ca="1" si="746"/>
        <v>4</v>
      </c>
      <c r="G1248">
        <f t="shared" ca="1" si="747"/>
        <v>202012</v>
      </c>
      <c r="H1248">
        <f t="shared" ca="1" si="748"/>
        <v>202004</v>
      </c>
      <c r="I1248" t="str">
        <f t="shared" ca="1" si="749"/>
        <v>FY2020 Q3 Sep</v>
      </c>
      <c r="J1248">
        <f t="shared" ca="1" si="750"/>
        <v>2020</v>
      </c>
      <c r="K1248" s="8" t="str">
        <f t="shared" ca="1" si="751"/>
        <v>Sep</v>
      </c>
      <c r="L1248" s="8" t="str">
        <f t="shared" ca="1" si="752"/>
        <v>Q3</v>
      </c>
      <c r="M1248">
        <f t="shared" ca="1" si="753"/>
        <v>9</v>
      </c>
      <c r="N1248">
        <f t="shared" ca="1" si="754"/>
        <v>3</v>
      </c>
      <c r="O1248">
        <f t="shared" ca="1" si="755"/>
        <v>202009</v>
      </c>
      <c r="P1248">
        <f t="shared" ca="1" si="756"/>
        <v>202003</v>
      </c>
      <c r="Q1248" t="str">
        <f t="shared" si="757"/>
        <v>FY2020 Q1 Nov</v>
      </c>
      <c r="R1248">
        <f t="shared" si="758"/>
        <v>2020</v>
      </c>
      <c r="S1248" s="8" t="str">
        <f t="shared" si="759"/>
        <v>Nov</v>
      </c>
      <c r="T1248" s="8" t="str">
        <f t="shared" si="760"/>
        <v>Q1</v>
      </c>
      <c r="U1248">
        <f t="shared" si="761"/>
        <v>2</v>
      </c>
      <c r="V1248">
        <f t="shared" si="762"/>
        <v>1</v>
      </c>
      <c r="W1248">
        <f t="shared" si="763"/>
        <v>202002</v>
      </c>
      <c r="X1248">
        <f t="shared" si="764"/>
        <v>202001</v>
      </c>
      <c r="Y1248" t="str">
        <f t="shared" si="765"/>
        <v>FY2019 Q4 Nov</v>
      </c>
      <c r="Z1248">
        <f t="shared" si="766"/>
        <v>2019</v>
      </c>
      <c r="AA1248" s="8" t="str">
        <f t="shared" si="767"/>
        <v>Nov</v>
      </c>
      <c r="AB1248" s="8" t="str">
        <f t="shared" si="768"/>
        <v>Q4</v>
      </c>
      <c r="AC1248">
        <f t="shared" si="769"/>
        <v>11</v>
      </c>
      <c r="AD1248">
        <f t="shared" si="770"/>
        <v>4</v>
      </c>
      <c r="AE1248">
        <f t="shared" si="771"/>
        <v>201911</v>
      </c>
      <c r="AF1248">
        <f t="shared" si="772"/>
        <v>201904</v>
      </c>
      <c r="AG1248" s="9">
        <f t="shared" ca="1" si="773"/>
        <v>0</v>
      </c>
      <c r="AH1248">
        <f t="shared" ca="1" si="774"/>
        <v>3</v>
      </c>
      <c r="AI1248" s="9">
        <f t="shared" ca="1" si="775"/>
        <v>10</v>
      </c>
      <c r="AJ1248" s="9">
        <f t="shared" ca="1" si="776"/>
        <v>1</v>
      </c>
      <c r="AK1248" s="9">
        <f t="shared" si="777"/>
        <v>4</v>
      </c>
      <c r="AL1248" s="9">
        <f t="shared" si="778"/>
        <v>47</v>
      </c>
      <c r="AM1248" s="9">
        <f t="shared" si="779"/>
        <v>13</v>
      </c>
      <c r="AN1248" s="2">
        <v>43789.577777777777</v>
      </c>
      <c r="AO1248">
        <v>4465</v>
      </c>
      <c r="AP1248" s="1">
        <v>30000</v>
      </c>
      <c r="AQ1248" t="s">
        <v>5</v>
      </c>
    </row>
    <row r="1249" spans="1:43" x14ac:dyDescent="0.3">
      <c r="A1249" t="str">
        <f t="shared" ca="1" si="741"/>
        <v>FY2020 Q4 Sep</v>
      </c>
      <c r="B1249">
        <f t="shared" ca="1" si="742"/>
        <v>2020</v>
      </c>
      <c r="C1249" s="8" t="str">
        <f t="shared" ca="1" si="743"/>
        <v>Sep</v>
      </c>
      <c r="D1249" s="8" t="str">
        <f t="shared" ca="1" si="744"/>
        <v>Q4</v>
      </c>
      <c r="E1249">
        <f t="shared" ca="1" si="745"/>
        <v>12</v>
      </c>
      <c r="F1249">
        <f t="shared" ca="1" si="746"/>
        <v>4</v>
      </c>
      <c r="G1249">
        <f t="shared" ca="1" si="747"/>
        <v>202012</v>
      </c>
      <c r="H1249">
        <f t="shared" ca="1" si="748"/>
        <v>202004</v>
      </c>
      <c r="I1249" t="str">
        <f t="shared" ca="1" si="749"/>
        <v>FY2020 Q3 Sep</v>
      </c>
      <c r="J1249">
        <f t="shared" ca="1" si="750"/>
        <v>2020</v>
      </c>
      <c r="K1249" s="8" t="str">
        <f t="shared" ca="1" si="751"/>
        <v>Sep</v>
      </c>
      <c r="L1249" s="8" t="str">
        <f t="shared" ca="1" si="752"/>
        <v>Q3</v>
      </c>
      <c r="M1249">
        <f t="shared" ca="1" si="753"/>
        <v>9</v>
      </c>
      <c r="N1249">
        <f t="shared" ca="1" si="754"/>
        <v>3</v>
      </c>
      <c r="O1249">
        <f t="shared" ca="1" si="755"/>
        <v>202009</v>
      </c>
      <c r="P1249">
        <f t="shared" ca="1" si="756"/>
        <v>202003</v>
      </c>
      <c r="Q1249" t="str">
        <f t="shared" si="757"/>
        <v>FY2020 Q2 Feb</v>
      </c>
      <c r="R1249">
        <f t="shared" si="758"/>
        <v>2020</v>
      </c>
      <c r="S1249" s="8" t="str">
        <f t="shared" si="759"/>
        <v>Feb</v>
      </c>
      <c r="T1249" s="8" t="str">
        <f t="shared" si="760"/>
        <v>Q2</v>
      </c>
      <c r="U1249">
        <f t="shared" si="761"/>
        <v>5</v>
      </c>
      <c r="V1249">
        <f t="shared" si="762"/>
        <v>2</v>
      </c>
      <c r="W1249">
        <f t="shared" si="763"/>
        <v>202005</v>
      </c>
      <c r="X1249">
        <f t="shared" si="764"/>
        <v>202002</v>
      </c>
      <c r="Y1249" t="str">
        <f t="shared" si="765"/>
        <v>FY2020 Q1 Feb</v>
      </c>
      <c r="Z1249">
        <f t="shared" si="766"/>
        <v>2020</v>
      </c>
      <c r="AA1249" s="8" t="str">
        <f t="shared" si="767"/>
        <v>Feb</v>
      </c>
      <c r="AB1249" s="8" t="str">
        <f t="shared" si="768"/>
        <v>Q1</v>
      </c>
      <c r="AC1249">
        <f t="shared" si="769"/>
        <v>2</v>
      </c>
      <c r="AD1249">
        <f t="shared" si="770"/>
        <v>1</v>
      </c>
      <c r="AE1249">
        <f t="shared" si="771"/>
        <v>202002</v>
      </c>
      <c r="AF1249">
        <f t="shared" si="772"/>
        <v>202001</v>
      </c>
      <c r="AG1249" s="9">
        <f t="shared" ca="1" si="773"/>
        <v>0</v>
      </c>
      <c r="AH1249">
        <f t="shared" ca="1" si="774"/>
        <v>2</v>
      </c>
      <c r="AI1249" s="9">
        <f t="shared" ca="1" si="775"/>
        <v>7</v>
      </c>
      <c r="AJ1249" s="9">
        <f t="shared" ca="1" si="776"/>
        <v>0</v>
      </c>
      <c r="AK1249" s="9">
        <f t="shared" si="777"/>
        <v>5</v>
      </c>
      <c r="AL1249" s="9">
        <f t="shared" si="778"/>
        <v>9</v>
      </c>
      <c r="AM1249" s="9">
        <f t="shared" si="779"/>
        <v>12</v>
      </c>
      <c r="AN1249" s="2">
        <v>43888.529861111114</v>
      </c>
      <c r="AO1249">
        <v>4510</v>
      </c>
      <c r="AP1249" s="1">
        <v>30000</v>
      </c>
      <c r="AQ1249" t="s">
        <v>5</v>
      </c>
    </row>
    <row r="1250" spans="1:43" x14ac:dyDescent="0.3">
      <c r="A1250" t="str">
        <f t="shared" ca="1" si="741"/>
        <v>FY2020 Q4 Sep</v>
      </c>
      <c r="B1250">
        <f t="shared" ca="1" si="742"/>
        <v>2020</v>
      </c>
      <c r="C1250" s="8" t="str">
        <f t="shared" ca="1" si="743"/>
        <v>Sep</v>
      </c>
      <c r="D1250" s="8" t="str">
        <f t="shared" ca="1" si="744"/>
        <v>Q4</v>
      </c>
      <c r="E1250">
        <f t="shared" ca="1" si="745"/>
        <v>12</v>
      </c>
      <c r="F1250">
        <f t="shared" ca="1" si="746"/>
        <v>4</v>
      </c>
      <c r="G1250">
        <f t="shared" ca="1" si="747"/>
        <v>202012</v>
      </c>
      <c r="H1250">
        <f t="shared" ca="1" si="748"/>
        <v>202004</v>
      </c>
      <c r="I1250" t="str">
        <f t="shared" ca="1" si="749"/>
        <v>FY2020 Q3 Sep</v>
      </c>
      <c r="J1250">
        <f t="shared" ca="1" si="750"/>
        <v>2020</v>
      </c>
      <c r="K1250" s="8" t="str">
        <f t="shared" ca="1" si="751"/>
        <v>Sep</v>
      </c>
      <c r="L1250" s="8" t="str">
        <f t="shared" ca="1" si="752"/>
        <v>Q3</v>
      </c>
      <c r="M1250">
        <f t="shared" ca="1" si="753"/>
        <v>9</v>
      </c>
      <c r="N1250">
        <f t="shared" ca="1" si="754"/>
        <v>3</v>
      </c>
      <c r="O1250">
        <f t="shared" ca="1" si="755"/>
        <v>202009</v>
      </c>
      <c r="P1250">
        <f t="shared" ca="1" si="756"/>
        <v>202003</v>
      </c>
      <c r="Q1250" t="str">
        <f t="shared" si="757"/>
        <v>FY2020 Q2 Feb</v>
      </c>
      <c r="R1250">
        <f t="shared" si="758"/>
        <v>2020</v>
      </c>
      <c r="S1250" s="8" t="str">
        <f t="shared" si="759"/>
        <v>Feb</v>
      </c>
      <c r="T1250" s="8" t="str">
        <f t="shared" si="760"/>
        <v>Q2</v>
      </c>
      <c r="U1250">
        <f t="shared" si="761"/>
        <v>5</v>
      </c>
      <c r="V1250">
        <f t="shared" si="762"/>
        <v>2</v>
      </c>
      <c r="W1250">
        <f t="shared" si="763"/>
        <v>202005</v>
      </c>
      <c r="X1250">
        <f t="shared" si="764"/>
        <v>202002</v>
      </c>
      <c r="Y1250" t="str">
        <f t="shared" si="765"/>
        <v>FY2020 Q1 Feb</v>
      </c>
      <c r="Z1250">
        <f t="shared" si="766"/>
        <v>2020</v>
      </c>
      <c r="AA1250" s="8" t="str">
        <f t="shared" si="767"/>
        <v>Feb</v>
      </c>
      <c r="AB1250" s="8" t="str">
        <f t="shared" si="768"/>
        <v>Q1</v>
      </c>
      <c r="AC1250">
        <f t="shared" si="769"/>
        <v>2</v>
      </c>
      <c r="AD1250">
        <f t="shared" si="770"/>
        <v>1</v>
      </c>
      <c r="AE1250">
        <f t="shared" si="771"/>
        <v>202002</v>
      </c>
      <c r="AF1250">
        <f t="shared" si="772"/>
        <v>202001</v>
      </c>
      <c r="AG1250" s="9">
        <f t="shared" ca="1" si="773"/>
        <v>0</v>
      </c>
      <c r="AH1250">
        <f t="shared" ca="1" si="774"/>
        <v>2</v>
      </c>
      <c r="AI1250" s="9">
        <f t="shared" ca="1" si="775"/>
        <v>7</v>
      </c>
      <c r="AJ1250" s="9">
        <f t="shared" ca="1" si="776"/>
        <v>0</v>
      </c>
      <c r="AK1250" s="9">
        <f t="shared" si="777"/>
        <v>4</v>
      </c>
      <c r="AL1250" s="9">
        <f t="shared" si="778"/>
        <v>8</v>
      </c>
      <c r="AM1250" s="9">
        <f t="shared" si="779"/>
        <v>14</v>
      </c>
      <c r="AN1250" s="2">
        <v>43880.620833333334</v>
      </c>
      <c r="AO1250">
        <v>4627</v>
      </c>
      <c r="AP1250" s="1">
        <v>30000</v>
      </c>
      <c r="AQ1250" t="s">
        <v>5</v>
      </c>
    </row>
    <row r="1251" spans="1:43" x14ac:dyDescent="0.3">
      <c r="A1251" t="str">
        <f t="shared" ca="1" si="741"/>
        <v>FY2020 Q4 Sep</v>
      </c>
      <c r="B1251">
        <f t="shared" ca="1" si="742"/>
        <v>2020</v>
      </c>
      <c r="C1251" s="8" t="str">
        <f t="shared" ca="1" si="743"/>
        <v>Sep</v>
      </c>
      <c r="D1251" s="8" t="str">
        <f t="shared" ca="1" si="744"/>
        <v>Q4</v>
      </c>
      <c r="E1251">
        <f t="shared" ca="1" si="745"/>
        <v>12</v>
      </c>
      <c r="F1251">
        <f t="shared" ca="1" si="746"/>
        <v>4</v>
      </c>
      <c r="G1251">
        <f t="shared" ca="1" si="747"/>
        <v>202012</v>
      </c>
      <c r="H1251">
        <f t="shared" ca="1" si="748"/>
        <v>202004</v>
      </c>
      <c r="I1251" t="str">
        <f t="shared" ca="1" si="749"/>
        <v>FY2020 Q3 Sep</v>
      </c>
      <c r="J1251">
        <f t="shared" ca="1" si="750"/>
        <v>2020</v>
      </c>
      <c r="K1251" s="8" t="str">
        <f t="shared" ca="1" si="751"/>
        <v>Sep</v>
      </c>
      <c r="L1251" s="8" t="str">
        <f t="shared" ca="1" si="752"/>
        <v>Q3</v>
      </c>
      <c r="M1251">
        <f t="shared" ca="1" si="753"/>
        <v>9</v>
      </c>
      <c r="N1251">
        <f t="shared" ca="1" si="754"/>
        <v>3</v>
      </c>
      <c r="O1251">
        <f t="shared" ca="1" si="755"/>
        <v>202009</v>
      </c>
      <c r="P1251">
        <f t="shared" ca="1" si="756"/>
        <v>202003</v>
      </c>
      <c r="Q1251" t="str">
        <f t="shared" si="757"/>
        <v>FY2020 Q1 Oct</v>
      </c>
      <c r="R1251">
        <f t="shared" si="758"/>
        <v>2020</v>
      </c>
      <c r="S1251" s="8" t="str">
        <f t="shared" si="759"/>
        <v>Oct</v>
      </c>
      <c r="T1251" s="8" t="str">
        <f t="shared" si="760"/>
        <v>Q1</v>
      </c>
      <c r="U1251">
        <f t="shared" si="761"/>
        <v>1</v>
      </c>
      <c r="V1251">
        <f t="shared" si="762"/>
        <v>1</v>
      </c>
      <c r="W1251">
        <f t="shared" si="763"/>
        <v>202001</v>
      </c>
      <c r="X1251">
        <f t="shared" si="764"/>
        <v>202001</v>
      </c>
      <c r="Y1251" t="str">
        <f t="shared" si="765"/>
        <v>FY2019 Q4 Oct</v>
      </c>
      <c r="Z1251">
        <f t="shared" si="766"/>
        <v>2019</v>
      </c>
      <c r="AA1251" s="8" t="str">
        <f t="shared" si="767"/>
        <v>Oct</v>
      </c>
      <c r="AB1251" s="8" t="str">
        <f t="shared" si="768"/>
        <v>Q4</v>
      </c>
      <c r="AC1251">
        <f t="shared" si="769"/>
        <v>10</v>
      </c>
      <c r="AD1251">
        <f t="shared" si="770"/>
        <v>4</v>
      </c>
      <c r="AE1251">
        <f t="shared" si="771"/>
        <v>201910</v>
      </c>
      <c r="AF1251">
        <f t="shared" si="772"/>
        <v>201904</v>
      </c>
      <c r="AG1251" s="9">
        <f t="shared" ca="1" si="773"/>
        <v>0</v>
      </c>
      <c r="AH1251">
        <f t="shared" ca="1" si="774"/>
        <v>4</v>
      </c>
      <c r="AI1251" s="9">
        <f t="shared" ca="1" si="775"/>
        <v>11</v>
      </c>
      <c r="AJ1251" s="9">
        <f t="shared" ca="1" si="776"/>
        <v>1</v>
      </c>
      <c r="AK1251" s="9">
        <f t="shared" si="777"/>
        <v>5</v>
      </c>
      <c r="AL1251" s="9">
        <f t="shared" si="778"/>
        <v>44</v>
      </c>
      <c r="AM1251" s="9">
        <f t="shared" si="779"/>
        <v>12</v>
      </c>
      <c r="AN1251" s="2">
        <v>43769.520833333336</v>
      </c>
      <c r="AO1251">
        <v>4631</v>
      </c>
      <c r="AP1251" s="1">
        <v>30000</v>
      </c>
      <c r="AQ1251" t="s">
        <v>5</v>
      </c>
    </row>
    <row r="1252" spans="1:43" x14ac:dyDescent="0.3">
      <c r="A1252" t="str">
        <f t="shared" ca="1" si="741"/>
        <v>FY2020 Q4 Sep</v>
      </c>
      <c r="B1252">
        <f t="shared" ca="1" si="742"/>
        <v>2020</v>
      </c>
      <c r="C1252" s="8" t="str">
        <f t="shared" ca="1" si="743"/>
        <v>Sep</v>
      </c>
      <c r="D1252" s="8" t="str">
        <f t="shared" ca="1" si="744"/>
        <v>Q4</v>
      </c>
      <c r="E1252">
        <f t="shared" ca="1" si="745"/>
        <v>12</v>
      </c>
      <c r="F1252">
        <f t="shared" ca="1" si="746"/>
        <v>4</v>
      </c>
      <c r="G1252">
        <f t="shared" ca="1" si="747"/>
        <v>202012</v>
      </c>
      <c r="H1252">
        <f t="shared" ca="1" si="748"/>
        <v>202004</v>
      </c>
      <c r="I1252" t="str">
        <f t="shared" ca="1" si="749"/>
        <v>FY2020 Q3 Sep</v>
      </c>
      <c r="J1252">
        <f t="shared" ca="1" si="750"/>
        <v>2020</v>
      </c>
      <c r="K1252" s="8" t="str">
        <f t="shared" ca="1" si="751"/>
        <v>Sep</v>
      </c>
      <c r="L1252" s="8" t="str">
        <f t="shared" ca="1" si="752"/>
        <v>Q3</v>
      </c>
      <c r="M1252">
        <f t="shared" ca="1" si="753"/>
        <v>9</v>
      </c>
      <c r="N1252">
        <f t="shared" ca="1" si="754"/>
        <v>3</v>
      </c>
      <c r="O1252">
        <f t="shared" ca="1" si="755"/>
        <v>202009</v>
      </c>
      <c r="P1252">
        <f t="shared" ca="1" si="756"/>
        <v>202003</v>
      </c>
      <c r="Q1252" t="str">
        <f t="shared" si="757"/>
        <v>FY2020 Q2 Mar</v>
      </c>
      <c r="R1252">
        <f t="shared" si="758"/>
        <v>2020</v>
      </c>
      <c r="S1252" s="8" t="str">
        <f t="shared" si="759"/>
        <v>Mar</v>
      </c>
      <c r="T1252" s="8" t="str">
        <f t="shared" si="760"/>
        <v>Q2</v>
      </c>
      <c r="U1252">
        <f t="shared" si="761"/>
        <v>6</v>
      </c>
      <c r="V1252">
        <f t="shared" si="762"/>
        <v>2</v>
      </c>
      <c r="W1252">
        <f t="shared" si="763"/>
        <v>202006</v>
      </c>
      <c r="X1252">
        <f t="shared" si="764"/>
        <v>202002</v>
      </c>
      <c r="Y1252" t="str">
        <f t="shared" si="765"/>
        <v>FY2020 Q1 Mar</v>
      </c>
      <c r="Z1252">
        <f t="shared" si="766"/>
        <v>2020</v>
      </c>
      <c r="AA1252" s="8" t="str">
        <f t="shared" si="767"/>
        <v>Mar</v>
      </c>
      <c r="AB1252" s="8" t="str">
        <f t="shared" si="768"/>
        <v>Q1</v>
      </c>
      <c r="AC1252">
        <f t="shared" si="769"/>
        <v>3</v>
      </c>
      <c r="AD1252">
        <f t="shared" si="770"/>
        <v>1</v>
      </c>
      <c r="AE1252">
        <f t="shared" si="771"/>
        <v>202003</v>
      </c>
      <c r="AF1252">
        <f t="shared" si="772"/>
        <v>202001</v>
      </c>
      <c r="AG1252" s="9">
        <f t="shared" ca="1" si="773"/>
        <v>0</v>
      </c>
      <c r="AH1252">
        <f t="shared" ca="1" si="774"/>
        <v>2</v>
      </c>
      <c r="AI1252" s="9">
        <f t="shared" ca="1" si="775"/>
        <v>6</v>
      </c>
      <c r="AJ1252" s="9">
        <f t="shared" ca="1" si="776"/>
        <v>0</v>
      </c>
      <c r="AK1252" s="9">
        <f t="shared" si="777"/>
        <v>6</v>
      </c>
      <c r="AL1252" s="9">
        <f t="shared" si="778"/>
        <v>11</v>
      </c>
      <c r="AM1252" s="9">
        <f t="shared" si="779"/>
        <v>13</v>
      </c>
      <c r="AN1252" s="2">
        <v>43903.541666666664</v>
      </c>
      <c r="AO1252">
        <v>4655</v>
      </c>
      <c r="AP1252" s="1">
        <v>30000</v>
      </c>
      <c r="AQ1252" t="s">
        <v>5</v>
      </c>
    </row>
    <row r="1253" spans="1:43" x14ac:dyDescent="0.3">
      <c r="A1253" t="str">
        <f t="shared" ca="1" si="741"/>
        <v>FY2020 Q4 Sep</v>
      </c>
      <c r="B1253">
        <f t="shared" ca="1" si="742"/>
        <v>2020</v>
      </c>
      <c r="C1253" s="8" t="str">
        <f t="shared" ca="1" si="743"/>
        <v>Sep</v>
      </c>
      <c r="D1253" s="8" t="str">
        <f t="shared" ca="1" si="744"/>
        <v>Q4</v>
      </c>
      <c r="E1253">
        <f t="shared" ca="1" si="745"/>
        <v>12</v>
      </c>
      <c r="F1253">
        <f t="shared" ca="1" si="746"/>
        <v>4</v>
      </c>
      <c r="G1253">
        <f t="shared" ca="1" si="747"/>
        <v>202012</v>
      </c>
      <c r="H1253">
        <f t="shared" ca="1" si="748"/>
        <v>202004</v>
      </c>
      <c r="I1253" t="str">
        <f t="shared" ca="1" si="749"/>
        <v>FY2020 Q3 Sep</v>
      </c>
      <c r="J1253">
        <f t="shared" ca="1" si="750"/>
        <v>2020</v>
      </c>
      <c r="K1253" s="8" t="str">
        <f t="shared" ca="1" si="751"/>
        <v>Sep</v>
      </c>
      <c r="L1253" s="8" t="str">
        <f t="shared" ca="1" si="752"/>
        <v>Q3</v>
      </c>
      <c r="M1253">
        <f t="shared" ca="1" si="753"/>
        <v>9</v>
      </c>
      <c r="N1253">
        <f t="shared" ca="1" si="754"/>
        <v>3</v>
      </c>
      <c r="O1253">
        <f t="shared" ca="1" si="755"/>
        <v>202009</v>
      </c>
      <c r="P1253">
        <f t="shared" ca="1" si="756"/>
        <v>202003</v>
      </c>
      <c r="Q1253" t="str">
        <f t="shared" si="757"/>
        <v>FY2020 Q2 Feb</v>
      </c>
      <c r="R1253">
        <f t="shared" si="758"/>
        <v>2020</v>
      </c>
      <c r="S1253" s="8" t="str">
        <f t="shared" si="759"/>
        <v>Feb</v>
      </c>
      <c r="T1253" s="8" t="str">
        <f t="shared" si="760"/>
        <v>Q2</v>
      </c>
      <c r="U1253">
        <f t="shared" si="761"/>
        <v>5</v>
      </c>
      <c r="V1253">
        <f t="shared" si="762"/>
        <v>2</v>
      </c>
      <c r="W1253">
        <f t="shared" si="763"/>
        <v>202005</v>
      </c>
      <c r="X1253">
        <f t="shared" si="764"/>
        <v>202002</v>
      </c>
      <c r="Y1253" t="str">
        <f t="shared" si="765"/>
        <v>FY2020 Q1 Feb</v>
      </c>
      <c r="Z1253">
        <f t="shared" si="766"/>
        <v>2020</v>
      </c>
      <c r="AA1253" s="8" t="str">
        <f t="shared" si="767"/>
        <v>Feb</v>
      </c>
      <c r="AB1253" s="8" t="str">
        <f t="shared" si="768"/>
        <v>Q1</v>
      </c>
      <c r="AC1253">
        <f t="shared" si="769"/>
        <v>2</v>
      </c>
      <c r="AD1253">
        <f t="shared" si="770"/>
        <v>1</v>
      </c>
      <c r="AE1253">
        <f t="shared" si="771"/>
        <v>202002</v>
      </c>
      <c r="AF1253">
        <f t="shared" si="772"/>
        <v>202001</v>
      </c>
      <c r="AG1253" s="9">
        <f t="shared" ca="1" si="773"/>
        <v>0</v>
      </c>
      <c r="AH1253">
        <f t="shared" ca="1" si="774"/>
        <v>2</v>
      </c>
      <c r="AI1253" s="9">
        <f t="shared" ca="1" si="775"/>
        <v>7</v>
      </c>
      <c r="AJ1253" s="9">
        <f t="shared" ca="1" si="776"/>
        <v>0</v>
      </c>
      <c r="AK1253" s="9">
        <f t="shared" si="777"/>
        <v>5</v>
      </c>
      <c r="AL1253" s="9">
        <f t="shared" si="778"/>
        <v>6</v>
      </c>
      <c r="AM1253" s="9">
        <f t="shared" si="779"/>
        <v>12</v>
      </c>
      <c r="AN1253" s="2">
        <v>43867.53402777778</v>
      </c>
      <c r="AO1253">
        <v>4680</v>
      </c>
      <c r="AP1253" s="1">
        <v>30000</v>
      </c>
      <c r="AQ1253" t="s">
        <v>5</v>
      </c>
    </row>
    <row r="1254" spans="1:43" x14ac:dyDescent="0.3">
      <c r="A1254" t="str">
        <f t="shared" ca="1" si="741"/>
        <v>FY2020 Q4 Sep</v>
      </c>
      <c r="B1254">
        <f t="shared" ca="1" si="742"/>
        <v>2020</v>
      </c>
      <c r="C1254" s="8" t="str">
        <f t="shared" ca="1" si="743"/>
        <v>Sep</v>
      </c>
      <c r="D1254" s="8" t="str">
        <f t="shared" ca="1" si="744"/>
        <v>Q4</v>
      </c>
      <c r="E1254">
        <f t="shared" ca="1" si="745"/>
        <v>12</v>
      </c>
      <c r="F1254">
        <f t="shared" ca="1" si="746"/>
        <v>4</v>
      </c>
      <c r="G1254">
        <f t="shared" ca="1" si="747"/>
        <v>202012</v>
      </c>
      <c r="H1254">
        <f t="shared" ca="1" si="748"/>
        <v>202004</v>
      </c>
      <c r="I1254" t="str">
        <f t="shared" ca="1" si="749"/>
        <v>FY2020 Q3 Sep</v>
      </c>
      <c r="J1254">
        <f t="shared" ca="1" si="750"/>
        <v>2020</v>
      </c>
      <c r="K1254" s="8" t="str">
        <f t="shared" ca="1" si="751"/>
        <v>Sep</v>
      </c>
      <c r="L1254" s="8" t="str">
        <f t="shared" ca="1" si="752"/>
        <v>Q3</v>
      </c>
      <c r="M1254">
        <f t="shared" ca="1" si="753"/>
        <v>9</v>
      </c>
      <c r="N1254">
        <f t="shared" ca="1" si="754"/>
        <v>3</v>
      </c>
      <c r="O1254">
        <f t="shared" ca="1" si="755"/>
        <v>202009</v>
      </c>
      <c r="P1254">
        <f t="shared" ca="1" si="756"/>
        <v>202003</v>
      </c>
      <c r="Q1254" t="str">
        <f t="shared" si="757"/>
        <v>FY2020 Q2 Jan</v>
      </c>
      <c r="R1254">
        <f t="shared" si="758"/>
        <v>2020</v>
      </c>
      <c r="S1254" s="8" t="str">
        <f t="shared" si="759"/>
        <v>Jan</v>
      </c>
      <c r="T1254" s="8" t="str">
        <f t="shared" si="760"/>
        <v>Q2</v>
      </c>
      <c r="U1254">
        <f t="shared" si="761"/>
        <v>4</v>
      </c>
      <c r="V1254">
        <f t="shared" si="762"/>
        <v>2</v>
      </c>
      <c r="W1254">
        <f t="shared" si="763"/>
        <v>202004</v>
      </c>
      <c r="X1254">
        <f t="shared" si="764"/>
        <v>202002</v>
      </c>
      <c r="Y1254" t="str">
        <f t="shared" si="765"/>
        <v>FY2020 Q1 Jan</v>
      </c>
      <c r="Z1254">
        <f t="shared" si="766"/>
        <v>2020</v>
      </c>
      <c r="AA1254" s="8" t="str">
        <f t="shared" si="767"/>
        <v>Jan</v>
      </c>
      <c r="AB1254" s="8" t="str">
        <f t="shared" si="768"/>
        <v>Q1</v>
      </c>
      <c r="AC1254">
        <f t="shared" si="769"/>
        <v>1</v>
      </c>
      <c r="AD1254">
        <f t="shared" si="770"/>
        <v>1</v>
      </c>
      <c r="AE1254">
        <f t="shared" si="771"/>
        <v>202001</v>
      </c>
      <c r="AF1254">
        <f t="shared" si="772"/>
        <v>202001</v>
      </c>
      <c r="AG1254" s="9">
        <f t="shared" ca="1" si="773"/>
        <v>0</v>
      </c>
      <c r="AH1254">
        <f t="shared" ca="1" si="774"/>
        <v>3</v>
      </c>
      <c r="AI1254" s="9">
        <f t="shared" ca="1" si="775"/>
        <v>8</v>
      </c>
      <c r="AJ1254" s="9">
        <f t="shared" ca="1" si="776"/>
        <v>0</v>
      </c>
      <c r="AK1254" s="9">
        <f t="shared" si="777"/>
        <v>6</v>
      </c>
      <c r="AL1254" s="9">
        <f t="shared" si="778"/>
        <v>4</v>
      </c>
      <c r="AM1254" s="9">
        <f t="shared" si="779"/>
        <v>10</v>
      </c>
      <c r="AN1254" s="2">
        <v>43854.452777777777</v>
      </c>
      <c r="AO1254">
        <v>4691</v>
      </c>
      <c r="AP1254" s="1">
        <v>30000</v>
      </c>
      <c r="AQ1254" t="s">
        <v>5</v>
      </c>
    </row>
    <row r="1255" spans="1:43" x14ac:dyDescent="0.3">
      <c r="A1255" t="str">
        <f t="shared" ca="1" si="741"/>
        <v>FY2020 Q4 Sep</v>
      </c>
      <c r="B1255">
        <f t="shared" ca="1" si="742"/>
        <v>2020</v>
      </c>
      <c r="C1255" s="8" t="str">
        <f t="shared" ca="1" si="743"/>
        <v>Sep</v>
      </c>
      <c r="D1255" s="8" t="str">
        <f t="shared" ca="1" si="744"/>
        <v>Q4</v>
      </c>
      <c r="E1255">
        <f t="shared" ca="1" si="745"/>
        <v>12</v>
      </c>
      <c r="F1255">
        <f t="shared" ca="1" si="746"/>
        <v>4</v>
      </c>
      <c r="G1255">
        <f t="shared" ca="1" si="747"/>
        <v>202012</v>
      </c>
      <c r="H1255">
        <f t="shared" ca="1" si="748"/>
        <v>202004</v>
      </c>
      <c r="I1255" t="str">
        <f t="shared" ca="1" si="749"/>
        <v>FY2020 Q3 Sep</v>
      </c>
      <c r="J1255">
        <f t="shared" ca="1" si="750"/>
        <v>2020</v>
      </c>
      <c r="K1255" s="8" t="str">
        <f t="shared" ca="1" si="751"/>
        <v>Sep</v>
      </c>
      <c r="L1255" s="8" t="str">
        <f t="shared" ca="1" si="752"/>
        <v>Q3</v>
      </c>
      <c r="M1255">
        <f t="shared" ca="1" si="753"/>
        <v>9</v>
      </c>
      <c r="N1255">
        <f t="shared" ca="1" si="754"/>
        <v>3</v>
      </c>
      <c r="O1255">
        <f t="shared" ca="1" si="755"/>
        <v>202009</v>
      </c>
      <c r="P1255">
        <f t="shared" ca="1" si="756"/>
        <v>202003</v>
      </c>
      <c r="Q1255" t="str">
        <f t="shared" si="757"/>
        <v>FY2020 Q2 Feb</v>
      </c>
      <c r="R1255">
        <f t="shared" si="758"/>
        <v>2020</v>
      </c>
      <c r="S1255" s="8" t="str">
        <f t="shared" si="759"/>
        <v>Feb</v>
      </c>
      <c r="T1255" s="8" t="str">
        <f t="shared" si="760"/>
        <v>Q2</v>
      </c>
      <c r="U1255">
        <f t="shared" si="761"/>
        <v>5</v>
      </c>
      <c r="V1255">
        <f t="shared" si="762"/>
        <v>2</v>
      </c>
      <c r="W1255">
        <f t="shared" si="763"/>
        <v>202005</v>
      </c>
      <c r="X1255">
        <f t="shared" si="764"/>
        <v>202002</v>
      </c>
      <c r="Y1255" t="str">
        <f t="shared" si="765"/>
        <v>FY2020 Q1 Feb</v>
      </c>
      <c r="Z1255">
        <f t="shared" si="766"/>
        <v>2020</v>
      </c>
      <c r="AA1255" s="8" t="str">
        <f t="shared" si="767"/>
        <v>Feb</v>
      </c>
      <c r="AB1255" s="8" t="str">
        <f t="shared" si="768"/>
        <v>Q1</v>
      </c>
      <c r="AC1255">
        <f t="shared" si="769"/>
        <v>2</v>
      </c>
      <c r="AD1255">
        <f t="shared" si="770"/>
        <v>1</v>
      </c>
      <c r="AE1255">
        <f t="shared" si="771"/>
        <v>202002</v>
      </c>
      <c r="AF1255">
        <f t="shared" si="772"/>
        <v>202001</v>
      </c>
      <c r="AG1255" s="9">
        <f t="shared" ca="1" si="773"/>
        <v>0</v>
      </c>
      <c r="AH1255">
        <f t="shared" ca="1" si="774"/>
        <v>2</v>
      </c>
      <c r="AI1255" s="9">
        <f t="shared" ca="1" si="775"/>
        <v>7</v>
      </c>
      <c r="AJ1255" s="9">
        <f t="shared" ca="1" si="776"/>
        <v>0</v>
      </c>
      <c r="AK1255" s="9">
        <f t="shared" si="777"/>
        <v>5</v>
      </c>
      <c r="AL1255" s="9">
        <f t="shared" si="778"/>
        <v>6</v>
      </c>
      <c r="AM1255" s="9">
        <f t="shared" si="779"/>
        <v>12</v>
      </c>
      <c r="AN1255" s="2">
        <v>43867.53402777778</v>
      </c>
      <c r="AO1255">
        <v>4787</v>
      </c>
      <c r="AP1255" s="1">
        <v>30000</v>
      </c>
      <c r="AQ1255" t="s">
        <v>5</v>
      </c>
    </row>
    <row r="1256" spans="1:43" x14ac:dyDescent="0.3">
      <c r="A1256" t="str">
        <f t="shared" ca="1" si="741"/>
        <v>FY2020 Q4 Sep</v>
      </c>
      <c r="B1256">
        <f t="shared" ca="1" si="742"/>
        <v>2020</v>
      </c>
      <c r="C1256" s="8" t="str">
        <f t="shared" ca="1" si="743"/>
        <v>Sep</v>
      </c>
      <c r="D1256" s="8" t="str">
        <f t="shared" ca="1" si="744"/>
        <v>Q4</v>
      </c>
      <c r="E1256">
        <f t="shared" ca="1" si="745"/>
        <v>12</v>
      </c>
      <c r="F1256">
        <f t="shared" ca="1" si="746"/>
        <v>4</v>
      </c>
      <c r="G1256">
        <f t="shared" ca="1" si="747"/>
        <v>202012</v>
      </c>
      <c r="H1256">
        <f t="shared" ca="1" si="748"/>
        <v>202004</v>
      </c>
      <c r="I1256" t="str">
        <f t="shared" ca="1" si="749"/>
        <v>FY2020 Q3 Sep</v>
      </c>
      <c r="J1256">
        <f t="shared" ca="1" si="750"/>
        <v>2020</v>
      </c>
      <c r="K1256" s="8" t="str">
        <f t="shared" ca="1" si="751"/>
        <v>Sep</v>
      </c>
      <c r="L1256" s="8" t="str">
        <f t="shared" ca="1" si="752"/>
        <v>Q3</v>
      </c>
      <c r="M1256">
        <f t="shared" ca="1" si="753"/>
        <v>9</v>
      </c>
      <c r="N1256">
        <f t="shared" ca="1" si="754"/>
        <v>3</v>
      </c>
      <c r="O1256">
        <f t="shared" ca="1" si="755"/>
        <v>202009</v>
      </c>
      <c r="P1256">
        <f t="shared" ca="1" si="756"/>
        <v>202003</v>
      </c>
      <c r="Q1256" t="str">
        <f t="shared" si="757"/>
        <v>FY2020 Q1 Dec</v>
      </c>
      <c r="R1256">
        <f t="shared" si="758"/>
        <v>2020</v>
      </c>
      <c r="S1256" s="8" t="str">
        <f t="shared" si="759"/>
        <v>Dec</v>
      </c>
      <c r="T1256" s="8" t="str">
        <f t="shared" si="760"/>
        <v>Q1</v>
      </c>
      <c r="U1256">
        <f t="shared" si="761"/>
        <v>3</v>
      </c>
      <c r="V1256">
        <f t="shared" si="762"/>
        <v>1</v>
      </c>
      <c r="W1256">
        <f t="shared" si="763"/>
        <v>202003</v>
      </c>
      <c r="X1256">
        <f t="shared" si="764"/>
        <v>202001</v>
      </c>
      <c r="Y1256" t="str">
        <f t="shared" si="765"/>
        <v>FY2019 Q4 Dec</v>
      </c>
      <c r="Z1256">
        <f t="shared" si="766"/>
        <v>2019</v>
      </c>
      <c r="AA1256" s="8" t="str">
        <f t="shared" si="767"/>
        <v>Dec</v>
      </c>
      <c r="AB1256" s="8" t="str">
        <f t="shared" si="768"/>
        <v>Q4</v>
      </c>
      <c r="AC1256">
        <f t="shared" si="769"/>
        <v>12</v>
      </c>
      <c r="AD1256">
        <f t="shared" si="770"/>
        <v>4</v>
      </c>
      <c r="AE1256">
        <f t="shared" si="771"/>
        <v>201912</v>
      </c>
      <c r="AF1256">
        <f t="shared" si="772"/>
        <v>201904</v>
      </c>
      <c r="AG1256" s="9">
        <f t="shared" ca="1" si="773"/>
        <v>0</v>
      </c>
      <c r="AH1256">
        <f t="shared" ca="1" si="774"/>
        <v>3</v>
      </c>
      <c r="AI1256" s="9">
        <f t="shared" ca="1" si="775"/>
        <v>9</v>
      </c>
      <c r="AJ1256" s="9">
        <f t="shared" ca="1" si="776"/>
        <v>1</v>
      </c>
      <c r="AK1256" s="9">
        <f t="shared" si="777"/>
        <v>4</v>
      </c>
      <c r="AL1256" s="9">
        <f t="shared" si="778"/>
        <v>50</v>
      </c>
      <c r="AM1256" s="9">
        <f t="shared" si="779"/>
        <v>10</v>
      </c>
      <c r="AN1256" s="2">
        <v>43810.427083333336</v>
      </c>
      <c r="AO1256">
        <v>4879</v>
      </c>
      <c r="AP1256" s="1">
        <v>30000</v>
      </c>
      <c r="AQ1256" t="s">
        <v>5</v>
      </c>
    </row>
    <row r="1257" spans="1:43" x14ac:dyDescent="0.3">
      <c r="A1257" t="str">
        <f t="shared" ca="1" si="741"/>
        <v>FY2020 Q4 Sep</v>
      </c>
      <c r="B1257">
        <f t="shared" ca="1" si="742"/>
        <v>2020</v>
      </c>
      <c r="C1257" s="8" t="str">
        <f t="shared" ca="1" si="743"/>
        <v>Sep</v>
      </c>
      <c r="D1257" s="8" t="str">
        <f t="shared" ca="1" si="744"/>
        <v>Q4</v>
      </c>
      <c r="E1257">
        <f t="shared" ca="1" si="745"/>
        <v>12</v>
      </c>
      <c r="F1257">
        <f t="shared" ca="1" si="746"/>
        <v>4</v>
      </c>
      <c r="G1257">
        <f t="shared" ca="1" si="747"/>
        <v>202012</v>
      </c>
      <c r="H1257">
        <f t="shared" ca="1" si="748"/>
        <v>202004</v>
      </c>
      <c r="I1257" t="str">
        <f t="shared" ca="1" si="749"/>
        <v>FY2020 Q3 Sep</v>
      </c>
      <c r="J1257">
        <f t="shared" ca="1" si="750"/>
        <v>2020</v>
      </c>
      <c r="K1257" s="8" t="str">
        <f t="shared" ca="1" si="751"/>
        <v>Sep</v>
      </c>
      <c r="L1257" s="8" t="str">
        <f t="shared" ca="1" si="752"/>
        <v>Q3</v>
      </c>
      <c r="M1257">
        <f t="shared" ca="1" si="753"/>
        <v>9</v>
      </c>
      <c r="N1257">
        <f t="shared" ca="1" si="754"/>
        <v>3</v>
      </c>
      <c r="O1257">
        <f t="shared" ca="1" si="755"/>
        <v>202009</v>
      </c>
      <c r="P1257">
        <f t="shared" ca="1" si="756"/>
        <v>202003</v>
      </c>
      <c r="Q1257" t="str">
        <f t="shared" si="757"/>
        <v>FY2020 Q1 Oct</v>
      </c>
      <c r="R1257">
        <f t="shared" si="758"/>
        <v>2020</v>
      </c>
      <c r="S1257" s="8" t="str">
        <f t="shared" si="759"/>
        <v>Oct</v>
      </c>
      <c r="T1257" s="8" t="str">
        <f t="shared" si="760"/>
        <v>Q1</v>
      </c>
      <c r="U1257">
        <f t="shared" si="761"/>
        <v>1</v>
      </c>
      <c r="V1257">
        <f t="shared" si="762"/>
        <v>1</v>
      </c>
      <c r="W1257">
        <f t="shared" si="763"/>
        <v>202001</v>
      </c>
      <c r="X1257">
        <f t="shared" si="764"/>
        <v>202001</v>
      </c>
      <c r="Y1257" t="str">
        <f t="shared" si="765"/>
        <v>FY2019 Q4 Oct</v>
      </c>
      <c r="Z1257">
        <f t="shared" si="766"/>
        <v>2019</v>
      </c>
      <c r="AA1257" s="8" t="str">
        <f t="shared" si="767"/>
        <v>Oct</v>
      </c>
      <c r="AB1257" s="8" t="str">
        <f t="shared" si="768"/>
        <v>Q4</v>
      </c>
      <c r="AC1257">
        <f t="shared" si="769"/>
        <v>10</v>
      </c>
      <c r="AD1257">
        <f t="shared" si="770"/>
        <v>4</v>
      </c>
      <c r="AE1257">
        <f t="shared" si="771"/>
        <v>201910</v>
      </c>
      <c r="AF1257">
        <f t="shared" si="772"/>
        <v>201904</v>
      </c>
      <c r="AG1257" s="9">
        <f t="shared" ca="1" si="773"/>
        <v>0</v>
      </c>
      <c r="AH1257">
        <f t="shared" ca="1" si="774"/>
        <v>4</v>
      </c>
      <c r="AI1257" s="9">
        <f t="shared" ca="1" si="775"/>
        <v>11</v>
      </c>
      <c r="AJ1257" s="9">
        <f t="shared" ca="1" si="776"/>
        <v>1</v>
      </c>
      <c r="AK1257" s="9">
        <f t="shared" si="777"/>
        <v>4</v>
      </c>
      <c r="AL1257" s="9">
        <f t="shared" si="778"/>
        <v>42</v>
      </c>
      <c r="AM1257" s="9">
        <f t="shared" si="779"/>
        <v>15</v>
      </c>
      <c r="AN1257" s="2">
        <v>43754.65</v>
      </c>
      <c r="AO1257">
        <v>4956</v>
      </c>
      <c r="AP1257" s="1">
        <v>30000</v>
      </c>
      <c r="AQ1257" t="s">
        <v>5</v>
      </c>
    </row>
    <row r="1258" spans="1:43" x14ac:dyDescent="0.3">
      <c r="A1258" t="str">
        <f t="shared" ca="1" si="741"/>
        <v>FY2020 Q4 Sep</v>
      </c>
      <c r="B1258">
        <f t="shared" ca="1" si="742"/>
        <v>2020</v>
      </c>
      <c r="C1258" s="8" t="str">
        <f t="shared" ca="1" si="743"/>
        <v>Sep</v>
      </c>
      <c r="D1258" s="8" t="str">
        <f t="shared" ca="1" si="744"/>
        <v>Q4</v>
      </c>
      <c r="E1258">
        <f t="shared" ca="1" si="745"/>
        <v>12</v>
      </c>
      <c r="F1258">
        <f t="shared" ca="1" si="746"/>
        <v>4</v>
      </c>
      <c r="G1258">
        <f t="shared" ca="1" si="747"/>
        <v>202012</v>
      </c>
      <c r="H1258">
        <f t="shared" ca="1" si="748"/>
        <v>202004</v>
      </c>
      <c r="I1258" t="str">
        <f t="shared" ca="1" si="749"/>
        <v>FY2020 Q3 Sep</v>
      </c>
      <c r="J1258">
        <f t="shared" ca="1" si="750"/>
        <v>2020</v>
      </c>
      <c r="K1258" s="8" t="str">
        <f t="shared" ca="1" si="751"/>
        <v>Sep</v>
      </c>
      <c r="L1258" s="8" t="str">
        <f t="shared" ca="1" si="752"/>
        <v>Q3</v>
      </c>
      <c r="M1258">
        <f t="shared" ca="1" si="753"/>
        <v>9</v>
      </c>
      <c r="N1258">
        <f t="shared" ca="1" si="754"/>
        <v>3</v>
      </c>
      <c r="O1258">
        <f t="shared" ca="1" si="755"/>
        <v>202009</v>
      </c>
      <c r="P1258">
        <f t="shared" ca="1" si="756"/>
        <v>202003</v>
      </c>
      <c r="Q1258" t="str">
        <f t="shared" si="757"/>
        <v>FY2019 Q4 Sep</v>
      </c>
      <c r="R1258">
        <f t="shared" si="758"/>
        <v>2019</v>
      </c>
      <c r="S1258" s="8" t="str">
        <f t="shared" si="759"/>
        <v>Sep</v>
      </c>
      <c r="T1258" s="8" t="str">
        <f t="shared" si="760"/>
        <v>Q4</v>
      </c>
      <c r="U1258">
        <f t="shared" si="761"/>
        <v>12</v>
      </c>
      <c r="V1258">
        <f t="shared" si="762"/>
        <v>4</v>
      </c>
      <c r="W1258">
        <f t="shared" si="763"/>
        <v>201912</v>
      </c>
      <c r="X1258">
        <f t="shared" si="764"/>
        <v>201904</v>
      </c>
      <c r="Y1258" t="str">
        <f t="shared" si="765"/>
        <v>FY2019 Q3 Sep</v>
      </c>
      <c r="Z1258">
        <f t="shared" si="766"/>
        <v>2019</v>
      </c>
      <c r="AA1258" s="8" t="str">
        <f t="shared" si="767"/>
        <v>Sep</v>
      </c>
      <c r="AB1258" s="8" t="str">
        <f t="shared" si="768"/>
        <v>Q3</v>
      </c>
      <c r="AC1258">
        <f t="shared" si="769"/>
        <v>9</v>
      </c>
      <c r="AD1258">
        <f t="shared" si="770"/>
        <v>3</v>
      </c>
      <c r="AE1258">
        <f t="shared" si="771"/>
        <v>201909</v>
      </c>
      <c r="AF1258">
        <f t="shared" si="772"/>
        <v>201903</v>
      </c>
      <c r="AG1258" s="9">
        <f t="shared" ca="1" si="773"/>
        <v>1</v>
      </c>
      <c r="AH1258">
        <f t="shared" ca="1" si="774"/>
        <v>4</v>
      </c>
      <c r="AI1258" s="9">
        <f t="shared" ca="1" si="775"/>
        <v>12</v>
      </c>
      <c r="AJ1258" s="9">
        <f t="shared" ca="1" si="776"/>
        <v>1</v>
      </c>
      <c r="AK1258" s="9">
        <f t="shared" si="777"/>
        <v>2</v>
      </c>
      <c r="AL1258" s="9">
        <f t="shared" si="778"/>
        <v>37</v>
      </c>
      <c r="AM1258" s="9">
        <f t="shared" si="779"/>
        <v>14</v>
      </c>
      <c r="AN1258" s="2">
        <v>43717.585416666669</v>
      </c>
      <c r="AO1258">
        <v>4961</v>
      </c>
      <c r="AP1258" s="1">
        <v>30000</v>
      </c>
      <c r="AQ1258" t="s">
        <v>5</v>
      </c>
    </row>
    <row r="1259" spans="1:43" x14ac:dyDescent="0.3">
      <c r="A1259" t="str">
        <f t="shared" ca="1" si="741"/>
        <v>FY2020 Q4 Sep</v>
      </c>
      <c r="B1259">
        <f t="shared" ca="1" si="742"/>
        <v>2020</v>
      </c>
      <c r="C1259" s="8" t="str">
        <f t="shared" ca="1" si="743"/>
        <v>Sep</v>
      </c>
      <c r="D1259" s="8" t="str">
        <f t="shared" ca="1" si="744"/>
        <v>Q4</v>
      </c>
      <c r="E1259">
        <f t="shared" ca="1" si="745"/>
        <v>12</v>
      </c>
      <c r="F1259">
        <f t="shared" ca="1" si="746"/>
        <v>4</v>
      </c>
      <c r="G1259">
        <f t="shared" ca="1" si="747"/>
        <v>202012</v>
      </c>
      <c r="H1259">
        <f t="shared" ca="1" si="748"/>
        <v>202004</v>
      </c>
      <c r="I1259" t="str">
        <f t="shared" ca="1" si="749"/>
        <v>FY2020 Q3 Sep</v>
      </c>
      <c r="J1259">
        <f t="shared" ca="1" si="750"/>
        <v>2020</v>
      </c>
      <c r="K1259" s="8" t="str">
        <f t="shared" ca="1" si="751"/>
        <v>Sep</v>
      </c>
      <c r="L1259" s="8" t="str">
        <f t="shared" ca="1" si="752"/>
        <v>Q3</v>
      </c>
      <c r="M1259">
        <f t="shared" ca="1" si="753"/>
        <v>9</v>
      </c>
      <c r="N1259">
        <f t="shared" ca="1" si="754"/>
        <v>3</v>
      </c>
      <c r="O1259">
        <f t="shared" ca="1" si="755"/>
        <v>202009</v>
      </c>
      <c r="P1259">
        <f t="shared" ca="1" si="756"/>
        <v>202003</v>
      </c>
      <c r="Q1259" t="str">
        <f t="shared" si="757"/>
        <v>FY2020 Q2 Mar</v>
      </c>
      <c r="R1259">
        <f t="shared" si="758"/>
        <v>2020</v>
      </c>
      <c r="S1259" s="8" t="str">
        <f t="shared" si="759"/>
        <v>Mar</v>
      </c>
      <c r="T1259" s="8" t="str">
        <f t="shared" si="760"/>
        <v>Q2</v>
      </c>
      <c r="U1259">
        <f t="shared" si="761"/>
        <v>6</v>
      </c>
      <c r="V1259">
        <f t="shared" si="762"/>
        <v>2</v>
      </c>
      <c r="W1259">
        <f t="shared" si="763"/>
        <v>202006</v>
      </c>
      <c r="X1259">
        <f t="shared" si="764"/>
        <v>202002</v>
      </c>
      <c r="Y1259" t="str">
        <f t="shared" si="765"/>
        <v>FY2020 Q1 Mar</v>
      </c>
      <c r="Z1259">
        <f t="shared" si="766"/>
        <v>2020</v>
      </c>
      <c r="AA1259" s="8" t="str">
        <f t="shared" si="767"/>
        <v>Mar</v>
      </c>
      <c r="AB1259" s="8" t="str">
        <f t="shared" si="768"/>
        <v>Q1</v>
      </c>
      <c r="AC1259">
        <f t="shared" si="769"/>
        <v>3</v>
      </c>
      <c r="AD1259">
        <f t="shared" si="770"/>
        <v>1</v>
      </c>
      <c r="AE1259">
        <f t="shared" si="771"/>
        <v>202003</v>
      </c>
      <c r="AF1259">
        <f t="shared" si="772"/>
        <v>202001</v>
      </c>
      <c r="AG1259" s="9">
        <f t="shared" ca="1" si="773"/>
        <v>0</v>
      </c>
      <c r="AH1259">
        <f t="shared" ca="1" si="774"/>
        <v>2</v>
      </c>
      <c r="AI1259" s="9">
        <f t="shared" ca="1" si="775"/>
        <v>6</v>
      </c>
      <c r="AJ1259" s="9">
        <f t="shared" ca="1" si="776"/>
        <v>0</v>
      </c>
      <c r="AK1259" s="9">
        <f t="shared" si="777"/>
        <v>2</v>
      </c>
      <c r="AL1259" s="9">
        <f t="shared" si="778"/>
        <v>10</v>
      </c>
      <c r="AM1259" s="9">
        <f t="shared" si="779"/>
        <v>13</v>
      </c>
      <c r="AN1259" s="2">
        <v>43892.558333333334</v>
      </c>
      <c r="AO1259">
        <v>5010</v>
      </c>
      <c r="AP1259" s="1">
        <v>30000</v>
      </c>
      <c r="AQ1259" t="s">
        <v>5</v>
      </c>
    </row>
    <row r="1260" spans="1:43" x14ac:dyDescent="0.3">
      <c r="A1260" t="str">
        <f t="shared" ca="1" si="741"/>
        <v>FY2020 Q4 Sep</v>
      </c>
      <c r="B1260">
        <f t="shared" ca="1" si="742"/>
        <v>2020</v>
      </c>
      <c r="C1260" s="8" t="str">
        <f t="shared" ca="1" si="743"/>
        <v>Sep</v>
      </c>
      <c r="D1260" s="8" t="str">
        <f t="shared" ca="1" si="744"/>
        <v>Q4</v>
      </c>
      <c r="E1260">
        <f t="shared" ca="1" si="745"/>
        <v>12</v>
      </c>
      <c r="F1260">
        <f t="shared" ca="1" si="746"/>
        <v>4</v>
      </c>
      <c r="G1260">
        <f t="shared" ca="1" si="747"/>
        <v>202012</v>
      </c>
      <c r="H1260">
        <f t="shared" ca="1" si="748"/>
        <v>202004</v>
      </c>
      <c r="I1260" t="str">
        <f t="shared" ca="1" si="749"/>
        <v>FY2020 Q3 Sep</v>
      </c>
      <c r="J1260">
        <f t="shared" ca="1" si="750"/>
        <v>2020</v>
      </c>
      <c r="K1260" s="8" t="str">
        <f t="shared" ca="1" si="751"/>
        <v>Sep</v>
      </c>
      <c r="L1260" s="8" t="str">
        <f t="shared" ca="1" si="752"/>
        <v>Q3</v>
      </c>
      <c r="M1260">
        <f t="shared" ca="1" si="753"/>
        <v>9</v>
      </c>
      <c r="N1260">
        <f t="shared" ca="1" si="754"/>
        <v>3</v>
      </c>
      <c r="O1260">
        <f t="shared" ca="1" si="755"/>
        <v>202009</v>
      </c>
      <c r="P1260">
        <f t="shared" ca="1" si="756"/>
        <v>202003</v>
      </c>
      <c r="Q1260" t="str">
        <f t="shared" si="757"/>
        <v>FY2020 Q2 Feb</v>
      </c>
      <c r="R1260">
        <f t="shared" si="758"/>
        <v>2020</v>
      </c>
      <c r="S1260" s="8" t="str">
        <f t="shared" si="759"/>
        <v>Feb</v>
      </c>
      <c r="T1260" s="8" t="str">
        <f t="shared" si="760"/>
        <v>Q2</v>
      </c>
      <c r="U1260">
        <f t="shared" si="761"/>
        <v>5</v>
      </c>
      <c r="V1260">
        <f t="shared" si="762"/>
        <v>2</v>
      </c>
      <c r="W1260">
        <f t="shared" si="763"/>
        <v>202005</v>
      </c>
      <c r="X1260">
        <f t="shared" si="764"/>
        <v>202002</v>
      </c>
      <c r="Y1260" t="str">
        <f t="shared" si="765"/>
        <v>FY2020 Q1 Feb</v>
      </c>
      <c r="Z1260">
        <f t="shared" si="766"/>
        <v>2020</v>
      </c>
      <c r="AA1260" s="8" t="str">
        <f t="shared" si="767"/>
        <v>Feb</v>
      </c>
      <c r="AB1260" s="8" t="str">
        <f t="shared" si="768"/>
        <v>Q1</v>
      </c>
      <c r="AC1260">
        <f t="shared" si="769"/>
        <v>2</v>
      </c>
      <c r="AD1260">
        <f t="shared" si="770"/>
        <v>1</v>
      </c>
      <c r="AE1260">
        <f t="shared" si="771"/>
        <v>202002</v>
      </c>
      <c r="AF1260">
        <f t="shared" si="772"/>
        <v>202001</v>
      </c>
      <c r="AG1260" s="9">
        <f t="shared" ca="1" si="773"/>
        <v>0</v>
      </c>
      <c r="AH1260">
        <f t="shared" ca="1" si="774"/>
        <v>2</v>
      </c>
      <c r="AI1260" s="9">
        <f t="shared" ca="1" si="775"/>
        <v>7</v>
      </c>
      <c r="AJ1260" s="9">
        <f t="shared" ca="1" si="776"/>
        <v>0</v>
      </c>
      <c r="AK1260" s="9">
        <f t="shared" si="777"/>
        <v>5</v>
      </c>
      <c r="AL1260" s="9">
        <f t="shared" si="778"/>
        <v>9</v>
      </c>
      <c r="AM1260" s="9">
        <f t="shared" si="779"/>
        <v>15</v>
      </c>
      <c r="AN1260" s="2">
        <v>43888.664583333331</v>
      </c>
      <c r="AO1260">
        <v>5096</v>
      </c>
      <c r="AP1260" s="1">
        <v>30000</v>
      </c>
      <c r="AQ1260" t="s">
        <v>5</v>
      </c>
    </row>
    <row r="1261" spans="1:43" x14ac:dyDescent="0.3">
      <c r="A1261" t="str">
        <f t="shared" ca="1" si="741"/>
        <v>FY2020 Q4 Sep</v>
      </c>
      <c r="B1261">
        <f t="shared" ca="1" si="742"/>
        <v>2020</v>
      </c>
      <c r="C1261" s="8" t="str">
        <f t="shared" ca="1" si="743"/>
        <v>Sep</v>
      </c>
      <c r="D1261" s="8" t="str">
        <f t="shared" ca="1" si="744"/>
        <v>Q4</v>
      </c>
      <c r="E1261">
        <f t="shared" ca="1" si="745"/>
        <v>12</v>
      </c>
      <c r="F1261">
        <f t="shared" ca="1" si="746"/>
        <v>4</v>
      </c>
      <c r="G1261">
        <f t="shared" ca="1" si="747"/>
        <v>202012</v>
      </c>
      <c r="H1261">
        <f t="shared" ca="1" si="748"/>
        <v>202004</v>
      </c>
      <c r="I1261" t="str">
        <f t="shared" ca="1" si="749"/>
        <v>FY2020 Q3 Sep</v>
      </c>
      <c r="J1261">
        <f t="shared" ca="1" si="750"/>
        <v>2020</v>
      </c>
      <c r="K1261" s="8" t="str">
        <f t="shared" ca="1" si="751"/>
        <v>Sep</v>
      </c>
      <c r="L1261" s="8" t="str">
        <f t="shared" ca="1" si="752"/>
        <v>Q3</v>
      </c>
      <c r="M1261">
        <f t="shared" ca="1" si="753"/>
        <v>9</v>
      </c>
      <c r="N1261">
        <f t="shared" ca="1" si="754"/>
        <v>3</v>
      </c>
      <c r="O1261">
        <f t="shared" ca="1" si="755"/>
        <v>202009</v>
      </c>
      <c r="P1261">
        <f t="shared" ca="1" si="756"/>
        <v>202003</v>
      </c>
      <c r="Q1261" t="str">
        <f t="shared" si="757"/>
        <v>FY2020 Q1 Dec</v>
      </c>
      <c r="R1261">
        <f t="shared" si="758"/>
        <v>2020</v>
      </c>
      <c r="S1261" s="8" t="str">
        <f t="shared" si="759"/>
        <v>Dec</v>
      </c>
      <c r="T1261" s="8" t="str">
        <f t="shared" si="760"/>
        <v>Q1</v>
      </c>
      <c r="U1261">
        <f t="shared" si="761"/>
        <v>3</v>
      </c>
      <c r="V1261">
        <f t="shared" si="762"/>
        <v>1</v>
      </c>
      <c r="W1261">
        <f t="shared" si="763"/>
        <v>202003</v>
      </c>
      <c r="X1261">
        <f t="shared" si="764"/>
        <v>202001</v>
      </c>
      <c r="Y1261" t="str">
        <f t="shared" si="765"/>
        <v>FY2019 Q4 Dec</v>
      </c>
      <c r="Z1261">
        <f t="shared" si="766"/>
        <v>2019</v>
      </c>
      <c r="AA1261" s="8" t="str">
        <f t="shared" si="767"/>
        <v>Dec</v>
      </c>
      <c r="AB1261" s="8" t="str">
        <f t="shared" si="768"/>
        <v>Q4</v>
      </c>
      <c r="AC1261">
        <f t="shared" si="769"/>
        <v>12</v>
      </c>
      <c r="AD1261">
        <f t="shared" si="770"/>
        <v>4</v>
      </c>
      <c r="AE1261">
        <f t="shared" si="771"/>
        <v>201912</v>
      </c>
      <c r="AF1261">
        <f t="shared" si="772"/>
        <v>201904</v>
      </c>
      <c r="AG1261" s="9">
        <f t="shared" ca="1" si="773"/>
        <v>0</v>
      </c>
      <c r="AH1261">
        <f t="shared" ca="1" si="774"/>
        <v>3</v>
      </c>
      <c r="AI1261" s="9">
        <f t="shared" ca="1" si="775"/>
        <v>9</v>
      </c>
      <c r="AJ1261" s="9">
        <f t="shared" ca="1" si="776"/>
        <v>1</v>
      </c>
      <c r="AK1261" s="9">
        <f t="shared" si="777"/>
        <v>6</v>
      </c>
      <c r="AL1261" s="9">
        <f t="shared" si="778"/>
        <v>49</v>
      </c>
      <c r="AM1261" s="9">
        <f t="shared" si="779"/>
        <v>17</v>
      </c>
      <c r="AN1261" s="2">
        <v>43805.713194444441</v>
      </c>
      <c r="AO1261">
        <v>5114</v>
      </c>
      <c r="AP1261" s="1">
        <v>30000</v>
      </c>
      <c r="AQ1261" t="s">
        <v>5</v>
      </c>
    </row>
    <row r="1262" spans="1:43" x14ac:dyDescent="0.3">
      <c r="A1262" t="str">
        <f t="shared" ca="1" si="741"/>
        <v>FY2020 Q4 Sep</v>
      </c>
      <c r="B1262">
        <f t="shared" ca="1" si="742"/>
        <v>2020</v>
      </c>
      <c r="C1262" s="8" t="str">
        <f t="shared" ca="1" si="743"/>
        <v>Sep</v>
      </c>
      <c r="D1262" s="8" t="str">
        <f t="shared" ca="1" si="744"/>
        <v>Q4</v>
      </c>
      <c r="E1262">
        <f t="shared" ca="1" si="745"/>
        <v>12</v>
      </c>
      <c r="F1262">
        <f t="shared" ca="1" si="746"/>
        <v>4</v>
      </c>
      <c r="G1262">
        <f t="shared" ca="1" si="747"/>
        <v>202012</v>
      </c>
      <c r="H1262">
        <f t="shared" ca="1" si="748"/>
        <v>202004</v>
      </c>
      <c r="I1262" t="str">
        <f t="shared" ca="1" si="749"/>
        <v>FY2020 Q3 Sep</v>
      </c>
      <c r="J1262">
        <f t="shared" ca="1" si="750"/>
        <v>2020</v>
      </c>
      <c r="K1262" s="8" t="str">
        <f t="shared" ca="1" si="751"/>
        <v>Sep</v>
      </c>
      <c r="L1262" s="8" t="str">
        <f t="shared" ca="1" si="752"/>
        <v>Q3</v>
      </c>
      <c r="M1262">
        <f t="shared" ca="1" si="753"/>
        <v>9</v>
      </c>
      <c r="N1262">
        <f t="shared" ca="1" si="754"/>
        <v>3</v>
      </c>
      <c r="O1262">
        <f t="shared" ca="1" si="755"/>
        <v>202009</v>
      </c>
      <c r="P1262">
        <f t="shared" ca="1" si="756"/>
        <v>202003</v>
      </c>
      <c r="Q1262" t="str">
        <f t="shared" si="757"/>
        <v>FY2020 Q1 Nov</v>
      </c>
      <c r="R1262">
        <f t="shared" si="758"/>
        <v>2020</v>
      </c>
      <c r="S1262" s="8" t="str">
        <f t="shared" si="759"/>
        <v>Nov</v>
      </c>
      <c r="T1262" s="8" t="str">
        <f t="shared" si="760"/>
        <v>Q1</v>
      </c>
      <c r="U1262">
        <f t="shared" si="761"/>
        <v>2</v>
      </c>
      <c r="V1262">
        <f t="shared" si="762"/>
        <v>1</v>
      </c>
      <c r="W1262">
        <f t="shared" si="763"/>
        <v>202002</v>
      </c>
      <c r="X1262">
        <f t="shared" si="764"/>
        <v>202001</v>
      </c>
      <c r="Y1262" t="str">
        <f t="shared" si="765"/>
        <v>FY2019 Q4 Nov</v>
      </c>
      <c r="Z1262">
        <f t="shared" si="766"/>
        <v>2019</v>
      </c>
      <c r="AA1262" s="8" t="str">
        <f t="shared" si="767"/>
        <v>Nov</v>
      </c>
      <c r="AB1262" s="8" t="str">
        <f t="shared" si="768"/>
        <v>Q4</v>
      </c>
      <c r="AC1262">
        <f t="shared" si="769"/>
        <v>11</v>
      </c>
      <c r="AD1262">
        <f t="shared" si="770"/>
        <v>4</v>
      </c>
      <c r="AE1262">
        <f t="shared" si="771"/>
        <v>201911</v>
      </c>
      <c r="AF1262">
        <f t="shared" si="772"/>
        <v>201904</v>
      </c>
      <c r="AG1262" s="9">
        <f t="shared" ca="1" si="773"/>
        <v>0</v>
      </c>
      <c r="AH1262">
        <f t="shared" ca="1" si="774"/>
        <v>3</v>
      </c>
      <c r="AI1262" s="9">
        <f t="shared" ca="1" si="775"/>
        <v>10</v>
      </c>
      <c r="AJ1262" s="9">
        <f t="shared" ca="1" si="776"/>
        <v>1</v>
      </c>
      <c r="AK1262" s="9">
        <f t="shared" si="777"/>
        <v>6</v>
      </c>
      <c r="AL1262" s="9">
        <f t="shared" si="778"/>
        <v>47</v>
      </c>
      <c r="AM1262" s="9">
        <f t="shared" si="779"/>
        <v>10</v>
      </c>
      <c r="AN1262" s="2">
        <v>43791.456250000003</v>
      </c>
      <c r="AO1262">
        <v>5141</v>
      </c>
      <c r="AP1262" s="1">
        <v>30000</v>
      </c>
      <c r="AQ1262" t="s">
        <v>5</v>
      </c>
    </row>
    <row r="1263" spans="1:43" x14ac:dyDescent="0.3">
      <c r="A1263" t="str">
        <f t="shared" ca="1" si="741"/>
        <v>FY2020 Q4 Sep</v>
      </c>
      <c r="B1263">
        <f t="shared" ca="1" si="742"/>
        <v>2020</v>
      </c>
      <c r="C1263" s="8" t="str">
        <f t="shared" ca="1" si="743"/>
        <v>Sep</v>
      </c>
      <c r="D1263" s="8" t="str">
        <f t="shared" ca="1" si="744"/>
        <v>Q4</v>
      </c>
      <c r="E1263">
        <f t="shared" ca="1" si="745"/>
        <v>12</v>
      </c>
      <c r="F1263">
        <f t="shared" ca="1" si="746"/>
        <v>4</v>
      </c>
      <c r="G1263">
        <f t="shared" ca="1" si="747"/>
        <v>202012</v>
      </c>
      <c r="H1263">
        <f t="shared" ca="1" si="748"/>
        <v>202004</v>
      </c>
      <c r="I1263" t="str">
        <f t="shared" ca="1" si="749"/>
        <v>FY2020 Q3 Sep</v>
      </c>
      <c r="J1263">
        <f t="shared" ca="1" si="750"/>
        <v>2020</v>
      </c>
      <c r="K1263" s="8" t="str">
        <f t="shared" ca="1" si="751"/>
        <v>Sep</v>
      </c>
      <c r="L1263" s="8" t="str">
        <f t="shared" ca="1" si="752"/>
        <v>Q3</v>
      </c>
      <c r="M1263">
        <f t="shared" ca="1" si="753"/>
        <v>9</v>
      </c>
      <c r="N1263">
        <f t="shared" ca="1" si="754"/>
        <v>3</v>
      </c>
      <c r="O1263">
        <f t="shared" ca="1" si="755"/>
        <v>202009</v>
      </c>
      <c r="P1263">
        <f t="shared" ca="1" si="756"/>
        <v>202003</v>
      </c>
      <c r="Q1263" t="str">
        <f t="shared" si="757"/>
        <v>FY2019 Q4 Sep</v>
      </c>
      <c r="R1263">
        <f t="shared" si="758"/>
        <v>2019</v>
      </c>
      <c r="S1263" s="8" t="str">
        <f t="shared" si="759"/>
        <v>Sep</v>
      </c>
      <c r="T1263" s="8" t="str">
        <f t="shared" si="760"/>
        <v>Q4</v>
      </c>
      <c r="U1263">
        <f t="shared" si="761"/>
        <v>12</v>
      </c>
      <c r="V1263">
        <f t="shared" si="762"/>
        <v>4</v>
      </c>
      <c r="W1263">
        <f t="shared" si="763"/>
        <v>201912</v>
      </c>
      <c r="X1263">
        <f t="shared" si="764"/>
        <v>201904</v>
      </c>
      <c r="Y1263" t="str">
        <f t="shared" si="765"/>
        <v>FY2019 Q3 Sep</v>
      </c>
      <c r="Z1263">
        <f t="shared" si="766"/>
        <v>2019</v>
      </c>
      <c r="AA1263" s="8" t="str">
        <f t="shared" si="767"/>
        <v>Sep</v>
      </c>
      <c r="AB1263" s="8" t="str">
        <f t="shared" si="768"/>
        <v>Q3</v>
      </c>
      <c r="AC1263">
        <f t="shared" si="769"/>
        <v>9</v>
      </c>
      <c r="AD1263">
        <f t="shared" si="770"/>
        <v>3</v>
      </c>
      <c r="AE1263">
        <f t="shared" si="771"/>
        <v>201909</v>
      </c>
      <c r="AF1263">
        <f t="shared" si="772"/>
        <v>201903</v>
      </c>
      <c r="AG1263" s="9">
        <f t="shared" ca="1" si="773"/>
        <v>1</v>
      </c>
      <c r="AH1263">
        <f t="shared" ca="1" si="774"/>
        <v>4</v>
      </c>
      <c r="AI1263" s="9">
        <f t="shared" ca="1" si="775"/>
        <v>12</v>
      </c>
      <c r="AJ1263" s="9">
        <f t="shared" ca="1" si="776"/>
        <v>1</v>
      </c>
      <c r="AK1263" s="9">
        <f t="shared" si="777"/>
        <v>6</v>
      </c>
      <c r="AL1263" s="9">
        <f t="shared" si="778"/>
        <v>36</v>
      </c>
      <c r="AM1263" s="9">
        <f t="shared" si="779"/>
        <v>16</v>
      </c>
      <c r="AN1263" s="2">
        <v>43714.706250000003</v>
      </c>
      <c r="AO1263">
        <v>5152</v>
      </c>
      <c r="AP1263" s="1">
        <v>30000</v>
      </c>
      <c r="AQ1263" t="s">
        <v>5</v>
      </c>
    </row>
    <row r="1264" spans="1:43" x14ac:dyDescent="0.3">
      <c r="A1264" t="str">
        <f t="shared" ca="1" si="741"/>
        <v>FY2020 Q4 Sep</v>
      </c>
      <c r="B1264">
        <f t="shared" ca="1" si="742"/>
        <v>2020</v>
      </c>
      <c r="C1264" s="8" t="str">
        <f t="shared" ca="1" si="743"/>
        <v>Sep</v>
      </c>
      <c r="D1264" s="8" t="str">
        <f t="shared" ca="1" si="744"/>
        <v>Q4</v>
      </c>
      <c r="E1264">
        <f t="shared" ca="1" si="745"/>
        <v>12</v>
      </c>
      <c r="F1264">
        <f t="shared" ca="1" si="746"/>
        <v>4</v>
      </c>
      <c r="G1264">
        <f t="shared" ca="1" si="747"/>
        <v>202012</v>
      </c>
      <c r="H1264">
        <f t="shared" ca="1" si="748"/>
        <v>202004</v>
      </c>
      <c r="I1264" t="str">
        <f t="shared" ca="1" si="749"/>
        <v>FY2020 Q3 Sep</v>
      </c>
      <c r="J1264">
        <f t="shared" ca="1" si="750"/>
        <v>2020</v>
      </c>
      <c r="K1264" s="8" t="str">
        <f t="shared" ca="1" si="751"/>
        <v>Sep</v>
      </c>
      <c r="L1264" s="8" t="str">
        <f t="shared" ca="1" si="752"/>
        <v>Q3</v>
      </c>
      <c r="M1264">
        <f t="shared" ca="1" si="753"/>
        <v>9</v>
      </c>
      <c r="N1264">
        <f t="shared" ca="1" si="754"/>
        <v>3</v>
      </c>
      <c r="O1264">
        <f t="shared" ca="1" si="755"/>
        <v>202009</v>
      </c>
      <c r="P1264">
        <f t="shared" ca="1" si="756"/>
        <v>202003</v>
      </c>
      <c r="Q1264" t="str">
        <f t="shared" si="757"/>
        <v>FY2019 Q4 Sep</v>
      </c>
      <c r="R1264">
        <f t="shared" si="758"/>
        <v>2019</v>
      </c>
      <c r="S1264" s="8" t="str">
        <f t="shared" si="759"/>
        <v>Sep</v>
      </c>
      <c r="T1264" s="8" t="str">
        <f t="shared" si="760"/>
        <v>Q4</v>
      </c>
      <c r="U1264">
        <f t="shared" si="761"/>
        <v>12</v>
      </c>
      <c r="V1264">
        <f t="shared" si="762"/>
        <v>4</v>
      </c>
      <c r="W1264">
        <f t="shared" si="763"/>
        <v>201912</v>
      </c>
      <c r="X1264">
        <f t="shared" si="764"/>
        <v>201904</v>
      </c>
      <c r="Y1264" t="str">
        <f t="shared" si="765"/>
        <v>FY2019 Q3 Sep</v>
      </c>
      <c r="Z1264">
        <f t="shared" si="766"/>
        <v>2019</v>
      </c>
      <c r="AA1264" s="8" t="str">
        <f t="shared" si="767"/>
        <v>Sep</v>
      </c>
      <c r="AB1264" s="8" t="str">
        <f t="shared" si="768"/>
        <v>Q3</v>
      </c>
      <c r="AC1264">
        <f t="shared" si="769"/>
        <v>9</v>
      </c>
      <c r="AD1264">
        <f t="shared" si="770"/>
        <v>3</v>
      </c>
      <c r="AE1264">
        <f t="shared" si="771"/>
        <v>201909</v>
      </c>
      <c r="AF1264">
        <f t="shared" si="772"/>
        <v>201903</v>
      </c>
      <c r="AG1264" s="9">
        <f t="shared" ca="1" si="773"/>
        <v>1</v>
      </c>
      <c r="AH1264">
        <f t="shared" ca="1" si="774"/>
        <v>4</v>
      </c>
      <c r="AI1264" s="9">
        <f t="shared" ca="1" si="775"/>
        <v>12</v>
      </c>
      <c r="AJ1264" s="9">
        <f t="shared" ca="1" si="776"/>
        <v>1</v>
      </c>
      <c r="AK1264" s="9">
        <f t="shared" si="777"/>
        <v>4</v>
      </c>
      <c r="AL1264" s="9">
        <f t="shared" si="778"/>
        <v>39</v>
      </c>
      <c r="AM1264" s="9">
        <f t="shared" si="779"/>
        <v>14</v>
      </c>
      <c r="AN1264" s="2">
        <v>43733.616666666669</v>
      </c>
      <c r="AO1264">
        <v>5196</v>
      </c>
      <c r="AP1264" s="1">
        <v>30000</v>
      </c>
      <c r="AQ1264" t="s">
        <v>5</v>
      </c>
    </row>
    <row r="1265" spans="1:43" x14ac:dyDescent="0.3">
      <c r="A1265" t="str">
        <f t="shared" ca="1" si="741"/>
        <v>FY2020 Q4 Sep</v>
      </c>
      <c r="B1265">
        <f t="shared" ca="1" si="742"/>
        <v>2020</v>
      </c>
      <c r="C1265" s="8" t="str">
        <f t="shared" ca="1" si="743"/>
        <v>Sep</v>
      </c>
      <c r="D1265" s="8" t="str">
        <f t="shared" ca="1" si="744"/>
        <v>Q4</v>
      </c>
      <c r="E1265">
        <f t="shared" ca="1" si="745"/>
        <v>12</v>
      </c>
      <c r="F1265">
        <f t="shared" ca="1" si="746"/>
        <v>4</v>
      </c>
      <c r="G1265">
        <f t="shared" ca="1" si="747"/>
        <v>202012</v>
      </c>
      <c r="H1265">
        <f t="shared" ca="1" si="748"/>
        <v>202004</v>
      </c>
      <c r="I1265" t="str">
        <f t="shared" ca="1" si="749"/>
        <v>FY2020 Q3 Sep</v>
      </c>
      <c r="J1265">
        <f t="shared" ca="1" si="750"/>
        <v>2020</v>
      </c>
      <c r="K1265" s="8" t="str">
        <f t="shared" ca="1" si="751"/>
        <v>Sep</v>
      </c>
      <c r="L1265" s="8" t="str">
        <f t="shared" ca="1" si="752"/>
        <v>Q3</v>
      </c>
      <c r="M1265">
        <f t="shared" ca="1" si="753"/>
        <v>9</v>
      </c>
      <c r="N1265">
        <f t="shared" ca="1" si="754"/>
        <v>3</v>
      </c>
      <c r="O1265">
        <f t="shared" ca="1" si="755"/>
        <v>202009</v>
      </c>
      <c r="P1265">
        <f t="shared" ca="1" si="756"/>
        <v>202003</v>
      </c>
      <c r="Q1265" t="str">
        <f t="shared" si="757"/>
        <v>FY2020 Q1 Nov</v>
      </c>
      <c r="R1265">
        <f t="shared" si="758"/>
        <v>2020</v>
      </c>
      <c r="S1265" s="8" t="str">
        <f t="shared" si="759"/>
        <v>Nov</v>
      </c>
      <c r="T1265" s="8" t="str">
        <f t="shared" si="760"/>
        <v>Q1</v>
      </c>
      <c r="U1265">
        <f t="shared" si="761"/>
        <v>2</v>
      </c>
      <c r="V1265">
        <f t="shared" si="762"/>
        <v>1</v>
      </c>
      <c r="W1265">
        <f t="shared" si="763"/>
        <v>202002</v>
      </c>
      <c r="X1265">
        <f t="shared" si="764"/>
        <v>202001</v>
      </c>
      <c r="Y1265" t="str">
        <f t="shared" si="765"/>
        <v>FY2019 Q4 Nov</v>
      </c>
      <c r="Z1265">
        <f t="shared" si="766"/>
        <v>2019</v>
      </c>
      <c r="AA1265" s="8" t="str">
        <f t="shared" si="767"/>
        <v>Nov</v>
      </c>
      <c r="AB1265" s="8" t="str">
        <f t="shared" si="768"/>
        <v>Q4</v>
      </c>
      <c r="AC1265">
        <f t="shared" si="769"/>
        <v>11</v>
      </c>
      <c r="AD1265">
        <f t="shared" si="770"/>
        <v>4</v>
      </c>
      <c r="AE1265">
        <f t="shared" si="771"/>
        <v>201911</v>
      </c>
      <c r="AF1265">
        <f t="shared" si="772"/>
        <v>201904</v>
      </c>
      <c r="AG1265" s="9">
        <f t="shared" ca="1" si="773"/>
        <v>0</v>
      </c>
      <c r="AH1265">
        <f t="shared" ca="1" si="774"/>
        <v>3</v>
      </c>
      <c r="AI1265" s="9">
        <f t="shared" ca="1" si="775"/>
        <v>10</v>
      </c>
      <c r="AJ1265" s="9">
        <f t="shared" ca="1" si="776"/>
        <v>1</v>
      </c>
      <c r="AK1265" s="9">
        <f t="shared" si="777"/>
        <v>6</v>
      </c>
      <c r="AL1265" s="9">
        <f t="shared" si="778"/>
        <v>46</v>
      </c>
      <c r="AM1265" s="9">
        <f t="shared" si="779"/>
        <v>14</v>
      </c>
      <c r="AN1265" s="2">
        <v>43784.602777777778</v>
      </c>
      <c r="AO1265">
        <v>5300</v>
      </c>
      <c r="AP1265" s="1">
        <v>30000</v>
      </c>
      <c r="AQ1265" t="s">
        <v>5</v>
      </c>
    </row>
    <row r="1266" spans="1:43" x14ac:dyDescent="0.3">
      <c r="A1266" t="str">
        <f t="shared" ca="1" si="741"/>
        <v>FY2020 Q4 Sep</v>
      </c>
      <c r="B1266">
        <f t="shared" ca="1" si="742"/>
        <v>2020</v>
      </c>
      <c r="C1266" s="8" t="str">
        <f t="shared" ca="1" si="743"/>
        <v>Sep</v>
      </c>
      <c r="D1266" s="8" t="str">
        <f t="shared" ca="1" si="744"/>
        <v>Q4</v>
      </c>
      <c r="E1266">
        <f t="shared" ca="1" si="745"/>
        <v>12</v>
      </c>
      <c r="F1266">
        <f t="shared" ca="1" si="746"/>
        <v>4</v>
      </c>
      <c r="G1266">
        <f t="shared" ca="1" si="747"/>
        <v>202012</v>
      </c>
      <c r="H1266">
        <f t="shared" ca="1" si="748"/>
        <v>202004</v>
      </c>
      <c r="I1266" t="str">
        <f t="shared" ca="1" si="749"/>
        <v>FY2020 Q3 Sep</v>
      </c>
      <c r="J1266">
        <f t="shared" ca="1" si="750"/>
        <v>2020</v>
      </c>
      <c r="K1266" s="8" t="str">
        <f t="shared" ca="1" si="751"/>
        <v>Sep</v>
      </c>
      <c r="L1266" s="8" t="str">
        <f t="shared" ca="1" si="752"/>
        <v>Q3</v>
      </c>
      <c r="M1266">
        <f t="shared" ca="1" si="753"/>
        <v>9</v>
      </c>
      <c r="N1266">
        <f t="shared" ca="1" si="754"/>
        <v>3</v>
      </c>
      <c r="O1266">
        <f t="shared" ca="1" si="755"/>
        <v>202009</v>
      </c>
      <c r="P1266">
        <f t="shared" ca="1" si="756"/>
        <v>202003</v>
      </c>
      <c r="Q1266" t="str">
        <f t="shared" si="757"/>
        <v>FY2020 Q2 Feb</v>
      </c>
      <c r="R1266">
        <f t="shared" si="758"/>
        <v>2020</v>
      </c>
      <c r="S1266" s="8" t="str">
        <f t="shared" si="759"/>
        <v>Feb</v>
      </c>
      <c r="T1266" s="8" t="str">
        <f t="shared" si="760"/>
        <v>Q2</v>
      </c>
      <c r="U1266">
        <f t="shared" si="761"/>
        <v>5</v>
      </c>
      <c r="V1266">
        <f t="shared" si="762"/>
        <v>2</v>
      </c>
      <c r="W1266">
        <f t="shared" si="763"/>
        <v>202005</v>
      </c>
      <c r="X1266">
        <f t="shared" si="764"/>
        <v>202002</v>
      </c>
      <c r="Y1266" t="str">
        <f t="shared" si="765"/>
        <v>FY2020 Q1 Feb</v>
      </c>
      <c r="Z1266">
        <f t="shared" si="766"/>
        <v>2020</v>
      </c>
      <c r="AA1266" s="8" t="str">
        <f t="shared" si="767"/>
        <v>Feb</v>
      </c>
      <c r="AB1266" s="8" t="str">
        <f t="shared" si="768"/>
        <v>Q1</v>
      </c>
      <c r="AC1266">
        <f t="shared" si="769"/>
        <v>2</v>
      </c>
      <c r="AD1266">
        <f t="shared" si="770"/>
        <v>1</v>
      </c>
      <c r="AE1266">
        <f t="shared" si="771"/>
        <v>202002</v>
      </c>
      <c r="AF1266">
        <f t="shared" si="772"/>
        <v>202001</v>
      </c>
      <c r="AG1266" s="9">
        <f t="shared" ca="1" si="773"/>
        <v>0</v>
      </c>
      <c r="AH1266">
        <f t="shared" ca="1" si="774"/>
        <v>2</v>
      </c>
      <c r="AI1266" s="9">
        <f t="shared" ca="1" si="775"/>
        <v>7</v>
      </c>
      <c r="AJ1266" s="9">
        <f t="shared" ca="1" si="776"/>
        <v>0</v>
      </c>
      <c r="AK1266" s="9">
        <f t="shared" si="777"/>
        <v>6</v>
      </c>
      <c r="AL1266" s="9">
        <f t="shared" si="778"/>
        <v>8</v>
      </c>
      <c r="AM1266" s="9">
        <f t="shared" si="779"/>
        <v>15</v>
      </c>
      <c r="AN1266" s="2">
        <v>43882.661111111112</v>
      </c>
      <c r="AO1266">
        <v>5346</v>
      </c>
      <c r="AP1266" s="1">
        <v>30000</v>
      </c>
      <c r="AQ1266" t="s">
        <v>5</v>
      </c>
    </row>
    <row r="1267" spans="1:43" x14ac:dyDescent="0.3">
      <c r="A1267" t="str">
        <f t="shared" ca="1" si="741"/>
        <v>FY2020 Q4 Sep</v>
      </c>
      <c r="B1267">
        <f t="shared" ca="1" si="742"/>
        <v>2020</v>
      </c>
      <c r="C1267" s="8" t="str">
        <f t="shared" ca="1" si="743"/>
        <v>Sep</v>
      </c>
      <c r="D1267" s="8" t="str">
        <f t="shared" ca="1" si="744"/>
        <v>Q4</v>
      </c>
      <c r="E1267">
        <f t="shared" ca="1" si="745"/>
        <v>12</v>
      </c>
      <c r="F1267">
        <f t="shared" ca="1" si="746"/>
        <v>4</v>
      </c>
      <c r="G1267">
        <f t="shared" ca="1" si="747"/>
        <v>202012</v>
      </c>
      <c r="H1267">
        <f t="shared" ca="1" si="748"/>
        <v>202004</v>
      </c>
      <c r="I1267" t="str">
        <f t="shared" ca="1" si="749"/>
        <v>FY2020 Q3 Sep</v>
      </c>
      <c r="J1267">
        <f t="shared" ca="1" si="750"/>
        <v>2020</v>
      </c>
      <c r="K1267" s="8" t="str">
        <f t="shared" ca="1" si="751"/>
        <v>Sep</v>
      </c>
      <c r="L1267" s="8" t="str">
        <f t="shared" ca="1" si="752"/>
        <v>Q3</v>
      </c>
      <c r="M1267">
        <f t="shared" ca="1" si="753"/>
        <v>9</v>
      </c>
      <c r="N1267">
        <f t="shared" ca="1" si="754"/>
        <v>3</v>
      </c>
      <c r="O1267">
        <f t="shared" ca="1" si="755"/>
        <v>202009</v>
      </c>
      <c r="P1267">
        <f t="shared" ca="1" si="756"/>
        <v>202003</v>
      </c>
      <c r="Q1267" t="str">
        <f t="shared" si="757"/>
        <v>FY2020 Q1 Nov</v>
      </c>
      <c r="R1267">
        <f t="shared" si="758"/>
        <v>2020</v>
      </c>
      <c r="S1267" s="8" t="str">
        <f t="shared" si="759"/>
        <v>Nov</v>
      </c>
      <c r="T1267" s="8" t="str">
        <f t="shared" si="760"/>
        <v>Q1</v>
      </c>
      <c r="U1267">
        <f t="shared" si="761"/>
        <v>2</v>
      </c>
      <c r="V1267">
        <f t="shared" si="762"/>
        <v>1</v>
      </c>
      <c r="W1267">
        <f t="shared" si="763"/>
        <v>202002</v>
      </c>
      <c r="X1267">
        <f t="shared" si="764"/>
        <v>202001</v>
      </c>
      <c r="Y1267" t="str">
        <f t="shared" si="765"/>
        <v>FY2019 Q4 Nov</v>
      </c>
      <c r="Z1267">
        <f t="shared" si="766"/>
        <v>2019</v>
      </c>
      <c r="AA1267" s="8" t="str">
        <f t="shared" si="767"/>
        <v>Nov</v>
      </c>
      <c r="AB1267" s="8" t="str">
        <f t="shared" si="768"/>
        <v>Q4</v>
      </c>
      <c r="AC1267">
        <f t="shared" si="769"/>
        <v>11</v>
      </c>
      <c r="AD1267">
        <f t="shared" si="770"/>
        <v>4</v>
      </c>
      <c r="AE1267">
        <f t="shared" si="771"/>
        <v>201911</v>
      </c>
      <c r="AF1267">
        <f t="shared" si="772"/>
        <v>201904</v>
      </c>
      <c r="AG1267" s="9">
        <f t="shared" ca="1" si="773"/>
        <v>0</v>
      </c>
      <c r="AH1267">
        <f t="shared" ca="1" si="774"/>
        <v>3</v>
      </c>
      <c r="AI1267" s="9">
        <f t="shared" ca="1" si="775"/>
        <v>10</v>
      </c>
      <c r="AJ1267" s="9">
        <f t="shared" ca="1" si="776"/>
        <v>1</v>
      </c>
      <c r="AK1267" s="9">
        <f t="shared" si="777"/>
        <v>3</v>
      </c>
      <c r="AL1267" s="9">
        <f t="shared" si="778"/>
        <v>46</v>
      </c>
      <c r="AM1267" s="9">
        <f t="shared" si="779"/>
        <v>11</v>
      </c>
      <c r="AN1267" s="2">
        <v>43781.470138888886</v>
      </c>
      <c r="AO1267">
        <v>5353</v>
      </c>
      <c r="AP1267" s="1">
        <v>30000</v>
      </c>
      <c r="AQ1267" t="s">
        <v>5</v>
      </c>
    </row>
    <row r="1268" spans="1:43" x14ac:dyDescent="0.3">
      <c r="A1268" t="str">
        <f t="shared" ca="1" si="741"/>
        <v>FY2020 Q4 Sep</v>
      </c>
      <c r="B1268">
        <f t="shared" ca="1" si="742"/>
        <v>2020</v>
      </c>
      <c r="C1268" s="8" t="str">
        <f t="shared" ca="1" si="743"/>
        <v>Sep</v>
      </c>
      <c r="D1268" s="8" t="str">
        <f t="shared" ca="1" si="744"/>
        <v>Q4</v>
      </c>
      <c r="E1268">
        <f t="shared" ca="1" si="745"/>
        <v>12</v>
      </c>
      <c r="F1268">
        <f t="shared" ca="1" si="746"/>
        <v>4</v>
      </c>
      <c r="G1268">
        <f t="shared" ca="1" si="747"/>
        <v>202012</v>
      </c>
      <c r="H1268">
        <f t="shared" ca="1" si="748"/>
        <v>202004</v>
      </c>
      <c r="I1268" t="str">
        <f t="shared" ca="1" si="749"/>
        <v>FY2020 Q3 Sep</v>
      </c>
      <c r="J1268">
        <f t="shared" ca="1" si="750"/>
        <v>2020</v>
      </c>
      <c r="K1268" s="8" t="str">
        <f t="shared" ca="1" si="751"/>
        <v>Sep</v>
      </c>
      <c r="L1268" s="8" t="str">
        <f t="shared" ca="1" si="752"/>
        <v>Q3</v>
      </c>
      <c r="M1268">
        <f t="shared" ca="1" si="753"/>
        <v>9</v>
      </c>
      <c r="N1268">
        <f t="shared" ca="1" si="754"/>
        <v>3</v>
      </c>
      <c r="O1268">
        <f t="shared" ca="1" si="755"/>
        <v>202009</v>
      </c>
      <c r="P1268">
        <f t="shared" ca="1" si="756"/>
        <v>202003</v>
      </c>
      <c r="Q1268" t="str">
        <f t="shared" si="757"/>
        <v>FY2019 Q4 Sep</v>
      </c>
      <c r="R1268">
        <f t="shared" si="758"/>
        <v>2019</v>
      </c>
      <c r="S1268" s="8" t="str">
        <f t="shared" si="759"/>
        <v>Sep</v>
      </c>
      <c r="T1268" s="8" t="str">
        <f t="shared" si="760"/>
        <v>Q4</v>
      </c>
      <c r="U1268">
        <f t="shared" si="761"/>
        <v>12</v>
      </c>
      <c r="V1268">
        <f t="shared" si="762"/>
        <v>4</v>
      </c>
      <c r="W1268">
        <f t="shared" si="763"/>
        <v>201912</v>
      </c>
      <c r="X1268">
        <f t="shared" si="764"/>
        <v>201904</v>
      </c>
      <c r="Y1268" t="str">
        <f t="shared" si="765"/>
        <v>FY2019 Q3 Sep</v>
      </c>
      <c r="Z1268">
        <f t="shared" si="766"/>
        <v>2019</v>
      </c>
      <c r="AA1268" s="8" t="str">
        <f t="shared" si="767"/>
        <v>Sep</v>
      </c>
      <c r="AB1268" s="8" t="str">
        <f t="shared" si="768"/>
        <v>Q3</v>
      </c>
      <c r="AC1268">
        <f t="shared" si="769"/>
        <v>9</v>
      </c>
      <c r="AD1268">
        <f t="shared" si="770"/>
        <v>3</v>
      </c>
      <c r="AE1268">
        <f t="shared" si="771"/>
        <v>201909</v>
      </c>
      <c r="AF1268">
        <f t="shared" si="772"/>
        <v>201903</v>
      </c>
      <c r="AG1268" s="9">
        <f t="shared" ca="1" si="773"/>
        <v>1</v>
      </c>
      <c r="AH1268">
        <f t="shared" ca="1" si="774"/>
        <v>4</v>
      </c>
      <c r="AI1268" s="9">
        <f t="shared" ca="1" si="775"/>
        <v>12</v>
      </c>
      <c r="AJ1268" s="9">
        <f t="shared" ca="1" si="776"/>
        <v>1</v>
      </c>
      <c r="AK1268" s="9">
        <f t="shared" si="777"/>
        <v>2</v>
      </c>
      <c r="AL1268" s="9">
        <f t="shared" si="778"/>
        <v>37</v>
      </c>
      <c r="AM1268" s="9">
        <f t="shared" si="779"/>
        <v>16</v>
      </c>
      <c r="AN1268" s="2">
        <v>43717.686805555553</v>
      </c>
      <c r="AO1268">
        <v>5578</v>
      </c>
      <c r="AP1268" s="1">
        <v>30000</v>
      </c>
      <c r="AQ1268" t="s">
        <v>5</v>
      </c>
    </row>
    <row r="1269" spans="1:43" x14ac:dyDescent="0.3">
      <c r="A1269" t="str">
        <f t="shared" ca="1" si="741"/>
        <v>FY2020 Q4 Sep</v>
      </c>
      <c r="B1269">
        <f t="shared" ca="1" si="742"/>
        <v>2020</v>
      </c>
      <c r="C1269" s="8" t="str">
        <f t="shared" ca="1" si="743"/>
        <v>Sep</v>
      </c>
      <c r="D1269" s="8" t="str">
        <f t="shared" ca="1" si="744"/>
        <v>Q4</v>
      </c>
      <c r="E1269">
        <f t="shared" ca="1" si="745"/>
        <v>12</v>
      </c>
      <c r="F1269">
        <f t="shared" ca="1" si="746"/>
        <v>4</v>
      </c>
      <c r="G1269">
        <f t="shared" ca="1" si="747"/>
        <v>202012</v>
      </c>
      <c r="H1269">
        <f t="shared" ca="1" si="748"/>
        <v>202004</v>
      </c>
      <c r="I1269" t="str">
        <f t="shared" ca="1" si="749"/>
        <v>FY2020 Q3 Sep</v>
      </c>
      <c r="J1269">
        <f t="shared" ca="1" si="750"/>
        <v>2020</v>
      </c>
      <c r="K1269" s="8" t="str">
        <f t="shared" ca="1" si="751"/>
        <v>Sep</v>
      </c>
      <c r="L1269" s="8" t="str">
        <f t="shared" ca="1" si="752"/>
        <v>Q3</v>
      </c>
      <c r="M1269">
        <f t="shared" ca="1" si="753"/>
        <v>9</v>
      </c>
      <c r="N1269">
        <f t="shared" ca="1" si="754"/>
        <v>3</v>
      </c>
      <c r="O1269">
        <f t="shared" ca="1" si="755"/>
        <v>202009</v>
      </c>
      <c r="P1269">
        <f t="shared" ca="1" si="756"/>
        <v>202003</v>
      </c>
      <c r="Q1269" t="str">
        <f t="shared" si="757"/>
        <v>FY2020 Q1 Dec</v>
      </c>
      <c r="R1269">
        <f t="shared" si="758"/>
        <v>2020</v>
      </c>
      <c r="S1269" s="8" t="str">
        <f t="shared" si="759"/>
        <v>Dec</v>
      </c>
      <c r="T1269" s="8" t="str">
        <f t="shared" si="760"/>
        <v>Q1</v>
      </c>
      <c r="U1269">
        <f t="shared" si="761"/>
        <v>3</v>
      </c>
      <c r="V1269">
        <f t="shared" si="762"/>
        <v>1</v>
      </c>
      <c r="W1269">
        <f t="shared" si="763"/>
        <v>202003</v>
      </c>
      <c r="X1269">
        <f t="shared" si="764"/>
        <v>202001</v>
      </c>
      <c r="Y1269" t="str">
        <f t="shared" si="765"/>
        <v>FY2019 Q4 Dec</v>
      </c>
      <c r="Z1269">
        <f t="shared" si="766"/>
        <v>2019</v>
      </c>
      <c r="AA1269" s="8" t="str">
        <f t="shared" si="767"/>
        <v>Dec</v>
      </c>
      <c r="AB1269" s="8" t="str">
        <f t="shared" si="768"/>
        <v>Q4</v>
      </c>
      <c r="AC1269">
        <f t="shared" si="769"/>
        <v>12</v>
      </c>
      <c r="AD1269">
        <f t="shared" si="770"/>
        <v>4</v>
      </c>
      <c r="AE1269">
        <f t="shared" si="771"/>
        <v>201912</v>
      </c>
      <c r="AF1269">
        <f t="shared" si="772"/>
        <v>201904</v>
      </c>
      <c r="AG1269" s="9">
        <f t="shared" ca="1" si="773"/>
        <v>0</v>
      </c>
      <c r="AH1269">
        <f t="shared" ca="1" si="774"/>
        <v>3</v>
      </c>
      <c r="AI1269" s="9">
        <f t="shared" ca="1" si="775"/>
        <v>9</v>
      </c>
      <c r="AJ1269" s="9">
        <f t="shared" ca="1" si="776"/>
        <v>1</v>
      </c>
      <c r="AK1269" s="9">
        <f t="shared" si="777"/>
        <v>3</v>
      </c>
      <c r="AL1269" s="9">
        <f t="shared" si="778"/>
        <v>49</v>
      </c>
      <c r="AM1269" s="9">
        <f t="shared" si="779"/>
        <v>17</v>
      </c>
      <c r="AN1269" s="2">
        <v>43802.743055555555</v>
      </c>
      <c r="AO1269">
        <v>5578</v>
      </c>
      <c r="AP1269" s="1">
        <v>30000</v>
      </c>
      <c r="AQ1269" t="s">
        <v>5</v>
      </c>
    </row>
    <row r="1270" spans="1:43" x14ac:dyDescent="0.3">
      <c r="A1270" t="str">
        <f t="shared" ca="1" si="741"/>
        <v>FY2020 Q4 Sep</v>
      </c>
      <c r="B1270">
        <f t="shared" ca="1" si="742"/>
        <v>2020</v>
      </c>
      <c r="C1270" s="8" t="str">
        <f t="shared" ca="1" si="743"/>
        <v>Sep</v>
      </c>
      <c r="D1270" s="8" t="str">
        <f t="shared" ca="1" si="744"/>
        <v>Q4</v>
      </c>
      <c r="E1270">
        <f t="shared" ca="1" si="745"/>
        <v>12</v>
      </c>
      <c r="F1270">
        <f t="shared" ca="1" si="746"/>
        <v>4</v>
      </c>
      <c r="G1270">
        <f t="shared" ca="1" si="747"/>
        <v>202012</v>
      </c>
      <c r="H1270">
        <f t="shared" ca="1" si="748"/>
        <v>202004</v>
      </c>
      <c r="I1270" t="str">
        <f t="shared" ca="1" si="749"/>
        <v>FY2020 Q3 Sep</v>
      </c>
      <c r="J1270">
        <f t="shared" ca="1" si="750"/>
        <v>2020</v>
      </c>
      <c r="K1270" s="8" t="str">
        <f t="shared" ca="1" si="751"/>
        <v>Sep</v>
      </c>
      <c r="L1270" s="8" t="str">
        <f t="shared" ca="1" si="752"/>
        <v>Q3</v>
      </c>
      <c r="M1270">
        <f t="shared" ca="1" si="753"/>
        <v>9</v>
      </c>
      <c r="N1270">
        <f t="shared" ca="1" si="754"/>
        <v>3</v>
      </c>
      <c r="O1270">
        <f t="shared" ca="1" si="755"/>
        <v>202009</v>
      </c>
      <c r="P1270">
        <f t="shared" ca="1" si="756"/>
        <v>202003</v>
      </c>
      <c r="Q1270" t="str">
        <f t="shared" si="757"/>
        <v>FY2020 Q2 Feb</v>
      </c>
      <c r="R1270">
        <f t="shared" si="758"/>
        <v>2020</v>
      </c>
      <c r="S1270" s="8" t="str">
        <f t="shared" si="759"/>
        <v>Feb</v>
      </c>
      <c r="T1270" s="8" t="str">
        <f t="shared" si="760"/>
        <v>Q2</v>
      </c>
      <c r="U1270">
        <f t="shared" si="761"/>
        <v>5</v>
      </c>
      <c r="V1270">
        <f t="shared" si="762"/>
        <v>2</v>
      </c>
      <c r="W1270">
        <f t="shared" si="763"/>
        <v>202005</v>
      </c>
      <c r="X1270">
        <f t="shared" si="764"/>
        <v>202002</v>
      </c>
      <c r="Y1270" t="str">
        <f t="shared" si="765"/>
        <v>FY2020 Q1 Feb</v>
      </c>
      <c r="Z1270">
        <f t="shared" si="766"/>
        <v>2020</v>
      </c>
      <c r="AA1270" s="8" t="str">
        <f t="shared" si="767"/>
        <v>Feb</v>
      </c>
      <c r="AB1270" s="8" t="str">
        <f t="shared" si="768"/>
        <v>Q1</v>
      </c>
      <c r="AC1270">
        <f t="shared" si="769"/>
        <v>2</v>
      </c>
      <c r="AD1270">
        <f t="shared" si="770"/>
        <v>1</v>
      </c>
      <c r="AE1270">
        <f t="shared" si="771"/>
        <v>202002</v>
      </c>
      <c r="AF1270">
        <f t="shared" si="772"/>
        <v>202001</v>
      </c>
      <c r="AG1270" s="9">
        <f t="shared" ca="1" si="773"/>
        <v>0</v>
      </c>
      <c r="AH1270">
        <f t="shared" ca="1" si="774"/>
        <v>2</v>
      </c>
      <c r="AI1270" s="9">
        <f t="shared" ca="1" si="775"/>
        <v>7</v>
      </c>
      <c r="AJ1270" s="9">
        <f t="shared" ca="1" si="776"/>
        <v>0</v>
      </c>
      <c r="AK1270" s="9">
        <f t="shared" si="777"/>
        <v>5</v>
      </c>
      <c r="AL1270" s="9">
        <f t="shared" si="778"/>
        <v>9</v>
      </c>
      <c r="AM1270" s="9">
        <f t="shared" si="779"/>
        <v>11</v>
      </c>
      <c r="AN1270" s="2">
        <v>43888.48541666667</v>
      </c>
      <c r="AO1270">
        <v>5638</v>
      </c>
      <c r="AP1270" s="1">
        <v>30000</v>
      </c>
      <c r="AQ1270" t="s">
        <v>5</v>
      </c>
    </row>
    <row r="1271" spans="1:43" x14ac:dyDescent="0.3">
      <c r="A1271" t="str">
        <f t="shared" ca="1" si="741"/>
        <v>FY2020 Q4 Sep</v>
      </c>
      <c r="B1271">
        <f t="shared" ca="1" si="742"/>
        <v>2020</v>
      </c>
      <c r="C1271" s="8" t="str">
        <f t="shared" ca="1" si="743"/>
        <v>Sep</v>
      </c>
      <c r="D1271" s="8" t="str">
        <f t="shared" ca="1" si="744"/>
        <v>Q4</v>
      </c>
      <c r="E1271">
        <f t="shared" ca="1" si="745"/>
        <v>12</v>
      </c>
      <c r="F1271">
        <f t="shared" ca="1" si="746"/>
        <v>4</v>
      </c>
      <c r="G1271">
        <f t="shared" ca="1" si="747"/>
        <v>202012</v>
      </c>
      <c r="H1271">
        <f t="shared" ca="1" si="748"/>
        <v>202004</v>
      </c>
      <c r="I1271" t="str">
        <f t="shared" ca="1" si="749"/>
        <v>FY2020 Q3 Sep</v>
      </c>
      <c r="J1271">
        <f t="shared" ca="1" si="750"/>
        <v>2020</v>
      </c>
      <c r="K1271" s="8" t="str">
        <f t="shared" ca="1" si="751"/>
        <v>Sep</v>
      </c>
      <c r="L1271" s="8" t="str">
        <f t="shared" ca="1" si="752"/>
        <v>Q3</v>
      </c>
      <c r="M1271">
        <f t="shared" ca="1" si="753"/>
        <v>9</v>
      </c>
      <c r="N1271">
        <f t="shared" ca="1" si="754"/>
        <v>3</v>
      </c>
      <c r="O1271">
        <f t="shared" ca="1" si="755"/>
        <v>202009</v>
      </c>
      <c r="P1271">
        <f t="shared" ca="1" si="756"/>
        <v>202003</v>
      </c>
      <c r="Q1271" t="str">
        <f t="shared" si="757"/>
        <v>FY2020 Q1 Oct</v>
      </c>
      <c r="R1271">
        <f t="shared" si="758"/>
        <v>2020</v>
      </c>
      <c r="S1271" s="8" t="str">
        <f t="shared" si="759"/>
        <v>Oct</v>
      </c>
      <c r="T1271" s="8" t="str">
        <f t="shared" si="760"/>
        <v>Q1</v>
      </c>
      <c r="U1271">
        <f t="shared" si="761"/>
        <v>1</v>
      </c>
      <c r="V1271">
        <f t="shared" si="762"/>
        <v>1</v>
      </c>
      <c r="W1271">
        <f t="shared" si="763"/>
        <v>202001</v>
      </c>
      <c r="X1271">
        <f t="shared" si="764"/>
        <v>202001</v>
      </c>
      <c r="Y1271" t="str">
        <f t="shared" si="765"/>
        <v>FY2019 Q4 Oct</v>
      </c>
      <c r="Z1271">
        <f t="shared" si="766"/>
        <v>2019</v>
      </c>
      <c r="AA1271" s="8" t="str">
        <f t="shared" si="767"/>
        <v>Oct</v>
      </c>
      <c r="AB1271" s="8" t="str">
        <f t="shared" si="768"/>
        <v>Q4</v>
      </c>
      <c r="AC1271">
        <f t="shared" si="769"/>
        <v>10</v>
      </c>
      <c r="AD1271">
        <f t="shared" si="770"/>
        <v>4</v>
      </c>
      <c r="AE1271">
        <f t="shared" si="771"/>
        <v>201910</v>
      </c>
      <c r="AF1271">
        <f t="shared" si="772"/>
        <v>201904</v>
      </c>
      <c r="AG1271" s="9">
        <f t="shared" ca="1" si="773"/>
        <v>0</v>
      </c>
      <c r="AH1271">
        <f t="shared" ca="1" si="774"/>
        <v>4</v>
      </c>
      <c r="AI1271" s="9">
        <f t="shared" ca="1" si="775"/>
        <v>11</v>
      </c>
      <c r="AJ1271" s="9">
        <f t="shared" ca="1" si="776"/>
        <v>1</v>
      </c>
      <c r="AK1271" s="9">
        <f t="shared" si="777"/>
        <v>6</v>
      </c>
      <c r="AL1271" s="9">
        <f t="shared" si="778"/>
        <v>42</v>
      </c>
      <c r="AM1271" s="9">
        <f t="shared" si="779"/>
        <v>16</v>
      </c>
      <c r="AN1271" s="2">
        <v>43756.669444444444</v>
      </c>
      <c r="AO1271">
        <v>5735</v>
      </c>
      <c r="AP1271" s="1">
        <v>30000</v>
      </c>
      <c r="AQ1271" t="s">
        <v>5</v>
      </c>
    </row>
    <row r="1272" spans="1:43" x14ac:dyDescent="0.3">
      <c r="A1272" t="str">
        <f t="shared" ca="1" si="741"/>
        <v>FY2020 Q4 Sep</v>
      </c>
      <c r="B1272">
        <f t="shared" ca="1" si="742"/>
        <v>2020</v>
      </c>
      <c r="C1272" s="8" t="str">
        <f t="shared" ca="1" si="743"/>
        <v>Sep</v>
      </c>
      <c r="D1272" s="8" t="str">
        <f t="shared" ca="1" si="744"/>
        <v>Q4</v>
      </c>
      <c r="E1272">
        <f t="shared" ca="1" si="745"/>
        <v>12</v>
      </c>
      <c r="F1272">
        <f t="shared" ca="1" si="746"/>
        <v>4</v>
      </c>
      <c r="G1272">
        <f t="shared" ca="1" si="747"/>
        <v>202012</v>
      </c>
      <c r="H1272">
        <f t="shared" ca="1" si="748"/>
        <v>202004</v>
      </c>
      <c r="I1272" t="str">
        <f t="shared" ca="1" si="749"/>
        <v>FY2020 Q3 Sep</v>
      </c>
      <c r="J1272">
        <f t="shared" ca="1" si="750"/>
        <v>2020</v>
      </c>
      <c r="K1272" s="8" t="str">
        <f t="shared" ca="1" si="751"/>
        <v>Sep</v>
      </c>
      <c r="L1272" s="8" t="str">
        <f t="shared" ca="1" si="752"/>
        <v>Q3</v>
      </c>
      <c r="M1272">
        <f t="shared" ca="1" si="753"/>
        <v>9</v>
      </c>
      <c r="N1272">
        <f t="shared" ca="1" si="754"/>
        <v>3</v>
      </c>
      <c r="O1272">
        <f t="shared" ca="1" si="755"/>
        <v>202009</v>
      </c>
      <c r="P1272">
        <f t="shared" ca="1" si="756"/>
        <v>202003</v>
      </c>
      <c r="Q1272" t="str">
        <f t="shared" si="757"/>
        <v>FY2020 Q1 Dec</v>
      </c>
      <c r="R1272">
        <f t="shared" si="758"/>
        <v>2020</v>
      </c>
      <c r="S1272" s="8" t="str">
        <f t="shared" si="759"/>
        <v>Dec</v>
      </c>
      <c r="T1272" s="8" t="str">
        <f t="shared" si="760"/>
        <v>Q1</v>
      </c>
      <c r="U1272">
        <f t="shared" si="761"/>
        <v>3</v>
      </c>
      <c r="V1272">
        <f t="shared" si="762"/>
        <v>1</v>
      </c>
      <c r="W1272">
        <f t="shared" si="763"/>
        <v>202003</v>
      </c>
      <c r="X1272">
        <f t="shared" si="764"/>
        <v>202001</v>
      </c>
      <c r="Y1272" t="str">
        <f t="shared" si="765"/>
        <v>FY2019 Q4 Dec</v>
      </c>
      <c r="Z1272">
        <f t="shared" si="766"/>
        <v>2019</v>
      </c>
      <c r="AA1272" s="8" t="str">
        <f t="shared" si="767"/>
        <v>Dec</v>
      </c>
      <c r="AB1272" s="8" t="str">
        <f t="shared" si="768"/>
        <v>Q4</v>
      </c>
      <c r="AC1272">
        <f t="shared" si="769"/>
        <v>12</v>
      </c>
      <c r="AD1272">
        <f t="shared" si="770"/>
        <v>4</v>
      </c>
      <c r="AE1272">
        <f t="shared" si="771"/>
        <v>201912</v>
      </c>
      <c r="AF1272">
        <f t="shared" si="772"/>
        <v>201904</v>
      </c>
      <c r="AG1272" s="9">
        <f t="shared" ca="1" si="773"/>
        <v>0</v>
      </c>
      <c r="AH1272">
        <f t="shared" ca="1" si="774"/>
        <v>3</v>
      </c>
      <c r="AI1272" s="9">
        <f t="shared" ca="1" si="775"/>
        <v>9</v>
      </c>
      <c r="AJ1272" s="9">
        <f t="shared" ca="1" si="776"/>
        <v>1</v>
      </c>
      <c r="AK1272" s="9">
        <f t="shared" si="777"/>
        <v>3</v>
      </c>
      <c r="AL1272" s="9">
        <f t="shared" si="778"/>
        <v>49</v>
      </c>
      <c r="AM1272" s="9">
        <f t="shared" si="779"/>
        <v>13</v>
      </c>
      <c r="AN1272" s="2">
        <v>43802.571527777778</v>
      </c>
      <c r="AO1272">
        <v>5735</v>
      </c>
      <c r="AP1272" s="1">
        <v>30000</v>
      </c>
      <c r="AQ1272" t="s">
        <v>5</v>
      </c>
    </row>
    <row r="1273" spans="1:43" x14ac:dyDescent="0.3">
      <c r="A1273" t="str">
        <f t="shared" ca="1" si="741"/>
        <v>FY2020 Q4 Sep</v>
      </c>
      <c r="B1273">
        <f t="shared" ca="1" si="742"/>
        <v>2020</v>
      </c>
      <c r="C1273" s="8" t="str">
        <f t="shared" ca="1" si="743"/>
        <v>Sep</v>
      </c>
      <c r="D1273" s="8" t="str">
        <f t="shared" ca="1" si="744"/>
        <v>Q4</v>
      </c>
      <c r="E1273">
        <f t="shared" ca="1" si="745"/>
        <v>12</v>
      </c>
      <c r="F1273">
        <f t="shared" ca="1" si="746"/>
        <v>4</v>
      </c>
      <c r="G1273">
        <f t="shared" ca="1" si="747"/>
        <v>202012</v>
      </c>
      <c r="H1273">
        <f t="shared" ca="1" si="748"/>
        <v>202004</v>
      </c>
      <c r="I1273" t="str">
        <f t="shared" ca="1" si="749"/>
        <v>FY2020 Q3 Sep</v>
      </c>
      <c r="J1273">
        <f t="shared" ca="1" si="750"/>
        <v>2020</v>
      </c>
      <c r="K1273" s="8" t="str">
        <f t="shared" ca="1" si="751"/>
        <v>Sep</v>
      </c>
      <c r="L1273" s="8" t="str">
        <f t="shared" ca="1" si="752"/>
        <v>Q3</v>
      </c>
      <c r="M1273">
        <f t="shared" ca="1" si="753"/>
        <v>9</v>
      </c>
      <c r="N1273">
        <f t="shared" ca="1" si="754"/>
        <v>3</v>
      </c>
      <c r="O1273">
        <f t="shared" ca="1" si="755"/>
        <v>202009</v>
      </c>
      <c r="P1273">
        <f t="shared" ca="1" si="756"/>
        <v>202003</v>
      </c>
      <c r="Q1273" t="str">
        <f t="shared" si="757"/>
        <v>FY2020 Q1 Dec</v>
      </c>
      <c r="R1273">
        <f t="shared" si="758"/>
        <v>2020</v>
      </c>
      <c r="S1273" s="8" t="str">
        <f t="shared" si="759"/>
        <v>Dec</v>
      </c>
      <c r="T1273" s="8" t="str">
        <f t="shared" si="760"/>
        <v>Q1</v>
      </c>
      <c r="U1273">
        <f t="shared" si="761"/>
        <v>3</v>
      </c>
      <c r="V1273">
        <f t="shared" si="762"/>
        <v>1</v>
      </c>
      <c r="W1273">
        <f t="shared" si="763"/>
        <v>202003</v>
      </c>
      <c r="X1273">
        <f t="shared" si="764"/>
        <v>202001</v>
      </c>
      <c r="Y1273" t="str">
        <f t="shared" si="765"/>
        <v>FY2019 Q4 Dec</v>
      </c>
      <c r="Z1273">
        <f t="shared" si="766"/>
        <v>2019</v>
      </c>
      <c r="AA1273" s="8" t="str">
        <f t="shared" si="767"/>
        <v>Dec</v>
      </c>
      <c r="AB1273" s="8" t="str">
        <f t="shared" si="768"/>
        <v>Q4</v>
      </c>
      <c r="AC1273">
        <f t="shared" si="769"/>
        <v>12</v>
      </c>
      <c r="AD1273">
        <f t="shared" si="770"/>
        <v>4</v>
      </c>
      <c r="AE1273">
        <f t="shared" si="771"/>
        <v>201912</v>
      </c>
      <c r="AF1273">
        <f t="shared" si="772"/>
        <v>201904</v>
      </c>
      <c r="AG1273" s="9">
        <f t="shared" ca="1" si="773"/>
        <v>0</v>
      </c>
      <c r="AH1273">
        <f t="shared" ca="1" si="774"/>
        <v>3</v>
      </c>
      <c r="AI1273" s="9">
        <f t="shared" ca="1" si="775"/>
        <v>9</v>
      </c>
      <c r="AJ1273" s="9">
        <f t="shared" ca="1" si="776"/>
        <v>1</v>
      </c>
      <c r="AK1273" s="9">
        <f t="shared" si="777"/>
        <v>5</v>
      </c>
      <c r="AL1273" s="9">
        <f t="shared" si="778"/>
        <v>49</v>
      </c>
      <c r="AM1273" s="9">
        <f t="shared" si="779"/>
        <v>16</v>
      </c>
      <c r="AN1273" s="2">
        <v>43804.70208333333</v>
      </c>
      <c r="AO1273">
        <v>5735</v>
      </c>
      <c r="AP1273" s="1">
        <v>30000</v>
      </c>
      <c r="AQ1273" t="s">
        <v>5</v>
      </c>
    </row>
    <row r="1274" spans="1:43" x14ac:dyDescent="0.3">
      <c r="A1274" t="str">
        <f t="shared" ca="1" si="741"/>
        <v>FY2020 Q4 Sep</v>
      </c>
      <c r="B1274">
        <f t="shared" ca="1" si="742"/>
        <v>2020</v>
      </c>
      <c r="C1274" s="8" t="str">
        <f t="shared" ca="1" si="743"/>
        <v>Sep</v>
      </c>
      <c r="D1274" s="8" t="str">
        <f t="shared" ca="1" si="744"/>
        <v>Q4</v>
      </c>
      <c r="E1274">
        <f t="shared" ca="1" si="745"/>
        <v>12</v>
      </c>
      <c r="F1274">
        <f t="shared" ca="1" si="746"/>
        <v>4</v>
      </c>
      <c r="G1274">
        <f t="shared" ca="1" si="747"/>
        <v>202012</v>
      </c>
      <c r="H1274">
        <f t="shared" ca="1" si="748"/>
        <v>202004</v>
      </c>
      <c r="I1274" t="str">
        <f t="shared" ca="1" si="749"/>
        <v>FY2020 Q3 Sep</v>
      </c>
      <c r="J1274">
        <f t="shared" ca="1" si="750"/>
        <v>2020</v>
      </c>
      <c r="K1274" s="8" t="str">
        <f t="shared" ca="1" si="751"/>
        <v>Sep</v>
      </c>
      <c r="L1274" s="8" t="str">
        <f t="shared" ca="1" si="752"/>
        <v>Q3</v>
      </c>
      <c r="M1274">
        <f t="shared" ca="1" si="753"/>
        <v>9</v>
      </c>
      <c r="N1274">
        <f t="shared" ca="1" si="754"/>
        <v>3</v>
      </c>
      <c r="O1274">
        <f t="shared" ca="1" si="755"/>
        <v>202009</v>
      </c>
      <c r="P1274">
        <f t="shared" ca="1" si="756"/>
        <v>202003</v>
      </c>
      <c r="Q1274" t="str">
        <f t="shared" si="757"/>
        <v>FY2020 Q2 Feb</v>
      </c>
      <c r="R1274">
        <f t="shared" si="758"/>
        <v>2020</v>
      </c>
      <c r="S1274" s="8" t="str">
        <f t="shared" si="759"/>
        <v>Feb</v>
      </c>
      <c r="T1274" s="8" t="str">
        <f t="shared" si="760"/>
        <v>Q2</v>
      </c>
      <c r="U1274">
        <f t="shared" si="761"/>
        <v>5</v>
      </c>
      <c r="V1274">
        <f t="shared" si="762"/>
        <v>2</v>
      </c>
      <c r="W1274">
        <f t="shared" si="763"/>
        <v>202005</v>
      </c>
      <c r="X1274">
        <f t="shared" si="764"/>
        <v>202002</v>
      </c>
      <c r="Y1274" t="str">
        <f t="shared" si="765"/>
        <v>FY2020 Q1 Feb</v>
      </c>
      <c r="Z1274">
        <f t="shared" si="766"/>
        <v>2020</v>
      </c>
      <c r="AA1274" s="8" t="str">
        <f t="shared" si="767"/>
        <v>Feb</v>
      </c>
      <c r="AB1274" s="8" t="str">
        <f t="shared" si="768"/>
        <v>Q1</v>
      </c>
      <c r="AC1274">
        <f t="shared" si="769"/>
        <v>2</v>
      </c>
      <c r="AD1274">
        <f t="shared" si="770"/>
        <v>1</v>
      </c>
      <c r="AE1274">
        <f t="shared" si="771"/>
        <v>202002</v>
      </c>
      <c r="AF1274">
        <f t="shared" si="772"/>
        <v>202001</v>
      </c>
      <c r="AG1274" s="9">
        <f t="shared" ca="1" si="773"/>
        <v>0</v>
      </c>
      <c r="AH1274">
        <f t="shared" ca="1" si="774"/>
        <v>2</v>
      </c>
      <c r="AI1274" s="9">
        <f t="shared" ca="1" si="775"/>
        <v>7</v>
      </c>
      <c r="AJ1274" s="9">
        <f t="shared" ca="1" si="776"/>
        <v>0</v>
      </c>
      <c r="AK1274" s="9">
        <f t="shared" si="777"/>
        <v>5</v>
      </c>
      <c r="AL1274" s="9">
        <f t="shared" si="778"/>
        <v>9</v>
      </c>
      <c r="AM1274" s="9">
        <f t="shared" si="779"/>
        <v>13</v>
      </c>
      <c r="AN1274" s="2">
        <v>43888.546527777777</v>
      </c>
      <c r="AO1274">
        <v>5768</v>
      </c>
      <c r="AP1274" s="1">
        <v>30000</v>
      </c>
      <c r="AQ1274" t="s">
        <v>5</v>
      </c>
    </row>
    <row r="1275" spans="1:43" x14ac:dyDescent="0.3">
      <c r="A1275" t="str">
        <f t="shared" ca="1" si="741"/>
        <v>FY2020 Q4 Sep</v>
      </c>
      <c r="B1275">
        <f t="shared" ca="1" si="742"/>
        <v>2020</v>
      </c>
      <c r="C1275" s="8" t="str">
        <f t="shared" ca="1" si="743"/>
        <v>Sep</v>
      </c>
      <c r="D1275" s="8" t="str">
        <f t="shared" ca="1" si="744"/>
        <v>Q4</v>
      </c>
      <c r="E1275">
        <f t="shared" ca="1" si="745"/>
        <v>12</v>
      </c>
      <c r="F1275">
        <f t="shared" ca="1" si="746"/>
        <v>4</v>
      </c>
      <c r="G1275">
        <f t="shared" ca="1" si="747"/>
        <v>202012</v>
      </c>
      <c r="H1275">
        <f t="shared" ca="1" si="748"/>
        <v>202004</v>
      </c>
      <c r="I1275" t="str">
        <f t="shared" ca="1" si="749"/>
        <v>FY2020 Q3 Sep</v>
      </c>
      <c r="J1275">
        <f t="shared" ca="1" si="750"/>
        <v>2020</v>
      </c>
      <c r="K1275" s="8" t="str">
        <f t="shared" ca="1" si="751"/>
        <v>Sep</v>
      </c>
      <c r="L1275" s="8" t="str">
        <f t="shared" ca="1" si="752"/>
        <v>Q3</v>
      </c>
      <c r="M1275">
        <f t="shared" ca="1" si="753"/>
        <v>9</v>
      </c>
      <c r="N1275">
        <f t="shared" ca="1" si="754"/>
        <v>3</v>
      </c>
      <c r="O1275">
        <f t="shared" ca="1" si="755"/>
        <v>202009</v>
      </c>
      <c r="P1275">
        <f t="shared" ca="1" si="756"/>
        <v>202003</v>
      </c>
      <c r="Q1275" t="str">
        <f t="shared" si="757"/>
        <v>FY2020 Q2 Mar</v>
      </c>
      <c r="R1275">
        <f t="shared" si="758"/>
        <v>2020</v>
      </c>
      <c r="S1275" s="8" t="str">
        <f t="shared" si="759"/>
        <v>Mar</v>
      </c>
      <c r="T1275" s="8" t="str">
        <f t="shared" si="760"/>
        <v>Q2</v>
      </c>
      <c r="U1275">
        <f t="shared" si="761"/>
        <v>6</v>
      </c>
      <c r="V1275">
        <f t="shared" si="762"/>
        <v>2</v>
      </c>
      <c r="W1275">
        <f t="shared" si="763"/>
        <v>202006</v>
      </c>
      <c r="X1275">
        <f t="shared" si="764"/>
        <v>202002</v>
      </c>
      <c r="Y1275" t="str">
        <f t="shared" si="765"/>
        <v>FY2020 Q1 Mar</v>
      </c>
      <c r="Z1275">
        <f t="shared" si="766"/>
        <v>2020</v>
      </c>
      <c r="AA1275" s="8" t="str">
        <f t="shared" si="767"/>
        <v>Mar</v>
      </c>
      <c r="AB1275" s="8" t="str">
        <f t="shared" si="768"/>
        <v>Q1</v>
      </c>
      <c r="AC1275">
        <f t="shared" si="769"/>
        <v>3</v>
      </c>
      <c r="AD1275">
        <f t="shared" si="770"/>
        <v>1</v>
      </c>
      <c r="AE1275">
        <f t="shared" si="771"/>
        <v>202003</v>
      </c>
      <c r="AF1275">
        <f t="shared" si="772"/>
        <v>202001</v>
      </c>
      <c r="AG1275" s="9">
        <f t="shared" ca="1" si="773"/>
        <v>0</v>
      </c>
      <c r="AH1275">
        <f t="shared" ca="1" si="774"/>
        <v>2</v>
      </c>
      <c r="AI1275" s="9">
        <f t="shared" ca="1" si="775"/>
        <v>6</v>
      </c>
      <c r="AJ1275" s="9">
        <f t="shared" ca="1" si="776"/>
        <v>0</v>
      </c>
      <c r="AK1275" s="9">
        <f t="shared" si="777"/>
        <v>6</v>
      </c>
      <c r="AL1275" s="9">
        <f t="shared" si="778"/>
        <v>10</v>
      </c>
      <c r="AM1275" s="9">
        <f t="shared" si="779"/>
        <v>12</v>
      </c>
      <c r="AN1275" s="2">
        <v>43896.523611111108</v>
      </c>
      <c r="AO1275">
        <v>5783</v>
      </c>
      <c r="AP1275" s="1">
        <v>30000</v>
      </c>
      <c r="AQ1275" t="s">
        <v>5</v>
      </c>
    </row>
    <row r="1276" spans="1:43" x14ac:dyDescent="0.3">
      <c r="A1276" t="str">
        <f t="shared" ca="1" si="741"/>
        <v>FY2020 Q4 Sep</v>
      </c>
      <c r="B1276">
        <f t="shared" ca="1" si="742"/>
        <v>2020</v>
      </c>
      <c r="C1276" s="8" t="str">
        <f t="shared" ca="1" si="743"/>
        <v>Sep</v>
      </c>
      <c r="D1276" s="8" t="str">
        <f t="shared" ca="1" si="744"/>
        <v>Q4</v>
      </c>
      <c r="E1276">
        <f t="shared" ca="1" si="745"/>
        <v>12</v>
      </c>
      <c r="F1276">
        <f t="shared" ca="1" si="746"/>
        <v>4</v>
      </c>
      <c r="G1276">
        <f t="shared" ca="1" si="747"/>
        <v>202012</v>
      </c>
      <c r="H1276">
        <f t="shared" ca="1" si="748"/>
        <v>202004</v>
      </c>
      <c r="I1276" t="str">
        <f t="shared" ca="1" si="749"/>
        <v>FY2020 Q3 Sep</v>
      </c>
      <c r="J1276">
        <f t="shared" ca="1" si="750"/>
        <v>2020</v>
      </c>
      <c r="K1276" s="8" t="str">
        <f t="shared" ca="1" si="751"/>
        <v>Sep</v>
      </c>
      <c r="L1276" s="8" t="str">
        <f t="shared" ca="1" si="752"/>
        <v>Q3</v>
      </c>
      <c r="M1276">
        <f t="shared" ca="1" si="753"/>
        <v>9</v>
      </c>
      <c r="N1276">
        <f t="shared" ca="1" si="754"/>
        <v>3</v>
      </c>
      <c r="O1276">
        <f t="shared" ca="1" si="755"/>
        <v>202009</v>
      </c>
      <c r="P1276">
        <f t="shared" ca="1" si="756"/>
        <v>202003</v>
      </c>
      <c r="Q1276" t="str">
        <f t="shared" si="757"/>
        <v>FY2020 Q2 Feb</v>
      </c>
      <c r="R1276">
        <f t="shared" si="758"/>
        <v>2020</v>
      </c>
      <c r="S1276" s="8" t="str">
        <f t="shared" si="759"/>
        <v>Feb</v>
      </c>
      <c r="T1276" s="8" t="str">
        <f t="shared" si="760"/>
        <v>Q2</v>
      </c>
      <c r="U1276">
        <f t="shared" si="761"/>
        <v>5</v>
      </c>
      <c r="V1276">
        <f t="shared" si="762"/>
        <v>2</v>
      </c>
      <c r="W1276">
        <f t="shared" si="763"/>
        <v>202005</v>
      </c>
      <c r="X1276">
        <f t="shared" si="764"/>
        <v>202002</v>
      </c>
      <c r="Y1276" t="str">
        <f t="shared" si="765"/>
        <v>FY2020 Q1 Feb</v>
      </c>
      <c r="Z1276">
        <f t="shared" si="766"/>
        <v>2020</v>
      </c>
      <c r="AA1276" s="8" t="str">
        <f t="shared" si="767"/>
        <v>Feb</v>
      </c>
      <c r="AB1276" s="8" t="str">
        <f t="shared" si="768"/>
        <v>Q1</v>
      </c>
      <c r="AC1276">
        <f t="shared" si="769"/>
        <v>2</v>
      </c>
      <c r="AD1276">
        <f t="shared" si="770"/>
        <v>1</v>
      </c>
      <c r="AE1276">
        <f t="shared" si="771"/>
        <v>202002</v>
      </c>
      <c r="AF1276">
        <f t="shared" si="772"/>
        <v>202001</v>
      </c>
      <c r="AG1276" s="9">
        <f t="shared" ca="1" si="773"/>
        <v>0</v>
      </c>
      <c r="AH1276">
        <f t="shared" ca="1" si="774"/>
        <v>2</v>
      </c>
      <c r="AI1276" s="9">
        <f t="shared" ca="1" si="775"/>
        <v>7</v>
      </c>
      <c r="AJ1276" s="9">
        <f t="shared" ca="1" si="776"/>
        <v>0</v>
      </c>
      <c r="AK1276" s="9">
        <f t="shared" si="777"/>
        <v>5</v>
      </c>
      <c r="AL1276" s="9">
        <f t="shared" si="778"/>
        <v>9</v>
      </c>
      <c r="AM1276" s="9">
        <f t="shared" si="779"/>
        <v>13</v>
      </c>
      <c r="AN1276" s="2">
        <v>43888.5625</v>
      </c>
      <c r="AO1276">
        <v>5788</v>
      </c>
      <c r="AP1276" s="1">
        <v>30000</v>
      </c>
      <c r="AQ1276" t="s">
        <v>5</v>
      </c>
    </row>
    <row r="1277" spans="1:43" x14ac:dyDescent="0.3">
      <c r="A1277" t="str">
        <f t="shared" ca="1" si="741"/>
        <v>FY2020 Q4 Sep</v>
      </c>
      <c r="B1277">
        <f t="shared" ca="1" si="742"/>
        <v>2020</v>
      </c>
      <c r="C1277" s="8" t="str">
        <f t="shared" ca="1" si="743"/>
        <v>Sep</v>
      </c>
      <c r="D1277" s="8" t="str">
        <f t="shared" ca="1" si="744"/>
        <v>Q4</v>
      </c>
      <c r="E1277">
        <f t="shared" ca="1" si="745"/>
        <v>12</v>
      </c>
      <c r="F1277">
        <f t="shared" ca="1" si="746"/>
        <v>4</v>
      </c>
      <c r="G1277">
        <f t="shared" ca="1" si="747"/>
        <v>202012</v>
      </c>
      <c r="H1277">
        <f t="shared" ca="1" si="748"/>
        <v>202004</v>
      </c>
      <c r="I1277" t="str">
        <f t="shared" ca="1" si="749"/>
        <v>FY2020 Q3 Sep</v>
      </c>
      <c r="J1277">
        <f t="shared" ca="1" si="750"/>
        <v>2020</v>
      </c>
      <c r="K1277" s="8" t="str">
        <f t="shared" ca="1" si="751"/>
        <v>Sep</v>
      </c>
      <c r="L1277" s="8" t="str">
        <f t="shared" ca="1" si="752"/>
        <v>Q3</v>
      </c>
      <c r="M1277">
        <f t="shared" ca="1" si="753"/>
        <v>9</v>
      </c>
      <c r="N1277">
        <f t="shared" ca="1" si="754"/>
        <v>3</v>
      </c>
      <c r="O1277">
        <f t="shared" ca="1" si="755"/>
        <v>202009</v>
      </c>
      <c r="P1277">
        <f t="shared" ca="1" si="756"/>
        <v>202003</v>
      </c>
      <c r="Q1277" t="str">
        <f t="shared" si="757"/>
        <v>FY2020 Q2 Feb</v>
      </c>
      <c r="R1277">
        <f t="shared" si="758"/>
        <v>2020</v>
      </c>
      <c r="S1277" s="8" t="str">
        <f t="shared" si="759"/>
        <v>Feb</v>
      </c>
      <c r="T1277" s="8" t="str">
        <f t="shared" si="760"/>
        <v>Q2</v>
      </c>
      <c r="U1277">
        <f t="shared" si="761"/>
        <v>5</v>
      </c>
      <c r="V1277">
        <f t="shared" si="762"/>
        <v>2</v>
      </c>
      <c r="W1277">
        <f t="shared" si="763"/>
        <v>202005</v>
      </c>
      <c r="X1277">
        <f t="shared" si="764"/>
        <v>202002</v>
      </c>
      <c r="Y1277" t="str">
        <f t="shared" si="765"/>
        <v>FY2020 Q1 Feb</v>
      </c>
      <c r="Z1277">
        <f t="shared" si="766"/>
        <v>2020</v>
      </c>
      <c r="AA1277" s="8" t="str">
        <f t="shared" si="767"/>
        <v>Feb</v>
      </c>
      <c r="AB1277" s="8" t="str">
        <f t="shared" si="768"/>
        <v>Q1</v>
      </c>
      <c r="AC1277">
        <f t="shared" si="769"/>
        <v>2</v>
      </c>
      <c r="AD1277">
        <f t="shared" si="770"/>
        <v>1</v>
      </c>
      <c r="AE1277">
        <f t="shared" si="771"/>
        <v>202002</v>
      </c>
      <c r="AF1277">
        <f t="shared" si="772"/>
        <v>202001</v>
      </c>
      <c r="AG1277" s="9">
        <f t="shared" ca="1" si="773"/>
        <v>0</v>
      </c>
      <c r="AH1277">
        <f t="shared" ca="1" si="774"/>
        <v>2</v>
      </c>
      <c r="AI1277" s="9">
        <f t="shared" ca="1" si="775"/>
        <v>7</v>
      </c>
      <c r="AJ1277" s="9">
        <f t="shared" ca="1" si="776"/>
        <v>0</v>
      </c>
      <c r="AK1277" s="9">
        <f t="shared" si="777"/>
        <v>2</v>
      </c>
      <c r="AL1277" s="9">
        <f t="shared" si="778"/>
        <v>9</v>
      </c>
      <c r="AM1277" s="9">
        <f t="shared" si="779"/>
        <v>8</v>
      </c>
      <c r="AN1277" s="2">
        <v>43885.352083333331</v>
      </c>
      <c r="AO1277">
        <v>5814</v>
      </c>
      <c r="AP1277" s="1">
        <v>30000</v>
      </c>
      <c r="AQ1277" t="s">
        <v>5</v>
      </c>
    </row>
    <row r="1278" spans="1:43" x14ac:dyDescent="0.3">
      <c r="A1278" t="str">
        <f t="shared" ca="1" si="741"/>
        <v>FY2020 Q4 Sep</v>
      </c>
      <c r="B1278">
        <f t="shared" ca="1" si="742"/>
        <v>2020</v>
      </c>
      <c r="C1278" s="8" t="str">
        <f t="shared" ca="1" si="743"/>
        <v>Sep</v>
      </c>
      <c r="D1278" s="8" t="str">
        <f t="shared" ca="1" si="744"/>
        <v>Q4</v>
      </c>
      <c r="E1278">
        <f t="shared" ca="1" si="745"/>
        <v>12</v>
      </c>
      <c r="F1278">
        <f t="shared" ca="1" si="746"/>
        <v>4</v>
      </c>
      <c r="G1278">
        <f t="shared" ca="1" si="747"/>
        <v>202012</v>
      </c>
      <c r="H1278">
        <f t="shared" ca="1" si="748"/>
        <v>202004</v>
      </c>
      <c r="I1278" t="str">
        <f t="shared" ca="1" si="749"/>
        <v>FY2020 Q3 Sep</v>
      </c>
      <c r="J1278">
        <f t="shared" ca="1" si="750"/>
        <v>2020</v>
      </c>
      <c r="K1278" s="8" t="str">
        <f t="shared" ca="1" si="751"/>
        <v>Sep</v>
      </c>
      <c r="L1278" s="8" t="str">
        <f t="shared" ca="1" si="752"/>
        <v>Q3</v>
      </c>
      <c r="M1278">
        <f t="shared" ca="1" si="753"/>
        <v>9</v>
      </c>
      <c r="N1278">
        <f t="shared" ca="1" si="754"/>
        <v>3</v>
      </c>
      <c r="O1278">
        <f t="shared" ca="1" si="755"/>
        <v>202009</v>
      </c>
      <c r="P1278">
        <f t="shared" ca="1" si="756"/>
        <v>202003</v>
      </c>
      <c r="Q1278" t="str">
        <f t="shared" si="757"/>
        <v>FY2020 Q1 Oct</v>
      </c>
      <c r="R1278">
        <f t="shared" si="758"/>
        <v>2020</v>
      </c>
      <c r="S1278" s="8" t="str">
        <f t="shared" si="759"/>
        <v>Oct</v>
      </c>
      <c r="T1278" s="8" t="str">
        <f t="shared" si="760"/>
        <v>Q1</v>
      </c>
      <c r="U1278">
        <f t="shared" si="761"/>
        <v>1</v>
      </c>
      <c r="V1278">
        <f t="shared" si="762"/>
        <v>1</v>
      </c>
      <c r="W1278">
        <f t="shared" si="763"/>
        <v>202001</v>
      </c>
      <c r="X1278">
        <f t="shared" si="764"/>
        <v>202001</v>
      </c>
      <c r="Y1278" t="str">
        <f t="shared" si="765"/>
        <v>FY2019 Q4 Oct</v>
      </c>
      <c r="Z1278">
        <f t="shared" si="766"/>
        <v>2019</v>
      </c>
      <c r="AA1278" s="8" t="str">
        <f t="shared" si="767"/>
        <v>Oct</v>
      </c>
      <c r="AB1278" s="8" t="str">
        <f t="shared" si="768"/>
        <v>Q4</v>
      </c>
      <c r="AC1278">
        <f t="shared" si="769"/>
        <v>10</v>
      </c>
      <c r="AD1278">
        <f t="shared" si="770"/>
        <v>4</v>
      </c>
      <c r="AE1278">
        <f t="shared" si="771"/>
        <v>201910</v>
      </c>
      <c r="AF1278">
        <f t="shared" si="772"/>
        <v>201904</v>
      </c>
      <c r="AG1278" s="9">
        <f t="shared" ca="1" si="773"/>
        <v>0</v>
      </c>
      <c r="AH1278">
        <f t="shared" ca="1" si="774"/>
        <v>4</v>
      </c>
      <c r="AI1278" s="9">
        <f t="shared" ca="1" si="775"/>
        <v>11</v>
      </c>
      <c r="AJ1278" s="9">
        <f t="shared" ca="1" si="776"/>
        <v>1</v>
      </c>
      <c r="AK1278" s="9">
        <f t="shared" si="777"/>
        <v>5</v>
      </c>
      <c r="AL1278" s="9">
        <f t="shared" si="778"/>
        <v>43</v>
      </c>
      <c r="AM1278" s="9">
        <f t="shared" si="779"/>
        <v>12</v>
      </c>
      <c r="AN1278" s="2">
        <v>43762.526388888888</v>
      </c>
      <c r="AO1278">
        <v>5886</v>
      </c>
      <c r="AP1278" s="1">
        <v>30000</v>
      </c>
      <c r="AQ1278" t="s">
        <v>5</v>
      </c>
    </row>
    <row r="1279" spans="1:43" x14ac:dyDescent="0.3">
      <c r="A1279" t="str">
        <f t="shared" ca="1" si="741"/>
        <v>FY2020 Q4 Sep</v>
      </c>
      <c r="B1279">
        <f t="shared" ca="1" si="742"/>
        <v>2020</v>
      </c>
      <c r="C1279" s="8" t="str">
        <f t="shared" ca="1" si="743"/>
        <v>Sep</v>
      </c>
      <c r="D1279" s="8" t="str">
        <f t="shared" ca="1" si="744"/>
        <v>Q4</v>
      </c>
      <c r="E1279">
        <f t="shared" ca="1" si="745"/>
        <v>12</v>
      </c>
      <c r="F1279">
        <f t="shared" ca="1" si="746"/>
        <v>4</v>
      </c>
      <c r="G1279">
        <f t="shared" ca="1" si="747"/>
        <v>202012</v>
      </c>
      <c r="H1279">
        <f t="shared" ca="1" si="748"/>
        <v>202004</v>
      </c>
      <c r="I1279" t="str">
        <f t="shared" ca="1" si="749"/>
        <v>FY2020 Q3 Sep</v>
      </c>
      <c r="J1279">
        <f t="shared" ca="1" si="750"/>
        <v>2020</v>
      </c>
      <c r="K1279" s="8" t="str">
        <f t="shared" ca="1" si="751"/>
        <v>Sep</v>
      </c>
      <c r="L1279" s="8" t="str">
        <f t="shared" ca="1" si="752"/>
        <v>Q3</v>
      </c>
      <c r="M1279">
        <f t="shared" ca="1" si="753"/>
        <v>9</v>
      </c>
      <c r="N1279">
        <f t="shared" ca="1" si="754"/>
        <v>3</v>
      </c>
      <c r="O1279">
        <f t="shared" ca="1" si="755"/>
        <v>202009</v>
      </c>
      <c r="P1279">
        <f t="shared" ca="1" si="756"/>
        <v>202003</v>
      </c>
      <c r="Q1279" t="str">
        <f t="shared" si="757"/>
        <v>FY2020 Q1 Nov</v>
      </c>
      <c r="R1279">
        <f t="shared" si="758"/>
        <v>2020</v>
      </c>
      <c r="S1279" s="8" t="str">
        <f t="shared" si="759"/>
        <v>Nov</v>
      </c>
      <c r="T1279" s="8" t="str">
        <f t="shared" si="760"/>
        <v>Q1</v>
      </c>
      <c r="U1279">
        <f t="shared" si="761"/>
        <v>2</v>
      </c>
      <c r="V1279">
        <f t="shared" si="762"/>
        <v>1</v>
      </c>
      <c r="W1279">
        <f t="shared" si="763"/>
        <v>202002</v>
      </c>
      <c r="X1279">
        <f t="shared" si="764"/>
        <v>202001</v>
      </c>
      <c r="Y1279" t="str">
        <f t="shared" si="765"/>
        <v>FY2019 Q4 Nov</v>
      </c>
      <c r="Z1279">
        <f t="shared" si="766"/>
        <v>2019</v>
      </c>
      <c r="AA1279" s="8" t="str">
        <f t="shared" si="767"/>
        <v>Nov</v>
      </c>
      <c r="AB1279" s="8" t="str">
        <f t="shared" si="768"/>
        <v>Q4</v>
      </c>
      <c r="AC1279">
        <f t="shared" si="769"/>
        <v>11</v>
      </c>
      <c r="AD1279">
        <f t="shared" si="770"/>
        <v>4</v>
      </c>
      <c r="AE1279">
        <f t="shared" si="771"/>
        <v>201911</v>
      </c>
      <c r="AF1279">
        <f t="shared" si="772"/>
        <v>201904</v>
      </c>
      <c r="AG1279" s="9">
        <f t="shared" ca="1" si="773"/>
        <v>0</v>
      </c>
      <c r="AH1279">
        <f t="shared" ca="1" si="774"/>
        <v>3</v>
      </c>
      <c r="AI1279" s="9">
        <f t="shared" ca="1" si="775"/>
        <v>10</v>
      </c>
      <c r="AJ1279" s="9">
        <f t="shared" ca="1" si="776"/>
        <v>1</v>
      </c>
      <c r="AK1279" s="9">
        <f t="shared" si="777"/>
        <v>4</v>
      </c>
      <c r="AL1279" s="9">
        <f t="shared" si="778"/>
        <v>47</v>
      </c>
      <c r="AM1279" s="9">
        <f t="shared" si="779"/>
        <v>12</v>
      </c>
      <c r="AN1279" s="2">
        <v>43789.512499999997</v>
      </c>
      <c r="AO1279">
        <v>5896</v>
      </c>
      <c r="AP1279" s="1">
        <v>30000</v>
      </c>
      <c r="AQ1279" t="s">
        <v>5</v>
      </c>
    </row>
    <row r="1280" spans="1:43" x14ac:dyDescent="0.3">
      <c r="A1280" t="str">
        <f t="shared" ca="1" si="741"/>
        <v>FY2020 Q4 Sep</v>
      </c>
      <c r="B1280">
        <f t="shared" ca="1" si="742"/>
        <v>2020</v>
      </c>
      <c r="C1280" s="8" t="str">
        <f t="shared" ca="1" si="743"/>
        <v>Sep</v>
      </c>
      <c r="D1280" s="8" t="str">
        <f t="shared" ca="1" si="744"/>
        <v>Q4</v>
      </c>
      <c r="E1280">
        <f t="shared" ca="1" si="745"/>
        <v>12</v>
      </c>
      <c r="F1280">
        <f t="shared" ca="1" si="746"/>
        <v>4</v>
      </c>
      <c r="G1280">
        <f t="shared" ca="1" si="747"/>
        <v>202012</v>
      </c>
      <c r="H1280">
        <f t="shared" ca="1" si="748"/>
        <v>202004</v>
      </c>
      <c r="I1280" t="str">
        <f t="shared" ca="1" si="749"/>
        <v>FY2020 Q3 Sep</v>
      </c>
      <c r="J1280">
        <f t="shared" ca="1" si="750"/>
        <v>2020</v>
      </c>
      <c r="K1280" s="8" t="str">
        <f t="shared" ca="1" si="751"/>
        <v>Sep</v>
      </c>
      <c r="L1280" s="8" t="str">
        <f t="shared" ca="1" si="752"/>
        <v>Q3</v>
      </c>
      <c r="M1280">
        <f t="shared" ca="1" si="753"/>
        <v>9</v>
      </c>
      <c r="N1280">
        <f t="shared" ca="1" si="754"/>
        <v>3</v>
      </c>
      <c r="O1280">
        <f t="shared" ca="1" si="755"/>
        <v>202009</v>
      </c>
      <c r="P1280">
        <f t="shared" ca="1" si="756"/>
        <v>202003</v>
      </c>
      <c r="Q1280" t="str">
        <f t="shared" si="757"/>
        <v>FY2020 Q2 Feb</v>
      </c>
      <c r="R1280">
        <f t="shared" si="758"/>
        <v>2020</v>
      </c>
      <c r="S1280" s="8" t="str">
        <f t="shared" si="759"/>
        <v>Feb</v>
      </c>
      <c r="T1280" s="8" t="str">
        <f t="shared" si="760"/>
        <v>Q2</v>
      </c>
      <c r="U1280">
        <f t="shared" si="761"/>
        <v>5</v>
      </c>
      <c r="V1280">
        <f t="shared" si="762"/>
        <v>2</v>
      </c>
      <c r="W1280">
        <f t="shared" si="763"/>
        <v>202005</v>
      </c>
      <c r="X1280">
        <f t="shared" si="764"/>
        <v>202002</v>
      </c>
      <c r="Y1280" t="str">
        <f t="shared" si="765"/>
        <v>FY2020 Q1 Feb</v>
      </c>
      <c r="Z1280">
        <f t="shared" si="766"/>
        <v>2020</v>
      </c>
      <c r="AA1280" s="8" t="str">
        <f t="shared" si="767"/>
        <v>Feb</v>
      </c>
      <c r="AB1280" s="8" t="str">
        <f t="shared" si="768"/>
        <v>Q1</v>
      </c>
      <c r="AC1280">
        <f t="shared" si="769"/>
        <v>2</v>
      </c>
      <c r="AD1280">
        <f t="shared" si="770"/>
        <v>1</v>
      </c>
      <c r="AE1280">
        <f t="shared" si="771"/>
        <v>202002</v>
      </c>
      <c r="AF1280">
        <f t="shared" si="772"/>
        <v>202001</v>
      </c>
      <c r="AG1280" s="9">
        <f t="shared" ca="1" si="773"/>
        <v>0</v>
      </c>
      <c r="AH1280">
        <f t="shared" ca="1" si="774"/>
        <v>2</v>
      </c>
      <c r="AI1280" s="9">
        <f t="shared" ca="1" si="775"/>
        <v>7</v>
      </c>
      <c r="AJ1280" s="9">
        <f t="shared" ca="1" si="776"/>
        <v>0</v>
      </c>
      <c r="AK1280" s="9">
        <f t="shared" si="777"/>
        <v>6</v>
      </c>
      <c r="AL1280" s="9">
        <f t="shared" si="778"/>
        <v>6</v>
      </c>
      <c r="AM1280" s="9">
        <f t="shared" si="779"/>
        <v>12</v>
      </c>
      <c r="AN1280" s="2">
        <v>43868.527777777781</v>
      </c>
      <c r="AO1280">
        <v>5987</v>
      </c>
      <c r="AP1280" s="1">
        <v>30000</v>
      </c>
      <c r="AQ1280" t="s">
        <v>5</v>
      </c>
    </row>
    <row r="1281" spans="1:43" x14ac:dyDescent="0.3">
      <c r="A1281" t="str">
        <f t="shared" ca="1" si="741"/>
        <v>FY2020 Q4 Sep</v>
      </c>
      <c r="B1281">
        <f t="shared" ca="1" si="742"/>
        <v>2020</v>
      </c>
      <c r="C1281" s="8" t="str">
        <f t="shared" ca="1" si="743"/>
        <v>Sep</v>
      </c>
      <c r="D1281" s="8" t="str">
        <f t="shared" ca="1" si="744"/>
        <v>Q4</v>
      </c>
      <c r="E1281">
        <f t="shared" ca="1" si="745"/>
        <v>12</v>
      </c>
      <c r="F1281">
        <f t="shared" ca="1" si="746"/>
        <v>4</v>
      </c>
      <c r="G1281">
        <f t="shared" ca="1" si="747"/>
        <v>202012</v>
      </c>
      <c r="H1281">
        <f t="shared" ca="1" si="748"/>
        <v>202004</v>
      </c>
      <c r="I1281" t="str">
        <f t="shared" ca="1" si="749"/>
        <v>FY2020 Q3 Sep</v>
      </c>
      <c r="J1281">
        <f t="shared" ca="1" si="750"/>
        <v>2020</v>
      </c>
      <c r="K1281" s="8" t="str">
        <f t="shared" ca="1" si="751"/>
        <v>Sep</v>
      </c>
      <c r="L1281" s="8" t="str">
        <f t="shared" ca="1" si="752"/>
        <v>Q3</v>
      </c>
      <c r="M1281">
        <f t="shared" ca="1" si="753"/>
        <v>9</v>
      </c>
      <c r="N1281">
        <f t="shared" ca="1" si="754"/>
        <v>3</v>
      </c>
      <c r="O1281">
        <f t="shared" ca="1" si="755"/>
        <v>202009</v>
      </c>
      <c r="P1281">
        <f t="shared" ca="1" si="756"/>
        <v>202003</v>
      </c>
      <c r="Q1281" t="str">
        <f t="shared" si="757"/>
        <v>FY2019 Q4 Sep</v>
      </c>
      <c r="R1281">
        <f t="shared" si="758"/>
        <v>2019</v>
      </c>
      <c r="S1281" s="8" t="str">
        <f t="shared" si="759"/>
        <v>Sep</v>
      </c>
      <c r="T1281" s="8" t="str">
        <f t="shared" si="760"/>
        <v>Q4</v>
      </c>
      <c r="U1281">
        <f t="shared" si="761"/>
        <v>12</v>
      </c>
      <c r="V1281">
        <f t="shared" si="762"/>
        <v>4</v>
      </c>
      <c r="W1281">
        <f t="shared" si="763"/>
        <v>201912</v>
      </c>
      <c r="X1281">
        <f t="shared" si="764"/>
        <v>201904</v>
      </c>
      <c r="Y1281" t="str">
        <f t="shared" si="765"/>
        <v>FY2019 Q3 Sep</v>
      </c>
      <c r="Z1281">
        <f t="shared" si="766"/>
        <v>2019</v>
      </c>
      <c r="AA1281" s="8" t="str">
        <f t="shared" si="767"/>
        <v>Sep</v>
      </c>
      <c r="AB1281" s="8" t="str">
        <f t="shared" si="768"/>
        <v>Q3</v>
      </c>
      <c r="AC1281">
        <f t="shared" si="769"/>
        <v>9</v>
      </c>
      <c r="AD1281">
        <f t="shared" si="770"/>
        <v>3</v>
      </c>
      <c r="AE1281">
        <f t="shared" si="771"/>
        <v>201909</v>
      </c>
      <c r="AF1281">
        <f t="shared" si="772"/>
        <v>201903</v>
      </c>
      <c r="AG1281" s="9">
        <f t="shared" ca="1" si="773"/>
        <v>1</v>
      </c>
      <c r="AH1281">
        <f t="shared" ca="1" si="774"/>
        <v>4</v>
      </c>
      <c r="AI1281" s="9">
        <f t="shared" ca="1" si="775"/>
        <v>12</v>
      </c>
      <c r="AJ1281" s="9">
        <f t="shared" ca="1" si="776"/>
        <v>1</v>
      </c>
      <c r="AK1281" s="9">
        <f t="shared" si="777"/>
        <v>6</v>
      </c>
      <c r="AL1281" s="9">
        <f t="shared" si="778"/>
        <v>38</v>
      </c>
      <c r="AM1281" s="9">
        <f t="shared" si="779"/>
        <v>13</v>
      </c>
      <c r="AN1281" s="2">
        <v>43728.569444444445</v>
      </c>
      <c r="AO1281">
        <v>6054</v>
      </c>
      <c r="AP1281" s="1">
        <v>30000</v>
      </c>
      <c r="AQ1281" t="s">
        <v>5</v>
      </c>
    </row>
    <row r="1282" spans="1:43" x14ac:dyDescent="0.3">
      <c r="A1282" t="str">
        <f t="shared" ref="A1282:A1345" ca="1" si="780">_xlfn.CONCAT("FY",YEAR(EDATE(TODAY(),3))," ","Q",ROUNDUP(MONTH(EDATE(TODAY(),3))/3,0)," ",(TEXT(TODAY(),"MMM")))</f>
        <v>FY2020 Q4 Sep</v>
      </c>
      <c r="B1282">
        <f t="shared" ref="B1282:B1345" ca="1" si="781">YEAR(EDATE(TODAY(),3))</f>
        <v>2020</v>
      </c>
      <c r="C1282" s="8" t="str">
        <f t="shared" ref="C1282:C1345" ca="1" si="782">TEXT(TODAY(),"MMM")</f>
        <v>Sep</v>
      </c>
      <c r="D1282" s="8" t="str">
        <f t="shared" ref="D1282:D1345" ca="1" si="783">_xlfn.CONCAT("Q",ROUNDUP(MONTH(EDATE(TODAY(),3))/3,0))</f>
        <v>Q4</v>
      </c>
      <c r="E1282">
        <f t="shared" ref="E1282:E1345" ca="1" si="784">MONTH(EDATE(TODAY(),3))</f>
        <v>12</v>
      </c>
      <c r="F1282">
        <f t="shared" ref="F1282:F1345" ca="1" si="785">ROUNDUP(MONTH(EDATE(TODAY(),3))/3,0)</f>
        <v>4</v>
      </c>
      <c r="G1282">
        <f t="shared" ref="G1282:G1345" ca="1" si="786">_xlfn.NUMBERVALUE(IF(LEN(MONTH(EDATE(TODAY(),3)))=1,_xlfn.CONCAT(YEAR(EDATE(TODAY(),3)),"0",MONTH(EDATE(TODAY(),3))),_xlfn.CONCAT(YEAR(EDATE(TODAY(),3)),MONTH(EDATE(TODAY(),3)))))</f>
        <v>202012</v>
      </c>
      <c r="H1282">
        <f t="shared" ref="H1282:H1345" ca="1" si="787">_xlfn.NUMBERVALUE(IF(LEN(ROUNDUP(MONTH(EDATE(TODAY(),3))/3,0))=1,_xlfn.CONCAT(YEAR(EDATE(TODAY(),3)),"0",ROUNDUP(MONTH(EDATE(TODAY(),3))/3,0)),_xlfn.CONCAT(YEAR(EDATE(TODAY(),3)),ROUNDUP(MONTH(EDATE(TODAY(),3))/3,0))))</f>
        <v>202004</v>
      </c>
      <c r="I1282" t="str">
        <f t="shared" ref="I1282:I1345" ca="1" si="788">_xlfn.CONCAT("FY",YEAR(EDATE(TODAY(),0))," ","Q",ROUNDUP(MONTH(EDATE(TODAY(),0))/3,0)," ",(TEXT(TODAY(),"MMM")))</f>
        <v>FY2020 Q3 Sep</v>
      </c>
      <c r="J1282">
        <f t="shared" ref="J1282:J1345" ca="1" si="789">YEAR(EDATE(TODAY(),0))</f>
        <v>2020</v>
      </c>
      <c r="K1282" s="8" t="str">
        <f t="shared" ref="K1282:K1345" ca="1" si="790">TEXT(TODAY(),"MMM")</f>
        <v>Sep</v>
      </c>
      <c r="L1282" s="8" t="str">
        <f t="shared" ref="L1282:L1345" ca="1" si="791">_xlfn.CONCAT("Q",ROUNDUP(MONTH(EDATE(TODAY(),0))/3,0))</f>
        <v>Q3</v>
      </c>
      <c r="M1282">
        <f t="shared" ref="M1282:M1345" ca="1" si="792">MONTH(EDATE(TODAY(),0))</f>
        <v>9</v>
      </c>
      <c r="N1282">
        <f t="shared" ref="N1282:N1345" ca="1" si="793">ROUNDUP(MONTH(EDATE(TODAY(),0))/3,0)</f>
        <v>3</v>
      </c>
      <c r="O1282">
        <f t="shared" ref="O1282:O1345" ca="1" si="794">_xlfn.NUMBERVALUE(IF(LEN(MONTH(EDATE(TODAY(),0)))=1,_xlfn.CONCAT(YEAR(EDATE(TODAY(),0)),"0",MONTH(EDATE(TODAY(),0))),_xlfn.CONCAT(YEAR(EDATE(TODAY(),0)),MONTH(EDATE(TODAY(),0)))))</f>
        <v>202009</v>
      </c>
      <c r="P1282">
        <f t="shared" ref="P1282:P1345" ca="1" si="795">_xlfn.NUMBERVALUE(IF(LEN(ROUNDUP(MONTH(EDATE(TODAY(),0))/3,0))=1,_xlfn.CONCAT(YEAR(EDATE(TODAY(),0)),"0",ROUNDUP(MONTH(EDATE(TODAY(),0))/3,0)),_xlfn.CONCAT(YEAR(EDATE(TODAY(),0)),ROUNDUP(MONTH(EDATE(TODAY(),0))/3,0))))</f>
        <v>202003</v>
      </c>
      <c r="Q1282" t="str">
        <f t="shared" ref="Q1282:Q1345" si="796">_xlfn.CONCAT("FY",YEAR(EDATE($AN1282,3))," ","Q",ROUNDUP(MONTH(EDATE($AN1282,3))/3,0)," ",(TEXT($AN1282,"MMM")))</f>
        <v>FY2020 Q1 Dec</v>
      </c>
      <c r="R1282">
        <f t="shared" ref="R1282:R1345" si="797">YEAR(EDATE($AN1282,3))</f>
        <v>2020</v>
      </c>
      <c r="S1282" s="8" t="str">
        <f t="shared" ref="S1282:S1345" si="798">TEXT($AN1282,"MMM")</f>
        <v>Dec</v>
      </c>
      <c r="T1282" s="8" t="str">
        <f t="shared" ref="T1282:T1345" si="799">_xlfn.CONCAT("Q",ROUNDUP(MONTH(EDATE($AN1282,3))/3,0))</f>
        <v>Q1</v>
      </c>
      <c r="U1282">
        <f t="shared" ref="U1282:U1345" si="800">MONTH(EDATE($AN1282,3))</f>
        <v>3</v>
      </c>
      <c r="V1282">
        <f t="shared" ref="V1282:V1345" si="801">ROUNDUP(MONTH(EDATE($AN1282,3))/3,0)</f>
        <v>1</v>
      </c>
      <c r="W1282">
        <f t="shared" ref="W1282:W1345" si="802">_xlfn.NUMBERVALUE(IF(LEN(MONTH(EDATE($AN1282,3)))=1,_xlfn.CONCAT(YEAR(EDATE($AN1282,3)),"0",MONTH(EDATE($AN1282,3))),_xlfn.CONCAT(YEAR(EDATE($AN1282,3)),MONTH(EDATE($AN1282,3)))))</f>
        <v>202003</v>
      </c>
      <c r="X1282">
        <f t="shared" ref="X1282:X1345" si="803">_xlfn.NUMBERVALUE(IF(LEN(ROUNDUP(MONTH(EDATE($AN1282,3))/3,0))=1,_xlfn.CONCAT(YEAR(EDATE($AN1282,3)),"0",ROUNDUP(MONTH(EDATE($AN1282,3))/3,0)),_xlfn.CONCAT(YEAR(EDATE($AN1282,3)),ROUNDUP(MONTH(EDATE($AN1282,3))/3,0))))</f>
        <v>202001</v>
      </c>
      <c r="Y1282" t="str">
        <f t="shared" ref="Y1282:Y1345" si="804">_xlfn.CONCAT("FY",YEAR(EDATE($AN1282,0))," ","Q",ROUNDUP(MONTH(EDATE($AN1282,0))/3,0)," ",(TEXT($AN1282,"MMM")))</f>
        <v>FY2019 Q4 Dec</v>
      </c>
      <c r="Z1282">
        <f t="shared" ref="Z1282:Z1345" si="805">YEAR(EDATE($AN1282,0))</f>
        <v>2019</v>
      </c>
      <c r="AA1282" s="8" t="str">
        <f t="shared" ref="AA1282:AA1345" si="806">TEXT($AN1282,"MMM")</f>
        <v>Dec</v>
      </c>
      <c r="AB1282" s="8" t="str">
        <f t="shared" ref="AB1282:AB1345" si="807">_xlfn.CONCAT("Q",ROUNDUP(MONTH(EDATE($AN1282,0))/3,0))</f>
        <v>Q4</v>
      </c>
      <c r="AC1282">
        <f t="shared" ref="AC1282:AC1345" si="808">MONTH(EDATE($AN1282,0))</f>
        <v>12</v>
      </c>
      <c r="AD1282">
        <f t="shared" ref="AD1282:AD1345" si="809">ROUNDUP(MONTH(EDATE($AN1282,0))/3,0)</f>
        <v>4</v>
      </c>
      <c r="AE1282">
        <f t="shared" ref="AE1282:AE1345" si="810">_xlfn.NUMBERVALUE(IF(LEN(MONTH(EDATE($AN1282,0)))=1,_xlfn.CONCAT(YEAR(EDATE($AN1282,0)),"0",MONTH(EDATE($AN1282,0))),_xlfn.CONCAT(YEAR(EDATE($AN1282,0)),MONTH(EDATE($AN1282,0)))))</f>
        <v>201912</v>
      </c>
      <c r="AF1282">
        <f t="shared" ref="AF1282:AF1345" si="811">_xlfn.NUMBERVALUE(IF(LEN(ROUNDUP(MONTH(EDATE($AN1282,0))/3,0))=1,_xlfn.CONCAT(YEAR(EDATE($AN1282,0)),"0",ROUNDUP(MONTH(EDATE($AN1282,0))/3,0)),_xlfn.CONCAT(YEAR(EDATE($AN1282,0)),ROUNDUP(MONTH(EDATE($AN1282,0))/3,0))))</f>
        <v>201904</v>
      </c>
      <c r="AG1282" s="9">
        <f t="shared" ref="AG1282:AG1345" ca="1" si="812">YEAR(EDATE(TODAY(),3))-YEAR(EDATE($AN1282,3))</f>
        <v>0</v>
      </c>
      <c r="AH1282">
        <f t="shared" ref="AH1282:AH1345" ca="1" si="813">ROUND(AI1282/3,0)</f>
        <v>3</v>
      </c>
      <c r="AI1282" s="9">
        <f t="shared" ref="AI1282:AI1345" ca="1" si="814">MONTH(TODAY())-(MONTH(AN1282)-
(YEAR(TODAY())-YEAR(AN1282))*12)</f>
        <v>9</v>
      </c>
      <c r="AJ1282" s="9">
        <f t="shared" ref="AJ1282:AJ1345" ca="1" si="815">YEAR(TODAY())-YEAR($AN1282)</f>
        <v>1</v>
      </c>
      <c r="AK1282" s="9">
        <f t="shared" si="777"/>
        <v>6</v>
      </c>
      <c r="AL1282" s="9">
        <f t="shared" si="778"/>
        <v>49</v>
      </c>
      <c r="AM1282" s="9">
        <f t="shared" si="779"/>
        <v>9</v>
      </c>
      <c r="AN1282" s="2">
        <v>43805.414583333331</v>
      </c>
      <c r="AO1282">
        <v>6096</v>
      </c>
      <c r="AP1282" s="1">
        <v>30000</v>
      </c>
      <c r="AQ1282" t="s">
        <v>5</v>
      </c>
    </row>
    <row r="1283" spans="1:43" x14ac:dyDescent="0.3">
      <c r="A1283" t="str">
        <f t="shared" ca="1" si="780"/>
        <v>FY2020 Q4 Sep</v>
      </c>
      <c r="B1283">
        <f t="shared" ca="1" si="781"/>
        <v>2020</v>
      </c>
      <c r="C1283" s="8" t="str">
        <f t="shared" ca="1" si="782"/>
        <v>Sep</v>
      </c>
      <c r="D1283" s="8" t="str">
        <f t="shared" ca="1" si="783"/>
        <v>Q4</v>
      </c>
      <c r="E1283">
        <f t="shared" ca="1" si="784"/>
        <v>12</v>
      </c>
      <c r="F1283">
        <f t="shared" ca="1" si="785"/>
        <v>4</v>
      </c>
      <c r="G1283">
        <f t="shared" ca="1" si="786"/>
        <v>202012</v>
      </c>
      <c r="H1283">
        <f t="shared" ca="1" si="787"/>
        <v>202004</v>
      </c>
      <c r="I1283" t="str">
        <f t="shared" ca="1" si="788"/>
        <v>FY2020 Q3 Sep</v>
      </c>
      <c r="J1283">
        <f t="shared" ca="1" si="789"/>
        <v>2020</v>
      </c>
      <c r="K1283" s="8" t="str">
        <f t="shared" ca="1" si="790"/>
        <v>Sep</v>
      </c>
      <c r="L1283" s="8" t="str">
        <f t="shared" ca="1" si="791"/>
        <v>Q3</v>
      </c>
      <c r="M1283">
        <f t="shared" ca="1" si="792"/>
        <v>9</v>
      </c>
      <c r="N1283">
        <f t="shared" ca="1" si="793"/>
        <v>3</v>
      </c>
      <c r="O1283">
        <f t="shared" ca="1" si="794"/>
        <v>202009</v>
      </c>
      <c r="P1283">
        <f t="shared" ca="1" si="795"/>
        <v>202003</v>
      </c>
      <c r="Q1283" t="str">
        <f t="shared" si="796"/>
        <v>FY2020 Q2 Feb</v>
      </c>
      <c r="R1283">
        <f t="shared" si="797"/>
        <v>2020</v>
      </c>
      <c r="S1283" s="8" t="str">
        <f t="shared" si="798"/>
        <v>Feb</v>
      </c>
      <c r="T1283" s="8" t="str">
        <f t="shared" si="799"/>
        <v>Q2</v>
      </c>
      <c r="U1283">
        <f t="shared" si="800"/>
        <v>5</v>
      </c>
      <c r="V1283">
        <f t="shared" si="801"/>
        <v>2</v>
      </c>
      <c r="W1283">
        <f t="shared" si="802"/>
        <v>202005</v>
      </c>
      <c r="X1283">
        <f t="shared" si="803"/>
        <v>202002</v>
      </c>
      <c r="Y1283" t="str">
        <f t="shared" si="804"/>
        <v>FY2020 Q1 Feb</v>
      </c>
      <c r="Z1283">
        <f t="shared" si="805"/>
        <v>2020</v>
      </c>
      <c r="AA1283" s="8" t="str">
        <f t="shared" si="806"/>
        <v>Feb</v>
      </c>
      <c r="AB1283" s="8" t="str">
        <f t="shared" si="807"/>
        <v>Q1</v>
      </c>
      <c r="AC1283">
        <f t="shared" si="808"/>
        <v>2</v>
      </c>
      <c r="AD1283">
        <f t="shared" si="809"/>
        <v>1</v>
      </c>
      <c r="AE1283">
        <f t="shared" si="810"/>
        <v>202002</v>
      </c>
      <c r="AF1283">
        <f t="shared" si="811"/>
        <v>202001</v>
      </c>
      <c r="AG1283" s="9">
        <f t="shared" ca="1" si="812"/>
        <v>0</v>
      </c>
      <c r="AH1283">
        <f t="shared" ca="1" si="813"/>
        <v>2</v>
      </c>
      <c r="AI1283" s="9">
        <f t="shared" ca="1" si="814"/>
        <v>7</v>
      </c>
      <c r="AJ1283" s="9">
        <f t="shared" ca="1" si="815"/>
        <v>0</v>
      </c>
      <c r="AK1283" s="9">
        <f t="shared" ref="AK1283:AK1346" si="816">WEEKDAY(AN1283)</f>
        <v>4</v>
      </c>
      <c r="AL1283" s="9">
        <f t="shared" ref="AL1283:AL1346" si="817">WEEKNUM(AN1283)</f>
        <v>9</v>
      </c>
      <c r="AM1283" s="9">
        <f t="shared" ref="AM1283:AM1346" si="818">HOUR(AN1283)</f>
        <v>11</v>
      </c>
      <c r="AN1283" s="2">
        <v>43887.488888888889</v>
      </c>
      <c r="AO1283">
        <v>6099</v>
      </c>
      <c r="AP1283" s="1">
        <v>30000</v>
      </c>
      <c r="AQ1283" t="s">
        <v>5</v>
      </c>
    </row>
    <row r="1284" spans="1:43" x14ac:dyDescent="0.3">
      <c r="A1284" t="str">
        <f t="shared" ca="1" si="780"/>
        <v>FY2020 Q4 Sep</v>
      </c>
      <c r="B1284">
        <f t="shared" ca="1" si="781"/>
        <v>2020</v>
      </c>
      <c r="C1284" s="8" t="str">
        <f t="shared" ca="1" si="782"/>
        <v>Sep</v>
      </c>
      <c r="D1284" s="8" t="str">
        <f t="shared" ca="1" si="783"/>
        <v>Q4</v>
      </c>
      <c r="E1284">
        <f t="shared" ca="1" si="784"/>
        <v>12</v>
      </c>
      <c r="F1284">
        <f t="shared" ca="1" si="785"/>
        <v>4</v>
      </c>
      <c r="G1284">
        <f t="shared" ca="1" si="786"/>
        <v>202012</v>
      </c>
      <c r="H1284">
        <f t="shared" ca="1" si="787"/>
        <v>202004</v>
      </c>
      <c r="I1284" t="str">
        <f t="shared" ca="1" si="788"/>
        <v>FY2020 Q3 Sep</v>
      </c>
      <c r="J1284">
        <f t="shared" ca="1" si="789"/>
        <v>2020</v>
      </c>
      <c r="K1284" s="8" t="str">
        <f t="shared" ca="1" si="790"/>
        <v>Sep</v>
      </c>
      <c r="L1284" s="8" t="str">
        <f t="shared" ca="1" si="791"/>
        <v>Q3</v>
      </c>
      <c r="M1284">
        <f t="shared" ca="1" si="792"/>
        <v>9</v>
      </c>
      <c r="N1284">
        <f t="shared" ca="1" si="793"/>
        <v>3</v>
      </c>
      <c r="O1284">
        <f t="shared" ca="1" si="794"/>
        <v>202009</v>
      </c>
      <c r="P1284">
        <f t="shared" ca="1" si="795"/>
        <v>202003</v>
      </c>
      <c r="Q1284" t="str">
        <f t="shared" si="796"/>
        <v>FY2020 Q1 Oct</v>
      </c>
      <c r="R1284">
        <f t="shared" si="797"/>
        <v>2020</v>
      </c>
      <c r="S1284" s="8" t="str">
        <f t="shared" si="798"/>
        <v>Oct</v>
      </c>
      <c r="T1284" s="8" t="str">
        <f t="shared" si="799"/>
        <v>Q1</v>
      </c>
      <c r="U1284">
        <f t="shared" si="800"/>
        <v>1</v>
      </c>
      <c r="V1284">
        <f t="shared" si="801"/>
        <v>1</v>
      </c>
      <c r="W1284">
        <f t="shared" si="802"/>
        <v>202001</v>
      </c>
      <c r="X1284">
        <f t="shared" si="803"/>
        <v>202001</v>
      </c>
      <c r="Y1284" t="str">
        <f t="shared" si="804"/>
        <v>FY2019 Q4 Oct</v>
      </c>
      <c r="Z1284">
        <f t="shared" si="805"/>
        <v>2019</v>
      </c>
      <c r="AA1284" s="8" t="str">
        <f t="shared" si="806"/>
        <v>Oct</v>
      </c>
      <c r="AB1284" s="8" t="str">
        <f t="shared" si="807"/>
        <v>Q4</v>
      </c>
      <c r="AC1284">
        <f t="shared" si="808"/>
        <v>10</v>
      </c>
      <c r="AD1284">
        <f t="shared" si="809"/>
        <v>4</v>
      </c>
      <c r="AE1284">
        <f t="shared" si="810"/>
        <v>201910</v>
      </c>
      <c r="AF1284">
        <f t="shared" si="811"/>
        <v>201904</v>
      </c>
      <c r="AG1284" s="9">
        <f t="shared" ca="1" si="812"/>
        <v>0</v>
      </c>
      <c r="AH1284">
        <f t="shared" ca="1" si="813"/>
        <v>4</v>
      </c>
      <c r="AI1284" s="9">
        <f t="shared" ca="1" si="814"/>
        <v>11</v>
      </c>
      <c r="AJ1284" s="9">
        <f t="shared" ca="1" si="815"/>
        <v>1</v>
      </c>
      <c r="AK1284" s="9">
        <f t="shared" si="816"/>
        <v>3</v>
      </c>
      <c r="AL1284" s="9">
        <f t="shared" si="817"/>
        <v>43</v>
      </c>
      <c r="AM1284" s="9">
        <f t="shared" si="818"/>
        <v>17</v>
      </c>
      <c r="AN1284" s="2">
        <v>43760.720833333333</v>
      </c>
      <c r="AO1284">
        <v>6238</v>
      </c>
      <c r="AP1284" s="1">
        <v>30000</v>
      </c>
      <c r="AQ1284" t="s">
        <v>5</v>
      </c>
    </row>
    <row r="1285" spans="1:43" x14ac:dyDescent="0.3">
      <c r="A1285" t="str">
        <f t="shared" ca="1" si="780"/>
        <v>FY2020 Q4 Sep</v>
      </c>
      <c r="B1285">
        <f t="shared" ca="1" si="781"/>
        <v>2020</v>
      </c>
      <c r="C1285" s="8" t="str">
        <f t="shared" ca="1" si="782"/>
        <v>Sep</v>
      </c>
      <c r="D1285" s="8" t="str">
        <f t="shared" ca="1" si="783"/>
        <v>Q4</v>
      </c>
      <c r="E1285">
        <f t="shared" ca="1" si="784"/>
        <v>12</v>
      </c>
      <c r="F1285">
        <f t="shared" ca="1" si="785"/>
        <v>4</v>
      </c>
      <c r="G1285">
        <f t="shared" ca="1" si="786"/>
        <v>202012</v>
      </c>
      <c r="H1285">
        <f t="shared" ca="1" si="787"/>
        <v>202004</v>
      </c>
      <c r="I1285" t="str">
        <f t="shared" ca="1" si="788"/>
        <v>FY2020 Q3 Sep</v>
      </c>
      <c r="J1285">
        <f t="shared" ca="1" si="789"/>
        <v>2020</v>
      </c>
      <c r="K1285" s="8" t="str">
        <f t="shared" ca="1" si="790"/>
        <v>Sep</v>
      </c>
      <c r="L1285" s="8" t="str">
        <f t="shared" ca="1" si="791"/>
        <v>Q3</v>
      </c>
      <c r="M1285">
        <f t="shared" ca="1" si="792"/>
        <v>9</v>
      </c>
      <c r="N1285">
        <f t="shared" ca="1" si="793"/>
        <v>3</v>
      </c>
      <c r="O1285">
        <f t="shared" ca="1" si="794"/>
        <v>202009</v>
      </c>
      <c r="P1285">
        <f t="shared" ca="1" si="795"/>
        <v>202003</v>
      </c>
      <c r="Q1285" t="str">
        <f t="shared" si="796"/>
        <v>FY2020 Q1 Dec</v>
      </c>
      <c r="R1285">
        <f t="shared" si="797"/>
        <v>2020</v>
      </c>
      <c r="S1285" s="8" t="str">
        <f t="shared" si="798"/>
        <v>Dec</v>
      </c>
      <c r="T1285" s="8" t="str">
        <f t="shared" si="799"/>
        <v>Q1</v>
      </c>
      <c r="U1285">
        <f t="shared" si="800"/>
        <v>3</v>
      </c>
      <c r="V1285">
        <f t="shared" si="801"/>
        <v>1</v>
      </c>
      <c r="W1285">
        <f t="shared" si="802"/>
        <v>202003</v>
      </c>
      <c r="X1285">
        <f t="shared" si="803"/>
        <v>202001</v>
      </c>
      <c r="Y1285" t="str">
        <f t="shared" si="804"/>
        <v>FY2019 Q4 Dec</v>
      </c>
      <c r="Z1285">
        <f t="shared" si="805"/>
        <v>2019</v>
      </c>
      <c r="AA1285" s="8" t="str">
        <f t="shared" si="806"/>
        <v>Dec</v>
      </c>
      <c r="AB1285" s="8" t="str">
        <f t="shared" si="807"/>
        <v>Q4</v>
      </c>
      <c r="AC1285">
        <f t="shared" si="808"/>
        <v>12</v>
      </c>
      <c r="AD1285">
        <f t="shared" si="809"/>
        <v>4</v>
      </c>
      <c r="AE1285">
        <f t="shared" si="810"/>
        <v>201912</v>
      </c>
      <c r="AF1285">
        <f t="shared" si="811"/>
        <v>201904</v>
      </c>
      <c r="AG1285" s="9">
        <f t="shared" ca="1" si="812"/>
        <v>0</v>
      </c>
      <c r="AH1285">
        <f t="shared" ca="1" si="813"/>
        <v>3</v>
      </c>
      <c r="AI1285" s="9">
        <f t="shared" ca="1" si="814"/>
        <v>9</v>
      </c>
      <c r="AJ1285" s="9">
        <f t="shared" ca="1" si="815"/>
        <v>1</v>
      </c>
      <c r="AK1285" s="9">
        <f t="shared" si="816"/>
        <v>3</v>
      </c>
      <c r="AL1285" s="9">
        <f t="shared" si="817"/>
        <v>49</v>
      </c>
      <c r="AM1285" s="9">
        <f t="shared" si="818"/>
        <v>16</v>
      </c>
      <c r="AN1285" s="2">
        <v>43802.700694444444</v>
      </c>
      <c r="AO1285">
        <v>6309</v>
      </c>
      <c r="AP1285" s="1">
        <v>30000</v>
      </c>
      <c r="AQ1285" t="s">
        <v>5</v>
      </c>
    </row>
    <row r="1286" spans="1:43" x14ac:dyDescent="0.3">
      <c r="A1286" t="str">
        <f t="shared" ca="1" si="780"/>
        <v>FY2020 Q4 Sep</v>
      </c>
      <c r="B1286">
        <f t="shared" ca="1" si="781"/>
        <v>2020</v>
      </c>
      <c r="C1286" s="8" t="str">
        <f t="shared" ca="1" si="782"/>
        <v>Sep</v>
      </c>
      <c r="D1286" s="8" t="str">
        <f t="shared" ca="1" si="783"/>
        <v>Q4</v>
      </c>
      <c r="E1286">
        <f t="shared" ca="1" si="784"/>
        <v>12</v>
      </c>
      <c r="F1286">
        <f t="shared" ca="1" si="785"/>
        <v>4</v>
      </c>
      <c r="G1286">
        <f t="shared" ca="1" si="786"/>
        <v>202012</v>
      </c>
      <c r="H1286">
        <f t="shared" ca="1" si="787"/>
        <v>202004</v>
      </c>
      <c r="I1286" t="str">
        <f t="shared" ca="1" si="788"/>
        <v>FY2020 Q3 Sep</v>
      </c>
      <c r="J1286">
        <f t="shared" ca="1" si="789"/>
        <v>2020</v>
      </c>
      <c r="K1286" s="8" t="str">
        <f t="shared" ca="1" si="790"/>
        <v>Sep</v>
      </c>
      <c r="L1286" s="8" t="str">
        <f t="shared" ca="1" si="791"/>
        <v>Q3</v>
      </c>
      <c r="M1286">
        <f t="shared" ca="1" si="792"/>
        <v>9</v>
      </c>
      <c r="N1286">
        <f t="shared" ca="1" si="793"/>
        <v>3</v>
      </c>
      <c r="O1286">
        <f t="shared" ca="1" si="794"/>
        <v>202009</v>
      </c>
      <c r="P1286">
        <f t="shared" ca="1" si="795"/>
        <v>202003</v>
      </c>
      <c r="Q1286" t="str">
        <f t="shared" si="796"/>
        <v>FY2020 Q1 Dec</v>
      </c>
      <c r="R1286">
        <f t="shared" si="797"/>
        <v>2020</v>
      </c>
      <c r="S1286" s="8" t="str">
        <f t="shared" si="798"/>
        <v>Dec</v>
      </c>
      <c r="T1286" s="8" t="str">
        <f t="shared" si="799"/>
        <v>Q1</v>
      </c>
      <c r="U1286">
        <f t="shared" si="800"/>
        <v>3</v>
      </c>
      <c r="V1286">
        <f t="shared" si="801"/>
        <v>1</v>
      </c>
      <c r="W1286">
        <f t="shared" si="802"/>
        <v>202003</v>
      </c>
      <c r="X1286">
        <f t="shared" si="803"/>
        <v>202001</v>
      </c>
      <c r="Y1286" t="str">
        <f t="shared" si="804"/>
        <v>FY2019 Q4 Dec</v>
      </c>
      <c r="Z1286">
        <f t="shared" si="805"/>
        <v>2019</v>
      </c>
      <c r="AA1286" s="8" t="str">
        <f t="shared" si="806"/>
        <v>Dec</v>
      </c>
      <c r="AB1286" s="8" t="str">
        <f t="shared" si="807"/>
        <v>Q4</v>
      </c>
      <c r="AC1286">
        <f t="shared" si="808"/>
        <v>12</v>
      </c>
      <c r="AD1286">
        <f t="shared" si="809"/>
        <v>4</v>
      </c>
      <c r="AE1286">
        <f t="shared" si="810"/>
        <v>201912</v>
      </c>
      <c r="AF1286">
        <f t="shared" si="811"/>
        <v>201904</v>
      </c>
      <c r="AG1286" s="9">
        <f t="shared" ca="1" si="812"/>
        <v>0</v>
      </c>
      <c r="AH1286">
        <f t="shared" ca="1" si="813"/>
        <v>3</v>
      </c>
      <c r="AI1286" s="9">
        <f t="shared" ca="1" si="814"/>
        <v>9</v>
      </c>
      <c r="AJ1286" s="9">
        <f t="shared" ca="1" si="815"/>
        <v>1</v>
      </c>
      <c r="AK1286" s="9">
        <f t="shared" si="816"/>
        <v>3</v>
      </c>
      <c r="AL1286" s="9">
        <f t="shared" si="817"/>
        <v>49</v>
      </c>
      <c r="AM1286" s="9">
        <f t="shared" si="818"/>
        <v>13</v>
      </c>
      <c r="AN1286" s="2">
        <v>43802.578472222223</v>
      </c>
      <c r="AO1286">
        <v>6414</v>
      </c>
      <c r="AP1286" s="1">
        <v>30000</v>
      </c>
      <c r="AQ1286" t="s">
        <v>5</v>
      </c>
    </row>
    <row r="1287" spans="1:43" x14ac:dyDescent="0.3">
      <c r="A1287" t="str">
        <f t="shared" ca="1" si="780"/>
        <v>FY2020 Q4 Sep</v>
      </c>
      <c r="B1287">
        <f t="shared" ca="1" si="781"/>
        <v>2020</v>
      </c>
      <c r="C1287" s="8" t="str">
        <f t="shared" ca="1" si="782"/>
        <v>Sep</v>
      </c>
      <c r="D1287" s="8" t="str">
        <f t="shared" ca="1" si="783"/>
        <v>Q4</v>
      </c>
      <c r="E1287">
        <f t="shared" ca="1" si="784"/>
        <v>12</v>
      </c>
      <c r="F1287">
        <f t="shared" ca="1" si="785"/>
        <v>4</v>
      </c>
      <c r="G1287">
        <f t="shared" ca="1" si="786"/>
        <v>202012</v>
      </c>
      <c r="H1287">
        <f t="shared" ca="1" si="787"/>
        <v>202004</v>
      </c>
      <c r="I1287" t="str">
        <f t="shared" ca="1" si="788"/>
        <v>FY2020 Q3 Sep</v>
      </c>
      <c r="J1287">
        <f t="shared" ca="1" si="789"/>
        <v>2020</v>
      </c>
      <c r="K1287" s="8" t="str">
        <f t="shared" ca="1" si="790"/>
        <v>Sep</v>
      </c>
      <c r="L1287" s="8" t="str">
        <f t="shared" ca="1" si="791"/>
        <v>Q3</v>
      </c>
      <c r="M1287">
        <f t="shared" ca="1" si="792"/>
        <v>9</v>
      </c>
      <c r="N1287">
        <f t="shared" ca="1" si="793"/>
        <v>3</v>
      </c>
      <c r="O1287">
        <f t="shared" ca="1" si="794"/>
        <v>202009</v>
      </c>
      <c r="P1287">
        <f t="shared" ca="1" si="795"/>
        <v>202003</v>
      </c>
      <c r="Q1287" t="str">
        <f t="shared" si="796"/>
        <v>FY2020 Q2 Mar</v>
      </c>
      <c r="R1287">
        <f t="shared" si="797"/>
        <v>2020</v>
      </c>
      <c r="S1287" s="8" t="str">
        <f t="shared" si="798"/>
        <v>Mar</v>
      </c>
      <c r="T1287" s="8" t="str">
        <f t="shared" si="799"/>
        <v>Q2</v>
      </c>
      <c r="U1287">
        <f t="shared" si="800"/>
        <v>6</v>
      </c>
      <c r="V1287">
        <f t="shared" si="801"/>
        <v>2</v>
      </c>
      <c r="W1287">
        <f t="shared" si="802"/>
        <v>202006</v>
      </c>
      <c r="X1287">
        <f t="shared" si="803"/>
        <v>202002</v>
      </c>
      <c r="Y1287" t="str">
        <f t="shared" si="804"/>
        <v>FY2020 Q1 Mar</v>
      </c>
      <c r="Z1287">
        <f t="shared" si="805"/>
        <v>2020</v>
      </c>
      <c r="AA1287" s="8" t="str">
        <f t="shared" si="806"/>
        <v>Mar</v>
      </c>
      <c r="AB1287" s="8" t="str">
        <f t="shared" si="807"/>
        <v>Q1</v>
      </c>
      <c r="AC1287">
        <f t="shared" si="808"/>
        <v>3</v>
      </c>
      <c r="AD1287">
        <f t="shared" si="809"/>
        <v>1</v>
      </c>
      <c r="AE1287">
        <f t="shared" si="810"/>
        <v>202003</v>
      </c>
      <c r="AF1287">
        <f t="shared" si="811"/>
        <v>202001</v>
      </c>
      <c r="AG1287" s="9">
        <f t="shared" ca="1" si="812"/>
        <v>0</v>
      </c>
      <c r="AH1287">
        <f t="shared" ca="1" si="813"/>
        <v>2</v>
      </c>
      <c r="AI1287" s="9">
        <f t="shared" ca="1" si="814"/>
        <v>6</v>
      </c>
      <c r="AJ1287" s="9">
        <f t="shared" ca="1" si="815"/>
        <v>0</v>
      </c>
      <c r="AK1287" s="9">
        <f t="shared" si="816"/>
        <v>5</v>
      </c>
      <c r="AL1287" s="9">
        <f t="shared" si="817"/>
        <v>10</v>
      </c>
      <c r="AM1287" s="9">
        <f t="shared" si="818"/>
        <v>12</v>
      </c>
      <c r="AN1287" s="2">
        <v>43895.506249999999</v>
      </c>
      <c r="AO1287">
        <v>6416</v>
      </c>
      <c r="AP1287" s="1">
        <v>30000</v>
      </c>
      <c r="AQ1287" t="s">
        <v>4</v>
      </c>
    </row>
    <row r="1288" spans="1:43" x14ac:dyDescent="0.3">
      <c r="A1288" t="str">
        <f t="shared" ca="1" si="780"/>
        <v>FY2020 Q4 Sep</v>
      </c>
      <c r="B1288">
        <f t="shared" ca="1" si="781"/>
        <v>2020</v>
      </c>
      <c r="C1288" s="8" t="str">
        <f t="shared" ca="1" si="782"/>
        <v>Sep</v>
      </c>
      <c r="D1288" s="8" t="str">
        <f t="shared" ca="1" si="783"/>
        <v>Q4</v>
      </c>
      <c r="E1288">
        <f t="shared" ca="1" si="784"/>
        <v>12</v>
      </c>
      <c r="F1288">
        <f t="shared" ca="1" si="785"/>
        <v>4</v>
      </c>
      <c r="G1288">
        <f t="shared" ca="1" si="786"/>
        <v>202012</v>
      </c>
      <c r="H1288">
        <f t="shared" ca="1" si="787"/>
        <v>202004</v>
      </c>
      <c r="I1288" t="str">
        <f t="shared" ca="1" si="788"/>
        <v>FY2020 Q3 Sep</v>
      </c>
      <c r="J1288">
        <f t="shared" ca="1" si="789"/>
        <v>2020</v>
      </c>
      <c r="K1288" s="8" t="str">
        <f t="shared" ca="1" si="790"/>
        <v>Sep</v>
      </c>
      <c r="L1288" s="8" t="str">
        <f t="shared" ca="1" si="791"/>
        <v>Q3</v>
      </c>
      <c r="M1288">
        <f t="shared" ca="1" si="792"/>
        <v>9</v>
      </c>
      <c r="N1288">
        <f t="shared" ca="1" si="793"/>
        <v>3</v>
      </c>
      <c r="O1288">
        <f t="shared" ca="1" si="794"/>
        <v>202009</v>
      </c>
      <c r="P1288">
        <f t="shared" ca="1" si="795"/>
        <v>202003</v>
      </c>
      <c r="Q1288" t="str">
        <f t="shared" si="796"/>
        <v>FY2020 Q1 Dec</v>
      </c>
      <c r="R1288">
        <f t="shared" si="797"/>
        <v>2020</v>
      </c>
      <c r="S1288" s="8" t="str">
        <f t="shared" si="798"/>
        <v>Dec</v>
      </c>
      <c r="T1288" s="8" t="str">
        <f t="shared" si="799"/>
        <v>Q1</v>
      </c>
      <c r="U1288">
        <f t="shared" si="800"/>
        <v>3</v>
      </c>
      <c r="V1288">
        <f t="shared" si="801"/>
        <v>1</v>
      </c>
      <c r="W1288">
        <f t="shared" si="802"/>
        <v>202003</v>
      </c>
      <c r="X1288">
        <f t="shared" si="803"/>
        <v>202001</v>
      </c>
      <c r="Y1288" t="str">
        <f t="shared" si="804"/>
        <v>FY2019 Q4 Dec</v>
      </c>
      <c r="Z1288">
        <f t="shared" si="805"/>
        <v>2019</v>
      </c>
      <c r="AA1288" s="8" t="str">
        <f t="shared" si="806"/>
        <v>Dec</v>
      </c>
      <c r="AB1288" s="8" t="str">
        <f t="shared" si="807"/>
        <v>Q4</v>
      </c>
      <c r="AC1288">
        <f t="shared" si="808"/>
        <v>12</v>
      </c>
      <c r="AD1288">
        <f t="shared" si="809"/>
        <v>4</v>
      </c>
      <c r="AE1288">
        <f t="shared" si="810"/>
        <v>201912</v>
      </c>
      <c r="AF1288">
        <f t="shared" si="811"/>
        <v>201904</v>
      </c>
      <c r="AG1288" s="9">
        <f t="shared" ca="1" si="812"/>
        <v>0</v>
      </c>
      <c r="AH1288">
        <f t="shared" ca="1" si="813"/>
        <v>3</v>
      </c>
      <c r="AI1288" s="9">
        <f t="shared" ca="1" si="814"/>
        <v>9</v>
      </c>
      <c r="AJ1288" s="9">
        <f t="shared" ca="1" si="815"/>
        <v>1</v>
      </c>
      <c r="AK1288" s="9">
        <f t="shared" si="816"/>
        <v>2</v>
      </c>
      <c r="AL1288" s="9">
        <f t="shared" si="817"/>
        <v>49</v>
      </c>
      <c r="AM1288" s="9">
        <f t="shared" si="818"/>
        <v>15</v>
      </c>
      <c r="AN1288" s="2">
        <v>43801.629861111112</v>
      </c>
      <c r="AO1288">
        <v>6557</v>
      </c>
      <c r="AP1288" s="1">
        <v>30000</v>
      </c>
      <c r="AQ1288" t="s">
        <v>5</v>
      </c>
    </row>
    <row r="1289" spans="1:43" x14ac:dyDescent="0.3">
      <c r="A1289" t="str">
        <f t="shared" ca="1" si="780"/>
        <v>FY2020 Q4 Sep</v>
      </c>
      <c r="B1289">
        <f t="shared" ca="1" si="781"/>
        <v>2020</v>
      </c>
      <c r="C1289" s="8" t="str">
        <f t="shared" ca="1" si="782"/>
        <v>Sep</v>
      </c>
      <c r="D1289" s="8" t="str">
        <f t="shared" ca="1" si="783"/>
        <v>Q4</v>
      </c>
      <c r="E1289">
        <f t="shared" ca="1" si="784"/>
        <v>12</v>
      </c>
      <c r="F1289">
        <f t="shared" ca="1" si="785"/>
        <v>4</v>
      </c>
      <c r="G1289">
        <f t="shared" ca="1" si="786"/>
        <v>202012</v>
      </c>
      <c r="H1289">
        <f t="shared" ca="1" si="787"/>
        <v>202004</v>
      </c>
      <c r="I1289" t="str">
        <f t="shared" ca="1" si="788"/>
        <v>FY2020 Q3 Sep</v>
      </c>
      <c r="J1289">
        <f t="shared" ca="1" si="789"/>
        <v>2020</v>
      </c>
      <c r="K1289" s="8" t="str">
        <f t="shared" ca="1" si="790"/>
        <v>Sep</v>
      </c>
      <c r="L1289" s="8" t="str">
        <f t="shared" ca="1" si="791"/>
        <v>Q3</v>
      </c>
      <c r="M1289">
        <f t="shared" ca="1" si="792"/>
        <v>9</v>
      </c>
      <c r="N1289">
        <f t="shared" ca="1" si="793"/>
        <v>3</v>
      </c>
      <c r="O1289">
        <f t="shared" ca="1" si="794"/>
        <v>202009</v>
      </c>
      <c r="P1289">
        <f t="shared" ca="1" si="795"/>
        <v>202003</v>
      </c>
      <c r="Q1289" t="str">
        <f t="shared" si="796"/>
        <v>FY2020 Q2 Mar</v>
      </c>
      <c r="R1289">
        <f t="shared" si="797"/>
        <v>2020</v>
      </c>
      <c r="S1289" s="8" t="str">
        <f t="shared" si="798"/>
        <v>Mar</v>
      </c>
      <c r="T1289" s="8" t="str">
        <f t="shared" si="799"/>
        <v>Q2</v>
      </c>
      <c r="U1289">
        <f t="shared" si="800"/>
        <v>6</v>
      </c>
      <c r="V1289">
        <f t="shared" si="801"/>
        <v>2</v>
      </c>
      <c r="W1289">
        <f t="shared" si="802"/>
        <v>202006</v>
      </c>
      <c r="X1289">
        <f t="shared" si="803"/>
        <v>202002</v>
      </c>
      <c r="Y1289" t="str">
        <f t="shared" si="804"/>
        <v>FY2020 Q1 Mar</v>
      </c>
      <c r="Z1289">
        <f t="shared" si="805"/>
        <v>2020</v>
      </c>
      <c r="AA1289" s="8" t="str">
        <f t="shared" si="806"/>
        <v>Mar</v>
      </c>
      <c r="AB1289" s="8" t="str">
        <f t="shared" si="807"/>
        <v>Q1</v>
      </c>
      <c r="AC1289">
        <f t="shared" si="808"/>
        <v>3</v>
      </c>
      <c r="AD1289">
        <f t="shared" si="809"/>
        <v>1</v>
      </c>
      <c r="AE1289">
        <f t="shared" si="810"/>
        <v>202003</v>
      </c>
      <c r="AF1289">
        <f t="shared" si="811"/>
        <v>202001</v>
      </c>
      <c r="AG1289" s="9">
        <f t="shared" ca="1" si="812"/>
        <v>0</v>
      </c>
      <c r="AH1289">
        <f t="shared" ca="1" si="813"/>
        <v>2</v>
      </c>
      <c r="AI1289" s="9">
        <f t="shared" ca="1" si="814"/>
        <v>6</v>
      </c>
      <c r="AJ1289" s="9">
        <f t="shared" ca="1" si="815"/>
        <v>0</v>
      </c>
      <c r="AK1289" s="9">
        <f t="shared" si="816"/>
        <v>6</v>
      </c>
      <c r="AL1289" s="9">
        <f t="shared" si="817"/>
        <v>11</v>
      </c>
      <c r="AM1289" s="9">
        <f t="shared" si="818"/>
        <v>10</v>
      </c>
      <c r="AN1289" s="2">
        <v>43903.431944444441</v>
      </c>
      <c r="AO1289">
        <v>6559</v>
      </c>
      <c r="AP1289" s="1">
        <v>30000</v>
      </c>
      <c r="AQ1289" t="s">
        <v>5</v>
      </c>
    </row>
    <row r="1290" spans="1:43" x14ac:dyDescent="0.3">
      <c r="A1290" t="str">
        <f t="shared" ca="1" si="780"/>
        <v>FY2020 Q4 Sep</v>
      </c>
      <c r="B1290">
        <f t="shared" ca="1" si="781"/>
        <v>2020</v>
      </c>
      <c r="C1290" s="8" t="str">
        <f t="shared" ca="1" si="782"/>
        <v>Sep</v>
      </c>
      <c r="D1290" s="8" t="str">
        <f t="shared" ca="1" si="783"/>
        <v>Q4</v>
      </c>
      <c r="E1290">
        <f t="shared" ca="1" si="784"/>
        <v>12</v>
      </c>
      <c r="F1290">
        <f t="shared" ca="1" si="785"/>
        <v>4</v>
      </c>
      <c r="G1290">
        <f t="shared" ca="1" si="786"/>
        <v>202012</v>
      </c>
      <c r="H1290">
        <f t="shared" ca="1" si="787"/>
        <v>202004</v>
      </c>
      <c r="I1290" t="str">
        <f t="shared" ca="1" si="788"/>
        <v>FY2020 Q3 Sep</v>
      </c>
      <c r="J1290">
        <f t="shared" ca="1" si="789"/>
        <v>2020</v>
      </c>
      <c r="K1290" s="8" t="str">
        <f t="shared" ca="1" si="790"/>
        <v>Sep</v>
      </c>
      <c r="L1290" s="8" t="str">
        <f t="shared" ca="1" si="791"/>
        <v>Q3</v>
      </c>
      <c r="M1290">
        <f t="shared" ca="1" si="792"/>
        <v>9</v>
      </c>
      <c r="N1290">
        <f t="shared" ca="1" si="793"/>
        <v>3</v>
      </c>
      <c r="O1290">
        <f t="shared" ca="1" si="794"/>
        <v>202009</v>
      </c>
      <c r="P1290">
        <f t="shared" ca="1" si="795"/>
        <v>202003</v>
      </c>
      <c r="Q1290" t="str">
        <f t="shared" si="796"/>
        <v>FY2020 Q1 Oct</v>
      </c>
      <c r="R1290">
        <f t="shared" si="797"/>
        <v>2020</v>
      </c>
      <c r="S1290" s="8" t="str">
        <f t="shared" si="798"/>
        <v>Oct</v>
      </c>
      <c r="T1290" s="8" t="str">
        <f t="shared" si="799"/>
        <v>Q1</v>
      </c>
      <c r="U1290">
        <f t="shared" si="800"/>
        <v>1</v>
      </c>
      <c r="V1290">
        <f t="shared" si="801"/>
        <v>1</v>
      </c>
      <c r="W1290">
        <f t="shared" si="802"/>
        <v>202001</v>
      </c>
      <c r="X1290">
        <f t="shared" si="803"/>
        <v>202001</v>
      </c>
      <c r="Y1290" t="str">
        <f t="shared" si="804"/>
        <v>FY2019 Q4 Oct</v>
      </c>
      <c r="Z1290">
        <f t="shared" si="805"/>
        <v>2019</v>
      </c>
      <c r="AA1290" s="8" t="str">
        <f t="shared" si="806"/>
        <v>Oct</v>
      </c>
      <c r="AB1290" s="8" t="str">
        <f t="shared" si="807"/>
        <v>Q4</v>
      </c>
      <c r="AC1290">
        <f t="shared" si="808"/>
        <v>10</v>
      </c>
      <c r="AD1290">
        <f t="shared" si="809"/>
        <v>4</v>
      </c>
      <c r="AE1290">
        <f t="shared" si="810"/>
        <v>201910</v>
      </c>
      <c r="AF1290">
        <f t="shared" si="811"/>
        <v>201904</v>
      </c>
      <c r="AG1290" s="9">
        <f t="shared" ca="1" si="812"/>
        <v>0</v>
      </c>
      <c r="AH1290">
        <f t="shared" ca="1" si="813"/>
        <v>4</v>
      </c>
      <c r="AI1290" s="9">
        <f t="shared" ca="1" si="814"/>
        <v>11</v>
      </c>
      <c r="AJ1290" s="9">
        <f t="shared" ca="1" si="815"/>
        <v>1</v>
      </c>
      <c r="AK1290" s="9">
        <f t="shared" si="816"/>
        <v>6</v>
      </c>
      <c r="AL1290" s="9">
        <f t="shared" si="817"/>
        <v>42</v>
      </c>
      <c r="AM1290" s="9">
        <f t="shared" si="818"/>
        <v>17</v>
      </c>
      <c r="AN1290" s="2">
        <v>43756.711111111108</v>
      </c>
      <c r="AO1290">
        <v>6563</v>
      </c>
      <c r="AP1290" s="1">
        <v>30000</v>
      </c>
      <c r="AQ1290" t="s">
        <v>5</v>
      </c>
    </row>
    <row r="1291" spans="1:43" x14ac:dyDescent="0.3">
      <c r="A1291" t="str">
        <f t="shared" ca="1" si="780"/>
        <v>FY2020 Q4 Sep</v>
      </c>
      <c r="B1291">
        <f t="shared" ca="1" si="781"/>
        <v>2020</v>
      </c>
      <c r="C1291" s="8" t="str">
        <f t="shared" ca="1" si="782"/>
        <v>Sep</v>
      </c>
      <c r="D1291" s="8" t="str">
        <f t="shared" ca="1" si="783"/>
        <v>Q4</v>
      </c>
      <c r="E1291">
        <f t="shared" ca="1" si="784"/>
        <v>12</v>
      </c>
      <c r="F1291">
        <f t="shared" ca="1" si="785"/>
        <v>4</v>
      </c>
      <c r="G1291">
        <f t="shared" ca="1" si="786"/>
        <v>202012</v>
      </c>
      <c r="H1291">
        <f t="shared" ca="1" si="787"/>
        <v>202004</v>
      </c>
      <c r="I1291" t="str">
        <f t="shared" ca="1" si="788"/>
        <v>FY2020 Q3 Sep</v>
      </c>
      <c r="J1291">
        <f t="shared" ca="1" si="789"/>
        <v>2020</v>
      </c>
      <c r="K1291" s="8" t="str">
        <f t="shared" ca="1" si="790"/>
        <v>Sep</v>
      </c>
      <c r="L1291" s="8" t="str">
        <f t="shared" ca="1" si="791"/>
        <v>Q3</v>
      </c>
      <c r="M1291">
        <f t="shared" ca="1" si="792"/>
        <v>9</v>
      </c>
      <c r="N1291">
        <f t="shared" ca="1" si="793"/>
        <v>3</v>
      </c>
      <c r="O1291">
        <f t="shared" ca="1" si="794"/>
        <v>202009</v>
      </c>
      <c r="P1291">
        <f t="shared" ca="1" si="795"/>
        <v>202003</v>
      </c>
      <c r="Q1291" t="str">
        <f t="shared" si="796"/>
        <v>FY2020 Q2 Feb</v>
      </c>
      <c r="R1291">
        <f t="shared" si="797"/>
        <v>2020</v>
      </c>
      <c r="S1291" s="8" t="str">
        <f t="shared" si="798"/>
        <v>Feb</v>
      </c>
      <c r="T1291" s="8" t="str">
        <f t="shared" si="799"/>
        <v>Q2</v>
      </c>
      <c r="U1291">
        <f t="shared" si="800"/>
        <v>5</v>
      </c>
      <c r="V1291">
        <f t="shared" si="801"/>
        <v>2</v>
      </c>
      <c r="W1291">
        <f t="shared" si="802"/>
        <v>202005</v>
      </c>
      <c r="X1291">
        <f t="shared" si="803"/>
        <v>202002</v>
      </c>
      <c r="Y1291" t="str">
        <f t="shared" si="804"/>
        <v>FY2020 Q1 Feb</v>
      </c>
      <c r="Z1291">
        <f t="shared" si="805"/>
        <v>2020</v>
      </c>
      <c r="AA1291" s="8" t="str">
        <f t="shared" si="806"/>
        <v>Feb</v>
      </c>
      <c r="AB1291" s="8" t="str">
        <f t="shared" si="807"/>
        <v>Q1</v>
      </c>
      <c r="AC1291">
        <f t="shared" si="808"/>
        <v>2</v>
      </c>
      <c r="AD1291">
        <f t="shared" si="809"/>
        <v>1</v>
      </c>
      <c r="AE1291">
        <f t="shared" si="810"/>
        <v>202002</v>
      </c>
      <c r="AF1291">
        <f t="shared" si="811"/>
        <v>202001</v>
      </c>
      <c r="AG1291" s="9">
        <f t="shared" ca="1" si="812"/>
        <v>0</v>
      </c>
      <c r="AH1291">
        <f t="shared" ca="1" si="813"/>
        <v>2</v>
      </c>
      <c r="AI1291" s="9">
        <f t="shared" ca="1" si="814"/>
        <v>7</v>
      </c>
      <c r="AJ1291" s="9">
        <f t="shared" ca="1" si="815"/>
        <v>0</v>
      </c>
      <c r="AK1291" s="9">
        <f t="shared" si="816"/>
        <v>5</v>
      </c>
      <c r="AL1291" s="9">
        <f t="shared" si="817"/>
        <v>7</v>
      </c>
      <c r="AM1291" s="9">
        <f t="shared" si="818"/>
        <v>16</v>
      </c>
      <c r="AN1291" s="2">
        <v>43874.688888888886</v>
      </c>
      <c r="AO1291">
        <v>6563</v>
      </c>
      <c r="AP1291" s="1">
        <v>30000</v>
      </c>
      <c r="AQ1291" t="s">
        <v>5</v>
      </c>
    </row>
    <row r="1292" spans="1:43" x14ac:dyDescent="0.3">
      <c r="A1292" t="str">
        <f t="shared" ca="1" si="780"/>
        <v>FY2020 Q4 Sep</v>
      </c>
      <c r="B1292">
        <f t="shared" ca="1" si="781"/>
        <v>2020</v>
      </c>
      <c r="C1292" s="8" t="str">
        <f t="shared" ca="1" si="782"/>
        <v>Sep</v>
      </c>
      <c r="D1292" s="8" t="str">
        <f t="shared" ca="1" si="783"/>
        <v>Q4</v>
      </c>
      <c r="E1292">
        <f t="shared" ca="1" si="784"/>
        <v>12</v>
      </c>
      <c r="F1292">
        <f t="shared" ca="1" si="785"/>
        <v>4</v>
      </c>
      <c r="G1292">
        <f t="shared" ca="1" si="786"/>
        <v>202012</v>
      </c>
      <c r="H1292">
        <f t="shared" ca="1" si="787"/>
        <v>202004</v>
      </c>
      <c r="I1292" t="str">
        <f t="shared" ca="1" si="788"/>
        <v>FY2020 Q3 Sep</v>
      </c>
      <c r="J1292">
        <f t="shared" ca="1" si="789"/>
        <v>2020</v>
      </c>
      <c r="K1292" s="8" t="str">
        <f t="shared" ca="1" si="790"/>
        <v>Sep</v>
      </c>
      <c r="L1292" s="8" t="str">
        <f t="shared" ca="1" si="791"/>
        <v>Q3</v>
      </c>
      <c r="M1292">
        <f t="shared" ca="1" si="792"/>
        <v>9</v>
      </c>
      <c r="N1292">
        <f t="shared" ca="1" si="793"/>
        <v>3</v>
      </c>
      <c r="O1292">
        <f t="shared" ca="1" si="794"/>
        <v>202009</v>
      </c>
      <c r="P1292">
        <f t="shared" ca="1" si="795"/>
        <v>202003</v>
      </c>
      <c r="Q1292" t="str">
        <f t="shared" si="796"/>
        <v>FY2020 Q1 Dec</v>
      </c>
      <c r="R1292">
        <f t="shared" si="797"/>
        <v>2020</v>
      </c>
      <c r="S1292" s="8" t="str">
        <f t="shared" si="798"/>
        <v>Dec</v>
      </c>
      <c r="T1292" s="8" t="str">
        <f t="shared" si="799"/>
        <v>Q1</v>
      </c>
      <c r="U1292">
        <f t="shared" si="800"/>
        <v>3</v>
      </c>
      <c r="V1292">
        <f t="shared" si="801"/>
        <v>1</v>
      </c>
      <c r="W1292">
        <f t="shared" si="802"/>
        <v>202003</v>
      </c>
      <c r="X1292">
        <f t="shared" si="803"/>
        <v>202001</v>
      </c>
      <c r="Y1292" t="str">
        <f t="shared" si="804"/>
        <v>FY2019 Q4 Dec</v>
      </c>
      <c r="Z1292">
        <f t="shared" si="805"/>
        <v>2019</v>
      </c>
      <c r="AA1292" s="8" t="str">
        <f t="shared" si="806"/>
        <v>Dec</v>
      </c>
      <c r="AB1292" s="8" t="str">
        <f t="shared" si="807"/>
        <v>Q4</v>
      </c>
      <c r="AC1292">
        <f t="shared" si="808"/>
        <v>12</v>
      </c>
      <c r="AD1292">
        <f t="shared" si="809"/>
        <v>4</v>
      </c>
      <c r="AE1292">
        <f t="shared" si="810"/>
        <v>201912</v>
      </c>
      <c r="AF1292">
        <f t="shared" si="811"/>
        <v>201904</v>
      </c>
      <c r="AG1292" s="9">
        <f t="shared" ca="1" si="812"/>
        <v>0</v>
      </c>
      <c r="AH1292">
        <f t="shared" ca="1" si="813"/>
        <v>3</v>
      </c>
      <c r="AI1292" s="9">
        <f t="shared" ca="1" si="814"/>
        <v>9</v>
      </c>
      <c r="AJ1292" s="9">
        <f t="shared" ca="1" si="815"/>
        <v>1</v>
      </c>
      <c r="AK1292" s="9">
        <f t="shared" si="816"/>
        <v>2</v>
      </c>
      <c r="AL1292" s="9">
        <f t="shared" si="817"/>
        <v>50</v>
      </c>
      <c r="AM1292" s="9">
        <f t="shared" si="818"/>
        <v>14</v>
      </c>
      <c r="AN1292" s="2">
        <v>43808.584027777775</v>
      </c>
      <c r="AO1292">
        <v>6586</v>
      </c>
      <c r="AP1292" s="1">
        <v>30000</v>
      </c>
      <c r="AQ1292" t="s">
        <v>5</v>
      </c>
    </row>
    <row r="1293" spans="1:43" x14ac:dyDescent="0.3">
      <c r="A1293" t="str">
        <f t="shared" ca="1" si="780"/>
        <v>FY2020 Q4 Sep</v>
      </c>
      <c r="B1293">
        <f t="shared" ca="1" si="781"/>
        <v>2020</v>
      </c>
      <c r="C1293" s="8" t="str">
        <f t="shared" ca="1" si="782"/>
        <v>Sep</v>
      </c>
      <c r="D1293" s="8" t="str">
        <f t="shared" ca="1" si="783"/>
        <v>Q4</v>
      </c>
      <c r="E1293">
        <f t="shared" ca="1" si="784"/>
        <v>12</v>
      </c>
      <c r="F1293">
        <f t="shared" ca="1" si="785"/>
        <v>4</v>
      </c>
      <c r="G1293">
        <f t="shared" ca="1" si="786"/>
        <v>202012</v>
      </c>
      <c r="H1293">
        <f t="shared" ca="1" si="787"/>
        <v>202004</v>
      </c>
      <c r="I1293" t="str">
        <f t="shared" ca="1" si="788"/>
        <v>FY2020 Q3 Sep</v>
      </c>
      <c r="J1293">
        <f t="shared" ca="1" si="789"/>
        <v>2020</v>
      </c>
      <c r="K1293" s="8" t="str">
        <f t="shared" ca="1" si="790"/>
        <v>Sep</v>
      </c>
      <c r="L1293" s="8" t="str">
        <f t="shared" ca="1" si="791"/>
        <v>Q3</v>
      </c>
      <c r="M1293">
        <f t="shared" ca="1" si="792"/>
        <v>9</v>
      </c>
      <c r="N1293">
        <f t="shared" ca="1" si="793"/>
        <v>3</v>
      </c>
      <c r="O1293">
        <f t="shared" ca="1" si="794"/>
        <v>202009</v>
      </c>
      <c r="P1293">
        <f t="shared" ca="1" si="795"/>
        <v>202003</v>
      </c>
      <c r="Q1293" t="str">
        <f t="shared" si="796"/>
        <v>FY2019 Q4 Sep</v>
      </c>
      <c r="R1293">
        <f t="shared" si="797"/>
        <v>2019</v>
      </c>
      <c r="S1293" s="8" t="str">
        <f t="shared" si="798"/>
        <v>Sep</v>
      </c>
      <c r="T1293" s="8" t="str">
        <f t="shared" si="799"/>
        <v>Q4</v>
      </c>
      <c r="U1293">
        <f t="shared" si="800"/>
        <v>12</v>
      </c>
      <c r="V1293">
        <f t="shared" si="801"/>
        <v>4</v>
      </c>
      <c r="W1293">
        <f t="shared" si="802"/>
        <v>201912</v>
      </c>
      <c r="X1293">
        <f t="shared" si="803"/>
        <v>201904</v>
      </c>
      <c r="Y1293" t="str">
        <f t="shared" si="804"/>
        <v>FY2019 Q3 Sep</v>
      </c>
      <c r="Z1293">
        <f t="shared" si="805"/>
        <v>2019</v>
      </c>
      <c r="AA1293" s="8" t="str">
        <f t="shared" si="806"/>
        <v>Sep</v>
      </c>
      <c r="AB1293" s="8" t="str">
        <f t="shared" si="807"/>
        <v>Q3</v>
      </c>
      <c r="AC1293">
        <f t="shared" si="808"/>
        <v>9</v>
      </c>
      <c r="AD1293">
        <f t="shared" si="809"/>
        <v>3</v>
      </c>
      <c r="AE1293">
        <f t="shared" si="810"/>
        <v>201909</v>
      </c>
      <c r="AF1293">
        <f t="shared" si="811"/>
        <v>201903</v>
      </c>
      <c r="AG1293" s="9">
        <f t="shared" ca="1" si="812"/>
        <v>1</v>
      </c>
      <c r="AH1293">
        <f t="shared" ca="1" si="813"/>
        <v>4</v>
      </c>
      <c r="AI1293" s="9">
        <f t="shared" ca="1" si="814"/>
        <v>12</v>
      </c>
      <c r="AJ1293" s="9">
        <f t="shared" ca="1" si="815"/>
        <v>1</v>
      </c>
      <c r="AK1293" s="9">
        <f t="shared" si="816"/>
        <v>4</v>
      </c>
      <c r="AL1293" s="9">
        <f t="shared" si="817"/>
        <v>38</v>
      </c>
      <c r="AM1293" s="9">
        <f t="shared" si="818"/>
        <v>15</v>
      </c>
      <c r="AN1293" s="2">
        <v>43726.629861111112</v>
      </c>
      <c r="AO1293">
        <v>6630</v>
      </c>
      <c r="AP1293" s="1">
        <v>30000</v>
      </c>
      <c r="AQ1293" t="s">
        <v>5</v>
      </c>
    </row>
    <row r="1294" spans="1:43" x14ac:dyDescent="0.3">
      <c r="A1294" t="str">
        <f t="shared" ca="1" si="780"/>
        <v>FY2020 Q4 Sep</v>
      </c>
      <c r="B1294">
        <f t="shared" ca="1" si="781"/>
        <v>2020</v>
      </c>
      <c r="C1294" s="8" t="str">
        <f t="shared" ca="1" si="782"/>
        <v>Sep</v>
      </c>
      <c r="D1294" s="8" t="str">
        <f t="shared" ca="1" si="783"/>
        <v>Q4</v>
      </c>
      <c r="E1294">
        <f t="shared" ca="1" si="784"/>
        <v>12</v>
      </c>
      <c r="F1294">
        <f t="shared" ca="1" si="785"/>
        <v>4</v>
      </c>
      <c r="G1294">
        <f t="shared" ca="1" si="786"/>
        <v>202012</v>
      </c>
      <c r="H1294">
        <f t="shared" ca="1" si="787"/>
        <v>202004</v>
      </c>
      <c r="I1294" t="str">
        <f t="shared" ca="1" si="788"/>
        <v>FY2020 Q3 Sep</v>
      </c>
      <c r="J1294">
        <f t="shared" ca="1" si="789"/>
        <v>2020</v>
      </c>
      <c r="K1294" s="8" t="str">
        <f t="shared" ca="1" si="790"/>
        <v>Sep</v>
      </c>
      <c r="L1294" s="8" t="str">
        <f t="shared" ca="1" si="791"/>
        <v>Q3</v>
      </c>
      <c r="M1294">
        <f t="shared" ca="1" si="792"/>
        <v>9</v>
      </c>
      <c r="N1294">
        <f t="shared" ca="1" si="793"/>
        <v>3</v>
      </c>
      <c r="O1294">
        <f t="shared" ca="1" si="794"/>
        <v>202009</v>
      </c>
      <c r="P1294">
        <f t="shared" ca="1" si="795"/>
        <v>202003</v>
      </c>
      <c r="Q1294" t="str">
        <f t="shared" si="796"/>
        <v>FY2020 Q2 Feb</v>
      </c>
      <c r="R1294">
        <f t="shared" si="797"/>
        <v>2020</v>
      </c>
      <c r="S1294" s="8" t="str">
        <f t="shared" si="798"/>
        <v>Feb</v>
      </c>
      <c r="T1294" s="8" t="str">
        <f t="shared" si="799"/>
        <v>Q2</v>
      </c>
      <c r="U1294">
        <f t="shared" si="800"/>
        <v>5</v>
      </c>
      <c r="V1294">
        <f t="shared" si="801"/>
        <v>2</v>
      </c>
      <c r="W1294">
        <f t="shared" si="802"/>
        <v>202005</v>
      </c>
      <c r="X1294">
        <f t="shared" si="803"/>
        <v>202002</v>
      </c>
      <c r="Y1294" t="str">
        <f t="shared" si="804"/>
        <v>FY2020 Q1 Feb</v>
      </c>
      <c r="Z1294">
        <f t="shared" si="805"/>
        <v>2020</v>
      </c>
      <c r="AA1294" s="8" t="str">
        <f t="shared" si="806"/>
        <v>Feb</v>
      </c>
      <c r="AB1294" s="8" t="str">
        <f t="shared" si="807"/>
        <v>Q1</v>
      </c>
      <c r="AC1294">
        <f t="shared" si="808"/>
        <v>2</v>
      </c>
      <c r="AD1294">
        <f t="shared" si="809"/>
        <v>1</v>
      </c>
      <c r="AE1294">
        <f t="shared" si="810"/>
        <v>202002</v>
      </c>
      <c r="AF1294">
        <f t="shared" si="811"/>
        <v>202001</v>
      </c>
      <c r="AG1294" s="9">
        <f t="shared" ca="1" si="812"/>
        <v>0</v>
      </c>
      <c r="AH1294">
        <f t="shared" ca="1" si="813"/>
        <v>2</v>
      </c>
      <c r="AI1294" s="9">
        <f t="shared" ca="1" si="814"/>
        <v>7</v>
      </c>
      <c r="AJ1294" s="9">
        <f t="shared" ca="1" si="815"/>
        <v>0</v>
      </c>
      <c r="AK1294" s="9">
        <f t="shared" si="816"/>
        <v>3</v>
      </c>
      <c r="AL1294" s="9">
        <f t="shared" si="817"/>
        <v>8</v>
      </c>
      <c r="AM1294" s="9">
        <f t="shared" si="818"/>
        <v>16</v>
      </c>
      <c r="AN1294" s="2">
        <v>43879.676388888889</v>
      </c>
      <c r="AO1294">
        <v>6658</v>
      </c>
      <c r="AP1294" s="1">
        <v>30000</v>
      </c>
      <c r="AQ1294" t="s">
        <v>5</v>
      </c>
    </row>
    <row r="1295" spans="1:43" x14ac:dyDescent="0.3">
      <c r="A1295" t="str">
        <f t="shared" ca="1" si="780"/>
        <v>FY2020 Q4 Sep</v>
      </c>
      <c r="B1295">
        <f t="shared" ca="1" si="781"/>
        <v>2020</v>
      </c>
      <c r="C1295" s="8" t="str">
        <f t="shared" ca="1" si="782"/>
        <v>Sep</v>
      </c>
      <c r="D1295" s="8" t="str">
        <f t="shared" ca="1" si="783"/>
        <v>Q4</v>
      </c>
      <c r="E1295">
        <f t="shared" ca="1" si="784"/>
        <v>12</v>
      </c>
      <c r="F1295">
        <f t="shared" ca="1" si="785"/>
        <v>4</v>
      </c>
      <c r="G1295">
        <f t="shared" ca="1" si="786"/>
        <v>202012</v>
      </c>
      <c r="H1295">
        <f t="shared" ca="1" si="787"/>
        <v>202004</v>
      </c>
      <c r="I1295" t="str">
        <f t="shared" ca="1" si="788"/>
        <v>FY2020 Q3 Sep</v>
      </c>
      <c r="J1295">
        <f t="shared" ca="1" si="789"/>
        <v>2020</v>
      </c>
      <c r="K1295" s="8" t="str">
        <f t="shared" ca="1" si="790"/>
        <v>Sep</v>
      </c>
      <c r="L1295" s="8" t="str">
        <f t="shared" ca="1" si="791"/>
        <v>Q3</v>
      </c>
      <c r="M1295">
        <f t="shared" ca="1" si="792"/>
        <v>9</v>
      </c>
      <c r="N1295">
        <f t="shared" ca="1" si="793"/>
        <v>3</v>
      </c>
      <c r="O1295">
        <f t="shared" ca="1" si="794"/>
        <v>202009</v>
      </c>
      <c r="P1295">
        <f t="shared" ca="1" si="795"/>
        <v>202003</v>
      </c>
      <c r="Q1295" t="str">
        <f t="shared" si="796"/>
        <v>FY2020 Q1 Nov</v>
      </c>
      <c r="R1295">
        <f t="shared" si="797"/>
        <v>2020</v>
      </c>
      <c r="S1295" s="8" t="str">
        <f t="shared" si="798"/>
        <v>Nov</v>
      </c>
      <c r="T1295" s="8" t="str">
        <f t="shared" si="799"/>
        <v>Q1</v>
      </c>
      <c r="U1295">
        <f t="shared" si="800"/>
        <v>2</v>
      </c>
      <c r="V1295">
        <f t="shared" si="801"/>
        <v>1</v>
      </c>
      <c r="W1295">
        <f t="shared" si="802"/>
        <v>202002</v>
      </c>
      <c r="X1295">
        <f t="shared" si="803"/>
        <v>202001</v>
      </c>
      <c r="Y1295" t="str">
        <f t="shared" si="804"/>
        <v>FY2019 Q4 Nov</v>
      </c>
      <c r="Z1295">
        <f t="shared" si="805"/>
        <v>2019</v>
      </c>
      <c r="AA1295" s="8" t="str">
        <f t="shared" si="806"/>
        <v>Nov</v>
      </c>
      <c r="AB1295" s="8" t="str">
        <f t="shared" si="807"/>
        <v>Q4</v>
      </c>
      <c r="AC1295">
        <f t="shared" si="808"/>
        <v>11</v>
      </c>
      <c r="AD1295">
        <f t="shared" si="809"/>
        <v>4</v>
      </c>
      <c r="AE1295">
        <f t="shared" si="810"/>
        <v>201911</v>
      </c>
      <c r="AF1295">
        <f t="shared" si="811"/>
        <v>201904</v>
      </c>
      <c r="AG1295" s="9">
        <f t="shared" ca="1" si="812"/>
        <v>0</v>
      </c>
      <c r="AH1295">
        <f t="shared" ca="1" si="813"/>
        <v>3</v>
      </c>
      <c r="AI1295" s="9">
        <f t="shared" ca="1" si="814"/>
        <v>10</v>
      </c>
      <c r="AJ1295" s="9">
        <f t="shared" ca="1" si="815"/>
        <v>1</v>
      </c>
      <c r="AK1295" s="9">
        <f t="shared" si="816"/>
        <v>5</v>
      </c>
      <c r="AL1295" s="9">
        <f t="shared" si="817"/>
        <v>46</v>
      </c>
      <c r="AM1295" s="9">
        <f t="shared" si="818"/>
        <v>10</v>
      </c>
      <c r="AN1295" s="2">
        <v>43783.424305555556</v>
      </c>
      <c r="AO1295">
        <v>6783</v>
      </c>
      <c r="AP1295" s="1">
        <v>30000</v>
      </c>
      <c r="AQ1295" t="s">
        <v>5</v>
      </c>
    </row>
    <row r="1296" spans="1:43" x14ac:dyDescent="0.3">
      <c r="A1296" t="str">
        <f t="shared" ca="1" si="780"/>
        <v>FY2020 Q4 Sep</v>
      </c>
      <c r="B1296">
        <f t="shared" ca="1" si="781"/>
        <v>2020</v>
      </c>
      <c r="C1296" s="8" t="str">
        <f t="shared" ca="1" si="782"/>
        <v>Sep</v>
      </c>
      <c r="D1296" s="8" t="str">
        <f t="shared" ca="1" si="783"/>
        <v>Q4</v>
      </c>
      <c r="E1296">
        <f t="shared" ca="1" si="784"/>
        <v>12</v>
      </c>
      <c r="F1296">
        <f t="shared" ca="1" si="785"/>
        <v>4</v>
      </c>
      <c r="G1296">
        <f t="shared" ca="1" si="786"/>
        <v>202012</v>
      </c>
      <c r="H1296">
        <f t="shared" ca="1" si="787"/>
        <v>202004</v>
      </c>
      <c r="I1296" t="str">
        <f t="shared" ca="1" si="788"/>
        <v>FY2020 Q3 Sep</v>
      </c>
      <c r="J1296">
        <f t="shared" ca="1" si="789"/>
        <v>2020</v>
      </c>
      <c r="K1296" s="8" t="str">
        <f t="shared" ca="1" si="790"/>
        <v>Sep</v>
      </c>
      <c r="L1296" s="8" t="str">
        <f t="shared" ca="1" si="791"/>
        <v>Q3</v>
      </c>
      <c r="M1296">
        <f t="shared" ca="1" si="792"/>
        <v>9</v>
      </c>
      <c r="N1296">
        <f t="shared" ca="1" si="793"/>
        <v>3</v>
      </c>
      <c r="O1296">
        <f t="shared" ca="1" si="794"/>
        <v>202009</v>
      </c>
      <c r="P1296">
        <f t="shared" ca="1" si="795"/>
        <v>202003</v>
      </c>
      <c r="Q1296" t="str">
        <f t="shared" si="796"/>
        <v>FY2019 Q4 Sep</v>
      </c>
      <c r="R1296">
        <f t="shared" si="797"/>
        <v>2019</v>
      </c>
      <c r="S1296" s="8" t="str">
        <f t="shared" si="798"/>
        <v>Sep</v>
      </c>
      <c r="T1296" s="8" t="str">
        <f t="shared" si="799"/>
        <v>Q4</v>
      </c>
      <c r="U1296">
        <f t="shared" si="800"/>
        <v>12</v>
      </c>
      <c r="V1296">
        <f t="shared" si="801"/>
        <v>4</v>
      </c>
      <c r="W1296">
        <f t="shared" si="802"/>
        <v>201912</v>
      </c>
      <c r="X1296">
        <f t="shared" si="803"/>
        <v>201904</v>
      </c>
      <c r="Y1296" t="str">
        <f t="shared" si="804"/>
        <v>FY2019 Q3 Sep</v>
      </c>
      <c r="Z1296">
        <f t="shared" si="805"/>
        <v>2019</v>
      </c>
      <c r="AA1296" s="8" t="str">
        <f t="shared" si="806"/>
        <v>Sep</v>
      </c>
      <c r="AB1296" s="8" t="str">
        <f t="shared" si="807"/>
        <v>Q3</v>
      </c>
      <c r="AC1296">
        <f t="shared" si="808"/>
        <v>9</v>
      </c>
      <c r="AD1296">
        <f t="shared" si="809"/>
        <v>3</v>
      </c>
      <c r="AE1296">
        <f t="shared" si="810"/>
        <v>201909</v>
      </c>
      <c r="AF1296">
        <f t="shared" si="811"/>
        <v>201903</v>
      </c>
      <c r="AG1296" s="9">
        <f t="shared" ca="1" si="812"/>
        <v>1</v>
      </c>
      <c r="AH1296">
        <f t="shared" ca="1" si="813"/>
        <v>4</v>
      </c>
      <c r="AI1296" s="9">
        <f t="shared" ca="1" si="814"/>
        <v>12</v>
      </c>
      <c r="AJ1296" s="9">
        <f t="shared" ca="1" si="815"/>
        <v>1</v>
      </c>
      <c r="AK1296" s="9">
        <f t="shared" si="816"/>
        <v>6</v>
      </c>
      <c r="AL1296" s="9">
        <f t="shared" si="817"/>
        <v>39</v>
      </c>
      <c r="AM1296" s="9">
        <f t="shared" si="818"/>
        <v>16</v>
      </c>
      <c r="AN1296" s="2">
        <v>43735.683333333334</v>
      </c>
      <c r="AO1296">
        <v>6854</v>
      </c>
      <c r="AP1296" s="1">
        <v>30000</v>
      </c>
      <c r="AQ1296" t="s">
        <v>5</v>
      </c>
    </row>
    <row r="1297" spans="1:43" x14ac:dyDescent="0.3">
      <c r="A1297" t="str">
        <f t="shared" ca="1" si="780"/>
        <v>FY2020 Q4 Sep</v>
      </c>
      <c r="B1297">
        <f t="shared" ca="1" si="781"/>
        <v>2020</v>
      </c>
      <c r="C1297" s="8" t="str">
        <f t="shared" ca="1" si="782"/>
        <v>Sep</v>
      </c>
      <c r="D1297" s="8" t="str">
        <f t="shared" ca="1" si="783"/>
        <v>Q4</v>
      </c>
      <c r="E1297">
        <f t="shared" ca="1" si="784"/>
        <v>12</v>
      </c>
      <c r="F1297">
        <f t="shared" ca="1" si="785"/>
        <v>4</v>
      </c>
      <c r="G1297">
        <f t="shared" ca="1" si="786"/>
        <v>202012</v>
      </c>
      <c r="H1297">
        <f t="shared" ca="1" si="787"/>
        <v>202004</v>
      </c>
      <c r="I1297" t="str">
        <f t="shared" ca="1" si="788"/>
        <v>FY2020 Q3 Sep</v>
      </c>
      <c r="J1297">
        <f t="shared" ca="1" si="789"/>
        <v>2020</v>
      </c>
      <c r="K1297" s="8" t="str">
        <f t="shared" ca="1" si="790"/>
        <v>Sep</v>
      </c>
      <c r="L1297" s="8" t="str">
        <f t="shared" ca="1" si="791"/>
        <v>Q3</v>
      </c>
      <c r="M1297">
        <f t="shared" ca="1" si="792"/>
        <v>9</v>
      </c>
      <c r="N1297">
        <f t="shared" ca="1" si="793"/>
        <v>3</v>
      </c>
      <c r="O1297">
        <f t="shared" ca="1" si="794"/>
        <v>202009</v>
      </c>
      <c r="P1297">
        <f t="shared" ca="1" si="795"/>
        <v>202003</v>
      </c>
      <c r="Q1297" t="str">
        <f t="shared" si="796"/>
        <v>FY2019 Q4 Sep</v>
      </c>
      <c r="R1297">
        <f t="shared" si="797"/>
        <v>2019</v>
      </c>
      <c r="S1297" s="8" t="str">
        <f t="shared" si="798"/>
        <v>Sep</v>
      </c>
      <c r="T1297" s="8" t="str">
        <f t="shared" si="799"/>
        <v>Q4</v>
      </c>
      <c r="U1297">
        <f t="shared" si="800"/>
        <v>12</v>
      </c>
      <c r="V1297">
        <f t="shared" si="801"/>
        <v>4</v>
      </c>
      <c r="W1297">
        <f t="shared" si="802"/>
        <v>201912</v>
      </c>
      <c r="X1297">
        <f t="shared" si="803"/>
        <v>201904</v>
      </c>
      <c r="Y1297" t="str">
        <f t="shared" si="804"/>
        <v>FY2019 Q3 Sep</v>
      </c>
      <c r="Z1297">
        <f t="shared" si="805"/>
        <v>2019</v>
      </c>
      <c r="AA1297" s="8" t="str">
        <f t="shared" si="806"/>
        <v>Sep</v>
      </c>
      <c r="AB1297" s="8" t="str">
        <f t="shared" si="807"/>
        <v>Q3</v>
      </c>
      <c r="AC1297">
        <f t="shared" si="808"/>
        <v>9</v>
      </c>
      <c r="AD1297">
        <f t="shared" si="809"/>
        <v>3</v>
      </c>
      <c r="AE1297">
        <f t="shared" si="810"/>
        <v>201909</v>
      </c>
      <c r="AF1297">
        <f t="shared" si="811"/>
        <v>201903</v>
      </c>
      <c r="AG1297" s="9">
        <f t="shared" ca="1" si="812"/>
        <v>1</v>
      </c>
      <c r="AH1297">
        <f t="shared" ca="1" si="813"/>
        <v>4</v>
      </c>
      <c r="AI1297" s="9">
        <f t="shared" ca="1" si="814"/>
        <v>12</v>
      </c>
      <c r="AJ1297" s="9">
        <f t="shared" ca="1" si="815"/>
        <v>1</v>
      </c>
      <c r="AK1297" s="9">
        <f t="shared" si="816"/>
        <v>5</v>
      </c>
      <c r="AL1297" s="9">
        <f t="shared" si="817"/>
        <v>39</v>
      </c>
      <c r="AM1297" s="9">
        <f t="shared" si="818"/>
        <v>13</v>
      </c>
      <c r="AN1297" s="2">
        <v>43734.564583333333</v>
      </c>
      <c r="AO1297">
        <v>6977</v>
      </c>
      <c r="AP1297" s="1">
        <v>30000</v>
      </c>
      <c r="AQ1297" t="s">
        <v>5</v>
      </c>
    </row>
    <row r="1298" spans="1:43" x14ac:dyDescent="0.3">
      <c r="A1298" t="str">
        <f t="shared" ca="1" si="780"/>
        <v>FY2020 Q4 Sep</v>
      </c>
      <c r="B1298">
        <f t="shared" ca="1" si="781"/>
        <v>2020</v>
      </c>
      <c r="C1298" s="8" t="str">
        <f t="shared" ca="1" si="782"/>
        <v>Sep</v>
      </c>
      <c r="D1298" s="8" t="str">
        <f t="shared" ca="1" si="783"/>
        <v>Q4</v>
      </c>
      <c r="E1298">
        <f t="shared" ca="1" si="784"/>
        <v>12</v>
      </c>
      <c r="F1298">
        <f t="shared" ca="1" si="785"/>
        <v>4</v>
      </c>
      <c r="G1298">
        <f t="shared" ca="1" si="786"/>
        <v>202012</v>
      </c>
      <c r="H1298">
        <f t="shared" ca="1" si="787"/>
        <v>202004</v>
      </c>
      <c r="I1298" t="str">
        <f t="shared" ca="1" si="788"/>
        <v>FY2020 Q3 Sep</v>
      </c>
      <c r="J1298">
        <f t="shared" ca="1" si="789"/>
        <v>2020</v>
      </c>
      <c r="K1298" s="8" t="str">
        <f t="shared" ca="1" si="790"/>
        <v>Sep</v>
      </c>
      <c r="L1298" s="8" t="str">
        <f t="shared" ca="1" si="791"/>
        <v>Q3</v>
      </c>
      <c r="M1298">
        <f t="shared" ca="1" si="792"/>
        <v>9</v>
      </c>
      <c r="N1298">
        <f t="shared" ca="1" si="793"/>
        <v>3</v>
      </c>
      <c r="O1298">
        <f t="shared" ca="1" si="794"/>
        <v>202009</v>
      </c>
      <c r="P1298">
        <f t="shared" ca="1" si="795"/>
        <v>202003</v>
      </c>
      <c r="Q1298" t="str">
        <f t="shared" si="796"/>
        <v>FY2020 Q2 Mar</v>
      </c>
      <c r="R1298">
        <f t="shared" si="797"/>
        <v>2020</v>
      </c>
      <c r="S1298" s="8" t="str">
        <f t="shared" si="798"/>
        <v>Mar</v>
      </c>
      <c r="T1298" s="8" t="str">
        <f t="shared" si="799"/>
        <v>Q2</v>
      </c>
      <c r="U1298">
        <f t="shared" si="800"/>
        <v>6</v>
      </c>
      <c r="V1298">
        <f t="shared" si="801"/>
        <v>2</v>
      </c>
      <c r="W1298">
        <f t="shared" si="802"/>
        <v>202006</v>
      </c>
      <c r="X1298">
        <f t="shared" si="803"/>
        <v>202002</v>
      </c>
      <c r="Y1298" t="str">
        <f t="shared" si="804"/>
        <v>FY2020 Q1 Mar</v>
      </c>
      <c r="Z1298">
        <f t="shared" si="805"/>
        <v>2020</v>
      </c>
      <c r="AA1298" s="8" t="str">
        <f t="shared" si="806"/>
        <v>Mar</v>
      </c>
      <c r="AB1298" s="8" t="str">
        <f t="shared" si="807"/>
        <v>Q1</v>
      </c>
      <c r="AC1298">
        <f t="shared" si="808"/>
        <v>3</v>
      </c>
      <c r="AD1298">
        <f t="shared" si="809"/>
        <v>1</v>
      </c>
      <c r="AE1298">
        <f t="shared" si="810"/>
        <v>202003</v>
      </c>
      <c r="AF1298">
        <f t="shared" si="811"/>
        <v>202001</v>
      </c>
      <c r="AG1298" s="9">
        <f t="shared" ca="1" si="812"/>
        <v>0</v>
      </c>
      <c r="AH1298">
        <f t="shared" ca="1" si="813"/>
        <v>2</v>
      </c>
      <c r="AI1298" s="9">
        <f t="shared" ca="1" si="814"/>
        <v>6</v>
      </c>
      <c r="AJ1298" s="9">
        <f t="shared" ca="1" si="815"/>
        <v>0</v>
      </c>
      <c r="AK1298" s="9">
        <f t="shared" si="816"/>
        <v>5</v>
      </c>
      <c r="AL1298" s="9">
        <f t="shared" si="817"/>
        <v>10</v>
      </c>
      <c r="AM1298" s="9">
        <f t="shared" si="818"/>
        <v>13</v>
      </c>
      <c r="AN1298" s="2">
        <v>43895.542361111111</v>
      </c>
      <c r="AO1298">
        <v>7070</v>
      </c>
      <c r="AP1298" s="1">
        <v>30000</v>
      </c>
      <c r="AQ1298" t="s">
        <v>4</v>
      </c>
    </row>
    <row r="1299" spans="1:43" x14ac:dyDescent="0.3">
      <c r="A1299" t="str">
        <f t="shared" ca="1" si="780"/>
        <v>FY2020 Q4 Sep</v>
      </c>
      <c r="B1299">
        <f t="shared" ca="1" si="781"/>
        <v>2020</v>
      </c>
      <c r="C1299" s="8" t="str">
        <f t="shared" ca="1" si="782"/>
        <v>Sep</v>
      </c>
      <c r="D1299" s="8" t="str">
        <f t="shared" ca="1" si="783"/>
        <v>Q4</v>
      </c>
      <c r="E1299">
        <f t="shared" ca="1" si="784"/>
        <v>12</v>
      </c>
      <c r="F1299">
        <f t="shared" ca="1" si="785"/>
        <v>4</v>
      </c>
      <c r="G1299">
        <f t="shared" ca="1" si="786"/>
        <v>202012</v>
      </c>
      <c r="H1299">
        <f t="shared" ca="1" si="787"/>
        <v>202004</v>
      </c>
      <c r="I1299" t="str">
        <f t="shared" ca="1" si="788"/>
        <v>FY2020 Q3 Sep</v>
      </c>
      <c r="J1299">
        <f t="shared" ca="1" si="789"/>
        <v>2020</v>
      </c>
      <c r="K1299" s="8" t="str">
        <f t="shared" ca="1" si="790"/>
        <v>Sep</v>
      </c>
      <c r="L1299" s="8" t="str">
        <f t="shared" ca="1" si="791"/>
        <v>Q3</v>
      </c>
      <c r="M1299">
        <f t="shared" ca="1" si="792"/>
        <v>9</v>
      </c>
      <c r="N1299">
        <f t="shared" ca="1" si="793"/>
        <v>3</v>
      </c>
      <c r="O1299">
        <f t="shared" ca="1" si="794"/>
        <v>202009</v>
      </c>
      <c r="P1299">
        <f t="shared" ca="1" si="795"/>
        <v>202003</v>
      </c>
      <c r="Q1299" t="str">
        <f t="shared" si="796"/>
        <v>FY2019 Q4 Sep</v>
      </c>
      <c r="R1299">
        <f t="shared" si="797"/>
        <v>2019</v>
      </c>
      <c r="S1299" s="8" t="str">
        <f t="shared" si="798"/>
        <v>Sep</v>
      </c>
      <c r="T1299" s="8" t="str">
        <f t="shared" si="799"/>
        <v>Q4</v>
      </c>
      <c r="U1299">
        <f t="shared" si="800"/>
        <v>12</v>
      </c>
      <c r="V1299">
        <f t="shared" si="801"/>
        <v>4</v>
      </c>
      <c r="W1299">
        <f t="shared" si="802"/>
        <v>201912</v>
      </c>
      <c r="X1299">
        <f t="shared" si="803"/>
        <v>201904</v>
      </c>
      <c r="Y1299" t="str">
        <f t="shared" si="804"/>
        <v>FY2019 Q3 Sep</v>
      </c>
      <c r="Z1299">
        <f t="shared" si="805"/>
        <v>2019</v>
      </c>
      <c r="AA1299" s="8" t="str">
        <f t="shared" si="806"/>
        <v>Sep</v>
      </c>
      <c r="AB1299" s="8" t="str">
        <f t="shared" si="807"/>
        <v>Q3</v>
      </c>
      <c r="AC1299">
        <f t="shared" si="808"/>
        <v>9</v>
      </c>
      <c r="AD1299">
        <f t="shared" si="809"/>
        <v>3</v>
      </c>
      <c r="AE1299">
        <f t="shared" si="810"/>
        <v>201909</v>
      </c>
      <c r="AF1299">
        <f t="shared" si="811"/>
        <v>201903</v>
      </c>
      <c r="AG1299" s="9">
        <f t="shared" ca="1" si="812"/>
        <v>1</v>
      </c>
      <c r="AH1299">
        <f t="shared" ca="1" si="813"/>
        <v>4</v>
      </c>
      <c r="AI1299" s="9">
        <f t="shared" ca="1" si="814"/>
        <v>12</v>
      </c>
      <c r="AJ1299" s="9">
        <f t="shared" ca="1" si="815"/>
        <v>1</v>
      </c>
      <c r="AK1299" s="9">
        <f t="shared" si="816"/>
        <v>4</v>
      </c>
      <c r="AL1299" s="9">
        <f t="shared" si="817"/>
        <v>39</v>
      </c>
      <c r="AM1299" s="9">
        <f t="shared" si="818"/>
        <v>11</v>
      </c>
      <c r="AN1299" s="2">
        <v>43733.459027777775</v>
      </c>
      <c r="AO1299">
        <v>7092</v>
      </c>
      <c r="AP1299" s="1">
        <v>30000</v>
      </c>
      <c r="AQ1299" t="s">
        <v>5</v>
      </c>
    </row>
    <row r="1300" spans="1:43" x14ac:dyDescent="0.3">
      <c r="A1300" t="str">
        <f t="shared" ca="1" si="780"/>
        <v>FY2020 Q4 Sep</v>
      </c>
      <c r="B1300">
        <f t="shared" ca="1" si="781"/>
        <v>2020</v>
      </c>
      <c r="C1300" s="8" t="str">
        <f t="shared" ca="1" si="782"/>
        <v>Sep</v>
      </c>
      <c r="D1300" s="8" t="str">
        <f t="shared" ca="1" si="783"/>
        <v>Q4</v>
      </c>
      <c r="E1300">
        <f t="shared" ca="1" si="784"/>
        <v>12</v>
      </c>
      <c r="F1300">
        <f t="shared" ca="1" si="785"/>
        <v>4</v>
      </c>
      <c r="G1300">
        <f t="shared" ca="1" si="786"/>
        <v>202012</v>
      </c>
      <c r="H1300">
        <f t="shared" ca="1" si="787"/>
        <v>202004</v>
      </c>
      <c r="I1300" t="str">
        <f t="shared" ca="1" si="788"/>
        <v>FY2020 Q3 Sep</v>
      </c>
      <c r="J1300">
        <f t="shared" ca="1" si="789"/>
        <v>2020</v>
      </c>
      <c r="K1300" s="8" t="str">
        <f t="shared" ca="1" si="790"/>
        <v>Sep</v>
      </c>
      <c r="L1300" s="8" t="str">
        <f t="shared" ca="1" si="791"/>
        <v>Q3</v>
      </c>
      <c r="M1300">
        <f t="shared" ca="1" si="792"/>
        <v>9</v>
      </c>
      <c r="N1300">
        <f t="shared" ca="1" si="793"/>
        <v>3</v>
      </c>
      <c r="O1300">
        <f t="shared" ca="1" si="794"/>
        <v>202009</v>
      </c>
      <c r="P1300">
        <f t="shared" ca="1" si="795"/>
        <v>202003</v>
      </c>
      <c r="Q1300" t="str">
        <f t="shared" si="796"/>
        <v>FY2020 Q2 Mar</v>
      </c>
      <c r="R1300">
        <f t="shared" si="797"/>
        <v>2020</v>
      </c>
      <c r="S1300" s="8" t="str">
        <f t="shared" si="798"/>
        <v>Mar</v>
      </c>
      <c r="T1300" s="8" t="str">
        <f t="shared" si="799"/>
        <v>Q2</v>
      </c>
      <c r="U1300">
        <f t="shared" si="800"/>
        <v>6</v>
      </c>
      <c r="V1300">
        <f t="shared" si="801"/>
        <v>2</v>
      </c>
      <c r="W1300">
        <f t="shared" si="802"/>
        <v>202006</v>
      </c>
      <c r="X1300">
        <f t="shared" si="803"/>
        <v>202002</v>
      </c>
      <c r="Y1300" t="str">
        <f t="shared" si="804"/>
        <v>FY2020 Q1 Mar</v>
      </c>
      <c r="Z1300">
        <f t="shared" si="805"/>
        <v>2020</v>
      </c>
      <c r="AA1300" s="8" t="str">
        <f t="shared" si="806"/>
        <v>Mar</v>
      </c>
      <c r="AB1300" s="8" t="str">
        <f t="shared" si="807"/>
        <v>Q1</v>
      </c>
      <c r="AC1300">
        <f t="shared" si="808"/>
        <v>3</v>
      </c>
      <c r="AD1300">
        <f t="shared" si="809"/>
        <v>1</v>
      </c>
      <c r="AE1300">
        <f t="shared" si="810"/>
        <v>202003</v>
      </c>
      <c r="AF1300">
        <f t="shared" si="811"/>
        <v>202001</v>
      </c>
      <c r="AG1300" s="9">
        <f t="shared" ca="1" si="812"/>
        <v>0</v>
      </c>
      <c r="AH1300">
        <f t="shared" ca="1" si="813"/>
        <v>2</v>
      </c>
      <c r="AI1300" s="9">
        <f t="shared" ca="1" si="814"/>
        <v>6</v>
      </c>
      <c r="AJ1300" s="9">
        <f t="shared" ca="1" si="815"/>
        <v>0</v>
      </c>
      <c r="AK1300" s="9">
        <f t="shared" si="816"/>
        <v>6</v>
      </c>
      <c r="AL1300" s="9">
        <f t="shared" si="817"/>
        <v>10</v>
      </c>
      <c r="AM1300" s="9">
        <f t="shared" si="818"/>
        <v>15</v>
      </c>
      <c r="AN1300" s="2">
        <v>43896.65347222222</v>
      </c>
      <c r="AO1300">
        <v>7096</v>
      </c>
      <c r="AP1300" s="1">
        <v>30000</v>
      </c>
      <c r="AQ1300" t="s">
        <v>5</v>
      </c>
    </row>
    <row r="1301" spans="1:43" x14ac:dyDescent="0.3">
      <c r="A1301" t="str">
        <f t="shared" ca="1" si="780"/>
        <v>FY2020 Q4 Sep</v>
      </c>
      <c r="B1301">
        <f t="shared" ca="1" si="781"/>
        <v>2020</v>
      </c>
      <c r="C1301" s="8" t="str">
        <f t="shared" ca="1" si="782"/>
        <v>Sep</v>
      </c>
      <c r="D1301" s="8" t="str">
        <f t="shared" ca="1" si="783"/>
        <v>Q4</v>
      </c>
      <c r="E1301">
        <f t="shared" ca="1" si="784"/>
        <v>12</v>
      </c>
      <c r="F1301">
        <f t="shared" ca="1" si="785"/>
        <v>4</v>
      </c>
      <c r="G1301">
        <f t="shared" ca="1" si="786"/>
        <v>202012</v>
      </c>
      <c r="H1301">
        <f t="shared" ca="1" si="787"/>
        <v>202004</v>
      </c>
      <c r="I1301" t="str">
        <f t="shared" ca="1" si="788"/>
        <v>FY2020 Q3 Sep</v>
      </c>
      <c r="J1301">
        <f t="shared" ca="1" si="789"/>
        <v>2020</v>
      </c>
      <c r="K1301" s="8" t="str">
        <f t="shared" ca="1" si="790"/>
        <v>Sep</v>
      </c>
      <c r="L1301" s="8" t="str">
        <f t="shared" ca="1" si="791"/>
        <v>Q3</v>
      </c>
      <c r="M1301">
        <f t="shared" ca="1" si="792"/>
        <v>9</v>
      </c>
      <c r="N1301">
        <f t="shared" ca="1" si="793"/>
        <v>3</v>
      </c>
      <c r="O1301">
        <f t="shared" ca="1" si="794"/>
        <v>202009</v>
      </c>
      <c r="P1301">
        <f t="shared" ca="1" si="795"/>
        <v>202003</v>
      </c>
      <c r="Q1301" t="str">
        <f t="shared" si="796"/>
        <v>FY2020 Q2 Feb</v>
      </c>
      <c r="R1301">
        <f t="shared" si="797"/>
        <v>2020</v>
      </c>
      <c r="S1301" s="8" t="str">
        <f t="shared" si="798"/>
        <v>Feb</v>
      </c>
      <c r="T1301" s="8" t="str">
        <f t="shared" si="799"/>
        <v>Q2</v>
      </c>
      <c r="U1301">
        <f t="shared" si="800"/>
        <v>5</v>
      </c>
      <c r="V1301">
        <f t="shared" si="801"/>
        <v>2</v>
      </c>
      <c r="W1301">
        <f t="shared" si="802"/>
        <v>202005</v>
      </c>
      <c r="X1301">
        <f t="shared" si="803"/>
        <v>202002</v>
      </c>
      <c r="Y1301" t="str">
        <f t="shared" si="804"/>
        <v>FY2020 Q1 Feb</v>
      </c>
      <c r="Z1301">
        <f t="shared" si="805"/>
        <v>2020</v>
      </c>
      <c r="AA1301" s="8" t="str">
        <f t="shared" si="806"/>
        <v>Feb</v>
      </c>
      <c r="AB1301" s="8" t="str">
        <f t="shared" si="807"/>
        <v>Q1</v>
      </c>
      <c r="AC1301">
        <f t="shared" si="808"/>
        <v>2</v>
      </c>
      <c r="AD1301">
        <f t="shared" si="809"/>
        <v>1</v>
      </c>
      <c r="AE1301">
        <f t="shared" si="810"/>
        <v>202002</v>
      </c>
      <c r="AF1301">
        <f t="shared" si="811"/>
        <v>202001</v>
      </c>
      <c r="AG1301" s="9">
        <f t="shared" ca="1" si="812"/>
        <v>0</v>
      </c>
      <c r="AH1301">
        <f t="shared" ca="1" si="813"/>
        <v>2</v>
      </c>
      <c r="AI1301" s="9">
        <f t="shared" ca="1" si="814"/>
        <v>7</v>
      </c>
      <c r="AJ1301" s="9">
        <f t="shared" ca="1" si="815"/>
        <v>0</v>
      </c>
      <c r="AK1301" s="9">
        <f t="shared" si="816"/>
        <v>5</v>
      </c>
      <c r="AL1301" s="9">
        <f t="shared" si="817"/>
        <v>7</v>
      </c>
      <c r="AM1301" s="9">
        <f t="shared" si="818"/>
        <v>12</v>
      </c>
      <c r="AN1301" s="2">
        <v>43874.503472222219</v>
      </c>
      <c r="AO1301">
        <v>7133</v>
      </c>
      <c r="AP1301" s="1">
        <v>30000</v>
      </c>
      <c r="AQ1301" t="s">
        <v>5</v>
      </c>
    </row>
    <row r="1302" spans="1:43" x14ac:dyDescent="0.3">
      <c r="A1302" t="str">
        <f t="shared" ca="1" si="780"/>
        <v>FY2020 Q4 Sep</v>
      </c>
      <c r="B1302">
        <f t="shared" ca="1" si="781"/>
        <v>2020</v>
      </c>
      <c r="C1302" s="8" t="str">
        <f t="shared" ca="1" si="782"/>
        <v>Sep</v>
      </c>
      <c r="D1302" s="8" t="str">
        <f t="shared" ca="1" si="783"/>
        <v>Q4</v>
      </c>
      <c r="E1302">
        <f t="shared" ca="1" si="784"/>
        <v>12</v>
      </c>
      <c r="F1302">
        <f t="shared" ca="1" si="785"/>
        <v>4</v>
      </c>
      <c r="G1302">
        <f t="shared" ca="1" si="786"/>
        <v>202012</v>
      </c>
      <c r="H1302">
        <f t="shared" ca="1" si="787"/>
        <v>202004</v>
      </c>
      <c r="I1302" t="str">
        <f t="shared" ca="1" si="788"/>
        <v>FY2020 Q3 Sep</v>
      </c>
      <c r="J1302">
        <f t="shared" ca="1" si="789"/>
        <v>2020</v>
      </c>
      <c r="K1302" s="8" t="str">
        <f t="shared" ca="1" si="790"/>
        <v>Sep</v>
      </c>
      <c r="L1302" s="8" t="str">
        <f t="shared" ca="1" si="791"/>
        <v>Q3</v>
      </c>
      <c r="M1302">
        <f t="shared" ca="1" si="792"/>
        <v>9</v>
      </c>
      <c r="N1302">
        <f t="shared" ca="1" si="793"/>
        <v>3</v>
      </c>
      <c r="O1302">
        <f t="shared" ca="1" si="794"/>
        <v>202009</v>
      </c>
      <c r="P1302">
        <f t="shared" ca="1" si="795"/>
        <v>202003</v>
      </c>
      <c r="Q1302" t="str">
        <f t="shared" si="796"/>
        <v>FY2020 Q2 Mar</v>
      </c>
      <c r="R1302">
        <f t="shared" si="797"/>
        <v>2020</v>
      </c>
      <c r="S1302" s="8" t="str">
        <f t="shared" si="798"/>
        <v>Mar</v>
      </c>
      <c r="T1302" s="8" t="str">
        <f t="shared" si="799"/>
        <v>Q2</v>
      </c>
      <c r="U1302">
        <f t="shared" si="800"/>
        <v>6</v>
      </c>
      <c r="V1302">
        <f t="shared" si="801"/>
        <v>2</v>
      </c>
      <c r="W1302">
        <f t="shared" si="802"/>
        <v>202006</v>
      </c>
      <c r="X1302">
        <f t="shared" si="803"/>
        <v>202002</v>
      </c>
      <c r="Y1302" t="str">
        <f t="shared" si="804"/>
        <v>FY2020 Q1 Mar</v>
      </c>
      <c r="Z1302">
        <f t="shared" si="805"/>
        <v>2020</v>
      </c>
      <c r="AA1302" s="8" t="str">
        <f t="shared" si="806"/>
        <v>Mar</v>
      </c>
      <c r="AB1302" s="8" t="str">
        <f t="shared" si="807"/>
        <v>Q1</v>
      </c>
      <c r="AC1302">
        <f t="shared" si="808"/>
        <v>3</v>
      </c>
      <c r="AD1302">
        <f t="shared" si="809"/>
        <v>1</v>
      </c>
      <c r="AE1302">
        <f t="shared" si="810"/>
        <v>202003</v>
      </c>
      <c r="AF1302">
        <f t="shared" si="811"/>
        <v>202001</v>
      </c>
      <c r="AG1302" s="9">
        <f t="shared" ca="1" si="812"/>
        <v>0</v>
      </c>
      <c r="AH1302">
        <f t="shared" ca="1" si="813"/>
        <v>2</v>
      </c>
      <c r="AI1302" s="9">
        <f t="shared" ca="1" si="814"/>
        <v>6</v>
      </c>
      <c r="AJ1302" s="9">
        <f t="shared" ca="1" si="815"/>
        <v>0</v>
      </c>
      <c r="AK1302" s="9">
        <f t="shared" si="816"/>
        <v>2</v>
      </c>
      <c r="AL1302" s="9">
        <f t="shared" si="817"/>
        <v>10</v>
      </c>
      <c r="AM1302" s="9">
        <f t="shared" si="818"/>
        <v>16</v>
      </c>
      <c r="AN1302" s="2">
        <v>43892.696527777778</v>
      </c>
      <c r="AO1302">
        <v>7137</v>
      </c>
      <c r="AP1302" s="1">
        <v>30000</v>
      </c>
      <c r="AQ1302" t="s">
        <v>5</v>
      </c>
    </row>
    <row r="1303" spans="1:43" x14ac:dyDescent="0.3">
      <c r="A1303" t="str">
        <f t="shared" ca="1" si="780"/>
        <v>FY2020 Q4 Sep</v>
      </c>
      <c r="B1303">
        <f t="shared" ca="1" si="781"/>
        <v>2020</v>
      </c>
      <c r="C1303" s="8" t="str">
        <f t="shared" ca="1" si="782"/>
        <v>Sep</v>
      </c>
      <c r="D1303" s="8" t="str">
        <f t="shared" ca="1" si="783"/>
        <v>Q4</v>
      </c>
      <c r="E1303">
        <f t="shared" ca="1" si="784"/>
        <v>12</v>
      </c>
      <c r="F1303">
        <f t="shared" ca="1" si="785"/>
        <v>4</v>
      </c>
      <c r="G1303">
        <f t="shared" ca="1" si="786"/>
        <v>202012</v>
      </c>
      <c r="H1303">
        <f t="shared" ca="1" si="787"/>
        <v>202004</v>
      </c>
      <c r="I1303" t="str">
        <f t="shared" ca="1" si="788"/>
        <v>FY2020 Q3 Sep</v>
      </c>
      <c r="J1303">
        <f t="shared" ca="1" si="789"/>
        <v>2020</v>
      </c>
      <c r="K1303" s="8" t="str">
        <f t="shared" ca="1" si="790"/>
        <v>Sep</v>
      </c>
      <c r="L1303" s="8" t="str">
        <f t="shared" ca="1" si="791"/>
        <v>Q3</v>
      </c>
      <c r="M1303">
        <f t="shared" ca="1" si="792"/>
        <v>9</v>
      </c>
      <c r="N1303">
        <f t="shared" ca="1" si="793"/>
        <v>3</v>
      </c>
      <c r="O1303">
        <f t="shared" ca="1" si="794"/>
        <v>202009</v>
      </c>
      <c r="P1303">
        <f t="shared" ca="1" si="795"/>
        <v>202003</v>
      </c>
      <c r="Q1303" t="str">
        <f t="shared" si="796"/>
        <v>FY2020 Q2 Mar</v>
      </c>
      <c r="R1303">
        <f t="shared" si="797"/>
        <v>2020</v>
      </c>
      <c r="S1303" s="8" t="str">
        <f t="shared" si="798"/>
        <v>Mar</v>
      </c>
      <c r="T1303" s="8" t="str">
        <f t="shared" si="799"/>
        <v>Q2</v>
      </c>
      <c r="U1303">
        <f t="shared" si="800"/>
        <v>6</v>
      </c>
      <c r="V1303">
        <f t="shared" si="801"/>
        <v>2</v>
      </c>
      <c r="W1303">
        <f t="shared" si="802"/>
        <v>202006</v>
      </c>
      <c r="X1303">
        <f t="shared" si="803"/>
        <v>202002</v>
      </c>
      <c r="Y1303" t="str">
        <f t="shared" si="804"/>
        <v>FY2020 Q1 Mar</v>
      </c>
      <c r="Z1303">
        <f t="shared" si="805"/>
        <v>2020</v>
      </c>
      <c r="AA1303" s="8" t="str">
        <f t="shared" si="806"/>
        <v>Mar</v>
      </c>
      <c r="AB1303" s="8" t="str">
        <f t="shared" si="807"/>
        <v>Q1</v>
      </c>
      <c r="AC1303">
        <f t="shared" si="808"/>
        <v>3</v>
      </c>
      <c r="AD1303">
        <f t="shared" si="809"/>
        <v>1</v>
      </c>
      <c r="AE1303">
        <f t="shared" si="810"/>
        <v>202003</v>
      </c>
      <c r="AF1303">
        <f t="shared" si="811"/>
        <v>202001</v>
      </c>
      <c r="AG1303" s="9">
        <f t="shared" ca="1" si="812"/>
        <v>0</v>
      </c>
      <c r="AH1303">
        <f t="shared" ca="1" si="813"/>
        <v>2</v>
      </c>
      <c r="AI1303" s="9">
        <f t="shared" ca="1" si="814"/>
        <v>6</v>
      </c>
      <c r="AJ1303" s="9">
        <f t="shared" ca="1" si="815"/>
        <v>0</v>
      </c>
      <c r="AK1303" s="9">
        <f t="shared" si="816"/>
        <v>4</v>
      </c>
      <c r="AL1303" s="9">
        <f t="shared" si="817"/>
        <v>11</v>
      </c>
      <c r="AM1303" s="9">
        <f t="shared" si="818"/>
        <v>10</v>
      </c>
      <c r="AN1303" s="2">
        <v>43901.422222222223</v>
      </c>
      <c r="AO1303">
        <v>7188</v>
      </c>
      <c r="AP1303" s="1">
        <v>30000</v>
      </c>
      <c r="AQ1303" t="s">
        <v>5</v>
      </c>
    </row>
    <row r="1304" spans="1:43" x14ac:dyDescent="0.3">
      <c r="A1304" t="str">
        <f t="shared" ca="1" si="780"/>
        <v>FY2020 Q4 Sep</v>
      </c>
      <c r="B1304">
        <f t="shared" ca="1" si="781"/>
        <v>2020</v>
      </c>
      <c r="C1304" s="8" t="str">
        <f t="shared" ca="1" si="782"/>
        <v>Sep</v>
      </c>
      <c r="D1304" s="8" t="str">
        <f t="shared" ca="1" si="783"/>
        <v>Q4</v>
      </c>
      <c r="E1304">
        <f t="shared" ca="1" si="784"/>
        <v>12</v>
      </c>
      <c r="F1304">
        <f t="shared" ca="1" si="785"/>
        <v>4</v>
      </c>
      <c r="G1304">
        <f t="shared" ca="1" si="786"/>
        <v>202012</v>
      </c>
      <c r="H1304">
        <f t="shared" ca="1" si="787"/>
        <v>202004</v>
      </c>
      <c r="I1304" t="str">
        <f t="shared" ca="1" si="788"/>
        <v>FY2020 Q3 Sep</v>
      </c>
      <c r="J1304">
        <f t="shared" ca="1" si="789"/>
        <v>2020</v>
      </c>
      <c r="K1304" s="8" t="str">
        <f t="shared" ca="1" si="790"/>
        <v>Sep</v>
      </c>
      <c r="L1304" s="8" t="str">
        <f t="shared" ca="1" si="791"/>
        <v>Q3</v>
      </c>
      <c r="M1304">
        <f t="shared" ca="1" si="792"/>
        <v>9</v>
      </c>
      <c r="N1304">
        <f t="shared" ca="1" si="793"/>
        <v>3</v>
      </c>
      <c r="O1304">
        <f t="shared" ca="1" si="794"/>
        <v>202009</v>
      </c>
      <c r="P1304">
        <f t="shared" ca="1" si="795"/>
        <v>202003</v>
      </c>
      <c r="Q1304" t="str">
        <f t="shared" si="796"/>
        <v>FY2020 Q2 Mar</v>
      </c>
      <c r="R1304">
        <f t="shared" si="797"/>
        <v>2020</v>
      </c>
      <c r="S1304" s="8" t="str">
        <f t="shared" si="798"/>
        <v>Mar</v>
      </c>
      <c r="T1304" s="8" t="str">
        <f t="shared" si="799"/>
        <v>Q2</v>
      </c>
      <c r="U1304">
        <f t="shared" si="800"/>
        <v>6</v>
      </c>
      <c r="V1304">
        <f t="shared" si="801"/>
        <v>2</v>
      </c>
      <c r="W1304">
        <f t="shared" si="802"/>
        <v>202006</v>
      </c>
      <c r="X1304">
        <f t="shared" si="803"/>
        <v>202002</v>
      </c>
      <c r="Y1304" t="str">
        <f t="shared" si="804"/>
        <v>FY2020 Q1 Mar</v>
      </c>
      <c r="Z1304">
        <f t="shared" si="805"/>
        <v>2020</v>
      </c>
      <c r="AA1304" s="8" t="str">
        <f t="shared" si="806"/>
        <v>Mar</v>
      </c>
      <c r="AB1304" s="8" t="str">
        <f t="shared" si="807"/>
        <v>Q1</v>
      </c>
      <c r="AC1304">
        <f t="shared" si="808"/>
        <v>3</v>
      </c>
      <c r="AD1304">
        <f t="shared" si="809"/>
        <v>1</v>
      </c>
      <c r="AE1304">
        <f t="shared" si="810"/>
        <v>202003</v>
      </c>
      <c r="AF1304">
        <f t="shared" si="811"/>
        <v>202001</v>
      </c>
      <c r="AG1304" s="9">
        <f t="shared" ca="1" si="812"/>
        <v>0</v>
      </c>
      <c r="AH1304">
        <f t="shared" ca="1" si="813"/>
        <v>2</v>
      </c>
      <c r="AI1304" s="9">
        <f t="shared" ca="1" si="814"/>
        <v>6</v>
      </c>
      <c r="AJ1304" s="9">
        <f t="shared" ca="1" si="815"/>
        <v>0</v>
      </c>
      <c r="AK1304" s="9">
        <f t="shared" si="816"/>
        <v>6</v>
      </c>
      <c r="AL1304" s="9">
        <f t="shared" si="817"/>
        <v>11</v>
      </c>
      <c r="AM1304" s="9">
        <f t="shared" si="818"/>
        <v>15</v>
      </c>
      <c r="AN1304" s="2">
        <v>43903.635416666664</v>
      </c>
      <c r="AO1304">
        <v>7188</v>
      </c>
      <c r="AP1304" s="1">
        <v>30000</v>
      </c>
      <c r="AQ1304" t="s">
        <v>5</v>
      </c>
    </row>
    <row r="1305" spans="1:43" x14ac:dyDescent="0.3">
      <c r="A1305" t="str">
        <f t="shared" ca="1" si="780"/>
        <v>FY2020 Q4 Sep</v>
      </c>
      <c r="B1305">
        <f t="shared" ca="1" si="781"/>
        <v>2020</v>
      </c>
      <c r="C1305" s="8" t="str">
        <f t="shared" ca="1" si="782"/>
        <v>Sep</v>
      </c>
      <c r="D1305" s="8" t="str">
        <f t="shared" ca="1" si="783"/>
        <v>Q4</v>
      </c>
      <c r="E1305">
        <f t="shared" ca="1" si="784"/>
        <v>12</v>
      </c>
      <c r="F1305">
        <f t="shared" ca="1" si="785"/>
        <v>4</v>
      </c>
      <c r="G1305">
        <f t="shared" ca="1" si="786"/>
        <v>202012</v>
      </c>
      <c r="H1305">
        <f t="shared" ca="1" si="787"/>
        <v>202004</v>
      </c>
      <c r="I1305" t="str">
        <f t="shared" ca="1" si="788"/>
        <v>FY2020 Q3 Sep</v>
      </c>
      <c r="J1305">
        <f t="shared" ca="1" si="789"/>
        <v>2020</v>
      </c>
      <c r="K1305" s="8" t="str">
        <f t="shared" ca="1" si="790"/>
        <v>Sep</v>
      </c>
      <c r="L1305" s="8" t="str">
        <f t="shared" ca="1" si="791"/>
        <v>Q3</v>
      </c>
      <c r="M1305">
        <f t="shared" ca="1" si="792"/>
        <v>9</v>
      </c>
      <c r="N1305">
        <f t="shared" ca="1" si="793"/>
        <v>3</v>
      </c>
      <c r="O1305">
        <f t="shared" ca="1" si="794"/>
        <v>202009</v>
      </c>
      <c r="P1305">
        <f t="shared" ca="1" si="795"/>
        <v>202003</v>
      </c>
      <c r="Q1305" t="str">
        <f t="shared" si="796"/>
        <v>FY2020 Q2 Feb</v>
      </c>
      <c r="R1305">
        <f t="shared" si="797"/>
        <v>2020</v>
      </c>
      <c r="S1305" s="8" t="str">
        <f t="shared" si="798"/>
        <v>Feb</v>
      </c>
      <c r="T1305" s="8" t="str">
        <f t="shared" si="799"/>
        <v>Q2</v>
      </c>
      <c r="U1305">
        <f t="shared" si="800"/>
        <v>5</v>
      </c>
      <c r="V1305">
        <f t="shared" si="801"/>
        <v>2</v>
      </c>
      <c r="W1305">
        <f t="shared" si="802"/>
        <v>202005</v>
      </c>
      <c r="X1305">
        <f t="shared" si="803"/>
        <v>202002</v>
      </c>
      <c r="Y1305" t="str">
        <f t="shared" si="804"/>
        <v>FY2020 Q1 Feb</v>
      </c>
      <c r="Z1305">
        <f t="shared" si="805"/>
        <v>2020</v>
      </c>
      <c r="AA1305" s="8" t="str">
        <f t="shared" si="806"/>
        <v>Feb</v>
      </c>
      <c r="AB1305" s="8" t="str">
        <f t="shared" si="807"/>
        <v>Q1</v>
      </c>
      <c r="AC1305">
        <f t="shared" si="808"/>
        <v>2</v>
      </c>
      <c r="AD1305">
        <f t="shared" si="809"/>
        <v>1</v>
      </c>
      <c r="AE1305">
        <f t="shared" si="810"/>
        <v>202002</v>
      </c>
      <c r="AF1305">
        <f t="shared" si="811"/>
        <v>202001</v>
      </c>
      <c r="AG1305" s="9">
        <f t="shared" ca="1" si="812"/>
        <v>0</v>
      </c>
      <c r="AH1305">
        <f t="shared" ca="1" si="813"/>
        <v>2</v>
      </c>
      <c r="AI1305" s="9">
        <f t="shared" ca="1" si="814"/>
        <v>7</v>
      </c>
      <c r="AJ1305" s="9">
        <f t="shared" ca="1" si="815"/>
        <v>0</v>
      </c>
      <c r="AK1305" s="9">
        <f t="shared" si="816"/>
        <v>2</v>
      </c>
      <c r="AL1305" s="9">
        <f t="shared" si="817"/>
        <v>9</v>
      </c>
      <c r="AM1305" s="9">
        <f t="shared" si="818"/>
        <v>15</v>
      </c>
      <c r="AN1305" s="2">
        <v>43885.640277777777</v>
      </c>
      <c r="AO1305">
        <v>7215</v>
      </c>
      <c r="AP1305" s="1">
        <v>30000</v>
      </c>
      <c r="AQ1305" t="s">
        <v>5</v>
      </c>
    </row>
    <row r="1306" spans="1:43" x14ac:dyDescent="0.3">
      <c r="A1306" t="str">
        <f t="shared" ca="1" si="780"/>
        <v>FY2020 Q4 Sep</v>
      </c>
      <c r="B1306">
        <f t="shared" ca="1" si="781"/>
        <v>2020</v>
      </c>
      <c r="C1306" s="8" t="str">
        <f t="shared" ca="1" si="782"/>
        <v>Sep</v>
      </c>
      <c r="D1306" s="8" t="str">
        <f t="shared" ca="1" si="783"/>
        <v>Q4</v>
      </c>
      <c r="E1306">
        <f t="shared" ca="1" si="784"/>
        <v>12</v>
      </c>
      <c r="F1306">
        <f t="shared" ca="1" si="785"/>
        <v>4</v>
      </c>
      <c r="G1306">
        <f t="shared" ca="1" si="786"/>
        <v>202012</v>
      </c>
      <c r="H1306">
        <f t="shared" ca="1" si="787"/>
        <v>202004</v>
      </c>
      <c r="I1306" t="str">
        <f t="shared" ca="1" si="788"/>
        <v>FY2020 Q3 Sep</v>
      </c>
      <c r="J1306">
        <f t="shared" ca="1" si="789"/>
        <v>2020</v>
      </c>
      <c r="K1306" s="8" t="str">
        <f t="shared" ca="1" si="790"/>
        <v>Sep</v>
      </c>
      <c r="L1306" s="8" t="str">
        <f t="shared" ca="1" si="791"/>
        <v>Q3</v>
      </c>
      <c r="M1306">
        <f t="shared" ca="1" si="792"/>
        <v>9</v>
      </c>
      <c r="N1306">
        <f t="shared" ca="1" si="793"/>
        <v>3</v>
      </c>
      <c r="O1306">
        <f t="shared" ca="1" si="794"/>
        <v>202009</v>
      </c>
      <c r="P1306">
        <f t="shared" ca="1" si="795"/>
        <v>202003</v>
      </c>
      <c r="Q1306" t="str">
        <f t="shared" si="796"/>
        <v>FY2019 Q4 Sep</v>
      </c>
      <c r="R1306">
        <f t="shared" si="797"/>
        <v>2019</v>
      </c>
      <c r="S1306" s="8" t="str">
        <f t="shared" si="798"/>
        <v>Sep</v>
      </c>
      <c r="T1306" s="8" t="str">
        <f t="shared" si="799"/>
        <v>Q4</v>
      </c>
      <c r="U1306">
        <f t="shared" si="800"/>
        <v>12</v>
      </c>
      <c r="V1306">
        <f t="shared" si="801"/>
        <v>4</v>
      </c>
      <c r="W1306">
        <f t="shared" si="802"/>
        <v>201912</v>
      </c>
      <c r="X1306">
        <f t="shared" si="803"/>
        <v>201904</v>
      </c>
      <c r="Y1306" t="str">
        <f t="shared" si="804"/>
        <v>FY2019 Q3 Sep</v>
      </c>
      <c r="Z1306">
        <f t="shared" si="805"/>
        <v>2019</v>
      </c>
      <c r="AA1306" s="8" t="str">
        <f t="shared" si="806"/>
        <v>Sep</v>
      </c>
      <c r="AB1306" s="8" t="str">
        <f t="shared" si="807"/>
        <v>Q3</v>
      </c>
      <c r="AC1306">
        <f t="shared" si="808"/>
        <v>9</v>
      </c>
      <c r="AD1306">
        <f t="shared" si="809"/>
        <v>3</v>
      </c>
      <c r="AE1306">
        <f t="shared" si="810"/>
        <v>201909</v>
      </c>
      <c r="AF1306">
        <f t="shared" si="811"/>
        <v>201903</v>
      </c>
      <c r="AG1306" s="9">
        <f t="shared" ca="1" si="812"/>
        <v>1</v>
      </c>
      <c r="AH1306">
        <f t="shared" ca="1" si="813"/>
        <v>4</v>
      </c>
      <c r="AI1306" s="9">
        <f t="shared" ca="1" si="814"/>
        <v>12</v>
      </c>
      <c r="AJ1306" s="9">
        <f t="shared" ca="1" si="815"/>
        <v>1</v>
      </c>
      <c r="AK1306" s="9">
        <f t="shared" si="816"/>
        <v>6</v>
      </c>
      <c r="AL1306" s="9">
        <f t="shared" si="817"/>
        <v>36</v>
      </c>
      <c r="AM1306" s="9">
        <f t="shared" si="818"/>
        <v>14</v>
      </c>
      <c r="AN1306" s="2">
        <v>43714.584722222222</v>
      </c>
      <c r="AO1306">
        <v>7246</v>
      </c>
      <c r="AP1306" s="1">
        <v>30000</v>
      </c>
      <c r="AQ1306" t="s">
        <v>4</v>
      </c>
    </row>
    <row r="1307" spans="1:43" x14ac:dyDescent="0.3">
      <c r="A1307" t="str">
        <f t="shared" ca="1" si="780"/>
        <v>FY2020 Q4 Sep</v>
      </c>
      <c r="B1307">
        <f t="shared" ca="1" si="781"/>
        <v>2020</v>
      </c>
      <c r="C1307" s="8" t="str">
        <f t="shared" ca="1" si="782"/>
        <v>Sep</v>
      </c>
      <c r="D1307" s="8" t="str">
        <f t="shared" ca="1" si="783"/>
        <v>Q4</v>
      </c>
      <c r="E1307">
        <f t="shared" ca="1" si="784"/>
        <v>12</v>
      </c>
      <c r="F1307">
        <f t="shared" ca="1" si="785"/>
        <v>4</v>
      </c>
      <c r="G1307">
        <f t="shared" ca="1" si="786"/>
        <v>202012</v>
      </c>
      <c r="H1307">
        <f t="shared" ca="1" si="787"/>
        <v>202004</v>
      </c>
      <c r="I1307" t="str">
        <f t="shared" ca="1" si="788"/>
        <v>FY2020 Q3 Sep</v>
      </c>
      <c r="J1307">
        <f t="shared" ca="1" si="789"/>
        <v>2020</v>
      </c>
      <c r="K1307" s="8" t="str">
        <f t="shared" ca="1" si="790"/>
        <v>Sep</v>
      </c>
      <c r="L1307" s="8" t="str">
        <f t="shared" ca="1" si="791"/>
        <v>Q3</v>
      </c>
      <c r="M1307">
        <f t="shared" ca="1" si="792"/>
        <v>9</v>
      </c>
      <c r="N1307">
        <f t="shared" ca="1" si="793"/>
        <v>3</v>
      </c>
      <c r="O1307">
        <f t="shared" ca="1" si="794"/>
        <v>202009</v>
      </c>
      <c r="P1307">
        <f t="shared" ca="1" si="795"/>
        <v>202003</v>
      </c>
      <c r="Q1307" t="str">
        <f t="shared" si="796"/>
        <v>FY2020 Q3 Jun</v>
      </c>
      <c r="R1307">
        <f t="shared" si="797"/>
        <v>2020</v>
      </c>
      <c r="S1307" s="8" t="str">
        <f t="shared" si="798"/>
        <v>Jun</v>
      </c>
      <c r="T1307" s="8" t="str">
        <f t="shared" si="799"/>
        <v>Q3</v>
      </c>
      <c r="U1307">
        <f t="shared" si="800"/>
        <v>9</v>
      </c>
      <c r="V1307">
        <f t="shared" si="801"/>
        <v>3</v>
      </c>
      <c r="W1307">
        <f t="shared" si="802"/>
        <v>202009</v>
      </c>
      <c r="X1307">
        <f t="shared" si="803"/>
        <v>202003</v>
      </c>
      <c r="Y1307" t="str">
        <f t="shared" si="804"/>
        <v>FY2020 Q2 Jun</v>
      </c>
      <c r="Z1307">
        <f t="shared" si="805"/>
        <v>2020</v>
      </c>
      <c r="AA1307" s="8" t="str">
        <f t="shared" si="806"/>
        <v>Jun</v>
      </c>
      <c r="AB1307" s="8" t="str">
        <f t="shared" si="807"/>
        <v>Q2</v>
      </c>
      <c r="AC1307">
        <f t="shared" si="808"/>
        <v>6</v>
      </c>
      <c r="AD1307">
        <f t="shared" si="809"/>
        <v>2</v>
      </c>
      <c r="AE1307">
        <f t="shared" si="810"/>
        <v>202006</v>
      </c>
      <c r="AF1307">
        <f t="shared" si="811"/>
        <v>202002</v>
      </c>
      <c r="AG1307" s="9">
        <f t="shared" ca="1" si="812"/>
        <v>0</v>
      </c>
      <c r="AH1307">
        <f t="shared" ca="1" si="813"/>
        <v>1</v>
      </c>
      <c r="AI1307" s="9">
        <f t="shared" ca="1" si="814"/>
        <v>3</v>
      </c>
      <c r="AJ1307" s="9">
        <f t="shared" ca="1" si="815"/>
        <v>0</v>
      </c>
      <c r="AK1307" s="9">
        <f t="shared" si="816"/>
        <v>2</v>
      </c>
      <c r="AL1307" s="9">
        <f t="shared" si="817"/>
        <v>23</v>
      </c>
      <c r="AM1307" s="9">
        <f t="shared" si="818"/>
        <v>16</v>
      </c>
      <c r="AN1307" s="2">
        <v>43983.686805555553</v>
      </c>
      <c r="AO1307">
        <v>7318</v>
      </c>
      <c r="AP1307" s="1">
        <v>30000</v>
      </c>
      <c r="AQ1307" t="s">
        <v>6</v>
      </c>
    </row>
    <row r="1308" spans="1:43" x14ac:dyDescent="0.3">
      <c r="A1308" t="str">
        <f t="shared" ca="1" si="780"/>
        <v>FY2020 Q4 Sep</v>
      </c>
      <c r="B1308">
        <f t="shared" ca="1" si="781"/>
        <v>2020</v>
      </c>
      <c r="C1308" s="8" t="str">
        <f t="shared" ca="1" si="782"/>
        <v>Sep</v>
      </c>
      <c r="D1308" s="8" t="str">
        <f t="shared" ca="1" si="783"/>
        <v>Q4</v>
      </c>
      <c r="E1308">
        <f t="shared" ca="1" si="784"/>
        <v>12</v>
      </c>
      <c r="F1308">
        <f t="shared" ca="1" si="785"/>
        <v>4</v>
      </c>
      <c r="G1308">
        <f t="shared" ca="1" si="786"/>
        <v>202012</v>
      </c>
      <c r="H1308">
        <f t="shared" ca="1" si="787"/>
        <v>202004</v>
      </c>
      <c r="I1308" t="str">
        <f t="shared" ca="1" si="788"/>
        <v>FY2020 Q3 Sep</v>
      </c>
      <c r="J1308">
        <f t="shared" ca="1" si="789"/>
        <v>2020</v>
      </c>
      <c r="K1308" s="8" t="str">
        <f t="shared" ca="1" si="790"/>
        <v>Sep</v>
      </c>
      <c r="L1308" s="8" t="str">
        <f t="shared" ca="1" si="791"/>
        <v>Q3</v>
      </c>
      <c r="M1308">
        <f t="shared" ca="1" si="792"/>
        <v>9</v>
      </c>
      <c r="N1308">
        <f t="shared" ca="1" si="793"/>
        <v>3</v>
      </c>
      <c r="O1308">
        <f t="shared" ca="1" si="794"/>
        <v>202009</v>
      </c>
      <c r="P1308">
        <f t="shared" ca="1" si="795"/>
        <v>202003</v>
      </c>
      <c r="Q1308" t="str">
        <f t="shared" si="796"/>
        <v>FY2020 Q1 Nov</v>
      </c>
      <c r="R1308">
        <f t="shared" si="797"/>
        <v>2020</v>
      </c>
      <c r="S1308" s="8" t="str">
        <f t="shared" si="798"/>
        <v>Nov</v>
      </c>
      <c r="T1308" s="8" t="str">
        <f t="shared" si="799"/>
        <v>Q1</v>
      </c>
      <c r="U1308">
        <f t="shared" si="800"/>
        <v>2</v>
      </c>
      <c r="V1308">
        <f t="shared" si="801"/>
        <v>1</v>
      </c>
      <c r="W1308">
        <f t="shared" si="802"/>
        <v>202002</v>
      </c>
      <c r="X1308">
        <f t="shared" si="803"/>
        <v>202001</v>
      </c>
      <c r="Y1308" t="str">
        <f t="shared" si="804"/>
        <v>FY2019 Q4 Nov</v>
      </c>
      <c r="Z1308">
        <f t="shared" si="805"/>
        <v>2019</v>
      </c>
      <c r="AA1308" s="8" t="str">
        <f t="shared" si="806"/>
        <v>Nov</v>
      </c>
      <c r="AB1308" s="8" t="str">
        <f t="shared" si="807"/>
        <v>Q4</v>
      </c>
      <c r="AC1308">
        <f t="shared" si="808"/>
        <v>11</v>
      </c>
      <c r="AD1308">
        <f t="shared" si="809"/>
        <v>4</v>
      </c>
      <c r="AE1308">
        <f t="shared" si="810"/>
        <v>201911</v>
      </c>
      <c r="AF1308">
        <f t="shared" si="811"/>
        <v>201904</v>
      </c>
      <c r="AG1308" s="9">
        <f t="shared" ca="1" si="812"/>
        <v>0</v>
      </c>
      <c r="AH1308">
        <f t="shared" ca="1" si="813"/>
        <v>3</v>
      </c>
      <c r="AI1308" s="9">
        <f t="shared" ca="1" si="814"/>
        <v>10</v>
      </c>
      <c r="AJ1308" s="9">
        <f t="shared" ca="1" si="815"/>
        <v>1</v>
      </c>
      <c r="AK1308" s="9">
        <f t="shared" si="816"/>
        <v>5</v>
      </c>
      <c r="AL1308" s="9">
        <f t="shared" si="817"/>
        <v>46</v>
      </c>
      <c r="AM1308" s="9">
        <f t="shared" si="818"/>
        <v>18</v>
      </c>
      <c r="AN1308" s="2">
        <v>43783.763888888891</v>
      </c>
      <c r="AO1308">
        <v>7375</v>
      </c>
      <c r="AP1308" s="1">
        <v>30000</v>
      </c>
      <c r="AQ1308" t="s">
        <v>5</v>
      </c>
    </row>
    <row r="1309" spans="1:43" x14ac:dyDescent="0.3">
      <c r="A1309" t="str">
        <f t="shared" ca="1" si="780"/>
        <v>FY2020 Q4 Sep</v>
      </c>
      <c r="B1309">
        <f t="shared" ca="1" si="781"/>
        <v>2020</v>
      </c>
      <c r="C1309" s="8" t="str">
        <f t="shared" ca="1" si="782"/>
        <v>Sep</v>
      </c>
      <c r="D1309" s="8" t="str">
        <f t="shared" ca="1" si="783"/>
        <v>Q4</v>
      </c>
      <c r="E1309">
        <f t="shared" ca="1" si="784"/>
        <v>12</v>
      </c>
      <c r="F1309">
        <f t="shared" ca="1" si="785"/>
        <v>4</v>
      </c>
      <c r="G1309">
        <f t="shared" ca="1" si="786"/>
        <v>202012</v>
      </c>
      <c r="H1309">
        <f t="shared" ca="1" si="787"/>
        <v>202004</v>
      </c>
      <c r="I1309" t="str">
        <f t="shared" ca="1" si="788"/>
        <v>FY2020 Q3 Sep</v>
      </c>
      <c r="J1309">
        <f t="shared" ca="1" si="789"/>
        <v>2020</v>
      </c>
      <c r="K1309" s="8" t="str">
        <f t="shared" ca="1" si="790"/>
        <v>Sep</v>
      </c>
      <c r="L1309" s="8" t="str">
        <f t="shared" ca="1" si="791"/>
        <v>Q3</v>
      </c>
      <c r="M1309">
        <f t="shared" ca="1" si="792"/>
        <v>9</v>
      </c>
      <c r="N1309">
        <f t="shared" ca="1" si="793"/>
        <v>3</v>
      </c>
      <c r="O1309">
        <f t="shared" ca="1" si="794"/>
        <v>202009</v>
      </c>
      <c r="P1309">
        <f t="shared" ca="1" si="795"/>
        <v>202003</v>
      </c>
      <c r="Q1309" t="str">
        <f t="shared" si="796"/>
        <v>FY2020 Q2 Mar</v>
      </c>
      <c r="R1309">
        <f t="shared" si="797"/>
        <v>2020</v>
      </c>
      <c r="S1309" s="8" t="str">
        <f t="shared" si="798"/>
        <v>Mar</v>
      </c>
      <c r="T1309" s="8" t="str">
        <f t="shared" si="799"/>
        <v>Q2</v>
      </c>
      <c r="U1309">
        <f t="shared" si="800"/>
        <v>6</v>
      </c>
      <c r="V1309">
        <f t="shared" si="801"/>
        <v>2</v>
      </c>
      <c r="W1309">
        <f t="shared" si="802"/>
        <v>202006</v>
      </c>
      <c r="X1309">
        <f t="shared" si="803"/>
        <v>202002</v>
      </c>
      <c r="Y1309" t="str">
        <f t="shared" si="804"/>
        <v>FY2020 Q1 Mar</v>
      </c>
      <c r="Z1309">
        <f t="shared" si="805"/>
        <v>2020</v>
      </c>
      <c r="AA1309" s="8" t="str">
        <f t="shared" si="806"/>
        <v>Mar</v>
      </c>
      <c r="AB1309" s="8" t="str">
        <f t="shared" si="807"/>
        <v>Q1</v>
      </c>
      <c r="AC1309">
        <f t="shared" si="808"/>
        <v>3</v>
      </c>
      <c r="AD1309">
        <f t="shared" si="809"/>
        <v>1</v>
      </c>
      <c r="AE1309">
        <f t="shared" si="810"/>
        <v>202003</v>
      </c>
      <c r="AF1309">
        <f t="shared" si="811"/>
        <v>202001</v>
      </c>
      <c r="AG1309" s="9">
        <f t="shared" ca="1" si="812"/>
        <v>0</v>
      </c>
      <c r="AH1309">
        <f t="shared" ca="1" si="813"/>
        <v>2</v>
      </c>
      <c r="AI1309" s="9">
        <f t="shared" ca="1" si="814"/>
        <v>6</v>
      </c>
      <c r="AJ1309" s="9">
        <f t="shared" ca="1" si="815"/>
        <v>0</v>
      </c>
      <c r="AK1309" s="9">
        <f t="shared" si="816"/>
        <v>6</v>
      </c>
      <c r="AL1309" s="9">
        <f t="shared" si="817"/>
        <v>10</v>
      </c>
      <c r="AM1309" s="9">
        <f t="shared" si="818"/>
        <v>14</v>
      </c>
      <c r="AN1309" s="2">
        <v>43896.588194444441</v>
      </c>
      <c r="AO1309">
        <v>7453</v>
      </c>
      <c r="AP1309" s="1">
        <v>30000</v>
      </c>
      <c r="AQ1309" t="s">
        <v>4</v>
      </c>
    </row>
    <row r="1310" spans="1:43" x14ac:dyDescent="0.3">
      <c r="A1310" t="str">
        <f t="shared" ca="1" si="780"/>
        <v>FY2020 Q4 Sep</v>
      </c>
      <c r="B1310">
        <f t="shared" ca="1" si="781"/>
        <v>2020</v>
      </c>
      <c r="C1310" s="8" t="str">
        <f t="shared" ca="1" si="782"/>
        <v>Sep</v>
      </c>
      <c r="D1310" s="8" t="str">
        <f t="shared" ca="1" si="783"/>
        <v>Q4</v>
      </c>
      <c r="E1310">
        <f t="shared" ca="1" si="784"/>
        <v>12</v>
      </c>
      <c r="F1310">
        <f t="shared" ca="1" si="785"/>
        <v>4</v>
      </c>
      <c r="G1310">
        <f t="shared" ca="1" si="786"/>
        <v>202012</v>
      </c>
      <c r="H1310">
        <f t="shared" ca="1" si="787"/>
        <v>202004</v>
      </c>
      <c r="I1310" t="str">
        <f t="shared" ca="1" si="788"/>
        <v>FY2020 Q3 Sep</v>
      </c>
      <c r="J1310">
        <f t="shared" ca="1" si="789"/>
        <v>2020</v>
      </c>
      <c r="K1310" s="8" t="str">
        <f t="shared" ca="1" si="790"/>
        <v>Sep</v>
      </c>
      <c r="L1310" s="8" t="str">
        <f t="shared" ca="1" si="791"/>
        <v>Q3</v>
      </c>
      <c r="M1310">
        <f t="shared" ca="1" si="792"/>
        <v>9</v>
      </c>
      <c r="N1310">
        <f t="shared" ca="1" si="793"/>
        <v>3</v>
      </c>
      <c r="O1310">
        <f t="shared" ca="1" si="794"/>
        <v>202009</v>
      </c>
      <c r="P1310">
        <f t="shared" ca="1" si="795"/>
        <v>202003</v>
      </c>
      <c r="Q1310" t="str">
        <f t="shared" si="796"/>
        <v>FY2020 Q2 Jan</v>
      </c>
      <c r="R1310">
        <f t="shared" si="797"/>
        <v>2020</v>
      </c>
      <c r="S1310" s="8" t="str">
        <f t="shared" si="798"/>
        <v>Jan</v>
      </c>
      <c r="T1310" s="8" t="str">
        <f t="shared" si="799"/>
        <v>Q2</v>
      </c>
      <c r="U1310">
        <f t="shared" si="800"/>
        <v>4</v>
      </c>
      <c r="V1310">
        <f t="shared" si="801"/>
        <v>2</v>
      </c>
      <c r="W1310">
        <f t="shared" si="802"/>
        <v>202004</v>
      </c>
      <c r="X1310">
        <f t="shared" si="803"/>
        <v>202002</v>
      </c>
      <c r="Y1310" t="str">
        <f t="shared" si="804"/>
        <v>FY2020 Q1 Jan</v>
      </c>
      <c r="Z1310">
        <f t="shared" si="805"/>
        <v>2020</v>
      </c>
      <c r="AA1310" s="8" t="str">
        <f t="shared" si="806"/>
        <v>Jan</v>
      </c>
      <c r="AB1310" s="8" t="str">
        <f t="shared" si="807"/>
        <v>Q1</v>
      </c>
      <c r="AC1310">
        <f t="shared" si="808"/>
        <v>1</v>
      </c>
      <c r="AD1310">
        <f t="shared" si="809"/>
        <v>1</v>
      </c>
      <c r="AE1310">
        <f t="shared" si="810"/>
        <v>202001</v>
      </c>
      <c r="AF1310">
        <f t="shared" si="811"/>
        <v>202001</v>
      </c>
      <c r="AG1310" s="9">
        <f t="shared" ca="1" si="812"/>
        <v>0</v>
      </c>
      <c r="AH1310">
        <f t="shared" ca="1" si="813"/>
        <v>3</v>
      </c>
      <c r="AI1310" s="9">
        <f t="shared" ca="1" si="814"/>
        <v>8</v>
      </c>
      <c r="AJ1310" s="9">
        <f t="shared" ca="1" si="815"/>
        <v>0</v>
      </c>
      <c r="AK1310" s="9">
        <f t="shared" si="816"/>
        <v>2</v>
      </c>
      <c r="AL1310" s="9">
        <f t="shared" si="817"/>
        <v>4</v>
      </c>
      <c r="AM1310" s="9">
        <f t="shared" si="818"/>
        <v>9</v>
      </c>
      <c r="AN1310" s="2">
        <v>43850.400000000001</v>
      </c>
      <c r="AO1310">
        <v>7510</v>
      </c>
      <c r="AP1310" s="1">
        <v>30000</v>
      </c>
      <c r="AQ1310" t="s">
        <v>5</v>
      </c>
    </row>
    <row r="1311" spans="1:43" x14ac:dyDescent="0.3">
      <c r="A1311" t="str">
        <f t="shared" ca="1" si="780"/>
        <v>FY2020 Q4 Sep</v>
      </c>
      <c r="B1311">
        <f t="shared" ca="1" si="781"/>
        <v>2020</v>
      </c>
      <c r="C1311" s="8" t="str">
        <f t="shared" ca="1" si="782"/>
        <v>Sep</v>
      </c>
      <c r="D1311" s="8" t="str">
        <f t="shared" ca="1" si="783"/>
        <v>Q4</v>
      </c>
      <c r="E1311">
        <f t="shared" ca="1" si="784"/>
        <v>12</v>
      </c>
      <c r="F1311">
        <f t="shared" ca="1" si="785"/>
        <v>4</v>
      </c>
      <c r="G1311">
        <f t="shared" ca="1" si="786"/>
        <v>202012</v>
      </c>
      <c r="H1311">
        <f t="shared" ca="1" si="787"/>
        <v>202004</v>
      </c>
      <c r="I1311" t="str">
        <f t="shared" ca="1" si="788"/>
        <v>FY2020 Q3 Sep</v>
      </c>
      <c r="J1311">
        <f t="shared" ca="1" si="789"/>
        <v>2020</v>
      </c>
      <c r="K1311" s="8" t="str">
        <f t="shared" ca="1" si="790"/>
        <v>Sep</v>
      </c>
      <c r="L1311" s="8" t="str">
        <f t="shared" ca="1" si="791"/>
        <v>Q3</v>
      </c>
      <c r="M1311">
        <f t="shared" ca="1" si="792"/>
        <v>9</v>
      </c>
      <c r="N1311">
        <f t="shared" ca="1" si="793"/>
        <v>3</v>
      </c>
      <c r="O1311">
        <f t="shared" ca="1" si="794"/>
        <v>202009</v>
      </c>
      <c r="P1311">
        <f t="shared" ca="1" si="795"/>
        <v>202003</v>
      </c>
      <c r="Q1311" t="str">
        <f t="shared" si="796"/>
        <v>FY2019 Q4 Sep</v>
      </c>
      <c r="R1311">
        <f t="shared" si="797"/>
        <v>2019</v>
      </c>
      <c r="S1311" s="8" t="str">
        <f t="shared" si="798"/>
        <v>Sep</v>
      </c>
      <c r="T1311" s="8" t="str">
        <f t="shared" si="799"/>
        <v>Q4</v>
      </c>
      <c r="U1311">
        <f t="shared" si="800"/>
        <v>12</v>
      </c>
      <c r="V1311">
        <f t="shared" si="801"/>
        <v>4</v>
      </c>
      <c r="W1311">
        <f t="shared" si="802"/>
        <v>201912</v>
      </c>
      <c r="X1311">
        <f t="shared" si="803"/>
        <v>201904</v>
      </c>
      <c r="Y1311" t="str">
        <f t="shared" si="804"/>
        <v>FY2019 Q3 Sep</v>
      </c>
      <c r="Z1311">
        <f t="shared" si="805"/>
        <v>2019</v>
      </c>
      <c r="AA1311" s="8" t="str">
        <f t="shared" si="806"/>
        <v>Sep</v>
      </c>
      <c r="AB1311" s="8" t="str">
        <f t="shared" si="807"/>
        <v>Q3</v>
      </c>
      <c r="AC1311">
        <f t="shared" si="808"/>
        <v>9</v>
      </c>
      <c r="AD1311">
        <f t="shared" si="809"/>
        <v>3</v>
      </c>
      <c r="AE1311">
        <f t="shared" si="810"/>
        <v>201909</v>
      </c>
      <c r="AF1311">
        <f t="shared" si="811"/>
        <v>201903</v>
      </c>
      <c r="AG1311" s="9">
        <f t="shared" ca="1" si="812"/>
        <v>1</v>
      </c>
      <c r="AH1311">
        <f t="shared" ca="1" si="813"/>
        <v>4</v>
      </c>
      <c r="AI1311" s="9">
        <f t="shared" ca="1" si="814"/>
        <v>12</v>
      </c>
      <c r="AJ1311" s="9">
        <f t="shared" ca="1" si="815"/>
        <v>1</v>
      </c>
      <c r="AK1311" s="9">
        <f t="shared" si="816"/>
        <v>6</v>
      </c>
      <c r="AL1311" s="9">
        <f t="shared" si="817"/>
        <v>39</v>
      </c>
      <c r="AM1311" s="9">
        <f t="shared" si="818"/>
        <v>10</v>
      </c>
      <c r="AN1311" s="2">
        <v>43735.416666666664</v>
      </c>
      <c r="AO1311">
        <v>7564</v>
      </c>
      <c r="AP1311" s="1">
        <v>30000</v>
      </c>
      <c r="AQ1311" t="s">
        <v>5</v>
      </c>
    </row>
    <row r="1312" spans="1:43" x14ac:dyDescent="0.3">
      <c r="A1312" t="str">
        <f t="shared" ca="1" si="780"/>
        <v>FY2020 Q4 Sep</v>
      </c>
      <c r="B1312">
        <f t="shared" ca="1" si="781"/>
        <v>2020</v>
      </c>
      <c r="C1312" s="8" t="str">
        <f t="shared" ca="1" si="782"/>
        <v>Sep</v>
      </c>
      <c r="D1312" s="8" t="str">
        <f t="shared" ca="1" si="783"/>
        <v>Q4</v>
      </c>
      <c r="E1312">
        <f t="shared" ca="1" si="784"/>
        <v>12</v>
      </c>
      <c r="F1312">
        <f t="shared" ca="1" si="785"/>
        <v>4</v>
      </c>
      <c r="G1312">
        <f t="shared" ca="1" si="786"/>
        <v>202012</v>
      </c>
      <c r="H1312">
        <f t="shared" ca="1" si="787"/>
        <v>202004</v>
      </c>
      <c r="I1312" t="str">
        <f t="shared" ca="1" si="788"/>
        <v>FY2020 Q3 Sep</v>
      </c>
      <c r="J1312">
        <f t="shared" ca="1" si="789"/>
        <v>2020</v>
      </c>
      <c r="K1312" s="8" t="str">
        <f t="shared" ca="1" si="790"/>
        <v>Sep</v>
      </c>
      <c r="L1312" s="8" t="str">
        <f t="shared" ca="1" si="791"/>
        <v>Q3</v>
      </c>
      <c r="M1312">
        <f t="shared" ca="1" si="792"/>
        <v>9</v>
      </c>
      <c r="N1312">
        <f t="shared" ca="1" si="793"/>
        <v>3</v>
      </c>
      <c r="O1312">
        <f t="shared" ca="1" si="794"/>
        <v>202009</v>
      </c>
      <c r="P1312">
        <f t="shared" ca="1" si="795"/>
        <v>202003</v>
      </c>
      <c r="Q1312" t="str">
        <f t="shared" si="796"/>
        <v>FY2019 Q4 Sep</v>
      </c>
      <c r="R1312">
        <f t="shared" si="797"/>
        <v>2019</v>
      </c>
      <c r="S1312" s="8" t="str">
        <f t="shared" si="798"/>
        <v>Sep</v>
      </c>
      <c r="T1312" s="8" t="str">
        <f t="shared" si="799"/>
        <v>Q4</v>
      </c>
      <c r="U1312">
        <f t="shared" si="800"/>
        <v>12</v>
      </c>
      <c r="V1312">
        <f t="shared" si="801"/>
        <v>4</v>
      </c>
      <c r="W1312">
        <f t="shared" si="802"/>
        <v>201912</v>
      </c>
      <c r="X1312">
        <f t="shared" si="803"/>
        <v>201904</v>
      </c>
      <c r="Y1312" t="str">
        <f t="shared" si="804"/>
        <v>FY2019 Q3 Sep</v>
      </c>
      <c r="Z1312">
        <f t="shared" si="805"/>
        <v>2019</v>
      </c>
      <c r="AA1312" s="8" t="str">
        <f t="shared" si="806"/>
        <v>Sep</v>
      </c>
      <c r="AB1312" s="8" t="str">
        <f t="shared" si="807"/>
        <v>Q3</v>
      </c>
      <c r="AC1312">
        <f t="shared" si="808"/>
        <v>9</v>
      </c>
      <c r="AD1312">
        <f t="shared" si="809"/>
        <v>3</v>
      </c>
      <c r="AE1312">
        <f t="shared" si="810"/>
        <v>201909</v>
      </c>
      <c r="AF1312">
        <f t="shared" si="811"/>
        <v>201903</v>
      </c>
      <c r="AG1312" s="9">
        <f t="shared" ca="1" si="812"/>
        <v>1</v>
      </c>
      <c r="AH1312">
        <f t="shared" ca="1" si="813"/>
        <v>4</v>
      </c>
      <c r="AI1312" s="9">
        <f t="shared" ca="1" si="814"/>
        <v>12</v>
      </c>
      <c r="AJ1312" s="9">
        <f t="shared" ca="1" si="815"/>
        <v>1</v>
      </c>
      <c r="AK1312" s="9">
        <f t="shared" si="816"/>
        <v>5</v>
      </c>
      <c r="AL1312" s="9">
        <f t="shared" si="817"/>
        <v>39</v>
      </c>
      <c r="AM1312" s="9">
        <f t="shared" si="818"/>
        <v>16</v>
      </c>
      <c r="AN1312" s="2">
        <v>43734.681944444441</v>
      </c>
      <c r="AO1312">
        <v>7607</v>
      </c>
      <c r="AP1312" s="1">
        <v>30000</v>
      </c>
      <c r="AQ1312" t="s">
        <v>5</v>
      </c>
    </row>
    <row r="1313" spans="1:43" x14ac:dyDescent="0.3">
      <c r="A1313" t="str">
        <f t="shared" ca="1" si="780"/>
        <v>FY2020 Q4 Sep</v>
      </c>
      <c r="B1313">
        <f t="shared" ca="1" si="781"/>
        <v>2020</v>
      </c>
      <c r="C1313" s="8" t="str">
        <f t="shared" ca="1" si="782"/>
        <v>Sep</v>
      </c>
      <c r="D1313" s="8" t="str">
        <f t="shared" ca="1" si="783"/>
        <v>Q4</v>
      </c>
      <c r="E1313">
        <f t="shared" ca="1" si="784"/>
        <v>12</v>
      </c>
      <c r="F1313">
        <f t="shared" ca="1" si="785"/>
        <v>4</v>
      </c>
      <c r="G1313">
        <f t="shared" ca="1" si="786"/>
        <v>202012</v>
      </c>
      <c r="H1313">
        <f t="shared" ca="1" si="787"/>
        <v>202004</v>
      </c>
      <c r="I1313" t="str">
        <f t="shared" ca="1" si="788"/>
        <v>FY2020 Q3 Sep</v>
      </c>
      <c r="J1313">
        <f t="shared" ca="1" si="789"/>
        <v>2020</v>
      </c>
      <c r="K1313" s="8" t="str">
        <f t="shared" ca="1" si="790"/>
        <v>Sep</v>
      </c>
      <c r="L1313" s="8" t="str">
        <f t="shared" ca="1" si="791"/>
        <v>Q3</v>
      </c>
      <c r="M1313">
        <f t="shared" ca="1" si="792"/>
        <v>9</v>
      </c>
      <c r="N1313">
        <f t="shared" ca="1" si="793"/>
        <v>3</v>
      </c>
      <c r="O1313">
        <f t="shared" ca="1" si="794"/>
        <v>202009</v>
      </c>
      <c r="P1313">
        <f t="shared" ca="1" si="795"/>
        <v>202003</v>
      </c>
      <c r="Q1313" t="str">
        <f t="shared" si="796"/>
        <v>FY2020 Q1 Nov</v>
      </c>
      <c r="R1313">
        <f t="shared" si="797"/>
        <v>2020</v>
      </c>
      <c r="S1313" s="8" t="str">
        <f t="shared" si="798"/>
        <v>Nov</v>
      </c>
      <c r="T1313" s="8" t="str">
        <f t="shared" si="799"/>
        <v>Q1</v>
      </c>
      <c r="U1313">
        <f t="shared" si="800"/>
        <v>2</v>
      </c>
      <c r="V1313">
        <f t="shared" si="801"/>
        <v>1</v>
      </c>
      <c r="W1313">
        <f t="shared" si="802"/>
        <v>202002</v>
      </c>
      <c r="X1313">
        <f t="shared" si="803"/>
        <v>202001</v>
      </c>
      <c r="Y1313" t="str">
        <f t="shared" si="804"/>
        <v>FY2019 Q4 Nov</v>
      </c>
      <c r="Z1313">
        <f t="shared" si="805"/>
        <v>2019</v>
      </c>
      <c r="AA1313" s="8" t="str">
        <f t="shared" si="806"/>
        <v>Nov</v>
      </c>
      <c r="AB1313" s="8" t="str">
        <f t="shared" si="807"/>
        <v>Q4</v>
      </c>
      <c r="AC1313">
        <f t="shared" si="808"/>
        <v>11</v>
      </c>
      <c r="AD1313">
        <f t="shared" si="809"/>
        <v>4</v>
      </c>
      <c r="AE1313">
        <f t="shared" si="810"/>
        <v>201911</v>
      </c>
      <c r="AF1313">
        <f t="shared" si="811"/>
        <v>201904</v>
      </c>
      <c r="AG1313" s="9">
        <f t="shared" ca="1" si="812"/>
        <v>0</v>
      </c>
      <c r="AH1313">
        <f t="shared" ca="1" si="813"/>
        <v>3</v>
      </c>
      <c r="AI1313" s="9">
        <f t="shared" ca="1" si="814"/>
        <v>10</v>
      </c>
      <c r="AJ1313" s="9">
        <f t="shared" ca="1" si="815"/>
        <v>1</v>
      </c>
      <c r="AK1313" s="9">
        <f t="shared" si="816"/>
        <v>4</v>
      </c>
      <c r="AL1313" s="9">
        <f t="shared" si="817"/>
        <v>48</v>
      </c>
      <c r="AM1313" s="9">
        <f t="shared" si="818"/>
        <v>15</v>
      </c>
      <c r="AN1313" s="2">
        <v>43796.652083333334</v>
      </c>
      <c r="AO1313">
        <v>7653</v>
      </c>
      <c r="AP1313" s="1">
        <v>30000</v>
      </c>
      <c r="AQ1313" t="s">
        <v>5</v>
      </c>
    </row>
    <row r="1314" spans="1:43" x14ac:dyDescent="0.3">
      <c r="A1314" t="str">
        <f t="shared" ca="1" si="780"/>
        <v>FY2020 Q4 Sep</v>
      </c>
      <c r="B1314">
        <f t="shared" ca="1" si="781"/>
        <v>2020</v>
      </c>
      <c r="C1314" s="8" t="str">
        <f t="shared" ca="1" si="782"/>
        <v>Sep</v>
      </c>
      <c r="D1314" s="8" t="str">
        <f t="shared" ca="1" si="783"/>
        <v>Q4</v>
      </c>
      <c r="E1314">
        <f t="shared" ca="1" si="784"/>
        <v>12</v>
      </c>
      <c r="F1314">
        <f t="shared" ca="1" si="785"/>
        <v>4</v>
      </c>
      <c r="G1314">
        <f t="shared" ca="1" si="786"/>
        <v>202012</v>
      </c>
      <c r="H1314">
        <f t="shared" ca="1" si="787"/>
        <v>202004</v>
      </c>
      <c r="I1314" t="str">
        <f t="shared" ca="1" si="788"/>
        <v>FY2020 Q3 Sep</v>
      </c>
      <c r="J1314">
        <f t="shared" ca="1" si="789"/>
        <v>2020</v>
      </c>
      <c r="K1314" s="8" t="str">
        <f t="shared" ca="1" si="790"/>
        <v>Sep</v>
      </c>
      <c r="L1314" s="8" t="str">
        <f t="shared" ca="1" si="791"/>
        <v>Q3</v>
      </c>
      <c r="M1314">
        <f t="shared" ca="1" si="792"/>
        <v>9</v>
      </c>
      <c r="N1314">
        <f t="shared" ca="1" si="793"/>
        <v>3</v>
      </c>
      <c r="O1314">
        <f t="shared" ca="1" si="794"/>
        <v>202009</v>
      </c>
      <c r="P1314">
        <f t="shared" ca="1" si="795"/>
        <v>202003</v>
      </c>
      <c r="Q1314" t="str">
        <f t="shared" si="796"/>
        <v>FY2020 Q2 Mar</v>
      </c>
      <c r="R1314">
        <f t="shared" si="797"/>
        <v>2020</v>
      </c>
      <c r="S1314" s="8" t="str">
        <f t="shared" si="798"/>
        <v>Mar</v>
      </c>
      <c r="T1314" s="8" t="str">
        <f t="shared" si="799"/>
        <v>Q2</v>
      </c>
      <c r="U1314">
        <f t="shared" si="800"/>
        <v>6</v>
      </c>
      <c r="V1314">
        <f t="shared" si="801"/>
        <v>2</v>
      </c>
      <c r="W1314">
        <f t="shared" si="802"/>
        <v>202006</v>
      </c>
      <c r="X1314">
        <f t="shared" si="803"/>
        <v>202002</v>
      </c>
      <c r="Y1314" t="str">
        <f t="shared" si="804"/>
        <v>FY2020 Q1 Mar</v>
      </c>
      <c r="Z1314">
        <f t="shared" si="805"/>
        <v>2020</v>
      </c>
      <c r="AA1314" s="8" t="str">
        <f t="shared" si="806"/>
        <v>Mar</v>
      </c>
      <c r="AB1314" s="8" t="str">
        <f t="shared" si="807"/>
        <v>Q1</v>
      </c>
      <c r="AC1314">
        <f t="shared" si="808"/>
        <v>3</v>
      </c>
      <c r="AD1314">
        <f t="shared" si="809"/>
        <v>1</v>
      </c>
      <c r="AE1314">
        <f t="shared" si="810"/>
        <v>202003</v>
      </c>
      <c r="AF1314">
        <f t="shared" si="811"/>
        <v>202001</v>
      </c>
      <c r="AG1314" s="9">
        <f t="shared" ca="1" si="812"/>
        <v>0</v>
      </c>
      <c r="AH1314">
        <f t="shared" ca="1" si="813"/>
        <v>2</v>
      </c>
      <c r="AI1314" s="9">
        <f t="shared" ca="1" si="814"/>
        <v>6</v>
      </c>
      <c r="AJ1314" s="9">
        <f t="shared" ca="1" si="815"/>
        <v>0</v>
      </c>
      <c r="AK1314" s="9">
        <f t="shared" si="816"/>
        <v>5</v>
      </c>
      <c r="AL1314" s="9">
        <f t="shared" si="817"/>
        <v>10</v>
      </c>
      <c r="AM1314" s="9">
        <f t="shared" si="818"/>
        <v>13</v>
      </c>
      <c r="AN1314" s="2">
        <v>43895.567361111112</v>
      </c>
      <c r="AO1314">
        <v>7653</v>
      </c>
      <c r="AP1314" s="1">
        <v>30000</v>
      </c>
      <c r="AQ1314" t="s">
        <v>5</v>
      </c>
    </row>
    <row r="1315" spans="1:43" x14ac:dyDescent="0.3">
      <c r="A1315" t="str">
        <f t="shared" ca="1" si="780"/>
        <v>FY2020 Q4 Sep</v>
      </c>
      <c r="B1315">
        <f t="shared" ca="1" si="781"/>
        <v>2020</v>
      </c>
      <c r="C1315" s="8" t="str">
        <f t="shared" ca="1" si="782"/>
        <v>Sep</v>
      </c>
      <c r="D1315" s="8" t="str">
        <f t="shared" ca="1" si="783"/>
        <v>Q4</v>
      </c>
      <c r="E1315">
        <f t="shared" ca="1" si="784"/>
        <v>12</v>
      </c>
      <c r="F1315">
        <f t="shared" ca="1" si="785"/>
        <v>4</v>
      </c>
      <c r="G1315">
        <f t="shared" ca="1" si="786"/>
        <v>202012</v>
      </c>
      <c r="H1315">
        <f t="shared" ca="1" si="787"/>
        <v>202004</v>
      </c>
      <c r="I1315" t="str">
        <f t="shared" ca="1" si="788"/>
        <v>FY2020 Q3 Sep</v>
      </c>
      <c r="J1315">
        <f t="shared" ca="1" si="789"/>
        <v>2020</v>
      </c>
      <c r="K1315" s="8" t="str">
        <f t="shared" ca="1" si="790"/>
        <v>Sep</v>
      </c>
      <c r="L1315" s="8" t="str">
        <f t="shared" ca="1" si="791"/>
        <v>Q3</v>
      </c>
      <c r="M1315">
        <f t="shared" ca="1" si="792"/>
        <v>9</v>
      </c>
      <c r="N1315">
        <f t="shared" ca="1" si="793"/>
        <v>3</v>
      </c>
      <c r="O1315">
        <f t="shared" ca="1" si="794"/>
        <v>202009</v>
      </c>
      <c r="P1315">
        <f t="shared" ca="1" si="795"/>
        <v>202003</v>
      </c>
      <c r="Q1315" t="str">
        <f t="shared" si="796"/>
        <v>FY2020 Q2 Mar</v>
      </c>
      <c r="R1315">
        <f t="shared" si="797"/>
        <v>2020</v>
      </c>
      <c r="S1315" s="8" t="str">
        <f t="shared" si="798"/>
        <v>Mar</v>
      </c>
      <c r="T1315" s="8" t="str">
        <f t="shared" si="799"/>
        <v>Q2</v>
      </c>
      <c r="U1315">
        <f t="shared" si="800"/>
        <v>6</v>
      </c>
      <c r="V1315">
        <f t="shared" si="801"/>
        <v>2</v>
      </c>
      <c r="W1315">
        <f t="shared" si="802"/>
        <v>202006</v>
      </c>
      <c r="X1315">
        <f t="shared" si="803"/>
        <v>202002</v>
      </c>
      <c r="Y1315" t="str">
        <f t="shared" si="804"/>
        <v>FY2020 Q1 Mar</v>
      </c>
      <c r="Z1315">
        <f t="shared" si="805"/>
        <v>2020</v>
      </c>
      <c r="AA1315" s="8" t="str">
        <f t="shared" si="806"/>
        <v>Mar</v>
      </c>
      <c r="AB1315" s="8" t="str">
        <f t="shared" si="807"/>
        <v>Q1</v>
      </c>
      <c r="AC1315">
        <f t="shared" si="808"/>
        <v>3</v>
      </c>
      <c r="AD1315">
        <f t="shared" si="809"/>
        <v>1</v>
      </c>
      <c r="AE1315">
        <f t="shared" si="810"/>
        <v>202003</v>
      </c>
      <c r="AF1315">
        <f t="shared" si="811"/>
        <v>202001</v>
      </c>
      <c r="AG1315" s="9">
        <f t="shared" ca="1" si="812"/>
        <v>0</v>
      </c>
      <c r="AH1315">
        <f t="shared" ca="1" si="813"/>
        <v>2</v>
      </c>
      <c r="AI1315" s="9">
        <f t="shared" ca="1" si="814"/>
        <v>6</v>
      </c>
      <c r="AJ1315" s="9">
        <f t="shared" ca="1" si="815"/>
        <v>0</v>
      </c>
      <c r="AK1315" s="9">
        <f t="shared" si="816"/>
        <v>3</v>
      </c>
      <c r="AL1315" s="9">
        <f t="shared" si="817"/>
        <v>10</v>
      </c>
      <c r="AM1315" s="9">
        <f t="shared" si="818"/>
        <v>8</v>
      </c>
      <c r="AN1315" s="2">
        <v>43893.368750000001</v>
      </c>
      <c r="AO1315">
        <v>7721</v>
      </c>
      <c r="AP1315" s="1">
        <v>30000</v>
      </c>
      <c r="AQ1315" t="s">
        <v>5</v>
      </c>
    </row>
    <row r="1316" spans="1:43" x14ac:dyDescent="0.3">
      <c r="A1316" t="str">
        <f t="shared" ca="1" si="780"/>
        <v>FY2020 Q4 Sep</v>
      </c>
      <c r="B1316">
        <f t="shared" ca="1" si="781"/>
        <v>2020</v>
      </c>
      <c r="C1316" s="8" t="str">
        <f t="shared" ca="1" si="782"/>
        <v>Sep</v>
      </c>
      <c r="D1316" s="8" t="str">
        <f t="shared" ca="1" si="783"/>
        <v>Q4</v>
      </c>
      <c r="E1316">
        <f t="shared" ca="1" si="784"/>
        <v>12</v>
      </c>
      <c r="F1316">
        <f t="shared" ca="1" si="785"/>
        <v>4</v>
      </c>
      <c r="G1316">
        <f t="shared" ca="1" si="786"/>
        <v>202012</v>
      </c>
      <c r="H1316">
        <f t="shared" ca="1" si="787"/>
        <v>202004</v>
      </c>
      <c r="I1316" t="str">
        <f t="shared" ca="1" si="788"/>
        <v>FY2020 Q3 Sep</v>
      </c>
      <c r="J1316">
        <f t="shared" ca="1" si="789"/>
        <v>2020</v>
      </c>
      <c r="K1316" s="8" t="str">
        <f t="shared" ca="1" si="790"/>
        <v>Sep</v>
      </c>
      <c r="L1316" s="8" t="str">
        <f t="shared" ca="1" si="791"/>
        <v>Q3</v>
      </c>
      <c r="M1316">
        <f t="shared" ca="1" si="792"/>
        <v>9</v>
      </c>
      <c r="N1316">
        <f t="shared" ca="1" si="793"/>
        <v>3</v>
      </c>
      <c r="O1316">
        <f t="shared" ca="1" si="794"/>
        <v>202009</v>
      </c>
      <c r="P1316">
        <f t="shared" ca="1" si="795"/>
        <v>202003</v>
      </c>
      <c r="Q1316" t="str">
        <f t="shared" si="796"/>
        <v>FY2020 Q2 Mar</v>
      </c>
      <c r="R1316">
        <f t="shared" si="797"/>
        <v>2020</v>
      </c>
      <c r="S1316" s="8" t="str">
        <f t="shared" si="798"/>
        <v>Mar</v>
      </c>
      <c r="T1316" s="8" t="str">
        <f t="shared" si="799"/>
        <v>Q2</v>
      </c>
      <c r="U1316">
        <f t="shared" si="800"/>
        <v>6</v>
      </c>
      <c r="V1316">
        <f t="shared" si="801"/>
        <v>2</v>
      </c>
      <c r="W1316">
        <f t="shared" si="802"/>
        <v>202006</v>
      </c>
      <c r="X1316">
        <f t="shared" si="803"/>
        <v>202002</v>
      </c>
      <c r="Y1316" t="str">
        <f t="shared" si="804"/>
        <v>FY2020 Q1 Mar</v>
      </c>
      <c r="Z1316">
        <f t="shared" si="805"/>
        <v>2020</v>
      </c>
      <c r="AA1316" s="8" t="str">
        <f t="shared" si="806"/>
        <v>Mar</v>
      </c>
      <c r="AB1316" s="8" t="str">
        <f t="shared" si="807"/>
        <v>Q1</v>
      </c>
      <c r="AC1316">
        <f t="shared" si="808"/>
        <v>3</v>
      </c>
      <c r="AD1316">
        <f t="shared" si="809"/>
        <v>1</v>
      </c>
      <c r="AE1316">
        <f t="shared" si="810"/>
        <v>202003</v>
      </c>
      <c r="AF1316">
        <f t="shared" si="811"/>
        <v>202001</v>
      </c>
      <c r="AG1316" s="9">
        <f t="shared" ca="1" si="812"/>
        <v>0</v>
      </c>
      <c r="AH1316">
        <f t="shared" ca="1" si="813"/>
        <v>2</v>
      </c>
      <c r="AI1316" s="9">
        <f t="shared" ca="1" si="814"/>
        <v>6</v>
      </c>
      <c r="AJ1316" s="9">
        <f t="shared" ca="1" si="815"/>
        <v>0</v>
      </c>
      <c r="AK1316" s="9">
        <f t="shared" si="816"/>
        <v>3</v>
      </c>
      <c r="AL1316" s="9">
        <f t="shared" si="817"/>
        <v>11</v>
      </c>
      <c r="AM1316" s="9">
        <f t="shared" si="818"/>
        <v>17</v>
      </c>
      <c r="AN1316" s="2">
        <v>43900.716666666667</v>
      </c>
      <c r="AO1316">
        <v>7787</v>
      </c>
      <c r="AP1316" s="1">
        <v>30000</v>
      </c>
      <c r="AQ1316" t="s">
        <v>5</v>
      </c>
    </row>
    <row r="1317" spans="1:43" x14ac:dyDescent="0.3">
      <c r="A1317" t="str">
        <f t="shared" ca="1" si="780"/>
        <v>FY2020 Q4 Sep</v>
      </c>
      <c r="B1317">
        <f t="shared" ca="1" si="781"/>
        <v>2020</v>
      </c>
      <c r="C1317" s="8" t="str">
        <f t="shared" ca="1" si="782"/>
        <v>Sep</v>
      </c>
      <c r="D1317" s="8" t="str">
        <f t="shared" ca="1" si="783"/>
        <v>Q4</v>
      </c>
      <c r="E1317">
        <f t="shared" ca="1" si="784"/>
        <v>12</v>
      </c>
      <c r="F1317">
        <f t="shared" ca="1" si="785"/>
        <v>4</v>
      </c>
      <c r="G1317">
        <f t="shared" ca="1" si="786"/>
        <v>202012</v>
      </c>
      <c r="H1317">
        <f t="shared" ca="1" si="787"/>
        <v>202004</v>
      </c>
      <c r="I1317" t="str">
        <f t="shared" ca="1" si="788"/>
        <v>FY2020 Q3 Sep</v>
      </c>
      <c r="J1317">
        <f t="shared" ca="1" si="789"/>
        <v>2020</v>
      </c>
      <c r="K1317" s="8" t="str">
        <f t="shared" ca="1" si="790"/>
        <v>Sep</v>
      </c>
      <c r="L1317" s="8" t="str">
        <f t="shared" ca="1" si="791"/>
        <v>Q3</v>
      </c>
      <c r="M1317">
        <f t="shared" ca="1" si="792"/>
        <v>9</v>
      </c>
      <c r="N1317">
        <f t="shared" ca="1" si="793"/>
        <v>3</v>
      </c>
      <c r="O1317">
        <f t="shared" ca="1" si="794"/>
        <v>202009</v>
      </c>
      <c r="P1317">
        <f t="shared" ca="1" si="795"/>
        <v>202003</v>
      </c>
      <c r="Q1317" t="str">
        <f t="shared" si="796"/>
        <v>FY2020 Q1 Nov</v>
      </c>
      <c r="R1317">
        <f t="shared" si="797"/>
        <v>2020</v>
      </c>
      <c r="S1317" s="8" t="str">
        <f t="shared" si="798"/>
        <v>Nov</v>
      </c>
      <c r="T1317" s="8" t="str">
        <f t="shared" si="799"/>
        <v>Q1</v>
      </c>
      <c r="U1317">
        <f t="shared" si="800"/>
        <v>2</v>
      </c>
      <c r="V1317">
        <f t="shared" si="801"/>
        <v>1</v>
      </c>
      <c r="W1317">
        <f t="shared" si="802"/>
        <v>202002</v>
      </c>
      <c r="X1317">
        <f t="shared" si="803"/>
        <v>202001</v>
      </c>
      <c r="Y1317" t="str">
        <f t="shared" si="804"/>
        <v>FY2019 Q4 Nov</v>
      </c>
      <c r="Z1317">
        <f t="shared" si="805"/>
        <v>2019</v>
      </c>
      <c r="AA1317" s="8" t="str">
        <f t="shared" si="806"/>
        <v>Nov</v>
      </c>
      <c r="AB1317" s="8" t="str">
        <f t="shared" si="807"/>
        <v>Q4</v>
      </c>
      <c r="AC1317">
        <f t="shared" si="808"/>
        <v>11</v>
      </c>
      <c r="AD1317">
        <f t="shared" si="809"/>
        <v>4</v>
      </c>
      <c r="AE1317">
        <f t="shared" si="810"/>
        <v>201911</v>
      </c>
      <c r="AF1317">
        <f t="shared" si="811"/>
        <v>201904</v>
      </c>
      <c r="AG1317" s="9">
        <f t="shared" ca="1" si="812"/>
        <v>0</v>
      </c>
      <c r="AH1317">
        <f t="shared" ca="1" si="813"/>
        <v>3</v>
      </c>
      <c r="AI1317" s="9">
        <f t="shared" ca="1" si="814"/>
        <v>10</v>
      </c>
      <c r="AJ1317" s="9">
        <f t="shared" ca="1" si="815"/>
        <v>1</v>
      </c>
      <c r="AK1317" s="9">
        <f t="shared" si="816"/>
        <v>5</v>
      </c>
      <c r="AL1317" s="9">
        <f t="shared" si="817"/>
        <v>48</v>
      </c>
      <c r="AM1317" s="9">
        <f t="shared" si="818"/>
        <v>9</v>
      </c>
      <c r="AN1317" s="2">
        <v>43797.37777777778</v>
      </c>
      <c r="AO1317">
        <v>7841</v>
      </c>
      <c r="AP1317" s="1">
        <v>30000</v>
      </c>
      <c r="AQ1317" t="s">
        <v>5</v>
      </c>
    </row>
    <row r="1318" spans="1:43" x14ac:dyDescent="0.3">
      <c r="A1318" t="str">
        <f t="shared" ca="1" si="780"/>
        <v>FY2020 Q4 Sep</v>
      </c>
      <c r="B1318">
        <f t="shared" ca="1" si="781"/>
        <v>2020</v>
      </c>
      <c r="C1318" s="8" t="str">
        <f t="shared" ca="1" si="782"/>
        <v>Sep</v>
      </c>
      <c r="D1318" s="8" t="str">
        <f t="shared" ca="1" si="783"/>
        <v>Q4</v>
      </c>
      <c r="E1318">
        <f t="shared" ca="1" si="784"/>
        <v>12</v>
      </c>
      <c r="F1318">
        <f t="shared" ca="1" si="785"/>
        <v>4</v>
      </c>
      <c r="G1318">
        <f t="shared" ca="1" si="786"/>
        <v>202012</v>
      </c>
      <c r="H1318">
        <f t="shared" ca="1" si="787"/>
        <v>202004</v>
      </c>
      <c r="I1318" t="str">
        <f t="shared" ca="1" si="788"/>
        <v>FY2020 Q3 Sep</v>
      </c>
      <c r="J1318">
        <f t="shared" ca="1" si="789"/>
        <v>2020</v>
      </c>
      <c r="K1318" s="8" t="str">
        <f t="shared" ca="1" si="790"/>
        <v>Sep</v>
      </c>
      <c r="L1318" s="8" t="str">
        <f t="shared" ca="1" si="791"/>
        <v>Q3</v>
      </c>
      <c r="M1318">
        <f t="shared" ca="1" si="792"/>
        <v>9</v>
      </c>
      <c r="N1318">
        <f t="shared" ca="1" si="793"/>
        <v>3</v>
      </c>
      <c r="O1318">
        <f t="shared" ca="1" si="794"/>
        <v>202009</v>
      </c>
      <c r="P1318">
        <f t="shared" ca="1" si="795"/>
        <v>202003</v>
      </c>
      <c r="Q1318" t="str">
        <f t="shared" si="796"/>
        <v>FY2020 Q2 Mar</v>
      </c>
      <c r="R1318">
        <f t="shared" si="797"/>
        <v>2020</v>
      </c>
      <c r="S1318" s="8" t="str">
        <f t="shared" si="798"/>
        <v>Mar</v>
      </c>
      <c r="T1318" s="8" t="str">
        <f t="shared" si="799"/>
        <v>Q2</v>
      </c>
      <c r="U1318">
        <f t="shared" si="800"/>
        <v>6</v>
      </c>
      <c r="V1318">
        <f t="shared" si="801"/>
        <v>2</v>
      </c>
      <c r="W1318">
        <f t="shared" si="802"/>
        <v>202006</v>
      </c>
      <c r="X1318">
        <f t="shared" si="803"/>
        <v>202002</v>
      </c>
      <c r="Y1318" t="str">
        <f t="shared" si="804"/>
        <v>FY2020 Q1 Mar</v>
      </c>
      <c r="Z1318">
        <f t="shared" si="805"/>
        <v>2020</v>
      </c>
      <c r="AA1318" s="8" t="str">
        <f t="shared" si="806"/>
        <v>Mar</v>
      </c>
      <c r="AB1318" s="8" t="str">
        <f t="shared" si="807"/>
        <v>Q1</v>
      </c>
      <c r="AC1318">
        <f t="shared" si="808"/>
        <v>3</v>
      </c>
      <c r="AD1318">
        <f t="shared" si="809"/>
        <v>1</v>
      </c>
      <c r="AE1318">
        <f t="shared" si="810"/>
        <v>202003</v>
      </c>
      <c r="AF1318">
        <f t="shared" si="811"/>
        <v>202001</v>
      </c>
      <c r="AG1318" s="9">
        <f t="shared" ca="1" si="812"/>
        <v>0</v>
      </c>
      <c r="AH1318">
        <f t="shared" ca="1" si="813"/>
        <v>2</v>
      </c>
      <c r="AI1318" s="9">
        <f t="shared" ca="1" si="814"/>
        <v>6</v>
      </c>
      <c r="AJ1318" s="9">
        <f t="shared" ca="1" si="815"/>
        <v>0</v>
      </c>
      <c r="AK1318" s="9">
        <f t="shared" si="816"/>
        <v>3</v>
      </c>
      <c r="AL1318" s="9">
        <f t="shared" si="817"/>
        <v>10</v>
      </c>
      <c r="AM1318" s="9">
        <f t="shared" si="818"/>
        <v>11</v>
      </c>
      <c r="AN1318" s="2">
        <v>43893.460416666669</v>
      </c>
      <c r="AO1318">
        <v>7914</v>
      </c>
      <c r="AP1318" s="1">
        <v>30000</v>
      </c>
      <c r="AQ1318" t="s">
        <v>4</v>
      </c>
    </row>
    <row r="1319" spans="1:43" x14ac:dyDescent="0.3">
      <c r="A1319" t="str">
        <f t="shared" ca="1" si="780"/>
        <v>FY2020 Q4 Sep</v>
      </c>
      <c r="B1319">
        <f t="shared" ca="1" si="781"/>
        <v>2020</v>
      </c>
      <c r="C1319" s="8" t="str">
        <f t="shared" ca="1" si="782"/>
        <v>Sep</v>
      </c>
      <c r="D1319" s="8" t="str">
        <f t="shared" ca="1" si="783"/>
        <v>Q4</v>
      </c>
      <c r="E1319">
        <f t="shared" ca="1" si="784"/>
        <v>12</v>
      </c>
      <c r="F1319">
        <f t="shared" ca="1" si="785"/>
        <v>4</v>
      </c>
      <c r="G1319">
        <f t="shared" ca="1" si="786"/>
        <v>202012</v>
      </c>
      <c r="H1319">
        <f t="shared" ca="1" si="787"/>
        <v>202004</v>
      </c>
      <c r="I1319" t="str">
        <f t="shared" ca="1" si="788"/>
        <v>FY2020 Q3 Sep</v>
      </c>
      <c r="J1319">
        <f t="shared" ca="1" si="789"/>
        <v>2020</v>
      </c>
      <c r="K1319" s="8" t="str">
        <f t="shared" ca="1" si="790"/>
        <v>Sep</v>
      </c>
      <c r="L1319" s="8" t="str">
        <f t="shared" ca="1" si="791"/>
        <v>Q3</v>
      </c>
      <c r="M1319">
        <f t="shared" ca="1" si="792"/>
        <v>9</v>
      </c>
      <c r="N1319">
        <f t="shared" ca="1" si="793"/>
        <v>3</v>
      </c>
      <c r="O1319">
        <f t="shared" ca="1" si="794"/>
        <v>202009</v>
      </c>
      <c r="P1319">
        <f t="shared" ca="1" si="795"/>
        <v>202003</v>
      </c>
      <c r="Q1319" t="str">
        <f t="shared" si="796"/>
        <v>FY2019 Q4 Sep</v>
      </c>
      <c r="R1319">
        <f t="shared" si="797"/>
        <v>2019</v>
      </c>
      <c r="S1319" s="8" t="str">
        <f t="shared" si="798"/>
        <v>Sep</v>
      </c>
      <c r="T1319" s="8" t="str">
        <f t="shared" si="799"/>
        <v>Q4</v>
      </c>
      <c r="U1319">
        <f t="shared" si="800"/>
        <v>12</v>
      </c>
      <c r="V1319">
        <f t="shared" si="801"/>
        <v>4</v>
      </c>
      <c r="W1319">
        <f t="shared" si="802"/>
        <v>201912</v>
      </c>
      <c r="X1319">
        <f t="shared" si="803"/>
        <v>201904</v>
      </c>
      <c r="Y1319" t="str">
        <f t="shared" si="804"/>
        <v>FY2019 Q3 Sep</v>
      </c>
      <c r="Z1319">
        <f t="shared" si="805"/>
        <v>2019</v>
      </c>
      <c r="AA1319" s="8" t="str">
        <f t="shared" si="806"/>
        <v>Sep</v>
      </c>
      <c r="AB1319" s="8" t="str">
        <f t="shared" si="807"/>
        <v>Q3</v>
      </c>
      <c r="AC1319">
        <f t="shared" si="808"/>
        <v>9</v>
      </c>
      <c r="AD1319">
        <f t="shared" si="809"/>
        <v>3</v>
      </c>
      <c r="AE1319">
        <f t="shared" si="810"/>
        <v>201909</v>
      </c>
      <c r="AF1319">
        <f t="shared" si="811"/>
        <v>201903</v>
      </c>
      <c r="AG1319" s="9">
        <f t="shared" ca="1" si="812"/>
        <v>1</v>
      </c>
      <c r="AH1319">
        <f t="shared" ca="1" si="813"/>
        <v>4</v>
      </c>
      <c r="AI1319" s="9">
        <f t="shared" ca="1" si="814"/>
        <v>12</v>
      </c>
      <c r="AJ1319" s="9">
        <f t="shared" ca="1" si="815"/>
        <v>1</v>
      </c>
      <c r="AK1319" s="9">
        <f t="shared" si="816"/>
        <v>3</v>
      </c>
      <c r="AL1319" s="9">
        <f t="shared" si="817"/>
        <v>38</v>
      </c>
      <c r="AM1319" s="9">
        <f t="shared" si="818"/>
        <v>10</v>
      </c>
      <c r="AN1319" s="2">
        <v>43725.433333333334</v>
      </c>
      <c r="AO1319">
        <v>7917</v>
      </c>
      <c r="AP1319" s="1">
        <v>30000</v>
      </c>
      <c r="AQ1319" t="s">
        <v>5</v>
      </c>
    </row>
    <row r="1320" spans="1:43" x14ac:dyDescent="0.3">
      <c r="A1320" t="str">
        <f t="shared" ca="1" si="780"/>
        <v>FY2020 Q4 Sep</v>
      </c>
      <c r="B1320">
        <f t="shared" ca="1" si="781"/>
        <v>2020</v>
      </c>
      <c r="C1320" s="8" t="str">
        <f t="shared" ca="1" si="782"/>
        <v>Sep</v>
      </c>
      <c r="D1320" s="8" t="str">
        <f t="shared" ca="1" si="783"/>
        <v>Q4</v>
      </c>
      <c r="E1320">
        <f t="shared" ca="1" si="784"/>
        <v>12</v>
      </c>
      <c r="F1320">
        <f t="shared" ca="1" si="785"/>
        <v>4</v>
      </c>
      <c r="G1320">
        <f t="shared" ca="1" si="786"/>
        <v>202012</v>
      </c>
      <c r="H1320">
        <f t="shared" ca="1" si="787"/>
        <v>202004</v>
      </c>
      <c r="I1320" t="str">
        <f t="shared" ca="1" si="788"/>
        <v>FY2020 Q3 Sep</v>
      </c>
      <c r="J1320">
        <f t="shared" ca="1" si="789"/>
        <v>2020</v>
      </c>
      <c r="K1320" s="8" t="str">
        <f t="shared" ca="1" si="790"/>
        <v>Sep</v>
      </c>
      <c r="L1320" s="8" t="str">
        <f t="shared" ca="1" si="791"/>
        <v>Q3</v>
      </c>
      <c r="M1320">
        <f t="shared" ca="1" si="792"/>
        <v>9</v>
      </c>
      <c r="N1320">
        <f t="shared" ca="1" si="793"/>
        <v>3</v>
      </c>
      <c r="O1320">
        <f t="shared" ca="1" si="794"/>
        <v>202009</v>
      </c>
      <c r="P1320">
        <f t="shared" ca="1" si="795"/>
        <v>202003</v>
      </c>
      <c r="Q1320" t="str">
        <f t="shared" si="796"/>
        <v>FY2020 Q2 Feb</v>
      </c>
      <c r="R1320">
        <f t="shared" si="797"/>
        <v>2020</v>
      </c>
      <c r="S1320" s="8" t="str">
        <f t="shared" si="798"/>
        <v>Feb</v>
      </c>
      <c r="T1320" s="8" t="str">
        <f t="shared" si="799"/>
        <v>Q2</v>
      </c>
      <c r="U1320">
        <f t="shared" si="800"/>
        <v>5</v>
      </c>
      <c r="V1320">
        <f t="shared" si="801"/>
        <v>2</v>
      </c>
      <c r="W1320">
        <f t="shared" si="802"/>
        <v>202005</v>
      </c>
      <c r="X1320">
        <f t="shared" si="803"/>
        <v>202002</v>
      </c>
      <c r="Y1320" t="str">
        <f t="shared" si="804"/>
        <v>FY2020 Q1 Feb</v>
      </c>
      <c r="Z1320">
        <f t="shared" si="805"/>
        <v>2020</v>
      </c>
      <c r="AA1320" s="8" t="str">
        <f t="shared" si="806"/>
        <v>Feb</v>
      </c>
      <c r="AB1320" s="8" t="str">
        <f t="shared" si="807"/>
        <v>Q1</v>
      </c>
      <c r="AC1320">
        <f t="shared" si="808"/>
        <v>2</v>
      </c>
      <c r="AD1320">
        <f t="shared" si="809"/>
        <v>1</v>
      </c>
      <c r="AE1320">
        <f t="shared" si="810"/>
        <v>202002</v>
      </c>
      <c r="AF1320">
        <f t="shared" si="811"/>
        <v>202001</v>
      </c>
      <c r="AG1320" s="9">
        <f t="shared" ca="1" si="812"/>
        <v>0</v>
      </c>
      <c r="AH1320">
        <f t="shared" ca="1" si="813"/>
        <v>2</v>
      </c>
      <c r="AI1320" s="9">
        <f t="shared" ca="1" si="814"/>
        <v>7</v>
      </c>
      <c r="AJ1320" s="9">
        <f t="shared" ca="1" si="815"/>
        <v>0</v>
      </c>
      <c r="AK1320" s="9">
        <f t="shared" si="816"/>
        <v>4</v>
      </c>
      <c r="AL1320" s="9">
        <f t="shared" si="817"/>
        <v>7</v>
      </c>
      <c r="AM1320" s="9">
        <f t="shared" si="818"/>
        <v>13</v>
      </c>
      <c r="AN1320" s="2">
        <v>43873.564583333333</v>
      </c>
      <c r="AO1320">
        <v>8098</v>
      </c>
      <c r="AP1320" s="1">
        <v>30000</v>
      </c>
      <c r="AQ1320" t="s">
        <v>5</v>
      </c>
    </row>
    <row r="1321" spans="1:43" x14ac:dyDescent="0.3">
      <c r="A1321" t="str">
        <f t="shared" ca="1" si="780"/>
        <v>FY2020 Q4 Sep</v>
      </c>
      <c r="B1321">
        <f t="shared" ca="1" si="781"/>
        <v>2020</v>
      </c>
      <c r="C1321" s="8" t="str">
        <f t="shared" ca="1" si="782"/>
        <v>Sep</v>
      </c>
      <c r="D1321" s="8" t="str">
        <f t="shared" ca="1" si="783"/>
        <v>Q4</v>
      </c>
      <c r="E1321">
        <f t="shared" ca="1" si="784"/>
        <v>12</v>
      </c>
      <c r="F1321">
        <f t="shared" ca="1" si="785"/>
        <v>4</v>
      </c>
      <c r="G1321">
        <f t="shared" ca="1" si="786"/>
        <v>202012</v>
      </c>
      <c r="H1321">
        <f t="shared" ca="1" si="787"/>
        <v>202004</v>
      </c>
      <c r="I1321" t="str">
        <f t="shared" ca="1" si="788"/>
        <v>FY2020 Q3 Sep</v>
      </c>
      <c r="J1321">
        <f t="shared" ca="1" si="789"/>
        <v>2020</v>
      </c>
      <c r="K1321" s="8" t="str">
        <f t="shared" ca="1" si="790"/>
        <v>Sep</v>
      </c>
      <c r="L1321" s="8" t="str">
        <f t="shared" ca="1" si="791"/>
        <v>Q3</v>
      </c>
      <c r="M1321">
        <f t="shared" ca="1" si="792"/>
        <v>9</v>
      </c>
      <c r="N1321">
        <f t="shared" ca="1" si="793"/>
        <v>3</v>
      </c>
      <c r="O1321">
        <f t="shared" ca="1" si="794"/>
        <v>202009</v>
      </c>
      <c r="P1321">
        <f t="shared" ca="1" si="795"/>
        <v>202003</v>
      </c>
      <c r="Q1321" t="str">
        <f t="shared" si="796"/>
        <v>FY2020 Q1 Nov</v>
      </c>
      <c r="R1321">
        <f t="shared" si="797"/>
        <v>2020</v>
      </c>
      <c r="S1321" s="8" t="str">
        <f t="shared" si="798"/>
        <v>Nov</v>
      </c>
      <c r="T1321" s="8" t="str">
        <f t="shared" si="799"/>
        <v>Q1</v>
      </c>
      <c r="U1321">
        <f t="shared" si="800"/>
        <v>2</v>
      </c>
      <c r="V1321">
        <f t="shared" si="801"/>
        <v>1</v>
      </c>
      <c r="W1321">
        <f t="shared" si="802"/>
        <v>202002</v>
      </c>
      <c r="X1321">
        <f t="shared" si="803"/>
        <v>202001</v>
      </c>
      <c r="Y1321" t="str">
        <f t="shared" si="804"/>
        <v>FY2019 Q4 Nov</v>
      </c>
      <c r="Z1321">
        <f t="shared" si="805"/>
        <v>2019</v>
      </c>
      <c r="AA1321" s="8" t="str">
        <f t="shared" si="806"/>
        <v>Nov</v>
      </c>
      <c r="AB1321" s="8" t="str">
        <f t="shared" si="807"/>
        <v>Q4</v>
      </c>
      <c r="AC1321">
        <f t="shared" si="808"/>
        <v>11</v>
      </c>
      <c r="AD1321">
        <f t="shared" si="809"/>
        <v>4</v>
      </c>
      <c r="AE1321">
        <f t="shared" si="810"/>
        <v>201911</v>
      </c>
      <c r="AF1321">
        <f t="shared" si="811"/>
        <v>201904</v>
      </c>
      <c r="AG1321" s="9">
        <f t="shared" ca="1" si="812"/>
        <v>0</v>
      </c>
      <c r="AH1321">
        <f t="shared" ca="1" si="813"/>
        <v>3</v>
      </c>
      <c r="AI1321" s="9">
        <f t="shared" ca="1" si="814"/>
        <v>10</v>
      </c>
      <c r="AJ1321" s="9">
        <f t="shared" ca="1" si="815"/>
        <v>1</v>
      </c>
      <c r="AK1321" s="9">
        <f t="shared" si="816"/>
        <v>4</v>
      </c>
      <c r="AL1321" s="9">
        <f t="shared" si="817"/>
        <v>45</v>
      </c>
      <c r="AM1321" s="9">
        <f t="shared" si="818"/>
        <v>16</v>
      </c>
      <c r="AN1321" s="2">
        <v>43775.70416666667</v>
      </c>
      <c r="AO1321">
        <v>8214</v>
      </c>
      <c r="AP1321" s="1">
        <v>30000</v>
      </c>
      <c r="AQ1321" t="s">
        <v>5</v>
      </c>
    </row>
    <row r="1322" spans="1:43" x14ac:dyDescent="0.3">
      <c r="A1322" t="str">
        <f t="shared" ca="1" si="780"/>
        <v>FY2020 Q4 Sep</v>
      </c>
      <c r="B1322">
        <f t="shared" ca="1" si="781"/>
        <v>2020</v>
      </c>
      <c r="C1322" s="8" t="str">
        <f t="shared" ca="1" si="782"/>
        <v>Sep</v>
      </c>
      <c r="D1322" s="8" t="str">
        <f t="shared" ca="1" si="783"/>
        <v>Q4</v>
      </c>
      <c r="E1322">
        <f t="shared" ca="1" si="784"/>
        <v>12</v>
      </c>
      <c r="F1322">
        <f t="shared" ca="1" si="785"/>
        <v>4</v>
      </c>
      <c r="G1322">
        <f t="shared" ca="1" si="786"/>
        <v>202012</v>
      </c>
      <c r="H1322">
        <f t="shared" ca="1" si="787"/>
        <v>202004</v>
      </c>
      <c r="I1322" t="str">
        <f t="shared" ca="1" si="788"/>
        <v>FY2020 Q3 Sep</v>
      </c>
      <c r="J1322">
        <f t="shared" ca="1" si="789"/>
        <v>2020</v>
      </c>
      <c r="K1322" s="8" t="str">
        <f t="shared" ca="1" si="790"/>
        <v>Sep</v>
      </c>
      <c r="L1322" s="8" t="str">
        <f t="shared" ca="1" si="791"/>
        <v>Q3</v>
      </c>
      <c r="M1322">
        <f t="shared" ca="1" si="792"/>
        <v>9</v>
      </c>
      <c r="N1322">
        <f t="shared" ca="1" si="793"/>
        <v>3</v>
      </c>
      <c r="O1322">
        <f t="shared" ca="1" si="794"/>
        <v>202009</v>
      </c>
      <c r="P1322">
        <f t="shared" ca="1" si="795"/>
        <v>202003</v>
      </c>
      <c r="Q1322" t="str">
        <f t="shared" si="796"/>
        <v>FY2020 Q2 Feb</v>
      </c>
      <c r="R1322">
        <f t="shared" si="797"/>
        <v>2020</v>
      </c>
      <c r="S1322" s="8" t="str">
        <f t="shared" si="798"/>
        <v>Feb</v>
      </c>
      <c r="T1322" s="8" t="str">
        <f t="shared" si="799"/>
        <v>Q2</v>
      </c>
      <c r="U1322">
        <f t="shared" si="800"/>
        <v>5</v>
      </c>
      <c r="V1322">
        <f t="shared" si="801"/>
        <v>2</v>
      </c>
      <c r="W1322">
        <f t="shared" si="802"/>
        <v>202005</v>
      </c>
      <c r="X1322">
        <f t="shared" si="803"/>
        <v>202002</v>
      </c>
      <c r="Y1322" t="str">
        <f t="shared" si="804"/>
        <v>FY2020 Q1 Feb</v>
      </c>
      <c r="Z1322">
        <f t="shared" si="805"/>
        <v>2020</v>
      </c>
      <c r="AA1322" s="8" t="str">
        <f t="shared" si="806"/>
        <v>Feb</v>
      </c>
      <c r="AB1322" s="8" t="str">
        <f t="shared" si="807"/>
        <v>Q1</v>
      </c>
      <c r="AC1322">
        <f t="shared" si="808"/>
        <v>2</v>
      </c>
      <c r="AD1322">
        <f t="shared" si="809"/>
        <v>1</v>
      </c>
      <c r="AE1322">
        <f t="shared" si="810"/>
        <v>202002</v>
      </c>
      <c r="AF1322">
        <f t="shared" si="811"/>
        <v>202001</v>
      </c>
      <c r="AG1322" s="9">
        <f t="shared" ca="1" si="812"/>
        <v>0</v>
      </c>
      <c r="AH1322">
        <f t="shared" ca="1" si="813"/>
        <v>2</v>
      </c>
      <c r="AI1322" s="9">
        <f t="shared" ca="1" si="814"/>
        <v>7</v>
      </c>
      <c r="AJ1322" s="9">
        <f t="shared" ca="1" si="815"/>
        <v>0</v>
      </c>
      <c r="AK1322" s="9">
        <f t="shared" si="816"/>
        <v>6</v>
      </c>
      <c r="AL1322" s="9">
        <f t="shared" si="817"/>
        <v>9</v>
      </c>
      <c r="AM1322" s="9">
        <f t="shared" si="818"/>
        <v>16</v>
      </c>
      <c r="AN1322" s="2">
        <v>43889.681250000001</v>
      </c>
      <c r="AO1322">
        <v>8308</v>
      </c>
      <c r="AP1322" s="1">
        <v>30000</v>
      </c>
      <c r="AQ1322" t="s">
        <v>5</v>
      </c>
    </row>
    <row r="1323" spans="1:43" x14ac:dyDescent="0.3">
      <c r="A1323" t="str">
        <f t="shared" ca="1" si="780"/>
        <v>FY2020 Q4 Sep</v>
      </c>
      <c r="B1323">
        <f t="shared" ca="1" si="781"/>
        <v>2020</v>
      </c>
      <c r="C1323" s="8" t="str">
        <f t="shared" ca="1" si="782"/>
        <v>Sep</v>
      </c>
      <c r="D1323" s="8" t="str">
        <f t="shared" ca="1" si="783"/>
        <v>Q4</v>
      </c>
      <c r="E1323">
        <f t="shared" ca="1" si="784"/>
        <v>12</v>
      </c>
      <c r="F1323">
        <f t="shared" ca="1" si="785"/>
        <v>4</v>
      </c>
      <c r="G1323">
        <f t="shared" ca="1" si="786"/>
        <v>202012</v>
      </c>
      <c r="H1323">
        <f t="shared" ca="1" si="787"/>
        <v>202004</v>
      </c>
      <c r="I1323" t="str">
        <f t="shared" ca="1" si="788"/>
        <v>FY2020 Q3 Sep</v>
      </c>
      <c r="J1323">
        <f t="shared" ca="1" si="789"/>
        <v>2020</v>
      </c>
      <c r="K1323" s="8" t="str">
        <f t="shared" ca="1" si="790"/>
        <v>Sep</v>
      </c>
      <c r="L1323" s="8" t="str">
        <f t="shared" ca="1" si="791"/>
        <v>Q3</v>
      </c>
      <c r="M1323">
        <f t="shared" ca="1" si="792"/>
        <v>9</v>
      </c>
      <c r="N1323">
        <f t="shared" ca="1" si="793"/>
        <v>3</v>
      </c>
      <c r="O1323">
        <f t="shared" ca="1" si="794"/>
        <v>202009</v>
      </c>
      <c r="P1323">
        <f t="shared" ca="1" si="795"/>
        <v>202003</v>
      </c>
      <c r="Q1323" t="str">
        <f t="shared" si="796"/>
        <v>FY2020 Q2 Mar</v>
      </c>
      <c r="R1323">
        <f t="shared" si="797"/>
        <v>2020</v>
      </c>
      <c r="S1323" s="8" t="str">
        <f t="shared" si="798"/>
        <v>Mar</v>
      </c>
      <c r="T1323" s="8" t="str">
        <f t="shared" si="799"/>
        <v>Q2</v>
      </c>
      <c r="U1323">
        <f t="shared" si="800"/>
        <v>6</v>
      </c>
      <c r="V1323">
        <f t="shared" si="801"/>
        <v>2</v>
      </c>
      <c r="W1323">
        <f t="shared" si="802"/>
        <v>202006</v>
      </c>
      <c r="X1323">
        <f t="shared" si="803"/>
        <v>202002</v>
      </c>
      <c r="Y1323" t="str">
        <f t="shared" si="804"/>
        <v>FY2020 Q1 Mar</v>
      </c>
      <c r="Z1323">
        <f t="shared" si="805"/>
        <v>2020</v>
      </c>
      <c r="AA1323" s="8" t="str">
        <f t="shared" si="806"/>
        <v>Mar</v>
      </c>
      <c r="AB1323" s="8" t="str">
        <f t="shared" si="807"/>
        <v>Q1</v>
      </c>
      <c r="AC1323">
        <f t="shared" si="808"/>
        <v>3</v>
      </c>
      <c r="AD1323">
        <f t="shared" si="809"/>
        <v>1</v>
      </c>
      <c r="AE1323">
        <f t="shared" si="810"/>
        <v>202003</v>
      </c>
      <c r="AF1323">
        <f t="shared" si="811"/>
        <v>202001</v>
      </c>
      <c r="AG1323" s="9">
        <f t="shared" ca="1" si="812"/>
        <v>0</v>
      </c>
      <c r="AH1323">
        <f t="shared" ca="1" si="813"/>
        <v>2</v>
      </c>
      <c r="AI1323" s="9">
        <f t="shared" ca="1" si="814"/>
        <v>6</v>
      </c>
      <c r="AJ1323" s="9">
        <f t="shared" ca="1" si="815"/>
        <v>0</v>
      </c>
      <c r="AK1323" s="9">
        <f t="shared" si="816"/>
        <v>5</v>
      </c>
      <c r="AL1323" s="9">
        <f t="shared" si="817"/>
        <v>11</v>
      </c>
      <c r="AM1323" s="9">
        <f t="shared" si="818"/>
        <v>10</v>
      </c>
      <c r="AN1323" s="2">
        <v>43902.443055555559</v>
      </c>
      <c r="AO1323">
        <v>8308</v>
      </c>
      <c r="AP1323" s="1">
        <v>30000</v>
      </c>
      <c r="AQ1323" t="s">
        <v>5</v>
      </c>
    </row>
    <row r="1324" spans="1:43" x14ac:dyDescent="0.3">
      <c r="A1324" t="str">
        <f t="shared" ca="1" si="780"/>
        <v>FY2020 Q4 Sep</v>
      </c>
      <c r="B1324">
        <f t="shared" ca="1" si="781"/>
        <v>2020</v>
      </c>
      <c r="C1324" s="8" t="str">
        <f t="shared" ca="1" si="782"/>
        <v>Sep</v>
      </c>
      <c r="D1324" s="8" t="str">
        <f t="shared" ca="1" si="783"/>
        <v>Q4</v>
      </c>
      <c r="E1324">
        <f t="shared" ca="1" si="784"/>
        <v>12</v>
      </c>
      <c r="F1324">
        <f t="shared" ca="1" si="785"/>
        <v>4</v>
      </c>
      <c r="G1324">
        <f t="shared" ca="1" si="786"/>
        <v>202012</v>
      </c>
      <c r="H1324">
        <f t="shared" ca="1" si="787"/>
        <v>202004</v>
      </c>
      <c r="I1324" t="str">
        <f t="shared" ca="1" si="788"/>
        <v>FY2020 Q3 Sep</v>
      </c>
      <c r="J1324">
        <f t="shared" ca="1" si="789"/>
        <v>2020</v>
      </c>
      <c r="K1324" s="8" t="str">
        <f t="shared" ca="1" si="790"/>
        <v>Sep</v>
      </c>
      <c r="L1324" s="8" t="str">
        <f t="shared" ca="1" si="791"/>
        <v>Q3</v>
      </c>
      <c r="M1324">
        <f t="shared" ca="1" si="792"/>
        <v>9</v>
      </c>
      <c r="N1324">
        <f t="shared" ca="1" si="793"/>
        <v>3</v>
      </c>
      <c r="O1324">
        <f t="shared" ca="1" si="794"/>
        <v>202009</v>
      </c>
      <c r="P1324">
        <f t="shared" ca="1" si="795"/>
        <v>202003</v>
      </c>
      <c r="Q1324" t="str">
        <f t="shared" si="796"/>
        <v>FY2020 Q2 Mar</v>
      </c>
      <c r="R1324">
        <f t="shared" si="797"/>
        <v>2020</v>
      </c>
      <c r="S1324" s="8" t="str">
        <f t="shared" si="798"/>
        <v>Mar</v>
      </c>
      <c r="T1324" s="8" t="str">
        <f t="shared" si="799"/>
        <v>Q2</v>
      </c>
      <c r="U1324">
        <f t="shared" si="800"/>
        <v>6</v>
      </c>
      <c r="V1324">
        <f t="shared" si="801"/>
        <v>2</v>
      </c>
      <c r="W1324">
        <f t="shared" si="802"/>
        <v>202006</v>
      </c>
      <c r="X1324">
        <f t="shared" si="803"/>
        <v>202002</v>
      </c>
      <c r="Y1324" t="str">
        <f t="shared" si="804"/>
        <v>FY2020 Q1 Mar</v>
      </c>
      <c r="Z1324">
        <f t="shared" si="805"/>
        <v>2020</v>
      </c>
      <c r="AA1324" s="8" t="str">
        <f t="shared" si="806"/>
        <v>Mar</v>
      </c>
      <c r="AB1324" s="8" t="str">
        <f t="shared" si="807"/>
        <v>Q1</v>
      </c>
      <c r="AC1324">
        <f t="shared" si="808"/>
        <v>3</v>
      </c>
      <c r="AD1324">
        <f t="shared" si="809"/>
        <v>1</v>
      </c>
      <c r="AE1324">
        <f t="shared" si="810"/>
        <v>202003</v>
      </c>
      <c r="AF1324">
        <f t="shared" si="811"/>
        <v>202001</v>
      </c>
      <c r="AG1324" s="9">
        <f t="shared" ca="1" si="812"/>
        <v>0</v>
      </c>
      <c r="AH1324">
        <f t="shared" ca="1" si="813"/>
        <v>2</v>
      </c>
      <c r="AI1324" s="9">
        <f t="shared" ca="1" si="814"/>
        <v>6</v>
      </c>
      <c r="AJ1324" s="9">
        <f t="shared" ca="1" si="815"/>
        <v>0</v>
      </c>
      <c r="AK1324" s="9">
        <f t="shared" si="816"/>
        <v>4</v>
      </c>
      <c r="AL1324" s="9">
        <f t="shared" si="817"/>
        <v>11</v>
      </c>
      <c r="AM1324" s="9">
        <f t="shared" si="818"/>
        <v>13</v>
      </c>
      <c r="AN1324" s="2">
        <v>43901.578472222223</v>
      </c>
      <c r="AO1324">
        <v>8347</v>
      </c>
      <c r="AP1324" s="1">
        <v>30000</v>
      </c>
      <c r="AQ1324" t="s">
        <v>5</v>
      </c>
    </row>
    <row r="1325" spans="1:43" x14ac:dyDescent="0.3">
      <c r="A1325" t="str">
        <f t="shared" ca="1" si="780"/>
        <v>FY2020 Q4 Sep</v>
      </c>
      <c r="B1325">
        <f t="shared" ca="1" si="781"/>
        <v>2020</v>
      </c>
      <c r="C1325" s="8" t="str">
        <f t="shared" ca="1" si="782"/>
        <v>Sep</v>
      </c>
      <c r="D1325" s="8" t="str">
        <f t="shared" ca="1" si="783"/>
        <v>Q4</v>
      </c>
      <c r="E1325">
        <f t="shared" ca="1" si="784"/>
        <v>12</v>
      </c>
      <c r="F1325">
        <f t="shared" ca="1" si="785"/>
        <v>4</v>
      </c>
      <c r="G1325">
        <f t="shared" ca="1" si="786"/>
        <v>202012</v>
      </c>
      <c r="H1325">
        <f t="shared" ca="1" si="787"/>
        <v>202004</v>
      </c>
      <c r="I1325" t="str">
        <f t="shared" ca="1" si="788"/>
        <v>FY2020 Q3 Sep</v>
      </c>
      <c r="J1325">
        <f t="shared" ca="1" si="789"/>
        <v>2020</v>
      </c>
      <c r="K1325" s="8" t="str">
        <f t="shared" ca="1" si="790"/>
        <v>Sep</v>
      </c>
      <c r="L1325" s="8" t="str">
        <f t="shared" ca="1" si="791"/>
        <v>Q3</v>
      </c>
      <c r="M1325">
        <f t="shared" ca="1" si="792"/>
        <v>9</v>
      </c>
      <c r="N1325">
        <f t="shared" ca="1" si="793"/>
        <v>3</v>
      </c>
      <c r="O1325">
        <f t="shared" ca="1" si="794"/>
        <v>202009</v>
      </c>
      <c r="P1325">
        <f t="shared" ca="1" si="795"/>
        <v>202003</v>
      </c>
      <c r="Q1325" t="str">
        <f t="shared" si="796"/>
        <v>FY2019 Q4 Sep</v>
      </c>
      <c r="R1325">
        <f t="shared" si="797"/>
        <v>2019</v>
      </c>
      <c r="S1325" s="8" t="str">
        <f t="shared" si="798"/>
        <v>Sep</v>
      </c>
      <c r="T1325" s="8" t="str">
        <f t="shared" si="799"/>
        <v>Q4</v>
      </c>
      <c r="U1325">
        <f t="shared" si="800"/>
        <v>12</v>
      </c>
      <c r="V1325">
        <f t="shared" si="801"/>
        <v>4</v>
      </c>
      <c r="W1325">
        <f t="shared" si="802"/>
        <v>201912</v>
      </c>
      <c r="X1325">
        <f t="shared" si="803"/>
        <v>201904</v>
      </c>
      <c r="Y1325" t="str">
        <f t="shared" si="804"/>
        <v>FY2019 Q3 Sep</v>
      </c>
      <c r="Z1325">
        <f t="shared" si="805"/>
        <v>2019</v>
      </c>
      <c r="AA1325" s="8" t="str">
        <f t="shared" si="806"/>
        <v>Sep</v>
      </c>
      <c r="AB1325" s="8" t="str">
        <f t="shared" si="807"/>
        <v>Q3</v>
      </c>
      <c r="AC1325">
        <f t="shared" si="808"/>
        <v>9</v>
      </c>
      <c r="AD1325">
        <f t="shared" si="809"/>
        <v>3</v>
      </c>
      <c r="AE1325">
        <f t="shared" si="810"/>
        <v>201909</v>
      </c>
      <c r="AF1325">
        <f t="shared" si="811"/>
        <v>201903</v>
      </c>
      <c r="AG1325" s="9">
        <f t="shared" ca="1" si="812"/>
        <v>1</v>
      </c>
      <c r="AH1325">
        <f t="shared" ca="1" si="813"/>
        <v>4</v>
      </c>
      <c r="AI1325" s="9">
        <f t="shared" ca="1" si="814"/>
        <v>12</v>
      </c>
      <c r="AJ1325" s="9">
        <f t="shared" ca="1" si="815"/>
        <v>1</v>
      </c>
      <c r="AK1325" s="9">
        <f t="shared" si="816"/>
        <v>6</v>
      </c>
      <c r="AL1325" s="9">
        <f t="shared" si="817"/>
        <v>36</v>
      </c>
      <c r="AM1325" s="9">
        <f t="shared" si="818"/>
        <v>12</v>
      </c>
      <c r="AN1325" s="2">
        <v>43714.538194444445</v>
      </c>
      <c r="AO1325">
        <v>8409</v>
      </c>
      <c r="AP1325" s="1">
        <v>30000</v>
      </c>
      <c r="AQ1325" t="s">
        <v>4</v>
      </c>
    </row>
    <row r="1326" spans="1:43" x14ac:dyDescent="0.3">
      <c r="A1326" t="str">
        <f t="shared" ca="1" si="780"/>
        <v>FY2020 Q4 Sep</v>
      </c>
      <c r="B1326">
        <f t="shared" ca="1" si="781"/>
        <v>2020</v>
      </c>
      <c r="C1326" s="8" t="str">
        <f t="shared" ca="1" si="782"/>
        <v>Sep</v>
      </c>
      <c r="D1326" s="8" t="str">
        <f t="shared" ca="1" si="783"/>
        <v>Q4</v>
      </c>
      <c r="E1326">
        <f t="shared" ca="1" si="784"/>
        <v>12</v>
      </c>
      <c r="F1326">
        <f t="shared" ca="1" si="785"/>
        <v>4</v>
      </c>
      <c r="G1326">
        <f t="shared" ca="1" si="786"/>
        <v>202012</v>
      </c>
      <c r="H1326">
        <f t="shared" ca="1" si="787"/>
        <v>202004</v>
      </c>
      <c r="I1326" t="str">
        <f t="shared" ca="1" si="788"/>
        <v>FY2020 Q3 Sep</v>
      </c>
      <c r="J1326">
        <f t="shared" ca="1" si="789"/>
        <v>2020</v>
      </c>
      <c r="K1326" s="8" t="str">
        <f t="shared" ca="1" si="790"/>
        <v>Sep</v>
      </c>
      <c r="L1326" s="8" t="str">
        <f t="shared" ca="1" si="791"/>
        <v>Q3</v>
      </c>
      <c r="M1326">
        <f t="shared" ca="1" si="792"/>
        <v>9</v>
      </c>
      <c r="N1326">
        <f t="shared" ca="1" si="793"/>
        <v>3</v>
      </c>
      <c r="O1326">
        <f t="shared" ca="1" si="794"/>
        <v>202009</v>
      </c>
      <c r="P1326">
        <f t="shared" ca="1" si="795"/>
        <v>202003</v>
      </c>
      <c r="Q1326" t="str">
        <f t="shared" si="796"/>
        <v>FY2020 Q2 Jan</v>
      </c>
      <c r="R1326">
        <f t="shared" si="797"/>
        <v>2020</v>
      </c>
      <c r="S1326" s="8" t="str">
        <f t="shared" si="798"/>
        <v>Jan</v>
      </c>
      <c r="T1326" s="8" t="str">
        <f t="shared" si="799"/>
        <v>Q2</v>
      </c>
      <c r="U1326">
        <f t="shared" si="800"/>
        <v>4</v>
      </c>
      <c r="V1326">
        <f t="shared" si="801"/>
        <v>2</v>
      </c>
      <c r="W1326">
        <f t="shared" si="802"/>
        <v>202004</v>
      </c>
      <c r="X1326">
        <f t="shared" si="803"/>
        <v>202002</v>
      </c>
      <c r="Y1326" t="str">
        <f t="shared" si="804"/>
        <v>FY2020 Q1 Jan</v>
      </c>
      <c r="Z1326">
        <f t="shared" si="805"/>
        <v>2020</v>
      </c>
      <c r="AA1326" s="8" t="str">
        <f t="shared" si="806"/>
        <v>Jan</v>
      </c>
      <c r="AB1326" s="8" t="str">
        <f t="shared" si="807"/>
        <v>Q1</v>
      </c>
      <c r="AC1326">
        <f t="shared" si="808"/>
        <v>1</v>
      </c>
      <c r="AD1326">
        <f t="shared" si="809"/>
        <v>1</v>
      </c>
      <c r="AE1326">
        <f t="shared" si="810"/>
        <v>202001</v>
      </c>
      <c r="AF1326">
        <f t="shared" si="811"/>
        <v>202001</v>
      </c>
      <c r="AG1326" s="9">
        <f t="shared" ca="1" si="812"/>
        <v>0</v>
      </c>
      <c r="AH1326">
        <f t="shared" ca="1" si="813"/>
        <v>3</v>
      </c>
      <c r="AI1326" s="9">
        <f t="shared" ca="1" si="814"/>
        <v>8</v>
      </c>
      <c r="AJ1326" s="9">
        <f t="shared" ca="1" si="815"/>
        <v>0</v>
      </c>
      <c r="AK1326" s="9">
        <f t="shared" si="816"/>
        <v>2</v>
      </c>
      <c r="AL1326" s="9">
        <f t="shared" si="817"/>
        <v>5</v>
      </c>
      <c r="AM1326" s="9">
        <f t="shared" si="818"/>
        <v>15</v>
      </c>
      <c r="AN1326" s="2">
        <v>43857.635416666664</v>
      </c>
      <c r="AO1326">
        <v>8420</v>
      </c>
      <c r="AP1326" s="1">
        <v>30000</v>
      </c>
      <c r="AQ1326" t="s">
        <v>5</v>
      </c>
    </row>
    <row r="1327" spans="1:43" x14ac:dyDescent="0.3">
      <c r="A1327" t="str">
        <f t="shared" ca="1" si="780"/>
        <v>FY2020 Q4 Sep</v>
      </c>
      <c r="B1327">
        <f t="shared" ca="1" si="781"/>
        <v>2020</v>
      </c>
      <c r="C1327" s="8" t="str">
        <f t="shared" ca="1" si="782"/>
        <v>Sep</v>
      </c>
      <c r="D1327" s="8" t="str">
        <f t="shared" ca="1" si="783"/>
        <v>Q4</v>
      </c>
      <c r="E1327">
        <f t="shared" ca="1" si="784"/>
        <v>12</v>
      </c>
      <c r="F1327">
        <f t="shared" ca="1" si="785"/>
        <v>4</v>
      </c>
      <c r="G1327">
        <f t="shared" ca="1" si="786"/>
        <v>202012</v>
      </c>
      <c r="H1327">
        <f t="shared" ca="1" si="787"/>
        <v>202004</v>
      </c>
      <c r="I1327" t="str">
        <f t="shared" ca="1" si="788"/>
        <v>FY2020 Q3 Sep</v>
      </c>
      <c r="J1327">
        <f t="shared" ca="1" si="789"/>
        <v>2020</v>
      </c>
      <c r="K1327" s="8" t="str">
        <f t="shared" ca="1" si="790"/>
        <v>Sep</v>
      </c>
      <c r="L1327" s="8" t="str">
        <f t="shared" ca="1" si="791"/>
        <v>Q3</v>
      </c>
      <c r="M1327">
        <f t="shared" ca="1" si="792"/>
        <v>9</v>
      </c>
      <c r="N1327">
        <f t="shared" ca="1" si="793"/>
        <v>3</v>
      </c>
      <c r="O1327">
        <f t="shared" ca="1" si="794"/>
        <v>202009</v>
      </c>
      <c r="P1327">
        <f t="shared" ca="1" si="795"/>
        <v>202003</v>
      </c>
      <c r="Q1327" t="str">
        <f t="shared" si="796"/>
        <v>FY2020 Q2 Mar</v>
      </c>
      <c r="R1327">
        <f t="shared" si="797"/>
        <v>2020</v>
      </c>
      <c r="S1327" s="8" t="str">
        <f t="shared" si="798"/>
        <v>Mar</v>
      </c>
      <c r="T1327" s="8" t="str">
        <f t="shared" si="799"/>
        <v>Q2</v>
      </c>
      <c r="U1327">
        <f t="shared" si="800"/>
        <v>6</v>
      </c>
      <c r="V1327">
        <f t="shared" si="801"/>
        <v>2</v>
      </c>
      <c r="W1327">
        <f t="shared" si="802"/>
        <v>202006</v>
      </c>
      <c r="X1327">
        <f t="shared" si="803"/>
        <v>202002</v>
      </c>
      <c r="Y1327" t="str">
        <f t="shared" si="804"/>
        <v>FY2020 Q1 Mar</v>
      </c>
      <c r="Z1327">
        <f t="shared" si="805"/>
        <v>2020</v>
      </c>
      <c r="AA1327" s="8" t="str">
        <f t="shared" si="806"/>
        <v>Mar</v>
      </c>
      <c r="AB1327" s="8" t="str">
        <f t="shared" si="807"/>
        <v>Q1</v>
      </c>
      <c r="AC1327">
        <f t="shared" si="808"/>
        <v>3</v>
      </c>
      <c r="AD1327">
        <f t="shared" si="809"/>
        <v>1</v>
      </c>
      <c r="AE1327">
        <f t="shared" si="810"/>
        <v>202003</v>
      </c>
      <c r="AF1327">
        <f t="shared" si="811"/>
        <v>202001</v>
      </c>
      <c r="AG1327" s="9">
        <f t="shared" ca="1" si="812"/>
        <v>0</v>
      </c>
      <c r="AH1327">
        <f t="shared" ca="1" si="813"/>
        <v>2</v>
      </c>
      <c r="AI1327" s="9">
        <f t="shared" ca="1" si="814"/>
        <v>6</v>
      </c>
      <c r="AJ1327" s="9">
        <f t="shared" ca="1" si="815"/>
        <v>0</v>
      </c>
      <c r="AK1327" s="9">
        <f t="shared" si="816"/>
        <v>6</v>
      </c>
      <c r="AL1327" s="9">
        <f t="shared" si="817"/>
        <v>11</v>
      </c>
      <c r="AM1327" s="9">
        <f t="shared" si="818"/>
        <v>16</v>
      </c>
      <c r="AN1327" s="2">
        <v>43903.666666666664</v>
      </c>
      <c r="AO1327">
        <v>8519</v>
      </c>
      <c r="AP1327" s="1">
        <v>30000</v>
      </c>
      <c r="AQ1327" t="s">
        <v>5</v>
      </c>
    </row>
    <row r="1328" spans="1:43" x14ac:dyDescent="0.3">
      <c r="A1328" t="str">
        <f t="shared" ca="1" si="780"/>
        <v>FY2020 Q4 Sep</v>
      </c>
      <c r="B1328">
        <f t="shared" ca="1" si="781"/>
        <v>2020</v>
      </c>
      <c r="C1328" s="8" t="str">
        <f t="shared" ca="1" si="782"/>
        <v>Sep</v>
      </c>
      <c r="D1328" s="8" t="str">
        <f t="shared" ca="1" si="783"/>
        <v>Q4</v>
      </c>
      <c r="E1328">
        <f t="shared" ca="1" si="784"/>
        <v>12</v>
      </c>
      <c r="F1328">
        <f t="shared" ca="1" si="785"/>
        <v>4</v>
      </c>
      <c r="G1328">
        <f t="shared" ca="1" si="786"/>
        <v>202012</v>
      </c>
      <c r="H1328">
        <f t="shared" ca="1" si="787"/>
        <v>202004</v>
      </c>
      <c r="I1328" t="str">
        <f t="shared" ca="1" si="788"/>
        <v>FY2020 Q3 Sep</v>
      </c>
      <c r="J1328">
        <f t="shared" ca="1" si="789"/>
        <v>2020</v>
      </c>
      <c r="K1328" s="8" t="str">
        <f t="shared" ca="1" si="790"/>
        <v>Sep</v>
      </c>
      <c r="L1328" s="8" t="str">
        <f t="shared" ca="1" si="791"/>
        <v>Q3</v>
      </c>
      <c r="M1328">
        <f t="shared" ca="1" si="792"/>
        <v>9</v>
      </c>
      <c r="N1328">
        <f t="shared" ca="1" si="793"/>
        <v>3</v>
      </c>
      <c r="O1328">
        <f t="shared" ca="1" si="794"/>
        <v>202009</v>
      </c>
      <c r="P1328">
        <f t="shared" ca="1" si="795"/>
        <v>202003</v>
      </c>
      <c r="Q1328" t="str">
        <f t="shared" si="796"/>
        <v>FY2020 Q1 Nov</v>
      </c>
      <c r="R1328">
        <f t="shared" si="797"/>
        <v>2020</v>
      </c>
      <c r="S1328" s="8" t="str">
        <f t="shared" si="798"/>
        <v>Nov</v>
      </c>
      <c r="T1328" s="8" t="str">
        <f t="shared" si="799"/>
        <v>Q1</v>
      </c>
      <c r="U1328">
        <f t="shared" si="800"/>
        <v>2</v>
      </c>
      <c r="V1328">
        <f t="shared" si="801"/>
        <v>1</v>
      </c>
      <c r="W1328">
        <f t="shared" si="802"/>
        <v>202002</v>
      </c>
      <c r="X1328">
        <f t="shared" si="803"/>
        <v>202001</v>
      </c>
      <c r="Y1328" t="str">
        <f t="shared" si="804"/>
        <v>FY2019 Q4 Nov</v>
      </c>
      <c r="Z1328">
        <f t="shared" si="805"/>
        <v>2019</v>
      </c>
      <c r="AA1328" s="8" t="str">
        <f t="shared" si="806"/>
        <v>Nov</v>
      </c>
      <c r="AB1328" s="8" t="str">
        <f t="shared" si="807"/>
        <v>Q4</v>
      </c>
      <c r="AC1328">
        <f t="shared" si="808"/>
        <v>11</v>
      </c>
      <c r="AD1328">
        <f t="shared" si="809"/>
        <v>4</v>
      </c>
      <c r="AE1328">
        <f t="shared" si="810"/>
        <v>201911</v>
      </c>
      <c r="AF1328">
        <f t="shared" si="811"/>
        <v>201904</v>
      </c>
      <c r="AG1328" s="9">
        <f t="shared" ca="1" si="812"/>
        <v>0</v>
      </c>
      <c r="AH1328">
        <f t="shared" ca="1" si="813"/>
        <v>3</v>
      </c>
      <c r="AI1328" s="9">
        <f t="shared" ca="1" si="814"/>
        <v>10</v>
      </c>
      <c r="AJ1328" s="9">
        <f t="shared" ca="1" si="815"/>
        <v>1</v>
      </c>
      <c r="AK1328" s="9">
        <f t="shared" si="816"/>
        <v>3</v>
      </c>
      <c r="AL1328" s="9">
        <f t="shared" si="817"/>
        <v>48</v>
      </c>
      <c r="AM1328" s="9">
        <f t="shared" si="818"/>
        <v>11</v>
      </c>
      <c r="AN1328" s="2">
        <v>43795.488888888889</v>
      </c>
      <c r="AO1328">
        <v>8546</v>
      </c>
      <c r="AP1328" s="1">
        <v>30000</v>
      </c>
      <c r="AQ1328" t="s">
        <v>5</v>
      </c>
    </row>
    <row r="1329" spans="1:43" x14ac:dyDescent="0.3">
      <c r="A1329" t="str">
        <f t="shared" ca="1" si="780"/>
        <v>FY2020 Q4 Sep</v>
      </c>
      <c r="B1329">
        <f t="shared" ca="1" si="781"/>
        <v>2020</v>
      </c>
      <c r="C1329" s="8" t="str">
        <f t="shared" ca="1" si="782"/>
        <v>Sep</v>
      </c>
      <c r="D1329" s="8" t="str">
        <f t="shared" ca="1" si="783"/>
        <v>Q4</v>
      </c>
      <c r="E1329">
        <f t="shared" ca="1" si="784"/>
        <v>12</v>
      </c>
      <c r="F1329">
        <f t="shared" ca="1" si="785"/>
        <v>4</v>
      </c>
      <c r="G1329">
        <f t="shared" ca="1" si="786"/>
        <v>202012</v>
      </c>
      <c r="H1329">
        <f t="shared" ca="1" si="787"/>
        <v>202004</v>
      </c>
      <c r="I1329" t="str">
        <f t="shared" ca="1" si="788"/>
        <v>FY2020 Q3 Sep</v>
      </c>
      <c r="J1329">
        <f t="shared" ca="1" si="789"/>
        <v>2020</v>
      </c>
      <c r="K1329" s="8" t="str">
        <f t="shared" ca="1" si="790"/>
        <v>Sep</v>
      </c>
      <c r="L1329" s="8" t="str">
        <f t="shared" ca="1" si="791"/>
        <v>Q3</v>
      </c>
      <c r="M1329">
        <f t="shared" ca="1" si="792"/>
        <v>9</v>
      </c>
      <c r="N1329">
        <f t="shared" ca="1" si="793"/>
        <v>3</v>
      </c>
      <c r="O1329">
        <f t="shared" ca="1" si="794"/>
        <v>202009</v>
      </c>
      <c r="P1329">
        <f t="shared" ca="1" si="795"/>
        <v>202003</v>
      </c>
      <c r="Q1329" t="str">
        <f t="shared" si="796"/>
        <v>FY2020 Q2 Jan</v>
      </c>
      <c r="R1329">
        <f t="shared" si="797"/>
        <v>2020</v>
      </c>
      <c r="S1329" s="8" t="str">
        <f t="shared" si="798"/>
        <v>Jan</v>
      </c>
      <c r="T1329" s="8" t="str">
        <f t="shared" si="799"/>
        <v>Q2</v>
      </c>
      <c r="U1329">
        <f t="shared" si="800"/>
        <v>4</v>
      </c>
      <c r="V1329">
        <f t="shared" si="801"/>
        <v>2</v>
      </c>
      <c r="W1329">
        <f t="shared" si="802"/>
        <v>202004</v>
      </c>
      <c r="X1329">
        <f t="shared" si="803"/>
        <v>202002</v>
      </c>
      <c r="Y1329" t="str">
        <f t="shared" si="804"/>
        <v>FY2020 Q1 Jan</v>
      </c>
      <c r="Z1329">
        <f t="shared" si="805"/>
        <v>2020</v>
      </c>
      <c r="AA1329" s="8" t="str">
        <f t="shared" si="806"/>
        <v>Jan</v>
      </c>
      <c r="AB1329" s="8" t="str">
        <f t="shared" si="807"/>
        <v>Q1</v>
      </c>
      <c r="AC1329">
        <f t="shared" si="808"/>
        <v>1</v>
      </c>
      <c r="AD1329">
        <f t="shared" si="809"/>
        <v>1</v>
      </c>
      <c r="AE1329">
        <f t="shared" si="810"/>
        <v>202001</v>
      </c>
      <c r="AF1329">
        <f t="shared" si="811"/>
        <v>202001</v>
      </c>
      <c r="AG1329" s="9">
        <f t="shared" ca="1" si="812"/>
        <v>0</v>
      </c>
      <c r="AH1329">
        <f t="shared" ca="1" si="813"/>
        <v>3</v>
      </c>
      <c r="AI1329" s="9">
        <f t="shared" ca="1" si="814"/>
        <v>8</v>
      </c>
      <c r="AJ1329" s="9">
        <f t="shared" ca="1" si="815"/>
        <v>0</v>
      </c>
      <c r="AK1329" s="9">
        <f t="shared" si="816"/>
        <v>4</v>
      </c>
      <c r="AL1329" s="9">
        <f t="shared" si="817"/>
        <v>5</v>
      </c>
      <c r="AM1329" s="9">
        <f t="shared" si="818"/>
        <v>16</v>
      </c>
      <c r="AN1329" s="2">
        <v>43859.686111111114</v>
      </c>
      <c r="AO1329">
        <v>8588</v>
      </c>
      <c r="AP1329" s="1">
        <v>30000</v>
      </c>
      <c r="AQ1329" t="s">
        <v>5</v>
      </c>
    </row>
    <row r="1330" spans="1:43" x14ac:dyDescent="0.3">
      <c r="A1330" t="str">
        <f t="shared" ca="1" si="780"/>
        <v>FY2020 Q4 Sep</v>
      </c>
      <c r="B1330">
        <f t="shared" ca="1" si="781"/>
        <v>2020</v>
      </c>
      <c r="C1330" s="8" t="str">
        <f t="shared" ca="1" si="782"/>
        <v>Sep</v>
      </c>
      <c r="D1330" s="8" t="str">
        <f t="shared" ca="1" si="783"/>
        <v>Q4</v>
      </c>
      <c r="E1330">
        <f t="shared" ca="1" si="784"/>
        <v>12</v>
      </c>
      <c r="F1330">
        <f t="shared" ca="1" si="785"/>
        <v>4</v>
      </c>
      <c r="G1330">
        <f t="shared" ca="1" si="786"/>
        <v>202012</v>
      </c>
      <c r="H1330">
        <f t="shared" ca="1" si="787"/>
        <v>202004</v>
      </c>
      <c r="I1330" t="str">
        <f t="shared" ca="1" si="788"/>
        <v>FY2020 Q3 Sep</v>
      </c>
      <c r="J1330">
        <f t="shared" ca="1" si="789"/>
        <v>2020</v>
      </c>
      <c r="K1330" s="8" t="str">
        <f t="shared" ca="1" si="790"/>
        <v>Sep</v>
      </c>
      <c r="L1330" s="8" t="str">
        <f t="shared" ca="1" si="791"/>
        <v>Q3</v>
      </c>
      <c r="M1330">
        <f t="shared" ca="1" si="792"/>
        <v>9</v>
      </c>
      <c r="N1330">
        <f t="shared" ca="1" si="793"/>
        <v>3</v>
      </c>
      <c r="O1330">
        <f t="shared" ca="1" si="794"/>
        <v>202009</v>
      </c>
      <c r="P1330">
        <f t="shared" ca="1" si="795"/>
        <v>202003</v>
      </c>
      <c r="Q1330" t="str">
        <f t="shared" si="796"/>
        <v>FY2020 Q1 Dec</v>
      </c>
      <c r="R1330">
        <f t="shared" si="797"/>
        <v>2020</v>
      </c>
      <c r="S1330" s="8" t="str">
        <f t="shared" si="798"/>
        <v>Dec</v>
      </c>
      <c r="T1330" s="8" t="str">
        <f t="shared" si="799"/>
        <v>Q1</v>
      </c>
      <c r="U1330">
        <f t="shared" si="800"/>
        <v>3</v>
      </c>
      <c r="V1330">
        <f t="shared" si="801"/>
        <v>1</v>
      </c>
      <c r="W1330">
        <f t="shared" si="802"/>
        <v>202003</v>
      </c>
      <c r="X1330">
        <f t="shared" si="803"/>
        <v>202001</v>
      </c>
      <c r="Y1330" t="str">
        <f t="shared" si="804"/>
        <v>FY2019 Q4 Dec</v>
      </c>
      <c r="Z1330">
        <f t="shared" si="805"/>
        <v>2019</v>
      </c>
      <c r="AA1330" s="8" t="str">
        <f t="shared" si="806"/>
        <v>Dec</v>
      </c>
      <c r="AB1330" s="8" t="str">
        <f t="shared" si="807"/>
        <v>Q4</v>
      </c>
      <c r="AC1330">
        <f t="shared" si="808"/>
        <v>12</v>
      </c>
      <c r="AD1330">
        <f t="shared" si="809"/>
        <v>4</v>
      </c>
      <c r="AE1330">
        <f t="shared" si="810"/>
        <v>201912</v>
      </c>
      <c r="AF1330">
        <f t="shared" si="811"/>
        <v>201904</v>
      </c>
      <c r="AG1330" s="9">
        <f t="shared" ca="1" si="812"/>
        <v>0</v>
      </c>
      <c r="AH1330">
        <f t="shared" ca="1" si="813"/>
        <v>3</v>
      </c>
      <c r="AI1330" s="9">
        <f t="shared" ca="1" si="814"/>
        <v>9</v>
      </c>
      <c r="AJ1330" s="9">
        <f t="shared" ca="1" si="815"/>
        <v>1</v>
      </c>
      <c r="AK1330" s="9">
        <f t="shared" si="816"/>
        <v>4</v>
      </c>
      <c r="AL1330" s="9">
        <f t="shared" si="817"/>
        <v>50</v>
      </c>
      <c r="AM1330" s="9">
        <f t="shared" si="818"/>
        <v>14</v>
      </c>
      <c r="AN1330" s="2">
        <v>43810.593055555553</v>
      </c>
      <c r="AO1330">
        <v>8672</v>
      </c>
      <c r="AP1330" s="1">
        <v>30000</v>
      </c>
      <c r="AQ1330" t="s">
        <v>5</v>
      </c>
    </row>
    <row r="1331" spans="1:43" x14ac:dyDescent="0.3">
      <c r="A1331" t="str">
        <f t="shared" ca="1" si="780"/>
        <v>FY2020 Q4 Sep</v>
      </c>
      <c r="B1331">
        <f t="shared" ca="1" si="781"/>
        <v>2020</v>
      </c>
      <c r="C1331" s="8" t="str">
        <f t="shared" ca="1" si="782"/>
        <v>Sep</v>
      </c>
      <c r="D1331" s="8" t="str">
        <f t="shared" ca="1" si="783"/>
        <v>Q4</v>
      </c>
      <c r="E1331">
        <f t="shared" ca="1" si="784"/>
        <v>12</v>
      </c>
      <c r="F1331">
        <f t="shared" ca="1" si="785"/>
        <v>4</v>
      </c>
      <c r="G1331">
        <f t="shared" ca="1" si="786"/>
        <v>202012</v>
      </c>
      <c r="H1331">
        <f t="shared" ca="1" si="787"/>
        <v>202004</v>
      </c>
      <c r="I1331" t="str">
        <f t="shared" ca="1" si="788"/>
        <v>FY2020 Q3 Sep</v>
      </c>
      <c r="J1331">
        <f t="shared" ca="1" si="789"/>
        <v>2020</v>
      </c>
      <c r="K1331" s="8" t="str">
        <f t="shared" ca="1" si="790"/>
        <v>Sep</v>
      </c>
      <c r="L1331" s="8" t="str">
        <f t="shared" ca="1" si="791"/>
        <v>Q3</v>
      </c>
      <c r="M1331">
        <f t="shared" ca="1" si="792"/>
        <v>9</v>
      </c>
      <c r="N1331">
        <f t="shared" ca="1" si="793"/>
        <v>3</v>
      </c>
      <c r="O1331">
        <f t="shared" ca="1" si="794"/>
        <v>202009</v>
      </c>
      <c r="P1331">
        <f t="shared" ca="1" si="795"/>
        <v>202003</v>
      </c>
      <c r="Q1331" t="str">
        <f t="shared" si="796"/>
        <v>FY2019 Q4 Sep</v>
      </c>
      <c r="R1331">
        <f t="shared" si="797"/>
        <v>2019</v>
      </c>
      <c r="S1331" s="8" t="str">
        <f t="shared" si="798"/>
        <v>Sep</v>
      </c>
      <c r="T1331" s="8" t="str">
        <f t="shared" si="799"/>
        <v>Q4</v>
      </c>
      <c r="U1331">
        <f t="shared" si="800"/>
        <v>12</v>
      </c>
      <c r="V1331">
        <f t="shared" si="801"/>
        <v>4</v>
      </c>
      <c r="W1331">
        <f t="shared" si="802"/>
        <v>201912</v>
      </c>
      <c r="X1331">
        <f t="shared" si="803"/>
        <v>201904</v>
      </c>
      <c r="Y1331" t="str">
        <f t="shared" si="804"/>
        <v>FY2019 Q3 Sep</v>
      </c>
      <c r="Z1331">
        <f t="shared" si="805"/>
        <v>2019</v>
      </c>
      <c r="AA1331" s="8" t="str">
        <f t="shared" si="806"/>
        <v>Sep</v>
      </c>
      <c r="AB1331" s="8" t="str">
        <f t="shared" si="807"/>
        <v>Q3</v>
      </c>
      <c r="AC1331">
        <f t="shared" si="808"/>
        <v>9</v>
      </c>
      <c r="AD1331">
        <f t="shared" si="809"/>
        <v>3</v>
      </c>
      <c r="AE1331">
        <f t="shared" si="810"/>
        <v>201909</v>
      </c>
      <c r="AF1331">
        <f t="shared" si="811"/>
        <v>201903</v>
      </c>
      <c r="AG1331" s="9">
        <f t="shared" ca="1" si="812"/>
        <v>1</v>
      </c>
      <c r="AH1331">
        <f t="shared" ca="1" si="813"/>
        <v>4</v>
      </c>
      <c r="AI1331" s="9">
        <f t="shared" ca="1" si="814"/>
        <v>12</v>
      </c>
      <c r="AJ1331" s="9">
        <f t="shared" ca="1" si="815"/>
        <v>1</v>
      </c>
      <c r="AK1331" s="9">
        <f t="shared" si="816"/>
        <v>6</v>
      </c>
      <c r="AL1331" s="9">
        <f t="shared" si="817"/>
        <v>36</v>
      </c>
      <c r="AM1331" s="9">
        <f t="shared" si="818"/>
        <v>13</v>
      </c>
      <c r="AN1331" s="2">
        <v>43714.575694444444</v>
      </c>
      <c r="AO1331">
        <v>8878</v>
      </c>
      <c r="AP1331" s="1">
        <v>30000</v>
      </c>
      <c r="AQ1331" t="s">
        <v>5</v>
      </c>
    </row>
    <row r="1332" spans="1:43" x14ac:dyDescent="0.3">
      <c r="A1332" t="str">
        <f t="shared" ca="1" si="780"/>
        <v>FY2020 Q4 Sep</v>
      </c>
      <c r="B1332">
        <f t="shared" ca="1" si="781"/>
        <v>2020</v>
      </c>
      <c r="C1332" s="8" t="str">
        <f t="shared" ca="1" si="782"/>
        <v>Sep</v>
      </c>
      <c r="D1332" s="8" t="str">
        <f t="shared" ca="1" si="783"/>
        <v>Q4</v>
      </c>
      <c r="E1332">
        <f t="shared" ca="1" si="784"/>
        <v>12</v>
      </c>
      <c r="F1332">
        <f t="shared" ca="1" si="785"/>
        <v>4</v>
      </c>
      <c r="G1332">
        <f t="shared" ca="1" si="786"/>
        <v>202012</v>
      </c>
      <c r="H1332">
        <f t="shared" ca="1" si="787"/>
        <v>202004</v>
      </c>
      <c r="I1332" t="str">
        <f t="shared" ca="1" si="788"/>
        <v>FY2020 Q3 Sep</v>
      </c>
      <c r="J1332">
        <f t="shared" ca="1" si="789"/>
        <v>2020</v>
      </c>
      <c r="K1332" s="8" t="str">
        <f t="shared" ca="1" si="790"/>
        <v>Sep</v>
      </c>
      <c r="L1332" s="8" t="str">
        <f t="shared" ca="1" si="791"/>
        <v>Q3</v>
      </c>
      <c r="M1332">
        <f t="shared" ca="1" si="792"/>
        <v>9</v>
      </c>
      <c r="N1332">
        <f t="shared" ca="1" si="793"/>
        <v>3</v>
      </c>
      <c r="O1332">
        <f t="shared" ca="1" si="794"/>
        <v>202009</v>
      </c>
      <c r="P1332">
        <f t="shared" ca="1" si="795"/>
        <v>202003</v>
      </c>
      <c r="Q1332" t="str">
        <f t="shared" si="796"/>
        <v>FY2019 Q4 Aug</v>
      </c>
      <c r="R1332">
        <f t="shared" si="797"/>
        <v>2019</v>
      </c>
      <c r="S1332" s="8" t="str">
        <f t="shared" si="798"/>
        <v>Aug</v>
      </c>
      <c r="T1332" s="8" t="str">
        <f t="shared" si="799"/>
        <v>Q4</v>
      </c>
      <c r="U1332">
        <f t="shared" si="800"/>
        <v>11</v>
      </c>
      <c r="V1332">
        <f t="shared" si="801"/>
        <v>4</v>
      </c>
      <c r="W1332">
        <f t="shared" si="802"/>
        <v>201911</v>
      </c>
      <c r="X1332">
        <f t="shared" si="803"/>
        <v>201904</v>
      </c>
      <c r="Y1332" t="str">
        <f t="shared" si="804"/>
        <v>FY2019 Q3 Aug</v>
      </c>
      <c r="Z1332">
        <f t="shared" si="805"/>
        <v>2019</v>
      </c>
      <c r="AA1332" s="8" t="str">
        <f t="shared" si="806"/>
        <v>Aug</v>
      </c>
      <c r="AB1332" s="8" t="str">
        <f t="shared" si="807"/>
        <v>Q3</v>
      </c>
      <c r="AC1332">
        <f t="shared" si="808"/>
        <v>8</v>
      </c>
      <c r="AD1332">
        <f t="shared" si="809"/>
        <v>3</v>
      </c>
      <c r="AE1332">
        <f t="shared" si="810"/>
        <v>201908</v>
      </c>
      <c r="AF1332">
        <f t="shared" si="811"/>
        <v>201903</v>
      </c>
      <c r="AG1332" s="9">
        <f t="shared" ca="1" si="812"/>
        <v>1</v>
      </c>
      <c r="AH1332">
        <f t="shared" ca="1" si="813"/>
        <v>4</v>
      </c>
      <c r="AI1332" s="9">
        <f t="shared" ca="1" si="814"/>
        <v>13</v>
      </c>
      <c r="AJ1332" s="9">
        <f t="shared" ca="1" si="815"/>
        <v>1</v>
      </c>
      <c r="AK1332" s="9">
        <f t="shared" si="816"/>
        <v>6</v>
      </c>
      <c r="AL1332" s="9">
        <f t="shared" si="817"/>
        <v>35</v>
      </c>
      <c r="AM1332" s="9">
        <f t="shared" si="818"/>
        <v>14</v>
      </c>
      <c r="AN1332" s="2">
        <v>43707.611111111109</v>
      </c>
      <c r="AO1332">
        <v>8891</v>
      </c>
      <c r="AP1332" s="1">
        <v>30000</v>
      </c>
      <c r="AQ1332" t="s">
        <v>5</v>
      </c>
    </row>
    <row r="1333" spans="1:43" x14ac:dyDescent="0.3">
      <c r="A1333" t="str">
        <f t="shared" ca="1" si="780"/>
        <v>FY2020 Q4 Sep</v>
      </c>
      <c r="B1333">
        <f t="shared" ca="1" si="781"/>
        <v>2020</v>
      </c>
      <c r="C1333" s="8" t="str">
        <f t="shared" ca="1" si="782"/>
        <v>Sep</v>
      </c>
      <c r="D1333" s="8" t="str">
        <f t="shared" ca="1" si="783"/>
        <v>Q4</v>
      </c>
      <c r="E1333">
        <f t="shared" ca="1" si="784"/>
        <v>12</v>
      </c>
      <c r="F1333">
        <f t="shared" ca="1" si="785"/>
        <v>4</v>
      </c>
      <c r="G1333">
        <f t="shared" ca="1" si="786"/>
        <v>202012</v>
      </c>
      <c r="H1333">
        <f t="shared" ca="1" si="787"/>
        <v>202004</v>
      </c>
      <c r="I1333" t="str">
        <f t="shared" ca="1" si="788"/>
        <v>FY2020 Q3 Sep</v>
      </c>
      <c r="J1333">
        <f t="shared" ca="1" si="789"/>
        <v>2020</v>
      </c>
      <c r="K1333" s="8" t="str">
        <f t="shared" ca="1" si="790"/>
        <v>Sep</v>
      </c>
      <c r="L1333" s="8" t="str">
        <f t="shared" ca="1" si="791"/>
        <v>Q3</v>
      </c>
      <c r="M1333">
        <f t="shared" ca="1" si="792"/>
        <v>9</v>
      </c>
      <c r="N1333">
        <f t="shared" ca="1" si="793"/>
        <v>3</v>
      </c>
      <c r="O1333">
        <f t="shared" ca="1" si="794"/>
        <v>202009</v>
      </c>
      <c r="P1333">
        <f t="shared" ca="1" si="795"/>
        <v>202003</v>
      </c>
      <c r="Q1333" t="str">
        <f t="shared" si="796"/>
        <v>FY2019 Q4 Sep</v>
      </c>
      <c r="R1333">
        <f t="shared" si="797"/>
        <v>2019</v>
      </c>
      <c r="S1333" s="8" t="str">
        <f t="shared" si="798"/>
        <v>Sep</v>
      </c>
      <c r="T1333" s="8" t="str">
        <f t="shared" si="799"/>
        <v>Q4</v>
      </c>
      <c r="U1333">
        <f t="shared" si="800"/>
        <v>12</v>
      </c>
      <c r="V1333">
        <f t="shared" si="801"/>
        <v>4</v>
      </c>
      <c r="W1333">
        <f t="shared" si="802"/>
        <v>201912</v>
      </c>
      <c r="X1333">
        <f t="shared" si="803"/>
        <v>201904</v>
      </c>
      <c r="Y1333" t="str">
        <f t="shared" si="804"/>
        <v>FY2019 Q3 Sep</v>
      </c>
      <c r="Z1333">
        <f t="shared" si="805"/>
        <v>2019</v>
      </c>
      <c r="AA1333" s="8" t="str">
        <f t="shared" si="806"/>
        <v>Sep</v>
      </c>
      <c r="AB1333" s="8" t="str">
        <f t="shared" si="807"/>
        <v>Q3</v>
      </c>
      <c r="AC1333">
        <f t="shared" si="808"/>
        <v>9</v>
      </c>
      <c r="AD1333">
        <f t="shared" si="809"/>
        <v>3</v>
      </c>
      <c r="AE1333">
        <f t="shared" si="810"/>
        <v>201909</v>
      </c>
      <c r="AF1333">
        <f t="shared" si="811"/>
        <v>201903</v>
      </c>
      <c r="AG1333" s="9">
        <f t="shared" ca="1" si="812"/>
        <v>1</v>
      </c>
      <c r="AH1333">
        <f t="shared" ca="1" si="813"/>
        <v>4</v>
      </c>
      <c r="AI1333" s="9">
        <f t="shared" ca="1" si="814"/>
        <v>12</v>
      </c>
      <c r="AJ1333" s="9">
        <f t="shared" ca="1" si="815"/>
        <v>1</v>
      </c>
      <c r="AK1333" s="9">
        <f t="shared" si="816"/>
        <v>5</v>
      </c>
      <c r="AL1333" s="9">
        <f t="shared" si="817"/>
        <v>38</v>
      </c>
      <c r="AM1333" s="9">
        <f t="shared" si="818"/>
        <v>16</v>
      </c>
      <c r="AN1333" s="2">
        <v>43727.677083333336</v>
      </c>
      <c r="AO1333">
        <v>8891</v>
      </c>
      <c r="AP1333" s="1">
        <v>30000</v>
      </c>
      <c r="AQ1333" t="s">
        <v>5</v>
      </c>
    </row>
    <row r="1334" spans="1:43" x14ac:dyDescent="0.3">
      <c r="A1334" t="str">
        <f t="shared" ca="1" si="780"/>
        <v>FY2020 Q4 Sep</v>
      </c>
      <c r="B1334">
        <f t="shared" ca="1" si="781"/>
        <v>2020</v>
      </c>
      <c r="C1334" s="8" t="str">
        <f t="shared" ca="1" si="782"/>
        <v>Sep</v>
      </c>
      <c r="D1334" s="8" t="str">
        <f t="shared" ca="1" si="783"/>
        <v>Q4</v>
      </c>
      <c r="E1334">
        <f t="shared" ca="1" si="784"/>
        <v>12</v>
      </c>
      <c r="F1334">
        <f t="shared" ca="1" si="785"/>
        <v>4</v>
      </c>
      <c r="G1334">
        <f t="shared" ca="1" si="786"/>
        <v>202012</v>
      </c>
      <c r="H1334">
        <f t="shared" ca="1" si="787"/>
        <v>202004</v>
      </c>
      <c r="I1334" t="str">
        <f t="shared" ca="1" si="788"/>
        <v>FY2020 Q3 Sep</v>
      </c>
      <c r="J1334">
        <f t="shared" ca="1" si="789"/>
        <v>2020</v>
      </c>
      <c r="K1334" s="8" t="str">
        <f t="shared" ca="1" si="790"/>
        <v>Sep</v>
      </c>
      <c r="L1334" s="8" t="str">
        <f t="shared" ca="1" si="791"/>
        <v>Q3</v>
      </c>
      <c r="M1334">
        <f t="shared" ca="1" si="792"/>
        <v>9</v>
      </c>
      <c r="N1334">
        <f t="shared" ca="1" si="793"/>
        <v>3</v>
      </c>
      <c r="O1334">
        <f t="shared" ca="1" si="794"/>
        <v>202009</v>
      </c>
      <c r="P1334">
        <f t="shared" ca="1" si="795"/>
        <v>202003</v>
      </c>
      <c r="Q1334" t="str">
        <f t="shared" si="796"/>
        <v>FY2020 Q1 Oct</v>
      </c>
      <c r="R1334">
        <f t="shared" si="797"/>
        <v>2020</v>
      </c>
      <c r="S1334" s="8" t="str">
        <f t="shared" si="798"/>
        <v>Oct</v>
      </c>
      <c r="T1334" s="8" t="str">
        <f t="shared" si="799"/>
        <v>Q1</v>
      </c>
      <c r="U1334">
        <f t="shared" si="800"/>
        <v>1</v>
      </c>
      <c r="V1334">
        <f t="shared" si="801"/>
        <v>1</v>
      </c>
      <c r="W1334">
        <f t="shared" si="802"/>
        <v>202001</v>
      </c>
      <c r="X1334">
        <f t="shared" si="803"/>
        <v>202001</v>
      </c>
      <c r="Y1334" t="str">
        <f t="shared" si="804"/>
        <v>FY2019 Q4 Oct</v>
      </c>
      <c r="Z1334">
        <f t="shared" si="805"/>
        <v>2019</v>
      </c>
      <c r="AA1334" s="8" t="str">
        <f t="shared" si="806"/>
        <v>Oct</v>
      </c>
      <c r="AB1334" s="8" t="str">
        <f t="shared" si="807"/>
        <v>Q4</v>
      </c>
      <c r="AC1334">
        <f t="shared" si="808"/>
        <v>10</v>
      </c>
      <c r="AD1334">
        <f t="shared" si="809"/>
        <v>4</v>
      </c>
      <c r="AE1334">
        <f t="shared" si="810"/>
        <v>201910</v>
      </c>
      <c r="AF1334">
        <f t="shared" si="811"/>
        <v>201904</v>
      </c>
      <c r="AG1334" s="9">
        <f t="shared" ca="1" si="812"/>
        <v>0</v>
      </c>
      <c r="AH1334">
        <f t="shared" ca="1" si="813"/>
        <v>4</v>
      </c>
      <c r="AI1334" s="9">
        <f t="shared" ca="1" si="814"/>
        <v>11</v>
      </c>
      <c r="AJ1334" s="9">
        <f t="shared" ca="1" si="815"/>
        <v>1</v>
      </c>
      <c r="AK1334" s="9">
        <f t="shared" si="816"/>
        <v>3</v>
      </c>
      <c r="AL1334" s="9">
        <f t="shared" si="817"/>
        <v>42</v>
      </c>
      <c r="AM1334" s="9">
        <f t="shared" si="818"/>
        <v>10</v>
      </c>
      <c r="AN1334" s="2">
        <v>43753.453472222223</v>
      </c>
      <c r="AO1334">
        <v>8930</v>
      </c>
      <c r="AP1334" s="1">
        <v>30000</v>
      </c>
      <c r="AQ1334" t="s">
        <v>5</v>
      </c>
    </row>
    <row r="1335" spans="1:43" x14ac:dyDescent="0.3">
      <c r="A1335" t="str">
        <f t="shared" ca="1" si="780"/>
        <v>FY2020 Q4 Sep</v>
      </c>
      <c r="B1335">
        <f t="shared" ca="1" si="781"/>
        <v>2020</v>
      </c>
      <c r="C1335" s="8" t="str">
        <f t="shared" ca="1" si="782"/>
        <v>Sep</v>
      </c>
      <c r="D1335" s="8" t="str">
        <f t="shared" ca="1" si="783"/>
        <v>Q4</v>
      </c>
      <c r="E1335">
        <f t="shared" ca="1" si="784"/>
        <v>12</v>
      </c>
      <c r="F1335">
        <f t="shared" ca="1" si="785"/>
        <v>4</v>
      </c>
      <c r="G1335">
        <f t="shared" ca="1" si="786"/>
        <v>202012</v>
      </c>
      <c r="H1335">
        <f t="shared" ca="1" si="787"/>
        <v>202004</v>
      </c>
      <c r="I1335" t="str">
        <f t="shared" ca="1" si="788"/>
        <v>FY2020 Q3 Sep</v>
      </c>
      <c r="J1335">
        <f t="shared" ca="1" si="789"/>
        <v>2020</v>
      </c>
      <c r="K1335" s="8" t="str">
        <f t="shared" ca="1" si="790"/>
        <v>Sep</v>
      </c>
      <c r="L1335" s="8" t="str">
        <f t="shared" ca="1" si="791"/>
        <v>Q3</v>
      </c>
      <c r="M1335">
        <f t="shared" ca="1" si="792"/>
        <v>9</v>
      </c>
      <c r="N1335">
        <f t="shared" ca="1" si="793"/>
        <v>3</v>
      </c>
      <c r="O1335">
        <f t="shared" ca="1" si="794"/>
        <v>202009</v>
      </c>
      <c r="P1335">
        <f t="shared" ca="1" si="795"/>
        <v>202003</v>
      </c>
      <c r="Q1335" t="str">
        <f t="shared" si="796"/>
        <v>FY2020 Q2 Mar</v>
      </c>
      <c r="R1335">
        <f t="shared" si="797"/>
        <v>2020</v>
      </c>
      <c r="S1335" s="8" t="str">
        <f t="shared" si="798"/>
        <v>Mar</v>
      </c>
      <c r="T1335" s="8" t="str">
        <f t="shared" si="799"/>
        <v>Q2</v>
      </c>
      <c r="U1335">
        <f t="shared" si="800"/>
        <v>6</v>
      </c>
      <c r="V1335">
        <f t="shared" si="801"/>
        <v>2</v>
      </c>
      <c r="W1335">
        <f t="shared" si="802"/>
        <v>202006</v>
      </c>
      <c r="X1335">
        <f t="shared" si="803"/>
        <v>202002</v>
      </c>
      <c r="Y1335" t="str">
        <f t="shared" si="804"/>
        <v>FY2020 Q1 Mar</v>
      </c>
      <c r="Z1335">
        <f t="shared" si="805"/>
        <v>2020</v>
      </c>
      <c r="AA1335" s="8" t="str">
        <f t="shared" si="806"/>
        <v>Mar</v>
      </c>
      <c r="AB1335" s="8" t="str">
        <f t="shared" si="807"/>
        <v>Q1</v>
      </c>
      <c r="AC1335">
        <f t="shared" si="808"/>
        <v>3</v>
      </c>
      <c r="AD1335">
        <f t="shared" si="809"/>
        <v>1</v>
      </c>
      <c r="AE1335">
        <f t="shared" si="810"/>
        <v>202003</v>
      </c>
      <c r="AF1335">
        <f t="shared" si="811"/>
        <v>202001</v>
      </c>
      <c r="AG1335" s="9">
        <f t="shared" ca="1" si="812"/>
        <v>0</v>
      </c>
      <c r="AH1335">
        <f t="shared" ca="1" si="813"/>
        <v>2</v>
      </c>
      <c r="AI1335" s="9">
        <f t="shared" ca="1" si="814"/>
        <v>6</v>
      </c>
      <c r="AJ1335" s="9">
        <f t="shared" ca="1" si="815"/>
        <v>0</v>
      </c>
      <c r="AK1335" s="9">
        <f t="shared" si="816"/>
        <v>4</v>
      </c>
      <c r="AL1335" s="9">
        <f t="shared" si="817"/>
        <v>11</v>
      </c>
      <c r="AM1335" s="9">
        <f t="shared" si="818"/>
        <v>14</v>
      </c>
      <c r="AN1335" s="2">
        <v>43901.588194444441</v>
      </c>
      <c r="AO1335">
        <v>8970</v>
      </c>
      <c r="AP1335" s="1">
        <v>30000</v>
      </c>
      <c r="AQ1335" t="s">
        <v>5</v>
      </c>
    </row>
    <row r="1336" spans="1:43" x14ac:dyDescent="0.3">
      <c r="A1336" t="str">
        <f t="shared" ca="1" si="780"/>
        <v>FY2020 Q4 Sep</v>
      </c>
      <c r="B1336">
        <f t="shared" ca="1" si="781"/>
        <v>2020</v>
      </c>
      <c r="C1336" s="8" t="str">
        <f t="shared" ca="1" si="782"/>
        <v>Sep</v>
      </c>
      <c r="D1336" s="8" t="str">
        <f t="shared" ca="1" si="783"/>
        <v>Q4</v>
      </c>
      <c r="E1336">
        <f t="shared" ca="1" si="784"/>
        <v>12</v>
      </c>
      <c r="F1336">
        <f t="shared" ca="1" si="785"/>
        <v>4</v>
      </c>
      <c r="G1336">
        <f t="shared" ca="1" si="786"/>
        <v>202012</v>
      </c>
      <c r="H1336">
        <f t="shared" ca="1" si="787"/>
        <v>202004</v>
      </c>
      <c r="I1336" t="str">
        <f t="shared" ca="1" si="788"/>
        <v>FY2020 Q3 Sep</v>
      </c>
      <c r="J1336">
        <f t="shared" ca="1" si="789"/>
        <v>2020</v>
      </c>
      <c r="K1336" s="8" t="str">
        <f t="shared" ca="1" si="790"/>
        <v>Sep</v>
      </c>
      <c r="L1336" s="8" t="str">
        <f t="shared" ca="1" si="791"/>
        <v>Q3</v>
      </c>
      <c r="M1336">
        <f t="shared" ca="1" si="792"/>
        <v>9</v>
      </c>
      <c r="N1336">
        <f t="shared" ca="1" si="793"/>
        <v>3</v>
      </c>
      <c r="O1336">
        <f t="shared" ca="1" si="794"/>
        <v>202009</v>
      </c>
      <c r="P1336">
        <f t="shared" ca="1" si="795"/>
        <v>202003</v>
      </c>
      <c r="Q1336" t="str">
        <f t="shared" si="796"/>
        <v>FY2020 Q2 Mar</v>
      </c>
      <c r="R1336">
        <f t="shared" si="797"/>
        <v>2020</v>
      </c>
      <c r="S1336" s="8" t="str">
        <f t="shared" si="798"/>
        <v>Mar</v>
      </c>
      <c r="T1336" s="8" t="str">
        <f t="shared" si="799"/>
        <v>Q2</v>
      </c>
      <c r="U1336">
        <f t="shared" si="800"/>
        <v>6</v>
      </c>
      <c r="V1336">
        <f t="shared" si="801"/>
        <v>2</v>
      </c>
      <c r="W1336">
        <f t="shared" si="802"/>
        <v>202006</v>
      </c>
      <c r="X1336">
        <f t="shared" si="803"/>
        <v>202002</v>
      </c>
      <c r="Y1336" t="str">
        <f t="shared" si="804"/>
        <v>FY2020 Q1 Mar</v>
      </c>
      <c r="Z1336">
        <f t="shared" si="805"/>
        <v>2020</v>
      </c>
      <c r="AA1336" s="8" t="str">
        <f t="shared" si="806"/>
        <v>Mar</v>
      </c>
      <c r="AB1336" s="8" t="str">
        <f t="shared" si="807"/>
        <v>Q1</v>
      </c>
      <c r="AC1336">
        <f t="shared" si="808"/>
        <v>3</v>
      </c>
      <c r="AD1336">
        <f t="shared" si="809"/>
        <v>1</v>
      </c>
      <c r="AE1336">
        <f t="shared" si="810"/>
        <v>202003</v>
      </c>
      <c r="AF1336">
        <f t="shared" si="811"/>
        <v>202001</v>
      </c>
      <c r="AG1336" s="9">
        <f t="shared" ca="1" si="812"/>
        <v>0</v>
      </c>
      <c r="AH1336">
        <f t="shared" ca="1" si="813"/>
        <v>2</v>
      </c>
      <c r="AI1336" s="9">
        <f t="shared" ca="1" si="814"/>
        <v>6</v>
      </c>
      <c r="AJ1336" s="9">
        <f t="shared" ca="1" si="815"/>
        <v>0</v>
      </c>
      <c r="AK1336" s="9">
        <f t="shared" si="816"/>
        <v>5</v>
      </c>
      <c r="AL1336" s="9">
        <f t="shared" si="817"/>
        <v>10</v>
      </c>
      <c r="AM1336" s="9">
        <f t="shared" si="818"/>
        <v>11</v>
      </c>
      <c r="AN1336" s="2">
        <v>43895.492361111108</v>
      </c>
      <c r="AO1336">
        <v>9084</v>
      </c>
      <c r="AP1336" s="1">
        <v>30000</v>
      </c>
      <c r="AQ1336" t="s">
        <v>4</v>
      </c>
    </row>
    <row r="1337" spans="1:43" x14ac:dyDescent="0.3">
      <c r="A1337" t="str">
        <f t="shared" ca="1" si="780"/>
        <v>FY2020 Q4 Sep</v>
      </c>
      <c r="B1337">
        <f t="shared" ca="1" si="781"/>
        <v>2020</v>
      </c>
      <c r="C1337" s="8" t="str">
        <f t="shared" ca="1" si="782"/>
        <v>Sep</v>
      </c>
      <c r="D1337" s="8" t="str">
        <f t="shared" ca="1" si="783"/>
        <v>Q4</v>
      </c>
      <c r="E1337">
        <f t="shared" ca="1" si="784"/>
        <v>12</v>
      </c>
      <c r="F1337">
        <f t="shared" ca="1" si="785"/>
        <v>4</v>
      </c>
      <c r="G1337">
        <f t="shared" ca="1" si="786"/>
        <v>202012</v>
      </c>
      <c r="H1337">
        <f t="shared" ca="1" si="787"/>
        <v>202004</v>
      </c>
      <c r="I1337" t="str">
        <f t="shared" ca="1" si="788"/>
        <v>FY2020 Q3 Sep</v>
      </c>
      <c r="J1337">
        <f t="shared" ca="1" si="789"/>
        <v>2020</v>
      </c>
      <c r="K1337" s="8" t="str">
        <f t="shared" ca="1" si="790"/>
        <v>Sep</v>
      </c>
      <c r="L1337" s="8" t="str">
        <f t="shared" ca="1" si="791"/>
        <v>Q3</v>
      </c>
      <c r="M1337">
        <f t="shared" ca="1" si="792"/>
        <v>9</v>
      </c>
      <c r="N1337">
        <f t="shared" ca="1" si="793"/>
        <v>3</v>
      </c>
      <c r="O1337">
        <f t="shared" ca="1" si="794"/>
        <v>202009</v>
      </c>
      <c r="P1337">
        <f t="shared" ca="1" si="795"/>
        <v>202003</v>
      </c>
      <c r="Q1337" t="str">
        <f t="shared" si="796"/>
        <v>FY2020 Q3 Jun</v>
      </c>
      <c r="R1337">
        <f t="shared" si="797"/>
        <v>2020</v>
      </c>
      <c r="S1337" s="8" t="str">
        <f t="shared" si="798"/>
        <v>Jun</v>
      </c>
      <c r="T1337" s="8" t="str">
        <f t="shared" si="799"/>
        <v>Q3</v>
      </c>
      <c r="U1337">
        <f t="shared" si="800"/>
        <v>9</v>
      </c>
      <c r="V1337">
        <f t="shared" si="801"/>
        <v>3</v>
      </c>
      <c r="W1337">
        <f t="shared" si="802"/>
        <v>202009</v>
      </c>
      <c r="X1337">
        <f t="shared" si="803"/>
        <v>202003</v>
      </c>
      <c r="Y1337" t="str">
        <f t="shared" si="804"/>
        <v>FY2020 Q2 Jun</v>
      </c>
      <c r="Z1337">
        <f t="shared" si="805"/>
        <v>2020</v>
      </c>
      <c r="AA1337" s="8" t="str">
        <f t="shared" si="806"/>
        <v>Jun</v>
      </c>
      <c r="AB1337" s="8" t="str">
        <f t="shared" si="807"/>
        <v>Q2</v>
      </c>
      <c r="AC1337">
        <f t="shared" si="808"/>
        <v>6</v>
      </c>
      <c r="AD1337">
        <f t="shared" si="809"/>
        <v>2</v>
      </c>
      <c r="AE1337">
        <f t="shared" si="810"/>
        <v>202006</v>
      </c>
      <c r="AF1337">
        <f t="shared" si="811"/>
        <v>202002</v>
      </c>
      <c r="AG1337" s="9">
        <f t="shared" ca="1" si="812"/>
        <v>0</v>
      </c>
      <c r="AH1337">
        <f t="shared" ca="1" si="813"/>
        <v>1</v>
      </c>
      <c r="AI1337" s="9">
        <f t="shared" ca="1" si="814"/>
        <v>3</v>
      </c>
      <c r="AJ1337" s="9">
        <f t="shared" ca="1" si="815"/>
        <v>0</v>
      </c>
      <c r="AK1337" s="9">
        <f t="shared" si="816"/>
        <v>5</v>
      </c>
      <c r="AL1337" s="9">
        <f t="shared" si="817"/>
        <v>24</v>
      </c>
      <c r="AM1337" s="9">
        <f t="shared" si="818"/>
        <v>17</v>
      </c>
      <c r="AN1337" s="2">
        <v>43993.708333333336</v>
      </c>
      <c r="AO1337">
        <v>9097</v>
      </c>
      <c r="AP1337" s="1">
        <v>30000</v>
      </c>
      <c r="AQ1337" t="s">
        <v>6</v>
      </c>
    </row>
    <row r="1338" spans="1:43" x14ac:dyDescent="0.3">
      <c r="A1338" t="str">
        <f t="shared" ca="1" si="780"/>
        <v>FY2020 Q4 Sep</v>
      </c>
      <c r="B1338">
        <f t="shared" ca="1" si="781"/>
        <v>2020</v>
      </c>
      <c r="C1338" s="8" t="str">
        <f t="shared" ca="1" si="782"/>
        <v>Sep</v>
      </c>
      <c r="D1338" s="8" t="str">
        <f t="shared" ca="1" si="783"/>
        <v>Q4</v>
      </c>
      <c r="E1338">
        <f t="shared" ca="1" si="784"/>
        <v>12</v>
      </c>
      <c r="F1338">
        <f t="shared" ca="1" si="785"/>
        <v>4</v>
      </c>
      <c r="G1338">
        <f t="shared" ca="1" si="786"/>
        <v>202012</v>
      </c>
      <c r="H1338">
        <f t="shared" ca="1" si="787"/>
        <v>202004</v>
      </c>
      <c r="I1338" t="str">
        <f t="shared" ca="1" si="788"/>
        <v>FY2020 Q3 Sep</v>
      </c>
      <c r="J1338">
        <f t="shared" ca="1" si="789"/>
        <v>2020</v>
      </c>
      <c r="K1338" s="8" t="str">
        <f t="shared" ca="1" si="790"/>
        <v>Sep</v>
      </c>
      <c r="L1338" s="8" t="str">
        <f t="shared" ca="1" si="791"/>
        <v>Q3</v>
      </c>
      <c r="M1338">
        <f t="shared" ca="1" si="792"/>
        <v>9</v>
      </c>
      <c r="N1338">
        <f t="shared" ca="1" si="793"/>
        <v>3</v>
      </c>
      <c r="O1338">
        <f t="shared" ca="1" si="794"/>
        <v>202009</v>
      </c>
      <c r="P1338">
        <f t="shared" ca="1" si="795"/>
        <v>202003</v>
      </c>
      <c r="Q1338" t="str">
        <f t="shared" si="796"/>
        <v>FY2020 Q1 Dec</v>
      </c>
      <c r="R1338">
        <f t="shared" si="797"/>
        <v>2020</v>
      </c>
      <c r="S1338" s="8" t="str">
        <f t="shared" si="798"/>
        <v>Dec</v>
      </c>
      <c r="T1338" s="8" t="str">
        <f t="shared" si="799"/>
        <v>Q1</v>
      </c>
      <c r="U1338">
        <f t="shared" si="800"/>
        <v>3</v>
      </c>
      <c r="V1338">
        <f t="shared" si="801"/>
        <v>1</v>
      </c>
      <c r="W1338">
        <f t="shared" si="802"/>
        <v>202003</v>
      </c>
      <c r="X1338">
        <f t="shared" si="803"/>
        <v>202001</v>
      </c>
      <c r="Y1338" t="str">
        <f t="shared" si="804"/>
        <v>FY2019 Q4 Dec</v>
      </c>
      <c r="Z1338">
        <f t="shared" si="805"/>
        <v>2019</v>
      </c>
      <c r="AA1338" s="8" t="str">
        <f t="shared" si="806"/>
        <v>Dec</v>
      </c>
      <c r="AB1338" s="8" t="str">
        <f t="shared" si="807"/>
        <v>Q4</v>
      </c>
      <c r="AC1338">
        <f t="shared" si="808"/>
        <v>12</v>
      </c>
      <c r="AD1338">
        <f t="shared" si="809"/>
        <v>4</v>
      </c>
      <c r="AE1338">
        <f t="shared" si="810"/>
        <v>201912</v>
      </c>
      <c r="AF1338">
        <f t="shared" si="811"/>
        <v>201904</v>
      </c>
      <c r="AG1338" s="9">
        <f t="shared" ca="1" si="812"/>
        <v>0</v>
      </c>
      <c r="AH1338">
        <f t="shared" ca="1" si="813"/>
        <v>3</v>
      </c>
      <c r="AI1338" s="9">
        <f t="shared" ca="1" si="814"/>
        <v>9</v>
      </c>
      <c r="AJ1338" s="9">
        <f t="shared" ca="1" si="815"/>
        <v>1</v>
      </c>
      <c r="AK1338" s="9">
        <f t="shared" si="816"/>
        <v>5</v>
      </c>
      <c r="AL1338" s="9">
        <f t="shared" si="817"/>
        <v>49</v>
      </c>
      <c r="AM1338" s="9">
        <f t="shared" si="818"/>
        <v>16</v>
      </c>
      <c r="AN1338" s="2">
        <v>43804.697222222225</v>
      </c>
      <c r="AO1338">
        <v>626</v>
      </c>
      <c r="AP1338" s="1">
        <v>29500</v>
      </c>
      <c r="AQ1338" t="s">
        <v>5</v>
      </c>
    </row>
    <row r="1339" spans="1:43" x14ac:dyDescent="0.3">
      <c r="A1339" t="str">
        <f t="shared" ca="1" si="780"/>
        <v>FY2020 Q4 Sep</v>
      </c>
      <c r="B1339">
        <f t="shared" ca="1" si="781"/>
        <v>2020</v>
      </c>
      <c r="C1339" s="8" t="str">
        <f t="shared" ca="1" si="782"/>
        <v>Sep</v>
      </c>
      <c r="D1339" s="8" t="str">
        <f t="shared" ca="1" si="783"/>
        <v>Q4</v>
      </c>
      <c r="E1339">
        <f t="shared" ca="1" si="784"/>
        <v>12</v>
      </c>
      <c r="F1339">
        <f t="shared" ca="1" si="785"/>
        <v>4</v>
      </c>
      <c r="G1339">
        <f t="shared" ca="1" si="786"/>
        <v>202012</v>
      </c>
      <c r="H1339">
        <f t="shared" ca="1" si="787"/>
        <v>202004</v>
      </c>
      <c r="I1339" t="str">
        <f t="shared" ca="1" si="788"/>
        <v>FY2020 Q3 Sep</v>
      </c>
      <c r="J1339">
        <f t="shared" ca="1" si="789"/>
        <v>2020</v>
      </c>
      <c r="K1339" s="8" t="str">
        <f t="shared" ca="1" si="790"/>
        <v>Sep</v>
      </c>
      <c r="L1339" s="8" t="str">
        <f t="shared" ca="1" si="791"/>
        <v>Q3</v>
      </c>
      <c r="M1339">
        <f t="shared" ca="1" si="792"/>
        <v>9</v>
      </c>
      <c r="N1339">
        <f t="shared" ca="1" si="793"/>
        <v>3</v>
      </c>
      <c r="O1339">
        <f t="shared" ca="1" si="794"/>
        <v>202009</v>
      </c>
      <c r="P1339">
        <f t="shared" ca="1" si="795"/>
        <v>202003</v>
      </c>
      <c r="Q1339" t="str">
        <f t="shared" si="796"/>
        <v>FY2019 Q4 Sep</v>
      </c>
      <c r="R1339">
        <f t="shared" si="797"/>
        <v>2019</v>
      </c>
      <c r="S1339" s="8" t="str">
        <f t="shared" si="798"/>
        <v>Sep</v>
      </c>
      <c r="T1339" s="8" t="str">
        <f t="shared" si="799"/>
        <v>Q4</v>
      </c>
      <c r="U1339">
        <f t="shared" si="800"/>
        <v>12</v>
      </c>
      <c r="V1339">
        <f t="shared" si="801"/>
        <v>4</v>
      </c>
      <c r="W1339">
        <f t="shared" si="802"/>
        <v>201912</v>
      </c>
      <c r="X1339">
        <f t="shared" si="803"/>
        <v>201904</v>
      </c>
      <c r="Y1339" t="str">
        <f t="shared" si="804"/>
        <v>FY2019 Q3 Sep</v>
      </c>
      <c r="Z1339">
        <f t="shared" si="805"/>
        <v>2019</v>
      </c>
      <c r="AA1339" s="8" t="str">
        <f t="shared" si="806"/>
        <v>Sep</v>
      </c>
      <c r="AB1339" s="8" t="str">
        <f t="shared" si="807"/>
        <v>Q3</v>
      </c>
      <c r="AC1339">
        <f t="shared" si="808"/>
        <v>9</v>
      </c>
      <c r="AD1339">
        <f t="shared" si="809"/>
        <v>3</v>
      </c>
      <c r="AE1339">
        <f t="shared" si="810"/>
        <v>201909</v>
      </c>
      <c r="AF1339">
        <f t="shared" si="811"/>
        <v>201903</v>
      </c>
      <c r="AG1339" s="9">
        <f t="shared" ca="1" si="812"/>
        <v>1</v>
      </c>
      <c r="AH1339">
        <f t="shared" ca="1" si="813"/>
        <v>4</v>
      </c>
      <c r="AI1339" s="9">
        <f t="shared" ca="1" si="814"/>
        <v>12</v>
      </c>
      <c r="AJ1339" s="9">
        <f t="shared" ca="1" si="815"/>
        <v>1</v>
      </c>
      <c r="AK1339" s="9">
        <f t="shared" si="816"/>
        <v>4</v>
      </c>
      <c r="AL1339" s="9">
        <f t="shared" si="817"/>
        <v>37</v>
      </c>
      <c r="AM1339" s="9">
        <f t="shared" si="818"/>
        <v>13</v>
      </c>
      <c r="AN1339" s="2">
        <v>43719.555555555555</v>
      </c>
      <c r="AO1339">
        <v>6983</v>
      </c>
      <c r="AP1339" s="1">
        <v>29500</v>
      </c>
      <c r="AQ1339" t="s">
        <v>4</v>
      </c>
    </row>
    <row r="1340" spans="1:43" x14ac:dyDescent="0.3">
      <c r="A1340" t="str">
        <f t="shared" ca="1" si="780"/>
        <v>FY2020 Q4 Sep</v>
      </c>
      <c r="B1340">
        <f t="shared" ca="1" si="781"/>
        <v>2020</v>
      </c>
      <c r="C1340" s="8" t="str">
        <f t="shared" ca="1" si="782"/>
        <v>Sep</v>
      </c>
      <c r="D1340" s="8" t="str">
        <f t="shared" ca="1" si="783"/>
        <v>Q4</v>
      </c>
      <c r="E1340">
        <f t="shared" ca="1" si="784"/>
        <v>12</v>
      </c>
      <c r="F1340">
        <f t="shared" ca="1" si="785"/>
        <v>4</v>
      </c>
      <c r="G1340">
        <f t="shared" ca="1" si="786"/>
        <v>202012</v>
      </c>
      <c r="H1340">
        <f t="shared" ca="1" si="787"/>
        <v>202004</v>
      </c>
      <c r="I1340" t="str">
        <f t="shared" ca="1" si="788"/>
        <v>FY2020 Q3 Sep</v>
      </c>
      <c r="J1340">
        <f t="shared" ca="1" si="789"/>
        <v>2020</v>
      </c>
      <c r="K1340" s="8" t="str">
        <f t="shared" ca="1" si="790"/>
        <v>Sep</v>
      </c>
      <c r="L1340" s="8" t="str">
        <f t="shared" ca="1" si="791"/>
        <v>Q3</v>
      </c>
      <c r="M1340">
        <f t="shared" ca="1" si="792"/>
        <v>9</v>
      </c>
      <c r="N1340">
        <f t="shared" ca="1" si="793"/>
        <v>3</v>
      </c>
      <c r="O1340">
        <f t="shared" ca="1" si="794"/>
        <v>202009</v>
      </c>
      <c r="P1340">
        <f t="shared" ca="1" si="795"/>
        <v>202003</v>
      </c>
      <c r="Q1340" t="str">
        <f t="shared" si="796"/>
        <v>FY2020 Q2 Mar</v>
      </c>
      <c r="R1340">
        <f t="shared" si="797"/>
        <v>2020</v>
      </c>
      <c r="S1340" s="8" t="str">
        <f t="shared" si="798"/>
        <v>Mar</v>
      </c>
      <c r="T1340" s="8" t="str">
        <f t="shared" si="799"/>
        <v>Q2</v>
      </c>
      <c r="U1340">
        <f t="shared" si="800"/>
        <v>6</v>
      </c>
      <c r="V1340">
        <f t="shared" si="801"/>
        <v>2</v>
      </c>
      <c r="W1340">
        <f t="shared" si="802"/>
        <v>202006</v>
      </c>
      <c r="X1340">
        <f t="shared" si="803"/>
        <v>202002</v>
      </c>
      <c r="Y1340" t="str">
        <f t="shared" si="804"/>
        <v>FY2020 Q1 Mar</v>
      </c>
      <c r="Z1340">
        <f t="shared" si="805"/>
        <v>2020</v>
      </c>
      <c r="AA1340" s="8" t="str">
        <f t="shared" si="806"/>
        <v>Mar</v>
      </c>
      <c r="AB1340" s="8" t="str">
        <f t="shared" si="807"/>
        <v>Q1</v>
      </c>
      <c r="AC1340">
        <f t="shared" si="808"/>
        <v>3</v>
      </c>
      <c r="AD1340">
        <f t="shared" si="809"/>
        <v>1</v>
      </c>
      <c r="AE1340">
        <f t="shared" si="810"/>
        <v>202003</v>
      </c>
      <c r="AF1340">
        <f t="shared" si="811"/>
        <v>202001</v>
      </c>
      <c r="AG1340" s="9">
        <f t="shared" ca="1" si="812"/>
        <v>0</v>
      </c>
      <c r="AH1340">
        <f t="shared" ca="1" si="813"/>
        <v>2</v>
      </c>
      <c r="AI1340" s="9">
        <f t="shared" ca="1" si="814"/>
        <v>6</v>
      </c>
      <c r="AJ1340" s="9">
        <f t="shared" ca="1" si="815"/>
        <v>0</v>
      </c>
      <c r="AK1340" s="9">
        <f t="shared" si="816"/>
        <v>3</v>
      </c>
      <c r="AL1340" s="9">
        <f t="shared" si="817"/>
        <v>12</v>
      </c>
      <c r="AM1340" s="9">
        <f t="shared" si="818"/>
        <v>10</v>
      </c>
      <c r="AN1340" s="2">
        <v>43907.430555555555</v>
      </c>
      <c r="AO1340">
        <v>6856</v>
      </c>
      <c r="AP1340" s="1">
        <v>29300</v>
      </c>
      <c r="AQ1340" t="s">
        <v>5</v>
      </c>
    </row>
    <row r="1341" spans="1:43" x14ac:dyDescent="0.3">
      <c r="A1341" t="str">
        <f t="shared" ca="1" si="780"/>
        <v>FY2020 Q4 Sep</v>
      </c>
      <c r="B1341">
        <f t="shared" ca="1" si="781"/>
        <v>2020</v>
      </c>
      <c r="C1341" s="8" t="str">
        <f t="shared" ca="1" si="782"/>
        <v>Sep</v>
      </c>
      <c r="D1341" s="8" t="str">
        <f t="shared" ca="1" si="783"/>
        <v>Q4</v>
      </c>
      <c r="E1341">
        <f t="shared" ca="1" si="784"/>
        <v>12</v>
      </c>
      <c r="F1341">
        <f t="shared" ca="1" si="785"/>
        <v>4</v>
      </c>
      <c r="G1341">
        <f t="shared" ca="1" si="786"/>
        <v>202012</v>
      </c>
      <c r="H1341">
        <f t="shared" ca="1" si="787"/>
        <v>202004</v>
      </c>
      <c r="I1341" t="str">
        <f t="shared" ca="1" si="788"/>
        <v>FY2020 Q3 Sep</v>
      </c>
      <c r="J1341">
        <f t="shared" ca="1" si="789"/>
        <v>2020</v>
      </c>
      <c r="K1341" s="8" t="str">
        <f t="shared" ca="1" si="790"/>
        <v>Sep</v>
      </c>
      <c r="L1341" s="8" t="str">
        <f t="shared" ca="1" si="791"/>
        <v>Q3</v>
      </c>
      <c r="M1341">
        <f t="shared" ca="1" si="792"/>
        <v>9</v>
      </c>
      <c r="N1341">
        <f t="shared" ca="1" si="793"/>
        <v>3</v>
      </c>
      <c r="O1341">
        <f t="shared" ca="1" si="794"/>
        <v>202009</v>
      </c>
      <c r="P1341">
        <f t="shared" ca="1" si="795"/>
        <v>202003</v>
      </c>
      <c r="Q1341" t="str">
        <f t="shared" si="796"/>
        <v>FY2020 Q2 Feb</v>
      </c>
      <c r="R1341">
        <f t="shared" si="797"/>
        <v>2020</v>
      </c>
      <c r="S1341" s="8" t="str">
        <f t="shared" si="798"/>
        <v>Feb</v>
      </c>
      <c r="T1341" s="8" t="str">
        <f t="shared" si="799"/>
        <v>Q2</v>
      </c>
      <c r="U1341">
        <f t="shared" si="800"/>
        <v>5</v>
      </c>
      <c r="V1341">
        <f t="shared" si="801"/>
        <v>2</v>
      </c>
      <c r="W1341">
        <f t="shared" si="802"/>
        <v>202005</v>
      </c>
      <c r="X1341">
        <f t="shared" si="803"/>
        <v>202002</v>
      </c>
      <c r="Y1341" t="str">
        <f t="shared" si="804"/>
        <v>FY2020 Q1 Feb</v>
      </c>
      <c r="Z1341">
        <f t="shared" si="805"/>
        <v>2020</v>
      </c>
      <c r="AA1341" s="8" t="str">
        <f t="shared" si="806"/>
        <v>Feb</v>
      </c>
      <c r="AB1341" s="8" t="str">
        <f t="shared" si="807"/>
        <v>Q1</v>
      </c>
      <c r="AC1341">
        <f t="shared" si="808"/>
        <v>2</v>
      </c>
      <c r="AD1341">
        <f t="shared" si="809"/>
        <v>1</v>
      </c>
      <c r="AE1341">
        <f t="shared" si="810"/>
        <v>202002</v>
      </c>
      <c r="AF1341">
        <f t="shared" si="811"/>
        <v>202001</v>
      </c>
      <c r="AG1341" s="9">
        <f t="shared" ca="1" si="812"/>
        <v>0</v>
      </c>
      <c r="AH1341">
        <f t="shared" ca="1" si="813"/>
        <v>2</v>
      </c>
      <c r="AI1341" s="9">
        <f t="shared" ca="1" si="814"/>
        <v>7</v>
      </c>
      <c r="AJ1341" s="9">
        <f t="shared" ca="1" si="815"/>
        <v>0</v>
      </c>
      <c r="AK1341" s="9">
        <f t="shared" si="816"/>
        <v>3</v>
      </c>
      <c r="AL1341" s="9">
        <f t="shared" si="817"/>
        <v>7</v>
      </c>
      <c r="AM1341" s="9">
        <f t="shared" si="818"/>
        <v>13</v>
      </c>
      <c r="AN1341" s="2">
        <v>43872.55</v>
      </c>
      <c r="AO1341">
        <v>3520</v>
      </c>
      <c r="AP1341" s="1">
        <v>29100</v>
      </c>
      <c r="AQ1341" t="s">
        <v>4</v>
      </c>
    </row>
    <row r="1342" spans="1:43" x14ac:dyDescent="0.3">
      <c r="A1342" t="str">
        <f t="shared" ca="1" si="780"/>
        <v>FY2020 Q4 Sep</v>
      </c>
      <c r="B1342">
        <f t="shared" ca="1" si="781"/>
        <v>2020</v>
      </c>
      <c r="C1342" s="8" t="str">
        <f t="shared" ca="1" si="782"/>
        <v>Sep</v>
      </c>
      <c r="D1342" s="8" t="str">
        <f t="shared" ca="1" si="783"/>
        <v>Q4</v>
      </c>
      <c r="E1342">
        <f t="shared" ca="1" si="784"/>
        <v>12</v>
      </c>
      <c r="F1342">
        <f t="shared" ca="1" si="785"/>
        <v>4</v>
      </c>
      <c r="G1342">
        <f t="shared" ca="1" si="786"/>
        <v>202012</v>
      </c>
      <c r="H1342">
        <f t="shared" ca="1" si="787"/>
        <v>202004</v>
      </c>
      <c r="I1342" t="str">
        <f t="shared" ca="1" si="788"/>
        <v>FY2020 Q3 Sep</v>
      </c>
      <c r="J1342">
        <f t="shared" ca="1" si="789"/>
        <v>2020</v>
      </c>
      <c r="K1342" s="8" t="str">
        <f t="shared" ca="1" si="790"/>
        <v>Sep</v>
      </c>
      <c r="L1342" s="8" t="str">
        <f t="shared" ca="1" si="791"/>
        <v>Q3</v>
      </c>
      <c r="M1342">
        <f t="shared" ca="1" si="792"/>
        <v>9</v>
      </c>
      <c r="N1342">
        <f t="shared" ca="1" si="793"/>
        <v>3</v>
      </c>
      <c r="O1342">
        <f t="shared" ca="1" si="794"/>
        <v>202009</v>
      </c>
      <c r="P1342">
        <f t="shared" ca="1" si="795"/>
        <v>202003</v>
      </c>
      <c r="Q1342" t="str">
        <f t="shared" si="796"/>
        <v>FY2020 Q2 Feb</v>
      </c>
      <c r="R1342">
        <f t="shared" si="797"/>
        <v>2020</v>
      </c>
      <c r="S1342" s="8" t="str">
        <f t="shared" si="798"/>
        <v>Feb</v>
      </c>
      <c r="T1342" s="8" t="str">
        <f t="shared" si="799"/>
        <v>Q2</v>
      </c>
      <c r="U1342">
        <f t="shared" si="800"/>
        <v>5</v>
      </c>
      <c r="V1342">
        <f t="shared" si="801"/>
        <v>2</v>
      </c>
      <c r="W1342">
        <f t="shared" si="802"/>
        <v>202005</v>
      </c>
      <c r="X1342">
        <f t="shared" si="803"/>
        <v>202002</v>
      </c>
      <c r="Y1342" t="str">
        <f t="shared" si="804"/>
        <v>FY2020 Q1 Feb</v>
      </c>
      <c r="Z1342">
        <f t="shared" si="805"/>
        <v>2020</v>
      </c>
      <c r="AA1342" s="8" t="str">
        <f t="shared" si="806"/>
        <v>Feb</v>
      </c>
      <c r="AB1342" s="8" t="str">
        <f t="shared" si="807"/>
        <v>Q1</v>
      </c>
      <c r="AC1342">
        <f t="shared" si="808"/>
        <v>2</v>
      </c>
      <c r="AD1342">
        <f t="shared" si="809"/>
        <v>1</v>
      </c>
      <c r="AE1342">
        <f t="shared" si="810"/>
        <v>202002</v>
      </c>
      <c r="AF1342">
        <f t="shared" si="811"/>
        <v>202001</v>
      </c>
      <c r="AG1342" s="9">
        <f t="shared" ca="1" si="812"/>
        <v>0</v>
      </c>
      <c r="AH1342">
        <f t="shared" ca="1" si="813"/>
        <v>2</v>
      </c>
      <c r="AI1342" s="9">
        <f t="shared" ca="1" si="814"/>
        <v>7</v>
      </c>
      <c r="AJ1342" s="9">
        <f t="shared" ca="1" si="815"/>
        <v>0</v>
      </c>
      <c r="AK1342" s="9">
        <f t="shared" si="816"/>
        <v>5</v>
      </c>
      <c r="AL1342" s="9">
        <f t="shared" si="817"/>
        <v>7</v>
      </c>
      <c r="AM1342" s="9">
        <f t="shared" si="818"/>
        <v>18</v>
      </c>
      <c r="AN1342" s="2">
        <v>43874.758333333331</v>
      </c>
      <c r="AO1342">
        <v>1305</v>
      </c>
      <c r="AP1342" s="1">
        <v>29000</v>
      </c>
      <c r="AQ1342" t="s">
        <v>5</v>
      </c>
    </row>
    <row r="1343" spans="1:43" x14ac:dyDescent="0.3">
      <c r="A1343" t="str">
        <f t="shared" ca="1" si="780"/>
        <v>FY2020 Q4 Sep</v>
      </c>
      <c r="B1343">
        <f t="shared" ca="1" si="781"/>
        <v>2020</v>
      </c>
      <c r="C1343" s="8" t="str">
        <f t="shared" ca="1" si="782"/>
        <v>Sep</v>
      </c>
      <c r="D1343" s="8" t="str">
        <f t="shared" ca="1" si="783"/>
        <v>Q4</v>
      </c>
      <c r="E1343">
        <f t="shared" ca="1" si="784"/>
        <v>12</v>
      </c>
      <c r="F1343">
        <f t="shared" ca="1" si="785"/>
        <v>4</v>
      </c>
      <c r="G1343">
        <f t="shared" ca="1" si="786"/>
        <v>202012</v>
      </c>
      <c r="H1343">
        <f t="shared" ca="1" si="787"/>
        <v>202004</v>
      </c>
      <c r="I1343" t="str">
        <f t="shared" ca="1" si="788"/>
        <v>FY2020 Q3 Sep</v>
      </c>
      <c r="J1343">
        <f t="shared" ca="1" si="789"/>
        <v>2020</v>
      </c>
      <c r="K1343" s="8" t="str">
        <f t="shared" ca="1" si="790"/>
        <v>Sep</v>
      </c>
      <c r="L1343" s="8" t="str">
        <f t="shared" ca="1" si="791"/>
        <v>Q3</v>
      </c>
      <c r="M1343">
        <f t="shared" ca="1" si="792"/>
        <v>9</v>
      </c>
      <c r="N1343">
        <f t="shared" ca="1" si="793"/>
        <v>3</v>
      </c>
      <c r="O1343">
        <f t="shared" ca="1" si="794"/>
        <v>202009</v>
      </c>
      <c r="P1343">
        <f t="shared" ca="1" si="795"/>
        <v>202003</v>
      </c>
      <c r="Q1343" t="str">
        <f t="shared" si="796"/>
        <v>FY2020 Q1 Dec</v>
      </c>
      <c r="R1343">
        <f t="shared" si="797"/>
        <v>2020</v>
      </c>
      <c r="S1343" s="8" t="str">
        <f t="shared" si="798"/>
        <v>Dec</v>
      </c>
      <c r="T1343" s="8" t="str">
        <f t="shared" si="799"/>
        <v>Q1</v>
      </c>
      <c r="U1343">
        <f t="shared" si="800"/>
        <v>3</v>
      </c>
      <c r="V1343">
        <f t="shared" si="801"/>
        <v>1</v>
      </c>
      <c r="W1343">
        <f t="shared" si="802"/>
        <v>202003</v>
      </c>
      <c r="X1343">
        <f t="shared" si="803"/>
        <v>202001</v>
      </c>
      <c r="Y1343" t="str">
        <f t="shared" si="804"/>
        <v>FY2019 Q4 Dec</v>
      </c>
      <c r="Z1343">
        <f t="shared" si="805"/>
        <v>2019</v>
      </c>
      <c r="AA1343" s="8" t="str">
        <f t="shared" si="806"/>
        <v>Dec</v>
      </c>
      <c r="AB1343" s="8" t="str">
        <f t="shared" si="807"/>
        <v>Q4</v>
      </c>
      <c r="AC1343">
        <f t="shared" si="808"/>
        <v>12</v>
      </c>
      <c r="AD1343">
        <f t="shared" si="809"/>
        <v>4</v>
      </c>
      <c r="AE1343">
        <f t="shared" si="810"/>
        <v>201912</v>
      </c>
      <c r="AF1343">
        <f t="shared" si="811"/>
        <v>201904</v>
      </c>
      <c r="AG1343" s="9">
        <f t="shared" ca="1" si="812"/>
        <v>0</v>
      </c>
      <c r="AH1343">
        <f t="shared" ca="1" si="813"/>
        <v>3</v>
      </c>
      <c r="AI1343" s="9">
        <f t="shared" ca="1" si="814"/>
        <v>9</v>
      </c>
      <c r="AJ1343" s="9">
        <f t="shared" ca="1" si="815"/>
        <v>1</v>
      </c>
      <c r="AK1343" s="9">
        <f t="shared" si="816"/>
        <v>4</v>
      </c>
      <c r="AL1343" s="9">
        <f t="shared" si="817"/>
        <v>50</v>
      </c>
      <c r="AM1343" s="9">
        <f t="shared" si="818"/>
        <v>11</v>
      </c>
      <c r="AN1343" s="2">
        <v>43810.469444444447</v>
      </c>
      <c r="AO1343">
        <v>1353</v>
      </c>
      <c r="AP1343" s="1">
        <v>29000</v>
      </c>
      <c r="AQ1343" t="s">
        <v>5</v>
      </c>
    </row>
    <row r="1344" spans="1:43" x14ac:dyDescent="0.3">
      <c r="A1344" t="str">
        <f t="shared" ca="1" si="780"/>
        <v>FY2020 Q4 Sep</v>
      </c>
      <c r="B1344">
        <f t="shared" ca="1" si="781"/>
        <v>2020</v>
      </c>
      <c r="C1344" s="8" t="str">
        <f t="shared" ca="1" si="782"/>
        <v>Sep</v>
      </c>
      <c r="D1344" s="8" t="str">
        <f t="shared" ca="1" si="783"/>
        <v>Q4</v>
      </c>
      <c r="E1344">
        <f t="shared" ca="1" si="784"/>
        <v>12</v>
      </c>
      <c r="F1344">
        <f t="shared" ca="1" si="785"/>
        <v>4</v>
      </c>
      <c r="G1344">
        <f t="shared" ca="1" si="786"/>
        <v>202012</v>
      </c>
      <c r="H1344">
        <f t="shared" ca="1" si="787"/>
        <v>202004</v>
      </c>
      <c r="I1344" t="str">
        <f t="shared" ca="1" si="788"/>
        <v>FY2020 Q3 Sep</v>
      </c>
      <c r="J1344">
        <f t="shared" ca="1" si="789"/>
        <v>2020</v>
      </c>
      <c r="K1344" s="8" t="str">
        <f t="shared" ca="1" si="790"/>
        <v>Sep</v>
      </c>
      <c r="L1344" s="8" t="str">
        <f t="shared" ca="1" si="791"/>
        <v>Q3</v>
      </c>
      <c r="M1344">
        <f t="shared" ca="1" si="792"/>
        <v>9</v>
      </c>
      <c r="N1344">
        <f t="shared" ca="1" si="793"/>
        <v>3</v>
      </c>
      <c r="O1344">
        <f t="shared" ca="1" si="794"/>
        <v>202009</v>
      </c>
      <c r="P1344">
        <f t="shared" ca="1" si="795"/>
        <v>202003</v>
      </c>
      <c r="Q1344" t="str">
        <f t="shared" si="796"/>
        <v>FY2020 Q1 Dec</v>
      </c>
      <c r="R1344">
        <f t="shared" si="797"/>
        <v>2020</v>
      </c>
      <c r="S1344" s="8" t="str">
        <f t="shared" si="798"/>
        <v>Dec</v>
      </c>
      <c r="T1344" s="8" t="str">
        <f t="shared" si="799"/>
        <v>Q1</v>
      </c>
      <c r="U1344">
        <f t="shared" si="800"/>
        <v>3</v>
      </c>
      <c r="V1344">
        <f t="shared" si="801"/>
        <v>1</v>
      </c>
      <c r="W1344">
        <f t="shared" si="802"/>
        <v>202003</v>
      </c>
      <c r="X1344">
        <f t="shared" si="803"/>
        <v>202001</v>
      </c>
      <c r="Y1344" t="str">
        <f t="shared" si="804"/>
        <v>FY2019 Q4 Dec</v>
      </c>
      <c r="Z1344">
        <f t="shared" si="805"/>
        <v>2019</v>
      </c>
      <c r="AA1344" s="8" t="str">
        <f t="shared" si="806"/>
        <v>Dec</v>
      </c>
      <c r="AB1344" s="8" t="str">
        <f t="shared" si="807"/>
        <v>Q4</v>
      </c>
      <c r="AC1344">
        <f t="shared" si="808"/>
        <v>12</v>
      </c>
      <c r="AD1344">
        <f t="shared" si="809"/>
        <v>4</v>
      </c>
      <c r="AE1344">
        <f t="shared" si="810"/>
        <v>201912</v>
      </c>
      <c r="AF1344">
        <f t="shared" si="811"/>
        <v>201904</v>
      </c>
      <c r="AG1344" s="9">
        <f t="shared" ca="1" si="812"/>
        <v>0</v>
      </c>
      <c r="AH1344">
        <f t="shared" ca="1" si="813"/>
        <v>3</v>
      </c>
      <c r="AI1344" s="9">
        <f t="shared" ca="1" si="814"/>
        <v>9</v>
      </c>
      <c r="AJ1344" s="9">
        <f t="shared" ca="1" si="815"/>
        <v>1</v>
      </c>
      <c r="AK1344" s="9">
        <f t="shared" si="816"/>
        <v>5</v>
      </c>
      <c r="AL1344" s="9">
        <f t="shared" si="817"/>
        <v>50</v>
      </c>
      <c r="AM1344" s="9">
        <f t="shared" si="818"/>
        <v>12</v>
      </c>
      <c r="AN1344" s="2">
        <v>43811.539583333331</v>
      </c>
      <c r="AO1344">
        <v>3085</v>
      </c>
      <c r="AP1344" s="1">
        <v>29000</v>
      </c>
      <c r="AQ1344" t="s">
        <v>5</v>
      </c>
    </row>
    <row r="1345" spans="1:43" x14ac:dyDescent="0.3">
      <c r="A1345" t="str">
        <f t="shared" ca="1" si="780"/>
        <v>FY2020 Q4 Sep</v>
      </c>
      <c r="B1345">
        <f t="shared" ca="1" si="781"/>
        <v>2020</v>
      </c>
      <c r="C1345" s="8" t="str">
        <f t="shared" ca="1" si="782"/>
        <v>Sep</v>
      </c>
      <c r="D1345" s="8" t="str">
        <f t="shared" ca="1" si="783"/>
        <v>Q4</v>
      </c>
      <c r="E1345">
        <f t="shared" ca="1" si="784"/>
        <v>12</v>
      </c>
      <c r="F1345">
        <f t="shared" ca="1" si="785"/>
        <v>4</v>
      </c>
      <c r="G1345">
        <f t="shared" ca="1" si="786"/>
        <v>202012</v>
      </c>
      <c r="H1345">
        <f t="shared" ca="1" si="787"/>
        <v>202004</v>
      </c>
      <c r="I1345" t="str">
        <f t="shared" ca="1" si="788"/>
        <v>FY2020 Q3 Sep</v>
      </c>
      <c r="J1345">
        <f t="shared" ca="1" si="789"/>
        <v>2020</v>
      </c>
      <c r="K1345" s="8" t="str">
        <f t="shared" ca="1" si="790"/>
        <v>Sep</v>
      </c>
      <c r="L1345" s="8" t="str">
        <f t="shared" ca="1" si="791"/>
        <v>Q3</v>
      </c>
      <c r="M1345">
        <f t="shared" ca="1" si="792"/>
        <v>9</v>
      </c>
      <c r="N1345">
        <f t="shared" ca="1" si="793"/>
        <v>3</v>
      </c>
      <c r="O1345">
        <f t="shared" ca="1" si="794"/>
        <v>202009</v>
      </c>
      <c r="P1345">
        <f t="shared" ca="1" si="795"/>
        <v>202003</v>
      </c>
      <c r="Q1345" t="str">
        <f t="shared" si="796"/>
        <v>FY2020 Q2 Mar</v>
      </c>
      <c r="R1345">
        <f t="shared" si="797"/>
        <v>2020</v>
      </c>
      <c r="S1345" s="8" t="str">
        <f t="shared" si="798"/>
        <v>Mar</v>
      </c>
      <c r="T1345" s="8" t="str">
        <f t="shared" si="799"/>
        <v>Q2</v>
      </c>
      <c r="U1345">
        <f t="shared" si="800"/>
        <v>6</v>
      </c>
      <c r="V1345">
        <f t="shared" si="801"/>
        <v>2</v>
      </c>
      <c r="W1345">
        <f t="shared" si="802"/>
        <v>202006</v>
      </c>
      <c r="X1345">
        <f t="shared" si="803"/>
        <v>202002</v>
      </c>
      <c r="Y1345" t="str">
        <f t="shared" si="804"/>
        <v>FY2020 Q1 Mar</v>
      </c>
      <c r="Z1345">
        <f t="shared" si="805"/>
        <v>2020</v>
      </c>
      <c r="AA1345" s="8" t="str">
        <f t="shared" si="806"/>
        <v>Mar</v>
      </c>
      <c r="AB1345" s="8" t="str">
        <f t="shared" si="807"/>
        <v>Q1</v>
      </c>
      <c r="AC1345">
        <f t="shared" si="808"/>
        <v>3</v>
      </c>
      <c r="AD1345">
        <f t="shared" si="809"/>
        <v>1</v>
      </c>
      <c r="AE1345">
        <f t="shared" si="810"/>
        <v>202003</v>
      </c>
      <c r="AF1345">
        <f t="shared" si="811"/>
        <v>202001</v>
      </c>
      <c r="AG1345" s="9">
        <f t="shared" ca="1" si="812"/>
        <v>0</v>
      </c>
      <c r="AH1345">
        <f t="shared" ca="1" si="813"/>
        <v>2</v>
      </c>
      <c r="AI1345" s="9">
        <f t="shared" ca="1" si="814"/>
        <v>6</v>
      </c>
      <c r="AJ1345" s="9">
        <f t="shared" ca="1" si="815"/>
        <v>0</v>
      </c>
      <c r="AK1345" s="9">
        <f t="shared" si="816"/>
        <v>5</v>
      </c>
      <c r="AL1345" s="9">
        <f t="shared" si="817"/>
        <v>10</v>
      </c>
      <c r="AM1345" s="9">
        <f t="shared" si="818"/>
        <v>14</v>
      </c>
      <c r="AN1345" s="2">
        <v>43895.600694444445</v>
      </c>
      <c r="AO1345">
        <v>4051</v>
      </c>
      <c r="AP1345" s="1">
        <v>29000</v>
      </c>
      <c r="AQ1345" t="s">
        <v>4</v>
      </c>
    </row>
    <row r="1346" spans="1:43" x14ac:dyDescent="0.3">
      <c r="A1346" t="str">
        <f t="shared" ref="A1346:A1409" ca="1" si="819">_xlfn.CONCAT("FY",YEAR(EDATE(TODAY(),3))," ","Q",ROUNDUP(MONTH(EDATE(TODAY(),3))/3,0)," ",(TEXT(TODAY(),"MMM")))</f>
        <v>FY2020 Q4 Sep</v>
      </c>
      <c r="B1346">
        <f t="shared" ref="B1346:B1409" ca="1" si="820">YEAR(EDATE(TODAY(),3))</f>
        <v>2020</v>
      </c>
      <c r="C1346" s="8" t="str">
        <f t="shared" ref="C1346:C1409" ca="1" si="821">TEXT(TODAY(),"MMM")</f>
        <v>Sep</v>
      </c>
      <c r="D1346" s="8" t="str">
        <f t="shared" ref="D1346:D1409" ca="1" si="822">_xlfn.CONCAT("Q",ROUNDUP(MONTH(EDATE(TODAY(),3))/3,0))</f>
        <v>Q4</v>
      </c>
      <c r="E1346">
        <f t="shared" ref="E1346:E1409" ca="1" si="823">MONTH(EDATE(TODAY(),3))</f>
        <v>12</v>
      </c>
      <c r="F1346">
        <f t="shared" ref="F1346:F1409" ca="1" si="824">ROUNDUP(MONTH(EDATE(TODAY(),3))/3,0)</f>
        <v>4</v>
      </c>
      <c r="G1346">
        <f t="shared" ref="G1346:G1409" ca="1" si="825">_xlfn.NUMBERVALUE(IF(LEN(MONTH(EDATE(TODAY(),3)))=1,_xlfn.CONCAT(YEAR(EDATE(TODAY(),3)),"0",MONTH(EDATE(TODAY(),3))),_xlfn.CONCAT(YEAR(EDATE(TODAY(),3)),MONTH(EDATE(TODAY(),3)))))</f>
        <v>202012</v>
      </c>
      <c r="H1346">
        <f t="shared" ref="H1346:H1409" ca="1" si="826">_xlfn.NUMBERVALUE(IF(LEN(ROUNDUP(MONTH(EDATE(TODAY(),3))/3,0))=1,_xlfn.CONCAT(YEAR(EDATE(TODAY(),3)),"0",ROUNDUP(MONTH(EDATE(TODAY(),3))/3,0)),_xlfn.CONCAT(YEAR(EDATE(TODAY(),3)),ROUNDUP(MONTH(EDATE(TODAY(),3))/3,0))))</f>
        <v>202004</v>
      </c>
      <c r="I1346" t="str">
        <f t="shared" ref="I1346:I1409" ca="1" si="827">_xlfn.CONCAT("FY",YEAR(EDATE(TODAY(),0))," ","Q",ROUNDUP(MONTH(EDATE(TODAY(),0))/3,0)," ",(TEXT(TODAY(),"MMM")))</f>
        <v>FY2020 Q3 Sep</v>
      </c>
      <c r="J1346">
        <f t="shared" ref="J1346:J1409" ca="1" si="828">YEAR(EDATE(TODAY(),0))</f>
        <v>2020</v>
      </c>
      <c r="K1346" s="8" t="str">
        <f t="shared" ref="K1346:K1409" ca="1" si="829">TEXT(TODAY(),"MMM")</f>
        <v>Sep</v>
      </c>
      <c r="L1346" s="8" t="str">
        <f t="shared" ref="L1346:L1409" ca="1" si="830">_xlfn.CONCAT("Q",ROUNDUP(MONTH(EDATE(TODAY(),0))/3,0))</f>
        <v>Q3</v>
      </c>
      <c r="M1346">
        <f t="shared" ref="M1346:M1409" ca="1" si="831">MONTH(EDATE(TODAY(),0))</f>
        <v>9</v>
      </c>
      <c r="N1346">
        <f t="shared" ref="N1346:N1409" ca="1" si="832">ROUNDUP(MONTH(EDATE(TODAY(),0))/3,0)</f>
        <v>3</v>
      </c>
      <c r="O1346">
        <f t="shared" ref="O1346:O1409" ca="1" si="833">_xlfn.NUMBERVALUE(IF(LEN(MONTH(EDATE(TODAY(),0)))=1,_xlfn.CONCAT(YEAR(EDATE(TODAY(),0)),"0",MONTH(EDATE(TODAY(),0))),_xlfn.CONCAT(YEAR(EDATE(TODAY(),0)),MONTH(EDATE(TODAY(),0)))))</f>
        <v>202009</v>
      </c>
      <c r="P1346">
        <f t="shared" ref="P1346:P1409" ca="1" si="834">_xlfn.NUMBERVALUE(IF(LEN(ROUNDUP(MONTH(EDATE(TODAY(),0))/3,0))=1,_xlfn.CONCAT(YEAR(EDATE(TODAY(),0)),"0",ROUNDUP(MONTH(EDATE(TODAY(),0))/3,0)),_xlfn.CONCAT(YEAR(EDATE(TODAY(),0)),ROUNDUP(MONTH(EDATE(TODAY(),0))/3,0))))</f>
        <v>202003</v>
      </c>
      <c r="Q1346" t="str">
        <f t="shared" ref="Q1346:Q1409" si="835">_xlfn.CONCAT("FY",YEAR(EDATE($AN1346,3))," ","Q",ROUNDUP(MONTH(EDATE($AN1346,3))/3,0)," ",(TEXT($AN1346,"MMM")))</f>
        <v>FY2019 Q4 Sep</v>
      </c>
      <c r="R1346">
        <f t="shared" ref="R1346:R1409" si="836">YEAR(EDATE($AN1346,3))</f>
        <v>2019</v>
      </c>
      <c r="S1346" s="8" t="str">
        <f t="shared" ref="S1346:S1409" si="837">TEXT($AN1346,"MMM")</f>
        <v>Sep</v>
      </c>
      <c r="T1346" s="8" t="str">
        <f t="shared" ref="T1346:T1409" si="838">_xlfn.CONCAT("Q",ROUNDUP(MONTH(EDATE($AN1346,3))/3,0))</f>
        <v>Q4</v>
      </c>
      <c r="U1346">
        <f t="shared" ref="U1346:U1409" si="839">MONTH(EDATE($AN1346,3))</f>
        <v>12</v>
      </c>
      <c r="V1346">
        <f t="shared" ref="V1346:V1409" si="840">ROUNDUP(MONTH(EDATE($AN1346,3))/3,0)</f>
        <v>4</v>
      </c>
      <c r="W1346">
        <f t="shared" ref="W1346:W1409" si="841">_xlfn.NUMBERVALUE(IF(LEN(MONTH(EDATE($AN1346,3)))=1,_xlfn.CONCAT(YEAR(EDATE($AN1346,3)),"0",MONTH(EDATE($AN1346,3))),_xlfn.CONCAT(YEAR(EDATE($AN1346,3)),MONTH(EDATE($AN1346,3)))))</f>
        <v>201912</v>
      </c>
      <c r="X1346">
        <f t="shared" ref="X1346:X1409" si="842">_xlfn.NUMBERVALUE(IF(LEN(ROUNDUP(MONTH(EDATE($AN1346,3))/3,0))=1,_xlfn.CONCAT(YEAR(EDATE($AN1346,3)),"0",ROUNDUP(MONTH(EDATE($AN1346,3))/3,0)),_xlfn.CONCAT(YEAR(EDATE($AN1346,3)),ROUNDUP(MONTH(EDATE($AN1346,3))/3,0))))</f>
        <v>201904</v>
      </c>
      <c r="Y1346" t="str">
        <f t="shared" ref="Y1346:Y1409" si="843">_xlfn.CONCAT("FY",YEAR(EDATE($AN1346,0))," ","Q",ROUNDUP(MONTH(EDATE($AN1346,0))/3,0)," ",(TEXT($AN1346,"MMM")))</f>
        <v>FY2019 Q3 Sep</v>
      </c>
      <c r="Z1346">
        <f t="shared" ref="Z1346:Z1409" si="844">YEAR(EDATE($AN1346,0))</f>
        <v>2019</v>
      </c>
      <c r="AA1346" s="8" t="str">
        <f t="shared" ref="AA1346:AA1409" si="845">TEXT($AN1346,"MMM")</f>
        <v>Sep</v>
      </c>
      <c r="AB1346" s="8" t="str">
        <f t="shared" ref="AB1346:AB1409" si="846">_xlfn.CONCAT("Q",ROUNDUP(MONTH(EDATE($AN1346,0))/3,0))</f>
        <v>Q3</v>
      </c>
      <c r="AC1346">
        <f t="shared" ref="AC1346:AC1409" si="847">MONTH(EDATE($AN1346,0))</f>
        <v>9</v>
      </c>
      <c r="AD1346">
        <f t="shared" ref="AD1346:AD1409" si="848">ROUNDUP(MONTH(EDATE($AN1346,0))/3,0)</f>
        <v>3</v>
      </c>
      <c r="AE1346">
        <f t="shared" ref="AE1346:AE1409" si="849">_xlfn.NUMBERVALUE(IF(LEN(MONTH(EDATE($AN1346,0)))=1,_xlfn.CONCAT(YEAR(EDATE($AN1346,0)),"0",MONTH(EDATE($AN1346,0))),_xlfn.CONCAT(YEAR(EDATE($AN1346,0)),MONTH(EDATE($AN1346,0)))))</f>
        <v>201909</v>
      </c>
      <c r="AF1346">
        <f t="shared" ref="AF1346:AF1409" si="850">_xlfn.NUMBERVALUE(IF(LEN(ROUNDUP(MONTH(EDATE($AN1346,0))/3,0))=1,_xlfn.CONCAT(YEAR(EDATE($AN1346,0)),"0",ROUNDUP(MONTH(EDATE($AN1346,0))/3,0)),_xlfn.CONCAT(YEAR(EDATE($AN1346,0)),ROUNDUP(MONTH(EDATE($AN1346,0))/3,0))))</f>
        <v>201903</v>
      </c>
      <c r="AG1346" s="9">
        <f t="shared" ref="AG1346:AG1409" ca="1" si="851">YEAR(EDATE(TODAY(),3))-YEAR(EDATE($AN1346,3))</f>
        <v>1</v>
      </c>
      <c r="AH1346">
        <f t="shared" ref="AH1346:AH1409" ca="1" si="852">ROUND(AI1346/3,0)</f>
        <v>4</v>
      </c>
      <c r="AI1346" s="9">
        <f t="shared" ref="AI1346:AI1409" ca="1" si="853">MONTH(TODAY())-(MONTH(AN1346)-
(YEAR(TODAY())-YEAR(AN1346))*12)</f>
        <v>12</v>
      </c>
      <c r="AJ1346" s="9">
        <f t="shared" ref="AJ1346:AJ1409" ca="1" si="854">YEAR(TODAY())-YEAR($AN1346)</f>
        <v>1</v>
      </c>
      <c r="AK1346" s="9">
        <f t="shared" si="816"/>
        <v>6</v>
      </c>
      <c r="AL1346" s="9">
        <f t="shared" si="817"/>
        <v>39</v>
      </c>
      <c r="AM1346" s="9">
        <f t="shared" si="818"/>
        <v>16</v>
      </c>
      <c r="AN1346" s="2">
        <v>43735.703472222223</v>
      </c>
      <c r="AO1346">
        <v>4226</v>
      </c>
      <c r="AP1346" s="1">
        <v>29000</v>
      </c>
      <c r="AQ1346" t="s">
        <v>5</v>
      </c>
    </row>
    <row r="1347" spans="1:43" x14ac:dyDescent="0.3">
      <c r="A1347" t="str">
        <f t="shared" ca="1" si="819"/>
        <v>FY2020 Q4 Sep</v>
      </c>
      <c r="B1347">
        <f t="shared" ca="1" si="820"/>
        <v>2020</v>
      </c>
      <c r="C1347" s="8" t="str">
        <f t="shared" ca="1" si="821"/>
        <v>Sep</v>
      </c>
      <c r="D1347" s="8" t="str">
        <f t="shared" ca="1" si="822"/>
        <v>Q4</v>
      </c>
      <c r="E1347">
        <f t="shared" ca="1" si="823"/>
        <v>12</v>
      </c>
      <c r="F1347">
        <f t="shared" ca="1" si="824"/>
        <v>4</v>
      </c>
      <c r="G1347">
        <f t="shared" ca="1" si="825"/>
        <v>202012</v>
      </c>
      <c r="H1347">
        <f t="shared" ca="1" si="826"/>
        <v>202004</v>
      </c>
      <c r="I1347" t="str">
        <f t="shared" ca="1" si="827"/>
        <v>FY2020 Q3 Sep</v>
      </c>
      <c r="J1347">
        <f t="shared" ca="1" si="828"/>
        <v>2020</v>
      </c>
      <c r="K1347" s="8" t="str">
        <f t="shared" ca="1" si="829"/>
        <v>Sep</v>
      </c>
      <c r="L1347" s="8" t="str">
        <f t="shared" ca="1" si="830"/>
        <v>Q3</v>
      </c>
      <c r="M1347">
        <f t="shared" ca="1" si="831"/>
        <v>9</v>
      </c>
      <c r="N1347">
        <f t="shared" ca="1" si="832"/>
        <v>3</v>
      </c>
      <c r="O1347">
        <f t="shared" ca="1" si="833"/>
        <v>202009</v>
      </c>
      <c r="P1347">
        <f t="shared" ca="1" si="834"/>
        <v>202003</v>
      </c>
      <c r="Q1347" t="str">
        <f t="shared" si="835"/>
        <v>FY2020 Q1 Nov</v>
      </c>
      <c r="R1347">
        <f t="shared" si="836"/>
        <v>2020</v>
      </c>
      <c r="S1347" s="8" t="str">
        <f t="shared" si="837"/>
        <v>Nov</v>
      </c>
      <c r="T1347" s="8" t="str">
        <f t="shared" si="838"/>
        <v>Q1</v>
      </c>
      <c r="U1347">
        <f t="shared" si="839"/>
        <v>2</v>
      </c>
      <c r="V1347">
        <f t="shared" si="840"/>
        <v>1</v>
      </c>
      <c r="W1347">
        <f t="shared" si="841"/>
        <v>202002</v>
      </c>
      <c r="X1347">
        <f t="shared" si="842"/>
        <v>202001</v>
      </c>
      <c r="Y1347" t="str">
        <f t="shared" si="843"/>
        <v>FY2019 Q4 Nov</v>
      </c>
      <c r="Z1347">
        <f t="shared" si="844"/>
        <v>2019</v>
      </c>
      <c r="AA1347" s="8" t="str">
        <f t="shared" si="845"/>
        <v>Nov</v>
      </c>
      <c r="AB1347" s="8" t="str">
        <f t="shared" si="846"/>
        <v>Q4</v>
      </c>
      <c r="AC1347">
        <f t="shared" si="847"/>
        <v>11</v>
      </c>
      <c r="AD1347">
        <f t="shared" si="848"/>
        <v>4</v>
      </c>
      <c r="AE1347">
        <f t="shared" si="849"/>
        <v>201911</v>
      </c>
      <c r="AF1347">
        <f t="shared" si="850"/>
        <v>201904</v>
      </c>
      <c r="AG1347" s="9">
        <f t="shared" ca="1" si="851"/>
        <v>0</v>
      </c>
      <c r="AH1347">
        <f t="shared" ca="1" si="852"/>
        <v>3</v>
      </c>
      <c r="AI1347" s="9">
        <f t="shared" ca="1" si="853"/>
        <v>10</v>
      </c>
      <c r="AJ1347" s="9">
        <f t="shared" ca="1" si="854"/>
        <v>1</v>
      </c>
      <c r="AK1347" s="9">
        <f t="shared" ref="AK1347:AK1410" si="855">WEEKDAY(AN1347)</f>
        <v>6</v>
      </c>
      <c r="AL1347" s="9">
        <f t="shared" ref="AL1347:AL1410" si="856">WEEKNUM(AN1347)</f>
        <v>47</v>
      </c>
      <c r="AM1347" s="9">
        <f t="shared" ref="AM1347:AM1410" si="857">HOUR(AN1347)</f>
        <v>12</v>
      </c>
      <c r="AN1347" s="2">
        <v>43791.529861111114</v>
      </c>
      <c r="AO1347">
        <v>4682</v>
      </c>
      <c r="AP1347" s="1">
        <v>29000</v>
      </c>
      <c r="AQ1347" t="s">
        <v>5</v>
      </c>
    </row>
    <row r="1348" spans="1:43" x14ac:dyDescent="0.3">
      <c r="A1348" t="str">
        <f t="shared" ca="1" si="819"/>
        <v>FY2020 Q4 Sep</v>
      </c>
      <c r="B1348">
        <f t="shared" ca="1" si="820"/>
        <v>2020</v>
      </c>
      <c r="C1348" s="8" t="str">
        <f t="shared" ca="1" si="821"/>
        <v>Sep</v>
      </c>
      <c r="D1348" s="8" t="str">
        <f t="shared" ca="1" si="822"/>
        <v>Q4</v>
      </c>
      <c r="E1348">
        <f t="shared" ca="1" si="823"/>
        <v>12</v>
      </c>
      <c r="F1348">
        <f t="shared" ca="1" si="824"/>
        <v>4</v>
      </c>
      <c r="G1348">
        <f t="shared" ca="1" si="825"/>
        <v>202012</v>
      </c>
      <c r="H1348">
        <f t="shared" ca="1" si="826"/>
        <v>202004</v>
      </c>
      <c r="I1348" t="str">
        <f t="shared" ca="1" si="827"/>
        <v>FY2020 Q3 Sep</v>
      </c>
      <c r="J1348">
        <f t="shared" ca="1" si="828"/>
        <v>2020</v>
      </c>
      <c r="K1348" s="8" t="str">
        <f t="shared" ca="1" si="829"/>
        <v>Sep</v>
      </c>
      <c r="L1348" s="8" t="str">
        <f t="shared" ca="1" si="830"/>
        <v>Q3</v>
      </c>
      <c r="M1348">
        <f t="shared" ca="1" si="831"/>
        <v>9</v>
      </c>
      <c r="N1348">
        <f t="shared" ca="1" si="832"/>
        <v>3</v>
      </c>
      <c r="O1348">
        <f t="shared" ca="1" si="833"/>
        <v>202009</v>
      </c>
      <c r="P1348">
        <f t="shared" ca="1" si="834"/>
        <v>202003</v>
      </c>
      <c r="Q1348" t="str">
        <f t="shared" si="835"/>
        <v>FY2020 Q1 Nov</v>
      </c>
      <c r="R1348">
        <f t="shared" si="836"/>
        <v>2020</v>
      </c>
      <c r="S1348" s="8" t="str">
        <f t="shared" si="837"/>
        <v>Nov</v>
      </c>
      <c r="T1348" s="8" t="str">
        <f t="shared" si="838"/>
        <v>Q1</v>
      </c>
      <c r="U1348">
        <f t="shared" si="839"/>
        <v>2</v>
      </c>
      <c r="V1348">
        <f t="shared" si="840"/>
        <v>1</v>
      </c>
      <c r="W1348">
        <f t="shared" si="841"/>
        <v>202002</v>
      </c>
      <c r="X1348">
        <f t="shared" si="842"/>
        <v>202001</v>
      </c>
      <c r="Y1348" t="str">
        <f t="shared" si="843"/>
        <v>FY2019 Q4 Nov</v>
      </c>
      <c r="Z1348">
        <f t="shared" si="844"/>
        <v>2019</v>
      </c>
      <c r="AA1348" s="8" t="str">
        <f t="shared" si="845"/>
        <v>Nov</v>
      </c>
      <c r="AB1348" s="8" t="str">
        <f t="shared" si="846"/>
        <v>Q4</v>
      </c>
      <c r="AC1348">
        <f t="shared" si="847"/>
        <v>11</v>
      </c>
      <c r="AD1348">
        <f t="shared" si="848"/>
        <v>4</v>
      </c>
      <c r="AE1348">
        <f t="shared" si="849"/>
        <v>201911</v>
      </c>
      <c r="AF1348">
        <f t="shared" si="850"/>
        <v>201904</v>
      </c>
      <c r="AG1348" s="9">
        <f t="shared" ca="1" si="851"/>
        <v>0</v>
      </c>
      <c r="AH1348">
        <f t="shared" ca="1" si="852"/>
        <v>3</v>
      </c>
      <c r="AI1348" s="9">
        <f t="shared" ca="1" si="853"/>
        <v>10</v>
      </c>
      <c r="AJ1348" s="9">
        <f t="shared" ca="1" si="854"/>
        <v>1</v>
      </c>
      <c r="AK1348" s="9">
        <f t="shared" si="855"/>
        <v>6</v>
      </c>
      <c r="AL1348" s="9">
        <f t="shared" si="856"/>
        <v>48</v>
      </c>
      <c r="AM1348" s="9">
        <f t="shared" si="857"/>
        <v>12</v>
      </c>
      <c r="AN1348" s="2">
        <v>43798.511111111111</v>
      </c>
      <c r="AO1348">
        <v>6190</v>
      </c>
      <c r="AP1348" s="1">
        <v>29000</v>
      </c>
      <c r="AQ1348" t="s">
        <v>5</v>
      </c>
    </row>
    <row r="1349" spans="1:43" x14ac:dyDescent="0.3">
      <c r="A1349" t="str">
        <f t="shared" ca="1" si="819"/>
        <v>FY2020 Q4 Sep</v>
      </c>
      <c r="B1349">
        <f t="shared" ca="1" si="820"/>
        <v>2020</v>
      </c>
      <c r="C1349" s="8" t="str">
        <f t="shared" ca="1" si="821"/>
        <v>Sep</v>
      </c>
      <c r="D1349" s="8" t="str">
        <f t="shared" ca="1" si="822"/>
        <v>Q4</v>
      </c>
      <c r="E1349">
        <f t="shared" ca="1" si="823"/>
        <v>12</v>
      </c>
      <c r="F1349">
        <f t="shared" ca="1" si="824"/>
        <v>4</v>
      </c>
      <c r="G1349">
        <f t="shared" ca="1" si="825"/>
        <v>202012</v>
      </c>
      <c r="H1349">
        <f t="shared" ca="1" si="826"/>
        <v>202004</v>
      </c>
      <c r="I1349" t="str">
        <f t="shared" ca="1" si="827"/>
        <v>FY2020 Q3 Sep</v>
      </c>
      <c r="J1349">
        <f t="shared" ca="1" si="828"/>
        <v>2020</v>
      </c>
      <c r="K1349" s="8" t="str">
        <f t="shared" ca="1" si="829"/>
        <v>Sep</v>
      </c>
      <c r="L1349" s="8" t="str">
        <f t="shared" ca="1" si="830"/>
        <v>Q3</v>
      </c>
      <c r="M1349">
        <f t="shared" ca="1" si="831"/>
        <v>9</v>
      </c>
      <c r="N1349">
        <f t="shared" ca="1" si="832"/>
        <v>3</v>
      </c>
      <c r="O1349">
        <f t="shared" ca="1" si="833"/>
        <v>202009</v>
      </c>
      <c r="P1349">
        <f t="shared" ca="1" si="834"/>
        <v>202003</v>
      </c>
      <c r="Q1349" t="str">
        <f t="shared" si="835"/>
        <v>FY2020 Q2 Mar</v>
      </c>
      <c r="R1349">
        <f t="shared" si="836"/>
        <v>2020</v>
      </c>
      <c r="S1349" s="8" t="str">
        <f t="shared" si="837"/>
        <v>Mar</v>
      </c>
      <c r="T1349" s="8" t="str">
        <f t="shared" si="838"/>
        <v>Q2</v>
      </c>
      <c r="U1349">
        <f t="shared" si="839"/>
        <v>6</v>
      </c>
      <c r="V1349">
        <f t="shared" si="840"/>
        <v>2</v>
      </c>
      <c r="W1349">
        <f t="shared" si="841"/>
        <v>202006</v>
      </c>
      <c r="X1349">
        <f t="shared" si="842"/>
        <v>202002</v>
      </c>
      <c r="Y1349" t="str">
        <f t="shared" si="843"/>
        <v>FY2020 Q1 Mar</v>
      </c>
      <c r="Z1349">
        <f t="shared" si="844"/>
        <v>2020</v>
      </c>
      <c r="AA1349" s="8" t="str">
        <f t="shared" si="845"/>
        <v>Mar</v>
      </c>
      <c r="AB1349" s="8" t="str">
        <f t="shared" si="846"/>
        <v>Q1</v>
      </c>
      <c r="AC1349">
        <f t="shared" si="847"/>
        <v>3</v>
      </c>
      <c r="AD1349">
        <f t="shared" si="848"/>
        <v>1</v>
      </c>
      <c r="AE1349">
        <f t="shared" si="849"/>
        <v>202003</v>
      </c>
      <c r="AF1349">
        <f t="shared" si="850"/>
        <v>202001</v>
      </c>
      <c r="AG1349" s="9">
        <f t="shared" ca="1" si="851"/>
        <v>0</v>
      </c>
      <c r="AH1349">
        <f t="shared" ca="1" si="852"/>
        <v>2</v>
      </c>
      <c r="AI1349" s="9">
        <f t="shared" ca="1" si="853"/>
        <v>6</v>
      </c>
      <c r="AJ1349" s="9">
        <f t="shared" ca="1" si="854"/>
        <v>0</v>
      </c>
      <c r="AK1349" s="9">
        <f t="shared" si="855"/>
        <v>6</v>
      </c>
      <c r="AL1349" s="9">
        <f t="shared" si="856"/>
        <v>11</v>
      </c>
      <c r="AM1349" s="9">
        <f t="shared" si="857"/>
        <v>12</v>
      </c>
      <c r="AN1349" s="2">
        <v>43903.504166666666</v>
      </c>
      <c r="AO1349">
        <v>7476</v>
      </c>
      <c r="AP1349" s="1">
        <v>29000</v>
      </c>
      <c r="AQ1349" t="s">
        <v>5</v>
      </c>
    </row>
    <row r="1350" spans="1:43" x14ac:dyDescent="0.3">
      <c r="A1350" t="str">
        <f t="shared" ca="1" si="819"/>
        <v>FY2020 Q4 Sep</v>
      </c>
      <c r="B1350">
        <f t="shared" ca="1" si="820"/>
        <v>2020</v>
      </c>
      <c r="C1350" s="8" t="str">
        <f t="shared" ca="1" si="821"/>
        <v>Sep</v>
      </c>
      <c r="D1350" s="8" t="str">
        <f t="shared" ca="1" si="822"/>
        <v>Q4</v>
      </c>
      <c r="E1350">
        <f t="shared" ca="1" si="823"/>
        <v>12</v>
      </c>
      <c r="F1350">
        <f t="shared" ca="1" si="824"/>
        <v>4</v>
      </c>
      <c r="G1350">
        <f t="shared" ca="1" si="825"/>
        <v>202012</v>
      </c>
      <c r="H1350">
        <f t="shared" ca="1" si="826"/>
        <v>202004</v>
      </c>
      <c r="I1350" t="str">
        <f t="shared" ca="1" si="827"/>
        <v>FY2020 Q3 Sep</v>
      </c>
      <c r="J1350">
        <f t="shared" ca="1" si="828"/>
        <v>2020</v>
      </c>
      <c r="K1350" s="8" t="str">
        <f t="shared" ca="1" si="829"/>
        <v>Sep</v>
      </c>
      <c r="L1350" s="8" t="str">
        <f t="shared" ca="1" si="830"/>
        <v>Q3</v>
      </c>
      <c r="M1350">
        <f t="shared" ca="1" si="831"/>
        <v>9</v>
      </c>
      <c r="N1350">
        <f t="shared" ca="1" si="832"/>
        <v>3</v>
      </c>
      <c r="O1350">
        <f t="shared" ca="1" si="833"/>
        <v>202009</v>
      </c>
      <c r="P1350">
        <f t="shared" ca="1" si="834"/>
        <v>202003</v>
      </c>
      <c r="Q1350" t="str">
        <f t="shared" si="835"/>
        <v>FY2020 Q2 Mar</v>
      </c>
      <c r="R1350">
        <f t="shared" si="836"/>
        <v>2020</v>
      </c>
      <c r="S1350" s="8" t="str">
        <f t="shared" si="837"/>
        <v>Mar</v>
      </c>
      <c r="T1350" s="8" t="str">
        <f t="shared" si="838"/>
        <v>Q2</v>
      </c>
      <c r="U1350">
        <f t="shared" si="839"/>
        <v>6</v>
      </c>
      <c r="V1350">
        <f t="shared" si="840"/>
        <v>2</v>
      </c>
      <c r="W1350">
        <f t="shared" si="841"/>
        <v>202006</v>
      </c>
      <c r="X1350">
        <f t="shared" si="842"/>
        <v>202002</v>
      </c>
      <c r="Y1350" t="str">
        <f t="shared" si="843"/>
        <v>FY2020 Q1 Mar</v>
      </c>
      <c r="Z1350">
        <f t="shared" si="844"/>
        <v>2020</v>
      </c>
      <c r="AA1350" s="8" t="str">
        <f t="shared" si="845"/>
        <v>Mar</v>
      </c>
      <c r="AB1350" s="8" t="str">
        <f t="shared" si="846"/>
        <v>Q1</v>
      </c>
      <c r="AC1350">
        <f t="shared" si="847"/>
        <v>3</v>
      </c>
      <c r="AD1350">
        <f t="shared" si="848"/>
        <v>1</v>
      </c>
      <c r="AE1350">
        <f t="shared" si="849"/>
        <v>202003</v>
      </c>
      <c r="AF1350">
        <f t="shared" si="850"/>
        <v>202001</v>
      </c>
      <c r="AG1350" s="9">
        <f t="shared" ca="1" si="851"/>
        <v>0</v>
      </c>
      <c r="AH1350">
        <f t="shared" ca="1" si="852"/>
        <v>2</v>
      </c>
      <c r="AI1350" s="9">
        <f t="shared" ca="1" si="853"/>
        <v>6</v>
      </c>
      <c r="AJ1350" s="9">
        <f t="shared" ca="1" si="854"/>
        <v>0</v>
      </c>
      <c r="AK1350" s="9">
        <f t="shared" si="855"/>
        <v>2</v>
      </c>
      <c r="AL1350" s="9">
        <f t="shared" si="856"/>
        <v>10</v>
      </c>
      <c r="AM1350" s="9">
        <f t="shared" si="857"/>
        <v>10</v>
      </c>
      <c r="AN1350" s="2">
        <v>43892.429166666669</v>
      </c>
      <c r="AO1350">
        <v>8915</v>
      </c>
      <c r="AP1350" s="1">
        <v>29000</v>
      </c>
      <c r="AQ1350" t="s">
        <v>5</v>
      </c>
    </row>
    <row r="1351" spans="1:43" x14ac:dyDescent="0.3">
      <c r="A1351" t="str">
        <f t="shared" ca="1" si="819"/>
        <v>FY2020 Q4 Sep</v>
      </c>
      <c r="B1351">
        <f t="shared" ca="1" si="820"/>
        <v>2020</v>
      </c>
      <c r="C1351" s="8" t="str">
        <f t="shared" ca="1" si="821"/>
        <v>Sep</v>
      </c>
      <c r="D1351" s="8" t="str">
        <f t="shared" ca="1" si="822"/>
        <v>Q4</v>
      </c>
      <c r="E1351">
        <f t="shared" ca="1" si="823"/>
        <v>12</v>
      </c>
      <c r="F1351">
        <f t="shared" ca="1" si="824"/>
        <v>4</v>
      </c>
      <c r="G1351">
        <f t="shared" ca="1" si="825"/>
        <v>202012</v>
      </c>
      <c r="H1351">
        <f t="shared" ca="1" si="826"/>
        <v>202004</v>
      </c>
      <c r="I1351" t="str">
        <f t="shared" ca="1" si="827"/>
        <v>FY2020 Q3 Sep</v>
      </c>
      <c r="J1351">
        <f t="shared" ca="1" si="828"/>
        <v>2020</v>
      </c>
      <c r="K1351" s="8" t="str">
        <f t="shared" ca="1" si="829"/>
        <v>Sep</v>
      </c>
      <c r="L1351" s="8" t="str">
        <f t="shared" ca="1" si="830"/>
        <v>Q3</v>
      </c>
      <c r="M1351">
        <f t="shared" ca="1" si="831"/>
        <v>9</v>
      </c>
      <c r="N1351">
        <f t="shared" ca="1" si="832"/>
        <v>3</v>
      </c>
      <c r="O1351">
        <f t="shared" ca="1" si="833"/>
        <v>202009</v>
      </c>
      <c r="P1351">
        <f t="shared" ca="1" si="834"/>
        <v>202003</v>
      </c>
      <c r="Q1351" t="str">
        <f t="shared" si="835"/>
        <v>FY2020 Q2 Feb</v>
      </c>
      <c r="R1351">
        <f t="shared" si="836"/>
        <v>2020</v>
      </c>
      <c r="S1351" s="8" t="str">
        <f t="shared" si="837"/>
        <v>Feb</v>
      </c>
      <c r="T1351" s="8" t="str">
        <f t="shared" si="838"/>
        <v>Q2</v>
      </c>
      <c r="U1351">
        <f t="shared" si="839"/>
        <v>5</v>
      </c>
      <c r="V1351">
        <f t="shared" si="840"/>
        <v>2</v>
      </c>
      <c r="W1351">
        <f t="shared" si="841"/>
        <v>202005</v>
      </c>
      <c r="X1351">
        <f t="shared" si="842"/>
        <v>202002</v>
      </c>
      <c r="Y1351" t="str">
        <f t="shared" si="843"/>
        <v>FY2020 Q1 Feb</v>
      </c>
      <c r="Z1351">
        <f t="shared" si="844"/>
        <v>2020</v>
      </c>
      <c r="AA1351" s="8" t="str">
        <f t="shared" si="845"/>
        <v>Feb</v>
      </c>
      <c r="AB1351" s="8" t="str">
        <f t="shared" si="846"/>
        <v>Q1</v>
      </c>
      <c r="AC1351">
        <f t="shared" si="847"/>
        <v>2</v>
      </c>
      <c r="AD1351">
        <f t="shared" si="848"/>
        <v>1</v>
      </c>
      <c r="AE1351">
        <f t="shared" si="849"/>
        <v>202002</v>
      </c>
      <c r="AF1351">
        <f t="shared" si="850"/>
        <v>202001</v>
      </c>
      <c r="AG1351" s="9">
        <f t="shared" ca="1" si="851"/>
        <v>0</v>
      </c>
      <c r="AH1351">
        <f t="shared" ca="1" si="852"/>
        <v>2</v>
      </c>
      <c r="AI1351" s="9">
        <f t="shared" ca="1" si="853"/>
        <v>7</v>
      </c>
      <c r="AJ1351" s="9">
        <f t="shared" ca="1" si="854"/>
        <v>0</v>
      </c>
      <c r="AK1351" s="9">
        <f t="shared" si="855"/>
        <v>3</v>
      </c>
      <c r="AL1351" s="9">
        <f t="shared" si="856"/>
        <v>9</v>
      </c>
      <c r="AM1351" s="9">
        <f t="shared" si="857"/>
        <v>11</v>
      </c>
      <c r="AN1351" s="2">
        <v>43886.482638888891</v>
      </c>
      <c r="AO1351">
        <v>9078</v>
      </c>
      <c r="AP1351" s="1">
        <v>29000</v>
      </c>
      <c r="AQ1351" t="s">
        <v>5</v>
      </c>
    </row>
    <row r="1352" spans="1:43" x14ac:dyDescent="0.3">
      <c r="A1352" t="str">
        <f t="shared" ca="1" si="819"/>
        <v>FY2020 Q4 Sep</v>
      </c>
      <c r="B1352">
        <f t="shared" ca="1" si="820"/>
        <v>2020</v>
      </c>
      <c r="C1352" s="8" t="str">
        <f t="shared" ca="1" si="821"/>
        <v>Sep</v>
      </c>
      <c r="D1352" s="8" t="str">
        <f t="shared" ca="1" si="822"/>
        <v>Q4</v>
      </c>
      <c r="E1352">
        <f t="shared" ca="1" si="823"/>
        <v>12</v>
      </c>
      <c r="F1352">
        <f t="shared" ca="1" si="824"/>
        <v>4</v>
      </c>
      <c r="G1352">
        <f t="shared" ca="1" si="825"/>
        <v>202012</v>
      </c>
      <c r="H1352">
        <f t="shared" ca="1" si="826"/>
        <v>202004</v>
      </c>
      <c r="I1352" t="str">
        <f t="shared" ca="1" si="827"/>
        <v>FY2020 Q3 Sep</v>
      </c>
      <c r="J1352">
        <f t="shared" ca="1" si="828"/>
        <v>2020</v>
      </c>
      <c r="K1352" s="8" t="str">
        <f t="shared" ca="1" si="829"/>
        <v>Sep</v>
      </c>
      <c r="L1352" s="8" t="str">
        <f t="shared" ca="1" si="830"/>
        <v>Q3</v>
      </c>
      <c r="M1352">
        <f t="shared" ca="1" si="831"/>
        <v>9</v>
      </c>
      <c r="N1352">
        <f t="shared" ca="1" si="832"/>
        <v>3</v>
      </c>
      <c r="O1352">
        <f t="shared" ca="1" si="833"/>
        <v>202009</v>
      </c>
      <c r="P1352">
        <f t="shared" ca="1" si="834"/>
        <v>202003</v>
      </c>
      <c r="Q1352" t="str">
        <f t="shared" si="835"/>
        <v>FY2020 Q1 Oct</v>
      </c>
      <c r="R1352">
        <f t="shared" si="836"/>
        <v>2020</v>
      </c>
      <c r="S1352" s="8" t="str">
        <f t="shared" si="837"/>
        <v>Oct</v>
      </c>
      <c r="T1352" s="8" t="str">
        <f t="shared" si="838"/>
        <v>Q1</v>
      </c>
      <c r="U1352">
        <f t="shared" si="839"/>
        <v>1</v>
      </c>
      <c r="V1352">
        <f t="shared" si="840"/>
        <v>1</v>
      </c>
      <c r="W1352">
        <f t="shared" si="841"/>
        <v>202001</v>
      </c>
      <c r="X1352">
        <f t="shared" si="842"/>
        <v>202001</v>
      </c>
      <c r="Y1352" t="str">
        <f t="shared" si="843"/>
        <v>FY2019 Q4 Oct</v>
      </c>
      <c r="Z1352">
        <f t="shared" si="844"/>
        <v>2019</v>
      </c>
      <c r="AA1352" s="8" t="str">
        <f t="shared" si="845"/>
        <v>Oct</v>
      </c>
      <c r="AB1352" s="8" t="str">
        <f t="shared" si="846"/>
        <v>Q4</v>
      </c>
      <c r="AC1352">
        <f t="shared" si="847"/>
        <v>10</v>
      </c>
      <c r="AD1352">
        <f t="shared" si="848"/>
        <v>4</v>
      </c>
      <c r="AE1352">
        <f t="shared" si="849"/>
        <v>201910</v>
      </c>
      <c r="AF1352">
        <f t="shared" si="850"/>
        <v>201904</v>
      </c>
      <c r="AG1352" s="9">
        <f t="shared" ca="1" si="851"/>
        <v>0</v>
      </c>
      <c r="AH1352">
        <f t="shared" ca="1" si="852"/>
        <v>4</v>
      </c>
      <c r="AI1352" s="9">
        <f t="shared" ca="1" si="853"/>
        <v>11</v>
      </c>
      <c r="AJ1352" s="9">
        <f t="shared" ca="1" si="854"/>
        <v>1</v>
      </c>
      <c r="AK1352" s="9">
        <f t="shared" si="855"/>
        <v>5</v>
      </c>
      <c r="AL1352" s="9">
        <f t="shared" si="856"/>
        <v>41</v>
      </c>
      <c r="AM1352" s="9">
        <f t="shared" si="857"/>
        <v>9</v>
      </c>
      <c r="AN1352" s="2">
        <v>43748.395833333336</v>
      </c>
      <c r="AO1352">
        <v>9112</v>
      </c>
      <c r="AP1352" s="1">
        <v>29000</v>
      </c>
      <c r="AQ1352" t="s">
        <v>5</v>
      </c>
    </row>
    <row r="1353" spans="1:43" x14ac:dyDescent="0.3">
      <c r="A1353" t="str">
        <f t="shared" ca="1" si="819"/>
        <v>FY2020 Q4 Sep</v>
      </c>
      <c r="B1353">
        <f t="shared" ca="1" si="820"/>
        <v>2020</v>
      </c>
      <c r="C1353" s="8" t="str">
        <f t="shared" ca="1" si="821"/>
        <v>Sep</v>
      </c>
      <c r="D1353" s="8" t="str">
        <f t="shared" ca="1" si="822"/>
        <v>Q4</v>
      </c>
      <c r="E1353">
        <f t="shared" ca="1" si="823"/>
        <v>12</v>
      </c>
      <c r="F1353">
        <f t="shared" ca="1" si="824"/>
        <v>4</v>
      </c>
      <c r="G1353">
        <f t="shared" ca="1" si="825"/>
        <v>202012</v>
      </c>
      <c r="H1353">
        <f t="shared" ca="1" si="826"/>
        <v>202004</v>
      </c>
      <c r="I1353" t="str">
        <f t="shared" ca="1" si="827"/>
        <v>FY2020 Q3 Sep</v>
      </c>
      <c r="J1353">
        <f t="shared" ca="1" si="828"/>
        <v>2020</v>
      </c>
      <c r="K1353" s="8" t="str">
        <f t="shared" ca="1" si="829"/>
        <v>Sep</v>
      </c>
      <c r="L1353" s="8" t="str">
        <f t="shared" ca="1" si="830"/>
        <v>Q3</v>
      </c>
      <c r="M1353">
        <f t="shared" ca="1" si="831"/>
        <v>9</v>
      </c>
      <c r="N1353">
        <f t="shared" ca="1" si="832"/>
        <v>3</v>
      </c>
      <c r="O1353">
        <f t="shared" ca="1" si="833"/>
        <v>202009</v>
      </c>
      <c r="P1353">
        <f t="shared" ca="1" si="834"/>
        <v>202003</v>
      </c>
      <c r="Q1353" t="str">
        <f t="shared" si="835"/>
        <v>FY2020 Q2 Feb</v>
      </c>
      <c r="R1353">
        <f t="shared" si="836"/>
        <v>2020</v>
      </c>
      <c r="S1353" s="8" t="str">
        <f t="shared" si="837"/>
        <v>Feb</v>
      </c>
      <c r="T1353" s="8" t="str">
        <f t="shared" si="838"/>
        <v>Q2</v>
      </c>
      <c r="U1353">
        <f t="shared" si="839"/>
        <v>5</v>
      </c>
      <c r="V1353">
        <f t="shared" si="840"/>
        <v>2</v>
      </c>
      <c r="W1353">
        <f t="shared" si="841"/>
        <v>202005</v>
      </c>
      <c r="X1353">
        <f t="shared" si="842"/>
        <v>202002</v>
      </c>
      <c r="Y1353" t="str">
        <f t="shared" si="843"/>
        <v>FY2020 Q1 Feb</v>
      </c>
      <c r="Z1353">
        <f t="shared" si="844"/>
        <v>2020</v>
      </c>
      <c r="AA1353" s="8" t="str">
        <f t="shared" si="845"/>
        <v>Feb</v>
      </c>
      <c r="AB1353" s="8" t="str">
        <f t="shared" si="846"/>
        <v>Q1</v>
      </c>
      <c r="AC1353">
        <f t="shared" si="847"/>
        <v>2</v>
      </c>
      <c r="AD1353">
        <f t="shared" si="848"/>
        <v>1</v>
      </c>
      <c r="AE1353">
        <f t="shared" si="849"/>
        <v>202002</v>
      </c>
      <c r="AF1353">
        <f t="shared" si="850"/>
        <v>202001</v>
      </c>
      <c r="AG1353" s="9">
        <f t="shared" ca="1" si="851"/>
        <v>0</v>
      </c>
      <c r="AH1353">
        <f t="shared" ca="1" si="852"/>
        <v>2</v>
      </c>
      <c r="AI1353" s="9">
        <f t="shared" ca="1" si="853"/>
        <v>7</v>
      </c>
      <c r="AJ1353" s="9">
        <f t="shared" ca="1" si="854"/>
        <v>0</v>
      </c>
      <c r="AK1353" s="9">
        <f t="shared" si="855"/>
        <v>4</v>
      </c>
      <c r="AL1353" s="9">
        <f t="shared" si="856"/>
        <v>7</v>
      </c>
      <c r="AM1353" s="9">
        <f t="shared" si="857"/>
        <v>14</v>
      </c>
      <c r="AN1353" s="2">
        <v>43873.590277777781</v>
      </c>
      <c r="AO1353">
        <v>6390</v>
      </c>
      <c r="AP1353" s="1">
        <v>28500</v>
      </c>
      <c r="AQ1353" t="s">
        <v>5</v>
      </c>
    </row>
    <row r="1354" spans="1:43" x14ac:dyDescent="0.3">
      <c r="A1354" t="str">
        <f t="shared" ca="1" si="819"/>
        <v>FY2020 Q4 Sep</v>
      </c>
      <c r="B1354">
        <f t="shared" ca="1" si="820"/>
        <v>2020</v>
      </c>
      <c r="C1354" s="8" t="str">
        <f t="shared" ca="1" si="821"/>
        <v>Sep</v>
      </c>
      <c r="D1354" s="8" t="str">
        <f t="shared" ca="1" si="822"/>
        <v>Q4</v>
      </c>
      <c r="E1354">
        <f t="shared" ca="1" si="823"/>
        <v>12</v>
      </c>
      <c r="F1354">
        <f t="shared" ca="1" si="824"/>
        <v>4</v>
      </c>
      <c r="G1354">
        <f t="shared" ca="1" si="825"/>
        <v>202012</v>
      </c>
      <c r="H1354">
        <f t="shared" ca="1" si="826"/>
        <v>202004</v>
      </c>
      <c r="I1354" t="str">
        <f t="shared" ca="1" si="827"/>
        <v>FY2020 Q3 Sep</v>
      </c>
      <c r="J1354">
        <f t="shared" ca="1" si="828"/>
        <v>2020</v>
      </c>
      <c r="K1354" s="8" t="str">
        <f t="shared" ca="1" si="829"/>
        <v>Sep</v>
      </c>
      <c r="L1354" s="8" t="str">
        <f t="shared" ca="1" si="830"/>
        <v>Q3</v>
      </c>
      <c r="M1354">
        <f t="shared" ca="1" si="831"/>
        <v>9</v>
      </c>
      <c r="N1354">
        <f t="shared" ca="1" si="832"/>
        <v>3</v>
      </c>
      <c r="O1354">
        <f t="shared" ca="1" si="833"/>
        <v>202009</v>
      </c>
      <c r="P1354">
        <f t="shared" ca="1" si="834"/>
        <v>202003</v>
      </c>
      <c r="Q1354" t="str">
        <f t="shared" si="835"/>
        <v>FY2020 Q2 Feb</v>
      </c>
      <c r="R1354">
        <f t="shared" si="836"/>
        <v>2020</v>
      </c>
      <c r="S1354" s="8" t="str">
        <f t="shared" si="837"/>
        <v>Feb</v>
      </c>
      <c r="T1354" s="8" t="str">
        <f t="shared" si="838"/>
        <v>Q2</v>
      </c>
      <c r="U1354">
        <f t="shared" si="839"/>
        <v>5</v>
      </c>
      <c r="V1354">
        <f t="shared" si="840"/>
        <v>2</v>
      </c>
      <c r="W1354">
        <f t="shared" si="841"/>
        <v>202005</v>
      </c>
      <c r="X1354">
        <f t="shared" si="842"/>
        <v>202002</v>
      </c>
      <c r="Y1354" t="str">
        <f t="shared" si="843"/>
        <v>FY2020 Q1 Feb</v>
      </c>
      <c r="Z1354">
        <f t="shared" si="844"/>
        <v>2020</v>
      </c>
      <c r="AA1354" s="8" t="str">
        <f t="shared" si="845"/>
        <v>Feb</v>
      </c>
      <c r="AB1354" s="8" t="str">
        <f t="shared" si="846"/>
        <v>Q1</v>
      </c>
      <c r="AC1354">
        <f t="shared" si="847"/>
        <v>2</v>
      </c>
      <c r="AD1354">
        <f t="shared" si="848"/>
        <v>1</v>
      </c>
      <c r="AE1354">
        <f t="shared" si="849"/>
        <v>202002</v>
      </c>
      <c r="AF1354">
        <f t="shared" si="850"/>
        <v>202001</v>
      </c>
      <c r="AG1354" s="9">
        <f t="shared" ca="1" si="851"/>
        <v>0</v>
      </c>
      <c r="AH1354">
        <f t="shared" ca="1" si="852"/>
        <v>2</v>
      </c>
      <c r="AI1354" s="9">
        <f t="shared" ca="1" si="853"/>
        <v>7</v>
      </c>
      <c r="AJ1354" s="9">
        <f t="shared" ca="1" si="854"/>
        <v>0</v>
      </c>
      <c r="AK1354" s="9">
        <f t="shared" si="855"/>
        <v>5</v>
      </c>
      <c r="AL1354" s="9">
        <f t="shared" si="856"/>
        <v>9</v>
      </c>
      <c r="AM1354" s="9">
        <f t="shared" si="857"/>
        <v>8</v>
      </c>
      <c r="AN1354" s="2">
        <v>43888.36041666667</v>
      </c>
      <c r="AO1354">
        <v>106</v>
      </c>
      <c r="AP1354" s="1">
        <v>28000</v>
      </c>
      <c r="AQ1354" t="s">
        <v>5</v>
      </c>
    </row>
    <row r="1355" spans="1:43" x14ac:dyDescent="0.3">
      <c r="A1355" t="str">
        <f t="shared" ca="1" si="819"/>
        <v>FY2020 Q4 Sep</v>
      </c>
      <c r="B1355">
        <f t="shared" ca="1" si="820"/>
        <v>2020</v>
      </c>
      <c r="C1355" s="8" t="str">
        <f t="shared" ca="1" si="821"/>
        <v>Sep</v>
      </c>
      <c r="D1355" s="8" t="str">
        <f t="shared" ca="1" si="822"/>
        <v>Q4</v>
      </c>
      <c r="E1355">
        <f t="shared" ca="1" si="823"/>
        <v>12</v>
      </c>
      <c r="F1355">
        <f t="shared" ca="1" si="824"/>
        <v>4</v>
      </c>
      <c r="G1355">
        <f t="shared" ca="1" si="825"/>
        <v>202012</v>
      </c>
      <c r="H1355">
        <f t="shared" ca="1" si="826"/>
        <v>202004</v>
      </c>
      <c r="I1355" t="str">
        <f t="shared" ca="1" si="827"/>
        <v>FY2020 Q3 Sep</v>
      </c>
      <c r="J1355">
        <f t="shared" ca="1" si="828"/>
        <v>2020</v>
      </c>
      <c r="K1355" s="8" t="str">
        <f t="shared" ca="1" si="829"/>
        <v>Sep</v>
      </c>
      <c r="L1355" s="8" t="str">
        <f t="shared" ca="1" si="830"/>
        <v>Q3</v>
      </c>
      <c r="M1355">
        <f t="shared" ca="1" si="831"/>
        <v>9</v>
      </c>
      <c r="N1355">
        <f t="shared" ca="1" si="832"/>
        <v>3</v>
      </c>
      <c r="O1355">
        <f t="shared" ca="1" si="833"/>
        <v>202009</v>
      </c>
      <c r="P1355">
        <f t="shared" ca="1" si="834"/>
        <v>202003</v>
      </c>
      <c r="Q1355" t="str">
        <f t="shared" si="835"/>
        <v>FY2020 Q2 Mar</v>
      </c>
      <c r="R1355">
        <f t="shared" si="836"/>
        <v>2020</v>
      </c>
      <c r="S1355" s="8" t="str">
        <f t="shared" si="837"/>
        <v>Mar</v>
      </c>
      <c r="T1355" s="8" t="str">
        <f t="shared" si="838"/>
        <v>Q2</v>
      </c>
      <c r="U1355">
        <f t="shared" si="839"/>
        <v>6</v>
      </c>
      <c r="V1355">
        <f t="shared" si="840"/>
        <v>2</v>
      </c>
      <c r="W1355">
        <f t="shared" si="841"/>
        <v>202006</v>
      </c>
      <c r="X1355">
        <f t="shared" si="842"/>
        <v>202002</v>
      </c>
      <c r="Y1355" t="str">
        <f t="shared" si="843"/>
        <v>FY2020 Q1 Mar</v>
      </c>
      <c r="Z1355">
        <f t="shared" si="844"/>
        <v>2020</v>
      </c>
      <c r="AA1355" s="8" t="str">
        <f t="shared" si="845"/>
        <v>Mar</v>
      </c>
      <c r="AB1355" s="8" t="str">
        <f t="shared" si="846"/>
        <v>Q1</v>
      </c>
      <c r="AC1355">
        <f t="shared" si="847"/>
        <v>3</v>
      </c>
      <c r="AD1355">
        <f t="shared" si="848"/>
        <v>1</v>
      </c>
      <c r="AE1355">
        <f t="shared" si="849"/>
        <v>202003</v>
      </c>
      <c r="AF1355">
        <f t="shared" si="850"/>
        <v>202001</v>
      </c>
      <c r="AG1355" s="9">
        <f t="shared" ca="1" si="851"/>
        <v>0</v>
      </c>
      <c r="AH1355">
        <f t="shared" ca="1" si="852"/>
        <v>2</v>
      </c>
      <c r="AI1355" s="9">
        <f t="shared" ca="1" si="853"/>
        <v>6</v>
      </c>
      <c r="AJ1355" s="9">
        <f t="shared" ca="1" si="854"/>
        <v>0</v>
      </c>
      <c r="AK1355" s="9">
        <f t="shared" si="855"/>
        <v>6</v>
      </c>
      <c r="AL1355" s="9">
        <f t="shared" si="856"/>
        <v>10</v>
      </c>
      <c r="AM1355" s="9">
        <f t="shared" si="857"/>
        <v>13</v>
      </c>
      <c r="AN1355" s="2">
        <v>43896.54791666667</v>
      </c>
      <c r="AO1355">
        <v>538</v>
      </c>
      <c r="AP1355" s="1">
        <v>28000</v>
      </c>
      <c r="AQ1355" t="s">
        <v>4</v>
      </c>
    </row>
    <row r="1356" spans="1:43" x14ac:dyDescent="0.3">
      <c r="A1356" t="str">
        <f t="shared" ca="1" si="819"/>
        <v>FY2020 Q4 Sep</v>
      </c>
      <c r="B1356">
        <f t="shared" ca="1" si="820"/>
        <v>2020</v>
      </c>
      <c r="C1356" s="8" t="str">
        <f t="shared" ca="1" si="821"/>
        <v>Sep</v>
      </c>
      <c r="D1356" s="8" t="str">
        <f t="shared" ca="1" si="822"/>
        <v>Q4</v>
      </c>
      <c r="E1356">
        <f t="shared" ca="1" si="823"/>
        <v>12</v>
      </c>
      <c r="F1356">
        <f t="shared" ca="1" si="824"/>
        <v>4</v>
      </c>
      <c r="G1356">
        <f t="shared" ca="1" si="825"/>
        <v>202012</v>
      </c>
      <c r="H1356">
        <f t="shared" ca="1" si="826"/>
        <v>202004</v>
      </c>
      <c r="I1356" t="str">
        <f t="shared" ca="1" si="827"/>
        <v>FY2020 Q3 Sep</v>
      </c>
      <c r="J1356">
        <f t="shared" ca="1" si="828"/>
        <v>2020</v>
      </c>
      <c r="K1356" s="8" t="str">
        <f t="shared" ca="1" si="829"/>
        <v>Sep</v>
      </c>
      <c r="L1356" s="8" t="str">
        <f t="shared" ca="1" si="830"/>
        <v>Q3</v>
      </c>
      <c r="M1356">
        <f t="shared" ca="1" si="831"/>
        <v>9</v>
      </c>
      <c r="N1356">
        <f t="shared" ca="1" si="832"/>
        <v>3</v>
      </c>
      <c r="O1356">
        <f t="shared" ca="1" si="833"/>
        <v>202009</v>
      </c>
      <c r="P1356">
        <f t="shared" ca="1" si="834"/>
        <v>202003</v>
      </c>
      <c r="Q1356" t="str">
        <f t="shared" si="835"/>
        <v>FY2020 Q2 Mar</v>
      </c>
      <c r="R1356">
        <f t="shared" si="836"/>
        <v>2020</v>
      </c>
      <c r="S1356" s="8" t="str">
        <f t="shared" si="837"/>
        <v>Mar</v>
      </c>
      <c r="T1356" s="8" t="str">
        <f t="shared" si="838"/>
        <v>Q2</v>
      </c>
      <c r="U1356">
        <f t="shared" si="839"/>
        <v>6</v>
      </c>
      <c r="V1356">
        <f t="shared" si="840"/>
        <v>2</v>
      </c>
      <c r="W1356">
        <f t="shared" si="841"/>
        <v>202006</v>
      </c>
      <c r="X1356">
        <f t="shared" si="842"/>
        <v>202002</v>
      </c>
      <c r="Y1356" t="str">
        <f t="shared" si="843"/>
        <v>FY2020 Q1 Mar</v>
      </c>
      <c r="Z1356">
        <f t="shared" si="844"/>
        <v>2020</v>
      </c>
      <c r="AA1356" s="8" t="str">
        <f t="shared" si="845"/>
        <v>Mar</v>
      </c>
      <c r="AB1356" s="8" t="str">
        <f t="shared" si="846"/>
        <v>Q1</v>
      </c>
      <c r="AC1356">
        <f t="shared" si="847"/>
        <v>3</v>
      </c>
      <c r="AD1356">
        <f t="shared" si="848"/>
        <v>1</v>
      </c>
      <c r="AE1356">
        <f t="shared" si="849"/>
        <v>202003</v>
      </c>
      <c r="AF1356">
        <f t="shared" si="850"/>
        <v>202001</v>
      </c>
      <c r="AG1356" s="9">
        <f t="shared" ca="1" si="851"/>
        <v>0</v>
      </c>
      <c r="AH1356">
        <f t="shared" ca="1" si="852"/>
        <v>2</v>
      </c>
      <c r="AI1356" s="9">
        <f t="shared" ca="1" si="853"/>
        <v>6</v>
      </c>
      <c r="AJ1356" s="9">
        <f t="shared" ca="1" si="854"/>
        <v>0</v>
      </c>
      <c r="AK1356" s="9">
        <f t="shared" si="855"/>
        <v>4</v>
      </c>
      <c r="AL1356" s="9">
        <f t="shared" si="856"/>
        <v>11</v>
      </c>
      <c r="AM1356" s="9">
        <f t="shared" si="857"/>
        <v>9</v>
      </c>
      <c r="AN1356" s="2">
        <v>43901.401388888888</v>
      </c>
      <c r="AO1356">
        <v>549</v>
      </c>
      <c r="AP1356" s="1">
        <v>28000</v>
      </c>
      <c r="AQ1356" t="s">
        <v>5</v>
      </c>
    </row>
    <row r="1357" spans="1:43" x14ac:dyDescent="0.3">
      <c r="A1357" t="str">
        <f t="shared" ca="1" si="819"/>
        <v>FY2020 Q4 Sep</v>
      </c>
      <c r="B1357">
        <f t="shared" ca="1" si="820"/>
        <v>2020</v>
      </c>
      <c r="C1357" s="8" t="str">
        <f t="shared" ca="1" si="821"/>
        <v>Sep</v>
      </c>
      <c r="D1357" s="8" t="str">
        <f t="shared" ca="1" si="822"/>
        <v>Q4</v>
      </c>
      <c r="E1357">
        <f t="shared" ca="1" si="823"/>
        <v>12</v>
      </c>
      <c r="F1357">
        <f t="shared" ca="1" si="824"/>
        <v>4</v>
      </c>
      <c r="G1357">
        <f t="shared" ca="1" si="825"/>
        <v>202012</v>
      </c>
      <c r="H1357">
        <f t="shared" ca="1" si="826"/>
        <v>202004</v>
      </c>
      <c r="I1357" t="str">
        <f t="shared" ca="1" si="827"/>
        <v>FY2020 Q3 Sep</v>
      </c>
      <c r="J1357">
        <f t="shared" ca="1" si="828"/>
        <v>2020</v>
      </c>
      <c r="K1357" s="8" t="str">
        <f t="shared" ca="1" si="829"/>
        <v>Sep</v>
      </c>
      <c r="L1357" s="8" t="str">
        <f t="shared" ca="1" si="830"/>
        <v>Q3</v>
      </c>
      <c r="M1357">
        <f t="shared" ca="1" si="831"/>
        <v>9</v>
      </c>
      <c r="N1357">
        <f t="shared" ca="1" si="832"/>
        <v>3</v>
      </c>
      <c r="O1357">
        <f t="shared" ca="1" si="833"/>
        <v>202009</v>
      </c>
      <c r="P1357">
        <f t="shared" ca="1" si="834"/>
        <v>202003</v>
      </c>
      <c r="Q1357" t="str">
        <f t="shared" si="835"/>
        <v>FY2020 Q2 Feb</v>
      </c>
      <c r="R1357">
        <f t="shared" si="836"/>
        <v>2020</v>
      </c>
      <c r="S1357" s="8" t="str">
        <f t="shared" si="837"/>
        <v>Feb</v>
      </c>
      <c r="T1357" s="8" t="str">
        <f t="shared" si="838"/>
        <v>Q2</v>
      </c>
      <c r="U1357">
        <f t="shared" si="839"/>
        <v>5</v>
      </c>
      <c r="V1357">
        <f t="shared" si="840"/>
        <v>2</v>
      </c>
      <c r="W1357">
        <f t="shared" si="841"/>
        <v>202005</v>
      </c>
      <c r="X1357">
        <f t="shared" si="842"/>
        <v>202002</v>
      </c>
      <c r="Y1357" t="str">
        <f t="shared" si="843"/>
        <v>FY2020 Q1 Feb</v>
      </c>
      <c r="Z1357">
        <f t="shared" si="844"/>
        <v>2020</v>
      </c>
      <c r="AA1357" s="8" t="str">
        <f t="shared" si="845"/>
        <v>Feb</v>
      </c>
      <c r="AB1357" s="8" t="str">
        <f t="shared" si="846"/>
        <v>Q1</v>
      </c>
      <c r="AC1357">
        <f t="shared" si="847"/>
        <v>2</v>
      </c>
      <c r="AD1357">
        <f t="shared" si="848"/>
        <v>1</v>
      </c>
      <c r="AE1357">
        <f t="shared" si="849"/>
        <v>202002</v>
      </c>
      <c r="AF1357">
        <f t="shared" si="850"/>
        <v>202001</v>
      </c>
      <c r="AG1357" s="9">
        <f t="shared" ca="1" si="851"/>
        <v>0</v>
      </c>
      <c r="AH1357">
        <f t="shared" ca="1" si="852"/>
        <v>2</v>
      </c>
      <c r="AI1357" s="9">
        <f t="shared" ca="1" si="853"/>
        <v>7</v>
      </c>
      <c r="AJ1357" s="9">
        <f t="shared" ca="1" si="854"/>
        <v>0</v>
      </c>
      <c r="AK1357" s="9">
        <f t="shared" si="855"/>
        <v>6</v>
      </c>
      <c r="AL1357" s="9">
        <f t="shared" si="856"/>
        <v>8</v>
      </c>
      <c r="AM1357" s="9">
        <f t="shared" si="857"/>
        <v>12</v>
      </c>
      <c r="AN1357" s="2">
        <v>43882.51458333333</v>
      </c>
      <c r="AO1357">
        <v>607</v>
      </c>
      <c r="AP1357" s="1">
        <v>28000</v>
      </c>
      <c r="AQ1357" t="s">
        <v>5</v>
      </c>
    </row>
    <row r="1358" spans="1:43" x14ac:dyDescent="0.3">
      <c r="A1358" t="str">
        <f t="shared" ca="1" si="819"/>
        <v>FY2020 Q4 Sep</v>
      </c>
      <c r="B1358">
        <f t="shared" ca="1" si="820"/>
        <v>2020</v>
      </c>
      <c r="C1358" s="8" t="str">
        <f t="shared" ca="1" si="821"/>
        <v>Sep</v>
      </c>
      <c r="D1358" s="8" t="str">
        <f t="shared" ca="1" si="822"/>
        <v>Q4</v>
      </c>
      <c r="E1358">
        <f t="shared" ca="1" si="823"/>
        <v>12</v>
      </c>
      <c r="F1358">
        <f t="shared" ca="1" si="824"/>
        <v>4</v>
      </c>
      <c r="G1358">
        <f t="shared" ca="1" si="825"/>
        <v>202012</v>
      </c>
      <c r="H1358">
        <f t="shared" ca="1" si="826"/>
        <v>202004</v>
      </c>
      <c r="I1358" t="str">
        <f t="shared" ca="1" si="827"/>
        <v>FY2020 Q3 Sep</v>
      </c>
      <c r="J1358">
        <f t="shared" ca="1" si="828"/>
        <v>2020</v>
      </c>
      <c r="K1358" s="8" t="str">
        <f t="shared" ca="1" si="829"/>
        <v>Sep</v>
      </c>
      <c r="L1358" s="8" t="str">
        <f t="shared" ca="1" si="830"/>
        <v>Q3</v>
      </c>
      <c r="M1358">
        <f t="shared" ca="1" si="831"/>
        <v>9</v>
      </c>
      <c r="N1358">
        <f t="shared" ca="1" si="832"/>
        <v>3</v>
      </c>
      <c r="O1358">
        <f t="shared" ca="1" si="833"/>
        <v>202009</v>
      </c>
      <c r="P1358">
        <f t="shared" ca="1" si="834"/>
        <v>202003</v>
      </c>
      <c r="Q1358" t="str">
        <f t="shared" si="835"/>
        <v>FY2019 Q4 Sep</v>
      </c>
      <c r="R1358">
        <f t="shared" si="836"/>
        <v>2019</v>
      </c>
      <c r="S1358" s="8" t="str">
        <f t="shared" si="837"/>
        <v>Sep</v>
      </c>
      <c r="T1358" s="8" t="str">
        <f t="shared" si="838"/>
        <v>Q4</v>
      </c>
      <c r="U1358">
        <f t="shared" si="839"/>
        <v>12</v>
      </c>
      <c r="V1358">
        <f t="shared" si="840"/>
        <v>4</v>
      </c>
      <c r="W1358">
        <f t="shared" si="841"/>
        <v>201912</v>
      </c>
      <c r="X1358">
        <f t="shared" si="842"/>
        <v>201904</v>
      </c>
      <c r="Y1358" t="str">
        <f t="shared" si="843"/>
        <v>FY2019 Q3 Sep</v>
      </c>
      <c r="Z1358">
        <f t="shared" si="844"/>
        <v>2019</v>
      </c>
      <c r="AA1358" s="8" t="str">
        <f t="shared" si="845"/>
        <v>Sep</v>
      </c>
      <c r="AB1358" s="8" t="str">
        <f t="shared" si="846"/>
        <v>Q3</v>
      </c>
      <c r="AC1358">
        <f t="shared" si="847"/>
        <v>9</v>
      </c>
      <c r="AD1358">
        <f t="shared" si="848"/>
        <v>3</v>
      </c>
      <c r="AE1358">
        <f t="shared" si="849"/>
        <v>201909</v>
      </c>
      <c r="AF1358">
        <f t="shared" si="850"/>
        <v>201903</v>
      </c>
      <c r="AG1358" s="9">
        <f t="shared" ca="1" si="851"/>
        <v>1</v>
      </c>
      <c r="AH1358">
        <f t="shared" ca="1" si="852"/>
        <v>4</v>
      </c>
      <c r="AI1358" s="9">
        <f t="shared" ca="1" si="853"/>
        <v>12</v>
      </c>
      <c r="AJ1358" s="9">
        <f t="shared" ca="1" si="854"/>
        <v>1</v>
      </c>
      <c r="AK1358" s="9">
        <f t="shared" si="855"/>
        <v>6</v>
      </c>
      <c r="AL1358" s="9">
        <f t="shared" si="856"/>
        <v>38</v>
      </c>
      <c r="AM1358" s="9">
        <f t="shared" si="857"/>
        <v>17</v>
      </c>
      <c r="AN1358" s="2">
        <v>43728.727083333331</v>
      </c>
      <c r="AO1358">
        <v>620</v>
      </c>
      <c r="AP1358" s="1">
        <v>28000</v>
      </c>
      <c r="AQ1358" t="s">
        <v>5</v>
      </c>
    </row>
    <row r="1359" spans="1:43" x14ac:dyDescent="0.3">
      <c r="A1359" t="str">
        <f t="shared" ca="1" si="819"/>
        <v>FY2020 Q4 Sep</v>
      </c>
      <c r="B1359">
        <f t="shared" ca="1" si="820"/>
        <v>2020</v>
      </c>
      <c r="C1359" s="8" t="str">
        <f t="shared" ca="1" si="821"/>
        <v>Sep</v>
      </c>
      <c r="D1359" s="8" t="str">
        <f t="shared" ca="1" si="822"/>
        <v>Q4</v>
      </c>
      <c r="E1359">
        <f t="shared" ca="1" si="823"/>
        <v>12</v>
      </c>
      <c r="F1359">
        <f t="shared" ca="1" si="824"/>
        <v>4</v>
      </c>
      <c r="G1359">
        <f t="shared" ca="1" si="825"/>
        <v>202012</v>
      </c>
      <c r="H1359">
        <f t="shared" ca="1" si="826"/>
        <v>202004</v>
      </c>
      <c r="I1359" t="str">
        <f t="shared" ca="1" si="827"/>
        <v>FY2020 Q3 Sep</v>
      </c>
      <c r="J1359">
        <f t="shared" ca="1" si="828"/>
        <v>2020</v>
      </c>
      <c r="K1359" s="8" t="str">
        <f t="shared" ca="1" si="829"/>
        <v>Sep</v>
      </c>
      <c r="L1359" s="8" t="str">
        <f t="shared" ca="1" si="830"/>
        <v>Q3</v>
      </c>
      <c r="M1359">
        <f t="shared" ca="1" si="831"/>
        <v>9</v>
      </c>
      <c r="N1359">
        <f t="shared" ca="1" si="832"/>
        <v>3</v>
      </c>
      <c r="O1359">
        <f t="shared" ca="1" si="833"/>
        <v>202009</v>
      </c>
      <c r="P1359">
        <f t="shared" ca="1" si="834"/>
        <v>202003</v>
      </c>
      <c r="Q1359" t="str">
        <f t="shared" si="835"/>
        <v>FY2020 Q2 Feb</v>
      </c>
      <c r="R1359">
        <f t="shared" si="836"/>
        <v>2020</v>
      </c>
      <c r="S1359" s="8" t="str">
        <f t="shared" si="837"/>
        <v>Feb</v>
      </c>
      <c r="T1359" s="8" t="str">
        <f t="shared" si="838"/>
        <v>Q2</v>
      </c>
      <c r="U1359">
        <f t="shared" si="839"/>
        <v>5</v>
      </c>
      <c r="V1359">
        <f t="shared" si="840"/>
        <v>2</v>
      </c>
      <c r="W1359">
        <f t="shared" si="841"/>
        <v>202005</v>
      </c>
      <c r="X1359">
        <f t="shared" si="842"/>
        <v>202002</v>
      </c>
      <c r="Y1359" t="str">
        <f t="shared" si="843"/>
        <v>FY2020 Q1 Feb</v>
      </c>
      <c r="Z1359">
        <f t="shared" si="844"/>
        <v>2020</v>
      </c>
      <c r="AA1359" s="8" t="str">
        <f t="shared" si="845"/>
        <v>Feb</v>
      </c>
      <c r="AB1359" s="8" t="str">
        <f t="shared" si="846"/>
        <v>Q1</v>
      </c>
      <c r="AC1359">
        <f t="shared" si="847"/>
        <v>2</v>
      </c>
      <c r="AD1359">
        <f t="shared" si="848"/>
        <v>1</v>
      </c>
      <c r="AE1359">
        <f t="shared" si="849"/>
        <v>202002</v>
      </c>
      <c r="AF1359">
        <f t="shared" si="850"/>
        <v>202001</v>
      </c>
      <c r="AG1359" s="9">
        <f t="shared" ca="1" si="851"/>
        <v>0</v>
      </c>
      <c r="AH1359">
        <f t="shared" ca="1" si="852"/>
        <v>2</v>
      </c>
      <c r="AI1359" s="9">
        <f t="shared" ca="1" si="853"/>
        <v>7</v>
      </c>
      <c r="AJ1359" s="9">
        <f t="shared" ca="1" si="854"/>
        <v>0</v>
      </c>
      <c r="AK1359" s="9">
        <f t="shared" si="855"/>
        <v>6</v>
      </c>
      <c r="AL1359" s="9">
        <f t="shared" si="856"/>
        <v>9</v>
      </c>
      <c r="AM1359" s="9">
        <f t="shared" si="857"/>
        <v>15</v>
      </c>
      <c r="AN1359" s="2">
        <v>43889.629861111112</v>
      </c>
      <c r="AO1359">
        <v>1120</v>
      </c>
      <c r="AP1359" s="1">
        <v>28000</v>
      </c>
      <c r="AQ1359" t="s">
        <v>5</v>
      </c>
    </row>
    <row r="1360" spans="1:43" x14ac:dyDescent="0.3">
      <c r="A1360" t="str">
        <f t="shared" ca="1" si="819"/>
        <v>FY2020 Q4 Sep</v>
      </c>
      <c r="B1360">
        <f t="shared" ca="1" si="820"/>
        <v>2020</v>
      </c>
      <c r="C1360" s="8" t="str">
        <f t="shared" ca="1" si="821"/>
        <v>Sep</v>
      </c>
      <c r="D1360" s="8" t="str">
        <f t="shared" ca="1" si="822"/>
        <v>Q4</v>
      </c>
      <c r="E1360">
        <f t="shared" ca="1" si="823"/>
        <v>12</v>
      </c>
      <c r="F1360">
        <f t="shared" ca="1" si="824"/>
        <v>4</v>
      </c>
      <c r="G1360">
        <f t="shared" ca="1" si="825"/>
        <v>202012</v>
      </c>
      <c r="H1360">
        <f t="shared" ca="1" si="826"/>
        <v>202004</v>
      </c>
      <c r="I1360" t="str">
        <f t="shared" ca="1" si="827"/>
        <v>FY2020 Q3 Sep</v>
      </c>
      <c r="J1360">
        <f t="shared" ca="1" si="828"/>
        <v>2020</v>
      </c>
      <c r="K1360" s="8" t="str">
        <f t="shared" ca="1" si="829"/>
        <v>Sep</v>
      </c>
      <c r="L1360" s="8" t="str">
        <f t="shared" ca="1" si="830"/>
        <v>Q3</v>
      </c>
      <c r="M1360">
        <f t="shared" ca="1" si="831"/>
        <v>9</v>
      </c>
      <c r="N1360">
        <f t="shared" ca="1" si="832"/>
        <v>3</v>
      </c>
      <c r="O1360">
        <f t="shared" ca="1" si="833"/>
        <v>202009</v>
      </c>
      <c r="P1360">
        <f t="shared" ca="1" si="834"/>
        <v>202003</v>
      </c>
      <c r="Q1360" t="str">
        <f t="shared" si="835"/>
        <v>FY2020 Q2 Feb</v>
      </c>
      <c r="R1360">
        <f t="shared" si="836"/>
        <v>2020</v>
      </c>
      <c r="S1360" s="8" t="str">
        <f t="shared" si="837"/>
        <v>Feb</v>
      </c>
      <c r="T1360" s="8" t="str">
        <f t="shared" si="838"/>
        <v>Q2</v>
      </c>
      <c r="U1360">
        <f t="shared" si="839"/>
        <v>5</v>
      </c>
      <c r="V1360">
        <f t="shared" si="840"/>
        <v>2</v>
      </c>
      <c r="W1360">
        <f t="shared" si="841"/>
        <v>202005</v>
      </c>
      <c r="X1360">
        <f t="shared" si="842"/>
        <v>202002</v>
      </c>
      <c r="Y1360" t="str">
        <f t="shared" si="843"/>
        <v>FY2020 Q1 Feb</v>
      </c>
      <c r="Z1360">
        <f t="shared" si="844"/>
        <v>2020</v>
      </c>
      <c r="AA1360" s="8" t="str">
        <f t="shared" si="845"/>
        <v>Feb</v>
      </c>
      <c r="AB1360" s="8" t="str">
        <f t="shared" si="846"/>
        <v>Q1</v>
      </c>
      <c r="AC1360">
        <f t="shared" si="847"/>
        <v>2</v>
      </c>
      <c r="AD1360">
        <f t="shared" si="848"/>
        <v>1</v>
      </c>
      <c r="AE1360">
        <f t="shared" si="849"/>
        <v>202002</v>
      </c>
      <c r="AF1360">
        <f t="shared" si="850"/>
        <v>202001</v>
      </c>
      <c r="AG1360" s="9">
        <f t="shared" ca="1" si="851"/>
        <v>0</v>
      </c>
      <c r="AH1360">
        <f t="shared" ca="1" si="852"/>
        <v>2</v>
      </c>
      <c r="AI1360" s="9">
        <f t="shared" ca="1" si="853"/>
        <v>7</v>
      </c>
      <c r="AJ1360" s="9">
        <f t="shared" ca="1" si="854"/>
        <v>0</v>
      </c>
      <c r="AK1360" s="9">
        <f t="shared" si="855"/>
        <v>6</v>
      </c>
      <c r="AL1360" s="9">
        <f t="shared" si="856"/>
        <v>8</v>
      </c>
      <c r="AM1360" s="9">
        <f t="shared" si="857"/>
        <v>9</v>
      </c>
      <c r="AN1360" s="2">
        <v>43882.400694444441</v>
      </c>
      <c r="AO1360">
        <v>3397</v>
      </c>
      <c r="AP1360" s="1">
        <v>28000</v>
      </c>
      <c r="AQ1360" t="s">
        <v>4</v>
      </c>
    </row>
    <row r="1361" spans="1:43" x14ac:dyDescent="0.3">
      <c r="A1361" t="str">
        <f t="shared" ca="1" si="819"/>
        <v>FY2020 Q4 Sep</v>
      </c>
      <c r="B1361">
        <f t="shared" ca="1" si="820"/>
        <v>2020</v>
      </c>
      <c r="C1361" s="8" t="str">
        <f t="shared" ca="1" si="821"/>
        <v>Sep</v>
      </c>
      <c r="D1361" s="8" t="str">
        <f t="shared" ca="1" si="822"/>
        <v>Q4</v>
      </c>
      <c r="E1361">
        <f t="shared" ca="1" si="823"/>
        <v>12</v>
      </c>
      <c r="F1361">
        <f t="shared" ca="1" si="824"/>
        <v>4</v>
      </c>
      <c r="G1361">
        <f t="shared" ca="1" si="825"/>
        <v>202012</v>
      </c>
      <c r="H1361">
        <f t="shared" ca="1" si="826"/>
        <v>202004</v>
      </c>
      <c r="I1361" t="str">
        <f t="shared" ca="1" si="827"/>
        <v>FY2020 Q3 Sep</v>
      </c>
      <c r="J1361">
        <f t="shared" ca="1" si="828"/>
        <v>2020</v>
      </c>
      <c r="K1361" s="8" t="str">
        <f t="shared" ca="1" si="829"/>
        <v>Sep</v>
      </c>
      <c r="L1361" s="8" t="str">
        <f t="shared" ca="1" si="830"/>
        <v>Q3</v>
      </c>
      <c r="M1361">
        <f t="shared" ca="1" si="831"/>
        <v>9</v>
      </c>
      <c r="N1361">
        <f t="shared" ca="1" si="832"/>
        <v>3</v>
      </c>
      <c r="O1361">
        <f t="shared" ca="1" si="833"/>
        <v>202009</v>
      </c>
      <c r="P1361">
        <f t="shared" ca="1" si="834"/>
        <v>202003</v>
      </c>
      <c r="Q1361" t="str">
        <f t="shared" si="835"/>
        <v>FY2020 Q2 Feb</v>
      </c>
      <c r="R1361">
        <f t="shared" si="836"/>
        <v>2020</v>
      </c>
      <c r="S1361" s="8" t="str">
        <f t="shared" si="837"/>
        <v>Feb</v>
      </c>
      <c r="T1361" s="8" t="str">
        <f t="shared" si="838"/>
        <v>Q2</v>
      </c>
      <c r="U1361">
        <f t="shared" si="839"/>
        <v>5</v>
      </c>
      <c r="V1361">
        <f t="shared" si="840"/>
        <v>2</v>
      </c>
      <c r="W1361">
        <f t="shared" si="841"/>
        <v>202005</v>
      </c>
      <c r="X1361">
        <f t="shared" si="842"/>
        <v>202002</v>
      </c>
      <c r="Y1361" t="str">
        <f t="shared" si="843"/>
        <v>FY2020 Q1 Feb</v>
      </c>
      <c r="Z1361">
        <f t="shared" si="844"/>
        <v>2020</v>
      </c>
      <c r="AA1361" s="8" t="str">
        <f t="shared" si="845"/>
        <v>Feb</v>
      </c>
      <c r="AB1361" s="8" t="str">
        <f t="shared" si="846"/>
        <v>Q1</v>
      </c>
      <c r="AC1361">
        <f t="shared" si="847"/>
        <v>2</v>
      </c>
      <c r="AD1361">
        <f t="shared" si="848"/>
        <v>1</v>
      </c>
      <c r="AE1361">
        <f t="shared" si="849"/>
        <v>202002</v>
      </c>
      <c r="AF1361">
        <f t="shared" si="850"/>
        <v>202001</v>
      </c>
      <c r="AG1361" s="9">
        <f t="shared" ca="1" si="851"/>
        <v>0</v>
      </c>
      <c r="AH1361">
        <f t="shared" ca="1" si="852"/>
        <v>2</v>
      </c>
      <c r="AI1361" s="9">
        <f t="shared" ca="1" si="853"/>
        <v>7</v>
      </c>
      <c r="AJ1361" s="9">
        <f t="shared" ca="1" si="854"/>
        <v>0</v>
      </c>
      <c r="AK1361" s="9">
        <f t="shared" si="855"/>
        <v>5</v>
      </c>
      <c r="AL1361" s="9">
        <f t="shared" si="856"/>
        <v>7</v>
      </c>
      <c r="AM1361" s="9">
        <f t="shared" si="857"/>
        <v>13</v>
      </c>
      <c r="AN1361" s="2">
        <v>43874.576388888891</v>
      </c>
      <c r="AO1361">
        <v>3801</v>
      </c>
      <c r="AP1361" s="1">
        <v>28000</v>
      </c>
      <c r="AQ1361" t="s">
        <v>5</v>
      </c>
    </row>
    <row r="1362" spans="1:43" x14ac:dyDescent="0.3">
      <c r="A1362" t="str">
        <f t="shared" ca="1" si="819"/>
        <v>FY2020 Q4 Sep</v>
      </c>
      <c r="B1362">
        <f t="shared" ca="1" si="820"/>
        <v>2020</v>
      </c>
      <c r="C1362" s="8" t="str">
        <f t="shared" ca="1" si="821"/>
        <v>Sep</v>
      </c>
      <c r="D1362" s="8" t="str">
        <f t="shared" ca="1" si="822"/>
        <v>Q4</v>
      </c>
      <c r="E1362">
        <f t="shared" ca="1" si="823"/>
        <v>12</v>
      </c>
      <c r="F1362">
        <f t="shared" ca="1" si="824"/>
        <v>4</v>
      </c>
      <c r="G1362">
        <f t="shared" ca="1" si="825"/>
        <v>202012</v>
      </c>
      <c r="H1362">
        <f t="shared" ca="1" si="826"/>
        <v>202004</v>
      </c>
      <c r="I1362" t="str">
        <f t="shared" ca="1" si="827"/>
        <v>FY2020 Q3 Sep</v>
      </c>
      <c r="J1362">
        <f t="shared" ca="1" si="828"/>
        <v>2020</v>
      </c>
      <c r="K1362" s="8" t="str">
        <f t="shared" ca="1" si="829"/>
        <v>Sep</v>
      </c>
      <c r="L1362" s="8" t="str">
        <f t="shared" ca="1" si="830"/>
        <v>Q3</v>
      </c>
      <c r="M1362">
        <f t="shared" ca="1" si="831"/>
        <v>9</v>
      </c>
      <c r="N1362">
        <f t="shared" ca="1" si="832"/>
        <v>3</v>
      </c>
      <c r="O1362">
        <f t="shared" ca="1" si="833"/>
        <v>202009</v>
      </c>
      <c r="P1362">
        <f t="shared" ca="1" si="834"/>
        <v>202003</v>
      </c>
      <c r="Q1362" t="str">
        <f t="shared" si="835"/>
        <v>FY2019 Q4 Sep</v>
      </c>
      <c r="R1362">
        <f t="shared" si="836"/>
        <v>2019</v>
      </c>
      <c r="S1362" s="8" t="str">
        <f t="shared" si="837"/>
        <v>Sep</v>
      </c>
      <c r="T1362" s="8" t="str">
        <f t="shared" si="838"/>
        <v>Q4</v>
      </c>
      <c r="U1362">
        <f t="shared" si="839"/>
        <v>12</v>
      </c>
      <c r="V1362">
        <f t="shared" si="840"/>
        <v>4</v>
      </c>
      <c r="W1362">
        <f t="shared" si="841"/>
        <v>201912</v>
      </c>
      <c r="X1362">
        <f t="shared" si="842"/>
        <v>201904</v>
      </c>
      <c r="Y1362" t="str">
        <f t="shared" si="843"/>
        <v>FY2019 Q3 Sep</v>
      </c>
      <c r="Z1362">
        <f t="shared" si="844"/>
        <v>2019</v>
      </c>
      <c r="AA1362" s="8" t="str">
        <f t="shared" si="845"/>
        <v>Sep</v>
      </c>
      <c r="AB1362" s="8" t="str">
        <f t="shared" si="846"/>
        <v>Q3</v>
      </c>
      <c r="AC1362">
        <f t="shared" si="847"/>
        <v>9</v>
      </c>
      <c r="AD1362">
        <f t="shared" si="848"/>
        <v>3</v>
      </c>
      <c r="AE1362">
        <f t="shared" si="849"/>
        <v>201909</v>
      </c>
      <c r="AF1362">
        <f t="shared" si="850"/>
        <v>201903</v>
      </c>
      <c r="AG1362" s="9">
        <f t="shared" ca="1" si="851"/>
        <v>1</v>
      </c>
      <c r="AH1362">
        <f t="shared" ca="1" si="852"/>
        <v>4</v>
      </c>
      <c r="AI1362" s="9">
        <f t="shared" ca="1" si="853"/>
        <v>12</v>
      </c>
      <c r="AJ1362" s="9">
        <f t="shared" ca="1" si="854"/>
        <v>1</v>
      </c>
      <c r="AK1362" s="9">
        <f t="shared" si="855"/>
        <v>2</v>
      </c>
      <c r="AL1362" s="9">
        <f t="shared" si="856"/>
        <v>36</v>
      </c>
      <c r="AM1362" s="9">
        <f t="shared" si="857"/>
        <v>13</v>
      </c>
      <c r="AN1362" s="2">
        <v>43710.576388888891</v>
      </c>
      <c r="AO1362">
        <v>4020</v>
      </c>
      <c r="AP1362" s="1">
        <v>28000</v>
      </c>
      <c r="AQ1362" t="s">
        <v>4</v>
      </c>
    </row>
    <row r="1363" spans="1:43" x14ac:dyDescent="0.3">
      <c r="A1363" t="str">
        <f t="shared" ca="1" si="819"/>
        <v>FY2020 Q4 Sep</v>
      </c>
      <c r="B1363">
        <f t="shared" ca="1" si="820"/>
        <v>2020</v>
      </c>
      <c r="C1363" s="8" t="str">
        <f t="shared" ca="1" si="821"/>
        <v>Sep</v>
      </c>
      <c r="D1363" s="8" t="str">
        <f t="shared" ca="1" si="822"/>
        <v>Q4</v>
      </c>
      <c r="E1363">
        <f t="shared" ca="1" si="823"/>
        <v>12</v>
      </c>
      <c r="F1363">
        <f t="shared" ca="1" si="824"/>
        <v>4</v>
      </c>
      <c r="G1363">
        <f t="shared" ca="1" si="825"/>
        <v>202012</v>
      </c>
      <c r="H1363">
        <f t="shared" ca="1" si="826"/>
        <v>202004</v>
      </c>
      <c r="I1363" t="str">
        <f t="shared" ca="1" si="827"/>
        <v>FY2020 Q3 Sep</v>
      </c>
      <c r="J1363">
        <f t="shared" ca="1" si="828"/>
        <v>2020</v>
      </c>
      <c r="K1363" s="8" t="str">
        <f t="shared" ca="1" si="829"/>
        <v>Sep</v>
      </c>
      <c r="L1363" s="8" t="str">
        <f t="shared" ca="1" si="830"/>
        <v>Q3</v>
      </c>
      <c r="M1363">
        <f t="shared" ca="1" si="831"/>
        <v>9</v>
      </c>
      <c r="N1363">
        <f t="shared" ca="1" si="832"/>
        <v>3</v>
      </c>
      <c r="O1363">
        <f t="shared" ca="1" si="833"/>
        <v>202009</v>
      </c>
      <c r="P1363">
        <f t="shared" ca="1" si="834"/>
        <v>202003</v>
      </c>
      <c r="Q1363" t="str">
        <f t="shared" si="835"/>
        <v>FY2020 Q1 Nov</v>
      </c>
      <c r="R1363">
        <f t="shared" si="836"/>
        <v>2020</v>
      </c>
      <c r="S1363" s="8" t="str">
        <f t="shared" si="837"/>
        <v>Nov</v>
      </c>
      <c r="T1363" s="8" t="str">
        <f t="shared" si="838"/>
        <v>Q1</v>
      </c>
      <c r="U1363">
        <f t="shared" si="839"/>
        <v>2</v>
      </c>
      <c r="V1363">
        <f t="shared" si="840"/>
        <v>1</v>
      </c>
      <c r="W1363">
        <f t="shared" si="841"/>
        <v>202002</v>
      </c>
      <c r="X1363">
        <f t="shared" si="842"/>
        <v>202001</v>
      </c>
      <c r="Y1363" t="str">
        <f t="shared" si="843"/>
        <v>FY2019 Q4 Nov</v>
      </c>
      <c r="Z1363">
        <f t="shared" si="844"/>
        <v>2019</v>
      </c>
      <c r="AA1363" s="8" t="str">
        <f t="shared" si="845"/>
        <v>Nov</v>
      </c>
      <c r="AB1363" s="8" t="str">
        <f t="shared" si="846"/>
        <v>Q4</v>
      </c>
      <c r="AC1363">
        <f t="shared" si="847"/>
        <v>11</v>
      </c>
      <c r="AD1363">
        <f t="shared" si="848"/>
        <v>4</v>
      </c>
      <c r="AE1363">
        <f t="shared" si="849"/>
        <v>201911</v>
      </c>
      <c r="AF1363">
        <f t="shared" si="850"/>
        <v>201904</v>
      </c>
      <c r="AG1363" s="9">
        <f t="shared" ca="1" si="851"/>
        <v>0</v>
      </c>
      <c r="AH1363">
        <f t="shared" ca="1" si="852"/>
        <v>3</v>
      </c>
      <c r="AI1363" s="9">
        <f t="shared" ca="1" si="853"/>
        <v>10</v>
      </c>
      <c r="AJ1363" s="9">
        <f t="shared" ca="1" si="854"/>
        <v>1</v>
      </c>
      <c r="AK1363" s="9">
        <f t="shared" si="855"/>
        <v>4</v>
      </c>
      <c r="AL1363" s="9">
        <f t="shared" si="856"/>
        <v>45</v>
      </c>
      <c r="AM1363" s="9">
        <f t="shared" si="857"/>
        <v>16</v>
      </c>
      <c r="AN1363" s="2">
        <v>43775.699305555558</v>
      </c>
      <c r="AO1363">
        <v>5106</v>
      </c>
      <c r="AP1363" s="1">
        <v>28000</v>
      </c>
      <c r="AQ1363" t="s">
        <v>5</v>
      </c>
    </row>
    <row r="1364" spans="1:43" x14ac:dyDescent="0.3">
      <c r="A1364" t="str">
        <f t="shared" ca="1" si="819"/>
        <v>FY2020 Q4 Sep</v>
      </c>
      <c r="B1364">
        <f t="shared" ca="1" si="820"/>
        <v>2020</v>
      </c>
      <c r="C1364" s="8" t="str">
        <f t="shared" ca="1" si="821"/>
        <v>Sep</v>
      </c>
      <c r="D1364" s="8" t="str">
        <f t="shared" ca="1" si="822"/>
        <v>Q4</v>
      </c>
      <c r="E1364">
        <f t="shared" ca="1" si="823"/>
        <v>12</v>
      </c>
      <c r="F1364">
        <f t="shared" ca="1" si="824"/>
        <v>4</v>
      </c>
      <c r="G1364">
        <f t="shared" ca="1" si="825"/>
        <v>202012</v>
      </c>
      <c r="H1364">
        <f t="shared" ca="1" si="826"/>
        <v>202004</v>
      </c>
      <c r="I1364" t="str">
        <f t="shared" ca="1" si="827"/>
        <v>FY2020 Q3 Sep</v>
      </c>
      <c r="J1364">
        <f t="shared" ca="1" si="828"/>
        <v>2020</v>
      </c>
      <c r="K1364" s="8" t="str">
        <f t="shared" ca="1" si="829"/>
        <v>Sep</v>
      </c>
      <c r="L1364" s="8" t="str">
        <f t="shared" ca="1" si="830"/>
        <v>Q3</v>
      </c>
      <c r="M1364">
        <f t="shared" ca="1" si="831"/>
        <v>9</v>
      </c>
      <c r="N1364">
        <f t="shared" ca="1" si="832"/>
        <v>3</v>
      </c>
      <c r="O1364">
        <f t="shared" ca="1" si="833"/>
        <v>202009</v>
      </c>
      <c r="P1364">
        <f t="shared" ca="1" si="834"/>
        <v>202003</v>
      </c>
      <c r="Q1364" t="str">
        <f t="shared" si="835"/>
        <v>FY2020 Q1 Dec</v>
      </c>
      <c r="R1364">
        <f t="shared" si="836"/>
        <v>2020</v>
      </c>
      <c r="S1364" s="8" t="str">
        <f t="shared" si="837"/>
        <v>Dec</v>
      </c>
      <c r="T1364" s="8" t="str">
        <f t="shared" si="838"/>
        <v>Q1</v>
      </c>
      <c r="U1364">
        <f t="shared" si="839"/>
        <v>3</v>
      </c>
      <c r="V1364">
        <f t="shared" si="840"/>
        <v>1</v>
      </c>
      <c r="W1364">
        <f t="shared" si="841"/>
        <v>202003</v>
      </c>
      <c r="X1364">
        <f t="shared" si="842"/>
        <v>202001</v>
      </c>
      <c r="Y1364" t="str">
        <f t="shared" si="843"/>
        <v>FY2019 Q4 Dec</v>
      </c>
      <c r="Z1364">
        <f t="shared" si="844"/>
        <v>2019</v>
      </c>
      <c r="AA1364" s="8" t="str">
        <f t="shared" si="845"/>
        <v>Dec</v>
      </c>
      <c r="AB1364" s="8" t="str">
        <f t="shared" si="846"/>
        <v>Q4</v>
      </c>
      <c r="AC1364">
        <f t="shared" si="847"/>
        <v>12</v>
      </c>
      <c r="AD1364">
        <f t="shared" si="848"/>
        <v>4</v>
      </c>
      <c r="AE1364">
        <f t="shared" si="849"/>
        <v>201912</v>
      </c>
      <c r="AF1364">
        <f t="shared" si="850"/>
        <v>201904</v>
      </c>
      <c r="AG1364" s="9">
        <f t="shared" ca="1" si="851"/>
        <v>0</v>
      </c>
      <c r="AH1364">
        <f t="shared" ca="1" si="852"/>
        <v>3</v>
      </c>
      <c r="AI1364" s="9">
        <f t="shared" ca="1" si="853"/>
        <v>9</v>
      </c>
      <c r="AJ1364" s="9">
        <f t="shared" ca="1" si="854"/>
        <v>1</v>
      </c>
      <c r="AK1364" s="9">
        <f t="shared" si="855"/>
        <v>3</v>
      </c>
      <c r="AL1364" s="9">
        <f t="shared" si="856"/>
        <v>52</v>
      </c>
      <c r="AM1364" s="9">
        <f t="shared" si="857"/>
        <v>11</v>
      </c>
      <c r="AN1364" s="2">
        <v>43823.472916666666</v>
      </c>
      <c r="AO1364">
        <v>5729</v>
      </c>
      <c r="AP1364" s="1">
        <v>28000</v>
      </c>
      <c r="AQ1364" t="s">
        <v>5</v>
      </c>
    </row>
    <row r="1365" spans="1:43" x14ac:dyDescent="0.3">
      <c r="A1365" t="str">
        <f t="shared" ca="1" si="819"/>
        <v>FY2020 Q4 Sep</v>
      </c>
      <c r="B1365">
        <f t="shared" ca="1" si="820"/>
        <v>2020</v>
      </c>
      <c r="C1365" s="8" t="str">
        <f t="shared" ca="1" si="821"/>
        <v>Sep</v>
      </c>
      <c r="D1365" s="8" t="str">
        <f t="shared" ca="1" si="822"/>
        <v>Q4</v>
      </c>
      <c r="E1365">
        <f t="shared" ca="1" si="823"/>
        <v>12</v>
      </c>
      <c r="F1365">
        <f t="shared" ca="1" si="824"/>
        <v>4</v>
      </c>
      <c r="G1365">
        <f t="shared" ca="1" si="825"/>
        <v>202012</v>
      </c>
      <c r="H1365">
        <f t="shared" ca="1" si="826"/>
        <v>202004</v>
      </c>
      <c r="I1365" t="str">
        <f t="shared" ca="1" si="827"/>
        <v>FY2020 Q3 Sep</v>
      </c>
      <c r="J1365">
        <f t="shared" ca="1" si="828"/>
        <v>2020</v>
      </c>
      <c r="K1365" s="8" t="str">
        <f t="shared" ca="1" si="829"/>
        <v>Sep</v>
      </c>
      <c r="L1365" s="8" t="str">
        <f t="shared" ca="1" si="830"/>
        <v>Q3</v>
      </c>
      <c r="M1365">
        <f t="shared" ca="1" si="831"/>
        <v>9</v>
      </c>
      <c r="N1365">
        <f t="shared" ca="1" si="832"/>
        <v>3</v>
      </c>
      <c r="O1365">
        <f t="shared" ca="1" si="833"/>
        <v>202009</v>
      </c>
      <c r="P1365">
        <f t="shared" ca="1" si="834"/>
        <v>202003</v>
      </c>
      <c r="Q1365" t="str">
        <f t="shared" si="835"/>
        <v>FY2020 Q2 Mar</v>
      </c>
      <c r="R1365">
        <f t="shared" si="836"/>
        <v>2020</v>
      </c>
      <c r="S1365" s="8" t="str">
        <f t="shared" si="837"/>
        <v>Mar</v>
      </c>
      <c r="T1365" s="8" t="str">
        <f t="shared" si="838"/>
        <v>Q2</v>
      </c>
      <c r="U1365">
        <f t="shared" si="839"/>
        <v>6</v>
      </c>
      <c r="V1365">
        <f t="shared" si="840"/>
        <v>2</v>
      </c>
      <c r="W1365">
        <f t="shared" si="841"/>
        <v>202006</v>
      </c>
      <c r="X1365">
        <f t="shared" si="842"/>
        <v>202002</v>
      </c>
      <c r="Y1365" t="str">
        <f t="shared" si="843"/>
        <v>FY2020 Q1 Mar</v>
      </c>
      <c r="Z1365">
        <f t="shared" si="844"/>
        <v>2020</v>
      </c>
      <c r="AA1365" s="8" t="str">
        <f t="shared" si="845"/>
        <v>Mar</v>
      </c>
      <c r="AB1365" s="8" t="str">
        <f t="shared" si="846"/>
        <v>Q1</v>
      </c>
      <c r="AC1365">
        <f t="shared" si="847"/>
        <v>3</v>
      </c>
      <c r="AD1365">
        <f t="shared" si="848"/>
        <v>1</v>
      </c>
      <c r="AE1365">
        <f t="shared" si="849"/>
        <v>202003</v>
      </c>
      <c r="AF1365">
        <f t="shared" si="850"/>
        <v>202001</v>
      </c>
      <c r="AG1365" s="9">
        <f t="shared" ca="1" si="851"/>
        <v>0</v>
      </c>
      <c r="AH1365">
        <f t="shared" ca="1" si="852"/>
        <v>2</v>
      </c>
      <c r="AI1365" s="9">
        <f t="shared" ca="1" si="853"/>
        <v>6</v>
      </c>
      <c r="AJ1365" s="9">
        <f t="shared" ca="1" si="854"/>
        <v>0</v>
      </c>
      <c r="AK1365" s="9">
        <f t="shared" si="855"/>
        <v>2</v>
      </c>
      <c r="AL1365" s="9">
        <f t="shared" si="856"/>
        <v>11</v>
      </c>
      <c r="AM1365" s="9">
        <f t="shared" si="857"/>
        <v>8</v>
      </c>
      <c r="AN1365" s="2">
        <v>43899.353472222225</v>
      </c>
      <c r="AO1365">
        <v>5803</v>
      </c>
      <c r="AP1365" s="1">
        <v>28000</v>
      </c>
      <c r="AQ1365" t="s">
        <v>5</v>
      </c>
    </row>
    <row r="1366" spans="1:43" x14ac:dyDescent="0.3">
      <c r="A1366" t="str">
        <f t="shared" ca="1" si="819"/>
        <v>FY2020 Q4 Sep</v>
      </c>
      <c r="B1366">
        <f t="shared" ca="1" si="820"/>
        <v>2020</v>
      </c>
      <c r="C1366" s="8" t="str">
        <f t="shared" ca="1" si="821"/>
        <v>Sep</v>
      </c>
      <c r="D1366" s="8" t="str">
        <f t="shared" ca="1" si="822"/>
        <v>Q4</v>
      </c>
      <c r="E1366">
        <f t="shared" ca="1" si="823"/>
        <v>12</v>
      </c>
      <c r="F1366">
        <f t="shared" ca="1" si="824"/>
        <v>4</v>
      </c>
      <c r="G1366">
        <f t="shared" ca="1" si="825"/>
        <v>202012</v>
      </c>
      <c r="H1366">
        <f t="shared" ca="1" si="826"/>
        <v>202004</v>
      </c>
      <c r="I1366" t="str">
        <f t="shared" ca="1" si="827"/>
        <v>FY2020 Q3 Sep</v>
      </c>
      <c r="J1366">
        <f t="shared" ca="1" si="828"/>
        <v>2020</v>
      </c>
      <c r="K1366" s="8" t="str">
        <f t="shared" ca="1" si="829"/>
        <v>Sep</v>
      </c>
      <c r="L1366" s="8" t="str">
        <f t="shared" ca="1" si="830"/>
        <v>Q3</v>
      </c>
      <c r="M1366">
        <f t="shared" ca="1" si="831"/>
        <v>9</v>
      </c>
      <c r="N1366">
        <f t="shared" ca="1" si="832"/>
        <v>3</v>
      </c>
      <c r="O1366">
        <f t="shared" ca="1" si="833"/>
        <v>202009</v>
      </c>
      <c r="P1366">
        <f t="shared" ca="1" si="834"/>
        <v>202003</v>
      </c>
      <c r="Q1366" t="str">
        <f t="shared" si="835"/>
        <v>FY2020 Q2 Mar</v>
      </c>
      <c r="R1366">
        <f t="shared" si="836"/>
        <v>2020</v>
      </c>
      <c r="S1366" s="8" t="str">
        <f t="shared" si="837"/>
        <v>Mar</v>
      </c>
      <c r="T1366" s="8" t="str">
        <f t="shared" si="838"/>
        <v>Q2</v>
      </c>
      <c r="U1366">
        <f t="shared" si="839"/>
        <v>6</v>
      </c>
      <c r="V1366">
        <f t="shared" si="840"/>
        <v>2</v>
      </c>
      <c r="W1366">
        <f t="shared" si="841"/>
        <v>202006</v>
      </c>
      <c r="X1366">
        <f t="shared" si="842"/>
        <v>202002</v>
      </c>
      <c r="Y1366" t="str">
        <f t="shared" si="843"/>
        <v>FY2020 Q1 Mar</v>
      </c>
      <c r="Z1366">
        <f t="shared" si="844"/>
        <v>2020</v>
      </c>
      <c r="AA1366" s="8" t="str">
        <f t="shared" si="845"/>
        <v>Mar</v>
      </c>
      <c r="AB1366" s="8" t="str">
        <f t="shared" si="846"/>
        <v>Q1</v>
      </c>
      <c r="AC1366">
        <f t="shared" si="847"/>
        <v>3</v>
      </c>
      <c r="AD1366">
        <f t="shared" si="848"/>
        <v>1</v>
      </c>
      <c r="AE1366">
        <f t="shared" si="849"/>
        <v>202003</v>
      </c>
      <c r="AF1366">
        <f t="shared" si="850"/>
        <v>202001</v>
      </c>
      <c r="AG1366" s="9">
        <f t="shared" ca="1" si="851"/>
        <v>0</v>
      </c>
      <c r="AH1366">
        <f t="shared" ca="1" si="852"/>
        <v>2</v>
      </c>
      <c r="AI1366" s="9">
        <f t="shared" ca="1" si="853"/>
        <v>6</v>
      </c>
      <c r="AJ1366" s="9">
        <f t="shared" ca="1" si="854"/>
        <v>0</v>
      </c>
      <c r="AK1366" s="9">
        <f t="shared" si="855"/>
        <v>6</v>
      </c>
      <c r="AL1366" s="9">
        <f t="shared" si="856"/>
        <v>10</v>
      </c>
      <c r="AM1366" s="9">
        <f t="shared" si="857"/>
        <v>11</v>
      </c>
      <c r="AN1366" s="2">
        <v>43896.494444444441</v>
      </c>
      <c r="AO1366">
        <v>6416</v>
      </c>
      <c r="AP1366" s="1">
        <v>28000</v>
      </c>
      <c r="AQ1366" t="s">
        <v>4</v>
      </c>
    </row>
    <row r="1367" spans="1:43" x14ac:dyDescent="0.3">
      <c r="A1367" t="str">
        <f t="shared" ca="1" si="819"/>
        <v>FY2020 Q4 Sep</v>
      </c>
      <c r="B1367">
        <f t="shared" ca="1" si="820"/>
        <v>2020</v>
      </c>
      <c r="C1367" s="8" t="str">
        <f t="shared" ca="1" si="821"/>
        <v>Sep</v>
      </c>
      <c r="D1367" s="8" t="str">
        <f t="shared" ca="1" si="822"/>
        <v>Q4</v>
      </c>
      <c r="E1367">
        <f t="shared" ca="1" si="823"/>
        <v>12</v>
      </c>
      <c r="F1367">
        <f t="shared" ca="1" si="824"/>
        <v>4</v>
      </c>
      <c r="G1367">
        <f t="shared" ca="1" si="825"/>
        <v>202012</v>
      </c>
      <c r="H1367">
        <f t="shared" ca="1" si="826"/>
        <v>202004</v>
      </c>
      <c r="I1367" t="str">
        <f t="shared" ca="1" si="827"/>
        <v>FY2020 Q3 Sep</v>
      </c>
      <c r="J1367">
        <f t="shared" ca="1" si="828"/>
        <v>2020</v>
      </c>
      <c r="K1367" s="8" t="str">
        <f t="shared" ca="1" si="829"/>
        <v>Sep</v>
      </c>
      <c r="L1367" s="8" t="str">
        <f t="shared" ca="1" si="830"/>
        <v>Q3</v>
      </c>
      <c r="M1367">
        <f t="shared" ca="1" si="831"/>
        <v>9</v>
      </c>
      <c r="N1367">
        <f t="shared" ca="1" si="832"/>
        <v>3</v>
      </c>
      <c r="O1367">
        <f t="shared" ca="1" si="833"/>
        <v>202009</v>
      </c>
      <c r="P1367">
        <f t="shared" ca="1" si="834"/>
        <v>202003</v>
      </c>
      <c r="Q1367" t="str">
        <f t="shared" si="835"/>
        <v>FY2020 Q2 Feb</v>
      </c>
      <c r="R1367">
        <f t="shared" si="836"/>
        <v>2020</v>
      </c>
      <c r="S1367" s="8" t="str">
        <f t="shared" si="837"/>
        <v>Feb</v>
      </c>
      <c r="T1367" s="8" t="str">
        <f t="shared" si="838"/>
        <v>Q2</v>
      </c>
      <c r="U1367">
        <f t="shared" si="839"/>
        <v>5</v>
      </c>
      <c r="V1367">
        <f t="shared" si="840"/>
        <v>2</v>
      </c>
      <c r="W1367">
        <f t="shared" si="841"/>
        <v>202005</v>
      </c>
      <c r="X1367">
        <f t="shared" si="842"/>
        <v>202002</v>
      </c>
      <c r="Y1367" t="str">
        <f t="shared" si="843"/>
        <v>FY2020 Q1 Feb</v>
      </c>
      <c r="Z1367">
        <f t="shared" si="844"/>
        <v>2020</v>
      </c>
      <c r="AA1367" s="8" t="str">
        <f t="shared" si="845"/>
        <v>Feb</v>
      </c>
      <c r="AB1367" s="8" t="str">
        <f t="shared" si="846"/>
        <v>Q1</v>
      </c>
      <c r="AC1367">
        <f t="shared" si="847"/>
        <v>2</v>
      </c>
      <c r="AD1367">
        <f t="shared" si="848"/>
        <v>1</v>
      </c>
      <c r="AE1367">
        <f t="shared" si="849"/>
        <v>202002</v>
      </c>
      <c r="AF1367">
        <f t="shared" si="850"/>
        <v>202001</v>
      </c>
      <c r="AG1367" s="9">
        <f t="shared" ca="1" si="851"/>
        <v>0</v>
      </c>
      <c r="AH1367">
        <f t="shared" ca="1" si="852"/>
        <v>2</v>
      </c>
      <c r="AI1367" s="9">
        <f t="shared" ca="1" si="853"/>
        <v>7</v>
      </c>
      <c r="AJ1367" s="9">
        <f t="shared" ca="1" si="854"/>
        <v>0</v>
      </c>
      <c r="AK1367" s="9">
        <f t="shared" si="855"/>
        <v>3</v>
      </c>
      <c r="AL1367" s="9">
        <f t="shared" si="856"/>
        <v>7</v>
      </c>
      <c r="AM1367" s="9">
        <f t="shared" si="857"/>
        <v>15</v>
      </c>
      <c r="AN1367" s="2">
        <v>43872.652777777781</v>
      </c>
      <c r="AO1367">
        <v>7807</v>
      </c>
      <c r="AP1367" s="1">
        <v>28000</v>
      </c>
      <c r="AQ1367" t="s">
        <v>5</v>
      </c>
    </row>
    <row r="1368" spans="1:43" x14ac:dyDescent="0.3">
      <c r="A1368" t="str">
        <f t="shared" ca="1" si="819"/>
        <v>FY2020 Q4 Sep</v>
      </c>
      <c r="B1368">
        <f t="shared" ca="1" si="820"/>
        <v>2020</v>
      </c>
      <c r="C1368" s="8" t="str">
        <f t="shared" ca="1" si="821"/>
        <v>Sep</v>
      </c>
      <c r="D1368" s="8" t="str">
        <f t="shared" ca="1" si="822"/>
        <v>Q4</v>
      </c>
      <c r="E1368">
        <f t="shared" ca="1" si="823"/>
        <v>12</v>
      </c>
      <c r="F1368">
        <f t="shared" ca="1" si="824"/>
        <v>4</v>
      </c>
      <c r="G1368">
        <f t="shared" ca="1" si="825"/>
        <v>202012</v>
      </c>
      <c r="H1368">
        <f t="shared" ca="1" si="826"/>
        <v>202004</v>
      </c>
      <c r="I1368" t="str">
        <f t="shared" ca="1" si="827"/>
        <v>FY2020 Q3 Sep</v>
      </c>
      <c r="J1368">
        <f t="shared" ca="1" si="828"/>
        <v>2020</v>
      </c>
      <c r="K1368" s="8" t="str">
        <f t="shared" ca="1" si="829"/>
        <v>Sep</v>
      </c>
      <c r="L1368" s="8" t="str">
        <f t="shared" ca="1" si="830"/>
        <v>Q3</v>
      </c>
      <c r="M1368">
        <f t="shared" ca="1" si="831"/>
        <v>9</v>
      </c>
      <c r="N1368">
        <f t="shared" ca="1" si="832"/>
        <v>3</v>
      </c>
      <c r="O1368">
        <f t="shared" ca="1" si="833"/>
        <v>202009</v>
      </c>
      <c r="P1368">
        <f t="shared" ca="1" si="834"/>
        <v>202003</v>
      </c>
      <c r="Q1368" t="str">
        <f t="shared" si="835"/>
        <v>FY2020 Q2 Feb</v>
      </c>
      <c r="R1368">
        <f t="shared" si="836"/>
        <v>2020</v>
      </c>
      <c r="S1368" s="8" t="str">
        <f t="shared" si="837"/>
        <v>Feb</v>
      </c>
      <c r="T1368" s="8" t="str">
        <f t="shared" si="838"/>
        <v>Q2</v>
      </c>
      <c r="U1368">
        <f t="shared" si="839"/>
        <v>5</v>
      </c>
      <c r="V1368">
        <f t="shared" si="840"/>
        <v>2</v>
      </c>
      <c r="W1368">
        <f t="shared" si="841"/>
        <v>202005</v>
      </c>
      <c r="X1368">
        <f t="shared" si="842"/>
        <v>202002</v>
      </c>
      <c r="Y1368" t="str">
        <f t="shared" si="843"/>
        <v>FY2020 Q1 Feb</v>
      </c>
      <c r="Z1368">
        <f t="shared" si="844"/>
        <v>2020</v>
      </c>
      <c r="AA1368" s="8" t="str">
        <f t="shared" si="845"/>
        <v>Feb</v>
      </c>
      <c r="AB1368" s="8" t="str">
        <f t="shared" si="846"/>
        <v>Q1</v>
      </c>
      <c r="AC1368">
        <f t="shared" si="847"/>
        <v>2</v>
      </c>
      <c r="AD1368">
        <f t="shared" si="848"/>
        <v>1</v>
      </c>
      <c r="AE1368">
        <f t="shared" si="849"/>
        <v>202002</v>
      </c>
      <c r="AF1368">
        <f t="shared" si="850"/>
        <v>202001</v>
      </c>
      <c r="AG1368" s="9">
        <f t="shared" ca="1" si="851"/>
        <v>0</v>
      </c>
      <c r="AH1368">
        <f t="shared" ca="1" si="852"/>
        <v>2</v>
      </c>
      <c r="AI1368" s="9">
        <f t="shared" ca="1" si="853"/>
        <v>7</v>
      </c>
      <c r="AJ1368" s="9">
        <f t="shared" ca="1" si="854"/>
        <v>0</v>
      </c>
      <c r="AK1368" s="9">
        <f t="shared" si="855"/>
        <v>2</v>
      </c>
      <c r="AL1368" s="9">
        <f t="shared" si="856"/>
        <v>6</v>
      </c>
      <c r="AM1368" s="9">
        <f t="shared" si="857"/>
        <v>15</v>
      </c>
      <c r="AN1368" s="2">
        <v>43864.655555555553</v>
      </c>
      <c r="AO1368">
        <v>8034</v>
      </c>
      <c r="AP1368" s="1">
        <v>28000</v>
      </c>
      <c r="AQ1368" t="s">
        <v>5</v>
      </c>
    </row>
    <row r="1369" spans="1:43" x14ac:dyDescent="0.3">
      <c r="A1369" t="str">
        <f t="shared" ca="1" si="819"/>
        <v>FY2020 Q4 Sep</v>
      </c>
      <c r="B1369">
        <f t="shared" ca="1" si="820"/>
        <v>2020</v>
      </c>
      <c r="C1369" s="8" t="str">
        <f t="shared" ca="1" si="821"/>
        <v>Sep</v>
      </c>
      <c r="D1369" s="8" t="str">
        <f t="shared" ca="1" si="822"/>
        <v>Q4</v>
      </c>
      <c r="E1369">
        <f t="shared" ca="1" si="823"/>
        <v>12</v>
      </c>
      <c r="F1369">
        <f t="shared" ca="1" si="824"/>
        <v>4</v>
      </c>
      <c r="G1369">
        <f t="shared" ca="1" si="825"/>
        <v>202012</v>
      </c>
      <c r="H1369">
        <f t="shared" ca="1" si="826"/>
        <v>202004</v>
      </c>
      <c r="I1369" t="str">
        <f t="shared" ca="1" si="827"/>
        <v>FY2020 Q3 Sep</v>
      </c>
      <c r="J1369">
        <f t="shared" ca="1" si="828"/>
        <v>2020</v>
      </c>
      <c r="K1369" s="8" t="str">
        <f t="shared" ca="1" si="829"/>
        <v>Sep</v>
      </c>
      <c r="L1369" s="8" t="str">
        <f t="shared" ca="1" si="830"/>
        <v>Q3</v>
      </c>
      <c r="M1369">
        <f t="shared" ca="1" si="831"/>
        <v>9</v>
      </c>
      <c r="N1369">
        <f t="shared" ca="1" si="832"/>
        <v>3</v>
      </c>
      <c r="O1369">
        <f t="shared" ca="1" si="833"/>
        <v>202009</v>
      </c>
      <c r="P1369">
        <f t="shared" ca="1" si="834"/>
        <v>202003</v>
      </c>
      <c r="Q1369" t="str">
        <f t="shared" si="835"/>
        <v>FY2020 Q2 Jan</v>
      </c>
      <c r="R1369">
        <f t="shared" si="836"/>
        <v>2020</v>
      </c>
      <c r="S1369" s="8" t="str">
        <f t="shared" si="837"/>
        <v>Jan</v>
      </c>
      <c r="T1369" s="8" t="str">
        <f t="shared" si="838"/>
        <v>Q2</v>
      </c>
      <c r="U1369">
        <f t="shared" si="839"/>
        <v>4</v>
      </c>
      <c r="V1369">
        <f t="shared" si="840"/>
        <v>2</v>
      </c>
      <c r="W1369">
        <f t="shared" si="841"/>
        <v>202004</v>
      </c>
      <c r="X1369">
        <f t="shared" si="842"/>
        <v>202002</v>
      </c>
      <c r="Y1369" t="str">
        <f t="shared" si="843"/>
        <v>FY2020 Q1 Jan</v>
      </c>
      <c r="Z1369">
        <f t="shared" si="844"/>
        <v>2020</v>
      </c>
      <c r="AA1369" s="8" t="str">
        <f t="shared" si="845"/>
        <v>Jan</v>
      </c>
      <c r="AB1369" s="8" t="str">
        <f t="shared" si="846"/>
        <v>Q1</v>
      </c>
      <c r="AC1369">
        <f t="shared" si="847"/>
        <v>1</v>
      </c>
      <c r="AD1369">
        <f t="shared" si="848"/>
        <v>1</v>
      </c>
      <c r="AE1369">
        <f t="shared" si="849"/>
        <v>202001</v>
      </c>
      <c r="AF1369">
        <f t="shared" si="850"/>
        <v>202001</v>
      </c>
      <c r="AG1369" s="9">
        <f t="shared" ca="1" si="851"/>
        <v>0</v>
      </c>
      <c r="AH1369">
        <f t="shared" ca="1" si="852"/>
        <v>3</v>
      </c>
      <c r="AI1369" s="9">
        <f t="shared" ca="1" si="853"/>
        <v>8</v>
      </c>
      <c r="AJ1369" s="9">
        <f t="shared" ca="1" si="854"/>
        <v>0</v>
      </c>
      <c r="AK1369" s="9">
        <f t="shared" si="855"/>
        <v>6</v>
      </c>
      <c r="AL1369" s="9">
        <f t="shared" si="856"/>
        <v>5</v>
      </c>
      <c r="AM1369" s="9">
        <f t="shared" si="857"/>
        <v>12</v>
      </c>
      <c r="AN1369" s="2">
        <v>43861.53125</v>
      </c>
      <c r="AO1369">
        <v>8098</v>
      </c>
      <c r="AP1369" s="1">
        <v>28000</v>
      </c>
      <c r="AQ1369" t="s">
        <v>5</v>
      </c>
    </row>
    <row r="1370" spans="1:43" x14ac:dyDescent="0.3">
      <c r="A1370" t="str">
        <f t="shared" ca="1" si="819"/>
        <v>FY2020 Q4 Sep</v>
      </c>
      <c r="B1370">
        <f t="shared" ca="1" si="820"/>
        <v>2020</v>
      </c>
      <c r="C1370" s="8" t="str">
        <f t="shared" ca="1" si="821"/>
        <v>Sep</v>
      </c>
      <c r="D1370" s="8" t="str">
        <f t="shared" ca="1" si="822"/>
        <v>Q4</v>
      </c>
      <c r="E1370">
        <f t="shared" ca="1" si="823"/>
        <v>12</v>
      </c>
      <c r="F1370">
        <f t="shared" ca="1" si="824"/>
        <v>4</v>
      </c>
      <c r="G1370">
        <f t="shared" ca="1" si="825"/>
        <v>202012</v>
      </c>
      <c r="H1370">
        <f t="shared" ca="1" si="826"/>
        <v>202004</v>
      </c>
      <c r="I1370" t="str">
        <f t="shared" ca="1" si="827"/>
        <v>FY2020 Q3 Sep</v>
      </c>
      <c r="J1370">
        <f t="shared" ca="1" si="828"/>
        <v>2020</v>
      </c>
      <c r="K1370" s="8" t="str">
        <f t="shared" ca="1" si="829"/>
        <v>Sep</v>
      </c>
      <c r="L1370" s="8" t="str">
        <f t="shared" ca="1" si="830"/>
        <v>Q3</v>
      </c>
      <c r="M1370">
        <f t="shared" ca="1" si="831"/>
        <v>9</v>
      </c>
      <c r="N1370">
        <f t="shared" ca="1" si="832"/>
        <v>3</v>
      </c>
      <c r="O1370">
        <f t="shared" ca="1" si="833"/>
        <v>202009</v>
      </c>
      <c r="P1370">
        <f t="shared" ca="1" si="834"/>
        <v>202003</v>
      </c>
      <c r="Q1370" t="str">
        <f t="shared" si="835"/>
        <v>FY2020 Q1 Oct</v>
      </c>
      <c r="R1370">
        <f t="shared" si="836"/>
        <v>2020</v>
      </c>
      <c r="S1370" s="8" t="str">
        <f t="shared" si="837"/>
        <v>Oct</v>
      </c>
      <c r="T1370" s="8" t="str">
        <f t="shared" si="838"/>
        <v>Q1</v>
      </c>
      <c r="U1370">
        <f t="shared" si="839"/>
        <v>1</v>
      </c>
      <c r="V1370">
        <f t="shared" si="840"/>
        <v>1</v>
      </c>
      <c r="W1370">
        <f t="shared" si="841"/>
        <v>202001</v>
      </c>
      <c r="X1370">
        <f t="shared" si="842"/>
        <v>202001</v>
      </c>
      <c r="Y1370" t="str">
        <f t="shared" si="843"/>
        <v>FY2019 Q4 Oct</v>
      </c>
      <c r="Z1370">
        <f t="shared" si="844"/>
        <v>2019</v>
      </c>
      <c r="AA1370" s="8" t="str">
        <f t="shared" si="845"/>
        <v>Oct</v>
      </c>
      <c r="AB1370" s="8" t="str">
        <f t="shared" si="846"/>
        <v>Q4</v>
      </c>
      <c r="AC1370">
        <f t="shared" si="847"/>
        <v>10</v>
      </c>
      <c r="AD1370">
        <f t="shared" si="848"/>
        <v>4</v>
      </c>
      <c r="AE1370">
        <f t="shared" si="849"/>
        <v>201910</v>
      </c>
      <c r="AF1370">
        <f t="shared" si="850"/>
        <v>201904</v>
      </c>
      <c r="AG1370" s="9">
        <f t="shared" ca="1" si="851"/>
        <v>0</v>
      </c>
      <c r="AH1370">
        <f t="shared" ca="1" si="852"/>
        <v>4</v>
      </c>
      <c r="AI1370" s="9">
        <f t="shared" ca="1" si="853"/>
        <v>11</v>
      </c>
      <c r="AJ1370" s="9">
        <f t="shared" ca="1" si="854"/>
        <v>1</v>
      </c>
      <c r="AK1370" s="9">
        <f t="shared" si="855"/>
        <v>4</v>
      </c>
      <c r="AL1370" s="9">
        <f t="shared" si="856"/>
        <v>44</v>
      </c>
      <c r="AM1370" s="9">
        <f t="shared" si="857"/>
        <v>16</v>
      </c>
      <c r="AN1370" s="2">
        <v>43768.695138888892</v>
      </c>
      <c r="AO1370">
        <v>8658</v>
      </c>
      <c r="AP1370" s="1">
        <v>28000</v>
      </c>
      <c r="AQ1370" t="s">
        <v>5</v>
      </c>
    </row>
    <row r="1371" spans="1:43" x14ac:dyDescent="0.3">
      <c r="A1371" t="str">
        <f t="shared" ca="1" si="819"/>
        <v>FY2020 Q4 Sep</v>
      </c>
      <c r="B1371">
        <f t="shared" ca="1" si="820"/>
        <v>2020</v>
      </c>
      <c r="C1371" s="8" t="str">
        <f t="shared" ca="1" si="821"/>
        <v>Sep</v>
      </c>
      <c r="D1371" s="8" t="str">
        <f t="shared" ca="1" si="822"/>
        <v>Q4</v>
      </c>
      <c r="E1371">
        <f t="shared" ca="1" si="823"/>
        <v>12</v>
      </c>
      <c r="F1371">
        <f t="shared" ca="1" si="824"/>
        <v>4</v>
      </c>
      <c r="G1371">
        <f t="shared" ca="1" si="825"/>
        <v>202012</v>
      </c>
      <c r="H1371">
        <f t="shared" ca="1" si="826"/>
        <v>202004</v>
      </c>
      <c r="I1371" t="str">
        <f t="shared" ca="1" si="827"/>
        <v>FY2020 Q3 Sep</v>
      </c>
      <c r="J1371">
        <f t="shared" ca="1" si="828"/>
        <v>2020</v>
      </c>
      <c r="K1371" s="8" t="str">
        <f t="shared" ca="1" si="829"/>
        <v>Sep</v>
      </c>
      <c r="L1371" s="8" t="str">
        <f t="shared" ca="1" si="830"/>
        <v>Q3</v>
      </c>
      <c r="M1371">
        <f t="shared" ca="1" si="831"/>
        <v>9</v>
      </c>
      <c r="N1371">
        <f t="shared" ca="1" si="832"/>
        <v>3</v>
      </c>
      <c r="O1371">
        <f t="shared" ca="1" si="833"/>
        <v>202009</v>
      </c>
      <c r="P1371">
        <f t="shared" ca="1" si="834"/>
        <v>202003</v>
      </c>
      <c r="Q1371" t="str">
        <f t="shared" si="835"/>
        <v>FY2020 Q1 Nov</v>
      </c>
      <c r="R1371">
        <f t="shared" si="836"/>
        <v>2020</v>
      </c>
      <c r="S1371" s="8" t="str">
        <f t="shared" si="837"/>
        <v>Nov</v>
      </c>
      <c r="T1371" s="8" t="str">
        <f t="shared" si="838"/>
        <v>Q1</v>
      </c>
      <c r="U1371">
        <f t="shared" si="839"/>
        <v>2</v>
      </c>
      <c r="V1371">
        <f t="shared" si="840"/>
        <v>1</v>
      </c>
      <c r="W1371">
        <f t="shared" si="841"/>
        <v>202002</v>
      </c>
      <c r="X1371">
        <f t="shared" si="842"/>
        <v>202001</v>
      </c>
      <c r="Y1371" t="str">
        <f t="shared" si="843"/>
        <v>FY2019 Q4 Nov</v>
      </c>
      <c r="Z1371">
        <f t="shared" si="844"/>
        <v>2019</v>
      </c>
      <c r="AA1371" s="8" t="str">
        <f t="shared" si="845"/>
        <v>Nov</v>
      </c>
      <c r="AB1371" s="8" t="str">
        <f t="shared" si="846"/>
        <v>Q4</v>
      </c>
      <c r="AC1371">
        <f t="shared" si="847"/>
        <v>11</v>
      </c>
      <c r="AD1371">
        <f t="shared" si="848"/>
        <v>4</v>
      </c>
      <c r="AE1371">
        <f t="shared" si="849"/>
        <v>201911</v>
      </c>
      <c r="AF1371">
        <f t="shared" si="850"/>
        <v>201904</v>
      </c>
      <c r="AG1371" s="9">
        <f t="shared" ca="1" si="851"/>
        <v>0</v>
      </c>
      <c r="AH1371">
        <f t="shared" ca="1" si="852"/>
        <v>3</v>
      </c>
      <c r="AI1371" s="9">
        <f t="shared" ca="1" si="853"/>
        <v>10</v>
      </c>
      <c r="AJ1371" s="9">
        <f t="shared" ca="1" si="854"/>
        <v>1</v>
      </c>
      <c r="AK1371" s="9">
        <f t="shared" si="855"/>
        <v>6</v>
      </c>
      <c r="AL1371" s="9">
        <f t="shared" si="856"/>
        <v>44</v>
      </c>
      <c r="AM1371" s="9">
        <f t="shared" si="857"/>
        <v>13</v>
      </c>
      <c r="AN1371" s="2">
        <v>43770.557638888888</v>
      </c>
      <c r="AO1371">
        <v>8959</v>
      </c>
      <c r="AP1371" s="1">
        <v>28000</v>
      </c>
      <c r="AQ1371" t="s">
        <v>5</v>
      </c>
    </row>
    <row r="1372" spans="1:43" x14ac:dyDescent="0.3">
      <c r="A1372" t="str">
        <f t="shared" ca="1" si="819"/>
        <v>FY2020 Q4 Sep</v>
      </c>
      <c r="B1372">
        <f t="shared" ca="1" si="820"/>
        <v>2020</v>
      </c>
      <c r="C1372" s="8" t="str">
        <f t="shared" ca="1" si="821"/>
        <v>Sep</v>
      </c>
      <c r="D1372" s="8" t="str">
        <f t="shared" ca="1" si="822"/>
        <v>Q4</v>
      </c>
      <c r="E1372">
        <f t="shared" ca="1" si="823"/>
        <v>12</v>
      </c>
      <c r="F1372">
        <f t="shared" ca="1" si="824"/>
        <v>4</v>
      </c>
      <c r="G1372">
        <f t="shared" ca="1" si="825"/>
        <v>202012</v>
      </c>
      <c r="H1372">
        <f t="shared" ca="1" si="826"/>
        <v>202004</v>
      </c>
      <c r="I1372" t="str">
        <f t="shared" ca="1" si="827"/>
        <v>FY2020 Q3 Sep</v>
      </c>
      <c r="J1372">
        <f t="shared" ca="1" si="828"/>
        <v>2020</v>
      </c>
      <c r="K1372" s="8" t="str">
        <f t="shared" ca="1" si="829"/>
        <v>Sep</v>
      </c>
      <c r="L1372" s="8" t="str">
        <f t="shared" ca="1" si="830"/>
        <v>Q3</v>
      </c>
      <c r="M1372">
        <f t="shared" ca="1" si="831"/>
        <v>9</v>
      </c>
      <c r="N1372">
        <f t="shared" ca="1" si="832"/>
        <v>3</v>
      </c>
      <c r="O1372">
        <f t="shared" ca="1" si="833"/>
        <v>202009</v>
      </c>
      <c r="P1372">
        <f t="shared" ca="1" si="834"/>
        <v>202003</v>
      </c>
      <c r="Q1372" t="str">
        <f t="shared" si="835"/>
        <v>FY2020 Q1 Nov</v>
      </c>
      <c r="R1372">
        <f t="shared" si="836"/>
        <v>2020</v>
      </c>
      <c r="S1372" s="8" t="str">
        <f t="shared" si="837"/>
        <v>Nov</v>
      </c>
      <c r="T1372" s="8" t="str">
        <f t="shared" si="838"/>
        <v>Q1</v>
      </c>
      <c r="U1372">
        <f t="shared" si="839"/>
        <v>2</v>
      </c>
      <c r="V1372">
        <f t="shared" si="840"/>
        <v>1</v>
      </c>
      <c r="W1372">
        <f t="shared" si="841"/>
        <v>202002</v>
      </c>
      <c r="X1372">
        <f t="shared" si="842"/>
        <v>202001</v>
      </c>
      <c r="Y1372" t="str">
        <f t="shared" si="843"/>
        <v>FY2019 Q4 Nov</v>
      </c>
      <c r="Z1372">
        <f t="shared" si="844"/>
        <v>2019</v>
      </c>
      <c r="AA1372" s="8" t="str">
        <f t="shared" si="845"/>
        <v>Nov</v>
      </c>
      <c r="AB1372" s="8" t="str">
        <f t="shared" si="846"/>
        <v>Q4</v>
      </c>
      <c r="AC1372">
        <f t="shared" si="847"/>
        <v>11</v>
      </c>
      <c r="AD1372">
        <f t="shared" si="848"/>
        <v>4</v>
      </c>
      <c r="AE1372">
        <f t="shared" si="849"/>
        <v>201911</v>
      </c>
      <c r="AF1372">
        <f t="shared" si="850"/>
        <v>201904</v>
      </c>
      <c r="AG1372" s="9">
        <f t="shared" ca="1" si="851"/>
        <v>0</v>
      </c>
      <c r="AH1372">
        <f t="shared" ca="1" si="852"/>
        <v>3</v>
      </c>
      <c r="AI1372" s="9">
        <f t="shared" ca="1" si="853"/>
        <v>10</v>
      </c>
      <c r="AJ1372" s="9">
        <f t="shared" ca="1" si="854"/>
        <v>1</v>
      </c>
      <c r="AK1372" s="9">
        <f t="shared" si="855"/>
        <v>5</v>
      </c>
      <c r="AL1372" s="9">
        <f t="shared" si="856"/>
        <v>48</v>
      </c>
      <c r="AM1372" s="9">
        <f t="shared" si="857"/>
        <v>15</v>
      </c>
      <c r="AN1372" s="2">
        <v>43797.633333333331</v>
      </c>
      <c r="AO1372">
        <v>9123</v>
      </c>
      <c r="AP1372" s="1">
        <v>28000</v>
      </c>
      <c r="AQ1372" t="s">
        <v>5</v>
      </c>
    </row>
    <row r="1373" spans="1:43" x14ac:dyDescent="0.3">
      <c r="A1373" t="str">
        <f t="shared" ca="1" si="819"/>
        <v>FY2020 Q4 Sep</v>
      </c>
      <c r="B1373">
        <f t="shared" ca="1" si="820"/>
        <v>2020</v>
      </c>
      <c r="C1373" s="8" t="str">
        <f t="shared" ca="1" si="821"/>
        <v>Sep</v>
      </c>
      <c r="D1373" s="8" t="str">
        <f t="shared" ca="1" si="822"/>
        <v>Q4</v>
      </c>
      <c r="E1373">
        <f t="shared" ca="1" si="823"/>
        <v>12</v>
      </c>
      <c r="F1373">
        <f t="shared" ca="1" si="824"/>
        <v>4</v>
      </c>
      <c r="G1373">
        <f t="shared" ca="1" si="825"/>
        <v>202012</v>
      </c>
      <c r="H1373">
        <f t="shared" ca="1" si="826"/>
        <v>202004</v>
      </c>
      <c r="I1373" t="str">
        <f t="shared" ca="1" si="827"/>
        <v>FY2020 Q3 Sep</v>
      </c>
      <c r="J1373">
        <f t="shared" ca="1" si="828"/>
        <v>2020</v>
      </c>
      <c r="K1373" s="8" t="str">
        <f t="shared" ca="1" si="829"/>
        <v>Sep</v>
      </c>
      <c r="L1373" s="8" t="str">
        <f t="shared" ca="1" si="830"/>
        <v>Q3</v>
      </c>
      <c r="M1373">
        <f t="shared" ca="1" si="831"/>
        <v>9</v>
      </c>
      <c r="N1373">
        <f t="shared" ca="1" si="832"/>
        <v>3</v>
      </c>
      <c r="O1373">
        <f t="shared" ca="1" si="833"/>
        <v>202009</v>
      </c>
      <c r="P1373">
        <f t="shared" ca="1" si="834"/>
        <v>202003</v>
      </c>
      <c r="Q1373" t="str">
        <f t="shared" si="835"/>
        <v>FY2020 Q2 Jan</v>
      </c>
      <c r="R1373">
        <f t="shared" si="836"/>
        <v>2020</v>
      </c>
      <c r="S1373" s="8" t="str">
        <f t="shared" si="837"/>
        <v>Jan</v>
      </c>
      <c r="T1373" s="8" t="str">
        <f t="shared" si="838"/>
        <v>Q2</v>
      </c>
      <c r="U1373">
        <f t="shared" si="839"/>
        <v>4</v>
      </c>
      <c r="V1373">
        <f t="shared" si="840"/>
        <v>2</v>
      </c>
      <c r="W1373">
        <f t="shared" si="841"/>
        <v>202004</v>
      </c>
      <c r="X1373">
        <f t="shared" si="842"/>
        <v>202002</v>
      </c>
      <c r="Y1373" t="str">
        <f t="shared" si="843"/>
        <v>FY2020 Q1 Jan</v>
      </c>
      <c r="Z1373">
        <f t="shared" si="844"/>
        <v>2020</v>
      </c>
      <c r="AA1373" s="8" t="str">
        <f t="shared" si="845"/>
        <v>Jan</v>
      </c>
      <c r="AB1373" s="8" t="str">
        <f t="shared" si="846"/>
        <v>Q1</v>
      </c>
      <c r="AC1373">
        <f t="shared" si="847"/>
        <v>1</v>
      </c>
      <c r="AD1373">
        <f t="shared" si="848"/>
        <v>1</v>
      </c>
      <c r="AE1373">
        <f t="shared" si="849"/>
        <v>202001</v>
      </c>
      <c r="AF1373">
        <f t="shared" si="850"/>
        <v>202001</v>
      </c>
      <c r="AG1373" s="9">
        <f t="shared" ca="1" si="851"/>
        <v>0</v>
      </c>
      <c r="AH1373">
        <f t="shared" ca="1" si="852"/>
        <v>3</v>
      </c>
      <c r="AI1373" s="9">
        <f t="shared" ca="1" si="853"/>
        <v>8</v>
      </c>
      <c r="AJ1373" s="9">
        <f t="shared" ca="1" si="854"/>
        <v>0</v>
      </c>
      <c r="AK1373" s="9">
        <f t="shared" si="855"/>
        <v>6</v>
      </c>
      <c r="AL1373" s="9">
        <f t="shared" si="856"/>
        <v>5</v>
      </c>
      <c r="AM1373" s="9">
        <f t="shared" si="857"/>
        <v>12</v>
      </c>
      <c r="AN1373" s="2">
        <v>43861.522222222222</v>
      </c>
      <c r="AO1373">
        <v>7198</v>
      </c>
      <c r="AP1373" s="1">
        <v>27950</v>
      </c>
      <c r="AQ1373" t="s">
        <v>5</v>
      </c>
    </row>
    <row r="1374" spans="1:43" x14ac:dyDescent="0.3">
      <c r="A1374" t="str">
        <f t="shared" ca="1" si="819"/>
        <v>FY2020 Q4 Sep</v>
      </c>
      <c r="B1374">
        <f t="shared" ca="1" si="820"/>
        <v>2020</v>
      </c>
      <c r="C1374" s="8" t="str">
        <f t="shared" ca="1" si="821"/>
        <v>Sep</v>
      </c>
      <c r="D1374" s="8" t="str">
        <f t="shared" ca="1" si="822"/>
        <v>Q4</v>
      </c>
      <c r="E1374">
        <f t="shared" ca="1" si="823"/>
        <v>12</v>
      </c>
      <c r="F1374">
        <f t="shared" ca="1" si="824"/>
        <v>4</v>
      </c>
      <c r="G1374">
        <f t="shared" ca="1" si="825"/>
        <v>202012</v>
      </c>
      <c r="H1374">
        <f t="shared" ca="1" si="826"/>
        <v>202004</v>
      </c>
      <c r="I1374" t="str">
        <f t="shared" ca="1" si="827"/>
        <v>FY2020 Q3 Sep</v>
      </c>
      <c r="J1374">
        <f t="shared" ca="1" si="828"/>
        <v>2020</v>
      </c>
      <c r="K1374" s="8" t="str">
        <f t="shared" ca="1" si="829"/>
        <v>Sep</v>
      </c>
      <c r="L1374" s="8" t="str">
        <f t="shared" ca="1" si="830"/>
        <v>Q3</v>
      </c>
      <c r="M1374">
        <f t="shared" ca="1" si="831"/>
        <v>9</v>
      </c>
      <c r="N1374">
        <f t="shared" ca="1" si="832"/>
        <v>3</v>
      </c>
      <c r="O1374">
        <f t="shared" ca="1" si="833"/>
        <v>202009</v>
      </c>
      <c r="P1374">
        <f t="shared" ca="1" si="834"/>
        <v>202003</v>
      </c>
      <c r="Q1374" t="str">
        <f t="shared" si="835"/>
        <v>FY2020 Q1 Nov</v>
      </c>
      <c r="R1374">
        <f t="shared" si="836"/>
        <v>2020</v>
      </c>
      <c r="S1374" s="8" t="str">
        <f t="shared" si="837"/>
        <v>Nov</v>
      </c>
      <c r="T1374" s="8" t="str">
        <f t="shared" si="838"/>
        <v>Q1</v>
      </c>
      <c r="U1374">
        <f t="shared" si="839"/>
        <v>2</v>
      </c>
      <c r="V1374">
        <f t="shared" si="840"/>
        <v>1</v>
      </c>
      <c r="W1374">
        <f t="shared" si="841"/>
        <v>202002</v>
      </c>
      <c r="X1374">
        <f t="shared" si="842"/>
        <v>202001</v>
      </c>
      <c r="Y1374" t="str">
        <f t="shared" si="843"/>
        <v>FY2019 Q4 Nov</v>
      </c>
      <c r="Z1374">
        <f t="shared" si="844"/>
        <v>2019</v>
      </c>
      <c r="AA1374" s="8" t="str">
        <f t="shared" si="845"/>
        <v>Nov</v>
      </c>
      <c r="AB1374" s="8" t="str">
        <f t="shared" si="846"/>
        <v>Q4</v>
      </c>
      <c r="AC1374">
        <f t="shared" si="847"/>
        <v>11</v>
      </c>
      <c r="AD1374">
        <f t="shared" si="848"/>
        <v>4</v>
      </c>
      <c r="AE1374">
        <f t="shared" si="849"/>
        <v>201911</v>
      </c>
      <c r="AF1374">
        <f t="shared" si="850"/>
        <v>201904</v>
      </c>
      <c r="AG1374" s="9">
        <f t="shared" ca="1" si="851"/>
        <v>0</v>
      </c>
      <c r="AH1374">
        <f t="shared" ca="1" si="852"/>
        <v>3</v>
      </c>
      <c r="AI1374" s="9">
        <f t="shared" ca="1" si="853"/>
        <v>10</v>
      </c>
      <c r="AJ1374" s="9">
        <f t="shared" ca="1" si="854"/>
        <v>1</v>
      </c>
      <c r="AK1374" s="9">
        <f t="shared" si="855"/>
        <v>2</v>
      </c>
      <c r="AL1374" s="9">
        <f t="shared" si="856"/>
        <v>48</v>
      </c>
      <c r="AM1374" s="9">
        <f t="shared" si="857"/>
        <v>9</v>
      </c>
      <c r="AN1374" s="2">
        <v>43794.397916666669</v>
      </c>
      <c r="AO1374">
        <v>7635</v>
      </c>
      <c r="AP1374" s="1">
        <v>27700</v>
      </c>
      <c r="AQ1374" t="s">
        <v>5</v>
      </c>
    </row>
    <row r="1375" spans="1:43" x14ac:dyDescent="0.3">
      <c r="A1375" t="str">
        <f t="shared" ca="1" si="819"/>
        <v>FY2020 Q4 Sep</v>
      </c>
      <c r="B1375">
        <f t="shared" ca="1" si="820"/>
        <v>2020</v>
      </c>
      <c r="C1375" s="8" t="str">
        <f t="shared" ca="1" si="821"/>
        <v>Sep</v>
      </c>
      <c r="D1375" s="8" t="str">
        <f t="shared" ca="1" si="822"/>
        <v>Q4</v>
      </c>
      <c r="E1375">
        <f t="shared" ca="1" si="823"/>
        <v>12</v>
      </c>
      <c r="F1375">
        <f t="shared" ca="1" si="824"/>
        <v>4</v>
      </c>
      <c r="G1375">
        <f t="shared" ca="1" si="825"/>
        <v>202012</v>
      </c>
      <c r="H1375">
        <f t="shared" ca="1" si="826"/>
        <v>202004</v>
      </c>
      <c r="I1375" t="str">
        <f t="shared" ca="1" si="827"/>
        <v>FY2020 Q3 Sep</v>
      </c>
      <c r="J1375">
        <f t="shared" ca="1" si="828"/>
        <v>2020</v>
      </c>
      <c r="K1375" s="8" t="str">
        <f t="shared" ca="1" si="829"/>
        <v>Sep</v>
      </c>
      <c r="L1375" s="8" t="str">
        <f t="shared" ca="1" si="830"/>
        <v>Q3</v>
      </c>
      <c r="M1375">
        <f t="shared" ca="1" si="831"/>
        <v>9</v>
      </c>
      <c r="N1375">
        <f t="shared" ca="1" si="832"/>
        <v>3</v>
      </c>
      <c r="O1375">
        <f t="shared" ca="1" si="833"/>
        <v>202009</v>
      </c>
      <c r="P1375">
        <f t="shared" ca="1" si="834"/>
        <v>202003</v>
      </c>
      <c r="Q1375" t="str">
        <f t="shared" si="835"/>
        <v>FY2020 Q1 Nov</v>
      </c>
      <c r="R1375">
        <f t="shared" si="836"/>
        <v>2020</v>
      </c>
      <c r="S1375" s="8" t="str">
        <f t="shared" si="837"/>
        <v>Nov</v>
      </c>
      <c r="T1375" s="8" t="str">
        <f t="shared" si="838"/>
        <v>Q1</v>
      </c>
      <c r="U1375">
        <f t="shared" si="839"/>
        <v>2</v>
      </c>
      <c r="V1375">
        <f t="shared" si="840"/>
        <v>1</v>
      </c>
      <c r="W1375">
        <f t="shared" si="841"/>
        <v>202002</v>
      </c>
      <c r="X1375">
        <f t="shared" si="842"/>
        <v>202001</v>
      </c>
      <c r="Y1375" t="str">
        <f t="shared" si="843"/>
        <v>FY2019 Q4 Nov</v>
      </c>
      <c r="Z1375">
        <f t="shared" si="844"/>
        <v>2019</v>
      </c>
      <c r="AA1375" s="8" t="str">
        <f t="shared" si="845"/>
        <v>Nov</v>
      </c>
      <c r="AB1375" s="8" t="str">
        <f t="shared" si="846"/>
        <v>Q4</v>
      </c>
      <c r="AC1375">
        <f t="shared" si="847"/>
        <v>11</v>
      </c>
      <c r="AD1375">
        <f t="shared" si="848"/>
        <v>4</v>
      </c>
      <c r="AE1375">
        <f t="shared" si="849"/>
        <v>201911</v>
      </c>
      <c r="AF1375">
        <f t="shared" si="850"/>
        <v>201904</v>
      </c>
      <c r="AG1375" s="9">
        <f t="shared" ca="1" si="851"/>
        <v>0</v>
      </c>
      <c r="AH1375">
        <f t="shared" ca="1" si="852"/>
        <v>3</v>
      </c>
      <c r="AI1375" s="9">
        <f t="shared" ca="1" si="853"/>
        <v>10</v>
      </c>
      <c r="AJ1375" s="9">
        <f t="shared" ca="1" si="854"/>
        <v>1</v>
      </c>
      <c r="AK1375" s="9">
        <f t="shared" si="855"/>
        <v>5</v>
      </c>
      <c r="AL1375" s="9">
        <f t="shared" si="856"/>
        <v>45</v>
      </c>
      <c r="AM1375" s="9">
        <f t="shared" si="857"/>
        <v>12</v>
      </c>
      <c r="AN1375" s="2">
        <v>43776.529166666667</v>
      </c>
      <c r="AO1375">
        <v>3394</v>
      </c>
      <c r="AP1375" s="1">
        <v>27600</v>
      </c>
      <c r="AQ1375" t="s">
        <v>4</v>
      </c>
    </row>
    <row r="1376" spans="1:43" x14ac:dyDescent="0.3">
      <c r="A1376" t="str">
        <f t="shared" ca="1" si="819"/>
        <v>FY2020 Q4 Sep</v>
      </c>
      <c r="B1376">
        <f t="shared" ca="1" si="820"/>
        <v>2020</v>
      </c>
      <c r="C1376" s="8" t="str">
        <f t="shared" ca="1" si="821"/>
        <v>Sep</v>
      </c>
      <c r="D1376" s="8" t="str">
        <f t="shared" ca="1" si="822"/>
        <v>Q4</v>
      </c>
      <c r="E1376">
        <f t="shared" ca="1" si="823"/>
        <v>12</v>
      </c>
      <c r="F1376">
        <f t="shared" ca="1" si="824"/>
        <v>4</v>
      </c>
      <c r="G1376">
        <f t="shared" ca="1" si="825"/>
        <v>202012</v>
      </c>
      <c r="H1376">
        <f t="shared" ca="1" si="826"/>
        <v>202004</v>
      </c>
      <c r="I1376" t="str">
        <f t="shared" ca="1" si="827"/>
        <v>FY2020 Q3 Sep</v>
      </c>
      <c r="J1376">
        <f t="shared" ca="1" si="828"/>
        <v>2020</v>
      </c>
      <c r="K1376" s="8" t="str">
        <f t="shared" ca="1" si="829"/>
        <v>Sep</v>
      </c>
      <c r="L1376" s="8" t="str">
        <f t="shared" ca="1" si="830"/>
        <v>Q3</v>
      </c>
      <c r="M1376">
        <f t="shared" ca="1" si="831"/>
        <v>9</v>
      </c>
      <c r="N1376">
        <f t="shared" ca="1" si="832"/>
        <v>3</v>
      </c>
      <c r="O1376">
        <f t="shared" ca="1" si="833"/>
        <v>202009</v>
      </c>
      <c r="P1376">
        <f t="shared" ca="1" si="834"/>
        <v>202003</v>
      </c>
      <c r="Q1376" t="str">
        <f t="shared" si="835"/>
        <v>FY2020 Q4 Jul</v>
      </c>
      <c r="R1376">
        <f t="shared" si="836"/>
        <v>2020</v>
      </c>
      <c r="S1376" s="8" t="str">
        <f t="shared" si="837"/>
        <v>Jul</v>
      </c>
      <c r="T1376" s="8" t="str">
        <f t="shared" si="838"/>
        <v>Q4</v>
      </c>
      <c r="U1376">
        <f t="shared" si="839"/>
        <v>10</v>
      </c>
      <c r="V1376">
        <f t="shared" si="840"/>
        <v>4</v>
      </c>
      <c r="W1376">
        <f t="shared" si="841"/>
        <v>202010</v>
      </c>
      <c r="X1376">
        <f t="shared" si="842"/>
        <v>202004</v>
      </c>
      <c r="Y1376" t="str">
        <f t="shared" si="843"/>
        <v>FY2020 Q3 Jul</v>
      </c>
      <c r="Z1376">
        <f t="shared" si="844"/>
        <v>2020</v>
      </c>
      <c r="AA1376" s="8" t="str">
        <f t="shared" si="845"/>
        <v>Jul</v>
      </c>
      <c r="AB1376" s="8" t="str">
        <f t="shared" si="846"/>
        <v>Q3</v>
      </c>
      <c r="AC1376">
        <f t="shared" si="847"/>
        <v>7</v>
      </c>
      <c r="AD1376">
        <f t="shared" si="848"/>
        <v>3</v>
      </c>
      <c r="AE1376">
        <f t="shared" si="849"/>
        <v>202007</v>
      </c>
      <c r="AF1376">
        <f t="shared" si="850"/>
        <v>202003</v>
      </c>
      <c r="AG1376" s="9">
        <f t="shared" ca="1" si="851"/>
        <v>0</v>
      </c>
      <c r="AH1376">
        <f t="shared" ca="1" si="852"/>
        <v>1</v>
      </c>
      <c r="AI1376" s="9">
        <f t="shared" ca="1" si="853"/>
        <v>2</v>
      </c>
      <c r="AJ1376" s="9">
        <f t="shared" ca="1" si="854"/>
        <v>0</v>
      </c>
      <c r="AK1376" s="9">
        <f t="shared" si="855"/>
        <v>2</v>
      </c>
      <c r="AL1376" s="9">
        <f t="shared" si="856"/>
        <v>28</v>
      </c>
      <c r="AM1376" s="9">
        <f t="shared" si="857"/>
        <v>15</v>
      </c>
      <c r="AN1376" s="2">
        <v>44018.65</v>
      </c>
      <c r="AO1376">
        <v>4102</v>
      </c>
      <c r="AP1376" s="1">
        <v>27500</v>
      </c>
      <c r="AQ1376" t="s">
        <v>6</v>
      </c>
    </row>
    <row r="1377" spans="1:43" x14ac:dyDescent="0.3">
      <c r="A1377" t="str">
        <f t="shared" ca="1" si="819"/>
        <v>FY2020 Q4 Sep</v>
      </c>
      <c r="B1377">
        <f t="shared" ca="1" si="820"/>
        <v>2020</v>
      </c>
      <c r="C1377" s="8" t="str">
        <f t="shared" ca="1" si="821"/>
        <v>Sep</v>
      </c>
      <c r="D1377" s="8" t="str">
        <f t="shared" ca="1" si="822"/>
        <v>Q4</v>
      </c>
      <c r="E1377">
        <f t="shared" ca="1" si="823"/>
        <v>12</v>
      </c>
      <c r="F1377">
        <f t="shared" ca="1" si="824"/>
        <v>4</v>
      </c>
      <c r="G1377">
        <f t="shared" ca="1" si="825"/>
        <v>202012</v>
      </c>
      <c r="H1377">
        <f t="shared" ca="1" si="826"/>
        <v>202004</v>
      </c>
      <c r="I1377" t="str">
        <f t="shared" ca="1" si="827"/>
        <v>FY2020 Q3 Sep</v>
      </c>
      <c r="J1377">
        <f t="shared" ca="1" si="828"/>
        <v>2020</v>
      </c>
      <c r="K1377" s="8" t="str">
        <f t="shared" ca="1" si="829"/>
        <v>Sep</v>
      </c>
      <c r="L1377" s="8" t="str">
        <f t="shared" ca="1" si="830"/>
        <v>Q3</v>
      </c>
      <c r="M1377">
        <f t="shared" ca="1" si="831"/>
        <v>9</v>
      </c>
      <c r="N1377">
        <f t="shared" ca="1" si="832"/>
        <v>3</v>
      </c>
      <c r="O1377">
        <f t="shared" ca="1" si="833"/>
        <v>202009</v>
      </c>
      <c r="P1377">
        <f t="shared" ca="1" si="834"/>
        <v>202003</v>
      </c>
      <c r="Q1377" t="str">
        <f t="shared" si="835"/>
        <v>FY2020 Q2 Jan</v>
      </c>
      <c r="R1377">
        <f t="shared" si="836"/>
        <v>2020</v>
      </c>
      <c r="S1377" s="8" t="str">
        <f t="shared" si="837"/>
        <v>Jan</v>
      </c>
      <c r="T1377" s="8" t="str">
        <f t="shared" si="838"/>
        <v>Q2</v>
      </c>
      <c r="U1377">
        <f t="shared" si="839"/>
        <v>4</v>
      </c>
      <c r="V1377">
        <f t="shared" si="840"/>
        <v>2</v>
      </c>
      <c r="W1377">
        <f t="shared" si="841"/>
        <v>202004</v>
      </c>
      <c r="X1377">
        <f t="shared" si="842"/>
        <v>202002</v>
      </c>
      <c r="Y1377" t="str">
        <f t="shared" si="843"/>
        <v>FY2020 Q1 Jan</v>
      </c>
      <c r="Z1377">
        <f t="shared" si="844"/>
        <v>2020</v>
      </c>
      <c r="AA1377" s="8" t="str">
        <f t="shared" si="845"/>
        <v>Jan</v>
      </c>
      <c r="AB1377" s="8" t="str">
        <f t="shared" si="846"/>
        <v>Q1</v>
      </c>
      <c r="AC1377">
        <f t="shared" si="847"/>
        <v>1</v>
      </c>
      <c r="AD1377">
        <f t="shared" si="848"/>
        <v>1</v>
      </c>
      <c r="AE1377">
        <f t="shared" si="849"/>
        <v>202001</v>
      </c>
      <c r="AF1377">
        <f t="shared" si="850"/>
        <v>202001</v>
      </c>
      <c r="AG1377" s="9">
        <f t="shared" ca="1" si="851"/>
        <v>0</v>
      </c>
      <c r="AH1377">
        <f t="shared" ca="1" si="852"/>
        <v>3</v>
      </c>
      <c r="AI1377" s="9">
        <f t="shared" ca="1" si="853"/>
        <v>8</v>
      </c>
      <c r="AJ1377" s="9">
        <f t="shared" ca="1" si="854"/>
        <v>0</v>
      </c>
      <c r="AK1377" s="9">
        <f t="shared" si="855"/>
        <v>4</v>
      </c>
      <c r="AL1377" s="9">
        <f t="shared" si="856"/>
        <v>5</v>
      </c>
      <c r="AM1377" s="9">
        <f t="shared" si="857"/>
        <v>15</v>
      </c>
      <c r="AN1377" s="2">
        <v>43859.648611111108</v>
      </c>
      <c r="AO1377">
        <v>2993</v>
      </c>
      <c r="AP1377" s="1">
        <v>27400</v>
      </c>
      <c r="AQ1377" t="s">
        <v>5</v>
      </c>
    </row>
    <row r="1378" spans="1:43" x14ac:dyDescent="0.3">
      <c r="A1378" t="str">
        <f t="shared" ca="1" si="819"/>
        <v>FY2020 Q4 Sep</v>
      </c>
      <c r="B1378">
        <f t="shared" ca="1" si="820"/>
        <v>2020</v>
      </c>
      <c r="C1378" s="8" t="str">
        <f t="shared" ca="1" si="821"/>
        <v>Sep</v>
      </c>
      <c r="D1378" s="8" t="str">
        <f t="shared" ca="1" si="822"/>
        <v>Q4</v>
      </c>
      <c r="E1378">
        <f t="shared" ca="1" si="823"/>
        <v>12</v>
      </c>
      <c r="F1378">
        <f t="shared" ca="1" si="824"/>
        <v>4</v>
      </c>
      <c r="G1378">
        <f t="shared" ca="1" si="825"/>
        <v>202012</v>
      </c>
      <c r="H1378">
        <f t="shared" ca="1" si="826"/>
        <v>202004</v>
      </c>
      <c r="I1378" t="str">
        <f t="shared" ca="1" si="827"/>
        <v>FY2020 Q3 Sep</v>
      </c>
      <c r="J1378">
        <f t="shared" ca="1" si="828"/>
        <v>2020</v>
      </c>
      <c r="K1378" s="8" t="str">
        <f t="shared" ca="1" si="829"/>
        <v>Sep</v>
      </c>
      <c r="L1378" s="8" t="str">
        <f t="shared" ca="1" si="830"/>
        <v>Q3</v>
      </c>
      <c r="M1378">
        <f t="shared" ca="1" si="831"/>
        <v>9</v>
      </c>
      <c r="N1378">
        <f t="shared" ca="1" si="832"/>
        <v>3</v>
      </c>
      <c r="O1378">
        <f t="shared" ca="1" si="833"/>
        <v>202009</v>
      </c>
      <c r="P1378">
        <f t="shared" ca="1" si="834"/>
        <v>202003</v>
      </c>
      <c r="Q1378" t="str">
        <f t="shared" si="835"/>
        <v>FY2020 Q1 Nov</v>
      </c>
      <c r="R1378">
        <f t="shared" si="836"/>
        <v>2020</v>
      </c>
      <c r="S1378" s="8" t="str">
        <f t="shared" si="837"/>
        <v>Nov</v>
      </c>
      <c r="T1378" s="8" t="str">
        <f t="shared" si="838"/>
        <v>Q1</v>
      </c>
      <c r="U1378">
        <f t="shared" si="839"/>
        <v>2</v>
      </c>
      <c r="V1378">
        <f t="shared" si="840"/>
        <v>1</v>
      </c>
      <c r="W1378">
        <f t="shared" si="841"/>
        <v>202002</v>
      </c>
      <c r="X1378">
        <f t="shared" si="842"/>
        <v>202001</v>
      </c>
      <c r="Y1378" t="str">
        <f t="shared" si="843"/>
        <v>FY2019 Q4 Nov</v>
      </c>
      <c r="Z1378">
        <f t="shared" si="844"/>
        <v>2019</v>
      </c>
      <c r="AA1378" s="8" t="str">
        <f t="shared" si="845"/>
        <v>Nov</v>
      </c>
      <c r="AB1378" s="8" t="str">
        <f t="shared" si="846"/>
        <v>Q4</v>
      </c>
      <c r="AC1378">
        <f t="shared" si="847"/>
        <v>11</v>
      </c>
      <c r="AD1378">
        <f t="shared" si="848"/>
        <v>4</v>
      </c>
      <c r="AE1378">
        <f t="shared" si="849"/>
        <v>201911</v>
      </c>
      <c r="AF1378">
        <f t="shared" si="850"/>
        <v>201904</v>
      </c>
      <c r="AG1378" s="9">
        <f t="shared" ca="1" si="851"/>
        <v>0</v>
      </c>
      <c r="AH1378">
        <f t="shared" ca="1" si="852"/>
        <v>3</v>
      </c>
      <c r="AI1378" s="9">
        <f t="shared" ca="1" si="853"/>
        <v>10</v>
      </c>
      <c r="AJ1378" s="9">
        <f t="shared" ca="1" si="854"/>
        <v>1</v>
      </c>
      <c r="AK1378" s="9">
        <f t="shared" si="855"/>
        <v>3</v>
      </c>
      <c r="AL1378" s="9">
        <f t="shared" si="856"/>
        <v>47</v>
      </c>
      <c r="AM1378" s="9">
        <f t="shared" si="857"/>
        <v>10</v>
      </c>
      <c r="AN1378" s="2">
        <v>43788.436111111114</v>
      </c>
      <c r="AO1378">
        <v>855</v>
      </c>
      <c r="AP1378" s="1">
        <v>27000</v>
      </c>
      <c r="AQ1378" t="s">
        <v>5</v>
      </c>
    </row>
    <row r="1379" spans="1:43" x14ac:dyDescent="0.3">
      <c r="A1379" t="str">
        <f t="shared" ca="1" si="819"/>
        <v>FY2020 Q4 Sep</v>
      </c>
      <c r="B1379">
        <f t="shared" ca="1" si="820"/>
        <v>2020</v>
      </c>
      <c r="C1379" s="8" t="str">
        <f t="shared" ca="1" si="821"/>
        <v>Sep</v>
      </c>
      <c r="D1379" s="8" t="str">
        <f t="shared" ca="1" si="822"/>
        <v>Q4</v>
      </c>
      <c r="E1379">
        <f t="shared" ca="1" si="823"/>
        <v>12</v>
      </c>
      <c r="F1379">
        <f t="shared" ca="1" si="824"/>
        <v>4</v>
      </c>
      <c r="G1379">
        <f t="shared" ca="1" si="825"/>
        <v>202012</v>
      </c>
      <c r="H1379">
        <f t="shared" ca="1" si="826"/>
        <v>202004</v>
      </c>
      <c r="I1379" t="str">
        <f t="shared" ca="1" si="827"/>
        <v>FY2020 Q3 Sep</v>
      </c>
      <c r="J1379">
        <f t="shared" ca="1" si="828"/>
        <v>2020</v>
      </c>
      <c r="K1379" s="8" t="str">
        <f t="shared" ca="1" si="829"/>
        <v>Sep</v>
      </c>
      <c r="L1379" s="8" t="str">
        <f t="shared" ca="1" si="830"/>
        <v>Q3</v>
      </c>
      <c r="M1379">
        <f t="shared" ca="1" si="831"/>
        <v>9</v>
      </c>
      <c r="N1379">
        <f t="shared" ca="1" si="832"/>
        <v>3</v>
      </c>
      <c r="O1379">
        <f t="shared" ca="1" si="833"/>
        <v>202009</v>
      </c>
      <c r="P1379">
        <f t="shared" ca="1" si="834"/>
        <v>202003</v>
      </c>
      <c r="Q1379" t="str">
        <f t="shared" si="835"/>
        <v>FY2019 Q4 Sep</v>
      </c>
      <c r="R1379">
        <f t="shared" si="836"/>
        <v>2019</v>
      </c>
      <c r="S1379" s="8" t="str">
        <f t="shared" si="837"/>
        <v>Sep</v>
      </c>
      <c r="T1379" s="8" t="str">
        <f t="shared" si="838"/>
        <v>Q4</v>
      </c>
      <c r="U1379">
        <f t="shared" si="839"/>
        <v>12</v>
      </c>
      <c r="V1379">
        <f t="shared" si="840"/>
        <v>4</v>
      </c>
      <c r="W1379">
        <f t="shared" si="841"/>
        <v>201912</v>
      </c>
      <c r="X1379">
        <f t="shared" si="842"/>
        <v>201904</v>
      </c>
      <c r="Y1379" t="str">
        <f t="shared" si="843"/>
        <v>FY2019 Q3 Sep</v>
      </c>
      <c r="Z1379">
        <f t="shared" si="844"/>
        <v>2019</v>
      </c>
      <c r="AA1379" s="8" t="str">
        <f t="shared" si="845"/>
        <v>Sep</v>
      </c>
      <c r="AB1379" s="8" t="str">
        <f t="shared" si="846"/>
        <v>Q3</v>
      </c>
      <c r="AC1379">
        <f t="shared" si="847"/>
        <v>9</v>
      </c>
      <c r="AD1379">
        <f t="shared" si="848"/>
        <v>3</v>
      </c>
      <c r="AE1379">
        <f t="shared" si="849"/>
        <v>201909</v>
      </c>
      <c r="AF1379">
        <f t="shared" si="850"/>
        <v>201903</v>
      </c>
      <c r="AG1379" s="9">
        <f t="shared" ca="1" si="851"/>
        <v>1</v>
      </c>
      <c r="AH1379">
        <f t="shared" ca="1" si="852"/>
        <v>4</v>
      </c>
      <c r="AI1379" s="9">
        <f t="shared" ca="1" si="853"/>
        <v>12</v>
      </c>
      <c r="AJ1379" s="9">
        <f t="shared" ca="1" si="854"/>
        <v>1</v>
      </c>
      <c r="AK1379" s="9">
        <f t="shared" si="855"/>
        <v>5</v>
      </c>
      <c r="AL1379" s="9">
        <f t="shared" si="856"/>
        <v>36</v>
      </c>
      <c r="AM1379" s="9">
        <f t="shared" si="857"/>
        <v>12</v>
      </c>
      <c r="AN1379" s="2">
        <v>43713.539583333331</v>
      </c>
      <c r="AO1379">
        <v>899</v>
      </c>
      <c r="AP1379" s="1">
        <v>27000</v>
      </c>
      <c r="AQ1379" t="s">
        <v>4</v>
      </c>
    </row>
    <row r="1380" spans="1:43" x14ac:dyDescent="0.3">
      <c r="A1380" t="str">
        <f t="shared" ca="1" si="819"/>
        <v>FY2020 Q4 Sep</v>
      </c>
      <c r="B1380">
        <f t="shared" ca="1" si="820"/>
        <v>2020</v>
      </c>
      <c r="C1380" s="8" t="str">
        <f t="shared" ca="1" si="821"/>
        <v>Sep</v>
      </c>
      <c r="D1380" s="8" t="str">
        <f t="shared" ca="1" si="822"/>
        <v>Q4</v>
      </c>
      <c r="E1380">
        <f t="shared" ca="1" si="823"/>
        <v>12</v>
      </c>
      <c r="F1380">
        <f t="shared" ca="1" si="824"/>
        <v>4</v>
      </c>
      <c r="G1380">
        <f t="shared" ca="1" si="825"/>
        <v>202012</v>
      </c>
      <c r="H1380">
        <f t="shared" ca="1" si="826"/>
        <v>202004</v>
      </c>
      <c r="I1380" t="str">
        <f t="shared" ca="1" si="827"/>
        <v>FY2020 Q3 Sep</v>
      </c>
      <c r="J1380">
        <f t="shared" ca="1" si="828"/>
        <v>2020</v>
      </c>
      <c r="K1380" s="8" t="str">
        <f t="shared" ca="1" si="829"/>
        <v>Sep</v>
      </c>
      <c r="L1380" s="8" t="str">
        <f t="shared" ca="1" si="830"/>
        <v>Q3</v>
      </c>
      <c r="M1380">
        <f t="shared" ca="1" si="831"/>
        <v>9</v>
      </c>
      <c r="N1380">
        <f t="shared" ca="1" si="832"/>
        <v>3</v>
      </c>
      <c r="O1380">
        <f t="shared" ca="1" si="833"/>
        <v>202009</v>
      </c>
      <c r="P1380">
        <f t="shared" ca="1" si="834"/>
        <v>202003</v>
      </c>
      <c r="Q1380" t="str">
        <f t="shared" si="835"/>
        <v>FY2020 Q1 Dec</v>
      </c>
      <c r="R1380">
        <f t="shared" si="836"/>
        <v>2020</v>
      </c>
      <c r="S1380" s="8" t="str">
        <f t="shared" si="837"/>
        <v>Dec</v>
      </c>
      <c r="T1380" s="8" t="str">
        <f t="shared" si="838"/>
        <v>Q1</v>
      </c>
      <c r="U1380">
        <f t="shared" si="839"/>
        <v>3</v>
      </c>
      <c r="V1380">
        <f t="shared" si="840"/>
        <v>1</v>
      </c>
      <c r="W1380">
        <f t="shared" si="841"/>
        <v>202003</v>
      </c>
      <c r="X1380">
        <f t="shared" si="842"/>
        <v>202001</v>
      </c>
      <c r="Y1380" t="str">
        <f t="shared" si="843"/>
        <v>FY2019 Q4 Dec</v>
      </c>
      <c r="Z1380">
        <f t="shared" si="844"/>
        <v>2019</v>
      </c>
      <c r="AA1380" s="8" t="str">
        <f t="shared" si="845"/>
        <v>Dec</v>
      </c>
      <c r="AB1380" s="8" t="str">
        <f t="shared" si="846"/>
        <v>Q4</v>
      </c>
      <c r="AC1380">
        <f t="shared" si="847"/>
        <v>12</v>
      </c>
      <c r="AD1380">
        <f t="shared" si="848"/>
        <v>4</v>
      </c>
      <c r="AE1380">
        <f t="shared" si="849"/>
        <v>201912</v>
      </c>
      <c r="AF1380">
        <f t="shared" si="850"/>
        <v>201904</v>
      </c>
      <c r="AG1380" s="9">
        <f t="shared" ca="1" si="851"/>
        <v>0</v>
      </c>
      <c r="AH1380">
        <f t="shared" ca="1" si="852"/>
        <v>3</v>
      </c>
      <c r="AI1380" s="9">
        <f t="shared" ca="1" si="853"/>
        <v>9</v>
      </c>
      <c r="AJ1380" s="9">
        <f t="shared" ca="1" si="854"/>
        <v>1</v>
      </c>
      <c r="AK1380" s="9">
        <f t="shared" si="855"/>
        <v>2</v>
      </c>
      <c r="AL1380" s="9">
        <f t="shared" si="856"/>
        <v>51</v>
      </c>
      <c r="AM1380" s="9">
        <f t="shared" si="857"/>
        <v>9</v>
      </c>
      <c r="AN1380" s="2">
        <v>43815.386805555558</v>
      </c>
      <c r="AO1380">
        <v>1446</v>
      </c>
      <c r="AP1380" s="1">
        <v>27000</v>
      </c>
      <c r="AQ1380" t="s">
        <v>5</v>
      </c>
    </row>
    <row r="1381" spans="1:43" x14ac:dyDescent="0.3">
      <c r="A1381" t="str">
        <f t="shared" ca="1" si="819"/>
        <v>FY2020 Q4 Sep</v>
      </c>
      <c r="B1381">
        <f t="shared" ca="1" si="820"/>
        <v>2020</v>
      </c>
      <c r="C1381" s="8" t="str">
        <f t="shared" ca="1" si="821"/>
        <v>Sep</v>
      </c>
      <c r="D1381" s="8" t="str">
        <f t="shared" ca="1" si="822"/>
        <v>Q4</v>
      </c>
      <c r="E1381">
        <f t="shared" ca="1" si="823"/>
        <v>12</v>
      </c>
      <c r="F1381">
        <f t="shared" ca="1" si="824"/>
        <v>4</v>
      </c>
      <c r="G1381">
        <f t="shared" ca="1" si="825"/>
        <v>202012</v>
      </c>
      <c r="H1381">
        <f t="shared" ca="1" si="826"/>
        <v>202004</v>
      </c>
      <c r="I1381" t="str">
        <f t="shared" ca="1" si="827"/>
        <v>FY2020 Q3 Sep</v>
      </c>
      <c r="J1381">
        <f t="shared" ca="1" si="828"/>
        <v>2020</v>
      </c>
      <c r="K1381" s="8" t="str">
        <f t="shared" ca="1" si="829"/>
        <v>Sep</v>
      </c>
      <c r="L1381" s="8" t="str">
        <f t="shared" ca="1" si="830"/>
        <v>Q3</v>
      </c>
      <c r="M1381">
        <f t="shared" ca="1" si="831"/>
        <v>9</v>
      </c>
      <c r="N1381">
        <f t="shared" ca="1" si="832"/>
        <v>3</v>
      </c>
      <c r="O1381">
        <f t="shared" ca="1" si="833"/>
        <v>202009</v>
      </c>
      <c r="P1381">
        <f t="shared" ca="1" si="834"/>
        <v>202003</v>
      </c>
      <c r="Q1381" t="str">
        <f t="shared" si="835"/>
        <v>FY2020 Q1 Dec</v>
      </c>
      <c r="R1381">
        <f t="shared" si="836"/>
        <v>2020</v>
      </c>
      <c r="S1381" s="8" t="str">
        <f t="shared" si="837"/>
        <v>Dec</v>
      </c>
      <c r="T1381" s="8" t="str">
        <f t="shared" si="838"/>
        <v>Q1</v>
      </c>
      <c r="U1381">
        <f t="shared" si="839"/>
        <v>3</v>
      </c>
      <c r="V1381">
        <f t="shared" si="840"/>
        <v>1</v>
      </c>
      <c r="W1381">
        <f t="shared" si="841"/>
        <v>202003</v>
      </c>
      <c r="X1381">
        <f t="shared" si="842"/>
        <v>202001</v>
      </c>
      <c r="Y1381" t="str">
        <f t="shared" si="843"/>
        <v>FY2019 Q4 Dec</v>
      </c>
      <c r="Z1381">
        <f t="shared" si="844"/>
        <v>2019</v>
      </c>
      <c r="AA1381" s="8" t="str">
        <f t="shared" si="845"/>
        <v>Dec</v>
      </c>
      <c r="AB1381" s="8" t="str">
        <f t="shared" si="846"/>
        <v>Q4</v>
      </c>
      <c r="AC1381">
        <f t="shared" si="847"/>
        <v>12</v>
      </c>
      <c r="AD1381">
        <f t="shared" si="848"/>
        <v>4</v>
      </c>
      <c r="AE1381">
        <f t="shared" si="849"/>
        <v>201912</v>
      </c>
      <c r="AF1381">
        <f t="shared" si="850"/>
        <v>201904</v>
      </c>
      <c r="AG1381" s="9">
        <f t="shared" ca="1" si="851"/>
        <v>0</v>
      </c>
      <c r="AH1381">
        <f t="shared" ca="1" si="852"/>
        <v>3</v>
      </c>
      <c r="AI1381" s="9">
        <f t="shared" ca="1" si="853"/>
        <v>9</v>
      </c>
      <c r="AJ1381" s="9">
        <f t="shared" ca="1" si="854"/>
        <v>1</v>
      </c>
      <c r="AK1381" s="9">
        <f t="shared" si="855"/>
        <v>5</v>
      </c>
      <c r="AL1381" s="9">
        <f t="shared" si="856"/>
        <v>50</v>
      </c>
      <c r="AM1381" s="9">
        <f t="shared" si="857"/>
        <v>8</v>
      </c>
      <c r="AN1381" s="2">
        <v>43811.361111111109</v>
      </c>
      <c r="AO1381">
        <v>1839</v>
      </c>
      <c r="AP1381" s="1">
        <v>27000</v>
      </c>
      <c r="AQ1381" t="s">
        <v>5</v>
      </c>
    </row>
    <row r="1382" spans="1:43" x14ac:dyDescent="0.3">
      <c r="A1382" t="str">
        <f t="shared" ca="1" si="819"/>
        <v>FY2020 Q4 Sep</v>
      </c>
      <c r="B1382">
        <f t="shared" ca="1" si="820"/>
        <v>2020</v>
      </c>
      <c r="C1382" s="8" t="str">
        <f t="shared" ca="1" si="821"/>
        <v>Sep</v>
      </c>
      <c r="D1382" s="8" t="str">
        <f t="shared" ca="1" si="822"/>
        <v>Q4</v>
      </c>
      <c r="E1382">
        <f t="shared" ca="1" si="823"/>
        <v>12</v>
      </c>
      <c r="F1382">
        <f t="shared" ca="1" si="824"/>
        <v>4</v>
      </c>
      <c r="G1382">
        <f t="shared" ca="1" si="825"/>
        <v>202012</v>
      </c>
      <c r="H1382">
        <f t="shared" ca="1" si="826"/>
        <v>202004</v>
      </c>
      <c r="I1382" t="str">
        <f t="shared" ca="1" si="827"/>
        <v>FY2020 Q3 Sep</v>
      </c>
      <c r="J1382">
        <f t="shared" ca="1" si="828"/>
        <v>2020</v>
      </c>
      <c r="K1382" s="8" t="str">
        <f t="shared" ca="1" si="829"/>
        <v>Sep</v>
      </c>
      <c r="L1382" s="8" t="str">
        <f t="shared" ca="1" si="830"/>
        <v>Q3</v>
      </c>
      <c r="M1382">
        <f t="shared" ca="1" si="831"/>
        <v>9</v>
      </c>
      <c r="N1382">
        <f t="shared" ca="1" si="832"/>
        <v>3</v>
      </c>
      <c r="O1382">
        <f t="shared" ca="1" si="833"/>
        <v>202009</v>
      </c>
      <c r="P1382">
        <f t="shared" ca="1" si="834"/>
        <v>202003</v>
      </c>
      <c r="Q1382" t="str">
        <f t="shared" si="835"/>
        <v>FY2020 Q2 Mar</v>
      </c>
      <c r="R1382">
        <f t="shared" si="836"/>
        <v>2020</v>
      </c>
      <c r="S1382" s="8" t="str">
        <f t="shared" si="837"/>
        <v>Mar</v>
      </c>
      <c r="T1382" s="8" t="str">
        <f t="shared" si="838"/>
        <v>Q2</v>
      </c>
      <c r="U1382">
        <f t="shared" si="839"/>
        <v>6</v>
      </c>
      <c r="V1382">
        <f t="shared" si="840"/>
        <v>2</v>
      </c>
      <c r="W1382">
        <f t="shared" si="841"/>
        <v>202006</v>
      </c>
      <c r="X1382">
        <f t="shared" si="842"/>
        <v>202002</v>
      </c>
      <c r="Y1382" t="str">
        <f t="shared" si="843"/>
        <v>FY2020 Q1 Mar</v>
      </c>
      <c r="Z1382">
        <f t="shared" si="844"/>
        <v>2020</v>
      </c>
      <c r="AA1382" s="8" t="str">
        <f t="shared" si="845"/>
        <v>Mar</v>
      </c>
      <c r="AB1382" s="8" t="str">
        <f t="shared" si="846"/>
        <v>Q1</v>
      </c>
      <c r="AC1382">
        <f t="shared" si="847"/>
        <v>3</v>
      </c>
      <c r="AD1382">
        <f t="shared" si="848"/>
        <v>1</v>
      </c>
      <c r="AE1382">
        <f t="shared" si="849"/>
        <v>202003</v>
      </c>
      <c r="AF1382">
        <f t="shared" si="850"/>
        <v>202001</v>
      </c>
      <c r="AG1382" s="9">
        <f t="shared" ca="1" si="851"/>
        <v>0</v>
      </c>
      <c r="AH1382">
        <f t="shared" ca="1" si="852"/>
        <v>2</v>
      </c>
      <c r="AI1382" s="9">
        <f t="shared" ca="1" si="853"/>
        <v>6</v>
      </c>
      <c r="AJ1382" s="9">
        <f t="shared" ca="1" si="854"/>
        <v>0</v>
      </c>
      <c r="AK1382" s="9">
        <f t="shared" si="855"/>
        <v>3</v>
      </c>
      <c r="AL1382" s="9">
        <f t="shared" si="856"/>
        <v>10</v>
      </c>
      <c r="AM1382" s="9">
        <f t="shared" si="857"/>
        <v>14</v>
      </c>
      <c r="AN1382" s="2">
        <v>43893.604166666664</v>
      </c>
      <c r="AO1382">
        <v>2050</v>
      </c>
      <c r="AP1382" s="1">
        <v>27000</v>
      </c>
      <c r="AQ1382" t="s">
        <v>4</v>
      </c>
    </row>
    <row r="1383" spans="1:43" x14ac:dyDescent="0.3">
      <c r="A1383" t="str">
        <f t="shared" ca="1" si="819"/>
        <v>FY2020 Q4 Sep</v>
      </c>
      <c r="B1383">
        <f t="shared" ca="1" si="820"/>
        <v>2020</v>
      </c>
      <c r="C1383" s="8" t="str">
        <f t="shared" ca="1" si="821"/>
        <v>Sep</v>
      </c>
      <c r="D1383" s="8" t="str">
        <f t="shared" ca="1" si="822"/>
        <v>Q4</v>
      </c>
      <c r="E1383">
        <f t="shared" ca="1" si="823"/>
        <v>12</v>
      </c>
      <c r="F1383">
        <f t="shared" ca="1" si="824"/>
        <v>4</v>
      </c>
      <c r="G1383">
        <f t="shared" ca="1" si="825"/>
        <v>202012</v>
      </c>
      <c r="H1383">
        <f t="shared" ca="1" si="826"/>
        <v>202004</v>
      </c>
      <c r="I1383" t="str">
        <f t="shared" ca="1" si="827"/>
        <v>FY2020 Q3 Sep</v>
      </c>
      <c r="J1383">
        <f t="shared" ca="1" si="828"/>
        <v>2020</v>
      </c>
      <c r="K1383" s="8" t="str">
        <f t="shared" ca="1" si="829"/>
        <v>Sep</v>
      </c>
      <c r="L1383" s="8" t="str">
        <f t="shared" ca="1" si="830"/>
        <v>Q3</v>
      </c>
      <c r="M1383">
        <f t="shared" ca="1" si="831"/>
        <v>9</v>
      </c>
      <c r="N1383">
        <f t="shared" ca="1" si="832"/>
        <v>3</v>
      </c>
      <c r="O1383">
        <f t="shared" ca="1" si="833"/>
        <v>202009</v>
      </c>
      <c r="P1383">
        <f t="shared" ca="1" si="834"/>
        <v>202003</v>
      </c>
      <c r="Q1383" t="str">
        <f t="shared" si="835"/>
        <v>FY2020 Q2 Mar</v>
      </c>
      <c r="R1383">
        <f t="shared" si="836"/>
        <v>2020</v>
      </c>
      <c r="S1383" s="8" t="str">
        <f t="shared" si="837"/>
        <v>Mar</v>
      </c>
      <c r="T1383" s="8" t="str">
        <f t="shared" si="838"/>
        <v>Q2</v>
      </c>
      <c r="U1383">
        <f t="shared" si="839"/>
        <v>6</v>
      </c>
      <c r="V1383">
        <f t="shared" si="840"/>
        <v>2</v>
      </c>
      <c r="W1383">
        <f t="shared" si="841"/>
        <v>202006</v>
      </c>
      <c r="X1383">
        <f t="shared" si="842"/>
        <v>202002</v>
      </c>
      <c r="Y1383" t="str">
        <f t="shared" si="843"/>
        <v>FY2020 Q1 Mar</v>
      </c>
      <c r="Z1383">
        <f t="shared" si="844"/>
        <v>2020</v>
      </c>
      <c r="AA1383" s="8" t="str">
        <f t="shared" si="845"/>
        <v>Mar</v>
      </c>
      <c r="AB1383" s="8" t="str">
        <f t="shared" si="846"/>
        <v>Q1</v>
      </c>
      <c r="AC1383">
        <f t="shared" si="847"/>
        <v>3</v>
      </c>
      <c r="AD1383">
        <f t="shared" si="848"/>
        <v>1</v>
      </c>
      <c r="AE1383">
        <f t="shared" si="849"/>
        <v>202003</v>
      </c>
      <c r="AF1383">
        <f t="shared" si="850"/>
        <v>202001</v>
      </c>
      <c r="AG1383" s="9">
        <f t="shared" ca="1" si="851"/>
        <v>0</v>
      </c>
      <c r="AH1383">
        <f t="shared" ca="1" si="852"/>
        <v>2</v>
      </c>
      <c r="AI1383" s="9">
        <f t="shared" ca="1" si="853"/>
        <v>6</v>
      </c>
      <c r="AJ1383" s="9">
        <f t="shared" ca="1" si="854"/>
        <v>0</v>
      </c>
      <c r="AK1383" s="9">
        <f t="shared" si="855"/>
        <v>3</v>
      </c>
      <c r="AL1383" s="9">
        <f t="shared" si="856"/>
        <v>11</v>
      </c>
      <c r="AM1383" s="9">
        <f t="shared" si="857"/>
        <v>11</v>
      </c>
      <c r="AN1383" s="2">
        <v>43900.494444444441</v>
      </c>
      <c r="AO1383">
        <v>2055</v>
      </c>
      <c r="AP1383" s="1">
        <v>27000</v>
      </c>
      <c r="AQ1383" t="s">
        <v>5</v>
      </c>
    </row>
    <row r="1384" spans="1:43" x14ac:dyDescent="0.3">
      <c r="A1384" t="str">
        <f t="shared" ca="1" si="819"/>
        <v>FY2020 Q4 Sep</v>
      </c>
      <c r="B1384">
        <f t="shared" ca="1" si="820"/>
        <v>2020</v>
      </c>
      <c r="C1384" s="8" t="str">
        <f t="shared" ca="1" si="821"/>
        <v>Sep</v>
      </c>
      <c r="D1384" s="8" t="str">
        <f t="shared" ca="1" si="822"/>
        <v>Q4</v>
      </c>
      <c r="E1384">
        <f t="shared" ca="1" si="823"/>
        <v>12</v>
      </c>
      <c r="F1384">
        <f t="shared" ca="1" si="824"/>
        <v>4</v>
      </c>
      <c r="G1384">
        <f t="shared" ca="1" si="825"/>
        <v>202012</v>
      </c>
      <c r="H1384">
        <f t="shared" ca="1" si="826"/>
        <v>202004</v>
      </c>
      <c r="I1384" t="str">
        <f t="shared" ca="1" si="827"/>
        <v>FY2020 Q3 Sep</v>
      </c>
      <c r="J1384">
        <f t="shared" ca="1" si="828"/>
        <v>2020</v>
      </c>
      <c r="K1384" s="8" t="str">
        <f t="shared" ca="1" si="829"/>
        <v>Sep</v>
      </c>
      <c r="L1384" s="8" t="str">
        <f t="shared" ca="1" si="830"/>
        <v>Q3</v>
      </c>
      <c r="M1384">
        <f t="shared" ca="1" si="831"/>
        <v>9</v>
      </c>
      <c r="N1384">
        <f t="shared" ca="1" si="832"/>
        <v>3</v>
      </c>
      <c r="O1384">
        <f t="shared" ca="1" si="833"/>
        <v>202009</v>
      </c>
      <c r="P1384">
        <f t="shared" ca="1" si="834"/>
        <v>202003</v>
      </c>
      <c r="Q1384" t="str">
        <f t="shared" si="835"/>
        <v>FY2020 Q1 Nov</v>
      </c>
      <c r="R1384">
        <f t="shared" si="836"/>
        <v>2020</v>
      </c>
      <c r="S1384" s="8" t="str">
        <f t="shared" si="837"/>
        <v>Nov</v>
      </c>
      <c r="T1384" s="8" t="str">
        <f t="shared" si="838"/>
        <v>Q1</v>
      </c>
      <c r="U1384">
        <f t="shared" si="839"/>
        <v>2</v>
      </c>
      <c r="V1384">
        <f t="shared" si="840"/>
        <v>1</v>
      </c>
      <c r="W1384">
        <f t="shared" si="841"/>
        <v>202002</v>
      </c>
      <c r="X1384">
        <f t="shared" si="842"/>
        <v>202001</v>
      </c>
      <c r="Y1384" t="str">
        <f t="shared" si="843"/>
        <v>FY2019 Q4 Nov</v>
      </c>
      <c r="Z1384">
        <f t="shared" si="844"/>
        <v>2019</v>
      </c>
      <c r="AA1384" s="8" t="str">
        <f t="shared" si="845"/>
        <v>Nov</v>
      </c>
      <c r="AB1384" s="8" t="str">
        <f t="shared" si="846"/>
        <v>Q4</v>
      </c>
      <c r="AC1384">
        <f t="shared" si="847"/>
        <v>11</v>
      </c>
      <c r="AD1384">
        <f t="shared" si="848"/>
        <v>4</v>
      </c>
      <c r="AE1384">
        <f t="shared" si="849"/>
        <v>201911</v>
      </c>
      <c r="AF1384">
        <f t="shared" si="850"/>
        <v>201904</v>
      </c>
      <c r="AG1384" s="9">
        <f t="shared" ca="1" si="851"/>
        <v>0</v>
      </c>
      <c r="AH1384">
        <f t="shared" ca="1" si="852"/>
        <v>3</v>
      </c>
      <c r="AI1384" s="9">
        <f t="shared" ca="1" si="853"/>
        <v>10</v>
      </c>
      <c r="AJ1384" s="9">
        <f t="shared" ca="1" si="854"/>
        <v>1</v>
      </c>
      <c r="AK1384" s="9">
        <f t="shared" si="855"/>
        <v>3</v>
      </c>
      <c r="AL1384" s="9">
        <f t="shared" si="856"/>
        <v>46</v>
      </c>
      <c r="AM1384" s="9">
        <f t="shared" si="857"/>
        <v>13</v>
      </c>
      <c r="AN1384" s="2">
        <v>43781.571527777778</v>
      </c>
      <c r="AO1384">
        <v>4995</v>
      </c>
      <c r="AP1384" s="1">
        <v>27000</v>
      </c>
      <c r="AQ1384" t="s">
        <v>5</v>
      </c>
    </row>
    <row r="1385" spans="1:43" x14ac:dyDescent="0.3">
      <c r="A1385" t="str">
        <f t="shared" ca="1" si="819"/>
        <v>FY2020 Q4 Sep</v>
      </c>
      <c r="B1385">
        <f t="shared" ca="1" si="820"/>
        <v>2020</v>
      </c>
      <c r="C1385" s="8" t="str">
        <f t="shared" ca="1" si="821"/>
        <v>Sep</v>
      </c>
      <c r="D1385" s="8" t="str">
        <f t="shared" ca="1" si="822"/>
        <v>Q4</v>
      </c>
      <c r="E1385">
        <f t="shared" ca="1" si="823"/>
        <v>12</v>
      </c>
      <c r="F1385">
        <f t="shared" ca="1" si="824"/>
        <v>4</v>
      </c>
      <c r="G1385">
        <f t="shared" ca="1" si="825"/>
        <v>202012</v>
      </c>
      <c r="H1385">
        <f t="shared" ca="1" si="826"/>
        <v>202004</v>
      </c>
      <c r="I1385" t="str">
        <f t="shared" ca="1" si="827"/>
        <v>FY2020 Q3 Sep</v>
      </c>
      <c r="J1385">
        <f t="shared" ca="1" si="828"/>
        <v>2020</v>
      </c>
      <c r="K1385" s="8" t="str">
        <f t="shared" ca="1" si="829"/>
        <v>Sep</v>
      </c>
      <c r="L1385" s="8" t="str">
        <f t="shared" ca="1" si="830"/>
        <v>Q3</v>
      </c>
      <c r="M1385">
        <f t="shared" ca="1" si="831"/>
        <v>9</v>
      </c>
      <c r="N1385">
        <f t="shared" ca="1" si="832"/>
        <v>3</v>
      </c>
      <c r="O1385">
        <f t="shared" ca="1" si="833"/>
        <v>202009</v>
      </c>
      <c r="P1385">
        <f t="shared" ca="1" si="834"/>
        <v>202003</v>
      </c>
      <c r="Q1385" t="str">
        <f t="shared" si="835"/>
        <v>FY2020 Q1 Nov</v>
      </c>
      <c r="R1385">
        <f t="shared" si="836"/>
        <v>2020</v>
      </c>
      <c r="S1385" s="8" t="str">
        <f t="shared" si="837"/>
        <v>Nov</v>
      </c>
      <c r="T1385" s="8" t="str">
        <f t="shared" si="838"/>
        <v>Q1</v>
      </c>
      <c r="U1385">
        <f t="shared" si="839"/>
        <v>2</v>
      </c>
      <c r="V1385">
        <f t="shared" si="840"/>
        <v>1</v>
      </c>
      <c r="W1385">
        <f t="shared" si="841"/>
        <v>202002</v>
      </c>
      <c r="X1385">
        <f t="shared" si="842"/>
        <v>202001</v>
      </c>
      <c r="Y1385" t="str">
        <f t="shared" si="843"/>
        <v>FY2019 Q4 Nov</v>
      </c>
      <c r="Z1385">
        <f t="shared" si="844"/>
        <v>2019</v>
      </c>
      <c r="AA1385" s="8" t="str">
        <f t="shared" si="845"/>
        <v>Nov</v>
      </c>
      <c r="AB1385" s="8" t="str">
        <f t="shared" si="846"/>
        <v>Q4</v>
      </c>
      <c r="AC1385">
        <f t="shared" si="847"/>
        <v>11</v>
      </c>
      <c r="AD1385">
        <f t="shared" si="848"/>
        <v>4</v>
      </c>
      <c r="AE1385">
        <f t="shared" si="849"/>
        <v>201911</v>
      </c>
      <c r="AF1385">
        <f t="shared" si="850"/>
        <v>201904</v>
      </c>
      <c r="AG1385" s="9">
        <f t="shared" ca="1" si="851"/>
        <v>0</v>
      </c>
      <c r="AH1385">
        <f t="shared" ca="1" si="852"/>
        <v>3</v>
      </c>
      <c r="AI1385" s="9">
        <f t="shared" ca="1" si="853"/>
        <v>10</v>
      </c>
      <c r="AJ1385" s="9">
        <f t="shared" ca="1" si="854"/>
        <v>1</v>
      </c>
      <c r="AK1385" s="9">
        <f t="shared" si="855"/>
        <v>4</v>
      </c>
      <c r="AL1385" s="9">
        <f t="shared" si="856"/>
        <v>46</v>
      </c>
      <c r="AM1385" s="9">
        <f t="shared" si="857"/>
        <v>12</v>
      </c>
      <c r="AN1385" s="2">
        <v>43782.521527777775</v>
      </c>
      <c r="AO1385">
        <v>6572</v>
      </c>
      <c r="AP1385" s="1">
        <v>27000</v>
      </c>
      <c r="AQ1385" t="s">
        <v>4</v>
      </c>
    </row>
    <row r="1386" spans="1:43" x14ac:dyDescent="0.3">
      <c r="A1386" t="str">
        <f t="shared" ca="1" si="819"/>
        <v>FY2020 Q4 Sep</v>
      </c>
      <c r="B1386">
        <f t="shared" ca="1" si="820"/>
        <v>2020</v>
      </c>
      <c r="C1386" s="8" t="str">
        <f t="shared" ca="1" si="821"/>
        <v>Sep</v>
      </c>
      <c r="D1386" s="8" t="str">
        <f t="shared" ca="1" si="822"/>
        <v>Q4</v>
      </c>
      <c r="E1386">
        <f t="shared" ca="1" si="823"/>
        <v>12</v>
      </c>
      <c r="F1386">
        <f t="shared" ca="1" si="824"/>
        <v>4</v>
      </c>
      <c r="G1386">
        <f t="shared" ca="1" si="825"/>
        <v>202012</v>
      </c>
      <c r="H1386">
        <f t="shared" ca="1" si="826"/>
        <v>202004</v>
      </c>
      <c r="I1386" t="str">
        <f t="shared" ca="1" si="827"/>
        <v>FY2020 Q3 Sep</v>
      </c>
      <c r="J1386">
        <f t="shared" ca="1" si="828"/>
        <v>2020</v>
      </c>
      <c r="K1386" s="8" t="str">
        <f t="shared" ca="1" si="829"/>
        <v>Sep</v>
      </c>
      <c r="L1386" s="8" t="str">
        <f t="shared" ca="1" si="830"/>
        <v>Q3</v>
      </c>
      <c r="M1386">
        <f t="shared" ca="1" si="831"/>
        <v>9</v>
      </c>
      <c r="N1386">
        <f t="shared" ca="1" si="832"/>
        <v>3</v>
      </c>
      <c r="O1386">
        <f t="shared" ca="1" si="833"/>
        <v>202009</v>
      </c>
      <c r="P1386">
        <f t="shared" ca="1" si="834"/>
        <v>202003</v>
      </c>
      <c r="Q1386" t="str">
        <f t="shared" si="835"/>
        <v>FY2020 Q1 Dec</v>
      </c>
      <c r="R1386">
        <f t="shared" si="836"/>
        <v>2020</v>
      </c>
      <c r="S1386" s="8" t="str">
        <f t="shared" si="837"/>
        <v>Dec</v>
      </c>
      <c r="T1386" s="8" t="str">
        <f t="shared" si="838"/>
        <v>Q1</v>
      </c>
      <c r="U1386">
        <f t="shared" si="839"/>
        <v>3</v>
      </c>
      <c r="V1386">
        <f t="shared" si="840"/>
        <v>1</v>
      </c>
      <c r="W1386">
        <f t="shared" si="841"/>
        <v>202003</v>
      </c>
      <c r="X1386">
        <f t="shared" si="842"/>
        <v>202001</v>
      </c>
      <c r="Y1386" t="str">
        <f t="shared" si="843"/>
        <v>FY2019 Q4 Dec</v>
      </c>
      <c r="Z1386">
        <f t="shared" si="844"/>
        <v>2019</v>
      </c>
      <c r="AA1386" s="8" t="str">
        <f t="shared" si="845"/>
        <v>Dec</v>
      </c>
      <c r="AB1386" s="8" t="str">
        <f t="shared" si="846"/>
        <v>Q4</v>
      </c>
      <c r="AC1386">
        <f t="shared" si="847"/>
        <v>12</v>
      </c>
      <c r="AD1386">
        <f t="shared" si="848"/>
        <v>4</v>
      </c>
      <c r="AE1386">
        <f t="shared" si="849"/>
        <v>201912</v>
      </c>
      <c r="AF1386">
        <f t="shared" si="850"/>
        <v>201904</v>
      </c>
      <c r="AG1386" s="9">
        <f t="shared" ca="1" si="851"/>
        <v>0</v>
      </c>
      <c r="AH1386">
        <f t="shared" ca="1" si="852"/>
        <v>3</v>
      </c>
      <c r="AI1386" s="9">
        <f t="shared" ca="1" si="853"/>
        <v>9</v>
      </c>
      <c r="AJ1386" s="9">
        <f t="shared" ca="1" si="854"/>
        <v>1</v>
      </c>
      <c r="AK1386" s="9">
        <f t="shared" si="855"/>
        <v>4</v>
      </c>
      <c r="AL1386" s="9">
        <f t="shared" si="856"/>
        <v>50</v>
      </c>
      <c r="AM1386" s="9">
        <f t="shared" si="857"/>
        <v>10</v>
      </c>
      <c r="AN1386" s="2">
        <v>43810.434027777781</v>
      </c>
      <c r="AO1386">
        <v>7425</v>
      </c>
      <c r="AP1386" s="1">
        <v>27000</v>
      </c>
      <c r="AQ1386" t="s">
        <v>5</v>
      </c>
    </row>
    <row r="1387" spans="1:43" x14ac:dyDescent="0.3">
      <c r="A1387" t="str">
        <f t="shared" ca="1" si="819"/>
        <v>FY2020 Q4 Sep</v>
      </c>
      <c r="B1387">
        <f t="shared" ca="1" si="820"/>
        <v>2020</v>
      </c>
      <c r="C1387" s="8" t="str">
        <f t="shared" ca="1" si="821"/>
        <v>Sep</v>
      </c>
      <c r="D1387" s="8" t="str">
        <f t="shared" ca="1" si="822"/>
        <v>Q4</v>
      </c>
      <c r="E1387">
        <f t="shared" ca="1" si="823"/>
        <v>12</v>
      </c>
      <c r="F1387">
        <f t="shared" ca="1" si="824"/>
        <v>4</v>
      </c>
      <c r="G1387">
        <f t="shared" ca="1" si="825"/>
        <v>202012</v>
      </c>
      <c r="H1387">
        <f t="shared" ca="1" si="826"/>
        <v>202004</v>
      </c>
      <c r="I1387" t="str">
        <f t="shared" ca="1" si="827"/>
        <v>FY2020 Q3 Sep</v>
      </c>
      <c r="J1387">
        <f t="shared" ca="1" si="828"/>
        <v>2020</v>
      </c>
      <c r="K1387" s="8" t="str">
        <f t="shared" ca="1" si="829"/>
        <v>Sep</v>
      </c>
      <c r="L1387" s="8" t="str">
        <f t="shared" ca="1" si="830"/>
        <v>Q3</v>
      </c>
      <c r="M1387">
        <f t="shared" ca="1" si="831"/>
        <v>9</v>
      </c>
      <c r="N1387">
        <f t="shared" ca="1" si="832"/>
        <v>3</v>
      </c>
      <c r="O1387">
        <f t="shared" ca="1" si="833"/>
        <v>202009</v>
      </c>
      <c r="P1387">
        <f t="shared" ca="1" si="834"/>
        <v>202003</v>
      </c>
      <c r="Q1387" t="str">
        <f t="shared" si="835"/>
        <v>FY2019 Q4 Sep</v>
      </c>
      <c r="R1387">
        <f t="shared" si="836"/>
        <v>2019</v>
      </c>
      <c r="S1387" s="8" t="str">
        <f t="shared" si="837"/>
        <v>Sep</v>
      </c>
      <c r="T1387" s="8" t="str">
        <f t="shared" si="838"/>
        <v>Q4</v>
      </c>
      <c r="U1387">
        <f t="shared" si="839"/>
        <v>12</v>
      </c>
      <c r="V1387">
        <f t="shared" si="840"/>
        <v>4</v>
      </c>
      <c r="W1387">
        <f t="shared" si="841"/>
        <v>201912</v>
      </c>
      <c r="X1387">
        <f t="shared" si="842"/>
        <v>201904</v>
      </c>
      <c r="Y1387" t="str">
        <f t="shared" si="843"/>
        <v>FY2019 Q3 Sep</v>
      </c>
      <c r="Z1387">
        <f t="shared" si="844"/>
        <v>2019</v>
      </c>
      <c r="AA1387" s="8" t="str">
        <f t="shared" si="845"/>
        <v>Sep</v>
      </c>
      <c r="AB1387" s="8" t="str">
        <f t="shared" si="846"/>
        <v>Q3</v>
      </c>
      <c r="AC1387">
        <f t="shared" si="847"/>
        <v>9</v>
      </c>
      <c r="AD1387">
        <f t="shared" si="848"/>
        <v>3</v>
      </c>
      <c r="AE1387">
        <f t="shared" si="849"/>
        <v>201909</v>
      </c>
      <c r="AF1387">
        <f t="shared" si="850"/>
        <v>201903</v>
      </c>
      <c r="AG1387" s="9">
        <f t="shared" ca="1" si="851"/>
        <v>1</v>
      </c>
      <c r="AH1387">
        <f t="shared" ca="1" si="852"/>
        <v>4</v>
      </c>
      <c r="AI1387" s="9">
        <f t="shared" ca="1" si="853"/>
        <v>12</v>
      </c>
      <c r="AJ1387" s="9">
        <f t="shared" ca="1" si="854"/>
        <v>1</v>
      </c>
      <c r="AK1387" s="9">
        <f t="shared" si="855"/>
        <v>5</v>
      </c>
      <c r="AL1387" s="9">
        <f t="shared" si="856"/>
        <v>36</v>
      </c>
      <c r="AM1387" s="9">
        <f t="shared" si="857"/>
        <v>12</v>
      </c>
      <c r="AN1387" s="2">
        <v>43713.508333333331</v>
      </c>
      <c r="AO1387">
        <v>7453</v>
      </c>
      <c r="AP1387" s="1">
        <v>27000</v>
      </c>
      <c r="AQ1387" t="s">
        <v>4</v>
      </c>
    </row>
    <row r="1388" spans="1:43" x14ac:dyDescent="0.3">
      <c r="A1388" t="str">
        <f t="shared" ca="1" si="819"/>
        <v>FY2020 Q4 Sep</v>
      </c>
      <c r="B1388">
        <f t="shared" ca="1" si="820"/>
        <v>2020</v>
      </c>
      <c r="C1388" s="8" t="str">
        <f t="shared" ca="1" si="821"/>
        <v>Sep</v>
      </c>
      <c r="D1388" s="8" t="str">
        <f t="shared" ca="1" si="822"/>
        <v>Q4</v>
      </c>
      <c r="E1388">
        <f t="shared" ca="1" si="823"/>
        <v>12</v>
      </c>
      <c r="F1388">
        <f t="shared" ca="1" si="824"/>
        <v>4</v>
      </c>
      <c r="G1388">
        <f t="shared" ca="1" si="825"/>
        <v>202012</v>
      </c>
      <c r="H1388">
        <f t="shared" ca="1" si="826"/>
        <v>202004</v>
      </c>
      <c r="I1388" t="str">
        <f t="shared" ca="1" si="827"/>
        <v>FY2020 Q3 Sep</v>
      </c>
      <c r="J1388">
        <f t="shared" ca="1" si="828"/>
        <v>2020</v>
      </c>
      <c r="K1388" s="8" t="str">
        <f t="shared" ca="1" si="829"/>
        <v>Sep</v>
      </c>
      <c r="L1388" s="8" t="str">
        <f t="shared" ca="1" si="830"/>
        <v>Q3</v>
      </c>
      <c r="M1388">
        <f t="shared" ca="1" si="831"/>
        <v>9</v>
      </c>
      <c r="N1388">
        <f t="shared" ca="1" si="832"/>
        <v>3</v>
      </c>
      <c r="O1388">
        <f t="shared" ca="1" si="833"/>
        <v>202009</v>
      </c>
      <c r="P1388">
        <f t="shared" ca="1" si="834"/>
        <v>202003</v>
      </c>
      <c r="Q1388" t="str">
        <f t="shared" si="835"/>
        <v>FY2020 Q1 Nov</v>
      </c>
      <c r="R1388">
        <f t="shared" si="836"/>
        <v>2020</v>
      </c>
      <c r="S1388" s="8" t="str">
        <f t="shared" si="837"/>
        <v>Nov</v>
      </c>
      <c r="T1388" s="8" t="str">
        <f t="shared" si="838"/>
        <v>Q1</v>
      </c>
      <c r="U1388">
        <f t="shared" si="839"/>
        <v>2</v>
      </c>
      <c r="V1388">
        <f t="shared" si="840"/>
        <v>1</v>
      </c>
      <c r="W1388">
        <f t="shared" si="841"/>
        <v>202002</v>
      </c>
      <c r="X1388">
        <f t="shared" si="842"/>
        <v>202001</v>
      </c>
      <c r="Y1388" t="str">
        <f t="shared" si="843"/>
        <v>FY2019 Q4 Nov</v>
      </c>
      <c r="Z1388">
        <f t="shared" si="844"/>
        <v>2019</v>
      </c>
      <c r="AA1388" s="8" t="str">
        <f t="shared" si="845"/>
        <v>Nov</v>
      </c>
      <c r="AB1388" s="8" t="str">
        <f t="shared" si="846"/>
        <v>Q4</v>
      </c>
      <c r="AC1388">
        <f t="shared" si="847"/>
        <v>11</v>
      </c>
      <c r="AD1388">
        <f t="shared" si="848"/>
        <v>4</v>
      </c>
      <c r="AE1388">
        <f t="shared" si="849"/>
        <v>201911</v>
      </c>
      <c r="AF1388">
        <f t="shared" si="850"/>
        <v>201904</v>
      </c>
      <c r="AG1388" s="9">
        <f t="shared" ca="1" si="851"/>
        <v>0</v>
      </c>
      <c r="AH1388">
        <f t="shared" ca="1" si="852"/>
        <v>3</v>
      </c>
      <c r="AI1388" s="9">
        <f t="shared" ca="1" si="853"/>
        <v>10</v>
      </c>
      <c r="AJ1388" s="9">
        <f t="shared" ca="1" si="854"/>
        <v>1</v>
      </c>
      <c r="AK1388" s="9">
        <f t="shared" si="855"/>
        <v>6</v>
      </c>
      <c r="AL1388" s="9">
        <f t="shared" si="856"/>
        <v>44</v>
      </c>
      <c r="AM1388" s="9">
        <f t="shared" si="857"/>
        <v>14</v>
      </c>
      <c r="AN1388" s="2">
        <v>43770.61041666667</v>
      </c>
      <c r="AO1388">
        <v>8083</v>
      </c>
      <c r="AP1388" s="1">
        <v>27000</v>
      </c>
      <c r="AQ1388" t="s">
        <v>5</v>
      </c>
    </row>
    <row r="1389" spans="1:43" x14ac:dyDescent="0.3">
      <c r="A1389" t="str">
        <f t="shared" ca="1" si="819"/>
        <v>FY2020 Q4 Sep</v>
      </c>
      <c r="B1389">
        <f t="shared" ca="1" si="820"/>
        <v>2020</v>
      </c>
      <c r="C1389" s="8" t="str">
        <f t="shared" ca="1" si="821"/>
        <v>Sep</v>
      </c>
      <c r="D1389" s="8" t="str">
        <f t="shared" ca="1" si="822"/>
        <v>Q4</v>
      </c>
      <c r="E1389">
        <f t="shared" ca="1" si="823"/>
        <v>12</v>
      </c>
      <c r="F1389">
        <f t="shared" ca="1" si="824"/>
        <v>4</v>
      </c>
      <c r="G1389">
        <f t="shared" ca="1" si="825"/>
        <v>202012</v>
      </c>
      <c r="H1389">
        <f t="shared" ca="1" si="826"/>
        <v>202004</v>
      </c>
      <c r="I1389" t="str">
        <f t="shared" ca="1" si="827"/>
        <v>FY2020 Q3 Sep</v>
      </c>
      <c r="J1389">
        <f t="shared" ca="1" si="828"/>
        <v>2020</v>
      </c>
      <c r="K1389" s="8" t="str">
        <f t="shared" ca="1" si="829"/>
        <v>Sep</v>
      </c>
      <c r="L1389" s="8" t="str">
        <f t="shared" ca="1" si="830"/>
        <v>Q3</v>
      </c>
      <c r="M1389">
        <f t="shared" ca="1" si="831"/>
        <v>9</v>
      </c>
      <c r="N1389">
        <f t="shared" ca="1" si="832"/>
        <v>3</v>
      </c>
      <c r="O1389">
        <f t="shared" ca="1" si="833"/>
        <v>202009</v>
      </c>
      <c r="P1389">
        <f t="shared" ca="1" si="834"/>
        <v>202003</v>
      </c>
      <c r="Q1389" t="str">
        <f t="shared" si="835"/>
        <v>FY2020 Q2 Feb</v>
      </c>
      <c r="R1389">
        <f t="shared" si="836"/>
        <v>2020</v>
      </c>
      <c r="S1389" s="8" t="str">
        <f t="shared" si="837"/>
        <v>Feb</v>
      </c>
      <c r="T1389" s="8" t="str">
        <f t="shared" si="838"/>
        <v>Q2</v>
      </c>
      <c r="U1389">
        <f t="shared" si="839"/>
        <v>5</v>
      </c>
      <c r="V1389">
        <f t="shared" si="840"/>
        <v>2</v>
      </c>
      <c r="W1389">
        <f t="shared" si="841"/>
        <v>202005</v>
      </c>
      <c r="X1389">
        <f t="shared" si="842"/>
        <v>202002</v>
      </c>
      <c r="Y1389" t="str">
        <f t="shared" si="843"/>
        <v>FY2020 Q1 Feb</v>
      </c>
      <c r="Z1389">
        <f t="shared" si="844"/>
        <v>2020</v>
      </c>
      <c r="AA1389" s="8" t="str">
        <f t="shared" si="845"/>
        <v>Feb</v>
      </c>
      <c r="AB1389" s="8" t="str">
        <f t="shared" si="846"/>
        <v>Q1</v>
      </c>
      <c r="AC1389">
        <f t="shared" si="847"/>
        <v>2</v>
      </c>
      <c r="AD1389">
        <f t="shared" si="848"/>
        <v>1</v>
      </c>
      <c r="AE1389">
        <f t="shared" si="849"/>
        <v>202002</v>
      </c>
      <c r="AF1389">
        <f t="shared" si="850"/>
        <v>202001</v>
      </c>
      <c r="AG1389" s="9">
        <f t="shared" ca="1" si="851"/>
        <v>0</v>
      </c>
      <c r="AH1389">
        <f t="shared" ca="1" si="852"/>
        <v>2</v>
      </c>
      <c r="AI1389" s="9">
        <f t="shared" ca="1" si="853"/>
        <v>7</v>
      </c>
      <c r="AJ1389" s="9">
        <f t="shared" ca="1" si="854"/>
        <v>0</v>
      </c>
      <c r="AK1389" s="9">
        <f t="shared" si="855"/>
        <v>5</v>
      </c>
      <c r="AL1389" s="9">
        <f t="shared" si="856"/>
        <v>6</v>
      </c>
      <c r="AM1389" s="9">
        <f t="shared" si="857"/>
        <v>18</v>
      </c>
      <c r="AN1389" s="2">
        <v>43867.784722222219</v>
      </c>
      <c r="AO1389">
        <v>8588</v>
      </c>
      <c r="AP1389" s="1">
        <v>27000</v>
      </c>
      <c r="AQ1389" t="s">
        <v>5</v>
      </c>
    </row>
    <row r="1390" spans="1:43" x14ac:dyDescent="0.3">
      <c r="A1390" t="str">
        <f t="shared" ca="1" si="819"/>
        <v>FY2020 Q4 Sep</v>
      </c>
      <c r="B1390">
        <f t="shared" ca="1" si="820"/>
        <v>2020</v>
      </c>
      <c r="C1390" s="8" t="str">
        <f t="shared" ca="1" si="821"/>
        <v>Sep</v>
      </c>
      <c r="D1390" s="8" t="str">
        <f t="shared" ca="1" si="822"/>
        <v>Q4</v>
      </c>
      <c r="E1390">
        <f t="shared" ca="1" si="823"/>
        <v>12</v>
      </c>
      <c r="F1390">
        <f t="shared" ca="1" si="824"/>
        <v>4</v>
      </c>
      <c r="G1390">
        <f t="shared" ca="1" si="825"/>
        <v>202012</v>
      </c>
      <c r="H1390">
        <f t="shared" ca="1" si="826"/>
        <v>202004</v>
      </c>
      <c r="I1390" t="str">
        <f t="shared" ca="1" si="827"/>
        <v>FY2020 Q3 Sep</v>
      </c>
      <c r="J1390">
        <f t="shared" ca="1" si="828"/>
        <v>2020</v>
      </c>
      <c r="K1390" s="8" t="str">
        <f t="shared" ca="1" si="829"/>
        <v>Sep</v>
      </c>
      <c r="L1390" s="8" t="str">
        <f t="shared" ca="1" si="830"/>
        <v>Q3</v>
      </c>
      <c r="M1390">
        <f t="shared" ca="1" si="831"/>
        <v>9</v>
      </c>
      <c r="N1390">
        <f t="shared" ca="1" si="832"/>
        <v>3</v>
      </c>
      <c r="O1390">
        <f t="shared" ca="1" si="833"/>
        <v>202009</v>
      </c>
      <c r="P1390">
        <f t="shared" ca="1" si="834"/>
        <v>202003</v>
      </c>
      <c r="Q1390" t="str">
        <f t="shared" si="835"/>
        <v>FY2020 Q1 Nov</v>
      </c>
      <c r="R1390">
        <f t="shared" si="836"/>
        <v>2020</v>
      </c>
      <c r="S1390" s="8" t="str">
        <f t="shared" si="837"/>
        <v>Nov</v>
      </c>
      <c r="T1390" s="8" t="str">
        <f t="shared" si="838"/>
        <v>Q1</v>
      </c>
      <c r="U1390">
        <f t="shared" si="839"/>
        <v>2</v>
      </c>
      <c r="V1390">
        <f t="shared" si="840"/>
        <v>1</v>
      </c>
      <c r="W1390">
        <f t="shared" si="841"/>
        <v>202002</v>
      </c>
      <c r="X1390">
        <f t="shared" si="842"/>
        <v>202001</v>
      </c>
      <c r="Y1390" t="str">
        <f t="shared" si="843"/>
        <v>FY2019 Q4 Nov</v>
      </c>
      <c r="Z1390">
        <f t="shared" si="844"/>
        <v>2019</v>
      </c>
      <c r="AA1390" s="8" t="str">
        <f t="shared" si="845"/>
        <v>Nov</v>
      </c>
      <c r="AB1390" s="8" t="str">
        <f t="shared" si="846"/>
        <v>Q4</v>
      </c>
      <c r="AC1390">
        <f t="shared" si="847"/>
        <v>11</v>
      </c>
      <c r="AD1390">
        <f t="shared" si="848"/>
        <v>4</v>
      </c>
      <c r="AE1390">
        <f t="shared" si="849"/>
        <v>201911</v>
      </c>
      <c r="AF1390">
        <f t="shared" si="850"/>
        <v>201904</v>
      </c>
      <c r="AG1390" s="9">
        <f t="shared" ca="1" si="851"/>
        <v>0</v>
      </c>
      <c r="AH1390">
        <f t="shared" ca="1" si="852"/>
        <v>3</v>
      </c>
      <c r="AI1390" s="9">
        <f t="shared" ca="1" si="853"/>
        <v>10</v>
      </c>
      <c r="AJ1390" s="9">
        <f t="shared" ca="1" si="854"/>
        <v>1</v>
      </c>
      <c r="AK1390" s="9">
        <f t="shared" si="855"/>
        <v>3</v>
      </c>
      <c r="AL1390" s="9">
        <f t="shared" si="856"/>
        <v>46</v>
      </c>
      <c r="AM1390" s="9">
        <f t="shared" si="857"/>
        <v>12</v>
      </c>
      <c r="AN1390" s="2">
        <v>43781.530555555553</v>
      </c>
      <c r="AO1390">
        <v>8605</v>
      </c>
      <c r="AP1390" s="1">
        <v>27000</v>
      </c>
      <c r="AQ1390" t="s">
        <v>4</v>
      </c>
    </row>
    <row r="1391" spans="1:43" x14ac:dyDescent="0.3">
      <c r="A1391" t="str">
        <f t="shared" ca="1" si="819"/>
        <v>FY2020 Q4 Sep</v>
      </c>
      <c r="B1391">
        <f t="shared" ca="1" si="820"/>
        <v>2020</v>
      </c>
      <c r="C1391" s="8" t="str">
        <f t="shared" ca="1" si="821"/>
        <v>Sep</v>
      </c>
      <c r="D1391" s="8" t="str">
        <f t="shared" ca="1" si="822"/>
        <v>Q4</v>
      </c>
      <c r="E1391">
        <f t="shared" ca="1" si="823"/>
        <v>12</v>
      </c>
      <c r="F1391">
        <f t="shared" ca="1" si="824"/>
        <v>4</v>
      </c>
      <c r="G1391">
        <f t="shared" ca="1" si="825"/>
        <v>202012</v>
      </c>
      <c r="H1391">
        <f t="shared" ca="1" si="826"/>
        <v>202004</v>
      </c>
      <c r="I1391" t="str">
        <f t="shared" ca="1" si="827"/>
        <v>FY2020 Q3 Sep</v>
      </c>
      <c r="J1391">
        <f t="shared" ca="1" si="828"/>
        <v>2020</v>
      </c>
      <c r="K1391" s="8" t="str">
        <f t="shared" ca="1" si="829"/>
        <v>Sep</v>
      </c>
      <c r="L1391" s="8" t="str">
        <f t="shared" ca="1" si="830"/>
        <v>Q3</v>
      </c>
      <c r="M1391">
        <f t="shared" ca="1" si="831"/>
        <v>9</v>
      </c>
      <c r="N1391">
        <f t="shared" ca="1" si="832"/>
        <v>3</v>
      </c>
      <c r="O1391">
        <f t="shared" ca="1" si="833"/>
        <v>202009</v>
      </c>
      <c r="P1391">
        <f t="shared" ca="1" si="834"/>
        <v>202003</v>
      </c>
      <c r="Q1391" t="str">
        <f t="shared" si="835"/>
        <v>FY2020 Q1 Nov</v>
      </c>
      <c r="R1391">
        <f t="shared" si="836"/>
        <v>2020</v>
      </c>
      <c r="S1391" s="8" t="str">
        <f t="shared" si="837"/>
        <v>Nov</v>
      </c>
      <c r="T1391" s="8" t="str">
        <f t="shared" si="838"/>
        <v>Q1</v>
      </c>
      <c r="U1391">
        <f t="shared" si="839"/>
        <v>2</v>
      </c>
      <c r="V1391">
        <f t="shared" si="840"/>
        <v>1</v>
      </c>
      <c r="W1391">
        <f t="shared" si="841"/>
        <v>202002</v>
      </c>
      <c r="X1391">
        <f t="shared" si="842"/>
        <v>202001</v>
      </c>
      <c r="Y1391" t="str">
        <f t="shared" si="843"/>
        <v>FY2019 Q4 Nov</v>
      </c>
      <c r="Z1391">
        <f t="shared" si="844"/>
        <v>2019</v>
      </c>
      <c r="AA1391" s="8" t="str">
        <f t="shared" si="845"/>
        <v>Nov</v>
      </c>
      <c r="AB1391" s="8" t="str">
        <f t="shared" si="846"/>
        <v>Q4</v>
      </c>
      <c r="AC1391">
        <f t="shared" si="847"/>
        <v>11</v>
      </c>
      <c r="AD1391">
        <f t="shared" si="848"/>
        <v>4</v>
      </c>
      <c r="AE1391">
        <f t="shared" si="849"/>
        <v>201911</v>
      </c>
      <c r="AF1391">
        <f t="shared" si="850"/>
        <v>201904</v>
      </c>
      <c r="AG1391" s="9">
        <f t="shared" ca="1" si="851"/>
        <v>0</v>
      </c>
      <c r="AH1391">
        <f t="shared" ca="1" si="852"/>
        <v>3</v>
      </c>
      <c r="AI1391" s="9">
        <f t="shared" ca="1" si="853"/>
        <v>10</v>
      </c>
      <c r="AJ1391" s="9">
        <f t="shared" ca="1" si="854"/>
        <v>1</v>
      </c>
      <c r="AK1391" s="9">
        <f t="shared" si="855"/>
        <v>5</v>
      </c>
      <c r="AL1391" s="9">
        <f t="shared" si="856"/>
        <v>45</v>
      </c>
      <c r="AM1391" s="9">
        <f t="shared" si="857"/>
        <v>13</v>
      </c>
      <c r="AN1391" s="2">
        <v>43776.563888888886</v>
      </c>
      <c r="AO1391">
        <v>8831</v>
      </c>
      <c r="AP1391" s="1">
        <v>27000</v>
      </c>
      <c r="AQ1391" t="s">
        <v>5</v>
      </c>
    </row>
    <row r="1392" spans="1:43" x14ac:dyDescent="0.3">
      <c r="A1392" t="str">
        <f t="shared" ca="1" si="819"/>
        <v>FY2020 Q4 Sep</v>
      </c>
      <c r="B1392">
        <f t="shared" ca="1" si="820"/>
        <v>2020</v>
      </c>
      <c r="C1392" s="8" t="str">
        <f t="shared" ca="1" si="821"/>
        <v>Sep</v>
      </c>
      <c r="D1392" s="8" t="str">
        <f t="shared" ca="1" si="822"/>
        <v>Q4</v>
      </c>
      <c r="E1392">
        <f t="shared" ca="1" si="823"/>
        <v>12</v>
      </c>
      <c r="F1392">
        <f t="shared" ca="1" si="824"/>
        <v>4</v>
      </c>
      <c r="G1392">
        <f t="shared" ca="1" si="825"/>
        <v>202012</v>
      </c>
      <c r="H1392">
        <f t="shared" ca="1" si="826"/>
        <v>202004</v>
      </c>
      <c r="I1392" t="str">
        <f t="shared" ca="1" si="827"/>
        <v>FY2020 Q3 Sep</v>
      </c>
      <c r="J1392">
        <f t="shared" ca="1" si="828"/>
        <v>2020</v>
      </c>
      <c r="K1392" s="8" t="str">
        <f t="shared" ca="1" si="829"/>
        <v>Sep</v>
      </c>
      <c r="L1392" s="8" t="str">
        <f t="shared" ca="1" si="830"/>
        <v>Q3</v>
      </c>
      <c r="M1392">
        <f t="shared" ca="1" si="831"/>
        <v>9</v>
      </c>
      <c r="N1392">
        <f t="shared" ca="1" si="832"/>
        <v>3</v>
      </c>
      <c r="O1392">
        <f t="shared" ca="1" si="833"/>
        <v>202009</v>
      </c>
      <c r="P1392">
        <f t="shared" ca="1" si="834"/>
        <v>202003</v>
      </c>
      <c r="Q1392" t="str">
        <f t="shared" si="835"/>
        <v>FY2019 Q4 Sep</v>
      </c>
      <c r="R1392">
        <f t="shared" si="836"/>
        <v>2019</v>
      </c>
      <c r="S1392" s="8" t="str">
        <f t="shared" si="837"/>
        <v>Sep</v>
      </c>
      <c r="T1392" s="8" t="str">
        <f t="shared" si="838"/>
        <v>Q4</v>
      </c>
      <c r="U1392">
        <f t="shared" si="839"/>
        <v>12</v>
      </c>
      <c r="V1392">
        <f t="shared" si="840"/>
        <v>4</v>
      </c>
      <c r="W1392">
        <f t="shared" si="841"/>
        <v>201912</v>
      </c>
      <c r="X1392">
        <f t="shared" si="842"/>
        <v>201904</v>
      </c>
      <c r="Y1392" t="str">
        <f t="shared" si="843"/>
        <v>FY2019 Q3 Sep</v>
      </c>
      <c r="Z1392">
        <f t="shared" si="844"/>
        <v>2019</v>
      </c>
      <c r="AA1392" s="8" t="str">
        <f t="shared" si="845"/>
        <v>Sep</v>
      </c>
      <c r="AB1392" s="8" t="str">
        <f t="shared" si="846"/>
        <v>Q3</v>
      </c>
      <c r="AC1392">
        <f t="shared" si="847"/>
        <v>9</v>
      </c>
      <c r="AD1392">
        <f t="shared" si="848"/>
        <v>3</v>
      </c>
      <c r="AE1392">
        <f t="shared" si="849"/>
        <v>201909</v>
      </c>
      <c r="AF1392">
        <f t="shared" si="850"/>
        <v>201903</v>
      </c>
      <c r="AG1392" s="9">
        <f t="shared" ca="1" si="851"/>
        <v>1</v>
      </c>
      <c r="AH1392">
        <f t="shared" ca="1" si="852"/>
        <v>4</v>
      </c>
      <c r="AI1392" s="9">
        <f t="shared" ca="1" si="853"/>
        <v>12</v>
      </c>
      <c r="AJ1392" s="9">
        <f t="shared" ca="1" si="854"/>
        <v>1</v>
      </c>
      <c r="AK1392" s="9">
        <f t="shared" si="855"/>
        <v>2</v>
      </c>
      <c r="AL1392" s="9">
        <f t="shared" si="856"/>
        <v>39</v>
      </c>
      <c r="AM1392" s="9">
        <f t="shared" si="857"/>
        <v>16</v>
      </c>
      <c r="AN1392" s="2">
        <v>43731.674305555556</v>
      </c>
      <c r="AO1392">
        <v>3609</v>
      </c>
      <c r="AP1392" s="1">
        <v>26500</v>
      </c>
      <c r="AQ1392" t="s">
        <v>4</v>
      </c>
    </row>
    <row r="1393" spans="1:43" x14ac:dyDescent="0.3">
      <c r="A1393" t="str">
        <f t="shared" ca="1" si="819"/>
        <v>FY2020 Q4 Sep</v>
      </c>
      <c r="B1393">
        <f t="shared" ca="1" si="820"/>
        <v>2020</v>
      </c>
      <c r="C1393" s="8" t="str">
        <f t="shared" ca="1" si="821"/>
        <v>Sep</v>
      </c>
      <c r="D1393" s="8" t="str">
        <f t="shared" ca="1" si="822"/>
        <v>Q4</v>
      </c>
      <c r="E1393">
        <f t="shared" ca="1" si="823"/>
        <v>12</v>
      </c>
      <c r="F1393">
        <f t="shared" ca="1" si="824"/>
        <v>4</v>
      </c>
      <c r="G1393">
        <f t="shared" ca="1" si="825"/>
        <v>202012</v>
      </c>
      <c r="H1393">
        <f t="shared" ca="1" si="826"/>
        <v>202004</v>
      </c>
      <c r="I1393" t="str">
        <f t="shared" ca="1" si="827"/>
        <v>FY2020 Q3 Sep</v>
      </c>
      <c r="J1393">
        <f t="shared" ca="1" si="828"/>
        <v>2020</v>
      </c>
      <c r="K1393" s="8" t="str">
        <f t="shared" ca="1" si="829"/>
        <v>Sep</v>
      </c>
      <c r="L1393" s="8" t="str">
        <f t="shared" ca="1" si="830"/>
        <v>Q3</v>
      </c>
      <c r="M1393">
        <f t="shared" ca="1" si="831"/>
        <v>9</v>
      </c>
      <c r="N1393">
        <f t="shared" ca="1" si="832"/>
        <v>3</v>
      </c>
      <c r="O1393">
        <f t="shared" ca="1" si="833"/>
        <v>202009</v>
      </c>
      <c r="P1393">
        <f t="shared" ca="1" si="834"/>
        <v>202003</v>
      </c>
      <c r="Q1393" t="str">
        <f t="shared" si="835"/>
        <v>FY2020 Q1 Nov</v>
      </c>
      <c r="R1393">
        <f t="shared" si="836"/>
        <v>2020</v>
      </c>
      <c r="S1393" s="8" t="str">
        <f t="shared" si="837"/>
        <v>Nov</v>
      </c>
      <c r="T1393" s="8" t="str">
        <f t="shared" si="838"/>
        <v>Q1</v>
      </c>
      <c r="U1393">
        <f t="shared" si="839"/>
        <v>2</v>
      </c>
      <c r="V1393">
        <f t="shared" si="840"/>
        <v>1</v>
      </c>
      <c r="W1393">
        <f t="shared" si="841"/>
        <v>202002</v>
      </c>
      <c r="X1393">
        <f t="shared" si="842"/>
        <v>202001</v>
      </c>
      <c r="Y1393" t="str">
        <f t="shared" si="843"/>
        <v>FY2019 Q4 Nov</v>
      </c>
      <c r="Z1393">
        <f t="shared" si="844"/>
        <v>2019</v>
      </c>
      <c r="AA1393" s="8" t="str">
        <f t="shared" si="845"/>
        <v>Nov</v>
      </c>
      <c r="AB1393" s="8" t="str">
        <f t="shared" si="846"/>
        <v>Q4</v>
      </c>
      <c r="AC1393">
        <f t="shared" si="847"/>
        <v>11</v>
      </c>
      <c r="AD1393">
        <f t="shared" si="848"/>
        <v>4</v>
      </c>
      <c r="AE1393">
        <f t="shared" si="849"/>
        <v>201911</v>
      </c>
      <c r="AF1393">
        <f t="shared" si="850"/>
        <v>201904</v>
      </c>
      <c r="AG1393" s="9">
        <f t="shared" ca="1" si="851"/>
        <v>0</v>
      </c>
      <c r="AH1393">
        <f t="shared" ca="1" si="852"/>
        <v>3</v>
      </c>
      <c r="AI1393" s="9">
        <f t="shared" ca="1" si="853"/>
        <v>10</v>
      </c>
      <c r="AJ1393" s="9">
        <f t="shared" ca="1" si="854"/>
        <v>1</v>
      </c>
      <c r="AK1393" s="9">
        <f t="shared" si="855"/>
        <v>6</v>
      </c>
      <c r="AL1393" s="9">
        <f t="shared" si="856"/>
        <v>44</v>
      </c>
      <c r="AM1393" s="9">
        <f t="shared" si="857"/>
        <v>12</v>
      </c>
      <c r="AN1393" s="2">
        <v>43770.527777777781</v>
      </c>
      <c r="AO1393">
        <v>3394</v>
      </c>
      <c r="AP1393" s="1">
        <v>26100</v>
      </c>
      <c r="AQ1393" t="s">
        <v>4</v>
      </c>
    </row>
    <row r="1394" spans="1:43" x14ac:dyDescent="0.3">
      <c r="A1394" t="str">
        <f t="shared" ca="1" si="819"/>
        <v>FY2020 Q4 Sep</v>
      </c>
      <c r="B1394">
        <f t="shared" ca="1" si="820"/>
        <v>2020</v>
      </c>
      <c r="C1394" s="8" t="str">
        <f t="shared" ca="1" si="821"/>
        <v>Sep</v>
      </c>
      <c r="D1394" s="8" t="str">
        <f t="shared" ca="1" si="822"/>
        <v>Q4</v>
      </c>
      <c r="E1394">
        <f t="shared" ca="1" si="823"/>
        <v>12</v>
      </c>
      <c r="F1394">
        <f t="shared" ca="1" si="824"/>
        <v>4</v>
      </c>
      <c r="G1394">
        <f t="shared" ca="1" si="825"/>
        <v>202012</v>
      </c>
      <c r="H1394">
        <f t="shared" ca="1" si="826"/>
        <v>202004</v>
      </c>
      <c r="I1394" t="str">
        <f t="shared" ca="1" si="827"/>
        <v>FY2020 Q3 Sep</v>
      </c>
      <c r="J1394">
        <f t="shared" ca="1" si="828"/>
        <v>2020</v>
      </c>
      <c r="K1394" s="8" t="str">
        <f t="shared" ca="1" si="829"/>
        <v>Sep</v>
      </c>
      <c r="L1394" s="8" t="str">
        <f t="shared" ca="1" si="830"/>
        <v>Q3</v>
      </c>
      <c r="M1394">
        <f t="shared" ca="1" si="831"/>
        <v>9</v>
      </c>
      <c r="N1394">
        <f t="shared" ca="1" si="832"/>
        <v>3</v>
      </c>
      <c r="O1394">
        <f t="shared" ca="1" si="833"/>
        <v>202009</v>
      </c>
      <c r="P1394">
        <f t="shared" ca="1" si="834"/>
        <v>202003</v>
      </c>
      <c r="Q1394" t="str">
        <f t="shared" si="835"/>
        <v>FY2020 Q2 Mar</v>
      </c>
      <c r="R1394">
        <f t="shared" si="836"/>
        <v>2020</v>
      </c>
      <c r="S1394" s="8" t="str">
        <f t="shared" si="837"/>
        <v>Mar</v>
      </c>
      <c r="T1394" s="8" t="str">
        <f t="shared" si="838"/>
        <v>Q2</v>
      </c>
      <c r="U1394">
        <f t="shared" si="839"/>
        <v>6</v>
      </c>
      <c r="V1394">
        <f t="shared" si="840"/>
        <v>2</v>
      </c>
      <c r="W1394">
        <f t="shared" si="841"/>
        <v>202006</v>
      </c>
      <c r="X1394">
        <f t="shared" si="842"/>
        <v>202002</v>
      </c>
      <c r="Y1394" t="str">
        <f t="shared" si="843"/>
        <v>FY2020 Q1 Mar</v>
      </c>
      <c r="Z1394">
        <f t="shared" si="844"/>
        <v>2020</v>
      </c>
      <c r="AA1394" s="8" t="str">
        <f t="shared" si="845"/>
        <v>Mar</v>
      </c>
      <c r="AB1394" s="8" t="str">
        <f t="shared" si="846"/>
        <v>Q1</v>
      </c>
      <c r="AC1394">
        <f t="shared" si="847"/>
        <v>3</v>
      </c>
      <c r="AD1394">
        <f t="shared" si="848"/>
        <v>1</v>
      </c>
      <c r="AE1394">
        <f t="shared" si="849"/>
        <v>202003</v>
      </c>
      <c r="AF1394">
        <f t="shared" si="850"/>
        <v>202001</v>
      </c>
      <c r="AG1394" s="9">
        <f t="shared" ca="1" si="851"/>
        <v>0</v>
      </c>
      <c r="AH1394">
        <f t="shared" ca="1" si="852"/>
        <v>2</v>
      </c>
      <c r="AI1394" s="9">
        <f t="shared" ca="1" si="853"/>
        <v>6</v>
      </c>
      <c r="AJ1394" s="9">
        <f t="shared" ca="1" si="854"/>
        <v>0</v>
      </c>
      <c r="AK1394" s="9">
        <f t="shared" si="855"/>
        <v>6</v>
      </c>
      <c r="AL1394" s="9">
        <f t="shared" si="856"/>
        <v>10</v>
      </c>
      <c r="AM1394" s="9">
        <f t="shared" si="857"/>
        <v>12</v>
      </c>
      <c r="AN1394" s="2">
        <v>43896.540972222225</v>
      </c>
      <c r="AO1394">
        <v>153</v>
      </c>
      <c r="AP1394" s="1">
        <v>26000</v>
      </c>
      <c r="AQ1394" t="s">
        <v>5</v>
      </c>
    </row>
    <row r="1395" spans="1:43" x14ac:dyDescent="0.3">
      <c r="A1395" t="str">
        <f t="shared" ca="1" si="819"/>
        <v>FY2020 Q4 Sep</v>
      </c>
      <c r="B1395">
        <f t="shared" ca="1" si="820"/>
        <v>2020</v>
      </c>
      <c r="C1395" s="8" t="str">
        <f t="shared" ca="1" si="821"/>
        <v>Sep</v>
      </c>
      <c r="D1395" s="8" t="str">
        <f t="shared" ca="1" si="822"/>
        <v>Q4</v>
      </c>
      <c r="E1395">
        <f t="shared" ca="1" si="823"/>
        <v>12</v>
      </c>
      <c r="F1395">
        <f t="shared" ca="1" si="824"/>
        <v>4</v>
      </c>
      <c r="G1395">
        <f t="shared" ca="1" si="825"/>
        <v>202012</v>
      </c>
      <c r="H1395">
        <f t="shared" ca="1" si="826"/>
        <v>202004</v>
      </c>
      <c r="I1395" t="str">
        <f t="shared" ca="1" si="827"/>
        <v>FY2020 Q3 Sep</v>
      </c>
      <c r="J1395">
        <f t="shared" ca="1" si="828"/>
        <v>2020</v>
      </c>
      <c r="K1395" s="8" t="str">
        <f t="shared" ca="1" si="829"/>
        <v>Sep</v>
      </c>
      <c r="L1395" s="8" t="str">
        <f t="shared" ca="1" si="830"/>
        <v>Q3</v>
      </c>
      <c r="M1395">
        <f t="shared" ca="1" si="831"/>
        <v>9</v>
      </c>
      <c r="N1395">
        <f t="shared" ca="1" si="832"/>
        <v>3</v>
      </c>
      <c r="O1395">
        <f t="shared" ca="1" si="833"/>
        <v>202009</v>
      </c>
      <c r="P1395">
        <f t="shared" ca="1" si="834"/>
        <v>202003</v>
      </c>
      <c r="Q1395" t="str">
        <f t="shared" si="835"/>
        <v>FY2020 Q2 Mar</v>
      </c>
      <c r="R1395">
        <f t="shared" si="836"/>
        <v>2020</v>
      </c>
      <c r="S1395" s="8" t="str">
        <f t="shared" si="837"/>
        <v>Mar</v>
      </c>
      <c r="T1395" s="8" t="str">
        <f t="shared" si="838"/>
        <v>Q2</v>
      </c>
      <c r="U1395">
        <f t="shared" si="839"/>
        <v>6</v>
      </c>
      <c r="V1395">
        <f t="shared" si="840"/>
        <v>2</v>
      </c>
      <c r="W1395">
        <f t="shared" si="841"/>
        <v>202006</v>
      </c>
      <c r="X1395">
        <f t="shared" si="842"/>
        <v>202002</v>
      </c>
      <c r="Y1395" t="str">
        <f t="shared" si="843"/>
        <v>FY2020 Q1 Mar</v>
      </c>
      <c r="Z1395">
        <f t="shared" si="844"/>
        <v>2020</v>
      </c>
      <c r="AA1395" s="8" t="str">
        <f t="shared" si="845"/>
        <v>Mar</v>
      </c>
      <c r="AB1395" s="8" t="str">
        <f t="shared" si="846"/>
        <v>Q1</v>
      </c>
      <c r="AC1395">
        <f t="shared" si="847"/>
        <v>3</v>
      </c>
      <c r="AD1395">
        <f t="shared" si="848"/>
        <v>1</v>
      </c>
      <c r="AE1395">
        <f t="shared" si="849"/>
        <v>202003</v>
      </c>
      <c r="AF1395">
        <f t="shared" si="850"/>
        <v>202001</v>
      </c>
      <c r="AG1395" s="9">
        <f t="shared" ca="1" si="851"/>
        <v>0</v>
      </c>
      <c r="AH1395">
        <f t="shared" ca="1" si="852"/>
        <v>2</v>
      </c>
      <c r="AI1395" s="9">
        <f t="shared" ca="1" si="853"/>
        <v>6</v>
      </c>
      <c r="AJ1395" s="9">
        <f t="shared" ca="1" si="854"/>
        <v>0</v>
      </c>
      <c r="AK1395" s="9">
        <f t="shared" si="855"/>
        <v>5</v>
      </c>
      <c r="AL1395" s="9">
        <f t="shared" si="856"/>
        <v>10</v>
      </c>
      <c r="AM1395" s="9">
        <f t="shared" si="857"/>
        <v>14</v>
      </c>
      <c r="AN1395" s="2">
        <v>43895.59097222222</v>
      </c>
      <c r="AO1395">
        <v>607</v>
      </c>
      <c r="AP1395" s="1">
        <v>26000</v>
      </c>
      <c r="AQ1395" t="s">
        <v>4</v>
      </c>
    </row>
    <row r="1396" spans="1:43" x14ac:dyDescent="0.3">
      <c r="A1396" t="str">
        <f t="shared" ca="1" si="819"/>
        <v>FY2020 Q4 Sep</v>
      </c>
      <c r="B1396">
        <f t="shared" ca="1" si="820"/>
        <v>2020</v>
      </c>
      <c r="C1396" s="8" t="str">
        <f t="shared" ca="1" si="821"/>
        <v>Sep</v>
      </c>
      <c r="D1396" s="8" t="str">
        <f t="shared" ca="1" si="822"/>
        <v>Q4</v>
      </c>
      <c r="E1396">
        <f t="shared" ca="1" si="823"/>
        <v>12</v>
      </c>
      <c r="F1396">
        <f t="shared" ca="1" si="824"/>
        <v>4</v>
      </c>
      <c r="G1396">
        <f t="shared" ca="1" si="825"/>
        <v>202012</v>
      </c>
      <c r="H1396">
        <f t="shared" ca="1" si="826"/>
        <v>202004</v>
      </c>
      <c r="I1396" t="str">
        <f t="shared" ca="1" si="827"/>
        <v>FY2020 Q3 Sep</v>
      </c>
      <c r="J1396">
        <f t="shared" ca="1" si="828"/>
        <v>2020</v>
      </c>
      <c r="K1396" s="8" t="str">
        <f t="shared" ca="1" si="829"/>
        <v>Sep</v>
      </c>
      <c r="L1396" s="8" t="str">
        <f t="shared" ca="1" si="830"/>
        <v>Q3</v>
      </c>
      <c r="M1396">
        <f t="shared" ca="1" si="831"/>
        <v>9</v>
      </c>
      <c r="N1396">
        <f t="shared" ca="1" si="832"/>
        <v>3</v>
      </c>
      <c r="O1396">
        <f t="shared" ca="1" si="833"/>
        <v>202009</v>
      </c>
      <c r="P1396">
        <f t="shared" ca="1" si="834"/>
        <v>202003</v>
      </c>
      <c r="Q1396" t="str">
        <f t="shared" si="835"/>
        <v>FY2020 Q1 Oct</v>
      </c>
      <c r="R1396">
        <f t="shared" si="836"/>
        <v>2020</v>
      </c>
      <c r="S1396" s="8" t="str">
        <f t="shared" si="837"/>
        <v>Oct</v>
      </c>
      <c r="T1396" s="8" t="str">
        <f t="shared" si="838"/>
        <v>Q1</v>
      </c>
      <c r="U1396">
        <f t="shared" si="839"/>
        <v>1</v>
      </c>
      <c r="V1396">
        <f t="shared" si="840"/>
        <v>1</v>
      </c>
      <c r="W1396">
        <f t="shared" si="841"/>
        <v>202001</v>
      </c>
      <c r="X1396">
        <f t="shared" si="842"/>
        <v>202001</v>
      </c>
      <c r="Y1396" t="str">
        <f t="shared" si="843"/>
        <v>FY2019 Q4 Oct</v>
      </c>
      <c r="Z1396">
        <f t="shared" si="844"/>
        <v>2019</v>
      </c>
      <c r="AA1396" s="8" t="str">
        <f t="shared" si="845"/>
        <v>Oct</v>
      </c>
      <c r="AB1396" s="8" t="str">
        <f t="shared" si="846"/>
        <v>Q4</v>
      </c>
      <c r="AC1396">
        <f t="shared" si="847"/>
        <v>10</v>
      </c>
      <c r="AD1396">
        <f t="shared" si="848"/>
        <v>4</v>
      </c>
      <c r="AE1396">
        <f t="shared" si="849"/>
        <v>201910</v>
      </c>
      <c r="AF1396">
        <f t="shared" si="850"/>
        <v>201904</v>
      </c>
      <c r="AG1396" s="9">
        <f t="shared" ca="1" si="851"/>
        <v>0</v>
      </c>
      <c r="AH1396">
        <f t="shared" ca="1" si="852"/>
        <v>4</v>
      </c>
      <c r="AI1396" s="9">
        <f t="shared" ca="1" si="853"/>
        <v>11</v>
      </c>
      <c r="AJ1396" s="9">
        <f t="shared" ca="1" si="854"/>
        <v>1</v>
      </c>
      <c r="AK1396" s="9">
        <f t="shared" si="855"/>
        <v>4</v>
      </c>
      <c r="AL1396" s="9">
        <f t="shared" si="856"/>
        <v>41</v>
      </c>
      <c r="AM1396" s="9">
        <f t="shared" si="857"/>
        <v>11</v>
      </c>
      <c r="AN1396" s="2">
        <v>43747.470138888886</v>
      </c>
      <c r="AO1396">
        <v>699</v>
      </c>
      <c r="AP1396" s="1">
        <v>26000</v>
      </c>
      <c r="AQ1396" t="s">
        <v>4</v>
      </c>
    </row>
    <row r="1397" spans="1:43" x14ac:dyDescent="0.3">
      <c r="A1397" t="str">
        <f t="shared" ca="1" si="819"/>
        <v>FY2020 Q4 Sep</v>
      </c>
      <c r="B1397">
        <f t="shared" ca="1" si="820"/>
        <v>2020</v>
      </c>
      <c r="C1397" s="8" t="str">
        <f t="shared" ca="1" si="821"/>
        <v>Sep</v>
      </c>
      <c r="D1397" s="8" t="str">
        <f t="shared" ca="1" si="822"/>
        <v>Q4</v>
      </c>
      <c r="E1397">
        <f t="shared" ca="1" si="823"/>
        <v>12</v>
      </c>
      <c r="F1397">
        <f t="shared" ca="1" si="824"/>
        <v>4</v>
      </c>
      <c r="G1397">
        <f t="shared" ca="1" si="825"/>
        <v>202012</v>
      </c>
      <c r="H1397">
        <f t="shared" ca="1" si="826"/>
        <v>202004</v>
      </c>
      <c r="I1397" t="str">
        <f t="shared" ca="1" si="827"/>
        <v>FY2020 Q3 Sep</v>
      </c>
      <c r="J1397">
        <f t="shared" ca="1" si="828"/>
        <v>2020</v>
      </c>
      <c r="K1397" s="8" t="str">
        <f t="shared" ca="1" si="829"/>
        <v>Sep</v>
      </c>
      <c r="L1397" s="8" t="str">
        <f t="shared" ca="1" si="830"/>
        <v>Q3</v>
      </c>
      <c r="M1397">
        <f t="shared" ca="1" si="831"/>
        <v>9</v>
      </c>
      <c r="N1397">
        <f t="shared" ca="1" si="832"/>
        <v>3</v>
      </c>
      <c r="O1397">
        <f t="shared" ca="1" si="833"/>
        <v>202009</v>
      </c>
      <c r="P1397">
        <f t="shared" ca="1" si="834"/>
        <v>202003</v>
      </c>
      <c r="Q1397" t="str">
        <f t="shared" si="835"/>
        <v>FY2019 Q4 Sep</v>
      </c>
      <c r="R1397">
        <f t="shared" si="836"/>
        <v>2019</v>
      </c>
      <c r="S1397" s="8" t="str">
        <f t="shared" si="837"/>
        <v>Sep</v>
      </c>
      <c r="T1397" s="8" t="str">
        <f t="shared" si="838"/>
        <v>Q4</v>
      </c>
      <c r="U1397">
        <f t="shared" si="839"/>
        <v>12</v>
      </c>
      <c r="V1397">
        <f t="shared" si="840"/>
        <v>4</v>
      </c>
      <c r="W1397">
        <f t="shared" si="841"/>
        <v>201912</v>
      </c>
      <c r="X1397">
        <f t="shared" si="842"/>
        <v>201904</v>
      </c>
      <c r="Y1397" t="str">
        <f t="shared" si="843"/>
        <v>FY2019 Q3 Sep</v>
      </c>
      <c r="Z1397">
        <f t="shared" si="844"/>
        <v>2019</v>
      </c>
      <c r="AA1397" s="8" t="str">
        <f t="shared" si="845"/>
        <v>Sep</v>
      </c>
      <c r="AB1397" s="8" t="str">
        <f t="shared" si="846"/>
        <v>Q3</v>
      </c>
      <c r="AC1397">
        <f t="shared" si="847"/>
        <v>9</v>
      </c>
      <c r="AD1397">
        <f t="shared" si="848"/>
        <v>3</v>
      </c>
      <c r="AE1397">
        <f t="shared" si="849"/>
        <v>201909</v>
      </c>
      <c r="AF1397">
        <f t="shared" si="850"/>
        <v>201903</v>
      </c>
      <c r="AG1397" s="9">
        <f t="shared" ca="1" si="851"/>
        <v>1</v>
      </c>
      <c r="AH1397">
        <f t="shared" ca="1" si="852"/>
        <v>4</v>
      </c>
      <c r="AI1397" s="9">
        <f t="shared" ca="1" si="853"/>
        <v>12</v>
      </c>
      <c r="AJ1397" s="9">
        <f t="shared" ca="1" si="854"/>
        <v>1</v>
      </c>
      <c r="AK1397" s="9">
        <f t="shared" si="855"/>
        <v>2</v>
      </c>
      <c r="AL1397" s="9">
        <f t="shared" si="856"/>
        <v>36</v>
      </c>
      <c r="AM1397" s="9">
        <f t="shared" si="857"/>
        <v>11</v>
      </c>
      <c r="AN1397" s="2">
        <v>43710.474999999999</v>
      </c>
      <c r="AO1397">
        <v>1016</v>
      </c>
      <c r="AP1397" s="1">
        <v>26000</v>
      </c>
      <c r="AQ1397" t="s">
        <v>4</v>
      </c>
    </row>
    <row r="1398" spans="1:43" x14ac:dyDescent="0.3">
      <c r="A1398" t="str">
        <f t="shared" ca="1" si="819"/>
        <v>FY2020 Q4 Sep</v>
      </c>
      <c r="B1398">
        <f t="shared" ca="1" si="820"/>
        <v>2020</v>
      </c>
      <c r="C1398" s="8" t="str">
        <f t="shared" ca="1" si="821"/>
        <v>Sep</v>
      </c>
      <c r="D1398" s="8" t="str">
        <f t="shared" ca="1" si="822"/>
        <v>Q4</v>
      </c>
      <c r="E1398">
        <f t="shared" ca="1" si="823"/>
        <v>12</v>
      </c>
      <c r="F1398">
        <f t="shared" ca="1" si="824"/>
        <v>4</v>
      </c>
      <c r="G1398">
        <f t="shared" ca="1" si="825"/>
        <v>202012</v>
      </c>
      <c r="H1398">
        <f t="shared" ca="1" si="826"/>
        <v>202004</v>
      </c>
      <c r="I1398" t="str">
        <f t="shared" ca="1" si="827"/>
        <v>FY2020 Q3 Sep</v>
      </c>
      <c r="J1398">
        <f t="shared" ca="1" si="828"/>
        <v>2020</v>
      </c>
      <c r="K1398" s="8" t="str">
        <f t="shared" ca="1" si="829"/>
        <v>Sep</v>
      </c>
      <c r="L1398" s="8" t="str">
        <f t="shared" ca="1" si="830"/>
        <v>Q3</v>
      </c>
      <c r="M1398">
        <f t="shared" ca="1" si="831"/>
        <v>9</v>
      </c>
      <c r="N1398">
        <f t="shared" ca="1" si="832"/>
        <v>3</v>
      </c>
      <c r="O1398">
        <f t="shared" ca="1" si="833"/>
        <v>202009</v>
      </c>
      <c r="P1398">
        <f t="shared" ca="1" si="834"/>
        <v>202003</v>
      </c>
      <c r="Q1398" t="str">
        <f t="shared" si="835"/>
        <v>FY2020 Q2 Mar</v>
      </c>
      <c r="R1398">
        <f t="shared" si="836"/>
        <v>2020</v>
      </c>
      <c r="S1398" s="8" t="str">
        <f t="shared" si="837"/>
        <v>Mar</v>
      </c>
      <c r="T1398" s="8" t="str">
        <f t="shared" si="838"/>
        <v>Q2</v>
      </c>
      <c r="U1398">
        <f t="shared" si="839"/>
        <v>6</v>
      </c>
      <c r="V1398">
        <f t="shared" si="840"/>
        <v>2</v>
      </c>
      <c r="W1398">
        <f t="shared" si="841"/>
        <v>202006</v>
      </c>
      <c r="X1398">
        <f t="shared" si="842"/>
        <v>202002</v>
      </c>
      <c r="Y1398" t="str">
        <f t="shared" si="843"/>
        <v>FY2020 Q1 Mar</v>
      </c>
      <c r="Z1398">
        <f t="shared" si="844"/>
        <v>2020</v>
      </c>
      <c r="AA1398" s="8" t="str">
        <f t="shared" si="845"/>
        <v>Mar</v>
      </c>
      <c r="AB1398" s="8" t="str">
        <f t="shared" si="846"/>
        <v>Q1</v>
      </c>
      <c r="AC1398">
        <f t="shared" si="847"/>
        <v>3</v>
      </c>
      <c r="AD1398">
        <f t="shared" si="848"/>
        <v>1</v>
      </c>
      <c r="AE1398">
        <f t="shared" si="849"/>
        <v>202003</v>
      </c>
      <c r="AF1398">
        <f t="shared" si="850"/>
        <v>202001</v>
      </c>
      <c r="AG1398" s="9">
        <f t="shared" ca="1" si="851"/>
        <v>0</v>
      </c>
      <c r="AH1398">
        <f t="shared" ca="1" si="852"/>
        <v>2</v>
      </c>
      <c r="AI1398" s="9">
        <f t="shared" ca="1" si="853"/>
        <v>6</v>
      </c>
      <c r="AJ1398" s="9">
        <f t="shared" ca="1" si="854"/>
        <v>0</v>
      </c>
      <c r="AK1398" s="9">
        <f t="shared" si="855"/>
        <v>5</v>
      </c>
      <c r="AL1398" s="9">
        <f t="shared" si="856"/>
        <v>10</v>
      </c>
      <c r="AM1398" s="9">
        <f t="shared" si="857"/>
        <v>13</v>
      </c>
      <c r="AN1398" s="2">
        <v>43895.564583333333</v>
      </c>
      <c r="AO1398">
        <v>1058</v>
      </c>
      <c r="AP1398" s="1">
        <v>26000</v>
      </c>
      <c r="AQ1398" t="s">
        <v>4</v>
      </c>
    </row>
    <row r="1399" spans="1:43" x14ac:dyDescent="0.3">
      <c r="A1399" t="str">
        <f t="shared" ca="1" si="819"/>
        <v>FY2020 Q4 Sep</v>
      </c>
      <c r="B1399">
        <f t="shared" ca="1" si="820"/>
        <v>2020</v>
      </c>
      <c r="C1399" s="8" t="str">
        <f t="shared" ca="1" si="821"/>
        <v>Sep</v>
      </c>
      <c r="D1399" s="8" t="str">
        <f t="shared" ca="1" si="822"/>
        <v>Q4</v>
      </c>
      <c r="E1399">
        <f t="shared" ca="1" si="823"/>
        <v>12</v>
      </c>
      <c r="F1399">
        <f t="shared" ca="1" si="824"/>
        <v>4</v>
      </c>
      <c r="G1399">
        <f t="shared" ca="1" si="825"/>
        <v>202012</v>
      </c>
      <c r="H1399">
        <f t="shared" ca="1" si="826"/>
        <v>202004</v>
      </c>
      <c r="I1399" t="str">
        <f t="shared" ca="1" si="827"/>
        <v>FY2020 Q3 Sep</v>
      </c>
      <c r="J1399">
        <f t="shared" ca="1" si="828"/>
        <v>2020</v>
      </c>
      <c r="K1399" s="8" t="str">
        <f t="shared" ca="1" si="829"/>
        <v>Sep</v>
      </c>
      <c r="L1399" s="8" t="str">
        <f t="shared" ca="1" si="830"/>
        <v>Q3</v>
      </c>
      <c r="M1399">
        <f t="shared" ca="1" si="831"/>
        <v>9</v>
      </c>
      <c r="N1399">
        <f t="shared" ca="1" si="832"/>
        <v>3</v>
      </c>
      <c r="O1399">
        <f t="shared" ca="1" si="833"/>
        <v>202009</v>
      </c>
      <c r="P1399">
        <f t="shared" ca="1" si="834"/>
        <v>202003</v>
      </c>
      <c r="Q1399" t="str">
        <f t="shared" si="835"/>
        <v>FY2019 Q4 Sep</v>
      </c>
      <c r="R1399">
        <f t="shared" si="836"/>
        <v>2019</v>
      </c>
      <c r="S1399" s="8" t="str">
        <f t="shared" si="837"/>
        <v>Sep</v>
      </c>
      <c r="T1399" s="8" t="str">
        <f t="shared" si="838"/>
        <v>Q4</v>
      </c>
      <c r="U1399">
        <f t="shared" si="839"/>
        <v>12</v>
      </c>
      <c r="V1399">
        <f t="shared" si="840"/>
        <v>4</v>
      </c>
      <c r="W1399">
        <f t="shared" si="841"/>
        <v>201912</v>
      </c>
      <c r="X1399">
        <f t="shared" si="842"/>
        <v>201904</v>
      </c>
      <c r="Y1399" t="str">
        <f t="shared" si="843"/>
        <v>FY2019 Q3 Sep</v>
      </c>
      <c r="Z1399">
        <f t="shared" si="844"/>
        <v>2019</v>
      </c>
      <c r="AA1399" s="8" t="str">
        <f t="shared" si="845"/>
        <v>Sep</v>
      </c>
      <c r="AB1399" s="8" t="str">
        <f t="shared" si="846"/>
        <v>Q3</v>
      </c>
      <c r="AC1399">
        <f t="shared" si="847"/>
        <v>9</v>
      </c>
      <c r="AD1399">
        <f t="shared" si="848"/>
        <v>3</v>
      </c>
      <c r="AE1399">
        <f t="shared" si="849"/>
        <v>201909</v>
      </c>
      <c r="AF1399">
        <f t="shared" si="850"/>
        <v>201903</v>
      </c>
      <c r="AG1399" s="9">
        <f t="shared" ca="1" si="851"/>
        <v>1</v>
      </c>
      <c r="AH1399">
        <f t="shared" ca="1" si="852"/>
        <v>4</v>
      </c>
      <c r="AI1399" s="9">
        <f t="shared" ca="1" si="853"/>
        <v>12</v>
      </c>
      <c r="AJ1399" s="9">
        <f t="shared" ca="1" si="854"/>
        <v>1</v>
      </c>
      <c r="AK1399" s="9">
        <f t="shared" si="855"/>
        <v>5</v>
      </c>
      <c r="AL1399" s="9">
        <f t="shared" si="856"/>
        <v>36</v>
      </c>
      <c r="AM1399" s="9">
        <f t="shared" si="857"/>
        <v>12</v>
      </c>
      <c r="AN1399" s="2">
        <v>43713.504166666666</v>
      </c>
      <c r="AO1399">
        <v>1225</v>
      </c>
      <c r="AP1399" s="1">
        <v>26000</v>
      </c>
      <c r="AQ1399" t="s">
        <v>4</v>
      </c>
    </row>
    <row r="1400" spans="1:43" x14ac:dyDescent="0.3">
      <c r="A1400" t="str">
        <f t="shared" ca="1" si="819"/>
        <v>FY2020 Q4 Sep</v>
      </c>
      <c r="B1400">
        <f t="shared" ca="1" si="820"/>
        <v>2020</v>
      </c>
      <c r="C1400" s="8" t="str">
        <f t="shared" ca="1" si="821"/>
        <v>Sep</v>
      </c>
      <c r="D1400" s="8" t="str">
        <f t="shared" ca="1" si="822"/>
        <v>Q4</v>
      </c>
      <c r="E1400">
        <f t="shared" ca="1" si="823"/>
        <v>12</v>
      </c>
      <c r="F1400">
        <f t="shared" ca="1" si="824"/>
        <v>4</v>
      </c>
      <c r="G1400">
        <f t="shared" ca="1" si="825"/>
        <v>202012</v>
      </c>
      <c r="H1400">
        <f t="shared" ca="1" si="826"/>
        <v>202004</v>
      </c>
      <c r="I1400" t="str">
        <f t="shared" ca="1" si="827"/>
        <v>FY2020 Q3 Sep</v>
      </c>
      <c r="J1400">
        <f t="shared" ca="1" si="828"/>
        <v>2020</v>
      </c>
      <c r="K1400" s="8" t="str">
        <f t="shared" ca="1" si="829"/>
        <v>Sep</v>
      </c>
      <c r="L1400" s="8" t="str">
        <f t="shared" ca="1" si="830"/>
        <v>Q3</v>
      </c>
      <c r="M1400">
        <f t="shared" ca="1" si="831"/>
        <v>9</v>
      </c>
      <c r="N1400">
        <f t="shared" ca="1" si="832"/>
        <v>3</v>
      </c>
      <c r="O1400">
        <f t="shared" ca="1" si="833"/>
        <v>202009</v>
      </c>
      <c r="P1400">
        <f t="shared" ca="1" si="834"/>
        <v>202003</v>
      </c>
      <c r="Q1400" t="str">
        <f t="shared" si="835"/>
        <v>FY2020 Q2 Feb</v>
      </c>
      <c r="R1400">
        <f t="shared" si="836"/>
        <v>2020</v>
      </c>
      <c r="S1400" s="8" t="str">
        <f t="shared" si="837"/>
        <v>Feb</v>
      </c>
      <c r="T1400" s="8" t="str">
        <f t="shared" si="838"/>
        <v>Q2</v>
      </c>
      <c r="U1400">
        <f t="shared" si="839"/>
        <v>5</v>
      </c>
      <c r="V1400">
        <f t="shared" si="840"/>
        <v>2</v>
      </c>
      <c r="W1400">
        <f t="shared" si="841"/>
        <v>202005</v>
      </c>
      <c r="X1400">
        <f t="shared" si="842"/>
        <v>202002</v>
      </c>
      <c r="Y1400" t="str">
        <f t="shared" si="843"/>
        <v>FY2020 Q1 Feb</v>
      </c>
      <c r="Z1400">
        <f t="shared" si="844"/>
        <v>2020</v>
      </c>
      <c r="AA1400" s="8" t="str">
        <f t="shared" si="845"/>
        <v>Feb</v>
      </c>
      <c r="AB1400" s="8" t="str">
        <f t="shared" si="846"/>
        <v>Q1</v>
      </c>
      <c r="AC1400">
        <f t="shared" si="847"/>
        <v>2</v>
      </c>
      <c r="AD1400">
        <f t="shared" si="848"/>
        <v>1</v>
      </c>
      <c r="AE1400">
        <f t="shared" si="849"/>
        <v>202002</v>
      </c>
      <c r="AF1400">
        <f t="shared" si="850"/>
        <v>202001</v>
      </c>
      <c r="AG1400" s="9">
        <f t="shared" ca="1" si="851"/>
        <v>0</v>
      </c>
      <c r="AH1400">
        <f t="shared" ca="1" si="852"/>
        <v>2</v>
      </c>
      <c r="AI1400" s="9">
        <f t="shared" ca="1" si="853"/>
        <v>7</v>
      </c>
      <c r="AJ1400" s="9">
        <f t="shared" ca="1" si="854"/>
        <v>0</v>
      </c>
      <c r="AK1400" s="9">
        <f t="shared" si="855"/>
        <v>3</v>
      </c>
      <c r="AL1400" s="9">
        <f t="shared" si="856"/>
        <v>6</v>
      </c>
      <c r="AM1400" s="9">
        <f t="shared" si="857"/>
        <v>17</v>
      </c>
      <c r="AN1400" s="2">
        <v>43865.710416666669</v>
      </c>
      <c r="AO1400">
        <v>1279</v>
      </c>
      <c r="AP1400" s="1">
        <v>26000</v>
      </c>
      <c r="AQ1400" t="s">
        <v>5</v>
      </c>
    </row>
    <row r="1401" spans="1:43" x14ac:dyDescent="0.3">
      <c r="A1401" t="str">
        <f t="shared" ca="1" si="819"/>
        <v>FY2020 Q4 Sep</v>
      </c>
      <c r="B1401">
        <f t="shared" ca="1" si="820"/>
        <v>2020</v>
      </c>
      <c r="C1401" s="8" t="str">
        <f t="shared" ca="1" si="821"/>
        <v>Sep</v>
      </c>
      <c r="D1401" s="8" t="str">
        <f t="shared" ca="1" si="822"/>
        <v>Q4</v>
      </c>
      <c r="E1401">
        <f t="shared" ca="1" si="823"/>
        <v>12</v>
      </c>
      <c r="F1401">
        <f t="shared" ca="1" si="824"/>
        <v>4</v>
      </c>
      <c r="G1401">
        <f t="shared" ca="1" si="825"/>
        <v>202012</v>
      </c>
      <c r="H1401">
        <f t="shared" ca="1" si="826"/>
        <v>202004</v>
      </c>
      <c r="I1401" t="str">
        <f t="shared" ca="1" si="827"/>
        <v>FY2020 Q3 Sep</v>
      </c>
      <c r="J1401">
        <f t="shared" ca="1" si="828"/>
        <v>2020</v>
      </c>
      <c r="K1401" s="8" t="str">
        <f t="shared" ca="1" si="829"/>
        <v>Sep</v>
      </c>
      <c r="L1401" s="8" t="str">
        <f t="shared" ca="1" si="830"/>
        <v>Q3</v>
      </c>
      <c r="M1401">
        <f t="shared" ca="1" si="831"/>
        <v>9</v>
      </c>
      <c r="N1401">
        <f t="shared" ca="1" si="832"/>
        <v>3</v>
      </c>
      <c r="O1401">
        <f t="shared" ca="1" si="833"/>
        <v>202009</v>
      </c>
      <c r="P1401">
        <f t="shared" ca="1" si="834"/>
        <v>202003</v>
      </c>
      <c r="Q1401" t="str">
        <f t="shared" si="835"/>
        <v>FY2019 Q4 Sep</v>
      </c>
      <c r="R1401">
        <f t="shared" si="836"/>
        <v>2019</v>
      </c>
      <c r="S1401" s="8" t="str">
        <f t="shared" si="837"/>
        <v>Sep</v>
      </c>
      <c r="T1401" s="8" t="str">
        <f t="shared" si="838"/>
        <v>Q4</v>
      </c>
      <c r="U1401">
        <f t="shared" si="839"/>
        <v>12</v>
      </c>
      <c r="V1401">
        <f t="shared" si="840"/>
        <v>4</v>
      </c>
      <c r="W1401">
        <f t="shared" si="841"/>
        <v>201912</v>
      </c>
      <c r="X1401">
        <f t="shared" si="842"/>
        <v>201904</v>
      </c>
      <c r="Y1401" t="str">
        <f t="shared" si="843"/>
        <v>FY2019 Q3 Sep</v>
      </c>
      <c r="Z1401">
        <f t="shared" si="844"/>
        <v>2019</v>
      </c>
      <c r="AA1401" s="8" t="str">
        <f t="shared" si="845"/>
        <v>Sep</v>
      </c>
      <c r="AB1401" s="8" t="str">
        <f t="shared" si="846"/>
        <v>Q3</v>
      </c>
      <c r="AC1401">
        <f t="shared" si="847"/>
        <v>9</v>
      </c>
      <c r="AD1401">
        <f t="shared" si="848"/>
        <v>3</v>
      </c>
      <c r="AE1401">
        <f t="shared" si="849"/>
        <v>201909</v>
      </c>
      <c r="AF1401">
        <f t="shared" si="850"/>
        <v>201903</v>
      </c>
      <c r="AG1401" s="9">
        <f t="shared" ca="1" si="851"/>
        <v>1</v>
      </c>
      <c r="AH1401">
        <f t="shared" ca="1" si="852"/>
        <v>4</v>
      </c>
      <c r="AI1401" s="9">
        <f t="shared" ca="1" si="853"/>
        <v>12</v>
      </c>
      <c r="AJ1401" s="9">
        <f t="shared" ca="1" si="854"/>
        <v>1</v>
      </c>
      <c r="AK1401" s="9">
        <f t="shared" si="855"/>
        <v>4</v>
      </c>
      <c r="AL1401" s="9">
        <f t="shared" si="856"/>
        <v>36</v>
      </c>
      <c r="AM1401" s="9">
        <f t="shared" si="857"/>
        <v>14</v>
      </c>
      <c r="AN1401" s="2">
        <v>43712.6</v>
      </c>
      <c r="AO1401">
        <v>1511</v>
      </c>
      <c r="AP1401" s="1">
        <v>26000</v>
      </c>
      <c r="AQ1401" t="s">
        <v>4</v>
      </c>
    </row>
    <row r="1402" spans="1:43" x14ac:dyDescent="0.3">
      <c r="A1402" t="str">
        <f t="shared" ca="1" si="819"/>
        <v>FY2020 Q4 Sep</v>
      </c>
      <c r="B1402">
        <f t="shared" ca="1" si="820"/>
        <v>2020</v>
      </c>
      <c r="C1402" s="8" t="str">
        <f t="shared" ca="1" si="821"/>
        <v>Sep</v>
      </c>
      <c r="D1402" s="8" t="str">
        <f t="shared" ca="1" si="822"/>
        <v>Q4</v>
      </c>
      <c r="E1402">
        <f t="shared" ca="1" si="823"/>
        <v>12</v>
      </c>
      <c r="F1402">
        <f t="shared" ca="1" si="824"/>
        <v>4</v>
      </c>
      <c r="G1402">
        <f t="shared" ca="1" si="825"/>
        <v>202012</v>
      </c>
      <c r="H1402">
        <f t="shared" ca="1" si="826"/>
        <v>202004</v>
      </c>
      <c r="I1402" t="str">
        <f t="shared" ca="1" si="827"/>
        <v>FY2020 Q3 Sep</v>
      </c>
      <c r="J1402">
        <f t="shared" ca="1" si="828"/>
        <v>2020</v>
      </c>
      <c r="K1402" s="8" t="str">
        <f t="shared" ca="1" si="829"/>
        <v>Sep</v>
      </c>
      <c r="L1402" s="8" t="str">
        <f t="shared" ca="1" si="830"/>
        <v>Q3</v>
      </c>
      <c r="M1402">
        <f t="shared" ca="1" si="831"/>
        <v>9</v>
      </c>
      <c r="N1402">
        <f t="shared" ca="1" si="832"/>
        <v>3</v>
      </c>
      <c r="O1402">
        <f t="shared" ca="1" si="833"/>
        <v>202009</v>
      </c>
      <c r="P1402">
        <f t="shared" ca="1" si="834"/>
        <v>202003</v>
      </c>
      <c r="Q1402" t="str">
        <f t="shared" si="835"/>
        <v>FY2020 Q3 Apr</v>
      </c>
      <c r="R1402">
        <f t="shared" si="836"/>
        <v>2020</v>
      </c>
      <c r="S1402" s="8" t="str">
        <f t="shared" si="837"/>
        <v>Apr</v>
      </c>
      <c r="T1402" s="8" t="str">
        <f t="shared" si="838"/>
        <v>Q3</v>
      </c>
      <c r="U1402">
        <f t="shared" si="839"/>
        <v>7</v>
      </c>
      <c r="V1402">
        <f t="shared" si="840"/>
        <v>3</v>
      </c>
      <c r="W1402">
        <f t="shared" si="841"/>
        <v>202007</v>
      </c>
      <c r="X1402">
        <f t="shared" si="842"/>
        <v>202003</v>
      </c>
      <c r="Y1402" t="str">
        <f t="shared" si="843"/>
        <v>FY2020 Q2 Apr</v>
      </c>
      <c r="Z1402">
        <f t="shared" si="844"/>
        <v>2020</v>
      </c>
      <c r="AA1402" s="8" t="str">
        <f t="shared" si="845"/>
        <v>Apr</v>
      </c>
      <c r="AB1402" s="8" t="str">
        <f t="shared" si="846"/>
        <v>Q2</v>
      </c>
      <c r="AC1402">
        <f t="shared" si="847"/>
        <v>4</v>
      </c>
      <c r="AD1402">
        <f t="shared" si="848"/>
        <v>2</v>
      </c>
      <c r="AE1402">
        <f t="shared" si="849"/>
        <v>202004</v>
      </c>
      <c r="AF1402">
        <f t="shared" si="850"/>
        <v>202002</v>
      </c>
      <c r="AG1402" s="9">
        <f t="shared" ca="1" si="851"/>
        <v>0</v>
      </c>
      <c r="AH1402">
        <f t="shared" ca="1" si="852"/>
        <v>2</v>
      </c>
      <c r="AI1402" s="9">
        <f t="shared" ca="1" si="853"/>
        <v>5</v>
      </c>
      <c r="AJ1402" s="9">
        <f t="shared" ca="1" si="854"/>
        <v>0</v>
      </c>
      <c r="AK1402" s="9">
        <f t="shared" si="855"/>
        <v>4</v>
      </c>
      <c r="AL1402" s="9">
        <f t="shared" si="856"/>
        <v>18</v>
      </c>
      <c r="AM1402" s="9">
        <f t="shared" si="857"/>
        <v>11</v>
      </c>
      <c r="AN1402" s="2">
        <v>43950.484722222223</v>
      </c>
      <c r="AO1402">
        <v>1800</v>
      </c>
      <c r="AP1402" s="1">
        <v>26000</v>
      </c>
      <c r="AQ1402" t="s">
        <v>5</v>
      </c>
    </row>
    <row r="1403" spans="1:43" x14ac:dyDescent="0.3">
      <c r="A1403" t="str">
        <f t="shared" ca="1" si="819"/>
        <v>FY2020 Q4 Sep</v>
      </c>
      <c r="B1403">
        <f t="shared" ca="1" si="820"/>
        <v>2020</v>
      </c>
      <c r="C1403" s="8" t="str">
        <f t="shared" ca="1" si="821"/>
        <v>Sep</v>
      </c>
      <c r="D1403" s="8" t="str">
        <f t="shared" ca="1" si="822"/>
        <v>Q4</v>
      </c>
      <c r="E1403">
        <f t="shared" ca="1" si="823"/>
        <v>12</v>
      </c>
      <c r="F1403">
        <f t="shared" ca="1" si="824"/>
        <v>4</v>
      </c>
      <c r="G1403">
        <f t="shared" ca="1" si="825"/>
        <v>202012</v>
      </c>
      <c r="H1403">
        <f t="shared" ca="1" si="826"/>
        <v>202004</v>
      </c>
      <c r="I1403" t="str">
        <f t="shared" ca="1" si="827"/>
        <v>FY2020 Q3 Sep</v>
      </c>
      <c r="J1403">
        <f t="shared" ca="1" si="828"/>
        <v>2020</v>
      </c>
      <c r="K1403" s="8" t="str">
        <f t="shared" ca="1" si="829"/>
        <v>Sep</v>
      </c>
      <c r="L1403" s="8" t="str">
        <f t="shared" ca="1" si="830"/>
        <v>Q3</v>
      </c>
      <c r="M1403">
        <f t="shared" ca="1" si="831"/>
        <v>9</v>
      </c>
      <c r="N1403">
        <f t="shared" ca="1" si="832"/>
        <v>3</v>
      </c>
      <c r="O1403">
        <f t="shared" ca="1" si="833"/>
        <v>202009</v>
      </c>
      <c r="P1403">
        <f t="shared" ca="1" si="834"/>
        <v>202003</v>
      </c>
      <c r="Q1403" t="str">
        <f t="shared" si="835"/>
        <v>FY2020 Q2 Mar</v>
      </c>
      <c r="R1403">
        <f t="shared" si="836"/>
        <v>2020</v>
      </c>
      <c r="S1403" s="8" t="str">
        <f t="shared" si="837"/>
        <v>Mar</v>
      </c>
      <c r="T1403" s="8" t="str">
        <f t="shared" si="838"/>
        <v>Q2</v>
      </c>
      <c r="U1403">
        <f t="shared" si="839"/>
        <v>6</v>
      </c>
      <c r="V1403">
        <f t="shared" si="840"/>
        <v>2</v>
      </c>
      <c r="W1403">
        <f t="shared" si="841"/>
        <v>202006</v>
      </c>
      <c r="X1403">
        <f t="shared" si="842"/>
        <v>202002</v>
      </c>
      <c r="Y1403" t="str">
        <f t="shared" si="843"/>
        <v>FY2020 Q1 Mar</v>
      </c>
      <c r="Z1403">
        <f t="shared" si="844"/>
        <v>2020</v>
      </c>
      <c r="AA1403" s="8" t="str">
        <f t="shared" si="845"/>
        <v>Mar</v>
      </c>
      <c r="AB1403" s="8" t="str">
        <f t="shared" si="846"/>
        <v>Q1</v>
      </c>
      <c r="AC1403">
        <f t="shared" si="847"/>
        <v>3</v>
      </c>
      <c r="AD1403">
        <f t="shared" si="848"/>
        <v>1</v>
      </c>
      <c r="AE1403">
        <f t="shared" si="849"/>
        <v>202003</v>
      </c>
      <c r="AF1403">
        <f t="shared" si="850"/>
        <v>202001</v>
      </c>
      <c r="AG1403" s="9">
        <f t="shared" ca="1" si="851"/>
        <v>0</v>
      </c>
      <c r="AH1403">
        <f t="shared" ca="1" si="852"/>
        <v>2</v>
      </c>
      <c r="AI1403" s="9">
        <f t="shared" ca="1" si="853"/>
        <v>6</v>
      </c>
      <c r="AJ1403" s="9">
        <f t="shared" ca="1" si="854"/>
        <v>0</v>
      </c>
      <c r="AK1403" s="9">
        <f t="shared" si="855"/>
        <v>6</v>
      </c>
      <c r="AL1403" s="9">
        <f t="shared" si="856"/>
        <v>10</v>
      </c>
      <c r="AM1403" s="9">
        <f t="shared" si="857"/>
        <v>11</v>
      </c>
      <c r="AN1403" s="2">
        <v>43896.464583333334</v>
      </c>
      <c r="AO1403">
        <v>2133</v>
      </c>
      <c r="AP1403" s="1">
        <v>26000</v>
      </c>
      <c r="AQ1403" t="s">
        <v>5</v>
      </c>
    </row>
    <row r="1404" spans="1:43" x14ac:dyDescent="0.3">
      <c r="A1404" t="str">
        <f t="shared" ca="1" si="819"/>
        <v>FY2020 Q4 Sep</v>
      </c>
      <c r="B1404">
        <f t="shared" ca="1" si="820"/>
        <v>2020</v>
      </c>
      <c r="C1404" s="8" t="str">
        <f t="shared" ca="1" si="821"/>
        <v>Sep</v>
      </c>
      <c r="D1404" s="8" t="str">
        <f t="shared" ca="1" si="822"/>
        <v>Q4</v>
      </c>
      <c r="E1404">
        <f t="shared" ca="1" si="823"/>
        <v>12</v>
      </c>
      <c r="F1404">
        <f t="shared" ca="1" si="824"/>
        <v>4</v>
      </c>
      <c r="G1404">
        <f t="shared" ca="1" si="825"/>
        <v>202012</v>
      </c>
      <c r="H1404">
        <f t="shared" ca="1" si="826"/>
        <v>202004</v>
      </c>
      <c r="I1404" t="str">
        <f t="shared" ca="1" si="827"/>
        <v>FY2020 Q3 Sep</v>
      </c>
      <c r="J1404">
        <f t="shared" ca="1" si="828"/>
        <v>2020</v>
      </c>
      <c r="K1404" s="8" t="str">
        <f t="shared" ca="1" si="829"/>
        <v>Sep</v>
      </c>
      <c r="L1404" s="8" t="str">
        <f t="shared" ca="1" si="830"/>
        <v>Q3</v>
      </c>
      <c r="M1404">
        <f t="shared" ca="1" si="831"/>
        <v>9</v>
      </c>
      <c r="N1404">
        <f t="shared" ca="1" si="832"/>
        <v>3</v>
      </c>
      <c r="O1404">
        <f t="shared" ca="1" si="833"/>
        <v>202009</v>
      </c>
      <c r="P1404">
        <f t="shared" ca="1" si="834"/>
        <v>202003</v>
      </c>
      <c r="Q1404" t="str">
        <f t="shared" si="835"/>
        <v>FY2020 Q2 Mar</v>
      </c>
      <c r="R1404">
        <f t="shared" si="836"/>
        <v>2020</v>
      </c>
      <c r="S1404" s="8" t="str">
        <f t="shared" si="837"/>
        <v>Mar</v>
      </c>
      <c r="T1404" s="8" t="str">
        <f t="shared" si="838"/>
        <v>Q2</v>
      </c>
      <c r="U1404">
        <f t="shared" si="839"/>
        <v>6</v>
      </c>
      <c r="V1404">
        <f t="shared" si="840"/>
        <v>2</v>
      </c>
      <c r="W1404">
        <f t="shared" si="841"/>
        <v>202006</v>
      </c>
      <c r="X1404">
        <f t="shared" si="842"/>
        <v>202002</v>
      </c>
      <c r="Y1404" t="str">
        <f t="shared" si="843"/>
        <v>FY2020 Q1 Mar</v>
      </c>
      <c r="Z1404">
        <f t="shared" si="844"/>
        <v>2020</v>
      </c>
      <c r="AA1404" s="8" t="str">
        <f t="shared" si="845"/>
        <v>Mar</v>
      </c>
      <c r="AB1404" s="8" t="str">
        <f t="shared" si="846"/>
        <v>Q1</v>
      </c>
      <c r="AC1404">
        <f t="shared" si="847"/>
        <v>3</v>
      </c>
      <c r="AD1404">
        <f t="shared" si="848"/>
        <v>1</v>
      </c>
      <c r="AE1404">
        <f t="shared" si="849"/>
        <v>202003</v>
      </c>
      <c r="AF1404">
        <f t="shared" si="850"/>
        <v>202001</v>
      </c>
      <c r="AG1404" s="9">
        <f t="shared" ca="1" si="851"/>
        <v>0</v>
      </c>
      <c r="AH1404">
        <f t="shared" ca="1" si="852"/>
        <v>2</v>
      </c>
      <c r="AI1404" s="9">
        <f t="shared" ca="1" si="853"/>
        <v>6</v>
      </c>
      <c r="AJ1404" s="9">
        <f t="shared" ca="1" si="854"/>
        <v>0</v>
      </c>
      <c r="AK1404" s="9">
        <f t="shared" si="855"/>
        <v>6</v>
      </c>
      <c r="AL1404" s="9">
        <f t="shared" si="856"/>
        <v>10</v>
      </c>
      <c r="AM1404" s="9">
        <f t="shared" si="857"/>
        <v>13</v>
      </c>
      <c r="AN1404" s="2">
        <v>43896.55972222222</v>
      </c>
      <c r="AO1404">
        <v>2333</v>
      </c>
      <c r="AP1404" s="1">
        <v>26000</v>
      </c>
      <c r="AQ1404" t="s">
        <v>4</v>
      </c>
    </row>
    <row r="1405" spans="1:43" x14ac:dyDescent="0.3">
      <c r="A1405" t="str">
        <f t="shared" ca="1" si="819"/>
        <v>FY2020 Q4 Sep</v>
      </c>
      <c r="B1405">
        <f t="shared" ca="1" si="820"/>
        <v>2020</v>
      </c>
      <c r="C1405" s="8" t="str">
        <f t="shared" ca="1" si="821"/>
        <v>Sep</v>
      </c>
      <c r="D1405" s="8" t="str">
        <f t="shared" ca="1" si="822"/>
        <v>Q4</v>
      </c>
      <c r="E1405">
        <f t="shared" ca="1" si="823"/>
        <v>12</v>
      </c>
      <c r="F1405">
        <f t="shared" ca="1" si="824"/>
        <v>4</v>
      </c>
      <c r="G1405">
        <f t="shared" ca="1" si="825"/>
        <v>202012</v>
      </c>
      <c r="H1405">
        <f t="shared" ca="1" si="826"/>
        <v>202004</v>
      </c>
      <c r="I1405" t="str">
        <f t="shared" ca="1" si="827"/>
        <v>FY2020 Q3 Sep</v>
      </c>
      <c r="J1405">
        <f t="shared" ca="1" si="828"/>
        <v>2020</v>
      </c>
      <c r="K1405" s="8" t="str">
        <f t="shared" ca="1" si="829"/>
        <v>Sep</v>
      </c>
      <c r="L1405" s="8" t="str">
        <f t="shared" ca="1" si="830"/>
        <v>Q3</v>
      </c>
      <c r="M1405">
        <f t="shared" ca="1" si="831"/>
        <v>9</v>
      </c>
      <c r="N1405">
        <f t="shared" ca="1" si="832"/>
        <v>3</v>
      </c>
      <c r="O1405">
        <f t="shared" ca="1" si="833"/>
        <v>202009</v>
      </c>
      <c r="P1405">
        <f t="shared" ca="1" si="834"/>
        <v>202003</v>
      </c>
      <c r="Q1405" t="str">
        <f t="shared" si="835"/>
        <v>FY2020 Q2 Mar</v>
      </c>
      <c r="R1405">
        <f t="shared" si="836"/>
        <v>2020</v>
      </c>
      <c r="S1405" s="8" t="str">
        <f t="shared" si="837"/>
        <v>Mar</v>
      </c>
      <c r="T1405" s="8" t="str">
        <f t="shared" si="838"/>
        <v>Q2</v>
      </c>
      <c r="U1405">
        <f t="shared" si="839"/>
        <v>6</v>
      </c>
      <c r="V1405">
        <f t="shared" si="840"/>
        <v>2</v>
      </c>
      <c r="W1405">
        <f t="shared" si="841"/>
        <v>202006</v>
      </c>
      <c r="X1405">
        <f t="shared" si="842"/>
        <v>202002</v>
      </c>
      <c r="Y1405" t="str">
        <f t="shared" si="843"/>
        <v>FY2020 Q1 Mar</v>
      </c>
      <c r="Z1405">
        <f t="shared" si="844"/>
        <v>2020</v>
      </c>
      <c r="AA1405" s="8" t="str">
        <f t="shared" si="845"/>
        <v>Mar</v>
      </c>
      <c r="AB1405" s="8" t="str">
        <f t="shared" si="846"/>
        <v>Q1</v>
      </c>
      <c r="AC1405">
        <f t="shared" si="847"/>
        <v>3</v>
      </c>
      <c r="AD1405">
        <f t="shared" si="848"/>
        <v>1</v>
      </c>
      <c r="AE1405">
        <f t="shared" si="849"/>
        <v>202003</v>
      </c>
      <c r="AF1405">
        <f t="shared" si="850"/>
        <v>202001</v>
      </c>
      <c r="AG1405" s="9">
        <f t="shared" ca="1" si="851"/>
        <v>0</v>
      </c>
      <c r="AH1405">
        <f t="shared" ca="1" si="852"/>
        <v>2</v>
      </c>
      <c r="AI1405" s="9">
        <f t="shared" ca="1" si="853"/>
        <v>6</v>
      </c>
      <c r="AJ1405" s="9">
        <f t="shared" ca="1" si="854"/>
        <v>0</v>
      </c>
      <c r="AK1405" s="9">
        <f t="shared" si="855"/>
        <v>2</v>
      </c>
      <c r="AL1405" s="9">
        <f t="shared" si="856"/>
        <v>10</v>
      </c>
      <c r="AM1405" s="9">
        <f t="shared" si="857"/>
        <v>15</v>
      </c>
      <c r="AN1405" s="2">
        <v>43892.643055555556</v>
      </c>
      <c r="AO1405">
        <v>2381</v>
      </c>
      <c r="AP1405" s="1">
        <v>26000</v>
      </c>
      <c r="AQ1405" t="s">
        <v>4</v>
      </c>
    </row>
    <row r="1406" spans="1:43" x14ac:dyDescent="0.3">
      <c r="A1406" t="str">
        <f t="shared" ca="1" si="819"/>
        <v>FY2020 Q4 Sep</v>
      </c>
      <c r="B1406">
        <f t="shared" ca="1" si="820"/>
        <v>2020</v>
      </c>
      <c r="C1406" s="8" t="str">
        <f t="shared" ca="1" si="821"/>
        <v>Sep</v>
      </c>
      <c r="D1406" s="8" t="str">
        <f t="shared" ca="1" si="822"/>
        <v>Q4</v>
      </c>
      <c r="E1406">
        <f t="shared" ca="1" si="823"/>
        <v>12</v>
      </c>
      <c r="F1406">
        <f t="shared" ca="1" si="824"/>
        <v>4</v>
      </c>
      <c r="G1406">
        <f t="shared" ca="1" si="825"/>
        <v>202012</v>
      </c>
      <c r="H1406">
        <f t="shared" ca="1" si="826"/>
        <v>202004</v>
      </c>
      <c r="I1406" t="str">
        <f t="shared" ca="1" si="827"/>
        <v>FY2020 Q3 Sep</v>
      </c>
      <c r="J1406">
        <f t="shared" ca="1" si="828"/>
        <v>2020</v>
      </c>
      <c r="K1406" s="8" t="str">
        <f t="shared" ca="1" si="829"/>
        <v>Sep</v>
      </c>
      <c r="L1406" s="8" t="str">
        <f t="shared" ca="1" si="830"/>
        <v>Q3</v>
      </c>
      <c r="M1406">
        <f t="shared" ca="1" si="831"/>
        <v>9</v>
      </c>
      <c r="N1406">
        <f t="shared" ca="1" si="832"/>
        <v>3</v>
      </c>
      <c r="O1406">
        <f t="shared" ca="1" si="833"/>
        <v>202009</v>
      </c>
      <c r="P1406">
        <f t="shared" ca="1" si="834"/>
        <v>202003</v>
      </c>
      <c r="Q1406" t="str">
        <f t="shared" si="835"/>
        <v>FY2020 Q2 Mar</v>
      </c>
      <c r="R1406">
        <f t="shared" si="836"/>
        <v>2020</v>
      </c>
      <c r="S1406" s="8" t="str">
        <f t="shared" si="837"/>
        <v>Mar</v>
      </c>
      <c r="T1406" s="8" t="str">
        <f t="shared" si="838"/>
        <v>Q2</v>
      </c>
      <c r="U1406">
        <f t="shared" si="839"/>
        <v>6</v>
      </c>
      <c r="V1406">
        <f t="shared" si="840"/>
        <v>2</v>
      </c>
      <c r="W1406">
        <f t="shared" si="841"/>
        <v>202006</v>
      </c>
      <c r="X1406">
        <f t="shared" si="842"/>
        <v>202002</v>
      </c>
      <c r="Y1406" t="str">
        <f t="shared" si="843"/>
        <v>FY2020 Q1 Mar</v>
      </c>
      <c r="Z1406">
        <f t="shared" si="844"/>
        <v>2020</v>
      </c>
      <c r="AA1406" s="8" t="str">
        <f t="shared" si="845"/>
        <v>Mar</v>
      </c>
      <c r="AB1406" s="8" t="str">
        <f t="shared" si="846"/>
        <v>Q1</v>
      </c>
      <c r="AC1406">
        <f t="shared" si="847"/>
        <v>3</v>
      </c>
      <c r="AD1406">
        <f t="shared" si="848"/>
        <v>1</v>
      </c>
      <c r="AE1406">
        <f t="shared" si="849"/>
        <v>202003</v>
      </c>
      <c r="AF1406">
        <f t="shared" si="850"/>
        <v>202001</v>
      </c>
      <c r="AG1406" s="9">
        <f t="shared" ca="1" si="851"/>
        <v>0</v>
      </c>
      <c r="AH1406">
        <f t="shared" ca="1" si="852"/>
        <v>2</v>
      </c>
      <c r="AI1406" s="9">
        <f t="shared" ca="1" si="853"/>
        <v>6</v>
      </c>
      <c r="AJ1406" s="9">
        <f t="shared" ca="1" si="854"/>
        <v>0</v>
      </c>
      <c r="AK1406" s="9">
        <f t="shared" si="855"/>
        <v>5</v>
      </c>
      <c r="AL1406" s="9">
        <f t="shared" si="856"/>
        <v>11</v>
      </c>
      <c r="AM1406" s="9">
        <f t="shared" si="857"/>
        <v>15</v>
      </c>
      <c r="AN1406" s="2">
        <v>43902.625694444447</v>
      </c>
      <c r="AO1406">
        <v>3220</v>
      </c>
      <c r="AP1406" s="1">
        <v>26000</v>
      </c>
      <c r="AQ1406" t="s">
        <v>5</v>
      </c>
    </row>
    <row r="1407" spans="1:43" x14ac:dyDescent="0.3">
      <c r="A1407" t="str">
        <f t="shared" ca="1" si="819"/>
        <v>FY2020 Q4 Sep</v>
      </c>
      <c r="B1407">
        <f t="shared" ca="1" si="820"/>
        <v>2020</v>
      </c>
      <c r="C1407" s="8" t="str">
        <f t="shared" ca="1" si="821"/>
        <v>Sep</v>
      </c>
      <c r="D1407" s="8" t="str">
        <f t="shared" ca="1" si="822"/>
        <v>Q4</v>
      </c>
      <c r="E1407">
        <f t="shared" ca="1" si="823"/>
        <v>12</v>
      </c>
      <c r="F1407">
        <f t="shared" ca="1" si="824"/>
        <v>4</v>
      </c>
      <c r="G1407">
        <f t="shared" ca="1" si="825"/>
        <v>202012</v>
      </c>
      <c r="H1407">
        <f t="shared" ca="1" si="826"/>
        <v>202004</v>
      </c>
      <c r="I1407" t="str">
        <f t="shared" ca="1" si="827"/>
        <v>FY2020 Q3 Sep</v>
      </c>
      <c r="J1407">
        <f t="shared" ca="1" si="828"/>
        <v>2020</v>
      </c>
      <c r="K1407" s="8" t="str">
        <f t="shared" ca="1" si="829"/>
        <v>Sep</v>
      </c>
      <c r="L1407" s="8" t="str">
        <f t="shared" ca="1" si="830"/>
        <v>Q3</v>
      </c>
      <c r="M1407">
        <f t="shared" ca="1" si="831"/>
        <v>9</v>
      </c>
      <c r="N1407">
        <f t="shared" ca="1" si="832"/>
        <v>3</v>
      </c>
      <c r="O1407">
        <f t="shared" ca="1" si="833"/>
        <v>202009</v>
      </c>
      <c r="P1407">
        <f t="shared" ca="1" si="834"/>
        <v>202003</v>
      </c>
      <c r="Q1407" t="str">
        <f t="shared" si="835"/>
        <v>FY2020 Q2 Feb</v>
      </c>
      <c r="R1407">
        <f t="shared" si="836"/>
        <v>2020</v>
      </c>
      <c r="S1407" s="8" t="str">
        <f t="shared" si="837"/>
        <v>Feb</v>
      </c>
      <c r="T1407" s="8" t="str">
        <f t="shared" si="838"/>
        <v>Q2</v>
      </c>
      <c r="U1407">
        <f t="shared" si="839"/>
        <v>5</v>
      </c>
      <c r="V1407">
        <f t="shared" si="840"/>
        <v>2</v>
      </c>
      <c r="W1407">
        <f t="shared" si="841"/>
        <v>202005</v>
      </c>
      <c r="X1407">
        <f t="shared" si="842"/>
        <v>202002</v>
      </c>
      <c r="Y1407" t="str">
        <f t="shared" si="843"/>
        <v>FY2020 Q1 Feb</v>
      </c>
      <c r="Z1407">
        <f t="shared" si="844"/>
        <v>2020</v>
      </c>
      <c r="AA1407" s="8" t="str">
        <f t="shared" si="845"/>
        <v>Feb</v>
      </c>
      <c r="AB1407" s="8" t="str">
        <f t="shared" si="846"/>
        <v>Q1</v>
      </c>
      <c r="AC1407">
        <f t="shared" si="847"/>
        <v>2</v>
      </c>
      <c r="AD1407">
        <f t="shared" si="848"/>
        <v>1</v>
      </c>
      <c r="AE1407">
        <f t="shared" si="849"/>
        <v>202002</v>
      </c>
      <c r="AF1407">
        <f t="shared" si="850"/>
        <v>202001</v>
      </c>
      <c r="AG1407" s="9">
        <f t="shared" ca="1" si="851"/>
        <v>0</v>
      </c>
      <c r="AH1407">
        <f t="shared" ca="1" si="852"/>
        <v>2</v>
      </c>
      <c r="AI1407" s="9">
        <f t="shared" ca="1" si="853"/>
        <v>7</v>
      </c>
      <c r="AJ1407" s="9">
        <f t="shared" ca="1" si="854"/>
        <v>0</v>
      </c>
      <c r="AK1407" s="9">
        <f t="shared" si="855"/>
        <v>2</v>
      </c>
      <c r="AL1407" s="9">
        <f t="shared" si="856"/>
        <v>6</v>
      </c>
      <c r="AM1407" s="9">
        <f t="shared" si="857"/>
        <v>14</v>
      </c>
      <c r="AN1407" s="2">
        <v>43864.613194444442</v>
      </c>
      <c r="AO1407">
        <v>3719</v>
      </c>
      <c r="AP1407" s="1">
        <v>26000</v>
      </c>
      <c r="AQ1407" t="s">
        <v>5</v>
      </c>
    </row>
    <row r="1408" spans="1:43" x14ac:dyDescent="0.3">
      <c r="A1408" t="str">
        <f t="shared" ca="1" si="819"/>
        <v>FY2020 Q4 Sep</v>
      </c>
      <c r="B1408">
        <f t="shared" ca="1" si="820"/>
        <v>2020</v>
      </c>
      <c r="C1408" s="8" t="str">
        <f t="shared" ca="1" si="821"/>
        <v>Sep</v>
      </c>
      <c r="D1408" s="8" t="str">
        <f t="shared" ca="1" si="822"/>
        <v>Q4</v>
      </c>
      <c r="E1408">
        <f t="shared" ca="1" si="823"/>
        <v>12</v>
      </c>
      <c r="F1408">
        <f t="shared" ca="1" si="824"/>
        <v>4</v>
      </c>
      <c r="G1408">
        <f t="shared" ca="1" si="825"/>
        <v>202012</v>
      </c>
      <c r="H1408">
        <f t="shared" ca="1" si="826"/>
        <v>202004</v>
      </c>
      <c r="I1408" t="str">
        <f t="shared" ca="1" si="827"/>
        <v>FY2020 Q3 Sep</v>
      </c>
      <c r="J1408">
        <f t="shared" ca="1" si="828"/>
        <v>2020</v>
      </c>
      <c r="K1408" s="8" t="str">
        <f t="shared" ca="1" si="829"/>
        <v>Sep</v>
      </c>
      <c r="L1408" s="8" t="str">
        <f t="shared" ca="1" si="830"/>
        <v>Q3</v>
      </c>
      <c r="M1408">
        <f t="shared" ca="1" si="831"/>
        <v>9</v>
      </c>
      <c r="N1408">
        <f t="shared" ca="1" si="832"/>
        <v>3</v>
      </c>
      <c r="O1408">
        <f t="shared" ca="1" si="833"/>
        <v>202009</v>
      </c>
      <c r="P1408">
        <f t="shared" ca="1" si="834"/>
        <v>202003</v>
      </c>
      <c r="Q1408" t="str">
        <f t="shared" si="835"/>
        <v>FY2020 Q2 Feb</v>
      </c>
      <c r="R1408">
        <f t="shared" si="836"/>
        <v>2020</v>
      </c>
      <c r="S1408" s="8" t="str">
        <f t="shared" si="837"/>
        <v>Feb</v>
      </c>
      <c r="T1408" s="8" t="str">
        <f t="shared" si="838"/>
        <v>Q2</v>
      </c>
      <c r="U1408">
        <f t="shared" si="839"/>
        <v>5</v>
      </c>
      <c r="V1408">
        <f t="shared" si="840"/>
        <v>2</v>
      </c>
      <c r="W1408">
        <f t="shared" si="841"/>
        <v>202005</v>
      </c>
      <c r="X1408">
        <f t="shared" si="842"/>
        <v>202002</v>
      </c>
      <c r="Y1408" t="str">
        <f t="shared" si="843"/>
        <v>FY2020 Q1 Feb</v>
      </c>
      <c r="Z1408">
        <f t="shared" si="844"/>
        <v>2020</v>
      </c>
      <c r="AA1408" s="8" t="str">
        <f t="shared" si="845"/>
        <v>Feb</v>
      </c>
      <c r="AB1408" s="8" t="str">
        <f t="shared" si="846"/>
        <v>Q1</v>
      </c>
      <c r="AC1408">
        <f t="shared" si="847"/>
        <v>2</v>
      </c>
      <c r="AD1408">
        <f t="shared" si="848"/>
        <v>1</v>
      </c>
      <c r="AE1408">
        <f t="shared" si="849"/>
        <v>202002</v>
      </c>
      <c r="AF1408">
        <f t="shared" si="850"/>
        <v>202001</v>
      </c>
      <c r="AG1408" s="9">
        <f t="shared" ca="1" si="851"/>
        <v>0</v>
      </c>
      <c r="AH1408">
        <f t="shared" ca="1" si="852"/>
        <v>2</v>
      </c>
      <c r="AI1408" s="9">
        <f t="shared" ca="1" si="853"/>
        <v>7</v>
      </c>
      <c r="AJ1408" s="9">
        <f t="shared" ca="1" si="854"/>
        <v>0</v>
      </c>
      <c r="AK1408" s="9">
        <f t="shared" si="855"/>
        <v>4</v>
      </c>
      <c r="AL1408" s="9">
        <f t="shared" si="856"/>
        <v>8</v>
      </c>
      <c r="AM1408" s="9">
        <f t="shared" si="857"/>
        <v>14</v>
      </c>
      <c r="AN1408" s="2">
        <v>43880.607638888891</v>
      </c>
      <c r="AO1408">
        <v>3852</v>
      </c>
      <c r="AP1408" s="1">
        <v>26000</v>
      </c>
      <c r="AQ1408" t="s">
        <v>5</v>
      </c>
    </row>
    <row r="1409" spans="1:43" x14ac:dyDescent="0.3">
      <c r="A1409" t="str">
        <f t="shared" ca="1" si="819"/>
        <v>FY2020 Q4 Sep</v>
      </c>
      <c r="B1409">
        <f t="shared" ca="1" si="820"/>
        <v>2020</v>
      </c>
      <c r="C1409" s="8" t="str">
        <f t="shared" ca="1" si="821"/>
        <v>Sep</v>
      </c>
      <c r="D1409" s="8" t="str">
        <f t="shared" ca="1" si="822"/>
        <v>Q4</v>
      </c>
      <c r="E1409">
        <f t="shared" ca="1" si="823"/>
        <v>12</v>
      </c>
      <c r="F1409">
        <f t="shared" ca="1" si="824"/>
        <v>4</v>
      </c>
      <c r="G1409">
        <f t="shared" ca="1" si="825"/>
        <v>202012</v>
      </c>
      <c r="H1409">
        <f t="shared" ca="1" si="826"/>
        <v>202004</v>
      </c>
      <c r="I1409" t="str">
        <f t="shared" ca="1" si="827"/>
        <v>FY2020 Q3 Sep</v>
      </c>
      <c r="J1409">
        <f t="shared" ca="1" si="828"/>
        <v>2020</v>
      </c>
      <c r="K1409" s="8" t="str">
        <f t="shared" ca="1" si="829"/>
        <v>Sep</v>
      </c>
      <c r="L1409" s="8" t="str">
        <f t="shared" ca="1" si="830"/>
        <v>Q3</v>
      </c>
      <c r="M1409">
        <f t="shared" ca="1" si="831"/>
        <v>9</v>
      </c>
      <c r="N1409">
        <f t="shared" ca="1" si="832"/>
        <v>3</v>
      </c>
      <c r="O1409">
        <f t="shared" ca="1" si="833"/>
        <v>202009</v>
      </c>
      <c r="P1409">
        <f t="shared" ca="1" si="834"/>
        <v>202003</v>
      </c>
      <c r="Q1409" t="str">
        <f t="shared" si="835"/>
        <v>FY2020 Q1 Nov</v>
      </c>
      <c r="R1409">
        <f t="shared" si="836"/>
        <v>2020</v>
      </c>
      <c r="S1409" s="8" t="str">
        <f t="shared" si="837"/>
        <v>Nov</v>
      </c>
      <c r="T1409" s="8" t="str">
        <f t="shared" si="838"/>
        <v>Q1</v>
      </c>
      <c r="U1409">
        <f t="shared" si="839"/>
        <v>2</v>
      </c>
      <c r="V1409">
        <f t="shared" si="840"/>
        <v>1</v>
      </c>
      <c r="W1409">
        <f t="shared" si="841"/>
        <v>202002</v>
      </c>
      <c r="X1409">
        <f t="shared" si="842"/>
        <v>202001</v>
      </c>
      <c r="Y1409" t="str">
        <f t="shared" si="843"/>
        <v>FY2019 Q4 Nov</v>
      </c>
      <c r="Z1409">
        <f t="shared" si="844"/>
        <v>2019</v>
      </c>
      <c r="AA1409" s="8" t="str">
        <f t="shared" si="845"/>
        <v>Nov</v>
      </c>
      <c r="AB1409" s="8" t="str">
        <f t="shared" si="846"/>
        <v>Q4</v>
      </c>
      <c r="AC1409">
        <f t="shared" si="847"/>
        <v>11</v>
      </c>
      <c r="AD1409">
        <f t="shared" si="848"/>
        <v>4</v>
      </c>
      <c r="AE1409">
        <f t="shared" si="849"/>
        <v>201911</v>
      </c>
      <c r="AF1409">
        <f t="shared" si="850"/>
        <v>201904</v>
      </c>
      <c r="AG1409" s="9">
        <f t="shared" ca="1" si="851"/>
        <v>0</v>
      </c>
      <c r="AH1409">
        <f t="shared" ca="1" si="852"/>
        <v>3</v>
      </c>
      <c r="AI1409" s="9">
        <f t="shared" ca="1" si="853"/>
        <v>10</v>
      </c>
      <c r="AJ1409" s="9">
        <f t="shared" ca="1" si="854"/>
        <v>1</v>
      </c>
      <c r="AK1409" s="9">
        <f t="shared" si="855"/>
        <v>4</v>
      </c>
      <c r="AL1409" s="9">
        <f t="shared" si="856"/>
        <v>47</v>
      </c>
      <c r="AM1409" s="9">
        <f t="shared" si="857"/>
        <v>11</v>
      </c>
      <c r="AN1409" s="2">
        <v>43789.499305555553</v>
      </c>
      <c r="AO1409">
        <v>5155</v>
      </c>
      <c r="AP1409" s="1">
        <v>26000</v>
      </c>
      <c r="AQ1409" t="s">
        <v>5</v>
      </c>
    </row>
    <row r="1410" spans="1:43" x14ac:dyDescent="0.3">
      <c r="A1410" t="str">
        <f t="shared" ref="A1410:A1473" ca="1" si="858">_xlfn.CONCAT("FY",YEAR(EDATE(TODAY(),3))," ","Q",ROUNDUP(MONTH(EDATE(TODAY(),3))/3,0)," ",(TEXT(TODAY(),"MMM")))</f>
        <v>FY2020 Q4 Sep</v>
      </c>
      <c r="B1410">
        <f t="shared" ref="B1410:B1473" ca="1" si="859">YEAR(EDATE(TODAY(),3))</f>
        <v>2020</v>
      </c>
      <c r="C1410" s="8" t="str">
        <f t="shared" ref="C1410:C1473" ca="1" si="860">TEXT(TODAY(),"MMM")</f>
        <v>Sep</v>
      </c>
      <c r="D1410" s="8" t="str">
        <f t="shared" ref="D1410:D1473" ca="1" si="861">_xlfn.CONCAT("Q",ROUNDUP(MONTH(EDATE(TODAY(),3))/3,0))</f>
        <v>Q4</v>
      </c>
      <c r="E1410">
        <f t="shared" ref="E1410:E1473" ca="1" si="862">MONTH(EDATE(TODAY(),3))</f>
        <v>12</v>
      </c>
      <c r="F1410">
        <f t="shared" ref="F1410:F1473" ca="1" si="863">ROUNDUP(MONTH(EDATE(TODAY(),3))/3,0)</f>
        <v>4</v>
      </c>
      <c r="G1410">
        <f t="shared" ref="G1410:G1473" ca="1" si="864">_xlfn.NUMBERVALUE(IF(LEN(MONTH(EDATE(TODAY(),3)))=1,_xlfn.CONCAT(YEAR(EDATE(TODAY(),3)),"0",MONTH(EDATE(TODAY(),3))),_xlfn.CONCAT(YEAR(EDATE(TODAY(),3)),MONTH(EDATE(TODAY(),3)))))</f>
        <v>202012</v>
      </c>
      <c r="H1410">
        <f t="shared" ref="H1410:H1473" ca="1" si="865">_xlfn.NUMBERVALUE(IF(LEN(ROUNDUP(MONTH(EDATE(TODAY(),3))/3,0))=1,_xlfn.CONCAT(YEAR(EDATE(TODAY(),3)),"0",ROUNDUP(MONTH(EDATE(TODAY(),3))/3,0)),_xlfn.CONCAT(YEAR(EDATE(TODAY(),3)),ROUNDUP(MONTH(EDATE(TODAY(),3))/3,0))))</f>
        <v>202004</v>
      </c>
      <c r="I1410" t="str">
        <f t="shared" ref="I1410:I1473" ca="1" si="866">_xlfn.CONCAT("FY",YEAR(EDATE(TODAY(),0))," ","Q",ROUNDUP(MONTH(EDATE(TODAY(),0))/3,0)," ",(TEXT(TODAY(),"MMM")))</f>
        <v>FY2020 Q3 Sep</v>
      </c>
      <c r="J1410">
        <f t="shared" ref="J1410:J1473" ca="1" si="867">YEAR(EDATE(TODAY(),0))</f>
        <v>2020</v>
      </c>
      <c r="K1410" s="8" t="str">
        <f t="shared" ref="K1410:K1473" ca="1" si="868">TEXT(TODAY(),"MMM")</f>
        <v>Sep</v>
      </c>
      <c r="L1410" s="8" t="str">
        <f t="shared" ref="L1410:L1473" ca="1" si="869">_xlfn.CONCAT("Q",ROUNDUP(MONTH(EDATE(TODAY(),0))/3,0))</f>
        <v>Q3</v>
      </c>
      <c r="M1410">
        <f t="shared" ref="M1410:M1473" ca="1" si="870">MONTH(EDATE(TODAY(),0))</f>
        <v>9</v>
      </c>
      <c r="N1410">
        <f t="shared" ref="N1410:N1473" ca="1" si="871">ROUNDUP(MONTH(EDATE(TODAY(),0))/3,0)</f>
        <v>3</v>
      </c>
      <c r="O1410">
        <f t="shared" ref="O1410:O1473" ca="1" si="872">_xlfn.NUMBERVALUE(IF(LEN(MONTH(EDATE(TODAY(),0)))=1,_xlfn.CONCAT(YEAR(EDATE(TODAY(),0)),"0",MONTH(EDATE(TODAY(),0))),_xlfn.CONCAT(YEAR(EDATE(TODAY(),0)),MONTH(EDATE(TODAY(),0)))))</f>
        <v>202009</v>
      </c>
      <c r="P1410">
        <f t="shared" ref="P1410:P1473" ca="1" si="873">_xlfn.NUMBERVALUE(IF(LEN(ROUNDUP(MONTH(EDATE(TODAY(),0))/3,0))=1,_xlfn.CONCAT(YEAR(EDATE(TODAY(),0)),"0",ROUNDUP(MONTH(EDATE(TODAY(),0))/3,0)),_xlfn.CONCAT(YEAR(EDATE(TODAY(),0)),ROUNDUP(MONTH(EDATE(TODAY(),0))/3,0))))</f>
        <v>202003</v>
      </c>
      <c r="Q1410" t="str">
        <f t="shared" ref="Q1410:Q1473" si="874">_xlfn.CONCAT("FY",YEAR(EDATE($AN1410,3))," ","Q",ROUNDUP(MONTH(EDATE($AN1410,3))/3,0)," ",(TEXT($AN1410,"MMM")))</f>
        <v>FY2020 Q2 Mar</v>
      </c>
      <c r="R1410">
        <f t="shared" ref="R1410:R1473" si="875">YEAR(EDATE($AN1410,3))</f>
        <v>2020</v>
      </c>
      <c r="S1410" s="8" t="str">
        <f t="shared" ref="S1410:S1473" si="876">TEXT($AN1410,"MMM")</f>
        <v>Mar</v>
      </c>
      <c r="T1410" s="8" t="str">
        <f t="shared" ref="T1410:T1473" si="877">_xlfn.CONCAT("Q",ROUNDUP(MONTH(EDATE($AN1410,3))/3,0))</f>
        <v>Q2</v>
      </c>
      <c r="U1410">
        <f t="shared" ref="U1410:U1473" si="878">MONTH(EDATE($AN1410,3))</f>
        <v>6</v>
      </c>
      <c r="V1410">
        <f t="shared" ref="V1410:V1473" si="879">ROUNDUP(MONTH(EDATE($AN1410,3))/3,0)</f>
        <v>2</v>
      </c>
      <c r="W1410">
        <f t="shared" ref="W1410:W1473" si="880">_xlfn.NUMBERVALUE(IF(LEN(MONTH(EDATE($AN1410,3)))=1,_xlfn.CONCAT(YEAR(EDATE($AN1410,3)),"0",MONTH(EDATE($AN1410,3))),_xlfn.CONCAT(YEAR(EDATE($AN1410,3)),MONTH(EDATE($AN1410,3)))))</f>
        <v>202006</v>
      </c>
      <c r="X1410">
        <f t="shared" ref="X1410:X1473" si="881">_xlfn.NUMBERVALUE(IF(LEN(ROUNDUP(MONTH(EDATE($AN1410,3))/3,0))=1,_xlfn.CONCAT(YEAR(EDATE($AN1410,3)),"0",ROUNDUP(MONTH(EDATE($AN1410,3))/3,0)),_xlfn.CONCAT(YEAR(EDATE($AN1410,3)),ROUNDUP(MONTH(EDATE($AN1410,3))/3,0))))</f>
        <v>202002</v>
      </c>
      <c r="Y1410" t="str">
        <f t="shared" ref="Y1410:Y1473" si="882">_xlfn.CONCAT("FY",YEAR(EDATE($AN1410,0))," ","Q",ROUNDUP(MONTH(EDATE($AN1410,0))/3,0)," ",(TEXT($AN1410,"MMM")))</f>
        <v>FY2020 Q1 Mar</v>
      </c>
      <c r="Z1410">
        <f t="shared" ref="Z1410:Z1473" si="883">YEAR(EDATE($AN1410,0))</f>
        <v>2020</v>
      </c>
      <c r="AA1410" s="8" t="str">
        <f t="shared" ref="AA1410:AA1473" si="884">TEXT($AN1410,"MMM")</f>
        <v>Mar</v>
      </c>
      <c r="AB1410" s="8" t="str">
        <f t="shared" ref="AB1410:AB1473" si="885">_xlfn.CONCAT("Q",ROUNDUP(MONTH(EDATE($AN1410,0))/3,0))</f>
        <v>Q1</v>
      </c>
      <c r="AC1410">
        <f t="shared" ref="AC1410:AC1473" si="886">MONTH(EDATE($AN1410,0))</f>
        <v>3</v>
      </c>
      <c r="AD1410">
        <f t="shared" ref="AD1410:AD1473" si="887">ROUNDUP(MONTH(EDATE($AN1410,0))/3,0)</f>
        <v>1</v>
      </c>
      <c r="AE1410">
        <f t="shared" ref="AE1410:AE1473" si="888">_xlfn.NUMBERVALUE(IF(LEN(MONTH(EDATE($AN1410,0)))=1,_xlfn.CONCAT(YEAR(EDATE($AN1410,0)),"0",MONTH(EDATE($AN1410,0))),_xlfn.CONCAT(YEAR(EDATE($AN1410,0)),MONTH(EDATE($AN1410,0)))))</f>
        <v>202003</v>
      </c>
      <c r="AF1410">
        <f t="shared" ref="AF1410:AF1473" si="889">_xlfn.NUMBERVALUE(IF(LEN(ROUNDUP(MONTH(EDATE($AN1410,0))/3,0))=1,_xlfn.CONCAT(YEAR(EDATE($AN1410,0)),"0",ROUNDUP(MONTH(EDATE($AN1410,0))/3,0)),_xlfn.CONCAT(YEAR(EDATE($AN1410,0)),ROUNDUP(MONTH(EDATE($AN1410,0))/3,0))))</f>
        <v>202001</v>
      </c>
      <c r="AG1410" s="9">
        <f t="shared" ref="AG1410:AG1473" ca="1" si="890">YEAR(EDATE(TODAY(),3))-YEAR(EDATE($AN1410,3))</f>
        <v>0</v>
      </c>
      <c r="AH1410">
        <f t="shared" ref="AH1410:AH1473" ca="1" si="891">ROUND(AI1410/3,0)</f>
        <v>2</v>
      </c>
      <c r="AI1410" s="9">
        <f t="shared" ref="AI1410:AI1473" ca="1" si="892">MONTH(TODAY())-(MONTH(AN1410)-
(YEAR(TODAY())-YEAR(AN1410))*12)</f>
        <v>6</v>
      </c>
      <c r="AJ1410" s="9">
        <f t="shared" ref="AJ1410:AJ1473" ca="1" si="893">YEAR(TODAY())-YEAR($AN1410)</f>
        <v>0</v>
      </c>
      <c r="AK1410" s="9">
        <f t="shared" si="855"/>
        <v>6</v>
      </c>
      <c r="AL1410" s="9">
        <f t="shared" si="856"/>
        <v>10</v>
      </c>
      <c r="AM1410" s="9">
        <f t="shared" si="857"/>
        <v>10</v>
      </c>
      <c r="AN1410" s="2">
        <v>43896.454861111109</v>
      </c>
      <c r="AO1410">
        <v>5306</v>
      </c>
      <c r="AP1410" s="1">
        <v>26000</v>
      </c>
      <c r="AQ1410" t="s">
        <v>4</v>
      </c>
    </row>
    <row r="1411" spans="1:43" x14ac:dyDescent="0.3">
      <c r="A1411" t="str">
        <f t="shared" ca="1" si="858"/>
        <v>FY2020 Q4 Sep</v>
      </c>
      <c r="B1411">
        <f t="shared" ca="1" si="859"/>
        <v>2020</v>
      </c>
      <c r="C1411" s="8" t="str">
        <f t="shared" ca="1" si="860"/>
        <v>Sep</v>
      </c>
      <c r="D1411" s="8" t="str">
        <f t="shared" ca="1" si="861"/>
        <v>Q4</v>
      </c>
      <c r="E1411">
        <f t="shared" ca="1" si="862"/>
        <v>12</v>
      </c>
      <c r="F1411">
        <f t="shared" ca="1" si="863"/>
        <v>4</v>
      </c>
      <c r="G1411">
        <f t="shared" ca="1" si="864"/>
        <v>202012</v>
      </c>
      <c r="H1411">
        <f t="shared" ca="1" si="865"/>
        <v>202004</v>
      </c>
      <c r="I1411" t="str">
        <f t="shared" ca="1" si="866"/>
        <v>FY2020 Q3 Sep</v>
      </c>
      <c r="J1411">
        <f t="shared" ca="1" si="867"/>
        <v>2020</v>
      </c>
      <c r="K1411" s="8" t="str">
        <f t="shared" ca="1" si="868"/>
        <v>Sep</v>
      </c>
      <c r="L1411" s="8" t="str">
        <f t="shared" ca="1" si="869"/>
        <v>Q3</v>
      </c>
      <c r="M1411">
        <f t="shared" ca="1" si="870"/>
        <v>9</v>
      </c>
      <c r="N1411">
        <f t="shared" ca="1" si="871"/>
        <v>3</v>
      </c>
      <c r="O1411">
        <f t="shared" ca="1" si="872"/>
        <v>202009</v>
      </c>
      <c r="P1411">
        <f t="shared" ca="1" si="873"/>
        <v>202003</v>
      </c>
      <c r="Q1411" t="str">
        <f t="shared" si="874"/>
        <v>FY2019 Q4 Sep</v>
      </c>
      <c r="R1411">
        <f t="shared" si="875"/>
        <v>2019</v>
      </c>
      <c r="S1411" s="8" t="str">
        <f t="shared" si="876"/>
        <v>Sep</v>
      </c>
      <c r="T1411" s="8" t="str">
        <f t="shared" si="877"/>
        <v>Q4</v>
      </c>
      <c r="U1411">
        <f t="shared" si="878"/>
        <v>12</v>
      </c>
      <c r="V1411">
        <f t="shared" si="879"/>
        <v>4</v>
      </c>
      <c r="W1411">
        <f t="shared" si="880"/>
        <v>201912</v>
      </c>
      <c r="X1411">
        <f t="shared" si="881"/>
        <v>201904</v>
      </c>
      <c r="Y1411" t="str">
        <f t="shared" si="882"/>
        <v>FY2019 Q3 Sep</v>
      </c>
      <c r="Z1411">
        <f t="shared" si="883"/>
        <v>2019</v>
      </c>
      <c r="AA1411" s="8" t="str">
        <f t="shared" si="884"/>
        <v>Sep</v>
      </c>
      <c r="AB1411" s="8" t="str">
        <f t="shared" si="885"/>
        <v>Q3</v>
      </c>
      <c r="AC1411">
        <f t="shared" si="886"/>
        <v>9</v>
      </c>
      <c r="AD1411">
        <f t="shared" si="887"/>
        <v>3</v>
      </c>
      <c r="AE1411">
        <f t="shared" si="888"/>
        <v>201909</v>
      </c>
      <c r="AF1411">
        <f t="shared" si="889"/>
        <v>201903</v>
      </c>
      <c r="AG1411" s="9">
        <f t="shared" ca="1" si="890"/>
        <v>1</v>
      </c>
      <c r="AH1411">
        <f t="shared" ca="1" si="891"/>
        <v>4</v>
      </c>
      <c r="AI1411" s="9">
        <f t="shared" ca="1" si="892"/>
        <v>12</v>
      </c>
      <c r="AJ1411" s="9">
        <f t="shared" ca="1" si="893"/>
        <v>1</v>
      </c>
      <c r="AK1411" s="9">
        <f t="shared" ref="AK1411:AK1474" si="894">WEEKDAY(AN1411)</f>
        <v>6</v>
      </c>
      <c r="AL1411" s="9">
        <f t="shared" ref="AL1411:AL1474" si="895">WEEKNUM(AN1411)</f>
        <v>36</v>
      </c>
      <c r="AM1411" s="9">
        <f t="shared" ref="AM1411:AM1474" si="896">HOUR(AN1411)</f>
        <v>14</v>
      </c>
      <c r="AN1411" s="2">
        <v>43714.588888888888</v>
      </c>
      <c r="AO1411">
        <v>5812</v>
      </c>
      <c r="AP1411" s="1">
        <v>26000</v>
      </c>
      <c r="AQ1411" t="s">
        <v>4</v>
      </c>
    </row>
    <row r="1412" spans="1:43" x14ac:dyDescent="0.3">
      <c r="A1412" t="str">
        <f t="shared" ca="1" si="858"/>
        <v>FY2020 Q4 Sep</v>
      </c>
      <c r="B1412">
        <f t="shared" ca="1" si="859"/>
        <v>2020</v>
      </c>
      <c r="C1412" s="8" t="str">
        <f t="shared" ca="1" si="860"/>
        <v>Sep</v>
      </c>
      <c r="D1412" s="8" t="str">
        <f t="shared" ca="1" si="861"/>
        <v>Q4</v>
      </c>
      <c r="E1412">
        <f t="shared" ca="1" si="862"/>
        <v>12</v>
      </c>
      <c r="F1412">
        <f t="shared" ca="1" si="863"/>
        <v>4</v>
      </c>
      <c r="G1412">
        <f t="shared" ca="1" si="864"/>
        <v>202012</v>
      </c>
      <c r="H1412">
        <f t="shared" ca="1" si="865"/>
        <v>202004</v>
      </c>
      <c r="I1412" t="str">
        <f t="shared" ca="1" si="866"/>
        <v>FY2020 Q3 Sep</v>
      </c>
      <c r="J1412">
        <f t="shared" ca="1" si="867"/>
        <v>2020</v>
      </c>
      <c r="K1412" s="8" t="str">
        <f t="shared" ca="1" si="868"/>
        <v>Sep</v>
      </c>
      <c r="L1412" s="8" t="str">
        <f t="shared" ca="1" si="869"/>
        <v>Q3</v>
      </c>
      <c r="M1412">
        <f t="shared" ca="1" si="870"/>
        <v>9</v>
      </c>
      <c r="N1412">
        <f t="shared" ca="1" si="871"/>
        <v>3</v>
      </c>
      <c r="O1412">
        <f t="shared" ca="1" si="872"/>
        <v>202009</v>
      </c>
      <c r="P1412">
        <f t="shared" ca="1" si="873"/>
        <v>202003</v>
      </c>
      <c r="Q1412" t="str">
        <f t="shared" si="874"/>
        <v>FY2020 Q2 Mar</v>
      </c>
      <c r="R1412">
        <f t="shared" si="875"/>
        <v>2020</v>
      </c>
      <c r="S1412" s="8" t="str">
        <f t="shared" si="876"/>
        <v>Mar</v>
      </c>
      <c r="T1412" s="8" t="str">
        <f t="shared" si="877"/>
        <v>Q2</v>
      </c>
      <c r="U1412">
        <f t="shared" si="878"/>
        <v>6</v>
      </c>
      <c r="V1412">
        <f t="shared" si="879"/>
        <v>2</v>
      </c>
      <c r="W1412">
        <f t="shared" si="880"/>
        <v>202006</v>
      </c>
      <c r="X1412">
        <f t="shared" si="881"/>
        <v>202002</v>
      </c>
      <c r="Y1412" t="str">
        <f t="shared" si="882"/>
        <v>FY2020 Q1 Mar</v>
      </c>
      <c r="Z1412">
        <f t="shared" si="883"/>
        <v>2020</v>
      </c>
      <c r="AA1412" s="8" t="str">
        <f t="shared" si="884"/>
        <v>Mar</v>
      </c>
      <c r="AB1412" s="8" t="str">
        <f t="shared" si="885"/>
        <v>Q1</v>
      </c>
      <c r="AC1412">
        <f t="shared" si="886"/>
        <v>3</v>
      </c>
      <c r="AD1412">
        <f t="shared" si="887"/>
        <v>1</v>
      </c>
      <c r="AE1412">
        <f t="shared" si="888"/>
        <v>202003</v>
      </c>
      <c r="AF1412">
        <f t="shared" si="889"/>
        <v>202001</v>
      </c>
      <c r="AG1412" s="9">
        <f t="shared" ca="1" si="890"/>
        <v>0</v>
      </c>
      <c r="AH1412">
        <f t="shared" ca="1" si="891"/>
        <v>2</v>
      </c>
      <c r="AI1412" s="9">
        <f t="shared" ca="1" si="892"/>
        <v>6</v>
      </c>
      <c r="AJ1412" s="9">
        <f t="shared" ca="1" si="893"/>
        <v>0</v>
      </c>
      <c r="AK1412" s="9">
        <f t="shared" si="894"/>
        <v>4</v>
      </c>
      <c r="AL1412" s="9">
        <f t="shared" si="895"/>
        <v>10</v>
      </c>
      <c r="AM1412" s="9">
        <f t="shared" si="896"/>
        <v>10</v>
      </c>
      <c r="AN1412" s="2">
        <v>43894.439583333333</v>
      </c>
      <c r="AO1412">
        <v>5970</v>
      </c>
      <c r="AP1412" s="1">
        <v>26000</v>
      </c>
      <c r="AQ1412" t="s">
        <v>4</v>
      </c>
    </row>
    <row r="1413" spans="1:43" x14ac:dyDescent="0.3">
      <c r="A1413" t="str">
        <f t="shared" ca="1" si="858"/>
        <v>FY2020 Q4 Sep</v>
      </c>
      <c r="B1413">
        <f t="shared" ca="1" si="859"/>
        <v>2020</v>
      </c>
      <c r="C1413" s="8" t="str">
        <f t="shared" ca="1" si="860"/>
        <v>Sep</v>
      </c>
      <c r="D1413" s="8" t="str">
        <f t="shared" ca="1" si="861"/>
        <v>Q4</v>
      </c>
      <c r="E1413">
        <f t="shared" ca="1" si="862"/>
        <v>12</v>
      </c>
      <c r="F1413">
        <f t="shared" ca="1" si="863"/>
        <v>4</v>
      </c>
      <c r="G1413">
        <f t="shared" ca="1" si="864"/>
        <v>202012</v>
      </c>
      <c r="H1413">
        <f t="shared" ca="1" si="865"/>
        <v>202004</v>
      </c>
      <c r="I1413" t="str">
        <f t="shared" ca="1" si="866"/>
        <v>FY2020 Q3 Sep</v>
      </c>
      <c r="J1413">
        <f t="shared" ca="1" si="867"/>
        <v>2020</v>
      </c>
      <c r="K1413" s="8" t="str">
        <f t="shared" ca="1" si="868"/>
        <v>Sep</v>
      </c>
      <c r="L1413" s="8" t="str">
        <f t="shared" ca="1" si="869"/>
        <v>Q3</v>
      </c>
      <c r="M1413">
        <f t="shared" ca="1" si="870"/>
        <v>9</v>
      </c>
      <c r="N1413">
        <f t="shared" ca="1" si="871"/>
        <v>3</v>
      </c>
      <c r="O1413">
        <f t="shared" ca="1" si="872"/>
        <v>202009</v>
      </c>
      <c r="P1413">
        <f t="shared" ca="1" si="873"/>
        <v>202003</v>
      </c>
      <c r="Q1413" t="str">
        <f t="shared" si="874"/>
        <v>FY2020 Q2 Mar</v>
      </c>
      <c r="R1413">
        <f t="shared" si="875"/>
        <v>2020</v>
      </c>
      <c r="S1413" s="8" t="str">
        <f t="shared" si="876"/>
        <v>Mar</v>
      </c>
      <c r="T1413" s="8" t="str">
        <f t="shared" si="877"/>
        <v>Q2</v>
      </c>
      <c r="U1413">
        <f t="shared" si="878"/>
        <v>6</v>
      </c>
      <c r="V1413">
        <f t="shared" si="879"/>
        <v>2</v>
      </c>
      <c r="W1413">
        <f t="shared" si="880"/>
        <v>202006</v>
      </c>
      <c r="X1413">
        <f t="shared" si="881"/>
        <v>202002</v>
      </c>
      <c r="Y1413" t="str">
        <f t="shared" si="882"/>
        <v>FY2020 Q1 Mar</v>
      </c>
      <c r="Z1413">
        <f t="shared" si="883"/>
        <v>2020</v>
      </c>
      <c r="AA1413" s="8" t="str">
        <f t="shared" si="884"/>
        <v>Mar</v>
      </c>
      <c r="AB1413" s="8" t="str">
        <f t="shared" si="885"/>
        <v>Q1</v>
      </c>
      <c r="AC1413">
        <f t="shared" si="886"/>
        <v>3</v>
      </c>
      <c r="AD1413">
        <f t="shared" si="887"/>
        <v>1</v>
      </c>
      <c r="AE1413">
        <f t="shared" si="888"/>
        <v>202003</v>
      </c>
      <c r="AF1413">
        <f t="shared" si="889"/>
        <v>202001</v>
      </c>
      <c r="AG1413" s="9">
        <f t="shared" ca="1" si="890"/>
        <v>0</v>
      </c>
      <c r="AH1413">
        <f t="shared" ca="1" si="891"/>
        <v>2</v>
      </c>
      <c r="AI1413" s="9">
        <f t="shared" ca="1" si="892"/>
        <v>6</v>
      </c>
      <c r="AJ1413" s="9">
        <f t="shared" ca="1" si="893"/>
        <v>0</v>
      </c>
      <c r="AK1413" s="9">
        <f t="shared" si="894"/>
        <v>3</v>
      </c>
      <c r="AL1413" s="9">
        <f t="shared" si="895"/>
        <v>10</v>
      </c>
      <c r="AM1413" s="9">
        <f t="shared" si="896"/>
        <v>17</v>
      </c>
      <c r="AN1413" s="2">
        <v>43893.739583333336</v>
      </c>
      <c r="AO1413">
        <v>6622</v>
      </c>
      <c r="AP1413" s="1">
        <v>26000</v>
      </c>
      <c r="AQ1413" t="s">
        <v>5</v>
      </c>
    </row>
    <row r="1414" spans="1:43" x14ac:dyDescent="0.3">
      <c r="A1414" t="str">
        <f t="shared" ca="1" si="858"/>
        <v>FY2020 Q4 Sep</v>
      </c>
      <c r="B1414">
        <f t="shared" ca="1" si="859"/>
        <v>2020</v>
      </c>
      <c r="C1414" s="8" t="str">
        <f t="shared" ca="1" si="860"/>
        <v>Sep</v>
      </c>
      <c r="D1414" s="8" t="str">
        <f t="shared" ca="1" si="861"/>
        <v>Q4</v>
      </c>
      <c r="E1414">
        <f t="shared" ca="1" si="862"/>
        <v>12</v>
      </c>
      <c r="F1414">
        <f t="shared" ca="1" si="863"/>
        <v>4</v>
      </c>
      <c r="G1414">
        <f t="shared" ca="1" si="864"/>
        <v>202012</v>
      </c>
      <c r="H1414">
        <f t="shared" ca="1" si="865"/>
        <v>202004</v>
      </c>
      <c r="I1414" t="str">
        <f t="shared" ca="1" si="866"/>
        <v>FY2020 Q3 Sep</v>
      </c>
      <c r="J1414">
        <f t="shared" ca="1" si="867"/>
        <v>2020</v>
      </c>
      <c r="K1414" s="8" t="str">
        <f t="shared" ca="1" si="868"/>
        <v>Sep</v>
      </c>
      <c r="L1414" s="8" t="str">
        <f t="shared" ca="1" si="869"/>
        <v>Q3</v>
      </c>
      <c r="M1414">
        <f t="shared" ca="1" si="870"/>
        <v>9</v>
      </c>
      <c r="N1414">
        <f t="shared" ca="1" si="871"/>
        <v>3</v>
      </c>
      <c r="O1414">
        <f t="shared" ca="1" si="872"/>
        <v>202009</v>
      </c>
      <c r="P1414">
        <f t="shared" ca="1" si="873"/>
        <v>202003</v>
      </c>
      <c r="Q1414" t="str">
        <f t="shared" si="874"/>
        <v>FY2019 Q4 Sep</v>
      </c>
      <c r="R1414">
        <f t="shared" si="875"/>
        <v>2019</v>
      </c>
      <c r="S1414" s="8" t="str">
        <f t="shared" si="876"/>
        <v>Sep</v>
      </c>
      <c r="T1414" s="8" t="str">
        <f t="shared" si="877"/>
        <v>Q4</v>
      </c>
      <c r="U1414">
        <f t="shared" si="878"/>
        <v>12</v>
      </c>
      <c r="V1414">
        <f t="shared" si="879"/>
        <v>4</v>
      </c>
      <c r="W1414">
        <f t="shared" si="880"/>
        <v>201912</v>
      </c>
      <c r="X1414">
        <f t="shared" si="881"/>
        <v>201904</v>
      </c>
      <c r="Y1414" t="str">
        <f t="shared" si="882"/>
        <v>FY2019 Q3 Sep</v>
      </c>
      <c r="Z1414">
        <f t="shared" si="883"/>
        <v>2019</v>
      </c>
      <c r="AA1414" s="8" t="str">
        <f t="shared" si="884"/>
        <v>Sep</v>
      </c>
      <c r="AB1414" s="8" t="str">
        <f t="shared" si="885"/>
        <v>Q3</v>
      </c>
      <c r="AC1414">
        <f t="shared" si="886"/>
        <v>9</v>
      </c>
      <c r="AD1414">
        <f t="shared" si="887"/>
        <v>3</v>
      </c>
      <c r="AE1414">
        <f t="shared" si="888"/>
        <v>201909</v>
      </c>
      <c r="AF1414">
        <f t="shared" si="889"/>
        <v>201903</v>
      </c>
      <c r="AG1414" s="9">
        <f t="shared" ca="1" si="890"/>
        <v>1</v>
      </c>
      <c r="AH1414">
        <f t="shared" ca="1" si="891"/>
        <v>4</v>
      </c>
      <c r="AI1414" s="9">
        <f t="shared" ca="1" si="892"/>
        <v>12</v>
      </c>
      <c r="AJ1414" s="9">
        <f t="shared" ca="1" si="893"/>
        <v>1</v>
      </c>
      <c r="AK1414" s="9">
        <f t="shared" si="894"/>
        <v>5</v>
      </c>
      <c r="AL1414" s="9">
        <f t="shared" si="895"/>
        <v>36</v>
      </c>
      <c r="AM1414" s="9">
        <f t="shared" si="896"/>
        <v>13</v>
      </c>
      <c r="AN1414" s="2">
        <v>43713.570138888892</v>
      </c>
      <c r="AO1414">
        <v>7473</v>
      </c>
      <c r="AP1414" s="1">
        <v>26000</v>
      </c>
      <c r="AQ1414" t="s">
        <v>4</v>
      </c>
    </row>
    <row r="1415" spans="1:43" x14ac:dyDescent="0.3">
      <c r="A1415" t="str">
        <f t="shared" ca="1" si="858"/>
        <v>FY2020 Q4 Sep</v>
      </c>
      <c r="B1415">
        <f t="shared" ca="1" si="859"/>
        <v>2020</v>
      </c>
      <c r="C1415" s="8" t="str">
        <f t="shared" ca="1" si="860"/>
        <v>Sep</v>
      </c>
      <c r="D1415" s="8" t="str">
        <f t="shared" ca="1" si="861"/>
        <v>Q4</v>
      </c>
      <c r="E1415">
        <f t="shared" ca="1" si="862"/>
        <v>12</v>
      </c>
      <c r="F1415">
        <f t="shared" ca="1" si="863"/>
        <v>4</v>
      </c>
      <c r="G1415">
        <f t="shared" ca="1" si="864"/>
        <v>202012</v>
      </c>
      <c r="H1415">
        <f t="shared" ca="1" si="865"/>
        <v>202004</v>
      </c>
      <c r="I1415" t="str">
        <f t="shared" ca="1" si="866"/>
        <v>FY2020 Q3 Sep</v>
      </c>
      <c r="J1415">
        <f t="shared" ca="1" si="867"/>
        <v>2020</v>
      </c>
      <c r="K1415" s="8" t="str">
        <f t="shared" ca="1" si="868"/>
        <v>Sep</v>
      </c>
      <c r="L1415" s="8" t="str">
        <f t="shared" ca="1" si="869"/>
        <v>Q3</v>
      </c>
      <c r="M1415">
        <f t="shared" ca="1" si="870"/>
        <v>9</v>
      </c>
      <c r="N1415">
        <f t="shared" ca="1" si="871"/>
        <v>3</v>
      </c>
      <c r="O1415">
        <f t="shared" ca="1" si="872"/>
        <v>202009</v>
      </c>
      <c r="P1415">
        <f t="shared" ca="1" si="873"/>
        <v>202003</v>
      </c>
      <c r="Q1415" t="str">
        <f t="shared" si="874"/>
        <v>FY2020 Q2 Mar</v>
      </c>
      <c r="R1415">
        <f t="shared" si="875"/>
        <v>2020</v>
      </c>
      <c r="S1415" s="8" t="str">
        <f t="shared" si="876"/>
        <v>Mar</v>
      </c>
      <c r="T1415" s="8" t="str">
        <f t="shared" si="877"/>
        <v>Q2</v>
      </c>
      <c r="U1415">
        <f t="shared" si="878"/>
        <v>6</v>
      </c>
      <c r="V1415">
        <f t="shared" si="879"/>
        <v>2</v>
      </c>
      <c r="W1415">
        <f t="shared" si="880"/>
        <v>202006</v>
      </c>
      <c r="X1415">
        <f t="shared" si="881"/>
        <v>202002</v>
      </c>
      <c r="Y1415" t="str">
        <f t="shared" si="882"/>
        <v>FY2020 Q1 Mar</v>
      </c>
      <c r="Z1415">
        <f t="shared" si="883"/>
        <v>2020</v>
      </c>
      <c r="AA1415" s="8" t="str">
        <f t="shared" si="884"/>
        <v>Mar</v>
      </c>
      <c r="AB1415" s="8" t="str">
        <f t="shared" si="885"/>
        <v>Q1</v>
      </c>
      <c r="AC1415">
        <f t="shared" si="886"/>
        <v>3</v>
      </c>
      <c r="AD1415">
        <f t="shared" si="887"/>
        <v>1</v>
      </c>
      <c r="AE1415">
        <f t="shared" si="888"/>
        <v>202003</v>
      </c>
      <c r="AF1415">
        <f t="shared" si="889"/>
        <v>202001</v>
      </c>
      <c r="AG1415" s="9">
        <f t="shared" ca="1" si="890"/>
        <v>0</v>
      </c>
      <c r="AH1415">
        <f t="shared" ca="1" si="891"/>
        <v>2</v>
      </c>
      <c r="AI1415" s="9">
        <f t="shared" ca="1" si="892"/>
        <v>6</v>
      </c>
      <c r="AJ1415" s="9">
        <f t="shared" ca="1" si="893"/>
        <v>0</v>
      </c>
      <c r="AK1415" s="9">
        <f t="shared" si="894"/>
        <v>6</v>
      </c>
      <c r="AL1415" s="9">
        <f t="shared" si="895"/>
        <v>10</v>
      </c>
      <c r="AM1415" s="9">
        <f t="shared" si="896"/>
        <v>18</v>
      </c>
      <c r="AN1415" s="2">
        <v>43896.752083333333</v>
      </c>
      <c r="AO1415">
        <v>7607</v>
      </c>
      <c r="AP1415" s="1">
        <v>26000</v>
      </c>
      <c r="AQ1415" t="s">
        <v>5</v>
      </c>
    </row>
    <row r="1416" spans="1:43" x14ac:dyDescent="0.3">
      <c r="A1416" t="str">
        <f t="shared" ca="1" si="858"/>
        <v>FY2020 Q4 Sep</v>
      </c>
      <c r="B1416">
        <f t="shared" ca="1" si="859"/>
        <v>2020</v>
      </c>
      <c r="C1416" s="8" t="str">
        <f t="shared" ca="1" si="860"/>
        <v>Sep</v>
      </c>
      <c r="D1416" s="8" t="str">
        <f t="shared" ca="1" si="861"/>
        <v>Q4</v>
      </c>
      <c r="E1416">
        <f t="shared" ca="1" si="862"/>
        <v>12</v>
      </c>
      <c r="F1416">
        <f t="shared" ca="1" si="863"/>
        <v>4</v>
      </c>
      <c r="G1416">
        <f t="shared" ca="1" si="864"/>
        <v>202012</v>
      </c>
      <c r="H1416">
        <f t="shared" ca="1" si="865"/>
        <v>202004</v>
      </c>
      <c r="I1416" t="str">
        <f t="shared" ca="1" si="866"/>
        <v>FY2020 Q3 Sep</v>
      </c>
      <c r="J1416">
        <f t="shared" ca="1" si="867"/>
        <v>2020</v>
      </c>
      <c r="K1416" s="8" t="str">
        <f t="shared" ca="1" si="868"/>
        <v>Sep</v>
      </c>
      <c r="L1416" s="8" t="str">
        <f t="shared" ca="1" si="869"/>
        <v>Q3</v>
      </c>
      <c r="M1416">
        <f t="shared" ca="1" si="870"/>
        <v>9</v>
      </c>
      <c r="N1416">
        <f t="shared" ca="1" si="871"/>
        <v>3</v>
      </c>
      <c r="O1416">
        <f t="shared" ca="1" si="872"/>
        <v>202009</v>
      </c>
      <c r="P1416">
        <f t="shared" ca="1" si="873"/>
        <v>202003</v>
      </c>
      <c r="Q1416" t="str">
        <f t="shared" si="874"/>
        <v>FY2020 Q2 Mar</v>
      </c>
      <c r="R1416">
        <f t="shared" si="875"/>
        <v>2020</v>
      </c>
      <c r="S1416" s="8" t="str">
        <f t="shared" si="876"/>
        <v>Mar</v>
      </c>
      <c r="T1416" s="8" t="str">
        <f t="shared" si="877"/>
        <v>Q2</v>
      </c>
      <c r="U1416">
        <f t="shared" si="878"/>
        <v>6</v>
      </c>
      <c r="V1416">
        <f t="shared" si="879"/>
        <v>2</v>
      </c>
      <c r="W1416">
        <f t="shared" si="880"/>
        <v>202006</v>
      </c>
      <c r="X1416">
        <f t="shared" si="881"/>
        <v>202002</v>
      </c>
      <c r="Y1416" t="str">
        <f t="shared" si="882"/>
        <v>FY2020 Q1 Mar</v>
      </c>
      <c r="Z1416">
        <f t="shared" si="883"/>
        <v>2020</v>
      </c>
      <c r="AA1416" s="8" t="str">
        <f t="shared" si="884"/>
        <v>Mar</v>
      </c>
      <c r="AB1416" s="8" t="str">
        <f t="shared" si="885"/>
        <v>Q1</v>
      </c>
      <c r="AC1416">
        <f t="shared" si="886"/>
        <v>3</v>
      </c>
      <c r="AD1416">
        <f t="shared" si="887"/>
        <v>1</v>
      </c>
      <c r="AE1416">
        <f t="shared" si="888"/>
        <v>202003</v>
      </c>
      <c r="AF1416">
        <f t="shared" si="889"/>
        <v>202001</v>
      </c>
      <c r="AG1416" s="9">
        <f t="shared" ca="1" si="890"/>
        <v>0</v>
      </c>
      <c r="AH1416">
        <f t="shared" ca="1" si="891"/>
        <v>2</v>
      </c>
      <c r="AI1416" s="9">
        <f t="shared" ca="1" si="892"/>
        <v>6</v>
      </c>
      <c r="AJ1416" s="9">
        <f t="shared" ca="1" si="893"/>
        <v>0</v>
      </c>
      <c r="AK1416" s="9">
        <f t="shared" si="894"/>
        <v>2</v>
      </c>
      <c r="AL1416" s="9">
        <f t="shared" si="895"/>
        <v>11</v>
      </c>
      <c r="AM1416" s="9">
        <f t="shared" si="896"/>
        <v>15</v>
      </c>
      <c r="AN1416" s="2">
        <v>43899.647916666669</v>
      </c>
      <c r="AO1416">
        <v>8678</v>
      </c>
      <c r="AP1416" s="1">
        <v>26000</v>
      </c>
      <c r="AQ1416" t="s">
        <v>5</v>
      </c>
    </row>
    <row r="1417" spans="1:43" x14ac:dyDescent="0.3">
      <c r="A1417" t="str">
        <f t="shared" ca="1" si="858"/>
        <v>FY2020 Q4 Sep</v>
      </c>
      <c r="B1417">
        <f t="shared" ca="1" si="859"/>
        <v>2020</v>
      </c>
      <c r="C1417" s="8" t="str">
        <f t="shared" ca="1" si="860"/>
        <v>Sep</v>
      </c>
      <c r="D1417" s="8" t="str">
        <f t="shared" ca="1" si="861"/>
        <v>Q4</v>
      </c>
      <c r="E1417">
        <f t="shared" ca="1" si="862"/>
        <v>12</v>
      </c>
      <c r="F1417">
        <f t="shared" ca="1" si="863"/>
        <v>4</v>
      </c>
      <c r="G1417">
        <f t="shared" ca="1" si="864"/>
        <v>202012</v>
      </c>
      <c r="H1417">
        <f t="shared" ca="1" si="865"/>
        <v>202004</v>
      </c>
      <c r="I1417" t="str">
        <f t="shared" ca="1" si="866"/>
        <v>FY2020 Q3 Sep</v>
      </c>
      <c r="J1417">
        <f t="shared" ca="1" si="867"/>
        <v>2020</v>
      </c>
      <c r="K1417" s="8" t="str">
        <f t="shared" ca="1" si="868"/>
        <v>Sep</v>
      </c>
      <c r="L1417" s="8" t="str">
        <f t="shared" ca="1" si="869"/>
        <v>Q3</v>
      </c>
      <c r="M1417">
        <f t="shared" ca="1" si="870"/>
        <v>9</v>
      </c>
      <c r="N1417">
        <f t="shared" ca="1" si="871"/>
        <v>3</v>
      </c>
      <c r="O1417">
        <f t="shared" ca="1" si="872"/>
        <v>202009</v>
      </c>
      <c r="P1417">
        <f t="shared" ca="1" si="873"/>
        <v>202003</v>
      </c>
      <c r="Q1417" t="str">
        <f t="shared" si="874"/>
        <v>FY2020 Q2 Feb</v>
      </c>
      <c r="R1417">
        <f t="shared" si="875"/>
        <v>2020</v>
      </c>
      <c r="S1417" s="8" t="str">
        <f t="shared" si="876"/>
        <v>Feb</v>
      </c>
      <c r="T1417" s="8" t="str">
        <f t="shared" si="877"/>
        <v>Q2</v>
      </c>
      <c r="U1417">
        <f t="shared" si="878"/>
        <v>5</v>
      </c>
      <c r="V1417">
        <f t="shared" si="879"/>
        <v>2</v>
      </c>
      <c r="W1417">
        <f t="shared" si="880"/>
        <v>202005</v>
      </c>
      <c r="X1417">
        <f t="shared" si="881"/>
        <v>202002</v>
      </c>
      <c r="Y1417" t="str">
        <f t="shared" si="882"/>
        <v>FY2020 Q1 Feb</v>
      </c>
      <c r="Z1417">
        <f t="shared" si="883"/>
        <v>2020</v>
      </c>
      <c r="AA1417" s="8" t="str">
        <f t="shared" si="884"/>
        <v>Feb</v>
      </c>
      <c r="AB1417" s="8" t="str">
        <f t="shared" si="885"/>
        <v>Q1</v>
      </c>
      <c r="AC1417">
        <f t="shared" si="886"/>
        <v>2</v>
      </c>
      <c r="AD1417">
        <f t="shared" si="887"/>
        <v>1</v>
      </c>
      <c r="AE1417">
        <f t="shared" si="888"/>
        <v>202002</v>
      </c>
      <c r="AF1417">
        <f t="shared" si="889"/>
        <v>202001</v>
      </c>
      <c r="AG1417" s="9">
        <f t="shared" ca="1" si="890"/>
        <v>0</v>
      </c>
      <c r="AH1417">
        <f t="shared" ca="1" si="891"/>
        <v>2</v>
      </c>
      <c r="AI1417" s="9">
        <f t="shared" ca="1" si="892"/>
        <v>7</v>
      </c>
      <c r="AJ1417" s="9">
        <f t="shared" ca="1" si="893"/>
        <v>0</v>
      </c>
      <c r="AK1417" s="9">
        <f t="shared" si="894"/>
        <v>2</v>
      </c>
      <c r="AL1417" s="9">
        <f t="shared" si="895"/>
        <v>8</v>
      </c>
      <c r="AM1417" s="9">
        <f t="shared" si="896"/>
        <v>15</v>
      </c>
      <c r="AN1417" s="2">
        <v>43878.637499999997</v>
      </c>
      <c r="AO1417">
        <v>5825</v>
      </c>
      <c r="AP1417" s="1">
        <v>25800</v>
      </c>
      <c r="AQ1417" t="s">
        <v>4</v>
      </c>
    </row>
    <row r="1418" spans="1:43" x14ac:dyDescent="0.3">
      <c r="A1418" t="str">
        <f t="shared" ca="1" si="858"/>
        <v>FY2020 Q4 Sep</v>
      </c>
      <c r="B1418">
        <f t="shared" ca="1" si="859"/>
        <v>2020</v>
      </c>
      <c r="C1418" s="8" t="str">
        <f t="shared" ca="1" si="860"/>
        <v>Sep</v>
      </c>
      <c r="D1418" s="8" t="str">
        <f t="shared" ca="1" si="861"/>
        <v>Q4</v>
      </c>
      <c r="E1418">
        <f t="shared" ca="1" si="862"/>
        <v>12</v>
      </c>
      <c r="F1418">
        <f t="shared" ca="1" si="863"/>
        <v>4</v>
      </c>
      <c r="G1418">
        <f t="shared" ca="1" si="864"/>
        <v>202012</v>
      </c>
      <c r="H1418">
        <f t="shared" ca="1" si="865"/>
        <v>202004</v>
      </c>
      <c r="I1418" t="str">
        <f t="shared" ca="1" si="866"/>
        <v>FY2020 Q3 Sep</v>
      </c>
      <c r="J1418">
        <f t="shared" ca="1" si="867"/>
        <v>2020</v>
      </c>
      <c r="K1418" s="8" t="str">
        <f t="shared" ca="1" si="868"/>
        <v>Sep</v>
      </c>
      <c r="L1418" s="8" t="str">
        <f t="shared" ca="1" si="869"/>
        <v>Q3</v>
      </c>
      <c r="M1418">
        <f t="shared" ca="1" si="870"/>
        <v>9</v>
      </c>
      <c r="N1418">
        <f t="shared" ca="1" si="871"/>
        <v>3</v>
      </c>
      <c r="O1418">
        <f t="shared" ca="1" si="872"/>
        <v>202009</v>
      </c>
      <c r="P1418">
        <f t="shared" ca="1" si="873"/>
        <v>202003</v>
      </c>
      <c r="Q1418" t="str">
        <f t="shared" si="874"/>
        <v>FY2020 Q2 Mar</v>
      </c>
      <c r="R1418">
        <f t="shared" si="875"/>
        <v>2020</v>
      </c>
      <c r="S1418" s="8" t="str">
        <f t="shared" si="876"/>
        <v>Mar</v>
      </c>
      <c r="T1418" s="8" t="str">
        <f t="shared" si="877"/>
        <v>Q2</v>
      </c>
      <c r="U1418">
        <f t="shared" si="878"/>
        <v>6</v>
      </c>
      <c r="V1418">
        <f t="shared" si="879"/>
        <v>2</v>
      </c>
      <c r="W1418">
        <f t="shared" si="880"/>
        <v>202006</v>
      </c>
      <c r="X1418">
        <f t="shared" si="881"/>
        <v>202002</v>
      </c>
      <c r="Y1418" t="str">
        <f t="shared" si="882"/>
        <v>FY2020 Q1 Mar</v>
      </c>
      <c r="Z1418">
        <f t="shared" si="883"/>
        <v>2020</v>
      </c>
      <c r="AA1418" s="8" t="str">
        <f t="shared" si="884"/>
        <v>Mar</v>
      </c>
      <c r="AB1418" s="8" t="str">
        <f t="shared" si="885"/>
        <v>Q1</v>
      </c>
      <c r="AC1418">
        <f t="shared" si="886"/>
        <v>3</v>
      </c>
      <c r="AD1418">
        <f t="shared" si="887"/>
        <v>1</v>
      </c>
      <c r="AE1418">
        <f t="shared" si="888"/>
        <v>202003</v>
      </c>
      <c r="AF1418">
        <f t="shared" si="889"/>
        <v>202001</v>
      </c>
      <c r="AG1418" s="9">
        <f t="shared" ca="1" si="890"/>
        <v>0</v>
      </c>
      <c r="AH1418">
        <f t="shared" ca="1" si="891"/>
        <v>2</v>
      </c>
      <c r="AI1418" s="9">
        <f t="shared" ca="1" si="892"/>
        <v>6</v>
      </c>
      <c r="AJ1418" s="9">
        <f t="shared" ca="1" si="893"/>
        <v>0</v>
      </c>
      <c r="AK1418" s="9">
        <f t="shared" si="894"/>
        <v>2</v>
      </c>
      <c r="AL1418" s="9">
        <f t="shared" si="895"/>
        <v>11</v>
      </c>
      <c r="AM1418" s="9">
        <f t="shared" si="896"/>
        <v>12</v>
      </c>
      <c r="AN1418" s="2">
        <v>43899.522222222222</v>
      </c>
      <c r="AO1418">
        <v>1334</v>
      </c>
      <c r="AP1418" s="1">
        <v>25600</v>
      </c>
      <c r="AQ1418" t="s">
        <v>4</v>
      </c>
    </row>
    <row r="1419" spans="1:43" x14ac:dyDescent="0.3">
      <c r="A1419" t="str">
        <f t="shared" ca="1" si="858"/>
        <v>FY2020 Q4 Sep</v>
      </c>
      <c r="B1419">
        <f t="shared" ca="1" si="859"/>
        <v>2020</v>
      </c>
      <c r="C1419" s="8" t="str">
        <f t="shared" ca="1" si="860"/>
        <v>Sep</v>
      </c>
      <c r="D1419" s="8" t="str">
        <f t="shared" ca="1" si="861"/>
        <v>Q4</v>
      </c>
      <c r="E1419">
        <f t="shared" ca="1" si="862"/>
        <v>12</v>
      </c>
      <c r="F1419">
        <f t="shared" ca="1" si="863"/>
        <v>4</v>
      </c>
      <c r="G1419">
        <f t="shared" ca="1" si="864"/>
        <v>202012</v>
      </c>
      <c r="H1419">
        <f t="shared" ca="1" si="865"/>
        <v>202004</v>
      </c>
      <c r="I1419" t="str">
        <f t="shared" ca="1" si="866"/>
        <v>FY2020 Q3 Sep</v>
      </c>
      <c r="J1419">
        <f t="shared" ca="1" si="867"/>
        <v>2020</v>
      </c>
      <c r="K1419" s="8" t="str">
        <f t="shared" ca="1" si="868"/>
        <v>Sep</v>
      </c>
      <c r="L1419" s="8" t="str">
        <f t="shared" ca="1" si="869"/>
        <v>Q3</v>
      </c>
      <c r="M1419">
        <f t="shared" ca="1" si="870"/>
        <v>9</v>
      </c>
      <c r="N1419">
        <f t="shared" ca="1" si="871"/>
        <v>3</v>
      </c>
      <c r="O1419">
        <f t="shared" ca="1" si="872"/>
        <v>202009</v>
      </c>
      <c r="P1419">
        <f t="shared" ca="1" si="873"/>
        <v>202003</v>
      </c>
      <c r="Q1419" t="str">
        <f t="shared" si="874"/>
        <v>FY2020 Q2 Feb</v>
      </c>
      <c r="R1419">
        <f t="shared" si="875"/>
        <v>2020</v>
      </c>
      <c r="S1419" s="8" t="str">
        <f t="shared" si="876"/>
        <v>Feb</v>
      </c>
      <c r="T1419" s="8" t="str">
        <f t="shared" si="877"/>
        <v>Q2</v>
      </c>
      <c r="U1419">
        <f t="shared" si="878"/>
        <v>5</v>
      </c>
      <c r="V1419">
        <f t="shared" si="879"/>
        <v>2</v>
      </c>
      <c r="W1419">
        <f t="shared" si="880"/>
        <v>202005</v>
      </c>
      <c r="X1419">
        <f t="shared" si="881"/>
        <v>202002</v>
      </c>
      <c r="Y1419" t="str">
        <f t="shared" si="882"/>
        <v>FY2020 Q1 Feb</v>
      </c>
      <c r="Z1419">
        <f t="shared" si="883"/>
        <v>2020</v>
      </c>
      <c r="AA1419" s="8" t="str">
        <f t="shared" si="884"/>
        <v>Feb</v>
      </c>
      <c r="AB1419" s="8" t="str">
        <f t="shared" si="885"/>
        <v>Q1</v>
      </c>
      <c r="AC1419">
        <f t="shared" si="886"/>
        <v>2</v>
      </c>
      <c r="AD1419">
        <f t="shared" si="887"/>
        <v>1</v>
      </c>
      <c r="AE1419">
        <f t="shared" si="888"/>
        <v>202002</v>
      </c>
      <c r="AF1419">
        <f t="shared" si="889"/>
        <v>202001</v>
      </c>
      <c r="AG1419" s="9">
        <f t="shared" ca="1" si="890"/>
        <v>0</v>
      </c>
      <c r="AH1419">
        <f t="shared" ca="1" si="891"/>
        <v>2</v>
      </c>
      <c r="AI1419" s="9">
        <f t="shared" ca="1" si="892"/>
        <v>7</v>
      </c>
      <c r="AJ1419" s="9">
        <f t="shared" ca="1" si="893"/>
        <v>0</v>
      </c>
      <c r="AK1419" s="9">
        <f t="shared" si="894"/>
        <v>4</v>
      </c>
      <c r="AL1419" s="9">
        <f t="shared" si="895"/>
        <v>8</v>
      </c>
      <c r="AM1419" s="9">
        <f t="shared" si="896"/>
        <v>14</v>
      </c>
      <c r="AN1419" s="2">
        <v>43880.615972222222</v>
      </c>
      <c r="AO1419">
        <v>355</v>
      </c>
      <c r="AP1419" s="1">
        <v>25000</v>
      </c>
      <c r="AQ1419" t="s">
        <v>5</v>
      </c>
    </row>
    <row r="1420" spans="1:43" x14ac:dyDescent="0.3">
      <c r="A1420" t="str">
        <f t="shared" ca="1" si="858"/>
        <v>FY2020 Q4 Sep</v>
      </c>
      <c r="B1420">
        <f t="shared" ca="1" si="859"/>
        <v>2020</v>
      </c>
      <c r="C1420" s="8" t="str">
        <f t="shared" ca="1" si="860"/>
        <v>Sep</v>
      </c>
      <c r="D1420" s="8" t="str">
        <f t="shared" ca="1" si="861"/>
        <v>Q4</v>
      </c>
      <c r="E1420">
        <f t="shared" ca="1" si="862"/>
        <v>12</v>
      </c>
      <c r="F1420">
        <f t="shared" ca="1" si="863"/>
        <v>4</v>
      </c>
      <c r="G1420">
        <f t="shared" ca="1" si="864"/>
        <v>202012</v>
      </c>
      <c r="H1420">
        <f t="shared" ca="1" si="865"/>
        <v>202004</v>
      </c>
      <c r="I1420" t="str">
        <f t="shared" ca="1" si="866"/>
        <v>FY2020 Q3 Sep</v>
      </c>
      <c r="J1420">
        <f t="shared" ca="1" si="867"/>
        <v>2020</v>
      </c>
      <c r="K1420" s="8" t="str">
        <f t="shared" ca="1" si="868"/>
        <v>Sep</v>
      </c>
      <c r="L1420" s="8" t="str">
        <f t="shared" ca="1" si="869"/>
        <v>Q3</v>
      </c>
      <c r="M1420">
        <f t="shared" ca="1" si="870"/>
        <v>9</v>
      </c>
      <c r="N1420">
        <f t="shared" ca="1" si="871"/>
        <v>3</v>
      </c>
      <c r="O1420">
        <f t="shared" ca="1" si="872"/>
        <v>202009</v>
      </c>
      <c r="P1420">
        <f t="shared" ca="1" si="873"/>
        <v>202003</v>
      </c>
      <c r="Q1420" t="str">
        <f t="shared" si="874"/>
        <v>FY2020 Q2 Mar</v>
      </c>
      <c r="R1420">
        <f t="shared" si="875"/>
        <v>2020</v>
      </c>
      <c r="S1420" s="8" t="str">
        <f t="shared" si="876"/>
        <v>Mar</v>
      </c>
      <c r="T1420" s="8" t="str">
        <f t="shared" si="877"/>
        <v>Q2</v>
      </c>
      <c r="U1420">
        <f t="shared" si="878"/>
        <v>6</v>
      </c>
      <c r="V1420">
        <f t="shared" si="879"/>
        <v>2</v>
      </c>
      <c r="W1420">
        <f t="shared" si="880"/>
        <v>202006</v>
      </c>
      <c r="X1420">
        <f t="shared" si="881"/>
        <v>202002</v>
      </c>
      <c r="Y1420" t="str">
        <f t="shared" si="882"/>
        <v>FY2020 Q1 Mar</v>
      </c>
      <c r="Z1420">
        <f t="shared" si="883"/>
        <v>2020</v>
      </c>
      <c r="AA1420" s="8" t="str">
        <f t="shared" si="884"/>
        <v>Mar</v>
      </c>
      <c r="AB1420" s="8" t="str">
        <f t="shared" si="885"/>
        <v>Q1</v>
      </c>
      <c r="AC1420">
        <f t="shared" si="886"/>
        <v>3</v>
      </c>
      <c r="AD1420">
        <f t="shared" si="887"/>
        <v>1</v>
      </c>
      <c r="AE1420">
        <f t="shared" si="888"/>
        <v>202003</v>
      </c>
      <c r="AF1420">
        <f t="shared" si="889"/>
        <v>202001</v>
      </c>
      <c r="AG1420" s="9">
        <f t="shared" ca="1" si="890"/>
        <v>0</v>
      </c>
      <c r="AH1420">
        <f t="shared" ca="1" si="891"/>
        <v>2</v>
      </c>
      <c r="AI1420" s="9">
        <f t="shared" ca="1" si="892"/>
        <v>6</v>
      </c>
      <c r="AJ1420" s="9">
        <f t="shared" ca="1" si="893"/>
        <v>0</v>
      </c>
      <c r="AK1420" s="9">
        <f t="shared" si="894"/>
        <v>2</v>
      </c>
      <c r="AL1420" s="9">
        <f t="shared" si="895"/>
        <v>10</v>
      </c>
      <c r="AM1420" s="9">
        <f t="shared" si="896"/>
        <v>14</v>
      </c>
      <c r="AN1420" s="2">
        <v>43892.60833333333</v>
      </c>
      <c r="AO1420">
        <v>406</v>
      </c>
      <c r="AP1420" s="1">
        <v>25000</v>
      </c>
      <c r="AQ1420" t="s">
        <v>5</v>
      </c>
    </row>
    <row r="1421" spans="1:43" x14ac:dyDescent="0.3">
      <c r="A1421" t="str">
        <f t="shared" ca="1" si="858"/>
        <v>FY2020 Q4 Sep</v>
      </c>
      <c r="B1421">
        <f t="shared" ca="1" si="859"/>
        <v>2020</v>
      </c>
      <c r="C1421" s="8" t="str">
        <f t="shared" ca="1" si="860"/>
        <v>Sep</v>
      </c>
      <c r="D1421" s="8" t="str">
        <f t="shared" ca="1" si="861"/>
        <v>Q4</v>
      </c>
      <c r="E1421">
        <f t="shared" ca="1" si="862"/>
        <v>12</v>
      </c>
      <c r="F1421">
        <f t="shared" ca="1" si="863"/>
        <v>4</v>
      </c>
      <c r="G1421">
        <f t="shared" ca="1" si="864"/>
        <v>202012</v>
      </c>
      <c r="H1421">
        <f t="shared" ca="1" si="865"/>
        <v>202004</v>
      </c>
      <c r="I1421" t="str">
        <f t="shared" ca="1" si="866"/>
        <v>FY2020 Q3 Sep</v>
      </c>
      <c r="J1421">
        <f t="shared" ca="1" si="867"/>
        <v>2020</v>
      </c>
      <c r="K1421" s="8" t="str">
        <f t="shared" ca="1" si="868"/>
        <v>Sep</v>
      </c>
      <c r="L1421" s="8" t="str">
        <f t="shared" ca="1" si="869"/>
        <v>Q3</v>
      </c>
      <c r="M1421">
        <f t="shared" ca="1" si="870"/>
        <v>9</v>
      </c>
      <c r="N1421">
        <f t="shared" ca="1" si="871"/>
        <v>3</v>
      </c>
      <c r="O1421">
        <f t="shared" ca="1" si="872"/>
        <v>202009</v>
      </c>
      <c r="P1421">
        <f t="shared" ca="1" si="873"/>
        <v>202003</v>
      </c>
      <c r="Q1421" t="str">
        <f t="shared" si="874"/>
        <v>FY2020 Q2 Feb</v>
      </c>
      <c r="R1421">
        <f t="shared" si="875"/>
        <v>2020</v>
      </c>
      <c r="S1421" s="8" t="str">
        <f t="shared" si="876"/>
        <v>Feb</v>
      </c>
      <c r="T1421" s="8" t="str">
        <f t="shared" si="877"/>
        <v>Q2</v>
      </c>
      <c r="U1421">
        <f t="shared" si="878"/>
        <v>5</v>
      </c>
      <c r="V1421">
        <f t="shared" si="879"/>
        <v>2</v>
      </c>
      <c r="W1421">
        <f t="shared" si="880"/>
        <v>202005</v>
      </c>
      <c r="X1421">
        <f t="shared" si="881"/>
        <v>202002</v>
      </c>
      <c r="Y1421" t="str">
        <f t="shared" si="882"/>
        <v>FY2020 Q1 Feb</v>
      </c>
      <c r="Z1421">
        <f t="shared" si="883"/>
        <v>2020</v>
      </c>
      <c r="AA1421" s="8" t="str">
        <f t="shared" si="884"/>
        <v>Feb</v>
      </c>
      <c r="AB1421" s="8" t="str">
        <f t="shared" si="885"/>
        <v>Q1</v>
      </c>
      <c r="AC1421">
        <f t="shared" si="886"/>
        <v>2</v>
      </c>
      <c r="AD1421">
        <f t="shared" si="887"/>
        <v>1</v>
      </c>
      <c r="AE1421">
        <f t="shared" si="888"/>
        <v>202002</v>
      </c>
      <c r="AF1421">
        <f t="shared" si="889"/>
        <v>202001</v>
      </c>
      <c r="AG1421" s="9">
        <f t="shared" ca="1" si="890"/>
        <v>0</v>
      </c>
      <c r="AH1421">
        <f t="shared" ca="1" si="891"/>
        <v>2</v>
      </c>
      <c r="AI1421" s="9">
        <f t="shared" ca="1" si="892"/>
        <v>7</v>
      </c>
      <c r="AJ1421" s="9">
        <f t="shared" ca="1" si="893"/>
        <v>0</v>
      </c>
      <c r="AK1421" s="9">
        <f t="shared" si="894"/>
        <v>6</v>
      </c>
      <c r="AL1421" s="9">
        <f t="shared" si="895"/>
        <v>9</v>
      </c>
      <c r="AM1421" s="9">
        <f t="shared" si="896"/>
        <v>14</v>
      </c>
      <c r="AN1421" s="2">
        <v>43889.59097222222</v>
      </c>
      <c r="AO1421">
        <v>465</v>
      </c>
      <c r="AP1421" s="1">
        <v>25000</v>
      </c>
      <c r="AQ1421" t="s">
        <v>5</v>
      </c>
    </row>
    <row r="1422" spans="1:43" x14ac:dyDescent="0.3">
      <c r="A1422" t="str">
        <f t="shared" ca="1" si="858"/>
        <v>FY2020 Q4 Sep</v>
      </c>
      <c r="B1422">
        <f t="shared" ca="1" si="859"/>
        <v>2020</v>
      </c>
      <c r="C1422" s="8" t="str">
        <f t="shared" ca="1" si="860"/>
        <v>Sep</v>
      </c>
      <c r="D1422" s="8" t="str">
        <f t="shared" ca="1" si="861"/>
        <v>Q4</v>
      </c>
      <c r="E1422">
        <f t="shared" ca="1" si="862"/>
        <v>12</v>
      </c>
      <c r="F1422">
        <f t="shared" ca="1" si="863"/>
        <v>4</v>
      </c>
      <c r="G1422">
        <f t="shared" ca="1" si="864"/>
        <v>202012</v>
      </c>
      <c r="H1422">
        <f t="shared" ca="1" si="865"/>
        <v>202004</v>
      </c>
      <c r="I1422" t="str">
        <f t="shared" ca="1" si="866"/>
        <v>FY2020 Q3 Sep</v>
      </c>
      <c r="J1422">
        <f t="shared" ca="1" si="867"/>
        <v>2020</v>
      </c>
      <c r="K1422" s="8" t="str">
        <f t="shared" ca="1" si="868"/>
        <v>Sep</v>
      </c>
      <c r="L1422" s="8" t="str">
        <f t="shared" ca="1" si="869"/>
        <v>Q3</v>
      </c>
      <c r="M1422">
        <f t="shared" ca="1" si="870"/>
        <v>9</v>
      </c>
      <c r="N1422">
        <f t="shared" ca="1" si="871"/>
        <v>3</v>
      </c>
      <c r="O1422">
        <f t="shared" ca="1" si="872"/>
        <v>202009</v>
      </c>
      <c r="P1422">
        <f t="shared" ca="1" si="873"/>
        <v>202003</v>
      </c>
      <c r="Q1422" t="str">
        <f t="shared" si="874"/>
        <v>FY2019 Q4 Sep</v>
      </c>
      <c r="R1422">
        <f t="shared" si="875"/>
        <v>2019</v>
      </c>
      <c r="S1422" s="8" t="str">
        <f t="shared" si="876"/>
        <v>Sep</v>
      </c>
      <c r="T1422" s="8" t="str">
        <f t="shared" si="877"/>
        <v>Q4</v>
      </c>
      <c r="U1422">
        <f t="shared" si="878"/>
        <v>12</v>
      </c>
      <c r="V1422">
        <f t="shared" si="879"/>
        <v>4</v>
      </c>
      <c r="W1422">
        <f t="shared" si="880"/>
        <v>201912</v>
      </c>
      <c r="X1422">
        <f t="shared" si="881"/>
        <v>201904</v>
      </c>
      <c r="Y1422" t="str">
        <f t="shared" si="882"/>
        <v>FY2019 Q3 Sep</v>
      </c>
      <c r="Z1422">
        <f t="shared" si="883"/>
        <v>2019</v>
      </c>
      <c r="AA1422" s="8" t="str">
        <f t="shared" si="884"/>
        <v>Sep</v>
      </c>
      <c r="AB1422" s="8" t="str">
        <f t="shared" si="885"/>
        <v>Q3</v>
      </c>
      <c r="AC1422">
        <f t="shared" si="886"/>
        <v>9</v>
      </c>
      <c r="AD1422">
        <f t="shared" si="887"/>
        <v>3</v>
      </c>
      <c r="AE1422">
        <f t="shared" si="888"/>
        <v>201909</v>
      </c>
      <c r="AF1422">
        <f t="shared" si="889"/>
        <v>201903</v>
      </c>
      <c r="AG1422" s="9">
        <f t="shared" ca="1" si="890"/>
        <v>1</v>
      </c>
      <c r="AH1422">
        <f t="shared" ca="1" si="891"/>
        <v>4</v>
      </c>
      <c r="AI1422" s="9">
        <f t="shared" ca="1" si="892"/>
        <v>12</v>
      </c>
      <c r="AJ1422" s="9">
        <f t="shared" ca="1" si="893"/>
        <v>1</v>
      </c>
      <c r="AK1422" s="9">
        <f t="shared" si="894"/>
        <v>5</v>
      </c>
      <c r="AL1422" s="9">
        <f t="shared" si="895"/>
        <v>37</v>
      </c>
      <c r="AM1422" s="9">
        <f t="shared" si="896"/>
        <v>17</v>
      </c>
      <c r="AN1422" s="2">
        <v>43720.711805555555</v>
      </c>
      <c r="AO1422">
        <v>620</v>
      </c>
      <c r="AP1422" s="1">
        <v>25000</v>
      </c>
      <c r="AQ1422" t="s">
        <v>5</v>
      </c>
    </row>
    <row r="1423" spans="1:43" x14ac:dyDescent="0.3">
      <c r="A1423" t="str">
        <f t="shared" ca="1" si="858"/>
        <v>FY2020 Q4 Sep</v>
      </c>
      <c r="B1423">
        <f t="shared" ca="1" si="859"/>
        <v>2020</v>
      </c>
      <c r="C1423" s="8" t="str">
        <f t="shared" ca="1" si="860"/>
        <v>Sep</v>
      </c>
      <c r="D1423" s="8" t="str">
        <f t="shared" ca="1" si="861"/>
        <v>Q4</v>
      </c>
      <c r="E1423">
        <f t="shared" ca="1" si="862"/>
        <v>12</v>
      </c>
      <c r="F1423">
        <f t="shared" ca="1" si="863"/>
        <v>4</v>
      </c>
      <c r="G1423">
        <f t="shared" ca="1" si="864"/>
        <v>202012</v>
      </c>
      <c r="H1423">
        <f t="shared" ca="1" si="865"/>
        <v>202004</v>
      </c>
      <c r="I1423" t="str">
        <f t="shared" ca="1" si="866"/>
        <v>FY2020 Q3 Sep</v>
      </c>
      <c r="J1423">
        <f t="shared" ca="1" si="867"/>
        <v>2020</v>
      </c>
      <c r="K1423" s="8" t="str">
        <f t="shared" ca="1" si="868"/>
        <v>Sep</v>
      </c>
      <c r="L1423" s="8" t="str">
        <f t="shared" ca="1" si="869"/>
        <v>Q3</v>
      </c>
      <c r="M1423">
        <f t="shared" ca="1" si="870"/>
        <v>9</v>
      </c>
      <c r="N1423">
        <f t="shared" ca="1" si="871"/>
        <v>3</v>
      </c>
      <c r="O1423">
        <f t="shared" ca="1" si="872"/>
        <v>202009</v>
      </c>
      <c r="P1423">
        <f t="shared" ca="1" si="873"/>
        <v>202003</v>
      </c>
      <c r="Q1423" t="str">
        <f t="shared" si="874"/>
        <v>FY2020 Q2 Jan</v>
      </c>
      <c r="R1423">
        <f t="shared" si="875"/>
        <v>2020</v>
      </c>
      <c r="S1423" s="8" t="str">
        <f t="shared" si="876"/>
        <v>Jan</v>
      </c>
      <c r="T1423" s="8" t="str">
        <f t="shared" si="877"/>
        <v>Q2</v>
      </c>
      <c r="U1423">
        <f t="shared" si="878"/>
        <v>4</v>
      </c>
      <c r="V1423">
        <f t="shared" si="879"/>
        <v>2</v>
      </c>
      <c r="W1423">
        <f t="shared" si="880"/>
        <v>202004</v>
      </c>
      <c r="X1423">
        <f t="shared" si="881"/>
        <v>202002</v>
      </c>
      <c r="Y1423" t="str">
        <f t="shared" si="882"/>
        <v>FY2020 Q1 Jan</v>
      </c>
      <c r="Z1423">
        <f t="shared" si="883"/>
        <v>2020</v>
      </c>
      <c r="AA1423" s="8" t="str">
        <f t="shared" si="884"/>
        <v>Jan</v>
      </c>
      <c r="AB1423" s="8" t="str">
        <f t="shared" si="885"/>
        <v>Q1</v>
      </c>
      <c r="AC1423">
        <f t="shared" si="886"/>
        <v>1</v>
      </c>
      <c r="AD1423">
        <f t="shared" si="887"/>
        <v>1</v>
      </c>
      <c r="AE1423">
        <f t="shared" si="888"/>
        <v>202001</v>
      </c>
      <c r="AF1423">
        <f t="shared" si="889"/>
        <v>202001</v>
      </c>
      <c r="AG1423" s="9">
        <f t="shared" ca="1" si="890"/>
        <v>0</v>
      </c>
      <c r="AH1423">
        <f t="shared" ca="1" si="891"/>
        <v>3</v>
      </c>
      <c r="AI1423" s="9">
        <f t="shared" ca="1" si="892"/>
        <v>8</v>
      </c>
      <c r="AJ1423" s="9">
        <f t="shared" ca="1" si="893"/>
        <v>0</v>
      </c>
      <c r="AK1423" s="9">
        <f t="shared" si="894"/>
        <v>3</v>
      </c>
      <c r="AL1423" s="9">
        <f t="shared" si="895"/>
        <v>4</v>
      </c>
      <c r="AM1423" s="9">
        <f t="shared" si="896"/>
        <v>7</v>
      </c>
      <c r="AN1423" s="2">
        <v>43851.323611111111</v>
      </c>
      <c r="AO1423">
        <v>620</v>
      </c>
      <c r="AP1423" s="1">
        <v>25000</v>
      </c>
      <c r="AQ1423" t="s">
        <v>5</v>
      </c>
    </row>
    <row r="1424" spans="1:43" x14ac:dyDescent="0.3">
      <c r="A1424" t="str">
        <f t="shared" ca="1" si="858"/>
        <v>FY2020 Q4 Sep</v>
      </c>
      <c r="B1424">
        <f t="shared" ca="1" si="859"/>
        <v>2020</v>
      </c>
      <c r="C1424" s="8" t="str">
        <f t="shared" ca="1" si="860"/>
        <v>Sep</v>
      </c>
      <c r="D1424" s="8" t="str">
        <f t="shared" ca="1" si="861"/>
        <v>Q4</v>
      </c>
      <c r="E1424">
        <f t="shared" ca="1" si="862"/>
        <v>12</v>
      </c>
      <c r="F1424">
        <f t="shared" ca="1" si="863"/>
        <v>4</v>
      </c>
      <c r="G1424">
        <f t="shared" ca="1" si="864"/>
        <v>202012</v>
      </c>
      <c r="H1424">
        <f t="shared" ca="1" si="865"/>
        <v>202004</v>
      </c>
      <c r="I1424" t="str">
        <f t="shared" ca="1" si="866"/>
        <v>FY2020 Q3 Sep</v>
      </c>
      <c r="J1424">
        <f t="shared" ca="1" si="867"/>
        <v>2020</v>
      </c>
      <c r="K1424" s="8" t="str">
        <f t="shared" ca="1" si="868"/>
        <v>Sep</v>
      </c>
      <c r="L1424" s="8" t="str">
        <f t="shared" ca="1" si="869"/>
        <v>Q3</v>
      </c>
      <c r="M1424">
        <f t="shared" ca="1" si="870"/>
        <v>9</v>
      </c>
      <c r="N1424">
        <f t="shared" ca="1" si="871"/>
        <v>3</v>
      </c>
      <c r="O1424">
        <f t="shared" ca="1" si="872"/>
        <v>202009</v>
      </c>
      <c r="P1424">
        <f t="shared" ca="1" si="873"/>
        <v>202003</v>
      </c>
      <c r="Q1424" t="str">
        <f t="shared" si="874"/>
        <v>FY2020 Q2 Mar</v>
      </c>
      <c r="R1424">
        <f t="shared" si="875"/>
        <v>2020</v>
      </c>
      <c r="S1424" s="8" t="str">
        <f t="shared" si="876"/>
        <v>Mar</v>
      </c>
      <c r="T1424" s="8" t="str">
        <f t="shared" si="877"/>
        <v>Q2</v>
      </c>
      <c r="U1424">
        <f t="shared" si="878"/>
        <v>6</v>
      </c>
      <c r="V1424">
        <f t="shared" si="879"/>
        <v>2</v>
      </c>
      <c r="W1424">
        <f t="shared" si="880"/>
        <v>202006</v>
      </c>
      <c r="X1424">
        <f t="shared" si="881"/>
        <v>202002</v>
      </c>
      <c r="Y1424" t="str">
        <f t="shared" si="882"/>
        <v>FY2020 Q1 Mar</v>
      </c>
      <c r="Z1424">
        <f t="shared" si="883"/>
        <v>2020</v>
      </c>
      <c r="AA1424" s="8" t="str">
        <f t="shared" si="884"/>
        <v>Mar</v>
      </c>
      <c r="AB1424" s="8" t="str">
        <f t="shared" si="885"/>
        <v>Q1</v>
      </c>
      <c r="AC1424">
        <f t="shared" si="886"/>
        <v>3</v>
      </c>
      <c r="AD1424">
        <f t="shared" si="887"/>
        <v>1</v>
      </c>
      <c r="AE1424">
        <f t="shared" si="888"/>
        <v>202003</v>
      </c>
      <c r="AF1424">
        <f t="shared" si="889"/>
        <v>202001</v>
      </c>
      <c r="AG1424" s="9">
        <f t="shared" ca="1" si="890"/>
        <v>0</v>
      </c>
      <c r="AH1424">
        <f t="shared" ca="1" si="891"/>
        <v>2</v>
      </c>
      <c r="AI1424" s="9">
        <f t="shared" ca="1" si="892"/>
        <v>6</v>
      </c>
      <c r="AJ1424" s="9">
        <f t="shared" ca="1" si="893"/>
        <v>0</v>
      </c>
      <c r="AK1424" s="9">
        <f t="shared" si="894"/>
        <v>6</v>
      </c>
      <c r="AL1424" s="9">
        <f t="shared" si="895"/>
        <v>11</v>
      </c>
      <c r="AM1424" s="9">
        <f t="shared" si="896"/>
        <v>16</v>
      </c>
      <c r="AN1424" s="2">
        <v>43903.707638888889</v>
      </c>
      <c r="AO1424">
        <v>620</v>
      </c>
      <c r="AP1424" s="1">
        <v>25000</v>
      </c>
      <c r="AQ1424" t="s">
        <v>5</v>
      </c>
    </row>
    <row r="1425" spans="1:43" x14ac:dyDescent="0.3">
      <c r="A1425" t="str">
        <f t="shared" ca="1" si="858"/>
        <v>FY2020 Q4 Sep</v>
      </c>
      <c r="B1425">
        <f t="shared" ca="1" si="859"/>
        <v>2020</v>
      </c>
      <c r="C1425" s="8" t="str">
        <f t="shared" ca="1" si="860"/>
        <v>Sep</v>
      </c>
      <c r="D1425" s="8" t="str">
        <f t="shared" ca="1" si="861"/>
        <v>Q4</v>
      </c>
      <c r="E1425">
        <f t="shared" ca="1" si="862"/>
        <v>12</v>
      </c>
      <c r="F1425">
        <f t="shared" ca="1" si="863"/>
        <v>4</v>
      </c>
      <c r="G1425">
        <f t="shared" ca="1" si="864"/>
        <v>202012</v>
      </c>
      <c r="H1425">
        <f t="shared" ca="1" si="865"/>
        <v>202004</v>
      </c>
      <c r="I1425" t="str">
        <f t="shared" ca="1" si="866"/>
        <v>FY2020 Q3 Sep</v>
      </c>
      <c r="J1425">
        <f t="shared" ca="1" si="867"/>
        <v>2020</v>
      </c>
      <c r="K1425" s="8" t="str">
        <f t="shared" ca="1" si="868"/>
        <v>Sep</v>
      </c>
      <c r="L1425" s="8" t="str">
        <f t="shared" ca="1" si="869"/>
        <v>Q3</v>
      </c>
      <c r="M1425">
        <f t="shared" ca="1" si="870"/>
        <v>9</v>
      </c>
      <c r="N1425">
        <f t="shared" ca="1" si="871"/>
        <v>3</v>
      </c>
      <c r="O1425">
        <f t="shared" ca="1" si="872"/>
        <v>202009</v>
      </c>
      <c r="P1425">
        <f t="shared" ca="1" si="873"/>
        <v>202003</v>
      </c>
      <c r="Q1425" t="str">
        <f t="shared" si="874"/>
        <v>FY2020 Q2 Feb</v>
      </c>
      <c r="R1425">
        <f t="shared" si="875"/>
        <v>2020</v>
      </c>
      <c r="S1425" s="8" t="str">
        <f t="shared" si="876"/>
        <v>Feb</v>
      </c>
      <c r="T1425" s="8" t="str">
        <f t="shared" si="877"/>
        <v>Q2</v>
      </c>
      <c r="U1425">
        <f t="shared" si="878"/>
        <v>5</v>
      </c>
      <c r="V1425">
        <f t="shared" si="879"/>
        <v>2</v>
      </c>
      <c r="W1425">
        <f t="shared" si="880"/>
        <v>202005</v>
      </c>
      <c r="X1425">
        <f t="shared" si="881"/>
        <v>202002</v>
      </c>
      <c r="Y1425" t="str">
        <f t="shared" si="882"/>
        <v>FY2020 Q1 Feb</v>
      </c>
      <c r="Z1425">
        <f t="shared" si="883"/>
        <v>2020</v>
      </c>
      <c r="AA1425" s="8" t="str">
        <f t="shared" si="884"/>
        <v>Feb</v>
      </c>
      <c r="AB1425" s="8" t="str">
        <f t="shared" si="885"/>
        <v>Q1</v>
      </c>
      <c r="AC1425">
        <f t="shared" si="886"/>
        <v>2</v>
      </c>
      <c r="AD1425">
        <f t="shared" si="887"/>
        <v>1</v>
      </c>
      <c r="AE1425">
        <f t="shared" si="888"/>
        <v>202002</v>
      </c>
      <c r="AF1425">
        <f t="shared" si="889"/>
        <v>202001</v>
      </c>
      <c r="AG1425" s="9">
        <f t="shared" ca="1" si="890"/>
        <v>0</v>
      </c>
      <c r="AH1425">
        <f t="shared" ca="1" si="891"/>
        <v>2</v>
      </c>
      <c r="AI1425" s="9">
        <f t="shared" ca="1" si="892"/>
        <v>7</v>
      </c>
      <c r="AJ1425" s="9">
        <f t="shared" ca="1" si="893"/>
        <v>0</v>
      </c>
      <c r="AK1425" s="9">
        <f t="shared" si="894"/>
        <v>2</v>
      </c>
      <c r="AL1425" s="9">
        <f t="shared" si="895"/>
        <v>9</v>
      </c>
      <c r="AM1425" s="9">
        <f t="shared" si="896"/>
        <v>15</v>
      </c>
      <c r="AN1425" s="2">
        <v>43885.632638888892</v>
      </c>
      <c r="AO1425">
        <v>626</v>
      </c>
      <c r="AP1425" s="1">
        <v>25000</v>
      </c>
      <c r="AQ1425" t="s">
        <v>4</v>
      </c>
    </row>
    <row r="1426" spans="1:43" x14ac:dyDescent="0.3">
      <c r="A1426" t="str">
        <f t="shared" ca="1" si="858"/>
        <v>FY2020 Q4 Sep</v>
      </c>
      <c r="B1426">
        <f t="shared" ca="1" si="859"/>
        <v>2020</v>
      </c>
      <c r="C1426" s="8" t="str">
        <f t="shared" ca="1" si="860"/>
        <v>Sep</v>
      </c>
      <c r="D1426" s="8" t="str">
        <f t="shared" ca="1" si="861"/>
        <v>Q4</v>
      </c>
      <c r="E1426">
        <f t="shared" ca="1" si="862"/>
        <v>12</v>
      </c>
      <c r="F1426">
        <f t="shared" ca="1" si="863"/>
        <v>4</v>
      </c>
      <c r="G1426">
        <f t="shared" ca="1" si="864"/>
        <v>202012</v>
      </c>
      <c r="H1426">
        <f t="shared" ca="1" si="865"/>
        <v>202004</v>
      </c>
      <c r="I1426" t="str">
        <f t="shared" ca="1" si="866"/>
        <v>FY2020 Q3 Sep</v>
      </c>
      <c r="J1426">
        <f t="shared" ca="1" si="867"/>
        <v>2020</v>
      </c>
      <c r="K1426" s="8" t="str">
        <f t="shared" ca="1" si="868"/>
        <v>Sep</v>
      </c>
      <c r="L1426" s="8" t="str">
        <f t="shared" ca="1" si="869"/>
        <v>Q3</v>
      </c>
      <c r="M1426">
        <f t="shared" ca="1" si="870"/>
        <v>9</v>
      </c>
      <c r="N1426">
        <f t="shared" ca="1" si="871"/>
        <v>3</v>
      </c>
      <c r="O1426">
        <f t="shared" ca="1" si="872"/>
        <v>202009</v>
      </c>
      <c r="P1426">
        <f t="shared" ca="1" si="873"/>
        <v>202003</v>
      </c>
      <c r="Q1426" t="str">
        <f t="shared" si="874"/>
        <v>FY2020 Q2 Mar</v>
      </c>
      <c r="R1426">
        <f t="shared" si="875"/>
        <v>2020</v>
      </c>
      <c r="S1426" s="8" t="str">
        <f t="shared" si="876"/>
        <v>Mar</v>
      </c>
      <c r="T1426" s="8" t="str">
        <f t="shared" si="877"/>
        <v>Q2</v>
      </c>
      <c r="U1426">
        <f t="shared" si="878"/>
        <v>6</v>
      </c>
      <c r="V1426">
        <f t="shared" si="879"/>
        <v>2</v>
      </c>
      <c r="W1426">
        <f t="shared" si="880"/>
        <v>202006</v>
      </c>
      <c r="X1426">
        <f t="shared" si="881"/>
        <v>202002</v>
      </c>
      <c r="Y1426" t="str">
        <f t="shared" si="882"/>
        <v>FY2020 Q1 Mar</v>
      </c>
      <c r="Z1426">
        <f t="shared" si="883"/>
        <v>2020</v>
      </c>
      <c r="AA1426" s="8" t="str">
        <f t="shared" si="884"/>
        <v>Mar</v>
      </c>
      <c r="AB1426" s="8" t="str">
        <f t="shared" si="885"/>
        <v>Q1</v>
      </c>
      <c r="AC1426">
        <f t="shared" si="886"/>
        <v>3</v>
      </c>
      <c r="AD1426">
        <f t="shared" si="887"/>
        <v>1</v>
      </c>
      <c r="AE1426">
        <f t="shared" si="888"/>
        <v>202003</v>
      </c>
      <c r="AF1426">
        <f t="shared" si="889"/>
        <v>202001</v>
      </c>
      <c r="AG1426" s="9">
        <f t="shared" ca="1" si="890"/>
        <v>0</v>
      </c>
      <c r="AH1426">
        <f t="shared" ca="1" si="891"/>
        <v>2</v>
      </c>
      <c r="AI1426" s="9">
        <f t="shared" ca="1" si="892"/>
        <v>6</v>
      </c>
      <c r="AJ1426" s="9">
        <f t="shared" ca="1" si="893"/>
        <v>0</v>
      </c>
      <c r="AK1426" s="9">
        <f t="shared" si="894"/>
        <v>5</v>
      </c>
      <c r="AL1426" s="9">
        <f t="shared" si="895"/>
        <v>10</v>
      </c>
      <c r="AM1426" s="9">
        <f t="shared" si="896"/>
        <v>15</v>
      </c>
      <c r="AN1426" s="2">
        <v>43895.640972222223</v>
      </c>
      <c r="AO1426">
        <v>1133</v>
      </c>
      <c r="AP1426" s="1">
        <v>25000</v>
      </c>
      <c r="AQ1426" t="s">
        <v>5</v>
      </c>
    </row>
    <row r="1427" spans="1:43" x14ac:dyDescent="0.3">
      <c r="A1427" t="str">
        <f t="shared" ca="1" si="858"/>
        <v>FY2020 Q4 Sep</v>
      </c>
      <c r="B1427">
        <f t="shared" ca="1" si="859"/>
        <v>2020</v>
      </c>
      <c r="C1427" s="8" t="str">
        <f t="shared" ca="1" si="860"/>
        <v>Sep</v>
      </c>
      <c r="D1427" s="8" t="str">
        <f t="shared" ca="1" si="861"/>
        <v>Q4</v>
      </c>
      <c r="E1427">
        <f t="shared" ca="1" si="862"/>
        <v>12</v>
      </c>
      <c r="F1427">
        <f t="shared" ca="1" si="863"/>
        <v>4</v>
      </c>
      <c r="G1427">
        <f t="shared" ca="1" si="864"/>
        <v>202012</v>
      </c>
      <c r="H1427">
        <f t="shared" ca="1" si="865"/>
        <v>202004</v>
      </c>
      <c r="I1427" t="str">
        <f t="shared" ca="1" si="866"/>
        <v>FY2020 Q3 Sep</v>
      </c>
      <c r="J1427">
        <f t="shared" ca="1" si="867"/>
        <v>2020</v>
      </c>
      <c r="K1427" s="8" t="str">
        <f t="shared" ca="1" si="868"/>
        <v>Sep</v>
      </c>
      <c r="L1427" s="8" t="str">
        <f t="shared" ca="1" si="869"/>
        <v>Q3</v>
      </c>
      <c r="M1427">
        <f t="shared" ca="1" si="870"/>
        <v>9</v>
      </c>
      <c r="N1427">
        <f t="shared" ca="1" si="871"/>
        <v>3</v>
      </c>
      <c r="O1427">
        <f t="shared" ca="1" si="872"/>
        <v>202009</v>
      </c>
      <c r="P1427">
        <f t="shared" ca="1" si="873"/>
        <v>202003</v>
      </c>
      <c r="Q1427" t="str">
        <f t="shared" si="874"/>
        <v>FY2020 Q2 Mar</v>
      </c>
      <c r="R1427">
        <f t="shared" si="875"/>
        <v>2020</v>
      </c>
      <c r="S1427" s="8" t="str">
        <f t="shared" si="876"/>
        <v>Mar</v>
      </c>
      <c r="T1427" s="8" t="str">
        <f t="shared" si="877"/>
        <v>Q2</v>
      </c>
      <c r="U1427">
        <f t="shared" si="878"/>
        <v>6</v>
      </c>
      <c r="V1427">
        <f t="shared" si="879"/>
        <v>2</v>
      </c>
      <c r="W1427">
        <f t="shared" si="880"/>
        <v>202006</v>
      </c>
      <c r="X1427">
        <f t="shared" si="881"/>
        <v>202002</v>
      </c>
      <c r="Y1427" t="str">
        <f t="shared" si="882"/>
        <v>FY2020 Q1 Mar</v>
      </c>
      <c r="Z1427">
        <f t="shared" si="883"/>
        <v>2020</v>
      </c>
      <c r="AA1427" s="8" t="str">
        <f t="shared" si="884"/>
        <v>Mar</v>
      </c>
      <c r="AB1427" s="8" t="str">
        <f t="shared" si="885"/>
        <v>Q1</v>
      </c>
      <c r="AC1427">
        <f t="shared" si="886"/>
        <v>3</v>
      </c>
      <c r="AD1427">
        <f t="shared" si="887"/>
        <v>1</v>
      </c>
      <c r="AE1427">
        <f t="shared" si="888"/>
        <v>202003</v>
      </c>
      <c r="AF1427">
        <f t="shared" si="889"/>
        <v>202001</v>
      </c>
      <c r="AG1427" s="9">
        <f t="shared" ca="1" si="890"/>
        <v>0</v>
      </c>
      <c r="AH1427">
        <f t="shared" ca="1" si="891"/>
        <v>2</v>
      </c>
      <c r="AI1427" s="9">
        <f t="shared" ca="1" si="892"/>
        <v>6</v>
      </c>
      <c r="AJ1427" s="9">
        <f t="shared" ca="1" si="893"/>
        <v>0</v>
      </c>
      <c r="AK1427" s="9">
        <f t="shared" si="894"/>
        <v>6</v>
      </c>
      <c r="AL1427" s="9">
        <f t="shared" si="895"/>
        <v>11</v>
      </c>
      <c r="AM1427" s="9">
        <f t="shared" si="896"/>
        <v>15</v>
      </c>
      <c r="AN1427" s="2">
        <v>43903.649305555555</v>
      </c>
      <c r="AO1427">
        <v>1178</v>
      </c>
      <c r="AP1427" s="1">
        <v>25000</v>
      </c>
      <c r="AQ1427" t="s">
        <v>5</v>
      </c>
    </row>
    <row r="1428" spans="1:43" x14ac:dyDescent="0.3">
      <c r="A1428" t="str">
        <f t="shared" ca="1" si="858"/>
        <v>FY2020 Q4 Sep</v>
      </c>
      <c r="B1428">
        <f t="shared" ca="1" si="859"/>
        <v>2020</v>
      </c>
      <c r="C1428" s="8" t="str">
        <f t="shared" ca="1" si="860"/>
        <v>Sep</v>
      </c>
      <c r="D1428" s="8" t="str">
        <f t="shared" ca="1" si="861"/>
        <v>Q4</v>
      </c>
      <c r="E1428">
        <f t="shared" ca="1" si="862"/>
        <v>12</v>
      </c>
      <c r="F1428">
        <f t="shared" ca="1" si="863"/>
        <v>4</v>
      </c>
      <c r="G1428">
        <f t="shared" ca="1" si="864"/>
        <v>202012</v>
      </c>
      <c r="H1428">
        <f t="shared" ca="1" si="865"/>
        <v>202004</v>
      </c>
      <c r="I1428" t="str">
        <f t="shared" ca="1" si="866"/>
        <v>FY2020 Q3 Sep</v>
      </c>
      <c r="J1428">
        <f t="shared" ca="1" si="867"/>
        <v>2020</v>
      </c>
      <c r="K1428" s="8" t="str">
        <f t="shared" ca="1" si="868"/>
        <v>Sep</v>
      </c>
      <c r="L1428" s="8" t="str">
        <f t="shared" ca="1" si="869"/>
        <v>Q3</v>
      </c>
      <c r="M1428">
        <f t="shared" ca="1" si="870"/>
        <v>9</v>
      </c>
      <c r="N1428">
        <f t="shared" ca="1" si="871"/>
        <v>3</v>
      </c>
      <c r="O1428">
        <f t="shared" ca="1" si="872"/>
        <v>202009</v>
      </c>
      <c r="P1428">
        <f t="shared" ca="1" si="873"/>
        <v>202003</v>
      </c>
      <c r="Q1428" t="str">
        <f t="shared" si="874"/>
        <v>FY2020 Q2 Mar</v>
      </c>
      <c r="R1428">
        <f t="shared" si="875"/>
        <v>2020</v>
      </c>
      <c r="S1428" s="8" t="str">
        <f t="shared" si="876"/>
        <v>Mar</v>
      </c>
      <c r="T1428" s="8" t="str">
        <f t="shared" si="877"/>
        <v>Q2</v>
      </c>
      <c r="U1428">
        <f t="shared" si="878"/>
        <v>6</v>
      </c>
      <c r="V1428">
        <f t="shared" si="879"/>
        <v>2</v>
      </c>
      <c r="W1428">
        <f t="shared" si="880"/>
        <v>202006</v>
      </c>
      <c r="X1428">
        <f t="shared" si="881"/>
        <v>202002</v>
      </c>
      <c r="Y1428" t="str">
        <f t="shared" si="882"/>
        <v>FY2020 Q1 Mar</v>
      </c>
      <c r="Z1428">
        <f t="shared" si="883"/>
        <v>2020</v>
      </c>
      <c r="AA1428" s="8" t="str">
        <f t="shared" si="884"/>
        <v>Mar</v>
      </c>
      <c r="AB1428" s="8" t="str">
        <f t="shared" si="885"/>
        <v>Q1</v>
      </c>
      <c r="AC1428">
        <f t="shared" si="886"/>
        <v>3</v>
      </c>
      <c r="AD1428">
        <f t="shared" si="887"/>
        <v>1</v>
      </c>
      <c r="AE1428">
        <f t="shared" si="888"/>
        <v>202003</v>
      </c>
      <c r="AF1428">
        <f t="shared" si="889"/>
        <v>202001</v>
      </c>
      <c r="AG1428" s="9">
        <f t="shared" ca="1" si="890"/>
        <v>0</v>
      </c>
      <c r="AH1428">
        <f t="shared" ca="1" si="891"/>
        <v>2</v>
      </c>
      <c r="AI1428" s="9">
        <f t="shared" ca="1" si="892"/>
        <v>6</v>
      </c>
      <c r="AJ1428" s="9">
        <f t="shared" ca="1" si="893"/>
        <v>0</v>
      </c>
      <c r="AK1428" s="9">
        <f t="shared" si="894"/>
        <v>4</v>
      </c>
      <c r="AL1428" s="9">
        <f t="shared" si="895"/>
        <v>11</v>
      </c>
      <c r="AM1428" s="9">
        <f t="shared" si="896"/>
        <v>16</v>
      </c>
      <c r="AN1428" s="2">
        <v>43901.675694444442</v>
      </c>
      <c r="AO1428">
        <v>1543</v>
      </c>
      <c r="AP1428" s="1">
        <v>25000</v>
      </c>
      <c r="AQ1428" t="s">
        <v>5</v>
      </c>
    </row>
    <row r="1429" spans="1:43" x14ac:dyDescent="0.3">
      <c r="A1429" t="str">
        <f t="shared" ca="1" si="858"/>
        <v>FY2020 Q4 Sep</v>
      </c>
      <c r="B1429">
        <f t="shared" ca="1" si="859"/>
        <v>2020</v>
      </c>
      <c r="C1429" s="8" t="str">
        <f t="shared" ca="1" si="860"/>
        <v>Sep</v>
      </c>
      <c r="D1429" s="8" t="str">
        <f t="shared" ca="1" si="861"/>
        <v>Q4</v>
      </c>
      <c r="E1429">
        <f t="shared" ca="1" si="862"/>
        <v>12</v>
      </c>
      <c r="F1429">
        <f t="shared" ca="1" si="863"/>
        <v>4</v>
      </c>
      <c r="G1429">
        <f t="shared" ca="1" si="864"/>
        <v>202012</v>
      </c>
      <c r="H1429">
        <f t="shared" ca="1" si="865"/>
        <v>202004</v>
      </c>
      <c r="I1429" t="str">
        <f t="shared" ca="1" si="866"/>
        <v>FY2020 Q3 Sep</v>
      </c>
      <c r="J1429">
        <f t="shared" ca="1" si="867"/>
        <v>2020</v>
      </c>
      <c r="K1429" s="8" t="str">
        <f t="shared" ca="1" si="868"/>
        <v>Sep</v>
      </c>
      <c r="L1429" s="8" t="str">
        <f t="shared" ca="1" si="869"/>
        <v>Q3</v>
      </c>
      <c r="M1429">
        <f t="shared" ca="1" si="870"/>
        <v>9</v>
      </c>
      <c r="N1429">
        <f t="shared" ca="1" si="871"/>
        <v>3</v>
      </c>
      <c r="O1429">
        <f t="shared" ca="1" si="872"/>
        <v>202009</v>
      </c>
      <c r="P1429">
        <f t="shared" ca="1" si="873"/>
        <v>202003</v>
      </c>
      <c r="Q1429" t="str">
        <f t="shared" si="874"/>
        <v>FY2020 Q2 Feb</v>
      </c>
      <c r="R1429">
        <f t="shared" si="875"/>
        <v>2020</v>
      </c>
      <c r="S1429" s="8" t="str">
        <f t="shared" si="876"/>
        <v>Feb</v>
      </c>
      <c r="T1429" s="8" t="str">
        <f t="shared" si="877"/>
        <v>Q2</v>
      </c>
      <c r="U1429">
        <f t="shared" si="878"/>
        <v>5</v>
      </c>
      <c r="V1429">
        <f t="shared" si="879"/>
        <v>2</v>
      </c>
      <c r="W1429">
        <f t="shared" si="880"/>
        <v>202005</v>
      </c>
      <c r="X1429">
        <f t="shared" si="881"/>
        <v>202002</v>
      </c>
      <c r="Y1429" t="str">
        <f t="shared" si="882"/>
        <v>FY2020 Q1 Feb</v>
      </c>
      <c r="Z1429">
        <f t="shared" si="883"/>
        <v>2020</v>
      </c>
      <c r="AA1429" s="8" t="str">
        <f t="shared" si="884"/>
        <v>Feb</v>
      </c>
      <c r="AB1429" s="8" t="str">
        <f t="shared" si="885"/>
        <v>Q1</v>
      </c>
      <c r="AC1429">
        <f t="shared" si="886"/>
        <v>2</v>
      </c>
      <c r="AD1429">
        <f t="shared" si="887"/>
        <v>1</v>
      </c>
      <c r="AE1429">
        <f t="shared" si="888"/>
        <v>202002</v>
      </c>
      <c r="AF1429">
        <f t="shared" si="889"/>
        <v>202001</v>
      </c>
      <c r="AG1429" s="9">
        <f t="shared" ca="1" si="890"/>
        <v>0</v>
      </c>
      <c r="AH1429">
        <f t="shared" ca="1" si="891"/>
        <v>2</v>
      </c>
      <c r="AI1429" s="9">
        <f t="shared" ca="1" si="892"/>
        <v>7</v>
      </c>
      <c r="AJ1429" s="9">
        <f t="shared" ca="1" si="893"/>
        <v>0</v>
      </c>
      <c r="AK1429" s="9">
        <f t="shared" si="894"/>
        <v>6</v>
      </c>
      <c r="AL1429" s="9">
        <f t="shared" si="895"/>
        <v>9</v>
      </c>
      <c r="AM1429" s="9">
        <f t="shared" si="896"/>
        <v>10</v>
      </c>
      <c r="AN1429" s="2">
        <v>43889.434027777781</v>
      </c>
      <c r="AO1429">
        <v>1571</v>
      </c>
      <c r="AP1429" s="1">
        <v>25000</v>
      </c>
      <c r="AQ1429" t="s">
        <v>5</v>
      </c>
    </row>
    <row r="1430" spans="1:43" x14ac:dyDescent="0.3">
      <c r="A1430" t="str">
        <f t="shared" ca="1" si="858"/>
        <v>FY2020 Q4 Sep</v>
      </c>
      <c r="B1430">
        <f t="shared" ca="1" si="859"/>
        <v>2020</v>
      </c>
      <c r="C1430" s="8" t="str">
        <f t="shared" ca="1" si="860"/>
        <v>Sep</v>
      </c>
      <c r="D1430" s="8" t="str">
        <f t="shared" ca="1" si="861"/>
        <v>Q4</v>
      </c>
      <c r="E1430">
        <f t="shared" ca="1" si="862"/>
        <v>12</v>
      </c>
      <c r="F1430">
        <f t="shared" ca="1" si="863"/>
        <v>4</v>
      </c>
      <c r="G1430">
        <f t="shared" ca="1" si="864"/>
        <v>202012</v>
      </c>
      <c r="H1430">
        <f t="shared" ca="1" si="865"/>
        <v>202004</v>
      </c>
      <c r="I1430" t="str">
        <f t="shared" ca="1" si="866"/>
        <v>FY2020 Q3 Sep</v>
      </c>
      <c r="J1430">
        <f t="shared" ca="1" si="867"/>
        <v>2020</v>
      </c>
      <c r="K1430" s="8" t="str">
        <f t="shared" ca="1" si="868"/>
        <v>Sep</v>
      </c>
      <c r="L1430" s="8" t="str">
        <f t="shared" ca="1" si="869"/>
        <v>Q3</v>
      </c>
      <c r="M1430">
        <f t="shared" ca="1" si="870"/>
        <v>9</v>
      </c>
      <c r="N1430">
        <f t="shared" ca="1" si="871"/>
        <v>3</v>
      </c>
      <c r="O1430">
        <f t="shared" ca="1" si="872"/>
        <v>202009</v>
      </c>
      <c r="P1430">
        <f t="shared" ca="1" si="873"/>
        <v>202003</v>
      </c>
      <c r="Q1430" t="str">
        <f t="shared" si="874"/>
        <v>FY2020 Q1 Oct</v>
      </c>
      <c r="R1430">
        <f t="shared" si="875"/>
        <v>2020</v>
      </c>
      <c r="S1430" s="8" t="str">
        <f t="shared" si="876"/>
        <v>Oct</v>
      </c>
      <c r="T1430" s="8" t="str">
        <f t="shared" si="877"/>
        <v>Q1</v>
      </c>
      <c r="U1430">
        <f t="shared" si="878"/>
        <v>1</v>
      </c>
      <c r="V1430">
        <f t="shared" si="879"/>
        <v>1</v>
      </c>
      <c r="W1430">
        <f t="shared" si="880"/>
        <v>202001</v>
      </c>
      <c r="X1430">
        <f t="shared" si="881"/>
        <v>202001</v>
      </c>
      <c r="Y1430" t="str">
        <f t="shared" si="882"/>
        <v>FY2019 Q4 Oct</v>
      </c>
      <c r="Z1430">
        <f t="shared" si="883"/>
        <v>2019</v>
      </c>
      <c r="AA1430" s="8" t="str">
        <f t="shared" si="884"/>
        <v>Oct</v>
      </c>
      <c r="AB1430" s="8" t="str">
        <f t="shared" si="885"/>
        <v>Q4</v>
      </c>
      <c r="AC1430">
        <f t="shared" si="886"/>
        <v>10</v>
      </c>
      <c r="AD1430">
        <f t="shared" si="887"/>
        <v>4</v>
      </c>
      <c r="AE1430">
        <f t="shared" si="888"/>
        <v>201910</v>
      </c>
      <c r="AF1430">
        <f t="shared" si="889"/>
        <v>201904</v>
      </c>
      <c r="AG1430" s="9">
        <f t="shared" ca="1" si="890"/>
        <v>0</v>
      </c>
      <c r="AH1430">
        <f t="shared" ca="1" si="891"/>
        <v>4</v>
      </c>
      <c r="AI1430" s="9">
        <f t="shared" ca="1" si="892"/>
        <v>11</v>
      </c>
      <c r="AJ1430" s="9">
        <f t="shared" ca="1" si="893"/>
        <v>1</v>
      </c>
      <c r="AK1430" s="9">
        <f t="shared" si="894"/>
        <v>4</v>
      </c>
      <c r="AL1430" s="9">
        <f t="shared" si="895"/>
        <v>42</v>
      </c>
      <c r="AM1430" s="9">
        <f t="shared" si="896"/>
        <v>12</v>
      </c>
      <c r="AN1430" s="2">
        <v>43754.515277777777</v>
      </c>
      <c r="AO1430">
        <v>1709</v>
      </c>
      <c r="AP1430" s="1">
        <v>25000</v>
      </c>
      <c r="AQ1430" t="s">
        <v>4</v>
      </c>
    </row>
    <row r="1431" spans="1:43" x14ac:dyDescent="0.3">
      <c r="A1431" t="str">
        <f t="shared" ca="1" si="858"/>
        <v>FY2020 Q4 Sep</v>
      </c>
      <c r="B1431">
        <f t="shared" ca="1" si="859"/>
        <v>2020</v>
      </c>
      <c r="C1431" s="8" t="str">
        <f t="shared" ca="1" si="860"/>
        <v>Sep</v>
      </c>
      <c r="D1431" s="8" t="str">
        <f t="shared" ca="1" si="861"/>
        <v>Q4</v>
      </c>
      <c r="E1431">
        <f t="shared" ca="1" si="862"/>
        <v>12</v>
      </c>
      <c r="F1431">
        <f t="shared" ca="1" si="863"/>
        <v>4</v>
      </c>
      <c r="G1431">
        <f t="shared" ca="1" si="864"/>
        <v>202012</v>
      </c>
      <c r="H1431">
        <f t="shared" ca="1" si="865"/>
        <v>202004</v>
      </c>
      <c r="I1431" t="str">
        <f t="shared" ca="1" si="866"/>
        <v>FY2020 Q3 Sep</v>
      </c>
      <c r="J1431">
        <f t="shared" ca="1" si="867"/>
        <v>2020</v>
      </c>
      <c r="K1431" s="8" t="str">
        <f t="shared" ca="1" si="868"/>
        <v>Sep</v>
      </c>
      <c r="L1431" s="8" t="str">
        <f t="shared" ca="1" si="869"/>
        <v>Q3</v>
      </c>
      <c r="M1431">
        <f t="shared" ca="1" si="870"/>
        <v>9</v>
      </c>
      <c r="N1431">
        <f t="shared" ca="1" si="871"/>
        <v>3</v>
      </c>
      <c r="O1431">
        <f t="shared" ca="1" si="872"/>
        <v>202009</v>
      </c>
      <c r="P1431">
        <f t="shared" ca="1" si="873"/>
        <v>202003</v>
      </c>
      <c r="Q1431" t="str">
        <f t="shared" si="874"/>
        <v>FY2020 Q2 Mar</v>
      </c>
      <c r="R1431">
        <f t="shared" si="875"/>
        <v>2020</v>
      </c>
      <c r="S1431" s="8" t="str">
        <f t="shared" si="876"/>
        <v>Mar</v>
      </c>
      <c r="T1431" s="8" t="str">
        <f t="shared" si="877"/>
        <v>Q2</v>
      </c>
      <c r="U1431">
        <f t="shared" si="878"/>
        <v>6</v>
      </c>
      <c r="V1431">
        <f t="shared" si="879"/>
        <v>2</v>
      </c>
      <c r="W1431">
        <f t="shared" si="880"/>
        <v>202006</v>
      </c>
      <c r="X1431">
        <f t="shared" si="881"/>
        <v>202002</v>
      </c>
      <c r="Y1431" t="str">
        <f t="shared" si="882"/>
        <v>FY2020 Q1 Mar</v>
      </c>
      <c r="Z1431">
        <f t="shared" si="883"/>
        <v>2020</v>
      </c>
      <c r="AA1431" s="8" t="str">
        <f t="shared" si="884"/>
        <v>Mar</v>
      </c>
      <c r="AB1431" s="8" t="str">
        <f t="shared" si="885"/>
        <v>Q1</v>
      </c>
      <c r="AC1431">
        <f t="shared" si="886"/>
        <v>3</v>
      </c>
      <c r="AD1431">
        <f t="shared" si="887"/>
        <v>1</v>
      </c>
      <c r="AE1431">
        <f t="shared" si="888"/>
        <v>202003</v>
      </c>
      <c r="AF1431">
        <f t="shared" si="889"/>
        <v>202001</v>
      </c>
      <c r="AG1431" s="9">
        <f t="shared" ca="1" si="890"/>
        <v>0</v>
      </c>
      <c r="AH1431">
        <f t="shared" ca="1" si="891"/>
        <v>2</v>
      </c>
      <c r="AI1431" s="9">
        <f t="shared" ca="1" si="892"/>
        <v>6</v>
      </c>
      <c r="AJ1431" s="9">
        <f t="shared" ca="1" si="893"/>
        <v>0</v>
      </c>
      <c r="AK1431" s="9">
        <f t="shared" si="894"/>
        <v>5</v>
      </c>
      <c r="AL1431" s="9">
        <f t="shared" si="895"/>
        <v>10</v>
      </c>
      <c r="AM1431" s="9">
        <f t="shared" si="896"/>
        <v>13</v>
      </c>
      <c r="AN1431" s="2">
        <v>43895.578472222223</v>
      </c>
      <c r="AO1431">
        <v>1878</v>
      </c>
      <c r="AP1431" s="1">
        <v>25000</v>
      </c>
      <c r="AQ1431" t="s">
        <v>5</v>
      </c>
    </row>
    <row r="1432" spans="1:43" x14ac:dyDescent="0.3">
      <c r="A1432" t="str">
        <f t="shared" ca="1" si="858"/>
        <v>FY2020 Q4 Sep</v>
      </c>
      <c r="B1432">
        <f t="shared" ca="1" si="859"/>
        <v>2020</v>
      </c>
      <c r="C1432" s="8" t="str">
        <f t="shared" ca="1" si="860"/>
        <v>Sep</v>
      </c>
      <c r="D1432" s="8" t="str">
        <f t="shared" ca="1" si="861"/>
        <v>Q4</v>
      </c>
      <c r="E1432">
        <f t="shared" ca="1" si="862"/>
        <v>12</v>
      </c>
      <c r="F1432">
        <f t="shared" ca="1" si="863"/>
        <v>4</v>
      </c>
      <c r="G1432">
        <f t="shared" ca="1" si="864"/>
        <v>202012</v>
      </c>
      <c r="H1432">
        <f t="shared" ca="1" si="865"/>
        <v>202004</v>
      </c>
      <c r="I1432" t="str">
        <f t="shared" ca="1" si="866"/>
        <v>FY2020 Q3 Sep</v>
      </c>
      <c r="J1432">
        <f t="shared" ca="1" si="867"/>
        <v>2020</v>
      </c>
      <c r="K1432" s="8" t="str">
        <f t="shared" ca="1" si="868"/>
        <v>Sep</v>
      </c>
      <c r="L1432" s="8" t="str">
        <f t="shared" ca="1" si="869"/>
        <v>Q3</v>
      </c>
      <c r="M1432">
        <f t="shared" ca="1" si="870"/>
        <v>9</v>
      </c>
      <c r="N1432">
        <f t="shared" ca="1" si="871"/>
        <v>3</v>
      </c>
      <c r="O1432">
        <f t="shared" ca="1" si="872"/>
        <v>202009</v>
      </c>
      <c r="P1432">
        <f t="shared" ca="1" si="873"/>
        <v>202003</v>
      </c>
      <c r="Q1432" t="str">
        <f t="shared" si="874"/>
        <v>FY2020 Q2 Mar</v>
      </c>
      <c r="R1432">
        <f t="shared" si="875"/>
        <v>2020</v>
      </c>
      <c r="S1432" s="8" t="str">
        <f t="shared" si="876"/>
        <v>Mar</v>
      </c>
      <c r="T1432" s="8" t="str">
        <f t="shared" si="877"/>
        <v>Q2</v>
      </c>
      <c r="U1432">
        <f t="shared" si="878"/>
        <v>6</v>
      </c>
      <c r="V1432">
        <f t="shared" si="879"/>
        <v>2</v>
      </c>
      <c r="W1432">
        <f t="shared" si="880"/>
        <v>202006</v>
      </c>
      <c r="X1432">
        <f t="shared" si="881"/>
        <v>202002</v>
      </c>
      <c r="Y1432" t="str">
        <f t="shared" si="882"/>
        <v>FY2020 Q1 Mar</v>
      </c>
      <c r="Z1432">
        <f t="shared" si="883"/>
        <v>2020</v>
      </c>
      <c r="AA1432" s="8" t="str">
        <f t="shared" si="884"/>
        <v>Mar</v>
      </c>
      <c r="AB1432" s="8" t="str">
        <f t="shared" si="885"/>
        <v>Q1</v>
      </c>
      <c r="AC1432">
        <f t="shared" si="886"/>
        <v>3</v>
      </c>
      <c r="AD1432">
        <f t="shared" si="887"/>
        <v>1</v>
      </c>
      <c r="AE1432">
        <f t="shared" si="888"/>
        <v>202003</v>
      </c>
      <c r="AF1432">
        <f t="shared" si="889"/>
        <v>202001</v>
      </c>
      <c r="AG1432" s="9">
        <f t="shared" ca="1" si="890"/>
        <v>0</v>
      </c>
      <c r="AH1432">
        <f t="shared" ca="1" si="891"/>
        <v>2</v>
      </c>
      <c r="AI1432" s="9">
        <f t="shared" ca="1" si="892"/>
        <v>6</v>
      </c>
      <c r="AJ1432" s="9">
        <f t="shared" ca="1" si="893"/>
        <v>0</v>
      </c>
      <c r="AK1432" s="9">
        <f t="shared" si="894"/>
        <v>5</v>
      </c>
      <c r="AL1432" s="9">
        <f t="shared" si="895"/>
        <v>11</v>
      </c>
      <c r="AM1432" s="9">
        <f t="shared" si="896"/>
        <v>13</v>
      </c>
      <c r="AN1432" s="2">
        <v>43902.550694444442</v>
      </c>
      <c r="AO1432">
        <v>1887</v>
      </c>
      <c r="AP1432" s="1">
        <v>25000</v>
      </c>
      <c r="AQ1432" t="s">
        <v>5</v>
      </c>
    </row>
    <row r="1433" spans="1:43" x14ac:dyDescent="0.3">
      <c r="A1433" t="str">
        <f t="shared" ca="1" si="858"/>
        <v>FY2020 Q4 Sep</v>
      </c>
      <c r="B1433">
        <f t="shared" ca="1" si="859"/>
        <v>2020</v>
      </c>
      <c r="C1433" s="8" t="str">
        <f t="shared" ca="1" si="860"/>
        <v>Sep</v>
      </c>
      <c r="D1433" s="8" t="str">
        <f t="shared" ca="1" si="861"/>
        <v>Q4</v>
      </c>
      <c r="E1433">
        <f t="shared" ca="1" si="862"/>
        <v>12</v>
      </c>
      <c r="F1433">
        <f t="shared" ca="1" si="863"/>
        <v>4</v>
      </c>
      <c r="G1433">
        <f t="shared" ca="1" si="864"/>
        <v>202012</v>
      </c>
      <c r="H1433">
        <f t="shared" ca="1" si="865"/>
        <v>202004</v>
      </c>
      <c r="I1433" t="str">
        <f t="shared" ca="1" si="866"/>
        <v>FY2020 Q3 Sep</v>
      </c>
      <c r="J1433">
        <f t="shared" ca="1" si="867"/>
        <v>2020</v>
      </c>
      <c r="K1433" s="8" t="str">
        <f t="shared" ca="1" si="868"/>
        <v>Sep</v>
      </c>
      <c r="L1433" s="8" t="str">
        <f t="shared" ca="1" si="869"/>
        <v>Q3</v>
      </c>
      <c r="M1433">
        <f t="shared" ca="1" si="870"/>
        <v>9</v>
      </c>
      <c r="N1433">
        <f t="shared" ca="1" si="871"/>
        <v>3</v>
      </c>
      <c r="O1433">
        <f t="shared" ca="1" si="872"/>
        <v>202009</v>
      </c>
      <c r="P1433">
        <f t="shared" ca="1" si="873"/>
        <v>202003</v>
      </c>
      <c r="Q1433" t="str">
        <f t="shared" si="874"/>
        <v>FY2020 Q1 Oct</v>
      </c>
      <c r="R1433">
        <f t="shared" si="875"/>
        <v>2020</v>
      </c>
      <c r="S1433" s="8" t="str">
        <f t="shared" si="876"/>
        <v>Oct</v>
      </c>
      <c r="T1433" s="8" t="str">
        <f t="shared" si="877"/>
        <v>Q1</v>
      </c>
      <c r="U1433">
        <f t="shared" si="878"/>
        <v>1</v>
      </c>
      <c r="V1433">
        <f t="shared" si="879"/>
        <v>1</v>
      </c>
      <c r="W1433">
        <f t="shared" si="880"/>
        <v>202001</v>
      </c>
      <c r="X1433">
        <f t="shared" si="881"/>
        <v>202001</v>
      </c>
      <c r="Y1433" t="str">
        <f t="shared" si="882"/>
        <v>FY2019 Q4 Oct</v>
      </c>
      <c r="Z1433">
        <f t="shared" si="883"/>
        <v>2019</v>
      </c>
      <c r="AA1433" s="8" t="str">
        <f t="shared" si="884"/>
        <v>Oct</v>
      </c>
      <c r="AB1433" s="8" t="str">
        <f t="shared" si="885"/>
        <v>Q4</v>
      </c>
      <c r="AC1433">
        <f t="shared" si="886"/>
        <v>10</v>
      </c>
      <c r="AD1433">
        <f t="shared" si="887"/>
        <v>4</v>
      </c>
      <c r="AE1433">
        <f t="shared" si="888"/>
        <v>201910</v>
      </c>
      <c r="AF1433">
        <f t="shared" si="889"/>
        <v>201904</v>
      </c>
      <c r="AG1433" s="9">
        <f t="shared" ca="1" si="890"/>
        <v>0</v>
      </c>
      <c r="AH1433">
        <f t="shared" ca="1" si="891"/>
        <v>4</v>
      </c>
      <c r="AI1433" s="9">
        <f t="shared" ca="1" si="892"/>
        <v>11</v>
      </c>
      <c r="AJ1433" s="9">
        <f t="shared" ca="1" si="893"/>
        <v>1</v>
      </c>
      <c r="AK1433" s="9">
        <f t="shared" si="894"/>
        <v>4</v>
      </c>
      <c r="AL1433" s="9">
        <f t="shared" si="895"/>
        <v>44</v>
      </c>
      <c r="AM1433" s="9">
        <f t="shared" si="896"/>
        <v>12</v>
      </c>
      <c r="AN1433" s="2">
        <v>43768.520138888889</v>
      </c>
      <c r="AO1433">
        <v>1908</v>
      </c>
      <c r="AP1433" s="1">
        <v>25000</v>
      </c>
      <c r="AQ1433" t="s">
        <v>5</v>
      </c>
    </row>
    <row r="1434" spans="1:43" x14ac:dyDescent="0.3">
      <c r="A1434" t="str">
        <f t="shared" ca="1" si="858"/>
        <v>FY2020 Q4 Sep</v>
      </c>
      <c r="B1434">
        <f t="shared" ca="1" si="859"/>
        <v>2020</v>
      </c>
      <c r="C1434" s="8" t="str">
        <f t="shared" ca="1" si="860"/>
        <v>Sep</v>
      </c>
      <c r="D1434" s="8" t="str">
        <f t="shared" ca="1" si="861"/>
        <v>Q4</v>
      </c>
      <c r="E1434">
        <f t="shared" ca="1" si="862"/>
        <v>12</v>
      </c>
      <c r="F1434">
        <f t="shared" ca="1" si="863"/>
        <v>4</v>
      </c>
      <c r="G1434">
        <f t="shared" ca="1" si="864"/>
        <v>202012</v>
      </c>
      <c r="H1434">
        <f t="shared" ca="1" si="865"/>
        <v>202004</v>
      </c>
      <c r="I1434" t="str">
        <f t="shared" ca="1" si="866"/>
        <v>FY2020 Q3 Sep</v>
      </c>
      <c r="J1434">
        <f t="shared" ca="1" si="867"/>
        <v>2020</v>
      </c>
      <c r="K1434" s="8" t="str">
        <f t="shared" ca="1" si="868"/>
        <v>Sep</v>
      </c>
      <c r="L1434" s="8" t="str">
        <f t="shared" ca="1" si="869"/>
        <v>Q3</v>
      </c>
      <c r="M1434">
        <f t="shared" ca="1" si="870"/>
        <v>9</v>
      </c>
      <c r="N1434">
        <f t="shared" ca="1" si="871"/>
        <v>3</v>
      </c>
      <c r="O1434">
        <f t="shared" ca="1" si="872"/>
        <v>202009</v>
      </c>
      <c r="P1434">
        <f t="shared" ca="1" si="873"/>
        <v>202003</v>
      </c>
      <c r="Q1434" t="str">
        <f t="shared" si="874"/>
        <v>FY2020 Q1 Oct</v>
      </c>
      <c r="R1434">
        <f t="shared" si="875"/>
        <v>2020</v>
      </c>
      <c r="S1434" s="8" t="str">
        <f t="shared" si="876"/>
        <v>Oct</v>
      </c>
      <c r="T1434" s="8" t="str">
        <f t="shared" si="877"/>
        <v>Q1</v>
      </c>
      <c r="U1434">
        <f t="shared" si="878"/>
        <v>1</v>
      </c>
      <c r="V1434">
        <f t="shared" si="879"/>
        <v>1</v>
      </c>
      <c r="W1434">
        <f t="shared" si="880"/>
        <v>202001</v>
      </c>
      <c r="X1434">
        <f t="shared" si="881"/>
        <v>202001</v>
      </c>
      <c r="Y1434" t="str">
        <f t="shared" si="882"/>
        <v>FY2019 Q4 Oct</v>
      </c>
      <c r="Z1434">
        <f t="shared" si="883"/>
        <v>2019</v>
      </c>
      <c r="AA1434" s="8" t="str">
        <f t="shared" si="884"/>
        <v>Oct</v>
      </c>
      <c r="AB1434" s="8" t="str">
        <f t="shared" si="885"/>
        <v>Q4</v>
      </c>
      <c r="AC1434">
        <f t="shared" si="886"/>
        <v>10</v>
      </c>
      <c r="AD1434">
        <f t="shared" si="887"/>
        <v>4</v>
      </c>
      <c r="AE1434">
        <f t="shared" si="888"/>
        <v>201910</v>
      </c>
      <c r="AF1434">
        <f t="shared" si="889"/>
        <v>201904</v>
      </c>
      <c r="AG1434" s="9">
        <f t="shared" ca="1" si="890"/>
        <v>0</v>
      </c>
      <c r="AH1434">
        <f t="shared" ca="1" si="891"/>
        <v>4</v>
      </c>
      <c r="AI1434" s="9">
        <f t="shared" ca="1" si="892"/>
        <v>11</v>
      </c>
      <c r="AJ1434" s="9">
        <f t="shared" ca="1" si="893"/>
        <v>1</v>
      </c>
      <c r="AK1434" s="9">
        <f t="shared" si="894"/>
        <v>3</v>
      </c>
      <c r="AL1434" s="9">
        <f t="shared" si="895"/>
        <v>41</v>
      </c>
      <c r="AM1434" s="9">
        <f t="shared" si="896"/>
        <v>15</v>
      </c>
      <c r="AN1434" s="2">
        <v>43746.645138888889</v>
      </c>
      <c r="AO1434">
        <v>2329</v>
      </c>
      <c r="AP1434" s="1">
        <v>25000</v>
      </c>
      <c r="AQ1434" t="s">
        <v>5</v>
      </c>
    </row>
    <row r="1435" spans="1:43" x14ac:dyDescent="0.3">
      <c r="A1435" t="str">
        <f t="shared" ca="1" si="858"/>
        <v>FY2020 Q4 Sep</v>
      </c>
      <c r="B1435">
        <f t="shared" ca="1" si="859"/>
        <v>2020</v>
      </c>
      <c r="C1435" s="8" t="str">
        <f t="shared" ca="1" si="860"/>
        <v>Sep</v>
      </c>
      <c r="D1435" s="8" t="str">
        <f t="shared" ca="1" si="861"/>
        <v>Q4</v>
      </c>
      <c r="E1435">
        <f t="shared" ca="1" si="862"/>
        <v>12</v>
      </c>
      <c r="F1435">
        <f t="shared" ca="1" si="863"/>
        <v>4</v>
      </c>
      <c r="G1435">
        <f t="shared" ca="1" si="864"/>
        <v>202012</v>
      </c>
      <c r="H1435">
        <f t="shared" ca="1" si="865"/>
        <v>202004</v>
      </c>
      <c r="I1435" t="str">
        <f t="shared" ca="1" si="866"/>
        <v>FY2020 Q3 Sep</v>
      </c>
      <c r="J1435">
        <f t="shared" ca="1" si="867"/>
        <v>2020</v>
      </c>
      <c r="K1435" s="8" t="str">
        <f t="shared" ca="1" si="868"/>
        <v>Sep</v>
      </c>
      <c r="L1435" s="8" t="str">
        <f t="shared" ca="1" si="869"/>
        <v>Q3</v>
      </c>
      <c r="M1435">
        <f t="shared" ca="1" si="870"/>
        <v>9</v>
      </c>
      <c r="N1435">
        <f t="shared" ca="1" si="871"/>
        <v>3</v>
      </c>
      <c r="O1435">
        <f t="shared" ca="1" si="872"/>
        <v>202009</v>
      </c>
      <c r="P1435">
        <f t="shared" ca="1" si="873"/>
        <v>202003</v>
      </c>
      <c r="Q1435" t="str">
        <f t="shared" si="874"/>
        <v>FY2020 Q1 Nov</v>
      </c>
      <c r="R1435">
        <f t="shared" si="875"/>
        <v>2020</v>
      </c>
      <c r="S1435" s="8" t="str">
        <f t="shared" si="876"/>
        <v>Nov</v>
      </c>
      <c r="T1435" s="8" t="str">
        <f t="shared" si="877"/>
        <v>Q1</v>
      </c>
      <c r="U1435">
        <f t="shared" si="878"/>
        <v>2</v>
      </c>
      <c r="V1435">
        <f t="shared" si="879"/>
        <v>1</v>
      </c>
      <c r="W1435">
        <f t="shared" si="880"/>
        <v>202002</v>
      </c>
      <c r="X1435">
        <f t="shared" si="881"/>
        <v>202001</v>
      </c>
      <c r="Y1435" t="str">
        <f t="shared" si="882"/>
        <v>FY2019 Q4 Nov</v>
      </c>
      <c r="Z1435">
        <f t="shared" si="883"/>
        <v>2019</v>
      </c>
      <c r="AA1435" s="8" t="str">
        <f t="shared" si="884"/>
        <v>Nov</v>
      </c>
      <c r="AB1435" s="8" t="str">
        <f t="shared" si="885"/>
        <v>Q4</v>
      </c>
      <c r="AC1435">
        <f t="shared" si="886"/>
        <v>11</v>
      </c>
      <c r="AD1435">
        <f t="shared" si="887"/>
        <v>4</v>
      </c>
      <c r="AE1435">
        <f t="shared" si="888"/>
        <v>201911</v>
      </c>
      <c r="AF1435">
        <f t="shared" si="889"/>
        <v>201904</v>
      </c>
      <c r="AG1435" s="9">
        <f t="shared" ca="1" si="890"/>
        <v>0</v>
      </c>
      <c r="AH1435">
        <f t="shared" ca="1" si="891"/>
        <v>3</v>
      </c>
      <c r="AI1435" s="9">
        <f t="shared" ca="1" si="892"/>
        <v>10</v>
      </c>
      <c r="AJ1435" s="9">
        <f t="shared" ca="1" si="893"/>
        <v>1</v>
      </c>
      <c r="AK1435" s="9">
        <f t="shared" si="894"/>
        <v>3</v>
      </c>
      <c r="AL1435" s="9">
        <f t="shared" si="895"/>
        <v>48</v>
      </c>
      <c r="AM1435" s="9">
        <f t="shared" si="896"/>
        <v>8</v>
      </c>
      <c r="AN1435" s="2">
        <v>43795.345833333333</v>
      </c>
      <c r="AO1435">
        <v>2329</v>
      </c>
      <c r="AP1435" s="1">
        <v>25000</v>
      </c>
      <c r="AQ1435" t="s">
        <v>5</v>
      </c>
    </row>
    <row r="1436" spans="1:43" x14ac:dyDescent="0.3">
      <c r="A1436" t="str">
        <f t="shared" ca="1" si="858"/>
        <v>FY2020 Q4 Sep</v>
      </c>
      <c r="B1436">
        <f t="shared" ca="1" si="859"/>
        <v>2020</v>
      </c>
      <c r="C1436" s="8" t="str">
        <f t="shared" ca="1" si="860"/>
        <v>Sep</v>
      </c>
      <c r="D1436" s="8" t="str">
        <f t="shared" ca="1" si="861"/>
        <v>Q4</v>
      </c>
      <c r="E1436">
        <f t="shared" ca="1" si="862"/>
        <v>12</v>
      </c>
      <c r="F1436">
        <f t="shared" ca="1" si="863"/>
        <v>4</v>
      </c>
      <c r="G1436">
        <f t="shared" ca="1" si="864"/>
        <v>202012</v>
      </c>
      <c r="H1436">
        <f t="shared" ca="1" si="865"/>
        <v>202004</v>
      </c>
      <c r="I1436" t="str">
        <f t="shared" ca="1" si="866"/>
        <v>FY2020 Q3 Sep</v>
      </c>
      <c r="J1436">
        <f t="shared" ca="1" si="867"/>
        <v>2020</v>
      </c>
      <c r="K1436" s="8" t="str">
        <f t="shared" ca="1" si="868"/>
        <v>Sep</v>
      </c>
      <c r="L1436" s="8" t="str">
        <f t="shared" ca="1" si="869"/>
        <v>Q3</v>
      </c>
      <c r="M1436">
        <f t="shared" ca="1" si="870"/>
        <v>9</v>
      </c>
      <c r="N1436">
        <f t="shared" ca="1" si="871"/>
        <v>3</v>
      </c>
      <c r="O1436">
        <f t="shared" ca="1" si="872"/>
        <v>202009</v>
      </c>
      <c r="P1436">
        <f t="shared" ca="1" si="873"/>
        <v>202003</v>
      </c>
      <c r="Q1436" t="str">
        <f t="shared" si="874"/>
        <v>FY2020 Q2 Jan</v>
      </c>
      <c r="R1436">
        <f t="shared" si="875"/>
        <v>2020</v>
      </c>
      <c r="S1436" s="8" t="str">
        <f t="shared" si="876"/>
        <v>Jan</v>
      </c>
      <c r="T1436" s="8" t="str">
        <f t="shared" si="877"/>
        <v>Q2</v>
      </c>
      <c r="U1436">
        <f t="shared" si="878"/>
        <v>4</v>
      </c>
      <c r="V1436">
        <f t="shared" si="879"/>
        <v>2</v>
      </c>
      <c r="W1436">
        <f t="shared" si="880"/>
        <v>202004</v>
      </c>
      <c r="X1436">
        <f t="shared" si="881"/>
        <v>202002</v>
      </c>
      <c r="Y1436" t="str">
        <f t="shared" si="882"/>
        <v>FY2020 Q1 Jan</v>
      </c>
      <c r="Z1436">
        <f t="shared" si="883"/>
        <v>2020</v>
      </c>
      <c r="AA1436" s="8" t="str">
        <f t="shared" si="884"/>
        <v>Jan</v>
      </c>
      <c r="AB1436" s="8" t="str">
        <f t="shared" si="885"/>
        <v>Q1</v>
      </c>
      <c r="AC1436">
        <f t="shared" si="886"/>
        <v>1</v>
      </c>
      <c r="AD1436">
        <f t="shared" si="887"/>
        <v>1</v>
      </c>
      <c r="AE1436">
        <f t="shared" si="888"/>
        <v>202001</v>
      </c>
      <c r="AF1436">
        <f t="shared" si="889"/>
        <v>202001</v>
      </c>
      <c r="AG1436" s="9">
        <f t="shared" ca="1" si="890"/>
        <v>0</v>
      </c>
      <c r="AH1436">
        <f t="shared" ca="1" si="891"/>
        <v>3</v>
      </c>
      <c r="AI1436" s="9">
        <f t="shared" ca="1" si="892"/>
        <v>8</v>
      </c>
      <c r="AJ1436" s="9">
        <f t="shared" ca="1" si="893"/>
        <v>0</v>
      </c>
      <c r="AK1436" s="9">
        <f t="shared" si="894"/>
        <v>6</v>
      </c>
      <c r="AL1436" s="9">
        <f t="shared" si="895"/>
        <v>4</v>
      </c>
      <c r="AM1436" s="9">
        <f t="shared" si="896"/>
        <v>9</v>
      </c>
      <c r="AN1436" s="2">
        <v>43854.382638888892</v>
      </c>
      <c r="AO1436">
        <v>2329</v>
      </c>
      <c r="AP1436" s="1">
        <v>25000</v>
      </c>
      <c r="AQ1436" t="s">
        <v>5</v>
      </c>
    </row>
    <row r="1437" spans="1:43" x14ac:dyDescent="0.3">
      <c r="A1437" t="str">
        <f t="shared" ca="1" si="858"/>
        <v>FY2020 Q4 Sep</v>
      </c>
      <c r="B1437">
        <f t="shared" ca="1" si="859"/>
        <v>2020</v>
      </c>
      <c r="C1437" s="8" t="str">
        <f t="shared" ca="1" si="860"/>
        <v>Sep</v>
      </c>
      <c r="D1437" s="8" t="str">
        <f t="shared" ca="1" si="861"/>
        <v>Q4</v>
      </c>
      <c r="E1437">
        <f t="shared" ca="1" si="862"/>
        <v>12</v>
      </c>
      <c r="F1437">
        <f t="shared" ca="1" si="863"/>
        <v>4</v>
      </c>
      <c r="G1437">
        <f t="shared" ca="1" si="864"/>
        <v>202012</v>
      </c>
      <c r="H1437">
        <f t="shared" ca="1" si="865"/>
        <v>202004</v>
      </c>
      <c r="I1437" t="str">
        <f t="shared" ca="1" si="866"/>
        <v>FY2020 Q3 Sep</v>
      </c>
      <c r="J1437">
        <f t="shared" ca="1" si="867"/>
        <v>2020</v>
      </c>
      <c r="K1437" s="8" t="str">
        <f t="shared" ca="1" si="868"/>
        <v>Sep</v>
      </c>
      <c r="L1437" s="8" t="str">
        <f t="shared" ca="1" si="869"/>
        <v>Q3</v>
      </c>
      <c r="M1437">
        <f t="shared" ca="1" si="870"/>
        <v>9</v>
      </c>
      <c r="N1437">
        <f t="shared" ca="1" si="871"/>
        <v>3</v>
      </c>
      <c r="O1437">
        <f t="shared" ca="1" si="872"/>
        <v>202009</v>
      </c>
      <c r="P1437">
        <f t="shared" ca="1" si="873"/>
        <v>202003</v>
      </c>
      <c r="Q1437" t="str">
        <f t="shared" si="874"/>
        <v>FY2020 Q2 Mar</v>
      </c>
      <c r="R1437">
        <f t="shared" si="875"/>
        <v>2020</v>
      </c>
      <c r="S1437" s="8" t="str">
        <f t="shared" si="876"/>
        <v>Mar</v>
      </c>
      <c r="T1437" s="8" t="str">
        <f t="shared" si="877"/>
        <v>Q2</v>
      </c>
      <c r="U1437">
        <f t="shared" si="878"/>
        <v>6</v>
      </c>
      <c r="V1437">
        <f t="shared" si="879"/>
        <v>2</v>
      </c>
      <c r="W1437">
        <f t="shared" si="880"/>
        <v>202006</v>
      </c>
      <c r="X1437">
        <f t="shared" si="881"/>
        <v>202002</v>
      </c>
      <c r="Y1437" t="str">
        <f t="shared" si="882"/>
        <v>FY2020 Q1 Mar</v>
      </c>
      <c r="Z1437">
        <f t="shared" si="883"/>
        <v>2020</v>
      </c>
      <c r="AA1437" s="8" t="str">
        <f t="shared" si="884"/>
        <v>Mar</v>
      </c>
      <c r="AB1437" s="8" t="str">
        <f t="shared" si="885"/>
        <v>Q1</v>
      </c>
      <c r="AC1437">
        <f t="shared" si="886"/>
        <v>3</v>
      </c>
      <c r="AD1437">
        <f t="shared" si="887"/>
        <v>1</v>
      </c>
      <c r="AE1437">
        <f t="shared" si="888"/>
        <v>202003</v>
      </c>
      <c r="AF1437">
        <f t="shared" si="889"/>
        <v>202001</v>
      </c>
      <c r="AG1437" s="9">
        <f t="shared" ca="1" si="890"/>
        <v>0</v>
      </c>
      <c r="AH1437">
        <f t="shared" ca="1" si="891"/>
        <v>2</v>
      </c>
      <c r="AI1437" s="9">
        <f t="shared" ca="1" si="892"/>
        <v>6</v>
      </c>
      <c r="AJ1437" s="9">
        <f t="shared" ca="1" si="893"/>
        <v>0</v>
      </c>
      <c r="AK1437" s="9">
        <f t="shared" si="894"/>
        <v>3</v>
      </c>
      <c r="AL1437" s="9">
        <f t="shared" si="895"/>
        <v>10</v>
      </c>
      <c r="AM1437" s="9">
        <f t="shared" si="896"/>
        <v>13</v>
      </c>
      <c r="AN1437" s="2">
        <v>43893.555555555555</v>
      </c>
      <c r="AO1437">
        <v>2584</v>
      </c>
      <c r="AP1437" s="1">
        <v>25000</v>
      </c>
      <c r="AQ1437" t="s">
        <v>5</v>
      </c>
    </row>
    <row r="1438" spans="1:43" x14ac:dyDescent="0.3">
      <c r="A1438" t="str">
        <f t="shared" ca="1" si="858"/>
        <v>FY2020 Q4 Sep</v>
      </c>
      <c r="B1438">
        <f t="shared" ca="1" si="859"/>
        <v>2020</v>
      </c>
      <c r="C1438" s="8" t="str">
        <f t="shared" ca="1" si="860"/>
        <v>Sep</v>
      </c>
      <c r="D1438" s="8" t="str">
        <f t="shared" ca="1" si="861"/>
        <v>Q4</v>
      </c>
      <c r="E1438">
        <f t="shared" ca="1" si="862"/>
        <v>12</v>
      </c>
      <c r="F1438">
        <f t="shared" ca="1" si="863"/>
        <v>4</v>
      </c>
      <c r="G1438">
        <f t="shared" ca="1" si="864"/>
        <v>202012</v>
      </c>
      <c r="H1438">
        <f t="shared" ca="1" si="865"/>
        <v>202004</v>
      </c>
      <c r="I1438" t="str">
        <f t="shared" ca="1" si="866"/>
        <v>FY2020 Q3 Sep</v>
      </c>
      <c r="J1438">
        <f t="shared" ca="1" si="867"/>
        <v>2020</v>
      </c>
      <c r="K1438" s="8" t="str">
        <f t="shared" ca="1" si="868"/>
        <v>Sep</v>
      </c>
      <c r="L1438" s="8" t="str">
        <f t="shared" ca="1" si="869"/>
        <v>Q3</v>
      </c>
      <c r="M1438">
        <f t="shared" ca="1" si="870"/>
        <v>9</v>
      </c>
      <c r="N1438">
        <f t="shared" ca="1" si="871"/>
        <v>3</v>
      </c>
      <c r="O1438">
        <f t="shared" ca="1" si="872"/>
        <v>202009</v>
      </c>
      <c r="P1438">
        <f t="shared" ca="1" si="873"/>
        <v>202003</v>
      </c>
      <c r="Q1438" t="str">
        <f t="shared" si="874"/>
        <v>FY2020 Q2 Mar</v>
      </c>
      <c r="R1438">
        <f t="shared" si="875"/>
        <v>2020</v>
      </c>
      <c r="S1438" s="8" t="str">
        <f t="shared" si="876"/>
        <v>Mar</v>
      </c>
      <c r="T1438" s="8" t="str">
        <f t="shared" si="877"/>
        <v>Q2</v>
      </c>
      <c r="U1438">
        <f t="shared" si="878"/>
        <v>6</v>
      </c>
      <c r="V1438">
        <f t="shared" si="879"/>
        <v>2</v>
      </c>
      <c r="W1438">
        <f t="shared" si="880"/>
        <v>202006</v>
      </c>
      <c r="X1438">
        <f t="shared" si="881"/>
        <v>202002</v>
      </c>
      <c r="Y1438" t="str">
        <f t="shared" si="882"/>
        <v>FY2020 Q1 Mar</v>
      </c>
      <c r="Z1438">
        <f t="shared" si="883"/>
        <v>2020</v>
      </c>
      <c r="AA1438" s="8" t="str">
        <f t="shared" si="884"/>
        <v>Mar</v>
      </c>
      <c r="AB1438" s="8" t="str">
        <f t="shared" si="885"/>
        <v>Q1</v>
      </c>
      <c r="AC1438">
        <f t="shared" si="886"/>
        <v>3</v>
      </c>
      <c r="AD1438">
        <f t="shared" si="887"/>
        <v>1</v>
      </c>
      <c r="AE1438">
        <f t="shared" si="888"/>
        <v>202003</v>
      </c>
      <c r="AF1438">
        <f t="shared" si="889"/>
        <v>202001</v>
      </c>
      <c r="AG1438" s="9">
        <f t="shared" ca="1" si="890"/>
        <v>0</v>
      </c>
      <c r="AH1438">
        <f t="shared" ca="1" si="891"/>
        <v>2</v>
      </c>
      <c r="AI1438" s="9">
        <f t="shared" ca="1" si="892"/>
        <v>6</v>
      </c>
      <c r="AJ1438" s="9">
        <f t="shared" ca="1" si="893"/>
        <v>0</v>
      </c>
      <c r="AK1438" s="9">
        <f t="shared" si="894"/>
        <v>6</v>
      </c>
      <c r="AL1438" s="9">
        <f t="shared" si="895"/>
        <v>10</v>
      </c>
      <c r="AM1438" s="9">
        <f t="shared" si="896"/>
        <v>10</v>
      </c>
      <c r="AN1438" s="2">
        <v>43896.445138888892</v>
      </c>
      <c r="AO1438">
        <v>2609</v>
      </c>
      <c r="AP1438" s="1">
        <v>25000</v>
      </c>
      <c r="AQ1438" t="s">
        <v>4</v>
      </c>
    </row>
    <row r="1439" spans="1:43" x14ac:dyDescent="0.3">
      <c r="A1439" t="str">
        <f t="shared" ca="1" si="858"/>
        <v>FY2020 Q4 Sep</v>
      </c>
      <c r="B1439">
        <f t="shared" ca="1" si="859"/>
        <v>2020</v>
      </c>
      <c r="C1439" s="8" t="str">
        <f t="shared" ca="1" si="860"/>
        <v>Sep</v>
      </c>
      <c r="D1439" s="8" t="str">
        <f t="shared" ca="1" si="861"/>
        <v>Q4</v>
      </c>
      <c r="E1439">
        <f t="shared" ca="1" si="862"/>
        <v>12</v>
      </c>
      <c r="F1439">
        <f t="shared" ca="1" si="863"/>
        <v>4</v>
      </c>
      <c r="G1439">
        <f t="shared" ca="1" si="864"/>
        <v>202012</v>
      </c>
      <c r="H1439">
        <f t="shared" ca="1" si="865"/>
        <v>202004</v>
      </c>
      <c r="I1439" t="str">
        <f t="shared" ca="1" si="866"/>
        <v>FY2020 Q3 Sep</v>
      </c>
      <c r="J1439">
        <f t="shared" ca="1" si="867"/>
        <v>2020</v>
      </c>
      <c r="K1439" s="8" t="str">
        <f t="shared" ca="1" si="868"/>
        <v>Sep</v>
      </c>
      <c r="L1439" s="8" t="str">
        <f t="shared" ca="1" si="869"/>
        <v>Q3</v>
      </c>
      <c r="M1439">
        <f t="shared" ca="1" si="870"/>
        <v>9</v>
      </c>
      <c r="N1439">
        <f t="shared" ca="1" si="871"/>
        <v>3</v>
      </c>
      <c r="O1439">
        <f t="shared" ca="1" si="872"/>
        <v>202009</v>
      </c>
      <c r="P1439">
        <f t="shared" ca="1" si="873"/>
        <v>202003</v>
      </c>
      <c r="Q1439" t="str">
        <f t="shared" si="874"/>
        <v>FY2020 Q2 Mar</v>
      </c>
      <c r="R1439">
        <f t="shared" si="875"/>
        <v>2020</v>
      </c>
      <c r="S1439" s="8" t="str">
        <f t="shared" si="876"/>
        <v>Mar</v>
      </c>
      <c r="T1439" s="8" t="str">
        <f t="shared" si="877"/>
        <v>Q2</v>
      </c>
      <c r="U1439">
        <f t="shared" si="878"/>
        <v>6</v>
      </c>
      <c r="V1439">
        <f t="shared" si="879"/>
        <v>2</v>
      </c>
      <c r="W1439">
        <f t="shared" si="880"/>
        <v>202006</v>
      </c>
      <c r="X1439">
        <f t="shared" si="881"/>
        <v>202002</v>
      </c>
      <c r="Y1439" t="str">
        <f t="shared" si="882"/>
        <v>FY2020 Q1 Mar</v>
      </c>
      <c r="Z1439">
        <f t="shared" si="883"/>
        <v>2020</v>
      </c>
      <c r="AA1439" s="8" t="str">
        <f t="shared" si="884"/>
        <v>Mar</v>
      </c>
      <c r="AB1439" s="8" t="str">
        <f t="shared" si="885"/>
        <v>Q1</v>
      </c>
      <c r="AC1439">
        <f t="shared" si="886"/>
        <v>3</v>
      </c>
      <c r="AD1439">
        <f t="shared" si="887"/>
        <v>1</v>
      </c>
      <c r="AE1439">
        <f t="shared" si="888"/>
        <v>202003</v>
      </c>
      <c r="AF1439">
        <f t="shared" si="889"/>
        <v>202001</v>
      </c>
      <c r="AG1439" s="9">
        <f t="shared" ca="1" si="890"/>
        <v>0</v>
      </c>
      <c r="AH1439">
        <f t="shared" ca="1" si="891"/>
        <v>2</v>
      </c>
      <c r="AI1439" s="9">
        <f t="shared" ca="1" si="892"/>
        <v>6</v>
      </c>
      <c r="AJ1439" s="9">
        <f t="shared" ca="1" si="893"/>
        <v>0</v>
      </c>
      <c r="AK1439" s="9">
        <f t="shared" si="894"/>
        <v>6</v>
      </c>
      <c r="AL1439" s="9">
        <f t="shared" si="895"/>
        <v>11</v>
      </c>
      <c r="AM1439" s="9">
        <f t="shared" si="896"/>
        <v>13</v>
      </c>
      <c r="AN1439" s="2">
        <v>43903.566666666666</v>
      </c>
      <c r="AO1439">
        <v>2854</v>
      </c>
      <c r="AP1439" s="1">
        <v>25000</v>
      </c>
      <c r="AQ1439" t="s">
        <v>5</v>
      </c>
    </row>
    <row r="1440" spans="1:43" x14ac:dyDescent="0.3">
      <c r="A1440" t="str">
        <f t="shared" ca="1" si="858"/>
        <v>FY2020 Q4 Sep</v>
      </c>
      <c r="B1440">
        <f t="shared" ca="1" si="859"/>
        <v>2020</v>
      </c>
      <c r="C1440" s="8" t="str">
        <f t="shared" ca="1" si="860"/>
        <v>Sep</v>
      </c>
      <c r="D1440" s="8" t="str">
        <f t="shared" ca="1" si="861"/>
        <v>Q4</v>
      </c>
      <c r="E1440">
        <f t="shared" ca="1" si="862"/>
        <v>12</v>
      </c>
      <c r="F1440">
        <f t="shared" ca="1" si="863"/>
        <v>4</v>
      </c>
      <c r="G1440">
        <f t="shared" ca="1" si="864"/>
        <v>202012</v>
      </c>
      <c r="H1440">
        <f t="shared" ca="1" si="865"/>
        <v>202004</v>
      </c>
      <c r="I1440" t="str">
        <f t="shared" ca="1" si="866"/>
        <v>FY2020 Q3 Sep</v>
      </c>
      <c r="J1440">
        <f t="shared" ca="1" si="867"/>
        <v>2020</v>
      </c>
      <c r="K1440" s="8" t="str">
        <f t="shared" ca="1" si="868"/>
        <v>Sep</v>
      </c>
      <c r="L1440" s="8" t="str">
        <f t="shared" ca="1" si="869"/>
        <v>Q3</v>
      </c>
      <c r="M1440">
        <f t="shared" ca="1" si="870"/>
        <v>9</v>
      </c>
      <c r="N1440">
        <f t="shared" ca="1" si="871"/>
        <v>3</v>
      </c>
      <c r="O1440">
        <f t="shared" ca="1" si="872"/>
        <v>202009</v>
      </c>
      <c r="P1440">
        <f t="shared" ca="1" si="873"/>
        <v>202003</v>
      </c>
      <c r="Q1440" t="str">
        <f t="shared" si="874"/>
        <v>FY2020 Q1 Oct</v>
      </c>
      <c r="R1440">
        <f t="shared" si="875"/>
        <v>2020</v>
      </c>
      <c r="S1440" s="8" t="str">
        <f t="shared" si="876"/>
        <v>Oct</v>
      </c>
      <c r="T1440" s="8" t="str">
        <f t="shared" si="877"/>
        <v>Q1</v>
      </c>
      <c r="U1440">
        <f t="shared" si="878"/>
        <v>1</v>
      </c>
      <c r="V1440">
        <f t="shared" si="879"/>
        <v>1</v>
      </c>
      <c r="W1440">
        <f t="shared" si="880"/>
        <v>202001</v>
      </c>
      <c r="X1440">
        <f t="shared" si="881"/>
        <v>202001</v>
      </c>
      <c r="Y1440" t="str">
        <f t="shared" si="882"/>
        <v>FY2019 Q4 Oct</v>
      </c>
      <c r="Z1440">
        <f t="shared" si="883"/>
        <v>2019</v>
      </c>
      <c r="AA1440" s="8" t="str">
        <f t="shared" si="884"/>
        <v>Oct</v>
      </c>
      <c r="AB1440" s="8" t="str">
        <f t="shared" si="885"/>
        <v>Q4</v>
      </c>
      <c r="AC1440">
        <f t="shared" si="886"/>
        <v>10</v>
      </c>
      <c r="AD1440">
        <f t="shared" si="887"/>
        <v>4</v>
      </c>
      <c r="AE1440">
        <f t="shared" si="888"/>
        <v>201910</v>
      </c>
      <c r="AF1440">
        <f t="shared" si="889"/>
        <v>201904</v>
      </c>
      <c r="AG1440" s="9">
        <f t="shared" ca="1" si="890"/>
        <v>0</v>
      </c>
      <c r="AH1440">
        <f t="shared" ca="1" si="891"/>
        <v>4</v>
      </c>
      <c r="AI1440" s="9">
        <f t="shared" ca="1" si="892"/>
        <v>11</v>
      </c>
      <c r="AJ1440" s="9">
        <f t="shared" ca="1" si="893"/>
        <v>1</v>
      </c>
      <c r="AK1440" s="9">
        <f t="shared" si="894"/>
        <v>3</v>
      </c>
      <c r="AL1440" s="9">
        <f t="shared" si="895"/>
        <v>44</v>
      </c>
      <c r="AM1440" s="9">
        <f t="shared" si="896"/>
        <v>10</v>
      </c>
      <c r="AN1440" s="2">
        <v>43767.436111111114</v>
      </c>
      <c r="AO1440">
        <v>3217</v>
      </c>
      <c r="AP1440" s="1">
        <v>25000</v>
      </c>
      <c r="AQ1440" t="s">
        <v>5</v>
      </c>
    </row>
    <row r="1441" spans="1:43" x14ac:dyDescent="0.3">
      <c r="A1441" t="str">
        <f t="shared" ca="1" si="858"/>
        <v>FY2020 Q4 Sep</v>
      </c>
      <c r="B1441">
        <f t="shared" ca="1" si="859"/>
        <v>2020</v>
      </c>
      <c r="C1441" s="8" t="str">
        <f t="shared" ca="1" si="860"/>
        <v>Sep</v>
      </c>
      <c r="D1441" s="8" t="str">
        <f t="shared" ca="1" si="861"/>
        <v>Q4</v>
      </c>
      <c r="E1441">
        <f t="shared" ca="1" si="862"/>
        <v>12</v>
      </c>
      <c r="F1441">
        <f t="shared" ca="1" si="863"/>
        <v>4</v>
      </c>
      <c r="G1441">
        <f t="shared" ca="1" si="864"/>
        <v>202012</v>
      </c>
      <c r="H1441">
        <f t="shared" ca="1" si="865"/>
        <v>202004</v>
      </c>
      <c r="I1441" t="str">
        <f t="shared" ca="1" si="866"/>
        <v>FY2020 Q3 Sep</v>
      </c>
      <c r="J1441">
        <f t="shared" ca="1" si="867"/>
        <v>2020</v>
      </c>
      <c r="K1441" s="8" t="str">
        <f t="shared" ca="1" si="868"/>
        <v>Sep</v>
      </c>
      <c r="L1441" s="8" t="str">
        <f t="shared" ca="1" si="869"/>
        <v>Q3</v>
      </c>
      <c r="M1441">
        <f t="shared" ca="1" si="870"/>
        <v>9</v>
      </c>
      <c r="N1441">
        <f t="shared" ca="1" si="871"/>
        <v>3</v>
      </c>
      <c r="O1441">
        <f t="shared" ca="1" si="872"/>
        <v>202009</v>
      </c>
      <c r="P1441">
        <f t="shared" ca="1" si="873"/>
        <v>202003</v>
      </c>
      <c r="Q1441" t="str">
        <f t="shared" si="874"/>
        <v>FY2020 Q2 Feb</v>
      </c>
      <c r="R1441">
        <f t="shared" si="875"/>
        <v>2020</v>
      </c>
      <c r="S1441" s="8" t="str">
        <f t="shared" si="876"/>
        <v>Feb</v>
      </c>
      <c r="T1441" s="8" t="str">
        <f t="shared" si="877"/>
        <v>Q2</v>
      </c>
      <c r="U1441">
        <f t="shared" si="878"/>
        <v>5</v>
      </c>
      <c r="V1441">
        <f t="shared" si="879"/>
        <v>2</v>
      </c>
      <c r="W1441">
        <f t="shared" si="880"/>
        <v>202005</v>
      </c>
      <c r="X1441">
        <f t="shared" si="881"/>
        <v>202002</v>
      </c>
      <c r="Y1441" t="str">
        <f t="shared" si="882"/>
        <v>FY2020 Q1 Feb</v>
      </c>
      <c r="Z1441">
        <f t="shared" si="883"/>
        <v>2020</v>
      </c>
      <c r="AA1441" s="8" t="str">
        <f t="shared" si="884"/>
        <v>Feb</v>
      </c>
      <c r="AB1441" s="8" t="str">
        <f t="shared" si="885"/>
        <v>Q1</v>
      </c>
      <c r="AC1441">
        <f t="shared" si="886"/>
        <v>2</v>
      </c>
      <c r="AD1441">
        <f t="shared" si="887"/>
        <v>1</v>
      </c>
      <c r="AE1441">
        <f t="shared" si="888"/>
        <v>202002</v>
      </c>
      <c r="AF1441">
        <f t="shared" si="889"/>
        <v>202001</v>
      </c>
      <c r="AG1441" s="9">
        <f t="shared" ca="1" si="890"/>
        <v>0</v>
      </c>
      <c r="AH1441">
        <f t="shared" ca="1" si="891"/>
        <v>2</v>
      </c>
      <c r="AI1441" s="9">
        <f t="shared" ca="1" si="892"/>
        <v>7</v>
      </c>
      <c r="AJ1441" s="9">
        <f t="shared" ca="1" si="893"/>
        <v>0</v>
      </c>
      <c r="AK1441" s="9">
        <f t="shared" si="894"/>
        <v>4</v>
      </c>
      <c r="AL1441" s="9">
        <f t="shared" si="895"/>
        <v>9</v>
      </c>
      <c r="AM1441" s="9">
        <f t="shared" si="896"/>
        <v>10</v>
      </c>
      <c r="AN1441" s="2">
        <v>43887.425694444442</v>
      </c>
      <c r="AO1441">
        <v>3227</v>
      </c>
      <c r="AP1441" s="1">
        <v>25000</v>
      </c>
      <c r="AQ1441" t="s">
        <v>5</v>
      </c>
    </row>
    <row r="1442" spans="1:43" x14ac:dyDescent="0.3">
      <c r="A1442" t="str">
        <f t="shared" ca="1" si="858"/>
        <v>FY2020 Q4 Sep</v>
      </c>
      <c r="B1442">
        <f t="shared" ca="1" si="859"/>
        <v>2020</v>
      </c>
      <c r="C1442" s="8" t="str">
        <f t="shared" ca="1" si="860"/>
        <v>Sep</v>
      </c>
      <c r="D1442" s="8" t="str">
        <f t="shared" ca="1" si="861"/>
        <v>Q4</v>
      </c>
      <c r="E1442">
        <f t="shared" ca="1" si="862"/>
        <v>12</v>
      </c>
      <c r="F1442">
        <f t="shared" ca="1" si="863"/>
        <v>4</v>
      </c>
      <c r="G1442">
        <f t="shared" ca="1" si="864"/>
        <v>202012</v>
      </c>
      <c r="H1442">
        <f t="shared" ca="1" si="865"/>
        <v>202004</v>
      </c>
      <c r="I1442" t="str">
        <f t="shared" ca="1" si="866"/>
        <v>FY2020 Q3 Sep</v>
      </c>
      <c r="J1442">
        <f t="shared" ca="1" si="867"/>
        <v>2020</v>
      </c>
      <c r="K1442" s="8" t="str">
        <f t="shared" ca="1" si="868"/>
        <v>Sep</v>
      </c>
      <c r="L1442" s="8" t="str">
        <f t="shared" ca="1" si="869"/>
        <v>Q3</v>
      </c>
      <c r="M1442">
        <f t="shared" ca="1" si="870"/>
        <v>9</v>
      </c>
      <c r="N1442">
        <f t="shared" ca="1" si="871"/>
        <v>3</v>
      </c>
      <c r="O1442">
        <f t="shared" ca="1" si="872"/>
        <v>202009</v>
      </c>
      <c r="P1442">
        <f t="shared" ca="1" si="873"/>
        <v>202003</v>
      </c>
      <c r="Q1442" t="str">
        <f t="shared" si="874"/>
        <v>FY2020 Q1 Oct</v>
      </c>
      <c r="R1442">
        <f t="shared" si="875"/>
        <v>2020</v>
      </c>
      <c r="S1442" s="8" t="str">
        <f t="shared" si="876"/>
        <v>Oct</v>
      </c>
      <c r="T1442" s="8" t="str">
        <f t="shared" si="877"/>
        <v>Q1</v>
      </c>
      <c r="U1442">
        <f t="shared" si="878"/>
        <v>1</v>
      </c>
      <c r="V1442">
        <f t="shared" si="879"/>
        <v>1</v>
      </c>
      <c r="W1442">
        <f t="shared" si="880"/>
        <v>202001</v>
      </c>
      <c r="X1442">
        <f t="shared" si="881"/>
        <v>202001</v>
      </c>
      <c r="Y1442" t="str">
        <f t="shared" si="882"/>
        <v>FY2019 Q4 Oct</v>
      </c>
      <c r="Z1442">
        <f t="shared" si="883"/>
        <v>2019</v>
      </c>
      <c r="AA1442" s="8" t="str">
        <f t="shared" si="884"/>
        <v>Oct</v>
      </c>
      <c r="AB1442" s="8" t="str">
        <f t="shared" si="885"/>
        <v>Q4</v>
      </c>
      <c r="AC1442">
        <f t="shared" si="886"/>
        <v>10</v>
      </c>
      <c r="AD1442">
        <f t="shared" si="887"/>
        <v>4</v>
      </c>
      <c r="AE1442">
        <f t="shared" si="888"/>
        <v>201910</v>
      </c>
      <c r="AF1442">
        <f t="shared" si="889"/>
        <v>201904</v>
      </c>
      <c r="AG1442" s="9">
        <f t="shared" ca="1" si="890"/>
        <v>0</v>
      </c>
      <c r="AH1442">
        <f t="shared" ca="1" si="891"/>
        <v>4</v>
      </c>
      <c r="AI1442" s="9">
        <f t="shared" ca="1" si="892"/>
        <v>11</v>
      </c>
      <c r="AJ1442" s="9">
        <f t="shared" ca="1" si="893"/>
        <v>1</v>
      </c>
      <c r="AK1442" s="9">
        <f t="shared" si="894"/>
        <v>3</v>
      </c>
      <c r="AL1442" s="9">
        <f t="shared" si="895"/>
        <v>44</v>
      </c>
      <c r="AM1442" s="9">
        <f t="shared" si="896"/>
        <v>15</v>
      </c>
      <c r="AN1442" s="2">
        <v>43767.650694444441</v>
      </c>
      <c r="AO1442">
        <v>3279</v>
      </c>
      <c r="AP1442" s="1">
        <v>25000</v>
      </c>
      <c r="AQ1442" t="s">
        <v>5</v>
      </c>
    </row>
    <row r="1443" spans="1:43" x14ac:dyDescent="0.3">
      <c r="A1443" t="str">
        <f t="shared" ca="1" si="858"/>
        <v>FY2020 Q4 Sep</v>
      </c>
      <c r="B1443">
        <f t="shared" ca="1" si="859"/>
        <v>2020</v>
      </c>
      <c r="C1443" s="8" t="str">
        <f t="shared" ca="1" si="860"/>
        <v>Sep</v>
      </c>
      <c r="D1443" s="8" t="str">
        <f t="shared" ca="1" si="861"/>
        <v>Q4</v>
      </c>
      <c r="E1443">
        <f t="shared" ca="1" si="862"/>
        <v>12</v>
      </c>
      <c r="F1443">
        <f t="shared" ca="1" si="863"/>
        <v>4</v>
      </c>
      <c r="G1443">
        <f t="shared" ca="1" si="864"/>
        <v>202012</v>
      </c>
      <c r="H1443">
        <f t="shared" ca="1" si="865"/>
        <v>202004</v>
      </c>
      <c r="I1443" t="str">
        <f t="shared" ca="1" si="866"/>
        <v>FY2020 Q3 Sep</v>
      </c>
      <c r="J1443">
        <f t="shared" ca="1" si="867"/>
        <v>2020</v>
      </c>
      <c r="K1443" s="8" t="str">
        <f t="shared" ca="1" si="868"/>
        <v>Sep</v>
      </c>
      <c r="L1443" s="8" t="str">
        <f t="shared" ca="1" si="869"/>
        <v>Q3</v>
      </c>
      <c r="M1443">
        <f t="shared" ca="1" si="870"/>
        <v>9</v>
      </c>
      <c r="N1443">
        <f t="shared" ca="1" si="871"/>
        <v>3</v>
      </c>
      <c r="O1443">
        <f t="shared" ca="1" si="872"/>
        <v>202009</v>
      </c>
      <c r="P1443">
        <f t="shared" ca="1" si="873"/>
        <v>202003</v>
      </c>
      <c r="Q1443" t="str">
        <f t="shared" si="874"/>
        <v>FY2020 Q1 Nov</v>
      </c>
      <c r="R1443">
        <f t="shared" si="875"/>
        <v>2020</v>
      </c>
      <c r="S1443" s="8" t="str">
        <f t="shared" si="876"/>
        <v>Nov</v>
      </c>
      <c r="T1443" s="8" t="str">
        <f t="shared" si="877"/>
        <v>Q1</v>
      </c>
      <c r="U1443">
        <f t="shared" si="878"/>
        <v>2</v>
      </c>
      <c r="V1443">
        <f t="shared" si="879"/>
        <v>1</v>
      </c>
      <c r="W1443">
        <f t="shared" si="880"/>
        <v>202002</v>
      </c>
      <c r="X1443">
        <f t="shared" si="881"/>
        <v>202001</v>
      </c>
      <c r="Y1443" t="str">
        <f t="shared" si="882"/>
        <v>FY2019 Q4 Nov</v>
      </c>
      <c r="Z1443">
        <f t="shared" si="883"/>
        <v>2019</v>
      </c>
      <c r="AA1443" s="8" t="str">
        <f t="shared" si="884"/>
        <v>Nov</v>
      </c>
      <c r="AB1443" s="8" t="str">
        <f t="shared" si="885"/>
        <v>Q4</v>
      </c>
      <c r="AC1443">
        <f t="shared" si="886"/>
        <v>11</v>
      </c>
      <c r="AD1443">
        <f t="shared" si="887"/>
        <v>4</v>
      </c>
      <c r="AE1443">
        <f t="shared" si="888"/>
        <v>201911</v>
      </c>
      <c r="AF1443">
        <f t="shared" si="889"/>
        <v>201904</v>
      </c>
      <c r="AG1443" s="9">
        <f t="shared" ca="1" si="890"/>
        <v>0</v>
      </c>
      <c r="AH1443">
        <f t="shared" ca="1" si="891"/>
        <v>3</v>
      </c>
      <c r="AI1443" s="9">
        <f t="shared" ca="1" si="892"/>
        <v>10</v>
      </c>
      <c r="AJ1443" s="9">
        <f t="shared" ca="1" si="893"/>
        <v>1</v>
      </c>
      <c r="AK1443" s="9">
        <f t="shared" si="894"/>
        <v>3</v>
      </c>
      <c r="AL1443" s="9">
        <f t="shared" si="895"/>
        <v>47</v>
      </c>
      <c r="AM1443" s="9">
        <f t="shared" si="896"/>
        <v>10</v>
      </c>
      <c r="AN1443" s="2">
        <v>43788.45416666667</v>
      </c>
      <c r="AO1443">
        <v>3519</v>
      </c>
      <c r="AP1443" s="1">
        <v>25000</v>
      </c>
      <c r="AQ1443" t="s">
        <v>5</v>
      </c>
    </row>
    <row r="1444" spans="1:43" x14ac:dyDescent="0.3">
      <c r="A1444" t="str">
        <f t="shared" ca="1" si="858"/>
        <v>FY2020 Q4 Sep</v>
      </c>
      <c r="B1444">
        <f t="shared" ca="1" si="859"/>
        <v>2020</v>
      </c>
      <c r="C1444" s="8" t="str">
        <f t="shared" ca="1" si="860"/>
        <v>Sep</v>
      </c>
      <c r="D1444" s="8" t="str">
        <f t="shared" ca="1" si="861"/>
        <v>Q4</v>
      </c>
      <c r="E1444">
        <f t="shared" ca="1" si="862"/>
        <v>12</v>
      </c>
      <c r="F1444">
        <f t="shared" ca="1" si="863"/>
        <v>4</v>
      </c>
      <c r="G1444">
        <f t="shared" ca="1" si="864"/>
        <v>202012</v>
      </c>
      <c r="H1444">
        <f t="shared" ca="1" si="865"/>
        <v>202004</v>
      </c>
      <c r="I1444" t="str">
        <f t="shared" ca="1" si="866"/>
        <v>FY2020 Q3 Sep</v>
      </c>
      <c r="J1444">
        <f t="shared" ca="1" si="867"/>
        <v>2020</v>
      </c>
      <c r="K1444" s="8" t="str">
        <f t="shared" ca="1" si="868"/>
        <v>Sep</v>
      </c>
      <c r="L1444" s="8" t="str">
        <f t="shared" ca="1" si="869"/>
        <v>Q3</v>
      </c>
      <c r="M1444">
        <f t="shared" ca="1" si="870"/>
        <v>9</v>
      </c>
      <c r="N1444">
        <f t="shared" ca="1" si="871"/>
        <v>3</v>
      </c>
      <c r="O1444">
        <f t="shared" ca="1" si="872"/>
        <v>202009</v>
      </c>
      <c r="P1444">
        <f t="shared" ca="1" si="873"/>
        <v>202003</v>
      </c>
      <c r="Q1444" t="str">
        <f t="shared" si="874"/>
        <v>FY2020 Q1 Nov</v>
      </c>
      <c r="R1444">
        <f t="shared" si="875"/>
        <v>2020</v>
      </c>
      <c r="S1444" s="8" t="str">
        <f t="shared" si="876"/>
        <v>Nov</v>
      </c>
      <c r="T1444" s="8" t="str">
        <f t="shared" si="877"/>
        <v>Q1</v>
      </c>
      <c r="U1444">
        <f t="shared" si="878"/>
        <v>2</v>
      </c>
      <c r="V1444">
        <f t="shared" si="879"/>
        <v>1</v>
      </c>
      <c r="W1444">
        <f t="shared" si="880"/>
        <v>202002</v>
      </c>
      <c r="X1444">
        <f t="shared" si="881"/>
        <v>202001</v>
      </c>
      <c r="Y1444" t="str">
        <f t="shared" si="882"/>
        <v>FY2019 Q4 Nov</v>
      </c>
      <c r="Z1444">
        <f t="shared" si="883"/>
        <v>2019</v>
      </c>
      <c r="AA1444" s="8" t="str">
        <f t="shared" si="884"/>
        <v>Nov</v>
      </c>
      <c r="AB1444" s="8" t="str">
        <f t="shared" si="885"/>
        <v>Q4</v>
      </c>
      <c r="AC1444">
        <f t="shared" si="886"/>
        <v>11</v>
      </c>
      <c r="AD1444">
        <f t="shared" si="887"/>
        <v>4</v>
      </c>
      <c r="AE1444">
        <f t="shared" si="888"/>
        <v>201911</v>
      </c>
      <c r="AF1444">
        <f t="shared" si="889"/>
        <v>201904</v>
      </c>
      <c r="AG1444" s="9">
        <f t="shared" ca="1" si="890"/>
        <v>0</v>
      </c>
      <c r="AH1444">
        <f t="shared" ca="1" si="891"/>
        <v>3</v>
      </c>
      <c r="AI1444" s="9">
        <f t="shared" ca="1" si="892"/>
        <v>10</v>
      </c>
      <c r="AJ1444" s="9">
        <f t="shared" ca="1" si="893"/>
        <v>1</v>
      </c>
      <c r="AK1444" s="9">
        <f t="shared" si="894"/>
        <v>4</v>
      </c>
      <c r="AL1444" s="9">
        <f t="shared" si="895"/>
        <v>46</v>
      </c>
      <c r="AM1444" s="9">
        <f t="shared" si="896"/>
        <v>17</v>
      </c>
      <c r="AN1444" s="2">
        <v>43782.71875</v>
      </c>
      <c r="AO1444">
        <v>3523</v>
      </c>
      <c r="AP1444" s="1">
        <v>25000</v>
      </c>
      <c r="AQ1444" t="s">
        <v>5</v>
      </c>
    </row>
    <row r="1445" spans="1:43" x14ac:dyDescent="0.3">
      <c r="A1445" t="str">
        <f t="shared" ca="1" si="858"/>
        <v>FY2020 Q4 Sep</v>
      </c>
      <c r="B1445">
        <f t="shared" ca="1" si="859"/>
        <v>2020</v>
      </c>
      <c r="C1445" s="8" t="str">
        <f t="shared" ca="1" si="860"/>
        <v>Sep</v>
      </c>
      <c r="D1445" s="8" t="str">
        <f t="shared" ca="1" si="861"/>
        <v>Q4</v>
      </c>
      <c r="E1445">
        <f t="shared" ca="1" si="862"/>
        <v>12</v>
      </c>
      <c r="F1445">
        <f t="shared" ca="1" si="863"/>
        <v>4</v>
      </c>
      <c r="G1445">
        <f t="shared" ca="1" si="864"/>
        <v>202012</v>
      </c>
      <c r="H1445">
        <f t="shared" ca="1" si="865"/>
        <v>202004</v>
      </c>
      <c r="I1445" t="str">
        <f t="shared" ca="1" si="866"/>
        <v>FY2020 Q3 Sep</v>
      </c>
      <c r="J1445">
        <f t="shared" ca="1" si="867"/>
        <v>2020</v>
      </c>
      <c r="K1445" s="8" t="str">
        <f t="shared" ca="1" si="868"/>
        <v>Sep</v>
      </c>
      <c r="L1445" s="8" t="str">
        <f t="shared" ca="1" si="869"/>
        <v>Q3</v>
      </c>
      <c r="M1445">
        <f t="shared" ca="1" si="870"/>
        <v>9</v>
      </c>
      <c r="N1445">
        <f t="shared" ca="1" si="871"/>
        <v>3</v>
      </c>
      <c r="O1445">
        <f t="shared" ca="1" si="872"/>
        <v>202009</v>
      </c>
      <c r="P1445">
        <f t="shared" ca="1" si="873"/>
        <v>202003</v>
      </c>
      <c r="Q1445" t="str">
        <f t="shared" si="874"/>
        <v>FY2020 Q1 Nov</v>
      </c>
      <c r="R1445">
        <f t="shared" si="875"/>
        <v>2020</v>
      </c>
      <c r="S1445" s="8" t="str">
        <f t="shared" si="876"/>
        <v>Nov</v>
      </c>
      <c r="T1445" s="8" t="str">
        <f t="shared" si="877"/>
        <v>Q1</v>
      </c>
      <c r="U1445">
        <f t="shared" si="878"/>
        <v>2</v>
      </c>
      <c r="V1445">
        <f t="shared" si="879"/>
        <v>1</v>
      </c>
      <c r="W1445">
        <f t="shared" si="880"/>
        <v>202002</v>
      </c>
      <c r="X1445">
        <f t="shared" si="881"/>
        <v>202001</v>
      </c>
      <c r="Y1445" t="str">
        <f t="shared" si="882"/>
        <v>FY2019 Q4 Nov</v>
      </c>
      <c r="Z1445">
        <f t="shared" si="883"/>
        <v>2019</v>
      </c>
      <c r="AA1445" s="8" t="str">
        <f t="shared" si="884"/>
        <v>Nov</v>
      </c>
      <c r="AB1445" s="8" t="str">
        <f t="shared" si="885"/>
        <v>Q4</v>
      </c>
      <c r="AC1445">
        <f t="shared" si="886"/>
        <v>11</v>
      </c>
      <c r="AD1445">
        <f t="shared" si="887"/>
        <v>4</v>
      </c>
      <c r="AE1445">
        <f t="shared" si="888"/>
        <v>201911</v>
      </c>
      <c r="AF1445">
        <f t="shared" si="889"/>
        <v>201904</v>
      </c>
      <c r="AG1445" s="9">
        <f t="shared" ca="1" si="890"/>
        <v>0</v>
      </c>
      <c r="AH1445">
        <f t="shared" ca="1" si="891"/>
        <v>3</v>
      </c>
      <c r="AI1445" s="9">
        <f t="shared" ca="1" si="892"/>
        <v>10</v>
      </c>
      <c r="AJ1445" s="9">
        <f t="shared" ca="1" si="893"/>
        <v>1</v>
      </c>
      <c r="AK1445" s="9">
        <f t="shared" si="894"/>
        <v>6</v>
      </c>
      <c r="AL1445" s="9">
        <f t="shared" si="895"/>
        <v>45</v>
      </c>
      <c r="AM1445" s="9">
        <f t="shared" si="896"/>
        <v>10</v>
      </c>
      <c r="AN1445" s="2">
        <v>43777.454861111109</v>
      </c>
      <c r="AO1445">
        <v>3829</v>
      </c>
      <c r="AP1445" s="1">
        <v>25000</v>
      </c>
      <c r="AQ1445" t="s">
        <v>5</v>
      </c>
    </row>
    <row r="1446" spans="1:43" x14ac:dyDescent="0.3">
      <c r="A1446" t="str">
        <f t="shared" ca="1" si="858"/>
        <v>FY2020 Q4 Sep</v>
      </c>
      <c r="B1446">
        <f t="shared" ca="1" si="859"/>
        <v>2020</v>
      </c>
      <c r="C1446" s="8" t="str">
        <f t="shared" ca="1" si="860"/>
        <v>Sep</v>
      </c>
      <c r="D1446" s="8" t="str">
        <f t="shared" ca="1" si="861"/>
        <v>Q4</v>
      </c>
      <c r="E1446">
        <f t="shared" ca="1" si="862"/>
        <v>12</v>
      </c>
      <c r="F1446">
        <f t="shared" ca="1" si="863"/>
        <v>4</v>
      </c>
      <c r="G1446">
        <f t="shared" ca="1" si="864"/>
        <v>202012</v>
      </c>
      <c r="H1446">
        <f t="shared" ca="1" si="865"/>
        <v>202004</v>
      </c>
      <c r="I1446" t="str">
        <f t="shared" ca="1" si="866"/>
        <v>FY2020 Q3 Sep</v>
      </c>
      <c r="J1446">
        <f t="shared" ca="1" si="867"/>
        <v>2020</v>
      </c>
      <c r="K1446" s="8" t="str">
        <f t="shared" ca="1" si="868"/>
        <v>Sep</v>
      </c>
      <c r="L1446" s="8" t="str">
        <f t="shared" ca="1" si="869"/>
        <v>Q3</v>
      </c>
      <c r="M1446">
        <f t="shared" ca="1" si="870"/>
        <v>9</v>
      </c>
      <c r="N1446">
        <f t="shared" ca="1" si="871"/>
        <v>3</v>
      </c>
      <c r="O1446">
        <f t="shared" ca="1" si="872"/>
        <v>202009</v>
      </c>
      <c r="P1446">
        <f t="shared" ca="1" si="873"/>
        <v>202003</v>
      </c>
      <c r="Q1446" t="str">
        <f t="shared" si="874"/>
        <v>FY2020 Q2 Mar</v>
      </c>
      <c r="R1446">
        <f t="shared" si="875"/>
        <v>2020</v>
      </c>
      <c r="S1446" s="8" t="str">
        <f t="shared" si="876"/>
        <v>Mar</v>
      </c>
      <c r="T1446" s="8" t="str">
        <f t="shared" si="877"/>
        <v>Q2</v>
      </c>
      <c r="U1446">
        <f t="shared" si="878"/>
        <v>6</v>
      </c>
      <c r="V1446">
        <f t="shared" si="879"/>
        <v>2</v>
      </c>
      <c r="W1446">
        <f t="shared" si="880"/>
        <v>202006</v>
      </c>
      <c r="X1446">
        <f t="shared" si="881"/>
        <v>202002</v>
      </c>
      <c r="Y1446" t="str">
        <f t="shared" si="882"/>
        <v>FY2020 Q1 Mar</v>
      </c>
      <c r="Z1446">
        <f t="shared" si="883"/>
        <v>2020</v>
      </c>
      <c r="AA1446" s="8" t="str">
        <f t="shared" si="884"/>
        <v>Mar</v>
      </c>
      <c r="AB1446" s="8" t="str">
        <f t="shared" si="885"/>
        <v>Q1</v>
      </c>
      <c r="AC1446">
        <f t="shared" si="886"/>
        <v>3</v>
      </c>
      <c r="AD1446">
        <f t="shared" si="887"/>
        <v>1</v>
      </c>
      <c r="AE1446">
        <f t="shared" si="888"/>
        <v>202003</v>
      </c>
      <c r="AF1446">
        <f t="shared" si="889"/>
        <v>202001</v>
      </c>
      <c r="AG1446" s="9">
        <f t="shared" ca="1" si="890"/>
        <v>0</v>
      </c>
      <c r="AH1446">
        <f t="shared" ca="1" si="891"/>
        <v>2</v>
      </c>
      <c r="AI1446" s="9">
        <f t="shared" ca="1" si="892"/>
        <v>6</v>
      </c>
      <c r="AJ1446" s="9">
        <f t="shared" ca="1" si="893"/>
        <v>0</v>
      </c>
      <c r="AK1446" s="9">
        <f t="shared" si="894"/>
        <v>5</v>
      </c>
      <c r="AL1446" s="9">
        <f t="shared" si="895"/>
        <v>10</v>
      </c>
      <c r="AM1446" s="9">
        <f t="shared" si="896"/>
        <v>13</v>
      </c>
      <c r="AN1446" s="2">
        <v>43895.570833333331</v>
      </c>
      <c r="AO1446">
        <v>3905</v>
      </c>
      <c r="AP1446" s="1">
        <v>25000</v>
      </c>
      <c r="AQ1446" t="s">
        <v>4</v>
      </c>
    </row>
    <row r="1447" spans="1:43" x14ac:dyDescent="0.3">
      <c r="A1447" t="str">
        <f t="shared" ca="1" si="858"/>
        <v>FY2020 Q4 Sep</v>
      </c>
      <c r="B1447">
        <f t="shared" ca="1" si="859"/>
        <v>2020</v>
      </c>
      <c r="C1447" s="8" t="str">
        <f t="shared" ca="1" si="860"/>
        <v>Sep</v>
      </c>
      <c r="D1447" s="8" t="str">
        <f t="shared" ca="1" si="861"/>
        <v>Q4</v>
      </c>
      <c r="E1447">
        <f t="shared" ca="1" si="862"/>
        <v>12</v>
      </c>
      <c r="F1447">
        <f t="shared" ca="1" si="863"/>
        <v>4</v>
      </c>
      <c r="G1447">
        <f t="shared" ca="1" si="864"/>
        <v>202012</v>
      </c>
      <c r="H1447">
        <f t="shared" ca="1" si="865"/>
        <v>202004</v>
      </c>
      <c r="I1447" t="str">
        <f t="shared" ca="1" si="866"/>
        <v>FY2020 Q3 Sep</v>
      </c>
      <c r="J1447">
        <f t="shared" ca="1" si="867"/>
        <v>2020</v>
      </c>
      <c r="K1447" s="8" t="str">
        <f t="shared" ca="1" si="868"/>
        <v>Sep</v>
      </c>
      <c r="L1447" s="8" t="str">
        <f t="shared" ca="1" si="869"/>
        <v>Q3</v>
      </c>
      <c r="M1447">
        <f t="shared" ca="1" si="870"/>
        <v>9</v>
      </c>
      <c r="N1447">
        <f t="shared" ca="1" si="871"/>
        <v>3</v>
      </c>
      <c r="O1447">
        <f t="shared" ca="1" si="872"/>
        <v>202009</v>
      </c>
      <c r="P1447">
        <f t="shared" ca="1" si="873"/>
        <v>202003</v>
      </c>
      <c r="Q1447" t="str">
        <f t="shared" si="874"/>
        <v>FY2020 Q1 Oct</v>
      </c>
      <c r="R1447">
        <f t="shared" si="875"/>
        <v>2020</v>
      </c>
      <c r="S1447" s="8" t="str">
        <f t="shared" si="876"/>
        <v>Oct</v>
      </c>
      <c r="T1447" s="8" t="str">
        <f t="shared" si="877"/>
        <v>Q1</v>
      </c>
      <c r="U1447">
        <f t="shared" si="878"/>
        <v>1</v>
      </c>
      <c r="V1447">
        <f t="shared" si="879"/>
        <v>1</v>
      </c>
      <c r="W1447">
        <f t="shared" si="880"/>
        <v>202001</v>
      </c>
      <c r="X1447">
        <f t="shared" si="881"/>
        <v>202001</v>
      </c>
      <c r="Y1447" t="str">
        <f t="shared" si="882"/>
        <v>FY2019 Q4 Oct</v>
      </c>
      <c r="Z1447">
        <f t="shared" si="883"/>
        <v>2019</v>
      </c>
      <c r="AA1447" s="8" t="str">
        <f t="shared" si="884"/>
        <v>Oct</v>
      </c>
      <c r="AB1447" s="8" t="str">
        <f t="shared" si="885"/>
        <v>Q4</v>
      </c>
      <c r="AC1447">
        <f t="shared" si="886"/>
        <v>10</v>
      </c>
      <c r="AD1447">
        <f t="shared" si="887"/>
        <v>4</v>
      </c>
      <c r="AE1447">
        <f t="shared" si="888"/>
        <v>201910</v>
      </c>
      <c r="AF1447">
        <f t="shared" si="889"/>
        <v>201904</v>
      </c>
      <c r="AG1447" s="9">
        <f t="shared" ca="1" si="890"/>
        <v>0</v>
      </c>
      <c r="AH1447">
        <f t="shared" ca="1" si="891"/>
        <v>4</v>
      </c>
      <c r="AI1447" s="9">
        <f t="shared" ca="1" si="892"/>
        <v>11</v>
      </c>
      <c r="AJ1447" s="9">
        <f t="shared" ca="1" si="893"/>
        <v>1</v>
      </c>
      <c r="AK1447" s="9">
        <f t="shared" si="894"/>
        <v>3</v>
      </c>
      <c r="AL1447" s="9">
        <f t="shared" si="895"/>
        <v>42</v>
      </c>
      <c r="AM1447" s="9">
        <f t="shared" si="896"/>
        <v>17</v>
      </c>
      <c r="AN1447" s="2">
        <v>43753.717361111114</v>
      </c>
      <c r="AO1447">
        <v>3970</v>
      </c>
      <c r="AP1447" s="1">
        <v>25000</v>
      </c>
      <c r="AQ1447" t="s">
        <v>5</v>
      </c>
    </row>
    <row r="1448" spans="1:43" x14ac:dyDescent="0.3">
      <c r="A1448" t="str">
        <f t="shared" ca="1" si="858"/>
        <v>FY2020 Q4 Sep</v>
      </c>
      <c r="B1448">
        <f t="shared" ca="1" si="859"/>
        <v>2020</v>
      </c>
      <c r="C1448" s="8" t="str">
        <f t="shared" ca="1" si="860"/>
        <v>Sep</v>
      </c>
      <c r="D1448" s="8" t="str">
        <f t="shared" ca="1" si="861"/>
        <v>Q4</v>
      </c>
      <c r="E1448">
        <f t="shared" ca="1" si="862"/>
        <v>12</v>
      </c>
      <c r="F1448">
        <f t="shared" ca="1" si="863"/>
        <v>4</v>
      </c>
      <c r="G1448">
        <f t="shared" ca="1" si="864"/>
        <v>202012</v>
      </c>
      <c r="H1448">
        <f t="shared" ca="1" si="865"/>
        <v>202004</v>
      </c>
      <c r="I1448" t="str">
        <f t="shared" ca="1" si="866"/>
        <v>FY2020 Q3 Sep</v>
      </c>
      <c r="J1448">
        <f t="shared" ca="1" si="867"/>
        <v>2020</v>
      </c>
      <c r="K1448" s="8" t="str">
        <f t="shared" ca="1" si="868"/>
        <v>Sep</v>
      </c>
      <c r="L1448" s="8" t="str">
        <f t="shared" ca="1" si="869"/>
        <v>Q3</v>
      </c>
      <c r="M1448">
        <f t="shared" ca="1" si="870"/>
        <v>9</v>
      </c>
      <c r="N1448">
        <f t="shared" ca="1" si="871"/>
        <v>3</v>
      </c>
      <c r="O1448">
        <f t="shared" ca="1" si="872"/>
        <v>202009</v>
      </c>
      <c r="P1448">
        <f t="shared" ca="1" si="873"/>
        <v>202003</v>
      </c>
      <c r="Q1448" t="str">
        <f t="shared" si="874"/>
        <v>FY2020 Q1 Oct</v>
      </c>
      <c r="R1448">
        <f t="shared" si="875"/>
        <v>2020</v>
      </c>
      <c r="S1448" s="8" t="str">
        <f t="shared" si="876"/>
        <v>Oct</v>
      </c>
      <c r="T1448" s="8" t="str">
        <f t="shared" si="877"/>
        <v>Q1</v>
      </c>
      <c r="U1448">
        <f t="shared" si="878"/>
        <v>1</v>
      </c>
      <c r="V1448">
        <f t="shared" si="879"/>
        <v>1</v>
      </c>
      <c r="W1448">
        <f t="shared" si="880"/>
        <v>202001</v>
      </c>
      <c r="X1448">
        <f t="shared" si="881"/>
        <v>202001</v>
      </c>
      <c r="Y1448" t="str">
        <f t="shared" si="882"/>
        <v>FY2019 Q4 Oct</v>
      </c>
      <c r="Z1448">
        <f t="shared" si="883"/>
        <v>2019</v>
      </c>
      <c r="AA1448" s="8" t="str">
        <f t="shared" si="884"/>
        <v>Oct</v>
      </c>
      <c r="AB1448" s="8" t="str">
        <f t="shared" si="885"/>
        <v>Q4</v>
      </c>
      <c r="AC1448">
        <f t="shared" si="886"/>
        <v>10</v>
      </c>
      <c r="AD1448">
        <f t="shared" si="887"/>
        <v>4</v>
      </c>
      <c r="AE1448">
        <f t="shared" si="888"/>
        <v>201910</v>
      </c>
      <c r="AF1448">
        <f t="shared" si="889"/>
        <v>201904</v>
      </c>
      <c r="AG1448" s="9">
        <f t="shared" ca="1" si="890"/>
        <v>0</v>
      </c>
      <c r="AH1448">
        <f t="shared" ca="1" si="891"/>
        <v>4</v>
      </c>
      <c r="AI1448" s="9">
        <f t="shared" ca="1" si="892"/>
        <v>11</v>
      </c>
      <c r="AJ1448" s="9">
        <f t="shared" ca="1" si="893"/>
        <v>1</v>
      </c>
      <c r="AK1448" s="9">
        <f t="shared" si="894"/>
        <v>3</v>
      </c>
      <c r="AL1448" s="9">
        <f t="shared" si="895"/>
        <v>44</v>
      </c>
      <c r="AM1448" s="9">
        <f t="shared" si="896"/>
        <v>11</v>
      </c>
      <c r="AN1448" s="2">
        <v>43767.465277777781</v>
      </c>
      <c r="AO1448">
        <v>4244</v>
      </c>
      <c r="AP1448" s="1">
        <v>25000</v>
      </c>
      <c r="AQ1448" t="s">
        <v>5</v>
      </c>
    </row>
    <row r="1449" spans="1:43" x14ac:dyDescent="0.3">
      <c r="A1449" t="str">
        <f t="shared" ca="1" si="858"/>
        <v>FY2020 Q4 Sep</v>
      </c>
      <c r="B1449">
        <f t="shared" ca="1" si="859"/>
        <v>2020</v>
      </c>
      <c r="C1449" s="8" t="str">
        <f t="shared" ca="1" si="860"/>
        <v>Sep</v>
      </c>
      <c r="D1449" s="8" t="str">
        <f t="shared" ca="1" si="861"/>
        <v>Q4</v>
      </c>
      <c r="E1449">
        <f t="shared" ca="1" si="862"/>
        <v>12</v>
      </c>
      <c r="F1449">
        <f t="shared" ca="1" si="863"/>
        <v>4</v>
      </c>
      <c r="G1449">
        <f t="shared" ca="1" si="864"/>
        <v>202012</v>
      </c>
      <c r="H1449">
        <f t="shared" ca="1" si="865"/>
        <v>202004</v>
      </c>
      <c r="I1449" t="str">
        <f t="shared" ca="1" si="866"/>
        <v>FY2020 Q3 Sep</v>
      </c>
      <c r="J1449">
        <f t="shared" ca="1" si="867"/>
        <v>2020</v>
      </c>
      <c r="K1449" s="8" t="str">
        <f t="shared" ca="1" si="868"/>
        <v>Sep</v>
      </c>
      <c r="L1449" s="8" t="str">
        <f t="shared" ca="1" si="869"/>
        <v>Q3</v>
      </c>
      <c r="M1449">
        <f t="shared" ca="1" si="870"/>
        <v>9</v>
      </c>
      <c r="N1449">
        <f t="shared" ca="1" si="871"/>
        <v>3</v>
      </c>
      <c r="O1449">
        <f t="shared" ca="1" si="872"/>
        <v>202009</v>
      </c>
      <c r="P1449">
        <f t="shared" ca="1" si="873"/>
        <v>202003</v>
      </c>
      <c r="Q1449" t="str">
        <f t="shared" si="874"/>
        <v>FY2020 Q1 Dec</v>
      </c>
      <c r="R1449">
        <f t="shared" si="875"/>
        <v>2020</v>
      </c>
      <c r="S1449" s="8" t="str">
        <f t="shared" si="876"/>
        <v>Dec</v>
      </c>
      <c r="T1449" s="8" t="str">
        <f t="shared" si="877"/>
        <v>Q1</v>
      </c>
      <c r="U1449">
        <f t="shared" si="878"/>
        <v>3</v>
      </c>
      <c r="V1449">
        <f t="shared" si="879"/>
        <v>1</v>
      </c>
      <c r="W1449">
        <f t="shared" si="880"/>
        <v>202003</v>
      </c>
      <c r="X1449">
        <f t="shared" si="881"/>
        <v>202001</v>
      </c>
      <c r="Y1449" t="str">
        <f t="shared" si="882"/>
        <v>FY2019 Q4 Dec</v>
      </c>
      <c r="Z1449">
        <f t="shared" si="883"/>
        <v>2019</v>
      </c>
      <c r="AA1449" s="8" t="str">
        <f t="shared" si="884"/>
        <v>Dec</v>
      </c>
      <c r="AB1449" s="8" t="str">
        <f t="shared" si="885"/>
        <v>Q4</v>
      </c>
      <c r="AC1449">
        <f t="shared" si="886"/>
        <v>12</v>
      </c>
      <c r="AD1449">
        <f t="shared" si="887"/>
        <v>4</v>
      </c>
      <c r="AE1449">
        <f t="shared" si="888"/>
        <v>201912</v>
      </c>
      <c r="AF1449">
        <f t="shared" si="889"/>
        <v>201904</v>
      </c>
      <c r="AG1449" s="9">
        <f t="shared" ca="1" si="890"/>
        <v>0</v>
      </c>
      <c r="AH1449">
        <f t="shared" ca="1" si="891"/>
        <v>3</v>
      </c>
      <c r="AI1449" s="9">
        <f t="shared" ca="1" si="892"/>
        <v>9</v>
      </c>
      <c r="AJ1449" s="9">
        <f t="shared" ca="1" si="893"/>
        <v>1</v>
      </c>
      <c r="AK1449" s="9">
        <f t="shared" si="894"/>
        <v>3</v>
      </c>
      <c r="AL1449" s="9">
        <f t="shared" si="895"/>
        <v>50</v>
      </c>
      <c r="AM1449" s="9">
        <f t="shared" si="896"/>
        <v>11</v>
      </c>
      <c r="AN1449" s="2">
        <v>43809.464583333334</v>
      </c>
      <c r="AO1449">
        <v>4314</v>
      </c>
      <c r="AP1449" s="1">
        <v>25000</v>
      </c>
      <c r="AQ1449" t="s">
        <v>5</v>
      </c>
    </row>
    <row r="1450" spans="1:43" x14ac:dyDescent="0.3">
      <c r="A1450" t="str">
        <f t="shared" ca="1" si="858"/>
        <v>FY2020 Q4 Sep</v>
      </c>
      <c r="B1450">
        <f t="shared" ca="1" si="859"/>
        <v>2020</v>
      </c>
      <c r="C1450" s="8" t="str">
        <f t="shared" ca="1" si="860"/>
        <v>Sep</v>
      </c>
      <c r="D1450" s="8" t="str">
        <f t="shared" ca="1" si="861"/>
        <v>Q4</v>
      </c>
      <c r="E1450">
        <f t="shared" ca="1" si="862"/>
        <v>12</v>
      </c>
      <c r="F1450">
        <f t="shared" ca="1" si="863"/>
        <v>4</v>
      </c>
      <c r="G1450">
        <f t="shared" ca="1" si="864"/>
        <v>202012</v>
      </c>
      <c r="H1450">
        <f t="shared" ca="1" si="865"/>
        <v>202004</v>
      </c>
      <c r="I1450" t="str">
        <f t="shared" ca="1" si="866"/>
        <v>FY2020 Q3 Sep</v>
      </c>
      <c r="J1450">
        <f t="shared" ca="1" si="867"/>
        <v>2020</v>
      </c>
      <c r="K1450" s="8" t="str">
        <f t="shared" ca="1" si="868"/>
        <v>Sep</v>
      </c>
      <c r="L1450" s="8" t="str">
        <f t="shared" ca="1" si="869"/>
        <v>Q3</v>
      </c>
      <c r="M1450">
        <f t="shared" ca="1" si="870"/>
        <v>9</v>
      </c>
      <c r="N1450">
        <f t="shared" ca="1" si="871"/>
        <v>3</v>
      </c>
      <c r="O1450">
        <f t="shared" ca="1" si="872"/>
        <v>202009</v>
      </c>
      <c r="P1450">
        <f t="shared" ca="1" si="873"/>
        <v>202003</v>
      </c>
      <c r="Q1450" t="str">
        <f t="shared" si="874"/>
        <v>FY2019 Q4 Sep</v>
      </c>
      <c r="R1450">
        <f t="shared" si="875"/>
        <v>2019</v>
      </c>
      <c r="S1450" s="8" t="str">
        <f t="shared" si="876"/>
        <v>Sep</v>
      </c>
      <c r="T1450" s="8" t="str">
        <f t="shared" si="877"/>
        <v>Q4</v>
      </c>
      <c r="U1450">
        <f t="shared" si="878"/>
        <v>12</v>
      </c>
      <c r="V1450">
        <f t="shared" si="879"/>
        <v>4</v>
      </c>
      <c r="W1450">
        <f t="shared" si="880"/>
        <v>201912</v>
      </c>
      <c r="X1450">
        <f t="shared" si="881"/>
        <v>201904</v>
      </c>
      <c r="Y1450" t="str">
        <f t="shared" si="882"/>
        <v>FY2019 Q3 Sep</v>
      </c>
      <c r="Z1450">
        <f t="shared" si="883"/>
        <v>2019</v>
      </c>
      <c r="AA1450" s="8" t="str">
        <f t="shared" si="884"/>
        <v>Sep</v>
      </c>
      <c r="AB1450" s="8" t="str">
        <f t="shared" si="885"/>
        <v>Q3</v>
      </c>
      <c r="AC1450">
        <f t="shared" si="886"/>
        <v>9</v>
      </c>
      <c r="AD1450">
        <f t="shared" si="887"/>
        <v>3</v>
      </c>
      <c r="AE1450">
        <f t="shared" si="888"/>
        <v>201909</v>
      </c>
      <c r="AF1450">
        <f t="shared" si="889"/>
        <v>201903</v>
      </c>
      <c r="AG1450" s="9">
        <f t="shared" ca="1" si="890"/>
        <v>1</v>
      </c>
      <c r="AH1450">
        <f t="shared" ca="1" si="891"/>
        <v>4</v>
      </c>
      <c r="AI1450" s="9">
        <f t="shared" ca="1" si="892"/>
        <v>12</v>
      </c>
      <c r="AJ1450" s="9">
        <f t="shared" ca="1" si="893"/>
        <v>1</v>
      </c>
      <c r="AK1450" s="9">
        <f t="shared" si="894"/>
        <v>5</v>
      </c>
      <c r="AL1450" s="9">
        <f t="shared" si="895"/>
        <v>39</v>
      </c>
      <c r="AM1450" s="9">
        <f t="shared" si="896"/>
        <v>10</v>
      </c>
      <c r="AN1450" s="2">
        <v>43734.42291666667</v>
      </c>
      <c r="AO1450">
        <v>4316</v>
      </c>
      <c r="AP1450" s="1">
        <v>25000</v>
      </c>
      <c r="AQ1450" t="s">
        <v>5</v>
      </c>
    </row>
    <row r="1451" spans="1:43" x14ac:dyDescent="0.3">
      <c r="A1451" t="str">
        <f t="shared" ca="1" si="858"/>
        <v>FY2020 Q4 Sep</v>
      </c>
      <c r="B1451">
        <f t="shared" ca="1" si="859"/>
        <v>2020</v>
      </c>
      <c r="C1451" s="8" t="str">
        <f t="shared" ca="1" si="860"/>
        <v>Sep</v>
      </c>
      <c r="D1451" s="8" t="str">
        <f t="shared" ca="1" si="861"/>
        <v>Q4</v>
      </c>
      <c r="E1451">
        <f t="shared" ca="1" si="862"/>
        <v>12</v>
      </c>
      <c r="F1451">
        <f t="shared" ca="1" si="863"/>
        <v>4</v>
      </c>
      <c r="G1451">
        <f t="shared" ca="1" si="864"/>
        <v>202012</v>
      </c>
      <c r="H1451">
        <f t="shared" ca="1" si="865"/>
        <v>202004</v>
      </c>
      <c r="I1451" t="str">
        <f t="shared" ca="1" si="866"/>
        <v>FY2020 Q3 Sep</v>
      </c>
      <c r="J1451">
        <f t="shared" ca="1" si="867"/>
        <v>2020</v>
      </c>
      <c r="K1451" s="8" t="str">
        <f t="shared" ca="1" si="868"/>
        <v>Sep</v>
      </c>
      <c r="L1451" s="8" t="str">
        <f t="shared" ca="1" si="869"/>
        <v>Q3</v>
      </c>
      <c r="M1451">
        <f t="shared" ca="1" si="870"/>
        <v>9</v>
      </c>
      <c r="N1451">
        <f t="shared" ca="1" si="871"/>
        <v>3</v>
      </c>
      <c r="O1451">
        <f t="shared" ca="1" si="872"/>
        <v>202009</v>
      </c>
      <c r="P1451">
        <f t="shared" ca="1" si="873"/>
        <v>202003</v>
      </c>
      <c r="Q1451" t="str">
        <f t="shared" si="874"/>
        <v>FY2020 Q2 Mar</v>
      </c>
      <c r="R1451">
        <f t="shared" si="875"/>
        <v>2020</v>
      </c>
      <c r="S1451" s="8" t="str">
        <f t="shared" si="876"/>
        <v>Mar</v>
      </c>
      <c r="T1451" s="8" t="str">
        <f t="shared" si="877"/>
        <v>Q2</v>
      </c>
      <c r="U1451">
        <f t="shared" si="878"/>
        <v>6</v>
      </c>
      <c r="V1451">
        <f t="shared" si="879"/>
        <v>2</v>
      </c>
      <c r="W1451">
        <f t="shared" si="880"/>
        <v>202006</v>
      </c>
      <c r="X1451">
        <f t="shared" si="881"/>
        <v>202002</v>
      </c>
      <c r="Y1451" t="str">
        <f t="shared" si="882"/>
        <v>FY2020 Q1 Mar</v>
      </c>
      <c r="Z1451">
        <f t="shared" si="883"/>
        <v>2020</v>
      </c>
      <c r="AA1451" s="8" t="str">
        <f t="shared" si="884"/>
        <v>Mar</v>
      </c>
      <c r="AB1451" s="8" t="str">
        <f t="shared" si="885"/>
        <v>Q1</v>
      </c>
      <c r="AC1451">
        <f t="shared" si="886"/>
        <v>3</v>
      </c>
      <c r="AD1451">
        <f t="shared" si="887"/>
        <v>1</v>
      </c>
      <c r="AE1451">
        <f t="shared" si="888"/>
        <v>202003</v>
      </c>
      <c r="AF1451">
        <f t="shared" si="889"/>
        <v>202001</v>
      </c>
      <c r="AG1451" s="9">
        <f t="shared" ca="1" si="890"/>
        <v>0</v>
      </c>
      <c r="AH1451">
        <f t="shared" ca="1" si="891"/>
        <v>2</v>
      </c>
      <c r="AI1451" s="9">
        <f t="shared" ca="1" si="892"/>
        <v>6</v>
      </c>
      <c r="AJ1451" s="9">
        <f t="shared" ca="1" si="893"/>
        <v>0</v>
      </c>
      <c r="AK1451" s="9">
        <f t="shared" si="894"/>
        <v>5</v>
      </c>
      <c r="AL1451" s="9">
        <f t="shared" si="895"/>
        <v>10</v>
      </c>
      <c r="AM1451" s="9">
        <f t="shared" si="896"/>
        <v>13</v>
      </c>
      <c r="AN1451" s="2">
        <v>43895.561805555553</v>
      </c>
      <c r="AO1451">
        <v>4366</v>
      </c>
      <c r="AP1451" s="1">
        <v>25000</v>
      </c>
      <c r="AQ1451" t="s">
        <v>4</v>
      </c>
    </row>
    <row r="1452" spans="1:43" x14ac:dyDescent="0.3">
      <c r="A1452" t="str">
        <f t="shared" ca="1" si="858"/>
        <v>FY2020 Q4 Sep</v>
      </c>
      <c r="B1452">
        <f t="shared" ca="1" si="859"/>
        <v>2020</v>
      </c>
      <c r="C1452" s="8" t="str">
        <f t="shared" ca="1" si="860"/>
        <v>Sep</v>
      </c>
      <c r="D1452" s="8" t="str">
        <f t="shared" ca="1" si="861"/>
        <v>Q4</v>
      </c>
      <c r="E1452">
        <f t="shared" ca="1" si="862"/>
        <v>12</v>
      </c>
      <c r="F1452">
        <f t="shared" ca="1" si="863"/>
        <v>4</v>
      </c>
      <c r="G1452">
        <f t="shared" ca="1" si="864"/>
        <v>202012</v>
      </c>
      <c r="H1452">
        <f t="shared" ca="1" si="865"/>
        <v>202004</v>
      </c>
      <c r="I1452" t="str">
        <f t="shared" ca="1" si="866"/>
        <v>FY2020 Q3 Sep</v>
      </c>
      <c r="J1452">
        <f t="shared" ca="1" si="867"/>
        <v>2020</v>
      </c>
      <c r="K1452" s="8" t="str">
        <f t="shared" ca="1" si="868"/>
        <v>Sep</v>
      </c>
      <c r="L1452" s="8" t="str">
        <f t="shared" ca="1" si="869"/>
        <v>Q3</v>
      </c>
      <c r="M1452">
        <f t="shared" ca="1" si="870"/>
        <v>9</v>
      </c>
      <c r="N1452">
        <f t="shared" ca="1" si="871"/>
        <v>3</v>
      </c>
      <c r="O1452">
        <f t="shared" ca="1" si="872"/>
        <v>202009</v>
      </c>
      <c r="P1452">
        <f t="shared" ca="1" si="873"/>
        <v>202003</v>
      </c>
      <c r="Q1452" t="str">
        <f t="shared" si="874"/>
        <v>FY2020 Q2 Feb</v>
      </c>
      <c r="R1452">
        <f t="shared" si="875"/>
        <v>2020</v>
      </c>
      <c r="S1452" s="8" t="str">
        <f t="shared" si="876"/>
        <v>Feb</v>
      </c>
      <c r="T1452" s="8" t="str">
        <f t="shared" si="877"/>
        <v>Q2</v>
      </c>
      <c r="U1452">
        <f t="shared" si="878"/>
        <v>5</v>
      </c>
      <c r="V1452">
        <f t="shared" si="879"/>
        <v>2</v>
      </c>
      <c r="W1452">
        <f t="shared" si="880"/>
        <v>202005</v>
      </c>
      <c r="X1452">
        <f t="shared" si="881"/>
        <v>202002</v>
      </c>
      <c r="Y1452" t="str">
        <f t="shared" si="882"/>
        <v>FY2020 Q1 Feb</v>
      </c>
      <c r="Z1452">
        <f t="shared" si="883"/>
        <v>2020</v>
      </c>
      <c r="AA1452" s="8" t="str">
        <f t="shared" si="884"/>
        <v>Feb</v>
      </c>
      <c r="AB1452" s="8" t="str">
        <f t="shared" si="885"/>
        <v>Q1</v>
      </c>
      <c r="AC1452">
        <f t="shared" si="886"/>
        <v>2</v>
      </c>
      <c r="AD1452">
        <f t="shared" si="887"/>
        <v>1</v>
      </c>
      <c r="AE1452">
        <f t="shared" si="888"/>
        <v>202002</v>
      </c>
      <c r="AF1452">
        <f t="shared" si="889"/>
        <v>202001</v>
      </c>
      <c r="AG1452" s="9">
        <f t="shared" ca="1" si="890"/>
        <v>0</v>
      </c>
      <c r="AH1452">
        <f t="shared" ca="1" si="891"/>
        <v>2</v>
      </c>
      <c r="AI1452" s="9">
        <f t="shared" ca="1" si="892"/>
        <v>7</v>
      </c>
      <c r="AJ1452" s="9">
        <f t="shared" ca="1" si="893"/>
        <v>0</v>
      </c>
      <c r="AK1452" s="9">
        <f t="shared" si="894"/>
        <v>4</v>
      </c>
      <c r="AL1452" s="9">
        <f t="shared" si="895"/>
        <v>9</v>
      </c>
      <c r="AM1452" s="9">
        <f t="shared" si="896"/>
        <v>15</v>
      </c>
      <c r="AN1452" s="2">
        <v>43887.625</v>
      </c>
      <c r="AO1452">
        <v>4658</v>
      </c>
      <c r="AP1452" s="1">
        <v>25000</v>
      </c>
      <c r="AQ1452" t="s">
        <v>5</v>
      </c>
    </row>
    <row r="1453" spans="1:43" x14ac:dyDescent="0.3">
      <c r="A1453" t="str">
        <f t="shared" ca="1" si="858"/>
        <v>FY2020 Q4 Sep</v>
      </c>
      <c r="B1453">
        <f t="shared" ca="1" si="859"/>
        <v>2020</v>
      </c>
      <c r="C1453" s="8" t="str">
        <f t="shared" ca="1" si="860"/>
        <v>Sep</v>
      </c>
      <c r="D1453" s="8" t="str">
        <f t="shared" ca="1" si="861"/>
        <v>Q4</v>
      </c>
      <c r="E1453">
        <f t="shared" ca="1" si="862"/>
        <v>12</v>
      </c>
      <c r="F1453">
        <f t="shared" ca="1" si="863"/>
        <v>4</v>
      </c>
      <c r="G1453">
        <f t="shared" ca="1" si="864"/>
        <v>202012</v>
      </c>
      <c r="H1453">
        <f t="shared" ca="1" si="865"/>
        <v>202004</v>
      </c>
      <c r="I1453" t="str">
        <f t="shared" ca="1" si="866"/>
        <v>FY2020 Q3 Sep</v>
      </c>
      <c r="J1453">
        <f t="shared" ca="1" si="867"/>
        <v>2020</v>
      </c>
      <c r="K1453" s="8" t="str">
        <f t="shared" ca="1" si="868"/>
        <v>Sep</v>
      </c>
      <c r="L1453" s="8" t="str">
        <f t="shared" ca="1" si="869"/>
        <v>Q3</v>
      </c>
      <c r="M1453">
        <f t="shared" ca="1" si="870"/>
        <v>9</v>
      </c>
      <c r="N1453">
        <f t="shared" ca="1" si="871"/>
        <v>3</v>
      </c>
      <c r="O1453">
        <f t="shared" ca="1" si="872"/>
        <v>202009</v>
      </c>
      <c r="P1453">
        <f t="shared" ca="1" si="873"/>
        <v>202003</v>
      </c>
      <c r="Q1453" t="str">
        <f t="shared" si="874"/>
        <v>FY2020 Q1 Oct</v>
      </c>
      <c r="R1453">
        <f t="shared" si="875"/>
        <v>2020</v>
      </c>
      <c r="S1453" s="8" t="str">
        <f t="shared" si="876"/>
        <v>Oct</v>
      </c>
      <c r="T1453" s="8" t="str">
        <f t="shared" si="877"/>
        <v>Q1</v>
      </c>
      <c r="U1453">
        <f t="shared" si="878"/>
        <v>1</v>
      </c>
      <c r="V1453">
        <f t="shared" si="879"/>
        <v>1</v>
      </c>
      <c r="W1453">
        <f t="shared" si="880"/>
        <v>202001</v>
      </c>
      <c r="X1453">
        <f t="shared" si="881"/>
        <v>202001</v>
      </c>
      <c r="Y1453" t="str">
        <f t="shared" si="882"/>
        <v>FY2019 Q4 Oct</v>
      </c>
      <c r="Z1453">
        <f t="shared" si="883"/>
        <v>2019</v>
      </c>
      <c r="AA1453" s="8" t="str">
        <f t="shared" si="884"/>
        <v>Oct</v>
      </c>
      <c r="AB1453" s="8" t="str">
        <f t="shared" si="885"/>
        <v>Q4</v>
      </c>
      <c r="AC1453">
        <f t="shared" si="886"/>
        <v>10</v>
      </c>
      <c r="AD1453">
        <f t="shared" si="887"/>
        <v>4</v>
      </c>
      <c r="AE1453">
        <f t="shared" si="888"/>
        <v>201910</v>
      </c>
      <c r="AF1453">
        <f t="shared" si="889"/>
        <v>201904</v>
      </c>
      <c r="AG1453" s="9">
        <f t="shared" ca="1" si="890"/>
        <v>0</v>
      </c>
      <c r="AH1453">
        <f t="shared" ca="1" si="891"/>
        <v>4</v>
      </c>
      <c r="AI1453" s="9">
        <f t="shared" ca="1" si="892"/>
        <v>11</v>
      </c>
      <c r="AJ1453" s="9">
        <f t="shared" ca="1" si="893"/>
        <v>1</v>
      </c>
      <c r="AK1453" s="9">
        <f t="shared" si="894"/>
        <v>2</v>
      </c>
      <c r="AL1453" s="9">
        <f t="shared" si="895"/>
        <v>43</v>
      </c>
      <c r="AM1453" s="9">
        <f t="shared" si="896"/>
        <v>14</v>
      </c>
      <c r="AN1453" s="2">
        <v>43759.594444444447</v>
      </c>
      <c r="AO1453">
        <v>4678</v>
      </c>
      <c r="AP1453" s="1">
        <v>25000</v>
      </c>
      <c r="AQ1453" t="s">
        <v>5</v>
      </c>
    </row>
    <row r="1454" spans="1:43" x14ac:dyDescent="0.3">
      <c r="A1454" t="str">
        <f t="shared" ca="1" si="858"/>
        <v>FY2020 Q4 Sep</v>
      </c>
      <c r="B1454">
        <f t="shared" ca="1" si="859"/>
        <v>2020</v>
      </c>
      <c r="C1454" s="8" t="str">
        <f t="shared" ca="1" si="860"/>
        <v>Sep</v>
      </c>
      <c r="D1454" s="8" t="str">
        <f t="shared" ca="1" si="861"/>
        <v>Q4</v>
      </c>
      <c r="E1454">
        <f t="shared" ca="1" si="862"/>
        <v>12</v>
      </c>
      <c r="F1454">
        <f t="shared" ca="1" si="863"/>
        <v>4</v>
      </c>
      <c r="G1454">
        <f t="shared" ca="1" si="864"/>
        <v>202012</v>
      </c>
      <c r="H1454">
        <f t="shared" ca="1" si="865"/>
        <v>202004</v>
      </c>
      <c r="I1454" t="str">
        <f t="shared" ca="1" si="866"/>
        <v>FY2020 Q3 Sep</v>
      </c>
      <c r="J1454">
        <f t="shared" ca="1" si="867"/>
        <v>2020</v>
      </c>
      <c r="K1454" s="8" t="str">
        <f t="shared" ca="1" si="868"/>
        <v>Sep</v>
      </c>
      <c r="L1454" s="8" t="str">
        <f t="shared" ca="1" si="869"/>
        <v>Q3</v>
      </c>
      <c r="M1454">
        <f t="shared" ca="1" si="870"/>
        <v>9</v>
      </c>
      <c r="N1454">
        <f t="shared" ca="1" si="871"/>
        <v>3</v>
      </c>
      <c r="O1454">
        <f t="shared" ca="1" si="872"/>
        <v>202009</v>
      </c>
      <c r="P1454">
        <f t="shared" ca="1" si="873"/>
        <v>202003</v>
      </c>
      <c r="Q1454" t="str">
        <f t="shared" si="874"/>
        <v>FY2020 Q2 Mar</v>
      </c>
      <c r="R1454">
        <f t="shared" si="875"/>
        <v>2020</v>
      </c>
      <c r="S1454" s="8" t="str">
        <f t="shared" si="876"/>
        <v>Mar</v>
      </c>
      <c r="T1454" s="8" t="str">
        <f t="shared" si="877"/>
        <v>Q2</v>
      </c>
      <c r="U1454">
        <f t="shared" si="878"/>
        <v>6</v>
      </c>
      <c r="V1454">
        <f t="shared" si="879"/>
        <v>2</v>
      </c>
      <c r="W1454">
        <f t="shared" si="880"/>
        <v>202006</v>
      </c>
      <c r="X1454">
        <f t="shared" si="881"/>
        <v>202002</v>
      </c>
      <c r="Y1454" t="str">
        <f t="shared" si="882"/>
        <v>FY2020 Q1 Mar</v>
      </c>
      <c r="Z1454">
        <f t="shared" si="883"/>
        <v>2020</v>
      </c>
      <c r="AA1454" s="8" t="str">
        <f t="shared" si="884"/>
        <v>Mar</v>
      </c>
      <c r="AB1454" s="8" t="str">
        <f t="shared" si="885"/>
        <v>Q1</v>
      </c>
      <c r="AC1454">
        <f t="shared" si="886"/>
        <v>3</v>
      </c>
      <c r="AD1454">
        <f t="shared" si="887"/>
        <v>1</v>
      </c>
      <c r="AE1454">
        <f t="shared" si="888"/>
        <v>202003</v>
      </c>
      <c r="AF1454">
        <f t="shared" si="889"/>
        <v>202001</v>
      </c>
      <c r="AG1454" s="9">
        <f t="shared" ca="1" si="890"/>
        <v>0</v>
      </c>
      <c r="AH1454">
        <f t="shared" ca="1" si="891"/>
        <v>2</v>
      </c>
      <c r="AI1454" s="9">
        <f t="shared" ca="1" si="892"/>
        <v>6</v>
      </c>
      <c r="AJ1454" s="9">
        <f t="shared" ca="1" si="893"/>
        <v>0</v>
      </c>
      <c r="AK1454" s="9">
        <f t="shared" si="894"/>
        <v>5</v>
      </c>
      <c r="AL1454" s="9">
        <f t="shared" si="895"/>
        <v>11</v>
      </c>
      <c r="AM1454" s="9">
        <f t="shared" si="896"/>
        <v>11</v>
      </c>
      <c r="AN1454" s="2">
        <v>43902.465277777781</v>
      </c>
      <c r="AO1454">
        <v>4802</v>
      </c>
      <c r="AP1454" s="1">
        <v>25000</v>
      </c>
      <c r="AQ1454" t="s">
        <v>5</v>
      </c>
    </row>
    <row r="1455" spans="1:43" x14ac:dyDescent="0.3">
      <c r="A1455" t="str">
        <f t="shared" ca="1" si="858"/>
        <v>FY2020 Q4 Sep</v>
      </c>
      <c r="B1455">
        <f t="shared" ca="1" si="859"/>
        <v>2020</v>
      </c>
      <c r="C1455" s="8" t="str">
        <f t="shared" ca="1" si="860"/>
        <v>Sep</v>
      </c>
      <c r="D1455" s="8" t="str">
        <f t="shared" ca="1" si="861"/>
        <v>Q4</v>
      </c>
      <c r="E1455">
        <f t="shared" ca="1" si="862"/>
        <v>12</v>
      </c>
      <c r="F1455">
        <f t="shared" ca="1" si="863"/>
        <v>4</v>
      </c>
      <c r="G1455">
        <f t="shared" ca="1" si="864"/>
        <v>202012</v>
      </c>
      <c r="H1455">
        <f t="shared" ca="1" si="865"/>
        <v>202004</v>
      </c>
      <c r="I1455" t="str">
        <f t="shared" ca="1" si="866"/>
        <v>FY2020 Q3 Sep</v>
      </c>
      <c r="J1455">
        <f t="shared" ca="1" si="867"/>
        <v>2020</v>
      </c>
      <c r="K1455" s="8" t="str">
        <f t="shared" ca="1" si="868"/>
        <v>Sep</v>
      </c>
      <c r="L1455" s="8" t="str">
        <f t="shared" ca="1" si="869"/>
        <v>Q3</v>
      </c>
      <c r="M1455">
        <f t="shared" ca="1" si="870"/>
        <v>9</v>
      </c>
      <c r="N1455">
        <f t="shared" ca="1" si="871"/>
        <v>3</v>
      </c>
      <c r="O1455">
        <f t="shared" ca="1" si="872"/>
        <v>202009</v>
      </c>
      <c r="P1455">
        <f t="shared" ca="1" si="873"/>
        <v>202003</v>
      </c>
      <c r="Q1455" t="str">
        <f t="shared" si="874"/>
        <v>FY2020 Q1 Nov</v>
      </c>
      <c r="R1455">
        <f t="shared" si="875"/>
        <v>2020</v>
      </c>
      <c r="S1455" s="8" t="str">
        <f t="shared" si="876"/>
        <v>Nov</v>
      </c>
      <c r="T1455" s="8" t="str">
        <f t="shared" si="877"/>
        <v>Q1</v>
      </c>
      <c r="U1455">
        <f t="shared" si="878"/>
        <v>2</v>
      </c>
      <c r="V1455">
        <f t="shared" si="879"/>
        <v>1</v>
      </c>
      <c r="W1455">
        <f t="shared" si="880"/>
        <v>202002</v>
      </c>
      <c r="X1455">
        <f t="shared" si="881"/>
        <v>202001</v>
      </c>
      <c r="Y1455" t="str">
        <f t="shared" si="882"/>
        <v>FY2019 Q4 Nov</v>
      </c>
      <c r="Z1455">
        <f t="shared" si="883"/>
        <v>2019</v>
      </c>
      <c r="AA1455" s="8" t="str">
        <f t="shared" si="884"/>
        <v>Nov</v>
      </c>
      <c r="AB1455" s="8" t="str">
        <f t="shared" si="885"/>
        <v>Q4</v>
      </c>
      <c r="AC1455">
        <f t="shared" si="886"/>
        <v>11</v>
      </c>
      <c r="AD1455">
        <f t="shared" si="887"/>
        <v>4</v>
      </c>
      <c r="AE1455">
        <f t="shared" si="888"/>
        <v>201911</v>
      </c>
      <c r="AF1455">
        <f t="shared" si="889"/>
        <v>201904</v>
      </c>
      <c r="AG1455" s="9">
        <f t="shared" ca="1" si="890"/>
        <v>0</v>
      </c>
      <c r="AH1455">
        <f t="shared" ca="1" si="891"/>
        <v>3</v>
      </c>
      <c r="AI1455" s="9">
        <f t="shared" ca="1" si="892"/>
        <v>10</v>
      </c>
      <c r="AJ1455" s="9">
        <f t="shared" ca="1" si="893"/>
        <v>1</v>
      </c>
      <c r="AK1455" s="9">
        <f t="shared" si="894"/>
        <v>4</v>
      </c>
      <c r="AL1455" s="9">
        <f t="shared" si="895"/>
        <v>47</v>
      </c>
      <c r="AM1455" s="9">
        <f t="shared" si="896"/>
        <v>8</v>
      </c>
      <c r="AN1455" s="2">
        <v>43789.374305555553</v>
      </c>
      <c r="AO1455">
        <v>4865</v>
      </c>
      <c r="AP1455" s="1">
        <v>25000</v>
      </c>
      <c r="AQ1455" t="s">
        <v>5</v>
      </c>
    </row>
    <row r="1456" spans="1:43" x14ac:dyDescent="0.3">
      <c r="A1456" t="str">
        <f t="shared" ca="1" si="858"/>
        <v>FY2020 Q4 Sep</v>
      </c>
      <c r="B1456">
        <f t="shared" ca="1" si="859"/>
        <v>2020</v>
      </c>
      <c r="C1456" s="8" t="str">
        <f t="shared" ca="1" si="860"/>
        <v>Sep</v>
      </c>
      <c r="D1456" s="8" t="str">
        <f t="shared" ca="1" si="861"/>
        <v>Q4</v>
      </c>
      <c r="E1456">
        <f t="shared" ca="1" si="862"/>
        <v>12</v>
      </c>
      <c r="F1456">
        <f t="shared" ca="1" si="863"/>
        <v>4</v>
      </c>
      <c r="G1456">
        <f t="shared" ca="1" si="864"/>
        <v>202012</v>
      </c>
      <c r="H1456">
        <f t="shared" ca="1" si="865"/>
        <v>202004</v>
      </c>
      <c r="I1456" t="str">
        <f t="shared" ca="1" si="866"/>
        <v>FY2020 Q3 Sep</v>
      </c>
      <c r="J1456">
        <f t="shared" ca="1" si="867"/>
        <v>2020</v>
      </c>
      <c r="K1456" s="8" t="str">
        <f t="shared" ca="1" si="868"/>
        <v>Sep</v>
      </c>
      <c r="L1456" s="8" t="str">
        <f t="shared" ca="1" si="869"/>
        <v>Q3</v>
      </c>
      <c r="M1456">
        <f t="shared" ca="1" si="870"/>
        <v>9</v>
      </c>
      <c r="N1456">
        <f t="shared" ca="1" si="871"/>
        <v>3</v>
      </c>
      <c r="O1456">
        <f t="shared" ca="1" si="872"/>
        <v>202009</v>
      </c>
      <c r="P1456">
        <f t="shared" ca="1" si="873"/>
        <v>202003</v>
      </c>
      <c r="Q1456" t="str">
        <f t="shared" si="874"/>
        <v>FY2020 Q2 Mar</v>
      </c>
      <c r="R1456">
        <f t="shared" si="875"/>
        <v>2020</v>
      </c>
      <c r="S1456" s="8" t="str">
        <f t="shared" si="876"/>
        <v>Mar</v>
      </c>
      <c r="T1456" s="8" t="str">
        <f t="shared" si="877"/>
        <v>Q2</v>
      </c>
      <c r="U1456">
        <f t="shared" si="878"/>
        <v>6</v>
      </c>
      <c r="V1456">
        <f t="shared" si="879"/>
        <v>2</v>
      </c>
      <c r="W1456">
        <f t="shared" si="880"/>
        <v>202006</v>
      </c>
      <c r="X1456">
        <f t="shared" si="881"/>
        <v>202002</v>
      </c>
      <c r="Y1456" t="str">
        <f t="shared" si="882"/>
        <v>FY2020 Q1 Mar</v>
      </c>
      <c r="Z1456">
        <f t="shared" si="883"/>
        <v>2020</v>
      </c>
      <c r="AA1456" s="8" t="str">
        <f t="shared" si="884"/>
        <v>Mar</v>
      </c>
      <c r="AB1456" s="8" t="str">
        <f t="shared" si="885"/>
        <v>Q1</v>
      </c>
      <c r="AC1456">
        <f t="shared" si="886"/>
        <v>3</v>
      </c>
      <c r="AD1456">
        <f t="shared" si="887"/>
        <v>1</v>
      </c>
      <c r="AE1456">
        <f t="shared" si="888"/>
        <v>202003</v>
      </c>
      <c r="AF1456">
        <f t="shared" si="889"/>
        <v>202001</v>
      </c>
      <c r="AG1456" s="9">
        <f t="shared" ca="1" si="890"/>
        <v>0</v>
      </c>
      <c r="AH1456">
        <f t="shared" ca="1" si="891"/>
        <v>2</v>
      </c>
      <c r="AI1456" s="9">
        <f t="shared" ca="1" si="892"/>
        <v>6</v>
      </c>
      <c r="AJ1456" s="9">
        <f t="shared" ca="1" si="893"/>
        <v>0</v>
      </c>
      <c r="AK1456" s="9">
        <f t="shared" si="894"/>
        <v>4</v>
      </c>
      <c r="AL1456" s="9">
        <f t="shared" si="895"/>
        <v>10</v>
      </c>
      <c r="AM1456" s="9">
        <f t="shared" si="896"/>
        <v>18</v>
      </c>
      <c r="AN1456" s="2">
        <v>43894.770833333336</v>
      </c>
      <c r="AO1456">
        <v>5161</v>
      </c>
      <c r="AP1456" s="1">
        <v>25000</v>
      </c>
      <c r="AQ1456" t="s">
        <v>5</v>
      </c>
    </row>
    <row r="1457" spans="1:43" x14ac:dyDescent="0.3">
      <c r="A1457" t="str">
        <f t="shared" ca="1" si="858"/>
        <v>FY2020 Q4 Sep</v>
      </c>
      <c r="B1457">
        <f t="shared" ca="1" si="859"/>
        <v>2020</v>
      </c>
      <c r="C1457" s="8" t="str">
        <f t="shared" ca="1" si="860"/>
        <v>Sep</v>
      </c>
      <c r="D1457" s="8" t="str">
        <f t="shared" ca="1" si="861"/>
        <v>Q4</v>
      </c>
      <c r="E1457">
        <f t="shared" ca="1" si="862"/>
        <v>12</v>
      </c>
      <c r="F1457">
        <f t="shared" ca="1" si="863"/>
        <v>4</v>
      </c>
      <c r="G1457">
        <f t="shared" ca="1" si="864"/>
        <v>202012</v>
      </c>
      <c r="H1457">
        <f t="shared" ca="1" si="865"/>
        <v>202004</v>
      </c>
      <c r="I1457" t="str">
        <f t="shared" ca="1" si="866"/>
        <v>FY2020 Q3 Sep</v>
      </c>
      <c r="J1457">
        <f t="shared" ca="1" si="867"/>
        <v>2020</v>
      </c>
      <c r="K1457" s="8" t="str">
        <f t="shared" ca="1" si="868"/>
        <v>Sep</v>
      </c>
      <c r="L1457" s="8" t="str">
        <f t="shared" ca="1" si="869"/>
        <v>Q3</v>
      </c>
      <c r="M1457">
        <f t="shared" ca="1" si="870"/>
        <v>9</v>
      </c>
      <c r="N1457">
        <f t="shared" ca="1" si="871"/>
        <v>3</v>
      </c>
      <c r="O1457">
        <f t="shared" ca="1" si="872"/>
        <v>202009</v>
      </c>
      <c r="P1457">
        <f t="shared" ca="1" si="873"/>
        <v>202003</v>
      </c>
      <c r="Q1457" t="str">
        <f t="shared" si="874"/>
        <v>FY2020 Q2 Feb</v>
      </c>
      <c r="R1457">
        <f t="shared" si="875"/>
        <v>2020</v>
      </c>
      <c r="S1457" s="8" t="str">
        <f t="shared" si="876"/>
        <v>Feb</v>
      </c>
      <c r="T1457" s="8" t="str">
        <f t="shared" si="877"/>
        <v>Q2</v>
      </c>
      <c r="U1457">
        <f t="shared" si="878"/>
        <v>5</v>
      </c>
      <c r="V1457">
        <f t="shared" si="879"/>
        <v>2</v>
      </c>
      <c r="W1457">
        <f t="shared" si="880"/>
        <v>202005</v>
      </c>
      <c r="X1457">
        <f t="shared" si="881"/>
        <v>202002</v>
      </c>
      <c r="Y1457" t="str">
        <f t="shared" si="882"/>
        <v>FY2020 Q1 Feb</v>
      </c>
      <c r="Z1457">
        <f t="shared" si="883"/>
        <v>2020</v>
      </c>
      <c r="AA1457" s="8" t="str">
        <f t="shared" si="884"/>
        <v>Feb</v>
      </c>
      <c r="AB1457" s="8" t="str">
        <f t="shared" si="885"/>
        <v>Q1</v>
      </c>
      <c r="AC1457">
        <f t="shared" si="886"/>
        <v>2</v>
      </c>
      <c r="AD1457">
        <f t="shared" si="887"/>
        <v>1</v>
      </c>
      <c r="AE1457">
        <f t="shared" si="888"/>
        <v>202002</v>
      </c>
      <c r="AF1457">
        <f t="shared" si="889"/>
        <v>202001</v>
      </c>
      <c r="AG1457" s="9">
        <f t="shared" ca="1" si="890"/>
        <v>0</v>
      </c>
      <c r="AH1457">
        <f t="shared" ca="1" si="891"/>
        <v>2</v>
      </c>
      <c r="AI1457" s="9">
        <f t="shared" ca="1" si="892"/>
        <v>7</v>
      </c>
      <c r="AJ1457" s="9">
        <f t="shared" ca="1" si="893"/>
        <v>0</v>
      </c>
      <c r="AK1457" s="9">
        <f t="shared" si="894"/>
        <v>6</v>
      </c>
      <c r="AL1457" s="9">
        <f t="shared" si="895"/>
        <v>6</v>
      </c>
      <c r="AM1457" s="9">
        <f t="shared" si="896"/>
        <v>14</v>
      </c>
      <c r="AN1457" s="2">
        <v>43868.623611111114</v>
      </c>
      <c r="AO1457">
        <v>5578</v>
      </c>
      <c r="AP1457" s="1">
        <v>25000</v>
      </c>
      <c r="AQ1457" t="s">
        <v>5</v>
      </c>
    </row>
    <row r="1458" spans="1:43" x14ac:dyDescent="0.3">
      <c r="A1458" t="str">
        <f t="shared" ca="1" si="858"/>
        <v>FY2020 Q4 Sep</v>
      </c>
      <c r="B1458">
        <f t="shared" ca="1" si="859"/>
        <v>2020</v>
      </c>
      <c r="C1458" s="8" t="str">
        <f t="shared" ca="1" si="860"/>
        <v>Sep</v>
      </c>
      <c r="D1458" s="8" t="str">
        <f t="shared" ca="1" si="861"/>
        <v>Q4</v>
      </c>
      <c r="E1458">
        <f t="shared" ca="1" si="862"/>
        <v>12</v>
      </c>
      <c r="F1458">
        <f t="shared" ca="1" si="863"/>
        <v>4</v>
      </c>
      <c r="G1458">
        <f t="shared" ca="1" si="864"/>
        <v>202012</v>
      </c>
      <c r="H1458">
        <f t="shared" ca="1" si="865"/>
        <v>202004</v>
      </c>
      <c r="I1458" t="str">
        <f t="shared" ca="1" si="866"/>
        <v>FY2020 Q3 Sep</v>
      </c>
      <c r="J1458">
        <f t="shared" ca="1" si="867"/>
        <v>2020</v>
      </c>
      <c r="K1458" s="8" t="str">
        <f t="shared" ca="1" si="868"/>
        <v>Sep</v>
      </c>
      <c r="L1458" s="8" t="str">
        <f t="shared" ca="1" si="869"/>
        <v>Q3</v>
      </c>
      <c r="M1458">
        <f t="shared" ca="1" si="870"/>
        <v>9</v>
      </c>
      <c r="N1458">
        <f t="shared" ca="1" si="871"/>
        <v>3</v>
      </c>
      <c r="O1458">
        <f t="shared" ca="1" si="872"/>
        <v>202009</v>
      </c>
      <c r="P1458">
        <f t="shared" ca="1" si="873"/>
        <v>202003</v>
      </c>
      <c r="Q1458" t="str">
        <f t="shared" si="874"/>
        <v>FY2020 Q1 Oct</v>
      </c>
      <c r="R1458">
        <f t="shared" si="875"/>
        <v>2020</v>
      </c>
      <c r="S1458" s="8" t="str">
        <f t="shared" si="876"/>
        <v>Oct</v>
      </c>
      <c r="T1458" s="8" t="str">
        <f t="shared" si="877"/>
        <v>Q1</v>
      </c>
      <c r="U1458">
        <f t="shared" si="878"/>
        <v>1</v>
      </c>
      <c r="V1458">
        <f t="shared" si="879"/>
        <v>1</v>
      </c>
      <c r="W1458">
        <f t="shared" si="880"/>
        <v>202001</v>
      </c>
      <c r="X1458">
        <f t="shared" si="881"/>
        <v>202001</v>
      </c>
      <c r="Y1458" t="str">
        <f t="shared" si="882"/>
        <v>FY2019 Q4 Oct</v>
      </c>
      <c r="Z1458">
        <f t="shared" si="883"/>
        <v>2019</v>
      </c>
      <c r="AA1458" s="8" t="str">
        <f t="shared" si="884"/>
        <v>Oct</v>
      </c>
      <c r="AB1458" s="8" t="str">
        <f t="shared" si="885"/>
        <v>Q4</v>
      </c>
      <c r="AC1458">
        <f t="shared" si="886"/>
        <v>10</v>
      </c>
      <c r="AD1458">
        <f t="shared" si="887"/>
        <v>4</v>
      </c>
      <c r="AE1458">
        <f t="shared" si="888"/>
        <v>201910</v>
      </c>
      <c r="AF1458">
        <f t="shared" si="889"/>
        <v>201904</v>
      </c>
      <c r="AG1458" s="9">
        <f t="shared" ca="1" si="890"/>
        <v>0</v>
      </c>
      <c r="AH1458">
        <f t="shared" ca="1" si="891"/>
        <v>4</v>
      </c>
      <c r="AI1458" s="9">
        <f t="shared" ca="1" si="892"/>
        <v>11</v>
      </c>
      <c r="AJ1458" s="9">
        <f t="shared" ca="1" si="893"/>
        <v>1</v>
      </c>
      <c r="AK1458" s="9">
        <f t="shared" si="894"/>
        <v>5</v>
      </c>
      <c r="AL1458" s="9">
        <f t="shared" si="895"/>
        <v>42</v>
      </c>
      <c r="AM1458" s="9">
        <f t="shared" si="896"/>
        <v>16</v>
      </c>
      <c r="AN1458" s="2">
        <v>43755.693055555559</v>
      </c>
      <c r="AO1458">
        <v>5697</v>
      </c>
      <c r="AP1458" s="1">
        <v>25000</v>
      </c>
      <c r="AQ1458" t="s">
        <v>5</v>
      </c>
    </row>
    <row r="1459" spans="1:43" x14ac:dyDescent="0.3">
      <c r="A1459" t="str">
        <f t="shared" ca="1" si="858"/>
        <v>FY2020 Q4 Sep</v>
      </c>
      <c r="B1459">
        <f t="shared" ca="1" si="859"/>
        <v>2020</v>
      </c>
      <c r="C1459" s="8" t="str">
        <f t="shared" ca="1" si="860"/>
        <v>Sep</v>
      </c>
      <c r="D1459" s="8" t="str">
        <f t="shared" ca="1" si="861"/>
        <v>Q4</v>
      </c>
      <c r="E1459">
        <f t="shared" ca="1" si="862"/>
        <v>12</v>
      </c>
      <c r="F1459">
        <f t="shared" ca="1" si="863"/>
        <v>4</v>
      </c>
      <c r="G1459">
        <f t="shared" ca="1" si="864"/>
        <v>202012</v>
      </c>
      <c r="H1459">
        <f t="shared" ca="1" si="865"/>
        <v>202004</v>
      </c>
      <c r="I1459" t="str">
        <f t="shared" ca="1" si="866"/>
        <v>FY2020 Q3 Sep</v>
      </c>
      <c r="J1459">
        <f t="shared" ca="1" si="867"/>
        <v>2020</v>
      </c>
      <c r="K1459" s="8" t="str">
        <f t="shared" ca="1" si="868"/>
        <v>Sep</v>
      </c>
      <c r="L1459" s="8" t="str">
        <f t="shared" ca="1" si="869"/>
        <v>Q3</v>
      </c>
      <c r="M1459">
        <f t="shared" ca="1" si="870"/>
        <v>9</v>
      </c>
      <c r="N1459">
        <f t="shared" ca="1" si="871"/>
        <v>3</v>
      </c>
      <c r="O1459">
        <f t="shared" ca="1" si="872"/>
        <v>202009</v>
      </c>
      <c r="P1459">
        <f t="shared" ca="1" si="873"/>
        <v>202003</v>
      </c>
      <c r="Q1459" t="str">
        <f t="shared" si="874"/>
        <v>FY2020 Q2 Feb</v>
      </c>
      <c r="R1459">
        <f t="shared" si="875"/>
        <v>2020</v>
      </c>
      <c r="S1459" s="8" t="str">
        <f t="shared" si="876"/>
        <v>Feb</v>
      </c>
      <c r="T1459" s="8" t="str">
        <f t="shared" si="877"/>
        <v>Q2</v>
      </c>
      <c r="U1459">
        <f t="shared" si="878"/>
        <v>5</v>
      </c>
      <c r="V1459">
        <f t="shared" si="879"/>
        <v>2</v>
      </c>
      <c r="W1459">
        <f t="shared" si="880"/>
        <v>202005</v>
      </c>
      <c r="X1459">
        <f t="shared" si="881"/>
        <v>202002</v>
      </c>
      <c r="Y1459" t="str">
        <f t="shared" si="882"/>
        <v>FY2020 Q1 Feb</v>
      </c>
      <c r="Z1459">
        <f t="shared" si="883"/>
        <v>2020</v>
      </c>
      <c r="AA1459" s="8" t="str">
        <f t="shared" si="884"/>
        <v>Feb</v>
      </c>
      <c r="AB1459" s="8" t="str">
        <f t="shared" si="885"/>
        <v>Q1</v>
      </c>
      <c r="AC1459">
        <f t="shared" si="886"/>
        <v>2</v>
      </c>
      <c r="AD1459">
        <f t="shared" si="887"/>
        <v>1</v>
      </c>
      <c r="AE1459">
        <f t="shared" si="888"/>
        <v>202002</v>
      </c>
      <c r="AF1459">
        <f t="shared" si="889"/>
        <v>202001</v>
      </c>
      <c r="AG1459" s="9">
        <f t="shared" ca="1" si="890"/>
        <v>0</v>
      </c>
      <c r="AH1459">
        <f t="shared" ca="1" si="891"/>
        <v>2</v>
      </c>
      <c r="AI1459" s="9">
        <f t="shared" ca="1" si="892"/>
        <v>7</v>
      </c>
      <c r="AJ1459" s="9">
        <f t="shared" ca="1" si="893"/>
        <v>0</v>
      </c>
      <c r="AK1459" s="9">
        <f t="shared" si="894"/>
        <v>6</v>
      </c>
      <c r="AL1459" s="9">
        <f t="shared" si="895"/>
        <v>9</v>
      </c>
      <c r="AM1459" s="9">
        <f t="shared" si="896"/>
        <v>10</v>
      </c>
      <c r="AN1459" s="2">
        <v>43889.452777777777</v>
      </c>
      <c r="AO1459">
        <v>5850</v>
      </c>
      <c r="AP1459" s="1">
        <v>25000</v>
      </c>
      <c r="AQ1459" t="s">
        <v>5</v>
      </c>
    </row>
    <row r="1460" spans="1:43" x14ac:dyDescent="0.3">
      <c r="A1460" t="str">
        <f t="shared" ca="1" si="858"/>
        <v>FY2020 Q4 Sep</v>
      </c>
      <c r="B1460">
        <f t="shared" ca="1" si="859"/>
        <v>2020</v>
      </c>
      <c r="C1460" s="8" t="str">
        <f t="shared" ca="1" si="860"/>
        <v>Sep</v>
      </c>
      <c r="D1460" s="8" t="str">
        <f t="shared" ca="1" si="861"/>
        <v>Q4</v>
      </c>
      <c r="E1460">
        <f t="shared" ca="1" si="862"/>
        <v>12</v>
      </c>
      <c r="F1460">
        <f t="shared" ca="1" si="863"/>
        <v>4</v>
      </c>
      <c r="G1460">
        <f t="shared" ca="1" si="864"/>
        <v>202012</v>
      </c>
      <c r="H1460">
        <f t="shared" ca="1" si="865"/>
        <v>202004</v>
      </c>
      <c r="I1460" t="str">
        <f t="shared" ca="1" si="866"/>
        <v>FY2020 Q3 Sep</v>
      </c>
      <c r="J1460">
        <f t="shared" ca="1" si="867"/>
        <v>2020</v>
      </c>
      <c r="K1460" s="8" t="str">
        <f t="shared" ca="1" si="868"/>
        <v>Sep</v>
      </c>
      <c r="L1460" s="8" t="str">
        <f t="shared" ca="1" si="869"/>
        <v>Q3</v>
      </c>
      <c r="M1460">
        <f t="shared" ca="1" si="870"/>
        <v>9</v>
      </c>
      <c r="N1460">
        <f t="shared" ca="1" si="871"/>
        <v>3</v>
      </c>
      <c r="O1460">
        <f t="shared" ca="1" si="872"/>
        <v>202009</v>
      </c>
      <c r="P1460">
        <f t="shared" ca="1" si="873"/>
        <v>202003</v>
      </c>
      <c r="Q1460" t="str">
        <f t="shared" si="874"/>
        <v>FY2020 Q2 Feb</v>
      </c>
      <c r="R1460">
        <f t="shared" si="875"/>
        <v>2020</v>
      </c>
      <c r="S1460" s="8" t="str">
        <f t="shared" si="876"/>
        <v>Feb</v>
      </c>
      <c r="T1460" s="8" t="str">
        <f t="shared" si="877"/>
        <v>Q2</v>
      </c>
      <c r="U1460">
        <f t="shared" si="878"/>
        <v>5</v>
      </c>
      <c r="V1460">
        <f t="shared" si="879"/>
        <v>2</v>
      </c>
      <c r="W1460">
        <f t="shared" si="880"/>
        <v>202005</v>
      </c>
      <c r="X1460">
        <f t="shared" si="881"/>
        <v>202002</v>
      </c>
      <c r="Y1460" t="str">
        <f t="shared" si="882"/>
        <v>FY2020 Q1 Feb</v>
      </c>
      <c r="Z1460">
        <f t="shared" si="883"/>
        <v>2020</v>
      </c>
      <c r="AA1460" s="8" t="str">
        <f t="shared" si="884"/>
        <v>Feb</v>
      </c>
      <c r="AB1460" s="8" t="str">
        <f t="shared" si="885"/>
        <v>Q1</v>
      </c>
      <c r="AC1460">
        <f t="shared" si="886"/>
        <v>2</v>
      </c>
      <c r="AD1460">
        <f t="shared" si="887"/>
        <v>1</v>
      </c>
      <c r="AE1460">
        <f t="shared" si="888"/>
        <v>202002</v>
      </c>
      <c r="AF1460">
        <f t="shared" si="889"/>
        <v>202001</v>
      </c>
      <c r="AG1460" s="9">
        <f t="shared" ca="1" si="890"/>
        <v>0</v>
      </c>
      <c r="AH1460">
        <f t="shared" ca="1" si="891"/>
        <v>2</v>
      </c>
      <c r="AI1460" s="9">
        <f t="shared" ca="1" si="892"/>
        <v>7</v>
      </c>
      <c r="AJ1460" s="9">
        <f t="shared" ca="1" si="893"/>
        <v>0</v>
      </c>
      <c r="AK1460" s="9">
        <f t="shared" si="894"/>
        <v>3</v>
      </c>
      <c r="AL1460" s="9">
        <f t="shared" si="895"/>
        <v>7</v>
      </c>
      <c r="AM1460" s="9">
        <f t="shared" si="896"/>
        <v>16</v>
      </c>
      <c r="AN1460" s="2">
        <v>43872.681944444441</v>
      </c>
      <c r="AO1460">
        <v>6119</v>
      </c>
      <c r="AP1460" s="1">
        <v>25000</v>
      </c>
      <c r="AQ1460" t="s">
        <v>5</v>
      </c>
    </row>
    <row r="1461" spans="1:43" x14ac:dyDescent="0.3">
      <c r="A1461" t="str">
        <f t="shared" ca="1" si="858"/>
        <v>FY2020 Q4 Sep</v>
      </c>
      <c r="B1461">
        <f t="shared" ca="1" si="859"/>
        <v>2020</v>
      </c>
      <c r="C1461" s="8" t="str">
        <f t="shared" ca="1" si="860"/>
        <v>Sep</v>
      </c>
      <c r="D1461" s="8" t="str">
        <f t="shared" ca="1" si="861"/>
        <v>Q4</v>
      </c>
      <c r="E1461">
        <f t="shared" ca="1" si="862"/>
        <v>12</v>
      </c>
      <c r="F1461">
        <f t="shared" ca="1" si="863"/>
        <v>4</v>
      </c>
      <c r="G1461">
        <f t="shared" ca="1" si="864"/>
        <v>202012</v>
      </c>
      <c r="H1461">
        <f t="shared" ca="1" si="865"/>
        <v>202004</v>
      </c>
      <c r="I1461" t="str">
        <f t="shared" ca="1" si="866"/>
        <v>FY2020 Q3 Sep</v>
      </c>
      <c r="J1461">
        <f t="shared" ca="1" si="867"/>
        <v>2020</v>
      </c>
      <c r="K1461" s="8" t="str">
        <f t="shared" ca="1" si="868"/>
        <v>Sep</v>
      </c>
      <c r="L1461" s="8" t="str">
        <f t="shared" ca="1" si="869"/>
        <v>Q3</v>
      </c>
      <c r="M1461">
        <f t="shared" ca="1" si="870"/>
        <v>9</v>
      </c>
      <c r="N1461">
        <f t="shared" ca="1" si="871"/>
        <v>3</v>
      </c>
      <c r="O1461">
        <f t="shared" ca="1" si="872"/>
        <v>202009</v>
      </c>
      <c r="P1461">
        <f t="shared" ca="1" si="873"/>
        <v>202003</v>
      </c>
      <c r="Q1461" t="str">
        <f t="shared" si="874"/>
        <v>FY2020 Q2 Mar</v>
      </c>
      <c r="R1461">
        <f t="shared" si="875"/>
        <v>2020</v>
      </c>
      <c r="S1461" s="8" t="str">
        <f t="shared" si="876"/>
        <v>Mar</v>
      </c>
      <c r="T1461" s="8" t="str">
        <f t="shared" si="877"/>
        <v>Q2</v>
      </c>
      <c r="U1461">
        <f t="shared" si="878"/>
        <v>6</v>
      </c>
      <c r="V1461">
        <f t="shared" si="879"/>
        <v>2</v>
      </c>
      <c r="W1461">
        <f t="shared" si="880"/>
        <v>202006</v>
      </c>
      <c r="X1461">
        <f t="shared" si="881"/>
        <v>202002</v>
      </c>
      <c r="Y1461" t="str">
        <f t="shared" si="882"/>
        <v>FY2020 Q1 Mar</v>
      </c>
      <c r="Z1461">
        <f t="shared" si="883"/>
        <v>2020</v>
      </c>
      <c r="AA1461" s="8" t="str">
        <f t="shared" si="884"/>
        <v>Mar</v>
      </c>
      <c r="AB1461" s="8" t="str">
        <f t="shared" si="885"/>
        <v>Q1</v>
      </c>
      <c r="AC1461">
        <f t="shared" si="886"/>
        <v>3</v>
      </c>
      <c r="AD1461">
        <f t="shared" si="887"/>
        <v>1</v>
      </c>
      <c r="AE1461">
        <f t="shared" si="888"/>
        <v>202003</v>
      </c>
      <c r="AF1461">
        <f t="shared" si="889"/>
        <v>202001</v>
      </c>
      <c r="AG1461" s="9">
        <f t="shared" ca="1" si="890"/>
        <v>0</v>
      </c>
      <c r="AH1461">
        <f t="shared" ca="1" si="891"/>
        <v>2</v>
      </c>
      <c r="AI1461" s="9">
        <f t="shared" ca="1" si="892"/>
        <v>6</v>
      </c>
      <c r="AJ1461" s="9">
        <f t="shared" ca="1" si="893"/>
        <v>0</v>
      </c>
      <c r="AK1461" s="9">
        <f t="shared" si="894"/>
        <v>4</v>
      </c>
      <c r="AL1461" s="9">
        <f t="shared" si="895"/>
        <v>11</v>
      </c>
      <c r="AM1461" s="9">
        <f t="shared" si="896"/>
        <v>11</v>
      </c>
      <c r="AN1461" s="2">
        <v>43901.46875</v>
      </c>
      <c r="AO1461">
        <v>6387</v>
      </c>
      <c r="AP1461" s="1">
        <v>25000</v>
      </c>
      <c r="AQ1461" t="s">
        <v>5</v>
      </c>
    </row>
    <row r="1462" spans="1:43" x14ac:dyDescent="0.3">
      <c r="A1462" t="str">
        <f t="shared" ca="1" si="858"/>
        <v>FY2020 Q4 Sep</v>
      </c>
      <c r="B1462">
        <f t="shared" ca="1" si="859"/>
        <v>2020</v>
      </c>
      <c r="C1462" s="8" t="str">
        <f t="shared" ca="1" si="860"/>
        <v>Sep</v>
      </c>
      <c r="D1462" s="8" t="str">
        <f t="shared" ca="1" si="861"/>
        <v>Q4</v>
      </c>
      <c r="E1462">
        <f t="shared" ca="1" si="862"/>
        <v>12</v>
      </c>
      <c r="F1462">
        <f t="shared" ca="1" si="863"/>
        <v>4</v>
      </c>
      <c r="G1462">
        <f t="shared" ca="1" si="864"/>
        <v>202012</v>
      </c>
      <c r="H1462">
        <f t="shared" ca="1" si="865"/>
        <v>202004</v>
      </c>
      <c r="I1462" t="str">
        <f t="shared" ca="1" si="866"/>
        <v>FY2020 Q3 Sep</v>
      </c>
      <c r="J1462">
        <f t="shared" ca="1" si="867"/>
        <v>2020</v>
      </c>
      <c r="K1462" s="8" t="str">
        <f t="shared" ca="1" si="868"/>
        <v>Sep</v>
      </c>
      <c r="L1462" s="8" t="str">
        <f t="shared" ca="1" si="869"/>
        <v>Q3</v>
      </c>
      <c r="M1462">
        <f t="shared" ca="1" si="870"/>
        <v>9</v>
      </c>
      <c r="N1462">
        <f t="shared" ca="1" si="871"/>
        <v>3</v>
      </c>
      <c r="O1462">
        <f t="shared" ca="1" si="872"/>
        <v>202009</v>
      </c>
      <c r="P1462">
        <f t="shared" ca="1" si="873"/>
        <v>202003</v>
      </c>
      <c r="Q1462" t="str">
        <f t="shared" si="874"/>
        <v>FY2020 Q1 Nov</v>
      </c>
      <c r="R1462">
        <f t="shared" si="875"/>
        <v>2020</v>
      </c>
      <c r="S1462" s="8" t="str">
        <f t="shared" si="876"/>
        <v>Nov</v>
      </c>
      <c r="T1462" s="8" t="str">
        <f t="shared" si="877"/>
        <v>Q1</v>
      </c>
      <c r="U1462">
        <f t="shared" si="878"/>
        <v>2</v>
      </c>
      <c r="V1462">
        <f t="shared" si="879"/>
        <v>1</v>
      </c>
      <c r="W1462">
        <f t="shared" si="880"/>
        <v>202002</v>
      </c>
      <c r="X1462">
        <f t="shared" si="881"/>
        <v>202001</v>
      </c>
      <c r="Y1462" t="str">
        <f t="shared" si="882"/>
        <v>FY2019 Q4 Nov</v>
      </c>
      <c r="Z1462">
        <f t="shared" si="883"/>
        <v>2019</v>
      </c>
      <c r="AA1462" s="8" t="str">
        <f t="shared" si="884"/>
        <v>Nov</v>
      </c>
      <c r="AB1462" s="8" t="str">
        <f t="shared" si="885"/>
        <v>Q4</v>
      </c>
      <c r="AC1462">
        <f t="shared" si="886"/>
        <v>11</v>
      </c>
      <c r="AD1462">
        <f t="shared" si="887"/>
        <v>4</v>
      </c>
      <c r="AE1462">
        <f t="shared" si="888"/>
        <v>201911</v>
      </c>
      <c r="AF1462">
        <f t="shared" si="889"/>
        <v>201904</v>
      </c>
      <c r="AG1462" s="9">
        <f t="shared" ca="1" si="890"/>
        <v>0</v>
      </c>
      <c r="AH1462">
        <f t="shared" ca="1" si="891"/>
        <v>3</v>
      </c>
      <c r="AI1462" s="9">
        <f t="shared" ca="1" si="892"/>
        <v>10</v>
      </c>
      <c r="AJ1462" s="9">
        <f t="shared" ca="1" si="893"/>
        <v>1</v>
      </c>
      <c r="AK1462" s="9">
        <f t="shared" si="894"/>
        <v>6</v>
      </c>
      <c r="AL1462" s="9">
        <f t="shared" si="895"/>
        <v>45</v>
      </c>
      <c r="AM1462" s="9">
        <f t="shared" si="896"/>
        <v>12</v>
      </c>
      <c r="AN1462" s="2">
        <v>43777.520138888889</v>
      </c>
      <c r="AO1462">
        <v>6449</v>
      </c>
      <c r="AP1462" s="1">
        <v>25000</v>
      </c>
      <c r="AQ1462" t="s">
        <v>5</v>
      </c>
    </row>
    <row r="1463" spans="1:43" x14ac:dyDescent="0.3">
      <c r="A1463" t="str">
        <f t="shared" ca="1" si="858"/>
        <v>FY2020 Q4 Sep</v>
      </c>
      <c r="B1463">
        <f t="shared" ca="1" si="859"/>
        <v>2020</v>
      </c>
      <c r="C1463" s="8" t="str">
        <f t="shared" ca="1" si="860"/>
        <v>Sep</v>
      </c>
      <c r="D1463" s="8" t="str">
        <f t="shared" ca="1" si="861"/>
        <v>Q4</v>
      </c>
      <c r="E1463">
        <f t="shared" ca="1" si="862"/>
        <v>12</v>
      </c>
      <c r="F1463">
        <f t="shared" ca="1" si="863"/>
        <v>4</v>
      </c>
      <c r="G1463">
        <f t="shared" ca="1" si="864"/>
        <v>202012</v>
      </c>
      <c r="H1463">
        <f t="shared" ca="1" si="865"/>
        <v>202004</v>
      </c>
      <c r="I1463" t="str">
        <f t="shared" ca="1" si="866"/>
        <v>FY2020 Q3 Sep</v>
      </c>
      <c r="J1463">
        <f t="shared" ca="1" si="867"/>
        <v>2020</v>
      </c>
      <c r="K1463" s="8" t="str">
        <f t="shared" ca="1" si="868"/>
        <v>Sep</v>
      </c>
      <c r="L1463" s="8" t="str">
        <f t="shared" ca="1" si="869"/>
        <v>Q3</v>
      </c>
      <c r="M1463">
        <f t="shared" ca="1" si="870"/>
        <v>9</v>
      </c>
      <c r="N1463">
        <f t="shared" ca="1" si="871"/>
        <v>3</v>
      </c>
      <c r="O1463">
        <f t="shared" ca="1" si="872"/>
        <v>202009</v>
      </c>
      <c r="P1463">
        <f t="shared" ca="1" si="873"/>
        <v>202003</v>
      </c>
      <c r="Q1463" t="str">
        <f t="shared" si="874"/>
        <v>FY2020 Q1 Oct</v>
      </c>
      <c r="R1463">
        <f t="shared" si="875"/>
        <v>2020</v>
      </c>
      <c r="S1463" s="8" t="str">
        <f t="shared" si="876"/>
        <v>Oct</v>
      </c>
      <c r="T1463" s="8" t="str">
        <f t="shared" si="877"/>
        <v>Q1</v>
      </c>
      <c r="U1463">
        <f t="shared" si="878"/>
        <v>1</v>
      </c>
      <c r="V1463">
        <f t="shared" si="879"/>
        <v>1</v>
      </c>
      <c r="W1463">
        <f t="shared" si="880"/>
        <v>202001</v>
      </c>
      <c r="X1463">
        <f t="shared" si="881"/>
        <v>202001</v>
      </c>
      <c r="Y1463" t="str">
        <f t="shared" si="882"/>
        <v>FY2019 Q4 Oct</v>
      </c>
      <c r="Z1463">
        <f t="shared" si="883"/>
        <v>2019</v>
      </c>
      <c r="AA1463" s="8" t="str">
        <f t="shared" si="884"/>
        <v>Oct</v>
      </c>
      <c r="AB1463" s="8" t="str">
        <f t="shared" si="885"/>
        <v>Q4</v>
      </c>
      <c r="AC1463">
        <f t="shared" si="886"/>
        <v>10</v>
      </c>
      <c r="AD1463">
        <f t="shared" si="887"/>
        <v>4</v>
      </c>
      <c r="AE1463">
        <f t="shared" si="888"/>
        <v>201910</v>
      </c>
      <c r="AF1463">
        <f t="shared" si="889"/>
        <v>201904</v>
      </c>
      <c r="AG1463" s="9">
        <f t="shared" ca="1" si="890"/>
        <v>0</v>
      </c>
      <c r="AH1463">
        <f t="shared" ca="1" si="891"/>
        <v>4</v>
      </c>
      <c r="AI1463" s="9">
        <f t="shared" ca="1" si="892"/>
        <v>11</v>
      </c>
      <c r="AJ1463" s="9">
        <f t="shared" ca="1" si="893"/>
        <v>1</v>
      </c>
      <c r="AK1463" s="9">
        <f t="shared" si="894"/>
        <v>3</v>
      </c>
      <c r="AL1463" s="9">
        <f t="shared" si="895"/>
        <v>42</v>
      </c>
      <c r="AM1463" s="9">
        <f t="shared" si="896"/>
        <v>13</v>
      </c>
      <c r="AN1463" s="2">
        <v>43753.574999999997</v>
      </c>
      <c r="AO1463">
        <v>6556</v>
      </c>
      <c r="AP1463" s="1">
        <v>25000</v>
      </c>
      <c r="AQ1463" t="s">
        <v>5</v>
      </c>
    </row>
    <row r="1464" spans="1:43" x14ac:dyDescent="0.3">
      <c r="A1464" t="str">
        <f t="shared" ca="1" si="858"/>
        <v>FY2020 Q4 Sep</v>
      </c>
      <c r="B1464">
        <f t="shared" ca="1" si="859"/>
        <v>2020</v>
      </c>
      <c r="C1464" s="8" t="str">
        <f t="shared" ca="1" si="860"/>
        <v>Sep</v>
      </c>
      <c r="D1464" s="8" t="str">
        <f t="shared" ca="1" si="861"/>
        <v>Q4</v>
      </c>
      <c r="E1464">
        <f t="shared" ca="1" si="862"/>
        <v>12</v>
      </c>
      <c r="F1464">
        <f t="shared" ca="1" si="863"/>
        <v>4</v>
      </c>
      <c r="G1464">
        <f t="shared" ca="1" si="864"/>
        <v>202012</v>
      </c>
      <c r="H1464">
        <f t="shared" ca="1" si="865"/>
        <v>202004</v>
      </c>
      <c r="I1464" t="str">
        <f t="shared" ca="1" si="866"/>
        <v>FY2020 Q3 Sep</v>
      </c>
      <c r="J1464">
        <f t="shared" ca="1" si="867"/>
        <v>2020</v>
      </c>
      <c r="K1464" s="8" t="str">
        <f t="shared" ca="1" si="868"/>
        <v>Sep</v>
      </c>
      <c r="L1464" s="8" t="str">
        <f t="shared" ca="1" si="869"/>
        <v>Q3</v>
      </c>
      <c r="M1464">
        <f t="shared" ca="1" si="870"/>
        <v>9</v>
      </c>
      <c r="N1464">
        <f t="shared" ca="1" si="871"/>
        <v>3</v>
      </c>
      <c r="O1464">
        <f t="shared" ca="1" si="872"/>
        <v>202009</v>
      </c>
      <c r="P1464">
        <f t="shared" ca="1" si="873"/>
        <v>202003</v>
      </c>
      <c r="Q1464" t="str">
        <f t="shared" si="874"/>
        <v>FY2019 Q4 Sep</v>
      </c>
      <c r="R1464">
        <f t="shared" si="875"/>
        <v>2019</v>
      </c>
      <c r="S1464" s="8" t="str">
        <f t="shared" si="876"/>
        <v>Sep</v>
      </c>
      <c r="T1464" s="8" t="str">
        <f t="shared" si="877"/>
        <v>Q4</v>
      </c>
      <c r="U1464">
        <f t="shared" si="878"/>
        <v>12</v>
      </c>
      <c r="V1464">
        <f t="shared" si="879"/>
        <v>4</v>
      </c>
      <c r="W1464">
        <f t="shared" si="880"/>
        <v>201912</v>
      </c>
      <c r="X1464">
        <f t="shared" si="881"/>
        <v>201904</v>
      </c>
      <c r="Y1464" t="str">
        <f t="shared" si="882"/>
        <v>FY2019 Q3 Sep</v>
      </c>
      <c r="Z1464">
        <f t="shared" si="883"/>
        <v>2019</v>
      </c>
      <c r="AA1464" s="8" t="str">
        <f t="shared" si="884"/>
        <v>Sep</v>
      </c>
      <c r="AB1464" s="8" t="str">
        <f t="shared" si="885"/>
        <v>Q3</v>
      </c>
      <c r="AC1464">
        <f t="shared" si="886"/>
        <v>9</v>
      </c>
      <c r="AD1464">
        <f t="shared" si="887"/>
        <v>3</v>
      </c>
      <c r="AE1464">
        <f t="shared" si="888"/>
        <v>201909</v>
      </c>
      <c r="AF1464">
        <f t="shared" si="889"/>
        <v>201903</v>
      </c>
      <c r="AG1464" s="9">
        <f t="shared" ca="1" si="890"/>
        <v>1</v>
      </c>
      <c r="AH1464">
        <f t="shared" ca="1" si="891"/>
        <v>4</v>
      </c>
      <c r="AI1464" s="9">
        <f t="shared" ca="1" si="892"/>
        <v>12</v>
      </c>
      <c r="AJ1464" s="9">
        <f t="shared" ca="1" si="893"/>
        <v>1</v>
      </c>
      <c r="AK1464" s="9">
        <f t="shared" si="894"/>
        <v>4</v>
      </c>
      <c r="AL1464" s="9">
        <f t="shared" si="895"/>
        <v>36</v>
      </c>
      <c r="AM1464" s="9">
        <f t="shared" si="896"/>
        <v>15</v>
      </c>
      <c r="AN1464" s="2">
        <v>43712.654861111114</v>
      </c>
      <c r="AO1464">
        <v>6983</v>
      </c>
      <c r="AP1464" s="1">
        <v>25000</v>
      </c>
      <c r="AQ1464" t="s">
        <v>4</v>
      </c>
    </row>
    <row r="1465" spans="1:43" x14ac:dyDescent="0.3">
      <c r="A1465" t="str">
        <f t="shared" ca="1" si="858"/>
        <v>FY2020 Q4 Sep</v>
      </c>
      <c r="B1465">
        <f t="shared" ca="1" si="859"/>
        <v>2020</v>
      </c>
      <c r="C1465" s="8" t="str">
        <f t="shared" ca="1" si="860"/>
        <v>Sep</v>
      </c>
      <c r="D1465" s="8" t="str">
        <f t="shared" ca="1" si="861"/>
        <v>Q4</v>
      </c>
      <c r="E1465">
        <f t="shared" ca="1" si="862"/>
        <v>12</v>
      </c>
      <c r="F1465">
        <f t="shared" ca="1" si="863"/>
        <v>4</v>
      </c>
      <c r="G1465">
        <f t="shared" ca="1" si="864"/>
        <v>202012</v>
      </c>
      <c r="H1465">
        <f t="shared" ca="1" si="865"/>
        <v>202004</v>
      </c>
      <c r="I1465" t="str">
        <f t="shared" ca="1" si="866"/>
        <v>FY2020 Q3 Sep</v>
      </c>
      <c r="J1465">
        <f t="shared" ca="1" si="867"/>
        <v>2020</v>
      </c>
      <c r="K1465" s="8" t="str">
        <f t="shared" ca="1" si="868"/>
        <v>Sep</v>
      </c>
      <c r="L1465" s="8" t="str">
        <f t="shared" ca="1" si="869"/>
        <v>Q3</v>
      </c>
      <c r="M1465">
        <f t="shared" ca="1" si="870"/>
        <v>9</v>
      </c>
      <c r="N1465">
        <f t="shared" ca="1" si="871"/>
        <v>3</v>
      </c>
      <c r="O1465">
        <f t="shared" ca="1" si="872"/>
        <v>202009</v>
      </c>
      <c r="P1465">
        <f t="shared" ca="1" si="873"/>
        <v>202003</v>
      </c>
      <c r="Q1465" t="str">
        <f t="shared" si="874"/>
        <v>FY2020 Q2 Feb</v>
      </c>
      <c r="R1465">
        <f t="shared" si="875"/>
        <v>2020</v>
      </c>
      <c r="S1465" s="8" t="str">
        <f t="shared" si="876"/>
        <v>Feb</v>
      </c>
      <c r="T1465" s="8" t="str">
        <f t="shared" si="877"/>
        <v>Q2</v>
      </c>
      <c r="U1465">
        <f t="shared" si="878"/>
        <v>5</v>
      </c>
      <c r="V1465">
        <f t="shared" si="879"/>
        <v>2</v>
      </c>
      <c r="W1465">
        <f t="shared" si="880"/>
        <v>202005</v>
      </c>
      <c r="X1465">
        <f t="shared" si="881"/>
        <v>202002</v>
      </c>
      <c r="Y1465" t="str">
        <f t="shared" si="882"/>
        <v>FY2020 Q1 Feb</v>
      </c>
      <c r="Z1465">
        <f t="shared" si="883"/>
        <v>2020</v>
      </c>
      <c r="AA1465" s="8" t="str">
        <f t="shared" si="884"/>
        <v>Feb</v>
      </c>
      <c r="AB1465" s="8" t="str">
        <f t="shared" si="885"/>
        <v>Q1</v>
      </c>
      <c r="AC1465">
        <f t="shared" si="886"/>
        <v>2</v>
      </c>
      <c r="AD1465">
        <f t="shared" si="887"/>
        <v>1</v>
      </c>
      <c r="AE1465">
        <f t="shared" si="888"/>
        <v>202002</v>
      </c>
      <c r="AF1465">
        <f t="shared" si="889"/>
        <v>202001</v>
      </c>
      <c r="AG1465" s="9">
        <f t="shared" ca="1" si="890"/>
        <v>0</v>
      </c>
      <c r="AH1465">
        <f t="shared" ca="1" si="891"/>
        <v>2</v>
      </c>
      <c r="AI1465" s="9">
        <f t="shared" ca="1" si="892"/>
        <v>7</v>
      </c>
      <c r="AJ1465" s="9">
        <f t="shared" ca="1" si="893"/>
        <v>0</v>
      </c>
      <c r="AK1465" s="9">
        <f t="shared" si="894"/>
        <v>6</v>
      </c>
      <c r="AL1465" s="9">
        <f t="shared" si="895"/>
        <v>9</v>
      </c>
      <c r="AM1465" s="9">
        <f t="shared" si="896"/>
        <v>10</v>
      </c>
      <c r="AN1465" s="2">
        <v>43889.422222222223</v>
      </c>
      <c r="AO1465">
        <v>7080</v>
      </c>
      <c r="AP1465" s="1">
        <v>25000</v>
      </c>
      <c r="AQ1465" t="s">
        <v>5</v>
      </c>
    </row>
    <row r="1466" spans="1:43" x14ac:dyDescent="0.3">
      <c r="A1466" t="str">
        <f t="shared" ca="1" si="858"/>
        <v>FY2020 Q4 Sep</v>
      </c>
      <c r="B1466">
        <f t="shared" ca="1" si="859"/>
        <v>2020</v>
      </c>
      <c r="C1466" s="8" t="str">
        <f t="shared" ca="1" si="860"/>
        <v>Sep</v>
      </c>
      <c r="D1466" s="8" t="str">
        <f t="shared" ca="1" si="861"/>
        <v>Q4</v>
      </c>
      <c r="E1466">
        <f t="shared" ca="1" si="862"/>
        <v>12</v>
      </c>
      <c r="F1466">
        <f t="shared" ca="1" si="863"/>
        <v>4</v>
      </c>
      <c r="G1466">
        <f t="shared" ca="1" si="864"/>
        <v>202012</v>
      </c>
      <c r="H1466">
        <f t="shared" ca="1" si="865"/>
        <v>202004</v>
      </c>
      <c r="I1466" t="str">
        <f t="shared" ca="1" si="866"/>
        <v>FY2020 Q3 Sep</v>
      </c>
      <c r="J1466">
        <f t="shared" ca="1" si="867"/>
        <v>2020</v>
      </c>
      <c r="K1466" s="8" t="str">
        <f t="shared" ca="1" si="868"/>
        <v>Sep</v>
      </c>
      <c r="L1466" s="8" t="str">
        <f t="shared" ca="1" si="869"/>
        <v>Q3</v>
      </c>
      <c r="M1466">
        <f t="shared" ca="1" si="870"/>
        <v>9</v>
      </c>
      <c r="N1466">
        <f t="shared" ca="1" si="871"/>
        <v>3</v>
      </c>
      <c r="O1466">
        <f t="shared" ca="1" si="872"/>
        <v>202009</v>
      </c>
      <c r="P1466">
        <f t="shared" ca="1" si="873"/>
        <v>202003</v>
      </c>
      <c r="Q1466" t="str">
        <f t="shared" si="874"/>
        <v>FY2020 Q2 Feb</v>
      </c>
      <c r="R1466">
        <f t="shared" si="875"/>
        <v>2020</v>
      </c>
      <c r="S1466" s="8" t="str">
        <f t="shared" si="876"/>
        <v>Feb</v>
      </c>
      <c r="T1466" s="8" t="str">
        <f t="shared" si="877"/>
        <v>Q2</v>
      </c>
      <c r="U1466">
        <f t="shared" si="878"/>
        <v>5</v>
      </c>
      <c r="V1466">
        <f t="shared" si="879"/>
        <v>2</v>
      </c>
      <c r="W1466">
        <f t="shared" si="880"/>
        <v>202005</v>
      </c>
      <c r="X1466">
        <f t="shared" si="881"/>
        <v>202002</v>
      </c>
      <c r="Y1466" t="str">
        <f t="shared" si="882"/>
        <v>FY2020 Q1 Feb</v>
      </c>
      <c r="Z1466">
        <f t="shared" si="883"/>
        <v>2020</v>
      </c>
      <c r="AA1466" s="8" t="str">
        <f t="shared" si="884"/>
        <v>Feb</v>
      </c>
      <c r="AB1466" s="8" t="str">
        <f t="shared" si="885"/>
        <v>Q1</v>
      </c>
      <c r="AC1466">
        <f t="shared" si="886"/>
        <v>2</v>
      </c>
      <c r="AD1466">
        <f t="shared" si="887"/>
        <v>1</v>
      </c>
      <c r="AE1466">
        <f t="shared" si="888"/>
        <v>202002</v>
      </c>
      <c r="AF1466">
        <f t="shared" si="889"/>
        <v>202001</v>
      </c>
      <c r="AG1466" s="9">
        <f t="shared" ca="1" si="890"/>
        <v>0</v>
      </c>
      <c r="AH1466">
        <f t="shared" ca="1" si="891"/>
        <v>2</v>
      </c>
      <c r="AI1466" s="9">
        <f t="shared" ca="1" si="892"/>
        <v>7</v>
      </c>
      <c r="AJ1466" s="9">
        <f t="shared" ca="1" si="893"/>
        <v>0</v>
      </c>
      <c r="AK1466" s="9">
        <f t="shared" si="894"/>
        <v>4</v>
      </c>
      <c r="AL1466" s="9">
        <f t="shared" si="895"/>
        <v>6</v>
      </c>
      <c r="AM1466" s="9">
        <f t="shared" si="896"/>
        <v>16</v>
      </c>
      <c r="AN1466" s="2">
        <v>43866.681944444441</v>
      </c>
      <c r="AO1466">
        <v>7442</v>
      </c>
      <c r="AP1466" s="1">
        <v>25000</v>
      </c>
      <c r="AQ1466" t="s">
        <v>5</v>
      </c>
    </row>
    <row r="1467" spans="1:43" x14ac:dyDescent="0.3">
      <c r="A1467" t="str">
        <f t="shared" ca="1" si="858"/>
        <v>FY2020 Q4 Sep</v>
      </c>
      <c r="B1467">
        <f t="shared" ca="1" si="859"/>
        <v>2020</v>
      </c>
      <c r="C1467" s="8" t="str">
        <f t="shared" ca="1" si="860"/>
        <v>Sep</v>
      </c>
      <c r="D1467" s="8" t="str">
        <f t="shared" ca="1" si="861"/>
        <v>Q4</v>
      </c>
      <c r="E1467">
        <f t="shared" ca="1" si="862"/>
        <v>12</v>
      </c>
      <c r="F1467">
        <f t="shared" ca="1" si="863"/>
        <v>4</v>
      </c>
      <c r="G1467">
        <f t="shared" ca="1" si="864"/>
        <v>202012</v>
      </c>
      <c r="H1467">
        <f t="shared" ca="1" si="865"/>
        <v>202004</v>
      </c>
      <c r="I1467" t="str">
        <f t="shared" ca="1" si="866"/>
        <v>FY2020 Q3 Sep</v>
      </c>
      <c r="J1467">
        <f t="shared" ca="1" si="867"/>
        <v>2020</v>
      </c>
      <c r="K1467" s="8" t="str">
        <f t="shared" ca="1" si="868"/>
        <v>Sep</v>
      </c>
      <c r="L1467" s="8" t="str">
        <f t="shared" ca="1" si="869"/>
        <v>Q3</v>
      </c>
      <c r="M1467">
        <f t="shared" ca="1" si="870"/>
        <v>9</v>
      </c>
      <c r="N1467">
        <f t="shared" ca="1" si="871"/>
        <v>3</v>
      </c>
      <c r="O1467">
        <f t="shared" ca="1" si="872"/>
        <v>202009</v>
      </c>
      <c r="P1467">
        <f t="shared" ca="1" si="873"/>
        <v>202003</v>
      </c>
      <c r="Q1467" t="str">
        <f t="shared" si="874"/>
        <v>FY2020 Q1 Oct</v>
      </c>
      <c r="R1467">
        <f t="shared" si="875"/>
        <v>2020</v>
      </c>
      <c r="S1467" s="8" t="str">
        <f t="shared" si="876"/>
        <v>Oct</v>
      </c>
      <c r="T1467" s="8" t="str">
        <f t="shared" si="877"/>
        <v>Q1</v>
      </c>
      <c r="U1467">
        <f t="shared" si="878"/>
        <v>1</v>
      </c>
      <c r="V1467">
        <f t="shared" si="879"/>
        <v>1</v>
      </c>
      <c r="W1467">
        <f t="shared" si="880"/>
        <v>202001</v>
      </c>
      <c r="X1467">
        <f t="shared" si="881"/>
        <v>202001</v>
      </c>
      <c r="Y1467" t="str">
        <f t="shared" si="882"/>
        <v>FY2019 Q4 Oct</v>
      </c>
      <c r="Z1467">
        <f t="shared" si="883"/>
        <v>2019</v>
      </c>
      <c r="AA1467" s="8" t="str">
        <f t="shared" si="884"/>
        <v>Oct</v>
      </c>
      <c r="AB1467" s="8" t="str">
        <f t="shared" si="885"/>
        <v>Q4</v>
      </c>
      <c r="AC1467">
        <f t="shared" si="886"/>
        <v>10</v>
      </c>
      <c r="AD1467">
        <f t="shared" si="887"/>
        <v>4</v>
      </c>
      <c r="AE1467">
        <f t="shared" si="888"/>
        <v>201910</v>
      </c>
      <c r="AF1467">
        <f t="shared" si="889"/>
        <v>201904</v>
      </c>
      <c r="AG1467" s="9">
        <f t="shared" ca="1" si="890"/>
        <v>0</v>
      </c>
      <c r="AH1467">
        <f t="shared" ca="1" si="891"/>
        <v>4</v>
      </c>
      <c r="AI1467" s="9">
        <f t="shared" ca="1" si="892"/>
        <v>11</v>
      </c>
      <c r="AJ1467" s="9">
        <f t="shared" ca="1" si="893"/>
        <v>1</v>
      </c>
      <c r="AK1467" s="9">
        <f t="shared" si="894"/>
        <v>5</v>
      </c>
      <c r="AL1467" s="9">
        <f t="shared" si="895"/>
        <v>42</v>
      </c>
      <c r="AM1467" s="9">
        <f t="shared" si="896"/>
        <v>16</v>
      </c>
      <c r="AN1467" s="2">
        <v>43755.7</v>
      </c>
      <c r="AO1467">
        <v>7458</v>
      </c>
      <c r="AP1467" s="1">
        <v>25000</v>
      </c>
      <c r="AQ1467" t="s">
        <v>5</v>
      </c>
    </row>
    <row r="1468" spans="1:43" x14ac:dyDescent="0.3">
      <c r="A1468" t="str">
        <f t="shared" ca="1" si="858"/>
        <v>FY2020 Q4 Sep</v>
      </c>
      <c r="B1468">
        <f t="shared" ca="1" si="859"/>
        <v>2020</v>
      </c>
      <c r="C1468" s="8" t="str">
        <f t="shared" ca="1" si="860"/>
        <v>Sep</v>
      </c>
      <c r="D1468" s="8" t="str">
        <f t="shared" ca="1" si="861"/>
        <v>Q4</v>
      </c>
      <c r="E1468">
        <f t="shared" ca="1" si="862"/>
        <v>12</v>
      </c>
      <c r="F1468">
        <f t="shared" ca="1" si="863"/>
        <v>4</v>
      </c>
      <c r="G1468">
        <f t="shared" ca="1" si="864"/>
        <v>202012</v>
      </c>
      <c r="H1468">
        <f t="shared" ca="1" si="865"/>
        <v>202004</v>
      </c>
      <c r="I1468" t="str">
        <f t="shared" ca="1" si="866"/>
        <v>FY2020 Q3 Sep</v>
      </c>
      <c r="J1468">
        <f t="shared" ca="1" si="867"/>
        <v>2020</v>
      </c>
      <c r="K1468" s="8" t="str">
        <f t="shared" ca="1" si="868"/>
        <v>Sep</v>
      </c>
      <c r="L1468" s="8" t="str">
        <f t="shared" ca="1" si="869"/>
        <v>Q3</v>
      </c>
      <c r="M1468">
        <f t="shared" ca="1" si="870"/>
        <v>9</v>
      </c>
      <c r="N1468">
        <f t="shared" ca="1" si="871"/>
        <v>3</v>
      </c>
      <c r="O1468">
        <f t="shared" ca="1" si="872"/>
        <v>202009</v>
      </c>
      <c r="P1468">
        <f t="shared" ca="1" si="873"/>
        <v>202003</v>
      </c>
      <c r="Q1468" t="str">
        <f t="shared" si="874"/>
        <v>FY2019 Q4 Sep</v>
      </c>
      <c r="R1468">
        <f t="shared" si="875"/>
        <v>2019</v>
      </c>
      <c r="S1468" s="8" t="str">
        <f t="shared" si="876"/>
        <v>Sep</v>
      </c>
      <c r="T1468" s="8" t="str">
        <f t="shared" si="877"/>
        <v>Q4</v>
      </c>
      <c r="U1468">
        <f t="shared" si="878"/>
        <v>12</v>
      </c>
      <c r="V1468">
        <f t="shared" si="879"/>
        <v>4</v>
      </c>
      <c r="W1468">
        <f t="shared" si="880"/>
        <v>201912</v>
      </c>
      <c r="X1468">
        <f t="shared" si="881"/>
        <v>201904</v>
      </c>
      <c r="Y1468" t="str">
        <f t="shared" si="882"/>
        <v>FY2019 Q3 Sep</v>
      </c>
      <c r="Z1468">
        <f t="shared" si="883"/>
        <v>2019</v>
      </c>
      <c r="AA1468" s="8" t="str">
        <f t="shared" si="884"/>
        <v>Sep</v>
      </c>
      <c r="AB1468" s="8" t="str">
        <f t="shared" si="885"/>
        <v>Q3</v>
      </c>
      <c r="AC1468">
        <f t="shared" si="886"/>
        <v>9</v>
      </c>
      <c r="AD1468">
        <f t="shared" si="887"/>
        <v>3</v>
      </c>
      <c r="AE1468">
        <f t="shared" si="888"/>
        <v>201909</v>
      </c>
      <c r="AF1468">
        <f t="shared" si="889"/>
        <v>201903</v>
      </c>
      <c r="AG1468" s="9">
        <f t="shared" ca="1" si="890"/>
        <v>1</v>
      </c>
      <c r="AH1468">
        <f t="shared" ca="1" si="891"/>
        <v>4</v>
      </c>
      <c r="AI1468" s="9">
        <f t="shared" ca="1" si="892"/>
        <v>12</v>
      </c>
      <c r="AJ1468" s="9">
        <f t="shared" ca="1" si="893"/>
        <v>1</v>
      </c>
      <c r="AK1468" s="9">
        <f t="shared" si="894"/>
        <v>6</v>
      </c>
      <c r="AL1468" s="9">
        <f t="shared" si="895"/>
        <v>38</v>
      </c>
      <c r="AM1468" s="9">
        <f t="shared" si="896"/>
        <v>13</v>
      </c>
      <c r="AN1468" s="2">
        <v>43728.57708333333</v>
      </c>
      <c r="AO1468">
        <v>7477</v>
      </c>
      <c r="AP1468" s="1">
        <v>25000</v>
      </c>
      <c r="AQ1468" t="s">
        <v>5</v>
      </c>
    </row>
    <row r="1469" spans="1:43" x14ac:dyDescent="0.3">
      <c r="A1469" t="str">
        <f t="shared" ca="1" si="858"/>
        <v>FY2020 Q4 Sep</v>
      </c>
      <c r="B1469">
        <f t="shared" ca="1" si="859"/>
        <v>2020</v>
      </c>
      <c r="C1469" s="8" t="str">
        <f t="shared" ca="1" si="860"/>
        <v>Sep</v>
      </c>
      <c r="D1469" s="8" t="str">
        <f t="shared" ca="1" si="861"/>
        <v>Q4</v>
      </c>
      <c r="E1469">
        <f t="shared" ca="1" si="862"/>
        <v>12</v>
      </c>
      <c r="F1469">
        <f t="shared" ca="1" si="863"/>
        <v>4</v>
      </c>
      <c r="G1469">
        <f t="shared" ca="1" si="864"/>
        <v>202012</v>
      </c>
      <c r="H1469">
        <f t="shared" ca="1" si="865"/>
        <v>202004</v>
      </c>
      <c r="I1469" t="str">
        <f t="shared" ca="1" si="866"/>
        <v>FY2020 Q3 Sep</v>
      </c>
      <c r="J1469">
        <f t="shared" ca="1" si="867"/>
        <v>2020</v>
      </c>
      <c r="K1469" s="8" t="str">
        <f t="shared" ca="1" si="868"/>
        <v>Sep</v>
      </c>
      <c r="L1469" s="8" t="str">
        <f t="shared" ca="1" si="869"/>
        <v>Q3</v>
      </c>
      <c r="M1469">
        <f t="shared" ca="1" si="870"/>
        <v>9</v>
      </c>
      <c r="N1469">
        <f t="shared" ca="1" si="871"/>
        <v>3</v>
      </c>
      <c r="O1469">
        <f t="shared" ca="1" si="872"/>
        <v>202009</v>
      </c>
      <c r="P1469">
        <f t="shared" ca="1" si="873"/>
        <v>202003</v>
      </c>
      <c r="Q1469" t="str">
        <f t="shared" si="874"/>
        <v>FY2020 Q2 Jan</v>
      </c>
      <c r="R1469">
        <f t="shared" si="875"/>
        <v>2020</v>
      </c>
      <c r="S1469" s="8" t="str">
        <f t="shared" si="876"/>
        <v>Jan</v>
      </c>
      <c r="T1469" s="8" t="str">
        <f t="shared" si="877"/>
        <v>Q2</v>
      </c>
      <c r="U1469">
        <f t="shared" si="878"/>
        <v>4</v>
      </c>
      <c r="V1469">
        <f t="shared" si="879"/>
        <v>2</v>
      </c>
      <c r="W1469">
        <f t="shared" si="880"/>
        <v>202004</v>
      </c>
      <c r="X1469">
        <f t="shared" si="881"/>
        <v>202002</v>
      </c>
      <c r="Y1469" t="str">
        <f t="shared" si="882"/>
        <v>FY2020 Q1 Jan</v>
      </c>
      <c r="Z1469">
        <f t="shared" si="883"/>
        <v>2020</v>
      </c>
      <c r="AA1469" s="8" t="str">
        <f t="shared" si="884"/>
        <v>Jan</v>
      </c>
      <c r="AB1469" s="8" t="str">
        <f t="shared" si="885"/>
        <v>Q1</v>
      </c>
      <c r="AC1469">
        <f t="shared" si="886"/>
        <v>1</v>
      </c>
      <c r="AD1469">
        <f t="shared" si="887"/>
        <v>1</v>
      </c>
      <c r="AE1469">
        <f t="shared" si="888"/>
        <v>202001</v>
      </c>
      <c r="AF1469">
        <f t="shared" si="889"/>
        <v>202001</v>
      </c>
      <c r="AG1469" s="9">
        <f t="shared" ca="1" si="890"/>
        <v>0</v>
      </c>
      <c r="AH1469">
        <f t="shared" ca="1" si="891"/>
        <v>3</v>
      </c>
      <c r="AI1469" s="9">
        <f t="shared" ca="1" si="892"/>
        <v>8</v>
      </c>
      <c r="AJ1469" s="9">
        <f t="shared" ca="1" si="893"/>
        <v>0</v>
      </c>
      <c r="AK1469" s="9">
        <f t="shared" si="894"/>
        <v>2</v>
      </c>
      <c r="AL1469" s="9">
        <f t="shared" si="895"/>
        <v>4</v>
      </c>
      <c r="AM1469" s="9">
        <f t="shared" si="896"/>
        <v>12</v>
      </c>
      <c r="AN1469" s="2">
        <v>43850.527777777781</v>
      </c>
      <c r="AO1469">
        <v>7567</v>
      </c>
      <c r="AP1469" s="1">
        <v>25000</v>
      </c>
      <c r="AQ1469" t="s">
        <v>5</v>
      </c>
    </row>
    <row r="1470" spans="1:43" x14ac:dyDescent="0.3">
      <c r="A1470" t="str">
        <f t="shared" ca="1" si="858"/>
        <v>FY2020 Q4 Sep</v>
      </c>
      <c r="B1470">
        <f t="shared" ca="1" si="859"/>
        <v>2020</v>
      </c>
      <c r="C1470" s="8" t="str">
        <f t="shared" ca="1" si="860"/>
        <v>Sep</v>
      </c>
      <c r="D1470" s="8" t="str">
        <f t="shared" ca="1" si="861"/>
        <v>Q4</v>
      </c>
      <c r="E1470">
        <f t="shared" ca="1" si="862"/>
        <v>12</v>
      </c>
      <c r="F1470">
        <f t="shared" ca="1" si="863"/>
        <v>4</v>
      </c>
      <c r="G1470">
        <f t="shared" ca="1" si="864"/>
        <v>202012</v>
      </c>
      <c r="H1470">
        <f t="shared" ca="1" si="865"/>
        <v>202004</v>
      </c>
      <c r="I1470" t="str">
        <f t="shared" ca="1" si="866"/>
        <v>FY2020 Q3 Sep</v>
      </c>
      <c r="J1470">
        <f t="shared" ca="1" si="867"/>
        <v>2020</v>
      </c>
      <c r="K1470" s="8" t="str">
        <f t="shared" ca="1" si="868"/>
        <v>Sep</v>
      </c>
      <c r="L1470" s="8" t="str">
        <f t="shared" ca="1" si="869"/>
        <v>Q3</v>
      </c>
      <c r="M1470">
        <f t="shared" ca="1" si="870"/>
        <v>9</v>
      </c>
      <c r="N1470">
        <f t="shared" ca="1" si="871"/>
        <v>3</v>
      </c>
      <c r="O1470">
        <f t="shared" ca="1" si="872"/>
        <v>202009</v>
      </c>
      <c r="P1470">
        <f t="shared" ca="1" si="873"/>
        <v>202003</v>
      </c>
      <c r="Q1470" t="str">
        <f t="shared" si="874"/>
        <v>FY2020 Q2 Mar</v>
      </c>
      <c r="R1470">
        <f t="shared" si="875"/>
        <v>2020</v>
      </c>
      <c r="S1470" s="8" t="str">
        <f t="shared" si="876"/>
        <v>Mar</v>
      </c>
      <c r="T1470" s="8" t="str">
        <f t="shared" si="877"/>
        <v>Q2</v>
      </c>
      <c r="U1470">
        <f t="shared" si="878"/>
        <v>6</v>
      </c>
      <c r="V1470">
        <f t="shared" si="879"/>
        <v>2</v>
      </c>
      <c r="W1470">
        <f t="shared" si="880"/>
        <v>202006</v>
      </c>
      <c r="X1470">
        <f t="shared" si="881"/>
        <v>202002</v>
      </c>
      <c r="Y1470" t="str">
        <f t="shared" si="882"/>
        <v>FY2020 Q1 Mar</v>
      </c>
      <c r="Z1470">
        <f t="shared" si="883"/>
        <v>2020</v>
      </c>
      <c r="AA1470" s="8" t="str">
        <f t="shared" si="884"/>
        <v>Mar</v>
      </c>
      <c r="AB1470" s="8" t="str">
        <f t="shared" si="885"/>
        <v>Q1</v>
      </c>
      <c r="AC1470">
        <f t="shared" si="886"/>
        <v>3</v>
      </c>
      <c r="AD1470">
        <f t="shared" si="887"/>
        <v>1</v>
      </c>
      <c r="AE1470">
        <f t="shared" si="888"/>
        <v>202003</v>
      </c>
      <c r="AF1470">
        <f t="shared" si="889"/>
        <v>202001</v>
      </c>
      <c r="AG1470" s="9">
        <f t="shared" ca="1" si="890"/>
        <v>0</v>
      </c>
      <c r="AH1470">
        <f t="shared" ca="1" si="891"/>
        <v>2</v>
      </c>
      <c r="AI1470" s="9">
        <f t="shared" ca="1" si="892"/>
        <v>6</v>
      </c>
      <c r="AJ1470" s="9">
        <f t="shared" ca="1" si="893"/>
        <v>0</v>
      </c>
      <c r="AK1470" s="9">
        <f t="shared" si="894"/>
        <v>2</v>
      </c>
      <c r="AL1470" s="9">
        <f t="shared" si="895"/>
        <v>11</v>
      </c>
      <c r="AM1470" s="9">
        <f t="shared" si="896"/>
        <v>12</v>
      </c>
      <c r="AN1470" s="2">
        <v>43899.525694444441</v>
      </c>
      <c r="AO1470">
        <v>7830</v>
      </c>
      <c r="AP1470" s="1">
        <v>25000</v>
      </c>
      <c r="AQ1470" t="s">
        <v>5</v>
      </c>
    </row>
    <row r="1471" spans="1:43" x14ac:dyDescent="0.3">
      <c r="A1471" t="str">
        <f t="shared" ca="1" si="858"/>
        <v>FY2020 Q4 Sep</v>
      </c>
      <c r="B1471">
        <f t="shared" ca="1" si="859"/>
        <v>2020</v>
      </c>
      <c r="C1471" s="8" t="str">
        <f t="shared" ca="1" si="860"/>
        <v>Sep</v>
      </c>
      <c r="D1471" s="8" t="str">
        <f t="shared" ca="1" si="861"/>
        <v>Q4</v>
      </c>
      <c r="E1471">
        <f t="shared" ca="1" si="862"/>
        <v>12</v>
      </c>
      <c r="F1471">
        <f t="shared" ca="1" si="863"/>
        <v>4</v>
      </c>
      <c r="G1471">
        <f t="shared" ca="1" si="864"/>
        <v>202012</v>
      </c>
      <c r="H1471">
        <f t="shared" ca="1" si="865"/>
        <v>202004</v>
      </c>
      <c r="I1471" t="str">
        <f t="shared" ca="1" si="866"/>
        <v>FY2020 Q3 Sep</v>
      </c>
      <c r="J1471">
        <f t="shared" ca="1" si="867"/>
        <v>2020</v>
      </c>
      <c r="K1471" s="8" t="str">
        <f t="shared" ca="1" si="868"/>
        <v>Sep</v>
      </c>
      <c r="L1471" s="8" t="str">
        <f t="shared" ca="1" si="869"/>
        <v>Q3</v>
      </c>
      <c r="M1471">
        <f t="shared" ca="1" si="870"/>
        <v>9</v>
      </c>
      <c r="N1471">
        <f t="shared" ca="1" si="871"/>
        <v>3</v>
      </c>
      <c r="O1471">
        <f t="shared" ca="1" si="872"/>
        <v>202009</v>
      </c>
      <c r="P1471">
        <f t="shared" ca="1" si="873"/>
        <v>202003</v>
      </c>
      <c r="Q1471" t="str">
        <f t="shared" si="874"/>
        <v>FY2020 Q1 Nov</v>
      </c>
      <c r="R1471">
        <f t="shared" si="875"/>
        <v>2020</v>
      </c>
      <c r="S1471" s="8" t="str">
        <f t="shared" si="876"/>
        <v>Nov</v>
      </c>
      <c r="T1471" s="8" t="str">
        <f t="shared" si="877"/>
        <v>Q1</v>
      </c>
      <c r="U1471">
        <f t="shared" si="878"/>
        <v>2</v>
      </c>
      <c r="V1471">
        <f t="shared" si="879"/>
        <v>1</v>
      </c>
      <c r="W1471">
        <f t="shared" si="880"/>
        <v>202002</v>
      </c>
      <c r="X1471">
        <f t="shared" si="881"/>
        <v>202001</v>
      </c>
      <c r="Y1471" t="str">
        <f t="shared" si="882"/>
        <v>FY2019 Q4 Nov</v>
      </c>
      <c r="Z1471">
        <f t="shared" si="883"/>
        <v>2019</v>
      </c>
      <c r="AA1471" s="8" t="str">
        <f t="shared" si="884"/>
        <v>Nov</v>
      </c>
      <c r="AB1471" s="8" t="str">
        <f t="shared" si="885"/>
        <v>Q4</v>
      </c>
      <c r="AC1471">
        <f t="shared" si="886"/>
        <v>11</v>
      </c>
      <c r="AD1471">
        <f t="shared" si="887"/>
        <v>4</v>
      </c>
      <c r="AE1471">
        <f t="shared" si="888"/>
        <v>201911</v>
      </c>
      <c r="AF1471">
        <f t="shared" si="889"/>
        <v>201904</v>
      </c>
      <c r="AG1471" s="9">
        <f t="shared" ca="1" si="890"/>
        <v>0</v>
      </c>
      <c r="AH1471">
        <f t="shared" ca="1" si="891"/>
        <v>3</v>
      </c>
      <c r="AI1471" s="9">
        <f t="shared" ca="1" si="892"/>
        <v>10</v>
      </c>
      <c r="AJ1471" s="9">
        <f t="shared" ca="1" si="893"/>
        <v>1</v>
      </c>
      <c r="AK1471" s="9">
        <f t="shared" si="894"/>
        <v>6</v>
      </c>
      <c r="AL1471" s="9">
        <f t="shared" si="895"/>
        <v>44</v>
      </c>
      <c r="AM1471" s="9">
        <f t="shared" si="896"/>
        <v>12</v>
      </c>
      <c r="AN1471" s="2">
        <v>43770.518750000003</v>
      </c>
      <c r="AO1471">
        <v>7965</v>
      </c>
      <c r="AP1471" s="1">
        <v>25000</v>
      </c>
      <c r="AQ1471" t="s">
        <v>5</v>
      </c>
    </row>
    <row r="1472" spans="1:43" x14ac:dyDescent="0.3">
      <c r="A1472" t="str">
        <f t="shared" ca="1" si="858"/>
        <v>FY2020 Q4 Sep</v>
      </c>
      <c r="B1472">
        <f t="shared" ca="1" si="859"/>
        <v>2020</v>
      </c>
      <c r="C1472" s="8" t="str">
        <f t="shared" ca="1" si="860"/>
        <v>Sep</v>
      </c>
      <c r="D1472" s="8" t="str">
        <f t="shared" ca="1" si="861"/>
        <v>Q4</v>
      </c>
      <c r="E1472">
        <f t="shared" ca="1" si="862"/>
        <v>12</v>
      </c>
      <c r="F1472">
        <f t="shared" ca="1" si="863"/>
        <v>4</v>
      </c>
      <c r="G1472">
        <f t="shared" ca="1" si="864"/>
        <v>202012</v>
      </c>
      <c r="H1472">
        <f t="shared" ca="1" si="865"/>
        <v>202004</v>
      </c>
      <c r="I1472" t="str">
        <f t="shared" ca="1" si="866"/>
        <v>FY2020 Q3 Sep</v>
      </c>
      <c r="J1472">
        <f t="shared" ca="1" si="867"/>
        <v>2020</v>
      </c>
      <c r="K1472" s="8" t="str">
        <f t="shared" ca="1" si="868"/>
        <v>Sep</v>
      </c>
      <c r="L1472" s="8" t="str">
        <f t="shared" ca="1" si="869"/>
        <v>Q3</v>
      </c>
      <c r="M1472">
        <f t="shared" ca="1" si="870"/>
        <v>9</v>
      </c>
      <c r="N1472">
        <f t="shared" ca="1" si="871"/>
        <v>3</v>
      </c>
      <c r="O1472">
        <f t="shared" ca="1" si="872"/>
        <v>202009</v>
      </c>
      <c r="P1472">
        <f t="shared" ca="1" si="873"/>
        <v>202003</v>
      </c>
      <c r="Q1472" t="str">
        <f t="shared" si="874"/>
        <v>FY2020 Q2 Feb</v>
      </c>
      <c r="R1472">
        <f t="shared" si="875"/>
        <v>2020</v>
      </c>
      <c r="S1472" s="8" t="str">
        <f t="shared" si="876"/>
        <v>Feb</v>
      </c>
      <c r="T1472" s="8" t="str">
        <f t="shared" si="877"/>
        <v>Q2</v>
      </c>
      <c r="U1472">
        <f t="shared" si="878"/>
        <v>5</v>
      </c>
      <c r="V1472">
        <f t="shared" si="879"/>
        <v>2</v>
      </c>
      <c r="W1472">
        <f t="shared" si="880"/>
        <v>202005</v>
      </c>
      <c r="X1472">
        <f t="shared" si="881"/>
        <v>202002</v>
      </c>
      <c r="Y1472" t="str">
        <f t="shared" si="882"/>
        <v>FY2020 Q1 Feb</v>
      </c>
      <c r="Z1472">
        <f t="shared" si="883"/>
        <v>2020</v>
      </c>
      <c r="AA1472" s="8" t="str">
        <f t="shared" si="884"/>
        <v>Feb</v>
      </c>
      <c r="AB1472" s="8" t="str">
        <f t="shared" si="885"/>
        <v>Q1</v>
      </c>
      <c r="AC1472">
        <f t="shared" si="886"/>
        <v>2</v>
      </c>
      <c r="AD1472">
        <f t="shared" si="887"/>
        <v>1</v>
      </c>
      <c r="AE1472">
        <f t="shared" si="888"/>
        <v>202002</v>
      </c>
      <c r="AF1472">
        <f t="shared" si="889"/>
        <v>202001</v>
      </c>
      <c r="AG1472" s="9">
        <f t="shared" ca="1" si="890"/>
        <v>0</v>
      </c>
      <c r="AH1472">
        <f t="shared" ca="1" si="891"/>
        <v>2</v>
      </c>
      <c r="AI1472" s="9">
        <f t="shared" ca="1" si="892"/>
        <v>7</v>
      </c>
      <c r="AJ1472" s="9">
        <f t="shared" ca="1" si="893"/>
        <v>0</v>
      </c>
      <c r="AK1472" s="9">
        <f t="shared" si="894"/>
        <v>5</v>
      </c>
      <c r="AL1472" s="9">
        <f t="shared" si="895"/>
        <v>8</v>
      </c>
      <c r="AM1472" s="9">
        <f t="shared" si="896"/>
        <v>12</v>
      </c>
      <c r="AN1472" s="2">
        <v>43881.527083333334</v>
      </c>
      <c r="AO1472">
        <v>8519</v>
      </c>
      <c r="AP1472" s="1">
        <v>25000</v>
      </c>
      <c r="AQ1472" t="s">
        <v>5</v>
      </c>
    </row>
    <row r="1473" spans="1:43" x14ac:dyDescent="0.3">
      <c r="A1473" t="str">
        <f t="shared" ca="1" si="858"/>
        <v>FY2020 Q4 Sep</v>
      </c>
      <c r="B1473">
        <f t="shared" ca="1" si="859"/>
        <v>2020</v>
      </c>
      <c r="C1473" s="8" t="str">
        <f t="shared" ca="1" si="860"/>
        <v>Sep</v>
      </c>
      <c r="D1473" s="8" t="str">
        <f t="shared" ca="1" si="861"/>
        <v>Q4</v>
      </c>
      <c r="E1473">
        <f t="shared" ca="1" si="862"/>
        <v>12</v>
      </c>
      <c r="F1473">
        <f t="shared" ca="1" si="863"/>
        <v>4</v>
      </c>
      <c r="G1473">
        <f t="shared" ca="1" si="864"/>
        <v>202012</v>
      </c>
      <c r="H1473">
        <f t="shared" ca="1" si="865"/>
        <v>202004</v>
      </c>
      <c r="I1473" t="str">
        <f t="shared" ca="1" si="866"/>
        <v>FY2020 Q3 Sep</v>
      </c>
      <c r="J1473">
        <f t="shared" ca="1" si="867"/>
        <v>2020</v>
      </c>
      <c r="K1473" s="8" t="str">
        <f t="shared" ca="1" si="868"/>
        <v>Sep</v>
      </c>
      <c r="L1473" s="8" t="str">
        <f t="shared" ca="1" si="869"/>
        <v>Q3</v>
      </c>
      <c r="M1473">
        <f t="shared" ca="1" si="870"/>
        <v>9</v>
      </c>
      <c r="N1473">
        <f t="shared" ca="1" si="871"/>
        <v>3</v>
      </c>
      <c r="O1473">
        <f t="shared" ca="1" si="872"/>
        <v>202009</v>
      </c>
      <c r="P1473">
        <f t="shared" ca="1" si="873"/>
        <v>202003</v>
      </c>
      <c r="Q1473" t="str">
        <f t="shared" si="874"/>
        <v>FY2020 Q1 Nov</v>
      </c>
      <c r="R1473">
        <f t="shared" si="875"/>
        <v>2020</v>
      </c>
      <c r="S1473" s="8" t="str">
        <f t="shared" si="876"/>
        <v>Nov</v>
      </c>
      <c r="T1473" s="8" t="str">
        <f t="shared" si="877"/>
        <v>Q1</v>
      </c>
      <c r="U1473">
        <f t="shared" si="878"/>
        <v>2</v>
      </c>
      <c r="V1473">
        <f t="shared" si="879"/>
        <v>1</v>
      </c>
      <c r="W1473">
        <f t="shared" si="880"/>
        <v>202002</v>
      </c>
      <c r="X1473">
        <f t="shared" si="881"/>
        <v>202001</v>
      </c>
      <c r="Y1473" t="str">
        <f t="shared" si="882"/>
        <v>FY2019 Q4 Nov</v>
      </c>
      <c r="Z1473">
        <f t="shared" si="883"/>
        <v>2019</v>
      </c>
      <c r="AA1473" s="8" t="str">
        <f t="shared" si="884"/>
        <v>Nov</v>
      </c>
      <c r="AB1473" s="8" t="str">
        <f t="shared" si="885"/>
        <v>Q4</v>
      </c>
      <c r="AC1473">
        <f t="shared" si="886"/>
        <v>11</v>
      </c>
      <c r="AD1473">
        <f t="shared" si="887"/>
        <v>4</v>
      </c>
      <c r="AE1473">
        <f t="shared" si="888"/>
        <v>201911</v>
      </c>
      <c r="AF1473">
        <f t="shared" si="889"/>
        <v>201904</v>
      </c>
      <c r="AG1473" s="9">
        <f t="shared" ca="1" si="890"/>
        <v>0</v>
      </c>
      <c r="AH1473">
        <f t="shared" ca="1" si="891"/>
        <v>3</v>
      </c>
      <c r="AI1473" s="9">
        <f t="shared" ca="1" si="892"/>
        <v>10</v>
      </c>
      <c r="AJ1473" s="9">
        <f t="shared" ca="1" si="893"/>
        <v>1</v>
      </c>
      <c r="AK1473" s="9">
        <f t="shared" si="894"/>
        <v>4</v>
      </c>
      <c r="AL1473" s="9">
        <f t="shared" si="895"/>
        <v>47</v>
      </c>
      <c r="AM1473" s="9">
        <f t="shared" si="896"/>
        <v>12</v>
      </c>
      <c r="AN1473" s="2">
        <v>43789.529166666667</v>
      </c>
      <c r="AO1473">
        <v>8571</v>
      </c>
      <c r="AP1473" s="1">
        <v>25000</v>
      </c>
      <c r="AQ1473" t="s">
        <v>5</v>
      </c>
    </row>
    <row r="1474" spans="1:43" x14ac:dyDescent="0.3">
      <c r="A1474" t="str">
        <f t="shared" ref="A1474:A1537" ca="1" si="897">_xlfn.CONCAT("FY",YEAR(EDATE(TODAY(),3))," ","Q",ROUNDUP(MONTH(EDATE(TODAY(),3))/3,0)," ",(TEXT(TODAY(),"MMM")))</f>
        <v>FY2020 Q4 Sep</v>
      </c>
      <c r="B1474">
        <f t="shared" ref="B1474:B1537" ca="1" si="898">YEAR(EDATE(TODAY(),3))</f>
        <v>2020</v>
      </c>
      <c r="C1474" s="8" t="str">
        <f t="shared" ref="C1474:C1537" ca="1" si="899">TEXT(TODAY(),"MMM")</f>
        <v>Sep</v>
      </c>
      <c r="D1474" s="8" t="str">
        <f t="shared" ref="D1474:D1537" ca="1" si="900">_xlfn.CONCAT("Q",ROUNDUP(MONTH(EDATE(TODAY(),3))/3,0))</f>
        <v>Q4</v>
      </c>
      <c r="E1474">
        <f t="shared" ref="E1474:E1537" ca="1" si="901">MONTH(EDATE(TODAY(),3))</f>
        <v>12</v>
      </c>
      <c r="F1474">
        <f t="shared" ref="F1474:F1537" ca="1" si="902">ROUNDUP(MONTH(EDATE(TODAY(),3))/3,0)</f>
        <v>4</v>
      </c>
      <c r="G1474">
        <f t="shared" ref="G1474:G1537" ca="1" si="903">_xlfn.NUMBERVALUE(IF(LEN(MONTH(EDATE(TODAY(),3)))=1,_xlfn.CONCAT(YEAR(EDATE(TODAY(),3)),"0",MONTH(EDATE(TODAY(),3))),_xlfn.CONCAT(YEAR(EDATE(TODAY(),3)),MONTH(EDATE(TODAY(),3)))))</f>
        <v>202012</v>
      </c>
      <c r="H1474">
        <f t="shared" ref="H1474:H1537" ca="1" si="904">_xlfn.NUMBERVALUE(IF(LEN(ROUNDUP(MONTH(EDATE(TODAY(),3))/3,0))=1,_xlfn.CONCAT(YEAR(EDATE(TODAY(),3)),"0",ROUNDUP(MONTH(EDATE(TODAY(),3))/3,0)),_xlfn.CONCAT(YEAR(EDATE(TODAY(),3)),ROUNDUP(MONTH(EDATE(TODAY(),3))/3,0))))</f>
        <v>202004</v>
      </c>
      <c r="I1474" t="str">
        <f t="shared" ref="I1474:I1537" ca="1" si="905">_xlfn.CONCAT("FY",YEAR(EDATE(TODAY(),0))," ","Q",ROUNDUP(MONTH(EDATE(TODAY(),0))/3,0)," ",(TEXT(TODAY(),"MMM")))</f>
        <v>FY2020 Q3 Sep</v>
      </c>
      <c r="J1474">
        <f t="shared" ref="J1474:J1537" ca="1" si="906">YEAR(EDATE(TODAY(),0))</f>
        <v>2020</v>
      </c>
      <c r="K1474" s="8" t="str">
        <f t="shared" ref="K1474:K1537" ca="1" si="907">TEXT(TODAY(),"MMM")</f>
        <v>Sep</v>
      </c>
      <c r="L1474" s="8" t="str">
        <f t="shared" ref="L1474:L1537" ca="1" si="908">_xlfn.CONCAT("Q",ROUNDUP(MONTH(EDATE(TODAY(),0))/3,0))</f>
        <v>Q3</v>
      </c>
      <c r="M1474">
        <f t="shared" ref="M1474:M1537" ca="1" si="909">MONTH(EDATE(TODAY(),0))</f>
        <v>9</v>
      </c>
      <c r="N1474">
        <f t="shared" ref="N1474:N1537" ca="1" si="910">ROUNDUP(MONTH(EDATE(TODAY(),0))/3,0)</f>
        <v>3</v>
      </c>
      <c r="O1474">
        <f t="shared" ref="O1474:O1537" ca="1" si="911">_xlfn.NUMBERVALUE(IF(LEN(MONTH(EDATE(TODAY(),0)))=1,_xlfn.CONCAT(YEAR(EDATE(TODAY(),0)),"0",MONTH(EDATE(TODAY(),0))),_xlfn.CONCAT(YEAR(EDATE(TODAY(),0)),MONTH(EDATE(TODAY(),0)))))</f>
        <v>202009</v>
      </c>
      <c r="P1474">
        <f t="shared" ref="P1474:P1537" ca="1" si="912">_xlfn.NUMBERVALUE(IF(LEN(ROUNDUP(MONTH(EDATE(TODAY(),0))/3,0))=1,_xlfn.CONCAT(YEAR(EDATE(TODAY(),0)),"0",ROUNDUP(MONTH(EDATE(TODAY(),0))/3,0)),_xlfn.CONCAT(YEAR(EDATE(TODAY(),0)),ROUNDUP(MONTH(EDATE(TODAY(),0))/3,0))))</f>
        <v>202003</v>
      </c>
      <c r="Q1474" t="str">
        <f t="shared" ref="Q1474:Q1537" si="913">_xlfn.CONCAT("FY",YEAR(EDATE($AN1474,3))," ","Q",ROUNDUP(MONTH(EDATE($AN1474,3))/3,0)," ",(TEXT($AN1474,"MMM")))</f>
        <v>FY2020 Q1 Oct</v>
      </c>
      <c r="R1474">
        <f t="shared" ref="R1474:R1537" si="914">YEAR(EDATE($AN1474,3))</f>
        <v>2020</v>
      </c>
      <c r="S1474" s="8" t="str">
        <f t="shared" ref="S1474:S1537" si="915">TEXT($AN1474,"MMM")</f>
        <v>Oct</v>
      </c>
      <c r="T1474" s="8" t="str">
        <f t="shared" ref="T1474:T1537" si="916">_xlfn.CONCAT("Q",ROUNDUP(MONTH(EDATE($AN1474,3))/3,0))</f>
        <v>Q1</v>
      </c>
      <c r="U1474">
        <f t="shared" ref="U1474:U1537" si="917">MONTH(EDATE($AN1474,3))</f>
        <v>1</v>
      </c>
      <c r="V1474">
        <f t="shared" ref="V1474:V1537" si="918">ROUNDUP(MONTH(EDATE($AN1474,3))/3,0)</f>
        <v>1</v>
      </c>
      <c r="W1474">
        <f t="shared" ref="W1474:W1537" si="919">_xlfn.NUMBERVALUE(IF(LEN(MONTH(EDATE($AN1474,3)))=1,_xlfn.CONCAT(YEAR(EDATE($AN1474,3)),"0",MONTH(EDATE($AN1474,3))),_xlfn.CONCAT(YEAR(EDATE($AN1474,3)),MONTH(EDATE($AN1474,3)))))</f>
        <v>202001</v>
      </c>
      <c r="X1474">
        <f t="shared" ref="X1474:X1537" si="920">_xlfn.NUMBERVALUE(IF(LEN(ROUNDUP(MONTH(EDATE($AN1474,3))/3,0))=1,_xlfn.CONCAT(YEAR(EDATE($AN1474,3)),"0",ROUNDUP(MONTH(EDATE($AN1474,3))/3,0)),_xlfn.CONCAT(YEAR(EDATE($AN1474,3)),ROUNDUP(MONTH(EDATE($AN1474,3))/3,0))))</f>
        <v>202001</v>
      </c>
      <c r="Y1474" t="str">
        <f t="shared" ref="Y1474:Y1537" si="921">_xlfn.CONCAT("FY",YEAR(EDATE($AN1474,0))," ","Q",ROUNDUP(MONTH(EDATE($AN1474,0))/3,0)," ",(TEXT($AN1474,"MMM")))</f>
        <v>FY2019 Q4 Oct</v>
      </c>
      <c r="Z1474">
        <f t="shared" ref="Z1474:Z1537" si="922">YEAR(EDATE($AN1474,0))</f>
        <v>2019</v>
      </c>
      <c r="AA1474" s="8" t="str">
        <f t="shared" ref="AA1474:AA1537" si="923">TEXT($AN1474,"MMM")</f>
        <v>Oct</v>
      </c>
      <c r="AB1474" s="8" t="str">
        <f t="shared" ref="AB1474:AB1537" si="924">_xlfn.CONCAT("Q",ROUNDUP(MONTH(EDATE($AN1474,0))/3,0))</f>
        <v>Q4</v>
      </c>
      <c r="AC1474">
        <f t="shared" ref="AC1474:AC1537" si="925">MONTH(EDATE($AN1474,0))</f>
        <v>10</v>
      </c>
      <c r="AD1474">
        <f t="shared" ref="AD1474:AD1537" si="926">ROUNDUP(MONTH(EDATE($AN1474,0))/3,0)</f>
        <v>4</v>
      </c>
      <c r="AE1474">
        <f t="shared" ref="AE1474:AE1537" si="927">_xlfn.NUMBERVALUE(IF(LEN(MONTH(EDATE($AN1474,0)))=1,_xlfn.CONCAT(YEAR(EDATE($AN1474,0)),"0",MONTH(EDATE($AN1474,0))),_xlfn.CONCAT(YEAR(EDATE($AN1474,0)),MONTH(EDATE($AN1474,0)))))</f>
        <v>201910</v>
      </c>
      <c r="AF1474">
        <f t="shared" ref="AF1474:AF1537" si="928">_xlfn.NUMBERVALUE(IF(LEN(ROUNDUP(MONTH(EDATE($AN1474,0))/3,0))=1,_xlfn.CONCAT(YEAR(EDATE($AN1474,0)),"0",ROUNDUP(MONTH(EDATE($AN1474,0))/3,0)),_xlfn.CONCAT(YEAR(EDATE($AN1474,0)),ROUNDUP(MONTH(EDATE($AN1474,0))/3,0))))</f>
        <v>201904</v>
      </c>
      <c r="AG1474" s="9">
        <f t="shared" ref="AG1474:AG1537" ca="1" si="929">YEAR(EDATE(TODAY(),3))-YEAR(EDATE($AN1474,3))</f>
        <v>0</v>
      </c>
      <c r="AH1474">
        <f t="shared" ref="AH1474:AH1537" ca="1" si="930">ROUND(AI1474/3,0)</f>
        <v>4</v>
      </c>
      <c r="AI1474" s="9">
        <f t="shared" ref="AI1474:AI1537" ca="1" si="931">MONTH(TODAY())-(MONTH(AN1474)-
(YEAR(TODAY())-YEAR(AN1474))*12)</f>
        <v>11</v>
      </c>
      <c r="AJ1474" s="9">
        <f t="shared" ref="AJ1474:AJ1537" ca="1" si="932">YEAR(TODAY())-YEAR($AN1474)</f>
        <v>1</v>
      </c>
      <c r="AK1474" s="9">
        <f t="shared" si="894"/>
        <v>3</v>
      </c>
      <c r="AL1474" s="9">
        <f t="shared" si="895"/>
        <v>42</v>
      </c>
      <c r="AM1474" s="9">
        <f t="shared" si="896"/>
        <v>13</v>
      </c>
      <c r="AN1474" s="2">
        <v>43753.559027777781</v>
      </c>
      <c r="AO1474">
        <v>8864</v>
      </c>
      <c r="AP1474" s="1">
        <v>25000</v>
      </c>
      <c r="AQ1474" t="s">
        <v>5</v>
      </c>
    </row>
    <row r="1475" spans="1:43" x14ac:dyDescent="0.3">
      <c r="A1475" t="str">
        <f t="shared" ca="1" si="897"/>
        <v>FY2020 Q4 Sep</v>
      </c>
      <c r="B1475">
        <f t="shared" ca="1" si="898"/>
        <v>2020</v>
      </c>
      <c r="C1475" s="8" t="str">
        <f t="shared" ca="1" si="899"/>
        <v>Sep</v>
      </c>
      <c r="D1475" s="8" t="str">
        <f t="shared" ca="1" si="900"/>
        <v>Q4</v>
      </c>
      <c r="E1475">
        <f t="shared" ca="1" si="901"/>
        <v>12</v>
      </c>
      <c r="F1475">
        <f t="shared" ca="1" si="902"/>
        <v>4</v>
      </c>
      <c r="G1475">
        <f t="shared" ca="1" si="903"/>
        <v>202012</v>
      </c>
      <c r="H1475">
        <f t="shared" ca="1" si="904"/>
        <v>202004</v>
      </c>
      <c r="I1475" t="str">
        <f t="shared" ca="1" si="905"/>
        <v>FY2020 Q3 Sep</v>
      </c>
      <c r="J1475">
        <f t="shared" ca="1" si="906"/>
        <v>2020</v>
      </c>
      <c r="K1475" s="8" t="str">
        <f t="shared" ca="1" si="907"/>
        <v>Sep</v>
      </c>
      <c r="L1475" s="8" t="str">
        <f t="shared" ca="1" si="908"/>
        <v>Q3</v>
      </c>
      <c r="M1475">
        <f t="shared" ca="1" si="909"/>
        <v>9</v>
      </c>
      <c r="N1475">
        <f t="shared" ca="1" si="910"/>
        <v>3</v>
      </c>
      <c r="O1475">
        <f t="shared" ca="1" si="911"/>
        <v>202009</v>
      </c>
      <c r="P1475">
        <f t="shared" ca="1" si="912"/>
        <v>202003</v>
      </c>
      <c r="Q1475" t="str">
        <f t="shared" si="913"/>
        <v>FY2020 Q2 Feb</v>
      </c>
      <c r="R1475">
        <f t="shared" si="914"/>
        <v>2020</v>
      </c>
      <c r="S1475" s="8" t="str">
        <f t="shared" si="915"/>
        <v>Feb</v>
      </c>
      <c r="T1475" s="8" t="str">
        <f t="shared" si="916"/>
        <v>Q2</v>
      </c>
      <c r="U1475">
        <f t="shared" si="917"/>
        <v>5</v>
      </c>
      <c r="V1475">
        <f t="shared" si="918"/>
        <v>2</v>
      </c>
      <c r="W1475">
        <f t="shared" si="919"/>
        <v>202005</v>
      </c>
      <c r="X1475">
        <f t="shared" si="920"/>
        <v>202002</v>
      </c>
      <c r="Y1475" t="str">
        <f t="shared" si="921"/>
        <v>FY2020 Q1 Feb</v>
      </c>
      <c r="Z1475">
        <f t="shared" si="922"/>
        <v>2020</v>
      </c>
      <c r="AA1475" s="8" t="str">
        <f t="shared" si="923"/>
        <v>Feb</v>
      </c>
      <c r="AB1475" s="8" t="str">
        <f t="shared" si="924"/>
        <v>Q1</v>
      </c>
      <c r="AC1475">
        <f t="shared" si="925"/>
        <v>2</v>
      </c>
      <c r="AD1475">
        <f t="shared" si="926"/>
        <v>1</v>
      </c>
      <c r="AE1475">
        <f t="shared" si="927"/>
        <v>202002</v>
      </c>
      <c r="AF1475">
        <f t="shared" si="928"/>
        <v>202001</v>
      </c>
      <c r="AG1475" s="9">
        <f t="shared" ca="1" si="929"/>
        <v>0</v>
      </c>
      <c r="AH1475">
        <f t="shared" ca="1" si="930"/>
        <v>2</v>
      </c>
      <c r="AI1475" s="9">
        <f t="shared" ca="1" si="931"/>
        <v>7</v>
      </c>
      <c r="AJ1475" s="9">
        <f t="shared" ca="1" si="932"/>
        <v>0</v>
      </c>
      <c r="AK1475" s="9">
        <f t="shared" ref="AK1475:AK1538" si="933">WEEKDAY(AN1475)</f>
        <v>5</v>
      </c>
      <c r="AL1475" s="9">
        <f t="shared" ref="AL1475:AL1538" si="934">WEEKNUM(AN1475)</f>
        <v>7</v>
      </c>
      <c r="AM1475" s="9">
        <f t="shared" ref="AM1475:AM1538" si="935">HOUR(AN1475)</f>
        <v>13</v>
      </c>
      <c r="AN1475" s="2">
        <v>43874.572222222225</v>
      </c>
      <c r="AO1475">
        <v>2400</v>
      </c>
      <c r="AP1475" s="1">
        <v>24950</v>
      </c>
      <c r="AQ1475" t="s">
        <v>5</v>
      </c>
    </row>
    <row r="1476" spans="1:43" x14ac:dyDescent="0.3">
      <c r="A1476" t="str">
        <f t="shared" ca="1" si="897"/>
        <v>FY2020 Q4 Sep</v>
      </c>
      <c r="B1476">
        <f t="shared" ca="1" si="898"/>
        <v>2020</v>
      </c>
      <c r="C1476" s="8" t="str">
        <f t="shared" ca="1" si="899"/>
        <v>Sep</v>
      </c>
      <c r="D1476" s="8" t="str">
        <f t="shared" ca="1" si="900"/>
        <v>Q4</v>
      </c>
      <c r="E1476">
        <f t="shared" ca="1" si="901"/>
        <v>12</v>
      </c>
      <c r="F1476">
        <f t="shared" ca="1" si="902"/>
        <v>4</v>
      </c>
      <c r="G1476">
        <f t="shared" ca="1" si="903"/>
        <v>202012</v>
      </c>
      <c r="H1476">
        <f t="shared" ca="1" si="904"/>
        <v>202004</v>
      </c>
      <c r="I1476" t="str">
        <f t="shared" ca="1" si="905"/>
        <v>FY2020 Q3 Sep</v>
      </c>
      <c r="J1476">
        <f t="shared" ca="1" si="906"/>
        <v>2020</v>
      </c>
      <c r="K1476" s="8" t="str">
        <f t="shared" ca="1" si="907"/>
        <v>Sep</v>
      </c>
      <c r="L1476" s="8" t="str">
        <f t="shared" ca="1" si="908"/>
        <v>Q3</v>
      </c>
      <c r="M1476">
        <f t="shared" ca="1" si="909"/>
        <v>9</v>
      </c>
      <c r="N1476">
        <f t="shared" ca="1" si="910"/>
        <v>3</v>
      </c>
      <c r="O1476">
        <f t="shared" ca="1" si="911"/>
        <v>202009</v>
      </c>
      <c r="P1476">
        <f t="shared" ca="1" si="912"/>
        <v>202003</v>
      </c>
      <c r="Q1476" t="str">
        <f t="shared" si="913"/>
        <v>FY2019 Q4 Sep</v>
      </c>
      <c r="R1476">
        <f t="shared" si="914"/>
        <v>2019</v>
      </c>
      <c r="S1476" s="8" t="str">
        <f t="shared" si="915"/>
        <v>Sep</v>
      </c>
      <c r="T1476" s="8" t="str">
        <f t="shared" si="916"/>
        <v>Q4</v>
      </c>
      <c r="U1476">
        <f t="shared" si="917"/>
        <v>12</v>
      </c>
      <c r="V1476">
        <f t="shared" si="918"/>
        <v>4</v>
      </c>
      <c r="W1476">
        <f t="shared" si="919"/>
        <v>201912</v>
      </c>
      <c r="X1476">
        <f t="shared" si="920"/>
        <v>201904</v>
      </c>
      <c r="Y1476" t="str">
        <f t="shared" si="921"/>
        <v>FY2019 Q3 Sep</v>
      </c>
      <c r="Z1476">
        <f t="shared" si="922"/>
        <v>2019</v>
      </c>
      <c r="AA1476" s="8" t="str">
        <f t="shared" si="923"/>
        <v>Sep</v>
      </c>
      <c r="AB1476" s="8" t="str">
        <f t="shared" si="924"/>
        <v>Q3</v>
      </c>
      <c r="AC1476">
        <f t="shared" si="925"/>
        <v>9</v>
      </c>
      <c r="AD1476">
        <f t="shared" si="926"/>
        <v>3</v>
      </c>
      <c r="AE1476">
        <f t="shared" si="927"/>
        <v>201909</v>
      </c>
      <c r="AF1476">
        <f t="shared" si="928"/>
        <v>201903</v>
      </c>
      <c r="AG1476" s="9">
        <f t="shared" ca="1" si="929"/>
        <v>1</v>
      </c>
      <c r="AH1476">
        <f t="shared" ca="1" si="930"/>
        <v>4</v>
      </c>
      <c r="AI1476" s="9">
        <f t="shared" ca="1" si="931"/>
        <v>12</v>
      </c>
      <c r="AJ1476" s="9">
        <f t="shared" ca="1" si="932"/>
        <v>1</v>
      </c>
      <c r="AK1476" s="9">
        <f t="shared" si="933"/>
        <v>4</v>
      </c>
      <c r="AL1476" s="9">
        <f t="shared" si="934"/>
        <v>37</v>
      </c>
      <c r="AM1476" s="9">
        <f t="shared" si="935"/>
        <v>13</v>
      </c>
      <c r="AN1476" s="2">
        <v>43719.556250000001</v>
      </c>
      <c r="AO1476">
        <v>2381</v>
      </c>
      <c r="AP1476" s="1">
        <v>24600</v>
      </c>
      <c r="AQ1476" t="s">
        <v>4</v>
      </c>
    </row>
    <row r="1477" spans="1:43" x14ac:dyDescent="0.3">
      <c r="A1477" t="str">
        <f t="shared" ca="1" si="897"/>
        <v>FY2020 Q4 Sep</v>
      </c>
      <c r="B1477">
        <f t="shared" ca="1" si="898"/>
        <v>2020</v>
      </c>
      <c r="C1477" s="8" t="str">
        <f t="shared" ca="1" si="899"/>
        <v>Sep</v>
      </c>
      <c r="D1477" s="8" t="str">
        <f t="shared" ca="1" si="900"/>
        <v>Q4</v>
      </c>
      <c r="E1477">
        <f t="shared" ca="1" si="901"/>
        <v>12</v>
      </c>
      <c r="F1477">
        <f t="shared" ca="1" si="902"/>
        <v>4</v>
      </c>
      <c r="G1477">
        <f t="shared" ca="1" si="903"/>
        <v>202012</v>
      </c>
      <c r="H1477">
        <f t="shared" ca="1" si="904"/>
        <v>202004</v>
      </c>
      <c r="I1477" t="str">
        <f t="shared" ca="1" si="905"/>
        <v>FY2020 Q3 Sep</v>
      </c>
      <c r="J1477">
        <f t="shared" ca="1" si="906"/>
        <v>2020</v>
      </c>
      <c r="K1477" s="8" t="str">
        <f t="shared" ca="1" si="907"/>
        <v>Sep</v>
      </c>
      <c r="L1477" s="8" t="str">
        <f t="shared" ca="1" si="908"/>
        <v>Q3</v>
      </c>
      <c r="M1477">
        <f t="shared" ca="1" si="909"/>
        <v>9</v>
      </c>
      <c r="N1477">
        <f t="shared" ca="1" si="910"/>
        <v>3</v>
      </c>
      <c r="O1477">
        <f t="shared" ca="1" si="911"/>
        <v>202009</v>
      </c>
      <c r="P1477">
        <f t="shared" ca="1" si="912"/>
        <v>202003</v>
      </c>
      <c r="Q1477" t="str">
        <f t="shared" si="913"/>
        <v>FY2020 Q2 Feb</v>
      </c>
      <c r="R1477">
        <f t="shared" si="914"/>
        <v>2020</v>
      </c>
      <c r="S1477" s="8" t="str">
        <f t="shared" si="915"/>
        <v>Feb</v>
      </c>
      <c r="T1477" s="8" t="str">
        <f t="shared" si="916"/>
        <v>Q2</v>
      </c>
      <c r="U1477">
        <f t="shared" si="917"/>
        <v>5</v>
      </c>
      <c r="V1477">
        <f t="shared" si="918"/>
        <v>2</v>
      </c>
      <c r="W1477">
        <f t="shared" si="919"/>
        <v>202005</v>
      </c>
      <c r="X1477">
        <f t="shared" si="920"/>
        <v>202002</v>
      </c>
      <c r="Y1477" t="str">
        <f t="shared" si="921"/>
        <v>FY2020 Q1 Feb</v>
      </c>
      <c r="Z1477">
        <f t="shared" si="922"/>
        <v>2020</v>
      </c>
      <c r="AA1477" s="8" t="str">
        <f t="shared" si="923"/>
        <v>Feb</v>
      </c>
      <c r="AB1477" s="8" t="str">
        <f t="shared" si="924"/>
        <v>Q1</v>
      </c>
      <c r="AC1477">
        <f t="shared" si="925"/>
        <v>2</v>
      </c>
      <c r="AD1477">
        <f t="shared" si="926"/>
        <v>1</v>
      </c>
      <c r="AE1477">
        <f t="shared" si="927"/>
        <v>202002</v>
      </c>
      <c r="AF1477">
        <f t="shared" si="928"/>
        <v>202001</v>
      </c>
      <c r="AG1477" s="9">
        <f t="shared" ca="1" si="929"/>
        <v>0</v>
      </c>
      <c r="AH1477">
        <f t="shared" ca="1" si="930"/>
        <v>2</v>
      </c>
      <c r="AI1477" s="9">
        <f t="shared" ca="1" si="931"/>
        <v>7</v>
      </c>
      <c r="AJ1477" s="9">
        <f t="shared" ca="1" si="932"/>
        <v>0</v>
      </c>
      <c r="AK1477" s="9">
        <f t="shared" si="933"/>
        <v>6</v>
      </c>
      <c r="AL1477" s="9">
        <f t="shared" si="934"/>
        <v>7</v>
      </c>
      <c r="AM1477" s="9">
        <f t="shared" si="935"/>
        <v>12</v>
      </c>
      <c r="AN1477" s="2">
        <v>43875.527083333334</v>
      </c>
      <c r="AO1477">
        <v>6584</v>
      </c>
      <c r="AP1477" s="1">
        <v>24500</v>
      </c>
      <c r="AQ1477" t="s">
        <v>4</v>
      </c>
    </row>
    <row r="1478" spans="1:43" x14ac:dyDescent="0.3">
      <c r="A1478" t="str">
        <f t="shared" ca="1" si="897"/>
        <v>FY2020 Q4 Sep</v>
      </c>
      <c r="B1478">
        <f t="shared" ca="1" si="898"/>
        <v>2020</v>
      </c>
      <c r="C1478" s="8" t="str">
        <f t="shared" ca="1" si="899"/>
        <v>Sep</v>
      </c>
      <c r="D1478" s="8" t="str">
        <f t="shared" ca="1" si="900"/>
        <v>Q4</v>
      </c>
      <c r="E1478">
        <f t="shared" ca="1" si="901"/>
        <v>12</v>
      </c>
      <c r="F1478">
        <f t="shared" ca="1" si="902"/>
        <v>4</v>
      </c>
      <c r="G1478">
        <f t="shared" ca="1" si="903"/>
        <v>202012</v>
      </c>
      <c r="H1478">
        <f t="shared" ca="1" si="904"/>
        <v>202004</v>
      </c>
      <c r="I1478" t="str">
        <f t="shared" ca="1" si="905"/>
        <v>FY2020 Q3 Sep</v>
      </c>
      <c r="J1478">
        <f t="shared" ca="1" si="906"/>
        <v>2020</v>
      </c>
      <c r="K1478" s="8" t="str">
        <f t="shared" ca="1" si="907"/>
        <v>Sep</v>
      </c>
      <c r="L1478" s="8" t="str">
        <f t="shared" ca="1" si="908"/>
        <v>Q3</v>
      </c>
      <c r="M1478">
        <f t="shared" ca="1" si="909"/>
        <v>9</v>
      </c>
      <c r="N1478">
        <f t="shared" ca="1" si="910"/>
        <v>3</v>
      </c>
      <c r="O1478">
        <f t="shared" ca="1" si="911"/>
        <v>202009</v>
      </c>
      <c r="P1478">
        <f t="shared" ca="1" si="912"/>
        <v>202003</v>
      </c>
      <c r="Q1478" t="str">
        <f t="shared" si="913"/>
        <v>FY2019 Q4 Sep</v>
      </c>
      <c r="R1478">
        <f t="shared" si="914"/>
        <v>2019</v>
      </c>
      <c r="S1478" s="8" t="str">
        <f t="shared" si="915"/>
        <v>Sep</v>
      </c>
      <c r="T1478" s="8" t="str">
        <f t="shared" si="916"/>
        <v>Q4</v>
      </c>
      <c r="U1478">
        <f t="shared" si="917"/>
        <v>12</v>
      </c>
      <c r="V1478">
        <f t="shared" si="918"/>
        <v>4</v>
      </c>
      <c r="W1478">
        <f t="shared" si="919"/>
        <v>201912</v>
      </c>
      <c r="X1478">
        <f t="shared" si="920"/>
        <v>201904</v>
      </c>
      <c r="Y1478" t="str">
        <f t="shared" si="921"/>
        <v>FY2019 Q3 Sep</v>
      </c>
      <c r="Z1478">
        <f t="shared" si="922"/>
        <v>2019</v>
      </c>
      <c r="AA1478" s="8" t="str">
        <f t="shared" si="923"/>
        <v>Sep</v>
      </c>
      <c r="AB1478" s="8" t="str">
        <f t="shared" si="924"/>
        <v>Q3</v>
      </c>
      <c r="AC1478">
        <f t="shared" si="925"/>
        <v>9</v>
      </c>
      <c r="AD1478">
        <f t="shared" si="926"/>
        <v>3</v>
      </c>
      <c r="AE1478">
        <f t="shared" si="927"/>
        <v>201909</v>
      </c>
      <c r="AF1478">
        <f t="shared" si="928"/>
        <v>201903</v>
      </c>
      <c r="AG1478" s="9">
        <f t="shared" ca="1" si="929"/>
        <v>1</v>
      </c>
      <c r="AH1478">
        <f t="shared" ca="1" si="930"/>
        <v>4</v>
      </c>
      <c r="AI1478" s="9">
        <f t="shared" ca="1" si="931"/>
        <v>12</v>
      </c>
      <c r="AJ1478" s="9">
        <f t="shared" ca="1" si="932"/>
        <v>1</v>
      </c>
      <c r="AK1478" s="9">
        <f t="shared" si="933"/>
        <v>6</v>
      </c>
      <c r="AL1478" s="9">
        <f t="shared" si="934"/>
        <v>36</v>
      </c>
      <c r="AM1478" s="9">
        <f t="shared" si="935"/>
        <v>14</v>
      </c>
      <c r="AN1478" s="2">
        <v>43714.617361111108</v>
      </c>
      <c r="AO1478">
        <v>359</v>
      </c>
      <c r="AP1478" s="1">
        <v>24000</v>
      </c>
      <c r="AQ1478" t="s">
        <v>4</v>
      </c>
    </row>
    <row r="1479" spans="1:43" x14ac:dyDescent="0.3">
      <c r="A1479" t="str">
        <f t="shared" ca="1" si="897"/>
        <v>FY2020 Q4 Sep</v>
      </c>
      <c r="B1479">
        <f t="shared" ca="1" si="898"/>
        <v>2020</v>
      </c>
      <c r="C1479" s="8" t="str">
        <f t="shared" ca="1" si="899"/>
        <v>Sep</v>
      </c>
      <c r="D1479" s="8" t="str">
        <f t="shared" ca="1" si="900"/>
        <v>Q4</v>
      </c>
      <c r="E1479">
        <f t="shared" ca="1" si="901"/>
        <v>12</v>
      </c>
      <c r="F1479">
        <f t="shared" ca="1" si="902"/>
        <v>4</v>
      </c>
      <c r="G1479">
        <f t="shared" ca="1" si="903"/>
        <v>202012</v>
      </c>
      <c r="H1479">
        <f t="shared" ca="1" si="904"/>
        <v>202004</v>
      </c>
      <c r="I1479" t="str">
        <f t="shared" ca="1" si="905"/>
        <v>FY2020 Q3 Sep</v>
      </c>
      <c r="J1479">
        <f t="shared" ca="1" si="906"/>
        <v>2020</v>
      </c>
      <c r="K1479" s="8" t="str">
        <f t="shared" ca="1" si="907"/>
        <v>Sep</v>
      </c>
      <c r="L1479" s="8" t="str">
        <f t="shared" ca="1" si="908"/>
        <v>Q3</v>
      </c>
      <c r="M1479">
        <f t="shared" ca="1" si="909"/>
        <v>9</v>
      </c>
      <c r="N1479">
        <f t="shared" ca="1" si="910"/>
        <v>3</v>
      </c>
      <c r="O1479">
        <f t="shared" ca="1" si="911"/>
        <v>202009</v>
      </c>
      <c r="P1479">
        <f t="shared" ca="1" si="912"/>
        <v>202003</v>
      </c>
      <c r="Q1479" t="str">
        <f t="shared" si="913"/>
        <v>FY2019 Q4 Sep</v>
      </c>
      <c r="R1479">
        <f t="shared" si="914"/>
        <v>2019</v>
      </c>
      <c r="S1479" s="8" t="str">
        <f t="shared" si="915"/>
        <v>Sep</v>
      </c>
      <c r="T1479" s="8" t="str">
        <f t="shared" si="916"/>
        <v>Q4</v>
      </c>
      <c r="U1479">
        <f t="shared" si="917"/>
        <v>12</v>
      </c>
      <c r="V1479">
        <f t="shared" si="918"/>
        <v>4</v>
      </c>
      <c r="W1479">
        <f t="shared" si="919"/>
        <v>201912</v>
      </c>
      <c r="X1479">
        <f t="shared" si="920"/>
        <v>201904</v>
      </c>
      <c r="Y1479" t="str">
        <f t="shared" si="921"/>
        <v>FY2019 Q3 Sep</v>
      </c>
      <c r="Z1479">
        <f t="shared" si="922"/>
        <v>2019</v>
      </c>
      <c r="AA1479" s="8" t="str">
        <f t="shared" si="923"/>
        <v>Sep</v>
      </c>
      <c r="AB1479" s="8" t="str">
        <f t="shared" si="924"/>
        <v>Q3</v>
      </c>
      <c r="AC1479">
        <f t="shared" si="925"/>
        <v>9</v>
      </c>
      <c r="AD1479">
        <f t="shared" si="926"/>
        <v>3</v>
      </c>
      <c r="AE1479">
        <f t="shared" si="927"/>
        <v>201909</v>
      </c>
      <c r="AF1479">
        <f t="shared" si="928"/>
        <v>201903</v>
      </c>
      <c r="AG1479" s="9">
        <f t="shared" ca="1" si="929"/>
        <v>1</v>
      </c>
      <c r="AH1479">
        <f t="shared" ca="1" si="930"/>
        <v>4</v>
      </c>
      <c r="AI1479" s="9">
        <f t="shared" ca="1" si="931"/>
        <v>12</v>
      </c>
      <c r="AJ1479" s="9">
        <f t="shared" ca="1" si="932"/>
        <v>1</v>
      </c>
      <c r="AK1479" s="9">
        <f t="shared" si="933"/>
        <v>6</v>
      </c>
      <c r="AL1479" s="9">
        <f t="shared" si="934"/>
        <v>36</v>
      </c>
      <c r="AM1479" s="9">
        <f t="shared" si="935"/>
        <v>11</v>
      </c>
      <c r="AN1479" s="2">
        <v>43714.49722222222</v>
      </c>
      <c r="AO1479">
        <v>542</v>
      </c>
      <c r="AP1479" s="1">
        <v>24000</v>
      </c>
      <c r="AQ1479" t="s">
        <v>4</v>
      </c>
    </row>
    <row r="1480" spans="1:43" x14ac:dyDescent="0.3">
      <c r="A1480" t="str">
        <f t="shared" ca="1" si="897"/>
        <v>FY2020 Q4 Sep</v>
      </c>
      <c r="B1480">
        <f t="shared" ca="1" si="898"/>
        <v>2020</v>
      </c>
      <c r="C1480" s="8" t="str">
        <f t="shared" ca="1" si="899"/>
        <v>Sep</v>
      </c>
      <c r="D1480" s="8" t="str">
        <f t="shared" ca="1" si="900"/>
        <v>Q4</v>
      </c>
      <c r="E1480">
        <f t="shared" ca="1" si="901"/>
        <v>12</v>
      </c>
      <c r="F1480">
        <f t="shared" ca="1" si="902"/>
        <v>4</v>
      </c>
      <c r="G1480">
        <f t="shared" ca="1" si="903"/>
        <v>202012</v>
      </c>
      <c r="H1480">
        <f t="shared" ca="1" si="904"/>
        <v>202004</v>
      </c>
      <c r="I1480" t="str">
        <f t="shared" ca="1" si="905"/>
        <v>FY2020 Q3 Sep</v>
      </c>
      <c r="J1480">
        <f t="shared" ca="1" si="906"/>
        <v>2020</v>
      </c>
      <c r="K1480" s="8" t="str">
        <f t="shared" ca="1" si="907"/>
        <v>Sep</v>
      </c>
      <c r="L1480" s="8" t="str">
        <f t="shared" ca="1" si="908"/>
        <v>Q3</v>
      </c>
      <c r="M1480">
        <f t="shared" ca="1" si="909"/>
        <v>9</v>
      </c>
      <c r="N1480">
        <f t="shared" ca="1" si="910"/>
        <v>3</v>
      </c>
      <c r="O1480">
        <f t="shared" ca="1" si="911"/>
        <v>202009</v>
      </c>
      <c r="P1480">
        <f t="shared" ca="1" si="912"/>
        <v>202003</v>
      </c>
      <c r="Q1480" t="str">
        <f t="shared" si="913"/>
        <v>FY2019 Q4 Sep</v>
      </c>
      <c r="R1480">
        <f t="shared" si="914"/>
        <v>2019</v>
      </c>
      <c r="S1480" s="8" t="str">
        <f t="shared" si="915"/>
        <v>Sep</v>
      </c>
      <c r="T1480" s="8" t="str">
        <f t="shared" si="916"/>
        <v>Q4</v>
      </c>
      <c r="U1480">
        <f t="shared" si="917"/>
        <v>12</v>
      </c>
      <c r="V1480">
        <f t="shared" si="918"/>
        <v>4</v>
      </c>
      <c r="W1480">
        <f t="shared" si="919"/>
        <v>201912</v>
      </c>
      <c r="X1480">
        <f t="shared" si="920"/>
        <v>201904</v>
      </c>
      <c r="Y1480" t="str">
        <f t="shared" si="921"/>
        <v>FY2019 Q3 Sep</v>
      </c>
      <c r="Z1480">
        <f t="shared" si="922"/>
        <v>2019</v>
      </c>
      <c r="AA1480" s="8" t="str">
        <f t="shared" si="923"/>
        <v>Sep</v>
      </c>
      <c r="AB1480" s="8" t="str">
        <f t="shared" si="924"/>
        <v>Q3</v>
      </c>
      <c r="AC1480">
        <f t="shared" si="925"/>
        <v>9</v>
      </c>
      <c r="AD1480">
        <f t="shared" si="926"/>
        <v>3</v>
      </c>
      <c r="AE1480">
        <f t="shared" si="927"/>
        <v>201909</v>
      </c>
      <c r="AF1480">
        <f t="shared" si="928"/>
        <v>201903</v>
      </c>
      <c r="AG1480" s="9">
        <f t="shared" ca="1" si="929"/>
        <v>1</v>
      </c>
      <c r="AH1480">
        <f t="shared" ca="1" si="930"/>
        <v>4</v>
      </c>
      <c r="AI1480" s="9">
        <f t="shared" ca="1" si="931"/>
        <v>12</v>
      </c>
      <c r="AJ1480" s="9">
        <f t="shared" ca="1" si="932"/>
        <v>1</v>
      </c>
      <c r="AK1480" s="9">
        <f t="shared" si="933"/>
        <v>5</v>
      </c>
      <c r="AL1480" s="9">
        <f t="shared" si="934"/>
        <v>36</v>
      </c>
      <c r="AM1480" s="9">
        <f t="shared" si="935"/>
        <v>12</v>
      </c>
      <c r="AN1480" s="2">
        <v>43713.525000000001</v>
      </c>
      <c r="AO1480">
        <v>899</v>
      </c>
      <c r="AP1480" s="1">
        <v>24000</v>
      </c>
      <c r="AQ1480" t="s">
        <v>4</v>
      </c>
    </row>
    <row r="1481" spans="1:43" x14ac:dyDescent="0.3">
      <c r="A1481" t="str">
        <f t="shared" ca="1" si="897"/>
        <v>FY2020 Q4 Sep</v>
      </c>
      <c r="B1481">
        <f t="shared" ca="1" si="898"/>
        <v>2020</v>
      </c>
      <c r="C1481" s="8" t="str">
        <f t="shared" ca="1" si="899"/>
        <v>Sep</v>
      </c>
      <c r="D1481" s="8" t="str">
        <f t="shared" ca="1" si="900"/>
        <v>Q4</v>
      </c>
      <c r="E1481">
        <f t="shared" ca="1" si="901"/>
        <v>12</v>
      </c>
      <c r="F1481">
        <f t="shared" ca="1" si="902"/>
        <v>4</v>
      </c>
      <c r="G1481">
        <f t="shared" ca="1" si="903"/>
        <v>202012</v>
      </c>
      <c r="H1481">
        <f t="shared" ca="1" si="904"/>
        <v>202004</v>
      </c>
      <c r="I1481" t="str">
        <f t="shared" ca="1" si="905"/>
        <v>FY2020 Q3 Sep</v>
      </c>
      <c r="J1481">
        <f t="shared" ca="1" si="906"/>
        <v>2020</v>
      </c>
      <c r="K1481" s="8" t="str">
        <f t="shared" ca="1" si="907"/>
        <v>Sep</v>
      </c>
      <c r="L1481" s="8" t="str">
        <f t="shared" ca="1" si="908"/>
        <v>Q3</v>
      </c>
      <c r="M1481">
        <f t="shared" ca="1" si="909"/>
        <v>9</v>
      </c>
      <c r="N1481">
        <f t="shared" ca="1" si="910"/>
        <v>3</v>
      </c>
      <c r="O1481">
        <f t="shared" ca="1" si="911"/>
        <v>202009</v>
      </c>
      <c r="P1481">
        <f t="shared" ca="1" si="912"/>
        <v>202003</v>
      </c>
      <c r="Q1481" t="str">
        <f t="shared" si="913"/>
        <v>FY2020 Q2 Mar</v>
      </c>
      <c r="R1481">
        <f t="shared" si="914"/>
        <v>2020</v>
      </c>
      <c r="S1481" s="8" t="str">
        <f t="shared" si="915"/>
        <v>Mar</v>
      </c>
      <c r="T1481" s="8" t="str">
        <f t="shared" si="916"/>
        <v>Q2</v>
      </c>
      <c r="U1481">
        <f t="shared" si="917"/>
        <v>6</v>
      </c>
      <c r="V1481">
        <f t="shared" si="918"/>
        <v>2</v>
      </c>
      <c r="W1481">
        <f t="shared" si="919"/>
        <v>202006</v>
      </c>
      <c r="X1481">
        <f t="shared" si="920"/>
        <v>202002</v>
      </c>
      <c r="Y1481" t="str">
        <f t="shared" si="921"/>
        <v>FY2020 Q1 Mar</v>
      </c>
      <c r="Z1481">
        <f t="shared" si="922"/>
        <v>2020</v>
      </c>
      <c r="AA1481" s="8" t="str">
        <f t="shared" si="923"/>
        <v>Mar</v>
      </c>
      <c r="AB1481" s="8" t="str">
        <f t="shared" si="924"/>
        <v>Q1</v>
      </c>
      <c r="AC1481">
        <f t="shared" si="925"/>
        <v>3</v>
      </c>
      <c r="AD1481">
        <f t="shared" si="926"/>
        <v>1</v>
      </c>
      <c r="AE1481">
        <f t="shared" si="927"/>
        <v>202003</v>
      </c>
      <c r="AF1481">
        <f t="shared" si="928"/>
        <v>202001</v>
      </c>
      <c r="AG1481" s="9">
        <f t="shared" ca="1" si="929"/>
        <v>0</v>
      </c>
      <c r="AH1481">
        <f t="shared" ca="1" si="930"/>
        <v>2</v>
      </c>
      <c r="AI1481" s="9">
        <f t="shared" ca="1" si="931"/>
        <v>6</v>
      </c>
      <c r="AJ1481" s="9">
        <f t="shared" ca="1" si="932"/>
        <v>0</v>
      </c>
      <c r="AK1481" s="9">
        <f t="shared" si="933"/>
        <v>3</v>
      </c>
      <c r="AL1481" s="9">
        <f t="shared" si="934"/>
        <v>10</v>
      </c>
      <c r="AM1481" s="9">
        <f t="shared" si="935"/>
        <v>10</v>
      </c>
      <c r="AN1481" s="2">
        <v>43893.447916666664</v>
      </c>
      <c r="AO1481">
        <v>1026</v>
      </c>
      <c r="AP1481" s="1">
        <v>24000</v>
      </c>
      <c r="AQ1481" t="s">
        <v>4</v>
      </c>
    </row>
    <row r="1482" spans="1:43" x14ac:dyDescent="0.3">
      <c r="A1482" t="str">
        <f t="shared" ca="1" si="897"/>
        <v>FY2020 Q4 Sep</v>
      </c>
      <c r="B1482">
        <f t="shared" ca="1" si="898"/>
        <v>2020</v>
      </c>
      <c r="C1482" s="8" t="str">
        <f t="shared" ca="1" si="899"/>
        <v>Sep</v>
      </c>
      <c r="D1482" s="8" t="str">
        <f t="shared" ca="1" si="900"/>
        <v>Q4</v>
      </c>
      <c r="E1482">
        <f t="shared" ca="1" si="901"/>
        <v>12</v>
      </c>
      <c r="F1482">
        <f t="shared" ca="1" si="902"/>
        <v>4</v>
      </c>
      <c r="G1482">
        <f t="shared" ca="1" si="903"/>
        <v>202012</v>
      </c>
      <c r="H1482">
        <f t="shared" ca="1" si="904"/>
        <v>202004</v>
      </c>
      <c r="I1482" t="str">
        <f t="shared" ca="1" si="905"/>
        <v>FY2020 Q3 Sep</v>
      </c>
      <c r="J1482">
        <f t="shared" ca="1" si="906"/>
        <v>2020</v>
      </c>
      <c r="K1482" s="8" t="str">
        <f t="shared" ca="1" si="907"/>
        <v>Sep</v>
      </c>
      <c r="L1482" s="8" t="str">
        <f t="shared" ca="1" si="908"/>
        <v>Q3</v>
      </c>
      <c r="M1482">
        <f t="shared" ca="1" si="909"/>
        <v>9</v>
      </c>
      <c r="N1482">
        <f t="shared" ca="1" si="910"/>
        <v>3</v>
      </c>
      <c r="O1482">
        <f t="shared" ca="1" si="911"/>
        <v>202009</v>
      </c>
      <c r="P1482">
        <f t="shared" ca="1" si="912"/>
        <v>202003</v>
      </c>
      <c r="Q1482" t="str">
        <f t="shared" si="913"/>
        <v>FY2020 Q1 Oct</v>
      </c>
      <c r="R1482">
        <f t="shared" si="914"/>
        <v>2020</v>
      </c>
      <c r="S1482" s="8" t="str">
        <f t="shared" si="915"/>
        <v>Oct</v>
      </c>
      <c r="T1482" s="8" t="str">
        <f t="shared" si="916"/>
        <v>Q1</v>
      </c>
      <c r="U1482">
        <f t="shared" si="917"/>
        <v>1</v>
      </c>
      <c r="V1482">
        <f t="shared" si="918"/>
        <v>1</v>
      </c>
      <c r="W1482">
        <f t="shared" si="919"/>
        <v>202001</v>
      </c>
      <c r="X1482">
        <f t="shared" si="920"/>
        <v>202001</v>
      </c>
      <c r="Y1482" t="str">
        <f t="shared" si="921"/>
        <v>FY2019 Q4 Oct</v>
      </c>
      <c r="Z1482">
        <f t="shared" si="922"/>
        <v>2019</v>
      </c>
      <c r="AA1482" s="8" t="str">
        <f t="shared" si="923"/>
        <v>Oct</v>
      </c>
      <c r="AB1482" s="8" t="str">
        <f t="shared" si="924"/>
        <v>Q4</v>
      </c>
      <c r="AC1482">
        <f t="shared" si="925"/>
        <v>10</v>
      </c>
      <c r="AD1482">
        <f t="shared" si="926"/>
        <v>4</v>
      </c>
      <c r="AE1482">
        <f t="shared" si="927"/>
        <v>201910</v>
      </c>
      <c r="AF1482">
        <f t="shared" si="928"/>
        <v>201904</v>
      </c>
      <c r="AG1482" s="9">
        <f t="shared" ca="1" si="929"/>
        <v>0</v>
      </c>
      <c r="AH1482">
        <f t="shared" ca="1" si="930"/>
        <v>4</v>
      </c>
      <c r="AI1482" s="9">
        <f t="shared" ca="1" si="931"/>
        <v>11</v>
      </c>
      <c r="AJ1482" s="9">
        <f t="shared" ca="1" si="932"/>
        <v>1</v>
      </c>
      <c r="AK1482" s="9">
        <f t="shared" si="933"/>
        <v>6</v>
      </c>
      <c r="AL1482" s="9">
        <f t="shared" si="934"/>
        <v>41</v>
      </c>
      <c r="AM1482" s="9">
        <f t="shared" si="935"/>
        <v>8</v>
      </c>
      <c r="AN1482" s="2">
        <v>43749.348611111112</v>
      </c>
      <c r="AO1482">
        <v>1079</v>
      </c>
      <c r="AP1482" s="1">
        <v>24000</v>
      </c>
      <c r="AQ1482" t="s">
        <v>5</v>
      </c>
    </row>
    <row r="1483" spans="1:43" x14ac:dyDescent="0.3">
      <c r="A1483" t="str">
        <f t="shared" ca="1" si="897"/>
        <v>FY2020 Q4 Sep</v>
      </c>
      <c r="B1483">
        <f t="shared" ca="1" si="898"/>
        <v>2020</v>
      </c>
      <c r="C1483" s="8" t="str">
        <f t="shared" ca="1" si="899"/>
        <v>Sep</v>
      </c>
      <c r="D1483" s="8" t="str">
        <f t="shared" ca="1" si="900"/>
        <v>Q4</v>
      </c>
      <c r="E1483">
        <f t="shared" ca="1" si="901"/>
        <v>12</v>
      </c>
      <c r="F1483">
        <f t="shared" ca="1" si="902"/>
        <v>4</v>
      </c>
      <c r="G1483">
        <f t="shared" ca="1" si="903"/>
        <v>202012</v>
      </c>
      <c r="H1483">
        <f t="shared" ca="1" si="904"/>
        <v>202004</v>
      </c>
      <c r="I1483" t="str">
        <f t="shared" ca="1" si="905"/>
        <v>FY2020 Q3 Sep</v>
      </c>
      <c r="J1483">
        <f t="shared" ca="1" si="906"/>
        <v>2020</v>
      </c>
      <c r="K1483" s="8" t="str">
        <f t="shared" ca="1" si="907"/>
        <v>Sep</v>
      </c>
      <c r="L1483" s="8" t="str">
        <f t="shared" ca="1" si="908"/>
        <v>Q3</v>
      </c>
      <c r="M1483">
        <f t="shared" ca="1" si="909"/>
        <v>9</v>
      </c>
      <c r="N1483">
        <f t="shared" ca="1" si="910"/>
        <v>3</v>
      </c>
      <c r="O1483">
        <f t="shared" ca="1" si="911"/>
        <v>202009</v>
      </c>
      <c r="P1483">
        <f t="shared" ca="1" si="912"/>
        <v>202003</v>
      </c>
      <c r="Q1483" t="str">
        <f t="shared" si="913"/>
        <v>FY2019 Q4 Sep</v>
      </c>
      <c r="R1483">
        <f t="shared" si="914"/>
        <v>2019</v>
      </c>
      <c r="S1483" s="8" t="str">
        <f t="shared" si="915"/>
        <v>Sep</v>
      </c>
      <c r="T1483" s="8" t="str">
        <f t="shared" si="916"/>
        <v>Q4</v>
      </c>
      <c r="U1483">
        <f t="shared" si="917"/>
        <v>12</v>
      </c>
      <c r="V1483">
        <f t="shared" si="918"/>
        <v>4</v>
      </c>
      <c r="W1483">
        <f t="shared" si="919"/>
        <v>201912</v>
      </c>
      <c r="X1483">
        <f t="shared" si="920"/>
        <v>201904</v>
      </c>
      <c r="Y1483" t="str">
        <f t="shared" si="921"/>
        <v>FY2019 Q3 Sep</v>
      </c>
      <c r="Z1483">
        <f t="shared" si="922"/>
        <v>2019</v>
      </c>
      <c r="AA1483" s="8" t="str">
        <f t="shared" si="923"/>
        <v>Sep</v>
      </c>
      <c r="AB1483" s="8" t="str">
        <f t="shared" si="924"/>
        <v>Q3</v>
      </c>
      <c r="AC1483">
        <f t="shared" si="925"/>
        <v>9</v>
      </c>
      <c r="AD1483">
        <f t="shared" si="926"/>
        <v>3</v>
      </c>
      <c r="AE1483">
        <f t="shared" si="927"/>
        <v>201909</v>
      </c>
      <c r="AF1483">
        <f t="shared" si="928"/>
        <v>201903</v>
      </c>
      <c r="AG1483" s="9">
        <f t="shared" ca="1" si="929"/>
        <v>1</v>
      </c>
      <c r="AH1483">
        <f t="shared" ca="1" si="930"/>
        <v>4</v>
      </c>
      <c r="AI1483" s="9">
        <f t="shared" ca="1" si="931"/>
        <v>12</v>
      </c>
      <c r="AJ1483" s="9">
        <f t="shared" ca="1" si="932"/>
        <v>1</v>
      </c>
      <c r="AK1483" s="9">
        <f t="shared" si="933"/>
        <v>4</v>
      </c>
      <c r="AL1483" s="9">
        <f t="shared" si="934"/>
        <v>36</v>
      </c>
      <c r="AM1483" s="9">
        <f t="shared" si="935"/>
        <v>12</v>
      </c>
      <c r="AN1483" s="2">
        <v>43712.53125</v>
      </c>
      <c r="AO1483">
        <v>1257</v>
      </c>
      <c r="AP1483" s="1">
        <v>24000</v>
      </c>
      <c r="AQ1483" t="s">
        <v>4</v>
      </c>
    </row>
    <row r="1484" spans="1:43" x14ac:dyDescent="0.3">
      <c r="A1484" t="str">
        <f t="shared" ca="1" si="897"/>
        <v>FY2020 Q4 Sep</v>
      </c>
      <c r="B1484">
        <f t="shared" ca="1" si="898"/>
        <v>2020</v>
      </c>
      <c r="C1484" s="8" t="str">
        <f t="shared" ca="1" si="899"/>
        <v>Sep</v>
      </c>
      <c r="D1484" s="8" t="str">
        <f t="shared" ca="1" si="900"/>
        <v>Q4</v>
      </c>
      <c r="E1484">
        <f t="shared" ca="1" si="901"/>
        <v>12</v>
      </c>
      <c r="F1484">
        <f t="shared" ca="1" si="902"/>
        <v>4</v>
      </c>
      <c r="G1484">
        <f t="shared" ca="1" si="903"/>
        <v>202012</v>
      </c>
      <c r="H1484">
        <f t="shared" ca="1" si="904"/>
        <v>202004</v>
      </c>
      <c r="I1484" t="str">
        <f t="shared" ca="1" si="905"/>
        <v>FY2020 Q3 Sep</v>
      </c>
      <c r="J1484">
        <f t="shared" ca="1" si="906"/>
        <v>2020</v>
      </c>
      <c r="K1484" s="8" t="str">
        <f t="shared" ca="1" si="907"/>
        <v>Sep</v>
      </c>
      <c r="L1484" s="8" t="str">
        <f t="shared" ca="1" si="908"/>
        <v>Q3</v>
      </c>
      <c r="M1484">
        <f t="shared" ca="1" si="909"/>
        <v>9</v>
      </c>
      <c r="N1484">
        <f t="shared" ca="1" si="910"/>
        <v>3</v>
      </c>
      <c r="O1484">
        <f t="shared" ca="1" si="911"/>
        <v>202009</v>
      </c>
      <c r="P1484">
        <f t="shared" ca="1" si="912"/>
        <v>202003</v>
      </c>
      <c r="Q1484" t="str">
        <f t="shared" si="913"/>
        <v>FY2020 Q2 Feb</v>
      </c>
      <c r="R1484">
        <f t="shared" si="914"/>
        <v>2020</v>
      </c>
      <c r="S1484" s="8" t="str">
        <f t="shared" si="915"/>
        <v>Feb</v>
      </c>
      <c r="T1484" s="8" t="str">
        <f t="shared" si="916"/>
        <v>Q2</v>
      </c>
      <c r="U1484">
        <f t="shared" si="917"/>
        <v>5</v>
      </c>
      <c r="V1484">
        <f t="shared" si="918"/>
        <v>2</v>
      </c>
      <c r="W1484">
        <f t="shared" si="919"/>
        <v>202005</v>
      </c>
      <c r="X1484">
        <f t="shared" si="920"/>
        <v>202002</v>
      </c>
      <c r="Y1484" t="str">
        <f t="shared" si="921"/>
        <v>FY2020 Q1 Feb</v>
      </c>
      <c r="Z1484">
        <f t="shared" si="922"/>
        <v>2020</v>
      </c>
      <c r="AA1484" s="8" t="str">
        <f t="shared" si="923"/>
        <v>Feb</v>
      </c>
      <c r="AB1484" s="8" t="str">
        <f t="shared" si="924"/>
        <v>Q1</v>
      </c>
      <c r="AC1484">
        <f t="shared" si="925"/>
        <v>2</v>
      </c>
      <c r="AD1484">
        <f t="shared" si="926"/>
        <v>1</v>
      </c>
      <c r="AE1484">
        <f t="shared" si="927"/>
        <v>202002</v>
      </c>
      <c r="AF1484">
        <f t="shared" si="928"/>
        <v>202001</v>
      </c>
      <c r="AG1484" s="9">
        <f t="shared" ca="1" si="929"/>
        <v>0</v>
      </c>
      <c r="AH1484">
        <f t="shared" ca="1" si="930"/>
        <v>2</v>
      </c>
      <c r="AI1484" s="9">
        <f t="shared" ca="1" si="931"/>
        <v>7</v>
      </c>
      <c r="AJ1484" s="9">
        <f t="shared" ca="1" si="932"/>
        <v>0</v>
      </c>
      <c r="AK1484" s="9">
        <f t="shared" si="933"/>
        <v>6</v>
      </c>
      <c r="AL1484" s="9">
        <f t="shared" si="934"/>
        <v>6</v>
      </c>
      <c r="AM1484" s="9">
        <f t="shared" si="935"/>
        <v>11</v>
      </c>
      <c r="AN1484" s="2">
        <v>43868.461805555555</v>
      </c>
      <c r="AO1484">
        <v>1535</v>
      </c>
      <c r="AP1484" s="1">
        <v>24000</v>
      </c>
      <c r="AQ1484" t="s">
        <v>5</v>
      </c>
    </row>
    <row r="1485" spans="1:43" x14ac:dyDescent="0.3">
      <c r="A1485" t="str">
        <f t="shared" ca="1" si="897"/>
        <v>FY2020 Q4 Sep</v>
      </c>
      <c r="B1485">
        <f t="shared" ca="1" si="898"/>
        <v>2020</v>
      </c>
      <c r="C1485" s="8" t="str">
        <f t="shared" ca="1" si="899"/>
        <v>Sep</v>
      </c>
      <c r="D1485" s="8" t="str">
        <f t="shared" ca="1" si="900"/>
        <v>Q4</v>
      </c>
      <c r="E1485">
        <f t="shared" ca="1" si="901"/>
        <v>12</v>
      </c>
      <c r="F1485">
        <f t="shared" ca="1" si="902"/>
        <v>4</v>
      </c>
      <c r="G1485">
        <f t="shared" ca="1" si="903"/>
        <v>202012</v>
      </c>
      <c r="H1485">
        <f t="shared" ca="1" si="904"/>
        <v>202004</v>
      </c>
      <c r="I1485" t="str">
        <f t="shared" ca="1" si="905"/>
        <v>FY2020 Q3 Sep</v>
      </c>
      <c r="J1485">
        <f t="shared" ca="1" si="906"/>
        <v>2020</v>
      </c>
      <c r="K1485" s="8" t="str">
        <f t="shared" ca="1" si="907"/>
        <v>Sep</v>
      </c>
      <c r="L1485" s="8" t="str">
        <f t="shared" ca="1" si="908"/>
        <v>Q3</v>
      </c>
      <c r="M1485">
        <f t="shared" ca="1" si="909"/>
        <v>9</v>
      </c>
      <c r="N1485">
        <f t="shared" ca="1" si="910"/>
        <v>3</v>
      </c>
      <c r="O1485">
        <f t="shared" ca="1" si="911"/>
        <v>202009</v>
      </c>
      <c r="P1485">
        <f t="shared" ca="1" si="912"/>
        <v>202003</v>
      </c>
      <c r="Q1485" t="str">
        <f t="shared" si="913"/>
        <v>FY2020 Q1 Oct</v>
      </c>
      <c r="R1485">
        <f t="shared" si="914"/>
        <v>2020</v>
      </c>
      <c r="S1485" s="8" t="str">
        <f t="shared" si="915"/>
        <v>Oct</v>
      </c>
      <c r="T1485" s="8" t="str">
        <f t="shared" si="916"/>
        <v>Q1</v>
      </c>
      <c r="U1485">
        <f t="shared" si="917"/>
        <v>1</v>
      </c>
      <c r="V1485">
        <f t="shared" si="918"/>
        <v>1</v>
      </c>
      <c r="W1485">
        <f t="shared" si="919"/>
        <v>202001</v>
      </c>
      <c r="X1485">
        <f t="shared" si="920"/>
        <v>202001</v>
      </c>
      <c r="Y1485" t="str">
        <f t="shared" si="921"/>
        <v>FY2019 Q4 Oct</v>
      </c>
      <c r="Z1485">
        <f t="shared" si="922"/>
        <v>2019</v>
      </c>
      <c r="AA1485" s="8" t="str">
        <f t="shared" si="923"/>
        <v>Oct</v>
      </c>
      <c r="AB1485" s="8" t="str">
        <f t="shared" si="924"/>
        <v>Q4</v>
      </c>
      <c r="AC1485">
        <f t="shared" si="925"/>
        <v>10</v>
      </c>
      <c r="AD1485">
        <f t="shared" si="926"/>
        <v>4</v>
      </c>
      <c r="AE1485">
        <f t="shared" si="927"/>
        <v>201910</v>
      </c>
      <c r="AF1485">
        <f t="shared" si="928"/>
        <v>201904</v>
      </c>
      <c r="AG1485" s="9">
        <f t="shared" ca="1" si="929"/>
        <v>0</v>
      </c>
      <c r="AH1485">
        <f t="shared" ca="1" si="930"/>
        <v>4</v>
      </c>
      <c r="AI1485" s="9">
        <f t="shared" ca="1" si="931"/>
        <v>11</v>
      </c>
      <c r="AJ1485" s="9">
        <f t="shared" ca="1" si="932"/>
        <v>1</v>
      </c>
      <c r="AK1485" s="9">
        <f t="shared" si="933"/>
        <v>5</v>
      </c>
      <c r="AL1485" s="9">
        <f t="shared" si="934"/>
        <v>44</v>
      </c>
      <c r="AM1485" s="9">
        <f t="shared" si="935"/>
        <v>9</v>
      </c>
      <c r="AN1485" s="2">
        <v>43769.379861111112</v>
      </c>
      <c r="AO1485">
        <v>2492</v>
      </c>
      <c r="AP1485" s="1">
        <v>24000</v>
      </c>
      <c r="AQ1485" t="s">
        <v>5</v>
      </c>
    </row>
    <row r="1486" spans="1:43" x14ac:dyDescent="0.3">
      <c r="A1486" t="str">
        <f t="shared" ca="1" si="897"/>
        <v>FY2020 Q4 Sep</v>
      </c>
      <c r="B1486">
        <f t="shared" ca="1" si="898"/>
        <v>2020</v>
      </c>
      <c r="C1486" s="8" t="str">
        <f t="shared" ca="1" si="899"/>
        <v>Sep</v>
      </c>
      <c r="D1486" s="8" t="str">
        <f t="shared" ca="1" si="900"/>
        <v>Q4</v>
      </c>
      <c r="E1486">
        <f t="shared" ca="1" si="901"/>
        <v>12</v>
      </c>
      <c r="F1486">
        <f t="shared" ca="1" si="902"/>
        <v>4</v>
      </c>
      <c r="G1486">
        <f t="shared" ca="1" si="903"/>
        <v>202012</v>
      </c>
      <c r="H1486">
        <f t="shared" ca="1" si="904"/>
        <v>202004</v>
      </c>
      <c r="I1486" t="str">
        <f t="shared" ca="1" si="905"/>
        <v>FY2020 Q3 Sep</v>
      </c>
      <c r="J1486">
        <f t="shared" ca="1" si="906"/>
        <v>2020</v>
      </c>
      <c r="K1486" s="8" t="str">
        <f t="shared" ca="1" si="907"/>
        <v>Sep</v>
      </c>
      <c r="L1486" s="8" t="str">
        <f t="shared" ca="1" si="908"/>
        <v>Q3</v>
      </c>
      <c r="M1486">
        <f t="shared" ca="1" si="909"/>
        <v>9</v>
      </c>
      <c r="N1486">
        <f t="shared" ca="1" si="910"/>
        <v>3</v>
      </c>
      <c r="O1486">
        <f t="shared" ca="1" si="911"/>
        <v>202009</v>
      </c>
      <c r="P1486">
        <f t="shared" ca="1" si="912"/>
        <v>202003</v>
      </c>
      <c r="Q1486" t="str">
        <f t="shared" si="913"/>
        <v>FY2020 Q2 Mar</v>
      </c>
      <c r="R1486">
        <f t="shared" si="914"/>
        <v>2020</v>
      </c>
      <c r="S1486" s="8" t="str">
        <f t="shared" si="915"/>
        <v>Mar</v>
      </c>
      <c r="T1486" s="8" t="str">
        <f t="shared" si="916"/>
        <v>Q2</v>
      </c>
      <c r="U1486">
        <f t="shared" si="917"/>
        <v>6</v>
      </c>
      <c r="V1486">
        <f t="shared" si="918"/>
        <v>2</v>
      </c>
      <c r="W1486">
        <f t="shared" si="919"/>
        <v>202006</v>
      </c>
      <c r="X1486">
        <f t="shared" si="920"/>
        <v>202002</v>
      </c>
      <c r="Y1486" t="str">
        <f t="shared" si="921"/>
        <v>FY2020 Q1 Mar</v>
      </c>
      <c r="Z1486">
        <f t="shared" si="922"/>
        <v>2020</v>
      </c>
      <c r="AA1486" s="8" t="str">
        <f t="shared" si="923"/>
        <v>Mar</v>
      </c>
      <c r="AB1486" s="8" t="str">
        <f t="shared" si="924"/>
        <v>Q1</v>
      </c>
      <c r="AC1486">
        <f t="shared" si="925"/>
        <v>3</v>
      </c>
      <c r="AD1486">
        <f t="shared" si="926"/>
        <v>1</v>
      </c>
      <c r="AE1486">
        <f t="shared" si="927"/>
        <v>202003</v>
      </c>
      <c r="AF1486">
        <f t="shared" si="928"/>
        <v>202001</v>
      </c>
      <c r="AG1486" s="9">
        <f t="shared" ca="1" si="929"/>
        <v>0</v>
      </c>
      <c r="AH1486">
        <f t="shared" ca="1" si="930"/>
        <v>2</v>
      </c>
      <c r="AI1486" s="9">
        <f t="shared" ca="1" si="931"/>
        <v>6</v>
      </c>
      <c r="AJ1486" s="9">
        <f t="shared" ca="1" si="932"/>
        <v>0</v>
      </c>
      <c r="AK1486" s="9">
        <f t="shared" si="933"/>
        <v>3</v>
      </c>
      <c r="AL1486" s="9">
        <f t="shared" si="934"/>
        <v>10</v>
      </c>
      <c r="AM1486" s="9">
        <f t="shared" si="935"/>
        <v>14</v>
      </c>
      <c r="AN1486" s="2">
        <v>43893.586111111108</v>
      </c>
      <c r="AO1486">
        <v>2631</v>
      </c>
      <c r="AP1486" s="1">
        <v>24000</v>
      </c>
      <c r="AQ1486" t="s">
        <v>5</v>
      </c>
    </row>
    <row r="1487" spans="1:43" x14ac:dyDescent="0.3">
      <c r="A1487" t="str">
        <f t="shared" ca="1" si="897"/>
        <v>FY2020 Q4 Sep</v>
      </c>
      <c r="B1487">
        <f t="shared" ca="1" si="898"/>
        <v>2020</v>
      </c>
      <c r="C1487" s="8" t="str">
        <f t="shared" ca="1" si="899"/>
        <v>Sep</v>
      </c>
      <c r="D1487" s="8" t="str">
        <f t="shared" ca="1" si="900"/>
        <v>Q4</v>
      </c>
      <c r="E1487">
        <f t="shared" ca="1" si="901"/>
        <v>12</v>
      </c>
      <c r="F1487">
        <f t="shared" ca="1" si="902"/>
        <v>4</v>
      </c>
      <c r="G1487">
        <f t="shared" ca="1" si="903"/>
        <v>202012</v>
      </c>
      <c r="H1487">
        <f t="shared" ca="1" si="904"/>
        <v>202004</v>
      </c>
      <c r="I1487" t="str">
        <f t="shared" ca="1" si="905"/>
        <v>FY2020 Q3 Sep</v>
      </c>
      <c r="J1487">
        <f t="shared" ca="1" si="906"/>
        <v>2020</v>
      </c>
      <c r="K1487" s="8" t="str">
        <f t="shared" ca="1" si="907"/>
        <v>Sep</v>
      </c>
      <c r="L1487" s="8" t="str">
        <f t="shared" ca="1" si="908"/>
        <v>Q3</v>
      </c>
      <c r="M1487">
        <f t="shared" ca="1" si="909"/>
        <v>9</v>
      </c>
      <c r="N1487">
        <f t="shared" ca="1" si="910"/>
        <v>3</v>
      </c>
      <c r="O1487">
        <f t="shared" ca="1" si="911"/>
        <v>202009</v>
      </c>
      <c r="P1487">
        <f t="shared" ca="1" si="912"/>
        <v>202003</v>
      </c>
      <c r="Q1487" t="str">
        <f t="shared" si="913"/>
        <v>FY2019 Q4 Aug</v>
      </c>
      <c r="R1487">
        <f t="shared" si="914"/>
        <v>2019</v>
      </c>
      <c r="S1487" s="8" t="str">
        <f t="shared" si="915"/>
        <v>Aug</v>
      </c>
      <c r="T1487" s="8" t="str">
        <f t="shared" si="916"/>
        <v>Q4</v>
      </c>
      <c r="U1487">
        <f t="shared" si="917"/>
        <v>11</v>
      </c>
      <c r="V1487">
        <f t="shared" si="918"/>
        <v>4</v>
      </c>
      <c r="W1487">
        <f t="shared" si="919"/>
        <v>201911</v>
      </c>
      <c r="X1487">
        <f t="shared" si="920"/>
        <v>201904</v>
      </c>
      <c r="Y1487" t="str">
        <f t="shared" si="921"/>
        <v>FY2019 Q3 Aug</v>
      </c>
      <c r="Z1487">
        <f t="shared" si="922"/>
        <v>2019</v>
      </c>
      <c r="AA1487" s="8" t="str">
        <f t="shared" si="923"/>
        <v>Aug</v>
      </c>
      <c r="AB1487" s="8" t="str">
        <f t="shared" si="924"/>
        <v>Q3</v>
      </c>
      <c r="AC1487">
        <f t="shared" si="925"/>
        <v>8</v>
      </c>
      <c r="AD1487">
        <f t="shared" si="926"/>
        <v>3</v>
      </c>
      <c r="AE1487">
        <f t="shared" si="927"/>
        <v>201908</v>
      </c>
      <c r="AF1487">
        <f t="shared" si="928"/>
        <v>201903</v>
      </c>
      <c r="AG1487" s="9">
        <f t="shared" ca="1" si="929"/>
        <v>1</v>
      </c>
      <c r="AH1487">
        <f t="shared" ca="1" si="930"/>
        <v>4</v>
      </c>
      <c r="AI1487" s="9">
        <f t="shared" ca="1" si="931"/>
        <v>13</v>
      </c>
      <c r="AJ1487" s="9">
        <f t="shared" ca="1" si="932"/>
        <v>1</v>
      </c>
      <c r="AK1487" s="9">
        <f t="shared" si="933"/>
        <v>5</v>
      </c>
      <c r="AL1487" s="9">
        <f t="shared" si="934"/>
        <v>35</v>
      </c>
      <c r="AM1487" s="9">
        <f t="shared" si="935"/>
        <v>11</v>
      </c>
      <c r="AN1487" s="2">
        <v>43706.466666666667</v>
      </c>
      <c r="AO1487">
        <v>2711</v>
      </c>
      <c r="AP1487" s="1">
        <v>24000</v>
      </c>
      <c r="AQ1487" t="s">
        <v>5</v>
      </c>
    </row>
    <row r="1488" spans="1:43" x14ac:dyDescent="0.3">
      <c r="A1488" t="str">
        <f t="shared" ca="1" si="897"/>
        <v>FY2020 Q4 Sep</v>
      </c>
      <c r="B1488">
        <f t="shared" ca="1" si="898"/>
        <v>2020</v>
      </c>
      <c r="C1488" s="8" t="str">
        <f t="shared" ca="1" si="899"/>
        <v>Sep</v>
      </c>
      <c r="D1488" s="8" t="str">
        <f t="shared" ca="1" si="900"/>
        <v>Q4</v>
      </c>
      <c r="E1488">
        <f t="shared" ca="1" si="901"/>
        <v>12</v>
      </c>
      <c r="F1488">
        <f t="shared" ca="1" si="902"/>
        <v>4</v>
      </c>
      <c r="G1488">
        <f t="shared" ca="1" si="903"/>
        <v>202012</v>
      </c>
      <c r="H1488">
        <f t="shared" ca="1" si="904"/>
        <v>202004</v>
      </c>
      <c r="I1488" t="str">
        <f t="shared" ca="1" si="905"/>
        <v>FY2020 Q3 Sep</v>
      </c>
      <c r="J1488">
        <f t="shared" ca="1" si="906"/>
        <v>2020</v>
      </c>
      <c r="K1488" s="8" t="str">
        <f t="shared" ca="1" si="907"/>
        <v>Sep</v>
      </c>
      <c r="L1488" s="8" t="str">
        <f t="shared" ca="1" si="908"/>
        <v>Q3</v>
      </c>
      <c r="M1488">
        <f t="shared" ca="1" si="909"/>
        <v>9</v>
      </c>
      <c r="N1488">
        <f t="shared" ca="1" si="910"/>
        <v>3</v>
      </c>
      <c r="O1488">
        <f t="shared" ca="1" si="911"/>
        <v>202009</v>
      </c>
      <c r="P1488">
        <f t="shared" ca="1" si="912"/>
        <v>202003</v>
      </c>
      <c r="Q1488" t="str">
        <f t="shared" si="913"/>
        <v>FY2020 Q2 Feb</v>
      </c>
      <c r="R1488">
        <f t="shared" si="914"/>
        <v>2020</v>
      </c>
      <c r="S1488" s="8" t="str">
        <f t="shared" si="915"/>
        <v>Feb</v>
      </c>
      <c r="T1488" s="8" t="str">
        <f t="shared" si="916"/>
        <v>Q2</v>
      </c>
      <c r="U1488">
        <f t="shared" si="917"/>
        <v>5</v>
      </c>
      <c r="V1488">
        <f t="shared" si="918"/>
        <v>2</v>
      </c>
      <c r="W1488">
        <f t="shared" si="919"/>
        <v>202005</v>
      </c>
      <c r="X1488">
        <f t="shared" si="920"/>
        <v>202002</v>
      </c>
      <c r="Y1488" t="str">
        <f t="shared" si="921"/>
        <v>FY2020 Q1 Feb</v>
      </c>
      <c r="Z1488">
        <f t="shared" si="922"/>
        <v>2020</v>
      </c>
      <c r="AA1488" s="8" t="str">
        <f t="shared" si="923"/>
        <v>Feb</v>
      </c>
      <c r="AB1488" s="8" t="str">
        <f t="shared" si="924"/>
        <v>Q1</v>
      </c>
      <c r="AC1488">
        <f t="shared" si="925"/>
        <v>2</v>
      </c>
      <c r="AD1488">
        <f t="shared" si="926"/>
        <v>1</v>
      </c>
      <c r="AE1488">
        <f t="shared" si="927"/>
        <v>202002</v>
      </c>
      <c r="AF1488">
        <f t="shared" si="928"/>
        <v>202001</v>
      </c>
      <c r="AG1488" s="9">
        <f t="shared" ca="1" si="929"/>
        <v>0</v>
      </c>
      <c r="AH1488">
        <f t="shared" ca="1" si="930"/>
        <v>2</v>
      </c>
      <c r="AI1488" s="9">
        <f t="shared" ca="1" si="931"/>
        <v>7</v>
      </c>
      <c r="AJ1488" s="9">
        <f t="shared" ca="1" si="932"/>
        <v>0</v>
      </c>
      <c r="AK1488" s="9">
        <f t="shared" si="933"/>
        <v>5</v>
      </c>
      <c r="AL1488" s="9">
        <f t="shared" si="934"/>
        <v>6</v>
      </c>
      <c r="AM1488" s="9">
        <f t="shared" si="935"/>
        <v>13</v>
      </c>
      <c r="AN1488" s="2">
        <v>43867.57708333333</v>
      </c>
      <c r="AO1488">
        <v>3065</v>
      </c>
      <c r="AP1488" s="1">
        <v>24000</v>
      </c>
      <c r="AQ1488" t="s">
        <v>5</v>
      </c>
    </row>
    <row r="1489" spans="1:43" x14ac:dyDescent="0.3">
      <c r="A1489" t="str">
        <f t="shared" ca="1" si="897"/>
        <v>FY2020 Q4 Sep</v>
      </c>
      <c r="B1489">
        <f t="shared" ca="1" si="898"/>
        <v>2020</v>
      </c>
      <c r="C1489" s="8" t="str">
        <f t="shared" ca="1" si="899"/>
        <v>Sep</v>
      </c>
      <c r="D1489" s="8" t="str">
        <f t="shared" ca="1" si="900"/>
        <v>Q4</v>
      </c>
      <c r="E1489">
        <f t="shared" ca="1" si="901"/>
        <v>12</v>
      </c>
      <c r="F1489">
        <f t="shared" ca="1" si="902"/>
        <v>4</v>
      </c>
      <c r="G1489">
        <f t="shared" ca="1" si="903"/>
        <v>202012</v>
      </c>
      <c r="H1489">
        <f t="shared" ca="1" si="904"/>
        <v>202004</v>
      </c>
      <c r="I1489" t="str">
        <f t="shared" ca="1" si="905"/>
        <v>FY2020 Q3 Sep</v>
      </c>
      <c r="J1489">
        <f t="shared" ca="1" si="906"/>
        <v>2020</v>
      </c>
      <c r="K1489" s="8" t="str">
        <f t="shared" ca="1" si="907"/>
        <v>Sep</v>
      </c>
      <c r="L1489" s="8" t="str">
        <f t="shared" ca="1" si="908"/>
        <v>Q3</v>
      </c>
      <c r="M1489">
        <f t="shared" ca="1" si="909"/>
        <v>9</v>
      </c>
      <c r="N1489">
        <f t="shared" ca="1" si="910"/>
        <v>3</v>
      </c>
      <c r="O1489">
        <f t="shared" ca="1" si="911"/>
        <v>202009</v>
      </c>
      <c r="P1489">
        <f t="shared" ca="1" si="912"/>
        <v>202003</v>
      </c>
      <c r="Q1489" t="str">
        <f t="shared" si="913"/>
        <v>FY2020 Q1 Dec</v>
      </c>
      <c r="R1489">
        <f t="shared" si="914"/>
        <v>2020</v>
      </c>
      <c r="S1489" s="8" t="str">
        <f t="shared" si="915"/>
        <v>Dec</v>
      </c>
      <c r="T1489" s="8" t="str">
        <f t="shared" si="916"/>
        <v>Q1</v>
      </c>
      <c r="U1489">
        <f t="shared" si="917"/>
        <v>3</v>
      </c>
      <c r="V1489">
        <f t="shared" si="918"/>
        <v>1</v>
      </c>
      <c r="W1489">
        <f t="shared" si="919"/>
        <v>202003</v>
      </c>
      <c r="X1489">
        <f t="shared" si="920"/>
        <v>202001</v>
      </c>
      <c r="Y1489" t="str">
        <f t="shared" si="921"/>
        <v>FY2019 Q4 Dec</v>
      </c>
      <c r="Z1489">
        <f t="shared" si="922"/>
        <v>2019</v>
      </c>
      <c r="AA1489" s="8" t="str">
        <f t="shared" si="923"/>
        <v>Dec</v>
      </c>
      <c r="AB1489" s="8" t="str">
        <f t="shared" si="924"/>
        <v>Q4</v>
      </c>
      <c r="AC1489">
        <f t="shared" si="925"/>
        <v>12</v>
      </c>
      <c r="AD1489">
        <f t="shared" si="926"/>
        <v>4</v>
      </c>
      <c r="AE1489">
        <f t="shared" si="927"/>
        <v>201912</v>
      </c>
      <c r="AF1489">
        <f t="shared" si="928"/>
        <v>201904</v>
      </c>
      <c r="AG1489" s="9">
        <f t="shared" ca="1" si="929"/>
        <v>0</v>
      </c>
      <c r="AH1489">
        <f t="shared" ca="1" si="930"/>
        <v>3</v>
      </c>
      <c r="AI1489" s="9">
        <f t="shared" ca="1" si="931"/>
        <v>9</v>
      </c>
      <c r="AJ1489" s="9">
        <f t="shared" ca="1" si="932"/>
        <v>1</v>
      </c>
      <c r="AK1489" s="9">
        <f t="shared" si="933"/>
        <v>5</v>
      </c>
      <c r="AL1489" s="9">
        <f t="shared" si="934"/>
        <v>49</v>
      </c>
      <c r="AM1489" s="9">
        <f t="shared" si="935"/>
        <v>17</v>
      </c>
      <c r="AN1489" s="2">
        <v>43804.73333333333</v>
      </c>
      <c r="AO1489">
        <v>3125</v>
      </c>
      <c r="AP1489" s="1">
        <v>24000</v>
      </c>
      <c r="AQ1489" t="s">
        <v>5</v>
      </c>
    </row>
    <row r="1490" spans="1:43" x14ac:dyDescent="0.3">
      <c r="A1490" t="str">
        <f t="shared" ca="1" si="897"/>
        <v>FY2020 Q4 Sep</v>
      </c>
      <c r="B1490">
        <f t="shared" ca="1" si="898"/>
        <v>2020</v>
      </c>
      <c r="C1490" s="8" t="str">
        <f t="shared" ca="1" si="899"/>
        <v>Sep</v>
      </c>
      <c r="D1490" s="8" t="str">
        <f t="shared" ca="1" si="900"/>
        <v>Q4</v>
      </c>
      <c r="E1490">
        <f t="shared" ca="1" si="901"/>
        <v>12</v>
      </c>
      <c r="F1490">
        <f t="shared" ca="1" si="902"/>
        <v>4</v>
      </c>
      <c r="G1490">
        <f t="shared" ca="1" si="903"/>
        <v>202012</v>
      </c>
      <c r="H1490">
        <f t="shared" ca="1" si="904"/>
        <v>202004</v>
      </c>
      <c r="I1490" t="str">
        <f t="shared" ca="1" si="905"/>
        <v>FY2020 Q3 Sep</v>
      </c>
      <c r="J1490">
        <f t="shared" ca="1" si="906"/>
        <v>2020</v>
      </c>
      <c r="K1490" s="8" t="str">
        <f t="shared" ca="1" si="907"/>
        <v>Sep</v>
      </c>
      <c r="L1490" s="8" t="str">
        <f t="shared" ca="1" si="908"/>
        <v>Q3</v>
      </c>
      <c r="M1490">
        <f t="shared" ca="1" si="909"/>
        <v>9</v>
      </c>
      <c r="N1490">
        <f t="shared" ca="1" si="910"/>
        <v>3</v>
      </c>
      <c r="O1490">
        <f t="shared" ca="1" si="911"/>
        <v>202009</v>
      </c>
      <c r="P1490">
        <f t="shared" ca="1" si="912"/>
        <v>202003</v>
      </c>
      <c r="Q1490" t="str">
        <f t="shared" si="913"/>
        <v>FY2020 Q3 Jun</v>
      </c>
      <c r="R1490">
        <f t="shared" si="914"/>
        <v>2020</v>
      </c>
      <c r="S1490" s="8" t="str">
        <f t="shared" si="915"/>
        <v>Jun</v>
      </c>
      <c r="T1490" s="8" t="str">
        <f t="shared" si="916"/>
        <v>Q3</v>
      </c>
      <c r="U1490">
        <f t="shared" si="917"/>
        <v>9</v>
      </c>
      <c r="V1490">
        <f t="shared" si="918"/>
        <v>3</v>
      </c>
      <c r="W1490">
        <f t="shared" si="919"/>
        <v>202009</v>
      </c>
      <c r="X1490">
        <f t="shared" si="920"/>
        <v>202003</v>
      </c>
      <c r="Y1490" t="str">
        <f t="shared" si="921"/>
        <v>FY2020 Q2 Jun</v>
      </c>
      <c r="Z1490">
        <f t="shared" si="922"/>
        <v>2020</v>
      </c>
      <c r="AA1490" s="8" t="str">
        <f t="shared" si="923"/>
        <v>Jun</v>
      </c>
      <c r="AB1490" s="8" t="str">
        <f t="shared" si="924"/>
        <v>Q2</v>
      </c>
      <c r="AC1490">
        <f t="shared" si="925"/>
        <v>6</v>
      </c>
      <c r="AD1490">
        <f t="shared" si="926"/>
        <v>2</v>
      </c>
      <c r="AE1490">
        <f t="shared" si="927"/>
        <v>202006</v>
      </c>
      <c r="AF1490">
        <f t="shared" si="928"/>
        <v>202002</v>
      </c>
      <c r="AG1490" s="9">
        <f t="shared" ca="1" si="929"/>
        <v>0</v>
      </c>
      <c r="AH1490">
        <f t="shared" ca="1" si="930"/>
        <v>1</v>
      </c>
      <c r="AI1490" s="9">
        <f t="shared" ca="1" si="931"/>
        <v>3</v>
      </c>
      <c r="AJ1490" s="9">
        <f t="shared" ca="1" si="932"/>
        <v>0</v>
      </c>
      <c r="AK1490" s="9">
        <f t="shared" si="933"/>
        <v>3</v>
      </c>
      <c r="AL1490" s="9">
        <f t="shared" si="934"/>
        <v>26</v>
      </c>
      <c r="AM1490" s="9">
        <f t="shared" si="935"/>
        <v>12</v>
      </c>
      <c r="AN1490" s="2">
        <v>44005.506249999999</v>
      </c>
      <c r="AO1490">
        <v>3133</v>
      </c>
      <c r="AP1490" s="1">
        <v>24000</v>
      </c>
      <c r="AQ1490" t="s">
        <v>6</v>
      </c>
    </row>
    <row r="1491" spans="1:43" x14ac:dyDescent="0.3">
      <c r="A1491" t="str">
        <f t="shared" ca="1" si="897"/>
        <v>FY2020 Q4 Sep</v>
      </c>
      <c r="B1491">
        <f t="shared" ca="1" si="898"/>
        <v>2020</v>
      </c>
      <c r="C1491" s="8" t="str">
        <f t="shared" ca="1" si="899"/>
        <v>Sep</v>
      </c>
      <c r="D1491" s="8" t="str">
        <f t="shared" ca="1" si="900"/>
        <v>Q4</v>
      </c>
      <c r="E1491">
        <f t="shared" ca="1" si="901"/>
        <v>12</v>
      </c>
      <c r="F1491">
        <f t="shared" ca="1" si="902"/>
        <v>4</v>
      </c>
      <c r="G1491">
        <f t="shared" ca="1" si="903"/>
        <v>202012</v>
      </c>
      <c r="H1491">
        <f t="shared" ca="1" si="904"/>
        <v>202004</v>
      </c>
      <c r="I1491" t="str">
        <f t="shared" ca="1" si="905"/>
        <v>FY2020 Q3 Sep</v>
      </c>
      <c r="J1491">
        <f t="shared" ca="1" si="906"/>
        <v>2020</v>
      </c>
      <c r="K1491" s="8" t="str">
        <f t="shared" ca="1" si="907"/>
        <v>Sep</v>
      </c>
      <c r="L1491" s="8" t="str">
        <f t="shared" ca="1" si="908"/>
        <v>Q3</v>
      </c>
      <c r="M1491">
        <f t="shared" ca="1" si="909"/>
        <v>9</v>
      </c>
      <c r="N1491">
        <f t="shared" ca="1" si="910"/>
        <v>3</v>
      </c>
      <c r="O1491">
        <f t="shared" ca="1" si="911"/>
        <v>202009</v>
      </c>
      <c r="P1491">
        <f t="shared" ca="1" si="912"/>
        <v>202003</v>
      </c>
      <c r="Q1491" t="str">
        <f t="shared" si="913"/>
        <v>FY2020 Q2 Feb</v>
      </c>
      <c r="R1491">
        <f t="shared" si="914"/>
        <v>2020</v>
      </c>
      <c r="S1491" s="8" t="str">
        <f t="shared" si="915"/>
        <v>Feb</v>
      </c>
      <c r="T1491" s="8" t="str">
        <f t="shared" si="916"/>
        <v>Q2</v>
      </c>
      <c r="U1491">
        <f t="shared" si="917"/>
        <v>5</v>
      </c>
      <c r="V1491">
        <f t="shared" si="918"/>
        <v>2</v>
      </c>
      <c r="W1491">
        <f t="shared" si="919"/>
        <v>202005</v>
      </c>
      <c r="X1491">
        <f t="shared" si="920"/>
        <v>202002</v>
      </c>
      <c r="Y1491" t="str">
        <f t="shared" si="921"/>
        <v>FY2020 Q1 Feb</v>
      </c>
      <c r="Z1491">
        <f t="shared" si="922"/>
        <v>2020</v>
      </c>
      <c r="AA1491" s="8" t="str">
        <f t="shared" si="923"/>
        <v>Feb</v>
      </c>
      <c r="AB1491" s="8" t="str">
        <f t="shared" si="924"/>
        <v>Q1</v>
      </c>
      <c r="AC1491">
        <f t="shared" si="925"/>
        <v>2</v>
      </c>
      <c r="AD1491">
        <f t="shared" si="926"/>
        <v>1</v>
      </c>
      <c r="AE1491">
        <f t="shared" si="927"/>
        <v>202002</v>
      </c>
      <c r="AF1491">
        <f t="shared" si="928"/>
        <v>202001</v>
      </c>
      <c r="AG1491" s="9">
        <f t="shared" ca="1" si="929"/>
        <v>0</v>
      </c>
      <c r="AH1491">
        <f t="shared" ca="1" si="930"/>
        <v>2</v>
      </c>
      <c r="AI1491" s="9">
        <f t="shared" ca="1" si="931"/>
        <v>7</v>
      </c>
      <c r="AJ1491" s="9">
        <f t="shared" ca="1" si="932"/>
        <v>0</v>
      </c>
      <c r="AK1491" s="9">
        <f t="shared" si="933"/>
        <v>6</v>
      </c>
      <c r="AL1491" s="9">
        <f t="shared" si="934"/>
        <v>7</v>
      </c>
      <c r="AM1491" s="9">
        <f t="shared" si="935"/>
        <v>12</v>
      </c>
      <c r="AN1491" s="2">
        <v>43875.520138888889</v>
      </c>
      <c r="AO1491">
        <v>3217</v>
      </c>
      <c r="AP1491" s="1">
        <v>24000</v>
      </c>
      <c r="AQ1491" t="s">
        <v>5</v>
      </c>
    </row>
    <row r="1492" spans="1:43" x14ac:dyDescent="0.3">
      <c r="A1492" t="str">
        <f t="shared" ca="1" si="897"/>
        <v>FY2020 Q4 Sep</v>
      </c>
      <c r="B1492">
        <f t="shared" ca="1" si="898"/>
        <v>2020</v>
      </c>
      <c r="C1492" s="8" t="str">
        <f t="shared" ca="1" si="899"/>
        <v>Sep</v>
      </c>
      <c r="D1492" s="8" t="str">
        <f t="shared" ca="1" si="900"/>
        <v>Q4</v>
      </c>
      <c r="E1492">
        <f t="shared" ca="1" si="901"/>
        <v>12</v>
      </c>
      <c r="F1492">
        <f t="shared" ca="1" si="902"/>
        <v>4</v>
      </c>
      <c r="G1492">
        <f t="shared" ca="1" si="903"/>
        <v>202012</v>
      </c>
      <c r="H1492">
        <f t="shared" ca="1" si="904"/>
        <v>202004</v>
      </c>
      <c r="I1492" t="str">
        <f t="shared" ca="1" si="905"/>
        <v>FY2020 Q3 Sep</v>
      </c>
      <c r="J1492">
        <f t="shared" ca="1" si="906"/>
        <v>2020</v>
      </c>
      <c r="K1492" s="8" t="str">
        <f t="shared" ca="1" si="907"/>
        <v>Sep</v>
      </c>
      <c r="L1492" s="8" t="str">
        <f t="shared" ca="1" si="908"/>
        <v>Q3</v>
      </c>
      <c r="M1492">
        <f t="shared" ca="1" si="909"/>
        <v>9</v>
      </c>
      <c r="N1492">
        <f t="shared" ca="1" si="910"/>
        <v>3</v>
      </c>
      <c r="O1492">
        <f t="shared" ca="1" si="911"/>
        <v>202009</v>
      </c>
      <c r="P1492">
        <f t="shared" ca="1" si="912"/>
        <v>202003</v>
      </c>
      <c r="Q1492" t="str">
        <f t="shared" si="913"/>
        <v>FY2020 Q1 Dec</v>
      </c>
      <c r="R1492">
        <f t="shared" si="914"/>
        <v>2020</v>
      </c>
      <c r="S1492" s="8" t="str">
        <f t="shared" si="915"/>
        <v>Dec</v>
      </c>
      <c r="T1492" s="8" t="str">
        <f t="shared" si="916"/>
        <v>Q1</v>
      </c>
      <c r="U1492">
        <f t="shared" si="917"/>
        <v>3</v>
      </c>
      <c r="V1492">
        <f t="shared" si="918"/>
        <v>1</v>
      </c>
      <c r="W1492">
        <f t="shared" si="919"/>
        <v>202003</v>
      </c>
      <c r="X1492">
        <f t="shared" si="920"/>
        <v>202001</v>
      </c>
      <c r="Y1492" t="str">
        <f t="shared" si="921"/>
        <v>FY2019 Q4 Dec</v>
      </c>
      <c r="Z1492">
        <f t="shared" si="922"/>
        <v>2019</v>
      </c>
      <c r="AA1492" s="8" t="str">
        <f t="shared" si="923"/>
        <v>Dec</v>
      </c>
      <c r="AB1492" s="8" t="str">
        <f t="shared" si="924"/>
        <v>Q4</v>
      </c>
      <c r="AC1492">
        <f t="shared" si="925"/>
        <v>12</v>
      </c>
      <c r="AD1492">
        <f t="shared" si="926"/>
        <v>4</v>
      </c>
      <c r="AE1492">
        <f t="shared" si="927"/>
        <v>201912</v>
      </c>
      <c r="AF1492">
        <f t="shared" si="928"/>
        <v>201904</v>
      </c>
      <c r="AG1492" s="9">
        <f t="shared" ca="1" si="929"/>
        <v>0</v>
      </c>
      <c r="AH1492">
        <f t="shared" ca="1" si="930"/>
        <v>3</v>
      </c>
      <c r="AI1492" s="9">
        <f t="shared" ca="1" si="931"/>
        <v>9</v>
      </c>
      <c r="AJ1492" s="9">
        <f t="shared" ca="1" si="932"/>
        <v>1</v>
      </c>
      <c r="AK1492" s="9">
        <f t="shared" si="933"/>
        <v>4</v>
      </c>
      <c r="AL1492" s="9">
        <f t="shared" si="934"/>
        <v>50</v>
      </c>
      <c r="AM1492" s="9">
        <f t="shared" si="935"/>
        <v>15</v>
      </c>
      <c r="AN1492" s="2">
        <v>43810.661111111112</v>
      </c>
      <c r="AO1492">
        <v>3749</v>
      </c>
      <c r="AP1492" s="1">
        <v>24000</v>
      </c>
      <c r="AQ1492" t="s">
        <v>5</v>
      </c>
    </row>
    <row r="1493" spans="1:43" x14ac:dyDescent="0.3">
      <c r="A1493" t="str">
        <f t="shared" ca="1" si="897"/>
        <v>FY2020 Q4 Sep</v>
      </c>
      <c r="B1493">
        <f t="shared" ca="1" si="898"/>
        <v>2020</v>
      </c>
      <c r="C1493" s="8" t="str">
        <f t="shared" ca="1" si="899"/>
        <v>Sep</v>
      </c>
      <c r="D1493" s="8" t="str">
        <f t="shared" ca="1" si="900"/>
        <v>Q4</v>
      </c>
      <c r="E1493">
        <f t="shared" ca="1" si="901"/>
        <v>12</v>
      </c>
      <c r="F1493">
        <f t="shared" ca="1" si="902"/>
        <v>4</v>
      </c>
      <c r="G1493">
        <f t="shared" ca="1" si="903"/>
        <v>202012</v>
      </c>
      <c r="H1493">
        <f t="shared" ca="1" si="904"/>
        <v>202004</v>
      </c>
      <c r="I1493" t="str">
        <f t="shared" ca="1" si="905"/>
        <v>FY2020 Q3 Sep</v>
      </c>
      <c r="J1493">
        <f t="shared" ca="1" si="906"/>
        <v>2020</v>
      </c>
      <c r="K1493" s="8" t="str">
        <f t="shared" ca="1" si="907"/>
        <v>Sep</v>
      </c>
      <c r="L1493" s="8" t="str">
        <f t="shared" ca="1" si="908"/>
        <v>Q3</v>
      </c>
      <c r="M1493">
        <f t="shared" ca="1" si="909"/>
        <v>9</v>
      </c>
      <c r="N1493">
        <f t="shared" ca="1" si="910"/>
        <v>3</v>
      </c>
      <c r="O1493">
        <f t="shared" ca="1" si="911"/>
        <v>202009</v>
      </c>
      <c r="P1493">
        <f t="shared" ca="1" si="912"/>
        <v>202003</v>
      </c>
      <c r="Q1493" t="str">
        <f t="shared" si="913"/>
        <v>FY2020 Q2 Mar</v>
      </c>
      <c r="R1493">
        <f t="shared" si="914"/>
        <v>2020</v>
      </c>
      <c r="S1493" s="8" t="str">
        <f t="shared" si="915"/>
        <v>Mar</v>
      </c>
      <c r="T1493" s="8" t="str">
        <f t="shared" si="916"/>
        <v>Q2</v>
      </c>
      <c r="U1493">
        <f t="shared" si="917"/>
        <v>6</v>
      </c>
      <c r="V1493">
        <f t="shared" si="918"/>
        <v>2</v>
      </c>
      <c r="W1493">
        <f t="shared" si="919"/>
        <v>202006</v>
      </c>
      <c r="X1493">
        <f t="shared" si="920"/>
        <v>202002</v>
      </c>
      <c r="Y1493" t="str">
        <f t="shared" si="921"/>
        <v>FY2020 Q1 Mar</v>
      </c>
      <c r="Z1493">
        <f t="shared" si="922"/>
        <v>2020</v>
      </c>
      <c r="AA1493" s="8" t="str">
        <f t="shared" si="923"/>
        <v>Mar</v>
      </c>
      <c r="AB1493" s="8" t="str">
        <f t="shared" si="924"/>
        <v>Q1</v>
      </c>
      <c r="AC1493">
        <f t="shared" si="925"/>
        <v>3</v>
      </c>
      <c r="AD1493">
        <f t="shared" si="926"/>
        <v>1</v>
      </c>
      <c r="AE1493">
        <f t="shared" si="927"/>
        <v>202003</v>
      </c>
      <c r="AF1493">
        <f t="shared" si="928"/>
        <v>202001</v>
      </c>
      <c r="AG1493" s="9">
        <f t="shared" ca="1" si="929"/>
        <v>0</v>
      </c>
      <c r="AH1493">
        <f t="shared" ca="1" si="930"/>
        <v>2</v>
      </c>
      <c r="AI1493" s="9">
        <f t="shared" ca="1" si="931"/>
        <v>6</v>
      </c>
      <c r="AJ1493" s="9">
        <f t="shared" ca="1" si="932"/>
        <v>0</v>
      </c>
      <c r="AK1493" s="9">
        <f t="shared" si="933"/>
        <v>6</v>
      </c>
      <c r="AL1493" s="9">
        <f t="shared" si="934"/>
        <v>10</v>
      </c>
      <c r="AM1493" s="9">
        <f t="shared" si="935"/>
        <v>11</v>
      </c>
      <c r="AN1493" s="2">
        <v>43896.468055555553</v>
      </c>
      <c r="AO1493">
        <v>4037</v>
      </c>
      <c r="AP1493" s="1">
        <v>24000</v>
      </c>
      <c r="AQ1493" t="s">
        <v>4</v>
      </c>
    </row>
    <row r="1494" spans="1:43" x14ac:dyDescent="0.3">
      <c r="A1494" t="str">
        <f t="shared" ca="1" si="897"/>
        <v>FY2020 Q4 Sep</v>
      </c>
      <c r="B1494">
        <f t="shared" ca="1" si="898"/>
        <v>2020</v>
      </c>
      <c r="C1494" s="8" t="str">
        <f t="shared" ca="1" si="899"/>
        <v>Sep</v>
      </c>
      <c r="D1494" s="8" t="str">
        <f t="shared" ca="1" si="900"/>
        <v>Q4</v>
      </c>
      <c r="E1494">
        <f t="shared" ca="1" si="901"/>
        <v>12</v>
      </c>
      <c r="F1494">
        <f t="shared" ca="1" si="902"/>
        <v>4</v>
      </c>
      <c r="G1494">
        <f t="shared" ca="1" si="903"/>
        <v>202012</v>
      </c>
      <c r="H1494">
        <f t="shared" ca="1" si="904"/>
        <v>202004</v>
      </c>
      <c r="I1494" t="str">
        <f t="shared" ca="1" si="905"/>
        <v>FY2020 Q3 Sep</v>
      </c>
      <c r="J1494">
        <f t="shared" ca="1" si="906"/>
        <v>2020</v>
      </c>
      <c r="K1494" s="8" t="str">
        <f t="shared" ca="1" si="907"/>
        <v>Sep</v>
      </c>
      <c r="L1494" s="8" t="str">
        <f t="shared" ca="1" si="908"/>
        <v>Q3</v>
      </c>
      <c r="M1494">
        <f t="shared" ca="1" si="909"/>
        <v>9</v>
      </c>
      <c r="N1494">
        <f t="shared" ca="1" si="910"/>
        <v>3</v>
      </c>
      <c r="O1494">
        <f t="shared" ca="1" si="911"/>
        <v>202009</v>
      </c>
      <c r="P1494">
        <f t="shared" ca="1" si="912"/>
        <v>202003</v>
      </c>
      <c r="Q1494" t="str">
        <f t="shared" si="913"/>
        <v>FY2019 Q4 Sep</v>
      </c>
      <c r="R1494">
        <f t="shared" si="914"/>
        <v>2019</v>
      </c>
      <c r="S1494" s="8" t="str">
        <f t="shared" si="915"/>
        <v>Sep</v>
      </c>
      <c r="T1494" s="8" t="str">
        <f t="shared" si="916"/>
        <v>Q4</v>
      </c>
      <c r="U1494">
        <f t="shared" si="917"/>
        <v>12</v>
      </c>
      <c r="V1494">
        <f t="shared" si="918"/>
        <v>4</v>
      </c>
      <c r="W1494">
        <f t="shared" si="919"/>
        <v>201912</v>
      </c>
      <c r="X1494">
        <f t="shared" si="920"/>
        <v>201904</v>
      </c>
      <c r="Y1494" t="str">
        <f t="shared" si="921"/>
        <v>FY2019 Q3 Sep</v>
      </c>
      <c r="Z1494">
        <f t="shared" si="922"/>
        <v>2019</v>
      </c>
      <c r="AA1494" s="8" t="str">
        <f t="shared" si="923"/>
        <v>Sep</v>
      </c>
      <c r="AB1494" s="8" t="str">
        <f t="shared" si="924"/>
        <v>Q3</v>
      </c>
      <c r="AC1494">
        <f t="shared" si="925"/>
        <v>9</v>
      </c>
      <c r="AD1494">
        <f t="shared" si="926"/>
        <v>3</v>
      </c>
      <c r="AE1494">
        <f t="shared" si="927"/>
        <v>201909</v>
      </c>
      <c r="AF1494">
        <f t="shared" si="928"/>
        <v>201903</v>
      </c>
      <c r="AG1494" s="9">
        <f t="shared" ca="1" si="929"/>
        <v>1</v>
      </c>
      <c r="AH1494">
        <f t="shared" ca="1" si="930"/>
        <v>4</v>
      </c>
      <c r="AI1494" s="9">
        <f t="shared" ca="1" si="931"/>
        <v>12</v>
      </c>
      <c r="AJ1494" s="9">
        <f t="shared" ca="1" si="932"/>
        <v>1</v>
      </c>
      <c r="AK1494" s="9">
        <f t="shared" si="933"/>
        <v>5</v>
      </c>
      <c r="AL1494" s="9">
        <f t="shared" si="934"/>
        <v>38</v>
      </c>
      <c r="AM1494" s="9">
        <f t="shared" si="935"/>
        <v>13</v>
      </c>
      <c r="AN1494" s="2">
        <v>43727.580555555556</v>
      </c>
      <c r="AO1494">
        <v>4297</v>
      </c>
      <c r="AP1494" s="1">
        <v>24000</v>
      </c>
      <c r="AQ1494" t="s">
        <v>4</v>
      </c>
    </row>
    <row r="1495" spans="1:43" x14ac:dyDescent="0.3">
      <c r="A1495" t="str">
        <f t="shared" ca="1" si="897"/>
        <v>FY2020 Q4 Sep</v>
      </c>
      <c r="B1495">
        <f t="shared" ca="1" si="898"/>
        <v>2020</v>
      </c>
      <c r="C1495" s="8" t="str">
        <f t="shared" ca="1" si="899"/>
        <v>Sep</v>
      </c>
      <c r="D1495" s="8" t="str">
        <f t="shared" ca="1" si="900"/>
        <v>Q4</v>
      </c>
      <c r="E1495">
        <f t="shared" ca="1" si="901"/>
        <v>12</v>
      </c>
      <c r="F1495">
        <f t="shared" ca="1" si="902"/>
        <v>4</v>
      </c>
      <c r="G1495">
        <f t="shared" ca="1" si="903"/>
        <v>202012</v>
      </c>
      <c r="H1495">
        <f t="shared" ca="1" si="904"/>
        <v>202004</v>
      </c>
      <c r="I1495" t="str">
        <f t="shared" ca="1" si="905"/>
        <v>FY2020 Q3 Sep</v>
      </c>
      <c r="J1495">
        <f t="shared" ca="1" si="906"/>
        <v>2020</v>
      </c>
      <c r="K1495" s="8" t="str">
        <f t="shared" ca="1" si="907"/>
        <v>Sep</v>
      </c>
      <c r="L1495" s="8" t="str">
        <f t="shared" ca="1" si="908"/>
        <v>Q3</v>
      </c>
      <c r="M1495">
        <f t="shared" ca="1" si="909"/>
        <v>9</v>
      </c>
      <c r="N1495">
        <f t="shared" ca="1" si="910"/>
        <v>3</v>
      </c>
      <c r="O1495">
        <f t="shared" ca="1" si="911"/>
        <v>202009</v>
      </c>
      <c r="P1495">
        <f t="shared" ca="1" si="912"/>
        <v>202003</v>
      </c>
      <c r="Q1495" t="str">
        <f t="shared" si="913"/>
        <v>FY2019 Q4 Sep</v>
      </c>
      <c r="R1495">
        <f t="shared" si="914"/>
        <v>2019</v>
      </c>
      <c r="S1495" s="8" t="str">
        <f t="shared" si="915"/>
        <v>Sep</v>
      </c>
      <c r="T1495" s="8" t="str">
        <f t="shared" si="916"/>
        <v>Q4</v>
      </c>
      <c r="U1495">
        <f t="shared" si="917"/>
        <v>12</v>
      </c>
      <c r="V1495">
        <f t="shared" si="918"/>
        <v>4</v>
      </c>
      <c r="W1495">
        <f t="shared" si="919"/>
        <v>201912</v>
      </c>
      <c r="X1495">
        <f t="shared" si="920"/>
        <v>201904</v>
      </c>
      <c r="Y1495" t="str">
        <f t="shared" si="921"/>
        <v>FY2019 Q3 Sep</v>
      </c>
      <c r="Z1495">
        <f t="shared" si="922"/>
        <v>2019</v>
      </c>
      <c r="AA1495" s="8" t="str">
        <f t="shared" si="923"/>
        <v>Sep</v>
      </c>
      <c r="AB1495" s="8" t="str">
        <f t="shared" si="924"/>
        <v>Q3</v>
      </c>
      <c r="AC1495">
        <f t="shared" si="925"/>
        <v>9</v>
      </c>
      <c r="AD1495">
        <f t="shared" si="926"/>
        <v>3</v>
      </c>
      <c r="AE1495">
        <f t="shared" si="927"/>
        <v>201909</v>
      </c>
      <c r="AF1495">
        <f t="shared" si="928"/>
        <v>201903</v>
      </c>
      <c r="AG1495" s="9">
        <f t="shared" ca="1" si="929"/>
        <v>1</v>
      </c>
      <c r="AH1495">
        <f t="shared" ca="1" si="930"/>
        <v>4</v>
      </c>
      <c r="AI1495" s="9">
        <f t="shared" ca="1" si="931"/>
        <v>12</v>
      </c>
      <c r="AJ1495" s="9">
        <f t="shared" ca="1" si="932"/>
        <v>1</v>
      </c>
      <c r="AK1495" s="9">
        <f t="shared" si="933"/>
        <v>3</v>
      </c>
      <c r="AL1495" s="9">
        <f t="shared" si="934"/>
        <v>36</v>
      </c>
      <c r="AM1495" s="9">
        <f t="shared" si="935"/>
        <v>12</v>
      </c>
      <c r="AN1495" s="2">
        <v>43711.508333333331</v>
      </c>
      <c r="AO1495">
        <v>5274</v>
      </c>
      <c r="AP1495" s="1">
        <v>24000</v>
      </c>
      <c r="AQ1495" t="s">
        <v>4</v>
      </c>
    </row>
    <row r="1496" spans="1:43" x14ac:dyDescent="0.3">
      <c r="A1496" t="str">
        <f t="shared" ca="1" si="897"/>
        <v>FY2020 Q4 Sep</v>
      </c>
      <c r="B1496">
        <f t="shared" ca="1" si="898"/>
        <v>2020</v>
      </c>
      <c r="C1496" s="8" t="str">
        <f t="shared" ca="1" si="899"/>
        <v>Sep</v>
      </c>
      <c r="D1496" s="8" t="str">
        <f t="shared" ca="1" si="900"/>
        <v>Q4</v>
      </c>
      <c r="E1496">
        <f t="shared" ca="1" si="901"/>
        <v>12</v>
      </c>
      <c r="F1496">
        <f t="shared" ca="1" si="902"/>
        <v>4</v>
      </c>
      <c r="G1496">
        <f t="shared" ca="1" si="903"/>
        <v>202012</v>
      </c>
      <c r="H1496">
        <f t="shared" ca="1" si="904"/>
        <v>202004</v>
      </c>
      <c r="I1496" t="str">
        <f t="shared" ca="1" si="905"/>
        <v>FY2020 Q3 Sep</v>
      </c>
      <c r="J1496">
        <f t="shared" ca="1" si="906"/>
        <v>2020</v>
      </c>
      <c r="K1496" s="8" t="str">
        <f t="shared" ca="1" si="907"/>
        <v>Sep</v>
      </c>
      <c r="L1496" s="8" t="str">
        <f t="shared" ca="1" si="908"/>
        <v>Q3</v>
      </c>
      <c r="M1496">
        <f t="shared" ca="1" si="909"/>
        <v>9</v>
      </c>
      <c r="N1496">
        <f t="shared" ca="1" si="910"/>
        <v>3</v>
      </c>
      <c r="O1496">
        <f t="shared" ca="1" si="911"/>
        <v>202009</v>
      </c>
      <c r="P1496">
        <f t="shared" ca="1" si="912"/>
        <v>202003</v>
      </c>
      <c r="Q1496" t="str">
        <f t="shared" si="913"/>
        <v>FY2020 Q2 Mar</v>
      </c>
      <c r="R1496">
        <f t="shared" si="914"/>
        <v>2020</v>
      </c>
      <c r="S1496" s="8" t="str">
        <f t="shared" si="915"/>
        <v>Mar</v>
      </c>
      <c r="T1496" s="8" t="str">
        <f t="shared" si="916"/>
        <v>Q2</v>
      </c>
      <c r="U1496">
        <f t="shared" si="917"/>
        <v>6</v>
      </c>
      <c r="V1496">
        <f t="shared" si="918"/>
        <v>2</v>
      </c>
      <c r="W1496">
        <f t="shared" si="919"/>
        <v>202006</v>
      </c>
      <c r="X1496">
        <f t="shared" si="920"/>
        <v>202002</v>
      </c>
      <c r="Y1496" t="str">
        <f t="shared" si="921"/>
        <v>FY2020 Q1 Mar</v>
      </c>
      <c r="Z1496">
        <f t="shared" si="922"/>
        <v>2020</v>
      </c>
      <c r="AA1496" s="8" t="str">
        <f t="shared" si="923"/>
        <v>Mar</v>
      </c>
      <c r="AB1496" s="8" t="str">
        <f t="shared" si="924"/>
        <v>Q1</v>
      </c>
      <c r="AC1496">
        <f t="shared" si="925"/>
        <v>3</v>
      </c>
      <c r="AD1496">
        <f t="shared" si="926"/>
        <v>1</v>
      </c>
      <c r="AE1496">
        <f t="shared" si="927"/>
        <v>202003</v>
      </c>
      <c r="AF1496">
        <f t="shared" si="928"/>
        <v>202001</v>
      </c>
      <c r="AG1496" s="9">
        <f t="shared" ca="1" si="929"/>
        <v>0</v>
      </c>
      <c r="AH1496">
        <f t="shared" ca="1" si="930"/>
        <v>2</v>
      </c>
      <c r="AI1496" s="9">
        <f t="shared" ca="1" si="931"/>
        <v>6</v>
      </c>
      <c r="AJ1496" s="9">
        <f t="shared" ca="1" si="932"/>
        <v>0</v>
      </c>
      <c r="AK1496" s="9">
        <f t="shared" si="933"/>
        <v>5</v>
      </c>
      <c r="AL1496" s="9">
        <f t="shared" si="934"/>
        <v>11</v>
      </c>
      <c r="AM1496" s="9">
        <f t="shared" si="935"/>
        <v>13</v>
      </c>
      <c r="AN1496" s="2">
        <v>43902.570138888892</v>
      </c>
      <c r="AO1496">
        <v>5643</v>
      </c>
      <c r="AP1496" s="1">
        <v>24000</v>
      </c>
      <c r="AQ1496" t="s">
        <v>5</v>
      </c>
    </row>
    <row r="1497" spans="1:43" x14ac:dyDescent="0.3">
      <c r="A1497" t="str">
        <f t="shared" ca="1" si="897"/>
        <v>FY2020 Q4 Sep</v>
      </c>
      <c r="B1497">
        <f t="shared" ca="1" si="898"/>
        <v>2020</v>
      </c>
      <c r="C1497" s="8" t="str">
        <f t="shared" ca="1" si="899"/>
        <v>Sep</v>
      </c>
      <c r="D1497" s="8" t="str">
        <f t="shared" ca="1" si="900"/>
        <v>Q4</v>
      </c>
      <c r="E1497">
        <f t="shared" ca="1" si="901"/>
        <v>12</v>
      </c>
      <c r="F1497">
        <f t="shared" ca="1" si="902"/>
        <v>4</v>
      </c>
      <c r="G1497">
        <f t="shared" ca="1" si="903"/>
        <v>202012</v>
      </c>
      <c r="H1497">
        <f t="shared" ca="1" si="904"/>
        <v>202004</v>
      </c>
      <c r="I1497" t="str">
        <f t="shared" ca="1" si="905"/>
        <v>FY2020 Q3 Sep</v>
      </c>
      <c r="J1497">
        <f t="shared" ca="1" si="906"/>
        <v>2020</v>
      </c>
      <c r="K1497" s="8" t="str">
        <f t="shared" ca="1" si="907"/>
        <v>Sep</v>
      </c>
      <c r="L1497" s="8" t="str">
        <f t="shared" ca="1" si="908"/>
        <v>Q3</v>
      </c>
      <c r="M1497">
        <f t="shared" ca="1" si="909"/>
        <v>9</v>
      </c>
      <c r="N1497">
        <f t="shared" ca="1" si="910"/>
        <v>3</v>
      </c>
      <c r="O1497">
        <f t="shared" ca="1" si="911"/>
        <v>202009</v>
      </c>
      <c r="P1497">
        <f t="shared" ca="1" si="912"/>
        <v>202003</v>
      </c>
      <c r="Q1497" t="str">
        <f t="shared" si="913"/>
        <v>FY2019 Q4 Sep</v>
      </c>
      <c r="R1497">
        <f t="shared" si="914"/>
        <v>2019</v>
      </c>
      <c r="S1497" s="8" t="str">
        <f t="shared" si="915"/>
        <v>Sep</v>
      </c>
      <c r="T1497" s="8" t="str">
        <f t="shared" si="916"/>
        <v>Q4</v>
      </c>
      <c r="U1497">
        <f t="shared" si="917"/>
        <v>12</v>
      </c>
      <c r="V1497">
        <f t="shared" si="918"/>
        <v>4</v>
      </c>
      <c r="W1497">
        <f t="shared" si="919"/>
        <v>201912</v>
      </c>
      <c r="X1497">
        <f t="shared" si="920"/>
        <v>201904</v>
      </c>
      <c r="Y1497" t="str">
        <f t="shared" si="921"/>
        <v>FY2019 Q3 Sep</v>
      </c>
      <c r="Z1497">
        <f t="shared" si="922"/>
        <v>2019</v>
      </c>
      <c r="AA1497" s="8" t="str">
        <f t="shared" si="923"/>
        <v>Sep</v>
      </c>
      <c r="AB1497" s="8" t="str">
        <f t="shared" si="924"/>
        <v>Q3</v>
      </c>
      <c r="AC1497">
        <f t="shared" si="925"/>
        <v>9</v>
      </c>
      <c r="AD1497">
        <f t="shared" si="926"/>
        <v>3</v>
      </c>
      <c r="AE1497">
        <f t="shared" si="927"/>
        <v>201909</v>
      </c>
      <c r="AF1497">
        <f t="shared" si="928"/>
        <v>201903</v>
      </c>
      <c r="AG1497" s="9">
        <f t="shared" ca="1" si="929"/>
        <v>1</v>
      </c>
      <c r="AH1497">
        <f t="shared" ca="1" si="930"/>
        <v>4</v>
      </c>
      <c r="AI1497" s="9">
        <f t="shared" ca="1" si="931"/>
        <v>12</v>
      </c>
      <c r="AJ1497" s="9">
        <f t="shared" ca="1" si="932"/>
        <v>1</v>
      </c>
      <c r="AK1497" s="9">
        <f t="shared" si="933"/>
        <v>5</v>
      </c>
      <c r="AL1497" s="9">
        <f t="shared" si="934"/>
        <v>36</v>
      </c>
      <c r="AM1497" s="9">
        <f t="shared" si="935"/>
        <v>16</v>
      </c>
      <c r="AN1497" s="2">
        <v>43713.669444444444</v>
      </c>
      <c r="AO1497">
        <v>6028</v>
      </c>
      <c r="AP1497" s="1">
        <v>24000</v>
      </c>
      <c r="AQ1497" t="s">
        <v>4</v>
      </c>
    </row>
    <row r="1498" spans="1:43" x14ac:dyDescent="0.3">
      <c r="A1498" t="str">
        <f t="shared" ca="1" si="897"/>
        <v>FY2020 Q4 Sep</v>
      </c>
      <c r="B1498">
        <f t="shared" ca="1" si="898"/>
        <v>2020</v>
      </c>
      <c r="C1498" s="8" t="str">
        <f t="shared" ca="1" si="899"/>
        <v>Sep</v>
      </c>
      <c r="D1498" s="8" t="str">
        <f t="shared" ca="1" si="900"/>
        <v>Q4</v>
      </c>
      <c r="E1498">
        <f t="shared" ca="1" si="901"/>
        <v>12</v>
      </c>
      <c r="F1498">
        <f t="shared" ca="1" si="902"/>
        <v>4</v>
      </c>
      <c r="G1498">
        <f t="shared" ca="1" si="903"/>
        <v>202012</v>
      </c>
      <c r="H1498">
        <f t="shared" ca="1" si="904"/>
        <v>202004</v>
      </c>
      <c r="I1498" t="str">
        <f t="shared" ca="1" si="905"/>
        <v>FY2020 Q3 Sep</v>
      </c>
      <c r="J1498">
        <f t="shared" ca="1" si="906"/>
        <v>2020</v>
      </c>
      <c r="K1498" s="8" t="str">
        <f t="shared" ca="1" si="907"/>
        <v>Sep</v>
      </c>
      <c r="L1498" s="8" t="str">
        <f t="shared" ca="1" si="908"/>
        <v>Q3</v>
      </c>
      <c r="M1498">
        <f t="shared" ca="1" si="909"/>
        <v>9</v>
      </c>
      <c r="N1498">
        <f t="shared" ca="1" si="910"/>
        <v>3</v>
      </c>
      <c r="O1498">
        <f t="shared" ca="1" si="911"/>
        <v>202009</v>
      </c>
      <c r="P1498">
        <f t="shared" ca="1" si="912"/>
        <v>202003</v>
      </c>
      <c r="Q1498" t="str">
        <f t="shared" si="913"/>
        <v>FY2020 Q2 Feb</v>
      </c>
      <c r="R1498">
        <f t="shared" si="914"/>
        <v>2020</v>
      </c>
      <c r="S1498" s="8" t="str">
        <f t="shared" si="915"/>
        <v>Feb</v>
      </c>
      <c r="T1498" s="8" t="str">
        <f t="shared" si="916"/>
        <v>Q2</v>
      </c>
      <c r="U1498">
        <f t="shared" si="917"/>
        <v>5</v>
      </c>
      <c r="V1498">
        <f t="shared" si="918"/>
        <v>2</v>
      </c>
      <c r="W1498">
        <f t="shared" si="919"/>
        <v>202005</v>
      </c>
      <c r="X1498">
        <f t="shared" si="920"/>
        <v>202002</v>
      </c>
      <c r="Y1498" t="str">
        <f t="shared" si="921"/>
        <v>FY2020 Q1 Feb</v>
      </c>
      <c r="Z1498">
        <f t="shared" si="922"/>
        <v>2020</v>
      </c>
      <c r="AA1498" s="8" t="str">
        <f t="shared" si="923"/>
        <v>Feb</v>
      </c>
      <c r="AB1498" s="8" t="str">
        <f t="shared" si="924"/>
        <v>Q1</v>
      </c>
      <c r="AC1498">
        <f t="shared" si="925"/>
        <v>2</v>
      </c>
      <c r="AD1498">
        <f t="shared" si="926"/>
        <v>1</v>
      </c>
      <c r="AE1498">
        <f t="shared" si="927"/>
        <v>202002</v>
      </c>
      <c r="AF1498">
        <f t="shared" si="928"/>
        <v>202001</v>
      </c>
      <c r="AG1498" s="9">
        <f t="shared" ca="1" si="929"/>
        <v>0</v>
      </c>
      <c r="AH1498">
        <f t="shared" ca="1" si="930"/>
        <v>2</v>
      </c>
      <c r="AI1498" s="9">
        <f t="shared" ca="1" si="931"/>
        <v>7</v>
      </c>
      <c r="AJ1498" s="9">
        <f t="shared" ca="1" si="932"/>
        <v>0</v>
      </c>
      <c r="AK1498" s="9">
        <f t="shared" si="933"/>
        <v>4</v>
      </c>
      <c r="AL1498" s="9">
        <f t="shared" si="934"/>
        <v>9</v>
      </c>
      <c r="AM1498" s="9">
        <f t="shared" si="935"/>
        <v>10</v>
      </c>
      <c r="AN1498" s="2">
        <v>43887.426388888889</v>
      </c>
      <c r="AO1498">
        <v>6584</v>
      </c>
      <c r="AP1498" s="1">
        <v>24000</v>
      </c>
      <c r="AQ1498" t="s">
        <v>4</v>
      </c>
    </row>
    <row r="1499" spans="1:43" x14ac:dyDescent="0.3">
      <c r="A1499" t="str">
        <f t="shared" ca="1" si="897"/>
        <v>FY2020 Q4 Sep</v>
      </c>
      <c r="B1499">
        <f t="shared" ca="1" si="898"/>
        <v>2020</v>
      </c>
      <c r="C1499" s="8" t="str">
        <f t="shared" ca="1" si="899"/>
        <v>Sep</v>
      </c>
      <c r="D1499" s="8" t="str">
        <f t="shared" ca="1" si="900"/>
        <v>Q4</v>
      </c>
      <c r="E1499">
        <f t="shared" ca="1" si="901"/>
        <v>12</v>
      </c>
      <c r="F1499">
        <f t="shared" ca="1" si="902"/>
        <v>4</v>
      </c>
      <c r="G1499">
        <f t="shared" ca="1" si="903"/>
        <v>202012</v>
      </c>
      <c r="H1499">
        <f t="shared" ca="1" si="904"/>
        <v>202004</v>
      </c>
      <c r="I1499" t="str">
        <f t="shared" ca="1" si="905"/>
        <v>FY2020 Q3 Sep</v>
      </c>
      <c r="J1499">
        <f t="shared" ca="1" si="906"/>
        <v>2020</v>
      </c>
      <c r="K1499" s="8" t="str">
        <f t="shared" ca="1" si="907"/>
        <v>Sep</v>
      </c>
      <c r="L1499" s="8" t="str">
        <f t="shared" ca="1" si="908"/>
        <v>Q3</v>
      </c>
      <c r="M1499">
        <f t="shared" ca="1" si="909"/>
        <v>9</v>
      </c>
      <c r="N1499">
        <f t="shared" ca="1" si="910"/>
        <v>3</v>
      </c>
      <c r="O1499">
        <f t="shared" ca="1" si="911"/>
        <v>202009</v>
      </c>
      <c r="P1499">
        <f t="shared" ca="1" si="912"/>
        <v>202003</v>
      </c>
      <c r="Q1499" t="str">
        <f t="shared" si="913"/>
        <v>FY2019 Q4 Sep</v>
      </c>
      <c r="R1499">
        <f t="shared" si="914"/>
        <v>2019</v>
      </c>
      <c r="S1499" s="8" t="str">
        <f t="shared" si="915"/>
        <v>Sep</v>
      </c>
      <c r="T1499" s="8" t="str">
        <f t="shared" si="916"/>
        <v>Q4</v>
      </c>
      <c r="U1499">
        <f t="shared" si="917"/>
        <v>12</v>
      </c>
      <c r="V1499">
        <f t="shared" si="918"/>
        <v>4</v>
      </c>
      <c r="W1499">
        <f t="shared" si="919"/>
        <v>201912</v>
      </c>
      <c r="X1499">
        <f t="shared" si="920"/>
        <v>201904</v>
      </c>
      <c r="Y1499" t="str">
        <f t="shared" si="921"/>
        <v>FY2019 Q3 Sep</v>
      </c>
      <c r="Z1499">
        <f t="shared" si="922"/>
        <v>2019</v>
      </c>
      <c r="AA1499" s="8" t="str">
        <f t="shared" si="923"/>
        <v>Sep</v>
      </c>
      <c r="AB1499" s="8" t="str">
        <f t="shared" si="924"/>
        <v>Q3</v>
      </c>
      <c r="AC1499">
        <f t="shared" si="925"/>
        <v>9</v>
      </c>
      <c r="AD1499">
        <f t="shared" si="926"/>
        <v>3</v>
      </c>
      <c r="AE1499">
        <f t="shared" si="927"/>
        <v>201909</v>
      </c>
      <c r="AF1499">
        <f t="shared" si="928"/>
        <v>201903</v>
      </c>
      <c r="AG1499" s="9">
        <f t="shared" ca="1" si="929"/>
        <v>1</v>
      </c>
      <c r="AH1499">
        <f t="shared" ca="1" si="930"/>
        <v>4</v>
      </c>
      <c r="AI1499" s="9">
        <f t="shared" ca="1" si="931"/>
        <v>12</v>
      </c>
      <c r="AJ1499" s="9">
        <f t="shared" ca="1" si="932"/>
        <v>1</v>
      </c>
      <c r="AK1499" s="9">
        <f t="shared" si="933"/>
        <v>2</v>
      </c>
      <c r="AL1499" s="9">
        <f t="shared" si="934"/>
        <v>36</v>
      </c>
      <c r="AM1499" s="9">
        <f t="shared" si="935"/>
        <v>12</v>
      </c>
      <c r="AN1499" s="2">
        <v>43710.519444444442</v>
      </c>
      <c r="AO1499">
        <v>6615</v>
      </c>
      <c r="AP1499" s="1">
        <v>24000</v>
      </c>
      <c r="AQ1499" t="s">
        <v>4</v>
      </c>
    </row>
    <row r="1500" spans="1:43" x14ac:dyDescent="0.3">
      <c r="A1500" t="str">
        <f t="shared" ca="1" si="897"/>
        <v>FY2020 Q4 Sep</v>
      </c>
      <c r="B1500">
        <f t="shared" ca="1" si="898"/>
        <v>2020</v>
      </c>
      <c r="C1500" s="8" t="str">
        <f t="shared" ca="1" si="899"/>
        <v>Sep</v>
      </c>
      <c r="D1500" s="8" t="str">
        <f t="shared" ca="1" si="900"/>
        <v>Q4</v>
      </c>
      <c r="E1500">
        <f t="shared" ca="1" si="901"/>
        <v>12</v>
      </c>
      <c r="F1500">
        <f t="shared" ca="1" si="902"/>
        <v>4</v>
      </c>
      <c r="G1500">
        <f t="shared" ca="1" si="903"/>
        <v>202012</v>
      </c>
      <c r="H1500">
        <f t="shared" ca="1" si="904"/>
        <v>202004</v>
      </c>
      <c r="I1500" t="str">
        <f t="shared" ca="1" si="905"/>
        <v>FY2020 Q3 Sep</v>
      </c>
      <c r="J1500">
        <f t="shared" ca="1" si="906"/>
        <v>2020</v>
      </c>
      <c r="K1500" s="8" t="str">
        <f t="shared" ca="1" si="907"/>
        <v>Sep</v>
      </c>
      <c r="L1500" s="8" t="str">
        <f t="shared" ca="1" si="908"/>
        <v>Q3</v>
      </c>
      <c r="M1500">
        <f t="shared" ca="1" si="909"/>
        <v>9</v>
      </c>
      <c r="N1500">
        <f t="shared" ca="1" si="910"/>
        <v>3</v>
      </c>
      <c r="O1500">
        <f t="shared" ca="1" si="911"/>
        <v>202009</v>
      </c>
      <c r="P1500">
        <f t="shared" ca="1" si="912"/>
        <v>202003</v>
      </c>
      <c r="Q1500" t="str">
        <f t="shared" si="913"/>
        <v>FY2020 Q1 Nov</v>
      </c>
      <c r="R1500">
        <f t="shared" si="914"/>
        <v>2020</v>
      </c>
      <c r="S1500" s="8" t="str">
        <f t="shared" si="915"/>
        <v>Nov</v>
      </c>
      <c r="T1500" s="8" t="str">
        <f t="shared" si="916"/>
        <v>Q1</v>
      </c>
      <c r="U1500">
        <f t="shared" si="917"/>
        <v>2</v>
      </c>
      <c r="V1500">
        <f t="shared" si="918"/>
        <v>1</v>
      </c>
      <c r="W1500">
        <f t="shared" si="919"/>
        <v>202002</v>
      </c>
      <c r="X1500">
        <f t="shared" si="920"/>
        <v>202001</v>
      </c>
      <c r="Y1500" t="str">
        <f t="shared" si="921"/>
        <v>FY2019 Q4 Nov</v>
      </c>
      <c r="Z1500">
        <f t="shared" si="922"/>
        <v>2019</v>
      </c>
      <c r="AA1500" s="8" t="str">
        <f t="shared" si="923"/>
        <v>Nov</v>
      </c>
      <c r="AB1500" s="8" t="str">
        <f t="shared" si="924"/>
        <v>Q4</v>
      </c>
      <c r="AC1500">
        <f t="shared" si="925"/>
        <v>11</v>
      </c>
      <c r="AD1500">
        <f t="shared" si="926"/>
        <v>4</v>
      </c>
      <c r="AE1500">
        <f t="shared" si="927"/>
        <v>201911</v>
      </c>
      <c r="AF1500">
        <f t="shared" si="928"/>
        <v>201904</v>
      </c>
      <c r="AG1500" s="9">
        <f t="shared" ca="1" si="929"/>
        <v>0</v>
      </c>
      <c r="AH1500">
        <f t="shared" ca="1" si="930"/>
        <v>3</v>
      </c>
      <c r="AI1500" s="9">
        <f t="shared" ca="1" si="931"/>
        <v>10</v>
      </c>
      <c r="AJ1500" s="9">
        <f t="shared" ca="1" si="932"/>
        <v>1</v>
      </c>
      <c r="AK1500" s="9">
        <f t="shared" si="933"/>
        <v>3</v>
      </c>
      <c r="AL1500" s="9">
        <f t="shared" si="934"/>
        <v>47</v>
      </c>
      <c r="AM1500" s="9">
        <f t="shared" si="935"/>
        <v>8</v>
      </c>
      <c r="AN1500" s="2">
        <v>43788.355555555558</v>
      </c>
      <c r="AO1500">
        <v>6712</v>
      </c>
      <c r="AP1500" s="1">
        <v>24000</v>
      </c>
      <c r="AQ1500" t="s">
        <v>5</v>
      </c>
    </row>
    <row r="1501" spans="1:43" x14ac:dyDescent="0.3">
      <c r="A1501" t="str">
        <f t="shared" ca="1" si="897"/>
        <v>FY2020 Q4 Sep</v>
      </c>
      <c r="B1501">
        <f t="shared" ca="1" si="898"/>
        <v>2020</v>
      </c>
      <c r="C1501" s="8" t="str">
        <f t="shared" ca="1" si="899"/>
        <v>Sep</v>
      </c>
      <c r="D1501" s="8" t="str">
        <f t="shared" ca="1" si="900"/>
        <v>Q4</v>
      </c>
      <c r="E1501">
        <f t="shared" ca="1" si="901"/>
        <v>12</v>
      </c>
      <c r="F1501">
        <f t="shared" ca="1" si="902"/>
        <v>4</v>
      </c>
      <c r="G1501">
        <f t="shared" ca="1" si="903"/>
        <v>202012</v>
      </c>
      <c r="H1501">
        <f t="shared" ca="1" si="904"/>
        <v>202004</v>
      </c>
      <c r="I1501" t="str">
        <f t="shared" ca="1" si="905"/>
        <v>FY2020 Q3 Sep</v>
      </c>
      <c r="J1501">
        <f t="shared" ca="1" si="906"/>
        <v>2020</v>
      </c>
      <c r="K1501" s="8" t="str">
        <f t="shared" ca="1" si="907"/>
        <v>Sep</v>
      </c>
      <c r="L1501" s="8" t="str">
        <f t="shared" ca="1" si="908"/>
        <v>Q3</v>
      </c>
      <c r="M1501">
        <f t="shared" ca="1" si="909"/>
        <v>9</v>
      </c>
      <c r="N1501">
        <f t="shared" ca="1" si="910"/>
        <v>3</v>
      </c>
      <c r="O1501">
        <f t="shared" ca="1" si="911"/>
        <v>202009</v>
      </c>
      <c r="P1501">
        <f t="shared" ca="1" si="912"/>
        <v>202003</v>
      </c>
      <c r="Q1501" t="str">
        <f t="shared" si="913"/>
        <v>FY2019 Q4 Sep</v>
      </c>
      <c r="R1501">
        <f t="shared" si="914"/>
        <v>2019</v>
      </c>
      <c r="S1501" s="8" t="str">
        <f t="shared" si="915"/>
        <v>Sep</v>
      </c>
      <c r="T1501" s="8" t="str">
        <f t="shared" si="916"/>
        <v>Q4</v>
      </c>
      <c r="U1501">
        <f t="shared" si="917"/>
        <v>12</v>
      </c>
      <c r="V1501">
        <f t="shared" si="918"/>
        <v>4</v>
      </c>
      <c r="W1501">
        <f t="shared" si="919"/>
        <v>201912</v>
      </c>
      <c r="X1501">
        <f t="shared" si="920"/>
        <v>201904</v>
      </c>
      <c r="Y1501" t="str">
        <f t="shared" si="921"/>
        <v>FY2019 Q3 Sep</v>
      </c>
      <c r="Z1501">
        <f t="shared" si="922"/>
        <v>2019</v>
      </c>
      <c r="AA1501" s="8" t="str">
        <f t="shared" si="923"/>
        <v>Sep</v>
      </c>
      <c r="AB1501" s="8" t="str">
        <f t="shared" si="924"/>
        <v>Q3</v>
      </c>
      <c r="AC1501">
        <f t="shared" si="925"/>
        <v>9</v>
      </c>
      <c r="AD1501">
        <f t="shared" si="926"/>
        <v>3</v>
      </c>
      <c r="AE1501">
        <f t="shared" si="927"/>
        <v>201909</v>
      </c>
      <c r="AF1501">
        <f t="shared" si="928"/>
        <v>201903</v>
      </c>
      <c r="AG1501" s="9">
        <f t="shared" ca="1" si="929"/>
        <v>1</v>
      </c>
      <c r="AH1501">
        <f t="shared" ca="1" si="930"/>
        <v>4</v>
      </c>
      <c r="AI1501" s="9">
        <f t="shared" ca="1" si="931"/>
        <v>12</v>
      </c>
      <c r="AJ1501" s="9">
        <f t="shared" ca="1" si="932"/>
        <v>1</v>
      </c>
      <c r="AK1501" s="9">
        <f t="shared" si="933"/>
        <v>2</v>
      </c>
      <c r="AL1501" s="9">
        <f t="shared" si="934"/>
        <v>36</v>
      </c>
      <c r="AM1501" s="9">
        <f t="shared" si="935"/>
        <v>14</v>
      </c>
      <c r="AN1501" s="2">
        <v>43710.613194444442</v>
      </c>
      <c r="AO1501">
        <v>6844</v>
      </c>
      <c r="AP1501" s="1">
        <v>24000</v>
      </c>
      <c r="AQ1501" t="s">
        <v>4</v>
      </c>
    </row>
    <row r="1502" spans="1:43" x14ac:dyDescent="0.3">
      <c r="A1502" t="str">
        <f t="shared" ca="1" si="897"/>
        <v>FY2020 Q4 Sep</v>
      </c>
      <c r="B1502">
        <f t="shared" ca="1" si="898"/>
        <v>2020</v>
      </c>
      <c r="C1502" s="8" t="str">
        <f t="shared" ca="1" si="899"/>
        <v>Sep</v>
      </c>
      <c r="D1502" s="8" t="str">
        <f t="shared" ca="1" si="900"/>
        <v>Q4</v>
      </c>
      <c r="E1502">
        <f t="shared" ca="1" si="901"/>
        <v>12</v>
      </c>
      <c r="F1502">
        <f t="shared" ca="1" si="902"/>
        <v>4</v>
      </c>
      <c r="G1502">
        <f t="shared" ca="1" si="903"/>
        <v>202012</v>
      </c>
      <c r="H1502">
        <f t="shared" ca="1" si="904"/>
        <v>202004</v>
      </c>
      <c r="I1502" t="str">
        <f t="shared" ca="1" si="905"/>
        <v>FY2020 Q3 Sep</v>
      </c>
      <c r="J1502">
        <f t="shared" ca="1" si="906"/>
        <v>2020</v>
      </c>
      <c r="K1502" s="8" t="str">
        <f t="shared" ca="1" si="907"/>
        <v>Sep</v>
      </c>
      <c r="L1502" s="8" t="str">
        <f t="shared" ca="1" si="908"/>
        <v>Q3</v>
      </c>
      <c r="M1502">
        <f t="shared" ca="1" si="909"/>
        <v>9</v>
      </c>
      <c r="N1502">
        <f t="shared" ca="1" si="910"/>
        <v>3</v>
      </c>
      <c r="O1502">
        <f t="shared" ca="1" si="911"/>
        <v>202009</v>
      </c>
      <c r="P1502">
        <f t="shared" ca="1" si="912"/>
        <v>202003</v>
      </c>
      <c r="Q1502" t="str">
        <f t="shared" si="913"/>
        <v>FY2019 Q4 Sep</v>
      </c>
      <c r="R1502">
        <f t="shared" si="914"/>
        <v>2019</v>
      </c>
      <c r="S1502" s="8" t="str">
        <f t="shared" si="915"/>
        <v>Sep</v>
      </c>
      <c r="T1502" s="8" t="str">
        <f t="shared" si="916"/>
        <v>Q4</v>
      </c>
      <c r="U1502">
        <f t="shared" si="917"/>
        <v>12</v>
      </c>
      <c r="V1502">
        <f t="shared" si="918"/>
        <v>4</v>
      </c>
      <c r="W1502">
        <f t="shared" si="919"/>
        <v>201912</v>
      </c>
      <c r="X1502">
        <f t="shared" si="920"/>
        <v>201904</v>
      </c>
      <c r="Y1502" t="str">
        <f t="shared" si="921"/>
        <v>FY2019 Q3 Sep</v>
      </c>
      <c r="Z1502">
        <f t="shared" si="922"/>
        <v>2019</v>
      </c>
      <c r="AA1502" s="8" t="str">
        <f t="shared" si="923"/>
        <v>Sep</v>
      </c>
      <c r="AB1502" s="8" t="str">
        <f t="shared" si="924"/>
        <v>Q3</v>
      </c>
      <c r="AC1502">
        <f t="shared" si="925"/>
        <v>9</v>
      </c>
      <c r="AD1502">
        <f t="shared" si="926"/>
        <v>3</v>
      </c>
      <c r="AE1502">
        <f t="shared" si="927"/>
        <v>201909</v>
      </c>
      <c r="AF1502">
        <f t="shared" si="928"/>
        <v>201903</v>
      </c>
      <c r="AG1502" s="9">
        <f t="shared" ca="1" si="929"/>
        <v>1</v>
      </c>
      <c r="AH1502">
        <f t="shared" ca="1" si="930"/>
        <v>4</v>
      </c>
      <c r="AI1502" s="9">
        <f t="shared" ca="1" si="931"/>
        <v>12</v>
      </c>
      <c r="AJ1502" s="9">
        <f t="shared" ca="1" si="932"/>
        <v>1</v>
      </c>
      <c r="AK1502" s="9">
        <f t="shared" si="933"/>
        <v>6</v>
      </c>
      <c r="AL1502" s="9">
        <f t="shared" si="934"/>
        <v>36</v>
      </c>
      <c r="AM1502" s="9">
        <f t="shared" si="935"/>
        <v>14</v>
      </c>
      <c r="AN1502" s="2">
        <v>43714.597222222219</v>
      </c>
      <c r="AO1502">
        <v>7565</v>
      </c>
      <c r="AP1502" s="1">
        <v>24000</v>
      </c>
      <c r="AQ1502" t="s">
        <v>4</v>
      </c>
    </row>
    <row r="1503" spans="1:43" x14ac:dyDescent="0.3">
      <c r="A1503" t="str">
        <f t="shared" ca="1" si="897"/>
        <v>FY2020 Q4 Sep</v>
      </c>
      <c r="B1503">
        <f t="shared" ca="1" si="898"/>
        <v>2020</v>
      </c>
      <c r="C1503" s="8" t="str">
        <f t="shared" ca="1" si="899"/>
        <v>Sep</v>
      </c>
      <c r="D1503" s="8" t="str">
        <f t="shared" ca="1" si="900"/>
        <v>Q4</v>
      </c>
      <c r="E1503">
        <f t="shared" ca="1" si="901"/>
        <v>12</v>
      </c>
      <c r="F1503">
        <f t="shared" ca="1" si="902"/>
        <v>4</v>
      </c>
      <c r="G1503">
        <f t="shared" ca="1" si="903"/>
        <v>202012</v>
      </c>
      <c r="H1503">
        <f t="shared" ca="1" si="904"/>
        <v>202004</v>
      </c>
      <c r="I1503" t="str">
        <f t="shared" ca="1" si="905"/>
        <v>FY2020 Q3 Sep</v>
      </c>
      <c r="J1503">
        <f t="shared" ca="1" si="906"/>
        <v>2020</v>
      </c>
      <c r="K1503" s="8" t="str">
        <f t="shared" ca="1" si="907"/>
        <v>Sep</v>
      </c>
      <c r="L1503" s="8" t="str">
        <f t="shared" ca="1" si="908"/>
        <v>Q3</v>
      </c>
      <c r="M1503">
        <f t="shared" ca="1" si="909"/>
        <v>9</v>
      </c>
      <c r="N1503">
        <f t="shared" ca="1" si="910"/>
        <v>3</v>
      </c>
      <c r="O1503">
        <f t="shared" ca="1" si="911"/>
        <v>202009</v>
      </c>
      <c r="P1503">
        <f t="shared" ca="1" si="912"/>
        <v>202003</v>
      </c>
      <c r="Q1503" t="str">
        <f t="shared" si="913"/>
        <v>FY2020 Q1 Dec</v>
      </c>
      <c r="R1503">
        <f t="shared" si="914"/>
        <v>2020</v>
      </c>
      <c r="S1503" s="8" t="str">
        <f t="shared" si="915"/>
        <v>Dec</v>
      </c>
      <c r="T1503" s="8" t="str">
        <f t="shared" si="916"/>
        <v>Q1</v>
      </c>
      <c r="U1503">
        <f t="shared" si="917"/>
        <v>3</v>
      </c>
      <c r="V1503">
        <f t="shared" si="918"/>
        <v>1</v>
      </c>
      <c r="W1503">
        <f t="shared" si="919"/>
        <v>202003</v>
      </c>
      <c r="X1503">
        <f t="shared" si="920"/>
        <v>202001</v>
      </c>
      <c r="Y1503" t="str">
        <f t="shared" si="921"/>
        <v>FY2019 Q4 Dec</v>
      </c>
      <c r="Z1503">
        <f t="shared" si="922"/>
        <v>2019</v>
      </c>
      <c r="AA1503" s="8" t="str">
        <f t="shared" si="923"/>
        <v>Dec</v>
      </c>
      <c r="AB1503" s="8" t="str">
        <f t="shared" si="924"/>
        <v>Q4</v>
      </c>
      <c r="AC1503">
        <f t="shared" si="925"/>
        <v>12</v>
      </c>
      <c r="AD1503">
        <f t="shared" si="926"/>
        <v>4</v>
      </c>
      <c r="AE1503">
        <f t="shared" si="927"/>
        <v>201912</v>
      </c>
      <c r="AF1503">
        <f t="shared" si="928"/>
        <v>201904</v>
      </c>
      <c r="AG1503" s="9">
        <f t="shared" ca="1" si="929"/>
        <v>0</v>
      </c>
      <c r="AH1503">
        <f t="shared" ca="1" si="930"/>
        <v>3</v>
      </c>
      <c r="AI1503" s="9">
        <f t="shared" ca="1" si="931"/>
        <v>9</v>
      </c>
      <c r="AJ1503" s="9">
        <f t="shared" ca="1" si="932"/>
        <v>1</v>
      </c>
      <c r="AK1503" s="9">
        <f t="shared" si="933"/>
        <v>3</v>
      </c>
      <c r="AL1503" s="9">
        <f t="shared" si="934"/>
        <v>51</v>
      </c>
      <c r="AM1503" s="9">
        <f t="shared" si="935"/>
        <v>17</v>
      </c>
      <c r="AN1503" s="2">
        <v>43816.71597222222</v>
      </c>
      <c r="AO1503">
        <v>7607</v>
      </c>
      <c r="AP1503" s="1">
        <v>24000</v>
      </c>
      <c r="AQ1503" t="s">
        <v>5</v>
      </c>
    </row>
    <row r="1504" spans="1:43" x14ac:dyDescent="0.3">
      <c r="A1504" t="str">
        <f t="shared" ca="1" si="897"/>
        <v>FY2020 Q4 Sep</v>
      </c>
      <c r="B1504">
        <f t="shared" ca="1" si="898"/>
        <v>2020</v>
      </c>
      <c r="C1504" s="8" t="str">
        <f t="shared" ca="1" si="899"/>
        <v>Sep</v>
      </c>
      <c r="D1504" s="8" t="str">
        <f t="shared" ca="1" si="900"/>
        <v>Q4</v>
      </c>
      <c r="E1504">
        <f t="shared" ca="1" si="901"/>
        <v>12</v>
      </c>
      <c r="F1504">
        <f t="shared" ca="1" si="902"/>
        <v>4</v>
      </c>
      <c r="G1504">
        <f t="shared" ca="1" si="903"/>
        <v>202012</v>
      </c>
      <c r="H1504">
        <f t="shared" ca="1" si="904"/>
        <v>202004</v>
      </c>
      <c r="I1504" t="str">
        <f t="shared" ca="1" si="905"/>
        <v>FY2020 Q3 Sep</v>
      </c>
      <c r="J1504">
        <f t="shared" ca="1" si="906"/>
        <v>2020</v>
      </c>
      <c r="K1504" s="8" t="str">
        <f t="shared" ca="1" si="907"/>
        <v>Sep</v>
      </c>
      <c r="L1504" s="8" t="str">
        <f t="shared" ca="1" si="908"/>
        <v>Q3</v>
      </c>
      <c r="M1504">
        <f t="shared" ca="1" si="909"/>
        <v>9</v>
      </c>
      <c r="N1504">
        <f t="shared" ca="1" si="910"/>
        <v>3</v>
      </c>
      <c r="O1504">
        <f t="shared" ca="1" si="911"/>
        <v>202009</v>
      </c>
      <c r="P1504">
        <f t="shared" ca="1" si="912"/>
        <v>202003</v>
      </c>
      <c r="Q1504" t="str">
        <f t="shared" si="913"/>
        <v>FY2020 Q2 Mar</v>
      </c>
      <c r="R1504">
        <f t="shared" si="914"/>
        <v>2020</v>
      </c>
      <c r="S1504" s="8" t="str">
        <f t="shared" si="915"/>
        <v>Mar</v>
      </c>
      <c r="T1504" s="8" t="str">
        <f t="shared" si="916"/>
        <v>Q2</v>
      </c>
      <c r="U1504">
        <f t="shared" si="917"/>
        <v>6</v>
      </c>
      <c r="V1504">
        <f t="shared" si="918"/>
        <v>2</v>
      </c>
      <c r="W1504">
        <f t="shared" si="919"/>
        <v>202006</v>
      </c>
      <c r="X1504">
        <f t="shared" si="920"/>
        <v>202002</v>
      </c>
      <c r="Y1504" t="str">
        <f t="shared" si="921"/>
        <v>FY2020 Q1 Mar</v>
      </c>
      <c r="Z1504">
        <f t="shared" si="922"/>
        <v>2020</v>
      </c>
      <c r="AA1504" s="8" t="str">
        <f t="shared" si="923"/>
        <v>Mar</v>
      </c>
      <c r="AB1504" s="8" t="str">
        <f t="shared" si="924"/>
        <v>Q1</v>
      </c>
      <c r="AC1504">
        <f t="shared" si="925"/>
        <v>3</v>
      </c>
      <c r="AD1504">
        <f t="shared" si="926"/>
        <v>1</v>
      </c>
      <c r="AE1504">
        <f t="shared" si="927"/>
        <v>202003</v>
      </c>
      <c r="AF1504">
        <f t="shared" si="928"/>
        <v>202001</v>
      </c>
      <c r="AG1504" s="9">
        <f t="shared" ca="1" si="929"/>
        <v>0</v>
      </c>
      <c r="AH1504">
        <f t="shared" ca="1" si="930"/>
        <v>2</v>
      </c>
      <c r="AI1504" s="9">
        <f t="shared" ca="1" si="931"/>
        <v>6</v>
      </c>
      <c r="AJ1504" s="9">
        <f t="shared" ca="1" si="932"/>
        <v>0</v>
      </c>
      <c r="AK1504" s="9">
        <f t="shared" si="933"/>
        <v>2</v>
      </c>
      <c r="AL1504" s="9">
        <f t="shared" si="934"/>
        <v>11</v>
      </c>
      <c r="AM1504" s="9">
        <f t="shared" si="935"/>
        <v>11</v>
      </c>
      <c r="AN1504" s="2">
        <v>43899.496527777781</v>
      </c>
      <c r="AO1504">
        <v>7673</v>
      </c>
      <c r="AP1504" s="1">
        <v>24000</v>
      </c>
      <c r="AQ1504" t="s">
        <v>5</v>
      </c>
    </row>
    <row r="1505" spans="1:43" x14ac:dyDescent="0.3">
      <c r="A1505" t="str">
        <f t="shared" ca="1" si="897"/>
        <v>FY2020 Q4 Sep</v>
      </c>
      <c r="B1505">
        <f t="shared" ca="1" si="898"/>
        <v>2020</v>
      </c>
      <c r="C1505" s="8" t="str">
        <f t="shared" ca="1" si="899"/>
        <v>Sep</v>
      </c>
      <c r="D1505" s="8" t="str">
        <f t="shared" ca="1" si="900"/>
        <v>Q4</v>
      </c>
      <c r="E1505">
        <f t="shared" ca="1" si="901"/>
        <v>12</v>
      </c>
      <c r="F1505">
        <f t="shared" ca="1" si="902"/>
        <v>4</v>
      </c>
      <c r="G1505">
        <f t="shared" ca="1" si="903"/>
        <v>202012</v>
      </c>
      <c r="H1505">
        <f t="shared" ca="1" si="904"/>
        <v>202004</v>
      </c>
      <c r="I1505" t="str">
        <f t="shared" ca="1" si="905"/>
        <v>FY2020 Q3 Sep</v>
      </c>
      <c r="J1505">
        <f t="shared" ca="1" si="906"/>
        <v>2020</v>
      </c>
      <c r="K1505" s="8" t="str">
        <f t="shared" ca="1" si="907"/>
        <v>Sep</v>
      </c>
      <c r="L1505" s="8" t="str">
        <f t="shared" ca="1" si="908"/>
        <v>Q3</v>
      </c>
      <c r="M1505">
        <f t="shared" ca="1" si="909"/>
        <v>9</v>
      </c>
      <c r="N1505">
        <f t="shared" ca="1" si="910"/>
        <v>3</v>
      </c>
      <c r="O1505">
        <f t="shared" ca="1" si="911"/>
        <v>202009</v>
      </c>
      <c r="P1505">
        <f t="shared" ca="1" si="912"/>
        <v>202003</v>
      </c>
      <c r="Q1505" t="str">
        <f t="shared" si="913"/>
        <v>FY2020 Q2 Feb</v>
      </c>
      <c r="R1505">
        <f t="shared" si="914"/>
        <v>2020</v>
      </c>
      <c r="S1505" s="8" t="str">
        <f t="shared" si="915"/>
        <v>Feb</v>
      </c>
      <c r="T1505" s="8" t="str">
        <f t="shared" si="916"/>
        <v>Q2</v>
      </c>
      <c r="U1505">
        <f t="shared" si="917"/>
        <v>5</v>
      </c>
      <c r="V1505">
        <f t="shared" si="918"/>
        <v>2</v>
      </c>
      <c r="W1505">
        <f t="shared" si="919"/>
        <v>202005</v>
      </c>
      <c r="X1505">
        <f t="shared" si="920"/>
        <v>202002</v>
      </c>
      <c r="Y1505" t="str">
        <f t="shared" si="921"/>
        <v>FY2020 Q1 Feb</v>
      </c>
      <c r="Z1505">
        <f t="shared" si="922"/>
        <v>2020</v>
      </c>
      <c r="AA1505" s="8" t="str">
        <f t="shared" si="923"/>
        <v>Feb</v>
      </c>
      <c r="AB1505" s="8" t="str">
        <f t="shared" si="924"/>
        <v>Q1</v>
      </c>
      <c r="AC1505">
        <f t="shared" si="925"/>
        <v>2</v>
      </c>
      <c r="AD1505">
        <f t="shared" si="926"/>
        <v>1</v>
      </c>
      <c r="AE1505">
        <f t="shared" si="927"/>
        <v>202002</v>
      </c>
      <c r="AF1505">
        <f t="shared" si="928"/>
        <v>202001</v>
      </c>
      <c r="AG1505" s="9">
        <f t="shared" ca="1" si="929"/>
        <v>0</v>
      </c>
      <c r="AH1505">
        <f t="shared" ca="1" si="930"/>
        <v>2</v>
      </c>
      <c r="AI1505" s="9">
        <f t="shared" ca="1" si="931"/>
        <v>7</v>
      </c>
      <c r="AJ1505" s="9">
        <f t="shared" ca="1" si="932"/>
        <v>0</v>
      </c>
      <c r="AK1505" s="9">
        <f t="shared" si="933"/>
        <v>3</v>
      </c>
      <c r="AL1505" s="9">
        <f t="shared" si="934"/>
        <v>9</v>
      </c>
      <c r="AM1505" s="9">
        <f t="shared" si="935"/>
        <v>15</v>
      </c>
      <c r="AN1505" s="2">
        <v>43886.643055555556</v>
      </c>
      <c r="AO1505">
        <v>7792</v>
      </c>
      <c r="AP1505" s="1">
        <v>24000</v>
      </c>
      <c r="AQ1505" t="s">
        <v>5</v>
      </c>
    </row>
    <row r="1506" spans="1:43" x14ac:dyDescent="0.3">
      <c r="A1506" t="str">
        <f t="shared" ca="1" si="897"/>
        <v>FY2020 Q4 Sep</v>
      </c>
      <c r="B1506">
        <f t="shared" ca="1" si="898"/>
        <v>2020</v>
      </c>
      <c r="C1506" s="8" t="str">
        <f t="shared" ca="1" si="899"/>
        <v>Sep</v>
      </c>
      <c r="D1506" s="8" t="str">
        <f t="shared" ca="1" si="900"/>
        <v>Q4</v>
      </c>
      <c r="E1506">
        <f t="shared" ca="1" si="901"/>
        <v>12</v>
      </c>
      <c r="F1506">
        <f t="shared" ca="1" si="902"/>
        <v>4</v>
      </c>
      <c r="G1506">
        <f t="shared" ca="1" si="903"/>
        <v>202012</v>
      </c>
      <c r="H1506">
        <f t="shared" ca="1" si="904"/>
        <v>202004</v>
      </c>
      <c r="I1506" t="str">
        <f t="shared" ca="1" si="905"/>
        <v>FY2020 Q3 Sep</v>
      </c>
      <c r="J1506">
        <f t="shared" ca="1" si="906"/>
        <v>2020</v>
      </c>
      <c r="K1506" s="8" t="str">
        <f t="shared" ca="1" si="907"/>
        <v>Sep</v>
      </c>
      <c r="L1506" s="8" t="str">
        <f t="shared" ca="1" si="908"/>
        <v>Q3</v>
      </c>
      <c r="M1506">
        <f t="shared" ca="1" si="909"/>
        <v>9</v>
      </c>
      <c r="N1506">
        <f t="shared" ca="1" si="910"/>
        <v>3</v>
      </c>
      <c r="O1506">
        <f t="shared" ca="1" si="911"/>
        <v>202009</v>
      </c>
      <c r="P1506">
        <f t="shared" ca="1" si="912"/>
        <v>202003</v>
      </c>
      <c r="Q1506" t="str">
        <f t="shared" si="913"/>
        <v>FY2020 Q2 Feb</v>
      </c>
      <c r="R1506">
        <f t="shared" si="914"/>
        <v>2020</v>
      </c>
      <c r="S1506" s="8" t="str">
        <f t="shared" si="915"/>
        <v>Feb</v>
      </c>
      <c r="T1506" s="8" t="str">
        <f t="shared" si="916"/>
        <v>Q2</v>
      </c>
      <c r="U1506">
        <f t="shared" si="917"/>
        <v>5</v>
      </c>
      <c r="V1506">
        <f t="shared" si="918"/>
        <v>2</v>
      </c>
      <c r="W1506">
        <f t="shared" si="919"/>
        <v>202005</v>
      </c>
      <c r="X1506">
        <f t="shared" si="920"/>
        <v>202002</v>
      </c>
      <c r="Y1506" t="str">
        <f t="shared" si="921"/>
        <v>FY2020 Q1 Feb</v>
      </c>
      <c r="Z1506">
        <f t="shared" si="922"/>
        <v>2020</v>
      </c>
      <c r="AA1506" s="8" t="str">
        <f t="shared" si="923"/>
        <v>Feb</v>
      </c>
      <c r="AB1506" s="8" t="str">
        <f t="shared" si="924"/>
        <v>Q1</v>
      </c>
      <c r="AC1506">
        <f t="shared" si="925"/>
        <v>2</v>
      </c>
      <c r="AD1506">
        <f t="shared" si="926"/>
        <v>1</v>
      </c>
      <c r="AE1506">
        <f t="shared" si="927"/>
        <v>202002</v>
      </c>
      <c r="AF1506">
        <f t="shared" si="928"/>
        <v>202001</v>
      </c>
      <c r="AG1506" s="9">
        <f t="shared" ca="1" si="929"/>
        <v>0</v>
      </c>
      <c r="AH1506">
        <f t="shared" ca="1" si="930"/>
        <v>2</v>
      </c>
      <c r="AI1506" s="9">
        <f t="shared" ca="1" si="931"/>
        <v>7</v>
      </c>
      <c r="AJ1506" s="9">
        <f t="shared" ca="1" si="932"/>
        <v>0</v>
      </c>
      <c r="AK1506" s="9">
        <f t="shared" si="933"/>
        <v>4</v>
      </c>
      <c r="AL1506" s="9">
        <f t="shared" si="934"/>
        <v>9</v>
      </c>
      <c r="AM1506" s="9">
        <f t="shared" si="935"/>
        <v>16</v>
      </c>
      <c r="AN1506" s="2">
        <v>43887.668055555558</v>
      </c>
      <c r="AO1506">
        <v>8946</v>
      </c>
      <c r="AP1506" s="1">
        <v>24000</v>
      </c>
      <c r="AQ1506" t="s">
        <v>5</v>
      </c>
    </row>
    <row r="1507" spans="1:43" x14ac:dyDescent="0.3">
      <c r="A1507" t="str">
        <f t="shared" ca="1" si="897"/>
        <v>FY2020 Q4 Sep</v>
      </c>
      <c r="B1507">
        <f t="shared" ca="1" si="898"/>
        <v>2020</v>
      </c>
      <c r="C1507" s="8" t="str">
        <f t="shared" ca="1" si="899"/>
        <v>Sep</v>
      </c>
      <c r="D1507" s="8" t="str">
        <f t="shared" ca="1" si="900"/>
        <v>Q4</v>
      </c>
      <c r="E1507">
        <f t="shared" ca="1" si="901"/>
        <v>12</v>
      </c>
      <c r="F1507">
        <f t="shared" ca="1" si="902"/>
        <v>4</v>
      </c>
      <c r="G1507">
        <f t="shared" ca="1" si="903"/>
        <v>202012</v>
      </c>
      <c r="H1507">
        <f t="shared" ca="1" si="904"/>
        <v>202004</v>
      </c>
      <c r="I1507" t="str">
        <f t="shared" ca="1" si="905"/>
        <v>FY2020 Q3 Sep</v>
      </c>
      <c r="J1507">
        <f t="shared" ca="1" si="906"/>
        <v>2020</v>
      </c>
      <c r="K1507" s="8" t="str">
        <f t="shared" ca="1" si="907"/>
        <v>Sep</v>
      </c>
      <c r="L1507" s="8" t="str">
        <f t="shared" ca="1" si="908"/>
        <v>Q3</v>
      </c>
      <c r="M1507">
        <f t="shared" ca="1" si="909"/>
        <v>9</v>
      </c>
      <c r="N1507">
        <f t="shared" ca="1" si="910"/>
        <v>3</v>
      </c>
      <c r="O1507">
        <f t="shared" ca="1" si="911"/>
        <v>202009</v>
      </c>
      <c r="P1507">
        <f t="shared" ca="1" si="912"/>
        <v>202003</v>
      </c>
      <c r="Q1507" t="str">
        <f t="shared" si="913"/>
        <v>FY2020 Q1 Oct</v>
      </c>
      <c r="R1507">
        <f t="shared" si="914"/>
        <v>2020</v>
      </c>
      <c r="S1507" s="8" t="str">
        <f t="shared" si="915"/>
        <v>Oct</v>
      </c>
      <c r="T1507" s="8" t="str">
        <f t="shared" si="916"/>
        <v>Q1</v>
      </c>
      <c r="U1507">
        <f t="shared" si="917"/>
        <v>1</v>
      </c>
      <c r="V1507">
        <f t="shared" si="918"/>
        <v>1</v>
      </c>
      <c r="W1507">
        <f t="shared" si="919"/>
        <v>202001</v>
      </c>
      <c r="X1507">
        <f t="shared" si="920"/>
        <v>202001</v>
      </c>
      <c r="Y1507" t="str">
        <f t="shared" si="921"/>
        <v>FY2019 Q4 Oct</v>
      </c>
      <c r="Z1507">
        <f t="shared" si="922"/>
        <v>2019</v>
      </c>
      <c r="AA1507" s="8" t="str">
        <f t="shared" si="923"/>
        <v>Oct</v>
      </c>
      <c r="AB1507" s="8" t="str">
        <f t="shared" si="924"/>
        <v>Q4</v>
      </c>
      <c r="AC1507">
        <f t="shared" si="925"/>
        <v>10</v>
      </c>
      <c r="AD1507">
        <f t="shared" si="926"/>
        <v>4</v>
      </c>
      <c r="AE1507">
        <f t="shared" si="927"/>
        <v>201910</v>
      </c>
      <c r="AF1507">
        <f t="shared" si="928"/>
        <v>201904</v>
      </c>
      <c r="AG1507" s="9">
        <f t="shared" ca="1" si="929"/>
        <v>0</v>
      </c>
      <c r="AH1507">
        <f t="shared" ca="1" si="930"/>
        <v>4</v>
      </c>
      <c r="AI1507" s="9">
        <f t="shared" ca="1" si="931"/>
        <v>11</v>
      </c>
      <c r="AJ1507" s="9">
        <f t="shared" ca="1" si="932"/>
        <v>1</v>
      </c>
      <c r="AK1507" s="9">
        <f t="shared" si="933"/>
        <v>5</v>
      </c>
      <c r="AL1507" s="9">
        <f t="shared" si="934"/>
        <v>42</v>
      </c>
      <c r="AM1507" s="9">
        <f t="shared" si="935"/>
        <v>13</v>
      </c>
      <c r="AN1507" s="2">
        <v>43755.574999999997</v>
      </c>
      <c r="AO1507">
        <v>5490</v>
      </c>
      <c r="AP1507" s="1">
        <v>23900</v>
      </c>
      <c r="AQ1507" t="s">
        <v>4</v>
      </c>
    </row>
    <row r="1508" spans="1:43" x14ac:dyDescent="0.3">
      <c r="A1508" t="str">
        <f t="shared" ca="1" si="897"/>
        <v>FY2020 Q4 Sep</v>
      </c>
      <c r="B1508">
        <f t="shared" ca="1" si="898"/>
        <v>2020</v>
      </c>
      <c r="C1508" s="8" t="str">
        <f t="shared" ca="1" si="899"/>
        <v>Sep</v>
      </c>
      <c r="D1508" s="8" t="str">
        <f t="shared" ca="1" si="900"/>
        <v>Q4</v>
      </c>
      <c r="E1508">
        <f t="shared" ca="1" si="901"/>
        <v>12</v>
      </c>
      <c r="F1508">
        <f t="shared" ca="1" si="902"/>
        <v>4</v>
      </c>
      <c r="G1508">
        <f t="shared" ca="1" si="903"/>
        <v>202012</v>
      </c>
      <c r="H1508">
        <f t="shared" ca="1" si="904"/>
        <v>202004</v>
      </c>
      <c r="I1508" t="str">
        <f t="shared" ca="1" si="905"/>
        <v>FY2020 Q3 Sep</v>
      </c>
      <c r="J1508">
        <f t="shared" ca="1" si="906"/>
        <v>2020</v>
      </c>
      <c r="K1508" s="8" t="str">
        <f t="shared" ca="1" si="907"/>
        <v>Sep</v>
      </c>
      <c r="L1508" s="8" t="str">
        <f t="shared" ca="1" si="908"/>
        <v>Q3</v>
      </c>
      <c r="M1508">
        <f t="shared" ca="1" si="909"/>
        <v>9</v>
      </c>
      <c r="N1508">
        <f t="shared" ca="1" si="910"/>
        <v>3</v>
      </c>
      <c r="O1508">
        <f t="shared" ca="1" si="911"/>
        <v>202009</v>
      </c>
      <c r="P1508">
        <f t="shared" ca="1" si="912"/>
        <v>202003</v>
      </c>
      <c r="Q1508" t="str">
        <f t="shared" si="913"/>
        <v>FY2020 Q2 Jan</v>
      </c>
      <c r="R1508">
        <f t="shared" si="914"/>
        <v>2020</v>
      </c>
      <c r="S1508" s="8" t="str">
        <f t="shared" si="915"/>
        <v>Jan</v>
      </c>
      <c r="T1508" s="8" t="str">
        <f t="shared" si="916"/>
        <v>Q2</v>
      </c>
      <c r="U1508">
        <f t="shared" si="917"/>
        <v>4</v>
      </c>
      <c r="V1508">
        <f t="shared" si="918"/>
        <v>2</v>
      </c>
      <c r="W1508">
        <f t="shared" si="919"/>
        <v>202004</v>
      </c>
      <c r="X1508">
        <f t="shared" si="920"/>
        <v>202002</v>
      </c>
      <c r="Y1508" t="str">
        <f t="shared" si="921"/>
        <v>FY2020 Q1 Jan</v>
      </c>
      <c r="Z1508">
        <f t="shared" si="922"/>
        <v>2020</v>
      </c>
      <c r="AA1508" s="8" t="str">
        <f t="shared" si="923"/>
        <v>Jan</v>
      </c>
      <c r="AB1508" s="8" t="str">
        <f t="shared" si="924"/>
        <v>Q1</v>
      </c>
      <c r="AC1508">
        <f t="shared" si="925"/>
        <v>1</v>
      </c>
      <c r="AD1508">
        <f t="shared" si="926"/>
        <v>1</v>
      </c>
      <c r="AE1508">
        <f t="shared" si="927"/>
        <v>202001</v>
      </c>
      <c r="AF1508">
        <f t="shared" si="928"/>
        <v>202001</v>
      </c>
      <c r="AG1508" s="9">
        <f t="shared" ca="1" si="929"/>
        <v>0</v>
      </c>
      <c r="AH1508">
        <f t="shared" ca="1" si="930"/>
        <v>3</v>
      </c>
      <c r="AI1508" s="9">
        <f t="shared" ca="1" si="931"/>
        <v>8</v>
      </c>
      <c r="AJ1508" s="9">
        <f t="shared" ca="1" si="932"/>
        <v>0</v>
      </c>
      <c r="AK1508" s="9">
        <f t="shared" si="933"/>
        <v>3</v>
      </c>
      <c r="AL1508" s="9">
        <f t="shared" si="934"/>
        <v>2</v>
      </c>
      <c r="AM1508" s="9">
        <f t="shared" si="935"/>
        <v>12</v>
      </c>
      <c r="AN1508" s="2">
        <v>43837.536805555559</v>
      </c>
      <c r="AO1508">
        <v>626</v>
      </c>
      <c r="AP1508" s="1">
        <v>23500</v>
      </c>
      <c r="AQ1508" t="s">
        <v>4</v>
      </c>
    </row>
    <row r="1509" spans="1:43" x14ac:dyDescent="0.3">
      <c r="A1509" t="str">
        <f t="shared" ca="1" si="897"/>
        <v>FY2020 Q4 Sep</v>
      </c>
      <c r="B1509">
        <f t="shared" ca="1" si="898"/>
        <v>2020</v>
      </c>
      <c r="C1509" s="8" t="str">
        <f t="shared" ca="1" si="899"/>
        <v>Sep</v>
      </c>
      <c r="D1509" s="8" t="str">
        <f t="shared" ca="1" si="900"/>
        <v>Q4</v>
      </c>
      <c r="E1509">
        <f t="shared" ca="1" si="901"/>
        <v>12</v>
      </c>
      <c r="F1509">
        <f t="shared" ca="1" si="902"/>
        <v>4</v>
      </c>
      <c r="G1509">
        <f t="shared" ca="1" si="903"/>
        <v>202012</v>
      </c>
      <c r="H1509">
        <f t="shared" ca="1" si="904"/>
        <v>202004</v>
      </c>
      <c r="I1509" t="str">
        <f t="shared" ca="1" si="905"/>
        <v>FY2020 Q3 Sep</v>
      </c>
      <c r="J1509">
        <f t="shared" ca="1" si="906"/>
        <v>2020</v>
      </c>
      <c r="K1509" s="8" t="str">
        <f t="shared" ca="1" si="907"/>
        <v>Sep</v>
      </c>
      <c r="L1509" s="8" t="str">
        <f t="shared" ca="1" si="908"/>
        <v>Q3</v>
      </c>
      <c r="M1509">
        <f t="shared" ca="1" si="909"/>
        <v>9</v>
      </c>
      <c r="N1509">
        <f t="shared" ca="1" si="910"/>
        <v>3</v>
      </c>
      <c r="O1509">
        <f t="shared" ca="1" si="911"/>
        <v>202009</v>
      </c>
      <c r="P1509">
        <f t="shared" ca="1" si="912"/>
        <v>202003</v>
      </c>
      <c r="Q1509" t="str">
        <f t="shared" si="913"/>
        <v>FY2020 Q2 Mar</v>
      </c>
      <c r="R1509">
        <f t="shared" si="914"/>
        <v>2020</v>
      </c>
      <c r="S1509" s="8" t="str">
        <f t="shared" si="915"/>
        <v>Mar</v>
      </c>
      <c r="T1509" s="8" t="str">
        <f t="shared" si="916"/>
        <v>Q2</v>
      </c>
      <c r="U1509">
        <f t="shared" si="917"/>
        <v>6</v>
      </c>
      <c r="V1509">
        <f t="shared" si="918"/>
        <v>2</v>
      </c>
      <c r="W1509">
        <f t="shared" si="919"/>
        <v>202006</v>
      </c>
      <c r="X1509">
        <f t="shared" si="920"/>
        <v>202002</v>
      </c>
      <c r="Y1509" t="str">
        <f t="shared" si="921"/>
        <v>FY2020 Q1 Mar</v>
      </c>
      <c r="Z1509">
        <f t="shared" si="922"/>
        <v>2020</v>
      </c>
      <c r="AA1509" s="8" t="str">
        <f t="shared" si="923"/>
        <v>Mar</v>
      </c>
      <c r="AB1509" s="8" t="str">
        <f t="shared" si="924"/>
        <v>Q1</v>
      </c>
      <c r="AC1509">
        <f t="shared" si="925"/>
        <v>3</v>
      </c>
      <c r="AD1509">
        <f t="shared" si="926"/>
        <v>1</v>
      </c>
      <c r="AE1509">
        <f t="shared" si="927"/>
        <v>202003</v>
      </c>
      <c r="AF1509">
        <f t="shared" si="928"/>
        <v>202001</v>
      </c>
      <c r="AG1509" s="9">
        <f t="shared" ca="1" si="929"/>
        <v>0</v>
      </c>
      <c r="AH1509">
        <f t="shared" ca="1" si="930"/>
        <v>2</v>
      </c>
      <c r="AI1509" s="9">
        <f t="shared" ca="1" si="931"/>
        <v>6</v>
      </c>
      <c r="AJ1509" s="9">
        <f t="shared" ca="1" si="932"/>
        <v>0</v>
      </c>
      <c r="AK1509" s="9">
        <f t="shared" si="933"/>
        <v>2</v>
      </c>
      <c r="AL1509" s="9">
        <f t="shared" si="934"/>
        <v>10</v>
      </c>
      <c r="AM1509" s="9">
        <f t="shared" si="935"/>
        <v>12</v>
      </c>
      <c r="AN1509" s="2">
        <v>43892.53125</v>
      </c>
      <c r="AO1509">
        <v>1444</v>
      </c>
      <c r="AP1509" s="1">
        <v>23500</v>
      </c>
      <c r="AQ1509" t="s">
        <v>4</v>
      </c>
    </row>
    <row r="1510" spans="1:43" x14ac:dyDescent="0.3">
      <c r="A1510" t="str">
        <f t="shared" ca="1" si="897"/>
        <v>FY2020 Q4 Sep</v>
      </c>
      <c r="B1510">
        <f t="shared" ca="1" si="898"/>
        <v>2020</v>
      </c>
      <c r="C1510" s="8" t="str">
        <f t="shared" ca="1" si="899"/>
        <v>Sep</v>
      </c>
      <c r="D1510" s="8" t="str">
        <f t="shared" ca="1" si="900"/>
        <v>Q4</v>
      </c>
      <c r="E1510">
        <f t="shared" ca="1" si="901"/>
        <v>12</v>
      </c>
      <c r="F1510">
        <f t="shared" ca="1" si="902"/>
        <v>4</v>
      </c>
      <c r="G1510">
        <f t="shared" ca="1" si="903"/>
        <v>202012</v>
      </c>
      <c r="H1510">
        <f t="shared" ca="1" si="904"/>
        <v>202004</v>
      </c>
      <c r="I1510" t="str">
        <f t="shared" ca="1" si="905"/>
        <v>FY2020 Q3 Sep</v>
      </c>
      <c r="J1510">
        <f t="shared" ca="1" si="906"/>
        <v>2020</v>
      </c>
      <c r="K1510" s="8" t="str">
        <f t="shared" ca="1" si="907"/>
        <v>Sep</v>
      </c>
      <c r="L1510" s="8" t="str">
        <f t="shared" ca="1" si="908"/>
        <v>Q3</v>
      </c>
      <c r="M1510">
        <f t="shared" ca="1" si="909"/>
        <v>9</v>
      </c>
      <c r="N1510">
        <f t="shared" ca="1" si="910"/>
        <v>3</v>
      </c>
      <c r="O1510">
        <f t="shared" ca="1" si="911"/>
        <v>202009</v>
      </c>
      <c r="P1510">
        <f t="shared" ca="1" si="912"/>
        <v>202003</v>
      </c>
      <c r="Q1510" t="str">
        <f t="shared" si="913"/>
        <v>FY2020 Q2 Mar</v>
      </c>
      <c r="R1510">
        <f t="shared" si="914"/>
        <v>2020</v>
      </c>
      <c r="S1510" s="8" t="str">
        <f t="shared" si="915"/>
        <v>Mar</v>
      </c>
      <c r="T1510" s="8" t="str">
        <f t="shared" si="916"/>
        <v>Q2</v>
      </c>
      <c r="U1510">
        <f t="shared" si="917"/>
        <v>6</v>
      </c>
      <c r="V1510">
        <f t="shared" si="918"/>
        <v>2</v>
      </c>
      <c r="W1510">
        <f t="shared" si="919"/>
        <v>202006</v>
      </c>
      <c r="X1510">
        <f t="shared" si="920"/>
        <v>202002</v>
      </c>
      <c r="Y1510" t="str">
        <f t="shared" si="921"/>
        <v>FY2020 Q1 Mar</v>
      </c>
      <c r="Z1510">
        <f t="shared" si="922"/>
        <v>2020</v>
      </c>
      <c r="AA1510" s="8" t="str">
        <f t="shared" si="923"/>
        <v>Mar</v>
      </c>
      <c r="AB1510" s="8" t="str">
        <f t="shared" si="924"/>
        <v>Q1</v>
      </c>
      <c r="AC1510">
        <f t="shared" si="925"/>
        <v>3</v>
      </c>
      <c r="AD1510">
        <f t="shared" si="926"/>
        <v>1</v>
      </c>
      <c r="AE1510">
        <f t="shared" si="927"/>
        <v>202003</v>
      </c>
      <c r="AF1510">
        <f t="shared" si="928"/>
        <v>202001</v>
      </c>
      <c r="AG1510" s="9">
        <f t="shared" ca="1" si="929"/>
        <v>0</v>
      </c>
      <c r="AH1510">
        <f t="shared" ca="1" si="930"/>
        <v>2</v>
      </c>
      <c r="AI1510" s="9">
        <f t="shared" ca="1" si="931"/>
        <v>6</v>
      </c>
      <c r="AJ1510" s="9">
        <f t="shared" ca="1" si="932"/>
        <v>0</v>
      </c>
      <c r="AK1510" s="9">
        <f t="shared" si="933"/>
        <v>5</v>
      </c>
      <c r="AL1510" s="9">
        <f t="shared" si="934"/>
        <v>11</v>
      </c>
      <c r="AM1510" s="9">
        <f t="shared" si="935"/>
        <v>13</v>
      </c>
      <c r="AN1510" s="2">
        <v>43902.570833333331</v>
      </c>
      <c r="AO1510">
        <v>1444</v>
      </c>
      <c r="AP1510" s="1">
        <v>23500</v>
      </c>
      <c r="AQ1510" t="s">
        <v>4</v>
      </c>
    </row>
    <row r="1511" spans="1:43" x14ac:dyDescent="0.3">
      <c r="A1511" t="str">
        <f t="shared" ca="1" si="897"/>
        <v>FY2020 Q4 Sep</v>
      </c>
      <c r="B1511">
        <f t="shared" ca="1" si="898"/>
        <v>2020</v>
      </c>
      <c r="C1511" s="8" t="str">
        <f t="shared" ca="1" si="899"/>
        <v>Sep</v>
      </c>
      <c r="D1511" s="8" t="str">
        <f t="shared" ca="1" si="900"/>
        <v>Q4</v>
      </c>
      <c r="E1511">
        <f t="shared" ca="1" si="901"/>
        <v>12</v>
      </c>
      <c r="F1511">
        <f t="shared" ca="1" si="902"/>
        <v>4</v>
      </c>
      <c r="G1511">
        <f t="shared" ca="1" si="903"/>
        <v>202012</v>
      </c>
      <c r="H1511">
        <f t="shared" ca="1" si="904"/>
        <v>202004</v>
      </c>
      <c r="I1511" t="str">
        <f t="shared" ca="1" si="905"/>
        <v>FY2020 Q3 Sep</v>
      </c>
      <c r="J1511">
        <f t="shared" ca="1" si="906"/>
        <v>2020</v>
      </c>
      <c r="K1511" s="8" t="str">
        <f t="shared" ca="1" si="907"/>
        <v>Sep</v>
      </c>
      <c r="L1511" s="8" t="str">
        <f t="shared" ca="1" si="908"/>
        <v>Q3</v>
      </c>
      <c r="M1511">
        <f t="shared" ca="1" si="909"/>
        <v>9</v>
      </c>
      <c r="N1511">
        <f t="shared" ca="1" si="910"/>
        <v>3</v>
      </c>
      <c r="O1511">
        <f t="shared" ca="1" si="911"/>
        <v>202009</v>
      </c>
      <c r="P1511">
        <f t="shared" ca="1" si="912"/>
        <v>202003</v>
      </c>
      <c r="Q1511" t="str">
        <f t="shared" si="913"/>
        <v>FY2020 Q2 Jan</v>
      </c>
      <c r="R1511">
        <f t="shared" si="914"/>
        <v>2020</v>
      </c>
      <c r="S1511" s="8" t="str">
        <f t="shared" si="915"/>
        <v>Jan</v>
      </c>
      <c r="T1511" s="8" t="str">
        <f t="shared" si="916"/>
        <v>Q2</v>
      </c>
      <c r="U1511">
        <f t="shared" si="917"/>
        <v>4</v>
      </c>
      <c r="V1511">
        <f t="shared" si="918"/>
        <v>2</v>
      </c>
      <c r="W1511">
        <f t="shared" si="919"/>
        <v>202004</v>
      </c>
      <c r="X1511">
        <f t="shared" si="920"/>
        <v>202002</v>
      </c>
      <c r="Y1511" t="str">
        <f t="shared" si="921"/>
        <v>FY2020 Q1 Jan</v>
      </c>
      <c r="Z1511">
        <f t="shared" si="922"/>
        <v>2020</v>
      </c>
      <c r="AA1511" s="8" t="str">
        <f t="shared" si="923"/>
        <v>Jan</v>
      </c>
      <c r="AB1511" s="8" t="str">
        <f t="shared" si="924"/>
        <v>Q1</v>
      </c>
      <c r="AC1511">
        <f t="shared" si="925"/>
        <v>1</v>
      </c>
      <c r="AD1511">
        <f t="shared" si="926"/>
        <v>1</v>
      </c>
      <c r="AE1511">
        <f t="shared" si="927"/>
        <v>202001</v>
      </c>
      <c r="AF1511">
        <f t="shared" si="928"/>
        <v>202001</v>
      </c>
      <c r="AG1511" s="9">
        <f t="shared" ca="1" si="929"/>
        <v>0</v>
      </c>
      <c r="AH1511">
        <f t="shared" ca="1" si="930"/>
        <v>3</v>
      </c>
      <c r="AI1511" s="9">
        <f t="shared" ca="1" si="931"/>
        <v>8</v>
      </c>
      <c r="AJ1511" s="9">
        <f t="shared" ca="1" si="932"/>
        <v>0</v>
      </c>
      <c r="AK1511" s="9">
        <f t="shared" si="933"/>
        <v>3</v>
      </c>
      <c r="AL1511" s="9">
        <f t="shared" si="934"/>
        <v>2</v>
      </c>
      <c r="AM1511" s="9">
        <f t="shared" si="935"/>
        <v>13</v>
      </c>
      <c r="AN1511" s="2">
        <v>43837.56527777778</v>
      </c>
      <c r="AO1511">
        <v>2050</v>
      </c>
      <c r="AP1511" s="1">
        <v>23500</v>
      </c>
      <c r="AQ1511" t="s">
        <v>4</v>
      </c>
    </row>
    <row r="1512" spans="1:43" x14ac:dyDescent="0.3">
      <c r="A1512" t="str">
        <f t="shared" ca="1" si="897"/>
        <v>FY2020 Q4 Sep</v>
      </c>
      <c r="B1512">
        <f t="shared" ca="1" si="898"/>
        <v>2020</v>
      </c>
      <c r="C1512" s="8" t="str">
        <f t="shared" ca="1" si="899"/>
        <v>Sep</v>
      </c>
      <c r="D1512" s="8" t="str">
        <f t="shared" ca="1" si="900"/>
        <v>Q4</v>
      </c>
      <c r="E1512">
        <f t="shared" ca="1" si="901"/>
        <v>12</v>
      </c>
      <c r="F1512">
        <f t="shared" ca="1" si="902"/>
        <v>4</v>
      </c>
      <c r="G1512">
        <f t="shared" ca="1" si="903"/>
        <v>202012</v>
      </c>
      <c r="H1512">
        <f t="shared" ca="1" si="904"/>
        <v>202004</v>
      </c>
      <c r="I1512" t="str">
        <f t="shared" ca="1" si="905"/>
        <v>FY2020 Q3 Sep</v>
      </c>
      <c r="J1512">
        <f t="shared" ca="1" si="906"/>
        <v>2020</v>
      </c>
      <c r="K1512" s="8" t="str">
        <f t="shared" ca="1" si="907"/>
        <v>Sep</v>
      </c>
      <c r="L1512" s="8" t="str">
        <f t="shared" ca="1" si="908"/>
        <v>Q3</v>
      </c>
      <c r="M1512">
        <f t="shared" ca="1" si="909"/>
        <v>9</v>
      </c>
      <c r="N1512">
        <f t="shared" ca="1" si="910"/>
        <v>3</v>
      </c>
      <c r="O1512">
        <f t="shared" ca="1" si="911"/>
        <v>202009</v>
      </c>
      <c r="P1512">
        <f t="shared" ca="1" si="912"/>
        <v>202003</v>
      </c>
      <c r="Q1512" t="str">
        <f t="shared" si="913"/>
        <v>FY2020 Q2 Mar</v>
      </c>
      <c r="R1512">
        <f t="shared" si="914"/>
        <v>2020</v>
      </c>
      <c r="S1512" s="8" t="str">
        <f t="shared" si="915"/>
        <v>Mar</v>
      </c>
      <c r="T1512" s="8" t="str">
        <f t="shared" si="916"/>
        <v>Q2</v>
      </c>
      <c r="U1512">
        <f t="shared" si="917"/>
        <v>6</v>
      </c>
      <c r="V1512">
        <f t="shared" si="918"/>
        <v>2</v>
      </c>
      <c r="W1512">
        <f t="shared" si="919"/>
        <v>202006</v>
      </c>
      <c r="X1512">
        <f t="shared" si="920"/>
        <v>202002</v>
      </c>
      <c r="Y1512" t="str">
        <f t="shared" si="921"/>
        <v>FY2020 Q1 Mar</v>
      </c>
      <c r="Z1512">
        <f t="shared" si="922"/>
        <v>2020</v>
      </c>
      <c r="AA1512" s="8" t="str">
        <f t="shared" si="923"/>
        <v>Mar</v>
      </c>
      <c r="AB1512" s="8" t="str">
        <f t="shared" si="924"/>
        <v>Q1</v>
      </c>
      <c r="AC1512">
        <f t="shared" si="925"/>
        <v>3</v>
      </c>
      <c r="AD1512">
        <f t="shared" si="926"/>
        <v>1</v>
      </c>
      <c r="AE1512">
        <f t="shared" si="927"/>
        <v>202003</v>
      </c>
      <c r="AF1512">
        <f t="shared" si="928"/>
        <v>202001</v>
      </c>
      <c r="AG1512" s="9">
        <f t="shared" ca="1" si="929"/>
        <v>0</v>
      </c>
      <c r="AH1512">
        <f t="shared" ca="1" si="930"/>
        <v>2</v>
      </c>
      <c r="AI1512" s="9">
        <f t="shared" ca="1" si="931"/>
        <v>6</v>
      </c>
      <c r="AJ1512" s="9">
        <f t="shared" ca="1" si="932"/>
        <v>0</v>
      </c>
      <c r="AK1512" s="9">
        <f t="shared" si="933"/>
        <v>5</v>
      </c>
      <c r="AL1512" s="9">
        <f t="shared" si="934"/>
        <v>11</v>
      </c>
      <c r="AM1512" s="9">
        <f t="shared" si="935"/>
        <v>14</v>
      </c>
      <c r="AN1512" s="2">
        <v>43902.6</v>
      </c>
      <c r="AO1512">
        <v>8776</v>
      </c>
      <c r="AP1512" s="1">
        <v>23500</v>
      </c>
      <c r="AQ1512" t="s">
        <v>4</v>
      </c>
    </row>
    <row r="1513" spans="1:43" x14ac:dyDescent="0.3">
      <c r="A1513" t="str">
        <f t="shared" ca="1" si="897"/>
        <v>FY2020 Q4 Sep</v>
      </c>
      <c r="B1513">
        <f t="shared" ca="1" si="898"/>
        <v>2020</v>
      </c>
      <c r="C1513" s="8" t="str">
        <f t="shared" ca="1" si="899"/>
        <v>Sep</v>
      </c>
      <c r="D1513" s="8" t="str">
        <f t="shared" ca="1" si="900"/>
        <v>Q4</v>
      </c>
      <c r="E1513">
        <f t="shared" ca="1" si="901"/>
        <v>12</v>
      </c>
      <c r="F1513">
        <f t="shared" ca="1" si="902"/>
        <v>4</v>
      </c>
      <c r="G1513">
        <f t="shared" ca="1" si="903"/>
        <v>202012</v>
      </c>
      <c r="H1513">
        <f t="shared" ca="1" si="904"/>
        <v>202004</v>
      </c>
      <c r="I1513" t="str">
        <f t="shared" ca="1" si="905"/>
        <v>FY2020 Q3 Sep</v>
      </c>
      <c r="J1513">
        <f t="shared" ca="1" si="906"/>
        <v>2020</v>
      </c>
      <c r="K1513" s="8" t="str">
        <f t="shared" ca="1" si="907"/>
        <v>Sep</v>
      </c>
      <c r="L1513" s="8" t="str">
        <f t="shared" ca="1" si="908"/>
        <v>Q3</v>
      </c>
      <c r="M1513">
        <f t="shared" ca="1" si="909"/>
        <v>9</v>
      </c>
      <c r="N1513">
        <f t="shared" ca="1" si="910"/>
        <v>3</v>
      </c>
      <c r="O1513">
        <f t="shared" ca="1" si="911"/>
        <v>202009</v>
      </c>
      <c r="P1513">
        <f t="shared" ca="1" si="912"/>
        <v>202003</v>
      </c>
      <c r="Q1513" t="str">
        <f t="shared" si="913"/>
        <v>FY2019 Q4 Sep</v>
      </c>
      <c r="R1513">
        <f t="shared" si="914"/>
        <v>2019</v>
      </c>
      <c r="S1513" s="8" t="str">
        <f t="shared" si="915"/>
        <v>Sep</v>
      </c>
      <c r="T1513" s="8" t="str">
        <f t="shared" si="916"/>
        <v>Q4</v>
      </c>
      <c r="U1513">
        <f t="shared" si="917"/>
        <v>12</v>
      </c>
      <c r="V1513">
        <f t="shared" si="918"/>
        <v>4</v>
      </c>
      <c r="W1513">
        <f t="shared" si="919"/>
        <v>201912</v>
      </c>
      <c r="X1513">
        <f t="shared" si="920"/>
        <v>201904</v>
      </c>
      <c r="Y1513" t="str">
        <f t="shared" si="921"/>
        <v>FY2019 Q3 Sep</v>
      </c>
      <c r="Z1513">
        <f t="shared" si="922"/>
        <v>2019</v>
      </c>
      <c r="AA1513" s="8" t="str">
        <f t="shared" si="923"/>
        <v>Sep</v>
      </c>
      <c r="AB1513" s="8" t="str">
        <f t="shared" si="924"/>
        <v>Q3</v>
      </c>
      <c r="AC1513">
        <f t="shared" si="925"/>
        <v>9</v>
      </c>
      <c r="AD1513">
        <f t="shared" si="926"/>
        <v>3</v>
      </c>
      <c r="AE1513">
        <f t="shared" si="927"/>
        <v>201909</v>
      </c>
      <c r="AF1513">
        <f t="shared" si="928"/>
        <v>201903</v>
      </c>
      <c r="AG1513" s="9">
        <f t="shared" ca="1" si="929"/>
        <v>1</v>
      </c>
      <c r="AH1513">
        <f t="shared" ca="1" si="930"/>
        <v>4</v>
      </c>
      <c r="AI1513" s="9">
        <f t="shared" ca="1" si="931"/>
        <v>12</v>
      </c>
      <c r="AJ1513" s="9">
        <f t="shared" ca="1" si="932"/>
        <v>1</v>
      </c>
      <c r="AK1513" s="9">
        <f t="shared" si="933"/>
        <v>2</v>
      </c>
      <c r="AL1513" s="9">
        <f t="shared" si="934"/>
        <v>38</v>
      </c>
      <c r="AM1513" s="9">
        <f t="shared" si="935"/>
        <v>14</v>
      </c>
      <c r="AN1513" s="2">
        <v>43724.615277777775</v>
      </c>
      <c r="AO1513">
        <v>6983</v>
      </c>
      <c r="AP1513" s="1">
        <v>23300</v>
      </c>
      <c r="AQ1513" t="s">
        <v>4</v>
      </c>
    </row>
    <row r="1514" spans="1:43" x14ac:dyDescent="0.3">
      <c r="A1514" t="str">
        <f t="shared" ca="1" si="897"/>
        <v>FY2020 Q4 Sep</v>
      </c>
      <c r="B1514">
        <f t="shared" ca="1" si="898"/>
        <v>2020</v>
      </c>
      <c r="C1514" s="8" t="str">
        <f t="shared" ca="1" si="899"/>
        <v>Sep</v>
      </c>
      <c r="D1514" s="8" t="str">
        <f t="shared" ca="1" si="900"/>
        <v>Q4</v>
      </c>
      <c r="E1514">
        <f t="shared" ca="1" si="901"/>
        <v>12</v>
      </c>
      <c r="F1514">
        <f t="shared" ca="1" si="902"/>
        <v>4</v>
      </c>
      <c r="G1514">
        <f t="shared" ca="1" si="903"/>
        <v>202012</v>
      </c>
      <c r="H1514">
        <f t="shared" ca="1" si="904"/>
        <v>202004</v>
      </c>
      <c r="I1514" t="str">
        <f t="shared" ca="1" si="905"/>
        <v>FY2020 Q3 Sep</v>
      </c>
      <c r="J1514">
        <f t="shared" ca="1" si="906"/>
        <v>2020</v>
      </c>
      <c r="K1514" s="8" t="str">
        <f t="shared" ca="1" si="907"/>
        <v>Sep</v>
      </c>
      <c r="L1514" s="8" t="str">
        <f t="shared" ca="1" si="908"/>
        <v>Q3</v>
      </c>
      <c r="M1514">
        <f t="shared" ca="1" si="909"/>
        <v>9</v>
      </c>
      <c r="N1514">
        <f t="shared" ca="1" si="910"/>
        <v>3</v>
      </c>
      <c r="O1514">
        <f t="shared" ca="1" si="911"/>
        <v>202009</v>
      </c>
      <c r="P1514">
        <f t="shared" ca="1" si="912"/>
        <v>202003</v>
      </c>
      <c r="Q1514" t="str">
        <f t="shared" si="913"/>
        <v>FY2020 Q2 Mar</v>
      </c>
      <c r="R1514">
        <f t="shared" si="914"/>
        <v>2020</v>
      </c>
      <c r="S1514" s="8" t="str">
        <f t="shared" si="915"/>
        <v>Mar</v>
      </c>
      <c r="T1514" s="8" t="str">
        <f t="shared" si="916"/>
        <v>Q2</v>
      </c>
      <c r="U1514">
        <f t="shared" si="917"/>
        <v>6</v>
      </c>
      <c r="V1514">
        <f t="shared" si="918"/>
        <v>2</v>
      </c>
      <c r="W1514">
        <f t="shared" si="919"/>
        <v>202006</v>
      </c>
      <c r="X1514">
        <f t="shared" si="920"/>
        <v>202002</v>
      </c>
      <c r="Y1514" t="str">
        <f t="shared" si="921"/>
        <v>FY2020 Q1 Mar</v>
      </c>
      <c r="Z1514">
        <f t="shared" si="922"/>
        <v>2020</v>
      </c>
      <c r="AA1514" s="8" t="str">
        <f t="shared" si="923"/>
        <v>Mar</v>
      </c>
      <c r="AB1514" s="8" t="str">
        <f t="shared" si="924"/>
        <v>Q1</v>
      </c>
      <c r="AC1514">
        <f t="shared" si="925"/>
        <v>3</v>
      </c>
      <c r="AD1514">
        <f t="shared" si="926"/>
        <v>1</v>
      </c>
      <c r="AE1514">
        <f t="shared" si="927"/>
        <v>202003</v>
      </c>
      <c r="AF1514">
        <f t="shared" si="928"/>
        <v>202001</v>
      </c>
      <c r="AG1514" s="9">
        <f t="shared" ca="1" si="929"/>
        <v>0</v>
      </c>
      <c r="AH1514">
        <f t="shared" ca="1" si="930"/>
        <v>2</v>
      </c>
      <c r="AI1514" s="9">
        <f t="shared" ca="1" si="931"/>
        <v>6</v>
      </c>
      <c r="AJ1514" s="9">
        <f t="shared" ca="1" si="932"/>
        <v>0</v>
      </c>
      <c r="AK1514" s="9">
        <f t="shared" si="933"/>
        <v>4</v>
      </c>
      <c r="AL1514" s="9">
        <f t="shared" si="934"/>
        <v>10</v>
      </c>
      <c r="AM1514" s="9">
        <f t="shared" si="935"/>
        <v>12</v>
      </c>
      <c r="AN1514" s="2">
        <v>43894.515277777777</v>
      </c>
      <c r="AO1514">
        <v>140</v>
      </c>
      <c r="AP1514" s="1">
        <v>23000</v>
      </c>
      <c r="AQ1514" t="s">
        <v>4</v>
      </c>
    </row>
    <row r="1515" spans="1:43" x14ac:dyDescent="0.3">
      <c r="A1515" t="str">
        <f t="shared" ca="1" si="897"/>
        <v>FY2020 Q4 Sep</v>
      </c>
      <c r="B1515">
        <f t="shared" ca="1" si="898"/>
        <v>2020</v>
      </c>
      <c r="C1515" s="8" t="str">
        <f t="shared" ca="1" si="899"/>
        <v>Sep</v>
      </c>
      <c r="D1515" s="8" t="str">
        <f t="shared" ca="1" si="900"/>
        <v>Q4</v>
      </c>
      <c r="E1515">
        <f t="shared" ca="1" si="901"/>
        <v>12</v>
      </c>
      <c r="F1515">
        <f t="shared" ca="1" si="902"/>
        <v>4</v>
      </c>
      <c r="G1515">
        <f t="shared" ca="1" si="903"/>
        <v>202012</v>
      </c>
      <c r="H1515">
        <f t="shared" ca="1" si="904"/>
        <v>202004</v>
      </c>
      <c r="I1515" t="str">
        <f t="shared" ca="1" si="905"/>
        <v>FY2020 Q3 Sep</v>
      </c>
      <c r="J1515">
        <f t="shared" ca="1" si="906"/>
        <v>2020</v>
      </c>
      <c r="K1515" s="8" t="str">
        <f t="shared" ca="1" si="907"/>
        <v>Sep</v>
      </c>
      <c r="L1515" s="8" t="str">
        <f t="shared" ca="1" si="908"/>
        <v>Q3</v>
      </c>
      <c r="M1515">
        <f t="shared" ca="1" si="909"/>
        <v>9</v>
      </c>
      <c r="N1515">
        <f t="shared" ca="1" si="910"/>
        <v>3</v>
      </c>
      <c r="O1515">
        <f t="shared" ca="1" si="911"/>
        <v>202009</v>
      </c>
      <c r="P1515">
        <f t="shared" ca="1" si="912"/>
        <v>202003</v>
      </c>
      <c r="Q1515" t="str">
        <f t="shared" si="913"/>
        <v>FY2019 Q4 Sep</v>
      </c>
      <c r="R1515">
        <f t="shared" si="914"/>
        <v>2019</v>
      </c>
      <c r="S1515" s="8" t="str">
        <f t="shared" si="915"/>
        <v>Sep</v>
      </c>
      <c r="T1515" s="8" t="str">
        <f t="shared" si="916"/>
        <v>Q4</v>
      </c>
      <c r="U1515">
        <f t="shared" si="917"/>
        <v>12</v>
      </c>
      <c r="V1515">
        <f t="shared" si="918"/>
        <v>4</v>
      </c>
      <c r="W1515">
        <f t="shared" si="919"/>
        <v>201912</v>
      </c>
      <c r="X1515">
        <f t="shared" si="920"/>
        <v>201904</v>
      </c>
      <c r="Y1515" t="str">
        <f t="shared" si="921"/>
        <v>FY2019 Q3 Sep</v>
      </c>
      <c r="Z1515">
        <f t="shared" si="922"/>
        <v>2019</v>
      </c>
      <c r="AA1515" s="8" t="str">
        <f t="shared" si="923"/>
        <v>Sep</v>
      </c>
      <c r="AB1515" s="8" t="str">
        <f t="shared" si="924"/>
        <v>Q3</v>
      </c>
      <c r="AC1515">
        <f t="shared" si="925"/>
        <v>9</v>
      </c>
      <c r="AD1515">
        <f t="shared" si="926"/>
        <v>3</v>
      </c>
      <c r="AE1515">
        <f t="shared" si="927"/>
        <v>201909</v>
      </c>
      <c r="AF1515">
        <f t="shared" si="928"/>
        <v>201903</v>
      </c>
      <c r="AG1515" s="9">
        <f t="shared" ca="1" si="929"/>
        <v>1</v>
      </c>
      <c r="AH1515">
        <f t="shared" ca="1" si="930"/>
        <v>4</v>
      </c>
      <c r="AI1515" s="9">
        <f t="shared" ca="1" si="931"/>
        <v>12</v>
      </c>
      <c r="AJ1515" s="9">
        <f t="shared" ca="1" si="932"/>
        <v>1</v>
      </c>
      <c r="AK1515" s="9">
        <f t="shared" si="933"/>
        <v>3</v>
      </c>
      <c r="AL1515" s="9">
        <f t="shared" si="934"/>
        <v>36</v>
      </c>
      <c r="AM1515" s="9">
        <f t="shared" si="935"/>
        <v>10</v>
      </c>
      <c r="AN1515" s="2">
        <v>43711.444444444445</v>
      </c>
      <c r="AO1515">
        <v>542</v>
      </c>
      <c r="AP1515" s="1">
        <v>23000</v>
      </c>
      <c r="AQ1515" t="s">
        <v>4</v>
      </c>
    </row>
    <row r="1516" spans="1:43" x14ac:dyDescent="0.3">
      <c r="A1516" t="str">
        <f t="shared" ca="1" si="897"/>
        <v>FY2020 Q4 Sep</v>
      </c>
      <c r="B1516">
        <f t="shared" ca="1" si="898"/>
        <v>2020</v>
      </c>
      <c r="C1516" s="8" t="str">
        <f t="shared" ca="1" si="899"/>
        <v>Sep</v>
      </c>
      <c r="D1516" s="8" t="str">
        <f t="shared" ca="1" si="900"/>
        <v>Q4</v>
      </c>
      <c r="E1516">
        <f t="shared" ca="1" si="901"/>
        <v>12</v>
      </c>
      <c r="F1516">
        <f t="shared" ca="1" si="902"/>
        <v>4</v>
      </c>
      <c r="G1516">
        <f t="shared" ca="1" si="903"/>
        <v>202012</v>
      </c>
      <c r="H1516">
        <f t="shared" ca="1" si="904"/>
        <v>202004</v>
      </c>
      <c r="I1516" t="str">
        <f t="shared" ca="1" si="905"/>
        <v>FY2020 Q3 Sep</v>
      </c>
      <c r="J1516">
        <f t="shared" ca="1" si="906"/>
        <v>2020</v>
      </c>
      <c r="K1516" s="8" t="str">
        <f t="shared" ca="1" si="907"/>
        <v>Sep</v>
      </c>
      <c r="L1516" s="8" t="str">
        <f t="shared" ca="1" si="908"/>
        <v>Q3</v>
      </c>
      <c r="M1516">
        <f t="shared" ca="1" si="909"/>
        <v>9</v>
      </c>
      <c r="N1516">
        <f t="shared" ca="1" si="910"/>
        <v>3</v>
      </c>
      <c r="O1516">
        <f t="shared" ca="1" si="911"/>
        <v>202009</v>
      </c>
      <c r="P1516">
        <f t="shared" ca="1" si="912"/>
        <v>202003</v>
      </c>
      <c r="Q1516" t="str">
        <f t="shared" si="913"/>
        <v>FY2019 Q4 Sep</v>
      </c>
      <c r="R1516">
        <f t="shared" si="914"/>
        <v>2019</v>
      </c>
      <c r="S1516" s="8" t="str">
        <f t="shared" si="915"/>
        <v>Sep</v>
      </c>
      <c r="T1516" s="8" t="str">
        <f t="shared" si="916"/>
        <v>Q4</v>
      </c>
      <c r="U1516">
        <f t="shared" si="917"/>
        <v>12</v>
      </c>
      <c r="V1516">
        <f t="shared" si="918"/>
        <v>4</v>
      </c>
      <c r="W1516">
        <f t="shared" si="919"/>
        <v>201912</v>
      </c>
      <c r="X1516">
        <f t="shared" si="920"/>
        <v>201904</v>
      </c>
      <c r="Y1516" t="str">
        <f t="shared" si="921"/>
        <v>FY2019 Q3 Sep</v>
      </c>
      <c r="Z1516">
        <f t="shared" si="922"/>
        <v>2019</v>
      </c>
      <c r="AA1516" s="8" t="str">
        <f t="shared" si="923"/>
        <v>Sep</v>
      </c>
      <c r="AB1516" s="8" t="str">
        <f t="shared" si="924"/>
        <v>Q3</v>
      </c>
      <c r="AC1516">
        <f t="shared" si="925"/>
        <v>9</v>
      </c>
      <c r="AD1516">
        <f t="shared" si="926"/>
        <v>3</v>
      </c>
      <c r="AE1516">
        <f t="shared" si="927"/>
        <v>201909</v>
      </c>
      <c r="AF1516">
        <f t="shared" si="928"/>
        <v>201903</v>
      </c>
      <c r="AG1516" s="9">
        <f t="shared" ca="1" si="929"/>
        <v>1</v>
      </c>
      <c r="AH1516">
        <f t="shared" ca="1" si="930"/>
        <v>4</v>
      </c>
      <c r="AI1516" s="9">
        <f t="shared" ca="1" si="931"/>
        <v>12</v>
      </c>
      <c r="AJ1516" s="9">
        <f t="shared" ca="1" si="932"/>
        <v>1</v>
      </c>
      <c r="AK1516" s="9">
        <f t="shared" si="933"/>
        <v>6</v>
      </c>
      <c r="AL1516" s="9">
        <f t="shared" si="934"/>
        <v>39</v>
      </c>
      <c r="AM1516" s="9">
        <f t="shared" si="935"/>
        <v>13</v>
      </c>
      <c r="AN1516" s="2">
        <v>43735.578472222223</v>
      </c>
      <c r="AO1516">
        <v>607</v>
      </c>
      <c r="AP1516" s="1">
        <v>23000</v>
      </c>
      <c r="AQ1516" t="s">
        <v>5</v>
      </c>
    </row>
    <row r="1517" spans="1:43" x14ac:dyDescent="0.3">
      <c r="A1517" t="str">
        <f t="shared" ca="1" si="897"/>
        <v>FY2020 Q4 Sep</v>
      </c>
      <c r="B1517">
        <f t="shared" ca="1" si="898"/>
        <v>2020</v>
      </c>
      <c r="C1517" s="8" t="str">
        <f t="shared" ca="1" si="899"/>
        <v>Sep</v>
      </c>
      <c r="D1517" s="8" t="str">
        <f t="shared" ca="1" si="900"/>
        <v>Q4</v>
      </c>
      <c r="E1517">
        <f t="shared" ca="1" si="901"/>
        <v>12</v>
      </c>
      <c r="F1517">
        <f t="shared" ca="1" si="902"/>
        <v>4</v>
      </c>
      <c r="G1517">
        <f t="shared" ca="1" si="903"/>
        <v>202012</v>
      </c>
      <c r="H1517">
        <f t="shared" ca="1" si="904"/>
        <v>202004</v>
      </c>
      <c r="I1517" t="str">
        <f t="shared" ca="1" si="905"/>
        <v>FY2020 Q3 Sep</v>
      </c>
      <c r="J1517">
        <f t="shared" ca="1" si="906"/>
        <v>2020</v>
      </c>
      <c r="K1517" s="8" t="str">
        <f t="shared" ca="1" si="907"/>
        <v>Sep</v>
      </c>
      <c r="L1517" s="8" t="str">
        <f t="shared" ca="1" si="908"/>
        <v>Q3</v>
      </c>
      <c r="M1517">
        <f t="shared" ca="1" si="909"/>
        <v>9</v>
      </c>
      <c r="N1517">
        <f t="shared" ca="1" si="910"/>
        <v>3</v>
      </c>
      <c r="O1517">
        <f t="shared" ca="1" si="911"/>
        <v>202009</v>
      </c>
      <c r="P1517">
        <f t="shared" ca="1" si="912"/>
        <v>202003</v>
      </c>
      <c r="Q1517" t="str">
        <f t="shared" si="913"/>
        <v>FY2020 Q2 Mar</v>
      </c>
      <c r="R1517">
        <f t="shared" si="914"/>
        <v>2020</v>
      </c>
      <c r="S1517" s="8" t="str">
        <f t="shared" si="915"/>
        <v>Mar</v>
      </c>
      <c r="T1517" s="8" t="str">
        <f t="shared" si="916"/>
        <v>Q2</v>
      </c>
      <c r="U1517">
        <f t="shared" si="917"/>
        <v>6</v>
      </c>
      <c r="V1517">
        <f t="shared" si="918"/>
        <v>2</v>
      </c>
      <c r="W1517">
        <f t="shared" si="919"/>
        <v>202006</v>
      </c>
      <c r="X1517">
        <f t="shared" si="920"/>
        <v>202002</v>
      </c>
      <c r="Y1517" t="str">
        <f t="shared" si="921"/>
        <v>FY2020 Q1 Mar</v>
      </c>
      <c r="Z1517">
        <f t="shared" si="922"/>
        <v>2020</v>
      </c>
      <c r="AA1517" s="8" t="str">
        <f t="shared" si="923"/>
        <v>Mar</v>
      </c>
      <c r="AB1517" s="8" t="str">
        <f t="shared" si="924"/>
        <v>Q1</v>
      </c>
      <c r="AC1517">
        <f t="shared" si="925"/>
        <v>3</v>
      </c>
      <c r="AD1517">
        <f t="shared" si="926"/>
        <v>1</v>
      </c>
      <c r="AE1517">
        <f t="shared" si="927"/>
        <v>202003</v>
      </c>
      <c r="AF1517">
        <f t="shared" si="928"/>
        <v>202001</v>
      </c>
      <c r="AG1517" s="9">
        <f t="shared" ca="1" si="929"/>
        <v>0</v>
      </c>
      <c r="AH1517">
        <f t="shared" ca="1" si="930"/>
        <v>2</v>
      </c>
      <c r="AI1517" s="9">
        <f t="shared" ca="1" si="931"/>
        <v>6</v>
      </c>
      <c r="AJ1517" s="9">
        <f t="shared" ca="1" si="932"/>
        <v>0</v>
      </c>
      <c r="AK1517" s="9">
        <f t="shared" si="933"/>
        <v>2</v>
      </c>
      <c r="AL1517" s="9">
        <f t="shared" si="934"/>
        <v>10</v>
      </c>
      <c r="AM1517" s="9">
        <f t="shared" si="935"/>
        <v>16</v>
      </c>
      <c r="AN1517" s="2">
        <v>43892.679166666669</v>
      </c>
      <c r="AO1517">
        <v>626</v>
      </c>
      <c r="AP1517" s="1">
        <v>23000</v>
      </c>
      <c r="AQ1517" t="s">
        <v>4</v>
      </c>
    </row>
    <row r="1518" spans="1:43" x14ac:dyDescent="0.3">
      <c r="A1518" t="str">
        <f t="shared" ca="1" si="897"/>
        <v>FY2020 Q4 Sep</v>
      </c>
      <c r="B1518">
        <f t="shared" ca="1" si="898"/>
        <v>2020</v>
      </c>
      <c r="C1518" s="8" t="str">
        <f t="shared" ca="1" si="899"/>
        <v>Sep</v>
      </c>
      <c r="D1518" s="8" t="str">
        <f t="shared" ca="1" si="900"/>
        <v>Q4</v>
      </c>
      <c r="E1518">
        <f t="shared" ca="1" si="901"/>
        <v>12</v>
      </c>
      <c r="F1518">
        <f t="shared" ca="1" si="902"/>
        <v>4</v>
      </c>
      <c r="G1518">
        <f t="shared" ca="1" si="903"/>
        <v>202012</v>
      </c>
      <c r="H1518">
        <f t="shared" ca="1" si="904"/>
        <v>202004</v>
      </c>
      <c r="I1518" t="str">
        <f t="shared" ca="1" si="905"/>
        <v>FY2020 Q3 Sep</v>
      </c>
      <c r="J1518">
        <f t="shared" ca="1" si="906"/>
        <v>2020</v>
      </c>
      <c r="K1518" s="8" t="str">
        <f t="shared" ca="1" si="907"/>
        <v>Sep</v>
      </c>
      <c r="L1518" s="8" t="str">
        <f t="shared" ca="1" si="908"/>
        <v>Q3</v>
      </c>
      <c r="M1518">
        <f t="shared" ca="1" si="909"/>
        <v>9</v>
      </c>
      <c r="N1518">
        <f t="shared" ca="1" si="910"/>
        <v>3</v>
      </c>
      <c r="O1518">
        <f t="shared" ca="1" si="911"/>
        <v>202009</v>
      </c>
      <c r="P1518">
        <f t="shared" ca="1" si="912"/>
        <v>202003</v>
      </c>
      <c r="Q1518" t="str">
        <f t="shared" si="913"/>
        <v>FY2019 Q4 Sep</v>
      </c>
      <c r="R1518">
        <f t="shared" si="914"/>
        <v>2019</v>
      </c>
      <c r="S1518" s="8" t="str">
        <f t="shared" si="915"/>
        <v>Sep</v>
      </c>
      <c r="T1518" s="8" t="str">
        <f t="shared" si="916"/>
        <v>Q4</v>
      </c>
      <c r="U1518">
        <f t="shared" si="917"/>
        <v>12</v>
      </c>
      <c r="V1518">
        <f t="shared" si="918"/>
        <v>4</v>
      </c>
      <c r="W1518">
        <f t="shared" si="919"/>
        <v>201912</v>
      </c>
      <c r="X1518">
        <f t="shared" si="920"/>
        <v>201904</v>
      </c>
      <c r="Y1518" t="str">
        <f t="shared" si="921"/>
        <v>FY2019 Q3 Sep</v>
      </c>
      <c r="Z1518">
        <f t="shared" si="922"/>
        <v>2019</v>
      </c>
      <c r="AA1518" s="8" t="str">
        <f t="shared" si="923"/>
        <v>Sep</v>
      </c>
      <c r="AB1518" s="8" t="str">
        <f t="shared" si="924"/>
        <v>Q3</v>
      </c>
      <c r="AC1518">
        <f t="shared" si="925"/>
        <v>9</v>
      </c>
      <c r="AD1518">
        <f t="shared" si="926"/>
        <v>3</v>
      </c>
      <c r="AE1518">
        <f t="shared" si="927"/>
        <v>201909</v>
      </c>
      <c r="AF1518">
        <f t="shared" si="928"/>
        <v>201903</v>
      </c>
      <c r="AG1518" s="9">
        <f t="shared" ca="1" si="929"/>
        <v>1</v>
      </c>
      <c r="AH1518">
        <f t="shared" ca="1" si="930"/>
        <v>4</v>
      </c>
      <c r="AI1518" s="9">
        <f t="shared" ca="1" si="931"/>
        <v>12</v>
      </c>
      <c r="AJ1518" s="9">
        <f t="shared" ca="1" si="932"/>
        <v>1</v>
      </c>
      <c r="AK1518" s="9">
        <f t="shared" si="933"/>
        <v>6</v>
      </c>
      <c r="AL1518" s="9">
        <f t="shared" si="934"/>
        <v>36</v>
      </c>
      <c r="AM1518" s="9">
        <f t="shared" si="935"/>
        <v>15</v>
      </c>
      <c r="AN1518" s="2">
        <v>43714.65347222222</v>
      </c>
      <c r="AO1518">
        <v>1444</v>
      </c>
      <c r="AP1518" s="1">
        <v>23000</v>
      </c>
      <c r="AQ1518" t="s">
        <v>4</v>
      </c>
    </row>
    <row r="1519" spans="1:43" x14ac:dyDescent="0.3">
      <c r="A1519" t="str">
        <f t="shared" ca="1" si="897"/>
        <v>FY2020 Q4 Sep</v>
      </c>
      <c r="B1519">
        <f t="shared" ca="1" si="898"/>
        <v>2020</v>
      </c>
      <c r="C1519" s="8" t="str">
        <f t="shared" ca="1" si="899"/>
        <v>Sep</v>
      </c>
      <c r="D1519" s="8" t="str">
        <f t="shared" ca="1" si="900"/>
        <v>Q4</v>
      </c>
      <c r="E1519">
        <f t="shared" ca="1" si="901"/>
        <v>12</v>
      </c>
      <c r="F1519">
        <f t="shared" ca="1" si="902"/>
        <v>4</v>
      </c>
      <c r="G1519">
        <f t="shared" ca="1" si="903"/>
        <v>202012</v>
      </c>
      <c r="H1519">
        <f t="shared" ca="1" si="904"/>
        <v>202004</v>
      </c>
      <c r="I1519" t="str">
        <f t="shared" ca="1" si="905"/>
        <v>FY2020 Q3 Sep</v>
      </c>
      <c r="J1519">
        <f t="shared" ca="1" si="906"/>
        <v>2020</v>
      </c>
      <c r="K1519" s="8" t="str">
        <f t="shared" ca="1" si="907"/>
        <v>Sep</v>
      </c>
      <c r="L1519" s="8" t="str">
        <f t="shared" ca="1" si="908"/>
        <v>Q3</v>
      </c>
      <c r="M1519">
        <f t="shared" ca="1" si="909"/>
        <v>9</v>
      </c>
      <c r="N1519">
        <f t="shared" ca="1" si="910"/>
        <v>3</v>
      </c>
      <c r="O1519">
        <f t="shared" ca="1" si="911"/>
        <v>202009</v>
      </c>
      <c r="P1519">
        <f t="shared" ca="1" si="912"/>
        <v>202003</v>
      </c>
      <c r="Q1519" t="str">
        <f t="shared" si="913"/>
        <v>FY2020 Q2 Feb</v>
      </c>
      <c r="R1519">
        <f t="shared" si="914"/>
        <v>2020</v>
      </c>
      <c r="S1519" s="8" t="str">
        <f t="shared" si="915"/>
        <v>Feb</v>
      </c>
      <c r="T1519" s="8" t="str">
        <f t="shared" si="916"/>
        <v>Q2</v>
      </c>
      <c r="U1519">
        <f t="shared" si="917"/>
        <v>5</v>
      </c>
      <c r="V1519">
        <f t="shared" si="918"/>
        <v>2</v>
      </c>
      <c r="W1519">
        <f t="shared" si="919"/>
        <v>202005</v>
      </c>
      <c r="X1519">
        <f t="shared" si="920"/>
        <v>202002</v>
      </c>
      <c r="Y1519" t="str">
        <f t="shared" si="921"/>
        <v>FY2020 Q1 Feb</v>
      </c>
      <c r="Z1519">
        <f t="shared" si="922"/>
        <v>2020</v>
      </c>
      <c r="AA1519" s="8" t="str">
        <f t="shared" si="923"/>
        <v>Feb</v>
      </c>
      <c r="AB1519" s="8" t="str">
        <f t="shared" si="924"/>
        <v>Q1</v>
      </c>
      <c r="AC1519">
        <f t="shared" si="925"/>
        <v>2</v>
      </c>
      <c r="AD1519">
        <f t="shared" si="926"/>
        <v>1</v>
      </c>
      <c r="AE1519">
        <f t="shared" si="927"/>
        <v>202002</v>
      </c>
      <c r="AF1519">
        <f t="shared" si="928"/>
        <v>202001</v>
      </c>
      <c r="AG1519" s="9">
        <f t="shared" ca="1" si="929"/>
        <v>0</v>
      </c>
      <c r="AH1519">
        <f t="shared" ca="1" si="930"/>
        <v>2</v>
      </c>
      <c r="AI1519" s="9">
        <f t="shared" ca="1" si="931"/>
        <v>7</v>
      </c>
      <c r="AJ1519" s="9">
        <f t="shared" ca="1" si="932"/>
        <v>0</v>
      </c>
      <c r="AK1519" s="9">
        <f t="shared" si="933"/>
        <v>4</v>
      </c>
      <c r="AL1519" s="9">
        <f t="shared" si="934"/>
        <v>7</v>
      </c>
      <c r="AM1519" s="9">
        <f t="shared" si="935"/>
        <v>11</v>
      </c>
      <c r="AN1519" s="2">
        <v>43873.460416666669</v>
      </c>
      <c r="AO1519">
        <v>1535</v>
      </c>
      <c r="AP1519" s="1">
        <v>23000</v>
      </c>
      <c r="AQ1519" t="s">
        <v>5</v>
      </c>
    </row>
    <row r="1520" spans="1:43" x14ac:dyDescent="0.3">
      <c r="A1520" t="str">
        <f t="shared" ca="1" si="897"/>
        <v>FY2020 Q4 Sep</v>
      </c>
      <c r="B1520">
        <f t="shared" ca="1" si="898"/>
        <v>2020</v>
      </c>
      <c r="C1520" s="8" t="str">
        <f t="shared" ca="1" si="899"/>
        <v>Sep</v>
      </c>
      <c r="D1520" s="8" t="str">
        <f t="shared" ca="1" si="900"/>
        <v>Q4</v>
      </c>
      <c r="E1520">
        <f t="shared" ca="1" si="901"/>
        <v>12</v>
      </c>
      <c r="F1520">
        <f t="shared" ca="1" si="902"/>
        <v>4</v>
      </c>
      <c r="G1520">
        <f t="shared" ca="1" si="903"/>
        <v>202012</v>
      </c>
      <c r="H1520">
        <f t="shared" ca="1" si="904"/>
        <v>202004</v>
      </c>
      <c r="I1520" t="str">
        <f t="shared" ca="1" si="905"/>
        <v>FY2020 Q3 Sep</v>
      </c>
      <c r="J1520">
        <f t="shared" ca="1" si="906"/>
        <v>2020</v>
      </c>
      <c r="K1520" s="8" t="str">
        <f t="shared" ca="1" si="907"/>
        <v>Sep</v>
      </c>
      <c r="L1520" s="8" t="str">
        <f t="shared" ca="1" si="908"/>
        <v>Q3</v>
      </c>
      <c r="M1520">
        <f t="shared" ca="1" si="909"/>
        <v>9</v>
      </c>
      <c r="N1520">
        <f t="shared" ca="1" si="910"/>
        <v>3</v>
      </c>
      <c r="O1520">
        <f t="shared" ca="1" si="911"/>
        <v>202009</v>
      </c>
      <c r="P1520">
        <f t="shared" ca="1" si="912"/>
        <v>202003</v>
      </c>
      <c r="Q1520" t="str">
        <f t="shared" si="913"/>
        <v>FY2019 Q4 Sep</v>
      </c>
      <c r="R1520">
        <f t="shared" si="914"/>
        <v>2019</v>
      </c>
      <c r="S1520" s="8" t="str">
        <f t="shared" si="915"/>
        <v>Sep</v>
      </c>
      <c r="T1520" s="8" t="str">
        <f t="shared" si="916"/>
        <v>Q4</v>
      </c>
      <c r="U1520">
        <f t="shared" si="917"/>
        <v>12</v>
      </c>
      <c r="V1520">
        <f t="shared" si="918"/>
        <v>4</v>
      </c>
      <c r="W1520">
        <f t="shared" si="919"/>
        <v>201912</v>
      </c>
      <c r="X1520">
        <f t="shared" si="920"/>
        <v>201904</v>
      </c>
      <c r="Y1520" t="str">
        <f t="shared" si="921"/>
        <v>FY2019 Q3 Sep</v>
      </c>
      <c r="Z1520">
        <f t="shared" si="922"/>
        <v>2019</v>
      </c>
      <c r="AA1520" s="8" t="str">
        <f t="shared" si="923"/>
        <v>Sep</v>
      </c>
      <c r="AB1520" s="8" t="str">
        <f t="shared" si="924"/>
        <v>Q3</v>
      </c>
      <c r="AC1520">
        <f t="shared" si="925"/>
        <v>9</v>
      </c>
      <c r="AD1520">
        <f t="shared" si="926"/>
        <v>3</v>
      </c>
      <c r="AE1520">
        <f t="shared" si="927"/>
        <v>201909</v>
      </c>
      <c r="AF1520">
        <f t="shared" si="928"/>
        <v>201903</v>
      </c>
      <c r="AG1520" s="9">
        <f t="shared" ca="1" si="929"/>
        <v>1</v>
      </c>
      <c r="AH1520">
        <f t="shared" ca="1" si="930"/>
        <v>4</v>
      </c>
      <c r="AI1520" s="9">
        <f t="shared" ca="1" si="931"/>
        <v>12</v>
      </c>
      <c r="AJ1520" s="9">
        <f t="shared" ca="1" si="932"/>
        <v>1</v>
      </c>
      <c r="AK1520" s="9">
        <f t="shared" si="933"/>
        <v>6</v>
      </c>
      <c r="AL1520" s="9">
        <f t="shared" si="934"/>
        <v>36</v>
      </c>
      <c r="AM1520" s="9">
        <f t="shared" si="935"/>
        <v>12</v>
      </c>
      <c r="AN1520" s="2">
        <v>43714.509027777778</v>
      </c>
      <c r="AO1520">
        <v>1738</v>
      </c>
      <c r="AP1520" s="1">
        <v>23000</v>
      </c>
      <c r="AQ1520" t="s">
        <v>4</v>
      </c>
    </row>
    <row r="1521" spans="1:43" x14ac:dyDescent="0.3">
      <c r="A1521" t="str">
        <f t="shared" ca="1" si="897"/>
        <v>FY2020 Q4 Sep</v>
      </c>
      <c r="B1521">
        <f t="shared" ca="1" si="898"/>
        <v>2020</v>
      </c>
      <c r="C1521" s="8" t="str">
        <f t="shared" ca="1" si="899"/>
        <v>Sep</v>
      </c>
      <c r="D1521" s="8" t="str">
        <f t="shared" ca="1" si="900"/>
        <v>Q4</v>
      </c>
      <c r="E1521">
        <f t="shared" ca="1" si="901"/>
        <v>12</v>
      </c>
      <c r="F1521">
        <f t="shared" ca="1" si="902"/>
        <v>4</v>
      </c>
      <c r="G1521">
        <f t="shared" ca="1" si="903"/>
        <v>202012</v>
      </c>
      <c r="H1521">
        <f t="shared" ca="1" si="904"/>
        <v>202004</v>
      </c>
      <c r="I1521" t="str">
        <f t="shared" ca="1" si="905"/>
        <v>FY2020 Q3 Sep</v>
      </c>
      <c r="J1521">
        <f t="shared" ca="1" si="906"/>
        <v>2020</v>
      </c>
      <c r="K1521" s="8" t="str">
        <f t="shared" ca="1" si="907"/>
        <v>Sep</v>
      </c>
      <c r="L1521" s="8" t="str">
        <f t="shared" ca="1" si="908"/>
        <v>Q3</v>
      </c>
      <c r="M1521">
        <f t="shared" ca="1" si="909"/>
        <v>9</v>
      </c>
      <c r="N1521">
        <f t="shared" ca="1" si="910"/>
        <v>3</v>
      </c>
      <c r="O1521">
        <f t="shared" ca="1" si="911"/>
        <v>202009</v>
      </c>
      <c r="P1521">
        <f t="shared" ca="1" si="912"/>
        <v>202003</v>
      </c>
      <c r="Q1521" t="str">
        <f t="shared" si="913"/>
        <v>FY2019 Q4 Sep</v>
      </c>
      <c r="R1521">
        <f t="shared" si="914"/>
        <v>2019</v>
      </c>
      <c r="S1521" s="8" t="str">
        <f t="shared" si="915"/>
        <v>Sep</v>
      </c>
      <c r="T1521" s="8" t="str">
        <f t="shared" si="916"/>
        <v>Q4</v>
      </c>
      <c r="U1521">
        <f t="shared" si="917"/>
        <v>12</v>
      </c>
      <c r="V1521">
        <f t="shared" si="918"/>
        <v>4</v>
      </c>
      <c r="W1521">
        <f t="shared" si="919"/>
        <v>201912</v>
      </c>
      <c r="X1521">
        <f t="shared" si="920"/>
        <v>201904</v>
      </c>
      <c r="Y1521" t="str">
        <f t="shared" si="921"/>
        <v>FY2019 Q3 Sep</v>
      </c>
      <c r="Z1521">
        <f t="shared" si="922"/>
        <v>2019</v>
      </c>
      <c r="AA1521" s="8" t="str">
        <f t="shared" si="923"/>
        <v>Sep</v>
      </c>
      <c r="AB1521" s="8" t="str">
        <f t="shared" si="924"/>
        <v>Q3</v>
      </c>
      <c r="AC1521">
        <f t="shared" si="925"/>
        <v>9</v>
      </c>
      <c r="AD1521">
        <f t="shared" si="926"/>
        <v>3</v>
      </c>
      <c r="AE1521">
        <f t="shared" si="927"/>
        <v>201909</v>
      </c>
      <c r="AF1521">
        <f t="shared" si="928"/>
        <v>201903</v>
      </c>
      <c r="AG1521" s="9">
        <f t="shared" ca="1" si="929"/>
        <v>1</v>
      </c>
      <c r="AH1521">
        <f t="shared" ca="1" si="930"/>
        <v>4</v>
      </c>
      <c r="AI1521" s="9">
        <f t="shared" ca="1" si="931"/>
        <v>12</v>
      </c>
      <c r="AJ1521" s="9">
        <f t="shared" ca="1" si="932"/>
        <v>1</v>
      </c>
      <c r="AK1521" s="9">
        <f t="shared" si="933"/>
        <v>2</v>
      </c>
      <c r="AL1521" s="9">
        <f t="shared" si="934"/>
        <v>36</v>
      </c>
      <c r="AM1521" s="9">
        <f t="shared" si="935"/>
        <v>15</v>
      </c>
      <c r="AN1521" s="2">
        <v>43710.647916666669</v>
      </c>
      <c r="AO1521">
        <v>2039</v>
      </c>
      <c r="AP1521" s="1">
        <v>23000</v>
      </c>
      <c r="AQ1521" t="s">
        <v>4</v>
      </c>
    </row>
    <row r="1522" spans="1:43" x14ac:dyDescent="0.3">
      <c r="A1522" t="str">
        <f t="shared" ca="1" si="897"/>
        <v>FY2020 Q4 Sep</v>
      </c>
      <c r="B1522">
        <f t="shared" ca="1" si="898"/>
        <v>2020</v>
      </c>
      <c r="C1522" s="8" t="str">
        <f t="shared" ca="1" si="899"/>
        <v>Sep</v>
      </c>
      <c r="D1522" s="8" t="str">
        <f t="shared" ca="1" si="900"/>
        <v>Q4</v>
      </c>
      <c r="E1522">
        <f t="shared" ca="1" si="901"/>
        <v>12</v>
      </c>
      <c r="F1522">
        <f t="shared" ca="1" si="902"/>
        <v>4</v>
      </c>
      <c r="G1522">
        <f t="shared" ca="1" si="903"/>
        <v>202012</v>
      </c>
      <c r="H1522">
        <f t="shared" ca="1" si="904"/>
        <v>202004</v>
      </c>
      <c r="I1522" t="str">
        <f t="shared" ca="1" si="905"/>
        <v>FY2020 Q3 Sep</v>
      </c>
      <c r="J1522">
        <f t="shared" ca="1" si="906"/>
        <v>2020</v>
      </c>
      <c r="K1522" s="8" t="str">
        <f t="shared" ca="1" si="907"/>
        <v>Sep</v>
      </c>
      <c r="L1522" s="8" t="str">
        <f t="shared" ca="1" si="908"/>
        <v>Q3</v>
      </c>
      <c r="M1522">
        <f t="shared" ca="1" si="909"/>
        <v>9</v>
      </c>
      <c r="N1522">
        <f t="shared" ca="1" si="910"/>
        <v>3</v>
      </c>
      <c r="O1522">
        <f t="shared" ca="1" si="911"/>
        <v>202009</v>
      </c>
      <c r="P1522">
        <f t="shared" ca="1" si="912"/>
        <v>202003</v>
      </c>
      <c r="Q1522" t="str">
        <f t="shared" si="913"/>
        <v>FY2019 Q4 Sep</v>
      </c>
      <c r="R1522">
        <f t="shared" si="914"/>
        <v>2019</v>
      </c>
      <c r="S1522" s="8" t="str">
        <f t="shared" si="915"/>
        <v>Sep</v>
      </c>
      <c r="T1522" s="8" t="str">
        <f t="shared" si="916"/>
        <v>Q4</v>
      </c>
      <c r="U1522">
        <f t="shared" si="917"/>
        <v>12</v>
      </c>
      <c r="V1522">
        <f t="shared" si="918"/>
        <v>4</v>
      </c>
      <c r="W1522">
        <f t="shared" si="919"/>
        <v>201912</v>
      </c>
      <c r="X1522">
        <f t="shared" si="920"/>
        <v>201904</v>
      </c>
      <c r="Y1522" t="str">
        <f t="shared" si="921"/>
        <v>FY2019 Q3 Sep</v>
      </c>
      <c r="Z1522">
        <f t="shared" si="922"/>
        <v>2019</v>
      </c>
      <c r="AA1522" s="8" t="str">
        <f t="shared" si="923"/>
        <v>Sep</v>
      </c>
      <c r="AB1522" s="8" t="str">
        <f t="shared" si="924"/>
        <v>Q3</v>
      </c>
      <c r="AC1522">
        <f t="shared" si="925"/>
        <v>9</v>
      </c>
      <c r="AD1522">
        <f t="shared" si="926"/>
        <v>3</v>
      </c>
      <c r="AE1522">
        <f t="shared" si="927"/>
        <v>201909</v>
      </c>
      <c r="AF1522">
        <f t="shared" si="928"/>
        <v>201903</v>
      </c>
      <c r="AG1522" s="9">
        <f t="shared" ca="1" si="929"/>
        <v>1</v>
      </c>
      <c r="AH1522">
        <f t="shared" ca="1" si="930"/>
        <v>4</v>
      </c>
      <c r="AI1522" s="9">
        <f t="shared" ca="1" si="931"/>
        <v>12</v>
      </c>
      <c r="AJ1522" s="9">
        <f t="shared" ca="1" si="932"/>
        <v>1</v>
      </c>
      <c r="AK1522" s="9">
        <f t="shared" si="933"/>
        <v>4</v>
      </c>
      <c r="AL1522" s="9">
        <f t="shared" si="934"/>
        <v>36</v>
      </c>
      <c r="AM1522" s="9">
        <f t="shared" si="935"/>
        <v>15</v>
      </c>
      <c r="AN1522" s="2">
        <v>43712.644444444442</v>
      </c>
      <c r="AO1522">
        <v>2381</v>
      </c>
      <c r="AP1522" s="1">
        <v>23000</v>
      </c>
      <c r="AQ1522" t="s">
        <v>4</v>
      </c>
    </row>
    <row r="1523" spans="1:43" x14ac:dyDescent="0.3">
      <c r="A1523" t="str">
        <f t="shared" ca="1" si="897"/>
        <v>FY2020 Q4 Sep</v>
      </c>
      <c r="B1523">
        <f t="shared" ca="1" si="898"/>
        <v>2020</v>
      </c>
      <c r="C1523" s="8" t="str">
        <f t="shared" ca="1" si="899"/>
        <v>Sep</v>
      </c>
      <c r="D1523" s="8" t="str">
        <f t="shared" ca="1" si="900"/>
        <v>Q4</v>
      </c>
      <c r="E1523">
        <f t="shared" ca="1" si="901"/>
        <v>12</v>
      </c>
      <c r="F1523">
        <f t="shared" ca="1" si="902"/>
        <v>4</v>
      </c>
      <c r="G1523">
        <f t="shared" ca="1" si="903"/>
        <v>202012</v>
      </c>
      <c r="H1523">
        <f t="shared" ca="1" si="904"/>
        <v>202004</v>
      </c>
      <c r="I1523" t="str">
        <f t="shared" ca="1" si="905"/>
        <v>FY2020 Q3 Sep</v>
      </c>
      <c r="J1523">
        <f t="shared" ca="1" si="906"/>
        <v>2020</v>
      </c>
      <c r="K1523" s="8" t="str">
        <f t="shared" ca="1" si="907"/>
        <v>Sep</v>
      </c>
      <c r="L1523" s="8" t="str">
        <f t="shared" ca="1" si="908"/>
        <v>Q3</v>
      </c>
      <c r="M1523">
        <f t="shared" ca="1" si="909"/>
        <v>9</v>
      </c>
      <c r="N1523">
        <f t="shared" ca="1" si="910"/>
        <v>3</v>
      </c>
      <c r="O1523">
        <f t="shared" ca="1" si="911"/>
        <v>202009</v>
      </c>
      <c r="P1523">
        <f t="shared" ca="1" si="912"/>
        <v>202003</v>
      </c>
      <c r="Q1523" t="str">
        <f t="shared" si="913"/>
        <v>FY2020 Q1 Dec</v>
      </c>
      <c r="R1523">
        <f t="shared" si="914"/>
        <v>2020</v>
      </c>
      <c r="S1523" s="8" t="str">
        <f t="shared" si="915"/>
        <v>Dec</v>
      </c>
      <c r="T1523" s="8" t="str">
        <f t="shared" si="916"/>
        <v>Q1</v>
      </c>
      <c r="U1523">
        <f t="shared" si="917"/>
        <v>3</v>
      </c>
      <c r="V1523">
        <f t="shared" si="918"/>
        <v>1</v>
      </c>
      <c r="W1523">
        <f t="shared" si="919"/>
        <v>202003</v>
      </c>
      <c r="X1523">
        <f t="shared" si="920"/>
        <v>202001</v>
      </c>
      <c r="Y1523" t="str">
        <f t="shared" si="921"/>
        <v>FY2019 Q4 Dec</v>
      </c>
      <c r="Z1523">
        <f t="shared" si="922"/>
        <v>2019</v>
      </c>
      <c r="AA1523" s="8" t="str">
        <f t="shared" si="923"/>
        <v>Dec</v>
      </c>
      <c r="AB1523" s="8" t="str">
        <f t="shared" si="924"/>
        <v>Q4</v>
      </c>
      <c r="AC1523">
        <f t="shared" si="925"/>
        <v>12</v>
      </c>
      <c r="AD1523">
        <f t="shared" si="926"/>
        <v>4</v>
      </c>
      <c r="AE1523">
        <f t="shared" si="927"/>
        <v>201912</v>
      </c>
      <c r="AF1523">
        <f t="shared" si="928"/>
        <v>201904</v>
      </c>
      <c r="AG1523" s="9">
        <f t="shared" ca="1" si="929"/>
        <v>0</v>
      </c>
      <c r="AH1523">
        <f t="shared" ca="1" si="930"/>
        <v>3</v>
      </c>
      <c r="AI1523" s="9">
        <f t="shared" ca="1" si="931"/>
        <v>9</v>
      </c>
      <c r="AJ1523" s="9">
        <f t="shared" ca="1" si="932"/>
        <v>1</v>
      </c>
      <c r="AK1523" s="9">
        <f t="shared" si="933"/>
        <v>4</v>
      </c>
      <c r="AL1523" s="9">
        <f t="shared" si="934"/>
        <v>50</v>
      </c>
      <c r="AM1523" s="9">
        <f t="shared" si="935"/>
        <v>15</v>
      </c>
      <c r="AN1523" s="2">
        <v>43810.636111111111</v>
      </c>
      <c r="AO1523">
        <v>2504</v>
      </c>
      <c r="AP1523" s="1">
        <v>23000</v>
      </c>
      <c r="AQ1523" t="s">
        <v>5</v>
      </c>
    </row>
    <row r="1524" spans="1:43" x14ac:dyDescent="0.3">
      <c r="A1524" t="str">
        <f t="shared" ca="1" si="897"/>
        <v>FY2020 Q4 Sep</v>
      </c>
      <c r="B1524">
        <f t="shared" ca="1" si="898"/>
        <v>2020</v>
      </c>
      <c r="C1524" s="8" t="str">
        <f t="shared" ca="1" si="899"/>
        <v>Sep</v>
      </c>
      <c r="D1524" s="8" t="str">
        <f t="shared" ca="1" si="900"/>
        <v>Q4</v>
      </c>
      <c r="E1524">
        <f t="shared" ca="1" si="901"/>
        <v>12</v>
      </c>
      <c r="F1524">
        <f t="shared" ca="1" si="902"/>
        <v>4</v>
      </c>
      <c r="G1524">
        <f t="shared" ca="1" si="903"/>
        <v>202012</v>
      </c>
      <c r="H1524">
        <f t="shared" ca="1" si="904"/>
        <v>202004</v>
      </c>
      <c r="I1524" t="str">
        <f t="shared" ca="1" si="905"/>
        <v>FY2020 Q3 Sep</v>
      </c>
      <c r="J1524">
        <f t="shared" ca="1" si="906"/>
        <v>2020</v>
      </c>
      <c r="K1524" s="8" t="str">
        <f t="shared" ca="1" si="907"/>
        <v>Sep</v>
      </c>
      <c r="L1524" s="8" t="str">
        <f t="shared" ca="1" si="908"/>
        <v>Q3</v>
      </c>
      <c r="M1524">
        <f t="shared" ca="1" si="909"/>
        <v>9</v>
      </c>
      <c r="N1524">
        <f t="shared" ca="1" si="910"/>
        <v>3</v>
      </c>
      <c r="O1524">
        <f t="shared" ca="1" si="911"/>
        <v>202009</v>
      </c>
      <c r="P1524">
        <f t="shared" ca="1" si="912"/>
        <v>202003</v>
      </c>
      <c r="Q1524" t="str">
        <f t="shared" si="913"/>
        <v>FY2019 Q4 Sep</v>
      </c>
      <c r="R1524">
        <f t="shared" si="914"/>
        <v>2019</v>
      </c>
      <c r="S1524" s="8" t="str">
        <f t="shared" si="915"/>
        <v>Sep</v>
      </c>
      <c r="T1524" s="8" t="str">
        <f t="shared" si="916"/>
        <v>Q4</v>
      </c>
      <c r="U1524">
        <f t="shared" si="917"/>
        <v>12</v>
      </c>
      <c r="V1524">
        <f t="shared" si="918"/>
        <v>4</v>
      </c>
      <c r="W1524">
        <f t="shared" si="919"/>
        <v>201912</v>
      </c>
      <c r="X1524">
        <f t="shared" si="920"/>
        <v>201904</v>
      </c>
      <c r="Y1524" t="str">
        <f t="shared" si="921"/>
        <v>FY2019 Q3 Sep</v>
      </c>
      <c r="Z1524">
        <f t="shared" si="922"/>
        <v>2019</v>
      </c>
      <c r="AA1524" s="8" t="str">
        <f t="shared" si="923"/>
        <v>Sep</v>
      </c>
      <c r="AB1524" s="8" t="str">
        <f t="shared" si="924"/>
        <v>Q3</v>
      </c>
      <c r="AC1524">
        <f t="shared" si="925"/>
        <v>9</v>
      </c>
      <c r="AD1524">
        <f t="shared" si="926"/>
        <v>3</v>
      </c>
      <c r="AE1524">
        <f t="shared" si="927"/>
        <v>201909</v>
      </c>
      <c r="AF1524">
        <f t="shared" si="928"/>
        <v>201903</v>
      </c>
      <c r="AG1524" s="9">
        <f t="shared" ca="1" si="929"/>
        <v>1</v>
      </c>
      <c r="AH1524">
        <f t="shared" ca="1" si="930"/>
        <v>4</v>
      </c>
      <c r="AI1524" s="9">
        <f t="shared" ca="1" si="931"/>
        <v>12</v>
      </c>
      <c r="AJ1524" s="9">
        <f t="shared" ca="1" si="932"/>
        <v>1</v>
      </c>
      <c r="AK1524" s="9">
        <f t="shared" si="933"/>
        <v>2</v>
      </c>
      <c r="AL1524" s="9">
        <f t="shared" si="934"/>
        <v>36</v>
      </c>
      <c r="AM1524" s="9">
        <f t="shared" si="935"/>
        <v>14</v>
      </c>
      <c r="AN1524" s="2">
        <v>43710.609722222223</v>
      </c>
      <c r="AO1524">
        <v>2530</v>
      </c>
      <c r="AP1524" s="1">
        <v>23000</v>
      </c>
      <c r="AQ1524" t="s">
        <v>4</v>
      </c>
    </row>
    <row r="1525" spans="1:43" x14ac:dyDescent="0.3">
      <c r="A1525" t="str">
        <f t="shared" ca="1" si="897"/>
        <v>FY2020 Q4 Sep</v>
      </c>
      <c r="B1525">
        <f t="shared" ca="1" si="898"/>
        <v>2020</v>
      </c>
      <c r="C1525" s="8" t="str">
        <f t="shared" ca="1" si="899"/>
        <v>Sep</v>
      </c>
      <c r="D1525" s="8" t="str">
        <f t="shared" ca="1" si="900"/>
        <v>Q4</v>
      </c>
      <c r="E1525">
        <f t="shared" ca="1" si="901"/>
        <v>12</v>
      </c>
      <c r="F1525">
        <f t="shared" ca="1" si="902"/>
        <v>4</v>
      </c>
      <c r="G1525">
        <f t="shared" ca="1" si="903"/>
        <v>202012</v>
      </c>
      <c r="H1525">
        <f t="shared" ca="1" si="904"/>
        <v>202004</v>
      </c>
      <c r="I1525" t="str">
        <f t="shared" ca="1" si="905"/>
        <v>FY2020 Q3 Sep</v>
      </c>
      <c r="J1525">
        <f t="shared" ca="1" si="906"/>
        <v>2020</v>
      </c>
      <c r="K1525" s="8" t="str">
        <f t="shared" ca="1" si="907"/>
        <v>Sep</v>
      </c>
      <c r="L1525" s="8" t="str">
        <f t="shared" ca="1" si="908"/>
        <v>Q3</v>
      </c>
      <c r="M1525">
        <f t="shared" ca="1" si="909"/>
        <v>9</v>
      </c>
      <c r="N1525">
        <f t="shared" ca="1" si="910"/>
        <v>3</v>
      </c>
      <c r="O1525">
        <f t="shared" ca="1" si="911"/>
        <v>202009</v>
      </c>
      <c r="P1525">
        <f t="shared" ca="1" si="912"/>
        <v>202003</v>
      </c>
      <c r="Q1525" t="str">
        <f t="shared" si="913"/>
        <v>FY2020 Q2 Mar</v>
      </c>
      <c r="R1525">
        <f t="shared" si="914"/>
        <v>2020</v>
      </c>
      <c r="S1525" s="8" t="str">
        <f t="shared" si="915"/>
        <v>Mar</v>
      </c>
      <c r="T1525" s="8" t="str">
        <f t="shared" si="916"/>
        <v>Q2</v>
      </c>
      <c r="U1525">
        <f t="shared" si="917"/>
        <v>6</v>
      </c>
      <c r="V1525">
        <f t="shared" si="918"/>
        <v>2</v>
      </c>
      <c r="W1525">
        <f t="shared" si="919"/>
        <v>202006</v>
      </c>
      <c r="X1525">
        <f t="shared" si="920"/>
        <v>202002</v>
      </c>
      <c r="Y1525" t="str">
        <f t="shared" si="921"/>
        <v>FY2020 Q1 Mar</v>
      </c>
      <c r="Z1525">
        <f t="shared" si="922"/>
        <v>2020</v>
      </c>
      <c r="AA1525" s="8" t="str">
        <f t="shared" si="923"/>
        <v>Mar</v>
      </c>
      <c r="AB1525" s="8" t="str">
        <f t="shared" si="924"/>
        <v>Q1</v>
      </c>
      <c r="AC1525">
        <f t="shared" si="925"/>
        <v>3</v>
      </c>
      <c r="AD1525">
        <f t="shared" si="926"/>
        <v>1</v>
      </c>
      <c r="AE1525">
        <f t="shared" si="927"/>
        <v>202003</v>
      </c>
      <c r="AF1525">
        <f t="shared" si="928"/>
        <v>202001</v>
      </c>
      <c r="AG1525" s="9">
        <f t="shared" ca="1" si="929"/>
        <v>0</v>
      </c>
      <c r="AH1525">
        <f t="shared" ca="1" si="930"/>
        <v>2</v>
      </c>
      <c r="AI1525" s="9">
        <f t="shared" ca="1" si="931"/>
        <v>6</v>
      </c>
      <c r="AJ1525" s="9">
        <f t="shared" ca="1" si="932"/>
        <v>0</v>
      </c>
      <c r="AK1525" s="9">
        <f t="shared" si="933"/>
        <v>6</v>
      </c>
      <c r="AL1525" s="9">
        <f t="shared" si="934"/>
        <v>10</v>
      </c>
      <c r="AM1525" s="9">
        <f t="shared" si="935"/>
        <v>11</v>
      </c>
      <c r="AN1525" s="2">
        <v>43896.46875</v>
      </c>
      <c r="AO1525">
        <v>2864</v>
      </c>
      <c r="AP1525" s="1">
        <v>23000</v>
      </c>
      <c r="AQ1525" t="s">
        <v>5</v>
      </c>
    </row>
    <row r="1526" spans="1:43" x14ac:dyDescent="0.3">
      <c r="A1526" t="str">
        <f t="shared" ca="1" si="897"/>
        <v>FY2020 Q4 Sep</v>
      </c>
      <c r="B1526">
        <f t="shared" ca="1" si="898"/>
        <v>2020</v>
      </c>
      <c r="C1526" s="8" t="str">
        <f t="shared" ca="1" si="899"/>
        <v>Sep</v>
      </c>
      <c r="D1526" s="8" t="str">
        <f t="shared" ca="1" si="900"/>
        <v>Q4</v>
      </c>
      <c r="E1526">
        <f t="shared" ca="1" si="901"/>
        <v>12</v>
      </c>
      <c r="F1526">
        <f t="shared" ca="1" si="902"/>
        <v>4</v>
      </c>
      <c r="G1526">
        <f t="shared" ca="1" si="903"/>
        <v>202012</v>
      </c>
      <c r="H1526">
        <f t="shared" ca="1" si="904"/>
        <v>202004</v>
      </c>
      <c r="I1526" t="str">
        <f t="shared" ca="1" si="905"/>
        <v>FY2020 Q3 Sep</v>
      </c>
      <c r="J1526">
        <f t="shared" ca="1" si="906"/>
        <v>2020</v>
      </c>
      <c r="K1526" s="8" t="str">
        <f t="shared" ca="1" si="907"/>
        <v>Sep</v>
      </c>
      <c r="L1526" s="8" t="str">
        <f t="shared" ca="1" si="908"/>
        <v>Q3</v>
      </c>
      <c r="M1526">
        <f t="shared" ca="1" si="909"/>
        <v>9</v>
      </c>
      <c r="N1526">
        <f t="shared" ca="1" si="910"/>
        <v>3</v>
      </c>
      <c r="O1526">
        <f t="shared" ca="1" si="911"/>
        <v>202009</v>
      </c>
      <c r="P1526">
        <f t="shared" ca="1" si="912"/>
        <v>202003</v>
      </c>
      <c r="Q1526" t="str">
        <f t="shared" si="913"/>
        <v>FY2020 Q2 Feb</v>
      </c>
      <c r="R1526">
        <f t="shared" si="914"/>
        <v>2020</v>
      </c>
      <c r="S1526" s="8" t="str">
        <f t="shared" si="915"/>
        <v>Feb</v>
      </c>
      <c r="T1526" s="8" t="str">
        <f t="shared" si="916"/>
        <v>Q2</v>
      </c>
      <c r="U1526">
        <f t="shared" si="917"/>
        <v>5</v>
      </c>
      <c r="V1526">
        <f t="shared" si="918"/>
        <v>2</v>
      </c>
      <c r="W1526">
        <f t="shared" si="919"/>
        <v>202005</v>
      </c>
      <c r="X1526">
        <f t="shared" si="920"/>
        <v>202002</v>
      </c>
      <c r="Y1526" t="str">
        <f t="shared" si="921"/>
        <v>FY2020 Q1 Feb</v>
      </c>
      <c r="Z1526">
        <f t="shared" si="922"/>
        <v>2020</v>
      </c>
      <c r="AA1526" s="8" t="str">
        <f t="shared" si="923"/>
        <v>Feb</v>
      </c>
      <c r="AB1526" s="8" t="str">
        <f t="shared" si="924"/>
        <v>Q1</v>
      </c>
      <c r="AC1526">
        <f t="shared" si="925"/>
        <v>2</v>
      </c>
      <c r="AD1526">
        <f t="shared" si="926"/>
        <v>1</v>
      </c>
      <c r="AE1526">
        <f t="shared" si="927"/>
        <v>202002</v>
      </c>
      <c r="AF1526">
        <f t="shared" si="928"/>
        <v>202001</v>
      </c>
      <c r="AG1526" s="9">
        <f t="shared" ca="1" si="929"/>
        <v>0</v>
      </c>
      <c r="AH1526">
        <f t="shared" ca="1" si="930"/>
        <v>2</v>
      </c>
      <c r="AI1526" s="9">
        <f t="shared" ca="1" si="931"/>
        <v>7</v>
      </c>
      <c r="AJ1526" s="9">
        <f t="shared" ca="1" si="932"/>
        <v>0</v>
      </c>
      <c r="AK1526" s="9">
        <f t="shared" si="933"/>
        <v>3</v>
      </c>
      <c r="AL1526" s="9">
        <f t="shared" si="934"/>
        <v>6</v>
      </c>
      <c r="AM1526" s="9">
        <f t="shared" si="935"/>
        <v>17</v>
      </c>
      <c r="AN1526" s="2">
        <v>43865.748611111114</v>
      </c>
      <c r="AO1526">
        <v>2904</v>
      </c>
      <c r="AP1526" s="1">
        <v>23000</v>
      </c>
      <c r="AQ1526" t="s">
        <v>5</v>
      </c>
    </row>
    <row r="1527" spans="1:43" x14ac:dyDescent="0.3">
      <c r="A1527" t="str">
        <f t="shared" ca="1" si="897"/>
        <v>FY2020 Q4 Sep</v>
      </c>
      <c r="B1527">
        <f t="shared" ca="1" si="898"/>
        <v>2020</v>
      </c>
      <c r="C1527" s="8" t="str">
        <f t="shared" ca="1" si="899"/>
        <v>Sep</v>
      </c>
      <c r="D1527" s="8" t="str">
        <f t="shared" ca="1" si="900"/>
        <v>Q4</v>
      </c>
      <c r="E1527">
        <f t="shared" ca="1" si="901"/>
        <v>12</v>
      </c>
      <c r="F1527">
        <f t="shared" ca="1" si="902"/>
        <v>4</v>
      </c>
      <c r="G1527">
        <f t="shared" ca="1" si="903"/>
        <v>202012</v>
      </c>
      <c r="H1527">
        <f t="shared" ca="1" si="904"/>
        <v>202004</v>
      </c>
      <c r="I1527" t="str">
        <f t="shared" ca="1" si="905"/>
        <v>FY2020 Q3 Sep</v>
      </c>
      <c r="J1527">
        <f t="shared" ca="1" si="906"/>
        <v>2020</v>
      </c>
      <c r="K1527" s="8" t="str">
        <f t="shared" ca="1" si="907"/>
        <v>Sep</v>
      </c>
      <c r="L1527" s="8" t="str">
        <f t="shared" ca="1" si="908"/>
        <v>Q3</v>
      </c>
      <c r="M1527">
        <f t="shared" ca="1" si="909"/>
        <v>9</v>
      </c>
      <c r="N1527">
        <f t="shared" ca="1" si="910"/>
        <v>3</v>
      </c>
      <c r="O1527">
        <f t="shared" ca="1" si="911"/>
        <v>202009</v>
      </c>
      <c r="P1527">
        <f t="shared" ca="1" si="912"/>
        <v>202003</v>
      </c>
      <c r="Q1527" t="str">
        <f t="shared" si="913"/>
        <v>FY2019 Q4 Sep</v>
      </c>
      <c r="R1527">
        <f t="shared" si="914"/>
        <v>2019</v>
      </c>
      <c r="S1527" s="8" t="str">
        <f t="shared" si="915"/>
        <v>Sep</v>
      </c>
      <c r="T1527" s="8" t="str">
        <f t="shared" si="916"/>
        <v>Q4</v>
      </c>
      <c r="U1527">
        <f t="shared" si="917"/>
        <v>12</v>
      </c>
      <c r="V1527">
        <f t="shared" si="918"/>
        <v>4</v>
      </c>
      <c r="W1527">
        <f t="shared" si="919"/>
        <v>201912</v>
      </c>
      <c r="X1527">
        <f t="shared" si="920"/>
        <v>201904</v>
      </c>
      <c r="Y1527" t="str">
        <f t="shared" si="921"/>
        <v>FY2019 Q3 Sep</v>
      </c>
      <c r="Z1527">
        <f t="shared" si="922"/>
        <v>2019</v>
      </c>
      <c r="AA1527" s="8" t="str">
        <f t="shared" si="923"/>
        <v>Sep</v>
      </c>
      <c r="AB1527" s="8" t="str">
        <f t="shared" si="924"/>
        <v>Q3</v>
      </c>
      <c r="AC1527">
        <f t="shared" si="925"/>
        <v>9</v>
      </c>
      <c r="AD1527">
        <f t="shared" si="926"/>
        <v>3</v>
      </c>
      <c r="AE1527">
        <f t="shared" si="927"/>
        <v>201909</v>
      </c>
      <c r="AF1527">
        <f t="shared" si="928"/>
        <v>201903</v>
      </c>
      <c r="AG1527" s="9">
        <f t="shared" ca="1" si="929"/>
        <v>1</v>
      </c>
      <c r="AH1527">
        <f t="shared" ca="1" si="930"/>
        <v>4</v>
      </c>
      <c r="AI1527" s="9">
        <f t="shared" ca="1" si="931"/>
        <v>12</v>
      </c>
      <c r="AJ1527" s="9">
        <f t="shared" ca="1" si="932"/>
        <v>1</v>
      </c>
      <c r="AK1527" s="9">
        <f t="shared" si="933"/>
        <v>6</v>
      </c>
      <c r="AL1527" s="9">
        <f t="shared" si="934"/>
        <v>36</v>
      </c>
      <c r="AM1527" s="9">
        <f t="shared" si="935"/>
        <v>12</v>
      </c>
      <c r="AN1527" s="2">
        <v>43714.536111111112</v>
      </c>
      <c r="AO1527">
        <v>4008</v>
      </c>
      <c r="AP1527" s="1">
        <v>23000</v>
      </c>
      <c r="AQ1527" t="s">
        <v>4</v>
      </c>
    </row>
    <row r="1528" spans="1:43" x14ac:dyDescent="0.3">
      <c r="A1528" t="str">
        <f t="shared" ca="1" si="897"/>
        <v>FY2020 Q4 Sep</v>
      </c>
      <c r="B1528">
        <f t="shared" ca="1" si="898"/>
        <v>2020</v>
      </c>
      <c r="C1528" s="8" t="str">
        <f t="shared" ca="1" si="899"/>
        <v>Sep</v>
      </c>
      <c r="D1528" s="8" t="str">
        <f t="shared" ca="1" si="900"/>
        <v>Q4</v>
      </c>
      <c r="E1528">
        <f t="shared" ca="1" si="901"/>
        <v>12</v>
      </c>
      <c r="F1528">
        <f t="shared" ca="1" si="902"/>
        <v>4</v>
      </c>
      <c r="G1528">
        <f t="shared" ca="1" si="903"/>
        <v>202012</v>
      </c>
      <c r="H1528">
        <f t="shared" ca="1" si="904"/>
        <v>202004</v>
      </c>
      <c r="I1528" t="str">
        <f t="shared" ca="1" si="905"/>
        <v>FY2020 Q3 Sep</v>
      </c>
      <c r="J1528">
        <f t="shared" ca="1" si="906"/>
        <v>2020</v>
      </c>
      <c r="K1528" s="8" t="str">
        <f t="shared" ca="1" si="907"/>
        <v>Sep</v>
      </c>
      <c r="L1528" s="8" t="str">
        <f t="shared" ca="1" si="908"/>
        <v>Q3</v>
      </c>
      <c r="M1528">
        <f t="shared" ca="1" si="909"/>
        <v>9</v>
      </c>
      <c r="N1528">
        <f t="shared" ca="1" si="910"/>
        <v>3</v>
      </c>
      <c r="O1528">
        <f t="shared" ca="1" si="911"/>
        <v>202009</v>
      </c>
      <c r="P1528">
        <f t="shared" ca="1" si="912"/>
        <v>202003</v>
      </c>
      <c r="Q1528" t="str">
        <f t="shared" si="913"/>
        <v>FY2020 Q2 Feb</v>
      </c>
      <c r="R1528">
        <f t="shared" si="914"/>
        <v>2020</v>
      </c>
      <c r="S1528" s="8" t="str">
        <f t="shared" si="915"/>
        <v>Feb</v>
      </c>
      <c r="T1528" s="8" t="str">
        <f t="shared" si="916"/>
        <v>Q2</v>
      </c>
      <c r="U1528">
        <f t="shared" si="917"/>
        <v>5</v>
      </c>
      <c r="V1528">
        <f t="shared" si="918"/>
        <v>2</v>
      </c>
      <c r="W1528">
        <f t="shared" si="919"/>
        <v>202005</v>
      </c>
      <c r="X1528">
        <f t="shared" si="920"/>
        <v>202002</v>
      </c>
      <c r="Y1528" t="str">
        <f t="shared" si="921"/>
        <v>FY2020 Q1 Feb</v>
      </c>
      <c r="Z1528">
        <f t="shared" si="922"/>
        <v>2020</v>
      </c>
      <c r="AA1528" s="8" t="str">
        <f t="shared" si="923"/>
        <v>Feb</v>
      </c>
      <c r="AB1528" s="8" t="str">
        <f t="shared" si="924"/>
        <v>Q1</v>
      </c>
      <c r="AC1528">
        <f t="shared" si="925"/>
        <v>2</v>
      </c>
      <c r="AD1528">
        <f t="shared" si="926"/>
        <v>1</v>
      </c>
      <c r="AE1528">
        <f t="shared" si="927"/>
        <v>202002</v>
      </c>
      <c r="AF1528">
        <f t="shared" si="928"/>
        <v>202001</v>
      </c>
      <c r="AG1528" s="9">
        <f t="shared" ca="1" si="929"/>
        <v>0</v>
      </c>
      <c r="AH1528">
        <f t="shared" ca="1" si="930"/>
        <v>2</v>
      </c>
      <c r="AI1528" s="9">
        <f t="shared" ca="1" si="931"/>
        <v>7</v>
      </c>
      <c r="AJ1528" s="9">
        <f t="shared" ca="1" si="932"/>
        <v>0</v>
      </c>
      <c r="AK1528" s="9">
        <f t="shared" si="933"/>
        <v>4</v>
      </c>
      <c r="AL1528" s="9">
        <f t="shared" si="934"/>
        <v>7</v>
      </c>
      <c r="AM1528" s="9">
        <f t="shared" si="935"/>
        <v>12</v>
      </c>
      <c r="AN1528" s="2">
        <v>43873.506944444445</v>
      </c>
      <c r="AO1528">
        <v>4208</v>
      </c>
      <c r="AP1528" s="1">
        <v>23000</v>
      </c>
      <c r="AQ1528" t="s">
        <v>5</v>
      </c>
    </row>
    <row r="1529" spans="1:43" x14ac:dyDescent="0.3">
      <c r="A1529" t="str">
        <f t="shared" ca="1" si="897"/>
        <v>FY2020 Q4 Sep</v>
      </c>
      <c r="B1529">
        <f t="shared" ca="1" si="898"/>
        <v>2020</v>
      </c>
      <c r="C1529" s="8" t="str">
        <f t="shared" ca="1" si="899"/>
        <v>Sep</v>
      </c>
      <c r="D1529" s="8" t="str">
        <f t="shared" ca="1" si="900"/>
        <v>Q4</v>
      </c>
      <c r="E1529">
        <f t="shared" ca="1" si="901"/>
        <v>12</v>
      </c>
      <c r="F1529">
        <f t="shared" ca="1" si="902"/>
        <v>4</v>
      </c>
      <c r="G1529">
        <f t="shared" ca="1" si="903"/>
        <v>202012</v>
      </c>
      <c r="H1529">
        <f t="shared" ca="1" si="904"/>
        <v>202004</v>
      </c>
      <c r="I1529" t="str">
        <f t="shared" ca="1" si="905"/>
        <v>FY2020 Q3 Sep</v>
      </c>
      <c r="J1529">
        <f t="shared" ca="1" si="906"/>
        <v>2020</v>
      </c>
      <c r="K1529" s="8" t="str">
        <f t="shared" ca="1" si="907"/>
        <v>Sep</v>
      </c>
      <c r="L1529" s="8" t="str">
        <f t="shared" ca="1" si="908"/>
        <v>Q3</v>
      </c>
      <c r="M1529">
        <f t="shared" ca="1" si="909"/>
        <v>9</v>
      </c>
      <c r="N1529">
        <f t="shared" ca="1" si="910"/>
        <v>3</v>
      </c>
      <c r="O1529">
        <f t="shared" ca="1" si="911"/>
        <v>202009</v>
      </c>
      <c r="P1529">
        <f t="shared" ca="1" si="912"/>
        <v>202003</v>
      </c>
      <c r="Q1529" t="str">
        <f t="shared" si="913"/>
        <v>FY2020 Q2 Mar</v>
      </c>
      <c r="R1529">
        <f t="shared" si="914"/>
        <v>2020</v>
      </c>
      <c r="S1529" s="8" t="str">
        <f t="shared" si="915"/>
        <v>Mar</v>
      </c>
      <c r="T1529" s="8" t="str">
        <f t="shared" si="916"/>
        <v>Q2</v>
      </c>
      <c r="U1529">
        <f t="shared" si="917"/>
        <v>6</v>
      </c>
      <c r="V1529">
        <f t="shared" si="918"/>
        <v>2</v>
      </c>
      <c r="W1529">
        <f t="shared" si="919"/>
        <v>202006</v>
      </c>
      <c r="X1529">
        <f t="shared" si="920"/>
        <v>202002</v>
      </c>
      <c r="Y1529" t="str">
        <f t="shared" si="921"/>
        <v>FY2020 Q1 Mar</v>
      </c>
      <c r="Z1529">
        <f t="shared" si="922"/>
        <v>2020</v>
      </c>
      <c r="AA1529" s="8" t="str">
        <f t="shared" si="923"/>
        <v>Mar</v>
      </c>
      <c r="AB1529" s="8" t="str">
        <f t="shared" si="924"/>
        <v>Q1</v>
      </c>
      <c r="AC1529">
        <f t="shared" si="925"/>
        <v>3</v>
      </c>
      <c r="AD1529">
        <f t="shared" si="926"/>
        <v>1</v>
      </c>
      <c r="AE1529">
        <f t="shared" si="927"/>
        <v>202003</v>
      </c>
      <c r="AF1529">
        <f t="shared" si="928"/>
        <v>202001</v>
      </c>
      <c r="AG1529" s="9">
        <f t="shared" ca="1" si="929"/>
        <v>0</v>
      </c>
      <c r="AH1529">
        <f t="shared" ca="1" si="930"/>
        <v>2</v>
      </c>
      <c r="AI1529" s="9">
        <f t="shared" ca="1" si="931"/>
        <v>6</v>
      </c>
      <c r="AJ1529" s="9">
        <f t="shared" ca="1" si="932"/>
        <v>0</v>
      </c>
      <c r="AK1529" s="9">
        <f t="shared" si="933"/>
        <v>5</v>
      </c>
      <c r="AL1529" s="9">
        <f t="shared" si="934"/>
        <v>10</v>
      </c>
      <c r="AM1529" s="9">
        <f t="shared" si="935"/>
        <v>11</v>
      </c>
      <c r="AN1529" s="2">
        <v>43895.493750000001</v>
      </c>
      <c r="AO1529">
        <v>4307</v>
      </c>
      <c r="AP1529" s="1">
        <v>23000</v>
      </c>
      <c r="AQ1529" t="s">
        <v>4</v>
      </c>
    </row>
    <row r="1530" spans="1:43" x14ac:dyDescent="0.3">
      <c r="A1530" t="str">
        <f t="shared" ca="1" si="897"/>
        <v>FY2020 Q4 Sep</v>
      </c>
      <c r="B1530">
        <f t="shared" ca="1" si="898"/>
        <v>2020</v>
      </c>
      <c r="C1530" s="8" t="str">
        <f t="shared" ca="1" si="899"/>
        <v>Sep</v>
      </c>
      <c r="D1530" s="8" t="str">
        <f t="shared" ca="1" si="900"/>
        <v>Q4</v>
      </c>
      <c r="E1530">
        <f t="shared" ca="1" si="901"/>
        <v>12</v>
      </c>
      <c r="F1530">
        <f t="shared" ca="1" si="902"/>
        <v>4</v>
      </c>
      <c r="G1530">
        <f t="shared" ca="1" si="903"/>
        <v>202012</v>
      </c>
      <c r="H1530">
        <f t="shared" ca="1" si="904"/>
        <v>202004</v>
      </c>
      <c r="I1530" t="str">
        <f t="shared" ca="1" si="905"/>
        <v>FY2020 Q3 Sep</v>
      </c>
      <c r="J1530">
        <f t="shared" ca="1" si="906"/>
        <v>2020</v>
      </c>
      <c r="K1530" s="8" t="str">
        <f t="shared" ca="1" si="907"/>
        <v>Sep</v>
      </c>
      <c r="L1530" s="8" t="str">
        <f t="shared" ca="1" si="908"/>
        <v>Q3</v>
      </c>
      <c r="M1530">
        <f t="shared" ca="1" si="909"/>
        <v>9</v>
      </c>
      <c r="N1530">
        <f t="shared" ca="1" si="910"/>
        <v>3</v>
      </c>
      <c r="O1530">
        <f t="shared" ca="1" si="911"/>
        <v>202009</v>
      </c>
      <c r="P1530">
        <f t="shared" ca="1" si="912"/>
        <v>202003</v>
      </c>
      <c r="Q1530" t="str">
        <f t="shared" si="913"/>
        <v>FY2020 Q2 Feb</v>
      </c>
      <c r="R1530">
        <f t="shared" si="914"/>
        <v>2020</v>
      </c>
      <c r="S1530" s="8" t="str">
        <f t="shared" si="915"/>
        <v>Feb</v>
      </c>
      <c r="T1530" s="8" t="str">
        <f t="shared" si="916"/>
        <v>Q2</v>
      </c>
      <c r="U1530">
        <f t="shared" si="917"/>
        <v>5</v>
      </c>
      <c r="V1530">
        <f t="shared" si="918"/>
        <v>2</v>
      </c>
      <c r="W1530">
        <f t="shared" si="919"/>
        <v>202005</v>
      </c>
      <c r="X1530">
        <f t="shared" si="920"/>
        <v>202002</v>
      </c>
      <c r="Y1530" t="str">
        <f t="shared" si="921"/>
        <v>FY2020 Q1 Feb</v>
      </c>
      <c r="Z1530">
        <f t="shared" si="922"/>
        <v>2020</v>
      </c>
      <c r="AA1530" s="8" t="str">
        <f t="shared" si="923"/>
        <v>Feb</v>
      </c>
      <c r="AB1530" s="8" t="str">
        <f t="shared" si="924"/>
        <v>Q1</v>
      </c>
      <c r="AC1530">
        <f t="shared" si="925"/>
        <v>2</v>
      </c>
      <c r="AD1530">
        <f t="shared" si="926"/>
        <v>1</v>
      </c>
      <c r="AE1530">
        <f t="shared" si="927"/>
        <v>202002</v>
      </c>
      <c r="AF1530">
        <f t="shared" si="928"/>
        <v>202001</v>
      </c>
      <c r="AG1530" s="9">
        <f t="shared" ca="1" si="929"/>
        <v>0</v>
      </c>
      <c r="AH1530">
        <f t="shared" ca="1" si="930"/>
        <v>2</v>
      </c>
      <c r="AI1530" s="9">
        <f t="shared" ca="1" si="931"/>
        <v>7</v>
      </c>
      <c r="AJ1530" s="9">
        <f t="shared" ca="1" si="932"/>
        <v>0</v>
      </c>
      <c r="AK1530" s="9">
        <f t="shared" si="933"/>
        <v>3</v>
      </c>
      <c r="AL1530" s="9">
        <f t="shared" si="934"/>
        <v>6</v>
      </c>
      <c r="AM1530" s="9">
        <f t="shared" si="935"/>
        <v>15</v>
      </c>
      <c r="AN1530" s="2">
        <v>43865.663888888892</v>
      </c>
      <c r="AO1530">
        <v>4454</v>
      </c>
      <c r="AP1530" s="1">
        <v>23000</v>
      </c>
      <c r="AQ1530" t="s">
        <v>5</v>
      </c>
    </row>
    <row r="1531" spans="1:43" x14ac:dyDescent="0.3">
      <c r="A1531" t="str">
        <f t="shared" ca="1" si="897"/>
        <v>FY2020 Q4 Sep</v>
      </c>
      <c r="B1531">
        <f t="shared" ca="1" si="898"/>
        <v>2020</v>
      </c>
      <c r="C1531" s="8" t="str">
        <f t="shared" ca="1" si="899"/>
        <v>Sep</v>
      </c>
      <c r="D1531" s="8" t="str">
        <f t="shared" ca="1" si="900"/>
        <v>Q4</v>
      </c>
      <c r="E1531">
        <f t="shared" ca="1" si="901"/>
        <v>12</v>
      </c>
      <c r="F1531">
        <f t="shared" ca="1" si="902"/>
        <v>4</v>
      </c>
      <c r="G1531">
        <f t="shared" ca="1" si="903"/>
        <v>202012</v>
      </c>
      <c r="H1531">
        <f t="shared" ca="1" si="904"/>
        <v>202004</v>
      </c>
      <c r="I1531" t="str">
        <f t="shared" ca="1" si="905"/>
        <v>FY2020 Q3 Sep</v>
      </c>
      <c r="J1531">
        <f t="shared" ca="1" si="906"/>
        <v>2020</v>
      </c>
      <c r="K1531" s="8" t="str">
        <f t="shared" ca="1" si="907"/>
        <v>Sep</v>
      </c>
      <c r="L1531" s="8" t="str">
        <f t="shared" ca="1" si="908"/>
        <v>Q3</v>
      </c>
      <c r="M1531">
        <f t="shared" ca="1" si="909"/>
        <v>9</v>
      </c>
      <c r="N1531">
        <f t="shared" ca="1" si="910"/>
        <v>3</v>
      </c>
      <c r="O1531">
        <f t="shared" ca="1" si="911"/>
        <v>202009</v>
      </c>
      <c r="P1531">
        <f t="shared" ca="1" si="912"/>
        <v>202003</v>
      </c>
      <c r="Q1531" t="str">
        <f t="shared" si="913"/>
        <v>FY2020 Q1 Oct</v>
      </c>
      <c r="R1531">
        <f t="shared" si="914"/>
        <v>2020</v>
      </c>
      <c r="S1531" s="8" t="str">
        <f t="shared" si="915"/>
        <v>Oct</v>
      </c>
      <c r="T1531" s="8" t="str">
        <f t="shared" si="916"/>
        <v>Q1</v>
      </c>
      <c r="U1531">
        <f t="shared" si="917"/>
        <v>1</v>
      </c>
      <c r="V1531">
        <f t="shared" si="918"/>
        <v>1</v>
      </c>
      <c r="W1531">
        <f t="shared" si="919"/>
        <v>202001</v>
      </c>
      <c r="X1531">
        <f t="shared" si="920"/>
        <v>202001</v>
      </c>
      <c r="Y1531" t="str">
        <f t="shared" si="921"/>
        <v>FY2019 Q4 Oct</v>
      </c>
      <c r="Z1531">
        <f t="shared" si="922"/>
        <v>2019</v>
      </c>
      <c r="AA1531" s="8" t="str">
        <f t="shared" si="923"/>
        <v>Oct</v>
      </c>
      <c r="AB1531" s="8" t="str">
        <f t="shared" si="924"/>
        <v>Q4</v>
      </c>
      <c r="AC1531">
        <f t="shared" si="925"/>
        <v>10</v>
      </c>
      <c r="AD1531">
        <f t="shared" si="926"/>
        <v>4</v>
      </c>
      <c r="AE1531">
        <f t="shared" si="927"/>
        <v>201910</v>
      </c>
      <c r="AF1531">
        <f t="shared" si="928"/>
        <v>201904</v>
      </c>
      <c r="AG1531" s="9">
        <f t="shared" ca="1" si="929"/>
        <v>0</v>
      </c>
      <c r="AH1531">
        <f t="shared" ca="1" si="930"/>
        <v>4</v>
      </c>
      <c r="AI1531" s="9">
        <f t="shared" ca="1" si="931"/>
        <v>11</v>
      </c>
      <c r="AJ1531" s="9">
        <f t="shared" ca="1" si="932"/>
        <v>1</v>
      </c>
      <c r="AK1531" s="9">
        <f t="shared" si="933"/>
        <v>3</v>
      </c>
      <c r="AL1531" s="9">
        <f t="shared" si="934"/>
        <v>44</v>
      </c>
      <c r="AM1531" s="9">
        <f t="shared" si="935"/>
        <v>12</v>
      </c>
      <c r="AN1531" s="2">
        <v>43767.505555555559</v>
      </c>
      <c r="AO1531">
        <v>4834</v>
      </c>
      <c r="AP1531" s="1">
        <v>23000</v>
      </c>
      <c r="AQ1531" t="s">
        <v>5</v>
      </c>
    </row>
    <row r="1532" spans="1:43" x14ac:dyDescent="0.3">
      <c r="A1532" t="str">
        <f t="shared" ca="1" si="897"/>
        <v>FY2020 Q4 Sep</v>
      </c>
      <c r="B1532">
        <f t="shared" ca="1" si="898"/>
        <v>2020</v>
      </c>
      <c r="C1532" s="8" t="str">
        <f t="shared" ca="1" si="899"/>
        <v>Sep</v>
      </c>
      <c r="D1532" s="8" t="str">
        <f t="shared" ca="1" si="900"/>
        <v>Q4</v>
      </c>
      <c r="E1532">
        <f t="shared" ca="1" si="901"/>
        <v>12</v>
      </c>
      <c r="F1532">
        <f t="shared" ca="1" si="902"/>
        <v>4</v>
      </c>
      <c r="G1532">
        <f t="shared" ca="1" si="903"/>
        <v>202012</v>
      </c>
      <c r="H1532">
        <f t="shared" ca="1" si="904"/>
        <v>202004</v>
      </c>
      <c r="I1532" t="str">
        <f t="shared" ca="1" si="905"/>
        <v>FY2020 Q3 Sep</v>
      </c>
      <c r="J1532">
        <f t="shared" ca="1" si="906"/>
        <v>2020</v>
      </c>
      <c r="K1532" s="8" t="str">
        <f t="shared" ca="1" si="907"/>
        <v>Sep</v>
      </c>
      <c r="L1532" s="8" t="str">
        <f t="shared" ca="1" si="908"/>
        <v>Q3</v>
      </c>
      <c r="M1532">
        <f t="shared" ca="1" si="909"/>
        <v>9</v>
      </c>
      <c r="N1532">
        <f t="shared" ca="1" si="910"/>
        <v>3</v>
      </c>
      <c r="O1532">
        <f t="shared" ca="1" si="911"/>
        <v>202009</v>
      </c>
      <c r="P1532">
        <f t="shared" ca="1" si="912"/>
        <v>202003</v>
      </c>
      <c r="Q1532" t="str">
        <f t="shared" si="913"/>
        <v>FY2019 Q4 Sep</v>
      </c>
      <c r="R1532">
        <f t="shared" si="914"/>
        <v>2019</v>
      </c>
      <c r="S1532" s="8" t="str">
        <f t="shared" si="915"/>
        <v>Sep</v>
      </c>
      <c r="T1532" s="8" t="str">
        <f t="shared" si="916"/>
        <v>Q4</v>
      </c>
      <c r="U1532">
        <f t="shared" si="917"/>
        <v>12</v>
      </c>
      <c r="V1532">
        <f t="shared" si="918"/>
        <v>4</v>
      </c>
      <c r="W1532">
        <f t="shared" si="919"/>
        <v>201912</v>
      </c>
      <c r="X1532">
        <f t="shared" si="920"/>
        <v>201904</v>
      </c>
      <c r="Y1532" t="str">
        <f t="shared" si="921"/>
        <v>FY2019 Q3 Sep</v>
      </c>
      <c r="Z1532">
        <f t="shared" si="922"/>
        <v>2019</v>
      </c>
      <c r="AA1532" s="8" t="str">
        <f t="shared" si="923"/>
        <v>Sep</v>
      </c>
      <c r="AB1532" s="8" t="str">
        <f t="shared" si="924"/>
        <v>Q3</v>
      </c>
      <c r="AC1532">
        <f t="shared" si="925"/>
        <v>9</v>
      </c>
      <c r="AD1532">
        <f t="shared" si="926"/>
        <v>3</v>
      </c>
      <c r="AE1532">
        <f t="shared" si="927"/>
        <v>201909</v>
      </c>
      <c r="AF1532">
        <f t="shared" si="928"/>
        <v>201903</v>
      </c>
      <c r="AG1532" s="9">
        <f t="shared" ca="1" si="929"/>
        <v>1</v>
      </c>
      <c r="AH1532">
        <f t="shared" ca="1" si="930"/>
        <v>4</v>
      </c>
      <c r="AI1532" s="9">
        <f t="shared" ca="1" si="931"/>
        <v>12</v>
      </c>
      <c r="AJ1532" s="9">
        <f t="shared" ca="1" si="932"/>
        <v>1</v>
      </c>
      <c r="AK1532" s="9">
        <f t="shared" si="933"/>
        <v>6</v>
      </c>
      <c r="AL1532" s="9">
        <f t="shared" si="934"/>
        <v>36</v>
      </c>
      <c r="AM1532" s="9">
        <f t="shared" si="935"/>
        <v>15</v>
      </c>
      <c r="AN1532" s="2">
        <v>43714.661805555559</v>
      </c>
      <c r="AO1532">
        <v>6028</v>
      </c>
      <c r="AP1532" s="1">
        <v>23000</v>
      </c>
      <c r="AQ1532" t="s">
        <v>4</v>
      </c>
    </row>
    <row r="1533" spans="1:43" x14ac:dyDescent="0.3">
      <c r="A1533" t="str">
        <f t="shared" ca="1" si="897"/>
        <v>FY2020 Q4 Sep</v>
      </c>
      <c r="B1533">
        <f t="shared" ca="1" si="898"/>
        <v>2020</v>
      </c>
      <c r="C1533" s="8" t="str">
        <f t="shared" ca="1" si="899"/>
        <v>Sep</v>
      </c>
      <c r="D1533" s="8" t="str">
        <f t="shared" ca="1" si="900"/>
        <v>Q4</v>
      </c>
      <c r="E1533">
        <f t="shared" ca="1" si="901"/>
        <v>12</v>
      </c>
      <c r="F1533">
        <f t="shared" ca="1" si="902"/>
        <v>4</v>
      </c>
      <c r="G1533">
        <f t="shared" ca="1" si="903"/>
        <v>202012</v>
      </c>
      <c r="H1533">
        <f t="shared" ca="1" si="904"/>
        <v>202004</v>
      </c>
      <c r="I1533" t="str">
        <f t="shared" ca="1" si="905"/>
        <v>FY2020 Q3 Sep</v>
      </c>
      <c r="J1533">
        <f t="shared" ca="1" si="906"/>
        <v>2020</v>
      </c>
      <c r="K1533" s="8" t="str">
        <f t="shared" ca="1" si="907"/>
        <v>Sep</v>
      </c>
      <c r="L1533" s="8" t="str">
        <f t="shared" ca="1" si="908"/>
        <v>Q3</v>
      </c>
      <c r="M1533">
        <f t="shared" ca="1" si="909"/>
        <v>9</v>
      </c>
      <c r="N1533">
        <f t="shared" ca="1" si="910"/>
        <v>3</v>
      </c>
      <c r="O1533">
        <f t="shared" ca="1" si="911"/>
        <v>202009</v>
      </c>
      <c r="P1533">
        <f t="shared" ca="1" si="912"/>
        <v>202003</v>
      </c>
      <c r="Q1533" t="str">
        <f t="shared" si="913"/>
        <v>FY2019 Q4 Sep</v>
      </c>
      <c r="R1533">
        <f t="shared" si="914"/>
        <v>2019</v>
      </c>
      <c r="S1533" s="8" t="str">
        <f t="shared" si="915"/>
        <v>Sep</v>
      </c>
      <c r="T1533" s="8" t="str">
        <f t="shared" si="916"/>
        <v>Q4</v>
      </c>
      <c r="U1533">
        <f t="shared" si="917"/>
        <v>12</v>
      </c>
      <c r="V1533">
        <f t="shared" si="918"/>
        <v>4</v>
      </c>
      <c r="W1533">
        <f t="shared" si="919"/>
        <v>201912</v>
      </c>
      <c r="X1533">
        <f t="shared" si="920"/>
        <v>201904</v>
      </c>
      <c r="Y1533" t="str">
        <f t="shared" si="921"/>
        <v>FY2019 Q3 Sep</v>
      </c>
      <c r="Z1533">
        <f t="shared" si="922"/>
        <v>2019</v>
      </c>
      <c r="AA1533" s="8" t="str">
        <f t="shared" si="923"/>
        <v>Sep</v>
      </c>
      <c r="AB1533" s="8" t="str">
        <f t="shared" si="924"/>
        <v>Q3</v>
      </c>
      <c r="AC1533">
        <f t="shared" si="925"/>
        <v>9</v>
      </c>
      <c r="AD1533">
        <f t="shared" si="926"/>
        <v>3</v>
      </c>
      <c r="AE1533">
        <f t="shared" si="927"/>
        <v>201909</v>
      </c>
      <c r="AF1533">
        <f t="shared" si="928"/>
        <v>201903</v>
      </c>
      <c r="AG1533" s="9">
        <f t="shared" ca="1" si="929"/>
        <v>1</v>
      </c>
      <c r="AH1533">
        <f t="shared" ca="1" si="930"/>
        <v>4</v>
      </c>
      <c r="AI1533" s="9">
        <f t="shared" ca="1" si="931"/>
        <v>12</v>
      </c>
      <c r="AJ1533" s="9">
        <f t="shared" ca="1" si="932"/>
        <v>1</v>
      </c>
      <c r="AK1533" s="9">
        <f t="shared" si="933"/>
        <v>6</v>
      </c>
      <c r="AL1533" s="9">
        <f t="shared" si="934"/>
        <v>36</v>
      </c>
      <c r="AM1533" s="9">
        <f t="shared" si="935"/>
        <v>15</v>
      </c>
      <c r="AN1533" s="2">
        <v>43714.645138888889</v>
      </c>
      <c r="AO1533">
        <v>6089</v>
      </c>
      <c r="AP1533" s="1">
        <v>23000</v>
      </c>
      <c r="AQ1533" t="s">
        <v>4</v>
      </c>
    </row>
    <row r="1534" spans="1:43" x14ac:dyDescent="0.3">
      <c r="A1534" t="str">
        <f t="shared" ca="1" si="897"/>
        <v>FY2020 Q4 Sep</v>
      </c>
      <c r="B1534">
        <f t="shared" ca="1" si="898"/>
        <v>2020</v>
      </c>
      <c r="C1534" s="8" t="str">
        <f t="shared" ca="1" si="899"/>
        <v>Sep</v>
      </c>
      <c r="D1534" s="8" t="str">
        <f t="shared" ca="1" si="900"/>
        <v>Q4</v>
      </c>
      <c r="E1534">
        <f t="shared" ca="1" si="901"/>
        <v>12</v>
      </c>
      <c r="F1534">
        <f t="shared" ca="1" si="902"/>
        <v>4</v>
      </c>
      <c r="G1534">
        <f t="shared" ca="1" si="903"/>
        <v>202012</v>
      </c>
      <c r="H1534">
        <f t="shared" ca="1" si="904"/>
        <v>202004</v>
      </c>
      <c r="I1534" t="str">
        <f t="shared" ca="1" si="905"/>
        <v>FY2020 Q3 Sep</v>
      </c>
      <c r="J1534">
        <f t="shared" ca="1" si="906"/>
        <v>2020</v>
      </c>
      <c r="K1534" s="8" t="str">
        <f t="shared" ca="1" si="907"/>
        <v>Sep</v>
      </c>
      <c r="L1534" s="8" t="str">
        <f t="shared" ca="1" si="908"/>
        <v>Q3</v>
      </c>
      <c r="M1534">
        <f t="shared" ca="1" si="909"/>
        <v>9</v>
      </c>
      <c r="N1534">
        <f t="shared" ca="1" si="910"/>
        <v>3</v>
      </c>
      <c r="O1534">
        <f t="shared" ca="1" si="911"/>
        <v>202009</v>
      </c>
      <c r="P1534">
        <f t="shared" ca="1" si="912"/>
        <v>202003</v>
      </c>
      <c r="Q1534" t="str">
        <f t="shared" si="913"/>
        <v>FY2020 Q2 Mar</v>
      </c>
      <c r="R1534">
        <f t="shared" si="914"/>
        <v>2020</v>
      </c>
      <c r="S1534" s="8" t="str">
        <f t="shared" si="915"/>
        <v>Mar</v>
      </c>
      <c r="T1534" s="8" t="str">
        <f t="shared" si="916"/>
        <v>Q2</v>
      </c>
      <c r="U1534">
        <f t="shared" si="917"/>
        <v>6</v>
      </c>
      <c r="V1534">
        <f t="shared" si="918"/>
        <v>2</v>
      </c>
      <c r="W1534">
        <f t="shared" si="919"/>
        <v>202006</v>
      </c>
      <c r="X1534">
        <f t="shared" si="920"/>
        <v>202002</v>
      </c>
      <c r="Y1534" t="str">
        <f t="shared" si="921"/>
        <v>FY2020 Q1 Mar</v>
      </c>
      <c r="Z1534">
        <f t="shared" si="922"/>
        <v>2020</v>
      </c>
      <c r="AA1534" s="8" t="str">
        <f t="shared" si="923"/>
        <v>Mar</v>
      </c>
      <c r="AB1534" s="8" t="str">
        <f t="shared" si="924"/>
        <v>Q1</v>
      </c>
      <c r="AC1534">
        <f t="shared" si="925"/>
        <v>3</v>
      </c>
      <c r="AD1534">
        <f t="shared" si="926"/>
        <v>1</v>
      </c>
      <c r="AE1534">
        <f t="shared" si="927"/>
        <v>202003</v>
      </c>
      <c r="AF1534">
        <f t="shared" si="928"/>
        <v>202001</v>
      </c>
      <c r="AG1534" s="9">
        <f t="shared" ca="1" si="929"/>
        <v>0</v>
      </c>
      <c r="AH1534">
        <f t="shared" ca="1" si="930"/>
        <v>2</v>
      </c>
      <c r="AI1534" s="9">
        <f t="shared" ca="1" si="931"/>
        <v>6</v>
      </c>
      <c r="AJ1534" s="9">
        <f t="shared" ca="1" si="932"/>
        <v>0</v>
      </c>
      <c r="AK1534" s="9">
        <f t="shared" si="933"/>
        <v>2</v>
      </c>
      <c r="AL1534" s="9">
        <f t="shared" si="934"/>
        <v>10</v>
      </c>
      <c r="AM1534" s="9">
        <f t="shared" si="935"/>
        <v>8</v>
      </c>
      <c r="AN1534" s="2">
        <v>43892.369444444441</v>
      </c>
      <c r="AO1534">
        <v>6151</v>
      </c>
      <c r="AP1534" s="1">
        <v>23000</v>
      </c>
      <c r="AQ1534" t="s">
        <v>5</v>
      </c>
    </row>
    <row r="1535" spans="1:43" x14ac:dyDescent="0.3">
      <c r="A1535" t="str">
        <f t="shared" ca="1" si="897"/>
        <v>FY2020 Q4 Sep</v>
      </c>
      <c r="B1535">
        <f t="shared" ca="1" si="898"/>
        <v>2020</v>
      </c>
      <c r="C1535" s="8" t="str">
        <f t="shared" ca="1" si="899"/>
        <v>Sep</v>
      </c>
      <c r="D1535" s="8" t="str">
        <f t="shared" ca="1" si="900"/>
        <v>Q4</v>
      </c>
      <c r="E1535">
        <f t="shared" ca="1" si="901"/>
        <v>12</v>
      </c>
      <c r="F1535">
        <f t="shared" ca="1" si="902"/>
        <v>4</v>
      </c>
      <c r="G1535">
        <f t="shared" ca="1" si="903"/>
        <v>202012</v>
      </c>
      <c r="H1535">
        <f t="shared" ca="1" si="904"/>
        <v>202004</v>
      </c>
      <c r="I1535" t="str">
        <f t="shared" ca="1" si="905"/>
        <v>FY2020 Q3 Sep</v>
      </c>
      <c r="J1535">
        <f t="shared" ca="1" si="906"/>
        <v>2020</v>
      </c>
      <c r="K1535" s="8" t="str">
        <f t="shared" ca="1" si="907"/>
        <v>Sep</v>
      </c>
      <c r="L1535" s="8" t="str">
        <f t="shared" ca="1" si="908"/>
        <v>Q3</v>
      </c>
      <c r="M1535">
        <f t="shared" ca="1" si="909"/>
        <v>9</v>
      </c>
      <c r="N1535">
        <f t="shared" ca="1" si="910"/>
        <v>3</v>
      </c>
      <c r="O1535">
        <f t="shared" ca="1" si="911"/>
        <v>202009</v>
      </c>
      <c r="P1535">
        <f t="shared" ca="1" si="912"/>
        <v>202003</v>
      </c>
      <c r="Q1535" t="str">
        <f t="shared" si="913"/>
        <v>FY2020 Q1 Nov</v>
      </c>
      <c r="R1535">
        <f t="shared" si="914"/>
        <v>2020</v>
      </c>
      <c r="S1535" s="8" t="str">
        <f t="shared" si="915"/>
        <v>Nov</v>
      </c>
      <c r="T1535" s="8" t="str">
        <f t="shared" si="916"/>
        <v>Q1</v>
      </c>
      <c r="U1535">
        <f t="shared" si="917"/>
        <v>2</v>
      </c>
      <c r="V1535">
        <f t="shared" si="918"/>
        <v>1</v>
      </c>
      <c r="W1535">
        <f t="shared" si="919"/>
        <v>202002</v>
      </c>
      <c r="X1535">
        <f t="shared" si="920"/>
        <v>202001</v>
      </c>
      <c r="Y1535" t="str">
        <f t="shared" si="921"/>
        <v>FY2019 Q4 Nov</v>
      </c>
      <c r="Z1535">
        <f t="shared" si="922"/>
        <v>2019</v>
      </c>
      <c r="AA1535" s="8" t="str">
        <f t="shared" si="923"/>
        <v>Nov</v>
      </c>
      <c r="AB1535" s="8" t="str">
        <f t="shared" si="924"/>
        <v>Q4</v>
      </c>
      <c r="AC1535">
        <f t="shared" si="925"/>
        <v>11</v>
      </c>
      <c r="AD1535">
        <f t="shared" si="926"/>
        <v>4</v>
      </c>
      <c r="AE1535">
        <f t="shared" si="927"/>
        <v>201911</v>
      </c>
      <c r="AF1535">
        <f t="shared" si="928"/>
        <v>201904</v>
      </c>
      <c r="AG1535" s="9">
        <f t="shared" ca="1" si="929"/>
        <v>0</v>
      </c>
      <c r="AH1535">
        <f t="shared" ca="1" si="930"/>
        <v>3</v>
      </c>
      <c r="AI1535" s="9">
        <f t="shared" ca="1" si="931"/>
        <v>10</v>
      </c>
      <c r="AJ1535" s="9">
        <f t="shared" ca="1" si="932"/>
        <v>1</v>
      </c>
      <c r="AK1535" s="9">
        <f t="shared" si="933"/>
        <v>3</v>
      </c>
      <c r="AL1535" s="9">
        <f t="shared" si="934"/>
        <v>45</v>
      </c>
      <c r="AM1535" s="9">
        <f t="shared" si="935"/>
        <v>13</v>
      </c>
      <c r="AN1535" s="2">
        <v>43774.579861111109</v>
      </c>
      <c r="AO1535">
        <v>6446</v>
      </c>
      <c r="AP1535" s="1">
        <v>23000</v>
      </c>
      <c r="AQ1535" t="s">
        <v>5</v>
      </c>
    </row>
    <row r="1536" spans="1:43" x14ac:dyDescent="0.3">
      <c r="A1536" t="str">
        <f t="shared" ca="1" si="897"/>
        <v>FY2020 Q4 Sep</v>
      </c>
      <c r="B1536">
        <f t="shared" ca="1" si="898"/>
        <v>2020</v>
      </c>
      <c r="C1536" s="8" t="str">
        <f t="shared" ca="1" si="899"/>
        <v>Sep</v>
      </c>
      <c r="D1536" s="8" t="str">
        <f t="shared" ca="1" si="900"/>
        <v>Q4</v>
      </c>
      <c r="E1536">
        <f t="shared" ca="1" si="901"/>
        <v>12</v>
      </c>
      <c r="F1536">
        <f t="shared" ca="1" si="902"/>
        <v>4</v>
      </c>
      <c r="G1536">
        <f t="shared" ca="1" si="903"/>
        <v>202012</v>
      </c>
      <c r="H1536">
        <f t="shared" ca="1" si="904"/>
        <v>202004</v>
      </c>
      <c r="I1536" t="str">
        <f t="shared" ca="1" si="905"/>
        <v>FY2020 Q3 Sep</v>
      </c>
      <c r="J1536">
        <f t="shared" ca="1" si="906"/>
        <v>2020</v>
      </c>
      <c r="K1536" s="8" t="str">
        <f t="shared" ca="1" si="907"/>
        <v>Sep</v>
      </c>
      <c r="L1536" s="8" t="str">
        <f t="shared" ca="1" si="908"/>
        <v>Q3</v>
      </c>
      <c r="M1536">
        <f t="shared" ca="1" si="909"/>
        <v>9</v>
      </c>
      <c r="N1536">
        <f t="shared" ca="1" si="910"/>
        <v>3</v>
      </c>
      <c r="O1536">
        <f t="shared" ca="1" si="911"/>
        <v>202009</v>
      </c>
      <c r="P1536">
        <f t="shared" ca="1" si="912"/>
        <v>202003</v>
      </c>
      <c r="Q1536" t="str">
        <f t="shared" si="913"/>
        <v>FY2019 Q4 Sep</v>
      </c>
      <c r="R1536">
        <f t="shared" si="914"/>
        <v>2019</v>
      </c>
      <c r="S1536" s="8" t="str">
        <f t="shared" si="915"/>
        <v>Sep</v>
      </c>
      <c r="T1536" s="8" t="str">
        <f t="shared" si="916"/>
        <v>Q4</v>
      </c>
      <c r="U1536">
        <f t="shared" si="917"/>
        <v>12</v>
      </c>
      <c r="V1536">
        <f t="shared" si="918"/>
        <v>4</v>
      </c>
      <c r="W1536">
        <f t="shared" si="919"/>
        <v>201912</v>
      </c>
      <c r="X1536">
        <f t="shared" si="920"/>
        <v>201904</v>
      </c>
      <c r="Y1536" t="str">
        <f t="shared" si="921"/>
        <v>FY2019 Q3 Sep</v>
      </c>
      <c r="Z1536">
        <f t="shared" si="922"/>
        <v>2019</v>
      </c>
      <c r="AA1536" s="8" t="str">
        <f t="shared" si="923"/>
        <v>Sep</v>
      </c>
      <c r="AB1536" s="8" t="str">
        <f t="shared" si="924"/>
        <v>Q3</v>
      </c>
      <c r="AC1536">
        <f t="shared" si="925"/>
        <v>9</v>
      </c>
      <c r="AD1536">
        <f t="shared" si="926"/>
        <v>3</v>
      </c>
      <c r="AE1536">
        <f t="shared" si="927"/>
        <v>201909</v>
      </c>
      <c r="AF1536">
        <f t="shared" si="928"/>
        <v>201903</v>
      </c>
      <c r="AG1536" s="9">
        <f t="shared" ca="1" si="929"/>
        <v>1</v>
      </c>
      <c r="AH1536">
        <f t="shared" ca="1" si="930"/>
        <v>4</v>
      </c>
      <c r="AI1536" s="9">
        <f t="shared" ca="1" si="931"/>
        <v>12</v>
      </c>
      <c r="AJ1536" s="9">
        <f t="shared" ca="1" si="932"/>
        <v>1</v>
      </c>
      <c r="AK1536" s="9">
        <f t="shared" si="933"/>
        <v>6</v>
      </c>
      <c r="AL1536" s="9">
        <f t="shared" si="934"/>
        <v>36</v>
      </c>
      <c r="AM1536" s="9">
        <f t="shared" si="935"/>
        <v>12</v>
      </c>
      <c r="AN1536" s="2">
        <v>43714.535416666666</v>
      </c>
      <c r="AO1536">
        <v>6593</v>
      </c>
      <c r="AP1536" s="1">
        <v>23000</v>
      </c>
      <c r="AQ1536" t="s">
        <v>4</v>
      </c>
    </row>
    <row r="1537" spans="1:43" x14ac:dyDescent="0.3">
      <c r="A1537" t="str">
        <f t="shared" ca="1" si="897"/>
        <v>FY2020 Q4 Sep</v>
      </c>
      <c r="B1537">
        <f t="shared" ca="1" si="898"/>
        <v>2020</v>
      </c>
      <c r="C1537" s="8" t="str">
        <f t="shared" ca="1" si="899"/>
        <v>Sep</v>
      </c>
      <c r="D1537" s="8" t="str">
        <f t="shared" ca="1" si="900"/>
        <v>Q4</v>
      </c>
      <c r="E1537">
        <f t="shared" ca="1" si="901"/>
        <v>12</v>
      </c>
      <c r="F1537">
        <f t="shared" ca="1" si="902"/>
        <v>4</v>
      </c>
      <c r="G1537">
        <f t="shared" ca="1" si="903"/>
        <v>202012</v>
      </c>
      <c r="H1537">
        <f t="shared" ca="1" si="904"/>
        <v>202004</v>
      </c>
      <c r="I1537" t="str">
        <f t="shared" ca="1" si="905"/>
        <v>FY2020 Q3 Sep</v>
      </c>
      <c r="J1537">
        <f t="shared" ca="1" si="906"/>
        <v>2020</v>
      </c>
      <c r="K1537" s="8" t="str">
        <f t="shared" ca="1" si="907"/>
        <v>Sep</v>
      </c>
      <c r="L1537" s="8" t="str">
        <f t="shared" ca="1" si="908"/>
        <v>Q3</v>
      </c>
      <c r="M1537">
        <f t="shared" ca="1" si="909"/>
        <v>9</v>
      </c>
      <c r="N1537">
        <f t="shared" ca="1" si="910"/>
        <v>3</v>
      </c>
      <c r="O1537">
        <f t="shared" ca="1" si="911"/>
        <v>202009</v>
      </c>
      <c r="P1537">
        <f t="shared" ca="1" si="912"/>
        <v>202003</v>
      </c>
      <c r="Q1537" t="str">
        <f t="shared" si="913"/>
        <v>FY2019 Q4 Sep</v>
      </c>
      <c r="R1537">
        <f t="shared" si="914"/>
        <v>2019</v>
      </c>
      <c r="S1537" s="8" t="str">
        <f t="shared" si="915"/>
        <v>Sep</v>
      </c>
      <c r="T1537" s="8" t="str">
        <f t="shared" si="916"/>
        <v>Q4</v>
      </c>
      <c r="U1537">
        <f t="shared" si="917"/>
        <v>12</v>
      </c>
      <c r="V1537">
        <f t="shared" si="918"/>
        <v>4</v>
      </c>
      <c r="W1537">
        <f t="shared" si="919"/>
        <v>201912</v>
      </c>
      <c r="X1537">
        <f t="shared" si="920"/>
        <v>201904</v>
      </c>
      <c r="Y1537" t="str">
        <f t="shared" si="921"/>
        <v>FY2019 Q3 Sep</v>
      </c>
      <c r="Z1537">
        <f t="shared" si="922"/>
        <v>2019</v>
      </c>
      <c r="AA1537" s="8" t="str">
        <f t="shared" si="923"/>
        <v>Sep</v>
      </c>
      <c r="AB1537" s="8" t="str">
        <f t="shared" si="924"/>
        <v>Q3</v>
      </c>
      <c r="AC1537">
        <f t="shared" si="925"/>
        <v>9</v>
      </c>
      <c r="AD1537">
        <f t="shared" si="926"/>
        <v>3</v>
      </c>
      <c r="AE1537">
        <f t="shared" si="927"/>
        <v>201909</v>
      </c>
      <c r="AF1537">
        <f t="shared" si="928"/>
        <v>201903</v>
      </c>
      <c r="AG1537" s="9">
        <f t="shared" ca="1" si="929"/>
        <v>1</v>
      </c>
      <c r="AH1537">
        <f t="shared" ca="1" si="930"/>
        <v>4</v>
      </c>
      <c r="AI1537" s="9">
        <f t="shared" ca="1" si="931"/>
        <v>12</v>
      </c>
      <c r="AJ1537" s="9">
        <f t="shared" ca="1" si="932"/>
        <v>1</v>
      </c>
      <c r="AK1537" s="9">
        <f t="shared" si="933"/>
        <v>3</v>
      </c>
      <c r="AL1537" s="9">
        <f t="shared" si="934"/>
        <v>36</v>
      </c>
      <c r="AM1537" s="9">
        <f t="shared" si="935"/>
        <v>11</v>
      </c>
      <c r="AN1537" s="2">
        <v>43711.461111111108</v>
      </c>
      <c r="AO1537">
        <v>6744</v>
      </c>
      <c r="AP1537" s="1">
        <v>23000</v>
      </c>
      <c r="AQ1537" t="s">
        <v>4</v>
      </c>
    </row>
    <row r="1538" spans="1:43" x14ac:dyDescent="0.3">
      <c r="A1538" t="str">
        <f t="shared" ref="A1538:A1601" ca="1" si="936">_xlfn.CONCAT("FY",YEAR(EDATE(TODAY(),3))," ","Q",ROUNDUP(MONTH(EDATE(TODAY(),3))/3,0)," ",(TEXT(TODAY(),"MMM")))</f>
        <v>FY2020 Q4 Sep</v>
      </c>
      <c r="B1538">
        <f t="shared" ref="B1538:B1601" ca="1" si="937">YEAR(EDATE(TODAY(),3))</f>
        <v>2020</v>
      </c>
      <c r="C1538" s="8" t="str">
        <f t="shared" ref="C1538:C1601" ca="1" si="938">TEXT(TODAY(),"MMM")</f>
        <v>Sep</v>
      </c>
      <c r="D1538" s="8" t="str">
        <f t="shared" ref="D1538:D1601" ca="1" si="939">_xlfn.CONCAT("Q",ROUNDUP(MONTH(EDATE(TODAY(),3))/3,0))</f>
        <v>Q4</v>
      </c>
      <c r="E1538">
        <f t="shared" ref="E1538:E1601" ca="1" si="940">MONTH(EDATE(TODAY(),3))</f>
        <v>12</v>
      </c>
      <c r="F1538">
        <f t="shared" ref="F1538:F1601" ca="1" si="941">ROUNDUP(MONTH(EDATE(TODAY(),3))/3,0)</f>
        <v>4</v>
      </c>
      <c r="G1538">
        <f t="shared" ref="G1538:G1601" ca="1" si="942">_xlfn.NUMBERVALUE(IF(LEN(MONTH(EDATE(TODAY(),3)))=1,_xlfn.CONCAT(YEAR(EDATE(TODAY(),3)),"0",MONTH(EDATE(TODAY(),3))),_xlfn.CONCAT(YEAR(EDATE(TODAY(),3)),MONTH(EDATE(TODAY(),3)))))</f>
        <v>202012</v>
      </c>
      <c r="H1538">
        <f t="shared" ref="H1538:H1601" ca="1" si="943">_xlfn.NUMBERVALUE(IF(LEN(ROUNDUP(MONTH(EDATE(TODAY(),3))/3,0))=1,_xlfn.CONCAT(YEAR(EDATE(TODAY(),3)),"0",ROUNDUP(MONTH(EDATE(TODAY(),3))/3,0)),_xlfn.CONCAT(YEAR(EDATE(TODAY(),3)),ROUNDUP(MONTH(EDATE(TODAY(),3))/3,0))))</f>
        <v>202004</v>
      </c>
      <c r="I1538" t="str">
        <f t="shared" ref="I1538:I1601" ca="1" si="944">_xlfn.CONCAT("FY",YEAR(EDATE(TODAY(),0))," ","Q",ROUNDUP(MONTH(EDATE(TODAY(),0))/3,0)," ",(TEXT(TODAY(),"MMM")))</f>
        <v>FY2020 Q3 Sep</v>
      </c>
      <c r="J1538">
        <f t="shared" ref="J1538:J1601" ca="1" si="945">YEAR(EDATE(TODAY(),0))</f>
        <v>2020</v>
      </c>
      <c r="K1538" s="8" t="str">
        <f t="shared" ref="K1538:K1601" ca="1" si="946">TEXT(TODAY(),"MMM")</f>
        <v>Sep</v>
      </c>
      <c r="L1538" s="8" t="str">
        <f t="shared" ref="L1538:L1601" ca="1" si="947">_xlfn.CONCAT("Q",ROUNDUP(MONTH(EDATE(TODAY(),0))/3,0))</f>
        <v>Q3</v>
      </c>
      <c r="M1538">
        <f t="shared" ref="M1538:M1601" ca="1" si="948">MONTH(EDATE(TODAY(),0))</f>
        <v>9</v>
      </c>
      <c r="N1538">
        <f t="shared" ref="N1538:N1601" ca="1" si="949">ROUNDUP(MONTH(EDATE(TODAY(),0))/3,0)</f>
        <v>3</v>
      </c>
      <c r="O1538">
        <f t="shared" ref="O1538:O1601" ca="1" si="950">_xlfn.NUMBERVALUE(IF(LEN(MONTH(EDATE(TODAY(),0)))=1,_xlfn.CONCAT(YEAR(EDATE(TODAY(),0)),"0",MONTH(EDATE(TODAY(),0))),_xlfn.CONCAT(YEAR(EDATE(TODAY(),0)),MONTH(EDATE(TODAY(),0)))))</f>
        <v>202009</v>
      </c>
      <c r="P1538">
        <f t="shared" ref="P1538:P1601" ca="1" si="951">_xlfn.NUMBERVALUE(IF(LEN(ROUNDUP(MONTH(EDATE(TODAY(),0))/3,0))=1,_xlfn.CONCAT(YEAR(EDATE(TODAY(),0)),"0",ROUNDUP(MONTH(EDATE(TODAY(),0))/3,0)),_xlfn.CONCAT(YEAR(EDATE(TODAY(),0)),ROUNDUP(MONTH(EDATE(TODAY(),0))/3,0))))</f>
        <v>202003</v>
      </c>
      <c r="Q1538" t="str">
        <f t="shared" ref="Q1538:Q1601" si="952">_xlfn.CONCAT("FY",YEAR(EDATE($AN1538,3))," ","Q",ROUNDUP(MONTH(EDATE($AN1538,3))/3,0)," ",(TEXT($AN1538,"MMM")))</f>
        <v>FY2019 Q4 Sep</v>
      </c>
      <c r="R1538">
        <f t="shared" ref="R1538:R1601" si="953">YEAR(EDATE($AN1538,3))</f>
        <v>2019</v>
      </c>
      <c r="S1538" s="8" t="str">
        <f t="shared" ref="S1538:S1601" si="954">TEXT($AN1538,"MMM")</f>
        <v>Sep</v>
      </c>
      <c r="T1538" s="8" t="str">
        <f t="shared" ref="T1538:T1601" si="955">_xlfn.CONCAT("Q",ROUNDUP(MONTH(EDATE($AN1538,3))/3,0))</f>
        <v>Q4</v>
      </c>
      <c r="U1538">
        <f t="shared" ref="U1538:U1601" si="956">MONTH(EDATE($AN1538,3))</f>
        <v>12</v>
      </c>
      <c r="V1538">
        <f t="shared" ref="V1538:V1601" si="957">ROUNDUP(MONTH(EDATE($AN1538,3))/3,0)</f>
        <v>4</v>
      </c>
      <c r="W1538">
        <f t="shared" ref="W1538:W1601" si="958">_xlfn.NUMBERVALUE(IF(LEN(MONTH(EDATE($AN1538,3)))=1,_xlfn.CONCAT(YEAR(EDATE($AN1538,3)),"0",MONTH(EDATE($AN1538,3))),_xlfn.CONCAT(YEAR(EDATE($AN1538,3)),MONTH(EDATE($AN1538,3)))))</f>
        <v>201912</v>
      </c>
      <c r="X1538">
        <f t="shared" ref="X1538:X1601" si="959">_xlfn.NUMBERVALUE(IF(LEN(ROUNDUP(MONTH(EDATE($AN1538,3))/3,0))=1,_xlfn.CONCAT(YEAR(EDATE($AN1538,3)),"0",ROUNDUP(MONTH(EDATE($AN1538,3))/3,0)),_xlfn.CONCAT(YEAR(EDATE($AN1538,3)),ROUNDUP(MONTH(EDATE($AN1538,3))/3,0))))</f>
        <v>201904</v>
      </c>
      <c r="Y1538" t="str">
        <f t="shared" ref="Y1538:Y1601" si="960">_xlfn.CONCAT("FY",YEAR(EDATE($AN1538,0))," ","Q",ROUNDUP(MONTH(EDATE($AN1538,0))/3,0)," ",(TEXT($AN1538,"MMM")))</f>
        <v>FY2019 Q3 Sep</v>
      </c>
      <c r="Z1538">
        <f t="shared" ref="Z1538:Z1601" si="961">YEAR(EDATE($AN1538,0))</f>
        <v>2019</v>
      </c>
      <c r="AA1538" s="8" t="str">
        <f t="shared" ref="AA1538:AA1601" si="962">TEXT($AN1538,"MMM")</f>
        <v>Sep</v>
      </c>
      <c r="AB1538" s="8" t="str">
        <f t="shared" ref="AB1538:AB1601" si="963">_xlfn.CONCAT("Q",ROUNDUP(MONTH(EDATE($AN1538,0))/3,0))</f>
        <v>Q3</v>
      </c>
      <c r="AC1538">
        <f t="shared" ref="AC1538:AC1601" si="964">MONTH(EDATE($AN1538,0))</f>
        <v>9</v>
      </c>
      <c r="AD1538">
        <f t="shared" ref="AD1538:AD1601" si="965">ROUNDUP(MONTH(EDATE($AN1538,0))/3,0)</f>
        <v>3</v>
      </c>
      <c r="AE1538">
        <f t="shared" ref="AE1538:AE1601" si="966">_xlfn.NUMBERVALUE(IF(LEN(MONTH(EDATE($AN1538,0)))=1,_xlfn.CONCAT(YEAR(EDATE($AN1538,0)),"0",MONTH(EDATE($AN1538,0))),_xlfn.CONCAT(YEAR(EDATE($AN1538,0)),MONTH(EDATE($AN1538,0)))))</f>
        <v>201909</v>
      </c>
      <c r="AF1538">
        <f t="shared" ref="AF1538:AF1601" si="967">_xlfn.NUMBERVALUE(IF(LEN(ROUNDUP(MONTH(EDATE($AN1538,0))/3,0))=1,_xlfn.CONCAT(YEAR(EDATE($AN1538,0)),"0",ROUNDUP(MONTH(EDATE($AN1538,0))/3,0)),_xlfn.CONCAT(YEAR(EDATE($AN1538,0)),ROUNDUP(MONTH(EDATE($AN1538,0))/3,0))))</f>
        <v>201903</v>
      </c>
      <c r="AG1538" s="9">
        <f t="shared" ref="AG1538:AG1601" ca="1" si="968">YEAR(EDATE(TODAY(),3))-YEAR(EDATE($AN1538,3))</f>
        <v>1</v>
      </c>
      <c r="AH1538">
        <f t="shared" ref="AH1538:AH1601" ca="1" si="969">ROUND(AI1538/3,0)</f>
        <v>4</v>
      </c>
      <c r="AI1538" s="9">
        <f t="shared" ref="AI1538:AI1601" ca="1" si="970">MONTH(TODAY())-(MONTH(AN1538)-
(YEAR(TODAY())-YEAR(AN1538))*12)</f>
        <v>12</v>
      </c>
      <c r="AJ1538" s="9">
        <f t="shared" ref="AJ1538:AJ1601" ca="1" si="971">YEAR(TODAY())-YEAR($AN1538)</f>
        <v>1</v>
      </c>
      <c r="AK1538" s="9">
        <f t="shared" si="933"/>
        <v>3</v>
      </c>
      <c r="AL1538" s="9">
        <f t="shared" si="934"/>
        <v>36</v>
      </c>
      <c r="AM1538" s="9">
        <f t="shared" si="935"/>
        <v>12</v>
      </c>
      <c r="AN1538" s="2">
        <v>43711.509027777778</v>
      </c>
      <c r="AO1538">
        <v>7544</v>
      </c>
      <c r="AP1538" s="1">
        <v>23000</v>
      </c>
      <c r="AQ1538" t="s">
        <v>4</v>
      </c>
    </row>
    <row r="1539" spans="1:43" x14ac:dyDescent="0.3">
      <c r="A1539" t="str">
        <f t="shared" ca="1" si="936"/>
        <v>FY2020 Q4 Sep</v>
      </c>
      <c r="B1539">
        <f t="shared" ca="1" si="937"/>
        <v>2020</v>
      </c>
      <c r="C1539" s="8" t="str">
        <f t="shared" ca="1" si="938"/>
        <v>Sep</v>
      </c>
      <c r="D1539" s="8" t="str">
        <f t="shared" ca="1" si="939"/>
        <v>Q4</v>
      </c>
      <c r="E1539">
        <f t="shared" ca="1" si="940"/>
        <v>12</v>
      </c>
      <c r="F1539">
        <f t="shared" ca="1" si="941"/>
        <v>4</v>
      </c>
      <c r="G1539">
        <f t="shared" ca="1" si="942"/>
        <v>202012</v>
      </c>
      <c r="H1539">
        <f t="shared" ca="1" si="943"/>
        <v>202004</v>
      </c>
      <c r="I1539" t="str">
        <f t="shared" ca="1" si="944"/>
        <v>FY2020 Q3 Sep</v>
      </c>
      <c r="J1539">
        <f t="shared" ca="1" si="945"/>
        <v>2020</v>
      </c>
      <c r="K1539" s="8" t="str">
        <f t="shared" ca="1" si="946"/>
        <v>Sep</v>
      </c>
      <c r="L1539" s="8" t="str">
        <f t="shared" ca="1" si="947"/>
        <v>Q3</v>
      </c>
      <c r="M1539">
        <f t="shared" ca="1" si="948"/>
        <v>9</v>
      </c>
      <c r="N1539">
        <f t="shared" ca="1" si="949"/>
        <v>3</v>
      </c>
      <c r="O1539">
        <f t="shared" ca="1" si="950"/>
        <v>202009</v>
      </c>
      <c r="P1539">
        <f t="shared" ca="1" si="951"/>
        <v>202003</v>
      </c>
      <c r="Q1539" t="str">
        <f t="shared" si="952"/>
        <v>FY2019 Q4 Sep</v>
      </c>
      <c r="R1539">
        <f t="shared" si="953"/>
        <v>2019</v>
      </c>
      <c r="S1539" s="8" t="str">
        <f t="shared" si="954"/>
        <v>Sep</v>
      </c>
      <c r="T1539" s="8" t="str">
        <f t="shared" si="955"/>
        <v>Q4</v>
      </c>
      <c r="U1539">
        <f t="shared" si="956"/>
        <v>12</v>
      </c>
      <c r="V1539">
        <f t="shared" si="957"/>
        <v>4</v>
      </c>
      <c r="W1539">
        <f t="shared" si="958"/>
        <v>201912</v>
      </c>
      <c r="X1539">
        <f t="shared" si="959"/>
        <v>201904</v>
      </c>
      <c r="Y1539" t="str">
        <f t="shared" si="960"/>
        <v>FY2019 Q3 Sep</v>
      </c>
      <c r="Z1539">
        <f t="shared" si="961"/>
        <v>2019</v>
      </c>
      <c r="AA1539" s="8" t="str">
        <f t="shared" si="962"/>
        <v>Sep</v>
      </c>
      <c r="AB1539" s="8" t="str">
        <f t="shared" si="963"/>
        <v>Q3</v>
      </c>
      <c r="AC1539">
        <f t="shared" si="964"/>
        <v>9</v>
      </c>
      <c r="AD1539">
        <f t="shared" si="965"/>
        <v>3</v>
      </c>
      <c r="AE1539">
        <f t="shared" si="966"/>
        <v>201909</v>
      </c>
      <c r="AF1539">
        <f t="shared" si="967"/>
        <v>201903</v>
      </c>
      <c r="AG1539" s="9">
        <f t="shared" ca="1" si="968"/>
        <v>1</v>
      </c>
      <c r="AH1539">
        <f t="shared" ca="1" si="969"/>
        <v>4</v>
      </c>
      <c r="AI1539" s="9">
        <f t="shared" ca="1" si="970"/>
        <v>12</v>
      </c>
      <c r="AJ1539" s="9">
        <f t="shared" ca="1" si="971"/>
        <v>1</v>
      </c>
      <c r="AK1539" s="9">
        <f t="shared" ref="AK1539:AK1602" si="972">WEEKDAY(AN1539)</f>
        <v>6</v>
      </c>
      <c r="AL1539" s="9">
        <f t="shared" ref="AL1539:AL1602" si="973">WEEKNUM(AN1539)</f>
        <v>36</v>
      </c>
      <c r="AM1539" s="9">
        <f t="shared" ref="AM1539:AM1602" si="974">HOUR(AN1539)</f>
        <v>12</v>
      </c>
      <c r="AN1539" s="2">
        <v>43714.536805555559</v>
      </c>
      <c r="AO1539">
        <v>8632</v>
      </c>
      <c r="AP1539" s="1">
        <v>23000</v>
      </c>
      <c r="AQ1539" t="s">
        <v>4</v>
      </c>
    </row>
    <row r="1540" spans="1:43" x14ac:dyDescent="0.3">
      <c r="A1540" t="str">
        <f t="shared" ca="1" si="936"/>
        <v>FY2020 Q4 Sep</v>
      </c>
      <c r="B1540">
        <f t="shared" ca="1" si="937"/>
        <v>2020</v>
      </c>
      <c r="C1540" s="8" t="str">
        <f t="shared" ca="1" si="938"/>
        <v>Sep</v>
      </c>
      <c r="D1540" s="8" t="str">
        <f t="shared" ca="1" si="939"/>
        <v>Q4</v>
      </c>
      <c r="E1540">
        <f t="shared" ca="1" si="940"/>
        <v>12</v>
      </c>
      <c r="F1540">
        <f t="shared" ca="1" si="941"/>
        <v>4</v>
      </c>
      <c r="G1540">
        <f t="shared" ca="1" si="942"/>
        <v>202012</v>
      </c>
      <c r="H1540">
        <f t="shared" ca="1" si="943"/>
        <v>202004</v>
      </c>
      <c r="I1540" t="str">
        <f t="shared" ca="1" si="944"/>
        <v>FY2020 Q3 Sep</v>
      </c>
      <c r="J1540">
        <f t="shared" ca="1" si="945"/>
        <v>2020</v>
      </c>
      <c r="K1540" s="8" t="str">
        <f t="shared" ca="1" si="946"/>
        <v>Sep</v>
      </c>
      <c r="L1540" s="8" t="str">
        <f t="shared" ca="1" si="947"/>
        <v>Q3</v>
      </c>
      <c r="M1540">
        <f t="shared" ca="1" si="948"/>
        <v>9</v>
      </c>
      <c r="N1540">
        <f t="shared" ca="1" si="949"/>
        <v>3</v>
      </c>
      <c r="O1540">
        <f t="shared" ca="1" si="950"/>
        <v>202009</v>
      </c>
      <c r="P1540">
        <f t="shared" ca="1" si="951"/>
        <v>202003</v>
      </c>
      <c r="Q1540" t="str">
        <f t="shared" si="952"/>
        <v>FY2019 Q4 Sep</v>
      </c>
      <c r="R1540">
        <f t="shared" si="953"/>
        <v>2019</v>
      </c>
      <c r="S1540" s="8" t="str">
        <f t="shared" si="954"/>
        <v>Sep</v>
      </c>
      <c r="T1540" s="8" t="str">
        <f t="shared" si="955"/>
        <v>Q4</v>
      </c>
      <c r="U1540">
        <f t="shared" si="956"/>
        <v>12</v>
      </c>
      <c r="V1540">
        <f t="shared" si="957"/>
        <v>4</v>
      </c>
      <c r="W1540">
        <f t="shared" si="958"/>
        <v>201912</v>
      </c>
      <c r="X1540">
        <f t="shared" si="959"/>
        <v>201904</v>
      </c>
      <c r="Y1540" t="str">
        <f t="shared" si="960"/>
        <v>FY2019 Q3 Sep</v>
      </c>
      <c r="Z1540">
        <f t="shared" si="961"/>
        <v>2019</v>
      </c>
      <c r="AA1540" s="8" t="str">
        <f t="shared" si="962"/>
        <v>Sep</v>
      </c>
      <c r="AB1540" s="8" t="str">
        <f t="shared" si="963"/>
        <v>Q3</v>
      </c>
      <c r="AC1540">
        <f t="shared" si="964"/>
        <v>9</v>
      </c>
      <c r="AD1540">
        <f t="shared" si="965"/>
        <v>3</v>
      </c>
      <c r="AE1540">
        <f t="shared" si="966"/>
        <v>201909</v>
      </c>
      <c r="AF1540">
        <f t="shared" si="967"/>
        <v>201903</v>
      </c>
      <c r="AG1540" s="9">
        <f t="shared" ca="1" si="968"/>
        <v>1</v>
      </c>
      <c r="AH1540">
        <f t="shared" ca="1" si="969"/>
        <v>4</v>
      </c>
      <c r="AI1540" s="9">
        <f t="shared" ca="1" si="970"/>
        <v>12</v>
      </c>
      <c r="AJ1540" s="9">
        <f t="shared" ca="1" si="971"/>
        <v>1</v>
      </c>
      <c r="AK1540" s="9">
        <f t="shared" si="972"/>
        <v>2</v>
      </c>
      <c r="AL1540" s="9">
        <f t="shared" si="973"/>
        <v>39</v>
      </c>
      <c r="AM1540" s="9">
        <f t="shared" si="974"/>
        <v>13</v>
      </c>
      <c r="AN1540" s="2">
        <v>43731.541666666664</v>
      </c>
      <c r="AO1540">
        <v>8791</v>
      </c>
      <c r="AP1540" s="1">
        <v>23000</v>
      </c>
      <c r="AQ1540" t="s">
        <v>5</v>
      </c>
    </row>
    <row r="1541" spans="1:43" x14ac:dyDescent="0.3">
      <c r="A1541" t="str">
        <f t="shared" ca="1" si="936"/>
        <v>FY2020 Q4 Sep</v>
      </c>
      <c r="B1541">
        <f t="shared" ca="1" si="937"/>
        <v>2020</v>
      </c>
      <c r="C1541" s="8" t="str">
        <f t="shared" ca="1" si="938"/>
        <v>Sep</v>
      </c>
      <c r="D1541" s="8" t="str">
        <f t="shared" ca="1" si="939"/>
        <v>Q4</v>
      </c>
      <c r="E1541">
        <f t="shared" ca="1" si="940"/>
        <v>12</v>
      </c>
      <c r="F1541">
        <f t="shared" ca="1" si="941"/>
        <v>4</v>
      </c>
      <c r="G1541">
        <f t="shared" ca="1" si="942"/>
        <v>202012</v>
      </c>
      <c r="H1541">
        <f t="shared" ca="1" si="943"/>
        <v>202004</v>
      </c>
      <c r="I1541" t="str">
        <f t="shared" ca="1" si="944"/>
        <v>FY2020 Q3 Sep</v>
      </c>
      <c r="J1541">
        <f t="shared" ca="1" si="945"/>
        <v>2020</v>
      </c>
      <c r="K1541" s="8" t="str">
        <f t="shared" ca="1" si="946"/>
        <v>Sep</v>
      </c>
      <c r="L1541" s="8" t="str">
        <f t="shared" ca="1" si="947"/>
        <v>Q3</v>
      </c>
      <c r="M1541">
        <f t="shared" ca="1" si="948"/>
        <v>9</v>
      </c>
      <c r="N1541">
        <f t="shared" ca="1" si="949"/>
        <v>3</v>
      </c>
      <c r="O1541">
        <f t="shared" ca="1" si="950"/>
        <v>202009</v>
      </c>
      <c r="P1541">
        <f t="shared" ca="1" si="951"/>
        <v>202003</v>
      </c>
      <c r="Q1541" t="str">
        <f t="shared" si="952"/>
        <v>FY2020 Q1 Oct</v>
      </c>
      <c r="R1541">
        <f t="shared" si="953"/>
        <v>2020</v>
      </c>
      <c r="S1541" s="8" t="str">
        <f t="shared" si="954"/>
        <v>Oct</v>
      </c>
      <c r="T1541" s="8" t="str">
        <f t="shared" si="955"/>
        <v>Q1</v>
      </c>
      <c r="U1541">
        <f t="shared" si="956"/>
        <v>1</v>
      </c>
      <c r="V1541">
        <f t="shared" si="957"/>
        <v>1</v>
      </c>
      <c r="W1541">
        <f t="shared" si="958"/>
        <v>202001</v>
      </c>
      <c r="X1541">
        <f t="shared" si="959"/>
        <v>202001</v>
      </c>
      <c r="Y1541" t="str">
        <f t="shared" si="960"/>
        <v>FY2019 Q4 Oct</v>
      </c>
      <c r="Z1541">
        <f t="shared" si="961"/>
        <v>2019</v>
      </c>
      <c r="AA1541" s="8" t="str">
        <f t="shared" si="962"/>
        <v>Oct</v>
      </c>
      <c r="AB1541" s="8" t="str">
        <f t="shared" si="963"/>
        <v>Q4</v>
      </c>
      <c r="AC1541">
        <f t="shared" si="964"/>
        <v>10</v>
      </c>
      <c r="AD1541">
        <f t="shared" si="965"/>
        <v>4</v>
      </c>
      <c r="AE1541">
        <f t="shared" si="966"/>
        <v>201910</v>
      </c>
      <c r="AF1541">
        <f t="shared" si="967"/>
        <v>201904</v>
      </c>
      <c r="AG1541" s="9">
        <f t="shared" ca="1" si="968"/>
        <v>0</v>
      </c>
      <c r="AH1541">
        <f t="shared" ca="1" si="969"/>
        <v>4</v>
      </c>
      <c r="AI1541" s="9">
        <f t="shared" ca="1" si="970"/>
        <v>11</v>
      </c>
      <c r="AJ1541" s="9">
        <f t="shared" ca="1" si="971"/>
        <v>1</v>
      </c>
      <c r="AK1541" s="9">
        <f t="shared" si="972"/>
        <v>6</v>
      </c>
      <c r="AL1541" s="9">
        <f t="shared" si="973"/>
        <v>43</v>
      </c>
      <c r="AM1541" s="9">
        <f t="shared" si="974"/>
        <v>12</v>
      </c>
      <c r="AN1541" s="2">
        <v>43763.525694444441</v>
      </c>
      <c r="AO1541">
        <v>542</v>
      </c>
      <c r="AP1541" s="1">
        <v>22600</v>
      </c>
      <c r="AQ1541" t="s">
        <v>4</v>
      </c>
    </row>
    <row r="1542" spans="1:43" x14ac:dyDescent="0.3">
      <c r="A1542" t="str">
        <f t="shared" ca="1" si="936"/>
        <v>FY2020 Q4 Sep</v>
      </c>
      <c r="B1542">
        <f t="shared" ca="1" si="937"/>
        <v>2020</v>
      </c>
      <c r="C1542" s="8" t="str">
        <f t="shared" ca="1" si="938"/>
        <v>Sep</v>
      </c>
      <c r="D1542" s="8" t="str">
        <f t="shared" ca="1" si="939"/>
        <v>Q4</v>
      </c>
      <c r="E1542">
        <f t="shared" ca="1" si="940"/>
        <v>12</v>
      </c>
      <c r="F1542">
        <f t="shared" ca="1" si="941"/>
        <v>4</v>
      </c>
      <c r="G1542">
        <f t="shared" ca="1" si="942"/>
        <v>202012</v>
      </c>
      <c r="H1542">
        <f t="shared" ca="1" si="943"/>
        <v>202004</v>
      </c>
      <c r="I1542" t="str">
        <f t="shared" ca="1" si="944"/>
        <v>FY2020 Q3 Sep</v>
      </c>
      <c r="J1542">
        <f t="shared" ca="1" si="945"/>
        <v>2020</v>
      </c>
      <c r="K1542" s="8" t="str">
        <f t="shared" ca="1" si="946"/>
        <v>Sep</v>
      </c>
      <c r="L1542" s="8" t="str">
        <f t="shared" ca="1" si="947"/>
        <v>Q3</v>
      </c>
      <c r="M1542">
        <f t="shared" ca="1" si="948"/>
        <v>9</v>
      </c>
      <c r="N1542">
        <f t="shared" ca="1" si="949"/>
        <v>3</v>
      </c>
      <c r="O1542">
        <f t="shared" ca="1" si="950"/>
        <v>202009</v>
      </c>
      <c r="P1542">
        <f t="shared" ca="1" si="951"/>
        <v>202003</v>
      </c>
      <c r="Q1542" t="str">
        <f t="shared" si="952"/>
        <v>FY2020 Q1 Nov</v>
      </c>
      <c r="R1542">
        <f t="shared" si="953"/>
        <v>2020</v>
      </c>
      <c r="S1542" s="8" t="str">
        <f t="shared" si="954"/>
        <v>Nov</v>
      </c>
      <c r="T1542" s="8" t="str">
        <f t="shared" si="955"/>
        <v>Q1</v>
      </c>
      <c r="U1542">
        <f t="shared" si="956"/>
        <v>2</v>
      </c>
      <c r="V1542">
        <f t="shared" si="957"/>
        <v>1</v>
      </c>
      <c r="W1542">
        <f t="shared" si="958"/>
        <v>202002</v>
      </c>
      <c r="X1542">
        <f t="shared" si="959"/>
        <v>202001</v>
      </c>
      <c r="Y1542" t="str">
        <f t="shared" si="960"/>
        <v>FY2019 Q4 Nov</v>
      </c>
      <c r="Z1542">
        <f t="shared" si="961"/>
        <v>2019</v>
      </c>
      <c r="AA1542" s="8" t="str">
        <f t="shared" si="962"/>
        <v>Nov</v>
      </c>
      <c r="AB1542" s="8" t="str">
        <f t="shared" si="963"/>
        <v>Q4</v>
      </c>
      <c r="AC1542">
        <f t="shared" si="964"/>
        <v>11</v>
      </c>
      <c r="AD1542">
        <f t="shared" si="965"/>
        <v>4</v>
      </c>
      <c r="AE1542">
        <f t="shared" si="966"/>
        <v>201911</v>
      </c>
      <c r="AF1542">
        <f t="shared" si="967"/>
        <v>201904</v>
      </c>
      <c r="AG1542" s="9">
        <f t="shared" ca="1" si="968"/>
        <v>0</v>
      </c>
      <c r="AH1542">
        <f t="shared" ca="1" si="969"/>
        <v>3</v>
      </c>
      <c r="AI1542" s="9">
        <f t="shared" ca="1" si="970"/>
        <v>10</v>
      </c>
      <c r="AJ1542" s="9">
        <f t="shared" ca="1" si="971"/>
        <v>1</v>
      </c>
      <c r="AK1542" s="9">
        <f t="shared" si="972"/>
        <v>6</v>
      </c>
      <c r="AL1542" s="9">
        <f t="shared" si="973"/>
        <v>45</v>
      </c>
      <c r="AM1542" s="9">
        <f t="shared" si="974"/>
        <v>12</v>
      </c>
      <c r="AN1542" s="2">
        <v>43777.523611111108</v>
      </c>
      <c r="AO1542">
        <v>542</v>
      </c>
      <c r="AP1542" s="1">
        <v>22600</v>
      </c>
      <c r="AQ1542" t="s">
        <v>4</v>
      </c>
    </row>
    <row r="1543" spans="1:43" x14ac:dyDescent="0.3">
      <c r="A1543" t="str">
        <f t="shared" ca="1" si="936"/>
        <v>FY2020 Q4 Sep</v>
      </c>
      <c r="B1543">
        <f t="shared" ca="1" si="937"/>
        <v>2020</v>
      </c>
      <c r="C1543" s="8" t="str">
        <f t="shared" ca="1" si="938"/>
        <v>Sep</v>
      </c>
      <c r="D1543" s="8" t="str">
        <f t="shared" ca="1" si="939"/>
        <v>Q4</v>
      </c>
      <c r="E1543">
        <f t="shared" ca="1" si="940"/>
        <v>12</v>
      </c>
      <c r="F1543">
        <f t="shared" ca="1" si="941"/>
        <v>4</v>
      </c>
      <c r="G1543">
        <f t="shared" ca="1" si="942"/>
        <v>202012</v>
      </c>
      <c r="H1543">
        <f t="shared" ca="1" si="943"/>
        <v>202004</v>
      </c>
      <c r="I1543" t="str">
        <f t="shared" ca="1" si="944"/>
        <v>FY2020 Q3 Sep</v>
      </c>
      <c r="J1543">
        <f t="shared" ca="1" si="945"/>
        <v>2020</v>
      </c>
      <c r="K1543" s="8" t="str">
        <f t="shared" ca="1" si="946"/>
        <v>Sep</v>
      </c>
      <c r="L1543" s="8" t="str">
        <f t="shared" ca="1" si="947"/>
        <v>Q3</v>
      </c>
      <c r="M1543">
        <f t="shared" ca="1" si="948"/>
        <v>9</v>
      </c>
      <c r="N1543">
        <f t="shared" ca="1" si="949"/>
        <v>3</v>
      </c>
      <c r="O1543">
        <f t="shared" ca="1" si="950"/>
        <v>202009</v>
      </c>
      <c r="P1543">
        <f t="shared" ca="1" si="951"/>
        <v>202003</v>
      </c>
      <c r="Q1543" t="str">
        <f t="shared" si="952"/>
        <v>FY2020 Q2 Jan</v>
      </c>
      <c r="R1543">
        <f t="shared" si="953"/>
        <v>2020</v>
      </c>
      <c r="S1543" s="8" t="str">
        <f t="shared" si="954"/>
        <v>Jan</v>
      </c>
      <c r="T1543" s="8" t="str">
        <f t="shared" si="955"/>
        <v>Q2</v>
      </c>
      <c r="U1543">
        <f t="shared" si="956"/>
        <v>4</v>
      </c>
      <c r="V1543">
        <f t="shared" si="957"/>
        <v>2</v>
      </c>
      <c r="W1543">
        <f t="shared" si="958"/>
        <v>202004</v>
      </c>
      <c r="X1543">
        <f t="shared" si="959"/>
        <v>202002</v>
      </c>
      <c r="Y1543" t="str">
        <f t="shared" si="960"/>
        <v>FY2020 Q1 Jan</v>
      </c>
      <c r="Z1543">
        <f t="shared" si="961"/>
        <v>2020</v>
      </c>
      <c r="AA1543" s="8" t="str">
        <f t="shared" si="962"/>
        <v>Jan</v>
      </c>
      <c r="AB1543" s="8" t="str">
        <f t="shared" si="963"/>
        <v>Q1</v>
      </c>
      <c r="AC1543">
        <f t="shared" si="964"/>
        <v>1</v>
      </c>
      <c r="AD1543">
        <f t="shared" si="965"/>
        <v>1</v>
      </c>
      <c r="AE1543">
        <f t="shared" si="966"/>
        <v>202001</v>
      </c>
      <c r="AF1543">
        <f t="shared" si="967"/>
        <v>202001</v>
      </c>
      <c r="AG1543" s="9">
        <f t="shared" ca="1" si="968"/>
        <v>0</v>
      </c>
      <c r="AH1543">
        <f t="shared" ca="1" si="969"/>
        <v>3</v>
      </c>
      <c r="AI1543" s="9">
        <f t="shared" ca="1" si="970"/>
        <v>8</v>
      </c>
      <c r="AJ1543" s="9">
        <f t="shared" ca="1" si="971"/>
        <v>0</v>
      </c>
      <c r="AK1543" s="9">
        <f t="shared" si="972"/>
        <v>5</v>
      </c>
      <c r="AL1543" s="9">
        <f t="shared" si="973"/>
        <v>4</v>
      </c>
      <c r="AM1543" s="9">
        <f t="shared" si="974"/>
        <v>13</v>
      </c>
      <c r="AN1543" s="2">
        <v>43853.554861111108</v>
      </c>
      <c r="AO1543">
        <v>542</v>
      </c>
      <c r="AP1543" s="1">
        <v>22600</v>
      </c>
      <c r="AQ1543" t="s">
        <v>4</v>
      </c>
    </row>
    <row r="1544" spans="1:43" x14ac:dyDescent="0.3">
      <c r="A1544" t="str">
        <f t="shared" ca="1" si="936"/>
        <v>FY2020 Q4 Sep</v>
      </c>
      <c r="B1544">
        <f t="shared" ca="1" si="937"/>
        <v>2020</v>
      </c>
      <c r="C1544" s="8" t="str">
        <f t="shared" ca="1" si="938"/>
        <v>Sep</v>
      </c>
      <c r="D1544" s="8" t="str">
        <f t="shared" ca="1" si="939"/>
        <v>Q4</v>
      </c>
      <c r="E1544">
        <f t="shared" ca="1" si="940"/>
        <v>12</v>
      </c>
      <c r="F1544">
        <f t="shared" ca="1" si="941"/>
        <v>4</v>
      </c>
      <c r="G1544">
        <f t="shared" ca="1" si="942"/>
        <v>202012</v>
      </c>
      <c r="H1544">
        <f t="shared" ca="1" si="943"/>
        <v>202004</v>
      </c>
      <c r="I1544" t="str">
        <f t="shared" ca="1" si="944"/>
        <v>FY2020 Q3 Sep</v>
      </c>
      <c r="J1544">
        <f t="shared" ca="1" si="945"/>
        <v>2020</v>
      </c>
      <c r="K1544" s="8" t="str">
        <f t="shared" ca="1" si="946"/>
        <v>Sep</v>
      </c>
      <c r="L1544" s="8" t="str">
        <f t="shared" ca="1" si="947"/>
        <v>Q3</v>
      </c>
      <c r="M1544">
        <f t="shared" ca="1" si="948"/>
        <v>9</v>
      </c>
      <c r="N1544">
        <f t="shared" ca="1" si="949"/>
        <v>3</v>
      </c>
      <c r="O1544">
        <f t="shared" ca="1" si="950"/>
        <v>202009</v>
      </c>
      <c r="P1544">
        <f t="shared" ca="1" si="951"/>
        <v>202003</v>
      </c>
      <c r="Q1544" t="str">
        <f t="shared" si="952"/>
        <v>FY2020 Q2 Jan</v>
      </c>
      <c r="R1544">
        <f t="shared" si="953"/>
        <v>2020</v>
      </c>
      <c r="S1544" s="8" t="str">
        <f t="shared" si="954"/>
        <v>Jan</v>
      </c>
      <c r="T1544" s="8" t="str">
        <f t="shared" si="955"/>
        <v>Q2</v>
      </c>
      <c r="U1544">
        <f t="shared" si="956"/>
        <v>4</v>
      </c>
      <c r="V1544">
        <f t="shared" si="957"/>
        <v>2</v>
      </c>
      <c r="W1544">
        <f t="shared" si="958"/>
        <v>202004</v>
      </c>
      <c r="X1544">
        <f t="shared" si="959"/>
        <v>202002</v>
      </c>
      <c r="Y1544" t="str">
        <f t="shared" si="960"/>
        <v>FY2020 Q1 Jan</v>
      </c>
      <c r="Z1544">
        <f t="shared" si="961"/>
        <v>2020</v>
      </c>
      <c r="AA1544" s="8" t="str">
        <f t="shared" si="962"/>
        <v>Jan</v>
      </c>
      <c r="AB1544" s="8" t="str">
        <f t="shared" si="963"/>
        <v>Q1</v>
      </c>
      <c r="AC1544">
        <f t="shared" si="964"/>
        <v>1</v>
      </c>
      <c r="AD1544">
        <f t="shared" si="965"/>
        <v>1</v>
      </c>
      <c r="AE1544">
        <f t="shared" si="966"/>
        <v>202001</v>
      </c>
      <c r="AF1544">
        <f t="shared" si="967"/>
        <v>202001</v>
      </c>
      <c r="AG1544" s="9">
        <f t="shared" ca="1" si="968"/>
        <v>0</v>
      </c>
      <c r="AH1544">
        <f t="shared" ca="1" si="969"/>
        <v>3</v>
      </c>
      <c r="AI1544" s="9">
        <f t="shared" ca="1" si="970"/>
        <v>8</v>
      </c>
      <c r="AJ1544" s="9">
        <f t="shared" ca="1" si="971"/>
        <v>0</v>
      </c>
      <c r="AK1544" s="9">
        <f t="shared" si="972"/>
        <v>5</v>
      </c>
      <c r="AL1544" s="9">
        <f t="shared" si="973"/>
        <v>5</v>
      </c>
      <c r="AM1544" s="9">
        <f t="shared" si="974"/>
        <v>13</v>
      </c>
      <c r="AN1544" s="2">
        <v>43860.568055555559</v>
      </c>
      <c r="AO1544">
        <v>542</v>
      </c>
      <c r="AP1544" s="1">
        <v>22600</v>
      </c>
      <c r="AQ1544" t="s">
        <v>4</v>
      </c>
    </row>
    <row r="1545" spans="1:43" x14ac:dyDescent="0.3">
      <c r="A1545" t="str">
        <f t="shared" ca="1" si="936"/>
        <v>FY2020 Q4 Sep</v>
      </c>
      <c r="B1545">
        <f t="shared" ca="1" si="937"/>
        <v>2020</v>
      </c>
      <c r="C1545" s="8" t="str">
        <f t="shared" ca="1" si="938"/>
        <v>Sep</v>
      </c>
      <c r="D1545" s="8" t="str">
        <f t="shared" ca="1" si="939"/>
        <v>Q4</v>
      </c>
      <c r="E1545">
        <f t="shared" ca="1" si="940"/>
        <v>12</v>
      </c>
      <c r="F1545">
        <f t="shared" ca="1" si="941"/>
        <v>4</v>
      </c>
      <c r="G1545">
        <f t="shared" ca="1" si="942"/>
        <v>202012</v>
      </c>
      <c r="H1545">
        <f t="shared" ca="1" si="943"/>
        <v>202004</v>
      </c>
      <c r="I1545" t="str">
        <f t="shared" ca="1" si="944"/>
        <v>FY2020 Q3 Sep</v>
      </c>
      <c r="J1545">
        <f t="shared" ca="1" si="945"/>
        <v>2020</v>
      </c>
      <c r="K1545" s="8" t="str">
        <f t="shared" ca="1" si="946"/>
        <v>Sep</v>
      </c>
      <c r="L1545" s="8" t="str">
        <f t="shared" ca="1" si="947"/>
        <v>Q3</v>
      </c>
      <c r="M1545">
        <f t="shared" ca="1" si="948"/>
        <v>9</v>
      </c>
      <c r="N1545">
        <f t="shared" ca="1" si="949"/>
        <v>3</v>
      </c>
      <c r="O1545">
        <f t="shared" ca="1" si="950"/>
        <v>202009</v>
      </c>
      <c r="P1545">
        <f t="shared" ca="1" si="951"/>
        <v>202003</v>
      </c>
      <c r="Q1545" t="str">
        <f t="shared" si="952"/>
        <v>FY2020 Q2 Feb</v>
      </c>
      <c r="R1545">
        <f t="shared" si="953"/>
        <v>2020</v>
      </c>
      <c r="S1545" s="8" t="str">
        <f t="shared" si="954"/>
        <v>Feb</v>
      </c>
      <c r="T1545" s="8" t="str">
        <f t="shared" si="955"/>
        <v>Q2</v>
      </c>
      <c r="U1545">
        <f t="shared" si="956"/>
        <v>5</v>
      </c>
      <c r="V1545">
        <f t="shared" si="957"/>
        <v>2</v>
      </c>
      <c r="W1545">
        <f t="shared" si="958"/>
        <v>202005</v>
      </c>
      <c r="X1545">
        <f t="shared" si="959"/>
        <v>202002</v>
      </c>
      <c r="Y1545" t="str">
        <f t="shared" si="960"/>
        <v>FY2020 Q1 Feb</v>
      </c>
      <c r="Z1545">
        <f t="shared" si="961"/>
        <v>2020</v>
      </c>
      <c r="AA1545" s="8" t="str">
        <f t="shared" si="962"/>
        <v>Feb</v>
      </c>
      <c r="AB1545" s="8" t="str">
        <f t="shared" si="963"/>
        <v>Q1</v>
      </c>
      <c r="AC1545">
        <f t="shared" si="964"/>
        <v>2</v>
      </c>
      <c r="AD1545">
        <f t="shared" si="965"/>
        <v>1</v>
      </c>
      <c r="AE1545">
        <f t="shared" si="966"/>
        <v>202002</v>
      </c>
      <c r="AF1545">
        <f t="shared" si="967"/>
        <v>202001</v>
      </c>
      <c r="AG1545" s="9">
        <f t="shared" ca="1" si="968"/>
        <v>0</v>
      </c>
      <c r="AH1545">
        <f t="shared" ca="1" si="969"/>
        <v>2</v>
      </c>
      <c r="AI1545" s="9">
        <f t="shared" ca="1" si="970"/>
        <v>7</v>
      </c>
      <c r="AJ1545" s="9">
        <f t="shared" ca="1" si="971"/>
        <v>0</v>
      </c>
      <c r="AK1545" s="9">
        <f t="shared" si="972"/>
        <v>3</v>
      </c>
      <c r="AL1545" s="9">
        <f t="shared" si="973"/>
        <v>9</v>
      </c>
      <c r="AM1545" s="9">
        <f t="shared" si="974"/>
        <v>13</v>
      </c>
      <c r="AN1545" s="2">
        <v>43886.570833333331</v>
      </c>
      <c r="AO1545">
        <v>1444</v>
      </c>
      <c r="AP1545" s="1">
        <v>22600</v>
      </c>
      <c r="AQ1545" t="s">
        <v>4</v>
      </c>
    </row>
    <row r="1546" spans="1:43" x14ac:dyDescent="0.3">
      <c r="A1546" t="str">
        <f t="shared" ca="1" si="936"/>
        <v>FY2020 Q4 Sep</v>
      </c>
      <c r="B1546">
        <f t="shared" ca="1" si="937"/>
        <v>2020</v>
      </c>
      <c r="C1546" s="8" t="str">
        <f t="shared" ca="1" si="938"/>
        <v>Sep</v>
      </c>
      <c r="D1546" s="8" t="str">
        <f t="shared" ca="1" si="939"/>
        <v>Q4</v>
      </c>
      <c r="E1546">
        <f t="shared" ca="1" si="940"/>
        <v>12</v>
      </c>
      <c r="F1546">
        <f t="shared" ca="1" si="941"/>
        <v>4</v>
      </c>
      <c r="G1546">
        <f t="shared" ca="1" si="942"/>
        <v>202012</v>
      </c>
      <c r="H1546">
        <f t="shared" ca="1" si="943"/>
        <v>202004</v>
      </c>
      <c r="I1546" t="str">
        <f t="shared" ca="1" si="944"/>
        <v>FY2020 Q3 Sep</v>
      </c>
      <c r="J1546">
        <f t="shared" ca="1" si="945"/>
        <v>2020</v>
      </c>
      <c r="K1546" s="8" t="str">
        <f t="shared" ca="1" si="946"/>
        <v>Sep</v>
      </c>
      <c r="L1546" s="8" t="str">
        <f t="shared" ca="1" si="947"/>
        <v>Q3</v>
      </c>
      <c r="M1546">
        <f t="shared" ca="1" si="948"/>
        <v>9</v>
      </c>
      <c r="N1546">
        <f t="shared" ca="1" si="949"/>
        <v>3</v>
      </c>
      <c r="O1546">
        <f t="shared" ca="1" si="950"/>
        <v>202009</v>
      </c>
      <c r="P1546">
        <f t="shared" ca="1" si="951"/>
        <v>202003</v>
      </c>
      <c r="Q1546" t="str">
        <f t="shared" si="952"/>
        <v>FY2020 Q2 Mar</v>
      </c>
      <c r="R1546">
        <f t="shared" si="953"/>
        <v>2020</v>
      </c>
      <c r="S1546" s="8" t="str">
        <f t="shared" si="954"/>
        <v>Mar</v>
      </c>
      <c r="T1546" s="8" t="str">
        <f t="shared" si="955"/>
        <v>Q2</v>
      </c>
      <c r="U1546">
        <f t="shared" si="956"/>
        <v>6</v>
      </c>
      <c r="V1546">
        <f t="shared" si="957"/>
        <v>2</v>
      </c>
      <c r="W1546">
        <f t="shared" si="958"/>
        <v>202006</v>
      </c>
      <c r="X1546">
        <f t="shared" si="959"/>
        <v>202002</v>
      </c>
      <c r="Y1546" t="str">
        <f t="shared" si="960"/>
        <v>FY2020 Q1 Mar</v>
      </c>
      <c r="Z1546">
        <f t="shared" si="961"/>
        <v>2020</v>
      </c>
      <c r="AA1546" s="8" t="str">
        <f t="shared" si="962"/>
        <v>Mar</v>
      </c>
      <c r="AB1546" s="8" t="str">
        <f t="shared" si="963"/>
        <v>Q1</v>
      </c>
      <c r="AC1546">
        <f t="shared" si="964"/>
        <v>3</v>
      </c>
      <c r="AD1546">
        <f t="shared" si="965"/>
        <v>1</v>
      </c>
      <c r="AE1546">
        <f t="shared" si="966"/>
        <v>202003</v>
      </c>
      <c r="AF1546">
        <f t="shared" si="967"/>
        <v>202001</v>
      </c>
      <c r="AG1546" s="9">
        <f t="shared" ca="1" si="968"/>
        <v>0</v>
      </c>
      <c r="AH1546">
        <f t="shared" ca="1" si="969"/>
        <v>2</v>
      </c>
      <c r="AI1546" s="9">
        <f t="shared" ca="1" si="970"/>
        <v>6</v>
      </c>
      <c r="AJ1546" s="9">
        <f t="shared" ca="1" si="971"/>
        <v>0</v>
      </c>
      <c r="AK1546" s="9">
        <f t="shared" si="972"/>
        <v>4</v>
      </c>
      <c r="AL1546" s="9">
        <f t="shared" si="973"/>
        <v>11</v>
      </c>
      <c r="AM1546" s="9">
        <f t="shared" si="974"/>
        <v>12</v>
      </c>
      <c r="AN1546" s="2">
        <v>43901.508333333331</v>
      </c>
      <c r="AO1546">
        <v>3535</v>
      </c>
      <c r="AP1546" s="1">
        <v>22600</v>
      </c>
      <c r="AQ1546" t="s">
        <v>4</v>
      </c>
    </row>
    <row r="1547" spans="1:43" x14ac:dyDescent="0.3">
      <c r="A1547" t="str">
        <f t="shared" ca="1" si="936"/>
        <v>FY2020 Q4 Sep</v>
      </c>
      <c r="B1547">
        <f t="shared" ca="1" si="937"/>
        <v>2020</v>
      </c>
      <c r="C1547" s="8" t="str">
        <f t="shared" ca="1" si="938"/>
        <v>Sep</v>
      </c>
      <c r="D1547" s="8" t="str">
        <f t="shared" ca="1" si="939"/>
        <v>Q4</v>
      </c>
      <c r="E1547">
        <f t="shared" ca="1" si="940"/>
        <v>12</v>
      </c>
      <c r="F1547">
        <f t="shared" ca="1" si="941"/>
        <v>4</v>
      </c>
      <c r="G1547">
        <f t="shared" ca="1" si="942"/>
        <v>202012</v>
      </c>
      <c r="H1547">
        <f t="shared" ca="1" si="943"/>
        <v>202004</v>
      </c>
      <c r="I1547" t="str">
        <f t="shared" ca="1" si="944"/>
        <v>FY2020 Q3 Sep</v>
      </c>
      <c r="J1547">
        <f t="shared" ca="1" si="945"/>
        <v>2020</v>
      </c>
      <c r="K1547" s="8" t="str">
        <f t="shared" ca="1" si="946"/>
        <v>Sep</v>
      </c>
      <c r="L1547" s="8" t="str">
        <f t="shared" ca="1" si="947"/>
        <v>Q3</v>
      </c>
      <c r="M1547">
        <f t="shared" ca="1" si="948"/>
        <v>9</v>
      </c>
      <c r="N1547">
        <f t="shared" ca="1" si="949"/>
        <v>3</v>
      </c>
      <c r="O1547">
        <f t="shared" ca="1" si="950"/>
        <v>202009</v>
      </c>
      <c r="P1547">
        <f t="shared" ca="1" si="951"/>
        <v>202003</v>
      </c>
      <c r="Q1547" t="str">
        <f t="shared" si="952"/>
        <v>FY2020 Q2 Mar</v>
      </c>
      <c r="R1547">
        <f t="shared" si="953"/>
        <v>2020</v>
      </c>
      <c r="S1547" s="8" t="str">
        <f t="shared" si="954"/>
        <v>Mar</v>
      </c>
      <c r="T1547" s="8" t="str">
        <f t="shared" si="955"/>
        <v>Q2</v>
      </c>
      <c r="U1547">
        <f t="shared" si="956"/>
        <v>6</v>
      </c>
      <c r="V1547">
        <f t="shared" si="957"/>
        <v>2</v>
      </c>
      <c r="W1547">
        <f t="shared" si="958"/>
        <v>202006</v>
      </c>
      <c r="X1547">
        <f t="shared" si="959"/>
        <v>202002</v>
      </c>
      <c r="Y1547" t="str">
        <f t="shared" si="960"/>
        <v>FY2020 Q1 Mar</v>
      </c>
      <c r="Z1547">
        <f t="shared" si="961"/>
        <v>2020</v>
      </c>
      <c r="AA1547" s="8" t="str">
        <f t="shared" si="962"/>
        <v>Mar</v>
      </c>
      <c r="AB1547" s="8" t="str">
        <f t="shared" si="963"/>
        <v>Q1</v>
      </c>
      <c r="AC1547">
        <f t="shared" si="964"/>
        <v>3</v>
      </c>
      <c r="AD1547">
        <f t="shared" si="965"/>
        <v>1</v>
      </c>
      <c r="AE1547">
        <f t="shared" si="966"/>
        <v>202003</v>
      </c>
      <c r="AF1547">
        <f t="shared" si="967"/>
        <v>202001</v>
      </c>
      <c r="AG1547" s="9">
        <f t="shared" ca="1" si="968"/>
        <v>0</v>
      </c>
      <c r="AH1547">
        <f t="shared" ca="1" si="969"/>
        <v>2</v>
      </c>
      <c r="AI1547" s="9">
        <f t="shared" ca="1" si="970"/>
        <v>6</v>
      </c>
      <c r="AJ1547" s="9">
        <f t="shared" ca="1" si="971"/>
        <v>0</v>
      </c>
      <c r="AK1547" s="9">
        <f t="shared" si="972"/>
        <v>6</v>
      </c>
      <c r="AL1547" s="9">
        <f t="shared" si="973"/>
        <v>11</v>
      </c>
      <c r="AM1547" s="9">
        <f t="shared" si="974"/>
        <v>14</v>
      </c>
      <c r="AN1547" s="2">
        <v>43903.597916666666</v>
      </c>
      <c r="AO1547">
        <v>1157</v>
      </c>
      <c r="AP1547" s="1">
        <v>22100</v>
      </c>
      <c r="AQ1547" t="s">
        <v>4</v>
      </c>
    </row>
    <row r="1548" spans="1:43" x14ac:dyDescent="0.3">
      <c r="A1548" t="str">
        <f t="shared" ca="1" si="936"/>
        <v>FY2020 Q4 Sep</v>
      </c>
      <c r="B1548">
        <f t="shared" ca="1" si="937"/>
        <v>2020</v>
      </c>
      <c r="C1548" s="8" t="str">
        <f t="shared" ca="1" si="938"/>
        <v>Sep</v>
      </c>
      <c r="D1548" s="8" t="str">
        <f t="shared" ca="1" si="939"/>
        <v>Q4</v>
      </c>
      <c r="E1548">
        <f t="shared" ca="1" si="940"/>
        <v>12</v>
      </c>
      <c r="F1548">
        <f t="shared" ca="1" si="941"/>
        <v>4</v>
      </c>
      <c r="G1548">
        <f t="shared" ca="1" si="942"/>
        <v>202012</v>
      </c>
      <c r="H1548">
        <f t="shared" ca="1" si="943"/>
        <v>202004</v>
      </c>
      <c r="I1548" t="str">
        <f t="shared" ca="1" si="944"/>
        <v>FY2020 Q3 Sep</v>
      </c>
      <c r="J1548">
        <f t="shared" ca="1" si="945"/>
        <v>2020</v>
      </c>
      <c r="K1548" s="8" t="str">
        <f t="shared" ca="1" si="946"/>
        <v>Sep</v>
      </c>
      <c r="L1548" s="8" t="str">
        <f t="shared" ca="1" si="947"/>
        <v>Q3</v>
      </c>
      <c r="M1548">
        <f t="shared" ca="1" si="948"/>
        <v>9</v>
      </c>
      <c r="N1548">
        <f t="shared" ca="1" si="949"/>
        <v>3</v>
      </c>
      <c r="O1548">
        <f t="shared" ca="1" si="950"/>
        <v>202009</v>
      </c>
      <c r="P1548">
        <f t="shared" ca="1" si="951"/>
        <v>202003</v>
      </c>
      <c r="Q1548" t="str">
        <f t="shared" si="952"/>
        <v>FY2020 Q2 Mar</v>
      </c>
      <c r="R1548">
        <f t="shared" si="953"/>
        <v>2020</v>
      </c>
      <c r="S1548" s="8" t="str">
        <f t="shared" si="954"/>
        <v>Mar</v>
      </c>
      <c r="T1548" s="8" t="str">
        <f t="shared" si="955"/>
        <v>Q2</v>
      </c>
      <c r="U1548">
        <f t="shared" si="956"/>
        <v>6</v>
      </c>
      <c r="V1548">
        <f t="shared" si="957"/>
        <v>2</v>
      </c>
      <c r="W1548">
        <f t="shared" si="958"/>
        <v>202006</v>
      </c>
      <c r="X1548">
        <f t="shared" si="959"/>
        <v>202002</v>
      </c>
      <c r="Y1548" t="str">
        <f t="shared" si="960"/>
        <v>FY2020 Q1 Mar</v>
      </c>
      <c r="Z1548">
        <f t="shared" si="961"/>
        <v>2020</v>
      </c>
      <c r="AA1548" s="8" t="str">
        <f t="shared" si="962"/>
        <v>Mar</v>
      </c>
      <c r="AB1548" s="8" t="str">
        <f t="shared" si="963"/>
        <v>Q1</v>
      </c>
      <c r="AC1548">
        <f t="shared" si="964"/>
        <v>3</v>
      </c>
      <c r="AD1548">
        <f t="shared" si="965"/>
        <v>1</v>
      </c>
      <c r="AE1548">
        <f t="shared" si="966"/>
        <v>202003</v>
      </c>
      <c r="AF1548">
        <f t="shared" si="967"/>
        <v>202001</v>
      </c>
      <c r="AG1548" s="9">
        <f t="shared" ca="1" si="968"/>
        <v>0</v>
      </c>
      <c r="AH1548">
        <f t="shared" ca="1" si="969"/>
        <v>2</v>
      </c>
      <c r="AI1548" s="9">
        <f t="shared" ca="1" si="970"/>
        <v>6</v>
      </c>
      <c r="AJ1548" s="9">
        <f t="shared" ca="1" si="971"/>
        <v>0</v>
      </c>
      <c r="AK1548" s="9">
        <f t="shared" si="972"/>
        <v>6</v>
      </c>
      <c r="AL1548" s="9">
        <f t="shared" si="973"/>
        <v>10</v>
      </c>
      <c r="AM1548" s="9">
        <f t="shared" si="974"/>
        <v>13</v>
      </c>
      <c r="AN1548" s="2">
        <v>43896.556250000001</v>
      </c>
      <c r="AO1548">
        <v>94</v>
      </c>
      <c r="AP1548" s="1">
        <v>22000</v>
      </c>
      <c r="AQ1548" t="s">
        <v>4</v>
      </c>
    </row>
    <row r="1549" spans="1:43" x14ac:dyDescent="0.3">
      <c r="A1549" t="str">
        <f t="shared" ca="1" si="936"/>
        <v>FY2020 Q4 Sep</v>
      </c>
      <c r="B1549">
        <f t="shared" ca="1" si="937"/>
        <v>2020</v>
      </c>
      <c r="C1549" s="8" t="str">
        <f t="shared" ca="1" si="938"/>
        <v>Sep</v>
      </c>
      <c r="D1549" s="8" t="str">
        <f t="shared" ca="1" si="939"/>
        <v>Q4</v>
      </c>
      <c r="E1549">
        <f t="shared" ca="1" si="940"/>
        <v>12</v>
      </c>
      <c r="F1549">
        <f t="shared" ca="1" si="941"/>
        <v>4</v>
      </c>
      <c r="G1549">
        <f t="shared" ca="1" si="942"/>
        <v>202012</v>
      </c>
      <c r="H1549">
        <f t="shared" ca="1" si="943"/>
        <v>202004</v>
      </c>
      <c r="I1549" t="str">
        <f t="shared" ca="1" si="944"/>
        <v>FY2020 Q3 Sep</v>
      </c>
      <c r="J1549">
        <f t="shared" ca="1" si="945"/>
        <v>2020</v>
      </c>
      <c r="K1549" s="8" t="str">
        <f t="shared" ca="1" si="946"/>
        <v>Sep</v>
      </c>
      <c r="L1549" s="8" t="str">
        <f t="shared" ca="1" si="947"/>
        <v>Q3</v>
      </c>
      <c r="M1549">
        <f t="shared" ca="1" si="948"/>
        <v>9</v>
      </c>
      <c r="N1549">
        <f t="shared" ca="1" si="949"/>
        <v>3</v>
      </c>
      <c r="O1549">
        <f t="shared" ca="1" si="950"/>
        <v>202009</v>
      </c>
      <c r="P1549">
        <f t="shared" ca="1" si="951"/>
        <v>202003</v>
      </c>
      <c r="Q1549" t="str">
        <f t="shared" si="952"/>
        <v>FY2020 Q2 Mar</v>
      </c>
      <c r="R1549">
        <f t="shared" si="953"/>
        <v>2020</v>
      </c>
      <c r="S1549" s="8" t="str">
        <f t="shared" si="954"/>
        <v>Mar</v>
      </c>
      <c r="T1549" s="8" t="str">
        <f t="shared" si="955"/>
        <v>Q2</v>
      </c>
      <c r="U1549">
        <f t="shared" si="956"/>
        <v>6</v>
      </c>
      <c r="V1549">
        <f t="shared" si="957"/>
        <v>2</v>
      </c>
      <c r="W1549">
        <f t="shared" si="958"/>
        <v>202006</v>
      </c>
      <c r="X1549">
        <f t="shared" si="959"/>
        <v>202002</v>
      </c>
      <c r="Y1549" t="str">
        <f t="shared" si="960"/>
        <v>FY2020 Q1 Mar</v>
      </c>
      <c r="Z1549">
        <f t="shared" si="961"/>
        <v>2020</v>
      </c>
      <c r="AA1549" s="8" t="str">
        <f t="shared" si="962"/>
        <v>Mar</v>
      </c>
      <c r="AB1549" s="8" t="str">
        <f t="shared" si="963"/>
        <v>Q1</v>
      </c>
      <c r="AC1549">
        <f t="shared" si="964"/>
        <v>3</v>
      </c>
      <c r="AD1549">
        <f t="shared" si="965"/>
        <v>1</v>
      </c>
      <c r="AE1549">
        <f t="shared" si="966"/>
        <v>202003</v>
      </c>
      <c r="AF1549">
        <f t="shared" si="967"/>
        <v>202001</v>
      </c>
      <c r="AG1549" s="9">
        <f t="shared" ca="1" si="968"/>
        <v>0</v>
      </c>
      <c r="AH1549">
        <f t="shared" ca="1" si="969"/>
        <v>2</v>
      </c>
      <c r="AI1549" s="9">
        <f t="shared" ca="1" si="970"/>
        <v>6</v>
      </c>
      <c r="AJ1549" s="9">
        <f t="shared" ca="1" si="971"/>
        <v>0</v>
      </c>
      <c r="AK1549" s="9">
        <f t="shared" si="972"/>
        <v>3</v>
      </c>
      <c r="AL1549" s="9">
        <f t="shared" si="973"/>
        <v>10</v>
      </c>
      <c r="AM1549" s="9">
        <f t="shared" si="974"/>
        <v>14</v>
      </c>
      <c r="AN1549" s="2">
        <v>43893.592361111114</v>
      </c>
      <c r="AO1549">
        <v>118</v>
      </c>
      <c r="AP1549" s="1">
        <v>22000</v>
      </c>
      <c r="AQ1549" t="s">
        <v>4</v>
      </c>
    </row>
    <row r="1550" spans="1:43" x14ac:dyDescent="0.3">
      <c r="A1550" t="str">
        <f t="shared" ca="1" si="936"/>
        <v>FY2020 Q4 Sep</v>
      </c>
      <c r="B1550">
        <f t="shared" ca="1" si="937"/>
        <v>2020</v>
      </c>
      <c r="C1550" s="8" t="str">
        <f t="shared" ca="1" si="938"/>
        <v>Sep</v>
      </c>
      <c r="D1550" s="8" t="str">
        <f t="shared" ca="1" si="939"/>
        <v>Q4</v>
      </c>
      <c r="E1550">
        <f t="shared" ca="1" si="940"/>
        <v>12</v>
      </c>
      <c r="F1550">
        <f t="shared" ca="1" si="941"/>
        <v>4</v>
      </c>
      <c r="G1550">
        <f t="shared" ca="1" si="942"/>
        <v>202012</v>
      </c>
      <c r="H1550">
        <f t="shared" ca="1" si="943"/>
        <v>202004</v>
      </c>
      <c r="I1550" t="str">
        <f t="shared" ca="1" si="944"/>
        <v>FY2020 Q3 Sep</v>
      </c>
      <c r="J1550">
        <f t="shared" ca="1" si="945"/>
        <v>2020</v>
      </c>
      <c r="K1550" s="8" t="str">
        <f t="shared" ca="1" si="946"/>
        <v>Sep</v>
      </c>
      <c r="L1550" s="8" t="str">
        <f t="shared" ca="1" si="947"/>
        <v>Q3</v>
      </c>
      <c r="M1550">
        <f t="shared" ca="1" si="948"/>
        <v>9</v>
      </c>
      <c r="N1550">
        <f t="shared" ca="1" si="949"/>
        <v>3</v>
      </c>
      <c r="O1550">
        <f t="shared" ca="1" si="950"/>
        <v>202009</v>
      </c>
      <c r="P1550">
        <f t="shared" ca="1" si="951"/>
        <v>202003</v>
      </c>
      <c r="Q1550" t="str">
        <f t="shared" si="952"/>
        <v>FY2020 Q2 Mar</v>
      </c>
      <c r="R1550">
        <f t="shared" si="953"/>
        <v>2020</v>
      </c>
      <c r="S1550" s="8" t="str">
        <f t="shared" si="954"/>
        <v>Mar</v>
      </c>
      <c r="T1550" s="8" t="str">
        <f t="shared" si="955"/>
        <v>Q2</v>
      </c>
      <c r="U1550">
        <f t="shared" si="956"/>
        <v>6</v>
      </c>
      <c r="V1550">
        <f t="shared" si="957"/>
        <v>2</v>
      </c>
      <c r="W1550">
        <f t="shared" si="958"/>
        <v>202006</v>
      </c>
      <c r="X1550">
        <f t="shared" si="959"/>
        <v>202002</v>
      </c>
      <c r="Y1550" t="str">
        <f t="shared" si="960"/>
        <v>FY2020 Q1 Mar</v>
      </c>
      <c r="Z1550">
        <f t="shared" si="961"/>
        <v>2020</v>
      </c>
      <c r="AA1550" s="8" t="str">
        <f t="shared" si="962"/>
        <v>Mar</v>
      </c>
      <c r="AB1550" s="8" t="str">
        <f t="shared" si="963"/>
        <v>Q1</v>
      </c>
      <c r="AC1550">
        <f t="shared" si="964"/>
        <v>3</v>
      </c>
      <c r="AD1550">
        <f t="shared" si="965"/>
        <v>1</v>
      </c>
      <c r="AE1550">
        <f t="shared" si="966"/>
        <v>202003</v>
      </c>
      <c r="AF1550">
        <f t="shared" si="967"/>
        <v>202001</v>
      </c>
      <c r="AG1550" s="9">
        <f t="shared" ca="1" si="968"/>
        <v>0</v>
      </c>
      <c r="AH1550">
        <f t="shared" ca="1" si="969"/>
        <v>2</v>
      </c>
      <c r="AI1550" s="9">
        <f t="shared" ca="1" si="970"/>
        <v>6</v>
      </c>
      <c r="AJ1550" s="9">
        <f t="shared" ca="1" si="971"/>
        <v>0</v>
      </c>
      <c r="AK1550" s="9">
        <f t="shared" si="972"/>
        <v>5</v>
      </c>
      <c r="AL1550" s="9">
        <f t="shared" si="973"/>
        <v>10</v>
      </c>
      <c r="AM1550" s="9">
        <f t="shared" si="974"/>
        <v>14</v>
      </c>
      <c r="AN1550" s="2">
        <v>43895.588194444441</v>
      </c>
      <c r="AO1550">
        <v>542</v>
      </c>
      <c r="AP1550" s="1">
        <v>22000</v>
      </c>
      <c r="AQ1550" t="s">
        <v>4</v>
      </c>
    </row>
    <row r="1551" spans="1:43" x14ac:dyDescent="0.3">
      <c r="A1551" t="str">
        <f t="shared" ca="1" si="936"/>
        <v>FY2020 Q4 Sep</v>
      </c>
      <c r="B1551">
        <f t="shared" ca="1" si="937"/>
        <v>2020</v>
      </c>
      <c r="C1551" s="8" t="str">
        <f t="shared" ca="1" si="938"/>
        <v>Sep</v>
      </c>
      <c r="D1551" s="8" t="str">
        <f t="shared" ca="1" si="939"/>
        <v>Q4</v>
      </c>
      <c r="E1551">
        <f t="shared" ca="1" si="940"/>
        <v>12</v>
      </c>
      <c r="F1551">
        <f t="shared" ca="1" si="941"/>
        <v>4</v>
      </c>
      <c r="G1551">
        <f t="shared" ca="1" si="942"/>
        <v>202012</v>
      </c>
      <c r="H1551">
        <f t="shared" ca="1" si="943"/>
        <v>202004</v>
      </c>
      <c r="I1551" t="str">
        <f t="shared" ca="1" si="944"/>
        <v>FY2020 Q3 Sep</v>
      </c>
      <c r="J1551">
        <f t="shared" ca="1" si="945"/>
        <v>2020</v>
      </c>
      <c r="K1551" s="8" t="str">
        <f t="shared" ca="1" si="946"/>
        <v>Sep</v>
      </c>
      <c r="L1551" s="8" t="str">
        <f t="shared" ca="1" si="947"/>
        <v>Q3</v>
      </c>
      <c r="M1551">
        <f t="shared" ca="1" si="948"/>
        <v>9</v>
      </c>
      <c r="N1551">
        <f t="shared" ca="1" si="949"/>
        <v>3</v>
      </c>
      <c r="O1551">
        <f t="shared" ca="1" si="950"/>
        <v>202009</v>
      </c>
      <c r="P1551">
        <f t="shared" ca="1" si="951"/>
        <v>202003</v>
      </c>
      <c r="Q1551" t="str">
        <f t="shared" si="952"/>
        <v>FY2020 Q2 Mar</v>
      </c>
      <c r="R1551">
        <f t="shared" si="953"/>
        <v>2020</v>
      </c>
      <c r="S1551" s="8" t="str">
        <f t="shared" si="954"/>
        <v>Mar</v>
      </c>
      <c r="T1551" s="8" t="str">
        <f t="shared" si="955"/>
        <v>Q2</v>
      </c>
      <c r="U1551">
        <f t="shared" si="956"/>
        <v>6</v>
      </c>
      <c r="V1551">
        <f t="shared" si="957"/>
        <v>2</v>
      </c>
      <c r="W1551">
        <f t="shared" si="958"/>
        <v>202006</v>
      </c>
      <c r="X1551">
        <f t="shared" si="959"/>
        <v>202002</v>
      </c>
      <c r="Y1551" t="str">
        <f t="shared" si="960"/>
        <v>FY2020 Q1 Mar</v>
      </c>
      <c r="Z1551">
        <f t="shared" si="961"/>
        <v>2020</v>
      </c>
      <c r="AA1551" s="8" t="str">
        <f t="shared" si="962"/>
        <v>Mar</v>
      </c>
      <c r="AB1551" s="8" t="str">
        <f t="shared" si="963"/>
        <v>Q1</v>
      </c>
      <c r="AC1551">
        <f t="shared" si="964"/>
        <v>3</v>
      </c>
      <c r="AD1551">
        <f t="shared" si="965"/>
        <v>1</v>
      </c>
      <c r="AE1551">
        <f t="shared" si="966"/>
        <v>202003</v>
      </c>
      <c r="AF1551">
        <f t="shared" si="967"/>
        <v>202001</v>
      </c>
      <c r="AG1551" s="9">
        <f t="shared" ca="1" si="968"/>
        <v>0</v>
      </c>
      <c r="AH1551">
        <f t="shared" ca="1" si="969"/>
        <v>2</v>
      </c>
      <c r="AI1551" s="9">
        <f t="shared" ca="1" si="970"/>
        <v>6</v>
      </c>
      <c r="AJ1551" s="9">
        <f t="shared" ca="1" si="971"/>
        <v>0</v>
      </c>
      <c r="AK1551" s="9">
        <f t="shared" si="972"/>
        <v>5</v>
      </c>
      <c r="AL1551" s="9">
        <f t="shared" si="973"/>
        <v>10</v>
      </c>
      <c r="AM1551" s="9">
        <f t="shared" si="974"/>
        <v>15</v>
      </c>
      <c r="AN1551" s="2">
        <v>43895.632638888892</v>
      </c>
      <c r="AO1551">
        <v>626</v>
      </c>
      <c r="AP1551" s="1">
        <v>22000</v>
      </c>
      <c r="AQ1551" t="s">
        <v>4</v>
      </c>
    </row>
    <row r="1552" spans="1:43" x14ac:dyDescent="0.3">
      <c r="A1552" t="str">
        <f t="shared" ca="1" si="936"/>
        <v>FY2020 Q4 Sep</v>
      </c>
      <c r="B1552">
        <f t="shared" ca="1" si="937"/>
        <v>2020</v>
      </c>
      <c r="C1552" s="8" t="str">
        <f t="shared" ca="1" si="938"/>
        <v>Sep</v>
      </c>
      <c r="D1552" s="8" t="str">
        <f t="shared" ca="1" si="939"/>
        <v>Q4</v>
      </c>
      <c r="E1552">
        <f t="shared" ca="1" si="940"/>
        <v>12</v>
      </c>
      <c r="F1552">
        <f t="shared" ca="1" si="941"/>
        <v>4</v>
      </c>
      <c r="G1552">
        <f t="shared" ca="1" si="942"/>
        <v>202012</v>
      </c>
      <c r="H1552">
        <f t="shared" ca="1" si="943"/>
        <v>202004</v>
      </c>
      <c r="I1552" t="str">
        <f t="shared" ca="1" si="944"/>
        <v>FY2020 Q3 Sep</v>
      </c>
      <c r="J1552">
        <f t="shared" ca="1" si="945"/>
        <v>2020</v>
      </c>
      <c r="K1552" s="8" t="str">
        <f t="shared" ca="1" si="946"/>
        <v>Sep</v>
      </c>
      <c r="L1552" s="8" t="str">
        <f t="shared" ca="1" si="947"/>
        <v>Q3</v>
      </c>
      <c r="M1552">
        <f t="shared" ca="1" si="948"/>
        <v>9</v>
      </c>
      <c r="N1552">
        <f t="shared" ca="1" si="949"/>
        <v>3</v>
      </c>
      <c r="O1552">
        <f t="shared" ca="1" si="950"/>
        <v>202009</v>
      </c>
      <c r="P1552">
        <f t="shared" ca="1" si="951"/>
        <v>202003</v>
      </c>
      <c r="Q1552" t="str">
        <f t="shared" si="952"/>
        <v>FY2020 Q2 Mar</v>
      </c>
      <c r="R1552">
        <f t="shared" si="953"/>
        <v>2020</v>
      </c>
      <c r="S1552" s="8" t="str">
        <f t="shared" si="954"/>
        <v>Mar</v>
      </c>
      <c r="T1552" s="8" t="str">
        <f t="shared" si="955"/>
        <v>Q2</v>
      </c>
      <c r="U1552">
        <f t="shared" si="956"/>
        <v>6</v>
      </c>
      <c r="V1552">
        <f t="shared" si="957"/>
        <v>2</v>
      </c>
      <c r="W1552">
        <f t="shared" si="958"/>
        <v>202006</v>
      </c>
      <c r="X1552">
        <f t="shared" si="959"/>
        <v>202002</v>
      </c>
      <c r="Y1552" t="str">
        <f t="shared" si="960"/>
        <v>FY2020 Q1 Mar</v>
      </c>
      <c r="Z1552">
        <f t="shared" si="961"/>
        <v>2020</v>
      </c>
      <c r="AA1552" s="8" t="str">
        <f t="shared" si="962"/>
        <v>Mar</v>
      </c>
      <c r="AB1552" s="8" t="str">
        <f t="shared" si="963"/>
        <v>Q1</v>
      </c>
      <c r="AC1552">
        <f t="shared" si="964"/>
        <v>3</v>
      </c>
      <c r="AD1552">
        <f t="shared" si="965"/>
        <v>1</v>
      </c>
      <c r="AE1552">
        <f t="shared" si="966"/>
        <v>202003</v>
      </c>
      <c r="AF1552">
        <f t="shared" si="967"/>
        <v>202001</v>
      </c>
      <c r="AG1552" s="9">
        <f t="shared" ca="1" si="968"/>
        <v>0</v>
      </c>
      <c r="AH1552">
        <f t="shared" ca="1" si="969"/>
        <v>2</v>
      </c>
      <c r="AI1552" s="9">
        <f t="shared" ca="1" si="970"/>
        <v>6</v>
      </c>
      <c r="AJ1552" s="9">
        <f t="shared" ca="1" si="971"/>
        <v>0</v>
      </c>
      <c r="AK1552" s="9">
        <f t="shared" si="972"/>
        <v>5</v>
      </c>
      <c r="AL1552" s="9">
        <f t="shared" si="973"/>
        <v>10</v>
      </c>
      <c r="AM1552" s="9">
        <f t="shared" si="974"/>
        <v>14</v>
      </c>
      <c r="AN1552" s="2">
        <v>43895.615972222222</v>
      </c>
      <c r="AO1552">
        <v>962</v>
      </c>
      <c r="AP1552" s="1">
        <v>22000</v>
      </c>
      <c r="AQ1552" t="s">
        <v>4</v>
      </c>
    </row>
    <row r="1553" spans="1:43" x14ac:dyDescent="0.3">
      <c r="A1553" t="str">
        <f t="shared" ca="1" si="936"/>
        <v>FY2020 Q4 Sep</v>
      </c>
      <c r="B1553">
        <f t="shared" ca="1" si="937"/>
        <v>2020</v>
      </c>
      <c r="C1553" s="8" t="str">
        <f t="shared" ca="1" si="938"/>
        <v>Sep</v>
      </c>
      <c r="D1553" s="8" t="str">
        <f t="shared" ca="1" si="939"/>
        <v>Q4</v>
      </c>
      <c r="E1553">
        <f t="shared" ca="1" si="940"/>
        <v>12</v>
      </c>
      <c r="F1553">
        <f t="shared" ca="1" si="941"/>
        <v>4</v>
      </c>
      <c r="G1553">
        <f t="shared" ca="1" si="942"/>
        <v>202012</v>
      </c>
      <c r="H1553">
        <f t="shared" ca="1" si="943"/>
        <v>202004</v>
      </c>
      <c r="I1553" t="str">
        <f t="shared" ca="1" si="944"/>
        <v>FY2020 Q3 Sep</v>
      </c>
      <c r="J1553">
        <f t="shared" ca="1" si="945"/>
        <v>2020</v>
      </c>
      <c r="K1553" s="8" t="str">
        <f t="shared" ca="1" si="946"/>
        <v>Sep</v>
      </c>
      <c r="L1553" s="8" t="str">
        <f t="shared" ca="1" si="947"/>
        <v>Q3</v>
      </c>
      <c r="M1553">
        <f t="shared" ca="1" si="948"/>
        <v>9</v>
      </c>
      <c r="N1553">
        <f t="shared" ca="1" si="949"/>
        <v>3</v>
      </c>
      <c r="O1553">
        <f t="shared" ca="1" si="950"/>
        <v>202009</v>
      </c>
      <c r="P1553">
        <f t="shared" ca="1" si="951"/>
        <v>202003</v>
      </c>
      <c r="Q1553" t="str">
        <f t="shared" si="952"/>
        <v>FY2020 Q1 Nov</v>
      </c>
      <c r="R1553">
        <f t="shared" si="953"/>
        <v>2020</v>
      </c>
      <c r="S1553" s="8" t="str">
        <f t="shared" si="954"/>
        <v>Nov</v>
      </c>
      <c r="T1553" s="8" t="str">
        <f t="shared" si="955"/>
        <v>Q1</v>
      </c>
      <c r="U1553">
        <f t="shared" si="956"/>
        <v>2</v>
      </c>
      <c r="V1553">
        <f t="shared" si="957"/>
        <v>1</v>
      </c>
      <c r="W1553">
        <f t="shared" si="958"/>
        <v>202002</v>
      </c>
      <c r="X1553">
        <f t="shared" si="959"/>
        <v>202001</v>
      </c>
      <c r="Y1553" t="str">
        <f t="shared" si="960"/>
        <v>FY2019 Q4 Nov</v>
      </c>
      <c r="Z1553">
        <f t="shared" si="961"/>
        <v>2019</v>
      </c>
      <c r="AA1553" s="8" t="str">
        <f t="shared" si="962"/>
        <v>Nov</v>
      </c>
      <c r="AB1553" s="8" t="str">
        <f t="shared" si="963"/>
        <v>Q4</v>
      </c>
      <c r="AC1553">
        <f t="shared" si="964"/>
        <v>11</v>
      </c>
      <c r="AD1553">
        <f t="shared" si="965"/>
        <v>4</v>
      </c>
      <c r="AE1553">
        <f t="shared" si="966"/>
        <v>201911</v>
      </c>
      <c r="AF1553">
        <f t="shared" si="967"/>
        <v>201904</v>
      </c>
      <c r="AG1553" s="9">
        <f t="shared" ca="1" si="968"/>
        <v>0</v>
      </c>
      <c r="AH1553">
        <f t="shared" ca="1" si="969"/>
        <v>3</v>
      </c>
      <c r="AI1553" s="9">
        <f t="shared" ca="1" si="970"/>
        <v>10</v>
      </c>
      <c r="AJ1553" s="9">
        <f t="shared" ca="1" si="971"/>
        <v>1</v>
      </c>
      <c r="AK1553" s="9">
        <f t="shared" si="972"/>
        <v>3</v>
      </c>
      <c r="AL1553" s="9">
        <f t="shared" si="973"/>
        <v>47</v>
      </c>
      <c r="AM1553" s="9">
        <f t="shared" si="974"/>
        <v>13</v>
      </c>
      <c r="AN1553" s="2">
        <v>43788.552777777775</v>
      </c>
      <c r="AO1553">
        <v>995</v>
      </c>
      <c r="AP1553" s="1">
        <v>22000</v>
      </c>
      <c r="AQ1553" t="s">
        <v>4</v>
      </c>
    </row>
    <row r="1554" spans="1:43" x14ac:dyDescent="0.3">
      <c r="A1554" t="str">
        <f t="shared" ca="1" si="936"/>
        <v>FY2020 Q4 Sep</v>
      </c>
      <c r="B1554">
        <f t="shared" ca="1" si="937"/>
        <v>2020</v>
      </c>
      <c r="C1554" s="8" t="str">
        <f t="shared" ca="1" si="938"/>
        <v>Sep</v>
      </c>
      <c r="D1554" s="8" t="str">
        <f t="shared" ca="1" si="939"/>
        <v>Q4</v>
      </c>
      <c r="E1554">
        <f t="shared" ca="1" si="940"/>
        <v>12</v>
      </c>
      <c r="F1554">
        <f t="shared" ca="1" si="941"/>
        <v>4</v>
      </c>
      <c r="G1554">
        <f t="shared" ca="1" si="942"/>
        <v>202012</v>
      </c>
      <c r="H1554">
        <f t="shared" ca="1" si="943"/>
        <v>202004</v>
      </c>
      <c r="I1554" t="str">
        <f t="shared" ca="1" si="944"/>
        <v>FY2020 Q3 Sep</v>
      </c>
      <c r="J1554">
        <f t="shared" ca="1" si="945"/>
        <v>2020</v>
      </c>
      <c r="K1554" s="8" t="str">
        <f t="shared" ca="1" si="946"/>
        <v>Sep</v>
      </c>
      <c r="L1554" s="8" t="str">
        <f t="shared" ca="1" si="947"/>
        <v>Q3</v>
      </c>
      <c r="M1554">
        <f t="shared" ca="1" si="948"/>
        <v>9</v>
      </c>
      <c r="N1554">
        <f t="shared" ca="1" si="949"/>
        <v>3</v>
      </c>
      <c r="O1554">
        <f t="shared" ca="1" si="950"/>
        <v>202009</v>
      </c>
      <c r="P1554">
        <f t="shared" ca="1" si="951"/>
        <v>202003</v>
      </c>
      <c r="Q1554" t="str">
        <f t="shared" si="952"/>
        <v>FY2019 Q4 Sep</v>
      </c>
      <c r="R1554">
        <f t="shared" si="953"/>
        <v>2019</v>
      </c>
      <c r="S1554" s="8" t="str">
        <f t="shared" si="954"/>
        <v>Sep</v>
      </c>
      <c r="T1554" s="8" t="str">
        <f t="shared" si="955"/>
        <v>Q4</v>
      </c>
      <c r="U1554">
        <f t="shared" si="956"/>
        <v>12</v>
      </c>
      <c r="V1554">
        <f t="shared" si="957"/>
        <v>4</v>
      </c>
      <c r="W1554">
        <f t="shared" si="958"/>
        <v>201912</v>
      </c>
      <c r="X1554">
        <f t="shared" si="959"/>
        <v>201904</v>
      </c>
      <c r="Y1554" t="str">
        <f t="shared" si="960"/>
        <v>FY2019 Q3 Sep</v>
      </c>
      <c r="Z1554">
        <f t="shared" si="961"/>
        <v>2019</v>
      </c>
      <c r="AA1554" s="8" t="str">
        <f t="shared" si="962"/>
        <v>Sep</v>
      </c>
      <c r="AB1554" s="8" t="str">
        <f t="shared" si="963"/>
        <v>Q3</v>
      </c>
      <c r="AC1554">
        <f t="shared" si="964"/>
        <v>9</v>
      </c>
      <c r="AD1554">
        <f t="shared" si="965"/>
        <v>3</v>
      </c>
      <c r="AE1554">
        <f t="shared" si="966"/>
        <v>201909</v>
      </c>
      <c r="AF1554">
        <f t="shared" si="967"/>
        <v>201903</v>
      </c>
      <c r="AG1554" s="9">
        <f t="shared" ca="1" si="968"/>
        <v>1</v>
      </c>
      <c r="AH1554">
        <f t="shared" ca="1" si="969"/>
        <v>4</v>
      </c>
      <c r="AI1554" s="9">
        <f t="shared" ca="1" si="970"/>
        <v>12</v>
      </c>
      <c r="AJ1554" s="9">
        <f t="shared" ca="1" si="971"/>
        <v>1</v>
      </c>
      <c r="AK1554" s="9">
        <f t="shared" si="972"/>
        <v>5</v>
      </c>
      <c r="AL1554" s="9">
        <f t="shared" si="973"/>
        <v>36</v>
      </c>
      <c r="AM1554" s="9">
        <f t="shared" si="974"/>
        <v>11</v>
      </c>
      <c r="AN1554" s="2">
        <v>43713.497916666667</v>
      </c>
      <c r="AO1554">
        <v>1041</v>
      </c>
      <c r="AP1554" s="1">
        <v>22000</v>
      </c>
      <c r="AQ1554" t="s">
        <v>4</v>
      </c>
    </row>
    <row r="1555" spans="1:43" x14ac:dyDescent="0.3">
      <c r="A1555" t="str">
        <f t="shared" ca="1" si="936"/>
        <v>FY2020 Q4 Sep</v>
      </c>
      <c r="B1555">
        <f t="shared" ca="1" si="937"/>
        <v>2020</v>
      </c>
      <c r="C1555" s="8" t="str">
        <f t="shared" ca="1" si="938"/>
        <v>Sep</v>
      </c>
      <c r="D1555" s="8" t="str">
        <f t="shared" ca="1" si="939"/>
        <v>Q4</v>
      </c>
      <c r="E1555">
        <f t="shared" ca="1" si="940"/>
        <v>12</v>
      </c>
      <c r="F1555">
        <f t="shared" ca="1" si="941"/>
        <v>4</v>
      </c>
      <c r="G1555">
        <f t="shared" ca="1" si="942"/>
        <v>202012</v>
      </c>
      <c r="H1555">
        <f t="shared" ca="1" si="943"/>
        <v>202004</v>
      </c>
      <c r="I1555" t="str">
        <f t="shared" ca="1" si="944"/>
        <v>FY2020 Q3 Sep</v>
      </c>
      <c r="J1555">
        <f t="shared" ca="1" si="945"/>
        <v>2020</v>
      </c>
      <c r="K1555" s="8" t="str">
        <f t="shared" ca="1" si="946"/>
        <v>Sep</v>
      </c>
      <c r="L1555" s="8" t="str">
        <f t="shared" ca="1" si="947"/>
        <v>Q3</v>
      </c>
      <c r="M1555">
        <f t="shared" ca="1" si="948"/>
        <v>9</v>
      </c>
      <c r="N1555">
        <f t="shared" ca="1" si="949"/>
        <v>3</v>
      </c>
      <c r="O1555">
        <f t="shared" ca="1" si="950"/>
        <v>202009</v>
      </c>
      <c r="P1555">
        <f t="shared" ca="1" si="951"/>
        <v>202003</v>
      </c>
      <c r="Q1555" t="str">
        <f t="shared" si="952"/>
        <v>FY2020 Q2 Mar</v>
      </c>
      <c r="R1555">
        <f t="shared" si="953"/>
        <v>2020</v>
      </c>
      <c r="S1555" s="8" t="str">
        <f t="shared" si="954"/>
        <v>Mar</v>
      </c>
      <c r="T1555" s="8" t="str">
        <f t="shared" si="955"/>
        <v>Q2</v>
      </c>
      <c r="U1555">
        <f t="shared" si="956"/>
        <v>6</v>
      </c>
      <c r="V1555">
        <f t="shared" si="957"/>
        <v>2</v>
      </c>
      <c r="W1555">
        <f t="shared" si="958"/>
        <v>202006</v>
      </c>
      <c r="X1555">
        <f t="shared" si="959"/>
        <v>202002</v>
      </c>
      <c r="Y1555" t="str">
        <f t="shared" si="960"/>
        <v>FY2020 Q1 Mar</v>
      </c>
      <c r="Z1555">
        <f t="shared" si="961"/>
        <v>2020</v>
      </c>
      <c r="AA1555" s="8" t="str">
        <f t="shared" si="962"/>
        <v>Mar</v>
      </c>
      <c r="AB1555" s="8" t="str">
        <f t="shared" si="963"/>
        <v>Q1</v>
      </c>
      <c r="AC1555">
        <f t="shared" si="964"/>
        <v>3</v>
      </c>
      <c r="AD1555">
        <f t="shared" si="965"/>
        <v>1</v>
      </c>
      <c r="AE1555">
        <f t="shared" si="966"/>
        <v>202003</v>
      </c>
      <c r="AF1555">
        <f t="shared" si="967"/>
        <v>202001</v>
      </c>
      <c r="AG1555" s="9">
        <f t="shared" ca="1" si="968"/>
        <v>0</v>
      </c>
      <c r="AH1555">
        <f t="shared" ca="1" si="969"/>
        <v>2</v>
      </c>
      <c r="AI1555" s="9">
        <f t="shared" ca="1" si="970"/>
        <v>6</v>
      </c>
      <c r="AJ1555" s="9">
        <f t="shared" ca="1" si="971"/>
        <v>0</v>
      </c>
      <c r="AK1555" s="9">
        <f t="shared" si="972"/>
        <v>5</v>
      </c>
      <c r="AL1555" s="9">
        <f t="shared" si="973"/>
        <v>11</v>
      </c>
      <c r="AM1555" s="9">
        <f t="shared" si="974"/>
        <v>15</v>
      </c>
      <c r="AN1555" s="2">
        <v>43902.630555555559</v>
      </c>
      <c r="AO1555">
        <v>1202</v>
      </c>
      <c r="AP1555" s="1">
        <v>22000</v>
      </c>
      <c r="AQ1555" t="s">
        <v>5</v>
      </c>
    </row>
    <row r="1556" spans="1:43" x14ac:dyDescent="0.3">
      <c r="A1556" t="str">
        <f t="shared" ca="1" si="936"/>
        <v>FY2020 Q4 Sep</v>
      </c>
      <c r="B1556">
        <f t="shared" ca="1" si="937"/>
        <v>2020</v>
      </c>
      <c r="C1556" s="8" t="str">
        <f t="shared" ca="1" si="938"/>
        <v>Sep</v>
      </c>
      <c r="D1556" s="8" t="str">
        <f t="shared" ca="1" si="939"/>
        <v>Q4</v>
      </c>
      <c r="E1556">
        <f t="shared" ca="1" si="940"/>
        <v>12</v>
      </c>
      <c r="F1556">
        <f t="shared" ca="1" si="941"/>
        <v>4</v>
      </c>
      <c r="G1556">
        <f t="shared" ca="1" si="942"/>
        <v>202012</v>
      </c>
      <c r="H1556">
        <f t="shared" ca="1" si="943"/>
        <v>202004</v>
      </c>
      <c r="I1556" t="str">
        <f t="shared" ca="1" si="944"/>
        <v>FY2020 Q3 Sep</v>
      </c>
      <c r="J1556">
        <f t="shared" ca="1" si="945"/>
        <v>2020</v>
      </c>
      <c r="K1556" s="8" t="str">
        <f t="shared" ca="1" si="946"/>
        <v>Sep</v>
      </c>
      <c r="L1556" s="8" t="str">
        <f t="shared" ca="1" si="947"/>
        <v>Q3</v>
      </c>
      <c r="M1556">
        <f t="shared" ca="1" si="948"/>
        <v>9</v>
      </c>
      <c r="N1556">
        <f t="shared" ca="1" si="949"/>
        <v>3</v>
      </c>
      <c r="O1556">
        <f t="shared" ca="1" si="950"/>
        <v>202009</v>
      </c>
      <c r="P1556">
        <f t="shared" ca="1" si="951"/>
        <v>202003</v>
      </c>
      <c r="Q1556" t="str">
        <f t="shared" si="952"/>
        <v>FY2020 Q2 Mar</v>
      </c>
      <c r="R1556">
        <f t="shared" si="953"/>
        <v>2020</v>
      </c>
      <c r="S1556" s="8" t="str">
        <f t="shared" si="954"/>
        <v>Mar</v>
      </c>
      <c r="T1556" s="8" t="str">
        <f t="shared" si="955"/>
        <v>Q2</v>
      </c>
      <c r="U1556">
        <f t="shared" si="956"/>
        <v>6</v>
      </c>
      <c r="V1556">
        <f t="shared" si="957"/>
        <v>2</v>
      </c>
      <c r="W1556">
        <f t="shared" si="958"/>
        <v>202006</v>
      </c>
      <c r="X1556">
        <f t="shared" si="959"/>
        <v>202002</v>
      </c>
      <c r="Y1556" t="str">
        <f t="shared" si="960"/>
        <v>FY2020 Q1 Mar</v>
      </c>
      <c r="Z1556">
        <f t="shared" si="961"/>
        <v>2020</v>
      </c>
      <c r="AA1556" s="8" t="str">
        <f t="shared" si="962"/>
        <v>Mar</v>
      </c>
      <c r="AB1556" s="8" t="str">
        <f t="shared" si="963"/>
        <v>Q1</v>
      </c>
      <c r="AC1556">
        <f t="shared" si="964"/>
        <v>3</v>
      </c>
      <c r="AD1556">
        <f t="shared" si="965"/>
        <v>1</v>
      </c>
      <c r="AE1556">
        <f t="shared" si="966"/>
        <v>202003</v>
      </c>
      <c r="AF1556">
        <f t="shared" si="967"/>
        <v>202001</v>
      </c>
      <c r="AG1556" s="9">
        <f t="shared" ca="1" si="968"/>
        <v>0</v>
      </c>
      <c r="AH1556">
        <f t="shared" ca="1" si="969"/>
        <v>2</v>
      </c>
      <c r="AI1556" s="9">
        <f t="shared" ca="1" si="970"/>
        <v>6</v>
      </c>
      <c r="AJ1556" s="9">
        <f t="shared" ca="1" si="971"/>
        <v>0</v>
      </c>
      <c r="AK1556" s="9">
        <f t="shared" si="972"/>
        <v>4</v>
      </c>
      <c r="AL1556" s="9">
        <f t="shared" si="973"/>
        <v>10</v>
      </c>
      <c r="AM1556" s="9">
        <f t="shared" si="974"/>
        <v>14</v>
      </c>
      <c r="AN1556" s="2">
        <v>43894.609027777777</v>
      </c>
      <c r="AO1556">
        <v>1251</v>
      </c>
      <c r="AP1556" s="1">
        <v>22000</v>
      </c>
      <c r="AQ1556" t="s">
        <v>4</v>
      </c>
    </row>
    <row r="1557" spans="1:43" x14ac:dyDescent="0.3">
      <c r="A1557" t="str">
        <f t="shared" ca="1" si="936"/>
        <v>FY2020 Q4 Sep</v>
      </c>
      <c r="B1557">
        <f t="shared" ca="1" si="937"/>
        <v>2020</v>
      </c>
      <c r="C1557" s="8" t="str">
        <f t="shared" ca="1" si="938"/>
        <v>Sep</v>
      </c>
      <c r="D1557" s="8" t="str">
        <f t="shared" ca="1" si="939"/>
        <v>Q4</v>
      </c>
      <c r="E1557">
        <f t="shared" ca="1" si="940"/>
        <v>12</v>
      </c>
      <c r="F1557">
        <f t="shared" ca="1" si="941"/>
        <v>4</v>
      </c>
      <c r="G1557">
        <f t="shared" ca="1" si="942"/>
        <v>202012</v>
      </c>
      <c r="H1557">
        <f t="shared" ca="1" si="943"/>
        <v>202004</v>
      </c>
      <c r="I1557" t="str">
        <f t="shared" ca="1" si="944"/>
        <v>FY2020 Q3 Sep</v>
      </c>
      <c r="J1557">
        <f t="shared" ca="1" si="945"/>
        <v>2020</v>
      </c>
      <c r="K1557" s="8" t="str">
        <f t="shared" ca="1" si="946"/>
        <v>Sep</v>
      </c>
      <c r="L1557" s="8" t="str">
        <f t="shared" ca="1" si="947"/>
        <v>Q3</v>
      </c>
      <c r="M1557">
        <f t="shared" ca="1" si="948"/>
        <v>9</v>
      </c>
      <c r="N1557">
        <f t="shared" ca="1" si="949"/>
        <v>3</v>
      </c>
      <c r="O1557">
        <f t="shared" ca="1" si="950"/>
        <v>202009</v>
      </c>
      <c r="P1557">
        <f t="shared" ca="1" si="951"/>
        <v>202003</v>
      </c>
      <c r="Q1557" t="str">
        <f t="shared" si="952"/>
        <v>FY2020 Q1 Nov</v>
      </c>
      <c r="R1557">
        <f t="shared" si="953"/>
        <v>2020</v>
      </c>
      <c r="S1557" s="8" t="str">
        <f t="shared" si="954"/>
        <v>Nov</v>
      </c>
      <c r="T1557" s="8" t="str">
        <f t="shared" si="955"/>
        <v>Q1</v>
      </c>
      <c r="U1557">
        <f t="shared" si="956"/>
        <v>2</v>
      </c>
      <c r="V1557">
        <f t="shared" si="957"/>
        <v>1</v>
      </c>
      <c r="W1557">
        <f t="shared" si="958"/>
        <v>202002</v>
      </c>
      <c r="X1557">
        <f t="shared" si="959"/>
        <v>202001</v>
      </c>
      <c r="Y1557" t="str">
        <f t="shared" si="960"/>
        <v>FY2019 Q4 Nov</v>
      </c>
      <c r="Z1557">
        <f t="shared" si="961"/>
        <v>2019</v>
      </c>
      <c r="AA1557" s="8" t="str">
        <f t="shared" si="962"/>
        <v>Nov</v>
      </c>
      <c r="AB1557" s="8" t="str">
        <f t="shared" si="963"/>
        <v>Q4</v>
      </c>
      <c r="AC1557">
        <f t="shared" si="964"/>
        <v>11</v>
      </c>
      <c r="AD1557">
        <f t="shared" si="965"/>
        <v>4</v>
      </c>
      <c r="AE1557">
        <f t="shared" si="966"/>
        <v>201911</v>
      </c>
      <c r="AF1557">
        <f t="shared" si="967"/>
        <v>201904</v>
      </c>
      <c r="AG1557" s="9">
        <f t="shared" ca="1" si="968"/>
        <v>0</v>
      </c>
      <c r="AH1557">
        <f t="shared" ca="1" si="969"/>
        <v>3</v>
      </c>
      <c r="AI1557" s="9">
        <f t="shared" ca="1" si="970"/>
        <v>10</v>
      </c>
      <c r="AJ1557" s="9">
        <f t="shared" ca="1" si="971"/>
        <v>1</v>
      </c>
      <c r="AK1557" s="9">
        <f t="shared" si="972"/>
        <v>3</v>
      </c>
      <c r="AL1557" s="9">
        <f t="shared" si="973"/>
        <v>48</v>
      </c>
      <c r="AM1557" s="9">
        <f t="shared" si="974"/>
        <v>13</v>
      </c>
      <c r="AN1557" s="2">
        <v>43795.568055555559</v>
      </c>
      <c r="AO1557">
        <v>1287</v>
      </c>
      <c r="AP1557" s="1">
        <v>22000</v>
      </c>
      <c r="AQ1557" t="s">
        <v>5</v>
      </c>
    </row>
    <row r="1558" spans="1:43" x14ac:dyDescent="0.3">
      <c r="A1558" t="str">
        <f t="shared" ca="1" si="936"/>
        <v>FY2020 Q4 Sep</v>
      </c>
      <c r="B1558">
        <f t="shared" ca="1" si="937"/>
        <v>2020</v>
      </c>
      <c r="C1558" s="8" t="str">
        <f t="shared" ca="1" si="938"/>
        <v>Sep</v>
      </c>
      <c r="D1558" s="8" t="str">
        <f t="shared" ca="1" si="939"/>
        <v>Q4</v>
      </c>
      <c r="E1558">
        <f t="shared" ca="1" si="940"/>
        <v>12</v>
      </c>
      <c r="F1558">
        <f t="shared" ca="1" si="941"/>
        <v>4</v>
      </c>
      <c r="G1558">
        <f t="shared" ca="1" si="942"/>
        <v>202012</v>
      </c>
      <c r="H1558">
        <f t="shared" ca="1" si="943"/>
        <v>202004</v>
      </c>
      <c r="I1558" t="str">
        <f t="shared" ca="1" si="944"/>
        <v>FY2020 Q3 Sep</v>
      </c>
      <c r="J1558">
        <f t="shared" ca="1" si="945"/>
        <v>2020</v>
      </c>
      <c r="K1558" s="8" t="str">
        <f t="shared" ca="1" si="946"/>
        <v>Sep</v>
      </c>
      <c r="L1558" s="8" t="str">
        <f t="shared" ca="1" si="947"/>
        <v>Q3</v>
      </c>
      <c r="M1558">
        <f t="shared" ca="1" si="948"/>
        <v>9</v>
      </c>
      <c r="N1558">
        <f t="shared" ca="1" si="949"/>
        <v>3</v>
      </c>
      <c r="O1558">
        <f t="shared" ca="1" si="950"/>
        <v>202009</v>
      </c>
      <c r="P1558">
        <f t="shared" ca="1" si="951"/>
        <v>202003</v>
      </c>
      <c r="Q1558" t="str">
        <f t="shared" si="952"/>
        <v>FY2020 Q2 Feb</v>
      </c>
      <c r="R1558">
        <f t="shared" si="953"/>
        <v>2020</v>
      </c>
      <c r="S1558" s="8" t="str">
        <f t="shared" si="954"/>
        <v>Feb</v>
      </c>
      <c r="T1558" s="8" t="str">
        <f t="shared" si="955"/>
        <v>Q2</v>
      </c>
      <c r="U1558">
        <f t="shared" si="956"/>
        <v>5</v>
      </c>
      <c r="V1558">
        <f t="shared" si="957"/>
        <v>2</v>
      </c>
      <c r="W1558">
        <f t="shared" si="958"/>
        <v>202005</v>
      </c>
      <c r="X1558">
        <f t="shared" si="959"/>
        <v>202002</v>
      </c>
      <c r="Y1558" t="str">
        <f t="shared" si="960"/>
        <v>FY2020 Q1 Feb</v>
      </c>
      <c r="Z1558">
        <f t="shared" si="961"/>
        <v>2020</v>
      </c>
      <c r="AA1558" s="8" t="str">
        <f t="shared" si="962"/>
        <v>Feb</v>
      </c>
      <c r="AB1558" s="8" t="str">
        <f t="shared" si="963"/>
        <v>Q1</v>
      </c>
      <c r="AC1558">
        <f t="shared" si="964"/>
        <v>2</v>
      </c>
      <c r="AD1558">
        <f t="shared" si="965"/>
        <v>1</v>
      </c>
      <c r="AE1558">
        <f t="shared" si="966"/>
        <v>202002</v>
      </c>
      <c r="AF1558">
        <f t="shared" si="967"/>
        <v>202001</v>
      </c>
      <c r="AG1558" s="9">
        <f t="shared" ca="1" si="968"/>
        <v>0</v>
      </c>
      <c r="AH1558">
        <f t="shared" ca="1" si="969"/>
        <v>2</v>
      </c>
      <c r="AI1558" s="9">
        <f t="shared" ca="1" si="970"/>
        <v>7</v>
      </c>
      <c r="AJ1558" s="9">
        <f t="shared" ca="1" si="971"/>
        <v>0</v>
      </c>
      <c r="AK1558" s="9">
        <f t="shared" si="972"/>
        <v>4</v>
      </c>
      <c r="AL1558" s="9">
        <f t="shared" si="973"/>
        <v>9</v>
      </c>
      <c r="AM1558" s="9">
        <f t="shared" si="974"/>
        <v>17</v>
      </c>
      <c r="AN1558" s="2">
        <v>43887.73333333333</v>
      </c>
      <c r="AO1558">
        <v>1607</v>
      </c>
      <c r="AP1558" s="1">
        <v>22000</v>
      </c>
      <c r="AQ1558" t="s">
        <v>5</v>
      </c>
    </row>
    <row r="1559" spans="1:43" x14ac:dyDescent="0.3">
      <c r="A1559" t="str">
        <f t="shared" ca="1" si="936"/>
        <v>FY2020 Q4 Sep</v>
      </c>
      <c r="B1559">
        <f t="shared" ca="1" si="937"/>
        <v>2020</v>
      </c>
      <c r="C1559" s="8" t="str">
        <f t="shared" ca="1" si="938"/>
        <v>Sep</v>
      </c>
      <c r="D1559" s="8" t="str">
        <f t="shared" ca="1" si="939"/>
        <v>Q4</v>
      </c>
      <c r="E1559">
        <f t="shared" ca="1" si="940"/>
        <v>12</v>
      </c>
      <c r="F1559">
        <f t="shared" ca="1" si="941"/>
        <v>4</v>
      </c>
      <c r="G1559">
        <f t="shared" ca="1" si="942"/>
        <v>202012</v>
      </c>
      <c r="H1559">
        <f t="shared" ca="1" si="943"/>
        <v>202004</v>
      </c>
      <c r="I1559" t="str">
        <f t="shared" ca="1" si="944"/>
        <v>FY2020 Q3 Sep</v>
      </c>
      <c r="J1559">
        <f t="shared" ca="1" si="945"/>
        <v>2020</v>
      </c>
      <c r="K1559" s="8" t="str">
        <f t="shared" ca="1" si="946"/>
        <v>Sep</v>
      </c>
      <c r="L1559" s="8" t="str">
        <f t="shared" ca="1" si="947"/>
        <v>Q3</v>
      </c>
      <c r="M1559">
        <f t="shared" ca="1" si="948"/>
        <v>9</v>
      </c>
      <c r="N1559">
        <f t="shared" ca="1" si="949"/>
        <v>3</v>
      </c>
      <c r="O1559">
        <f t="shared" ca="1" si="950"/>
        <v>202009</v>
      </c>
      <c r="P1559">
        <f t="shared" ca="1" si="951"/>
        <v>202003</v>
      </c>
      <c r="Q1559" t="str">
        <f t="shared" si="952"/>
        <v>FY2020 Q2 Jan</v>
      </c>
      <c r="R1559">
        <f t="shared" si="953"/>
        <v>2020</v>
      </c>
      <c r="S1559" s="8" t="str">
        <f t="shared" si="954"/>
        <v>Jan</v>
      </c>
      <c r="T1559" s="8" t="str">
        <f t="shared" si="955"/>
        <v>Q2</v>
      </c>
      <c r="U1559">
        <f t="shared" si="956"/>
        <v>4</v>
      </c>
      <c r="V1559">
        <f t="shared" si="957"/>
        <v>2</v>
      </c>
      <c r="W1559">
        <f t="shared" si="958"/>
        <v>202004</v>
      </c>
      <c r="X1559">
        <f t="shared" si="959"/>
        <v>202002</v>
      </c>
      <c r="Y1559" t="str">
        <f t="shared" si="960"/>
        <v>FY2020 Q1 Jan</v>
      </c>
      <c r="Z1559">
        <f t="shared" si="961"/>
        <v>2020</v>
      </c>
      <c r="AA1559" s="8" t="str">
        <f t="shared" si="962"/>
        <v>Jan</v>
      </c>
      <c r="AB1559" s="8" t="str">
        <f t="shared" si="963"/>
        <v>Q1</v>
      </c>
      <c r="AC1559">
        <f t="shared" si="964"/>
        <v>1</v>
      </c>
      <c r="AD1559">
        <f t="shared" si="965"/>
        <v>1</v>
      </c>
      <c r="AE1559">
        <f t="shared" si="966"/>
        <v>202001</v>
      </c>
      <c r="AF1559">
        <f t="shared" si="967"/>
        <v>202001</v>
      </c>
      <c r="AG1559" s="9">
        <f t="shared" ca="1" si="968"/>
        <v>0</v>
      </c>
      <c r="AH1559">
        <f t="shared" ca="1" si="969"/>
        <v>3</v>
      </c>
      <c r="AI1559" s="9">
        <f t="shared" ca="1" si="970"/>
        <v>8</v>
      </c>
      <c r="AJ1559" s="9">
        <f t="shared" ca="1" si="971"/>
        <v>0</v>
      </c>
      <c r="AK1559" s="9">
        <f t="shared" si="972"/>
        <v>5</v>
      </c>
      <c r="AL1559" s="9">
        <f t="shared" si="973"/>
        <v>5</v>
      </c>
      <c r="AM1559" s="9">
        <f t="shared" si="974"/>
        <v>14</v>
      </c>
      <c r="AN1559" s="2">
        <v>43860.606944444444</v>
      </c>
      <c r="AO1559">
        <v>1967</v>
      </c>
      <c r="AP1559" s="1">
        <v>22000</v>
      </c>
      <c r="AQ1559" t="s">
        <v>4</v>
      </c>
    </row>
    <row r="1560" spans="1:43" x14ac:dyDescent="0.3">
      <c r="A1560" t="str">
        <f t="shared" ca="1" si="936"/>
        <v>FY2020 Q4 Sep</v>
      </c>
      <c r="B1560">
        <f t="shared" ca="1" si="937"/>
        <v>2020</v>
      </c>
      <c r="C1560" s="8" t="str">
        <f t="shared" ca="1" si="938"/>
        <v>Sep</v>
      </c>
      <c r="D1560" s="8" t="str">
        <f t="shared" ca="1" si="939"/>
        <v>Q4</v>
      </c>
      <c r="E1560">
        <f t="shared" ca="1" si="940"/>
        <v>12</v>
      </c>
      <c r="F1560">
        <f t="shared" ca="1" si="941"/>
        <v>4</v>
      </c>
      <c r="G1560">
        <f t="shared" ca="1" si="942"/>
        <v>202012</v>
      </c>
      <c r="H1560">
        <f t="shared" ca="1" si="943"/>
        <v>202004</v>
      </c>
      <c r="I1560" t="str">
        <f t="shared" ca="1" si="944"/>
        <v>FY2020 Q3 Sep</v>
      </c>
      <c r="J1560">
        <f t="shared" ca="1" si="945"/>
        <v>2020</v>
      </c>
      <c r="K1560" s="8" t="str">
        <f t="shared" ca="1" si="946"/>
        <v>Sep</v>
      </c>
      <c r="L1560" s="8" t="str">
        <f t="shared" ca="1" si="947"/>
        <v>Q3</v>
      </c>
      <c r="M1560">
        <f t="shared" ca="1" si="948"/>
        <v>9</v>
      </c>
      <c r="N1560">
        <f t="shared" ca="1" si="949"/>
        <v>3</v>
      </c>
      <c r="O1560">
        <f t="shared" ca="1" si="950"/>
        <v>202009</v>
      </c>
      <c r="P1560">
        <f t="shared" ca="1" si="951"/>
        <v>202003</v>
      </c>
      <c r="Q1560" t="str">
        <f t="shared" si="952"/>
        <v>FY2020 Q2 Mar</v>
      </c>
      <c r="R1560">
        <f t="shared" si="953"/>
        <v>2020</v>
      </c>
      <c r="S1560" s="8" t="str">
        <f t="shared" si="954"/>
        <v>Mar</v>
      </c>
      <c r="T1560" s="8" t="str">
        <f t="shared" si="955"/>
        <v>Q2</v>
      </c>
      <c r="U1560">
        <f t="shared" si="956"/>
        <v>6</v>
      </c>
      <c r="V1560">
        <f t="shared" si="957"/>
        <v>2</v>
      </c>
      <c r="W1560">
        <f t="shared" si="958"/>
        <v>202006</v>
      </c>
      <c r="X1560">
        <f t="shared" si="959"/>
        <v>202002</v>
      </c>
      <c r="Y1560" t="str">
        <f t="shared" si="960"/>
        <v>FY2020 Q1 Mar</v>
      </c>
      <c r="Z1560">
        <f t="shared" si="961"/>
        <v>2020</v>
      </c>
      <c r="AA1560" s="8" t="str">
        <f t="shared" si="962"/>
        <v>Mar</v>
      </c>
      <c r="AB1560" s="8" t="str">
        <f t="shared" si="963"/>
        <v>Q1</v>
      </c>
      <c r="AC1560">
        <f t="shared" si="964"/>
        <v>3</v>
      </c>
      <c r="AD1560">
        <f t="shared" si="965"/>
        <v>1</v>
      </c>
      <c r="AE1560">
        <f t="shared" si="966"/>
        <v>202003</v>
      </c>
      <c r="AF1560">
        <f t="shared" si="967"/>
        <v>202001</v>
      </c>
      <c r="AG1560" s="9">
        <f t="shared" ca="1" si="968"/>
        <v>0</v>
      </c>
      <c r="AH1560">
        <f t="shared" ca="1" si="969"/>
        <v>2</v>
      </c>
      <c r="AI1560" s="9">
        <f t="shared" ca="1" si="970"/>
        <v>6</v>
      </c>
      <c r="AJ1560" s="9">
        <f t="shared" ca="1" si="971"/>
        <v>0</v>
      </c>
      <c r="AK1560" s="9">
        <f t="shared" si="972"/>
        <v>2</v>
      </c>
      <c r="AL1560" s="9">
        <f t="shared" si="973"/>
        <v>12</v>
      </c>
      <c r="AM1560" s="9">
        <f t="shared" si="974"/>
        <v>12</v>
      </c>
      <c r="AN1560" s="2">
        <v>43906.530555555553</v>
      </c>
      <c r="AO1560">
        <v>2113</v>
      </c>
      <c r="AP1560" s="1">
        <v>22000</v>
      </c>
      <c r="AQ1560" t="s">
        <v>5</v>
      </c>
    </row>
    <row r="1561" spans="1:43" x14ac:dyDescent="0.3">
      <c r="A1561" t="str">
        <f t="shared" ca="1" si="936"/>
        <v>FY2020 Q4 Sep</v>
      </c>
      <c r="B1561">
        <f t="shared" ca="1" si="937"/>
        <v>2020</v>
      </c>
      <c r="C1561" s="8" t="str">
        <f t="shared" ca="1" si="938"/>
        <v>Sep</v>
      </c>
      <c r="D1561" s="8" t="str">
        <f t="shared" ca="1" si="939"/>
        <v>Q4</v>
      </c>
      <c r="E1561">
        <f t="shared" ca="1" si="940"/>
        <v>12</v>
      </c>
      <c r="F1561">
        <f t="shared" ca="1" si="941"/>
        <v>4</v>
      </c>
      <c r="G1561">
        <f t="shared" ca="1" si="942"/>
        <v>202012</v>
      </c>
      <c r="H1561">
        <f t="shared" ca="1" si="943"/>
        <v>202004</v>
      </c>
      <c r="I1561" t="str">
        <f t="shared" ca="1" si="944"/>
        <v>FY2020 Q3 Sep</v>
      </c>
      <c r="J1561">
        <f t="shared" ca="1" si="945"/>
        <v>2020</v>
      </c>
      <c r="K1561" s="8" t="str">
        <f t="shared" ca="1" si="946"/>
        <v>Sep</v>
      </c>
      <c r="L1561" s="8" t="str">
        <f t="shared" ca="1" si="947"/>
        <v>Q3</v>
      </c>
      <c r="M1561">
        <f t="shared" ca="1" si="948"/>
        <v>9</v>
      </c>
      <c r="N1561">
        <f t="shared" ca="1" si="949"/>
        <v>3</v>
      </c>
      <c r="O1561">
        <f t="shared" ca="1" si="950"/>
        <v>202009</v>
      </c>
      <c r="P1561">
        <f t="shared" ca="1" si="951"/>
        <v>202003</v>
      </c>
      <c r="Q1561" t="str">
        <f t="shared" si="952"/>
        <v>FY2019 Q4 Sep</v>
      </c>
      <c r="R1561">
        <f t="shared" si="953"/>
        <v>2019</v>
      </c>
      <c r="S1561" s="8" t="str">
        <f t="shared" si="954"/>
        <v>Sep</v>
      </c>
      <c r="T1561" s="8" t="str">
        <f t="shared" si="955"/>
        <v>Q4</v>
      </c>
      <c r="U1561">
        <f t="shared" si="956"/>
        <v>12</v>
      </c>
      <c r="V1561">
        <f t="shared" si="957"/>
        <v>4</v>
      </c>
      <c r="W1561">
        <f t="shared" si="958"/>
        <v>201912</v>
      </c>
      <c r="X1561">
        <f t="shared" si="959"/>
        <v>201904</v>
      </c>
      <c r="Y1561" t="str">
        <f t="shared" si="960"/>
        <v>FY2019 Q3 Sep</v>
      </c>
      <c r="Z1561">
        <f t="shared" si="961"/>
        <v>2019</v>
      </c>
      <c r="AA1561" s="8" t="str">
        <f t="shared" si="962"/>
        <v>Sep</v>
      </c>
      <c r="AB1561" s="8" t="str">
        <f t="shared" si="963"/>
        <v>Q3</v>
      </c>
      <c r="AC1561">
        <f t="shared" si="964"/>
        <v>9</v>
      </c>
      <c r="AD1561">
        <f t="shared" si="965"/>
        <v>3</v>
      </c>
      <c r="AE1561">
        <f t="shared" si="966"/>
        <v>201909</v>
      </c>
      <c r="AF1561">
        <f t="shared" si="967"/>
        <v>201903</v>
      </c>
      <c r="AG1561" s="9">
        <f t="shared" ca="1" si="968"/>
        <v>1</v>
      </c>
      <c r="AH1561">
        <f t="shared" ca="1" si="969"/>
        <v>4</v>
      </c>
      <c r="AI1561" s="9">
        <f t="shared" ca="1" si="970"/>
        <v>12</v>
      </c>
      <c r="AJ1561" s="9">
        <f t="shared" ca="1" si="971"/>
        <v>1</v>
      </c>
      <c r="AK1561" s="9">
        <f t="shared" si="972"/>
        <v>5</v>
      </c>
      <c r="AL1561" s="9">
        <f t="shared" si="973"/>
        <v>36</v>
      </c>
      <c r="AM1561" s="9">
        <f t="shared" si="974"/>
        <v>14</v>
      </c>
      <c r="AN1561" s="2">
        <v>43713.604861111111</v>
      </c>
      <c r="AO1561">
        <v>2530</v>
      </c>
      <c r="AP1561" s="1">
        <v>22000</v>
      </c>
      <c r="AQ1561" t="s">
        <v>4</v>
      </c>
    </row>
    <row r="1562" spans="1:43" x14ac:dyDescent="0.3">
      <c r="A1562" t="str">
        <f t="shared" ca="1" si="936"/>
        <v>FY2020 Q4 Sep</v>
      </c>
      <c r="B1562">
        <f t="shared" ca="1" si="937"/>
        <v>2020</v>
      </c>
      <c r="C1562" s="8" t="str">
        <f t="shared" ca="1" si="938"/>
        <v>Sep</v>
      </c>
      <c r="D1562" s="8" t="str">
        <f t="shared" ca="1" si="939"/>
        <v>Q4</v>
      </c>
      <c r="E1562">
        <f t="shared" ca="1" si="940"/>
        <v>12</v>
      </c>
      <c r="F1562">
        <f t="shared" ca="1" si="941"/>
        <v>4</v>
      </c>
      <c r="G1562">
        <f t="shared" ca="1" si="942"/>
        <v>202012</v>
      </c>
      <c r="H1562">
        <f t="shared" ca="1" si="943"/>
        <v>202004</v>
      </c>
      <c r="I1562" t="str">
        <f t="shared" ca="1" si="944"/>
        <v>FY2020 Q3 Sep</v>
      </c>
      <c r="J1562">
        <f t="shared" ca="1" si="945"/>
        <v>2020</v>
      </c>
      <c r="K1562" s="8" t="str">
        <f t="shared" ca="1" si="946"/>
        <v>Sep</v>
      </c>
      <c r="L1562" s="8" t="str">
        <f t="shared" ca="1" si="947"/>
        <v>Q3</v>
      </c>
      <c r="M1562">
        <f t="shared" ca="1" si="948"/>
        <v>9</v>
      </c>
      <c r="N1562">
        <f t="shared" ca="1" si="949"/>
        <v>3</v>
      </c>
      <c r="O1562">
        <f t="shared" ca="1" si="950"/>
        <v>202009</v>
      </c>
      <c r="P1562">
        <f t="shared" ca="1" si="951"/>
        <v>202003</v>
      </c>
      <c r="Q1562" t="str">
        <f t="shared" si="952"/>
        <v>FY2019 Q4 Sep</v>
      </c>
      <c r="R1562">
        <f t="shared" si="953"/>
        <v>2019</v>
      </c>
      <c r="S1562" s="8" t="str">
        <f t="shared" si="954"/>
        <v>Sep</v>
      </c>
      <c r="T1562" s="8" t="str">
        <f t="shared" si="955"/>
        <v>Q4</v>
      </c>
      <c r="U1562">
        <f t="shared" si="956"/>
        <v>12</v>
      </c>
      <c r="V1562">
        <f t="shared" si="957"/>
        <v>4</v>
      </c>
      <c r="W1562">
        <f t="shared" si="958"/>
        <v>201912</v>
      </c>
      <c r="X1562">
        <f t="shared" si="959"/>
        <v>201904</v>
      </c>
      <c r="Y1562" t="str">
        <f t="shared" si="960"/>
        <v>FY2019 Q3 Sep</v>
      </c>
      <c r="Z1562">
        <f t="shared" si="961"/>
        <v>2019</v>
      </c>
      <c r="AA1562" s="8" t="str">
        <f t="shared" si="962"/>
        <v>Sep</v>
      </c>
      <c r="AB1562" s="8" t="str">
        <f t="shared" si="963"/>
        <v>Q3</v>
      </c>
      <c r="AC1562">
        <f t="shared" si="964"/>
        <v>9</v>
      </c>
      <c r="AD1562">
        <f t="shared" si="965"/>
        <v>3</v>
      </c>
      <c r="AE1562">
        <f t="shared" si="966"/>
        <v>201909</v>
      </c>
      <c r="AF1562">
        <f t="shared" si="967"/>
        <v>201903</v>
      </c>
      <c r="AG1562" s="9">
        <f t="shared" ca="1" si="968"/>
        <v>1</v>
      </c>
      <c r="AH1562">
        <f t="shared" ca="1" si="969"/>
        <v>4</v>
      </c>
      <c r="AI1562" s="9">
        <f t="shared" ca="1" si="970"/>
        <v>12</v>
      </c>
      <c r="AJ1562" s="9">
        <f t="shared" ca="1" si="971"/>
        <v>1</v>
      </c>
      <c r="AK1562" s="9">
        <f t="shared" si="972"/>
        <v>6</v>
      </c>
      <c r="AL1562" s="9">
        <f t="shared" si="973"/>
        <v>36</v>
      </c>
      <c r="AM1562" s="9">
        <f t="shared" si="974"/>
        <v>13</v>
      </c>
      <c r="AN1562" s="2">
        <v>43714.568749999999</v>
      </c>
      <c r="AO1562">
        <v>2670</v>
      </c>
      <c r="AP1562" s="1">
        <v>22000</v>
      </c>
      <c r="AQ1562" t="s">
        <v>4</v>
      </c>
    </row>
    <row r="1563" spans="1:43" x14ac:dyDescent="0.3">
      <c r="A1563" t="str">
        <f t="shared" ca="1" si="936"/>
        <v>FY2020 Q4 Sep</v>
      </c>
      <c r="B1563">
        <f t="shared" ca="1" si="937"/>
        <v>2020</v>
      </c>
      <c r="C1563" s="8" t="str">
        <f t="shared" ca="1" si="938"/>
        <v>Sep</v>
      </c>
      <c r="D1563" s="8" t="str">
        <f t="shared" ca="1" si="939"/>
        <v>Q4</v>
      </c>
      <c r="E1563">
        <f t="shared" ca="1" si="940"/>
        <v>12</v>
      </c>
      <c r="F1563">
        <f t="shared" ca="1" si="941"/>
        <v>4</v>
      </c>
      <c r="G1563">
        <f t="shared" ca="1" si="942"/>
        <v>202012</v>
      </c>
      <c r="H1563">
        <f t="shared" ca="1" si="943"/>
        <v>202004</v>
      </c>
      <c r="I1563" t="str">
        <f t="shared" ca="1" si="944"/>
        <v>FY2020 Q3 Sep</v>
      </c>
      <c r="J1563">
        <f t="shared" ca="1" si="945"/>
        <v>2020</v>
      </c>
      <c r="K1563" s="8" t="str">
        <f t="shared" ca="1" si="946"/>
        <v>Sep</v>
      </c>
      <c r="L1563" s="8" t="str">
        <f t="shared" ca="1" si="947"/>
        <v>Q3</v>
      </c>
      <c r="M1563">
        <f t="shared" ca="1" si="948"/>
        <v>9</v>
      </c>
      <c r="N1563">
        <f t="shared" ca="1" si="949"/>
        <v>3</v>
      </c>
      <c r="O1563">
        <f t="shared" ca="1" si="950"/>
        <v>202009</v>
      </c>
      <c r="P1563">
        <f t="shared" ca="1" si="951"/>
        <v>202003</v>
      </c>
      <c r="Q1563" t="str">
        <f t="shared" si="952"/>
        <v>FY2020 Q2 Feb</v>
      </c>
      <c r="R1563">
        <f t="shared" si="953"/>
        <v>2020</v>
      </c>
      <c r="S1563" s="8" t="str">
        <f t="shared" si="954"/>
        <v>Feb</v>
      </c>
      <c r="T1563" s="8" t="str">
        <f t="shared" si="955"/>
        <v>Q2</v>
      </c>
      <c r="U1563">
        <f t="shared" si="956"/>
        <v>5</v>
      </c>
      <c r="V1563">
        <f t="shared" si="957"/>
        <v>2</v>
      </c>
      <c r="W1563">
        <f t="shared" si="958"/>
        <v>202005</v>
      </c>
      <c r="X1563">
        <f t="shared" si="959"/>
        <v>202002</v>
      </c>
      <c r="Y1563" t="str">
        <f t="shared" si="960"/>
        <v>FY2020 Q1 Feb</v>
      </c>
      <c r="Z1563">
        <f t="shared" si="961"/>
        <v>2020</v>
      </c>
      <c r="AA1563" s="8" t="str">
        <f t="shared" si="962"/>
        <v>Feb</v>
      </c>
      <c r="AB1563" s="8" t="str">
        <f t="shared" si="963"/>
        <v>Q1</v>
      </c>
      <c r="AC1563">
        <f t="shared" si="964"/>
        <v>2</v>
      </c>
      <c r="AD1563">
        <f t="shared" si="965"/>
        <v>1</v>
      </c>
      <c r="AE1563">
        <f t="shared" si="966"/>
        <v>202002</v>
      </c>
      <c r="AF1563">
        <f t="shared" si="967"/>
        <v>202001</v>
      </c>
      <c r="AG1563" s="9">
        <f t="shared" ca="1" si="968"/>
        <v>0</v>
      </c>
      <c r="AH1563">
        <f t="shared" ca="1" si="969"/>
        <v>2</v>
      </c>
      <c r="AI1563" s="9">
        <f t="shared" ca="1" si="970"/>
        <v>7</v>
      </c>
      <c r="AJ1563" s="9">
        <f t="shared" ca="1" si="971"/>
        <v>0</v>
      </c>
      <c r="AK1563" s="9">
        <f t="shared" si="972"/>
        <v>3</v>
      </c>
      <c r="AL1563" s="9">
        <f t="shared" si="973"/>
        <v>7</v>
      </c>
      <c r="AM1563" s="9">
        <f t="shared" si="974"/>
        <v>12</v>
      </c>
      <c r="AN1563" s="2">
        <v>43872.509027777778</v>
      </c>
      <c r="AO1563">
        <v>2763</v>
      </c>
      <c r="AP1563" s="1">
        <v>22000</v>
      </c>
      <c r="AQ1563" t="s">
        <v>5</v>
      </c>
    </row>
    <row r="1564" spans="1:43" x14ac:dyDescent="0.3">
      <c r="A1564" t="str">
        <f t="shared" ca="1" si="936"/>
        <v>FY2020 Q4 Sep</v>
      </c>
      <c r="B1564">
        <f t="shared" ca="1" si="937"/>
        <v>2020</v>
      </c>
      <c r="C1564" s="8" t="str">
        <f t="shared" ca="1" si="938"/>
        <v>Sep</v>
      </c>
      <c r="D1564" s="8" t="str">
        <f t="shared" ca="1" si="939"/>
        <v>Q4</v>
      </c>
      <c r="E1564">
        <f t="shared" ca="1" si="940"/>
        <v>12</v>
      </c>
      <c r="F1564">
        <f t="shared" ca="1" si="941"/>
        <v>4</v>
      </c>
      <c r="G1564">
        <f t="shared" ca="1" si="942"/>
        <v>202012</v>
      </c>
      <c r="H1564">
        <f t="shared" ca="1" si="943"/>
        <v>202004</v>
      </c>
      <c r="I1564" t="str">
        <f t="shared" ca="1" si="944"/>
        <v>FY2020 Q3 Sep</v>
      </c>
      <c r="J1564">
        <f t="shared" ca="1" si="945"/>
        <v>2020</v>
      </c>
      <c r="K1564" s="8" t="str">
        <f t="shared" ca="1" si="946"/>
        <v>Sep</v>
      </c>
      <c r="L1564" s="8" t="str">
        <f t="shared" ca="1" si="947"/>
        <v>Q3</v>
      </c>
      <c r="M1564">
        <f t="shared" ca="1" si="948"/>
        <v>9</v>
      </c>
      <c r="N1564">
        <f t="shared" ca="1" si="949"/>
        <v>3</v>
      </c>
      <c r="O1564">
        <f t="shared" ca="1" si="950"/>
        <v>202009</v>
      </c>
      <c r="P1564">
        <f t="shared" ca="1" si="951"/>
        <v>202003</v>
      </c>
      <c r="Q1564" t="str">
        <f t="shared" si="952"/>
        <v>FY2019 Q4 Sep</v>
      </c>
      <c r="R1564">
        <f t="shared" si="953"/>
        <v>2019</v>
      </c>
      <c r="S1564" s="8" t="str">
        <f t="shared" si="954"/>
        <v>Sep</v>
      </c>
      <c r="T1564" s="8" t="str">
        <f t="shared" si="955"/>
        <v>Q4</v>
      </c>
      <c r="U1564">
        <f t="shared" si="956"/>
        <v>12</v>
      </c>
      <c r="V1564">
        <f t="shared" si="957"/>
        <v>4</v>
      </c>
      <c r="W1564">
        <f t="shared" si="958"/>
        <v>201912</v>
      </c>
      <c r="X1564">
        <f t="shared" si="959"/>
        <v>201904</v>
      </c>
      <c r="Y1564" t="str">
        <f t="shared" si="960"/>
        <v>FY2019 Q3 Sep</v>
      </c>
      <c r="Z1564">
        <f t="shared" si="961"/>
        <v>2019</v>
      </c>
      <c r="AA1564" s="8" t="str">
        <f t="shared" si="962"/>
        <v>Sep</v>
      </c>
      <c r="AB1564" s="8" t="str">
        <f t="shared" si="963"/>
        <v>Q3</v>
      </c>
      <c r="AC1564">
        <f t="shared" si="964"/>
        <v>9</v>
      </c>
      <c r="AD1564">
        <f t="shared" si="965"/>
        <v>3</v>
      </c>
      <c r="AE1564">
        <f t="shared" si="966"/>
        <v>201909</v>
      </c>
      <c r="AF1564">
        <f t="shared" si="967"/>
        <v>201903</v>
      </c>
      <c r="AG1564" s="9">
        <f t="shared" ca="1" si="968"/>
        <v>1</v>
      </c>
      <c r="AH1564">
        <f t="shared" ca="1" si="969"/>
        <v>4</v>
      </c>
      <c r="AI1564" s="9">
        <f t="shared" ca="1" si="970"/>
        <v>12</v>
      </c>
      <c r="AJ1564" s="9">
        <f t="shared" ca="1" si="971"/>
        <v>1</v>
      </c>
      <c r="AK1564" s="9">
        <f t="shared" si="972"/>
        <v>3</v>
      </c>
      <c r="AL1564" s="9">
        <f t="shared" si="973"/>
        <v>36</v>
      </c>
      <c r="AM1564" s="9">
        <f t="shared" si="974"/>
        <v>12</v>
      </c>
      <c r="AN1564" s="2">
        <v>43711.51666666667</v>
      </c>
      <c r="AO1564">
        <v>2943</v>
      </c>
      <c r="AP1564" s="1">
        <v>22000</v>
      </c>
      <c r="AQ1564" t="s">
        <v>4</v>
      </c>
    </row>
    <row r="1565" spans="1:43" x14ac:dyDescent="0.3">
      <c r="A1565" t="str">
        <f t="shared" ca="1" si="936"/>
        <v>FY2020 Q4 Sep</v>
      </c>
      <c r="B1565">
        <f t="shared" ca="1" si="937"/>
        <v>2020</v>
      </c>
      <c r="C1565" s="8" t="str">
        <f t="shared" ca="1" si="938"/>
        <v>Sep</v>
      </c>
      <c r="D1565" s="8" t="str">
        <f t="shared" ca="1" si="939"/>
        <v>Q4</v>
      </c>
      <c r="E1565">
        <f t="shared" ca="1" si="940"/>
        <v>12</v>
      </c>
      <c r="F1565">
        <f t="shared" ca="1" si="941"/>
        <v>4</v>
      </c>
      <c r="G1565">
        <f t="shared" ca="1" si="942"/>
        <v>202012</v>
      </c>
      <c r="H1565">
        <f t="shared" ca="1" si="943"/>
        <v>202004</v>
      </c>
      <c r="I1565" t="str">
        <f t="shared" ca="1" si="944"/>
        <v>FY2020 Q3 Sep</v>
      </c>
      <c r="J1565">
        <f t="shared" ca="1" si="945"/>
        <v>2020</v>
      </c>
      <c r="K1565" s="8" t="str">
        <f t="shared" ca="1" si="946"/>
        <v>Sep</v>
      </c>
      <c r="L1565" s="8" t="str">
        <f t="shared" ca="1" si="947"/>
        <v>Q3</v>
      </c>
      <c r="M1565">
        <f t="shared" ca="1" si="948"/>
        <v>9</v>
      </c>
      <c r="N1565">
        <f t="shared" ca="1" si="949"/>
        <v>3</v>
      </c>
      <c r="O1565">
        <f t="shared" ca="1" si="950"/>
        <v>202009</v>
      </c>
      <c r="P1565">
        <f t="shared" ca="1" si="951"/>
        <v>202003</v>
      </c>
      <c r="Q1565" t="str">
        <f t="shared" si="952"/>
        <v>FY2019 Q4 Sep</v>
      </c>
      <c r="R1565">
        <f t="shared" si="953"/>
        <v>2019</v>
      </c>
      <c r="S1565" s="8" t="str">
        <f t="shared" si="954"/>
        <v>Sep</v>
      </c>
      <c r="T1565" s="8" t="str">
        <f t="shared" si="955"/>
        <v>Q4</v>
      </c>
      <c r="U1565">
        <f t="shared" si="956"/>
        <v>12</v>
      </c>
      <c r="V1565">
        <f t="shared" si="957"/>
        <v>4</v>
      </c>
      <c r="W1565">
        <f t="shared" si="958"/>
        <v>201912</v>
      </c>
      <c r="X1565">
        <f t="shared" si="959"/>
        <v>201904</v>
      </c>
      <c r="Y1565" t="str">
        <f t="shared" si="960"/>
        <v>FY2019 Q3 Sep</v>
      </c>
      <c r="Z1565">
        <f t="shared" si="961"/>
        <v>2019</v>
      </c>
      <c r="AA1565" s="8" t="str">
        <f t="shared" si="962"/>
        <v>Sep</v>
      </c>
      <c r="AB1565" s="8" t="str">
        <f t="shared" si="963"/>
        <v>Q3</v>
      </c>
      <c r="AC1565">
        <f t="shared" si="964"/>
        <v>9</v>
      </c>
      <c r="AD1565">
        <f t="shared" si="965"/>
        <v>3</v>
      </c>
      <c r="AE1565">
        <f t="shared" si="966"/>
        <v>201909</v>
      </c>
      <c r="AF1565">
        <f t="shared" si="967"/>
        <v>201903</v>
      </c>
      <c r="AG1565" s="9">
        <f t="shared" ca="1" si="968"/>
        <v>1</v>
      </c>
      <c r="AH1565">
        <f t="shared" ca="1" si="969"/>
        <v>4</v>
      </c>
      <c r="AI1565" s="9">
        <f t="shared" ca="1" si="970"/>
        <v>12</v>
      </c>
      <c r="AJ1565" s="9">
        <f t="shared" ca="1" si="971"/>
        <v>1</v>
      </c>
      <c r="AK1565" s="9">
        <f t="shared" si="972"/>
        <v>3</v>
      </c>
      <c r="AL1565" s="9">
        <f t="shared" si="973"/>
        <v>36</v>
      </c>
      <c r="AM1565" s="9">
        <f t="shared" si="974"/>
        <v>14</v>
      </c>
      <c r="AN1565" s="2">
        <v>43711.623611111114</v>
      </c>
      <c r="AO1565">
        <v>3138</v>
      </c>
      <c r="AP1565" s="1">
        <v>22000</v>
      </c>
      <c r="AQ1565" t="s">
        <v>4</v>
      </c>
    </row>
    <row r="1566" spans="1:43" x14ac:dyDescent="0.3">
      <c r="A1566" t="str">
        <f t="shared" ca="1" si="936"/>
        <v>FY2020 Q4 Sep</v>
      </c>
      <c r="B1566">
        <f t="shared" ca="1" si="937"/>
        <v>2020</v>
      </c>
      <c r="C1566" s="8" t="str">
        <f t="shared" ca="1" si="938"/>
        <v>Sep</v>
      </c>
      <c r="D1566" s="8" t="str">
        <f t="shared" ca="1" si="939"/>
        <v>Q4</v>
      </c>
      <c r="E1566">
        <f t="shared" ca="1" si="940"/>
        <v>12</v>
      </c>
      <c r="F1566">
        <f t="shared" ca="1" si="941"/>
        <v>4</v>
      </c>
      <c r="G1566">
        <f t="shared" ca="1" si="942"/>
        <v>202012</v>
      </c>
      <c r="H1566">
        <f t="shared" ca="1" si="943"/>
        <v>202004</v>
      </c>
      <c r="I1566" t="str">
        <f t="shared" ca="1" si="944"/>
        <v>FY2020 Q3 Sep</v>
      </c>
      <c r="J1566">
        <f t="shared" ca="1" si="945"/>
        <v>2020</v>
      </c>
      <c r="K1566" s="8" t="str">
        <f t="shared" ca="1" si="946"/>
        <v>Sep</v>
      </c>
      <c r="L1566" s="8" t="str">
        <f t="shared" ca="1" si="947"/>
        <v>Q3</v>
      </c>
      <c r="M1566">
        <f t="shared" ca="1" si="948"/>
        <v>9</v>
      </c>
      <c r="N1566">
        <f t="shared" ca="1" si="949"/>
        <v>3</v>
      </c>
      <c r="O1566">
        <f t="shared" ca="1" si="950"/>
        <v>202009</v>
      </c>
      <c r="P1566">
        <f t="shared" ca="1" si="951"/>
        <v>202003</v>
      </c>
      <c r="Q1566" t="str">
        <f t="shared" si="952"/>
        <v>FY2019 Q4 Sep</v>
      </c>
      <c r="R1566">
        <f t="shared" si="953"/>
        <v>2019</v>
      </c>
      <c r="S1566" s="8" t="str">
        <f t="shared" si="954"/>
        <v>Sep</v>
      </c>
      <c r="T1566" s="8" t="str">
        <f t="shared" si="955"/>
        <v>Q4</v>
      </c>
      <c r="U1566">
        <f t="shared" si="956"/>
        <v>12</v>
      </c>
      <c r="V1566">
        <f t="shared" si="957"/>
        <v>4</v>
      </c>
      <c r="W1566">
        <f t="shared" si="958"/>
        <v>201912</v>
      </c>
      <c r="X1566">
        <f t="shared" si="959"/>
        <v>201904</v>
      </c>
      <c r="Y1566" t="str">
        <f t="shared" si="960"/>
        <v>FY2019 Q3 Sep</v>
      </c>
      <c r="Z1566">
        <f t="shared" si="961"/>
        <v>2019</v>
      </c>
      <c r="AA1566" s="8" t="str">
        <f t="shared" si="962"/>
        <v>Sep</v>
      </c>
      <c r="AB1566" s="8" t="str">
        <f t="shared" si="963"/>
        <v>Q3</v>
      </c>
      <c r="AC1566">
        <f t="shared" si="964"/>
        <v>9</v>
      </c>
      <c r="AD1566">
        <f t="shared" si="965"/>
        <v>3</v>
      </c>
      <c r="AE1566">
        <f t="shared" si="966"/>
        <v>201909</v>
      </c>
      <c r="AF1566">
        <f t="shared" si="967"/>
        <v>201903</v>
      </c>
      <c r="AG1566" s="9">
        <f t="shared" ca="1" si="968"/>
        <v>1</v>
      </c>
      <c r="AH1566">
        <f t="shared" ca="1" si="969"/>
        <v>4</v>
      </c>
      <c r="AI1566" s="9">
        <f t="shared" ca="1" si="970"/>
        <v>12</v>
      </c>
      <c r="AJ1566" s="9">
        <f t="shared" ca="1" si="971"/>
        <v>1</v>
      </c>
      <c r="AK1566" s="9">
        <f t="shared" si="972"/>
        <v>6</v>
      </c>
      <c r="AL1566" s="9">
        <f t="shared" si="973"/>
        <v>36</v>
      </c>
      <c r="AM1566" s="9">
        <f t="shared" si="974"/>
        <v>12</v>
      </c>
      <c r="AN1566" s="2">
        <v>43714.505555555559</v>
      </c>
      <c r="AO1566">
        <v>3186</v>
      </c>
      <c r="AP1566" s="1">
        <v>22000</v>
      </c>
      <c r="AQ1566" t="s">
        <v>4</v>
      </c>
    </row>
    <row r="1567" spans="1:43" x14ac:dyDescent="0.3">
      <c r="A1567" t="str">
        <f t="shared" ca="1" si="936"/>
        <v>FY2020 Q4 Sep</v>
      </c>
      <c r="B1567">
        <f t="shared" ca="1" si="937"/>
        <v>2020</v>
      </c>
      <c r="C1567" s="8" t="str">
        <f t="shared" ca="1" si="938"/>
        <v>Sep</v>
      </c>
      <c r="D1567" s="8" t="str">
        <f t="shared" ca="1" si="939"/>
        <v>Q4</v>
      </c>
      <c r="E1567">
        <f t="shared" ca="1" si="940"/>
        <v>12</v>
      </c>
      <c r="F1567">
        <f t="shared" ca="1" si="941"/>
        <v>4</v>
      </c>
      <c r="G1567">
        <f t="shared" ca="1" si="942"/>
        <v>202012</v>
      </c>
      <c r="H1567">
        <f t="shared" ca="1" si="943"/>
        <v>202004</v>
      </c>
      <c r="I1567" t="str">
        <f t="shared" ca="1" si="944"/>
        <v>FY2020 Q3 Sep</v>
      </c>
      <c r="J1567">
        <f t="shared" ca="1" si="945"/>
        <v>2020</v>
      </c>
      <c r="K1567" s="8" t="str">
        <f t="shared" ca="1" si="946"/>
        <v>Sep</v>
      </c>
      <c r="L1567" s="8" t="str">
        <f t="shared" ca="1" si="947"/>
        <v>Q3</v>
      </c>
      <c r="M1567">
        <f t="shared" ca="1" si="948"/>
        <v>9</v>
      </c>
      <c r="N1567">
        <f t="shared" ca="1" si="949"/>
        <v>3</v>
      </c>
      <c r="O1567">
        <f t="shared" ca="1" si="950"/>
        <v>202009</v>
      </c>
      <c r="P1567">
        <f t="shared" ca="1" si="951"/>
        <v>202003</v>
      </c>
      <c r="Q1567" t="str">
        <f t="shared" si="952"/>
        <v>FY2019 Q4 Sep</v>
      </c>
      <c r="R1567">
        <f t="shared" si="953"/>
        <v>2019</v>
      </c>
      <c r="S1567" s="8" t="str">
        <f t="shared" si="954"/>
        <v>Sep</v>
      </c>
      <c r="T1567" s="8" t="str">
        <f t="shared" si="955"/>
        <v>Q4</v>
      </c>
      <c r="U1567">
        <f t="shared" si="956"/>
        <v>12</v>
      </c>
      <c r="V1567">
        <f t="shared" si="957"/>
        <v>4</v>
      </c>
      <c r="W1567">
        <f t="shared" si="958"/>
        <v>201912</v>
      </c>
      <c r="X1567">
        <f t="shared" si="959"/>
        <v>201904</v>
      </c>
      <c r="Y1567" t="str">
        <f t="shared" si="960"/>
        <v>FY2019 Q3 Sep</v>
      </c>
      <c r="Z1567">
        <f t="shared" si="961"/>
        <v>2019</v>
      </c>
      <c r="AA1567" s="8" t="str">
        <f t="shared" si="962"/>
        <v>Sep</v>
      </c>
      <c r="AB1567" s="8" t="str">
        <f t="shared" si="963"/>
        <v>Q3</v>
      </c>
      <c r="AC1567">
        <f t="shared" si="964"/>
        <v>9</v>
      </c>
      <c r="AD1567">
        <f t="shared" si="965"/>
        <v>3</v>
      </c>
      <c r="AE1567">
        <f t="shared" si="966"/>
        <v>201909</v>
      </c>
      <c r="AF1567">
        <f t="shared" si="967"/>
        <v>201903</v>
      </c>
      <c r="AG1567" s="9">
        <f t="shared" ca="1" si="968"/>
        <v>1</v>
      </c>
      <c r="AH1567">
        <f t="shared" ca="1" si="969"/>
        <v>4</v>
      </c>
      <c r="AI1567" s="9">
        <f t="shared" ca="1" si="970"/>
        <v>12</v>
      </c>
      <c r="AJ1567" s="9">
        <f t="shared" ca="1" si="971"/>
        <v>1</v>
      </c>
      <c r="AK1567" s="9">
        <f t="shared" si="972"/>
        <v>4</v>
      </c>
      <c r="AL1567" s="9">
        <f t="shared" si="973"/>
        <v>36</v>
      </c>
      <c r="AM1567" s="9">
        <f t="shared" si="974"/>
        <v>12</v>
      </c>
      <c r="AN1567" s="2">
        <v>43712.510416666664</v>
      </c>
      <c r="AO1567">
        <v>3190</v>
      </c>
      <c r="AP1567" s="1">
        <v>22000</v>
      </c>
      <c r="AQ1567" t="s">
        <v>4</v>
      </c>
    </row>
    <row r="1568" spans="1:43" x14ac:dyDescent="0.3">
      <c r="A1568" t="str">
        <f t="shared" ca="1" si="936"/>
        <v>FY2020 Q4 Sep</v>
      </c>
      <c r="B1568">
        <f t="shared" ca="1" si="937"/>
        <v>2020</v>
      </c>
      <c r="C1568" s="8" t="str">
        <f t="shared" ca="1" si="938"/>
        <v>Sep</v>
      </c>
      <c r="D1568" s="8" t="str">
        <f t="shared" ca="1" si="939"/>
        <v>Q4</v>
      </c>
      <c r="E1568">
        <f t="shared" ca="1" si="940"/>
        <v>12</v>
      </c>
      <c r="F1568">
        <f t="shared" ca="1" si="941"/>
        <v>4</v>
      </c>
      <c r="G1568">
        <f t="shared" ca="1" si="942"/>
        <v>202012</v>
      </c>
      <c r="H1568">
        <f t="shared" ca="1" si="943"/>
        <v>202004</v>
      </c>
      <c r="I1568" t="str">
        <f t="shared" ca="1" si="944"/>
        <v>FY2020 Q3 Sep</v>
      </c>
      <c r="J1568">
        <f t="shared" ca="1" si="945"/>
        <v>2020</v>
      </c>
      <c r="K1568" s="8" t="str">
        <f t="shared" ca="1" si="946"/>
        <v>Sep</v>
      </c>
      <c r="L1568" s="8" t="str">
        <f t="shared" ca="1" si="947"/>
        <v>Q3</v>
      </c>
      <c r="M1568">
        <f t="shared" ca="1" si="948"/>
        <v>9</v>
      </c>
      <c r="N1568">
        <f t="shared" ca="1" si="949"/>
        <v>3</v>
      </c>
      <c r="O1568">
        <f t="shared" ca="1" si="950"/>
        <v>202009</v>
      </c>
      <c r="P1568">
        <f t="shared" ca="1" si="951"/>
        <v>202003</v>
      </c>
      <c r="Q1568" t="str">
        <f t="shared" si="952"/>
        <v>FY2020 Q2 Mar</v>
      </c>
      <c r="R1568">
        <f t="shared" si="953"/>
        <v>2020</v>
      </c>
      <c r="S1568" s="8" t="str">
        <f t="shared" si="954"/>
        <v>Mar</v>
      </c>
      <c r="T1568" s="8" t="str">
        <f t="shared" si="955"/>
        <v>Q2</v>
      </c>
      <c r="U1568">
        <f t="shared" si="956"/>
        <v>6</v>
      </c>
      <c r="V1568">
        <f t="shared" si="957"/>
        <v>2</v>
      </c>
      <c r="W1568">
        <f t="shared" si="958"/>
        <v>202006</v>
      </c>
      <c r="X1568">
        <f t="shared" si="959"/>
        <v>202002</v>
      </c>
      <c r="Y1568" t="str">
        <f t="shared" si="960"/>
        <v>FY2020 Q1 Mar</v>
      </c>
      <c r="Z1568">
        <f t="shared" si="961"/>
        <v>2020</v>
      </c>
      <c r="AA1568" s="8" t="str">
        <f t="shared" si="962"/>
        <v>Mar</v>
      </c>
      <c r="AB1568" s="8" t="str">
        <f t="shared" si="963"/>
        <v>Q1</v>
      </c>
      <c r="AC1568">
        <f t="shared" si="964"/>
        <v>3</v>
      </c>
      <c r="AD1568">
        <f t="shared" si="965"/>
        <v>1</v>
      </c>
      <c r="AE1568">
        <f t="shared" si="966"/>
        <v>202003</v>
      </c>
      <c r="AF1568">
        <f t="shared" si="967"/>
        <v>202001</v>
      </c>
      <c r="AG1568" s="9">
        <f t="shared" ca="1" si="968"/>
        <v>0</v>
      </c>
      <c r="AH1568">
        <f t="shared" ca="1" si="969"/>
        <v>2</v>
      </c>
      <c r="AI1568" s="9">
        <f t="shared" ca="1" si="970"/>
        <v>6</v>
      </c>
      <c r="AJ1568" s="9">
        <f t="shared" ca="1" si="971"/>
        <v>0</v>
      </c>
      <c r="AK1568" s="9">
        <f t="shared" si="972"/>
        <v>6</v>
      </c>
      <c r="AL1568" s="9">
        <f t="shared" si="973"/>
        <v>10</v>
      </c>
      <c r="AM1568" s="9">
        <f t="shared" si="974"/>
        <v>14</v>
      </c>
      <c r="AN1568" s="2">
        <v>43896.591666666667</v>
      </c>
      <c r="AO1568">
        <v>4285</v>
      </c>
      <c r="AP1568" s="1">
        <v>22000</v>
      </c>
      <c r="AQ1568" t="s">
        <v>4</v>
      </c>
    </row>
    <row r="1569" spans="1:43" x14ac:dyDescent="0.3">
      <c r="A1569" t="str">
        <f t="shared" ca="1" si="936"/>
        <v>FY2020 Q4 Sep</v>
      </c>
      <c r="B1569">
        <f t="shared" ca="1" si="937"/>
        <v>2020</v>
      </c>
      <c r="C1569" s="8" t="str">
        <f t="shared" ca="1" si="938"/>
        <v>Sep</v>
      </c>
      <c r="D1569" s="8" t="str">
        <f t="shared" ca="1" si="939"/>
        <v>Q4</v>
      </c>
      <c r="E1569">
        <f t="shared" ca="1" si="940"/>
        <v>12</v>
      </c>
      <c r="F1569">
        <f t="shared" ca="1" si="941"/>
        <v>4</v>
      </c>
      <c r="G1569">
        <f t="shared" ca="1" si="942"/>
        <v>202012</v>
      </c>
      <c r="H1569">
        <f t="shared" ca="1" si="943"/>
        <v>202004</v>
      </c>
      <c r="I1569" t="str">
        <f t="shared" ca="1" si="944"/>
        <v>FY2020 Q3 Sep</v>
      </c>
      <c r="J1569">
        <f t="shared" ca="1" si="945"/>
        <v>2020</v>
      </c>
      <c r="K1569" s="8" t="str">
        <f t="shared" ca="1" si="946"/>
        <v>Sep</v>
      </c>
      <c r="L1569" s="8" t="str">
        <f t="shared" ca="1" si="947"/>
        <v>Q3</v>
      </c>
      <c r="M1569">
        <f t="shared" ca="1" si="948"/>
        <v>9</v>
      </c>
      <c r="N1569">
        <f t="shared" ca="1" si="949"/>
        <v>3</v>
      </c>
      <c r="O1569">
        <f t="shared" ca="1" si="950"/>
        <v>202009</v>
      </c>
      <c r="P1569">
        <f t="shared" ca="1" si="951"/>
        <v>202003</v>
      </c>
      <c r="Q1569" t="str">
        <f t="shared" si="952"/>
        <v>FY2019 Q4 Sep</v>
      </c>
      <c r="R1569">
        <f t="shared" si="953"/>
        <v>2019</v>
      </c>
      <c r="S1569" s="8" t="str">
        <f t="shared" si="954"/>
        <v>Sep</v>
      </c>
      <c r="T1569" s="8" t="str">
        <f t="shared" si="955"/>
        <v>Q4</v>
      </c>
      <c r="U1569">
        <f t="shared" si="956"/>
        <v>12</v>
      </c>
      <c r="V1569">
        <f t="shared" si="957"/>
        <v>4</v>
      </c>
      <c r="W1569">
        <f t="shared" si="958"/>
        <v>201912</v>
      </c>
      <c r="X1569">
        <f t="shared" si="959"/>
        <v>201904</v>
      </c>
      <c r="Y1569" t="str">
        <f t="shared" si="960"/>
        <v>FY2019 Q3 Sep</v>
      </c>
      <c r="Z1569">
        <f t="shared" si="961"/>
        <v>2019</v>
      </c>
      <c r="AA1569" s="8" t="str">
        <f t="shared" si="962"/>
        <v>Sep</v>
      </c>
      <c r="AB1569" s="8" t="str">
        <f t="shared" si="963"/>
        <v>Q3</v>
      </c>
      <c r="AC1569">
        <f t="shared" si="964"/>
        <v>9</v>
      </c>
      <c r="AD1569">
        <f t="shared" si="965"/>
        <v>3</v>
      </c>
      <c r="AE1569">
        <f t="shared" si="966"/>
        <v>201909</v>
      </c>
      <c r="AF1569">
        <f t="shared" si="967"/>
        <v>201903</v>
      </c>
      <c r="AG1569" s="9">
        <f t="shared" ca="1" si="968"/>
        <v>1</v>
      </c>
      <c r="AH1569">
        <f t="shared" ca="1" si="969"/>
        <v>4</v>
      </c>
      <c r="AI1569" s="9">
        <f t="shared" ca="1" si="970"/>
        <v>12</v>
      </c>
      <c r="AJ1569" s="9">
        <f t="shared" ca="1" si="971"/>
        <v>1</v>
      </c>
      <c r="AK1569" s="9">
        <f t="shared" si="972"/>
        <v>6</v>
      </c>
      <c r="AL1569" s="9">
        <f t="shared" si="973"/>
        <v>36</v>
      </c>
      <c r="AM1569" s="9">
        <f t="shared" si="974"/>
        <v>14</v>
      </c>
      <c r="AN1569" s="2">
        <v>43714.598611111112</v>
      </c>
      <c r="AO1569">
        <v>4583</v>
      </c>
      <c r="AP1569" s="1">
        <v>22000</v>
      </c>
      <c r="AQ1569" t="s">
        <v>4</v>
      </c>
    </row>
    <row r="1570" spans="1:43" x14ac:dyDescent="0.3">
      <c r="A1570" t="str">
        <f t="shared" ca="1" si="936"/>
        <v>FY2020 Q4 Sep</v>
      </c>
      <c r="B1570">
        <f t="shared" ca="1" si="937"/>
        <v>2020</v>
      </c>
      <c r="C1570" s="8" t="str">
        <f t="shared" ca="1" si="938"/>
        <v>Sep</v>
      </c>
      <c r="D1570" s="8" t="str">
        <f t="shared" ca="1" si="939"/>
        <v>Q4</v>
      </c>
      <c r="E1570">
        <f t="shared" ca="1" si="940"/>
        <v>12</v>
      </c>
      <c r="F1570">
        <f t="shared" ca="1" si="941"/>
        <v>4</v>
      </c>
      <c r="G1570">
        <f t="shared" ca="1" si="942"/>
        <v>202012</v>
      </c>
      <c r="H1570">
        <f t="shared" ca="1" si="943"/>
        <v>202004</v>
      </c>
      <c r="I1570" t="str">
        <f t="shared" ca="1" si="944"/>
        <v>FY2020 Q3 Sep</v>
      </c>
      <c r="J1570">
        <f t="shared" ca="1" si="945"/>
        <v>2020</v>
      </c>
      <c r="K1570" s="8" t="str">
        <f t="shared" ca="1" si="946"/>
        <v>Sep</v>
      </c>
      <c r="L1570" s="8" t="str">
        <f t="shared" ca="1" si="947"/>
        <v>Q3</v>
      </c>
      <c r="M1570">
        <f t="shared" ca="1" si="948"/>
        <v>9</v>
      </c>
      <c r="N1570">
        <f t="shared" ca="1" si="949"/>
        <v>3</v>
      </c>
      <c r="O1570">
        <f t="shared" ca="1" si="950"/>
        <v>202009</v>
      </c>
      <c r="P1570">
        <f t="shared" ca="1" si="951"/>
        <v>202003</v>
      </c>
      <c r="Q1570" t="str">
        <f t="shared" si="952"/>
        <v>FY2020 Q1 Dec</v>
      </c>
      <c r="R1570">
        <f t="shared" si="953"/>
        <v>2020</v>
      </c>
      <c r="S1570" s="8" t="str">
        <f t="shared" si="954"/>
        <v>Dec</v>
      </c>
      <c r="T1570" s="8" t="str">
        <f t="shared" si="955"/>
        <v>Q1</v>
      </c>
      <c r="U1570">
        <f t="shared" si="956"/>
        <v>3</v>
      </c>
      <c r="V1570">
        <f t="shared" si="957"/>
        <v>1</v>
      </c>
      <c r="W1570">
        <f t="shared" si="958"/>
        <v>202003</v>
      </c>
      <c r="X1570">
        <f t="shared" si="959"/>
        <v>202001</v>
      </c>
      <c r="Y1570" t="str">
        <f t="shared" si="960"/>
        <v>FY2019 Q4 Dec</v>
      </c>
      <c r="Z1570">
        <f t="shared" si="961"/>
        <v>2019</v>
      </c>
      <c r="AA1570" s="8" t="str">
        <f t="shared" si="962"/>
        <v>Dec</v>
      </c>
      <c r="AB1570" s="8" t="str">
        <f t="shared" si="963"/>
        <v>Q4</v>
      </c>
      <c r="AC1570">
        <f t="shared" si="964"/>
        <v>12</v>
      </c>
      <c r="AD1570">
        <f t="shared" si="965"/>
        <v>4</v>
      </c>
      <c r="AE1570">
        <f t="shared" si="966"/>
        <v>201912</v>
      </c>
      <c r="AF1570">
        <f t="shared" si="967"/>
        <v>201904</v>
      </c>
      <c r="AG1570" s="9">
        <f t="shared" ca="1" si="968"/>
        <v>0</v>
      </c>
      <c r="AH1570">
        <f t="shared" ca="1" si="969"/>
        <v>3</v>
      </c>
      <c r="AI1570" s="9">
        <f t="shared" ca="1" si="970"/>
        <v>9</v>
      </c>
      <c r="AJ1570" s="9">
        <f t="shared" ca="1" si="971"/>
        <v>1</v>
      </c>
      <c r="AK1570" s="9">
        <f t="shared" si="972"/>
        <v>2</v>
      </c>
      <c r="AL1570" s="9">
        <f t="shared" si="973"/>
        <v>50</v>
      </c>
      <c r="AM1570" s="9">
        <f t="shared" si="974"/>
        <v>9</v>
      </c>
      <c r="AN1570" s="2">
        <v>43808.384027777778</v>
      </c>
      <c r="AO1570">
        <v>4631</v>
      </c>
      <c r="AP1570" s="1">
        <v>22000</v>
      </c>
      <c r="AQ1570" t="s">
        <v>5</v>
      </c>
    </row>
    <row r="1571" spans="1:43" x14ac:dyDescent="0.3">
      <c r="A1571" t="str">
        <f t="shared" ca="1" si="936"/>
        <v>FY2020 Q4 Sep</v>
      </c>
      <c r="B1571">
        <f t="shared" ca="1" si="937"/>
        <v>2020</v>
      </c>
      <c r="C1571" s="8" t="str">
        <f t="shared" ca="1" si="938"/>
        <v>Sep</v>
      </c>
      <c r="D1571" s="8" t="str">
        <f t="shared" ca="1" si="939"/>
        <v>Q4</v>
      </c>
      <c r="E1571">
        <f t="shared" ca="1" si="940"/>
        <v>12</v>
      </c>
      <c r="F1571">
        <f t="shared" ca="1" si="941"/>
        <v>4</v>
      </c>
      <c r="G1571">
        <f t="shared" ca="1" si="942"/>
        <v>202012</v>
      </c>
      <c r="H1571">
        <f t="shared" ca="1" si="943"/>
        <v>202004</v>
      </c>
      <c r="I1571" t="str">
        <f t="shared" ca="1" si="944"/>
        <v>FY2020 Q3 Sep</v>
      </c>
      <c r="J1571">
        <f t="shared" ca="1" si="945"/>
        <v>2020</v>
      </c>
      <c r="K1571" s="8" t="str">
        <f t="shared" ca="1" si="946"/>
        <v>Sep</v>
      </c>
      <c r="L1571" s="8" t="str">
        <f t="shared" ca="1" si="947"/>
        <v>Q3</v>
      </c>
      <c r="M1571">
        <f t="shared" ca="1" si="948"/>
        <v>9</v>
      </c>
      <c r="N1571">
        <f t="shared" ca="1" si="949"/>
        <v>3</v>
      </c>
      <c r="O1571">
        <f t="shared" ca="1" si="950"/>
        <v>202009</v>
      </c>
      <c r="P1571">
        <f t="shared" ca="1" si="951"/>
        <v>202003</v>
      </c>
      <c r="Q1571" t="str">
        <f t="shared" si="952"/>
        <v>FY2020 Q2 Mar</v>
      </c>
      <c r="R1571">
        <f t="shared" si="953"/>
        <v>2020</v>
      </c>
      <c r="S1571" s="8" t="str">
        <f t="shared" si="954"/>
        <v>Mar</v>
      </c>
      <c r="T1571" s="8" t="str">
        <f t="shared" si="955"/>
        <v>Q2</v>
      </c>
      <c r="U1571">
        <f t="shared" si="956"/>
        <v>6</v>
      </c>
      <c r="V1571">
        <f t="shared" si="957"/>
        <v>2</v>
      </c>
      <c r="W1571">
        <f t="shared" si="958"/>
        <v>202006</v>
      </c>
      <c r="X1571">
        <f t="shared" si="959"/>
        <v>202002</v>
      </c>
      <c r="Y1571" t="str">
        <f t="shared" si="960"/>
        <v>FY2020 Q1 Mar</v>
      </c>
      <c r="Z1571">
        <f t="shared" si="961"/>
        <v>2020</v>
      </c>
      <c r="AA1571" s="8" t="str">
        <f t="shared" si="962"/>
        <v>Mar</v>
      </c>
      <c r="AB1571" s="8" t="str">
        <f t="shared" si="963"/>
        <v>Q1</v>
      </c>
      <c r="AC1571">
        <f t="shared" si="964"/>
        <v>3</v>
      </c>
      <c r="AD1571">
        <f t="shared" si="965"/>
        <v>1</v>
      </c>
      <c r="AE1571">
        <f t="shared" si="966"/>
        <v>202003</v>
      </c>
      <c r="AF1571">
        <f t="shared" si="967"/>
        <v>202001</v>
      </c>
      <c r="AG1571" s="9">
        <f t="shared" ca="1" si="968"/>
        <v>0</v>
      </c>
      <c r="AH1571">
        <f t="shared" ca="1" si="969"/>
        <v>2</v>
      </c>
      <c r="AI1571" s="9">
        <f t="shared" ca="1" si="970"/>
        <v>6</v>
      </c>
      <c r="AJ1571" s="9">
        <f t="shared" ca="1" si="971"/>
        <v>0</v>
      </c>
      <c r="AK1571" s="9">
        <f t="shared" si="972"/>
        <v>4</v>
      </c>
      <c r="AL1571" s="9">
        <f t="shared" si="973"/>
        <v>10</v>
      </c>
      <c r="AM1571" s="9">
        <f t="shared" si="974"/>
        <v>9</v>
      </c>
      <c r="AN1571" s="2">
        <v>43894.380555555559</v>
      </c>
      <c r="AO1571">
        <v>4705</v>
      </c>
      <c r="AP1571" s="1">
        <v>22000</v>
      </c>
      <c r="AQ1571" t="s">
        <v>4</v>
      </c>
    </row>
    <row r="1572" spans="1:43" x14ac:dyDescent="0.3">
      <c r="A1572" t="str">
        <f t="shared" ca="1" si="936"/>
        <v>FY2020 Q4 Sep</v>
      </c>
      <c r="B1572">
        <f t="shared" ca="1" si="937"/>
        <v>2020</v>
      </c>
      <c r="C1572" s="8" t="str">
        <f t="shared" ca="1" si="938"/>
        <v>Sep</v>
      </c>
      <c r="D1572" s="8" t="str">
        <f t="shared" ca="1" si="939"/>
        <v>Q4</v>
      </c>
      <c r="E1572">
        <f t="shared" ca="1" si="940"/>
        <v>12</v>
      </c>
      <c r="F1572">
        <f t="shared" ca="1" si="941"/>
        <v>4</v>
      </c>
      <c r="G1572">
        <f t="shared" ca="1" si="942"/>
        <v>202012</v>
      </c>
      <c r="H1572">
        <f t="shared" ca="1" si="943"/>
        <v>202004</v>
      </c>
      <c r="I1572" t="str">
        <f t="shared" ca="1" si="944"/>
        <v>FY2020 Q3 Sep</v>
      </c>
      <c r="J1572">
        <f t="shared" ca="1" si="945"/>
        <v>2020</v>
      </c>
      <c r="K1572" s="8" t="str">
        <f t="shared" ca="1" si="946"/>
        <v>Sep</v>
      </c>
      <c r="L1572" s="8" t="str">
        <f t="shared" ca="1" si="947"/>
        <v>Q3</v>
      </c>
      <c r="M1572">
        <f t="shared" ca="1" si="948"/>
        <v>9</v>
      </c>
      <c r="N1572">
        <f t="shared" ca="1" si="949"/>
        <v>3</v>
      </c>
      <c r="O1572">
        <f t="shared" ca="1" si="950"/>
        <v>202009</v>
      </c>
      <c r="P1572">
        <f t="shared" ca="1" si="951"/>
        <v>202003</v>
      </c>
      <c r="Q1572" t="str">
        <f t="shared" si="952"/>
        <v>FY2020 Q2 Feb</v>
      </c>
      <c r="R1572">
        <f t="shared" si="953"/>
        <v>2020</v>
      </c>
      <c r="S1572" s="8" t="str">
        <f t="shared" si="954"/>
        <v>Feb</v>
      </c>
      <c r="T1572" s="8" t="str">
        <f t="shared" si="955"/>
        <v>Q2</v>
      </c>
      <c r="U1572">
        <f t="shared" si="956"/>
        <v>5</v>
      </c>
      <c r="V1572">
        <f t="shared" si="957"/>
        <v>2</v>
      </c>
      <c r="W1572">
        <f t="shared" si="958"/>
        <v>202005</v>
      </c>
      <c r="X1572">
        <f t="shared" si="959"/>
        <v>202002</v>
      </c>
      <c r="Y1572" t="str">
        <f t="shared" si="960"/>
        <v>FY2020 Q1 Feb</v>
      </c>
      <c r="Z1572">
        <f t="shared" si="961"/>
        <v>2020</v>
      </c>
      <c r="AA1572" s="8" t="str">
        <f t="shared" si="962"/>
        <v>Feb</v>
      </c>
      <c r="AB1572" s="8" t="str">
        <f t="shared" si="963"/>
        <v>Q1</v>
      </c>
      <c r="AC1572">
        <f t="shared" si="964"/>
        <v>2</v>
      </c>
      <c r="AD1572">
        <f t="shared" si="965"/>
        <v>1</v>
      </c>
      <c r="AE1572">
        <f t="shared" si="966"/>
        <v>202002</v>
      </c>
      <c r="AF1572">
        <f t="shared" si="967"/>
        <v>202001</v>
      </c>
      <c r="AG1572" s="9">
        <f t="shared" ca="1" si="968"/>
        <v>0</v>
      </c>
      <c r="AH1572">
        <f t="shared" ca="1" si="969"/>
        <v>2</v>
      </c>
      <c r="AI1572" s="9">
        <f t="shared" ca="1" si="970"/>
        <v>7</v>
      </c>
      <c r="AJ1572" s="9">
        <f t="shared" ca="1" si="971"/>
        <v>0</v>
      </c>
      <c r="AK1572" s="9">
        <f t="shared" si="972"/>
        <v>4</v>
      </c>
      <c r="AL1572" s="9">
        <f t="shared" si="973"/>
        <v>9</v>
      </c>
      <c r="AM1572" s="9">
        <f t="shared" si="974"/>
        <v>14</v>
      </c>
      <c r="AN1572" s="2">
        <v>43887.592361111114</v>
      </c>
      <c r="AO1572">
        <v>4775</v>
      </c>
      <c r="AP1572" s="1">
        <v>22000</v>
      </c>
      <c r="AQ1572" t="s">
        <v>5</v>
      </c>
    </row>
    <row r="1573" spans="1:43" x14ac:dyDescent="0.3">
      <c r="A1573" t="str">
        <f t="shared" ca="1" si="936"/>
        <v>FY2020 Q4 Sep</v>
      </c>
      <c r="B1573">
        <f t="shared" ca="1" si="937"/>
        <v>2020</v>
      </c>
      <c r="C1573" s="8" t="str">
        <f t="shared" ca="1" si="938"/>
        <v>Sep</v>
      </c>
      <c r="D1573" s="8" t="str">
        <f t="shared" ca="1" si="939"/>
        <v>Q4</v>
      </c>
      <c r="E1573">
        <f t="shared" ca="1" si="940"/>
        <v>12</v>
      </c>
      <c r="F1573">
        <f t="shared" ca="1" si="941"/>
        <v>4</v>
      </c>
      <c r="G1573">
        <f t="shared" ca="1" si="942"/>
        <v>202012</v>
      </c>
      <c r="H1573">
        <f t="shared" ca="1" si="943"/>
        <v>202004</v>
      </c>
      <c r="I1573" t="str">
        <f t="shared" ca="1" si="944"/>
        <v>FY2020 Q3 Sep</v>
      </c>
      <c r="J1573">
        <f t="shared" ca="1" si="945"/>
        <v>2020</v>
      </c>
      <c r="K1573" s="8" t="str">
        <f t="shared" ca="1" si="946"/>
        <v>Sep</v>
      </c>
      <c r="L1573" s="8" t="str">
        <f t="shared" ca="1" si="947"/>
        <v>Q3</v>
      </c>
      <c r="M1573">
        <f t="shared" ca="1" si="948"/>
        <v>9</v>
      </c>
      <c r="N1573">
        <f t="shared" ca="1" si="949"/>
        <v>3</v>
      </c>
      <c r="O1573">
        <f t="shared" ca="1" si="950"/>
        <v>202009</v>
      </c>
      <c r="P1573">
        <f t="shared" ca="1" si="951"/>
        <v>202003</v>
      </c>
      <c r="Q1573" t="str">
        <f t="shared" si="952"/>
        <v>FY2020 Q2 Mar</v>
      </c>
      <c r="R1573">
        <f t="shared" si="953"/>
        <v>2020</v>
      </c>
      <c r="S1573" s="8" t="str">
        <f t="shared" si="954"/>
        <v>Mar</v>
      </c>
      <c r="T1573" s="8" t="str">
        <f t="shared" si="955"/>
        <v>Q2</v>
      </c>
      <c r="U1573">
        <f t="shared" si="956"/>
        <v>6</v>
      </c>
      <c r="V1573">
        <f t="shared" si="957"/>
        <v>2</v>
      </c>
      <c r="W1573">
        <f t="shared" si="958"/>
        <v>202006</v>
      </c>
      <c r="X1573">
        <f t="shared" si="959"/>
        <v>202002</v>
      </c>
      <c r="Y1573" t="str">
        <f t="shared" si="960"/>
        <v>FY2020 Q1 Mar</v>
      </c>
      <c r="Z1573">
        <f t="shared" si="961"/>
        <v>2020</v>
      </c>
      <c r="AA1573" s="8" t="str">
        <f t="shared" si="962"/>
        <v>Mar</v>
      </c>
      <c r="AB1573" s="8" t="str">
        <f t="shared" si="963"/>
        <v>Q1</v>
      </c>
      <c r="AC1573">
        <f t="shared" si="964"/>
        <v>3</v>
      </c>
      <c r="AD1573">
        <f t="shared" si="965"/>
        <v>1</v>
      </c>
      <c r="AE1573">
        <f t="shared" si="966"/>
        <v>202003</v>
      </c>
      <c r="AF1573">
        <f t="shared" si="967"/>
        <v>202001</v>
      </c>
      <c r="AG1573" s="9">
        <f t="shared" ca="1" si="968"/>
        <v>0</v>
      </c>
      <c r="AH1573">
        <f t="shared" ca="1" si="969"/>
        <v>2</v>
      </c>
      <c r="AI1573" s="9">
        <f t="shared" ca="1" si="970"/>
        <v>6</v>
      </c>
      <c r="AJ1573" s="9">
        <f t="shared" ca="1" si="971"/>
        <v>0</v>
      </c>
      <c r="AK1573" s="9">
        <f t="shared" si="972"/>
        <v>4</v>
      </c>
      <c r="AL1573" s="9">
        <f t="shared" si="973"/>
        <v>10</v>
      </c>
      <c r="AM1573" s="9">
        <f t="shared" si="974"/>
        <v>11</v>
      </c>
      <c r="AN1573" s="2">
        <v>43894.481249999997</v>
      </c>
      <c r="AO1573">
        <v>5018</v>
      </c>
      <c r="AP1573" s="1">
        <v>22000</v>
      </c>
      <c r="AQ1573" t="s">
        <v>4</v>
      </c>
    </row>
    <row r="1574" spans="1:43" x14ac:dyDescent="0.3">
      <c r="A1574" t="str">
        <f t="shared" ca="1" si="936"/>
        <v>FY2020 Q4 Sep</v>
      </c>
      <c r="B1574">
        <f t="shared" ca="1" si="937"/>
        <v>2020</v>
      </c>
      <c r="C1574" s="8" t="str">
        <f t="shared" ca="1" si="938"/>
        <v>Sep</v>
      </c>
      <c r="D1574" s="8" t="str">
        <f t="shared" ca="1" si="939"/>
        <v>Q4</v>
      </c>
      <c r="E1574">
        <f t="shared" ca="1" si="940"/>
        <v>12</v>
      </c>
      <c r="F1574">
        <f t="shared" ca="1" si="941"/>
        <v>4</v>
      </c>
      <c r="G1574">
        <f t="shared" ca="1" si="942"/>
        <v>202012</v>
      </c>
      <c r="H1574">
        <f t="shared" ca="1" si="943"/>
        <v>202004</v>
      </c>
      <c r="I1574" t="str">
        <f t="shared" ca="1" si="944"/>
        <v>FY2020 Q3 Sep</v>
      </c>
      <c r="J1574">
        <f t="shared" ca="1" si="945"/>
        <v>2020</v>
      </c>
      <c r="K1574" s="8" t="str">
        <f t="shared" ca="1" si="946"/>
        <v>Sep</v>
      </c>
      <c r="L1574" s="8" t="str">
        <f t="shared" ca="1" si="947"/>
        <v>Q3</v>
      </c>
      <c r="M1574">
        <f t="shared" ca="1" si="948"/>
        <v>9</v>
      </c>
      <c r="N1574">
        <f t="shared" ca="1" si="949"/>
        <v>3</v>
      </c>
      <c r="O1574">
        <f t="shared" ca="1" si="950"/>
        <v>202009</v>
      </c>
      <c r="P1574">
        <f t="shared" ca="1" si="951"/>
        <v>202003</v>
      </c>
      <c r="Q1574" t="str">
        <f t="shared" si="952"/>
        <v>FY2019 Q4 Sep</v>
      </c>
      <c r="R1574">
        <f t="shared" si="953"/>
        <v>2019</v>
      </c>
      <c r="S1574" s="8" t="str">
        <f t="shared" si="954"/>
        <v>Sep</v>
      </c>
      <c r="T1574" s="8" t="str">
        <f t="shared" si="955"/>
        <v>Q4</v>
      </c>
      <c r="U1574">
        <f t="shared" si="956"/>
        <v>12</v>
      </c>
      <c r="V1574">
        <f t="shared" si="957"/>
        <v>4</v>
      </c>
      <c r="W1574">
        <f t="shared" si="958"/>
        <v>201912</v>
      </c>
      <c r="X1574">
        <f t="shared" si="959"/>
        <v>201904</v>
      </c>
      <c r="Y1574" t="str">
        <f t="shared" si="960"/>
        <v>FY2019 Q3 Sep</v>
      </c>
      <c r="Z1574">
        <f t="shared" si="961"/>
        <v>2019</v>
      </c>
      <c r="AA1574" s="8" t="str">
        <f t="shared" si="962"/>
        <v>Sep</v>
      </c>
      <c r="AB1574" s="8" t="str">
        <f t="shared" si="963"/>
        <v>Q3</v>
      </c>
      <c r="AC1574">
        <f t="shared" si="964"/>
        <v>9</v>
      </c>
      <c r="AD1574">
        <f t="shared" si="965"/>
        <v>3</v>
      </c>
      <c r="AE1574">
        <f t="shared" si="966"/>
        <v>201909</v>
      </c>
      <c r="AF1574">
        <f t="shared" si="967"/>
        <v>201903</v>
      </c>
      <c r="AG1574" s="9">
        <f t="shared" ca="1" si="968"/>
        <v>1</v>
      </c>
      <c r="AH1574">
        <f t="shared" ca="1" si="969"/>
        <v>4</v>
      </c>
      <c r="AI1574" s="9">
        <f t="shared" ca="1" si="970"/>
        <v>12</v>
      </c>
      <c r="AJ1574" s="9">
        <f t="shared" ca="1" si="971"/>
        <v>1</v>
      </c>
      <c r="AK1574" s="9">
        <f t="shared" si="972"/>
        <v>2</v>
      </c>
      <c r="AL1574" s="9">
        <f t="shared" si="973"/>
        <v>36</v>
      </c>
      <c r="AM1574" s="9">
        <f t="shared" si="974"/>
        <v>15</v>
      </c>
      <c r="AN1574" s="2">
        <v>43710.665277777778</v>
      </c>
      <c r="AO1574">
        <v>5578</v>
      </c>
      <c r="AP1574" s="1">
        <v>22000</v>
      </c>
      <c r="AQ1574" t="s">
        <v>4</v>
      </c>
    </row>
    <row r="1575" spans="1:43" x14ac:dyDescent="0.3">
      <c r="A1575" t="str">
        <f t="shared" ca="1" si="936"/>
        <v>FY2020 Q4 Sep</v>
      </c>
      <c r="B1575">
        <f t="shared" ca="1" si="937"/>
        <v>2020</v>
      </c>
      <c r="C1575" s="8" t="str">
        <f t="shared" ca="1" si="938"/>
        <v>Sep</v>
      </c>
      <c r="D1575" s="8" t="str">
        <f t="shared" ca="1" si="939"/>
        <v>Q4</v>
      </c>
      <c r="E1575">
        <f t="shared" ca="1" si="940"/>
        <v>12</v>
      </c>
      <c r="F1575">
        <f t="shared" ca="1" si="941"/>
        <v>4</v>
      </c>
      <c r="G1575">
        <f t="shared" ca="1" si="942"/>
        <v>202012</v>
      </c>
      <c r="H1575">
        <f t="shared" ca="1" si="943"/>
        <v>202004</v>
      </c>
      <c r="I1575" t="str">
        <f t="shared" ca="1" si="944"/>
        <v>FY2020 Q3 Sep</v>
      </c>
      <c r="J1575">
        <f t="shared" ca="1" si="945"/>
        <v>2020</v>
      </c>
      <c r="K1575" s="8" t="str">
        <f t="shared" ca="1" si="946"/>
        <v>Sep</v>
      </c>
      <c r="L1575" s="8" t="str">
        <f t="shared" ca="1" si="947"/>
        <v>Q3</v>
      </c>
      <c r="M1575">
        <f t="shared" ca="1" si="948"/>
        <v>9</v>
      </c>
      <c r="N1575">
        <f t="shared" ca="1" si="949"/>
        <v>3</v>
      </c>
      <c r="O1575">
        <f t="shared" ca="1" si="950"/>
        <v>202009</v>
      </c>
      <c r="P1575">
        <f t="shared" ca="1" si="951"/>
        <v>202003</v>
      </c>
      <c r="Q1575" t="str">
        <f t="shared" si="952"/>
        <v>FY2020 Q2 Mar</v>
      </c>
      <c r="R1575">
        <f t="shared" si="953"/>
        <v>2020</v>
      </c>
      <c r="S1575" s="8" t="str">
        <f t="shared" si="954"/>
        <v>Mar</v>
      </c>
      <c r="T1575" s="8" t="str">
        <f t="shared" si="955"/>
        <v>Q2</v>
      </c>
      <c r="U1575">
        <f t="shared" si="956"/>
        <v>6</v>
      </c>
      <c r="V1575">
        <f t="shared" si="957"/>
        <v>2</v>
      </c>
      <c r="W1575">
        <f t="shared" si="958"/>
        <v>202006</v>
      </c>
      <c r="X1575">
        <f t="shared" si="959"/>
        <v>202002</v>
      </c>
      <c r="Y1575" t="str">
        <f t="shared" si="960"/>
        <v>FY2020 Q1 Mar</v>
      </c>
      <c r="Z1575">
        <f t="shared" si="961"/>
        <v>2020</v>
      </c>
      <c r="AA1575" s="8" t="str">
        <f t="shared" si="962"/>
        <v>Mar</v>
      </c>
      <c r="AB1575" s="8" t="str">
        <f t="shared" si="963"/>
        <v>Q1</v>
      </c>
      <c r="AC1575">
        <f t="shared" si="964"/>
        <v>3</v>
      </c>
      <c r="AD1575">
        <f t="shared" si="965"/>
        <v>1</v>
      </c>
      <c r="AE1575">
        <f t="shared" si="966"/>
        <v>202003</v>
      </c>
      <c r="AF1575">
        <f t="shared" si="967"/>
        <v>202001</v>
      </c>
      <c r="AG1575" s="9">
        <f t="shared" ca="1" si="968"/>
        <v>0</v>
      </c>
      <c r="AH1575">
        <f t="shared" ca="1" si="969"/>
        <v>2</v>
      </c>
      <c r="AI1575" s="9">
        <f t="shared" ca="1" si="970"/>
        <v>6</v>
      </c>
      <c r="AJ1575" s="9">
        <f t="shared" ca="1" si="971"/>
        <v>0</v>
      </c>
      <c r="AK1575" s="9">
        <f t="shared" si="972"/>
        <v>4</v>
      </c>
      <c r="AL1575" s="9">
        <f t="shared" si="973"/>
        <v>11</v>
      </c>
      <c r="AM1575" s="9">
        <f t="shared" si="974"/>
        <v>12</v>
      </c>
      <c r="AN1575" s="2">
        <v>43901.53125</v>
      </c>
      <c r="AO1575">
        <v>5624</v>
      </c>
      <c r="AP1575" s="1">
        <v>22000</v>
      </c>
      <c r="AQ1575" t="s">
        <v>5</v>
      </c>
    </row>
    <row r="1576" spans="1:43" x14ac:dyDescent="0.3">
      <c r="A1576" t="str">
        <f t="shared" ca="1" si="936"/>
        <v>FY2020 Q4 Sep</v>
      </c>
      <c r="B1576">
        <f t="shared" ca="1" si="937"/>
        <v>2020</v>
      </c>
      <c r="C1576" s="8" t="str">
        <f t="shared" ca="1" si="938"/>
        <v>Sep</v>
      </c>
      <c r="D1576" s="8" t="str">
        <f t="shared" ca="1" si="939"/>
        <v>Q4</v>
      </c>
      <c r="E1576">
        <f t="shared" ca="1" si="940"/>
        <v>12</v>
      </c>
      <c r="F1576">
        <f t="shared" ca="1" si="941"/>
        <v>4</v>
      </c>
      <c r="G1576">
        <f t="shared" ca="1" si="942"/>
        <v>202012</v>
      </c>
      <c r="H1576">
        <f t="shared" ca="1" si="943"/>
        <v>202004</v>
      </c>
      <c r="I1576" t="str">
        <f t="shared" ca="1" si="944"/>
        <v>FY2020 Q3 Sep</v>
      </c>
      <c r="J1576">
        <f t="shared" ca="1" si="945"/>
        <v>2020</v>
      </c>
      <c r="K1576" s="8" t="str">
        <f t="shared" ca="1" si="946"/>
        <v>Sep</v>
      </c>
      <c r="L1576" s="8" t="str">
        <f t="shared" ca="1" si="947"/>
        <v>Q3</v>
      </c>
      <c r="M1576">
        <f t="shared" ca="1" si="948"/>
        <v>9</v>
      </c>
      <c r="N1576">
        <f t="shared" ca="1" si="949"/>
        <v>3</v>
      </c>
      <c r="O1576">
        <f t="shared" ca="1" si="950"/>
        <v>202009</v>
      </c>
      <c r="P1576">
        <f t="shared" ca="1" si="951"/>
        <v>202003</v>
      </c>
      <c r="Q1576" t="str">
        <f t="shared" si="952"/>
        <v>FY2019 Q4 Sep</v>
      </c>
      <c r="R1576">
        <f t="shared" si="953"/>
        <v>2019</v>
      </c>
      <c r="S1576" s="8" t="str">
        <f t="shared" si="954"/>
        <v>Sep</v>
      </c>
      <c r="T1576" s="8" t="str">
        <f t="shared" si="955"/>
        <v>Q4</v>
      </c>
      <c r="U1576">
        <f t="shared" si="956"/>
        <v>12</v>
      </c>
      <c r="V1576">
        <f t="shared" si="957"/>
        <v>4</v>
      </c>
      <c r="W1576">
        <f t="shared" si="958"/>
        <v>201912</v>
      </c>
      <c r="X1576">
        <f t="shared" si="959"/>
        <v>201904</v>
      </c>
      <c r="Y1576" t="str">
        <f t="shared" si="960"/>
        <v>FY2019 Q3 Sep</v>
      </c>
      <c r="Z1576">
        <f t="shared" si="961"/>
        <v>2019</v>
      </c>
      <c r="AA1576" s="8" t="str">
        <f t="shared" si="962"/>
        <v>Sep</v>
      </c>
      <c r="AB1576" s="8" t="str">
        <f t="shared" si="963"/>
        <v>Q3</v>
      </c>
      <c r="AC1576">
        <f t="shared" si="964"/>
        <v>9</v>
      </c>
      <c r="AD1576">
        <f t="shared" si="965"/>
        <v>3</v>
      </c>
      <c r="AE1576">
        <f t="shared" si="966"/>
        <v>201909</v>
      </c>
      <c r="AF1576">
        <f t="shared" si="967"/>
        <v>201903</v>
      </c>
      <c r="AG1576" s="9">
        <f t="shared" ca="1" si="968"/>
        <v>1</v>
      </c>
      <c r="AH1576">
        <f t="shared" ca="1" si="969"/>
        <v>4</v>
      </c>
      <c r="AI1576" s="9">
        <f t="shared" ca="1" si="970"/>
        <v>12</v>
      </c>
      <c r="AJ1576" s="9">
        <f t="shared" ca="1" si="971"/>
        <v>1</v>
      </c>
      <c r="AK1576" s="9">
        <f t="shared" si="972"/>
        <v>6</v>
      </c>
      <c r="AL1576" s="9">
        <f t="shared" si="973"/>
        <v>36</v>
      </c>
      <c r="AM1576" s="9">
        <f t="shared" si="974"/>
        <v>10</v>
      </c>
      <c r="AN1576" s="2">
        <v>43714.456250000003</v>
      </c>
      <c r="AO1576">
        <v>5693</v>
      </c>
      <c r="AP1576" s="1">
        <v>22000</v>
      </c>
      <c r="AQ1576" t="s">
        <v>4</v>
      </c>
    </row>
    <row r="1577" spans="1:43" x14ac:dyDescent="0.3">
      <c r="A1577" t="str">
        <f t="shared" ca="1" si="936"/>
        <v>FY2020 Q4 Sep</v>
      </c>
      <c r="B1577">
        <f t="shared" ca="1" si="937"/>
        <v>2020</v>
      </c>
      <c r="C1577" s="8" t="str">
        <f t="shared" ca="1" si="938"/>
        <v>Sep</v>
      </c>
      <c r="D1577" s="8" t="str">
        <f t="shared" ca="1" si="939"/>
        <v>Q4</v>
      </c>
      <c r="E1577">
        <f t="shared" ca="1" si="940"/>
        <v>12</v>
      </c>
      <c r="F1577">
        <f t="shared" ca="1" si="941"/>
        <v>4</v>
      </c>
      <c r="G1577">
        <f t="shared" ca="1" si="942"/>
        <v>202012</v>
      </c>
      <c r="H1577">
        <f t="shared" ca="1" si="943"/>
        <v>202004</v>
      </c>
      <c r="I1577" t="str">
        <f t="shared" ca="1" si="944"/>
        <v>FY2020 Q3 Sep</v>
      </c>
      <c r="J1577">
        <f t="shared" ca="1" si="945"/>
        <v>2020</v>
      </c>
      <c r="K1577" s="8" t="str">
        <f t="shared" ca="1" si="946"/>
        <v>Sep</v>
      </c>
      <c r="L1577" s="8" t="str">
        <f t="shared" ca="1" si="947"/>
        <v>Q3</v>
      </c>
      <c r="M1577">
        <f t="shared" ca="1" si="948"/>
        <v>9</v>
      </c>
      <c r="N1577">
        <f t="shared" ca="1" si="949"/>
        <v>3</v>
      </c>
      <c r="O1577">
        <f t="shared" ca="1" si="950"/>
        <v>202009</v>
      </c>
      <c r="P1577">
        <f t="shared" ca="1" si="951"/>
        <v>202003</v>
      </c>
      <c r="Q1577" t="str">
        <f t="shared" si="952"/>
        <v>FY2019 Q4 Sep</v>
      </c>
      <c r="R1577">
        <f t="shared" si="953"/>
        <v>2019</v>
      </c>
      <c r="S1577" s="8" t="str">
        <f t="shared" si="954"/>
        <v>Sep</v>
      </c>
      <c r="T1577" s="8" t="str">
        <f t="shared" si="955"/>
        <v>Q4</v>
      </c>
      <c r="U1577">
        <f t="shared" si="956"/>
        <v>12</v>
      </c>
      <c r="V1577">
        <f t="shared" si="957"/>
        <v>4</v>
      </c>
      <c r="W1577">
        <f t="shared" si="958"/>
        <v>201912</v>
      </c>
      <c r="X1577">
        <f t="shared" si="959"/>
        <v>201904</v>
      </c>
      <c r="Y1577" t="str">
        <f t="shared" si="960"/>
        <v>FY2019 Q3 Sep</v>
      </c>
      <c r="Z1577">
        <f t="shared" si="961"/>
        <v>2019</v>
      </c>
      <c r="AA1577" s="8" t="str">
        <f t="shared" si="962"/>
        <v>Sep</v>
      </c>
      <c r="AB1577" s="8" t="str">
        <f t="shared" si="963"/>
        <v>Q3</v>
      </c>
      <c r="AC1577">
        <f t="shared" si="964"/>
        <v>9</v>
      </c>
      <c r="AD1577">
        <f t="shared" si="965"/>
        <v>3</v>
      </c>
      <c r="AE1577">
        <f t="shared" si="966"/>
        <v>201909</v>
      </c>
      <c r="AF1577">
        <f t="shared" si="967"/>
        <v>201903</v>
      </c>
      <c r="AG1577" s="9">
        <f t="shared" ca="1" si="968"/>
        <v>1</v>
      </c>
      <c r="AH1577">
        <f t="shared" ca="1" si="969"/>
        <v>4</v>
      </c>
      <c r="AI1577" s="9">
        <f t="shared" ca="1" si="970"/>
        <v>12</v>
      </c>
      <c r="AJ1577" s="9">
        <f t="shared" ca="1" si="971"/>
        <v>1</v>
      </c>
      <c r="AK1577" s="9">
        <f t="shared" si="972"/>
        <v>3</v>
      </c>
      <c r="AL1577" s="9">
        <f t="shared" si="973"/>
        <v>37</v>
      </c>
      <c r="AM1577" s="9">
        <f t="shared" si="974"/>
        <v>14</v>
      </c>
      <c r="AN1577" s="2">
        <v>43718.621527777781</v>
      </c>
      <c r="AO1577">
        <v>5825</v>
      </c>
      <c r="AP1577" s="1">
        <v>22000</v>
      </c>
      <c r="AQ1577" t="s">
        <v>4</v>
      </c>
    </row>
    <row r="1578" spans="1:43" x14ac:dyDescent="0.3">
      <c r="A1578" t="str">
        <f t="shared" ca="1" si="936"/>
        <v>FY2020 Q4 Sep</v>
      </c>
      <c r="B1578">
        <f t="shared" ca="1" si="937"/>
        <v>2020</v>
      </c>
      <c r="C1578" s="8" t="str">
        <f t="shared" ca="1" si="938"/>
        <v>Sep</v>
      </c>
      <c r="D1578" s="8" t="str">
        <f t="shared" ca="1" si="939"/>
        <v>Q4</v>
      </c>
      <c r="E1578">
        <f t="shared" ca="1" si="940"/>
        <v>12</v>
      </c>
      <c r="F1578">
        <f t="shared" ca="1" si="941"/>
        <v>4</v>
      </c>
      <c r="G1578">
        <f t="shared" ca="1" si="942"/>
        <v>202012</v>
      </c>
      <c r="H1578">
        <f t="shared" ca="1" si="943"/>
        <v>202004</v>
      </c>
      <c r="I1578" t="str">
        <f t="shared" ca="1" si="944"/>
        <v>FY2020 Q3 Sep</v>
      </c>
      <c r="J1578">
        <f t="shared" ca="1" si="945"/>
        <v>2020</v>
      </c>
      <c r="K1578" s="8" t="str">
        <f t="shared" ca="1" si="946"/>
        <v>Sep</v>
      </c>
      <c r="L1578" s="8" t="str">
        <f t="shared" ca="1" si="947"/>
        <v>Q3</v>
      </c>
      <c r="M1578">
        <f t="shared" ca="1" si="948"/>
        <v>9</v>
      </c>
      <c r="N1578">
        <f t="shared" ca="1" si="949"/>
        <v>3</v>
      </c>
      <c r="O1578">
        <f t="shared" ca="1" si="950"/>
        <v>202009</v>
      </c>
      <c r="P1578">
        <f t="shared" ca="1" si="951"/>
        <v>202003</v>
      </c>
      <c r="Q1578" t="str">
        <f t="shared" si="952"/>
        <v>FY2019 Q4 Sep</v>
      </c>
      <c r="R1578">
        <f t="shared" si="953"/>
        <v>2019</v>
      </c>
      <c r="S1578" s="8" t="str">
        <f t="shared" si="954"/>
        <v>Sep</v>
      </c>
      <c r="T1578" s="8" t="str">
        <f t="shared" si="955"/>
        <v>Q4</v>
      </c>
      <c r="U1578">
        <f t="shared" si="956"/>
        <v>12</v>
      </c>
      <c r="V1578">
        <f t="shared" si="957"/>
        <v>4</v>
      </c>
      <c r="W1578">
        <f t="shared" si="958"/>
        <v>201912</v>
      </c>
      <c r="X1578">
        <f t="shared" si="959"/>
        <v>201904</v>
      </c>
      <c r="Y1578" t="str">
        <f t="shared" si="960"/>
        <v>FY2019 Q3 Sep</v>
      </c>
      <c r="Z1578">
        <f t="shared" si="961"/>
        <v>2019</v>
      </c>
      <c r="AA1578" s="8" t="str">
        <f t="shared" si="962"/>
        <v>Sep</v>
      </c>
      <c r="AB1578" s="8" t="str">
        <f t="shared" si="963"/>
        <v>Q3</v>
      </c>
      <c r="AC1578">
        <f t="shared" si="964"/>
        <v>9</v>
      </c>
      <c r="AD1578">
        <f t="shared" si="965"/>
        <v>3</v>
      </c>
      <c r="AE1578">
        <f t="shared" si="966"/>
        <v>201909</v>
      </c>
      <c r="AF1578">
        <f t="shared" si="967"/>
        <v>201903</v>
      </c>
      <c r="AG1578" s="9">
        <f t="shared" ca="1" si="968"/>
        <v>1</v>
      </c>
      <c r="AH1578">
        <f t="shared" ca="1" si="969"/>
        <v>4</v>
      </c>
      <c r="AI1578" s="9">
        <f t="shared" ca="1" si="970"/>
        <v>12</v>
      </c>
      <c r="AJ1578" s="9">
        <f t="shared" ca="1" si="971"/>
        <v>1</v>
      </c>
      <c r="AK1578" s="9">
        <f t="shared" si="972"/>
        <v>4</v>
      </c>
      <c r="AL1578" s="9">
        <f t="shared" si="973"/>
        <v>37</v>
      </c>
      <c r="AM1578" s="9">
        <f t="shared" si="974"/>
        <v>13</v>
      </c>
      <c r="AN1578" s="2">
        <v>43719.563194444447</v>
      </c>
      <c r="AO1578">
        <v>6326</v>
      </c>
      <c r="AP1578" s="1">
        <v>22000</v>
      </c>
      <c r="AQ1578" t="s">
        <v>4</v>
      </c>
    </row>
    <row r="1579" spans="1:43" x14ac:dyDescent="0.3">
      <c r="A1579" t="str">
        <f t="shared" ca="1" si="936"/>
        <v>FY2020 Q4 Sep</v>
      </c>
      <c r="B1579">
        <f t="shared" ca="1" si="937"/>
        <v>2020</v>
      </c>
      <c r="C1579" s="8" t="str">
        <f t="shared" ca="1" si="938"/>
        <v>Sep</v>
      </c>
      <c r="D1579" s="8" t="str">
        <f t="shared" ca="1" si="939"/>
        <v>Q4</v>
      </c>
      <c r="E1579">
        <f t="shared" ca="1" si="940"/>
        <v>12</v>
      </c>
      <c r="F1579">
        <f t="shared" ca="1" si="941"/>
        <v>4</v>
      </c>
      <c r="G1579">
        <f t="shared" ca="1" si="942"/>
        <v>202012</v>
      </c>
      <c r="H1579">
        <f t="shared" ca="1" si="943"/>
        <v>202004</v>
      </c>
      <c r="I1579" t="str">
        <f t="shared" ca="1" si="944"/>
        <v>FY2020 Q3 Sep</v>
      </c>
      <c r="J1579">
        <f t="shared" ca="1" si="945"/>
        <v>2020</v>
      </c>
      <c r="K1579" s="8" t="str">
        <f t="shared" ca="1" si="946"/>
        <v>Sep</v>
      </c>
      <c r="L1579" s="8" t="str">
        <f t="shared" ca="1" si="947"/>
        <v>Q3</v>
      </c>
      <c r="M1579">
        <f t="shared" ca="1" si="948"/>
        <v>9</v>
      </c>
      <c r="N1579">
        <f t="shared" ca="1" si="949"/>
        <v>3</v>
      </c>
      <c r="O1579">
        <f t="shared" ca="1" si="950"/>
        <v>202009</v>
      </c>
      <c r="P1579">
        <f t="shared" ca="1" si="951"/>
        <v>202003</v>
      </c>
      <c r="Q1579" t="str">
        <f t="shared" si="952"/>
        <v>FY2020 Q2 Feb</v>
      </c>
      <c r="R1579">
        <f t="shared" si="953"/>
        <v>2020</v>
      </c>
      <c r="S1579" s="8" t="str">
        <f t="shared" si="954"/>
        <v>Feb</v>
      </c>
      <c r="T1579" s="8" t="str">
        <f t="shared" si="955"/>
        <v>Q2</v>
      </c>
      <c r="U1579">
        <f t="shared" si="956"/>
        <v>5</v>
      </c>
      <c r="V1579">
        <f t="shared" si="957"/>
        <v>2</v>
      </c>
      <c r="W1579">
        <f t="shared" si="958"/>
        <v>202005</v>
      </c>
      <c r="X1579">
        <f t="shared" si="959"/>
        <v>202002</v>
      </c>
      <c r="Y1579" t="str">
        <f t="shared" si="960"/>
        <v>FY2020 Q1 Feb</v>
      </c>
      <c r="Z1579">
        <f t="shared" si="961"/>
        <v>2020</v>
      </c>
      <c r="AA1579" s="8" t="str">
        <f t="shared" si="962"/>
        <v>Feb</v>
      </c>
      <c r="AB1579" s="8" t="str">
        <f t="shared" si="963"/>
        <v>Q1</v>
      </c>
      <c r="AC1579">
        <f t="shared" si="964"/>
        <v>2</v>
      </c>
      <c r="AD1579">
        <f t="shared" si="965"/>
        <v>1</v>
      </c>
      <c r="AE1579">
        <f t="shared" si="966"/>
        <v>202002</v>
      </c>
      <c r="AF1579">
        <f t="shared" si="967"/>
        <v>202001</v>
      </c>
      <c r="AG1579" s="9">
        <f t="shared" ca="1" si="968"/>
        <v>0</v>
      </c>
      <c r="AH1579">
        <f t="shared" ca="1" si="969"/>
        <v>2</v>
      </c>
      <c r="AI1579" s="9">
        <f t="shared" ca="1" si="970"/>
        <v>7</v>
      </c>
      <c r="AJ1579" s="9">
        <f t="shared" ca="1" si="971"/>
        <v>0</v>
      </c>
      <c r="AK1579" s="9">
        <f t="shared" si="972"/>
        <v>4</v>
      </c>
      <c r="AL1579" s="9">
        <f t="shared" si="973"/>
        <v>8</v>
      </c>
      <c r="AM1579" s="9">
        <f t="shared" si="974"/>
        <v>11</v>
      </c>
      <c r="AN1579" s="2">
        <v>43880.472916666666</v>
      </c>
      <c r="AO1579">
        <v>6344</v>
      </c>
      <c r="AP1579" s="1">
        <v>22000</v>
      </c>
      <c r="AQ1579" t="s">
        <v>5</v>
      </c>
    </row>
    <row r="1580" spans="1:43" x14ac:dyDescent="0.3">
      <c r="A1580" t="str">
        <f t="shared" ca="1" si="936"/>
        <v>FY2020 Q4 Sep</v>
      </c>
      <c r="B1580">
        <f t="shared" ca="1" si="937"/>
        <v>2020</v>
      </c>
      <c r="C1580" s="8" t="str">
        <f t="shared" ca="1" si="938"/>
        <v>Sep</v>
      </c>
      <c r="D1580" s="8" t="str">
        <f t="shared" ca="1" si="939"/>
        <v>Q4</v>
      </c>
      <c r="E1580">
        <f t="shared" ca="1" si="940"/>
        <v>12</v>
      </c>
      <c r="F1580">
        <f t="shared" ca="1" si="941"/>
        <v>4</v>
      </c>
      <c r="G1580">
        <f t="shared" ca="1" si="942"/>
        <v>202012</v>
      </c>
      <c r="H1580">
        <f t="shared" ca="1" si="943"/>
        <v>202004</v>
      </c>
      <c r="I1580" t="str">
        <f t="shared" ca="1" si="944"/>
        <v>FY2020 Q3 Sep</v>
      </c>
      <c r="J1580">
        <f t="shared" ca="1" si="945"/>
        <v>2020</v>
      </c>
      <c r="K1580" s="8" t="str">
        <f t="shared" ca="1" si="946"/>
        <v>Sep</v>
      </c>
      <c r="L1580" s="8" t="str">
        <f t="shared" ca="1" si="947"/>
        <v>Q3</v>
      </c>
      <c r="M1580">
        <f t="shared" ca="1" si="948"/>
        <v>9</v>
      </c>
      <c r="N1580">
        <f t="shared" ca="1" si="949"/>
        <v>3</v>
      </c>
      <c r="O1580">
        <f t="shared" ca="1" si="950"/>
        <v>202009</v>
      </c>
      <c r="P1580">
        <f t="shared" ca="1" si="951"/>
        <v>202003</v>
      </c>
      <c r="Q1580" t="str">
        <f t="shared" si="952"/>
        <v>FY2019 Q4 Sep</v>
      </c>
      <c r="R1580">
        <f t="shared" si="953"/>
        <v>2019</v>
      </c>
      <c r="S1580" s="8" t="str">
        <f t="shared" si="954"/>
        <v>Sep</v>
      </c>
      <c r="T1580" s="8" t="str">
        <f t="shared" si="955"/>
        <v>Q4</v>
      </c>
      <c r="U1580">
        <f t="shared" si="956"/>
        <v>12</v>
      </c>
      <c r="V1580">
        <f t="shared" si="957"/>
        <v>4</v>
      </c>
      <c r="W1580">
        <f t="shared" si="958"/>
        <v>201912</v>
      </c>
      <c r="X1580">
        <f t="shared" si="959"/>
        <v>201904</v>
      </c>
      <c r="Y1580" t="str">
        <f t="shared" si="960"/>
        <v>FY2019 Q3 Sep</v>
      </c>
      <c r="Z1580">
        <f t="shared" si="961"/>
        <v>2019</v>
      </c>
      <c r="AA1580" s="8" t="str">
        <f t="shared" si="962"/>
        <v>Sep</v>
      </c>
      <c r="AB1580" s="8" t="str">
        <f t="shared" si="963"/>
        <v>Q3</v>
      </c>
      <c r="AC1580">
        <f t="shared" si="964"/>
        <v>9</v>
      </c>
      <c r="AD1580">
        <f t="shared" si="965"/>
        <v>3</v>
      </c>
      <c r="AE1580">
        <f t="shared" si="966"/>
        <v>201909</v>
      </c>
      <c r="AF1580">
        <f t="shared" si="967"/>
        <v>201903</v>
      </c>
      <c r="AG1580" s="9">
        <f t="shared" ca="1" si="968"/>
        <v>1</v>
      </c>
      <c r="AH1580">
        <f t="shared" ca="1" si="969"/>
        <v>4</v>
      </c>
      <c r="AI1580" s="9">
        <f t="shared" ca="1" si="970"/>
        <v>12</v>
      </c>
      <c r="AJ1580" s="9">
        <f t="shared" ca="1" si="971"/>
        <v>1</v>
      </c>
      <c r="AK1580" s="9">
        <f t="shared" si="972"/>
        <v>5</v>
      </c>
      <c r="AL1580" s="9">
        <f t="shared" si="973"/>
        <v>36</v>
      </c>
      <c r="AM1580" s="9">
        <f t="shared" si="974"/>
        <v>12</v>
      </c>
      <c r="AN1580" s="2">
        <v>43713.520833333336</v>
      </c>
      <c r="AO1580">
        <v>6382</v>
      </c>
      <c r="AP1580" s="1">
        <v>22000</v>
      </c>
      <c r="AQ1580" t="s">
        <v>4</v>
      </c>
    </row>
    <row r="1581" spans="1:43" x14ac:dyDescent="0.3">
      <c r="A1581" t="str">
        <f t="shared" ca="1" si="936"/>
        <v>FY2020 Q4 Sep</v>
      </c>
      <c r="B1581">
        <f t="shared" ca="1" si="937"/>
        <v>2020</v>
      </c>
      <c r="C1581" s="8" t="str">
        <f t="shared" ca="1" si="938"/>
        <v>Sep</v>
      </c>
      <c r="D1581" s="8" t="str">
        <f t="shared" ca="1" si="939"/>
        <v>Q4</v>
      </c>
      <c r="E1581">
        <f t="shared" ca="1" si="940"/>
        <v>12</v>
      </c>
      <c r="F1581">
        <f t="shared" ca="1" si="941"/>
        <v>4</v>
      </c>
      <c r="G1581">
        <f t="shared" ca="1" si="942"/>
        <v>202012</v>
      </c>
      <c r="H1581">
        <f t="shared" ca="1" si="943"/>
        <v>202004</v>
      </c>
      <c r="I1581" t="str">
        <f t="shared" ca="1" si="944"/>
        <v>FY2020 Q3 Sep</v>
      </c>
      <c r="J1581">
        <f t="shared" ca="1" si="945"/>
        <v>2020</v>
      </c>
      <c r="K1581" s="8" t="str">
        <f t="shared" ca="1" si="946"/>
        <v>Sep</v>
      </c>
      <c r="L1581" s="8" t="str">
        <f t="shared" ca="1" si="947"/>
        <v>Q3</v>
      </c>
      <c r="M1581">
        <f t="shared" ca="1" si="948"/>
        <v>9</v>
      </c>
      <c r="N1581">
        <f t="shared" ca="1" si="949"/>
        <v>3</v>
      </c>
      <c r="O1581">
        <f t="shared" ca="1" si="950"/>
        <v>202009</v>
      </c>
      <c r="P1581">
        <f t="shared" ca="1" si="951"/>
        <v>202003</v>
      </c>
      <c r="Q1581" t="str">
        <f t="shared" si="952"/>
        <v>FY2020 Q2 Feb</v>
      </c>
      <c r="R1581">
        <f t="shared" si="953"/>
        <v>2020</v>
      </c>
      <c r="S1581" s="8" t="str">
        <f t="shared" si="954"/>
        <v>Feb</v>
      </c>
      <c r="T1581" s="8" t="str">
        <f t="shared" si="955"/>
        <v>Q2</v>
      </c>
      <c r="U1581">
        <f t="shared" si="956"/>
        <v>5</v>
      </c>
      <c r="V1581">
        <f t="shared" si="957"/>
        <v>2</v>
      </c>
      <c r="W1581">
        <f t="shared" si="958"/>
        <v>202005</v>
      </c>
      <c r="X1581">
        <f t="shared" si="959"/>
        <v>202002</v>
      </c>
      <c r="Y1581" t="str">
        <f t="shared" si="960"/>
        <v>FY2020 Q1 Feb</v>
      </c>
      <c r="Z1581">
        <f t="shared" si="961"/>
        <v>2020</v>
      </c>
      <c r="AA1581" s="8" t="str">
        <f t="shared" si="962"/>
        <v>Feb</v>
      </c>
      <c r="AB1581" s="8" t="str">
        <f t="shared" si="963"/>
        <v>Q1</v>
      </c>
      <c r="AC1581">
        <f t="shared" si="964"/>
        <v>2</v>
      </c>
      <c r="AD1581">
        <f t="shared" si="965"/>
        <v>1</v>
      </c>
      <c r="AE1581">
        <f t="shared" si="966"/>
        <v>202002</v>
      </c>
      <c r="AF1581">
        <f t="shared" si="967"/>
        <v>202001</v>
      </c>
      <c r="AG1581" s="9">
        <f t="shared" ca="1" si="968"/>
        <v>0</v>
      </c>
      <c r="AH1581">
        <f t="shared" ca="1" si="969"/>
        <v>2</v>
      </c>
      <c r="AI1581" s="9">
        <f t="shared" ca="1" si="970"/>
        <v>7</v>
      </c>
      <c r="AJ1581" s="9">
        <f t="shared" ca="1" si="971"/>
        <v>0</v>
      </c>
      <c r="AK1581" s="9">
        <f t="shared" si="972"/>
        <v>6</v>
      </c>
      <c r="AL1581" s="9">
        <f t="shared" si="973"/>
        <v>7</v>
      </c>
      <c r="AM1581" s="9">
        <f t="shared" si="974"/>
        <v>11</v>
      </c>
      <c r="AN1581" s="2">
        <v>43875.474305555559</v>
      </c>
      <c r="AO1581">
        <v>6658</v>
      </c>
      <c r="AP1581" s="1">
        <v>22000</v>
      </c>
      <c r="AQ1581" t="s">
        <v>5</v>
      </c>
    </row>
    <row r="1582" spans="1:43" x14ac:dyDescent="0.3">
      <c r="A1582" t="str">
        <f t="shared" ca="1" si="936"/>
        <v>FY2020 Q4 Sep</v>
      </c>
      <c r="B1582">
        <f t="shared" ca="1" si="937"/>
        <v>2020</v>
      </c>
      <c r="C1582" s="8" t="str">
        <f t="shared" ca="1" si="938"/>
        <v>Sep</v>
      </c>
      <c r="D1582" s="8" t="str">
        <f t="shared" ca="1" si="939"/>
        <v>Q4</v>
      </c>
      <c r="E1582">
        <f t="shared" ca="1" si="940"/>
        <v>12</v>
      </c>
      <c r="F1582">
        <f t="shared" ca="1" si="941"/>
        <v>4</v>
      </c>
      <c r="G1582">
        <f t="shared" ca="1" si="942"/>
        <v>202012</v>
      </c>
      <c r="H1582">
        <f t="shared" ca="1" si="943"/>
        <v>202004</v>
      </c>
      <c r="I1582" t="str">
        <f t="shared" ca="1" si="944"/>
        <v>FY2020 Q3 Sep</v>
      </c>
      <c r="J1582">
        <f t="shared" ca="1" si="945"/>
        <v>2020</v>
      </c>
      <c r="K1582" s="8" t="str">
        <f t="shared" ca="1" si="946"/>
        <v>Sep</v>
      </c>
      <c r="L1582" s="8" t="str">
        <f t="shared" ca="1" si="947"/>
        <v>Q3</v>
      </c>
      <c r="M1582">
        <f t="shared" ca="1" si="948"/>
        <v>9</v>
      </c>
      <c r="N1582">
        <f t="shared" ca="1" si="949"/>
        <v>3</v>
      </c>
      <c r="O1582">
        <f t="shared" ca="1" si="950"/>
        <v>202009</v>
      </c>
      <c r="P1582">
        <f t="shared" ca="1" si="951"/>
        <v>202003</v>
      </c>
      <c r="Q1582" t="str">
        <f t="shared" si="952"/>
        <v>FY2020 Q2 Mar</v>
      </c>
      <c r="R1582">
        <f t="shared" si="953"/>
        <v>2020</v>
      </c>
      <c r="S1582" s="8" t="str">
        <f t="shared" si="954"/>
        <v>Mar</v>
      </c>
      <c r="T1582" s="8" t="str">
        <f t="shared" si="955"/>
        <v>Q2</v>
      </c>
      <c r="U1582">
        <f t="shared" si="956"/>
        <v>6</v>
      </c>
      <c r="V1582">
        <f t="shared" si="957"/>
        <v>2</v>
      </c>
      <c r="W1582">
        <f t="shared" si="958"/>
        <v>202006</v>
      </c>
      <c r="X1582">
        <f t="shared" si="959"/>
        <v>202002</v>
      </c>
      <c r="Y1582" t="str">
        <f t="shared" si="960"/>
        <v>FY2020 Q1 Mar</v>
      </c>
      <c r="Z1582">
        <f t="shared" si="961"/>
        <v>2020</v>
      </c>
      <c r="AA1582" s="8" t="str">
        <f t="shared" si="962"/>
        <v>Mar</v>
      </c>
      <c r="AB1582" s="8" t="str">
        <f t="shared" si="963"/>
        <v>Q1</v>
      </c>
      <c r="AC1582">
        <f t="shared" si="964"/>
        <v>3</v>
      </c>
      <c r="AD1582">
        <f t="shared" si="965"/>
        <v>1</v>
      </c>
      <c r="AE1582">
        <f t="shared" si="966"/>
        <v>202003</v>
      </c>
      <c r="AF1582">
        <f t="shared" si="967"/>
        <v>202001</v>
      </c>
      <c r="AG1582" s="9">
        <f t="shared" ca="1" si="968"/>
        <v>0</v>
      </c>
      <c r="AH1582">
        <f t="shared" ca="1" si="969"/>
        <v>2</v>
      </c>
      <c r="AI1582" s="9">
        <f t="shared" ca="1" si="970"/>
        <v>6</v>
      </c>
      <c r="AJ1582" s="9">
        <f t="shared" ca="1" si="971"/>
        <v>0</v>
      </c>
      <c r="AK1582" s="9">
        <f t="shared" si="972"/>
        <v>3</v>
      </c>
      <c r="AL1582" s="9">
        <f t="shared" si="973"/>
        <v>10</v>
      </c>
      <c r="AM1582" s="9">
        <f t="shared" si="974"/>
        <v>10</v>
      </c>
      <c r="AN1582" s="2">
        <v>43893.438888888886</v>
      </c>
      <c r="AO1582">
        <v>6658</v>
      </c>
      <c r="AP1582" s="1">
        <v>22000</v>
      </c>
      <c r="AQ1582" t="s">
        <v>5</v>
      </c>
    </row>
    <row r="1583" spans="1:43" x14ac:dyDescent="0.3">
      <c r="A1583" t="str">
        <f t="shared" ca="1" si="936"/>
        <v>FY2020 Q4 Sep</v>
      </c>
      <c r="B1583">
        <f t="shared" ca="1" si="937"/>
        <v>2020</v>
      </c>
      <c r="C1583" s="8" t="str">
        <f t="shared" ca="1" si="938"/>
        <v>Sep</v>
      </c>
      <c r="D1583" s="8" t="str">
        <f t="shared" ca="1" si="939"/>
        <v>Q4</v>
      </c>
      <c r="E1583">
        <f t="shared" ca="1" si="940"/>
        <v>12</v>
      </c>
      <c r="F1583">
        <f t="shared" ca="1" si="941"/>
        <v>4</v>
      </c>
      <c r="G1583">
        <f t="shared" ca="1" si="942"/>
        <v>202012</v>
      </c>
      <c r="H1583">
        <f t="shared" ca="1" si="943"/>
        <v>202004</v>
      </c>
      <c r="I1583" t="str">
        <f t="shared" ca="1" si="944"/>
        <v>FY2020 Q3 Sep</v>
      </c>
      <c r="J1583">
        <f t="shared" ca="1" si="945"/>
        <v>2020</v>
      </c>
      <c r="K1583" s="8" t="str">
        <f t="shared" ca="1" si="946"/>
        <v>Sep</v>
      </c>
      <c r="L1583" s="8" t="str">
        <f t="shared" ca="1" si="947"/>
        <v>Q3</v>
      </c>
      <c r="M1583">
        <f t="shared" ca="1" si="948"/>
        <v>9</v>
      </c>
      <c r="N1583">
        <f t="shared" ca="1" si="949"/>
        <v>3</v>
      </c>
      <c r="O1583">
        <f t="shared" ca="1" si="950"/>
        <v>202009</v>
      </c>
      <c r="P1583">
        <f t="shared" ca="1" si="951"/>
        <v>202003</v>
      </c>
      <c r="Q1583" t="str">
        <f t="shared" si="952"/>
        <v>FY2020 Q2 Mar</v>
      </c>
      <c r="R1583">
        <f t="shared" si="953"/>
        <v>2020</v>
      </c>
      <c r="S1583" s="8" t="str">
        <f t="shared" si="954"/>
        <v>Mar</v>
      </c>
      <c r="T1583" s="8" t="str">
        <f t="shared" si="955"/>
        <v>Q2</v>
      </c>
      <c r="U1583">
        <f t="shared" si="956"/>
        <v>6</v>
      </c>
      <c r="V1583">
        <f t="shared" si="957"/>
        <v>2</v>
      </c>
      <c r="W1583">
        <f t="shared" si="958"/>
        <v>202006</v>
      </c>
      <c r="X1583">
        <f t="shared" si="959"/>
        <v>202002</v>
      </c>
      <c r="Y1583" t="str">
        <f t="shared" si="960"/>
        <v>FY2020 Q1 Mar</v>
      </c>
      <c r="Z1583">
        <f t="shared" si="961"/>
        <v>2020</v>
      </c>
      <c r="AA1583" s="8" t="str">
        <f t="shared" si="962"/>
        <v>Mar</v>
      </c>
      <c r="AB1583" s="8" t="str">
        <f t="shared" si="963"/>
        <v>Q1</v>
      </c>
      <c r="AC1583">
        <f t="shared" si="964"/>
        <v>3</v>
      </c>
      <c r="AD1583">
        <f t="shared" si="965"/>
        <v>1</v>
      </c>
      <c r="AE1583">
        <f t="shared" si="966"/>
        <v>202003</v>
      </c>
      <c r="AF1583">
        <f t="shared" si="967"/>
        <v>202001</v>
      </c>
      <c r="AG1583" s="9">
        <f t="shared" ca="1" si="968"/>
        <v>0</v>
      </c>
      <c r="AH1583">
        <f t="shared" ca="1" si="969"/>
        <v>2</v>
      </c>
      <c r="AI1583" s="9">
        <f t="shared" ca="1" si="970"/>
        <v>6</v>
      </c>
      <c r="AJ1583" s="9">
        <f t="shared" ca="1" si="971"/>
        <v>0</v>
      </c>
      <c r="AK1583" s="9">
        <f t="shared" si="972"/>
        <v>3</v>
      </c>
      <c r="AL1583" s="9">
        <f t="shared" si="973"/>
        <v>11</v>
      </c>
      <c r="AM1583" s="9">
        <f t="shared" si="974"/>
        <v>14</v>
      </c>
      <c r="AN1583" s="2">
        <v>43900.585416666669</v>
      </c>
      <c r="AO1583">
        <v>6979</v>
      </c>
      <c r="AP1583" s="1">
        <v>22000</v>
      </c>
      <c r="AQ1583" t="s">
        <v>5</v>
      </c>
    </row>
    <row r="1584" spans="1:43" x14ac:dyDescent="0.3">
      <c r="A1584" t="str">
        <f t="shared" ca="1" si="936"/>
        <v>FY2020 Q4 Sep</v>
      </c>
      <c r="B1584">
        <f t="shared" ca="1" si="937"/>
        <v>2020</v>
      </c>
      <c r="C1584" s="8" t="str">
        <f t="shared" ca="1" si="938"/>
        <v>Sep</v>
      </c>
      <c r="D1584" s="8" t="str">
        <f t="shared" ca="1" si="939"/>
        <v>Q4</v>
      </c>
      <c r="E1584">
        <f t="shared" ca="1" si="940"/>
        <v>12</v>
      </c>
      <c r="F1584">
        <f t="shared" ca="1" si="941"/>
        <v>4</v>
      </c>
      <c r="G1584">
        <f t="shared" ca="1" si="942"/>
        <v>202012</v>
      </c>
      <c r="H1584">
        <f t="shared" ca="1" si="943"/>
        <v>202004</v>
      </c>
      <c r="I1584" t="str">
        <f t="shared" ca="1" si="944"/>
        <v>FY2020 Q3 Sep</v>
      </c>
      <c r="J1584">
        <f t="shared" ca="1" si="945"/>
        <v>2020</v>
      </c>
      <c r="K1584" s="8" t="str">
        <f t="shared" ca="1" si="946"/>
        <v>Sep</v>
      </c>
      <c r="L1584" s="8" t="str">
        <f t="shared" ca="1" si="947"/>
        <v>Q3</v>
      </c>
      <c r="M1584">
        <f t="shared" ca="1" si="948"/>
        <v>9</v>
      </c>
      <c r="N1584">
        <f t="shared" ca="1" si="949"/>
        <v>3</v>
      </c>
      <c r="O1584">
        <f t="shared" ca="1" si="950"/>
        <v>202009</v>
      </c>
      <c r="P1584">
        <f t="shared" ca="1" si="951"/>
        <v>202003</v>
      </c>
      <c r="Q1584" t="str">
        <f t="shared" si="952"/>
        <v>FY2020 Q2 Mar</v>
      </c>
      <c r="R1584">
        <f t="shared" si="953"/>
        <v>2020</v>
      </c>
      <c r="S1584" s="8" t="str">
        <f t="shared" si="954"/>
        <v>Mar</v>
      </c>
      <c r="T1584" s="8" t="str">
        <f t="shared" si="955"/>
        <v>Q2</v>
      </c>
      <c r="U1584">
        <f t="shared" si="956"/>
        <v>6</v>
      </c>
      <c r="V1584">
        <f t="shared" si="957"/>
        <v>2</v>
      </c>
      <c r="W1584">
        <f t="shared" si="958"/>
        <v>202006</v>
      </c>
      <c r="X1584">
        <f t="shared" si="959"/>
        <v>202002</v>
      </c>
      <c r="Y1584" t="str">
        <f t="shared" si="960"/>
        <v>FY2020 Q1 Mar</v>
      </c>
      <c r="Z1584">
        <f t="shared" si="961"/>
        <v>2020</v>
      </c>
      <c r="AA1584" s="8" t="str">
        <f t="shared" si="962"/>
        <v>Mar</v>
      </c>
      <c r="AB1584" s="8" t="str">
        <f t="shared" si="963"/>
        <v>Q1</v>
      </c>
      <c r="AC1584">
        <f t="shared" si="964"/>
        <v>3</v>
      </c>
      <c r="AD1584">
        <f t="shared" si="965"/>
        <v>1</v>
      </c>
      <c r="AE1584">
        <f t="shared" si="966"/>
        <v>202003</v>
      </c>
      <c r="AF1584">
        <f t="shared" si="967"/>
        <v>202001</v>
      </c>
      <c r="AG1584" s="9">
        <f t="shared" ca="1" si="968"/>
        <v>0</v>
      </c>
      <c r="AH1584">
        <f t="shared" ca="1" si="969"/>
        <v>2</v>
      </c>
      <c r="AI1584" s="9">
        <f t="shared" ca="1" si="970"/>
        <v>6</v>
      </c>
      <c r="AJ1584" s="9">
        <f t="shared" ca="1" si="971"/>
        <v>0</v>
      </c>
      <c r="AK1584" s="9">
        <f t="shared" si="972"/>
        <v>4</v>
      </c>
      <c r="AL1584" s="9">
        <f t="shared" si="973"/>
        <v>10</v>
      </c>
      <c r="AM1584" s="9">
        <f t="shared" si="974"/>
        <v>15</v>
      </c>
      <c r="AN1584" s="2">
        <v>43894.625694444447</v>
      </c>
      <c r="AO1584">
        <v>6997</v>
      </c>
      <c r="AP1584" s="1">
        <v>22000</v>
      </c>
      <c r="AQ1584" t="s">
        <v>4</v>
      </c>
    </row>
    <row r="1585" spans="1:43" x14ac:dyDescent="0.3">
      <c r="A1585" t="str">
        <f t="shared" ca="1" si="936"/>
        <v>FY2020 Q4 Sep</v>
      </c>
      <c r="B1585">
        <f t="shared" ca="1" si="937"/>
        <v>2020</v>
      </c>
      <c r="C1585" s="8" t="str">
        <f t="shared" ca="1" si="938"/>
        <v>Sep</v>
      </c>
      <c r="D1585" s="8" t="str">
        <f t="shared" ca="1" si="939"/>
        <v>Q4</v>
      </c>
      <c r="E1585">
        <f t="shared" ca="1" si="940"/>
        <v>12</v>
      </c>
      <c r="F1585">
        <f t="shared" ca="1" si="941"/>
        <v>4</v>
      </c>
      <c r="G1585">
        <f t="shared" ca="1" si="942"/>
        <v>202012</v>
      </c>
      <c r="H1585">
        <f t="shared" ca="1" si="943"/>
        <v>202004</v>
      </c>
      <c r="I1585" t="str">
        <f t="shared" ca="1" si="944"/>
        <v>FY2020 Q3 Sep</v>
      </c>
      <c r="J1585">
        <f t="shared" ca="1" si="945"/>
        <v>2020</v>
      </c>
      <c r="K1585" s="8" t="str">
        <f t="shared" ca="1" si="946"/>
        <v>Sep</v>
      </c>
      <c r="L1585" s="8" t="str">
        <f t="shared" ca="1" si="947"/>
        <v>Q3</v>
      </c>
      <c r="M1585">
        <f t="shared" ca="1" si="948"/>
        <v>9</v>
      </c>
      <c r="N1585">
        <f t="shared" ca="1" si="949"/>
        <v>3</v>
      </c>
      <c r="O1585">
        <f t="shared" ca="1" si="950"/>
        <v>202009</v>
      </c>
      <c r="P1585">
        <f t="shared" ca="1" si="951"/>
        <v>202003</v>
      </c>
      <c r="Q1585" t="str">
        <f t="shared" si="952"/>
        <v>FY2020 Q2 Mar</v>
      </c>
      <c r="R1585">
        <f t="shared" si="953"/>
        <v>2020</v>
      </c>
      <c r="S1585" s="8" t="str">
        <f t="shared" si="954"/>
        <v>Mar</v>
      </c>
      <c r="T1585" s="8" t="str">
        <f t="shared" si="955"/>
        <v>Q2</v>
      </c>
      <c r="U1585">
        <f t="shared" si="956"/>
        <v>6</v>
      </c>
      <c r="V1585">
        <f t="shared" si="957"/>
        <v>2</v>
      </c>
      <c r="W1585">
        <f t="shared" si="958"/>
        <v>202006</v>
      </c>
      <c r="X1585">
        <f t="shared" si="959"/>
        <v>202002</v>
      </c>
      <c r="Y1585" t="str">
        <f t="shared" si="960"/>
        <v>FY2020 Q1 Mar</v>
      </c>
      <c r="Z1585">
        <f t="shared" si="961"/>
        <v>2020</v>
      </c>
      <c r="AA1585" s="8" t="str">
        <f t="shared" si="962"/>
        <v>Mar</v>
      </c>
      <c r="AB1585" s="8" t="str">
        <f t="shared" si="963"/>
        <v>Q1</v>
      </c>
      <c r="AC1585">
        <f t="shared" si="964"/>
        <v>3</v>
      </c>
      <c r="AD1585">
        <f t="shared" si="965"/>
        <v>1</v>
      </c>
      <c r="AE1585">
        <f t="shared" si="966"/>
        <v>202003</v>
      </c>
      <c r="AF1585">
        <f t="shared" si="967"/>
        <v>202001</v>
      </c>
      <c r="AG1585" s="9">
        <f t="shared" ca="1" si="968"/>
        <v>0</v>
      </c>
      <c r="AH1585">
        <f t="shared" ca="1" si="969"/>
        <v>2</v>
      </c>
      <c r="AI1585" s="9">
        <f t="shared" ca="1" si="970"/>
        <v>6</v>
      </c>
      <c r="AJ1585" s="9">
        <f t="shared" ca="1" si="971"/>
        <v>0</v>
      </c>
      <c r="AK1585" s="9">
        <f t="shared" si="972"/>
        <v>6</v>
      </c>
      <c r="AL1585" s="9">
        <f t="shared" si="973"/>
        <v>10</v>
      </c>
      <c r="AM1585" s="9">
        <f t="shared" si="974"/>
        <v>7</v>
      </c>
      <c r="AN1585" s="2">
        <v>43896.324999999997</v>
      </c>
      <c r="AO1585">
        <v>7280</v>
      </c>
      <c r="AP1585" s="1">
        <v>22000</v>
      </c>
      <c r="AQ1585" t="s">
        <v>5</v>
      </c>
    </row>
    <row r="1586" spans="1:43" x14ac:dyDescent="0.3">
      <c r="A1586" t="str">
        <f t="shared" ca="1" si="936"/>
        <v>FY2020 Q4 Sep</v>
      </c>
      <c r="B1586">
        <f t="shared" ca="1" si="937"/>
        <v>2020</v>
      </c>
      <c r="C1586" s="8" t="str">
        <f t="shared" ca="1" si="938"/>
        <v>Sep</v>
      </c>
      <c r="D1586" s="8" t="str">
        <f t="shared" ca="1" si="939"/>
        <v>Q4</v>
      </c>
      <c r="E1586">
        <f t="shared" ca="1" si="940"/>
        <v>12</v>
      </c>
      <c r="F1586">
        <f t="shared" ca="1" si="941"/>
        <v>4</v>
      </c>
      <c r="G1586">
        <f t="shared" ca="1" si="942"/>
        <v>202012</v>
      </c>
      <c r="H1586">
        <f t="shared" ca="1" si="943"/>
        <v>202004</v>
      </c>
      <c r="I1586" t="str">
        <f t="shared" ca="1" si="944"/>
        <v>FY2020 Q3 Sep</v>
      </c>
      <c r="J1586">
        <f t="shared" ca="1" si="945"/>
        <v>2020</v>
      </c>
      <c r="K1586" s="8" t="str">
        <f t="shared" ca="1" si="946"/>
        <v>Sep</v>
      </c>
      <c r="L1586" s="8" t="str">
        <f t="shared" ca="1" si="947"/>
        <v>Q3</v>
      </c>
      <c r="M1586">
        <f t="shared" ca="1" si="948"/>
        <v>9</v>
      </c>
      <c r="N1586">
        <f t="shared" ca="1" si="949"/>
        <v>3</v>
      </c>
      <c r="O1586">
        <f t="shared" ca="1" si="950"/>
        <v>202009</v>
      </c>
      <c r="P1586">
        <f t="shared" ca="1" si="951"/>
        <v>202003</v>
      </c>
      <c r="Q1586" t="str">
        <f t="shared" si="952"/>
        <v>FY2019 Q4 Sep</v>
      </c>
      <c r="R1586">
        <f t="shared" si="953"/>
        <v>2019</v>
      </c>
      <c r="S1586" s="8" t="str">
        <f t="shared" si="954"/>
        <v>Sep</v>
      </c>
      <c r="T1586" s="8" t="str">
        <f t="shared" si="955"/>
        <v>Q4</v>
      </c>
      <c r="U1586">
        <f t="shared" si="956"/>
        <v>12</v>
      </c>
      <c r="V1586">
        <f t="shared" si="957"/>
        <v>4</v>
      </c>
      <c r="W1586">
        <f t="shared" si="958"/>
        <v>201912</v>
      </c>
      <c r="X1586">
        <f t="shared" si="959"/>
        <v>201904</v>
      </c>
      <c r="Y1586" t="str">
        <f t="shared" si="960"/>
        <v>FY2019 Q3 Sep</v>
      </c>
      <c r="Z1586">
        <f t="shared" si="961"/>
        <v>2019</v>
      </c>
      <c r="AA1586" s="8" t="str">
        <f t="shared" si="962"/>
        <v>Sep</v>
      </c>
      <c r="AB1586" s="8" t="str">
        <f t="shared" si="963"/>
        <v>Q3</v>
      </c>
      <c r="AC1586">
        <f t="shared" si="964"/>
        <v>9</v>
      </c>
      <c r="AD1586">
        <f t="shared" si="965"/>
        <v>3</v>
      </c>
      <c r="AE1586">
        <f t="shared" si="966"/>
        <v>201909</v>
      </c>
      <c r="AF1586">
        <f t="shared" si="967"/>
        <v>201903</v>
      </c>
      <c r="AG1586" s="9">
        <f t="shared" ca="1" si="968"/>
        <v>1</v>
      </c>
      <c r="AH1586">
        <f t="shared" ca="1" si="969"/>
        <v>4</v>
      </c>
      <c r="AI1586" s="9">
        <f t="shared" ca="1" si="970"/>
        <v>12</v>
      </c>
      <c r="AJ1586" s="9">
        <f t="shared" ca="1" si="971"/>
        <v>1</v>
      </c>
      <c r="AK1586" s="9">
        <f t="shared" si="972"/>
        <v>2</v>
      </c>
      <c r="AL1586" s="9">
        <f t="shared" si="973"/>
        <v>36</v>
      </c>
      <c r="AM1586" s="9">
        <f t="shared" si="974"/>
        <v>15</v>
      </c>
      <c r="AN1586" s="2">
        <v>43710.625694444447</v>
      </c>
      <c r="AO1586">
        <v>7565</v>
      </c>
      <c r="AP1586" s="1">
        <v>22000</v>
      </c>
      <c r="AQ1586" t="s">
        <v>4</v>
      </c>
    </row>
    <row r="1587" spans="1:43" x14ac:dyDescent="0.3">
      <c r="A1587" t="str">
        <f t="shared" ca="1" si="936"/>
        <v>FY2020 Q4 Sep</v>
      </c>
      <c r="B1587">
        <f t="shared" ca="1" si="937"/>
        <v>2020</v>
      </c>
      <c r="C1587" s="8" t="str">
        <f t="shared" ca="1" si="938"/>
        <v>Sep</v>
      </c>
      <c r="D1587" s="8" t="str">
        <f t="shared" ca="1" si="939"/>
        <v>Q4</v>
      </c>
      <c r="E1587">
        <f t="shared" ca="1" si="940"/>
        <v>12</v>
      </c>
      <c r="F1587">
        <f t="shared" ca="1" si="941"/>
        <v>4</v>
      </c>
      <c r="G1587">
        <f t="shared" ca="1" si="942"/>
        <v>202012</v>
      </c>
      <c r="H1587">
        <f t="shared" ca="1" si="943"/>
        <v>202004</v>
      </c>
      <c r="I1587" t="str">
        <f t="shared" ca="1" si="944"/>
        <v>FY2020 Q3 Sep</v>
      </c>
      <c r="J1587">
        <f t="shared" ca="1" si="945"/>
        <v>2020</v>
      </c>
      <c r="K1587" s="8" t="str">
        <f t="shared" ca="1" si="946"/>
        <v>Sep</v>
      </c>
      <c r="L1587" s="8" t="str">
        <f t="shared" ca="1" si="947"/>
        <v>Q3</v>
      </c>
      <c r="M1587">
        <f t="shared" ca="1" si="948"/>
        <v>9</v>
      </c>
      <c r="N1587">
        <f t="shared" ca="1" si="949"/>
        <v>3</v>
      </c>
      <c r="O1587">
        <f t="shared" ca="1" si="950"/>
        <v>202009</v>
      </c>
      <c r="P1587">
        <f t="shared" ca="1" si="951"/>
        <v>202003</v>
      </c>
      <c r="Q1587" t="str">
        <f t="shared" si="952"/>
        <v>FY2020 Q2 Jan</v>
      </c>
      <c r="R1587">
        <f t="shared" si="953"/>
        <v>2020</v>
      </c>
      <c r="S1587" s="8" t="str">
        <f t="shared" si="954"/>
        <v>Jan</v>
      </c>
      <c r="T1587" s="8" t="str">
        <f t="shared" si="955"/>
        <v>Q2</v>
      </c>
      <c r="U1587">
        <f t="shared" si="956"/>
        <v>4</v>
      </c>
      <c r="V1587">
        <f t="shared" si="957"/>
        <v>2</v>
      </c>
      <c r="W1587">
        <f t="shared" si="958"/>
        <v>202004</v>
      </c>
      <c r="X1587">
        <f t="shared" si="959"/>
        <v>202002</v>
      </c>
      <c r="Y1587" t="str">
        <f t="shared" si="960"/>
        <v>FY2020 Q1 Jan</v>
      </c>
      <c r="Z1587">
        <f t="shared" si="961"/>
        <v>2020</v>
      </c>
      <c r="AA1587" s="8" t="str">
        <f t="shared" si="962"/>
        <v>Jan</v>
      </c>
      <c r="AB1587" s="8" t="str">
        <f t="shared" si="963"/>
        <v>Q1</v>
      </c>
      <c r="AC1587">
        <f t="shared" si="964"/>
        <v>1</v>
      </c>
      <c r="AD1587">
        <f t="shared" si="965"/>
        <v>1</v>
      </c>
      <c r="AE1587">
        <f t="shared" si="966"/>
        <v>202001</v>
      </c>
      <c r="AF1587">
        <f t="shared" si="967"/>
        <v>202001</v>
      </c>
      <c r="AG1587" s="9">
        <f t="shared" ca="1" si="968"/>
        <v>0</v>
      </c>
      <c r="AH1587">
        <f t="shared" ca="1" si="969"/>
        <v>3</v>
      </c>
      <c r="AI1587" s="9">
        <f t="shared" ca="1" si="970"/>
        <v>8</v>
      </c>
      <c r="AJ1587" s="9">
        <f t="shared" ca="1" si="971"/>
        <v>0</v>
      </c>
      <c r="AK1587" s="9">
        <f t="shared" si="972"/>
        <v>5</v>
      </c>
      <c r="AL1587" s="9">
        <f t="shared" si="973"/>
        <v>5</v>
      </c>
      <c r="AM1587" s="9">
        <f t="shared" si="974"/>
        <v>15</v>
      </c>
      <c r="AN1587" s="2">
        <v>43860.657638888886</v>
      </c>
      <c r="AO1587">
        <v>7741</v>
      </c>
      <c r="AP1587" s="1">
        <v>22000</v>
      </c>
      <c r="AQ1587" t="s">
        <v>5</v>
      </c>
    </row>
    <row r="1588" spans="1:43" x14ac:dyDescent="0.3">
      <c r="A1588" t="str">
        <f t="shared" ca="1" si="936"/>
        <v>FY2020 Q4 Sep</v>
      </c>
      <c r="B1588">
        <f t="shared" ca="1" si="937"/>
        <v>2020</v>
      </c>
      <c r="C1588" s="8" t="str">
        <f t="shared" ca="1" si="938"/>
        <v>Sep</v>
      </c>
      <c r="D1588" s="8" t="str">
        <f t="shared" ca="1" si="939"/>
        <v>Q4</v>
      </c>
      <c r="E1588">
        <f t="shared" ca="1" si="940"/>
        <v>12</v>
      </c>
      <c r="F1588">
        <f t="shared" ca="1" si="941"/>
        <v>4</v>
      </c>
      <c r="G1588">
        <f t="shared" ca="1" si="942"/>
        <v>202012</v>
      </c>
      <c r="H1588">
        <f t="shared" ca="1" si="943"/>
        <v>202004</v>
      </c>
      <c r="I1588" t="str">
        <f t="shared" ca="1" si="944"/>
        <v>FY2020 Q3 Sep</v>
      </c>
      <c r="J1588">
        <f t="shared" ca="1" si="945"/>
        <v>2020</v>
      </c>
      <c r="K1588" s="8" t="str">
        <f t="shared" ca="1" si="946"/>
        <v>Sep</v>
      </c>
      <c r="L1588" s="8" t="str">
        <f t="shared" ca="1" si="947"/>
        <v>Q3</v>
      </c>
      <c r="M1588">
        <f t="shared" ca="1" si="948"/>
        <v>9</v>
      </c>
      <c r="N1588">
        <f t="shared" ca="1" si="949"/>
        <v>3</v>
      </c>
      <c r="O1588">
        <f t="shared" ca="1" si="950"/>
        <v>202009</v>
      </c>
      <c r="P1588">
        <f t="shared" ca="1" si="951"/>
        <v>202003</v>
      </c>
      <c r="Q1588" t="str">
        <f t="shared" si="952"/>
        <v>FY2020 Q2 Mar</v>
      </c>
      <c r="R1588">
        <f t="shared" si="953"/>
        <v>2020</v>
      </c>
      <c r="S1588" s="8" t="str">
        <f t="shared" si="954"/>
        <v>Mar</v>
      </c>
      <c r="T1588" s="8" t="str">
        <f t="shared" si="955"/>
        <v>Q2</v>
      </c>
      <c r="U1588">
        <f t="shared" si="956"/>
        <v>6</v>
      </c>
      <c r="V1588">
        <f t="shared" si="957"/>
        <v>2</v>
      </c>
      <c r="W1588">
        <f t="shared" si="958"/>
        <v>202006</v>
      </c>
      <c r="X1588">
        <f t="shared" si="959"/>
        <v>202002</v>
      </c>
      <c r="Y1588" t="str">
        <f t="shared" si="960"/>
        <v>FY2020 Q1 Mar</v>
      </c>
      <c r="Z1588">
        <f t="shared" si="961"/>
        <v>2020</v>
      </c>
      <c r="AA1588" s="8" t="str">
        <f t="shared" si="962"/>
        <v>Mar</v>
      </c>
      <c r="AB1588" s="8" t="str">
        <f t="shared" si="963"/>
        <v>Q1</v>
      </c>
      <c r="AC1588">
        <f t="shared" si="964"/>
        <v>3</v>
      </c>
      <c r="AD1588">
        <f t="shared" si="965"/>
        <v>1</v>
      </c>
      <c r="AE1588">
        <f t="shared" si="966"/>
        <v>202003</v>
      </c>
      <c r="AF1588">
        <f t="shared" si="967"/>
        <v>202001</v>
      </c>
      <c r="AG1588" s="9">
        <f t="shared" ca="1" si="968"/>
        <v>0</v>
      </c>
      <c r="AH1588">
        <f t="shared" ca="1" si="969"/>
        <v>2</v>
      </c>
      <c r="AI1588" s="9">
        <f t="shared" ca="1" si="970"/>
        <v>6</v>
      </c>
      <c r="AJ1588" s="9">
        <f t="shared" ca="1" si="971"/>
        <v>0</v>
      </c>
      <c r="AK1588" s="9">
        <f t="shared" si="972"/>
        <v>3</v>
      </c>
      <c r="AL1588" s="9">
        <f t="shared" si="973"/>
        <v>10</v>
      </c>
      <c r="AM1588" s="9">
        <f t="shared" si="974"/>
        <v>11</v>
      </c>
      <c r="AN1588" s="2">
        <v>43893.458333333336</v>
      </c>
      <c r="AO1588">
        <v>7914</v>
      </c>
      <c r="AP1588" s="1">
        <v>22000</v>
      </c>
      <c r="AQ1588" t="s">
        <v>4</v>
      </c>
    </row>
    <row r="1589" spans="1:43" x14ac:dyDescent="0.3">
      <c r="A1589" t="str">
        <f t="shared" ca="1" si="936"/>
        <v>FY2020 Q4 Sep</v>
      </c>
      <c r="B1589">
        <f t="shared" ca="1" si="937"/>
        <v>2020</v>
      </c>
      <c r="C1589" s="8" t="str">
        <f t="shared" ca="1" si="938"/>
        <v>Sep</v>
      </c>
      <c r="D1589" s="8" t="str">
        <f t="shared" ca="1" si="939"/>
        <v>Q4</v>
      </c>
      <c r="E1589">
        <f t="shared" ca="1" si="940"/>
        <v>12</v>
      </c>
      <c r="F1589">
        <f t="shared" ca="1" si="941"/>
        <v>4</v>
      </c>
      <c r="G1589">
        <f t="shared" ca="1" si="942"/>
        <v>202012</v>
      </c>
      <c r="H1589">
        <f t="shared" ca="1" si="943"/>
        <v>202004</v>
      </c>
      <c r="I1589" t="str">
        <f t="shared" ca="1" si="944"/>
        <v>FY2020 Q3 Sep</v>
      </c>
      <c r="J1589">
        <f t="shared" ca="1" si="945"/>
        <v>2020</v>
      </c>
      <c r="K1589" s="8" t="str">
        <f t="shared" ca="1" si="946"/>
        <v>Sep</v>
      </c>
      <c r="L1589" s="8" t="str">
        <f t="shared" ca="1" si="947"/>
        <v>Q3</v>
      </c>
      <c r="M1589">
        <f t="shared" ca="1" si="948"/>
        <v>9</v>
      </c>
      <c r="N1589">
        <f t="shared" ca="1" si="949"/>
        <v>3</v>
      </c>
      <c r="O1589">
        <f t="shared" ca="1" si="950"/>
        <v>202009</v>
      </c>
      <c r="P1589">
        <f t="shared" ca="1" si="951"/>
        <v>202003</v>
      </c>
      <c r="Q1589" t="str">
        <f t="shared" si="952"/>
        <v>FY2020 Q2 Mar</v>
      </c>
      <c r="R1589">
        <f t="shared" si="953"/>
        <v>2020</v>
      </c>
      <c r="S1589" s="8" t="str">
        <f t="shared" si="954"/>
        <v>Mar</v>
      </c>
      <c r="T1589" s="8" t="str">
        <f t="shared" si="955"/>
        <v>Q2</v>
      </c>
      <c r="U1589">
        <f t="shared" si="956"/>
        <v>6</v>
      </c>
      <c r="V1589">
        <f t="shared" si="957"/>
        <v>2</v>
      </c>
      <c r="W1589">
        <f t="shared" si="958"/>
        <v>202006</v>
      </c>
      <c r="X1589">
        <f t="shared" si="959"/>
        <v>202002</v>
      </c>
      <c r="Y1589" t="str">
        <f t="shared" si="960"/>
        <v>FY2020 Q1 Mar</v>
      </c>
      <c r="Z1589">
        <f t="shared" si="961"/>
        <v>2020</v>
      </c>
      <c r="AA1589" s="8" t="str">
        <f t="shared" si="962"/>
        <v>Mar</v>
      </c>
      <c r="AB1589" s="8" t="str">
        <f t="shared" si="963"/>
        <v>Q1</v>
      </c>
      <c r="AC1589">
        <f t="shared" si="964"/>
        <v>3</v>
      </c>
      <c r="AD1589">
        <f t="shared" si="965"/>
        <v>1</v>
      </c>
      <c r="AE1589">
        <f t="shared" si="966"/>
        <v>202003</v>
      </c>
      <c r="AF1589">
        <f t="shared" si="967"/>
        <v>202001</v>
      </c>
      <c r="AG1589" s="9">
        <f t="shared" ca="1" si="968"/>
        <v>0</v>
      </c>
      <c r="AH1589">
        <f t="shared" ca="1" si="969"/>
        <v>2</v>
      </c>
      <c r="AI1589" s="9">
        <f t="shared" ca="1" si="970"/>
        <v>6</v>
      </c>
      <c r="AJ1589" s="9">
        <f t="shared" ca="1" si="971"/>
        <v>0</v>
      </c>
      <c r="AK1589" s="9">
        <f t="shared" si="972"/>
        <v>5</v>
      </c>
      <c r="AL1589" s="9">
        <f t="shared" si="973"/>
        <v>10</v>
      </c>
      <c r="AM1589" s="9">
        <f t="shared" si="974"/>
        <v>11</v>
      </c>
      <c r="AN1589" s="2">
        <v>43895.460416666669</v>
      </c>
      <c r="AO1589">
        <v>7914</v>
      </c>
      <c r="AP1589" s="1">
        <v>22000</v>
      </c>
      <c r="AQ1589" t="s">
        <v>4</v>
      </c>
    </row>
    <row r="1590" spans="1:43" x14ac:dyDescent="0.3">
      <c r="A1590" t="str">
        <f t="shared" ca="1" si="936"/>
        <v>FY2020 Q4 Sep</v>
      </c>
      <c r="B1590">
        <f t="shared" ca="1" si="937"/>
        <v>2020</v>
      </c>
      <c r="C1590" s="8" t="str">
        <f t="shared" ca="1" si="938"/>
        <v>Sep</v>
      </c>
      <c r="D1590" s="8" t="str">
        <f t="shared" ca="1" si="939"/>
        <v>Q4</v>
      </c>
      <c r="E1590">
        <f t="shared" ca="1" si="940"/>
        <v>12</v>
      </c>
      <c r="F1590">
        <f t="shared" ca="1" si="941"/>
        <v>4</v>
      </c>
      <c r="G1590">
        <f t="shared" ca="1" si="942"/>
        <v>202012</v>
      </c>
      <c r="H1590">
        <f t="shared" ca="1" si="943"/>
        <v>202004</v>
      </c>
      <c r="I1590" t="str">
        <f t="shared" ca="1" si="944"/>
        <v>FY2020 Q3 Sep</v>
      </c>
      <c r="J1590">
        <f t="shared" ca="1" si="945"/>
        <v>2020</v>
      </c>
      <c r="K1590" s="8" t="str">
        <f t="shared" ca="1" si="946"/>
        <v>Sep</v>
      </c>
      <c r="L1590" s="8" t="str">
        <f t="shared" ca="1" si="947"/>
        <v>Q3</v>
      </c>
      <c r="M1590">
        <f t="shared" ca="1" si="948"/>
        <v>9</v>
      </c>
      <c r="N1590">
        <f t="shared" ca="1" si="949"/>
        <v>3</v>
      </c>
      <c r="O1590">
        <f t="shared" ca="1" si="950"/>
        <v>202009</v>
      </c>
      <c r="P1590">
        <f t="shared" ca="1" si="951"/>
        <v>202003</v>
      </c>
      <c r="Q1590" t="str">
        <f t="shared" si="952"/>
        <v>FY2019 Q4 Sep</v>
      </c>
      <c r="R1590">
        <f t="shared" si="953"/>
        <v>2019</v>
      </c>
      <c r="S1590" s="8" t="str">
        <f t="shared" si="954"/>
        <v>Sep</v>
      </c>
      <c r="T1590" s="8" t="str">
        <f t="shared" si="955"/>
        <v>Q4</v>
      </c>
      <c r="U1590">
        <f t="shared" si="956"/>
        <v>12</v>
      </c>
      <c r="V1590">
        <f t="shared" si="957"/>
        <v>4</v>
      </c>
      <c r="W1590">
        <f t="shared" si="958"/>
        <v>201912</v>
      </c>
      <c r="X1590">
        <f t="shared" si="959"/>
        <v>201904</v>
      </c>
      <c r="Y1590" t="str">
        <f t="shared" si="960"/>
        <v>FY2019 Q3 Sep</v>
      </c>
      <c r="Z1590">
        <f t="shared" si="961"/>
        <v>2019</v>
      </c>
      <c r="AA1590" s="8" t="str">
        <f t="shared" si="962"/>
        <v>Sep</v>
      </c>
      <c r="AB1590" s="8" t="str">
        <f t="shared" si="963"/>
        <v>Q3</v>
      </c>
      <c r="AC1590">
        <f t="shared" si="964"/>
        <v>9</v>
      </c>
      <c r="AD1590">
        <f t="shared" si="965"/>
        <v>3</v>
      </c>
      <c r="AE1590">
        <f t="shared" si="966"/>
        <v>201909</v>
      </c>
      <c r="AF1590">
        <f t="shared" si="967"/>
        <v>201903</v>
      </c>
      <c r="AG1590" s="9">
        <f t="shared" ca="1" si="968"/>
        <v>1</v>
      </c>
      <c r="AH1590">
        <f t="shared" ca="1" si="969"/>
        <v>4</v>
      </c>
      <c r="AI1590" s="9">
        <f t="shared" ca="1" si="970"/>
        <v>12</v>
      </c>
      <c r="AJ1590" s="9">
        <f t="shared" ca="1" si="971"/>
        <v>1</v>
      </c>
      <c r="AK1590" s="9">
        <f t="shared" si="972"/>
        <v>2</v>
      </c>
      <c r="AL1590" s="9">
        <f t="shared" si="973"/>
        <v>36</v>
      </c>
      <c r="AM1590" s="9">
        <f t="shared" si="974"/>
        <v>15</v>
      </c>
      <c r="AN1590" s="2">
        <v>43710.627083333333</v>
      </c>
      <c r="AO1590">
        <v>8826</v>
      </c>
      <c r="AP1590" s="1">
        <v>22000</v>
      </c>
      <c r="AQ1590" t="s">
        <v>4</v>
      </c>
    </row>
    <row r="1591" spans="1:43" x14ac:dyDescent="0.3">
      <c r="A1591" t="str">
        <f t="shared" ca="1" si="936"/>
        <v>FY2020 Q4 Sep</v>
      </c>
      <c r="B1591">
        <f t="shared" ca="1" si="937"/>
        <v>2020</v>
      </c>
      <c r="C1591" s="8" t="str">
        <f t="shared" ca="1" si="938"/>
        <v>Sep</v>
      </c>
      <c r="D1591" s="8" t="str">
        <f t="shared" ca="1" si="939"/>
        <v>Q4</v>
      </c>
      <c r="E1591">
        <f t="shared" ca="1" si="940"/>
        <v>12</v>
      </c>
      <c r="F1591">
        <f t="shared" ca="1" si="941"/>
        <v>4</v>
      </c>
      <c r="G1591">
        <f t="shared" ca="1" si="942"/>
        <v>202012</v>
      </c>
      <c r="H1591">
        <f t="shared" ca="1" si="943"/>
        <v>202004</v>
      </c>
      <c r="I1591" t="str">
        <f t="shared" ca="1" si="944"/>
        <v>FY2020 Q3 Sep</v>
      </c>
      <c r="J1591">
        <f t="shared" ca="1" si="945"/>
        <v>2020</v>
      </c>
      <c r="K1591" s="8" t="str">
        <f t="shared" ca="1" si="946"/>
        <v>Sep</v>
      </c>
      <c r="L1591" s="8" t="str">
        <f t="shared" ca="1" si="947"/>
        <v>Q3</v>
      </c>
      <c r="M1591">
        <f t="shared" ca="1" si="948"/>
        <v>9</v>
      </c>
      <c r="N1591">
        <f t="shared" ca="1" si="949"/>
        <v>3</v>
      </c>
      <c r="O1591">
        <f t="shared" ca="1" si="950"/>
        <v>202009</v>
      </c>
      <c r="P1591">
        <f t="shared" ca="1" si="951"/>
        <v>202003</v>
      </c>
      <c r="Q1591" t="str">
        <f t="shared" si="952"/>
        <v>FY2020 Q1 Oct</v>
      </c>
      <c r="R1591">
        <f t="shared" si="953"/>
        <v>2020</v>
      </c>
      <c r="S1591" s="8" t="str">
        <f t="shared" si="954"/>
        <v>Oct</v>
      </c>
      <c r="T1591" s="8" t="str">
        <f t="shared" si="955"/>
        <v>Q1</v>
      </c>
      <c r="U1591">
        <f t="shared" si="956"/>
        <v>1</v>
      </c>
      <c r="V1591">
        <f t="shared" si="957"/>
        <v>1</v>
      </c>
      <c r="W1591">
        <f t="shared" si="958"/>
        <v>202001</v>
      </c>
      <c r="X1591">
        <f t="shared" si="959"/>
        <v>202001</v>
      </c>
      <c r="Y1591" t="str">
        <f t="shared" si="960"/>
        <v>FY2019 Q4 Oct</v>
      </c>
      <c r="Z1591">
        <f t="shared" si="961"/>
        <v>2019</v>
      </c>
      <c r="AA1591" s="8" t="str">
        <f t="shared" si="962"/>
        <v>Oct</v>
      </c>
      <c r="AB1591" s="8" t="str">
        <f t="shared" si="963"/>
        <v>Q4</v>
      </c>
      <c r="AC1591">
        <f t="shared" si="964"/>
        <v>10</v>
      </c>
      <c r="AD1591">
        <f t="shared" si="965"/>
        <v>4</v>
      </c>
      <c r="AE1591">
        <f t="shared" si="966"/>
        <v>201910</v>
      </c>
      <c r="AF1591">
        <f t="shared" si="967"/>
        <v>201904</v>
      </c>
      <c r="AG1591" s="9">
        <f t="shared" ca="1" si="968"/>
        <v>0</v>
      </c>
      <c r="AH1591">
        <f t="shared" ca="1" si="969"/>
        <v>4</v>
      </c>
      <c r="AI1591" s="9">
        <f t="shared" ca="1" si="970"/>
        <v>11</v>
      </c>
      <c r="AJ1591" s="9">
        <f t="shared" ca="1" si="971"/>
        <v>1</v>
      </c>
      <c r="AK1591" s="9">
        <f t="shared" si="972"/>
        <v>5</v>
      </c>
      <c r="AL1591" s="9">
        <f t="shared" si="973"/>
        <v>42</v>
      </c>
      <c r="AM1591" s="9">
        <f t="shared" si="974"/>
        <v>9</v>
      </c>
      <c r="AN1591" s="2">
        <v>43755.397916666669</v>
      </c>
      <c r="AO1591">
        <v>8847</v>
      </c>
      <c r="AP1591" s="1">
        <v>22000</v>
      </c>
      <c r="AQ1591" t="s">
        <v>5</v>
      </c>
    </row>
    <row r="1592" spans="1:43" x14ac:dyDescent="0.3">
      <c r="A1592" t="str">
        <f t="shared" ca="1" si="936"/>
        <v>FY2020 Q4 Sep</v>
      </c>
      <c r="B1592">
        <f t="shared" ca="1" si="937"/>
        <v>2020</v>
      </c>
      <c r="C1592" s="8" t="str">
        <f t="shared" ca="1" si="938"/>
        <v>Sep</v>
      </c>
      <c r="D1592" s="8" t="str">
        <f t="shared" ca="1" si="939"/>
        <v>Q4</v>
      </c>
      <c r="E1592">
        <f t="shared" ca="1" si="940"/>
        <v>12</v>
      </c>
      <c r="F1592">
        <f t="shared" ca="1" si="941"/>
        <v>4</v>
      </c>
      <c r="G1592">
        <f t="shared" ca="1" si="942"/>
        <v>202012</v>
      </c>
      <c r="H1592">
        <f t="shared" ca="1" si="943"/>
        <v>202004</v>
      </c>
      <c r="I1592" t="str">
        <f t="shared" ca="1" si="944"/>
        <v>FY2020 Q3 Sep</v>
      </c>
      <c r="J1592">
        <f t="shared" ca="1" si="945"/>
        <v>2020</v>
      </c>
      <c r="K1592" s="8" t="str">
        <f t="shared" ca="1" si="946"/>
        <v>Sep</v>
      </c>
      <c r="L1592" s="8" t="str">
        <f t="shared" ca="1" si="947"/>
        <v>Q3</v>
      </c>
      <c r="M1592">
        <f t="shared" ca="1" si="948"/>
        <v>9</v>
      </c>
      <c r="N1592">
        <f t="shared" ca="1" si="949"/>
        <v>3</v>
      </c>
      <c r="O1592">
        <f t="shared" ca="1" si="950"/>
        <v>202009</v>
      </c>
      <c r="P1592">
        <f t="shared" ca="1" si="951"/>
        <v>202003</v>
      </c>
      <c r="Q1592" t="str">
        <f t="shared" si="952"/>
        <v>FY2020 Q2 Mar</v>
      </c>
      <c r="R1592">
        <f t="shared" si="953"/>
        <v>2020</v>
      </c>
      <c r="S1592" s="8" t="str">
        <f t="shared" si="954"/>
        <v>Mar</v>
      </c>
      <c r="T1592" s="8" t="str">
        <f t="shared" si="955"/>
        <v>Q2</v>
      </c>
      <c r="U1592">
        <f t="shared" si="956"/>
        <v>6</v>
      </c>
      <c r="V1592">
        <f t="shared" si="957"/>
        <v>2</v>
      </c>
      <c r="W1592">
        <f t="shared" si="958"/>
        <v>202006</v>
      </c>
      <c r="X1592">
        <f t="shared" si="959"/>
        <v>202002</v>
      </c>
      <c r="Y1592" t="str">
        <f t="shared" si="960"/>
        <v>FY2020 Q1 Mar</v>
      </c>
      <c r="Z1592">
        <f t="shared" si="961"/>
        <v>2020</v>
      </c>
      <c r="AA1592" s="8" t="str">
        <f t="shared" si="962"/>
        <v>Mar</v>
      </c>
      <c r="AB1592" s="8" t="str">
        <f t="shared" si="963"/>
        <v>Q1</v>
      </c>
      <c r="AC1592">
        <f t="shared" si="964"/>
        <v>3</v>
      </c>
      <c r="AD1592">
        <f t="shared" si="965"/>
        <v>1</v>
      </c>
      <c r="AE1592">
        <f t="shared" si="966"/>
        <v>202003</v>
      </c>
      <c r="AF1592">
        <f t="shared" si="967"/>
        <v>202001</v>
      </c>
      <c r="AG1592" s="9">
        <f t="shared" ca="1" si="968"/>
        <v>0</v>
      </c>
      <c r="AH1592">
        <f t="shared" ca="1" si="969"/>
        <v>2</v>
      </c>
      <c r="AI1592" s="9">
        <f t="shared" ca="1" si="970"/>
        <v>6</v>
      </c>
      <c r="AJ1592" s="9">
        <f t="shared" ca="1" si="971"/>
        <v>0</v>
      </c>
      <c r="AK1592" s="9">
        <f t="shared" si="972"/>
        <v>4</v>
      </c>
      <c r="AL1592" s="9">
        <f t="shared" si="973"/>
        <v>10</v>
      </c>
      <c r="AM1592" s="9">
        <f t="shared" si="974"/>
        <v>15</v>
      </c>
      <c r="AN1592" s="2">
        <v>43894.632638888892</v>
      </c>
      <c r="AO1592">
        <v>9092</v>
      </c>
      <c r="AP1592" s="1">
        <v>22000</v>
      </c>
      <c r="AQ1592" t="s">
        <v>4</v>
      </c>
    </row>
    <row r="1593" spans="1:43" x14ac:dyDescent="0.3">
      <c r="A1593" t="str">
        <f t="shared" ca="1" si="936"/>
        <v>FY2020 Q4 Sep</v>
      </c>
      <c r="B1593">
        <f t="shared" ca="1" si="937"/>
        <v>2020</v>
      </c>
      <c r="C1593" s="8" t="str">
        <f t="shared" ca="1" si="938"/>
        <v>Sep</v>
      </c>
      <c r="D1593" s="8" t="str">
        <f t="shared" ca="1" si="939"/>
        <v>Q4</v>
      </c>
      <c r="E1593">
        <f t="shared" ca="1" si="940"/>
        <v>12</v>
      </c>
      <c r="F1593">
        <f t="shared" ca="1" si="941"/>
        <v>4</v>
      </c>
      <c r="G1593">
        <f t="shared" ca="1" si="942"/>
        <v>202012</v>
      </c>
      <c r="H1593">
        <f t="shared" ca="1" si="943"/>
        <v>202004</v>
      </c>
      <c r="I1593" t="str">
        <f t="shared" ca="1" si="944"/>
        <v>FY2020 Q3 Sep</v>
      </c>
      <c r="J1593">
        <f t="shared" ca="1" si="945"/>
        <v>2020</v>
      </c>
      <c r="K1593" s="8" t="str">
        <f t="shared" ca="1" si="946"/>
        <v>Sep</v>
      </c>
      <c r="L1593" s="8" t="str">
        <f t="shared" ca="1" si="947"/>
        <v>Q3</v>
      </c>
      <c r="M1593">
        <f t="shared" ca="1" si="948"/>
        <v>9</v>
      </c>
      <c r="N1593">
        <f t="shared" ca="1" si="949"/>
        <v>3</v>
      </c>
      <c r="O1593">
        <f t="shared" ca="1" si="950"/>
        <v>202009</v>
      </c>
      <c r="P1593">
        <f t="shared" ca="1" si="951"/>
        <v>202003</v>
      </c>
      <c r="Q1593" t="str">
        <f t="shared" si="952"/>
        <v>FY2020 Q2 Feb</v>
      </c>
      <c r="R1593">
        <f t="shared" si="953"/>
        <v>2020</v>
      </c>
      <c r="S1593" s="8" t="str">
        <f t="shared" si="954"/>
        <v>Feb</v>
      </c>
      <c r="T1593" s="8" t="str">
        <f t="shared" si="955"/>
        <v>Q2</v>
      </c>
      <c r="U1593">
        <f t="shared" si="956"/>
        <v>5</v>
      </c>
      <c r="V1593">
        <f t="shared" si="957"/>
        <v>2</v>
      </c>
      <c r="W1593">
        <f t="shared" si="958"/>
        <v>202005</v>
      </c>
      <c r="X1593">
        <f t="shared" si="959"/>
        <v>202002</v>
      </c>
      <c r="Y1593" t="str">
        <f t="shared" si="960"/>
        <v>FY2020 Q1 Feb</v>
      </c>
      <c r="Z1593">
        <f t="shared" si="961"/>
        <v>2020</v>
      </c>
      <c r="AA1593" s="8" t="str">
        <f t="shared" si="962"/>
        <v>Feb</v>
      </c>
      <c r="AB1593" s="8" t="str">
        <f t="shared" si="963"/>
        <v>Q1</v>
      </c>
      <c r="AC1593">
        <f t="shared" si="964"/>
        <v>2</v>
      </c>
      <c r="AD1593">
        <f t="shared" si="965"/>
        <v>1</v>
      </c>
      <c r="AE1593">
        <f t="shared" si="966"/>
        <v>202002</v>
      </c>
      <c r="AF1593">
        <f t="shared" si="967"/>
        <v>202001</v>
      </c>
      <c r="AG1593" s="9">
        <f t="shared" ca="1" si="968"/>
        <v>0</v>
      </c>
      <c r="AH1593">
        <f t="shared" ca="1" si="969"/>
        <v>2</v>
      </c>
      <c r="AI1593" s="9">
        <f t="shared" ca="1" si="970"/>
        <v>7</v>
      </c>
      <c r="AJ1593" s="9">
        <f t="shared" ca="1" si="971"/>
        <v>0</v>
      </c>
      <c r="AK1593" s="9">
        <f t="shared" si="972"/>
        <v>5</v>
      </c>
      <c r="AL1593" s="9">
        <f t="shared" si="973"/>
        <v>7</v>
      </c>
      <c r="AM1593" s="9">
        <f t="shared" si="974"/>
        <v>16</v>
      </c>
      <c r="AN1593" s="2">
        <v>43874.706250000003</v>
      </c>
      <c r="AO1593">
        <v>9117</v>
      </c>
      <c r="AP1593" s="1">
        <v>22000</v>
      </c>
      <c r="AQ1593" t="s">
        <v>5</v>
      </c>
    </row>
    <row r="1594" spans="1:43" x14ac:dyDescent="0.3">
      <c r="A1594" t="str">
        <f t="shared" ca="1" si="936"/>
        <v>FY2020 Q4 Sep</v>
      </c>
      <c r="B1594">
        <f t="shared" ca="1" si="937"/>
        <v>2020</v>
      </c>
      <c r="C1594" s="8" t="str">
        <f t="shared" ca="1" si="938"/>
        <v>Sep</v>
      </c>
      <c r="D1594" s="8" t="str">
        <f t="shared" ca="1" si="939"/>
        <v>Q4</v>
      </c>
      <c r="E1594">
        <f t="shared" ca="1" si="940"/>
        <v>12</v>
      </c>
      <c r="F1594">
        <f t="shared" ca="1" si="941"/>
        <v>4</v>
      </c>
      <c r="G1594">
        <f t="shared" ca="1" si="942"/>
        <v>202012</v>
      </c>
      <c r="H1594">
        <f t="shared" ca="1" si="943"/>
        <v>202004</v>
      </c>
      <c r="I1594" t="str">
        <f t="shared" ca="1" si="944"/>
        <v>FY2020 Q3 Sep</v>
      </c>
      <c r="J1594">
        <f t="shared" ca="1" si="945"/>
        <v>2020</v>
      </c>
      <c r="K1594" s="8" t="str">
        <f t="shared" ca="1" si="946"/>
        <v>Sep</v>
      </c>
      <c r="L1594" s="8" t="str">
        <f t="shared" ca="1" si="947"/>
        <v>Q3</v>
      </c>
      <c r="M1594">
        <f t="shared" ca="1" si="948"/>
        <v>9</v>
      </c>
      <c r="N1594">
        <f t="shared" ca="1" si="949"/>
        <v>3</v>
      </c>
      <c r="O1594">
        <f t="shared" ca="1" si="950"/>
        <v>202009</v>
      </c>
      <c r="P1594">
        <f t="shared" ca="1" si="951"/>
        <v>202003</v>
      </c>
      <c r="Q1594" t="str">
        <f t="shared" si="952"/>
        <v>FY2020 Q2 Jan</v>
      </c>
      <c r="R1594">
        <f t="shared" si="953"/>
        <v>2020</v>
      </c>
      <c r="S1594" s="8" t="str">
        <f t="shared" si="954"/>
        <v>Jan</v>
      </c>
      <c r="T1594" s="8" t="str">
        <f t="shared" si="955"/>
        <v>Q2</v>
      </c>
      <c r="U1594">
        <f t="shared" si="956"/>
        <v>4</v>
      </c>
      <c r="V1594">
        <f t="shared" si="957"/>
        <v>2</v>
      </c>
      <c r="W1594">
        <f t="shared" si="958"/>
        <v>202004</v>
      </c>
      <c r="X1594">
        <f t="shared" si="959"/>
        <v>202002</v>
      </c>
      <c r="Y1594" t="str">
        <f t="shared" si="960"/>
        <v>FY2020 Q1 Jan</v>
      </c>
      <c r="Z1594">
        <f t="shared" si="961"/>
        <v>2020</v>
      </c>
      <c r="AA1594" s="8" t="str">
        <f t="shared" si="962"/>
        <v>Jan</v>
      </c>
      <c r="AB1594" s="8" t="str">
        <f t="shared" si="963"/>
        <v>Q1</v>
      </c>
      <c r="AC1594">
        <f t="shared" si="964"/>
        <v>1</v>
      </c>
      <c r="AD1594">
        <f t="shared" si="965"/>
        <v>1</v>
      </c>
      <c r="AE1594">
        <f t="shared" si="966"/>
        <v>202001</v>
      </c>
      <c r="AF1594">
        <f t="shared" si="967"/>
        <v>202001</v>
      </c>
      <c r="AG1594" s="9">
        <f t="shared" ca="1" si="968"/>
        <v>0</v>
      </c>
      <c r="AH1594">
        <f t="shared" ca="1" si="969"/>
        <v>3</v>
      </c>
      <c r="AI1594" s="9">
        <f t="shared" ca="1" si="970"/>
        <v>8</v>
      </c>
      <c r="AJ1594" s="9">
        <f t="shared" ca="1" si="971"/>
        <v>0</v>
      </c>
      <c r="AK1594" s="9">
        <f t="shared" si="972"/>
        <v>4</v>
      </c>
      <c r="AL1594" s="9">
        <f t="shared" si="973"/>
        <v>5</v>
      </c>
      <c r="AM1594" s="9">
        <f t="shared" si="974"/>
        <v>12</v>
      </c>
      <c r="AN1594" s="2">
        <v>43859.515277777777</v>
      </c>
      <c r="AO1594">
        <v>6215</v>
      </c>
      <c r="AP1594" s="1">
        <v>21900</v>
      </c>
      <c r="AQ1594" t="s">
        <v>5</v>
      </c>
    </row>
    <row r="1595" spans="1:43" x14ac:dyDescent="0.3">
      <c r="A1595" t="str">
        <f t="shared" ca="1" si="936"/>
        <v>FY2020 Q4 Sep</v>
      </c>
      <c r="B1595">
        <f t="shared" ca="1" si="937"/>
        <v>2020</v>
      </c>
      <c r="C1595" s="8" t="str">
        <f t="shared" ca="1" si="938"/>
        <v>Sep</v>
      </c>
      <c r="D1595" s="8" t="str">
        <f t="shared" ca="1" si="939"/>
        <v>Q4</v>
      </c>
      <c r="E1595">
        <f t="shared" ca="1" si="940"/>
        <v>12</v>
      </c>
      <c r="F1595">
        <f t="shared" ca="1" si="941"/>
        <v>4</v>
      </c>
      <c r="G1595">
        <f t="shared" ca="1" si="942"/>
        <v>202012</v>
      </c>
      <c r="H1595">
        <f t="shared" ca="1" si="943"/>
        <v>202004</v>
      </c>
      <c r="I1595" t="str">
        <f t="shared" ca="1" si="944"/>
        <v>FY2020 Q3 Sep</v>
      </c>
      <c r="J1595">
        <f t="shared" ca="1" si="945"/>
        <v>2020</v>
      </c>
      <c r="K1595" s="8" t="str">
        <f t="shared" ca="1" si="946"/>
        <v>Sep</v>
      </c>
      <c r="L1595" s="8" t="str">
        <f t="shared" ca="1" si="947"/>
        <v>Q3</v>
      </c>
      <c r="M1595">
        <f t="shared" ca="1" si="948"/>
        <v>9</v>
      </c>
      <c r="N1595">
        <f t="shared" ca="1" si="949"/>
        <v>3</v>
      </c>
      <c r="O1595">
        <f t="shared" ca="1" si="950"/>
        <v>202009</v>
      </c>
      <c r="P1595">
        <f t="shared" ca="1" si="951"/>
        <v>202003</v>
      </c>
      <c r="Q1595" t="str">
        <f t="shared" si="952"/>
        <v>FY2020 Q1 Nov</v>
      </c>
      <c r="R1595">
        <f t="shared" si="953"/>
        <v>2020</v>
      </c>
      <c r="S1595" s="8" t="str">
        <f t="shared" si="954"/>
        <v>Nov</v>
      </c>
      <c r="T1595" s="8" t="str">
        <f t="shared" si="955"/>
        <v>Q1</v>
      </c>
      <c r="U1595">
        <f t="shared" si="956"/>
        <v>2</v>
      </c>
      <c r="V1595">
        <f t="shared" si="957"/>
        <v>1</v>
      </c>
      <c r="W1595">
        <f t="shared" si="958"/>
        <v>202002</v>
      </c>
      <c r="X1595">
        <f t="shared" si="959"/>
        <v>202001</v>
      </c>
      <c r="Y1595" t="str">
        <f t="shared" si="960"/>
        <v>FY2019 Q4 Nov</v>
      </c>
      <c r="Z1595">
        <f t="shared" si="961"/>
        <v>2019</v>
      </c>
      <c r="AA1595" s="8" t="str">
        <f t="shared" si="962"/>
        <v>Nov</v>
      </c>
      <c r="AB1595" s="8" t="str">
        <f t="shared" si="963"/>
        <v>Q4</v>
      </c>
      <c r="AC1595">
        <f t="shared" si="964"/>
        <v>11</v>
      </c>
      <c r="AD1595">
        <f t="shared" si="965"/>
        <v>4</v>
      </c>
      <c r="AE1595">
        <f t="shared" si="966"/>
        <v>201911</v>
      </c>
      <c r="AF1595">
        <f t="shared" si="967"/>
        <v>201904</v>
      </c>
      <c r="AG1595" s="9">
        <f t="shared" ca="1" si="968"/>
        <v>0</v>
      </c>
      <c r="AH1595">
        <f t="shared" ca="1" si="969"/>
        <v>3</v>
      </c>
      <c r="AI1595" s="9">
        <f t="shared" ca="1" si="970"/>
        <v>10</v>
      </c>
      <c r="AJ1595" s="9">
        <f t="shared" ca="1" si="971"/>
        <v>1</v>
      </c>
      <c r="AK1595" s="9">
        <f t="shared" si="972"/>
        <v>3</v>
      </c>
      <c r="AL1595" s="9">
        <f t="shared" si="973"/>
        <v>45</v>
      </c>
      <c r="AM1595" s="9">
        <f t="shared" si="974"/>
        <v>15</v>
      </c>
      <c r="AN1595" s="2">
        <v>43774.640972222223</v>
      </c>
      <c r="AO1595">
        <v>5976</v>
      </c>
      <c r="AP1595" s="1">
        <v>21800</v>
      </c>
      <c r="AQ1595" t="s">
        <v>4</v>
      </c>
    </row>
    <row r="1596" spans="1:43" x14ac:dyDescent="0.3">
      <c r="A1596" t="str">
        <f t="shared" ca="1" si="936"/>
        <v>FY2020 Q4 Sep</v>
      </c>
      <c r="B1596">
        <f t="shared" ca="1" si="937"/>
        <v>2020</v>
      </c>
      <c r="C1596" s="8" t="str">
        <f t="shared" ca="1" si="938"/>
        <v>Sep</v>
      </c>
      <c r="D1596" s="8" t="str">
        <f t="shared" ca="1" si="939"/>
        <v>Q4</v>
      </c>
      <c r="E1596">
        <f t="shared" ca="1" si="940"/>
        <v>12</v>
      </c>
      <c r="F1596">
        <f t="shared" ca="1" si="941"/>
        <v>4</v>
      </c>
      <c r="G1596">
        <f t="shared" ca="1" si="942"/>
        <v>202012</v>
      </c>
      <c r="H1596">
        <f t="shared" ca="1" si="943"/>
        <v>202004</v>
      </c>
      <c r="I1596" t="str">
        <f t="shared" ca="1" si="944"/>
        <v>FY2020 Q3 Sep</v>
      </c>
      <c r="J1596">
        <f t="shared" ca="1" si="945"/>
        <v>2020</v>
      </c>
      <c r="K1596" s="8" t="str">
        <f t="shared" ca="1" si="946"/>
        <v>Sep</v>
      </c>
      <c r="L1596" s="8" t="str">
        <f t="shared" ca="1" si="947"/>
        <v>Q3</v>
      </c>
      <c r="M1596">
        <f t="shared" ca="1" si="948"/>
        <v>9</v>
      </c>
      <c r="N1596">
        <f t="shared" ca="1" si="949"/>
        <v>3</v>
      </c>
      <c r="O1596">
        <f t="shared" ca="1" si="950"/>
        <v>202009</v>
      </c>
      <c r="P1596">
        <f t="shared" ca="1" si="951"/>
        <v>202003</v>
      </c>
      <c r="Q1596" t="str">
        <f t="shared" si="952"/>
        <v>FY2020 Q1 Nov</v>
      </c>
      <c r="R1596">
        <f t="shared" si="953"/>
        <v>2020</v>
      </c>
      <c r="S1596" s="8" t="str">
        <f t="shared" si="954"/>
        <v>Nov</v>
      </c>
      <c r="T1596" s="8" t="str">
        <f t="shared" si="955"/>
        <v>Q1</v>
      </c>
      <c r="U1596">
        <f t="shared" si="956"/>
        <v>2</v>
      </c>
      <c r="V1596">
        <f t="shared" si="957"/>
        <v>1</v>
      </c>
      <c r="W1596">
        <f t="shared" si="958"/>
        <v>202002</v>
      </c>
      <c r="X1596">
        <f t="shared" si="959"/>
        <v>202001</v>
      </c>
      <c r="Y1596" t="str">
        <f t="shared" si="960"/>
        <v>FY2019 Q4 Nov</v>
      </c>
      <c r="Z1596">
        <f t="shared" si="961"/>
        <v>2019</v>
      </c>
      <c r="AA1596" s="8" t="str">
        <f t="shared" si="962"/>
        <v>Nov</v>
      </c>
      <c r="AB1596" s="8" t="str">
        <f t="shared" si="963"/>
        <v>Q4</v>
      </c>
      <c r="AC1596">
        <f t="shared" si="964"/>
        <v>11</v>
      </c>
      <c r="AD1596">
        <f t="shared" si="965"/>
        <v>4</v>
      </c>
      <c r="AE1596">
        <f t="shared" si="966"/>
        <v>201911</v>
      </c>
      <c r="AF1596">
        <f t="shared" si="967"/>
        <v>201904</v>
      </c>
      <c r="AG1596" s="9">
        <f t="shared" ca="1" si="968"/>
        <v>0</v>
      </c>
      <c r="AH1596">
        <f t="shared" ca="1" si="969"/>
        <v>3</v>
      </c>
      <c r="AI1596" s="9">
        <f t="shared" ca="1" si="970"/>
        <v>10</v>
      </c>
      <c r="AJ1596" s="9">
        <f t="shared" ca="1" si="971"/>
        <v>1</v>
      </c>
      <c r="AK1596" s="9">
        <f t="shared" si="972"/>
        <v>4</v>
      </c>
      <c r="AL1596" s="9">
        <f t="shared" si="973"/>
        <v>48</v>
      </c>
      <c r="AM1596" s="9">
        <f t="shared" si="974"/>
        <v>12</v>
      </c>
      <c r="AN1596" s="2">
        <v>43796.518055555556</v>
      </c>
      <c r="AO1596">
        <v>2172</v>
      </c>
      <c r="AP1596" s="1">
        <v>21600</v>
      </c>
      <c r="AQ1596" t="s">
        <v>5</v>
      </c>
    </row>
    <row r="1597" spans="1:43" x14ac:dyDescent="0.3">
      <c r="A1597" t="str">
        <f t="shared" ca="1" si="936"/>
        <v>FY2020 Q4 Sep</v>
      </c>
      <c r="B1597">
        <f t="shared" ca="1" si="937"/>
        <v>2020</v>
      </c>
      <c r="C1597" s="8" t="str">
        <f t="shared" ca="1" si="938"/>
        <v>Sep</v>
      </c>
      <c r="D1597" s="8" t="str">
        <f t="shared" ca="1" si="939"/>
        <v>Q4</v>
      </c>
      <c r="E1597">
        <f t="shared" ca="1" si="940"/>
        <v>12</v>
      </c>
      <c r="F1597">
        <f t="shared" ca="1" si="941"/>
        <v>4</v>
      </c>
      <c r="G1597">
        <f t="shared" ca="1" si="942"/>
        <v>202012</v>
      </c>
      <c r="H1597">
        <f t="shared" ca="1" si="943"/>
        <v>202004</v>
      </c>
      <c r="I1597" t="str">
        <f t="shared" ca="1" si="944"/>
        <v>FY2020 Q3 Sep</v>
      </c>
      <c r="J1597">
        <f t="shared" ca="1" si="945"/>
        <v>2020</v>
      </c>
      <c r="K1597" s="8" t="str">
        <f t="shared" ca="1" si="946"/>
        <v>Sep</v>
      </c>
      <c r="L1597" s="8" t="str">
        <f t="shared" ca="1" si="947"/>
        <v>Q3</v>
      </c>
      <c r="M1597">
        <f t="shared" ca="1" si="948"/>
        <v>9</v>
      </c>
      <c r="N1597">
        <f t="shared" ca="1" si="949"/>
        <v>3</v>
      </c>
      <c r="O1597">
        <f t="shared" ca="1" si="950"/>
        <v>202009</v>
      </c>
      <c r="P1597">
        <f t="shared" ca="1" si="951"/>
        <v>202003</v>
      </c>
      <c r="Q1597" t="str">
        <f t="shared" si="952"/>
        <v>FY2020 Q2 Feb</v>
      </c>
      <c r="R1597">
        <f t="shared" si="953"/>
        <v>2020</v>
      </c>
      <c r="S1597" s="8" t="str">
        <f t="shared" si="954"/>
        <v>Feb</v>
      </c>
      <c r="T1597" s="8" t="str">
        <f t="shared" si="955"/>
        <v>Q2</v>
      </c>
      <c r="U1597">
        <f t="shared" si="956"/>
        <v>5</v>
      </c>
      <c r="V1597">
        <f t="shared" si="957"/>
        <v>2</v>
      </c>
      <c r="W1597">
        <f t="shared" si="958"/>
        <v>202005</v>
      </c>
      <c r="X1597">
        <f t="shared" si="959"/>
        <v>202002</v>
      </c>
      <c r="Y1597" t="str">
        <f t="shared" si="960"/>
        <v>FY2020 Q1 Feb</v>
      </c>
      <c r="Z1597">
        <f t="shared" si="961"/>
        <v>2020</v>
      </c>
      <c r="AA1597" s="8" t="str">
        <f t="shared" si="962"/>
        <v>Feb</v>
      </c>
      <c r="AB1597" s="8" t="str">
        <f t="shared" si="963"/>
        <v>Q1</v>
      </c>
      <c r="AC1597">
        <f t="shared" si="964"/>
        <v>2</v>
      </c>
      <c r="AD1597">
        <f t="shared" si="965"/>
        <v>1</v>
      </c>
      <c r="AE1597">
        <f t="shared" si="966"/>
        <v>202002</v>
      </c>
      <c r="AF1597">
        <f t="shared" si="967"/>
        <v>202001</v>
      </c>
      <c r="AG1597" s="9">
        <f t="shared" ca="1" si="968"/>
        <v>0</v>
      </c>
      <c r="AH1597">
        <f t="shared" ca="1" si="969"/>
        <v>2</v>
      </c>
      <c r="AI1597" s="9">
        <f t="shared" ca="1" si="970"/>
        <v>7</v>
      </c>
      <c r="AJ1597" s="9">
        <f t="shared" ca="1" si="971"/>
        <v>0</v>
      </c>
      <c r="AK1597" s="9">
        <f t="shared" si="972"/>
        <v>6</v>
      </c>
      <c r="AL1597" s="9">
        <f t="shared" si="973"/>
        <v>7</v>
      </c>
      <c r="AM1597" s="9">
        <f t="shared" si="974"/>
        <v>15</v>
      </c>
      <c r="AN1597" s="2">
        <v>43875.654861111114</v>
      </c>
      <c r="AO1597">
        <v>2880</v>
      </c>
      <c r="AP1597" s="1">
        <v>21600</v>
      </c>
      <c r="AQ1597" t="s">
        <v>4</v>
      </c>
    </row>
    <row r="1598" spans="1:43" x14ac:dyDescent="0.3">
      <c r="A1598" t="str">
        <f t="shared" ca="1" si="936"/>
        <v>FY2020 Q4 Sep</v>
      </c>
      <c r="B1598">
        <f t="shared" ca="1" si="937"/>
        <v>2020</v>
      </c>
      <c r="C1598" s="8" t="str">
        <f t="shared" ca="1" si="938"/>
        <v>Sep</v>
      </c>
      <c r="D1598" s="8" t="str">
        <f t="shared" ca="1" si="939"/>
        <v>Q4</v>
      </c>
      <c r="E1598">
        <f t="shared" ca="1" si="940"/>
        <v>12</v>
      </c>
      <c r="F1598">
        <f t="shared" ca="1" si="941"/>
        <v>4</v>
      </c>
      <c r="G1598">
        <f t="shared" ca="1" si="942"/>
        <v>202012</v>
      </c>
      <c r="H1598">
        <f t="shared" ca="1" si="943"/>
        <v>202004</v>
      </c>
      <c r="I1598" t="str">
        <f t="shared" ca="1" si="944"/>
        <v>FY2020 Q3 Sep</v>
      </c>
      <c r="J1598">
        <f t="shared" ca="1" si="945"/>
        <v>2020</v>
      </c>
      <c r="K1598" s="8" t="str">
        <f t="shared" ca="1" si="946"/>
        <v>Sep</v>
      </c>
      <c r="L1598" s="8" t="str">
        <f t="shared" ca="1" si="947"/>
        <v>Q3</v>
      </c>
      <c r="M1598">
        <f t="shared" ca="1" si="948"/>
        <v>9</v>
      </c>
      <c r="N1598">
        <f t="shared" ca="1" si="949"/>
        <v>3</v>
      </c>
      <c r="O1598">
        <f t="shared" ca="1" si="950"/>
        <v>202009</v>
      </c>
      <c r="P1598">
        <f t="shared" ca="1" si="951"/>
        <v>202003</v>
      </c>
      <c r="Q1598" t="str">
        <f t="shared" si="952"/>
        <v>FY2020 Q1 Nov</v>
      </c>
      <c r="R1598">
        <f t="shared" si="953"/>
        <v>2020</v>
      </c>
      <c r="S1598" s="8" t="str">
        <f t="shared" si="954"/>
        <v>Nov</v>
      </c>
      <c r="T1598" s="8" t="str">
        <f t="shared" si="955"/>
        <v>Q1</v>
      </c>
      <c r="U1598">
        <f t="shared" si="956"/>
        <v>2</v>
      </c>
      <c r="V1598">
        <f t="shared" si="957"/>
        <v>1</v>
      </c>
      <c r="W1598">
        <f t="shared" si="958"/>
        <v>202002</v>
      </c>
      <c r="X1598">
        <f t="shared" si="959"/>
        <v>202001</v>
      </c>
      <c r="Y1598" t="str">
        <f t="shared" si="960"/>
        <v>FY2019 Q4 Nov</v>
      </c>
      <c r="Z1598">
        <f t="shared" si="961"/>
        <v>2019</v>
      </c>
      <c r="AA1598" s="8" t="str">
        <f t="shared" si="962"/>
        <v>Nov</v>
      </c>
      <c r="AB1598" s="8" t="str">
        <f t="shared" si="963"/>
        <v>Q4</v>
      </c>
      <c r="AC1598">
        <f t="shared" si="964"/>
        <v>11</v>
      </c>
      <c r="AD1598">
        <f t="shared" si="965"/>
        <v>4</v>
      </c>
      <c r="AE1598">
        <f t="shared" si="966"/>
        <v>201911</v>
      </c>
      <c r="AF1598">
        <f t="shared" si="967"/>
        <v>201904</v>
      </c>
      <c r="AG1598" s="9">
        <f t="shared" ca="1" si="968"/>
        <v>0</v>
      </c>
      <c r="AH1598">
        <f t="shared" ca="1" si="969"/>
        <v>3</v>
      </c>
      <c r="AI1598" s="9">
        <f t="shared" ca="1" si="970"/>
        <v>10</v>
      </c>
      <c r="AJ1598" s="9">
        <f t="shared" ca="1" si="971"/>
        <v>1</v>
      </c>
      <c r="AK1598" s="9">
        <f t="shared" si="972"/>
        <v>7</v>
      </c>
      <c r="AL1598" s="9">
        <f t="shared" si="973"/>
        <v>46</v>
      </c>
      <c r="AM1598" s="9">
        <f t="shared" si="974"/>
        <v>10</v>
      </c>
      <c r="AN1598" s="2">
        <v>43785.441666666666</v>
      </c>
      <c r="AO1598">
        <v>4473</v>
      </c>
      <c r="AP1598" s="1">
        <v>21600</v>
      </c>
      <c r="AQ1598" t="s">
        <v>4</v>
      </c>
    </row>
    <row r="1599" spans="1:43" x14ac:dyDescent="0.3">
      <c r="A1599" t="str">
        <f t="shared" ca="1" si="936"/>
        <v>FY2020 Q4 Sep</v>
      </c>
      <c r="B1599">
        <f t="shared" ca="1" si="937"/>
        <v>2020</v>
      </c>
      <c r="C1599" s="8" t="str">
        <f t="shared" ca="1" si="938"/>
        <v>Sep</v>
      </c>
      <c r="D1599" s="8" t="str">
        <f t="shared" ca="1" si="939"/>
        <v>Q4</v>
      </c>
      <c r="E1599">
        <f t="shared" ca="1" si="940"/>
        <v>12</v>
      </c>
      <c r="F1599">
        <f t="shared" ca="1" si="941"/>
        <v>4</v>
      </c>
      <c r="G1599">
        <f t="shared" ca="1" si="942"/>
        <v>202012</v>
      </c>
      <c r="H1599">
        <f t="shared" ca="1" si="943"/>
        <v>202004</v>
      </c>
      <c r="I1599" t="str">
        <f t="shared" ca="1" si="944"/>
        <v>FY2020 Q3 Sep</v>
      </c>
      <c r="J1599">
        <f t="shared" ca="1" si="945"/>
        <v>2020</v>
      </c>
      <c r="K1599" s="8" t="str">
        <f t="shared" ca="1" si="946"/>
        <v>Sep</v>
      </c>
      <c r="L1599" s="8" t="str">
        <f t="shared" ca="1" si="947"/>
        <v>Q3</v>
      </c>
      <c r="M1599">
        <f t="shared" ca="1" si="948"/>
        <v>9</v>
      </c>
      <c r="N1599">
        <f t="shared" ca="1" si="949"/>
        <v>3</v>
      </c>
      <c r="O1599">
        <f t="shared" ca="1" si="950"/>
        <v>202009</v>
      </c>
      <c r="P1599">
        <f t="shared" ca="1" si="951"/>
        <v>202003</v>
      </c>
      <c r="Q1599" t="str">
        <f t="shared" si="952"/>
        <v>FY2020 Q1 Nov</v>
      </c>
      <c r="R1599">
        <f t="shared" si="953"/>
        <v>2020</v>
      </c>
      <c r="S1599" s="8" t="str">
        <f t="shared" si="954"/>
        <v>Nov</v>
      </c>
      <c r="T1599" s="8" t="str">
        <f t="shared" si="955"/>
        <v>Q1</v>
      </c>
      <c r="U1599">
        <f t="shared" si="956"/>
        <v>2</v>
      </c>
      <c r="V1599">
        <f t="shared" si="957"/>
        <v>1</v>
      </c>
      <c r="W1599">
        <f t="shared" si="958"/>
        <v>202002</v>
      </c>
      <c r="X1599">
        <f t="shared" si="959"/>
        <v>202001</v>
      </c>
      <c r="Y1599" t="str">
        <f t="shared" si="960"/>
        <v>FY2019 Q4 Nov</v>
      </c>
      <c r="Z1599">
        <f t="shared" si="961"/>
        <v>2019</v>
      </c>
      <c r="AA1599" s="8" t="str">
        <f t="shared" si="962"/>
        <v>Nov</v>
      </c>
      <c r="AB1599" s="8" t="str">
        <f t="shared" si="963"/>
        <v>Q4</v>
      </c>
      <c r="AC1599">
        <f t="shared" si="964"/>
        <v>11</v>
      </c>
      <c r="AD1599">
        <f t="shared" si="965"/>
        <v>4</v>
      </c>
      <c r="AE1599">
        <f t="shared" si="966"/>
        <v>201911</v>
      </c>
      <c r="AF1599">
        <f t="shared" si="967"/>
        <v>201904</v>
      </c>
      <c r="AG1599" s="9">
        <f t="shared" ca="1" si="968"/>
        <v>0</v>
      </c>
      <c r="AH1599">
        <f t="shared" ca="1" si="969"/>
        <v>3</v>
      </c>
      <c r="AI1599" s="9">
        <f t="shared" ca="1" si="970"/>
        <v>10</v>
      </c>
      <c r="AJ1599" s="9">
        <f t="shared" ca="1" si="971"/>
        <v>1</v>
      </c>
      <c r="AK1599" s="9">
        <f t="shared" si="972"/>
        <v>5</v>
      </c>
      <c r="AL1599" s="9">
        <f t="shared" si="973"/>
        <v>46</v>
      </c>
      <c r="AM1599" s="9">
        <f t="shared" si="974"/>
        <v>17</v>
      </c>
      <c r="AN1599" s="2">
        <v>43783.742361111108</v>
      </c>
      <c r="AO1599">
        <v>6983</v>
      </c>
      <c r="AP1599" s="1">
        <v>21600</v>
      </c>
      <c r="AQ1599" t="s">
        <v>4</v>
      </c>
    </row>
    <row r="1600" spans="1:43" x14ac:dyDescent="0.3">
      <c r="A1600" t="str">
        <f t="shared" ca="1" si="936"/>
        <v>FY2020 Q4 Sep</v>
      </c>
      <c r="B1600">
        <f t="shared" ca="1" si="937"/>
        <v>2020</v>
      </c>
      <c r="C1600" s="8" t="str">
        <f t="shared" ca="1" si="938"/>
        <v>Sep</v>
      </c>
      <c r="D1600" s="8" t="str">
        <f t="shared" ca="1" si="939"/>
        <v>Q4</v>
      </c>
      <c r="E1600">
        <f t="shared" ca="1" si="940"/>
        <v>12</v>
      </c>
      <c r="F1600">
        <f t="shared" ca="1" si="941"/>
        <v>4</v>
      </c>
      <c r="G1600">
        <f t="shared" ca="1" si="942"/>
        <v>202012</v>
      </c>
      <c r="H1600">
        <f t="shared" ca="1" si="943"/>
        <v>202004</v>
      </c>
      <c r="I1600" t="str">
        <f t="shared" ca="1" si="944"/>
        <v>FY2020 Q3 Sep</v>
      </c>
      <c r="J1600">
        <f t="shared" ca="1" si="945"/>
        <v>2020</v>
      </c>
      <c r="K1600" s="8" t="str">
        <f t="shared" ca="1" si="946"/>
        <v>Sep</v>
      </c>
      <c r="L1600" s="8" t="str">
        <f t="shared" ca="1" si="947"/>
        <v>Q3</v>
      </c>
      <c r="M1600">
        <f t="shared" ca="1" si="948"/>
        <v>9</v>
      </c>
      <c r="N1600">
        <f t="shared" ca="1" si="949"/>
        <v>3</v>
      </c>
      <c r="O1600">
        <f t="shared" ca="1" si="950"/>
        <v>202009</v>
      </c>
      <c r="P1600">
        <f t="shared" ca="1" si="951"/>
        <v>202003</v>
      </c>
      <c r="Q1600" t="str">
        <f t="shared" si="952"/>
        <v>FY2020 Q1 Dec</v>
      </c>
      <c r="R1600">
        <f t="shared" si="953"/>
        <v>2020</v>
      </c>
      <c r="S1600" s="8" t="str">
        <f t="shared" si="954"/>
        <v>Dec</v>
      </c>
      <c r="T1600" s="8" t="str">
        <f t="shared" si="955"/>
        <v>Q1</v>
      </c>
      <c r="U1600">
        <f t="shared" si="956"/>
        <v>3</v>
      </c>
      <c r="V1600">
        <f t="shared" si="957"/>
        <v>1</v>
      </c>
      <c r="W1600">
        <f t="shared" si="958"/>
        <v>202003</v>
      </c>
      <c r="X1600">
        <f t="shared" si="959"/>
        <v>202001</v>
      </c>
      <c r="Y1600" t="str">
        <f t="shared" si="960"/>
        <v>FY2019 Q4 Dec</v>
      </c>
      <c r="Z1600">
        <f t="shared" si="961"/>
        <v>2019</v>
      </c>
      <c r="AA1600" s="8" t="str">
        <f t="shared" si="962"/>
        <v>Dec</v>
      </c>
      <c r="AB1600" s="8" t="str">
        <f t="shared" si="963"/>
        <v>Q4</v>
      </c>
      <c r="AC1600">
        <f t="shared" si="964"/>
        <v>12</v>
      </c>
      <c r="AD1600">
        <f t="shared" si="965"/>
        <v>4</v>
      </c>
      <c r="AE1600">
        <f t="shared" si="966"/>
        <v>201912</v>
      </c>
      <c r="AF1600">
        <f t="shared" si="967"/>
        <v>201904</v>
      </c>
      <c r="AG1600" s="9">
        <f t="shared" ca="1" si="968"/>
        <v>0</v>
      </c>
      <c r="AH1600">
        <f t="shared" ca="1" si="969"/>
        <v>3</v>
      </c>
      <c r="AI1600" s="9">
        <f t="shared" ca="1" si="970"/>
        <v>9</v>
      </c>
      <c r="AJ1600" s="9">
        <f t="shared" ca="1" si="971"/>
        <v>1</v>
      </c>
      <c r="AK1600" s="9">
        <f t="shared" si="972"/>
        <v>2</v>
      </c>
      <c r="AL1600" s="9">
        <f t="shared" si="973"/>
        <v>51</v>
      </c>
      <c r="AM1600" s="9">
        <f t="shared" si="974"/>
        <v>13</v>
      </c>
      <c r="AN1600" s="2">
        <v>43815.578472222223</v>
      </c>
      <c r="AO1600">
        <v>2530</v>
      </c>
      <c r="AP1600" s="1">
        <v>21500</v>
      </c>
      <c r="AQ1600" t="s">
        <v>4</v>
      </c>
    </row>
    <row r="1601" spans="1:43" x14ac:dyDescent="0.3">
      <c r="A1601" t="str">
        <f t="shared" ca="1" si="936"/>
        <v>FY2020 Q4 Sep</v>
      </c>
      <c r="B1601">
        <f t="shared" ca="1" si="937"/>
        <v>2020</v>
      </c>
      <c r="C1601" s="8" t="str">
        <f t="shared" ca="1" si="938"/>
        <v>Sep</v>
      </c>
      <c r="D1601" s="8" t="str">
        <f t="shared" ca="1" si="939"/>
        <v>Q4</v>
      </c>
      <c r="E1601">
        <f t="shared" ca="1" si="940"/>
        <v>12</v>
      </c>
      <c r="F1601">
        <f t="shared" ca="1" si="941"/>
        <v>4</v>
      </c>
      <c r="G1601">
        <f t="shared" ca="1" si="942"/>
        <v>202012</v>
      </c>
      <c r="H1601">
        <f t="shared" ca="1" si="943"/>
        <v>202004</v>
      </c>
      <c r="I1601" t="str">
        <f t="shared" ca="1" si="944"/>
        <v>FY2020 Q3 Sep</v>
      </c>
      <c r="J1601">
        <f t="shared" ca="1" si="945"/>
        <v>2020</v>
      </c>
      <c r="K1601" s="8" t="str">
        <f t="shared" ca="1" si="946"/>
        <v>Sep</v>
      </c>
      <c r="L1601" s="8" t="str">
        <f t="shared" ca="1" si="947"/>
        <v>Q3</v>
      </c>
      <c r="M1601">
        <f t="shared" ca="1" si="948"/>
        <v>9</v>
      </c>
      <c r="N1601">
        <f t="shared" ca="1" si="949"/>
        <v>3</v>
      </c>
      <c r="O1601">
        <f t="shared" ca="1" si="950"/>
        <v>202009</v>
      </c>
      <c r="P1601">
        <f t="shared" ca="1" si="951"/>
        <v>202003</v>
      </c>
      <c r="Q1601" t="str">
        <f t="shared" si="952"/>
        <v>FY2019 Q4 Sep</v>
      </c>
      <c r="R1601">
        <f t="shared" si="953"/>
        <v>2019</v>
      </c>
      <c r="S1601" s="8" t="str">
        <f t="shared" si="954"/>
        <v>Sep</v>
      </c>
      <c r="T1601" s="8" t="str">
        <f t="shared" si="955"/>
        <v>Q4</v>
      </c>
      <c r="U1601">
        <f t="shared" si="956"/>
        <v>12</v>
      </c>
      <c r="V1601">
        <f t="shared" si="957"/>
        <v>4</v>
      </c>
      <c r="W1601">
        <f t="shared" si="958"/>
        <v>201912</v>
      </c>
      <c r="X1601">
        <f t="shared" si="959"/>
        <v>201904</v>
      </c>
      <c r="Y1601" t="str">
        <f t="shared" si="960"/>
        <v>FY2019 Q3 Sep</v>
      </c>
      <c r="Z1601">
        <f t="shared" si="961"/>
        <v>2019</v>
      </c>
      <c r="AA1601" s="8" t="str">
        <f t="shared" si="962"/>
        <v>Sep</v>
      </c>
      <c r="AB1601" s="8" t="str">
        <f t="shared" si="963"/>
        <v>Q3</v>
      </c>
      <c r="AC1601">
        <f t="shared" si="964"/>
        <v>9</v>
      </c>
      <c r="AD1601">
        <f t="shared" si="965"/>
        <v>3</v>
      </c>
      <c r="AE1601">
        <f t="shared" si="966"/>
        <v>201909</v>
      </c>
      <c r="AF1601">
        <f t="shared" si="967"/>
        <v>201903</v>
      </c>
      <c r="AG1601" s="9">
        <f t="shared" ca="1" si="968"/>
        <v>1</v>
      </c>
      <c r="AH1601">
        <f t="shared" ca="1" si="969"/>
        <v>4</v>
      </c>
      <c r="AI1601" s="9">
        <f t="shared" ca="1" si="970"/>
        <v>12</v>
      </c>
      <c r="AJ1601" s="9">
        <f t="shared" ca="1" si="971"/>
        <v>1</v>
      </c>
      <c r="AK1601" s="9">
        <f t="shared" si="972"/>
        <v>2</v>
      </c>
      <c r="AL1601" s="9">
        <f t="shared" si="973"/>
        <v>40</v>
      </c>
      <c r="AM1601" s="9">
        <f t="shared" si="974"/>
        <v>13</v>
      </c>
      <c r="AN1601" s="2">
        <v>43738.541666666664</v>
      </c>
      <c r="AO1601">
        <v>6983</v>
      </c>
      <c r="AP1601" s="1">
        <v>21500</v>
      </c>
      <c r="AQ1601" t="s">
        <v>4</v>
      </c>
    </row>
    <row r="1602" spans="1:43" x14ac:dyDescent="0.3">
      <c r="A1602" t="str">
        <f t="shared" ref="A1602:A1665" ca="1" si="975">_xlfn.CONCAT("FY",YEAR(EDATE(TODAY(),3))," ","Q",ROUNDUP(MONTH(EDATE(TODAY(),3))/3,0)," ",(TEXT(TODAY(),"MMM")))</f>
        <v>FY2020 Q4 Sep</v>
      </c>
      <c r="B1602">
        <f t="shared" ref="B1602:B1665" ca="1" si="976">YEAR(EDATE(TODAY(),3))</f>
        <v>2020</v>
      </c>
      <c r="C1602" s="8" t="str">
        <f t="shared" ref="C1602:C1665" ca="1" si="977">TEXT(TODAY(),"MMM")</f>
        <v>Sep</v>
      </c>
      <c r="D1602" s="8" t="str">
        <f t="shared" ref="D1602:D1665" ca="1" si="978">_xlfn.CONCAT("Q",ROUNDUP(MONTH(EDATE(TODAY(),3))/3,0))</f>
        <v>Q4</v>
      </c>
      <c r="E1602">
        <f t="shared" ref="E1602:E1665" ca="1" si="979">MONTH(EDATE(TODAY(),3))</f>
        <v>12</v>
      </c>
      <c r="F1602">
        <f t="shared" ref="F1602:F1665" ca="1" si="980">ROUNDUP(MONTH(EDATE(TODAY(),3))/3,0)</f>
        <v>4</v>
      </c>
      <c r="G1602">
        <f t="shared" ref="G1602:G1665" ca="1" si="981">_xlfn.NUMBERVALUE(IF(LEN(MONTH(EDATE(TODAY(),3)))=1,_xlfn.CONCAT(YEAR(EDATE(TODAY(),3)),"0",MONTH(EDATE(TODAY(),3))),_xlfn.CONCAT(YEAR(EDATE(TODAY(),3)),MONTH(EDATE(TODAY(),3)))))</f>
        <v>202012</v>
      </c>
      <c r="H1602">
        <f t="shared" ref="H1602:H1665" ca="1" si="982">_xlfn.NUMBERVALUE(IF(LEN(ROUNDUP(MONTH(EDATE(TODAY(),3))/3,0))=1,_xlfn.CONCAT(YEAR(EDATE(TODAY(),3)),"0",ROUNDUP(MONTH(EDATE(TODAY(),3))/3,0)),_xlfn.CONCAT(YEAR(EDATE(TODAY(),3)),ROUNDUP(MONTH(EDATE(TODAY(),3))/3,0))))</f>
        <v>202004</v>
      </c>
      <c r="I1602" t="str">
        <f t="shared" ref="I1602:I1665" ca="1" si="983">_xlfn.CONCAT("FY",YEAR(EDATE(TODAY(),0))," ","Q",ROUNDUP(MONTH(EDATE(TODAY(),0))/3,0)," ",(TEXT(TODAY(),"MMM")))</f>
        <v>FY2020 Q3 Sep</v>
      </c>
      <c r="J1602">
        <f t="shared" ref="J1602:J1665" ca="1" si="984">YEAR(EDATE(TODAY(),0))</f>
        <v>2020</v>
      </c>
      <c r="K1602" s="8" t="str">
        <f t="shared" ref="K1602:K1665" ca="1" si="985">TEXT(TODAY(),"MMM")</f>
        <v>Sep</v>
      </c>
      <c r="L1602" s="8" t="str">
        <f t="shared" ref="L1602:L1665" ca="1" si="986">_xlfn.CONCAT("Q",ROUNDUP(MONTH(EDATE(TODAY(),0))/3,0))</f>
        <v>Q3</v>
      </c>
      <c r="M1602">
        <f t="shared" ref="M1602:M1665" ca="1" si="987">MONTH(EDATE(TODAY(),0))</f>
        <v>9</v>
      </c>
      <c r="N1602">
        <f t="shared" ref="N1602:N1665" ca="1" si="988">ROUNDUP(MONTH(EDATE(TODAY(),0))/3,0)</f>
        <v>3</v>
      </c>
      <c r="O1602">
        <f t="shared" ref="O1602:O1665" ca="1" si="989">_xlfn.NUMBERVALUE(IF(LEN(MONTH(EDATE(TODAY(),0)))=1,_xlfn.CONCAT(YEAR(EDATE(TODAY(),0)),"0",MONTH(EDATE(TODAY(),0))),_xlfn.CONCAT(YEAR(EDATE(TODAY(),0)),MONTH(EDATE(TODAY(),0)))))</f>
        <v>202009</v>
      </c>
      <c r="P1602">
        <f t="shared" ref="P1602:P1665" ca="1" si="990">_xlfn.NUMBERVALUE(IF(LEN(ROUNDUP(MONTH(EDATE(TODAY(),0))/3,0))=1,_xlfn.CONCAT(YEAR(EDATE(TODAY(),0)),"0",ROUNDUP(MONTH(EDATE(TODAY(),0))/3,0)),_xlfn.CONCAT(YEAR(EDATE(TODAY(),0)),ROUNDUP(MONTH(EDATE(TODAY(),0))/3,0))))</f>
        <v>202003</v>
      </c>
      <c r="Q1602" t="str">
        <f t="shared" ref="Q1602:Q1665" si="991">_xlfn.CONCAT("FY",YEAR(EDATE($AN1602,3))," ","Q",ROUNDUP(MONTH(EDATE($AN1602,3))/3,0)," ",(TEXT($AN1602,"MMM")))</f>
        <v>FY2020 Q1 Oct</v>
      </c>
      <c r="R1602">
        <f t="shared" ref="R1602:R1665" si="992">YEAR(EDATE($AN1602,3))</f>
        <v>2020</v>
      </c>
      <c r="S1602" s="8" t="str">
        <f t="shared" ref="S1602:S1665" si="993">TEXT($AN1602,"MMM")</f>
        <v>Oct</v>
      </c>
      <c r="T1602" s="8" t="str">
        <f t="shared" ref="T1602:T1665" si="994">_xlfn.CONCAT("Q",ROUNDUP(MONTH(EDATE($AN1602,3))/3,0))</f>
        <v>Q1</v>
      </c>
      <c r="U1602">
        <f t="shared" ref="U1602:U1665" si="995">MONTH(EDATE($AN1602,3))</f>
        <v>1</v>
      </c>
      <c r="V1602">
        <f t="shared" ref="V1602:V1665" si="996">ROUNDUP(MONTH(EDATE($AN1602,3))/3,0)</f>
        <v>1</v>
      </c>
      <c r="W1602">
        <f t="shared" ref="W1602:W1665" si="997">_xlfn.NUMBERVALUE(IF(LEN(MONTH(EDATE($AN1602,3)))=1,_xlfn.CONCAT(YEAR(EDATE($AN1602,3)),"0",MONTH(EDATE($AN1602,3))),_xlfn.CONCAT(YEAR(EDATE($AN1602,3)),MONTH(EDATE($AN1602,3)))))</f>
        <v>202001</v>
      </c>
      <c r="X1602">
        <f t="shared" ref="X1602:X1665" si="998">_xlfn.NUMBERVALUE(IF(LEN(ROUNDUP(MONTH(EDATE($AN1602,3))/3,0))=1,_xlfn.CONCAT(YEAR(EDATE($AN1602,3)),"0",ROUNDUP(MONTH(EDATE($AN1602,3))/3,0)),_xlfn.CONCAT(YEAR(EDATE($AN1602,3)),ROUNDUP(MONTH(EDATE($AN1602,3))/3,0))))</f>
        <v>202001</v>
      </c>
      <c r="Y1602" t="str">
        <f t="shared" ref="Y1602:Y1665" si="999">_xlfn.CONCAT("FY",YEAR(EDATE($AN1602,0))," ","Q",ROUNDUP(MONTH(EDATE($AN1602,0))/3,0)," ",(TEXT($AN1602,"MMM")))</f>
        <v>FY2019 Q4 Oct</v>
      </c>
      <c r="Z1602">
        <f t="shared" ref="Z1602:Z1665" si="1000">YEAR(EDATE($AN1602,0))</f>
        <v>2019</v>
      </c>
      <c r="AA1602" s="8" t="str">
        <f t="shared" ref="AA1602:AA1665" si="1001">TEXT($AN1602,"MMM")</f>
        <v>Oct</v>
      </c>
      <c r="AB1602" s="8" t="str">
        <f t="shared" ref="AB1602:AB1665" si="1002">_xlfn.CONCAT("Q",ROUNDUP(MONTH(EDATE($AN1602,0))/3,0))</f>
        <v>Q4</v>
      </c>
      <c r="AC1602">
        <f t="shared" ref="AC1602:AC1665" si="1003">MONTH(EDATE($AN1602,0))</f>
        <v>10</v>
      </c>
      <c r="AD1602">
        <f t="shared" ref="AD1602:AD1665" si="1004">ROUNDUP(MONTH(EDATE($AN1602,0))/3,0)</f>
        <v>4</v>
      </c>
      <c r="AE1602">
        <f t="shared" ref="AE1602:AE1665" si="1005">_xlfn.NUMBERVALUE(IF(LEN(MONTH(EDATE($AN1602,0)))=1,_xlfn.CONCAT(YEAR(EDATE($AN1602,0)),"0",MONTH(EDATE($AN1602,0))),_xlfn.CONCAT(YEAR(EDATE($AN1602,0)),MONTH(EDATE($AN1602,0)))))</f>
        <v>201910</v>
      </c>
      <c r="AF1602">
        <f t="shared" ref="AF1602:AF1665" si="1006">_xlfn.NUMBERVALUE(IF(LEN(ROUNDUP(MONTH(EDATE($AN1602,0))/3,0))=1,_xlfn.CONCAT(YEAR(EDATE($AN1602,0)),"0",ROUNDUP(MONTH(EDATE($AN1602,0))/3,0)),_xlfn.CONCAT(YEAR(EDATE($AN1602,0)),ROUNDUP(MONTH(EDATE($AN1602,0))/3,0))))</f>
        <v>201904</v>
      </c>
      <c r="AG1602" s="9">
        <f t="shared" ref="AG1602:AG1665" ca="1" si="1007">YEAR(EDATE(TODAY(),3))-YEAR(EDATE($AN1602,3))</f>
        <v>0</v>
      </c>
      <c r="AH1602">
        <f t="shared" ref="AH1602:AH1665" ca="1" si="1008">ROUND(AI1602/3,0)</f>
        <v>4</v>
      </c>
      <c r="AI1602" s="9">
        <f t="shared" ref="AI1602:AI1665" ca="1" si="1009">MONTH(TODAY())-(MONTH(AN1602)-
(YEAR(TODAY())-YEAR(AN1602))*12)</f>
        <v>11</v>
      </c>
      <c r="AJ1602" s="9">
        <f t="shared" ref="AJ1602:AJ1665" ca="1" si="1010">YEAR(TODAY())-YEAR($AN1602)</f>
        <v>1</v>
      </c>
      <c r="AK1602" s="9">
        <f t="shared" si="972"/>
        <v>4</v>
      </c>
      <c r="AL1602" s="9">
        <f t="shared" si="973"/>
        <v>40</v>
      </c>
      <c r="AM1602" s="9">
        <f t="shared" si="974"/>
        <v>14</v>
      </c>
      <c r="AN1602" s="2">
        <v>43740.585416666669</v>
      </c>
      <c r="AO1602">
        <v>6983</v>
      </c>
      <c r="AP1602" s="1">
        <v>21500</v>
      </c>
      <c r="AQ1602" t="s">
        <v>4</v>
      </c>
    </row>
    <row r="1603" spans="1:43" x14ac:dyDescent="0.3">
      <c r="A1603" t="str">
        <f t="shared" ca="1" si="975"/>
        <v>FY2020 Q4 Sep</v>
      </c>
      <c r="B1603">
        <f t="shared" ca="1" si="976"/>
        <v>2020</v>
      </c>
      <c r="C1603" s="8" t="str">
        <f t="shared" ca="1" si="977"/>
        <v>Sep</v>
      </c>
      <c r="D1603" s="8" t="str">
        <f t="shared" ca="1" si="978"/>
        <v>Q4</v>
      </c>
      <c r="E1603">
        <f t="shared" ca="1" si="979"/>
        <v>12</v>
      </c>
      <c r="F1603">
        <f t="shared" ca="1" si="980"/>
        <v>4</v>
      </c>
      <c r="G1603">
        <f t="shared" ca="1" si="981"/>
        <v>202012</v>
      </c>
      <c r="H1603">
        <f t="shared" ca="1" si="982"/>
        <v>202004</v>
      </c>
      <c r="I1603" t="str">
        <f t="shared" ca="1" si="983"/>
        <v>FY2020 Q3 Sep</v>
      </c>
      <c r="J1603">
        <f t="shared" ca="1" si="984"/>
        <v>2020</v>
      </c>
      <c r="K1603" s="8" t="str">
        <f t="shared" ca="1" si="985"/>
        <v>Sep</v>
      </c>
      <c r="L1603" s="8" t="str">
        <f t="shared" ca="1" si="986"/>
        <v>Q3</v>
      </c>
      <c r="M1603">
        <f t="shared" ca="1" si="987"/>
        <v>9</v>
      </c>
      <c r="N1603">
        <f t="shared" ca="1" si="988"/>
        <v>3</v>
      </c>
      <c r="O1603">
        <f t="shared" ca="1" si="989"/>
        <v>202009</v>
      </c>
      <c r="P1603">
        <f t="shared" ca="1" si="990"/>
        <v>202003</v>
      </c>
      <c r="Q1603" t="str">
        <f t="shared" si="991"/>
        <v>FY2020 Q1 Dec</v>
      </c>
      <c r="R1603">
        <f t="shared" si="992"/>
        <v>2020</v>
      </c>
      <c r="S1603" s="8" t="str">
        <f t="shared" si="993"/>
        <v>Dec</v>
      </c>
      <c r="T1603" s="8" t="str">
        <f t="shared" si="994"/>
        <v>Q1</v>
      </c>
      <c r="U1603">
        <f t="shared" si="995"/>
        <v>3</v>
      </c>
      <c r="V1603">
        <f t="shared" si="996"/>
        <v>1</v>
      </c>
      <c r="W1603">
        <f t="shared" si="997"/>
        <v>202003</v>
      </c>
      <c r="X1603">
        <f t="shared" si="998"/>
        <v>202001</v>
      </c>
      <c r="Y1603" t="str">
        <f t="shared" si="999"/>
        <v>FY2019 Q4 Dec</v>
      </c>
      <c r="Z1603">
        <f t="shared" si="1000"/>
        <v>2019</v>
      </c>
      <c r="AA1603" s="8" t="str">
        <f t="shared" si="1001"/>
        <v>Dec</v>
      </c>
      <c r="AB1603" s="8" t="str">
        <f t="shared" si="1002"/>
        <v>Q4</v>
      </c>
      <c r="AC1603">
        <f t="shared" si="1003"/>
        <v>12</v>
      </c>
      <c r="AD1603">
        <f t="shared" si="1004"/>
        <v>4</v>
      </c>
      <c r="AE1603">
        <f t="shared" si="1005"/>
        <v>201912</v>
      </c>
      <c r="AF1603">
        <f t="shared" si="1006"/>
        <v>201904</v>
      </c>
      <c r="AG1603" s="9">
        <f t="shared" ca="1" si="1007"/>
        <v>0</v>
      </c>
      <c r="AH1603">
        <f t="shared" ca="1" si="1008"/>
        <v>3</v>
      </c>
      <c r="AI1603" s="9">
        <f t="shared" ca="1" si="1009"/>
        <v>9</v>
      </c>
      <c r="AJ1603" s="9">
        <f t="shared" ca="1" si="1010"/>
        <v>1</v>
      </c>
      <c r="AK1603" s="9">
        <f t="shared" ref="AK1603:AK1666" si="1011">WEEKDAY(AN1603)</f>
        <v>2</v>
      </c>
      <c r="AL1603" s="9">
        <f t="shared" ref="AL1603:AL1666" si="1012">WEEKNUM(AN1603)</f>
        <v>51</v>
      </c>
      <c r="AM1603" s="9">
        <f t="shared" ref="AM1603:AM1666" si="1013">HOUR(AN1603)</f>
        <v>9</v>
      </c>
      <c r="AN1603" s="2">
        <v>43815.390972222223</v>
      </c>
      <c r="AO1603">
        <v>8898</v>
      </c>
      <c r="AP1603" s="1">
        <v>21500</v>
      </c>
      <c r="AQ1603" t="s">
        <v>4</v>
      </c>
    </row>
    <row r="1604" spans="1:43" x14ac:dyDescent="0.3">
      <c r="A1604" t="str">
        <f t="shared" ca="1" si="975"/>
        <v>FY2020 Q4 Sep</v>
      </c>
      <c r="B1604">
        <f t="shared" ca="1" si="976"/>
        <v>2020</v>
      </c>
      <c r="C1604" s="8" t="str">
        <f t="shared" ca="1" si="977"/>
        <v>Sep</v>
      </c>
      <c r="D1604" s="8" t="str">
        <f t="shared" ca="1" si="978"/>
        <v>Q4</v>
      </c>
      <c r="E1604">
        <f t="shared" ca="1" si="979"/>
        <v>12</v>
      </c>
      <c r="F1604">
        <f t="shared" ca="1" si="980"/>
        <v>4</v>
      </c>
      <c r="G1604">
        <f t="shared" ca="1" si="981"/>
        <v>202012</v>
      </c>
      <c r="H1604">
        <f t="shared" ca="1" si="982"/>
        <v>202004</v>
      </c>
      <c r="I1604" t="str">
        <f t="shared" ca="1" si="983"/>
        <v>FY2020 Q3 Sep</v>
      </c>
      <c r="J1604">
        <f t="shared" ca="1" si="984"/>
        <v>2020</v>
      </c>
      <c r="K1604" s="8" t="str">
        <f t="shared" ca="1" si="985"/>
        <v>Sep</v>
      </c>
      <c r="L1604" s="8" t="str">
        <f t="shared" ca="1" si="986"/>
        <v>Q3</v>
      </c>
      <c r="M1604">
        <f t="shared" ca="1" si="987"/>
        <v>9</v>
      </c>
      <c r="N1604">
        <f t="shared" ca="1" si="988"/>
        <v>3</v>
      </c>
      <c r="O1604">
        <f t="shared" ca="1" si="989"/>
        <v>202009</v>
      </c>
      <c r="P1604">
        <f t="shared" ca="1" si="990"/>
        <v>202003</v>
      </c>
      <c r="Q1604" t="str">
        <f t="shared" si="991"/>
        <v>FY2019 Q4 Sep</v>
      </c>
      <c r="R1604">
        <f t="shared" si="992"/>
        <v>2019</v>
      </c>
      <c r="S1604" s="8" t="str">
        <f t="shared" si="993"/>
        <v>Sep</v>
      </c>
      <c r="T1604" s="8" t="str">
        <f t="shared" si="994"/>
        <v>Q4</v>
      </c>
      <c r="U1604">
        <f t="shared" si="995"/>
        <v>12</v>
      </c>
      <c r="V1604">
        <f t="shared" si="996"/>
        <v>4</v>
      </c>
      <c r="W1604">
        <f t="shared" si="997"/>
        <v>201912</v>
      </c>
      <c r="X1604">
        <f t="shared" si="998"/>
        <v>201904</v>
      </c>
      <c r="Y1604" t="str">
        <f t="shared" si="999"/>
        <v>FY2019 Q3 Sep</v>
      </c>
      <c r="Z1604">
        <f t="shared" si="1000"/>
        <v>2019</v>
      </c>
      <c r="AA1604" s="8" t="str">
        <f t="shared" si="1001"/>
        <v>Sep</v>
      </c>
      <c r="AB1604" s="8" t="str">
        <f t="shared" si="1002"/>
        <v>Q3</v>
      </c>
      <c r="AC1604">
        <f t="shared" si="1003"/>
        <v>9</v>
      </c>
      <c r="AD1604">
        <f t="shared" si="1004"/>
        <v>3</v>
      </c>
      <c r="AE1604">
        <f t="shared" si="1005"/>
        <v>201909</v>
      </c>
      <c r="AF1604">
        <f t="shared" si="1006"/>
        <v>201903</v>
      </c>
      <c r="AG1604" s="9">
        <f t="shared" ca="1" si="1007"/>
        <v>1</v>
      </c>
      <c r="AH1604">
        <f t="shared" ca="1" si="1008"/>
        <v>4</v>
      </c>
      <c r="AI1604" s="9">
        <f t="shared" ca="1" si="1009"/>
        <v>12</v>
      </c>
      <c r="AJ1604" s="9">
        <f t="shared" ca="1" si="1010"/>
        <v>1</v>
      </c>
      <c r="AK1604" s="9">
        <f t="shared" si="1011"/>
        <v>2</v>
      </c>
      <c r="AL1604" s="9">
        <f t="shared" si="1012"/>
        <v>38</v>
      </c>
      <c r="AM1604" s="9">
        <f t="shared" si="1013"/>
        <v>16</v>
      </c>
      <c r="AN1604" s="2">
        <v>43724.672222222223</v>
      </c>
      <c r="AO1604">
        <v>5744</v>
      </c>
      <c r="AP1604" s="1">
        <v>21250</v>
      </c>
      <c r="AQ1604" t="s">
        <v>5</v>
      </c>
    </row>
    <row r="1605" spans="1:43" x14ac:dyDescent="0.3">
      <c r="A1605" t="str">
        <f t="shared" ca="1" si="975"/>
        <v>FY2020 Q4 Sep</v>
      </c>
      <c r="B1605">
        <f t="shared" ca="1" si="976"/>
        <v>2020</v>
      </c>
      <c r="C1605" s="8" t="str">
        <f t="shared" ca="1" si="977"/>
        <v>Sep</v>
      </c>
      <c r="D1605" s="8" t="str">
        <f t="shared" ca="1" si="978"/>
        <v>Q4</v>
      </c>
      <c r="E1605">
        <f t="shared" ca="1" si="979"/>
        <v>12</v>
      </c>
      <c r="F1605">
        <f t="shared" ca="1" si="980"/>
        <v>4</v>
      </c>
      <c r="G1605">
        <f t="shared" ca="1" si="981"/>
        <v>202012</v>
      </c>
      <c r="H1605">
        <f t="shared" ca="1" si="982"/>
        <v>202004</v>
      </c>
      <c r="I1605" t="str">
        <f t="shared" ca="1" si="983"/>
        <v>FY2020 Q3 Sep</v>
      </c>
      <c r="J1605">
        <f t="shared" ca="1" si="984"/>
        <v>2020</v>
      </c>
      <c r="K1605" s="8" t="str">
        <f t="shared" ca="1" si="985"/>
        <v>Sep</v>
      </c>
      <c r="L1605" s="8" t="str">
        <f t="shared" ca="1" si="986"/>
        <v>Q3</v>
      </c>
      <c r="M1605">
        <f t="shared" ca="1" si="987"/>
        <v>9</v>
      </c>
      <c r="N1605">
        <f t="shared" ca="1" si="988"/>
        <v>3</v>
      </c>
      <c r="O1605">
        <f t="shared" ca="1" si="989"/>
        <v>202009</v>
      </c>
      <c r="P1605">
        <f t="shared" ca="1" si="990"/>
        <v>202003</v>
      </c>
      <c r="Q1605" t="str">
        <f t="shared" si="991"/>
        <v>FY2020 Q1 Dec</v>
      </c>
      <c r="R1605">
        <f t="shared" si="992"/>
        <v>2020</v>
      </c>
      <c r="S1605" s="8" t="str">
        <f t="shared" si="993"/>
        <v>Dec</v>
      </c>
      <c r="T1605" s="8" t="str">
        <f t="shared" si="994"/>
        <v>Q1</v>
      </c>
      <c r="U1605">
        <f t="shared" si="995"/>
        <v>3</v>
      </c>
      <c r="V1605">
        <f t="shared" si="996"/>
        <v>1</v>
      </c>
      <c r="W1605">
        <f t="shared" si="997"/>
        <v>202003</v>
      </c>
      <c r="X1605">
        <f t="shared" si="998"/>
        <v>202001</v>
      </c>
      <c r="Y1605" t="str">
        <f t="shared" si="999"/>
        <v>FY2019 Q4 Dec</v>
      </c>
      <c r="Z1605">
        <f t="shared" si="1000"/>
        <v>2019</v>
      </c>
      <c r="AA1605" s="8" t="str">
        <f t="shared" si="1001"/>
        <v>Dec</v>
      </c>
      <c r="AB1605" s="8" t="str">
        <f t="shared" si="1002"/>
        <v>Q4</v>
      </c>
      <c r="AC1605">
        <f t="shared" si="1003"/>
        <v>12</v>
      </c>
      <c r="AD1605">
        <f t="shared" si="1004"/>
        <v>4</v>
      </c>
      <c r="AE1605">
        <f t="shared" si="1005"/>
        <v>201912</v>
      </c>
      <c r="AF1605">
        <f t="shared" si="1006"/>
        <v>201904</v>
      </c>
      <c r="AG1605" s="9">
        <f t="shared" ca="1" si="1007"/>
        <v>0</v>
      </c>
      <c r="AH1605">
        <f t="shared" ca="1" si="1008"/>
        <v>3</v>
      </c>
      <c r="AI1605" s="9">
        <f t="shared" ca="1" si="1009"/>
        <v>9</v>
      </c>
      <c r="AJ1605" s="9">
        <f t="shared" ca="1" si="1010"/>
        <v>1</v>
      </c>
      <c r="AK1605" s="9">
        <f t="shared" si="1011"/>
        <v>6</v>
      </c>
      <c r="AL1605" s="9">
        <f t="shared" si="1012"/>
        <v>49</v>
      </c>
      <c r="AM1605" s="9">
        <f t="shared" si="1013"/>
        <v>8</v>
      </c>
      <c r="AN1605" s="2">
        <v>43805.372916666667</v>
      </c>
      <c r="AO1605">
        <v>8898</v>
      </c>
      <c r="AP1605" s="1">
        <v>21200</v>
      </c>
      <c r="AQ1605" t="s">
        <v>4</v>
      </c>
    </row>
    <row r="1606" spans="1:43" x14ac:dyDescent="0.3">
      <c r="A1606" t="str">
        <f t="shared" ca="1" si="975"/>
        <v>FY2020 Q4 Sep</v>
      </c>
      <c r="B1606">
        <f t="shared" ca="1" si="976"/>
        <v>2020</v>
      </c>
      <c r="C1606" s="8" t="str">
        <f t="shared" ca="1" si="977"/>
        <v>Sep</v>
      </c>
      <c r="D1606" s="8" t="str">
        <f t="shared" ca="1" si="978"/>
        <v>Q4</v>
      </c>
      <c r="E1606">
        <f t="shared" ca="1" si="979"/>
        <v>12</v>
      </c>
      <c r="F1606">
        <f t="shared" ca="1" si="980"/>
        <v>4</v>
      </c>
      <c r="G1606">
        <f t="shared" ca="1" si="981"/>
        <v>202012</v>
      </c>
      <c r="H1606">
        <f t="shared" ca="1" si="982"/>
        <v>202004</v>
      </c>
      <c r="I1606" t="str">
        <f t="shared" ca="1" si="983"/>
        <v>FY2020 Q3 Sep</v>
      </c>
      <c r="J1606">
        <f t="shared" ca="1" si="984"/>
        <v>2020</v>
      </c>
      <c r="K1606" s="8" t="str">
        <f t="shared" ca="1" si="985"/>
        <v>Sep</v>
      </c>
      <c r="L1606" s="8" t="str">
        <f t="shared" ca="1" si="986"/>
        <v>Q3</v>
      </c>
      <c r="M1606">
        <f t="shared" ca="1" si="987"/>
        <v>9</v>
      </c>
      <c r="N1606">
        <f t="shared" ca="1" si="988"/>
        <v>3</v>
      </c>
      <c r="O1606">
        <f t="shared" ca="1" si="989"/>
        <v>202009</v>
      </c>
      <c r="P1606">
        <f t="shared" ca="1" si="990"/>
        <v>202003</v>
      </c>
      <c r="Q1606" t="str">
        <f t="shared" si="991"/>
        <v>FY2020 Q2 Jan</v>
      </c>
      <c r="R1606">
        <f t="shared" si="992"/>
        <v>2020</v>
      </c>
      <c r="S1606" s="8" t="str">
        <f t="shared" si="993"/>
        <v>Jan</v>
      </c>
      <c r="T1606" s="8" t="str">
        <f t="shared" si="994"/>
        <v>Q2</v>
      </c>
      <c r="U1606">
        <f t="shared" si="995"/>
        <v>4</v>
      </c>
      <c r="V1606">
        <f t="shared" si="996"/>
        <v>2</v>
      </c>
      <c r="W1606">
        <f t="shared" si="997"/>
        <v>202004</v>
      </c>
      <c r="X1606">
        <f t="shared" si="998"/>
        <v>202002</v>
      </c>
      <c r="Y1606" t="str">
        <f t="shared" si="999"/>
        <v>FY2020 Q1 Jan</v>
      </c>
      <c r="Z1606">
        <f t="shared" si="1000"/>
        <v>2020</v>
      </c>
      <c r="AA1606" s="8" t="str">
        <f t="shared" si="1001"/>
        <v>Jan</v>
      </c>
      <c r="AB1606" s="8" t="str">
        <f t="shared" si="1002"/>
        <v>Q1</v>
      </c>
      <c r="AC1606">
        <f t="shared" si="1003"/>
        <v>1</v>
      </c>
      <c r="AD1606">
        <f t="shared" si="1004"/>
        <v>1</v>
      </c>
      <c r="AE1606">
        <f t="shared" si="1005"/>
        <v>202001</v>
      </c>
      <c r="AF1606">
        <f t="shared" si="1006"/>
        <v>202001</v>
      </c>
      <c r="AG1606" s="9">
        <f t="shared" ca="1" si="1007"/>
        <v>0</v>
      </c>
      <c r="AH1606">
        <f t="shared" ca="1" si="1008"/>
        <v>3</v>
      </c>
      <c r="AI1606" s="9">
        <f t="shared" ca="1" si="1009"/>
        <v>8</v>
      </c>
      <c r="AJ1606" s="9">
        <f t="shared" ca="1" si="1010"/>
        <v>0</v>
      </c>
      <c r="AK1606" s="9">
        <f t="shared" si="1011"/>
        <v>2</v>
      </c>
      <c r="AL1606" s="9">
        <f t="shared" si="1012"/>
        <v>4</v>
      </c>
      <c r="AM1606" s="9">
        <f t="shared" si="1013"/>
        <v>11</v>
      </c>
      <c r="AN1606" s="2">
        <v>43850.48333333333</v>
      </c>
      <c r="AO1606">
        <v>1833</v>
      </c>
      <c r="AP1606" s="1">
        <v>21100</v>
      </c>
      <c r="AQ1606" t="s">
        <v>4</v>
      </c>
    </row>
    <row r="1607" spans="1:43" x14ac:dyDescent="0.3">
      <c r="A1607" t="str">
        <f t="shared" ca="1" si="975"/>
        <v>FY2020 Q4 Sep</v>
      </c>
      <c r="B1607">
        <f t="shared" ca="1" si="976"/>
        <v>2020</v>
      </c>
      <c r="C1607" s="8" t="str">
        <f t="shared" ca="1" si="977"/>
        <v>Sep</v>
      </c>
      <c r="D1607" s="8" t="str">
        <f t="shared" ca="1" si="978"/>
        <v>Q4</v>
      </c>
      <c r="E1607">
        <f t="shared" ca="1" si="979"/>
        <v>12</v>
      </c>
      <c r="F1607">
        <f t="shared" ca="1" si="980"/>
        <v>4</v>
      </c>
      <c r="G1607">
        <f t="shared" ca="1" si="981"/>
        <v>202012</v>
      </c>
      <c r="H1607">
        <f t="shared" ca="1" si="982"/>
        <v>202004</v>
      </c>
      <c r="I1607" t="str">
        <f t="shared" ca="1" si="983"/>
        <v>FY2020 Q3 Sep</v>
      </c>
      <c r="J1607">
        <f t="shared" ca="1" si="984"/>
        <v>2020</v>
      </c>
      <c r="K1607" s="8" t="str">
        <f t="shared" ca="1" si="985"/>
        <v>Sep</v>
      </c>
      <c r="L1607" s="8" t="str">
        <f t="shared" ca="1" si="986"/>
        <v>Q3</v>
      </c>
      <c r="M1607">
        <f t="shared" ca="1" si="987"/>
        <v>9</v>
      </c>
      <c r="N1607">
        <f t="shared" ca="1" si="988"/>
        <v>3</v>
      </c>
      <c r="O1607">
        <f t="shared" ca="1" si="989"/>
        <v>202009</v>
      </c>
      <c r="P1607">
        <f t="shared" ca="1" si="990"/>
        <v>202003</v>
      </c>
      <c r="Q1607" t="str">
        <f t="shared" si="991"/>
        <v>FY2020 Q2 Feb</v>
      </c>
      <c r="R1607">
        <f t="shared" si="992"/>
        <v>2020</v>
      </c>
      <c r="S1607" s="8" t="str">
        <f t="shared" si="993"/>
        <v>Feb</v>
      </c>
      <c r="T1607" s="8" t="str">
        <f t="shared" si="994"/>
        <v>Q2</v>
      </c>
      <c r="U1607">
        <f t="shared" si="995"/>
        <v>5</v>
      </c>
      <c r="V1607">
        <f t="shared" si="996"/>
        <v>2</v>
      </c>
      <c r="W1607">
        <f t="shared" si="997"/>
        <v>202005</v>
      </c>
      <c r="X1607">
        <f t="shared" si="998"/>
        <v>202002</v>
      </c>
      <c r="Y1607" t="str">
        <f t="shared" si="999"/>
        <v>FY2020 Q1 Feb</v>
      </c>
      <c r="Z1607">
        <f t="shared" si="1000"/>
        <v>2020</v>
      </c>
      <c r="AA1607" s="8" t="str">
        <f t="shared" si="1001"/>
        <v>Feb</v>
      </c>
      <c r="AB1607" s="8" t="str">
        <f t="shared" si="1002"/>
        <v>Q1</v>
      </c>
      <c r="AC1607">
        <f t="shared" si="1003"/>
        <v>2</v>
      </c>
      <c r="AD1607">
        <f t="shared" si="1004"/>
        <v>1</v>
      </c>
      <c r="AE1607">
        <f t="shared" si="1005"/>
        <v>202002</v>
      </c>
      <c r="AF1607">
        <f t="shared" si="1006"/>
        <v>202001</v>
      </c>
      <c r="AG1607" s="9">
        <f t="shared" ca="1" si="1007"/>
        <v>0</v>
      </c>
      <c r="AH1607">
        <f t="shared" ca="1" si="1008"/>
        <v>2</v>
      </c>
      <c r="AI1607" s="9">
        <f t="shared" ca="1" si="1009"/>
        <v>7</v>
      </c>
      <c r="AJ1607" s="9">
        <f t="shared" ca="1" si="1010"/>
        <v>0</v>
      </c>
      <c r="AK1607" s="9">
        <f t="shared" si="1011"/>
        <v>6</v>
      </c>
      <c r="AL1607" s="9">
        <f t="shared" si="1012"/>
        <v>9</v>
      </c>
      <c r="AM1607" s="9">
        <f t="shared" si="1013"/>
        <v>11</v>
      </c>
      <c r="AN1607" s="2">
        <v>43889.486805555556</v>
      </c>
      <c r="AO1607">
        <v>481</v>
      </c>
      <c r="AP1607" s="1">
        <v>21000</v>
      </c>
      <c r="AQ1607" t="s">
        <v>5</v>
      </c>
    </row>
    <row r="1608" spans="1:43" x14ac:dyDescent="0.3">
      <c r="A1608" t="str">
        <f t="shared" ca="1" si="975"/>
        <v>FY2020 Q4 Sep</v>
      </c>
      <c r="B1608">
        <f t="shared" ca="1" si="976"/>
        <v>2020</v>
      </c>
      <c r="C1608" s="8" t="str">
        <f t="shared" ca="1" si="977"/>
        <v>Sep</v>
      </c>
      <c r="D1608" s="8" t="str">
        <f t="shared" ca="1" si="978"/>
        <v>Q4</v>
      </c>
      <c r="E1608">
        <f t="shared" ca="1" si="979"/>
        <v>12</v>
      </c>
      <c r="F1608">
        <f t="shared" ca="1" si="980"/>
        <v>4</v>
      </c>
      <c r="G1608">
        <f t="shared" ca="1" si="981"/>
        <v>202012</v>
      </c>
      <c r="H1608">
        <f t="shared" ca="1" si="982"/>
        <v>202004</v>
      </c>
      <c r="I1608" t="str">
        <f t="shared" ca="1" si="983"/>
        <v>FY2020 Q3 Sep</v>
      </c>
      <c r="J1608">
        <f t="shared" ca="1" si="984"/>
        <v>2020</v>
      </c>
      <c r="K1608" s="8" t="str">
        <f t="shared" ca="1" si="985"/>
        <v>Sep</v>
      </c>
      <c r="L1608" s="8" t="str">
        <f t="shared" ca="1" si="986"/>
        <v>Q3</v>
      </c>
      <c r="M1608">
        <f t="shared" ca="1" si="987"/>
        <v>9</v>
      </c>
      <c r="N1608">
        <f t="shared" ca="1" si="988"/>
        <v>3</v>
      </c>
      <c r="O1608">
        <f t="shared" ca="1" si="989"/>
        <v>202009</v>
      </c>
      <c r="P1608">
        <f t="shared" ca="1" si="990"/>
        <v>202003</v>
      </c>
      <c r="Q1608" t="str">
        <f t="shared" si="991"/>
        <v>FY2019 Q4 Sep</v>
      </c>
      <c r="R1608">
        <f t="shared" si="992"/>
        <v>2019</v>
      </c>
      <c r="S1608" s="8" t="str">
        <f t="shared" si="993"/>
        <v>Sep</v>
      </c>
      <c r="T1608" s="8" t="str">
        <f t="shared" si="994"/>
        <v>Q4</v>
      </c>
      <c r="U1608">
        <f t="shared" si="995"/>
        <v>12</v>
      </c>
      <c r="V1608">
        <f t="shared" si="996"/>
        <v>4</v>
      </c>
      <c r="W1608">
        <f t="shared" si="997"/>
        <v>201912</v>
      </c>
      <c r="X1608">
        <f t="shared" si="998"/>
        <v>201904</v>
      </c>
      <c r="Y1608" t="str">
        <f t="shared" si="999"/>
        <v>FY2019 Q3 Sep</v>
      </c>
      <c r="Z1608">
        <f t="shared" si="1000"/>
        <v>2019</v>
      </c>
      <c r="AA1608" s="8" t="str">
        <f t="shared" si="1001"/>
        <v>Sep</v>
      </c>
      <c r="AB1608" s="8" t="str">
        <f t="shared" si="1002"/>
        <v>Q3</v>
      </c>
      <c r="AC1608">
        <f t="shared" si="1003"/>
        <v>9</v>
      </c>
      <c r="AD1608">
        <f t="shared" si="1004"/>
        <v>3</v>
      </c>
      <c r="AE1608">
        <f t="shared" si="1005"/>
        <v>201909</v>
      </c>
      <c r="AF1608">
        <f t="shared" si="1006"/>
        <v>201903</v>
      </c>
      <c r="AG1608" s="9">
        <f t="shared" ca="1" si="1007"/>
        <v>1</v>
      </c>
      <c r="AH1608">
        <f t="shared" ca="1" si="1008"/>
        <v>4</v>
      </c>
      <c r="AI1608" s="9">
        <f t="shared" ca="1" si="1009"/>
        <v>12</v>
      </c>
      <c r="AJ1608" s="9">
        <f t="shared" ca="1" si="1010"/>
        <v>1</v>
      </c>
      <c r="AK1608" s="9">
        <f t="shared" si="1011"/>
        <v>4</v>
      </c>
      <c r="AL1608" s="9">
        <f t="shared" si="1012"/>
        <v>36</v>
      </c>
      <c r="AM1608" s="9">
        <f t="shared" si="1013"/>
        <v>14</v>
      </c>
      <c r="AN1608" s="2">
        <v>43712.584722222222</v>
      </c>
      <c r="AO1608">
        <v>894</v>
      </c>
      <c r="AP1608" s="1">
        <v>21000</v>
      </c>
      <c r="AQ1608" t="s">
        <v>4</v>
      </c>
    </row>
    <row r="1609" spans="1:43" x14ac:dyDescent="0.3">
      <c r="A1609" t="str">
        <f t="shared" ca="1" si="975"/>
        <v>FY2020 Q4 Sep</v>
      </c>
      <c r="B1609">
        <f t="shared" ca="1" si="976"/>
        <v>2020</v>
      </c>
      <c r="C1609" s="8" t="str">
        <f t="shared" ca="1" si="977"/>
        <v>Sep</v>
      </c>
      <c r="D1609" s="8" t="str">
        <f t="shared" ca="1" si="978"/>
        <v>Q4</v>
      </c>
      <c r="E1609">
        <f t="shared" ca="1" si="979"/>
        <v>12</v>
      </c>
      <c r="F1609">
        <f t="shared" ca="1" si="980"/>
        <v>4</v>
      </c>
      <c r="G1609">
        <f t="shared" ca="1" si="981"/>
        <v>202012</v>
      </c>
      <c r="H1609">
        <f t="shared" ca="1" si="982"/>
        <v>202004</v>
      </c>
      <c r="I1609" t="str">
        <f t="shared" ca="1" si="983"/>
        <v>FY2020 Q3 Sep</v>
      </c>
      <c r="J1609">
        <f t="shared" ca="1" si="984"/>
        <v>2020</v>
      </c>
      <c r="K1609" s="8" t="str">
        <f t="shared" ca="1" si="985"/>
        <v>Sep</v>
      </c>
      <c r="L1609" s="8" t="str">
        <f t="shared" ca="1" si="986"/>
        <v>Q3</v>
      </c>
      <c r="M1609">
        <f t="shared" ca="1" si="987"/>
        <v>9</v>
      </c>
      <c r="N1609">
        <f t="shared" ca="1" si="988"/>
        <v>3</v>
      </c>
      <c r="O1609">
        <f t="shared" ca="1" si="989"/>
        <v>202009</v>
      </c>
      <c r="P1609">
        <f t="shared" ca="1" si="990"/>
        <v>202003</v>
      </c>
      <c r="Q1609" t="str">
        <f t="shared" si="991"/>
        <v>FY2020 Q2 Mar</v>
      </c>
      <c r="R1609">
        <f t="shared" si="992"/>
        <v>2020</v>
      </c>
      <c r="S1609" s="8" t="str">
        <f t="shared" si="993"/>
        <v>Mar</v>
      </c>
      <c r="T1609" s="8" t="str">
        <f t="shared" si="994"/>
        <v>Q2</v>
      </c>
      <c r="U1609">
        <f t="shared" si="995"/>
        <v>6</v>
      </c>
      <c r="V1609">
        <f t="shared" si="996"/>
        <v>2</v>
      </c>
      <c r="W1609">
        <f t="shared" si="997"/>
        <v>202006</v>
      </c>
      <c r="X1609">
        <f t="shared" si="998"/>
        <v>202002</v>
      </c>
      <c r="Y1609" t="str">
        <f t="shared" si="999"/>
        <v>FY2020 Q1 Mar</v>
      </c>
      <c r="Z1609">
        <f t="shared" si="1000"/>
        <v>2020</v>
      </c>
      <c r="AA1609" s="8" t="str">
        <f t="shared" si="1001"/>
        <v>Mar</v>
      </c>
      <c r="AB1609" s="8" t="str">
        <f t="shared" si="1002"/>
        <v>Q1</v>
      </c>
      <c r="AC1609">
        <f t="shared" si="1003"/>
        <v>3</v>
      </c>
      <c r="AD1609">
        <f t="shared" si="1004"/>
        <v>1</v>
      </c>
      <c r="AE1609">
        <f t="shared" si="1005"/>
        <v>202003</v>
      </c>
      <c r="AF1609">
        <f t="shared" si="1006"/>
        <v>202001</v>
      </c>
      <c r="AG1609" s="9">
        <f t="shared" ca="1" si="1007"/>
        <v>0</v>
      </c>
      <c r="AH1609">
        <f t="shared" ca="1" si="1008"/>
        <v>2</v>
      </c>
      <c r="AI1609" s="9">
        <f t="shared" ca="1" si="1009"/>
        <v>6</v>
      </c>
      <c r="AJ1609" s="9">
        <f t="shared" ca="1" si="1010"/>
        <v>0</v>
      </c>
      <c r="AK1609" s="9">
        <f t="shared" si="1011"/>
        <v>5</v>
      </c>
      <c r="AL1609" s="9">
        <f t="shared" si="1012"/>
        <v>10</v>
      </c>
      <c r="AM1609" s="9">
        <f t="shared" si="1013"/>
        <v>13</v>
      </c>
      <c r="AN1609" s="2">
        <v>43895.542361111111</v>
      </c>
      <c r="AO1609">
        <v>896</v>
      </c>
      <c r="AP1609" s="1">
        <v>21000</v>
      </c>
      <c r="AQ1609" t="s">
        <v>4</v>
      </c>
    </row>
    <row r="1610" spans="1:43" x14ac:dyDescent="0.3">
      <c r="A1610" t="str">
        <f t="shared" ca="1" si="975"/>
        <v>FY2020 Q4 Sep</v>
      </c>
      <c r="B1610">
        <f t="shared" ca="1" si="976"/>
        <v>2020</v>
      </c>
      <c r="C1610" s="8" t="str">
        <f t="shared" ca="1" si="977"/>
        <v>Sep</v>
      </c>
      <c r="D1610" s="8" t="str">
        <f t="shared" ca="1" si="978"/>
        <v>Q4</v>
      </c>
      <c r="E1610">
        <f t="shared" ca="1" si="979"/>
        <v>12</v>
      </c>
      <c r="F1610">
        <f t="shared" ca="1" si="980"/>
        <v>4</v>
      </c>
      <c r="G1610">
        <f t="shared" ca="1" si="981"/>
        <v>202012</v>
      </c>
      <c r="H1610">
        <f t="shared" ca="1" si="982"/>
        <v>202004</v>
      </c>
      <c r="I1610" t="str">
        <f t="shared" ca="1" si="983"/>
        <v>FY2020 Q3 Sep</v>
      </c>
      <c r="J1610">
        <f t="shared" ca="1" si="984"/>
        <v>2020</v>
      </c>
      <c r="K1610" s="8" t="str">
        <f t="shared" ca="1" si="985"/>
        <v>Sep</v>
      </c>
      <c r="L1610" s="8" t="str">
        <f t="shared" ca="1" si="986"/>
        <v>Q3</v>
      </c>
      <c r="M1610">
        <f t="shared" ca="1" si="987"/>
        <v>9</v>
      </c>
      <c r="N1610">
        <f t="shared" ca="1" si="988"/>
        <v>3</v>
      </c>
      <c r="O1610">
        <f t="shared" ca="1" si="989"/>
        <v>202009</v>
      </c>
      <c r="P1610">
        <f t="shared" ca="1" si="990"/>
        <v>202003</v>
      </c>
      <c r="Q1610" t="str">
        <f t="shared" si="991"/>
        <v>FY2019 Q4 Sep</v>
      </c>
      <c r="R1610">
        <f t="shared" si="992"/>
        <v>2019</v>
      </c>
      <c r="S1610" s="8" t="str">
        <f t="shared" si="993"/>
        <v>Sep</v>
      </c>
      <c r="T1610" s="8" t="str">
        <f t="shared" si="994"/>
        <v>Q4</v>
      </c>
      <c r="U1610">
        <f t="shared" si="995"/>
        <v>12</v>
      </c>
      <c r="V1610">
        <f t="shared" si="996"/>
        <v>4</v>
      </c>
      <c r="W1610">
        <f t="shared" si="997"/>
        <v>201912</v>
      </c>
      <c r="X1610">
        <f t="shared" si="998"/>
        <v>201904</v>
      </c>
      <c r="Y1610" t="str">
        <f t="shared" si="999"/>
        <v>FY2019 Q3 Sep</v>
      </c>
      <c r="Z1610">
        <f t="shared" si="1000"/>
        <v>2019</v>
      </c>
      <c r="AA1610" s="8" t="str">
        <f t="shared" si="1001"/>
        <v>Sep</v>
      </c>
      <c r="AB1610" s="8" t="str">
        <f t="shared" si="1002"/>
        <v>Q3</v>
      </c>
      <c r="AC1610">
        <f t="shared" si="1003"/>
        <v>9</v>
      </c>
      <c r="AD1610">
        <f t="shared" si="1004"/>
        <v>3</v>
      </c>
      <c r="AE1610">
        <f t="shared" si="1005"/>
        <v>201909</v>
      </c>
      <c r="AF1610">
        <f t="shared" si="1006"/>
        <v>201903</v>
      </c>
      <c r="AG1610" s="9">
        <f t="shared" ca="1" si="1007"/>
        <v>1</v>
      </c>
      <c r="AH1610">
        <f t="shared" ca="1" si="1008"/>
        <v>4</v>
      </c>
      <c r="AI1610" s="9">
        <f t="shared" ca="1" si="1009"/>
        <v>12</v>
      </c>
      <c r="AJ1610" s="9">
        <f t="shared" ca="1" si="1010"/>
        <v>1</v>
      </c>
      <c r="AK1610" s="9">
        <f t="shared" si="1011"/>
        <v>6</v>
      </c>
      <c r="AL1610" s="9">
        <f t="shared" si="1012"/>
        <v>39</v>
      </c>
      <c r="AM1610" s="9">
        <f t="shared" si="1013"/>
        <v>11</v>
      </c>
      <c r="AN1610" s="2">
        <v>43735.493750000001</v>
      </c>
      <c r="AO1610">
        <v>979</v>
      </c>
      <c r="AP1610" s="1">
        <v>21000</v>
      </c>
      <c r="AQ1610" t="s">
        <v>5</v>
      </c>
    </row>
    <row r="1611" spans="1:43" x14ac:dyDescent="0.3">
      <c r="A1611" t="str">
        <f t="shared" ca="1" si="975"/>
        <v>FY2020 Q4 Sep</v>
      </c>
      <c r="B1611">
        <f t="shared" ca="1" si="976"/>
        <v>2020</v>
      </c>
      <c r="C1611" s="8" t="str">
        <f t="shared" ca="1" si="977"/>
        <v>Sep</v>
      </c>
      <c r="D1611" s="8" t="str">
        <f t="shared" ca="1" si="978"/>
        <v>Q4</v>
      </c>
      <c r="E1611">
        <f t="shared" ca="1" si="979"/>
        <v>12</v>
      </c>
      <c r="F1611">
        <f t="shared" ca="1" si="980"/>
        <v>4</v>
      </c>
      <c r="G1611">
        <f t="shared" ca="1" si="981"/>
        <v>202012</v>
      </c>
      <c r="H1611">
        <f t="shared" ca="1" si="982"/>
        <v>202004</v>
      </c>
      <c r="I1611" t="str">
        <f t="shared" ca="1" si="983"/>
        <v>FY2020 Q3 Sep</v>
      </c>
      <c r="J1611">
        <f t="shared" ca="1" si="984"/>
        <v>2020</v>
      </c>
      <c r="K1611" s="8" t="str">
        <f t="shared" ca="1" si="985"/>
        <v>Sep</v>
      </c>
      <c r="L1611" s="8" t="str">
        <f t="shared" ca="1" si="986"/>
        <v>Q3</v>
      </c>
      <c r="M1611">
        <f t="shared" ca="1" si="987"/>
        <v>9</v>
      </c>
      <c r="N1611">
        <f t="shared" ca="1" si="988"/>
        <v>3</v>
      </c>
      <c r="O1611">
        <f t="shared" ca="1" si="989"/>
        <v>202009</v>
      </c>
      <c r="P1611">
        <f t="shared" ca="1" si="990"/>
        <v>202003</v>
      </c>
      <c r="Q1611" t="str">
        <f t="shared" si="991"/>
        <v>FY2020 Q1 Nov</v>
      </c>
      <c r="R1611">
        <f t="shared" si="992"/>
        <v>2020</v>
      </c>
      <c r="S1611" s="8" t="str">
        <f t="shared" si="993"/>
        <v>Nov</v>
      </c>
      <c r="T1611" s="8" t="str">
        <f t="shared" si="994"/>
        <v>Q1</v>
      </c>
      <c r="U1611">
        <f t="shared" si="995"/>
        <v>2</v>
      </c>
      <c r="V1611">
        <f t="shared" si="996"/>
        <v>1</v>
      </c>
      <c r="W1611">
        <f t="shared" si="997"/>
        <v>202002</v>
      </c>
      <c r="X1611">
        <f t="shared" si="998"/>
        <v>202001</v>
      </c>
      <c r="Y1611" t="str">
        <f t="shared" si="999"/>
        <v>FY2019 Q4 Nov</v>
      </c>
      <c r="Z1611">
        <f t="shared" si="1000"/>
        <v>2019</v>
      </c>
      <c r="AA1611" s="8" t="str">
        <f t="shared" si="1001"/>
        <v>Nov</v>
      </c>
      <c r="AB1611" s="8" t="str">
        <f t="shared" si="1002"/>
        <v>Q4</v>
      </c>
      <c r="AC1611">
        <f t="shared" si="1003"/>
        <v>11</v>
      </c>
      <c r="AD1611">
        <f t="shared" si="1004"/>
        <v>4</v>
      </c>
      <c r="AE1611">
        <f t="shared" si="1005"/>
        <v>201911</v>
      </c>
      <c r="AF1611">
        <f t="shared" si="1006"/>
        <v>201904</v>
      </c>
      <c r="AG1611" s="9">
        <f t="shared" ca="1" si="1007"/>
        <v>0</v>
      </c>
      <c r="AH1611">
        <f t="shared" ca="1" si="1008"/>
        <v>3</v>
      </c>
      <c r="AI1611" s="9">
        <f t="shared" ca="1" si="1009"/>
        <v>10</v>
      </c>
      <c r="AJ1611" s="9">
        <f t="shared" ca="1" si="1010"/>
        <v>1</v>
      </c>
      <c r="AK1611" s="9">
        <f t="shared" si="1011"/>
        <v>6</v>
      </c>
      <c r="AL1611" s="9">
        <f t="shared" si="1012"/>
        <v>45</v>
      </c>
      <c r="AM1611" s="9">
        <f t="shared" si="1013"/>
        <v>12</v>
      </c>
      <c r="AN1611" s="2">
        <v>43777.529166666667</v>
      </c>
      <c r="AO1611">
        <v>1079</v>
      </c>
      <c r="AP1611" s="1">
        <v>21000</v>
      </c>
      <c r="AQ1611" t="s">
        <v>5</v>
      </c>
    </row>
    <row r="1612" spans="1:43" x14ac:dyDescent="0.3">
      <c r="A1612" t="str">
        <f t="shared" ca="1" si="975"/>
        <v>FY2020 Q4 Sep</v>
      </c>
      <c r="B1612">
        <f t="shared" ca="1" si="976"/>
        <v>2020</v>
      </c>
      <c r="C1612" s="8" t="str">
        <f t="shared" ca="1" si="977"/>
        <v>Sep</v>
      </c>
      <c r="D1612" s="8" t="str">
        <f t="shared" ca="1" si="978"/>
        <v>Q4</v>
      </c>
      <c r="E1612">
        <f t="shared" ca="1" si="979"/>
        <v>12</v>
      </c>
      <c r="F1612">
        <f t="shared" ca="1" si="980"/>
        <v>4</v>
      </c>
      <c r="G1612">
        <f t="shared" ca="1" si="981"/>
        <v>202012</v>
      </c>
      <c r="H1612">
        <f t="shared" ca="1" si="982"/>
        <v>202004</v>
      </c>
      <c r="I1612" t="str">
        <f t="shared" ca="1" si="983"/>
        <v>FY2020 Q3 Sep</v>
      </c>
      <c r="J1612">
        <f t="shared" ca="1" si="984"/>
        <v>2020</v>
      </c>
      <c r="K1612" s="8" t="str">
        <f t="shared" ca="1" si="985"/>
        <v>Sep</v>
      </c>
      <c r="L1612" s="8" t="str">
        <f t="shared" ca="1" si="986"/>
        <v>Q3</v>
      </c>
      <c r="M1612">
        <f t="shared" ca="1" si="987"/>
        <v>9</v>
      </c>
      <c r="N1612">
        <f t="shared" ca="1" si="988"/>
        <v>3</v>
      </c>
      <c r="O1612">
        <f t="shared" ca="1" si="989"/>
        <v>202009</v>
      </c>
      <c r="P1612">
        <f t="shared" ca="1" si="990"/>
        <v>202003</v>
      </c>
      <c r="Q1612" t="str">
        <f t="shared" si="991"/>
        <v>FY2020 Q2 Mar</v>
      </c>
      <c r="R1612">
        <f t="shared" si="992"/>
        <v>2020</v>
      </c>
      <c r="S1612" s="8" t="str">
        <f t="shared" si="993"/>
        <v>Mar</v>
      </c>
      <c r="T1612" s="8" t="str">
        <f t="shared" si="994"/>
        <v>Q2</v>
      </c>
      <c r="U1612">
        <f t="shared" si="995"/>
        <v>6</v>
      </c>
      <c r="V1612">
        <f t="shared" si="996"/>
        <v>2</v>
      </c>
      <c r="W1612">
        <f t="shared" si="997"/>
        <v>202006</v>
      </c>
      <c r="X1612">
        <f t="shared" si="998"/>
        <v>202002</v>
      </c>
      <c r="Y1612" t="str">
        <f t="shared" si="999"/>
        <v>FY2020 Q1 Mar</v>
      </c>
      <c r="Z1612">
        <f t="shared" si="1000"/>
        <v>2020</v>
      </c>
      <c r="AA1612" s="8" t="str">
        <f t="shared" si="1001"/>
        <v>Mar</v>
      </c>
      <c r="AB1612" s="8" t="str">
        <f t="shared" si="1002"/>
        <v>Q1</v>
      </c>
      <c r="AC1612">
        <f t="shared" si="1003"/>
        <v>3</v>
      </c>
      <c r="AD1612">
        <f t="shared" si="1004"/>
        <v>1</v>
      </c>
      <c r="AE1612">
        <f t="shared" si="1005"/>
        <v>202003</v>
      </c>
      <c r="AF1612">
        <f t="shared" si="1006"/>
        <v>202001</v>
      </c>
      <c r="AG1612" s="9">
        <f t="shared" ca="1" si="1007"/>
        <v>0</v>
      </c>
      <c r="AH1612">
        <f t="shared" ca="1" si="1008"/>
        <v>2</v>
      </c>
      <c r="AI1612" s="9">
        <f t="shared" ca="1" si="1009"/>
        <v>6</v>
      </c>
      <c r="AJ1612" s="9">
        <f t="shared" ca="1" si="1010"/>
        <v>0</v>
      </c>
      <c r="AK1612" s="9">
        <f t="shared" si="1011"/>
        <v>6</v>
      </c>
      <c r="AL1612" s="9">
        <f t="shared" si="1012"/>
        <v>10</v>
      </c>
      <c r="AM1612" s="9">
        <f t="shared" si="1013"/>
        <v>14</v>
      </c>
      <c r="AN1612" s="2">
        <v>43896.593055555553</v>
      </c>
      <c r="AO1612">
        <v>1257</v>
      </c>
      <c r="AP1612" s="1">
        <v>21000</v>
      </c>
      <c r="AQ1612" t="s">
        <v>4</v>
      </c>
    </row>
    <row r="1613" spans="1:43" x14ac:dyDescent="0.3">
      <c r="A1613" t="str">
        <f t="shared" ca="1" si="975"/>
        <v>FY2020 Q4 Sep</v>
      </c>
      <c r="B1613">
        <f t="shared" ca="1" si="976"/>
        <v>2020</v>
      </c>
      <c r="C1613" s="8" t="str">
        <f t="shared" ca="1" si="977"/>
        <v>Sep</v>
      </c>
      <c r="D1613" s="8" t="str">
        <f t="shared" ca="1" si="978"/>
        <v>Q4</v>
      </c>
      <c r="E1613">
        <f t="shared" ca="1" si="979"/>
        <v>12</v>
      </c>
      <c r="F1613">
        <f t="shared" ca="1" si="980"/>
        <v>4</v>
      </c>
      <c r="G1613">
        <f t="shared" ca="1" si="981"/>
        <v>202012</v>
      </c>
      <c r="H1613">
        <f t="shared" ca="1" si="982"/>
        <v>202004</v>
      </c>
      <c r="I1613" t="str">
        <f t="shared" ca="1" si="983"/>
        <v>FY2020 Q3 Sep</v>
      </c>
      <c r="J1613">
        <f t="shared" ca="1" si="984"/>
        <v>2020</v>
      </c>
      <c r="K1613" s="8" t="str">
        <f t="shared" ca="1" si="985"/>
        <v>Sep</v>
      </c>
      <c r="L1613" s="8" t="str">
        <f t="shared" ca="1" si="986"/>
        <v>Q3</v>
      </c>
      <c r="M1613">
        <f t="shared" ca="1" si="987"/>
        <v>9</v>
      </c>
      <c r="N1613">
        <f t="shared" ca="1" si="988"/>
        <v>3</v>
      </c>
      <c r="O1613">
        <f t="shared" ca="1" si="989"/>
        <v>202009</v>
      </c>
      <c r="P1613">
        <f t="shared" ca="1" si="990"/>
        <v>202003</v>
      </c>
      <c r="Q1613" t="str">
        <f t="shared" si="991"/>
        <v>FY2019 Q4 Sep</v>
      </c>
      <c r="R1613">
        <f t="shared" si="992"/>
        <v>2019</v>
      </c>
      <c r="S1613" s="8" t="str">
        <f t="shared" si="993"/>
        <v>Sep</v>
      </c>
      <c r="T1613" s="8" t="str">
        <f t="shared" si="994"/>
        <v>Q4</v>
      </c>
      <c r="U1613">
        <f t="shared" si="995"/>
        <v>12</v>
      </c>
      <c r="V1613">
        <f t="shared" si="996"/>
        <v>4</v>
      </c>
      <c r="W1613">
        <f t="shared" si="997"/>
        <v>201912</v>
      </c>
      <c r="X1613">
        <f t="shared" si="998"/>
        <v>201904</v>
      </c>
      <c r="Y1613" t="str">
        <f t="shared" si="999"/>
        <v>FY2019 Q3 Sep</v>
      </c>
      <c r="Z1613">
        <f t="shared" si="1000"/>
        <v>2019</v>
      </c>
      <c r="AA1613" s="8" t="str">
        <f t="shared" si="1001"/>
        <v>Sep</v>
      </c>
      <c r="AB1613" s="8" t="str">
        <f t="shared" si="1002"/>
        <v>Q3</v>
      </c>
      <c r="AC1613">
        <f t="shared" si="1003"/>
        <v>9</v>
      </c>
      <c r="AD1613">
        <f t="shared" si="1004"/>
        <v>3</v>
      </c>
      <c r="AE1613">
        <f t="shared" si="1005"/>
        <v>201909</v>
      </c>
      <c r="AF1613">
        <f t="shared" si="1006"/>
        <v>201903</v>
      </c>
      <c r="AG1613" s="9">
        <f t="shared" ca="1" si="1007"/>
        <v>1</v>
      </c>
      <c r="AH1613">
        <f t="shared" ca="1" si="1008"/>
        <v>4</v>
      </c>
      <c r="AI1613" s="9">
        <f t="shared" ca="1" si="1009"/>
        <v>12</v>
      </c>
      <c r="AJ1613" s="9">
        <f t="shared" ca="1" si="1010"/>
        <v>1</v>
      </c>
      <c r="AK1613" s="9">
        <f t="shared" si="1011"/>
        <v>4</v>
      </c>
      <c r="AL1613" s="9">
        <f t="shared" si="1012"/>
        <v>36</v>
      </c>
      <c r="AM1613" s="9">
        <f t="shared" si="1013"/>
        <v>13</v>
      </c>
      <c r="AN1613" s="2">
        <v>43712.549305555556</v>
      </c>
      <c r="AO1613">
        <v>1877</v>
      </c>
      <c r="AP1613" s="1">
        <v>21000</v>
      </c>
      <c r="AQ1613" t="s">
        <v>4</v>
      </c>
    </row>
    <row r="1614" spans="1:43" x14ac:dyDescent="0.3">
      <c r="A1614" t="str">
        <f t="shared" ca="1" si="975"/>
        <v>FY2020 Q4 Sep</v>
      </c>
      <c r="B1614">
        <f t="shared" ca="1" si="976"/>
        <v>2020</v>
      </c>
      <c r="C1614" s="8" t="str">
        <f t="shared" ca="1" si="977"/>
        <v>Sep</v>
      </c>
      <c r="D1614" s="8" t="str">
        <f t="shared" ca="1" si="978"/>
        <v>Q4</v>
      </c>
      <c r="E1614">
        <f t="shared" ca="1" si="979"/>
        <v>12</v>
      </c>
      <c r="F1614">
        <f t="shared" ca="1" si="980"/>
        <v>4</v>
      </c>
      <c r="G1614">
        <f t="shared" ca="1" si="981"/>
        <v>202012</v>
      </c>
      <c r="H1614">
        <f t="shared" ca="1" si="982"/>
        <v>202004</v>
      </c>
      <c r="I1614" t="str">
        <f t="shared" ca="1" si="983"/>
        <v>FY2020 Q3 Sep</v>
      </c>
      <c r="J1614">
        <f t="shared" ca="1" si="984"/>
        <v>2020</v>
      </c>
      <c r="K1614" s="8" t="str">
        <f t="shared" ca="1" si="985"/>
        <v>Sep</v>
      </c>
      <c r="L1614" s="8" t="str">
        <f t="shared" ca="1" si="986"/>
        <v>Q3</v>
      </c>
      <c r="M1614">
        <f t="shared" ca="1" si="987"/>
        <v>9</v>
      </c>
      <c r="N1614">
        <f t="shared" ca="1" si="988"/>
        <v>3</v>
      </c>
      <c r="O1614">
        <f t="shared" ca="1" si="989"/>
        <v>202009</v>
      </c>
      <c r="P1614">
        <f t="shared" ca="1" si="990"/>
        <v>202003</v>
      </c>
      <c r="Q1614" t="str">
        <f t="shared" si="991"/>
        <v>FY2020 Q2 Mar</v>
      </c>
      <c r="R1614">
        <f t="shared" si="992"/>
        <v>2020</v>
      </c>
      <c r="S1614" s="8" t="str">
        <f t="shared" si="993"/>
        <v>Mar</v>
      </c>
      <c r="T1614" s="8" t="str">
        <f t="shared" si="994"/>
        <v>Q2</v>
      </c>
      <c r="U1614">
        <f t="shared" si="995"/>
        <v>6</v>
      </c>
      <c r="V1614">
        <f t="shared" si="996"/>
        <v>2</v>
      </c>
      <c r="W1614">
        <f t="shared" si="997"/>
        <v>202006</v>
      </c>
      <c r="X1614">
        <f t="shared" si="998"/>
        <v>202002</v>
      </c>
      <c r="Y1614" t="str">
        <f t="shared" si="999"/>
        <v>FY2020 Q1 Mar</v>
      </c>
      <c r="Z1614">
        <f t="shared" si="1000"/>
        <v>2020</v>
      </c>
      <c r="AA1614" s="8" t="str">
        <f t="shared" si="1001"/>
        <v>Mar</v>
      </c>
      <c r="AB1614" s="8" t="str">
        <f t="shared" si="1002"/>
        <v>Q1</v>
      </c>
      <c r="AC1614">
        <f t="shared" si="1003"/>
        <v>3</v>
      </c>
      <c r="AD1614">
        <f t="shared" si="1004"/>
        <v>1</v>
      </c>
      <c r="AE1614">
        <f t="shared" si="1005"/>
        <v>202003</v>
      </c>
      <c r="AF1614">
        <f t="shared" si="1006"/>
        <v>202001</v>
      </c>
      <c r="AG1614" s="9">
        <f t="shared" ca="1" si="1007"/>
        <v>0</v>
      </c>
      <c r="AH1614">
        <f t="shared" ca="1" si="1008"/>
        <v>2</v>
      </c>
      <c r="AI1614" s="9">
        <f t="shared" ca="1" si="1009"/>
        <v>6</v>
      </c>
      <c r="AJ1614" s="9">
        <f t="shared" ca="1" si="1010"/>
        <v>0</v>
      </c>
      <c r="AK1614" s="9">
        <f t="shared" si="1011"/>
        <v>4</v>
      </c>
      <c r="AL1614" s="9">
        <f t="shared" si="1012"/>
        <v>10</v>
      </c>
      <c r="AM1614" s="9">
        <f t="shared" si="1013"/>
        <v>15</v>
      </c>
      <c r="AN1614" s="2">
        <v>43894.640972222223</v>
      </c>
      <c r="AO1614">
        <v>2333</v>
      </c>
      <c r="AP1614" s="1">
        <v>21000</v>
      </c>
      <c r="AQ1614" t="s">
        <v>4</v>
      </c>
    </row>
    <row r="1615" spans="1:43" x14ac:dyDescent="0.3">
      <c r="A1615" t="str">
        <f t="shared" ca="1" si="975"/>
        <v>FY2020 Q4 Sep</v>
      </c>
      <c r="B1615">
        <f t="shared" ca="1" si="976"/>
        <v>2020</v>
      </c>
      <c r="C1615" s="8" t="str">
        <f t="shared" ca="1" si="977"/>
        <v>Sep</v>
      </c>
      <c r="D1615" s="8" t="str">
        <f t="shared" ca="1" si="978"/>
        <v>Q4</v>
      </c>
      <c r="E1615">
        <f t="shared" ca="1" si="979"/>
        <v>12</v>
      </c>
      <c r="F1615">
        <f t="shared" ca="1" si="980"/>
        <v>4</v>
      </c>
      <c r="G1615">
        <f t="shared" ca="1" si="981"/>
        <v>202012</v>
      </c>
      <c r="H1615">
        <f t="shared" ca="1" si="982"/>
        <v>202004</v>
      </c>
      <c r="I1615" t="str">
        <f t="shared" ca="1" si="983"/>
        <v>FY2020 Q3 Sep</v>
      </c>
      <c r="J1615">
        <f t="shared" ca="1" si="984"/>
        <v>2020</v>
      </c>
      <c r="K1615" s="8" t="str">
        <f t="shared" ca="1" si="985"/>
        <v>Sep</v>
      </c>
      <c r="L1615" s="8" t="str">
        <f t="shared" ca="1" si="986"/>
        <v>Q3</v>
      </c>
      <c r="M1615">
        <f t="shared" ca="1" si="987"/>
        <v>9</v>
      </c>
      <c r="N1615">
        <f t="shared" ca="1" si="988"/>
        <v>3</v>
      </c>
      <c r="O1615">
        <f t="shared" ca="1" si="989"/>
        <v>202009</v>
      </c>
      <c r="P1615">
        <f t="shared" ca="1" si="990"/>
        <v>202003</v>
      </c>
      <c r="Q1615" t="str">
        <f t="shared" si="991"/>
        <v>FY2020 Q2 Mar</v>
      </c>
      <c r="R1615">
        <f t="shared" si="992"/>
        <v>2020</v>
      </c>
      <c r="S1615" s="8" t="str">
        <f t="shared" si="993"/>
        <v>Mar</v>
      </c>
      <c r="T1615" s="8" t="str">
        <f t="shared" si="994"/>
        <v>Q2</v>
      </c>
      <c r="U1615">
        <f t="shared" si="995"/>
        <v>6</v>
      </c>
      <c r="V1615">
        <f t="shared" si="996"/>
        <v>2</v>
      </c>
      <c r="W1615">
        <f t="shared" si="997"/>
        <v>202006</v>
      </c>
      <c r="X1615">
        <f t="shared" si="998"/>
        <v>202002</v>
      </c>
      <c r="Y1615" t="str">
        <f t="shared" si="999"/>
        <v>FY2020 Q1 Mar</v>
      </c>
      <c r="Z1615">
        <f t="shared" si="1000"/>
        <v>2020</v>
      </c>
      <c r="AA1615" s="8" t="str">
        <f t="shared" si="1001"/>
        <v>Mar</v>
      </c>
      <c r="AB1615" s="8" t="str">
        <f t="shared" si="1002"/>
        <v>Q1</v>
      </c>
      <c r="AC1615">
        <f t="shared" si="1003"/>
        <v>3</v>
      </c>
      <c r="AD1615">
        <f t="shared" si="1004"/>
        <v>1</v>
      </c>
      <c r="AE1615">
        <f t="shared" si="1005"/>
        <v>202003</v>
      </c>
      <c r="AF1615">
        <f t="shared" si="1006"/>
        <v>202001</v>
      </c>
      <c r="AG1615" s="9">
        <f t="shared" ca="1" si="1007"/>
        <v>0</v>
      </c>
      <c r="AH1615">
        <f t="shared" ca="1" si="1008"/>
        <v>2</v>
      </c>
      <c r="AI1615" s="9">
        <f t="shared" ca="1" si="1009"/>
        <v>6</v>
      </c>
      <c r="AJ1615" s="9">
        <f t="shared" ca="1" si="1010"/>
        <v>0</v>
      </c>
      <c r="AK1615" s="9">
        <f t="shared" si="1011"/>
        <v>6</v>
      </c>
      <c r="AL1615" s="9">
        <f t="shared" si="1012"/>
        <v>10</v>
      </c>
      <c r="AM1615" s="9">
        <f t="shared" si="1013"/>
        <v>12</v>
      </c>
      <c r="AN1615" s="2">
        <v>43896.501388888886</v>
      </c>
      <c r="AO1615">
        <v>2536</v>
      </c>
      <c r="AP1615" s="1">
        <v>21000</v>
      </c>
      <c r="AQ1615" t="s">
        <v>4</v>
      </c>
    </row>
    <row r="1616" spans="1:43" x14ac:dyDescent="0.3">
      <c r="A1616" t="str">
        <f t="shared" ca="1" si="975"/>
        <v>FY2020 Q4 Sep</v>
      </c>
      <c r="B1616">
        <f t="shared" ca="1" si="976"/>
        <v>2020</v>
      </c>
      <c r="C1616" s="8" t="str">
        <f t="shared" ca="1" si="977"/>
        <v>Sep</v>
      </c>
      <c r="D1616" s="8" t="str">
        <f t="shared" ca="1" si="978"/>
        <v>Q4</v>
      </c>
      <c r="E1616">
        <f t="shared" ca="1" si="979"/>
        <v>12</v>
      </c>
      <c r="F1616">
        <f t="shared" ca="1" si="980"/>
        <v>4</v>
      </c>
      <c r="G1616">
        <f t="shared" ca="1" si="981"/>
        <v>202012</v>
      </c>
      <c r="H1616">
        <f t="shared" ca="1" si="982"/>
        <v>202004</v>
      </c>
      <c r="I1616" t="str">
        <f t="shared" ca="1" si="983"/>
        <v>FY2020 Q3 Sep</v>
      </c>
      <c r="J1616">
        <f t="shared" ca="1" si="984"/>
        <v>2020</v>
      </c>
      <c r="K1616" s="8" t="str">
        <f t="shared" ca="1" si="985"/>
        <v>Sep</v>
      </c>
      <c r="L1616" s="8" t="str">
        <f t="shared" ca="1" si="986"/>
        <v>Q3</v>
      </c>
      <c r="M1616">
        <f t="shared" ca="1" si="987"/>
        <v>9</v>
      </c>
      <c r="N1616">
        <f t="shared" ca="1" si="988"/>
        <v>3</v>
      </c>
      <c r="O1616">
        <f t="shared" ca="1" si="989"/>
        <v>202009</v>
      </c>
      <c r="P1616">
        <f t="shared" ca="1" si="990"/>
        <v>202003</v>
      </c>
      <c r="Q1616" t="str">
        <f t="shared" si="991"/>
        <v>FY2019 Q4 Sep</v>
      </c>
      <c r="R1616">
        <f t="shared" si="992"/>
        <v>2019</v>
      </c>
      <c r="S1616" s="8" t="str">
        <f t="shared" si="993"/>
        <v>Sep</v>
      </c>
      <c r="T1616" s="8" t="str">
        <f t="shared" si="994"/>
        <v>Q4</v>
      </c>
      <c r="U1616">
        <f t="shared" si="995"/>
        <v>12</v>
      </c>
      <c r="V1616">
        <f t="shared" si="996"/>
        <v>4</v>
      </c>
      <c r="W1616">
        <f t="shared" si="997"/>
        <v>201912</v>
      </c>
      <c r="X1616">
        <f t="shared" si="998"/>
        <v>201904</v>
      </c>
      <c r="Y1616" t="str">
        <f t="shared" si="999"/>
        <v>FY2019 Q3 Sep</v>
      </c>
      <c r="Z1616">
        <f t="shared" si="1000"/>
        <v>2019</v>
      </c>
      <c r="AA1616" s="8" t="str">
        <f t="shared" si="1001"/>
        <v>Sep</v>
      </c>
      <c r="AB1616" s="8" t="str">
        <f t="shared" si="1002"/>
        <v>Q3</v>
      </c>
      <c r="AC1616">
        <f t="shared" si="1003"/>
        <v>9</v>
      </c>
      <c r="AD1616">
        <f t="shared" si="1004"/>
        <v>3</v>
      </c>
      <c r="AE1616">
        <f t="shared" si="1005"/>
        <v>201909</v>
      </c>
      <c r="AF1616">
        <f t="shared" si="1006"/>
        <v>201903</v>
      </c>
      <c r="AG1616" s="9">
        <f t="shared" ca="1" si="1007"/>
        <v>1</v>
      </c>
      <c r="AH1616">
        <f t="shared" ca="1" si="1008"/>
        <v>4</v>
      </c>
      <c r="AI1616" s="9">
        <f t="shared" ca="1" si="1009"/>
        <v>12</v>
      </c>
      <c r="AJ1616" s="9">
        <f t="shared" ca="1" si="1010"/>
        <v>1</v>
      </c>
      <c r="AK1616" s="9">
        <f t="shared" si="1011"/>
        <v>5</v>
      </c>
      <c r="AL1616" s="9">
        <f t="shared" si="1012"/>
        <v>38</v>
      </c>
      <c r="AM1616" s="9">
        <f t="shared" si="1013"/>
        <v>11</v>
      </c>
      <c r="AN1616" s="2">
        <v>43727.479861111111</v>
      </c>
      <c r="AO1616">
        <v>3075</v>
      </c>
      <c r="AP1616" s="1">
        <v>21000</v>
      </c>
      <c r="AQ1616" t="s">
        <v>5</v>
      </c>
    </row>
    <row r="1617" spans="1:43" x14ac:dyDescent="0.3">
      <c r="A1617" t="str">
        <f t="shared" ca="1" si="975"/>
        <v>FY2020 Q4 Sep</v>
      </c>
      <c r="B1617">
        <f t="shared" ca="1" si="976"/>
        <v>2020</v>
      </c>
      <c r="C1617" s="8" t="str">
        <f t="shared" ca="1" si="977"/>
        <v>Sep</v>
      </c>
      <c r="D1617" s="8" t="str">
        <f t="shared" ca="1" si="978"/>
        <v>Q4</v>
      </c>
      <c r="E1617">
        <f t="shared" ca="1" si="979"/>
        <v>12</v>
      </c>
      <c r="F1617">
        <f t="shared" ca="1" si="980"/>
        <v>4</v>
      </c>
      <c r="G1617">
        <f t="shared" ca="1" si="981"/>
        <v>202012</v>
      </c>
      <c r="H1617">
        <f t="shared" ca="1" si="982"/>
        <v>202004</v>
      </c>
      <c r="I1617" t="str">
        <f t="shared" ca="1" si="983"/>
        <v>FY2020 Q3 Sep</v>
      </c>
      <c r="J1617">
        <f t="shared" ca="1" si="984"/>
        <v>2020</v>
      </c>
      <c r="K1617" s="8" t="str">
        <f t="shared" ca="1" si="985"/>
        <v>Sep</v>
      </c>
      <c r="L1617" s="8" t="str">
        <f t="shared" ca="1" si="986"/>
        <v>Q3</v>
      </c>
      <c r="M1617">
        <f t="shared" ca="1" si="987"/>
        <v>9</v>
      </c>
      <c r="N1617">
        <f t="shared" ca="1" si="988"/>
        <v>3</v>
      </c>
      <c r="O1617">
        <f t="shared" ca="1" si="989"/>
        <v>202009</v>
      </c>
      <c r="P1617">
        <f t="shared" ca="1" si="990"/>
        <v>202003</v>
      </c>
      <c r="Q1617" t="str">
        <f t="shared" si="991"/>
        <v>FY2019 Q4 Sep</v>
      </c>
      <c r="R1617">
        <f t="shared" si="992"/>
        <v>2019</v>
      </c>
      <c r="S1617" s="8" t="str">
        <f t="shared" si="993"/>
        <v>Sep</v>
      </c>
      <c r="T1617" s="8" t="str">
        <f t="shared" si="994"/>
        <v>Q4</v>
      </c>
      <c r="U1617">
        <f t="shared" si="995"/>
        <v>12</v>
      </c>
      <c r="V1617">
        <f t="shared" si="996"/>
        <v>4</v>
      </c>
      <c r="W1617">
        <f t="shared" si="997"/>
        <v>201912</v>
      </c>
      <c r="X1617">
        <f t="shared" si="998"/>
        <v>201904</v>
      </c>
      <c r="Y1617" t="str">
        <f t="shared" si="999"/>
        <v>FY2019 Q3 Sep</v>
      </c>
      <c r="Z1617">
        <f t="shared" si="1000"/>
        <v>2019</v>
      </c>
      <c r="AA1617" s="8" t="str">
        <f t="shared" si="1001"/>
        <v>Sep</v>
      </c>
      <c r="AB1617" s="8" t="str">
        <f t="shared" si="1002"/>
        <v>Q3</v>
      </c>
      <c r="AC1617">
        <f t="shared" si="1003"/>
        <v>9</v>
      </c>
      <c r="AD1617">
        <f t="shared" si="1004"/>
        <v>3</v>
      </c>
      <c r="AE1617">
        <f t="shared" si="1005"/>
        <v>201909</v>
      </c>
      <c r="AF1617">
        <f t="shared" si="1006"/>
        <v>201903</v>
      </c>
      <c r="AG1617" s="9">
        <f t="shared" ca="1" si="1007"/>
        <v>1</v>
      </c>
      <c r="AH1617">
        <f t="shared" ca="1" si="1008"/>
        <v>4</v>
      </c>
      <c r="AI1617" s="9">
        <f t="shared" ca="1" si="1009"/>
        <v>12</v>
      </c>
      <c r="AJ1617" s="9">
        <f t="shared" ca="1" si="1010"/>
        <v>1</v>
      </c>
      <c r="AK1617" s="9">
        <f t="shared" si="1011"/>
        <v>6</v>
      </c>
      <c r="AL1617" s="9">
        <f t="shared" si="1012"/>
        <v>36</v>
      </c>
      <c r="AM1617" s="9">
        <f t="shared" si="1013"/>
        <v>14</v>
      </c>
      <c r="AN1617" s="2">
        <v>43714.604166666664</v>
      </c>
      <c r="AO1617">
        <v>3614</v>
      </c>
      <c r="AP1617" s="1">
        <v>21000</v>
      </c>
      <c r="AQ1617" t="s">
        <v>4</v>
      </c>
    </row>
    <row r="1618" spans="1:43" x14ac:dyDescent="0.3">
      <c r="A1618" t="str">
        <f t="shared" ca="1" si="975"/>
        <v>FY2020 Q4 Sep</v>
      </c>
      <c r="B1618">
        <f t="shared" ca="1" si="976"/>
        <v>2020</v>
      </c>
      <c r="C1618" s="8" t="str">
        <f t="shared" ca="1" si="977"/>
        <v>Sep</v>
      </c>
      <c r="D1618" s="8" t="str">
        <f t="shared" ca="1" si="978"/>
        <v>Q4</v>
      </c>
      <c r="E1618">
        <f t="shared" ca="1" si="979"/>
        <v>12</v>
      </c>
      <c r="F1618">
        <f t="shared" ca="1" si="980"/>
        <v>4</v>
      </c>
      <c r="G1618">
        <f t="shared" ca="1" si="981"/>
        <v>202012</v>
      </c>
      <c r="H1618">
        <f t="shared" ca="1" si="982"/>
        <v>202004</v>
      </c>
      <c r="I1618" t="str">
        <f t="shared" ca="1" si="983"/>
        <v>FY2020 Q3 Sep</v>
      </c>
      <c r="J1618">
        <f t="shared" ca="1" si="984"/>
        <v>2020</v>
      </c>
      <c r="K1618" s="8" t="str">
        <f t="shared" ca="1" si="985"/>
        <v>Sep</v>
      </c>
      <c r="L1618" s="8" t="str">
        <f t="shared" ca="1" si="986"/>
        <v>Q3</v>
      </c>
      <c r="M1618">
        <f t="shared" ca="1" si="987"/>
        <v>9</v>
      </c>
      <c r="N1618">
        <f t="shared" ca="1" si="988"/>
        <v>3</v>
      </c>
      <c r="O1618">
        <f t="shared" ca="1" si="989"/>
        <v>202009</v>
      </c>
      <c r="P1618">
        <f t="shared" ca="1" si="990"/>
        <v>202003</v>
      </c>
      <c r="Q1618" t="str">
        <f t="shared" si="991"/>
        <v>FY2020 Q2 Mar</v>
      </c>
      <c r="R1618">
        <f t="shared" si="992"/>
        <v>2020</v>
      </c>
      <c r="S1618" s="8" t="str">
        <f t="shared" si="993"/>
        <v>Mar</v>
      </c>
      <c r="T1618" s="8" t="str">
        <f t="shared" si="994"/>
        <v>Q2</v>
      </c>
      <c r="U1618">
        <f t="shared" si="995"/>
        <v>6</v>
      </c>
      <c r="V1618">
        <f t="shared" si="996"/>
        <v>2</v>
      </c>
      <c r="W1618">
        <f t="shared" si="997"/>
        <v>202006</v>
      </c>
      <c r="X1618">
        <f t="shared" si="998"/>
        <v>202002</v>
      </c>
      <c r="Y1618" t="str">
        <f t="shared" si="999"/>
        <v>FY2020 Q1 Mar</v>
      </c>
      <c r="Z1618">
        <f t="shared" si="1000"/>
        <v>2020</v>
      </c>
      <c r="AA1618" s="8" t="str">
        <f t="shared" si="1001"/>
        <v>Mar</v>
      </c>
      <c r="AB1618" s="8" t="str">
        <f t="shared" si="1002"/>
        <v>Q1</v>
      </c>
      <c r="AC1618">
        <f t="shared" si="1003"/>
        <v>3</v>
      </c>
      <c r="AD1618">
        <f t="shared" si="1004"/>
        <v>1</v>
      </c>
      <c r="AE1618">
        <f t="shared" si="1005"/>
        <v>202003</v>
      </c>
      <c r="AF1618">
        <f t="shared" si="1006"/>
        <v>202001</v>
      </c>
      <c r="AG1618" s="9">
        <f t="shared" ca="1" si="1007"/>
        <v>0</v>
      </c>
      <c r="AH1618">
        <f t="shared" ca="1" si="1008"/>
        <v>2</v>
      </c>
      <c r="AI1618" s="9">
        <f t="shared" ca="1" si="1009"/>
        <v>6</v>
      </c>
      <c r="AJ1618" s="9">
        <f t="shared" ca="1" si="1010"/>
        <v>0</v>
      </c>
      <c r="AK1618" s="9">
        <f t="shared" si="1011"/>
        <v>5</v>
      </c>
      <c r="AL1618" s="9">
        <f t="shared" si="1012"/>
        <v>10</v>
      </c>
      <c r="AM1618" s="9">
        <f t="shared" si="1013"/>
        <v>12</v>
      </c>
      <c r="AN1618" s="2">
        <v>43895.508333333331</v>
      </c>
      <c r="AO1618">
        <v>3736</v>
      </c>
      <c r="AP1618" s="1">
        <v>21000</v>
      </c>
      <c r="AQ1618" t="s">
        <v>4</v>
      </c>
    </row>
    <row r="1619" spans="1:43" x14ac:dyDescent="0.3">
      <c r="A1619" t="str">
        <f t="shared" ca="1" si="975"/>
        <v>FY2020 Q4 Sep</v>
      </c>
      <c r="B1619">
        <f t="shared" ca="1" si="976"/>
        <v>2020</v>
      </c>
      <c r="C1619" s="8" t="str">
        <f t="shared" ca="1" si="977"/>
        <v>Sep</v>
      </c>
      <c r="D1619" s="8" t="str">
        <f t="shared" ca="1" si="978"/>
        <v>Q4</v>
      </c>
      <c r="E1619">
        <f t="shared" ca="1" si="979"/>
        <v>12</v>
      </c>
      <c r="F1619">
        <f t="shared" ca="1" si="980"/>
        <v>4</v>
      </c>
      <c r="G1619">
        <f t="shared" ca="1" si="981"/>
        <v>202012</v>
      </c>
      <c r="H1619">
        <f t="shared" ca="1" si="982"/>
        <v>202004</v>
      </c>
      <c r="I1619" t="str">
        <f t="shared" ca="1" si="983"/>
        <v>FY2020 Q3 Sep</v>
      </c>
      <c r="J1619">
        <f t="shared" ca="1" si="984"/>
        <v>2020</v>
      </c>
      <c r="K1619" s="8" t="str">
        <f t="shared" ca="1" si="985"/>
        <v>Sep</v>
      </c>
      <c r="L1619" s="8" t="str">
        <f t="shared" ca="1" si="986"/>
        <v>Q3</v>
      </c>
      <c r="M1619">
        <f t="shared" ca="1" si="987"/>
        <v>9</v>
      </c>
      <c r="N1619">
        <f t="shared" ca="1" si="988"/>
        <v>3</v>
      </c>
      <c r="O1619">
        <f t="shared" ca="1" si="989"/>
        <v>202009</v>
      </c>
      <c r="P1619">
        <f t="shared" ca="1" si="990"/>
        <v>202003</v>
      </c>
      <c r="Q1619" t="str">
        <f t="shared" si="991"/>
        <v>FY2020 Q2 Mar</v>
      </c>
      <c r="R1619">
        <f t="shared" si="992"/>
        <v>2020</v>
      </c>
      <c r="S1619" s="8" t="str">
        <f t="shared" si="993"/>
        <v>Mar</v>
      </c>
      <c r="T1619" s="8" t="str">
        <f t="shared" si="994"/>
        <v>Q2</v>
      </c>
      <c r="U1619">
        <f t="shared" si="995"/>
        <v>6</v>
      </c>
      <c r="V1619">
        <f t="shared" si="996"/>
        <v>2</v>
      </c>
      <c r="W1619">
        <f t="shared" si="997"/>
        <v>202006</v>
      </c>
      <c r="X1619">
        <f t="shared" si="998"/>
        <v>202002</v>
      </c>
      <c r="Y1619" t="str">
        <f t="shared" si="999"/>
        <v>FY2020 Q1 Mar</v>
      </c>
      <c r="Z1619">
        <f t="shared" si="1000"/>
        <v>2020</v>
      </c>
      <c r="AA1619" s="8" t="str">
        <f t="shared" si="1001"/>
        <v>Mar</v>
      </c>
      <c r="AB1619" s="8" t="str">
        <f t="shared" si="1002"/>
        <v>Q1</v>
      </c>
      <c r="AC1619">
        <f t="shared" si="1003"/>
        <v>3</v>
      </c>
      <c r="AD1619">
        <f t="shared" si="1004"/>
        <v>1</v>
      </c>
      <c r="AE1619">
        <f t="shared" si="1005"/>
        <v>202003</v>
      </c>
      <c r="AF1619">
        <f t="shared" si="1006"/>
        <v>202001</v>
      </c>
      <c r="AG1619" s="9">
        <f t="shared" ca="1" si="1007"/>
        <v>0</v>
      </c>
      <c r="AH1619">
        <f t="shared" ca="1" si="1008"/>
        <v>2</v>
      </c>
      <c r="AI1619" s="9">
        <f t="shared" ca="1" si="1009"/>
        <v>6</v>
      </c>
      <c r="AJ1619" s="9">
        <f t="shared" ca="1" si="1010"/>
        <v>0</v>
      </c>
      <c r="AK1619" s="9">
        <f t="shared" si="1011"/>
        <v>5</v>
      </c>
      <c r="AL1619" s="9">
        <f t="shared" si="1012"/>
        <v>10</v>
      </c>
      <c r="AM1619" s="9">
        <f t="shared" si="1013"/>
        <v>12</v>
      </c>
      <c r="AN1619" s="2">
        <v>43895.525000000001</v>
      </c>
      <c r="AO1619">
        <v>3762</v>
      </c>
      <c r="AP1619" s="1">
        <v>21000</v>
      </c>
      <c r="AQ1619" t="s">
        <v>4</v>
      </c>
    </row>
    <row r="1620" spans="1:43" x14ac:dyDescent="0.3">
      <c r="A1620" t="str">
        <f t="shared" ca="1" si="975"/>
        <v>FY2020 Q4 Sep</v>
      </c>
      <c r="B1620">
        <f t="shared" ca="1" si="976"/>
        <v>2020</v>
      </c>
      <c r="C1620" s="8" t="str">
        <f t="shared" ca="1" si="977"/>
        <v>Sep</v>
      </c>
      <c r="D1620" s="8" t="str">
        <f t="shared" ca="1" si="978"/>
        <v>Q4</v>
      </c>
      <c r="E1620">
        <f t="shared" ca="1" si="979"/>
        <v>12</v>
      </c>
      <c r="F1620">
        <f t="shared" ca="1" si="980"/>
        <v>4</v>
      </c>
      <c r="G1620">
        <f t="shared" ca="1" si="981"/>
        <v>202012</v>
      </c>
      <c r="H1620">
        <f t="shared" ca="1" si="982"/>
        <v>202004</v>
      </c>
      <c r="I1620" t="str">
        <f t="shared" ca="1" si="983"/>
        <v>FY2020 Q3 Sep</v>
      </c>
      <c r="J1620">
        <f t="shared" ca="1" si="984"/>
        <v>2020</v>
      </c>
      <c r="K1620" s="8" t="str">
        <f t="shared" ca="1" si="985"/>
        <v>Sep</v>
      </c>
      <c r="L1620" s="8" t="str">
        <f t="shared" ca="1" si="986"/>
        <v>Q3</v>
      </c>
      <c r="M1620">
        <f t="shared" ca="1" si="987"/>
        <v>9</v>
      </c>
      <c r="N1620">
        <f t="shared" ca="1" si="988"/>
        <v>3</v>
      </c>
      <c r="O1620">
        <f t="shared" ca="1" si="989"/>
        <v>202009</v>
      </c>
      <c r="P1620">
        <f t="shared" ca="1" si="990"/>
        <v>202003</v>
      </c>
      <c r="Q1620" t="str">
        <f t="shared" si="991"/>
        <v>FY2020 Q2 Mar</v>
      </c>
      <c r="R1620">
        <f t="shared" si="992"/>
        <v>2020</v>
      </c>
      <c r="S1620" s="8" t="str">
        <f t="shared" si="993"/>
        <v>Mar</v>
      </c>
      <c r="T1620" s="8" t="str">
        <f t="shared" si="994"/>
        <v>Q2</v>
      </c>
      <c r="U1620">
        <f t="shared" si="995"/>
        <v>6</v>
      </c>
      <c r="V1620">
        <f t="shared" si="996"/>
        <v>2</v>
      </c>
      <c r="W1620">
        <f t="shared" si="997"/>
        <v>202006</v>
      </c>
      <c r="X1620">
        <f t="shared" si="998"/>
        <v>202002</v>
      </c>
      <c r="Y1620" t="str">
        <f t="shared" si="999"/>
        <v>FY2020 Q1 Mar</v>
      </c>
      <c r="Z1620">
        <f t="shared" si="1000"/>
        <v>2020</v>
      </c>
      <c r="AA1620" s="8" t="str">
        <f t="shared" si="1001"/>
        <v>Mar</v>
      </c>
      <c r="AB1620" s="8" t="str">
        <f t="shared" si="1002"/>
        <v>Q1</v>
      </c>
      <c r="AC1620">
        <f t="shared" si="1003"/>
        <v>3</v>
      </c>
      <c r="AD1620">
        <f t="shared" si="1004"/>
        <v>1</v>
      </c>
      <c r="AE1620">
        <f t="shared" si="1005"/>
        <v>202003</v>
      </c>
      <c r="AF1620">
        <f t="shared" si="1006"/>
        <v>202001</v>
      </c>
      <c r="AG1620" s="9">
        <f t="shared" ca="1" si="1007"/>
        <v>0</v>
      </c>
      <c r="AH1620">
        <f t="shared" ca="1" si="1008"/>
        <v>2</v>
      </c>
      <c r="AI1620" s="9">
        <f t="shared" ca="1" si="1009"/>
        <v>6</v>
      </c>
      <c r="AJ1620" s="9">
        <f t="shared" ca="1" si="1010"/>
        <v>0</v>
      </c>
      <c r="AK1620" s="9">
        <f t="shared" si="1011"/>
        <v>6</v>
      </c>
      <c r="AL1620" s="9">
        <f t="shared" si="1012"/>
        <v>11</v>
      </c>
      <c r="AM1620" s="9">
        <f t="shared" si="1013"/>
        <v>9</v>
      </c>
      <c r="AN1620" s="2">
        <v>43903.40902777778</v>
      </c>
      <c r="AO1620">
        <v>3973</v>
      </c>
      <c r="AP1620" s="1">
        <v>21000</v>
      </c>
      <c r="AQ1620" t="s">
        <v>5</v>
      </c>
    </row>
    <row r="1621" spans="1:43" x14ac:dyDescent="0.3">
      <c r="A1621" t="str">
        <f t="shared" ca="1" si="975"/>
        <v>FY2020 Q4 Sep</v>
      </c>
      <c r="B1621">
        <f t="shared" ca="1" si="976"/>
        <v>2020</v>
      </c>
      <c r="C1621" s="8" t="str">
        <f t="shared" ca="1" si="977"/>
        <v>Sep</v>
      </c>
      <c r="D1621" s="8" t="str">
        <f t="shared" ca="1" si="978"/>
        <v>Q4</v>
      </c>
      <c r="E1621">
        <f t="shared" ca="1" si="979"/>
        <v>12</v>
      </c>
      <c r="F1621">
        <f t="shared" ca="1" si="980"/>
        <v>4</v>
      </c>
      <c r="G1621">
        <f t="shared" ca="1" si="981"/>
        <v>202012</v>
      </c>
      <c r="H1621">
        <f t="shared" ca="1" si="982"/>
        <v>202004</v>
      </c>
      <c r="I1621" t="str">
        <f t="shared" ca="1" si="983"/>
        <v>FY2020 Q3 Sep</v>
      </c>
      <c r="J1621">
        <f t="shared" ca="1" si="984"/>
        <v>2020</v>
      </c>
      <c r="K1621" s="8" t="str">
        <f t="shared" ca="1" si="985"/>
        <v>Sep</v>
      </c>
      <c r="L1621" s="8" t="str">
        <f t="shared" ca="1" si="986"/>
        <v>Q3</v>
      </c>
      <c r="M1621">
        <f t="shared" ca="1" si="987"/>
        <v>9</v>
      </c>
      <c r="N1621">
        <f t="shared" ca="1" si="988"/>
        <v>3</v>
      </c>
      <c r="O1621">
        <f t="shared" ca="1" si="989"/>
        <v>202009</v>
      </c>
      <c r="P1621">
        <f t="shared" ca="1" si="990"/>
        <v>202003</v>
      </c>
      <c r="Q1621" t="str">
        <f t="shared" si="991"/>
        <v>FY2020 Q2 Mar</v>
      </c>
      <c r="R1621">
        <f t="shared" si="992"/>
        <v>2020</v>
      </c>
      <c r="S1621" s="8" t="str">
        <f t="shared" si="993"/>
        <v>Mar</v>
      </c>
      <c r="T1621" s="8" t="str">
        <f t="shared" si="994"/>
        <v>Q2</v>
      </c>
      <c r="U1621">
        <f t="shared" si="995"/>
        <v>6</v>
      </c>
      <c r="V1621">
        <f t="shared" si="996"/>
        <v>2</v>
      </c>
      <c r="W1621">
        <f t="shared" si="997"/>
        <v>202006</v>
      </c>
      <c r="X1621">
        <f t="shared" si="998"/>
        <v>202002</v>
      </c>
      <c r="Y1621" t="str">
        <f t="shared" si="999"/>
        <v>FY2020 Q1 Mar</v>
      </c>
      <c r="Z1621">
        <f t="shared" si="1000"/>
        <v>2020</v>
      </c>
      <c r="AA1621" s="8" t="str">
        <f t="shared" si="1001"/>
        <v>Mar</v>
      </c>
      <c r="AB1621" s="8" t="str">
        <f t="shared" si="1002"/>
        <v>Q1</v>
      </c>
      <c r="AC1621">
        <f t="shared" si="1003"/>
        <v>3</v>
      </c>
      <c r="AD1621">
        <f t="shared" si="1004"/>
        <v>1</v>
      </c>
      <c r="AE1621">
        <f t="shared" si="1005"/>
        <v>202003</v>
      </c>
      <c r="AF1621">
        <f t="shared" si="1006"/>
        <v>202001</v>
      </c>
      <c r="AG1621" s="9">
        <f t="shared" ca="1" si="1007"/>
        <v>0</v>
      </c>
      <c r="AH1621">
        <f t="shared" ca="1" si="1008"/>
        <v>2</v>
      </c>
      <c r="AI1621" s="9">
        <f t="shared" ca="1" si="1009"/>
        <v>6</v>
      </c>
      <c r="AJ1621" s="9">
        <f t="shared" ca="1" si="1010"/>
        <v>0</v>
      </c>
      <c r="AK1621" s="9">
        <f t="shared" si="1011"/>
        <v>2</v>
      </c>
      <c r="AL1621" s="9">
        <f t="shared" si="1012"/>
        <v>11</v>
      </c>
      <c r="AM1621" s="9">
        <f t="shared" si="1013"/>
        <v>11</v>
      </c>
      <c r="AN1621" s="2">
        <v>43899.476388888892</v>
      </c>
      <c r="AO1621">
        <v>4233</v>
      </c>
      <c r="AP1621" s="1">
        <v>21000</v>
      </c>
      <c r="AQ1621" t="s">
        <v>5</v>
      </c>
    </row>
    <row r="1622" spans="1:43" x14ac:dyDescent="0.3">
      <c r="A1622" t="str">
        <f t="shared" ca="1" si="975"/>
        <v>FY2020 Q4 Sep</v>
      </c>
      <c r="B1622">
        <f t="shared" ca="1" si="976"/>
        <v>2020</v>
      </c>
      <c r="C1622" s="8" t="str">
        <f t="shared" ca="1" si="977"/>
        <v>Sep</v>
      </c>
      <c r="D1622" s="8" t="str">
        <f t="shared" ca="1" si="978"/>
        <v>Q4</v>
      </c>
      <c r="E1622">
        <f t="shared" ca="1" si="979"/>
        <v>12</v>
      </c>
      <c r="F1622">
        <f t="shared" ca="1" si="980"/>
        <v>4</v>
      </c>
      <c r="G1622">
        <f t="shared" ca="1" si="981"/>
        <v>202012</v>
      </c>
      <c r="H1622">
        <f t="shared" ca="1" si="982"/>
        <v>202004</v>
      </c>
      <c r="I1622" t="str">
        <f t="shared" ca="1" si="983"/>
        <v>FY2020 Q3 Sep</v>
      </c>
      <c r="J1622">
        <f t="shared" ca="1" si="984"/>
        <v>2020</v>
      </c>
      <c r="K1622" s="8" t="str">
        <f t="shared" ca="1" si="985"/>
        <v>Sep</v>
      </c>
      <c r="L1622" s="8" t="str">
        <f t="shared" ca="1" si="986"/>
        <v>Q3</v>
      </c>
      <c r="M1622">
        <f t="shared" ca="1" si="987"/>
        <v>9</v>
      </c>
      <c r="N1622">
        <f t="shared" ca="1" si="988"/>
        <v>3</v>
      </c>
      <c r="O1622">
        <f t="shared" ca="1" si="989"/>
        <v>202009</v>
      </c>
      <c r="P1622">
        <f t="shared" ca="1" si="990"/>
        <v>202003</v>
      </c>
      <c r="Q1622" t="str">
        <f t="shared" si="991"/>
        <v>FY2019 Q4 Sep</v>
      </c>
      <c r="R1622">
        <f t="shared" si="992"/>
        <v>2019</v>
      </c>
      <c r="S1622" s="8" t="str">
        <f t="shared" si="993"/>
        <v>Sep</v>
      </c>
      <c r="T1622" s="8" t="str">
        <f t="shared" si="994"/>
        <v>Q4</v>
      </c>
      <c r="U1622">
        <f t="shared" si="995"/>
        <v>12</v>
      </c>
      <c r="V1622">
        <f t="shared" si="996"/>
        <v>4</v>
      </c>
      <c r="W1622">
        <f t="shared" si="997"/>
        <v>201912</v>
      </c>
      <c r="X1622">
        <f t="shared" si="998"/>
        <v>201904</v>
      </c>
      <c r="Y1622" t="str">
        <f t="shared" si="999"/>
        <v>FY2019 Q3 Sep</v>
      </c>
      <c r="Z1622">
        <f t="shared" si="1000"/>
        <v>2019</v>
      </c>
      <c r="AA1622" s="8" t="str">
        <f t="shared" si="1001"/>
        <v>Sep</v>
      </c>
      <c r="AB1622" s="8" t="str">
        <f t="shared" si="1002"/>
        <v>Q3</v>
      </c>
      <c r="AC1622">
        <f t="shared" si="1003"/>
        <v>9</v>
      </c>
      <c r="AD1622">
        <f t="shared" si="1004"/>
        <v>3</v>
      </c>
      <c r="AE1622">
        <f t="shared" si="1005"/>
        <v>201909</v>
      </c>
      <c r="AF1622">
        <f t="shared" si="1006"/>
        <v>201903</v>
      </c>
      <c r="AG1622" s="9">
        <f t="shared" ca="1" si="1007"/>
        <v>1</v>
      </c>
      <c r="AH1622">
        <f t="shared" ca="1" si="1008"/>
        <v>4</v>
      </c>
      <c r="AI1622" s="9">
        <f t="shared" ca="1" si="1009"/>
        <v>12</v>
      </c>
      <c r="AJ1622" s="9">
        <f t="shared" ca="1" si="1010"/>
        <v>1</v>
      </c>
      <c r="AK1622" s="9">
        <f t="shared" si="1011"/>
        <v>6</v>
      </c>
      <c r="AL1622" s="9">
        <f t="shared" si="1012"/>
        <v>36</v>
      </c>
      <c r="AM1622" s="9">
        <f t="shared" si="1013"/>
        <v>14</v>
      </c>
      <c r="AN1622" s="2">
        <v>43714.613888888889</v>
      </c>
      <c r="AO1622">
        <v>4334</v>
      </c>
      <c r="AP1622" s="1">
        <v>21000</v>
      </c>
      <c r="AQ1622" t="s">
        <v>4</v>
      </c>
    </row>
    <row r="1623" spans="1:43" x14ac:dyDescent="0.3">
      <c r="A1623" t="str">
        <f t="shared" ca="1" si="975"/>
        <v>FY2020 Q4 Sep</v>
      </c>
      <c r="B1623">
        <f t="shared" ca="1" si="976"/>
        <v>2020</v>
      </c>
      <c r="C1623" s="8" t="str">
        <f t="shared" ca="1" si="977"/>
        <v>Sep</v>
      </c>
      <c r="D1623" s="8" t="str">
        <f t="shared" ca="1" si="978"/>
        <v>Q4</v>
      </c>
      <c r="E1623">
        <f t="shared" ca="1" si="979"/>
        <v>12</v>
      </c>
      <c r="F1623">
        <f t="shared" ca="1" si="980"/>
        <v>4</v>
      </c>
      <c r="G1623">
        <f t="shared" ca="1" si="981"/>
        <v>202012</v>
      </c>
      <c r="H1623">
        <f t="shared" ca="1" si="982"/>
        <v>202004</v>
      </c>
      <c r="I1623" t="str">
        <f t="shared" ca="1" si="983"/>
        <v>FY2020 Q3 Sep</v>
      </c>
      <c r="J1623">
        <f t="shared" ca="1" si="984"/>
        <v>2020</v>
      </c>
      <c r="K1623" s="8" t="str">
        <f t="shared" ca="1" si="985"/>
        <v>Sep</v>
      </c>
      <c r="L1623" s="8" t="str">
        <f t="shared" ca="1" si="986"/>
        <v>Q3</v>
      </c>
      <c r="M1623">
        <f t="shared" ca="1" si="987"/>
        <v>9</v>
      </c>
      <c r="N1623">
        <f t="shared" ca="1" si="988"/>
        <v>3</v>
      </c>
      <c r="O1623">
        <f t="shared" ca="1" si="989"/>
        <v>202009</v>
      </c>
      <c r="P1623">
        <f t="shared" ca="1" si="990"/>
        <v>202003</v>
      </c>
      <c r="Q1623" t="str">
        <f t="shared" si="991"/>
        <v>FY2020 Q2 Mar</v>
      </c>
      <c r="R1623">
        <f t="shared" si="992"/>
        <v>2020</v>
      </c>
      <c r="S1623" s="8" t="str">
        <f t="shared" si="993"/>
        <v>Mar</v>
      </c>
      <c r="T1623" s="8" t="str">
        <f t="shared" si="994"/>
        <v>Q2</v>
      </c>
      <c r="U1623">
        <f t="shared" si="995"/>
        <v>6</v>
      </c>
      <c r="V1623">
        <f t="shared" si="996"/>
        <v>2</v>
      </c>
      <c r="W1623">
        <f t="shared" si="997"/>
        <v>202006</v>
      </c>
      <c r="X1623">
        <f t="shared" si="998"/>
        <v>202002</v>
      </c>
      <c r="Y1623" t="str">
        <f t="shared" si="999"/>
        <v>FY2020 Q1 Mar</v>
      </c>
      <c r="Z1623">
        <f t="shared" si="1000"/>
        <v>2020</v>
      </c>
      <c r="AA1623" s="8" t="str">
        <f t="shared" si="1001"/>
        <v>Mar</v>
      </c>
      <c r="AB1623" s="8" t="str">
        <f t="shared" si="1002"/>
        <v>Q1</v>
      </c>
      <c r="AC1623">
        <f t="shared" si="1003"/>
        <v>3</v>
      </c>
      <c r="AD1623">
        <f t="shared" si="1004"/>
        <v>1</v>
      </c>
      <c r="AE1623">
        <f t="shared" si="1005"/>
        <v>202003</v>
      </c>
      <c r="AF1623">
        <f t="shared" si="1006"/>
        <v>202001</v>
      </c>
      <c r="AG1623" s="9">
        <f t="shared" ca="1" si="1007"/>
        <v>0</v>
      </c>
      <c r="AH1623">
        <f t="shared" ca="1" si="1008"/>
        <v>2</v>
      </c>
      <c r="AI1623" s="9">
        <f t="shared" ca="1" si="1009"/>
        <v>6</v>
      </c>
      <c r="AJ1623" s="9">
        <f t="shared" ca="1" si="1010"/>
        <v>0</v>
      </c>
      <c r="AK1623" s="9">
        <f t="shared" si="1011"/>
        <v>3</v>
      </c>
      <c r="AL1623" s="9">
        <f t="shared" si="1012"/>
        <v>10</v>
      </c>
      <c r="AM1623" s="9">
        <f t="shared" si="1013"/>
        <v>14</v>
      </c>
      <c r="AN1623" s="2">
        <v>43893.584027777775</v>
      </c>
      <c r="AO1623">
        <v>4917</v>
      </c>
      <c r="AP1623" s="1">
        <v>21000</v>
      </c>
      <c r="AQ1623" t="s">
        <v>4</v>
      </c>
    </row>
    <row r="1624" spans="1:43" x14ac:dyDescent="0.3">
      <c r="A1624" t="str">
        <f t="shared" ca="1" si="975"/>
        <v>FY2020 Q4 Sep</v>
      </c>
      <c r="B1624">
        <f t="shared" ca="1" si="976"/>
        <v>2020</v>
      </c>
      <c r="C1624" s="8" t="str">
        <f t="shared" ca="1" si="977"/>
        <v>Sep</v>
      </c>
      <c r="D1624" s="8" t="str">
        <f t="shared" ca="1" si="978"/>
        <v>Q4</v>
      </c>
      <c r="E1624">
        <f t="shared" ca="1" si="979"/>
        <v>12</v>
      </c>
      <c r="F1624">
        <f t="shared" ca="1" si="980"/>
        <v>4</v>
      </c>
      <c r="G1624">
        <f t="shared" ca="1" si="981"/>
        <v>202012</v>
      </c>
      <c r="H1624">
        <f t="shared" ca="1" si="982"/>
        <v>202004</v>
      </c>
      <c r="I1624" t="str">
        <f t="shared" ca="1" si="983"/>
        <v>FY2020 Q3 Sep</v>
      </c>
      <c r="J1624">
        <f t="shared" ca="1" si="984"/>
        <v>2020</v>
      </c>
      <c r="K1624" s="8" t="str">
        <f t="shared" ca="1" si="985"/>
        <v>Sep</v>
      </c>
      <c r="L1624" s="8" t="str">
        <f t="shared" ca="1" si="986"/>
        <v>Q3</v>
      </c>
      <c r="M1624">
        <f t="shared" ca="1" si="987"/>
        <v>9</v>
      </c>
      <c r="N1624">
        <f t="shared" ca="1" si="988"/>
        <v>3</v>
      </c>
      <c r="O1624">
        <f t="shared" ca="1" si="989"/>
        <v>202009</v>
      </c>
      <c r="P1624">
        <f t="shared" ca="1" si="990"/>
        <v>202003</v>
      </c>
      <c r="Q1624" t="str">
        <f t="shared" si="991"/>
        <v>FY2020 Q2 Mar</v>
      </c>
      <c r="R1624">
        <f t="shared" si="992"/>
        <v>2020</v>
      </c>
      <c r="S1624" s="8" t="str">
        <f t="shared" si="993"/>
        <v>Mar</v>
      </c>
      <c r="T1624" s="8" t="str">
        <f t="shared" si="994"/>
        <v>Q2</v>
      </c>
      <c r="U1624">
        <f t="shared" si="995"/>
        <v>6</v>
      </c>
      <c r="V1624">
        <f t="shared" si="996"/>
        <v>2</v>
      </c>
      <c r="W1624">
        <f t="shared" si="997"/>
        <v>202006</v>
      </c>
      <c r="X1624">
        <f t="shared" si="998"/>
        <v>202002</v>
      </c>
      <c r="Y1624" t="str">
        <f t="shared" si="999"/>
        <v>FY2020 Q1 Mar</v>
      </c>
      <c r="Z1624">
        <f t="shared" si="1000"/>
        <v>2020</v>
      </c>
      <c r="AA1624" s="8" t="str">
        <f t="shared" si="1001"/>
        <v>Mar</v>
      </c>
      <c r="AB1624" s="8" t="str">
        <f t="shared" si="1002"/>
        <v>Q1</v>
      </c>
      <c r="AC1624">
        <f t="shared" si="1003"/>
        <v>3</v>
      </c>
      <c r="AD1624">
        <f t="shared" si="1004"/>
        <v>1</v>
      </c>
      <c r="AE1624">
        <f t="shared" si="1005"/>
        <v>202003</v>
      </c>
      <c r="AF1624">
        <f t="shared" si="1006"/>
        <v>202001</v>
      </c>
      <c r="AG1624" s="9">
        <f t="shared" ca="1" si="1007"/>
        <v>0</v>
      </c>
      <c r="AH1624">
        <f t="shared" ca="1" si="1008"/>
        <v>2</v>
      </c>
      <c r="AI1624" s="9">
        <f t="shared" ca="1" si="1009"/>
        <v>6</v>
      </c>
      <c r="AJ1624" s="9">
        <f t="shared" ca="1" si="1010"/>
        <v>0</v>
      </c>
      <c r="AK1624" s="9">
        <f t="shared" si="1011"/>
        <v>6</v>
      </c>
      <c r="AL1624" s="9">
        <f t="shared" si="1012"/>
        <v>10</v>
      </c>
      <c r="AM1624" s="9">
        <f t="shared" si="1013"/>
        <v>11</v>
      </c>
      <c r="AN1624" s="2">
        <v>43896.47152777778</v>
      </c>
      <c r="AO1624">
        <v>5207</v>
      </c>
      <c r="AP1624" s="1">
        <v>21000</v>
      </c>
      <c r="AQ1624" t="s">
        <v>4</v>
      </c>
    </row>
    <row r="1625" spans="1:43" x14ac:dyDescent="0.3">
      <c r="A1625" t="str">
        <f t="shared" ca="1" si="975"/>
        <v>FY2020 Q4 Sep</v>
      </c>
      <c r="B1625">
        <f t="shared" ca="1" si="976"/>
        <v>2020</v>
      </c>
      <c r="C1625" s="8" t="str">
        <f t="shared" ca="1" si="977"/>
        <v>Sep</v>
      </c>
      <c r="D1625" s="8" t="str">
        <f t="shared" ca="1" si="978"/>
        <v>Q4</v>
      </c>
      <c r="E1625">
        <f t="shared" ca="1" si="979"/>
        <v>12</v>
      </c>
      <c r="F1625">
        <f t="shared" ca="1" si="980"/>
        <v>4</v>
      </c>
      <c r="G1625">
        <f t="shared" ca="1" si="981"/>
        <v>202012</v>
      </c>
      <c r="H1625">
        <f t="shared" ca="1" si="982"/>
        <v>202004</v>
      </c>
      <c r="I1625" t="str">
        <f t="shared" ca="1" si="983"/>
        <v>FY2020 Q3 Sep</v>
      </c>
      <c r="J1625">
        <f t="shared" ca="1" si="984"/>
        <v>2020</v>
      </c>
      <c r="K1625" s="8" t="str">
        <f t="shared" ca="1" si="985"/>
        <v>Sep</v>
      </c>
      <c r="L1625" s="8" t="str">
        <f t="shared" ca="1" si="986"/>
        <v>Q3</v>
      </c>
      <c r="M1625">
        <f t="shared" ca="1" si="987"/>
        <v>9</v>
      </c>
      <c r="N1625">
        <f t="shared" ca="1" si="988"/>
        <v>3</v>
      </c>
      <c r="O1625">
        <f t="shared" ca="1" si="989"/>
        <v>202009</v>
      </c>
      <c r="P1625">
        <f t="shared" ca="1" si="990"/>
        <v>202003</v>
      </c>
      <c r="Q1625" t="str">
        <f t="shared" si="991"/>
        <v>FY2019 Q4 Aug</v>
      </c>
      <c r="R1625">
        <f t="shared" si="992"/>
        <v>2019</v>
      </c>
      <c r="S1625" s="8" t="str">
        <f t="shared" si="993"/>
        <v>Aug</v>
      </c>
      <c r="T1625" s="8" t="str">
        <f t="shared" si="994"/>
        <v>Q4</v>
      </c>
      <c r="U1625">
        <f t="shared" si="995"/>
        <v>11</v>
      </c>
      <c r="V1625">
        <f t="shared" si="996"/>
        <v>4</v>
      </c>
      <c r="W1625">
        <f t="shared" si="997"/>
        <v>201911</v>
      </c>
      <c r="X1625">
        <f t="shared" si="998"/>
        <v>201904</v>
      </c>
      <c r="Y1625" t="str">
        <f t="shared" si="999"/>
        <v>FY2019 Q3 Aug</v>
      </c>
      <c r="Z1625">
        <f t="shared" si="1000"/>
        <v>2019</v>
      </c>
      <c r="AA1625" s="8" t="str">
        <f t="shared" si="1001"/>
        <v>Aug</v>
      </c>
      <c r="AB1625" s="8" t="str">
        <f t="shared" si="1002"/>
        <v>Q3</v>
      </c>
      <c r="AC1625">
        <f t="shared" si="1003"/>
        <v>8</v>
      </c>
      <c r="AD1625">
        <f t="shared" si="1004"/>
        <v>3</v>
      </c>
      <c r="AE1625">
        <f t="shared" si="1005"/>
        <v>201908</v>
      </c>
      <c r="AF1625">
        <f t="shared" si="1006"/>
        <v>201903</v>
      </c>
      <c r="AG1625" s="9">
        <f t="shared" ca="1" si="1007"/>
        <v>1</v>
      </c>
      <c r="AH1625">
        <f t="shared" ca="1" si="1008"/>
        <v>4</v>
      </c>
      <c r="AI1625" s="9">
        <f t="shared" ca="1" si="1009"/>
        <v>13</v>
      </c>
      <c r="AJ1625" s="9">
        <f t="shared" ca="1" si="1010"/>
        <v>1</v>
      </c>
      <c r="AK1625" s="9">
        <f t="shared" si="1011"/>
        <v>3</v>
      </c>
      <c r="AL1625" s="9">
        <f t="shared" si="1012"/>
        <v>35</v>
      </c>
      <c r="AM1625" s="9">
        <f t="shared" si="1013"/>
        <v>11</v>
      </c>
      <c r="AN1625" s="2">
        <v>43704.484027777777</v>
      </c>
      <c r="AO1625">
        <v>5578</v>
      </c>
      <c r="AP1625" s="1">
        <v>21000</v>
      </c>
      <c r="AQ1625" t="s">
        <v>5</v>
      </c>
    </row>
    <row r="1626" spans="1:43" x14ac:dyDescent="0.3">
      <c r="A1626" t="str">
        <f t="shared" ca="1" si="975"/>
        <v>FY2020 Q4 Sep</v>
      </c>
      <c r="B1626">
        <f t="shared" ca="1" si="976"/>
        <v>2020</v>
      </c>
      <c r="C1626" s="8" t="str">
        <f t="shared" ca="1" si="977"/>
        <v>Sep</v>
      </c>
      <c r="D1626" s="8" t="str">
        <f t="shared" ca="1" si="978"/>
        <v>Q4</v>
      </c>
      <c r="E1626">
        <f t="shared" ca="1" si="979"/>
        <v>12</v>
      </c>
      <c r="F1626">
        <f t="shared" ca="1" si="980"/>
        <v>4</v>
      </c>
      <c r="G1626">
        <f t="shared" ca="1" si="981"/>
        <v>202012</v>
      </c>
      <c r="H1626">
        <f t="shared" ca="1" si="982"/>
        <v>202004</v>
      </c>
      <c r="I1626" t="str">
        <f t="shared" ca="1" si="983"/>
        <v>FY2020 Q3 Sep</v>
      </c>
      <c r="J1626">
        <f t="shared" ca="1" si="984"/>
        <v>2020</v>
      </c>
      <c r="K1626" s="8" t="str">
        <f t="shared" ca="1" si="985"/>
        <v>Sep</v>
      </c>
      <c r="L1626" s="8" t="str">
        <f t="shared" ca="1" si="986"/>
        <v>Q3</v>
      </c>
      <c r="M1626">
        <f t="shared" ca="1" si="987"/>
        <v>9</v>
      </c>
      <c r="N1626">
        <f t="shared" ca="1" si="988"/>
        <v>3</v>
      </c>
      <c r="O1626">
        <f t="shared" ca="1" si="989"/>
        <v>202009</v>
      </c>
      <c r="P1626">
        <f t="shared" ca="1" si="990"/>
        <v>202003</v>
      </c>
      <c r="Q1626" t="str">
        <f t="shared" si="991"/>
        <v>FY2020 Q2 Mar</v>
      </c>
      <c r="R1626">
        <f t="shared" si="992"/>
        <v>2020</v>
      </c>
      <c r="S1626" s="8" t="str">
        <f t="shared" si="993"/>
        <v>Mar</v>
      </c>
      <c r="T1626" s="8" t="str">
        <f t="shared" si="994"/>
        <v>Q2</v>
      </c>
      <c r="U1626">
        <f t="shared" si="995"/>
        <v>6</v>
      </c>
      <c r="V1626">
        <f t="shared" si="996"/>
        <v>2</v>
      </c>
      <c r="W1626">
        <f t="shared" si="997"/>
        <v>202006</v>
      </c>
      <c r="X1626">
        <f t="shared" si="998"/>
        <v>202002</v>
      </c>
      <c r="Y1626" t="str">
        <f t="shared" si="999"/>
        <v>FY2020 Q1 Mar</v>
      </c>
      <c r="Z1626">
        <f t="shared" si="1000"/>
        <v>2020</v>
      </c>
      <c r="AA1626" s="8" t="str">
        <f t="shared" si="1001"/>
        <v>Mar</v>
      </c>
      <c r="AB1626" s="8" t="str">
        <f t="shared" si="1002"/>
        <v>Q1</v>
      </c>
      <c r="AC1626">
        <f t="shared" si="1003"/>
        <v>3</v>
      </c>
      <c r="AD1626">
        <f t="shared" si="1004"/>
        <v>1</v>
      </c>
      <c r="AE1626">
        <f t="shared" si="1005"/>
        <v>202003</v>
      </c>
      <c r="AF1626">
        <f t="shared" si="1006"/>
        <v>202001</v>
      </c>
      <c r="AG1626" s="9">
        <f t="shared" ca="1" si="1007"/>
        <v>0</v>
      </c>
      <c r="AH1626">
        <f t="shared" ca="1" si="1008"/>
        <v>2</v>
      </c>
      <c r="AI1626" s="9">
        <f t="shared" ca="1" si="1009"/>
        <v>6</v>
      </c>
      <c r="AJ1626" s="9">
        <f t="shared" ca="1" si="1010"/>
        <v>0</v>
      </c>
      <c r="AK1626" s="9">
        <f t="shared" si="1011"/>
        <v>3</v>
      </c>
      <c r="AL1626" s="9">
        <f t="shared" si="1012"/>
        <v>10</v>
      </c>
      <c r="AM1626" s="9">
        <f t="shared" si="1013"/>
        <v>12</v>
      </c>
      <c r="AN1626" s="2">
        <v>43893.511805555558</v>
      </c>
      <c r="AO1626">
        <v>6038</v>
      </c>
      <c r="AP1626" s="1">
        <v>21000</v>
      </c>
      <c r="AQ1626" t="s">
        <v>4</v>
      </c>
    </row>
    <row r="1627" spans="1:43" x14ac:dyDescent="0.3">
      <c r="A1627" t="str">
        <f t="shared" ca="1" si="975"/>
        <v>FY2020 Q4 Sep</v>
      </c>
      <c r="B1627">
        <f t="shared" ca="1" si="976"/>
        <v>2020</v>
      </c>
      <c r="C1627" s="8" t="str">
        <f t="shared" ca="1" si="977"/>
        <v>Sep</v>
      </c>
      <c r="D1627" s="8" t="str">
        <f t="shared" ca="1" si="978"/>
        <v>Q4</v>
      </c>
      <c r="E1627">
        <f t="shared" ca="1" si="979"/>
        <v>12</v>
      </c>
      <c r="F1627">
        <f t="shared" ca="1" si="980"/>
        <v>4</v>
      </c>
      <c r="G1627">
        <f t="shared" ca="1" si="981"/>
        <v>202012</v>
      </c>
      <c r="H1627">
        <f t="shared" ca="1" si="982"/>
        <v>202004</v>
      </c>
      <c r="I1627" t="str">
        <f t="shared" ca="1" si="983"/>
        <v>FY2020 Q3 Sep</v>
      </c>
      <c r="J1627">
        <f t="shared" ca="1" si="984"/>
        <v>2020</v>
      </c>
      <c r="K1627" s="8" t="str">
        <f t="shared" ca="1" si="985"/>
        <v>Sep</v>
      </c>
      <c r="L1627" s="8" t="str">
        <f t="shared" ca="1" si="986"/>
        <v>Q3</v>
      </c>
      <c r="M1627">
        <f t="shared" ca="1" si="987"/>
        <v>9</v>
      </c>
      <c r="N1627">
        <f t="shared" ca="1" si="988"/>
        <v>3</v>
      </c>
      <c r="O1627">
        <f t="shared" ca="1" si="989"/>
        <v>202009</v>
      </c>
      <c r="P1627">
        <f t="shared" ca="1" si="990"/>
        <v>202003</v>
      </c>
      <c r="Q1627" t="str">
        <f t="shared" si="991"/>
        <v>FY2019 Q4 Sep</v>
      </c>
      <c r="R1627">
        <f t="shared" si="992"/>
        <v>2019</v>
      </c>
      <c r="S1627" s="8" t="str">
        <f t="shared" si="993"/>
        <v>Sep</v>
      </c>
      <c r="T1627" s="8" t="str">
        <f t="shared" si="994"/>
        <v>Q4</v>
      </c>
      <c r="U1627">
        <f t="shared" si="995"/>
        <v>12</v>
      </c>
      <c r="V1627">
        <f t="shared" si="996"/>
        <v>4</v>
      </c>
      <c r="W1627">
        <f t="shared" si="997"/>
        <v>201912</v>
      </c>
      <c r="X1627">
        <f t="shared" si="998"/>
        <v>201904</v>
      </c>
      <c r="Y1627" t="str">
        <f t="shared" si="999"/>
        <v>FY2019 Q3 Sep</v>
      </c>
      <c r="Z1627">
        <f t="shared" si="1000"/>
        <v>2019</v>
      </c>
      <c r="AA1627" s="8" t="str">
        <f t="shared" si="1001"/>
        <v>Sep</v>
      </c>
      <c r="AB1627" s="8" t="str">
        <f t="shared" si="1002"/>
        <v>Q3</v>
      </c>
      <c r="AC1627">
        <f t="shared" si="1003"/>
        <v>9</v>
      </c>
      <c r="AD1627">
        <f t="shared" si="1004"/>
        <v>3</v>
      </c>
      <c r="AE1627">
        <f t="shared" si="1005"/>
        <v>201909</v>
      </c>
      <c r="AF1627">
        <f t="shared" si="1006"/>
        <v>201903</v>
      </c>
      <c r="AG1627" s="9">
        <f t="shared" ca="1" si="1007"/>
        <v>1</v>
      </c>
      <c r="AH1627">
        <f t="shared" ca="1" si="1008"/>
        <v>4</v>
      </c>
      <c r="AI1627" s="9">
        <f t="shared" ca="1" si="1009"/>
        <v>12</v>
      </c>
      <c r="AJ1627" s="9">
        <f t="shared" ca="1" si="1010"/>
        <v>1</v>
      </c>
      <c r="AK1627" s="9">
        <f t="shared" si="1011"/>
        <v>6</v>
      </c>
      <c r="AL1627" s="9">
        <f t="shared" si="1012"/>
        <v>36</v>
      </c>
      <c r="AM1627" s="9">
        <f t="shared" si="1013"/>
        <v>12</v>
      </c>
      <c r="AN1627" s="2">
        <v>43714.540972222225</v>
      </c>
      <c r="AO1627">
        <v>6650</v>
      </c>
      <c r="AP1627" s="1">
        <v>21000</v>
      </c>
      <c r="AQ1627" t="s">
        <v>4</v>
      </c>
    </row>
    <row r="1628" spans="1:43" x14ac:dyDescent="0.3">
      <c r="A1628" t="str">
        <f t="shared" ca="1" si="975"/>
        <v>FY2020 Q4 Sep</v>
      </c>
      <c r="B1628">
        <f t="shared" ca="1" si="976"/>
        <v>2020</v>
      </c>
      <c r="C1628" s="8" t="str">
        <f t="shared" ca="1" si="977"/>
        <v>Sep</v>
      </c>
      <c r="D1628" s="8" t="str">
        <f t="shared" ca="1" si="978"/>
        <v>Q4</v>
      </c>
      <c r="E1628">
        <f t="shared" ca="1" si="979"/>
        <v>12</v>
      </c>
      <c r="F1628">
        <f t="shared" ca="1" si="980"/>
        <v>4</v>
      </c>
      <c r="G1628">
        <f t="shared" ca="1" si="981"/>
        <v>202012</v>
      </c>
      <c r="H1628">
        <f t="shared" ca="1" si="982"/>
        <v>202004</v>
      </c>
      <c r="I1628" t="str">
        <f t="shared" ca="1" si="983"/>
        <v>FY2020 Q3 Sep</v>
      </c>
      <c r="J1628">
        <f t="shared" ca="1" si="984"/>
        <v>2020</v>
      </c>
      <c r="K1628" s="8" t="str">
        <f t="shared" ca="1" si="985"/>
        <v>Sep</v>
      </c>
      <c r="L1628" s="8" t="str">
        <f t="shared" ca="1" si="986"/>
        <v>Q3</v>
      </c>
      <c r="M1628">
        <f t="shared" ca="1" si="987"/>
        <v>9</v>
      </c>
      <c r="N1628">
        <f t="shared" ca="1" si="988"/>
        <v>3</v>
      </c>
      <c r="O1628">
        <f t="shared" ca="1" si="989"/>
        <v>202009</v>
      </c>
      <c r="P1628">
        <f t="shared" ca="1" si="990"/>
        <v>202003</v>
      </c>
      <c r="Q1628" t="str">
        <f t="shared" si="991"/>
        <v>FY2020 Q1 Oct</v>
      </c>
      <c r="R1628">
        <f t="shared" si="992"/>
        <v>2020</v>
      </c>
      <c r="S1628" s="8" t="str">
        <f t="shared" si="993"/>
        <v>Oct</v>
      </c>
      <c r="T1628" s="8" t="str">
        <f t="shared" si="994"/>
        <v>Q1</v>
      </c>
      <c r="U1628">
        <f t="shared" si="995"/>
        <v>1</v>
      </c>
      <c r="V1628">
        <f t="shared" si="996"/>
        <v>1</v>
      </c>
      <c r="W1628">
        <f t="shared" si="997"/>
        <v>202001</v>
      </c>
      <c r="X1628">
        <f t="shared" si="998"/>
        <v>202001</v>
      </c>
      <c r="Y1628" t="str">
        <f t="shared" si="999"/>
        <v>FY2019 Q4 Oct</v>
      </c>
      <c r="Z1628">
        <f t="shared" si="1000"/>
        <v>2019</v>
      </c>
      <c r="AA1628" s="8" t="str">
        <f t="shared" si="1001"/>
        <v>Oct</v>
      </c>
      <c r="AB1628" s="8" t="str">
        <f t="shared" si="1002"/>
        <v>Q4</v>
      </c>
      <c r="AC1628">
        <f t="shared" si="1003"/>
        <v>10</v>
      </c>
      <c r="AD1628">
        <f t="shared" si="1004"/>
        <v>4</v>
      </c>
      <c r="AE1628">
        <f t="shared" si="1005"/>
        <v>201910</v>
      </c>
      <c r="AF1628">
        <f t="shared" si="1006"/>
        <v>201904</v>
      </c>
      <c r="AG1628" s="9">
        <f t="shared" ca="1" si="1007"/>
        <v>0</v>
      </c>
      <c r="AH1628">
        <f t="shared" ca="1" si="1008"/>
        <v>4</v>
      </c>
      <c r="AI1628" s="9">
        <f t="shared" ca="1" si="1009"/>
        <v>11</v>
      </c>
      <c r="AJ1628" s="9">
        <f t="shared" ca="1" si="1010"/>
        <v>1</v>
      </c>
      <c r="AK1628" s="9">
        <f t="shared" si="1011"/>
        <v>2</v>
      </c>
      <c r="AL1628" s="9">
        <f t="shared" si="1012"/>
        <v>43</v>
      </c>
      <c r="AM1628" s="9">
        <f t="shared" si="1013"/>
        <v>14</v>
      </c>
      <c r="AN1628" s="2">
        <v>43759.593055555553</v>
      </c>
      <c r="AO1628">
        <v>6714</v>
      </c>
      <c r="AP1628" s="1">
        <v>21000</v>
      </c>
      <c r="AQ1628" t="s">
        <v>5</v>
      </c>
    </row>
    <row r="1629" spans="1:43" x14ac:dyDescent="0.3">
      <c r="A1629" t="str">
        <f t="shared" ca="1" si="975"/>
        <v>FY2020 Q4 Sep</v>
      </c>
      <c r="B1629">
        <f t="shared" ca="1" si="976"/>
        <v>2020</v>
      </c>
      <c r="C1629" s="8" t="str">
        <f t="shared" ca="1" si="977"/>
        <v>Sep</v>
      </c>
      <c r="D1629" s="8" t="str">
        <f t="shared" ca="1" si="978"/>
        <v>Q4</v>
      </c>
      <c r="E1629">
        <f t="shared" ca="1" si="979"/>
        <v>12</v>
      </c>
      <c r="F1629">
        <f t="shared" ca="1" si="980"/>
        <v>4</v>
      </c>
      <c r="G1629">
        <f t="shared" ca="1" si="981"/>
        <v>202012</v>
      </c>
      <c r="H1629">
        <f t="shared" ca="1" si="982"/>
        <v>202004</v>
      </c>
      <c r="I1629" t="str">
        <f t="shared" ca="1" si="983"/>
        <v>FY2020 Q3 Sep</v>
      </c>
      <c r="J1629">
        <f t="shared" ca="1" si="984"/>
        <v>2020</v>
      </c>
      <c r="K1629" s="8" t="str">
        <f t="shared" ca="1" si="985"/>
        <v>Sep</v>
      </c>
      <c r="L1629" s="8" t="str">
        <f t="shared" ca="1" si="986"/>
        <v>Q3</v>
      </c>
      <c r="M1629">
        <f t="shared" ca="1" si="987"/>
        <v>9</v>
      </c>
      <c r="N1629">
        <f t="shared" ca="1" si="988"/>
        <v>3</v>
      </c>
      <c r="O1629">
        <f t="shared" ca="1" si="989"/>
        <v>202009</v>
      </c>
      <c r="P1629">
        <f t="shared" ca="1" si="990"/>
        <v>202003</v>
      </c>
      <c r="Q1629" t="str">
        <f t="shared" si="991"/>
        <v>FY2019 Q4 Sep</v>
      </c>
      <c r="R1629">
        <f t="shared" si="992"/>
        <v>2019</v>
      </c>
      <c r="S1629" s="8" t="str">
        <f t="shared" si="993"/>
        <v>Sep</v>
      </c>
      <c r="T1629" s="8" t="str">
        <f t="shared" si="994"/>
        <v>Q4</v>
      </c>
      <c r="U1629">
        <f t="shared" si="995"/>
        <v>12</v>
      </c>
      <c r="V1629">
        <f t="shared" si="996"/>
        <v>4</v>
      </c>
      <c r="W1629">
        <f t="shared" si="997"/>
        <v>201912</v>
      </c>
      <c r="X1629">
        <f t="shared" si="998"/>
        <v>201904</v>
      </c>
      <c r="Y1629" t="str">
        <f t="shared" si="999"/>
        <v>FY2019 Q3 Sep</v>
      </c>
      <c r="Z1629">
        <f t="shared" si="1000"/>
        <v>2019</v>
      </c>
      <c r="AA1629" s="8" t="str">
        <f t="shared" si="1001"/>
        <v>Sep</v>
      </c>
      <c r="AB1629" s="8" t="str">
        <f t="shared" si="1002"/>
        <v>Q3</v>
      </c>
      <c r="AC1629">
        <f t="shared" si="1003"/>
        <v>9</v>
      </c>
      <c r="AD1629">
        <f t="shared" si="1004"/>
        <v>3</v>
      </c>
      <c r="AE1629">
        <f t="shared" si="1005"/>
        <v>201909</v>
      </c>
      <c r="AF1629">
        <f t="shared" si="1006"/>
        <v>201903</v>
      </c>
      <c r="AG1629" s="9">
        <f t="shared" ca="1" si="1007"/>
        <v>1</v>
      </c>
      <c r="AH1629">
        <f t="shared" ca="1" si="1008"/>
        <v>4</v>
      </c>
      <c r="AI1629" s="9">
        <f t="shared" ca="1" si="1009"/>
        <v>12</v>
      </c>
      <c r="AJ1629" s="9">
        <f t="shared" ca="1" si="1010"/>
        <v>1</v>
      </c>
      <c r="AK1629" s="9">
        <f t="shared" si="1011"/>
        <v>3</v>
      </c>
      <c r="AL1629" s="9">
        <f t="shared" si="1012"/>
        <v>39</v>
      </c>
      <c r="AM1629" s="9">
        <f t="shared" si="1013"/>
        <v>17</v>
      </c>
      <c r="AN1629" s="2">
        <v>43732.725694444445</v>
      </c>
      <c r="AO1629">
        <v>7317</v>
      </c>
      <c r="AP1629" s="1">
        <v>21000</v>
      </c>
      <c r="AQ1629" t="s">
        <v>5</v>
      </c>
    </row>
    <row r="1630" spans="1:43" x14ac:dyDescent="0.3">
      <c r="A1630" t="str">
        <f t="shared" ca="1" si="975"/>
        <v>FY2020 Q4 Sep</v>
      </c>
      <c r="B1630">
        <f t="shared" ca="1" si="976"/>
        <v>2020</v>
      </c>
      <c r="C1630" s="8" t="str">
        <f t="shared" ca="1" si="977"/>
        <v>Sep</v>
      </c>
      <c r="D1630" s="8" t="str">
        <f t="shared" ca="1" si="978"/>
        <v>Q4</v>
      </c>
      <c r="E1630">
        <f t="shared" ca="1" si="979"/>
        <v>12</v>
      </c>
      <c r="F1630">
        <f t="shared" ca="1" si="980"/>
        <v>4</v>
      </c>
      <c r="G1630">
        <f t="shared" ca="1" si="981"/>
        <v>202012</v>
      </c>
      <c r="H1630">
        <f t="shared" ca="1" si="982"/>
        <v>202004</v>
      </c>
      <c r="I1630" t="str">
        <f t="shared" ca="1" si="983"/>
        <v>FY2020 Q3 Sep</v>
      </c>
      <c r="J1630">
        <f t="shared" ca="1" si="984"/>
        <v>2020</v>
      </c>
      <c r="K1630" s="8" t="str">
        <f t="shared" ca="1" si="985"/>
        <v>Sep</v>
      </c>
      <c r="L1630" s="8" t="str">
        <f t="shared" ca="1" si="986"/>
        <v>Q3</v>
      </c>
      <c r="M1630">
        <f t="shared" ca="1" si="987"/>
        <v>9</v>
      </c>
      <c r="N1630">
        <f t="shared" ca="1" si="988"/>
        <v>3</v>
      </c>
      <c r="O1630">
        <f t="shared" ca="1" si="989"/>
        <v>202009</v>
      </c>
      <c r="P1630">
        <f t="shared" ca="1" si="990"/>
        <v>202003</v>
      </c>
      <c r="Q1630" t="str">
        <f t="shared" si="991"/>
        <v>FY2019 Q4 Sep</v>
      </c>
      <c r="R1630">
        <f t="shared" si="992"/>
        <v>2019</v>
      </c>
      <c r="S1630" s="8" t="str">
        <f t="shared" si="993"/>
        <v>Sep</v>
      </c>
      <c r="T1630" s="8" t="str">
        <f t="shared" si="994"/>
        <v>Q4</v>
      </c>
      <c r="U1630">
        <f t="shared" si="995"/>
        <v>12</v>
      </c>
      <c r="V1630">
        <f t="shared" si="996"/>
        <v>4</v>
      </c>
      <c r="W1630">
        <f t="shared" si="997"/>
        <v>201912</v>
      </c>
      <c r="X1630">
        <f t="shared" si="998"/>
        <v>201904</v>
      </c>
      <c r="Y1630" t="str">
        <f t="shared" si="999"/>
        <v>FY2019 Q3 Sep</v>
      </c>
      <c r="Z1630">
        <f t="shared" si="1000"/>
        <v>2019</v>
      </c>
      <c r="AA1630" s="8" t="str">
        <f t="shared" si="1001"/>
        <v>Sep</v>
      </c>
      <c r="AB1630" s="8" t="str">
        <f t="shared" si="1002"/>
        <v>Q3</v>
      </c>
      <c r="AC1630">
        <f t="shared" si="1003"/>
        <v>9</v>
      </c>
      <c r="AD1630">
        <f t="shared" si="1004"/>
        <v>3</v>
      </c>
      <c r="AE1630">
        <f t="shared" si="1005"/>
        <v>201909</v>
      </c>
      <c r="AF1630">
        <f t="shared" si="1006"/>
        <v>201903</v>
      </c>
      <c r="AG1630" s="9">
        <f t="shared" ca="1" si="1007"/>
        <v>1</v>
      </c>
      <c r="AH1630">
        <f t="shared" ca="1" si="1008"/>
        <v>4</v>
      </c>
      <c r="AI1630" s="9">
        <f t="shared" ca="1" si="1009"/>
        <v>12</v>
      </c>
      <c r="AJ1630" s="9">
        <f t="shared" ca="1" si="1010"/>
        <v>1</v>
      </c>
      <c r="AK1630" s="9">
        <f t="shared" si="1011"/>
        <v>2</v>
      </c>
      <c r="AL1630" s="9">
        <f t="shared" si="1012"/>
        <v>36</v>
      </c>
      <c r="AM1630" s="9">
        <f t="shared" si="1013"/>
        <v>14</v>
      </c>
      <c r="AN1630" s="2">
        <v>43710.591666666667</v>
      </c>
      <c r="AO1630">
        <v>8381</v>
      </c>
      <c r="AP1630" s="1">
        <v>21000</v>
      </c>
      <c r="AQ1630" t="s">
        <v>4</v>
      </c>
    </row>
    <row r="1631" spans="1:43" x14ac:dyDescent="0.3">
      <c r="A1631" t="str">
        <f t="shared" ca="1" si="975"/>
        <v>FY2020 Q4 Sep</v>
      </c>
      <c r="B1631">
        <f t="shared" ca="1" si="976"/>
        <v>2020</v>
      </c>
      <c r="C1631" s="8" t="str">
        <f t="shared" ca="1" si="977"/>
        <v>Sep</v>
      </c>
      <c r="D1631" s="8" t="str">
        <f t="shared" ca="1" si="978"/>
        <v>Q4</v>
      </c>
      <c r="E1631">
        <f t="shared" ca="1" si="979"/>
        <v>12</v>
      </c>
      <c r="F1631">
        <f t="shared" ca="1" si="980"/>
        <v>4</v>
      </c>
      <c r="G1631">
        <f t="shared" ca="1" si="981"/>
        <v>202012</v>
      </c>
      <c r="H1631">
        <f t="shared" ca="1" si="982"/>
        <v>202004</v>
      </c>
      <c r="I1631" t="str">
        <f t="shared" ca="1" si="983"/>
        <v>FY2020 Q3 Sep</v>
      </c>
      <c r="J1631">
        <f t="shared" ca="1" si="984"/>
        <v>2020</v>
      </c>
      <c r="K1631" s="8" t="str">
        <f t="shared" ca="1" si="985"/>
        <v>Sep</v>
      </c>
      <c r="L1631" s="8" t="str">
        <f t="shared" ca="1" si="986"/>
        <v>Q3</v>
      </c>
      <c r="M1631">
        <f t="shared" ca="1" si="987"/>
        <v>9</v>
      </c>
      <c r="N1631">
        <f t="shared" ca="1" si="988"/>
        <v>3</v>
      </c>
      <c r="O1631">
        <f t="shared" ca="1" si="989"/>
        <v>202009</v>
      </c>
      <c r="P1631">
        <f t="shared" ca="1" si="990"/>
        <v>202003</v>
      </c>
      <c r="Q1631" t="str">
        <f t="shared" si="991"/>
        <v>FY2019 Q4 Sep</v>
      </c>
      <c r="R1631">
        <f t="shared" si="992"/>
        <v>2019</v>
      </c>
      <c r="S1631" s="8" t="str">
        <f t="shared" si="993"/>
        <v>Sep</v>
      </c>
      <c r="T1631" s="8" t="str">
        <f t="shared" si="994"/>
        <v>Q4</v>
      </c>
      <c r="U1631">
        <f t="shared" si="995"/>
        <v>12</v>
      </c>
      <c r="V1631">
        <f t="shared" si="996"/>
        <v>4</v>
      </c>
      <c r="W1631">
        <f t="shared" si="997"/>
        <v>201912</v>
      </c>
      <c r="X1631">
        <f t="shared" si="998"/>
        <v>201904</v>
      </c>
      <c r="Y1631" t="str">
        <f t="shared" si="999"/>
        <v>FY2019 Q3 Sep</v>
      </c>
      <c r="Z1631">
        <f t="shared" si="1000"/>
        <v>2019</v>
      </c>
      <c r="AA1631" s="8" t="str">
        <f t="shared" si="1001"/>
        <v>Sep</v>
      </c>
      <c r="AB1631" s="8" t="str">
        <f t="shared" si="1002"/>
        <v>Q3</v>
      </c>
      <c r="AC1631">
        <f t="shared" si="1003"/>
        <v>9</v>
      </c>
      <c r="AD1631">
        <f t="shared" si="1004"/>
        <v>3</v>
      </c>
      <c r="AE1631">
        <f t="shared" si="1005"/>
        <v>201909</v>
      </c>
      <c r="AF1631">
        <f t="shared" si="1006"/>
        <v>201903</v>
      </c>
      <c r="AG1631" s="9">
        <f t="shared" ca="1" si="1007"/>
        <v>1</v>
      </c>
      <c r="AH1631">
        <f t="shared" ca="1" si="1008"/>
        <v>4</v>
      </c>
      <c r="AI1631" s="9">
        <f t="shared" ca="1" si="1009"/>
        <v>12</v>
      </c>
      <c r="AJ1631" s="9">
        <f t="shared" ca="1" si="1010"/>
        <v>1</v>
      </c>
      <c r="AK1631" s="9">
        <f t="shared" si="1011"/>
        <v>3</v>
      </c>
      <c r="AL1631" s="9">
        <f t="shared" si="1012"/>
        <v>36</v>
      </c>
      <c r="AM1631" s="9">
        <f t="shared" si="1013"/>
        <v>13</v>
      </c>
      <c r="AN1631" s="2">
        <v>43711.541666666664</v>
      </c>
      <c r="AO1631">
        <v>8381</v>
      </c>
      <c r="AP1631" s="1">
        <v>21000</v>
      </c>
      <c r="AQ1631" t="s">
        <v>4</v>
      </c>
    </row>
    <row r="1632" spans="1:43" x14ac:dyDescent="0.3">
      <c r="A1632" t="str">
        <f t="shared" ca="1" si="975"/>
        <v>FY2020 Q4 Sep</v>
      </c>
      <c r="B1632">
        <f t="shared" ca="1" si="976"/>
        <v>2020</v>
      </c>
      <c r="C1632" s="8" t="str">
        <f t="shared" ca="1" si="977"/>
        <v>Sep</v>
      </c>
      <c r="D1632" s="8" t="str">
        <f t="shared" ca="1" si="978"/>
        <v>Q4</v>
      </c>
      <c r="E1632">
        <f t="shared" ca="1" si="979"/>
        <v>12</v>
      </c>
      <c r="F1632">
        <f t="shared" ca="1" si="980"/>
        <v>4</v>
      </c>
      <c r="G1632">
        <f t="shared" ca="1" si="981"/>
        <v>202012</v>
      </c>
      <c r="H1632">
        <f t="shared" ca="1" si="982"/>
        <v>202004</v>
      </c>
      <c r="I1632" t="str">
        <f t="shared" ca="1" si="983"/>
        <v>FY2020 Q3 Sep</v>
      </c>
      <c r="J1632">
        <f t="shared" ca="1" si="984"/>
        <v>2020</v>
      </c>
      <c r="K1632" s="8" t="str">
        <f t="shared" ca="1" si="985"/>
        <v>Sep</v>
      </c>
      <c r="L1632" s="8" t="str">
        <f t="shared" ca="1" si="986"/>
        <v>Q3</v>
      </c>
      <c r="M1632">
        <f t="shared" ca="1" si="987"/>
        <v>9</v>
      </c>
      <c r="N1632">
        <f t="shared" ca="1" si="988"/>
        <v>3</v>
      </c>
      <c r="O1632">
        <f t="shared" ca="1" si="989"/>
        <v>202009</v>
      </c>
      <c r="P1632">
        <f t="shared" ca="1" si="990"/>
        <v>202003</v>
      </c>
      <c r="Q1632" t="str">
        <f t="shared" si="991"/>
        <v>FY2020 Q2 Mar</v>
      </c>
      <c r="R1632">
        <f t="shared" si="992"/>
        <v>2020</v>
      </c>
      <c r="S1632" s="8" t="str">
        <f t="shared" si="993"/>
        <v>Mar</v>
      </c>
      <c r="T1632" s="8" t="str">
        <f t="shared" si="994"/>
        <v>Q2</v>
      </c>
      <c r="U1632">
        <f t="shared" si="995"/>
        <v>6</v>
      </c>
      <c r="V1632">
        <f t="shared" si="996"/>
        <v>2</v>
      </c>
      <c r="W1632">
        <f t="shared" si="997"/>
        <v>202006</v>
      </c>
      <c r="X1632">
        <f t="shared" si="998"/>
        <v>202002</v>
      </c>
      <c r="Y1632" t="str">
        <f t="shared" si="999"/>
        <v>FY2020 Q1 Mar</v>
      </c>
      <c r="Z1632">
        <f t="shared" si="1000"/>
        <v>2020</v>
      </c>
      <c r="AA1632" s="8" t="str">
        <f t="shared" si="1001"/>
        <v>Mar</v>
      </c>
      <c r="AB1632" s="8" t="str">
        <f t="shared" si="1002"/>
        <v>Q1</v>
      </c>
      <c r="AC1632">
        <f t="shared" si="1003"/>
        <v>3</v>
      </c>
      <c r="AD1632">
        <f t="shared" si="1004"/>
        <v>1</v>
      </c>
      <c r="AE1632">
        <f t="shared" si="1005"/>
        <v>202003</v>
      </c>
      <c r="AF1632">
        <f t="shared" si="1006"/>
        <v>202001</v>
      </c>
      <c r="AG1632" s="9">
        <f t="shared" ca="1" si="1007"/>
        <v>0</v>
      </c>
      <c r="AH1632">
        <f t="shared" ca="1" si="1008"/>
        <v>2</v>
      </c>
      <c r="AI1632" s="9">
        <f t="shared" ca="1" si="1009"/>
        <v>6</v>
      </c>
      <c r="AJ1632" s="9">
        <f t="shared" ca="1" si="1010"/>
        <v>0</v>
      </c>
      <c r="AK1632" s="9">
        <f t="shared" si="1011"/>
        <v>3</v>
      </c>
      <c r="AL1632" s="9">
        <f t="shared" si="1012"/>
        <v>10</v>
      </c>
      <c r="AM1632" s="9">
        <f t="shared" si="1013"/>
        <v>12</v>
      </c>
      <c r="AN1632" s="2">
        <v>43893.523611111108</v>
      </c>
      <c r="AO1632">
        <v>8577</v>
      </c>
      <c r="AP1632" s="1">
        <v>21000</v>
      </c>
      <c r="AQ1632" t="s">
        <v>4</v>
      </c>
    </row>
    <row r="1633" spans="1:43" x14ac:dyDescent="0.3">
      <c r="A1633" t="str">
        <f t="shared" ca="1" si="975"/>
        <v>FY2020 Q4 Sep</v>
      </c>
      <c r="B1633">
        <f t="shared" ca="1" si="976"/>
        <v>2020</v>
      </c>
      <c r="C1633" s="8" t="str">
        <f t="shared" ca="1" si="977"/>
        <v>Sep</v>
      </c>
      <c r="D1633" s="8" t="str">
        <f t="shared" ca="1" si="978"/>
        <v>Q4</v>
      </c>
      <c r="E1633">
        <f t="shared" ca="1" si="979"/>
        <v>12</v>
      </c>
      <c r="F1633">
        <f t="shared" ca="1" si="980"/>
        <v>4</v>
      </c>
      <c r="G1633">
        <f t="shared" ca="1" si="981"/>
        <v>202012</v>
      </c>
      <c r="H1633">
        <f t="shared" ca="1" si="982"/>
        <v>202004</v>
      </c>
      <c r="I1633" t="str">
        <f t="shared" ca="1" si="983"/>
        <v>FY2020 Q3 Sep</v>
      </c>
      <c r="J1633">
        <f t="shared" ca="1" si="984"/>
        <v>2020</v>
      </c>
      <c r="K1633" s="8" t="str">
        <f t="shared" ca="1" si="985"/>
        <v>Sep</v>
      </c>
      <c r="L1633" s="8" t="str">
        <f t="shared" ca="1" si="986"/>
        <v>Q3</v>
      </c>
      <c r="M1633">
        <f t="shared" ca="1" si="987"/>
        <v>9</v>
      </c>
      <c r="N1633">
        <f t="shared" ca="1" si="988"/>
        <v>3</v>
      </c>
      <c r="O1633">
        <f t="shared" ca="1" si="989"/>
        <v>202009</v>
      </c>
      <c r="P1633">
        <f t="shared" ca="1" si="990"/>
        <v>202003</v>
      </c>
      <c r="Q1633" t="str">
        <f t="shared" si="991"/>
        <v>FY2019 Q4 Sep</v>
      </c>
      <c r="R1633">
        <f t="shared" si="992"/>
        <v>2019</v>
      </c>
      <c r="S1633" s="8" t="str">
        <f t="shared" si="993"/>
        <v>Sep</v>
      </c>
      <c r="T1633" s="8" t="str">
        <f t="shared" si="994"/>
        <v>Q4</v>
      </c>
      <c r="U1633">
        <f t="shared" si="995"/>
        <v>12</v>
      </c>
      <c r="V1633">
        <f t="shared" si="996"/>
        <v>4</v>
      </c>
      <c r="W1633">
        <f t="shared" si="997"/>
        <v>201912</v>
      </c>
      <c r="X1633">
        <f t="shared" si="998"/>
        <v>201904</v>
      </c>
      <c r="Y1633" t="str">
        <f t="shared" si="999"/>
        <v>FY2019 Q3 Sep</v>
      </c>
      <c r="Z1633">
        <f t="shared" si="1000"/>
        <v>2019</v>
      </c>
      <c r="AA1633" s="8" t="str">
        <f t="shared" si="1001"/>
        <v>Sep</v>
      </c>
      <c r="AB1633" s="8" t="str">
        <f t="shared" si="1002"/>
        <v>Q3</v>
      </c>
      <c r="AC1633">
        <f t="shared" si="1003"/>
        <v>9</v>
      </c>
      <c r="AD1633">
        <f t="shared" si="1004"/>
        <v>3</v>
      </c>
      <c r="AE1633">
        <f t="shared" si="1005"/>
        <v>201909</v>
      </c>
      <c r="AF1633">
        <f t="shared" si="1006"/>
        <v>201903</v>
      </c>
      <c r="AG1633" s="9">
        <f t="shared" ca="1" si="1007"/>
        <v>1</v>
      </c>
      <c r="AH1633">
        <f t="shared" ca="1" si="1008"/>
        <v>4</v>
      </c>
      <c r="AI1633" s="9">
        <f t="shared" ca="1" si="1009"/>
        <v>12</v>
      </c>
      <c r="AJ1633" s="9">
        <f t="shared" ca="1" si="1010"/>
        <v>1</v>
      </c>
      <c r="AK1633" s="9">
        <f t="shared" si="1011"/>
        <v>6</v>
      </c>
      <c r="AL1633" s="9">
        <f t="shared" si="1012"/>
        <v>36</v>
      </c>
      <c r="AM1633" s="9">
        <f t="shared" si="1013"/>
        <v>12</v>
      </c>
      <c r="AN1633" s="2">
        <v>43714.520833333336</v>
      </c>
      <c r="AO1633">
        <v>8697</v>
      </c>
      <c r="AP1633" s="1">
        <v>21000</v>
      </c>
      <c r="AQ1633" t="s">
        <v>4</v>
      </c>
    </row>
    <row r="1634" spans="1:43" x14ac:dyDescent="0.3">
      <c r="A1634" t="str">
        <f t="shared" ca="1" si="975"/>
        <v>FY2020 Q4 Sep</v>
      </c>
      <c r="B1634">
        <f t="shared" ca="1" si="976"/>
        <v>2020</v>
      </c>
      <c r="C1634" s="8" t="str">
        <f t="shared" ca="1" si="977"/>
        <v>Sep</v>
      </c>
      <c r="D1634" s="8" t="str">
        <f t="shared" ca="1" si="978"/>
        <v>Q4</v>
      </c>
      <c r="E1634">
        <f t="shared" ca="1" si="979"/>
        <v>12</v>
      </c>
      <c r="F1634">
        <f t="shared" ca="1" si="980"/>
        <v>4</v>
      </c>
      <c r="G1634">
        <f t="shared" ca="1" si="981"/>
        <v>202012</v>
      </c>
      <c r="H1634">
        <f t="shared" ca="1" si="982"/>
        <v>202004</v>
      </c>
      <c r="I1634" t="str">
        <f t="shared" ca="1" si="983"/>
        <v>FY2020 Q3 Sep</v>
      </c>
      <c r="J1634">
        <f t="shared" ca="1" si="984"/>
        <v>2020</v>
      </c>
      <c r="K1634" s="8" t="str">
        <f t="shared" ca="1" si="985"/>
        <v>Sep</v>
      </c>
      <c r="L1634" s="8" t="str">
        <f t="shared" ca="1" si="986"/>
        <v>Q3</v>
      </c>
      <c r="M1634">
        <f t="shared" ca="1" si="987"/>
        <v>9</v>
      </c>
      <c r="N1634">
        <f t="shared" ca="1" si="988"/>
        <v>3</v>
      </c>
      <c r="O1634">
        <f t="shared" ca="1" si="989"/>
        <v>202009</v>
      </c>
      <c r="P1634">
        <f t="shared" ca="1" si="990"/>
        <v>202003</v>
      </c>
      <c r="Q1634" t="str">
        <f t="shared" si="991"/>
        <v>FY2019 Q4 Sep</v>
      </c>
      <c r="R1634">
        <f t="shared" si="992"/>
        <v>2019</v>
      </c>
      <c r="S1634" s="8" t="str">
        <f t="shared" si="993"/>
        <v>Sep</v>
      </c>
      <c r="T1634" s="8" t="str">
        <f t="shared" si="994"/>
        <v>Q4</v>
      </c>
      <c r="U1634">
        <f t="shared" si="995"/>
        <v>12</v>
      </c>
      <c r="V1634">
        <f t="shared" si="996"/>
        <v>4</v>
      </c>
      <c r="W1634">
        <f t="shared" si="997"/>
        <v>201912</v>
      </c>
      <c r="X1634">
        <f t="shared" si="998"/>
        <v>201904</v>
      </c>
      <c r="Y1634" t="str">
        <f t="shared" si="999"/>
        <v>FY2019 Q3 Sep</v>
      </c>
      <c r="Z1634">
        <f t="shared" si="1000"/>
        <v>2019</v>
      </c>
      <c r="AA1634" s="8" t="str">
        <f t="shared" si="1001"/>
        <v>Sep</v>
      </c>
      <c r="AB1634" s="8" t="str">
        <f t="shared" si="1002"/>
        <v>Q3</v>
      </c>
      <c r="AC1634">
        <f t="shared" si="1003"/>
        <v>9</v>
      </c>
      <c r="AD1634">
        <f t="shared" si="1004"/>
        <v>3</v>
      </c>
      <c r="AE1634">
        <f t="shared" si="1005"/>
        <v>201909</v>
      </c>
      <c r="AF1634">
        <f t="shared" si="1006"/>
        <v>201903</v>
      </c>
      <c r="AG1634" s="9">
        <f t="shared" ca="1" si="1007"/>
        <v>1</v>
      </c>
      <c r="AH1634">
        <f t="shared" ca="1" si="1008"/>
        <v>4</v>
      </c>
      <c r="AI1634" s="9">
        <f t="shared" ca="1" si="1009"/>
        <v>12</v>
      </c>
      <c r="AJ1634" s="9">
        <f t="shared" ca="1" si="1010"/>
        <v>1</v>
      </c>
      <c r="AK1634" s="9">
        <f t="shared" si="1011"/>
        <v>5</v>
      </c>
      <c r="AL1634" s="9">
        <f t="shared" si="1012"/>
        <v>36</v>
      </c>
      <c r="AM1634" s="9">
        <f t="shared" si="1013"/>
        <v>10</v>
      </c>
      <c r="AN1634" s="2">
        <v>43713.438194444447</v>
      </c>
      <c r="AO1634">
        <v>8826</v>
      </c>
      <c r="AP1634" s="1">
        <v>21000</v>
      </c>
      <c r="AQ1634" t="s">
        <v>4</v>
      </c>
    </row>
    <row r="1635" spans="1:43" x14ac:dyDescent="0.3">
      <c r="A1635" t="str">
        <f t="shared" ca="1" si="975"/>
        <v>FY2020 Q4 Sep</v>
      </c>
      <c r="B1635">
        <f t="shared" ca="1" si="976"/>
        <v>2020</v>
      </c>
      <c r="C1635" s="8" t="str">
        <f t="shared" ca="1" si="977"/>
        <v>Sep</v>
      </c>
      <c r="D1635" s="8" t="str">
        <f t="shared" ca="1" si="978"/>
        <v>Q4</v>
      </c>
      <c r="E1635">
        <f t="shared" ca="1" si="979"/>
        <v>12</v>
      </c>
      <c r="F1635">
        <f t="shared" ca="1" si="980"/>
        <v>4</v>
      </c>
      <c r="G1635">
        <f t="shared" ca="1" si="981"/>
        <v>202012</v>
      </c>
      <c r="H1635">
        <f t="shared" ca="1" si="982"/>
        <v>202004</v>
      </c>
      <c r="I1635" t="str">
        <f t="shared" ca="1" si="983"/>
        <v>FY2020 Q3 Sep</v>
      </c>
      <c r="J1635">
        <f t="shared" ca="1" si="984"/>
        <v>2020</v>
      </c>
      <c r="K1635" s="8" t="str">
        <f t="shared" ca="1" si="985"/>
        <v>Sep</v>
      </c>
      <c r="L1635" s="8" t="str">
        <f t="shared" ca="1" si="986"/>
        <v>Q3</v>
      </c>
      <c r="M1635">
        <f t="shared" ca="1" si="987"/>
        <v>9</v>
      </c>
      <c r="N1635">
        <f t="shared" ca="1" si="988"/>
        <v>3</v>
      </c>
      <c r="O1635">
        <f t="shared" ca="1" si="989"/>
        <v>202009</v>
      </c>
      <c r="P1635">
        <f t="shared" ca="1" si="990"/>
        <v>202003</v>
      </c>
      <c r="Q1635" t="str">
        <f t="shared" si="991"/>
        <v>FY2020 Q2 Mar</v>
      </c>
      <c r="R1635">
        <f t="shared" si="992"/>
        <v>2020</v>
      </c>
      <c r="S1635" s="8" t="str">
        <f t="shared" si="993"/>
        <v>Mar</v>
      </c>
      <c r="T1635" s="8" t="str">
        <f t="shared" si="994"/>
        <v>Q2</v>
      </c>
      <c r="U1635">
        <f t="shared" si="995"/>
        <v>6</v>
      </c>
      <c r="V1635">
        <f t="shared" si="996"/>
        <v>2</v>
      </c>
      <c r="W1635">
        <f t="shared" si="997"/>
        <v>202006</v>
      </c>
      <c r="X1635">
        <f t="shared" si="998"/>
        <v>202002</v>
      </c>
      <c r="Y1635" t="str">
        <f t="shared" si="999"/>
        <v>FY2020 Q1 Mar</v>
      </c>
      <c r="Z1635">
        <f t="shared" si="1000"/>
        <v>2020</v>
      </c>
      <c r="AA1635" s="8" t="str">
        <f t="shared" si="1001"/>
        <v>Mar</v>
      </c>
      <c r="AB1635" s="8" t="str">
        <f t="shared" si="1002"/>
        <v>Q1</v>
      </c>
      <c r="AC1635">
        <f t="shared" si="1003"/>
        <v>3</v>
      </c>
      <c r="AD1635">
        <f t="shared" si="1004"/>
        <v>1</v>
      </c>
      <c r="AE1635">
        <f t="shared" si="1005"/>
        <v>202003</v>
      </c>
      <c r="AF1635">
        <f t="shared" si="1006"/>
        <v>202001</v>
      </c>
      <c r="AG1635" s="9">
        <f t="shared" ca="1" si="1007"/>
        <v>0</v>
      </c>
      <c r="AH1635">
        <f t="shared" ca="1" si="1008"/>
        <v>2</v>
      </c>
      <c r="AI1635" s="9">
        <f t="shared" ca="1" si="1009"/>
        <v>6</v>
      </c>
      <c r="AJ1635" s="9">
        <f t="shared" ca="1" si="1010"/>
        <v>0</v>
      </c>
      <c r="AK1635" s="9">
        <f t="shared" si="1011"/>
        <v>3</v>
      </c>
      <c r="AL1635" s="9">
        <f t="shared" si="1012"/>
        <v>10</v>
      </c>
      <c r="AM1635" s="9">
        <f t="shared" si="1013"/>
        <v>11</v>
      </c>
      <c r="AN1635" s="2">
        <v>43893.486805555556</v>
      </c>
      <c r="AO1635">
        <v>9081</v>
      </c>
      <c r="AP1635" s="1">
        <v>21000</v>
      </c>
      <c r="AQ1635" t="s">
        <v>4</v>
      </c>
    </row>
    <row r="1636" spans="1:43" x14ac:dyDescent="0.3">
      <c r="A1636" t="str">
        <f t="shared" ca="1" si="975"/>
        <v>FY2020 Q4 Sep</v>
      </c>
      <c r="B1636">
        <f t="shared" ca="1" si="976"/>
        <v>2020</v>
      </c>
      <c r="C1636" s="8" t="str">
        <f t="shared" ca="1" si="977"/>
        <v>Sep</v>
      </c>
      <c r="D1636" s="8" t="str">
        <f t="shared" ca="1" si="978"/>
        <v>Q4</v>
      </c>
      <c r="E1636">
        <f t="shared" ca="1" si="979"/>
        <v>12</v>
      </c>
      <c r="F1636">
        <f t="shared" ca="1" si="980"/>
        <v>4</v>
      </c>
      <c r="G1636">
        <f t="shared" ca="1" si="981"/>
        <v>202012</v>
      </c>
      <c r="H1636">
        <f t="shared" ca="1" si="982"/>
        <v>202004</v>
      </c>
      <c r="I1636" t="str">
        <f t="shared" ca="1" si="983"/>
        <v>FY2020 Q3 Sep</v>
      </c>
      <c r="J1636">
        <f t="shared" ca="1" si="984"/>
        <v>2020</v>
      </c>
      <c r="K1636" s="8" t="str">
        <f t="shared" ca="1" si="985"/>
        <v>Sep</v>
      </c>
      <c r="L1636" s="8" t="str">
        <f t="shared" ca="1" si="986"/>
        <v>Q3</v>
      </c>
      <c r="M1636">
        <f t="shared" ca="1" si="987"/>
        <v>9</v>
      </c>
      <c r="N1636">
        <f t="shared" ca="1" si="988"/>
        <v>3</v>
      </c>
      <c r="O1636">
        <f t="shared" ca="1" si="989"/>
        <v>202009</v>
      </c>
      <c r="P1636">
        <f t="shared" ca="1" si="990"/>
        <v>202003</v>
      </c>
      <c r="Q1636" t="str">
        <f t="shared" si="991"/>
        <v>FY2019 Q4 Sep</v>
      </c>
      <c r="R1636">
        <f t="shared" si="992"/>
        <v>2019</v>
      </c>
      <c r="S1636" s="8" t="str">
        <f t="shared" si="993"/>
        <v>Sep</v>
      </c>
      <c r="T1636" s="8" t="str">
        <f t="shared" si="994"/>
        <v>Q4</v>
      </c>
      <c r="U1636">
        <f t="shared" si="995"/>
        <v>12</v>
      </c>
      <c r="V1636">
        <f t="shared" si="996"/>
        <v>4</v>
      </c>
      <c r="W1636">
        <f t="shared" si="997"/>
        <v>201912</v>
      </c>
      <c r="X1636">
        <f t="shared" si="998"/>
        <v>201904</v>
      </c>
      <c r="Y1636" t="str">
        <f t="shared" si="999"/>
        <v>FY2019 Q3 Sep</v>
      </c>
      <c r="Z1636">
        <f t="shared" si="1000"/>
        <v>2019</v>
      </c>
      <c r="AA1636" s="8" t="str">
        <f t="shared" si="1001"/>
        <v>Sep</v>
      </c>
      <c r="AB1636" s="8" t="str">
        <f t="shared" si="1002"/>
        <v>Q3</v>
      </c>
      <c r="AC1636">
        <f t="shared" si="1003"/>
        <v>9</v>
      </c>
      <c r="AD1636">
        <f t="shared" si="1004"/>
        <v>3</v>
      </c>
      <c r="AE1636">
        <f t="shared" si="1005"/>
        <v>201909</v>
      </c>
      <c r="AF1636">
        <f t="shared" si="1006"/>
        <v>201903</v>
      </c>
      <c r="AG1636" s="9">
        <f t="shared" ca="1" si="1007"/>
        <v>1</v>
      </c>
      <c r="AH1636">
        <f t="shared" ca="1" si="1008"/>
        <v>4</v>
      </c>
      <c r="AI1636" s="9">
        <f t="shared" ca="1" si="1009"/>
        <v>12</v>
      </c>
      <c r="AJ1636" s="9">
        <f t="shared" ca="1" si="1010"/>
        <v>1</v>
      </c>
      <c r="AK1636" s="9">
        <f t="shared" si="1011"/>
        <v>6</v>
      </c>
      <c r="AL1636" s="9">
        <f t="shared" si="1012"/>
        <v>38</v>
      </c>
      <c r="AM1636" s="9">
        <f t="shared" si="1013"/>
        <v>17</v>
      </c>
      <c r="AN1636" s="2">
        <v>43728.738194444442</v>
      </c>
      <c r="AO1636">
        <v>9101</v>
      </c>
      <c r="AP1636" s="1">
        <v>21000</v>
      </c>
      <c r="AQ1636" t="s">
        <v>5</v>
      </c>
    </row>
    <row r="1637" spans="1:43" x14ac:dyDescent="0.3">
      <c r="A1637" t="str">
        <f t="shared" ca="1" si="975"/>
        <v>FY2020 Q4 Sep</v>
      </c>
      <c r="B1637">
        <f t="shared" ca="1" si="976"/>
        <v>2020</v>
      </c>
      <c r="C1637" s="8" t="str">
        <f t="shared" ca="1" si="977"/>
        <v>Sep</v>
      </c>
      <c r="D1637" s="8" t="str">
        <f t="shared" ca="1" si="978"/>
        <v>Q4</v>
      </c>
      <c r="E1637">
        <f t="shared" ca="1" si="979"/>
        <v>12</v>
      </c>
      <c r="F1637">
        <f t="shared" ca="1" si="980"/>
        <v>4</v>
      </c>
      <c r="G1637">
        <f t="shared" ca="1" si="981"/>
        <v>202012</v>
      </c>
      <c r="H1637">
        <f t="shared" ca="1" si="982"/>
        <v>202004</v>
      </c>
      <c r="I1637" t="str">
        <f t="shared" ca="1" si="983"/>
        <v>FY2020 Q3 Sep</v>
      </c>
      <c r="J1637">
        <f t="shared" ca="1" si="984"/>
        <v>2020</v>
      </c>
      <c r="K1637" s="8" t="str">
        <f t="shared" ca="1" si="985"/>
        <v>Sep</v>
      </c>
      <c r="L1637" s="8" t="str">
        <f t="shared" ca="1" si="986"/>
        <v>Q3</v>
      </c>
      <c r="M1637">
        <f t="shared" ca="1" si="987"/>
        <v>9</v>
      </c>
      <c r="N1637">
        <f t="shared" ca="1" si="988"/>
        <v>3</v>
      </c>
      <c r="O1637">
        <f t="shared" ca="1" si="989"/>
        <v>202009</v>
      </c>
      <c r="P1637">
        <f t="shared" ca="1" si="990"/>
        <v>202003</v>
      </c>
      <c r="Q1637" t="str">
        <f t="shared" si="991"/>
        <v>FY2020 Q1 Nov</v>
      </c>
      <c r="R1637">
        <f t="shared" si="992"/>
        <v>2020</v>
      </c>
      <c r="S1637" s="8" t="str">
        <f t="shared" si="993"/>
        <v>Nov</v>
      </c>
      <c r="T1637" s="8" t="str">
        <f t="shared" si="994"/>
        <v>Q1</v>
      </c>
      <c r="U1637">
        <f t="shared" si="995"/>
        <v>2</v>
      </c>
      <c r="V1637">
        <f t="shared" si="996"/>
        <v>1</v>
      </c>
      <c r="W1637">
        <f t="shared" si="997"/>
        <v>202002</v>
      </c>
      <c r="X1637">
        <f t="shared" si="998"/>
        <v>202001</v>
      </c>
      <c r="Y1637" t="str">
        <f t="shared" si="999"/>
        <v>FY2019 Q4 Nov</v>
      </c>
      <c r="Z1637">
        <f t="shared" si="1000"/>
        <v>2019</v>
      </c>
      <c r="AA1637" s="8" t="str">
        <f t="shared" si="1001"/>
        <v>Nov</v>
      </c>
      <c r="AB1637" s="8" t="str">
        <f t="shared" si="1002"/>
        <v>Q4</v>
      </c>
      <c r="AC1637">
        <f t="shared" si="1003"/>
        <v>11</v>
      </c>
      <c r="AD1637">
        <f t="shared" si="1004"/>
        <v>4</v>
      </c>
      <c r="AE1637">
        <f t="shared" si="1005"/>
        <v>201911</v>
      </c>
      <c r="AF1637">
        <f t="shared" si="1006"/>
        <v>201904</v>
      </c>
      <c r="AG1637" s="9">
        <f t="shared" ca="1" si="1007"/>
        <v>0</v>
      </c>
      <c r="AH1637">
        <f t="shared" ca="1" si="1008"/>
        <v>3</v>
      </c>
      <c r="AI1637" s="9">
        <f t="shared" ca="1" si="1009"/>
        <v>10</v>
      </c>
      <c r="AJ1637" s="9">
        <f t="shared" ca="1" si="1010"/>
        <v>1</v>
      </c>
      <c r="AK1637" s="9">
        <f t="shared" si="1011"/>
        <v>6</v>
      </c>
      <c r="AL1637" s="9">
        <f t="shared" si="1012"/>
        <v>45</v>
      </c>
      <c r="AM1637" s="9">
        <f t="shared" si="1013"/>
        <v>14</v>
      </c>
      <c r="AN1637" s="2">
        <v>43777.586805555555</v>
      </c>
      <c r="AO1637">
        <v>2084</v>
      </c>
      <c r="AP1637" s="1">
        <v>20900</v>
      </c>
      <c r="AQ1637" t="s">
        <v>4</v>
      </c>
    </row>
    <row r="1638" spans="1:43" x14ac:dyDescent="0.3">
      <c r="A1638" t="str">
        <f t="shared" ca="1" si="975"/>
        <v>FY2020 Q4 Sep</v>
      </c>
      <c r="B1638">
        <f t="shared" ca="1" si="976"/>
        <v>2020</v>
      </c>
      <c r="C1638" s="8" t="str">
        <f t="shared" ca="1" si="977"/>
        <v>Sep</v>
      </c>
      <c r="D1638" s="8" t="str">
        <f t="shared" ca="1" si="978"/>
        <v>Q4</v>
      </c>
      <c r="E1638">
        <f t="shared" ca="1" si="979"/>
        <v>12</v>
      </c>
      <c r="F1638">
        <f t="shared" ca="1" si="980"/>
        <v>4</v>
      </c>
      <c r="G1638">
        <f t="shared" ca="1" si="981"/>
        <v>202012</v>
      </c>
      <c r="H1638">
        <f t="shared" ca="1" si="982"/>
        <v>202004</v>
      </c>
      <c r="I1638" t="str">
        <f t="shared" ca="1" si="983"/>
        <v>FY2020 Q3 Sep</v>
      </c>
      <c r="J1638">
        <f t="shared" ca="1" si="984"/>
        <v>2020</v>
      </c>
      <c r="K1638" s="8" t="str">
        <f t="shared" ca="1" si="985"/>
        <v>Sep</v>
      </c>
      <c r="L1638" s="8" t="str">
        <f t="shared" ca="1" si="986"/>
        <v>Q3</v>
      </c>
      <c r="M1638">
        <f t="shared" ca="1" si="987"/>
        <v>9</v>
      </c>
      <c r="N1638">
        <f t="shared" ca="1" si="988"/>
        <v>3</v>
      </c>
      <c r="O1638">
        <f t="shared" ca="1" si="989"/>
        <v>202009</v>
      </c>
      <c r="P1638">
        <f t="shared" ca="1" si="990"/>
        <v>202003</v>
      </c>
      <c r="Q1638" t="str">
        <f t="shared" si="991"/>
        <v>FY2019 Q4 Sep</v>
      </c>
      <c r="R1638">
        <f t="shared" si="992"/>
        <v>2019</v>
      </c>
      <c r="S1638" s="8" t="str">
        <f t="shared" si="993"/>
        <v>Sep</v>
      </c>
      <c r="T1638" s="8" t="str">
        <f t="shared" si="994"/>
        <v>Q4</v>
      </c>
      <c r="U1638">
        <f t="shared" si="995"/>
        <v>12</v>
      </c>
      <c r="V1638">
        <f t="shared" si="996"/>
        <v>4</v>
      </c>
      <c r="W1638">
        <f t="shared" si="997"/>
        <v>201912</v>
      </c>
      <c r="X1638">
        <f t="shared" si="998"/>
        <v>201904</v>
      </c>
      <c r="Y1638" t="str">
        <f t="shared" si="999"/>
        <v>FY2019 Q3 Sep</v>
      </c>
      <c r="Z1638">
        <f t="shared" si="1000"/>
        <v>2019</v>
      </c>
      <c r="AA1638" s="8" t="str">
        <f t="shared" si="1001"/>
        <v>Sep</v>
      </c>
      <c r="AB1638" s="8" t="str">
        <f t="shared" si="1002"/>
        <v>Q3</v>
      </c>
      <c r="AC1638">
        <f t="shared" si="1003"/>
        <v>9</v>
      </c>
      <c r="AD1638">
        <f t="shared" si="1004"/>
        <v>3</v>
      </c>
      <c r="AE1638">
        <f t="shared" si="1005"/>
        <v>201909</v>
      </c>
      <c r="AF1638">
        <f t="shared" si="1006"/>
        <v>201903</v>
      </c>
      <c r="AG1638" s="9">
        <f t="shared" ca="1" si="1007"/>
        <v>1</v>
      </c>
      <c r="AH1638">
        <f t="shared" ca="1" si="1008"/>
        <v>4</v>
      </c>
      <c r="AI1638" s="9">
        <f t="shared" ca="1" si="1009"/>
        <v>12</v>
      </c>
      <c r="AJ1638" s="9">
        <f t="shared" ca="1" si="1010"/>
        <v>1</v>
      </c>
      <c r="AK1638" s="9">
        <f t="shared" si="1011"/>
        <v>4</v>
      </c>
      <c r="AL1638" s="9">
        <f t="shared" si="1012"/>
        <v>39</v>
      </c>
      <c r="AM1638" s="9">
        <f t="shared" si="1013"/>
        <v>14</v>
      </c>
      <c r="AN1638" s="2">
        <v>43733.585416666669</v>
      </c>
      <c r="AO1638">
        <v>6983</v>
      </c>
      <c r="AP1638" s="1">
        <v>20900</v>
      </c>
      <c r="AQ1638" t="s">
        <v>4</v>
      </c>
    </row>
    <row r="1639" spans="1:43" x14ac:dyDescent="0.3">
      <c r="A1639" t="str">
        <f t="shared" ca="1" si="975"/>
        <v>FY2020 Q4 Sep</v>
      </c>
      <c r="B1639">
        <f t="shared" ca="1" si="976"/>
        <v>2020</v>
      </c>
      <c r="C1639" s="8" t="str">
        <f t="shared" ca="1" si="977"/>
        <v>Sep</v>
      </c>
      <c r="D1639" s="8" t="str">
        <f t="shared" ca="1" si="978"/>
        <v>Q4</v>
      </c>
      <c r="E1639">
        <f t="shared" ca="1" si="979"/>
        <v>12</v>
      </c>
      <c r="F1639">
        <f t="shared" ca="1" si="980"/>
        <v>4</v>
      </c>
      <c r="G1639">
        <f t="shared" ca="1" si="981"/>
        <v>202012</v>
      </c>
      <c r="H1639">
        <f t="shared" ca="1" si="982"/>
        <v>202004</v>
      </c>
      <c r="I1639" t="str">
        <f t="shared" ca="1" si="983"/>
        <v>FY2020 Q3 Sep</v>
      </c>
      <c r="J1639">
        <f t="shared" ca="1" si="984"/>
        <v>2020</v>
      </c>
      <c r="K1639" s="8" t="str">
        <f t="shared" ca="1" si="985"/>
        <v>Sep</v>
      </c>
      <c r="L1639" s="8" t="str">
        <f t="shared" ca="1" si="986"/>
        <v>Q3</v>
      </c>
      <c r="M1639">
        <f t="shared" ca="1" si="987"/>
        <v>9</v>
      </c>
      <c r="N1639">
        <f t="shared" ca="1" si="988"/>
        <v>3</v>
      </c>
      <c r="O1639">
        <f t="shared" ca="1" si="989"/>
        <v>202009</v>
      </c>
      <c r="P1639">
        <f t="shared" ca="1" si="990"/>
        <v>202003</v>
      </c>
      <c r="Q1639" t="str">
        <f t="shared" si="991"/>
        <v>FY2020 Q2 Feb</v>
      </c>
      <c r="R1639">
        <f t="shared" si="992"/>
        <v>2020</v>
      </c>
      <c r="S1639" s="8" t="str">
        <f t="shared" si="993"/>
        <v>Feb</v>
      </c>
      <c r="T1639" s="8" t="str">
        <f t="shared" si="994"/>
        <v>Q2</v>
      </c>
      <c r="U1639">
        <f t="shared" si="995"/>
        <v>5</v>
      </c>
      <c r="V1639">
        <f t="shared" si="996"/>
        <v>2</v>
      </c>
      <c r="W1639">
        <f t="shared" si="997"/>
        <v>202005</v>
      </c>
      <c r="X1639">
        <f t="shared" si="998"/>
        <v>202002</v>
      </c>
      <c r="Y1639" t="str">
        <f t="shared" si="999"/>
        <v>FY2020 Q1 Feb</v>
      </c>
      <c r="Z1639">
        <f t="shared" si="1000"/>
        <v>2020</v>
      </c>
      <c r="AA1639" s="8" t="str">
        <f t="shared" si="1001"/>
        <v>Feb</v>
      </c>
      <c r="AB1639" s="8" t="str">
        <f t="shared" si="1002"/>
        <v>Q1</v>
      </c>
      <c r="AC1639">
        <f t="shared" si="1003"/>
        <v>2</v>
      </c>
      <c r="AD1639">
        <f t="shared" si="1004"/>
        <v>1</v>
      </c>
      <c r="AE1639">
        <f t="shared" si="1005"/>
        <v>202002</v>
      </c>
      <c r="AF1639">
        <f t="shared" si="1006"/>
        <v>202001</v>
      </c>
      <c r="AG1639" s="9">
        <f t="shared" ca="1" si="1007"/>
        <v>0</v>
      </c>
      <c r="AH1639">
        <f t="shared" ca="1" si="1008"/>
        <v>2</v>
      </c>
      <c r="AI1639" s="9">
        <f t="shared" ca="1" si="1009"/>
        <v>7</v>
      </c>
      <c r="AJ1639" s="9">
        <f t="shared" ca="1" si="1010"/>
        <v>0</v>
      </c>
      <c r="AK1639" s="9">
        <f t="shared" si="1011"/>
        <v>6</v>
      </c>
      <c r="AL1639" s="9">
        <f t="shared" si="1012"/>
        <v>8</v>
      </c>
      <c r="AM1639" s="9">
        <f t="shared" si="1013"/>
        <v>13</v>
      </c>
      <c r="AN1639" s="2">
        <v>43882.570833333331</v>
      </c>
      <c r="AO1639">
        <v>1315</v>
      </c>
      <c r="AP1639" s="1">
        <v>20800</v>
      </c>
      <c r="AQ1639" t="s">
        <v>4</v>
      </c>
    </row>
    <row r="1640" spans="1:43" x14ac:dyDescent="0.3">
      <c r="A1640" t="str">
        <f t="shared" ca="1" si="975"/>
        <v>FY2020 Q4 Sep</v>
      </c>
      <c r="B1640">
        <f t="shared" ca="1" si="976"/>
        <v>2020</v>
      </c>
      <c r="C1640" s="8" t="str">
        <f t="shared" ca="1" si="977"/>
        <v>Sep</v>
      </c>
      <c r="D1640" s="8" t="str">
        <f t="shared" ca="1" si="978"/>
        <v>Q4</v>
      </c>
      <c r="E1640">
        <f t="shared" ca="1" si="979"/>
        <v>12</v>
      </c>
      <c r="F1640">
        <f t="shared" ca="1" si="980"/>
        <v>4</v>
      </c>
      <c r="G1640">
        <f t="shared" ca="1" si="981"/>
        <v>202012</v>
      </c>
      <c r="H1640">
        <f t="shared" ca="1" si="982"/>
        <v>202004</v>
      </c>
      <c r="I1640" t="str">
        <f t="shared" ca="1" si="983"/>
        <v>FY2020 Q3 Sep</v>
      </c>
      <c r="J1640">
        <f t="shared" ca="1" si="984"/>
        <v>2020</v>
      </c>
      <c r="K1640" s="8" t="str">
        <f t="shared" ca="1" si="985"/>
        <v>Sep</v>
      </c>
      <c r="L1640" s="8" t="str">
        <f t="shared" ca="1" si="986"/>
        <v>Q3</v>
      </c>
      <c r="M1640">
        <f t="shared" ca="1" si="987"/>
        <v>9</v>
      </c>
      <c r="N1640">
        <f t="shared" ca="1" si="988"/>
        <v>3</v>
      </c>
      <c r="O1640">
        <f t="shared" ca="1" si="989"/>
        <v>202009</v>
      </c>
      <c r="P1640">
        <f t="shared" ca="1" si="990"/>
        <v>202003</v>
      </c>
      <c r="Q1640" t="str">
        <f t="shared" si="991"/>
        <v>FY2020 Q1 Oct</v>
      </c>
      <c r="R1640">
        <f t="shared" si="992"/>
        <v>2020</v>
      </c>
      <c r="S1640" s="8" t="str">
        <f t="shared" si="993"/>
        <v>Oct</v>
      </c>
      <c r="T1640" s="8" t="str">
        <f t="shared" si="994"/>
        <v>Q1</v>
      </c>
      <c r="U1640">
        <f t="shared" si="995"/>
        <v>1</v>
      </c>
      <c r="V1640">
        <f t="shared" si="996"/>
        <v>1</v>
      </c>
      <c r="W1640">
        <f t="shared" si="997"/>
        <v>202001</v>
      </c>
      <c r="X1640">
        <f t="shared" si="998"/>
        <v>202001</v>
      </c>
      <c r="Y1640" t="str">
        <f t="shared" si="999"/>
        <v>FY2019 Q4 Oct</v>
      </c>
      <c r="Z1640">
        <f t="shared" si="1000"/>
        <v>2019</v>
      </c>
      <c r="AA1640" s="8" t="str">
        <f t="shared" si="1001"/>
        <v>Oct</v>
      </c>
      <c r="AB1640" s="8" t="str">
        <f t="shared" si="1002"/>
        <v>Q4</v>
      </c>
      <c r="AC1640">
        <f t="shared" si="1003"/>
        <v>10</v>
      </c>
      <c r="AD1640">
        <f t="shared" si="1004"/>
        <v>4</v>
      </c>
      <c r="AE1640">
        <f t="shared" si="1005"/>
        <v>201910</v>
      </c>
      <c r="AF1640">
        <f t="shared" si="1006"/>
        <v>201904</v>
      </c>
      <c r="AG1640" s="9">
        <f t="shared" ca="1" si="1007"/>
        <v>0</v>
      </c>
      <c r="AH1640">
        <f t="shared" ca="1" si="1008"/>
        <v>4</v>
      </c>
      <c r="AI1640" s="9">
        <f t="shared" ca="1" si="1009"/>
        <v>11</v>
      </c>
      <c r="AJ1640" s="9">
        <f t="shared" ca="1" si="1010"/>
        <v>1</v>
      </c>
      <c r="AK1640" s="9">
        <f t="shared" si="1011"/>
        <v>5</v>
      </c>
      <c r="AL1640" s="9">
        <f t="shared" si="1012"/>
        <v>42</v>
      </c>
      <c r="AM1640" s="9">
        <f t="shared" si="1013"/>
        <v>13</v>
      </c>
      <c r="AN1640" s="2">
        <v>43755.5625</v>
      </c>
      <c r="AO1640">
        <v>3394</v>
      </c>
      <c r="AP1640" s="1">
        <v>20500</v>
      </c>
      <c r="AQ1640" t="s">
        <v>4</v>
      </c>
    </row>
    <row r="1641" spans="1:43" x14ac:dyDescent="0.3">
      <c r="A1641" t="str">
        <f t="shared" ca="1" si="975"/>
        <v>FY2020 Q4 Sep</v>
      </c>
      <c r="B1641">
        <f t="shared" ca="1" si="976"/>
        <v>2020</v>
      </c>
      <c r="C1641" s="8" t="str">
        <f t="shared" ca="1" si="977"/>
        <v>Sep</v>
      </c>
      <c r="D1641" s="8" t="str">
        <f t="shared" ca="1" si="978"/>
        <v>Q4</v>
      </c>
      <c r="E1641">
        <f t="shared" ca="1" si="979"/>
        <v>12</v>
      </c>
      <c r="F1641">
        <f t="shared" ca="1" si="980"/>
        <v>4</v>
      </c>
      <c r="G1641">
        <f t="shared" ca="1" si="981"/>
        <v>202012</v>
      </c>
      <c r="H1641">
        <f t="shared" ca="1" si="982"/>
        <v>202004</v>
      </c>
      <c r="I1641" t="str">
        <f t="shared" ca="1" si="983"/>
        <v>FY2020 Q3 Sep</v>
      </c>
      <c r="J1641">
        <f t="shared" ca="1" si="984"/>
        <v>2020</v>
      </c>
      <c r="K1641" s="8" t="str">
        <f t="shared" ca="1" si="985"/>
        <v>Sep</v>
      </c>
      <c r="L1641" s="8" t="str">
        <f t="shared" ca="1" si="986"/>
        <v>Q3</v>
      </c>
      <c r="M1641">
        <f t="shared" ca="1" si="987"/>
        <v>9</v>
      </c>
      <c r="N1641">
        <f t="shared" ca="1" si="988"/>
        <v>3</v>
      </c>
      <c r="O1641">
        <f t="shared" ca="1" si="989"/>
        <v>202009</v>
      </c>
      <c r="P1641">
        <f t="shared" ca="1" si="990"/>
        <v>202003</v>
      </c>
      <c r="Q1641" t="str">
        <f t="shared" si="991"/>
        <v>FY2020 Q1 Nov</v>
      </c>
      <c r="R1641">
        <f t="shared" si="992"/>
        <v>2020</v>
      </c>
      <c r="S1641" s="8" t="str">
        <f t="shared" si="993"/>
        <v>Nov</v>
      </c>
      <c r="T1641" s="8" t="str">
        <f t="shared" si="994"/>
        <v>Q1</v>
      </c>
      <c r="U1641">
        <f t="shared" si="995"/>
        <v>2</v>
      </c>
      <c r="V1641">
        <f t="shared" si="996"/>
        <v>1</v>
      </c>
      <c r="W1641">
        <f t="shared" si="997"/>
        <v>202002</v>
      </c>
      <c r="X1641">
        <f t="shared" si="998"/>
        <v>202001</v>
      </c>
      <c r="Y1641" t="str">
        <f t="shared" si="999"/>
        <v>FY2019 Q4 Nov</v>
      </c>
      <c r="Z1641">
        <f t="shared" si="1000"/>
        <v>2019</v>
      </c>
      <c r="AA1641" s="8" t="str">
        <f t="shared" si="1001"/>
        <v>Nov</v>
      </c>
      <c r="AB1641" s="8" t="str">
        <f t="shared" si="1002"/>
        <v>Q4</v>
      </c>
      <c r="AC1641">
        <f t="shared" si="1003"/>
        <v>11</v>
      </c>
      <c r="AD1641">
        <f t="shared" si="1004"/>
        <v>4</v>
      </c>
      <c r="AE1641">
        <f t="shared" si="1005"/>
        <v>201911</v>
      </c>
      <c r="AF1641">
        <f t="shared" si="1006"/>
        <v>201904</v>
      </c>
      <c r="AG1641" s="9">
        <f t="shared" ca="1" si="1007"/>
        <v>0</v>
      </c>
      <c r="AH1641">
        <f t="shared" ca="1" si="1008"/>
        <v>3</v>
      </c>
      <c r="AI1641" s="9">
        <f t="shared" ca="1" si="1009"/>
        <v>10</v>
      </c>
      <c r="AJ1641" s="9">
        <f t="shared" ca="1" si="1010"/>
        <v>1</v>
      </c>
      <c r="AK1641" s="9">
        <f t="shared" si="1011"/>
        <v>3</v>
      </c>
      <c r="AL1641" s="9">
        <f t="shared" si="1012"/>
        <v>47</v>
      </c>
      <c r="AM1641" s="9">
        <f t="shared" si="1013"/>
        <v>12</v>
      </c>
      <c r="AN1641" s="2">
        <v>43788.536111111112</v>
      </c>
      <c r="AO1641">
        <v>6572</v>
      </c>
      <c r="AP1641" s="1">
        <v>20500</v>
      </c>
      <c r="AQ1641" t="s">
        <v>4</v>
      </c>
    </row>
    <row r="1642" spans="1:43" x14ac:dyDescent="0.3">
      <c r="A1642" t="str">
        <f t="shared" ca="1" si="975"/>
        <v>FY2020 Q4 Sep</v>
      </c>
      <c r="B1642">
        <f t="shared" ca="1" si="976"/>
        <v>2020</v>
      </c>
      <c r="C1642" s="8" t="str">
        <f t="shared" ca="1" si="977"/>
        <v>Sep</v>
      </c>
      <c r="D1642" s="8" t="str">
        <f t="shared" ca="1" si="978"/>
        <v>Q4</v>
      </c>
      <c r="E1642">
        <f t="shared" ca="1" si="979"/>
        <v>12</v>
      </c>
      <c r="F1642">
        <f t="shared" ca="1" si="980"/>
        <v>4</v>
      </c>
      <c r="G1642">
        <f t="shared" ca="1" si="981"/>
        <v>202012</v>
      </c>
      <c r="H1642">
        <f t="shared" ca="1" si="982"/>
        <v>202004</v>
      </c>
      <c r="I1642" t="str">
        <f t="shared" ca="1" si="983"/>
        <v>FY2020 Q3 Sep</v>
      </c>
      <c r="J1642">
        <f t="shared" ca="1" si="984"/>
        <v>2020</v>
      </c>
      <c r="K1642" s="8" t="str">
        <f t="shared" ca="1" si="985"/>
        <v>Sep</v>
      </c>
      <c r="L1642" s="8" t="str">
        <f t="shared" ca="1" si="986"/>
        <v>Q3</v>
      </c>
      <c r="M1642">
        <f t="shared" ca="1" si="987"/>
        <v>9</v>
      </c>
      <c r="N1642">
        <f t="shared" ca="1" si="988"/>
        <v>3</v>
      </c>
      <c r="O1642">
        <f t="shared" ca="1" si="989"/>
        <v>202009</v>
      </c>
      <c r="P1642">
        <f t="shared" ca="1" si="990"/>
        <v>202003</v>
      </c>
      <c r="Q1642" t="str">
        <f t="shared" si="991"/>
        <v>FY2019 Q4 Sep</v>
      </c>
      <c r="R1642">
        <f t="shared" si="992"/>
        <v>2019</v>
      </c>
      <c r="S1642" s="8" t="str">
        <f t="shared" si="993"/>
        <v>Sep</v>
      </c>
      <c r="T1642" s="8" t="str">
        <f t="shared" si="994"/>
        <v>Q4</v>
      </c>
      <c r="U1642">
        <f t="shared" si="995"/>
        <v>12</v>
      </c>
      <c r="V1642">
        <f t="shared" si="996"/>
        <v>4</v>
      </c>
      <c r="W1642">
        <f t="shared" si="997"/>
        <v>201912</v>
      </c>
      <c r="X1642">
        <f t="shared" si="998"/>
        <v>201904</v>
      </c>
      <c r="Y1642" t="str">
        <f t="shared" si="999"/>
        <v>FY2019 Q3 Sep</v>
      </c>
      <c r="Z1642">
        <f t="shared" si="1000"/>
        <v>2019</v>
      </c>
      <c r="AA1642" s="8" t="str">
        <f t="shared" si="1001"/>
        <v>Sep</v>
      </c>
      <c r="AB1642" s="8" t="str">
        <f t="shared" si="1002"/>
        <v>Q3</v>
      </c>
      <c r="AC1642">
        <f t="shared" si="1003"/>
        <v>9</v>
      </c>
      <c r="AD1642">
        <f t="shared" si="1004"/>
        <v>3</v>
      </c>
      <c r="AE1642">
        <f t="shared" si="1005"/>
        <v>201909</v>
      </c>
      <c r="AF1642">
        <f t="shared" si="1006"/>
        <v>201903</v>
      </c>
      <c r="AG1642" s="9">
        <f t="shared" ca="1" si="1007"/>
        <v>1</v>
      </c>
      <c r="AH1642">
        <f t="shared" ca="1" si="1008"/>
        <v>4</v>
      </c>
      <c r="AI1642" s="9">
        <f t="shared" ca="1" si="1009"/>
        <v>12</v>
      </c>
      <c r="AJ1642" s="9">
        <f t="shared" ca="1" si="1010"/>
        <v>1</v>
      </c>
      <c r="AK1642" s="9">
        <f t="shared" si="1011"/>
        <v>4</v>
      </c>
      <c r="AL1642" s="9">
        <f t="shared" si="1012"/>
        <v>39</v>
      </c>
      <c r="AM1642" s="9">
        <f t="shared" si="1013"/>
        <v>13</v>
      </c>
      <c r="AN1642" s="2">
        <v>43733.580555555556</v>
      </c>
      <c r="AO1642">
        <v>110</v>
      </c>
      <c r="AP1642" s="1">
        <v>20100</v>
      </c>
      <c r="AQ1642" t="s">
        <v>5</v>
      </c>
    </row>
    <row r="1643" spans="1:43" x14ac:dyDescent="0.3">
      <c r="A1643" t="str">
        <f t="shared" ca="1" si="975"/>
        <v>FY2020 Q4 Sep</v>
      </c>
      <c r="B1643">
        <f t="shared" ca="1" si="976"/>
        <v>2020</v>
      </c>
      <c r="C1643" s="8" t="str">
        <f t="shared" ca="1" si="977"/>
        <v>Sep</v>
      </c>
      <c r="D1643" s="8" t="str">
        <f t="shared" ca="1" si="978"/>
        <v>Q4</v>
      </c>
      <c r="E1643">
        <f t="shared" ca="1" si="979"/>
        <v>12</v>
      </c>
      <c r="F1643">
        <f t="shared" ca="1" si="980"/>
        <v>4</v>
      </c>
      <c r="G1643">
        <f t="shared" ca="1" si="981"/>
        <v>202012</v>
      </c>
      <c r="H1643">
        <f t="shared" ca="1" si="982"/>
        <v>202004</v>
      </c>
      <c r="I1643" t="str">
        <f t="shared" ca="1" si="983"/>
        <v>FY2020 Q3 Sep</v>
      </c>
      <c r="J1643">
        <f t="shared" ca="1" si="984"/>
        <v>2020</v>
      </c>
      <c r="K1643" s="8" t="str">
        <f t="shared" ca="1" si="985"/>
        <v>Sep</v>
      </c>
      <c r="L1643" s="8" t="str">
        <f t="shared" ca="1" si="986"/>
        <v>Q3</v>
      </c>
      <c r="M1643">
        <f t="shared" ca="1" si="987"/>
        <v>9</v>
      </c>
      <c r="N1643">
        <f t="shared" ca="1" si="988"/>
        <v>3</v>
      </c>
      <c r="O1643">
        <f t="shared" ca="1" si="989"/>
        <v>202009</v>
      </c>
      <c r="P1643">
        <f t="shared" ca="1" si="990"/>
        <v>202003</v>
      </c>
      <c r="Q1643" t="str">
        <f t="shared" si="991"/>
        <v>FY2020 Q2 Feb</v>
      </c>
      <c r="R1643">
        <f t="shared" si="992"/>
        <v>2020</v>
      </c>
      <c r="S1643" s="8" t="str">
        <f t="shared" si="993"/>
        <v>Feb</v>
      </c>
      <c r="T1643" s="8" t="str">
        <f t="shared" si="994"/>
        <v>Q2</v>
      </c>
      <c r="U1643">
        <f t="shared" si="995"/>
        <v>5</v>
      </c>
      <c r="V1643">
        <f t="shared" si="996"/>
        <v>2</v>
      </c>
      <c r="W1643">
        <f t="shared" si="997"/>
        <v>202005</v>
      </c>
      <c r="X1643">
        <f t="shared" si="998"/>
        <v>202002</v>
      </c>
      <c r="Y1643" t="str">
        <f t="shared" si="999"/>
        <v>FY2020 Q1 Feb</v>
      </c>
      <c r="Z1643">
        <f t="shared" si="1000"/>
        <v>2020</v>
      </c>
      <c r="AA1643" s="8" t="str">
        <f t="shared" si="1001"/>
        <v>Feb</v>
      </c>
      <c r="AB1643" s="8" t="str">
        <f t="shared" si="1002"/>
        <v>Q1</v>
      </c>
      <c r="AC1643">
        <f t="shared" si="1003"/>
        <v>2</v>
      </c>
      <c r="AD1643">
        <f t="shared" si="1004"/>
        <v>1</v>
      </c>
      <c r="AE1643">
        <f t="shared" si="1005"/>
        <v>202002</v>
      </c>
      <c r="AF1643">
        <f t="shared" si="1006"/>
        <v>202001</v>
      </c>
      <c r="AG1643" s="9">
        <f t="shared" ca="1" si="1007"/>
        <v>0</v>
      </c>
      <c r="AH1643">
        <f t="shared" ca="1" si="1008"/>
        <v>2</v>
      </c>
      <c r="AI1643" s="9">
        <f t="shared" ca="1" si="1009"/>
        <v>7</v>
      </c>
      <c r="AJ1643" s="9">
        <f t="shared" ca="1" si="1010"/>
        <v>0</v>
      </c>
      <c r="AK1643" s="9">
        <f t="shared" si="1011"/>
        <v>3</v>
      </c>
      <c r="AL1643" s="9">
        <f t="shared" si="1012"/>
        <v>7</v>
      </c>
      <c r="AM1643" s="9">
        <f t="shared" si="1013"/>
        <v>16</v>
      </c>
      <c r="AN1643" s="2">
        <v>43872.698611111111</v>
      </c>
      <c r="AO1643">
        <v>1058</v>
      </c>
      <c r="AP1643" s="1">
        <v>20100</v>
      </c>
      <c r="AQ1643" t="s">
        <v>5</v>
      </c>
    </row>
    <row r="1644" spans="1:43" x14ac:dyDescent="0.3">
      <c r="A1644" t="str">
        <f t="shared" ca="1" si="975"/>
        <v>FY2020 Q4 Sep</v>
      </c>
      <c r="B1644">
        <f t="shared" ca="1" si="976"/>
        <v>2020</v>
      </c>
      <c r="C1644" s="8" t="str">
        <f t="shared" ca="1" si="977"/>
        <v>Sep</v>
      </c>
      <c r="D1644" s="8" t="str">
        <f t="shared" ca="1" si="978"/>
        <v>Q4</v>
      </c>
      <c r="E1644">
        <f t="shared" ca="1" si="979"/>
        <v>12</v>
      </c>
      <c r="F1644">
        <f t="shared" ca="1" si="980"/>
        <v>4</v>
      </c>
      <c r="G1644">
        <f t="shared" ca="1" si="981"/>
        <v>202012</v>
      </c>
      <c r="H1644">
        <f t="shared" ca="1" si="982"/>
        <v>202004</v>
      </c>
      <c r="I1644" t="str">
        <f t="shared" ca="1" si="983"/>
        <v>FY2020 Q3 Sep</v>
      </c>
      <c r="J1644">
        <f t="shared" ca="1" si="984"/>
        <v>2020</v>
      </c>
      <c r="K1644" s="8" t="str">
        <f t="shared" ca="1" si="985"/>
        <v>Sep</v>
      </c>
      <c r="L1644" s="8" t="str">
        <f t="shared" ca="1" si="986"/>
        <v>Q3</v>
      </c>
      <c r="M1644">
        <f t="shared" ca="1" si="987"/>
        <v>9</v>
      </c>
      <c r="N1644">
        <f t="shared" ca="1" si="988"/>
        <v>3</v>
      </c>
      <c r="O1644">
        <f t="shared" ca="1" si="989"/>
        <v>202009</v>
      </c>
      <c r="P1644">
        <f t="shared" ca="1" si="990"/>
        <v>202003</v>
      </c>
      <c r="Q1644" t="str">
        <f t="shared" si="991"/>
        <v>FY2020 Q2 Feb</v>
      </c>
      <c r="R1644">
        <f t="shared" si="992"/>
        <v>2020</v>
      </c>
      <c r="S1644" s="8" t="str">
        <f t="shared" si="993"/>
        <v>Feb</v>
      </c>
      <c r="T1644" s="8" t="str">
        <f t="shared" si="994"/>
        <v>Q2</v>
      </c>
      <c r="U1644">
        <f t="shared" si="995"/>
        <v>5</v>
      </c>
      <c r="V1644">
        <f t="shared" si="996"/>
        <v>2</v>
      </c>
      <c r="W1644">
        <f t="shared" si="997"/>
        <v>202005</v>
      </c>
      <c r="X1644">
        <f t="shared" si="998"/>
        <v>202002</v>
      </c>
      <c r="Y1644" t="str">
        <f t="shared" si="999"/>
        <v>FY2020 Q1 Feb</v>
      </c>
      <c r="Z1644">
        <f t="shared" si="1000"/>
        <v>2020</v>
      </c>
      <c r="AA1644" s="8" t="str">
        <f t="shared" si="1001"/>
        <v>Feb</v>
      </c>
      <c r="AB1644" s="8" t="str">
        <f t="shared" si="1002"/>
        <v>Q1</v>
      </c>
      <c r="AC1644">
        <f t="shared" si="1003"/>
        <v>2</v>
      </c>
      <c r="AD1644">
        <f t="shared" si="1004"/>
        <v>1</v>
      </c>
      <c r="AE1644">
        <f t="shared" si="1005"/>
        <v>202002</v>
      </c>
      <c r="AF1644">
        <f t="shared" si="1006"/>
        <v>202001</v>
      </c>
      <c r="AG1644" s="9">
        <f t="shared" ca="1" si="1007"/>
        <v>0</v>
      </c>
      <c r="AH1644">
        <f t="shared" ca="1" si="1008"/>
        <v>2</v>
      </c>
      <c r="AI1644" s="9">
        <f t="shared" ca="1" si="1009"/>
        <v>7</v>
      </c>
      <c r="AJ1644" s="9">
        <f t="shared" ca="1" si="1010"/>
        <v>0</v>
      </c>
      <c r="AK1644" s="9">
        <f t="shared" si="1011"/>
        <v>4</v>
      </c>
      <c r="AL1644" s="9">
        <f t="shared" si="1012"/>
        <v>7</v>
      </c>
      <c r="AM1644" s="9">
        <f t="shared" si="1013"/>
        <v>10</v>
      </c>
      <c r="AN1644" s="2">
        <v>43873.421527777777</v>
      </c>
      <c r="AO1644">
        <v>3642</v>
      </c>
      <c r="AP1644" s="1">
        <v>20100</v>
      </c>
      <c r="AQ1644" t="s">
        <v>5</v>
      </c>
    </row>
    <row r="1645" spans="1:43" x14ac:dyDescent="0.3">
      <c r="A1645" t="str">
        <f t="shared" ca="1" si="975"/>
        <v>FY2020 Q4 Sep</v>
      </c>
      <c r="B1645">
        <f t="shared" ca="1" si="976"/>
        <v>2020</v>
      </c>
      <c r="C1645" s="8" t="str">
        <f t="shared" ca="1" si="977"/>
        <v>Sep</v>
      </c>
      <c r="D1645" s="8" t="str">
        <f t="shared" ca="1" si="978"/>
        <v>Q4</v>
      </c>
      <c r="E1645">
        <f t="shared" ca="1" si="979"/>
        <v>12</v>
      </c>
      <c r="F1645">
        <f t="shared" ca="1" si="980"/>
        <v>4</v>
      </c>
      <c r="G1645">
        <f t="shared" ca="1" si="981"/>
        <v>202012</v>
      </c>
      <c r="H1645">
        <f t="shared" ca="1" si="982"/>
        <v>202004</v>
      </c>
      <c r="I1645" t="str">
        <f t="shared" ca="1" si="983"/>
        <v>FY2020 Q3 Sep</v>
      </c>
      <c r="J1645">
        <f t="shared" ca="1" si="984"/>
        <v>2020</v>
      </c>
      <c r="K1645" s="8" t="str">
        <f t="shared" ca="1" si="985"/>
        <v>Sep</v>
      </c>
      <c r="L1645" s="8" t="str">
        <f t="shared" ca="1" si="986"/>
        <v>Q3</v>
      </c>
      <c r="M1645">
        <f t="shared" ca="1" si="987"/>
        <v>9</v>
      </c>
      <c r="N1645">
        <f t="shared" ca="1" si="988"/>
        <v>3</v>
      </c>
      <c r="O1645">
        <f t="shared" ca="1" si="989"/>
        <v>202009</v>
      </c>
      <c r="P1645">
        <f t="shared" ca="1" si="990"/>
        <v>202003</v>
      </c>
      <c r="Q1645" t="str">
        <f t="shared" si="991"/>
        <v>FY2020 Q1 Nov</v>
      </c>
      <c r="R1645">
        <f t="shared" si="992"/>
        <v>2020</v>
      </c>
      <c r="S1645" s="8" t="str">
        <f t="shared" si="993"/>
        <v>Nov</v>
      </c>
      <c r="T1645" s="8" t="str">
        <f t="shared" si="994"/>
        <v>Q1</v>
      </c>
      <c r="U1645">
        <f t="shared" si="995"/>
        <v>2</v>
      </c>
      <c r="V1645">
        <f t="shared" si="996"/>
        <v>1</v>
      </c>
      <c r="W1645">
        <f t="shared" si="997"/>
        <v>202002</v>
      </c>
      <c r="X1645">
        <f t="shared" si="998"/>
        <v>202001</v>
      </c>
      <c r="Y1645" t="str">
        <f t="shared" si="999"/>
        <v>FY2019 Q4 Nov</v>
      </c>
      <c r="Z1645">
        <f t="shared" si="1000"/>
        <v>2019</v>
      </c>
      <c r="AA1645" s="8" t="str">
        <f t="shared" si="1001"/>
        <v>Nov</v>
      </c>
      <c r="AB1645" s="8" t="str">
        <f t="shared" si="1002"/>
        <v>Q4</v>
      </c>
      <c r="AC1645">
        <f t="shared" si="1003"/>
        <v>11</v>
      </c>
      <c r="AD1645">
        <f t="shared" si="1004"/>
        <v>4</v>
      </c>
      <c r="AE1645">
        <f t="shared" si="1005"/>
        <v>201911</v>
      </c>
      <c r="AF1645">
        <f t="shared" si="1006"/>
        <v>201904</v>
      </c>
      <c r="AG1645" s="9">
        <f t="shared" ca="1" si="1007"/>
        <v>0</v>
      </c>
      <c r="AH1645">
        <f t="shared" ca="1" si="1008"/>
        <v>3</v>
      </c>
      <c r="AI1645" s="9">
        <f t="shared" ca="1" si="1009"/>
        <v>10</v>
      </c>
      <c r="AJ1645" s="9">
        <f t="shared" ca="1" si="1010"/>
        <v>1</v>
      </c>
      <c r="AK1645" s="9">
        <f t="shared" si="1011"/>
        <v>4</v>
      </c>
      <c r="AL1645" s="9">
        <f t="shared" si="1012"/>
        <v>47</v>
      </c>
      <c r="AM1645" s="9">
        <f t="shared" si="1013"/>
        <v>11</v>
      </c>
      <c r="AN1645" s="2">
        <v>43789.461805555555</v>
      </c>
      <c r="AO1645">
        <v>3649</v>
      </c>
      <c r="AP1645" s="1">
        <v>20100</v>
      </c>
      <c r="AQ1645" t="s">
        <v>5</v>
      </c>
    </row>
    <row r="1646" spans="1:43" x14ac:dyDescent="0.3">
      <c r="A1646" t="str">
        <f t="shared" ca="1" si="975"/>
        <v>FY2020 Q4 Sep</v>
      </c>
      <c r="B1646">
        <f t="shared" ca="1" si="976"/>
        <v>2020</v>
      </c>
      <c r="C1646" s="8" t="str">
        <f t="shared" ca="1" si="977"/>
        <v>Sep</v>
      </c>
      <c r="D1646" s="8" t="str">
        <f t="shared" ca="1" si="978"/>
        <v>Q4</v>
      </c>
      <c r="E1646">
        <f t="shared" ca="1" si="979"/>
        <v>12</v>
      </c>
      <c r="F1646">
        <f t="shared" ca="1" si="980"/>
        <v>4</v>
      </c>
      <c r="G1646">
        <f t="shared" ca="1" si="981"/>
        <v>202012</v>
      </c>
      <c r="H1646">
        <f t="shared" ca="1" si="982"/>
        <v>202004</v>
      </c>
      <c r="I1646" t="str">
        <f t="shared" ca="1" si="983"/>
        <v>FY2020 Q3 Sep</v>
      </c>
      <c r="J1646">
        <f t="shared" ca="1" si="984"/>
        <v>2020</v>
      </c>
      <c r="K1646" s="8" t="str">
        <f t="shared" ca="1" si="985"/>
        <v>Sep</v>
      </c>
      <c r="L1646" s="8" t="str">
        <f t="shared" ca="1" si="986"/>
        <v>Q3</v>
      </c>
      <c r="M1646">
        <f t="shared" ca="1" si="987"/>
        <v>9</v>
      </c>
      <c r="N1646">
        <f t="shared" ca="1" si="988"/>
        <v>3</v>
      </c>
      <c r="O1646">
        <f t="shared" ca="1" si="989"/>
        <v>202009</v>
      </c>
      <c r="P1646">
        <f t="shared" ca="1" si="990"/>
        <v>202003</v>
      </c>
      <c r="Q1646" t="str">
        <f t="shared" si="991"/>
        <v>FY2020 Q1 Oct</v>
      </c>
      <c r="R1646">
        <f t="shared" si="992"/>
        <v>2020</v>
      </c>
      <c r="S1646" s="8" t="str">
        <f t="shared" si="993"/>
        <v>Oct</v>
      </c>
      <c r="T1646" s="8" t="str">
        <f t="shared" si="994"/>
        <v>Q1</v>
      </c>
      <c r="U1646">
        <f t="shared" si="995"/>
        <v>1</v>
      </c>
      <c r="V1646">
        <f t="shared" si="996"/>
        <v>1</v>
      </c>
      <c r="W1646">
        <f t="shared" si="997"/>
        <v>202001</v>
      </c>
      <c r="X1646">
        <f t="shared" si="998"/>
        <v>202001</v>
      </c>
      <c r="Y1646" t="str">
        <f t="shared" si="999"/>
        <v>FY2019 Q4 Oct</v>
      </c>
      <c r="Z1646">
        <f t="shared" si="1000"/>
        <v>2019</v>
      </c>
      <c r="AA1646" s="8" t="str">
        <f t="shared" si="1001"/>
        <v>Oct</v>
      </c>
      <c r="AB1646" s="8" t="str">
        <f t="shared" si="1002"/>
        <v>Q4</v>
      </c>
      <c r="AC1646">
        <f t="shared" si="1003"/>
        <v>10</v>
      </c>
      <c r="AD1646">
        <f t="shared" si="1004"/>
        <v>4</v>
      </c>
      <c r="AE1646">
        <f t="shared" si="1005"/>
        <v>201910</v>
      </c>
      <c r="AF1646">
        <f t="shared" si="1006"/>
        <v>201904</v>
      </c>
      <c r="AG1646" s="9">
        <f t="shared" ca="1" si="1007"/>
        <v>0</v>
      </c>
      <c r="AH1646">
        <f t="shared" ca="1" si="1008"/>
        <v>4</v>
      </c>
      <c r="AI1646" s="9">
        <f t="shared" ca="1" si="1009"/>
        <v>11</v>
      </c>
      <c r="AJ1646" s="9">
        <f t="shared" ca="1" si="1010"/>
        <v>1</v>
      </c>
      <c r="AK1646" s="9">
        <f t="shared" si="1011"/>
        <v>7</v>
      </c>
      <c r="AL1646" s="9">
        <f t="shared" si="1012"/>
        <v>42</v>
      </c>
      <c r="AM1646" s="9">
        <f t="shared" si="1013"/>
        <v>9</v>
      </c>
      <c r="AN1646" s="2">
        <v>43757.401388888888</v>
      </c>
      <c r="AO1646">
        <v>3805</v>
      </c>
      <c r="AP1646" s="1">
        <v>20100</v>
      </c>
      <c r="AQ1646" t="s">
        <v>4</v>
      </c>
    </row>
    <row r="1647" spans="1:43" x14ac:dyDescent="0.3">
      <c r="A1647" t="str">
        <f t="shared" ca="1" si="975"/>
        <v>FY2020 Q4 Sep</v>
      </c>
      <c r="B1647">
        <f t="shared" ca="1" si="976"/>
        <v>2020</v>
      </c>
      <c r="C1647" s="8" t="str">
        <f t="shared" ca="1" si="977"/>
        <v>Sep</v>
      </c>
      <c r="D1647" s="8" t="str">
        <f t="shared" ca="1" si="978"/>
        <v>Q4</v>
      </c>
      <c r="E1647">
        <f t="shared" ca="1" si="979"/>
        <v>12</v>
      </c>
      <c r="F1647">
        <f t="shared" ca="1" si="980"/>
        <v>4</v>
      </c>
      <c r="G1647">
        <f t="shared" ca="1" si="981"/>
        <v>202012</v>
      </c>
      <c r="H1647">
        <f t="shared" ca="1" si="982"/>
        <v>202004</v>
      </c>
      <c r="I1647" t="str">
        <f t="shared" ca="1" si="983"/>
        <v>FY2020 Q3 Sep</v>
      </c>
      <c r="J1647">
        <f t="shared" ca="1" si="984"/>
        <v>2020</v>
      </c>
      <c r="K1647" s="8" t="str">
        <f t="shared" ca="1" si="985"/>
        <v>Sep</v>
      </c>
      <c r="L1647" s="8" t="str">
        <f t="shared" ca="1" si="986"/>
        <v>Q3</v>
      </c>
      <c r="M1647">
        <f t="shared" ca="1" si="987"/>
        <v>9</v>
      </c>
      <c r="N1647">
        <f t="shared" ca="1" si="988"/>
        <v>3</v>
      </c>
      <c r="O1647">
        <f t="shared" ca="1" si="989"/>
        <v>202009</v>
      </c>
      <c r="P1647">
        <f t="shared" ca="1" si="990"/>
        <v>202003</v>
      </c>
      <c r="Q1647" t="str">
        <f t="shared" si="991"/>
        <v>FY2020 Q3 Jun</v>
      </c>
      <c r="R1647">
        <f t="shared" si="992"/>
        <v>2020</v>
      </c>
      <c r="S1647" s="8" t="str">
        <f t="shared" si="993"/>
        <v>Jun</v>
      </c>
      <c r="T1647" s="8" t="str">
        <f t="shared" si="994"/>
        <v>Q3</v>
      </c>
      <c r="U1647">
        <f t="shared" si="995"/>
        <v>9</v>
      </c>
      <c r="V1647">
        <f t="shared" si="996"/>
        <v>3</v>
      </c>
      <c r="W1647">
        <f t="shared" si="997"/>
        <v>202009</v>
      </c>
      <c r="X1647">
        <f t="shared" si="998"/>
        <v>202003</v>
      </c>
      <c r="Y1647" t="str">
        <f t="shared" si="999"/>
        <v>FY2020 Q2 Jun</v>
      </c>
      <c r="Z1647">
        <f t="shared" si="1000"/>
        <v>2020</v>
      </c>
      <c r="AA1647" s="8" t="str">
        <f t="shared" si="1001"/>
        <v>Jun</v>
      </c>
      <c r="AB1647" s="8" t="str">
        <f t="shared" si="1002"/>
        <v>Q2</v>
      </c>
      <c r="AC1647">
        <f t="shared" si="1003"/>
        <v>6</v>
      </c>
      <c r="AD1647">
        <f t="shared" si="1004"/>
        <v>2</v>
      </c>
      <c r="AE1647">
        <f t="shared" si="1005"/>
        <v>202006</v>
      </c>
      <c r="AF1647">
        <f t="shared" si="1006"/>
        <v>202002</v>
      </c>
      <c r="AG1647" s="9">
        <f t="shared" ca="1" si="1007"/>
        <v>0</v>
      </c>
      <c r="AH1647">
        <f t="shared" ca="1" si="1008"/>
        <v>1</v>
      </c>
      <c r="AI1647" s="9">
        <f t="shared" ca="1" si="1009"/>
        <v>3</v>
      </c>
      <c r="AJ1647" s="9">
        <f t="shared" ca="1" si="1010"/>
        <v>0</v>
      </c>
      <c r="AK1647" s="9">
        <f t="shared" si="1011"/>
        <v>7</v>
      </c>
      <c r="AL1647" s="9">
        <f t="shared" si="1012"/>
        <v>25</v>
      </c>
      <c r="AM1647" s="9">
        <f t="shared" si="1013"/>
        <v>9</v>
      </c>
      <c r="AN1647" s="2">
        <v>44002.40347222222</v>
      </c>
      <c r="AO1647">
        <v>9003</v>
      </c>
      <c r="AP1647" s="1">
        <v>20050</v>
      </c>
      <c r="AQ1647" t="s">
        <v>6</v>
      </c>
    </row>
    <row r="1648" spans="1:43" x14ac:dyDescent="0.3">
      <c r="A1648" t="str">
        <f t="shared" ca="1" si="975"/>
        <v>FY2020 Q4 Sep</v>
      </c>
      <c r="B1648">
        <f t="shared" ca="1" si="976"/>
        <v>2020</v>
      </c>
      <c r="C1648" s="8" t="str">
        <f t="shared" ca="1" si="977"/>
        <v>Sep</v>
      </c>
      <c r="D1648" s="8" t="str">
        <f t="shared" ca="1" si="978"/>
        <v>Q4</v>
      </c>
      <c r="E1648">
        <f t="shared" ca="1" si="979"/>
        <v>12</v>
      </c>
      <c r="F1648">
        <f t="shared" ca="1" si="980"/>
        <v>4</v>
      </c>
      <c r="G1648">
        <f t="shared" ca="1" si="981"/>
        <v>202012</v>
      </c>
      <c r="H1648">
        <f t="shared" ca="1" si="982"/>
        <v>202004</v>
      </c>
      <c r="I1648" t="str">
        <f t="shared" ca="1" si="983"/>
        <v>FY2020 Q3 Sep</v>
      </c>
      <c r="J1648">
        <f t="shared" ca="1" si="984"/>
        <v>2020</v>
      </c>
      <c r="K1648" s="8" t="str">
        <f t="shared" ca="1" si="985"/>
        <v>Sep</v>
      </c>
      <c r="L1648" s="8" t="str">
        <f t="shared" ca="1" si="986"/>
        <v>Q3</v>
      </c>
      <c r="M1648">
        <f t="shared" ca="1" si="987"/>
        <v>9</v>
      </c>
      <c r="N1648">
        <f t="shared" ca="1" si="988"/>
        <v>3</v>
      </c>
      <c r="O1648">
        <f t="shared" ca="1" si="989"/>
        <v>202009</v>
      </c>
      <c r="P1648">
        <f t="shared" ca="1" si="990"/>
        <v>202003</v>
      </c>
      <c r="Q1648" t="str">
        <f t="shared" si="991"/>
        <v>FY2019 Q4 Sep</v>
      </c>
      <c r="R1648">
        <f t="shared" si="992"/>
        <v>2019</v>
      </c>
      <c r="S1648" s="8" t="str">
        <f t="shared" si="993"/>
        <v>Sep</v>
      </c>
      <c r="T1648" s="8" t="str">
        <f t="shared" si="994"/>
        <v>Q4</v>
      </c>
      <c r="U1648">
        <f t="shared" si="995"/>
        <v>12</v>
      </c>
      <c r="V1648">
        <f t="shared" si="996"/>
        <v>4</v>
      </c>
      <c r="W1648">
        <f t="shared" si="997"/>
        <v>201912</v>
      </c>
      <c r="X1648">
        <f t="shared" si="998"/>
        <v>201904</v>
      </c>
      <c r="Y1648" t="str">
        <f t="shared" si="999"/>
        <v>FY2019 Q3 Sep</v>
      </c>
      <c r="Z1648">
        <f t="shared" si="1000"/>
        <v>2019</v>
      </c>
      <c r="AA1648" s="8" t="str">
        <f t="shared" si="1001"/>
        <v>Sep</v>
      </c>
      <c r="AB1648" s="8" t="str">
        <f t="shared" si="1002"/>
        <v>Q3</v>
      </c>
      <c r="AC1648">
        <f t="shared" si="1003"/>
        <v>9</v>
      </c>
      <c r="AD1648">
        <f t="shared" si="1004"/>
        <v>3</v>
      </c>
      <c r="AE1648">
        <f t="shared" si="1005"/>
        <v>201909</v>
      </c>
      <c r="AF1648">
        <f t="shared" si="1006"/>
        <v>201903</v>
      </c>
      <c r="AG1648" s="9">
        <f t="shared" ca="1" si="1007"/>
        <v>1</v>
      </c>
      <c r="AH1648">
        <f t="shared" ca="1" si="1008"/>
        <v>4</v>
      </c>
      <c r="AI1648" s="9">
        <f t="shared" ca="1" si="1009"/>
        <v>12</v>
      </c>
      <c r="AJ1648" s="9">
        <f t="shared" ca="1" si="1010"/>
        <v>1</v>
      </c>
      <c r="AK1648" s="9">
        <f t="shared" si="1011"/>
        <v>2</v>
      </c>
      <c r="AL1648" s="9">
        <f t="shared" si="1012"/>
        <v>36</v>
      </c>
      <c r="AM1648" s="9">
        <f t="shared" si="1013"/>
        <v>13</v>
      </c>
      <c r="AN1648" s="2">
        <v>43710.5625</v>
      </c>
      <c r="AO1648">
        <v>1</v>
      </c>
      <c r="AP1648" s="1">
        <v>20000</v>
      </c>
      <c r="AQ1648" t="s">
        <v>4</v>
      </c>
    </row>
    <row r="1649" spans="1:43" x14ac:dyDescent="0.3">
      <c r="A1649" t="str">
        <f t="shared" ca="1" si="975"/>
        <v>FY2020 Q4 Sep</v>
      </c>
      <c r="B1649">
        <f t="shared" ca="1" si="976"/>
        <v>2020</v>
      </c>
      <c r="C1649" s="8" t="str">
        <f t="shared" ca="1" si="977"/>
        <v>Sep</v>
      </c>
      <c r="D1649" s="8" t="str">
        <f t="shared" ca="1" si="978"/>
        <v>Q4</v>
      </c>
      <c r="E1649">
        <f t="shared" ca="1" si="979"/>
        <v>12</v>
      </c>
      <c r="F1649">
        <f t="shared" ca="1" si="980"/>
        <v>4</v>
      </c>
      <c r="G1649">
        <f t="shared" ca="1" si="981"/>
        <v>202012</v>
      </c>
      <c r="H1649">
        <f t="shared" ca="1" si="982"/>
        <v>202004</v>
      </c>
      <c r="I1649" t="str">
        <f t="shared" ca="1" si="983"/>
        <v>FY2020 Q3 Sep</v>
      </c>
      <c r="J1649">
        <f t="shared" ca="1" si="984"/>
        <v>2020</v>
      </c>
      <c r="K1649" s="8" t="str">
        <f t="shared" ca="1" si="985"/>
        <v>Sep</v>
      </c>
      <c r="L1649" s="8" t="str">
        <f t="shared" ca="1" si="986"/>
        <v>Q3</v>
      </c>
      <c r="M1649">
        <f t="shared" ca="1" si="987"/>
        <v>9</v>
      </c>
      <c r="N1649">
        <f t="shared" ca="1" si="988"/>
        <v>3</v>
      </c>
      <c r="O1649">
        <f t="shared" ca="1" si="989"/>
        <v>202009</v>
      </c>
      <c r="P1649">
        <f t="shared" ca="1" si="990"/>
        <v>202003</v>
      </c>
      <c r="Q1649" t="str">
        <f t="shared" si="991"/>
        <v>FY2020 Q2 Feb</v>
      </c>
      <c r="R1649">
        <f t="shared" si="992"/>
        <v>2020</v>
      </c>
      <c r="S1649" s="8" t="str">
        <f t="shared" si="993"/>
        <v>Feb</v>
      </c>
      <c r="T1649" s="8" t="str">
        <f t="shared" si="994"/>
        <v>Q2</v>
      </c>
      <c r="U1649">
        <f t="shared" si="995"/>
        <v>5</v>
      </c>
      <c r="V1649">
        <f t="shared" si="996"/>
        <v>2</v>
      </c>
      <c r="W1649">
        <f t="shared" si="997"/>
        <v>202005</v>
      </c>
      <c r="X1649">
        <f t="shared" si="998"/>
        <v>202002</v>
      </c>
      <c r="Y1649" t="str">
        <f t="shared" si="999"/>
        <v>FY2020 Q1 Feb</v>
      </c>
      <c r="Z1649">
        <f t="shared" si="1000"/>
        <v>2020</v>
      </c>
      <c r="AA1649" s="8" t="str">
        <f t="shared" si="1001"/>
        <v>Feb</v>
      </c>
      <c r="AB1649" s="8" t="str">
        <f t="shared" si="1002"/>
        <v>Q1</v>
      </c>
      <c r="AC1649">
        <f t="shared" si="1003"/>
        <v>2</v>
      </c>
      <c r="AD1649">
        <f t="shared" si="1004"/>
        <v>1</v>
      </c>
      <c r="AE1649">
        <f t="shared" si="1005"/>
        <v>202002</v>
      </c>
      <c r="AF1649">
        <f t="shared" si="1006"/>
        <v>202001</v>
      </c>
      <c r="AG1649" s="9">
        <f t="shared" ca="1" si="1007"/>
        <v>0</v>
      </c>
      <c r="AH1649">
        <f t="shared" ca="1" si="1008"/>
        <v>2</v>
      </c>
      <c r="AI1649" s="9">
        <f t="shared" ca="1" si="1009"/>
        <v>7</v>
      </c>
      <c r="AJ1649" s="9">
        <f t="shared" ca="1" si="1010"/>
        <v>0</v>
      </c>
      <c r="AK1649" s="9">
        <f t="shared" si="1011"/>
        <v>3</v>
      </c>
      <c r="AL1649" s="9">
        <f t="shared" si="1012"/>
        <v>8</v>
      </c>
      <c r="AM1649" s="9">
        <f t="shared" si="1013"/>
        <v>10</v>
      </c>
      <c r="AN1649" s="2">
        <v>43879.422222222223</v>
      </c>
      <c r="AO1649">
        <v>56</v>
      </c>
      <c r="AP1649" s="1">
        <v>20000</v>
      </c>
      <c r="AQ1649" t="s">
        <v>5</v>
      </c>
    </row>
    <row r="1650" spans="1:43" x14ac:dyDescent="0.3">
      <c r="A1650" t="str">
        <f t="shared" ca="1" si="975"/>
        <v>FY2020 Q4 Sep</v>
      </c>
      <c r="B1650">
        <f t="shared" ca="1" si="976"/>
        <v>2020</v>
      </c>
      <c r="C1650" s="8" t="str">
        <f t="shared" ca="1" si="977"/>
        <v>Sep</v>
      </c>
      <c r="D1650" s="8" t="str">
        <f t="shared" ca="1" si="978"/>
        <v>Q4</v>
      </c>
      <c r="E1650">
        <f t="shared" ca="1" si="979"/>
        <v>12</v>
      </c>
      <c r="F1650">
        <f t="shared" ca="1" si="980"/>
        <v>4</v>
      </c>
      <c r="G1650">
        <f t="shared" ca="1" si="981"/>
        <v>202012</v>
      </c>
      <c r="H1650">
        <f t="shared" ca="1" si="982"/>
        <v>202004</v>
      </c>
      <c r="I1650" t="str">
        <f t="shared" ca="1" si="983"/>
        <v>FY2020 Q3 Sep</v>
      </c>
      <c r="J1650">
        <f t="shared" ca="1" si="984"/>
        <v>2020</v>
      </c>
      <c r="K1650" s="8" t="str">
        <f t="shared" ca="1" si="985"/>
        <v>Sep</v>
      </c>
      <c r="L1650" s="8" t="str">
        <f t="shared" ca="1" si="986"/>
        <v>Q3</v>
      </c>
      <c r="M1650">
        <f t="shared" ca="1" si="987"/>
        <v>9</v>
      </c>
      <c r="N1650">
        <f t="shared" ca="1" si="988"/>
        <v>3</v>
      </c>
      <c r="O1650">
        <f t="shared" ca="1" si="989"/>
        <v>202009</v>
      </c>
      <c r="P1650">
        <f t="shared" ca="1" si="990"/>
        <v>202003</v>
      </c>
      <c r="Q1650" t="str">
        <f t="shared" si="991"/>
        <v>FY2020 Q2 Mar</v>
      </c>
      <c r="R1650">
        <f t="shared" si="992"/>
        <v>2020</v>
      </c>
      <c r="S1650" s="8" t="str">
        <f t="shared" si="993"/>
        <v>Mar</v>
      </c>
      <c r="T1650" s="8" t="str">
        <f t="shared" si="994"/>
        <v>Q2</v>
      </c>
      <c r="U1650">
        <f t="shared" si="995"/>
        <v>6</v>
      </c>
      <c r="V1650">
        <f t="shared" si="996"/>
        <v>2</v>
      </c>
      <c r="W1650">
        <f t="shared" si="997"/>
        <v>202006</v>
      </c>
      <c r="X1650">
        <f t="shared" si="998"/>
        <v>202002</v>
      </c>
      <c r="Y1650" t="str">
        <f t="shared" si="999"/>
        <v>FY2020 Q1 Mar</v>
      </c>
      <c r="Z1650">
        <f t="shared" si="1000"/>
        <v>2020</v>
      </c>
      <c r="AA1650" s="8" t="str">
        <f t="shared" si="1001"/>
        <v>Mar</v>
      </c>
      <c r="AB1650" s="8" t="str">
        <f t="shared" si="1002"/>
        <v>Q1</v>
      </c>
      <c r="AC1650">
        <f t="shared" si="1003"/>
        <v>3</v>
      </c>
      <c r="AD1650">
        <f t="shared" si="1004"/>
        <v>1</v>
      </c>
      <c r="AE1650">
        <f t="shared" si="1005"/>
        <v>202003</v>
      </c>
      <c r="AF1650">
        <f t="shared" si="1006"/>
        <v>202001</v>
      </c>
      <c r="AG1650" s="9">
        <f t="shared" ca="1" si="1007"/>
        <v>0</v>
      </c>
      <c r="AH1650">
        <f t="shared" ca="1" si="1008"/>
        <v>2</v>
      </c>
      <c r="AI1650" s="9">
        <f t="shared" ca="1" si="1009"/>
        <v>6</v>
      </c>
      <c r="AJ1650" s="9">
        <f t="shared" ca="1" si="1010"/>
        <v>0</v>
      </c>
      <c r="AK1650" s="9">
        <f t="shared" si="1011"/>
        <v>3</v>
      </c>
      <c r="AL1650" s="9">
        <f t="shared" si="1012"/>
        <v>11</v>
      </c>
      <c r="AM1650" s="9">
        <f t="shared" si="1013"/>
        <v>13</v>
      </c>
      <c r="AN1650" s="2">
        <v>43900.57708333333</v>
      </c>
      <c r="AO1650">
        <v>64</v>
      </c>
      <c r="AP1650" s="1">
        <v>20000</v>
      </c>
      <c r="AQ1650" t="s">
        <v>5</v>
      </c>
    </row>
    <row r="1651" spans="1:43" x14ac:dyDescent="0.3">
      <c r="A1651" t="str">
        <f t="shared" ca="1" si="975"/>
        <v>FY2020 Q4 Sep</v>
      </c>
      <c r="B1651">
        <f t="shared" ca="1" si="976"/>
        <v>2020</v>
      </c>
      <c r="C1651" s="8" t="str">
        <f t="shared" ca="1" si="977"/>
        <v>Sep</v>
      </c>
      <c r="D1651" s="8" t="str">
        <f t="shared" ca="1" si="978"/>
        <v>Q4</v>
      </c>
      <c r="E1651">
        <f t="shared" ca="1" si="979"/>
        <v>12</v>
      </c>
      <c r="F1651">
        <f t="shared" ca="1" si="980"/>
        <v>4</v>
      </c>
      <c r="G1651">
        <f t="shared" ca="1" si="981"/>
        <v>202012</v>
      </c>
      <c r="H1651">
        <f t="shared" ca="1" si="982"/>
        <v>202004</v>
      </c>
      <c r="I1651" t="str">
        <f t="shared" ca="1" si="983"/>
        <v>FY2020 Q3 Sep</v>
      </c>
      <c r="J1651">
        <f t="shared" ca="1" si="984"/>
        <v>2020</v>
      </c>
      <c r="K1651" s="8" t="str">
        <f t="shared" ca="1" si="985"/>
        <v>Sep</v>
      </c>
      <c r="L1651" s="8" t="str">
        <f t="shared" ca="1" si="986"/>
        <v>Q3</v>
      </c>
      <c r="M1651">
        <f t="shared" ca="1" si="987"/>
        <v>9</v>
      </c>
      <c r="N1651">
        <f t="shared" ca="1" si="988"/>
        <v>3</v>
      </c>
      <c r="O1651">
        <f t="shared" ca="1" si="989"/>
        <v>202009</v>
      </c>
      <c r="P1651">
        <f t="shared" ca="1" si="990"/>
        <v>202003</v>
      </c>
      <c r="Q1651" t="str">
        <f t="shared" si="991"/>
        <v>FY2020 Q2 Mar</v>
      </c>
      <c r="R1651">
        <f t="shared" si="992"/>
        <v>2020</v>
      </c>
      <c r="S1651" s="8" t="str">
        <f t="shared" si="993"/>
        <v>Mar</v>
      </c>
      <c r="T1651" s="8" t="str">
        <f t="shared" si="994"/>
        <v>Q2</v>
      </c>
      <c r="U1651">
        <f t="shared" si="995"/>
        <v>6</v>
      </c>
      <c r="V1651">
        <f t="shared" si="996"/>
        <v>2</v>
      </c>
      <c r="W1651">
        <f t="shared" si="997"/>
        <v>202006</v>
      </c>
      <c r="X1651">
        <f t="shared" si="998"/>
        <v>202002</v>
      </c>
      <c r="Y1651" t="str">
        <f t="shared" si="999"/>
        <v>FY2020 Q1 Mar</v>
      </c>
      <c r="Z1651">
        <f t="shared" si="1000"/>
        <v>2020</v>
      </c>
      <c r="AA1651" s="8" t="str">
        <f t="shared" si="1001"/>
        <v>Mar</v>
      </c>
      <c r="AB1651" s="8" t="str">
        <f t="shared" si="1002"/>
        <v>Q1</v>
      </c>
      <c r="AC1651">
        <f t="shared" si="1003"/>
        <v>3</v>
      </c>
      <c r="AD1651">
        <f t="shared" si="1004"/>
        <v>1</v>
      </c>
      <c r="AE1651">
        <f t="shared" si="1005"/>
        <v>202003</v>
      </c>
      <c r="AF1651">
        <f t="shared" si="1006"/>
        <v>202001</v>
      </c>
      <c r="AG1651" s="9">
        <f t="shared" ca="1" si="1007"/>
        <v>0</v>
      </c>
      <c r="AH1651">
        <f t="shared" ca="1" si="1008"/>
        <v>2</v>
      </c>
      <c r="AI1651" s="9">
        <f t="shared" ca="1" si="1009"/>
        <v>6</v>
      </c>
      <c r="AJ1651" s="9">
        <f t="shared" ca="1" si="1010"/>
        <v>0</v>
      </c>
      <c r="AK1651" s="9">
        <f t="shared" si="1011"/>
        <v>5</v>
      </c>
      <c r="AL1651" s="9">
        <f t="shared" si="1012"/>
        <v>11</v>
      </c>
      <c r="AM1651" s="9">
        <f t="shared" si="1013"/>
        <v>10</v>
      </c>
      <c r="AN1651" s="2">
        <v>43902.45416666667</v>
      </c>
      <c r="AO1651">
        <v>64</v>
      </c>
      <c r="AP1651" s="1">
        <v>20000</v>
      </c>
      <c r="AQ1651" t="s">
        <v>5</v>
      </c>
    </row>
    <row r="1652" spans="1:43" x14ac:dyDescent="0.3">
      <c r="A1652" t="str">
        <f t="shared" ca="1" si="975"/>
        <v>FY2020 Q4 Sep</v>
      </c>
      <c r="B1652">
        <f t="shared" ca="1" si="976"/>
        <v>2020</v>
      </c>
      <c r="C1652" s="8" t="str">
        <f t="shared" ca="1" si="977"/>
        <v>Sep</v>
      </c>
      <c r="D1652" s="8" t="str">
        <f t="shared" ca="1" si="978"/>
        <v>Q4</v>
      </c>
      <c r="E1652">
        <f t="shared" ca="1" si="979"/>
        <v>12</v>
      </c>
      <c r="F1652">
        <f t="shared" ca="1" si="980"/>
        <v>4</v>
      </c>
      <c r="G1652">
        <f t="shared" ca="1" si="981"/>
        <v>202012</v>
      </c>
      <c r="H1652">
        <f t="shared" ca="1" si="982"/>
        <v>202004</v>
      </c>
      <c r="I1652" t="str">
        <f t="shared" ca="1" si="983"/>
        <v>FY2020 Q3 Sep</v>
      </c>
      <c r="J1652">
        <f t="shared" ca="1" si="984"/>
        <v>2020</v>
      </c>
      <c r="K1652" s="8" t="str">
        <f t="shared" ca="1" si="985"/>
        <v>Sep</v>
      </c>
      <c r="L1652" s="8" t="str">
        <f t="shared" ca="1" si="986"/>
        <v>Q3</v>
      </c>
      <c r="M1652">
        <f t="shared" ca="1" si="987"/>
        <v>9</v>
      </c>
      <c r="N1652">
        <f t="shared" ca="1" si="988"/>
        <v>3</v>
      </c>
      <c r="O1652">
        <f t="shared" ca="1" si="989"/>
        <v>202009</v>
      </c>
      <c r="P1652">
        <f t="shared" ca="1" si="990"/>
        <v>202003</v>
      </c>
      <c r="Q1652" t="str">
        <f t="shared" si="991"/>
        <v>FY2019 Q4 Sep</v>
      </c>
      <c r="R1652">
        <f t="shared" si="992"/>
        <v>2019</v>
      </c>
      <c r="S1652" s="8" t="str">
        <f t="shared" si="993"/>
        <v>Sep</v>
      </c>
      <c r="T1652" s="8" t="str">
        <f t="shared" si="994"/>
        <v>Q4</v>
      </c>
      <c r="U1652">
        <f t="shared" si="995"/>
        <v>12</v>
      </c>
      <c r="V1652">
        <f t="shared" si="996"/>
        <v>4</v>
      </c>
      <c r="W1652">
        <f t="shared" si="997"/>
        <v>201912</v>
      </c>
      <c r="X1652">
        <f t="shared" si="998"/>
        <v>201904</v>
      </c>
      <c r="Y1652" t="str">
        <f t="shared" si="999"/>
        <v>FY2019 Q3 Sep</v>
      </c>
      <c r="Z1652">
        <f t="shared" si="1000"/>
        <v>2019</v>
      </c>
      <c r="AA1652" s="8" t="str">
        <f t="shared" si="1001"/>
        <v>Sep</v>
      </c>
      <c r="AB1652" s="8" t="str">
        <f t="shared" si="1002"/>
        <v>Q3</v>
      </c>
      <c r="AC1652">
        <f t="shared" si="1003"/>
        <v>9</v>
      </c>
      <c r="AD1652">
        <f t="shared" si="1004"/>
        <v>3</v>
      </c>
      <c r="AE1652">
        <f t="shared" si="1005"/>
        <v>201909</v>
      </c>
      <c r="AF1652">
        <f t="shared" si="1006"/>
        <v>201903</v>
      </c>
      <c r="AG1652" s="9">
        <f t="shared" ca="1" si="1007"/>
        <v>1</v>
      </c>
      <c r="AH1652">
        <f t="shared" ca="1" si="1008"/>
        <v>4</v>
      </c>
      <c r="AI1652" s="9">
        <f t="shared" ca="1" si="1009"/>
        <v>12</v>
      </c>
      <c r="AJ1652" s="9">
        <f t="shared" ca="1" si="1010"/>
        <v>1</v>
      </c>
      <c r="AK1652" s="9">
        <f t="shared" si="1011"/>
        <v>4</v>
      </c>
      <c r="AL1652" s="9">
        <f t="shared" si="1012"/>
        <v>37</v>
      </c>
      <c r="AM1652" s="9">
        <f t="shared" si="1013"/>
        <v>14</v>
      </c>
      <c r="AN1652" s="2">
        <v>43719.593055555553</v>
      </c>
      <c r="AO1652">
        <v>66</v>
      </c>
      <c r="AP1652" s="1">
        <v>20000</v>
      </c>
      <c r="AQ1652" t="s">
        <v>5</v>
      </c>
    </row>
    <row r="1653" spans="1:43" x14ac:dyDescent="0.3">
      <c r="A1653" t="str">
        <f t="shared" ca="1" si="975"/>
        <v>FY2020 Q4 Sep</v>
      </c>
      <c r="B1653">
        <f t="shared" ca="1" si="976"/>
        <v>2020</v>
      </c>
      <c r="C1653" s="8" t="str">
        <f t="shared" ca="1" si="977"/>
        <v>Sep</v>
      </c>
      <c r="D1653" s="8" t="str">
        <f t="shared" ca="1" si="978"/>
        <v>Q4</v>
      </c>
      <c r="E1653">
        <f t="shared" ca="1" si="979"/>
        <v>12</v>
      </c>
      <c r="F1653">
        <f t="shared" ca="1" si="980"/>
        <v>4</v>
      </c>
      <c r="G1653">
        <f t="shared" ca="1" si="981"/>
        <v>202012</v>
      </c>
      <c r="H1653">
        <f t="shared" ca="1" si="982"/>
        <v>202004</v>
      </c>
      <c r="I1653" t="str">
        <f t="shared" ca="1" si="983"/>
        <v>FY2020 Q3 Sep</v>
      </c>
      <c r="J1653">
        <f t="shared" ca="1" si="984"/>
        <v>2020</v>
      </c>
      <c r="K1653" s="8" t="str">
        <f t="shared" ca="1" si="985"/>
        <v>Sep</v>
      </c>
      <c r="L1653" s="8" t="str">
        <f t="shared" ca="1" si="986"/>
        <v>Q3</v>
      </c>
      <c r="M1653">
        <f t="shared" ca="1" si="987"/>
        <v>9</v>
      </c>
      <c r="N1653">
        <f t="shared" ca="1" si="988"/>
        <v>3</v>
      </c>
      <c r="O1653">
        <f t="shared" ca="1" si="989"/>
        <v>202009</v>
      </c>
      <c r="P1653">
        <f t="shared" ca="1" si="990"/>
        <v>202003</v>
      </c>
      <c r="Q1653" t="str">
        <f t="shared" si="991"/>
        <v>FY2019 Q4 Sep</v>
      </c>
      <c r="R1653">
        <f t="shared" si="992"/>
        <v>2019</v>
      </c>
      <c r="S1653" s="8" t="str">
        <f t="shared" si="993"/>
        <v>Sep</v>
      </c>
      <c r="T1653" s="8" t="str">
        <f t="shared" si="994"/>
        <v>Q4</v>
      </c>
      <c r="U1653">
        <f t="shared" si="995"/>
        <v>12</v>
      </c>
      <c r="V1653">
        <f t="shared" si="996"/>
        <v>4</v>
      </c>
      <c r="W1653">
        <f t="shared" si="997"/>
        <v>201912</v>
      </c>
      <c r="X1653">
        <f t="shared" si="998"/>
        <v>201904</v>
      </c>
      <c r="Y1653" t="str">
        <f t="shared" si="999"/>
        <v>FY2019 Q3 Sep</v>
      </c>
      <c r="Z1653">
        <f t="shared" si="1000"/>
        <v>2019</v>
      </c>
      <c r="AA1653" s="8" t="str">
        <f t="shared" si="1001"/>
        <v>Sep</v>
      </c>
      <c r="AB1653" s="8" t="str">
        <f t="shared" si="1002"/>
        <v>Q3</v>
      </c>
      <c r="AC1653">
        <f t="shared" si="1003"/>
        <v>9</v>
      </c>
      <c r="AD1653">
        <f t="shared" si="1004"/>
        <v>3</v>
      </c>
      <c r="AE1653">
        <f t="shared" si="1005"/>
        <v>201909</v>
      </c>
      <c r="AF1653">
        <f t="shared" si="1006"/>
        <v>201903</v>
      </c>
      <c r="AG1653" s="9">
        <f t="shared" ca="1" si="1007"/>
        <v>1</v>
      </c>
      <c r="AH1653">
        <f t="shared" ca="1" si="1008"/>
        <v>4</v>
      </c>
      <c r="AI1653" s="9">
        <f t="shared" ca="1" si="1009"/>
        <v>12</v>
      </c>
      <c r="AJ1653" s="9">
        <f t="shared" ca="1" si="1010"/>
        <v>1</v>
      </c>
      <c r="AK1653" s="9">
        <f t="shared" si="1011"/>
        <v>2</v>
      </c>
      <c r="AL1653" s="9">
        <f t="shared" si="1012"/>
        <v>37</v>
      </c>
      <c r="AM1653" s="9">
        <f t="shared" si="1013"/>
        <v>11</v>
      </c>
      <c r="AN1653" s="2">
        <v>43717.461111111108</v>
      </c>
      <c r="AO1653">
        <v>70</v>
      </c>
      <c r="AP1653" s="1">
        <v>20000</v>
      </c>
      <c r="AQ1653" t="s">
        <v>5</v>
      </c>
    </row>
    <row r="1654" spans="1:43" x14ac:dyDescent="0.3">
      <c r="A1654" t="str">
        <f t="shared" ca="1" si="975"/>
        <v>FY2020 Q4 Sep</v>
      </c>
      <c r="B1654">
        <f t="shared" ca="1" si="976"/>
        <v>2020</v>
      </c>
      <c r="C1654" s="8" t="str">
        <f t="shared" ca="1" si="977"/>
        <v>Sep</v>
      </c>
      <c r="D1654" s="8" t="str">
        <f t="shared" ca="1" si="978"/>
        <v>Q4</v>
      </c>
      <c r="E1654">
        <f t="shared" ca="1" si="979"/>
        <v>12</v>
      </c>
      <c r="F1654">
        <f t="shared" ca="1" si="980"/>
        <v>4</v>
      </c>
      <c r="G1654">
        <f t="shared" ca="1" si="981"/>
        <v>202012</v>
      </c>
      <c r="H1654">
        <f t="shared" ca="1" si="982"/>
        <v>202004</v>
      </c>
      <c r="I1654" t="str">
        <f t="shared" ca="1" si="983"/>
        <v>FY2020 Q3 Sep</v>
      </c>
      <c r="J1654">
        <f t="shared" ca="1" si="984"/>
        <v>2020</v>
      </c>
      <c r="K1654" s="8" t="str">
        <f t="shared" ca="1" si="985"/>
        <v>Sep</v>
      </c>
      <c r="L1654" s="8" t="str">
        <f t="shared" ca="1" si="986"/>
        <v>Q3</v>
      </c>
      <c r="M1654">
        <f t="shared" ca="1" si="987"/>
        <v>9</v>
      </c>
      <c r="N1654">
        <f t="shared" ca="1" si="988"/>
        <v>3</v>
      </c>
      <c r="O1654">
        <f t="shared" ca="1" si="989"/>
        <v>202009</v>
      </c>
      <c r="P1654">
        <f t="shared" ca="1" si="990"/>
        <v>202003</v>
      </c>
      <c r="Q1654" t="str">
        <f t="shared" si="991"/>
        <v>FY2020 Q1 Nov</v>
      </c>
      <c r="R1654">
        <f t="shared" si="992"/>
        <v>2020</v>
      </c>
      <c r="S1654" s="8" t="str">
        <f t="shared" si="993"/>
        <v>Nov</v>
      </c>
      <c r="T1654" s="8" t="str">
        <f t="shared" si="994"/>
        <v>Q1</v>
      </c>
      <c r="U1654">
        <f t="shared" si="995"/>
        <v>2</v>
      </c>
      <c r="V1654">
        <f t="shared" si="996"/>
        <v>1</v>
      </c>
      <c r="W1654">
        <f t="shared" si="997"/>
        <v>202002</v>
      </c>
      <c r="X1654">
        <f t="shared" si="998"/>
        <v>202001</v>
      </c>
      <c r="Y1654" t="str">
        <f t="shared" si="999"/>
        <v>FY2019 Q4 Nov</v>
      </c>
      <c r="Z1654">
        <f t="shared" si="1000"/>
        <v>2019</v>
      </c>
      <c r="AA1654" s="8" t="str">
        <f t="shared" si="1001"/>
        <v>Nov</v>
      </c>
      <c r="AB1654" s="8" t="str">
        <f t="shared" si="1002"/>
        <v>Q4</v>
      </c>
      <c r="AC1654">
        <f t="shared" si="1003"/>
        <v>11</v>
      </c>
      <c r="AD1654">
        <f t="shared" si="1004"/>
        <v>4</v>
      </c>
      <c r="AE1654">
        <f t="shared" si="1005"/>
        <v>201911</v>
      </c>
      <c r="AF1654">
        <f t="shared" si="1006"/>
        <v>201904</v>
      </c>
      <c r="AG1654" s="9">
        <f t="shared" ca="1" si="1007"/>
        <v>0</v>
      </c>
      <c r="AH1654">
        <f t="shared" ca="1" si="1008"/>
        <v>3</v>
      </c>
      <c r="AI1654" s="9">
        <f t="shared" ca="1" si="1009"/>
        <v>10</v>
      </c>
      <c r="AJ1654" s="9">
        <f t="shared" ca="1" si="1010"/>
        <v>1</v>
      </c>
      <c r="AK1654" s="9">
        <f t="shared" si="1011"/>
        <v>4</v>
      </c>
      <c r="AL1654" s="9">
        <f t="shared" si="1012"/>
        <v>48</v>
      </c>
      <c r="AM1654" s="9">
        <f t="shared" si="1013"/>
        <v>13</v>
      </c>
      <c r="AN1654" s="2">
        <v>43796.566666666666</v>
      </c>
      <c r="AO1654">
        <v>74</v>
      </c>
      <c r="AP1654" s="1">
        <v>20000</v>
      </c>
      <c r="AQ1654" t="s">
        <v>5</v>
      </c>
    </row>
    <row r="1655" spans="1:43" x14ac:dyDescent="0.3">
      <c r="A1655" t="str">
        <f t="shared" ca="1" si="975"/>
        <v>FY2020 Q4 Sep</v>
      </c>
      <c r="B1655">
        <f t="shared" ca="1" si="976"/>
        <v>2020</v>
      </c>
      <c r="C1655" s="8" t="str">
        <f t="shared" ca="1" si="977"/>
        <v>Sep</v>
      </c>
      <c r="D1655" s="8" t="str">
        <f t="shared" ca="1" si="978"/>
        <v>Q4</v>
      </c>
      <c r="E1655">
        <f t="shared" ca="1" si="979"/>
        <v>12</v>
      </c>
      <c r="F1655">
        <f t="shared" ca="1" si="980"/>
        <v>4</v>
      </c>
      <c r="G1655">
        <f t="shared" ca="1" si="981"/>
        <v>202012</v>
      </c>
      <c r="H1655">
        <f t="shared" ca="1" si="982"/>
        <v>202004</v>
      </c>
      <c r="I1655" t="str">
        <f t="shared" ca="1" si="983"/>
        <v>FY2020 Q3 Sep</v>
      </c>
      <c r="J1655">
        <f t="shared" ca="1" si="984"/>
        <v>2020</v>
      </c>
      <c r="K1655" s="8" t="str">
        <f t="shared" ca="1" si="985"/>
        <v>Sep</v>
      </c>
      <c r="L1655" s="8" t="str">
        <f t="shared" ca="1" si="986"/>
        <v>Q3</v>
      </c>
      <c r="M1655">
        <f t="shared" ca="1" si="987"/>
        <v>9</v>
      </c>
      <c r="N1655">
        <f t="shared" ca="1" si="988"/>
        <v>3</v>
      </c>
      <c r="O1655">
        <f t="shared" ca="1" si="989"/>
        <v>202009</v>
      </c>
      <c r="P1655">
        <f t="shared" ca="1" si="990"/>
        <v>202003</v>
      </c>
      <c r="Q1655" t="str">
        <f t="shared" si="991"/>
        <v>FY2019 Q4 Sep</v>
      </c>
      <c r="R1655">
        <f t="shared" si="992"/>
        <v>2019</v>
      </c>
      <c r="S1655" s="8" t="str">
        <f t="shared" si="993"/>
        <v>Sep</v>
      </c>
      <c r="T1655" s="8" t="str">
        <f t="shared" si="994"/>
        <v>Q4</v>
      </c>
      <c r="U1655">
        <f t="shared" si="995"/>
        <v>12</v>
      </c>
      <c r="V1655">
        <f t="shared" si="996"/>
        <v>4</v>
      </c>
      <c r="W1655">
        <f t="shared" si="997"/>
        <v>201912</v>
      </c>
      <c r="X1655">
        <f t="shared" si="998"/>
        <v>201904</v>
      </c>
      <c r="Y1655" t="str">
        <f t="shared" si="999"/>
        <v>FY2019 Q3 Sep</v>
      </c>
      <c r="Z1655">
        <f t="shared" si="1000"/>
        <v>2019</v>
      </c>
      <c r="AA1655" s="8" t="str">
        <f t="shared" si="1001"/>
        <v>Sep</v>
      </c>
      <c r="AB1655" s="8" t="str">
        <f t="shared" si="1002"/>
        <v>Q3</v>
      </c>
      <c r="AC1655">
        <f t="shared" si="1003"/>
        <v>9</v>
      </c>
      <c r="AD1655">
        <f t="shared" si="1004"/>
        <v>3</v>
      </c>
      <c r="AE1655">
        <f t="shared" si="1005"/>
        <v>201909</v>
      </c>
      <c r="AF1655">
        <f t="shared" si="1006"/>
        <v>201903</v>
      </c>
      <c r="AG1655" s="9">
        <f t="shared" ca="1" si="1007"/>
        <v>1</v>
      </c>
      <c r="AH1655">
        <f t="shared" ca="1" si="1008"/>
        <v>4</v>
      </c>
      <c r="AI1655" s="9">
        <f t="shared" ca="1" si="1009"/>
        <v>12</v>
      </c>
      <c r="AJ1655" s="9">
        <f t="shared" ca="1" si="1010"/>
        <v>1</v>
      </c>
      <c r="AK1655" s="9">
        <f t="shared" si="1011"/>
        <v>5</v>
      </c>
      <c r="AL1655" s="9">
        <f t="shared" si="1012"/>
        <v>39</v>
      </c>
      <c r="AM1655" s="9">
        <f t="shared" si="1013"/>
        <v>9</v>
      </c>
      <c r="AN1655" s="2">
        <v>43734.392361111109</v>
      </c>
      <c r="AO1655">
        <v>119</v>
      </c>
      <c r="AP1655" s="1">
        <v>20000</v>
      </c>
      <c r="AQ1655" t="s">
        <v>5</v>
      </c>
    </row>
    <row r="1656" spans="1:43" x14ac:dyDescent="0.3">
      <c r="A1656" t="str">
        <f t="shared" ca="1" si="975"/>
        <v>FY2020 Q4 Sep</v>
      </c>
      <c r="B1656">
        <f t="shared" ca="1" si="976"/>
        <v>2020</v>
      </c>
      <c r="C1656" s="8" t="str">
        <f t="shared" ca="1" si="977"/>
        <v>Sep</v>
      </c>
      <c r="D1656" s="8" t="str">
        <f t="shared" ca="1" si="978"/>
        <v>Q4</v>
      </c>
      <c r="E1656">
        <f t="shared" ca="1" si="979"/>
        <v>12</v>
      </c>
      <c r="F1656">
        <f t="shared" ca="1" si="980"/>
        <v>4</v>
      </c>
      <c r="G1656">
        <f t="shared" ca="1" si="981"/>
        <v>202012</v>
      </c>
      <c r="H1656">
        <f t="shared" ca="1" si="982"/>
        <v>202004</v>
      </c>
      <c r="I1656" t="str">
        <f t="shared" ca="1" si="983"/>
        <v>FY2020 Q3 Sep</v>
      </c>
      <c r="J1656">
        <f t="shared" ca="1" si="984"/>
        <v>2020</v>
      </c>
      <c r="K1656" s="8" t="str">
        <f t="shared" ca="1" si="985"/>
        <v>Sep</v>
      </c>
      <c r="L1656" s="8" t="str">
        <f t="shared" ca="1" si="986"/>
        <v>Q3</v>
      </c>
      <c r="M1656">
        <f t="shared" ca="1" si="987"/>
        <v>9</v>
      </c>
      <c r="N1656">
        <f t="shared" ca="1" si="988"/>
        <v>3</v>
      </c>
      <c r="O1656">
        <f t="shared" ca="1" si="989"/>
        <v>202009</v>
      </c>
      <c r="P1656">
        <f t="shared" ca="1" si="990"/>
        <v>202003</v>
      </c>
      <c r="Q1656" t="str">
        <f t="shared" si="991"/>
        <v>FY2020 Q1 Oct</v>
      </c>
      <c r="R1656">
        <f t="shared" si="992"/>
        <v>2020</v>
      </c>
      <c r="S1656" s="8" t="str">
        <f t="shared" si="993"/>
        <v>Oct</v>
      </c>
      <c r="T1656" s="8" t="str">
        <f t="shared" si="994"/>
        <v>Q1</v>
      </c>
      <c r="U1656">
        <f t="shared" si="995"/>
        <v>1</v>
      </c>
      <c r="V1656">
        <f t="shared" si="996"/>
        <v>1</v>
      </c>
      <c r="W1656">
        <f t="shared" si="997"/>
        <v>202001</v>
      </c>
      <c r="X1656">
        <f t="shared" si="998"/>
        <v>202001</v>
      </c>
      <c r="Y1656" t="str">
        <f t="shared" si="999"/>
        <v>FY2019 Q4 Oct</v>
      </c>
      <c r="Z1656">
        <f t="shared" si="1000"/>
        <v>2019</v>
      </c>
      <c r="AA1656" s="8" t="str">
        <f t="shared" si="1001"/>
        <v>Oct</v>
      </c>
      <c r="AB1656" s="8" t="str">
        <f t="shared" si="1002"/>
        <v>Q4</v>
      </c>
      <c r="AC1656">
        <f t="shared" si="1003"/>
        <v>10</v>
      </c>
      <c r="AD1656">
        <f t="shared" si="1004"/>
        <v>4</v>
      </c>
      <c r="AE1656">
        <f t="shared" si="1005"/>
        <v>201910</v>
      </c>
      <c r="AF1656">
        <f t="shared" si="1006"/>
        <v>201904</v>
      </c>
      <c r="AG1656" s="9">
        <f t="shared" ca="1" si="1007"/>
        <v>0</v>
      </c>
      <c r="AH1656">
        <f t="shared" ca="1" si="1008"/>
        <v>4</v>
      </c>
      <c r="AI1656" s="9">
        <f t="shared" ca="1" si="1009"/>
        <v>11</v>
      </c>
      <c r="AJ1656" s="9">
        <f t="shared" ca="1" si="1010"/>
        <v>1</v>
      </c>
      <c r="AK1656" s="9">
        <f t="shared" si="1011"/>
        <v>4</v>
      </c>
      <c r="AL1656" s="9">
        <f t="shared" si="1012"/>
        <v>44</v>
      </c>
      <c r="AM1656" s="9">
        <f t="shared" si="1013"/>
        <v>11</v>
      </c>
      <c r="AN1656" s="2">
        <v>43768.461805555555</v>
      </c>
      <c r="AO1656">
        <v>141</v>
      </c>
      <c r="AP1656" s="1">
        <v>20000</v>
      </c>
      <c r="AQ1656" t="s">
        <v>5</v>
      </c>
    </row>
    <row r="1657" spans="1:43" x14ac:dyDescent="0.3">
      <c r="A1657" t="str">
        <f t="shared" ca="1" si="975"/>
        <v>FY2020 Q4 Sep</v>
      </c>
      <c r="B1657">
        <f t="shared" ca="1" si="976"/>
        <v>2020</v>
      </c>
      <c r="C1657" s="8" t="str">
        <f t="shared" ca="1" si="977"/>
        <v>Sep</v>
      </c>
      <c r="D1657" s="8" t="str">
        <f t="shared" ca="1" si="978"/>
        <v>Q4</v>
      </c>
      <c r="E1657">
        <f t="shared" ca="1" si="979"/>
        <v>12</v>
      </c>
      <c r="F1657">
        <f t="shared" ca="1" si="980"/>
        <v>4</v>
      </c>
      <c r="G1657">
        <f t="shared" ca="1" si="981"/>
        <v>202012</v>
      </c>
      <c r="H1657">
        <f t="shared" ca="1" si="982"/>
        <v>202004</v>
      </c>
      <c r="I1657" t="str">
        <f t="shared" ca="1" si="983"/>
        <v>FY2020 Q3 Sep</v>
      </c>
      <c r="J1657">
        <f t="shared" ca="1" si="984"/>
        <v>2020</v>
      </c>
      <c r="K1657" s="8" t="str">
        <f t="shared" ca="1" si="985"/>
        <v>Sep</v>
      </c>
      <c r="L1657" s="8" t="str">
        <f t="shared" ca="1" si="986"/>
        <v>Q3</v>
      </c>
      <c r="M1657">
        <f t="shared" ca="1" si="987"/>
        <v>9</v>
      </c>
      <c r="N1657">
        <f t="shared" ca="1" si="988"/>
        <v>3</v>
      </c>
      <c r="O1657">
        <f t="shared" ca="1" si="989"/>
        <v>202009</v>
      </c>
      <c r="P1657">
        <f t="shared" ca="1" si="990"/>
        <v>202003</v>
      </c>
      <c r="Q1657" t="str">
        <f t="shared" si="991"/>
        <v>FY2020 Q2 Mar</v>
      </c>
      <c r="R1657">
        <f t="shared" si="992"/>
        <v>2020</v>
      </c>
      <c r="S1657" s="8" t="str">
        <f t="shared" si="993"/>
        <v>Mar</v>
      </c>
      <c r="T1657" s="8" t="str">
        <f t="shared" si="994"/>
        <v>Q2</v>
      </c>
      <c r="U1657">
        <f t="shared" si="995"/>
        <v>6</v>
      </c>
      <c r="V1657">
        <f t="shared" si="996"/>
        <v>2</v>
      </c>
      <c r="W1657">
        <f t="shared" si="997"/>
        <v>202006</v>
      </c>
      <c r="X1657">
        <f t="shared" si="998"/>
        <v>202002</v>
      </c>
      <c r="Y1657" t="str">
        <f t="shared" si="999"/>
        <v>FY2020 Q1 Mar</v>
      </c>
      <c r="Z1657">
        <f t="shared" si="1000"/>
        <v>2020</v>
      </c>
      <c r="AA1657" s="8" t="str">
        <f t="shared" si="1001"/>
        <v>Mar</v>
      </c>
      <c r="AB1657" s="8" t="str">
        <f t="shared" si="1002"/>
        <v>Q1</v>
      </c>
      <c r="AC1657">
        <f t="shared" si="1003"/>
        <v>3</v>
      </c>
      <c r="AD1657">
        <f t="shared" si="1004"/>
        <v>1</v>
      </c>
      <c r="AE1657">
        <f t="shared" si="1005"/>
        <v>202003</v>
      </c>
      <c r="AF1657">
        <f t="shared" si="1006"/>
        <v>202001</v>
      </c>
      <c r="AG1657" s="9">
        <f t="shared" ca="1" si="1007"/>
        <v>0</v>
      </c>
      <c r="AH1657">
        <f t="shared" ca="1" si="1008"/>
        <v>2</v>
      </c>
      <c r="AI1657" s="9">
        <f t="shared" ca="1" si="1009"/>
        <v>6</v>
      </c>
      <c r="AJ1657" s="9">
        <f t="shared" ca="1" si="1010"/>
        <v>0</v>
      </c>
      <c r="AK1657" s="9">
        <f t="shared" si="1011"/>
        <v>3</v>
      </c>
      <c r="AL1657" s="9">
        <f t="shared" si="1012"/>
        <v>10</v>
      </c>
      <c r="AM1657" s="9">
        <f t="shared" si="1013"/>
        <v>14</v>
      </c>
      <c r="AN1657" s="2">
        <v>43893.618055555555</v>
      </c>
      <c r="AO1657">
        <v>142</v>
      </c>
      <c r="AP1657" s="1">
        <v>20000</v>
      </c>
      <c r="AQ1657" t="s">
        <v>5</v>
      </c>
    </row>
    <row r="1658" spans="1:43" x14ac:dyDescent="0.3">
      <c r="A1658" t="str">
        <f t="shared" ca="1" si="975"/>
        <v>FY2020 Q4 Sep</v>
      </c>
      <c r="B1658">
        <f t="shared" ca="1" si="976"/>
        <v>2020</v>
      </c>
      <c r="C1658" s="8" t="str">
        <f t="shared" ca="1" si="977"/>
        <v>Sep</v>
      </c>
      <c r="D1658" s="8" t="str">
        <f t="shared" ca="1" si="978"/>
        <v>Q4</v>
      </c>
      <c r="E1658">
        <f t="shared" ca="1" si="979"/>
        <v>12</v>
      </c>
      <c r="F1658">
        <f t="shared" ca="1" si="980"/>
        <v>4</v>
      </c>
      <c r="G1658">
        <f t="shared" ca="1" si="981"/>
        <v>202012</v>
      </c>
      <c r="H1658">
        <f t="shared" ca="1" si="982"/>
        <v>202004</v>
      </c>
      <c r="I1658" t="str">
        <f t="shared" ca="1" si="983"/>
        <v>FY2020 Q3 Sep</v>
      </c>
      <c r="J1658">
        <f t="shared" ca="1" si="984"/>
        <v>2020</v>
      </c>
      <c r="K1658" s="8" t="str">
        <f t="shared" ca="1" si="985"/>
        <v>Sep</v>
      </c>
      <c r="L1658" s="8" t="str">
        <f t="shared" ca="1" si="986"/>
        <v>Q3</v>
      </c>
      <c r="M1658">
        <f t="shared" ca="1" si="987"/>
        <v>9</v>
      </c>
      <c r="N1658">
        <f t="shared" ca="1" si="988"/>
        <v>3</v>
      </c>
      <c r="O1658">
        <f t="shared" ca="1" si="989"/>
        <v>202009</v>
      </c>
      <c r="P1658">
        <f t="shared" ca="1" si="990"/>
        <v>202003</v>
      </c>
      <c r="Q1658" t="str">
        <f t="shared" si="991"/>
        <v>FY2020 Q1 Oct</v>
      </c>
      <c r="R1658">
        <f t="shared" si="992"/>
        <v>2020</v>
      </c>
      <c r="S1658" s="8" t="str">
        <f t="shared" si="993"/>
        <v>Oct</v>
      </c>
      <c r="T1658" s="8" t="str">
        <f t="shared" si="994"/>
        <v>Q1</v>
      </c>
      <c r="U1658">
        <f t="shared" si="995"/>
        <v>1</v>
      </c>
      <c r="V1658">
        <f t="shared" si="996"/>
        <v>1</v>
      </c>
      <c r="W1658">
        <f t="shared" si="997"/>
        <v>202001</v>
      </c>
      <c r="X1658">
        <f t="shared" si="998"/>
        <v>202001</v>
      </c>
      <c r="Y1658" t="str">
        <f t="shared" si="999"/>
        <v>FY2019 Q4 Oct</v>
      </c>
      <c r="Z1658">
        <f t="shared" si="1000"/>
        <v>2019</v>
      </c>
      <c r="AA1658" s="8" t="str">
        <f t="shared" si="1001"/>
        <v>Oct</v>
      </c>
      <c r="AB1658" s="8" t="str">
        <f t="shared" si="1002"/>
        <v>Q4</v>
      </c>
      <c r="AC1658">
        <f t="shared" si="1003"/>
        <v>10</v>
      </c>
      <c r="AD1658">
        <f t="shared" si="1004"/>
        <v>4</v>
      </c>
      <c r="AE1658">
        <f t="shared" si="1005"/>
        <v>201910</v>
      </c>
      <c r="AF1658">
        <f t="shared" si="1006"/>
        <v>201904</v>
      </c>
      <c r="AG1658" s="9">
        <f t="shared" ca="1" si="1007"/>
        <v>0</v>
      </c>
      <c r="AH1658">
        <f t="shared" ca="1" si="1008"/>
        <v>4</v>
      </c>
      <c r="AI1658" s="9">
        <f t="shared" ca="1" si="1009"/>
        <v>11</v>
      </c>
      <c r="AJ1658" s="9">
        <f t="shared" ca="1" si="1010"/>
        <v>1</v>
      </c>
      <c r="AK1658" s="9">
        <f t="shared" si="1011"/>
        <v>6</v>
      </c>
      <c r="AL1658" s="9">
        <f t="shared" si="1012"/>
        <v>42</v>
      </c>
      <c r="AM1658" s="9">
        <f t="shared" si="1013"/>
        <v>16</v>
      </c>
      <c r="AN1658" s="2">
        <v>43756.682638888888</v>
      </c>
      <c r="AO1658">
        <v>149</v>
      </c>
      <c r="AP1658" s="1">
        <v>20000</v>
      </c>
      <c r="AQ1658" t="s">
        <v>5</v>
      </c>
    </row>
    <row r="1659" spans="1:43" x14ac:dyDescent="0.3">
      <c r="A1659" t="str">
        <f t="shared" ca="1" si="975"/>
        <v>FY2020 Q4 Sep</v>
      </c>
      <c r="B1659">
        <f t="shared" ca="1" si="976"/>
        <v>2020</v>
      </c>
      <c r="C1659" s="8" t="str">
        <f t="shared" ca="1" si="977"/>
        <v>Sep</v>
      </c>
      <c r="D1659" s="8" t="str">
        <f t="shared" ca="1" si="978"/>
        <v>Q4</v>
      </c>
      <c r="E1659">
        <f t="shared" ca="1" si="979"/>
        <v>12</v>
      </c>
      <c r="F1659">
        <f t="shared" ca="1" si="980"/>
        <v>4</v>
      </c>
      <c r="G1659">
        <f t="shared" ca="1" si="981"/>
        <v>202012</v>
      </c>
      <c r="H1659">
        <f t="shared" ca="1" si="982"/>
        <v>202004</v>
      </c>
      <c r="I1659" t="str">
        <f t="shared" ca="1" si="983"/>
        <v>FY2020 Q3 Sep</v>
      </c>
      <c r="J1659">
        <f t="shared" ca="1" si="984"/>
        <v>2020</v>
      </c>
      <c r="K1659" s="8" t="str">
        <f t="shared" ca="1" si="985"/>
        <v>Sep</v>
      </c>
      <c r="L1659" s="8" t="str">
        <f t="shared" ca="1" si="986"/>
        <v>Q3</v>
      </c>
      <c r="M1659">
        <f t="shared" ca="1" si="987"/>
        <v>9</v>
      </c>
      <c r="N1659">
        <f t="shared" ca="1" si="988"/>
        <v>3</v>
      </c>
      <c r="O1659">
        <f t="shared" ca="1" si="989"/>
        <v>202009</v>
      </c>
      <c r="P1659">
        <f t="shared" ca="1" si="990"/>
        <v>202003</v>
      </c>
      <c r="Q1659" t="str">
        <f t="shared" si="991"/>
        <v>FY2020 Q1 Oct</v>
      </c>
      <c r="R1659">
        <f t="shared" si="992"/>
        <v>2020</v>
      </c>
      <c r="S1659" s="8" t="str">
        <f t="shared" si="993"/>
        <v>Oct</v>
      </c>
      <c r="T1659" s="8" t="str">
        <f t="shared" si="994"/>
        <v>Q1</v>
      </c>
      <c r="U1659">
        <f t="shared" si="995"/>
        <v>1</v>
      </c>
      <c r="V1659">
        <f t="shared" si="996"/>
        <v>1</v>
      </c>
      <c r="W1659">
        <f t="shared" si="997"/>
        <v>202001</v>
      </c>
      <c r="X1659">
        <f t="shared" si="998"/>
        <v>202001</v>
      </c>
      <c r="Y1659" t="str">
        <f t="shared" si="999"/>
        <v>FY2019 Q4 Oct</v>
      </c>
      <c r="Z1659">
        <f t="shared" si="1000"/>
        <v>2019</v>
      </c>
      <c r="AA1659" s="8" t="str">
        <f t="shared" si="1001"/>
        <v>Oct</v>
      </c>
      <c r="AB1659" s="8" t="str">
        <f t="shared" si="1002"/>
        <v>Q4</v>
      </c>
      <c r="AC1659">
        <f t="shared" si="1003"/>
        <v>10</v>
      </c>
      <c r="AD1659">
        <f t="shared" si="1004"/>
        <v>4</v>
      </c>
      <c r="AE1659">
        <f t="shared" si="1005"/>
        <v>201910</v>
      </c>
      <c r="AF1659">
        <f t="shared" si="1006"/>
        <v>201904</v>
      </c>
      <c r="AG1659" s="9">
        <f t="shared" ca="1" si="1007"/>
        <v>0</v>
      </c>
      <c r="AH1659">
        <f t="shared" ca="1" si="1008"/>
        <v>4</v>
      </c>
      <c r="AI1659" s="9">
        <f t="shared" ca="1" si="1009"/>
        <v>11</v>
      </c>
      <c r="AJ1659" s="9">
        <f t="shared" ca="1" si="1010"/>
        <v>1</v>
      </c>
      <c r="AK1659" s="9">
        <f t="shared" si="1011"/>
        <v>3</v>
      </c>
      <c r="AL1659" s="9">
        <f t="shared" si="1012"/>
        <v>44</v>
      </c>
      <c r="AM1659" s="9">
        <f t="shared" si="1013"/>
        <v>18</v>
      </c>
      <c r="AN1659" s="2">
        <v>43767.752083333333</v>
      </c>
      <c r="AO1659">
        <v>153</v>
      </c>
      <c r="AP1659" s="1">
        <v>20000</v>
      </c>
      <c r="AQ1659" t="s">
        <v>5</v>
      </c>
    </row>
    <row r="1660" spans="1:43" x14ac:dyDescent="0.3">
      <c r="A1660" t="str">
        <f t="shared" ca="1" si="975"/>
        <v>FY2020 Q4 Sep</v>
      </c>
      <c r="B1660">
        <f t="shared" ca="1" si="976"/>
        <v>2020</v>
      </c>
      <c r="C1660" s="8" t="str">
        <f t="shared" ca="1" si="977"/>
        <v>Sep</v>
      </c>
      <c r="D1660" s="8" t="str">
        <f t="shared" ca="1" si="978"/>
        <v>Q4</v>
      </c>
      <c r="E1660">
        <f t="shared" ca="1" si="979"/>
        <v>12</v>
      </c>
      <c r="F1660">
        <f t="shared" ca="1" si="980"/>
        <v>4</v>
      </c>
      <c r="G1660">
        <f t="shared" ca="1" si="981"/>
        <v>202012</v>
      </c>
      <c r="H1660">
        <f t="shared" ca="1" si="982"/>
        <v>202004</v>
      </c>
      <c r="I1660" t="str">
        <f t="shared" ca="1" si="983"/>
        <v>FY2020 Q3 Sep</v>
      </c>
      <c r="J1660">
        <f t="shared" ca="1" si="984"/>
        <v>2020</v>
      </c>
      <c r="K1660" s="8" t="str">
        <f t="shared" ca="1" si="985"/>
        <v>Sep</v>
      </c>
      <c r="L1660" s="8" t="str">
        <f t="shared" ca="1" si="986"/>
        <v>Q3</v>
      </c>
      <c r="M1660">
        <f t="shared" ca="1" si="987"/>
        <v>9</v>
      </c>
      <c r="N1660">
        <f t="shared" ca="1" si="988"/>
        <v>3</v>
      </c>
      <c r="O1660">
        <f t="shared" ca="1" si="989"/>
        <v>202009</v>
      </c>
      <c r="P1660">
        <f t="shared" ca="1" si="990"/>
        <v>202003</v>
      </c>
      <c r="Q1660" t="str">
        <f t="shared" si="991"/>
        <v>FY2020 Q2 Feb</v>
      </c>
      <c r="R1660">
        <f t="shared" si="992"/>
        <v>2020</v>
      </c>
      <c r="S1660" s="8" t="str">
        <f t="shared" si="993"/>
        <v>Feb</v>
      </c>
      <c r="T1660" s="8" t="str">
        <f t="shared" si="994"/>
        <v>Q2</v>
      </c>
      <c r="U1660">
        <f t="shared" si="995"/>
        <v>5</v>
      </c>
      <c r="V1660">
        <f t="shared" si="996"/>
        <v>2</v>
      </c>
      <c r="W1660">
        <f t="shared" si="997"/>
        <v>202005</v>
      </c>
      <c r="X1660">
        <f t="shared" si="998"/>
        <v>202002</v>
      </c>
      <c r="Y1660" t="str">
        <f t="shared" si="999"/>
        <v>FY2020 Q1 Feb</v>
      </c>
      <c r="Z1660">
        <f t="shared" si="1000"/>
        <v>2020</v>
      </c>
      <c r="AA1660" s="8" t="str">
        <f t="shared" si="1001"/>
        <v>Feb</v>
      </c>
      <c r="AB1660" s="8" t="str">
        <f t="shared" si="1002"/>
        <v>Q1</v>
      </c>
      <c r="AC1660">
        <f t="shared" si="1003"/>
        <v>2</v>
      </c>
      <c r="AD1660">
        <f t="shared" si="1004"/>
        <v>1</v>
      </c>
      <c r="AE1660">
        <f t="shared" si="1005"/>
        <v>202002</v>
      </c>
      <c r="AF1660">
        <f t="shared" si="1006"/>
        <v>202001</v>
      </c>
      <c r="AG1660" s="9">
        <f t="shared" ca="1" si="1007"/>
        <v>0</v>
      </c>
      <c r="AH1660">
        <f t="shared" ca="1" si="1008"/>
        <v>2</v>
      </c>
      <c r="AI1660" s="9">
        <f t="shared" ca="1" si="1009"/>
        <v>7</v>
      </c>
      <c r="AJ1660" s="9">
        <f t="shared" ca="1" si="1010"/>
        <v>0</v>
      </c>
      <c r="AK1660" s="9">
        <f t="shared" si="1011"/>
        <v>4</v>
      </c>
      <c r="AL1660" s="9">
        <f t="shared" si="1012"/>
        <v>7</v>
      </c>
      <c r="AM1660" s="9">
        <f t="shared" si="1013"/>
        <v>12</v>
      </c>
      <c r="AN1660" s="2">
        <v>43873.521527777775</v>
      </c>
      <c r="AO1660">
        <v>153</v>
      </c>
      <c r="AP1660" s="1">
        <v>20000</v>
      </c>
      <c r="AQ1660" t="s">
        <v>5</v>
      </c>
    </row>
    <row r="1661" spans="1:43" x14ac:dyDescent="0.3">
      <c r="A1661" t="str">
        <f t="shared" ca="1" si="975"/>
        <v>FY2020 Q4 Sep</v>
      </c>
      <c r="B1661">
        <f t="shared" ca="1" si="976"/>
        <v>2020</v>
      </c>
      <c r="C1661" s="8" t="str">
        <f t="shared" ca="1" si="977"/>
        <v>Sep</v>
      </c>
      <c r="D1661" s="8" t="str">
        <f t="shared" ca="1" si="978"/>
        <v>Q4</v>
      </c>
      <c r="E1661">
        <f t="shared" ca="1" si="979"/>
        <v>12</v>
      </c>
      <c r="F1661">
        <f t="shared" ca="1" si="980"/>
        <v>4</v>
      </c>
      <c r="G1661">
        <f t="shared" ca="1" si="981"/>
        <v>202012</v>
      </c>
      <c r="H1661">
        <f t="shared" ca="1" si="982"/>
        <v>202004</v>
      </c>
      <c r="I1661" t="str">
        <f t="shared" ca="1" si="983"/>
        <v>FY2020 Q3 Sep</v>
      </c>
      <c r="J1661">
        <f t="shared" ca="1" si="984"/>
        <v>2020</v>
      </c>
      <c r="K1661" s="8" t="str">
        <f t="shared" ca="1" si="985"/>
        <v>Sep</v>
      </c>
      <c r="L1661" s="8" t="str">
        <f t="shared" ca="1" si="986"/>
        <v>Q3</v>
      </c>
      <c r="M1661">
        <f t="shared" ca="1" si="987"/>
        <v>9</v>
      </c>
      <c r="N1661">
        <f t="shared" ca="1" si="988"/>
        <v>3</v>
      </c>
      <c r="O1661">
        <f t="shared" ca="1" si="989"/>
        <v>202009</v>
      </c>
      <c r="P1661">
        <f t="shared" ca="1" si="990"/>
        <v>202003</v>
      </c>
      <c r="Q1661" t="str">
        <f t="shared" si="991"/>
        <v>FY2019 Q4 Sep</v>
      </c>
      <c r="R1661">
        <f t="shared" si="992"/>
        <v>2019</v>
      </c>
      <c r="S1661" s="8" t="str">
        <f t="shared" si="993"/>
        <v>Sep</v>
      </c>
      <c r="T1661" s="8" t="str">
        <f t="shared" si="994"/>
        <v>Q4</v>
      </c>
      <c r="U1661">
        <f t="shared" si="995"/>
        <v>12</v>
      </c>
      <c r="V1661">
        <f t="shared" si="996"/>
        <v>4</v>
      </c>
      <c r="W1661">
        <f t="shared" si="997"/>
        <v>201912</v>
      </c>
      <c r="X1661">
        <f t="shared" si="998"/>
        <v>201904</v>
      </c>
      <c r="Y1661" t="str">
        <f t="shared" si="999"/>
        <v>FY2019 Q3 Sep</v>
      </c>
      <c r="Z1661">
        <f t="shared" si="1000"/>
        <v>2019</v>
      </c>
      <c r="AA1661" s="8" t="str">
        <f t="shared" si="1001"/>
        <v>Sep</v>
      </c>
      <c r="AB1661" s="8" t="str">
        <f t="shared" si="1002"/>
        <v>Q3</v>
      </c>
      <c r="AC1661">
        <f t="shared" si="1003"/>
        <v>9</v>
      </c>
      <c r="AD1661">
        <f t="shared" si="1004"/>
        <v>3</v>
      </c>
      <c r="AE1661">
        <f t="shared" si="1005"/>
        <v>201909</v>
      </c>
      <c r="AF1661">
        <f t="shared" si="1006"/>
        <v>201903</v>
      </c>
      <c r="AG1661" s="9">
        <f t="shared" ca="1" si="1007"/>
        <v>1</v>
      </c>
      <c r="AH1661">
        <f t="shared" ca="1" si="1008"/>
        <v>4</v>
      </c>
      <c r="AI1661" s="9">
        <f t="shared" ca="1" si="1009"/>
        <v>12</v>
      </c>
      <c r="AJ1661" s="9">
        <f t="shared" ca="1" si="1010"/>
        <v>1</v>
      </c>
      <c r="AK1661" s="9">
        <f t="shared" si="1011"/>
        <v>3</v>
      </c>
      <c r="AL1661" s="9">
        <f t="shared" si="1012"/>
        <v>39</v>
      </c>
      <c r="AM1661" s="9">
        <f t="shared" si="1013"/>
        <v>16</v>
      </c>
      <c r="AN1661" s="2">
        <v>43732.680555555555</v>
      </c>
      <c r="AO1661">
        <v>177</v>
      </c>
      <c r="AP1661" s="1">
        <v>20000</v>
      </c>
      <c r="AQ1661" t="s">
        <v>5</v>
      </c>
    </row>
    <row r="1662" spans="1:43" x14ac:dyDescent="0.3">
      <c r="A1662" t="str">
        <f t="shared" ca="1" si="975"/>
        <v>FY2020 Q4 Sep</v>
      </c>
      <c r="B1662">
        <f t="shared" ca="1" si="976"/>
        <v>2020</v>
      </c>
      <c r="C1662" s="8" t="str">
        <f t="shared" ca="1" si="977"/>
        <v>Sep</v>
      </c>
      <c r="D1662" s="8" t="str">
        <f t="shared" ca="1" si="978"/>
        <v>Q4</v>
      </c>
      <c r="E1662">
        <f t="shared" ca="1" si="979"/>
        <v>12</v>
      </c>
      <c r="F1662">
        <f t="shared" ca="1" si="980"/>
        <v>4</v>
      </c>
      <c r="G1662">
        <f t="shared" ca="1" si="981"/>
        <v>202012</v>
      </c>
      <c r="H1662">
        <f t="shared" ca="1" si="982"/>
        <v>202004</v>
      </c>
      <c r="I1662" t="str">
        <f t="shared" ca="1" si="983"/>
        <v>FY2020 Q3 Sep</v>
      </c>
      <c r="J1662">
        <f t="shared" ca="1" si="984"/>
        <v>2020</v>
      </c>
      <c r="K1662" s="8" t="str">
        <f t="shared" ca="1" si="985"/>
        <v>Sep</v>
      </c>
      <c r="L1662" s="8" t="str">
        <f t="shared" ca="1" si="986"/>
        <v>Q3</v>
      </c>
      <c r="M1662">
        <f t="shared" ca="1" si="987"/>
        <v>9</v>
      </c>
      <c r="N1662">
        <f t="shared" ca="1" si="988"/>
        <v>3</v>
      </c>
      <c r="O1662">
        <f t="shared" ca="1" si="989"/>
        <v>202009</v>
      </c>
      <c r="P1662">
        <f t="shared" ca="1" si="990"/>
        <v>202003</v>
      </c>
      <c r="Q1662" t="str">
        <f t="shared" si="991"/>
        <v>FY2019 Q4 Sep</v>
      </c>
      <c r="R1662">
        <f t="shared" si="992"/>
        <v>2019</v>
      </c>
      <c r="S1662" s="8" t="str">
        <f t="shared" si="993"/>
        <v>Sep</v>
      </c>
      <c r="T1662" s="8" t="str">
        <f t="shared" si="994"/>
        <v>Q4</v>
      </c>
      <c r="U1662">
        <f t="shared" si="995"/>
        <v>12</v>
      </c>
      <c r="V1662">
        <f t="shared" si="996"/>
        <v>4</v>
      </c>
      <c r="W1662">
        <f t="shared" si="997"/>
        <v>201912</v>
      </c>
      <c r="X1662">
        <f t="shared" si="998"/>
        <v>201904</v>
      </c>
      <c r="Y1662" t="str">
        <f t="shared" si="999"/>
        <v>FY2019 Q3 Sep</v>
      </c>
      <c r="Z1662">
        <f t="shared" si="1000"/>
        <v>2019</v>
      </c>
      <c r="AA1662" s="8" t="str">
        <f t="shared" si="1001"/>
        <v>Sep</v>
      </c>
      <c r="AB1662" s="8" t="str">
        <f t="shared" si="1002"/>
        <v>Q3</v>
      </c>
      <c r="AC1662">
        <f t="shared" si="1003"/>
        <v>9</v>
      </c>
      <c r="AD1662">
        <f t="shared" si="1004"/>
        <v>3</v>
      </c>
      <c r="AE1662">
        <f t="shared" si="1005"/>
        <v>201909</v>
      </c>
      <c r="AF1662">
        <f t="shared" si="1006"/>
        <v>201903</v>
      </c>
      <c r="AG1662" s="9">
        <f t="shared" ca="1" si="1007"/>
        <v>1</v>
      </c>
      <c r="AH1662">
        <f t="shared" ca="1" si="1008"/>
        <v>4</v>
      </c>
      <c r="AI1662" s="9">
        <f t="shared" ca="1" si="1009"/>
        <v>12</v>
      </c>
      <c r="AJ1662" s="9">
        <f t="shared" ca="1" si="1010"/>
        <v>1</v>
      </c>
      <c r="AK1662" s="9">
        <f t="shared" si="1011"/>
        <v>6</v>
      </c>
      <c r="AL1662" s="9">
        <f t="shared" si="1012"/>
        <v>39</v>
      </c>
      <c r="AM1662" s="9">
        <f t="shared" si="1013"/>
        <v>15</v>
      </c>
      <c r="AN1662" s="2">
        <v>43735.636805555558</v>
      </c>
      <c r="AO1662">
        <v>188</v>
      </c>
      <c r="AP1662" s="1">
        <v>20000</v>
      </c>
      <c r="AQ1662" t="s">
        <v>5</v>
      </c>
    </row>
    <row r="1663" spans="1:43" x14ac:dyDescent="0.3">
      <c r="A1663" t="str">
        <f t="shared" ca="1" si="975"/>
        <v>FY2020 Q4 Sep</v>
      </c>
      <c r="B1663">
        <f t="shared" ca="1" si="976"/>
        <v>2020</v>
      </c>
      <c r="C1663" s="8" t="str">
        <f t="shared" ca="1" si="977"/>
        <v>Sep</v>
      </c>
      <c r="D1663" s="8" t="str">
        <f t="shared" ca="1" si="978"/>
        <v>Q4</v>
      </c>
      <c r="E1663">
        <f t="shared" ca="1" si="979"/>
        <v>12</v>
      </c>
      <c r="F1663">
        <f t="shared" ca="1" si="980"/>
        <v>4</v>
      </c>
      <c r="G1663">
        <f t="shared" ca="1" si="981"/>
        <v>202012</v>
      </c>
      <c r="H1663">
        <f t="shared" ca="1" si="982"/>
        <v>202004</v>
      </c>
      <c r="I1663" t="str">
        <f t="shared" ca="1" si="983"/>
        <v>FY2020 Q3 Sep</v>
      </c>
      <c r="J1663">
        <f t="shared" ca="1" si="984"/>
        <v>2020</v>
      </c>
      <c r="K1663" s="8" t="str">
        <f t="shared" ca="1" si="985"/>
        <v>Sep</v>
      </c>
      <c r="L1663" s="8" t="str">
        <f t="shared" ca="1" si="986"/>
        <v>Q3</v>
      </c>
      <c r="M1663">
        <f t="shared" ca="1" si="987"/>
        <v>9</v>
      </c>
      <c r="N1663">
        <f t="shared" ca="1" si="988"/>
        <v>3</v>
      </c>
      <c r="O1663">
        <f t="shared" ca="1" si="989"/>
        <v>202009</v>
      </c>
      <c r="P1663">
        <f t="shared" ca="1" si="990"/>
        <v>202003</v>
      </c>
      <c r="Q1663" t="str">
        <f t="shared" si="991"/>
        <v>FY2020 Q2 Mar</v>
      </c>
      <c r="R1663">
        <f t="shared" si="992"/>
        <v>2020</v>
      </c>
      <c r="S1663" s="8" t="str">
        <f t="shared" si="993"/>
        <v>Mar</v>
      </c>
      <c r="T1663" s="8" t="str">
        <f t="shared" si="994"/>
        <v>Q2</v>
      </c>
      <c r="U1663">
        <f t="shared" si="995"/>
        <v>6</v>
      </c>
      <c r="V1663">
        <f t="shared" si="996"/>
        <v>2</v>
      </c>
      <c r="W1663">
        <f t="shared" si="997"/>
        <v>202006</v>
      </c>
      <c r="X1663">
        <f t="shared" si="998"/>
        <v>202002</v>
      </c>
      <c r="Y1663" t="str">
        <f t="shared" si="999"/>
        <v>FY2020 Q1 Mar</v>
      </c>
      <c r="Z1663">
        <f t="shared" si="1000"/>
        <v>2020</v>
      </c>
      <c r="AA1663" s="8" t="str">
        <f t="shared" si="1001"/>
        <v>Mar</v>
      </c>
      <c r="AB1663" s="8" t="str">
        <f t="shared" si="1002"/>
        <v>Q1</v>
      </c>
      <c r="AC1663">
        <f t="shared" si="1003"/>
        <v>3</v>
      </c>
      <c r="AD1663">
        <f t="shared" si="1004"/>
        <v>1</v>
      </c>
      <c r="AE1663">
        <f t="shared" si="1005"/>
        <v>202003</v>
      </c>
      <c r="AF1663">
        <f t="shared" si="1006"/>
        <v>202001</v>
      </c>
      <c r="AG1663" s="9">
        <f t="shared" ca="1" si="1007"/>
        <v>0</v>
      </c>
      <c r="AH1663">
        <f t="shared" ca="1" si="1008"/>
        <v>2</v>
      </c>
      <c r="AI1663" s="9">
        <f t="shared" ca="1" si="1009"/>
        <v>6</v>
      </c>
      <c r="AJ1663" s="9">
        <f t="shared" ca="1" si="1010"/>
        <v>0</v>
      </c>
      <c r="AK1663" s="9">
        <f t="shared" si="1011"/>
        <v>4</v>
      </c>
      <c r="AL1663" s="9">
        <f t="shared" si="1012"/>
        <v>11</v>
      </c>
      <c r="AM1663" s="9">
        <f t="shared" si="1013"/>
        <v>12</v>
      </c>
      <c r="AN1663" s="2">
        <v>43901.532638888886</v>
      </c>
      <c r="AO1663">
        <v>198</v>
      </c>
      <c r="AP1663" s="1">
        <v>20000</v>
      </c>
      <c r="AQ1663" t="s">
        <v>5</v>
      </c>
    </row>
    <row r="1664" spans="1:43" x14ac:dyDescent="0.3">
      <c r="A1664" t="str">
        <f t="shared" ca="1" si="975"/>
        <v>FY2020 Q4 Sep</v>
      </c>
      <c r="B1664">
        <f t="shared" ca="1" si="976"/>
        <v>2020</v>
      </c>
      <c r="C1664" s="8" t="str">
        <f t="shared" ca="1" si="977"/>
        <v>Sep</v>
      </c>
      <c r="D1664" s="8" t="str">
        <f t="shared" ca="1" si="978"/>
        <v>Q4</v>
      </c>
      <c r="E1664">
        <f t="shared" ca="1" si="979"/>
        <v>12</v>
      </c>
      <c r="F1664">
        <f t="shared" ca="1" si="980"/>
        <v>4</v>
      </c>
      <c r="G1664">
        <f t="shared" ca="1" si="981"/>
        <v>202012</v>
      </c>
      <c r="H1664">
        <f t="shared" ca="1" si="982"/>
        <v>202004</v>
      </c>
      <c r="I1664" t="str">
        <f t="shared" ca="1" si="983"/>
        <v>FY2020 Q3 Sep</v>
      </c>
      <c r="J1664">
        <f t="shared" ca="1" si="984"/>
        <v>2020</v>
      </c>
      <c r="K1664" s="8" t="str">
        <f t="shared" ca="1" si="985"/>
        <v>Sep</v>
      </c>
      <c r="L1664" s="8" t="str">
        <f t="shared" ca="1" si="986"/>
        <v>Q3</v>
      </c>
      <c r="M1664">
        <f t="shared" ca="1" si="987"/>
        <v>9</v>
      </c>
      <c r="N1664">
        <f t="shared" ca="1" si="988"/>
        <v>3</v>
      </c>
      <c r="O1664">
        <f t="shared" ca="1" si="989"/>
        <v>202009</v>
      </c>
      <c r="P1664">
        <f t="shared" ca="1" si="990"/>
        <v>202003</v>
      </c>
      <c r="Q1664" t="str">
        <f t="shared" si="991"/>
        <v>FY2020 Q1 Dec</v>
      </c>
      <c r="R1664">
        <f t="shared" si="992"/>
        <v>2020</v>
      </c>
      <c r="S1664" s="8" t="str">
        <f t="shared" si="993"/>
        <v>Dec</v>
      </c>
      <c r="T1664" s="8" t="str">
        <f t="shared" si="994"/>
        <v>Q1</v>
      </c>
      <c r="U1664">
        <f t="shared" si="995"/>
        <v>3</v>
      </c>
      <c r="V1664">
        <f t="shared" si="996"/>
        <v>1</v>
      </c>
      <c r="W1664">
        <f t="shared" si="997"/>
        <v>202003</v>
      </c>
      <c r="X1664">
        <f t="shared" si="998"/>
        <v>202001</v>
      </c>
      <c r="Y1664" t="str">
        <f t="shared" si="999"/>
        <v>FY2019 Q4 Dec</v>
      </c>
      <c r="Z1664">
        <f t="shared" si="1000"/>
        <v>2019</v>
      </c>
      <c r="AA1664" s="8" t="str">
        <f t="shared" si="1001"/>
        <v>Dec</v>
      </c>
      <c r="AB1664" s="8" t="str">
        <f t="shared" si="1002"/>
        <v>Q4</v>
      </c>
      <c r="AC1664">
        <f t="shared" si="1003"/>
        <v>12</v>
      </c>
      <c r="AD1664">
        <f t="shared" si="1004"/>
        <v>4</v>
      </c>
      <c r="AE1664">
        <f t="shared" si="1005"/>
        <v>201912</v>
      </c>
      <c r="AF1664">
        <f t="shared" si="1006"/>
        <v>201904</v>
      </c>
      <c r="AG1664" s="9">
        <f t="shared" ca="1" si="1007"/>
        <v>0</v>
      </c>
      <c r="AH1664">
        <f t="shared" ca="1" si="1008"/>
        <v>3</v>
      </c>
      <c r="AI1664" s="9">
        <f t="shared" ca="1" si="1009"/>
        <v>9</v>
      </c>
      <c r="AJ1664" s="9">
        <f t="shared" ca="1" si="1010"/>
        <v>1</v>
      </c>
      <c r="AK1664" s="9">
        <f t="shared" si="1011"/>
        <v>4</v>
      </c>
      <c r="AL1664" s="9">
        <f t="shared" si="1012"/>
        <v>50</v>
      </c>
      <c r="AM1664" s="9">
        <f t="shared" si="1013"/>
        <v>9</v>
      </c>
      <c r="AN1664" s="2">
        <v>43810.400000000001</v>
      </c>
      <c r="AO1664">
        <v>249</v>
      </c>
      <c r="AP1664" s="1">
        <v>20000</v>
      </c>
      <c r="AQ1664" t="s">
        <v>5</v>
      </c>
    </row>
    <row r="1665" spans="1:43" x14ac:dyDescent="0.3">
      <c r="A1665" t="str">
        <f t="shared" ca="1" si="975"/>
        <v>FY2020 Q4 Sep</v>
      </c>
      <c r="B1665">
        <f t="shared" ca="1" si="976"/>
        <v>2020</v>
      </c>
      <c r="C1665" s="8" t="str">
        <f t="shared" ca="1" si="977"/>
        <v>Sep</v>
      </c>
      <c r="D1665" s="8" t="str">
        <f t="shared" ca="1" si="978"/>
        <v>Q4</v>
      </c>
      <c r="E1665">
        <f t="shared" ca="1" si="979"/>
        <v>12</v>
      </c>
      <c r="F1665">
        <f t="shared" ca="1" si="980"/>
        <v>4</v>
      </c>
      <c r="G1665">
        <f t="shared" ca="1" si="981"/>
        <v>202012</v>
      </c>
      <c r="H1665">
        <f t="shared" ca="1" si="982"/>
        <v>202004</v>
      </c>
      <c r="I1665" t="str">
        <f t="shared" ca="1" si="983"/>
        <v>FY2020 Q3 Sep</v>
      </c>
      <c r="J1665">
        <f t="shared" ca="1" si="984"/>
        <v>2020</v>
      </c>
      <c r="K1665" s="8" t="str">
        <f t="shared" ca="1" si="985"/>
        <v>Sep</v>
      </c>
      <c r="L1665" s="8" t="str">
        <f t="shared" ca="1" si="986"/>
        <v>Q3</v>
      </c>
      <c r="M1665">
        <f t="shared" ca="1" si="987"/>
        <v>9</v>
      </c>
      <c r="N1665">
        <f t="shared" ca="1" si="988"/>
        <v>3</v>
      </c>
      <c r="O1665">
        <f t="shared" ca="1" si="989"/>
        <v>202009</v>
      </c>
      <c r="P1665">
        <f t="shared" ca="1" si="990"/>
        <v>202003</v>
      </c>
      <c r="Q1665" t="str">
        <f t="shared" si="991"/>
        <v>FY2020 Q2 Feb</v>
      </c>
      <c r="R1665">
        <f t="shared" si="992"/>
        <v>2020</v>
      </c>
      <c r="S1665" s="8" t="str">
        <f t="shared" si="993"/>
        <v>Feb</v>
      </c>
      <c r="T1665" s="8" t="str">
        <f t="shared" si="994"/>
        <v>Q2</v>
      </c>
      <c r="U1665">
        <f t="shared" si="995"/>
        <v>5</v>
      </c>
      <c r="V1665">
        <f t="shared" si="996"/>
        <v>2</v>
      </c>
      <c r="W1665">
        <f t="shared" si="997"/>
        <v>202005</v>
      </c>
      <c r="X1665">
        <f t="shared" si="998"/>
        <v>202002</v>
      </c>
      <c r="Y1665" t="str">
        <f t="shared" si="999"/>
        <v>FY2020 Q1 Feb</v>
      </c>
      <c r="Z1665">
        <f t="shared" si="1000"/>
        <v>2020</v>
      </c>
      <c r="AA1665" s="8" t="str">
        <f t="shared" si="1001"/>
        <v>Feb</v>
      </c>
      <c r="AB1665" s="8" t="str">
        <f t="shared" si="1002"/>
        <v>Q1</v>
      </c>
      <c r="AC1665">
        <f t="shared" si="1003"/>
        <v>2</v>
      </c>
      <c r="AD1665">
        <f t="shared" si="1004"/>
        <v>1</v>
      </c>
      <c r="AE1665">
        <f t="shared" si="1005"/>
        <v>202002</v>
      </c>
      <c r="AF1665">
        <f t="shared" si="1006"/>
        <v>202001</v>
      </c>
      <c r="AG1665" s="9">
        <f t="shared" ca="1" si="1007"/>
        <v>0</v>
      </c>
      <c r="AH1665">
        <f t="shared" ca="1" si="1008"/>
        <v>2</v>
      </c>
      <c r="AI1665" s="9">
        <f t="shared" ca="1" si="1009"/>
        <v>7</v>
      </c>
      <c r="AJ1665" s="9">
        <f t="shared" ca="1" si="1010"/>
        <v>0</v>
      </c>
      <c r="AK1665" s="9">
        <f t="shared" si="1011"/>
        <v>6</v>
      </c>
      <c r="AL1665" s="9">
        <f t="shared" si="1012"/>
        <v>6</v>
      </c>
      <c r="AM1665" s="9">
        <f t="shared" si="1013"/>
        <v>11</v>
      </c>
      <c r="AN1665" s="2">
        <v>43868.476388888892</v>
      </c>
      <c r="AO1665">
        <v>249</v>
      </c>
      <c r="AP1665" s="1">
        <v>20000</v>
      </c>
      <c r="AQ1665" t="s">
        <v>5</v>
      </c>
    </row>
    <row r="1666" spans="1:43" x14ac:dyDescent="0.3">
      <c r="A1666" t="str">
        <f t="shared" ref="A1666:A1729" ca="1" si="1014">_xlfn.CONCAT("FY",YEAR(EDATE(TODAY(),3))," ","Q",ROUNDUP(MONTH(EDATE(TODAY(),3))/3,0)," ",(TEXT(TODAY(),"MMM")))</f>
        <v>FY2020 Q4 Sep</v>
      </c>
      <c r="B1666">
        <f t="shared" ref="B1666:B1729" ca="1" si="1015">YEAR(EDATE(TODAY(),3))</f>
        <v>2020</v>
      </c>
      <c r="C1666" s="8" t="str">
        <f t="shared" ref="C1666:C1729" ca="1" si="1016">TEXT(TODAY(),"MMM")</f>
        <v>Sep</v>
      </c>
      <c r="D1666" s="8" t="str">
        <f t="shared" ref="D1666:D1729" ca="1" si="1017">_xlfn.CONCAT("Q",ROUNDUP(MONTH(EDATE(TODAY(),3))/3,0))</f>
        <v>Q4</v>
      </c>
      <c r="E1666">
        <f t="shared" ref="E1666:E1729" ca="1" si="1018">MONTH(EDATE(TODAY(),3))</f>
        <v>12</v>
      </c>
      <c r="F1666">
        <f t="shared" ref="F1666:F1729" ca="1" si="1019">ROUNDUP(MONTH(EDATE(TODAY(),3))/3,0)</f>
        <v>4</v>
      </c>
      <c r="G1666">
        <f t="shared" ref="G1666:G1729" ca="1" si="1020">_xlfn.NUMBERVALUE(IF(LEN(MONTH(EDATE(TODAY(),3)))=1,_xlfn.CONCAT(YEAR(EDATE(TODAY(),3)),"0",MONTH(EDATE(TODAY(),3))),_xlfn.CONCAT(YEAR(EDATE(TODAY(),3)),MONTH(EDATE(TODAY(),3)))))</f>
        <v>202012</v>
      </c>
      <c r="H1666">
        <f t="shared" ref="H1666:H1729" ca="1" si="1021">_xlfn.NUMBERVALUE(IF(LEN(ROUNDUP(MONTH(EDATE(TODAY(),3))/3,0))=1,_xlfn.CONCAT(YEAR(EDATE(TODAY(),3)),"0",ROUNDUP(MONTH(EDATE(TODAY(),3))/3,0)),_xlfn.CONCAT(YEAR(EDATE(TODAY(),3)),ROUNDUP(MONTH(EDATE(TODAY(),3))/3,0))))</f>
        <v>202004</v>
      </c>
      <c r="I1666" t="str">
        <f t="shared" ref="I1666:I1729" ca="1" si="1022">_xlfn.CONCAT("FY",YEAR(EDATE(TODAY(),0))," ","Q",ROUNDUP(MONTH(EDATE(TODAY(),0))/3,0)," ",(TEXT(TODAY(),"MMM")))</f>
        <v>FY2020 Q3 Sep</v>
      </c>
      <c r="J1666">
        <f t="shared" ref="J1666:J1729" ca="1" si="1023">YEAR(EDATE(TODAY(),0))</f>
        <v>2020</v>
      </c>
      <c r="K1666" s="8" t="str">
        <f t="shared" ref="K1666:K1729" ca="1" si="1024">TEXT(TODAY(),"MMM")</f>
        <v>Sep</v>
      </c>
      <c r="L1666" s="8" t="str">
        <f t="shared" ref="L1666:L1729" ca="1" si="1025">_xlfn.CONCAT("Q",ROUNDUP(MONTH(EDATE(TODAY(),0))/3,0))</f>
        <v>Q3</v>
      </c>
      <c r="M1666">
        <f t="shared" ref="M1666:M1729" ca="1" si="1026">MONTH(EDATE(TODAY(),0))</f>
        <v>9</v>
      </c>
      <c r="N1666">
        <f t="shared" ref="N1666:N1729" ca="1" si="1027">ROUNDUP(MONTH(EDATE(TODAY(),0))/3,0)</f>
        <v>3</v>
      </c>
      <c r="O1666">
        <f t="shared" ref="O1666:O1729" ca="1" si="1028">_xlfn.NUMBERVALUE(IF(LEN(MONTH(EDATE(TODAY(),0)))=1,_xlfn.CONCAT(YEAR(EDATE(TODAY(),0)),"0",MONTH(EDATE(TODAY(),0))),_xlfn.CONCAT(YEAR(EDATE(TODAY(),0)),MONTH(EDATE(TODAY(),0)))))</f>
        <v>202009</v>
      </c>
      <c r="P1666">
        <f t="shared" ref="P1666:P1729" ca="1" si="1029">_xlfn.NUMBERVALUE(IF(LEN(ROUNDUP(MONTH(EDATE(TODAY(),0))/3,0))=1,_xlfn.CONCAT(YEAR(EDATE(TODAY(),0)),"0",ROUNDUP(MONTH(EDATE(TODAY(),0))/3,0)),_xlfn.CONCAT(YEAR(EDATE(TODAY(),0)),ROUNDUP(MONTH(EDATE(TODAY(),0))/3,0))))</f>
        <v>202003</v>
      </c>
      <c r="Q1666" t="str">
        <f t="shared" ref="Q1666:Q1729" si="1030">_xlfn.CONCAT("FY",YEAR(EDATE($AN1666,3))," ","Q",ROUNDUP(MONTH(EDATE($AN1666,3))/3,0)," ",(TEXT($AN1666,"MMM")))</f>
        <v>FY2020 Q1 Nov</v>
      </c>
      <c r="R1666">
        <f t="shared" ref="R1666:R1729" si="1031">YEAR(EDATE($AN1666,3))</f>
        <v>2020</v>
      </c>
      <c r="S1666" s="8" t="str">
        <f t="shared" ref="S1666:S1729" si="1032">TEXT($AN1666,"MMM")</f>
        <v>Nov</v>
      </c>
      <c r="T1666" s="8" t="str">
        <f t="shared" ref="T1666:T1729" si="1033">_xlfn.CONCAT("Q",ROUNDUP(MONTH(EDATE($AN1666,3))/3,0))</f>
        <v>Q1</v>
      </c>
      <c r="U1666">
        <f t="shared" ref="U1666:U1729" si="1034">MONTH(EDATE($AN1666,3))</f>
        <v>2</v>
      </c>
      <c r="V1666">
        <f t="shared" ref="V1666:V1729" si="1035">ROUNDUP(MONTH(EDATE($AN1666,3))/3,0)</f>
        <v>1</v>
      </c>
      <c r="W1666">
        <f t="shared" ref="W1666:W1729" si="1036">_xlfn.NUMBERVALUE(IF(LEN(MONTH(EDATE($AN1666,3)))=1,_xlfn.CONCAT(YEAR(EDATE($AN1666,3)),"0",MONTH(EDATE($AN1666,3))),_xlfn.CONCAT(YEAR(EDATE($AN1666,3)),MONTH(EDATE($AN1666,3)))))</f>
        <v>202002</v>
      </c>
      <c r="X1666">
        <f t="shared" ref="X1666:X1729" si="1037">_xlfn.NUMBERVALUE(IF(LEN(ROUNDUP(MONTH(EDATE($AN1666,3))/3,0))=1,_xlfn.CONCAT(YEAR(EDATE($AN1666,3)),"0",ROUNDUP(MONTH(EDATE($AN1666,3))/3,0)),_xlfn.CONCAT(YEAR(EDATE($AN1666,3)),ROUNDUP(MONTH(EDATE($AN1666,3))/3,0))))</f>
        <v>202001</v>
      </c>
      <c r="Y1666" t="str">
        <f t="shared" ref="Y1666:Y1729" si="1038">_xlfn.CONCAT("FY",YEAR(EDATE($AN1666,0))," ","Q",ROUNDUP(MONTH(EDATE($AN1666,0))/3,0)," ",(TEXT($AN1666,"MMM")))</f>
        <v>FY2019 Q4 Nov</v>
      </c>
      <c r="Z1666">
        <f t="shared" ref="Z1666:Z1729" si="1039">YEAR(EDATE($AN1666,0))</f>
        <v>2019</v>
      </c>
      <c r="AA1666" s="8" t="str">
        <f t="shared" ref="AA1666:AA1729" si="1040">TEXT($AN1666,"MMM")</f>
        <v>Nov</v>
      </c>
      <c r="AB1666" s="8" t="str">
        <f t="shared" ref="AB1666:AB1729" si="1041">_xlfn.CONCAT("Q",ROUNDUP(MONTH(EDATE($AN1666,0))/3,0))</f>
        <v>Q4</v>
      </c>
      <c r="AC1666">
        <f t="shared" ref="AC1666:AC1729" si="1042">MONTH(EDATE($AN1666,0))</f>
        <v>11</v>
      </c>
      <c r="AD1666">
        <f t="shared" ref="AD1666:AD1729" si="1043">ROUNDUP(MONTH(EDATE($AN1666,0))/3,0)</f>
        <v>4</v>
      </c>
      <c r="AE1666">
        <f t="shared" ref="AE1666:AE1729" si="1044">_xlfn.NUMBERVALUE(IF(LEN(MONTH(EDATE($AN1666,0)))=1,_xlfn.CONCAT(YEAR(EDATE($AN1666,0)),"0",MONTH(EDATE($AN1666,0))),_xlfn.CONCAT(YEAR(EDATE($AN1666,0)),MONTH(EDATE($AN1666,0)))))</f>
        <v>201911</v>
      </c>
      <c r="AF1666">
        <f t="shared" ref="AF1666:AF1729" si="1045">_xlfn.NUMBERVALUE(IF(LEN(ROUNDUP(MONTH(EDATE($AN1666,0))/3,0))=1,_xlfn.CONCAT(YEAR(EDATE($AN1666,0)),"0",ROUNDUP(MONTH(EDATE($AN1666,0))/3,0)),_xlfn.CONCAT(YEAR(EDATE($AN1666,0)),ROUNDUP(MONTH(EDATE($AN1666,0))/3,0))))</f>
        <v>201904</v>
      </c>
      <c r="AG1666" s="9">
        <f t="shared" ref="AG1666:AG1729" ca="1" si="1046">YEAR(EDATE(TODAY(),3))-YEAR(EDATE($AN1666,3))</f>
        <v>0</v>
      </c>
      <c r="AH1666">
        <f t="shared" ref="AH1666:AH1729" ca="1" si="1047">ROUND(AI1666/3,0)</f>
        <v>3</v>
      </c>
      <c r="AI1666" s="9">
        <f t="shared" ref="AI1666:AI1729" ca="1" si="1048">MONTH(TODAY())-(MONTH(AN1666)-
(YEAR(TODAY())-YEAR(AN1666))*12)</f>
        <v>10</v>
      </c>
      <c r="AJ1666" s="9">
        <f t="shared" ref="AJ1666:AJ1729" ca="1" si="1049">YEAR(TODAY())-YEAR($AN1666)</f>
        <v>1</v>
      </c>
      <c r="AK1666" s="9">
        <f t="shared" si="1011"/>
        <v>5</v>
      </c>
      <c r="AL1666" s="9">
        <f t="shared" si="1012"/>
        <v>48</v>
      </c>
      <c r="AM1666" s="9">
        <f t="shared" si="1013"/>
        <v>14</v>
      </c>
      <c r="AN1666" s="2">
        <v>43797.591666666667</v>
      </c>
      <c r="AO1666">
        <v>278</v>
      </c>
      <c r="AP1666" s="1">
        <v>20000</v>
      </c>
      <c r="AQ1666" t="s">
        <v>5</v>
      </c>
    </row>
    <row r="1667" spans="1:43" x14ac:dyDescent="0.3">
      <c r="A1667" t="str">
        <f t="shared" ca="1" si="1014"/>
        <v>FY2020 Q4 Sep</v>
      </c>
      <c r="B1667">
        <f t="shared" ca="1" si="1015"/>
        <v>2020</v>
      </c>
      <c r="C1667" s="8" t="str">
        <f t="shared" ca="1" si="1016"/>
        <v>Sep</v>
      </c>
      <c r="D1667" s="8" t="str">
        <f t="shared" ca="1" si="1017"/>
        <v>Q4</v>
      </c>
      <c r="E1667">
        <f t="shared" ca="1" si="1018"/>
        <v>12</v>
      </c>
      <c r="F1667">
        <f t="shared" ca="1" si="1019"/>
        <v>4</v>
      </c>
      <c r="G1667">
        <f t="shared" ca="1" si="1020"/>
        <v>202012</v>
      </c>
      <c r="H1667">
        <f t="shared" ca="1" si="1021"/>
        <v>202004</v>
      </c>
      <c r="I1667" t="str">
        <f t="shared" ca="1" si="1022"/>
        <v>FY2020 Q3 Sep</v>
      </c>
      <c r="J1667">
        <f t="shared" ca="1" si="1023"/>
        <v>2020</v>
      </c>
      <c r="K1667" s="8" t="str">
        <f t="shared" ca="1" si="1024"/>
        <v>Sep</v>
      </c>
      <c r="L1667" s="8" t="str">
        <f t="shared" ca="1" si="1025"/>
        <v>Q3</v>
      </c>
      <c r="M1667">
        <f t="shared" ca="1" si="1026"/>
        <v>9</v>
      </c>
      <c r="N1667">
        <f t="shared" ca="1" si="1027"/>
        <v>3</v>
      </c>
      <c r="O1667">
        <f t="shared" ca="1" si="1028"/>
        <v>202009</v>
      </c>
      <c r="P1667">
        <f t="shared" ca="1" si="1029"/>
        <v>202003</v>
      </c>
      <c r="Q1667" t="str">
        <f t="shared" si="1030"/>
        <v>FY2019 Q4 Sep</v>
      </c>
      <c r="R1667">
        <f t="shared" si="1031"/>
        <v>2019</v>
      </c>
      <c r="S1667" s="8" t="str">
        <f t="shared" si="1032"/>
        <v>Sep</v>
      </c>
      <c r="T1667" s="8" t="str">
        <f t="shared" si="1033"/>
        <v>Q4</v>
      </c>
      <c r="U1667">
        <f t="shared" si="1034"/>
        <v>12</v>
      </c>
      <c r="V1667">
        <f t="shared" si="1035"/>
        <v>4</v>
      </c>
      <c r="W1667">
        <f t="shared" si="1036"/>
        <v>201912</v>
      </c>
      <c r="X1667">
        <f t="shared" si="1037"/>
        <v>201904</v>
      </c>
      <c r="Y1667" t="str">
        <f t="shared" si="1038"/>
        <v>FY2019 Q3 Sep</v>
      </c>
      <c r="Z1667">
        <f t="shared" si="1039"/>
        <v>2019</v>
      </c>
      <c r="AA1667" s="8" t="str">
        <f t="shared" si="1040"/>
        <v>Sep</v>
      </c>
      <c r="AB1667" s="8" t="str">
        <f t="shared" si="1041"/>
        <v>Q3</v>
      </c>
      <c r="AC1667">
        <f t="shared" si="1042"/>
        <v>9</v>
      </c>
      <c r="AD1667">
        <f t="shared" si="1043"/>
        <v>3</v>
      </c>
      <c r="AE1667">
        <f t="shared" si="1044"/>
        <v>201909</v>
      </c>
      <c r="AF1667">
        <f t="shared" si="1045"/>
        <v>201903</v>
      </c>
      <c r="AG1667" s="9">
        <f t="shared" ca="1" si="1046"/>
        <v>1</v>
      </c>
      <c r="AH1667">
        <f t="shared" ca="1" si="1047"/>
        <v>4</v>
      </c>
      <c r="AI1667" s="9">
        <f t="shared" ca="1" si="1048"/>
        <v>12</v>
      </c>
      <c r="AJ1667" s="9">
        <f t="shared" ca="1" si="1049"/>
        <v>1</v>
      </c>
      <c r="AK1667" s="9">
        <f t="shared" ref="AK1667:AK1730" si="1050">WEEKDAY(AN1667)</f>
        <v>6</v>
      </c>
      <c r="AL1667" s="9">
        <f t="shared" ref="AL1667:AL1730" si="1051">WEEKNUM(AN1667)</f>
        <v>36</v>
      </c>
      <c r="AM1667" s="9">
        <f t="shared" ref="AM1667:AM1730" si="1052">HOUR(AN1667)</f>
        <v>17</v>
      </c>
      <c r="AN1667" s="2">
        <v>43714.720833333333</v>
      </c>
      <c r="AO1667">
        <v>328</v>
      </c>
      <c r="AP1667" s="1">
        <v>20000</v>
      </c>
      <c r="AQ1667" t="s">
        <v>5</v>
      </c>
    </row>
    <row r="1668" spans="1:43" x14ac:dyDescent="0.3">
      <c r="A1668" t="str">
        <f t="shared" ca="1" si="1014"/>
        <v>FY2020 Q4 Sep</v>
      </c>
      <c r="B1668">
        <f t="shared" ca="1" si="1015"/>
        <v>2020</v>
      </c>
      <c r="C1668" s="8" t="str">
        <f t="shared" ca="1" si="1016"/>
        <v>Sep</v>
      </c>
      <c r="D1668" s="8" t="str">
        <f t="shared" ca="1" si="1017"/>
        <v>Q4</v>
      </c>
      <c r="E1668">
        <f t="shared" ca="1" si="1018"/>
        <v>12</v>
      </c>
      <c r="F1668">
        <f t="shared" ca="1" si="1019"/>
        <v>4</v>
      </c>
      <c r="G1668">
        <f t="shared" ca="1" si="1020"/>
        <v>202012</v>
      </c>
      <c r="H1668">
        <f t="shared" ca="1" si="1021"/>
        <v>202004</v>
      </c>
      <c r="I1668" t="str">
        <f t="shared" ca="1" si="1022"/>
        <v>FY2020 Q3 Sep</v>
      </c>
      <c r="J1668">
        <f t="shared" ca="1" si="1023"/>
        <v>2020</v>
      </c>
      <c r="K1668" s="8" t="str">
        <f t="shared" ca="1" si="1024"/>
        <v>Sep</v>
      </c>
      <c r="L1668" s="8" t="str">
        <f t="shared" ca="1" si="1025"/>
        <v>Q3</v>
      </c>
      <c r="M1668">
        <f t="shared" ca="1" si="1026"/>
        <v>9</v>
      </c>
      <c r="N1668">
        <f t="shared" ca="1" si="1027"/>
        <v>3</v>
      </c>
      <c r="O1668">
        <f t="shared" ca="1" si="1028"/>
        <v>202009</v>
      </c>
      <c r="P1668">
        <f t="shared" ca="1" si="1029"/>
        <v>202003</v>
      </c>
      <c r="Q1668" t="str">
        <f t="shared" si="1030"/>
        <v>FY2020 Q3 Jun</v>
      </c>
      <c r="R1668">
        <f t="shared" si="1031"/>
        <v>2020</v>
      </c>
      <c r="S1668" s="8" t="str">
        <f t="shared" si="1032"/>
        <v>Jun</v>
      </c>
      <c r="T1668" s="8" t="str">
        <f t="shared" si="1033"/>
        <v>Q3</v>
      </c>
      <c r="U1668">
        <f t="shared" si="1034"/>
        <v>9</v>
      </c>
      <c r="V1668">
        <f t="shared" si="1035"/>
        <v>3</v>
      </c>
      <c r="W1668">
        <f t="shared" si="1036"/>
        <v>202009</v>
      </c>
      <c r="X1668">
        <f t="shared" si="1037"/>
        <v>202003</v>
      </c>
      <c r="Y1668" t="str">
        <f t="shared" si="1038"/>
        <v>FY2020 Q2 Jun</v>
      </c>
      <c r="Z1668">
        <f t="shared" si="1039"/>
        <v>2020</v>
      </c>
      <c r="AA1668" s="8" t="str">
        <f t="shared" si="1040"/>
        <v>Jun</v>
      </c>
      <c r="AB1668" s="8" t="str">
        <f t="shared" si="1041"/>
        <v>Q2</v>
      </c>
      <c r="AC1668">
        <f t="shared" si="1042"/>
        <v>6</v>
      </c>
      <c r="AD1668">
        <f t="shared" si="1043"/>
        <v>2</v>
      </c>
      <c r="AE1668">
        <f t="shared" si="1044"/>
        <v>202006</v>
      </c>
      <c r="AF1668">
        <f t="shared" si="1045"/>
        <v>202002</v>
      </c>
      <c r="AG1668" s="9">
        <f t="shared" ca="1" si="1046"/>
        <v>0</v>
      </c>
      <c r="AH1668">
        <f t="shared" ca="1" si="1047"/>
        <v>1</v>
      </c>
      <c r="AI1668" s="9">
        <f t="shared" ca="1" si="1048"/>
        <v>3</v>
      </c>
      <c r="AJ1668" s="9">
        <f t="shared" ca="1" si="1049"/>
        <v>0</v>
      </c>
      <c r="AK1668" s="9">
        <f t="shared" si="1050"/>
        <v>2</v>
      </c>
      <c r="AL1668" s="9">
        <f t="shared" si="1051"/>
        <v>23</v>
      </c>
      <c r="AM1668" s="9">
        <f t="shared" si="1052"/>
        <v>13</v>
      </c>
      <c r="AN1668" s="2">
        <v>43983.552083333336</v>
      </c>
      <c r="AO1668">
        <v>329</v>
      </c>
      <c r="AP1668" s="1">
        <v>20000</v>
      </c>
      <c r="AQ1668" t="s">
        <v>6</v>
      </c>
    </row>
    <row r="1669" spans="1:43" x14ac:dyDescent="0.3">
      <c r="A1669" t="str">
        <f t="shared" ca="1" si="1014"/>
        <v>FY2020 Q4 Sep</v>
      </c>
      <c r="B1669">
        <f t="shared" ca="1" si="1015"/>
        <v>2020</v>
      </c>
      <c r="C1669" s="8" t="str">
        <f t="shared" ca="1" si="1016"/>
        <v>Sep</v>
      </c>
      <c r="D1669" s="8" t="str">
        <f t="shared" ca="1" si="1017"/>
        <v>Q4</v>
      </c>
      <c r="E1669">
        <f t="shared" ca="1" si="1018"/>
        <v>12</v>
      </c>
      <c r="F1669">
        <f t="shared" ca="1" si="1019"/>
        <v>4</v>
      </c>
      <c r="G1669">
        <f t="shared" ca="1" si="1020"/>
        <v>202012</v>
      </c>
      <c r="H1669">
        <f t="shared" ca="1" si="1021"/>
        <v>202004</v>
      </c>
      <c r="I1669" t="str">
        <f t="shared" ca="1" si="1022"/>
        <v>FY2020 Q3 Sep</v>
      </c>
      <c r="J1669">
        <f t="shared" ca="1" si="1023"/>
        <v>2020</v>
      </c>
      <c r="K1669" s="8" t="str">
        <f t="shared" ca="1" si="1024"/>
        <v>Sep</v>
      </c>
      <c r="L1669" s="8" t="str">
        <f t="shared" ca="1" si="1025"/>
        <v>Q3</v>
      </c>
      <c r="M1669">
        <f t="shared" ca="1" si="1026"/>
        <v>9</v>
      </c>
      <c r="N1669">
        <f t="shared" ca="1" si="1027"/>
        <v>3</v>
      </c>
      <c r="O1669">
        <f t="shared" ca="1" si="1028"/>
        <v>202009</v>
      </c>
      <c r="P1669">
        <f t="shared" ca="1" si="1029"/>
        <v>202003</v>
      </c>
      <c r="Q1669" t="str">
        <f t="shared" si="1030"/>
        <v>FY2020 Q3 Jun</v>
      </c>
      <c r="R1669">
        <f t="shared" si="1031"/>
        <v>2020</v>
      </c>
      <c r="S1669" s="8" t="str">
        <f t="shared" si="1032"/>
        <v>Jun</v>
      </c>
      <c r="T1669" s="8" t="str">
        <f t="shared" si="1033"/>
        <v>Q3</v>
      </c>
      <c r="U1669">
        <f t="shared" si="1034"/>
        <v>9</v>
      </c>
      <c r="V1669">
        <f t="shared" si="1035"/>
        <v>3</v>
      </c>
      <c r="W1669">
        <f t="shared" si="1036"/>
        <v>202009</v>
      </c>
      <c r="X1669">
        <f t="shared" si="1037"/>
        <v>202003</v>
      </c>
      <c r="Y1669" t="str">
        <f t="shared" si="1038"/>
        <v>FY2020 Q2 Jun</v>
      </c>
      <c r="Z1669">
        <f t="shared" si="1039"/>
        <v>2020</v>
      </c>
      <c r="AA1669" s="8" t="str">
        <f t="shared" si="1040"/>
        <v>Jun</v>
      </c>
      <c r="AB1669" s="8" t="str">
        <f t="shared" si="1041"/>
        <v>Q2</v>
      </c>
      <c r="AC1669">
        <f t="shared" si="1042"/>
        <v>6</v>
      </c>
      <c r="AD1669">
        <f t="shared" si="1043"/>
        <v>2</v>
      </c>
      <c r="AE1669">
        <f t="shared" si="1044"/>
        <v>202006</v>
      </c>
      <c r="AF1669">
        <f t="shared" si="1045"/>
        <v>202002</v>
      </c>
      <c r="AG1669" s="9">
        <f t="shared" ca="1" si="1046"/>
        <v>0</v>
      </c>
      <c r="AH1669">
        <f t="shared" ca="1" si="1047"/>
        <v>1</v>
      </c>
      <c r="AI1669" s="9">
        <f t="shared" ca="1" si="1048"/>
        <v>3</v>
      </c>
      <c r="AJ1669" s="9">
        <f t="shared" ca="1" si="1049"/>
        <v>0</v>
      </c>
      <c r="AK1669" s="9">
        <f t="shared" si="1050"/>
        <v>3</v>
      </c>
      <c r="AL1669" s="9">
        <f t="shared" si="1051"/>
        <v>23</v>
      </c>
      <c r="AM1669" s="9">
        <f t="shared" si="1052"/>
        <v>11</v>
      </c>
      <c r="AN1669" s="2">
        <v>43984.478472222225</v>
      </c>
      <c r="AO1669">
        <v>329</v>
      </c>
      <c r="AP1669" s="1">
        <v>20000</v>
      </c>
      <c r="AQ1669" t="s">
        <v>6</v>
      </c>
    </row>
    <row r="1670" spans="1:43" x14ac:dyDescent="0.3">
      <c r="A1670" t="str">
        <f t="shared" ca="1" si="1014"/>
        <v>FY2020 Q4 Sep</v>
      </c>
      <c r="B1670">
        <f t="shared" ca="1" si="1015"/>
        <v>2020</v>
      </c>
      <c r="C1670" s="8" t="str">
        <f t="shared" ca="1" si="1016"/>
        <v>Sep</v>
      </c>
      <c r="D1670" s="8" t="str">
        <f t="shared" ca="1" si="1017"/>
        <v>Q4</v>
      </c>
      <c r="E1670">
        <f t="shared" ca="1" si="1018"/>
        <v>12</v>
      </c>
      <c r="F1670">
        <f t="shared" ca="1" si="1019"/>
        <v>4</v>
      </c>
      <c r="G1670">
        <f t="shared" ca="1" si="1020"/>
        <v>202012</v>
      </c>
      <c r="H1670">
        <f t="shared" ca="1" si="1021"/>
        <v>202004</v>
      </c>
      <c r="I1670" t="str">
        <f t="shared" ca="1" si="1022"/>
        <v>FY2020 Q3 Sep</v>
      </c>
      <c r="J1670">
        <f t="shared" ca="1" si="1023"/>
        <v>2020</v>
      </c>
      <c r="K1670" s="8" t="str">
        <f t="shared" ca="1" si="1024"/>
        <v>Sep</v>
      </c>
      <c r="L1670" s="8" t="str">
        <f t="shared" ca="1" si="1025"/>
        <v>Q3</v>
      </c>
      <c r="M1670">
        <f t="shared" ca="1" si="1026"/>
        <v>9</v>
      </c>
      <c r="N1670">
        <f t="shared" ca="1" si="1027"/>
        <v>3</v>
      </c>
      <c r="O1670">
        <f t="shared" ca="1" si="1028"/>
        <v>202009</v>
      </c>
      <c r="P1670">
        <f t="shared" ca="1" si="1029"/>
        <v>202003</v>
      </c>
      <c r="Q1670" t="str">
        <f t="shared" si="1030"/>
        <v>FY2020 Q3 Jun</v>
      </c>
      <c r="R1670">
        <f t="shared" si="1031"/>
        <v>2020</v>
      </c>
      <c r="S1670" s="8" t="str">
        <f t="shared" si="1032"/>
        <v>Jun</v>
      </c>
      <c r="T1670" s="8" t="str">
        <f t="shared" si="1033"/>
        <v>Q3</v>
      </c>
      <c r="U1670">
        <f t="shared" si="1034"/>
        <v>9</v>
      </c>
      <c r="V1670">
        <f t="shared" si="1035"/>
        <v>3</v>
      </c>
      <c r="W1670">
        <f t="shared" si="1036"/>
        <v>202009</v>
      </c>
      <c r="X1670">
        <f t="shared" si="1037"/>
        <v>202003</v>
      </c>
      <c r="Y1670" t="str">
        <f t="shared" si="1038"/>
        <v>FY2020 Q2 Jun</v>
      </c>
      <c r="Z1670">
        <f t="shared" si="1039"/>
        <v>2020</v>
      </c>
      <c r="AA1670" s="8" t="str">
        <f t="shared" si="1040"/>
        <v>Jun</v>
      </c>
      <c r="AB1670" s="8" t="str">
        <f t="shared" si="1041"/>
        <v>Q2</v>
      </c>
      <c r="AC1670">
        <f t="shared" si="1042"/>
        <v>6</v>
      </c>
      <c r="AD1670">
        <f t="shared" si="1043"/>
        <v>2</v>
      </c>
      <c r="AE1670">
        <f t="shared" si="1044"/>
        <v>202006</v>
      </c>
      <c r="AF1670">
        <f t="shared" si="1045"/>
        <v>202002</v>
      </c>
      <c r="AG1670" s="9">
        <f t="shared" ca="1" si="1046"/>
        <v>0</v>
      </c>
      <c r="AH1670">
        <f t="shared" ca="1" si="1047"/>
        <v>1</v>
      </c>
      <c r="AI1670" s="9">
        <f t="shared" ca="1" si="1048"/>
        <v>3</v>
      </c>
      <c r="AJ1670" s="9">
        <f t="shared" ca="1" si="1049"/>
        <v>0</v>
      </c>
      <c r="AK1670" s="9">
        <f t="shared" si="1050"/>
        <v>3</v>
      </c>
      <c r="AL1670" s="9">
        <f t="shared" si="1051"/>
        <v>23</v>
      </c>
      <c r="AM1670" s="9">
        <f t="shared" si="1052"/>
        <v>14</v>
      </c>
      <c r="AN1670" s="2">
        <v>43984.587500000001</v>
      </c>
      <c r="AO1670">
        <v>329</v>
      </c>
      <c r="AP1670" s="1">
        <v>20000</v>
      </c>
      <c r="AQ1670" t="s">
        <v>6</v>
      </c>
    </row>
    <row r="1671" spans="1:43" x14ac:dyDescent="0.3">
      <c r="A1671" t="str">
        <f t="shared" ca="1" si="1014"/>
        <v>FY2020 Q4 Sep</v>
      </c>
      <c r="B1671">
        <f t="shared" ca="1" si="1015"/>
        <v>2020</v>
      </c>
      <c r="C1671" s="8" t="str">
        <f t="shared" ca="1" si="1016"/>
        <v>Sep</v>
      </c>
      <c r="D1671" s="8" t="str">
        <f t="shared" ca="1" si="1017"/>
        <v>Q4</v>
      </c>
      <c r="E1671">
        <f t="shared" ca="1" si="1018"/>
        <v>12</v>
      </c>
      <c r="F1671">
        <f t="shared" ca="1" si="1019"/>
        <v>4</v>
      </c>
      <c r="G1671">
        <f t="shared" ca="1" si="1020"/>
        <v>202012</v>
      </c>
      <c r="H1671">
        <f t="shared" ca="1" si="1021"/>
        <v>202004</v>
      </c>
      <c r="I1671" t="str">
        <f t="shared" ca="1" si="1022"/>
        <v>FY2020 Q3 Sep</v>
      </c>
      <c r="J1671">
        <f t="shared" ca="1" si="1023"/>
        <v>2020</v>
      </c>
      <c r="K1671" s="8" t="str">
        <f t="shared" ca="1" si="1024"/>
        <v>Sep</v>
      </c>
      <c r="L1671" s="8" t="str">
        <f t="shared" ca="1" si="1025"/>
        <v>Q3</v>
      </c>
      <c r="M1671">
        <f t="shared" ca="1" si="1026"/>
        <v>9</v>
      </c>
      <c r="N1671">
        <f t="shared" ca="1" si="1027"/>
        <v>3</v>
      </c>
      <c r="O1671">
        <f t="shared" ca="1" si="1028"/>
        <v>202009</v>
      </c>
      <c r="P1671">
        <f t="shared" ca="1" si="1029"/>
        <v>202003</v>
      </c>
      <c r="Q1671" t="str">
        <f t="shared" si="1030"/>
        <v>FY2020 Q3 Jun</v>
      </c>
      <c r="R1671">
        <f t="shared" si="1031"/>
        <v>2020</v>
      </c>
      <c r="S1671" s="8" t="str">
        <f t="shared" si="1032"/>
        <v>Jun</v>
      </c>
      <c r="T1671" s="8" t="str">
        <f t="shared" si="1033"/>
        <v>Q3</v>
      </c>
      <c r="U1671">
        <f t="shared" si="1034"/>
        <v>9</v>
      </c>
      <c r="V1671">
        <f t="shared" si="1035"/>
        <v>3</v>
      </c>
      <c r="W1671">
        <f t="shared" si="1036"/>
        <v>202009</v>
      </c>
      <c r="X1671">
        <f t="shared" si="1037"/>
        <v>202003</v>
      </c>
      <c r="Y1671" t="str">
        <f t="shared" si="1038"/>
        <v>FY2020 Q2 Jun</v>
      </c>
      <c r="Z1671">
        <f t="shared" si="1039"/>
        <v>2020</v>
      </c>
      <c r="AA1671" s="8" t="str">
        <f t="shared" si="1040"/>
        <v>Jun</v>
      </c>
      <c r="AB1671" s="8" t="str">
        <f t="shared" si="1041"/>
        <v>Q2</v>
      </c>
      <c r="AC1671">
        <f t="shared" si="1042"/>
        <v>6</v>
      </c>
      <c r="AD1671">
        <f t="shared" si="1043"/>
        <v>2</v>
      </c>
      <c r="AE1671">
        <f t="shared" si="1044"/>
        <v>202006</v>
      </c>
      <c r="AF1671">
        <f t="shared" si="1045"/>
        <v>202002</v>
      </c>
      <c r="AG1671" s="9">
        <f t="shared" ca="1" si="1046"/>
        <v>0</v>
      </c>
      <c r="AH1671">
        <f t="shared" ca="1" si="1047"/>
        <v>1</v>
      </c>
      <c r="AI1671" s="9">
        <f t="shared" ca="1" si="1048"/>
        <v>3</v>
      </c>
      <c r="AJ1671" s="9">
        <f t="shared" ca="1" si="1049"/>
        <v>0</v>
      </c>
      <c r="AK1671" s="9">
        <f t="shared" si="1050"/>
        <v>4</v>
      </c>
      <c r="AL1671" s="9">
        <f t="shared" si="1051"/>
        <v>23</v>
      </c>
      <c r="AM1671" s="9">
        <f t="shared" si="1052"/>
        <v>12</v>
      </c>
      <c r="AN1671" s="2">
        <v>43985.531944444447</v>
      </c>
      <c r="AO1671">
        <v>329</v>
      </c>
      <c r="AP1671" s="1">
        <v>20000</v>
      </c>
      <c r="AQ1671" t="s">
        <v>6</v>
      </c>
    </row>
    <row r="1672" spans="1:43" x14ac:dyDescent="0.3">
      <c r="A1672" t="str">
        <f t="shared" ca="1" si="1014"/>
        <v>FY2020 Q4 Sep</v>
      </c>
      <c r="B1672">
        <f t="shared" ca="1" si="1015"/>
        <v>2020</v>
      </c>
      <c r="C1672" s="8" t="str">
        <f t="shared" ca="1" si="1016"/>
        <v>Sep</v>
      </c>
      <c r="D1672" s="8" t="str">
        <f t="shared" ca="1" si="1017"/>
        <v>Q4</v>
      </c>
      <c r="E1672">
        <f t="shared" ca="1" si="1018"/>
        <v>12</v>
      </c>
      <c r="F1672">
        <f t="shared" ca="1" si="1019"/>
        <v>4</v>
      </c>
      <c r="G1672">
        <f t="shared" ca="1" si="1020"/>
        <v>202012</v>
      </c>
      <c r="H1672">
        <f t="shared" ca="1" si="1021"/>
        <v>202004</v>
      </c>
      <c r="I1672" t="str">
        <f t="shared" ca="1" si="1022"/>
        <v>FY2020 Q3 Sep</v>
      </c>
      <c r="J1672">
        <f t="shared" ca="1" si="1023"/>
        <v>2020</v>
      </c>
      <c r="K1672" s="8" t="str">
        <f t="shared" ca="1" si="1024"/>
        <v>Sep</v>
      </c>
      <c r="L1672" s="8" t="str">
        <f t="shared" ca="1" si="1025"/>
        <v>Q3</v>
      </c>
      <c r="M1672">
        <f t="shared" ca="1" si="1026"/>
        <v>9</v>
      </c>
      <c r="N1672">
        <f t="shared" ca="1" si="1027"/>
        <v>3</v>
      </c>
      <c r="O1672">
        <f t="shared" ca="1" si="1028"/>
        <v>202009</v>
      </c>
      <c r="P1672">
        <f t="shared" ca="1" si="1029"/>
        <v>202003</v>
      </c>
      <c r="Q1672" t="str">
        <f t="shared" si="1030"/>
        <v>FY2020 Q3 Jun</v>
      </c>
      <c r="R1672">
        <f t="shared" si="1031"/>
        <v>2020</v>
      </c>
      <c r="S1672" s="8" t="str">
        <f t="shared" si="1032"/>
        <v>Jun</v>
      </c>
      <c r="T1672" s="8" t="str">
        <f t="shared" si="1033"/>
        <v>Q3</v>
      </c>
      <c r="U1672">
        <f t="shared" si="1034"/>
        <v>9</v>
      </c>
      <c r="V1672">
        <f t="shared" si="1035"/>
        <v>3</v>
      </c>
      <c r="W1672">
        <f t="shared" si="1036"/>
        <v>202009</v>
      </c>
      <c r="X1672">
        <f t="shared" si="1037"/>
        <v>202003</v>
      </c>
      <c r="Y1672" t="str">
        <f t="shared" si="1038"/>
        <v>FY2020 Q2 Jun</v>
      </c>
      <c r="Z1672">
        <f t="shared" si="1039"/>
        <v>2020</v>
      </c>
      <c r="AA1672" s="8" t="str">
        <f t="shared" si="1040"/>
        <v>Jun</v>
      </c>
      <c r="AB1672" s="8" t="str">
        <f t="shared" si="1041"/>
        <v>Q2</v>
      </c>
      <c r="AC1672">
        <f t="shared" si="1042"/>
        <v>6</v>
      </c>
      <c r="AD1672">
        <f t="shared" si="1043"/>
        <v>2</v>
      </c>
      <c r="AE1672">
        <f t="shared" si="1044"/>
        <v>202006</v>
      </c>
      <c r="AF1672">
        <f t="shared" si="1045"/>
        <v>202002</v>
      </c>
      <c r="AG1672" s="9">
        <f t="shared" ca="1" si="1046"/>
        <v>0</v>
      </c>
      <c r="AH1672">
        <f t="shared" ca="1" si="1047"/>
        <v>1</v>
      </c>
      <c r="AI1672" s="9">
        <f t="shared" ca="1" si="1048"/>
        <v>3</v>
      </c>
      <c r="AJ1672" s="9">
        <f t="shared" ca="1" si="1049"/>
        <v>0</v>
      </c>
      <c r="AK1672" s="9">
        <f t="shared" si="1050"/>
        <v>5</v>
      </c>
      <c r="AL1672" s="9">
        <f t="shared" si="1051"/>
        <v>23</v>
      </c>
      <c r="AM1672" s="9">
        <f t="shared" si="1052"/>
        <v>15</v>
      </c>
      <c r="AN1672" s="2">
        <v>43986.651388888888</v>
      </c>
      <c r="AO1672">
        <v>329</v>
      </c>
      <c r="AP1672" s="1">
        <v>20000</v>
      </c>
      <c r="AQ1672" t="s">
        <v>6</v>
      </c>
    </row>
    <row r="1673" spans="1:43" x14ac:dyDescent="0.3">
      <c r="A1673" t="str">
        <f t="shared" ca="1" si="1014"/>
        <v>FY2020 Q4 Sep</v>
      </c>
      <c r="B1673">
        <f t="shared" ca="1" si="1015"/>
        <v>2020</v>
      </c>
      <c r="C1673" s="8" t="str">
        <f t="shared" ca="1" si="1016"/>
        <v>Sep</v>
      </c>
      <c r="D1673" s="8" t="str">
        <f t="shared" ca="1" si="1017"/>
        <v>Q4</v>
      </c>
      <c r="E1673">
        <f t="shared" ca="1" si="1018"/>
        <v>12</v>
      </c>
      <c r="F1673">
        <f t="shared" ca="1" si="1019"/>
        <v>4</v>
      </c>
      <c r="G1673">
        <f t="shared" ca="1" si="1020"/>
        <v>202012</v>
      </c>
      <c r="H1673">
        <f t="shared" ca="1" si="1021"/>
        <v>202004</v>
      </c>
      <c r="I1673" t="str">
        <f t="shared" ca="1" si="1022"/>
        <v>FY2020 Q3 Sep</v>
      </c>
      <c r="J1673">
        <f t="shared" ca="1" si="1023"/>
        <v>2020</v>
      </c>
      <c r="K1673" s="8" t="str">
        <f t="shared" ca="1" si="1024"/>
        <v>Sep</v>
      </c>
      <c r="L1673" s="8" t="str">
        <f t="shared" ca="1" si="1025"/>
        <v>Q3</v>
      </c>
      <c r="M1673">
        <f t="shared" ca="1" si="1026"/>
        <v>9</v>
      </c>
      <c r="N1673">
        <f t="shared" ca="1" si="1027"/>
        <v>3</v>
      </c>
      <c r="O1673">
        <f t="shared" ca="1" si="1028"/>
        <v>202009</v>
      </c>
      <c r="P1673">
        <f t="shared" ca="1" si="1029"/>
        <v>202003</v>
      </c>
      <c r="Q1673" t="str">
        <f t="shared" si="1030"/>
        <v>FY2020 Q3 Jun</v>
      </c>
      <c r="R1673">
        <f t="shared" si="1031"/>
        <v>2020</v>
      </c>
      <c r="S1673" s="8" t="str">
        <f t="shared" si="1032"/>
        <v>Jun</v>
      </c>
      <c r="T1673" s="8" t="str">
        <f t="shared" si="1033"/>
        <v>Q3</v>
      </c>
      <c r="U1673">
        <f t="shared" si="1034"/>
        <v>9</v>
      </c>
      <c r="V1673">
        <f t="shared" si="1035"/>
        <v>3</v>
      </c>
      <c r="W1673">
        <f t="shared" si="1036"/>
        <v>202009</v>
      </c>
      <c r="X1673">
        <f t="shared" si="1037"/>
        <v>202003</v>
      </c>
      <c r="Y1673" t="str">
        <f t="shared" si="1038"/>
        <v>FY2020 Q2 Jun</v>
      </c>
      <c r="Z1673">
        <f t="shared" si="1039"/>
        <v>2020</v>
      </c>
      <c r="AA1673" s="8" t="str">
        <f t="shared" si="1040"/>
        <v>Jun</v>
      </c>
      <c r="AB1673" s="8" t="str">
        <f t="shared" si="1041"/>
        <v>Q2</v>
      </c>
      <c r="AC1673">
        <f t="shared" si="1042"/>
        <v>6</v>
      </c>
      <c r="AD1673">
        <f t="shared" si="1043"/>
        <v>2</v>
      </c>
      <c r="AE1673">
        <f t="shared" si="1044"/>
        <v>202006</v>
      </c>
      <c r="AF1673">
        <f t="shared" si="1045"/>
        <v>202002</v>
      </c>
      <c r="AG1673" s="9">
        <f t="shared" ca="1" si="1046"/>
        <v>0</v>
      </c>
      <c r="AH1673">
        <f t="shared" ca="1" si="1047"/>
        <v>1</v>
      </c>
      <c r="AI1673" s="9">
        <f t="shared" ca="1" si="1048"/>
        <v>3</v>
      </c>
      <c r="AJ1673" s="9">
        <f t="shared" ca="1" si="1049"/>
        <v>0</v>
      </c>
      <c r="AK1673" s="9">
        <f t="shared" si="1050"/>
        <v>6</v>
      </c>
      <c r="AL1673" s="9">
        <f t="shared" si="1051"/>
        <v>23</v>
      </c>
      <c r="AM1673" s="9">
        <f t="shared" si="1052"/>
        <v>12</v>
      </c>
      <c r="AN1673" s="2">
        <v>43987.53125</v>
      </c>
      <c r="AO1673">
        <v>329</v>
      </c>
      <c r="AP1673" s="1">
        <v>20000</v>
      </c>
      <c r="AQ1673" t="s">
        <v>6</v>
      </c>
    </row>
    <row r="1674" spans="1:43" x14ac:dyDescent="0.3">
      <c r="A1674" t="str">
        <f t="shared" ca="1" si="1014"/>
        <v>FY2020 Q4 Sep</v>
      </c>
      <c r="B1674">
        <f t="shared" ca="1" si="1015"/>
        <v>2020</v>
      </c>
      <c r="C1674" s="8" t="str">
        <f t="shared" ca="1" si="1016"/>
        <v>Sep</v>
      </c>
      <c r="D1674" s="8" t="str">
        <f t="shared" ca="1" si="1017"/>
        <v>Q4</v>
      </c>
      <c r="E1674">
        <f t="shared" ca="1" si="1018"/>
        <v>12</v>
      </c>
      <c r="F1674">
        <f t="shared" ca="1" si="1019"/>
        <v>4</v>
      </c>
      <c r="G1674">
        <f t="shared" ca="1" si="1020"/>
        <v>202012</v>
      </c>
      <c r="H1674">
        <f t="shared" ca="1" si="1021"/>
        <v>202004</v>
      </c>
      <c r="I1674" t="str">
        <f t="shared" ca="1" si="1022"/>
        <v>FY2020 Q3 Sep</v>
      </c>
      <c r="J1674">
        <f t="shared" ca="1" si="1023"/>
        <v>2020</v>
      </c>
      <c r="K1674" s="8" t="str">
        <f t="shared" ca="1" si="1024"/>
        <v>Sep</v>
      </c>
      <c r="L1674" s="8" t="str">
        <f t="shared" ca="1" si="1025"/>
        <v>Q3</v>
      </c>
      <c r="M1674">
        <f t="shared" ca="1" si="1026"/>
        <v>9</v>
      </c>
      <c r="N1674">
        <f t="shared" ca="1" si="1027"/>
        <v>3</v>
      </c>
      <c r="O1674">
        <f t="shared" ca="1" si="1028"/>
        <v>202009</v>
      </c>
      <c r="P1674">
        <f t="shared" ca="1" si="1029"/>
        <v>202003</v>
      </c>
      <c r="Q1674" t="str">
        <f t="shared" si="1030"/>
        <v>FY2020 Q3 Jun</v>
      </c>
      <c r="R1674">
        <f t="shared" si="1031"/>
        <v>2020</v>
      </c>
      <c r="S1674" s="8" t="str">
        <f t="shared" si="1032"/>
        <v>Jun</v>
      </c>
      <c r="T1674" s="8" t="str">
        <f t="shared" si="1033"/>
        <v>Q3</v>
      </c>
      <c r="U1674">
        <f t="shared" si="1034"/>
        <v>9</v>
      </c>
      <c r="V1674">
        <f t="shared" si="1035"/>
        <v>3</v>
      </c>
      <c r="W1674">
        <f t="shared" si="1036"/>
        <v>202009</v>
      </c>
      <c r="X1674">
        <f t="shared" si="1037"/>
        <v>202003</v>
      </c>
      <c r="Y1674" t="str">
        <f t="shared" si="1038"/>
        <v>FY2020 Q2 Jun</v>
      </c>
      <c r="Z1674">
        <f t="shared" si="1039"/>
        <v>2020</v>
      </c>
      <c r="AA1674" s="8" t="str">
        <f t="shared" si="1040"/>
        <v>Jun</v>
      </c>
      <c r="AB1674" s="8" t="str">
        <f t="shared" si="1041"/>
        <v>Q2</v>
      </c>
      <c r="AC1674">
        <f t="shared" si="1042"/>
        <v>6</v>
      </c>
      <c r="AD1674">
        <f t="shared" si="1043"/>
        <v>2</v>
      </c>
      <c r="AE1674">
        <f t="shared" si="1044"/>
        <v>202006</v>
      </c>
      <c r="AF1674">
        <f t="shared" si="1045"/>
        <v>202002</v>
      </c>
      <c r="AG1674" s="9">
        <f t="shared" ca="1" si="1046"/>
        <v>0</v>
      </c>
      <c r="AH1674">
        <f t="shared" ca="1" si="1047"/>
        <v>1</v>
      </c>
      <c r="AI1674" s="9">
        <f t="shared" ca="1" si="1048"/>
        <v>3</v>
      </c>
      <c r="AJ1674" s="9">
        <f t="shared" ca="1" si="1049"/>
        <v>0</v>
      </c>
      <c r="AK1674" s="9">
        <f t="shared" si="1050"/>
        <v>2</v>
      </c>
      <c r="AL1674" s="9">
        <f t="shared" si="1051"/>
        <v>24</v>
      </c>
      <c r="AM1674" s="9">
        <f t="shared" si="1052"/>
        <v>15</v>
      </c>
      <c r="AN1674" s="2">
        <v>43990.631249999999</v>
      </c>
      <c r="AO1674">
        <v>329</v>
      </c>
      <c r="AP1674" s="1">
        <v>20000</v>
      </c>
      <c r="AQ1674" t="s">
        <v>6</v>
      </c>
    </row>
    <row r="1675" spans="1:43" x14ac:dyDescent="0.3">
      <c r="A1675" t="str">
        <f t="shared" ca="1" si="1014"/>
        <v>FY2020 Q4 Sep</v>
      </c>
      <c r="B1675">
        <f t="shared" ca="1" si="1015"/>
        <v>2020</v>
      </c>
      <c r="C1675" s="8" t="str">
        <f t="shared" ca="1" si="1016"/>
        <v>Sep</v>
      </c>
      <c r="D1675" s="8" t="str">
        <f t="shared" ca="1" si="1017"/>
        <v>Q4</v>
      </c>
      <c r="E1675">
        <f t="shared" ca="1" si="1018"/>
        <v>12</v>
      </c>
      <c r="F1675">
        <f t="shared" ca="1" si="1019"/>
        <v>4</v>
      </c>
      <c r="G1675">
        <f t="shared" ca="1" si="1020"/>
        <v>202012</v>
      </c>
      <c r="H1675">
        <f t="shared" ca="1" si="1021"/>
        <v>202004</v>
      </c>
      <c r="I1675" t="str">
        <f t="shared" ca="1" si="1022"/>
        <v>FY2020 Q3 Sep</v>
      </c>
      <c r="J1675">
        <f t="shared" ca="1" si="1023"/>
        <v>2020</v>
      </c>
      <c r="K1675" s="8" t="str">
        <f t="shared" ca="1" si="1024"/>
        <v>Sep</v>
      </c>
      <c r="L1675" s="8" t="str">
        <f t="shared" ca="1" si="1025"/>
        <v>Q3</v>
      </c>
      <c r="M1675">
        <f t="shared" ca="1" si="1026"/>
        <v>9</v>
      </c>
      <c r="N1675">
        <f t="shared" ca="1" si="1027"/>
        <v>3</v>
      </c>
      <c r="O1675">
        <f t="shared" ca="1" si="1028"/>
        <v>202009</v>
      </c>
      <c r="P1675">
        <f t="shared" ca="1" si="1029"/>
        <v>202003</v>
      </c>
      <c r="Q1675" t="str">
        <f t="shared" si="1030"/>
        <v>FY2020 Q3 Jun</v>
      </c>
      <c r="R1675">
        <f t="shared" si="1031"/>
        <v>2020</v>
      </c>
      <c r="S1675" s="8" t="str">
        <f t="shared" si="1032"/>
        <v>Jun</v>
      </c>
      <c r="T1675" s="8" t="str">
        <f t="shared" si="1033"/>
        <v>Q3</v>
      </c>
      <c r="U1675">
        <f t="shared" si="1034"/>
        <v>9</v>
      </c>
      <c r="V1675">
        <f t="shared" si="1035"/>
        <v>3</v>
      </c>
      <c r="W1675">
        <f t="shared" si="1036"/>
        <v>202009</v>
      </c>
      <c r="X1675">
        <f t="shared" si="1037"/>
        <v>202003</v>
      </c>
      <c r="Y1675" t="str">
        <f t="shared" si="1038"/>
        <v>FY2020 Q2 Jun</v>
      </c>
      <c r="Z1675">
        <f t="shared" si="1039"/>
        <v>2020</v>
      </c>
      <c r="AA1675" s="8" t="str">
        <f t="shared" si="1040"/>
        <v>Jun</v>
      </c>
      <c r="AB1675" s="8" t="str">
        <f t="shared" si="1041"/>
        <v>Q2</v>
      </c>
      <c r="AC1675">
        <f t="shared" si="1042"/>
        <v>6</v>
      </c>
      <c r="AD1675">
        <f t="shared" si="1043"/>
        <v>2</v>
      </c>
      <c r="AE1675">
        <f t="shared" si="1044"/>
        <v>202006</v>
      </c>
      <c r="AF1675">
        <f t="shared" si="1045"/>
        <v>202002</v>
      </c>
      <c r="AG1675" s="9">
        <f t="shared" ca="1" si="1046"/>
        <v>0</v>
      </c>
      <c r="AH1675">
        <f t="shared" ca="1" si="1047"/>
        <v>1</v>
      </c>
      <c r="AI1675" s="9">
        <f t="shared" ca="1" si="1048"/>
        <v>3</v>
      </c>
      <c r="AJ1675" s="9">
        <f t="shared" ca="1" si="1049"/>
        <v>0</v>
      </c>
      <c r="AK1675" s="9">
        <f t="shared" si="1050"/>
        <v>4</v>
      </c>
      <c r="AL1675" s="9">
        <f t="shared" si="1051"/>
        <v>24</v>
      </c>
      <c r="AM1675" s="9">
        <f t="shared" si="1052"/>
        <v>14</v>
      </c>
      <c r="AN1675" s="2">
        <v>43992.59375</v>
      </c>
      <c r="AO1675">
        <v>329</v>
      </c>
      <c r="AP1675" s="1">
        <v>20000</v>
      </c>
      <c r="AQ1675" t="s">
        <v>6</v>
      </c>
    </row>
    <row r="1676" spans="1:43" x14ac:dyDescent="0.3">
      <c r="A1676" t="str">
        <f t="shared" ca="1" si="1014"/>
        <v>FY2020 Q4 Sep</v>
      </c>
      <c r="B1676">
        <f t="shared" ca="1" si="1015"/>
        <v>2020</v>
      </c>
      <c r="C1676" s="8" t="str">
        <f t="shared" ca="1" si="1016"/>
        <v>Sep</v>
      </c>
      <c r="D1676" s="8" t="str">
        <f t="shared" ca="1" si="1017"/>
        <v>Q4</v>
      </c>
      <c r="E1676">
        <f t="shared" ca="1" si="1018"/>
        <v>12</v>
      </c>
      <c r="F1676">
        <f t="shared" ca="1" si="1019"/>
        <v>4</v>
      </c>
      <c r="G1676">
        <f t="shared" ca="1" si="1020"/>
        <v>202012</v>
      </c>
      <c r="H1676">
        <f t="shared" ca="1" si="1021"/>
        <v>202004</v>
      </c>
      <c r="I1676" t="str">
        <f t="shared" ca="1" si="1022"/>
        <v>FY2020 Q3 Sep</v>
      </c>
      <c r="J1676">
        <f t="shared" ca="1" si="1023"/>
        <v>2020</v>
      </c>
      <c r="K1676" s="8" t="str">
        <f t="shared" ca="1" si="1024"/>
        <v>Sep</v>
      </c>
      <c r="L1676" s="8" t="str">
        <f t="shared" ca="1" si="1025"/>
        <v>Q3</v>
      </c>
      <c r="M1676">
        <f t="shared" ca="1" si="1026"/>
        <v>9</v>
      </c>
      <c r="N1676">
        <f t="shared" ca="1" si="1027"/>
        <v>3</v>
      </c>
      <c r="O1676">
        <f t="shared" ca="1" si="1028"/>
        <v>202009</v>
      </c>
      <c r="P1676">
        <f t="shared" ca="1" si="1029"/>
        <v>202003</v>
      </c>
      <c r="Q1676" t="str">
        <f t="shared" si="1030"/>
        <v>FY2020 Q3 Jun</v>
      </c>
      <c r="R1676">
        <f t="shared" si="1031"/>
        <v>2020</v>
      </c>
      <c r="S1676" s="8" t="str">
        <f t="shared" si="1032"/>
        <v>Jun</v>
      </c>
      <c r="T1676" s="8" t="str">
        <f t="shared" si="1033"/>
        <v>Q3</v>
      </c>
      <c r="U1676">
        <f t="shared" si="1034"/>
        <v>9</v>
      </c>
      <c r="V1676">
        <f t="shared" si="1035"/>
        <v>3</v>
      </c>
      <c r="W1676">
        <f t="shared" si="1036"/>
        <v>202009</v>
      </c>
      <c r="X1676">
        <f t="shared" si="1037"/>
        <v>202003</v>
      </c>
      <c r="Y1676" t="str">
        <f t="shared" si="1038"/>
        <v>FY2020 Q2 Jun</v>
      </c>
      <c r="Z1676">
        <f t="shared" si="1039"/>
        <v>2020</v>
      </c>
      <c r="AA1676" s="8" t="str">
        <f t="shared" si="1040"/>
        <v>Jun</v>
      </c>
      <c r="AB1676" s="8" t="str">
        <f t="shared" si="1041"/>
        <v>Q2</v>
      </c>
      <c r="AC1676">
        <f t="shared" si="1042"/>
        <v>6</v>
      </c>
      <c r="AD1676">
        <f t="shared" si="1043"/>
        <v>2</v>
      </c>
      <c r="AE1676">
        <f t="shared" si="1044"/>
        <v>202006</v>
      </c>
      <c r="AF1676">
        <f t="shared" si="1045"/>
        <v>202002</v>
      </c>
      <c r="AG1676" s="9">
        <f t="shared" ca="1" si="1046"/>
        <v>0</v>
      </c>
      <c r="AH1676">
        <f t="shared" ca="1" si="1047"/>
        <v>1</v>
      </c>
      <c r="AI1676" s="9">
        <f t="shared" ca="1" si="1048"/>
        <v>3</v>
      </c>
      <c r="AJ1676" s="9">
        <f t="shared" ca="1" si="1049"/>
        <v>0</v>
      </c>
      <c r="AK1676" s="9">
        <f t="shared" si="1050"/>
        <v>5</v>
      </c>
      <c r="AL1676" s="9">
        <f t="shared" si="1051"/>
        <v>24</v>
      </c>
      <c r="AM1676" s="9">
        <f t="shared" si="1052"/>
        <v>13</v>
      </c>
      <c r="AN1676" s="2">
        <v>43993.54583333333</v>
      </c>
      <c r="AO1676">
        <v>329</v>
      </c>
      <c r="AP1676" s="1">
        <v>20000</v>
      </c>
      <c r="AQ1676" t="s">
        <v>6</v>
      </c>
    </row>
    <row r="1677" spans="1:43" x14ac:dyDescent="0.3">
      <c r="A1677" t="str">
        <f t="shared" ca="1" si="1014"/>
        <v>FY2020 Q4 Sep</v>
      </c>
      <c r="B1677">
        <f t="shared" ca="1" si="1015"/>
        <v>2020</v>
      </c>
      <c r="C1677" s="8" t="str">
        <f t="shared" ca="1" si="1016"/>
        <v>Sep</v>
      </c>
      <c r="D1677" s="8" t="str">
        <f t="shared" ca="1" si="1017"/>
        <v>Q4</v>
      </c>
      <c r="E1677">
        <f t="shared" ca="1" si="1018"/>
        <v>12</v>
      </c>
      <c r="F1677">
        <f t="shared" ca="1" si="1019"/>
        <v>4</v>
      </c>
      <c r="G1677">
        <f t="shared" ca="1" si="1020"/>
        <v>202012</v>
      </c>
      <c r="H1677">
        <f t="shared" ca="1" si="1021"/>
        <v>202004</v>
      </c>
      <c r="I1677" t="str">
        <f t="shared" ca="1" si="1022"/>
        <v>FY2020 Q3 Sep</v>
      </c>
      <c r="J1677">
        <f t="shared" ca="1" si="1023"/>
        <v>2020</v>
      </c>
      <c r="K1677" s="8" t="str">
        <f t="shared" ca="1" si="1024"/>
        <v>Sep</v>
      </c>
      <c r="L1677" s="8" t="str">
        <f t="shared" ca="1" si="1025"/>
        <v>Q3</v>
      </c>
      <c r="M1677">
        <f t="shared" ca="1" si="1026"/>
        <v>9</v>
      </c>
      <c r="N1677">
        <f t="shared" ca="1" si="1027"/>
        <v>3</v>
      </c>
      <c r="O1677">
        <f t="shared" ca="1" si="1028"/>
        <v>202009</v>
      </c>
      <c r="P1677">
        <f t="shared" ca="1" si="1029"/>
        <v>202003</v>
      </c>
      <c r="Q1677" t="str">
        <f t="shared" si="1030"/>
        <v>FY2020 Q3 Jun</v>
      </c>
      <c r="R1677">
        <f t="shared" si="1031"/>
        <v>2020</v>
      </c>
      <c r="S1677" s="8" t="str">
        <f t="shared" si="1032"/>
        <v>Jun</v>
      </c>
      <c r="T1677" s="8" t="str">
        <f t="shared" si="1033"/>
        <v>Q3</v>
      </c>
      <c r="U1677">
        <f t="shared" si="1034"/>
        <v>9</v>
      </c>
      <c r="V1677">
        <f t="shared" si="1035"/>
        <v>3</v>
      </c>
      <c r="W1677">
        <f t="shared" si="1036"/>
        <v>202009</v>
      </c>
      <c r="X1677">
        <f t="shared" si="1037"/>
        <v>202003</v>
      </c>
      <c r="Y1677" t="str">
        <f t="shared" si="1038"/>
        <v>FY2020 Q2 Jun</v>
      </c>
      <c r="Z1677">
        <f t="shared" si="1039"/>
        <v>2020</v>
      </c>
      <c r="AA1677" s="8" t="str">
        <f t="shared" si="1040"/>
        <v>Jun</v>
      </c>
      <c r="AB1677" s="8" t="str">
        <f t="shared" si="1041"/>
        <v>Q2</v>
      </c>
      <c r="AC1677">
        <f t="shared" si="1042"/>
        <v>6</v>
      </c>
      <c r="AD1677">
        <f t="shared" si="1043"/>
        <v>2</v>
      </c>
      <c r="AE1677">
        <f t="shared" si="1044"/>
        <v>202006</v>
      </c>
      <c r="AF1677">
        <f t="shared" si="1045"/>
        <v>202002</v>
      </c>
      <c r="AG1677" s="9">
        <f t="shared" ca="1" si="1046"/>
        <v>0</v>
      </c>
      <c r="AH1677">
        <f t="shared" ca="1" si="1047"/>
        <v>1</v>
      </c>
      <c r="AI1677" s="9">
        <f t="shared" ca="1" si="1048"/>
        <v>3</v>
      </c>
      <c r="AJ1677" s="9">
        <f t="shared" ca="1" si="1049"/>
        <v>0</v>
      </c>
      <c r="AK1677" s="9">
        <f t="shared" si="1050"/>
        <v>4</v>
      </c>
      <c r="AL1677" s="9">
        <f t="shared" si="1051"/>
        <v>25</v>
      </c>
      <c r="AM1677" s="9">
        <f t="shared" si="1052"/>
        <v>14</v>
      </c>
      <c r="AN1677" s="2">
        <v>43999.597222222219</v>
      </c>
      <c r="AO1677">
        <v>329</v>
      </c>
      <c r="AP1677" s="1">
        <v>20000</v>
      </c>
      <c r="AQ1677" t="s">
        <v>6</v>
      </c>
    </row>
    <row r="1678" spans="1:43" x14ac:dyDescent="0.3">
      <c r="A1678" t="str">
        <f t="shared" ca="1" si="1014"/>
        <v>FY2020 Q4 Sep</v>
      </c>
      <c r="B1678">
        <f t="shared" ca="1" si="1015"/>
        <v>2020</v>
      </c>
      <c r="C1678" s="8" t="str">
        <f t="shared" ca="1" si="1016"/>
        <v>Sep</v>
      </c>
      <c r="D1678" s="8" t="str">
        <f t="shared" ca="1" si="1017"/>
        <v>Q4</v>
      </c>
      <c r="E1678">
        <f t="shared" ca="1" si="1018"/>
        <v>12</v>
      </c>
      <c r="F1678">
        <f t="shared" ca="1" si="1019"/>
        <v>4</v>
      </c>
      <c r="G1678">
        <f t="shared" ca="1" si="1020"/>
        <v>202012</v>
      </c>
      <c r="H1678">
        <f t="shared" ca="1" si="1021"/>
        <v>202004</v>
      </c>
      <c r="I1678" t="str">
        <f t="shared" ca="1" si="1022"/>
        <v>FY2020 Q3 Sep</v>
      </c>
      <c r="J1678">
        <f t="shared" ca="1" si="1023"/>
        <v>2020</v>
      </c>
      <c r="K1678" s="8" t="str">
        <f t="shared" ca="1" si="1024"/>
        <v>Sep</v>
      </c>
      <c r="L1678" s="8" t="str">
        <f t="shared" ca="1" si="1025"/>
        <v>Q3</v>
      </c>
      <c r="M1678">
        <f t="shared" ca="1" si="1026"/>
        <v>9</v>
      </c>
      <c r="N1678">
        <f t="shared" ca="1" si="1027"/>
        <v>3</v>
      </c>
      <c r="O1678">
        <f t="shared" ca="1" si="1028"/>
        <v>202009</v>
      </c>
      <c r="P1678">
        <f t="shared" ca="1" si="1029"/>
        <v>202003</v>
      </c>
      <c r="Q1678" t="str">
        <f t="shared" si="1030"/>
        <v>FY2020 Q3 Jun</v>
      </c>
      <c r="R1678">
        <f t="shared" si="1031"/>
        <v>2020</v>
      </c>
      <c r="S1678" s="8" t="str">
        <f t="shared" si="1032"/>
        <v>Jun</v>
      </c>
      <c r="T1678" s="8" t="str">
        <f t="shared" si="1033"/>
        <v>Q3</v>
      </c>
      <c r="U1678">
        <f t="shared" si="1034"/>
        <v>9</v>
      </c>
      <c r="V1678">
        <f t="shared" si="1035"/>
        <v>3</v>
      </c>
      <c r="W1678">
        <f t="shared" si="1036"/>
        <v>202009</v>
      </c>
      <c r="X1678">
        <f t="shared" si="1037"/>
        <v>202003</v>
      </c>
      <c r="Y1678" t="str">
        <f t="shared" si="1038"/>
        <v>FY2020 Q2 Jun</v>
      </c>
      <c r="Z1678">
        <f t="shared" si="1039"/>
        <v>2020</v>
      </c>
      <c r="AA1678" s="8" t="str">
        <f t="shared" si="1040"/>
        <v>Jun</v>
      </c>
      <c r="AB1678" s="8" t="str">
        <f t="shared" si="1041"/>
        <v>Q2</v>
      </c>
      <c r="AC1678">
        <f t="shared" si="1042"/>
        <v>6</v>
      </c>
      <c r="AD1678">
        <f t="shared" si="1043"/>
        <v>2</v>
      </c>
      <c r="AE1678">
        <f t="shared" si="1044"/>
        <v>202006</v>
      </c>
      <c r="AF1678">
        <f t="shared" si="1045"/>
        <v>202002</v>
      </c>
      <c r="AG1678" s="9">
        <f t="shared" ca="1" si="1046"/>
        <v>0</v>
      </c>
      <c r="AH1678">
        <f t="shared" ca="1" si="1047"/>
        <v>1</v>
      </c>
      <c r="AI1678" s="9">
        <f t="shared" ca="1" si="1048"/>
        <v>3</v>
      </c>
      <c r="AJ1678" s="9">
        <f t="shared" ca="1" si="1049"/>
        <v>0</v>
      </c>
      <c r="AK1678" s="9">
        <f t="shared" si="1050"/>
        <v>4</v>
      </c>
      <c r="AL1678" s="9">
        <f t="shared" si="1051"/>
        <v>25</v>
      </c>
      <c r="AM1678" s="9">
        <f t="shared" si="1052"/>
        <v>15</v>
      </c>
      <c r="AN1678" s="2">
        <v>43999.649305555555</v>
      </c>
      <c r="AO1678">
        <v>329</v>
      </c>
      <c r="AP1678" s="1">
        <v>20000</v>
      </c>
      <c r="AQ1678" t="s">
        <v>6</v>
      </c>
    </row>
    <row r="1679" spans="1:43" x14ac:dyDescent="0.3">
      <c r="A1679" t="str">
        <f t="shared" ca="1" si="1014"/>
        <v>FY2020 Q4 Sep</v>
      </c>
      <c r="B1679">
        <f t="shared" ca="1" si="1015"/>
        <v>2020</v>
      </c>
      <c r="C1679" s="8" t="str">
        <f t="shared" ca="1" si="1016"/>
        <v>Sep</v>
      </c>
      <c r="D1679" s="8" t="str">
        <f t="shared" ca="1" si="1017"/>
        <v>Q4</v>
      </c>
      <c r="E1679">
        <f t="shared" ca="1" si="1018"/>
        <v>12</v>
      </c>
      <c r="F1679">
        <f t="shared" ca="1" si="1019"/>
        <v>4</v>
      </c>
      <c r="G1679">
        <f t="shared" ca="1" si="1020"/>
        <v>202012</v>
      </c>
      <c r="H1679">
        <f t="shared" ca="1" si="1021"/>
        <v>202004</v>
      </c>
      <c r="I1679" t="str">
        <f t="shared" ca="1" si="1022"/>
        <v>FY2020 Q3 Sep</v>
      </c>
      <c r="J1679">
        <f t="shared" ca="1" si="1023"/>
        <v>2020</v>
      </c>
      <c r="K1679" s="8" t="str">
        <f t="shared" ca="1" si="1024"/>
        <v>Sep</v>
      </c>
      <c r="L1679" s="8" t="str">
        <f t="shared" ca="1" si="1025"/>
        <v>Q3</v>
      </c>
      <c r="M1679">
        <f t="shared" ca="1" si="1026"/>
        <v>9</v>
      </c>
      <c r="N1679">
        <f t="shared" ca="1" si="1027"/>
        <v>3</v>
      </c>
      <c r="O1679">
        <f t="shared" ca="1" si="1028"/>
        <v>202009</v>
      </c>
      <c r="P1679">
        <f t="shared" ca="1" si="1029"/>
        <v>202003</v>
      </c>
      <c r="Q1679" t="str">
        <f t="shared" si="1030"/>
        <v>FY2020 Q3 Jun</v>
      </c>
      <c r="R1679">
        <f t="shared" si="1031"/>
        <v>2020</v>
      </c>
      <c r="S1679" s="8" t="str">
        <f t="shared" si="1032"/>
        <v>Jun</v>
      </c>
      <c r="T1679" s="8" t="str">
        <f t="shared" si="1033"/>
        <v>Q3</v>
      </c>
      <c r="U1679">
        <f t="shared" si="1034"/>
        <v>9</v>
      </c>
      <c r="V1679">
        <f t="shared" si="1035"/>
        <v>3</v>
      </c>
      <c r="W1679">
        <f t="shared" si="1036"/>
        <v>202009</v>
      </c>
      <c r="X1679">
        <f t="shared" si="1037"/>
        <v>202003</v>
      </c>
      <c r="Y1679" t="str">
        <f t="shared" si="1038"/>
        <v>FY2020 Q2 Jun</v>
      </c>
      <c r="Z1679">
        <f t="shared" si="1039"/>
        <v>2020</v>
      </c>
      <c r="AA1679" s="8" t="str">
        <f t="shared" si="1040"/>
        <v>Jun</v>
      </c>
      <c r="AB1679" s="8" t="str">
        <f t="shared" si="1041"/>
        <v>Q2</v>
      </c>
      <c r="AC1679">
        <f t="shared" si="1042"/>
        <v>6</v>
      </c>
      <c r="AD1679">
        <f t="shared" si="1043"/>
        <v>2</v>
      </c>
      <c r="AE1679">
        <f t="shared" si="1044"/>
        <v>202006</v>
      </c>
      <c r="AF1679">
        <f t="shared" si="1045"/>
        <v>202002</v>
      </c>
      <c r="AG1679" s="9">
        <f t="shared" ca="1" si="1046"/>
        <v>0</v>
      </c>
      <c r="AH1679">
        <f t="shared" ca="1" si="1047"/>
        <v>1</v>
      </c>
      <c r="AI1679" s="9">
        <f t="shared" ca="1" si="1048"/>
        <v>3</v>
      </c>
      <c r="AJ1679" s="9">
        <f t="shared" ca="1" si="1049"/>
        <v>0</v>
      </c>
      <c r="AK1679" s="9">
        <f t="shared" si="1050"/>
        <v>6</v>
      </c>
      <c r="AL1679" s="9">
        <f t="shared" si="1051"/>
        <v>25</v>
      </c>
      <c r="AM1679" s="9">
        <f t="shared" si="1052"/>
        <v>15</v>
      </c>
      <c r="AN1679" s="2">
        <v>44001.64166666667</v>
      </c>
      <c r="AO1679">
        <v>329</v>
      </c>
      <c r="AP1679" s="1">
        <v>20000</v>
      </c>
      <c r="AQ1679" t="s">
        <v>6</v>
      </c>
    </row>
    <row r="1680" spans="1:43" x14ac:dyDescent="0.3">
      <c r="A1680" t="str">
        <f t="shared" ca="1" si="1014"/>
        <v>FY2020 Q4 Sep</v>
      </c>
      <c r="B1680">
        <f t="shared" ca="1" si="1015"/>
        <v>2020</v>
      </c>
      <c r="C1680" s="8" t="str">
        <f t="shared" ca="1" si="1016"/>
        <v>Sep</v>
      </c>
      <c r="D1680" s="8" t="str">
        <f t="shared" ca="1" si="1017"/>
        <v>Q4</v>
      </c>
      <c r="E1680">
        <f t="shared" ca="1" si="1018"/>
        <v>12</v>
      </c>
      <c r="F1680">
        <f t="shared" ca="1" si="1019"/>
        <v>4</v>
      </c>
      <c r="G1680">
        <f t="shared" ca="1" si="1020"/>
        <v>202012</v>
      </c>
      <c r="H1680">
        <f t="shared" ca="1" si="1021"/>
        <v>202004</v>
      </c>
      <c r="I1680" t="str">
        <f t="shared" ca="1" si="1022"/>
        <v>FY2020 Q3 Sep</v>
      </c>
      <c r="J1680">
        <f t="shared" ca="1" si="1023"/>
        <v>2020</v>
      </c>
      <c r="K1680" s="8" t="str">
        <f t="shared" ca="1" si="1024"/>
        <v>Sep</v>
      </c>
      <c r="L1680" s="8" t="str">
        <f t="shared" ca="1" si="1025"/>
        <v>Q3</v>
      </c>
      <c r="M1680">
        <f t="shared" ca="1" si="1026"/>
        <v>9</v>
      </c>
      <c r="N1680">
        <f t="shared" ca="1" si="1027"/>
        <v>3</v>
      </c>
      <c r="O1680">
        <f t="shared" ca="1" si="1028"/>
        <v>202009</v>
      </c>
      <c r="P1680">
        <f t="shared" ca="1" si="1029"/>
        <v>202003</v>
      </c>
      <c r="Q1680" t="str">
        <f t="shared" si="1030"/>
        <v>FY2020 Q3 Jun</v>
      </c>
      <c r="R1680">
        <f t="shared" si="1031"/>
        <v>2020</v>
      </c>
      <c r="S1680" s="8" t="str">
        <f t="shared" si="1032"/>
        <v>Jun</v>
      </c>
      <c r="T1680" s="8" t="str">
        <f t="shared" si="1033"/>
        <v>Q3</v>
      </c>
      <c r="U1680">
        <f t="shared" si="1034"/>
        <v>9</v>
      </c>
      <c r="V1680">
        <f t="shared" si="1035"/>
        <v>3</v>
      </c>
      <c r="W1680">
        <f t="shared" si="1036"/>
        <v>202009</v>
      </c>
      <c r="X1680">
        <f t="shared" si="1037"/>
        <v>202003</v>
      </c>
      <c r="Y1680" t="str">
        <f t="shared" si="1038"/>
        <v>FY2020 Q2 Jun</v>
      </c>
      <c r="Z1680">
        <f t="shared" si="1039"/>
        <v>2020</v>
      </c>
      <c r="AA1680" s="8" t="str">
        <f t="shared" si="1040"/>
        <v>Jun</v>
      </c>
      <c r="AB1680" s="8" t="str">
        <f t="shared" si="1041"/>
        <v>Q2</v>
      </c>
      <c r="AC1680">
        <f t="shared" si="1042"/>
        <v>6</v>
      </c>
      <c r="AD1680">
        <f t="shared" si="1043"/>
        <v>2</v>
      </c>
      <c r="AE1680">
        <f t="shared" si="1044"/>
        <v>202006</v>
      </c>
      <c r="AF1680">
        <f t="shared" si="1045"/>
        <v>202002</v>
      </c>
      <c r="AG1680" s="9">
        <f t="shared" ca="1" si="1046"/>
        <v>0</v>
      </c>
      <c r="AH1680">
        <f t="shared" ca="1" si="1047"/>
        <v>1</v>
      </c>
      <c r="AI1680" s="9">
        <f t="shared" ca="1" si="1048"/>
        <v>3</v>
      </c>
      <c r="AJ1680" s="9">
        <f t="shared" ca="1" si="1049"/>
        <v>0</v>
      </c>
      <c r="AK1680" s="9">
        <f t="shared" si="1050"/>
        <v>3</v>
      </c>
      <c r="AL1680" s="9">
        <f t="shared" si="1051"/>
        <v>26</v>
      </c>
      <c r="AM1680" s="9">
        <f t="shared" si="1052"/>
        <v>13</v>
      </c>
      <c r="AN1680" s="2">
        <v>44005.568749999999</v>
      </c>
      <c r="AO1680">
        <v>329</v>
      </c>
      <c r="AP1680" s="1">
        <v>20000</v>
      </c>
      <c r="AQ1680" t="s">
        <v>6</v>
      </c>
    </row>
    <row r="1681" spans="1:43" x14ac:dyDescent="0.3">
      <c r="A1681" t="str">
        <f t="shared" ca="1" si="1014"/>
        <v>FY2020 Q4 Sep</v>
      </c>
      <c r="B1681">
        <f t="shared" ca="1" si="1015"/>
        <v>2020</v>
      </c>
      <c r="C1681" s="8" t="str">
        <f t="shared" ca="1" si="1016"/>
        <v>Sep</v>
      </c>
      <c r="D1681" s="8" t="str">
        <f t="shared" ca="1" si="1017"/>
        <v>Q4</v>
      </c>
      <c r="E1681">
        <f t="shared" ca="1" si="1018"/>
        <v>12</v>
      </c>
      <c r="F1681">
        <f t="shared" ca="1" si="1019"/>
        <v>4</v>
      </c>
      <c r="G1681">
        <f t="shared" ca="1" si="1020"/>
        <v>202012</v>
      </c>
      <c r="H1681">
        <f t="shared" ca="1" si="1021"/>
        <v>202004</v>
      </c>
      <c r="I1681" t="str">
        <f t="shared" ca="1" si="1022"/>
        <v>FY2020 Q3 Sep</v>
      </c>
      <c r="J1681">
        <f t="shared" ca="1" si="1023"/>
        <v>2020</v>
      </c>
      <c r="K1681" s="8" t="str">
        <f t="shared" ca="1" si="1024"/>
        <v>Sep</v>
      </c>
      <c r="L1681" s="8" t="str">
        <f t="shared" ca="1" si="1025"/>
        <v>Q3</v>
      </c>
      <c r="M1681">
        <f t="shared" ca="1" si="1026"/>
        <v>9</v>
      </c>
      <c r="N1681">
        <f t="shared" ca="1" si="1027"/>
        <v>3</v>
      </c>
      <c r="O1681">
        <f t="shared" ca="1" si="1028"/>
        <v>202009</v>
      </c>
      <c r="P1681">
        <f t="shared" ca="1" si="1029"/>
        <v>202003</v>
      </c>
      <c r="Q1681" t="str">
        <f t="shared" si="1030"/>
        <v>FY2020 Q3 Jun</v>
      </c>
      <c r="R1681">
        <f t="shared" si="1031"/>
        <v>2020</v>
      </c>
      <c r="S1681" s="8" t="str">
        <f t="shared" si="1032"/>
        <v>Jun</v>
      </c>
      <c r="T1681" s="8" t="str">
        <f t="shared" si="1033"/>
        <v>Q3</v>
      </c>
      <c r="U1681">
        <f t="shared" si="1034"/>
        <v>9</v>
      </c>
      <c r="V1681">
        <f t="shared" si="1035"/>
        <v>3</v>
      </c>
      <c r="W1681">
        <f t="shared" si="1036"/>
        <v>202009</v>
      </c>
      <c r="X1681">
        <f t="shared" si="1037"/>
        <v>202003</v>
      </c>
      <c r="Y1681" t="str">
        <f t="shared" si="1038"/>
        <v>FY2020 Q2 Jun</v>
      </c>
      <c r="Z1681">
        <f t="shared" si="1039"/>
        <v>2020</v>
      </c>
      <c r="AA1681" s="8" t="str">
        <f t="shared" si="1040"/>
        <v>Jun</v>
      </c>
      <c r="AB1681" s="8" t="str">
        <f t="shared" si="1041"/>
        <v>Q2</v>
      </c>
      <c r="AC1681">
        <f t="shared" si="1042"/>
        <v>6</v>
      </c>
      <c r="AD1681">
        <f t="shared" si="1043"/>
        <v>2</v>
      </c>
      <c r="AE1681">
        <f t="shared" si="1044"/>
        <v>202006</v>
      </c>
      <c r="AF1681">
        <f t="shared" si="1045"/>
        <v>202002</v>
      </c>
      <c r="AG1681" s="9">
        <f t="shared" ca="1" si="1046"/>
        <v>0</v>
      </c>
      <c r="AH1681">
        <f t="shared" ca="1" si="1047"/>
        <v>1</v>
      </c>
      <c r="AI1681" s="9">
        <f t="shared" ca="1" si="1048"/>
        <v>3</v>
      </c>
      <c r="AJ1681" s="9">
        <f t="shared" ca="1" si="1049"/>
        <v>0</v>
      </c>
      <c r="AK1681" s="9">
        <f t="shared" si="1050"/>
        <v>4</v>
      </c>
      <c r="AL1681" s="9">
        <f t="shared" si="1051"/>
        <v>26</v>
      </c>
      <c r="AM1681" s="9">
        <f t="shared" si="1052"/>
        <v>13</v>
      </c>
      <c r="AN1681" s="2">
        <v>44006.550694444442</v>
      </c>
      <c r="AO1681">
        <v>329</v>
      </c>
      <c r="AP1681" s="1">
        <v>20000</v>
      </c>
      <c r="AQ1681" t="s">
        <v>6</v>
      </c>
    </row>
    <row r="1682" spans="1:43" x14ac:dyDescent="0.3">
      <c r="A1682" t="str">
        <f t="shared" ca="1" si="1014"/>
        <v>FY2020 Q4 Sep</v>
      </c>
      <c r="B1682">
        <f t="shared" ca="1" si="1015"/>
        <v>2020</v>
      </c>
      <c r="C1682" s="8" t="str">
        <f t="shared" ca="1" si="1016"/>
        <v>Sep</v>
      </c>
      <c r="D1682" s="8" t="str">
        <f t="shared" ca="1" si="1017"/>
        <v>Q4</v>
      </c>
      <c r="E1682">
        <f t="shared" ca="1" si="1018"/>
        <v>12</v>
      </c>
      <c r="F1682">
        <f t="shared" ca="1" si="1019"/>
        <v>4</v>
      </c>
      <c r="G1682">
        <f t="shared" ca="1" si="1020"/>
        <v>202012</v>
      </c>
      <c r="H1682">
        <f t="shared" ca="1" si="1021"/>
        <v>202004</v>
      </c>
      <c r="I1682" t="str">
        <f t="shared" ca="1" si="1022"/>
        <v>FY2020 Q3 Sep</v>
      </c>
      <c r="J1682">
        <f t="shared" ca="1" si="1023"/>
        <v>2020</v>
      </c>
      <c r="K1682" s="8" t="str">
        <f t="shared" ca="1" si="1024"/>
        <v>Sep</v>
      </c>
      <c r="L1682" s="8" t="str">
        <f t="shared" ca="1" si="1025"/>
        <v>Q3</v>
      </c>
      <c r="M1682">
        <f t="shared" ca="1" si="1026"/>
        <v>9</v>
      </c>
      <c r="N1682">
        <f t="shared" ca="1" si="1027"/>
        <v>3</v>
      </c>
      <c r="O1682">
        <f t="shared" ca="1" si="1028"/>
        <v>202009</v>
      </c>
      <c r="P1682">
        <f t="shared" ca="1" si="1029"/>
        <v>202003</v>
      </c>
      <c r="Q1682" t="str">
        <f t="shared" si="1030"/>
        <v>FY2020 Q4 Jul</v>
      </c>
      <c r="R1682">
        <f t="shared" si="1031"/>
        <v>2020</v>
      </c>
      <c r="S1682" s="8" t="str">
        <f t="shared" si="1032"/>
        <v>Jul</v>
      </c>
      <c r="T1682" s="8" t="str">
        <f t="shared" si="1033"/>
        <v>Q4</v>
      </c>
      <c r="U1682">
        <f t="shared" si="1034"/>
        <v>10</v>
      </c>
      <c r="V1682">
        <f t="shared" si="1035"/>
        <v>4</v>
      </c>
      <c r="W1682">
        <f t="shared" si="1036"/>
        <v>202010</v>
      </c>
      <c r="X1682">
        <f t="shared" si="1037"/>
        <v>202004</v>
      </c>
      <c r="Y1682" t="str">
        <f t="shared" si="1038"/>
        <v>FY2020 Q3 Jul</v>
      </c>
      <c r="Z1682">
        <f t="shared" si="1039"/>
        <v>2020</v>
      </c>
      <c r="AA1682" s="8" t="str">
        <f t="shared" si="1040"/>
        <v>Jul</v>
      </c>
      <c r="AB1682" s="8" t="str">
        <f t="shared" si="1041"/>
        <v>Q3</v>
      </c>
      <c r="AC1682">
        <f t="shared" si="1042"/>
        <v>7</v>
      </c>
      <c r="AD1682">
        <f t="shared" si="1043"/>
        <v>3</v>
      </c>
      <c r="AE1682">
        <f t="shared" si="1044"/>
        <v>202007</v>
      </c>
      <c r="AF1682">
        <f t="shared" si="1045"/>
        <v>202003</v>
      </c>
      <c r="AG1682" s="9">
        <f t="shared" ca="1" si="1046"/>
        <v>0</v>
      </c>
      <c r="AH1682">
        <f t="shared" ca="1" si="1047"/>
        <v>1</v>
      </c>
      <c r="AI1682" s="9">
        <f t="shared" ca="1" si="1048"/>
        <v>2</v>
      </c>
      <c r="AJ1682" s="9">
        <f t="shared" ca="1" si="1049"/>
        <v>0</v>
      </c>
      <c r="AK1682" s="9">
        <f t="shared" si="1050"/>
        <v>4</v>
      </c>
      <c r="AL1682" s="9">
        <f t="shared" si="1051"/>
        <v>27</v>
      </c>
      <c r="AM1682" s="9">
        <f t="shared" si="1052"/>
        <v>12</v>
      </c>
      <c r="AN1682" s="2">
        <v>44013.525000000001</v>
      </c>
      <c r="AO1682">
        <v>329</v>
      </c>
      <c r="AP1682" s="1">
        <v>20000</v>
      </c>
      <c r="AQ1682" t="s">
        <v>6</v>
      </c>
    </row>
    <row r="1683" spans="1:43" x14ac:dyDescent="0.3">
      <c r="A1683" t="str">
        <f t="shared" ca="1" si="1014"/>
        <v>FY2020 Q4 Sep</v>
      </c>
      <c r="B1683">
        <f t="shared" ca="1" si="1015"/>
        <v>2020</v>
      </c>
      <c r="C1683" s="8" t="str">
        <f t="shared" ca="1" si="1016"/>
        <v>Sep</v>
      </c>
      <c r="D1683" s="8" t="str">
        <f t="shared" ca="1" si="1017"/>
        <v>Q4</v>
      </c>
      <c r="E1683">
        <f t="shared" ca="1" si="1018"/>
        <v>12</v>
      </c>
      <c r="F1683">
        <f t="shared" ca="1" si="1019"/>
        <v>4</v>
      </c>
      <c r="G1683">
        <f t="shared" ca="1" si="1020"/>
        <v>202012</v>
      </c>
      <c r="H1683">
        <f t="shared" ca="1" si="1021"/>
        <v>202004</v>
      </c>
      <c r="I1683" t="str">
        <f t="shared" ca="1" si="1022"/>
        <v>FY2020 Q3 Sep</v>
      </c>
      <c r="J1683">
        <f t="shared" ca="1" si="1023"/>
        <v>2020</v>
      </c>
      <c r="K1683" s="8" t="str">
        <f t="shared" ca="1" si="1024"/>
        <v>Sep</v>
      </c>
      <c r="L1683" s="8" t="str">
        <f t="shared" ca="1" si="1025"/>
        <v>Q3</v>
      </c>
      <c r="M1683">
        <f t="shared" ca="1" si="1026"/>
        <v>9</v>
      </c>
      <c r="N1683">
        <f t="shared" ca="1" si="1027"/>
        <v>3</v>
      </c>
      <c r="O1683">
        <f t="shared" ca="1" si="1028"/>
        <v>202009</v>
      </c>
      <c r="P1683">
        <f t="shared" ca="1" si="1029"/>
        <v>202003</v>
      </c>
      <c r="Q1683" t="str">
        <f t="shared" si="1030"/>
        <v>FY2020 Q2 Mar</v>
      </c>
      <c r="R1683">
        <f t="shared" si="1031"/>
        <v>2020</v>
      </c>
      <c r="S1683" s="8" t="str">
        <f t="shared" si="1032"/>
        <v>Mar</v>
      </c>
      <c r="T1683" s="8" t="str">
        <f t="shared" si="1033"/>
        <v>Q2</v>
      </c>
      <c r="U1683">
        <f t="shared" si="1034"/>
        <v>6</v>
      </c>
      <c r="V1683">
        <f t="shared" si="1035"/>
        <v>2</v>
      </c>
      <c r="W1683">
        <f t="shared" si="1036"/>
        <v>202006</v>
      </c>
      <c r="X1683">
        <f t="shared" si="1037"/>
        <v>202002</v>
      </c>
      <c r="Y1683" t="str">
        <f t="shared" si="1038"/>
        <v>FY2020 Q1 Mar</v>
      </c>
      <c r="Z1683">
        <f t="shared" si="1039"/>
        <v>2020</v>
      </c>
      <c r="AA1683" s="8" t="str">
        <f t="shared" si="1040"/>
        <v>Mar</v>
      </c>
      <c r="AB1683" s="8" t="str">
        <f t="shared" si="1041"/>
        <v>Q1</v>
      </c>
      <c r="AC1683">
        <f t="shared" si="1042"/>
        <v>3</v>
      </c>
      <c r="AD1683">
        <f t="shared" si="1043"/>
        <v>1</v>
      </c>
      <c r="AE1683">
        <f t="shared" si="1044"/>
        <v>202003</v>
      </c>
      <c r="AF1683">
        <f t="shared" si="1045"/>
        <v>202001</v>
      </c>
      <c r="AG1683" s="9">
        <f t="shared" ca="1" si="1046"/>
        <v>0</v>
      </c>
      <c r="AH1683">
        <f t="shared" ca="1" si="1047"/>
        <v>2</v>
      </c>
      <c r="AI1683" s="9">
        <f t="shared" ca="1" si="1048"/>
        <v>6</v>
      </c>
      <c r="AJ1683" s="9">
        <f t="shared" ca="1" si="1049"/>
        <v>0</v>
      </c>
      <c r="AK1683" s="9">
        <f t="shared" si="1050"/>
        <v>4</v>
      </c>
      <c r="AL1683" s="9">
        <f t="shared" si="1051"/>
        <v>10</v>
      </c>
      <c r="AM1683" s="9">
        <f t="shared" si="1052"/>
        <v>9</v>
      </c>
      <c r="AN1683" s="2">
        <v>43894.405555555553</v>
      </c>
      <c r="AO1683">
        <v>353</v>
      </c>
      <c r="AP1683" s="1">
        <v>20000</v>
      </c>
      <c r="AQ1683" t="s">
        <v>5</v>
      </c>
    </row>
    <row r="1684" spans="1:43" x14ac:dyDescent="0.3">
      <c r="A1684" t="str">
        <f t="shared" ca="1" si="1014"/>
        <v>FY2020 Q4 Sep</v>
      </c>
      <c r="B1684">
        <f t="shared" ca="1" si="1015"/>
        <v>2020</v>
      </c>
      <c r="C1684" s="8" t="str">
        <f t="shared" ca="1" si="1016"/>
        <v>Sep</v>
      </c>
      <c r="D1684" s="8" t="str">
        <f t="shared" ca="1" si="1017"/>
        <v>Q4</v>
      </c>
      <c r="E1684">
        <f t="shared" ca="1" si="1018"/>
        <v>12</v>
      </c>
      <c r="F1684">
        <f t="shared" ca="1" si="1019"/>
        <v>4</v>
      </c>
      <c r="G1684">
        <f t="shared" ca="1" si="1020"/>
        <v>202012</v>
      </c>
      <c r="H1684">
        <f t="shared" ca="1" si="1021"/>
        <v>202004</v>
      </c>
      <c r="I1684" t="str">
        <f t="shared" ca="1" si="1022"/>
        <v>FY2020 Q3 Sep</v>
      </c>
      <c r="J1684">
        <f t="shared" ca="1" si="1023"/>
        <v>2020</v>
      </c>
      <c r="K1684" s="8" t="str">
        <f t="shared" ca="1" si="1024"/>
        <v>Sep</v>
      </c>
      <c r="L1684" s="8" t="str">
        <f t="shared" ca="1" si="1025"/>
        <v>Q3</v>
      </c>
      <c r="M1684">
        <f t="shared" ca="1" si="1026"/>
        <v>9</v>
      </c>
      <c r="N1684">
        <f t="shared" ca="1" si="1027"/>
        <v>3</v>
      </c>
      <c r="O1684">
        <f t="shared" ca="1" si="1028"/>
        <v>202009</v>
      </c>
      <c r="P1684">
        <f t="shared" ca="1" si="1029"/>
        <v>202003</v>
      </c>
      <c r="Q1684" t="str">
        <f t="shared" si="1030"/>
        <v>FY2019 Q4 Sep</v>
      </c>
      <c r="R1684">
        <f t="shared" si="1031"/>
        <v>2019</v>
      </c>
      <c r="S1684" s="8" t="str">
        <f t="shared" si="1032"/>
        <v>Sep</v>
      </c>
      <c r="T1684" s="8" t="str">
        <f t="shared" si="1033"/>
        <v>Q4</v>
      </c>
      <c r="U1684">
        <f t="shared" si="1034"/>
        <v>12</v>
      </c>
      <c r="V1684">
        <f t="shared" si="1035"/>
        <v>4</v>
      </c>
      <c r="W1684">
        <f t="shared" si="1036"/>
        <v>201912</v>
      </c>
      <c r="X1684">
        <f t="shared" si="1037"/>
        <v>201904</v>
      </c>
      <c r="Y1684" t="str">
        <f t="shared" si="1038"/>
        <v>FY2019 Q3 Sep</v>
      </c>
      <c r="Z1684">
        <f t="shared" si="1039"/>
        <v>2019</v>
      </c>
      <c r="AA1684" s="8" t="str">
        <f t="shared" si="1040"/>
        <v>Sep</v>
      </c>
      <c r="AB1684" s="8" t="str">
        <f t="shared" si="1041"/>
        <v>Q3</v>
      </c>
      <c r="AC1684">
        <f t="shared" si="1042"/>
        <v>9</v>
      </c>
      <c r="AD1684">
        <f t="shared" si="1043"/>
        <v>3</v>
      </c>
      <c r="AE1684">
        <f t="shared" si="1044"/>
        <v>201909</v>
      </c>
      <c r="AF1684">
        <f t="shared" si="1045"/>
        <v>201903</v>
      </c>
      <c r="AG1684" s="9">
        <f t="shared" ca="1" si="1046"/>
        <v>1</v>
      </c>
      <c r="AH1684">
        <f t="shared" ca="1" si="1047"/>
        <v>4</v>
      </c>
      <c r="AI1684" s="9">
        <f t="shared" ca="1" si="1048"/>
        <v>12</v>
      </c>
      <c r="AJ1684" s="9">
        <f t="shared" ca="1" si="1049"/>
        <v>1</v>
      </c>
      <c r="AK1684" s="9">
        <f t="shared" si="1050"/>
        <v>6</v>
      </c>
      <c r="AL1684" s="9">
        <f t="shared" si="1051"/>
        <v>36</v>
      </c>
      <c r="AM1684" s="9">
        <f t="shared" si="1052"/>
        <v>13</v>
      </c>
      <c r="AN1684" s="2">
        <v>43714.55972222222</v>
      </c>
      <c r="AO1684">
        <v>357</v>
      </c>
      <c r="AP1684" s="1">
        <v>20000</v>
      </c>
      <c r="AQ1684" t="s">
        <v>4</v>
      </c>
    </row>
    <row r="1685" spans="1:43" x14ac:dyDescent="0.3">
      <c r="A1685" t="str">
        <f t="shared" ca="1" si="1014"/>
        <v>FY2020 Q4 Sep</v>
      </c>
      <c r="B1685">
        <f t="shared" ca="1" si="1015"/>
        <v>2020</v>
      </c>
      <c r="C1685" s="8" t="str">
        <f t="shared" ca="1" si="1016"/>
        <v>Sep</v>
      </c>
      <c r="D1685" s="8" t="str">
        <f t="shared" ca="1" si="1017"/>
        <v>Q4</v>
      </c>
      <c r="E1685">
        <f t="shared" ca="1" si="1018"/>
        <v>12</v>
      </c>
      <c r="F1685">
        <f t="shared" ca="1" si="1019"/>
        <v>4</v>
      </c>
      <c r="G1685">
        <f t="shared" ca="1" si="1020"/>
        <v>202012</v>
      </c>
      <c r="H1685">
        <f t="shared" ca="1" si="1021"/>
        <v>202004</v>
      </c>
      <c r="I1685" t="str">
        <f t="shared" ca="1" si="1022"/>
        <v>FY2020 Q3 Sep</v>
      </c>
      <c r="J1685">
        <f t="shared" ca="1" si="1023"/>
        <v>2020</v>
      </c>
      <c r="K1685" s="8" t="str">
        <f t="shared" ca="1" si="1024"/>
        <v>Sep</v>
      </c>
      <c r="L1685" s="8" t="str">
        <f t="shared" ca="1" si="1025"/>
        <v>Q3</v>
      </c>
      <c r="M1685">
        <f t="shared" ca="1" si="1026"/>
        <v>9</v>
      </c>
      <c r="N1685">
        <f t="shared" ca="1" si="1027"/>
        <v>3</v>
      </c>
      <c r="O1685">
        <f t="shared" ca="1" si="1028"/>
        <v>202009</v>
      </c>
      <c r="P1685">
        <f t="shared" ca="1" si="1029"/>
        <v>202003</v>
      </c>
      <c r="Q1685" t="str">
        <f t="shared" si="1030"/>
        <v>FY2020 Q2 Feb</v>
      </c>
      <c r="R1685">
        <f t="shared" si="1031"/>
        <v>2020</v>
      </c>
      <c r="S1685" s="8" t="str">
        <f t="shared" si="1032"/>
        <v>Feb</v>
      </c>
      <c r="T1685" s="8" t="str">
        <f t="shared" si="1033"/>
        <v>Q2</v>
      </c>
      <c r="U1685">
        <f t="shared" si="1034"/>
        <v>5</v>
      </c>
      <c r="V1685">
        <f t="shared" si="1035"/>
        <v>2</v>
      </c>
      <c r="W1685">
        <f t="shared" si="1036"/>
        <v>202005</v>
      </c>
      <c r="X1685">
        <f t="shared" si="1037"/>
        <v>202002</v>
      </c>
      <c r="Y1685" t="str">
        <f t="shared" si="1038"/>
        <v>FY2020 Q1 Feb</v>
      </c>
      <c r="Z1685">
        <f t="shared" si="1039"/>
        <v>2020</v>
      </c>
      <c r="AA1685" s="8" t="str">
        <f t="shared" si="1040"/>
        <v>Feb</v>
      </c>
      <c r="AB1685" s="8" t="str">
        <f t="shared" si="1041"/>
        <v>Q1</v>
      </c>
      <c r="AC1685">
        <f t="shared" si="1042"/>
        <v>2</v>
      </c>
      <c r="AD1685">
        <f t="shared" si="1043"/>
        <v>1</v>
      </c>
      <c r="AE1685">
        <f t="shared" si="1044"/>
        <v>202002</v>
      </c>
      <c r="AF1685">
        <f t="shared" si="1045"/>
        <v>202001</v>
      </c>
      <c r="AG1685" s="9">
        <f t="shared" ca="1" si="1046"/>
        <v>0</v>
      </c>
      <c r="AH1685">
        <f t="shared" ca="1" si="1047"/>
        <v>2</v>
      </c>
      <c r="AI1685" s="9">
        <f t="shared" ca="1" si="1048"/>
        <v>7</v>
      </c>
      <c r="AJ1685" s="9">
        <f t="shared" ca="1" si="1049"/>
        <v>0</v>
      </c>
      <c r="AK1685" s="9">
        <f t="shared" si="1050"/>
        <v>2</v>
      </c>
      <c r="AL1685" s="9">
        <f t="shared" si="1051"/>
        <v>8</v>
      </c>
      <c r="AM1685" s="9">
        <f t="shared" si="1052"/>
        <v>16</v>
      </c>
      <c r="AN1685" s="2">
        <v>43878.670138888891</v>
      </c>
      <c r="AO1685">
        <v>403</v>
      </c>
      <c r="AP1685" s="1">
        <v>20000</v>
      </c>
      <c r="AQ1685" t="s">
        <v>5</v>
      </c>
    </row>
    <row r="1686" spans="1:43" x14ac:dyDescent="0.3">
      <c r="A1686" t="str">
        <f t="shared" ca="1" si="1014"/>
        <v>FY2020 Q4 Sep</v>
      </c>
      <c r="B1686">
        <f t="shared" ca="1" si="1015"/>
        <v>2020</v>
      </c>
      <c r="C1686" s="8" t="str">
        <f t="shared" ca="1" si="1016"/>
        <v>Sep</v>
      </c>
      <c r="D1686" s="8" t="str">
        <f t="shared" ca="1" si="1017"/>
        <v>Q4</v>
      </c>
      <c r="E1686">
        <f t="shared" ca="1" si="1018"/>
        <v>12</v>
      </c>
      <c r="F1686">
        <f t="shared" ca="1" si="1019"/>
        <v>4</v>
      </c>
      <c r="G1686">
        <f t="shared" ca="1" si="1020"/>
        <v>202012</v>
      </c>
      <c r="H1686">
        <f t="shared" ca="1" si="1021"/>
        <v>202004</v>
      </c>
      <c r="I1686" t="str">
        <f t="shared" ca="1" si="1022"/>
        <v>FY2020 Q3 Sep</v>
      </c>
      <c r="J1686">
        <f t="shared" ca="1" si="1023"/>
        <v>2020</v>
      </c>
      <c r="K1686" s="8" t="str">
        <f t="shared" ca="1" si="1024"/>
        <v>Sep</v>
      </c>
      <c r="L1686" s="8" t="str">
        <f t="shared" ca="1" si="1025"/>
        <v>Q3</v>
      </c>
      <c r="M1686">
        <f t="shared" ca="1" si="1026"/>
        <v>9</v>
      </c>
      <c r="N1686">
        <f t="shared" ca="1" si="1027"/>
        <v>3</v>
      </c>
      <c r="O1686">
        <f t="shared" ca="1" si="1028"/>
        <v>202009</v>
      </c>
      <c r="P1686">
        <f t="shared" ca="1" si="1029"/>
        <v>202003</v>
      </c>
      <c r="Q1686" t="str">
        <f t="shared" si="1030"/>
        <v>FY2020 Q1 Dec</v>
      </c>
      <c r="R1686">
        <f t="shared" si="1031"/>
        <v>2020</v>
      </c>
      <c r="S1686" s="8" t="str">
        <f t="shared" si="1032"/>
        <v>Dec</v>
      </c>
      <c r="T1686" s="8" t="str">
        <f t="shared" si="1033"/>
        <v>Q1</v>
      </c>
      <c r="U1686">
        <f t="shared" si="1034"/>
        <v>3</v>
      </c>
      <c r="V1686">
        <f t="shared" si="1035"/>
        <v>1</v>
      </c>
      <c r="W1686">
        <f t="shared" si="1036"/>
        <v>202003</v>
      </c>
      <c r="X1686">
        <f t="shared" si="1037"/>
        <v>202001</v>
      </c>
      <c r="Y1686" t="str">
        <f t="shared" si="1038"/>
        <v>FY2019 Q4 Dec</v>
      </c>
      <c r="Z1686">
        <f t="shared" si="1039"/>
        <v>2019</v>
      </c>
      <c r="AA1686" s="8" t="str">
        <f t="shared" si="1040"/>
        <v>Dec</v>
      </c>
      <c r="AB1686" s="8" t="str">
        <f t="shared" si="1041"/>
        <v>Q4</v>
      </c>
      <c r="AC1686">
        <f t="shared" si="1042"/>
        <v>12</v>
      </c>
      <c r="AD1686">
        <f t="shared" si="1043"/>
        <v>4</v>
      </c>
      <c r="AE1686">
        <f t="shared" si="1044"/>
        <v>201912</v>
      </c>
      <c r="AF1686">
        <f t="shared" si="1045"/>
        <v>201904</v>
      </c>
      <c r="AG1686" s="9">
        <f t="shared" ca="1" si="1046"/>
        <v>0</v>
      </c>
      <c r="AH1686">
        <f t="shared" ca="1" si="1047"/>
        <v>3</v>
      </c>
      <c r="AI1686" s="9">
        <f t="shared" ca="1" si="1048"/>
        <v>9</v>
      </c>
      <c r="AJ1686" s="9">
        <f t="shared" ca="1" si="1049"/>
        <v>1</v>
      </c>
      <c r="AK1686" s="9">
        <f t="shared" si="1050"/>
        <v>5</v>
      </c>
      <c r="AL1686" s="9">
        <f t="shared" si="1051"/>
        <v>49</v>
      </c>
      <c r="AM1686" s="9">
        <f t="shared" si="1052"/>
        <v>15</v>
      </c>
      <c r="AN1686" s="2">
        <v>43804.655555555553</v>
      </c>
      <c r="AO1686">
        <v>417</v>
      </c>
      <c r="AP1686" s="1">
        <v>20000</v>
      </c>
      <c r="AQ1686" t="s">
        <v>5</v>
      </c>
    </row>
    <row r="1687" spans="1:43" x14ac:dyDescent="0.3">
      <c r="A1687" t="str">
        <f t="shared" ca="1" si="1014"/>
        <v>FY2020 Q4 Sep</v>
      </c>
      <c r="B1687">
        <f t="shared" ca="1" si="1015"/>
        <v>2020</v>
      </c>
      <c r="C1687" s="8" t="str">
        <f t="shared" ca="1" si="1016"/>
        <v>Sep</v>
      </c>
      <c r="D1687" s="8" t="str">
        <f t="shared" ca="1" si="1017"/>
        <v>Q4</v>
      </c>
      <c r="E1687">
        <f t="shared" ca="1" si="1018"/>
        <v>12</v>
      </c>
      <c r="F1687">
        <f t="shared" ca="1" si="1019"/>
        <v>4</v>
      </c>
      <c r="G1687">
        <f t="shared" ca="1" si="1020"/>
        <v>202012</v>
      </c>
      <c r="H1687">
        <f t="shared" ca="1" si="1021"/>
        <v>202004</v>
      </c>
      <c r="I1687" t="str">
        <f t="shared" ca="1" si="1022"/>
        <v>FY2020 Q3 Sep</v>
      </c>
      <c r="J1687">
        <f t="shared" ca="1" si="1023"/>
        <v>2020</v>
      </c>
      <c r="K1687" s="8" t="str">
        <f t="shared" ca="1" si="1024"/>
        <v>Sep</v>
      </c>
      <c r="L1687" s="8" t="str">
        <f t="shared" ca="1" si="1025"/>
        <v>Q3</v>
      </c>
      <c r="M1687">
        <f t="shared" ca="1" si="1026"/>
        <v>9</v>
      </c>
      <c r="N1687">
        <f t="shared" ca="1" si="1027"/>
        <v>3</v>
      </c>
      <c r="O1687">
        <f t="shared" ca="1" si="1028"/>
        <v>202009</v>
      </c>
      <c r="P1687">
        <f t="shared" ca="1" si="1029"/>
        <v>202003</v>
      </c>
      <c r="Q1687" t="str">
        <f t="shared" si="1030"/>
        <v>FY2019 Q4 Sep</v>
      </c>
      <c r="R1687">
        <f t="shared" si="1031"/>
        <v>2019</v>
      </c>
      <c r="S1687" s="8" t="str">
        <f t="shared" si="1032"/>
        <v>Sep</v>
      </c>
      <c r="T1687" s="8" t="str">
        <f t="shared" si="1033"/>
        <v>Q4</v>
      </c>
      <c r="U1687">
        <f t="shared" si="1034"/>
        <v>12</v>
      </c>
      <c r="V1687">
        <f t="shared" si="1035"/>
        <v>4</v>
      </c>
      <c r="W1687">
        <f t="shared" si="1036"/>
        <v>201912</v>
      </c>
      <c r="X1687">
        <f t="shared" si="1037"/>
        <v>201904</v>
      </c>
      <c r="Y1687" t="str">
        <f t="shared" si="1038"/>
        <v>FY2019 Q3 Sep</v>
      </c>
      <c r="Z1687">
        <f t="shared" si="1039"/>
        <v>2019</v>
      </c>
      <c r="AA1687" s="8" t="str">
        <f t="shared" si="1040"/>
        <v>Sep</v>
      </c>
      <c r="AB1687" s="8" t="str">
        <f t="shared" si="1041"/>
        <v>Q3</v>
      </c>
      <c r="AC1687">
        <f t="shared" si="1042"/>
        <v>9</v>
      </c>
      <c r="AD1687">
        <f t="shared" si="1043"/>
        <v>3</v>
      </c>
      <c r="AE1687">
        <f t="shared" si="1044"/>
        <v>201909</v>
      </c>
      <c r="AF1687">
        <f t="shared" si="1045"/>
        <v>201903</v>
      </c>
      <c r="AG1687" s="9">
        <f t="shared" ca="1" si="1046"/>
        <v>1</v>
      </c>
      <c r="AH1687">
        <f t="shared" ca="1" si="1047"/>
        <v>4</v>
      </c>
      <c r="AI1687" s="9">
        <f t="shared" ca="1" si="1048"/>
        <v>12</v>
      </c>
      <c r="AJ1687" s="9">
        <f t="shared" ca="1" si="1049"/>
        <v>1</v>
      </c>
      <c r="AK1687" s="9">
        <f t="shared" si="1050"/>
        <v>2</v>
      </c>
      <c r="AL1687" s="9">
        <f t="shared" si="1051"/>
        <v>39</v>
      </c>
      <c r="AM1687" s="9">
        <f t="shared" si="1052"/>
        <v>13</v>
      </c>
      <c r="AN1687" s="2">
        <v>43731.55972222222</v>
      </c>
      <c r="AO1687">
        <v>458</v>
      </c>
      <c r="AP1687" s="1">
        <v>20000</v>
      </c>
      <c r="AQ1687" t="s">
        <v>5</v>
      </c>
    </row>
    <row r="1688" spans="1:43" x14ac:dyDescent="0.3">
      <c r="A1688" t="str">
        <f t="shared" ca="1" si="1014"/>
        <v>FY2020 Q4 Sep</v>
      </c>
      <c r="B1688">
        <f t="shared" ca="1" si="1015"/>
        <v>2020</v>
      </c>
      <c r="C1688" s="8" t="str">
        <f t="shared" ca="1" si="1016"/>
        <v>Sep</v>
      </c>
      <c r="D1688" s="8" t="str">
        <f t="shared" ca="1" si="1017"/>
        <v>Q4</v>
      </c>
      <c r="E1688">
        <f t="shared" ca="1" si="1018"/>
        <v>12</v>
      </c>
      <c r="F1688">
        <f t="shared" ca="1" si="1019"/>
        <v>4</v>
      </c>
      <c r="G1688">
        <f t="shared" ca="1" si="1020"/>
        <v>202012</v>
      </c>
      <c r="H1688">
        <f t="shared" ca="1" si="1021"/>
        <v>202004</v>
      </c>
      <c r="I1688" t="str">
        <f t="shared" ca="1" si="1022"/>
        <v>FY2020 Q3 Sep</v>
      </c>
      <c r="J1688">
        <f t="shared" ca="1" si="1023"/>
        <v>2020</v>
      </c>
      <c r="K1688" s="8" t="str">
        <f t="shared" ca="1" si="1024"/>
        <v>Sep</v>
      </c>
      <c r="L1688" s="8" t="str">
        <f t="shared" ca="1" si="1025"/>
        <v>Q3</v>
      </c>
      <c r="M1688">
        <f t="shared" ca="1" si="1026"/>
        <v>9</v>
      </c>
      <c r="N1688">
        <f t="shared" ca="1" si="1027"/>
        <v>3</v>
      </c>
      <c r="O1688">
        <f t="shared" ca="1" si="1028"/>
        <v>202009</v>
      </c>
      <c r="P1688">
        <f t="shared" ca="1" si="1029"/>
        <v>202003</v>
      </c>
      <c r="Q1688" t="str">
        <f t="shared" si="1030"/>
        <v>FY2020 Q2 Feb</v>
      </c>
      <c r="R1688">
        <f t="shared" si="1031"/>
        <v>2020</v>
      </c>
      <c r="S1688" s="8" t="str">
        <f t="shared" si="1032"/>
        <v>Feb</v>
      </c>
      <c r="T1688" s="8" t="str">
        <f t="shared" si="1033"/>
        <v>Q2</v>
      </c>
      <c r="U1688">
        <f t="shared" si="1034"/>
        <v>5</v>
      </c>
      <c r="V1688">
        <f t="shared" si="1035"/>
        <v>2</v>
      </c>
      <c r="W1688">
        <f t="shared" si="1036"/>
        <v>202005</v>
      </c>
      <c r="X1688">
        <f t="shared" si="1037"/>
        <v>202002</v>
      </c>
      <c r="Y1688" t="str">
        <f t="shared" si="1038"/>
        <v>FY2020 Q1 Feb</v>
      </c>
      <c r="Z1688">
        <f t="shared" si="1039"/>
        <v>2020</v>
      </c>
      <c r="AA1688" s="8" t="str">
        <f t="shared" si="1040"/>
        <v>Feb</v>
      </c>
      <c r="AB1688" s="8" t="str">
        <f t="shared" si="1041"/>
        <v>Q1</v>
      </c>
      <c r="AC1688">
        <f t="shared" si="1042"/>
        <v>2</v>
      </c>
      <c r="AD1688">
        <f t="shared" si="1043"/>
        <v>1</v>
      </c>
      <c r="AE1688">
        <f t="shared" si="1044"/>
        <v>202002</v>
      </c>
      <c r="AF1688">
        <f t="shared" si="1045"/>
        <v>202001</v>
      </c>
      <c r="AG1688" s="9">
        <f t="shared" ca="1" si="1046"/>
        <v>0</v>
      </c>
      <c r="AH1688">
        <f t="shared" ca="1" si="1047"/>
        <v>2</v>
      </c>
      <c r="AI1688" s="9">
        <f t="shared" ca="1" si="1048"/>
        <v>7</v>
      </c>
      <c r="AJ1688" s="9">
        <f t="shared" ca="1" si="1049"/>
        <v>0</v>
      </c>
      <c r="AK1688" s="9">
        <f t="shared" si="1050"/>
        <v>6</v>
      </c>
      <c r="AL1688" s="9">
        <f t="shared" si="1051"/>
        <v>6</v>
      </c>
      <c r="AM1688" s="9">
        <f t="shared" si="1052"/>
        <v>12</v>
      </c>
      <c r="AN1688" s="2">
        <v>43868.53402777778</v>
      </c>
      <c r="AO1688">
        <v>467</v>
      </c>
      <c r="AP1688" s="1">
        <v>20000</v>
      </c>
      <c r="AQ1688" t="s">
        <v>5</v>
      </c>
    </row>
    <row r="1689" spans="1:43" x14ac:dyDescent="0.3">
      <c r="A1689" t="str">
        <f t="shared" ca="1" si="1014"/>
        <v>FY2020 Q4 Sep</v>
      </c>
      <c r="B1689">
        <f t="shared" ca="1" si="1015"/>
        <v>2020</v>
      </c>
      <c r="C1689" s="8" t="str">
        <f t="shared" ca="1" si="1016"/>
        <v>Sep</v>
      </c>
      <c r="D1689" s="8" t="str">
        <f t="shared" ca="1" si="1017"/>
        <v>Q4</v>
      </c>
      <c r="E1689">
        <f t="shared" ca="1" si="1018"/>
        <v>12</v>
      </c>
      <c r="F1689">
        <f t="shared" ca="1" si="1019"/>
        <v>4</v>
      </c>
      <c r="G1689">
        <f t="shared" ca="1" si="1020"/>
        <v>202012</v>
      </c>
      <c r="H1689">
        <f t="shared" ca="1" si="1021"/>
        <v>202004</v>
      </c>
      <c r="I1689" t="str">
        <f t="shared" ca="1" si="1022"/>
        <v>FY2020 Q3 Sep</v>
      </c>
      <c r="J1689">
        <f t="shared" ca="1" si="1023"/>
        <v>2020</v>
      </c>
      <c r="K1689" s="8" t="str">
        <f t="shared" ca="1" si="1024"/>
        <v>Sep</v>
      </c>
      <c r="L1689" s="8" t="str">
        <f t="shared" ca="1" si="1025"/>
        <v>Q3</v>
      </c>
      <c r="M1689">
        <f t="shared" ca="1" si="1026"/>
        <v>9</v>
      </c>
      <c r="N1689">
        <f t="shared" ca="1" si="1027"/>
        <v>3</v>
      </c>
      <c r="O1689">
        <f t="shared" ca="1" si="1028"/>
        <v>202009</v>
      </c>
      <c r="P1689">
        <f t="shared" ca="1" si="1029"/>
        <v>202003</v>
      </c>
      <c r="Q1689" t="str">
        <f t="shared" si="1030"/>
        <v>FY2020 Q2 Feb</v>
      </c>
      <c r="R1689">
        <f t="shared" si="1031"/>
        <v>2020</v>
      </c>
      <c r="S1689" s="8" t="str">
        <f t="shared" si="1032"/>
        <v>Feb</v>
      </c>
      <c r="T1689" s="8" t="str">
        <f t="shared" si="1033"/>
        <v>Q2</v>
      </c>
      <c r="U1689">
        <f t="shared" si="1034"/>
        <v>5</v>
      </c>
      <c r="V1689">
        <f t="shared" si="1035"/>
        <v>2</v>
      </c>
      <c r="W1689">
        <f t="shared" si="1036"/>
        <v>202005</v>
      </c>
      <c r="X1689">
        <f t="shared" si="1037"/>
        <v>202002</v>
      </c>
      <c r="Y1689" t="str">
        <f t="shared" si="1038"/>
        <v>FY2020 Q1 Feb</v>
      </c>
      <c r="Z1689">
        <f t="shared" si="1039"/>
        <v>2020</v>
      </c>
      <c r="AA1689" s="8" t="str">
        <f t="shared" si="1040"/>
        <v>Feb</v>
      </c>
      <c r="AB1689" s="8" t="str">
        <f t="shared" si="1041"/>
        <v>Q1</v>
      </c>
      <c r="AC1689">
        <f t="shared" si="1042"/>
        <v>2</v>
      </c>
      <c r="AD1689">
        <f t="shared" si="1043"/>
        <v>1</v>
      </c>
      <c r="AE1689">
        <f t="shared" si="1044"/>
        <v>202002</v>
      </c>
      <c r="AF1689">
        <f t="shared" si="1045"/>
        <v>202001</v>
      </c>
      <c r="AG1689" s="9">
        <f t="shared" ca="1" si="1046"/>
        <v>0</v>
      </c>
      <c r="AH1689">
        <f t="shared" ca="1" si="1047"/>
        <v>2</v>
      </c>
      <c r="AI1689" s="9">
        <f t="shared" ca="1" si="1048"/>
        <v>7</v>
      </c>
      <c r="AJ1689" s="9">
        <f t="shared" ca="1" si="1049"/>
        <v>0</v>
      </c>
      <c r="AK1689" s="9">
        <f t="shared" si="1050"/>
        <v>6</v>
      </c>
      <c r="AL1689" s="9">
        <f t="shared" si="1051"/>
        <v>6</v>
      </c>
      <c r="AM1689" s="9">
        <f t="shared" si="1052"/>
        <v>16</v>
      </c>
      <c r="AN1689" s="2">
        <v>43868.671527777777</v>
      </c>
      <c r="AO1689">
        <v>467</v>
      </c>
      <c r="AP1689" s="1">
        <v>20000</v>
      </c>
      <c r="AQ1689" t="s">
        <v>5</v>
      </c>
    </row>
    <row r="1690" spans="1:43" x14ac:dyDescent="0.3">
      <c r="A1690" t="str">
        <f t="shared" ca="1" si="1014"/>
        <v>FY2020 Q4 Sep</v>
      </c>
      <c r="B1690">
        <f t="shared" ca="1" si="1015"/>
        <v>2020</v>
      </c>
      <c r="C1690" s="8" t="str">
        <f t="shared" ca="1" si="1016"/>
        <v>Sep</v>
      </c>
      <c r="D1690" s="8" t="str">
        <f t="shared" ca="1" si="1017"/>
        <v>Q4</v>
      </c>
      <c r="E1690">
        <f t="shared" ca="1" si="1018"/>
        <v>12</v>
      </c>
      <c r="F1690">
        <f t="shared" ca="1" si="1019"/>
        <v>4</v>
      </c>
      <c r="G1690">
        <f t="shared" ca="1" si="1020"/>
        <v>202012</v>
      </c>
      <c r="H1690">
        <f t="shared" ca="1" si="1021"/>
        <v>202004</v>
      </c>
      <c r="I1690" t="str">
        <f t="shared" ca="1" si="1022"/>
        <v>FY2020 Q3 Sep</v>
      </c>
      <c r="J1690">
        <f t="shared" ca="1" si="1023"/>
        <v>2020</v>
      </c>
      <c r="K1690" s="8" t="str">
        <f t="shared" ca="1" si="1024"/>
        <v>Sep</v>
      </c>
      <c r="L1690" s="8" t="str">
        <f t="shared" ca="1" si="1025"/>
        <v>Q3</v>
      </c>
      <c r="M1690">
        <f t="shared" ca="1" si="1026"/>
        <v>9</v>
      </c>
      <c r="N1690">
        <f t="shared" ca="1" si="1027"/>
        <v>3</v>
      </c>
      <c r="O1690">
        <f t="shared" ca="1" si="1028"/>
        <v>202009</v>
      </c>
      <c r="P1690">
        <f t="shared" ca="1" si="1029"/>
        <v>202003</v>
      </c>
      <c r="Q1690" t="str">
        <f t="shared" si="1030"/>
        <v>FY2020 Q2 Feb</v>
      </c>
      <c r="R1690">
        <f t="shared" si="1031"/>
        <v>2020</v>
      </c>
      <c r="S1690" s="8" t="str">
        <f t="shared" si="1032"/>
        <v>Feb</v>
      </c>
      <c r="T1690" s="8" t="str">
        <f t="shared" si="1033"/>
        <v>Q2</v>
      </c>
      <c r="U1690">
        <f t="shared" si="1034"/>
        <v>5</v>
      </c>
      <c r="V1690">
        <f t="shared" si="1035"/>
        <v>2</v>
      </c>
      <c r="W1690">
        <f t="shared" si="1036"/>
        <v>202005</v>
      </c>
      <c r="X1690">
        <f t="shared" si="1037"/>
        <v>202002</v>
      </c>
      <c r="Y1690" t="str">
        <f t="shared" si="1038"/>
        <v>FY2020 Q1 Feb</v>
      </c>
      <c r="Z1690">
        <f t="shared" si="1039"/>
        <v>2020</v>
      </c>
      <c r="AA1690" s="8" t="str">
        <f t="shared" si="1040"/>
        <v>Feb</v>
      </c>
      <c r="AB1690" s="8" t="str">
        <f t="shared" si="1041"/>
        <v>Q1</v>
      </c>
      <c r="AC1690">
        <f t="shared" si="1042"/>
        <v>2</v>
      </c>
      <c r="AD1690">
        <f t="shared" si="1043"/>
        <v>1</v>
      </c>
      <c r="AE1690">
        <f t="shared" si="1044"/>
        <v>202002</v>
      </c>
      <c r="AF1690">
        <f t="shared" si="1045"/>
        <v>202001</v>
      </c>
      <c r="AG1690" s="9">
        <f t="shared" ca="1" si="1046"/>
        <v>0</v>
      </c>
      <c r="AH1690">
        <f t="shared" ca="1" si="1047"/>
        <v>2</v>
      </c>
      <c r="AI1690" s="9">
        <f t="shared" ca="1" si="1048"/>
        <v>7</v>
      </c>
      <c r="AJ1690" s="9">
        <f t="shared" ca="1" si="1049"/>
        <v>0</v>
      </c>
      <c r="AK1690" s="9">
        <f t="shared" si="1050"/>
        <v>3</v>
      </c>
      <c r="AL1690" s="9">
        <f t="shared" si="1051"/>
        <v>8</v>
      </c>
      <c r="AM1690" s="9">
        <f t="shared" si="1052"/>
        <v>11</v>
      </c>
      <c r="AN1690" s="2">
        <v>43879.461805555555</v>
      </c>
      <c r="AO1690">
        <v>467</v>
      </c>
      <c r="AP1690" s="1">
        <v>20000</v>
      </c>
      <c r="AQ1690" t="s">
        <v>5</v>
      </c>
    </row>
    <row r="1691" spans="1:43" x14ac:dyDescent="0.3">
      <c r="A1691" t="str">
        <f t="shared" ca="1" si="1014"/>
        <v>FY2020 Q4 Sep</v>
      </c>
      <c r="B1691">
        <f t="shared" ca="1" si="1015"/>
        <v>2020</v>
      </c>
      <c r="C1691" s="8" t="str">
        <f t="shared" ca="1" si="1016"/>
        <v>Sep</v>
      </c>
      <c r="D1691" s="8" t="str">
        <f t="shared" ca="1" si="1017"/>
        <v>Q4</v>
      </c>
      <c r="E1691">
        <f t="shared" ca="1" si="1018"/>
        <v>12</v>
      </c>
      <c r="F1691">
        <f t="shared" ca="1" si="1019"/>
        <v>4</v>
      </c>
      <c r="G1691">
        <f t="shared" ca="1" si="1020"/>
        <v>202012</v>
      </c>
      <c r="H1691">
        <f t="shared" ca="1" si="1021"/>
        <v>202004</v>
      </c>
      <c r="I1691" t="str">
        <f t="shared" ca="1" si="1022"/>
        <v>FY2020 Q3 Sep</v>
      </c>
      <c r="J1691">
        <f t="shared" ca="1" si="1023"/>
        <v>2020</v>
      </c>
      <c r="K1691" s="8" t="str">
        <f t="shared" ca="1" si="1024"/>
        <v>Sep</v>
      </c>
      <c r="L1691" s="8" t="str">
        <f t="shared" ca="1" si="1025"/>
        <v>Q3</v>
      </c>
      <c r="M1691">
        <f t="shared" ca="1" si="1026"/>
        <v>9</v>
      </c>
      <c r="N1691">
        <f t="shared" ca="1" si="1027"/>
        <v>3</v>
      </c>
      <c r="O1691">
        <f t="shared" ca="1" si="1028"/>
        <v>202009</v>
      </c>
      <c r="P1691">
        <f t="shared" ca="1" si="1029"/>
        <v>202003</v>
      </c>
      <c r="Q1691" t="str">
        <f t="shared" si="1030"/>
        <v>FY2020 Q1 Nov</v>
      </c>
      <c r="R1691">
        <f t="shared" si="1031"/>
        <v>2020</v>
      </c>
      <c r="S1691" s="8" t="str">
        <f t="shared" si="1032"/>
        <v>Nov</v>
      </c>
      <c r="T1691" s="8" t="str">
        <f t="shared" si="1033"/>
        <v>Q1</v>
      </c>
      <c r="U1691">
        <f t="shared" si="1034"/>
        <v>2</v>
      </c>
      <c r="V1691">
        <f t="shared" si="1035"/>
        <v>1</v>
      </c>
      <c r="W1691">
        <f t="shared" si="1036"/>
        <v>202002</v>
      </c>
      <c r="X1691">
        <f t="shared" si="1037"/>
        <v>202001</v>
      </c>
      <c r="Y1691" t="str">
        <f t="shared" si="1038"/>
        <v>FY2019 Q4 Nov</v>
      </c>
      <c r="Z1691">
        <f t="shared" si="1039"/>
        <v>2019</v>
      </c>
      <c r="AA1691" s="8" t="str">
        <f t="shared" si="1040"/>
        <v>Nov</v>
      </c>
      <c r="AB1691" s="8" t="str">
        <f t="shared" si="1041"/>
        <v>Q4</v>
      </c>
      <c r="AC1691">
        <f t="shared" si="1042"/>
        <v>11</v>
      </c>
      <c r="AD1691">
        <f t="shared" si="1043"/>
        <v>4</v>
      </c>
      <c r="AE1691">
        <f t="shared" si="1044"/>
        <v>201911</v>
      </c>
      <c r="AF1691">
        <f t="shared" si="1045"/>
        <v>201904</v>
      </c>
      <c r="AG1691" s="9">
        <f t="shared" ca="1" si="1046"/>
        <v>0</v>
      </c>
      <c r="AH1691">
        <f t="shared" ca="1" si="1047"/>
        <v>3</v>
      </c>
      <c r="AI1691" s="9">
        <f t="shared" ca="1" si="1048"/>
        <v>10</v>
      </c>
      <c r="AJ1691" s="9">
        <f t="shared" ca="1" si="1049"/>
        <v>1</v>
      </c>
      <c r="AK1691" s="9">
        <f t="shared" si="1050"/>
        <v>6</v>
      </c>
      <c r="AL1691" s="9">
        <f t="shared" si="1051"/>
        <v>46</v>
      </c>
      <c r="AM1691" s="9">
        <f t="shared" si="1052"/>
        <v>13</v>
      </c>
      <c r="AN1691" s="2">
        <v>43784.568055555559</v>
      </c>
      <c r="AO1691">
        <v>481</v>
      </c>
      <c r="AP1691" s="1">
        <v>20000</v>
      </c>
      <c r="AQ1691" t="s">
        <v>5</v>
      </c>
    </row>
    <row r="1692" spans="1:43" x14ac:dyDescent="0.3">
      <c r="A1692" t="str">
        <f t="shared" ca="1" si="1014"/>
        <v>FY2020 Q4 Sep</v>
      </c>
      <c r="B1692">
        <f t="shared" ca="1" si="1015"/>
        <v>2020</v>
      </c>
      <c r="C1692" s="8" t="str">
        <f t="shared" ca="1" si="1016"/>
        <v>Sep</v>
      </c>
      <c r="D1692" s="8" t="str">
        <f t="shared" ca="1" si="1017"/>
        <v>Q4</v>
      </c>
      <c r="E1692">
        <f t="shared" ca="1" si="1018"/>
        <v>12</v>
      </c>
      <c r="F1692">
        <f t="shared" ca="1" si="1019"/>
        <v>4</v>
      </c>
      <c r="G1692">
        <f t="shared" ca="1" si="1020"/>
        <v>202012</v>
      </c>
      <c r="H1692">
        <f t="shared" ca="1" si="1021"/>
        <v>202004</v>
      </c>
      <c r="I1692" t="str">
        <f t="shared" ca="1" si="1022"/>
        <v>FY2020 Q3 Sep</v>
      </c>
      <c r="J1692">
        <f t="shared" ca="1" si="1023"/>
        <v>2020</v>
      </c>
      <c r="K1692" s="8" t="str">
        <f t="shared" ca="1" si="1024"/>
        <v>Sep</v>
      </c>
      <c r="L1692" s="8" t="str">
        <f t="shared" ca="1" si="1025"/>
        <v>Q3</v>
      </c>
      <c r="M1692">
        <f t="shared" ca="1" si="1026"/>
        <v>9</v>
      </c>
      <c r="N1692">
        <f t="shared" ca="1" si="1027"/>
        <v>3</v>
      </c>
      <c r="O1692">
        <f t="shared" ca="1" si="1028"/>
        <v>202009</v>
      </c>
      <c r="P1692">
        <f t="shared" ca="1" si="1029"/>
        <v>202003</v>
      </c>
      <c r="Q1692" t="str">
        <f t="shared" si="1030"/>
        <v>FY2020 Q2 Mar</v>
      </c>
      <c r="R1692">
        <f t="shared" si="1031"/>
        <v>2020</v>
      </c>
      <c r="S1692" s="8" t="str">
        <f t="shared" si="1032"/>
        <v>Mar</v>
      </c>
      <c r="T1692" s="8" t="str">
        <f t="shared" si="1033"/>
        <v>Q2</v>
      </c>
      <c r="U1692">
        <f t="shared" si="1034"/>
        <v>6</v>
      </c>
      <c r="V1692">
        <f t="shared" si="1035"/>
        <v>2</v>
      </c>
      <c r="W1692">
        <f t="shared" si="1036"/>
        <v>202006</v>
      </c>
      <c r="X1692">
        <f t="shared" si="1037"/>
        <v>202002</v>
      </c>
      <c r="Y1692" t="str">
        <f t="shared" si="1038"/>
        <v>FY2020 Q1 Mar</v>
      </c>
      <c r="Z1692">
        <f t="shared" si="1039"/>
        <v>2020</v>
      </c>
      <c r="AA1692" s="8" t="str">
        <f t="shared" si="1040"/>
        <v>Mar</v>
      </c>
      <c r="AB1692" s="8" t="str">
        <f t="shared" si="1041"/>
        <v>Q1</v>
      </c>
      <c r="AC1692">
        <f t="shared" si="1042"/>
        <v>3</v>
      </c>
      <c r="AD1692">
        <f t="shared" si="1043"/>
        <v>1</v>
      </c>
      <c r="AE1692">
        <f t="shared" si="1044"/>
        <v>202003</v>
      </c>
      <c r="AF1692">
        <f t="shared" si="1045"/>
        <v>202001</v>
      </c>
      <c r="AG1692" s="9">
        <f t="shared" ca="1" si="1046"/>
        <v>0</v>
      </c>
      <c r="AH1692">
        <f t="shared" ca="1" si="1047"/>
        <v>2</v>
      </c>
      <c r="AI1692" s="9">
        <f t="shared" ca="1" si="1048"/>
        <v>6</v>
      </c>
      <c r="AJ1692" s="9">
        <f t="shared" ca="1" si="1049"/>
        <v>0</v>
      </c>
      <c r="AK1692" s="9">
        <f t="shared" si="1050"/>
        <v>6</v>
      </c>
      <c r="AL1692" s="9">
        <f t="shared" si="1051"/>
        <v>11</v>
      </c>
      <c r="AM1692" s="9">
        <f t="shared" si="1052"/>
        <v>16</v>
      </c>
      <c r="AN1692" s="2">
        <v>43903.673611111109</v>
      </c>
      <c r="AO1692">
        <v>511</v>
      </c>
      <c r="AP1692" s="1">
        <v>20000</v>
      </c>
      <c r="AQ1692" t="s">
        <v>5</v>
      </c>
    </row>
    <row r="1693" spans="1:43" x14ac:dyDescent="0.3">
      <c r="A1693" t="str">
        <f t="shared" ca="1" si="1014"/>
        <v>FY2020 Q4 Sep</v>
      </c>
      <c r="B1693">
        <f t="shared" ca="1" si="1015"/>
        <v>2020</v>
      </c>
      <c r="C1693" s="8" t="str">
        <f t="shared" ca="1" si="1016"/>
        <v>Sep</v>
      </c>
      <c r="D1693" s="8" t="str">
        <f t="shared" ca="1" si="1017"/>
        <v>Q4</v>
      </c>
      <c r="E1693">
        <f t="shared" ca="1" si="1018"/>
        <v>12</v>
      </c>
      <c r="F1693">
        <f t="shared" ca="1" si="1019"/>
        <v>4</v>
      </c>
      <c r="G1693">
        <f t="shared" ca="1" si="1020"/>
        <v>202012</v>
      </c>
      <c r="H1693">
        <f t="shared" ca="1" si="1021"/>
        <v>202004</v>
      </c>
      <c r="I1693" t="str">
        <f t="shared" ca="1" si="1022"/>
        <v>FY2020 Q3 Sep</v>
      </c>
      <c r="J1693">
        <f t="shared" ca="1" si="1023"/>
        <v>2020</v>
      </c>
      <c r="K1693" s="8" t="str">
        <f t="shared" ca="1" si="1024"/>
        <v>Sep</v>
      </c>
      <c r="L1693" s="8" t="str">
        <f t="shared" ca="1" si="1025"/>
        <v>Q3</v>
      </c>
      <c r="M1693">
        <f t="shared" ca="1" si="1026"/>
        <v>9</v>
      </c>
      <c r="N1693">
        <f t="shared" ca="1" si="1027"/>
        <v>3</v>
      </c>
      <c r="O1693">
        <f t="shared" ca="1" si="1028"/>
        <v>202009</v>
      </c>
      <c r="P1693">
        <f t="shared" ca="1" si="1029"/>
        <v>202003</v>
      </c>
      <c r="Q1693" t="str">
        <f t="shared" si="1030"/>
        <v>FY2020 Q2 Feb</v>
      </c>
      <c r="R1693">
        <f t="shared" si="1031"/>
        <v>2020</v>
      </c>
      <c r="S1693" s="8" t="str">
        <f t="shared" si="1032"/>
        <v>Feb</v>
      </c>
      <c r="T1693" s="8" t="str">
        <f t="shared" si="1033"/>
        <v>Q2</v>
      </c>
      <c r="U1693">
        <f t="shared" si="1034"/>
        <v>5</v>
      </c>
      <c r="V1693">
        <f t="shared" si="1035"/>
        <v>2</v>
      </c>
      <c r="W1693">
        <f t="shared" si="1036"/>
        <v>202005</v>
      </c>
      <c r="X1693">
        <f t="shared" si="1037"/>
        <v>202002</v>
      </c>
      <c r="Y1693" t="str">
        <f t="shared" si="1038"/>
        <v>FY2020 Q1 Feb</v>
      </c>
      <c r="Z1693">
        <f t="shared" si="1039"/>
        <v>2020</v>
      </c>
      <c r="AA1693" s="8" t="str">
        <f t="shared" si="1040"/>
        <v>Feb</v>
      </c>
      <c r="AB1693" s="8" t="str">
        <f t="shared" si="1041"/>
        <v>Q1</v>
      </c>
      <c r="AC1693">
        <f t="shared" si="1042"/>
        <v>2</v>
      </c>
      <c r="AD1693">
        <f t="shared" si="1043"/>
        <v>1</v>
      </c>
      <c r="AE1693">
        <f t="shared" si="1044"/>
        <v>202002</v>
      </c>
      <c r="AF1693">
        <f t="shared" si="1045"/>
        <v>202001</v>
      </c>
      <c r="AG1693" s="9">
        <f t="shared" ca="1" si="1046"/>
        <v>0</v>
      </c>
      <c r="AH1693">
        <f t="shared" ca="1" si="1047"/>
        <v>2</v>
      </c>
      <c r="AI1693" s="9">
        <f t="shared" ca="1" si="1048"/>
        <v>7</v>
      </c>
      <c r="AJ1693" s="9">
        <f t="shared" ca="1" si="1049"/>
        <v>0</v>
      </c>
      <c r="AK1693" s="9">
        <f t="shared" si="1050"/>
        <v>3</v>
      </c>
      <c r="AL1693" s="9">
        <f t="shared" si="1051"/>
        <v>9</v>
      </c>
      <c r="AM1693" s="9">
        <f t="shared" si="1052"/>
        <v>12</v>
      </c>
      <c r="AN1693" s="2">
        <v>43886.534722222219</v>
      </c>
      <c r="AO1693">
        <v>520</v>
      </c>
      <c r="AP1693" s="1">
        <v>20000</v>
      </c>
      <c r="AQ1693" t="s">
        <v>5</v>
      </c>
    </row>
    <row r="1694" spans="1:43" x14ac:dyDescent="0.3">
      <c r="A1694" t="str">
        <f t="shared" ca="1" si="1014"/>
        <v>FY2020 Q4 Sep</v>
      </c>
      <c r="B1694">
        <f t="shared" ca="1" si="1015"/>
        <v>2020</v>
      </c>
      <c r="C1694" s="8" t="str">
        <f t="shared" ca="1" si="1016"/>
        <v>Sep</v>
      </c>
      <c r="D1694" s="8" t="str">
        <f t="shared" ca="1" si="1017"/>
        <v>Q4</v>
      </c>
      <c r="E1694">
        <f t="shared" ca="1" si="1018"/>
        <v>12</v>
      </c>
      <c r="F1694">
        <f t="shared" ca="1" si="1019"/>
        <v>4</v>
      </c>
      <c r="G1694">
        <f t="shared" ca="1" si="1020"/>
        <v>202012</v>
      </c>
      <c r="H1694">
        <f t="shared" ca="1" si="1021"/>
        <v>202004</v>
      </c>
      <c r="I1694" t="str">
        <f t="shared" ca="1" si="1022"/>
        <v>FY2020 Q3 Sep</v>
      </c>
      <c r="J1694">
        <f t="shared" ca="1" si="1023"/>
        <v>2020</v>
      </c>
      <c r="K1694" s="8" t="str">
        <f t="shared" ca="1" si="1024"/>
        <v>Sep</v>
      </c>
      <c r="L1694" s="8" t="str">
        <f t="shared" ca="1" si="1025"/>
        <v>Q3</v>
      </c>
      <c r="M1694">
        <f t="shared" ca="1" si="1026"/>
        <v>9</v>
      </c>
      <c r="N1694">
        <f t="shared" ca="1" si="1027"/>
        <v>3</v>
      </c>
      <c r="O1694">
        <f t="shared" ca="1" si="1028"/>
        <v>202009</v>
      </c>
      <c r="P1694">
        <f t="shared" ca="1" si="1029"/>
        <v>202003</v>
      </c>
      <c r="Q1694" t="str">
        <f t="shared" si="1030"/>
        <v>FY2019 Q4 Sep</v>
      </c>
      <c r="R1694">
        <f t="shared" si="1031"/>
        <v>2019</v>
      </c>
      <c r="S1694" s="8" t="str">
        <f t="shared" si="1032"/>
        <v>Sep</v>
      </c>
      <c r="T1694" s="8" t="str">
        <f t="shared" si="1033"/>
        <v>Q4</v>
      </c>
      <c r="U1694">
        <f t="shared" si="1034"/>
        <v>12</v>
      </c>
      <c r="V1694">
        <f t="shared" si="1035"/>
        <v>4</v>
      </c>
      <c r="W1694">
        <f t="shared" si="1036"/>
        <v>201912</v>
      </c>
      <c r="X1694">
        <f t="shared" si="1037"/>
        <v>201904</v>
      </c>
      <c r="Y1694" t="str">
        <f t="shared" si="1038"/>
        <v>FY2019 Q3 Sep</v>
      </c>
      <c r="Z1694">
        <f t="shared" si="1039"/>
        <v>2019</v>
      </c>
      <c r="AA1694" s="8" t="str">
        <f t="shared" si="1040"/>
        <v>Sep</v>
      </c>
      <c r="AB1694" s="8" t="str">
        <f t="shared" si="1041"/>
        <v>Q3</v>
      </c>
      <c r="AC1694">
        <f t="shared" si="1042"/>
        <v>9</v>
      </c>
      <c r="AD1694">
        <f t="shared" si="1043"/>
        <v>3</v>
      </c>
      <c r="AE1694">
        <f t="shared" si="1044"/>
        <v>201909</v>
      </c>
      <c r="AF1694">
        <f t="shared" si="1045"/>
        <v>201903</v>
      </c>
      <c r="AG1694" s="9">
        <f t="shared" ca="1" si="1046"/>
        <v>1</v>
      </c>
      <c r="AH1694">
        <f t="shared" ca="1" si="1047"/>
        <v>4</v>
      </c>
      <c r="AI1694" s="9">
        <f t="shared" ca="1" si="1048"/>
        <v>12</v>
      </c>
      <c r="AJ1694" s="9">
        <f t="shared" ca="1" si="1049"/>
        <v>1</v>
      </c>
      <c r="AK1694" s="9">
        <f t="shared" si="1050"/>
        <v>6</v>
      </c>
      <c r="AL1694" s="9">
        <f t="shared" si="1051"/>
        <v>36</v>
      </c>
      <c r="AM1694" s="9">
        <f t="shared" si="1052"/>
        <v>12</v>
      </c>
      <c r="AN1694" s="2">
        <v>43714.510416666664</v>
      </c>
      <c r="AO1694">
        <v>524</v>
      </c>
      <c r="AP1694" s="1">
        <v>20000</v>
      </c>
      <c r="AQ1694" t="s">
        <v>4</v>
      </c>
    </row>
    <row r="1695" spans="1:43" x14ac:dyDescent="0.3">
      <c r="A1695" t="str">
        <f t="shared" ca="1" si="1014"/>
        <v>FY2020 Q4 Sep</v>
      </c>
      <c r="B1695">
        <f t="shared" ca="1" si="1015"/>
        <v>2020</v>
      </c>
      <c r="C1695" s="8" t="str">
        <f t="shared" ca="1" si="1016"/>
        <v>Sep</v>
      </c>
      <c r="D1695" s="8" t="str">
        <f t="shared" ca="1" si="1017"/>
        <v>Q4</v>
      </c>
      <c r="E1695">
        <f t="shared" ca="1" si="1018"/>
        <v>12</v>
      </c>
      <c r="F1695">
        <f t="shared" ca="1" si="1019"/>
        <v>4</v>
      </c>
      <c r="G1695">
        <f t="shared" ca="1" si="1020"/>
        <v>202012</v>
      </c>
      <c r="H1695">
        <f t="shared" ca="1" si="1021"/>
        <v>202004</v>
      </c>
      <c r="I1695" t="str">
        <f t="shared" ca="1" si="1022"/>
        <v>FY2020 Q3 Sep</v>
      </c>
      <c r="J1695">
        <f t="shared" ca="1" si="1023"/>
        <v>2020</v>
      </c>
      <c r="K1695" s="8" t="str">
        <f t="shared" ca="1" si="1024"/>
        <v>Sep</v>
      </c>
      <c r="L1695" s="8" t="str">
        <f t="shared" ca="1" si="1025"/>
        <v>Q3</v>
      </c>
      <c r="M1695">
        <f t="shared" ca="1" si="1026"/>
        <v>9</v>
      </c>
      <c r="N1695">
        <f t="shared" ca="1" si="1027"/>
        <v>3</v>
      </c>
      <c r="O1695">
        <f t="shared" ca="1" si="1028"/>
        <v>202009</v>
      </c>
      <c r="P1695">
        <f t="shared" ca="1" si="1029"/>
        <v>202003</v>
      </c>
      <c r="Q1695" t="str">
        <f t="shared" si="1030"/>
        <v>FY2020 Q1 Oct</v>
      </c>
      <c r="R1695">
        <f t="shared" si="1031"/>
        <v>2020</v>
      </c>
      <c r="S1695" s="8" t="str">
        <f t="shared" si="1032"/>
        <v>Oct</v>
      </c>
      <c r="T1695" s="8" t="str">
        <f t="shared" si="1033"/>
        <v>Q1</v>
      </c>
      <c r="U1695">
        <f t="shared" si="1034"/>
        <v>1</v>
      </c>
      <c r="V1695">
        <f t="shared" si="1035"/>
        <v>1</v>
      </c>
      <c r="W1695">
        <f t="shared" si="1036"/>
        <v>202001</v>
      </c>
      <c r="X1695">
        <f t="shared" si="1037"/>
        <v>202001</v>
      </c>
      <c r="Y1695" t="str">
        <f t="shared" si="1038"/>
        <v>FY2019 Q4 Oct</v>
      </c>
      <c r="Z1695">
        <f t="shared" si="1039"/>
        <v>2019</v>
      </c>
      <c r="AA1695" s="8" t="str">
        <f t="shared" si="1040"/>
        <v>Oct</v>
      </c>
      <c r="AB1695" s="8" t="str">
        <f t="shared" si="1041"/>
        <v>Q4</v>
      </c>
      <c r="AC1695">
        <f t="shared" si="1042"/>
        <v>10</v>
      </c>
      <c r="AD1695">
        <f t="shared" si="1043"/>
        <v>4</v>
      </c>
      <c r="AE1695">
        <f t="shared" si="1044"/>
        <v>201910</v>
      </c>
      <c r="AF1695">
        <f t="shared" si="1045"/>
        <v>201904</v>
      </c>
      <c r="AG1695" s="9">
        <f t="shared" ca="1" si="1046"/>
        <v>0</v>
      </c>
      <c r="AH1695">
        <f t="shared" ca="1" si="1047"/>
        <v>4</v>
      </c>
      <c r="AI1695" s="9">
        <f t="shared" ca="1" si="1048"/>
        <v>11</v>
      </c>
      <c r="AJ1695" s="9">
        <f t="shared" ca="1" si="1049"/>
        <v>1</v>
      </c>
      <c r="AK1695" s="9">
        <f t="shared" si="1050"/>
        <v>3</v>
      </c>
      <c r="AL1695" s="9">
        <f t="shared" si="1051"/>
        <v>44</v>
      </c>
      <c r="AM1695" s="9">
        <f t="shared" si="1052"/>
        <v>9</v>
      </c>
      <c r="AN1695" s="2">
        <v>43767.37777777778</v>
      </c>
      <c r="AO1695">
        <v>529</v>
      </c>
      <c r="AP1695" s="1">
        <v>20000</v>
      </c>
      <c r="AQ1695" t="s">
        <v>5</v>
      </c>
    </row>
    <row r="1696" spans="1:43" x14ac:dyDescent="0.3">
      <c r="A1696" t="str">
        <f t="shared" ca="1" si="1014"/>
        <v>FY2020 Q4 Sep</v>
      </c>
      <c r="B1696">
        <f t="shared" ca="1" si="1015"/>
        <v>2020</v>
      </c>
      <c r="C1696" s="8" t="str">
        <f t="shared" ca="1" si="1016"/>
        <v>Sep</v>
      </c>
      <c r="D1696" s="8" t="str">
        <f t="shared" ca="1" si="1017"/>
        <v>Q4</v>
      </c>
      <c r="E1696">
        <f t="shared" ca="1" si="1018"/>
        <v>12</v>
      </c>
      <c r="F1696">
        <f t="shared" ca="1" si="1019"/>
        <v>4</v>
      </c>
      <c r="G1696">
        <f t="shared" ca="1" si="1020"/>
        <v>202012</v>
      </c>
      <c r="H1696">
        <f t="shared" ca="1" si="1021"/>
        <v>202004</v>
      </c>
      <c r="I1696" t="str">
        <f t="shared" ca="1" si="1022"/>
        <v>FY2020 Q3 Sep</v>
      </c>
      <c r="J1696">
        <f t="shared" ca="1" si="1023"/>
        <v>2020</v>
      </c>
      <c r="K1696" s="8" t="str">
        <f t="shared" ca="1" si="1024"/>
        <v>Sep</v>
      </c>
      <c r="L1696" s="8" t="str">
        <f t="shared" ca="1" si="1025"/>
        <v>Q3</v>
      </c>
      <c r="M1696">
        <f t="shared" ca="1" si="1026"/>
        <v>9</v>
      </c>
      <c r="N1696">
        <f t="shared" ca="1" si="1027"/>
        <v>3</v>
      </c>
      <c r="O1696">
        <f t="shared" ca="1" si="1028"/>
        <v>202009</v>
      </c>
      <c r="P1696">
        <f t="shared" ca="1" si="1029"/>
        <v>202003</v>
      </c>
      <c r="Q1696" t="str">
        <f t="shared" si="1030"/>
        <v>FY2020 Q2 Feb</v>
      </c>
      <c r="R1696">
        <f t="shared" si="1031"/>
        <v>2020</v>
      </c>
      <c r="S1696" s="8" t="str">
        <f t="shared" si="1032"/>
        <v>Feb</v>
      </c>
      <c r="T1696" s="8" t="str">
        <f t="shared" si="1033"/>
        <v>Q2</v>
      </c>
      <c r="U1696">
        <f t="shared" si="1034"/>
        <v>5</v>
      </c>
      <c r="V1696">
        <f t="shared" si="1035"/>
        <v>2</v>
      </c>
      <c r="W1696">
        <f t="shared" si="1036"/>
        <v>202005</v>
      </c>
      <c r="X1696">
        <f t="shared" si="1037"/>
        <v>202002</v>
      </c>
      <c r="Y1696" t="str">
        <f t="shared" si="1038"/>
        <v>FY2020 Q1 Feb</v>
      </c>
      <c r="Z1696">
        <f t="shared" si="1039"/>
        <v>2020</v>
      </c>
      <c r="AA1696" s="8" t="str">
        <f t="shared" si="1040"/>
        <v>Feb</v>
      </c>
      <c r="AB1696" s="8" t="str">
        <f t="shared" si="1041"/>
        <v>Q1</v>
      </c>
      <c r="AC1696">
        <f t="shared" si="1042"/>
        <v>2</v>
      </c>
      <c r="AD1696">
        <f t="shared" si="1043"/>
        <v>1</v>
      </c>
      <c r="AE1696">
        <f t="shared" si="1044"/>
        <v>202002</v>
      </c>
      <c r="AF1696">
        <f t="shared" si="1045"/>
        <v>202001</v>
      </c>
      <c r="AG1696" s="9">
        <f t="shared" ca="1" si="1046"/>
        <v>0</v>
      </c>
      <c r="AH1696">
        <f t="shared" ca="1" si="1047"/>
        <v>2</v>
      </c>
      <c r="AI1696" s="9">
        <f t="shared" ca="1" si="1048"/>
        <v>7</v>
      </c>
      <c r="AJ1696" s="9">
        <f t="shared" ca="1" si="1049"/>
        <v>0</v>
      </c>
      <c r="AK1696" s="9">
        <f t="shared" si="1050"/>
        <v>4</v>
      </c>
      <c r="AL1696" s="9">
        <f t="shared" si="1051"/>
        <v>7</v>
      </c>
      <c r="AM1696" s="9">
        <f t="shared" si="1052"/>
        <v>13</v>
      </c>
      <c r="AN1696" s="2">
        <v>43873.548611111109</v>
      </c>
      <c r="AO1696">
        <v>531</v>
      </c>
      <c r="AP1696" s="1">
        <v>20000</v>
      </c>
      <c r="AQ1696" t="s">
        <v>5</v>
      </c>
    </row>
    <row r="1697" spans="1:43" x14ac:dyDescent="0.3">
      <c r="A1697" t="str">
        <f t="shared" ca="1" si="1014"/>
        <v>FY2020 Q4 Sep</v>
      </c>
      <c r="B1697">
        <f t="shared" ca="1" si="1015"/>
        <v>2020</v>
      </c>
      <c r="C1697" s="8" t="str">
        <f t="shared" ca="1" si="1016"/>
        <v>Sep</v>
      </c>
      <c r="D1697" s="8" t="str">
        <f t="shared" ca="1" si="1017"/>
        <v>Q4</v>
      </c>
      <c r="E1697">
        <f t="shared" ca="1" si="1018"/>
        <v>12</v>
      </c>
      <c r="F1697">
        <f t="shared" ca="1" si="1019"/>
        <v>4</v>
      </c>
      <c r="G1697">
        <f t="shared" ca="1" si="1020"/>
        <v>202012</v>
      </c>
      <c r="H1697">
        <f t="shared" ca="1" si="1021"/>
        <v>202004</v>
      </c>
      <c r="I1697" t="str">
        <f t="shared" ca="1" si="1022"/>
        <v>FY2020 Q3 Sep</v>
      </c>
      <c r="J1697">
        <f t="shared" ca="1" si="1023"/>
        <v>2020</v>
      </c>
      <c r="K1697" s="8" t="str">
        <f t="shared" ca="1" si="1024"/>
        <v>Sep</v>
      </c>
      <c r="L1697" s="8" t="str">
        <f t="shared" ca="1" si="1025"/>
        <v>Q3</v>
      </c>
      <c r="M1697">
        <f t="shared" ca="1" si="1026"/>
        <v>9</v>
      </c>
      <c r="N1697">
        <f t="shared" ca="1" si="1027"/>
        <v>3</v>
      </c>
      <c r="O1697">
        <f t="shared" ca="1" si="1028"/>
        <v>202009</v>
      </c>
      <c r="P1697">
        <f t="shared" ca="1" si="1029"/>
        <v>202003</v>
      </c>
      <c r="Q1697" t="str">
        <f t="shared" si="1030"/>
        <v>FY2020 Q2 Mar</v>
      </c>
      <c r="R1697">
        <f t="shared" si="1031"/>
        <v>2020</v>
      </c>
      <c r="S1697" s="8" t="str">
        <f t="shared" si="1032"/>
        <v>Mar</v>
      </c>
      <c r="T1697" s="8" t="str">
        <f t="shared" si="1033"/>
        <v>Q2</v>
      </c>
      <c r="U1697">
        <f t="shared" si="1034"/>
        <v>6</v>
      </c>
      <c r="V1697">
        <f t="shared" si="1035"/>
        <v>2</v>
      </c>
      <c r="W1697">
        <f t="shared" si="1036"/>
        <v>202006</v>
      </c>
      <c r="X1697">
        <f t="shared" si="1037"/>
        <v>202002</v>
      </c>
      <c r="Y1697" t="str">
        <f t="shared" si="1038"/>
        <v>FY2020 Q1 Mar</v>
      </c>
      <c r="Z1697">
        <f t="shared" si="1039"/>
        <v>2020</v>
      </c>
      <c r="AA1697" s="8" t="str">
        <f t="shared" si="1040"/>
        <v>Mar</v>
      </c>
      <c r="AB1697" s="8" t="str">
        <f t="shared" si="1041"/>
        <v>Q1</v>
      </c>
      <c r="AC1697">
        <f t="shared" si="1042"/>
        <v>3</v>
      </c>
      <c r="AD1697">
        <f t="shared" si="1043"/>
        <v>1</v>
      </c>
      <c r="AE1697">
        <f t="shared" si="1044"/>
        <v>202003</v>
      </c>
      <c r="AF1697">
        <f t="shared" si="1045"/>
        <v>202001</v>
      </c>
      <c r="AG1697" s="9">
        <f t="shared" ca="1" si="1046"/>
        <v>0</v>
      </c>
      <c r="AH1697">
        <f t="shared" ca="1" si="1047"/>
        <v>2</v>
      </c>
      <c r="AI1697" s="9">
        <f t="shared" ca="1" si="1048"/>
        <v>6</v>
      </c>
      <c r="AJ1697" s="9">
        <f t="shared" ca="1" si="1049"/>
        <v>0</v>
      </c>
      <c r="AK1697" s="9">
        <f t="shared" si="1050"/>
        <v>2</v>
      </c>
      <c r="AL1697" s="9">
        <f t="shared" si="1051"/>
        <v>10</v>
      </c>
      <c r="AM1697" s="9">
        <f t="shared" si="1052"/>
        <v>14</v>
      </c>
      <c r="AN1697" s="2">
        <v>43892.609722222223</v>
      </c>
      <c r="AO1697">
        <v>544</v>
      </c>
      <c r="AP1697" s="1">
        <v>20000</v>
      </c>
      <c r="AQ1697" t="s">
        <v>5</v>
      </c>
    </row>
    <row r="1698" spans="1:43" x14ac:dyDescent="0.3">
      <c r="A1698" t="str">
        <f t="shared" ca="1" si="1014"/>
        <v>FY2020 Q4 Sep</v>
      </c>
      <c r="B1698">
        <f t="shared" ca="1" si="1015"/>
        <v>2020</v>
      </c>
      <c r="C1698" s="8" t="str">
        <f t="shared" ca="1" si="1016"/>
        <v>Sep</v>
      </c>
      <c r="D1698" s="8" t="str">
        <f t="shared" ca="1" si="1017"/>
        <v>Q4</v>
      </c>
      <c r="E1698">
        <f t="shared" ca="1" si="1018"/>
        <v>12</v>
      </c>
      <c r="F1698">
        <f t="shared" ca="1" si="1019"/>
        <v>4</v>
      </c>
      <c r="G1698">
        <f t="shared" ca="1" si="1020"/>
        <v>202012</v>
      </c>
      <c r="H1698">
        <f t="shared" ca="1" si="1021"/>
        <v>202004</v>
      </c>
      <c r="I1698" t="str">
        <f t="shared" ca="1" si="1022"/>
        <v>FY2020 Q3 Sep</v>
      </c>
      <c r="J1698">
        <f t="shared" ca="1" si="1023"/>
        <v>2020</v>
      </c>
      <c r="K1698" s="8" t="str">
        <f t="shared" ca="1" si="1024"/>
        <v>Sep</v>
      </c>
      <c r="L1698" s="8" t="str">
        <f t="shared" ca="1" si="1025"/>
        <v>Q3</v>
      </c>
      <c r="M1698">
        <f t="shared" ca="1" si="1026"/>
        <v>9</v>
      </c>
      <c r="N1698">
        <f t="shared" ca="1" si="1027"/>
        <v>3</v>
      </c>
      <c r="O1698">
        <f t="shared" ca="1" si="1028"/>
        <v>202009</v>
      </c>
      <c r="P1698">
        <f t="shared" ca="1" si="1029"/>
        <v>202003</v>
      </c>
      <c r="Q1698" t="str">
        <f t="shared" si="1030"/>
        <v>FY2019 Q4 Sep</v>
      </c>
      <c r="R1698">
        <f t="shared" si="1031"/>
        <v>2019</v>
      </c>
      <c r="S1698" s="8" t="str">
        <f t="shared" si="1032"/>
        <v>Sep</v>
      </c>
      <c r="T1698" s="8" t="str">
        <f t="shared" si="1033"/>
        <v>Q4</v>
      </c>
      <c r="U1698">
        <f t="shared" si="1034"/>
        <v>12</v>
      </c>
      <c r="V1698">
        <f t="shared" si="1035"/>
        <v>4</v>
      </c>
      <c r="W1698">
        <f t="shared" si="1036"/>
        <v>201912</v>
      </c>
      <c r="X1698">
        <f t="shared" si="1037"/>
        <v>201904</v>
      </c>
      <c r="Y1698" t="str">
        <f t="shared" si="1038"/>
        <v>FY2019 Q3 Sep</v>
      </c>
      <c r="Z1698">
        <f t="shared" si="1039"/>
        <v>2019</v>
      </c>
      <c r="AA1698" s="8" t="str">
        <f t="shared" si="1040"/>
        <v>Sep</v>
      </c>
      <c r="AB1698" s="8" t="str">
        <f t="shared" si="1041"/>
        <v>Q3</v>
      </c>
      <c r="AC1698">
        <f t="shared" si="1042"/>
        <v>9</v>
      </c>
      <c r="AD1698">
        <f t="shared" si="1043"/>
        <v>3</v>
      </c>
      <c r="AE1698">
        <f t="shared" si="1044"/>
        <v>201909</v>
      </c>
      <c r="AF1698">
        <f t="shared" si="1045"/>
        <v>201903</v>
      </c>
      <c r="AG1698" s="9">
        <f t="shared" ca="1" si="1046"/>
        <v>1</v>
      </c>
      <c r="AH1698">
        <f t="shared" ca="1" si="1047"/>
        <v>4</v>
      </c>
      <c r="AI1698" s="9">
        <f t="shared" ca="1" si="1048"/>
        <v>12</v>
      </c>
      <c r="AJ1698" s="9">
        <f t="shared" ca="1" si="1049"/>
        <v>1</v>
      </c>
      <c r="AK1698" s="9">
        <f t="shared" si="1050"/>
        <v>2</v>
      </c>
      <c r="AL1698" s="9">
        <f t="shared" si="1051"/>
        <v>37</v>
      </c>
      <c r="AM1698" s="9">
        <f t="shared" si="1052"/>
        <v>12</v>
      </c>
      <c r="AN1698" s="2">
        <v>43717.536805555559</v>
      </c>
      <c r="AO1698">
        <v>553</v>
      </c>
      <c r="AP1698" s="1">
        <v>20000</v>
      </c>
      <c r="AQ1698" t="s">
        <v>5</v>
      </c>
    </row>
    <row r="1699" spans="1:43" x14ac:dyDescent="0.3">
      <c r="A1699" t="str">
        <f t="shared" ca="1" si="1014"/>
        <v>FY2020 Q4 Sep</v>
      </c>
      <c r="B1699">
        <f t="shared" ca="1" si="1015"/>
        <v>2020</v>
      </c>
      <c r="C1699" s="8" t="str">
        <f t="shared" ca="1" si="1016"/>
        <v>Sep</v>
      </c>
      <c r="D1699" s="8" t="str">
        <f t="shared" ca="1" si="1017"/>
        <v>Q4</v>
      </c>
      <c r="E1699">
        <f t="shared" ca="1" si="1018"/>
        <v>12</v>
      </c>
      <c r="F1699">
        <f t="shared" ca="1" si="1019"/>
        <v>4</v>
      </c>
      <c r="G1699">
        <f t="shared" ca="1" si="1020"/>
        <v>202012</v>
      </c>
      <c r="H1699">
        <f t="shared" ca="1" si="1021"/>
        <v>202004</v>
      </c>
      <c r="I1699" t="str">
        <f t="shared" ca="1" si="1022"/>
        <v>FY2020 Q3 Sep</v>
      </c>
      <c r="J1699">
        <f t="shared" ca="1" si="1023"/>
        <v>2020</v>
      </c>
      <c r="K1699" s="8" t="str">
        <f t="shared" ca="1" si="1024"/>
        <v>Sep</v>
      </c>
      <c r="L1699" s="8" t="str">
        <f t="shared" ca="1" si="1025"/>
        <v>Q3</v>
      </c>
      <c r="M1699">
        <f t="shared" ca="1" si="1026"/>
        <v>9</v>
      </c>
      <c r="N1699">
        <f t="shared" ca="1" si="1027"/>
        <v>3</v>
      </c>
      <c r="O1699">
        <f t="shared" ca="1" si="1028"/>
        <v>202009</v>
      </c>
      <c r="P1699">
        <f t="shared" ca="1" si="1029"/>
        <v>202003</v>
      </c>
      <c r="Q1699" t="str">
        <f t="shared" si="1030"/>
        <v>FY2020 Q2 Mar</v>
      </c>
      <c r="R1699">
        <f t="shared" si="1031"/>
        <v>2020</v>
      </c>
      <c r="S1699" s="8" t="str">
        <f t="shared" si="1032"/>
        <v>Mar</v>
      </c>
      <c r="T1699" s="8" t="str">
        <f t="shared" si="1033"/>
        <v>Q2</v>
      </c>
      <c r="U1699">
        <f t="shared" si="1034"/>
        <v>6</v>
      </c>
      <c r="V1699">
        <f t="shared" si="1035"/>
        <v>2</v>
      </c>
      <c r="W1699">
        <f t="shared" si="1036"/>
        <v>202006</v>
      </c>
      <c r="X1699">
        <f t="shared" si="1037"/>
        <v>202002</v>
      </c>
      <c r="Y1699" t="str">
        <f t="shared" si="1038"/>
        <v>FY2020 Q1 Mar</v>
      </c>
      <c r="Z1699">
        <f t="shared" si="1039"/>
        <v>2020</v>
      </c>
      <c r="AA1699" s="8" t="str">
        <f t="shared" si="1040"/>
        <v>Mar</v>
      </c>
      <c r="AB1699" s="8" t="str">
        <f t="shared" si="1041"/>
        <v>Q1</v>
      </c>
      <c r="AC1699">
        <f t="shared" si="1042"/>
        <v>3</v>
      </c>
      <c r="AD1699">
        <f t="shared" si="1043"/>
        <v>1</v>
      </c>
      <c r="AE1699">
        <f t="shared" si="1044"/>
        <v>202003</v>
      </c>
      <c r="AF1699">
        <f t="shared" si="1045"/>
        <v>202001</v>
      </c>
      <c r="AG1699" s="9">
        <f t="shared" ca="1" si="1046"/>
        <v>0</v>
      </c>
      <c r="AH1699">
        <f t="shared" ca="1" si="1047"/>
        <v>2</v>
      </c>
      <c r="AI1699" s="9">
        <f t="shared" ca="1" si="1048"/>
        <v>6</v>
      </c>
      <c r="AJ1699" s="9">
        <f t="shared" ca="1" si="1049"/>
        <v>0</v>
      </c>
      <c r="AK1699" s="9">
        <f t="shared" si="1050"/>
        <v>5</v>
      </c>
      <c r="AL1699" s="9">
        <f t="shared" si="1051"/>
        <v>11</v>
      </c>
      <c r="AM1699" s="9">
        <f t="shared" si="1052"/>
        <v>8</v>
      </c>
      <c r="AN1699" s="2">
        <v>43902.350694444445</v>
      </c>
      <c r="AO1699">
        <v>560</v>
      </c>
      <c r="AP1699" s="1">
        <v>20000</v>
      </c>
      <c r="AQ1699" t="s">
        <v>5</v>
      </c>
    </row>
    <row r="1700" spans="1:43" x14ac:dyDescent="0.3">
      <c r="A1700" t="str">
        <f t="shared" ca="1" si="1014"/>
        <v>FY2020 Q4 Sep</v>
      </c>
      <c r="B1700">
        <f t="shared" ca="1" si="1015"/>
        <v>2020</v>
      </c>
      <c r="C1700" s="8" t="str">
        <f t="shared" ca="1" si="1016"/>
        <v>Sep</v>
      </c>
      <c r="D1700" s="8" t="str">
        <f t="shared" ca="1" si="1017"/>
        <v>Q4</v>
      </c>
      <c r="E1700">
        <f t="shared" ca="1" si="1018"/>
        <v>12</v>
      </c>
      <c r="F1700">
        <f t="shared" ca="1" si="1019"/>
        <v>4</v>
      </c>
      <c r="G1700">
        <f t="shared" ca="1" si="1020"/>
        <v>202012</v>
      </c>
      <c r="H1700">
        <f t="shared" ca="1" si="1021"/>
        <v>202004</v>
      </c>
      <c r="I1700" t="str">
        <f t="shared" ca="1" si="1022"/>
        <v>FY2020 Q3 Sep</v>
      </c>
      <c r="J1700">
        <f t="shared" ca="1" si="1023"/>
        <v>2020</v>
      </c>
      <c r="K1700" s="8" t="str">
        <f t="shared" ca="1" si="1024"/>
        <v>Sep</v>
      </c>
      <c r="L1700" s="8" t="str">
        <f t="shared" ca="1" si="1025"/>
        <v>Q3</v>
      </c>
      <c r="M1700">
        <f t="shared" ca="1" si="1026"/>
        <v>9</v>
      </c>
      <c r="N1700">
        <f t="shared" ca="1" si="1027"/>
        <v>3</v>
      </c>
      <c r="O1700">
        <f t="shared" ca="1" si="1028"/>
        <v>202009</v>
      </c>
      <c r="P1700">
        <f t="shared" ca="1" si="1029"/>
        <v>202003</v>
      </c>
      <c r="Q1700" t="str">
        <f t="shared" si="1030"/>
        <v>FY2020 Q2 Mar</v>
      </c>
      <c r="R1700">
        <f t="shared" si="1031"/>
        <v>2020</v>
      </c>
      <c r="S1700" s="8" t="str">
        <f t="shared" si="1032"/>
        <v>Mar</v>
      </c>
      <c r="T1700" s="8" t="str">
        <f t="shared" si="1033"/>
        <v>Q2</v>
      </c>
      <c r="U1700">
        <f t="shared" si="1034"/>
        <v>6</v>
      </c>
      <c r="V1700">
        <f t="shared" si="1035"/>
        <v>2</v>
      </c>
      <c r="W1700">
        <f t="shared" si="1036"/>
        <v>202006</v>
      </c>
      <c r="X1700">
        <f t="shared" si="1037"/>
        <v>202002</v>
      </c>
      <c r="Y1700" t="str">
        <f t="shared" si="1038"/>
        <v>FY2020 Q1 Mar</v>
      </c>
      <c r="Z1700">
        <f t="shared" si="1039"/>
        <v>2020</v>
      </c>
      <c r="AA1700" s="8" t="str">
        <f t="shared" si="1040"/>
        <v>Mar</v>
      </c>
      <c r="AB1700" s="8" t="str">
        <f t="shared" si="1041"/>
        <v>Q1</v>
      </c>
      <c r="AC1700">
        <f t="shared" si="1042"/>
        <v>3</v>
      </c>
      <c r="AD1700">
        <f t="shared" si="1043"/>
        <v>1</v>
      </c>
      <c r="AE1700">
        <f t="shared" si="1044"/>
        <v>202003</v>
      </c>
      <c r="AF1700">
        <f t="shared" si="1045"/>
        <v>202001</v>
      </c>
      <c r="AG1700" s="9">
        <f t="shared" ca="1" si="1046"/>
        <v>0</v>
      </c>
      <c r="AH1700">
        <f t="shared" ca="1" si="1047"/>
        <v>2</v>
      </c>
      <c r="AI1700" s="9">
        <f t="shared" ca="1" si="1048"/>
        <v>6</v>
      </c>
      <c r="AJ1700" s="9">
        <f t="shared" ca="1" si="1049"/>
        <v>0</v>
      </c>
      <c r="AK1700" s="9">
        <f t="shared" si="1050"/>
        <v>5</v>
      </c>
      <c r="AL1700" s="9">
        <f t="shared" si="1051"/>
        <v>10</v>
      </c>
      <c r="AM1700" s="9">
        <f t="shared" si="1052"/>
        <v>9</v>
      </c>
      <c r="AN1700" s="2">
        <v>43895.397916666669</v>
      </c>
      <c r="AO1700">
        <v>600</v>
      </c>
      <c r="AP1700" s="1">
        <v>20000</v>
      </c>
      <c r="AQ1700" t="s">
        <v>5</v>
      </c>
    </row>
    <row r="1701" spans="1:43" x14ac:dyDescent="0.3">
      <c r="A1701" t="str">
        <f t="shared" ca="1" si="1014"/>
        <v>FY2020 Q4 Sep</v>
      </c>
      <c r="B1701">
        <f t="shared" ca="1" si="1015"/>
        <v>2020</v>
      </c>
      <c r="C1701" s="8" t="str">
        <f t="shared" ca="1" si="1016"/>
        <v>Sep</v>
      </c>
      <c r="D1701" s="8" t="str">
        <f t="shared" ca="1" si="1017"/>
        <v>Q4</v>
      </c>
      <c r="E1701">
        <f t="shared" ca="1" si="1018"/>
        <v>12</v>
      </c>
      <c r="F1701">
        <f t="shared" ca="1" si="1019"/>
        <v>4</v>
      </c>
      <c r="G1701">
        <f t="shared" ca="1" si="1020"/>
        <v>202012</v>
      </c>
      <c r="H1701">
        <f t="shared" ca="1" si="1021"/>
        <v>202004</v>
      </c>
      <c r="I1701" t="str">
        <f t="shared" ca="1" si="1022"/>
        <v>FY2020 Q3 Sep</v>
      </c>
      <c r="J1701">
        <f t="shared" ca="1" si="1023"/>
        <v>2020</v>
      </c>
      <c r="K1701" s="8" t="str">
        <f t="shared" ca="1" si="1024"/>
        <v>Sep</v>
      </c>
      <c r="L1701" s="8" t="str">
        <f t="shared" ca="1" si="1025"/>
        <v>Q3</v>
      </c>
      <c r="M1701">
        <f t="shared" ca="1" si="1026"/>
        <v>9</v>
      </c>
      <c r="N1701">
        <f t="shared" ca="1" si="1027"/>
        <v>3</v>
      </c>
      <c r="O1701">
        <f t="shared" ca="1" si="1028"/>
        <v>202009</v>
      </c>
      <c r="P1701">
        <f t="shared" ca="1" si="1029"/>
        <v>202003</v>
      </c>
      <c r="Q1701" t="str">
        <f t="shared" si="1030"/>
        <v>FY2019 Q4 Sep</v>
      </c>
      <c r="R1701">
        <f t="shared" si="1031"/>
        <v>2019</v>
      </c>
      <c r="S1701" s="8" t="str">
        <f t="shared" si="1032"/>
        <v>Sep</v>
      </c>
      <c r="T1701" s="8" t="str">
        <f t="shared" si="1033"/>
        <v>Q4</v>
      </c>
      <c r="U1701">
        <f t="shared" si="1034"/>
        <v>12</v>
      </c>
      <c r="V1701">
        <f t="shared" si="1035"/>
        <v>4</v>
      </c>
      <c r="W1701">
        <f t="shared" si="1036"/>
        <v>201912</v>
      </c>
      <c r="X1701">
        <f t="shared" si="1037"/>
        <v>201904</v>
      </c>
      <c r="Y1701" t="str">
        <f t="shared" si="1038"/>
        <v>FY2019 Q3 Sep</v>
      </c>
      <c r="Z1701">
        <f t="shared" si="1039"/>
        <v>2019</v>
      </c>
      <c r="AA1701" s="8" t="str">
        <f t="shared" si="1040"/>
        <v>Sep</v>
      </c>
      <c r="AB1701" s="8" t="str">
        <f t="shared" si="1041"/>
        <v>Q3</v>
      </c>
      <c r="AC1701">
        <f t="shared" si="1042"/>
        <v>9</v>
      </c>
      <c r="AD1701">
        <f t="shared" si="1043"/>
        <v>3</v>
      </c>
      <c r="AE1701">
        <f t="shared" si="1044"/>
        <v>201909</v>
      </c>
      <c r="AF1701">
        <f t="shared" si="1045"/>
        <v>201903</v>
      </c>
      <c r="AG1701" s="9">
        <f t="shared" ca="1" si="1046"/>
        <v>1</v>
      </c>
      <c r="AH1701">
        <f t="shared" ca="1" si="1047"/>
        <v>4</v>
      </c>
      <c r="AI1701" s="9">
        <f t="shared" ca="1" si="1048"/>
        <v>12</v>
      </c>
      <c r="AJ1701" s="9">
        <f t="shared" ca="1" si="1049"/>
        <v>1</v>
      </c>
      <c r="AK1701" s="9">
        <f t="shared" si="1050"/>
        <v>6</v>
      </c>
      <c r="AL1701" s="9">
        <f t="shared" si="1051"/>
        <v>36</v>
      </c>
      <c r="AM1701" s="9">
        <f t="shared" si="1052"/>
        <v>15</v>
      </c>
      <c r="AN1701" s="2">
        <v>43714.633333333331</v>
      </c>
      <c r="AO1701">
        <v>607</v>
      </c>
      <c r="AP1701" s="1">
        <v>20000</v>
      </c>
      <c r="AQ1701" t="s">
        <v>5</v>
      </c>
    </row>
    <row r="1702" spans="1:43" x14ac:dyDescent="0.3">
      <c r="A1702" t="str">
        <f t="shared" ca="1" si="1014"/>
        <v>FY2020 Q4 Sep</v>
      </c>
      <c r="B1702">
        <f t="shared" ca="1" si="1015"/>
        <v>2020</v>
      </c>
      <c r="C1702" s="8" t="str">
        <f t="shared" ca="1" si="1016"/>
        <v>Sep</v>
      </c>
      <c r="D1702" s="8" t="str">
        <f t="shared" ca="1" si="1017"/>
        <v>Q4</v>
      </c>
      <c r="E1702">
        <f t="shared" ca="1" si="1018"/>
        <v>12</v>
      </c>
      <c r="F1702">
        <f t="shared" ca="1" si="1019"/>
        <v>4</v>
      </c>
      <c r="G1702">
        <f t="shared" ca="1" si="1020"/>
        <v>202012</v>
      </c>
      <c r="H1702">
        <f t="shared" ca="1" si="1021"/>
        <v>202004</v>
      </c>
      <c r="I1702" t="str">
        <f t="shared" ca="1" si="1022"/>
        <v>FY2020 Q3 Sep</v>
      </c>
      <c r="J1702">
        <f t="shared" ca="1" si="1023"/>
        <v>2020</v>
      </c>
      <c r="K1702" s="8" t="str">
        <f t="shared" ca="1" si="1024"/>
        <v>Sep</v>
      </c>
      <c r="L1702" s="8" t="str">
        <f t="shared" ca="1" si="1025"/>
        <v>Q3</v>
      </c>
      <c r="M1702">
        <f t="shared" ca="1" si="1026"/>
        <v>9</v>
      </c>
      <c r="N1702">
        <f t="shared" ca="1" si="1027"/>
        <v>3</v>
      </c>
      <c r="O1702">
        <f t="shared" ca="1" si="1028"/>
        <v>202009</v>
      </c>
      <c r="P1702">
        <f t="shared" ca="1" si="1029"/>
        <v>202003</v>
      </c>
      <c r="Q1702" t="str">
        <f t="shared" si="1030"/>
        <v>FY2020 Q1 Oct</v>
      </c>
      <c r="R1702">
        <f t="shared" si="1031"/>
        <v>2020</v>
      </c>
      <c r="S1702" s="8" t="str">
        <f t="shared" si="1032"/>
        <v>Oct</v>
      </c>
      <c r="T1702" s="8" t="str">
        <f t="shared" si="1033"/>
        <v>Q1</v>
      </c>
      <c r="U1702">
        <f t="shared" si="1034"/>
        <v>1</v>
      </c>
      <c r="V1702">
        <f t="shared" si="1035"/>
        <v>1</v>
      </c>
      <c r="W1702">
        <f t="shared" si="1036"/>
        <v>202001</v>
      </c>
      <c r="X1702">
        <f t="shared" si="1037"/>
        <v>202001</v>
      </c>
      <c r="Y1702" t="str">
        <f t="shared" si="1038"/>
        <v>FY2019 Q4 Oct</v>
      </c>
      <c r="Z1702">
        <f t="shared" si="1039"/>
        <v>2019</v>
      </c>
      <c r="AA1702" s="8" t="str">
        <f t="shared" si="1040"/>
        <v>Oct</v>
      </c>
      <c r="AB1702" s="8" t="str">
        <f t="shared" si="1041"/>
        <v>Q4</v>
      </c>
      <c r="AC1702">
        <f t="shared" si="1042"/>
        <v>10</v>
      </c>
      <c r="AD1702">
        <f t="shared" si="1043"/>
        <v>4</v>
      </c>
      <c r="AE1702">
        <f t="shared" si="1044"/>
        <v>201910</v>
      </c>
      <c r="AF1702">
        <f t="shared" si="1045"/>
        <v>201904</v>
      </c>
      <c r="AG1702" s="9">
        <f t="shared" ca="1" si="1046"/>
        <v>0</v>
      </c>
      <c r="AH1702">
        <f t="shared" ca="1" si="1047"/>
        <v>4</v>
      </c>
      <c r="AI1702" s="9">
        <f t="shared" ca="1" si="1048"/>
        <v>11</v>
      </c>
      <c r="AJ1702" s="9">
        <f t="shared" ca="1" si="1049"/>
        <v>1</v>
      </c>
      <c r="AK1702" s="9">
        <f t="shared" si="1050"/>
        <v>6</v>
      </c>
      <c r="AL1702" s="9">
        <f t="shared" si="1051"/>
        <v>43</v>
      </c>
      <c r="AM1702" s="9">
        <f t="shared" si="1052"/>
        <v>11</v>
      </c>
      <c r="AN1702" s="2">
        <v>43763.46875</v>
      </c>
      <c r="AO1702">
        <v>607</v>
      </c>
      <c r="AP1702" s="1">
        <v>20000</v>
      </c>
      <c r="AQ1702" t="s">
        <v>5</v>
      </c>
    </row>
    <row r="1703" spans="1:43" x14ac:dyDescent="0.3">
      <c r="A1703" t="str">
        <f t="shared" ca="1" si="1014"/>
        <v>FY2020 Q4 Sep</v>
      </c>
      <c r="B1703">
        <f t="shared" ca="1" si="1015"/>
        <v>2020</v>
      </c>
      <c r="C1703" s="8" t="str">
        <f t="shared" ca="1" si="1016"/>
        <v>Sep</v>
      </c>
      <c r="D1703" s="8" t="str">
        <f t="shared" ca="1" si="1017"/>
        <v>Q4</v>
      </c>
      <c r="E1703">
        <f t="shared" ca="1" si="1018"/>
        <v>12</v>
      </c>
      <c r="F1703">
        <f t="shared" ca="1" si="1019"/>
        <v>4</v>
      </c>
      <c r="G1703">
        <f t="shared" ca="1" si="1020"/>
        <v>202012</v>
      </c>
      <c r="H1703">
        <f t="shared" ca="1" si="1021"/>
        <v>202004</v>
      </c>
      <c r="I1703" t="str">
        <f t="shared" ca="1" si="1022"/>
        <v>FY2020 Q3 Sep</v>
      </c>
      <c r="J1703">
        <f t="shared" ca="1" si="1023"/>
        <v>2020</v>
      </c>
      <c r="K1703" s="8" t="str">
        <f t="shared" ca="1" si="1024"/>
        <v>Sep</v>
      </c>
      <c r="L1703" s="8" t="str">
        <f t="shared" ca="1" si="1025"/>
        <v>Q3</v>
      </c>
      <c r="M1703">
        <f t="shared" ca="1" si="1026"/>
        <v>9</v>
      </c>
      <c r="N1703">
        <f t="shared" ca="1" si="1027"/>
        <v>3</v>
      </c>
      <c r="O1703">
        <f t="shared" ca="1" si="1028"/>
        <v>202009</v>
      </c>
      <c r="P1703">
        <f t="shared" ca="1" si="1029"/>
        <v>202003</v>
      </c>
      <c r="Q1703" t="str">
        <f t="shared" si="1030"/>
        <v>FY2020 Q1 Nov</v>
      </c>
      <c r="R1703">
        <f t="shared" si="1031"/>
        <v>2020</v>
      </c>
      <c r="S1703" s="8" t="str">
        <f t="shared" si="1032"/>
        <v>Nov</v>
      </c>
      <c r="T1703" s="8" t="str">
        <f t="shared" si="1033"/>
        <v>Q1</v>
      </c>
      <c r="U1703">
        <f t="shared" si="1034"/>
        <v>2</v>
      </c>
      <c r="V1703">
        <f t="shared" si="1035"/>
        <v>1</v>
      </c>
      <c r="W1703">
        <f t="shared" si="1036"/>
        <v>202002</v>
      </c>
      <c r="X1703">
        <f t="shared" si="1037"/>
        <v>202001</v>
      </c>
      <c r="Y1703" t="str">
        <f t="shared" si="1038"/>
        <v>FY2019 Q4 Nov</v>
      </c>
      <c r="Z1703">
        <f t="shared" si="1039"/>
        <v>2019</v>
      </c>
      <c r="AA1703" s="8" t="str">
        <f t="shared" si="1040"/>
        <v>Nov</v>
      </c>
      <c r="AB1703" s="8" t="str">
        <f t="shared" si="1041"/>
        <v>Q4</v>
      </c>
      <c r="AC1703">
        <f t="shared" si="1042"/>
        <v>11</v>
      </c>
      <c r="AD1703">
        <f t="shared" si="1043"/>
        <v>4</v>
      </c>
      <c r="AE1703">
        <f t="shared" si="1044"/>
        <v>201911</v>
      </c>
      <c r="AF1703">
        <f t="shared" si="1045"/>
        <v>201904</v>
      </c>
      <c r="AG1703" s="9">
        <f t="shared" ca="1" si="1046"/>
        <v>0</v>
      </c>
      <c r="AH1703">
        <f t="shared" ca="1" si="1047"/>
        <v>3</v>
      </c>
      <c r="AI1703" s="9">
        <f t="shared" ca="1" si="1048"/>
        <v>10</v>
      </c>
      <c r="AJ1703" s="9">
        <f t="shared" ca="1" si="1049"/>
        <v>1</v>
      </c>
      <c r="AK1703" s="9">
        <f t="shared" si="1050"/>
        <v>5</v>
      </c>
      <c r="AL1703" s="9">
        <f t="shared" si="1051"/>
        <v>45</v>
      </c>
      <c r="AM1703" s="9">
        <f t="shared" si="1052"/>
        <v>16</v>
      </c>
      <c r="AN1703" s="2">
        <v>43776.705555555556</v>
      </c>
      <c r="AO1703">
        <v>607</v>
      </c>
      <c r="AP1703" s="1">
        <v>20000</v>
      </c>
      <c r="AQ1703" t="s">
        <v>5</v>
      </c>
    </row>
    <row r="1704" spans="1:43" x14ac:dyDescent="0.3">
      <c r="A1704" t="str">
        <f t="shared" ca="1" si="1014"/>
        <v>FY2020 Q4 Sep</v>
      </c>
      <c r="B1704">
        <f t="shared" ca="1" si="1015"/>
        <v>2020</v>
      </c>
      <c r="C1704" s="8" t="str">
        <f t="shared" ca="1" si="1016"/>
        <v>Sep</v>
      </c>
      <c r="D1704" s="8" t="str">
        <f t="shared" ca="1" si="1017"/>
        <v>Q4</v>
      </c>
      <c r="E1704">
        <f t="shared" ca="1" si="1018"/>
        <v>12</v>
      </c>
      <c r="F1704">
        <f t="shared" ca="1" si="1019"/>
        <v>4</v>
      </c>
      <c r="G1704">
        <f t="shared" ca="1" si="1020"/>
        <v>202012</v>
      </c>
      <c r="H1704">
        <f t="shared" ca="1" si="1021"/>
        <v>202004</v>
      </c>
      <c r="I1704" t="str">
        <f t="shared" ca="1" si="1022"/>
        <v>FY2020 Q3 Sep</v>
      </c>
      <c r="J1704">
        <f t="shared" ca="1" si="1023"/>
        <v>2020</v>
      </c>
      <c r="K1704" s="8" t="str">
        <f t="shared" ca="1" si="1024"/>
        <v>Sep</v>
      </c>
      <c r="L1704" s="8" t="str">
        <f t="shared" ca="1" si="1025"/>
        <v>Q3</v>
      </c>
      <c r="M1704">
        <f t="shared" ca="1" si="1026"/>
        <v>9</v>
      </c>
      <c r="N1704">
        <f t="shared" ca="1" si="1027"/>
        <v>3</v>
      </c>
      <c r="O1704">
        <f t="shared" ca="1" si="1028"/>
        <v>202009</v>
      </c>
      <c r="P1704">
        <f t="shared" ca="1" si="1029"/>
        <v>202003</v>
      </c>
      <c r="Q1704" t="str">
        <f t="shared" si="1030"/>
        <v>FY2020 Q1 Nov</v>
      </c>
      <c r="R1704">
        <f t="shared" si="1031"/>
        <v>2020</v>
      </c>
      <c r="S1704" s="8" t="str">
        <f t="shared" si="1032"/>
        <v>Nov</v>
      </c>
      <c r="T1704" s="8" t="str">
        <f t="shared" si="1033"/>
        <v>Q1</v>
      </c>
      <c r="U1704">
        <f t="shared" si="1034"/>
        <v>2</v>
      </c>
      <c r="V1704">
        <f t="shared" si="1035"/>
        <v>1</v>
      </c>
      <c r="W1704">
        <f t="shared" si="1036"/>
        <v>202002</v>
      </c>
      <c r="X1704">
        <f t="shared" si="1037"/>
        <v>202001</v>
      </c>
      <c r="Y1704" t="str">
        <f t="shared" si="1038"/>
        <v>FY2019 Q4 Nov</v>
      </c>
      <c r="Z1704">
        <f t="shared" si="1039"/>
        <v>2019</v>
      </c>
      <c r="AA1704" s="8" t="str">
        <f t="shared" si="1040"/>
        <v>Nov</v>
      </c>
      <c r="AB1704" s="8" t="str">
        <f t="shared" si="1041"/>
        <v>Q4</v>
      </c>
      <c r="AC1704">
        <f t="shared" si="1042"/>
        <v>11</v>
      </c>
      <c r="AD1704">
        <f t="shared" si="1043"/>
        <v>4</v>
      </c>
      <c r="AE1704">
        <f t="shared" si="1044"/>
        <v>201911</v>
      </c>
      <c r="AF1704">
        <f t="shared" si="1045"/>
        <v>201904</v>
      </c>
      <c r="AG1704" s="9">
        <f t="shared" ca="1" si="1046"/>
        <v>0</v>
      </c>
      <c r="AH1704">
        <f t="shared" ca="1" si="1047"/>
        <v>3</v>
      </c>
      <c r="AI1704" s="9">
        <f t="shared" ca="1" si="1048"/>
        <v>10</v>
      </c>
      <c r="AJ1704" s="9">
        <f t="shared" ca="1" si="1049"/>
        <v>1</v>
      </c>
      <c r="AK1704" s="9">
        <f t="shared" si="1050"/>
        <v>3</v>
      </c>
      <c r="AL1704" s="9">
        <f t="shared" si="1051"/>
        <v>47</v>
      </c>
      <c r="AM1704" s="9">
        <f t="shared" si="1052"/>
        <v>16</v>
      </c>
      <c r="AN1704" s="2">
        <v>43788.692361111112</v>
      </c>
      <c r="AO1704">
        <v>607</v>
      </c>
      <c r="AP1704" s="1">
        <v>20000</v>
      </c>
      <c r="AQ1704" t="s">
        <v>5</v>
      </c>
    </row>
    <row r="1705" spans="1:43" x14ac:dyDescent="0.3">
      <c r="A1705" t="str">
        <f t="shared" ca="1" si="1014"/>
        <v>FY2020 Q4 Sep</v>
      </c>
      <c r="B1705">
        <f t="shared" ca="1" si="1015"/>
        <v>2020</v>
      </c>
      <c r="C1705" s="8" t="str">
        <f t="shared" ca="1" si="1016"/>
        <v>Sep</v>
      </c>
      <c r="D1705" s="8" t="str">
        <f t="shared" ca="1" si="1017"/>
        <v>Q4</v>
      </c>
      <c r="E1705">
        <f t="shared" ca="1" si="1018"/>
        <v>12</v>
      </c>
      <c r="F1705">
        <f t="shared" ca="1" si="1019"/>
        <v>4</v>
      </c>
      <c r="G1705">
        <f t="shared" ca="1" si="1020"/>
        <v>202012</v>
      </c>
      <c r="H1705">
        <f t="shared" ca="1" si="1021"/>
        <v>202004</v>
      </c>
      <c r="I1705" t="str">
        <f t="shared" ca="1" si="1022"/>
        <v>FY2020 Q3 Sep</v>
      </c>
      <c r="J1705">
        <f t="shared" ca="1" si="1023"/>
        <v>2020</v>
      </c>
      <c r="K1705" s="8" t="str">
        <f t="shared" ca="1" si="1024"/>
        <v>Sep</v>
      </c>
      <c r="L1705" s="8" t="str">
        <f t="shared" ca="1" si="1025"/>
        <v>Q3</v>
      </c>
      <c r="M1705">
        <f t="shared" ca="1" si="1026"/>
        <v>9</v>
      </c>
      <c r="N1705">
        <f t="shared" ca="1" si="1027"/>
        <v>3</v>
      </c>
      <c r="O1705">
        <f t="shared" ca="1" si="1028"/>
        <v>202009</v>
      </c>
      <c r="P1705">
        <f t="shared" ca="1" si="1029"/>
        <v>202003</v>
      </c>
      <c r="Q1705" t="str">
        <f t="shared" si="1030"/>
        <v>FY2020 Q1 Nov</v>
      </c>
      <c r="R1705">
        <f t="shared" si="1031"/>
        <v>2020</v>
      </c>
      <c r="S1705" s="8" t="str">
        <f t="shared" si="1032"/>
        <v>Nov</v>
      </c>
      <c r="T1705" s="8" t="str">
        <f t="shared" si="1033"/>
        <v>Q1</v>
      </c>
      <c r="U1705">
        <f t="shared" si="1034"/>
        <v>2</v>
      </c>
      <c r="V1705">
        <f t="shared" si="1035"/>
        <v>1</v>
      </c>
      <c r="W1705">
        <f t="shared" si="1036"/>
        <v>202002</v>
      </c>
      <c r="X1705">
        <f t="shared" si="1037"/>
        <v>202001</v>
      </c>
      <c r="Y1705" t="str">
        <f t="shared" si="1038"/>
        <v>FY2019 Q4 Nov</v>
      </c>
      <c r="Z1705">
        <f t="shared" si="1039"/>
        <v>2019</v>
      </c>
      <c r="AA1705" s="8" t="str">
        <f t="shared" si="1040"/>
        <v>Nov</v>
      </c>
      <c r="AB1705" s="8" t="str">
        <f t="shared" si="1041"/>
        <v>Q4</v>
      </c>
      <c r="AC1705">
        <f t="shared" si="1042"/>
        <v>11</v>
      </c>
      <c r="AD1705">
        <f t="shared" si="1043"/>
        <v>4</v>
      </c>
      <c r="AE1705">
        <f t="shared" si="1044"/>
        <v>201911</v>
      </c>
      <c r="AF1705">
        <f t="shared" si="1045"/>
        <v>201904</v>
      </c>
      <c r="AG1705" s="9">
        <f t="shared" ca="1" si="1046"/>
        <v>0</v>
      </c>
      <c r="AH1705">
        <f t="shared" ca="1" si="1047"/>
        <v>3</v>
      </c>
      <c r="AI1705" s="9">
        <f t="shared" ca="1" si="1048"/>
        <v>10</v>
      </c>
      <c r="AJ1705" s="9">
        <f t="shared" ca="1" si="1049"/>
        <v>1</v>
      </c>
      <c r="AK1705" s="9">
        <f t="shared" si="1050"/>
        <v>6</v>
      </c>
      <c r="AL1705" s="9">
        <f t="shared" si="1051"/>
        <v>47</v>
      </c>
      <c r="AM1705" s="9">
        <f t="shared" si="1052"/>
        <v>12</v>
      </c>
      <c r="AN1705" s="2">
        <v>43791.504861111112</v>
      </c>
      <c r="AO1705">
        <v>607</v>
      </c>
      <c r="AP1705" s="1">
        <v>20000</v>
      </c>
      <c r="AQ1705" t="s">
        <v>5</v>
      </c>
    </row>
    <row r="1706" spans="1:43" x14ac:dyDescent="0.3">
      <c r="A1706" t="str">
        <f t="shared" ca="1" si="1014"/>
        <v>FY2020 Q4 Sep</v>
      </c>
      <c r="B1706">
        <f t="shared" ca="1" si="1015"/>
        <v>2020</v>
      </c>
      <c r="C1706" s="8" t="str">
        <f t="shared" ca="1" si="1016"/>
        <v>Sep</v>
      </c>
      <c r="D1706" s="8" t="str">
        <f t="shared" ca="1" si="1017"/>
        <v>Q4</v>
      </c>
      <c r="E1706">
        <f t="shared" ca="1" si="1018"/>
        <v>12</v>
      </c>
      <c r="F1706">
        <f t="shared" ca="1" si="1019"/>
        <v>4</v>
      </c>
      <c r="G1706">
        <f t="shared" ca="1" si="1020"/>
        <v>202012</v>
      </c>
      <c r="H1706">
        <f t="shared" ca="1" si="1021"/>
        <v>202004</v>
      </c>
      <c r="I1706" t="str">
        <f t="shared" ca="1" si="1022"/>
        <v>FY2020 Q3 Sep</v>
      </c>
      <c r="J1706">
        <f t="shared" ca="1" si="1023"/>
        <v>2020</v>
      </c>
      <c r="K1706" s="8" t="str">
        <f t="shared" ca="1" si="1024"/>
        <v>Sep</v>
      </c>
      <c r="L1706" s="8" t="str">
        <f t="shared" ca="1" si="1025"/>
        <v>Q3</v>
      </c>
      <c r="M1706">
        <f t="shared" ca="1" si="1026"/>
        <v>9</v>
      </c>
      <c r="N1706">
        <f t="shared" ca="1" si="1027"/>
        <v>3</v>
      </c>
      <c r="O1706">
        <f t="shared" ca="1" si="1028"/>
        <v>202009</v>
      </c>
      <c r="P1706">
        <f t="shared" ca="1" si="1029"/>
        <v>202003</v>
      </c>
      <c r="Q1706" t="str">
        <f t="shared" si="1030"/>
        <v>FY2020 Q1 Oct</v>
      </c>
      <c r="R1706">
        <f t="shared" si="1031"/>
        <v>2020</v>
      </c>
      <c r="S1706" s="8" t="str">
        <f t="shared" si="1032"/>
        <v>Oct</v>
      </c>
      <c r="T1706" s="8" t="str">
        <f t="shared" si="1033"/>
        <v>Q1</v>
      </c>
      <c r="U1706">
        <f t="shared" si="1034"/>
        <v>1</v>
      </c>
      <c r="V1706">
        <f t="shared" si="1035"/>
        <v>1</v>
      </c>
      <c r="W1706">
        <f t="shared" si="1036"/>
        <v>202001</v>
      </c>
      <c r="X1706">
        <f t="shared" si="1037"/>
        <v>202001</v>
      </c>
      <c r="Y1706" t="str">
        <f t="shared" si="1038"/>
        <v>FY2019 Q4 Oct</v>
      </c>
      <c r="Z1706">
        <f t="shared" si="1039"/>
        <v>2019</v>
      </c>
      <c r="AA1706" s="8" t="str">
        <f t="shared" si="1040"/>
        <v>Oct</v>
      </c>
      <c r="AB1706" s="8" t="str">
        <f t="shared" si="1041"/>
        <v>Q4</v>
      </c>
      <c r="AC1706">
        <f t="shared" si="1042"/>
        <v>10</v>
      </c>
      <c r="AD1706">
        <f t="shared" si="1043"/>
        <v>4</v>
      </c>
      <c r="AE1706">
        <f t="shared" si="1044"/>
        <v>201910</v>
      </c>
      <c r="AF1706">
        <f t="shared" si="1045"/>
        <v>201904</v>
      </c>
      <c r="AG1706" s="9">
        <f t="shared" ca="1" si="1046"/>
        <v>0</v>
      </c>
      <c r="AH1706">
        <f t="shared" ca="1" si="1047"/>
        <v>4</v>
      </c>
      <c r="AI1706" s="9">
        <f t="shared" ca="1" si="1048"/>
        <v>11</v>
      </c>
      <c r="AJ1706" s="9">
        <f t="shared" ca="1" si="1049"/>
        <v>1</v>
      </c>
      <c r="AK1706" s="9">
        <f t="shared" si="1050"/>
        <v>3</v>
      </c>
      <c r="AL1706" s="9">
        <f t="shared" si="1051"/>
        <v>42</v>
      </c>
      <c r="AM1706" s="9">
        <f t="shared" si="1052"/>
        <v>10</v>
      </c>
      <c r="AN1706" s="2">
        <v>43753.433333333334</v>
      </c>
      <c r="AO1706">
        <v>620</v>
      </c>
      <c r="AP1706" s="1">
        <v>20000</v>
      </c>
      <c r="AQ1706" t="s">
        <v>5</v>
      </c>
    </row>
    <row r="1707" spans="1:43" x14ac:dyDescent="0.3">
      <c r="A1707" t="str">
        <f t="shared" ca="1" si="1014"/>
        <v>FY2020 Q4 Sep</v>
      </c>
      <c r="B1707">
        <f t="shared" ca="1" si="1015"/>
        <v>2020</v>
      </c>
      <c r="C1707" s="8" t="str">
        <f t="shared" ca="1" si="1016"/>
        <v>Sep</v>
      </c>
      <c r="D1707" s="8" t="str">
        <f t="shared" ca="1" si="1017"/>
        <v>Q4</v>
      </c>
      <c r="E1707">
        <f t="shared" ca="1" si="1018"/>
        <v>12</v>
      </c>
      <c r="F1707">
        <f t="shared" ca="1" si="1019"/>
        <v>4</v>
      </c>
      <c r="G1707">
        <f t="shared" ca="1" si="1020"/>
        <v>202012</v>
      </c>
      <c r="H1707">
        <f t="shared" ca="1" si="1021"/>
        <v>202004</v>
      </c>
      <c r="I1707" t="str">
        <f t="shared" ca="1" si="1022"/>
        <v>FY2020 Q3 Sep</v>
      </c>
      <c r="J1707">
        <f t="shared" ca="1" si="1023"/>
        <v>2020</v>
      </c>
      <c r="K1707" s="8" t="str">
        <f t="shared" ca="1" si="1024"/>
        <v>Sep</v>
      </c>
      <c r="L1707" s="8" t="str">
        <f t="shared" ca="1" si="1025"/>
        <v>Q3</v>
      </c>
      <c r="M1707">
        <f t="shared" ca="1" si="1026"/>
        <v>9</v>
      </c>
      <c r="N1707">
        <f t="shared" ca="1" si="1027"/>
        <v>3</v>
      </c>
      <c r="O1707">
        <f t="shared" ca="1" si="1028"/>
        <v>202009</v>
      </c>
      <c r="P1707">
        <f t="shared" ca="1" si="1029"/>
        <v>202003</v>
      </c>
      <c r="Q1707" t="str">
        <f t="shared" si="1030"/>
        <v>FY2020 Q1 Nov</v>
      </c>
      <c r="R1707">
        <f t="shared" si="1031"/>
        <v>2020</v>
      </c>
      <c r="S1707" s="8" t="str">
        <f t="shared" si="1032"/>
        <v>Nov</v>
      </c>
      <c r="T1707" s="8" t="str">
        <f t="shared" si="1033"/>
        <v>Q1</v>
      </c>
      <c r="U1707">
        <f t="shared" si="1034"/>
        <v>2</v>
      </c>
      <c r="V1707">
        <f t="shared" si="1035"/>
        <v>1</v>
      </c>
      <c r="W1707">
        <f t="shared" si="1036"/>
        <v>202002</v>
      </c>
      <c r="X1707">
        <f t="shared" si="1037"/>
        <v>202001</v>
      </c>
      <c r="Y1707" t="str">
        <f t="shared" si="1038"/>
        <v>FY2019 Q4 Nov</v>
      </c>
      <c r="Z1707">
        <f t="shared" si="1039"/>
        <v>2019</v>
      </c>
      <c r="AA1707" s="8" t="str">
        <f t="shared" si="1040"/>
        <v>Nov</v>
      </c>
      <c r="AB1707" s="8" t="str">
        <f t="shared" si="1041"/>
        <v>Q4</v>
      </c>
      <c r="AC1707">
        <f t="shared" si="1042"/>
        <v>11</v>
      </c>
      <c r="AD1707">
        <f t="shared" si="1043"/>
        <v>4</v>
      </c>
      <c r="AE1707">
        <f t="shared" si="1044"/>
        <v>201911</v>
      </c>
      <c r="AF1707">
        <f t="shared" si="1045"/>
        <v>201904</v>
      </c>
      <c r="AG1707" s="9">
        <f t="shared" ca="1" si="1046"/>
        <v>0</v>
      </c>
      <c r="AH1707">
        <f t="shared" ca="1" si="1047"/>
        <v>3</v>
      </c>
      <c r="AI1707" s="9">
        <f t="shared" ca="1" si="1048"/>
        <v>10</v>
      </c>
      <c r="AJ1707" s="9">
        <f t="shared" ca="1" si="1049"/>
        <v>1</v>
      </c>
      <c r="AK1707" s="9">
        <f t="shared" si="1050"/>
        <v>6</v>
      </c>
      <c r="AL1707" s="9">
        <f t="shared" si="1051"/>
        <v>46</v>
      </c>
      <c r="AM1707" s="9">
        <f t="shared" si="1052"/>
        <v>15</v>
      </c>
      <c r="AN1707" s="2">
        <v>43784.663888888892</v>
      </c>
      <c r="AO1707">
        <v>626</v>
      </c>
      <c r="AP1707" s="1">
        <v>20000</v>
      </c>
      <c r="AQ1707" t="s">
        <v>5</v>
      </c>
    </row>
    <row r="1708" spans="1:43" x14ac:dyDescent="0.3">
      <c r="A1708" t="str">
        <f t="shared" ca="1" si="1014"/>
        <v>FY2020 Q4 Sep</v>
      </c>
      <c r="B1708">
        <f t="shared" ca="1" si="1015"/>
        <v>2020</v>
      </c>
      <c r="C1708" s="8" t="str">
        <f t="shared" ca="1" si="1016"/>
        <v>Sep</v>
      </c>
      <c r="D1708" s="8" t="str">
        <f t="shared" ca="1" si="1017"/>
        <v>Q4</v>
      </c>
      <c r="E1708">
        <f t="shared" ca="1" si="1018"/>
        <v>12</v>
      </c>
      <c r="F1708">
        <f t="shared" ca="1" si="1019"/>
        <v>4</v>
      </c>
      <c r="G1708">
        <f t="shared" ca="1" si="1020"/>
        <v>202012</v>
      </c>
      <c r="H1708">
        <f t="shared" ca="1" si="1021"/>
        <v>202004</v>
      </c>
      <c r="I1708" t="str">
        <f t="shared" ca="1" si="1022"/>
        <v>FY2020 Q3 Sep</v>
      </c>
      <c r="J1708">
        <f t="shared" ca="1" si="1023"/>
        <v>2020</v>
      </c>
      <c r="K1708" s="8" t="str">
        <f t="shared" ca="1" si="1024"/>
        <v>Sep</v>
      </c>
      <c r="L1708" s="8" t="str">
        <f t="shared" ca="1" si="1025"/>
        <v>Q3</v>
      </c>
      <c r="M1708">
        <f t="shared" ca="1" si="1026"/>
        <v>9</v>
      </c>
      <c r="N1708">
        <f t="shared" ca="1" si="1027"/>
        <v>3</v>
      </c>
      <c r="O1708">
        <f t="shared" ca="1" si="1028"/>
        <v>202009</v>
      </c>
      <c r="P1708">
        <f t="shared" ca="1" si="1029"/>
        <v>202003</v>
      </c>
      <c r="Q1708" t="str">
        <f t="shared" si="1030"/>
        <v>FY2020 Q1 Dec</v>
      </c>
      <c r="R1708">
        <f t="shared" si="1031"/>
        <v>2020</v>
      </c>
      <c r="S1708" s="8" t="str">
        <f t="shared" si="1032"/>
        <v>Dec</v>
      </c>
      <c r="T1708" s="8" t="str">
        <f t="shared" si="1033"/>
        <v>Q1</v>
      </c>
      <c r="U1708">
        <f t="shared" si="1034"/>
        <v>3</v>
      </c>
      <c r="V1708">
        <f t="shared" si="1035"/>
        <v>1</v>
      </c>
      <c r="W1708">
        <f t="shared" si="1036"/>
        <v>202003</v>
      </c>
      <c r="X1708">
        <f t="shared" si="1037"/>
        <v>202001</v>
      </c>
      <c r="Y1708" t="str">
        <f t="shared" si="1038"/>
        <v>FY2019 Q4 Dec</v>
      </c>
      <c r="Z1708">
        <f t="shared" si="1039"/>
        <v>2019</v>
      </c>
      <c r="AA1708" s="8" t="str">
        <f t="shared" si="1040"/>
        <v>Dec</v>
      </c>
      <c r="AB1708" s="8" t="str">
        <f t="shared" si="1041"/>
        <v>Q4</v>
      </c>
      <c r="AC1708">
        <f t="shared" si="1042"/>
        <v>12</v>
      </c>
      <c r="AD1708">
        <f t="shared" si="1043"/>
        <v>4</v>
      </c>
      <c r="AE1708">
        <f t="shared" si="1044"/>
        <v>201912</v>
      </c>
      <c r="AF1708">
        <f t="shared" si="1045"/>
        <v>201904</v>
      </c>
      <c r="AG1708" s="9">
        <f t="shared" ca="1" si="1046"/>
        <v>0</v>
      </c>
      <c r="AH1708">
        <f t="shared" ca="1" si="1047"/>
        <v>3</v>
      </c>
      <c r="AI1708" s="9">
        <f t="shared" ca="1" si="1048"/>
        <v>9</v>
      </c>
      <c r="AJ1708" s="9">
        <f t="shared" ca="1" si="1049"/>
        <v>1</v>
      </c>
      <c r="AK1708" s="9">
        <f t="shared" si="1050"/>
        <v>5</v>
      </c>
      <c r="AL1708" s="9">
        <f t="shared" si="1051"/>
        <v>49</v>
      </c>
      <c r="AM1708" s="9">
        <f t="shared" si="1052"/>
        <v>16</v>
      </c>
      <c r="AN1708" s="2">
        <v>43804.693055555559</v>
      </c>
      <c r="AO1708">
        <v>626</v>
      </c>
      <c r="AP1708" s="1">
        <v>20000</v>
      </c>
      <c r="AQ1708" t="s">
        <v>5</v>
      </c>
    </row>
    <row r="1709" spans="1:43" x14ac:dyDescent="0.3">
      <c r="A1709" t="str">
        <f t="shared" ca="1" si="1014"/>
        <v>FY2020 Q4 Sep</v>
      </c>
      <c r="B1709">
        <f t="shared" ca="1" si="1015"/>
        <v>2020</v>
      </c>
      <c r="C1709" s="8" t="str">
        <f t="shared" ca="1" si="1016"/>
        <v>Sep</v>
      </c>
      <c r="D1709" s="8" t="str">
        <f t="shared" ca="1" si="1017"/>
        <v>Q4</v>
      </c>
      <c r="E1709">
        <f t="shared" ca="1" si="1018"/>
        <v>12</v>
      </c>
      <c r="F1709">
        <f t="shared" ca="1" si="1019"/>
        <v>4</v>
      </c>
      <c r="G1709">
        <f t="shared" ca="1" si="1020"/>
        <v>202012</v>
      </c>
      <c r="H1709">
        <f t="shared" ca="1" si="1021"/>
        <v>202004</v>
      </c>
      <c r="I1709" t="str">
        <f t="shared" ca="1" si="1022"/>
        <v>FY2020 Q3 Sep</v>
      </c>
      <c r="J1709">
        <f t="shared" ca="1" si="1023"/>
        <v>2020</v>
      </c>
      <c r="K1709" s="8" t="str">
        <f t="shared" ca="1" si="1024"/>
        <v>Sep</v>
      </c>
      <c r="L1709" s="8" t="str">
        <f t="shared" ca="1" si="1025"/>
        <v>Q3</v>
      </c>
      <c r="M1709">
        <f t="shared" ca="1" si="1026"/>
        <v>9</v>
      </c>
      <c r="N1709">
        <f t="shared" ca="1" si="1027"/>
        <v>3</v>
      </c>
      <c r="O1709">
        <f t="shared" ca="1" si="1028"/>
        <v>202009</v>
      </c>
      <c r="P1709">
        <f t="shared" ca="1" si="1029"/>
        <v>202003</v>
      </c>
      <c r="Q1709" t="str">
        <f t="shared" si="1030"/>
        <v>FY2020 Q2 Mar</v>
      </c>
      <c r="R1709">
        <f t="shared" si="1031"/>
        <v>2020</v>
      </c>
      <c r="S1709" s="8" t="str">
        <f t="shared" si="1032"/>
        <v>Mar</v>
      </c>
      <c r="T1709" s="8" t="str">
        <f t="shared" si="1033"/>
        <v>Q2</v>
      </c>
      <c r="U1709">
        <f t="shared" si="1034"/>
        <v>6</v>
      </c>
      <c r="V1709">
        <f t="shared" si="1035"/>
        <v>2</v>
      </c>
      <c r="W1709">
        <f t="shared" si="1036"/>
        <v>202006</v>
      </c>
      <c r="X1709">
        <f t="shared" si="1037"/>
        <v>202002</v>
      </c>
      <c r="Y1709" t="str">
        <f t="shared" si="1038"/>
        <v>FY2020 Q1 Mar</v>
      </c>
      <c r="Z1709">
        <f t="shared" si="1039"/>
        <v>2020</v>
      </c>
      <c r="AA1709" s="8" t="str">
        <f t="shared" si="1040"/>
        <v>Mar</v>
      </c>
      <c r="AB1709" s="8" t="str">
        <f t="shared" si="1041"/>
        <v>Q1</v>
      </c>
      <c r="AC1709">
        <f t="shared" si="1042"/>
        <v>3</v>
      </c>
      <c r="AD1709">
        <f t="shared" si="1043"/>
        <v>1</v>
      </c>
      <c r="AE1709">
        <f t="shared" si="1044"/>
        <v>202003</v>
      </c>
      <c r="AF1709">
        <f t="shared" si="1045"/>
        <v>202001</v>
      </c>
      <c r="AG1709" s="9">
        <f t="shared" ca="1" si="1046"/>
        <v>0</v>
      </c>
      <c r="AH1709">
        <f t="shared" ca="1" si="1047"/>
        <v>2</v>
      </c>
      <c r="AI1709" s="9">
        <f t="shared" ca="1" si="1048"/>
        <v>6</v>
      </c>
      <c r="AJ1709" s="9">
        <f t="shared" ca="1" si="1049"/>
        <v>0</v>
      </c>
      <c r="AK1709" s="9">
        <f t="shared" si="1050"/>
        <v>4</v>
      </c>
      <c r="AL1709" s="9">
        <f t="shared" si="1051"/>
        <v>11</v>
      </c>
      <c r="AM1709" s="9">
        <f t="shared" si="1052"/>
        <v>12</v>
      </c>
      <c r="AN1709" s="2">
        <v>43901.522916666669</v>
      </c>
      <c r="AO1709">
        <v>626</v>
      </c>
      <c r="AP1709" s="1">
        <v>20000</v>
      </c>
      <c r="AQ1709" t="s">
        <v>5</v>
      </c>
    </row>
    <row r="1710" spans="1:43" x14ac:dyDescent="0.3">
      <c r="A1710" t="str">
        <f t="shared" ca="1" si="1014"/>
        <v>FY2020 Q4 Sep</v>
      </c>
      <c r="B1710">
        <f t="shared" ca="1" si="1015"/>
        <v>2020</v>
      </c>
      <c r="C1710" s="8" t="str">
        <f t="shared" ca="1" si="1016"/>
        <v>Sep</v>
      </c>
      <c r="D1710" s="8" t="str">
        <f t="shared" ca="1" si="1017"/>
        <v>Q4</v>
      </c>
      <c r="E1710">
        <f t="shared" ca="1" si="1018"/>
        <v>12</v>
      </c>
      <c r="F1710">
        <f t="shared" ca="1" si="1019"/>
        <v>4</v>
      </c>
      <c r="G1710">
        <f t="shared" ca="1" si="1020"/>
        <v>202012</v>
      </c>
      <c r="H1710">
        <f t="shared" ca="1" si="1021"/>
        <v>202004</v>
      </c>
      <c r="I1710" t="str">
        <f t="shared" ca="1" si="1022"/>
        <v>FY2020 Q3 Sep</v>
      </c>
      <c r="J1710">
        <f t="shared" ca="1" si="1023"/>
        <v>2020</v>
      </c>
      <c r="K1710" s="8" t="str">
        <f t="shared" ca="1" si="1024"/>
        <v>Sep</v>
      </c>
      <c r="L1710" s="8" t="str">
        <f t="shared" ca="1" si="1025"/>
        <v>Q3</v>
      </c>
      <c r="M1710">
        <f t="shared" ca="1" si="1026"/>
        <v>9</v>
      </c>
      <c r="N1710">
        <f t="shared" ca="1" si="1027"/>
        <v>3</v>
      </c>
      <c r="O1710">
        <f t="shared" ca="1" si="1028"/>
        <v>202009</v>
      </c>
      <c r="P1710">
        <f t="shared" ca="1" si="1029"/>
        <v>202003</v>
      </c>
      <c r="Q1710" t="str">
        <f t="shared" si="1030"/>
        <v>FY2020 Q1 Oct</v>
      </c>
      <c r="R1710">
        <f t="shared" si="1031"/>
        <v>2020</v>
      </c>
      <c r="S1710" s="8" t="str">
        <f t="shared" si="1032"/>
        <v>Oct</v>
      </c>
      <c r="T1710" s="8" t="str">
        <f t="shared" si="1033"/>
        <v>Q1</v>
      </c>
      <c r="U1710">
        <f t="shared" si="1034"/>
        <v>1</v>
      </c>
      <c r="V1710">
        <f t="shared" si="1035"/>
        <v>1</v>
      </c>
      <c r="W1710">
        <f t="shared" si="1036"/>
        <v>202001</v>
      </c>
      <c r="X1710">
        <f t="shared" si="1037"/>
        <v>202001</v>
      </c>
      <c r="Y1710" t="str">
        <f t="shared" si="1038"/>
        <v>FY2019 Q4 Oct</v>
      </c>
      <c r="Z1710">
        <f t="shared" si="1039"/>
        <v>2019</v>
      </c>
      <c r="AA1710" s="8" t="str">
        <f t="shared" si="1040"/>
        <v>Oct</v>
      </c>
      <c r="AB1710" s="8" t="str">
        <f t="shared" si="1041"/>
        <v>Q4</v>
      </c>
      <c r="AC1710">
        <f t="shared" si="1042"/>
        <v>10</v>
      </c>
      <c r="AD1710">
        <f t="shared" si="1043"/>
        <v>4</v>
      </c>
      <c r="AE1710">
        <f t="shared" si="1044"/>
        <v>201910</v>
      </c>
      <c r="AF1710">
        <f t="shared" si="1045"/>
        <v>201904</v>
      </c>
      <c r="AG1710" s="9">
        <f t="shared" ca="1" si="1046"/>
        <v>0</v>
      </c>
      <c r="AH1710">
        <f t="shared" ca="1" si="1047"/>
        <v>4</v>
      </c>
      <c r="AI1710" s="9">
        <f t="shared" ca="1" si="1048"/>
        <v>11</v>
      </c>
      <c r="AJ1710" s="9">
        <f t="shared" ca="1" si="1049"/>
        <v>1</v>
      </c>
      <c r="AK1710" s="9">
        <f t="shared" si="1050"/>
        <v>2</v>
      </c>
      <c r="AL1710" s="9">
        <f t="shared" si="1051"/>
        <v>44</v>
      </c>
      <c r="AM1710" s="9">
        <f t="shared" si="1052"/>
        <v>13</v>
      </c>
      <c r="AN1710" s="2">
        <v>43766.582638888889</v>
      </c>
      <c r="AO1710">
        <v>659</v>
      </c>
      <c r="AP1710" s="1">
        <v>20000</v>
      </c>
      <c r="AQ1710" t="s">
        <v>5</v>
      </c>
    </row>
    <row r="1711" spans="1:43" x14ac:dyDescent="0.3">
      <c r="A1711" t="str">
        <f t="shared" ca="1" si="1014"/>
        <v>FY2020 Q4 Sep</v>
      </c>
      <c r="B1711">
        <f t="shared" ca="1" si="1015"/>
        <v>2020</v>
      </c>
      <c r="C1711" s="8" t="str">
        <f t="shared" ca="1" si="1016"/>
        <v>Sep</v>
      </c>
      <c r="D1711" s="8" t="str">
        <f t="shared" ca="1" si="1017"/>
        <v>Q4</v>
      </c>
      <c r="E1711">
        <f t="shared" ca="1" si="1018"/>
        <v>12</v>
      </c>
      <c r="F1711">
        <f t="shared" ca="1" si="1019"/>
        <v>4</v>
      </c>
      <c r="G1711">
        <f t="shared" ca="1" si="1020"/>
        <v>202012</v>
      </c>
      <c r="H1711">
        <f t="shared" ca="1" si="1021"/>
        <v>202004</v>
      </c>
      <c r="I1711" t="str">
        <f t="shared" ca="1" si="1022"/>
        <v>FY2020 Q3 Sep</v>
      </c>
      <c r="J1711">
        <f t="shared" ca="1" si="1023"/>
        <v>2020</v>
      </c>
      <c r="K1711" s="8" t="str">
        <f t="shared" ca="1" si="1024"/>
        <v>Sep</v>
      </c>
      <c r="L1711" s="8" t="str">
        <f t="shared" ca="1" si="1025"/>
        <v>Q3</v>
      </c>
      <c r="M1711">
        <f t="shared" ca="1" si="1026"/>
        <v>9</v>
      </c>
      <c r="N1711">
        <f t="shared" ca="1" si="1027"/>
        <v>3</v>
      </c>
      <c r="O1711">
        <f t="shared" ca="1" si="1028"/>
        <v>202009</v>
      </c>
      <c r="P1711">
        <f t="shared" ca="1" si="1029"/>
        <v>202003</v>
      </c>
      <c r="Q1711" t="str">
        <f t="shared" si="1030"/>
        <v>FY2020 Q2 Feb</v>
      </c>
      <c r="R1711">
        <f t="shared" si="1031"/>
        <v>2020</v>
      </c>
      <c r="S1711" s="8" t="str">
        <f t="shared" si="1032"/>
        <v>Feb</v>
      </c>
      <c r="T1711" s="8" t="str">
        <f t="shared" si="1033"/>
        <v>Q2</v>
      </c>
      <c r="U1711">
        <f t="shared" si="1034"/>
        <v>5</v>
      </c>
      <c r="V1711">
        <f t="shared" si="1035"/>
        <v>2</v>
      </c>
      <c r="W1711">
        <f t="shared" si="1036"/>
        <v>202005</v>
      </c>
      <c r="X1711">
        <f t="shared" si="1037"/>
        <v>202002</v>
      </c>
      <c r="Y1711" t="str">
        <f t="shared" si="1038"/>
        <v>FY2020 Q1 Feb</v>
      </c>
      <c r="Z1711">
        <f t="shared" si="1039"/>
        <v>2020</v>
      </c>
      <c r="AA1711" s="8" t="str">
        <f t="shared" si="1040"/>
        <v>Feb</v>
      </c>
      <c r="AB1711" s="8" t="str">
        <f t="shared" si="1041"/>
        <v>Q1</v>
      </c>
      <c r="AC1711">
        <f t="shared" si="1042"/>
        <v>2</v>
      </c>
      <c r="AD1711">
        <f t="shared" si="1043"/>
        <v>1</v>
      </c>
      <c r="AE1711">
        <f t="shared" si="1044"/>
        <v>202002</v>
      </c>
      <c r="AF1711">
        <f t="shared" si="1045"/>
        <v>202001</v>
      </c>
      <c r="AG1711" s="9">
        <f t="shared" ca="1" si="1046"/>
        <v>0</v>
      </c>
      <c r="AH1711">
        <f t="shared" ca="1" si="1047"/>
        <v>2</v>
      </c>
      <c r="AI1711" s="9">
        <f t="shared" ca="1" si="1048"/>
        <v>7</v>
      </c>
      <c r="AJ1711" s="9">
        <f t="shared" ca="1" si="1049"/>
        <v>0</v>
      </c>
      <c r="AK1711" s="9">
        <f t="shared" si="1050"/>
        <v>6</v>
      </c>
      <c r="AL1711" s="9">
        <f t="shared" si="1051"/>
        <v>9</v>
      </c>
      <c r="AM1711" s="9">
        <f t="shared" si="1052"/>
        <v>15</v>
      </c>
      <c r="AN1711" s="2">
        <v>43889.656944444447</v>
      </c>
      <c r="AO1711">
        <v>660</v>
      </c>
      <c r="AP1711" s="1">
        <v>20000</v>
      </c>
      <c r="AQ1711" t="s">
        <v>5</v>
      </c>
    </row>
    <row r="1712" spans="1:43" x14ac:dyDescent="0.3">
      <c r="A1712" t="str">
        <f t="shared" ca="1" si="1014"/>
        <v>FY2020 Q4 Sep</v>
      </c>
      <c r="B1712">
        <f t="shared" ca="1" si="1015"/>
        <v>2020</v>
      </c>
      <c r="C1712" s="8" t="str">
        <f t="shared" ca="1" si="1016"/>
        <v>Sep</v>
      </c>
      <c r="D1712" s="8" t="str">
        <f t="shared" ca="1" si="1017"/>
        <v>Q4</v>
      </c>
      <c r="E1712">
        <f t="shared" ca="1" si="1018"/>
        <v>12</v>
      </c>
      <c r="F1712">
        <f t="shared" ca="1" si="1019"/>
        <v>4</v>
      </c>
      <c r="G1712">
        <f t="shared" ca="1" si="1020"/>
        <v>202012</v>
      </c>
      <c r="H1712">
        <f t="shared" ca="1" si="1021"/>
        <v>202004</v>
      </c>
      <c r="I1712" t="str">
        <f t="shared" ca="1" si="1022"/>
        <v>FY2020 Q3 Sep</v>
      </c>
      <c r="J1712">
        <f t="shared" ca="1" si="1023"/>
        <v>2020</v>
      </c>
      <c r="K1712" s="8" t="str">
        <f t="shared" ca="1" si="1024"/>
        <v>Sep</v>
      </c>
      <c r="L1712" s="8" t="str">
        <f t="shared" ca="1" si="1025"/>
        <v>Q3</v>
      </c>
      <c r="M1712">
        <f t="shared" ca="1" si="1026"/>
        <v>9</v>
      </c>
      <c r="N1712">
        <f t="shared" ca="1" si="1027"/>
        <v>3</v>
      </c>
      <c r="O1712">
        <f t="shared" ca="1" si="1028"/>
        <v>202009</v>
      </c>
      <c r="P1712">
        <f t="shared" ca="1" si="1029"/>
        <v>202003</v>
      </c>
      <c r="Q1712" t="str">
        <f t="shared" si="1030"/>
        <v>FY2020 Q2 Mar</v>
      </c>
      <c r="R1712">
        <f t="shared" si="1031"/>
        <v>2020</v>
      </c>
      <c r="S1712" s="8" t="str">
        <f t="shared" si="1032"/>
        <v>Mar</v>
      </c>
      <c r="T1712" s="8" t="str">
        <f t="shared" si="1033"/>
        <v>Q2</v>
      </c>
      <c r="U1712">
        <f t="shared" si="1034"/>
        <v>6</v>
      </c>
      <c r="V1712">
        <f t="shared" si="1035"/>
        <v>2</v>
      </c>
      <c r="W1712">
        <f t="shared" si="1036"/>
        <v>202006</v>
      </c>
      <c r="X1712">
        <f t="shared" si="1037"/>
        <v>202002</v>
      </c>
      <c r="Y1712" t="str">
        <f t="shared" si="1038"/>
        <v>FY2020 Q1 Mar</v>
      </c>
      <c r="Z1712">
        <f t="shared" si="1039"/>
        <v>2020</v>
      </c>
      <c r="AA1712" s="8" t="str">
        <f t="shared" si="1040"/>
        <v>Mar</v>
      </c>
      <c r="AB1712" s="8" t="str">
        <f t="shared" si="1041"/>
        <v>Q1</v>
      </c>
      <c r="AC1712">
        <f t="shared" si="1042"/>
        <v>3</v>
      </c>
      <c r="AD1712">
        <f t="shared" si="1043"/>
        <v>1</v>
      </c>
      <c r="AE1712">
        <f t="shared" si="1044"/>
        <v>202003</v>
      </c>
      <c r="AF1712">
        <f t="shared" si="1045"/>
        <v>202001</v>
      </c>
      <c r="AG1712" s="9">
        <f t="shared" ca="1" si="1046"/>
        <v>0</v>
      </c>
      <c r="AH1712">
        <f t="shared" ca="1" si="1047"/>
        <v>2</v>
      </c>
      <c r="AI1712" s="9">
        <f t="shared" ca="1" si="1048"/>
        <v>6</v>
      </c>
      <c r="AJ1712" s="9">
        <f t="shared" ca="1" si="1049"/>
        <v>0</v>
      </c>
      <c r="AK1712" s="9">
        <f t="shared" si="1050"/>
        <v>5</v>
      </c>
      <c r="AL1712" s="9">
        <f t="shared" si="1051"/>
        <v>10</v>
      </c>
      <c r="AM1712" s="9">
        <f t="shared" si="1052"/>
        <v>10</v>
      </c>
      <c r="AN1712" s="2">
        <v>43895.453472222223</v>
      </c>
      <c r="AO1712">
        <v>667</v>
      </c>
      <c r="AP1712" s="1">
        <v>20000</v>
      </c>
      <c r="AQ1712" t="s">
        <v>5</v>
      </c>
    </row>
    <row r="1713" spans="1:43" x14ac:dyDescent="0.3">
      <c r="A1713" t="str">
        <f t="shared" ca="1" si="1014"/>
        <v>FY2020 Q4 Sep</v>
      </c>
      <c r="B1713">
        <f t="shared" ca="1" si="1015"/>
        <v>2020</v>
      </c>
      <c r="C1713" s="8" t="str">
        <f t="shared" ca="1" si="1016"/>
        <v>Sep</v>
      </c>
      <c r="D1713" s="8" t="str">
        <f t="shared" ca="1" si="1017"/>
        <v>Q4</v>
      </c>
      <c r="E1713">
        <f t="shared" ca="1" si="1018"/>
        <v>12</v>
      </c>
      <c r="F1713">
        <f t="shared" ca="1" si="1019"/>
        <v>4</v>
      </c>
      <c r="G1713">
        <f t="shared" ca="1" si="1020"/>
        <v>202012</v>
      </c>
      <c r="H1713">
        <f t="shared" ca="1" si="1021"/>
        <v>202004</v>
      </c>
      <c r="I1713" t="str">
        <f t="shared" ca="1" si="1022"/>
        <v>FY2020 Q3 Sep</v>
      </c>
      <c r="J1713">
        <f t="shared" ca="1" si="1023"/>
        <v>2020</v>
      </c>
      <c r="K1713" s="8" t="str">
        <f t="shared" ca="1" si="1024"/>
        <v>Sep</v>
      </c>
      <c r="L1713" s="8" t="str">
        <f t="shared" ca="1" si="1025"/>
        <v>Q3</v>
      </c>
      <c r="M1713">
        <f t="shared" ca="1" si="1026"/>
        <v>9</v>
      </c>
      <c r="N1713">
        <f t="shared" ca="1" si="1027"/>
        <v>3</v>
      </c>
      <c r="O1713">
        <f t="shared" ca="1" si="1028"/>
        <v>202009</v>
      </c>
      <c r="P1713">
        <f t="shared" ca="1" si="1029"/>
        <v>202003</v>
      </c>
      <c r="Q1713" t="str">
        <f t="shared" si="1030"/>
        <v>FY2019 Q4 Sep</v>
      </c>
      <c r="R1713">
        <f t="shared" si="1031"/>
        <v>2019</v>
      </c>
      <c r="S1713" s="8" t="str">
        <f t="shared" si="1032"/>
        <v>Sep</v>
      </c>
      <c r="T1713" s="8" t="str">
        <f t="shared" si="1033"/>
        <v>Q4</v>
      </c>
      <c r="U1713">
        <f t="shared" si="1034"/>
        <v>12</v>
      </c>
      <c r="V1713">
        <f t="shared" si="1035"/>
        <v>4</v>
      </c>
      <c r="W1713">
        <f t="shared" si="1036"/>
        <v>201912</v>
      </c>
      <c r="X1713">
        <f t="shared" si="1037"/>
        <v>201904</v>
      </c>
      <c r="Y1713" t="str">
        <f t="shared" si="1038"/>
        <v>FY2019 Q3 Sep</v>
      </c>
      <c r="Z1713">
        <f t="shared" si="1039"/>
        <v>2019</v>
      </c>
      <c r="AA1713" s="8" t="str">
        <f t="shared" si="1040"/>
        <v>Sep</v>
      </c>
      <c r="AB1713" s="8" t="str">
        <f t="shared" si="1041"/>
        <v>Q3</v>
      </c>
      <c r="AC1713">
        <f t="shared" si="1042"/>
        <v>9</v>
      </c>
      <c r="AD1713">
        <f t="shared" si="1043"/>
        <v>3</v>
      </c>
      <c r="AE1713">
        <f t="shared" si="1044"/>
        <v>201909</v>
      </c>
      <c r="AF1713">
        <f t="shared" si="1045"/>
        <v>201903</v>
      </c>
      <c r="AG1713" s="9">
        <f t="shared" ca="1" si="1046"/>
        <v>1</v>
      </c>
      <c r="AH1713">
        <f t="shared" ca="1" si="1047"/>
        <v>4</v>
      </c>
      <c r="AI1713" s="9">
        <f t="shared" ca="1" si="1048"/>
        <v>12</v>
      </c>
      <c r="AJ1713" s="9">
        <f t="shared" ca="1" si="1049"/>
        <v>1</v>
      </c>
      <c r="AK1713" s="9">
        <f t="shared" si="1050"/>
        <v>6</v>
      </c>
      <c r="AL1713" s="9">
        <f t="shared" si="1051"/>
        <v>37</v>
      </c>
      <c r="AM1713" s="9">
        <f t="shared" si="1052"/>
        <v>14</v>
      </c>
      <c r="AN1713" s="2">
        <v>43721.586111111108</v>
      </c>
      <c r="AO1713">
        <v>677</v>
      </c>
      <c r="AP1713" s="1">
        <v>20000</v>
      </c>
      <c r="AQ1713" t="s">
        <v>5</v>
      </c>
    </row>
    <row r="1714" spans="1:43" x14ac:dyDescent="0.3">
      <c r="A1714" t="str">
        <f t="shared" ca="1" si="1014"/>
        <v>FY2020 Q4 Sep</v>
      </c>
      <c r="B1714">
        <f t="shared" ca="1" si="1015"/>
        <v>2020</v>
      </c>
      <c r="C1714" s="8" t="str">
        <f t="shared" ca="1" si="1016"/>
        <v>Sep</v>
      </c>
      <c r="D1714" s="8" t="str">
        <f t="shared" ca="1" si="1017"/>
        <v>Q4</v>
      </c>
      <c r="E1714">
        <f t="shared" ca="1" si="1018"/>
        <v>12</v>
      </c>
      <c r="F1714">
        <f t="shared" ca="1" si="1019"/>
        <v>4</v>
      </c>
      <c r="G1714">
        <f t="shared" ca="1" si="1020"/>
        <v>202012</v>
      </c>
      <c r="H1714">
        <f t="shared" ca="1" si="1021"/>
        <v>202004</v>
      </c>
      <c r="I1714" t="str">
        <f t="shared" ca="1" si="1022"/>
        <v>FY2020 Q3 Sep</v>
      </c>
      <c r="J1714">
        <f t="shared" ca="1" si="1023"/>
        <v>2020</v>
      </c>
      <c r="K1714" s="8" t="str">
        <f t="shared" ca="1" si="1024"/>
        <v>Sep</v>
      </c>
      <c r="L1714" s="8" t="str">
        <f t="shared" ca="1" si="1025"/>
        <v>Q3</v>
      </c>
      <c r="M1714">
        <f t="shared" ca="1" si="1026"/>
        <v>9</v>
      </c>
      <c r="N1714">
        <f t="shared" ca="1" si="1027"/>
        <v>3</v>
      </c>
      <c r="O1714">
        <f t="shared" ca="1" si="1028"/>
        <v>202009</v>
      </c>
      <c r="P1714">
        <f t="shared" ca="1" si="1029"/>
        <v>202003</v>
      </c>
      <c r="Q1714" t="str">
        <f t="shared" si="1030"/>
        <v>FY2020 Q2 Feb</v>
      </c>
      <c r="R1714">
        <f t="shared" si="1031"/>
        <v>2020</v>
      </c>
      <c r="S1714" s="8" t="str">
        <f t="shared" si="1032"/>
        <v>Feb</v>
      </c>
      <c r="T1714" s="8" t="str">
        <f t="shared" si="1033"/>
        <v>Q2</v>
      </c>
      <c r="U1714">
        <f t="shared" si="1034"/>
        <v>5</v>
      </c>
      <c r="V1714">
        <f t="shared" si="1035"/>
        <v>2</v>
      </c>
      <c r="W1714">
        <f t="shared" si="1036"/>
        <v>202005</v>
      </c>
      <c r="X1714">
        <f t="shared" si="1037"/>
        <v>202002</v>
      </c>
      <c r="Y1714" t="str">
        <f t="shared" si="1038"/>
        <v>FY2020 Q1 Feb</v>
      </c>
      <c r="Z1714">
        <f t="shared" si="1039"/>
        <v>2020</v>
      </c>
      <c r="AA1714" s="8" t="str">
        <f t="shared" si="1040"/>
        <v>Feb</v>
      </c>
      <c r="AB1714" s="8" t="str">
        <f t="shared" si="1041"/>
        <v>Q1</v>
      </c>
      <c r="AC1714">
        <f t="shared" si="1042"/>
        <v>2</v>
      </c>
      <c r="AD1714">
        <f t="shared" si="1043"/>
        <v>1</v>
      </c>
      <c r="AE1714">
        <f t="shared" si="1044"/>
        <v>202002</v>
      </c>
      <c r="AF1714">
        <f t="shared" si="1045"/>
        <v>202001</v>
      </c>
      <c r="AG1714" s="9">
        <f t="shared" ca="1" si="1046"/>
        <v>0</v>
      </c>
      <c r="AH1714">
        <f t="shared" ca="1" si="1047"/>
        <v>2</v>
      </c>
      <c r="AI1714" s="9">
        <f t="shared" ca="1" si="1048"/>
        <v>7</v>
      </c>
      <c r="AJ1714" s="9">
        <f t="shared" ca="1" si="1049"/>
        <v>0</v>
      </c>
      <c r="AK1714" s="9">
        <f t="shared" si="1050"/>
        <v>5</v>
      </c>
      <c r="AL1714" s="9">
        <f t="shared" si="1051"/>
        <v>9</v>
      </c>
      <c r="AM1714" s="9">
        <f t="shared" si="1052"/>
        <v>12</v>
      </c>
      <c r="AN1714" s="2">
        <v>43888.51666666667</v>
      </c>
      <c r="AO1714">
        <v>687</v>
      </c>
      <c r="AP1714" s="1">
        <v>20000</v>
      </c>
      <c r="AQ1714" t="s">
        <v>5</v>
      </c>
    </row>
    <row r="1715" spans="1:43" x14ac:dyDescent="0.3">
      <c r="A1715" t="str">
        <f t="shared" ca="1" si="1014"/>
        <v>FY2020 Q4 Sep</v>
      </c>
      <c r="B1715">
        <f t="shared" ca="1" si="1015"/>
        <v>2020</v>
      </c>
      <c r="C1715" s="8" t="str">
        <f t="shared" ca="1" si="1016"/>
        <v>Sep</v>
      </c>
      <c r="D1715" s="8" t="str">
        <f t="shared" ca="1" si="1017"/>
        <v>Q4</v>
      </c>
      <c r="E1715">
        <f t="shared" ca="1" si="1018"/>
        <v>12</v>
      </c>
      <c r="F1715">
        <f t="shared" ca="1" si="1019"/>
        <v>4</v>
      </c>
      <c r="G1715">
        <f t="shared" ca="1" si="1020"/>
        <v>202012</v>
      </c>
      <c r="H1715">
        <f t="shared" ca="1" si="1021"/>
        <v>202004</v>
      </c>
      <c r="I1715" t="str">
        <f t="shared" ca="1" si="1022"/>
        <v>FY2020 Q3 Sep</v>
      </c>
      <c r="J1715">
        <f t="shared" ca="1" si="1023"/>
        <v>2020</v>
      </c>
      <c r="K1715" s="8" t="str">
        <f t="shared" ca="1" si="1024"/>
        <v>Sep</v>
      </c>
      <c r="L1715" s="8" t="str">
        <f t="shared" ca="1" si="1025"/>
        <v>Q3</v>
      </c>
      <c r="M1715">
        <f t="shared" ca="1" si="1026"/>
        <v>9</v>
      </c>
      <c r="N1715">
        <f t="shared" ca="1" si="1027"/>
        <v>3</v>
      </c>
      <c r="O1715">
        <f t="shared" ca="1" si="1028"/>
        <v>202009</v>
      </c>
      <c r="P1715">
        <f t="shared" ca="1" si="1029"/>
        <v>202003</v>
      </c>
      <c r="Q1715" t="str">
        <f t="shared" si="1030"/>
        <v>FY2019 Q4 Sep</v>
      </c>
      <c r="R1715">
        <f t="shared" si="1031"/>
        <v>2019</v>
      </c>
      <c r="S1715" s="8" t="str">
        <f t="shared" si="1032"/>
        <v>Sep</v>
      </c>
      <c r="T1715" s="8" t="str">
        <f t="shared" si="1033"/>
        <v>Q4</v>
      </c>
      <c r="U1715">
        <f t="shared" si="1034"/>
        <v>12</v>
      </c>
      <c r="V1715">
        <f t="shared" si="1035"/>
        <v>4</v>
      </c>
      <c r="W1715">
        <f t="shared" si="1036"/>
        <v>201912</v>
      </c>
      <c r="X1715">
        <f t="shared" si="1037"/>
        <v>201904</v>
      </c>
      <c r="Y1715" t="str">
        <f t="shared" si="1038"/>
        <v>FY2019 Q3 Sep</v>
      </c>
      <c r="Z1715">
        <f t="shared" si="1039"/>
        <v>2019</v>
      </c>
      <c r="AA1715" s="8" t="str">
        <f t="shared" si="1040"/>
        <v>Sep</v>
      </c>
      <c r="AB1715" s="8" t="str">
        <f t="shared" si="1041"/>
        <v>Q3</v>
      </c>
      <c r="AC1715">
        <f t="shared" si="1042"/>
        <v>9</v>
      </c>
      <c r="AD1715">
        <f t="shared" si="1043"/>
        <v>3</v>
      </c>
      <c r="AE1715">
        <f t="shared" si="1044"/>
        <v>201909</v>
      </c>
      <c r="AF1715">
        <f t="shared" si="1045"/>
        <v>201903</v>
      </c>
      <c r="AG1715" s="9">
        <f t="shared" ca="1" si="1046"/>
        <v>1</v>
      </c>
      <c r="AH1715">
        <f t="shared" ca="1" si="1047"/>
        <v>4</v>
      </c>
      <c r="AI1715" s="9">
        <f t="shared" ca="1" si="1048"/>
        <v>12</v>
      </c>
      <c r="AJ1715" s="9">
        <f t="shared" ca="1" si="1049"/>
        <v>1</v>
      </c>
      <c r="AK1715" s="9">
        <f t="shared" si="1050"/>
        <v>2</v>
      </c>
      <c r="AL1715" s="9">
        <f t="shared" si="1051"/>
        <v>39</v>
      </c>
      <c r="AM1715" s="9">
        <f t="shared" si="1052"/>
        <v>13</v>
      </c>
      <c r="AN1715" s="2">
        <v>43731.574305555558</v>
      </c>
      <c r="AO1715">
        <v>688</v>
      </c>
      <c r="AP1715" s="1">
        <v>20000</v>
      </c>
      <c r="AQ1715" t="s">
        <v>5</v>
      </c>
    </row>
    <row r="1716" spans="1:43" x14ac:dyDescent="0.3">
      <c r="A1716" t="str">
        <f t="shared" ca="1" si="1014"/>
        <v>FY2020 Q4 Sep</v>
      </c>
      <c r="B1716">
        <f t="shared" ca="1" si="1015"/>
        <v>2020</v>
      </c>
      <c r="C1716" s="8" t="str">
        <f t="shared" ca="1" si="1016"/>
        <v>Sep</v>
      </c>
      <c r="D1716" s="8" t="str">
        <f t="shared" ca="1" si="1017"/>
        <v>Q4</v>
      </c>
      <c r="E1716">
        <f t="shared" ca="1" si="1018"/>
        <v>12</v>
      </c>
      <c r="F1716">
        <f t="shared" ca="1" si="1019"/>
        <v>4</v>
      </c>
      <c r="G1716">
        <f t="shared" ca="1" si="1020"/>
        <v>202012</v>
      </c>
      <c r="H1716">
        <f t="shared" ca="1" si="1021"/>
        <v>202004</v>
      </c>
      <c r="I1716" t="str">
        <f t="shared" ca="1" si="1022"/>
        <v>FY2020 Q3 Sep</v>
      </c>
      <c r="J1716">
        <f t="shared" ca="1" si="1023"/>
        <v>2020</v>
      </c>
      <c r="K1716" s="8" t="str">
        <f t="shared" ca="1" si="1024"/>
        <v>Sep</v>
      </c>
      <c r="L1716" s="8" t="str">
        <f t="shared" ca="1" si="1025"/>
        <v>Q3</v>
      </c>
      <c r="M1716">
        <f t="shared" ca="1" si="1026"/>
        <v>9</v>
      </c>
      <c r="N1716">
        <f t="shared" ca="1" si="1027"/>
        <v>3</v>
      </c>
      <c r="O1716">
        <f t="shared" ca="1" si="1028"/>
        <v>202009</v>
      </c>
      <c r="P1716">
        <f t="shared" ca="1" si="1029"/>
        <v>202003</v>
      </c>
      <c r="Q1716" t="str">
        <f t="shared" si="1030"/>
        <v>FY2020 Q2 Mar</v>
      </c>
      <c r="R1716">
        <f t="shared" si="1031"/>
        <v>2020</v>
      </c>
      <c r="S1716" s="8" t="str">
        <f t="shared" si="1032"/>
        <v>Mar</v>
      </c>
      <c r="T1716" s="8" t="str">
        <f t="shared" si="1033"/>
        <v>Q2</v>
      </c>
      <c r="U1716">
        <f t="shared" si="1034"/>
        <v>6</v>
      </c>
      <c r="V1716">
        <f t="shared" si="1035"/>
        <v>2</v>
      </c>
      <c r="W1716">
        <f t="shared" si="1036"/>
        <v>202006</v>
      </c>
      <c r="X1716">
        <f t="shared" si="1037"/>
        <v>202002</v>
      </c>
      <c r="Y1716" t="str">
        <f t="shared" si="1038"/>
        <v>FY2020 Q1 Mar</v>
      </c>
      <c r="Z1716">
        <f t="shared" si="1039"/>
        <v>2020</v>
      </c>
      <c r="AA1716" s="8" t="str">
        <f t="shared" si="1040"/>
        <v>Mar</v>
      </c>
      <c r="AB1716" s="8" t="str">
        <f t="shared" si="1041"/>
        <v>Q1</v>
      </c>
      <c r="AC1716">
        <f t="shared" si="1042"/>
        <v>3</v>
      </c>
      <c r="AD1716">
        <f t="shared" si="1043"/>
        <v>1</v>
      </c>
      <c r="AE1716">
        <f t="shared" si="1044"/>
        <v>202003</v>
      </c>
      <c r="AF1716">
        <f t="shared" si="1045"/>
        <v>202001</v>
      </c>
      <c r="AG1716" s="9">
        <f t="shared" ca="1" si="1046"/>
        <v>0</v>
      </c>
      <c r="AH1716">
        <f t="shared" ca="1" si="1047"/>
        <v>2</v>
      </c>
      <c r="AI1716" s="9">
        <f t="shared" ca="1" si="1048"/>
        <v>6</v>
      </c>
      <c r="AJ1716" s="9">
        <f t="shared" ca="1" si="1049"/>
        <v>0</v>
      </c>
      <c r="AK1716" s="9">
        <f t="shared" si="1050"/>
        <v>2</v>
      </c>
      <c r="AL1716" s="9">
        <f t="shared" si="1051"/>
        <v>10</v>
      </c>
      <c r="AM1716" s="9">
        <f t="shared" si="1052"/>
        <v>16</v>
      </c>
      <c r="AN1716" s="2">
        <v>43892.694444444445</v>
      </c>
      <c r="AO1716">
        <v>716</v>
      </c>
      <c r="AP1716" s="1">
        <v>20000</v>
      </c>
      <c r="AQ1716" t="s">
        <v>5</v>
      </c>
    </row>
    <row r="1717" spans="1:43" x14ac:dyDescent="0.3">
      <c r="A1717" t="str">
        <f t="shared" ca="1" si="1014"/>
        <v>FY2020 Q4 Sep</v>
      </c>
      <c r="B1717">
        <f t="shared" ca="1" si="1015"/>
        <v>2020</v>
      </c>
      <c r="C1717" s="8" t="str">
        <f t="shared" ca="1" si="1016"/>
        <v>Sep</v>
      </c>
      <c r="D1717" s="8" t="str">
        <f t="shared" ca="1" si="1017"/>
        <v>Q4</v>
      </c>
      <c r="E1717">
        <f t="shared" ca="1" si="1018"/>
        <v>12</v>
      </c>
      <c r="F1717">
        <f t="shared" ca="1" si="1019"/>
        <v>4</v>
      </c>
      <c r="G1717">
        <f t="shared" ca="1" si="1020"/>
        <v>202012</v>
      </c>
      <c r="H1717">
        <f t="shared" ca="1" si="1021"/>
        <v>202004</v>
      </c>
      <c r="I1717" t="str">
        <f t="shared" ca="1" si="1022"/>
        <v>FY2020 Q3 Sep</v>
      </c>
      <c r="J1717">
        <f t="shared" ca="1" si="1023"/>
        <v>2020</v>
      </c>
      <c r="K1717" s="8" t="str">
        <f t="shared" ca="1" si="1024"/>
        <v>Sep</v>
      </c>
      <c r="L1717" s="8" t="str">
        <f t="shared" ca="1" si="1025"/>
        <v>Q3</v>
      </c>
      <c r="M1717">
        <f t="shared" ca="1" si="1026"/>
        <v>9</v>
      </c>
      <c r="N1717">
        <f t="shared" ca="1" si="1027"/>
        <v>3</v>
      </c>
      <c r="O1717">
        <f t="shared" ca="1" si="1028"/>
        <v>202009</v>
      </c>
      <c r="P1717">
        <f t="shared" ca="1" si="1029"/>
        <v>202003</v>
      </c>
      <c r="Q1717" t="str">
        <f t="shared" si="1030"/>
        <v>FY2020 Q2 Mar</v>
      </c>
      <c r="R1717">
        <f t="shared" si="1031"/>
        <v>2020</v>
      </c>
      <c r="S1717" s="8" t="str">
        <f t="shared" si="1032"/>
        <v>Mar</v>
      </c>
      <c r="T1717" s="8" t="str">
        <f t="shared" si="1033"/>
        <v>Q2</v>
      </c>
      <c r="U1717">
        <f t="shared" si="1034"/>
        <v>6</v>
      </c>
      <c r="V1717">
        <f t="shared" si="1035"/>
        <v>2</v>
      </c>
      <c r="W1717">
        <f t="shared" si="1036"/>
        <v>202006</v>
      </c>
      <c r="X1717">
        <f t="shared" si="1037"/>
        <v>202002</v>
      </c>
      <c r="Y1717" t="str">
        <f t="shared" si="1038"/>
        <v>FY2020 Q1 Mar</v>
      </c>
      <c r="Z1717">
        <f t="shared" si="1039"/>
        <v>2020</v>
      </c>
      <c r="AA1717" s="8" t="str">
        <f t="shared" si="1040"/>
        <v>Mar</v>
      </c>
      <c r="AB1717" s="8" t="str">
        <f t="shared" si="1041"/>
        <v>Q1</v>
      </c>
      <c r="AC1717">
        <f t="shared" si="1042"/>
        <v>3</v>
      </c>
      <c r="AD1717">
        <f t="shared" si="1043"/>
        <v>1</v>
      </c>
      <c r="AE1717">
        <f t="shared" si="1044"/>
        <v>202003</v>
      </c>
      <c r="AF1717">
        <f t="shared" si="1045"/>
        <v>202001</v>
      </c>
      <c r="AG1717" s="9">
        <f t="shared" ca="1" si="1046"/>
        <v>0</v>
      </c>
      <c r="AH1717">
        <f t="shared" ca="1" si="1047"/>
        <v>2</v>
      </c>
      <c r="AI1717" s="9">
        <f t="shared" ca="1" si="1048"/>
        <v>6</v>
      </c>
      <c r="AJ1717" s="9">
        <f t="shared" ca="1" si="1049"/>
        <v>0</v>
      </c>
      <c r="AK1717" s="9">
        <f t="shared" si="1050"/>
        <v>4</v>
      </c>
      <c r="AL1717" s="9">
        <f t="shared" si="1051"/>
        <v>11</v>
      </c>
      <c r="AM1717" s="9">
        <f t="shared" si="1052"/>
        <v>11</v>
      </c>
      <c r="AN1717" s="2">
        <v>43901.486805555556</v>
      </c>
      <c r="AO1717">
        <v>748</v>
      </c>
      <c r="AP1717" s="1">
        <v>20000</v>
      </c>
      <c r="AQ1717" t="s">
        <v>5</v>
      </c>
    </row>
    <row r="1718" spans="1:43" x14ac:dyDescent="0.3">
      <c r="A1718" t="str">
        <f t="shared" ca="1" si="1014"/>
        <v>FY2020 Q4 Sep</v>
      </c>
      <c r="B1718">
        <f t="shared" ca="1" si="1015"/>
        <v>2020</v>
      </c>
      <c r="C1718" s="8" t="str">
        <f t="shared" ca="1" si="1016"/>
        <v>Sep</v>
      </c>
      <c r="D1718" s="8" t="str">
        <f t="shared" ca="1" si="1017"/>
        <v>Q4</v>
      </c>
      <c r="E1718">
        <f t="shared" ca="1" si="1018"/>
        <v>12</v>
      </c>
      <c r="F1718">
        <f t="shared" ca="1" si="1019"/>
        <v>4</v>
      </c>
      <c r="G1718">
        <f t="shared" ca="1" si="1020"/>
        <v>202012</v>
      </c>
      <c r="H1718">
        <f t="shared" ca="1" si="1021"/>
        <v>202004</v>
      </c>
      <c r="I1718" t="str">
        <f t="shared" ca="1" si="1022"/>
        <v>FY2020 Q3 Sep</v>
      </c>
      <c r="J1718">
        <f t="shared" ca="1" si="1023"/>
        <v>2020</v>
      </c>
      <c r="K1718" s="8" t="str">
        <f t="shared" ca="1" si="1024"/>
        <v>Sep</v>
      </c>
      <c r="L1718" s="8" t="str">
        <f t="shared" ca="1" si="1025"/>
        <v>Q3</v>
      </c>
      <c r="M1718">
        <f t="shared" ca="1" si="1026"/>
        <v>9</v>
      </c>
      <c r="N1718">
        <f t="shared" ca="1" si="1027"/>
        <v>3</v>
      </c>
      <c r="O1718">
        <f t="shared" ca="1" si="1028"/>
        <v>202009</v>
      </c>
      <c r="P1718">
        <f t="shared" ca="1" si="1029"/>
        <v>202003</v>
      </c>
      <c r="Q1718" t="str">
        <f t="shared" si="1030"/>
        <v>FY2020 Q2 Feb</v>
      </c>
      <c r="R1718">
        <f t="shared" si="1031"/>
        <v>2020</v>
      </c>
      <c r="S1718" s="8" t="str">
        <f t="shared" si="1032"/>
        <v>Feb</v>
      </c>
      <c r="T1718" s="8" t="str">
        <f t="shared" si="1033"/>
        <v>Q2</v>
      </c>
      <c r="U1718">
        <f t="shared" si="1034"/>
        <v>5</v>
      </c>
      <c r="V1718">
        <f t="shared" si="1035"/>
        <v>2</v>
      </c>
      <c r="W1718">
        <f t="shared" si="1036"/>
        <v>202005</v>
      </c>
      <c r="X1718">
        <f t="shared" si="1037"/>
        <v>202002</v>
      </c>
      <c r="Y1718" t="str">
        <f t="shared" si="1038"/>
        <v>FY2020 Q1 Feb</v>
      </c>
      <c r="Z1718">
        <f t="shared" si="1039"/>
        <v>2020</v>
      </c>
      <c r="AA1718" s="8" t="str">
        <f t="shared" si="1040"/>
        <v>Feb</v>
      </c>
      <c r="AB1718" s="8" t="str">
        <f t="shared" si="1041"/>
        <v>Q1</v>
      </c>
      <c r="AC1718">
        <f t="shared" si="1042"/>
        <v>2</v>
      </c>
      <c r="AD1718">
        <f t="shared" si="1043"/>
        <v>1</v>
      </c>
      <c r="AE1718">
        <f t="shared" si="1044"/>
        <v>202002</v>
      </c>
      <c r="AF1718">
        <f t="shared" si="1045"/>
        <v>202001</v>
      </c>
      <c r="AG1718" s="9">
        <f t="shared" ca="1" si="1046"/>
        <v>0</v>
      </c>
      <c r="AH1718">
        <f t="shared" ca="1" si="1047"/>
        <v>2</v>
      </c>
      <c r="AI1718" s="9">
        <f t="shared" ca="1" si="1048"/>
        <v>7</v>
      </c>
      <c r="AJ1718" s="9">
        <f t="shared" ca="1" si="1049"/>
        <v>0</v>
      </c>
      <c r="AK1718" s="9">
        <f t="shared" si="1050"/>
        <v>3</v>
      </c>
      <c r="AL1718" s="9">
        <f t="shared" si="1051"/>
        <v>8</v>
      </c>
      <c r="AM1718" s="9">
        <f t="shared" si="1052"/>
        <v>12</v>
      </c>
      <c r="AN1718" s="2">
        <v>43879.50277777778</v>
      </c>
      <c r="AO1718">
        <v>760</v>
      </c>
      <c r="AP1718" s="1">
        <v>20000</v>
      </c>
      <c r="AQ1718" t="s">
        <v>5</v>
      </c>
    </row>
    <row r="1719" spans="1:43" x14ac:dyDescent="0.3">
      <c r="A1719" t="str">
        <f t="shared" ca="1" si="1014"/>
        <v>FY2020 Q4 Sep</v>
      </c>
      <c r="B1719">
        <f t="shared" ca="1" si="1015"/>
        <v>2020</v>
      </c>
      <c r="C1719" s="8" t="str">
        <f t="shared" ca="1" si="1016"/>
        <v>Sep</v>
      </c>
      <c r="D1719" s="8" t="str">
        <f t="shared" ca="1" si="1017"/>
        <v>Q4</v>
      </c>
      <c r="E1719">
        <f t="shared" ca="1" si="1018"/>
        <v>12</v>
      </c>
      <c r="F1719">
        <f t="shared" ca="1" si="1019"/>
        <v>4</v>
      </c>
      <c r="G1719">
        <f t="shared" ca="1" si="1020"/>
        <v>202012</v>
      </c>
      <c r="H1719">
        <f t="shared" ca="1" si="1021"/>
        <v>202004</v>
      </c>
      <c r="I1719" t="str">
        <f t="shared" ca="1" si="1022"/>
        <v>FY2020 Q3 Sep</v>
      </c>
      <c r="J1719">
        <f t="shared" ca="1" si="1023"/>
        <v>2020</v>
      </c>
      <c r="K1719" s="8" t="str">
        <f t="shared" ca="1" si="1024"/>
        <v>Sep</v>
      </c>
      <c r="L1719" s="8" t="str">
        <f t="shared" ca="1" si="1025"/>
        <v>Q3</v>
      </c>
      <c r="M1719">
        <f t="shared" ca="1" si="1026"/>
        <v>9</v>
      </c>
      <c r="N1719">
        <f t="shared" ca="1" si="1027"/>
        <v>3</v>
      </c>
      <c r="O1719">
        <f t="shared" ca="1" si="1028"/>
        <v>202009</v>
      </c>
      <c r="P1719">
        <f t="shared" ca="1" si="1029"/>
        <v>202003</v>
      </c>
      <c r="Q1719" t="str">
        <f t="shared" si="1030"/>
        <v>FY2020 Q2 Feb</v>
      </c>
      <c r="R1719">
        <f t="shared" si="1031"/>
        <v>2020</v>
      </c>
      <c r="S1719" s="8" t="str">
        <f t="shared" si="1032"/>
        <v>Feb</v>
      </c>
      <c r="T1719" s="8" t="str">
        <f t="shared" si="1033"/>
        <v>Q2</v>
      </c>
      <c r="U1719">
        <f t="shared" si="1034"/>
        <v>5</v>
      </c>
      <c r="V1719">
        <f t="shared" si="1035"/>
        <v>2</v>
      </c>
      <c r="W1719">
        <f t="shared" si="1036"/>
        <v>202005</v>
      </c>
      <c r="X1719">
        <f t="shared" si="1037"/>
        <v>202002</v>
      </c>
      <c r="Y1719" t="str">
        <f t="shared" si="1038"/>
        <v>FY2020 Q1 Feb</v>
      </c>
      <c r="Z1719">
        <f t="shared" si="1039"/>
        <v>2020</v>
      </c>
      <c r="AA1719" s="8" t="str">
        <f t="shared" si="1040"/>
        <v>Feb</v>
      </c>
      <c r="AB1719" s="8" t="str">
        <f t="shared" si="1041"/>
        <v>Q1</v>
      </c>
      <c r="AC1719">
        <f t="shared" si="1042"/>
        <v>2</v>
      </c>
      <c r="AD1719">
        <f t="shared" si="1043"/>
        <v>1</v>
      </c>
      <c r="AE1719">
        <f t="shared" si="1044"/>
        <v>202002</v>
      </c>
      <c r="AF1719">
        <f t="shared" si="1045"/>
        <v>202001</v>
      </c>
      <c r="AG1719" s="9">
        <f t="shared" ca="1" si="1046"/>
        <v>0</v>
      </c>
      <c r="AH1719">
        <f t="shared" ca="1" si="1047"/>
        <v>2</v>
      </c>
      <c r="AI1719" s="9">
        <f t="shared" ca="1" si="1048"/>
        <v>7</v>
      </c>
      <c r="AJ1719" s="9">
        <f t="shared" ca="1" si="1049"/>
        <v>0</v>
      </c>
      <c r="AK1719" s="9">
        <f t="shared" si="1050"/>
        <v>5</v>
      </c>
      <c r="AL1719" s="9">
        <f t="shared" si="1051"/>
        <v>9</v>
      </c>
      <c r="AM1719" s="9">
        <f t="shared" si="1052"/>
        <v>12</v>
      </c>
      <c r="AN1719" s="2">
        <v>43888.531944444447</v>
      </c>
      <c r="AO1719">
        <v>760</v>
      </c>
      <c r="AP1719" s="1">
        <v>20000</v>
      </c>
      <c r="AQ1719" t="s">
        <v>5</v>
      </c>
    </row>
    <row r="1720" spans="1:43" x14ac:dyDescent="0.3">
      <c r="A1720" t="str">
        <f t="shared" ca="1" si="1014"/>
        <v>FY2020 Q4 Sep</v>
      </c>
      <c r="B1720">
        <f t="shared" ca="1" si="1015"/>
        <v>2020</v>
      </c>
      <c r="C1720" s="8" t="str">
        <f t="shared" ca="1" si="1016"/>
        <v>Sep</v>
      </c>
      <c r="D1720" s="8" t="str">
        <f t="shared" ca="1" si="1017"/>
        <v>Q4</v>
      </c>
      <c r="E1720">
        <f t="shared" ca="1" si="1018"/>
        <v>12</v>
      </c>
      <c r="F1720">
        <f t="shared" ca="1" si="1019"/>
        <v>4</v>
      </c>
      <c r="G1720">
        <f t="shared" ca="1" si="1020"/>
        <v>202012</v>
      </c>
      <c r="H1720">
        <f t="shared" ca="1" si="1021"/>
        <v>202004</v>
      </c>
      <c r="I1720" t="str">
        <f t="shared" ca="1" si="1022"/>
        <v>FY2020 Q3 Sep</v>
      </c>
      <c r="J1720">
        <f t="shared" ca="1" si="1023"/>
        <v>2020</v>
      </c>
      <c r="K1720" s="8" t="str">
        <f t="shared" ca="1" si="1024"/>
        <v>Sep</v>
      </c>
      <c r="L1720" s="8" t="str">
        <f t="shared" ca="1" si="1025"/>
        <v>Q3</v>
      </c>
      <c r="M1720">
        <f t="shared" ca="1" si="1026"/>
        <v>9</v>
      </c>
      <c r="N1720">
        <f t="shared" ca="1" si="1027"/>
        <v>3</v>
      </c>
      <c r="O1720">
        <f t="shared" ca="1" si="1028"/>
        <v>202009</v>
      </c>
      <c r="P1720">
        <f t="shared" ca="1" si="1029"/>
        <v>202003</v>
      </c>
      <c r="Q1720" t="str">
        <f t="shared" si="1030"/>
        <v>FY2019 Q4 Sep</v>
      </c>
      <c r="R1720">
        <f t="shared" si="1031"/>
        <v>2019</v>
      </c>
      <c r="S1720" s="8" t="str">
        <f t="shared" si="1032"/>
        <v>Sep</v>
      </c>
      <c r="T1720" s="8" t="str">
        <f t="shared" si="1033"/>
        <v>Q4</v>
      </c>
      <c r="U1720">
        <f t="shared" si="1034"/>
        <v>12</v>
      </c>
      <c r="V1720">
        <f t="shared" si="1035"/>
        <v>4</v>
      </c>
      <c r="W1720">
        <f t="shared" si="1036"/>
        <v>201912</v>
      </c>
      <c r="X1720">
        <f t="shared" si="1037"/>
        <v>201904</v>
      </c>
      <c r="Y1720" t="str">
        <f t="shared" si="1038"/>
        <v>FY2019 Q3 Sep</v>
      </c>
      <c r="Z1720">
        <f t="shared" si="1039"/>
        <v>2019</v>
      </c>
      <c r="AA1720" s="8" t="str">
        <f t="shared" si="1040"/>
        <v>Sep</v>
      </c>
      <c r="AB1720" s="8" t="str">
        <f t="shared" si="1041"/>
        <v>Q3</v>
      </c>
      <c r="AC1720">
        <f t="shared" si="1042"/>
        <v>9</v>
      </c>
      <c r="AD1720">
        <f t="shared" si="1043"/>
        <v>3</v>
      </c>
      <c r="AE1720">
        <f t="shared" si="1044"/>
        <v>201909</v>
      </c>
      <c r="AF1720">
        <f t="shared" si="1045"/>
        <v>201903</v>
      </c>
      <c r="AG1720" s="9">
        <f t="shared" ca="1" si="1046"/>
        <v>1</v>
      </c>
      <c r="AH1720">
        <f t="shared" ca="1" si="1047"/>
        <v>4</v>
      </c>
      <c r="AI1720" s="9">
        <f t="shared" ca="1" si="1048"/>
        <v>12</v>
      </c>
      <c r="AJ1720" s="9">
        <f t="shared" ca="1" si="1049"/>
        <v>1</v>
      </c>
      <c r="AK1720" s="9">
        <f t="shared" si="1050"/>
        <v>5</v>
      </c>
      <c r="AL1720" s="9">
        <f t="shared" si="1051"/>
        <v>39</v>
      </c>
      <c r="AM1720" s="9">
        <f t="shared" si="1052"/>
        <v>16</v>
      </c>
      <c r="AN1720" s="2">
        <v>43734.693055555559</v>
      </c>
      <c r="AO1720">
        <v>778</v>
      </c>
      <c r="AP1720" s="1">
        <v>20000</v>
      </c>
      <c r="AQ1720" t="s">
        <v>5</v>
      </c>
    </row>
    <row r="1721" spans="1:43" x14ac:dyDescent="0.3">
      <c r="A1721" t="str">
        <f t="shared" ca="1" si="1014"/>
        <v>FY2020 Q4 Sep</v>
      </c>
      <c r="B1721">
        <f t="shared" ca="1" si="1015"/>
        <v>2020</v>
      </c>
      <c r="C1721" s="8" t="str">
        <f t="shared" ca="1" si="1016"/>
        <v>Sep</v>
      </c>
      <c r="D1721" s="8" t="str">
        <f t="shared" ca="1" si="1017"/>
        <v>Q4</v>
      </c>
      <c r="E1721">
        <f t="shared" ca="1" si="1018"/>
        <v>12</v>
      </c>
      <c r="F1721">
        <f t="shared" ca="1" si="1019"/>
        <v>4</v>
      </c>
      <c r="G1721">
        <f t="shared" ca="1" si="1020"/>
        <v>202012</v>
      </c>
      <c r="H1721">
        <f t="shared" ca="1" si="1021"/>
        <v>202004</v>
      </c>
      <c r="I1721" t="str">
        <f t="shared" ca="1" si="1022"/>
        <v>FY2020 Q3 Sep</v>
      </c>
      <c r="J1721">
        <f t="shared" ca="1" si="1023"/>
        <v>2020</v>
      </c>
      <c r="K1721" s="8" t="str">
        <f t="shared" ca="1" si="1024"/>
        <v>Sep</v>
      </c>
      <c r="L1721" s="8" t="str">
        <f t="shared" ca="1" si="1025"/>
        <v>Q3</v>
      </c>
      <c r="M1721">
        <f t="shared" ca="1" si="1026"/>
        <v>9</v>
      </c>
      <c r="N1721">
        <f t="shared" ca="1" si="1027"/>
        <v>3</v>
      </c>
      <c r="O1721">
        <f t="shared" ca="1" si="1028"/>
        <v>202009</v>
      </c>
      <c r="P1721">
        <f t="shared" ca="1" si="1029"/>
        <v>202003</v>
      </c>
      <c r="Q1721" t="str">
        <f t="shared" si="1030"/>
        <v>FY2020 Q1 Oct</v>
      </c>
      <c r="R1721">
        <f t="shared" si="1031"/>
        <v>2020</v>
      </c>
      <c r="S1721" s="8" t="str">
        <f t="shared" si="1032"/>
        <v>Oct</v>
      </c>
      <c r="T1721" s="8" t="str">
        <f t="shared" si="1033"/>
        <v>Q1</v>
      </c>
      <c r="U1721">
        <f t="shared" si="1034"/>
        <v>1</v>
      </c>
      <c r="V1721">
        <f t="shared" si="1035"/>
        <v>1</v>
      </c>
      <c r="W1721">
        <f t="shared" si="1036"/>
        <v>202001</v>
      </c>
      <c r="X1721">
        <f t="shared" si="1037"/>
        <v>202001</v>
      </c>
      <c r="Y1721" t="str">
        <f t="shared" si="1038"/>
        <v>FY2019 Q4 Oct</v>
      </c>
      <c r="Z1721">
        <f t="shared" si="1039"/>
        <v>2019</v>
      </c>
      <c r="AA1721" s="8" t="str">
        <f t="shared" si="1040"/>
        <v>Oct</v>
      </c>
      <c r="AB1721" s="8" t="str">
        <f t="shared" si="1041"/>
        <v>Q4</v>
      </c>
      <c r="AC1721">
        <f t="shared" si="1042"/>
        <v>10</v>
      </c>
      <c r="AD1721">
        <f t="shared" si="1043"/>
        <v>4</v>
      </c>
      <c r="AE1721">
        <f t="shared" si="1044"/>
        <v>201910</v>
      </c>
      <c r="AF1721">
        <f t="shared" si="1045"/>
        <v>201904</v>
      </c>
      <c r="AG1721" s="9">
        <f t="shared" ca="1" si="1046"/>
        <v>0</v>
      </c>
      <c r="AH1721">
        <f t="shared" ca="1" si="1047"/>
        <v>4</v>
      </c>
      <c r="AI1721" s="9">
        <f t="shared" ca="1" si="1048"/>
        <v>11</v>
      </c>
      <c r="AJ1721" s="9">
        <f t="shared" ca="1" si="1049"/>
        <v>1</v>
      </c>
      <c r="AK1721" s="9">
        <f t="shared" si="1050"/>
        <v>2</v>
      </c>
      <c r="AL1721" s="9">
        <f t="shared" si="1051"/>
        <v>44</v>
      </c>
      <c r="AM1721" s="9">
        <f t="shared" si="1052"/>
        <v>10</v>
      </c>
      <c r="AN1721" s="2">
        <v>43766.431944444441</v>
      </c>
      <c r="AO1721">
        <v>790</v>
      </c>
      <c r="AP1721" s="1">
        <v>20000</v>
      </c>
      <c r="AQ1721" t="s">
        <v>5</v>
      </c>
    </row>
    <row r="1722" spans="1:43" x14ac:dyDescent="0.3">
      <c r="A1722" t="str">
        <f t="shared" ca="1" si="1014"/>
        <v>FY2020 Q4 Sep</v>
      </c>
      <c r="B1722">
        <f t="shared" ca="1" si="1015"/>
        <v>2020</v>
      </c>
      <c r="C1722" s="8" t="str">
        <f t="shared" ca="1" si="1016"/>
        <v>Sep</v>
      </c>
      <c r="D1722" s="8" t="str">
        <f t="shared" ca="1" si="1017"/>
        <v>Q4</v>
      </c>
      <c r="E1722">
        <f t="shared" ca="1" si="1018"/>
        <v>12</v>
      </c>
      <c r="F1722">
        <f t="shared" ca="1" si="1019"/>
        <v>4</v>
      </c>
      <c r="G1722">
        <f t="shared" ca="1" si="1020"/>
        <v>202012</v>
      </c>
      <c r="H1722">
        <f t="shared" ca="1" si="1021"/>
        <v>202004</v>
      </c>
      <c r="I1722" t="str">
        <f t="shared" ca="1" si="1022"/>
        <v>FY2020 Q3 Sep</v>
      </c>
      <c r="J1722">
        <f t="shared" ca="1" si="1023"/>
        <v>2020</v>
      </c>
      <c r="K1722" s="8" t="str">
        <f t="shared" ca="1" si="1024"/>
        <v>Sep</v>
      </c>
      <c r="L1722" s="8" t="str">
        <f t="shared" ca="1" si="1025"/>
        <v>Q3</v>
      </c>
      <c r="M1722">
        <f t="shared" ca="1" si="1026"/>
        <v>9</v>
      </c>
      <c r="N1722">
        <f t="shared" ca="1" si="1027"/>
        <v>3</v>
      </c>
      <c r="O1722">
        <f t="shared" ca="1" si="1028"/>
        <v>202009</v>
      </c>
      <c r="P1722">
        <f t="shared" ca="1" si="1029"/>
        <v>202003</v>
      </c>
      <c r="Q1722" t="str">
        <f t="shared" si="1030"/>
        <v>FY2019 Q4 Sep</v>
      </c>
      <c r="R1722">
        <f t="shared" si="1031"/>
        <v>2019</v>
      </c>
      <c r="S1722" s="8" t="str">
        <f t="shared" si="1032"/>
        <v>Sep</v>
      </c>
      <c r="T1722" s="8" t="str">
        <f t="shared" si="1033"/>
        <v>Q4</v>
      </c>
      <c r="U1722">
        <f t="shared" si="1034"/>
        <v>12</v>
      </c>
      <c r="V1722">
        <f t="shared" si="1035"/>
        <v>4</v>
      </c>
      <c r="W1722">
        <f t="shared" si="1036"/>
        <v>201912</v>
      </c>
      <c r="X1722">
        <f t="shared" si="1037"/>
        <v>201904</v>
      </c>
      <c r="Y1722" t="str">
        <f t="shared" si="1038"/>
        <v>FY2019 Q3 Sep</v>
      </c>
      <c r="Z1722">
        <f t="shared" si="1039"/>
        <v>2019</v>
      </c>
      <c r="AA1722" s="8" t="str">
        <f t="shared" si="1040"/>
        <v>Sep</v>
      </c>
      <c r="AB1722" s="8" t="str">
        <f t="shared" si="1041"/>
        <v>Q3</v>
      </c>
      <c r="AC1722">
        <f t="shared" si="1042"/>
        <v>9</v>
      </c>
      <c r="AD1722">
        <f t="shared" si="1043"/>
        <v>3</v>
      </c>
      <c r="AE1722">
        <f t="shared" si="1044"/>
        <v>201909</v>
      </c>
      <c r="AF1722">
        <f t="shared" si="1045"/>
        <v>201903</v>
      </c>
      <c r="AG1722" s="9">
        <f t="shared" ca="1" si="1046"/>
        <v>1</v>
      </c>
      <c r="AH1722">
        <f t="shared" ca="1" si="1047"/>
        <v>4</v>
      </c>
      <c r="AI1722" s="9">
        <f t="shared" ca="1" si="1048"/>
        <v>12</v>
      </c>
      <c r="AJ1722" s="9">
        <f t="shared" ca="1" si="1049"/>
        <v>1</v>
      </c>
      <c r="AK1722" s="9">
        <f t="shared" si="1050"/>
        <v>2</v>
      </c>
      <c r="AL1722" s="9">
        <f t="shared" si="1051"/>
        <v>39</v>
      </c>
      <c r="AM1722" s="9">
        <f t="shared" si="1052"/>
        <v>12</v>
      </c>
      <c r="AN1722" s="2">
        <v>43731.500694444447</v>
      </c>
      <c r="AO1722">
        <v>855</v>
      </c>
      <c r="AP1722" s="1">
        <v>20000</v>
      </c>
      <c r="AQ1722" t="s">
        <v>5</v>
      </c>
    </row>
    <row r="1723" spans="1:43" x14ac:dyDescent="0.3">
      <c r="A1723" t="str">
        <f t="shared" ca="1" si="1014"/>
        <v>FY2020 Q4 Sep</v>
      </c>
      <c r="B1723">
        <f t="shared" ca="1" si="1015"/>
        <v>2020</v>
      </c>
      <c r="C1723" s="8" t="str">
        <f t="shared" ca="1" si="1016"/>
        <v>Sep</v>
      </c>
      <c r="D1723" s="8" t="str">
        <f t="shared" ca="1" si="1017"/>
        <v>Q4</v>
      </c>
      <c r="E1723">
        <f t="shared" ca="1" si="1018"/>
        <v>12</v>
      </c>
      <c r="F1723">
        <f t="shared" ca="1" si="1019"/>
        <v>4</v>
      </c>
      <c r="G1723">
        <f t="shared" ca="1" si="1020"/>
        <v>202012</v>
      </c>
      <c r="H1723">
        <f t="shared" ca="1" si="1021"/>
        <v>202004</v>
      </c>
      <c r="I1723" t="str">
        <f t="shared" ca="1" si="1022"/>
        <v>FY2020 Q3 Sep</v>
      </c>
      <c r="J1723">
        <f t="shared" ca="1" si="1023"/>
        <v>2020</v>
      </c>
      <c r="K1723" s="8" t="str">
        <f t="shared" ca="1" si="1024"/>
        <v>Sep</v>
      </c>
      <c r="L1723" s="8" t="str">
        <f t="shared" ca="1" si="1025"/>
        <v>Q3</v>
      </c>
      <c r="M1723">
        <f t="shared" ca="1" si="1026"/>
        <v>9</v>
      </c>
      <c r="N1723">
        <f t="shared" ca="1" si="1027"/>
        <v>3</v>
      </c>
      <c r="O1723">
        <f t="shared" ca="1" si="1028"/>
        <v>202009</v>
      </c>
      <c r="P1723">
        <f t="shared" ca="1" si="1029"/>
        <v>202003</v>
      </c>
      <c r="Q1723" t="str">
        <f t="shared" si="1030"/>
        <v>FY2020 Q2 Jan</v>
      </c>
      <c r="R1723">
        <f t="shared" si="1031"/>
        <v>2020</v>
      </c>
      <c r="S1723" s="8" t="str">
        <f t="shared" si="1032"/>
        <v>Jan</v>
      </c>
      <c r="T1723" s="8" t="str">
        <f t="shared" si="1033"/>
        <v>Q2</v>
      </c>
      <c r="U1723">
        <f t="shared" si="1034"/>
        <v>4</v>
      </c>
      <c r="V1723">
        <f t="shared" si="1035"/>
        <v>2</v>
      </c>
      <c r="W1723">
        <f t="shared" si="1036"/>
        <v>202004</v>
      </c>
      <c r="X1723">
        <f t="shared" si="1037"/>
        <v>202002</v>
      </c>
      <c r="Y1723" t="str">
        <f t="shared" si="1038"/>
        <v>FY2020 Q1 Jan</v>
      </c>
      <c r="Z1723">
        <f t="shared" si="1039"/>
        <v>2020</v>
      </c>
      <c r="AA1723" s="8" t="str">
        <f t="shared" si="1040"/>
        <v>Jan</v>
      </c>
      <c r="AB1723" s="8" t="str">
        <f t="shared" si="1041"/>
        <v>Q1</v>
      </c>
      <c r="AC1723">
        <f t="shared" si="1042"/>
        <v>1</v>
      </c>
      <c r="AD1723">
        <f t="shared" si="1043"/>
        <v>1</v>
      </c>
      <c r="AE1723">
        <f t="shared" si="1044"/>
        <v>202001</v>
      </c>
      <c r="AF1723">
        <f t="shared" si="1045"/>
        <v>202001</v>
      </c>
      <c r="AG1723" s="9">
        <f t="shared" ca="1" si="1046"/>
        <v>0</v>
      </c>
      <c r="AH1723">
        <f t="shared" ca="1" si="1047"/>
        <v>3</v>
      </c>
      <c r="AI1723" s="9">
        <f t="shared" ca="1" si="1048"/>
        <v>8</v>
      </c>
      <c r="AJ1723" s="9">
        <f t="shared" ca="1" si="1049"/>
        <v>0</v>
      </c>
      <c r="AK1723" s="9">
        <f t="shared" si="1050"/>
        <v>5</v>
      </c>
      <c r="AL1723" s="9">
        <f t="shared" si="1051"/>
        <v>5</v>
      </c>
      <c r="AM1723" s="9">
        <f t="shared" si="1052"/>
        <v>12</v>
      </c>
      <c r="AN1723" s="2">
        <v>43860.525694444441</v>
      </c>
      <c r="AO1723">
        <v>859</v>
      </c>
      <c r="AP1723" s="1">
        <v>20000</v>
      </c>
      <c r="AQ1723" t="s">
        <v>5</v>
      </c>
    </row>
    <row r="1724" spans="1:43" x14ac:dyDescent="0.3">
      <c r="A1724" t="str">
        <f t="shared" ca="1" si="1014"/>
        <v>FY2020 Q4 Sep</v>
      </c>
      <c r="B1724">
        <f t="shared" ca="1" si="1015"/>
        <v>2020</v>
      </c>
      <c r="C1724" s="8" t="str">
        <f t="shared" ca="1" si="1016"/>
        <v>Sep</v>
      </c>
      <c r="D1724" s="8" t="str">
        <f t="shared" ca="1" si="1017"/>
        <v>Q4</v>
      </c>
      <c r="E1724">
        <f t="shared" ca="1" si="1018"/>
        <v>12</v>
      </c>
      <c r="F1724">
        <f t="shared" ca="1" si="1019"/>
        <v>4</v>
      </c>
      <c r="G1724">
        <f t="shared" ca="1" si="1020"/>
        <v>202012</v>
      </c>
      <c r="H1724">
        <f t="shared" ca="1" si="1021"/>
        <v>202004</v>
      </c>
      <c r="I1724" t="str">
        <f t="shared" ca="1" si="1022"/>
        <v>FY2020 Q3 Sep</v>
      </c>
      <c r="J1724">
        <f t="shared" ca="1" si="1023"/>
        <v>2020</v>
      </c>
      <c r="K1724" s="8" t="str">
        <f t="shared" ca="1" si="1024"/>
        <v>Sep</v>
      </c>
      <c r="L1724" s="8" t="str">
        <f t="shared" ca="1" si="1025"/>
        <v>Q3</v>
      </c>
      <c r="M1724">
        <f t="shared" ca="1" si="1026"/>
        <v>9</v>
      </c>
      <c r="N1724">
        <f t="shared" ca="1" si="1027"/>
        <v>3</v>
      </c>
      <c r="O1724">
        <f t="shared" ca="1" si="1028"/>
        <v>202009</v>
      </c>
      <c r="P1724">
        <f t="shared" ca="1" si="1029"/>
        <v>202003</v>
      </c>
      <c r="Q1724" t="str">
        <f t="shared" si="1030"/>
        <v>FY2020 Q2 Jan</v>
      </c>
      <c r="R1724">
        <f t="shared" si="1031"/>
        <v>2020</v>
      </c>
      <c r="S1724" s="8" t="str">
        <f t="shared" si="1032"/>
        <v>Jan</v>
      </c>
      <c r="T1724" s="8" t="str">
        <f t="shared" si="1033"/>
        <v>Q2</v>
      </c>
      <c r="U1724">
        <f t="shared" si="1034"/>
        <v>4</v>
      </c>
      <c r="V1724">
        <f t="shared" si="1035"/>
        <v>2</v>
      </c>
      <c r="W1724">
        <f t="shared" si="1036"/>
        <v>202004</v>
      </c>
      <c r="X1724">
        <f t="shared" si="1037"/>
        <v>202002</v>
      </c>
      <c r="Y1724" t="str">
        <f t="shared" si="1038"/>
        <v>FY2020 Q1 Jan</v>
      </c>
      <c r="Z1724">
        <f t="shared" si="1039"/>
        <v>2020</v>
      </c>
      <c r="AA1724" s="8" t="str">
        <f t="shared" si="1040"/>
        <v>Jan</v>
      </c>
      <c r="AB1724" s="8" t="str">
        <f t="shared" si="1041"/>
        <v>Q1</v>
      </c>
      <c r="AC1724">
        <f t="shared" si="1042"/>
        <v>1</v>
      </c>
      <c r="AD1724">
        <f t="shared" si="1043"/>
        <v>1</v>
      </c>
      <c r="AE1724">
        <f t="shared" si="1044"/>
        <v>202001</v>
      </c>
      <c r="AF1724">
        <f t="shared" si="1045"/>
        <v>202001</v>
      </c>
      <c r="AG1724" s="9">
        <f t="shared" ca="1" si="1046"/>
        <v>0</v>
      </c>
      <c r="AH1724">
        <f t="shared" ca="1" si="1047"/>
        <v>3</v>
      </c>
      <c r="AI1724" s="9">
        <f t="shared" ca="1" si="1048"/>
        <v>8</v>
      </c>
      <c r="AJ1724" s="9">
        <f t="shared" ca="1" si="1049"/>
        <v>0</v>
      </c>
      <c r="AK1724" s="9">
        <f t="shared" si="1050"/>
        <v>6</v>
      </c>
      <c r="AL1724" s="9">
        <f t="shared" si="1051"/>
        <v>5</v>
      </c>
      <c r="AM1724" s="9">
        <f t="shared" si="1052"/>
        <v>15</v>
      </c>
      <c r="AN1724" s="2">
        <v>43861.64166666667</v>
      </c>
      <c r="AO1724">
        <v>859</v>
      </c>
      <c r="AP1724" s="1">
        <v>20000</v>
      </c>
      <c r="AQ1724" t="s">
        <v>5</v>
      </c>
    </row>
    <row r="1725" spans="1:43" x14ac:dyDescent="0.3">
      <c r="A1725" t="str">
        <f t="shared" ca="1" si="1014"/>
        <v>FY2020 Q4 Sep</v>
      </c>
      <c r="B1725">
        <f t="shared" ca="1" si="1015"/>
        <v>2020</v>
      </c>
      <c r="C1725" s="8" t="str">
        <f t="shared" ca="1" si="1016"/>
        <v>Sep</v>
      </c>
      <c r="D1725" s="8" t="str">
        <f t="shared" ca="1" si="1017"/>
        <v>Q4</v>
      </c>
      <c r="E1725">
        <f t="shared" ca="1" si="1018"/>
        <v>12</v>
      </c>
      <c r="F1725">
        <f t="shared" ca="1" si="1019"/>
        <v>4</v>
      </c>
      <c r="G1725">
        <f t="shared" ca="1" si="1020"/>
        <v>202012</v>
      </c>
      <c r="H1725">
        <f t="shared" ca="1" si="1021"/>
        <v>202004</v>
      </c>
      <c r="I1725" t="str">
        <f t="shared" ca="1" si="1022"/>
        <v>FY2020 Q3 Sep</v>
      </c>
      <c r="J1725">
        <f t="shared" ca="1" si="1023"/>
        <v>2020</v>
      </c>
      <c r="K1725" s="8" t="str">
        <f t="shared" ca="1" si="1024"/>
        <v>Sep</v>
      </c>
      <c r="L1725" s="8" t="str">
        <f t="shared" ca="1" si="1025"/>
        <v>Q3</v>
      </c>
      <c r="M1725">
        <f t="shared" ca="1" si="1026"/>
        <v>9</v>
      </c>
      <c r="N1725">
        <f t="shared" ca="1" si="1027"/>
        <v>3</v>
      </c>
      <c r="O1725">
        <f t="shared" ca="1" si="1028"/>
        <v>202009</v>
      </c>
      <c r="P1725">
        <f t="shared" ca="1" si="1029"/>
        <v>202003</v>
      </c>
      <c r="Q1725" t="str">
        <f t="shared" si="1030"/>
        <v>FY2020 Q2 Feb</v>
      </c>
      <c r="R1725">
        <f t="shared" si="1031"/>
        <v>2020</v>
      </c>
      <c r="S1725" s="8" t="str">
        <f t="shared" si="1032"/>
        <v>Feb</v>
      </c>
      <c r="T1725" s="8" t="str">
        <f t="shared" si="1033"/>
        <v>Q2</v>
      </c>
      <c r="U1725">
        <f t="shared" si="1034"/>
        <v>5</v>
      </c>
      <c r="V1725">
        <f t="shared" si="1035"/>
        <v>2</v>
      </c>
      <c r="W1725">
        <f t="shared" si="1036"/>
        <v>202005</v>
      </c>
      <c r="X1725">
        <f t="shared" si="1037"/>
        <v>202002</v>
      </c>
      <c r="Y1725" t="str">
        <f t="shared" si="1038"/>
        <v>FY2020 Q1 Feb</v>
      </c>
      <c r="Z1725">
        <f t="shared" si="1039"/>
        <v>2020</v>
      </c>
      <c r="AA1725" s="8" t="str">
        <f t="shared" si="1040"/>
        <v>Feb</v>
      </c>
      <c r="AB1725" s="8" t="str">
        <f t="shared" si="1041"/>
        <v>Q1</v>
      </c>
      <c r="AC1725">
        <f t="shared" si="1042"/>
        <v>2</v>
      </c>
      <c r="AD1725">
        <f t="shared" si="1043"/>
        <v>1</v>
      </c>
      <c r="AE1725">
        <f t="shared" si="1044"/>
        <v>202002</v>
      </c>
      <c r="AF1725">
        <f t="shared" si="1045"/>
        <v>202001</v>
      </c>
      <c r="AG1725" s="9">
        <f t="shared" ca="1" si="1046"/>
        <v>0</v>
      </c>
      <c r="AH1725">
        <f t="shared" ca="1" si="1047"/>
        <v>2</v>
      </c>
      <c r="AI1725" s="9">
        <f t="shared" ca="1" si="1048"/>
        <v>7</v>
      </c>
      <c r="AJ1725" s="9">
        <f t="shared" ca="1" si="1049"/>
        <v>0</v>
      </c>
      <c r="AK1725" s="9">
        <f t="shared" si="1050"/>
        <v>2</v>
      </c>
      <c r="AL1725" s="9">
        <f t="shared" si="1051"/>
        <v>8</v>
      </c>
      <c r="AM1725" s="9">
        <f t="shared" si="1052"/>
        <v>10</v>
      </c>
      <c r="AN1725" s="2">
        <v>43878.457638888889</v>
      </c>
      <c r="AO1725">
        <v>872</v>
      </c>
      <c r="AP1725" s="1">
        <v>20000</v>
      </c>
      <c r="AQ1725" t="s">
        <v>5</v>
      </c>
    </row>
    <row r="1726" spans="1:43" x14ac:dyDescent="0.3">
      <c r="A1726" t="str">
        <f t="shared" ca="1" si="1014"/>
        <v>FY2020 Q4 Sep</v>
      </c>
      <c r="B1726">
        <f t="shared" ca="1" si="1015"/>
        <v>2020</v>
      </c>
      <c r="C1726" s="8" t="str">
        <f t="shared" ca="1" si="1016"/>
        <v>Sep</v>
      </c>
      <c r="D1726" s="8" t="str">
        <f t="shared" ca="1" si="1017"/>
        <v>Q4</v>
      </c>
      <c r="E1726">
        <f t="shared" ca="1" si="1018"/>
        <v>12</v>
      </c>
      <c r="F1726">
        <f t="shared" ca="1" si="1019"/>
        <v>4</v>
      </c>
      <c r="G1726">
        <f t="shared" ca="1" si="1020"/>
        <v>202012</v>
      </c>
      <c r="H1726">
        <f t="shared" ca="1" si="1021"/>
        <v>202004</v>
      </c>
      <c r="I1726" t="str">
        <f t="shared" ca="1" si="1022"/>
        <v>FY2020 Q3 Sep</v>
      </c>
      <c r="J1726">
        <f t="shared" ca="1" si="1023"/>
        <v>2020</v>
      </c>
      <c r="K1726" s="8" t="str">
        <f t="shared" ca="1" si="1024"/>
        <v>Sep</v>
      </c>
      <c r="L1726" s="8" t="str">
        <f t="shared" ca="1" si="1025"/>
        <v>Q3</v>
      </c>
      <c r="M1726">
        <f t="shared" ca="1" si="1026"/>
        <v>9</v>
      </c>
      <c r="N1726">
        <f t="shared" ca="1" si="1027"/>
        <v>3</v>
      </c>
      <c r="O1726">
        <f t="shared" ca="1" si="1028"/>
        <v>202009</v>
      </c>
      <c r="P1726">
        <f t="shared" ca="1" si="1029"/>
        <v>202003</v>
      </c>
      <c r="Q1726" t="str">
        <f t="shared" si="1030"/>
        <v>FY2020 Q2 Feb</v>
      </c>
      <c r="R1726">
        <f t="shared" si="1031"/>
        <v>2020</v>
      </c>
      <c r="S1726" s="8" t="str">
        <f t="shared" si="1032"/>
        <v>Feb</v>
      </c>
      <c r="T1726" s="8" t="str">
        <f t="shared" si="1033"/>
        <v>Q2</v>
      </c>
      <c r="U1726">
        <f t="shared" si="1034"/>
        <v>5</v>
      </c>
      <c r="V1726">
        <f t="shared" si="1035"/>
        <v>2</v>
      </c>
      <c r="W1726">
        <f t="shared" si="1036"/>
        <v>202005</v>
      </c>
      <c r="X1726">
        <f t="shared" si="1037"/>
        <v>202002</v>
      </c>
      <c r="Y1726" t="str">
        <f t="shared" si="1038"/>
        <v>FY2020 Q1 Feb</v>
      </c>
      <c r="Z1726">
        <f t="shared" si="1039"/>
        <v>2020</v>
      </c>
      <c r="AA1726" s="8" t="str">
        <f t="shared" si="1040"/>
        <v>Feb</v>
      </c>
      <c r="AB1726" s="8" t="str">
        <f t="shared" si="1041"/>
        <v>Q1</v>
      </c>
      <c r="AC1726">
        <f t="shared" si="1042"/>
        <v>2</v>
      </c>
      <c r="AD1726">
        <f t="shared" si="1043"/>
        <v>1</v>
      </c>
      <c r="AE1726">
        <f t="shared" si="1044"/>
        <v>202002</v>
      </c>
      <c r="AF1726">
        <f t="shared" si="1045"/>
        <v>202001</v>
      </c>
      <c r="AG1726" s="9">
        <f t="shared" ca="1" si="1046"/>
        <v>0</v>
      </c>
      <c r="AH1726">
        <f t="shared" ca="1" si="1047"/>
        <v>2</v>
      </c>
      <c r="AI1726" s="9">
        <f t="shared" ca="1" si="1048"/>
        <v>7</v>
      </c>
      <c r="AJ1726" s="9">
        <f t="shared" ca="1" si="1049"/>
        <v>0</v>
      </c>
      <c r="AK1726" s="9">
        <f t="shared" si="1050"/>
        <v>2</v>
      </c>
      <c r="AL1726" s="9">
        <f t="shared" si="1051"/>
        <v>8</v>
      </c>
      <c r="AM1726" s="9">
        <f t="shared" si="1052"/>
        <v>14</v>
      </c>
      <c r="AN1726" s="2">
        <v>43878.61041666667</v>
      </c>
      <c r="AO1726">
        <v>872</v>
      </c>
      <c r="AP1726" s="1">
        <v>20000</v>
      </c>
      <c r="AQ1726" t="s">
        <v>5</v>
      </c>
    </row>
    <row r="1727" spans="1:43" x14ac:dyDescent="0.3">
      <c r="A1727" t="str">
        <f t="shared" ca="1" si="1014"/>
        <v>FY2020 Q4 Sep</v>
      </c>
      <c r="B1727">
        <f t="shared" ca="1" si="1015"/>
        <v>2020</v>
      </c>
      <c r="C1727" s="8" t="str">
        <f t="shared" ca="1" si="1016"/>
        <v>Sep</v>
      </c>
      <c r="D1727" s="8" t="str">
        <f t="shared" ca="1" si="1017"/>
        <v>Q4</v>
      </c>
      <c r="E1727">
        <f t="shared" ca="1" si="1018"/>
        <v>12</v>
      </c>
      <c r="F1727">
        <f t="shared" ca="1" si="1019"/>
        <v>4</v>
      </c>
      <c r="G1727">
        <f t="shared" ca="1" si="1020"/>
        <v>202012</v>
      </c>
      <c r="H1727">
        <f t="shared" ca="1" si="1021"/>
        <v>202004</v>
      </c>
      <c r="I1727" t="str">
        <f t="shared" ca="1" si="1022"/>
        <v>FY2020 Q3 Sep</v>
      </c>
      <c r="J1727">
        <f t="shared" ca="1" si="1023"/>
        <v>2020</v>
      </c>
      <c r="K1727" s="8" t="str">
        <f t="shared" ca="1" si="1024"/>
        <v>Sep</v>
      </c>
      <c r="L1727" s="8" t="str">
        <f t="shared" ca="1" si="1025"/>
        <v>Q3</v>
      </c>
      <c r="M1727">
        <f t="shared" ca="1" si="1026"/>
        <v>9</v>
      </c>
      <c r="N1727">
        <f t="shared" ca="1" si="1027"/>
        <v>3</v>
      </c>
      <c r="O1727">
        <f t="shared" ca="1" si="1028"/>
        <v>202009</v>
      </c>
      <c r="P1727">
        <f t="shared" ca="1" si="1029"/>
        <v>202003</v>
      </c>
      <c r="Q1727" t="str">
        <f t="shared" si="1030"/>
        <v>FY2020 Q2 Mar</v>
      </c>
      <c r="R1727">
        <f t="shared" si="1031"/>
        <v>2020</v>
      </c>
      <c r="S1727" s="8" t="str">
        <f t="shared" si="1032"/>
        <v>Mar</v>
      </c>
      <c r="T1727" s="8" t="str">
        <f t="shared" si="1033"/>
        <v>Q2</v>
      </c>
      <c r="U1727">
        <f t="shared" si="1034"/>
        <v>6</v>
      </c>
      <c r="V1727">
        <f t="shared" si="1035"/>
        <v>2</v>
      </c>
      <c r="W1727">
        <f t="shared" si="1036"/>
        <v>202006</v>
      </c>
      <c r="X1727">
        <f t="shared" si="1037"/>
        <v>202002</v>
      </c>
      <c r="Y1727" t="str">
        <f t="shared" si="1038"/>
        <v>FY2020 Q1 Mar</v>
      </c>
      <c r="Z1727">
        <f t="shared" si="1039"/>
        <v>2020</v>
      </c>
      <c r="AA1727" s="8" t="str">
        <f t="shared" si="1040"/>
        <v>Mar</v>
      </c>
      <c r="AB1727" s="8" t="str">
        <f t="shared" si="1041"/>
        <v>Q1</v>
      </c>
      <c r="AC1727">
        <f t="shared" si="1042"/>
        <v>3</v>
      </c>
      <c r="AD1727">
        <f t="shared" si="1043"/>
        <v>1</v>
      </c>
      <c r="AE1727">
        <f t="shared" si="1044"/>
        <v>202003</v>
      </c>
      <c r="AF1727">
        <f t="shared" si="1045"/>
        <v>202001</v>
      </c>
      <c r="AG1727" s="9">
        <f t="shared" ca="1" si="1046"/>
        <v>0</v>
      </c>
      <c r="AH1727">
        <f t="shared" ca="1" si="1047"/>
        <v>2</v>
      </c>
      <c r="AI1727" s="9">
        <f t="shared" ca="1" si="1048"/>
        <v>6</v>
      </c>
      <c r="AJ1727" s="9">
        <f t="shared" ca="1" si="1049"/>
        <v>0</v>
      </c>
      <c r="AK1727" s="9">
        <f t="shared" si="1050"/>
        <v>6</v>
      </c>
      <c r="AL1727" s="9">
        <f t="shared" si="1051"/>
        <v>10</v>
      </c>
      <c r="AM1727" s="9">
        <f t="shared" si="1052"/>
        <v>16</v>
      </c>
      <c r="AN1727" s="2">
        <v>43896.672222222223</v>
      </c>
      <c r="AO1727">
        <v>872</v>
      </c>
      <c r="AP1727" s="1">
        <v>20000</v>
      </c>
      <c r="AQ1727" t="s">
        <v>5</v>
      </c>
    </row>
    <row r="1728" spans="1:43" x14ac:dyDescent="0.3">
      <c r="A1728" t="str">
        <f t="shared" ca="1" si="1014"/>
        <v>FY2020 Q4 Sep</v>
      </c>
      <c r="B1728">
        <f t="shared" ca="1" si="1015"/>
        <v>2020</v>
      </c>
      <c r="C1728" s="8" t="str">
        <f t="shared" ca="1" si="1016"/>
        <v>Sep</v>
      </c>
      <c r="D1728" s="8" t="str">
        <f t="shared" ca="1" si="1017"/>
        <v>Q4</v>
      </c>
      <c r="E1728">
        <f t="shared" ca="1" si="1018"/>
        <v>12</v>
      </c>
      <c r="F1728">
        <f t="shared" ca="1" si="1019"/>
        <v>4</v>
      </c>
      <c r="G1728">
        <f t="shared" ca="1" si="1020"/>
        <v>202012</v>
      </c>
      <c r="H1728">
        <f t="shared" ca="1" si="1021"/>
        <v>202004</v>
      </c>
      <c r="I1728" t="str">
        <f t="shared" ca="1" si="1022"/>
        <v>FY2020 Q3 Sep</v>
      </c>
      <c r="J1728">
        <f t="shared" ca="1" si="1023"/>
        <v>2020</v>
      </c>
      <c r="K1728" s="8" t="str">
        <f t="shared" ca="1" si="1024"/>
        <v>Sep</v>
      </c>
      <c r="L1728" s="8" t="str">
        <f t="shared" ca="1" si="1025"/>
        <v>Q3</v>
      </c>
      <c r="M1728">
        <f t="shared" ca="1" si="1026"/>
        <v>9</v>
      </c>
      <c r="N1728">
        <f t="shared" ca="1" si="1027"/>
        <v>3</v>
      </c>
      <c r="O1728">
        <f t="shared" ca="1" si="1028"/>
        <v>202009</v>
      </c>
      <c r="P1728">
        <f t="shared" ca="1" si="1029"/>
        <v>202003</v>
      </c>
      <c r="Q1728" t="str">
        <f t="shared" si="1030"/>
        <v>FY2020 Q2 Feb</v>
      </c>
      <c r="R1728">
        <f t="shared" si="1031"/>
        <v>2020</v>
      </c>
      <c r="S1728" s="8" t="str">
        <f t="shared" si="1032"/>
        <v>Feb</v>
      </c>
      <c r="T1728" s="8" t="str">
        <f t="shared" si="1033"/>
        <v>Q2</v>
      </c>
      <c r="U1728">
        <f t="shared" si="1034"/>
        <v>5</v>
      </c>
      <c r="V1728">
        <f t="shared" si="1035"/>
        <v>2</v>
      </c>
      <c r="W1728">
        <f t="shared" si="1036"/>
        <v>202005</v>
      </c>
      <c r="X1728">
        <f t="shared" si="1037"/>
        <v>202002</v>
      </c>
      <c r="Y1728" t="str">
        <f t="shared" si="1038"/>
        <v>FY2020 Q1 Feb</v>
      </c>
      <c r="Z1728">
        <f t="shared" si="1039"/>
        <v>2020</v>
      </c>
      <c r="AA1728" s="8" t="str">
        <f t="shared" si="1040"/>
        <v>Feb</v>
      </c>
      <c r="AB1728" s="8" t="str">
        <f t="shared" si="1041"/>
        <v>Q1</v>
      </c>
      <c r="AC1728">
        <f t="shared" si="1042"/>
        <v>2</v>
      </c>
      <c r="AD1728">
        <f t="shared" si="1043"/>
        <v>1</v>
      </c>
      <c r="AE1728">
        <f t="shared" si="1044"/>
        <v>202002</v>
      </c>
      <c r="AF1728">
        <f t="shared" si="1045"/>
        <v>202001</v>
      </c>
      <c r="AG1728" s="9">
        <f t="shared" ca="1" si="1046"/>
        <v>0</v>
      </c>
      <c r="AH1728">
        <f t="shared" ca="1" si="1047"/>
        <v>2</v>
      </c>
      <c r="AI1728" s="9">
        <f t="shared" ca="1" si="1048"/>
        <v>7</v>
      </c>
      <c r="AJ1728" s="9">
        <f t="shared" ca="1" si="1049"/>
        <v>0</v>
      </c>
      <c r="AK1728" s="9">
        <f t="shared" si="1050"/>
        <v>3</v>
      </c>
      <c r="AL1728" s="9">
        <f t="shared" si="1051"/>
        <v>9</v>
      </c>
      <c r="AM1728" s="9">
        <f t="shared" si="1052"/>
        <v>12</v>
      </c>
      <c r="AN1728" s="2">
        <v>43886.507638888892</v>
      </c>
      <c r="AO1728">
        <v>882</v>
      </c>
      <c r="AP1728" s="1">
        <v>20000</v>
      </c>
      <c r="AQ1728" t="s">
        <v>5</v>
      </c>
    </row>
    <row r="1729" spans="1:43" x14ac:dyDescent="0.3">
      <c r="A1729" t="str">
        <f t="shared" ca="1" si="1014"/>
        <v>FY2020 Q4 Sep</v>
      </c>
      <c r="B1729">
        <f t="shared" ca="1" si="1015"/>
        <v>2020</v>
      </c>
      <c r="C1729" s="8" t="str">
        <f t="shared" ca="1" si="1016"/>
        <v>Sep</v>
      </c>
      <c r="D1729" s="8" t="str">
        <f t="shared" ca="1" si="1017"/>
        <v>Q4</v>
      </c>
      <c r="E1729">
        <f t="shared" ca="1" si="1018"/>
        <v>12</v>
      </c>
      <c r="F1729">
        <f t="shared" ca="1" si="1019"/>
        <v>4</v>
      </c>
      <c r="G1729">
        <f t="shared" ca="1" si="1020"/>
        <v>202012</v>
      </c>
      <c r="H1729">
        <f t="shared" ca="1" si="1021"/>
        <v>202004</v>
      </c>
      <c r="I1729" t="str">
        <f t="shared" ca="1" si="1022"/>
        <v>FY2020 Q3 Sep</v>
      </c>
      <c r="J1729">
        <f t="shared" ca="1" si="1023"/>
        <v>2020</v>
      </c>
      <c r="K1729" s="8" t="str">
        <f t="shared" ca="1" si="1024"/>
        <v>Sep</v>
      </c>
      <c r="L1729" s="8" t="str">
        <f t="shared" ca="1" si="1025"/>
        <v>Q3</v>
      </c>
      <c r="M1729">
        <f t="shared" ca="1" si="1026"/>
        <v>9</v>
      </c>
      <c r="N1729">
        <f t="shared" ca="1" si="1027"/>
        <v>3</v>
      </c>
      <c r="O1729">
        <f t="shared" ca="1" si="1028"/>
        <v>202009</v>
      </c>
      <c r="P1729">
        <f t="shared" ca="1" si="1029"/>
        <v>202003</v>
      </c>
      <c r="Q1729" t="str">
        <f t="shared" si="1030"/>
        <v>FY2020 Q2 Mar</v>
      </c>
      <c r="R1729">
        <f t="shared" si="1031"/>
        <v>2020</v>
      </c>
      <c r="S1729" s="8" t="str">
        <f t="shared" si="1032"/>
        <v>Mar</v>
      </c>
      <c r="T1729" s="8" t="str">
        <f t="shared" si="1033"/>
        <v>Q2</v>
      </c>
      <c r="U1729">
        <f t="shared" si="1034"/>
        <v>6</v>
      </c>
      <c r="V1729">
        <f t="shared" si="1035"/>
        <v>2</v>
      </c>
      <c r="W1729">
        <f t="shared" si="1036"/>
        <v>202006</v>
      </c>
      <c r="X1729">
        <f t="shared" si="1037"/>
        <v>202002</v>
      </c>
      <c r="Y1729" t="str">
        <f t="shared" si="1038"/>
        <v>FY2020 Q1 Mar</v>
      </c>
      <c r="Z1729">
        <f t="shared" si="1039"/>
        <v>2020</v>
      </c>
      <c r="AA1729" s="8" t="str">
        <f t="shared" si="1040"/>
        <v>Mar</v>
      </c>
      <c r="AB1729" s="8" t="str">
        <f t="shared" si="1041"/>
        <v>Q1</v>
      </c>
      <c r="AC1729">
        <f t="shared" si="1042"/>
        <v>3</v>
      </c>
      <c r="AD1729">
        <f t="shared" si="1043"/>
        <v>1</v>
      </c>
      <c r="AE1729">
        <f t="shared" si="1044"/>
        <v>202003</v>
      </c>
      <c r="AF1729">
        <f t="shared" si="1045"/>
        <v>202001</v>
      </c>
      <c r="AG1729" s="9">
        <f t="shared" ca="1" si="1046"/>
        <v>0</v>
      </c>
      <c r="AH1729">
        <f t="shared" ca="1" si="1047"/>
        <v>2</v>
      </c>
      <c r="AI1729" s="9">
        <f t="shared" ca="1" si="1048"/>
        <v>6</v>
      </c>
      <c r="AJ1729" s="9">
        <f t="shared" ca="1" si="1049"/>
        <v>0</v>
      </c>
      <c r="AK1729" s="9">
        <f t="shared" si="1050"/>
        <v>2</v>
      </c>
      <c r="AL1729" s="9">
        <f t="shared" si="1051"/>
        <v>11</v>
      </c>
      <c r="AM1729" s="9">
        <f t="shared" si="1052"/>
        <v>14</v>
      </c>
      <c r="AN1729" s="2">
        <v>43899.613888888889</v>
      </c>
      <c r="AO1729">
        <v>882</v>
      </c>
      <c r="AP1729" s="1">
        <v>20000</v>
      </c>
      <c r="AQ1729" t="s">
        <v>5</v>
      </c>
    </row>
    <row r="1730" spans="1:43" x14ac:dyDescent="0.3">
      <c r="A1730" t="str">
        <f t="shared" ref="A1730:A1793" ca="1" si="1053">_xlfn.CONCAT("FY",YEAR(EDATE(TODAY(),3))," ","Q",ROUNDUP(MONTH(EDATE(TODAY(),3))/3,0)," ",(TEXT(TODAY(),"MMM")))</f>
        <v>FY2020 Q4 Sep</v>
      </c>
      <c r="B1730">
        <f t="shared" ref="B1730:B1793" ca="1" si="1054">YEAR(EDATE(TODAY(),3))</f>
        <v>2020</v>
      </c>
      <c r="C1730" s="8" t="str">
        <f t="shared" ref="C1730:C1793" ca="1" si="1055">TEXT(TODAY(),"MMM")</f>
        <v>Sep</v>
      </c>
      <c r="D1730" s="8" t="str">
        <f t="shared" ref="D1730:D1793" ca="1" si="1056">_xlfn.CONCAT("Q",ROUNDUP(MONTH(EDATE(TODAY(),3))/3,0))</f>
        <v>Q4</v>
      </c>
      <c r="E1730">
        <f t="shared" ref="E1730:E1793" ca="1" si="1057">MONTH(EDATE(TODAY(),3))</f>
        <v>12</v>
      </c>
      <c r="F1730">
        <f t="shared" ref="F1730:F1793" ca="1" si="1058">ROUNDUP(MONTH(EDATE(TODAY(),3))/3,0)</f>
        <v>4</v>
      </c>
      <c r="G1730">
        <f t="shared" ref="G1730:G1793" ca="1" si="1059">_xlfn.NUMBERVALUE(IF(LEN(MONTH(EDATE(TODAY(),3)))=1,_xlfn.CONCAT(YEAR(EDATE(TODAY(),3)),"0",MONTH(EDATE(TODAY(),3))),_xlfn.CONCAT(YEAR(EDATE(TODAY(),3)),MONTH(EDATE(TODAY(),3)))))</f>
        <v>202012</v>
      </c>
      <c r="H1730">
        <f t="shared" ref="H1730:H1793" ca="1" si="1060">_xlfn.NUMBERVALUE(IF(LEN(ROUNDUP(MONTH(EDATE(TODAY(),3))/3,0))=1,_xlfn.CONCAT(YEAR(EDATE(TODAY(),3)),"0",ROUNDUP(MONTH(EDATE(TODAY(),3))/3,0)),_xlfn.CONCAT(YEAR(EDATE(TODAY(),3)),ROUNDUP(MONTH(EDATE(TODAY(),3))/3,0))))</f>
        <v>202004</v>
      </c>
      <c r="I1730" t="str">
        <f t="shared" ref="I1730:I1793" ca="1" si="1061">_xlfn.CONCAT("FY",YEAR(EDATE(TODAY(),0))," ","Q",ROUNDUP(MONTH(EDATE(TODAY(),0))/3,0)," ",(TEXT(TODAY(),"MMM")))</f>
        <v>FY2020 Q3 Sep</v>
      </c>
      <c r="J1730">
        <f t="shared" ref="J1730:J1793" ca="1" si="1062">YEAR(EDATE(TODAY(),0))</f>
        <v>2020</v>
      </c>
      <c r="K1730" s="8" t="str">
        <f t="shared" ref="K1730:K1793" ca="1" si="1063">TEXT(TODAY(),"MMM")</f>
        <v>Sep</v>
      </c>
      <c r="L1730" s="8" t="str">
        <f t="shared" ref="L1730:L1793" ca="1" si="1064">_xlfn.CONCAT("Q",ROUNDUP(MONTH(EDATE(TODAY(),0))/3,0))</f>
        <v>Q3</v>
      </c>
      <c r="M1730">
        <f t="shared" ref="M1730:M1793" ca="1" si="1065">MONTH(EDATE(TODAY(),0))</f>
        <v>9</v>
      </c>
      <c r="N1730">
        <f t="shared" ref="N1730:N1793" ca="1" si="1066">ROUNDUP(MONTH(EDATE(TODAY(),0))/3,0)</f>
        <v>3</v>
      </c>
      <c r="O1730">
        <f t="shared" ref="O1730:O1793" ca="1" si="1067">_xlfn.NUMBERVALUE(IF(LEN(MONTH(EDATE(TODAY(),0)))=1,_xlfn.CONCAT(YEAR(EDATE(TODAY(),0)),"0",MONTH(EDATE(TODAY(),0))),_xlfn.CONCAT(YEAR(EDATE(TODAY(),0)),MONTH(EDATE(TODAY(),0)))))</f>
        <v>202009</v>
      </c>
      <c r="P1730">
        <f t="shared" ref="P1730:P1793" ca="1" si="1068">_xlfn.NUMBERVALUE(IF(LEN(ROUNDUP(MONTH(EDATE(TODAY(),0))/3,0))=1,_xlfn.CONCAT(YEAR(EDATE(TODAY(),0)),"0",ROUNDUP(MONTH(EDATE(TODAY(),0))/3,0)),_xlfn.CONCAT(YEAR(EDATE(TODAY(),0)),ROUNDUP(MONTH(EDATE(TODAY(),0))/3,0))))</f>
        <v>202003</v>
      </c>
      <c r="Q1730" t="str">
        <f t="shared" ref="Q1730:Q1793" si="1069">_xlfn.CONCAT("FY",YEAR(EDATE($AN1730,3))," ","Q",ROUNDUP(MONTH(EDATE($AN1730,3))/3,0)," ",(TEXT($AN1730,"MMM")))</f>
        <v>FY2020 Q1 Nov</v>
      </c>
      <c r="R1730">
        <f t="shared" ref="R1730:R1793" si="1070">YEAR(EDATE($AN1730,3))</f>
        <v>2020</v>
      </c>
      <c r="S1730" s="8" t="str">
        <f t="shared" ref="S1730:S1793" si="1071">TEXT($AN1730,"MMM")</f>
        <v>Nov</v>
      </c>
      <c r="T1730" s="8" t="str">
        <f t="shared" ref="T1730:T1793" si="1072">_xlfn.CONCAT("Q",ROUNDUP(MONTH(EDATE($AN1730,3))/3,0))</f>
        <v>Q1</v>
      </c>
      <c r="U1730">
        <f t="shared" ref="U1730:U1793" si="1073">MONTH(EDATE($AN1730,3))</f>
        <v>2</v>
      </c>
      <c r="V1730">
        <f t="shared" ref="V1730:V1793" si="1074">ROUNDUP(MONTH(EDATE($AN1730,3))/3,0)</f>
        <v>1</v>
      </c>
      <c r="W1730">
        <f t="shared" ref="W1730:W1793" si="1075">_xlfn.NUMBERVALUE(IF(LEN(MONTH(EDATE($AN1730,3)))=1,_xlfn.CONCAT(YEAR(EDATE($AN1730,3)),"0",MONTH(EDATE($AN1730,3))),_xlfn.CONCAT(YEAR(EDATE($AN1730,3)),MONTH(EDATE($AN1730,3)))))</f>
        <v>202002</v>
      </c>
      <c r="X1730">
        <f t="shared" ref="X1730:X1793" si="1076">_xlfn.NUMBERVALUE(IF(LEN(ROUNDUP(MONTH(EDATE($AN1730,3))/3,0))=1,_xlfn.CONCAT(YEAR(EDATE($AN1730,3)),"0",ROUNDUP(MONTH(EDATE($AN1730,3))/3,0)),_xlfn.CONCAT(YEAR(EDATE($AN1730,3)),ROUNDUP(MONTH(EDATE($AN1730,3))/3,0))))</f>
        <v>202001</v>
      </c>
      <c r="Y1730" t="str">
        <f t="shared" ref="Y1730:Y1793" si="1077">_xlfn.CONCAT("FY",YEAR(EDATE($AN1730,0))," ","Q",ROUNDUP(MONTH(EDATE($AN1730,0))/3,0)," ",(TEXT($AN1730,"MMM")))</f>
        <v>FY2019 Q4 Nov</v>
      </c>
      <c r="Z1730">
        <f t="shared" ref="Z1730:Z1793" si="1078">YEAR(EDATE($AN1730,0))</f>
        <v>2019</v>
      </c>
      <c r="AA1730" s="8" t="str">
        <f t="shared" ref="AA1730:AA1793" si="1079">TEXT($AN1730,"MMM")</f>
        <v>Nov</v>
      </c>
      <c r="AB1730" s="8" t="str">
        <f t="shared" ref="AB1730:AB1793" si="1080">_xlfn.CONCAT("Q",ROUNDUP(MONTH(EDATE($AN1730,0))/3,0))</f>
        <v>Q4</v>
      </c>
      <c r="AC1730">
        <f t="shared" ref="AC1730:AC1793" si="1081">MONTH(EDATE($AN1730,0))</f>
        <v>11</v>
      </c>
      <c r="AD1730">
        <f t="shared" ref="AD1730:AD1793" si="1082">ROUNDUP(MONTH(EDATE($AN1730,0))/3,0)</f>
        <v>4</v>
      </c>
      <c r="AE1730">
        <f t="shared" ref="AE1730:AE1793" si="1083">_xlfn.NUMBERVALUE(IF(LEN(MONTH(EDATE($AN1730,0)))=1,_xlfn.CONCAT(YEAR(EDATE($AN1730,0)),"0",MONTH(EDATE($AN1730,0))),_xlfn.CONCAT(YEAR(EDATE($AN1730,0)),MONTH(EDATE($AN1730,0)))))</f>
        <v>201911</v>
      </c>
      <c r="AF1730">
        <f t="shared" ref="AF1730:AF1793" si="1084">_xlfn.NUMBERVALUE(IF(LEN(ROUNDUP(MONTH(EDATE($AN1730,0))/3,0))=1,_xlfn.CONCAT(YEAR(EDATE($AN1730,0)),"0",ROUNDUP(MONTH(EDATE($AN1730,0))/3,0)),_xlfn.CONCAT(YEAR(EDATE($AN1730,0)),ROUNDUP(MONTH(EDATE($AN1730,0))/3,0))))</f>
        <v>201904</v>
      </c>
      <c r="AG1730" s="9">
        <f t="shared" ref="AG1730:AG1793" ca="1" si="1085">YEAR(EDATE(TODAY(),3))-YEAR(EDATE($AN1730,3))</f>
        <v>0</v>
      </c>
      <c r="AH1730">
        <f t="shared" ref="AH1730:AH1793" ca="1" si="1086">ROUND(AI1730/3,0)</f>
        <v>3</v>
      </c>
      <c r="AI1730" s="9">
        <f t="shared" ref="AI1730:AI1793" ca="1" si="1087">MONTH(TODAY())-(MONTH(AN1730)-
(YEAR(TODAY())-YEAR(AN1730))*12)</f>
        <v>10</v>
      </c>
      <c r="AJ1730" s="9">
        <f t="shared" ref="AJ1730:AJ1793" ca="1" si="1088">YEAR(TODAY())-YEAR($AN1730)</f>
        <v>1</v>
      </c>
      <c r="AK1730" s="9">
        <f t="shared" si="1050"/>
        <v>5</v>
      </c>
      <c r="AL1730" s="9">
        <f t="shared" si="1051"/>
        <v>45</v>
      </c>
      <c r="AM1730" s="9">
        <f t="shared" si="1052"/>
        <v>12</v>
      </c>
      <c r="AN1730" s="2">
        <v>43776.519444444442</v>
      </c>
      <c r="AO1730">
        <v>897</v>
      </c>
      <c r="AP1730" s="1">
        <v>20000</v>
      </c>
      <c r="AQ1730" t="s">
        <v>5</v>
      </c>
    </row>
    <row r="1731" spans="1:43" x14ac:dyDescent="0.3">
      <c r="A1731" t="str">
        <f t="shared" ca="1" si="1053"/>
        <v>FY2020 Q4 Sep</v>
      </c>
      <c r="B1731">
        <f t="shared" ca="1" si="1054"/>
        <v>2020</v>
      </c>
      <c r="C1731" s="8" t="str">
        <f t="shared" ca="1" si="1055"/>
        <v>Sep</v>
      </c>
      <c r="D1731" s="8" t="str">
        <f t="shared" ca="1" si="1056"/>
        <v>Q4</v>
      </c>
      <c r="E1731">
        <f t="shared" ca="1" si="1057"/>
        <v>12</v>
      </c>
      <c r="F1731">
        <f t="shared" ca="1" si="1058"/>
        <v>4</v>
      </c>
      <c r="G1731">
        <f t="shared" ca="1" si="1059"/>
        <v>202012</v>
      </c>
      <c r="H1731">
        <f t="shared" ca="1" si="1060"/>
        <v>202004</v>
      </c>
      <c r="I1731" t="str">
        <f t="shared" ca="1" si="1061"/>
        <v>FY2020 Q3 Sep</v>
      </c>
      <c r="J1731">
        <f t="shared" ca="1" si="1062"/>
        <v>2020</v>
      </c>
      <c r="K1731" s="8" t="str">
        <f t="shared" ca="1" si="1063"/>
        <v>Sep</v>
      </c>
      <c r="L1731" s="8" t="str">
        <f t="shared" ca="1" si="1064"/>
        <v>Q3</v>
      </c>
      <c r="M1731">
        <f t="shared" ca="1" si="1065"/>
        <v>9</v>
      </c>
      <c r="N1731">
        <f t="shared" ca="1" si="1066"/>
        <v>3</v>
      </c>
      <c r="O1731">
        <f t="shared" ca="1" si="1067"/>
        <v>202009</v>
      </c>
      <c r="P1731">
        <f t="shared" ca="1" si="1068"/>
        <v>202003</v>
      </c>
      <c r="Q1731" t="str">
        <f t="shared" si="1069"/>
        <v>FY2019 Q4 Sep</v>
      </c>
      <c r="R1731">
        <f t="shared" si="1070"/>
        <v>2019</v>
      </c>
      <c r="S1731" s="8" t="str">
        <f t="shared" si="1071"/>
        <v>Sep</v>
      </c>
      <c r="T1731" s="8" t="str">
        <f t="shared" si="1072"/>
        <v>Q4</v>
      </c>
      <c r="U1731">
        <f t="shared" si="1073"/>
        <v>12</v>
      </c>
      <c r="V1731">
        <f t="shared" si="1074"/>
        <v>4</v>
      </c>
      <c r="W1731">
        <f t="shared" si="1075"/>
        <v>201912</v>
      </c>
      <c r="X1731">
        <f t="shared" si="1076"/>
        <v>201904</v>
      </c>
      <c r="Y1731" t="str">
        <f t="shared" si="1077"/>
        <v>FY2019 Q3 Sep</v>
      </c>
      <c r="Z1731">
        <f t="shared" si="1078"/>
        <v>2019</v>
      </c>
      <c r="AA1731" s="8" t="str">
        <f t="shared" si="1079"/>
        <v>Sep</v>
      </c>
      <c r="AB1731" s="8" t="str">
        <f t="shared" si="1080"/>
        <v>Q3</v>
      </c>
      <c r="AC1731">
        <f t="shared" si="1081"/>
        <v>9</v>
      </c>
      <c r="AD1731">
        <f t="shared" si="1082"/>
        <v>3</v>
      </c>
      <c r="AE1731">
        <f t="shared" si="1083"/>
        <v>201909</v>
      </c>
      <c r="AF1731">
        <f t="shared" si="1084"/>
        <v>201903</v>
      </c>
      <c r="AG1731" s="9">
        <f t="shared" ca="1" si="1085"/>
        <v>1</v>
      </c>
      <c r="AH1731">
        <f t="shared" ca="1" si="1086"/>
        <v>4</v>
      </c>
      <c r="AI1731" s="9">
        <f t="shared" ca="1" si="1087"/>
        <v>12</v>
      </c>
      <c r="AJ1731" s="9">
        <f t="shared" ca="1" si="1088"/>
        <v>1</v>
      </c>
      <c r="AK1731" s="9">
        <f t="shared" ref="AK1731:AK1794" si="1089">WEEKDAY(AN1731)</f>
        <v>5</v>
      </c>
      <c r="AL1731" s="9">
        <f t="shared" ref="AL1731:AL1794" si="1090">WEEKNUM(AN1731)</f>
        <v>36</v>
      </c>
      <c r="AM1731" s="9">
        <f t="shared" ref="AM1731:AM1794" si="1091">HOUR(AN1731)</f>
        <v>13</v>
      </c>
      <c r="AN1731" s="2">
        <v>43713.563888888886</v>
      </c>
      <c r="AO1731">
        <v>899</v>
      </c>
      <c r="AP1731" s="1">
        <v>20000</v>
      </c>
      <c r="AQ1731" t="s">
        <v>4</v>
      </c>
    </row>
    <row r="1732" spans="1:43" x14ac:dyDescent="0.3">
      <c r="A1732" t="str">
        <f t="shared" ca="1" si="1053"/>
        <v>FY2020 Q4 Sep</v>
      </c>
      <c r="B1732">
        <f t="shared" ca="1" si="1054"/>
        <v>2020</v>
      </c>
      <c r="C1732" s="8" t="str">
        <f t="shared" ca="1" si="1055"/>
        <v>Sep</v>
      </c>
      <c r="D1732" s="8" t="str">
        <f t="shared" ca="1" si="1056"/>
        <v>Q4</v>
      </c>
      <c r="E1732">
        <f t="shared" ca="1" si="1057"/>
        <v>12</v>
      </c>
      <c r="F1732">
        <f t="shared" ca="1" si="1058"/>
        <v>4</v>
      </c>
      <c r="G1732">
        <f t="shared" ca="1" si="1059"/>
        <v>202012</v>
      </c>
      <c r="H1732">
        <f t="shared" ca="1" si="1060"/>
        <v>202004</v>
      </c>
      <c r="I1732" t="str">
        <f t="shared" ca="1" si="1061"/>
        <v>FY2020 Q3 Sep</v>
      </c>
      <c r="J1732">
        <f t="shared" ca="1" si="1062"/>
        <v>2020</v>
      </c>
      <c r="K1732" s="8" t="str">
        <f t="shared" ca="1" si="1063"/>
        <v>Sep</v>
      </c>
      <c r="L1732" s="8" t="str">
        <f t="shared" ca="1" si="1064"/>
        <v>Q3</v>
      </c>
      <c r="M1732">
        <f t="shared" ca="1" si="1065"/>
        <v>9</v>
      </c>
      <c r="N1732">
        <f t="shared" ca="1" si="1066"/>
        <v>3</v>
      </c>
      <c r="O1732">
        <f t="shared" ca="1" si="1067"/>
        <v>202009</v>
      </c>
      <c r="P1732">
        <f t="shared" ca="1" si="1068"/>
        <v>202003</v>
      </c>
      <c r="Q1732" t="str">
        <f t="shared" si="1069"/>
        <v>FY2020 Q2 Mar</v>
      </c>
      <c r="R1732">
        <f t="shared" si="1070"/>
        <v>2020</v>
      </c>
      <c r="S1732" s="8" t="str">
        <f t="shared" si="1071"/>
        <v>Mar</v>
      </c>
      <c r="T1732" s="8" t="str">
        <f t="shared" si="1072"/>
        <v>Q2</v>
      </c>
      <c r="U1732">
        <f t="shared" si="1073"/>
        <v>6</v>
      </c>
      <c r="V1732">
        <f t="shared" si="1074"/>
        <v>2</v>
      </c>
      <c r="W1732">
        <f t="shared" si="1075"/>
        <v>202006</v>
      </c>
      <c r="X1732">
        <f t="shared" si="1076"/>
        <v>202002</v>
      </c>
      <c r="Y1732" t="str">
        <f t="shared" si="1077"/>
        <v>FY2020 Q1 Mar</v>
      </c>
      <c r="Z1732">
        <f t="shared" si="1078"/>
        <v>2020</v>
      </c>
      <c r="AA1732" s="8" t="str">
        <f t="shared" si="1079"/>
        <v>Mar</v>
      </c>
      <c r="AB1732" s="8" t="str">
        <f t="shared" si="1080"/>
        <v>Q1</v>
      </c>
      <c r="AC1732">
        <f t="shared" si="1081"/>
        <v>3</v>
      </c>
      <c r="AD1732">
        <f t="shared" si="1082"/>
        <v>1</v>
      </c>
      <c r="AE1732">
        <f t="shared" si="1083"/>
        <v>202003</v>
      </c>
      <c r="AF1732">
        <f t="shared" si="1084"/>
        <v>202001</v>
      </c>
      <c r="AG1732" s="9">
        <f t="shared" ca="1" si="1085"/>
        <v>0</v>
      </c>
      <c r="AH1732">
        <f t="shared" ca="1" si="1086"/>
        <v>2</v>
      </c>
      <c r="AI1732" s="9">
        <f t="shared" ca="1" si="1087"/>
        <v>6</v>
      </c>
      <c r="AJ1732" s="9">
        <f t="shared" ca="1" si="1088"/>
        <v>0</v>
      </c>
      <c r="AK1732" s="9">
        <f t="shared" si="1089"/>
        <v>6</v>
      </c>
      <c r="AL1732" s="9">
        <f t="shared" si="1090"/>
        <v>10</v>
      </c>
      <c r="AM1732" s="9">
        <f t="shared" si="1091"/>
        <v>11</v>
      </c>
      <c r="AN1732" s="2">
        <v>43896.481944444444</v>
      </c>
      <c r="AO1732">
        <v>943</v>
      </c>
      <c r="AP1732" s="1">
        <v>20000</v>
      </c>
      <c r="AQ1732" t="s">
        <v>5</v>
      </c>
    </row>
    <row r="1733" spans="1:43" x14ac:dyDescent="0.3">
      <c r="A1733" t="str">
        <f t="shared" ca="1" si="1053"/>
        <v>FY2020 Q4 Sep</v>
      </c>
      <c r="B1733">
        <f t="shared" ca="1" si="1054"/>
        <v>2020</v>
      </c>
      <c r="C1733" s="8" t="str">
        <f t="shared" ca="1" si="1055"/>
        <v>Sep</v>
      </c>
      <c r="D1733" s="8" t="str">
        <f t="shared" ca="1" si="1056"/>
        <v>Q4</v>
      </c>
      <c r="E1733">
        <f t="shared" ca="1" si="1057"/>
        <v>12</v>
      </c>
      <c r="F1733">
        <f t="shared" ca="1" si="1058"/>
        <v>4</v>
      </c>
      <c r="G1733">
        <f t="shared" ca="1" si="1059"/>
        <v>202012</v>
      </c>
      <c r="H1733">
        <f t="shared" ca="1" si="1060"/>
        <v>202004</v>
      </c>
      <c r="I1733" t="str">
        <f t="shared" ca="1" si="1061"/>
        <v>FY2020 Q3 Sep</v>
      </c>
      <c r="J1733">
        <f t="shared" ca="1" si="1062"/>
        <v>2020</v>
      </c>
      <c r="K1733" s="8" t="str">
        <f t="shared" ca="1" si="1063"/>
        <v>Sep</v>
      </c>
      <c r="L1733" s="8" t="str">
        <f t="shared" ca="1" si="1064"/>
        <v>Q3</v>
      </c>
      <c r="M1733">
        <f t="shared" ca="1" si="1065"/>
        <v>9</v>
      </c>
      <c r="N1733">
        <f t="shared" ca="1" si="1066"/>
        <v>3</v>
      </c>
      <c r="O1733">
        <f t="shared" ca="1" si="1067"/>
        <v>202009</v>
      </c>
      <c r="P1733">
        <f t="shared" ca="1" si="1068"/>
        <v>202003</v>
      </c>
      <c r="Q1733" t="str">
        <f t="shared" si="1069"/>
        <v>FY2020 Q2 Jan</v>
      </c>
      <c r="R1733">
        <f t="shared" si="1070"/>
        <v>2020</v>
      </c>
      <c r="S1733" s="8" t="str">
        <f t="shared" si="1071"/>
        <v>Jan</v>
      </c>
      <c r="T1733" s="8" t="str">
        <f t="shared" si="1072"/>
        <v>Q2</v>
      </c>
      <c r="U1733">
        <f t="shared" si="1073"/>
        <v>4</v>
      </c>
      <c r="V1733">
        <f t="shared" si="1074"/>
        <v>2</v>
      </c>
      <c r="W1733">
        <f t="shared" si="1075"/>
        <v>202004</v>
      </c>
      <c r="X1733">
        <f t="shared" si="1076"/>
        <v>202002</v>
      </c>
      <c r="Y1733" t="str">
        <f t="shared" si="1077"/>
        <v>FY2020 Q1 Jan</v>
      </c>
      <c r="Z1733">
        <f t="shared" si="1078"/>
        <v>2020</v>
      </c>
      <c r="AA1733" s="8" t="str">
        <f t="shared" si="1079"/>
        <v>Jan</v>
      </c>
      <c r="AB1733" s="8" t="str">
        <f t="shared" si="1080"/>
        <v>Q1</v>
      </c>
      <c r="AC1733">
        <f t="shared" si="1081"/>
        <v>1</v>
      </c>
      <c r="AD1733">
        <f t="shared" si="1082"/>
        <v>1</v>
      </c>
      <c r="AE1733">
        <f t="shared" si="1083"/>
        <v>202001</v>
      </c>
      <c r="AF1733">
        <f t="shared" si="1084"/>
        <v>202001</v>
      </c>
      <c r="AG1733" s="9">
        <f t="shared" ca="1" si="1085"/>
        <v>0</v>
      </c>
      <c r="AH1733">
        <f t="shared" ca="1" si="1086"/>
        <v>3</v>
      </c>
      <c r="AI1733" s="9">
        <f t="shared" ca="1" si="1087"/>
        <v>8</v>
      </c>
      <c r="AJ1733" s="9">
        <f t="shared" ca="1" si="1088"/>
        <v>0</v>
      </c>
      <c r="AK1733" s="9">
        <f t="shared" si="1089"/>
        <v>4</v>
      </c>
      <c r="AL1733" s="9">
        <f t="shared" si="1090"/>
        <v>5</v>
      </c>
      <c r="AM1733" s="9">
        <f t="shared" si="1091"/>
        <v>13</v>
      </c>
      <c r="AN1733" s="2">
        <v>43859.574305555558</v>
      </c>
      <c r="AO1733">
        <v>968</v>
      </c>
      <c r="AP1733" s="1">
        <v>20000</v>
      </c>
      <c r="AQ1733" t="s">
        <v>5</v>
      </c>
    </row>
    <row r="1734" spans="1:43" x14ac:dyDescent="0.3">
      <c r="A1734" t="str">
        <f t="shared" ca="1" si="1053"/>
        <v>FY2020 Q4 Sep</v>
      </c>
      <c r="B1734">
        <f t="shared" ca="1" si="1054"/>
        <v>2020</v>
      </c>
      <c r="C1734" s="8" t="str">
        <f t="shared" ca="1" si="1055"/>
        <v>Sep</v>
      </c>
      <c r="D1734" s="8" t="str">
        <f t="shared" ca="1" si="1056"/>
        <v>Q4</v>
      </c>
      <c r="E1734">
        <f t="shared" ca="1" si="1057"/>
        <v>12</v>
      </c>
      <c r="F1734">
        <f t="shared" ca="1" si="1058"/>
        <v>4</v>
      </c>
      <c r="G1734">
        <f t="shared" ca="1" si="1059"/>
        <v>202012</v>
      </c>
      <c r="H1734">
        <f t="shared" ca="1" si="1060"/>
        <v>202004</v>
      </c>
      <c r="I1734" t="str">
        <f t="shared" ca="1" si="1061"/>
        <v>FY2020 Q3 Sep</v>
      </c>
      <c r="J1734">
        <f t="shared" ca="1" si="1062"/>
        <v>2020</v>
      </c>
      <c r="K1734" s="8" t="str">
        <f t="shared" ca="1" si="1063"/>
        <v>Sep</v>
      </c>
      <c r="L1734" s="8" t="str">
        <f t="shared" ca="1" si="1064"/>
        <v>Q3</v>
      </c>
      <c r="M1734">
        <f t="shared" ca="1" si="1065"/>
        <v>9</v>
      </c>
      <c r="N1734">
        <f t="shared" ca="1" si="1066"/>
        <v>3</v>
      </c>
      <c r="O1734">
        <f t="shared" ca="1" si="1067"/>
        <v>202009</v>
      </c>
      <c r="P1734">
        <f t="shared" ca="1" si="1068"/>
        <v>202003</v>
      </c>
      <c r="Q1734" t="str">
        <f t="shared" si="1069"/>
        <v>FY2020 Q2 Jan</v>
      </c>
      <c r="R1734">
        <f t="shared" si="1070"/>
        <v>2020</v>
      </c>
      <c r="S1734" s="8" t="str">
        <f t="shared" si="1071"/>
        <v>Jan</v>
      </c>
      <c r="T1734" s="8" t="str">
        <f t="shared" si="1072"/>
        <v>Q2</v>
      </c>
      <c r="U1734">
        <f t="shared" si="1073"/>
        <v>4</v>
      </c>
      <c r="V1734">
        <f t="shared" si="1074"/>
        <v>2</v>
      </c>
      <c r="W1734">
        <f t="shared" si="1075"/>
        <v>202004</v>
      </c>
      <c r="X1734">
        <f t="shared" si="1076"/>
        <v>202002</v>
      </c>
      <c r="Y1734" t="str">
        <f t="shared" si="1077"/>
        <v>FY2020 Q1 Jan</v>
      </c>
      <c r="Z1734">
        <f t="shared" si="1078"/>
        <v>2020</v>
      </c>
      <c r="AA1734" s="8" t="str">
        <f t="shared" si="1079"/>
        <v>Jan</v>
      </c>
      <c r="AB1734" s="8" t="str">
        <f t="shared" si="1080"/>
        <v>Q1</v>
      </c>
      <c r="AC1734">
        <f t="shared" si="1081"/>
        <v>1</v>
      </c>
      <c r="AD1734">
        <f t="shared" si="1082"/>
        <v>1</v>
      </c>
      <c r="AE1734">
        <f t="shared" si="1083"/>
        <v>202001</v>
      </c>
      <c r="AF1734">
        <f t="shared" si="1084"/>
        <v>202001</v>
      </c>
      <c r="AG1734" s="9">
        <f t="shared" ca="1" si="1085"/>
        <v>0</v>
      </c>
      <c r="AH1734">
        <f t="shared" ca="1" si="1086"/>
        <v>3</v>
      </c>
      <c r="AI1734" s="9">
        <f t="shared" ca="1" si="1087"/>
        <v>8</v>
      </c>
      <c r="AJ1734" s="9">
        <f t="shared" ca="1" si="1088"/>
        <v>0</v>
      </c>
      <c r="AK1734" s="9">
        <f t="shared" si="1089"/>
        <v>5</v>
      </c>
      <c r="AL1734" s="9">
        <f t="shared" si="1090"/>
        <v>5</v>
      </c>
      <c r="AM1734" s="9">
        <f t="shared" si="1091"/>
        <v>14</v>
      </c>
      <c r="AN1734" s="2">
        <v>43860.620833333334</v>
      </c>
      <c r="AO1734">
        <v>968</v>
      </c>
      <c r="AP1734" s="1">
        <v>20000</v>
      </c>
      <c r="AQ1734" t="s">
        <v>5</v>
      </c>
    </row>
    <row r="1735" spans="1:43" x14ac:dyDescent="0.3">
      <c r="A1735" t="str">
        <f t="shared" ca="1" si="1053"/>
        <v>FY2020 Q4 Sep</v>
      </c>
      <c r="B1735">
        <f t="shared" ca="1" si="1054"/>
        <v>2020</v>
      </c>
      <c r="C1735" s="8" t="str">
        <f t="shared" ca="1" si="1055"/>
        <v>Sep</v>
      </c>
      <c r="D1735" s="8" t="str">
        <f t="shared" ca="1" si="1056"/>
        <v>Q4</v>
      </c>
      <c r="E1735">
        <f t="shared" ca="1" si="1057"/>
        <v>12</v>
      </c>
      <c r="F1735">
        <f t="shared" ca="1" si="1058"/>
        <v>4</v>
      </c>
      <c r="G1735">
        <f t="shared" ca="1" si="1059"/>
        <v>202012</v>
      </c>
      <c r="H1735">
        <f t="shared" ca="1" si="1060"/>
        <v>202004</v>
      </c>
      <c r="I1735" t="str">
        <f t="shared" ca="1" si="1061"/>
        <v>FY2020 Q3 Sep</v>
      </c>
      <c r="J1735">
        <f t="shared" ca="1" si="1062"/>
        <v>2020</v>
      </c>
      <c r="K1735" s="8" t="str">
        <f t="shared" ca="1" si="1063"/>
        <v>Sep</v>
      </c>
      <c r="L1735" s="8" t="str">
        <f t="shared" ca="1" si="1064"/>
        <v>Q3</v>
      </c>
      <c r="M1735">
        <f t="shared" ca="1" si="1065"/>
        <v>9</v>
      </c>
      <c r="N1735">
        <f t="shared" ca="1" si="1066"/>
        <v>3</v>
      </c>
      <c r="O1735">
        <f t="shared" ca="1" si="1067"/>
        <v>202009</v>
      </c>
      <c r="P1735">
        <f t="shared" ca="1" si="1068"/>
        <v>202003</v>
      </c>
      <c r="Q1735" t="str">
        <f t="shared" si="1069"/>
        <v>FY2020 Q2 Feb</v>
      </c>
      <c r="R1735">
        <f t="shared" si="1070"/>
        <v>2020</v>
      </c>
      <c r="S1735" s="8" t="str">
        <f t="shared" si="1071"/>
        <v>Feb</v>
      </c>
      <c r="T1735" s="8" t="str">
        <f t="shared" si="1072"/>
        <v>Q2</v>
      </c>
      <c r="U1735">
        <f t="shared" si="1073"/>
        <v>5</v>
      </c>
      <c r="V1735">
        <f t="shared" si="1074"/>
        <v>2</v>
      </c>
      <c r="W1735">
        <f t="shared" si="1075"/>
        <v>202005</v>
      </c>
      <c r="X1735">
        <f t="shared" si="1076"/>
        <v>202002</v>
      </c>
      <c r="Y1735" t="str">
        <f t="shared" si="1077"/>
        <v>FY2020 Q1 Feb</v>
      </c>
      <c r="Z1735">
        <f t="shared" si="1078"/>
        <v>2020</v>
      </c>
      <c r="AA1735" s="8" t="str">
        <f t="shared" si="1079"/>
        <v>Feb</v>
      </c>
      <c r="AB1735" s="8" t="str">
        <f t="shared" si="1080"/>
        <v>Q1</v>
      </c>
      <c r="AC1735">
        <f t="shared" si="1081"/>
        <v>2</v>
      </c>
      <c r="AD1735">
        <f t="shared" si="1082"/>
        <v>1</v>
      </c>
      <c r="AE1735">
        <f t="shared" si="1083"/>
        <v>202002</v>
      </c>
      <c r="AF1735">
        <f t="shared" si="1084"/>
        <v>202001</v>
      </c>
      <c r="AG1735" s="9">
        <f t="shared" ca="1" si="1085"/>
        <v>0</v>
      </c>
      <c r="AH1735">
        <f t="shared" ca="1" si="1086"/>
        <v>2</v>
      </c>
      <c r="AI1735" s="9">
        <f t="shared" ca="1" si="1087"/>
        <v>7</v>
      </c>
      <c r="AJ1735" s="9">
        <f t="shared" ca="1" si="1088"/>
        <v>0</v>
      </c>
      <c r="AK1735" s="9">
        <f t="shared" si="1089"/>
        <v>5</v>
      </c>
      <c r="AL1735" s="9">
        <f t="shared" si="1090"/>
        <v>8</v>
      </c>
      <c r="AM1735" s="9">
        <f t="shared" si="1091"/>
        <v>11</v>
      </c>
      <c r="AN1735" s="2">
        <v>43881.477083333331</v>
      </c>
      <c r="AO1735">
        <v>981</v>
      </c>
      <c r="AP1735" s="1">
        <v>20000</v>
      </c>
      <c r="AQ1735" t="s">
        <v>5</v>
      </c>
    </row>
    <row r="1736" spans="1:43" x14ac:dyDescent="0.3">
      <c r="A1736" t="str">
        <f t="shared" ca="1" si="1053"/>
        <v>FY2020 Q4 Sep</v>
      </c>
      <c r="B1736">
        <f t="shared" ca="1" si="1054"/>
        <v>2020</v>
      </c>
      <c r="C1736" s="8" t="str">
        <f t="shared" ca="1" si="1055"/>
        <v>Sep</v>
      </c>
      <c r="D1736" s="8" t="str">
        <f t="shared" ca="1" si="1056"/>
        <v>Q4</v>
      </c>
      <c r="E1736">
        <f t="shared" ca="1" si="1057"/>
        <v>12</v>
      </c>
      <c r="F1736">
        <f t="shared" ca="1" si="1058"/>
        <v>4</v>
      </c>
      <c r="G1736">
        <f t="shared" ca="1" si="1059"/>
        <v>202012</v>
      </c>
      <c r="H1736">
        <f t="shared" ca="1" si="1060"/>
        <v>202004</v>
      </c>
      <c r="I1736" t="str">
        <f t="shared" ca="1" si="1061"/>
        <v>FY2020 Q3 Sep</v>
      </c>
      <c r="J1736">
        <f t="shared" ca="1" si="1062"/>
        <v>2020</v>
      </c>
      <c r="K1736" s="8" t="str">
        <f t="shared" ca="1" si="1063"/>
        <v>Sep</v>
      </c>
      <c r="L1736" s="8" t="str">
        <f t="shared" ca="1" si="1064"/>
        <v>Q3</v>
      </c>
      <c r="M1736">
        <f t="shared" ca="1" si="1065"/>
        <v>9</v>
      </c>
      <c r="N1736">
        <f t="shared" ca="1" si="1066"/>
        <v>3</v>
      </c>
      <c r="O1736">
        <f t="shared" ca="1" si="1067"/>
        <v>202009</v>
      </c>
      <c r="P1736">
        <f t="shared" ca="1" si="1068"/>
        <v>202003</v>
      </c>
      <c r="Q1736" t="str">
        <f t="shared" si="1069"/>
        <v>FY2020 Q1 Nov</v>
      </c>
      <c r="R1736">
        <f t="shared" si="1070"/>
        <v>2020</v>
      </c>
      <c r="S1736" s="8" t="str">
        <f t="shared" si="1071"/>
        <v>Nov</v>
      </c>
      <c r="T1736" s="8" t="str">
        <f t="shared" si="1072"/>
        <v>Q1</v>
      </c>
      <c r="U1736">
        <f t="shared" si="1073"/>
        <v>2</v>
      </c>
      <c r="V1736">
        <f t="shared" si="1074"/>
        <v>1</v>
      </c>
      <c r="W1736">
        <f t="shared" si="1075"/>
        <v>202002</v>
      </c>
      <c r="X1736">
        <f t="shared" si="1076"/>
        <v>202001</v>
      </c>
      <c r="Y1736" t="str">
        <f t="shared" si="1077"/>
        <v>FY2019 Q4 Nov</v>
      </c>
      <c r="Z1736">
        <f t="shared" si="1078"/>
        <v>2019</v>
      </c>
      <c r="AA1736" s="8" t="str">
        <f t="shared" si="1079"/>
        <v>Nov</v>
      </c>
      <c r="AB1736" s="8" t="str">
        <f t="shared" si="1080"/>
        <v>Q4</v>
      </c>
      <c r="AC1736">
        <f t="shared" si="1081"/>
        <v>11</v>
      </c>
      <c r="AD1736">
        <f t="shared" si="1082"/>
        <v>4</v>
      </c>
      <c r="AE1736">
        <f t="shared" si="1083"/>
        <v>201911</v>
      </c>
      <c r="AF1736">
        <f t="shared" si="1084"/>
        <v>201904</v>
      </c>
      <c r="AG1736" s="9">
        <f t="shared" ca="1" si="1085"/>
        <v>0</v>
      </c>
      <c r="AH1736">
        <f t="shared" ca="1" si="1086"/>
        <v>3</v>
      </c>
      <c r="AI1736" s="9">
        <f t="shared" ca="1" si="1087"/>
        <v>10</v>
      </c>
      <c r="AJ1736" s="9">
        <f t="shared" ca="1" si="1088"/>
        <v>1</v>
      </c>
      <c r="AK1736" s="9">
        <f t="shared" si="1089"/>
        <v>3</v>
      </c>
      <c r="AL1736" s="9">
        <f t="shared" si="1090"/>
        <v>45</v>
      </c>
      <c r="AM1736" s="9">
        <f t="shared" si="1091"/>
        <v>17</v>
      </c>
      <c r="AN1736" s="2">
        <v>43774.73333333333</v>
      </c>
      <c r="AO1736">
        <v>999</v>
      </c>
      <c r="AP1736" s="1">
        <v>20000</v>
      </c>
      <c r="AQ1736" t="s">
        <v>5</v>
      </c>
    </row>
    <row r="1737" spans="1:43" x14ac:dyDescent="0.3">
      <c r="A1737" t="str">
        <f t="shared" ca="1" si="1053"/>
        <v>FY2020 Q4 Sep</v>
      </c>
      <c r="B1737">
        <f t="shared" ca="1" si="1054"/>
        <v>2020</v>
      </c>
      <c r="C1737" s="8" t="str">
        <f t="shared" ca="1" si="1055"/>
        <v>Sep</v>
      </c>
      <c r="D1737" s="8" t="str">
        <f t="shared" ca="1" si="1056"/>
        <v>Q4</v>
      </c>
      <c r="E1737">
        <f t="shared" ca="1" si="1057"/>
        <v>12</v>
      </c>
      <c r="F1737">
        <f t="shared" ca="1" si="1058"/>
        <v>4</v>
      </c>
      <c r="G1737">
        <f t="shared" ca="1" si="1059"/>
        <v>202012</v>
      </c>
      <c r="H1737">
        <f t="shared" ca="1" si="1060"/>
        <v>202004</v>
      </c>
      <c r="I1737" t="str">
        <f t="shared" ca="1" si="1061"/>
        <v>FY2020 Q3 Sep</v>
      </c>
      <c r="J1737">
        <f t="shared" ca="1" si="1062"/>
        <v>2020</v>
      </c>
      <c r="K1737" s="8" t="str">
        <f t="shared" ca="1" si="1063"/>
        <v>Sep</v>
      </c>
      <c r="L1737" s="8" t="str">
        <f t="shared" ca="1" si="1064"/>
        <v>Q3</v>
      </c>
      <c r="M1737">
        <f t="shared" ca="1" si="1065"/>
        <v>9</v>
      </c>
      <c r="N1737">
        <f t="shared" ca="1" si="1066"/>
        <v>3</v>
      </c>
      <c r="O1737">
        <f t="shared" ca="1" si="1067"/>
        <v>202009</v>
      </c>
      <c r="P1737">
        <f t="shared" ca="1" si="1068"/>
        <v>202003</v>
      </c>
      <c r="Q1737" t="str">
        <f t="shared" si="1069"/>
        <v>FY2020 Q1 Dec</v>
      </c>
      <c r="R1737">
        <f t="shared" si="1070"/>
        <v>2020</v>
      </c>
      <c r="S1737" s="8" t="str">
        <f t="shared" si="1071"/>
        <v>Dec</v>
      </c>
      <c r="T1737" s="8" t="str">
        <f t="shared" si="1072"/>
        <v>Q1</v>
      </c>
      <c r="U1737">
        <f t="shared" si="1073"/>
        <v>3</v>
      </c>
      <c r="V1737">
        <f t="shared" si="1074"/>
        <v>1</v>
      </c>
      <c r="W1737">
        <f t="shared" si="1075"/>
        <v>202003</v>
      </c>
      <c r="X1737">
        <f t="shared" si="1076"/>
        <v>202001</v>
      </c>
      <c r="Y1737" t="str">
        <f t="shared" si="1077"/>
        <v>FY2019 Q4 Dec</v>
      </c>
      <c r="Z1737">
        <f t="shared" si="1078"/>
        <v>2019</v>
      </c>
      <c r="AA1737" s="8" t="str">
        <f t="shared" si="1079"/>
        <v>Dec</v>
      </c>
      <c r="AB1737" s="8" t="str">
        <f t="shared" si="1080"/>
        <v>Q4</v>
      </c>
      <c r="AC1737">
        <f t="shared" si="1081"/>
        <v>12</v>
      </c>
      <c r="AD1737">
        <f t="shared" si="1082"/>
        <v>4</v>
      </c>
      <c r="AE1737">
        <f t="shared" si="1083"/>
        <v>201912</v>
      </c>
      <c r="AF1737">
        <f t="shared" si="1084"/>
        <v>201904</v>
      </c>
      <c r="AG1737" s="9">
        <f t="shared" ca="1" si="1085"/>
        <v>0</v>
      </c>
      <c r="AH1737">
        <f t="shared" ca="1" si="1086"/>
        <v>3</v>
      </c>
      <c r="AI1737" s="9">
        <f t="shared" ca="1" si="1087"/>
        <v>9</v>
      </c>
      <c r="AJ1737" s="9">
        <f t="shared" ca="1" si="1088"/>
        <v>1</v>
      </c>
      <c r="AK1737" s="9">
        <f t="shared" si="1089"/>
        <v>3</v>
      </c>
      <c r="AL1737" s="9">
        <f t="shared" si="1090"/>
        <v>49</v>
      </c>
      <c r="AM1737" s="9">
        <f t="shared" si="1091"/>
        <v>15</v>
      </c>
      <c r="AN1737" s="2">
        <v>43802.662499999999</v>
      </c>
      <c r="AO1737">
        <v>1007</v>
      </c>
      <c r="AP1737" s="1">
        <v>20000</v>
      </c>
      <c r="AQ1737" t="s">
        <v>5</v>
      </c>
    </row>
    <row r="1738" spans="1:43" x14ac:dyDescent="0.3">
      <c r="A1738" t="str">
        <f t="shared" ca="1" si="1053"/>
        <v>FY2020 Q4 Sep</v>
      </c>
      <c r="B1738">
        <f t="shared" ca="1" si="1054"/>
        <v>2020</v>
      </c>
      <c r="C1738" s="8" t="str">
        <f t="shared" ca="1" si="1055"/>
        <v>Sep</v>
      </c>
      <c r="D1738" s="8" t="str">
        <f t="shared" ca="1" si="1056"/>
        <v>Q4</v>
      </c>
      <c r="E1738">
        <f t="shared" ca="1" si="1057"/>
        <v>12</v>
      </c>
      <c r="F1738">
        <f t="shared" ca="1" si="1058"/>
        <v>4</v>
      </c>
      <c r="G1738">
        <f t="shared" ca="1" si="1059"/>
        <v>202012</v>
      </c>
      <c r="H1738">
        <f t="shared" ca="1" si="1060"/>
        <v>202004</v>
      </c>
      <c r="I1738" t="str">
        <f t="shared" ca="1" si="1061"/>
        <v>FY2020 Q3 Sep</v>
      </c>
      <c r="J1738">
        <f t="shared" ca="1" si="1062"/>
        <v>2020</v>
      </c>
      <c r="K1738" s="8" t="str">
        <f t="shared" ca="1" si="1063"/>
        <v>Sep</v>
      </c>
      <c r="L1738" s="8" t="str">
        <f t="shared" ca="1" si="1064"/>
        <v>Q3</v>
      </c>
      <c r="M1738">
        <f t="shared" ca="1" si="1065"/>
        <v>9</v>
      </c>
      <c r="N1738">
        <f t="shared" ca="1" si="1066"/>
        <v>3</v>
      </c>
      <c r="O1738">
        <f t="shared" ca="1" si="1067"/>
        <v>202009</v>
      </c>
      <c r="P1738">
        <f t="shared" ca="1" si="1068"/>
        <v>202003</v>
      </c>
      <c r="Q1738" t="str">
        <f t="shared" si="1069"/>
        <v>FY2020 Q3 Apr</v>
      </c>
      <c r="R1738">
        <f t="shared" si="1070"/>
        <v>2020</v>
      </c>
      <c r="S1738" s="8" t="str">
        <f t="shared" si="1071"/>
        <v>Apr</v>
      </c>
      <c r="T1738" s="8" t="str">
        <f t="shared" si="1072"/>
        <v>Q3</v>
      </c>
      <c r="U1738">
        <f t="shared" si="1073"/>
        <v>7</v>
      </c>
      <c r="V1738">
        <f t="shared" si="1074"/>
        <v>3</v>
      </c>
      <c r="W1738">
        <f t="shared" si="1075"/>
        <v>202007</v>
      </c>
      <c r="X1738">
        <f t="shared" si="1076"/>
        <v>202003</v>
      </c>
      <c r="Y1738" t="str">
        <f t="shared" si="1077"/>
        <v>FY2020 Q2 Apr</v>
      </c>
      <c r="Z1738">
        <f t="shared" si="1078"/>
        <v>2020</v>
      </c>
      <c r="AA1738" s="8" t="str">
        <f t="shared" si="1079"/>
        <v>Apr</v>
      </c>
      <c r="AB1738" s="8" t="str">
        <f t="shared" si="1080"/>
        <v>Q2</v>
      </c>
      <c r="AC1738">
        <f t="shared" si="1081"/>
        <v>4</v>
      </c>
      <c r="AD1738">
        <f t="shared" si="1082"/>
        <v>2</v>
      </c>
      <c r="AE1738">
        <f t="shared" si="1083"/>
        <v>202004</v>
      </c>
      <c r="AF1738">
        <f t="shared" si="1084"/>
        <v>202002</v>
      </c>
      <c r="AG1738" s="9">
        <f t="shared" ca="1" si="1085"/>
        <v>0</v>
      </c>
      <c r="AH1738">
        <f t="shared" ca="1" si="1086"/>
        <v>2</v>
      </c>
      <c r="AI1738" s="9">
        <f t="shared" ca="1" si="1087"/>
        <v>5</v>
      </c>
      <c r="AJ1738" s="9">
        <f t="shared" ca="1" si="1088"/>
        <v>0</v>
      </c>
      <c r="AK1738" s="9">
        <f t="shared" si="1089"/>
        <v>3</v>
      </c>
      <c r="AL1738" s="9">
        <f t="shared" si="1090"/>
        <v>18</v>
      </c>
      <c r="AM1738" s="9">
        <f t="shared" si="1091"/>
        <v>12</v>
      </c>
      <c r="AN1738" s="2">
        <v>43949.507638888892</v>
      </c>
      <c r="AO1738">
        <v>1009</v>
      </c>
      <c r="AP1738" s="1">
        <v>20000</v>
      </c>
      <c r="AQ1738" t="s">
        <v>5</v>
      </c>
    </row>
    <row r="1739" spans="1:43" x14ac:dyDescent="0.3">
      <c r="A1739" t="str">
        <f t="shared" ca="1" si="1053"/>
        <v>FY2020 Q4 Sep</v>
      </c>
      <c r="B1739">
        <f t="shared" ca="1" si="1054"/>
        <v>2020</v>
      </c>
      <c r="C1739" s="8" t="str">
        <f t="shared" ca="1" si="1055"/>
        <v>Sep</v>
      </c>
      <c r="D1739" s="8" t="str">
        <f t="shared" ca="1" si="1056"/>
        <v>Q4</v>
      </c>
      <c r="E1739">
        <f t="shared" ca="1" si="1057"/>
        <v>12</v>
      </c>
      <c r="F1739">
        <f t="shared" ca="1" si="1058"/>
        <v>4</v>
      </c>
      <c r="G1739">
        <f t="shared" ca="1" si="1059"/>
        <v>202012</v>
      </c>
      <c r="H1739">
        <f t="shared" ca="1" si="1060"/>
        <v>202004</v>
      </c>
      <c r="I1739" t="str">
        <f t="shared" ca="1" si="1061"/>
        <v>FY2020 Q3 Sep</v>
      </c>
      <c r="J1739">
        <f t="shared" ca="1" si="1062"/>
        <v>2020</v>
      </c>
      <c r="K1739" s="8" t="str">
        <f t="shared" ca="1" si="1063"/>
        <v>Sep</v>
      </c>
      <c r="L1739" s="8" t="str">
        <f t="shared" ca="1" si="1064"/>
        <v>Q3</v>
      </c>
      <c r="M1739">
        <f t="shared" ca="1" si="1065"/>
        <v>9</v>
      </c>
      <c r="N1739">
        <f t="shared" ca="1" si="1066"/>
        <v>3</v>
      </c>
      <c r="O1739">
        <f t="shared" ca="1" si="1067"/>
        <v>202009</v>
      </c>
      <c r="P1739">
        <f t="shared" ca="1" si="1068"/>
        <v>202003</v>
      </c>
      <c r="Q1739" t="str">
        <f t="shared" si="1069"/>
        <v>FY2020 Q1 Nov</v>
      </c>
      <c r="R1739">
        <f t="shared" si="1070"/>
        <v>2020</v>
      </c>
      <c r="S1739" s="8" t="str">
        <f t="shared" si="1071"/>
        <v>Nov</v>
      </c>
      <c r="T1739" s="8" t="str">
        <f t="shared" si="1072"/>
        <v>Q1</v>
      </c>
      <c r="U1739">
        <f t="shared" si="1073"/>
        <v>2</v>
      </c>
      <c r="V1739">
        <f t="shared" si="1074"/>
        <v>1</v>
      </c>
      <c r="W1739">
        <f t="shared" si="1075"/>
        <v>202002</v>
      </c>
      <c r="X1739">
        <f t="shared" si="1076"/>
        <v>202001</v>
      </c>
      <c r="Y1739" t="str">
        <f t="shared" si="1077"/>
        <v>FY2019 Q4 Nov</v>
      </c>
      <c r="Z1739">
        <f t="shared" si="1078"/>
        <v>2019</v>
      </c>
      <c r="AA1739" s="8" t="str">
        <f t="shared" si="1079"/>
        <v>Nov</v>
      </c>
      <c r="AB1739" s="8" t="str">
        <f t="shared" si="1080"/>
        <v>Q4</v>
      </c>
      <c r="AC1739">
        <f t="shared" si="1081"/>
        <v>11</v>
      </c>
      <c r="AD1739">
        <f t="shared" si="1082"/>
        <v>4</v>
      </c>
      <c r="AE1739">
        <f t="shared" si="1083"/>
        <v>201911</v>
      </c>
      <c r="AF1739">
        <f t="shared" si="1084"/>
        <v>201904</v>
      </c>
      <c r="AG1739" s="9">
        <f t="shared" ca="1" si="1085"/>
        <v>0</v>
      </c>
      <c r="AH1739">
        <f t="shared" ca="1" si="1086"/>
        <v>3</v>
      </c>
      <c r="AI1739" s="9">
        <f t="shared" ca="1" si="1087"/>
        <v>10</v>
      </c>
      <c r="AJ1739" s="9">
        <f t="shared" ca="1" si="1088"/>
        <v>1</v>
      </c>
      <c r="AK1739" s="9">
        <f t="shared" si="1089"/>
        <v>4</v>
      </c>
      <c r="AL1739" s="9">
        <f t="shared" si="1090"/>
        <v>48</v>
      </c>
      <c r="AM1739" s="9">
        <f t="shared" si="1091"/>
        <v>15</v>
      </c>
      <c r="AN1739" s="2">
        <v>43796.632638888892</v>
      </c>
      <c r="AO1739">
        <v>1020</v>
      </c>
      <c r="AP1739" s="1">
        <v>20000</v>
      </c>
      <c r="AQ1739" t="s">
        <v>5</v>
      </c>
    </row>
    <row r="1740" spans="1:43" x14ac:dyDescent="0.3">
      <c r="A1740" t="str">
        <f t="shared" ca="1" si="1053"/>
        <v>FY2020 Q4 Sep</v>
      </c>
      <c r="B1740">
        <f t="shared" ca="1" si="1054"/>
        <v>2020</v>
      </c>
      <c r="C1740" s="8" t="str">
        <f t="shared" ca="1" si="1055"/>
        <v>Sep</v>
      </c>
      <c r="D1740" s="8" t="str">
        <f t="shared" ca="1" si="1056"/>
        <v>Q4</v>
      </c>
      <c r="E1740">
        <f t="shared" ca="1" si="1057"/>
        <v>12</v>
      </c>
      <c r="F1740">
        <f t="shared" ca="1" si="1058"/>
        <v>4</v>
      </c>
      <c r="G1740">
        <f t="shared" ca="1" si="1059"/>
        <v>202012</v>
      </c>
      <c r="H1740">
        <f t="shared" ca="1" si="1060"/>
        <v>202004</v>
      </c>
      <c r="I1740" t="str">
        <f t="shared" ca="1" si="1061"/>
        <v>FY2020 Q3 Sep</v>
      </c>
      <c r="J1740">
        <f t="shared" ca="1" si="1062"/>
        <v>2020</v>
      </c>
      <c r="K1740" s="8" t="str">
        <f t="shared" ca="1" si="1063"/>
        <v>Sep</v>
      </c>
      <c r="L1740" s="8" t="str">
        <f t="shared" ca="1" si="1064"/>
        <v>Q3</v>
      </c>
      <c r="M1740">
        <f t="shared" ca="1" si="1065"/>
        <v>9</v>
      </c>
      <c r="N1740">
        <f t="shared" ca="1" si="1066"/>
        <v>3</v>
      </c>
      <c r="O1740">
        <f t="shared" ca="1" si="1067"/>
        <v>202009</v>
      </c>
      <c r="P1740">
        <f t="shared" ca="1" si="1068"/>
        <v>202003</v>
      </c>
      <c r="Q1740" t="str">
        <f t="shared" si="1069"/>
        <v>FY2020 Q2 Mar</v>
      </c>
      <c r="R1740">
        <f t="shared" si="1070"/>
        <v>2020</v>
      </c>
      <c r="S1740" s="8" t="str">
        <f t="shared" si="1071"/>
        <v>Mar</v>
      </c>
      <c r="T1740" s="8" t="str">
        <f t="shared" si="1072"/>
        <v>Q2</v>
      </c>
      <c r="U1740">
        <f t="shared" si="1073"/>
        <v>6</v>
      </c>
      <c r="V1740">
        <f t="shared" si="1074"/>
        <v>2</v>
      </c>
      <c r="W1740">
        <f t="shared" si="1075"/>
        <v>202006</v>
      </c>
      <c r="X1740">
        <f t="shared" si="1076"/>
        <v>202002</v>
      </c>
      <c r="Y1740" t="str">
        <f t="shared" si="1077"/>
        <v>FY2020 Q1 Mar</v>
      </c>
      <c r="Z1740">
        <f t="shared" si="1078"/>
        <v>2020</v>
      </c>
      <c r="AA1740" s="8" t="str">
        <f t="shared" si="1079"/>
        <v>Mar</v>
      </c>
      <c r="AB1740" s="8" t="str">
        <f t="shared" si="1080"/>
        <v>Q1</v>
      </c>
      <c r="AC1740">
        <f t="shared" si="1081"/>
        <v>3</v>
      </c>
      <c r="AD1740">
        <f t="shared" si="1082"/>
        <v>1</v>
      </c>
      <c r="AE1740">
        <f t="shared" si="1083"/>
        <v>202003</v>
      </c>
      <c r="AF1740">
        <f t="shared" si="1084"/>
        <v>202001</v>
      </c>
      <c r="AG1740" s="9">
        <f t="shared" ca="1" si="1085"/>
        <v>0</v>
      </c>
      <c r="AH1740">
        <f t="shared" ca="1" si="1086"/>
        <v>2</v>
      </c>
      <c r="AI1740" s="9">
        <f t="shared" ca="1" si="1087"/>
        <v>6</v>
      </c>
      <c r="AJ1740" s="9">
        <f t="shared" ca="1" si="1088"/>
        <v>0</v>
      </c>
      <c r="AK1740" s="9">
        <f t="shared" si="1089"/>
        <v>6</v>
      </c>
      <c r="AL1740" s="9">
        <f t="shared" si="1090"/>
        <v>11</v>
      </c>
      <c r="AM1740" s="9">
        <f t="shared" si="1091"/>
        <v>10</v>
      </c>
      <c r="AN1740" s="2">
        <v>43903.444444444445</v>
      </c>
      <c r="AO1740">
        <v>1058</v>
      </c>
      <c r="AP1740" s="1">
        <v>20000</v>
      </c>
      <c r="AQ1740" t="s">
        <v>5</v>
      </c>
    </row>
    <row r="1741" spans="1:43" x14ac:dyDescent="0.3">
      <c r="A1741" t="str">
        <f t="shared" ca="1" si="1053"/>
        <v>FY2020 Q4 Sep</v>
      </c>
      <c r="B1741">
        <f t="shared" ca="1" si="1054"/>
        <v>2020</v>
      </c>
      <c r="C1741" s="8" t="str">
        <f t="shared" ca="1" si="1055"/>
        <v>Sep</v>
      </c>
      <c r="D1741" s="8" t="str">
        <f t="shared" ca="1" si="1056"/>
        <v>Q4</v>
      </c>
      <c r="E1741">
        <f t="shared" ca="1" si="1057"/>
        <v>12</v>
      </c>
      <c r="F1741">
        <f t="shared" ca="1" si="1058"/>
        <v>4</v>
      </c>
      <c r="G1741">
        <f t="shared" ca="1" si="1059"/>
        <v>202012</v>
      </c>
      <c r="H1741">
        <f t="shared" ca="1" si="1060"/>
        <v>202004</v>
      </c>
      <c r="I1741" t="str">
        <f t="shared" ca="1" si="1061"/>
        <v>FY2020 Q3 Sep</v>
      </c>
      <c r="J1741">
        <f t="shared" ca="1" si="1062"/>
        <v>2020</v>
      </c>
      <c r="K1741" s="8" t="str">
        <f t="shared" ca="1" si="1063"/>
        <v>Sep</v>
      </c>
      <c r="L1741" s="8" t="str">
        <f t="shared" ca="1" si="1064"/>
        <v>Q3</v>
      </c>
      <c r="M1741">
        <f t="shared" ca="1" si="1065"/>
        <v>9</v>
      </c>
      <c r="N1741">
        <f t="shared" ca="1" si="1066"/>
        <v>3</v>
      </c>
      <c r="O1741">
        <f t="shared" ca="1" si="1067"/>
        <v>202009</v>
      </c>
      <c r="P1741">
        <f t="shared" ca="1" si="1068"/>
        <v>202003</v>
      </c>
      <c r="Q1741" t="str">
        <f t="shared" si="1069"/>
        <v>FY2020 Q2 Mar</v>
      </c>
      <c r="R1741">
        <f t="shared" si="1070"/>
        <v>2020</v>
      </c>
      <c r="S1741" s="8" t="str">
        <f t="shared" si="1071"/>
        <v>Mar</v>
      </c>
      <c r="T1741" s="8" t="str">
        <f t="shared" si="1072"/>
        <v>Q2</v>
      </c>
      <c r="U1741">
        <f t="shared" si="1073"/>
        <v>6</v>
      </c>
      <c r="V1741">
        <f t="shared" si="1074"/>
        <v>2</v>
      </c>
      <c r="W1741">
        <f t="shared" si="1075"/>
        <v>202006</v>
      </c>
      <c r="X1741">
        <f t="shared" si="1076"/>
        <v>202002</v>
      </c>
      <c r="Y1741" t="str">
        <f t="shared" si="1077"/>
        <v>FY2020 Q1 Mar</v>
      </c>
      <c r="Z1741">
        <f t="shared" si="1078"/>
        <v>2020</v>
      </c>
      <c r="AA1741" s="8" t="str">
        <f t="shared" si="1079"/>
        <v>Mar</v>
      </c>
      <c r="AB1741" s="8" t="str">
        <f t="shared" si="1080"/>
        <v>Q1</v>
      </c>
      <c r="AC1741">
        <f t="shared" si="1081"/>
        <v>3</v>
      </c>
      <c r="AD1741">
        <f t="shared" si="1082"/>
        <v>1</v>
      </c>
      <c r="AE1741">
        <f t="shared" si="1083"/>
        <v>202003</v>
      </c>
      <c r="AF1741">
        <f t="shared" si="1084"/>
        <v>202001</v>
      </c>
      <c r="AG1741" s="9">
        <f t="shared" ca="1" si="1085"/>
        <v>0</v>
      </c>
      <c r="AH1741">
        <f t="shared" ca="1" si="1086"/>
        <v>2</v>
      </c>
      <c r="AI1741" s="9">
        <f t="shared" ca="1" si="1087"/>
        <v>6</v>
      </c>
      <c r="AJ1741" s="9">
        <f t="shared" ca="1" si="1088"/>
        <v>0</v>
      </c>
      <c r="AK1741" s="9">
        <f t="shared" si="1089"/>
        <v>2</v>
      </c>
      <c r="AL1741" s="9">
        <f t="shared" si="1090"/>
        <v>12</v>
      </c>
      <c r="AM1741" s="9">
        <f t="shared" si="1091"/>
        <v>15</v>
      </c>
      <c r="AN1741" s="2">
        <v>43906.64166666667</v>
      </c>
      <c r="AO1741">
        <v>1058</v>
      </c>
      <c r="AP1741" s="1">
        <v>20000</v>
      </c>
      <c r="AQ1741" t="s">
        <v>5</v>
      </c>
    </row>
    <row r="1742" spans="1:43" x14ac:dyDescent="0.3">
      <c r="A1742" t="str">
        <f t="shared" ca="1" si="1053"/>
        <v>FY2020 Q4 Sep</v>
      </c>
      <c r="B1742">
        <f t="shared" ca="1" si="1054"/>
        <v>2020</v>
      </c>
      <c r="C1742" s="8" t="str">
        <f t="shared" ca="1" si="1055"/>
        <v>Sep</v>
      </c>
      <c r="D1742" s="8" t="str">
        <f t="shared" ca="1" si="1056"/>
        <v>Q4</v>
      </c>
      <c r="E1742">
        <f t="shared" ca="1" si="1057"/>
        <v>12</v>
      </c>
      <c r="F1742">
        <f t="shared" ca="1" si="1058"/>
        <v>4</v>
      </c>
      <c r="G1742">
        <f t="shared" ca="1" si="1059"/>
        <v>202012</v>
      </c>
      <c r="H1742">
        <f t="shared" ca="1" si="1060"/>
        <v>202004</v>
      </c>
      <c r="I1742" t="str">
        <f t="shared" ca="1" si="1061"/>
        <v>FY2020 Q3 Sep</v>
      </c>
      <c r="J1742">
        <f t="shared" ca="1" si="1062"/>
        <v>2020</v>
      </c>
      <c r="K1742" s="8" t="str">
        <f t="shared" ca="1" si="1063"/>
        <v>Sep</v>
      </c>
      <c r="L1742" s="8" t="str">
        <f t="shared" ca="1" si="1064"/>
        <v>Q3</v>
      </c>
      <c r="M1742">
        <f t="shared" ca="1" si="1065"/>
        <v>9</v>
      </c>
      <c r="N1742">
        <f t="shared" ca="1" si="1066"/>
        <v>3</v>
      </c>
      <c r="O1742">
        <f t="shared" ca="1" si="1067"/>
        <v>202009</v>
      </c>
      <c r="P1742">
        <f t="shared" ca="1" si="1068"/>
        <v>202003</v>
      </c>
      <c r="Q1742" t="str">
        <f t="shared" si="1069"/>
        <v>FY2020 Q3 May</v>
      </c>
      <c r="R1742">
        <f t="shared" si="1070"/>
        <v>2020</v>
      </c>
      <c r="S1742" s="8" t="str">
        <f t="shared" si="1071"/>
        <v>May</v>
      </c>
      <c r="T1742" s="8" t="str">
        <f t="shared" si="1072"/>
        <v>Q3</v>
      </c>
      <c r="U1742">
        <f t="shared" si="1073"/>
        <v>8</v>
      </c>
      <c r="V1742">
        <f t="shared" si="1074"/>
        <v>3</v>
      </c>
      <c r="W1742">
        <f t="shared" si="1075"/>
        <v>202008</v>
      </c>
      <c r="X1742">
        <f t="shared" si="1076"/>
        <v>202003</v>
      </c>
      <c r="Y1742" t="str">
        <f t="shared" si="1077"/>
        <v>FY2020 Q2 May</v>
      </c>
      <c r="Z1742">
        <f t="shared" si="1078"/>
        <v>2020</v>
      </c>
      <c r="AA1742" s="8" t="str">
        <f t="shared" si="1079"/>
        <v>May</v>
      </c>
      <c r="AB1742" s="8" t="str">
        <f t="shared" si="1080"/>
        <v>Q2</v>
      </c>
      <c r="AC1742">
        <f t="shared" si="1081"/>
        <v>5</v>
      </c>
      <c r="AD1742">
        <f t="shared" si="1082"/>
        <v>2</v>
      </c>
      <c r="AE1742">
        <f t="shared" si="1083"/>
        <v>202005</v>
      </c>
      <c r="AF1742">
        <f t="shared" si="1084"/>
        <v>202002</v>
      </c>
      <c r="AG1742" s="9">
        <f t="shared" ca="1" si="1085"/>
        <v>0</v>
      </c>
      <c r="AH1742">
        <f t="shared" ca="1" si="1086"/>
        <v>1</v>
      </c>
      <c r="AI1742" s="9">
        <f t="shared" ca="1" si="1087"/>
        <v>4</v>
      </c>
      <c r="AJ1742" s="9">
        <f t="shared" ca="1" si="1088"/>
        <v>0</v>
      </c>
      <c r="AK1742" s="9">
        <f t="shared" si="1089"/>
        <v>6</v>
      </c>
      <c r="AL1742" s="9">
        <f t="shared" si="1090"/>
        <v>21</v>
      </c>
      <c r="AM1742" s="9">
        <f t="shared" si="1091"/>
        <v>10</v>
      </c>
      <c r="AN1742" s="2">
        <v>43973.447222222225</v>
      </c>
      <c r="AO1742">
        <v>1058</v>
      </c>
      <c r="AP1742" s="1">
        <v>20000</v>
      </c>
      <c r="AQ1742" t="s">
        <v>5</v>
      </c>
    </row>
    <row r="1743" spans="1:43" x14ac:dyDescent="0.3">
      <c r="A1743" t="str">
        <f t="shared" ca="1" si="1053"/>
        <v>FY2020 Q4 Sep</v>
      </c>
      <c r="B1743">
        <f t="shared" ca="1" si="1054"/>
        <v>2020</v>
      </c>
      <c r="C1743" s="8" t="str">
        <f t="shared" ca="1" si="1055"/>
        <v>Sep</v>
      </c>
      <c r="D1743" s="8" t="str">
        <f t="shared" ca="1" si="1056"/>
        <v>Q4</v>
      </c>
      <c r="E1743">
        <f t="shared" ca="1" si="1057"/>
        <v>12</v>
      </c>
      <c r="F1743">
        <f t="shared" ca="1" si="1058"/>
        <v>4</v>
      </c>
      <c r="G1743">
        <f t="shared" ca="1" si="1059"/>
        <v>202012</v>
      </c>
      <c r="H1743">
        <f t="shared" ca="1" si="1060"/>
        <v>202004</v>
      </c>
      <c r="I1743" t="str">
        <f t="shared" ca="1" si="1061"/>
        <v>FY2020 Q3 Sep</v>
      </c>
      <c r="J1743">
        <f t="shared" ca="1" si="1062"/>
        <v>2020</v>
      </c>
      <c r="K1743" s="8" t="str">
        <f t="shared" ca="1" si="1063"/>
        <v>Sep</v>
      </c>
      <c r="L1743" s="8" t="str">
        <f t="shared" ca="1" si="1064"/>
        <v>Q3</v>
      </c>
      <c r="M1743">
        <f t="shared" ca="1" si="1065"/>
        <v>9</v>
      </c>
      <c r="N1743">
        <f t="shared" ca="1" si="1066"/>
        <v>3</v>
      </c>
      <c r="O1743">
        <f t="shared" ca="1" si="1067"/>
        <v>202009</v>
      </c>
      <c r="P1743">
        <f t="shared" ca="1" si="1068"/>
        <v>202003</v>
      </c>
      <c r="Q1743" t="str">
        <f t="shared" si="1069"/>
        <v>FY2020 Q1 Nov</v>
      </c>
      <c r="R1743">
        <f t="shared" si="1070"/>
        <v>2020</v>
      </c>
      <c r="S1743" s="8" t="str">
        <f t="shared" si="1071"/>
        <v>Nov</v>
      </c>
      <c r="T1743" s="8" t="str">
        <f t="shared" si="1072"/>
        <v>Q1</v>
      </c>
      <c r="U1743">
        <f t="shared" si="1073"/>
        <v>2</v>
      </c>
      <c r="V1743">
        <f t="shared" si="1074"/>
        <v>1</v>
      </c>
      <c r="W1743">
        <f t="shared" si="1075"/>
        <v>202002</v>
      </c>
      <c r="X1743">
        <f t="shared" si="1076"/>
        <v>202001</v>
      </c>
      <c r="Y1743" t="str">
        <f t="shared" si="1077"/>
        <v>FY2019 Q4 Nov</v>
      </c>
      <c r="Z1743">
        <f t="shared" si="1078"/>
        <v>2019</v>
      </c>
      <c r="AA1743" s="8" t="str">
        <f t="shared" si="1079"/>
        <v>Nov</v>
      </c>
      <c r="AB1743" s="8" t="str">
        <f t="shared" si="1080"/>
        <v>Q4</v>
      </c>
      <c r="AC1743">
        <f t="shared" si="1081"/>
        <v>11</v>
      </c>
      <c r="AD1743">
        <f t="shared" si="1082"/>
        <v>4</v>
      </c>
      <c r="AE1743">
        <f t="shared" si="1083"/>
        <v>201911</v>
      </c>
      <c r="AF1743">
        <f t="shared" si="1084"/>
        <v>201904</v>
      </c>
      <c r="AG1743" s="9">
        <f t="shared" ca="1" si="1085"/>
        <v>0</v>
      </c>
      <c r="AH1743">
        <f t="shared" ca="1" si="1086"/>
        <v>3</v>
      </c>
      <c r="AI1743" s="9">
        <f t="shared" ca="1" si="1087"/>
        <v>10</v>
      </c>
      <c r="AJ1743" s="9">
        <f t="shared" ca="1" si="1088"/>
        <v>1</v>
      </c>
      <c r="AK1743" s="9">
        <f t="shared" si="1089"/>
        <v>4</v>
      </c>
      <c r="AL1743" s="9">
        <f t="shared" si="1090"/>
        <v>48</v>
      </c>
      <c r="AM1743" s="9">
        <f t="shared" si="1091"/>
        <v>16</v>
      </c>
      <c r="AN1743" s="2">
        <v>43796.69027777778</v>
      </c>
      <c r="AO1743">
        <v>1065</v>
      </c>
      <c r="AP1743" s="1">
        <v>20000</v>
      </c>
      <c r="AQ1743" t="s">
        <v>5</v>
      </c>
    </row>
    <row r="1744" spans="1:43" x14ac:dyDescent="0.3">
      <c r="A1744" t="str">
        <f t="shared" ca="1" si="1053"/>
        <v>FY2020 Q4 Sep</v>
      </c>
      <c r="B1744">
        <f t="shared" ca="1" si="1054"/>
        <v>2020</v>
      </c>
      <c r="C1744" s="8" t="str">
        <f t="shared" ca="1" si="1055"/>
        <v>Sep</v>
      </c>
      <c r="D1744" s="8" t="str">
        <f t="shared" ca="1" si="1056"/>
        <v>Q4</v>
      </c>
      <c r="E1744">
        <f t="shared" ca="1" si="1057"/>
        <v>12</v>
      </c>
      <c r="F1744">
        <f t="shared" ca="1" si="1058"/>
        <v>4</v>
      </c>
      <c r="G1744">
        <f t="shared" ca="1" si="1059"/>
        <v>202012</v>
      </c>
      <c r="H1744">
        <f t="shared" ca="1" si="1060"/>
        <v>202004</v>
      </c>
      <c r="I1744" t="str">
        <f t="shared" ca="1" si="1061"/>
        <v>FY2020 Q3 Sep</v>
      </c>
      <c r="J1744">
        <f t="shared" ca="1" si="1062"/>
        <v>2020</v>
      </c>
      <c r="K1744" s="8" t="str">
        <f t="shared" ca="1" si="1063"/>
        <v>Sep</v>
      </c>
      <c r="L1744" s="8" t="str">
        <f t="shared" ca="1" si="1064"/>
        <v>Q3</v>
      </c>
      <c r="M1744">
        <f t="shared" ca="1" si="1065"/>
        <v>9</v>
      </c>
      <c r="N1744">
        <f t="shared" ca="1" si="1066"/>
        <v>3</v>
      </c>
      <c r="O1744">
        <f t="shared" ca="1" si="1067"/>
        <v>202009</v>
      </c>
      <c r="P1744">
        <f t="shared" ca="1" si="1068"/>
        <v>202003</v>
      </c>
      <c r="Q1744" t="str">
        <f t="shared" si="1069"/>
        <v>FY2020 Q2 Feb</v>
      </c>
      <c r="R1744">
        <f t="shared" si="1070"/>
        <v>2020</v>
      </c>
      <c r="S1744" s="8" t="str">
        <f t="shared" si="1071"/>
        <v>Feb</v>
      </c>
      <c r="T1744" s="8" t="str">
        <f t="shared" si="1072"/>
        <v>Q2</v>
      </c>
      <c r="U1744">
        <f t="shared" si="1073"/>
        <v>5</v>
      </c>
      <c r="V1744">
        <f t="shared" si="1074"/>
        <v>2</v>
      </c>
      <c r="W1744">
        <f t="shared" si="1075"/>
        <v>202005</v>
      </c>
      <c r="X1744">
        <f t="shared" si="1076"/>
        <v>202002</v>
      </c>
      <c r="Y1744" t="str">
        <f t="shared" si="1077"/>
        <v>FY2020 Q1 Feb</v>
      </c>
      <c r="Z1744">
        <f t="shared" si="1078"/>
        <v>2020</v>
      </c>
      <c r="AA1744" s="8" t="str">
        <f t="shared" si="1079"/>
        <v>Feb</v>
      </c>
      <c r="AB1744" s="8" t="str">
        <f t="shared" si="1080"/>
        <v>Q1</v>
      </c>
      <c r="AC1744">
        <f t="shared" si="1081"/>
        <v>2</v>
      </c>
      <c r="AD1744">
        <f t="shared" si="1082"/>
        <v>1</v>
      </c>
      <c r="AE1744">
        <f t="shared" si="1083"/>
        <v>202002</v>
      </c>
      <c r="AF1744">
        <f t="shared" si="1084"/>
        <v>202001</v>
      </c>
      <c r="AG1744" s="9">
        <f t="shared" ca="1" si="1085"/>
        <v>0</v>
      </c>
      <c r="AH1744">
        <f t="shared" ca="1" si="1086"/>
        <v>2</v>
      </c>
      <c r="AI1744" s="9">
        <f t="shared" ca="1" si="1087"/>
        <v>7</v>
      </c>
      <c r="AJ1744" s="9">
        <f t="shared" ca="1" si="1088"/>
        <v>0</v>
      </c>
      <c r="AK1744" s="9">
        <f t="shared" si="1089"/>
        <v>2</v>
      </c>
      <c r="AL1744" s="9">
        <f t="shared" si="1090"/>
        <v>7</v>
      </c>
      <c r="AM1744" s="9">
        <f t="shared" si="1091"/>
        <v>11</v>
      </c>
      <c r="AN1744" s="2">
        <v>43871.482638888891</v>
      </c>
      <c r="AO1744">
        <v>1068</v>
      </c>
      <c r="AP1744" s="1">
        <v>20000</v>
      </c>
      <c r="AQ1744" t="s">
        <v>5</v>
      </c>
    </row>
    <row r="1745" spans="1:43" x14ac:dyDescent="0.3">
      <c r="A1745" t="str">
        <f t="shared" ca="1" si="1053"/>
        <v>FY2020 Q4 Sep</v>
      </c>
      <c r="B1745">
        <f t="shared" ca="1" si="1054"/>
        <v>2020</v>
      </c>
      <c r="C1745" s="8" t="str">
        <f t="shared" ca="1" si="1055"/>
        <v>Sep</v>
      </c>
      <c r="D1745" s="8" t="str">
        <f t="shared" ca="1" si="1056"/>
        <v>Q4</v>
      </c>
      <c r="E1745">
        <f t="shared" ca="1" si="1057"/>
        <v>12</v>
      </c>
      <c r="F1745">
        <f t="shared" ca="1" si="1058"/>
        <v>4</v>
      </c>
      <c r="G1745">
        <f t="shared" ca="1" si="1059"/>
        <v>202012</v>
      </c>
      <c r="H1745">
        <f t="shared" ca="1" si="1060"/>
        <v>202004</v>
      </c>
      <c r="I1745" t="str">
        <f t="shared" ca="1" si="1061"/>
        <v>FY2020 Q3 Sep</v>
      </c>
      <c r="J1745">
        <f t="shared" ca="1" si="1062"/>
        <v>2020</v>
      </c>
      <c r="K1745" s="8" t="str">
        <f t="shared" ca="1" si="1063"/>
        <v>Sep</v>
      </c>
      <c r="L1745" s="8" t="str">
        <f t="shared" ca="1" si="1064"/>
        <v>Q3</v>
      </c>
      <c r="M1745">
        <f t="shared" ca="1" si="1065"/>
        <v>9</v>
      </c>
      <c r="N1745">
        <f t="shared" ca="1" si="1066"/>
        <v>3</v>
      </c>
      <c r="O1745">
        <f t="shared" ca="1" si="1067"/>
        <v>202009</v>
      </c>
      <c r="P1745">
        <f t="shared" ca="1" si="1068"/>
        <v>202003</v>
      </c>
      <c r="Q1745" t="str">
        <f t="shared" si="1069"/>
        <v>FY2020 Q2 Mar</v>
      </c>
      <c r="R1745">
        <f t="shared" si="1070"/>
        <v>2020</v>
      </c>
      <c r="S1745" s="8" t="str">
        <f t="shared" si="1071"/>
        <v>Mar</v>
      </c>
      <c r="T1745" s="8" t="str">
        <f t="shared" si="1072"/>
        <v>Q2</v>
      </c>
      <c r="U1745">
        <f t="shared" si="1073"/>
        <v>6</v>
      </c>
      <c r="V1745">
        <f t="shared" si="1074"/>
        <v>2</v>
      </c>
      <c r="W1745">
        <f t="shared" si="1075"/>
        <v>202006</v>
      </c>
      <c r="X1745">
        <f t="shared" si="1076"/>
        <v>202002</v>
      </c>
      <c r="Y1745" t="str">
        <f t="shared" si="1077"/>
        <v>FY2020 Q1 Mar</v>
      </c>
      <c r="Z1745">
        <f t="shared" si="1078"/>
        <v>2020</v>
      </c>
      <c r="AA1745" s="8" t="str">
        <f t="shared" si="1079"/>
        <v>Mar</v>
      </c>
      <c r="AB1745" s="8" t="str">
        <f t="shared" si="1080"/>
        <v>Q1</v>
      </c>
      <c r="AC1745">
        <f t="shared" si="1081"/>
        <v>3</v>
      </c>
      <c r="AD1745">
        <f t="shared" si="1082"/>
        <v>1</v>
      </c>
      <c r="AE1745">
        <f t="shared" si="1083"/>
        <v>202003</v>
      </c>
      <c r="AF1745">
        <f t="shared" si="1084"/>
        <v>202001</v>
      </c>
      <c r="AG1745" s="9">
        <f t="shared" ca="1" si="1085"/>
        <v>0</v>
      </c>
      <c r="AH1745">
        <f t="shared" ca="1" si="1086"/>
        <v>2</v>
      </c>
      <c r="AI1745" s="9">
        <f t="shared" ca="1" si="1087"/>
        <v>6</v>
      </c>
      <c r="AJ1745" s="9">
        <f t="shared" ca="1" si="1088"/>
        <v>0</v>
      </c>
      <c r="AK1745" s="9">
        <f t="shared" si="1089"/>
        <v>4</v>
      </c>
      <c r="AL1745" s="9">
        <f t="shared" si="1090"/>
        <v>11</v>
      </c>
      <c r="AM1745" s="9">
        <f t="shared" si="1091"/>
        <v>14</v>
      </c>
      <c r="AN1745" s="2">
        <v>43901.590277777781</v>
      </c>
      <c r="AO1745">
        <v>1082</v>
      </c>
      <c r="AP1745" s="1">
        <v>20000</v>
      </c>
      <c r="AQ1745" t="s">
        <v>5</v>
      </c>
    </row>
    <row r="1746" spans="1:43" x14ac:dyDescent="0.3">
      <c r="A1746" t="str">
        <f t="shared" ca="1" si="1053"/>
        <v>FY2020 Q4 Sep</v>
      </c>
      <c r="B1746">
        <f t="shared" ca="1" si="1054"/>
        <v>2020</v>
      </c>
      <c r="C1746" s="8" t="str">
        <f t="shared" ca="1" si="1055"/>
        <v>Sep</v>
      </c>
      <c r="D1746" s="8" t="str">
        <f t="shared" ca="1" si="1056"/>
        <v>Q4</v>
      </c>
      <c r="E1746">
        <f t="shared" ca="1" si="1057"/>
        <v>12</v>
      </c>
      <c r="F1746">
        <f t="shared" ca="1" si="1058"/>
        <v>4</v>
      </c>
      <c r="G1746">
        <f t="shared" ca="1" si="1059"/>
        <v>202012</v>
      </c>
      <c r="H1746">
        <f t="shared" ca="1" si="1060"/>
        <v>202004</v>
      </c>
      <c r="I1746" t="str">
        <f t="shared" ca="1" si="1061"/>
        <v>FY2020 Q3 Sep</v>
      </c>
      <c r="J1746">
        <f t="shared" ca="1" si="1062"/>
        <v>2020</v>
      </c>
      <c r="K1746" s="8" t="str">
        <f t="shared" ca="1" si="1063"/>
        <v>Sep</v>
      </c>
      <c r="L1746" s="8" t="str">
        <f t="shared" ca="1" si="1064"/>
        <v>Q3</v>
      </c>
      <c r="M1746">
        <f t="shared" ca="1" si="1065"/>
        <v>9</v>
      </c>
      <c r="N1746">
        <f t="shared" ca="1" si="1066"/>
        <v>3</v>
      </c>
      <c r="O1746">
        <f t="shared" ca="1" si="1067"/>
        <v>202009</v>
      </c>
      <c r="P1746">
        <f t="shared" ca="1" si="1068"/>
        <v>202003</v>
      </c>
      <c r="Q1746" t="str">
        <f t="shared" si="1069"/>
        <v>FY2020 Q2 Feb</v>
      </c>
      <c r="R1746">
        <f t="shared" si="1070"/>
        <v>2020</v>
      </c>
      <c r="S1746" s="8" t="str">
        <f t="shared" si="1071"/>
        <v>Feb</v>
      </c>
      <c r="T1746" s="8" t="str">
        <f t="shared" si="1072"/>
        <v>Q2</v>
      </c>
      <c r="U1746">
        <f t="shared" si="1073"/>
        <v>5</v>
      </c>
      <c r="V1746">
        <f t="shared" si="1074"/>
        <v>2</v>
      </c>
      <c r="W1746">
        <f t="shared" si="1075"/>
        <v>202005</v>
      </c>
      <c r="X1746">
        <f t="shared" si="1076"/>
        <v>202002</v>
      </c>
      <c r="Y1746" t="str">
        <f t="shared" si="1077"/>
        <v>FY2020 Q1 Feb</v>
      </c>
      <c r="Z1746">
        <f t="shared" si="1078"/>
        <v>2020</v>
      </c>
      <c r="AA1746" s="8" t="str">
        <f t="shared" si="1079"/>
        <v>Feb</v>
      </c>
      <c r="AB1746" s="8" t="str">
        <f t="shared" si="1080"/>
        <v>Q1</v>
      </c>
      <c r="AC1746">
        <f t="shared" si="1081"/>
        <v>2</v>
      </c>
      <c r="AD1746">
        <f t="shared" si="1082"/>
        <v>1</v>
      </c>
      <c r="AE1746">
        <f t="shared" si="1083"/>
        <v>202002</v>
      </c>
      <c r="AF1746">
        <f t="shared" si="1084"/>
        <v>202001</v>
      </c>
      <c r="AG1746" s="9">
        <f t="shared" ca="1" si="1085"/>
        <v>0</v>
      </c>
      <c r="AH1746">
        <f t="shared" ca="1" si="1086"/>
        <v>2</v>
      </c>
      <c r="AI1746" s="9">
        <f t="shared" ca="1" si="1087"/>
        <v>7</v>
      </c>
      <c r="AJ1746" s="9">
        <f t="shared" ca="1" si="1088"/>
        <v>0</v>
      </c>
      <c r="AK1746" s="9">
        <f t="shared" si="1089"/>
        <v>6</v>
      </c>
      <c r="AL1746" s="9">
        <f t="shared" si="1090"/>
        <v>9</v>
      </c>
      <c r="AM1746" s="9">
        <f t="shared" si="1091"/>
        <v>10</v>
      </c>
      <c r="AN1746" s="2">
        <v>43889.443055555559</v>
      </c>
      <c r="AO1746">
        <v>1084</v>
      </c>
      <c r="AP1746" s="1">
        <v>20000</v>
      </c>
      <c r="AQ1746" t="s">
        <v>5</v>
      </c>
    </row>
    <row r="1747" spans="1:43" x14ac:dyDescent="0.3">
      <c r="A1747" t="str">
        <f t="shared" ca="1" si="1053"/>
        <v>FY2020 Q4 Sep</v>
      </c>
      <c r="B1747">
        <f t="shared" ca="1" si="1054"/>
        <v>2020</v>
      </c>
      <c r="C1747" s="8" t="str">
        <f t="shared" ca="1" si="1055"/>
        <v>Sep</v>
      </c>
      <c r="D1747" s="8" t="str">
        <f t="shared" ca="1" si="1056"/>
        <v>Q4</v>
      </c>
      <c r="E1747">
        <f t="shared" ca="1" si="1057"/>
        <v>12</v>
      </c>
      <c r="F1747">
        <f t="shared" ca="1" si="1058"/>
        <v>4</v>
      </c>
      <c r="G1747">
        <f t="shared" ca="1" si="1059"/>
        <v>202012</v>
      </c>
      <c r="H1747">
        <f t="shared" ca="1" si="1060"/>
        <v>202004</v>
      </c>
      <c r="I1747" t="str">
        <f t="shared" ca="1" si="1061"/>
        <v>FY2020 Q3 Sep</v>
      </c>
      <c r="J1747">
        <f t="shared" ca="1" si="1062"/>
        <v>2020</v>
      </c>
      <c r="K1747" s="8" t="str">
        <f t="shared" ca="1" si="1063"/>
        <v>Sep</v>
      </c>
      <c r="L1747" s="8" t="str">
        <f t="shared" ca="1" si="1064"/>
        <v>Q3</v>
      </c>
      <c r="M1747">
        <f t="shared" ca="1" si="1065"/>
        <v>9</v>
      </c>
      <c r="N1747">
        <f t="shared" ca="1" si="1066"/>
        <v>3</v>
      </c>
      <c r="O1747">
        <f t="shared" ca="1" si="1067"/>
        <v>202009</v>
      </c>
      <c r="P1747">
        <f t="shared" ca="1" si="1068"/>
        <v>202003</v>
      </c>
      <c r="Q1747" t="str">
        <f t="shared" si="1069"/>
        <v>FY2019 Q4 Sep</v>
      </c>
      <c r="R1747">
        <f t="shared" si="1070"/>
        <v>2019</v>
      </c>
      <c r="S1747" s="8" t="str">
        <f t="shared" si="1071"/>
        <v>Sep</v>
      </c>
      <c r="T1747" s="8" t="str">
        <f t="shared" si="1072"/>
        <v>Q4</v>
      </c>
      <c r="U1747">
        <f t="shared" si="1073"/>
        <v>12</v>
      </c>
      <c r="V1747">
        <f t="shared" si="1074"/>
        <v>4</v>
      </c>
      <c r="W1747">
        <f t="shared" si="1075"/>
        <v>201912</v>
      </c>
      <c r="X1747">
        <f t="shared" si="1076"/>
        <v>201904</v>
      </c>
      <c r="Y1747" t="str">
        <f t="shared" si="1077"/>
        <v>FY2019 Q3 Sep</v>
      </c>
      <c r="Z1747">
        <f t="shared" si="1078"/>
        <v>2019</v>
      </c>
      <c r="AA1747" s="8" t="str">
        <f t="shared" si="1079"/>
        <v>Sep</v>
      </c>
      <c r="AB1747" s="8" t="str">
        <f t="shared" si="1080"/>
        <v>Q3</v>
      </c>
      <c r="AC1747">
        <f t="shared" si="1081"/>
        <v>9</v>
      </c>
      <c r="AD1747">
        <f t="shared" si="1082"/>
        <v>3</v>
      </c>
      <c r="AE1747">
        <f t="shared" si="1083"/>
        <v>201909</v>
      </c>
      <c r="AF1747">
        <f t="shared" si="1084"/>
        <v>201903</v>
      </c>
      <c r="AG1747" s="9">
        <f t="shared" ca="1" si="1085"/>
        <v>1</v>
      </c>
      <c r="AH1747">
        <f t="shared" ca="1" si="1086"/>
        <v>4</v>
      </c>
      <c r="AI1747" s="9">
        <f t="shared" ca="1" si="1087"/>
        <v>12</v>
      </c>
      <c r="AJ1747" s="9">
        <f t="shared" ca="1" si="1088"/>
        <v>1</v>
      </c>
      <c r="AK1747" s="9">
        <f t="shared" si="1089"/>
        <v>2</v>
      </c>
      <c r="AL1747" s="9">
        <f t="shared" si="1090"/>
        <v>36</v>
      </c>
      <c r="AM1747" s="9">
        <f t="shared" si="1091"/>
        <v>12</v>
      </c>
      <c r="AN1747" s="2">
        <v>43710.503472222219</v>
      </c>
      <c r="AO1747">
        <v>1086</v>
      </c>
      <c r="AP1747" s="1">
        <v>20000</v>
      </c>
      <c r="AQ1747" t="s">
        <v>5</v>
      </c>
    </row>
    <row r="1748" spans="1:43" x14ac:dyDescent="0.3">
      <c r="A1748" t="str">
        <f t="shared" ca="1" si="1053"/>
        <v>FY2020 Q4 Sep</v>
      </c>
      <c r="B1748">
        <f t="shared" ca="1" si="1054"/>
        <v>2020</v>
      </c>
      <c r="C1748" s="8" t="str">
        <f t="shared" ca="1" si="1055"/>
        <v>Sep</v>
      </c>
      <c r="D1748" s="8" t="str">
        <f t="shared" ca="1" si="1056"/>
        <v>Q4</v>
      </c>
      <c r="E1748">
        <f t="shared" ca="1" si="1057"/>
        <v>12</v>
      </c>
      <c r="F1748">
        <f t="shared" ca="1" si="1058"/>
        <v>4</v>
      </c>
      <c r="G1748">
        <f t="shared" ca="1" si="1059"/>
        <v>202012</v>
      </c>
      <c r="H1748">
        <f t="shared" ca="1" si="1060"/>
        <v>202004</v>
      </c>
      <c r="I1748" t="str">
        <f t="shared" ca="1" si="1061"/>
        <v>FY2020 Q3 Sep</v>
      </c>
      <c r="J1748">
        <f t="shared" ca="1" si="1062"/>
        <v>2020</v>
      </c>
      <c r="K1748" s="8" t="str">
        <f t="shared" ca="1" si="1063"/>
        <v>Sep</v>
      </c>
      <c r="L1748" s="8" t="str">
        <f t="shared" ca="1" si="1064"/>
        <v>Q3</v>
      </c>
      <c r="M1748">
        <f t="shared" ca="1" si="1065"/>
        <v>9</v>
      </c>
      <c r="N1748">
        <f t="shared" ca="1" si="1066"/>
        <v>3</v>
      </c>
      <c r="O1748">
        <f t="shared" ca="1" si="1067"/>
        <v>202009</v>
      </c>
      <c r="P1748">
        <f t="shared" ca="1" si="1068"/>
        <v>202003</v>
      </c>
      <c r="Q1748" t="str">
        <f t="shared" si="1069"/>
        <v>FY2020 Q2 Feb</v>
      </c>
      <c r="R1748">
        <f t="shared" si="1070"/>
        <v>2020</v>
      </c>
      <c r="S1748" s="8" t="str">
        <f t="shared" si="1071"/>
        <v>Feb</v>
      </c>
      <c r="T1748" s="8" t="str">
        <f t="shared" si="1072"/>
        <v>Q2</v>
      </c>
      <c r="U1748">
        <f t="shared" si="1073"/>
        <v>5</v>
      </c>
      <c r="V1748">
        <f t="shared" si="1074"/>
        <v>2</v>
      </c>
      <c r="W1748">
        <f t="shared" si="1075"/>
        <v>202005</v>
      </c>
      <c r="X1748">
        <f t="shared" si="1076"/>
        <v>202002</v>
      </c>
      <c r="Y1748" t="str">
        <f t="shared" si="1077"/>
        <v>FY2020 Q1 Feb</v>
      </c>
      <c r="Z1748">
        <f t="shared" si="1078"/>
        <v>2020</v>
      </c>
      <c r="AA1748" s="8" t="str">
        <f t="shared" si="1079"/>
        <v>Feb</v>
      </c>
      <c r="AB1748" s="8" t="str">
        <f t="shared" si="1080"/>
        <v>Q1</v>
      </c>
      <c r="AC1748">
        <f t="shared" si="1081"/>
        <v>2</v>
      </c>
      <c r="AD1748">
        <f t="shared" si="1082"/>
        <v>1</v>
      </c>
      <c r="AE1748">
        <f t="shared" si="1083"/>
        <v>202002</v>
      </c>
      <c r="AF1748">
        <f t="shared" si="1084"/>
        <v>202001</v>
      </c>
      <c r="AG1748" s="9">
        <f t="shared" ca="1" si="1085"/>
        <v>0</v>
      </c>
      <c r="AH1748">
        <f t="shared" ca="1" si="1086"/>
        <v>2</v>
      </c>
      <c r="AI1748" s="9">
        <f t="shared" ca="1" si="1087"/>
        <v>7</v>
      </c>
      <c r="AJ1748" s="9">
        <f t="shared" ca="1" si="1088"/>
        <v>0</v>
      </c>
      <c r="AK1748" s="9">
        <f t="shared" si="1089"/>
        <v>4</v>
      </c>
      <c r="AL1748" s="9">
        <f t="shared" si="1090"/>
        <v>7</v>
      </c>
      <c r="AM1748" s="9">
        <f t="shared" si="1091"/>
        <v>16</v>
      </c>
      <c r="AN1748" s="2">
        <v>43873.6875</v>
      </c>
      <c r="AO1748">
        <v>1160</v>
      </c>
      <c r="AP1748" s="1">
        <v>20000</v>
      </c>
      <c r="AQ1748" t="s">
        <v>5</v>
      </c>
    </row>
    <row r="1749" spans="1:43" x14ac:dyDescent="0.3">
      <c r="A1749" t="str">
        <f t="shared" ca="1" si="1053"/>
        <v>FY2020 Q4 Sep</v>
      </c>
      <c r="B1749">
        <f t="shared" ca="1" si="1054"/>
        <v>2020</v>
      </c>
      <c r="C1749" s="8" t="str">
        <f t="shared" ca="1" si="1055"/>
        <v>Sep</v>
      </c>
      <c r="D1749" s="8" t="str">
        <f t="shared" ca="1" si="1056"/>
        <v>Q4</v>
      </c>
      <c r="E1749">
        <f t="shared" ca="1" si="1057"/>
        <v>12</v>
      </c>
      <c r="F1749">
        <f t="shared" ca="1" si="1058"/>
        <v>4</v>
      </c>
      <c r="G1749">
        <f t="shared" ca="1" si="1059"/>
        <v>202012</v>
      </c>
      <c r="H1749">
        <f t="shared" ca="1" si="1060"/>
        <v>202004</v>
      </c>
      <c r="I1749" t="str">
        <f t="shared" ca="1" si="1061"/>
        <v>FY2020 Q3 Sep</v>
      </c>
      <c r="J1749">
        <f t="shared" ca="1" si="1062"/>
        <v>2020</v>
      </c>
      <c r="K1749" s="8" t="str">
        <f t="shared" ca="1" si="1063"/>
        <v>Sep</v>
      </c>
      <c r="L1749" s="8" t="str">
        <f t="shared" ca="1" si="1064"/>
        <v>Q3</v>
      </c>
      <c r="M1749">
        <f t="shared" ca="1" si="1065"/>
        <v>9</v>
      </c>
      <c r="N1749">
        <f t="shared" ca="1" si="1066"/>
        <v>3</v>
      </c>
      <c r="O1749">
        <f t="shared" ca="1" si="1067"/>
        <v>202009</v>
      </c>
      <c r="P1749">
        <f t="shared" ca="1" si="1068"/>
        <v>202003</v>
      </c>
      <c r="Q1749" t="str">
        <f t="shared" si="1069"/>
        <v>FY2020 Q2 Feb</v>
      </c>
      <c r="R1749">
        <f t="shared" si="1070"/>
        <v>2020</v>
      </c>
      <c r="S1749" s="8" t="str">
        <f t="shared" si="1071"/>
        <v>Feb</v>
      </c>
      <c r="T1749" s="8" t="str">
        <f t="shared" si="1072"/>
        <v>Q2</v>
      </c>
      <c r="U1749">
        <f t="shared" si="1073"/>
        <v>5</v>
      </c>
      <c r="V1749">
        <f t="shared" si="1074"/>
        <v>2</v>
      </c>
      <c r="W1749">
        <f t="shared" si="1075"/>
        <v>202005</v>
      </c>
      <c r="X1749">
        <f t="shared" si="1076"/>
        <v>202002</v>
      </c>
      <c r="Y1749" t="str">
        <f t="shared" si="1077"/>
        <v>FY2020 Q1 Feb</v>
      </c>
      <c r="Z1749">
        <f t="shared" si="1078"/>
        <v>2020</v>
      </c>
      <c r="AA1749" s="8" t="str">
        <f t="shared" si="1079"/>
        <v>Feb</v>
      </c>
      <c r="AB1749" s="8" t="str">
        <f t="shared" si="1080"/>
        <v>Q1</v>
      </c>
      <c r="AC1749">
        <f t="shared" si="1081"/>
        <v>2</v>
      </c>
      <c r="AD1749">
        <f t="shared" si="1082"/>
        <v>1</v>
      </c>
      <c r="AE1749">
        <f t="shared" si="1083"/>
        <v>202002</v>
      </c>
      <c r="AF1749">
        <f t="shared" si="1084"/>
        <v>202001</v>
      </c>
      <c r="AG1749" s="9">
        <f t="shared" ca="1" si="1085"/>
        <v>0</v>
      </c>
      <c r="AH1749">
        <f t="shared" ca="1" si="1086"/>
        <v>2</v>
      </c>
      <c r="AI1749" s="9">
        <f t="shared" ca="1" si="1087"/>
        <v>7</v>
      </c>
      <c r="AJ1749" s="9">
        <f t="shared" ca="1" si="1088"/>
        <v>0</v>
      </c>
      <c r="AK1749" s="9">
        <f t="shared" si="1089"/>
        <v>6</v>
      </c>
      <c r="AL1749" s="9">
        <f t="shared" si="1090"/>
        <v>6</v>
      </c>
      <c r="AM1749" s="9">
        <f t="shared" si="1091"/>
        <v>13</v>
      </c>
      <c r="AN1749" s="2">
        <v>43868.551388888889</v>
      </c>
      <c r="AO1749">
        <v>1163</v>
      </c>
      <c r="AP1749" s="1">
        <v>20000</v>
      </c>
      <c r="AQ1749" t="s">
        <v>5</v>
      </c>
    </row>
    <row r="1750" spans="1:43" x14ac:dyDescent="0.3">
      <c r="A1750" t="str">
        <f t="shared" ca="1" si="1053"/>
        <v>FY2020 Q4 Sep</v>
      </c>
      <c r="B1750">
        <f t="shared" ca="1" si="1054"/>
        <v>2020</v>
      </c>
      <c r="C1750" s="8" t="str">
        <f t="shared" ca="1" si="1055"/>
        <v>Sep</v>
      </c>
      <c r="D1750" s="8" t="str">
        <f t="shared" ca="1" si="1056"/>
        <v>Q4</v>
      </c>
      <c r="E1750">
        <f t="shared" ca="1" si="1057"/>
        <v>12</v>
      </c>
      <c r="F1750">
        <f t="shared" ca="1" si="1058"/>
        <v>4</v>
      </c>
      <c r="G1750">
        <f t="shared" ca="1" si="1059"/>
        <v>202012</v>
      </c>
      <c r="H1750">
        <f t="shared" ca="1" si="1060"/>
        <v>202004</v>
      </c>
      <c r="I1750" t="str">
        <f t="shared" ca="1" si="1061"/>
        <v>FY2020 Q3 Sep</v>
      </c>
      <c r="J1750">
        <f t="shared" ca="1" si="1062"/>
        <v>2020</v>
      </c>
      <c r="K1750" s="8" t="str">
        <f t="shared" ca="1" si="1063"/>
        <v>Sep</v>
      </c>
      <c r="L1750" s="8" t="str">
        <f t="shared" ca="1" si="1064"/>
        <v>Q3</v>
      </c>
      <c r="M1750">
        <f t="shared" ca="1" si="1065"/>
        <v>9</v>
      </c>
      <c r="N1750">
        <f t="shared" ca="1" si="1066"/>
        <v>3</v>
      </c>
      <c r="O1750">
        <f t="shared" ca="1" si="1067"/>
        <v>202009</v>
      </c>
      <c r="P1750">
        <f t="shared" ca="1" si="1068"/>
        <v>202003</v>
      </c>
      <c r="Q1750" t="str">
        <f t="shared" si="1069"/>
        <v>FY2019 Q4 Sep</v>
      </c>
      <c r="R1750">
        <f t="shared" si="1070"/>
        <v>2019</v>
      </c>
      <c r="S1750" s="8" t="str">
        <f t="shared" si="1071"/>
        <v>Sep</v>
      </c>
      <c r="T1750" s="8" t="str">
        <f t="shared" si="1072"/>
        <v>Q4</v>
      </c>
      <c r="U1750">
        <f t="shared" si="1073"/>
        <v>12</v>
      </c>
      <c r="V1750">
        <f t="shared" si="1074"/>
        <v>4</v>
      </c>
      <c r="W1750">
        <f t="shared" si="1075"/>
        <v>201912</v>
      </c>
      <c r="X1750">
        <f t="shared" si="1076"/>
        <v>201904</v>
      </c>
      <c r="Y1750" t="str">
        <f t="shared" si="1077"/>
        <v>FY2019 Q3 Sep</v>
      </c>
      <c r="Z1750">
        <f t="shared" si="1078"/>
        <v>2019</v>
      </c>
      <c r="AA1750" s="8" t="str">
        <f t="shared" si="1079"/>
        <v>Sep</v>
      </c>
      <c r="AB1750" s="8" t="str">
        <f t="shared" si="1080"/>
        <v>Q3</v>
      </c>
      <c r="AC1750">
        <f t="shared" si="1081"/>
        <v>9</v>
      </c>
      <c r="AD1750">
        <f t="shared" si="1082"/>
        <v>3</v>
      </c>
      <c r="AE1750">
        <f t="shared" si="1083"/>
        <v>201909</v>
      </c>
      <c r="AF1750">
        <f t="shared" si="1084"/>
        <v>201903</v>
      </c>
      <c r="AG1750" s="9">
        <f t="shared" ca="1" si="1085"/>
        <v>1</v>
      </c>
      <c r="AH1750">
        <f t="shared" ca="1" si="1086"/>
        <v>4</v>
      </c>
      <c r="AI1750" s="9">
        <f t="shared" ca="1" si="1087"/>
        <v>12</v>
      </c>
      <c r="AJ1750" s="9">
        <f t="shared" ca="1" si="1088"/>
        <v>1</v>
      </c>
      <c r="AK1750" s="9">
        <f t="shared" si="1089"/>
        <v>6</v>
      </c>
      <c r="AL1750" s="9">
        <f t="shared" si="1090"/>
        <v>38</v>
      </c>
      <c r="AM1750" s="9">
        <f t="shared" si="1091"/>
        <v>16</v>
      </c>
      <c r="AN1750" s="2">
        <v>43728.704861111109</v>
      </c>
      <c r="AO1750">
        <v>1164</v>
      </c>
      <c r="AP1750" s="1">
        <v>20000</v>
      </c>
      <c r="AQ1750" t="s">
        <v>5</v>
      </c>
    </row>
    <row r="1751" spans="1:43" x14ac:dyDescent="0.3">
      <c r="A1751" t="str">
        <f t="shared" ca="1" si="1053"/>
        <v>FY2020 Q4 Sep</v>
      </c>
      <c r="B1751">
        <f t="shared" ca="1" si="1054"/>
        <v>2020</v>
      </c>
      <c r="C1751" s="8" t="str">
        <f t="shared" ca="1" si="1055"/>
        <v>Sep</v>
      </c>
      <c r="D1751" s="8" t="str">
        <f t="shared" ca="1" si="1056"/>
        <v>Q4</v>
      </c>
      <c r="E1751">
        <f t="shared" ca="1" si="1057"/>
        <v>12</v>
      </c>
      <c r="F1751">
        <f t="shared" ca="1" si="1058"/>
        <v>4</v>
      </c>
      <c r="G1751">
        <f t="shared" ca="1" si="1059"/>
        <v>202012</v>
      </c>
      <c r="H1751">
        <f t="shared" ca="1" si="1060"/>
        <v>202004</v>
      </c>
      <c r="I1751" t="str">
        <f t="shared" ca="1" si="1061"/>
        <v>FY2020 Q3 Sep</v>
      </c>
      <c r="J1751">
        <f t="shared" ca="1" si="1062"/>
        <v>2020</v>
      </c>
      <c r="K1751" s="8" t="str">
        <f t="shared" ca="1" si="1063"/>
        <v>Sep</v>
      </c>
      <c r="L1751" s="8" t="str">
        <f t="shared" ca="1" si="1064"/>
        <v>Q3</v>
      </c>
      <c r="M1751">
        <f t="shared" ca="1" si="1065"/>
        <v>9</v>
      </c>
      <c r="N1751">
        <f t="shared" ca="1" si="1066"/>
        <v>3</v>
      </c>
      <c r="O1751">
        <f t="shared" ca="1" si="1067"/>
        <v>202009</v>
      </c>
      <c r="P1751">
        <f t="shared" ca="1" si="1068"/>
        <v>202003</v>
      </c>
      <c r="Q1751" t="str">
        <f t="shared" si="1069"/>
        <v>FY2020 Q1 Oct</v>
      </c>
      <c r="R1751">
        <f t="shared" si="1070"/>
        <v>2020</v>
      </c>
      <c r="S1751" s="8" t="str">
        <f t="shared" si="1071"/>
        <v>Oct</v>
      </c>
      <c r="T1751" s="8" t="str">
        <f t="shared" si="1072"/>
        <v>Q1</v>
      </c>
      <c r="U1751">
        <f t="shared" si="1073"/>
        <v>1</v>
      </c>
      <c r="V1751">
        <f t="shared" si="1074"/>
        <v>1</v>
      </c>
      <c r="W1751">
        <f t="shared" si="1075"/>
        <v>202001</v>
      </c>
      <c r="X1751">
        <f t="shared" si="1076"/>
        <v>202001</v>
      </c>
      <c r="Y1751" t="str">
        <f t="shared" si="1077"/>
        <v>FY2019 Q4 Oct</v>
      </c>
      <c r="Z1751">
        <f t="shared" si="1078"/>
        <v>2019</v>
      </c>
      <c r="AA1751" s="8" t="str">
        <f t="shared" si="1079"/>
        <v>Oct</v>
      </c>
      <c r="AB1751" s="8" t="str">
        <f t="shared" si="1080"/>
        <v>Q4</v>
      </c>
      <c r="AC1751">
        <f t="shared" si="1081"/>
        <v>10</v>
      </c>
      <c r="AD1751">
        <f t="shared" si="1082"/>
        <v>4</v>
      </c>
      <c r="AE1751">
        <f t="shared" si="1083"/>
        <v>201910</v>
      </c>
      <c r="AF1751">
        <f t="shared" si="1084"/>
        <v>201904</v>
      </c>
      <c r="AG1751" s="9">
        <f t="shared" ca="1" si="1085"/>
        <v>0</v>
      </c>
      <c r="AH1751">
        <f t="shared" ca="1" si="1086"/>
        <v>4</v>
      </c>
      <c r="AI1751" s="9">
        <f t="shared" ca="1" si="1087"/>
        <v>11</v>
      </c>
      <c r="AJ1751" s="9">
        <f t="shared" ca="1" si="1088"/>
        <v>1</v>
      </c>
      <c r="AK1751" s="9">
        <f t="shared" si="1089"/>
        <v>6</v>
      </c>
      <c r="AL1751" s="9">
        <f t="shared" si="1090"/>
        <v>41</v>
      </c>
      <c r="AM1751" s="9">
        <f t="shared" si="1091"/>
        <v>17</v>
      </c>
      <c r="AN1751" s="2">
        <v>43749.747916666667</v>
      </c>
      <c r="AO1751">
        <v>1164</v>
      </c>
      <c r="AP1751" s="1">
        <v>20000</v>
      </c>
      <c r="AQ1751" t="s">
        <v>5</v>
      </c>
    </row>
    <row r="1752" spans="1:43" x14ac:dyDescent="0.3">
      <c r="A1752" t="str">
        <f t="shared" ca="1" si="1053"/>
        <v>FY2020 Q4 Sep</v>
      </c>
      <c r="B1752">
        <f t="shared" ca="1" si="1054"/>
        <v>2020</v>
      </c>
      <c r="C1752" s="8" t="str">
        <f t="shared" ca="1" si="1055"/>
        <v>Sep</v>
      </c>
      <c r="D1752" s="8" t="str">
        <f t="shared" ca="1" si="1056"/>
        <v>Q4</v>
      </c>
      <c r="E1752">
        <f t="shared" ca="1" si="1057"/>
        <v>12</v>
      </c>
      <c r="F1752">
        <f t="shared" ca="1" si="1058"/>
        <v>4</v>
      </c>
      <c r="G1752">
        <f t="shared" ca="1" si="1059"/>
        <v>202012</v>
      </c>
      <c r="H1752">
        <f t="shared" ca="1" si="1060"/>
        <v>202004</v>
      </c>
      <c r="I1752" t="str">
        <f t="shared" ca="1" si="1061"/>
        <v>FY2020 Q3 Sep</v>
      </c>
      <c r="J1752">
        <f t="shared" ca="1" si="1062"/>
        <v>2020</v>
      </c>
      <c r="K1752" s="8" t="str">
        <f t="shared" ca="1" si="1063"/>
        <v>Sep</v>
      </c>
      <c r="L1752" s="8" t="str">
        <f t="shared" ca="1" si="1064"/>
        <v>Q3</v>
      </c>
      <c r="M1752">
        <f t="shared" ca="1" si="1065"/>
        <v>9</v>
      </c>
      <c r="N1752">
        <f t="shared" ca="1" si="1066"/>
        <v>3</v>
      </c>
      <c r="O1752">
        <f t="shared" ca="1" si="1067"/>
        <v>202009</v>
      </c>
      <c r="P1752">
        <f t="shared" ca="1" si="1068"/>
        <v>202003</v>
      </c>
      <c r="Q1752" t="str">
        <f t="shared" si="1069"/>
        <v>FY2020 Q2 Mar</v>
      </c>
      <c r="R1752">
        <f t="shared" si="1070"/>
        <v>2020</v>
      </c>
      <c r="S1752" s="8" t="str">
        <f t="shared" si="1071"/>
        <v>Mar</v>
      </c>
      <c r="T1752" s="8" t="str">
        <f t="shared" si="1072"/>
        <v>Q2</v>
      </c>
      <c r="U1752">
        <f t="shared" si="1073"/>
        <v>6</v>
      </c>
      <c r="V1752">
        <f t="shared" si="1074"/>
        <v>2</v>
      </c>
      <c r="W1752">
        <f t="shared" si="1075"/>
        <v>202006</v>
      </c>
      <c r="X1752">
        <f t="shared" si="1076"/>
        <v>202002</v>
      </c>
      <c r="Y1752" t="str">
        <f t="shared" si="1077"/>
        <v>FY2020 Q1 Mar</v>
      </c>
      <c r="Z1752">
        <f t="shared" si="1078"/>
        <v>2020</v>
      </c>
      <c r="AA1752" s="8" t="str">
        <f t="shared" si="1079"/>
        <v>Mar</v>
      </c>
      <c r="AB1752" s="8" t="str">
        <f t="shared" si="1080"/>
        <v>Q1</v>
      </c>
      <c r="AC1752">
        <f t="shared" si="1081"/>
        <v>3</v>
      </c>
      <c r="AD1752">
        <f t="shared" si="1082"/>
        <v>1</v>
      </c>
      <c r="AE1752">
        <f t="shared" si="1083"/>
        <v>202003</v>
      </c>
      <c r="AF1752">
        <f t="shared" si="1084"/>
        <v>202001</v>
      </c>
      <c r="AG1752" s="9">
        <f t="shared" ca="1" si="1085"/>
        <v>0</v>
      </c>
      <c r="AH1752">
        <f t="shared" ca="1" si="1086"/>
        <v>2</v>
      </c>
      <c r="AI1752" s="9">
        <f t="shared" ca="1" si="1087"/>
        <v>6</v>
      </c>
      <c r="AJ1752" s="9">
        <f t="shared" ca="1" si="1088"/>
        <v>0</v>
      </c>
      <c r="AK1752" s="9">
        <f t="shared" si="1089"/>
        <v>6</v>
      </c>
      <c r="AL1752" s="9">
        <f t="shared" si="1090"/>
        <v>11</v>
      </c>
      <c r="AM1752" s="9">
        <f t="shared" si="1091"/>
        <v>10</v>
      </c>
      <c r="AN1752" s="2">
        <v>43903.43472222222</v>
      </c>
      <c r="AO1752">
        <v>1165</v>
      </c>
      <c r="AP1752" s="1">
        <v>20000</v>
      </c>
      <c r="AQ1752" t="s">
        <v>5</v>
      </c>
    </row>
    <row r="1753" spans="1:43" x14ac:dyDescent="0.3">
      <c r="A1753" t="str">
        <f t="shared" ca="1" si="1053"/>
        <v>FY2020 Q4 Sep</v>
      </c>
      <c r="B1753">
        <f t="shared" ca="1" si="1054"/>
        <v>2020</v>
      </c>
      <c r="C1753" s="8" t="str">
        <f t="shared" ca="1" si="1055"/>
        <v>Sep</v>
      </c>
      <c r="D1753" s="8" t="str">
        <f t="shared" ca="1" si="1056"/>
        <v>Q4</v>
      </c>
      <c r="E1753">
        <f t="shared" ca="1" si="1057"/>
        <v>12</v>
      </c>
      <c r="F1753">
        <f t="shared" ca="1" si="1058"/>
        <v>4</v>
      </c>
      <c r="G1753">
        <f t="shared" ca="1" si="1059"/>
        <v>202012</v>
      </c>
      <c r="H1753">
        <f t="shared" ca="1" si="1060"/>
        <v>202004</v>
      </c>
      <c r="I1753" t="str">
        <f t="shared" ca="1" si="1061"/>
        <v>FY2020 Q3 Sep</v>
      </c>
      <c r="J1753">
        <f t="shared" ca="1" si="1062"/>
        <v>2020</v>
      </c>
      <c r="K1753" s="8" t="str">
        <f t="shared" ca="1" si="1063"/>
        <v>Sep</v>
      </c>
      <c r="L1753" s="8" t="str">
        <f t="shared" ca="1" si="1064"/>
        <v>Q3</v>
      </c>
      <c r="M1753">
        <f t="shared" ca="1" si="1065"/>
        <v>9</v>
      </c>
      <c r="N1753">
        <f t="shared" ca="1" si="1066"/>
        <v>3</v>
      </c>
      <c r="O1753">
        <f t="shared" ca="1" si="1067"/>
        <v>202009</v>
      </c>
      <c r="P1753">
        <f t="shared" ca="1" si="1068"/>
        <v>202003</v>
      </c>
      <c r="Q1753" t="str">
        <f t="shared" si="1069"/>
        <v>FY2020 Q1 Nov</v>
      </c>
      <c r="R1753">
        <f t="shared" si="1070"/>
        <v>2020</v>
      </c>
      <c r="S1753" s="8" t="str">
        <f t="shared" si="1071"/>
        <v>Nov</v>
      </c>
      <c r="T1753" s="8" t="str">
        <f t="shared" si="1072"/>
        <v>Q1</v>
      </c>
      <c r="U1753">
        <f t="shared" si="1073"/>
        <v>2</v>
      </c>
      <c r="V1753">
        <f t="shared" si="1074"/>
        <v>1</v>
      </c>
      <c r="W1753">
        <f t="shared" si="1075"/>
        <v>202002</v>
      </c>
      <c r="X1753">
        <f t="shared" si="1076"/>
        <v>202001</v>
      </c>
      <c r="Y1753" t="str">
        <f t="shared" si="1077"/>
        <v>FY2019 Q4 Nov</v>
      </c>
      <c r="Z1753">
        <f t="shared" si="1078"/>
        <v>2019</v>
      </c>
      <c r="AA1753" s="8" t="str">
        <f t="shared" si="1079"/>
        <v>Nov</v>
      </c>
      <c r="AB1753" s="8" t="str">
        <f t="shared" si="1080"/>
        <v>Q4</v>
      </c>
      <c r="AC1753">
        <f t="shared" si="1081"/>
        <v>11</v>
      </c>
      <c r="AD1753">
        <f t="shared" si="1082"/>
        <v>4</v>
      </c>
      <c r="AE1753">
        <f t="shared" si="1083"/>
        <v>201911</v>
      </c>
      <c r="AF1753">
        <f t="shared" si="1084"/>
        <v>201904</v>
      </c>
      <c r="AG1753" s="9">
        <f t="shared" ca="1" si="1085"/>
        <v>0</v>
      </c>
      <c r="AH1753">
        <f t="shared" ca="1" si="1086"/>
        <v>3</v>
      </c>
      <c r="AI1753" s="9">
        <f t="shared" ca="1" si="1087"/>
        <v>10</v>
      </c>
      <c r="AJ1753" s="9">
        <f t="shared" ca="1" si="1088"/>
        <v>1</v>
      </c>
      <c r="AK1753" s="9">
        <f t="shared" si="1089"/>
        <v>5</v>
      </c>
      <c r="AL1753" s="9">
        <f t="shared" si="1090"/>
        <v>45</v>
      </c>
      <c r="AM1753" s="9">
        <f t="shared" si="1091"/>
        <v>16</v>
      </c>
      <c r="AN1753" s="2">
        <v>43776.690972222219</v>
      </c>
      <c r="AO1753">
        <v>1204</v>
      </c>
      <c r="AP1753" s="1">
        <v>20000</v>
      </c>
      <c r="AQ1753" t="s">
        <v>5</v>
      </c>
    </row>
    <row r="1754" spans="1:43" x14ac:dyDescent="0.3">
      <c r="A1754" t="str">
        <f t="shared" ca="1" si="1053"/>
        <v>FY2020 Q4 Sep</v>
      </c>
      <c r="B1754">
        <f t="shared" ca="1" si="1054"/>
        <v>2020</v>
      </c>
      <c r="C1754" s="8" t="str">
        <f t="shared" ca="1" si="1055"/>
        <v>Sep</v>
      </c>
      <c r="D1754" s="8" t="str">
        <f t="shared" ca="1" si="1056"/>
        <v>Q4</v>
      </c>
      <c r="E1754">
        <f t="shared" ca="1" si="1057"/>
        <v>12</v>
      </c>
      <c r="F1754">
        <f t="shared" ca="1" si="1058"/>
        <v>4</v>
      </c>
      <c r="G1754">
        <f t="shared" ca="1" si="1059"/>
        <v>202012</v>
      </c>
      <c r="H1754">
        <f t="shared" ca="1" si="1060"/>
        <v>202004</v>
      </c>
      <c r="I1754" t="str">
        <f t="shared" ca="1" si="1061"/>
        <v>FY2020 Q3 Sep</v>
      </c>
      <c r="J1754">
        <f t="shared" ca="1" si="1062"/>
        <v>2020</v>
      </c>
      <c r="K1754" s="8" t="str">
        <f t="shared" ca="1" si="1063"/>
        <v>Sep</v>
      </c>
      <c r="L1754" s="8" t="str">
        <f t="shared" ca="1" si="1064"/>
        <v>Q3</v>
      </c>
      <c r="M1754">
        <f t="shared" ca="1" si="1065"/>
        <v>9</v>
      </c>
      <c r="N1754">
        <f t="shared" ca="1" si="1066"/>
        <v>3</v>
      </c>
      <c r="O1754">
        <f t="shared" ca="1" si="1067"/>
        <v>202009</v>
      </c>
      <c r="P1754">
        <f t="shared" ca="1" si="1068"/>
        <v>202003</v>
      </c>
      <c r="Q1754" t="str">
        <f t="shared" si="1069"/>
        <v>FY2020 Q1 Nov</v>
      </c>
      <c r="R1754">
        <f t="shared" si="1070"/>
        <v>2020</v>
      </c>
      <c r="S1754" s="8" t="str">
        <f t="shared" si="1071"/>
        <v>Nov</v>
      </c>
      <c r="T1754" s="8" t="str">
        <f t="shared" si="1072"/>
        <v>Q1</v>
      </c>
      <c r="U1754">
        <f t="shared" si="1073"/>
        <v>2</v>
      </c>
      <c r="V1754">
        <f t="shared" si="1074"/>
        <v>1</v>
      </c>
      <c r="W1754">
        <f t="shared" si="1075"/>
        <v>202002</v>
      </c>
      <c r="X1754">
        <f t="shared" si="1076"/>
        <v>202001</v>
      </c>
      <c r="Y1754" t="str">
        <f t="shared" si="1077"/>
        <v>FY2019 Q4 Nov</v>
      </c>
      <c r="Z1754">
        <f t="shared" si="1078"/>
        <v>2019</v>
      </c>
      <c r="AA1754" s="8" t="str">
        <f t="shared" si="1079"/>
        <v>Nov</v>
      </c>
      <c r="AB1754" s="8" t="str">
        <f t="shared" si="1080"/>
        <v>Q4</v>
      </c>
      <c r="AC1754">
        <f t="shared" si="1081"/>
        <v>11</v>
      </c>
      <c r="AD1754">
        <f t="shared" si="1082"/>
        <v>4</v>
      </c>
      <c r="AE1754">
        <f t="shared" si="1083"/>
        <v>201911</v>
      </c>
      <c r="AF1754">
        <f t="shared" si="1084"/>
        <v>201904</v>
      </c>
      <c r="AG1754" s="9">
        <f t="shared" ca="1" si="1085"/>
        <v>0</v>
      </c>
      <c r="AH1754">
        <f t="shared" ca="1" si="1086"/>
        <v>3</v>
      </c>
      <c r="AI1754" s="9">
        <f t="shared" ca="1" si="1087"/>
        <v>10</v>
      </c>
      <c r="AJ1754" s="9">
        <f t="shared" ca="1" si="1088"/>
        <v>1</v>
      </c>
      <c r="AK1754" s="9">
        <f t="shared" si="1089"/>
        <v>6</v>
      </c>
      <c r="AL1754" s="9">
        <f t="shared" si="1090"/>
        <v>46</v>
      </c>
      <c r="AM1754" s="9">
        <f t="shared" si="1091"/>
        <v>11</v>
      </c>
      <c r="AN1754" s="2">
        <v>43784.470833333333</v>
      </c>
      <c r="AO1754">
        <v>1224</v>
      </c>
      <c r="AP1754" s="1">
        <v>20000</v>
      </c>
      <c r="AQ1754" t="s">
        <v>5</v>
      </c>
    </row>
    <row r="1755" spans="1:43" x14ac:dyDescent="0.3">
      <c r="A1755" t="str">
        <f t="shared" ca="1" si="1053"/>
        <v>FY2020 Q4 Sep</v>
      </c>
      <c r="B1755">
        <f t="shared" ca="1" si="1054"/>
        <v>2020</v>
      </c>
      <c r="C1755" s="8" t="str">
        <f t="shared" ca="1" si="1055"/>
        <v>Sep</v>
      </c>
      <c r="D1755" s="8" t="str">
        <f t="shared" ca="1" si="1056"/>
        <v>Q4</v>
      </c>
      <c r="E1755">
        <f t="shared" ca="1" si="1057"/>
        <v>12</v>
      </c>
      <c r="F1755">
        <f t="shared" ca="1" si="1058"/>
        <v>4</v>
      </c>
      <c r="G1755">
        <f t="shared" ca="1" si="1059"/>
        <v>202012</v>
      </c>
      <c r="H1755">
        <f t="shared" ca="1" si="1060"/>
        <v>202004</v>
      </c>
      <c r="I1755" t="str">
        <f t="shared" ca="1" si="1061"/>
        <v>FY2020 Q3 Sep</v>
      </c>
      <c r="J1755">
        <f t="shared" ca="1" si="1062"/>
        <v>2020</v>
      </c>
      <c r="K1755" s="8" t="str">
        <f t="shared" ca="1" si="1063"/>
        <v>Sep</v>
      </c>
      <c r="L1755" s="8" t="str">
        <f t="shared" ca="1" si="1064"/>
        <v>Q3</v>
      </c>
      <c r="M1755">
        <f t="shared" ca="1" si="1065"/>
        <v>9</v>
      </c>
      <c r="N1755">
        <f t="shared" ca="1" si="1066"/>
        <v>3</v>
      </c>
      <c r="O1755">
        <f t="shared" ca="1" si="1067"/>
        <v>202009</v>
      </c>
      <c r="P1755">
        <f t="shared" ca="1" si="1068"/>
        <v>202003</v>
      </c>
      <c r="Q1755" t="str">
        <f t="shared" si="1069"/>
        <v>FY2019 Q4 Sep</v>
      </c>
      <c r="R1755">
        <f t="shared" si="1070"/>
        <v>2019</v>
      </c>
      <c r="S1755" s="8" t="str">
        <f t="shared" si="1071"/>
        <v>Sep</v>
      </c>
      <c r="T1755" s="8" t="str">
        <f t="shared" si="1072"/>
        <v>Q4</v>
      </c>
      <c r="U1755">
        <f t="shared" si="1073"/>
        <v>12</v>
      </c>
      <c r="V1755">
        <f t="shared" si="1074"/>
        <v>4</v>
      </c>
      <c r="W1755">
        <f t="shared" si="1075"/>
        <v>201912</v>
      </c>
      <c r="X1755">
        <f t="shared" si="1076"/>
        <v>201904</v>
      </c>
      <c r="Y1755" t="str">
        <f t="shared" si="1077"/>
        <v>FY2019 Q3 Sep</v>
      </c>
      <c r="Z1755">
        <f t="shared" si="1078"/>
        <v>2019</v>
      </c>
      <c r="AA1755" s="8" t="str">
        <f t="shared" si="1079"/>
        <v>Sep</v>
      </c>
      <c r="AB1755" s="8" t="str">
        <f t="shared" si="1080"/>
        <v>Q3</v>
      </c>
      <c r="AC1755">
        <f t="shared" si="1081"/>
        <v>9</v>
      </c>
      <c r="AD1755">
        <f t="shared" si="1082"/>
        <v>3</v>
      </c>
      <c r="AE1755">
        <f t="shared" si="1083"/>
        <v>201909</v>
      </c>
      <c r="AF1755">
        <f t="shared" si="1084"/>
        <v>201903</v>
      </c>
      <c r="AG1755" s="9">
        <f t="shared" ca="1" si="1085"/>
        <v>1</v>
      </c>
      <c r="AH1755">
        <f t="shared" ca="1" si="1086"/>
        <v>4</v>
      </c>
      <c r="AI1755" s="9">
        <f t="shared" ca="1" si="1087"/>
        <v>12</v>
      </c>
      <c r="AJ1755" s="9">
        <f t="shared" ca="1" si="1088"/>
        <v>1</v>
      </c>
      <c r="AK1755" s="9">
        <f t="shared" si="1089"/>
        <v>2</v>
      </c>
      <c r="AL1755" s="9">
        <f t="shared" si="1090"/>
        <v>36</v>
      </c>
      <c r="AM1755" s="9">
        <f t="shared" si="1091"/>
        <v>13</v>
      </c>
      <c r="AN1755" s="2">
        <v>43710.579861111109</v>
      </c>
      <c r="AO1755">
        <v>1225</v>
      </c>
      <c r="AP1755" s="1">
        <v>20000</v>
      </c>
      <c r="AQ1755" t="s">
        <v>4</v>
      </c>
    </row>
    <row r="1756" spans="1:43" x14ac:dyDescent="0.3">
      <c r="A1756" t="str">
        <f t="shared" ca="1" si="1053"/>
        <v>FY2020 Q4 Sep</v>
      </c>
      <c r="B1756">
        <f t="shared" ca="1" si="1054"/>
        <v>2020</v>
      </c>
      <c r="C1756" s="8" t="str">
        <f t="shared" ca="1" si="1055"/>
        <v>Sep</v>
      </c>
      <c r="D1756" s="8" t="str">
        <f t="shared" ca="1" si="1056"/>
        <v>Q4</v>
      </c>
      <c r="E1756">
        <f t="shared" ca="1" si="1057"/>
        <v>12</v>
      </c>
      <c r="F1756">
        <f t="shared" ca="1" si="1058"/>
        <v>4</v>
      </c>
      <c r="G1756">
        <f t="shared" ca="1" si="1059"/>
        <v>202012</v>
      </c>
      <c r="H1756">
        <f t="shared" ca="1" si="1060"/>
        <v>202004</v>
      </c>
      <c r="I1756" t="str">
        <f t="shared" ca="1" si="1061"/>
        <v>FY2020 Q3 Sep</v>
      </c>
      <c r="J1756">
        <f t="shared" ca="1" si="1062"/>
        <v>2020</v>
      </c>
      <c r="K1756" s="8" t="str">
        <f t="shared" ca="1" si="1063"/>
        <v>Sep</v>
      </c>
      <c r="L1756" s="8" t="str">
        <f t="shared" ca="1" si="1064"/>
        <v>Q3</v>
      </c>
      <c r="M1756">
        <f t="shared" ca="1" si="1065"/>
        <v>9</v>
      </c>
      <c r="N1756">
        <f t="shared" ca="1" si="1066"/>
        <v>3</v>
      </c>
      <c r="O1756">
        <f t="shared" ca="1" si="1067"/>
        <v>202009</v>
      </c>
      <c r="P1756">
        <f t="shared" ca="1" si="1068"/>
        <v>202003</v>
      </c>
      <c r="Q1756" t="str">
        <f t="shared" si="1069"/>
        <v>FY2020 Q2 Mar</v>
      </c>
      <c r="R1756">
        <f t="shared" si="1070"/>
        <v>2020</v>
      </c>
      <c r="S1756" s="8" t="str">
        <f t="shared" si="1071"/>
        <v>Mar</v>
      </c>
      <c r="T1756" s="8" t="str">
        <f t="shared" si="1072"/>
        <v>Q2</v>
      </c>
      <c r="U1756">
        <f t="shared" si="1073"/>
        <v>6</v>
      </c>
      <c r="V1756">
        <f t="shared" si="1074"/>
        <v>2</v>
      </c>
      <c r="W1756">
        <f t="shared" si="1075"/>
        <v>202006</v>
      </c>
      <c r="X1756">
        <f t="shared" si="1076"/>
        <v>202002</v>
      </c>
      <c r="Y1756" t="str">
        <f t="shared" si="1077"/>
        <v>FY2020 Q1 Mar</v>
      </c>
      <c r="Z1756">
        <f t="shared" si="1078"/>
        <v>2020</v>
      </c>
      <c r="AA1756" s="8" t="str">
        <f t="shared" si="1079"/>
        <v>Mar</v>
      </c>
      <c r="AB1756" s="8" t="str">
        <f t="shared" si="1080"/>
        <v>Q1</v>
      </c>
      <c r="AC1756">
        <f t="shared" si="1081"/>
        <v>3</v>
      </c>
      <c r="AD1756">
        <f t="shared" si="1082"/>
        <v>1</v>
      </c>
      <c r="AE1756">
        <f t="shared" si="1083"/>
        <v>202003</v>
      </c>
      <c r="AF1756">
        <f t="shared" si="1084"/>
        <v>202001</v>
      </c>
      <c r="AG1756" s="9">
        <f t="shared" ca="1" si="1085"/>
        <v>0</v>
      </c>
      <c r="AH1756">
        <f t="shared" ca="1" si="1086"/>
        <v>2</v>
      </c>
      <c r="AI1756" s="9">
        <f t="shared" ca="1" si="1087"/>
        <v>6</v>
      </c>
      <c r="AJ1756" s="9">
        <f t="shared" ca="1" si="1088"/>
        <v>0</v>
      </c>
      <c r="AK1756" s="9">
        <f t="shared" si="1089"/>
        <v>6</v>
      </c>
      <c r="AL1756" s="9">
        <f t="shared" si="1090"/>
        <v>11</v>
      </c>
      <c r="AM1756" s="9">
        <f t="shared" si="1091"/>
        <v>11</v>
      </c>
      <c r="AN1756" s="2">
        <v>43903.472916666666</v>
      </c>
      <c r="AO1756">
        <v>1248</v>
      </c>
      <c r="AP1756" s="1">
        <v>20000</v>
      </c>
      <c r="AQ1756" t="s">
        <v>5</v>
      </c>
    </row>
    <row r="1757" spans="1:43" x14ac:dyDescent="0.3">
      <c r="A1757" t="str">
        <f t="shared" ca="1" si="1053"/>
        <v>FY2020 Q4 Sep</v>
      </c>
      <c r="B1757">
        <f t="shared" ca="1" si="1054"/>
        <v>2020</v>
      </c>
      <c r="C1757" s="8" t="str">
        <f t="shared" ca="1" si="1055"/>
        <v>Sep</v>
      </c>
      <c r="D1757" s="8" t="str">
        <f t="shared" ca="1" si="1056"/>
        <v>Q4</v>
      </c>
      <c r="E1757">
        <f t="shared" ca="1" si="1057"/>
        <v>12</v>
      </c>
      <c r="F1757">
        <f t="shared" ca="1" si="1058"/>
        <v>4</v>
      </c>
      <c r="G1757">
        <f t="shared" ca="1" si="1059"/>
        <v>202012</v>
      </c>
      <c r="H1757">
        <f t="shared" ca="1" si="1060"/>
        <v>202004</v>
      </c>
      <c r="I1757" t="str">
        <f t="shared" ca="1" si="1061"/>
        <v>FY2020 Q3 Sep</v>
      </c>
      <c r="J1757">
        <f t="shared" ca="1" si="1062"/>
        <v>2020</v>
      </c>
      <c r="K1757" s="8" t="str">
        <f t="shared" ca="1" si="1063"/>
        <v>Sep</v>
      </c>
      <c r="L1757" s="8" t="str">
        <f t="shared" ca="1" si="1064"/>
        <v>Q3</v>
      </c>
      <c r="M1757">
        <f t="shared" ca="1" si="1065"/>
        <v>9</v>
      </c>
      <c r="N1757">
        <f t="shared" ca="1" si="1066"/>
        <v>3</v>
      </c>
      <c r="O1757">
        <f t="shared" ca="1" si="1067"/>
        <v>202009</v>
      </c>
      <c r="P1757">
        <f t="shared" ca="1" si="1068"/>
        <v>202003</v>
      </c>
      <c r="Q1757" t="str">
        <f t="shared" si="1069"/>
        <v>FY2020 Q2 Mar</v>
      </c>
      <c r="R1757">
        <f t="shared" si="1070"/>
        <v>2020</v>
      </c>
      <c r="S1757" s="8" t="str">
        <f t="shared" si="1071"/>
        <v>Mar</v>
      </c>
      <c r="T1757" s="8" t="str">
        <f t="shared" si="1072"/>
        <v>Q2</v>
      </c>
      <c r="U1757">
        <f t="shared" si="1073"/>
        <v>6</v>
      </c>
      <c r="V1757">
        <f t="shared" si="1074"/>
        <v>2</v>
      </c>
      <c r="W1757">
        <f t="shared" si="1075"/>
        <v>202006</v>
      </c>
      <c r="X1757">
        <f t="shared" si="1076"/>
        <v>202002</v>
      </c>
      <c r="Y1757" t="str">
        <f t="shared" si="1077"/>
        <v>FY2020 Q1 Mar</v>
      </c>
      <c r="Z1757">
        <f t="shared" si="1078"/>
        <v>2020</v>
      </c>
      <c r="AA1757" s="8" t="str">
        <f t="shared" si="1079"/>
        <v>Mar</v>
      </c>
      <c r="AB1757" s="8" t="str">
        <f t="shared" si="1080"/>
        <v>Q1</v>
      </c>
      <c r="AC1757">
        <f t="shared" si="1081"/>
        <v>3</v>
      </c>
      <c r="AD1757">
        <f t="shared" si="1082"/>
        <v>1</v>
      </c>
      <c r="AE1757">
        <f t="shared" si="1083"/>
        <v>202003</v>
      </c>
      <c r="AF1757">
        <f t="shared" si="1084"/>
        <v>202001</v>
      </c>
      <c r="AG1757" s="9">
        <f t="shared" ca="1" si="1085"/>
        <v>0</v>
      </c>
      <c r="AH1757">
        <f t="shared" ca="1" si="1086"/>
        <v>2</v>
      </c>
      <c r="AI1757" s="9">
        <f t="shared" ca="1" si="1087"/>
        <v>6</v>
      </c>
      <c r="AJ1757" s="9">
        <f t="shared" ca="1" si="1088"/>
        <v>0</v>
      </c>
      <c r="AK1757" s="9">
        <f t="shared" si="1089"/>
        <v>2</v>
      </c>
      <c r="AL1757" s="9">
        <f t="shared" si="1090"/>
        <v>10</v>
      </c>
      <c r="AM1757" s="9">
        <f t="shared" si="1091"/>
        <v>12</v>
      </c>
      <c r="AN1757" s="2">
        <v>43892.537499999999</v>
      </c>
      <c r="AO1757">
        <v>1261</v>
      </c>
      <c r="AP1757" s="1">
        <v>20000</v>
      </c>
      <c r="AQ1757" t="s">
        <v>5</v>
      </c>
    </row>
    <row r="1758" spans="1:43" x14ac:dyDescent="0.3">
      <c r="A1758" t="str">
        <f t="shared" ca="1" si="1053"/>
        <v>FY2020 Q4 Sep</v>
      </c>
      <c r="B1758">
        <f t="shared" ca="1" si="1054"/>
        <v>2020</v>
      </c>
      <c r="C1758" s="8" t="str">
        <f t="shared" ca="1" si="1055"/>
        <v>Sep</v>
      </c>
      <c r="D1758" s="8" t="str">
        <f t="shared" ca="1" si="1056"/>
        <v>Q4</v>
      </c>
      <c r="E1758">
        <f t="shared" ca="1" si="1057"/>
        <v>12</v>
      </c>
      <c r="F1758">
        <f t="shared" ca="1" si="1058"/>
        <v>4</v>
      </c>
      <c r="G1758">
        <f t="shared" ca="1" si="1059"/>
        <v>202012</v>
      </c>
      <c r="H1758">
        <f t="shared" ca="1" si="1060"/>
        <v>202004</v>
      </c>
      <c r="I1758" t="str">
        <f t="shared" ca="1" si="1061"/>
        <v>FY2020 Q3 Sep</v>
      </c>
      <c r="J1758">
        <f t="shared" ca="1" si="1062"/>
        <v>2020</v>
      </c>
      <c r="K1758" s="8" t="str">
        <f t="shared" ca="1" si="1063"/>
        <v>Sep</v>
      </c>
      <c r="L1758" s="8" t="str">
        <f t="shared" ca="1" si="1064"/>
        <v>Q3</v>
      </c>
      <c r="M1758">
        <f t="shared" ca="1" si="1065"/>
        <v>9</v>
      </c>
      <c r="N1758">
        <f t="shared" ca="1" si="1066"/>
        <v>3</v>
      </c>
      <c r="O1758">
        <f t="shared" ca="1" si="1067"/>
        <v>202009</v>
      </c>
      <c r="P1758">
        <f t="shared" ca="1" si="1068"/>
        <v>202003</v>
      </c>
      <c r="Q1758" t="str">
        <f t="shared" si="1069"/>
        <v>FY2019 Q4 Sep</v>
      </c>
      <c r="R1758">
        <f t="shared" si="1070"/>
        <v>2019</v>
      </c>
      <c r="S1758" s="8" t="str">
        <f t="shared" si="1071"/>
        <v>Sep</v>
      </c>
      <c r="T1758" s="8" t="str">
        <f t="shared" si="1072"/>
        <v>Q4</v>
      </c>
      <c r="U1758">
        <f t="shared" si="1073"/>
        <v>12</v>
      </c>
      <c r="V1758">
        <f t="shared" si="1074"/>
        <v>4</v>
      </c>
      <c r="W1758">
        <f t="shared" si="1075"/>
        <v>201912</v>
      </c>
      <c r="X1758">
        <f t="shared" si="1076"/>
        <v>201904</v>
      </c>
      <c r="Y1758" t="str">
        <f t="shared" si="1077"/>
        <v>FY2019 Q3 Sep</v>
      </c>
      <c r="Z1758">
        <f t="shared" si="1078"/>
        <v>2019</v>
      </c>
      <c r="AA1758" s="8" t="str">
        <f t="shared" si="1079"/>
        <v>Sep</v>
      </c>
      <c r="AB1758" s="8" t="str">
        <f t="shared" si="1080"/>
        <v>Q3</v>
      </c>
      <c r="AC1758">
        <f t="shared" si="1081"/>
        <v>9</v>
      </c>
      <c r="AD1758">
        <f t="shared" si="1082"/>
        <v>3</v>
      </c>
      <c r="AE1758">
        <f t="shared" si="1083"/>
        <v>201909</v>
      </c>
      <c r="AF1758">
        <f t="shared" si="1084"/>
        <v>201903</v>
      </c>
      <c r="AG1758" s="9">
        <f t="shared" ca="1" si="1085"/>
        <v>1</v>
      </c>
      <c r="AH1758">
        <f t="shared" ca="1" si="1086"/>
        <v>4</v>
      </c>
      <c r="AI1758" s="9">
        <f t="shared" ca="1" si="1087"/>
        <v>12</v>
      </c>
      <c r="AJ1758" s="9">
        <f t="shared" ca="1" si="1088"/>
        <v>1</v>
      </c>
      <c r="AK1758" s="9">
        <f t="shared" si="1089"/>
        <v>5</v>
      </c>
      <c r="AL1758" s="9">
        <f t="shared" si="1090"/>
        <v>38</v>
      </c>
      <c r="AM1758" s="9">
        <f t="shared" si="1091"/>
        <v>16</v>
      </c>
      <c r="AN1758" s="2">
        <v>43727.668749999997</v>
      </c>
      <c r="AO1758">
        <v>1283</v>
      </c>
      <c r="AP1758" s="1">
        <v>20000</v>
      </c>
      <c r="AQ1758" t="s">
        <v>5</v>
      </c>
    </row>
    <row r="1759" spans="1:43" x14ac:dyDescent="0.3">
      <c r="A1759" t="str">
        <f t="shared" ca="1" si="1053"/>
        <v>FY2020 Q4 Sep</v>
      </c>
      <c r="B1759">
        <f t="shared" ca="1" si="1054"/>
        <v>2020</v>
      </c>
      <c r="C1759" s="8" t="str">
        <f t="shared" ca="1" si="1055"/>
        <v>Sep</v>
      </c>
      <c r="D1759" s="8" t="str">
        <f t="shared" ca="1" si="1056"/>
        <v>Q4</v>
      </c>
      <c r="E1759">
        <f t="shared" ca="1" si="1057"/>
        <v>12</v>
      </c>
      <c r="F1759">
        <f t="shared" ca="1" si="1058"/>
        <v>4</v>
      </c>
      <c r="G1759">
        <f t="shared" ca="1" si="1059"/>
        <v>202012</v>
      </c>
      <c r="H1759">
        <f t="shared" ca="1" si="1060"/>
        <v>202004</v>
      </c>
      <c r="I1759" t="str">
        <f t="shared" ca="1" si="1061"/>
        <v>FY2020 Q3 Sep</v>
      </c>
      <c r="J1759">
        <f t="shared" ca="1" si="1062"/>
        <v>2020</v>
      </c>
      <c r="K1759" s="8" t="str">
        <f t="shared" ca="1" si="1063"/>
        <v>Sep</v>
      </c>
      <c r="L1759" s="8" t="str">
        <f t="shared" ca="1" si="1064"/>
        <v>Q3</v>
      </c>
      <c r="M1759">
        <f t="shared" ca="1" si="1065"/>
        <v>9</v>
      </c>
      <c r="N1759">
        <f t="shared" ca="1" si="1066"/>
        <v>3</v>
      </c>
      <c r="O1759">
        <f t="shared" ca="1" si="1067"/>
        <v>202009</v>
      </c>
      <c r="P1759">
        <f t="shared" ca="1" si="1068"/>
        <v>202003</v>
      </c>
      <c r="Q1759" t="str">
        <f t="shared" si="1069"/>
        <v>FY2020 Q2 Feb</v>
      </c>
      <c r="R1759">
        <f t="shared" si="1070"/>
        <v>2020</v>
      </c>
      <c r="S1759" s="8" t="str">
        <f t="shared" si="1071"/>
        <v>Feb</v>
      </c>
      <c r="T1759" s="8" t="str">
        <f t="shared" si="1072"/>
        <v>Q2</v>
      </c>
      <c r="U1759">
        <f t="shared" si="1073"/>
        <v>5</v>
      </c>
      <c r="V1759">
        <f t="shared" si="1074"/>
        <v>2</v>
      </c>
      <c r="W1759">
        <f t="shared" si="1075"/>
        <v>202005</v>
      </c>
      <c r="X1759">
        <f t="shared" si="1076"/>
        <v>202002</v>
      </c>
      <c r="Y1759" t="str">
        <f t="shared" si="1077"/>
        <v>FY2020 Q1 Feb</v>
      </c>
      <c r="Z1759">
        <f t="shared" si="1078"/>
        <v>2020</v>
      </c>
      <c r="AA1759" s="8" t="str">
        <f t="shared" si="1079"/>
        <v>Feb</v>
      </c>
      <c r="AB1759" s="8" t="str">
        <f t="shared" si="1080"/>
        <v>Q1</v>
      </c>
      <c r="AC1759">
        <f t="shared" si="1081"/>
        <v>2</v>
      </c>
      <c r="AD1759">
        <f t="shared" si="1082"/>
        <v>1</v>
      </c>
      <c r="AE1759">
        <f t="shared" si="1083"/>
        <v>202002</v>
      </c>
      <c r="AF1759">
        <f t="shared" si="1084"/>
        <v>202001</v>
      </c>
      <c r="AG1759" s="9">
        <f t="shared" ca="1" si="1085"/>
        <v>0</v>
      </c>
      <c r="AH1759">
        <f t="shared" ca="1" si="1086"/>
        <v>2</v>
      </c>
      <c r="AI1759" s="9">
        <f t="shared" ca="1" si="1087"/>
        <v>7</v>
      </c>
      <c r="AJ1759" s="9">
        <f t="shared" ca="1" si="1088"/>
        <v>0</v>
      </c>
      <c r="AK1759" s="9">
        <f t="shared" si="1089"/>
        <v>2</v>
      </c>
      <c r="AL1759" s="9">
        <f t="shared" si="1090"/>
        <v>8</v>
      </c>
      <c r="AM1759" s="9">
        <f t="shared" si="1091"/>
        <v>17</v>
      </c>
      <c r="AN1759" s="2">
        <v>43878.714583333334</v>
      </c>
      <c r="AO1759">
        <v>1380</v>
      </c>
      <c r="AP1759" s="1">
        <v>20000</v>
      </c>
      <c r="AQ1759" t="s">
        <v>5</v>
      </c>
    </row>
    <row r="1760" spans="1:43" x14ac:dyDescent="0.3">
      <c r="A1760" t="str">
        <f t="shared" ca="1" si="1053"/>
        <v>FY2020 Q4 Sep</v>
      </c>
      <c r="B1760">
        <f t="shared" ca="1" si="1054"/>
        <v>2020</v>
      </c>
      <c r="C1760" s="8" t="str">
        <f t="shared" ca="1" si="1055"/>
        <v>Sep</v>
      </c>
      <c r="D1760" s="8" t="str">
        <f t="shared" ca="1" si="1056"/>
        <v>Q4</v>
      </c>
      <c r="E1760">
        <f t="shared" ca="1" si="1057"/>
        <v>12</v>
      </c>
      <c r="F1760">
        <f t="shared" ca="1" si="1058"/>
        <v>4</v>
      </c>
      <c r="G1760">
        <f t="shared" ca="1" si="1059"/>
        <v>202012</v>
      </c>
      <c r="H1760">
        <f t="shared" ca="1" si="1060"/>
        <v>202004</v>
      </c>
      <c r="I1760" t="str">
        <f t="shared" ca="1" si="1061"/>
        <v>FY2020 Q3 Sep</v>
      </c>
      <c r="J1760">
        <f t="shared" ca="1" si="1062"/>
        <v>2020</v>
      </c>
      <c r="K1760" s="8" t="str">
        <f t="shared" ca="1" si="1063"/>
        <v>Sep</v>
      </c>
      <c r="L1760" s="8" t="str">
        <f t="shared" ca="1" si="1064"/>
        <v>Q3</v>
      </c>
      <c r="M1760">
        <f t="shared" ca="1" si="1065"/>
        <v>9</v>
      </c>
      <c r="N1760">
        <f t="shared" ca="1" si="1066"/>
        <v>3</v>
      </c>
      <c r="O1760">
        <f t="shared" ca="1" si="1067"/>
        <v>202009</v>
      </c>
      <c r="P1760">
        <f t="shared" ca="1" si="1068"/>
        <v>202003</v>
      </c>
      <c r="Q1760" t="str">
        <f t="shared" si="1069"/>
        <v>FY2020 Q2 Mar</v>
      </c>
      <c r="R1760">
        <f t="shared" si="1070"/>
        <v>2020</v>
      </c>
      <c r="S1760" s="8" t="str">
        <f t="shared" si="1071"/>
        <v>Mar</v>
      </c>
      <c r="T1760" s="8" t="str">
        <f t="shared" si="1072"/>
        <v>Q2</v>
      </c>
      <c r="U1760">
        <f t="shared" si="1073"/>
        <v>6</v>
      </c>
      <c r="V1760">
        <f t="shared" si="1074"/>
        <v>2</v>
      </c>
      <c r="W1760">
        <f t="shared" si="1075"/>
        <v>202006</v>
      </c>
      <c r="X1760">
        <f t="shared" si="1076"/>
        <v>202002</v>
      </c>
      <c r="Y1760" t="str">
        <f t="shared" si="1077"/>
        <v>FY2020 Q1 Mar</v>
      </c>
      <c r="Z1760">
        <f t="shared" si="1078"/>
        <v>2020</v>
      </c>
      <c r="AA1760" s="8" t="str">
        <f t="shared" si="1079"/>
        <v>Mar</v>
      </c>
      <c r="AB1760" s="8" t="str">
        <f t="shared" si="1080"/>
        <v>Q1</v>
      </c>
      <c r="AC1760">
        <f t="shared" si="1081"/>
        <v>3</v>
      </c>
      <c r="AD1760">
        <f t="shared" si="1082"/>
        <v>1</v>
      </c>
      <c r="AE1760">
        <f t="shared" si="1083"/>
        <v>202003</v>
      </c>
      <c r="AF1760">
        <f t="shared" si="1084"/>
        <v>202001</v>
      </c>
      <c r="AG1760" s="9">
        <f t="shared" ca="1" si="1085"/>
        <v>0</v>
      </c>
      <c r="AH1760">
        <f t="shared" ca="1" si="1086"/>
        <v>2</v>
      </c>
      <c r="AI1760" s="9">
        <f t="shared" ca="1" si="1087"/>
        <v>6</v>
      </c>
      <c r="AJ1760" s="9">
        <f t="shared" ca="1" si="1088"/>
        <v>0</v>
      </c>
      <c r="AK1760" s="9">
        <f t="shared" si="1089"/>
        <v>6</v>
      </c>
      <c r="AL1760" s="9">
        <f t="shared" si="1090"/>
        <v>11</v>
      </c>
      <c r="AM1760" s="9">
        <f t="shared" si="1091"/>
        <v>10</v>
      </c>
      <c r="AN1760" s="2">
        <v>43903.416666666664</v>
      </c>
      <c r="AO1760">
        <v>1406</v>
      </c>
      <c r="AP1760" s="1">
        <v>20000</v>
      </c>
      <c r="AQ1760" t="s">
        <v>5</v>
      </c>
    </row>
    <row r="1761" spans="1:43" x14ac:dyDescent="0.3">
      <c r="A1761" t="str">
        <f t="shared" ca="1" si="1053"/>
        <v>FY2020 Q4 Sep</v>
      </c>
      <c r="B1761">
        <f t="shared" ca="1" si="1054"/>
        <v>2020</v>
      </c>
      <c r="C1761" s="8" t="str">
        <f t="shared" ca="1" si="1055"/>
        <v>Sep</v>
      </c>
      <c r="D1761" s="8" t="str">
        <f t="shared" ca="1" si="1056"/>
        <v>Q4</v>
      </c>
      <c r="E1761">
        <f t="shared" ca="1" si="1057"/>
        <v>12</v>
      </c>
      <c r="F1761">
        <f t="shared" ca="1" si="1058"/>
        <v>4</v>
      </c>
      <c r="G1761">
        <f t="shared" ca="1" si="1059"/>
        <v>202012</v>
      </c>
      <c r="H1761">
        <f t="shared" ca="1" si="1060"/>
        <v>202004</v>
      </c>
      <c r="I1761" t="str">
        <f t="shared" ca="1" si="1061"/>
        <v>FY2020 Q3 Sep</v>
      </c>
      <c r="J1761">
        <f t="shared" ca="1" si="1062"/>
        <v>2020</v>
      </c>
      <c r="K1761" s="8" t="str">
        <f t="shared" ca="1" si="1063"/>
        <v>Sep</v>
      </c>
      <c r="L1761" s="8" t="str">
        <f t="shared" ca="1" si="1064"/>
        <v>Q3</v>
      </c>
      <c r="M1761">
        <f t="shared" ca="1" si="1065"/>
        <v>9</v>
      </c>
      <c r="N1761">
        <f t="shared" ca="1" si="1066"/>
        <v>3</v>
      </c>
      <c r="O1761">
        <f t="shared" ca="1" si="1067"/>
        <v>202009</v>
      </c>
      <c r="P1761">
        <f t="shared" ca="1" si="1068"/>
        <v>202003</v>
      </c>
      <c r="Q1761" t="str">
        <f t="shared" si="1069"/>
        <v>FY2020 Q1 Nov</v>
      </c>
      <c r="R1761">
        <f t="shared" si="1070"/>
        <v>2020</v>
      </c>
      <c r="S1761" s="8" t="str">
        <f t="shared" si="1071"/>
        <v>Nov</v>
      </c>
      <c r="T1761" s="8" t="str">
        <f t="shared" si="1072"/>
        <v>Q1</v>
      </c>
      <c r="U1761">
        <f t="shared" si="1073"/>
        <v>2</v>
      </c>
      <c r="V1761">
        <f t="shared" si="1074"/>
        <v>1</v>
      </c>
      <c r="W1761">
        <f t="shared" si="1075"/>
        <v>202002</v>
      </c>
      <c r="X1761">
        <f t="shared" si="1076"/>
        <v>202001</v>
      </c>
      <c r="Y1761" t="str">
        <f t="shared" si="1077"/>
        <v>FY2019 Q4 Nov</v>
      </c>
      <c r="Z1761">
        <f t="shared" si="1078"/>
        <v>2019</v>
      </c>
      <c r="AA1761" s="8" t="str">
        <f t="shared" si="1079"/>
        <v>Nov</v>
      </c>
      <c r="AB1761" s="8" t="str">
        <f t="shared" si="1080"/>
        <v>Q4</v>
      </c>
      <c r="AC1761">
        <f t="shared" si="1081"/>
        <v>11</v>
      </c>
      <c r="AD1761">
        <f t="shared" si="1082"/>
        <v>4</v>
      </c>
      <c r="AE1761">
        <f t="shared" si="1083"/>
        <v>201911</v>
      </c>
      <c r="AF1761">
        <f t="shared" si="1084"/>
        <v>201904</v>
      </c>
      <c r="AG1761" s="9">
        <f t="shared" ca="1" si="1085"/>
        <v>0</v>
      </c>
      <c r="AH1761">
        <f t="shared" ca="1" si="1086"/>
        <v>3</v>
      </c>
      <c r="AI1761" s="9">
        <f t="shared" ca="1" si="1087"/>
        <v>10</v>
      </c>
      <c r="AJ1761" s="9">
        <f t="shared" ca="1" si="1088"/>
        <v>1</v>
      </c>
      <c r="AK1761" s="9">
        <f t="shared" si="1089"/>
        <v>3</v>
      </c>
      <c r="AL1761" s="9">
        <f t="shared" si="1090"/>
        <v>45</v>
      </c>
      <c r="AM1761" s="9">
        <f t="shared" si="1091"/>
        <v>13</v>
      </c>
      <c r="AN1761" s="2">
        <v>43774.564583333333</v>
      </c>
      <c r="AO1761">
        <v>1422</v>
      </c>
      <c r="AP1761" s="1">
        <v>20000</v>
      </c>
      <c r="AQ1761" t="s">
        <v>5</v>
      </c>
    </row>
    <row r="1762" spans="1:43" x14ac:dyDescent="0.3">
      <c r="A1762" t="str">
        <f t="shared" ca="1" si="1053"/>
        <v>FY2020 Q4 Sep</v>
      </c>
      <c r="B1762">
        <f t="shared" ca="1" si="1054"/>
        <v>2020</v>
      </c>
      <c r="C1762" s="8" t="str">
        <f t="shared" ca="1" si="1055"/>
        <v>Sep</v>
      </c>
      <c r="D1762" s="8" t="str">
        <f t="shared" ca="1" si="1056"/>
        <v>Q4</v>
      </c>
      <c r="E1762">
        <f t="shared" ca="1" si="1057"/>
        <v>12</v>
      </c>
      <c r="F1762">
        <f t="shared" ca="1" si="1058"/>
        <v>4</v>
      </c>
      <c r="G1762">
        <f t="shared" ca="1" si="1059"/>
        <v>202012</v>
      </c>
      <c r="H1762">
        <f t="shared" ca="1" si="1060"/>
        <v>202004</v>
      </c>
      <c r="I1762" t="str">
        <f t="shared" ca="1" si="1061"/>
        <v>FY2020 Q3 Sep</v>
      </c>
      <c r="J1762">
        <f t="shared" ca="1" si="1062"/>
        <v>2020</v>
      </c>
      <c r="K1762" s="8" t="str">
        <f t="shared" ca="1" si="1063"/>
        <v>Sep</v>
      </c>
      <c r="L1762" s="8" t="str">
        <f t="shared" ca="1" si="1064"/>
        <v>Q3</v>
      </c>
      <c r="M1762">
        <f t="shared" ca="1" si="1065"/>
        <v>9</v>
      </c>
      <c r="N1762">
        <f t="shared" ca="1" si="1066"/>
        <v>3</v>
      </c>
      <c r="O1762">
        <f t="shared" ca="1" si="1067"/>
        <v>202009</v>
      </c>
      <c r="P1762">
        <f t="shared" ca="1" si="1068"/>
        <v>202003</v>
      </c>
      <c r="Q1762" t="str">
        <f t="shared" si="1069"/>
        <v>FY2020 Q3 May</v>
      </c>
      <c r="R1762">
        <f t="shared" si="1070"/>
        <v>2020</v>
      </c>
      <c r="S1762" s="8" t="str">
        <f t="shared" si="1071"/>
        <v>May</v>
      </c>
      <c r="T1762" s="8" t="str">
        <f t="shared" si="1072"/>
        <v>Q3</v>
      </c>
      <c r="U1762">
        <f t="shared" si="1073"/>
        <v>8</v>
      </c>
      <c r="V1762">
        <f t="shared" si="1074"/>
        <v>3</v>
      </c>
      <c r="W1762">
        <f t="shared" si="1075"/>
        <v>202008</v>
      </c>
      <c r="X1762">
        <f t="shared" si="1076"/>
        <v>202003</v>
      </c>
      <c r="Y1762" t="str">
        <f t="shared" si="1077"/>
        <v>FY2020 Q2 May</v>
      </c>
      <c r="Z1762">
        <f t="shared" si="1078"/>
        <v>2020</v>
      </c>
      <c r="AA1762" s="8" t="str">
        <f t="shared" si="1079"/>
        <v>May</v>
      </c>
      <c r="AB1762" s="8" t="str">
        <f t="shared" si="1080"/>
        <v>Q2</v>
      </c>
      <c r="AC1762">
        <f t="shared" si="1081"/>
        <v>5</v>
      </c>
      <c r="AD1762">
        <f t="shared" si="1082"/>
        <v>2</v>
      </c>
      <c r="AE1762">
        <f t="shared" si="1083"/>
        <v>202005</v>
      </c>
      <c r="AF1762">
        <f t="shared" si="1084"/>
        <v>202002</v>
      </c>
      <c r="AG1762" s="9">
        <f t="shared" ca="1" si="1085"/>
        <v>0</v>
      </c>
      <c r="AH1762">
        <f t="shared" ca="1" si="1086"/>
        <v>1</v>
      </c>
      <c r="AI1762" s="9">
        <f t="shared" ca="1" si="1087"/>
        <v>4</v>
      </c>
      <c r="AJ1762" s="9">
        <f t="shared" ca="1" si="1088"/>
        <v>0</v>
      </c>
      <c r="AK1762" s="9">
        <f t="shared" si="1089"/>
        <v>7</v>
      </c>
      <c r="AL1762" s="9">
        <f t="shared" si="1090"/>
        <v>18</v>
      </c>
      <c r="AM1762" s="9">
        <f t="shared" si="1091"/>
        <v>7</v>
      </c>
      <c r="AN1762" s="2">
        <v>43953.322222222225</v>
      </c>
      <c r="AO1762">
        <v>1444</v>
      </c>
      <c r="AP1762" s="1">
        <v>20000</v>
      </c>
      <c r="AQ1762" t="s">
        <v>5</v>
      </c>
    </row>
    <row r="1763" spans="1:43" x14ac:dyDescent="0.3">
      <c r="A1763" t="str">
        <f t="shared" ca="1" si="1053"/>
        <v>FY2020 Q4 Sep</v>
      </c>
      <c r="B1763">
        <f t="shared" ca="1" si="1054"/>
        <v>2020</v>
      </c>
      <c r="C1763" s="8" t="str">
        <f t="shared" ca="1" si="1055"/>
        <v>Sep</v>
      </c>
      <c r="D1763" s="8" t="str">
        <f t="shared" ca="1" si="1056"/>
        <v>Q4</v>
      </c>
      <c r="E1763">
        <f t="shared" ca="1" si="1057"/>
        <v>12</v>
      </c>
      <c r="F1763">
        <f t="shared" ca="1" si="1058"/>
        <v>4</v>
      </c>
      <c r="G1763">
        <f t="shared" ca="1" si="1059"/>
        <v>202012</v>
      </c>
      <c r="H1763">
        <f t="shared" ca="1" si="1060"/>
        <v>202004</v>
      </c>
      <c r="I1763" t="str">
        <f t="shared" ca="1" si="1061"/>
        <v>FY2020 Q3 Sep</v>
      </c>
      <c r="J1763">
        <f t="shared" ca="1" si="1062"/>
        <v>2020</v>
      </c>
      <c r="K1763" s="8" t="str">
        <f t="shared" ca="1" si="1063"/>
        <v>Sep</v>
      </c>
      <c r="L1763" s="8" t="str">
        <f t="shared" ca="1" si="1064"/>
        <v>Q3</v>
      </c>
      <c r="M1763">
        <f t="shared" ca="1" si="1065"/>
        <v>9</v>
      </c>
      <c r="N1763">
        <f t="shared" ca="1" si="1066"/>
        <v>3</v>
      </c>
      <c r="O1763">
        <f t="shared" ca="1" si="1067"/>
        <v>202009</v>
      </c>
      <c r="P1763">
        <f t="shared" ca="1" si="1068"/>
        <v>202003</v>
      </c>
      <c r="Q1763" t="str">
        <f t="shared" si="1069"/>
        <v>FY2019 Q4 Sep</v>
      </c>
      <c r="R1763">
        <f t="shared" si="1070"/>
        <v>2019</v>
      </c>
      <c r="S1763" s="8" t="str">
        <f t="shared" si="1071"/>
        <v>Sep</v>
      </c>
      <c r="T1763" s="8" t="str">
        <f t="shared" si="1072"/>
        <v>Q4</v>
      </c>
      <c r="U1763">
        <f t="shared" si="1073"/>
        <v>12</v>
      </c>
      <c r="V1763">
        <f t="shared" si="1074"/>
        <v>4</v>
      </c>
      <c r="W1763">
        <f t="shared" si="1075"/>
        <v>201912</v>
      </c>
      <c r="X1763">
        <f t="shared" si="1076"/>
        <v>201904</v>
      </c>
      <c r="Y1763" t="str">
        <f t="shared" si="1077"/>
        <v>FY2019 Q3 Sep</v>
      </c>
      <c r="Z1763">
        <f t="shared" si="1078"/>
        <v>2019</v>
      </c>
      <c r="AA1763" s="8" t="str">
        <f t="shared" si="1079"/>
        <v>Sep</v>
      </c>
      <c r="AB1763" s="8" t="str">
        <f t="shared" si="1080"/>
        <v>Q3</v>
      </c>
      <c r="AC1763">
        <f t="shared" si="1081"/>
        <v>9</v>
      </c>
      <c r="AD1763">
        <f t="shared" si="1082"/>
        <v>3</v>
      </c>
      <c r="AE1763">
        <f t="shared" si="1083"/>
        <v>201909</v>
      </c>
      <c r="AF1763">
        <f t="shared" si="1084"/>
        <v>201903</v>
      </c>
      <c r="AG1763" s="9">
        <f t="shared" ca="1" si="1085"/>
        <v>1</v>
      </c>
      <c r="AH1763">
        <f t="shared" ca="1" si="1086"/>
        <v>4</v>
      </c>
      <c r="AI1763" s="9">
        <f t="shared" ca="1" si="1087"/>
        <v>12</v>
      </c>
      <c r="AJ1763" s="9">
        <f t="shared" ca="1" si="1088"/>
        <v>1</v>
      </c>
      <c r="AK1763" s="9">
        <f t="shared" si="1089"/>
        <v>4</v>
      </c>
      <c r="AL1763" s="9">
        <f t="shared" si="1090"/>
        <v>39</v>
      </c>
      <c r="AM1763" s="9">
        <f t="shared" si="1091"/>
        <v>16</v>
      </c>
      <c r="AN1763" s="2">
        <v>43733.7</v>
      </c>
      <c r="AO1763">
        <v>1450</v>
      </c>
      <c r="AP1763" s="1">
        <v>20000</v>
      </c>
      <c r="AQ1763" t="s">
        <v>5</v>
      </c>
    </row>
    <row r="1764" spans="1:43" x14ac:dyDescent="0.3">
      <c r="A1764" t="str">
        <f t="shared" ca="1" si="1053"/>
        <v>FY2020 Q4 Sep</v>
      </c>
      <c r="B1764">
        <f t="shared" ca="1" si="1054"/>
        <v>2020</v>
      </c>
      <c r="C1764" s="8" t="str">
        <f t="shared" ca="1" si="1055"/>
        <v>Sep</v>
      </c>
      <c r="D1764" s="8" t="str">
        <f t="shared" ca="1" si="1056"/>
        <v>Q4</v>
      </c>
      <c r="E1764">
        <f t="shared" ca="1" si="1057"/>
        <v>12</v>
      </c>
      <c r="F1764">
        <f t="shared" ca="1" si="1058"/>
        <v>4</v>
      </c>
      <c r="G1764">
        <f t="shared" ca="1" si="1059"/>
        <v>202012</v>
      </c>
      <c r="H1764">
        <f t="shared" ca="1" si="1060"/>
        <v>202004</v>
      </c>
      <c r="I1764" t="str">
        <f t="shared" ca="1" si="1061"/>
        <v>FY2020 Q3 Sep</v>
      </c>
      <c r="J1764">
        <f t="shared" ca="1" si="1062"/>
        <v>2020</v>
      </c>
      <c r="K1764" s="8" t="str">
        <f t="shared" ca="1" si="1063"/>
        <v>Sep</v>
      </c>
      <c r="L1764" s="8" t="str">
        <f t="shared" ca="1" si="1064"/>
        <v>Q3</v>
      </c>
      <c r="M1764">
        <f t="shared" ca="1" si="1065"/>
        <v>9</v>
      </c>
      <c r="N1764">
        <f t="shared" ca="1" si="1066"/>
        <v>3</v>
      </c>
      <c r="O1764">
        <f t="shared" ca="1" si="1067"/>
        <v>202009</v>
      </c>
      <c r="P1764">
        <f t="shared" ca="1" si="1068"/>
        <v>202003</v>
      </c>
      <c r="Q1764" t="str">
        <f t="shared" si="1069"/>
        <v>FY2020 Q1 Oct</v>
      </c>
      <c r="R1764">
        <f t="shared" si="1070"/>
        <v>2020</v>
      </c>
      <c r="S1764" s="8" t="str">
        <f t="shared" si="1071"/>
        <v>Oct</v>
      </c>
      <c r="T1764" s="8" t="str">
        <f t="shared" si="1072"/>
        <v>Q1</v>
      </c>
      <c r="U1764">
        <f t="shared" si="1073"/>
        <v>1</v>
      </c>
      <c r="V1764">
        <f t="shared" si="1074"/>
        <v>1</v>
      </c>
      <c r="W1764">
        <f t="shared" si="1075"/>
        <v>202001</v>
      </c>
      <c r="X1764">
        <f t="shared" si="1076"/>
        <v>202001</v>
      </c>
      <c r="Y1764" t="str">
        <f t="shared" si="1077"/>
        <v>FY2019 Q4 Oct</v>
      </c>
      <c r="Z1764">
        <f t="shared" si="1078"/>
        <v>2019</v>
      </c>
      <c r="AA1764" s="8" t="str">
        <f t="shared" si="1079"/>
        <v>Oct</v>
      </c>
      <c r="AB1764" s="8" t="str">
        <f t="shared" si="1080"/>
        <v>Q4</v>
      </c>
      <c r="AC1764">
        <f t="shared" si="1081"/>
        <v>10</v>
      </c>
      <c r="AD1764">
        <f t="shared" si="1082"/>
        <v>4</v>
      </c>
      <c r="AE1764">
        <f t="shared" si="1083"/>
        <v>201910</v>
      </c>
      <c r="AF1764">
        <f t="shared" si="1084"/>
        <v>201904</v>
      </c>
      <c r="AG1764" s="9">
        <f t="shared" ca="1" si="1085"/>
        <v>0</v>
      </c>
      <c r="AH1764">
        <f t="shared" ca="1" si="1086"/>
        <v>4</v>
      </c>
      <c r="AI1764" s="9">
        <f t="shared" ca="1" si="1087"/>
        <v>11</v>
      </c>
      <c r="AJ1764" s="9">
        <f t="shared" ca="1" si="1088"/>
        <v>1</v>
      </c>
      <c r="AK1764" s="9">
        <f t="shared" si="1089"/>
        <v>3</v>
      </c>
      <c r="AL1764" s="9">
        <f t="shared" si="1090"/>
        <v>44</v>
      </c>
      <c r="AM1764" s="9">
        <f t="shared" si="1091"/>
        <v>10</v>
      </c>
      <c r="AN1764" s="2">
        <v>43767.435416666667</v>
      </c>
      <c r="AO1764">
        <v>1450</v>
      </c>
      <c r="AP1764" s="1">
        <v>20000</v>
      </c>
      <c r="AQ1764" t="s">
        <v>5</v>
      </c>
    </row>
    <row r="1765" spans="1:43" x14ac:dyDescent="0.3">
      <c r="A1765" t="str">
        <f t="shared" ca="1" si="1053"/>
        <v>FY2020 Q4 Sep</v>
      </c>
      <c r="B1765">
        <f t="shared" ca="1" si="1054"/>
        <v>2020</v>
      </c>
      <c r="C1765" s="8" t="str">
        <f t="shared" ca="1" si="1055"/>
        <v>Sep</v>
      </c>
      <c r="D1765" s="8" t="str">
        <f t="shared" ca="1" si="1056"/>
        <v>Q4</v>
      </c>
      <c r="E1765">
        <f t="shared" ca="1" si="1057"/>
        <v>12</v>
      </c>
      <c r="F1765">
        <f t="shared" ca="1" si="1058"/>
        <v>4</v>
      </c>
      <c r="G1765">
        <f t="shared" ca="1" si="1059"/>
        <v>202012</v>
      </c>
      <c r="H1765">
        <f t="shared" ca="1" si="1060"/>
        <v>202004</v>
      </c>
      <c r="I1765" t="str">
        <f t="shared" ca="1" si="1061"/>
        <v>FY2020 Q3 Sep</v>
      </c>
      <c r="J1765">
        <f t="shared" ca="1" si="1062"/>
        <v>2020</v>
      </c>
      <c r="K1765" s="8" t="str">
        <f t="shared" ca="1" si="1063"/>
        <v>Sep</v>
      </c>
      <c r="L1765" s="8" t="str">
        <f t="shared" ca="1" si="1064"/>
        <v>Q3</v>
      </c>
      <c r="M1765">
        <f t="shared" ca="1" si="1065"/>
        <v>9</v>
      </c>
      <c r="N1765">
        <f t="shared" ca="1" si="1066"/>
        <v>3</v>
      </c>
      <c r="O1765">
        <f t="shared" ca="1" si="1067"/>
        <v>202009</v>
      </c>
      <c r="P1765">
        <f t="shared" ca="1" si="1068"/>
        <v>202003</v>
      </c>
      <c r="Q1765" t="str">
        <f t="shared" si="1069"/>
        <v>FY2020 Q1 Oct</v>
      </c>
      <c r="R1765">
        <f t="shared" si="1070"/>
        <v>2020</v>
      </c>
      <c r="S1765" s="8" t="str">
        <f t="shared" si="1071"/>
        <v>Oct</v>
      </c>
      <c r="T1765" s="8" t="str">
        <f t="shared" si="1072"/>
        <v>Q1</v>
      </c>
      <c r="U1765">
        <f t="shared" si="1073"/>
        <v>1</v>
      </c>
      <c r="V1765">
        <f t="shared" si="1074"/>
        <v>1</v>
      </c>
      <c r="W1765">
        <f t="shared" si="1075"/>
        <v>202001</v>
      </c>
      <c r="X1765">
        <f t="shared" si="1076"/>
        <v>202001</v>
      </c>
      <c r="Y1765" t="str">
        <f t="shared" si="1077"/>
        <v>FY2019 Q4 Oct</v>
      </c>
      <c r="Z1765">
        <f t="shared" si="1078"/>
        <v>2019</v>
      </c>
      <c r="AA1765" s="8" t="str">
        <f t="shared" si="1079"/>
        <v>Oct</v>
      </c>
      <c r="AB1765" s="8" t="str">
        <f t="shared" si="1080"/>
        <v>Q4</v>
      </c>
      <c r="AC1765">
        <f t="shared" si="1081"/>
        <v>10</v>
      </c>
      <c r="AD1765">
        <f t="shared" si="1082"/>
        <v>4</v>
      </c>
      <c r="AE1765">
        <f t="shared" si="1083"/>
        <v>201910</v>
      </c>
      <c r="AF1765">
        <f t="shared" si="1084"/>
        <v>201904</v>
      </c>
      <c r="AG1765" s="9">
        <f t="shared" ca="1" si="1085"/>
        <v>0</v>
      </c>
      <c r="AH1765">
        <f t="shared" ca="1" si="1086"/>
        <v>4</v>
      </c>
      <c r="AI1765" s="9">
        <f t="shared" ca="1" si="1087"/>
        <v>11</v>
      </c>
      <c r="AJ1765" s="9">
        <f t="shared" ca="1" si="1088"/>
        <v>1</v>
      </c>
      <c r="AK1765" s="9">
        <f t="shared" si="1089"/>
        <v>4</v>
      </c>
      <c r="AL1765" s="9">
        <f t="shared" si="1090"/>
        <v>43</v>
      </c>
      <c r="AM1765" s="9">
        <f t="shared" si="1091"/>
        <v>9</v>
      </c>
      <c r="AN1765" s="2">
        <v>43761.385416666664</v>
      </c>
      <c r="AO1765">
        <v>1456</v>
      </c>
      <c r="AP1765" s="1">
        <v>20000</v>
      </c>
      <c r="AQ1765" t="s">
        <v>5</v>
      </c>
    </row>
    <row r="1766" spans="1:43" x14ac:dyDescent="0.3">
      <c r="A1766" t="str">
        <f t="shared" ca="1" si="1053"/>
        <v>FY2020 Q4 Sep</v>
      </c>
      <c r="B1766">
        <f t="shared" ca="1" si="1054"/>
        <v>2020</v>
      </c>
      <c r="C1766" s="8" t="str">
        <f t="shared" ca="1" si="1055"/>
        <v>Sep</v>
      </c>
      <c r="D1766" s="8" t="str">
        <f t="shared" ca="1" si="1056"/>
        <v>Q4</v>
      </c>
      <c r="E1766">
        <f t="shared" ca="1" si="1057"/>
        <v>12</v>
      </c>
      <c r="F1766">
        <f t="shared" ca="1" si="1058"/>
        <v>4</v>
      </c>
      <c r="G1766">
        <f t="shared" ca="1" si="1059"/>
        <v>202012</v>
      </c>
      <c r="H1766">
        <f t="shared" ca="1" si="1060"/>
        <v>202004</v>
      </c>
      <c r="I1766" t="str">
        <f t="shared" ca="1" si="1061"/>
        <v>FY2020 Q3 Sep</v>
      </c>
      <c r="J1766">
        <f t="shared" ca="1" si="1062"/>
        <v>2020</v>
      </c>
      <c r="K1766" s="8" t="str">
        <f t="shared" ca="1" si="1063"/>
        <v>Sep</v>
      </c>
      <c r="L1766" s="8" t="str">
        <f t="shared" ca="1" si="1064"/>
        <v>Q3</v>
      </c>
      <c r="M1766">
        <f t="shared" ca="1" si="1065"/>
        <v>9</v>
      </c>
      <c r="N1766">
        <f t="shared" ca="1" si="1066"/>
        <v>3</v>
      </c>
      <c r="O1766">
        <f t="shared" ca="1" si="1067"/>
        <v>202009</v>
      </c>
      <c r="P1766">
        <f t="shared" ca="1" si="1068"/>
        <v>202003</v>
      </c>
      <c r="Q1766" t="str">
        <f t="shared" si="1069"/>
        <v>FY2020 Q2 Mar</v>
      </c>
      <c r="R1766">
        <f t="shared" si="1070"/>
        <v>2020</v>
      </c>
      <c r="S1766" s="8" t="str">
        <f t="shared" si="1071"/>
        <v>Mar</v>
      </c>
      <c r="T1766" s="8" t="str">
        <f t="shared" si="1072"/>
        <v>Q2</v>
      </c>
      <c r="U1766">
        <f t="shared" si="1073"/>
        <v>6</v>
      </c>
      <c r="V1766">
        <f t="shared" si="1074"/>
        <v>2</v>
      </c>
      <c r="W1766">
        <f t="shared" si="1075"/>
        <v>202006</v>
      </c>
      <c r="X1766">
        <f t="shared" si="1076"/>
        <v>202002</v>
      </c>
      <c r="Y1766" t="str">
        <f t="shared" si="1077"/>
        <v>FY2020 Q1 Mar</v>
      </c>
      <c r="Z1766">
        <f t="shared" si="1078"/>
        <v>2020</v>
      </c>
      <c r="AA1766" s="8" t="str">
        <f t="shared" si="1079"/>
        <v>Mar</v>
      </c>
      <c r="AB1766" s="8" t="str">
        <f t="shared" si="1080"/>
        <v>Q1</v>
      </c>
      <c r="AC1766">
        <f t="shared" si="1081"/>
        <v>3</v>
      </c>
      <c r="AD1766">
        <f t="shared" si="1082"/>
        <v>1</v>
      </c>
      <c r="AE1766">
        <f t="shared" si="1083"/>
        <v>202003</v>
      </c>
      <c r="AF1766">
        <f t="shared" si="1084"/>
        <v>202001</v>
      </c>
      <c r="AG1766" s="9">
        <f t="shared" ca="1" si="1085"/>
        <v>0</v>
      </c>
      <c r="AH1766">
        <f t="shared" ca="1" si="1086"/>
        <v>2</v>
      </c>
      <c r="AI1766" s="9">
        <f t="shared" ca="1" si="1087"/>
        <v>6</v>
      </c>
      <c r="AJ1766" s="9">
        <f t="shared" ca="1" si="1088"/>
        <v>0</v>
      </c>
      <c r="AK1766" s="9">
        <f t="shared" si="1089"/>
        <v>6</v>
      </c>
      <c r="AL1766" s="9">
        <f t="shared" si="1090"/>
        <v>11</v>
      </c>
      <c r="AM1766" s="9">
        <f t="shared" si="1091"/>
        <v>16</v>
      </c>
      <c r="AN1766" s="2">
        <v>43903.683333333334</v>
      </c>
      <c r="AO1766">
        <v>1498</v>
      </c>
      <c r="AP1766" s="1">
        <v>20000</v>
      </c>
      <c r="AQ1766" t="s">
        <v>5</v>
      </c>
    </row>
    <row r="1767" spans="1:43" x14ac:dyDescent="0.3">
      <c r="A1767" t="str">
        <f t="shared" ca="1" si="1053"/>
        <v>FY2020 Q4 Sep</v>
      </c>
      <c r="B1767">
        <f t="shared" ca="1" si="1054"/>
        <v>2020</v>
      </c>
      <c r="C1767" s="8" t="str">
        <f t="shared" ca="1" si="1055"/>
        <v>Sep</v>
      </c>
      <c r="D1767" s="8" t="str">
        <f t="shared" ca="1" si="1056"/>
        <v>Q4</v>
      </c>
      <c r="E1767">
        <f t="shared" ca="1" si="1057"/>
        <v>12</v>
      </c>
      <c r="F1767">
        <f t="shared" ca="1" si="1058"/>
        <v>4</v>
      </c>
      <c r="G1767">
        <f t="shared" ca="1" si="1059"/>
        <v>202012</v>
      </c>
      <c r="H1767">
        <f t="shared" ca="1" si="1060"/>
        <v>202004</v>
      </c>
      <c r="I1767" t="str">
        <f t="shared" ca="1" si="1061"/>
        <v>FY2020 Q3 Sep</v>
      </c>
      <c r="J1767">
        <f t="shared" ca="1" si="1062"/>
        <v>2020</v>
      </c>
      <c r="K1767" s="8" t="str">
        <f t="shared" ca="1" si="1063"/>
        <v>Sep</v>
      </c>
      <c r="L1767" s="8" t="str">
        <f t="shared" ca="1" si="1064"/>
        <v>Q3</v>
      </c>
      <c r="M1767">
        <f t="shared" ca="1" si="1065"/>
        <v>9</v>
      </c>
      <c r="N1767">
        <f t="shared" ca="1" si="1066"/>
        <v>3</v>
      </c>
      <c r="O1767">
        <f t="shared" ca="1" si="1067"/>
        <v>202009</v>
      </c>
      <c r="P1767">
        <f t="shared" ca="1" si="1068"/>
        <v>202003</v>
      </c>
      <c r="Q1767" t="str">
        <f t="shared" si="1069"/>
        <v>FY2019 Q4 Sep</v>
      </c>
      <c r="R1767">
        <f t="shared" si="1070"/>
        <v>2019</v>
      </c>
      <c r="S1767" s="8" t="str">
        <f t="shared" si="1071"/>
        <v>Sep</v>
      </c>
      <c r="T1767" s="8" t="str">
        <f t="shared" si="1072"/>
        <v>Q4</v>
      </c>
      <c r="U1767">
        <f t="shared" si="1073"/>
        <v>12</v>
      </c>
      <c r="V1767">
        <f t="shared" si="1074"/>
        <v>4</v>
      </c>
      <c r="W1767">
        <f t="shared" si="1075"/>
        <v>201912</v>
      </c>
      <c r="X1767">
        <f t="shared" si="1076"/>
        <v>201904</v>
      </c>
      <c r="Y1767" t="str">
        <f t="shared" si="1077"/>
        <v>FY2019 Q3 Sep</v>
      </c>
      <c r="Z1767">
        <f t="shared" si="1078"/>
        <v>2019</v>
      </c>
      <c r="AA1767" s="8" t="str">
        <f t="shared" si="1079"/>
        <v>Sep</v>
      </c>
      <c r="AB1767" s="8" t="str">
        <f t="shared" si="1080"/>
        <v>Q3</v>
      </c>
      <c r="AC1767">
        <f t="shared" si="1081"/>
        <v>9</v>
      </c>
      <c r="AD1767">
        <f t="shared" si="1082"/>
        <v>3</v>
      </c>
      <c r="AE1767">
        <f t="shared" si="1083"/>
        <v>201909</v>
      </c>
      <c r="AF1767">
        <f t="shared" si="1084"/>
        <v>201903</v>
      </c>
      <c r="AG1767" s="9">
        <f t="shared" ca="1" si="1085"/>
        <v>1</v>
      </c>
      <c r="AH1767">
        <f t="shared" ca="1" si="1086"/>
        <v>4</v>
      </c>
      <c r="AI1767" s="9">
        <f t="shared" ca="1" si="1087"/>
        <v>12</v>
      </c>
      <c r="AJ1767" s="9">
        <f t="shared" ca="1" si="1088"/>
        <v>1</v>
      </c>
      <c r="AK1767" s="9">
        <f t="shared" si="1089"/>
        <v>6</v>
      </c>
      <c r="AL1767" s="9">
        <f t="shared" si="1090"/>
        <v>39</v>
      </c>
      <c r="AM1767" s="9">
        <f t="shared" si="1091"/>
        <v>12</v>
      </c>
      <c r="AN1767" s="2">
        <v>43735.529861111114</v>
      </c>
      <c r="AO1767">
        <v>1513</v>
      </c>
      <c r="AP1767" s="1">
        <v>20000</v>
      </c>
      <c r="AQ1767" t="s">
        <v>5</v>
      </c>
    </row>
    <row r="1768" spans="1:43" x14ac:dyDescent="0.3">
      <c r="A1768" t="str">
        <f t="shared" ca="1" si="1053"/>
        <v>FY2020 Q4 Sep</v>
      </c>
      <c r="B1768">
        <f t="shared" ca="1" si="1054"/>
        <v>2020</v>
      </c>
      <c r="C1768" s="8" t="str">
        <f t="shared" ca="1" si="1055"/>
        <v>Sep</v>
      </c>
      <c r="D1768" s="8" t="str">
        <f t="shared" ca="1" si="1056"/>
        <v>Q4</v>
      </c>
      <c r="E1768">
        <f t="shared" ca="1" si="1057"/>
        <v>12</v>
      </c>
      <c r="F1768">
        <f t="shared" ca="1" si="1058"/>
        <v>4</v>
      </c>
      <c r="G1768">
        <f t="shared" ca="1" si="1059"/>
        <v>202012</v>
      </c>
      <c r="H1768">
        <f t="shared" ca="1" si="1060"/>
        <v>202004</v>
      </c>
      <c r="I1768" t="str">
        <f t="shared" ca="1" si="1061"/>
        <v>FY2020 Q3 Sep</v>
      </c>
      <c r="J1768">
        <f t="shared" ca="1" si="1062"/>
        <v>2020</v>
      </c>
      <c r="K1768" s="8" t="str">
        <f t="shared" ca="1" si="1063"/>
        <v>Sep</v>
      </c>
      <c r="L1768" s="8" t="str">
        <f t="shared" ca="1" si="1064"/>
        <v>Q3</v>
      </c>
      <c r="M1768">
        <f t="shared" ca="1" si="1065"/>
        <v>9</v>
      </c>
      <c r="N1768">
        <f t="shared" ca="1" si="1066"/>
        <v>3</v>
      </c>
      <c r="O1768">
        <f t="shared" ca="1" si="1067"/>
        <v>202009</v>
      </c>
      <c r="P1768">
        <f t="shared" ca="1" si="1068"/>
        <v>202003</v>
      </c>
      <c r="Q1768" t="str">
        <f t="shared" si="1069"/>
        <v>FY2020 Q2 Feb</v>
      </c>
      <c r="R1768">
        <f t="shared" si="1070"/>
        <v>2020</v>
      </c>
      <c r="S1768" s="8" t="str">
        <f t="shared" si="1071"/>
        <v>Feb</v>
      </c>
      <c r="T1768" s="8" t="str">
        <f t="shared" si="1072"/>
        <v>Q2</v>
      </c>
      <c r="U1768">
        <f t="shared" si="1073"/>
        <v>5</v>
      </c>
      <c r="V1768">
        <f t="shared" si="1074"/>
        <v>2</v>
      </c>
      <c r="W1768">
        <f t="shared" si="1075"/>
        <v>202005</v>
      </c>
      <c r="X1768">
        <f t="shared" si="1076"/>
        <v>202002</v>
      </c>
      <c r="Y1768" t="str">
        <f t="shared" si="1077"/>
        <v>FY2020 Q1 Feb</v>
      </c>
      <c r="Z1768">
        <f t="shared" si="1078"/>
        <v>2020</v>
      </c>
      <c r="AA1768" s="8" t="str">
        <f t="shared" si="1079"/>
        <v>Feb</v>
      </c>
      <c r="AB1768" s="8" t="str">
        <f t="shared" si="1080"/>
        <v>Q1</v>
      </c>
      <c r="AC1768">
        <f t="shared" si="1081"/>
        <v>2</v>
      </c>
      <c r="AD1768">
        <f t="shared" si="1082"/>
        <v>1</v>
      </c>
      <c r="AE1768">
        <f t="shared" si="1083"/>
        <v>202002</v>
      </c>
      <c r="AF1768">
        <f t="shared" si="1084"/>
        <v>202001</v>
      </c>
      <c r="AG1768" s="9">
        <f t="shared" ca="1" si="1085"/>
        <v>0</v>
      </c>
      <c r="AH1768">
        <f t="shared" ca="1" si="1086"/>
        <v>2</v>
      </c>
      <c r="AI1768" s="9">
        <f t="shared" ca="1" si="1087"/>
        <v>7</v>
      </c>
      <c r="AJ1768" s="9">
        <f t="shared" ca="1" si="1088"/>
        <v>0</v>
      </c>
      <c r="AK1768" s="9">
        <f t="shared" si="1089"/>
        <v>4</v>
      </c>
      <c r="AL1768" s="9">
        <f t="shared" si="1090"/>
        <v>7</v>
      </c>
      <c r="AM1768" s="9">
        <f t="shared" si="1091"/>
        <v>17</v>
      </c>
      <c r="AN1768" s="2">
        <v>43873.731944444444</v>
      </c>
      <c r="AO1768">
        <v>1516</v>
      </c>
      <c r="AP1768" s="1">
        <v>20000</v>
      </c>
      <c r="AQ1768" t="s">
        <v>5</v>
      </c>
    </row>
    <row r="1769" spans="1:43" x14ac:dyDescent="0.3">
      <c r="A1769" t="str">
        <f t="shared" ca="1" si="1053"/>
        <v>FY2020 Q4 Sep</v>
      </c>
      <c r="B1769">
        <f t="shared" ca="1" si="1054"/>
        <v>2020</v>
      </c>
      <c r="C1769" s="8" t="str">
        <f t="shared" ca="1" si="1055"/>
        <v>Sep</v>
      </c>
      <c r="D1769" s="8" t="str">
        <f t="shared" ca="1" si="1056"/>
        <v>Q4</v>
      </c>
      <c r="E1769">
        <f t="shared" ca="1" si="1057"/>
        <v>12</v>
      </c>
      <c r="F1769">
        <f t="shared" ca="1" si="1058"/>
        <v>4</v>
      </c>
      <c r="G1769">
        <f t="shared" ca="1" si="1059"/>
        <v>202012</v>
      </c>
      <c r="H1769">
        <f t="shared" ca="1" si="1060"/>
        <v>202004</v>
      </c>
      <c r="I1769" t="str">
        <f t="shared" ca="1" si="1061"/>
        <v>FY2020 Q3 Sep</v>
      </c>
      <c r="J1769">
        <f t="shared" ca="1" si="1062"/>
        <v>2020</v>
      </c>
      <c r="K1769" s="8" t="str">
        <f t="shared" ca="1" si="1063"/>
        <v>Sep</v>
      </c>
      <c r="L1769" s="8" t="str">
        <f t="shared" ca="1" si="1064"/>
        <v>Q3</v>
      </c>
      <c r="M1769">
        <f t="shared" ca="1" si="1065"/>
        <v>9</v>
      </c>
      <c r="N1769">
        <f t="shared" ca="1" si="1066"/>
        <v>3</v>
      </c>
      <c r="O1769">
        <f t="shared" ca="1" si="1067"/>
        <v>202009</v>
      </c>
      <c r="P1769">
        <f t="shared" ca="1" si="1068"/>
        <v>202003</v>
      </c>
      <c r="Q1769" t="str">
        <f t="shared" si="1069"/>
        <v>FY2020 Q2 Mar</v>
      </c>
      <c r="R1769">
        <f t="shared" si="1070"/>
        <v>2020</v>
      </c>
      <c r="S1769" s="8" t="str">
        <f t="shared" si="1071"/>
        <v>Mar</v>
      </c>
      <c r="T1769" s="8" t="str">
        <f t="shared" si="1072"/>
        <v>Q2</v>
      </c>
      <c r="U1769">
        <f t="shared" si="1073"/>
        <v>6</v>
      </c>
      <c r="V1769">
        <f t="shared" si="1074"/>
        <v>2</v>
      </c>
      <c r="W1769">
        <f t="shared" si="1075"/>
        <v>202006</v>
      </c>
      <c r="X1769">
        <f t="shared" si="1076"/>
        <v>202002</v>
      </c>
      <c r="Y1769" t="str">
        <f t="shared" si="1077"/>
        <v>FY2020 Q1 Mar</v>
      </c>
      <c r="Z1769">
        <f t="shared" si="1078"/>
        <v>2020</v>
      </c>
      <c r="AA1769" s="8" t="str">
        <f t="shared" si="1079"/>
        <v>Mar</v>
      </c>
      <c r="AB1769" s="8" t="str">
        <f t="shared" si="1080"/>
        <v>Q1</v>
      </c>
      <c r="AC1769">
        <f t="shared" si="1081"/>
        <v>3</v>
      </c>
      <c r="AD1769">
        <f t="shared" si="1082"/>
        <v>1</v>
      </c>
      <c r="AE1769">
        <f t="shared" si="1083"/>
        <v>202003</v>
      </c>
      <c r="AF1769">
        <f t="shared" si="1084"/>
        <v>202001</v>
      </c>
      <c r="AG1769" s="9">
        <f t="shared" ca="1" si="1085"/>
        <v>0</v>
      </c>
      <c r="AH1769">
        <f t="shared" ca="1" si="1086"/>
        <v>2</v>
      </c>
      <c r="AI1769" s="9">
        <f t="shared" ca="1" si="1087"/>
        <v>6</v>
      </c>
      <c r="AJ1769" s="9">
        <f t="shared" ca="1" si="1088"/>
        <v>0</v>
      </c>
      <c r="AK1769" s="9">
        <f t="shared" si="1089"/>
        <v>4</v>
      </c>
      <c r="AL1769" s="9">
        <f t="shared" si="1090"/>
        <v>10</v>
      </c>
      <c r="AM1769" s="9">
        <f t="shared" si="1091"/>
        <v>15</v>
      </c>
      <c r="AN1769" s="2">
        <v>43894.638194444444</v>
      </c>
      <c r="AO1769">
        <v>1535</v>
      </c>
      <c r="AP1769" s="1">
        <v>20000</v>
      </c>
      <c r="AQ1769" t="s">
        <v>5</v>
      </c>
    </row>
    <row r="1770" spans="1:43" x14ac:dyDescent="0.3">
      <c r="A1770" t="str">
        <f t="shared" ca="1" si="1053"/>
        <v>FY2020 Q4 Sep</v>
      </c>
      <c r="B1770">
        <f t="shared" ca="1" si="1054"/>
        <v>2020</v>
      </c>
      <c r="C1770" s="8" t="str">
        <f t="shared" ca="1" si="1055"/>
        <v>Sep</v>
      </c>
      <c r="D1770" s="8" t="str">
        <f t="shared" ca="1" si="1056"/>
        <v>Q4</v>
      </c>
      <c r="E1770">
        <f t="shared" ca="1" si="1057"/>
        <v>12</v>
      </c>
      <c r="F1770">
        <f t="shared" ca="1" si="1058"/>
        <v>4</v>
      </c>
      <c r="G1770">
        <f t="shared" ca="1" si="1059"/>
        <v>202012</v>
      </c>
      <c r="H1770">
        <f t="shared" ca="1" si="1060"/>
        <v>202004</v>
      </c>
      <c r="I1770" t="str">
        <f t="shared" ca="1" si="1061"/>
        <v>FY2020 Q3 Sep</v>
      </c>
      <c r="J1770">
        <f t="shared" ca="1" si="1062"/>
        <v>2020</v>
      </c>
      <c r="K1770" s="8" t="str">
        <f t="shared" ca="1" si="1063"/>
        <v>Sep</v>
      </c>
      <c r="L1770" s="8" t="str">
        <f t="shared" ca="1" si="1064"/>
        <v>Q3</v>
      </c>
      <c r="M1770">
        <f t="shared" ca="1" si="1065"/>
        <v>9</v>
      </c>
      <c r="N1770">
        <f t="shared" ca="1" si="1066"/>
        <v>3</v>
      </c>
      <c r="O1770">
        <f t="shared" ca="1" si="1067"/>
        <v>202009</v>
      </c>
      <c r="P1770">
        <f t="shared" ca="1" si="1068"/>
        <v>202003</v>
      </c>
      <c r="Q1770" t="str">
        <f t="shared" si="1069"/>
        <v>FY2019 Q4 Aug</v>
      </c>
      <c r="R1770">
        <f t="shared" si="1070"/>
        <v>2019</v>
      </c>
      <c r="S1770" s="8" t="str">
        <f t="shared" si="1071"/>
        <v>Aug</v>
      </c>
      <c r="T1770" s="8" t="str">
        <f t="shared" si="1072"/>
        <v>Q4</v>
      </c>
      <c r="U1770">
        <f t="shared" si="1073"/>
        <v>11</v>
      </c>
      <c r="V1770">
        <f t="shared" si="1074"/>
        <v>4</v>
      </c>
      <c r="W1770">
        <f t="shared" si="1075"/>
        <v>201911</v>
      </c>
      <c r="X1770">
        <f t="shared" si="1076"/>
        <v>201904</v>
      </c>
      <c r="Y1770" t="str">
        <f t="shared" si="1077"/>
        <v>FY2019 Q3 Aug</v>
      </c>
      <c r="Z1770">
        <f t="shared" si="1078"/>
        <v>2019</v>
      </c>
      <c r="AA1770" s="8" t="str">
        <f t="shared" si="1079"/>
        <v>Aug</v>
      </c>
      <c r="AB1770" s="8" t="str">
        <f t="shared" si="1080"/>
        <v>Q3</v>
      </c>
      <c r="AC1770">
        <f t="shared" si="1081"/>
        <v>8</v>
      </c>
      <c r="AD1770">
        <f t="shared" si="1082"/>
        <v>3</v>
      </c>
      <c r="AE1770">
        <f t="shared" si="1083"/>
        <v>201908</v>
      </c>
      <c r="AF1770">
        <f t="shared" si="1084"/>
        <v>201903</v>
      </c>
      <c r="AG1770" s="9">
        <f t="shared" ca="1" si="1085"/>
        <v>1</v>
      </c>
      <c r="AH1770">
        <f t="shared" ca="1" si="1086"/>
        <v>4</v>
      </c>
      <c r="AI1770" s="9">
        <f t="shared" ca="1" si="1087"/>
        <v>13</v>
      </c>
      <c r="AJ1770" s="9">
        <f t="shared" ca="1" si="1088"/>
        <v>1</v>
      </c>
      <c r="AK1770" s="9">
        <f t="shared" si="1089"/>
        <v>3</v>
      </c>
      <c r="AL1770" s="9">
        <f t="shared" si="1090"/>
        <v>35</v>
      </c>
      <c r="AM1770" s="9">
        <f t="shared" si="1091"/>
        <v>12</v>
      </c>
      <c r="AN1770" s="2">
        <v>43704.515277777777</v>
      </c>
      <c r="AO1770">
        <v>1574</v>
      </c>
      <c r="AP1770" s="1">
        <v>20000</v>
      </c>
      <c r="AQ1770" t="s">
        <v>5</v>
      </c>
    </row>
    <row r="1771" spans="1:43" x14ac:dyDescent="0.3">
      <c r="A1771" t="str">
        <f t="shared" ca="1" si="1053"/>
        <v>FY2020 Q4 Sep</v>
      </c>
      <c r="B1771">
        <f t="shared" ca="1" si="1054"/>
        <v>2020</v>
      </c>
      <c r="C1771" s="8" t="str">
        <f t="shared" ca="1" si="1055"/>
        <v>Sep</v>
      </c>
      <c r="D1771" s="8" t="str">
        <f t="shared" ca="1" si="1056"/>
        <v>Q4</v>
      </c>
      <c r="E1771">
        <f t="shared" ca="1" si="1057"/>
        <v>12</v>
      </c>
      <c r="F1771">
        <f t="shared" ca="1" si="1058"/>
        <v>4</v>
      </c>
      <c r="G1771">
        <f t="shared" ca="1" si="1059"/>
        <v>202012</v>
      </c>
      <c r="H1771">
        <f t="shared" ca="1" si="1060"/>
        <v>202004</v>
      </c>
      <c r="I1771" t="str">
        <f t="shared" ca="1" si="1061"/>
        <v>FY2020 Q3 Sep</v>
      </c>
      <c r="J1771">
        <f t="shared" ca="1" si="1062"/>
        <v>2020</v>
      </c>
      <c r="K1771" s="8" t="str">
        <f t="shared" ca="1" si="1063"/>
        <v>Sep</v>
      </c>
      <c r="L1771" s="8" t="str">
        <f t="shared" ca="1" si="1064"/>
        <v>Q3</v>
      </c>
      <c r="M1771">
        <f t="shared" ca="1" si="1065"/>
        <v>9</v>
      </c>
      <c r="N1771">
        <f t="shared" ca="1" si="1066"/>
        <v>3</v>
      </c>
      <c r="O1771">
        <f t="shared" ca="1" si="1067"/>
        <v>202009</v>
      </c>
      <c r="P1771">
        <f t="shared" ca="1" si="1068"/>
        <v>202003</v>
      </c>
      <c r="Q1771" t="str">
        <f t="shared" si="1069"/>
        <v>FY2020 Q2 Feb</v>
      </c>
      <c r="R1771">
        <f t="shared" si="1070"/>
        <v>2020</v>
      </c>
      <c r="S1771" s="8" t="str">
        <f t="shared" si="1071"/>
        <v>Feb</v>
      </c>
      <c r="T1771" s="8" t="str">
        <f t="shared" si="1072"/>
        <v>Q2</v>
      </c>
      <c r="U1771">
        <f t="shared" si="1073"/>
        <v>5</v>
      </c>
      <c r="V1771">
        <f t="shared" si="1074"/>
        <v>2</v>
      </c>
      <c r="W1771">
        <f t="shared" si="1075"/>
        <v>202005</v>
      </c>
      <c r="X1771">
        <f t="shared" si="1076"/>
        <v>202002</v>
      </c>
      <c r="Y1771" t="str">
        <f t="shared" si="1077"/>
        <v>FY2020 Q1 Feb</v>
      </c>
      <c r="Z1771">
        <f t="shared" si="1078"/>
        <v>2020</v>
      </c>
      <c r="AA1771" s="8" t="str">
        <f t="shared" si="1079"/>
        <v>Feb</v>
      </c>
      <c r="AB1771" s="8" t="str">
        <f t="shared" si="1080"/>
        <v>Q1</v>
      </c>
      <c r="AC1771">
        <f t="shared" si="1081"/>
        <v>2</v>
      </c>
      <c r="AD1771">
        <f t="shared" si="1082"/>
        <v>1</v>
      </c>
      <c r="AE1771">
        <f t="shared" si="1083"/>
        <v>202002</v>
      </c>
      <c r="AF1771">
        <f t="shared" si="1084"/>
        <v>202001</v>
      </c>
      <c r="AG1771" s="9">
        <f t="shared" ca="1" si="1085"/>
        <v>0</v>
      </c>
      <c r="AH1771">
        <f t="shared" ca="1" si="1086"/>
        <v>2</v>
      </c>
      <c r="AI1771" s="9">
        <f t="shared" ca="1" si="1087"/>
        <v>7</v>
      </c>
      <c r="AJ1771" s="9">
        <f t="shared" ca="1" si="1088"/>
        <v>0</v>
      </c>
      <c r="AK1771" s="9">
        <f t="shared" si="1089"/>
        <v>3</v>
      </c>
      <c r="AL1771" s="9">
        <f t="shared" si="1090"/>
        <v>8</v>
      </c>
      <c r="AM1771" s="9">
        <f t="shared" si="1091"/>
        <v>8</v>
      </c>
      <c r="AN1771" s="2">
        <v>43879.373611111114</v>
      </c>
      <c r="AO1771">
        <v>1592</v>
      </c>
      <c r="AP1771" s="1">
        <v>20000</v>
      </c>
      <c r="AQ1771" t="s">
        <v>5</v>
      </c>
    </row>
    <row r="1772" spans="1:43" x14ac:dyDescent="0.3">
      <c r="A1772" t="str">
        <f t="shared" ca="1" si="1053"/>
        <v>FY2020 Q4 Sep</v>
      </c>
      <c r="B1772">
        <f t="shared" ca="1" si="1054"/>
        <v>2020</v>
      </c>
      <c r="C1772" s="8" t="str">
        <f t="shared" ca="1" si="1055"/>
        <v>Sep</v>
      </c>
      <c r="D1772" s="8" t="str">
        <f t="shared" ca="1" si="1056"/>
        <v>Q4</v>
      </c>
      <c r="E1772">
        <f t="shared" ca="1" si="1057"/>
        <v>12</v>
      </c>
      <c r="F1772">
        <f t="shared" ca="1" si="1058"/>
        <v>4</v>
      </c>
      <c r="G1772">
        <f t="shared" ca="1" si="1059"/>
        <v>202012</v>
      </c>
      <c r="H1772">
        <f t="shared" ca="1" si="1060"/>
        <v>202004</v>
      </c>
      <c r="I1772" t="str">
        <f t="shared" ca="1" si="1061"/>
        <v>FY2020 Q3 Sep</v>
      </c>
      <c r="J1772">
        <f t="shared" ca="1" si="1062"/>
        <v>2020</v>
      </c>
      <c r="K1772" s="8" t="str">
        <f t="shared" ca="1" si="1063"/>
        <v>Sep</v>
      </c>
      <c r="L1772" s="8" t="str">
        <f t="shared" ca="1" si="1064"/>
        <v>Q3</v>
      </c>
      <c r="M1772">
        <f t="shared" ca="1" si="1065"/>
        <v>9</v>
      </c>
      <c r="N1772">
        <f t="shared" ca="1" si="1066"/>
        <v>3</v>
      </c>
      <c r="O1772">
        <f t="shared" ca="1" si="1067"/>
        <v>202009</v>
      </c>
      <c r="P1772">
        <f t="shared" ca="1" si="1068"/>
        <v>202003</v>
      </c>
      <c r="Q1772" t="str">
        <f t="shared" si="1069"/>
        <v>FY2020 Q2 Feb</v>
      </c>
      <c r="R1772">
        <f t="shared" si="1070"/>
        <v>2020</v>
      </c>
      <c r="S1772" s="8" t="str">
        <f t="shared" si="1071"/>
        <v>Feb</v>
      </c>
      <c r="T1772" s="8" t="str">
        <f t="shared" si="1072"/>
        <v>Q2</v>
      </c>
      <c r="U1772">
        <f t="shared" si="1073"/>
        <v>5</v>
      </c>
      <c r="V1772">
        <f t="shared" si="1074"/>
        <v>2</v>
      </c>
      <c r="W1772">
        <f t="shared" si="1075"/>
        <v>202005</v>
      </c>
      <c r="X1772">
        <f t="shared" si="1076"/>
        <v>202002</v>
      </c>
      <c r="Y1772" t="str">
        <f t="shared" si="1077"/>
        <v>FY2020 Q1 Feb</v>
      </c>
      <c r="Z1772">
        <f t="shared" si="1078"/>
        <v>2020</v>
      </c>
      <c r="AA1772" s="8" t="str">
        <f t="shared" si="1079"/>
        <v>Feb</v>
      </c>
      <c r="AB1772" s="8" t="str">
        <f t="shared" si="1080"/>
        <v>Q1</v>
      </c>
      <c r="AC1772">
        <f t="shared" si="1081"/>
        <v>2</v>
      </c>
      <c r="AD1772">
        <f t="shared" si="1082"/>
        <v>1</v>
      </c>
      <c r="AE1772">
        <f t="shared" si="1083"/>
        <v>202002</v>
      </c>
      <c r="AF1772">
        <f t="shared" si="1084"/>
        <v>202001</v>
      </c>
      <c r="AG1772" s="9">
        <f t="shared" ca="1" si="1085"/>
        <v>0</v>
      </c>
      <c r="AH1772">
        <f t="shared" ca="1" si="1086"/>
        <v>2</v>
      </c>
      <c r="AI1772" s="9">
        <f t="shared" ca="1" si="1087"/>
        <v>7</v>
      </c>
      <c r="AJ1772" s="9">
        <f t="shared" ca="1" si="1088"/>
        <v>0</v>
      </c>
      <c r="AK1772" s="9">
        <f t="shared" si="1089"/>
        <v>4</v>
      </c>
      <c r="AL1772" s="9">
        <f t="shared" si="1090"/>
        <v>9</v>
      </c>
      <c r="AM1772" s="9">
        <f t="shared" si="1091"/>
        <v>10</v>
      </c>
      <c r="AN1772" s="2">
        <v>43887.454861111109</v>
      </c>
      <c r="AO1772">
        <v>1596</v>
      </c>
      <c r="AP1772" s="1">
        <v>20000</v>
      </c>
      <c r="AQ1772" t="s">
        <v>5</v>
      </c>
    </row>
    <row r="1773" spans="1:43" x14ac:dyDescent="0.3">
      <c r="A1773" t="str">
        <f t="shared" ca="1" si="1053"/>
        <v>FY2020 Q4 Sep</v>
      </c>
      <c r="B1773">
        <f t="shared" ca="1" si="1054"/>
        <v>2020</v>
      </c>
      <c r="C1773" s="8" t="str">
        <f t="shared" ca="1" si="1055"/>
        <v>Sep</v>
      </c>
      <c r="D1773" s="8" t="str">
        <f t="shared" ca="1" si="1056"/>
        <v>Q4</v>
      </c>
      <c r="E1773">
        <f t="shared" ca="1" si="1057"/>
        <v>12</v>
      </c>
      <c r="F1773">
        <f t="shared" ca="1" si="1058"/>
        <v>4</v>
      </c>
      <c r="G1773">
        <f t="shared" ca="1" si="1059"/>
        <v>202012</v>
      </c>
      <c r="H1773">
        <f t="shared" ca="1" si="1060"/>
        <v>202004</v>
      </c>
      <c r="I1773" t="str">
        <f t="shared" ca="1" si="1061"/>
        <v>FY2020 Q3 Sep</v>
      </c>
      <c r="J1773">
        <f t="shared" ca="1" si="1062"/>
        <v>2020</v>
      </c>
      <c r="K1773" s="8" t="str">
        <f t="shared" ca="1" si="1063"/>
        <v>Sep</v>
      </c>
      <c r="L1773" s="8" t="str">
        <f t="shared" ca="1" si="1064"/>
        <v>Q3</v>
      </c>
      <c r="M1773">
        <f t="shared" ca="1" si="1065"/>
        <v>9</v>
      </c>
      <c r="N1773">
        <f t="shared" ca="1" si="1066"/>
        <v>3</v>
      </c>
      <c r="O1773">
        <f t="shared" ca="1" si="1067"/>
        <v>202009</v>
      </c>
      <c r="P1773">
        <f t="shared" ca="1" si="1068"/>
        <v>202003</v>
      </c>
      <c r="Q1773" t="str">
        <f t="shared" si="1069"/>
        <v>FY2020 Q3 Jun</v>
      </c>
      <c r="R1773">
        <f t="shared" si="1070"/>
        <v>2020</v>
      </c>
      <c r="S1773" s="8" t="str">
        <f t="shared" si="1071"/>
        <v>Jun</v>
      </c>
      <c r="T1773" s="8" t="str">
        <f t="shared" si="1072"/>
        <v>Q3</v>
      </c>
      <c r="U1773">
        <f t="shared" si="1073"/>
        <v>9</v>
      </c>
      <c r="V1773">
        <f t="shared" si="1074"/>
        <v>3</v>
      </c>
      <c r="W1773">
        <f t="shared" si="1075"/>
        <v>202009</v>
      </c>
      <c r="X1773">
        <f t="shared" si="1076"/>
        <v>202003</v>
      </c>
      <c r="Y1773" t="str">
        <f t="shared" si="1077"/>
        <v>FY2020 Q2 Jun</v>
      </c>
      <c r="Z1773">
        <f t="shared" si="1078"/>
        <v>2020</v>
      </c>
      <c r="AA1773" s="8" t="str">
        <f t="shared" si="1079"/>
        <v>Jun</v>
      </c>
      <c r="AB1773" s="8" t="str">
        <f t="shared" si="1080"/>
        <v>Q2</v>
      </c>
      <c r="AC1773">
        <f t="shared" si="1081"/>
        <v>6</v>
      </c>
      <c r="AD1773">
        <f t="shared" si="1082"/>
        <v>2</v>
      </c>
      <c r="AE1773">
        <f t="shared" si="1083"/>
        <v>202006</v>
      </c>
      <c r="AF1773">
        <f t="shared" si="1084"/>
        <v>202002</v>
      </c>
      <c r="AG1773" s="9">
        <f t="shared" ca="1" si="1085"/>
        <v>0</v>
      </c>
      <c r="AH1773">
        <f t="shared" ca="1" si="1086"/>
        <v>1</v>
      </c>
      <c r="AI1773" s="9">
        <f t="shared" ca="1" si="1087"/>
        <v>3</v>
      </c>
      <c r="AJ1773" s="9">
        <f t="shared" ca="1" si="1088"/>
        <v>0</v>
      </c>
      <c r="AK1773" s="9">
        <f t="shared" si="1089"/>
        <v>3</v>
      </c>
      <c r="AL1773" s="9">
        <f t="shared" si="1090"/>
        <v>23</v>
      </c>
      <c r="AM1773" s="9">
        <f t="shared" si="1091"/>
        <v>10</v>
      </c>
      <c r="AN1773" s="2">
        <v>43984.418749999997</v>
      </c>
      <c r="AO1773">
        <v>1602</v>
      </c>
      <c r="AP1773" s="1">
        <v>20000</v>
      </c>
      <c r="AQ1773" t="s">
        <v>6</v>
      </c>
    </row>
    <row r="1774" spans="1:43" x14ac:dyDescent="0.3">
      <c r="A1774" t="str">
        <f t="shared" ca="1" si="1053"/>
        <v>FY2020 Q4 Sep</v>
      </c>
      <c r="B1774">
        <f t="shared" ca="1" si="1054"/>
        <v>2020</v>
      </c>
      <c r="C1774" s="8" t="str">
        <f t="shared" ca="1" si="1055"/>
        <v>Sep</v>
      </c>
      <c r="D1774" s="8" t="str">
        <f t="shared" ca="1" si="1056"/>
        <v>Q4</v>
      </c>
      <c r="E1774">
        <f t="shared" ca="1" si="1057"/>
        <v>12</v>
      </c>
      <c r="F1774">
        <f t="shared" ca="1" si="1058"/>
        <v>4</v>
      </c>
      <c r="G1774">
        <f t="shared" ca="1" si="1059"/>
        <v>202012</v>
      </c>
      <c r="H1774">
        <f t="shared" ca="1" si="1060"/>
        <v>202004</v>
      </c>
      <c r="I1774" t="str">
        <f t="shared" ca="1" si="1061"/>
        <v>FY2020 Q3 Sep</v>
      </c>
      <c r="J1774">
        <f t="shared" ca="1" si="1062"/>
        <v>2020</v>
      </c>
      <c r="K1774" s="8" t="str">
        <f t="shared" ca="1" si="1063"/>
        <v>Sep</v>
      </c>
      <c r="L1774" s="8" t="str">
        <f t="shared" ca="1" si="1064"/>
        <v>Q3</v>
      </c>
      <c r="M1774">
        <f t="shared" ca="1" si="1065"/>
        <v>9</v>
      </c>
      <c r="N1774">
        <f t="shared" ca="1" si="1066"/>
        <v>3</v>
      </c>
      <c r="O1774">
        <f t="shared" ca="1" si="1067"/>
        <v>202009</v>
      </c>
      <c r="P1774">
        <f t="shared" ca="1" si="1068"/>
        <v>202003</v>
      </c>
      <c r="Q1774" t="str">
        <f t="shared" si="1069"/>
        <v>FY2020 Q2 Mar</v>
      </c>
      <c r="R1774">
        <f t="shared" si="1070"/>
        <v>2020</v>
      </c>
      <c r="S1774" s="8" t="str">
        <f t="shared" si="1071"/>
        <v>Mar</v>
      </c>
      <c r="T1774" s="8" t="str">
        <f t="shared" si="1072"/>
        <v>Q2</v>
      </c>
      <c r="U1774">
        <f t="shared" si="1073"/>
        <v>6</v>
      </c>
      <c r="V1774">
        <f t="shared" si="1074"/>
        <v>2</v>
      </c>
      <c r="W1774">
        <f t="shared" si="1075"/>
        <v>202006</v>
      </c>
      <c r="X1774">
        <f t="shared" si="1076"/>
        <v>202002</v>
      </c>
      <c r="Y1774" t="str">
        <f t="shared" si="1077"/>
        <v>FY2020 Q1 Mar</v>
      </c>
      <c r="Z1774">
        <f t="shared" si="1078"/>
        <v>2020</v>
      </c>
      <c r="AA1774" s="8" t="str">
        <f t="shared" si="1079"/>
        <v>Mar</v>
      </c>
      <c r="AB1774" s="8" t="str">
        <f t="shared" si="1080"/>
        <v>Q1</v>
      </c>
      <c r="AC1774">
        <f t="shared" si="1081"/>
        <v>3</v>
      </c>
      <c r="AD1774">
        <f t="shared" si="1082"/>
        <v>1</v>
      </c>
      <c r="AE1774">
        <f t="shared" si="1083"/>
        <v>202003</v>
      </c>
      <c r="AF1774">
        <f t="shared" si="1084"/>
        <v>202001</v>
      </c>
      <c r="AG1774" s="9">
        <f t="shared" ca="1" si="1085"/>
        <v>0</v>
      </c>
      <c r="AH1774">
        <f t="shared" ca="1" si="1086"/>
        <v>2</v>
      </c>
      <c r="AI1774" s="9">
        <f t="shared" ca="1" si="1087"/>
        <v>6</v>
      </c>
      <c r="AJ1774" s="9">
        <f t="shared" ca="1" si="1088"/>
        <v>0</v>
      </c>
      <c r="AK1774" s="9">
        <f t="shared" si="1089"/>
        <v>4</v>
      </c>
      <c r="AL1774" s="9">
        <f t="shared" si="1090"/>
        <v>10</v>
      </c>
      <c r="AM1774" s="9">
        <f t="shared" si="1091"/>
        <v>16</v>
      </c>
      <c r="AN1774" s="2">
        <v>43894.690972222219</v>
      </c>
      <c r="AO1774">
        <v>1662</v>
      </c>
      <c r="AP1774" s="1">
        <v>20000</v>
      </c>
      <c r="AQ1774" t="s">
        <v>5</v>
      </c>
    </row>
    <row r="1775" spans="1:43" x14ac:dyDescent="0.3">
      <c r="A1775" t="str">
        <f t="shared" ca="1" si="1053"/>
        <v>FY2020 Q4 Sep</v>
      </c>
      <c r="B1775">
        <f t="shared" ca="1" si="1054"/>
        <v>2020</v>
      </c>
      <c r="C1775" s="8" t="str">
        <f t="shared" ca="1" si="1055"/>
        <v>Sep</v>
      </c>
      <c r="D1775" s="8" t="str">
        <f t="shared" ca="1" si="1056"/>
        <v>Q4</v>
      </c>
      <c r="E1775">
        <f t="shared" ca="1" si="1057"/>
        <v>12</v>
      </c>
      <c r="F1775">
        <f t="shared" ca="1" si="1058"/>
        <v>4</v>
      </c>
      <c r="G1775">
        <f t="shared" ca="1" si="1059"/>
        <v>202012</v>
      </c>
      <c r="H1775">
        <f t="shared" ca="1" si="1060"/>
        <v>202004</v>
      </c>
      <c r="I1775" t="str">
        <f t="shared" ca="1" si="1061"/>
        <v>FY2020 Q3 Sep</v>
      </c>
      <c r="J1775">
        <f t="shared" ca="1" si="1062"/>
        <v>2020</v>
      </c>
      <c r="K1775" s="8" t="str">
        <f t="shared" ca="1" si="1063"/>
        <v>Sep</v>
      </c>
      <c r="L1775" s="8" t="str">
        <f t="shared" ca="1" si="1064"/>
        <v>Q3</v>
      </c>
      <c r="M1775">
        <f t="shared" ca="1" si="1065"/>
        <v>9</v>
      </c>
      <c r="N1775">
        <f t="shared" ca="1" si="1066"/>
        <v>3</v>
      </c>
      <c r="O1775">
        <f t="shared" ca="1" si="1067"/>
        <v>202009</v>
      </c>
      <c r="P1775">
        <f t="shared" ca="1" si="1068"/>
        <v>202003</v>
      </c>
      <c r="Q1775" t="str">
        <f t="shared" si="1069"/>
        <v>FY2020 Q2 Mar</v>
      </c>
      <c r="R1775">
        <f t="shared" si="1070"/>
        <v>2020</v>
      </c>
      <c r="S1775" s="8" t="str">
        <f t="shared" si="1071"/>
        <v>Mar</v>
      </c>
      <c r="T1775" s="8" t="str">
        <f t="shared" si="1072"/>
        <v>Q2</v>
      </c>
      <c r="U1775">
        <f t="shared" si="1073"/>
        <v>6</v>
      </c>
      <c r="V1775">
        <f t="shared" si="1074"/>
        <v>2</v>
      </c>
      <c r="W1775">
        <f t="shared" si="1075"/>
        <v>202006</v>
      </c>
      <c r="X1775">
        <f t="shared" si="1076"/>
        <v>202002</v>
      </c>
      <c r="Y1775" t="str">
        <f t="shared" si="1077"/>
        <v>FY2020 Q1 Mar</v>
      </c>
      <c r="Z1775">
        <f t="shared" si="1078"/>
        <v>2020</v>
      </c>
      <c r="AA1775" s="8" t="str">
        <f t="shared" si="1079"/>
        <v>Mar</v>
      </c>
      <c r="AB1775" s="8" t="str">
        <f t="shared" si="1080"/>
        <v>Q1</v>
      </c>
      <c r="AC1775">
        <f t="shared" si="1081"/>
        <v>3</v>
      </c>
      <c r="AD1775">
        <f t="shared" si="1082"/>
        <v>1</v>
      </c>
      <c r="AE1775">
        <f t="shared" si="1083"/>
        <v>202003</v>
      </c>
      <c r="AF1775">
        <f t="shared" si="1084"/>
        <v>202001</v>
      </c>
      <c r="AG1775" s="9">
        <f t="shared" ca="1" si="1085"/>
        <v>0</v>
      </c>
      <c r="AH1775">
        <f t="shared" ca="1" si="1086"/>
        <v>2</v>
      </c>
      <c r="AI1775" s="9">
        <f t="shared" ca="1" si="1087"/>
        <v>6</v>
      </c>
      <c r="AJ1775" s="9">
        <f t="shared" ca="1" si="1088"/>
        <v>0</v>
      </c>
      <c r="AK1775" s="9">
        <f t="shared" si="1089"/>
        <v>5</v>
      </c>
      <c r="AL1775" s="9">
        <f t="shared" si="1090"/>
        <v>11</v>
      </c>
      <c r="AM1775" s="9">
        <f t="shared" si="1091"/>
        <v>8</v>
      </c>
      <c r="AN1775" s="2">
        <v>43902.345138888886</v>
      </c>
      <c r="AO1775">
        <v>1682</v>
      </c>
      <c r="AP1775" s="1">
        <v>20000</v>
      </c>
      <c r="AQ1775" t="s">
        <v>5</v>
      </c>
    </row>
    <row r="1776" spans="1:43" x14ac:dyDescent="0.3">
      <c r="A1776" t="str">
        <f t="shared" ca="1" si="1053"/>
        <v>FY2020 Q4 Sep</v>
      </c>
      <c r="B1776">
        <f t="shared" ca="1" si="1054"/>
        <v>2020</v>
      </c>
      <c r="C1776" s="8" t="str">
        <f t="shared" ca="1" si="1055"/>
        <v>Sep</v>
      </c>
      <c r="D1776" s="8" t="str">
        <f t="shared" ca="1" si="1056"/>
        <v>Q4</v>
      </c>
      <c r="E1776">
        <f t="shared" ca="1" si="1057"/>
        <v>12</v>
      </c>
      <c r="F1776">
        <f t="shared" ca="1" si="1058"/>
        <v>4</v>
      </c>
      <c r="G1776">
        <f t="shared" ca="1" si="1059"/>
        <v>202012</v>
      </c>
      <c r="H1776">
        <f t="shared" ca="1" si="1060"/>
        <v>202004</v>
      </c>
      <c r="I1776" t="str">
        <f t="shared" ca="1" si="1061"/>
        <v>FY2020 Q3 Sep</v>
      </c>
      <c r="J1776">
        <f t="shared" ca="1" si="1062"/>
        <v>2020</v>
      </c>
      <c r="K1776" s="8" t="str">
        <f t="shared" ca="1" si="1063"/>
        <v>Sep</v>
      </c>
      <c r="L1776" s="8" t="str">
        <f t="shared" ca="1" si="1064"/>
        <v>Q3</v>
      </c>
      <c r="M1776">
        <f t="shared" ca="1" si="1065"/>
        <v>9</v>
      </c>
      <c r="N1776">
        <f t="shared" ca="1" si="1066"/>
        <v>3</v>
      </c>
      <c r="O1776">
        <f t="shared" ca="1" si="1067"/>
        <v>202009</v>
      </c>
      <c r="P1776">
        <f t="shared" ca="1" si="1068"/>
        <v>202003</v>
      </c>
      <c r="Q1776" t="str">
        <f t="shared" si="1069"/>
        <v>FY2020 Q2 Feb</v>
      </c>
      <c r="R1776">
        <f t="shared" si="1070"/>
        <v>2020</v>
      </c>
      <c r="S1776" s="8" t="str">
        <f t="shared" si="1071"/>
        <v>Feb</v>
      </c>
      <c r="T1776" s="8" t="str">
        <f t="shared" si="1072"/>
        <v>Q2</v>
      </c>
      <c r="U1776">
        <f t="shared" si="1073"/>
        <v>5</v>
      </c>
      <c r="V1776">
        <f t="shared" si="1074"/>
        <v>2</v>
      </c>
      <c r="W1776">
        <f t="shared" si="1075"/>
        <v>202005</v>
      </c>
      <c r="X1776">
        <f t="shared" si="1076"/>
        <v>202002</v>
      </c>
      <c r="Y1776" t="str">
        <f t="shared" si="1077"/>
        <v>FY2020 Q1 Feb</v>
      </c>
      <c r="Z1776">
        <f t="shared" si="1078"/>
        <v>2020</v>
      </c>
      <c r="AA1776" s="8" t="str">
        <f t="shared" si="1079"/>
        <v>Feb</v>
      </c>
      <c r="AB1776" s="8" t="str">
        <f t="shared" si="1080"/>
        <v>Q1</v>
      </c>
      <c r="AC1776">
        <f t="shared" si="1081"/>
        <v>2</v>
      </c>
      <c r="AD1776">
        <f t="shared" si="1082"/>
        <v>1</v>
      </c>
      <c r="AE1776">
        <f t="shared" si="1083"/>
        <v>202002</v>
      </c>
      <c r="AF1776">
        <f t="shared" si="1084"/>
        <v>202001</v>
      </c>
      <c r="AG1776" s="9">
        <f t="shared" ca="1" si="1085"/>
        <v>0</v>
      </c>
      <c r="AH1776">
        <f t="shared" ca="1" si="1086"/>
        <v>2</v>
      </c>
      <c r="AI1776" s="9">
        <f t="shared" ca="1" si="1087"/>
        <v>7</v>
      </c>
      <c r="AJ1776" s="9">
        <f t="shared" ca="1" si="1088"/>
        <v>0</v>
      </c>
      <c r="AK1776" s="9">
        <f t="shared" si="1089"/>
        <v>5</v>
      </c>
      <c r="AL1776" s="9">
        <f t="shared" si="1090"/>
        <v>8</v>
      </c>
      <c r="AM1776" s="9">
        <f t="shared" si="1091"/>
        <v>9</v>
      </c>
      <c r="AN1776" s="2">
        <v>43881.386111111111</v>
      </c>
      <c r="AO1776">
        <v>1687</v>
      </c>
      <c r="AP1776" s="1">
        <v>20000</v>
      </c>
      <c r="AQ1776" t="s">
        <v>5</v>
      </c>
    </row>
    <row r="1777" spans="1:43" x14ac:dyDescent="0.3">
      <c r="A1777" t="str">
        <f t="shared" ca="1" si="1053"/>
        <v>FY2020 Q4 Sep</v>
      </c>
      <c r="B1777">
        <f t="shared" ca="1" si="1054"/>
        <v>2020</v>
      </c>
      <c r="C1777" s="8" t="str">
        <f t="shared" ca="1" si="1055"/>
        <v>Sep</v>
      </c>
      <c r="D1777" s="8" t="str">
        <f t="shared" ca="1" si="1056"/>
        <v>Q4</v>
      </c>
      <c r="E1777">
        <f t="shared" ca="1" si="1057"/>
        <v>12</v>
      </c>
      <c r="F1777">
        <f t="shared" ca="1" si="1058"/>
        <v>4</v>
      </c>
      <c r="G1777">
        <f t="shared" ca="1" si="1059"/>
        <v>202012</v>
      </c>
      <c r="H1777">
        <f t="shared" ca="1" si="1060"/>
        <v>202004</v>
      </c>
      <c r="I1777" t="str">
        <f t="shared" ca="1" si="1061"/>
        <v>FY2020 Q3 Sep</v>
      </c>
      <c r="J1777">
        <f t="shared" ca="1" si="1062"/>
        <v>2020</v>
      </c>
      <c r="K1777" s="8" t="str">
        <f t="shared" ca="1" si="1063"/>
        <v>Sep</v>
      </c>
      <c r="L1777" s="8" t="str">
        <f t="shared" ca="1" si="1064"/>
        <v>Q3</v>
      </c>
      <c r="M1777">
        <f t="shared" ca="1" si="1065"/>
        <v>9</v>
      </c>
      <c r="N1777">
        <f t="shared" ca="1" si="1066"/>
        <v>3</v>
      </c>
      <c r="O1777">
        <f t="shared" ca="1" si="1067"/>
        <v>202009</v>
      </c>
      <c r="P1777">
        <f t="shared" ca="1" si="1068"/>
        <v>202003</v>
      </c>
      <c r="Q1777" t="str">
        <f t="shared" si="1069"/>
        <v>FY2019 Q4 Aug</v>
      </c>
      <c r="R1777">
        <f t="shared" si="1070"/>
        <v>2019</v>
      </c>
      <c r="S1777" s="8" t="str">
        <f t="shared" si="1071"/>
        <v>Aug</v>
      </c>
      <c r="T1777" s="8" t="str">
        <f t="shared" si="1072"/>
        <v>Q4</v>
      </c>
      <c r="U1777">
        <f t="shared" si="1073"/>
        <v>11</v>
      </c>
      <c r="V1777">
        <f t="shared" si="1074"/>
        <v>4</v>
      </c>
      <c r="W1777">
        <f t="shared" si="1075"/>
        <v>201911</v>
      </c>
      <c r="X1777">
        <f t="shared" si="1076"/>
        <v>201904</v>
      </c>
      <c r="Y1777" t="str">
        <f t="shared" si="1077"/>
        <v>FY2019 Q3 Aug</v>
      </c>
      <c r="Z1777">
        <f t="shared" si="1078"/>
        <v>2019</v>
      </c>
      <c r="AA1777" s="8" t="str">
        <f t="shared" si="1079"/>
        <v>Aug</v>
      </c>
      <c r="AB1777" s="8" t="str">
        <f t="shared" si="1080"/>
        <v>Q3</v>
      </c>
      <c r="AC1777">
        <f t="shared" si="1081"/>
        <v>8</v>
      </c>
      <c r="AD1777">
        <f t="shared" si="1082"/>
        <v>3</v>
      </c>
      <c r="AE1777">
        <f t="shared" si="1083"/>
        <v>201908</v>
      </c>
      <c r="AF1777">
        <f t="shared" si="1084"/>
        <v>201903</v>
      </c>
      <c r="AG1777" s="9">
        <f t="shared" ca="1" si="1085"/>
        <v>1</v>
      </c>
      <c r="AH1777">
        <f t="shared" ca="1" si="1086"/>
        <v>4</v>
      </c>
      <c r="AI1777" s="9">
        <f t="shared" ca="1" si="1087"/>
        <v>13</v>
      </c>
      <c r="AJ1777" s="9">
        <f t="shared" ca="1" si="1088"/>
        <v>1</v>
      </c>
      <c r="AK1777" s="9">
        <f t="shared" si="1089"/>
        <v>4</v>
      </c>
      <c r="AL1777" s="9">
        <f t="shared" si="1090"/>
        <v>35</v>
      </c>
      <c r="AM1777" s="9">
        <f t="shared" si="1091"/>
        <v>14</v>
      </c>
      <c r="AN1777" s="2">
        <v>43705.588888888888</v>
      </c>
      <c r="AO1777">
        <v>1717</v>
      </c>
      <c r="AP1777" s="1">
        <v>20000</v>
      </c>
      <c r="AQ1777" t="s">
        <v>5</v>
      </c>
    </row>
    <row r="1778" spans="1:43" x14ac:dyDescent="0.3">
      <c r="A1778" t="str">
        <f t="shared" ca="1" si="1053"/>
        <v>FY2020 Q4 Sep</v>
      </c>
      <c r="B1778">
        <f t="shared" ca="1" si="1054"/>
        <v>2020</v>
      </c>
      <c r="C1778" s="8" t="str">
        <f t="shared" ca="1" si="1055"/>
        <v>Sep</v>
      </c>
      <c r="D1778" s="8" t="str">
        <f t="shared" ca="1" si="1056"/>
        <v>Q4</v>
      </c>
      <c r="E1778">
        <f t="shared" ca="1" si="1057"/>
        <v>12</v>
      </c>
      <c r="F1778">
        <f t="shared" ca="1" si="1058"/>
        <v>4</v>
      </c>
      <c r="G1778">
        <f t="shared" ca="1" si="1059"/>
        <v>202012</v>
      </c>
      <c r="H1778">
        <f t="shared" ca="1" si="1060"/>
        <v>202004</v>
      </c>
      <c r="I1778" t="str">
        <f t="shared" ca="1" si="1061"/>
        <v>FY2020 Q3 Sep</v>
      </c>
      <c r="J1778">
        <f t="shared" ca="1" si="1062"/>
        <v>2020</v>
      </c>
      <c r="K1778" s="8" t="str">
        <f t="shared" ca="1" si="1063"/>
        <v>Sep</v>
      </c>
      <c r="L1778" s="8" t="str">
        <f t="shared" ca="1" si="1064"/>
        <v>Q3</v>
      </c>
      <c r="M1778">
        <f t="shared" ca="1" si="1065"/>
        <v>9</v>
      </c>
      <c r="N1778">
        <f t="shared" ca="1" si="1066"/>
        <v>3</v>
      </c>
      <c r="O1778">
        <f t="shared" ca="1" si="1067"/>
        <v>202009</v>
      </c>
      <c r="P1778">
        <f t="shared" ca="1" si="1068"/>
        <v>202003</v>
      </c>
      <c r="Q1778" t="str">
        <f t="shared" si="1069"/>
        <v>FY2020 Q2 Jan</v>
      </c>
      <c r="R1778">
        <f t="shared" si="1070"/>
        <v>2020</v>
      </c>
      <c r="S1778" s="8" t="str">
        <f t="shared" si="1071"/>
        <v>Jan</v>
      </c>
      <c r="T1778" s="8" t="str">
        <f t="shared" si="1072"/>
        <v>Q2</v>
      </c>
      <c r="U1778">
        <f t="shared" si="1073"/>
        <v>4</v>
      </c>
      <c r="V1778">
        <f t="shared" si="1074"/>
        <v>2</v>
      </c>
      <c r="W1778">
        <f t="shared" si="1075"/>
        <v>202004</v>
      </c>
      <c r="X1778">
        <f t="shared" si="1076"/>
        <v>202002</v>
      </c>
      <c r="Y1778" t="str">
        <f t="shared" si="1077"/>
        <v>FY2020 Q1 Jan</v>
      </c>
      <c r="Z1778">
        <f t="shared" si="1078"/>
        <v>2020</v>
      </c>
      <c r="AA1778" s="8" t="str">
        <f t="shared" si="1079"/>
        <v>Jan</v>
      </c>
      <c r="AB1778" s="8" t="str">
        <f t="shared" si="1080"/>
        <v>Q1</v>
      </c>
      <c r="AC1778">
        <f t="shared" si="1081"/>
        <v>1</v>
      </c>
      <c r="AD1778">
        <f t="shared" si="1082"/>
        <v>1</v>
      </c>
      <c r="AE1778">
        <f t="shared" si="1083"/>
        <v>202001</v>
      </c>
      <c r="AF1778">
        <f t="shared" si="1084"/>
        <v>202001</v>
      </c>
      <c r="AG1778" s="9">
        <f t="shared" ca="1" si="1085"/>
        <v>0</v>
      </c>
      <c r="AH1778">
        <f t="shared" ca="1" si="1086"/>
        <v>3</v>
      </c>
      <c r="AI1778" s="9">
        <f t="shared" ca="1" si="1087"/>
        <v>8</v>
      </c>
      <c r="AJ1778" s="9">
        <f t="shared" ca="1" si="1088"/>
        <v>0</v>
      </c>
      <c r="AK1778" s="9">
        <f t="shared" si="1089"/>
        <v>6</v>
      </c>
      <c r="AL1778" s="9">
        <f t="shared" si="1090"/>
        <v>5</v>
      </c>
      <c r="AM1778" s="9">
        <f t="shared" si="1091"/>
        <v>16</v>
      </c>
      <c r="AN1778" s="2">
        <v>43861.679861111108</v>
      </c>
      <c r="AO1778">
        <v>1734</v>
      </c>
      <c r="AP1778" s="1">
        <v>20000</v>
      </c>
      <c r="AQ1778" t="s">
        <v>5</v>
      </c>
    </row>
    <row r="1779" spans="1:43" x14ac:dyDescent="0.3">
      <c r="A1779" t="str">
        <f t="shared" ca="1" si="1053"/>
        <v>FY2020 Q4 Sep</v>
      </c>
      <c r="B1779">
        <f t="shared" ca="1" si="1054"/>
        <v>2020</v>
      </c>
      <c r="C1779" s="8" t="str">
        <f t="shared" ca="1" si="1055"/>
        <v>Sep</v>
      </c>
      <c r="D1779" s="8" t="str">
        <f t="shared" ca="1" si="1056"/>
        <v>Q4</v>
      </c>
      <c r="E1779">
        <f t="shared" ca="1" si="1057"/>
        <v>12</v>
      </c>
      <c r="F1779">
        <f t="shared" ca="1" si="1058"/>
        <v>4</v>
      </c>
      <c r="G1779">
        <f t="shared" ca="1" si="1059"/>
        <v>202012</v>
      </c>
      <c r="H1779">
        <f t="shared" ca="1" si="1060"/>
        <v>202004</v>
      </c>
      <c r="I1779" t="str">
        <f t="shared" ca="1" si="1061"/>
        <v>FY2020 Q3 Sep</v>
      </c>
      <c r="J1779">
        <f t="shared" ca="1" si="1062"/>
        <v>2020</v>
      </c>
      <c r="K1779" s="8" t="str">
        <f t="shared" ca="1" si="1063"/>
        <v>Sep</v>
      </c>
      <c r="L1779" s="8" t="str">
        <f t="shared" ca="1" si="1064"/>
        <v>Q3</v>
      </c>
      <c r="M1779">
        <f t="shared" ca="1" si="1065"/>
        <v>9</v>
      </c>
      <c r="N1779">
        <f t="shared" ca="1" si="1066"/>
        <v>3</v>
      </c>
      <c r="O1779">
        <f t="shared" ca="1" si="1067"/>
        <v>202009</v>
      </c>
      <c r="P1779">
        <f t="shared" ca="1" si="1068"/>
        <v>202003</v>
      </c>
      <c r="Q1779" t="str">
        <f t="shared" si="1069"/>
        <v>FY2020 Q2 Jan</v>
      </c>
      <c r="R1779">
        <f t="shared" si="1070"/>
        <v>2020</v>
      </c>
      <c r="S1779" s="8" t="str">
        <f t="shared" si="1071"/>
        <v>Jan</v>
      </c>
      <c r="T1779" s="8" t="str">
        <f t="shared" si="1072"/>
        <v>Q2</v>
      </c>
      <c r="U1779">
        <f t="shared" si="1073"/>
        <v>4</v>
      </c>
      <c r="V1779">
        <f t="shared" si="1074"/>
        <v>2</v>
      </c>
      <c r="W1779">
        <f t="shared" si="1075"/>
        <v>202004</v>
      </c>
      <c r="X1779">
        <f t="shared" si="1076"/>
        <v>202002</v>
      </c>
      <c r="Y1779" t="str">
        <f t="shared" si="1077"/>
        <v>FY2020 Q1 Jan</v>
      </c>
      <c r="Z1779">
        <f t="shared" si="1078"/>
        <v>2020</v>
      </c>
      <c r="AA1779" s="8" t="str">
        <f t="shared" si="1079"/>
        <v>Jan</v>
      </c>
      <c r="AB1779" s="8" t="str">
        <f t="shared" si="1080"/>
        <v>Q1</v>
      </c>
      <c r="AC1779">
        <f t="shared" si="1081"/>
        <v>1</v>
      </c>
      <c r="AD1779">
        <f t="shared" si="1082"/>
        <v>1</v>
      </c>
      <c r="AE1779">
        <f t="shared" si="1083"/>
        <v>202001</v>
      </c>
      <c r="AF1779">
        <f t="shared" si="1084"/>
        <v>202001</v>
      </c>
      <c r="AG1779" s="9">
        <f t="shared" ca="1" si="1085"/>
        <v>0</v>
      </c>
      <c r="AH1779">
        <f t="shared" ca="1" si="1086"/>
        <v>3</v>
      </c>
      <c r="AI1779" s="9">
        <f t="shared" ca="1" si="1087"/>
        <v>8</v>
      </c>
      <c r="AJ1779" s="9">
        <f t="shared" ca="1" si="1088"/>
        <v>0</v>
      </c>
      <c r="AK1779" s="9">
        <f t="shared" si="1089"/>
        <v>2</v>
      </c>
      <c r="AL1779" s="9">
        <f t="shared" si="1090"/>
        <v>5</v>
      </c>
      <c r="AM1779" s="9">
        <f t="shared" si="1091"/>
        <v>17</v>
      </c>
      <c r="AN1779" s="2">
        <v>43857.737500000003</v>
      </c>
      <c r="AO1779">
        <v>1755</v>
      </c>
      <c r="AP1779" s="1">
        <v>20000</v>
      </c>
      <c r="AQ1779" t="s">
        <v>5</v>
      </c>
    </row>
    <row r="1780" spans="1:43" x14ac:dyDescent="0.3">
      <c r="A1780" t="str">
        <f t="shared" ca="1" si="1053"/>
        <v>FY2020 Q4 Sep</v>
      </c>
      <c r="B1780">
        <f t="shared" ca="1" si="1054"/>
        <v>2020</v>
      </c>
      <c r="C1780" s="8" t="str">
        <f t="shared" ca="1" si="1055"/>
        <v>Sep</v>
      </c>
      <c r="D1780" s="8" t="str">
        <f t="shared" ca="1" si="1056"/>
        <v>Q4</v>
      </c>
      <c r="E1780">
        <f t="shared" ca="1" si="1057"/>
        <v>12</v>
      </c>
      <c r="F1780">
        <f t="shared" ca="1" si="1058"/>
        <v>4</v>
      </c>
      <c r="G1780">
        <f t="shared" ca="1" si="1059"/>
        <v>202012</v>
      </c>
      <c r="H1780">
        <f t="shared" ca="1" si="1060"/>
        <v>202004</v>
      </c>
      <c r="I1780" t="str">
        <f t="shared" ca="1" si="1061"/>
        <v>FY2020 Q3 Sep</v>
      </c>
      <c r="J1780">
        <f t="shared" ca="1" si="1062"/>
        <v>2020</v>
      </c>
      <c r="K1780" s="8" t="str">
        <f t="shared" ca="1" si="1063"/>
        <v>Sep</v>
      </c>
      <c r="L1780" s="8" t="str">
        <f t="shared" ca="1" si="1064"/>
        <v>Q3</v>
      </c>
      <c r="M1780">
        <f t="shared" ca="1" si="1065"/>
        <v>9</v>
      </c>
      <c r="N1780">
        <f t="shared" ca="1" si="1066"/>
        <v>3</v>
      </c>
      <c r="O1780">
        <f t="shared" ca="1" si="1067"/>
        <v>202009</v>
      </c>
      <c r="P1780">
        <f t="shared" ca="1" si="1068"/>
        <v>202003</v>
      </c>
      <c r="Q1780" t="str">
        <f t="shared" si="1069"/>
        <v>FY2020 Q2 Mar</v>
      </c>
      <c r="R1780">
        <f t="shared" si="1070"/>
        <v>2020</v>
      </c>
      <c r="S1780" s="8" t="str">
        <f t="shared" si="1071"/>
        <v>Mar</v>
      </c>
      <c r="T1780" s="8" t="str">
        <f t="shared" si="1072"/>
        <v>Q2</v>
      </c>
      <c r="U1780">
        <f t="shared" si="1073"/>
        <v>6</v>
      </c>
      <c r="V1780">
        <f t="shared" si="1074"/>
        <v>2</v>
      </c>
      <c r="W1780">
        <f t="shared" si="1075"/>
        <v>202006</v>
      </c>
      <c r="X1780">
        <f t="shared" si="1076"/>
        <v>202002</v>
      </c>
      <c r="Y1780" t="str">
        <f t="shared" si="1077"/>
        <v>FY2020 Q1 Mar</v>
      </c>
      <c r="Z1780">
        <f t="shared" si="1078"/>
        <v>2020</v>
      </c>
      <c r="AA1780" s="8" t="str">
        <f t="shared" si="1079"/>
        <v>Mar</v>
      </c>
      <c r="AB1780" s="8" t="str">
        <f t="shared" si="1080"/>
        <v>Q1</v>
      </c>
      <c r="AC1780">
        <f t="shared" si="1081"/>
        <v>3</v>
      </c>
      <c r="AD1780">
        <f t="shared" si="1082"/>
        <v>1</v>
      </c>
      <c r="AE1780">
        <f t="shared" si="1083"/>
        <v>202003</v>
      </c>
      <c r="AF1780">
        <f t="shared" si="1084"/>
        <v>202001</v>
      </c>
      <c r="AG1780" s="9">
        <f t="shared" ca="1" si="1085"/>
        <v>0</v>
      </c>
      <c r="AH1780">
        <f t="shared" ca="1" si="1086"/>
        <v>2</v>
      </c>
      <c r="AI1780" s="9">
        <f t="shared" ca="1" si="1087"/>
        <v>6</v>
      </c>
      <c r="AJ1780" s="9">
        <f t="shared" ca="1" si="1088"/>
        <v>0</v>
      </c>
      <c r="AK1780" s="9">
        <f t="shared" si="1089"/>
        <v>3</v>
      </c>
      <c r="AL1780" s="9">
        <f t="shared" si="1090"/>
        <v>10</v>
      </c>
      <c r="AM1780" s="9">
        <f t="shared" si="1091"/>
        <v>14</v>
      </c>
      <c r="AN1780" s="2">
        <v>43893.597222222219</v>
      </c>
      <c r="AO1780">
        <v>1794</v>
      </c>
      <c r="AP1780" s="1">
        <v>20000</v>
      </c>
      <c r="AQ1780" t="s">
        <v>4</v>
      </c>
    </row>
    <row r="1781" spans="1:43" x14ac:dyDescent="0.3">
      <c r="A1781" t="str">
        <f t="shared" ca="1" si="1053"/>
        <v>FY2020 Q4 Sep</v>
      </c>
      <c r="B1781">
        <f t="shared" ca="1" si="1054"/>
        <v>2020</v>
      </c>
      <c r="C1781" s="8" t="str">
        <f t="shared" ca="1" si="1055"/>
        <v>Sep</v>
      </c>
      <c r="D1781" s="8" t="str">
        <f t="shared" ca="1" si="1056"/>
        <v>Q4</v>
      </c>
      <c r="E1781">
        <f t="shared" ca="1" si="1057"/>
        <v>12</v>
      </c>
      <c r="F1781">
        <f t="shared" ca="1" si="1058"/>
        <v>4</v>
      </c>
      <c r="G1781">
        <f t="shared" ca="1" si="1059"/>
        <v>202012</v>
      </c>
      <c r="H1781">
        <f t="shared" ca="1" si="1060"/>
        <v>202004</v>
      </c>
      <c r="I1781" t="str">
        <f t="shared" ca="1" si="1061"/>
        <v>FY2020 Q3 Sep</v>
      </c>
      <c r="J1781">
        <f t="shared" ca="1" si="1062"/>
        <v>2020</v>
      </c>
      <c r="K1781" s="8" t="str">
        <f t="shared" ca="1" si="1063"/>
        <v>Sep</v>
      </c>
      <c r="L1781" s="8" t="str">
        <f t="shared" ca="1" si="1064"/>
        <v>Q3</v>
      </c>
      <c r="M1781">
        <f t="shared" ca="1" si="1065"/>
        <v>9</v>
      </c>
      <c r="N1781">
        <f t="shared" ca="1" si="1066"/>
        <v>3</v>
      </c>
      <c r="O1781">
        <f t="shared" ca="1" si="1067"/>
        <v>202009</v>
      </c>
      <c r="P1781">
        <f t="shared" ca="1" si="1068"/>
        <v>202003</v>
      </c>
      <c r="Q1781" t="str">
        <f t="shared" si="1069"/>
        <v>FY2020 Q2 Feb</v>
      </c>
      <c r="R1781">
        <f t="shared" si="1070"/>
        <v>2020</v>
      </c>
      <c r="S1781" s="8" t="str">
        <f t="shared" si="1071"/>
        <v>Feb</v>
      </c>
      <c r="T1781" s="8" t="str">
        <f t="shared" si="1072"/>
        <v>Q2</v>
      </c>
      <c r="U1781">
        <f t="shared" si="1073"/>
        <v>5</v>
      </c>
      <c r="V1781">
        <f t="shared" si="1074"/>
        <v>2</v>
      </c>
      <c r="W1781">
        <f t="shared" si="1075"/>
        <v>202005</v>
      </c>
      <c r="X1781">
        <f t="shared" si="1076"/>
        <v>202002</v>
      </c>
      <c r="Y1781" t="str">
        <f t="shared" si="1077"/>
        <v>FY2020 Q1 Feb</v>
      </c>
      <c r="Z1781">
        <f t="shared" si="1078"/>
        <v>2020</v>
      </c>
      <c r="AA1781" s="8" t="str">
        <f t="shared" si="1079"/>
        <v>Feb</v>
      </c>
      <c r="AB1781" s="8" t="str">
        <f t="shared" si="1080"/>
        <v>Q1</v>
      </c>
      <c r="AC1781">
        <f t="shared" si="1081"/>
        <v>2</v>
      </c>
      <c r="AD1781">
        <f t="shared" si="1082"/>
        <v>1</v>
      </c>
      <c r="AE1781">
        <f t="shared" si="1083"/>
        <v>202002</v>
      </c>
      <c r="AF1781">
        <f t="shared" si="1084"/>
        <v>202001</v>
      </c>
      <c r="AG1781" s="9">
        <f t="shared" ca="1" si="1085"/>
        <v>0</v>
      </c>
      <c r="AH1781">
        <f t="shared" ca="1" si="1086"/>
        <v>2</v>
      </c>
      <c r="AI1781" s="9">
        <f t="shared" ca="1" si="1087"/>
        <v>7</v>
      </c>
      <c r="AJ1781" s="9">
        <f t="shared" ca="1" si="1088"/>
        <v>0</v>
      </c>
      <c r="AK1781" s="9">
        <f t="shared" si="1089"/>
        <v>6</v>
      </c>
      <c r="AL1781" s="9">
        <f t="shared" si="1090"/>
        <v>8</v>
      </c>
      <c r="AM1781" s="9">
        <f t="shared" si="1091"/>
        <v>15</v>
      </c>
      <c r="AN1781" s="2">
        <v>43882.636111111111</v>
      </c>
      <c r="AO1781">
        <v>1811</v>
      </c>
      <c r="AP1781" s="1">
        <v>20000</v>
      </c>
      <c r="AQ1781" t="s">
        <v>5</v>
      </c>
    </row>
    <row r="1782" spans="1:43" x14ac:dyDescent="0.3">
      <c r="A1782" t="str">
        <f t="shared" ca="1" si="1053"/>
        <v>FY2020 Q4 Sep</v>
      </c>
      <c r="B1782">
        <f t="shared" ca="1" si="1054"/>
        <v>2020</v>
      </c>
      <c r="C1782" s="8" t="str">
        <f t="shared" ca="1" si="1055"/>
        <v>Sep</v>
      </c>
      <c r="D1782" s="8" t="str">
        <f t="shared" ca="1" si="1056"/>
        <v>Q4</v>
      </c>
      <c r="E1782">
        <f t="shared" ca="1" si="1057"/>
        <v>12</v>
      </c>
      <c r="F1782">
        <f t="shared" ca="1" si="1058"/>
        <v>4</v>
      </c>
      <c r="G1782">
        <f t="shared" ca="1" si="1059"/>
        <v>202012</v>
      </c>
      <c r="H1782">
        <f t="shared" ca="1" si="1060"/>
        <v>202004</v>
      </c>
      <c r="I1782" t="str">
        <f t="shared" ca="1" si="1061"/>
        <v>FY2020 Q3 Sep</v>
      </c>
      <c r="J1782">
        <f t="shared" ca="1" si="1062"/>
        <v>2020</v>
      </c>
      <c r="K1782" s="8" t="str">
        <f t="shared" ca="1" si="1063"/>
        <v>Sep</v>
      </c>
      <c r="L1782" s="8" t="str">
        <f t="shared" ca="1" si="1064"/>
        <v>Q3</v>
      </c>
      <c r="M1782">
        <f t="shared" ca="1" si="1065"/>
        <v>9</v>
      </c>
      <c r="N1782">
        <f t="shared" ca="1" si="1066"/>
        <v>3</v>
      </c>
      <c r="O1782">
        <f t="shared" ca="1" si="1067"/>
        <v>202009</v>
      </c>
      <c r="P1782">
        <f t="shared" ca="1" si="1068"/>
        <v>202003</v>
      </c>
      <c r="Q1782" t="str">
        <f t="shared" si="1069"/>
        <v>FY2019 Q4 Sep</v>
      </c>
      <c r="R1782">
        <f t="shared" si="1070"/>
        <v>2019</v>
      </c>
      <c r="S1782" s="8" t="str">
        <f t="shared" si="1071"/>
        <v>Sep</v>
      </c>
      <c r="T1782" s="8" t="str">
        <f t="shared" si="1072"/>
        <v>Q4</v>
      </c>
      <c r="U1782">
        <f t="shared" si="1073"/>
        <v>12</v>
      </c>
      <c r="V1782">
        <f t="shared" si="1074"/>
        <v>4</v>
      </c>
      <c r="W1782">
        <f t="shared" si="1075"/>
        <v>201912</v>
      </c>
      <c r="X1782">
        <f t="shared" si="1076"/>
        <v>201904</v>
      </c>
      <c r="Y1782" t="str">
        <f t="shared" si="1077"/>
        <v>FY2019 Q3 Sep</v>
      </c>
      <c r="Z1782">
        <f t="shared" si="1078"/>
        <v>2019</v>
      </c>
      <c r="AA1782" s="8" t="str">
        <f t="shared" si="1079"/>
        <v>Sep</v>
      </c>
      <c r="AB1782" s="8" t="str">
        <f t="shared" si="1080"/>
        <v>Q3</v>
      </c>
      <c r="AC1782">
        <f t="shared" si="1081"/>
        <v>9</v>
      </c>
      <c r="AD1782">
        <f t="shared" si="1082"/>
        <v>3</v>
      </c>
      <c r="AE1782">
        <f t="shared" si="1083"/>
        <v>201909</v>
      </c>
      <c r="AF1782">
        <f t="shared" si="1084"/>
        <v>201903</v>
      </c>
      <c r="AG1782" s="9">
        <f t="shared" ca="1" si="1085"/>
        <v>1</v>
      </c>
      <c r="AH1782">
        <f t="shared" ca="1" si="1086"/>
        <v>4</v>
      </c>
      <c r="AI1782" s="9">
        <f t="shared" ca="1" si="1087"/>
        <v>12</v>
      </c>
      <c r="AJ1782" s="9">
        <f t="shared" ca="1" si="1088"/>
        <v>1</v>
      </c>
      <c r="AK1782" s="9">
        <f t="shared" si="1089"/>
        <v>3</v>
      </c>
      <c r="AL1782" s="9">
        <f t="shared" si="1090"/>
        <v>38</v>
      </c>
      <c r="AM1782" s="9">
        <f t="shared" si="1091"/>
        <v>17</v>
      </c>
      <c r="AN1782" s="2">
        <v>43725.742361111108</v>
      </c>
      <c r="AO1782">
        <v>1844</v>
      </c>
      <c r="AP1782" s="1">
        <v>20000</v>
      </c>
      <c r="AQ1782" t="s">
        <v>5</v>
      </c>
    </row>
    <row r="1783" spans="1:43" x14ac:dyDescent="0.3">
      <c r="A1783" t="str">
        <f t="shared" ca="1" si="1053"/>
        <v>FY2020 Q4 Sep</v>
      </c>
      <c r="B1783">
        <f t="shared" ca="1" si="1054"/>
        <v>2020</v>
      </c>
      <c r="C1783" s="8" t="str">
        <f t="shared" ca="1" si="1055"/>
        <v>Sep</v>
      </c>
      <c r="D1783" s="8" t="str">
        <f t="shared" ca="1" si="1056"/>
        <v>Q4</v>
      </c>
      <c r="E1783">
        <f t="shared" ca="1" si="1057"/>
        <v>12</v>
      </c>
      <c r="F1783">
        <f t="shared" ca="1" si="1058"/>
        <v>4</v>
      </c>
      <c r="G1783">
        <f t="shared" ca="1" si="1059"/>
        <v>202012</v>
      </c>
      <c r="H1783">
        <f t="shared" ca="1" si="1060"/>
        <v>202004</v>
      </c>
      <c r="I1783" t="str">
        <f t="shared" ca="1" si="1061"/>
        <v>FY2020 Q3 Sep</v>
      </c>
      <c r="J1783">
        <f t="shared" ca="1" si="1062"/>
        <v>2020</v>
      </c>
      <c r="K1783" s="8" t="str">
        <f t="shared" ca="1" si="1063"/>
        <v>Sep</v>
      </c>
      <c r="L1783" s="8" t="str">
        <f t="shared" ca="1" si="1064"/>
        <v>Q3</v>
      </c>
      <c r="M1783">
        <f t="shared" ca="1" si="1065"/>
        <v>9</v>
      </c>
      <c r="N1783">
        <f t="shared" ca="1" si="1066"/>
        <v>3</v>
      </c>
      <c r="O1783">
        <f t="shared" ca="1" si="1067"/>
        <v>202009</v>
      </c>
      <c r="P1783">
        <f t="shared" ca="1" si="1068"/>
        <v>202003</v>
      </c>
      <c r="Q1783" t="str">
        <f t="shared" si="1069"/>
        <v>FY2019 Q4 Sep</v>
      </c>
      <c r="R1783">
        <f t="shared" si="1070"/>
        <v>2019</v>
      </c>
      <c r="S1783" s="8" t="str">
        <f t="shared" si="1071"/>
        <v>Sep</v>
      </c>
      <c r="T1783" s="8" t="str">
        <f t="shared" si="1072"/>
        <v>Q4</v>
      </c>
      <c r="U1783">
        <f t="shared" si="1073"/>
        <v>12</v>
      </c>
      <c r="V1783">
        <f t="shared" si="1074"/>
        <v>4</v>
      </c>
      <c r="W1783">
        <f t="shared" si="1075"/>
        <v>201912</v>
      </c>
      <c r="X1783">
        <f t="shared" si="1076"/>
        <v>201904</v>
      </c>
      <c r="Y1783" t="str">
        <f t="shared" si="1077"/>
        <v>FY2019 Q3 Sep</v>
      </c>
      <c r="Z1783">
        <f t="shared" si="1078"/>
        <v>2019</v>
      </c>
      <c r="AA1783" s="8" t="str">
        <f t="shared" si="1079"/>
        <v>Sep</v>
      </c>
      <c r="AB1783" s="8" t="str">
        <f t="shared" si="1080"/>
        <v>Q3</v>
      </c>
      <c r="AC1783">
        <f t="shared" si="1081"/>
        <v>9</v>
      </c>
      <c r="AD1783">
        <f t="shared" si="1082"/>
        <v>3</v>
      </c>
      <c r="AE1783">
        <f t="shared" si="1083"/>
        <v>201909</v>
      </c>
      <c r="AF1783">
        <f t="shared" si="1084"/>
        <v>201903</v>
      </c>
      <c r="AG1783" s="9">
        <f t="shared" ca="1" si="1085"/>
        <v>1</v>
      </c>
      <c r="AH1783">
        <f t="shared" ca="1" si="1086"/>
        <v>4</v>
      </c>
      <c r="AI1783" s="9">
        <f t="shared" ca="1" si="1087"/>
        <v>12</v>
      </c>
      <c r="AJ1783" s="9">
        <f t="shared" ca="1" si="1088"/>
        <v>1</v>
      </c>
      <c r="AK1783" s="9">
        <f t="shared" si="1089"/>
        <v>5</v>
      </c>
      <c r="AL1783" s="9">
        <f t="shared" si="1090"/>
        <v>39</v>
      </c>
      <c r="AM1783" s="9">
        <f t="shared" si="1091"/>
        <v>11</v>
      </c>
      <c r="AN1783" s="2">
        <v>43734.462500000001</v>
      </c>
      <c r="AO1783">
        <v>1935</v>
      </c>
      <c r="AP1783" s="1">
        <v>20000</v>
      </c>
      <c r="AQ1783" t="s">
        <v>5</v>
      </c>
    </row>
    <row r="1784" spans="1:43" x14ac:dyDescent="0.3">
      <c r="A1784" t="str">
        <f t="shared" ca="1" si="1053"/>
        <v>FY2020 Q4 Sep</v>
      </c>
      <c r="B1784">
        <f t="shared" ca="1" si="1054"/>
        <v>2020</v>
      </c>
      <c r="C1784" s="8" t="str">
        <f t="shared" ca="1" si="1055"/>
        <v>Sep</v>
      </c>
      <c r="D1784" s="8" t="str">
        <f t="shared" ca="1" si="1056"/>
        <v>Q4</v>
      </c>
      <c r="E1784">
        <f t="shared" ca="1" si="1057"/>
        <v>12</v>
      </c>
      <c r="F1784">
        <f t="shared" ca="1" si="1058"/>
        <v>4</v>
      </c>
      <c r="G1784">
        <f t="shared" ca="1" si="1059"/>
        <v>202012</v>
      </c>
      <c r="H1784">
        <f t="shared" ca="1" si="1060"/>
        <v>202004</v>
      </c>
      <c r="I1784" t="str">
        <f t="shared" ca="1" si="1061"/>
        <v>FY2020 Q3 Sep</v>
      </c>
      <c r="J1784">
        <f t="shared" ca="1" si="1062"/>
        <v>2020</v>
      </c>
      <c r="K1784" s="8" t="str">
        <f t="shared" ca="1" si="1063"/>
        <v>Sep</v>
      </c>
      <c r="L1784" s="8" t="str">
        <f t="shared" ca="1" si="1064"/>
        <v>Q3</v>
      </c>
      <c r="M1784">
        <f t="shared" ca="1" si="1065"/>
        <v>9</v>
      </c>
      <c r="N1784">
        <f t="shared" ca="1" si="1066"/>
        <v>3</v>
      </c>
      <c r="O1784">
        <f t="shared" ca="1" si="1067"/>
        <v>202009</v>
      </c>
      <c r="P1784">
        <f t="shared" ca="1" si="1068"/>
        <v>202003</v>
      </c>
      <c r="Q1784" t="str">
        <f t="shared" si="1069"/>
        <v>FY2019 Q4 Sep</v>
      </c>
      <c r="R1784">
        <f t="shared" si="1070"/>
        <v>2019</v>
      </c>
      <c r="S1784" s="8" t="str">
        <f t="shared" si="1071"/>
        <v>Sep</v>
      </c>
      <c r="T1784" s="8" t="str">
        <f t="shared" si="1072"/>
        <v>Q4</v>
      </c>
      <c r="U1784">
        <f t="shared" si="1073"/>
        <v>12</v>
      </c>
      <c r="V1784">
        <f t="shared" si="1074"/>
        <v>4</v>
      </c>
      <c r="W1784">
        <f t="shared" si="1075"/>
        <v>201912</v>
      </c>
      <c r="X1784">
        <f t="shared" si="1076"/>
        <v>201904</v>
      </c>
      <c r="Y1784" t="str">
        <f t="shared" si="1077"/>
        <v>FY2019 Q3 Sep</v>
      </c>
      <c r="Z1784">
        <f t="shared" si="1078"/>
        <v>2019</v>
      </c>
      <c r="AA1784" s="8" t="str">
        <f t="shared" si="1079"/>
        <v>Sep</v>
      </c>
      <c r="AB1784" s="8" t="str">
        <f t="shared" si="1080"/>
        <v>Q3</v>
      </c>
      <c r="AC1784">
        <f t="shared" si="1081"/>
        <v>9</v>
      </c>
      <c r="AD1784">
        <f t="shared" si="1082"/>
        <v>3</v>
      </c>
      <c r="AE1784">
        <f t="shared" si="1083"/>
        <v>201909</v>
      </c>
      <c r="AF1784">
        <f t="shared" si="1084"/>
        <v>201903</v>
      </c>
      <c r="AG1784" s="9">
        <f t="shared" ca="1" si="1085"/>
        <v>1</v>
      </c>
      <c r="AH1784">
        <f t="shared" ca="1" si="1086"/>
        <v>4</v>
      </c>
      <c r="AI1784" s="9">
        <f t="shared" ca="1" si="1087"/>
        <v>12</v>
      </c>
      <c r="AJ1784" s="9">
        <f t="shared" ca="1" si="1088"/>
        <v>1</v>
      </c>
      <c r="AK1784" s="9">
        <f t="shared" si="1089"/>
        <v>4</v>
      </c>
      <c r="AL1784" s="9">
        <f t="shared" si="1090"/>
        <v>37</v>
      </c>
      <c r="AM1784" s="9">
        <f t="shared" si="1091"/>
        <v>14</v>
      </c>
      <c r="AN1784" s="2">
        <v>43719.594444444447</v>
      </c>
      <c r="AO1784">
        <v>1945</v>
      </c>
      <c r="AP1784" s="1">
        <v>20000</v>
      </c>
      <c r="AQ1784" t="s">
        <v>5</v>
      </c>
    </row>
    <row r="1785" spans="1:43" x14ac:dyDescent="0.3">
      <c r="A1785" t="str">
        <f t="shared" ca="1" si="1053"/>
        <v>FY2020 Q4 Sep</v>
      </c>
      <c r="B1785">
        <f t="shared" ca="1" si="1054"/>
        <v>2020</v>
      </c>
      <c r="C1785" s="8" t="str">
        <f t="shared" ca="1" si="1055"/>
        <v>Sep</v>
      </c>
      <c r="D1785" s="8" t="str">
        <f t="shared" ca="1" si="1056"/>
        <v>Q4</v>
      </c>
      <c r="E1785">
        <f t="shared" ca="1" si="1057"/>
        <v>12</v>
      </c>
      <c r="F1785">
        <f t="shared" ca="1" si="1058"/>
        <v>4</v>
      </c>
      <c r="G1785">
        <f t="shared" ca="1" si="1059"/>
        <v>202012</v>
      </c>
      <c r="H1785">
        <f t="shared" ca="1" si="1060"/>
        <v>202004</v>
      </c>
      <c r="I1785" t="str">
        <f t="shared" ca="1" si="1061"/>
        <v>FY2020 Q3 Sep</v>
      </c>
      <c r="J1785">
        <f t="shared" ca="1" si="1062"/>
        <v>2020</v>
      </c>
      <c r="K1785" s="8" t="str">
        <f t="shared" ca="1" si="1063"/>
        <v>Sep</v>
      </c>
      <c r="L1785" s="8" t="str">
        <f t="shared" ca="1" si="1064"/>
        <v>Q3</v>
      </c>
      <c r="M1785">
        <f t="shared" ca="1" si="1065"/>
        <v>9</v>
      </c>
      <c r="N1785">
        <f t="shared" ca="1" si="1066"/>
        <v>3</v>
      </c>
      <c r="O1785">
        <f t="shared" ca="1" si="1067"/>
        <v>202009</v>
      </c>
      <c r="P1785">
        <f t="shared" ca="1" si="1068"/>
        <v>202003</v>
      </c>
      <c r="Q1785" t="str">
        <f t="shared" si="1069"/>
        <v>FY2020 Q1 Nov</v>
      </c>
      <c r="R1785">
        <f t="shared" si="1070"/>
        <v>2020</v>
      </c>
      <c r="S1785" s="8" t="str">
        <f t="shared" si="1071"/>
        <v>Nov</v>
      </c>
      <c r="T1785" s="8" t="str">
        <f t="shared" si="1072"/>
        <v>Q1</v>
      </c>
      <c r="U1785">
        <f t="shared" si="1073"/>
        <v>2</v>
      </c>
      <c r="V1785">
        <f t="shared" si="1074"/>
        <v>1</v>
      </c>
      <c r="W1785">
        <f t="shared" si="1075"/>
        <v>202002</v>
      </c>
      <c r="X1785">
        <f t="shared" si="1076"/>
        <v>202001</v>
      </c>
      <c r="Y1785" t="str">
        <f t="shared" si="1077"/>
        <v>FY2019 Q4 Nov</v>
      </c>
      <c r="Z1785">
        <f t="shared" si="1078"/>
        <v>2019</v>
      </c>
      <c r="AA1785" s="8" t="str">
        <f t="shared" si="1079"/>
        <v>Nov</v>
      </c>
      <c r="AB1785" s="8" t="str">
        <f t="shared" si="1080"/>
        <v>Q4</v>
      </c>
      <c r="AC1785">
        <f t="shared" si="1081"/>
        <v>11</v>
      </c>
      <c r="AD1785">
        <f t="shared" si="1082"/>
        <v>4</v>
      </c>
      <c r="AE1785">
        <f t="shared" si="1083"/>
        <v>201911</v>
      </c>
      <c r="AF1785">
        <f t="shared" si="1084"/>
        <v>201904</v>
      </c>
      <c r="AG1785" s="9">
        <f t="shared" ca="1" si="1085"/>
        <v>0</v>
      </c>
      <c r="AH1785">
        <f t="shared" ca="1" si="1086"/>
        <v>3</v>
      </c>
      <c r="AI1785" s="9">
        <f t="shared" ca="1" si="1087"/>
        <v>10</v>
      </c>
      <c r="AJ1785" s="9">
        <f t="shared" ca="1" si="1088"/>
        <v>1</v>
      </c>
      <c r="AK1785" s="9">
        <f t="shared" si="1089"/>
        <v>4</v>
      </c>
      <c r="AL1785" s="9">
        <f t="shared" si="1090"/>
        <v>46</v>
      </c>
      <c r="AM1785" s="9">
        <f t="shared" si="1091"/>
        <v>11</v>
      </c>
      <c r="AN1785" s="2">
        <v>43782.493055555555</v>
      </c>
      <c r="AO1785">
        <v>1945</v>
      </c>
      <c r="AP1785" s="1">
        <v>20000</v>
      </c>
      <c r="AQ1785" t="s">
        <v>5</v>
      </c>
    </row>
    <row r="1786" spans="1:43" x14ac:dyDescent="0.3">
      <c r="A1786" t="str">
        <f t="shared" ca="1" si="1053"/>
        <v>FY2020 Q4 Sep</v>
      </c>
      <c r="B1786">
        <f t="shared" ca="1" si="1054"/>
        <v>2020</v>
      </c>
      <c r="C1786" s="8" t="str">
        <f t="shared" ca="1" si="1055"/>
        <v>Sep</v>
      </c>
      <c r="D1786" s="8" t="str">
        <f t="shared" ca="1" si="1056"/>
        <v>Q4</v>
      </c>
      <c r="E1786">
        <f t="shared" ca="1" si="1057"/>
        <v>12</v>
      </c>
      <c r="F1786">
        <f t="shared" ca="1" si="1058"/>
        <v>4</v>
      </c>
      <c r="G1786">
        <f t="shared" ca="1" si="1059"/>
        <v>202012</v>
      </c>
      <c r="H1786">
        <f t="shared" ca="1" si="1060"/>
        <v>202004</v>
      </c>
      <c r="I1786" t="str">
        <f t="shared" ca="1" si="1061"/>
        <v>FY2020 Q3 Sep</v>
      </c>
      <c r="J1786">
        <f t="shared" ca="1" si="1062"/>
        <v>2020</v>
      </c>
      <c r="K1786" s="8" t="str">
        <f t="shared" ca="1" si="1063"/>
        <v>Sep</v>
      </c>
      <c r="L1786" s="8" t="str">
        <f t="shared" ca="1" si="1064"/>
        <v>Q3</v>
      </c>
      <c r="M1786">
        <f t="shared" ca="1" si="1065"/>
        <v>9</v>
      </c>
      <c r="N1786">
        <f t="shared" ca="1" si="1066"/>
        <v>3</v>
      </c>
      <c r="O1786">
        <f t="shared" ca="1" si="1067"/>
        <v>202009</v>
      </c>
      <c r="P1786">
        <f t="shared" ca="1" si="1068"/>
        <v>202003</v>
      </c>
      <c r="Q1786" t="str">
        <f t="shared" si="1069"/>
        <v>FY2019 Q4 Sep</v>
      </c>
      <c r="R1786">
        <f t="shared" si="1070"/>
        <v>2019</v>
      </c>
      <c r="S1786" s="8" t="str">
        <f t="shared" si="1071"/>
        <v>Sep</v>
      </c>
      <c r="T1786" s="8" t="str">
        <f t="shared" si="1072"/>
        <v>Q4</v>
      </c>
      <c r="U1786">
        <f t="shared" si="1073"/>
        <v>12</v>
      </c>
      <c r="V1786">
        <f t="shared" si="1074"/>
        <v>4</v>
      </c>
      <c r="W1786">
        <f t="shared" si="1075"/>
        <v>201912</v>
      </c>
      <c r="X1786">
        <f t="shared" si="1076"/>
        <v>201904</v>
      </c>
      <c r="Y1786" t="str">
        <f t="shared" si="1077"/>
        <v>FY2019 Q3 Sep</v>
      </c>
      <c r="Z1786">
        <f t="shared" si="1078"/>
        <v>2019</v>
      </c>
      <c r="AA1786" s="8" t="str">
        <f t="shared" si="1079"/>
        <v>Sep</v>
      </c>
      <c r="AB1786" s="8" t="str">
        <f t="shared" si="1080"/>
        <v>Q3</v>
      </c>
      <c r="AC1786">
        <f t="shared" si="1081"/>
        <v>9</v>
      </c>
      <c r="AD1786">
        <f t="shared" si="1082"/>
        <v>3</v>
      </c>
      <c r="AE1786">
        <f t="shared" si="1083"/>
        <v>201909</v>
      </c>
      <c r="AF1786">
        <f t="shared" si="1084"/>
        <v>201903</v>
      </c>
      <c r="AG1786" s="9">
        <f t="shared" ca="1" si="1085"/>
        <v>1</v>
      </c>
      <c r="AH1786">
        <f t="shared" ca="1" si="1086"/>
        <v>4</v>
      </c>
      <c r="AI1786" s="9">
        <f t="shared" ca="1" si="1087"/>
        <v>12</v>
      </c>
      <c r="AJ1786" s="9">
        <f t="shared" ca="1" si="1088"/>
        <v>1</v>
      </c>
      <c r="AK1786" s="9">
        <f t="shared" si="1089"/>
        <v>5</v>
      </c>
      <c r="AL1786" s="9">
        <f t="shared" si="1090"/>
        <v>37</v>
      </c>
      <c r="AM1786" s="9">
        <f t="shared" si="1091"/>
        <v>14</v>
      </c>
      <c r="AN1786" s="2">
        <v>43720.585416666669</v>
      </c>
      <c r="AO1786">
        <v>1946</v>
      </c>
      <c r="AP1786" s="1">
        <v>20000</v>
      </c>
      <c r="AQ1786" t="s">
        <v>5</v>
      </c>
    </row>
    <row r="1787" spans="1:43" x14ac:dyDescent="0.3">
      <c r="A1787" t="str">
        <f t="shared" ca="1" si="1053"/>
        <v>FY2020 Q4 Sep</v>
      </c>
      <c r="B1787">
        <f t="shared" ca="1" si="1054"/>
        <v>2020</v>
      </c>
      <c r="C1787" s="8" t="str">
        <f t="shared" ca="1" si="1055"/>
        <v>Sep</v>
      </c>
      <c r="D1787" s="8" t="str">
        <f t="shared" ca="1" si="1056"/>
        <v>Q4</v>
      </c>
      <c r="E1787">
        <f t="shared" ca="1" si="1057"/>
        <v>12</v>
      </c>
      <c r="F1787">
        <f t="shared" ca="1" si="1058"/>
        <v>4</v>
      </c>
      <c r="G1787">
        <f t="shared" ca="1" si="1059"/>
        <v>202012</v>
      </c>
      <c r="H1787">
        <f t="shared" ca="1" si="1060"/>
        <v>202004</v>
      </c>
      <c r="I1787" t="str">
        <f t="shared" ca="1" si="1061"/>
        <v>FY2020 Q3 Sep</v>
      </c>
      <c r="J1787">
        <f t="shared" ca="1" si="1062"/>
        <v>2020</v>
      </c>
      <c r="K1787" s="8" t="str">
        <f t="shared" ca="1" si="1063"/>
        <v>Sep</v>
      </c>
      <c r="L1787" s="8" t="str">
        <f t="shared" ca="1" si="1064"/>
        <v>Q3</v>
      </c>
      <c r="M1787">
        <f t="shared" ca="1" si="1065"/>
        <v>9</v>
      </c>
      <c r="N1787">
        <f t="shared" ca="1" si="1066"/>
        <v>3</v>
      </c>
      <c r="O1787">
        <f t="shared" ca="1" si="1067"/>
        <v>202009</v>
      </c>
      <c r="P1787">
        <f t="shared" ca="1" si="1068"/>
        <v>202003</v>
      </c>
      <c r="Q1787" t="str">
        <f t="shared" si="1069"/>
        <v>FY2020 Q2 Feb</v>
      </c>
      <c r="R1787">
        <f t="shared" si="1070"/>
        <v>2020</v>
      </c>
      <c r="S1787" s="8" t="str">
        <f t="shared" si="1071"/>
        <v>Feb</v>
      </c>
      <c r="T1787" s="8" t="str">
        <f t="shared" si="1072"/>
        <v>Q2</v>
      </c>
      <c r="U1787">
        <f t="shared" si="1073"/>
        <v>5</v>
      </c>
      <c r="V1787">
        <f t="shared" si="1074"/>
        <v>2</v>
      </c>
      <c r="W1787">
        <f t="shared" si="1075"/>
        <v>202005</v>
      </c>
      <c r="X1787">
        <f t="shared" si="1076"/>
        <v>202002</v>
      </c>
      <c r="Y1787" t="str">
        <f t="shared" si="1077"/>
        <v>FY2020 Q1 Feb</v>
      </c>
      <c r="Z1787">
        <f t="shared" si="1078"/>
        <v>2020</v>
      </c>
      <c r="AA1787" s="8" t="str">
        <f t="shared" si="1079"/>
        <v>Feb</v>
      </c>
      <c r="AB1787" s="8" t="str">
        <f t="shared" si="1080"/>
        <v>Q1</v>
      </c>
      <c r="AC1787">
        <f t="shared" si="1081"/>
        <v>2</v>
      </c>
      <c r="AD1787">
        <f t="shared" si="1082"/>
        <v>1</v>
      </c>
      <c r="AE1787">
        <f t="shared" si="1083"/>
        <v>202002</v>
      </c>
      <c r="AF1787">
        <f t="shared" si="1084"/>
        <v>202001</v>
      </c>
      <c r="AG1787" s="9">
        <f t="shared" ca="1" si="1085"/>
        <v>0</v>
      </c>
      <c r="AH1787">
        <f t="shared" ca="1" si="1086"/>
        <v>2</v>
      </c>
      <c r="AI1787" s="9">
        <f t="shared" ca="1" si="1087"/>
        <v>7</v>
      </c>
      <c r="AJ1787" s="9">
        <f t="shared" ca="1" si="1088"/>
        <v>0</v>
      </c>
      <c r="AK1787" s="9">
        <f t="shared" si="1089"/>
        <v>2</v>
      </c>
      <c r="AL1787" s="9">
        <f t="shared" si="1090"/>
        <v>7</v>
      </c>
      <c r="AM1787" s="9">
        <f t="shared" si="1091"/>
        <v>18</v>
      </c>
      <c r="AN1787" s="2">
        <v>43871.750694444447</v>
      </c>
      <c r="AO1787">
        <v>1956</v>
      </c>
      <c r="AP1787" s="1">
        <v>20000</v>
      </c>
      <c r="AQ1787" t="s">
        <v>5</v>
      </c>
    </row>
    <row r="1788" spans="1:43" x14ac:dyDescent="0.3">
      <c r="A1788" t="str">
        <f t="shared" ca="1" si="1053"/>
        <v>FY2020 Q4 Sep</v>
      </c>
      <c r="B1788">
        <f t="shared" ca="1" si="1054"/>
        <v>2020</v>
      </c>
      <c r="C1788" s="8" t="str">
        <f t="shared" ca="1" si="1055"/>
        <v>Sep</v>
      </c>
      <c r="D1788" s="8" t="str">
        <f t="shared" ca="1" si="1056"/>
        <v>Q4</v>
      </c>
      <c r="E1788">
        <f t="shared" ca="1" si="1057"/>
        <v>12</v>
      </c>
      <c r="F1788">
        <f t="shared" ca="1" si="1058"/>
        <v>4</v>
      </c>
      <c r="G1788">
        <f t="shared" ca="1" si="1059"/>
        <v>202012</v>
      </c>
      <c r="H1788">
        <f t="shared" ca="1" si="1060"/>
        <v>202004</v>
      </c>
      <c r="I1788" t="str">
        <f t="shared" ca="1" si="1061"/>
        <v>FY2020 Q3 Sep</v>
      </c>
      <c r="J1788">
        <f t="shared" ca="1" si="1062"/>
        <v>2020</v>
      </c>
      <c r="K1788" s="8" t="str">
        <f t="shared" ca="1" si="1063"/>
        <v>Sep</v>
      </c>
      <c r="L1788" s="8" t="str">
        <f t="shared" ca="1" si="1064"/>
        <v>Q3</v>
      </c>
      <c r="M1788">
        <f t="shared" ca="1" si="1065"/>
        <v>9</v>
      </c>
      <c r="N1788">
        <f t="shared" ca="1" si="1066"/>
        <v>3</v>
      </c>
      <c r="O1788">
        <f t="shared" ca="1" si="1067"/>
        <v>202009</v>
      </c>
      <c r="P1788">
        <f t="shared" ca="1" si="1068"/>
        <v>202003</v>
      </c>
      <c r="Q1788" t="str">
        <f t="shared" si="1069"/>
        <v>FY2020 Q1 Dec</v>
      </c>
      <c r="R1788">
        <f t="shared" si="1070"/>
        <v>2020</v>
      </c>
      <c r="S1788" s="8" t="str">
        <f t="shared" si="1071"/>
        <v>Dec</v>
      </c>
      <c r="T1788" s="8" t="str">
        <f t="shared" si="1072"/>
        <v>Q1</v>
      </c>
      <c r="U1788">
        <f t="shared" si="1073"/>
        <v>3</v>
      </c>
      <c r="V1788">
        <f t="shared" si="1074"/>
        <v>1</v>
      </c>
      <c r="W1788">
        <f t="shared" si="1075"/>
        <v>202003</v>
      </c>
      <c r="X1788">
        <f t="shared" si="1076"/>
        <v>202001</v>
      </c>
      <c r="Y1788" t="str">
        <f t="shared" si="1077"/>
        <v>FY2019 Q4 Dec</v>
      </c>
      <c r="Z1788">
        <f t="shared" si="1078"/>
        <v>2019</v>
      </c>
      <c r="AA1788" s="8" t="str">
        <f t="shared" si="1079"/>
        <v>Dec</v>
      </c>
      <c r="AB1788" s="8" t="str">
        <f t="shared" si="1080"/>
        <v>Q4</v>
      </c>
      <c r="AC1788">
        <f t="shared" si="1081"/>
        <v>12</v>
      </c>
      <c r="AD1788">
        <f t="shared" si="1082"/>
        <v>4</v>
      </c>
      <c r="AE1788">
        <f t="shared" si="1083"/>
        <v>201912</v>
      </c>
      <c r="AF1788">
        <f t="shared" si="1084"/>
        <v>201904</v>
      </c>
      <c r="AG1788" s="9">
        <f t="shared" ca="1" si="1085"/>
        <v>0</v>
      </c>
      <c r="AH1788">
        <f t="shared" ca="1" si="1086"/>
        <v>3</v>
      </c>
      <c r="AI1788" s="9">
        <f t="shared" ca="1" si="1087"/>
        <v>9</v>
      </c>
      <c r="AJ1788" s="9">
        <f t="shared" ca="1" si="1088"/>
        <v>1</v>
      </c>
      <c r="AK1788" s="9">
        <f t="shared" si="1089"/>
        <v>4</v>
      </c>
      <c r="AL1788" s="9">
        <f t="shared" si="1090"/>
        <v>50</v>
      </c>
      <c r="AM1788" s="9">
        <f t="shared" si="1091"/>
        <v>12</v>
      </c>
      <c r="AN1788" s="2">
        <v>43810.52847222222</v>
      </c>
      <c r="AO1788">
        <v>1983</v>
      </c>
      <c r="AP1788" s="1">
        <v>20000</v>
      </c>
      <c r="AQ1788" t="s">
        <v>5</v>
      </c>
    </row>
    <row r="1789" spans="1:43" x14ac:dyDescent="0.3">
      <c r="A1789" t="str">
        <f t="shared" ca="1" si="1053"/>
        <v>FY2020 Q4 Sep</v>
      </c>
      <c r="B1789">
        <f t="shared" ca="1" si="1054"/>
        <v>2020</v>
      </c>
      <c r="C1789" s="8" t="str">
        <f t="shared" ca="1" si="1055"/>
        <v>Sep</v>
      </c>
      <c r="D1789" s="8" t="str">
        <f t="shared" ca="1" si="1056"/>
        <v>Q4</v>
      </c>
      <c r="E1789">
        <f t="shared" ca="1" si="1057"/>
        <v>12</v>
      </c>
      <c r="F1789">
        <f t="shared" ca="1" si="1058"/>
        <v>4</v>
      </c>
      <c r="G1789">
        <f t="shared" ca="1" si="1059"/>
        <v>202012</v>
      </c>
      <c r="H1789">
        <f t="shared" ca="1" si="1060"/>
        <v>202004</v>
      </c>
      <c r="I1789" t="str">
        <f t="shared" ca="1" si="1061"/>
        <v>FY2020 Q3 Sep</v>
      </c>
      <c r="J1789">
        <f t="shared" ca="1" si="1062"/>
        <v>2020</v>
      </c>
      <c r="K1789" s="8" t="str">
        <f t="shared" ca="1" si="1063"/>
        <v>Sep</v>
      </c>
      <c r="L1789" s="8" t="str">
        <f t="shared" ca="1" si="1064"/>
        <v>Q3</v>
      </c>
      <c r="M1789">
        <f t="shared" ca="1" si="1065"/>
        <v>9</v>
      </c>
      <c r="N1789">
        <f t="shared" ca="1" si="1066"/>
        <v>3</v>
      </c>
      <c r="O1789">
        <f t="shared" ca="1" si="1067"/>
        <v>202009</v>
      </c>
      <c r="P1789">
        <f t="shared" ca="1" si="1068"/>
        <v>202003</v>
      </c>
      <c r="Q1789" t="str">
        <f t="shared" si="1069"/>
        <v>FY2020 Q2 Feb</v>
      </c>
      <c r="R1789">
        <f t="shared" si="1070"/>
        <v>2020</v>
      </c>
      <c r="S1789" s="8" t="str">
        <f t="shared" si="1071"/>
        <v>Feb</v>
      </c>
      <c r="T1789" s="8" t="str">
        <f t="shared" si="1072"/>
        <v>Q2</v>
      </c>
      <c r="U1789">
        <f t="shared" si="1073"/>
        <v>5</v>
      </c>
      <c r="V1789">
        <f t="shared" si="1074"/>
        <v>2</v>
      </c>
      <c r="W1789">
        <f t="shared" si="1075"/>
        <v>202005</v>
      </c>
      <c r="X1789">
        <f t="shared" si="1076"/>
        <v>202002</v>
      </c>
      <c r="Y1789" t="str">
        <f t="shared" si="1077"/>
        <v>FY2020 Q1 Feb</v>
      </c>
      <c r="Z1789">
        <f t="shared" si="1078"/>
        <v>2020</v>
      </c>
      <c r="AA1789" s="8" t="str">
        <f t="shared" si="1079"/>
        <v>Feb</v>
      </c>
      <c r="AB1789" s="8" t="str">
        <f t="shared" si="1080"/>
        <v>Q1</v>
      </c>
      <c r="AC1789">
        <f t="shared" si="1081"/>
        <v>2</v>
      </c>
      <c r="AD1789">
        <f t="shared" si="1082"/>
        <v>1</v>
      </c>
      <c r="AE1789">
        <f t="shared" si="1083"/>
        <v>202002</v>
      </c>
      <c r="AF1789">
        <f t="shared" si="1084"/>
        <v>202001</v>
      </c>
      <c r="AG1789" s="9">
        <f t="shared" ca="1" si="1085"/>
        <v>0</v>
      </c>
      <c r="AH1789">
        <f t="shared" ca="1" si="1086"/>
        <v>2</v>
      </c>
      <c r="AI1789" s="9">
        <f t="shared" ca="1" si="1087"/>
        <v>7</v>
      </c>
      <c r="AJ1789" s="9">
        <f t="shared" ca="1" si="1088"/>
        <v>0</v>
      </c>
      <c r="AK1789" s="9">
        <f t="shared" si="1089"/>
        <v>4</v>
      </c>
      <c r="AL1789" s="9">
        <f t="shared" si="1090"/>
        <v>7</v>
      </c>
      <c r="AM1789" s="9">
        <f t="shared" si="1091"/>
        <v>16</v>
      </c>
      <c r="AN1789" s="2">
        <v>43873.699305555558</v>
      </c>
      <c r="AO1789">
        <v>1983</v>
      </c>
      <c r="AP1789" s="1">
        <v>20000</v>
      </c>
      <c r="AQ1789" t="s">
        <v>5</v>
      </c>
    </row>
    <row r="1790" spans="1:43" x14ac:dyDescent="0.3">
      <c r="A1790" t="str">
        <f t="shared" ca="1" si="1053"/>
        <v>FY2020 Q4 Sep</v>
      </c>
      <c r="B1790">
        <f t="shared" ca="1" si="1054"/>
        <v>2020</v>
      </c>
      <c r="C1790" s="8" t="str">
        <f t="shared" ca="1" si="1055"/>
        <v>Sep</v>
      </c>
      <c r="D1790" s="8" t="str">
        <f t="shared" ca="1" si="1056"/>
        <v>Q4</v>
      </c>
      <c r="E1790">
        <f t="shared" ca="1" si="1057"/>
        <v>12</v>
      </c>
      <c r="F1790">
        <f t="shared" ca="1" si="1058"/>
        <v>4</v>
      </c>
      <c r="G1790">
        <f t="shared" ca="1" si="1059"/>
        <v>202012</v>
      </c>
      <c r="H1790">
        <f t="shared" ca="1" si="1060"/>
        <v>202004</v>
      </c>
      <c r="I1790" t="str">
        <f t="shared" ca="1" si="1061"/>
        <v>FY2020 Q3 Sep</v>
      </c>
      <c r="J1790">
        <f t="shared" ca="1" si="1062"/>
        <v>2020</v>
      </c>
      <c r="K1790" s="8" t="str">
        <f t="shared" ca="1" si="1063"/>
        <v>Sep</v>
      </c>
      <c r="L1790" s="8" t="str">
        <f t="shared" ca="1" si="1064"/>
        <v>Q3</v>
      </c>
      <c r="M1790">
        <f t="shared" ca="1" si="1065"/>
        <v>9</v>
      </c>
      <c r="N1790">
        <f t="shared" ca="1" si="1066"/>
        <v>3</v>
      </c>
      <c r="O1790">
        <f t="shared" ca="1" si="1067"/>
        <v>202009</v>
      </c>
      <c r="P1790">
        <f t="shared" ca="1" si="1068"/>
        <v>202003</v>
      </c>
      <c r="Q1790" t="str">
        <f t="shared" si="1069"/>
        <v>FY2020 Q2 Feb</v>
      </c>
      <c r="R1790">
        <f t="shared" si="1070"/>
        <v>2020</v>
      </c>
      <c r="S1790" s="8" t="str">
        <f t="shared" si="1071"/>
        <v>Feb</v>
      </c>
      <c r="T1790" s="8" t="str">
        <f t="shared" si="1072"/>
        <v>Q2</v>
      </c>
      <c r="U1790">
        <f t="shared" si="1073"/>
        <v>5</v>
      </c>
      <c r="V1790">
        <f t="shared" si="1074"/>
        <v>2</v>
      </c>
      <c r="W1790">
        <f t="shared" si="1075"/>
        <v>202005</v>
      </c>
      <c r="X1790">
        <f t="shared" si="1076"/>
        <v>202002</v>
      </c>
      <c r="Y1790" t="str">
        <f t="shared" si="1077"/>
        <v>FY2020 Q1 Feb</v>
      </c>
      <c r="Z1790">
        <f t="shared" si="1078"/>
        <v>2020</v>
      </c>
      <c r="AA1790" s="8" t="str">
        <f t="shared" si="1079"/>
        <v>Feb</v>
      </c>
      <c r="AB1790" s="8" t="str">
        <f t="shared" si="1080"/>
        <v>Q1</v>
      </c>
      <c r="AC1790">
        <f t="shared" si="1081"/>
        <v>2</v>
      </c>
      <c r="AD1790">
        <f t="shared" si="1082"/>
        <v>1</v>
      </c>
      <c r="AE1790">
        <f t="shared" si="1083"/>
        <v>202002</v>
      </c>
      <c r="AF1790">
        <f t="shared" si="1084"/>
        <v>202001</v>
      </c>
      <c r="AG1790" s="9">
        <f t="shared" ca="1" si="1085"/>
        <v>0</v>
      </c>
      <c r="AH1790">
        <f t="shared" ca="1" si="1086"/>
        <v>2</v>
      </c>
      <c r="AI1790" s="9">
        <f t="shared" ca="1" si="1087"/>
        <v>7</v>
      </c>
      <c r="AJ1790" s="9">
        <f t="shared" ca="1" si="1088"/>
        <v>0</v>
      </c>
      <c r="AK1790" s="9">
        <f t="shared" si="1089"/>
        <v>5</v>
      </c>
      <c r="AL1790" s="9">
        <f t="shared" si="1090"/>
        <v>7</v>
      </c>
      <c r="AM1790" s="9">
        <f t="shared" si="1091"/>
        <v>14</v>
      </c>
      <c r="AN1790" s="2">
        <v>43874.59097222222</v>
      </c>
      <c r="AO1790">
        <v>2015</v>
      </c>
      <c r="AP1790" s="1">
        <v>20000</v>
      </c>
      <c r="AQ1790" t="s">
        <v>5</v>
      </c>
    </row>
    <row r="1791" spans="1:43" x14ac:dyDescent="0.3">
      <c r="A1791" t="str">
        <f t="shared" ca="1" si="1053"/>
        <v>FY2020 Q4 Sep</v>
      </c>
      <c r="B1791">
        <f t="shared" ca="1" si="1054"/>
        <v>2020</v>
      </c>
      <c r="C1791" s="8" t="str">
        <f t="shared" ca="1" si="1055"/>
        <v>Sep</v>
      </c>
      <c r="D1791" s="8" t="str">
        <f t="shared" ca="1" si="1056"/>
        <v>Q4</v>
      </c>
      <c r="E1791">
        <f t="shared" ca="1" si="1057"/>
        <v>12</v>
      </c>
      <c r="F1791">
        <f t="shared" ca="1" si="1058"/>
        <v>4</v>
      </c>
      <c r="G1791">
        <f t="shared" ca="1" si="1059"/>
        <v>202012</v>
      </c>
      <c r="H1791">
        <f t="shared" ca="1" si="1060"/>
        <v>202004</v>
      </c>
      <c r="I1791" t="str">
        <f t="shared" ca="1" si="1061"/>
        <v>FY2020 Q3 Sep</v>
      </c>
      <c r="J1791">
        <f t="shared" ca="1" si="1062"/>
        <v>2020</v>
      </c>
      <c r="K1791" s="8" t="str">
        <f t="shared" ca="1" si="1063"/>
        <v>Sep</v>
      </c>
      <c r="L1791" s="8" t="str">
        <f t="shared" ca="1" si="1064"/>
        <v>Q3</v>
      </c>
      <c r="M1791">
        <f t="shared" ca="1" si="1065"/>
        <v>9</v>
      </c>
      <c r="N1791">
        <f t="shared" ca="1" si="1066"/>
        <v>3</v>
      </c>
      <c r="O1791">
        <f t="shared" ca="1" si="1067"/>
        <v>202009</v>
      </c>
      <c r="P1791">
        <f t="shared" ca="1" si="1068"/>
        <v>202003</v>
      </c>
      <c r="Q1791" t="str">
        <f t="shared" si="1069"/>
        <v>FY2020 Q2 Mar</v>
      </c>
      <c r="R1791">
        <f t="shared" si="1070"/>
        <v>2020</v>
      </c>
      <c r="S1791" s="8" t="str">
        <f t="shared" si="1071"/>
        <v>Mar</v>
      </c>
      <c r="T1791" s="8" t="str">
        <f t="shared" si="1072"/>
        <v>Q2</v>
      </c>
      <c r="U1791">
        <f t="shared" si="1073"/>
        <v>6</v>
      </c>
      <c r="V1791">
        <f t="shared" si="1074"/>
        <v>2</v>
      </c>
      <c r="W1791">
        <f t="shared" si="1075"/>
        <v>202006</v>
      </c>
      <c r="X1791">
        <f t="shared" si="1076"/>
        <v>202002</v>
      </c>
      <c r="Y1791" t="str">
        <f t="shared" si="1077"/>
        <v>FY2020 Q1 Mar</v>
      </c>
      <c r="Z1791">
        <f t="shared" si="1078"/>
        <v>2020</v>
      </c>
      <c r="AA1791" s="8" t="str">
        <f t="shared" si="1079"/>
        <v>Mar</v>
      </c>
      <c r="AB1791" s="8" t="str">
        <f t="shared" si="1080"/>
        <v>Q1</v>
      </c>
      <c r="AC1791">
        <f t="shared" si="1081"/>
        <v>3</v>
      </c>
      <c r="AD1791">
        <f t="shared" si="1082"/>
        <v>1</v>
      </c>
      <c r="AE1791">
        <f t="shared" si="1083"/>
        <v>202003</v>
      </c>
      <c r="AF1791">
        <f t="shared" si="1084"/>
        <v>202001</v>
      </c>
      <c r="AG1791" s="9">
        <f t="shared" ca="1" si="1085"/>
        <v>0</v>
      </c>
      <c r="AH1791">
        <f t="shared" ca="1" si="1086"/>
        <v>2</v>
      </c>
      <c r="AI1791" s="9">
        <f t="shared" ca="1" si="1087"/>
        <v>6</v>
      </c>
      <c r="AJ1791" s="9">
        <f t="shared" ca="1" si="1088"/>
        <v>0</v>
      </c>
      <c r="AK1791" s="9">
        <f t="shared" si="1089"/>
        <v>4</v>
      </c>
      <c r="AL1791" s="9">
        <f t="shared" si="1090"/>
        <v>11</v>
      </c>
      <c r="AM1791" s="9">
        <f t="shared" si="1091"/>
        <v>16</v>
      </c>
      <c r="AN1791" s="2">
        <v>43901.677083333336</v>
      </c>
      <c r="AO1791">
        <v>2015</v>
      </c>
      <c r="AP1791" s="1">
        <v>20000</v>
      </c>
      <c r="AQ1791" t="s">
        <v>5</v>
      </c>
    </row>
    <row r="1792" spans="1:43" x14ac:dyDescent="0.3">
      <c r="A1792" t="str">
        <f t="shared" ca="1" si="1053"/>
        <v>FY2020 Q4 Sep</v>
      </c>
      <c r="B1792">
        <f t="shared" ca="1" si="1054"/>
        <v>2020</v>
      </c>
      <c r="C1792" s="8" t="str">
        <f t="shared" ca="1" si="1055"/>
        <v>Sep</v>
      </c>
      <c r="D1792" s="8" t="str">
        <f t="shared" ca="1" si="1056"/>
        <v>Q4</v>
      </c>
      <c r="E1792">
        <f t="shared" ca="1" si="1057"/>
        <v>12</v>
      </c>
      <c r="F1792">
        <f t="shared" ca="1" si="1058"/>
        <v>4</v>
      </c>
      <c r="G1792">
        <f t="shared" ca="1" si="1059"/>
        <v>202012</v>
      </c>
      <c r="H1792">
        <f t="shared" ca="1" si="1060"/>
        <v>202004</v>
      </c>
      <c r="I1792" t="str">
        <f t="shared" ca="1" si="1061"/>
        <v>FY2020 Q3 Sep</v>
      </c>
      <c r="J1792">
        <f t="shared" ca="1" si="1062"/>
        <v>2020</v>
      </c>
      <c r="K1792" s="8" t="str">
        <f t="shared" ca="1" si="1063"/>
        <v>Sep</v>
      </c>
      <c r="L1792" s="8" t="str">
        <f t="shared" ca="1" si="1064"/>
        <v>Q3</v>
      </c>
      <c r="M1792">
        <f t="shared" ca="1" si="1065"/>
        <v>9</v>
      </c>
      <c r="N1792">
        <f t="shared" ca="1" si="1066"/>
        <v>3</v>
      </c>
      <c r="O1792">
        <f t="shared" ca="1" si="1067"/>
        <v>202009</v>
      </c>
      <c r="P1792">
        <f t="shared" ca="1" si="1068"/>
        <v>202003</v>
      </c>
      <c r="Q1792" t="str">
        <f t="shared" si="1069"/>
        <v>FY2020 Q2 Mar</v>
      </c>
      <c r="R1792">
        <f t="shared" si="1070"/>
        <v>2020</v>
      </c>
      <c r="S1792" s="8" t="str">
        <f t="shared" si="1071"/>
        <v>Mar</v>
      </c>
      <c r="T1792" s="8" t="str">
        <f t="shared" si="1072"/>
        <v>Q2</v>
      </c>
      <c r="U1792">
        <f t="shared" si="1073"/>
        <v>6</v>
      </c>
      <c r="V1792">
        <f t="shared" si="1074"/>
        <v>2</v>
      </c>
      <c r="W1792">
        <f t="shared" si="1075"/>
        <v>202006</v>
      </c>
      <c r="X1792">
        <f t="shared" si="1076"/>
        <v>202002</v>
      </c>
      <c r="Y1792" t="str">
        <f t="shared" si="1077"/>
        <v>FY2020 Q1 Mar</v>
      </c>
      <c r="Z1792">
        <f t="shared" si="1078"/>
        <v>2020</v>
      </c>
      <c r="AA1792" s="8" t="str">
        <f t="shared" si="1079"/>
        <v>Mar</v>
      </c>
      <c r="AB1792" s="8" t="str">
        <f t="shared" si="1080"/>
        <v>Q1</v>
      </c>
      <c r="AC1792">
        <f t="shared" si="1081"/>
        <v>3</v>
      </c>
      <c r="AD1792">
        <f t="shared" si="1082"/>
        <v>1</v>
      </c>
      <c r="AE1792">
        <f t="shared" si="1083"/>
        <v>202003</v>
      </c>
      <c r="AF1792">
        <f t="shared" si="1084"/>
        <v>202001</v>
      </c>
      <c r="AG1792" s="9">
        <f t="shared" ca="1" si="1085"/>
        <v>0</v>
      </c>
      <c r="AH1792">
        <f t="shared" ca="1" si="1086"/>
        <v>2</v>
      </c>
      <c r="AI1792" s="9">
        <f t="shared" ca="1" si="1087"/>
        <v>6</v>
      </c>
      <c r="AJ1792" s="9">
        <f t="shared" ca="1" si="1088"/>
        <v>0</v>
      </c>
      <c r="AK1792" s="9">
        <f t="shared" si="1089"/>
        <v>2</v>
      </c>
      <c r="AL1792" s="9">
        <f t="shared" si="1090"/>
        <v>12</v>
      </c>
      <c r="AM1792" s="9">
        <f t="shared" si="1091"/>
        <v>11</v>
      </c>
      <c r="AN1792" s="2">
        <v>43906.473611111112</v>
      </c>
      <c r="AO1792">
        <v>2015</v>
      </c>
      <c r="AP1792" s="1">
        <v>20000</v>
      </c>
      <c r="AQ1792" t="s">
        <v>5</v>
      </c>
    </row>
    <row r="1793" spans="1:43" x14ac:dyDescent="0.3">
      <c r="A1793" t="str">
        <f t="shared" ca="1" si="1053"/>
        <v>FY2020 Q4 Sep</v>
      </c>
      <c r="B1793">
        <f t="shared" ca="1" si="1054"/>
        <v>2020</v>
      </c>
      <c r="C1793" s="8" t="str">
        <f t="shared" ca="1" si="1055"/>
        <v>Sep</v>
      </c>
      <c r="D1793" s="8" t="str">
        <f t="shared" ca="1" si="1056"/>
        <v>Q4</v>
      </c>
      <c r="E1793">
        <f t="shared" ca="1" si="1057"/>
        <v>12</v>
      </c>
      <c r="F1793">
        <f t="shared" ca="1" si="1058"/>
        <v>4</v>
      </c>
      <c r="G1793">
        <f t="shared" ca="1" si="1059"/>
        <v>202012</v>
      </c>
      <c r="H1793">
        <f t="shared" ca="1" si="1060"/>
        <v>202004</v>
      </c>
      <c r="I1793" t="str">
        <f t="shared" ca="1" si="1061"/>
        <v>FY2020 Q3 Sep</v>
      </c>
      <c r="J1793">
        <f t="shared" ca="1" si="1062"/>
        <v>2020</v>
      </c>
      <c r="K1793" s="8" t="str">
        <f t="shared" ca="1" si="1063"/>
        <v>Sep</v>
      </c>
      <c r="L1793" s="8" t="str">
        <f t="shared" ca="1" si="1064"/>
        <v>Q3</v>
      </c>
      <c r="M1793">
        <f t="shared" ca="1" si="1065"/>
        <v>9</v>
      </c>
      <c r="N1793">
        <f t="shared" ca="1" si="1066"/>
        <v>3</v>
      </c>
      <c r="O1793">
        <f t="shared" ca="1" si="1067"/>
        <v>202009</v>
      </c>
      <c r="P1793">
        <f t="shared" ca="1" si="1068"/>
        <v>202003</v>
      </c>
      <c r="Q1793" t="str">
        <f t="shared" si="1069"/>
        <v>FY2020 Q2 Feb</v>
      </c>
      <c r="R1793">
        <f t="shared" si="1070"/>
        <v>2020</v>
      </c>
      <c r="S1793" s="8" t="str">
        <f t="shared" si="1071"/>
        <v>Feb</v>
      </c>
      <c r="T1793" s="8" t="str">
        <f t="shared" si="1072"/>
        <v>Q2</v>
      </c>
      <c r="U1793">
        <f t="shared" si="1073"/>
        <v>5</v>
      </c>
      <c r="V1793">
        <f t="shared" si="1074"/>
        <v>2</v>
      </c>
      <c r="W1793">
        <f t="shared" si="1075"/>
        <v>202005</v>
      </c>
      <c r="X1793">
        <f t="shared" si="1076"/>
        <v>202002</v>
      </c>
      <c r="Y1793" t="str">
        <f t="shared" si="1077"/>
        <v>FY2020 Q1 Feb</v>
      </c>
      <c r="Z1793">
        <f t="shared" si="1078"/>
        <v>2020</v>
      </c>
      <c r="AA1793" s="8" t="str">
        <f t="shared" si="1079"/>
        <v>Feb</v>
      </c>
      <c r="AB1793" s="8" t="str">
        <f t="shared" si="1080"/>
        <v>Q1</v>
      </c>
      <c r="AC1793">
        <f t="shared" si="1081"/>
        <v>2</v>
      </c>
      <c r="AD1793">
        <f t="shared" si="1082"/>
        <v>1</v>
      </c>
      <c r="AE1793">
        <f t="shared" si="1083"/>
        <v>202002</v>
      </c>
      <c r="AF1793">
        <f t="shared" si="1084"/>
        <v>202001</v>
      </c>
      <c r="AG1793" s="9">
        <f t="shared" ca="1" si="1085"/>
        <v>0</v>
      </c>
      <c r="AH1793">
        <f t="shared" ca="1" si="1086"/>
        <v>2</v>
      </c>
      <c r="AI1793" s="9">
        <f t="shared" ca="1" si="1087"/>
        <v>7</v>
      </c>
      <c r="AJ1793" s="9">
        <f t="shared" ca="1" si="1088"/>
        <v>0</v>
      </c>
      <c r="AK1793" s="9">
        <f t="shared" si="1089"/>
        <v>5</v>
      </c>
      <c r="AL1793" s="9">
        <f t="shared" si="1090"/>
        <v>8</v>
      </c>
      <c r="AM1793" s="9">
        <f t="shared" si="1091"/>
        <v>10</v>
      </c>
      <c r="AN1793" s="2">
        <v>43881.433333333334</v>
      </c>
      <c r="AO1793">
        <v>2039</v>
      </c>
      <c r="AP1793" s="1">
        <v>20000</v>
      </c>
      <c r="AQ1793" t="s">
        <v>5</v>
      </c>
    </row>
    <row r="1794" spans="1:43" x14ac:dyDescent="0.3">
      <c r="A1794" t="str">
        <f t="shared" ref="A1794:A1857" ca="1" si="1092">_xlfn.CONCAT("FY",YEAR(EDATE(TODAY(),3))," ","Q",ROUNDUP(MONTH(EDATE(TODAY(),3))/3,0)," ",(TEXT(TODAY(),"MMM")))</f>
        <v>FY2020 Q4 Sep</v>
      </c>
      <c r="B1794">
        <f t="shared" ref="B1794:B1857" ca="1" si="1093">YEAR(EDATE(TODAY(),3))</f>
        <v>2020</v>
      </c>
      <c r="C1794" s="8" t="str">
        <f t="shared" ref="C1794:C1857" ca="1" si="1094">TEXT(TODAY(),"MMM")</f>
        <v>Sep</v>
      </c>
      <c r="D1794" s="8" t="str">
        <f t="shared" ref="D1794:D1857" ca="1" si="1095">_xlfn.CONCAT("Q",ROUNDUP(MONTH(EDATE(TODAY(),3))/3,0))</f>
        <v>Q4</v>
      </c>
      <c r="E1794">
        <f t="shared" ref="E1794:E1857" ca="1" si="1096">MONTH(EDATE(TODAY(),3))</f>
        <v>12</v>
      </c>
      <c r="F1794">
        <f t="shared" ref="F1794:F1857" ca="1" si="1097">ROUNDUP(MONTH(EDATE(TODAY(),3))/3,0)</f>
        <v>4</v>
      </c>
      <c r="G1794">
        <f t="shared" ref="G1794:G1857" ca="1" si="1098">_xlfn.NUMBERVALUE(IF(LEN(MONTH(EDATE(TODAY(),3)))=1,_xlfn.CONCAT(YEAR(EDATE(TODAY(),3)),"0",MONTH(EDATE(TODAY(),3))),_xlfn.CONCAT(YEAR(EDATE(TODAY(),3)),MONTH(EDATE(TODAY(),3)))))</f>
        <v>202012</v>
      </c>
      <c r="H1794">
        <f t="shared" ref="H1794:H1857" ca="1" si="1099">_xlfn.NUMBERVALUE(IF(LEN(ROUNDUP(MONTH(EDATE(TODAY(),3))/3,0))=1,_xlfn.CONCAT(YEAR(EDATE(TODAY(),3)),"0",ROUNDUP(MONTH(EDATE(TODAY(),3))/3,0)),_xlfn.CONCAT(YEAR(EDATE(TODAY(),3)),ROUNDUP(MONTH(EDATE(TODAY(),3))/3,0))))</f>
        <v>202004</v>
      </c>
      <c r="I1794" t="str">
        <f t="shared" ref="I1794:I1857" ca="1" si="1100">_xlfn.CONCAT("FY",YEAR(EDATE(TODAY(),0))," ","Q",ROUNDUP(MONTH(EDATE(TODAY(),0))/3,0)," ",(TEXT(TODAY(),"MMM")))</f>
        <v>FY2020 Q3 Sep</v>
      </c>
      <c r="J1794">
        <f t="shared" ref="J1794:J1857" ca="1" si="1101">YEAR(EDATE(TODAY(),0))</f>
        <v>2020</v>
      </c>
      <c r="K1794" s="8" t="str">
        <f t="shared" ref="K1794:K1857" ca="1" si="1102">TEXT(TODAY(),"MMM")</f>
        <v>Sep</v>
      </c>
      <c r="L1794" s="8" t="str">
        <f t="shared" ref="L1794:L1857" ca="1" si="1103">_xlfn.CONCAT("Q",ROUNDUP(MONTH(EDATE(TODAY(),0))/3,0))</f>
        <v>Q3</v>
      </c>
      <c r="M1794">
        <f t="shared" ref="M1794:M1857" ca="1" si="1104">MONTH(EDATE(TODAY(),0))</f>
        <v>9</v>
      </c>
      <c r="N1794">
        <f t="shared" ref="N1794:N1857" ca="1" si="1105">ROUNDUP(MONTH(EDATE(TODAY(),0))/3,0)</f>
        <v>3</v>
      </c>
      <c r="O1794">
        <f t="shared" ref="O1794:O1857" ca="1" si="1106">_xlfn.NUMBERVALUE(IF(LEN(MONTH(EDATE(TODAY(),0)))=1,_xlfn.CONCAT(YEAR(EDATE(TODAY(),0)),"0",MONTH(EDATE(TODAY(),0))),_xlfn.CONCAT(YEAR(EDATE(TODAY(),0)),MONTH(EDATE(TODAY(),0)))))</f>
        <v>202009</v>
      </c>
      <c r="P1794">
        <f t="shared" ref="P1794:P1857" ca="1" si="1107">_xlfn.NUMBERVALUE(IF(LEN(ROUNDUP(MONTH(EDATE(TODAY(),0))/3,0))=1,_xlfn.CONCAT(YEAR(EDATE(TODAY(),0)),"0",ROUNDUP(MONTH(EDATE(TODAY(),0))/3,0)),_xlfn.CONCAT(YEAR(EDATE(TODAY(),0)),ROUNDUP(MONTH(EDATE(TODAY(),0))/3,0))))</f>
        <v>202003</v>
      </c>
      <c r="Q1794" t="str">
        <f t="shared" ref="Q1794:Q1857" si="1108">_xlfn.CONCAT("FY",YEAR(EDATE($AN1794,3))," ","Q",ROUNDUP(MONTH(EDATE($AN1794,3))/3,0)," ",(TEXT($AN1794,"MMM")))</f>
        <v>FY2020 Q2 Feb</v>
      </c>
      <c r="R1794">
        <f t="shared" ref="R1794:R1857" si="1109">YEAR(EDATE($AN1794,3))</f>
        <v>2020</v>
      </c>
      <c r="S1794" s="8" t="str">
        <f t="shared" ref="S1794:S1857" si="1110">TEXT($AN1794,"MMM")</f>
        <v>Feb</v>
      </c>
      <c r="T1794" s="8" t="str">
        <f t="shared" ref="T1794:T1857" si="1111">_xlfn.CONCAT("Q",ROUNDUP(MONTH(EDATE($AN1794,3))/3,0))</f>
        <v>Q2</v>
      </c>
      <c r="U1794">
        <f t="shared" ref="U1794:U1857" si="1112">MONTH(EDATE($AN1794,3))</f>
        <v>5</v>
      </c>
      <c r="V1794">
        <f t="shared" ref="V1794:V1857" si="1113">ROUNDUP(MONTH(EDATE($AN1794,3))/3,0)</f>
        <v>2</v>
      </c>
      <c r="W1794">
        <f t="shared" ref="W1794:W1857" si="1114">_xlfn.NUMBERVALUE(IF(LEN(MONTH(EDATE($AN1794,3)))=1,_xlfn.CONCAT(YEAR(EDATE($AN1794,3)),"0",MONTH(EDATE($AN1794,3))),_xlfn.CONCAT(YEAR(EDATE($AN1794,3)),MONTH(EDATE($AN1794,3)))))</f>
        <v>202005</v>
      </c>
      <c r="X1794">
        <f t="shared" ref="X1794:X1857" si="1115">_xlfn.NUMBERVALUE(IF(LEN(ROUNDUP(MONTH(EDATE($AN1794,3))/3,0))=1,_xlfn.CONCAT(YEAR(EDATE($AN1794,3)),"0",ROUNDUP(MONTH(EDATE($AN1794,3))/3,0)),_xlfn.CONCAT(YEAR(EDATE($AN1794,3)),ROUNDUP(MONTH(EDATE($AN1794,3))/3,0))))</f>
        <v>202002</v>
      </c>
      <c r="Y1794" t="str">
        <f t="shared" ref="Y1794:Y1857" si="1116">_xlfn.CONCAT("FY",YEAR(EDATE($AN1794,0))," ","Q",ROUNDUP(MONTH(EDATE($AN1794,0))/3,0)," ",(TEXT($AN1794,"MMM")))</f>
        <v>FY2020 Q1 Feb</v>
      </c>
      <c r="Z1794">
        <f t="shared" ref="Z1794:Z1857" si="1117">YEAR(EDATE($AN1794,0))</f>
        <v>2020</v>
      </c>
      <c r="AA1794" s="8" t="str">
        <f t="shared" ref="AA1794:AA1857" si="1118">TEXT($AN1794,"MMM")</f>
        <v>Feb</v>
      </c>
      <c r="AB1794" s="8" t="str">
        <f t="shared" ref="AB1794:AB1857" si="1119">_xlfn.CONCAT("Q",ROUNDUP(MONTH(EDATE($AN1794,0))/3,0))</f>
        <v>Q1</v>
      </c>
      <c r="AC1794">
        <f t="shared" ref="AC1794:AC1857" si="1120">MONTH(EDATE($AN1794,0))</f>
        <v>2</v>
      </c>
      <c r="AD1794">
        <f t="shared" ref="AD1794:AD1857" si="1121">ROUNDUP(MONTH(EDATE($AN1794,0))/3,0)</f>
        <v>1</v>
      </c>
      <c r="AE1794">
        <f t="shared" ref="AE1794:AE1857" si="1122">_xlfn.NUMBERVALUE(IF(LEN(MONTH(EDATE($AN1794,0)))=1,_xlfn.CONCAT(YEAR(EDATE($AN1794,0)),"0",MONTH(EDATE($AN1794,0))),_xlfn.CONCAT(YEAR(EDATE($AN1794,0)),MONTH(EDATE($AN1794,0)))))</f>
        <v>202002</v>
      </c>
      <c r="AF1794">
        <f t="shared" ref="AF1794:AF1857" si="1123">_xlfn.NUMBERVALUE(IF(LEN(ROUNDUP(MONTH(EDATE($AN1794,0))/3,0))=1,_xlfn.CONCAT(YEAR(EDATE($AN1794,0)),"0",ROUNDUP(MONTH(EDATE($AN1794,0))/3,0)),_xlfn.CONCAT(YEAR(EDATE($AN1794,0)),ROUNDUP(MONTH(EDATE($AN1794,0))/3,0))))</f>
        <v>202001</v>
      </c>
      <c r="AG1794" s="9">
        <f t="shared" ref="AG1794:AG1857" ca="1" si="1124">YEAR(EDATE(TODAY(),3))-YEAR(EDATE($AN1794,3))</f>
        <v>0</v>
      </c>
      <c r="AH1794">
        <f t="shared" ref="AH1794:AH1857" ca="1" si="1125">ROUND(AI1794/3,0)</f>
        <v>2</v>
      </c>
      <c r="AI1794" s="9">
        <f t="shared" ref="AI1794:AI1857" ca="1" si="1126">MONTH(TODAY())-(MONTH(AN1794)-
(YEAR(TODAY())-YEAR(AN1794))*12)</f>
        <v>7</v>
      </c>
      <c r="AJ1794" s="9">
        <f t="shared" ref="AJ1794:AJ1857" ca="1" si="1127">YEAR(TODAY())-YEAR($AN1794)</f>
        <v>0</v>
      </c>
      <c r="AK1794" s="9">
        <f t="shared" si="1089"/>
        <v>6</v>
      </c>
      <c r="AL1794" s="9">
        <f t="shared" si="1090"/>
        <v>8</v>
      </c>
      <c r="AM1794" s="9">
        <f t="shared" si="1091"/>
        <v>9</v>
      </c>
      <c r="AN1794" s="2">
        <v>43882.39166666667</v>
      </c>
      <c r="AO1794">
        <v>2039</v>
      </c>
      <c r="AP1794" s="1">
        <v>20000</v>
      </c>
      <c r="AQ1794" t="s">
        <v>5</v>
      </c>
    </row>
    <row r="1795" spans="1:43" x14ac:dyDescent="0.3">
      <c r="A1795" t="str">
        <f t="shared" ca="1" si="1092"/>
        <v>FY2020 Q4 Sep</v>
      </c>
      <c r="B1795">
        <f t="shared" ca="1" si="1093"/>
        <v>2020</v>
      </c>
      <c r="C1795" s="8" t="str">
        <f t="shared" ca="1" si="1094"/>
        <v>Sep</v>
      </c>
      <c r="D1795" s="8" t="str">
        <f t="shared" ca="1" si="1095"/>
        <v>Q4</v>
      </c>
      <c r="E1795">
        <f t="shared" ca="1" si="1096"/>
        <v>12</v>
      </c>
      <c r="F1795">
        <f t="shared" ca="1" si="1097"/>
        <v>4</v>
      </c>
      <c r="G1795">
        <f t="shared" ca="1" si="1098"/>
        <v>202012</v>
      </c>
      <c r="H1795">
        <f t="shared" ca="1" si="1099"/>
        <v>202004</v>
      </c>
      <c r="I1795" t="str">
        <f t="shared" ca="1" si="1100"/>
        <v>FY2020 Q3 Sep</v>
      </c>
      <c r="J1795">
        <f t="shared" ca="1" si="1101"/>
        <v>2020</v>
      </c>
      <c r="K1795" s="8" t="str">
        <f t="shared" ca="1" si="1102"/>
        <v>Sep</v>
      </c>
      <c r="L1795" s="8" t="str">
        <f t="shared" ca="1" si="1103"/>
        <v>Q3</v>
      </c>
      <c r="M1795">
        <f t="shared" ca="1" si="1104"/>
        <v>9</v>
      </c>
      <c r="N1795">
        <f t="shared" ca="1" si="1105"/>
        <v>3</v>
      </c>
      <c r="O1795">
        <f t="shared" ca="1" si="1106"/>
        <v>202009</v>
      </c>
      <c r="P1795">
        <f t="shared" ca="1" si="1107"/>
        <v>202003</v>
      </c>
      <c r="Q1795" t="str">
        <f t="shared" si="1108"/>
        <v>FY2020 Q2 Feb</v>
      </c>
      <c r="R1795">
        <f t="shared" si="1109"/>
        <v>2020</v>
      </c>
      <c r="S1795" s="8" t="str">
        <f t="shared" si="1110"/>
        <v>Feb</v>
      </c>
      <c r="T1795" s="8" t="str">
        <f t="shared" si="1111"/>
        <v>Q2</v>
      </c>
      <c r="U1795">
        <f t="shared" si="1112"/>
        <v>5</v>
      </c>
      <c r="V1795">
        <f t="shared" si="1113"/>
        <v>2</v>
      </c>
      <c r="W1795">
        <f t="shared" si="1114"/>
        <v>202005</v>
      </c>
      <c r="X1795">
        <f t="shared" si="1115"/>
        <v>202002</v>
      </c>
      <c r="Y1795" t="str">
        <f t="shared" si="1116"/>
        <v>FY2020 Q1 Feb</v>
      </c>
      <c r="Z1795">
        <f t="shared" si="1117"/>
        <v>2020</v>
      </c>
      <c r="AA1795" s="8" t="str">
        <f t="shared" si="1118"/>
        <v>Feb</v>
      </c>
      <c r="AB1795" s="8" t="str">
        <f t="shared" si="1119"/>
        <v>Q1</v>
      </c>
      <c r="AC1795">
        <f t="shared" si="1120"/>
        <v>2</v>
      </c>
      <c r="AD1795">
        <f t="shared" si="1121"/>
        <v>1</v>
      </c>
      <c r="AE1795">
        <f t="shared" si="1122"/>
        <v>202002</v>
      </c>
      <c r="AF1795">
        <f t="shared" si="1123"/>
        <v>202001</v>
      </c>
      <c r="AG1795" s="9">
        <f t="shared" ca="1" si="1124"/>
        <v>0</v>
      </c>
      <c r="AH1795">
        <f t="shared" ca="1" si="1125"/>
        <v>2</v>
      </c>
      <c r="AI1795" s="9">
        <f t="shared" ca="1" si="1126"/>
        <v>7</v>
      </c>
      <c r="AJ1795" s="9">
        <f t="shared" ca="1" si="1127"/>
        <v>0</v>
      </c>
      <c r="AK1795" s="9">
        <f t="shared" ref="AK1795:AK1858" si="1128">WEEKDAY(AN1795)</f>
        <v>3</v>
      </c>
      <c r="AL1795" s="9">
        <f t="shared" ref="AL1795:AL1858" si="1129">WEEKNUM(AN1795)</f>
        <v>9</v>
      </c>
      <c r="AM1795" s="9">
        <f t="shared" ref="AM1795:AM1858" si="1130">HOUR(AN1795)</f>
        <v>7</v>
      </c>
      <c r="AN1795" s="2">
        <v>43886.323611111111</v>
      </c>
      <c r="AO1795">
        <v>2039</v>
      </c>
      <c r="AP1795" s="1">
        <v>20000</v>
      </c>
      <c r="AQ1795" t="s">
        <v>5</v>
      </c>
    </row>
    <row r="1796" spans="1:43" x14ac:dyDescent="0.3">
      <c r="A1796" t="str">
        <f t="shared" ca="1" si="1092"/>
        <v>FY2020 Q4 Sep</v>
      </c>
      <c r="B1796">
        <f t="shared" ca="1" si="1093"/>
        <v>2020</v>
      </c>
      <c r="C1796" s="8" t="str">
        <f t="shared" ca="1" si="1094"/>
        <v>Sep</v>
      </c>
      <c r="D1796" s="8" t="str">
        <f t="shared" ca="1" si="1095"/>
        <v>Q4</v>
      </c>
      <c r="E1796">
        <f t="shared" ca="1" si="1096"/>
        <v>12</v>
      </c>
      <c r="F1796">
        <f t="shared" ca="1" si="1097"/>
        <v>4</v>
      </c>
      <c r="G1796">
        <f t="shared" ca="1" si="1098"/>
        <v>202012</v>
      </c>
      <c r="H1796">
        <f t="shared" ca="1" si="1099"/>
        <v>202004</v>
      </c>
      <c r="I1796" t="str">
        <f t="shared" ca="1" si="1100"/>
        <v>FY2020 Q3 Sep</v>
      </c>
      <c r="J1796">
        <f t="shared" ca="1" si="1101"/>
        <v>2020</v>
      </c>
      <c r="K1796" s="8" t="str">
        <f t="shared" ca="1" si="1102"/>
        <v>Sep</v>
      </c>
      <c r="L1796" s="8" t="str">
        <f t="shared" ca="1" si="1103"/>
        <v>Q3</v>
      </c>
      <c r="M1796">
        <f t="shared" ca="1" si="1104"/>
        <v>9</v>
      </c>
      <c r="N1796">
        <f t="shared" ca="1" si="1105"/>
        <v>3</v>
      </c>
      <c r="O1796">
        <f t="shared" ca="1" si="1106"/>
        <v>202009</v>
      </c>
      <c r="P1796">
        <f t="shared" ca="1" si="1107"/>
        <v>202003</v>
      </c>
      <c r="Q1796" t="str">
        <f t="shared" si="1108"/>
        <v>FY2020 Q2 Feb</v>
      </c>
      <c r="R1796">
        <f t="shared" si="1109"/>
        <v>2020</v>
      </c>
      <c r="S1796" s="8" t="str">
        <f t="shared" si="1110"/>
        <v>Feb</v>
      </c>
      <c r="T1796" s="8" t="str">
        <f t="shared" si="1111"/>
        <v>Q2</v>
      </c>
      <c r="U1796">
        <f t="shared" si="1112"/>
        <v>5</v>
      </c>
      <c r="V1796">
        <f t="shared" si="1113"/>
        <v>2</v>
      </c>
      <c r="W1796">
        <f t="shared" si="1114"/>
        <v>202005</v>
      </c>
      <c r="X1796">
        <f t="shared" si="1115"/>
        <v>202002</v>
      </c>
      <c r="Y1796" t="str">
        <f t="shared" si="1116"/>
        <v>FY2020 Q1 Feb</v>
      </c>
      <c r="Z1796">
        <f t="shared" si="1117"/>
        <v>2020</v>
      </c>
      <c r="AA1796" s="8" t="str">
        <f t="shared" si="1118"/>
        <v>Feb</v>
      </c>
      <c r="AB1796" s="8" t="str">
        <f t="shared" si="1119"/>
        <v>Q1</v>
      </c>
      <c r="AC1796">
        <f t="shared" si="1120"/>
        <v>2</v>
      </c>
      <c r="AD1796">
        <f t="shared" si="1121"/>
        <v>1</v>
      </c>
      <c r="AE1796">
        <f t="shared" si="1122"/>
        <v>202002</v>
      </c>
      <c r="AF1796">
        <f t="shared" si="1123"/>
        <v>202001</v>
      </c>
      <c r="AG1796" s="9">
        <f t="shared" ca="1" si="1124"/>
        <v>0</v>
      </c>
      <c r="AH1796">
        <f t="shared" ca="1" si="1125"/>
        <v>2</v>
      </c>
      <c r="AI1796" s="9">
        <f t="shared" ca="1" si="1126"/>
        <v>7</v>
      </c>
      <c r="AJ1796" s="9">
        <f t="shared" ca="1" si="1127"/>
        <v>0</v>
      </c>
      <c r="AK1796" s="9">
        <f t="shared" si="1128"/>
        <v>3</v>
      </c>
      <c r="AL1796" s="9">
        <f t="shared" si="1129"/>
        <v>9</v>
      </c>
      <c r="AM1796" s="9">
        <f t="shared" si="1130"/>
        <v>14</v>
      </c>
      <c r="AN1796" s="2">
        <v>43886.609722222223</v>
      </c>
      <c r="AO1796">
        <v>2039</v>
      </c>
      <c r="AP1796" s="1">
        <v>20000</v>
      </c>
      <c r="AQ1796" t="s">
        <v>5</v>
      </c>
    </row>
    <row r="1797" spans="1:43" x14ac:dyDescent="0.3">
      <c r="A1797" t="str">
        <f t="shared" ca="1" si="1092"/>
        <v>FY2020 Q4 Sep</v>
      </c>
      <c r="B1797">
        <f t="shared" ca="1" si="1093"/>
        <v>2020</v>
      </c>
      <c r="C1797" s="8" t="str">
        <f t="shared" ca="1" si="1094"/>
        <v>Sep</v>
      </c>
      <c r="D1797" s="8" t="str">
        <f t="shared" ca="1" si="1095"/>
        <v>Q4</v>
      </c>
      <c r="E1797">
        <f t="shared" ca="1" si="1096"/>
        <v>12</v>
      </c>
      <c r="F1797">
        <f t="shared" ca="1" si="1097"/>
        <v>4</v>
      </c>
      <c r="G1797">
        <f t="shared" ca="1" si="1098"/>
        <v>202012</v>
      </c>
      <c r="H1797">
        <f t="shared" ca="1" si="1099"/>
        <v>202004</v>
      </c>
      <c r="I1797" t="str">
        <f t="shared" ca="1" si="1100"/>
        <v>FY2020 Q3 Sep</v>
      </c>
      <c r="J1797">
        <f t="shared" ca="1" si="1101"/>
        <v>2020</v>
      </c>
      <c r="K1797" s="8" t="str">
        <f t="shared" ca="1" si="1102"/>
        <v>Sep</v>
      </c>
      <c r="L1797" s="8" t="str">
        <f t="shared" ca="1" si="1103"/>
        <v>Q3</v>
      </c>
      <c r="M1797">
        <f t="shared" ca="1" si="1104"/>
        <v>9</v>
      </c>
      <c r="N1797">
        <f t="shared" ca="1" si="1105"/>
        <v>3</v>
      </c>
      <c r="O1797">
        <f t="shared" ca="1" si="1106"/>
        <v>202009</v>
      </c>
      <c r="P1797">
        <f t="shared" ca="1" si="1107"/>
        <v>202003</v>
      </c>
      <c r="Q1797" t="str">
        <f t="shared" si="1108"/>
        <v>FY2020 Q2 Feb</v>
      </c>
      <c r="R1797">
        <f t="shared" si="1109"/>
        <v>2020</v>
      </c>
      <c r="S1797" s="8" t="str">
        <f t="shared" si="1110"/>
        <v>Feb</v>
      </c>
      <c r="T1797" s="8" t="str">
        <f t="shared" si="1111"/>
        <v>Q2</v>
      </c>
      <c r="U1797">
        <f t="shared" si="1112"/>
        <v>5</v>
      </c>
      <c r="V1797">
        <f t="shared" si="1113"/>
        <v>2</v>
      </c>
      <c r="W1797">
        <f t="shared" si="1114"/>
        <v>202005</v>
      </c>
      <c r="X1797">
        <f t="shared" si="1115"/>
        <v>202002</v>
      </c>
      <c r="Y1797" t="str">
        <f t="shared" si="1116"/>
        <v>FY2020 Q1 Feb</v>
      </c>
      <c r="Z1797">
        <f t="shared" si="1117"/>
        <v>2020</v>
      </c>
      <c r="AA1797" s="8" t="str">
        <f t="shared" si="1118"/>
        <v>Feb</v>
      </c>
      <c r="AB1797" s="8" t="str">
        <f t="shared" si="1119"/>
        <v>Q1</v>
      </c>
      <c r="AC1797">
        <f t="shared" si="1120"/>
        <v>2</v>
      </c>
      <c r="AD1797">
        <f t="shared" si="1121"/>
        <v>1</v>
      </c>
      <c r="AE1797">
        <f t="shared" si="1122"/>
        <v>202002</v>
      </c>
      <c r="AF1797">
        <f t="shared" si="1123"/>
        <v>202001</v>
      </c>
      <c r="AG1797" s="9">
        <f t="shared" ca="1" si="1124"/>
        <v>0</v>
      </c>
      <c r="AH1797">
        <f t="shared" ca="1" si="1125"/>
        <v>2</v>
      </c>
      <c r="AI1797" s="9">
        <f t="shared" ca="1" si="1126"/>
        <v>7</v>
      </c>
      <c r="AJ1797" s="9">
        <f t="shared" ca="1" si="1127"/>
        <v>0</v>
      </c>
      <c r="AK1797" s="9">
        <f t="shared" si="1128"/>
        <v>5</v>
      </c>
      <c r="AL1797" s="9">
        <f t="shared" si="1129"/>
        <v>9</v>
      </c>
      <c r="AM1797" s="9">
        <f t="shared" si="1130"/>
        <v>14</v>
      </c>
      <c r="AN1797" s="2">
        <v>43888.624305555553</v>
      </c>
      <c r="AO1797">
        <v>2039</v>
      </c>
      <c r="AP1797" s="1">
        <v>20000</v>
      </c>
      <c r="AQ1797" t="s">
        <v>5</v>
      </c>
    </row>
    <row r="1798" spans="1:43" x14ac:dyDescent="0.3">
      <c r="A1798" t="str">
        <f t="shared" ca="1" si="1092"/>
        <v>FY2020 Q4 Sep</v>
      </c>
      <c r="B1798">
        <f t="shared" ca="1" si="1093"/>
        <v>2020</v>
      </c>
      <c r="C1798" s="8" t="str">
        <f t="shared" ca="1" si="1094"/>
        <v>Sep</v>
      </c>
      <c r="D1798" s="8" t="str">
        <f t="shared" ca="1" si="1095"/>
        <v>Q4</v>
      </c>
      <c r="E1798">
        <f t="shared" ca="1" si="1096"/>
        <v>12</v>
      </c>
      <c r="F1798">
        <f t="shared" ca="1" si="1097"/>
        <v>4</v>
      </c>
      <c r="G1798">
        <f t="shared" ca="1" si="1098"/>
        <v>202012</v>
      </c>
      <c r="H1798">
        <f t="shared" ca="1" si="1099"/>
        <v>202004</v>
      </c>
      <c r="I1798" t="str">
        <f t="shared" ca="1" si="1100"/>
        <v>FY2020 Q3 Sep</v>
      </c>
      <c r="J1798">
        <f t="shared" ca="1" si="1101"/>
        <v>2020</v>
      </c>
      <c r="K1798" s="8" t="str">
        <f t="shared" ca="1" si="1102"/>
        <v>Sep</v>
      </c>
      <c r="L1798" s="8" t="str">
        <f t="shared" ca="1" si="1103"/>
        <v>Q3</v>
      </c>
      <c r="M1798">
        <f t="shared" ca="1" si="1104"/>
        <v>9</v>
      </c>
      <c r="N1798">
        <f t="shared" ca="1" si="1105"/>
        <v>3</v>
      </c>
      <c r="O1798">
        <f t="shared" ca="1" si="1106"/>
        <v>202009</v>
      </c>
      <c r="P1798">
        <f t="shared" ca="1" si="1107"/>
        <v>202003</v>
      </c>
      <c r="Q1798" t="str">
        <f t="shared" si="1108"/>
        <v>FY2020 Q2 Feb</v>
      </c>
      <c r="R1798">
        <f t="shared" si="1109"/>
        <v>2020</v>
      </c>
      <c r="S1798" s="8" t="str">
        <f t="shared" si="1110"/>
        <v>Feb</v>
      </c>
      <c r="T1798" s="8" t="str">
        <f t="shared" si="1111"/>
        <v>Q2</v>
      </c>
      <c r="U1798">
        <f t="shared" si="1112"/>
        <v>5</v>
      </c>
      <c r="V1798">
        <f t="shared" si="1113"/>
        <v>2</v>
      </c>
      <c r="W1798">
        <f t="shared" si="1114"/>
        <v>202005</v>
      </c>
      <c r="X1798">
        <f t="shared" si="1115"/>
        <v>202002</v>
      </c>
      <c r="Y1798" t="str">
        <f t="shared" si="1116"/>
        <v>FY2020 Q1 Feb</v>
      </c>
      <c r="Z1798">
        <f t="shared" si="1117"/>
        <v>2020</v>
      </c>
      <c r="AA1798" s="8" t="str">
        <f t="shared" si="1118"/>
        <v>Feb</v>
      </c>
      <c r="AB1798" s="8" t="str">
        <f t="shared" si="1119"/>
        <v>Q1</v>
      </c>
      <c r="AC1798">
        <f t="shared" si="1120"/>
        <v>2</v>
      </c>
      <c r="AD1798">
        <f t="shared" si="1121"/>
        <v>1</v>
      </c>
      <c r="AE1798">
        <f t="shared" si="1122"/>
        <v>202002</v>
      </c>
      <c r="AF1798">
        <f t="shared" si="1123"/>
        <v>202001</v>
      </c>
      <c r="AG1798" s="9">
        <f t="shared" ca="1" si="1124"/>
        <v>0</v>
      </c>
      <c r="AH1798">
        <f t="shared" ca="1" si="1125"/>
        <v>2</v>
      </c>
      <c r="AI1798" s="9">
        <f t="shared" ca="1" si="1126"/>
        <v>7</v>
      </c>
      <c r="AJ1798" s="9">
        <f t="shared" ca="1" si="1127"/>
        <v>0</v>
      </c>
      <c r="AK1798" s="9">
        <f t="shared" si="1128"/>
        <v>6</v>
      </c>
      <c r="AL1798" s="9">
        <f t="shared" si="1129"/>
        <v>9</v>
      </c>
      <c r="AM1798" s="9">
        <f t="shared" si="1130"/>
        <v>14</v>
      </c>
      <c r="AN1798" s="2">
        <v>43889.624305555553</v>
      </c>
      <c r="AO1798">
        <v>2039</v>
      </c>
      <c r="AP1798" s="1">
        <v>20000</v>
      </c>
      <c r="AQ1798" t="s">
        <v>5</v>
      </c>
    </row>
    <row r="1799" spans="1:43" x14ac:dyDescent="0.3">
      <c r="A1799" t="str">
        <f t="shared" ca="1" si="1092"/>
        <v>FY2020 Q4 Sep</v>
      </c>
      <c r="B1799">
        <f t="shared" ca="1" si="1093"/>
        <v>2020</v>
      </c>
      <c r="C1799" s="8" t="str">
        <f t="shared" ca="1" si="1094"/>
        <v>Sep</v>
      </c>
      <c r="D1799" s="8" t="str">
        <f t="shared" ca="1" si="1095"/>
        <v>Q4</v>
      </c>
      <c r="E1799">
        <f t="shared" ca="1" si="1096"/>
        <v>12</v>
      </c>
      <c r="F1799">
        <f t="shared" ca="1" si="1097"/>
        <v>4</v>
      </c>
      <c r="G1799">
        <f t="shared" ca="1" si="1098"/>
        <v>202012</v>
      </c>
      <c r="H1799">
        <f t="shared" ca="1" si="1099"/>
        <v>202004</v>
      </c>
      <c r="I1799" t="str">
        <f t="shared" ca="1" si="1100"/>
        <v>FY2020 Q3 Sep</v>
      </c>
      <c r="J1799">
        <f t="shared" ca="1" si="1101"/>
        <v>2020</v>
      </c>
      <c r="K1799" s="8" t="str">
        <f t="shared" ca="1" si="1102"/>
        <v>Sep</v>
      </c>
      <c r="L1799" s="8" t="str">
        <f t="shared" ca="1" si="1103"/>
        <v>Q3</v>
      </c>
      <c r="M1799">
        <f t="shared" ca="1" si="1104"/>
        <v>9</v>
      </c>
      <c r="N1799">
        <f t="shared" ca="1" si="1105"/>
        <v>3</v>
      </c>
      <c r="O1799">
        <f t="shared" ca="1" si="1106"/>
        <v>202009</v>
      </c>
      <c r="P1799">
        <f t="shared" ca="1" si="1107"/>
        <v>202003</v>
      </c>
      <c r="Q1799" t="str">
        <f t="shared" si="1108"/>
        <v>FY2020 Q2 Feb</v>
      </c>
      <c r="R1799">
        <f t="shared" si="1109"/>
        <v>2020</v>
      </c>
      <c r="S1799" s="8" t="str">
        <f t="shared" si="1110"/>
        <v>Feb</v>
      </c>
      <c r="T1799" s="8" t="str">
        <f t="shared" si="1111"/>
        <v>Q2</v>
      </c>
      <c r="U1799">
        <f t="shared" si="1112"/>
        <v>5</v>
      </c>
      <c r="V1799">
        <f t="shared" si="1113"/>
        <v>2</v>
      </c>
      <c r="W1799">
        <f t="shared" si="1114"/>
        <v>202005</v>
      </c>
      <c r="X1799">
        <f t="shared" si="1115"/>
        <v>202002</v>
      </c>
      <c r="Y1799" t="str">
        <f t="shared" si="1116"/>
        <v>FY2020 Q1 Feb</v>
      </c>
      <c r="Z1799">
        <f t="shared" si="1117"/>
        <v>2020</v>
      </c>
      <c r="AA1799" s="8" t="str">
        <f t="shared" si="1118"/>
        <v>Feb</v>
      </c>
      <c r="AB1799" s="8" t="str">
        <f t="shared" si="1119"/>
        <v>Q1</v>
      </c>
      <c r="AC1799">
        <f t="shared" si="1120"/>
        <v>2</v>
      </c>
      <c r="AD1799">
        <f t="shared" si="1121"/>
        <v>1</v>
      </c>
      <c r="AE1799">
        <f t="shared" si="1122"/>
        <v>202002</v>
      </c>
      <c r="AF1799">
        <f t="shared" si="1123"/>
        <v>202001</v>
      </c>
      <c r="AG1799" s="9">
        <f t="shared" ca="1" si="1124"/>
        <v>0</v>
      </c>
      <c r="AH1799">
        <f t="shared" ca="1" si="1125"/>
        <v>2</v>
      </c>
      <c r="AI1799" s="9">
        <f t="shared" ca="1" si="1126"/>
        <v>7</v>
      </c>
      <c r="AJ1799" s="9">
        <f t="shared" ca="1" si="1127"/>
        <v>0</v>
      </c>
      <c r="AK1799" s="9">
        <f t="shared" si="1128"/>
        <v>6</v>
      </c>
      <c r="AL1799" s="9">
        <f t="shared" si="1129"/>
        <v>9</v>
      </c>
      <c r="AM1799" s="9">
        <f t="shared" si="1130"/>
        <v>18</v>
      </c>
      <c r="AN1799" s="2">
        <v>43889.76458333333</v>
      </c>
      <c r="AO1799">
        <v>2039</v>
      </c>
      <c r="AP1799" s="1">
        <v>20000</v>
      </c>
      <c r="AQ1799" t="s">
        <v>5</v>
      </c>
    </row>
    <row r="1800" spans="1:43" x14ac:dyDescent="0.3">
      <c r="A1800" t="str">
        <f t="shared" ca="1" si="1092"/>
        <v>FY2020 Q4 Sep</v>
      </c>
      <c r="B1800">
        <f t="shared" ca="1" si="1093"/>
        <v>2020</v>
      </c>
      <c r="C1800" s="8" t="str">
        <f t="shared" ca="1" si="1094"/>
        <v>Sep</v>
      </c>
      <c r="D1800" s="8" t="str">
        <f t="shared" ca="1" si="1095"/>
        <v>Q4</v>
      </c>
      <c r="E1800">
        <f t="shared" ca="1" si="1096"/>
        <v>12</v>
      </c>
      <c r="F1800">
        <f t="shared" ca="1" si="1097"/>
        <v>4</v>
      </c>
      <c r="G1800">
        <f t="shared" ca="1" si="1098"/>
        <v>202012</v>
      </c>
      <c r="H1800">
        <f t="shared" ca="1" si="1099"/>
        <v>202004</v>
      </c>
      <c r="I1800" t="str">
        <f t="shared" ca="1" si="1100"/>
        <v>FY2020 Q3 Sep</v>
      </c>
      <c r="J1800">
        <f t="shared" ca="1" si="1101"/>
        <v>2020</v>
      </c>
      <c r="K1800" s="8" t="str">
        <f t="shared" ca="1" si="1102"/>
        <v>Sep</v>
      </c>
      <c r="L1800" s="8" t="str">
        <f t="shared" ca="1" si="1103"/>
        <v>Q3</v>
      </c>
      <c r="M1800">
        <f t="shared" ca="1" si="1104"/>
        <v>9</v>
      </c>
      <c r="N1800">
        <f t="shared" ca="1" si="1105"/>
        <v>3</v>
      </c>
      <c r="O1800">
        <f t="shared" ca="1" si="1106"/>
        <v>202009</v>
      </c>
      <c r="P1800">
        <f t="shared" ca="1" si="1107"/>
        <v>202003</v>
      </c>
      <c r="Q1800" t="str">
        <f t="shared" si="1108"/>
        <v>FY2020 Q2 Mar</v>
      </c>
      <c r="R1800">
        <f t="shared" si="1109"/>
        <v>2020</v>
      </c>
      <c r="S1800" s="8" t="str">
        <f t="shared" si="1110"/>
        <v>Mar</v>
      </c>
      <c r="T1800" s="8" t="str">
        <f t="shared" si="1111"/>
        <v>Q2</v>
      </c>
      <c r="U1800">
        <f t="shared" si="1112"/>
        <v>6</v>
      </c>
      <c r="V1800">
        <f t="shared" si="1113"/>
        <v>2</v>
      </c>
      <c r="W1800">
        <f t="shared" si="1114"/>
        <v>202006</v>
      </c>
      <c r="X1800">
        <f t="shared" si="1115"/>
        <v>202002</v>
      </c>
      <c r="Y1800" t="str">
        <f t="shared" si="1116"/>
        <v>FY2020 Q1 Mar</v>
      </c>
      <c r="Z1800">
        <f t="shared" si="1117"/>
        <v>2020</v>
      </c>
      <c r="AA1800" s="8" t="str">
        <f t="shared" si="1118"/>
        <v>Mar</v>
      </c>
      <c r="AB1800" s="8" t="str">
        <f t="shared" si="1119"/>
        <v>Q1</v>
      </c>
      <c r="AC1800">
        <f t="shared" si="1120"/>
        <v>3</v>
      </c>
      <c r="AD1800">
        <f t="shared" si="1121"/>
        <v>1</v>
      </c>
      <c r="AE1800">
        <f t="shared" si="1122"/>
        <v>202003</v>
      </c>
      <c r="AF1800">
        <f t="shared" si="1123"/>
        <v>202001</v>
      </c>
      <c r="AG1800" s="9">
        <f t="shared" ca="1" si="1124"/>
        <v>0</v>
      </c>
      <c r="AH1800">
        <f t="shared" ca="1" si="1125"/>
        <v>2</v>
      </c>
      <c r="AI1800" s="9">
        <f t="shared" ca="1" si="1126"/>
        <v>6</v>
      </c>
      <c r="AJ1800" s="9">
        <f t="shared" ca="1" si="1127"/>
        <v>0</v>
      </c>
      <c r="AK1800" s="9">
        <f t="shared" si="1128"/>
        <v>3</v>
      </c>
      <c r="AL1800" s="9">
        <f t="shared" si="1129"/>
        <v>10</v>
      </c>
      <c r="AM1800" s="9">
        <f t="shared" si="1130"/>
        <v>11</v>
      </c>
      <c r="AN1800" s="2">
        <v>43893.468055555553</v>
      </c>
      <c r="AO1800">
        <v>2039</v>
      </c>
      <c r="AP1800" s="1">
        <v>20000</v>
      </c>
      <c r="AQ1800" t="s">
        <v>5</v>
      </c>
    </row>
    <row r="1801" spans="1:43" x14ac:dyDescent="0.3">
      <c r="A1801" t="str">
        <f t="shared" ca="1" si="1092"/>
        <v>FY2020 Q4 Sep</v>
      </c>
      <c r="B1801">
        <f t="shared" ca="1" si="1093"/>
        <v>2020</v>
      </c>
      <c r="C1801" s="8" t="str">
        <f t="shared" ca="1" si="1094"/>
        <v>Sep</v>
      </c>
      <c r="D1801" s="8" t="str">
        <f t="shared" ca="1" si="1095"/>
        <v>Q4</v>
      </c>
      <c r="E1801">
        <f t="shared" ca="1" si="1096"/>
        <v>12</v>
      </c>
      <c r="F1801">
        <f t="shared" ca="1" si="1097"/>
        <v>4</v>
      </c>
      <c r="G1801">
        <f t="shared" ca="1" si="1098"/>
        <v>202012</v>
      </c>
      <c r="H1801">
        <f t="shared" ca="1" si="1099"/>
        <v>202004</v>
      </c>
      <c r="I1801" t="str">
        <f t="shared" ca="1" si="1100"/>
        <v>FY2020 Q3 Sep</v>
      </c>
      <c r="J1801">
        <f t="shared" ca="1" si="1101"/>
        <v>2020</v>
      </c>
      <c r="K1801" s="8" t="str">
        <f t="shared" ca="1" si="1102"/>
        <v>Sep</v>
      </c>
      <c r="L1801" s="8" t="str">
        <f t="shared" ca="1" si="1103"/>
        <v>Q3</v>
      </c>
      <c r="M1801">
        <f t="shared" ca="1" si="1104"/>
        <v>9</v>
      </c>
      <c r="N1801">
        <f t="shared" ca="1" si="1105"/>
        <v>3</v>
      </c>
      <c r="O1801">
        <f t="shared" ca="1" si="1106"/>
        <v>202009</v>
      </c>
      <c r="P1801">
        <f t="shared" ca="1" si="1107"/>
        <v>202003</v>
      </c>
      <c r="Q1801" t="str">
        <f t="shared" si="1108"/>
        <v>FY2020 Q3 May</v>
      </c>
      <c r="R1801">
        <f t="shared" si="1109"/>
        <v>2020</v>
      </c>
      <c r="S1801" s="8" t="str">
        <f t="shared" si="1110"/>
        <v>May</v>
      </c>
      <c r="T1801" s="8" t="str">
        <f t="shared" si="1111"/>
        <v>Q3</v>
      </c>
      <c r="U1801">
        <f t="shared" si="1112"/>
        <v>8</v>
      </c>
      <c r="V1801">
        <f t="shared" si="1113"/>
        <v>3</v>
      </c>
      <c r="W1801">
        <f t="shared" si="1114"/>
        <v>202008</v>
      </c>
      <c r="X1801">
        <f t="shared" si="1115"/>
        <v>202003</v>
      </c>
      <c r="Y1801" t="str">
        <f t="shared" si="1116"/>
        <v>FY2020 Q2 May</v>
      </c>
      <c r="Z1801">
        <f t="shared" si="1117"/>
        <v>2020</v>
      </c>
      <c r="AA1801" s="8" t="str">
        <f t="shared" si="1118"/>
        <v>May</v>
      </c>
      <c r="AB1801" s="8" t="str">
        <f t="shared" si="1119"/>
        <v>Q2</v>
      </c>
      <c r="AC1801">
        <f t="shared" si="1120"/>
        <v>5</v>
      </c>
      <c r="AD1801">
        <f t="shared" si="1121"/>
        <v>2</v>
      </c>
      <c r="AE1801">
        <f t="shared" si="1122"/>
        <v>202005</v>
      </c>
      <c r="AF1801">
        <f t="shared" si="1123"/>
        <v>202002</v>
      </c>
      <c r="AG1801" s="9">
        <f t="shared" ca="1" si="1124"/>
        <v>0</v>
      </c>
      <c r="AH1801">
        <f t="shared" ca="1" si="1125"/>
        <v>1</v>
      </c>
      <c r="AI1801" s="9">
        <f t="shared" ca="1" si="1126"/>
        <v>4</v>
      </c>
      <c r="AJ1801" s="9">
        <f t="shared" ca="1" si="1127"/>
        <v>0</v>
      </c>
      <c r="AK1801" s="9">
        <f t="shared" si="1128"/>
        <v>3</v>
      </c>
      <c r="AL1801" s="9">
        <f t="shared" si="1129"/>
        <v>22</v>
      </c>
      <c r="AM1801" s="9">
        <f t="shared" si="1130"/>
        <v>12</v>
      </c>
      <c r="AN1801" s="2">
        <v>43977.525000000001</v>
      </c>
      <c r="AO1801">
        <v>2039</v>
      </c>
      <c r="AP1801" s="1">
        <v>20000</v>
      </c>
      <c r="AQ1801" t="s">
        <v>5</v>
      </c>
    </row>
    <row r="1802" spans="1:43" x14ac:dyDescent="0.3">
      <c r="A1802" t="str">
        <f t="shared" ca="1" si="1092"/>
        <v>FY2020 Q4 Sep</v>
      </c>
      <c r="B1802">
        <f t="shared" ca="1" si="1093"/>
        <v>2020</v>
      </c>
      <c r="C1802" s="8" t="str">
        <f t="shared" ca="1" si="1094"/>
        <v>Sep</v>
      </c>
      <c r="D1802" s="8" t="str">
        <f t="shared" ca="1" si="1095"/>
        <v>Q4</v>
      </c>
      <c r="E1802">
        <f t="shared" ca="1" si="1096"/>
        <v>12</v>
      </c>
      <c r="F1802">
        <f t="shared" ca="1" si="1097"/>
        <v>4</v>
      </c>
      <c r="G1802">
        <f t="shared" ca="1" si="1098"/>
        <v>202012</v>
      </c>
      <c r="H1802">
        <f t="shared" ca="1" si="1099"/>
        <v>202004</v>
      </c>
      <c r="I1802" t="str">
        <f t="shared" ca="1" si="1100"/>
        <v>FY2020 Q3 Sep</v>
      </c>
      <c r="J1802">
        <f t="shared" ca="1" si="1101"/>
        <v>2020</v>
      </c>
      <c r="K1802" s="8" t="str">
        <f t="shared" ca="1" si="1102"/>
        <v>Sep</v>
      </c>
      <c r="L1802" s="8" t="str">
        <f t="shared" ca="1" si="1103"/>
        <v>Q3</v>
      </c>
      <c r="M1802">
        <f t="shared" ca="1" si="1104"/>
        <v>9</v>
      </c>
      <c r="N1802">
        <f t="shared" ca="1" si="1105"/>
        <v>3</v>
      </c>
      <c r="O1802">
        <f t="shared" ca="1" si="1106"/>
        <v>202009</v>
      </c>
      <c r="P1802">
        <f t="shared" ca="1" si="1107"/>
        <v>202003</v>
      </c>
      <c r="Q1802" t="str">
        <f t="shared" si="1108"/>
        <v>FY2020 Q3 May</v>
      </c>
      <c r="R1802">
        <f t="shared" si="1109"/>
        <v>2020</v>
      </c>
      <c r="S1802" s="8" t="str">
        <f t="shared" si="1110"/>
        <v>May</v>
      </c>
      <c r="T1802" s="8" t="str">
        <f t="shared" si="1111"/>
        <v>Q3</v>
      </c>
      <c r="U1802">
        <f t="shared" si="1112"/>
        <v>8</v>
      </c>
      <c r="V1802">
        <f t="shared" si="1113"/>
        <v>3</v>
      </c>
      <c r="W1802">
        <f t="shared" si="1114"/>
        <v>202008</v>
      </c>
      <c r="X1802">
        <f t="shared" si="1115"/>
        <v>202003</v>
      </c>
      <c r="Y1802" t="str">
        <f t="shared" si="1116"/>
        <v>FY2020 Q2 May</v>
      </c>
      <c r="Z1802">
        <f t="shared" si="1117"/>
        <v>2020</v>
      </c>
      <c r="AA1802" s="8" t="str">
        <f t="shared" si="1118"/>
        <v>May</v>
      </c>
      <c r="AB1802" s="8" t="str">
        <f t="shared" si="1119"/>
        <v>Q2</v>
      </c>
      <c r="AC1802">
        <f t="shared" si="1120"/>
        <v>5</v>
      </c>
      <c r="AD1802">
        <f t="shared" si="1121"/>
        <v>2</v>
      </c>
      <c r="AE1802">
        <f t="shared" si="1122"/>
        <v>202005</v>
      </c>
      <c r="AF1802">
        <f t="shared" si="1123"/>
        <v>202002</v>
      </c>
      <c r="AG1802" s="9">
        <f t="shared" ca="1" si="1124"/>
        <v>0</v>
      </c>
      <c r="AH1802">
        <f t="shared" ca="1" si="1125"/>
        <v>1</v>
      </c>
      <c r="AI1802" s="9">
        <f t="shared" ca="1" si="1126"/>
        <v>4</v>
      </c>
      <c r="AJ1802" s="9">
        <f t="shared" ca="1" si="1127"/>
        <v>0</v>
      </c>
      <c r="AK1802" s="9">
        <f t="shared" si="1128"/>
        <v>4</v>
      </c>
      <c r="AL1802" s="9">
        <f t="shared" si="1129"/>
        <v>22</v>
      </c>
      <c r="AM1802" s="9">
        <f t="shared" si="1130"/>
        <v>13</v>
      </c>
      <c r="AN1802" s="2">
        <v>43978.555555555555</v>
      </c>
      <c r="AO1802">
        <v>2039</v>
      </c>
      <c r="AP1802" s="1">
        <v>20000</v>
      </c>
      <c r="AQ1802" t="s">
        <v>5</v>
      </c>
    </row>
    <row r="1803" spans="1:43" x14ac:dyDescent="0.3">
      <c r="A1803" t="str">
        <f t="shared" ca="1" si="1092"/>
        <v>FY2020 Q4 Sep</v>
      </c>
      <c r="B1803">
        <f t="shared" ca="1" si="1093"/>
        <v>2020</v>
      </c>
      <c r="C1803" s="8" t="str">
        <f t="shared" ca="1" si="1094"/>
        <v>Sep</v>
      </c>
      <c r="D1803" s="8" t="str">
        <f t="shared" ca="1" si="1095"/>
        <v>Q4</v>
      </c>
      <c r="E1803">
        <f t="shared" ca="1" si="1096"/>
        <v>12</v>
      </c>
      <c r="F1803">
        <f t="shared" ca="1" si="1097"/>
        <v>4</v>
      </c>
      <c r="G1803">
        <f t="shared" ca="1" si="1098"/>
        <v>202012</v>
      </c>
      <c r="H1803">
        <f t="shared" ca="1" si="1099"/>
        <v>202004</v>
      </c>
      <c r="I1803" t="str">
        <f t="shared" ca="1" si="1100"/>
        <v>FY2020 Q3 Sep</v>
      </c>
      <c r="J1803">
        <f t="shared" ca="1" si="1101"/>
        <v>2020</v>
      </c>
      <c r="K1803" s="8" t="str">
        <f t="shared" ca="1" si="1102"/>
        <v>Sep</v>
      </c>
      <c r="L1803" s="8" t="str">
        <f t="shared" ca="1" si="1103"/>
        <v>Q3</v>
      </c>
      <c r="M1803">
        <f t="shared" ca="1" si="1104"/>
        <v>9</v>
      </c>
      <c r="N1803">
        <f t="shared" ca="1" si="1105"/>
        <v>3</v>
      </c>
      <c r="O1803">
        <f t="shared" ca="1" si="1106"/>
        <v>202009</v>
      </c>
      <c r="P1803">
        <f t="shared" ca="1" si="1107"/>
        <v>202003</v>
      </c>
      <c r="Q1803" t="str">
        <f t="shared" si="1108"/>
        <v>FY2020 Q3 May</v>
      </c>
      <c r="R1803">
        <f t="shared" si="1109"/>
        <v>2020</v>
      </c>
      <c r="S1803" s="8" t="str">
        <f t="shared" si="1110"/>
        <v>May</v>
      </c>
      <c r="T1803" s="8" t="str">
        <f t="shared" si="1111"/>
        <v>Q3</v>
      </c>
      <c r="U1803">
        <f t="shared" si="1112"/>
        <v>8</v>
      </c>
      <c r="V1803">
        <f t="shared" si="1113"/>
        <v>3</v>
      </c>
      <c r="W1803">
        <f t="shared" si="1114"/>
        <v>202008</v>
      </c>
      <c r="X1803">
        <f t="shared" si="1115"/>
        <v>202003</v>
      </c>
      <c r="Y1803" t="str">
        <f t="shared" si="1116"/>
        <v>FY2020 Q2 May</v>
      </c>
      <c r="Z1803">
        <f t="shared" si="1117"/>
        <v>2020</v>
      </c>
      <c r="AA1803" s="8" t="str">
        <f t="shared" si="1118"/>
        <v>May</v>
      </c>
      <c r="AB1803" s="8" t="str">
        <f t="shared" si="1119"/>
        <v>Q2</v>
      </c>
      <c r="AC1803">
        <f t="shared" si="1120"/>
        <v>5</v>
      </c>
      <c r="AD1803">
        <f t="shared" si="1121"/>
        <v>2</v>
      </c>
      <c r="AE1803">
        <f t="shared" si="1122"/>
        <v>202005</v>
      </c>
      <c r="AF1803">
        <f t="shared" si="1123"/>
        <v>202002</v>
      </c>
      <c r="AG1803" s="9">
        <f t="shared" ca="1" si="1124"/>
        <v>0</v>
      </c>
      <c r="AH1803">
        <f t="shared" ca="1" si="1125"/>
        <v>1</v>
      </c>
      <c r="AI1803" s="9">
        <f t="shared" ca="1" si="1126"/>
        <v>4</v>
      </c>
      <c r="AJ1803" s="9">
        <f t="shared" ca="1" si="1127"/>
        <v>0</v>
      </c>
      <c r="AK1803" s="9">
        <f t="shared" si="1128"/>
        <v>4</v>
      </c>
      <c r="AL1803" s="9">
        <f t="shared" si="1129"/>
        <v>22</v>
      </c>
      <c r="AM1803" s="9">
        <f t="shared" si="1130"/>
        <v>21</v>
      </c>
      <c r="AN1803" s="2">
        <v>43978.88958333333</v>
      </c>
      <c r="AO1803">
        <v>2039</v>
      </c>
      <c r="AP1803" s="1">
        <v>20000</v>
      </c>
      <c r="AQ1803" t="s">
        <v>5</v>
      </c>
    </row>
    <row r="1804" spans="1:43" x14ac:dyDescent="0.3">
      <c r="A1804" t="str">
        <f t="shared" ca="1" si="1092"/>
        <v>FY2020 Q4 Sep</v>
      </c>
      <c r="B1804">
        <f t="shared" ca="1" si="1093"/>
        <v>2020</v>
      </c>
      <c r="C1804" s="8" t="str">
        <f t="shared" ca="1" si="1094"/>
        <v>Sep</v>
      </c>
      <c r="D1804" s="8" t="str">
        <f t="shared" ca="1" si="1095"/>
        <v>Q4</v>
      </c>
      <c r="E1804">
        <f t="shared" ca="1" si="1096"/>
        <v>12</v>
      </c>
      <c r="F1804">
        <f t="shared" ca="1" si="1097"/>
        <v>4</v>
      </c>
      <c r="G1804">
        <f t="shared" ca="1" si="1098"/>
        <v>202012</v>
      </c>
      <c r="H1804">
        <f t="shared" ca="1" si="1099"/>
        <v>202004</v>
      </c>
      <c r="I1804" t="str">
        <f t="shared" ca="1" si="1100"/>
        <v>FY2020 Q3 Sep</v>
      </c>
      <c r="J1804">
        <f t="shared" ca="1" si="1101"/>
        <v>2020</v>
      </c>
      <c r="K1804" s="8" t="str">
        <f t="shared" ca="1" si="1102"/>
        <v>Sep</v>
      </c>
      <c r="L1804" s="8" t="str">
        <f t="shared" ca="1" si="1103"/>
        <v>Q3</v>
      </c>
      <c r="M1804">
        <f t="shared" ca="1" si="1104"/>
        <v>9</v>
      </c>
      <c r="N1804">
        <f t="shared" ca="1" si="1105"/>
        <v>3</v>
      </c>
      <c r="O1804">
        <f t="shared" ca="1" si="1106"/>
        <v>202009</v>
      </c>
      <c r="P1804">
        <f t="shared" ca="1" si="1107"/>
        <v>202003</v>
      </c>
      <c r="Q1804" t="str">
        <f t="shared" si="1108"/>
        <v>FY2020 Q3 May</v>
      </c>
      <c r="R1804">
        <f t="shared" si="1109"/>
        <v>2020</v>
      </c>
      <c r="S1804" s="8" t="str">
        <f t="shared" si="1110"/>
        <v>May</v>
      </c>
      <c r="T1804" s="8" t="str">
        <f t="shared" si="1111"/>
        <v>Q3</v>
      </c>
      <c r="U1804">
        <f t="shared" si="1112"/>
        <v>8</v>
      </c>
      <c r="V1804">
        <f t="shared" si="1113"/>
        <v>3</v>
      </c>
      <c r="W1804">
        <f t="shared" si="1114"/>
        <v>202008</v>
      </c>
      <c r="X1804">
        <f t="shared" si="1115"/>
        <v>202003</v>
      </c>
      <c r="Y1804" t="str">
        <f t="shared" si="1116"/>
        <v>FY2020 Q2 May</v>
      </c>
      <c r="Z1804">
        <f t="shared" si="1117"/>
        <v>2020</v>
      </c>
      <c r="AA1804" s="8" t="str">
        <f t="shared" si="1118"/>
        <v>May</v>
      </c>
      <c r="AB1804" s="8" t="str">
        <f t="shared" si="1119"/>
        <v>Q2</v>
      </c>
      <c r="AC1804">
        <f t="shared" si="1120"/>
        <v>5</v>
      </c>
      <c r="AD1804">
        <f t="shared" si="1121"/>
        <v>2</v>
      </c>
      <c r="AE1804">
        <f t="shared" si="1122"/>
        <v>202005</v>
      </c>
      <c r="AF1804">
        <f t="shared" si="1123"/>
        <v>202002</v>
      </c>
      <c r="AG1804" s="9">
        <f t="shared" ca="1" si="1124"/>
        <v>0</v>
      </c>
      <c r="AH1804">
        <f t="shared" ca="1" si="1125"/>
        <v>1</v>
      </c>
      <c r="AI1804" s="9">
        <f t="shared" ca="1" si="1126"/>
        <v>4</v>
      </c>
      <c r="AJ1804" s="9">
        <f t="shared" ca="1" si="1127"/>
        <v>0</v>
      </c>
      <c r="AK1804" s="9">
        <f t="shared" si="1128"/>
        <v>3</v>
      </c>
      <c r="AL1804" s="9">
        <f t="shared" si="1129"/>
        <v>22</v>
      </c>
      <c r="AM1804" s="9">
        <f t="shared" si="1130"/>
        <v>13</v>
      </c>
      <c r="AN1804" s="2">
        <v>43977.55</v>
      </c>
      <c r="AO1804">
        <v>2050</v>
      </c>
      <c r="AP1804" s="1">
        <v>20000</v>
      </c>
      <c r="AQ1804" t="s">
        <v>6</v>
      </c>
    </row>
    <row r="1805" spans="1:43" x14ac:dyDescent="0.3">
      <c r="A1805" t="str">
        <f t="shared" ca="1" si="1092"/>
        <v>FY2020 Q4 Sep</v>
      </c>
      <c r="B1805">
        <f t="shared" ca="1" si="1093"/>
        <v>2020</v>
      </c>
      <c r="C1805" s="8" t="str">
        <f t="shared" ca="1" si="1094"/>
        <v>Sep</v>
      </c>
      <c r="D1805" s="8" t="str">
        <f t="shared" ca="1" si="1095"/>
        <v>Q4</v>
      </c>
      <c r="E1805">
        <f t="shared" ca="1" si="1096"/>
        <v>12</v>
      </c>
      <c r="F1805">
        <f t="shared" ca="1" si="1097"/>
        <v>4</v>
      </c>
      <c r="G1805">
        <f t="shared" ca="1" si="1098"/>
        <v>202012</v>
      </c>
      <c r="H1805">
        <f t="shared" ca="1" si="1099"/>
        <v>202004</v>
      </c>
      <c r="I1805" t="str">
        <f t="shared" ca="1" si="1100"/>
        <v>FY2020 Q3 Sep</v>
      </c>
      <c r="J1805">
        <f t="shared" ca="1" si="1101"/>
        <v>2020</v>
      </c>
      <c r="K1805" s="8" t="str">
        <f t="shared" ca="1" si="1102"/>
        <v>Sep</v>
      </c>
      <c r="L1805" s="8" t="str">
        <f t="shared" ca="1" si="1103"/>
        <v>Q3</v>
      </c>
      <c r="M1805">
        <f t="shared" ca="1" si="1104"/>
        <v>9</v>
      </c>
      <c r="N1805">
        <f t="shared" ca="1" si="1105"/>
        <v>3</v>
      </c>
      <c r="O1805">
        <f t="shared" ca="1" si="1106"/>
        <v>202009</v>
      </c>
      <c r="P1805">
        <f t="shared" ca="1" si="1107"/>
        <v>202003</v>
      </c>
      <c r="Q1805" t="str">
        <f t="shared" si="1108"/>
        <v>FY2020 Q2 Feb</v>
      </c>
      <c r="R1805">
        <f t="shared" si="1109"/>
        <v>2020</v>
      </c>
      <c r="S1805" s="8" t="str">
        <f t="shared" si="1110"/>
        <v>Feb</v>
      </c>
      <c r="T1805" s="8" t="str">
        <f t="shared" si="1111"/>
        <v>Q2</v>
      </c>
      <c r="U1805">
        <f t="shared" si="1112"/>
        <v>5</v>
      </c>
      <c r="V1805">
        <f t="shared" si="1113"/>
        <v>2</v>
      </c>
      <c r="W1805">
        <f t="shared" si="1114"/>
        <v>202005</v>
      </c>
      <c r="X1805">
        <f t="shared" si="1115"/>
        <v>202002</v>
      </c>
      <c r="Y1805" t="str">
        <f t="shared" si="1116"/>
        <v>FY2020 Q1 Feb</v>
      </c>
      <c r="Z1805">
        <f t="shared" si="1117"/>
        <v>2020</v>
      </c>
      <c r="AA1805" s="8" t="str">
        <f t="shared" si="1118"/>
        <v>Feb</v>
      </c>
      <c r="AB1805" s="8" t="str">
        <f t="shared" si="1119"/>
        <v>Q1</v>
      </c>
      <c r="AC1805">
        <f t="shared" si="1120"/>
        <v>2</v>
      </c>
      <c r="AD1805">
        <f t="shared" si="1121"/>
        <v>1</v>
      </c>
      <c r="AE1805">
        <f t="shared" si="1122"/>
        <v>202002</v>
      </c>
      <c r="AF1805">
        <f t="shared" si="1123"/>
        <v>202001</v>
      </c>
      <c r="AG1805" s="9">
        <f t="shared" ca="1" si="1124"/>
        <v>0</v>
      </c>
      <c r="AH1805">
        <f t="shared" ca="1" si="1125"/>
        <v>2</v>
      </c>
      <c r="AI1805" s="9">
        <f t="shared" ca="1" si="1126"/>
        <v>7</v>
      </c>
      <c r="AJ1805" s="9">
        <f t="shared" ca="1" si="1127"/>
        <v>0</v>
      </c>
      <c r="AK1805" s="9">
        <f t="shared" si="1128"/>
        <v>4</v>
      </c>
      <c r="AL1805" s="9">
        <f t="shared" si="1129"/>
        <v>9</v>
      </c>
      <c r="AM1805" s="9">
        <f t="shared" si="1130"/>
        <v>9</v>
      </c>
      <c r="AN1805" s="2">
        <v>43887.411805555559</v>
      </c>
      <c r="AO1805">
        <v>2050</v>
      </c>
      <c r="AP1805" s="1">
        <v>20000</v>
      </c>
      <c r="AQ1805" t="s">
        <v>5</v>
      </c>
    </row>
    <row r="1806" spans="1:43" x14ac:dyDescent="0.3">
      <c r="A1806" t="str">
        <f t="shared" ca="1" si="1092"/>
        <v>FY2020 Q4 Sep</v>
      </c>
      <c r="B1806">
        <f t="shared" ca="1" si="1093"/>
        <v>2020</v>
      </c>
      <c r="C1806" s="8" t="str">
        <f t="shared" ca="1" si="1094"/>
        <v>Sep</v>
      </c>
      <c r="D1806" s="8" t="str">
        <f t="shared" ca="1" si="1095"/>
        <v>Q4</v>
      </c>
      <c r="E1806">
        <f t="shared" ca="1" si="1096"/>
        <v>12</v>
      </c>
      <c r="F1806">
        <f t="shared" ca="1" si="1097"/>
        <v>4</v>
      </c>
      <c r="G1806">
        <f t="shared" ca="1" si="1098"/>
        <v>202012</v>
      </c>
      <c r="H1806">
        <f t="shared" ca="1" si="1099"/>
        <v>202004</v>
      </c>
      <c r="I1806" t="str">
        <f t="shared" ca="1" si="1100"/>
        <v>FY2020 Q3 Sep</v>
      </c>
      <c r="J1806">
        <f t="shared" ca="1" si="1101"/>
        <v>2020</v>
      </c>
      <c r="K1806" s="8" t="str">
        <f t="shared" ca="1" si="1102"/>
        <v>Sep</v>
      </c>
      <c r="L1806" s="8" t="str">
        <f t="shared" ca="1" si="1103"/>
        <v>Q3</v>
      </c>
      <c r="M1806">
        <f t="shared" ca="1" si="1104"/>
        <v>9</v>
      </c>
      <c r="N1806">
        <f t="shared" ca="1" si="1105"/>
        <v>3</v>
      </c>
      <c r="O1806">
        <f t="shared" ca="1" si="1106"/>
        <v>202009</v>
      </c>
      <c r="P1806">
        <f t="shared" ca="1" si="1107"/>
        <v>202003</v>
      </c>
      <c r="Q1806" t="str">
        <f t="shared" si="1108"/>
        <v>FY2020 Q2 Feb</v>
      </c>
      <c r="R1806">
        <f t="shared" si="1109"/>
        <v>2020</v>
      </c>
      <c r="S1806" s="8" t="str">
        <f t="shared" si="1110"/>
        <v>Feb</v>
      </c>
      <c r="T1806" s="8" t="str">
        <f t="shared" si="1111"/>
        <v>Q2</v>
      </c>
      <c r="U1806">
        <f t="shared" si="1112"/>
        <v>5</v>
      </c>
      <c r="V1806">
        <f t="shared" si="1113"/>
        <v>2</v>
      </c>
      <c r="W1806">
        <f t="shared" si="1114"/>
        <v>202005</v>
      </c>
      <c r="X1806">
        <f t="shared" si="1115"/>
        <v>202002</v>
      </c>
      <c r="Y1806" t="str">
        <f t="shared" si="1116"/>
        <v>FY2020 Q1 Feb</v>
      </c>
      <c r="Z1806">
        <f t="shared" si="1117"/>
        <v>2020</v>
      </c>
      <c r="AA1806" s="8" t="str">
        <f t="shared" si="1118"/>
        <v>Feb</v>
      </c>
      <c r="AB1806" s="8" t="str">
        <f t="shared" si="1119"/>
        <v>Q1</v>
      </c>
      <c r="AC1806">
        <f t="shared" si="1120"/>
        <v>2</v>
      </c>
      <c r="AD1806">
        <f t="shared" si="1121"/>
        <v>1</v>
      </c>
      <c r="AE1806">
        <f t="shared" si="1122"/>
        <v>202002</v>
      </c>
      <c r="AF1806">
        <f t="shared" si="1123"/>
        <v>202001</v>
      </c>
      <c r="AG1806" s="9">
        <f t="shared" ca="1" si="1124"/>
        <v>0</v>
      </c>
      <c r="AH1806">
        <f t="shared" ca="1" si="1125"/>
        <v>2</v>
      </c>
      <c r="AI1806" s="9">
        <f t="shared" ca="1" si="1126"/>
        <v>7</v>
      </c>
      <c r="AJ1806" s="9">
        <f t="shared" ca="1" si="1127"/>
        <v>0</v>
      </c>
      <c r="AK1806" s="9">
        <f t="shared" si="1128"/>
        <v>4</v>
      </c>
      <c r="AL1806" s="9">
        <f t="shared" si="1129"/>
        <v>9</v>
      </c>
      <c r="AM1806" s="9">
        <f t="shared" si="1130"/>
        <v>9</v>
      </c>
      <c r="AN1806" s="2">
        <v>43887.412499999999</v>
      </c>
      <c r="AO1806">
        <v>2050</v>
      </c>
      <c r="AP1806" s="1">
        <v>20000</v>
      </c>
      <c r="AQ1806" t="s">
        <v>5</v>
      </c>
    </row>
    <row r="1807" spans="1:43" x14ac:dyDescent="0.3">
      <c r="A1807" t="str">
        <f t="shared" ca="1" si="1092"/>
        <v>FY2020 Q4 Sep</v>
      </c>
      <c r="B1807">
        <f t="shared" ca="1" si="1093"/>
        <v>2020</v>
      </c>
      <c r="C1807" s="8" t="str">
        <f t="shared" ca="1" si="1094"/>
        <v>Sep</v>
      </c>
      <c r="D1807" s="8" t="str">
        <f t="shared" ca="1" si="1095"/>
        <v>Q4</v>
      </c>
      <c r="E1807">
        <f t="shared" ca="1" si="1096"/>
        <v>12</v>
      </c>
      <c r="F1807">
        <f t="shared" ca="1" si="1097"/>
        <v>4</v>
      </c>
      <c r="G1807">
        <f t="shared" ca="1" si="1098"/>
        <v>202012</v>
      </c>
      <c r="H1807">
        <f t="shared" ca="1" si="1099"/>
        <v>202004</v>
      </c>
      <c r="I1807" t="str">
        <f t="shared" ca="1" si="1100"/>
        <v>FY2020 Q3 Sep</v>
      </c>
      <c r="J1807">
        <f t="shared" ca="1" si="1101"/>
        <v>2020</v>
      </c>
      <c r="K1807" s="8" t="str">
        <f t="shared" ca="1" si="1102"/>
        <v>Sep</v>
      </c>
      <c r="L1807" s="8" t="str">
        <f t="shared" ca="1" si="1103"/>
        <v>Q3</v>
      </c>
      <c r="M1807">
        <f t="shared" ca="1" si="1104"/>
        <v>9</v>
      </c>
      <c r="N1807">
        <f t="shared" ca="1" si="1105"/>
        <v>3</v>
      </c>
      <c r="O1807">
        <f t="shared" ca="1" si="1106"/>
        <v>202009</v>
      </c>
      <c r="P1807">
        <f t="shared" ca="1" si="1107"/>
        <v>202003</v>
      </c>
      <c r="Q1807" t="str">
        <f t="shared" si="1108"/>
        <v>FY2020 Q3 May</v>
      </c>
      <c r="R1807">
        <f t="shared" si="1109"/>
        <v>2020</v>
      </c>
      <c r="S1807" s="8" t="str">
        <f t="shared" si="1110"/>
        <v>May</v>
      </c>
      <c r="T1807" s="8" t="str">
        <f t="shared" si="1111"/>
        <v>Q3</v>
      </c>
      <c r="U1807">
        <f t="shared" si="1112"/>
        <v>8</v>
      </c>
      <c r="V1807">
        <f t="shared" si="1113"/>
        <v>3</v>
      </c>
      <c r="W1807">
        <f t="shared" si="1114"/>
        <v>202008</v>
      </c>
      <c r="X1807">
        <f t="shared" si="1115"/>
        <v>202003</v>
      </c>
      <c r="Y1807" t="str">
        <f t="shared" si="1116"/>
        <v>FY2020 Q2 May</v>
      </c>
      <c r="Z1807">
        <f t="shared" si="1117"/>
        <v>2020</v>
      </c>
      <c r="AA1807" s="8" t="str">
        <f t="shared" si="1118"/>
        <v>May</v>
      </c>
      <c r="AB1807" s="8" t="str">
        <f t="shared" si="1119"/>
        <v>Q2</v>
      </c>
      <c r="AC1807">
        <f t="shared" si="1120"/>
        <v>5</v>
      </c>
      <c r="AD1807">
        <f t="shared" si="1121"/>
        <v>2</v>
      </c>
      <c r="AE1807">
        <f t="shared" si="1122"/>
        <v>202005</v>
      </c>
      <c r="AF1807">
        <f t="shared" si="1123"/>
        <v>202002</v>
      </c>
      <c r="AG1807" s="9">
        <f t="shared" ca="1" si="1124"/>
        <v>0</v>
      </c>
      <c r="AH1807">
        <f t="shared" ca="1" si="1125"/>
        <v>1</v>
      </c>
      <c r="AI1807" s="9">
        <f t="shared" ca="1" si="1126"/>
        <v>4</v>
      </c>
      <c r="AJ1807" s="9">
        <f t="shared" ca="1" si="1127"/>
        <v>0</v>
      </c>
      <c r="AK1807" s="9">
        <f t="shared" si="1128"/>
        <v>5</v>
      </c>
      <c r="AL1807" s="9">
        <f t="shared" si="1129"/>
        <v>22</v>
      </c>
      <c r="AM1807" s="9">
        <f t="shared" si="1130"/>
        <v>9</v>
      </c>
      <c r="AN1807" s="2">
        <v>43979.394444444442</v>
      </c>
      <c r="AO1807">
        <v>2050</v>
      </c>
      <c r="AP1807" s="1">
        <v>20000</v>
      </c>
      <c r="AQ1807" t="s">
        <v>5</v>
      </c>
    </row>
    <row r="1808" spans="1:43" x14ac:dyDescent="0.3">
      <c r="A1808" t="str">
        <f t="shared" ca="1" si="1092"/>
        <v>FY2020 Q4 Sep</v>
      </c>
      <c r="B1808">
        <f t="shared" ca="1" si="1093"/>
        <v>2020</v>
      </c>
      <c r="C1808" s="8" t="str">
        <f t="shared" ca="1" si="1094"/>
        <v>Sep</v>
      </c>
      <c r="D1808" s="8" t="str">
        <f t="shared" ca="1" si="1095"/>
        <v>Q4</v>
      </c>
      <c r="E1808">
        <f t="shared" ca="1" si="1096"/>
        <v>12</v>
      </c>
      <c r="F1808">
        <f t="shared" ca="1" si="1097"/>
        <v>4</v>
      </c>
      <c r="G1808">
        <f t="shared" ca="1" si="1098"/>
        <v>202012</v>
      </c>
      <c r="H1808">
        <f t="shared" ca="1" si="1099"/>
        <v>202004</v>
      </c>
      <c r="I1808" t="str">
        <f t="shared" ca="1" si="1100"/>
        <v>FY2020 Q3 Sep</v>
      </c>
      <c r="J1808">
        <f t="shared" ca="1" si="1101"/>
        <v>2020</v>
      </c>
      <c r="K1808" s="8" t="str">
        <f t="shared" ca="1" si="1102"/>
        <v>Sep</v>
      </c>
      <c r="L1808" s="8" t="str">
        <f t="shared" ca="1" si="1103"/>
        <v>Q3</v>
      </c>
      <c r="M1808">
        <f t="shared" ca="1" si="1104"/>
        <v>9</v>
      </c>
      <c r="N1808">
        <f t="shared" ca="1" si="1105"/>
        <v>3</v>
      </c>
      <c r="O1808">
        <f t="shared" ca="1" si="1106"/>
        <v>202009</v>
      </c>
      <c r="P1808">
        <f t="shared" ca="1" si="1107"/>
        <v>202003</v>
      </c>
      <c r="Q1808" t="str">
        <f t="shared" si="1108"/>
        <v>FY2019 Q4 Sep</v>
      </c>
      <c r="R1808">
        <f t="shared" si="1109"/>
        <v>2019</v>
      </c>
      <c r="S1808" s="8" t="str">
        <f t="shared" si="1110"/>
        <v>Sep</v>
      </c>
      <c r="T1808" s="8" t="str">
        <f t="shared" si="1111"/>
        <v>Q4</v>
      </c>
      <c r="U1808">
        <f t="shared" si="1112"/>
        <v>12</v>
      </c>
      <c r="V1808">
        <f t="shared" si="1113"/>
        <v>4</v>
      </c>
      <c r="W1808">
        <f t="shared" si="1114"/>
        <v>201912</v>
      </c>
      <c r="X1808">
        <f t="shared" si="1115"/>
        <v>201904</v>
      </c>
      <c r="Y1808" t="str">
        <f t="shared" si="1116"/>
        <v>FY2019 Q3 Sep</v>
      </c>
      <c r="Z1808">
        <f t="shared" si="1117"/>
        <v>2019</v>
      </c>
      <c r="AA1808" s="8" t="str">
        <f t="shared" si="1118"/>
        <v>Sep</v>
      </c>
      <c r="AB1808" s="8" t="str">
        <f t="shared" si="1119"/>
        <v>Q3</v>
      </c>
      <c r="AC1808">
        <f t="shared" si="1120"/>
        <v>9</v>
      </c>
      <c r="AD1808">
        <f t="shared" si="1121"/>
        <v>3</v>
      </c>
      <c r="AE1808">
        <f t="shared" si="1122"/>
        <v>201909</v>
      </c>
      <c r="AF1808">
        <f t="shared" si="1123"/>
        <v>201903</v>
      </c>
      <c r="AG1808" s="9">
        <f t="shared" ca="1" si="1124"/>
        <v>1</v>
      </c>
      <c r="AH1808">
        <f t="shared" ca="1" si="1125"/>
        <v>4</v>
      </c>
      <c r="AI1808" s="9">
        <f t="shared" ca="1" si="1126"/>
        <v>12</v>
      </c>
      <c r="AJ1808" s="9">
        <f t="shared" ca="1" si="1127"/>
        <v>1</v>
      </c>
      <c r="AK1808" s="9">
        <f t="shared" si="1128"/>
        <v>2</v>
      </c>
      <c r="AL1808" s="9">
        <f t="shared" si="1129"/>
        <v>36</v>
      </c>
      <c r="AM1808" s="9">
        <f t="shared" si="1130"/>
        <v>14</v>
      </c>
      <c r="AN1808" s="2">
        <v>43710.613194444442</v>
      </c>
      <c r="AO1808">
        <v>2054</v>
      </c>
      <c r="AP1808" s="1">
        <v>20000</v>
      </c>
      <c r="AQ1808" t="s">
        <v>5</v>
      </c>
    </row>
    <row r="1809" spans="1:43" x14ac:dyDescent="0.3">
      <c r="A1809" t="str">
        <f t="shared" ca="1" si="1092"/>
        <v>FY2020 Q4 Sep</v>
      </c>
      <c r="B1809">
        <f t="shared" ca="1" si="1093"/>
        <v>2020</v>
      </c>
      <c r="C1809" s="8" t="str">
        <f t="shared" ca="1" si="1094"/>
        <v>Sep</v>
      </c>
      <c r="D1809" s="8" t="str">
        <f t="shared" ca="1" si="1095"/>
        <v>Q4</v>
      </c>
      <c r="E1809">
        <f t="shared" ca="1" si="1096"/>
        <v>12</v>
      </c>
      <c r="F1809">
        <f t="shared" ca="1" si="1097"/>
        <v>4</v>
      </c>
      <c r="G1809">
        <f t="shared" ca="1" si="1098"/>
        <v>202012</v>
      </c>
      <c r="H1809">
        <f t="shared" ca="1" si="1099"/>
        <v>202004</v>
      </c>
      <c r="I1809" t="str">
        <f t="shared" ca="1" si="1100"/>
        <v>FY2020 Q3 Sep</v>
      </c>
      <c r="J1809">
        <f t="shared" ca="1" si="1101"/>
        <v>2020</v>
      </c>
      <c r="K1809" s="8" t="str">
        <f t="shared" ca="1" si="1102"/>
        <v>Sep</v>
      </c>
      <c r="L1809" s="8" t="str">
        <f t="shared" ca="1" si="1103"/>
        <v>Q3</v>
      </c>
      <c r="M1809">
        <f t="shared" ca="1" si="1104"/>
        <v>9</v>
      </c>
      <c r="N1809">
        <f t="shared" ca="1" si="1105"/>
        <v>3</v>
      </c>
      <c r="O1809">
        <f t="shared" ca="1" si="1106"/>
        <v>202009</v>
      </c>
      <c r="P1809">
        <f t="shared" ca="1" si="1107"/>
        <v>202003</v>
      </c>
      <c r="Q1809" t="str">
        <f t="shared" si="1108"/>
        <v>FY2020 Q2 Mar</v>
      </c>
      <c r="R1809">
        <f t="shared" si="1109"/>
        <v>2020</v>
      </c>
      <c r="S1809" s="8" t="str">
        <f t="shared" si="1110"/>
        <v>Mar</v>
      </c>
      <c r="T1809" s="8" t="str">
        <f t="shared" si="1111"/>
        <v>Q2</v>
      </c>
      <c r="U1809">
        <f t="shared" si="1112"/>
        <v>6</v>
      </c>
      <c r="V1809">
        <f t="shared" si="1113"/>
        <v>2</v>
      </c>
      <c r="W1809">
        <f t="shared" si="1114"/>
        <v>202006</v>
      </c>
      <c r="X1809">
        <f t="shared" si="1115"/>
        <v>202002</v>
      </c>
      <c r="Y1809" t="str">
        <f t="shared" si="1116"/>
        <v>FY2020 Q1 Mar</v>
      </c>
      <c r="Z1809">
        <f t="shared" si="1117"/>
        <v>2020</v>
      </c>
      <c r="AA1809" s="8" t="str">
        <f t="shared" si="1118"/>
        <v>Mar</v>
      </c>
      <c r="AB1809" s="8" t="str">
        <f t="shared" si="1119"/>
        <v>Q1</v>
      </c>
      <c r="AC1809">
        <f t="shared" si="1120"/>
        <v>3</v>
      </c>
      <c r="AD1809">
        <f t="shared" si="1121"/>
        <v>1</v>
      </c>
      <c r="AE1809">
        <f t="shared" si="1122"/>
        <v>202003</v>
      </c>
      <c r="AF1809">
        <f t="shared" si="1123"/>
        <v>202001</v>
      </c>
      <c r="AG1809" s="9">
        <f t="shared" ca="1" si="1124"/>
        <v>0</v>
      </c>
      <c r="AH1809">
        <f t="shared" ca="1" si="1125"/>
        <v>2</v>
      </c>
      <c r="AI1809" s="9">
        <f t="shared" ca="1" si="1126"/>
        <v>6</v>
      </c>
      <c r="AJ1809" s="9">
        <f t="shared" ca="1" si="1127"/>
        <v>0</v>
      </c>
      <c r="AK1809" s="9">
        <f t="shared" si="1128"/>
        <v>5</v>
      </c>
      <c r="AL1809" s="9">
        <f t="shared" si="1129"/>
        <v>11</v>
      </c>
      <c r="AM1809" s="9">
        <f t="shared" si="1130"/>
        <v>10</v>
      </c>
      <c r="AN1809" s="2">
        <v>43902.429166666669</v>
      </c>
      <c r="AO1809">
        <v>2124</v>
      </c>
      <c r="AP1809" s="1">
        <v>20000</v>
      </c>
      <c r="AQ1809" t="s">
        <v>5</v>
      </c>
    </row>
    <row r="1810" spans="1:43" x14ac:dyDescent="0.3">
      <c r="A1810" t="str">
        <f t="shared" ca="1" si="1092"/>
        <v>FY2020 Q4 Sep</v>
      </c>
      <c r="B1810">
        <f t="shared" ca="1" si="1093"/>
        <v>2020</v>
      </c>
      <c r="C1810" s="8" t="str">
        <f t="shared" ca="1" si="1094"/>
        <v>Sep</v>
      </c>
      <c r="D1810" s="8" t="str">
        <f t="shared" ca="1" si="1095"/>
        <v>Q4</v>
      </c>
      <c r="E1810">
        <f t="shared" ca="1" si="1096"/>
        <v>12</v>
      </c>
      <c r="F1810">
        <f t="shared" ca="1" si="1097"/>
        <v>4</v>
      </c>
      <c r="G1810">
        <f t="shared" ca="1" si="1098"/>
        <v>202012</v>
      </c>
      <c r="H1810">
        <f t="shared" ca="1" si="1099"/>
        <v>202004</v>
      </c>
      <c r="I1810" t="str">
        <f t="shared" ca="1" si="1100"/>
        <v>FY2020 Q3 Sep</v>
      </c>
      <c r="J1810">
        <f t="shared" ca="1" si="1101"/>
        <v>2020</v>
      </c>
      <c r="K1810" s="8" t="str">
        <f t="shared" ca="1" si="1102"/>
        <v>Sep</v>
      </c>
      <c r="L1810" s="8" t="str">
        <f t="shared" ca="1" si="1103"/>
        <v>Q3</v>
      </c>
      <c r="M1810">
        <f t="shared" ca="1" si="1104"/>
        <v>9</v>
      </c>
      <c r="N1810">
        <f t="shared" ca="1" si="1105"/>
        <v>3</v>
      </c>
      <c r="O1810">
        <f t="shared" ca="1" si="1106"/>
        <v>202009</v>
      </c>
      <c r="P1810">
        <f t="shared" ca="1" si="1107"/>
        <v>202003</v>
      </c>
      <c r="Q1810" t="str">
        <f t="shared" si="1108"/>
        <v>FY2020 Q2 Feb</v>
      </c>
      <c r="R1810">
        <f t="shared" si="1109"/>
        <v>2020</v>
      </c>
      <c r="S1810" s="8" t="str">
        <f t="shared" si="1110"/>
        <v>Feb</v>
      </c>
      <c r="T1810" s="8" t="str">
        <f t="shared" si="1111"/>
        <v>Q2</v>
      </c>
      <c r="U1810">
        <f t="shared" si="1112"/>
        <v>5</v>
      </c>
      <c r="V1810">
        <f t="shared" si="1113"/>
        <v>2</v>
      </c>
      <c r="W1810">
        <f t="shared" si="1114"/>
        <v>202005</v>
      </c>
      <c r="X1810">
        <f t="shared" si="1115"/>
        <v>202002</v>
      </c>
      <c r="Y1810" t="str">
        <f t="shared" si="1116"/>
        <v>FY2020 Q1 Feb</v>
      </c>
      <c r="Z1810">
        <f t="shared" si="1117"/>
        <v>2020</v>
      </c>
      <c r="AA1810" s="8" t="str">
        <f t="shared" si="1118"/>
        <v>Feb</v>
      </c>
      <c r="AB1810" s="8" t="str">
        <f t="shared" si="1119"/>
        <v>Q1</v>
      </c>
      <c r="AC1810">
        <f t="shared" si="1120"/>
        <v>2</v>
      </c>
      <c r="AD1810">
        <f t="shared" si="1121"/>
        <v>1</v>
      </c>
      <c r="AE1810">
        <f t="shared" si="1122"/>
        <v>202002</v>
      </c>
      <c r="AF1810">
        <f t="shared" si="1123"/>
        <v>202001</v>
      </c>
      <c r="AG1810" s="9">
        <f t="shared" ca="1" si="1124"/>
        <v>0</v>
      </c>
      <c r="AH1810">
        <f t="shared" ca="1" si="1125"/>
        <v>2</v>
      </c>
      <c r="AI1810" s="9">
        <f t="shared" ca="1" si="1126"/>
        <v>7</v>
      </c>
      <c r="AJ1810" s="9">
        <f t="shared" ca="1" si="1127"/>
        <v>0</v>
      </c>
      <c r="AK1810" s="9">
        <f t="shared" si="1128"/>
        <v>6</v>
      </c>
      <c r="AL1810" s="9">
        <f t="shared" si="1129"/>
        <v>9</v>
      </c>
      <c r="AM1810" s="9">
        <f t="shared" si="1130"/>
        <v>15</v>
      </c>
      <c r="AN1810" s="2">
        <v>43889.642361111109</v>
      </c>
      <c r="AO1810">
        <v>2141</v>
      </c>
      <c r="AP1810" s="1">
        <v>20000</v>
      </c>
      <c r="AQ1810" t="s">
        <v>5</v>
      </c>
    </row>
    <row r="1811" spans="1:43" x14ac:dyDescent="0.3">
      <c r="A1811" t="str">
        <f t="shared" ca="1" si="1092"/>
        <v>FY2020 Q4 Sep</v>
      </c>
      <c r="B1811">
        <f t="shared" ca="1" si="1093"/>
        <v>2020</v>
      </c>
      <c r="C1811" s="8" t="str">
        <f t="shared" ca="1" si="1094"/>
        <v>Sep</v>
      </c>
      <c r="D1811" s="8" t="str">
        <f t="shared" ca="1" si="1095"/>
        <v>Q4</v>
      </c>
      <c r="E1811">
        <f t="shared" ca="1" si="1096"/>
        <v>12</v>
      </c>
      <c r="F1811">
        <f t="shared" ca="1" si="1097"/>
        <v>4</v>
      </c>
      <c r="G1811">
        <f t="shared" ca="1" si="1098"/>
        <v>202012</v>
      </c>
      <c r="H1811">
        <f t="shared" ca="1" si="1099"/>
        <v>202004</v>
      </c>
      <c r="I1811" t="str">
        <f t="shared" ca="1" si="1100"/>
        <v>FY2020 Q3 Sep</v>
      </c>
      <c r="J1811">
        <f t="shared" ca="1" si="1101"/>
        <v>2020</v>
      </c>
      <c r="K1811" s="8" t="str">
        <f t="shared" ca="1" si="1102"/>
        <v>Sep</v>
      </c>
      <c r="L1811" s="8" t="str">
        <f t="shared" ca="1" si="1103"/>
        <v>Q3</v>
      </c>
      <c r="M1811">
        <f t="shared" ca="1" si="1104"/>
        <v>9</v>
      </c>
      <c r="N1811">
        <f t="shared" ca="1" si="1105"/>
        <v>3</v>
      </c>
      <c r="O1811">
        <f t="shared" ca="1" si="1106"/>
        <v>202009</v>
      </c>
      <c r="P1811">
        <f t="shared" ca="1" si="1107"/>
        <v>202003</v>
      </c>
      <c r="Q1811" t="str">
        <f t="shared" si="1108"/>
        <v>FY2020 Q1 Nov</v>
      </c>
      <c r="R1811">
        <f t="shared" si="1109"/>
        <v>2020</v>
      </c>
      <c r="S1811" s="8" t="str">
        <f t="shared" si="1110"/>
        <v>Nov</v>
      </c>
      <c r="T1811" s="8" t="str">
        <f t="shared" si="1111"/>
        <v>Q1</v>
      </c>
      <c r="U1811">
        <f t="shared" si="1112"/>
        <v>2</v>
      </c>
      <c r="V1811">
        <f t="shared" si="1113"/>
        <v>1</v>
      </c>
      <c r="W1811">
        <f t="shared" si="1114"/>
        <v>202002</v>
      </c>
      <c r="X1811">
        <f t="shared" si="1115"/>
        <v>202001</v>
      </c>
      <c r="Y1811" t="str">
        <f t="shared" si="1116"/>
        <v>FY2019 Q4 Nov</v>
      </c>
      <c r="Z1811">
        <f t="shared" si="1117"/>
        <v>2019</v>
      </c>
      <c r="AA1811" s="8" t="str">
        <f t="shared" si="1118"/>
        <v>Nov</v>
      </c>
      <c r="AB1811" s="8" t="str">
        <f t="shared" si="1119"/>
        <v>Q4</v>
      </c>
      <c r="AC1811">
        <f t="shared" si="1120"/>
        <v>11</v>
      </c>
      <c r="AD1811">
        <f t="shared" si="1121"/>
        <v>4</v>
      </c>
      <c r="AE1811">
        <f t="shared" si="1122"/>
        <v>201911</v>
      </c>
      <c r="AF1811">
        <f t="shared" si="1123"/>
        <v>201904</v>
      </c>
      <c r="AG1811" s="9">
        <f t="shared" ca="1" si="1124"/>
        <v>0</v>
      </c>
      <c r="AH1811">
        <f t="shared" ca="1" si="1125"/>
        <v>3</v>
      </c>
      <c r="AI1811" s="9">
        <f t="shared" ca="1" si="1126"/>
        <v>10</v>
      </c>
      <c r="AJ1811" s="9">
        <f t="shared" ca="1" si="1127"/>
        <v>1</v>
      </c>
      <c r="AK1811" s="9">
        <f t="shared" si="1128"/>
        <v>2</v>
      </c>
      <c r="AL1811" s="9">
        <f t="shared" si="1129"/>
        <v>48</v>
      </c>
      <c r="AM1811" s="9">
        <f t="shared" si="1130"/>
        <v>12</v>
      </c>
      <c r="AN1811" s="2">
        <v>43794.539583333331</v>
      </c>
      <c r="AO1811">
        <v>2156</v>
      </c>
      <c r="AP1811" s="1">
        <v>20000</v>
      </c>
      <c r="AQ1811" t="s">
        <v>5</v>
      </c>
    </row>
    <row r="1812" spans="1:43" x14ac:dyDescent="0.3">
      <c r="A1812" t="str">
        <f t="shared" ca="1" si="1092"/>
        <v>FY2020 Q4 Sep</v>
      </c>
      <c r="B1812">
        <f t="shared" ca="1" si="1093"/>
        <v>2020</v>
      </c>
      <c r="C1812" s="8" t="str">
        <f t="shared" ca="1" si="1094"/>
        <v>Sep</v>
      </c>
      <c r="D1812" s="8" t="str">
        <f t="shared" ca="1" si="1095"/>
        <v>Q4</v>
      </c>
      <c r="E1812">
        <f t="shared" ca="1" si="1096"/>
        <v>12</v>
      </c>
      <c r="F1812">
        <f t="shared" ca="1" si="1097"/>
        <v>4</v>
      </c>
      <c r="G1812">
        <f t="shared" ca="1" si="1098"/>
        <v>202012</v>
      </c>
      <c r="H1812">
        <f t="shared" ca="1" si="1099"/>
        <v>202004</v>
      </c>
      <c r="I1812" t="str">
        <f t="shared" ca="1" si="1100"/>
        <v>FY2020 Q3 Sep</v>
      </c>
      <c r="J1812">
        <f t="shared" ca="1" si="1101"/>
        <v>2020</v>
      </c>
      <c r="K1812" s="8" t="str">
        <f t="shared" ca="1" si="1102"/>
        <v>Sep</v>
      </c>
      <c r="L1812" s="8" t="str">
        <f t="shared" ca="1" si="1103"/>
        <v>Q3</v>
      </c>
      <c r="M1812">
        <f t="shared" ca="1" si="1104"/>
        <v>9</v>
      </c>
      <c r="N1812">
        <f t="shared" ca="1" si="1105"/>
        <v>3</v>
      </c>
      <c r="O1812">
        <f t="shared" ca="1" si="1106"/>
        <v>202009</v>
      </c>
      <c r="P1812">
        <f t="shared" ca="1" si="1107"/>
        <v>202003</v>
      </c>
      <c r="Q1812" t="str">
        <f t="shared" si="1108"/>
        <v>FY2020 Q1 Oct</v>
      </c>
      <c r="R1812">
        <f t="shared" si="1109"/>
        <v>2020</v>
      </c>
      <c r="S1812" s="8" t="str">
        <f t="shared" si="1110"/>
        <v>Oct</v>
      </c>
      <c r="T1812" s="8" t="str">
        <f t="shared" si="1111"/>
        <v>Q1</v>
      </c>
      <c r="U1812">
        <f t="shared" si="1112"/>
        <v>1</v>
      </c>
      <c r="V1812">
        <f t="shared" si="1113"/>
        <v>1</v>
      </c>
      <c r="W1812">
        <f t="shared" si="1114"/>
        <v>202001</v>
      </c>
      <c r="X1812">
        <f t="shared" si="1115"/>
        <v>202001</v>
      </c>
      <c r="Y1812" t="str">
        <f t="shared" si="1116"/>
        <v>FY2019 Q4 Oct</v>
      </c>
      <c r="Z1812">
        <f t="shared" si="1117"/>
        <v>2019</v>
      </c>
      <c r="AA1812" s="8" t="str">
        <f t="shared" si="1118"/>
        <v>Oct</v>
      </c>
      <c r="AB1812" s="8" t="str">
        <f t="shared" si="1119"/>
        <v>Q4</v>
      </c>
      <c r="AC1812">
        <f t="shared" si="1120"/>
        <v>10</v>
      </c>
      <c r="AD1812">
        <f t="shared" si="1121"/>
        <v>4</v>
      </c>
      <c r="AE1812">
        <f t="shared" si="1122"/>
        <v>201910</v>
      </c>
      <c r="AF1812">
        <f t="shared" si="1123"/>
        <v>201904</v>
      </c>
      <c r="AG1812" s="9">
        <f t="shared" ca="1" si="1124"/>
        <v>0</v>
      </c>
      <c r="AH1812">
        <f t="shared" ca="1" si="1125"/>
        <v>4</v>
      </c>
      <c r="AI1812" s="9">
        <f t="shared" ca="1" si="1126"/>
        <v>11</v>
      </c>
      <c r="AJ1812" s="9">
        <f t="shared" ca="1" si="1127"/>
        <v>1</v>
      </c>
      <c r="AK1812" s="9">
        <f t="shared" si="1128"/>
        <v>4</v>
      </c>
      <c r="AL1812" s="9">
        <f t="shared" si="1129"/>
        <v>43</v>
      </c>
      <c r="AM1812" s="9">
        <f t="shared" si="1130"/>
        <v>15</v>
      </c>
      <c r="AN1812" s="2">
        <v>43761.644444444442</v>
      </c>
      <c r="AO1812">
        <v>2172</v>
      </c>
      <c r="AP1812" s="1">
        <v>20000</v>
      </c>
      <c r="AQ1812" t="s">
        <v>5</v>
      </c>
    </row>
    <row r="1813" spans="1:43" x14ac:dyDescent="0.3">
      <c r="A1813" t="str">
        <f t="shared" ca="1" si="1092"/>
        <v>FY2020 Q4 Sep</v>
      </c>
      <c r="B1813">
        <f t="shared" ca="1" si="1093"/>
        <v>2020</v>
      </c>
      <c r="C1813" s="8" t="str">
        <f t="shared" ca="1" si="1094"/>
        <v>Sep</v>
      </c>
      <c r="D1813" s="8" t="str">
        <f t="shared" ca="1" si="1095"/>
        <v>Q4</v>
      </c>
      <c r="E1813">
        <f t="shared" ca="1" si="1096"/>
        <v>12</v>
      </c>
      <c r="F1813">
        <f t="shared" ca="1" si="1097"/>
        <v>4</v>
      </c>
      <c r="G1813">
        <f t="shared" ca="1" si="1098"/>
        <v>202012</v>
      </c>
      <c r="H1813">
        <f t="shared" ca="1" si="1099"/>
        <v>202004</v>
      </c>
      <c r="I1813" t="str">
        <f t="shared" ca="1" si="1100"/>
        <v>FY2020 Q3 Sep</v>
      </c>
      <c r="J1813">
        <f t="shared" ca="1" si="1101"/>
        <v>2020</v>
      </c>
      <c r="K1813" s="8" t="str">
        <f t="shared" ca="1" si="1102"/>
        <v>Sep</v>
      </c>
      <c r="L1813" s="8" t="str">
        <f t="shared" ca="1" si="1103"/>
        <v>Q3</v>
      </c>
      <c r="M1813">
        <f t="shared" ca="1" si="1104"/>
        <v>9</v>
      </c>
      <c r="N1813">
        <f t="shared" ca="1" si="1105"/>
        <v>3</v>
      </c>
      <c r="O1813">
        <f t="shared" ca="1" si="1106"/>
        <v>202009</v>
      </c>
      <c r="P1813">
        <f t="shared" ca="1" si="1107"/>
        <v>202003</v>
      </c>
      <c r="Q1813" t="str">
        <f t="shared" si="1108"/>
        <v>FY2020 Q2 Mar</v>
      </c>
      <c r="R1813">
        <f t="shared" si="1109"/>
        <v>2020</v>
      </c>
      <c r="S1813" s="8" t="str">
        <f t="shared" si="1110"/>
        <v>Mar</v>
      </c>
      <c r="T1813" s="8" t="str">
        <f t="shared" si="1111"/>
        <v>Q2</v>
      </c>
      <c r="U1813">
        <f t="shared" si="1112"/>
        <v>6</v>
      </c>
      <c r="V1813">
        <f t="shared" si="1113"/>
        <v>2</v>
      </c>
      <c r="W1813">
        <f t="shared" si="1114"/>
        <v>202006</v>
      </c>
      <c r="X1813">
        <f t="shared" si="1115"/>
        <v>202002</v>
      </c>
      <c r="Y1813" t="str">
        <f t="shared" si="1116"/>
        <v>FY2020 Q1 Mar</v>
      </c>
      <c r="Z1813">
        <f t="shared" si="1117"/>
        <v>2020</v>
      </c>
      <c r="AA1813" s="8" t="str">
        <f t="shared" si="1118"/>
        <v>Mar</v>
      </c>
      <c r="AB1813" s="8" t="str">
        <f t="shared" si="1119"/>
        <v>Q1</v>
      </c>
      <c r="AC1813">
        <f t="shared" si="1120"/>
        <v>3</v>
      </c>
      <c r="AD1813">
        <f t="shared" si="1121"/>
        <v>1</v>
      </c>
      <c r="AE1813">
        <f t="shared" si="1122"/>
        <v>202003</v>
      </c>
      <c r="AF1813">
        <f t="shared" si="1123"/>
        <v>202001</v>
      </c>
      <c r="AG1813" s="9">
        <f t="shared" ca="1" si="1124"/>
        <v>0</v>
      </c>
      <c r="AH1813">
        <f t="shared" ca="1" si="1125"/>
        <v>2</v>
      </c>
      <c r="AI1813" s="9">
        <f t="shared" ca="1" si="1126"/>
        <v>6</v>
      </c>
      <c r="AJ1813" s="9">
        <f t="shared" ca="1" si="1127"/>
        <v>0</v>
      </c>
      <c r="AK1813" s="9">
        <f t="shared" si="1128"/>
        <v>2</v>
      </c>
      <c r="AL1813" s="9">
        <f t="shared" si="1129"/>
        <v>10</v>
      </c>
      <c r="AM1813" s="9">
        <f t="shared" si="1130"/>
        <v>9</v>
      </c>
      <c r="AN1813" s="2">
        <v>43892.405555555553</v>
      </c>
      <c r="AO1813">
        <v>2177</v>
      </c>
      <c r="AP1813" s="1">
        <v>20000</v>
      </c>
      <c r="AQ1813" t="s">
        <v>5</v>
      </c>
    </row>
    <row r="1814" spans="1:43" x14ac:dyDescent="0.3">
      <c r="A1814" t="str">
        <f t="shared" ca="1" si="1092"/>
        <v>FY2020 Q4 Sep</v>
      </c>
      <c r="B1814">
        <f t="shared" ca="1" si="1093"/>
        <v>2020</v>
      </c>
      <c r="C1814" s="8" t="str">
        <f t="shared" ca="1" si="1094"/>
        <v>Sep</v>
      </c>
      <c r="D1814" s="8" t="str">
        <f t="shared" ca="1" si="1095"/>
        <v>Q4</v>
      </c>
      <c r="E1814">
        <f t="shared" ca="1" si="1096"/>
        <v>12</v>
      </c>
      <c r="F1814">
        <f t="shared" ca="1" si="1097"/>
        <v>4</v>
      </c>
      <c r="G1814">
        <f t="shared" ca="1" si="1098"/>
        <v>202012</v>
      </c>
      <c r="H1814">
        <f t="shared" ca="1" si="1099"/>
        <v>202004</v>
      </c>
      <c r="I1814" t="str">
        <f t="shared" ca="1" si="1100"/>
        <v>FY2020 Q3 Sep</v>
      </c>
      <c r="J1814">
        <f t="shared" ca="1" si="1101"/>
        <v>2020</v>
      </c>
      <c r="K1814" s="8" t="str">
        <f t="shared" ca="1" si="1102"/>
        <v>Sep</v>
      </c>
      <c r="L1814" s="8" t="str">
        <f t="shared" ca="1" si="1103"/>
        <v>Q3</v>
      </c>
      <c r="M1814">
        <f t="shared" ca="1" si="1104"/>
        <v>9</v>
      </c>
      <c r="N1814">
        <f t="shared" ca="1" si="1105"/>
        <v>3</v>
      </c>
      <c r="O1814">
        <f t="shared" ca="1" si="1106"/>
        <v>202009</v>
      </c>
      <c r="P1814">
        <f t="shared" ca="1" si="1107"/>
        <v>202003</v>
      </c>
      <c r="Q1814" t="str">
        <f t="shared" si="1108"/>
        <v>FY2020 Q1 Oct</v>
      </c>
      <c r="R1814">
        <f t="shared" si="1109"/>
        <v>2020</v>
      </c>
      <c r="S1814" s="8" t="str">
        <f t="shared" si="1110"/>
        <v>Oct</v>
      </c>
      <c r="T1814" s="8" t="str">
        <f t="shared" si="1111"/>
        <v>Q1</v>
      </c>
      <c r="U1814">
        <f t="shared" si="1112"/>
        <v>1</v>
      </c>
      <c r="V1814">
        <f t="shared" si="1113"/>
        <v>1</v>
      </c>
      <c r="W1814">
        <f t="shared" si="1114"/>
        <v>202001</v>
      </c>
      <c r="X1814">
        <f t="shared" si="1115"/>
        <v>202001</v>
      </c>
      <c r="Y1814" t="str">
        <f t="shared" si="1116"/>
        <v>FY2019 Q4 Oct</v>
      </c>
      <c r="Z1814">
        <f t="shared" si="1117"/>
        <v>2019</v>
      </c>
      <c r="AA1814" s="8" t="str">
        <f t="shared" si="1118"/>
        <v>Oct</v>
      </c>
      <c r="AB1814" s="8" t="str">
        <f t="shared" si="1119"/>
        <v>Q4</v>
      </c>
      <c r="AC1814">
        <f t="shared" si="1120"/>
        <v>10</v>
      </c>
      <c r="AD1814">
        <f t="shared" si="1121"/>
        <v>4</v>
      </c>
      <c r="AE1814">
        <f t="shared" si="1122"/>
        <v>201910</v>
      </c>
      <c r="AF1814">
        <f t="shared" si="1123"/>
        <v>201904</v>
      </c>
      <c r="AG1814" s="9">
        <f t="shared" ca="1" si="1124"/>
        <v>0</v>
      </c>
      <c r="AH1814">
        <f t="shared" ca="1" si="1125"/>
        <v>4</v>
      </c>
      <c r="AI1814" s="9">
        <f t="shared" ca="1" si="1126"/>
        <v>11</v>
      </c>
      <c r="AJ1814" s="9">
        <f t="shared" ca="1" si="1127"/>
        <v>1</v>
      </c>
      <c r="AK1814" s="9">
        <f t="shared" si="1128"/>
        <v>4</v>
      </c>
      <c r="AL1814" s="9">
        <f t="shared" si="1129"/>
        <v>41</v>
      </c>
      <c r="AM1814" s="9">
        <f t="shared" si="1130"/>
        <v>9</v>
      </c>
      <c r="AN1814" s="2">
        <v>43747.386111111111</v>
      </c>
      <c r="AO1814">
        <v>2239</v>
      </c>
      <c r="AP1814" s="1">
        <v>20000</v>
      </c>
      <c r="AQ1814" t="s">
        <v>5</v>
      </c>
    </row>
    <row r="1815" spans="1:43" x14ac:dyDescent="0.3">
      <c r="A1815" t="str">
        <f t="shared" ca="1" si="1092"/>
        <v>FY2020 Q4 Sep</v>
      </c>
      <c r="B1815">
        <f t="shared" ca="1" si="1093"/>
        <v>2020</v>
      </c>
      <c r="C1815" s="8" t="str">
        <f t="shared" ca="1" si="1094"/>
        <v>Sep</v>
      </c>
      <c r="D1815" s="8" t="str">
        <f t="shared" ca="1" si="1095"/>
        <v>Q4</v>
      </c>
      <c r="E1815">
        <f t="shared" ca="1" si="1096"/>
        <v>12</v>
      </c>
      <c r="F1815">
        <f t="shared" ca="1" si="1097"/>
        <v>4</v>
      </c>
      <c r="G1815">
        <f t="shared" ca="1" si="1098"/>
        <v>202012</v>
      </c>
      <c r="H1815">
        <f t="shared" ca="1" si="1099"/>
        <v>202004</v>
      </c>
      <c r="I1815" t="str">
        <f t="shared" ca="1" si="1100"/>
        <v>FY2020 Q3 Sep</v>
      </c>
      <c r="J1815">
        <f t="shared" ca="1" si="1101"/>
        <v>2020</v>
      </c>
      <c r="K1815" s="8" t="str">
        <f t="shared" ca="1" si="1102"/>
        <v>Sep</v>
      </c>
      <c r="L1815" s="8" t="str">
        <f t="shared" ca="1" si="1103"/>
        <v>Q3</v>
      </c>
      <c r="M1815">
        <f t="shared" ca="1" si="1104"/>
        <v>9</v>
      </c>
      <c r="N1815">
        <f t="shared" ca="1" si="1105"/>
        <v>3</v>
      </c>
      <c r="O1815">
        <f t="shared" ca="1" si="1106"/>
        <v>202009</v>
      </c>
      <c r="P1815">
        <f t="shared" ca="1" si="1107"/>
        <v>202003</v>
      </c>
      <c r="Q1815" t="str">
        <f t="shared" si="1108"/>
        <v>FY2020 Q2 Feb</v>
      </c>
      <c r="R1815">
        <f t="shared" si="1109"/>
        <v>2020</v>
      </c>
      <c r="S1815" s="8" t="str">
        <f t="shared" si="1110"/>
        <v>Feb</v>
      </c>
      <c r="T1815" s="8" t="str">
        <f t="shared" si="1111"/>
        <v>Q2</v>
      </c>
      <c r="U1815">
        <f t="shared" si="1112"/>
        <v>5</v>
      </c>
      <c r="V1815">
        <f t="shared" si="1113"/>
        <v>2</v>
      </c>
      <c r="W1815">
        <f t="shared" si="1114"/>
        <v>202005</v>
      </c>
      <c r="X1815">
        <f t="shared" si="1115"/>
        <v>202002</v>
      </c>
      <c r="Y1815" t="str">
        <f t="shared" si="1116"/>
        <v>FY2020 Q1 Feb</v>
      </c>
      <c r="Z1815">
        <f t="shared" si="1117"/>
        <v>2020</v>
      </c>
      <c r="AA1815" s="8" t="str">
        <f t="shared" si="1118"/>
        <v>Feb</v>
      </c>
      <c r="AB1815" s="8" t="str">
        <f t="shared" si="1119"/>
        <v>Q1</v>
      </c>
      <c r="AC1815">
        <f t="shared" si="1120"/>
        <v>2</v>
      </c>
      <c r="AD1815">
        <f t="shared" si="1121"/>
        <v>1</v>
      </c>
      <c r="AE1815">
        <f t="shared" si="1122"/>
        <v>202002</v>
      </c>
      <c r="AF1815">
        <f t="shared" si="1123"/>
        <v>202001</v>
      </c>
      <c r="AG1815" s="9">
        <f t="shared" ca="1" si="1124"/>
        <v>0</v>
      </c>
      <c r="AH1815">
        <f t="shared" ca="1" si="1125"/>
        <v>2</v>
      </c>
      <c r="AI1815" s="9">
        <f t="shared" ca="1" si="1126"/>
        <v>7</v>
      </c>
      <c r="AJ1815" s="9">
        <f t="shared" ca="1" si="1127"/>
        <v>0</v>
      </c>
      <c r="AK1815" s="9">
        <f t="shared" si="1128"/>
        <v>4</v>
      </c>
      <c r="AL1815" s="9">
        <f t="shared" si="1129"/>
        <v>9</v>
      </c>
      <c r="AM1815" s="9">
        <f t="shared" si="1130"/>
        <v>15</v>
      </c>
      <c r="AN1815" s="2">
        <v>43887.633333333331</v>
      </c>
      <c r="AO1815">
        <v>2313</v>
      </c>
      <c r="AP1815" s="1">
        <v>20000</v>
      </c>
      <c r="AQ1815" t="s">
        <v>5</v>
      </c>
    </row>
    <row r="1816" spans="1:43" x14ac:dyDescent="0.3">
      <c r="A1816" t="str">
        <f t="shared" ca="1" si="1092"/>
        <v>FY2020 Q4 Sep</v>
      </c>
      <c r="B1816">
        <f t="shared" ca="1" si="1093"/>
        <v>2020</v>
      </c>
      <c r="C1816" s="8" t="str">
        <f t="shared" ca="1" si="1094"/>
        <v>Sep</v>
      </c>
      <c r="D1816" s="8" t="str">
        <f t="shared" ca="1" si="1095"/>
        <v>Q4</v>
      </c>
      <c r="E1816">
        <f t="shared" ca="1" si="1096"/>
        <v>12</v>
      </c>
      <c r="F1816">
        <f t="shared" ca="1" si="1097"/>
        <v>4</v>
      </c>
      <c r="G1816">
        <f t="shared" ca="1" si="1098"/>
        <v>202012</v>
      </c>
      <c r="H1816">
        <f t="shared" ca="1" si="1099"/>
        <v>202004</v>
      </c>
      <c r="I1816" t="str">
        <f t="shared" ca="1" si="1100"/>
        <v>FY2020 Q3 Sep</v>
      </c>
      <c r="J1816">
        <f t="shared" ca="1" si="1101"/>
        <v>2020</v>
      </c>
      <c r="K1816" s="8" t="str">
        <f t="shared" ca="1" si="1102"/>
        <v>Sep</v>
      </c>
      <c r="L1816" s="8" t="str">
        <f t="shared" ca="1" si="1103"/>
        <v>Q3</v>
      </c>
      <c r="M1816">
        <f t="shared" ca="1" si="1104"/>
        <v>9</v>
      </c>
      <c r="N1816">
        <f t="shared" ca="1" si="1105"/>
        <v>3</v>
      </c>
      <c r="O1816">
        <f t="shared" ca="1" si="1106"/>
        <v>202009</v>
      </c>
      <c r="P1816">
        <f t="shared" ca="1" si="1107"/>
        <v>202003</v>
      </c>
      <c r="Q1816" t="str">
        <f t="shared" si="1108"/>
        <v>FY2020 Q1 Dec</v>
      </c>
      <c r="R1816">
        <f t="shared" si="1109"/>
        <v>2020</v>
      </c>
      <c r="S1816" s="8" t="str">
        <f t="shared" si="1110"/>
        <v>Dec</v>
      </c>
      <c r="T1816" s="8" t="str">
        <f t="shared" si="1111"/>
        <v>Q1</v>
      </c>
      <c r="U1816">
        <f t="shared" si="1112"/>
        <v>3</v>
      </c>
      <c r="V1816">
        <f t="shared" si="1113"/>
        <v>1</v>
      </c>
      <c r="W1816">
        <f t="shared" si="1114"/>
        <v>202003</v>
      </c>
      <c r="X1816">
        <f t="shared" si="1115"/>
        <v>202001</v>
      </c>
      <c r="Y1816" t="str">
        <f t="shared" si="1116"/>
        <v>FY2019 Q4 Dec</v>
      </c>
      <c r="Z1816">
        <f t="shared" si="1117"/>
        <v>2019</v>
      </c>
      <c r="AA1816" s="8" t="str">
        <f t="shared" si="1118"/>
        <v>Dec</v>
      </c>
      <c r="AB1816" s="8" t="str">
        <f t="shared" si="1119"/>
        <v>Q4</v>
      </c>
      <c r="AC1816">
        <f t="shared" si="1120"/>
        <v>12</v>
      </c>
      <c r="AD1816">
        <f t="shared" si="1121"/>
        <v>4</v>
      </c>
      <c r="AE1816">
        <f t="shared" si="1122"/>
        <v>201912</v>
      </c>
      <c r="AF1816">
        <f t="shared" si="1123"/>
        <v>201904</v>
      </c>
      <c r="AG1816" s="9">
        <f t="shared" ca="1" si="1124"/>
        <v>0</v>
      </c>
      <c r="AH1816">
        <f t="shared" ca="1" si="1125"/>
        <v>3</v>
      </c>
      <c r="AI1816" s="9">
        <f t="shared" ca="1" si="1126"/>
        <v>9</v>
      </c>
      <c r="AJ1816" s="9">
        <f t="shared" ca="1" si="1127"/>
        <v>1</v>
      </c>
      <c r="AK1816" s="9">
        <f t="shared" si="1128"/>
        <v>6</v>
      </c>
      <c r="AL1816" s="9">
        <f t="shared" si="1129"/>
        <v>49</v>
      </c>
      <c r="AM1816" s="9">
        <f t="shared" si="1130"/>
        <v>12</v>
      </c>
      <c r="AN1816" s="2">
        <v>43805.51458333333</v>
      </c>
      <c r="AO1816">
        <v>2326</v>
      </c>
      <c r="AP1816" s="1">
        <v>20000</v>
      </c>
      <c r="AQ1816" t="s">
        <v>5</v>
      </c>
    </row>
    <row r="1817" spans="1:43" x14ac:dyDescent="0.3">
      <c r="A1817" t="str">
        <f t="shared" ca="1" si="1092"/>
        <v>FY2020 Q4 Sep</v>
      </c>
      <c r="B1817">
        <f t="shared" ca="1" si="1093"/>
        <v>2020</v>
      </c>
      <c r="C1817" s="8" t="str">
        <f t="shared" ca="1" si="1094"/>
        <v>Sep</v>
      </c>
      <c r="D1817" s="8" t="str">
        <f t="shared" ca="1" si="1095"/>
        <v>Q4</v>
      </c>
      <c r="E1817">
        <f t="shared" ca="1" si="1096"/>
        <v>12</v>
      </c>
      <c r="F1817">
        <f t="shared" ca="1" si="1097"/>
        <v>4</v>
      </c>
      <c r="G1817">
        <f t="shared" ca="1" si="1098"/>
        <v>202012</v>
      </c>
      <c r="H1817">
        <f t="shared" ca="1" si="1099"/>
        <v>202004</v>
      </c>
      <c r="I1817" t="str">
        <f t="shared" ca="1" si="1100"/>
        <v>FY2020 Q3 Sep</v>
      </c>
      <c r="J1817">
        <f t="shared" ca="1" si="1101"/>
        <v>2020</v>
      </c>
      <c r="K1817" s="8" t="str">
        <f t="shared" ca="1" si="1102"/>
        <v>Sep</v>
      </c>
      <c r="L1817" s="8" t="str">
        <f t="shared" ca="1" si="1103"/>
        <v>Q3</v>
      </c>
      <c r="M1817">
        <f t="shared" ca="1" si="1104"/>
        <v>9</v>
      </c>
      <c r="N1817">
        <f t="shared" ca="1" si="1105"/>
        <v>3</v>
      </c>
      <c r="O1817">
        <f t="shared" ca="1" si="1106"/>
        <v>202009</v>
      </c>
      <c r="P1817">
        <f t="shared" ca="1" si="1107"/>
        <v>202003</v>
      </c>
      <c r="Q1817" t="str">
        <f t="shared" si="1108"/>
        <v>FY2020 Q1 Dec</v>
      </c>
      <c r="R1817">
        <f t="shared" si="1109"/>
        <v>2020</v>
      </c>
      <c r="S1817" s="8" t="str">
        <f t="shared" si="1110"/>
        <v>Dec</v>
      </c>
      <c r="T1817" s="8" t="str">
        <f t="shared" si="1111"/>
        <v>Q1</v>
      </c>
      <c r="U1817">
        <f t="shared" si="1112"/>
        <v>3</v>
      </c>
      <c r="V1817">
        <f t="shared" si="1113"/>
        <v>1</v>
      </c>
      <c r="W1817">
        <f t="shared" si="1114"/>
        <v>202003</v>
      </c>
      <c r="X1817">
        <f t="shared" si="1115"/>
        <v>202001</v>
      </c>
      <c r="Y1817" t="str">
        <f t="shared" si="1116"/>
        <v>FY2019 Q4 Dec</v>
      </c>
      <c r="Z1817">
        <f t="shared" si="1117"/>
        <v>2019</v>
      </c>
      <c r="AA1817" s="8" t="str">
        <f t="shared" si="1118"/>
        <v>Dec</v>
      </c>
      <c r="AB1817" s="8" t="str">
        <f t="shared" si="1119"/>
        <v>Q4</v>
      </c>
      <c r="AC1817">
        <f t="shared" si="1120"/>
        <v>12</v>
      </c>
      <c r="AD1817">
        <f t="shared" si="1121"/>
        <v>4</v>
      </c>
      <c r="AE1817">
        <f t="shared" si="1122"/>
        <v>201912</v>
      </c>
      <c r="AF1817">
        <f t="shared" si="1123"/>
        <v>201904</v>
      </c>
      <c r="AG1817" s="9">
        <f t="shared" ca="1" si="1124"/>
        <v>0</v>
      </c>
      <c r="AH1817">
        <f t="shared" ca="1" si="1125"/>
        <v>3</v>
      </c>
      <c r="AI1817" s="9">
        <f t="shared" ca="1" si="1126"/>
        <v>9</v>
      </c>
      <c r="AJ1817" s="9">
        <f t="shared" ca="1" si="1127"/>
        <v>1</v>
      </c>
      <c r="AK1817" s="9">
        <f t="shared" si="1128"/>
        <v>4</v>
      </c>
      <c r="AL1817" s="9">
        <f t="shared" si="1129"/>
        <v>49</v>
      </c>
      <c r="AM1817" s="9">
        <f t="shared" si="1130"/>
        <v>11</v>
      </c>
      <c r="AN1817" s="2">
        <v>43803.481249999997</v>
      </c>
      <c r="AO1817">
        <v>2343</v>
      </c>
      <c r="AP1817" s="1">
        <v>20000</v>
      </c>
      <c r="AQ1817" t="s">
        <v>5</v>
      </c>
    </row>
    <row r="1818" spans="1:43" x14ac:dyDescent="0.3">
      <c r="A1818" t="str">
        <f t="shared" ca="1" si="1092"/>
        <v>FY2020 Q4 Sep</v>
      </c>
      <c r="B1818">
        <f t="shared" ca="1" si="1093"/>
        <v>2020</v>
      </c>
      <c r="C1818" s="8" t="str">
        <f t="shared" ca="1" si="1094"/>
        <v>Sep</v>
      </c>
      <c r="D1818" s="8" t="str">
        <f t="shared" ca="1" si="1095"/>
        <v>Q4</v>
      </c>
      <c r="E1818">
        <f t="shared" ca="1" si="1096"/>
        <v>12</v>
      </c>
      <c r="F1818">
        <f t="shared" ca="1" si="1097"/>
        <v>4</v>
      </c>
      <c r="G1818">
        <f t="shared" ca="1" si="1098"/>
        <v>202012</v>
      </c>
      <c r="H1818">
        <f t="shared" ca="1" si="1099"/>
        <v>202004</v>
      </c>
      <c r="I1818" t="str">
        <f t="shared" ca="1" si="1100"/>
        <v>FY2020 Q3 Sep</v>
      </c>
      <c r="J1818">
        <f t="shared" ca="1" si="1101"/>
        <v>2020</v>
      </c>
      <c r="K1818" s="8" t="str">
        <f t="shared" ca="1" si="1102"/>
        <v>Sep</v>
      </c>
      <c r="L1818" s="8" t="str">
        <f t="shared" ca="1" si="1103"/>
        <v>Q3</v>
      </c>
      <c r="M1818">
        <f t="shared" ca="1" si="1104"/>
        <v>9</v>
      </c>
      <c r="N1818">
        <f t="shared" ca="1" si="1105"/>
        <v>3</v>
      </c>
      <c r="O1818">
        <f t="shared" ca="1" si="1106"/>
        <v>202009</v>
      </c>
      <c r="P1818">
        <f t="shared" ca="1" si="1107"/>
        <v>202003</v>
      </c>
      <c r="Q1818" t="str">
        <f t="shared" si="1108"/>
        <v>FY2019 Q4 Aug</v>
      </c>
      <c r="R1818">
        <f t="shared" si="1109"/>
        <v>2019</v>
      </c>
      <c r="S1818" s="8" t="str">
        <f t="shared" si="1110"/>
        <v>Aug</v>
      </c>
      <c r="T1818" s="8" t="str">
        <f t="shared" si="1111"/>
        <v>Q4</v>
      </c>
      <c r="U1818">
        <f t="shared" si="1112"/>
        <v>11</v>
      </c>
      <c r="V1818">
        <f t="shared" si="1113"/>
        <v>4</v>
      </c>
      <c r="W1818">
        <f t="shared" si="1114"/>
        <v>201911</v>
      </c>
      <c r="X1818">
        <f t="shared" si="1115"/>
        <v>201904</v>
      </c>
      <c r="Y1818" t="str">
        <f t="shared" si="1116"/>
        <v>FY2019 Q3 Aug</v>
      </c>
      <c r="Z1818">
        <f t="shared" si="1117"/>
        <v>2019</v>
      </c>
      <c r="AA1818" s="8" t="str">
        <f t="shared" si="1118"/>
        <v>Aug</v>
      </c>
      <c r="AB1818" s="8" t="str">
        <f t="shared" si="1119"/>
        <v>Q3</v>
      </c>
      <c r="AC1818">
        <f t="shared" si="1120"/>
        <v>8</v>
      </c>
      <c r="AD1818">
        <f t="shared" si="1121"/>
        <v>3</v>
      </c>
      <c r="AE1818">
        <f t="shared" si="1122"/>
        <v>201908</v>
      </c>
      <c r="AF1818">
        <f t="shared" si="1123"/>
        <v>201903</v>
      </c>
      <c r="AG1818" s="9">
        <f t="shared" ca="1" si="1124"/>
        <v>1</v>
      </c>
      <c r="AH1818">
        <f t="shared" ca="1" si="1125"/>
        <v>4</v>
      </c>
      <c r="AI1818" s="9">
        <f t="shared" ca="1" si="1126"/>
        <v>13</v>
      </c>
      <c r="AJ1818" s="9">
        <f t="shared" ca="1" si="1127"/>
        <v>1</v>
      </c>
      <c r="AK1818" s="9">
        <f t="shared" si="1128"/>
        <v>3</v>
      </c>
      <c r="AL1818" s="9">
        <f t="shared" si="1129"/>
        <v>35</v>
      </c>
      <c r="AM1818" s="9">
        <f t="shared" si="1130"/>
        <v>11</v>
      </c>
      <c r="AN1818" s="2">
        <v>43704.477777777778</v>
      </c>
      <c r="AO1818">
        <v>2381</v>
      </c>
      <c r="AP1818" s="1">
        <v>20000</v>
      </c>
      <c r="AQ1818" t="s">
        <v>5</v>
      </c>
    </row>
    <row r="1819" spans="1:43" x14ac:dyDescent="0.3">
      <c r="A1819" t="str">
        <f t="shared" ca="1" si="1092"/>
        <v>FY2020 Q4 Sep</v>
      </c>
      <c r="B1819">
        <f t="shared" ca="1" si="1093"/>
        <v>2020</v>
      </c>
      <c r="C1819" s="8" t="str">
        <f t="shared" ca="1" si="1094"/>
        <v>Sep</v>
      </c>
      <c r="D1819" s="8" t="str">
        <f t="shared" ca="1" si="1095"/>
        <v>Q4</v>
      </c>
      <c r="E1819">
        <f t="shared" ca="1" si="1096"/>
        <v>12</v>
      </c>
      <c r="F1819">
        <f t="shared" ca="1" si="1097"/>
        <v>4</v>
      </c>
      <c r="G1819">
        <f t="shared" ca="1" si="1098"/>
        <v>202012</v>
      </c>
      <c r="H1819">
        <f t="shared" ca="1" si="1099"/>
        <v>202004</v>
      </c>
      <c r="I1819" t="str">
        <f t="shared" ca="1" si="1100"/>
        <v>FY2020 Q3 Sep</v>
      </c>
      <c r="J1819">
        <f t="shared" ca="1" si="1101"/>
        <v>2020</v>
      </c>
      <c r="K1819" s="8" t="str">
        <f t="shared" ca="1" si="1102"/>
        <v>Sep</v>
      </c>
      <c r="L1819" s="8" t="str">
        <f t="shared" ca="1" si="1103"/>
        <v>Q3</v>
      </c>
      <c r="M1819">
        <f t="shared" ca="1" si="1104"/>
        <v>9</v>
      </c>
      <c r="N1819">
        <f t="shared" ca="1" si="1105"/>
        <v>3</v>
      </c>
      <c r="O1819">
        <f t="shared" ca="1" si="1106"/>
        <v>202009</v>
      </c>
      <c r="P1819">
        <f t="shared" ca="1" si="1107"/>
        <v>202003</v>
      </c>
      <c r="Q1819" t="str">
        <f t="shared" si="1108"/>
        <v>FY2019 Q4 Sep</v>
      </c>
      <c r="R1819">
        <f t="shared" si="1109"/>
        <v>2019</v>
      </c>
      <c r="S1819" s="8" t="str">
        <f t="shared" si="1110"/>
        <v>Sep</v>
      </c>
      <c r="T1819" s="8" t="str">
        <f t="shared" si="1111"/>
        <v>Q4</v>
      </c>
      <c r="U1819">
        <f t="shared" si="1112"/>
        <v>12</v>
      </c>
      <c r="V1819">
        <f t="shared" si="1113"/>
        <v>4</v>
      </c>
      <c r="W1819">
        <f t="shared" si="1114"/>
        <v>201912</v>
      </c>
      <c r="X1819">
        <f t="shared" si="1115"/>
        <v>201904</v>
      </c>
      <c r="Y1819" t="str">
        <f t="shared" si="1116"/>
        <v>FY2019 Q3 Sep</v>
      </c>
      <c r="Z1819">
        <f t="shared" si="1117"/>
        <v>2019</v>
      </c>
      <c r="AA1819" s="8" t="str">
        <f t="shared" si="1118"/>
        <v>Sep</v>
      </c>
      <c r="AB1819" s="8" t="str">
        <f t="shared" si="1119"/>
        <v>Q3</v>
      </c>
      <c r="AC1819">
        <f t="shared" si="1120"/>
        <v>9</v>
      </c>
      <c r="AD1819">
        <f t="shared" si="1121"/>
        <v>3</v>
      </c>
      <c r="AE1819">
        <f t="shared" si="1122"/>
        <v>201909</v>
      </c>
      <c r="AF1819">
        <f t="shared" si="1123"/>
        <v>201903</v>
      </c>
      <c r="AG1819" s="9">
        <f t="shared" ca="1" si="1124"/>
        <v>1</v>
      </c>
      <c r="AH1819">
        <f t="shared" ca="1" si="1125"/>
        <v>4</v>
      </c>
      <c r="AI1819" s="9">
        <f t="shared" ca="1" si="1126"/>
        <v>12</v>
      </c>
      <c r="AJ1819" s="9">
        <f t="shared" ca="1" si="1127"/>
        <v>1</v>
      </c>
      <c r="AK1819" s="9">
        <f t="shared" si="1128"/>
        <v>6</v>
      </c>
      <c r="AL1819" s="9">
        <f t="shared" si="1129"/>
        <v>36</v>
      </c>
      <c r="AM1819" s="9">
        <f t="shared" si="1130"/>
        <v>16</v>
      </c>
      <c r="AN1819" s="2">
        <v>43714.668055555558</v>
      </c>
      <c r="AO1819">
        <v>2382</v>
      </c>
      <c r="AP1819" s="1">
        <v>20000</v>
      </c>
      <c r="AQ1819" t="s">
        <v>5</v>
      </c>
    </row>
    <row r="1820" spans="1:43" x14ac:dyDescent="0.3">
      <c r="A1820" t="str">
        <f t="shared" ca="1" si="1092"/>
        <v>FY2020 Q4 Sep</v>
      </c>
      <c r="B1820">
        <f t="shared" ca="1" si="1093"/>
        <v>2020</v>
      </c>
      <c r="C1820" s="8" t="str">
        <f t="shared" ca="1" si="1094"/>
        <v>Sep</v>
      </c>
      <c r="D1820" s="8" t="str">
        <f t="shared" ca="1" si="1095"/>
        <v>Q4</v>
      </c>
      <c r="E1820">
        <f t="shared" ca="1" si="1096"/>
        <v>12</v>
      </c>
      <c r="F1820">
        <f t="shared" ca="1" si="1097"/>
        <v>4</v>
      </c>
      <c r="G1820">
        <f t="shared" ca="1" si="1098"/>
        <v>202012</v>
      </c>
      <c r="H1820">
        <f t="shared" ca="1" si="1099"/>
        <v>202004</v>
      </c>
      <c r="I1820" t="str">
        <f t="shared" ca="1" si="1100"/>
        <v>FY2020 Q3 Sep</v>
      </c>
      <c r="J1820">
        <f t="shared" ca="1" si="1101"/>
        <v>2020</v>
      </c>
      <c r="K1820" s="8" t="str">
        <f t="shared" ca="1" si="1102"/>
        <v>Sep</v>
      </c>
      <c r="L1820" s="8" t="str">
        <f t="shared" ca="1" si="1103"/>
        <v>Q3</v>
      </c>
      <c r="M1820">
        <f t="shared" ca="1" si="1104"/>
        <v>9</v>
      </c>
      <c r="N1820">
        <f t="shared" ca="1" si="1105"/>
        <v>3</v>
      </c>
      <c r="O1820">
        <f t="shared" ca="1" si="1106"/>
        <v>202009</v>
      </c>
      <c r="P1820">
        <f t="shared" ca="1" si="1107"/>
        <v>202003</v>
      </c>
      <c r="Q1820" t="str">
        <f t="shared" si="1108"/>
        <v>FY2020 Q1 Oct</v>
      </c>
      <c r="R1820">
        <f t="shared" si="1109"/>
        <v>2020</v>
      </c>
      <c r="S1820" s="8" t="str">
        <f t="shared" si="1110"/>
        <v>Oct</v>
      </c>
      <c r="T1820" s="8" t="str">
        <f t="shared" si="1111"/>
        <v>Q1</v>
      </c>
      <c r="U1820">
        <f t="shared" si="1112"/>
        <v>1</v>
      </c>
      <c r="V1820">
        <f t="shared" si="1113"/>
        <v>1</v>
      </c>
      <c r="W1820">
        <f t="shared" si="1114"/>
        <v>202001</v>
      </c>
      <c r="X1820">
        <f t="shared" si="1115"/>
        <v>202001</v>
      </c>
      <c r="Y1820" t="str">
        <f t="shared" si="1116"/>
        <v>FY2019 Q4 Oct</v>
      </c>
      <c r="Z1820">
        <f t="shared" si="1117"/>
        <v>2019</v>
      </c>
      <c r="AA1820" s="8" t="str">
        <f t="shared" si="1118"/>
        <v>Oct</v>
      </c>
      <c r="AB1820" s="8" t="str">
        <f t="shared" si="1119"/>
        <v>Q4</v>
      </c>
      <c r="AC1820">
        <f t="shared" si="1120"/>
        <v>10</v>
      </c>
      <c r="AD1820">
        <f t="shared" si="1121"/>
        <v>4</v>
      </c>
      <c r="AE1820">
        <f t="shared" si="1122"/>
        <v>201910</v>
      </c>
      <c r="AF1820">
        <f t="shared" si="1123"/>
        <v>201904</v>
      </c>
      <c r="AG1820" s="9">
        <f t="shared" ca="1" si="1124"/>
        <v>0</v>
      </c>
      <c r="AH1820">
        <f t="shared" ca="1" si="1125"/>
        <v>4</v>
      </c>
      <c r="AI1820" s="9">
        <f t="shared" ca="1" si="1126"/>
        <v>11</v>
      </c>
      <c r="AJ1820" s="9">
        <f t="shared" ca="1" si="1127"/>
        <v>1</v>
      </c>
      <c r="AK1820" s="9">
        <f t="shared" si="1128"/>
        <v>5</v>
      </c>
      <c r="AL1820" s="9">
        <f t="shared" si="1129"/>
        <v>44</v>
      </c>
      <c r="AM1820" s="9">
        <f t="shared" si="1130"/>
        <v>8</v>
      </c>
      <c r="AN1820" s="2">
        <v>43769.361805555556</v>
      </c>
      <c r="AO1820">
        <v>2382</v>
      </c>
      <c r="AP1820" s="1">
        <v>20000</v>
      </c>
      <c r="AQ1820" t="s">
        <v>5</v>
      </c>
    </row>
    <row r="1821" spans="1:43" x14ac:dyDescent="0.3">
      <c r="A1821" t="str">
        <f t="shared" ca="1" si="1092"/>
        <v>FY2020 Q4 Sep</v>
      </c>
      <c r="B1821">
        <f t="shared" ca="1" si="1093"/>
        <v>2020</v>
      </c>
      <c r="C1821" s="8" t="str">
        <f t="shared" ca="1" si="1094"/>
        <v>Sep</v>
      </c>
      <c r="D1821" s="8" t="str">
        <f t="shared" ca="1" si="1095"/>
        <v>Q4</v>
      </c>
      <c r="E1821">
        <f t="shared" ca="1" si="1096"/>
        <v>12</v>
      </c>
      <c r="F1821">
        <f t="shared" ca="1" si="1097"/>
        <v>4</v>
      </c>
      <c r="G1821">
        <f t="shared" ca="1" si="1098"/>
        <v>202012</v>
      </c>
      <c r="H1821">
        <f t="shared" ca="1" si="1099"/>
        <v>202004</v>
      </c>
      <c r="I1821" t="str">
        <f t="shared" ca="1" si="1100"/>
        <v>FY2020 Q3 Sep</v>
      </c>
      <c r="J1821">
        <f t="shared" ca="1" si="1101"/>
        <v>2020</v>
      </c>
      <c r="K1821" s="8" t="str">
        <f t="shared" ca="1" si="1102"/>
        <v>Sep</v>
      </c>
      <c r="L1821" s="8" t="str">
        <f t="shared" ca="1" si="1103"/>
        <v>Q3</v>
      </c>
      <c r="M1821">
        <f t="shared" ca="1" si="1104"/>
        <v>9</v>
      </c>
      <c r="N1821">
        <f t="shared" ca="1" si="1105"/>
        <v>3</v>
      </c>
      <c r="O1821">
        <f t="shared" ca="1" si="1106"/>
        <v>202009</v>
      </c>
      <c r="P1821">
        <f t="shared" ca="1" si="1107"/>
        <v>202003</v>
      </c>
      <c r="Q1821" t="str">
        <f t="shared" si="1108"/>
        <v>FY2020 Q2 Feb</v>
      </c>
      <c r="R1821">
        <f t="shared" si="1109"/>
        <v>2020</v>
      </c>
      <c r="S1821" s="8" t="str">
        <f t="shared" si="1110"/>
        <v>Feb</v>
      </c>
      <c r="T1821" s="8" t="str">
        <f t="shared" si="1111"/>
        <v>Q2</v>
      </c>
      <c r="U1821">
        <f t="shared" si="1112"/>
        <v>5</v>
      </c>
      <c r="V1821">
        <f t="shared" si="1113"/>
        <v>2</v>
      </c>
      <c r="W1821">
        <f t="shared" si="1114"/>
        <v>202005</v>
      </c>
      <c r="X1821">
        <f t="shared" si="1115"/>
        <v>202002</v>
      </c>
      <c r="Y1821" t="str">
        <f t="shared" si="1116"/>
        <v>FY2020 Q1 Feb</v>
      </c>
      <c r="Z1821">
        <f t="shared" si="1117"/>
        <v>2020</v>
      </c>
      <c r="AA1821" s="8" t="str">
        <f t="shared" si="1118"/>
        <v>Feb</v>
      </c>
      <c r="AB1821" s="8" t="str">
        <f t="shared" si="1119"/>
        <v>Q1</v>
      </c>
      <c r="AC1821">
        <f t="shared" si="1120"/>
        <v>2</v>
      </c>
      <c r="AD1821">
        <f t="shared" si="1121"/>
        <v>1</v>
      </c>
      <c r="AE1821">
        <f t="shared" si="1122"/>
        <v>202002</v>
      </c>
      <c r="AF1821">
        <f t="shared" si="1123"/>
        <v>202001</v>
      </c>
      <c r="AG1821" s="9">
        <f t="shared" ca="1" si="1124"/>
        <v>0</v>
      </c>
      <c r="AH1821">
        <f t="shared" ca="1" si="1125"/>
        <v>2</v>
      </c>
      <c r="AI1821" s="9">
        <f t="shared" ca="1" si="1126"/>
        <v>7</v>
      </c>
      <c r="AJ1821" s="9">
        <f t="shared" ca="1" si="1127"/>
        <v>0</v>
      </c>
      <c r="AK1821" s="9">
        <f t="shared" si="1128"/>
        <v>6</v>
      </c>
      <c r="AL1821" s="9">
        <f t="shared" si="1129"/>
        <v>8</v>
      </c>
      <c r="AM1821" s="9">
        <f t="shared" si="1130"/>
        <v>8</v>
      </c>
      <c r="AN1821" s="2">
        <v>43882.356944444444</v>
      </c>
      <c r="AO1821">
        <v>2383</v>
      </c>
      <c r="AP1821" s="1">
        <v>20000</v>
      </c>
      <c r="AQ1821" t="s">
        <v>5</v>
      </c>
    </row>
    <row r="1822" spans="1:43" x14ac:dyDescent="0.3">
      <c r="A1822" t="str">
        <f t="shared" ca="1" si="1092"/>
        <v>FY2020 Q4 Sep</v>
      </c>
      <c r="B1822">
        <f t="shared" ca="1" si="1093"/>
        <v>2020</v>
      </c>
      <c r="C1822" s="8" t="str">
        <f t="shared" ca="1" si="1094"/>
        <v>Sep</v>
      </c>
      <c r="D1822" s="8" t="str">
        <f t="shared" ca="1" si="1095"/>
        <v>Q4</v>
      </c>
      <c r="E1822">
        <f t="shared" ca="1" si="1096"/>
        <v>12</v>
      </c>
      <c r="F1822">
        <f t="shared" ca="1" si="1097"/>
        <v>4</v>
      </c>
      <c r="G1822">
        <f t="shared" ca="1" si="1098"/>
        <v>202012</v>
      </c>
      <c r="H1822">
        <f t="shared" ca="1" si="1099"/>
        <v>202004</v>
      </c>
      <c r="I1822" t="str">
        <f t="shared" ca="1" si="1100"/>
        <v>FY2020 Q3 Sep</v>
      </c>
      <c r="J1822">
        <f t="shared" ca="1" si="1101"/>
        <v>2020</v>
      </c>
      <c r="K1822" s="8" t="str">
        <f t="shared" ca="1" si="1102"/>
        <v>Sep</v>
      </c>
      <c r="L1822" s="8" t="str">
        <f t="shared" ca="1" si="1103"/>
        <v>Q3</v>
      </c>
      <c r="M1822">
        <f t="shared" ca="1" si="1104"/>
        <v>9</v>
      </c>
      <c r="N1822">
        <f t="shared" ca="1" si="1105"/>
        <v>3</v>
      </c>
      <c r="O1822">
        <f t="shared" ca="1" si="1106"/>
        <v>202009</v>
      </c>
      <c r="P1822">
        <f t="shared" ca="1" si="1107"/>
        <v>202003</v>
      </c>
      <c r="Q1822" t="str">
        <f t="shared" si="1108"/>
        <v>FY2020 Q2 Feb</v>
      </c>
      <c r="R1822">
        <f t="shared" si="1109"/>
        <v>2020</v>
      </c>
      <c r="S1822" s="8" t="str">
        <f t="shared" si="1110"/>
        <v>Feb</v>
      </c>
      <c r="T1822" s="8" t="str">
        <f t="shared" si="1111"/>
        <v>Q2</v>
      </c>
      <c r="U1822">
        <f t="shared" si="1112"/>
        <v>5</v>
      </c>
      <c r="V1822">
        <f t="shared" si="1113"/>
        <v>2</v>
      </c>
      <c r="W1822">
        <f t="shared" si="1114"/>
        <v>202005</v>
      </c>
      <c r="X1822">
        <f t="shared" si="1115"/>
        <v>202002</v>
      </c>
      <c r="Y1822" t="str">
        <f t="shared" si="1116"/>
        <v>FY2020 Q1 Feb</v>
      </c>
      <c r="Z1822">
        <f t="shared" si="1117"/>
        <v>2020</v>
      </c>
      <c r="AA1822" s="8" t="str">
        <f t="shared" si="1118"/>
        <v>Feb</v>
      </c>
      <c r="AB1822" s="8" t="str">
        <f t="shared" si="1119"/>
        <v>Q1</v>
      </c>
      <c r="AC1822">
        <f t="shared" si="1120"/>
        <v>2</v>
      </c>
      <c r="AD1822">
        <f t="shared" si="1121"/>
        <v>1</v>
      </c>
      <c r="AE1822">
        <f t="shared" si="1122"/>
        <v>202002</v>
      </c>
      <c r="AF1822">
        <f t="shared" si="1123"/>
        <v>202001</v>
      </c>
      <c r="AG1822" s="9">
        <f t="shared" ca="1" si="1124"/>
        <v>0</v>
      </c>
      <c r="AH1822">
        <f t="shared" ca="1" si="1125"/>
        <v>2</v>
      </c>
      <c r="AI1822" s="9">
        <f t="shared" ca="1" si="1126"/>
        <v>7</v>
      </c>
      <c r="AJ1822" s="9">
        <f t="shared" ca="1" si="1127"/>
        <v>0</v>
      </c>
      <c r="AK1822" s="9">
        <f t="shared" si="1128"/>
        <v>5</v>
      </c>
      <c r="AL1822" s="9">
        <f t="shared" si="1129"/>
        <v>9</v>
      </c>
      <c r="AM1822" s="9">
        <f t="shared" si="1130"/>
        <v>13</v>
      </c>
      <c r="AN1822" s="2">
        <v>43888.57916666667</v>
      </c>
      <c r="AO1822">
        <v>2383</v>
      </c>
      <c r="AP1822" s="1">
        <v>20000</v>
      </c>
      <c r="AQ1822" t="s">
        <v>5</v>
      </c>
    </row>
    <row r="1823" spans="1:43" x14ac:dyDescent="0.3">
      <c r="A1823" t="str">
        <f t="shared" ca="1" si="1092"/>
        <v>FY2020 Q4 Sep</v>
      </c>
      <c r="B1823">
        <f t="shared" ca="1" si="1093"/>
        <v>2020</v>
      </c>
      <c r="C1823" s="8" t="str">
        <f t="shared" ca="1" si="1094"/>
        <v>Sep</v>
      </c>
      <c r="D1823" s="8" t="str">
        <f t="shared" ca="1" si="1095"/>
        <v>Q4</v>
      </c>
      <c r="E1823">
        <f t="shared" ca="1" si="1096"/>
        <v>12</v>
      </c>
      <c r="F1823">
        <f t="shared" ca="1" si="1097"/>
        <v>4</v>
      </c>
      <c r="G1823">
        <f t="shared" ca="1" si="1098"/>
        <v>202012</v>
      </c>
      <c r="H1823">
        <f t="shared" ca="1" si="1099"/>
        <v>202004</v>
      </c>
      <c r="I1823" t="str">
        <f t="shared" ca="1" si="1100"/>
        <v>FY2020 Q3 Sep</v>
      </c>
      <c r="J1823">
        <f t="shared" ca="1" si="1101"/>
        <v>2020</v>
      </c>
      <c r="K1823" s="8" t="str">
        <f t="shared" ca="1" si="1102"/>
        <v>Sep</v>
      </c>
      <c r="L1823" s="8" t="str">
        <f t="shared" ca="1" si="1103"/>
        <v>Q3</v>
      </c>
      <c r="M1823">
        <f t="shared" ca="1" si="1104"/>
        <v>9</v>
      </c>
      <c r="N1823">
        <f t="shared" ca="1" si="1105"/>
        <v>3</v>
      </c>
      <c r="O1823">
        <f t="shared" ca="1" si="1106"/>
        <v>202009</v>
      </c>
      <c r="P1823">
        <f t="shared" ca="1" si="1107"/>
        <v>202003</v>
      </c>
      <c r="Q1823" t="str">
        <f t="shared" si="1108"/>
        <v>FY2020 Q2 Mar</v>
      </c>
      <c r="R1823">
        <f t="shared" si="1109"/>
        <v>2020</v>
      </c>
      <c r="S1823" s="8" t="str">
        <f t="shared" si="1110"/>
        <v>Mar</v>
      </c>
      <c r="T1823" s="8" t="str">
        <f t="shared" si="1111"/>
        <v>Q2</v>
      </c>
      <c r="U1823">
        <f t="shared" si="1112"/>
        <v>6</v>
      </c>
      <c r="V1823">
        <f t="shared" si="1113"/>
        <v>2</v>
      </c>
      <c r="W1823">
        <f t="shared" si="1114"/>
        <v>202006</v>
      </c>
      <c r="X1823">
        <f t="shared" si="1115"/>
        <v>202002</v>
      </c>
      <c r="Y1823" t="str">
        <f t="shared" si="1116"/>
        <v>FY2020 Q1 Mar</v>
      </c>
      <c r="Z1823">
        <f t="shared" si="1117"/>
        <v>2020</v>
      </c>
      <c r="AA1823" s="8" t="str">
        <f t="shared" si="1118"/>
        <v>Mar</v>
      </c>
      <c r="AB1823" s="8" t="str">
        <f t="shared" si="1119"/>
        <v>Q1</v>
      </c>
      <c r="AC1823">
        <f t="shared" si="1120"/>
        <v>3</v>
      </c>
      <c r="AD1823">
        <f t="shared" si="1121"/>
        <v>1</v>
      </c>
      <c r="AE1823">
        <f t="shared" si="1122"/>
        <v>202003</v>
      </c>
      <c r="AF1823">
        <f t="shared" si="1123"/>
        <v>202001</v>
      </c>
      <c r="AG1823" s="9">
        <f t="shared" ca="1" si="1124"/>
        <v>0</v>
      </c>
      <c r="AH1823">
        <f t="shared" ca="1" si="1125"/>
        <v>2</v>
      </c>
      <c r="AI1823" s="9">
        <f t="shared" ca="1" si="1126"/>
        <v>6</v>
      </c>
      <c r="AJ1823" s="9">
        <f t="shared" ca="1" si="1127"/>
        <v>0</v>
      </c>
      <c r="AK1823" s="9">
        <f t="shared" si="1128"/>
        <v>6</v>
      </c>
      <c r="AL1823" s="9">
        <f t="shared" si="1129"/>
        <v>10</v>
      </c>
      <c r="AM1823" s="9">
        <f t="shared" si="1130"/>
        <v>11</v>
      </c>
      <c r="AN1823" s="2">
        <v>43896.48333333333</v>
      </c>
      <c r="AO1823">
        <v>2383</v>
      </c>
      <c r="AP1823" s="1">
        <v>20000</v>
      </c>
      <c r="AQ1823" t="s">
        <v>5</v>
      </c>
    </row>
    <row r="1824" spans="1:43" x14ac:dyDescent="0.3">
      <c r="A1824" t="str">
        <f t="shared" ca="1" si="1092"/>
        <v>FY2020 Q4 Sep</v>
      </c>
      <c r="B1824">
        <f t="shared" ca="1" si="1093"/>
        <v>2020</v>
      </c>
      <c r="C1824" s="8" t="str">
        <f t="shared" ca="1" si="1094"/>
        <v>Sep</v>
      </c>
      <c r="D1824" s="8" t="str">
        <f t="shared" ca="1" si="1095"/>
        <v>Q4</v>
      </c>
      <c r="E1824">
        <f t="shared" ca="1" si="1096"/>
        <v>12</v>
      </c>
      <c r="F1824">
        <f t="shared" ca="1" si="1097"/>
        <v>4</v>
      </c>
      <c r="G1824">
        <f t="shared" ca="1" si="1098"/>
        <v>202012</v>
      </c>
      <c r="H1824">
        <f t="shared" ca="1" si="1099"/>
        <v>202004</v>
      </c>
      <c r="I1824" t="str">
        <f t="shared" ca="1" si="1100"/>
        <v>FY2020 Q3 Sep</v>
      </c>
      <c r="J1824">
        <f t="shared" ca="1" si="1101"/>
        <v>2020</v>
      </c>
      <c r="K1824" s="8" t="str">
        <f t="shared" ca="1" si="1102"/>
        <v>Sep</v>
      </c>
      <c r="L1824" s="8" t="str">
        <f t="shared" ca="1" si="1103"/>
        <v>Q3</v>
      </c>
      <c r="M1824">
        <f t="shared" ca="1" si="1104"/>
        <v>9</v>
      </c>
      <c r="N1824">
        <f t="shared" ca="1" si="1105"/>
        <v>3</v>
      </c>
      <c r="O1824">
        <f t="shared" ca="1" si="1106"/>
        <v>202009</v>
      </c>
      <c r="P1824">
        <f t="shared" ca="1" si="1107"/>
        <v>202003</v>
      </c>
      <c r="Q1824" t="str">
        <f t="shared" si="1108"/>
        <v>FY2020 Q2 Feb</v>
      </c>
      <c r="R1824">
        <f t="shared" si="1109"/>
        <v>2020</v>
      </c>
      <c r="S1824" s="8" t="str">
        <f t="shared" si="1110"/>
        <v>Feb</v>
      </c>
      <c r="T1824" s="8" t="str">
        <f t="shared" si="1111"/>
        <v>Q2</v>
      </c>
      <c r="U1824">
        <f t="shared" si="1112"/>
        <v>5</v>
      </c>
      <c r="V1824">
        <f t="shared" si="1113"/>
        <v>2</v>
      </c>
      <c r="W1824">
        <f t="shared" si="1114"/>
        <v>202005</v>
      </c>
      <c r="X1824">
        <f t="shared" si="1115"/>
        <v>202002</v>
      </c>
      <c r="Y1824" t="str">
        <f t="shared" si="1116"/>
        <v>FY2020 Q1 Feb</v>
      </c>
      <c r="Z1824">
        <f t="shared" si="1117"/>
        <v>2020</v>
      </c>
      <c r="AA1824" s="8" t="str">
        <f t="shared" si="1118"/>
        <v>Feb</v>
      </c>
      <c r="AB1824" s="8" t="str">
        <f t="shared" si="1119"/>
        <v>Q1</v>
      </c>
      <c r="AC1824">
        <f t="shared" si="1120"/>
        <v>2</v>
      </c>
      <c r="AD1824">
        <f t="shared" si="1121"/>
        <v>1</v>
      </c>
      <c r="AE1824">
        <f t="shared" si="1122"/>
        <v>202002</v>
      </c>
      <c r="AF1824">
        <f t="shared" si="1123"/>
        <v>202001</v>
      </c>
      <c r="AG1824" s="9">
        <f t="shared" ca="1" si="1124"/>
        <v>0</v>
      </c>
      <c r="AH1824">
        <f t="shared" ca="1" si="1125"/>
        <v>2</v>
      </c>
      <c r="AI1824" s="9">
        <f t="shared" ca="1" si="1126"/>
        <v>7</v>
      </c>
      <c r="AJ1824" s="9">
        <f t="shared" ca="1" si="1127"/>
        <v>0</v>
      </c>
      <c r="AK1824" s="9">
        <f t="shared" si="1128"/>
        <v>5</v>
      </c>
      <c r="AL1824" s="9">
        <f t="shared" si="1129"/>
        <v>9</v>
      </c>
      <c r="AM1824" s="9">
        <f t="shared" si="1130"/>
        <v>11</v>
      </c>
      <c r="AN1824" s="2">
        <v>43888.493750000001</v>
      </c>
      <c r="AO1824">
        <v>2393</v>
      </c>
      <c r="AP1824" s="1">
        <v>20000</v>
      </c>
      <c r="AQ1824" t="s">
        <v>5</v>
      </c>
    </row>
    <row r="1825" spans="1:43" x14ac:dyDescent="0.3">
      <c r="A1825" t="str">
        <f t="shared" ca="1" si="1092"/>
        <v>FY2020 Q4 Sep</v>
      </c>
      <c r="B1825">
        <f t="shared" ca="1" si="1093"/>
        <v>2020</v>
      </c>
      <c r="C1825" s="8" t="str">
        <f t="shared" ca="1" si="1094"/>
        <v>Sep</v>
      </c>
      <c r="D1825" s="8" t="str">
        <f t="shared" ca="1" si="1095"/>
        <v>Q4</v>
      </c>
      <c r="E1825">
        <f t="shared" ca="1" si="1096"/>
        <v>12</v>
      </c>
      <c r="F1825">
        <f t="shared" ca="1" si="1097"/>
        <v>4</v>
      </c>
      <c r="G1825">
        <f t="shared" ca="1" si="1098"/>
        <v>202012</v>
      </c>
      <c r="H1825">
        <f t="shared" ca="1" si="1099"/>
        <v>202004</v>
      </c>
      <c r="I1825" t="str">
        <f t="shared" ca="1" si="1100"/>
        <v>FY2020 Q3 Sep</v>
      </c>
      <c r="J1825">
        <f t="shared" ca="1" si="1101"/>
        <v>2020</v>
      </c>
      <c r="K1825" s="8" t="str">
        <f t="shared" ca="1" si="1102"/>
        <v>Sep</v>
      </c>
      <c r="L1825" s="8" t="str">
        <f t="shared" ca="1" si="1103"/>
        <v>Q3</v>
      </c>
      <c r="M1825">
        <f t="shared" ca="1" si="1104"/>
        <v>9</v>
      </c>
      <c r="N1825">
        <f t="shared" ca="1" si="1105"/>
        <v>3</v>
      </c>
      <c r="O1825">
        <f t="shared" ca="1" si="1106"/>
        <v>202009</v>
      </c>
      <c r="P1825">
        <f t="shared" ca="1" si="1107"/>
        <v>202003</v>
      </c>
      <c r="Q1825" t="str">
        <f t="shared" si="1108"/>
        <v>FY2019 Q4 Aug</v>
      </c>
      <c r="R1825">
        <f t="shared" si="1109"/>
        <v>2019</v>
      </c>
      <c r="S1825" s="8" t="str">
        <f t="shared" si="1110"/>
        <v>Aug</v>
      </c>
      <c r="T1825" s="8" t="str">
        <f t="shared" si="1111"/>
        <v>Q4</v>
      </c>
      <c r="U1825">
        <f t="shared" si="1112"/>
        <v>11</v>
      </c>
      <c r="V1825">
        <f t="shared" si="1113"/>
        <v>4</v>
      </c>
      <c r="W1825">
        <f t="shared" si="1114"/>
        <v>201911</v>
      </c>
      <c r="X1825">
        <f t="shared" si="1115"/>
        <v>201904</v>
      </c>
      <c r="Y1825" t="str">
        <f t="shared" si="1116"/>
        <v>FY2019 Q3 Aug</v>
      </c>
      <c r="Z1825">
        <f t="shared" si="1117"/>
        <v>2019</v>
      </c>
      <c r="AA1825" s="8" t="str">
        <f t="shared" si="1118"/>
        <v>Aug</v>
      </c>
      <c r="AB1825" s="8" t="str">
        <f t="shared" si="1119"/>
        <v>Q3</v>
      </c>
      <c r="AC1825">
        <f t="shared" si="1120"/>
        <v>8</v>
      </c>
      <c r="AD1825">
        <f t="shared" si="1121"/>
        <v>3</v>
      </c>
      <c r="AE1825">
        <f t="shared" si="1122"/>
        <v>201908</v>
      </c>
      <c r="AF1825">
        <f t="shared" si="1123"/>
        <v>201903</v>
      </c>
      <c r="AG1825" s="9">
        <f t="shared" ca="1" si="1124"/>
        <v>1</v>
      </c>
      <c r="AH1825">
        <f t="shared" ca="1" si="1125"/>
        <v>4</v>
      </c>
      <c r="AI1825" s="9">
        <f t="shared" ca="1" si="1126"/>
        <v>13</v>
      </c>
      <c r="AJ1825" s="9">
        <f t="shared" ca="1" si="1127"/>
        <v>1</v>
      </c>
      <c r="AK1825" s="9">
        <f t="shared" si="1128"/>
        <v>6</v>
      </c>
      <c r="AL1825" s="9">
        <f t="shared" si="1129"/>
        <v>35</v>
      </c>
      <c r="AM1825" s="9">
        <f t="shared" si="1130"/>
        <v>18</v>
      </c>
      <c r="AN1825" s="2">
        <v>43707.786111111112</v>
      </c>
      <c r="AO1825">
        <v>2400</v>
      </c>
      <c r="AP1825" s="1">
        <v>20000</v>
      </c>
      <c r="AQ1825" t="s">
        <v>5</v>
      </c>
    </row>
    <row r="1826" spans="1:43" x14ac:dyDescent="0.3">
      <c r="A1826" t="str">
        <f t="shared" ca="1" si="1092"/>
        <v>FY2020 Q4 Sep</v>
      </c>
      <c r="B1826">
        <f t="shared" ca="1" si="1093"/>
        <v>2020</v>
      </c>
      <c r="C1826" s="8" t="str">
        <f t="shared" ca="1" si="1094"/>
        <v>Sep</v>
      </c>
      <c r="D1826" s="8" t="str">
        <f t="shared" ca="1" si="1095"/>
        <v>Q4</v>
      </c>
      <c r="E1826">
        <f t="shared" ca="1" si="1096"/>
        <v>12</v>
      </c>
      <c r="F1826">
        <f t="shared" ca="1" si="1097"/>
        <v>4</v>
      </c>
      <c r="G1826">
        <f t="shared" ca="1" si="1098"/>
        <v>202012</v>
      </c>
      <c r="H1826">
        <f t="shared" ca="1" si="1099"/>
        <v>202004</v>
      </c>
      <c r="I1826" t="str">
        <f t="shared" ca="1" si="1100"/>
        <v>FY2020 Q3 Sep</v>
      </c>
      <c r="J1826">
        <f t="shared" ca="1" si="1101"/>
        <v>2020</v>
      </c>
      <c r="K1826" s="8" t="str">
        <f t="shared" ca="1" si="1102"/>
        <v>Sep</v>
      </c>
      <c r="L1826" s="8" t="str">
        <f t="shared" ca="1" si="1103"/>
        <v>Q3</v>
      </c>
      <c r="M1826">
        <f t="shared" ca="1" si="1104"/>
        <v>9</v>
      </c>
      <c r="N1826">
        <f t="shared" ca="1" si="1105"/>
        <v>3</v>
      </c>
      <c r="O1826">
        <f t="shared" ca="1" si="1106"/>
        <v>202009</v>
      </c>
      <c r="P1826">
        <f t="shared" ca="1" si="1107"/>
        <v>202003</v>
      </c>
      <c r="Q1826" t="str">
        <f t="shared" si="1108"/>
        <v>FY2019 Q4 Sep</v>
      </c>
      <c r="R1826">
        <f t="shared" si="1109"/>
        <v>2019</v>
      </c>
      <c r="S1826" s="8" t="str">
        <f t="shared" si="1110"/>
        <v>Sep</v>
      </c>
      <c r="T1826" s="8" t="str">
        <f t="shared" si="1111"/>
        <v>Q4</v>
      </c>
      <c r="U1826">
        <f t="shared" si="1112"/>
        <v>12</v>
      </c>
      <c r="V1826">
        <f t="shared" si="1113"/>
        <v>4</v>
      </c>
      <c r="W1826">
        <f t="shared" si="1114"/>
        <v>201912</v>
      </c>
      <c r="X1826">
        <f t="shared" si="1115"/>
        <v>201904</v>
      </c>
      <c r="Y1826" t="str">
        <f t="shared" si="1116"/>
        <v>FY2019 Q3 Sep</v>
      </c>
      <c r="Z1826">
        <f t="shared" si="1117"/>
        <v>2019</v>
      </c>
      <c r="AA1826" s="8" t="str">
        <f t="shared" si="1118"/>
        <v>Sep</v>
      </c>
      <c r="AB1826" s="8" t="str">
        <f t="shared" si="1119"/>
        <v>Q3</v>
      </c>
      <c r="AC1826">
        <f t="shared" si="1120"/>
        <v>9</v>
      </c>
      <c r="AD1826">
        <f t="shared" si="1121"/>
        <v>3</v>
      </c>
      <c r="AE1826">
        <f t="shared" si="1122"/>
        <v>201909</v>
      </c>
      <c r="AF1826">
        <f t="shared" si="1123"/>
        <v>201903</v>
      </c>
      <c r="AG1826" s="9">
        <f t="shared" ca="1" si="1124"/>
        <v>1</v>
      </c>
      <c r="AH1826">
        <f t="shared" ca="1" si="1125"/>
        <v>4</v>
      </c>
      <c r="AI1826" s="9">
        <f t="shared" ca="1" si="1126"/>
        <v>12</v>
      </c>
      <c r="AJ1826" s="9">
        <f t="shared" ca="1" si="1127"/>
        <v>1</v>
      </c>
      <c r="AK1826" s="9">
        <f t="shared" si="1128"/>
        <v>2</v>
      </c>
      <c r="AL1826" s="9">
        <f t="shared" si="1129"/>
        <v>36</v>
      </c>
      <c r="AM1826" s="9">
        <f t="shared" si="1130"/>
        <v>17</v>
      </c>
      <c r="AN1826" s="2">
        <v>43710.710416666669</v>
      </c>
      <c r="AO1826">
        <v>2409</v>
      </c>
      <c r="AP1826" s="1">
        <v>20000</v>
      </c>
      <c r="AQ1826" t="s">
        <v>4</v>
      </c>
    </row>
    <row r="1827" spans="1:43" x14ac:dyDescent="0.3">
      <c r="A1827" t="str">
        <f t="shared" ca="1" si="1092"/>
        <v>FY2020 Q4 Sep</v>
      </c>
      <c r="B1827">
        <f t="shared" ca="1" si="1093"/>
        <v>2020</v>
      </c>
      <c r="C1827" s="8" t="str">
        <f t="shared" ca="1" si="1094"/>
        <v>Sep</v>
      </c>
      <c r="D1827" s="8" t="str">
        <f t="shared" ca="1" si="1095"/>
        <v>Q4</v>
      </c>
      <c r="E1827">
        <f t="shared" ca="1" si="1096"/>
        <v>12</v>
      </c>
      <c r="F1827">
        <f t="shared" ca="1" si="1097"/>
        <v>4</v>
      </c>
      <c r="G1827">
        <f t="shared" ca="1" si="1098"/>
        <v>202012</v>
      </c>
      <c r="H1827">
        <f t="shared" ca="1" si="1099"/>
        <v>202004</v>
      </c>
      <c r="I1827" t="str">
        <f t="shared" ca="1" si="1100"/>
        <v>FY2020 Q3 Sep</v>
      </c>
      <c r="J1827">
        <f t="shared" ca="1" si="1101"/>
        <v>2020</v>
      </c>
      <c r="K1827" s="8" t="str">
        <f t="shared" ca="1" si="1102"/>
        <v>Sep</v>
      </c>
      <c r="L1827" s="8" t="str">
        <f t="shared" ca="1" si="1103"/>
        <v>Q3</v>
      </c>
      <c r="M1827">
        <f t="shared" ca="1" si="1104"/>
        <v>9</v>
      </c>
      <c r="N1827">
        <f t="shared" ca="1" si="1105"/>
        <v>3</v>
      </c>
      <c r="O1827">
        <f t="shared" ca="1" si="1106"/>
        <v>202009</v>
      </c>
      <c r="P1827">
        <f t="shared" ca="1" si="1107"/>
        <v>202003</v>
      </c>
      <c r="Q1827" t="str">
        <f t="shared" si="1108"/>
        <v>FY2020 Q2 Mar</v>
      </c>
      <c r="R1827">
        <f t="shared" si="1109"/>
        <v>2020</v>
      </c>
      <c r="S1827" s="8" t="str">
        <f t="shared" si="1110"/>
        <v>Mar</v>
      </c>
      <c r="T1827" s="8" t="str">
        <f t="shared" si="1111"/>
        <v>Q2</v>
      </c>
      <c r="U1827">
        <f t="shared" si="1112"/>
        <v>6</v>
      </c>
      <c r="V1827">
        <f t="shared" si="1113"/>
        <v>2</v>
      </c>
      <c r="W1827">
        <f t="shared" si="1114"/>
        <v>202006</v>
      </c>
      <c r="X1827">
        <f t="shared" si="1115"/>
        <v>202002</v>
      </c>
      <c r="Y1827" t="str">
        <f t="shared" si="1116"/>
        <v>FY2020 Q1 Mar</v>
      </c>
      <c r="Z1827">
        <f t="shared" si="1117"/>
        <v>2020</v>
      </c>
      <c r="AA1827" s="8" t="str">
        <f t="shared" si="1118"/>
        <v>Mar</v>
      </c>
      <c r="AB1827" s="8" t="str">
        <f t="shared" si="1119"/>
        <v>Q1</v>
      </c>
      <c r="AC1827">
        <f t="shared" si="1120"/>
        <v>3</v>
      </c>
      <c r="AD1827">
        <f t="shared" si="1121"/>
        <v>1</v>
      </c>
      <c r="AE1827">
        <f t="shared" si="1122"/>
        <v>202003</v>
      </c>
      <c r="AF1827">
        <f t="shared" si="1123"/>
        <v>202001</v>
      </c>
      <c r="AG1827" s="9">
        <f t="shared" ca="1" si="1124"/>
        <v>0</v>
      </c>
      <c r="AH1827">
        <f t="shared" ca="1" si="1125"/>
        <v>2</v>
      </c>
      <c r="AI1827" s="9">
        <f t="shared" ca="1" si="1126"/>
        <v>6</v>
      </c>
      <c r="AJ1827" s="9">
        <f t="shared" ca="1" si="1127"/>
        <v>0</v>
      </c>
      <c r="AK1827" s="9">
        <f t="shared" si="1128"/>
        <v>3</v>
      </c>
      <c r="AL1827" s="9">
        <f t="shared" si="1129"/>
        <v>11</v>
      </c>
      <c r="AM1827" s="9">
        <f t="shared" si="1130"/>
        <v>12</v>
      </c>
      <c r="AN1827" s="2">
        <v>43900.533333333333</v>
      </c>
      <c r="AO1827">
        <v>2430</v>
      </c>
      <c r="AP1827" s="1">
        <v>20000</v>
      </c>
      <c r="AQ1827" t="s">
        <v>5</v>
      </c>
    </row>
    <row r="1828" spans="1:43" x14ac:dyDescent="0.3">
      <c r="A1828" t="str">
        <f t="shared" ca="1" si="1092"/>
        <v>FY2020 Q4 Sep</v>
      </c>
      <c r="B1828">
        <f t="shared" ca="1" si="1093"/>
        <v>2020</v>
      </c>
      <c r="C1828" s="8" t="str">
        <f t="shared" ca="1" si="1094"/>
        <v>Sep</v>
      </c>
      <c r="D1828" s="8" t="str">
        <f t="shared" ca="1" si="1095"/>
        <v>Q4</v>
      </c>
      <c r="E1828">
        <f t="shared" ca="1" si="1096"/>
        <v>12</v>
      </c>
      <c r="F1828">
        <f t="shared" ca="1" si="1097"/>
        <v>4</v>
      </c>
      <c r="G1828">
        <f t="shared" ca="1" si="1098"/>
        <v>202012</v>
      </c>
      <c r="H1828">
        <f t="shared" ca="1" si="1099"/>
        <v>202004</v>
      </c>
      <c r="I1828" t="str">
        <f t="shared" ca="1" si="1100"/>
        <v>FY2020 Q3 Sep</v>
      </c>
      <c r="J1828">
        <f t="shared" ca="1" si="1101"/>
        <v>2020</v>
      </c>
      <c r="K1828" s="8" t="str">
        <f t="shared" ca="1" si="1102"/>
        <v>Sep</v>
      </c>
      <c r="L1828" s="8" t="str">
        <f t="shared" ca="1" si="1103"/>
        <v>Q3</v>
      </c>
      <c r="M1828">
        <f t="shared" ca="1" si="1104"/>
        <v>9</v>
      </c>
      <c r="N1828">
        <f t="shared" ca="1" si="1105"/>
        <v>3</v>
      </c>
      <c r="O1828">
        <f t="shared" ca="1" si="1106"/>
        <v>202009</v>
      </c>
      <c r="P1828">
        <f t="shared" ca="1" si="1107"/>
        <v>202003</v>
      </c>
      <c r="Q1828" t="str">
        <f t="shared" si="1108"/>
        <v>FY2020 Q1 Oct</v>
      </c>
      <c r="R1828">
        <f t="shared" si="1109"/>
        <v>2020</v>
      </c>
      <c r="S1828" s="8" t="str">
        <f t="shared" si="1110"/>
        <v>Oct</v>
      </c>
      <c r="T1828" s="8" t="str">
        <f t="shared" si="1111"/>
        <v>Q1</v>
      </c>
      <c r="U1828">
        <f t="shared" si="1112"/>
        <v>1</v>
      </c>
      <c r="V1828">
        <f t="shared" si="1113"/>
        <v>1</v>
      </c>
      <c r="W1828">
        <f t="shared" si="1114"/>
        <v>202001</v>
      </c>
      <c r="X1828">
        <f t="shared" si="1115"/>
        <v>202001</v>
      </c>
      <c r="Y1828" t="str">
        <f t="shared" si="1116"/>
        <v>FY2019 Q4 Oct</v>
      </c>
      <c r="Z1828">
        <f t="shared" si="1117"/>
        <v>2019</v>
      </c>
      <c r="AA1828" s="8" t="str">
        <f t="shared" si="1118"/>
        <v>Oct</v>
      </c>
      <c r="AB1828" s="8" t="str">
        <f t="shared" si="1119"/>
        <v>Q4</v>
      </c>
      <c r="AC1828">
        <f t="shared" si="1120"/>
        <v>10</v>
      </c>
      <c r="AD1828">
        <f t="shared" si="1121"/>
        <v>4</v>
      </c>
      <c r="AE1828">
        <f t="shared" si="1122"/>
        <v>201910</v>
      </c>
      <c r="AF1828">
        <f t="shared" si="1123"/>
        <v>201904</v>
      </c>
      <c r="AG1828" s="9">
        <f t="shared" ca="1" si="1124"/>
        <v>0</v>
      </c>
      <c r="AH1828">
        <f t="shared" ca="1" si="1125"/>
        <v>4</v>
      </c>
      <c r="AI1828" s="9">
        <f t="shared" ca="1" si="1126"/>
        <v>11</v>
      </c>
      <c r="AJ1828" s="9">
        <f t="shared" ca="1" si="1127"/>
        <v>1</v>
      </c>
      <c r="AK1828" s="9">
        <f t="shared" si="1128"/>
        <v>2</v>
      </c>
      <c r="AL1828" s="9">
        <f t="shared" si="1129"/>
        <v>41</v>
      </c>
      <c r="AM1828" s="9">
        <f t="shared" si="1130"/>
        <v>14</v>
      </c>
      <c r="AN1828" s="2">
        <v>43745.588194444441</v>
      </c>
      <c r="AO1828">
        <v>2474</v>
      </c>
      <c r="AP1828" s="1">
        <v>20000</v>
      </c>
      <c r="AQ1828" t="s">
        <v>5</v>
      </c>
    </row>
    <row r="1829" spans="1:43" x14ac:dyDescent="0.3">
      <c r="A1829" t="str">
        <f t="shared" ca="1" si="1092"/>
        <v>FY2020 Q4 Sep</v>
      </c>
      <c r="B1829">
        <f t="shared" ca="1" si="1093"/>
        <v>2020</v>
      </c>
      <c r="C1829" s="8" t="str">
        <f t="shared" ca="1" si="1094"/>
        <v>Sep</v>
      </c>
      <c r="D1829" s="8" t="str">
        <f t="shared" ca="1" si="1095"/>
        <v>Q4</v>
      </c>
      <c r="E1829">
        <f t="shared" ca="1" si="1096"/>
        <v>12</v>
      </c>
      <c r="F1829">
        <f t="shared" ca="1" si="1097"/>
        <v>4</v>
      </c>
      <c r="G1829">
        <f t="shared" ca="1" si="1098"/>
        <v>202012</v>
      </c>
      <c r="H1829">
        <f t="shared" ca="1" si="1099"/>
        <v>202004</v>
      </c>
      <c r="I1829" t="str">
        <f t="shared" ca="1" si="1100"/>
        <v>FY2020 Q3 Sep</v>
      </c>
      <c r="J1829">
        <f t="shared" ca="1" si="1101"/>
        <v>2020</v>
      </c>
      <c r="K1829" s="8" t="str">
        <f t="shared" ca="1" si="1102"/>
        <v>Sep</v>
      </c>
      <c r="L1829" s="8" t="str">
        <f t="shared" ca="1" si="1103"/>
        <v>Q3</v>
      </c>
      <c r="M1829">
        <f t="shared" ca="1" si="1104"/>
        <v>9</v>
      </c>
      <c r="N1829">
        <f t="shared" ca="1" si="1105"/>
        <v>3</v>
      </c>
      <c r="O1829">
        <f t="shared" ca="1" si="1106"/>
        <v>202009</v>
      </c>
      <c r="P1829">
        <f t="shared" ca="1" si="1107"/>
        <v>202003</v>
      </c>
      <c r="Q1829" t="str">
        <f t="shared" si="1108"/>
        <v>FY2020 Q2 Jan</v>
      </c>
      <c r="R1829">
        <f t="shared" si="1109"/>
        <v>2020</v>
      </c>
      <c r="S1829" s="8" t="str">
        <f t="shared" si="1110"/>
        <v>Jan</v>
      </c>
      <c r="T1829" s="8" t="str">
        <f t="shared" si="1111"/>
        <v>Q2</v>
      </c>
      <c r="U1829">
        <f t="shared" si="1112"/>
        <v>4</v>
      </c>
      <c r="V1829">
        <f t="shared" si="1113"/>
        <v>2</v>
      </c>
      <c r="W1829">
        <f t="shared" si="1114"/>
        <v>202004</v>
      </c>
      <c r="X1829">
        <f t="shared" si="1115"/>
        <v>202002</v>
      </c>
      <c r="Y1829" t="str">
        <f t="shared" si="1116"/>
        <v>FY2020 Q1 Jan</v>
      </c>
      <c r="Z1829">
        <f t="shared" si="1117"/>
        <v>2020</v>
      </c>
      <c r="AA1829" s="8" t="str">
        <f t="shared" si="1118"/>
        <v>Jan</v>
      </c>
      <c r="AB1829" s="8" t="str">
        <f t="shared" si="1119"/>
        <v>Q1</v>
      </c>
      <c r="AC1829">
        <f t="shared" si="1120"/>
        <v>1</v>
      </c>
      <c r="AD1829">
        <f t="shared" si="1121"/>
        <v>1</v>
      </c>
      <c r="AE1829">
        <f t="shared" si="1122"/>
        <v>202001</v>
      </c>
      <c r="AF1829">
        <f t="shared" si="1123"/>
        <v>202001</v>
      </c>
      <c r="AG1829" s="9">
        <f t="shared" ca="1" si="1124"/>
        <v>0</v>
      </c>
      <c r="AH1829">
        <f t="shared" ca="1" si="1125"/>
        <v>3</v>
      </c>
      <c r="AI1829" s="9">
        <f t="shared" ca="1" si="1126"/>
        <v>8</v>
      </c>
      <c r="AJ1829" s="9">
        <f t="shared" ca="1" si="1127"/>
        <v>0</v>
      </c>
      <c r="AK1829" s="9">
        <f t="shared" si="1128"/>
        <v>2</v>
      </c>
      <c r="AL1829" s="9">
        <f t="shared" si="1129"/>
        <v>3</v>
      </c>
      <c r="AM1829" s="9">
        <f t="shared" si="1130"/>
        <v>15</v>
      </c>
      <c r="AN1829" s="2">
        <v>43843.645833333336</v>
      </c>
      <c r="AO1829">
        <v>2482</v>
      </c>
      <c r="AP1829" s="1">
        <v>20000</v>
      </c>
      <c r="AQ1829" t="s">
        <v>5</v>
      </c>
    </row>
    <row r="1830" spans="1:43" x14ac:dyDescent="0.3">
      <c r="A1830" t="str">
        <f t="shared" ca="1" si="1092"/>
        <v>FY2020 Q4 Sep</v>
      </c>
      <c r="B1830">
        <f t="shared" ca="1" si="1093"/>
        <v>2020</v>
      </c>
      <c r="C1830" s="8" t="str">
        <f t="shared" ca="1" si="1094"/>
        <v>Sep</v>
      </c>
      <c r="D1830" s="8" t="str">
        <f t="shared" ca="1" si="1095"/>
        <v>Q4</v>
      </c>
      <c r="E1830">
        <f t="shared" ca="1" si="1096"/>
        <v>12</v>
      </c>
      <c r="F1830">
        <f t="shared" ca="1" si="1097"/>
        <v>4</v>
      </c>
      <c r="G1830">
        <f t="shared" ca="1" si="1098"/>
        <v>202012</v>
      </c>
      <c r="H1830">
        <f t="shared" ca="1" si="1099"/>
        <v>202004</v>
      </c>
      <c r="I1830" t="str">
        <f t="shared" ca="1" si="1100"/>
        <v>FY2020 Q3 Sep</v>
      </c>
      <c r="J1830">
        <f t="shared" ca="1" si="1101"/>
        <v>2020</v>
      </c>
      <c r="K1830" s="8" t="str">
        <f t="shared" ca="1" si="1102"/>
        <v>Sep</v>
      </c>
      <c r="L1830" s="8" t="str">
        <f t="shared" ca="1" si="1103"/>
        <v>Q3</v>
      </c>
      <c r="M1830">
        <f t="shared" ca="1" si="1104"/>
        <v>9</v>
      </c>
      <c r="N1830">
        <f t="shared" ca="1" si="1105"/>
        <v>3</v>
      </c>
      <c r="O1830">
        <f t="shared" ca="1" si="1106"/>
        <v>202009</v>
      </c>
      <c r="P1830">
        <f t="shared" ca="1" si="1107"/>
        <v>202003</v>
      </c>
      <c r="Q1830" t="str">
        <f t="shared" si="1108"/>
        <v>FY2020 Q2 Jan</v>
      </c>
      <c r="R1830">
        <f t="shared" si="1109"/>
        <v>2020</v>
      </c>
      <c r="S1830" s="8" t="str">
        <f t="shared" si="1110"/>
        <v>Jan</v>
      </c>
      <c r="T1830" s="8" t="str">
        <f t="shared" si="1111"/>
        <v>Q2</v>
      </c>
      <c r="U1830">
        <f t="shared" si="1112"/>
        <v>4</v>
      </c>
      <c r="V1830">
        <f t="shared" si="1113"/>
        <v>2</v>
      </c>
      <c r="W1830">
        <f t="shared" si="1114"/>
        <v>202004</v>
      </c>
      <c r="X1830">
        <f t="shared" si="1115"/>
        <v>202002</v>
      </c>
      <c r="Y1830" t="str">
        <f t="shared" si="1116"/>
        <v>FY2020 Q1 Jan</v>
      </c>
      <c r="Z1830">
        <f t="shared" si="1117"/>
        <v>2020</v>
      </c>
      <c r="AA1830" s="8" t="str">
        <f t="shared" si="1118"/>
        <v>Jan</v>
      </c>
      <c r="AB1830" s="8" t="str">
        <f t="shared" si="1119"/>
        <v>Q1</v>
      </c>
      <c r="AC1830">
        <f t="shared" si="1120"/>
        <v>1</v>
      </c>
      <c r="AD1830">
        <f t="shared" si="1121"/>
        <v>1</v>
      </c>
      <c r="AE1830">
        <f t="shared" si="1122"/>
        <v>202001</v>
      </c>
      <c r="AF1830">
        <f t="shared" si="1123"/>
        <v>202001</v>
      </c>
      <c r="AG1830" s="9">
        <f t="shared" ca="1" si="1124"/>
        <v>0</v>
      </c>
      <c r="AH1830">
        <f t="shared" ca="1" si="1125"/>
        <v>3</v>
      </c>
      <c r="AI1830" s="9">
        <f t="shared" ca="1" si="1126"/>
        <v>8</v>
      </c>
      <c r="AJ1830" s="9">
        <f t="shared" ca="1" si="1127"/>
        <v>0</v>
      </c>
      <c r="AK1830" s="9">
        <f t="shared" si="1128"/>
        <v>3</v>
      </c>
      <c r="AL1830" s="9">
        <f t="shared" si="1129"/>
        <v>5</v>
      </c>
      <c r="AM1830" s="9">
        <f t="shared" si="1130"/>
        <v>17</v>
      </c>
      <c r="AN1830" s="2">
        <v>43858.71875</v>
      </c>
      <c r="AO1830">
        <v>2482</v>
      </c>
      <c r="AP1830" s="1">
        <v>20000</v>
      </c>
      <c r="AQ1830" t="s">
        <v>5</v>
      </c>
    </row>
    <row r="1831" spans="1:43" x14ac:dyDescent="0.3">
      <c r="A1831" t="str">
        <f t="shared" ca="1" si="1092"/>
        <v>FY2020 Q4 Sep</v>
      </c>
      <c r="B1831">
        <f t="shared" ca="1" si="1093"/>
        <v>2020</v>
      </c>
      <c r="C1831" s="8" t="str">
        <f t="shared" ca="1" si="1094"/>
        <v>Sep</v>
      </c>
      <c r="D1831" s="8" t="str">
        <f t="shared" ca="1" si="1095"/>
        <v>Q4</v>
      </c>
      <c r="E1831">
        <f t="shared" ca="1" si="1096"/>
        <v>12</v>
      </c>
      <c r="F1831">
        <f t="shared" ca="1" si="1097"/>
        <v>4</v>
      </c>
      <c r="G1831">
        <f t="shared" ca="1" si="1098"/>
        <v>202012</v>
      </c>
      <c r="H1831">
        <f t="shared" ca="1" si="1099"/>
        <v>202004</v>
      </c>
      <c r="I1831" t="str">
        <f t="shared" ca="1" si="1100"/>
        <v>FY2020 Q3 Sep</v>
      </c>
      <c r="J1831">
        <f t="shared" ca="1" si="1101"/>
        <v>2020</v>
      </c>
      <c r="K1831" s="8" t="str">
        <f t="shared" ca="1" si="1102"/>
        <v>Sep</v>
      </c>
      <c r="L1831" s="8" t="str">
        <f t="shared" ca="1" si="1103"/>
        <v>Q3</v>
      </c>
      <c r="M1831">
        <f t="shared" ca="1" si="1104"/>
        <v>9</v>
      </c>
      <c r="N1831">
        <f t="shared" ca="1" si="1105"/>
        <v>3</v>
      </c>
      <c r="O1831">
        <f t="shared" ca="1" si="1106"/>
        <v>202009</v>
      </c>
      <c r="P1831">
        <f t="shared" ca="1" si="1107"/>
        <v>202003</v>
      </c>
      <c r="Q1831" t="str">
        <f t="shared" si="1108"/>
        <v>FY2020 Q2 Feb</v>
      </c>
      <c r="R1831">
        <f t="shared" si="1109"/>
        <v>2020</v>
      </c>
      <c r="S1831" s="8" t="str">
        <f t="shared" si="1110"/>
        <v>Feb</v>
      </c>
      <c r="T1831" s="8" t="str">
        <f t="shared" si="1111"/>
        <v>Q2</v>
      </c>
      <c r="U1831">
        <f t="shared" si="1112"/>
        <v>5</v>
      </c>
      <c r="V1831">
        <f t="shared" si="1113"/>
        <v>2</v>
      </c>
      <c r="W1831">
        <f t="shared" si="1114"/>
        <v>202005</v>
      </c>
      <c r="X1831">
        <f t="shared" si="1115"/>
        <v>202002</v>
      </c>
      <c r="Y1831" t="str">
        <f t="shared" si="1116"/>
        <v>FY2020 Q1 Feb</v>
      </c>
      <c r="Z1831">
        <f t="shared" si="1117"/>
        <v>2020</v>
      </c>
      <c r="AA1831" s="8" t="str">
        <f t="shared" si="1118"/>
        <v>Feb</v>
      </c>
      <c r="AB1831" s="8" t="str">
        <f t="shared" si="1119"/>
        <v>Q1</v>
      </c>
      <c r="AC1831">
        <f t="shared" si="1120"/>
        <v>2</v>
      </c>
      <c r="AD1831">
        <f t="shared" si="1121"/>
        <v>1</v>
      </c>
      <c r="AE1831">
        <f t="shared" si="1122"/>
        <v>202002</v>
      </c>
      <c r="AF1831">
        <f t="shared" si="1123"/>
        <v>202001</v>
      </c>
      <c r="AG1831" s="9">
        <f t="shared" ca="1" si="1124"/>
        <v>0</v>
      </c>
      <c r="AH1831">
        <f t="shared" ca="1" si="1125"/>
        <v>2</v>
      </c>
      <c r="AI1831" s="9">
        <f t="shared" ca="1" si="1126"/>
        <v>7</v>
      </c>
      <c r="AJ1831" s="9">
        <f t="shared" ca="1" si="1127"/>
        <v>0</v>
      </c>
      <c r="AK1831" s="9">
        <f t="shared" si="1128"/>
        <v>6</v>
      </c>
      <c r="AL1831" s="9">
        <f t="shared" si="1129"/>
        <v>9</v>
      </c>
      <c r="AM1831" s="9">
        <f t="shared" si="1130"/>
        <v>16</v>
      </c>
      <c r="AN1831" s="2">
        <v>43889.672222222223</v>
      </c>
      <c r="AO1831">
        <v>2494</v>
      </c>
      <c r="AP1831" s="1">
        <v>20000</v>
      </c>
      <c r="AQ1831" t="s">
        <v>5</v>
      </c>
    </row>
    <row r="1832" spans="1:43" x14ac:dyDescent="0.3">
      <c r="A1832" t="str">
        <f t="shared" ca="1" si="1092"/>
        <v>FY2020 Q4 Sep</v>
      </c>
      <c r="B1832">
        <f t="shared" ca="1" si="1093"/>
        <v>2020</v>
      </c>
      <c r="C1832" s="8" t="str">
        <f t="shared" ca="1" si="1094"/>
        <v>Sep</v>
      </c>
      <c r="D1832" s="8" t="str">
        <f t="shared" ca="1" si="1095"/>
        <v>Q4</v>
      </c>
      <c r="E1832">
        <f t="shared" ca="1" si="1096"/>
        <v>12</v>
      </c>
      <c r="F1832">
        <f t="shared" ca="1" si="1097"/>
        <v>4</v>
      </c>
      <c r="G1832">
        <f t="shared" ca="1" si="1098"/>
        <v>202012</v>
      </c>
      <c r="H1832">
        <f t="shared" ca="1" si="1099"/>
        <v>202004</v>
      </c>
      <c r="I1832" t="str">
        <f t="shared" ca="1" si="1100"/>
        <v>FY2020 Q3 Sep</v>
      </c>
      <c r="J1832">
        <f t="shared" ca="1" si="1101"/>
        <v>2020</v>
      </c>
      <c r="K1832" s="8" t="str">
        <f t="shared" ca="1" si="1102"/>
        <v>Sep</v>
      </c>
      <c r="L1832" s="8" t="str">
        <f t="shared" ca="1" si="1103"/>
        <v>Q3</v>
      </c>
      <c r="M1832">
        <f t="shared" ca="1" si="1104"/>
        <v>9</v>
      </c>
      <c r="N1832">
        <f t="shared" ca="1" si="1105"/>
        <v>3</v>
      </c>
      <c r="O1832">
        <f t="shared" ca="1" si="1106"/>
        <v>202009</v>
      </c>
      <c r="P1832">
        <f t="shared" ca="1" si="1107"/>
        <v>202003</v>
      </c>
      <c r="Q1832" t="str">
        <f t="shared" si="1108"/>
        <v>FY2020 Q1 Dec</v>
      </c>
      <c r="R1832">
        <f t="shared" si="1109"/>
        <v>2020</v>
      </c>
      <c r="S1832" s="8" t="str">
        <f t="shared" si="1110"/>
        <v>Dec</v>
      </c>
      <c r="T1832" s="8" t="str">
        <f t="shared" si="1111"/>
        <v>Q1</v>
      </c>
      <c r="U1832">
        <f t="shared" si="1112"/>
        <v>3</v>
      </c>
      <c r="V1832">
        <f t="shared" si="1113"/>
        <v>1</v>
      </c>
      <c r="W1832">
        <f t="shared" si="1114"/>
        <v>202003</v>
      </c>
      <c r="X1832">
        <f t="shared" si="1115"/>
        <v>202001</v>
      </c>
      <c r="Y1832" t="str">
        <f t="shared" si="1116"/>
        <v>FY2019 Q4 Dec</v>
      </c>
      <c r="Z1832">
        <f t="shared" si="1117"/>
        <v>2019</v>
      </c>
      <c r="AA1832" s="8" t="str">
        <f t="shared" si="1118"/>
        <v>Dec</v>
      </c>
      <c r="AB1832" s="8" t="str">
        <f t="shared" si="1119"/>
        <v>Q4</v>
      </c>
      <c r="AC1832">
        <f t="shared" si="1120"/>
        <v>12</v>
      </c>
      <c r="AD1832">
        <f t="shared" si="1121"/>
        <v>4</v>
      </c>
      <c r="AE1832">
        <f t="shared" si="1122"/>
        <v>201912</v>
      </c>
      <c r="AF1832">
        <f t="shared" si="1123"/>
        <v>201904</v>
      </c>
      <c r="AG1832" s="9">
        <f t="shared" ca="1" si="1124"/>
        <v>0</v>
      </c>
      <c r="AH1832">
        <f t="shared" ca="1" si="1125"/>
        <v>3</v>
      </c>
      <c r="AI1832" s="9">
        <f t="shared" ca="1" si="1126"/>
        <v>9</v>
      </c>
      <c r="AJ1832" s="9">
        <f t="shared" ca="1" si="1127"/>
        <v>1</v>
      </c>
      <c r="AK1832" s="9">
        <f t="shared" si="1128"/>
        <v>3</v>
      </c>
      <c r="AL1832" s="9">
        <f t="shared" si="1129"/>
        <v>50</v>
      </c>
      <c r="AM1832" s="9">
        <f t="shared" si="1130"/>
        <v>14</v>
      </c>
      <c r="AN1832" s="2">
        <v>43809.62222222222</v>
      </c>
      <c r="AO1832">
        <v>2498</v>
      </c>
      <c r="AP1832" s="1">
        <v>20000</v>
      </c>
      <c r="AQ1832" t="s">
        <v>5</v>
      </c>
    </row>
    <row r="1833" spans="1:43" x14ac:dyDescent="0.3">
      <c r="A1833" t="str">
        <f t="shared" ca="1" si="1092"/>
        <v>FY2020 Q4 Sep</v>
      </c>
      <c r="B1833">
        <f t="shared" ca="1" si="1093"/>
        <v>2020</v>
      </c>
      <c r="C1833" s="8" t="str">
        <f t="shared" ca="1" si="1094"/>
        <v>Sep</v>
      </c>
      <c r="D1833" s="8" t="str">
        <f t="shared" ca="1" si="1095"/>
        <v>Q4</v>
      </c>
      <c r="E1833">
        <f t="shared" ca="1" si="1096"/>
        <v>12</v>
      </c>
      <c r="F1833">
        <f t="shared" ca="1" si="1097"/>
        <v>4</v>
      </c>
      <c r="G1833">
        <f t="shared" ca="1" si="1098"/>
        <v>202012</v>
      </c>
      <c r="H1833">
        <f t="shared" ca="1" si="1099"/>
        <v>202004</v>
      </c>
      <c r="I1833" t="str">
        <f t="shared" ca="1" si="1100"/>
        <v>FY2020 Q3 Sep</v>
      </c>
      <c r="J1833">
        <f t="shared" ca="1" si="1101"/>
        <v>2020</v>
      </c>
      <c r="K1833" s="8" t="str">
        <f t="shared" ca="1" si="1102"/>
        <v>Sep</v>
      </c>
      <c r="L1833" s="8" t="str">
        <f t="shared" ca="1" si="1103"/>
        <v>Q3</v>
      </c>
      <c r="M1833">
        <f t="shared" ca="1" si="1104"/>
        <v>9</v>
      </c>
      <c r="N1833">
        <f t="shared" ca="1" si="1105"/>
        <v>3</v>
      </c>
      <c r="O1833">
        <f t="shared" ca="1" si="1106"/>
        <v>202009</v>
      </c>
      <c r="P1833">
        <f t="shared" ca="1" si="1107"/>
        <v>202003</v>
      </c>
      <c r="Q1833" t="str">
        <f t="shared" si="1108"/>
        <v>FY2019 Q4 Sep</v>
      </c>
      <c r="R1833">
        <f t="shared" si="1109"/>
        <v>2019</v>
      </c>
      <c r="S1833" s="8" t="str">
        <f t="shared" si="1110"/>
        <v>Sep</v>
      </c>
      <c r="T1833" s="8" t="str">
        <f t="shared" si="1111"/>
        <v>Q4</v>
      </c>
      <c r="U1833">
        <f t="shared" si="1112"/>
        <v>12</v>
      </c>
      <c r="V1833">
        <f t="shared" si="1113"/>
        <v>4</v>
      </c>
      <c r="W1833">
        <f t="shared" si="1114"/>
        <v>201912</v>
      </c>
      <c r="X1833">
        <f t="shared" si="1115"/>
        <v>201904</v>
      </c>
      <c r="Y1833" t="str">
        <f t="shared" si="1116"/>
        <v>FY2019 Q3 Sep</v>
      </c>
      <c r="Z1833">
        <f t="shared" si="1117"/>
        <v>2019</v>
      </c>
      <c r="AA1833" s="8" t="str">
        <f t="shared" si="1118"/>
        <v>Sep</v>
      </c>
      <c r="AB1833" s="8" t="str">
        <f t="shared" si="1119"/>
        <v>Q3</v>
      </c>
      <c r="AC1833">
        <f t="shared" si="1120"/>
        <v>9</v>
      </c>
      <c r="AD1833">
        <f t="shared" si="1121"/>
        <v>3</v>
      </c>
      <c r="AE1833">
        <f t="shared" si="1122"/>
        <v>201909</v>
      </c>
      <c r="AF1833">
        <f t="shared" si="1123"/>
        <v>201903</v>
      </c>
      <c r="AG1833" s="9">
        <f t="shared" ca="1" si="1124"/>
        <v>1</v>
      </c>
      <c r="AH1833">
        <f t="shared" ca="1" si="1125"/>
        <v>4</v>
      </c>
      <c r="AI1833" s="9">
        <f t="shared" ca="1" si="1126"/>
        <v>12</v>
      </c>
      <c r="AJ1833" s="9">
        <f t="shared" ca="1" si="1127"/>
        <v>1</v>
      </c>
      <c r="AK1833" s="9">
        <f t="shared" si="1128"/>
        <v>4</v>
      </c>
      <c r="AL1833" s="9">
        <f t="shared" si="1129"/>
        <v>36</v>
      </c>
      <c r="AM1833" s="9">
        <f t="shared" si="1130"/>
        <v>15</v>
      </c>
      <c r="AN1833" s="2">
        <v>43712.663888888892</v>
      </c>
      <c r="AO1833">
        <v>2530</v>
      </c>
      <c r="AP1833" s="1">
        <v>20000</v>
      </c>
      <c r="AQ1833" t="s">
        <v>4</v>
      </c>
    </row>
    <row r="1834" spans="1:43" x14ac:dyDescent="0.3">
      <c r="A1834" t="str">
        <f t="shared" ca="1" si="1092"/>
        <v>FY2020 Q4 Sep</v>
      </c>
      <c r="B1834">
        <f t="shared" ca="1" si="1093"/>
        <v>2020</v>
      </c>
      <c r="C1834" s="8" t="str">
        <f t="shared" ca="1" si="1094"/>
        <v>Sep</v>
      </c>
      <c r="D1834" s="8" t="str">
        <f t="shared" ca="1" si="1095"/>
        <v>Q4</v>
      </c>
      <c r="E1834">
        <f t="shared" ca="1" si="1096"/>
        <v>12</v>
      </c>
      <c r="F1834">
        <f t="shared" ca="1" si="1097"/>
        <v>4</v>
      </c>
      <c r="G1834">
        <f t="shared" ca="1" si="1098"/>
        <v>202012</v>
      </c>
      <c r="H1834">
        <f t="shared" ca="1" si="1099"/>
        <v>202004</v>
      </c>
      <c r="I1834" t="str">
        <f t="shared" ca="1" si="1100"/>
        <v>FY2020 Q3 Sep</v>
      </c>
      <c r="J1834">
        <f t="shared" ca="1" si="1101"/>
        <v>2020</v>
      </c>
      <c r="K1834" s="8" t="str">
        <f t="shared" ca="1" si="1102"/>
        <v>Sep</v>
      </c>
      <c r="L1834" s="8" t="str">
        <f t="shared" ca="1" si="1103"/>
        <v>Q3</v>
      </c>
      <c r="M1834">
        <f t="shared" ca="1" si="1104"/>
        <v>9</v>
      </c>
      <c r="N1834">
        <f t="shared" ca="1" si="1105"/>
        <v>3</v>
      </c>
      <c r="O1834">
        <f t="shared" ca="1" si="1106"/>
        <v>202009</v>
      </c>
      <c r="P1834">
        <f t="shared" ca="1" si="1107"/>
        <v>202003</v>
      </c>
      <c r="Q1834" t="str">
        <f t="shared" si="1108"/>
        <v>FY2020 Q1 Dec</v>
      </c>
      <c r="R1834">
        <f t="shared" si="1109"/>
        <v>2020</v>
      </c>
      <c r="S1834" s="8" t="str">
        <f t="shared" si="1110"/>
        <v>Dec</v>
      </c>
      <c r="T1834" s="8" t="str">
        <f t="shared" si="1111"/>
        <v>Q1</v>
      </c>
      <c r="U1834">
        <f t="shared" si="1112"/>
        <v>3</v>
      </c>
      <c r="V1834">
        <f t="shared" si="1113"/>
        <v>1</v>
      </c>
      <c r="W1834">
        <f t="shared" si="1114"/>
        <v>202003</v>
      </c>
      <c r="X1834">
        <f t="shared" si="1115"/>
        <v>202001</v>
      </c>
      <c r="Y1834" t="str">
        <f t="shared" si="1116"/>
        <v>FY2019 Q4 Dec</v>
      </c>
      <c r="Z1834">
        <f t="shared" si="1117"/>
        <v>2019</v>
      </c>
      <c r="AA1834" s="8" t="str">
        <f t="shared" si="1118"/>
        <v>Dec</v>
      </c>
      <c r="AB1834" s="8" t="str">
        <f t="shared" si="1119"/>
        <v>Q4</v>
      </c>
      <c r="AC1834">
        <f t="shared" si="1120"/>
        <v>12</v>
      </c>
      <c r="AD1834">
        <f t="shared" si="1121"/>
        <v>4</v>
      </c>
      <c r="AE1834">
        <f t="shared" si="1122"/>
        <v>201912</v>
      </c>
      <c r="AF1834">
        <f t="shared" si="1123"/>
        <v>201904</v>
      </c>
      <c r="AG1834" s="9">
        <f t="shared" ca="1" si="1124"/>
        <v>0</v>
      </c>
      <c r="AH1834">
        <f t="shared" ca="1" si="1125"/>
        <v>3</v>
      </c>
      <c r="AI1834" s="9">
        <f t="shared" ca="1" si="1126"/>
        <v>9</v>
      </c>
      <c r="AJ1834" s="9">
        <f t="shared" ca="1" si="1127"/>
        <v>1</v>
      </c>
      <c r="AK1834" s="9">
        <f t="shared" si="1128"/>
        <v>3</v>
      </c>
      <c r="AL1834" s="9">
        <f t="shared" si="1129"/>
        <v>50</v>
      </c>
      <c r="AM1834" s="9">
        <f t="shared" si="1130"/>
        <v>12</v>
      </c>
      <c r="AN1834" s="2">
        <v>43809.501388888886</v>
      </c>
      <c r="AO1834">
        <v>2530</v>
      </c>
      <c r="AP1834" s="1">
        <v>20000</v>
      </c>
      <c r="AQ1834" t="s">
        <v>5</v>
      </c>
    </row>
    <row r="1835" spans="1:43" x14ac:dyDescent="0.3">
      <c r="A1835" t="str">
        <f t="shared" ca="1" si="1092"/>
        <v>FY2020 Q4 Sep</v>
      </c>
      <c r="B1835">
        <f t="shared" ca="1" si="1093"/>
        <v>2020</v>
      </c>
      <c r="C1835" s="8" t="str">
        <f t="shared" ca="1" si="1094"/>
        <v>Sep</v>
      </c>
      <c r="D1835" s="8" t="str">
        <f t="shared" ca="1" si="1095"/>
        <v>Q4</v>
      </c>
      <c r="E1835">
        <f t="shared" ca="1" si="1096"/>
        <v>12</v>
      </c>
      <c r="F1835">
        <f t="shared" ca="1" si="1097"/>
        <v>4</v>
      </c>
      <c r="G1835">
        <f t="shared" ca="1" si="1098"/>
        <v>202012</v>
      </c>
      <c r="H1835">
        <f t="shared" ca="1" si="1099"/>
        <v>202004</v>
      </c>
      <c r="I1835" t="str">
        <f t="shared" ca="1" si="1100"/>
        <v>FY2020 Q3 Sep</v>
      </c>
      <c r="J1835">
        <f t="shared" ca="1" si="1101"/>
        <v>2020</v>
      </c>
      <c r="K1835" s="8" t="str">
        <f t="shared" ca="1" si="1102"/>
        <v>Sep</v>
      </c>
      <c r="L1835" s="8" t="str">
        <f t="shared" ca="1" si="1103"/>
        <v>Q3</v>
      </c>
      <c r="M1835">
        <f t="shared" ca="1" si="1104"/>
        <v>9</v>
      </c>
      <c r="N1835">
        <f t="shared" ca="1" si="1105"/>
        <v>3</v>
      </c>
      <c r="O1835">
        <f t="shared" ca="1" si="1106"/>
        <v>202009</v>
      </c>
      <c r="P1835">
        <f t="shared" ca="1" si="1107"/>
        <v>202003</v>
      </c>
      <c r="Q1835" t="str">
        <f t="shared" si="1108"/>
        <v>FY2020 Q2 Jan</v>
      </c>
      <c r="R1835">
        <f t="shared" si="1109"/>
        <v>2020</v>
      </c>
      <c r="S1835" s="8" t="str">
        <f t="shared" si="1110"/>
        <v>Jan</v>
      </c>
      <c r="T1835" s="8" t="str">
        <f t="shared" si="1111"/>
        <v>Q2</v>
      </c>
      <c r="U1835">
        <f t="shared" si="1112"/>
        <v>4</v>
      </c>
      <c r="V1835">
        <f t="shared" si="1113"/>
        <v>2</v>
      </c>
      <c r="W1835">
        <f t="shared" si="1114"/>
        <v>202004</v>
      </c>
      <c r="X1835">
        <f t="shared" si="1115"/>
        <v>202002</v>
      </c>
      <c r="Y1835" t="str">
        <f t="shared" si="1116"/>
        <v>FY2020 Q1 Jan</v>
      </c>
      <c r="Z1835">
        <f t="shared" si="1117"/>
        <v>2020</v>
      </c>
      <c r="AA1835" s="8" t="str">
        <f t="shared" si="1118"/>
        <v>Jan</v>
      </c>
      <c r="AB1835" s="8" t="str">
        <f t="shared" si="1119"/>
        <v>Q1</v>
      </c>
      <c r="AC1835">
        <f t="shared" si="1120"/>
        <v>1</v>
      </c>
      <c r="AD1835">
        <f t="shared" si="1121"/>
        <v>1</v>
      </c>
      <c r="AE1835">
        <f t="shared" si="1122"/>
        <v>202001</v>
      </c>
      <c r="AF1835">
        <f t="shared" si="1123"/>
        <v>202001</v>
      </c>
      <c r="AG1835" s="9">
        <f t="shared" ca="1" si="1124"/>
        <v>0</v>
      </c>
      <c r="AH1835">
        <f t="shared" ca="1" si="1125"/>
        <v>3</v>
      </c>
      <c r="AI1835" s="9">
        <f t="shared" ca="1" si="1126"/>
        <v>8</v>
      </c>
      <c r="AJ1835" s="9">
        <f t="shared" ca="1" si="1127"/>
        <v>0</v>
      </c>
      <c r="AK1835" s="9">
        <f t="shared" si="1128"/>
        <v>3</v>
      </c>
      <c r="AL1835" s="9">
        <f t="shared" si="1129"/>
        <v>4</v>
      </c>
      <c r="AM1835" s="9">
        <f t="shared" si="1130"/>
        <v>10</v>
      </c>
      <c r="AN1835" s="2">
        <v>43851.453472222223</v>
      </c>
      <c r="AO1835">
        <v>2530</v>
      </c>
      <c r="AP1835" s="1">
        <v>20000</v>
      </c>
      <c r="AQ1835" t="s">
        <v>5</v>
      </c>
    </row>
    <row r="1836" spans="1:43" x14ac:dyDescent="0.3">
      <c r="A1836" t="str">
        <f t="shared" ca="1" si="1092"/>
        <v>FY2020 Q4 Sep</v>
      </c>
      <c r="B1836">
        <f t="shared" ca="1" si="1093"/>
        <v>2020</v>
      </c>
      <c r="C1836" s="8" t="str">
        <f t="shared" ca="1" si="1094"/>
        <v>Sep</v>
      </c>
      <c r="D1836" s="8" t="str">
        <f t="shared" ca="1" si="1095"/>
        <v>Q4</v>
      </c>
      <c r="E1836">
        <f t="shared" ca="1" si="1096"/>
        <v>12</v>
      </c>
      <c r="F1836">
        <f t="shared" ca="1" si="1097"/>
        <v>4</v>
      </c>
      <c r="G1836">
        <f t="shared" ca="1" si="1098"/>
        <v>202012</v>
      </c>
      <c r="H1836">
        <f t="shared" ca="1" si="1099"/>
        <v>202004</v>
      </c>
      <c r="I1836" t="str">
        <f t="shared" ca="1" si="1100"/>
        <v>FY2020 Q3 Sep</v>
      </c>
      <c r="J1836">
        <f t="shared" ca="1" si="1101"/>
        <v>2020</v>
      </c>
      <c r="K1836" s="8" t="str">
        <f t="shared" ca="1" si="1102"/>
        <v>Sep</v>
      </c>
      <c r="L1836" s="8" t="str">
        <f t="shared" ca="1" si="1103"/>
        <v>Q3</v>
      </c>
      <c r="M1836">
        <f t="shared" ca="1" si="1104"/>
        <v>9</v>
      </c>
      <c r="N1836">
        <f t="shared" ca="1" si="1105"/>
        <v>3</v>
      </c>
      <c r="O1836">
        <f t="shared" ca="1" si="1106"/>
        <v>202009</v>
      </c>
      <c r="P1836">
        <f t="shared" ca="1" si="1107"/>
        <v>202003</v>
      </c>
      <c r="Q1836" t="str">
        <f t="shared" si="1108"/>
        <v>FY2020 Q2 Feb</v>
      </c>
      <c r="R1836">
        <f t="shared" si="1109"/>
        <v>2020</v>
      </c>
      <c r="S1836" s="8" t="str">
        <f t="shared" si="1110"/>
        <v>Feb</v>
      </c>
      <c r="T1836" s="8" t="str">
        <f t="shared" si="1111"/>
        <v>Q2</v>
      </c>
      <c r="U1836">
        <f t="shared" si="1112"/>
        <v>5</v>
      </c>
      <c r="V1836">
        <f t="shared" si="1113"/>
        <v>2</v>
      </c>
      <c r="W1836">
        <f t="shared" si="1114"/>
        <v>202005</v>
      </c>
      <c r="X1836">
        <f t="shared" si="1115"/>
        <v>202002</v>
      </c>
      <c r="Y1836" t="str">
        <f t="shared" si="1116"/>
        <v>FY2020 Q1 Feb</v>
      </c>
      <c r="Z1836">
        <f t="shared" si="1117"/>
        <v>2020</v>
      </c>
      <c r="AA1836" s="8" t="str">
        <f t="shared" si="1118"/>
        <v>Feb</v>
      </c>
      <c r="AB1836" s="8" t="str">
        <f t="shared" si="1119"/>
        <v>Q1</v>
      </c>
      <c r="AC1836">
        <f t="shared" si="1120"/>
        <v>2</v>
      </c>
      <c r="AD1836">
        <f t="shared" si="1121"/>
        <v>1</v>
      </c>
      <c r="AE1836">
        <f t="shared" si="1122"/>
        <v>202002</v>
      </c>
      <c r="AF1836">
        <f t="shared" si="1123"/>
        <v>202001</v>
      </c>
      <c r="AG1836" s="9">
        <f t="shared" ca="1" si="1124"/>
        <v>0</v>
      </c>
      <c r="AH1836">
        <f t="shared" ca="1" si="1125"/>
        <v>2</v>
      </c>
      <c r="AI1836" s="9">
        <f t="shared" ca="1" si="1126"/>
        <v>7</v>
      </c>
      <c r="AJ1836" s="9">
        <f t="shared" ca="1" si="1127"/>
        <v>0</v>
      </c>
      <c r="AK1836" s="9">
        <f t="shared" si="1128"/>
        <v>4</v>
      </c>
      <c r="AL1836" s="9">
        <f t="shared" si="1129"/>
        <v>6</v>
      </c>
      <c r="AM1836" s="9">
        <f t="shared" si="1130"/>
        <v>10</v>
      </c>
      <c r="AN1836" s="2">
        <v>43866.436805555553</v>
      </c>
      <c r="AO1836">
        <v>2530</v>
      </c>
      <c r="AP1836" s="1">
        <v>20000</v>
      </c>
      <c r="AQ1836" t="s">
        <v>5</v>
      </c>
    </row>
    <row r="1837" spans="1:43" x14ac:dyDescent="0.3">
      <c r="A1837" t="str">
        <f t="shared" ca="1" si="1092"/>
        <v>FY2020 Q4 Sep</v>
      </c>
      <c r="B1837">
        <f t="shared" ca="1" si="1093"/>
        <v>2020</v>
      </c>
      <c r="C1837" s="8" t="str">
        <f t="shared" ca="1" si="1094"/>
        <v>Sep</v>
      </c>
      <c r="D1837" s="8" t="str">
        <f t="shared" ca="1" si="1095"/>
        <v>Q4</v>
      </c>
      <c r="E1837">
        <f t="shared" ca="1" si="1096"/>
        <v>12</v>
      </c>
      <c r="F1837">
        <f t="shared" ca="1" si="1097"/>
        <v>4</v>
      </c>
      <c r="G1837">
        <f t="shared" ca="1" si="1098"/>
        <v>202012</v>
      </c>
      <c r="H1837">
        <f t="shared" ca="1" si="1099"/>
        <v>202004</v>
      </c>
      <c r="I1837" t="str">
        <f t="shared" ca="1" si="1100"/>
        <v>FY2020 Q3 Sep</v>
      </c>
      <c r="J1837">
        <f t="shared" ca="1" si="1101"/>
        <v>2020</v>
      </c>
      <c r="K1837" s="8" t="str">
        <f t="shared" ca="1" si="1102"/>
        <v>Sep</v>
      </c>
      <c r="L1837" s="8" t="str">
        <f t="shared" ca="1" si="1103"/>
        <v>Q3</v>
      </c>
      <c r="M1837">
        <f t="shared" ca="1" si="1104"/>
        <v>9</v>
      </c>
      <c r="N1837">
        <f t="shared" ca="1" si="1105"/>
        <v>3</v>
      </c>
      <c r="O1837">
        <f t="shared" ca="1" si="1106"/>
        <v>202009</v>
      </c>
      <c r="P1837">
        <f t="shared" ca="1" si="1107"/>
        <v>202003</v>
      </c>
      <c r="Q1837" t="str">
        <f t="shared" si="1108"/>
        <v>FY2020 Q2 Feb</v>
      </c>
      <c r="R1837">
        <f t="shared" si="1109"/>
        <v>2020</v>
      </c>
      <c r="S1837" s="8" t="str">
        <f t="shared" si="1110"/>
        <v>Feb</v>
      </c>
      <c r="T1837" s="8" t="str">
        <f t="shared" si="1111"/>
        <v>Q2</v>
      </c>
      <c r="U1837">
        <f t="shared" si="1112"/>
        <v>5</v>
      </c>
      <c r="V1837">
        <f t="shared" si="1113"/>
        <v>2</v>
      </c>
      <c r="W1837">
        <f t="shared" si="1114"/>
        <v>202005</v>
      </c>
      <c r="X1837">
        <f t="shared" si="1115"/>
        <v>202002</v>
      </c>
      <c r="Y1837" t="str">
        <f t="shared" si="1116"/>
        <v>FY2020 Q1 Feb</v>
      </c>
      <c r="Z1837">
        <f t="shared" si="1117"/>
        <v>2020</v>
      </c>
      <c r="AA1837" s="8" t="str">
        <f t="shared" si="1118"/>
        <v>Feb</v>
      </c>
      <c r="AB1837" s="8" t="str">
        <f t="shared" si="1119"/>
        <v>Q1</v>
      </c>
      <c r="AC1837">
        <f t="shared" si="1120"/>
        <v>2</v>
      </c>
      <c r="AD1837">
        <f t="shared" si="1121"/>
        <v>1</v>
      </c>
      <c r="AE1837">
        <f t="shared" si="1122"/>
        <v>202002</v>
      </c>
      <c r="AF1837">
        <f t="shared" si="1123"/>
        <v>202001</v>
      </c>
      <c r="AG1837" s="9">
        <f t="shared" ca="1" si="1124"/>
        <v>0</v>
      </c>
      <c r="AH1837">
        <f t="shared" ca="1" si="1125"/>
        <v>2</v>
      </c>
      <c r="AI1837" s="9">
        <f t="shared" ca="1" si="1126"/>
        <v>7</v>
      </c>
      <c r="AJ1837" s="9">
        <f t="shared" ca="1" si="1127"/>
        <v>0</v>
      </c>
      <c r="AK1837" s="9">
        <f t="shared" si="1128"/>
        <v>6</v>
      </c>
      <c r="AL1837" s="9">
        <f t="shared" si="1129"/>
        <v>6</v>
      </c>
      <c r="AM1837" s="9">
        <f t="shared" si="1130"/>
        <v>16</v>
      </c>
      <c r="AN1837" s="2">
        <v>43868.670138888891</v>
      </c>
      <c r="AO1837">
        <v>2548</v>
      </c>
      <c r="AP1837" s="1">
        <v>20000</v>
      </c>
      <c r="AQ1837" t="s">
        <v>5</v>
      </c>
    </row>
    <row r="1838" spans="1:43" x14ac:dyDescent="0.3">
      <c r="A1838" t="str">
        <f t="shared" ca="1" si="1092"/>
        <v>FY2020 Q4 Sep</v>
      </c>
      <c r="B1838">
        <f t="shared" ca="1" si="1093"/>
        <v>2020</v>
      </c>
      <c r="C1838" s="8" t="str">
        <f t="shared" ca="1" si="1094"/>
        <v>Sep</v>
      </c>
      <c r="D1838" s="8" t="str">
        <f t="shared" ca="1" si="1095"/>
        <v>Q4</v>
      </c>
      <c r="E1838">
        <f t="shared" ca="1" si="1096"/>
        <v>12</v>
      </c>
      <c r="F1838">
        <f t="shared" ca="1" si="1097"/>
        <v>4</v>
      </c>
      <c r="G1838">
        <f t="shared" ca="1" si="1098"/>
        <v>202012</v>
      </c>
      <c r="H1838">
        <f t="shared" ca="1" si="1099"/>
        <v>202004</v>
      </c>
      <c r="I1838" t="str">
        <f t="shared" ca="1" si="1100"/>
        <v>FY2020 Q3 Sep</v>
      </c>
      <c r="J1838">
        <f t="shared" ca="1" si="1101"/>
        <v>2020</v>
      </c>
      <c r="K1838" s="8" t="str">
        <f t="shared" ca="1" si="1102"/>
        <v>Sep</v>
      </c>
      <c r="L1838" s="8" t="str">
        <f t="shared" ca="1" si="1103"/>
        <v>Q3</v>
      </c>
      <c r="M1838">
        <f t="shared" ca="1" si="1104"/>
        <v>9</v>
      </c>
      <c r="N1838">
        <f t="shared" ca="1" si="1105"/>
        <v>3</v>
      </c>
      <c r="O1838">
        <f t="shared" ca="1" si="1106"/>
        <v>202009</v>
      </c>
      <c r="P1838">
        <f t="shared" ca="1" si="1107"/>
        <v>202003</v>
      </c>
      <c r="Q1838" t="str">
        <f t="shared" si="1108"/>
        <v>FY2020 Q2 Feb</v>
      </c>
      <c r="R1838">
        <f t="shared" si="1109"/>
        <v>2020</v>
      </c>
      <c r="S1838" s="8" t="str">
        <f t="shared" si="1110"/>
        <v>Feb</v>
      </c>
      <c r="T1838" s="8" t="str">
        <f t="shared" si="1111"/>
        <v>Q2</v>
      </c>
      <c r="U1838">
        <f t="shared" si="1112"/>
        <v>5</v>
      </c>
      <c r="V1838">
        <f t="shared" si="1113"/>
        <v>2</v>
      </c>
      <c r="W1838">
        <f t="shared" si="1114"/>
        <v>202005</v>
      </c>
      <c r="X1838">
        <f t="shared" si="1115"/>
        <v>202002</v>
      </c>
      <c r="Y1838" t="str">
        <f t="shared" si="1116"/>
        <v>FY2020 Q1 Feb</v>
      </c>
      <c r="Z1838">
        <f t="shared" si="1117"/>
        <v>2020</v>
      </c>
      <c r="AA1838" s="8" t="str">
        <f t="shared" si="1118"/>
        <v>Feb</v>
      </c>
      <c r="AB1838" s="8" t="str">
        <f t="shared" si="1119"/>
        <v>Q1</v>
      </c>
      <c r="AC1838">
        <f t="shared" si="1120"/>
        <v>2</v>
      </c>
      <c r="AD1838">
        <f t="shared" si="1121"/>
        <v>1</v>
      </c>
      <c r="AE1838">
        <f t="shared" si="1122"/>
        <v>202002</v>
      </c>
      <c r="AF1838">
        <f t="shared" si="1123"/>
        <v>202001</v>
      </c>
      <c r="AG1838" s="9">
        <f t="shared" ca="1" si="1124"/>
        <v>0</v>
      </c>
      <c r="AH1838">
        <f t="shared" ca="1" si="1125"/>
        <v>2</v>
      </c>
      <c r="AI1838" s="9">
        <f t="shared" ca="1" si="1126"/>
        <v>7</v>
      </c>
      <c r="AJ1838" s="9">
        <f t="shared" ca="1" si="1127"/>
        <v>0</v>
      </c>
      <c r="AK1838" s="9">
        <f t="shared" si="1128"/>
        <v>6</v>
      </c>
      <c r="AL1838" s="9">
        <f t="shared" si="1129"/>
        <v>9</v>
      </c>
      <c r="AM1838" s="9">
        <f t="shared" si="1130"/>
        <v>10</v>
      </c>
      <c r="AN1838" s="2">
        <v>43889.454861111109</v>
      </c>
      <c r="AO1838">
        <v>2561</v>
      </c>
      <c r="AP1838" s="1">
        <v>20000</v>
      </c>
      <c r="AQ1838" t="s">
        <v>5</v>
      </c>
    </row>
    <row r="1839" spans="1:43" x14ac:dyDescent="0.3">
      <c r="A1839" t="str">
        <f t="shared" ca="1" si="1092"/>
        <v>FY2020 Q4 Sep</v>
      </c>
      <c r="B1839">
        <f t="shared" ca="1" si="1093"/>
        <v>2020</v>
      </c>
      <c r="C1839" s="8" t="str">
        <f t="shared" ca="1" si="1094"/>
        <v>Sep</v>
      </c>
      <c r="D1839" s="8" t="str">
        <f t="shared" ca="1" si="1095"/>
        <v>Q4</v>
      </c>
      <c r="E1839">
        <f t="shared" ca="1" si="1096"/>
        <v>12</v>
      </c>
      <c r="F1839">
        <f t="shared" ca="1" si="1097"/>
        <v>4</v>
      </c>
      <c r="G1839">
        <f t="shared" ca="1" si="1098"/>
        <v>202012</v>
      </c>
      <c r="H1839">
        <f t="shared" ca="1" si="1099"/>
        <v>202004</v>
      </c>
      <c r="I1839" t="str">
        <f t="shared" ca="1" si="1100"/>
        <v>FY2020 Q3 Sep</v>
      </c>
      <c r="J1839">
        <f t="shared" ca="1" si="1101"/>
        <v>2020</v>
      </c>
      <c r="K1839" s="8" t="str">
        <f t="shared" ca="1" si="1102"/>
        <v>Sep</v>
      </c>
      <c r="L1839" s="8" t="str">
        <f t="shared" ca="1" si="1103"/>
        <v>Q3</v>
      </c>
      <c r="M1839">
        <f t="shared" ca="1" si="1104"/>
        <v>9</v>
      </c>
      <c r="N1839">
        <f t="shared" ca="1" si="1105"/>
        <v>3</v>
      </c>
      <c r="O1839">
        <f t="shared" ca="1" si="1106"/>
        <v>202009</v>
      </c>
      <c r="P1839">
        <f t="shared" ca="1" si="1107"/>
        <v>202003</v>
      </c>
      <c r="Q1839" t="str">
        <f t="shared" si="1108"/>
        <v>FY2020 Q2 Mar</v>
      </c>
      <c r="R1839">
        <f t="shared" si="1109"/>
        <v>2020</v>
      </c>
      <c r="S1839" s="8" t="str">
        <f t="shared" si="1110"/>
        <v>Mar</v>
      </c>
      <c r="T1839" s="8" t="str">
        <f t="shared" si="1111"/>
        <v>Q2</v>
      </c>
      <c r="U1839">
        <f t="shared" si="1112"/>
        <v>6</v>
      </c>
      <c r="V1839">
        <f t="shared" si="1113"/>
        <v>2</v>
      </c>
      <c r="W1839">
        <f t="shared" si="1114"/>
        <v>202006</v>
      </c>
      <c r="X1839">
        <f t="shared" si="1115"/>
        <v>202002</v>
      </c>
      <c r="Y1839" t="str">
        <f t="shared" si="1116"/>
        <v>FY2020 Q1 Mar</v>
      </c>
      <c r="Z1839">
        <f t="shared" si="1117"/>
        <v>2020</v>
      </c>
      <c r="AA1839" s="8" t="str">
        <f t="shared" si="1118"/>
        <v>Mar</v>
      </c>
      <c r="AB1839" s="8" t="str">
        <f t="shared" si="1119"/>
        <v>Q1</v>
      </c>
      <c r="AC1839">
        <f t="shared" si="1120"/>
        <v>3</v>
      </c>
      <c r="AD1839">
        <f t="shared" si="1121"/>
        <v>1</v>
      </c>
      <c r="AE1839">
        <f t="shared" si="1122"/>
        <v>202003</v>
      </c>
      <c r="AF1839">
        <f t="shared" si="1123"/>
        <v>202001</v>
      </c>
      <c r="AG1839" s="9">
        <f t="shared" ca="1" si="1124"/>
        <v>0</v>
      </c>
      <c r="AH1839">
        <f t="shared" ca="1" si="1125"/>
        <v>2</v>
      </c>
      <c r="AI1839" s="9">
        <f t="shared" ca="1" si="1126"/>
        <v>6</v>
      </c>
      <c r="AJ1839" s="9">
        <f t="shared" ca="1" si="1127"/>
        <v>0</v>
      </c>
      <c r="AK1839" s="9">
        <f t="shared" si="1128"/>
        <v>2</v>
      </c>
      <c r="AL1839" s="9">
        <f t="shared" si="1129"/>
        <v>12</v>
      </c>
      <c r="AM1839" s="9">
        <f t="shared" si="1130"/>
        <v>9</v>
      </c>
      <c r="AN1839" s="2">
        <v>43906.382638888892</v>
      </c>
      <c r="AO1839">
        <v>2599</v>
      </c>
      <c r="AP1839" s="1">
        <v>20000</v>
      </c>
      <c r="AQ1839" t="s">
        <v>5</v>
      </c>
    </row>
    <row r="1840" spans="1:43" x14ac:dyDescent="0.3">
      <c r="A1840" t="str">
        <f t="shared" ca="1" si="1092"/>
        <v>FY2020 Q4 Sep</v>
      </c>
      <c r="B1840">
        <f t="shared" ca="1" si="1093"/>
        <v>2020</v>
      </c>
      <c r="C1840" s="8" t="str">
        <f t="shared" ca="1" si="1094"/>
        <v>Sep</v>
      </c>
      <c r="D1840" s="8" t="str">
        <f t="shared" ca="1" si="1095"/>
        <v>Q4</v>
      </c>
      <c r="E1840">
        <f t="shared" ca="1" si="1096"/>
        <v>12</v>
      </c>
      <c r="F1840">
        <f t="shared" ca="1" si="1097"/>
        <v>4</v>
      </c>
      <c r="G1840">
        <f t="shared" ca="1" si="1098"/>
        <v>202012</v>
      </c>
      <c r="H1840">
        <f t="shared" ca="1" si="1099"/>
        <v>202004</v>
      </c>
      <c r="I1840" t="str">
        <f t="shared" ca="1" si="1100"/>
        <v>FY2020 Q3 Sep</v>
      </c>
      <c r="J1840">
        <f t="shared" ca="1" si="1101"/>
        <v>2020</v>
      </c>
      <c r="K1840" s="8" t="str">
        <f t="shared" ca="1" si="1102"/>
        <v>Sep</v>
      </c>
      <c r="L1840" s="8" t="str">
        <f t="shared" ca="1" si="1103"/>
        <v>Q3</v>
      </c>
      <c r="M1840">
        <f t="shared" ca="1" si="1104"/>
        <v>9</v>
      </c>
      <c r="N1840">
        <f t="shared" ca="1" si="1105"/>
        <v>3</v>
      </c>
      <c r="O1840">
        <f t="shared" ca="1" si="1106"/>
        <v>202009</v>
      </c>
      <c r="P1840">
        <f t="shared" ca="1" si="1107"/>
        <v>202003</v>
      </c>
      <c r="Q1840" t="str">
        <f t="shared" si="1108"/>
        <v>FY2019 Q4 Sep</v>
      </c>
      <c r="R1840">
        <f t="shared" si="1109"/>
        <v>2019</v>
      </c>
      <c r="S1840" s="8" t="str">
        <f t="shared" si="1110"/>
        <v>Sep</v>
      </c>
      <c r="T1840" s="8" t="str">
        <f t="shared" si="1111"/>
        <v>Q4</v>
      </c>
      <c r="U1840">
        <f t="shared" si="1112"/>
        <v>12</v>
      </c>
      <c r="V1840">
        <f t="shared" si="1113"/>
        <v>4</v>
      </c>
      <c r="W1840">
        <f t="shared" si="1114"/>
        <v>201912</v>
      </c>
      <c r="X1840">
        <f t="shared" si="1115"/>
        <v>201904</v>
      </c>
      <c r="Y1840" t="str">
        <f t="shared" si="1116"/>
        <v>FY2019 Q3 Sep</v>
      </c>
      <c r="Z1840">
        <f t="shared" si="1117"/>
        <v>2019</v>
      </c>
      <c r="AA1840" s="8" t="str">
        <f t="shared" si="1118"/>
        <v>Sep</v>
      </c>
      <c r="AB1840" s="8" t="str">
        <f t="shared" si="1119"/>
        <v>Q3</v>
      </c>
      <c r="AC1840">
        <f t="shared" si="1120"/>
        <v>9</v>
      </c>
      <c r="AD1840">
        <f t="shared" si="1121"/>
        <v>3</v>
      </c>
      <c r="AE1840">
        <f t="shared" si="1122"/>
        <v>201909</v>
      </c>
      <c r="AF1840">
        <f t="shared" si="1123"/>
        <v>201903</v>
      </c>
      <c r="AG1840" s="9">
        <f t="shared" ca="1" si="1124"/>
        <v>1</v>
      </c>
      <c r="AH1840">
        <f t="shared" ca="1" si="1125"/>
        <v>4</v>
      </c>
      <c r="AI1840" s="9">
        <f t="shared" ca="1" si="1126"/>
        <v>12</v>
      </c>
      <c r="AJ1840" s="9">
        <f t="shared" ca="1" si="1127"/>
        <v>1</v>
      </c>
      <c r="AK1840" s="9">
        <f t="shared" si="1128"/>
        <v>2</v>
      </c>
      <c r="AL1840" s="9">
        <f t="shared" si="1129"/>
        <v>36</v>
      </c>
      <c r="AM1840" s="9">
        <f t="shared" si="1130"/>
        <v>13</v>
      </c>
      <c r="AN1840" s="2">
        <v>43710.554166666669</v>
      </c>
      <c r="AO1840">
        <v>2609</v>
      </c>
      <c r="AP1840" s="1">
        <v>20000</v>
      </c>
      <c r="AQ1840" t="s">
        <v>5</v>
      </c>
    </row>
    <row r="1841" spans="1:43" x14ac:dyDescent="0.3">
      <c r="A1841" t="str">
        <f t="shared" ca="1" si="1092"/>
        <v>FY2020 Q4 Sep</v>
      </c>
      <c r="B1841">
        <f t="shared" ca="1" si="1093"/>
        <v>2020</v>
      </c>
      <c r="C1841" s="8" t="str">
        <f t="shared" ca="1" si="1094"/>
        <v>Sep</v>
      </c>
      <c r="D1841" s="8" t="str">
        <f t="shared" ca="1" si="1095"/>
        <v>Q4</v>
      </c>
      <c r="E1841">
        <f t="shared" ca="1" si="1096"/>
        <v>12</v>
      </c>
      <c r="F1841">
        <f t="shared" ca="1" si="1097"/>
        <v>4</v>
      </c>
      <c r="G1841">
        <f t="shared" ca="1" si="1098"/>
        <v>202012</v>
      </c>
      <c r="H1841">
        <f t="shared" ca="1" si="1099"/>
        <v>202004</v>
      </c>
      <c r="I1841" t="str">
        <f t="shared" ca="1" si="1100"/>
        <v>FY2020 Q3 Sep</v>
      </c>
      <c r="J1841">
        <f t="shared" ca="1" si="1101"/>
        <v>2020</v>
      </c>
      <c r="K1841" s="8" t="str">
        <f t="shared" ca="1" si="1102"/>
        <v>Sep</v>
      </c>
      <c r="L1841" s="8" t="str">
        <f t="shared" ca="1" si="1103"/>
        <v>Q3</v>
      </c>
      <c r="M1841">
        <f t="shared" ca="1" si="1104"/>
        <v>9</v>
      </c>
      <c r="N1841">
        <f t="shared" ca="1" si="1105"/>
        <v>3</v>
      </c>
      <c r="O1841">
        <f t="shared" ca="1" si="1106"/>
        <v>202009</v>
      </c>
      <c r="P1841">
        <f t="shared" ca="1" si="1107"/>
        <v>202003</v>
      </c>
      <c r="Q1841" t="str">
        <f t="shared" si="1108"/>
        <v>FY2019 Q4 Sep</v>
      </c>
      <c r="R1841">
        <f t="shared" si="1109"/>
        <v>2019</v>
      </c>
      <c r="S1841" s="8" t="str">
        <f t="shared" si="1110"/>
        <v>Sep</v>
      </c>
      <c r="T1841" s="8" t="str">
        <f t="shared" si="1111"/>
        <v>Q4</v>
      </c>
      <c r="U1841">
        <f t="shared" si="1112"/>
        <v>12</v>
      </c>
      <c r="V1841">
        <f t="shared" si="1113"/>
        <v>4</v>
      </c>
      <c r="W1841">
        <f t="shared" si="1114"/>
        <v>201912</v>
      </c>
      <c r="X1841">
        <f t="shared" si="1115"/>
        <v>201904</v>
      </c>
      <c r="Y1841" t="str">
        <f t="shared" si="1116"/>
        <v>FY2019 Q3 Sep</v>
      </c>
      <c r="Z1841">
        <f t="shared" si="1117"/>
        <v>2019</v>
      </c>
      <c r="AA1841" s="8" t="str">
        <f t="shared" si="1118"/>
        <v>Sep</v>
      </c>
      <c r="AB1841" s="8" t="str">
        <f t="shared" si="1119"/>
        <v>Q3</v>
      </c>
      <c r="AC1841">
        <f t="shared" si="1120"/>
        <v>9</v>
      </c>
      <c r="AD1841">
        <f t="shared" si="1121"/>
        <v>3</v>
      </c>
      <c r="AE1841">
        <f t="shared" si="1122"/>
        <v>201909</v>
      </c>
      <c r="AF1841">
        <f t="shared" si="1123"/>
        <v>201903</v>
      </c>
      <c r="AG1841" s="9">
        <f t="shared" ca="1" si="1124"/>
        <v>1</v>
      </c>
      <c r="AH1841">
        <f t="shared" ca="1" si="1125"/>
        <v>4</v>
      </c>
      <c r="AI1841" s="9">
        <f t="shared" ca="1" si="1126"/>
        <v>12</v>
      </c>
      <c r="AJ1841" s="9">
        <f t="shared" ca="1" si="1127"/>
        <v>1</v>
      </c>
      <c r="AK1841" s="9">
        <f t="shared" si="1128"/>
        <v>6</v>
      </c>
      <c r="AL1841" s="9">
        <f t="shared" si="1129"/>
        <v>36</v>
      </c>
      <c r="AM1841" s="9">
        <f t="shared" si="1130"/>
        <v>13</v>
      </c>
      <c r="AN1841" s="2">
        <v>43714.569444444445</v>
      </c>
      <c r="AO1841">
        <v>2657</v>
      </c>
      <c r="AP1841" s="1">
        <v>20000</v>
      </c>
      <c r="AQ1841" t="s">
        <v>4</v>
      </c>
    </row>
    <row r="1842" spans="1:43" x14ac:dyDescent="0.3">
      <c r="A1842" t="str">
        <f t="shared" ca="1" si="1092"/>
        <v>FY2020 Q4 Sep</v>
      </c>
      <c r="B1842">
        <f t="shared" ca="1" si="1093"/>
        <v>2020</v>
      </c>
      <c r="C1842" s="8" t="str">
        <f t="shared" ca="1" si="1094"/>
        <v>Sep</v>
      </c>
      <c r="D1842" s="8" t="str">
        <f t="shared" ca="1" si="1095"/>
        <v>Q4</v>
      </c>
      <c r="E1842">
        <f t="shared" ca="1" si="1096"/>
        <v>12</v>
      </c>
      <c r="F1842">
        <f t="shared" ca="1" si="1097"/>
        <v>4</v>
      </c>
      <c r="G1842">
        <f t="shared" ca="1" si="1098"/>
        <v>202012</v>
      </c>
      <c r="H1842">
        <f t="shared" ca="1" si="1099"/>
        <v>202004</v>
      </c>
      <c r="I1842" t="str">
        <f t="shared" ca="1" si="1100"/>
        <v>FY2020 Q3 Sep</v>
      </c>
      <c r="J1842">
        <f t="shared" ca="1" si="1101"/>
        <v>2020</v>
      </c>
      <c r="K1842" s="8" t="str">
        <f t="shared" ca="1" si="1102"/>
        <v>Sep</v>
      </c>
      <c r="L1842" s="8" t="str">
        <f t="shared" ca="1" si="1103"/>
        <v>Q3</v>
      </c>
      <c r="M1842">
        <f t="shared" ca="1" si="1104"/>
        <v>9</v>
      </c>
      <c r="N1842">
        <f t="shared" ca="1" si="1105"/>
        <v>3</v>
      </c>
      <c r="O1842">
        <f t="shared" ca="1" si="1106"/>
        <v>202009</v>
      </c>
      <c r="P1842">
        <f t="shared" ca="1" si="1107"/>
        <v>202003</v>
      </c>
      <c r="Q1842" t="str">
        <f t="shared" si="1108"/>
        <v>FY2020 Q2 Feb</v>
      </c>
      <c r="R1842">
        <f t="shared" si="1109"/>
        <v>2020</v>
      </c>
      <c r="S1842" s="8" t="str">
        <f t="shared" si="1110"/>
        <v>Feb</v>
      </c>
      <c r="T1842" s="8" t="str">
        <f t="shared" si="1111"/>
        <v>Q2</v>
      </c>
      <c r="U1842">
        <f t="shared" si="1112"/>
        <v>5</v>
      </c>
      <c r="V1842">
        <f t="shared" si="1113"/>
        <v>2</v>
      </c>
      <c r="W1842">
        <f t="shared" si="1114"/>
        <v>202005</v>
      </c>
      <c r="X1842">
        <f t="shared" si="1115"/>
        <v>202002</v>
      </c>
      <c r="Y1842" t="str">
        <f t="shared" si="1116"/>
        <v>FY2020 Q1 Feb</v>
      </c>
      <c r="Z1842">
        <f t="shared" si="1117"/>
        <v>2020</v>
      </c>
      <c r="AA1842" s="8" t="str">
        <f t="shared" si="1118"/>
        <v>Feb</v>
      </c>
      <c r="AB1842" s="8" t="str">
        <f t="shared" si="1119"/>
        <v>Q1</v>
      </c>
      <c r="AC1842">
        <f t="shared" si="1120"/>
        <v>2</v>
      </c>
      <c r="AD1842">
        <f t="shared" si="1121"/>
        <v>1</v>
      </c>
      <c r="AE1842">
        <f t="shared" si="1122"/>
        <v>202002</v>
      </c>
      <c r="AF1842">
        <f t="shared" si="1123"/>
        <v>202001</v>
      </c>
      <c r="AG1842" s="9">
        <f t="shared" ca="1" si="1124"/>
        <v>0</v>
      </c>
      <c r="AH1842">
        <f t="shared" ca="1" si="1125"/>
        <v>2</v>
      </c>
      <c r="AI1842" s="9">
        <f t="shared" ca="1" si="1126"/>
        <v>7</v>
      </c>
      <c r="AJ1842" s="9">
        <f t="shared" ca="1" si="1127"/>
        <v>0</v>
      </c>
      <c r="AK1842" s="9">
        <f t="shared" si="1128"/>
        <v>4</v>
      </c>
      <c r="AL1842" s="9">
        <f t="shared" si="1129"/>
        <v>8</v>
      </c>
      <c r="AM1842" s="9">
        <f t="shared" si="1130"/>
        <v>10</v>
      </c>
      <c r="AN1842" s="2">
        <v>43880.45</v>
      </c>
      <c r="AO1842">
        <v>2763</v>
      </c>
      <c r="AP1842" s="1">
        <v>20000</v>
      </c>
      <c r="AQ1842" t="s">
        <v>5</v>
      </c>
    </row>
    <row r="1843" spans="1:43" x14ac:dyDescent="0.3">
      <c r="A1843" t="str">
        <f t="shared" ca="1" si="1092"/>
        <v>FY2020 Q4 Sep</v>
      </c>
      <c r="B1843">
        <f t="shared" ca="1" si="1093"/>
        <v>2020</v>
      </c>
      <c r="C1843" s="8" t="str">
        <f t="shared" ca="1" si="1094"/>
        <v>Sep</v>
      </c>
      <c r="D1843" s="8" t="str">
        <f t="shared" ca="1" si="1095"/>
        <v>Q4</v>
      </c>
      <c r="E1843">
        <f t="shared" ca="1" si="1096"/>
        <v>12</v>
      </c>
      <c r="F1843">
        <f t="shared" ca="1" si="1097"/>
        <v>4</v>
      </c>
      <c r="G1843">
        <f t="shared" ca="1" si="1098"/>
        <v>202012</v>
      </c>
      <c r="H1843">
        <f t="shared" ca="1" si="1099"/>
        <v>202004</v>
      </c>
      <c r="I1843" t="str">
        <f t="shared" ca="1" si="1100"/>
        <v>FY2020 Q3 Sep</v>
      </c>
      <c r="J1843">
        <f t="shared" ca="1" si="1101"/>
        <v>2020</v>
      </c>
      <c r="K1843" s="8" t="str">
        <f t="shared" ca="1" si="1102"/>
        <v>Sep</v>
      </c>
      <c r="L1843" s="8" t="str">
        <f t="shared" ca="1" si="1103"/>
        <v>Q3</v>
      </c>
      <c r="M1843">
        <f t="shared" ca="1" si="1104"/>
        <v>9</v>
      </c>
      <c r="N1843">
        <f t="shared" ca="1" si="1105"/>
        <v>3</v>
      </c>
      <c r="O1843">
        <f t="shared" ca="1" si="1106"/>
        <v>202009</v>
      </c>
      <c r="P1843">
        <f t="shared" ca="1" si="1107"/>
        <v>202003</v>
      </c>
      <c r="Q1843" t="str">
        <f t="shared" si="1108"/>
        <v>FY2020 Q2 Feb</v>
      </c>
      <c r="R1843">
        <f t="shared" si="1109"/>
        <v>2020</v>
      </c>
      <c r="S1843" s="8" t="str">
        <f t="shared" si="1110"/>
        <v>Feb</v>
      </c>
      <c r="T1843" s="8" t="str">
        <f t="shared" si="1111"/>
        <v>Q2</v>
      </c>
      <c r="U1843">
        <f t="shared" si="1112"/>
        <v>5</v>
      </c>
      <c r="V1843">
        <f t="shared" si="1113"/>
        <v>2</v>
      </c>
      <c r="W1843">
        <f t="shared" si="1114"/>
        <v>202005</v>
      </c>
      <c r="X1843">
        <f t="shared" si="1115"/>
        <v>202002</v>
      </c>
      <c r="Y1843" t="str">
        <f t="shared" si="1116"/>
        <v>FY2020 Q1 Feb</v>
      </c>
      <c r="Z1843">
        <f t="shared" si="1117"/>
        <v>2020</v>
      </c>
      <c r="AA1843" s="8" t="str">
        <f t="shared" si="1118"/>
        <v>Feb</v>
      </c>
      <c r="AB1843" s="8" t="str">
        <f t="shared" si="1119"/>
        <v>Q1</v>
      </c>
      <c r="AC1843">
        <f t="shared" si="1120"/>
        <v>2</v>
      </c>
      <c r="AD1843">
        <f t="shared" si="1121"/>
        <v>1</v>
      </c>
      <c r="AE1843">
        <f t="shared" si="1122"/>
        <v>202002</v>
      </c>
      <c r="AF1843">
        <f t="shared" si="1123"/>
        <v>202001</v>
      </c>
      <c r="AG1843" s="9">
        <f t="shared" ca="1" si="1124"/>
        <v>0</v>
      </c>
      <c r="AH1843">
        <f t="shared" ca="1" si="1125"/>
        <v>2</v>
      </c>
      <c r="AI1843" s="9">
        <f t="shared" ca="1" si="1126"/>
        <v>7</v>
      </c>
      <c r="AJ1843" s="9">
        <f t="shared" ca="1" si="1127"/>
        <v>0</v>
      </c>
      <c r="AK1843" s="9">
        <f t="shared" si="1128"/>
        <v>3</v>
      </c>
      <c r="AL1843" s="9">
        <f t="shared" si="1129"/>
        <v>9</v>
      </c>
      <c r="AM1843" s="9">
        <f t="shared" si="1130"/>
        <v>18</v>
      </c>
      <c r="AN1843" s="2">
        <v>43886.770833333336</v>
      </c>
      <c r="AO1843">
        <v>2768</v>
      </c>
      <c r="AP1843" s="1">
        <v>20000</v>
      </c>
      <c r="AQ1843" t="s">
        <v>5</v>
      </c>
    </row>
    <row r="1844" spans="1:43" x14ac:dyDescent="0.3">
      <c r="A1844" t="str">
        <f t="shared" ca="1" si="1092"/>
        <v>FY2020 Q4 Sep</v>
      </c>
      <c r="B1844">
        <f t="shared" ca="1" si="1093"/>
        <v>2020</v>
      </c>
      <c r="C1844" s="8" t="str">
        <f t="shared" ca="1" si="1094"/>
        <v>Sep</v>
      </c>
      <c r="D1844" s="8" t="str">
        <f t="shared" ca="1" si="1095"/>
        <v>Q4</v>
      </c>
      <c r="E1844">
        <f t="shared" ca="1" si="1096"/>
        <v>12</v>
      </c>
      <c r="F1844">
        <f t="shared" ca="1" si="1097"/>
        <v>4</v>
      </c>
      <c r="G1844">
        <f t="shared" ca="1" si="1098"/>
        <v>202012</v>
      </c>
      <c r="H1844">
        <f t="shared" ca="1" si="1099"/>
        <v>202004</v>
      </c>
      <c r="I1844" t="str">
        <f t="shared" ca="1" si="1100"/>
        <v>FY2020 Q3 Sep</v>
      </c>
      <c r="J1844">
        <f t="shared" ca="1" si="1101"/>
        <v>2020</v>
      </c>
      <c r="K1844" s="8" t="str">
        <f t="shared" ca="1" si="1102"/>
        <v>Sep</v>
      </c>
      <c r="L1844" s="8" t="str">
        <f t="shared" ca="1" si="1103"/>
        <v>Q3</v>
      </c>
      <c r="M1844">
        <f t="shared" ca="1" si="1104"/>
        <v>9</v>
      </c>
      <c r="N1844">
        <f t="shared" ca="1" si="1105"/>
        <v>3</v>
      </c>
      <c r="O1844">
        <f t="shared" ca="1" si="1106"/>
        <v>202009</v>
      </c>
      <c r="P1844">
        <f t="shared" ca="1" si="1107"/>
        <v>202003</v>
      </c>
      <c r="Q1844" t="str">
        <f t="shared" si="1108"/>
        <v>FY2020 Q2 Feb</v>
      </c>
      <c r="R1844">
        <f t="shared" si="1109"/>
        <v>2020</v>
      </c>
      <c r="S1844" s="8" t="str">
        <f t="shared" si="1110"/>
        <v>Feb</v>
      </c>
      <c r="T1844" s="8" t="str">
        <f t="shared" si="1111"/>
        <v>Q2</v>
      </c>
      <c r="U1844">
        <f t="shared" si="1112"/>
        <v>5</v>
      </c>
      <c r="V1844">
        <f t="shared" si="1113"/>
        <v>2</v>
      </c>
      <c r="W1844">
        <f t="shared" si="1114"/>
        <v>202005</v>
      </c>
      <c r="X1844">
        <f t="shared" si="1115"/>
        <v>202002</v>
      </c>
      <c r="Y1844" t="str">
        <f t="shared" si="1116"/>
        <v>FY2020 Q1 Feb</v>
      </c>
      <c r="Z1844">
        <f t="shared" si="1117"/>
        <v>2020</v>
      </c>
      <c r="AA1844" s="8" t="str">
        <f t="shared" si="1118"/>
        <v>Feb</v>
      </c>
      <c r="AB1844" s="8" t="str">
        <f t="shared" si="1119"/>
        <v>Q1</v>
      </c>
      <c r="AC1844">
        <f t="shared" si="1120"/>
        <v>2</v>
      </c>
      <c r="AD1844">
        <f t="shared" si="1121"/>
        <v>1</v>
      </c>
      <c r="AE1844">
        <f t="shared" si="1122"/>
        <v>202002</v>
      </c>
      <c r="AF1844">
        <f t="shared" si="1123"/>
        <v>202001</v>
      </c>
      <c r="AG1844" s="9">
        <f t="shared" ca="1" si="1124"/>
        <v>0</v>
      </c>
      <c r="AH1844">
        <f t="shared" ca="1" si="1125"/>
        <v>2</v>
      </c>
      <c r="AI1844" s="9">
        <f t="shared" ca="1" si="1126"/>
        <v>7</v>
      </c>
      <c r="AJ1844" s="9">
        <f t="shared" ca="1" si="1127"/>
        <v>0</v>
      </c>
      <c r="AK1844" s="9">
        <f t="shared" si="1128"/>
        <v>6</v>
      </c>
      <c r="AL1844" s="9">
        <f t="shared" si="1129"/>
        <v>9</v>
      </c>
      <c r="AM1844" s="9">
        <f t="shared" si="1130"/>
        <v>9</v>
      </c>
      <c r="AN1844" s="2">
        <v>43889.413888888892</v>
      </c>
      <c r="AO1844">
        <v>2776</v>
      </c>
      <c r="AP1844" s="1">
        <v>20000</v>
      </c>
      <c r="AQ1844" t="s">
        <v>5</v>
      </c>
    </row>
    <row r="1845" spans="1:43" x14ac:dyDescent="0.3">
      <c r="A1845" t="str">
        <f t="shared" ca="1" si="1092"/>
        <v>FY2020 Q4 Sep</v>
      </c>
      <c r="B1845">
        <f t="shared" ca="1" si="1093"/>
        <v>2020</v>
      </c>
      <c r="C1845" s="8" t="str">
        <f t="shared" ca="1" si="1094"/>
        <v>Sep</v>
      </c>
      <c r="D1845" s="8" t="str">
        <f t="shared" ca="1" si="1095"/>
        <v>Q4</v>
      </c>
      <c r="E1845">
        <f t="shared" ca="1" si="1096"/>
        <v>12</v>
      </c>
      <c r="F1845">
        <f t="shared" ca="1" si="1097"/>
        <v>4</v>
      </c>
      <c r="G1845">
        <f t="shared" ca="1" si="1098"/>
        <v>202012</v>
      </c>
      <c r="H1845">
        <f t="shared" ca="1" si="1099"/>
        <v>202004</v>
      </c>
      <c r="I1845" t="str">
        <f t="shared" ca="1" si="1100"/>
        <v>FY2020 Q3 Sep</v>
      </c>
      <c r="J1845">
        <f t="shared" ca="1" si="1101"/>
        <v>2020</v>
      </c>
      <c r="K1845" s="8" t="str">
        <f t="shared" ca="1" si="1102"/>
        <v>Sep</v>
      </c>
      <c r="L1845" s="8" t="str">
        <f t="shared" ca="1" si="1103"/>
        <v>Q3</v>
      </c>
      <c r="M1845">
        <f t="shared" ca="1" si="1104"/>
        <v>9</v>
      </c>
      <c r="N1845">
        <f t="shared" ca="1" si="1105"/>
        <v>3</v>
      </c>
      <c r="O1845">
        <f t="shared" ca="1" si="1106"/>
        <v>202009</v>
      </c>
      <c r="P1845">
        <f t="shared" ca="1" si="1107"/>
        <v>202003</v>
      </c>
      <c r="Q1845" t="str">
        <f t="shared" si="1108"/>
        <v>FY2020 Q1 Dec</v>
      </c>
      <c r="R1845">
        <f t="shared" si="1109"/>
        <v>2020</v>
      </c>
      <c r="S1845" s="8" t="str">
        <f t="shared" si="1110"/>
        <v>Dec</v>
      </c>
      <c r="T1845" s="8" t="str">
        <f t="shared" si="1111"/>
        <v>Q1</v>
      </c>
      <c r="U1845">
        <f t="shared" si="1112"/>
        <v>3</v>
      </c>
      <c r="V1845">
        <f t="shared" si="1113"/>
        <v>1</v>
      </c>
      <c r="W1845">
        <f t="shared" si="1114"/>
        <v>202003</v>
      </c>
      <c r="X1845">
        <f t="shared" si="1115"/>
        <v>202001</v>
      </c>
      <c r="Y1845" t="str">
        <f t="shared" si="1116"/>
        <v>FY2019 Q4 Dec</v>
      </c>
      <c r="Z1845">
        <f t="shared" si="1117"/>
        <v>2019</v>
      </c>
      <c r="AA1845" s="8" t="str">
        <f t="shared" si="1118"/>
        <v>Dec</v>
      </c>
      <c r="AB1845" s="8" t="str">
        <f t="shared" si="1119"/>
        <v>Q4</v>
      </c>
      <c r="AC1845">
        <f t="shared" si="1120"/>
        <v>12</v>
      </c>
      <c r="AD1845">
        <f t="shared" si="1121"/>
        <v>4</v>
      </c>
      <c r="AE1845">
        <f t="shared" si="1122"/>
        <v>201912</v>
      </c>
      <c r="AF1845">
        <f t="shared" si="1123"/>
        <v>201904</v>
      </c>
      <c r="AG1845" s="9">
        <f t="shared" ca="1" si="1124"/>
        <v>0</v>
      </c>
      <c r="AH1845">
        <f t="shared" ca="1" si="1125"/>
        <v>3</v>
      </c>
      <c r="AI1845" s="9">
        <f t="shared" ca="1" si="1126"/>
        <v>9</v>
      </c>
      <c r="AJ1845" s="9">
        <f t="shared" ca="1" si="1127"/>
        <v>1</v>
      </c>
      <c r="AK1845" s="9">
        <f t="shared" si="1128"/>
        <v>2</v>
      </c>
      <c r="AL1845" s="9">
        <f t="shared" si="1129"/>
        <v>50</v>
      </c>
      <c r="AM1845" s="9">
        <f t="shared" si="1130"/>
        <v>14</v>
      </c>
      <c r="AN1845" s="2">
        <v>43808.606249999997</v>
      </c>
      <c r="AO1845">
        <v>2782</v>
      </c>
      <c r="AP1845" s="1">
        <v>20000</v>
      </c>
      <c r="AQ1845" t="s">
        <v>5</v>
      </c>
    </row>
    <row r="1846" spans="1:43" x14ac:dyDescent="0.3">
      <c r="A1846" t="str">
        <f t="shared" ca="1" si="1092"/>
        <v>FY2020 Q4 Sep</v>
      </c>
      <c r="B1846">
        <f t="shared" ca="1" si="1093"/>
        <v>2020</v>
      </c>
      <c r="C1846" s="8" t="str">
        <f t="shared" ca="1" si="1094"/>
        <v>Sep</v>
      </c>
      <c r="D1846" s="8" t="str">
        <f t="shared" ca="1" si="1095"/>
        <v>Q4</v>
      </c>
      <c r="E1846">
        <f t="shared" ca="1" si="1096"/>
        <v>12</v>
      </c>
      <c r="F1846">
        <f t="shared" ca="1" si="1097"/>
        <v>4</v>
      </c>
      <c r="G1846">
        <f t="shared" ca="1" si="1098"/>
        <v>202012</v>
      </c>
      <c r="H1846">
        <f t="shared" ca="1" si="1099"/>
        <v>202004</v>
      </c>
      <c r="I1846" t="str">
        <f t="shared" ca="1" si="1100"/>
        <v>FY2020 Q3 Sep</v>
      </c>
      <c r="J1846">
        <f t="shared" ca="1" si="1101"/>
        <v>2020</v>
      </c>
      <c r="K1846" s="8" t="str">
        <f t="shared" ca="1" si="1102"/>
        <v>Sep</v>
      </c>
      <c r="L1846" s="8" t="str">
        <f t="shared" ca="1" si="1103"/>
        <v>Q3</v>
      </c>
      <c r="M1846">
        <f t="shared" ca="1" si="1104"/>
        <v>9</v>
      </c>
      <c r="N1846">
        <f t="shared" ca="1" si="1105"/>
        <v>3</v>
      </c>
      <c r="O1846">
        <f t="shared" ca="1" si="1106"/>
        <v>202009</v>
      </c>
      <c r="P1846">
        <f t="shared" ca="1" si="1107"/>
        <v>202003</v>
      </c>
      <c r="Q1846" t="str">
        <f t="shared" si="1108"/>
        <v>FY2020 Q2 Feb</v>
      </c>
      <c r="R1846">
        <f t="shared" si="1109"/>
        <v>2020</v>
      </c>
      <c r="S1846" s="8" t="str">
        <f t="shared" si="1110"/>
        <v>Feb</v>
      </c>
      <c r="T1846" s="8" t="str">
        <f t="shared" si="1111"/>
        <v>Q2</v>
      </c>
      <c r="U1846">
        <f t="shared" si="1112"/>
        <v>5</v>
      </c>
      <c r="V1846">
        <f t="shared" si="1113"/>
        <v>2</v>
      </c>
      <c r="W1846">
        <f t="shared" si="1114"/>
        <v>202005</v>
      </c>
      <c r="X1846">
        <f t="shared" si="1115"/>
        <v>202002</v>
      </c>
      <c r="Y1846" t="str">
        <f t="shared" si="1116"/>
        <v>FY2020 Q1 Feb</v>
      </c>
      <c r="Z1846">
        <f t="shared" si="1117"/>
        <v>2020</v>
      </c>
      <c r="AA1846" s="8" t="str">
        <f t="shared" si="1118"/>
        <v>Feb</v>
      </c>
      <c r="AB1846" s="8" t="str">
        <f t="shared" si="1119"/>
        <v>Q1</v>
      </c>
      <c r="AC1846">
        <f t="shared" si="1120"/>
        <v>2</v>
      </c>
      <c r="AD1846">
        <f t="shared" si="1121"/>
        <v>1</v>
      </c>
      <c r="AE1846">
        <f t="shared" si="1122"/>
        <v>202002</v>
      </c>
      <c r="AF1846">
        <f t="shared" si="1123"/>
        <v>202001</v>
      </c>
      <c r="AG1846" s="9">
        <f t="shared" ca="1" si="1124"/>
        <v>0</v>
      </c>
      <c r="AH1846">
        <f t="shared" ca="1" si="1125"/>
        <v>2</v>
      </c>
      <c r="AI1846" s="9">
        <f t="shared" ca="1" si="1126"/>
        <v>7</v>
      </c>
      <c r="AJ1846" s="9">
        <f t="shared" ca="1" si="1127"/>
        <v>0</v>
      </c>
      <c r="AK1846" s="9">
        <f t="shared" si="1128"/>
        <v>2</v>
      </c>
      <c r="AL1846" s="9">
        <f t="shared" si="1129"/>
        <v>8</v>
      </c>
      <c r="AM1846" s="9">
        <f t="shared" si="1130"/>
        <v>11</v>
      </c>
      <c r="AN1846" s="2">
        <v>43878.460416666669</v>
      </c>
      <c r="AO1846">
        <v>2788</v>
      </c>
      <c r="AP1846" s="1">
        <v>20000</v>
      </c>
      <c r="AQ1846" t="s">
        <v>5</v>
      </c>
    </row>
    <row r="1847" spans="1:43" x14ac:dyDescent="0.3">
      <c r="A1847" t="str">
        <f t="shared" ca="1" si="1092"/>
        <v>FY2020 Q4 Sep</v>
      </c>
      <c r="B1847">
        <f t="shared" ca="1" si="1093"/>
        <v>2020</v>
      </c>
      <c r="C1847" s="8" t="str">
        <f t="shared" ca="1" si="1094"/>
        <v>Sep</v>
      </c>
      <c r="D1847" s="8" t="str">
        <f t="shared" ca="1" si="1095"/>
        <v>Q4</v>
      </c>
      <c r="E1847">
        <f t="shared" ca="1" si="1096"/>
        <v>12</v>
      </c>
      <c r="F1847">
        <f t="shared" ca="1" si="1097"/>
        <v>4</v>
      </c>
      <c r="G1847">
        <f t="shared" ca="1" si="1098"/>
        <v>202012</v>
      </c>
      <c r="H1847">
        <f t="shared" ca="1" si="1099"/>
        <v>202004</v>
      </c>
      <c r="I1847" t="str">
        <f t="shared" ca="1" si="1100"/>
        <v>FY2020 Q3 Sep</v>
      </c>
      <c r="J1847">
        <f t="shared" ca="1" si="1101"/>
        <v>2020</v>
      </c>
      <c r="K1847" s="8" t="str">
        <f t="shared" ca="1" si="1102"/>
        <v>Sep</v>
      </c>
      <c r="L1847" s="8" t="str">
        <f t="shared" ca="1" si="1103"/>
        <v>Q3</v>
      </c>
      <c r="M1847">
        <f t="shared" ca="1" si="1104"/>
        <v>9</v>
      </c>
      <c r="N1847">
        <f t="shared" ca="1" si="1105"/>
        <v>3</v>
      </c>
      <c r="O1847">
        <f t="shared" ca="1" si="1106"/>
        <v>202009</v>
      </c>
      <c r="P1847">
        <f t="shared" ca="1" si="1107"/>
        <v>202003</v>
      </c>
      <c r="Q1847" t="str">
        <f t="shared" si="1108"/>
        <v>FY2020 Q2 Feb</v>
      </c>
      <c r="R1847">
        <f t="shared" si="1109"/>
        <v>2020</v>
      </c>
      <c r="S1847" s="8" t="str">
        <f t="shared" si="1110"/>
        <v>Feb</v>
      </c>
      <c r="T1847" s="8" t="str">
        <f t="shared" si="1111"/>
        <v>Q2</v>
      </c>
      <c r="U1847">
        <f t="shared" si="1112"/>
        <v>5</v>
      </c>
      <c r="V1847">
        <f t="shared" si="1113"/>
        <v>2</v>
      </c>
      <c r="W1847">
        <f t="shared" si="1114"/>
        <v>202005</v>
      </c>
      <c r="X1847">
        <f t="shared" si="1115"/>
        <v>202002</v>
      </c>
      <c r="Y1847" t="str">
        <f t="shared" si="1116"/>
        <v>FY2020 Q1 Feb</v>
      </c>
      <c r="Z1847">
        <f t="shared" si="1117"/>
        <v>2020</v>
      </c>
      <c r="AA1847" s="8" t="str">
        <f t="shared" si="1118"/>
        <v>Feb</v>
      </c>
      <c r="AB1847" s="8" t="str">
        <f t="shared" si="1119"/>
        <v>Q1</v>
      </c>
      <c r="AC1847">
        <f t="shared" si="1120"/>
        <v>2</v>
      </c>
      <c r="AD1847">
        <f t="shared" si="1121"/>
        <v>1</v>
      </c>
      <c r="AE1847">
        <f t="shared" si="1122"/>
        <v>202002</v>
      </c>
      <c r="AF1847">
        <f t="shared" si="1123"/>
        <v>202001</v>
      </c>
      <c r="AG1847" s="9">
        <f t="shared" ca="1" si="1124"/>
        <v>0</v>
      </c>
      <c r="AH1847">
        <f t="shared" ca="1" si="1125"/>
        <v>2</v>
      </c>
      <c r="AI1847" s="9">
        <f t="shared" ca="1" si="1126"/>
        <v>7</v>
      </c>
      <c r="AJ1847" s="9">
        <f t="shared" ca="1" si="1127"/>
        <v>0</v>
      </c>
      <c r="AK1847" s="9">
        <f t="shared" si="1128"/>
        <v>2</v>
      </c>
      <c r="AL1847" s="9">
        <f t="shared" si="1129"/>
        <v>8</v>
      </c>
      <c r="AM1847" s="9">
        <f t="shared" si="1130"/>
        <v>14</v>
      </c>
      <c r="AN1847" s="2">
        <v>43878.618055555555</v>
      </c>
      <c r="AO1847">
        <v>2788</v>
      </c>
      <c r="AP1847" s="1">
        <v>20000</v>
      </c>
      <c r="AQ1847" t="s">
        <v>5</v>
      </c>
    </row>
    <row r="1848" spans="1:43" x14ac:dyDescent="0.3">
      <c r="A1848" t="str">
        <f t="shared" ca="1" si="1092"/>
        <v>FY2020 Q4 Sep</v>
      </c>
      <c r="B1848">
        <f t="shared" ca="1" si="1093"/>
        <v>2020</v>
      </c>
      <c r="C1848" s="8" t="str">
        <f t="shared" ca="1" si="1094"/>
        <v>Sep</v>
      </c>
      <c r="D1848" s="8" t="str">
        <f t="shared" ca="1" si="1095"/>
        <v>Q4</v>
      </c>
      <c r="E1848">
        <f t="shared" ca="1" si="1096"/>
        <v>12</v>
      </c>
      <c r="F1848">
        <f t="shared" ca="1" si="1097"/>
        <v>4</v>
      </c>
      <c r="G1848">
        <f t="shared" ca="1" si="1098"/>
        <v>202012</v>
      </c>
      <c r="H1848">
        <f t="shared" ca="1" si="1099"/>
        <v>202004</v>
      </c>
      <c r="I1848" t="str">
        <f t="shared" ca="1" si="1100"/>
        <v>FY2020 Q3 Sep</v>
      </c>
      <c r="J1848">
        <f t="shared" ca="1" si="1101"/>
        <v>2020</v>
      </c>
      <c r="K1848" s="8" t="str">
        <f t="shared" ca="1" si="1102"/>
        <v>Sep</v>
      </c>
      <c r="L1848" s="8" t="str">
        <f t="shared" ca="1" si="1103"/>
        <v>Q3</v>
      </c>
      <c r="M1848">
        <f t="shared" ca="1" si="1104"/>
        <v>9</v>
      </c>
      <c r="N1848">
        <f t="shared" ca="1" si="1105"/>
        <v>3</v>
      </c>
      <c r="O1848">
        <f t="shared" ca="1" si="1106"/>
        <v>202009</v>
      </c>
      <c r="P1848">
        <f t="shared" ca="1" si="1107"/>
        <v>202003</v>
      </c>
      <c r="Q1848" t="str">
        <f t="shared" si="1108"/>
        <v>FY2020 Q2 Feb</v>
      </c>
      <c r="R1848">
        <f t="shared" si="1109"/>
        <v>2020</v>
      </c>
      <c r="S1848" s="8" t="str">
        <f t="shared" si="1110"/>
        <v>Feb</v>
      </c>
      <c r="T1848" s="8" t="str">
        <f t="shared" si="1111"/>
        <v>Q2</v>
      </c>
      <c r="U1848">
        <f t="shared" si="1112"/>
        <v>5</v>
      </c>
      <c r="V1848">
        <f t="shared" si="1113"/>
        <v>2</v>
      </c>
      <c r="W1848">
        <f t="shared" si="1114"/>
        <v>202005</v>
      </c>
      <c r="X1848">
        <f t="shared" si="1115"/>
        <v>202002</v>
      </c>
      <c r="Y1848" t="str">
        <f t="shared" si="1116"/>
        <v>FY2020 Q1 Feb</v>
      </c>
      <c r="Z1848">
        <f t="shared" si="1117"/>
        <v>2020</v>
      </c>
      <c r="AA1848" s="8" t="str">
        <f t="shared" si="1118"/>
        <v>Feb</v>
      </c>
      <c r="AB1848" s="8" t="str">
        <f t="shared" si="1119"/>
        <v>Q1</v>
      </c>
      <c r="AC1848">
        <f t="shared" si="1120"/>
        <v>2</v>
      </c>
      <c r="AD1848">
        <f t="shared" si="1121"/>
        <v>1</v>
      </c>
      <c r="AE1848">
        <f t="shared" si="1122"/>
        <v>202002</v>
      </c>
      <c r="AF1848">
        <f t="shared" si="1123"/>
        <v>202001</v>
      </c>
      <c r="AG1848" s="9">
        <f t="shared" ca="1" si="1124"/>
        <v>0</v>
      </c>
      <c r="AH1848">
        <f t="shared" ca="1" si="1125"/>
        <v>2</v>
      </c>
      <c r="AI1848" s="9">
        <f t="shared" ca="1" si="1126"/>
        <v>7</v>
      </c>
      <c r="AJ1848" s="9">
        <f t="shared" ca="1" si="1127"/>
        <v>0</v>
      </c>
      <c r="AK1848" s="9">
        <f t="shared" si="1128"/>
        <v>3</v>
      </c>
      <c r="AL1848" s="9">
        <f t="shared" si="1129"/>
        <v>8</v>
      </c>
      <c r="AM1848" s="9">
        <f t="shared" si="1130"/>
        <v>12</v>
      </c>
      <c r="AN1848" s="2">
        <v>43879.517361111109</v>
      </c>
      <c r="AO1848">
        <v>2788</v>
      </c>
      <c r="AP1848" s="1">
        <v>20000</v>
      </c>
      <c r="AQ1848" t="s">
        <v>5</v>
      </c>
    </row>
    <row r="1849" spans="1:43" x14ac:dyDescent="0.3">
      <c r="A1849" t="str">
        <f t="shared" ca="1" si="1092"/>
        <v>FY2020 Q4 Sep</v>
      </c>
      <c r="B1849">
        <f t="shared" ca="1" si="1093"/>
        <v>2020</v>
      </c>
      <c r="C1849" s="8" t="str">
        <f t="shared" ca="1" si="1094"/>
        <v>Sep</v>
      </c>
      <c r="D1849" s="8" t="str">
        <f t="shared" ca="1" si="1095"/>
        <v>Q4</v>
      </c>
      <c r="E1849">
        <f t="shared" ca="1" si="1096"/>
        <v>12</v>
      </c>
      <c r="F1849">
        <f t="shared" ca="1" si="1097"/>
        <v>4</v>
      </c>
      <c r="G1849">
        <f t="shared" ca="1" si="1098"/>
        <v>202012</v>
      </c>
      <c r="H1849">
        <f t="shared" ca="1" si="1099"/>
        <v>202004</v>
      </c>
      <c r="I1849" t="str">
        <f t="shared" ca="1" si="1100"/>
        <v>FY2020 Q3 Sep</v>
      </c>
      <c r="J1849">
        <f t="shared" ca="1" si="1101"/>
        <v>2020</v>
      </c>
      <c r="K1849" s="8" t="str">
        <f t="shared" ca="1" si="1102"/>
        <v>Sep</v>
      </c>
      <c r="L1849" s="8" t="str">
        <f t="shared" ca="1" si="1103"/>
        <v>Q3</v>
      </c>
      <c r="M1849">
        <f t="shared" ca="1" si="1104"/>
        <v>9</v>
      </c>
      <c r="N1849">
        <f t="shared" ca="1" si="1105"/>
        <v>3</v>
      </c>
      <c r="O1849">
        <f t="shared" ca="1" si="1106"/>
        <v>202009</v>
      </c>
      <c r="P1849">
        <f t="shared" ca="1" si="1107"/>
        <v>202003</v>
      </c>
      <c r="Q1849" t="str">
        <f t="shared" si="1108"/>
        <v>FY2020 Q2 Mar</v>
      </c>
      <c r="R1849">
        <f t="shared" si="1109"/>
        <v>2020</v>
      </c>
      <c r="S1849" s="8" t="str">
        <f t="shared" si="1110"/>
        <v>Mar</v>
      </c>
      <c r="T1849" s="8" t="str">
        <f t="shared" si="1111"/>
        <v>Q2</v>
      </c>
      <c r="U1849">
        <f t="shared" si="1112"/>
        <v>6</v>
      </c>
      <c r="V1849">
        <f t="shared" si="1113"/>
        <v>2</v>
      </c>
      <c r="W1849">
        <f t="shared" si="1114"/>
        <v>202006</v>
      </c>
      <c r="X1849">
        <f t="shared" si="1115"/>
        <v>202002</v>
      </c>
      <c r="Y1849" t="str">
        <f t="shared" si="1116"/>
        <v>FY2020 Q1 Mar</v>
      </c>
      <c r="Z1849">
        <f t="shared" si="1117"/>
        <v>2020</v>
      </c>
      <c r="AA1849" s="8" t="str">
        <f t="shared" si="1118"/>
        <v>Mar</v>
      </c>
      <c r="AB1849" s="8" t="str">
        <f t="shared" si="1119"/>
        <v>Q1</v>
      </c>
      <c r="AC1849">
        <f t="shared" si="1120"/>
        <v>3</v>
      </c>
      <c r="AD1849">
        <f t="shared" si="1121"/>
        <v>1</v>
      </c>
      <c r="AE1849">
        <f t="shared" si="1122"/>
        <v>202003</v>
      </c>
      <c r="AF1849">
        <f t="shared" si="1123"/>
        <v>202001</v>
      </c>
      <c r="AG1849" s="9">
        <f t="shared" ca="1" si="1124"/>
        <v>0</v>
      </c>
      <c r="AH1849">
        <f t="shared" ca="1" si="1125"/>
        <v>2</v>
      </c>
      <c r="AI1849" s="9">
        <f t="shared" ca="1" si="1126"/>
        <v>6</v>
      </c>
      <c r="AJ1849" s="9">
        <f t="shared" ca="1" si="1127"/>
        <v>0</v>
      </c>
      <c r="AK1849" s="9">
        <f t="shared" si="1128"/>
        <v>6</v>
      </c>
      <c r="AL1849" s="9">
        <f t="shared" si="1129"/>
        <v>10</v>
      </c>
      <c r="AM1849" s="9">
        <f t="shared" si="1130"/>
        <v>13</v>
      </c>
      <c r="AN1849" s="2">
        <v>43896.550694444442</v>
      </c>
      <c r="AO1849">
        <v>2843</v>
      </c>
      <c r="AP1849" s="1">
        <v>20000</v>
      </c>
      <c r="AQ1849" t="s">
        <v>5</v>
      </c>
    </row>
    <row r="1850" spans="1:43" x14ac:dyDescent="0.3">
      <c r="A1850" t="str">
        <f t="shared" ca="1" si="1092"/>
        <v>FY2020 Q4 Sep</v>
      </c>
      <c r="B1850">
        <f t="shared" ca="1" si="1093"/>
        <v>2020</v>
      </c>
      <c r="C1850" s="8" t="str">
        <f t="shared" ca="1" si="1094"/>
        <v>Sep</v>
      </c>
      <c r="D1850" s="8" t="str">
        <f t="shared" ca="1" si="1095"/>
        <v>Q4</v>
      </c>
      <c r="E1850">
        <f t="shared" ca="1" si="1096"/>
        <v>12</v>
      </c>
      <c r="F1850">
        <f t="shared" ca="1" si="1097"/>
        <v>4</v>
      </c>
      <c r="G1850">
        <f t="shared" ca="1" si="1098"/>
        <v>202012</v>
      </c>
      <c r="H1850">
        <f t="shared" ca="1" si="1099"/>
        <v>202004</v>
      </c>
      <c r="I1850" t="str">
        <f t="shared" ca="1" si="1100"/>
        <v>FY2020 Q3 Sep</v>
      </c>
      <c r="J1850">
        <f t="shared" ca="1" si="1101"/>
        <v>2020</v>
      </c>
      <c r="K1850" s="8" t="str">
        <f t="shared" ca="1" si="1102"/>
        <v>Sep</v>
      </c>
      <c r="L1850" s="8" t="str">
        <f t="shared" ca="1" si="1103"/>
        <v>Q3</v>
      </c>
      <c r="M1850">
        <f t="shared" ca="1" si="1104"/>
        <v>9</v>
      </c>
      <c r="N1850">
        <f t="shared" ca="1" si="1105"/>
        <v>3</v>
      </c>
      <c r="O1850">
        <f t="shared" ca="1" si="1106"/>
        <v>202009</v>
      </c>
      <c r="P1850">
        <f t="shared" ca="1" si="1107"/>
        <v>202003</v>
      </c>
      <c r="Q1850" t="str">
        <f t="shared" si="1108"/>
        <v>FY2020 Q2 Feb</v>
      </c>
      <c r="R1850">
        <f t="shared" si="1109"/>
        <v>2020</v>
      </c>
      <c r="S1850" s="8" t="str">
        <f t="shared" si="1110"/>
        <v>Feb</v>
      </c>
      <c r="T1850" s="8" t="str">
        <f t="shared" si="1111"/>
        <v>Q2</v>
      </c>
      <c r="U1850">
        <f t="shared" si="1112"/>
        <v>5</v>
      </c>
      <c r="V1850">
        <f t="shared" si="1113"/>
        <v>2</v>
      </c>
      <c r="W1850">
        <f t="shared" si="1114"/>
        <v>202005</v>
      </c>
      <c r="X1850">
        <f t="shared" si="1115"/>
        <v>202002</v>
      </c>
      <c r="Y1850" t="str">
        <f t="shared" si="1116"/>
        <v>FY2020 Q1 Feb</v>
      </c>
      <c r="Z1850">
        <f t="shared" si="1117"/>
        <v>2020</v>
      </c>
      <c r="AA1850" s="8" t="str">
        <f t="shared" si="1118"/>
        <v>Feb</v>
      </c>
      <c r="AB1850" s="8" t="str">
        <f t="shared" si="1119"/>
        <v>Q1</v>
      </c>
      <c r="AC1850">
        <f t="shared" si="1120"/>
        <v>2</v>
      </c>
      <c r="AD1850">
        <f t="shared" si="1121"/>
        <v>1</v>
      </c>
      <c r="AE1850">
        <f t="shared" si="1122"/>
        <v>202002</v>
      </c>
      <c r="AF1850">
        <f t="shared" si="1123"/>
        <v>202001</v>
      </c>
      <c r="AG1850" s="9">
        <f t="shared" ca="1" si="1124"/>
        <v>0</v>
      </c>
      <c r="AH1850">
        <f t="shared" ca="1" si="1125"/>
        <v>2</v>
      </c>
      <c r="AI1850" s="9">
        <f t="shared" ca="1" si="1126"/>
        <v>7</v>
      </c>
      <c r="AJ1850" s="9">
        <f t="shared" ca="1" si="1127"/>
        <v>0</v>
      </c>
      <c r="AK1850" s="9">
        <f t="shared" si="1128"/>
        <v>2</v>
      </c>
      <c r="AL1850" s="9">
        <f t="shared" si="1129"/>
        <v>6</v>
      </c>
      <c r="AM1850" s="9">
        <f t="shared" si="1130"/>
        <v>11</v>
      </c>
      <c r="AN1850" s="2">
        <v>43864.473611111112</v>
      </c>
      <c r="AO1850">
        <v>2848</v>
      </c>
      <c r="AP1850" s="1">
        <v>20000</v>
      </c>
      <c r="AQ1850" t="s">
        <v>5</v>
      </c>
    </row>
    <row r="1851" spans="1:43" x14ac:dyDescent="0.3">
      <c r="A1851" t="str">
        <f t="shared" ca="1" si="1092"/>
        <v>FY2020 Q4 Sep</v>
      </c>
      <c r="B1851">
        <f t="shared" ca="1" si="1093"/>
        <v>2020</v>
      </c>
      <c r="C1851" s="8" t="str">
        <f t="shared" ca="1" si="1094"/>
        <v>Sep</v>
      </c>
      <c r="D1851" s="8" t="str">
        <f t="shared" ca="1" si="1095"/>
        <v>Q4</v>
      </c>
      <c r="E1851">
        <f t="shared" ca="1" si="1096"/>
        <v>12</v>
      </c>
      <c r="F1851">
        <f t="shared" ca="1" si="1097"/>
        <v>4</v>
      </c>
      <c r="G1851">
        <f t="shared" ca="1" si="1098"/>
        <v>202012</v>
      </c>
      <c r="H1851">
        <f t="shared" ca="1" si="1099"/>
        <v>202004</v>
      </c>
      <c r="I1851" t="str">
        <f t="shared" ca="1" si="1100"/>
        <v>FY2020 Q3 Sep</v>
      </c>
      <c r="J1851">
        <f t="shared" ca="1" si="1101"/>
        <v>2020</v>
      </c>
      <c r="K1851" s="8" t="str">
        <f t="shared" ca="1" si="1102"/>
        <v>Sep</v>
      </c>
      <c r="L1851" s="8" t="str">
        <f t="shared" ca="1" si="1103"/>
        <v>Q3</v>
      </c>
      <c r="M1851">
        <f t="shared" ca="1" si="1104"/>
        <v>9</v>
      </c>
      <c r="N1851">
        <f t="shared" ca="1" si="1105"/>
        <v>3</v>
      </c>
      <c r="O1851">
        <f t="shared" ca="1" si="1106"/>
        <v>202009</v>
      </c>
      <c r="P1851">
        <f t="shared" ca="1" si="1107"/>
        <v>202003</v>
      </c>
      <c r="Q1851" t="str">
        <f t="shared" si="1108"/>
        <v>FY2020 Q1 Nov</v>
      </c>
      <c r="R1851">
        <f t="shared" si="1109"/>
        <v>2020</v>
      </c>
      <c r="S1851" s="8" t="str">
        <f t="shared" si="1110"/>
        <v>Nov</v>
      </c>
      <c r="T1851" s="8" t="str">
        <f t="shared" si="1111"/>
        <v>Q1</v>
      </c>
      <c r="U1851">
        <f t="shared" si="1112"/>
        <v>2</v>
      </c>
      <c r="V1851">
        <f t="shared" si="1113"/>
        <v>1</v>
      </c>
      <c r="W1851">
        <f t="shared" si="1114"/>
        <v>202002</v>
      </c>
      <c r="X1851">
        <f t="shared" si="1115"/>
        <v>202001</v>
      </c>
      <c r="Y1851" t="str">
        <f t="shared" si="1116"/>
        <v>FY2019 Q4 Nov</v>
      </c>
      <c r="Z1851">
        <f t="shared" si="1117"/>
        <v>2019</v>
      </c>
      <c r="AA1851" s="8" t="str">
        <f t="shared" si="1118"/>
        <v>Nov</v>
      </c>
      <c r="AB1851" s="8" t="str">
        <f t="shared" si="1119"/>
        <v>Q4</v>
      </c>
      <c r="AC1851">
        <f t="shared" si="1120"/>
        <v>11</v>
      </c>
      <c r="AD1851">
        <f t="shared" si="1121"/>
        <v>4</v>
      </c>
      <c r="AE1851">
        <f t="shared" si="1122"/>
        <v>201911</v>
      </c>
      <c r="AF1851">
        <f t="shared" si="1123"/>
        <v>201904</v>
      </c>
      <c r="AG1851" s="9">
        <f t="shared" ca="1" si="1124"/>
        <v>0</v>
      </c>
      <c r="AH1851">
        <f t="shared" ca="1" si="1125"/>
        <v>3</v>
      </c>
      <c r="AI1851" s="9">
        <f t="shared" ca="1" si="1126"/>
        <v>10</v>
      </c>
      <c r="AJ1851" s="9">
        <f t="shared" ca="1" si="1127"/>
        <v>1</v>
      </c>
      <c r="AK1851" s="9">
        <f t="shared" si="1128"/>
        <v>4</v>
      </c>
      <c r="AL1851" s="9">
        <f t="shared" si="1129"/>
        <v>48</v>
      </c>
      <c r="AM1851" s="9">
        <f t="shared" si="1130"/>
        <v>14</v>
      </c>
      <c r="AN1851" s="2">
        <v>43796.59097222222</v>
      </c>
      <c r="AO1851">
        <v>2876</v>
      </c>
      <c r="AP1851" s="1">
        <v>20000</v>
      </c>
      <c r="AQ1851" t="s">
        <v>5</v>
      </c>
    </row>
    <row r="1852" spans="1:43" x14ac:dyDescent="0.3">
      <c r="A1852" t="str">
        <f t="shared" ca="1" si="1092"/>
        <v>FY2020 Q4 Sep</v>
      </c>
      <c r="B1852">
        <f t="shared" ca="1" si="1093"/>
        <v>2020</v>
      </c>
      <c r="C1852" s="8" t="str">
        <f t="shared" ca="1" si="1094"/>
        <v>Sep</v>
      </c>
      <c r="D1852" s="8" t="str">
        <f t="shared" ca="1" si="1095"/>
        <v>Q4</v>
      </c>
      <c r="E1852">
        <f t="shared" ca="1" si="1096"/>
        <v>12</v>
      </c>
      <c r="F1852">
        <f t="shared" ca="1" si="1097"/>
        <v>4</v>
      </c>
      <c r="G1852">
        <f t="shared" ca="1" si="1098"/>
        <v>202012</v>
      </c>
      <c r="H1852">
        <f t="shared" ca="1" si="1099"/>
        <v>202004</v>
      </c>
      <c r="I1852" t="str">
        <f t="shared" ca="1" si="1100"/>
        <v>FY2020 Q3 Sep</v>
      </c>
      <c r="J1852">
        <f t="shared" ca="1" si="1101"/>
        <v>2020</v>
      </c>
      <c r="K1852" s="8" t="str">
        <f t="shared" ca="1" si="1102"/>
        <v>Sep</v>
      </c>
      <c r="L1852" s="8" t="str">
        <f t="shared" ca="1" si="1103"/>
        <v>Q3</v>
      </c>
      <c r="M1852">
        <f t="shared" ca="1" si="1104"/>
        <v>9</v>
      </c>
      <c r="N1852">
        <f t="shared" ca="1" si="1105"/>
        <v>3</v>
      </c>
      <c r="O1852">
        <f t="shared" ca="1" si="1106"/>
        <v>202009</v>
      </c>
      <c r="P1852">
        <f t="shared" ca="1" si="1107"/>
        <v>202003</v>
      </c>
      <c r="Q1852" t="str">
        <f t="shared" si="1108"/>
        <v>FY2020 Q1 Oct</v>
      </c>
      <c r="R1852">
        <f t="shared" si="1109"/>
        <v>2020</v>
      </c>
      <c r="S1852" s="8" t="str">
        <f t="shared" si="1110"/>
        <v>Oct</v>
      </c>
      <c r="T1852" s="8" t="str">
        <f t="shared" si="1111"/>
        <v>Q1</v>
      </c>
      <c r="U1852">
        <f t="shared" si="1112"/>
        <v>1</v>
      </c>
      <c r="V1852">
        <f t="shared" si="1113"/>
        <v>1</v>
      </c>
      <c r="W1852">
        <f t="shared" si="1114"/>
        <v>202001</v>
      </c>
      <c r="X1852">
        <f t="shared" si="1115"/>
        <v>202001</v>
      </c>
      <c r="Y1852" t="str">
        <f t="shared" si="1116"/>
        <v>FY2019 Q4 Oct</v>
      </c>
      <c r="Z1852">
        <f t="shared" si="1117"/>
        <v>2019</v>
      </c>
      <c r="AA1852" s="8" t="str">
        <f t="shared" si="1118"/>
        <v>Oct</v>
      </c>
      <c r="AB1852" s="8" t="str">
        <f t="shared" si="1119"/>
        <v>Q4</v>
      </c>
      <c r="AC1852">
        <f t="shared" si="1120"/>
        <v>10</v>
      </c>
      <c r="AD1852">
        <f t="shared" si="1121"/>
        <v>4</v>
      </c>
      <c r="AE1852">
        <f t="shared" si="1122"/>
        <v>201910</v>
      </c>
      <c r="AF1852">
        <f t="shared" si="1123"/>
        <v>201904</v>
      </c>
      <c r="AG1852" s="9">
        <f t="shared" ca="1" si="1124"/>
        <v>0</v>
      </c>
      <c r="AH1852">
        <f t="shared" ca="1" si="1125"/>
        <v>4</v>
      </c>
      <c r="AI1852" s="9">
        <f t="shared" ca="1" si="1126"/>
        <v>11</v>
      </c>
      <c r="AJ1852" s="9">
        <f t="shared" ca="1" si="1127"/>
        <v>1</v>
      </c>
      <c r="AK1852" s="9">
        <f t="shared" si="1128"/>
        <v>2</v>
      </c>
      <c r="AL1852" s="9">
        <f t="shared" si="1129"/>
        <v>43</v>
      </c>
      <c r="AM1852" s="9">
        <f t="shared" si="1130"/>
        <v>13</v>
      </c>
      <c r="AN1852" s="2">
        <v>43759.555555555555</v>
      </c>
      <c r="AO1852">
        <v>2892</v>
      </c>
      <c r="AP1852" s="1">
        <v>20000</v>
      </c>
      <c r="AQ1852" t="s">
        <v>5</v>
      </c>
    </row>
    <row r="1853" spans="1:43" x14ac:dyDescent="0.3">
      <c r="A1853" t="str">
        <f t="shared" ca="1" si="1092"/>
        <v>FY2020 Q4 Sep</v>
      </c>
      <c r="B1853">
        <f t="shared" ca="1" si="1093"/>
        <v>2020</v>
      </c>
      <c r="C1853" s="8" t="str">
        <f t="shared" ca="1" si="1094"/>
        <v>Sep</v>
      </c>
      <c r="D1853" s="8" t="str">
        <f t="shared" ca="1" si="1095"/>
        <v>Q4</v>
      </c>
      <c r="E1853">
        <f t="shared" ca="1" si="1096"/>
        <v>12</v>
      </c>
      <c r="F1853">
        <f t="shared" ca="1" si="1097"/>
        <v>4</v>
      </c>
      <c r="G1853">
        <f t="shared" ca="1" si="1098"/>
        <v>202012</v>
      </c>
      <c r="H1853">
        <f t="shared" ca="1" si="1099"/>
        <v>202004</v>
      </c>
      <c r="I1853" t="str">
        <f t="shared" ca="1" si="1100"/>
        <v>FY2020 Q3 Sep</v>
      </c>
      <c r="J1853">
        <f t="shared" ca="1" si="1101"/>
        <v>2020</v>
      </c>
      <c r="K1853" s="8" t="str">
        <f t="shared" ca="1" si="1102"/>
        <v>Sep</v>
      </c>
      <c r="L1853" s="8" t="str">
        <f t="shared" ca="1" si="1103"/>
        <v>Q3</v>
      </c>
      <c r="M1853">
        <f t="shared" ca="1" si="1104"/>
        <v>9</v>
      </c>
      <c r="N1853">
        <f t="shared" ca="1" si="1105"/>
        <v>3</v>
      </c>
      <c r="O1853">
        <f t="shared" ca="1" si="1106"/>
        <v>202009</v>
      </c>
      <c r="P1853">
        <f t="shared" ca="1" si="1107"/>
        <v>202003</v>
      </c>
      <c r="Q1853" t="str">
        <f t="shared" si="1108"/>
        <v>FY2020 Q1 Nov</v>
      </c>
      <c r="R1853">
        <f t="shared" si="1109"/>
        <v>2020</v>
      </c>
      <c r="S1853" s="8" t="str">
        <f t="shared" si="1110"/>
        <v>Nov</v>
      </c>
      <c r="T1853" s="8" t="str">
        <f t="shared" si="1111"/>
        <v>Q1</v>
      </c>
      <c r="U1853">
        <f t="shared" si="1112"/>
        <v>2</v>
      </c>
      <c r="V1853">
        <f t="shared" si="1113"/>
        <v>1</v>
      </c>
      <c r="W1853">
        <f t="shared" si="1114"/>
        <v>202002</v>
      </c>
      <c r="X1853">
        <f t="shared" si="1115"/>
        <v>202001</v>
      </c>
      <c r="Y1853" t="str">
        <f t="shared" si="1116"/>
        <v>FY2019 Q4 Nov</v>
      </c>
      <c r="Z1853">
        <f t="shared" si="1117"/>
        <v>2019</v>
      </c>
      <c r="AA1853" s="8" t="str">
        <f t="shared" si="1118"/>
        <v>Nov</v>
      </c>
      <c r="AB1853" s="8" t="str">
        <f t="shared" si="1119"/>
        <v>Q4</v>
      </c>
      <c r="AC1853">
        <f t="shared" si="1120"/>
        <v>11</v>
      </c>
      <c r="AD1853">
        <f t="shared" si="1121"/>
        <v>4</v>
      </c>
      <c r="AE1853">
        <f t="shared" si="1122"/>
        <v>201911</v>
      </c>
      <c r="AF1853">
        <f t="shared" si="1123"/>
        <v>201904</v>
      </c>
      <c r="AG1853" s="9">
        <f t="shared" ca="1" si="1124"/>
        <v>0</v>
      </c>
      <c r="AH1853">
        <f t="shared" ca="1" si="1125"/>
        <v>3</v>
      </c>
      <c r="AI1853" s="9">
        <f t="shared" ca="1" si="1126"/>
        <v>10</v>
      </c>
      <c r="AJ1853" s="9">
        <f t="shared" ca="1" si="1127"/>
        <v>1</v>
      </c>
      <c r="AK1853" s="9">
        <f t="shared" si="1128"/>
        <v>5</v>
      </c>
      <c r="AL1853" s="9">
        <f t="shared" si="1129"/>
        <v>48</v>
      </c>
      <c r="AM1853" s="9">
        <f t="shared" si="1130"/>
        <v>10</v>
      </c>
      <c r="AN1853" s="2">
        <v>43797.428472222222</v>
      </c>
      <c r="AO1853">
        <v>2897</v>
      </c>
      <c r="AP1853" s="1">
        <v>20000</v>
      </c>
      <c r="AQ1853" t="s">
        <v>5</v>
      </c>
    </row>
    <row r="1854" spans="1:43" x14ac:dyDescent="0.3">
      <c r="A1854" t="str">
        <f t="shared" ca="1" si="1092"/>
        <v>FY2020 Q4 Sep</v>
      </c>
      <c r="B1854">
        <f t="shared" ca="1" si="1093"/>
        <v>2020</v>
      </c>
      <c r="C1854" s="8" t="str">
        <f t="shared" ca="1" si="1094"/>
        <v>Sep</v>
      </c>
      <c r="D1854" s="8" t="str">
        <f t="shared" ca="1" si="1095"/>
        <v>Q4</v>
      </c>
      <c r="E1854">
        <f t="shared" ca="1" si="1096"/>
        <v>12</v>
      </c>
      <c r="F1854">
        <f t="shared" ca="1" si="1097"/>
        <v>4</v>
      </c>
      <c r="G1854">
        <f t="shared" ca="1" si="1098"/>
        <v>202012</v>
      </c>
      <c r="H1854">
        <f t="shared" ca="1" si="1099"/>
        <v>202004</v>
      </c>
      <c r="I1854" t="str">
        <f t="shared" ca="1" si="1100"/>
        <v>FY2020 Q3 Sep</v>
      </c>
      <c r="J1854">
        <f t="shared" ca="1" si="1101"/>
        <v>2020</v>
      </c>
      <c r="K1854" s="8" t="str">
        <f t="shared" ca="1" si="1102"/>
        <v>Sep</v>
      </c>
      <c r="L1854" s="8" t="str">
        <f t="shared" ca="1" si="1103"/>
        <v>Q3</v>
      </c>
      <c r="M1854">
        <f t="shared" ca="1" si="1104"/>
        <v>9</v>
      </c>
      <c r="N1854">
        <f t="shared" ca="1" si="1105"/>
        <v>3</v>
      </c>
      <c r="O1854">
        <f t="shared" ca="1" si="1106"/>
        <v>202009</v>
      </c>
      <c r="P1854">
        <f t="shared" ca="1" si="1107"/>
        <v>202003</v>
      </c>
      <c r="Q1854" t="str">
        <f t="shared" si="1108"/>
        <v>FY2020 Q2 Mar</v>
      </c>
      <c r="R1854">
        <f t="shared" si="1109"/>
        <v>2020</v>
      </c>
      <c r="S1854" s="8" t="str">
        <f t="shared" si="1110"/>
        <v>Mar</v>
      </c>
      <c r="T1854" s="8" t="str">
        <f t="shared" si="1111"/>
        <v>Q2</v>
      </c>
      <c r="U1854">
        <f t="shared" si="1112"/>
        <v>6</v>
      </c>
      <c r="V1854">
        <f t="shared" si="1113"/>
        <v>2</v>
      </c>
      <c r="W1854">
        <f t="shared" si="1114"/>
        <v>202006</v>
      </c>
      <c r="X1854">
        <f t="shared" si="1115"/>
        <v>202002</v>
      </c>
      <c r="Y1854" t="str">
        <f t="shared" si="1116"/>
        <v>FY2020 Q1 Mar</v>
      </c>
      <c r="Z1854">
        <f t="shared" si="1117"/>
        <v>2020</v>
      </c>
      <c r="AA1854" s="8" t="str">
        <f t="shared" si="1118"/>
        <v>Mar</v>
      </c>
      <c r="AB1854" s="8" t="str">
        <f t="shared" si="1119"/>
        <v>Q1</v>
      </c>
      <c r="AC1854">
        <f t="shared" si="1120"/>
        <v>3</v>
      </c>
      <c r="AD1854">
        <f t="shared" si="1121"/>
        <v>1</v>
      </c>
      <c r="AE1854">
        <f t="shared" si="1122"/>
        <v>202003</v>
      </c>
      <c r="AF1854">
        <f t="shared" si="1123"/>
        <v>202001</v>
      </c>
      <c r="AG1854" s="9">
        <f t="shared" ca="1" si="1124"/>
        <v>0</v>
      </c>
      <c r="AH1854">
        <f t="shared" ca="1" si="1125"/>
        <v>2</v>
      </c>
      <c r="AI1854" s="9">
        <f t="shared" ca="1" si="1126"/>
        <v>6</v>
      </c>
      <c r="AJ1854" s="9">
        <f t="shared" ca="1" si="1127"/>
        <v>0</v>
      </c>
      <c r="AK1854" s="9">
        <f t="shared" si="1128"/>
        <v>6</v>
      </c>
      <c r="AL1854" s="9">
        <f t="shared" si="1129"/>
        <v>11</v>
      </c>
      <c r="AM1854" s="9">
        <f t="shared" si="1130"/>
        <v>16</v>
      </c>
      <c r="AN1854" s="2">
        <v>43903.675694444442</v>
      </c>
      <c r="AO1854">
        <v>2900</v>
      </c>
      <c r="AP1854" s="1">
        <v>20000</v>
      </c>
      <c r="AQ1854" t="s">
        <v>5</v>
      </c>
    </row>
    <row r="1855" spans="1:43" x14ac:dyDescent="0.3">
      <c r="A1855" t="str">
        <f t="shared" ca="1" si="1092"/>
        <v>FY2020 Q4 Sep</v>
      </c>
      <c r="B1855">
        <f t="shared" ca="1" si="1093"/>
        <v>2020</v>
      </c>
      <c r="C1855" s="8" t="str">
        <f t="shared" ca="1" si="1094"/>
        <v>Sep</v>
      </c>
      <c r="D1855" s="8" t="str">
        <f t="shared" ca="1" si="1095"/>
        <v>Q4</v>
      </c>
      <c r="E1855">
        <f t="shared" ca="1" si="1096"/>
        <v>12</v>
      </c>
      <c r="F1855">
        <f t="shared" ca="1" si="1097"/>
        <v>4</v>
      </c>
      <c r="G1855">
        <f t="shared" ca="1" si="1098"/>
        <v>202012</v>
      </c>
      <c r="H1855">
        <f t="shared" ca="1" si="1099"/>
        <v>202004</v>
      </c>
      <c r="I1855" t="str">
        <f t="shared" ca="1" si="1100"/>
        <v>FY2020 Q3 Sep</v>
      </c>
      <c r="J1855">
        <f t="shared" ca="1" si="1101"/>
        <v>2020</v>
      </c>
      <c r="K1855" s="8" t="str">
        <f t="shared" ca="1" si="1102"/>
        <v>Sep</v>
      </c>
      <c r="L1855" s="8" t="str">
        <f t="shared" ca="1" si="1103"/>
        <v>Q3</v>
      </c>
      <c r="M1855">
        <f t="shared" ca="1" si="1104"/>
        <v>9</v>
      </c>
      <c r="N1855">
        <f t="shared" ca="1" si="1105"/>
        <v>3</v>
      </c>
      <c r="O1855">
        <f t="shared" ca="1" si="1106"/>
        <v>202009</v>
      </c>
      <c r="P1855">
        <f t="shared" ca="1" si="1107"/>
        <v>202003</v>
      </c>
      <c r="Q1855" t="str">
        <f t="shared" si="1108"/>
        <v>FY2020 Q2 Feb</v>
      </c>
      <c r="R1855">
        <f t="shared" si="1109"/>
        <v>2020</v>
      </c>
      <c r="S1855" s="8" t="str">
        <f t="shared" si="1110"/>
        <v>Feb</v>
      </c>
      <c r="T1855" s="8" t="str">
        <f t="shared" si="1111"/>
        <v>Q2</v>
      </c>
      <c r="U1855">
        <f t="shared" si="1112"/>
        <v>5</v>
      </c>
      <c r="V1855">
        <f t="shared" si="1113"/>
        <v>2</v>
      </c>
      <c r="W1855">
        <f t="shared" si="1114"/>
        <v>202005</v>
      </c>
      <c r="X1855">
        <f t="shared" si="1115"/>
        <v>202002</v>
      </c>
      <c r="Y1855" t="str">
        <f t="shared" si="1116"/>
        <v>FY2020 Q1 Feb</v>
      </c>
      <c r="Z1855">
        <f t="shared" si="1117"/>
        <v>2020</v>
      </c>
      <c r="AA1855" s="8" t="str">
        <f t="shared" si="1118"/>
        <v>Feb</v>
      </c>
      <c r="AB1855" s="8" t="str">
        <f t="shared" si="1119"/>
        <v>Q1</v>
      </c>
      <c r="AC1855">
        <f t="shared" si="1120"/>
        <v>2</v>
      </c>
      <c r="AD1855">
        <f t="shared" si="1121"/>
        <v>1</v>
      </c>
      <c r="AE1855">
        <f t="shared" si="1122"/>
        <v>202002</v>
      </c>
      <c r="AF1855">
        <f t="shared" si="1123"/>
        <v>202001</v>
      </c>
      <c r="AG1855" s="9">
        <f t="shared" ca="1" si="1124"/>
        <v>0</v>
      </c>
      <c r="AH1855">
        <f t="shared" ca="1" si="1125"/>
        <v>2</v>
      </c>
      <c r="AI1855" s="9">
        <f t="shared" ca="1" si="1126"/>
        <v>7</v>
      </c>
      <c r="AJ1855" s="9">
        <f t="shared" ca="1" si="1127"/>
        <v>0</v>
      </c>
      <c r="AK1855" s="9">
        <f t="shared" si="1128"/>
        <v>2</v>
      </c>
      <c r="AL1855" s="9">
        <f t="shared" si="1129"/>
        <v>6</v>
      </c>
      <c r="AM1855" s="9">
        <f t="shared" si="1130"/>
        <v>10</v>
      </c>
      <c r="AN1855" s="2">
        <v>43864.452777777777</v>
      </c>
      <c r="AO1855">
        <v>2904</v>
      </c>
      <c r="AP1855" s="1">
        <v>20000</v>
      </c>
      <c r="AQ1855" t="s">
        <v>5</v>
      </c>
    </row>
    <row r="1856" spans="1:43" x14ac:dyDescent="0.3">
      <c r="A1856" t="str">
        <f t="shared" ca="1" si="1092"/>
        <v>FY2020 Q4 Sep</v>
      </c>
      <c r="B1856">
        <f t="shared" ca="1" si="1093"/>
        <v>2020</v>
      </c>
      <c r="C1856" s="8" t="str">
        <f t="shared" ca="1" si="1094"/>
        <v>Sep</v>
      </c>
      <c r="D1856" s="8" t="str">
        <f t="shared" ca="1" si="1095"/>
        <v>Q4</v>
      </c>
      <c r="E1856">
        <f t="shared" ca="1" si="1096"/>
        <v>12</v>
      </c>
      <c r="F1856">
        <f t="shared" ca="1" si="1097"/>
        <v>4</v>
      </c>
      <c r="G1856">
        <f t="shared" ca="1" si="1098"/>
        <v>202012</v>
      </c>
      <c r="H1856">
        <f t="shared" ca="1" si="1099"/>
        <v>202004</v>
      </c>
      <c r="I1856" t="str">
        <f t="shared" ca="1" si="1100"/>
        <v>FY2020 Q3 Sep</v>
      </c>
      <c r="J1856">
        <f t="shared" ca="1" si="1101"/>
        <v>2020</v>
      </c>
      <c r="K1856" s="8" t="str">
        <f t="shared" ca="1" si="1102"/>
        <v>Sep</v>
      </c>
      <c r="L1856" s="8" t="str">
        <f t="shared" ca="1" si="1103"/>
        <v>Q3</v>
      </c>
      <c r="M1856">
        <f t="shared" ca="1" si="1104"/>
        <v>9</v>
      </c>
      <c r="N1856">
        <f t="shared" ca="1" si="1105"/>
        <v>3</v>
      </c>
      <c r="O1856">
        <f t="shared" ca="1" si="1106"/>
        <v>202009</v>
      </c>
      <c r="P1856">
        <f t="shared" ca="1" si="1107"/>
        <v>202003</v>
      </c>
      <c r="Q1856" t="str">
        <f t="shared" si="1108"/>
        <v>FY2020 Q2 Feb</v>
      </c>
      <c r="R1856">
        <f t="shared" si="1109"/>
        <v>2020</v>
      </c>
      <c r="S1856" s="8" t="str">
        <f t="shared" si="1110"/>
        <v>Feb</v>
      </c>
      <c r="T1856" s="8" t="str">
        <f t="shared" si="1111"/>
        <v>Q2</v>
      </c>
      <c r="U1856">
        <f t="shared" si="1112"/>
        <v>5</v>
      </c>
      <c r="V1856">
        <f t="shared" si="1113"/>
        <v>2</v>
      </c>
      <c r="W1856">
        <f t="shared" si="1114"/>
        <v>202005</v>
      </c>
      <c r="X1856">
        <f t="shared" si="1115"/>
        <v>202002</v>
      </c>
      <c r="Y1856" t="str">
        <f t="shared" si="1116"/>
        <v>FY2020 Q1 Feb</v>
      </c>
      <c r="Z1856">
        <f t="shared" si="1117"/>
        <v>2020</v>
      </c>
      <c r="AA1856" s="8" t="str">
        <f t="shared" si="1118"/>
        <v>Feb</v>
      </c>
      <c r="AB1856" s="8" t="str">
        <f t="shared" si="1119"/>
        <v>Q1</v>
      </c>
      <c r="AC1856">
        <f t="shared" si="1120"/>
        <v>2</v>
      </c>
      <c r="AD1856">
        <f t="shared" si="1121"/>
        <v>1</v>
      </c>
      <c r="AE1856">
        <f t="shared" si="1122"/>
        <v>202002</v>
      </c>
      <c r="AF1856">
        <f t="shared" si="1123"/>
        <v>202001</v>
      </c>
      <c r="AG1856" s="9">
        <f t="shared" ca="1" si="1124"/>
        <v>0</v>
      </c>
      <c r="AH1856">
        <f t="shared" ca="1" si="1125"/>
        <v>2</v>
      </c>
      <c r="AI1856" s="9">
        <f t="shared" ca="1" si="1126"/>
        <v>7</v>
      </c>
      <c r="AJ1856" s="9">
        <f t="shared" ca="1" si="1127"/>
        <v>0</v>
      </c>
      <c r="AK1856" s="9">
        <f t="shared" si="1128"/>
        <v>4</v>
      </c>
      <c r="AL1856" s="9">
        <f t="shared" si="1129"/>
        <v>7</v>
      </c>
      <c r="AM1856" s="9">
        <f t="shared" si="1130"/>
        <v>16</v>
      </c>
      <c r="AN1856" s="2">
        <v>43873.706944444442</v>
      </c>
      <c r="AO1856">
        <v>2938</v>
      </c>
      <c r="AP1856" s="1">
        <v>20000</v>
      </c>
      <c r="AQ1856" t="s">
        <v>5</v>
      </c>
    </row>
    <row r="1857" spans="1:43" x14ac:dyDescent="0.3">
      <c r="A1857" t="str">
        <f t="shared" ca="1" si="1092"/>
        <v>FY2020 Q4 Sep</v>
      </c>
      <c r="B1857">
        <f t="shared" ca="1" si="1093"/>
        <v>2020</v>
      </c>
      <c r="C1857" s="8" t="str">
        <f t="shared" ca="1" si="1094"/>
        <v>Sep</v>
      </c>
      <c r="D1857" s="8" t="str">
        <f t="shared" ca="1" si="1095"/>
        <v>Q4</v>
      </c>
      <c r="E1857">
        <f t="shared" ca="1" si="1096"/>
        <v>12</v>
      </c>
      <c r="F1857">
        <f t="shared" ca="1" si="1097"/>
        <v>4</v>
      </c>
      <c r="G1857">
        <f t="shared" ca="1" si="1098"/>
        <v>202012</v>
      </c>
      <c r="H1857">
        <f t="shared" ca="1" si="1099"/>
        <v>202004</v>
      </c>
      <c r="I1857" t="str">
        <f t="shared" ca="1" si="1100"/>
        <v>FY2020 Q3 Sep</v>
      </c>
      <c r="J1857">
        <f t="shared" ca="1" si="1101"/>
        <v>2020</v>
      </c>
      <c r="K1857" s="8" t="str">
        <f t="shared" ca="1" si="1102"/>
        <v>Sep</v>
      </c>
      <c r="L1857" s="8" t="str">
        <f t="shared" ca="1" si="1103"/>
        <v>Q3</v>
      </c>
      <c r="M1857">
        <f t="shared" ca="1" si="1104"/>
        <v>9</v>
      </c>
      <c r="N1857">
        <f t="shared" ca="1" si="1105"/>
        <v>3</v>
      </c>
      <c r="O1857">
        <f t="shared" ca="1" si="1106"/>
        <v>202009</v>
      </c>
      <c r="P1857">
        <f t="shared" ca="1" si="1107"/>
        <v>202003</v>
      </c>
      <c r="Q1857" t="str">
        <f t="shared" si="1108"/>
        <v>FY2020 Q2 Feb</v>
      </c>
      <c r="R1857">
        <f t="shared" si="1109"/>
        <v>2020</v>
      </c>
      <c r="S1857" s="8" t="str">
        <f t="shared" si="1110"/>
        <v>Feb</v>
      </c>
      <c r="T1857" s="8" t="str">
        <f t="shared" si="1111"/>
        <v>Q2</v>
      </c>
      <c r="U1857">
        <f t="shared" si="1112"/>
        <v>5</v>
      </c>
      <c r="V1857">
        <f t="shared" si="1113"/>
        <v>2</v>
      </c>
      <c r="W1857">
        <f t="shared" si="1114"/>
        <v>202005</v>
      </c>
      <c r="X1857">
        <f t="shared" si="1115"/>
        <v>202002</v>
      </c>
      <c r="Y1857" t="str">
        <f t="shared" si="1116"/>
        <v>FY2020 Q1 Feb</v>
      </c>
      <c r="Z1857">
        <f t="shared" si="1117"/>
        <v>2020</v>
      </c>
      <c r="AA1857" s="8" t="str">
        <f t="shared" si="1118"/>
        <v>Feb</v>
      </c>
      <c r="AB1857" s="8" t="str">
        <f t="shared" si="1119"/>
        <v>Q1</v>
      </c>
      <c r="AC1857">
        <f t="shared" si="1120"/>
        <v>2</v>
      </c>
      <c r="AD1857">
        <f t="shared" si="1121"/>
        <v>1</v>
      </c>
      <c r="AE1857">
        <f t="shared" si="1122"/>
        <v>202002</v>
      </c>
      <c r="AF1857">
        <f t="shared" si="1123"/>
        <v>202001</v>
      </c>
      <c r="AG1857" s="9">
        <f t="shared" ca="1" si="1124"/>
        <v>0</v>
      </c>
      <c r="AH1857">
        <f t="shared" ca="1" si="1125"/>
        <v>2</v>
      </c>
      <c r="AI1857" s="9">
        <f t="shared" ca="1" si="1126"/>
        <v>7</v>
      </c>
      <c r="AJ1857" s="9">
        <f t="shared" ca="1" si="1127"/>
        <v>0</v>
      </c>
      <c r="AK1857" s="9">
        <f t="shared" si="1128"/>
        <v>2</v>
      </c>
      <c r="AL1857" s="9">
        <f t="shared" si="1129"/>
        <v>6</v>
      </c>
      <c r="AM1857" s="9">
        <f t="shared" si="1130"/>
        <v>16</v>
      </c>
      <c r="AN1857" s="2">
        <v>43864.707638888889</v>
      </c>
      <c r="AO1857">
        <v>2954</v>
      </c>
      <c r="AP1857" s="1">
        <v>20000</v>
      </c>
      <c r="AQ1857" t="s">
        <v>5</v>
      </c>
    </row>
    <row r="1858" spans="1:43" x14ac:dyDescent="0.3">
      <c r="A1858" t="str">
        <f t="shared" ref="A1858:A1921" ca="1" si="1131">_xlfn.CONCAT("FY",YEAR(EDATE(TODAY(),3))," ","Q",ROUNDUP(MONTH(EDATE(TODAY(),3))/3,0)," ",(TEXT(TODAY(),"MMM")))</f>
        <v>FY2020 Q4 Sep</v>
      </c>
      <c r="B1858">
        <f t="shared" ref="B1858:B1921" ca="1" si="1132">YEAR(EDATE(TODAY(),3))</f>
        <v>2020</v>
      </c>
      <c r="C1858" s="8" t="str">
        <f t="shared" ref="C1858:C1921" ca="1" si="1133">TEXT(TODAY(),"MMM")</f>
        <v>Sep</v>
      </c>
      <c r="D1858" s="8" t="str">
        <f t="shared" ref="D1858:D1921" ca="1" si="1134">_xlfn.CONCAT("Q",ROUNDUP(MONTH(EDATE(TODAY(),3))/3,0))</f>
        <v>Q4</v>
      </c>
      <c r="E1858">
        <f t="shared" ref="E1858:E1921" ca="1" si="1135">MONTH(EDATE(TODAY(),3))</f>
        <v>12</v>
      </c>
      <c r="F1858">
        <f t="shared" ref="F1858:F1921" ca="1" si="1136">ROUNDUP(MONTH(EDATE(TODAY(),3))/3,0)</f>
        <v>4</v>
      </c>
      <c r="G1858">
        <f t="shared" ref="G1858:G1921" ca="1" si="1137">_xlfn.NUMBERVALUE(IF(LEN(MONTH(EDATE(TODAY(),3)))=1,_xlfn.CONCAT(YEAR(EDATE(TODAY(),3)),"0",MONTH(EDATE(TODAY(),3))),_xlfn.CONCAT(YEAR(EDATE(TODAY(),3)),MONTH(EDATE(TODAY(),3)))))</f>
        <v>202012</v>
      </c>
      <c r="H1858">
        <f t="shared" ref="H1858:H1921" ca="1" si="1138">_xlfn.NUMBERVALUE(IF(LEN(ROUNDUP(MONTH(EDATE(TODAY(),3))/3,0))=1,_xlfn.CONCAT(YEAR(EDATE(TODAY(),3)),"0",ROUNDUP(MONTH(EDATE(TODAY(),3))/3,0)),_xlfn.CONCAT(YEAR(EDATE(TODAY(),3)),ROUNDUP(MONTH(EDATE(TODAY(),3))/3,0))))</f>
        <v>202004</v>
      </c>
      <c r="I1858" t="str">
        <f t="shared" ref="I1858:I1921" ca="1" si="1139">_xlfn.CONCAT("FY",YEAR(EDATE(TODAY(),0))," ","Q",ROUNDUP(MONTH(EDATE(TODAY(),0))/3,0)," ",(TEXT(TODAY(),"MMM")))</f>
        <v>FY2020 Q3 Sep</v>
      </c>
      <c r="J1858">
        <f t="shared" ref="J1858:J1921" ca="1" si="1140">YEAR(EDATE(TODAY(),0))</f>
        <v>2020</v>
      </c>
      <c r="K1858" s="8" t="str">
        <f t="shared" ref="K1858:K1921" ca="1" si="1141">TEXT(TODAY(),"MMM")</f>
        <v>Sep</v>
      </c>
      <c r="L1858" s="8" t="str">
        <f t="shared" ref="L1858:L1921" ca="1" si="1142">_xlfn.CONCAT("Q",ROUNDUP(MONTH(EDATE(TODAY(),0))/3,0))</f>
        <v>Q3</v>
      </c>
      <c r="M1858">
        <f t="shared" ref="M1858:M1921" ca="1" si="1143">MONTH(EDATE(TODAY(),0))</f>
        <v>9</v>
      </c>
      <c r="N1858">
        <f t="shared" ref="N1858:N1921" ca="1" si="1144">ROUNDUP(MONTH(EDATE(TODAY(),0))/3,0)</f>
        <v>3</v>
      </c>
      <c r="O1858">
        <f t="shared" ref="O1858:O1921" ca="1" si="1145">_xlfn.NUMBERVALUE(IF(LEN(MONTH(EDATE(TODAY(),0)))=1,_xlfn.CONCAT(YEAR(EDATE(TODAY(),0)),"0",MONTH(EDATE(TODAY(),0))),_xlfn.CONCAT(YEAR(EDATE(TODAY(),0)),MONTH(EDATE(TODAY(),0)))))</f>
        <v>202009</v>
      </c>
      <c r="P1858">
        <f t="shared" ref="P1858:P1921" ca="1" si="1146">_xlfn.NUMBERVALUE(IF(LEN(ROUNDUP(MONTH(EDATE(TODAY(),0))/3,0))=1,_xlfn.CONCAT(YEAR(EDATE(TODAY(),0)),"0",ROUNDUP(MONTH(EDATE(TODAY(),0))/3,0)),_xlfn.CONCAT(YEAR(EDATE(TODAY(),0)),ROUNDUP(MONTH(EDATE(TODAY(),0))/3,0))))</f>
        <v>202003</v>
      </c>
      <c r="Q1858" t="str">
        <f t="shared" ref="Q1858:Q1921" si="1147">_xlfn.CONCAT("FY",YEAR(EDATE($AN1858,3))," ","Q",ROUNDUP(MONTH(EDATE($AN1858,3))/3,0)," ",(TEXT($AN1858,"MMM")))</f>
        <v>FY2020 Q1 Nov</v>
      </c>
      <c r="R1858">
        <f t="shared" ref="R1858:R1921" si="1148">YEAR(EDATE($AN1858,3))</f>
        <v>2020</v>
      </c>
      <c r="S1858" s="8" t="str">
        <f t="shared" ref="S1858:S1921" si="1149">TEXT($AN1858,"MMM")</f>
        <v>Nov</v>
      </c>
      <c r="T1858" s="8" t="str">
        <f t="shared" ref="T1858:T1921" si="1150">_xlfn.CONCAT("Q",ROUNDUP(MONTH(EDATE($AN1858,3))/3,0))</f>
        <v>Q1</v>
      </c>
      <c r="U1858">
        <f t="shared" ref="U1858:U1921" si="1151">MONTH(EDATE($AN1858,3))</f>
        <v>2</v>
      </c>
      <c r="V1858">
        <f t="shared" ref="V1858:V1921" si="1152">ROUNDUP(MONTH(EDATE($AN1858,3))/3,0)</f>
        <v>1</v>
      </c>
      <c r="W1858">
        <f t="shared" ref="W1858:W1921" si="1153">_xlfn.NUMBERVALUE(IF(LEN(MONTH(EDATE($AN1858,3)))=1,_xlfn.CONCAT(YEAR(EDATE($AN1858,3)),"0",MONTH(EDATE($AN1858,3))),_xlfn.CONCAT(YEAR(EDATE($AN1858,3)),MONTH(EDATE($AN1858,3)))))</f>
        <v>202002</v>
      </c>
      <c r="X1858">
        <f t="shared" ref="X1858:X1921" si="1154">_xlfn.NUMBERVALUE(IF(LEN(ROUNDUP(MONTH(EDATE($AN1858,3))/3,0))=1,_xlfn.CONCAT(YEAR(EDATE($AN1858,3)),"0",ROUNDUP(MONTH(EDATE($AN1858,3))/3,0)),_xlfn.CONCAT(YEAR(EDATE($AN1858,3)),ROUNDUP(MONTH(EDATE($AN1858,3))/3,0))))</f>
        <v>202001</v>
      </c>
      <c r="Y1858" t="str">
        <f t="shared" ref="Y1858:Y1921" si="1155">_xlfn.CONCAT("FY",YEAR(EDATE($AN1858,0))," ","Q",ROUNDUP(MONTH(EDATE($AN1858,0))/3,0)," ",(TEXT($AN1858,"MMM")))</f>
        <v>FY2019 Q4 Nov</v>
      </c>
      <c r="Z1858">
        <f t="shared" ref="Z1858:Z1921" si="1156">YEAR(EDATE($AN1858,0))</f>
        <v>2019</v>
      </c>
      <c r="AA1858" s="8" t="str">
        <f t="shared" ref="AA1858:AA1921" si="1157">TEXT($AN1858,"MMM")</f>
        <v>Nov</v>
      </c>
      <c r="AB1858" s="8" t="str">
        <f t="shared" ref="AB1858:AB1921" si="1158">_xlfn.CONCAT("Q",ROUNDUP(MONTH(EDATE($AN1858,0))/3,0))</f>
        <v>Q4</v>
      </c>
      <c r="AC1858">
        <f t="shared" ref="AC1858:AC1921" si="1159">MONTH(EDATE($AN1858,0))</f>
        <v>11</v>
      </c>
      <c r="AD1858">
        <f t="shared" ref="AD1858:AD1921" si="1160">ROUNDUP(MONTH(EDATE($AN1858,0))/3,0)</f>
        <v>4</v>
      </c>
      <c r="AE1858">
        <f t="shared" ref="AE1858:AE1921" si="1161">_xlfn.NUMBERVALUE(IF(LEN(MONTH(EDATE($AN1858,0)))=1,_xlfn.CONCAT(YEAR(EDATE($AN1858,0)),"0",MONTH(EDATE($AN1858,0))),_xlfn.CONCAT(YEAR(EDATE($AN1858,0)),MONTH(EDATE($AN1858,0)))))</f>
        <v>201911</v>
      </c>
      <c r="AF1858">
        <f t="shared" ref="AF1858:AF1921" si="1162">_xlfn.NUMBERVALUE(IF(LEN(ROUNDUP(MONTH(EDATE($AN1858,0))/3,0))=1,_xlfn.CONCAT(YEAR(EDATE($AN1858,0)),"0",ROUNDUP(MONTH(EDATE($AN1858,0))/3,0)),_xlfn.CONCAT(YEAR(EDATE($AN1858,0)),ROUNDUP(MONTH(EDATE($AN1858,0))/3,0))))</f>
        <v>201904</v>
      </c>
      <c r="AG1858" s="9">
        <f t="shared" ref="AG1858:AG1921" ca="1" si="1163">YEAR(EDATE(TODAY(),3))-YEAR(EDATE($AN1858,3))</f>
        <v>0</v>
      </c>
      <c r="AH1858">
        <f t="shared" ref="AH1858:AH1921" ca="1" si="1164">ROUND(AI1858/3,0)</f>
        <v>3</v>
      </c>
      <c r="AI1858" s="9">
        <f t="shared" ref="AI1858:AI1921" ca="1" si="1165">MONTH(TODAY())-(MONTH(AN1858)-
(YEAR(TODAY())-YEAR(AN1858))*12)</f>
        <v>10</v>
      </c>
      <c r="AJ1858" s="9">
        <f t="shared" ref="AJ1858:AJ1921" ca="1" si="1166">YEAR(TODAY())-YEAR($AN1858)</f>
        <v>1</v>
      </c>
      <c r="AK1858" s="9">
        <f t="shared" si="1128"/>
        <v>5</v>
      </c>
      <c r="AL1858" s="9">
        <f t="shared" si="1129"/>
        <v>48</v>
      </c>
      <c r="AM1858" s="9">
        <f t="shared" si="1130"/>
        <v>10</v>
      </c>
      <c r="AN1858" s="2">
        <v>43797.418749999997</v>
      </c>
      <c r="AO1858">
        <v>2956</v>
      </c>
      <c r="AP1858" s="1">
        <v>20000</v>
      </c>
      <c r="AQ1858" t="s">
        <v>5</v>
      </c>
    </row>
    <row r="1859" spans="1:43" x14ac:dyDescent="0.3">
      <c r="A1859" t="str">
        <f t="shared" ca="1" si="1131"/>
        <v>FY2020 Q4 Sep</v>
      </c>
      <c r="B1859">
        <f t="shared" ca="1" si="1132"/>
        <v>2020</v>
      </c>
      <c r="C1859" s="8" t="str">
        <f t="shared" ca="1" si="1133"/>
        <v>Sep</v>
      </c>
      <c r="D1859" s="8" t="str">
        <f t="shared" ca="1" si="1134"/>
        <v>Q4</v>
      </c>
      <c r="E1859">
        <f t="shared" ca="1" si="1135"/>
        <v>12</v>
      </c>
      <c r="F1859">
        <f t="shared" ca="1" si="1136"/>
        <v>4</v>
      </c>
      <c r="G1859">
        <f t="shared" ca="1" si="1137"/>
        <v>202012</v>
      </c>
      <c r="H1859">
        <f t="shared" ca="1" si="1138"/>
        <v>202004</v>
      </c>
      <c r="I1859" t="str">
        <f t="shared" ca="1" si="1139"/>
        <v>FY2020 Q3 Sep</v>
      </c>
      <c r="J1859">
        <f t="shared" ca="1" si="1140"/>
        <v>2020</v>
      </c>
      <c r="K1859" s="8" t="str">
        <f t="shared" ca="1" si="1141"/>
        <v>Sep</v>
      </c>
      <c r="L1859" s="8" t="str">
        <f t="shared" ca="1" si="1142"/>
        <v>Q3</v>
      </c>
      <c r="M1859">
        <f t="shared" ca="1" si="1143"/>
        <v>9</v>
      </c>
      <c r="N1859">
        <f t="shared" ca="1" si="1144"/>
        <v>3</v>
      </c>
      <c r="O1859">
        <f t="shared" ca="1" si="1145"/>
        <v>202009</v>
      </c>
      <c r="P1859">
        <f t="shared" ca="1" si="1146"/>
        <v>202003</v>
      </c>
      <c r="Q1859" t="str">
        <f t="shared" si="1147"/>
        <v>FY2020 Q2 Feb</v>
      </c>
      <c r="R1859">
        <f t="shared" si="1148"/>
        <v>2020</v>
      </c>
      <c r="S1859" s="8" t="str">
        <f t="shared" si="1149"/>
        <v>Feb</v>
      </c>
      <c r="T1859" s="8" t="str">
        <f t="shared" si="1150"/>
        <v>Q2</v>
      </c>
      <c r="U1859">
        <f t="shared" si="1151"/>
        <v>5</v>
      </c>
      <c r="V1859">
        <f t="shared" si="1152"/>
        <v>2</v>
      </c>
      <c r="W1859">
        <f t="shared" si="1153"/>
        <v>202005</v>
      </c>
      <c r="X1859">
        <f t="shared" si="1154"/>
        <v>202002</v>
      </c>
      <c r="Y1859" t="str">
        <f t="shared" si="1155"/>
        <v>FY2020 Q1 Feb</v>
      </c>
      <c r="Z1859">
        <f t="shared" si="1156"/>
        <v>2020</v>
      </c>
      <c r="AA1859" s="8" t="str">
        <f t="shared" si="1157"/>
        <v>Feb</v>
      </c>
      <c r="AB1859" s="8" t="str">
        <f t="shared" si="1158"/>
        <v>Q1</v>
      </c>
      <c r="AC1859">
        <f t="shared" si="1159"/>
        <v>2</v>
      </c>
      <c r="AD1859">
        <f t="shared" si="1160"/>
        <v>1</v>
      </c>
      <c r="AE1859">
        <f t="shared" si="1161"/>
        <v>202002</v>
      </c>
      <c r="AF1859">
        <f t="shared" si="1162"/>
        <v>202001</v>
      </c>
      <c r="AG1859" s="9">
        <f t="shared" ca="1" si="1163"/>
        <v>0</v>
      </c>
      <c r="AH1859">
        <f t="shared" ca="1" si="1164"/>
        <v>2</v>
      </c>
      <c r="AI1859" s="9">
        <f t="shared" ca="1" si="1165"/>
        <v>7</v>
      </c>
      <c r="AJ1859" s="9">
        <f t="shared" ca="1" si="1166"/>
        <v>0</v>
      </c>
      <c r="AK1859" s="9">
        <f t="shared" ref="AK1859:AK1922" si="1167">WEEKDAY(AN1859)</f>
        <v>5</v>
      </c>
      <c r="AL1859" s="9">
        <f t="shared" ref="AL1859:AL1922" si="1168">WEEKNUM(AN1859)</f>
        <v>6</v>
      </c>
      <c r="AM1859" s="9">
        <f t="shared" ref="AM1859:AM1922" si="1169">HOUR(AN1859)</f>
        <v>15</v>
      </c>
      <c r="AN1859" s="2">
        <v>43867.634722222225</v>
      </c>
      <c r="AO1859">
        <v>2981</v>
      </c>
      <c r="AP1859" s="1">
        <v>20000</v>
      </c>
      <c r="AQ1859" t="s">
        <v>5</v>
      </c>
    </row>
    <row r="1860" spans="1:43" x14ac:dyDescent="0.3">
      <c r="A1860" t="str">
        <f t="shared" ca="1" si="1131"/>
        <v>FY2020 Q4 Sep</v>
      </c>
      <c r="B1860">
        <f t="shared" ca="1" si="1132"/>
        <v>2020</v>
      </c>
      <c r="C1860" s="8" t="str">
        <f t="shared" ca="1" si="1133"/>
        <v>Sep</v>
      </c>
      <c r="D1860" s="8" t="str">
        <f t="shared" ca="1" si="1134"/>
        <v>Q4</v>
      </c>
      <c r="E1860">
        <f t="shared" ca="1" si="1135"/>
        <v>12</v>
      </c>
      <c r="F1860">
        <f t="shared" ca="1" si="1136"/>
        <v>4</v>
      </c>
      <c r="G1860">
        <f t="shared" ca="1" si="1137"/>
        <v>202012</v>
      </c>
      <c r="H1860">
        <f t="shared" ca="1" si="1138"/>
        <v>202004</v>
      </c>
      <c r="I1860" t="str">
        <f t="shared" ca="1" si="1139"/>
        <v>FY2020 Q3 Sep</v>
      </c>
      <c r="J1860">
        <f t="shared" ca="1" si="1140"/>
        <v>2020</v>
      </c>
      <c r="K1860" s="8" t="str">
        <f t="shared" ca="1" si="1141"/>
        <v>Sep</v>
      </c>
      <c r="L1860" s="8" t="str">
        <f t="shared" ca="1" si="1142"/>
        <v>Q3</v>
      </c>
      <c r="M1860">
        <f t="shared" ca="1" si="1143"/>
        <v>9</v>
      </c>
      <c r="N1860">
        <f t="shared" ca="1" si="1144"/>
        <v>3</v>
      </c>
      <c r="O1860">
        <f t="shared" ca="1" si="1145"/>
        <v>202009</v>
      </c>
      <c r="P1860">
        <f t="shared" ca="1" si="1146"/>
        <v>202003</v>
      </c>
      <c r="Q1860" t="str">
        <f t="shared" si="1147"/>
        <v>FY2020 Q2 Feb</v>
      </c>
      <c r="R1860">
        <f t="shared" si="1148"/>
        <v>2020</v>
      </c>
      <c r="S1860" s="8" t="str">
        <f t="shared" si="1149"/>
        <v>Feb</v>
      </c>
      <c r="T1860" s="8" t="str">
        <f t="shared" si="1150"/>
        <v>Q2</v>
      </c>
      <c r="U1860">
        <f t="shared" si="1151"/>
        <v>5</v>
      </c>
      <c r="V1860">
        <f t="shared" si="1152"/>
        <v>2</v>
      </c>
      <c r="W1860">
        <f t="shared" si="1153"/>
        <v>202005</v>
      </c>
      <c r="X1860">
        <f t="shared" si="1154"/>
        <v>202002</v>
      </c>
      <c r="Y1860" t="str">
        <f t="shared" si="1155"/>
        <v>FY2020 Q1 Feb</v>
      </c>
      <c r="Z1860">
        <f t="shared" si="1156"/>
        <v>2020</v>
      </c>
      <c r="AA1860" s="8" t="str">
        <f t="shared" si="1157"/>
        <v>Feb</v>
      </c>
      <c r="AB1860" s="8" t="str">
        <f t="shared" si="1158"/>
        <v>Q1</v>
      </c>
      <c r="AC1860">
        <f t="shared" si="1159"/>
        <v>2</v>
      </c>
      <c r="AD1860">
        <f t="shared" si="1160"/>
        <v>1</v>
      </c>
      <c r="AE1860">
        <f t="shared" si="1161"/>
        <v>202002</v>
      </c>
      <c r="AF1860">
        <f t="shared" si="1162"/>
        <v>202001</v>
      </c>
      <c r="AG1860" s="9">
        <f t="shared" ca="1" si="1163"/>
        <v>0</v>
      </c>
      <c r="AH1860">
        <f t="shared" ca="1" si="1164"/>
        <v>2</v>
      </c>
      <c r="AI1860" s="9">
        <f t="shared" ca="1" si="1165"/>
        <v>7</v>
      </c>
      <c r="AJ1860" s="9">
        <f t="shared" ca="1" si="1166"/>
        <v>0</v>
      </c>
      <c r="AK1860" s="9">
        <f t="shared" si="1167"/>
        <v>6</v>
      </c>
      <c r="AL1860" s="9">
        <f t="shared" si="1168"/>
        <v>8</v>
      </c>
      <c r="AM1860" s="9">
        <f t="shared" si="1169"/>
        <v>12</v>
      </c>
      <c r="AN1860" s="2">
        <v>43882.537499999999</v>
      </c>
      <c r="AO1860">
        <v>2981</v>
      </c>
      <c r="AP1860" s="1">
        <v>20000</v>
      </c>
      <c r="AQ1860" t="s">
        <v>5</v>
      </c>
    </row>
    <row r="1861" spans="1:43" x14ac:dyDescent="0.3">
      <c r="A1861" t="str">
        <f t="shared" ca="1" si="1131"/>
        <v>FY2020 Q4 Sep</v>
      </c>
      <c r="B1861">
        <f t="shared" ca="1" si="1132"/>
        <v>2020</v>
      </c>
      <c r="C1861" s="8" t="str">
        <f t="shared" ca="1" si="1133"/>
        <v>Sep</v>
      </c>
      <c r="D1861" s="8" t="str">
        <f t="shared" ca="1" si="1134"/>
        <v>Q4</v>
      </c>
      <c r="E1861">
        <f t="shared" ca="1" si="1135"/>
        <v>12</v>
      </c>
      <c r="F1861">
        <f t="shared" ca="1" si="1136"/>
        <v>4</v>
      </c>
      <c r="G1861">
        <f t="shared" ca="1" si="1137"/>
        <v>202012</v>
      </c>
      <c r="H1861">
        <f t="shared" ca="1" si="1138"/>
        <v>202004</v>
      </c>
      <c r="I1861" t="str">
        <f t="shared" ca="1" si="1139"/>
        <v>FY2020 Q3 Sep</v>
      </c>
      <c r="J1861">
        <f t="shared" ca="1" si="1140"/>
        <v>2020</v>
      </c>
      <c r="K1861" s="8" t="str">
        <f t="shared" ca="1" si="1141"/>
        <v>Sep</v>
      </c>
      <c r="L1861" s="8" t="str">
        <f t="shared" ca="1" si="1142"/>
        <v>Q3</v>
      </c>
      <c r="M1861">
        <f t="shared" ca="1" si="1143"/>
        <v>9</v>
      </c>
      <c r="N1861">
        <f t="shared" ca="1" si="1144"/>
        <v>3</v>
      </c>
      <c r="O1861">
        <f t="shared" ca="1" si="1145"/>
        <v>202009</v>
      </c>
      <c r="P1861">
        <f t="shared" ca="1" si="1146"/>
        <v>202003</v>
      </c>
      <c r="Q1861" t="str">
        <f t="shared" si="1147"/>
        <v>FY2019 Q4 Sep</v>
      </c>
      <c r="R1861">
        <f t="shared" si="1148"/>
        <v>2019</v>
      </c>
      <c r="S1861" s="8" t="str">
        <f t="shared" si="1149"/>
        <v>Sep</v>
      </c>
      <c r="T1861" s="8" t="str">
        <f t="shared" si="1150"/>
        <v>Q4</v>
      </c>
      <c r="U1861">
        <f t="shared" si="1151"/>
        <v>12</v>
      </c>
      <c r="V1861">
        <f t="shared" si="1152"/>
        <v>4</v>
      </c>
      <c r="W1861">
        <f t="shared" si="1153"/>
        <v>201912</v>
      </c>
      <c r="X1861">
        <f t="shared" si="1154"/>
        <v>201904</v>
      </c>
      <c r="Y1861" t="str">
        <f t="shared" si="1155"/>
        <v>FY2019 Q3 Sep</v>
      </c>
      <c r="Z1861">
        <f t="shared" si="1156"/>
        <v>2019</v>
      </c>
      <c r="AA1861" s="8" t="str">
        <f t="shared" si="1157"/>
        <v>Sep</v>
      </c>
      <c r="AB1861" s="8" t="str">
        <f t="shared" si="1158"/>
        <v>Q3</v>
      </c>
      <c r="AC1861">
        <f t="shared" si="1159"/>
        <v>9</v>
      </c>
      <c r="AD1861">
        <f t="shared" si="1160"/>
        <v>3</v>
      </c>
      <c r="AE1861">
        <f t="shared" si="1161"/>
        <v>201909</v>
      </c>
      <c r="AF1861">
        <f t="shared" si="1162"/>
        <v>201903</v>
      </c>
      <c r="AG1861" s="9">
        <f t="shared" ca="1" si="1163"/>
        <v>1</v>
      </c>
      <c r="AH1861">
        <f t="shared" ca="1" si="1164"/>
        <v>4</v>
      </c>
      <c r="AI1861" s="9">
        <f t="shared" ca="1" si="1165"/>
        <v>12</v>
      </c>
      <c r="AJ1861" s="9">
        <f t="shared" ca="1" si="1166"/>
        <v>1</v>
      </c>
      <c r="AK1861" s="9">
        <f t="shared" si="1167"/>
        <v>6</v>
      </c>
      <c r="AL1861" s="9">
        <f t="shared" si="1168"/>
        <v>39</v>
      </c>
      <c r="AM1861" s="9">
        <f t="shared" si="1169"/>
        <v>14</v>
      </c>
      <c r="AN1861" s="2">
        <v>43735.585416666669</v>
      </c>
      <c r="AO1861">
        <v>2985</v>
      </c>
      <c r="AP1861" s="1">
        <v>20000</v>
      </c>
      <c r="AQ1861" t="s">
        <v>5</v>
      </c>
    </row>
    <row r="1862" spans="1:43" x14ac:dyDescent="0.3">
      <c r="A1862" t="str">
        <f t="shared" ca="1" si="1131"/>
        <v>FY2020 Q4 Sep</v>
      </c>
      <c r="B1862">
        <f t="shared" ca="1" si="1132"/>
        <v>2020</v>
      </c>
      <c r="C1862" s="8" t="str">
        <f t="shared" ca="1" si="1133"/>
        <v>Sep</v>
      </c>
      <c r="D1862" s="8" t="str">
        <f t="shared" ca="1" si="1134"/>
        <v>Q4</v>
      </c>
      <c r="E1862">
        <f t="shared" ca="1" si="1135"/>
        <v>12</v>
      </c>
      <c r="F1862">
        <f t="shared" ca="1" si="1136"/>
        <v>4</v>
      </c>
      <c r="G1862">
        <f t="shared" ca="1" si="1137"/>
        <v>202012</v>
      </c>
      <c r="H1862">
        <f t="shared" ca="1" si="1138"/>
        <v>202004</v>
      </c>
      <c r="I1862" t="str">
        <f t="shared" ca="1" si="1139"/>
        <v>FY2020 Q3 Sep</v>
      </c>
      <c r="J1862">
        <f t="shared" ca="1" si="1140"/>
        <v>2020</v>
      </c>
      <c r="K1862" s="8" t="str">
        <f t="shared" ca="1" si="1141"/>
        <v>Sep</v>
      </c>
      <c r="L1862" s="8" t="str">
        <f t="shared" ca="1" si="1142"/>
        <v>Q3</v>
      </c>
      <c r="M1862">
        <f t="shared" ca="1" si="1143"/>
        <v>9</v>
      </c>
      <c r="N1862">
        <f t="shared" ca="1" si="1144"/>
        <v>3</v>
      </c>
      <c r="O1862">
        <f t="shared" ca="1" si="1145"/>
        <v>202009</v>
      </c>
      <c r="P1862">
        <f t="shared" ca="1" si="1146"/>
        <v>202003</v>
      </c>
      <c r="Q1862" t="str">
        <f t="shared" si="1147"/>
        <v>FY2020 Q1 Nov</v>
      </c>
      <c r="R1862">
        <f t="shared" si="1148"/>
        <v>2020</v>
      </c>
      <c r="S1862" s="8" t="str">
        <f t="shared" si="1149"/>
        <v>Nov</v>
      </c>
      <c r="T1862" s="8" t="str">
        <f t="shared" si="1150"/>
        <v>Q1</v>
      </c>
      <c r="U1862">
        <f t="shared" si="1151"/>
        <v>2</v>
      </c>
      <c r="V1862">
        <f t="shared" si="1152"/>
        <v>1</v>
      </c>
      <c r="W1862">
        <f t="shared" si="1153"/>
        <v>202002</v>
      </c>
      <c r="X1862">
        <f t="shared" si="1154"/>
        <v>202001</v>
      </c>
      <c r="Y1862" t="str">
        <f t="shared" si="1155"/>
        <v>FY2019 Q4 Nov</v>
      </c>
      <c r="Z1862">
        <f t="shared" si="1156"/>
        <v>2019</v>
      </c>
      <c r="AA1862" s="8" t="str">
        <f t="shared" si="1157"/>
        <v>Nov</v>
      </c>
      <c r="AB1862" s="8" t="str">
        <f t="shared" si="1158"/>
        <v>Q4</v>
      </c>
      <c r="AC1862">
        <f t="shared" si="1159"/>
        <v>11</v>
      </c>
      <c r="AD1862">
        <f t="shared" si="1160"/>
        <v>4</v>
      </c>
      <c r="AE1862">
        <f t="shared" si="1161"/>
        <v>201911</v>
      </c>
      <c r="AF1862">
        <f t="shared" si="1162"/>
        <v>201904</v>
      </c>
      <c r="AG1862" s="9">
        <f t="shared" ca="1" si="1163"/>
        <v>0</v>
      </c>
      <c r="AH1862">
        <f t="shared" ca="1" si="1164"/>
        <v>3</v>
      </c>
      <c r="AI1862" s="9">
        <f t="shared" ca="1" si="1165"/>
        <v>10</v>
      </c>
      <c r="AJ1862" s="9">
        <f t="shared" ca="1" si="1166"/>
        <v>1</v>
      </c>
      <c r="AK1862" s="9">
        <f t="shared" si="1167"/>
        <v>6</v>
      </c>
      <c r="AL1862" s="9">
        <f t="shared" si="1168"/>
        <v>46</v>
      </c>
      <c r="AM1862" s="9">
        <f t="shared" si="1169"/>
        <v>17</v>
      </c>
      <c r="AN1862" s="2">
        <v>43784.749305555553</v>
      </c>
      <c r="AO1862">
        <v>3000</v>
      </c>
      <c r="AP1862" s="1">
        <v>20000</v>
      </c>
      <c r="AQ1862" t="s">
        <v>5</v>
      </c>
    </row>
    <row r="1863" spans="1:43" x14ac:dyDescent="0.3">
      <c r="A1863" t="str">
        <f t="shared" ca="1" si="1131"/>
        <v>FY2020 Q4 Sep</v>
      </c>
      <c r="B1863">
        <f t="shared" ca="1" si="1132"/>
        <v>2020</v>
      </c>
      <c r="C1863" s="8" t="str">
        <f t="shared" ca="1" si="1133"/>
        <v>Sep</v>
      </c>
      <c r="D1863" s="8" t="str">
        <f t="shared" ca="1" si="1134"/>
        <v>Q4</v>
      </c>
      <c r="E1863">
        <f t="shared" ca="1" si="1135"/>
        <v>12</v>
      </c>
      <c r="F1863">
        <f t="shared" ca="1" si="1136"/>
        <v>4</v>
      </c>
      <c r="G1863">
        <f t="shared" ca="1" si="1137"/>
        <v>202012</v>
      </c>
      <c r="H1863">
        <f t="shared" ca="1" si="1138"/>
        <v>202004</v>
      </c>
      <c r="I1863" t="str">
        <f t="shared" ca="1" si="1139"/>
        <v>FY2020 Q3 Sep</v>
      </c>
      <c r="J1863">
        <f t="shared" ca="1" si="1140"/>
        <v>2020</v>
      </c>
      <c r="K1863" s="8" t="str">
        <f t="shared" ca="1" si="1141"/>
        <v>Sep</v>
      </c>
      <c r="L1863" s="8" t="str">
        <f t="shared" ca="1" si="1142"/>
        <v>Q3</v>
      </c>
      <c r="M1863">
        <f t="shared" ca="1" si="1143"/>
        <v>9</v>
      </c>
      <c r="N1863">
        <f t="shared" ca="1" si="1144"/>
        <v>3</v>
      </c>
      <c r="O1863">
        <f t="shared" ca="1" si="1145"/>
        <v>202009</v>
      </c>
      <c r="P1863">
        <f t="shared" ca="1" si="1146"/>
        <v>202003</v>
      </c>
      <c r="Q1863" t="str">
        <f t="shared" si="1147"/>
        <v>FY2020 Q2 Feb</v>
      </c>
      <c r="R1863">
        <f t="shared" si="1148"/>
        <v>2020</v>
      </c>
      <c r="S1863" s="8" t="str">
        <f t="shared" si="1149"/>
        <v>Feb</v>
      </c>
      <c r="T1863" s="8" t="str">
        <f t="shared" si="1150"/>
        <v>Q2</v>
      </c>
      <c r="U1863">
        <f t="shared" si="1151"/>
        <v>5</v>
      </c>
      <c r="V1863">
        <f t="shared" si="1152"/>
        <v>2</v>
      </c>
      <c r="W1863">
        <f t="shared" si="1153"/>
        <v>202005</v>
      </c>
      <c r="X1863">
        <f t="shared" si="1154"/>
        <v>202002</v>
      </c>
      <c r="Y1863" t="str">
        <f t="shared" si="1155"/>
        <v>FY2020 Q1 Feb</v>
      </c>
      <c r="Z1863">
        <f t="shared" si="1156"/>
        <v>2020</v>
      </c>
      <c r="AA1863" s="8" t="str">
        <f t="shared" si="1157"/>
        <v>Feb</v>
      </c>
      <c r="AB1863" s="8" t="str">
        <f t="shared" si="1158"/>
        <v>Q1</v>
      </c>
      <c r="AC1863">
        <f t="shared" si="1159"/>
        <v>2</v>
      </c>
      <c r="AD1863">
        <f t="shared" si="1160"/>
        <v>1</v>
      </c>
      <c r="AE1863">
        <f t="shared" si="1161"/>
        <v>202002</v>
      </c>
      <c r="AF1863">
        <f t="shared" si="1162"/>
        <v>202001</v>
      </c>
      <c r="AG1863" s="9">
        <f t="shared" ca="1" si="1163"/>
        <v>0</v>
      </c>
      <c r="AH1863">
        <f t="shared" ca="1" si="1164"/>
        <v>2</v>
      </c>
      <c r="AI1863" s="9">
        <f t="shared" ca="1" si="1165"/>
        <v>7</v>
      </c>
      <c r="AJ1863" s="9">
        <f t="shared" ca="1" si="1166"/>
        <v>0</v>
      </c>
      <c r="AK1863" s="9">
        <f t="shared" si="1167"/>
        <v>5</v>
      </c>
      <c r="AL1863" s="9">
        <f t="shared" si="1168"/>
        <v>7</v>
      </c>
      <c r="AM1863" s="9">
        <f t="shared" si="1169"/>
        <v>11</v>
      </c>
      <c r="AN1863" s="2">
        <v>43874.466666666667</v>
      </c>
      <c r="AO1863">
        <v>3047</v>
      </c>
      <c r="AP1863" s="1">
        <v>20000</v>
      </c>
      <c r="AQ1863" t="s">
        <v>5</v>
      </c>
    </row>
    <row r="1864" spans="1:43" x14ac:dyDescent="0.3">
      <c r="A1864" t="str">
        <f t="shared" ca="1" si="1131"/>
        <v>FY2020 Q4 Sep</v>
      </c>
      <c r="B1864">
        <f t="shared" ca="1" si="1132"/>
        <v>2020</v>
      </c>
      <c r="C1864" s="8" t="str">
        <f t="shared" ca="1" si="1133"/>
        <v>Sep</v>
      </c>
      <c r="D1864" s="8" t="str">
        <f t="shared" ca="1" si="1134"/>
        <v>Q4</v>
      </c>
      <c r="E1864">
        <f t="shared" ca="1" si="1135"/>
        <v>12</v>
      </c>
      <c r="F1864">
        <f t="shared" ca="1" si="1136"/>
        <v>4</v>
      </c>
      <c r="G1864">
        <f t="shared" ca="1" si="1137"/>
        <v>202012</v>
      </c>
      <c r="H1864">
        <f t="shared" ca="1" si="1138"/>
        <v>202004</v>
      </c>
      <c r="I1864" t="str">
        <f t="shared" ca="1" si="1139"/>
        <v>FY2020 Q3 Sep</v>
      </c>
      <c r="J1864">
        <f t="shared" ca="1" si="1140"/>
        <v>2020</v>
      </c>
      <c r="K1864" s="8" t="str">
        <f t="shared" ca="1" si="1141"/>
        <v>Sep</v>
      </c>
      <c r="L1864" s="8" t="str">
        <f t="shared" ca="1" si="1142"/>
        <v>Q3</v>
      </c>
      <c r="M1864">
        <f t="shared" ca="1" si="1143"/>
        <v>9</v>
      </c>
      <c r="N1864">
        <f t="shared" ca="1" si="1144"/>
        <v>3</v>
      </c>
      <c r="O1864">
        <f t="shared" ca="1" si="1145"/>
        <v>202009</v>
      </c>
      <c r="P1864">
        <f t="shared" ca="1" si="1146"/>
        <v>202003</v>
      </c>
      <c r="Q1864" t="str">
        <f t="shared" si="1147"/>
        <v>FY2020 Q1 Nov</v>
      </c>
      <c r="R1864">
        <f t="shared" si="1148"/>
        <v>2020</v>
      </c>
      <c r="S1864" s="8" t="str">
        <f t="shared" si="1149"/>
        <v>Nov</v>
      </c>
      <c r="T1864" s="8" t="str">
        <f t="shared" si="1150"/>
        <v>Q1</v>
      </c>
      <c r="U1864">
        <f t="shared" si="1151"/>
        <v>2</v>
      </c>
      <c r="V1864">
        <f t="shared" si="1152"/>
        <v>1</v>
      </c>
      <c r="W1864">
        <f t="shared" si="1153"/>
        <v>202002</v>
      </c>
      <c r="X1864">
        <f t="shared" si="1154"/>
        <v>202001</v>
      </c>
      <c r="Y1864" t="str">
        <f t="shared" si="1155"/>
        <v>FY2019 Q4 Nov</v>
      </c>
      <c r="Z1864">
        <f t="shared" si="1156"/>
        <v>2019</v>
      </c>
      <c r="AA1864" s="8" t="str">
        <f t="shared" si="1157"/>
        <v>Nov</v>
      </c>
      <c r="AB1864" s="8" t="str">
        <f t="shared" si="1158"/>
        <v>Q4</v>
      </c>
      <c r="AC1864">
        <f t="shared" si="1159"/>
        <v>11</v>
      </c>
      <c r="AD1864">
        <f t="shared" si="1160"/>
        <v>4</v>
      </c>
      <c r="AE1864">
        <f t="shared" si="1161"/>
        <v>201911</v>
      </c>
      <c r="AF1864">
        <f t="shared" si="1162"/>
        <v>201904</v>
      </c>
      <c r="AG1864" s="9">
        <f t="shared" ca="1" si="1163"/>
        <v>0</v>
      </c>
      <c r="AH1864">
        <f t="shared" ca="1" si="1164"/>
        <v>3</v>
      </c>
      <c r="AI1864" s="9">
        <f t="shared" ca="1" si="1165"/>
        <v>10</v>
      </c>
      <c r="AJ1864" s="9">
        <f t="shared" ca="1" si="1166"/>
        <v>1</v>
      </c>
      <c r="AK1864" s="9">
        <f t="shared" si="1167"/>
        <v>5</v>
      </c>
      <c r="AL1864" s="9">
        <f t="shared" si="1168"/>
        <v>45</v>
      </c>
      <c r="AM1864" s="9">
        <f t="shared" si="1169"/>
        <v>16</v>
      </c>
      <c r="AN1864" s="2">
        <v>43776.695833333331</v>
      </c>
      <c r="AO1864">
        <v>3084</v>
      </c>
      <c r="AP1864" s="1">
        <v>20000</v>
      </c>
      <c r="AQ1864" t="s">
        <v>5</v>
      </c>
    </row>
    <row r="1865" spans="1:43" x14ac:dyDescent="0.3">
      <c r="A1865" t="str">
        <f t="shared" ca="1" si="1131"/>
        <v>FY2020 Q4 Sep</v>
      </c>
      <c r="B1865">
        <f t="shared" ca="1" si="1132"/>
        <v>2020</v>
      </c>
      <c r="C1865" s="8" t="str">
        <f t="shared" ca="1" si="1133"/>
        <v>Sep</v>
      </c>
      <c r="D1865" s="8" t="str">
        <f t="shared" ca="1" si="1134"/>
        <v>Q4</v>
      </c>
      <c r="E1865">
        <f t="shared" ca="1" si="1135"/>
        <v>12</v>
      </c>
      <c r="F1865">
        <f t="shared" ca="1" si="1136"/>
        <v>4</v>
      </c>
      <c r="G1865">
        <f t="shared" ca="1" si="1137"/>
        <v>202012</v>
      </c>
      <c r="H1865">
        <f t="shared" ca="1" si="1138"/>
        <v>202004</v>
      </c>
      <c r="I1865" t="str">
        <f t="shared" ca="1" si="1139"/>
        <v>FY2020 Q3 Sep</v>
      </c>
      <c r="J1865">
        <f t="shared" ca="1" si="1140"/>
        <v>2020</v>
      </c>
      <c r="K1865" s="8" t="str">
        <f t="shared" ca="1" si="1141"/>
        <v>Sep</v>
      </c>
      <c r="L1865" s="8" t="str">
        <f t="shared" ca="1" si="1142"/>
        <v>Q3</v>
      </c>
      <c r="M1865">
        <f t="shared" ca="1" si="1143"/>
        <v>9</v>
      </c>
      <c r="N1865">
        <f t="shared" ca="1" si="1144"/>
        <v>3</v>
      </c>
      <c r="O1865">
        <f t="shared" ca="1" si="1145"/>
        <v>202009</v>
      </c>
      <c r="P1865">
        <f t="shared" ca="1" si="1146"/>
        <v>202003</v>
      </c>
      <c r="Q1865" t="str">
        <f t="shared" si="1147"/>
        <v>FY2019 Q4 Sep</v>
      </c>
      <c r="R1865">
        <f t="shared" si="1148"/>
        <v>2019</v>
      </c>
      <c r="S1865" s="8" t="str">
        <f t="shared" si="1149"/>
        <v>Sep</v>
      </c>
      <c r="T1865" s="8" t="str">
        <f t="shared" si="1150"/>
        <v>Q4</v>
      </c>
      <c r="U1865">
        <f t="shared" si="1151"/>
        <v>12</v>
      </c>
      <c r="V1865">
        <f t="shared" si="1152"/>
        <v>4</v>
      </c>
      <c r="W1865">
        <f t="shared" si="1153"/>
        <v>201912</v>
      </c>
      <c r="X1865">
        <f t="shared" si="1154"/>
        <v>201904</v>
      </c>
      <c r="Y1865" t="str">
        <f t="shared" si="1155"/>
        <v>FY2019 Q3 Sep</v>
      </c>
      <c r="Z1865">
        <f t="shared" si="1156"/>
        <v>2019</v>
      </c>
      <c r="AA1865" s="8" t="str">
        <f t="shared" si="1157"/>
        <v>Sep</v>
      </c>
      <c r="AB1865" s="8" t="str">
        <f t="shared" si="1158"/>
        <v>Q3</v>
      </c>
      <c r="AC1865">
        <f t="shared" si="1159"/>
        <v>9</v>
      </c>
      <c r="AD1865">
        <f t="shared" si="1160"/>
        <v>3</v>
      </c>
      <c r="AE1865">
        <f t="shared" si="1161"/>
        <v>201909</v>
      </c>
      <c r="AF1865">
        <f t="shared" si="1162"/>
        <v>201903</v>
      </c>
      <c r="AG1865" s="9">
        <f t="shared" ca="1" si="1163"/>
        <v>1</v>
      </c>
      <c r="AH1865">
        <f t="shared" ca="1" si="1164"/>
        <v>4</v>
      </c>
      <c r="AI1865" s="9">
        <f t="shared" ca="1" si="1165"/>
        <v>12</v>
      </c>
      <c r="AJ1865" s="9">
        <f t="shared" ca="1" si="1166"/>
        <v>1</v>
      </c>
      <c r="AK1865" s="9">
        <f t="shared" si="1167"/>
        <v>6</v>
      </c>
      <c r="AL1865" s="9">
        <f t="shared" si="1168"/>
        <v>39</v>
      </c>
      <c r="AM1865" s="9">
        <f t="shared" si="1169"/>
        <v>16</v>
      </c>
      <c r="AN1865" s="2">
        <v>43735.700694444444</v>
      </c>
      <c r="AO1865">
        <v>3099</v>
      </c>
      <c r="AP1865" s="1">
        <v>20000</v>
      </c>
      <c r="AQ1865" t="s">
        <v>5</v>
      </c>
    </row>
    <row r="1866" spans="1:43" x14ac:dyDescent="0.3">
      <c r="A1866" t="str">
        <f t="shared" ca="1" si="1131"/>
        <v>FY2020 Q4 Sep</v>
      </c>
      <c r="B1866">
        <f t="shared" ca="1" si="1132"/>
        <v>2020</v>
      </c>
      <c r="C1866" s="8" t="str">
        <f t="shared" ca="1" si="1133"/>
        <v>Sep</v>
      </c>
      <c r="D1866" s="8" t="str">
        <f t="shared" ca="1" si="1134"/>
        <v>Q4</v>
      </c>
      <c r="E1866">
        <f t="shared" ca="1" si="1135"/>
        <v>12</v>
      </c>
      <c r="F1866">
        <f t="shared" ca="1" si="1136"/>
        <v>4</v>
      </c>
      <c r="G1866">
        <f t="shared" ca="1" si="1137"/>
        <v>202012</v>
      </c>
      <c r="H1866">
        <f t="shared" ca="1" si="1138"/>
        <v>202004</v>
      </c>
      <c r="I1866" t="str">
        <f t="shared" ca="1" si="1139"/>
        <v>FY2020 Q3 Sep</v>
      </c>
      <c r="J1866">
        <f t="shared" ca="1" si="1140"/>
        <v>2020</v>
      </c>
      <c r="K1866" s="8" t="str">
        <f t="shared" ca="1" si="1141"/>
        <v>Sep</v>
      </c>
      <c r="L1866" s="8" t="str">
        <f t="shared" ca="1" si="1142"/>
        <v>Q3</v>
      </c>
      <c r="M1866">
        <f t="shared" ca="1" si="1143"/>
        <v>9</v>
      </c>
      <c r="N1866">
        <f t="shared" ca="1" si="1144"/>
        <v>3</v>
      </c>
      <c r="O1866">
        <f t="shared" ca="1" si="1145"/>
        <v>202009</v>
      </c>
      <c r="P1866">
        <f t="shared" ca="1" si="1146"/>
        <v>202003</v>
      </c>
      <c r="Q1866" t="str">
        <f t="shared" si="1147"/>
        <v>FY2020 Q2 Mar</v>
      </c>
      <c r="R1866">
        <f t="shared" si="1148"/>
        <v>2020</v>
      </c>
      <c r="S1866" s="8" t="str">
        <f t="shared" si="1149"/>
        <v>Mar</v>
      </c>
      <c r="T1866" s="8" t="str">
        <f t="shared" si="1150"/>
        <v>Q2</v>
      </c>
      <c r="U1866">
        <f t="shared" si="1151"/>
        <v>6</v>
      </c>
      <c r="V1866">
        <f t="shared" si="1152"/>
        <v>2</v>
      </c>
      <c r="W1866">
        <f t="shared" si="1153"/>
        <v>202006</v>
      </c>
      <c r="X1866">
        <f t="shared" si="1154"/>
        <v>202002</v>
      </c>
      <c r="Y1866" t="str">
        <f t="shared" si="1155"/>
        <v>FY2020 Q1 Mar</v>
      </c>
      <c r="Z1866">
        <f t="shared" si="1156"/>
        <v>2020</v>
      </c>
      <c r="AA1866" s="8" t="str">
        <f t="shared" si="1157"/>
        <v>Mar</v>
      </c>
      <c r="AB1866" s="8" t="str">
        <f t="shared" si="1158"/>
        <v>Q1</v>
      </c>
      <c r="AC1866">
        <f t="shared" si="1159"/>
        <v>3</v>
      </c>
      <c r="AD1866">
        <f t="shared" si="1160"/>
        <v>1</v>
      </c>
      <c r="AE1866">
        <f t="shared" si="1161"/>
        <v>202003</v>
      </c>
      <c r="AF1866">
        <f t="shared" si="1162"/>
        <v>202001</v>
      </c>
      <c r="AG1866" s="9">
        <f t="shared" ca="1" si="1163"/>
        <v>0</v>
      </c>
      <c r="AH1866">
        <f t="shared" ca="1" si="1164"/>
        <v>2</v>
      </c>
      <c r="AI1866" s="9">
        <f t="shared" ca="1" si="1165"/>
        <v>6</v>
      </c>
      <c r="AJ1866" s="9">
        <f t="shared" ca="1" si="1166"/>
        <v>0</v>
      </c>
      <c r="AK1866" s="9">
        <f t="shared" si="1167"/>
        <v>6</v>
      </c>
      <c r="AL1866" s="9">
        <f t="shared" si="1168"/>
        <v>11</v>
      </c>
      <c r="AM1866" s="9">
        <f t="shared" si="1169"/>
        <v>7</v>
      </c>
      <c r="AN1866" s="2">
        <v>43903.327777777777</v>
      </c>
      <c r="AO1866">
        <v>3200</v>
      </c>
      <c r="AP1866" s="1">
        <v>20000</v>
      </c>
      <c r="AQ1866" t="s">
        <v>5</v>
      </c>
    </row>
    <row r="1867" spans="1:43" x14ac:dyDescent="0.3">
      <c r="A1867" t="str">
        <f t="shared" ca="1" si="1131"/>
        <v>FY2020 Q4 Sep</v>
      </c>
      <c r="B1867">
        <f t="shared" ca="1" si="1132"/>
        <v>2020</v>
      </c>
      <c r="C1867" s="8" t="str">
        <f t="shared" ca="1" si="1133"/>
        <v>Sep</v>
      </c>
      <c r="D1867" s="8" t="str">
        <f t="shared" ca="1" si="1134"/>
        <v>Q4</v>
      </c>
      <c r="E1867">
        <f t="shared" ca="1" si="1135"/>
        <v>12</v>
      </c>
      <c r="F1867">
        <f t="shared" ca="1" si="1136"/>
        <v>4</v>
      </c>
      <c r="G1867">
        <f t="shared" ca="1" si="1137"/>
        <v>202012</v>
      </c>
      <c r="H1867">
        <f t="shared" ca="1" si="1138"/>
        <v>202004</v>
      </c>
      <c r="I1867" t="str">
        <f t="shared" ca="1" si="1139"/>
        <v>FY2020 Q3 Sep</v>
      </c>
      <c r="J1867">
        <f t="shared" ca="1" si="1140"/>
        <v>2020</v>
      </c>
      <c r="K1867" s="8" t="str">
        <f t="shared" ca="1" si="1141"/>
        <v>Sep</v>
      </c>
      <c r="L1867" s="8" t="str">
        <f t="shared" ca="1" si="1142"/>
        <v>Q3</v>
      </c>
      <c r="M1867">
        <f t="shared" ca="1" si="1143"/>
        <v>9</v>
      </c>
      <c r="N1867">
        <f t="shared" ca="1" si="1144"/>
        <v>3</v>
      </c>
      <c r="O1867">
        <f t="shared" ca="1" si="1145"/>
        <v>202009</v>
      </c>
      <c r="P1867">
        <f t="shared" ca="1" si="1146"/>
        <v>202003</v>
      </c>
      <c r="Q1867" t="str">
        <f t="shared" si="1147"/>
        <v>FY2020 Q2 Jan</v>
      </c>
      <c r="R1867">
        <f t="shared" si="1148"/>
        <v>2020</v>
      </c>
      <c r="S1867" s="8" t="str">
        <f t="shared" si="1149"/>
        <v>Jan</v>
      </c>
      <c r="T1867" s="8" t="str">
        <f t="shared" si="1150"/>
        <v>Q2</v>
      </c>
      <c r="U1867">
        <f t="shared" si="1151"/>
        <v>4</v>
      </c>
      <c r="V1867">
        <f t="shared" si="1152"/>
        <v>2</v>
      </c>
      <c r="W1867">
        <f t="shared" si="1153"/>
        <v>202004</v>
      </c>
      <c r="X1867">
        <f t="shared" si="1154"/>
        <v>202002</v>
      </c>
      <c r="Y1867" t="str">
        <f t="shared" si="1155"/>
        <v>FY2020 Q1 Jan</v>
      </c>
      <c r="Z1867">
        <f t="shared" si="1156"/>
        <v>2020</v>
      </c>
      <c r="AA1867" s="8" t="str">
        <f t="shared" si="1157"/>
        <v>Jan</v>
      </c>
      <c r="AB1867" s="8" t="str">
        <f t="shared" si="1158"/>
        <v>Q1</v>
      </c>
      <c r="AC1867">
        <f t="shared" si="1159"/>
        <v>1</v>
      </c>
      <c r="AD1867">
        <f t="shared" si="1160"/>
        <v>1</v>
      </c>
      <c r="AE1867">
        <f t="shared" si="1161"/>
        <v>202001</v>
      </c>
      <c r="AF1867">
        <f t="shared" si="1162"/>
        <v>202001</v>
      </c>
      <c r="AG1867" s="9">
        <f t="shared" ca="1" si="1163"/>
        <v>0</v>
      </c>
      <c r="AH1867">
        <f t="shared" ca="1" si="1164"/>
        <v>3</v>
      </c>
      <c r="AI1867" s="9">
        <f t="shared" ca="1" si="1165"/>
        <v>8</v>
      </c>
      <c r="AJ1867" s="9">
        <f t="shared" ca="1" si="1166"/>
        <v>0</v>
      </c>
      <c r="AK1867" s="9">
        <f t="shared" si="1167"/>
        <v>4</v>
      </c>
      <c r="AL1867" s="9">
        <f t="shared" si="1168"/>
        <v>4</v>
      </c>
      <c r="AM1867" s="9">
        <f t="shared" si="1169"/>
        <v>12</v>
      </c>
      <c r="AN1867" s="2">
        <v>43852.50277777778</v>
      </c>
      <c r="AO1867">
        <v>3213</v>
      </c>
      <c r="AP1867" s="1">
        <v>20000</v>
      </c>
      <c r="AQ1867" t="s">
        <v>5</v>
      </c>
    </row>
    <row r="1868" spans="1:43" x14ac:dyDescent="0.3">
      <c r="A1868" t="str">
        <f t="shared" ca="1" si="1131"/>
        <v>FY2020 Q4 Sep</v>
      </c>
      <c r="B1868">
        <f t="shared" ca="1" si="1132"/>
        <v>2020</v>
      </c>
      <c r="C1868" s="8" t="str">
        <f t="shared" ca="1" si="1133"/>
        <v>Sep</v>
      </c>
      <c r="D1868" s="8" t="str">
        <f t="shared" ca="1" si="1134"/>
        <v>Q4</v>
      </c>
      <c r="E1868">
        <f t="shared" ca="1" si="1135"/>
        <v>12</v>
      </c>
      <c r="F1868">
        <f t="shared" ca="1" si="1136"/>
        <v>4</v>
      </c>
      <c r="G1868">
        <f t="shared" ca="1" si="1137"/>
        <v>202012</v>
      </c>
      <c r="H1868">
        <f t="shared" ca="1" si="1138"/>
        <v>202004</v>
      </c>
      <c r="I1868" t="str">
        <f t="shared" ca="1" si="1139"/>
        <v>FY2020 Q3 Sep</v>
      </c>
      <c r="J1868">
        <f t="shared" ca="1" si="1140"/>
        <v>2020</v>
      </c>
      <c r="K1868" s="8" t="str">
        <f t="shared" ca="1" si="1141"/>
        <v>Sep</v>
      </c>
      <c r="L1868" s="8" t="str">
        <f t="shared" ca="1" si="1142"/>
        <v>Q3</v>
      </c>
      <c r="M1868">
        <f t="shared" ca="1" si="1143"/>
        <v>9</v>
      </c>
      <c r="N1868">
        <f t="shared" ca="1" si="1144"/>
        <v>3</v>
      </c>
      <c r="O1868">
        <f t="shared" ca="1" si="1145"/>
        <v>202009</v>
      </c>
      <c r="P1868">
        <f t="shared" ca="1" si="1146"/>
        <v>202003</v>
      </c>
      <c r="Q1868" t="str">
        <f t="shared" si="1147"/>
        <v>FY2020 Q1 Oct</v>
      </c>
      <c r="R1868">
        <f t="shared" si="1148"/>
        <v>2020</v>
      </c>
      <c r="S1868" s="8" t="str">
        <f t="shared" si="1149"/>
        <v>Oct</v>
      </c>
      <c r="T1868" s="8" t="str">
        <f t="shared" si="1150"/>
        <v>Q1</v>
      </c>
      <c r="U1868">
        <f t="shared" si="1151"/>
        <v>1</v>
      </c>
      <c r="V1868">
        <f t="shared" si="1152"/>
        <v>1</v>
      </c>
      <c r="W1868">
        <f t="shared" si="1153"/>
        <v>202001</v>
      </c>
      <c r="X1868">
        <f t="shared" si="1154"/>
        <v>202001</v>
      </c>
      <c r="Y1868" t="str">
        <f t="shared" si="1155"/>
        <v>FY2019 Q4 Oct</v>
      </c>
      <c r="Z1868">
        <f t="shared" si="1156"/>
        <v>2019</v>
      </c>
      <c r="AA1868" s="8" t="str">
        <f t="shared" si="1157"/>
        <v>Oct</v>
      </c>
      <c r="AB1868" s="8" t="str">
        <f t="shared" si="1158"/>
        <v>Q4</v>
      </c>
      <c r="AC1868">
        <f t="shared" si="1159"/>
        <v>10</v>
      </c>
      <c r="AD1868">
        <f t="shared" si="1160"/>
        <v>4</v>
      </c>
      <c r="AE1868">
        <f t="shared" si="1161"/>
        <v>201910</v>
      </c>
      <c r="AF1868">
        <f t="shared" si="1162"/>
        <v>201904</v>
      </c>
      <c r="AG1868" s="9">
        <f t="shared" ca="1" si="1163"/>
        <v>0</v>
      </c>
      <c r="AH1868">
        <f t="shared" ca="1" si="1164"/>
        <v>4</v>
      </c>
      <c r="AI1868" s="9">
        <f t="shared" ca="1" si="1165"/>
        <v>11</v>
      </c>
      <c r="AJ1868" s="9">
        <f t="shared" ca="1" si="1166"/>
        <v>1</v>
      </c>
      <c r="AK1868" s="9">
        <f t="shared" si="1167"/>
        <v>2</v>
      </c>
      <c r="AL1868" s="9">
        <f t="shared" si="1168"/>
        <v>44</v>
      </c>
      <c r="AM1868" s="9">
        <f t="shared" si="1169"/>
        <v>16</v>
      </c>
      <c r="AN1868" s="2">
        <v>43766.666666666664</v>
      </c>
      <c r="AO1868">
        <v>3217</v>
      </c>
      <c r="AP1868" s="1">
        <v>20000</v>
      </c>
      <c r="AQ1868" t="s">
        <v>5</v>
      </c>
    </row>
    <row r="1869" spans="1:43" x14ac:dyDescent="0.3">
      <c r="A1869" t="str">
        <f t="shared" ca="1" si="1131"/>
        <v>FY2020 Q4 Sep</v>
      </c>
      <c r="B1869">
        <f t="shared" ca="1" si="1132"/>
        <v>2020</v>
      </c>
      <c r="C1869" s="8" t="str">
        <f t="shared" ca="1" si="1133"/>
        <v>Sep</v>
      </c>
      <c r="D1869" s="8" t="str">
        <f t="shared" ca="1" si="1134"/>
        <v>Q4</v>
      </c>
      <c r="E1869">
        <f t="shared" ca="1" si="1135"/>
        <v>12</v>
      </c>
      <c r="F1869">
        <f t="shared" ca="1" si="1136"/>
        <v>4</v>
      </c>
      <c r="G1869">
        <f t="shared" ca="1" si="1137"/>
        <v>202012</v>
      </c>
      <c r="H1869">
        <f t="shared" ca="1" si="1138"/>
        <v>202004</v>
      </c>
      <c r="I1869" t="str">
        <f t="shared" ca="1" si="1139"/>
        <v>FY2020 Q3 Sep</v>
      </c>
      <c r="J1869">
        <f t="shared" ca="1" si="1140"/>
        <v>2020</v>
      </c>
      <c r="K1869" s="8" t="str">
        <f t="shared" ca="1" si="1141"/>
        <v>Sep</v>
      </c>
      <c r="L1869" s="8" t="str">
        <f t="shared" ca="1" si="1142"/>
        <v>Q3</v>
      </c>
      <c r="M1869">
        <f t="shared" ca="1" si="1143"/>
        <v>9</v>
      </c>
      <c r="N1869">
        <f t="shared" ca="1" si="1144"/>
        <v>3</v>
      </c>
      <c r="O1869">
        <f t="shared" ca="1" si="1145"/>
        <v>202009</v>
      </c>
      <c r="P1869">
        <f t="shared" ca="1" si="1146"/>
        <v>202003</v>
      </c>
      <c r="Q1869" t="str">
        <f t="shared" si="1147"/>
        <v>FY2020 Q2 Jan</v>
      </c>
      <c r="R1869">
        <f t="shared" si="1148"/>
        <v>2020</v>
      </c>
      <c r="S1869" s="8" t="str">
        <f t="shared" si="1149"/>
        <v>Jan</v>
      </c>
      <c r="T1869" s="8" t="str">
        <f t="shared" si="1150"/>
        <v>Q2</v>
      </c>
      <c r="U1869">
        <f t="shared" si="1151"/>
        <v>4</v>
      </c>
      <c r="V1869">
        <f t="shared" si="1152"/>
        <v>2</v>
      </c>
      <c r="W1869">
        <f t="shared" si="1153"/>
        <v>202004</v>
      </c>
      <c r="X1869">
        <f t="shared" si="1154"/>
        <v>202002</v>
      </c>
      <c r="Y1869" t="str">
        <f t="shared" si="1155"/>
        <v>FY2020 Q1 Jan</v>
      </c>
      <c r="Z1869">
        <f t="shared" si="1156"/>
        <v>2020</v>
      </c>
      <c r="AA1869" s="8" t="str">
        <f t="shared" si="1157"/>
        <v>Jan</v>
      </c>
      <c r="AB1869" s="8" t="str">
        <f t="shared" si="1158"/>
        <v>Q1</v>
      </c>
      <c r="AC1869">
        <f t="shared" si="1159"/>
        <v>1</v>
      </c>
      <c r="AD1869">
        <f t="shared" si="1160"/>
        <v>1</v>
      </c>
      <c r="AE1869">
        <f t="shared" si="1161"/>
        <v>202001</v>
      </c>
      <c r="AF1869">
        <f t="shared" si="1162"/>
        <v>202001</v>
      </c>
      <c r="AG1869" s="9">
        <f t="shared" ca="1" si="1163"/>
        <v>0</v>
      </c>
      <c r="AH1869">
        <f t="shared" ca="1" si="1164"/>
        <v>3</v>
      </c>
      <c r="AI1869" s="9">
        <f t="shared" ca="1" si="1165"/>
        <v>8</v>
      </c>
      <c r="AJ1869" s="9">
        <f t="shared" ca="1" si="1166"/>
        <v>0</v>
      </c>
      <c r="AK1869" s="9">
        <f t="shared" si="1167"/>
        <v>5</v>
      </c>
      <c r="AL1869" s="9">
        <f t="shared" si="1168"/>
        <v>5</v>
      </c>
      <c r="AM1869" s="9">
        <f t="shared" si="1169"/>
        <v>11</v>
      </c>
      <c r="AN1869" s="2">
        <v>43860.494444444441</v>
      </c>
      <c r="AO1869">
        <v>3234</v>
      </c>
      <c r="AP1869" s="1">
        <v>20000</v>
      </c>
      <c r="AQ1869" t="s">
        <v>5</v>
      </c>
    </row>
    <row r="1870" spans="1:43" x14ac:dyDescent="0.3">
      <c r="A1870" t="str">
        <f t="shared" ca="1" si="1131"/>
        <v>FY2020 Q4 Sep</v>
      </c>
      <c r="B1870">
        <f t="shared" ca="1" si="1132"/>
        <v>2020</v>
      </c>
      <c r="C1870" s="8" t="str">
        <f t="shared" ca="1" si="1133"/>
        <v>Sep</v>
      </c>
      <c r="D1870" s="8" t="str">
        <f t="shared" ca="1" si="1134"/>
        <v>Q4</v>
      </c>
      <c r="E1870">
        <f t="shared" ca="1" si="1135"/>
        <v>12</v>
      </c>
      <c r="F1870">
        <f t="shared" ca="1" si="1136"/>
        <v>4</v>
      </c>
      <c r="G1870">
        <f t="shared" ca="1" si="1137"/>
        <v>202012</v>
      </c>
      <c r="H1870">
        <f t="shared" ca="1" si="1138"/>
        <v>202004</v>
      </c>
      <c r="I1870" t="str">
        <f t="shared" ca="1" si="1139"/>
        <v>FY2020 Q3 Sep</v>
      </c>
      <c r="J1870">
        <f t="shared" ca="1" si="1140"/>
        <v>2020</v>
      </c>
      <c r="K1870" s="8" t="str">
        <f t="shared" ca="1" si="1141"/>
        <v>Sep</v>
      </c>
      <c r="L1870" s="8" t="str">
        <f t="shared" ca="1" si="1142"/>
        <v>Q3</v>
      </c>
      <c r="M1870">
        <f t="shared" ca="1" si="1143"/>
        <v>9</v>
      </c>
      <c r="N1870">
        <f t="shared" ca="1" si="1144"/>
        <v>3</v>
      </c>
      <c r="O1870">
        <f t="shared" ca="1" si="1145"/>
        <v>202009</v>
      </c>
      <c r="P1870">
        <f t="shared" ca="1" si="1146"/>
        <v>202003</v>
      </c>
      <c r="Q1870" t="str">
        <f t="shared" si="1147"/>
        <v>FY2020 Q2 Feb</v>
      </c>
      <c r="R1870">
        <f t="shared" si="1148"/>
        <v>2020</v>
      </c>
      <c r="S1870" s="8" t="str">
        <f t="shared" si="1149"/>
        <v>Feb</v>
      </c>
      <c r="T1870" s="8" t="str">
        <f t="shared" si="1150"/>
        <v>Q2</v>
      </c>
      <c r="U1870">
        <f t="shared" si="1151"/>
        <v>5</v>
      </c>
      <c r="V1870">
        <f t="shared" si="1152"/>
        <v>2</v>
      </c>
      <c r="W1870">
        <f t="shared" si="1153"/>
        <v>202005</v>
      </c>
      <c r="X1870">
        <f t="shared" si="1154"/>
        <v>202002</v>
      </c>
      <c r="Y1870" t="str">
        <f t="shared" si="1155"/>
        <v>FY2020 Q1 Feb</v>
      </c>
      <c r="Z1870">
        <f t="shared" si="1156"/>
        <v>2020</v>
      </c>
      <c r="AA1870" s="8" t="str">
        <f t="shared" si="1157"/>
        <v>Feb</v>
      </c>
      <c r="AB1870" s="8" t="str">
        <f t="shared" si="1158"/>
        <v>Q1</v>
      </c>
      <c r="AC1870">
        <f t="shared" si="1159"/>
        <v>2</v>
      </c>
      <c r="AD1870">
        <f t="shared" si="1160"/>
        <v>1</v>
      </c>
      <c r="AE1870">
        <f t="shared" si="1161"/>
        <v>202002</v>
      </c>
      <c r="AF1870">
        <f t="shared" si="1162"/>
        <v>202001</v>
      </c>
      <c r="AG1870" s="9">
        <f t="shared" ca="1" si="1163"/>
        <v>0</v>
      </c>
      <c r="AH1870">
        <f t="shared" ca="1" si="1164"/>
        <v>2</v>
      </c>
      <c r="AI1870" s="9">
        <f t="shared" ca="1" si="1165"/>
        <v>7</v>
      </c>
      <c r="AJ1870" s="9">
        <f t="shared" ca="1" si="1166"/>
        <v>0</v>
      </c>
      <c r="AK1870" s="9">
        <f t="shared" si="1167"/>
        <v>3</v>
      </c>
      <c r="AL1870" s="9">
        <f t="shared" si="1168"/>
        <v>9</v>
      </c>
      <c r="AM1870" s="9">
        <f t="shared" si="1169"/>
        <v>15</v>
      </c>
      <c r="AN1870" s="2">
        <v>43886.633333333331</v>
      </c>
      <c r="AO1870">
        <v>3234</v>
      </c>
      <c r="AP1870" s="1">
        <v>20000</v>
      </c>
      <c r="AQ1870" t="s">
        <v>5</v>
      </c>
    </row>
    <row r="1871" spans="1:43" x14ac:dyDescent="0.3">
      <c r="A1871" t="str">
        <f t="shared" ca="1" si="1131"/>
        <v>FY2020 Q4 Sep</v>
      </c>
      <c r="B1871">
        <f t="shared" ca="1" si="1132"/>
        <v>2020</v>
      </c>
      <c r="C1871" s="8" t="str">
        <f t="shared" ca="1" si="1133"/>
        <v>Sep</v>
      </c>
      <c r="D1871" s="8" t="str">
        <f t="shared" ca="1" si="1134"/>
        <v>Q4</v>
      </c>
      <c r="E1871">
        <f t="shared" ca="1" si="1135"/>
        <v>12</v>
      </c>
      <c r="F1871">
        <f t="shared" ca="1" si="1136"/>
        <v>4</v>
      </c>
      <c r="G1871">
        <f t="shared" ca="1" si="1137"/>
        <v>202012</v>
      </c>
      <c r="H1871">
        <f t="shared" ca="1" si="1138"/>
        <v>202004</v>
      </c>
      <c r="I1871" t="str">
        <f t="shared" ca="1" si="1139"/>
        <v>FY2020 Q3 Sep</v>
      </c>
      <c r="J1871">
        <f t="shared" ca="1" si="1140"/>
        <v>2020</v>
      </c>
      <c r="K1871" s="8" t="str">
        <f t="shared" ca="1" si="1141"/>
        <v>Sep</v>
      </c>
      <c r="L1871" s="8" t="str">
        <f t="shared" ca="1" si="1142"/>
        <v>Q3</v>
      </c>
      <c r="M1871">
        <f t="shared" ca="1" si="1143"/>
        <v>9</v>
      </c>
      <c r="N1871">
        <f t="shared" ca="1" si="1144"/>
        <v>3</v>
      </c>
      <c r="O1871">
        <f t="shared" ca="1" si="1145"/>
        <v>202009</v>
      </c>
      <c r="P1871">
        <f t="shared" ca="1" si="1146"/>
        <v>202003</v>
      </c>
      <c r="Q1871" t="str">
        <f t="shared" si="1147"/>
        <v>FY2020 Q2 Mar</v>
      </c>
      <c r="R1871">
        <f t="shared" si="1148"/>
        <v>2020</v>
      </c>
      <c r="S1871" s="8" t="str">
        <f t="shared" si="1149"/>
        <v>Mar</v>
      </c>
      <c r="T1871" s="8" t="str">
        <f t="shared" si="1150"/>
        <v>Q2</v>
      </c>
      <c r="U1871">
        <f t="shared" si="1151"/>
        <v>6</v>
      </c>
      <c r="V1871">
        <f t="shared" si="1152"/>
        <v>2</v>
      </c>
      <c r="W1871">
        <f t="shared" si="1153"/>
        <v>202006</v>
      </c>
      <c r="X1871">
        <f t="shared" si="1154"/>
        <v>202002</v>
      </c>
      <c r="Y1871" t="str">
        <f t="shared" si="1155"/>
        <v>FY2020 Q1 Mar</v>
      </c>
      <c r="Z1871">
        <f t="shared" si="1156"/>
        <v>2020</v>
      </c>
      <c r="AA1871" s="8" t="str">
        <f t="shared" si="1157"/>
        <v>Mar</v>
      </c>
      <c r="AB1871" s="8" t="str">
        <f t="shared" si="1158"/>
        <v>Q1</v>
      </c>
      <c r="AC1871">
        <f t="shared" si="1159"/>
        <v>3</v>
      </c>
      <c r="AD1871">
        <f t="shared" si="1160"/>
        <v>1</v>
      </c>
      <c r="AE1871">
        <f t="shared" si="1161"/>
        <v>202003</v>
      </c>
      <c r="AF1871">
        <f t="shared" si="1162"/>
        <v>202001</v>
      </c>
      <c r="AG1871" s="9">
        <f t="shared" ca="1" si="1163"/>
        <v>0</v>
      </c>
      <c r="AH1871">
        <f t="shared" ca="1" si="1164"/>
        <v>2</v>
      </c>
      <c r="AI1871" s="9">
        <f t="shared" ca="1" si="1165"/>
        <v>6</v>
      </c>
      <c r="AJ1871" s="9">
        <f t="shared" ca="1" si="1166"/>
        <v>0</v>
      </c>
      <c r="AK1871" s="9">
        <f t="shared" si="1167"/>
        <v>3</v>
      </c>
      <c r="AL1871" s="9">
        <f t="shared" si="1168"/>
        <v>10</v>
      </c>
      <c r="AM1871" s="9">
        <f t="shared" si="1169"/>
        <v>11</v>
      </c>
      <c r="AN1871" s="2">
        <v>43893.462500000001</v>
      </c>
      <c r="AO1871">
        <v>3234</v>
      </c>
      <c r="AP1871" s="1">
        <v>20000</v>
      </c>
      <c r="AQ1871" t="s">
        <v>5</v>
      </c>
    </row>
    <row r="1872" spans="1:43" x14ac:dyDescent="0.3">
      <c r="A1872" t="str">
        <f t="shared" ca="1" si="1131"/>
        <v>FY2020 Q4 Sep</v>
      </c>
      <c r="B1872">
        <f t="shared" ca="1" si="1132"/>
        <v>2020</v>
      </c>
      <c r="C1872" s="8" t="str">
        <f t="shared" ca="1" si="1133"/>
        <v>Sep</v>
      </c>
      <c r="D1872" s="8" t="str">
        <f t="shared" ca="1" si="1134"/>
        <v>Q4</v>
      </c>
      <c r="E1872">
        <f t="shared" ca="1" si="1135"/>
        <v>12</v>
      </c>
      <c r="F1872">
        <f t="shared" ca="1" si="1136"/>
        <v>4</v>
      </c>
      <c r="G1872">
        <f t="shared" ca="1" si="1137"/>
        <v>202012</v>
      </c>
      <c r="H1872">
        <f t="shared" ca="1" si="1138"/>
        <v>202004</v>
      </c>
      <c r="I1872" t="str">
        <f t="shared" ca="1" si="1139"/>
        <v>FY2020 Q3 Sep</v>
      </c>
      <c r="J1872">
        <f t="shared" ca="1" si="1140"/>
        <v>2020</v>
      </c>
      <c r="K1872" s="8" t="str">
        <f t="shared" ca="1" si="1141"/>
        <v>Sep</v>
      </c>
      <c r="L1872" s="8" t="str">
        <f t="shared" ca="1" si="1142"/>
        <v>Q3</v>
      </c>
      <c r="M1872">
        <f t="shared" ca="1" si="1143"/>
        <v>9</v>
      </c>
      <c r="N1872">
        <f t="shared" ca="1" si="1144"/>
        <v>3</v>
      </c>
      <c r="O1872">
        <f t="shared" ca="1" si="1145"/>
        <v>202009</v>
      </c>
      <c r="P1872">
        <f t="shared" ca="1" si="1146"/>
        <v>202003</v>
      </c>
      <c r="Q1872" t="str">
        <f t="shared" si="1147"/>
        <v>FY2020 Q2 Mar</v>
      </c>
      <c r="R1872">
        <f t="shared" si="1148"/>
        <v>2020</v>
      </c>
      <c r="S1872" s="8" t="str">
        <f t="shared" si="1149"/>
        <v>Mar</v>
      </c>
      <c r="T1872" s="8" t="str">
        <f t="shared" si="1150"/>
        <v>Q2</v>
      </c>
      <c r="U1872">
        <f t="shared" si="1151"/>
        <v>6</v>
      </c>
      <c r="V1872">
        <f t="shared" si="1152"/>
        <v>2</v>
      </c>
      <c r="W1872">
        <f t="shared" si="1153"/>
        <v>202006</v>
      </c>
      <c r="X1872">
        <f t="shared" si="1154"/>
        <v>202002</v>
      </c>
      <c r="Y1872" t="str">
        <f t="shared" si="1155"/>
        <v>FY2020 Q1 Mar</v>
      </c>
      <c r="Z1872">
        <f t="shared" si="1156"/>
        <v>2020</v>
      </c>
      <c r="AA1872" s="8" t="str">
        <f t="shared" si="1157"/>
        <v>Mar</v>
      </c>
      <c r="AB1872" s="8" t="str">
        <f t="shared" si="1158"/>
        <v>Q1</v>
      </c>
      <c r="AC1872">
        <f t="shared" si="1159"/>
        <v>3</v>
      </c>
      <c r="AD1872">
        <f t="shared" si="1160"/>
        <v>1</v>
      </c>
      <c r="AE1872">
        <f t="shared" si="1161"/>
        <v>202003</v>
      </c>
      <c r="AF1872">
        <f t="shared" si="1162"/>
        <v>202001</v>
      </c>
      <c r="AG1872" s="9">
        <f t="shared" ca="1" si="1163"/>
        <v>0</v>
      </c>
      <c r="AH1872">
        <f t="shared" ca="1" si="1164"/>
        <v>2</v>
      </c>
      <c r="AI1872" s="9">
        <f t="shared" ca="1" si="1165"/>
        <v>6</v>
      </c>
      <c r="AJ1872" s="9">
        <f t="shared" ca="1" si="1166"/>
        <v>0</v>
      </c>
      <c r="AK1872" s="9">
        <f t="shared" si="1167"/>
        <v>5</v>
      </c>
      <c r="AL1872" s="9">
        <f t="shared" si="1168"/>
        <v>10</v>
      </c>
      <c r="AM1872" s="9">
        <f t="shared" si="1169"/>
        <v>12</v>
      </c>
      <c r="AN1872" s="2">
        <v>43895.518055555556</v>
      </c>
      <c r="AO1872">
        <v>3234</v>
      </c>
      <c r="AP1872" s="1">
        <v>20000</v>
      </c>
      <c r="AQ1872" t="s">
        <v>5</v>
      </c>
    </row>
    <row r="1873" spans="1:43" x14ac:dyDescent="0.3">
      <c r="A1873" t="str">
        <f t="shared" ca="1" si="1131"/>
        <v>FY2020 Q4 Sep</v>
      </c>
      <c r="B1873">
        <f t="shared" ca="1" si="1132"/>
        <v>2020</v>
      </c>
      <c r="C1873" s="8" t="str">
        <f t="shared" ca="1" si="1133"/>
        <v>Sep</v>
      </c>
      <c r="D1873" s="8" t="str">
        <f t="shared" ca="1" si="1134"/>
        <v>Q4</v>
      </c>
      <c r="E1873">
        <f t="shared" ca="1" si="1135"/>
        <v>12</v>
      </c>
      <c r="F1873">
        <f t="shared" ca="1" si="1136"/>
        <v>4</v>
      </c>
      <c r="G1873">
        <f t="shared" ca="1" si="1137"/>
        <v>202012</v>
      </c>
      <c r="H1873">
        <f t="shared" ca="1" si="1138"/>
        <v>202004</v>
      </c>
      <c r="I1873" t="str">
        <f t="shared" ca="1" si="1139"/>
        <v>FY2020 Q3 Sep</v>
      </c>
      <c r="J1873">
        <f t="shared" ca="1" si="1140"/>
        <v>2020</v>
      </c>
      <c r="K1873" s="8" t="str">
        <f t="shared" ca="1" si="1141"/>
        <v>Sep</v>
      </c>
      <c r="L1873" s="8" t="str">
        <f t="shared" ca="1" si="1142"/>
        <v>Q3</v>
      </c>
      <c r="M1873">
        <f t="shared" ca="1" si="1143"/>
        <v>9</v>
      </c>
      <c r="N1873">
        <f t="shared" ca="1" si="1144"/>
        <v>3</v>
      </c>
      <c r="O1873">
        <f t="shared" ca="1" si="1145"/>
        <v>202009</v>
      </c>
      <c r="P1873">
        <f t="shared" ca="1" si="1146"/>
        <v>202003</v>
      </c>
      <c r="Q1873" t="str">
        <f t="shared" si="1147"/>
        <v>FY2020 Q2 Feb</v>
      </c>
      <c r="R1873">
        <f t="shared" si="1148"/>
        <v>2020</v>
      </c>
      <c r="S1873" s="8" t="str">
        <f t="shared" si="1149"/>
        <v>Feb</v>
      </c>
      <c r="T1873" s="8" t="str">
        <f t="shared" si="1150"/>
        <v>Q2</v>
      </c>
      <c r="U1873">
        <f t="shared" si="1151"/>
        <v>5</v>
      </c>
      <c r="V1873">
        <f t="shared" si="1152"/>
        <v>2</v>
      </c>
      <c r="W1873">
        <f t="shared" si="1153"/>
        <v>202005</v>
      </c>
      <c r="X1873">
        <f t="shared" si="1154"/>
        <v>202002</v>
      </c>
      <c r="Y1873" t="str">
        <f t="shared" si="1155"/>
        <v>FY2020 Q1 Feb</v>
      </c>
      <c r="Z1873">
        <f t="shared" si="1156"/>
        <v>2020</v>
      </c>
      <c r="AA1873" s="8" t="str">
        <f t="shared" si="1157"/>
        <v>Feb</v>
      </c>
      <c r="AB1873" s="8" t="str">
        <f t="shared" si="1158"/>
        <v>Q1</v>
      </c>
      <c r="AC1873">
        <f t="shared" si="1159"/>
        <v>2</v>
      </c>
      <c r="AD1873">
        <f t="shared" si="1160"/>
        <v>1</v>
      </c>
      <c r="AE1873">
        <f t="shared" si="1161"/>
        <v>202002</v>
      </c>
      <c r="AF1873">
        <f t="shared" si="1162"/>
        <v>202001</v>
      </c>
      <c r="AG1873" s="9">
        <f t="shared" ca="1" si="1163"/>
        <v>0</v>
      </c>
      <c r="AH1873">
        <f t="shared" ca="1" si="1164"/>
        <v>2</v>
      </c>
      <c r="AI1873" s="9">
        <f t="shared" ca="1" si="1165"/>
        <v>7</v>
      </c>
      <c r="AJ1873" s="9">
        <f t="shared" ca="1" si="1166"/>
        <v>0</v>
      </c>
      <c r="AK1873" s="9">
        <f t="shared" si="1167"/>
        <v>2</v>
      </c>
      <c r="AL1873" s="9">
        <f t="shared" si="1168"/>
        <v>9</v>
      </c>
      <c r="AM1873" s="9">
        <f t="shared" si="1169"/>
        <v>17</v>
      </c>
      <c r="AN1873" s="2">
        <v>43885.73333333333</v>
      </c>
      <c r="AO1873">
        <v>3316</v>
      </c>
      <c r="AP1873" s="1">
        <v>20000</v>
      </c>
      <c r="AQ1873" t="s">
        <v>5</v>
      </c>
    </row>
    <row r="1874" spans="1:43" x14ac:dyDescent="0.3">
      <c r="A1874" t="str">
        <f t="shared" ca="1" si="1131"/>
        <v>FY2020 Q4 Sep</v>
      </c>
      <c r="B1874">
        <f t="shared" ca="1" si="1132"/>
        <v>2020</v>
      </c>
      <c r="C1874" s="8" t="str">
        <f t="shared" ca="1" si="1133"/>
        <v>Sep</v>
      </c>
      <c r="D1874" s="8" t="str">
        <f t="shared" ca="1" si="1134"/>
        <v>Q4</v>
      </c>
      <c r="E1874">
        <f t="shared" ca="1" si="1135"/>
        <v>12</v>
      </c>
      <c r="F1874">
        <f t="shared" ca="1" si="1136"/>
        <v>4</v>
      </c>
      <c r="G1874">
        <f t="shared" ca="1" si="1137"/>
        <v>202012</v>
      </c>
      <c r="H1874">
        <f t="shared" ca="1" si="1138"/>
        <v>202004</v>
      </c>
      <c r="I1874" t="str">
        <f t="shared" ca="1" si="1139"/>
        <v>FY2020 Q3 Sep</v>
      </c>
      <c r="J1874">
        <f t="shared" ca="1" si="1140"/>
        <v>2020</v>
      </c>
      <c r="K1874" s="8" t="str">
        <f t="shared" ca="1" si="1141"/>
        <v>Sep</v>
      </c>
      <c r="L1874" s="8" t="str">
        <f t="shared" ca="1" si="1142"/>
        <v>Q3</v>
      </c>
      <c r="M1874">
        <f t="shared" ca="1" si="1143"/>
        <v>9</v>
      </c>
      <c r="N1874">
        <f t="shared" ca="1" si="1144"/>
        <v>3</v>
      </c>
      <c r="O1874">
        <f t="shared" ca="1" si="1145"/>
        <v>202009</v>
      </c>
      <c r="P1874">
        <f t="shared" ca="1" si="1146"/>
        <v>202003</v>
      </c>
      <c r="Q1874" t="str">
        <f t="shared" si="1147"/>
        <v>FY2020 Q2 Mar</v>
      </c>
      <c r="R1874">
        <f t="shared" si="1148"/>
        <v>2020</v>
      </c>
      <c r="S1874" s="8" t="str">
        <f t="shared" si="1149"/>
        <v>Mar</v>
      </c>
      <c r="T1874" s="8" t="str">
        <f t="shared" si="1150"/>
        <v>Q2</v>
      </c>
      <c r="U1874">
        <f t="shared" si="1151"/>
        <v>6</v>
      </c>
      <c r="V1874">
        <f t="shared" si="1152"/>
        <v>2</v>
      </c>
      <c r="W1874">
        <f t="shared" si="1153"/>
        <v>202006</v>
      </c>
      <c r="X1874">
        <f t="shared" si="1154"/>
        <v>202002</v>
      </c>
      <c r="Y1874" t="str">
        <f t="shared" si="1155"/>
        <v>FY2020 Q1 Mar</v>
      </c>
      <c r="Z1874">
        <f t="shared" si="1156"/>
        <v>2020</v>
      </c>
      <c r="AA1874" s="8" t="str">
        <f t="shared" si="1157"/>
        <v>Mar</v>
      </c>
      <c r="AB1874" s="8" t="str">
        <f t="shared" si="1158"/>
        <v>Q1</v>
      </c>
      <c r="AC1874">
        <f t="shared" si="1159"/>
        <v>3</v>
      </c>
      <c r="AD1874">
        <f t="shared" si="1160"/>
        <v>1</v>
      </c>
      <c r="AE1874">
        <f t="shared" si="1161"/>
        <v>202003</v>
      </c>
      <c r="AF1874">
        <f t="shared" si="1162"/>
        <v>202001</v>
      </c>
      <c r="AG1874" s="9">
        <f t="shared" ca="1" si="1163"/>
        <v>0</v>
      </c>
      <c r="AH1874">
        <f t="shared" ca="1" si="1164"/>
        <v>2</v>
      </c>
      <c r="AI1874" s="9">
        <f t="shared" ca="1" si="1165"/>
        <v>6</v>
      </c>
      <c r="AJ1874" s="9">
        <f t="shared" ca="1" si="1166"/>
        <v>0</v>
      </c>
      <c r="AK1874" s="9">
        <f t="shared" si="1167"/>
        <v>4</v>
      </c>
      <c r="AL1874" s="9">
        <f t="shared" si="1168"/>
        <v>11</v>
      </c>
      <c r="AM1874" s="9">
        <f t="shared" si="1169"/>
        <v>10</v>
      </c>
      <c r="AN1874" s="2">
        <v>43901.452777777777</v>
      </c>
      <c r="AO1874">
        <v>3325</v>
      </c>
      <c r="AP1874" s="1">
        <v>20000</v>
      </c>
      <c r="AQ1874" t="s">
        <v>5</v>
      </c>
    </row>
    <row r="1875" spans="1:43" x14ac:dyDescent="0.3">
      <c r="A1875" t="str">
        <f t="shared" ca="1" si="1131"/>
        <v>FY2020 Q4 Sep</v>
      </c>
      <c r="B1875">
        <f t="shared" ca="1" si="1132"/>
        <v>2020</v>
      </c>
      <c r="C1875" s="8" t="str">
        <f t="shared" ca="1" si="1133"/>
        <v>Sep</v>
      </c>
      <c r="D1875" s="8" t="str">
        <f t="shared" ca="1" si="1134"/>
        <v>Q4</v>
      </c>
      <c r="E1875">
        <f t="shared" ca="1" si="1135"/>
        <v>12</v>
      </c>
      <c r="F1875">
        <f t="shared" ca="1" si="1136"/>
        <v>4</v>
      </c>
      <c r="G1875">
        <f t="shared" ca="1" si="1137"/>
        <v>202012</v>
      </c>
      <c r="H1875">
        <f t="shared" ca="1" si="1138"/>
        <v>202004</v>
      </c>
      <c r="I1875" t="str">
        <f t="shared" ca="1" si="1139"/>
        <v>FY2020 Q3 Sep</v>
      </c>
      <c r="J1875">
        <f t="shared" ca="1" si="1140"/>
        <v>2020</v>
      </c>
      <c r="K1875" s="8" t="str">
        <f t="shared" ca="1" si="1141"/>
        <v>Sep</v>
      </c>
      <c r="L1875" s="8" t="str">
        <f t="shared" ca="1" si="1142"/>
        <v>Q3</v>
      </c>
      <c r="M1875">
        <f t="shared" ca="1" si="1143"/>
        <v>9</v>
      </c>
      <c r="N1875">
        <f t="shared" ca="1" si="1144"/>
        <v>3</v>
      </c>
      <c r="O1875">
        <f t="shared" ca="1" si="1145"/>
        <v>202009</v>
      </c>
      <c r="P1875">
        <f t="shared" ca="1" si="1146"/>
        <v>202003</v>
      </c>
      <c r="Q1875" t="str">
        <f t="shared" si="1147"/>
        <v>FY2020 Q1 Oct</v>
      </c>
      <c r="R1875">
        <f t="shared" si="1148"/>
        <v>2020</v>
      </c>
      <c r="S1875" s="8" t="str">
        <f t="shared" si="1149"/>
        <v>Oct</v>
      </c>
      <c r="T1875" s="8" t="str">
        <f t="shared" si="1150"/>
        <v>Q1</v>
      </c>
      <c r="U1875">
        <f t="shared" si="1151"/>
        <v>1</v>
      </c>
      <c r="V1875">
        <f t="shared" si="1152"/>
        <v>1</v>
      </c>
      <c r="W1875">
        <f t="shared" si="1153"/>
        <v>202001</v>
      </c>
      <c r="X1875">
        <f t="shared" si="1154"/>
        <v>202001</v>
      </c>
      <c r="Y1875" t="str">
        <f t="shared" si="1155"/>
        <v>FY2019 Q4 Oct</v>
      </c>
      <c r="Z1875">
        <f t="shared" si="1156"/>
        <v>2019</v>
      </c>
      <c r="AA1875" s="8" t="str">
        <f t="shared" si="1157"/>
        <v>Oct</v>
      </c>
      <c r="AB1875" s="8" t="str">
        <f t="shared" si="1158"/>
        <v>Q4</v>
      </c>
      <c r="AC1875">
        <f t="shared" si="1159"/>
        <v>10</v>
      </c>
      <c r="AD1875">
        <f t="shared" si="1160"/>
        <v>4</v>
      </c>
      <c r="AE1875">
        <f t="shared" si="1161"/>
        <v>201910</v>
      </c>
      <c r="AF1875">
        <f t="shared" si="1162"/>
        <v>201904</v>
      </c>
      <c r="AG1875" s="9">
        <f t="shared" ca="1" si="1163"/>
        <v>0</v>
      </c>
      <c r="AH1875">
        <f t="shared" ca="1" si="1164"/>
        <v>4</v>
      </c>
      <c r="AI1875" s="9">
        <f t="shared" ca="1" si="1165"/>
        <v>11</v>
      </c>
      <c r="AJ1875" s="9">
        <f t="shared" ca="1" si="1166"/>
        <v>1</v>
      </c>
      <c r="AK1875" s="9">
        <f t="shared" si="1167"/>
        <v>3</v>
      </c>
      <c r="AL1875" s="9">
        <f t="shared" si="1168"/>
        <v>41</v>
      </c>
      <c r="AM1875" s="9">
        <f t="shared" si="1169"/>
        <v>17</v>
      </c>
      <c r="AN1875" s="2">
        <v>43746.731944444444</v>
      </c>
      <c r="AO1875">
        <v>3331</v>
      </c>
      <c r="AP1875" s="1">
        <v>20000</v>
      </c>
      <c r="AQ1875" t="s">
        <v>5</v>
      </c>
    </row>
    <row r="1876" spans="1:43" x14ac:dyDescent="0.3">
      <c r="A1876" t="str">
        <f t="shared" ca="1" si="1131"/>
        <v>FY2020 Q4 Sep</v>
      </c>
      <c r="B1876">
        <f t="shared" ca="1" si="1132"/>
        <v>2020</v>
      </c>
      <c r="C1876" s="8" t="str">
        <f t="shared" ca="1" si="1133"/>
        <v>Sep</v>
      </c>
      <c r="D1876" s="8" t="str">
        <f t="shared" ca="1" si="1134"/>
        <v>Q4</v>
      </c>
      <c r="E1876">
        <f t="shared" ca="1" si="1135"/>
        <v>12</v>
      </c>
      <c r="F1876">
        <f t="shared" ca="1" si="1136"/>
        <v>4</v>
      </c>
      <c r="G1876">
        <f t="shared" ca="1" si="1137"/>
        <v>202012</v>
      </c>
      <c r="H1876">
        <f t="shared" ca="1" si="1138"/>
        <v>202004</v>
      </c>
      <c r="I1876" t="str">
        <f t="shared" ca="1" si="1139"/>
        <v>FY2020 Q3 Sep</v>
      </c>
      <c r="J1876">
        <f t="shared" ca="1" si="1140"/>
        <v>2020</v>
      </c>
      <c r="K1876" s="8" t="str">
        <f t="shared" ca="1" si="1141"/>
        <v>Sep</v>
      </c>
      <c r="L1876" s="8" t="str">
        <f t="shared" ca="1" si="1142"/>
        <v>Q3</v>
      </c>
      <c r="M1876">
        <f t="shared" ca="1" si="1143"/>
        <v>9</v>
      </c>
      <c r="N1876">
        <f t="shared" ca="1" si="1144"/>
        <v>3</v>
      </c>
      <c r="O1876">
        <f t="shared" ca="1" si="1145"/>
        <v>202009</v>
      </c>
      <c r="P1876">
        <f t="shared" ca="1" si="1146"/>
        <v>202003</v>
      </c>
      <c r="Q1876" t="str">
        <f t="shared" si="1147"/>
        <v>FY2020 Q1 Oct</v>
      </c>
      <c r="R1876">
        <f t="shared" si="1148"/>
        <v>2020</v>
      </c>
      <c r="S1876" s="8" t="str">
        <f t="shared" si="1149"/>
        <v>Oct</v>
      </c>
      <c r="T1876" s="8" t="str">
        <f t="shared" si="1150"/>
        <v>Q1</v>
      </c>
      <c r="U1876">
        <f t="shared" si="1151"/>
        <v>1</v>
      </c>
      <c r="V1876">
        <f t="shared" si="1152"/>
        <v>1</v>
      </c>
      <c r="W1876">
        <f t="shared" si="1153"/>
        <v>202001</v>
      </c>
      <c r="X1876">
        <f t="shared" si="1154"/>
        <v>202001</v>
      </c>
      <c r="Y1876" t="str">
        <f t="shared" si="1155"/>
        <v>FY2019 Q4 Oct</v>
      </c>
      <c r="Z1876">
        <f t="shared" si="1156"/>
        <v>2019</v>
      </c>
      <c r="AA1876" s="8" t="str">
        <f t="shared" si="1157"/>
        <v>Oct</v>
      </c>
      <c r="AB1876" s="8" t="str">
        <f t="shared" si="1158"/>
        <v>Q4</v>
      </c>
      <c r="AC1876">
        <f t="shared" si="1159"/>
        <v>10</v>
      </c>
      <c r="AD1876">
        <f t="shared" si="1160"/>
        <v>4</v>
      </c>
      <c r="AE1876">
        <f t="shared" si="1161"/>
        <v>201910</v>
      </c>
      <c r="AF1876">
        <f t="shared" si="1162"/>
        <v>201904</v>
      </c>
      <c r="AG1876" s="9">
        <f t="shared" ca="1" si="1163"/>
        <v>0</v>
      </c>
      <c r="AH1876">
        <f t="shared" ca="1" si="1164"/>
        <v>4</v>
      </c>
      <c r="AI1876" s="9">
        <f t="shared" ca="1" si="1165"/>
        <v>11</v>
      </c>
      <c r="AJ1876" s="9">
        <f t="shared" ca="1" si="1166"/>
        <v>1</v>
      </c>
      <c r="AK1876" s="9">
        <f t="shared" si="1167"/>
        <v>4</v>
      </c>
      <c r="AL1876" s="9">
        <f t="shared" si="1168"/>
        <v>41</v>
      </c>
      <c r="AM1876" s="9">
        <f t="shared" si="1169"/>
        <v>16</v>
      </c>
      <c r="AN1876" s="2">
        <v>43747.70416666667</v>
      </c>
      <c r="AO1876">
        <v>3331</v>
      </c>
      <c r="AP1876" s="1">
        <v>20000</v>
      </c>
      <c r="AQ1876" t="s">
        <v>5</v>
      </c>
    </row>
    <row r="1877" spans="1:43" x14ac:dyDescent="0.3">
      <c r="A1877" t="str">
        <f t="shared" ca="1" si="1131"/>
        <v>FY2020 Q4 Sep</v>
      </c>
      <c r="B1877">
        <f t="shared" ca="1" si="1132"/>
        <v>2020</v>
      </c>
      <c r="C1877" s="8" t="str">
        <f t="shared" ca="1" si="1133"/>
        <v>Sep</v>
      </c>
      <c r="D1877" s="8" t="str">
        <f t="shared" ca="1" si="1134"/>
        <v>Q4</v>
      </c>
      <c r="E1877">
        <f t="shared" ca="1" si="1135"/>
        <v>12</v>
      </c>
      <c r="F1877">
        <f t="shared" ca="1" si="1136"/>
        <v>4</v>
      </c>
      <c r="G1877">
        <f t="shared" ca="1" si="1137"/>
        <v>202012</v>
      </c>
      <c r="H1877">
        <f t="shared" ca="1" si="1138"/>
        <v>202004</v>
      </c>
      <c r="I1877" t="str">
        <f t="shared" ca="1" si="1139"/>
        <v>FY2020 Q3 Sep</v>
      </c>
      <c r="J1877">
        <f t="shared" ca="1" si="1140"/>
        <v>2020</v>
      </c>
      <c r="K1877" s="8" t="str">
        <f t="shared" ca="1" si="1141"/>
        <v>Sep</v>
      </c>
      <c r="L1877" s="8" t="str">
        <f t="shared" ca="1" si="1142"/>
        <v>Q3</v>
      </c>
      <c r="M1877">
        <f t="shared" ca="1" si="1143"/>
        <v>9</v>
      </c>
      <c r="N1877">
        <f t="shared" ca="1" si="1144"/>
        <v>3</v>
      </c>
      <c r="O1877">
        <f t="shared" ca="1" si="1145"/>
        <v>202009</v>
      </c>
      <c r="P1877">
        <f t="shared" ca="1" si="1146"/>
        <v>202003</v>
      </c>
      <c r="Q1877" t="str">
        <f t="shared" si="1147"/>
        <v>FY2020 Q1 Oct</v>
      </c>
      <c r="R1877">
        <f t="shared" si="1148"/>
        <v>2020</v>
      </c>
      <c r="S1877" s="8" t="str">
        <f t="shared" si="1149"/>
        <v>Oct</v>
      </c>
      <c r="T1877" s="8" t="str">
        <f t="shared" si="1150"/>
        <v>Q1</v>
      </c>
      <c r="U1877">
        <f t="shared" si="1151"/>
        <v>1</v>
      </c>
      <c r="V1877">
        <f t="shared" si="1152"/>
        <v>1</v>
      </c>
      <c r="W1877">
        <f t="shared" si="1153"/>
        <v>202001</v>
      </c>
      <c r="X1877">
        <f t="shared" si="1154"/>
        <v>202001</v>
      </c>
      <c r="Y1877" t="str">
        <f t="shared" si="1155"/>
        <v>FY2019 Q4 Oct</v>
      </c>
      <c r="Z1877">
        <f t="shared" si="1156"/>
        <v>2019</v>
      </c>
      <c r="AA1877" s="8" t="str">
        <f t="shared" si="1157"/>
        <v>Oct</v>
      </c>
      <c r="AB1877" s="8" t="str">
        <f t="shared" si="1158"/>
        <v>Q4</v>
      </c>
      <c r="AC1877">
        <f t="shared" si="1159"/>
        <v>10</v>
      </c>
      <c r="AD1877">
        <f t="shared" si="1160"/>
        <v>4</v>
      </c>
      <c r="AE1877">
        <f t="shared" si="1161"/>
        <v>201910</v>
      </c>
      <c r="AF1877">
        <f t="shared" si="1162"/>
        <v>201904</v>
      </c>
      <c r="AG1877" s="9">
        <f t="shared" ca="1" si="1163"/>
        <v>0</v>
      </c>
      <c r="AH1877">
        <f t="shared" ca="1" si="1164"/>
        <v>4</v>
      </c>
      <c r="AI1877" s="9">
        <f t="shared" ca="1" si="1165"/>
        <v>11</v>
      </c>
      <c r="AJ1877" s="9">
        <f t="shared" ca="1" si="1166"/>
        <v>1</v>
      </c>
      <c r="AK1877" s="9">
        <f t="shared" si="1167"/>
        <v>6</v>
      </c>
      <c r="AL1877" s="9">
        <f t="shared" si="1168"/>
        <v>41</v>
      </c>
      <c r="AM1877" s="9">
        <f t="shared" si="1169"/>
        <v>15</v>
      </c>
      <c r="AN1877" s="2">
        <v>43749.644444444442</v>
      </c>
      <c r="AO1877">
        <v>3331</v>
      </c>
      <c r="AP1877" s="1">
        <v>20000</v>
      </c>
      <c r="AQ1877" t="s">
        <v>5</v>
      </c>
    </row>
    <row r="1878" spans="1:43" x14ac:dyDescent="0.3">
      <c r="A1878" t="str">
        <f t="shared" ca="1" si="1131"/>
        <v>FY2020 Q4 Sep</v>
      </c>
      <c r="B1878">
        <f t="shared" ca="1" si="1132"/>
        <v>2020</v>
      </c>
      <c r="C1878" s="8" t="str">
        <f t="shared" ca="1" si="1133"/>
        <v>Sep</v>
      </c>
      <c r="D1878" s="8" t="str">
        <f t="shared" ca="1" si="1134"/>
        <v>Q4</v>
      </c>
      <c r="E1878">
        <f t="shared" ca="1" si="1135"/>
        <v>12</v>
      </c>
      <c r="F1878">
        <f t="shared" ca="1" si="1136"/>
        <v>4</v>
      </c>
      <c r="G1878">
        <f t="shared" ca="1" si="1137"/>
        <v>202012</v>
      </c>
      <c r="H1878">
        <f t="shared" ca="1" si="1138"/>
        <v>202004</v>
      </c>
      <c r="I1878" t="str">
        <f t="shared" ca="1" si="1139"/>
        <v>FY2020 Q3 Sep</v>
      </c>
      <c r="J1878">
        <f t="shared" ca="1" si="1140"/>
        <v>2020</v>
      </c>
      <c r="K1878" s="8" t="str">
        <f t="shared" ca="1" si="1141"/>
        <v>Sep</v>
      </c>
      <c r="L1878" s="8" t="str">
        <f t="shared" ca="1" si="1142"/>
        <v>Q3</v>
      </c>
      <c r="M1878">
        <f t="shared" ca="1" si="1143"/>
        <v>9</v>
      </c>
      <c r="N1878">
        <f t="shared" ca="1" si="1144"/>
        <v>3</v>
      </c>
      <c r="O1878">
        <f t="shared" ca="1" si="1145"/>
        <v>202009</v>
      </c>
      <c r="P1878">
        <f t="shared" ca="1" si="1146"/>
        <v>202003</v>
      </c>
      <c r="Q1878" t="str">
        <f t="shared" si="1147"/>
        <v>FY2020 Q1 Nov</v>
      </c>
      <c r="R1878">
        <f t="shared" si="1148"/>
        <v>2020</v>
      </c>
      <c r="S1878" s="8" t="str">
        <f t="shared" si="1149"/>
        <v>Nov</v>
      </c>
      <c r="T1878" s="8" t="str">
        <f t="shared" si="1150"/>
        <v>Q1</v>
      </c>
      <c r="U1878">
        <f t="shared" si="1151"/>
        <v>2</v>
      </c>
      <c r="V1878">
        <f t="shared" si="1152"/>
        <v>1</v>
      </c>
      <c r="W1878">
        <f t="shared" si="1153"/>
        <v>202002</v>
      </c>
      <c r="X1878">
        <f t="shared" si="1154"/>
        <v>202001</v>
      </c>
      <c r="Y1878" t="str">
        <f t="shared" si="1155"/>
        <v>FY2019 Q4 Nov</v>
      </c>
      <c r="Z1878">
        <f t="shared" si="1156"/>
        <v>2019</v>
      </c>
      <c r="AA1878" s="8" t="str">
        <f t="shared" si="1157"/>
        <v>Nov</v>
      </c>
      <c r="AB1878" s="8" t="str">
        <f t="shared" si="1158"/>
        <v>Q4</v>
      </c>
      <c r="AC1878">
        <f t="shared" si="1159"/>
        <v>11</v>
      </c>
      <c r="AD1878">
        <f t="shared" si="1160"/>
        <v>4</v>
      </c>
      <c r="AE1878">
        <f t="shared" si="1161"/>
        <v>201911</v>
      </c>
      <c r="AF1878">
        <f t="shared" si="1162"/>
        <v>201904</v>
      </c>
      <c r="AG1878" s="9">
        <f t="shared" ca="1" si="1163"/>
        <v>0</v>
      </c>
      <c r="AH1878">
        <f t="shared" ca="1" si="1164"/>
        <v>3</v>
      </c>
      <c r="AI1878" s="9">
        <f t="shared" ca="1" si="1165"/>
        <v>10</v>
      </c>
      <c r="AJ1878" s="9">
        <f t="shared" ca="1" si="1166"/>
        <v>1</v>
      </c>
      <c r="AK1878" s="9">
        <f t="shared" si="1167"/>
        <v>3</v>
      </c>
      <c r="AL1878" s="9">
        <f t="shared" si="1168"/>
        <v>45</v>
      </c>
      <c r="AM1878" s="9">
        <f t="shared" si="1169"/>
        <v>17</v>
      </c>
      <c r="AN1878" s="2">
        <v>43774.745833333334</v>
      </c>
      <c r="AO1878">
        <v>3331</v>
      </c>
      <c r="AP1878" s="1">
        <v>20000</v>
      </c>
      <c r="AQ1878" t="s">
        <v>5</v>
      </c>
    </row>
    <row r="1879" spans="1:43" x14ac:dyDescent="0.3">
      <c r="A1879" t="str">
        <f t="shared" ca="1" si="1131"/>
        <v>FY2020 Q4 Sep</v>
      </c>
      <c r="B1879">
        <f t="shared" ca="1" si="1132"/>
        <v>2020</v>
      </c>
      <c r="C1879" s="8" t="str">
        <f t="shared" ca="1" si="1133"/>
        <v>Sep</v>
      </c>
      <c r="D1879" s="8" t="str">
        <f t="shared" ca="1" si="1134"/>
        <v>Q4</v>
      </c>
      <c r="E1879">
        <f t="shared" ca="1" si="1135"/>
        <v>12</v>
      </c>
      <c r="F1879">
        <f t="shared" ca="1" si="1136"/>
        <v>4</v>
      </c>
      <c r="G1879">
        <f t="shared" ca="1" si="1137"/>
        <v>202012</v>
      </c>
      <c r="H1879">
        <f t="shared" ca="1" si="1138"/>
        <v>202004</v>
      </c>
      <c r="I1879" t="str">
        <f t="shared" ca="1" si="1139"/>
        <v>FY2020 Q3 Sep</v>
      </c>
      <c r="J1879">
        <f t="shared" ca="1" si="1140"/>
        <v>2020</v>
      </c>
      <c r="K1879" s="8" t="str">
        <f t="shared" ca="1" si="1141"/>
        <v>Sep</v>
      </c>
      <c r="L1879" s="8" t="str">
        <f t="shared" ca="1" si="1142"/>
        <v>Q3</v>
      </c>
      <c r="M1879">
        <f t="shared" ca="1" si="1143"/>
        <v>9</v>
      </c>
      <c r="N1879">
        <f t="shared" ca="1" si="1144"/>
        <v>3</v>
      </c>
      <c r="O1879">
        <f t="shared" ca="1" si="1145"/>
        <v>202009</v>
      </c>
      <c r="P1879">
        <f t="shared" ca="1" si="1146"/>
        <v>202003</v>
      </c>
      <c r="Q1879" t="str">
        <f t="shared" si="1147"/>
        <v>FY2020 Q1 Nov</v>
      </c>
      <c r="R1879">
        <f t="shared" si="1148"/>
        <v>2020</v>
      </c>
      <c r="S1879" s="8" t="str">
        <f t="shared" si="1149"/>
        <v>Nov</v>
      </c>
      <c r="T1879" s="8" t="str">
        <f t="shared" si="1150"/>
        <v>Q1</v>
      </c>
      <c r="U1879">
        <f t="shared" si="1151"/>
        <v>2</v>
      </c>
      <c r="V1879">
        <f t="shared" si="1152"/>
        <v>1</v>
      </c>
      <c r="W1879">
        <f t="shared" si="1153"/>
        <v>202002</v>
      </c>
      <c r="X1879">
        <f t="shared" si="1154"/>
        <v>202001</v>
      </c>
      <c r="Y1879" t="str">
        <f t="shared" si="1155"/>
        <v>FY2019 Q4 Nov</v>
      </c>
      <c r="Z1879">
        <f t="shared" si="1156"/>
        <v>2019</v>
      </c>
      <c r="AA1879" s="8" t="str">
        <f t="shared" si="1157"/>
        <v>Nov</v>
      </c>
      <c r="AB1879" s="8" t="str">
        <f t="shared" si="1158"/>
        <v>Q4</v>
      </c>
      <c r="AC1879">
        <f t="shared" si="1159"/>
        <v>11</v>
      </c>
      <c r="AD1879">
        <f t="shared" si="1160"/>
        <v>4</v>
      </c>
      <c r="AE1879">
        <f t="shared" si="1161"/>
        <v>201911</v>
      </c>
      <c r="AF1879">
        <f t="shared" si="1162"/>
        <v>201904</v>
      </c>
      <c r="AG1879" s="9">
        <f t="shared" ca="1" si="1163"/>
        <v>0</v>
      </c>
      <c r="AH1879">
        <f t="shared" ca="1" si="1164"/>
        <v>3</v>
      </c>
      <c r="AI1879" s="9">
        <f t="shared" ca="1" si="1165"/>
        <v>10</v>
      </c>
      <c r="AJ1879" s="9">
        <f t="shared" ca="1" si="1166"/>
        <v>1</v>
      </c>
      <c r="AK1879" s="9">
        <f t="shared" si="1167"/>
        <v>4</v>
      </c>
      <c r="AL1879" s="9">
        <f t="shared" si="1168"/>
        <v>47</v>
      </c>
      <c r="AM1879" s="9">
        <f t="shared" si="1169"/>
        <v>14</v>
      </c>
      <c r="AN1879" s="2">
        <v>43789.613194444442</v>
      </c>
      <c r="AO1879">
        <v>3375</v>
      </c>
      <c r="AP1879" s="1">
        <v>20000</v>
      </c>
      <c r="AQ1879" t="s">
        <v>5</v>
      </c>
    </row>
    <row r="1880" spans="1:43" x14ac:dyDescent="0.3">
      <c r="A1880" t="str">
        <f t="shared" ca="1" si="1131"/>
        <v>FY2020 Q4 Sep</v>
      </c>
      <c r="B1880">
        <f t="shared" ca="1" si="1132"/>
        <v>2020</v>
      </c>
      <c r="C1880" s="8" t="str">
        <f t="shared" ca="1" si="1133"/>
        <v>Sep</v>
      </c>
      <c r="D1880" s="8" t="str">
        <f t="shared" ca="1" si="1134"/>
        <v>Q4</v>
      </c>
      <c r="E1880">
        <f t="shared" ca="1" si="1135"/>
        <v>12</v>
      </c>
      <c r="F1880">
        <f t="shared" ca="1" si="1136"/>
        <v>4</v>
      </c>
      <c r="G1880">
        <f t="shared" ca="1" si="1137"/>
        <v>202012</v>
      </c>
      <c r="H1880">
        <f t="shared" ca="1" si="1138"/>
        <v>202004</v>
      </c>
      <c r="I1880" t="str">
        <f t="shared" ca="1" si="1139"/>
        <v>FY2020 Q3 Sep</v>
      </c>
      <c r="J1880">
        <f t="shared" ca="1" si="1140"/>
        <v>2020</v>
      </c>
      <c r="K1880" s="8" t="str">
        <f t="shared" ca="1" si="1141"/>
        <v>Sep</v>
      </c>
      <c r="L1880" s="8" t="str">
        <f t="shared" ca="1" si="1142"/>
        <v>Q3</v>
      </c>
      <c r="M1880">
        <f t="shared" ca="1" si="1143"/>
        <v>9</v>
      </c>
      <c r="N1880">
        <f t="shared" ca="1" si="1144"/>
        <v>3</v>
      </c>
      <c r="O1880">
        <f t="shared" ca="1" si="1145"/>
        <v>202009</v>
      </c>
      <c r="P1880">
        <f t="shared" ca="1" si="1146"/>
        <v>202003</v>
      </c>
      <c r="Q1880" t="str">
        <f t="shared" si="1147"/>
        <v>FY2020 Q2 Mar</v>
      </c>
      <c r="R1880">
        <f t="shared" si="1148"/>
        <v>2020</v>
      </c>
      <c r="S1880" s="8" t="str">
        <f t="shared" si="1149"/>
        <v>Mar</v>
      </c>
      <c r="T1880" s="8" t="str">
        <f t="shared" si="1150"/>
        <v>Q2</v>
      </c>
      <c r="U1880">
        <f t="shared" si="1151"/>
        <v>6</v>
      </c>
      <c r="V1880">
        <f t="shared" si="1152"/>
        <v>2</v>
      </c>
      <c r="W1880">
        <f t="shared" si="1153"/>
        <v>202006</v>
      </c>
      <c r="X1880">
        <f t="shared" si="1154"/>
        <v>202002</v>
      </c>
      <c r="Y1880" t="str">
        <f t="shared" si="1155"/>
        <v>FY2020 Q1 Mar</v>
      </c>
      <c r="Z1880">
        <f t="shared" si="1156"/>
        <v>2020</v>
      </c>
      <c r="AA1880" s="8" t="str">
        <f t="shared" si="1157"/>
        <v>Mar</v>
      </c>
      <c r="AB1880" s="8" t="str">
        <f t="shared" si="1158"/>
        <v>Q1</v>
      </c>
      <c r="AC1880">
        <f t="shared" si="1159"/>
        <v>3</v>
      </c>
      <c r="AD1880">
        <f t="shared" si="1160"/>
        <v>1</v>
      </c>
      <c r="AE1880">
        <f t="shared" si="1161"/>
        <v>202003</v>
      </c>
      <c r="AF1880">
        <f t="shared" si="1162"/>
        <v>202001</v>
      </c>
      <c r="AG1880" s="9">
        <f t="shared" ca="1" si="1163"/>
        <v>0</v>
      </c>
      <c r="AH1880">
        <f t="shared" ca="1" si="1164"/>
        <v>2</v>
      </c>
      <c r="AI1880" s="9">
        <f t="shared" ca="1" si="1165"/>
        <v>6</v>
      </c>
      <c r="AJ1880" s="9">
        <f t="shared" ca="1" si="1166"/>
        <v>0</v>
      </c>
      <c r="AK1880" s="9">
        <f t="shared" si="1167"/>
        <v>5</v>
      </c>
      <c r="AL1880" s="9">
        <f t="shared" si="1168"/>
        <v>10</v>
      </c>
      <c r="AM1880" s="9">
        <f t="shared" si="1169"/>
        <v>14</v>
      </c>
      <c r="AN1880" s="2">
        <v>43895.611111111109</v>
      </c>
      <c r="AO1880">
        <v>3375</v>
      </c>
      <c r="AP1880" s="1">
        <v>20000</v>
      </c>
      <c r="AQ1880" t="s">
        <v>5</v>
      </c>
    </row>
    <row r="1881" spans="1:43" x14ac:dyDescent="0.3">
      <c r="A1881" t="str">
        <f t="shared" ca="1" si="1131"/>
        <v>FY2020 Q4 Sep</v>
      </c>
      <c r="B1881">
        <f t="shared" ca="1" si="1132"/>
        <v>2020</v>
      </c>
      <c r="C1881" s="8" t="str">
        <f t="shared" ca="1" si="1133"/>
        <v>Sep</v>
      </c>
      <c r="D1881" s="8" t="str">
        <f t="shared" ca="1" si="1134"/>
        <v>Q4</v>
      </c>
      <c r="E1881">
        <f t="shared" ca="1" si="1135"/>
        <v>12</v>
      </c>
      <c r="F1881">
        <f t="shared" ca="1" si="1136"/>
        <v>4</v>
      </c>
      <c r="G1881">
        <f t="shared" ca="1" si="1137"/>
        <v>202012</v>
      </c>
      <c r="H1881">
        <f t="shared" ca="1" si="1138"/>
        <v>202004</v>
      </c>
      <c r="I1881" t="str">
        <f t="shared" ca="1" si="1139"/>
        <v>FY2020 Q3 Sep</v>
      </c>
      <c r="J1881">
        <f t="shared" ca="1" si="1140"/>
        <v>2020</v>
      </c>
      <c r="K1881" s="8" t="str">
        <f t="shared" ca="1" si="1141"/>
        <v>Sep</v>
      </c>
      <c r="L1881" s="8" t="str">
        <f t="shared" ca="1" si="1142"/>
        <v>Q3</v>
      </c>
      <c r="M1881">
        <f t="shared" ca="1" si="1143"/>
        <v>9</v>
      </c>
      <c r="N1881">
        <f t="shared" ca="1" si="1144"/>
        <v>3</v>
      </c>
      <c r="O1881">
        <f t="shared" ca="1" si="1145"/>
        <v>202009</v>
      </c>
      <c r="P1881">
        <f t="shared" ca="1" si="1146"/>
        <v>202003</v>
      </c>
      <c r="Q1881" t="str">
        <f t="shared" si="1147"/>
        <v>FY2020 Q2 Feb</v>
      </c>
      <c r="R1881">
        <f t="shared" si="1148"/>
        <v>2020</v>
      </c>
      <c r="S1881" s="8" t="str">
        <f t="shared" si="1149"/>
        <v>Feb</v>
      </c>
      <c r="T1881" s="8" t="str">
        <f t="shared" si="1150"/>
        <v>Q2</v>
      </c>
      <c r="U1881">
        <f t="shared" si="1151"/>
        <v>5</v>
      </c>
      <c r="V1881">
        <f t="shared" si="1152"/>
        <v>2</v>
      </c>
      <c r="W1881">
        <f t="shared" si="1153"/>
        <v>202005</v>
      </c>
      <c r="X1881">
        <f t="shared" si="1154"/>
        <v>202002</v>
      </c>
      <c r="Y1881" t="str">
        <f t="shared" si="1155"/>
        <v>FY2020 Q1 Feb</v>
      </c>
      <c r="Z1881">
        <f t="shared" si="1156"/>
        <v>2020</v>
      </c>
      <c r="AA1881" s="8" t="str">
        <f t="shared" si="1157"/>
        <v>Feb</v>
      </c>
      <c r="AB1881" s="8" t="str">
        <f t="shared" si="1158"/>
        <v>Q1</v>
      </c>
      <c r="AC1881">
        <f t="shared" si="1159"/>
        <v>2</v>
      </c>
      <c r="AD1881">
        <f t="shared" si="1160"/>
        <v>1</v>
      </c>
      <c r="AE1881">
        <f t="shared" si="1161"/>
        <v>202002</v>
      </c>
      <c r="AF1881">
        <f t="shared" si="1162"/>
        <v>202001</v>
      </c>
      <c r="AG1881" s="9">
        <f t="shared" ca="1" si="1163"/>
        <v>0</v>
      </c>
      <c r="AH1881">
        <f t="shared" ca="1" si="1164"/>
        <v>2</v>
      </c>
      <c r="AI1881" s="9">
        <f t="shared" ca="1" si="1165"/>
        <v>7</v>
      </c>
      <c r="AJ1881" s="9">
        <f t="shared" ca="1" si="1166"/>
        <v>0</v>
      </c>
      <c r="AK1881" s="9">
        <f t="shared" si="1167"/>
        <v>3</v>
      </c>
      <c r="AL1881" s="9">
        <f t="shared" si="1168"/>
        <v>7</v>
      </c>
      <c r="AM1881" s="9">
        <f t="shared" si="1169"/>
        <v>16</v>
      </c>
      <c r="AN1881" s="2">
        <v>43872.685416666667</v>
      </c>
      <c r="AO1881">
        <v>3394</v>
      </c>
      <c r="AP1881" s="1">
        <v>20000</v>
      </c>
      <c r="AQ1881" t="s">
        <v>5</v>
      </c>
    </row>
    <row r="1882" spans="1:43" x14ac:dyDescent="0.3">
      <c r="A1882" t="str">
        <f t="shared" ca="1" si="1131"/>
        <v>FY2020 Q4 Sep</v>
      </c>
      <c r="B1882">
        <f t="shared" ca="1" si="1132"/>
        <v>2020</v>
      </c>
      <c r="C1882" s="8" t="str">
        <f t="shared" ca="1" si="1133"/>
        <v>Sep</v>
      </c>
      <c r="D1882" s="8" t="str">
        <f t="shared" ca="1" si="1134"/>
        <v>Q4</v>
      </c>
      <c r="E1882">
        <f t="shared" ca="1" si="1135"/>
        <v>12</v>
      </c>
      <c r="F1882">
        <f t="shared" ca="1" si="1136"/>
        <v>4</v>
      </c>
      <c r="G1882">
        <f t="shared" ca="1" si="1137"/>
        <v>202012</v>
      </c>
      <c r="H1882">
        <f t="shared" ca="1" si="1138"/>
        <v>202004</v>
      </c>
      <c r="I1882" t="str">
        <f t="shared" ca="1" si="1139"/>
        <v>FY2020 Q3 Sep</v>
      </c>
      <c r="J1882">
        <f t="shared" ca="1" si="1140"/>
        <v>2020</v>
      </c>
      <c r="K1882" s="8" t="str">
        <f t="shared" ca="1" si="1141"/>
        <v>Sep</v>
      </c>
      <c r="L1882" s="8" t="str">
        <f t="shared" ca="1" si="1142"/>
        <v>Q3</v>
      </c>
      <c r="M1882">
        <f t="shared" ca="1" si="1143"/>
        <v>9</v>
      </c>
      <c r="N1882">
        <f t="shared" ca="1" si="1144"/>
        <v>3</v>
      </c>
      <c r="O1882">
        <f t="shared" ca="1" si="1145"/>
        <v>202009</v>
      </c>
      <c r="P1882">
        <f t="shared" ca="1" si="1146"/>
        <v>202003</v>
      </c>
      <c r="Q1882" t="str">
        <f t="shared" si="1147"/>
        <v>FY2020 Q1 Nov</v>
      </c>
      <c r="R1882">
        <f t="shared" si="1148"/>
        <v>2020</v>
      </c>
      <c r="S1882" s="8" t="str">
        <f t="shared" si="1149"/>
        <v>Nov</v>
      </c>
      <c r="T1882" s="8" t="str">
        <f t="shared" si="1150"/>
        <v>Q1</v>
      </c>
      <c r="U1882">
        <f t="shared" si="1151"/>
        <v>2</v>
      </c>
      <c r="V1882">
        <f t="shared" si="1152"/>
        <v>1</v>
      </c>
      <c r="W1882">
        <f t="shared" si="1153"/>
        <v>202002</v>
      </c>
      <c r="X1882">
        <f t="shared" si="1154"/>
        <v>202001</v>
      </c>
      <c r="Y1882" t="str">
        <f t="shared" si="1155"/>
        <v>FY2019 Q4 Nov</v>
      </c>
      <c r="Z1882">
        <f t="shared" si="1156"/>
        <v>2019</v>
      </c>
      <c r="AA1882" s="8" t="str">
        <f t="shared" si="1157"/>
        <v>Nov</v>
      </c>
      <c r="AB1882" s="8" t="str">
        <f t="shared" si="1158"/>
        <v>Q4</v>
      </c>
      <c r="AC1882">
        <f t="shared" si="1159"/>
        <v>11</v>
      </c>
      <c r="AD1882">
        <f t="shared" si="1160"/>
        <v>4</v>
      </c>
      <c r="AE1882">
        <f t="shared" si="1161"/>
        <v>201911</v>
      </c>
      <c r="AF1882">
        <f t="shared" si="1162"/>
        <v>201904</v>
      </c>
      <c r="AG1882" s="9">
        <f t="shared" ca="1" si="1163"/>
        <v>0</v>
      </c>
      <c r="AH1882">
        <f t="shared" ca="1" si="1164"/>
        <v>3</v>
      </c>
      <c r="AI1882" s="9">
        <f t="shared" ca="1" si="1165"/>
        <v>10</v>
      </c>
      <c r="AJ1882" s="9">
        <f t="shared" ca="1" si="1166"/>
        <v>1</v>
      </c>
      <c r="AK1882" s="9">
        <f t="shared" si="1167"/>
        <v>6</v>
      </c>
      <c r="AL1882" s="9">
        <f t="shared" si="1168"/>
        <v>44</v>
      </c>
      <c r="AM1882" s="9">
        <f t="shared" si="1169"/>
        <v>8</v>
      </c>
      <c r="AN1882" s="2">
        <v>43770.372916666667</v>
      </c>
      <c r="AO1882">
        <v>3396</v>
      </c>
      <c r="AP1882" s="1">
        <v>20000</v>
      </c>
      <c r="AQ1882" t="s">
        <v>5</v>
      </c>
    </row>
    <row r="1883" spans="1:43" x14ac:dyDescent="0.3">
      <c r="A1883" t="str">
        <f t="shared" ca="1" si="1131"/>
        <v>FY2020 Q4 Sep</v>
      </c>
      <c r="B1883">
        <f t="shared" ca="1" si="1132"/>
        <v>2020</v>
      </c>
      <c r="C1883" s="8" t="str">
        <f t="shared" ca="1" si="1133"/>
        <v>Sep</v>
      </c>
      <c r="D1883" s="8" t="str">
        <f t="shared" ca="1" si="1134"/>
        <v>Q4</v>
      </c>
      <c r="E1883">
        <f t="shared" ca="1" si="1135"/>
        <v>12</v>
      </c>
      <c r="F1883">
        <f t="shared" ca="1" si="1136"/>
        <v>4</v>
      </c>
      <c r="G1883">
        <f t="shared" ca="1" si="1137"/>
        <v>202012</v>
      </c>
      <c r="H1883">
        <f t="shared" ca="1" si="1138"/>
        <v>202004</v>
      </c>
      <c r="I1883" t="str">
        <f t="shared" ca="1" si="1139"/>
        <v>FY2020 Q3 Sep</v>
      </c>
      <c r="J1883">
        <f t="shared" ca="1" si="1140"/>
        <v>2020</v>
      </c>
      <c r="K1883" s="8" t="str">
        <f t="shared" ca="1" si="1141"/>
        <v>Sep</v>
      </c>
      <c r="L1883" s="8" t="str">
        <f t="shared" ca="1" si="1142"/>
        <v>Q3</v>
      </c>
      <c r="M1883">
        <f t="shared" ca="1" si="1143"/>
        <v>9</v>
      </c>
      <c r="N1883">
        <f t="shared" ca="1" si="1144"/>
        <v>3</v>
      </c>
      <c r="O1883">
        <f t="shared" ca="1" si="1145"/>
        <v>202009</v>
      </c>
      <c r="P1883">
        <f t="shared" ca="1" si="1146"/>
        <v>202003</v>
      </c>
      <c r="Q1883" t="str">
        <f t="shared" si="1147"/>
        <v>FY2020 Q1 Nov</v>
      </c>
      <c r="R1883">
        <f t="shared" si="1148"/>
        <v>2020</v>
      </c>
      <c r="S1883" s="8" t="str">
        <f t="shared" si="1149"/>
        <v>Nov</v>
      </c>
      <c r="T1883" s="8" t="str">
        <f t="shared" si="1150"/>
        <v>Q1</v>
      </c>
      <c r="U1883">
        <f t="shared" si="1151"/>
        <v>2</v>
      </c>
      <c r="V1883">
        <f t="shared" si="1152"/>
        <v>1</v>
      </c>
      <c r="W1883">
        <f t="shared" si="1153"/>
        <v>202002</v>
      </c>
      <c r="X1883">
        <f t="shared" si="1154"/>
        <v>202001</v>
      </c>
      <c r="Y1883" t="str">
        <f t="shared" si="1155"/>
        <v>FY2019 Q4 Nov</v>
      </c>
      <c r="Z1883">
        <f t="shared" si="1156"/>
        <v>2019</v>
      </c>
      <c r="AA1883" s="8" t="str">
        <f t="shared" si="1157"/>
        <v>Nov</v>
      </c>
      <c r="AB1883" s="8" t="str">
        <f t="shared" si="1158"/>
        <v>Q4</v>
      </c>
      <c r="AC1883">
        <f t="shared" si="1159"/>
        <v>11</v>
      </c>
      <c r="AD1883">
        <f t="shared" si="1160"/>
        <v>4</v>
      </c>
      <c r="AE1883">
        <f t="shared" si="1161"/>
        <v>201911</v>
      </c>
      <c r="AF1883">
        <f t="shared" si="1162"/>
        <v>201904</v>
      </c>
      <c r="AG1883" s="9">
        <f t="shared" ca="1" si="1163"/>
        <v>0</v>
      </c>
      <c r="AH1883">
        <f t="shared" ca="1" si="1164"/>
        <v>3</v>
      </c>
      <c r="AI1883" s="9">
        <f t="shared" ca="1" si="1165"/>
        <v>10</v>
      </c>
      <c r="AJ1883" s="9">
        <f t="shared" ca="1" si="1166"/>
        <v>1</v>
      </c>
      <c r="AK1883" s="9">
        <f t="shared" si="1167"/>
        <v>3</v>
      </c>
      <c r="AL1883" s="9">
        <f t="shared" si="1168"/>
        <v>46</v>
      </c>
      <c r="AM1883" s="9">
        <f t="shared" si="1169"/>
        <v>17</v>
      </c>
      <c r="AN1883" s="2">
        <v>43781.717361111114</v>
      </c>
      <c r="AO1883">
        <v>3396</v>
      </c>
      <c r="AP1883" s="1">
        <v>20000</v>
      </c>
      <c r="AQ1883" t="s">
        <v>5</v>
      </c>
    </row>
    <row r="1884" spans="1:43" x14ac:dyDescent="0.3">
      <c r="A1884" t="str">
        <f t="shared" ca="1" si="1131"/>
        <v>FY2020 Q4 Sep</v>
      </c>
      <c r="B1884">
        <f t="shared" ca="1" si="1132"/>
        <v>2020</v>
      </c>
      <c r="C1884" s="8" t="str">
        <f t="shared" ca="1" si="1133"/>
        <v>Sep</v>
      </c>
      <c r="D1884" s="8" t="str">
        <f t="shared" ca="1" si="1134"/>
        <v>Q4</v>
      </c>
      <c r="E1884">
        <f t="shared" ca="1" si="1135"/>
        <v>12</v>
      </c>
      <c r="F1884">
        <f t="shared" ca="1" si="1136"/>
        <v>4</v>
      </c>
      <c r="G1884">
        <f t="shared" ca="1" si="1137"/>
        <v>202012</v>
      </c>
      <c r="H1884">
        <f t="shared" ca="1" si="1138"/>
        <v>202004</v>
      </c>
      <c r="I1884" t="str">
        <f t="shared" ca="1" si="1139"/>
        <v>FY2020 Q3 Sep</v>
      </c>
      <c r="J1884">
        <f t="shared" ca="1" si="1140"/>
        <v>2020</v>
      </c>
      <c r="K1884" s="8" t="str">
        <f t="shared" ca="1" si="1141"/>
        <v>Sep</v>
      </c>
      <c r="L1884" s="8" t="str">
        <f t="shared" ca="1" si="1142"/>
        <v>Q3</v>
      </c>
      <c r="M1884">
        <f t="shared" ca="1" si="1143"/>
        <v>9</v>
      </c>
      <c r="N1884">
        <f t="shared" ca="1" si="1144"/>
        <v>3</v>
      </c>
      <c r="O1884">
        <f t="shared" ca="1" si="1145"/>
        <v>202009</v>
      </c>
      <c r="P1884">
        <f t="shared" ca="1" si="1146"/>
        <v>202003</v>
      </c>
      <c r="Q1884" t="str">
        <f t="shared" si="1147"/>
        <v>FY2020 Q2 Feb</v>
      </c>
      <c r="R1884">
        <f t="shared" si="1148"/>
        <v>2020</v>
      </c>
      <c r="S1884" s="8" t="str">
        <f t="shared" si="1149"/>
        <v>Feb</v>
      </c>
      <c r="T1884" s="8" t="str">
        <f t="shared" si="1150"/>
        <v>Q2</v>
      </c>
      <c r="U1884">
        <f t="shared" si="1151"/>
        <v>5</v>
      </c>
      <c r="V1884">
        <f t="shared" si="1152"/>
        <v>2</v>
      </c>
      <c r="W1884">
        <f t="shared" si="1153"/>
        <v>202005</v>
      </c>
      <c r="X1884">
        <f t="shared" si="1154"/>
        <v>202002</v>
      </c>
      <c r="Y1884" t="str">
        <f t="shared" si="1155"/>
        <v>FY2020 Q1 Feb</v>
      </c>
      <c r="Z1884">
        <f t="shared" si="1156"/>
        <v>2020</v>
      </c>
      <c r="AA1884" s="8" t="str">
        <f t="shared" si="1157"/>
        <v>Feb</v>
      </c>
      <c r="AB1884" s="8" t="str">
        <f t="shared" si="1158"/>
        <v>Q1</v>
      </c>
      <c r="AC1884">
        <f t="shared" si="1159"/>
        <v>2</v>
      </c>
      <c r="AD1884">
        <f t="shared" si="1160"/>
        <v>1</v>
      </c>
      <c r="AE1884">
        <f t="shared" si="1161"/>
        <v>202002</v>
      </c>
      <c r="AF1884">
        <f t="shared" si="1162"/>
        <v>202001</v>
      </c>
      <c r="AG1884" s="9">
        <f t="shared" ca="1" si="1163"/>
        <v>0</v>
      </c>
      <c r="AH1884">
        <f t="shared" ca="1" si="1164"/>
        <v>2</v>
      </c>
      <c r="AI1884" s="9">
        <f t="shared" ca="1" si="1165"/>
        <v>7</v>
      </c>
      <c r="AJ1884" s="9">
        <f t="shared" ca="1" si="1166"/>
        <v>0</v>
      </c>
      <c r="AK1884" s="9">
        <f t="shared" si="1167"/>
        <v>2</v>
      </c>
      <c r="AL1884" s="9">
        <f t="shared" si="1168"/>
        <v>7</v>
      </c>
      <c r="AM1884" s="9">
        <f t="shared" si="1169"/>
        <v>13</v>
      </c>
      <c r="AN1884" s="2">
        <v>43871.549305555556</v>
      </c>
      <c r="AO1884">
        <v>3417</v>
      </c>
      <c r="AP1884" s="1">
        <v>20000</v>
      </c>
      <c r="AQ1884" t="s">
        <v>5</v>
      </c>
    </row>
    <row r="1885" spans="1:43" x14ac:dyDescent="0.3">
      <c r="A1885" t="str">
        <f t="shared" ca="1" si="1131"/>
        <v>FY2020 Q4 Sep</v>
      </c>
      <c r="B1885">
        <f t="shared" ca="1" si="1132"/>
        <v>2020</v>
      </c>
      <c r="C1885" s="8" t="str">
        <f t="shared" ca="1" si="1133"/>
        <v>Sep</v>
      </c>
      <c r="D1885" s="8" t="str">
        <f t="shared" ca="1" si="1134"/>
        <v>Q4</v>
      </c>
      <c r="E1885">
        <f t="shared" ca="1" si="1135"/>
        <v>12</v>
      </c>
      <c r="F1885">
        <f t="shared" ca="1" si="1136"/>
        <v>4</v>
      </c>
      <c r="G1885">
        <f t="shared" ca="1" si="1137"/>
        <v>202012</v>
      </c>
      <c r="H1885">
        <f t="shared" ca="1" si="1138"/>
        <v>202004</v>
      </c>
      <c r="I1885" t="str">
        <f t="shared" ca="1" si="1139"/>
        <v>FY2020 Q3 Sep</v>
      </c>
      <c r="J1885">
        <f t="shared" ca="1" si="1140"/>
        <v>2020</v>
      </c>
      <c r="K1885" s="8" t="str">
        <f t="shared" ca="1" si="1141"/>
        <v>Sep</v>
      </c>
      <c r="L1885" s="8" t="str">
        <f t="shared" ca="1" si="1142"/>
        <v>Q3</v>
      </c>
      <c r="M1885">
        <f t="shared" ca="1" si="1143"/>
        <v>9</v>
      </c>
      <c r="N1885">
        <f t="shared" ca="1" si="1144"/>
        <v>3</v>
      </c>
      <c r="O1885">
        <f t="shared" ca="1" si="1145"/>
        <v>202009</v>
      </c>
      <c r="P1885">
        <f t="shared" ca="1" si="1146"/>
        <v>202003</v>
      </c>
      <c r="Q1885" t="str">
        <f t="shared" si="1147"/>
        <v>FY2019 Q4 Sep</v>
      </c>
      <c r="R1885">
        <f t="shared" si="1148"/>
        <v>2019</v>
      </c>
      <c r="S1885" s="8" t="str">
        <f t="shared" si="1149"/>
        <v>Sep</v>
      </c>
      <c r="T1885" s="8" t="str">
        <f t="shared" si="1150"/>
        <v>Q4</v>
      </c>
      <c r="U1885">
        <f t="shared" si="1151"/>
        <v>12</v>
      </c>
      <c r="V1885">
        <f t="shared" si="1152"/>
        <v>4</v>
      </c>
      <c r="W1885">
        <f t="shared" si="1153"/>
        <v>201912</v>
      </c>
      <c r="X1885">
        <f t="shared" si="1154"/>
        <v>201904</v>
      </c>
      <c r="Y1885" t="str">
        <f t="shared" si="1155"/>
        <v>FY2019 Q3 Sep</v>
      </c>
      <c r="Z1885">
        <f t="shared" si="1156"/>
        <v>2019</v>
      </c>
      <c r="AA1885" s="8" t="str">
        <f t="shared" si="1157"/>
        <v>Sep</v>
      </c>
      <c r="AB1885" s="8" t="str">
        <f t="shared" si="1158"/>
        <v>Q3</v>
      </c>
      <c r="AC1885">
        <f t="shared" si="1159"/>
        <v>9</v>
      </c>
      <c r="AD1885">
        <f t="shared" si="1160"/>
        <v>3</v>
      </c>
      <c r="AE1885">
        <f t="shared" si="1161"/>
        <v>201909</v>
      </c>
      <c r="AF1885">
        <f t="shared" si="1162"/>
        <v>201903</v>
      </c>
      <c r="AG1885" s="9">
        <f t="shared" ca="1" si="1163"/>
        <v>1</v>
      </c>
      <c r="AH1885">
        <f t="shared" ca="1" si="1164"/>
        <v>4</v>
      </c>
      <c r="AI1885" s="9">
        <f t="shared" ca="1" si="1165"/>
        <v>12</v>
      </c>
      <c r="AJ1885" s="9">
        <f t="shared" ca="1" si="1166"/>
        <v>1</v>
      </c>
      <c r="AK1885" s="9">
        <f t="shared" si="1167"/>
        <v>4</v>
      </c>
      <c r="AL1885" s="9">
        <f t="shared" si="1168"/>
        <v>37</v>
      </c>
      <c r="AM1885" s="9">
        <f t="shared" si="1169"/>
        <v>12</v>
      </c>
      <c r="AN1885" s="2">
        <v>43719.504861111112</v>
      </c>
      <c r="AO1885">
        <v>3421</v>
      </c>
      <c r="AP1885" s="1">
        <v>20000</v>
      </c>
      <c r="AQ1885" t="s">
        <v>5</v>
      </c>
    </row>
    <row r="1886" spans="1:43" x14ac:dyDescent="0.3">
      <c r="A1886" t="str">
        <f t="shared" ca="1" si="1131"/>
        <v>FY2020 Q4 Sep</v>
      </c>
      <c r="B1886">
        <f t="shared" ca="1" si="1132"/>
        <v>2020</v>
      </c>
      <c r="C1886" s="8" t="str">
        <f t="shared" ca="1" si="1133"/>
        <v>Sep</v>
      </c>
      <c r="D1886" s="8" t="str">
        <f t="shared" ca="1" si="1134"/>
        <v>Q4</v>
      </c>
      <c r="E1886">
        <f t="shared" ca="1" si="1135"/>
        <v>12</v>
      </c>
      <c r="F1886">
        <f t="shared" ca="1" si="1136"/>
        <v>4</v>
      </c>
      <c r="G1886">
        <f t="shared" ca="1" si="1137"/>
        <v>202012</v>
      </c>
      <c r="H1886">
        <f t="shared" ca="1" si="1138"/>
        <v>202004</v>
      </c>
      <c r="I1886" t="str">
        <f t="shared" ca="1" si="1139"/>
        <v>FY2020 Q3 Sep</v>
      </c>
      <c r="J1886">
        <f t="shared" ca="1" si="1140"/>
        <v>2020</v>
      </c>
      <c r="K1886" s="8" t="str">
        <f t="shared" ca="1" si="1141"/>
        <v>Sep</v>
      </c>
      <c r="L1886" s="8" t="str">
        <f t="shared" ca="1" si="1142"/>
        <v>Q3</v>
      </c>
      <c r="M1886">
        <f t="shared" ca="1" si="1143"/>
        <v>9</v>
      </c>
      <c r="N1886">
        <f t="shared" ca="1" si="1144"/>
        <v>3</v>
      </c>
      <c r="O1886">
        <f t="shared" ca="1" si="1145"/>
        <v>202009</v>
      </c>
      <c r="P1886">
        <f t="shared" ca="1" si="1146"/>
        <v>202003</v>
      </c>
      <c r="Q1886" t="str">
        <f t="shared" si="1147"/>
        <v>FY2020 Q2 Mar</v>
      </c>
      <c r="R1886">
        <f t="shared" si="1148"/>
        <v>2020</v>
      </c>
      <c r="S1886" s="8" t="str">
        <f t="shared" si="1149"/>
        <v>Mar</v>
      </c>
      <c r="T1886" s="8" t="str">
        <f t="shared" si="1150"/>
        <v>Q2</v>
      </c>
      <c r="U1886">
        <f t="shared" si="1151"/>
        <v>6</v>
      </c>
      <c r="V1886">
        <f t="shared" si="1152"/>
        <v>2</v>
      </c>
      <c r="W1886">
        <f t="shared" si="1153"/>
        <v>202006</v>
      </c>
      <c r="X1886">
        <f t="shared" si="1154"/>
        <v>202002</v>
      </c>
      <c r="Y1886" t="str">
        <f t="shared" si="1155"/>
        <v>FY2020 Q1 Mar</v>
      </c>
      <c r="Z1886">
        <f t="shared" si="1156"/>
        <v>2020</v>
      </c>
      <c r="AA1886" s="8" t="str">
        <f t="shared" si="1157"/>
        <v>Mar</v>
      </c>
      <c r="AB1886" s="8" t="str">
        <f t="shared" si="1158"/>
        <v>Q1</v>
      </c>
      <c r="AC1886">
        <f t="shared" si="1159"/>
        <v>3</v>
      </c>
      <c r="AD1886">
        <f t="shared" si="1160"/>
        <v>1</v>
      </c>
      <c r="AE1886">
        <f t="shared" si="1161"/>
        <v>202003</v>
      </c>
      <c r="AF1886">
        <f t="shared" si="1162"/>
        <v>202001</v>
      </c>
      <c r="AG1886" s="9">
        <f t="shared" ca="1" si="1163"/>
        <v>0</v>
      </c>
      <c r="AH1886">
        <f t="shared" ca="1" si="1164"/>
        <v>2</v>
      </c>
      <c r="AI1886" s="9">
        <f t="shared" ca="1" si="1165"/>
        <v>6</v>
      </c>
      <c r="AJ1886" s="9">
        <f t="shared" ca="1" si="1166"/>
        <v>0</v>
      </c>
      <c r="AK1886" s="9">
        <f t="shared" si="1167"/>
        <v>3</v>
      </c>
      <c r="AL1886" s="9">
        <f t="shared" si="1168"/>
        <v>10</v>
      </c>
      <c r="AM1886" s="9">
        <f t="shared" si="1169"/>
        <v>13</v>
      </c>
      <c r="AN1886" s="2">
        <v>43893.554166666669</v>
      </c>
      <c r="AO1886">
        <v>3462</v>
      </c>
      <c r="AP1886" s="1">
        <v>20000</v>
      </c>
      <c r="AQ1886" t="s">
        <v>4</v>
      </c>
    </row>
    <row r="1887" spans="1:43" x14ac:dyDescent="0.3">
      <c r="A1887" t="str">
        <f t="shared" ca="1" si="1131"/>
        <v>FY2020 Q4 Sep</v>
      </c>
      <c r="B1887">
        <f t="shared" ca="1" si="1132"/>
        <v>2020</v>
      </c>
      <c r="C1887" s="8" t="str">
        <f t="shared" ca="1" si="1133"/>
        <v>Sep</v>
      </c>
      <c r="D1887" s="8" t="str">
        <f t="shared" ca="1" si="1134"/>
        <v>Q4</v>
      </c>
      <c r="E1887">
        <f t="shared" ca="1" si="1135"/>
        <v>12</v>
      </c>
      <c r="F1887">
        <f t="shared" ca="1" si="1136"/>
        <v>4</v>
      </c>
      <c r="G1887">
        <f t="shared" ca="1" si="1137"/>
        <v>202012</v>
      </c>
      <c r="H1887">
        <f t="shared" ca="1" si="1138"/>
        <v>202004</v>
      </c>
      <c r="I1887" t="str">
        <f t="shared" ca="1" si="1139"/>
        <v>FY2020 Q3 Sep</v>
      </c>
      <c r="J1887">
        <f t="shared" ca="1" si="1140"/>
        <v>2020</v>
      </c>
      <c r="K1887" s="8" t="str">
        <f t="shared" ca="1" si="1141"/>
        <v>Sep</v>
      </c>
      <c r="L1887" s="8" t="str">
        <f t="shared" ca="1" si="1142"/>
        <v>Q3</v>
      </c>
      <c r="M1887">
        <f t="shared" ca="1" si="1143"/>
        <v>9</v>
      </c>
      <c r="N1887">
        <f t="shared" ca="1" si="1144"/>
        <v>3</v>
      </c>
      <c r="O1887">
        <f t="shared" ca="1" si="1145"/>
        <v>202009</v>
      </c>
      <c r="P1887">
        <f t="shared" ca="1" si="1146"/>
        <v>202003</v>
      </c>
      <c r="Q1887" t="str">
        <f t="shared" si="1147"/>
        <v>FY2020 Q1 Oct</v>
      </c>
      <c r="R1887">
        <f t="shared" si="1148"/>
        <v>2020</v>
      </c>
      <c r="S1887" s="8" t="str">
        <f t="shared" si="1149"/>
        <v>Oct</v>
      </c>
      <c r="T1887" s="8" t="str">
        <f t="shared" si="1150"/>
        <v>Q1</v>
      </c>
      <c r="U1887">
        <f t="shared" si="1151"/>
        <v>1</v>
      </c>
      <c r="V1887">
        <f t="shared" si="1152"/>
        <v>1</v>
      </c>
      <c r="W1887">
        <f t="shared" si="1153"/>
        <v>202001</v>
      </c>
      <c r="X1887">
        <f t="shared" si="1154"/>
        <v>202001</v>
      </c>
      <c r="Y1887" t="str">
        <f t="shared" si="1155"/>
        <v>FY2019 Q4 Oct</v>
      </c>
      <c r="Z1887">
        <f t="shared" si="1156"/>
        <v>2019</v>
      </c>
      <c r="AA1887" s="8" t="str">
        <f t="shared" si="1157"/>
        <v>Oct</v>
      </c>
      <c r="AB1887" s="8" t="str">
        <f t="shared" si="1158"/>
        <v>Q4</v>
      </c>
      <c r="AC1887">
        <f t="shared" si="1159"/>
        <v>10</v>
      </c>
      <c r="AD1887">
        <f t="shared" si="1160"/>
        <v>4</v>
      </c>
      <c r="AE1887">
        <f t="shared" si="1161"/>
        <v>201910</v>
      </c>
      <c r="AF1887">
        <f t="shared" si="1162"/>
        <v>201904</v>
      </c>
      <c r="AG1887" s="9">
        <f t="shared" ca="1" si="1163"/>
        <v>0</v>
      </c>
      <c r="AH1887">
        <f t="shared" ca="1" si="1164"/>
        <v>4</v>
      </c>
      <c r="AI1887" s="9">
        <f t="shared" ca="1" si="1165"/>
        <v>11</v>
      </c>
      <c r="AJ1887" s="9">
        <f t="shared" ca="1" si="1166"/>
        <v>1</v>
      </c>
      <c r="AK1887" s="9">
        <f t="shared" si="1167"/>
        <v>6</v>
      </c>
      <c r="AL1887" s="9">
        <f t="shared" si="1168"/>
        <v>43</v>
      </c>
      <c r="AM1887" s="9">
        <f t="shared" si="1169"/>
        <v>16</v>
      </c>
      <c r="AN1887" s="2">
        <v>43763.678472222222</v>
      </c>
      <c r="AO1887">
        <v>3470</v>
      </c>
      <c r="AP1887" s="1">
        <v>20000</v>
      </c>
      <c r="AQ1887" t="s">
        <v>5</v>
      </c>
    </row>
    <row r="1888" spans="1:43" x14ac:dyDescent="0.3">
      <c r="A1888" t="str">
        <f t="shared" ca="1" si="1131"/>
        <v>FY2020 Q4 Sep</v>
      </c>
      <c r="B1888">
        <f t="shared" ca="1" si="1132"/>
        <v>2020</v>
      </c>
      <c r="C1888" s="8" t="str">
        <f t="shared" ca="1" si="1133"/>
        <v>Sep</v>
      </c>
      <c r="D1888" s="8" t="str">
        <f t="shared" ca="1" si="1134"/>
        <v>Q4</v>
      </c>
      <c r="E1888">
        <f t="shared" ca="1" si="1135"/>
        <v>12</v>
      </c>
      <c r="F1888">
        <f t="shared" ca="1" si="1136"/>
        <v>4</v>
      </c>
      <c r="G1888">
        <f t="shared" ca="1" si="1137"/>
        <v>202012</v>
      </c>
      <c r="H1888">
        <f t="shared" ca="1" si="1138"/>
        <v>202004</v>
      </c>
      <c r="I1888" t="str">
        <f t="shared" ca="1" si="1139"/>
        <v>FY2020 Q3 Sep</v>
      </c>
      <c r="J1888">
        <f t="shared" ca="1" si="1140"/>
        <v>2020</v>
      </c>
      <c r="K1888" s="8" t="str">
        <f t="shared" ca="1" si="1141"/>
        <v>Sep</v>
      </c>
      <c r="L1888" s="8" t="str">
        <f t="shared" ca="1" si="1142"/>
        <v>Q3</v>
      </c>
      <c r="M1888">
        <f t="shared" ca="1" si="1143"/>
        <v>9</v>
      </c>
      <c r="N1888">
        <f t="shared" ca="1" si="1144"/>
        <v>3</v>
      </c>
      <c r="O1888">
        <f t="shared" ca="1" si="1145"/>
        <v>202009</v>
      </c>
      <c r="P1888">
        <f t="shared" ca="1" si="1146"/>
        <v>202003</v>
      </c>
      <c r="Q1888" t="str">
        <f t="shared" si="1147"/>
        <v>FY2020 Q2 Feb</v>
      </c>
      <c r="R1888">
        <f t="shared" si="1148"/>
        <v>2020</v>
      </c>
      <c r="S1888" s="8" t="str">
        <f t="shared" si="1149"/>
        <v>Feb</v>
      </c>
      <c r="T1888" s="8" t="str">
        <f t="shared" si="1150"/>
        <v>Q2</v>
      </c>
      <c r="U1888">
        <f t="shared" si="1151"/>
        <v>5</v>
      </c>
      <c r="V1888">
        <f t="shared" si="1152"/>
        <v>2</v>
      </c>
      <c r="W1888">
        <f t="shared" si="1153"/>
        <v>202005</v>
      </c>
      <c r="X1888">
        <f t="shared" si="1154"/>
        <v>202002</v>
      </c>
      <c r="Y1888" t="str">
        <f t="shared" si="1155"/>
        <v>FY2020 Q1 Feb</v>
      </c>
      <c r="Z1888">
        <f t="shared" si="1156"/>
        <v>2020</v>
      </c>
      <c r="AA1888" s="8" t="str">
        <f t="shared" si="1157"/>
        <v>Feb</v>
      </c>
      <c r="AB1888" s="8" t="str">
        <f t="shared" si="1158"/>
        <v>Q1</v>
      </c>
      <c r="AC1888">
        <f t="shared" si="1159"/>
        <v>2</v>
      </c>
      <c r="AD1888">
        <f t="shared" si="1160"/>
        <v>1</v>
      </c>
      <c r="AE1888">
        <f t="shared" si="1161"/>
        <v>202002</v>
      </c>
      <c r="AF1888">
        <f t="shared" si="1162"/>
        <v>202001</v>
      </c>
      <c r="AG1888" s="9">
        <f t="shared" ca="1" si="1163"/>
        <v>0</v>
      </c>
      <c r="AH1888">
        <f t="shared" ca="1" si="1164"/>
        <v>2</v>
      </c>
      <c r="AI1888" s="9">
        <f t="shared" ca="1" si="1165"/>
        <v>7</v>
      </c>
      <c r="AJ1888" s="9">
        <f t="shared" ca="1" si="1166"/>
        <v>0</v>
      </c>
      <c r="AK1888" s="9">
        <f t="shared" si="1167"/>
        <v>2</v>
      </c>
      <c r="AL1888" s="9">
        <f t="shared" si="1168"/>
        <v>6</v>
      </c>
      <c r="AM1888" s="9">
        <f t="shared" si="1169"/>
        <v>12</v>
      </c>
      <c r="AN1888" s="2">
        <v>43864.530555555553</v>
      </c>
      <c r="AO1888">
        <v>3489</v>
      </c>
      <c r="AP1888" s="1">
        <v>20000</v>
      </c>
      <c r="AQ1888" t="s">
        <v>4</v>
      </c>
    </row>
    <row r="1889" spans="1:43" x14ac:dyDescent="0.3">
      <c r="A1889" t="str">
        <f t="shared" ca="1" si="1131"/>
        <v>FY2020 Q4 Sep</v>
      </c>
      <c r="B1889">
        <f t="shared" ca="1" si="1132"/>
        <v>2020</v>
      </c>
      <c r="C1889" s="8" t="str">
        <f t="shared" ca="1" si="1133"/>
        <v>Sep</v>
      </c>
      <c r="D1889" s="8" t="str">
        <f t="shared" ca="1" si="1134"/>
        <v>Q4</v>
      </c>
      <c r="E1889">
        <f t="shared" ca="1" si="1135"/>
        <v>12</v>
      </c>
      <c r="F1889">
        <f t="shared" ca="1" si="1136"/>
        <v>4</v>
      </c>
      <c r="G1889">
        <f t="shared" ca="1" si="1137"/>
        <v>202012</v>
      </c>
      <c r="H1889">
        <f t="shared" ca="1" si="1138"/>
        <v>202004</v>
      </c>
      <c r="I1889" t="str">
        <f t="shared" ca="1" si="1139"/>
        <v>FY2020 Q3 Sep</v>
      </c>
      <c r="J1889">
        <f t="shared" ca="1" si="1140"/>
        <v>2020</v>
      </c>
      <c r="K1889" s="8" t="str">
        <f t="shared" ca="1" si="1141"/>
        <v>Sep</v>
      </c>
      <c r="L1889" s="8" t="str">
        <f t="shared" ca="1" si="1142"/>
        <v>Q3</v>
      </c>
      <c r="M1889">
        <f t="shared" ca="1" si="1143"/>
        <v>9</v>
      </c>
      <c r="N1889">
        <f t="shared" ca="1" si="1144"/>
        <v>3</v>
      </c>
      <c r="O1889">
        <f t="shared" ca="1" si="1145"/>
        <v>202009</v>
      </c>
      <c r="P1889">
        <f t="shared" ca="1" si="1146"/>
        <v>202003</v>
      </c>
      <c r="Q1889" t="str">
        <f t="shared" si="1147"/>
        <v>FY2020 Q1 Nov</v>
      </c>
      <c r="R1889">
        <f t="shared" si="1148"/>
        <v>2020</v>
      </c>
      <c r="S1889" s="8" t="str">
        <f t="shared" si="1149"/>
        <v>Nov</v>
      </c>
      <c r="T1889" s="8" t="str">
        <f t="shared" si="1150"/>
        <v>Q1</v>
      </c>
      <c r="U1889">
        <f t="shared" si="1151"/>
        <v>2</v>
      </c>
      <c r="V1889">
        <f t="shared" si="1152"/>
        <v>1</v>
      </c>
      <c r="W1889">
        <f t="shared" si="1153"/>
        <v>202002</v>
      </c>
      <c r="X1889">
        <f t="shared" si="1154"/>
        <v>202001</v>
      </c>
      <c r="Y1889" t="str">
        <f t="shared" si="1155"/>
        <v>FY2019 Q4 Nov</v>
      </c>
      <c r="Z1889">
        <f t="shared" si="1156"/>
        <v>2019</v>
      </c>
      <c r="AA1889" s="8" t="str">
        <f t="shared" si="1157"/>
        <v>Nov</v>
      </c>
      <c r="AB1889" s="8" t="str">
        <f t="shared" si="1158"/>
        <v>Q4</v>
      </c>
      <c r="AC1889">
        <f t="shared" si="1159"/>
        <v>11</v>
      </c>
      <c r="AD1889">
        <f t="shared" si="1160"/>
        <v>4</v>
      </c>
      <c r="AE1889">
        <f t="shared" si="1161"/>
        <v>201911</v>
      </c>
      <c r="AF1889">
        <f t="shared" si="1162"/>
        <v>201904</v>
      </c>
      <c r="AG1889" s="9">
        <f t="shared" ca="1" si="1163"/>
        <v>0</v>
      </c>
      <c r="AH1889">
        <f t="shared" ca="1" si="1164"/>
        <v>3</v>
      </c>
      <c r="AI1889" s="9">
        <f t="shared" ca="1" si="1165"/>
        <v>10</v>
      </c>
      <c r="AJ1889" s="9">
        <f t="shared" ca="1" si="1166"/>
        <v>1</v>
      </c>
      <c r="AK1889" s="9">
        <f t="shared" si="1167"/>
        <v>6</v>
      </c>
      <c r="AL1889" s="9">
        <f t="shared" si="1168"/>
        <v>44</v>
      </c>
      <c r="AM1889" s="9">
        <f t="shared" si="1169"/>
        <v>15</v>
      </c>
      <c r="AN1889" s="2">
        <v>43770.645833333336</v>
      </c>
      <c r="AO1889">
        <v>3490</v>
      </c>
      <c r="AP1889" s="1">
        <v>20000</v>
      </c>
      <c r="AQ1889" t="s">
        <v>5</v>
      </c>
    </row>
    <row r="1890" spans="1:43" x14ac:dyDescent="0.3">
      <c r="A1890" t="str">
        <f t="shared" ca="1" si="1131"/>
        <v>FY2020 Q4 Sep</v>
      </c>
      <c r="B1890">
        <f t="shared" ca="1" si="1132"/>
        <v>2020</v>
      </c>
      <c r="C1890" s="8" t="str">
        <f t="shared" ca="1" si="1133"/>
        <v>Sep</v>
      </c>
      <c r="D1890" s="8" t="str">
        <f t="shared" ca="1" si="1134"/>
        <v>Q4</v>
      </c>
      <c r="E1890">
        <f t="shared" ca="1" si="1135"/>
        <v>12</v>
      </c>
      <c r="F1890">
        <f t="shared" ca="1" si="1136"/>
        <v>4</v>
      </c>
      <c r="G1890">
        <f t="shared" ca="1" si="1137"/>
        <v>202012</v>
      </c>
      <c r="H1890">
        <f t="shared" ca="1" si="1138"/>
        <v>202004</v>
      </c>
      <c r="I1890" t="str">
        <f t="shared" ca="1" si="1139"/>
        <v>FY2020 Q3 Sep</v>
      </c>
      <c r="J1890">
        <f t="shared" ca="1" si="1140"/>
        <v>2020</v>
      </c>
      <c r="K1890" s="8" t="str">
        <f t="shared" ca="1" si="1141"/>
        <v>Sep</v>
      </c>
      <c r="L1890" s="8" t="str">
        <f t="shared" ca="1" si="1142"/>
        <v>Q3</v>
      </c>
      <c r="M1890">
        <f t="shared" ca="1" si="1143"/>
        <v>9</v>
      </c>
      <c r="N1890">
        <f t="shared" ca="1" si="1144"/>
        <v>3</v>
      </c>
      <c r="O1890">
        <f t="shared" ca="1" si="1145"/>
        <v>202009</v>
      </c>
      <c r="P1890">
        <f t="shared" ca="1" si="1146"/>
        <v>202003</v>
      </c>
      <c r="Q1890" t="str">
        <f t="shared" si="1147"/>
        <v>FY2019 Q4 Sep</v>
      </c>
      <c r="R1890">
        <f t="shared" si="1148"/>
        <v>2019</v>
      </c>
      <c r="S1890" s="8" t="str">
        <f t="shared" si="1149"/>
        <v>Sep</v>
      </c>
      <c r="T1890" s="8" t="str">
        <f t="shared" si="1150"/>
        <v>Q4</v>
      </c>
      <c r="U1890">
        <f t="shared" si="1151"/>
        <v>12</v>
      </c>
      <c r="V1890">
        <f t="shared" si="1152"/>
        <v>4</v>
      </c>
      <c r="W1890">
        <f t="shared" si="1153"/>
        <v>201912</v>
      </c>
      <c r="X1890">
        <f t="shared" si="1154"/>
        <v>201904</v>
      </c>
      <c r="Y1890" t="str">
        <f t="shared" si="1155"/>
        <v>FY2019 Q3 Sep</v>
      </c>
      <c r="Z1890">
        <f t="shared" si="1156"/>
        <v>2019</v>
      </c>
      <c r="AA1890" s="8" t="str">
        <f t="shared" si="1157"/>
        <v>Sep</v>
      </c>
      <c r="AB1890" s="8" t="str">
        <f t="shared" si="1158"/>
        <v>Q3</v>
      </c>
      <c r="AC1890">
        <f t="shared" si="1159"/>
        <v>9</v>
      </c>
      <c r="AD1890">
        <f t="shared" si="1160"/>
        <v>3</v>
      </c>
      <c r="AE1890">
        <f t="shared" si="1161"/>
        <v>201909</v>
      </c>
      <c r="AF1890">
        <f t="shared" si="1162"/>
        <v>201903</v>
      </c>
      <c r="AG1890" s="9">
        <f t="shared" ca="1" si="1163"/>
        <v>1</v>
      </c>
      <c r="AH1890">
        <f t="shared" ca="1" si="1164"/>
        <v>4</v>
      </c>
      <c r="AI1890" s="9">
        <f t="shared" ca="1" si="1165"/>
        <v>12</v>
      </c>
      <c r="AJ1890" s="9">
        <f t="shared" ca="1" si="1166"/>
        <v>1</v>
      </c>
      <c r="AK1890" s="9">
        <f t="shared" si="1167"/>
        <v>4</v>
      </c>
      <c r="AL1890" s="9">
        <f t="shared" si="1168"/>
        <v>36</v>
      </c>
      <c r="AM1890" s="9">
        <f t="shared" si="1169"/>
        <v>14</v>
      </c>
      <c r="AN1890" s="2">
        <v>43712.602083333331</v>
      </c>
      <c r="AO1890">
        <v>3494</v>
      </c>
      <c r="AP1890" s="1">
        <v>20000</v>
      </c>
      <c r="AQ1890" t="s">
        <v>4</v>
      </c>
    </row>
    <row r="1891" spans="1:43" x14ac:dyDescent="0.3">
      <c r="A1891" t="str">
        <f t="shared" ca="1" si="1131"/>
        <v>FY2020 Q4 Sep</v>
      </c>
      <c r="B1891">
        <f t="shared" ca="1" si="1132"/>
        <v>2020</v>
      </c>
      <c r="C1891" s="8" t="str">
        <f t="shared" ca="1" si="1133"/>
        <v>Sep</v>
      </c>
      <c r="D1891" s="8" t="str">
        <f t="shared" ca="1" si="1134"/>
        <v>Q4</v>
      </c>
      <c r="E1891">
        <f t="shared" ca="1" si="1135"/>
        <v>12</v>
      </c>
      <c r="F1891">
        <f t="shared" ca="1" si="1136"/>
        <v>4</v>
      </c>
      <c r="G1891">
        <f t="shared" ca="1" si="1137"/>
        <v>202012</v>
      </c>
      <c r="H1891">
        <f t="shared" ca="1" si="1138"/>
        <v>202004</v>
      </c>
      <c r="I1891" t="str">
        <f t="shared" ca="1" si="1139"/>
        <v>FY2020 Q3 Sep</v>
      </c>
      <c r="J1891">
        <f t="shared" ca="1" si="1140"/>
        <v>2020</v>
      </c>
      <c r="K1891" s="8" t="str">
        <f t="shared" ca="1" si="1141"/>
        <v>Sep</v>
      </c>
      <c r="L1891" s="8" t="str">
        <f t="shared" ca="1" si="1142"/>
        <v>Q3</v>
      </c>
      <c r="M1891">
        <f t="shared" ca="1" si="1143"/>
        <v>9</v>
      </c>
      <c r="N1891">
        <f t="shared" ca="1" si="1144"/>
        <v>3</v>
      </c>
      <c r="O1891">
        <f t="shared" ca="1" si="1145"/>
        <v>202009</v>
      </c>
      <c r="P1891">
        <f t="shared" ca="1" si="1146"/>
        <v>202003</v>
      </c>
      <c r="Q1891" t="str">
        <f t="shared" si="1147"/>
        <v>FY2020 Q1 Oct</v>
      </c>
      <c r="R1891">
        <f t="shared" si="1148"/>
        <v>2020</v>
      </c>
      <c r="S1891" s="8" t="str">
        <f t="shared" si="1149"/>
        <v>Oct</v>
      </c>
      <c r="T1891" s="8" t="str">
        <f t="shared" si="1150"/>
        <v>Q1</v>
      </c>
      <c r="U1891">
        <f t="shared" si="1151"/>
        <v>1</v>
      </c>
      <c r="V1891">
        <f t="shared" si="1152"/>
        <v>1</v>
      </c>
      <c r="W1891">
        <f t="shared" si="1153"/>
        <v>202001</v>
      </c>
      <c r="X1891">
        <f t="shared" si="1154"/>
        <v>202001</v>
      </c>
      <c r="Y1891" t="str">
        <f t="shared" si="1155"/>
        <v>FY2019 Q4 Oct</v>
      </c>
      <c r="Z1891">
        <f t="shared" si="1156"/>
        <v>2019</v>
      </c>
      <c r="AA1891" s="8" t="str">
        <f t="shared" si="1157"/>
        <v>Oct</v>
      </c>
      <c r="AB1891" s="8" t="str">
        <f t="shared" si="1158"/>
        <v>Q4</v>
      </c>
      <c r="AC1891">
        <f t="shared" si="1159"/>
        <v>10</v>
      </c>
      <c r="AD1891">
        <f t="shared" si="1160"/>
        <v>4</v>
      </c>
      <c r="AE1891">
        <f t="shared" si="1161"/>
        <v>201910</v>
      </c>
      <c r="AF1891">
        <f t="shared" si="1162"/>
        <v>201904</v>
      </c>
      <c r="AG1891" s="9">
        <f t="shared" ca="1" si="1163"/>
        <v>0</v>
      </c>
      <c r="AH1891">
        <f t="shared" ca="1" si="1164"/>
        <v>4</v>
      </c>
      <c r="AI1891" s="9">
        <f t="shared" ca="1" si="1165"/>
        <v>11</v>
      </c>
      <c r="AJ1891" s="9">
        <f t="shared" ca="1" si="1166"/>
        <v>1</v>
      </c>
      <c r="AK1891" s="9">
        <f t="shared" si="1167"/>
        <v>5</v>
      </c>
      <c r="AL1891" s="9">
        <f t="shared" si="1168"/>
        <v>44</v>
      </c>
      <c r="AM1891" s="9">
        <f t="shared" si="1169"/>
        <v>13</v>
      </c>
      <c r="AN1891" s="2">
        <v>43769.551388888889</v>
      </c>
      <c r="AO1891">
        <v>3539</v>
      </c>
      <c r="AP1891" s="1">
        <v>20000</v>
      </c>
      <c r="AQ1891" t="s">
        <v>5</v>
      </c>
    </row>
    <row r="1892" spans="1:43" x14ac:dyDescent="0.3">
      <c r="A1892" t="str">
        <f t="shared" ca="1" si="1131"/>
        <v>FY2020 Q4 Sep</v>
      </c>
      <c r="B1892">
        <f t="shared" ca="1" si="1132"/>
        <v>2020</v>
      </c>
      <c r="C1892" s="8" t="str">
        <f t="shared" ca="1" si="1133"/>
        <v>Sep</v>
      </c>
      <c r="D1892" s="8" t="str">
        <f t="shared" ca="1" si="1134"/>
        <v>Q4</v>
      </c>
      <c r="E1892">
        <f t="shared" ca="1" si="1135"/>
        <v>12</v>
      </c>
      <c r="F1892">
        <f t="shared" ca="1" si="1136"/>
        <v>4</v>
      </c>
      <c r="G1892">
        <f t="shared" ca="1" si="1137"/>
        <v>202012</v>
      </c>
      <c r="H1892">
        <f t="shared" ca="1" si="1138"/>
        <v>202004</v>
      </c>
      <c r="I1892" t="str">
        <f t="shared" ca="1" si="1139"/>
        <v>FY2020 Q3 Sep</v>
      </c>
      <c r="J1892">
        <f t="shared" ca="1" si="1140"/>
        <v>2020</v>
      </c>
      <c r="K1892" s="8" t="str">
        <f t="shared" ca="1" si="1141"/>
        <v>Sep</v>
      </c>
      <c r="L1892" s="8" t="str">
        <f t="shared" ca="1" si="1142"/>
        <v>Q3</v>
      </c>
      <c r="M1892">
        <f t="shared" ca="1" si="1143"/>
        <v>9</v>
      </c>
      <c r="N1892">
        <f t="shared" ca="1" si="1144"/>
        <v>3</v>
      </c>
      <c r="O1892">
        <f t="shared" ca="1" si="1145"/>
        <v>202009</v>
      </c>
      <c r="P1892">
        <f t="shared" ca="1" si="1146"/>
        <v>202003</v>
      </c>
      <c r="Q1892" t="str">
        <f t="shared" si="1147"/>
        <v>FY2020 Q1 Dec</v>
      </c>
      <c r="R1892">
        <f t="shared" si="1148"/>
        <v>2020</v>
      </c>
      <c r="S1892" s="8" t="str">
        <f t="shared" si="1149"/>
        <v>Dec</v>
      </c>
      <c r="T1892" s="8" t="str">
        <f t="shared" si="1150"/>
        <v>Q1</v>
      </c>
      <c r="U1892">
        <f t="shared" si="1151"/>
        <v>3</v>
      </c>
      <c r="V1892">
        <f t="shared" si="1152"/>
        <v>1</v>
      </c>
      <c r="W1892">
        <f t="shared" si="1153"/>
        <v>202003</v>
      </c>
      <c r="X1892">
        <f t="shared" si="1154"/>
        <v>202001</v>
      </c>
      <c r="Y1892" t="str">
        <f t="shared" si="1155"/>
        <v>FY2019 Q4 Dec</v>
      </c>
      <c r="Z1892">
        <f t="shared" si="1156"/>
        <v>2019</v>
      </c>
      <c r="AA1892" s="8" t="str">
        <f t="shared" si="1157"/>
        <v>Dec</v>
      </c>
      <c r="AB1892" s="8" t="str">
        <f t="shared" si="1158"/>
        <v>Q4</v>
      </c>
      <c r="AC1892">
        <f t="shared" si="1159"/>
        <v>12</v>
      </c>
      <c r="AD1892">
        <f t="shared" si="1160"/>
        <v>4</v>
      </c>
      <c r="AE1892">
        <f t="shared" si="1161"/>
        <v>201912</v>
      </c>
      <c r="AF1892">
        <f t="shared" si="1162"/>
        <v>201904</v>
      </c>
      <c r="AG1892" s="9">
        <f t="shared" ca="1" si="1163"/>
        <v>0</v>
      </c>
      <c r="AH1892">
        <f t="shared" ca="1" si="1164"/>
        <v>3</v>
      </c>
      <c r="AI1892" s="9">
        <f t="shared" ca="1" si="1165"/>
        <v>9</v>
      </c>
      <c r="AJ1892" s="9">
        <f t="shared" ca="1" si="1166"/>
        <v>1</v>
      </c>
      <c r="AK1892" s="9">
        <f t="shared" si="1167"/>
        <v>2</v>
      </c>
      <c r="AL1892" s="9">
        <f t="shared" si="1168"/>
        <v>50</v>
      </c>
      <c r="AM1892" s="9">
        <f t="shared" si="1169"/>
        <v>15</v>
      </c>
      <c r="AN1892" s="2">
        <v>43808.660416666666</v>
      </c>
      <c r="AO1892">
        <v>3554</v>
      </c>
      <c r="AP1892" s="1">
        <v>20000</v>
      </c>
      <c r="AQ1892" t="s">
        <v>5</v>
      </c>
    </row>
    <row r="1893" spans="1:43" x14ac:dyDescent="0.3">
      <c r="A1893" t="str">
        <f t="shared" ca="1" si="1131"/>
        <v>FY2020 Q4 Sep</v>
      </c>
      <c r="B1893">
        <f t="shared" ca="1" si="1132"/>
        <v>2020</v>
      </c>
      <c r="C1893" s="8" t="str">
        <f t="shared" ca="1" si="1133"/>
        <v>Sep</v>
      </c>
      <c r="D1893" s="8" t="str">
        <f t="shared" ca="1" si="1134"/>
        <v>Q4</v>
      </c>
      <c r="E1893">
        <f t="shared" ca="1" si="1135"/>
        <v>12</v>
      </c>
      <c r="F1893">
        <f t="shared" ca="1" si="1136"/>
        <v>4</v>
      </c>
      <c r="G1893">
        <f t="shared" ca="1" si="1137"/>
        <v>202012</v>
      </c>
      <c r="H1893">
        <f t="shared" ca="1" si="1138"/>
        <v>202004</v>
      </c>
      <c r="I1893" t="str">
        <f t="shared" ca="1" si="1139"/>
        <v>FY2020 Q3 Sep</v>
      </c>
      <c r="J1893">
        <f t="shared" ca="1" si="1140"/>
        <v>2020</v>
      </c>
      <c r="K1893" s="8" t="str">
        <f t="shared" ca="1" si="1141"/>
        <v>Sep</v>
      </c>
      <c r="L1893" s="8" t="str">
        <f t="shared" ca="1" si="1142"/>
        <v>Q3</v>
      </c>
      <c r="M1893">
        <f t="shared" ca="1" si="1143"/>
        <v>9</v>
      </c>
      <c r="N1893">
        <f t="shared" ca="1" si="1144"/>
        <v>3</v>
      </c>
      <c r="O1893">
        <f t="shared" ca="1" si="1145"/>
        <v>202009</v>
      </c>
      <c r="P1893">
        <f t="shared" ca="1" si="1146"/>
        <v>202003</v>
      </c>
      <c r="Q1893" t="str">
        <f t="shared" si="1147"/>
        <v>FY2020 Q1 Dec</v>
      </c>
      <c r="R1893">
        <f t="shared" si="1148"/>
        <v>2020</v>
      </c>
      <c r="S1893" s="8" t="str">
        <f t="shared" si="1149"/>
        <v>Dec</v>
      </c>
      <c r="T1893" s="8" t="str">
        <f t="shared" si="1150"/>
        <v>Q1</v>
      </c>
      <c r="U1893">
        <f t="shared" si="1151"/>
        <v>3</v>
      </c>
      <c r="V1893">
        <f t="shared" si="1152"/>
        <v>1</v>
      </c>
      <c r="W1893">
        <f t="shared" si="1153"/>
        <v>202003</v>
      </c>
      <c r="X1893">
        <f t="shared" si="1154"/>
        <v>202001</v>
      </c>
      <c r="Y1893" t="str">
        <f t="shared" si="1155"/>
        <v>FY2019 Q4 Dec</v>
      </c>
      <c r="Z1893">
        <f t="shared" si="1156"/>
        <v>2019</v>
      </c>
      <c r="AA1893" s="8" t="str">
        <f t="shared" si="1157"/>
        <v>Dec</v>
      </c>
      <c r="AB1893" s="8" t="str">
        <f t="shared" si="1158"/>
        <v>Q4</v>
      </c>
      <c r="AC1893">
        <f t="shared" si="1159"/>
        <v>12</v>
      </c>
      <c r="AD1893">
        <f t="shared" si="1160"/>
        <v>4</v>
      </c>
      <c r="AE1893">
        <f t="shared" si="1161"/>
        <v>201912</v>
      </c>
      <c r="AF1893">
        <f t="shared" si="1162"/>
        <v>201904</v>
      </c>
      <c r="AG1893" s="9">
        <f t="shared" ca="1" si="1163"/>
        <v>0</v>
      </c>
      <c r="AH1893">
        <f t="shared" ca="1" si="1164"/>
        <v>3</v>
      </c>
      <c r="AI1893" s="9">
        <f t="shared" ca="1" si="1165"/>
        <v>9</v>
      </c>
      <c r="AJ1893" s="9">
        <f t="shared" ca="1" si="1166"/>
        <v>1</v>
      </c>
      <c r="AK1893" s="9">
        <f t="shared" si="1167"/>
        <v>6</v>
      </c>
      <c r="AL1893" s="9">
        <f t="shared" si="1168"/>
        <v>50</v>
      </c>
      <c r="AM1893" s="9">
        <f t="shared" si="1169"/>
        <v>11</v>
      </c>
      <c r="AN1893" s="2">
        <v>43812.475694444445</v>
      </c>
      <c r="AO1893">
        <v>3575</v>
      </c>
      <c r="AP1893" s="1">
        <v>20000</v>
      </c>
      <c r="AQ1893" t="s">
        <v>5</v>
      </c>
    </row>
    <row r="1894" spans="1:43" x14ac:dyDescent="0.3">
      <c r="A1894" t="str">
        <f t="shared" ca="1" si="1131"/>
        <v>FY2020 Q4 Sep</v>
      </c>
      <c r="B1894">
        <f t="shared" ca="1" si="1132"/>
        <v>2020</v>
      </c>
      <c r="C1894" s="8" t="str">
        <f t="shared" ca="1" si="1133"/>
        <v>Sep</v>
      </c>
      <c r="D1894" s="8" t="str">
        <f t="shared" ca="1" si="1134"/>
        <v>Q4</v>
      </c>
      <c r="E1894">
        <f t="shared" ca="1" si="1135"/>
        <v>12</v>
      </c>
      <c r="F1894">
        <f t="shared" ca="1" si="1136"/>
        <v>4</v>
      </c>
      <c r="G1894">
        <f t="shared" ca="1" si="1137"/>
        <v>202012</v>
      </c>
      <c r="H1894">
        <f t="shared" ca="1" si="1138"/>
        <v>202004</v>
      </c>
      <c r="I1894" t="str">
        <f t="shared" ca="1" si="1139"/>
        <v>FY2020 Q3 Sep</v>
      </c>
      <c r="J1894">
        <f t="shared" ca="1" si="1140"/>
        <v>2020</v>
      </c>
      <c r="K1894" s="8" t="str">
        <f t="shared" ca="1" si="1141"/>
        <v>Sep</v>
      </c>
      <c r="L1894" s="8" t="str">
        <f t="shared" ca="1" si="1142"/>
        <v>Q3</v>
      </c>
      <c r="M1894">
        <f t="shared" ca="1" si="1143"/>
        <v>9</v>
      </c>
      <c r="N1894">
        <f t="shared" ca="1" si="1144"/>
        <v>3</v>
      </c>
      <c r="O1894">
        <f t="shared" ca="1" si="1145"/>
        <v>202009</v>
      </c>
      <c r="P1894">
        <f t="shared" ca="1" si="1146"/>
        <v>202003</v>
      </c>
      <c r="Q1894" t="str">
        <f t="shared" si="1147"/>
        <v>FY2020 Q2 Feb</v>
      </c>
      <c r="R1894">
        <f t="shared" si="1148"/>
        <v>2020</v>
      </c>
      <c r="S1894" s="8" t="str">
        <f t="shared" si="1149"/>
        <v>Feb</v>
      </c>
      <c r="T1894" s="8" t="str">
        <f t="shared" si="1150"/>
        <v>Q2</v>
      </c>
      <c r="U1894">
        <f t="shared" si="1151"/>
        <v>5</v>
      </c>
      <c r="V1894">
        <f t="shared" si="1152"/>
        <v>2</v>
      </c>
      <c r="W1894">
        <f t="shared" si="1153"/>
        <v>202005</v>
      </c>
      <c r="X1894">
        <f t="shared" si="1154"/>
        <v>202002</v>
      </c>
      <c r="Y1894" t="str">
        <f t="shared" si="1155"/>
        <v>FY2020 Q1 Feb</v>
      </c>
      <c r="Z1894">
        <f t="shared" si="1156"/>
        <v>2020</v>
      </c>
      <c r="AA1894" s="8" t="str">
        <f t="shared" si="1157"/>
        <v>Feb</v>
      </c>
      <c r="AB1894" s="8" t="str">
        <f t="shared" si="1158"/>
        <v>Q1</v>
      </c>
      <c r="AC1894">
        <f t="shared" si="1159"/>
        <v>2</v>
      </c>
      <c r="AD1894">
        <f t="shared" si="1160"/>
        <v>1</v>
      </c>
      <c r="AE1894">
        <f t="shared" si="1161"/>
        <v>202002</v>
      </c>
      <c r="AF1894">
        <f t="shared" si="1162"/>
        <v>202001</v>
      </c>
      <c r="AG1894" s="9">
        <f t="shared" ca="1" si="1163"/>
        <v>0</v>
      </c>
      <c r="AH1894">
        <f t="shared" ca="1" si="1164"/>
        <v>2</v>
      </c>
      <c r="AI1894" s="9">
        <f t="shared" ca="1" si="1165"/>
        <v>7</v>
      </c>
      <c r="AJ1894" s="9">
        <f t="shared" ca="1" si="1166"/>
        <v>0</v>
      </c>
      <c r="AK1894" s="9">
        <f t="shared" si="1167"/>
        <v>5</v>
      </c>
      <c r="AL1894" s="9">
        <f t="shared" si="1168"/>
        <v>9</v>
      </c>
      <c r="AM1894" s="9">
        <f t="shared" si="1169"/>
        <v>13</v>
      </c>
      <c r="AN1894" s="2">
        <v>43888.54791666667</v>
      </c>
      <c r="AO1894">
        <v>3599</v>
      </c>
      <c r="AP1894" s="1">
        <v>20000</v>
      </c>
      <c r="AQ1894" t="s">
        <v>5</v>
      </c>
    </row>
    <row r="1895" spans="1:43" x14ac:dyDescent="0.3">
      <c r="A1895" t="str">
        <f t="shared" ca="1" si="1131"/>
        <v>FY2020 Q4 Sep</v>
      </c>
      <c r="B1895">
        <f t="shared" ca="1" si="1132"/>
        <v>2020</v>
      </c>
      <c r="C1895" s="8" t="str">
        <f t="shared" ca="1" si="1133"/>
        <v>Sep</v>
      </c>
      <c r="D1895" s="8" t="str">
        <f t="shared" ca="1" si="1134"/>
        <v>Q4</v>
      </c>
      <c r="E1895">
        <f t="shared" ca="1" si="1135"/>
        <v>12</v>
      </c>
      <c r="F1895">
        <f t="shared" ca="1" si="1136"/>
        <v>4</v>
      </c>
      <c r="G1895">
        <f t="shared" ca="1" si="1137"/>
        <v>202012</v>
      </c>
      <c r="H1895">
        <f t="shared" ca="1" si="1138"/>
        <v>202004</v>
      </c>
      <c r="I1895" t="str">
        <f t="shared" ca="1" si="1139"/>
        <v>FY2020 Q3 Sep</v>
      </c>
      <c r="J1895">
        <f t="shared" ca="1" si="1140"/>
        <v>2020</v>
      </c>
      <c r="K1895" s="8" t="str">
        <f t="shared" ca="1" si="1141"/>
        <v>Sep</v>
      </c>
      <c r="L1895" s="8" t="str">
        <f t="shared" ca="1" si="1142"/>
        <v>Q3</v>
      </c>
      <c r="M1895">
        <f t="shared" ca="1" si="1143"/>
        <v>9</v>
      </c>
      <c r="N1895">
        <f t="shared" ca="1" si="1144"/>
        <v>3</v>
      </c>
      <c r="O1895">
        <f t="shared" ca="1" si="1145"/>
        <v>202009</v>
      </c>
      <c r="P1895">
        <f t="shared" ca="1" si="1146"/>
        <v>202003</v>
      </c>
      <c r="Q1895" t="str">
        <f t="shared" si="1147"/>
        <v>FY2020 Q2 Mar</v>
      </c>
      <c r="R1895">
        <f t="shared" si="1148"/>
        <v>2020</v>
      </c>
      <c r="S1895" s="8" t="str">
        <f t="shared" si="1149"/>
        <v>Mar</v>
      </c>
      <c r="T1895" s="8" t="str">
        <f t="shared" si="1150"/>
        <v>Q2</v>
      </c>
      <c r="U1895">
        <f t="shared" si="1151"/>
        <v>6</v>
      </c>
      <c r="V1895">
        <f t="shared" si="1152"/>
        <v>2</v>
      </c>
      <c r="W1895">
        <f t="shared" si="1153"/>
        <v>202006</v>
      </c>
      <c r="X1895">
        <f t="shared" si="1154"/>
        <v>202002</v>
      </c>
      <c r="Y1895" t="str">
        <f t="shared" si="1155"/>
        <v>FY2020 Q1 Mar</v>
      </c>
      <c r="Z1895">
        <f t="shared" si="1156"/>
        <v>2020</v>
      </c>
      <c r="AA1895" s="8" t="str">
        <f t="shared" si="1157"/>
        <v>Mar</v>
      </c>
      <c r="AB1895" s="8" t="str">
        <f t="shared" si="1158"/>
        <v>Q1</v>
      </c>
      <c r="AC1895">
        <f t="shared" si="1159"/>
        <v>3</v>
      </c>
      <c r="AD1895">
        <f t="shared" si="1160"/>
        <v>1</v>
      </c>
      <c r="AE1895">
        <f t="shared" si="1161"/>
        <v>202003</v>
      </c>
      <c r="AF1895">
        <f t="shared" si="1162"/>
        <v>202001</v>
      </c>
      <c r="AG1895" s="9">
        <f t="shared" ca="1" si="1163"/>
        <v>0</v>
      </c>
      <c r="AH1895">
        <f t="shared" ca="1" si="1164"/>
        <v>2</v>
      </c>
      <c r="AI1895" s="9">
        <f t="shared" ca="1" si="1165"/>
        <v>6</v>
      </c>
      <c r="AJ1895" s="9">
        <f t="shared" ca="1" si="1166"/>
        <v>0</v>
      </c>
      <c r="AK1895" s="9">
        <f t="shared" si="1167"/>
        <v>4</v>
      </c>
      <c r="AL1895" s="9">
        <f t="shared" si="1168"/>
        <v>11</v>
      </c>
      <c r="AM1895" s="9">
        <f t="shared" si="1169"/>
        <v>16</v>
      </c>
      <c r="AN1895" s="2">
        <v>43901.673611111109</v>
      </c>
      <c r="AO1895">
        <v>3622</v>
      </c>
      <c r="AP1895" s="1">
        <v>20000</v>
      </c>
      <c r="AQ1895" t="s">
        <v>5</v>
      </c>
    </row>
    <row r="1896" spans="1:43" x14ac:dyDescent="0.3">
      <c r="A1896" t="str">
        <f t="shared" ca="1" si="1131"/>
        <v>FY2020 Q4 Sep</v>
      </c>
      <c r="B1896">
        <f t="shared" ca="1" si="1132"/>
        <v>2020</v>
      </c>
      <c r="C1896" s="8" t="str">
        <f t="shared" ca="1" si="1133"/>
        <v>Sep</v>
      </c>
      <c r="D1896" s="8" t="str">
        <f t="shared" ca="1" si="1134"/>
        <v>Q4</v>
      </c>
      <c r="E1896">
        <f t="shared" ca="1" si="1135"/>
        <v>12</v>
      </c>
      <c r="F1896">
        <f t="shared" ca="1" si="1136"/>
        <v>4</v>
      </c>
      <c r="G1896">
        <f t="shared" ca="1" si="1137"/>
        <v>202012</v>
      </c>
      <c r="H1896">
        <f t="shared" ca="1" si="1138"/>
        <v>202004</v>
      </c>
      <c r="I1896" t="str">
        <f t="shared" ca="1" si="1139"/>
        <v>FY2020 Q3 Sep</v>
      </c>
      <c r="J1896">
        <f t="shared" ca="1" si="1140"/>
        <v>2020</v>
      </c>
      <c r="K1896" s="8" t="str">
        <f t="shared" ca="1" si="1141"/>
        <v>Sep</v>
      </c>
      <c r="L1896" s="8" t="str">
        <f t="shared" ca="1" si="1142"/>
        <v>Q3</v>
      </c>
      <c r="M1896">
        <f t="shared" ca="1" si="1143"/>
        <v>9</v>
      </c>
      <c r="N1896">
        <f t="shared" ca="1" si="1144"/>
        <v>3</v>
      </c>
      <c r="O1896">
        <f t="shared" ca="1" si="1145"/>
        <v>202009</v>
      </c>
      <c r="P1896">
        <f t="shared" ca="1" si="1146"/>
        <v>202003</v>
      </c>
      <c r="Q1896" t="str">
        <f t="shared" si="1147"/>
        <v>FY2020 Q2 Feb</v>
      </c>
      <c r="R1896">
        <f t="shared" si="1148"/>
        <v>2020</v>
      </c>
      <c r="S1896" s="8" t="str">
        <f t="shared" si="1149"/>
        <v>Feb</v>
      </c>
      <c r="T1896" s="8" t="str">
        <f t="shared" si="1150"/>
        <v>Q2</v>
      </c>
      <c r="U1896">
        <f t="shared" si="1151"/>
        <v>5</v>
      </c>
      <c r="V1896">
        <f t="shared" si="1152"/>
        <v>2</v>
      </c>
      <c r="W1896">
        <f t="shared" si="1153"/>
        <v>202005</v>
      </c>
      <c r="X1896">
        <f t="shared" si="1154"/>
        <v>202002</v>
      </c>
      <c r="Y1896" t="str">
        <f t="shared" si="1155"/>
        <v>FY2020 Q1 Feb</v>
      </c>
      <c r="Z1896">
        <f t="shared" si="1156"/>
        <v>2020</v>
      </c>
      <c r="AA1896" s="8" t="str">
        <f t="shared" si="1157"/>
        <v>Feb</v>
      </c>
      <c r="AB1896" s="8" t="str">
        <f t="shared" si="1158"/>
        <v>Q1</v>
      </c>
      <c r="AC1896">
        <f t="shared" si="1159"/>
        <v>2</v>
      </c>
      <c r="AD1896">
        <f t="shared" si="1160"/>
        <v>1</v>
      </c>
      <c r="AE1896">
        <f t="shared" si="1161"/>
        <v>202002</v>
      </c>
      <c r="AF1896">
        <f t="shared" si="1162"/>
        <v>202001</v>
      </c>
      <c r="AG1896" s="9">
        <f t="shared" ca="1" si="1163"/>
        <v>0</v>
      </c>
      <c r="AH1896">
        <f t="shared" ca="1" si="1164"/>
        <v>2</v>
      </c>
      <c r="AI1896" s="9">
        <f t="shared" ca="1" si="1165"/>
        <v>7</v>
      </c>
      <c r="AJ1896" s="9">
        <f t="shared" ca="1" si="1166"/>
        <v>0</v>
      </c>
      <c r="AK1896" s="9">
        <f t="shared" si="1167"/>
        <v>4</v>
      </c>
      <c r="AL1896" s="9">
        <f t="shared" si="1168"/>
        <v>9</v>
      </c>
      <c r="AM1896" s="9">
        <f t="shared" si="1169"/>
        <v>9</v>
      </c>
      <c r="AN1896" s="2">
        <v>43887.405555555553</v>
      </c>
      <c r="AO1896">
        <v>3642</v>
      </c>
      <c r="AP1896" s="1">
        <v>20000</v>
      </c>
      <c r="AQ1896" t="s">
        <v>5</v>
      </c>
    </row>
    <row r="1897" spans="1:43" x14ac:dyDescent="0.3">
      <c r="A1897" t="str">
        <f t="shared" ca="1" si="1131"/>
        <v>FY2020 Q4 Sep</v>
      </c>
      <c r="B1897">
        <f t="shared" ca="1" si="1132"/>
        <v>2020</v>
      </c>
      <c r="C1897" s="8" t="str">
        <f t="shared" ca="1" si="1133"/>
        <v>Sep</v>
      </c>
      <c r="D1897" s="8" t="str">
        <f t="shared" ca="1" si="1134"/>
        <v>Q4</v>
      </c>
      <c r="E1897">
        <f t="shared" ca="1" si="1135"/>
        <v>12</v>
      </c>
      <c r="F1897">
        <f t="shared" ca="1" si="1136"/>
        <v>4</v>
      </c>
      <c r="G1897">
        <f t="shared" ca="1" si="1137"/>
        <v>202012</v>
      </c>
      <c r="H1897">
        <f t="shared" ca="1" si="1138"/>
        <v>202004</v>
      </c>
      <c r="I1897" t="str">
        <f t="shared" ca="1" si="1139"/>
        <v>FY2020 Q3 Sep</v>
      </c>
      <c r="J1897">
        <f t="shared" ca="1" si="1140"/>
        <v>2020</v>
      </c>
      <c r="K1897" s="8" t="str">
        <f t="shared" ca="1" si="1141"/>
        <v>Sep</v>
      </c>
      <c r="L1897" s="8" t="str">
        <f t="shared" ca="1" si="1142"/>
        <v>Q3</v>
      </c>
      <c r="M1897">
        <f t="shared" ca="1" si="1143"/>
        <v>9</v>
      </c>
      <c r="N1897">
        <f t="shared" ca="1" si="1144"/>
        <v>3</v>
      </c>
      <c r="O1897">
        <f t="shared" ca="1" si="1145"/>
        <v>202009</v>
      </c>
      <c r="P1897">
        <f t="shared" ca="1" si="1146"/>
        <v>202003</v>
      </c>
      <c r="Q1897" t="str">
        <f t="shared" si="1147"/>
        <v>FY2020 Q2 Feb</v>
      </c>
      <c r="R1897">
        <f t="shared" si="1148"/>
        <v>2020</v>
      </c>
      <c r="S1897" s="8" t="str">
        <f t="shared" si="1149"/>
        <v>Feb</v>
      </c>
      <c r="T1897" s="8" t="str">
        <f t="shared" si="1150"/>
        <v>Q2</v>
      </c>
      <c r="U1897">
        <f t="shared" si="1151"/>
        <v>5</v>
      </c>
      <c r="V1897">
        <f t="shared" si="1152"/>
        <v>2</v>
      </c>
      <c r="W1897">
        <f t="shared" si="1153"/>
        <v>202005</v>
      </c>
      <c r="X1897">
        <f t="shared" si="1154"/>
        <v>202002</v>
      </c>
      <c r="Y1897" t="str">
        <f t="shared" si="1155"/>
        <v>FY2020 Q1 Feb</v>
      </c>
      <c r="Z1897">
        <f t="shared" si="1156"/>
        <v>2020</v>
      </c>
      <c r="AA1897" s="8" t="str">
        <f t="shared" si="1157"/>
        <v>Feb</v>
      </c>
      <c r="AB1897" s="8" t="str">
        <f t="shared" si="1158"/>
        <v>Q1</v>
      </c>
      <c r="AC1897">
        <f t="shared" si="1159"/>
        <v>2</v>
      </c>
      <c r="AD1897">
        <f t="shared" si="1160"/>
        <v>1</v>
      </c>
      <c r="AE1897">
        <f t="shared" si="1161"/>
        <v>202002</v>
      </c>
      <c r="AF1897">
        <f t="shared" si="1162"/>
        <v>202001</v>
      </c>
      <c r="AG1897" s="9">
        <f t="shared" ca="1" si="1163"/>
        <v>0</v>
      </c>
      <c r="AH1897">
        <f t="shared" ca="1" si="1164"/>
        <v>2</v>
      </c>
      <c r="AI1897" s="9">
        <f t="shared" ca="1" si="1165"/>
        <v>7</v>
      </c>
      <c r="AJ1897" s="9">
        <f t="shared" ca="1" si="1166"/>
        <v>0</v>
      </c>
      <c r="AK1897" s="9">
        <f t="shared" si="1167"/>
        <v>5</v>
      </c>
      <c r="AL1897" s="9">
        <f t="shared" si="1168"/>
        <v>8</v>
      </c>
      <c r="AM1897" s="9">
        <f t="shared" si="1169"/>
        <v>17</v>
      </c>
      <c r="AN1897" s="2">
        <v>43881.726388888892</v>
      </c>
      <c r="AO1897">
        <v>3697</v>
      </c>
      <c r="AP1897" s="1">
        <v>20000</v>
      </c>
      <c r="AQ1897" t="s">
        <v>5</v>
      </c>
    </row>
    <row r="1898" spans="1:43" x14ac:dyDescent="0.3">
      <c r="A1898" t="str">
        <f t="shared" ca="1" si="1131"/>
        <v>FY2020 Q4 Sep</v>
      </c>
      <c r="B1898">
        <f t="shared" ca="1" si="1132"/>
        <v>2020</v>
      </c>
      <c r="C1898" s="8" t="str">
        <f t="shared" ca="1" si="1133"/>
        <v>Sep</v>
      </c>
      <c r="D1898" s="8" t="str">
        <f t="shared" ca="1" si="1134"/>
        <v>Q4</v>
      </c>
      <c r="E1898">
        <f t="shared" ca="1" si="1135"/>
        <v>12</v>
      </c>
      <c r="F1898">
        <f t="shared" ca="1" si="1136"/>
        <v>4</v>
      </c>
      <c r="G1898">
        <f t="shared" ca="1" si="1137"/>
        <v>202012</v>
      </c>
      <c r="H1898">
        <f t="shared" ca="1" si="1138"/>
        <v>202004</v>
      </c>
      <c r="I1898" t="str">
        <f t="shared" ca="1" si="1139"/>
        <v>FY2020 Q3 Sep</v>
      </c>
      <c r="J1898">
        <f t="shared" ca="1" si="1140"/>
        <v>2020</v>
      </c>
      <c r="K1898" s="8" t="str">
        <f t="shared" ca="1" si="1141"/>
        <v>Sep</v>
      </c>
      <c r="L1898" s="8" t="str">
        <f t="shared" ca="1" si="1142"/>
        <v>Q3</v>
      </c>
      <c r="M1898">
        <f t="shared" ca="1" si="1143"/>
        <v>9</v>
      </c>
      <c r="N1898">
        <f t="shared" ca="1" si="1144"/>
        <v>3</v>
      </c>
      <c r="O1898">
        <f t="shared" ca="1" si="1145"/>
        <v>202009</v>
      </c>
      <c r="P1898">
        <f t="shared" ca="1" si="1146"/>
        <v>202003</v>
      </c>
      <c r="Q1898" t="str">
        <f t="shared" si="1147"/>
        <v>FY2019 Q4 Aug</v>
      </c>
      <c r="R1898">
        <f t="shared" si="1148"/>
        <v>2019</v>
      </c>
      <c r="S1898" s="8" t="str">
        <f t="shared" si="1149"/>
        <v>Aug</v>
      </c>
      <c r="T1898" s="8" t="str">
        <f t="shared" si="1150"/>
        <v>Q4</v>
      </c>
      <c r="U1898">
        <f t="shared" si="1151"/>
        <v>11</v>
      </c>
      <c r="V1898">
        <f t="shared" si="1152"/>
        <v>4</v>
      </c>
      <c r="W1898">
        <f t="shared" si="1153"/>
        <v>201911</v>
      </c>
      <c r="X1898">
        <f t="shared" si="1154"/>
        <v>201904</v>
      </c>
      <c r="Y1898" t="str">
        <f t="shared" si="1155"/>
        <v>FY2019 Q3 Aug</v>
      </c>
      <c r="Z1898">
        <f t="shared" si="1156"/>
        <v>2019</v>
      </c>
      <c r="AA1898" s="8" t="str">
        <f t="shared" si="1157"/>
        <v>Aug</v>
      </c>
      <c r="AB1898" s="8" t="str">
        <f t="shared" si="1158"/>
        <v>Q3</v>
      </c>
      <c r="AC1898">
        <f t="shared" si="1159"/>
        <v>8</v>
      </c>
      <c r="AD1898">
        <f t="shared" si="1160"/>
        <v>3</v>
      </c>
      <c r="AE1898">
        <f t="shared" si="1161"/>
        <v>201908</v>
      </c>
      <c r="AF1898">
        <f t="shared" si="1162"/>
        <v>201903</v>
      </c>
      <c r="AG1898" s="9">
        <f t="shared" ca="1" si="1163"/>
        <v>1</v>
      </c>
      <c r="AH1898">
        <f t="shared" ca="1" si="1164"/>
        <v>4</v>
      </c>
      <c r="AI1898" s="9">
        <f t="shared" ca="1" si="1165"/>
        <v>13</v>
      </c>
      <c r="AJ1898" s="9">
        <f t="shared" ca="1" si="1166"/>
        <v>1</v>
      </c>
      <c r="AK1898" s="9">
        <f t="shared" si="1167"/>
        <v>6</v>
      </c>
      <c r="AL1898" s="9">
        <f t="shared" si="1168"/>
        <v>35</v>
      </c>
      <c r="AM1898" s="9">
        <f t="shared" si="1169"/>
        <v>9</v>
      </c>
      <c r="AN1898" s="2">
        <v>43707.382638888892</v>
      </c>
      <c r="AO1898">
        <v>3699</v>
      </c>
      <c r="AP1898" s="1">
        <v>20000</v>
      </c>
      <c r="AQ1898" t="s">
        <v>5</v>
      </c>
    </row>
    <row r="1899" spans="1:43" x14ac:dyDescent="0.3">
      <c r="A1899" t="str">
        <f t="shared" ca="1" si="1131"/>
        <v>FY2020 Q4 Sep</v>
      </c>
      <c r="B1899">
        <f t="shared" ca="1" si="1132"/>
        <v>2020</v>
      </c>
      <c r="C1899" s="8" t="str">
        <f t="shared" ca="1" si="1133"/>
        <v>Sep</v>
      </c>
      <c r="D1899" s="8" t="str">
        <f t="shared" ca="1" si="1134"/>
        <v>Q4</v>
      </c>
      <c r="E1899">
        <f t="shared" ca="1" si="1135"/>
        <v>12</v>
      </c>
      <c r="F1899">
        <f t="shared" ca="1" si="1136"/>
        <v>4</v>
      </c>
      <c r="G1899">
        <f t="shared" ca="1" si="1137"/>
        <v>202012</v>
      </c>
      <c r="H1899">
        <f t="shared" ca="1" si="1138"/>
        <v>202004</v>
      </c>
      <c r="I1899" t="str">
        <f t="shared" ca="1" si="1139"/>
        <v>FY2020 Q3 Sep</v>
      </c>
      <c r="J1899">
        <f t="shared" ca="1" si="1140"/>
        <v>2020</v>
      </c>
      <c r="K1899" s="8" t="str">
        <f t="shared" ca="1" si="1141"/>
        <v>Sep</v>
      </c>
      <c r="L1899" s="8" t="str">
        <f t="shared" ca="1" si="1142"/>
        <v>Q3</v>
      </c>
      <c r="M1899">
        <f t="shared" ca="1" si="1143"/>
        <v>9</v>
      </c>
      <c r="N1899">
        <f t="shared" ca="1" si="1144"/>
        <v>3</v>
      </c>
      <c r="O1899">
        <f t="shared" ca="1" si="1145"/>
        <v>202009</v>
      </c>
      <c r="P1899">
        <f t="shared" ca="1" si="1146"/>
        <v>202003</v>
      </c>
      <c r="Q1899" t="str">
        <f t="shared" si="1147"/>
        <v>FY2020 Q2 Feb</v>
      </c>
      <c r="R1899">
        <f t="shared" si="1148"/>
        <v>2020</v>
      </c>
      <c r="S1899" s="8" t="str">
        <f t="shared" si="1149"/>
        <v>Feb</v>
      </c>
      <c r="T1899" s="8" t="str">
        <f t="shared" si="1150"/>
        <v>Q2</v>
      </c>
      <c r="U1899">
        <f t="shared" si="1151"/>
        <v>5</v>
      </c>
      <c r="V1899">
        <f t="shared" si="1152"/>
        <v>2</v>
      </c>
      <c r="W1899">
        <f t="shared" si="1153"/>
        <v>202005</v>
      </c>
      <c r="X1899">
        <f t="shared" si="1154"/>
        <v>202002</v>
      </c>
      <c r="Y1899" t="str">
        <f t="shared" si="1155"/>
        <v>FY2020 Q1 Feb</v>
      </c>
      <c r="Z1899">
        <f t="shared" si="1156"/>
        <v>2020</v>
      </c>
      <c r="AA1899" s="8" t="str">
        <f t="shared" si="1157"/>
        <v>Feb</v>
      </c>
      <c r="AB1899" s="8" t="str">
        <f t="shared" si="1158"/>
        <v>Q1</v>
      </c>
      <c r="AC1899">
        <f t="shared" si="1159"/>
        <v>2</v>
      </c>
      <c r="AD1899">
        <f t="shared" si="1160"/>
        <v>1</v>
      </c>
      <c r="AE1899">
        <f t="shared" si="1161"/>
        <v>202002</v>
      </c>
      <c r="AF1899">
        <f t="shared" si="1162"/>
        <v>202001</v>
      </c>
      <c r="AG1899" s="9">
        <f t="shared" ca="1" si="1163"/>
        <v>0</v>
      </c>
      <c r="AH1899">
        <f t="shared" ca="1" si="1164"/>
        <v>2</v>
      </c>
      <c r="AI1899" s="9">
        <f t="shared" ca="1" si="1165"/>
        <v>7</v>
      </c>
      <c r="AJ1899" s="9">
        <f t="shared" ca="1" si="1166"/>
        <v>0</v>
      </c>
      <c r="AK1899" s="9">
        <f t="shared" si="1167"/>
        <v>5</v>
      </c>
      <c r="AL1899" s="9">
        <f t="shared" si="1168"/>
        <v>9</v>
      </c>
      <c r="AM1899" s="9">
        <f t="shared" si="1169"/>
        <v>16</v>
      </c>
      <c r="AN1899" s="2">
        <v>43888.667361111111</v>
      </c>
      <c r="AO1899">
        <v>3700</v>
      </c>
      <c r="AP1899" s="1">
        <v>20000</v>
      </c>
      <c r="AQ1899" t="s">
        <v>5</v>
      </c>
    </row>
    <row r="1900" spans="1:43" x14ac:dyDescent="0.3">
      <c r="A1900" t="str">
        <f t="shared" ca="1" si="1131"/>
        <v>FY2020 Q4 Sep</v>
      </c>
      <c r="B1900">
        <f t="shared" ca="1" si="1132"/>
        <v>2020</v>
      </c>
      <c r="C1900" s="8" t="str">
        <f t="shared" ca="1" si="1133"/>
        <v>Sep</v>
      </c>
      <c r="D1900" s="8" t="str">
        <f t="shared" ca="1" si="1134"/>
        <v>Q4</v>
      </c>
      <c r="E1900">
        <f t="shared" ca="1" si="1135"/>
        <v>12</v>
      </c>
      <c r="F1900">
        <f t="shared" ca="1" si="1136"/>
        <v>4</v>
      </c>
      <c r="G1900">
        <f t="shared" ca="1" si="1137"/>
        <v>202012</v>
      </c>
      <c r="H1900">
        <f t="shared" ca="1" si="1138"/>
        <v>202004</v>
      </c>
      <c r="I1900" t="str">
        <f t="shared" ca="1" si="1139"/>
        <v>FY2020 Q3 Sep</v>
      </c>
      <c r="J1900">
        <f t="shared" ca="1" si="1140"/>
        <v>2020</v>
      </c>
      <c r="K1900" s="8" t="str">
        <f t="shared" ca="1" si="1141"/>
        <v>Sep</v>
      </c>
      <c r="L1900" s="8" t="str">
        <f t="shared" ca="1" si="1142"/>
        <v>Q3</v>
      </c>
      <c r="M1900">
        <f t="shared" ca="1" si="1143"/>
        <v>9</v>
      </c>
      <c r="N1900">
        <f t="shared" ca="1" si="1144"/>
        <v>3</v>
      </c>
      <c r="O1900">
        <f t="shared" ca="1" si="1145"/>
        <v>202009</v>
      </c>
      <c r="P1900">
        <f t="shared" ca="1" si="1146"/>
        <v>202003</v>
      </c>
      <c r="Q1900" t="str">
        <f t="shared" si="1147"/>
        <v>FY2020 Q2 Feb</v>
      </c>
      <c r="R1900">
        <f t="shared" si="1148"/>
        <v>2020</v>
      </c>
      <c r="S1900" s="8" t="str">
        <f t="shared" si="1149"/>
        <v>Feb</v>
      </c>
      <c r="T1900" s="8" t="str">
        <f t="shared" si="1150"/>
        <v>Q2</v>
      </c>
      <c r="U1900">
        <f t="shared" si="1151"/>
        <v>5</v>
      </c>
      <c r="V1900">
        <f t="shared" si="1152"/>
        <v>2</v>
      </c>
      <c r="W1900">
        <f t="shared" si="1153"/>
        <v>202005</v>
      </c>
      <c r="X1900">
        <f t="shared" si="1154"/>
        <v>202002</v>
      </c>
      <c r="Y1900" t="str">
        <f t="shared" si="1155"/>
        <v>FY2020 Q1 Feb</v>
      </c>
      <c r="Z1900">
        <f t="shared" si="1156"/>
        <v>2020</v>
      </c>
      <c r="AA1900" s="8" t="str">
        <f t="shared" si="1157"/>
        <v>Feb</v>
      </c>
      <c r="AB1900" s="8" t="str">
        <f t="shared" si="1158"/>
        <v>Q1</v>
      </c>
      <c r="AC1900">
        <f t="shared" si="1159"/>
        <v>2</v>
      </c>
      <c r="AD1900">
        <f t="shared" si="1160"/>
        <v>1</v>
      </c>
      <c r="AE1900">
        <f t="shared" si="1161"/>
        <v>202002</v>
      </c>
      <c r="AF1900">
        <f t="shared" si="1162"/>
        <v>202001</v>
      </c>
      <c r="AG1900" s="9">
        <f t="shared" ca="1" si="1163"/>
        <v>0</v>
      </c>
      <c r="AH1900">
        <f t="shared" ca="1" si="1164"/>
        <v>2</v>
      </c>
      <c r="AI1900" s="9">
        <f t="shared" ca="1" si="1165"/>
        <v>7</v>
      </c>
      <c r="AJ1900" s="9">
        <f t="shared" ca="1" si="1166"/>
        <v>0</v>
      </c>
      <c r="AK1900" s="9">
        <f t="shared" si="1167"/>
        <v>3</v>
      </c>
      <c r="AL1900" s="9">
        <f t="shared" si="1168"/>
        <v>7</v>
      </c>
      <c r="AM1900" s="9">
        <f t="shared" si="1169"/>
        <v>11</v>
      </c>
      <c r="AN1900" s="2">
        <v>43872.484722222223</v>
      </c>
      <c r="AO1900">
        <v>3701</v>
      </c>
      <c r="AP1900" s="1">
        <v>20000</v>
      </c>
      <c r="AQ1900" t="s">
        <v>5</v>
      </c>
    </row>
    <row r="1901" spans="1:43" x14ac:dyDescent="0.3">
      <c r="A1901" t="str">
        <f t="shared" ca="1" si="1131"/>
        <v>FY2020 Q4 Sep</v>
      </c>
      <c r="B1901">
        <f t="shared" ca="1" si="1132"/>
        <v>2020</v>
      </c>
      <c r="C1901" s="8" t="str">
        <f t="shared" ca="1" si="1133"/>
        <v>Sep</v>
      </c>
      <c r="D1901" s="8" t="str">
        <f t="shared" ca="1" si="1134"/>
        <v>Q4</v>
      </c>
      <c r="E1901">
        <f t="shared" ca="1" si="1135"/>
        <v>12</v>
      </c>
      <c r="F1901">
        <f t="shared" ca="1" si="1136"/>
        <v>4</v>
      </c>
      <c r="G1901">
        <f t="shared" ca="1" si="1137"/>
        <v>202012</v>
      </c>
      <c r="H1901">
        <f t="shared" ca="1" si="1138"/>
        <v>202004</v>
      </c>
      <c r="I1901" t="str">
        <f t="shared" ca="1" si="1139"/>
        <v>FY2020 Q3 Sep</v>
      </c>
      <c r="J1901">
        <f t="shared" ca="1" si="1140"/>
        <v>2020</v>
      </c>
      <c r="K1901" s="8" t="str">
        <f t="shared" ca="1" si="1141"/>
        <v>Sep</v>
      </c>
      <c r="L1901" s="8" t="str">
        <f t="shared" ca="1" si="1142"/>
        <v>Q3</v>
      </c>
      <c r="M1901">
        <f t="shared" ca="1" si="1143"/>
        <v>9</v>
      </c>
      <c r="N1901">
        <f t="shared" ca="1" si="1144"/>
        <v>3</v>
      </c>
      <c r="O1901">
        <f t="shared" ca="1" si="1145"/>
        <v>202009</v>
      </c>
      <c r="P1901">
        <f t="shared" ca="1" si="1146"/>
        <v>202003</v>
      </c>
      <c r="Q1901" t="str">
        <f t="shared" si="1147"/>
        <v>FY2020 Q2 Mar</v>
      </c>
      <c r="R1901">
        <f t="shared" si="1148"/>
        <v>2020</v>
      </c>
      <c r="S1901" s="8" t="str">
        <f t="shared" si="1149"/>
        <v>Mar</v>
      </c>
      <c r="T1901" s="8" t="str">
        <f t="shared" si="1150"/>
        <v>Q2</v>
      </c>
      <c r="U1901">
        <f t="shared" si="1151"/>
        <v>6</v>
      </c>
      <c r="V1901">
        <f t="shared" si="1152"/>
        <v>2</v>
      </c>
      <c r="W1901">
        <f t="shared" si="1153"/>
        <v>202006</v>
      </c>
      <c r="X1901">
        <f t="shared" si="1154"/>
        <v>202002</v>
      </c>
      <c r="Y1901" t="str">
        <f t="shared" si="1155"/>
        <v>FY2020 Q1 Mar</v>
      </c>
      <c r="Z1901">
        <f t="shared" si="1156"/>
        <v>2020</v>
      </c>
      <c r="AA1901" s="8" t="str">
        <f t="shared" si="1157"/>
        <v>Mar</v>
      </c>
      <c r="AB1901" s="8" t="str">
        <f t="shared" si="1158"/>
        <v>Q1</v>
      </c>
      <c r="AC1901">
        <f t="shared" si="1159"/>
        <v>3</v>
      </c>
      <c r="AD1901">
        <f t="shared" si="1160"/>
        <v>1</v>
      </c>
      <c r="AE1901">
        <f t="shared" si="1161"/>
        <v>202003</v>
      </c>
      <c r="AF1901">
        <f t="shared" si="1162"/>
        <v>202001</v>
      </c>
      <c r="AG1901" s="9">
        <f t="shared" ca="1" si="1163"/>
        <v>0</v>
      </c>
      <c r="AH1901">
        <f t="shared" ca="1" si="1164"/>
        <v>2</v>
      </c>
      <c r="AI1901" s="9">
        <f t="shared" ca="1" si="1165"/>
        <v>6</v>
      </c>
      <c r="AJ1901" s="9">
        <f t="shared" ca="1" si="1166"/>
        <v>0</v>
      </c>
      <c r="AK1901" s="9">
        <f t="shared" si="1167"/>
        <v>6</v>
      </c>
      <c r="AL1901" s="9">
        <f t="shared" si="1168"/>
        <v>10</v>
      </c>
      <c r="AM1901" s="9">
        <f t="shared" si="1169"/>
        <v>12</v>
      </c>
      <c r="AN1901" s="2">
        <v>43896.513194444444</v>
      </c>
      <c r="AO1901">
        <v>3704</v>
      </c>
      <c r="AP1901" s="1">
        <v>20000</v>
      </c>
      <c r="AQ1901" t="s">
        <v>4</v>
      </c>
    </row>
    <row r="1902" spans="1:43" x14ac:dyDescent="0.3">
      <c r="A1902" t="str">
        <f t="shared" ca="1" si="1131"/>
        <v>FY2020 Q4 Sep</v>
      </c>
      <c r="B1902">
        <f t="shared" ca="1" si="1132"/>
        <v>2020</v>
      </c>
      <c r="C1902" s="8" t="str">
        <f t="shared" ca="1" si="1133"/>
        <v>Sep</v>
      </c>
      <c r="D1902" s="8" t="str">
        <f t="shared" ca="1" si="1134"/>
        <v>Q4</v>
      </c>
      <c r="E1902">
        <f t="shared" ca="1" si="1135"/>
        <v>12</v>
      </c>
      <c r="F1902">
        <f t="shared" ca="1" si="1136"/>
        <v>4</v>
      </c>
      <c r="G1902">
        <f t="shared" ca="1" si="1137"/>
        <v>202012</v>
      </c>
      <c r="H1902">
        <f t="shared" ca="1" si="1138"/>
        <v>202004</v>
      </c>
      <c r="I1902" t="str">
        <f t="shared" ca="1" si="1139"/>
        <v>FY2020 Q3 Sep</v>
      </c>
      <c r="J1902">
        <f t="shared" ca="1" si="1140"/>
        <v>2020</v>
      </c>
      <c r="K1902" s="8" t="str">
        <f t="shared" ca="1" si="1141"/>
        <v>Sep</v>
      </c>
      <c r="L1902" s="8" t="str">
        <f t="shared" ca="1" si="1142"/>
        <v>Q3</v>
      </c>
      <c r="M1902">
        <f t="shared" ca="1" si="1143"/>
        <v>9</v>
      </c>
      <c r="N1902">
        <f t="shared" ca="1" si="1144"/>
        <v>3</v>
      </c>
      <c r="O1902">
        <f t="shared" ca="1" si="1145"/>
        <v>202009</v>
      </c>
      <c r="P1902">
        <f t="shared" ca="1" si="1146"/>
        <v>202003</v>
      </c>
      <c r="Q1902" t="str">
        <f t="shared" si="1147"/>
        <v>FY2020 Q2 Mar</v>
      </c>
      <c r="R1902">
        <f t="shared" si="1148"/>
        <v>2020</v>
      </c>
      <c r="S1902" s="8" t="str">
        <f t="shared" si="1149"/>
        <v>Mar</v>
      </c>
      <c r="T1902" s="8" t="str">
        <f t="shared" si="1150"/>
        <v>Q2</v>
      </c>
      <c r="U1902">
        <f t="shared" si="1151"/>
        <v>6</v>
      </c>
      <c r="V1902">
        <f t="shared" si="1152"/>
        <v>2</v>
      </c>
      <c r="W1902">
        <f t="shared" si="1153"/>
        <v>202006</v>
      </c>
      <c r="X1902">
        <f t="shared" si="1154"/>
        <v>202002</v>
      </c>
      <c r="Y1902" t="str">
        <f t="shared" si="1155"/>
        <v>FY2020 Q1 Mar</v>
      </c>
      <c r="Z1902">
        <f t="shared" si="1156"/>
        <v>2020</v>
      </c>
      <c r="AA1902" s="8" t="str">
        <f t="shared" si="1157"/>
        <v>Mar</v>
      </c>
      <c r="AB1902" s="8" t="str">
        <f t="shared" si="1158"/>
        <v>Q1</v>
      </c>
      <c r="AC1902">
        <f t="shared" si="1159"/>
        <v>3</v>
      </c>
      <c r="AD1902">
        <f t="shared" si="1160"/>
        <v>1</v>
      </c>
      <c r="AE1902">
        <f t="shared" si="1161"/>
        <v>202003</v>
      </c>
      <c r="AF1902">
        <f t="shared" si="1162"/>
        <v>202001</v>
      </c>
      <c r="AG1902" s="9">
        <f t="shared" ca="1" si="1163"/>
        <v>0</v>
      </c>
      <c r="AH1902">
        <f t="shared" ca="1" si="1164"/>
        <v>2</v>
      </c>
      <c r="AI1902" s="9">
        <f t="shared" ca="1" si="1165"/>
        <v>6</v>
      </c>
      <c r="AJ1902" s="9">
        <f t="shared" ca="1" si="1166"/>
        <v>0</v>
      </c>
      <c r="AK1902" s="9">
        <f t="shared" si="1167"/>
        <v>2</v>
      </c>
      <c r="AL1902" s="9">
        <f t="shared" si="1168"/>
        <v>10</v>
      </c>
      <c r="AM1902" s="9">
        <f t="shared" si="1169"/>
        <v>14</v>
      </c>
      <c r="AN1902" s="2">
        <v>43892.597222222219</v>
      </c>
      <c r="AO1902">
        <v>3718</v>
      </c>
      <c r="AP1902" s="1">
        <v>20000</v>
      </c>
      <c r="AQ1902" t="s">
        <v>5</v>
      </c>
    </row>
    <row r="1903" spans="1:43" x14ac:dyDescent="0.3">
      <c r="A1903" t="str">
        <f t="shared" ca="1" si="1131"/>
        <v>FY2020 Q4 Sep</v>
      </c>
      <c r="B1903">
        <f t="shared" ca="1" si="1132"/>
        <v>2020</v>
      </c>
      <c r="C1903" s="8" t="str">
        <f t="shared" ca="1" si="1133"/>
        <v>Sep</v>
      </c>
      <c r="D1903" s="8" t="str">
        <f t="shared" ca="1" si="1134"/>
        <v>Q4</v>
      </c>
      <c r="E1903">
        <f t="shared" ca="1" si="1135"/>
        <v>12</v>
      </c>
      <c r="F1903">
        <f t="shared" ca="1" si="1136"/>
        <v>4</v>
      </c>
      <c r="G1903">
        <f t="shared" ca="1" si="1137"/>
        <v>202012</v>
      </c>
      <c r="H1903">
        <f t="shared" ca="1" si="1138"/>
        <v>202004</v>
      </c>
      <c r="I1903" t="str">
        <f t="shared" ca="1" si="1139"/>
        <v>FY2020 Q3 Sep</v>
      </c>
      <c r="J1903">
        <f t="shared" ca="1" si="1140"/>
        <v>2020</v>
      </c>
      <c r="K1903" s="8" t="str">
        <f t="shared" ca="1" si="1141"/>
        <v>Sep</v>
      </c>
      <c r="L1903" s="8" t="str">
        <f t="shared" ca="1" si="1142"/>
        <v>Q3</v>
      </c>
      <c r="M1903">
        <f t="shared" ca="1" si="1143"/>
        <v>9</v>
      </c>
      <c r="N1903">
        <f t="shared" ca="1" si="1144"/>
        <v>3</v>
      </c>
      <c r="O1903">
        <f t="shared" ca="1" si="1145"/>
        <v>202009</v>
      </c>
      <c r="P1903">
        <f t="shared" ca="1" si="1146"/>
        <v>202003</v>
      </c>
      <c r="Q1903" t="str">
        <f t="shared" si="1147"/>
        <v>FY2020 Q1 Nov</v>
      </c>
      <c r="R1903">
        <f t="shared" si="1148"/>
        <v>2020</v>
      </c>
      <c r="S1903" s="8" t="str">
        <f t="shared" si="1149"/>
        <v>Nov</v>
      </c>
      <c r="T1903" s="8" t="str">
        <f t="shared" si="1150"/>
        <v>Q1</v>
      </c>
      <c r="U1903">
        <f t="shared" si="1151"/>
        <v>2</v>
      </c>
      <c r="V1903">
        <f t="shared" si="1152"/>
        <v>1</v>
      </c>
      <c r="W1903">
        <f t="shared" si="1153"/>
        <v>202002</v>
      </c>
      <c r="X1903">
        <f t="shared" si="1154"/>
        <v>202001</v>
      </c>
      <c r="Y1903" t="str">
        <f t="shared" si="1155"/>
        <v>FY2019 Q4 Nov</v>
      </c>
      <c r="Z1903">
        <f t="shared" si="1156"/>
        <v>2019</v>
      </c>
      <c r="AA1903" s="8" t="str">
        <f t="shared" si="1157"/>
        <v>Nov</v>
      </c>
      <c r="AB1903" s="8" t="str">
        <f t="shared" si="1158"/>
        <v>Q4</v>
      </c>
      <c r="AC1903">
        <f t="shared" si="1159"/>
        <v>11</v>
      </c>
      <c r="AD1903">
        <f t="shared" si="1160"/>
        <v>4</v>
      </c>
      <c r="AE1903">
        <f t="shared" si="1161"/>
        <v>201911</v>
      </c>
      <c r="AF1903">
        <f t="shared" si="1162"/>
        <v>201904</v>
      </c>
      <c r="AG1903" s="9">
        <f t="shared" ca="1" si="1163"/>
        <v>0</v>
      </c>
      <c r="AH1903">
        <f t="shared" ca="1" si="1164"/>
        <v>3</v>
      </c>
      <c r="AI1903" s="9">
        <f t="shared" ca="1" si="1165"/>
        <v>10</v>
      </c>
      <c r="AJ1903" s="9">
        <f t="shared" ca="1" si="1166"/>
        <v>1</v>
      </c>
      <c r="AK1903" s="9">
        <f t="shared" si="1167"/>
        <v>5</v>
      </c>
      <c r="AL1903" s="9">
        <f t="shared" si="1168"/>
        <v>48</v>
      </c>
      <c r="AM1903" s="9">
        <f t="shared" si="1169"/>
        <v>12</v>
      </c>
      <c r="AN1903" s="2">
        <v>43797.518750000003</v>
      </c>
      <c r="AO1903">
        <v>3725</v>
      </c>
      <c r="AP1903" s="1">
        <v>20000</v>
      </c>
      <c r="AQ1903" t="s">
        <v>5</v>
      </c>
    </row>
    <row r="1904" spans="1:43" x14ac:dyDescent="0.3">
      <c r="A1904" t="str">
        <f t="shared" ca="1" si="1131"/>
        <v>FY2020 Q4 Sep</v>
      </c>
      <c r="B1904">
        <f t="shared" ca="1" si="1132"/>
        <v>2020</v>
      </c>
      <c r="C1904" s="8" t="str">
        <f t="shared" ca="1" si="1133"/>
        <v>Sep</v>
      </c>
      <c r="D1904" s="8" t="str">
        <f t="shared" ca="1" si="1134"/>
        <v>Q4</v>
      </c>
      <c r="E1904">
        <f t="shared" ca="1" si="1135"/>
        <v>12</v>
      </c>
      <c r="F1904">
        <f t="shared" ca="1" si="1136"/>
        <v>4</v>
      </c>
      <c r="G1904">
        <f t="shared" ca="1" si="1137"/>
        <v>202012</v>
      </c>
      <c r="H1904">
        <f t="shared" ca="1" si="1138"/>
        <v>202004</v>
      </c>
      <c r="I1904" t="str">
        <f t="shared" ca="1" si="1139"/>
        <v>FY2020 Q3 Sep</v>
      </c>
      <c r="J1904">
        <f t="shared" ca="1" si="1140"/>
        <v>2020</v>
      </c>
      <c r="K1904" s="8" t="str">
        <f t="shared" ca="1" si="1141"/>
        <v>Sep</v>
      </c>
      <c r="L1904" s="8" t="str">
        <f t="shared" ca="1" si="1142"/>
        <v>Q3</v>
      </c>
      <c r="M1904">
        <f t="shared" ca="1" si="1143"/>
        <v>9</v>
      </c>
      <c r="N1904">
        <f t="shared" ca="1" si="1144"/>
        <v>3</v>
      </c>
      <c r="O1904">
        <f t="shared" ca="1" si="1145"/>
        <v>202009</v>
      </c>
      <c r="P1904">
        <f t="shared" ca="1" si="1146"/>
        <v>202003</v>
      </c>
      <c r="Q1904" t="str">
        <f t="shared" si="1147"/>
        <v>FY2020 Q2 Mar</v>
      </c>
      <c r="R1904">
        <f t="shared" si="1148"/>
        <v>2020</v>
      </c>
      <c r="S1904" s="8" t="str">
        <f t="shared" si="1149"/>
        <v>Mar</v>
      </c>
      <c r="T1904" s="8" t="str">
        <f t="shared" si="1150"/>
        <v>Q2</v>
      </c>
      <c r="U1904">
        <f t="shared" si="1151"/>
        <v>6</v>
      </c>
      <c r="V1904">
        <f t="shared" si="1152"/>
        <v>2</v>
      </c>
      <c r="W1904">
        <f t="shared" si="1153"/>
        <v>202006</v>
      </c>
      <c r="X1904">
        <f t="shared" si="1154"/>
        <v>202002</v>
      </c>
      <c r="Y1904" t="str">
        <f t="shared" si="1155"/>
        <v>FY2020 Q1 Mar</v>
      </c>
      <c r="Z1904">
        <f t="shared" si="1156"/>
        <v>2020</v>
      </c>
      <c r="AA1904" s="8" t="str">
        <f t="shared" si="1157"/>
        <v>Mar</v>
      </c>
      <c r="AB1904" s="8" t="str">
        <f t="shared" si="1158"/>
        <v>Q1</v>
      </c>
      <c r="AC1904">
        <f t="shared" si="1159"/>
        <v>3</v>
      </c>
      <c r="AD1904">
        <f t="shared" si="1160"/>
        <v>1</v>
      </c>
      <c r="AE1904">
        <f t="shared" si="1161"/>
        <v>202003</v>
      </c>
      <c r="AF1904">
        <f t="shared" si="1162"/>
        <v>202001</v>
      </c>
      <c r="AG1904" s="9">
        <f t="shared" ca="1" si="1163"/>
        <v>0</v>
      </c>
      <c r="AH1904">
        <f t="shared" ca="1" si="1164"/>
        <v>2</v>
      </c>
      <c r="AI1904" s="9">
        <f t="shared" ca="1" si="1165"/>
        <v>6</v>
      </c>
      <c r="AJ1904" s="9">
        <f t="shared" ca="1" si="1166"/>
        <v>0</v>
      </c>
      <c r="AK1904" s="9">
        <f t="shared" si="1167"/>
        <v>4</v>
      </c>
      <c r="AL1904" s="9">
        <f t="shared" si="1168"/>
        <v>11</v>
      </c>
      <c r="AM1904" s="9">
        <f t="shared" si="1169"/>
        <v>9</v>
      </c>
      <c r="AN1904" s="2">
        <v>43901.385416666664</v>
      </c>
      <c r="AO1904">
        <v>3738</v>
      </c>
      <c r="AP1904" s="1">
        <v>20000</v>
      </c>
      <c r="AQ1904" t="s">
        <v>5</v>
      </c>
    </row>
    <row r="1905" spans="1:43" x14ac:dyDescent="0.3">
      <c r="A1905" t="str">
        <f t="shared" ca="1" si="1131"/>
        <v>FY2020 Q4 Sep</v>
      </c>
      <c r="B1905">
        <f t="shared" ca="1" si="1132"/>
        <v>2020</v>
      </c>
      <c r="C1905" s="8" t="str">
        <f t="shared" ca="1" si="1133"/>
        <v>Sep</v>
      </c>
      <c r="D1905" s="8" t="str">
        <f t="shared" ca="1" si="1134"/>
        <v>Q4</v>
      </c>
      <c r="E1905">
        <f t="shared" ca="1" si="1135"/>
        <v>12</v>
      </c>
      <c r="F1905">
        <f t="shared" ca="1" si="1136"/>
        <v>4</v>
      </c>
      <c r="G1905">
        <f t="shared" ca="1" si="1137"/>
        <v>202012</v>
      </c>
      <c r="H1905">
        <f t="shared" ca="1" si="1138"/>
        <v>202004</v>
      </c>
      <c r="I1905" t="str">
        <f t="shared" ca="1" si="1139"/>
        <v>FY2020 Q3 Sep</v>
      </c>
      <c r="J1905">
        <f t="shared" ca="1" si="1140"/>
        <v>2020</v>
      </c>
      <c r="K1905" s="8" t="str">
        <f t="shared" ca="1" si="1141"/>
        <v>Sep</v>
      </c>
      <c r="L1905" s="8" t="str">
        <f t="shared" ca="1" si="1142"/>
        <v>Q3</v>
      </c>
      <c r="M1905">
        <f t="shared" ca="1" si="1143"/>
        <v>9</v>
      </c>
      <c r="N1905">
        <f t="shared" ca="1" si="1144"/>
        <v>3</v>
      </c>
      <c r="O1905">
        <f t="shared" ca="1" si="1145"/>
        <v>202009</v>
      </c>
      <c r="P1905">
        <f t="shared" ca="1" si="1146"/>
        <v>202003</v>
      </c>
      <c r="Q1905" t="str">
        <f t="shared" si="1147"/>
        <v>FY2019 Q4 Sep</v>
      </c>
      <c r="R1905">
        <f t="shared" si="1148"/>
        <v>2019</v>
      </c>
      <c r="S1905" s="8" t="str">
        <f t="shared" si="1149"/>
        <v>Sep</v>
      </c>
      <c r="T1905" s="8" t="str">
        <f t="shared" si="1150"/>
        <v>Q4</v>
      </c>
      <c r="U1905">
        <f t="shared" si="1151"/>
        <v>12</v>
      </c>
      <c r="V1905">
        <f t="shared" si="1152"/>
        <v>4</v>
      </c>
      <c r="W1905">
        <f t="shared" si="1153"/>
        <v>201912</v>
      </c>
      <c r="X1905">
        <f t="shared" si="1154"/>
        <v>201904</v>
      </c>
      <c r="Y1905" t="str">
        <f t="shared" si="1155"/>
        <v>FY2019 Q3 Sep</v>
      </c>
      <c r="Z1905">
        <f t="shared" si="1156"/>
        <v>2019</v>
      </c>
      <c r="AA1905" s="8" t="str">
        <f t="shared" si="1157"/>
        <v>Sep</v>
      </c>
      <c r="AB1905" s="8" t="str">
        <f t="shared" si="1158"/>
        <v>Q3</v>
      </c>
      <c r="AC1905">
        <f t="shared" si="1159"/>
        <v>9</v>
      </c>
      <c r="AD1905">
        <f t="shared" si="1160"/>
        <v>3</v>
      </c>
      <c r="AE1905">
        <f t="shared" si="1161"/>
        <v>201909</v>
      </c>
      <c r="AF1905">
        <f t="shared" si="1162"/>
        <v>201903</v>
      </c>
      <c r="AG1905" s="9">
        <f t="shared" ca="1" si="1163"/>
        <v>1</v>
      </c>
      <c r="AH1905">
        <f t="shared" ca="1" si="1164"/>
        <v>4</v>
      </c>
      <c r="AI1905" s="9">
        <f t="shared" ca="1" si="1165"/>
        <v>12</v>
      </c>
      <c r="AJ1905" s="9">
        <f t="shared" ca="1" si="1166"/>
        <v>1</v>
      </c>
      <c r="AK1905" s="9">
        <f t="shared" si="1167"/>
        <v>3</v>
      </c>
      <c r="AL1905" s="9">
        <f t="shared" si="1168"/>
        <v>39</v>
      </c>
      <c r="AM1905" s="9">
        <f t="shared" si="1169"/>
        <v>11</v>
      </c>
      <c r="AN1905" s="2">
        <v>43732.472222222219</v>
      </c>
      <c r="AO1905">
        <v>3750</v>
      </c>
      <c r="AP1905" s="1">
        <v>20000</v>
      </c>
      <c r="AQ1905" t="s">
        <v>5</v>
      </c>
    </row>
    <row r="1906" spans="1:43" x14ac:dyDescent="0.3">
      <c r="A1906" t="str">
        <f t="shared" ca="1" si="1131"/>
        <v>FY2020 Q4 Sep</v>
      </c>
      <c r="B1906">
        <f t="shared" ca="1" si="1132"/>
        <v>2020</v>
      </c>
      <c r="C1906" s="8" t="str">
        <f t="shared" ca="1" si="1133"/>
        <v>Sep</v>
      </c>
      <c r="D1906" s="8" t="str">
        <f t="shared" ca="1" si="1134"/>
        <v>Q4</v>
      </c>
      <c r="E1906">
        <f t="shared" ca="1" si="1135"/>
        <v>12</v>
      </c>
      <c r="F1906">
        <f t="shared" ca="1" si="1136"/>
        <v>4</v>
      </c>
      <c r="G1906">
        <f t="shared" ca="1" si="1137"/>
        <v>202012</v>
      </c>
      <c r="H1906">
        <f t="shared" ca="1" si="1138"/>
        <v>202004</v>
      </c>
      <c r="I1906" t="str">
        <f t="shared" ca="1" si="1139"/>
        <v>FY2020 Q3 Sep</v>
      </c>
      <c r="J1906">
        <f t="shared" ca="1" si="1140"/>
        <v>2020</v>
      </c>
      <c r="K1906" s="8" t="str">
        <f t="shared" ca="1" si="1141"/>
        <v>Sep</v>
      </c>
      <c r="L1906" s="8" t="str">
        <f t="shared" ca="1" si="1142"/>
        <v>Q3</v>
      </c>
      <c r="M1906">
        <f t="shared" ca="1" si="1143"/>
        <v>9</v>
      </c>
      <c r="N1906">
        <f t="shared" ca="1" si="1144"/>
        <v>3</v>
      </c>
      <c r="O1906">
        <f t="shared" ca="1" si="1145"/>
        <v>202009</v>
      </c>
      <c r="P1906">
        <f t="shared" ca="1" si="1146"/>
        <v>202003</v>
      </c>
      <c r="Q1906" t="str">
        <f t="shared" si="1147"/>
        <v>FY2019 Q4 Sep</v>
      </c>
      <c r="R1906">
        <f t="shared" si="1148"/>
        <v>2019</v>
      </c>
      <c r="S1906" s="8" t="str">
        <f t="shared" si="1149"/>
        <v>Sep</v>
      </c>
      <c r="T1906" s="8" t="str">
        <f t="shared" si="1150"/>
        <v>Q4</v>
      </c>
      <c r="U1906">
        <f t="shared" si="1151"/>
        <v>12</v>
      </c>
      <c r="V1906">
        <f t="shared" si="1152"/>
        <v>4</v>
      </c>
      <c r="W1906">
        <f t="shared" si="1153"/>
        <v>201912</v>
      </c>
      <c r="X1906">
        <f t="shared" si="1154"/>
        <v>201904</v>
      </c>
      <c r="Y1906" t="str">
        <f t="shared" si="1155"/>
        <v>FY2019 Q3 Sep</v>
      </c>
      <c r="Z1906">
        <f t="shared" si="1156"/>
        <v>2019</v>
      </c>
      <c r="AA1906" s="8" t="str">
        <f t="shared" si="1157"/>
        <v>Sep</v>
      </c>
      <c r="AB1906" s="8" t="str">
        <f t="shared" si="1158"/>
        <v>Q3</v>
      </c>
      <c r="AC1906">
        <f t="shared" si="1159"/>
        <v>9</v>
      </c>
      <c r="AD1906">
        <f t="shared" si="1160"/>
        <v>3</v>
      </c>
      <c r="AE1906">
        <f t="shared" si="1161"/>
        <v>201909</v>
      </c>
      <c r="AF1906">
        <f t="shared" si="1162"/>
        <v>201903</v>
      </c>
      <c r="AG1906" s="9">
        <f t="shared" ca="1" si="1163"/>
        <v>1</v>
      </c>
      <c r="AH1906">
        <f t="shared" ca="1" si="1164"/>
        <v>4</v>
      </c>
      <c r="AI1906" s="9">
        <f t="shared" ca="1" si="1165"/>
        <v>12</v>
      </c>
      <c r="AJ1906" s="9">
        <f t="shared" ca="1" si="1166"/>
        <v>1</v>
      </c>
      <c r="AK1906" s="9">
        <f t="shared" si="1167"/>
        <v>3</v>
      </c>
      <c r="AL1906" s="9">
        <f t="shared" si="1168"/>
        <v>36</v>
      </c>
      <c r="AM1906" s="9">
        <f t="shared" si="1169"/>
        <v>12</v>
      </c>
      <c r="AN1906" s="2">
        <v>43711.511111111111</v>
      </c>
      <c r="AO1906">
        <v>3757</v>
      </c>
      <c r="AP1906" s="1">
        <v>20000</v>
      </c>
      <c r="AQ1906" t="s">
        <v>4</v>
      </c>
    </row>
    <row r="1907" spans="1:43" x14ac:dyDescent="0.3">
      <c r="A1907" t="str">
        <f t="shared" ca="1" si="1131"/>
        <v>FY2020 Q4 Sep</v>
      </c>
      <c r="B1907">
        <f t="shared" ca="1" si="1132"/>
        <v>2020</v>
      </c>
      <c r="C1907" s="8" t="str">
        <f t="shared" ca="1" si="1133"/>
        <v>Sep</v>
      </c>
      <c r="D1907" s="8" t="str">
        <f t="shared" ca="1" si="1134"/>
        <v>Q4</v>
      </c>
      <c r="E1907">
        <f t="shared" ca="1" si="1135"/>
        <v>12</v>
      </c>
      <c r="F1907">
        <f t="shared" ca="1" si="1136"/>
        <v>4</v>
      </c>
      <c r="G1907">
        <f t="shared" ca="1" si="1137"/>
        <v>202012</v>
      </c>
      <c r="H1907">
        <f t="shared" ca="1" si="1138"/>
        <v>202004</v>
      </c>
      <c r="I1907" t="str">
        <f t="shared" ca="1" si="1139"/>
        <v>FY2020 Q3 Sep</v>
      </c>
      <c r="J1907">
        <f t="shared" ca="1" si="1140"/>
        <v>2020</v>
      </c>
      <c r="K1907" s="8" t="str">
        <f t="shared" ca="1" si="1141"/>
        <v>Sep</v>
      </c>
      <c r="L1907" s="8" t="str">
        <f t="shared" ca="1" si="1142"/>
        <v>Q3</v>
      </c>
      <c r="M1907">
        <f t="shared" ca="1" si="1143"/>
        <v>9</v>
      </c>
      <c r="N1907">
        <f t="shared" ca="1" si="1144"/>
        <v>3</v>
      </c>
      <c r="O1907">
        <f t="shared" ca="1" si="1145"/>
        <v>202009</v>
      </c>
      <c r="P1907">
        <f t="shared" ca="1" si="1146"/>
        <v>202003</v>
      </c>
      <c r="Q1907" t="str">
        <f t="shared" si="1147"/>
        <v>FY2020 Q1 Oct</v>
      </c>
      <c r="R1907">
        <f t="shared" si="1148"/>
        <v>2020</v>
      </c>
      <c r="S1907" s="8" t="str">
        <f t="shared" si="1149"/>
        <v>Oct</v>
      </c>
      <c r="T1907" s="8" t="str">
        <f t="shared" si="1150"/>
        <v>Q1</v>
      </c>
      <c r="U1907">
        <f t="shared" si="1151"/>
        <v>1</v>
      </c>
      <c r="V1907">
        <f t="shared" si="1152"/>
        <v>1</v>
      </c>
      <c r="W1907">
        <f t="shared" si="1153"/>
        <v>202001</v>
      </c>
      <c r="X1907">
        <f t="shared" si="1154"/>
        <v>202001</v>
      </c>
      <c r="Y1907" t="str">
        <f t="shared" si="1155"/>
        <v>FY2019 Q4 Oct</v>
      </c>
      <c r="Z1907">
        <f t="shared" si="1156"/>
        <v>2019</v>
      </c>
      <c r="AA1907" s="8" t="str">
        <f t="shared" si="1157"/>
        <v>Oct</v>
      </c>
      <c r="AB1907" s="8" t="str">
        <f t="shared" si="1158"/>
        <v>Q4</v>
      </c>
      <c r="AC1907">
        <f t="shared" si="1159"/>
        <v>10</v>
      </c>
      <c r="AD1907">
        <f t="shared" si="1160"/>
        <v>4</v>
      </c>
      <c r="AE1907">
        <f t="shared" si="1161"/>
        <v>201910</v>
      </c>
      <c r="AF1907">
        <f t="shared" si="1162"/>
        <v>201904</v>
      </c>
      <c r="AG1907" s="9">
        <f t="shared" ca="1" si="1163"/>
        <v>0</v>
      </c>
      <c r="AH1907">
        <f t="shared" ca="1" si="1164"/>
        <v>4</v>
      </c>
      <c r="AI1907" s="9">
        <f t="shared" ca="1" si="1165"/>
        <v>11</v>
      </c>
      <c r="AJ1907" s="9">
        <f t="shared" ca="1" si="1166"/>
        <v>1</v>
      </c>
      <c r="AK1907" s="9">
        <f t="shared" si="1167"/>
        <v>3</v>
      </c>
      <c r="AL1907" s="9">
        <f t="shared" si="1168"/>
        <v>44</v>
      </c>
      <c r="AM1907" s="9">
        <f t="shared" si="1169"/>
        <v>11</v>
      </c>
      <c r="AN1907" s="2">
        <v>43767.470833333333</v>
      </c>
      <c r="AO1907">
        <v>3794</v>
      </c>
      <c r="AP1907" s="1">
        <v>20000</v>
      </c>
      <c r="AQ1907" t="s">
        <v>5</v>
      </c>
    </row>
    <row r="1908" spans="1:43" x14ac:dyDescent="0.3">
      <c r="A1908" t="str">
        <f t="shared" ca="1" si="1131"/>
        <v>FY2020 Q4 Sep</v>
      </c>
      <c r="B1908">
        <f t="shared" ca="1" si="1132"/>
        <v>2020</v>
      </c>
      <c r="C1908" s="8" t="str">
        <f t="shared" ca="1" si="1133"/>
        <v>Sep</v>
      </c>
      <c r="D1908" s="8" t="str">
        <f t="shared" ca="1" si="1134"/>
        <v>Q4</v>
      </c>
      <c r="E1908">
        <f t="shared" ca="1" si="1135"/>
        <v>12</v>
      </c>
      <c r="F1908">
        <f t="shared" ca="1" si="1136"/>
        <v>4</v>
      </c>
      <c r="G1908">
        <f t="shared" ca="1" si="1137"/>
        <v>202012</v>
      </c>
      <c r="H1908">
        <f t="shared" ca="1" si="1138"/>
        <v>202004</v>
      </c>
      <c r="I1908" t="str">
        <f t="shared" ca="1" si="1139"/>
        <v>FY2020 Q3 Sep</v>
      </c>
      <c r="J1908">
        <f t="shared" ca="1" si="1140"/>
        <v>2020</v>
      </c>
      <c r="K1908" s="8" t="str">
        <f t="shared" ca="1" si="1141"/>
        <v>Sep</v>
      </c>
      <c r="L1908" s="8" t="str">
        <f t="shared" ca="1" si="1142"/>
        <v>Q3</v>
      </c>
      <c r="M1908">
        <f t="shared" ca="1" si="1143"/>
        <v>9</v>
      </c>
      <c r="N1908">
        <f t="shared" ca="1" si="1144"/>
        <v>3</v>
      </c>
      <c r="O1908">
        <f t="shared" ca="1" si="1145"/>
        <v>202009</v>
      </c>
      <c r="P1908">
        <f t="shared" ca="1" si="1146"/>
        <v>202003</v>
      </c>
      <c r="Q1908" t="str">
        <f t="shared" si="1147"/>
        <v>FY2020 Q1 Oct</v>
      </c>
      <c r="R1908">
        <f t="shared" si="1148"/>
        <v>2020</v>
      </c>
      <c r="S1908" s="8" t="str">
        <f t="shared" si="1149"/>
        <v>Oct</v>
      </c>
      <c r="T1908" s="8" t="str">
        <f t="shared" si="1150"/>
        <v>Q1</v>
      </c>
      <c r="U1908">
        <f t="shared" si="1151"/>
        <v>1</v>
      </c>
      <c r="V1908">
        <f t="shared" si="1152"/>
        <v>1</v>
      </c>
      <c r="W1908">
        <f t="shared" si="1153"/>
        <v>202001</v>
      </c>
      <c r="X1908">
        <f t="shared" si="1154"/>
        <v>202001</v>
      </c>
      <c r="Y1908" t="str">
        <f t="shared" si="1155"/>
        <v>FY2019 Q4 Oct</v>
      </c>
      <c r="Z1908">
        <f t="shared" si="1156"/>
        <v>2019</v>
      </c>
      <c r="AA1908" s="8" t="str">
        <f t="shared" si="1157"/>
        <v>Oct</v>
      </c>
      <c r="AB1908" s="8" t="str">
        <f t="shared" si="1158"/>
        <v>Q4</v>
      </c>
      <c r="AC1908">
        <f t="shared" si="1159"/>
        <v>10</v>
      </c>
      <c r="AD1908">
        <f t="shared" si="1160"/>
        <v>4</v>
      </c>
      <c r="AE1908">
        <f t="shared" si="1161"/>
        <v>201910</v>
      </c>
      <c r="AF1908">
        <f t="shared" si="1162"/>
        <v>201904</v>
      </c>
      <c r="AG1908" s="9">
        <f t="shared" ca="1" si="1163"/>
        <v>0</v>
      </c>
      <c r="AH1908">
        <f t="shared" ca="1" si="1164"/>
        <v>4</v>
      </c>
      <c r="AI1908" s="9">
        <f t="shared" ca="1" si="1165"/>
        <v>11</v>
      </c>
      <c r="AJ1908" s="9">
        <f t="shared" ca="1" si="1166"/>
        <v>1</v>
      </c>
      <c r="AK1908" s="9">
        <f t="shared" si="1167"/>
        <v>6</v>
      </c>
      <c r="AL1908" s="9">
        <f t="shared" si="1168"/>
        <v>41</v>
      </c>
      <c r="AM1908" s="9">
        <f t="shared" si="1169"/>
        <v>11</v>
      </c>
      <c r="AN1908" s="2">
        <v>43749.477083333331</v>
      </c>
      <c r="AO1908">
        <v>3829</v>
      </c>
      <c r="AP1908" s="1">
        <v>20000</v>
      </c>
      <c r="AQ1908" t="s">
        <v>5</v>
      </c>
    </row>
    <row r="1909" spans="1:43" x14ac:dyDescent="0.3">
      <c r="A1909" t="str">
        <f t="shared" ca="1" si="1131"/>
        <v>FY2020 Q4 Sep</v>
      </c>
      <c r="B1909">
        <f t="shared" ca="1" si="1132"/>
        <v>2020</v>
      </c>
      <c r="C1909" s="8" t="str">
        <f t="shared" ca="1" si="1133"/>
        <v>Sep</v>
      </c>
      <c r="D1909" s="8" t="str">
        <f t="shared" ca="1" si="1134"/>
        <v>Q4</v>
      </c>
      <c r="E1909">
        <f t="shared" ca="1" si="1135"/>
        <v>12</v>
      </c>
      <c r="F1909">
        <f t="shared" ca="1" si="1136"/>
        <v>4</v>
      </c>
      <c r="G1909">
        <f t="shared" ca="1" si="1137"/>
        <v>202012</v>
      </c>
      <c r="H1909">
        <f t="shared" ca="1" si="1138"/>
        <v>202004</v>
      </c>
      <c r="I1909" t="str">
        <f t="shared" ca="1" si="1139"/>
        <v>FY2020 Q3 Sep</v>
      </c>
      <c r="J1909">
        <f t="shared" ca="1" si="1140"/>
        <v>2020</v>
      </c>
      <c r="K1909" s="8" t="str">
        <f t="shared" ca="1" si="1141"/>
        <v>Sep</v>
      </c>
      <c r="L1909" s="8" t="str">
        <f t="shared" ca="1" si="1142"/>
        <v>Q3</v>
      </c>
      <c r="M1909">
        <f t="shared" ca="1" si="1143"/>
        <v>9</v>
      </c>
      <c r="N1909">
        <f t="shared" ca="1" si="1144"/>
        <v>3</v>
      </c>
      <c r="O1909">
        <f t="shared" ca="1" si="1145"/>
        <v>202009</v>
      </c>
      <c r="P1909">
        <f t="shared" ca="1" si="1146"/>
        <v>202003</v>
      </c>
      <c r="Q1909" t="str">
        <f t="shared" si="1147"/>
        <v>FY2020 Q2 Feb</v>
      </c>
      <c r="R1909">
        <f t="shared" si="1148"/>
        <v>2020</v>
      </c>
      <c r="S1909" s="8" t="str">
        <f t="shared" si="1149"/>
        <v>Feb</v>
      </c>
      <c r="T1909" s="8" t="str">
        <f t="shared" si="1150"/>
        <v>Q2</v>
      </c>
      <c r="U1909">
        <f t="shared" si="1151"/>
        <v>5</v>
      </c>
      <c r="V1909">
        <f t="shared" si="1152"/>
        <v>2</v>
      </c>
      <c r="W1909">
        <f t="shared" si="1153"/>
        <v>202005</v>
      </c>
      <c r="X1909">
        <f t="shared" si="1154"/>
        <v>202002</v>
      </c>
      <c r="Y1909" t="str">
        <f t="shared" si="1155"/>
        <v>FY2020 Q1 Feb</v>
      </c>
      <c r="Z1909">
        <f t="shared" si="1156"/>
        <v>2020</v>
      </c>
      <c r="AA1909" s="8" t="str">
        <f t="shared" si="1157"/>
        <v>Feb</v>
      </c>
      <c r="AB1909" s="8" t="str">
        <f t="shared" si="1158"/>
        <v>Q1</v>
      </c>
      <c r="AC1909">
        <f t="shared" si="1159"/>
        <v>2</v>
      </c>
      <c r="AD1909">
        <f t="shared" si="1160"/>
        <v>1</v>
      </c>
      <c r="AE1909">
        <f t="shared" si="1161"/>
        <v>202002</v>
      </c>
      <c r="AF1909">
        <f t="shared" si="1162"/>
        <v>202001</v>
      </c>
      <c r="AG1909" s="9">
        <f t="shared" ca="1" si="1163"/>
        <v>0</v>
      </c>
      <c r="AH1909">
        <f t="shared" ca="1" si="1164"/>
        <v>2</v>
      </c>
      <c r="AI1909" s="9">
        <f t="shared" ca="1" si="1165"/>
        <v>7</v>
      </c>
      <c r="AJ1909" s="9">
        <f t="shared" ca="1" si="1166"/>
        <v>0</v>
      </c>
      <c r="AK1909" s="9">
        <f t="shared" si="1167"/>
        <v>2</v>
      </c>
      <c r="AL1909" s="9">
        <f t="shared" si="1168"/>
        <v>7</v>
      </c>
      <c r="AM1909" s="9">
        <f t="shared" si="1169"/>
        <v>17</v>
      </c>
      <c r="AN1909" s="2">
        <v>43871.713194444441</v>
      </c>
      <c r="AO1909">
        <v>3852</v>
      </c>
      <c r="AP1909" s="1">
        <v>20000</v>
      </c>
      <c r="AQ1909" t="s">
        <v>5</v>
      </c>
    </row>
    <row r="1910" spans="1:43" x14ac:dyDescent="0.3">
      <c r="A1910" t="str">
        <f t="shared" ca="1" si="1131"/>
        <v>FY2020 Q4 Sep</v>
      </c>
      <c r="B1910">
        <f t="shared" ca="1" si="1132"/>
        <v>2020</v>
      </c>
      <c r="C1910" s="8" t="str">
        <f t="shared" ca="1" si="1133"/>
        <v>Sep</v>
      </c>
      <c r="D1910" s="8" t="str">
        <f t="shared" ca="1" si="1134"/>
        <v>Q4</v>
      </c>
      <c r="E1910">
        <f t="shared" ca="1" si="1135"/>
        <v>12</v>
      </c>
      <c r="F1910">
        <f t="shared" ca="1" si="1136"/>
        <v>4</v>
      </c>
      <c r="G1910">
        <f t="shared" ca="1" si="1137"/>
        <v>202012</v>
      </c>
      <c r="H1910">
        <f t="shared" ca="1" si="1138"/>
        <v>202004</v>
      </c>
      <c r="I1910" t="str">
        <f t="shared" ca="1" si="1139"/>
        <v>FY2020 Q3 Sep</v>
      </c>
      <c r="J1910">
        <f t="shared" ca="1" si="1140"/>
        <v>2020</v>
      </c>
      <c r="K1910" s="8" t="str">
        <f t="shared" ca="1" si="1141"/>
        <v>Sep</v>
      </c>
      <c r="L1910" s="8" t="str">
        <f t="shared" ca="1" si="1142"/>
        <v>Q3</v>
      </c>
      <c r="M1910">
        <f t="shared" ca="1" si="1143"/>
        <v>9</v>
      </c>
      <c r="N1910">
        <f t="shared" ca="1" si="1144"/>
        <v>3</v>
      </c>
      <c r="O1910">
        <f t="shared" ca="1" si="1145"/>
        <v>202009</v>
      </c>
      <c r="P1910">
        <f t="shared" ca="1" si="1146"/>
        <v>202003</v>
      </c>
      <c r="Q1910" t="str">
        <f t="shared" si="1147"/>
        <v>FY2020 Q2 Mar</v>
      </c>
      <c r="R1910">
        <f t="shared" si="1148"/>
        <v>2020</v>
      </c>
      <c r="S1910" s="8" t="str">
        <f t="shared" si="1149"/>
        <v>Mar</v>
      </c>
      <c r="T1910" s="8" t="str">
        <f t="shared" si="1150"/>
        <v>Q2</v>
      </c>
      <c r="U1910">
        <f t="shared" si="1151"/>
        <v>6</v>
      </c>
      <c r="V1910">
        <f t="shared" si="1152"/>
        <v>2</v>
      </c>
      <c r="W1910">
        <f t="shared" si="1153"/>
        <v>202006</v>
      </c>
      <c r="X1910">
        <f t="shared" si="1154"/>
        <v>202002</v>
      </c>
      <c r="Y1910" t="str">
        <f t="shared" si="1155"/>
        <v>FY2020 Q1 Mar</v>
      </c>
      <c r="Z1910">
        <f t="shared" si="1156"/>
        <v>2020</v>
      </c>
      <c r="AA1910" s="8" t="str">
        <f t="shared" si="1157"/>
        <v>Mar</v>
      </c>
      <c r="AB1910" s="8" t="str">
        <f t="shared" si="1158"/>
        <v>Q1</v>
      </c>
      <c r="AC1910">
        <f t="shared" si="1159"/>
        <v>3</v>
      </c>
      <c r="AD1910">
        <f t="shared" si="1160"/>
        <v>1</v>
      </c>
      <c r="AE1910">
        <f t="shared" si="1161"/>
        <v>202003</v>
      </c>
      <c r="AF1910">
        <f t="shared" si="1162"/>
        <v>202001</v>
      </c>
      <c r="AG1910" s="9">
        <f t="shared" ca="1" si="1163"/>
        <v>0</v>
      </c>
      <c r="AH1910">
        <f t="shared" ca="1" si="1164"/>
        <v>2</v>
      </c>
      <c r="AI1910" s="9">
        <f t="shared" ca="1" si="1165"/>
        <v>6</v>
      </c>
      <c r="AJ1910" s="9">
        <f t="shared" ca="1" si="1166"/>
        <v>0</v>
      </c>
      <c r="AK1910" s="9">
        <f t="shared" si="1167"/>
        <v>6</v>
      </c>
      <c r="AL1910" s="9">
        <f t="shared" si="1168"/>
        <v>11</v>
      </c>
      <c r="AM1910" s="9">
        <f t="shared" si="1169"/>
        <v>16</v>
      </c>
      <c r="AN1910" s="2">
        <v>43903.679166666669</v>
      </c>
      <c r="AO1910">
        <v>3852</v>
      </c>
      <c r="AP1910" s="1">
        <v>20000</v>
      </c>
      <c r="AQ1910" t="s">
        <v>5</v>
      </c>
    </row>
    <row r="1911" spans="1:43" x14ac:dyDescent="0.3">
      <c r="A1911" t="str">
        <f t="shared" ca="1" si="1131"/>
        <v>FY2020 Q4 Sep</v>
      </c>
      <c r="B1911">
        <f t="shared" ca="1" si="1132"/>
        <v>2020</v>
      </c>
      <c r="C1911" s="8" t="str">
        <f t="shared" ca="1" si="1133"/>
        <v>Sep</v>
      </c>
      <c r="D1911" s="8" t="str">
        <f t="shared" ca="1" si="1134"/>
        <v>Q4</v>
      </c>
      <c r="E1911">
        <f t="shared" ca="1" si="1135"/>
        <v>12</v>
      </c>
      <c r="F1911">
        <f t="shared" ca="1" si="1136"/>
        <v>4</v>
      </c>
      <c r="G1911">
        <f t="shared" ca="1" si="1137"/>
        <v>202012</v>
      </c>
      <c r="H1911">
        <f t="shared" ca="1" si="1138"/>
        <v>202004</v>
      </c>
      <c r="I1911" t="str">
        <f t="shared" ca="1" si="1139"/>
        <v>FY2020 Q3 Sep</v>
      </c>
      <c r="J1911">
        <f t="shared" ca="1" si="1140"/>
        <v>2020</v>
      </c>
      <c r="K1911" s="8" t="str">
        <f t="shared" ca="1" si="1141"/>
        <v>Sep</v>
      </c>
      <c r="L1911" s="8" t="str">
        <f t="shared" ca="1" si="1142"/>
        <v>Q3</v>
      </c>
      <c r="M1911">
        <f t="shared" ca="1" si="1143"/>
        <v>9</v>
      </c>
      <c r="N1911">
        <f t="shared" ca="1" si="1144"/>
        <v>3</v>
      </c>
      <c r="O1911">
        <f t="shared" ca="1" si="1145"/>
        <v>202009</v>
      </c>
      <c r="P1911">
        <f t="shared" ca="1" si="1146"/>
        <v>202003</v>
      </c>
      <c r="Q1911" t="str">
        <f t="shared" si="1147"/>
        <v>FY2020 Q2 Mar</v>
      </c>
      <c r="R1911">
        <f t="shared" si="1148"/>
        <v>2020</v>
      </c>
      <c r="S1911" s="8" t="str">
        <f t="shared" si="1149"/>
        <v>Mar</v>
      </c>
      <c r="T1911" s="8" t="str">
        <f t="shared" si="1150"/>
        <v>Q2</v>
      </c>
      <c r="U1911">
        <f t="shared" si="1151"/>
        <v>6</v>
      </c>
      <c r="V1911">
        <f t="shared" si="1152"/>
        <v>2</v>
      </c>
      <c r="W1911">
        <f t="shared" si="1153"/>
        <v>202006</v>
      </c>
      <c r="X1911">
        <f t="shared" si="1154"/>
        <v>202002</v>
      </c>
      <c r="Y1911" t="str">
        <f t="shared" si="1155"/>
        <v>FY2020 Q1 Mar</v>
      </c>
      <c r="Z1911">
        <f t="shared" si="1156"/>
        <v>2020</v>
      </c>
      <c r="AA1911" s="8" t="str">
        <f t="shared" si="1157"/>
        <v>Mar</v>
      </c>
      <c r="AB1911" s="8" t="str">
        <f t="shared" si="1158"/>
        <v>Q1</v>
      </c>
      <c r="AC1911">
        <f t="shared" si="1159"/>
        <v>3</v>
      </c>
      <c r="AD1911">
        <f t="shared" si="1160"/>
        <v>1</v>
      </c>
      <c r="AE1911">
        <f t="shared" si="1161"/>
        <v>202003</v>
      </c>
      <c r="AF1911">
        <f t="shared" si="1162"/>
        <v>202001</v>
      </c>
      <c r="AG1911" s="9">
        <f t="shared" ca="1" si="1163"/>
        <v>0</v>
      </c>
      <c r="AH1911">
        <f t="shared" ca="1" si="1164"/>
        <v>2</v>
      </c>
      <c r="AI1911" s="9">
        <f t="shared" ca="1" si="1165"/>
        <v>6</v>
      </c>
      <c r="AJ1911" s="9">
        <f t="shared" ca="1" si="1166"/>
        <v>0</v>
      </c>
      <c r="AK1911" s="9">
        <f t="shared" si="1167"/>
        <v>2</v>
      </c>
      <c r="AL1911" s="9">
        <f t="shared" si="1168"/>
        <v>12</v>
      </c>
      <c r="AM1911" s="9">
        <f t="shared" si="1169"/>
        <v>11</v>
      </c>
      <c r="AN1911" s="2">
        <v>43906.488888888889</v>
      </c>
      <c r="AO1911">
        <v>3852</v>
      </c>
      <c r="AP1911" s="1">
        <v>20000</v>
      </c>
      <c r="AQ1911" t="s">
        <v>5</v>
      </c>
    </row>
    <row r="1912" spans="1:43" x14ac:dyDescent="0.3">
      <c r="A1912" t="str">
        <f t="shared" ca="1" si="1131"/>
        <v>FY2020 Q4 Sep</v>
      </c>
      <c r="B1912">
        <f t="shared" ca="1" si="1132"/>
        <v>2020</v>
      </c>
      <c r="C1912" s="8" t="str">
        <f t="shared" ca="1" si="1133"/>
        <v>Sep</v>
      </c>
      <c r="D1912" s="8" t="str">
        <f t="shared" ca="1" si="1134"/>
        <v>Q4</v>
      </c>
      <c r="E1912">
        <f t="shared" ca="1" si="1135"/>
        <v>12</v>
      </c>
      <c r="F1912">
        <f t="shared" ca="1" si="1136"/>
        <v>4</v>
      </c>
      <c r="G1912">
        <f t="shared" ca="1" si="1137"/>
        <v>202012</v>
      </c>
      <c r="H1912">
        <f t="shared" ca="1" si="1138"/>
        <v>202004</v>
      </c>
      <c r="I1912" t="str">
        <f t="shared" ca="1" si="1139"/>
        <v>FY2020 Q3 Sep</v>
      </c>
      <c r="J1912">
        <f t="shared" ca="1" si="1140"/>
        <v>2020</v>
      </c>
      <c r="K1912" s="8" t="str">
        <f t="shared" ca="1" si="1141"/>
        <v>Sep</v>
      </c>
      <c r="L1912" s="8" t="str">
        <f t="shared" ca="1" si="1142"/>
        <v>Q3</v>
      </c>
      <c r="M1912">
        <f t="shared" ca="1" si="1143"/>
        <v>9</v>
      </c>
      <c r="N1912">
        <f t="shared" ca="1" si="1144"/>
        <v>3</v>
      </c>
      <c r="O1912">
        <f t="shared" ca="1" si="1145"/>
        <v>202009</v>
      </c>
      <c r="P1912">
        <f t="shared" ca="1" si="1146"/>
        <v>202003</v>
      </c>
      <c r="Q1912" t="str">
        <f t="shared" si="1147"/>
        <v>FY2020 Q2 Feb</v>
      </c>
      <c r="R1912">
        <f t="shared" si="1148"/>
        <v>2020</v>
      </c>
      <c r="S1912" s="8" t="str">
        <f t="shared" si="1149"/>
        <v>Feb</v>
      </c>
      <c r="T1912" s="8" t="str">
        <f t="shared" si="1150"/>
        <v>Q2</v>
      </c>
      <c r="U1912">
        <f t="shared" si="1151"/>
        <v>5</v>
      </c>
      <c r="V1912">
        <f t="shared" si="1152"/>
        <v>2</v>
      </c>
      <c r="W1912">
        <f t="shared" si="1153"/>
        <v>202005</v>
      </c>
      <c r="X1912">
        <f t="shared" si="1154"/>
        <v>202002</v>
      </c>
      <c r="Y1912" t="str">
        <f t="shared" si="1155"/>
        <v>FY2020 Q1 Feb</v>
      </c>
      <c r="Z1912">
        <f t="shared" si="1156"/>
        <v>2020</v>
      </c>
      <c r="AA1912" s="8" t="str">
        <f t="shared" si="1157"/>
        <v>Feb</v>
      </c>
      <c r="AB1912" s="8" t="str">
        <f t="shared" si="1158"/>
        <v>Q1</v>
      </c>
      <c r="AC1912">
        <f t="shared" si="1159"/>
        <v>2</v>
      </c>
      <c r="AD1912">
        <f t="shared" si="1160"/>
        <v>1</v>
      </c>
      <c r="AE1912">
        <f t="shared" si="1161"/>
        <v>202002</v>
      </c>
      <c r="AF1912">
        <f t="shared" si="1162"/>
        <v>202001</v>
      </c>
      <c r="AG1912" s="9">
        <f t="shared" ca="1" si="1163"/>
        <v>0</v>
      </c>
      <c r="AH1912">
        <f t="shared" ca="1" si="1164"/>
        <v>2</v>
      </c>
      <c r="AI1912" s="9">
        <f t="shared" ca="1" si="1165"/>
        <v>7</v>
      </c>
      <c r="AJ1912" s="9">
        <f t="shared" ca="1" si="1166"/>
        <v>0</v>
      </c>
      <c r="AK1912" s="9">
        <f t="shared" si="1167"/>
        <v>5</v>
      </c>
      <c r="AL1912" s="9">
        <f t="shared" si="1168"/>
        <v>8</v>
      </c>
      <c r="AM1912" s="9">
        <f t="shared" si="1169"/>
        <v>16</v>
      </c>
      <c r="AN1912" s="2">
        <v>43881.685416666667</v>
      </c>
      <c r="AO1912">
        <v>3869</v>
      </c>
      <c r="AP1912" s="1">
        <v>20000</v>
      </c>
      <c r="AQ1912" t="s">
        <v>5</v>
      </c>
    </row>
    <row r="1913" spans="1:43" x14ac:dyDescent="0.3">
      <c r="A1913" t="str">
        <f t="shared" ca="1" si="1131"/>
        <v>FY2020 Q4 Sep</v>
      </c>
      <c r="B1913">
        <f t="shared" ca="1" si="1132"/>
        <v>2020</v>
      </c>
      <c r="C1913" s="8" t="str">
        <f t="shared" ca="1" si="1133"/>
        <v>Sep</v>
      </c>
      <c r="D1913" s="8" t="str">
        <f t="shared" ca="1" si="1134"/>
        <v>Q4</v>
      </c>
      <c r="E1913">
        <f t="shared" ca="1" si="1135"/>
        <v>12</v>
      </c>
      <c r="F1913">
        <f t="shared" ca="1" si="1136"/>
        <v>4</v>
      </c>
      <c r="G1913">
        <f t="shared" ca="1" si="1137"/>
        <v>202012</v>
      </c>
      <c r="H1913">
        <f t="shared" ca="1" si="1138"/>
        <v>202004</v>
      </c>
      <c r="I1913" t="str">
        <f t="shared" ca="1" si="1139"/>
        <v>FY2020 Q3 Sep</v>
      </c>
      <c r="J1913">
        <f t="shared" ca="1" si="1140"/>
        <v>2020</v>
      </c>
      <c r="K1913" s="8" t="str">
        <f t="shared" ca="1" si="1141"/>
        <v>Sep</v>
      </c>
      <c r="L1913" s="8" t="str">
        <f t="shared" ca="1" si="1142"/>
        <v>Q3</v>
      </c>
      <c r="M1913">
        <f t="shared" ca="1" si="1143"/>
        <v>9</v>
      </c>
      <c r="N1913">
        <f t="shared" ca="1" si="1144"/>
        <v>3</v>
      </c>
      <c r="O1913">
        <f t="shared" ca="1" si="1145"/>
        <v>202009</v>
      </c>
      <c r="P1913">
        <f t="shared" ca="1" si="1146"/>
        <v>202003</v>
      </c>
      <c r="Q1913" t="str">
        <f t="shared" si="1147"/>
        <v>FY2020 Q1 Dec</v>
      </c>
      <c r="R1913">
        <f t="shared" si="1148"/>
        <v>2020</v>
      </c>
      <c r="S1913" s="8" t="str">
        <f t="shared" si="1149"/>
        <v>Dec</v>
      </c>
      <c r="T1913" s="8" t="str">
        <f t="shared" si="1150"/>
        <v>Q1</v>
      </c>
      <c r="U1913">
        <f t="shared" si="1151"/>
        <v>3</v>
      </c>
      <c r="V1913">
        <f t="shared" si="1152"/>
        <v>1</v>
      </c>
      <c r="W1913">
        <f t="shared" si="1153"/>
        <v>202003</v>
      </c>
      <c r="X1913">
        <f t="shared" si="1154"/>
        <v>202001</v>
      </c>
      <c r="Y1913" t="str">
        <f t="shared" si="1155"/>
        <v>FY2019 Q4 Dec</v>
      </c>
      <c r="Z1913">
        <f t="shared" si="1156"/>
        <v>2019</v>
      </c>
      <c r="AA1913" s="8" t="str">
        <f t="shared" si="1157"/>
        <v>Dec</v>
      </c>
      <c r="AB1913" s="8" t="str">
        <f t="shared" si="1158"/>
        <v>Q4</v>
      </c>
      <c r="AC1913">
        <f t="shared" si="1159"/>
        <v>12</v>
      </c>
      <c r="AD1913">
        <f t="shared" si="1160"/>
        <v>4</v>
      </c>
      <c r="AE1913">
        <f t="shared" si="1161"/>
        <v>201912</v>
      </c>
      <c r="AF1913">
        <f t="shared" si="1162"/>
        <v>201904</v>
      </c>
      <c r="AG1913" s="9">
        <f t="shared" ca="1" si="1163"/>
        <v>0</v>
      </c>
      <c r="AH1913">
        <f t="shared" ca="1" si="1164"/>
        <v>3</v>
      </c>
      <c r="AI1913" s="9">
        <f t="shared" ca="1" si="1165"/>
        <v>9</v>
      </c>
      <c r="AJ1913" s="9">
        <f t="shared" ca="1" si="1166"/>
        <v>1</v>
      </c>
      <c r="AK1913" s="9">
        <f t="shared" si="1167"/>
        <v>4</v>
      </c>
      <c r="AL1913" s="9">
        <f t="shared" si="1168"/>
        <v>49</v>
      </c>
      <c r="AM1913" s="9">
        <f t="shared" si="1169"/>
        <v>12</v>
      </c>
      <c r="AN1913" s="2">
        <v>43803.537499999999</v>
      </c>
      <c r="AO1913">
        <v>3884</v>
      </c>
      <c r="AP1913" s="1">
        <v>20000</v>
      </c>
      <c r="AQ1913" t="s">
        <v>5</v>
      </c>
    </row>
    <row r="1914" spans="1:43" x14ac:dyDescent="0.3">
      <c r="A1914" t="str">
        <f t="shared" ca="1" si="1131"/>
        <v>FY2020 Q4 Sep</v>
      </c>
      <c r="B1914">
        <f t="shared" ca="1" si="1132"/>
        <v>2020</v>
      </c>
      <c r="C1914" s="8" t="str">
        <f t="shared" ca="1" si="1133"/>
        <v>Sep</v>
      </c>
      <c r="D1914" s="8" t="str">
        <f t="shared" ca="1" si="1134"/>
        <v>Q4</v>
      </c>
      <c r="E1914">
        <f t="shared" ca="1" si="1135"/>
        <v>12</v>
      </c>
      <c r="F1914">
        <f t="shared" ca="1" si="1136"/>
        <v>4</v>
      </c>
      <c r="G1914">
        <f t="shared" ca="1" si="1137"/>
        <v>202012</v>
      </c>
      <c r="H1914">
        <f t="shared" ca="1" si="1138"/>
        <v>202004</v>
      </c>
      <c r="I1914" t="str">
        <f t="shared" ca="1" si="1139"/>
        <v>FY2020 Q3 Sep</v>
      </c>
      <c r="J1914">
        <f t="shared" ca="1" si="1140"/>
        <v>2020</v>
      </c>
      <c r="K1914" s="8" t="str">
        <f t="shared" ca="1" si="1141"/>
        <v>Sep</v>
      </c>
      <c r="L1914" s="8" t="str">
        <f t="shared" ca="1" si="1142"/>
        <v>Q3</v>
      </c>
      <c r="M1914">
        <f t="shared" ca="1" si="1143"/>
        <v>9</v>
      </c>
      <c r="N1914">
        <f t="shared" ca="1" si="1144"/>
        <v>3</v>
      </c>
      <c r="O1914">
        <f t="shared" ca="1" si="1145"/>
        <v>202009</v>
      </c>
      <c r="P1914">
        <f t="shared" ca="1" si="1146"/>
        <v>202003</v>
      </c>
      <c r="Q1914" t="str">
        <f t="shared" si="1147"/>
        <v>FY2020 Q1 Nov</v>
      </c>
      <c r="R1914">
        <f t="shared" si="1148"/>
        <v>2020</v>
      </c>
      <c r="S1914" s="8" t="str">
        <f t="shared" si="1149"/>
        <v>Nov</v>
      </c>
      <c r="T1914" s="8" t="str">
        <f t="shared" si="1150"/>
        <v>Q1</v>
      </c>
      <c r="U1914">
        <f t="shared" si="1151"/>
        <v>2</v>
      </c>
      <c r="V1914">
        <f t="shared" si="1152"/>
        <v>1</v>
      </c>
      <c r="W1914">
        <f t="shared" si="1153"/>
        <v>202002</v>
      </c>
      <c r="X1914">
        <f t="shared" si="1154"/>
        <v>202001</v>
      </c>
      <c r="Y1914" t="str">
        <f t="shared" si="1155"/>
        <v>FY2019 Q4 Nov</v>
      </c>
      <c r="Z1914">
        <f t="shared" si="1156"/>
        <v>2019</v>
      </c>
      <c r="AA1914" s="8" t="str">
        <f t="shared" si="1157"/>
        <v>Nov</v>
      </c>
      <c r="AB1914" s="8" t="str">
        <f t="shared" si="1158"/>
        <v>Q4</v>
      </c>
      <c r="AC1914">
        <f t="shared" si="1159"/>
        <v>11</v>
      </c>
      <c r="AD1914">
        <f t="shared" si="1160"/>
        <v>4</v>
      </c>
      <c r="AE1914">
        <f t="shared" si="1161"/>
        <v>201911</v>
      </c>
      <c r="AF1914">
        <f t="shared" si="1162"/>
        <v>201904</v>
      </c>
      <c r="AG1914" s="9">
        <f t="shared" ca="1" si="1163"/>
        <v>0</v>
      </c>
      <c r="AH1914">
        <f t="shared" ca="1" si="1164"/>
        <v>3</v>
      </c>
      <c r="AI1914" s="9">
        <f t="shared" ca="1" si="1165"/>
        <v>10</v>
      </c>
      <c r="AJ1914" s="9">
        <f t="shared" ca="1" si="1166"/>
        <v>1</v>
      </c>
      <c r="AK1914" s="9">
        <f t="shared" si="1167"/>
        <v>2</v>
      </c>
      <c r="AL1914" s="9">
        <f t="shared" si="1168"/>
        <v>47</v>
      </c>
      <c r="AM1914" s="9">
        <f t="shared" si="1169"/>
        <v>9</v>
      </c>
      <c r="AN1914" s="2">
        <v>43787.387499999997</v>
      </c>
      <c r="AO1914">
        <v>3905</v>
      </c>
      <c r="AP1914" s="1">
        <v>20000</v>
      </c>
      <c r="AQ1914" t="s">
        <v>5</v>
      </c>
    </row>
    <row r="1915" spans="1:43" x14ac:dyDescent="0.3">
      <c r="A1915" t="str">
        <f t="shared" ca="1" si="1131"/>
        <v>FY2020 Q4 Sep</v>
      </c>
      <c r="B1915">
        <f t="shared" ca="1" si="1132"/>
        <v>2020</v>
      </c>
      <c r="C1915" s="8" t="str">
        <f t="shared" ca="1" si="1133"/>
        <v>Sep</v>
      </c>
      <c r="D1915" s="8" t="str">
        <f t="shared" ca="1" si="1134"/>
        <v>Q4</v>
      </c>
      <c r="E1915">
        <f t="shared" ca="1" si="1135"/>
        <v>12</v>
      </c>
      <c r="F1915">
        <f t="shared" ca="1" si="1136"/>
        <v>4</v>
      </c>
      <c r="G1915">
        <f t="shared" ca="1" si="1137"/>
        <v>202012</v>
      </c>
      <c r="H1915">
        <f t="shared" ca="1" si="1138"/>
        <v>202004</v>
      </c>
      <c r="I1915" t="str">
        <f t="shared" ca="1" si="1139"/>
        <v>FY2020 Q3 Sep</v>
      </c>
      <c r="J1915">
        <f t="shared" ca="1" si="1140"/>
        <v>2020</v>
      </c>
      <c r="K1915" s="8" t="str">
        <f t="shared" ca="1" si="1141"/>
        <v>Sep</v>
      </c>
      <c r="L1915" s="8" t="str">
        <f t="shared" ca="1" si="1142"/>
        <v>Q3</v>
      </c>
      <c r="M1915">
        <f t="shared" ca="1" si="1143"/>
        <v>9</v>
      </c>
      <c r="N1915">
        <f t="shared" ca="1" si="1144"/>
        <v>3</v>
      </c>
      <c r="O1915">
        <f t="shared" ca="1" si="1145"/>
        <v>202009</v>
      </c>
      <c r="P1915">
        <f t="shared" ca="1" si="1146"/>
        <v>202003</v>
      </c>
      <c r="Q1915" t="str">
        <f t="shared" si="1147"/>
        <v>FY2020 Q2 Feb</v>
      </c>
      <c r="R1915">
        <f t="shared" si="1148"/>
        <v>2020</v>
      </c>
      <c r="S1915" s="8" t="str">
        <f t="shared" si="1149"/>
        <v>Feb</v>
      </c>
      <c r="T1915" s="8" t="str">
        <f t="shared" si="1150"/>
        <v>Q2</v>
      </c>
      <c r="U1915">
        <f t="shared" si="1151"/>
        <v>5</v>
      </c>
      <c r="V1915">
        <f t="shared" si="1152"/>
        <v>2</v>
      </c>
      <c r="W1915">
        <f t="shared" si="1153"/>
        <v>202005</v>
      </c>
      <c r="X1915">
        <f t="shared" si="1154"/>
        <v>202002</v>
      </c>
      <c r="Y1915" t="str">
        <f t="shared" si="1155"/>
        <v>FY2020 Q1 Feb</v>
      </c>
      <c r="Z1915">
        <f t="shared" si="1156"/>
        <v>2020</v>
      </c>
      <c r="AA1915" s="8" t="str">
        <f t="shared" si="1157"/>
        <v>Feb</v>
      </c>
      <c r="AB1915" s="8" t="str">
        <f t="shared" si="1158"/>
        <v>Q1</v>
      </c>
      <c r="AC1915">
        <f t="shared" si="1159"/>
        <v>2</v>
      </c>
      <c r="AD1915">
        <f t="shared" si="1160"/>
        <v>1</v>
      </c>
      <c r="AE1915">
        <f t="shared" si="1161"/>
        <v>202002</v>
      </c>
      <c r="AF1915">
        <f t="shared" si="1162"/>
        <v>202001</v>
      </c>
      <c r="AG1915" s="9">
        <f t="shared" ca="1" si="1163"/>
        <v>0</v>
      </c>
      <c r="AH1915">
        <f t="shared" ca="1" si="1164"/>
        <v>2</v>
      </c>
      <c r="AI1915" s="9">
        <f t="shared" ca="1" si="1165"/>
        <v>7</v>
      </c>
      <c r="AJ1915" s="9">
        <f t="shared" ca="1" si="1166"/>
        <v>0</v>
      </c>
      <c r="AK1915" s="9">
        <f t="shared" si="1167"/>
        <v>5</v>
      </c>
      <c r="AL1915" s="9">
        <f t="shared" si="1168"/>
        <v>7</v>
      </c>
      <c r="AM1915" s="9">
        <f t="shared" si="1169"/>
        <v>12</v>
      </c>
      <c r="AN1915" s="2">
        <v>43874.530555555553</v>
      </c>
      <c r="AO1915">
        <v>3905</v>
      </c>
      <c r="AP1915" s="1">
        <v>20000</v>
      </c>
      <c r="AQ1915" t="s">
        <v>5</v>
      </c>
    </row>
    <row r="1916" spans="1:43" x14ac:dyDescent="0.3">
      <c r="A1916" t="str">
        <f t="shared" ca="1" si="1131"/>
        <v>FY2020 Q4 Sep</v>
      </c>
      <c r="B1916">
        <f t="shared" ca="1" si="1132"/>
        <v>2020</v>
      </c>
      <c r="C1916" s="8" t="str">
        <f t="shared" ca="1" si="1133"/>
        <v>Sep</v>
      </c>
      <c r="D1916" s="8" t="str">
        <f t="shared" ca="1" si="1134"/>
        <v>Q4</v>
      </c>
      <c r="E1916">
        <f t="shared" ca="1" si="1135"/>
        <v>12</v>
      </c>
      <c r="F1916">
        <f t="shared" ca="1" si="1136"/>
        <v>4</v>
      </c>
      <c r="G1916">
        <f t="shared" ca="1" si="1137"/>
        <v>202012</v>
      </c>
      <c r="H1916">
        <f t="shared" ca="1" si="1138"/>
        <v>202004</v>
      </c>
      <c r="I1916" t="str">
        <f t="shared" ca="1" si="1139"/>
        <v>FY2020 Q3 Sep</v>
      </c>
      <c r="J1916">
        <f t="shared" ca="1" si="1140"/>
        <v>2020</v>
      </c>
      <c r="K1916" s="8" t="str">
        <f t="shared" ca="1" si="1141"/>
        <v>Sep</v>
      </c>
      <c r="L1916" s="8" t="str">
        <f t="shared" ca="1" si="1142"/>
        <v>Q3</v>
      </c>
      <c r="M1916">
        <f t="shared" ca="1" si="1143"/>
        <v>9</v>
      </c>
      <c r="N1916">
        <f t="shared" ca="1" si="1144"/>
        <v>3</v>
      </c>
      <c r="O1916">
        <f t="shared" ca="1" si="1145"/>
        <v>202009</v>
      </c>
      <c r="P1916">
        <f t="shared" ca="1" si="1146"/>
        <v>202003</v>
      </c>
      <c r="Q1916" t="str">
        <f t="shared" si="1147"/>
        <v>FY2020 Q2 Mar</v>
      </c>
      <c r="R1916">
        <f t="shared" si="1148"/>
        <v>2020</v>
      </c>
      <c r="S1916" s="8" t="str">
        <f t="shared" si="1149"/>
        <v>Mar</v>
      </c>
      <c r="T1916" s="8" t="str">
        <f t="shared" si="1150"/>
        <v>Q2</v>
      </c>
      <c r="U1916">
        <f t="shared" si="1151"/>
        <v>6</v>
      </c>
      <c r="V1916">
        <f t="shared" si="1152"/>
        <v>2</v>
      </c>
      <c r="W1916">
        <f t="shared" si="1153"/>
        <v>202006</v>
      </c>
      <c r="X1916">
        <f t="shared" si="1154"/>
        <v>202002</v>
      </c>
      <c r="Y1916" t="str">
        <f t="shared" si="1155"/>
        <v>FY2020 Q1 Mar</v>
      </c>
      <c r="Z1916">
        <f t="shared" si="1156"/>
        <v>2020</v>
      </c>
      <c r="AA1916" s="8" t="str">
        <f t="shared" si="1157"/>
        <v>Mar</v>
      </c>
      <c r="AB1916" s="8" t="str">
        <f t="shared" si="1158"/>
        <v>Q1</v>
      </c>
      <c r="AC1916">
        <f t="shared" si="1159"/>
        <v>3</v>
      </c>
      <c r="AD1916">
        <f t="shared" si="1160"/>
        <v>1</v>
      </c>
      <c r="AE1916">
        <f t="shared" si="1161"/>
        <v>202003</v>
      </c>
      <c r="AF1916">
        <f t="shared" si="1162"/>
        <v>202001</v>
      </c>
      <c r="AG1916" s="9">
        <f t="shared" ca="1" si="1163"/>
        <v>0</v>
      </c>
      <c r="AH1916">
        <f t="shared" ca="1" si="1164"/>
        <v>2</v>
      </c>
      <c r="AI1916" s="9">
        <f t="shared" ca="1" si="1165"/>
        <v>6</v>
      </c>
      <c r="AJ1916" s="9">
        <f t="shared" ca="1" si="1166"/>
        <v>0</v>
      </c>
      <c r="AK1916" s="9">
        <f t="shared" si="1167"/>
        <v>6</v>
      </c>
      <c r="AL1916" s="9">
        <f t="shared" si="1168"/>
        <v>11</v>
      </c>
      <c r="AM1916" s="9">
        <f t="shared" si="1169"/>
        <v>17</v>
      </c>
      <c r="AN1916" s="2">
        <v>43903.736805555556</v>
      </c>
      <c r="AO1916">
        <v>3905</v>
      </c>
      <c r="AP1916" s="1">
        <v>20000</v>
      </c>
      <c r="AQ1916" t="s">
        <v>5</v>
      </c>
    </row>
    <row r="1917" spans="1:43" x14ac:dyDescent="0.3">
      <c r="A1917" t="str">
        <f t="shared" ca="1" si="1131"/>
        <v>FY2020 Q4 Sep</v>
      </c>
      <c r="B1917">
        <f t="shared" ca="1" si="1132"/>
        <v>2020</v>
      </c>
      <c r="C1917" s="8" t="str">
        <f t="shared" ca="1" si="1133"/>
        <v>Sep</v>
      </c>
      <c r="D1917" s="8" t="str">
        <f t="shared" ca="1" si="1134"/>
        <v>Q4</v>
      </c>
      <c r="E1917">
        <f t="shared" ca="1" si="1135"/>
        <v>12</v>
      </c>
      <c r="F1917">
        <f t="shared" ca="1" si="1136"/>
        <v>4</v>
      </c>
      <c r="G1917">
        <f t="shared" ca="1" si="1137"/>
        <v>202012</v>
      </c>
      <c r="H1917">
        <f t="shared" ca="1" si="1138"/>
        <v>202004</v>
      </c>
      <c r="I1917" t="str">
        <f t="shared" ca="1" si="1139"/>
        <v>FY2020 Q3 Sep</v>
      </c>
      <c r="J1917">
        <f t="shared" ca="1" si="1140"/>
        <v>2020</v>
      </c>
      <c r="K1917" s="8" t="str">
        <f t="shared" ca="1" si="1141"/>
        <v>Sep</v>
      </c>
      <c r="L1917" s="8" t="str">
        <f t="shared" ca="1" si="1142"/>
        <v>Q3</v>
      </c>
      <c r="M1917">
        <f t="shared" ca="1" si="1143"/>
        <v>9</v>
      </c>
      <c r="N1917">
        <f t="shared" ca="1" si="1144"/>
        <v>3</v>
      </c>
      <c r="O1917">
        <f t="shared" ca="1" si="1145"/>
        <v>202009</v>
      </c>
      <c r="P1917">
        <f t="shared" ca="1" si="1146"/>
        <v>202003</v>
      </c>
      <c r="Q1917" t="str">
        <f t="shared" si="1147"/>
        <v>FY2020 Q2 Feb</v>
      </c>
      <c r="R1917">
        <f t="shared" si="1148"/>
        <v>2020</v>
      </c>
      <c r="S1917" s="8" t="str">
        <f t="shared" si="1149"/>
        <v>Feb</v>
      </c>
      <c r="T1917" s="8" t="str">
        <f t="shared" si="1150"/>
        <v>Q2</v>
      </c>
      <c r="U1917">
        <f t="shared" si="1151"/>
        <v>5</v>
      </c>
      <c r="V1917">
        <f t="shared" si="1152"/>
        <v>2</v>
      </c>
      <c r="W1917">
        <f t="shared" si="1153"/>
        <v>202005</v>
      </c>
      <c r="X1917">
        <f t="shared" si="1154"/>
        <v>202002</v>
      </c>
      <c r="Y1917" t="str">
        <f t="shared" si="1155"/>
        <v>FY2020 Q1 Feb</v>
      </c>
      <c r="Z1917">
        <f t="shared" si="1156"/>
        <v>2020</v>
      </c>
      <c r="AA1917" s="8" t="str">
        <f t="shared" si="1157"/>
        <v>Feb</v>
      </c>
      <c r="AB1917" s="8" t="str">
        <f t="shared" si="1158"/>
        <v>Q1</v>
      </c>
      <c r="AC1917">
        <f t="shared" si="1159"/>
        <v>2</v>
      </c>
      <c r="AD1917">
        <f t="shared" si="1160"/>
        <v>1</v>
      </c>
      <c r="AE1917">
        <f t="shared" si="1161"/>
        <v>202002</v>
      </c>
      <c r="AF1917">
        <f t="shared" si="1162"/>
        <v>202001</v>
      </c>
      <c r="AG1917" s="9">
        <f t="shared" ca="1" si="1163"/>
        <v>0</v>
      </c>
      <c r="AH1917">
        <f t="shared" ca="1" si="1164"/>
        <v>2</v>
      </c>
      <c r="AI1917" s="9">
        <f t="shared" ca="1" si="1165"/>
        <v>7</v>
      </c>
      <c r="AJ1917" s="9">
        <f t="shared" ca="1" si="1166"/>
        <v>0</v>
      </c>
      <c r="AK1917" s="9">
        <f t="shared" si="1167"/>
        <v>3</v>
      </c>
      <c r="AL1917" s="9">
        <f t="shared" si="1168"/>
        <v>6</v>
      </c>
      <c r="AM1917" s="9">
        <f t="shared" si="1169"/>
        <v>9</v>
      </c>
      <c r="AN1917" s="2">
        <v>43865.379166666666</v>
      </c>
      <c r="AO1917">
        <v>3907</v>
      </c>
      <c r="AP1917" s="1">
        <v>20000</v>
      </c>
      <c r="AQ1917" t="s">
        <v>5</v>
      </c>
    </row>
    <row r="1918" spans="1:43" x14ac:dyDescent="0.3">
      <c r="A1918" t="str">
        <f t="shared" ca="1" si="1131"/>
        <v>FY2020 Q4 Sep</v>
      </c>
      <c r="B1918">
        <f t="shared" ca="1" si="1132"/>
        <v>2020</v>
      </c>
      <c r="C1918" s="8" t="str">
        <f t="shared" ca="1" si="1133"/>
        <v>Sep</v>
      </c>
      <c r="D1918" s="8" t="str">
        <f t="shared" ca="1" si="1134"/>
        <v>Q4</v>
      </c>
      <c r="E1918">
        <f t="shared" ca="1" si="1135"/>
        <v>12</v>
      </c>
      <c r="F1918">
        <f t="shared" ca="1" si="1136"/>
        <v>4</v>
      </c>
      <c r="G1918">
        <f t="shared" ca="1" si="1137"/>
        <v>202012</v>
      </c>
      <c r="H1918">
        <f t="shared" ca="1" si="1138"/>
        <v>202004</v>
      </c>
      <c r="I1918" t="str">
        <f t="shared" ca="1" si="1139"/>
        <v>FY2020 Q3 Sep</v>
      </c>
      <c r="J1918">
        <f t="shared" ca="1" si="1140"/>
        <v>2020</v>
      </c>
      <c r="K1918" s="8" t="str">
        <f t="shared" ca="1" si="1141"/>
        <v>Sep</v>
      </c>
      <c r="L1918" s="8" t="str">
        <f t="shared" ca="1" si="1142"/>
        <v>Q3</v>
      </c>
      <c r="M1918">
        <f t="shared" ca="1" si="1143"/>
        <v>9</v>
      </c>
      <c r="N1918">
        <f t="shared" ca="1" si="1144"/>
        <v>3</v>
      </c>
      <c r="O1918">
        <f t="shared" ca="1" si="1145"/>
        <v>202009</v>
      </c>
      <c r="P1918">
        <f t="shared" ca="1" si="1146"/>
        <v>202003</v>
      </c>
      <c r="Q1918" t="str">
        <f t="shared" si="1147"/>
        <v>FY2020 Q2 Feb</v>
      </c>
      <c r="R1918">
        <f t="shared" si="1148"/>
        <v>2020</v>
      </c>
      <c r="S1918" s="8" t="str">
        <f t="shared" si="1149"/>
        <v>Feb</v>
      </c>
      <c r="T1918" s="8" t="str">
        <f t="shared" si="1150"/>
        <v>Q2</v>
      </c>
      <c r="U1918">
        <f t="shared" si="1151"/>
        <v>5</v>
      </c>
      <c r="V1918">
        <f t="shared" si="1152"/>
        <v>2</v>
      </c>
      <c r="W1918">
        <f t="shared" si="1153"/>
        <v>202005</v>
      </c>
      <c r="X1918">
        <f t="shared" si="1154"/>
        <v>202002</v>
      </c>
      <c r="Y1918" t="str">
        <f t="shared" si="1155"/>
        <v>FY2020 Q1 Feb</v>
      </c>
      <c r="Z1918">
        <f t="shared" si="1156"/>
        <v>2020</v>
      </c>
      <c r="AA1918" s="8" t="str">
        <f t="shared" si="1157"/>
        <v>Feb</v>
      </c>
      <c r="AB1918" s="8" t="str">
        <f t="shared" si="1158"/>
        <v>Q1</v>
      </c>
      <c r="AC1918">
        <f t="shared" si="1159"/>
        <v>2</v>
      </c>
      <c r="AD1918">
        <f t="shared" si="1160"/>
        <v>1</v>
      </c>
      <c r="AE1918">
        <f t="shared" si="1161"/>
        <v>202002</v>
      </c>
      <c r="AF1918">
        <f t="shared" si="1162"/>
        <v>202001</v>
      </c>
      <c r="AG1918" s="9">
        <f t="shared" ca="1" si="1163"/>
        <v>0</v>
      </c>
      <c r="AH1918">
        <f t="shared" ca="1" si="1164"/>
        <v>2</v>
      </c>
      <c r="AI1918" s="9">
        <f t="shared" ca="1" si="1165"/>
        <v>7</v>
      </c>
      <c r="AJ1918" s="9">
        <f t="shared" ca="1" si="1166"/>
        <v>0</v>
      </c>
      <c r="AK1918" s="9">
        <f t="shared" si="1167"/>
        <v>2</v>
      </c>
      <c r="AL1918" s="9">
        <f t="shared" si="1168"/>
        <v>8</v>
      </c>
      <c r="AM1918" s="9">
        <f t="shared" si="1169"/>
        <v>14</v>
      </c>
      <c r="AN1918" s="2">
        <v>43878.620138888888</v>
      </c>
      <c r="AO1918">
        <v>3914</v>
      </c>
      <c r="AP1918" s="1">
        <v>20000</v>
      </c>
      <c r="AQ1918" t="s">
        <v>5</v>
      </c>
    </row>
    <row r="1919" spans="1:43" x14ac:dyDescent="0.3">
      <c r="A1919" t="str">
        <f t="shared" ca="1" si="1131"/>
        <v>FY2020 Q4 Sep</v>
      </c>
      <c r="B1919">
        <f t="shared" ca="1" si="1132"/>
        <v>2020</v>
      </c>
      <c r="C1919" s="8" t="str">
        <f t="shared" ca="1" si="1133"/>
        <v>Sep</v>
      </c>
      <c r="D1919" s="8" t="str">
        <f t="shared" ca="1" si="1134"/>
        <v>Q4</v>
      </c>
      <c r="E1919">
        <f t="shared" ca="1" si="1135"/>
        <v>12</v>
      </c>
      <c r="F1919">
        <f t="shared" ca="1" si="1136"/>
        <v>4</v>
      </c>
      <c r="G1919">
        <f t="shared" ca="1" si="1137"/>
        <v>202012</v>
      </c>
      <c r="H1919">
        <f t="shared" ca="1" si="1138"/>
        <v>202004</v>
      </c>
      <c r="I1919" t="str">
        <f t="shared" ca="1" si="1139"/>
        <v>FY2020 Q3 Sep</v>
      </c>
      <c r="J1919">
        <f t="shared" ca="1" si="1140"/>
        <v>2020</v>
      </c>
      <c r="K1919" s="8" t="str">
        <f t="shared" ca="1" si="1141"/>
        <v>Sep</v>
      </c>
      <c r="L1919" s="8" t="str">
        <f t="shared" ca="1" si="1142"/>
        <v>Q3</v>
      </c>
      <c r="M1919">
        <f t="shared" ca="1" si="1143"/>
        <v>9</v>
      </c>
      <c r="N1919">
        <f t="shared" ca="1" si="1144"/>
        <v>3</v>
      </c>
      <c r="O1919">
        <f t="shared" ca="1" si="1145"/>
        <v>202009</v>
      </c>
      <c r="P1919">
        <f t="shared" ca="1" si="1146"/>
        <v>202003</v>
      </c>
      <c r="Q1919" t="str">
        <f t="shared" si="1147"/>
        <v>FY2020 Q2 Feb</v>
      </c>
      <c r="R1919">
        <f t="shared" si="1148"/>
        <v>2020</v>
      </c>
      <c r="S1919" s="8" t="str">
        <f t="shared" si="1149"/>
        <v>Feb</v>
      </c>
      <c r="T1919" s="8" t="str">
        <f t="shared" si="1150"/>
        <v>Q2</v>
      </c>
      <c r="U1919">
        <f t="shared" si="1151"/>
        <v>5</v>
      </c>
      <c r="V1919">
        <f t="shared" si="1152"/>
        <v>2</v>
      </c>
      <c r="W1919">
        <f t="shared" si="1153"/>
        <v>202005</v>
      </c>
      <c r="X1919">
        <f t="shared" si="1154"/>
        <v>202002</v>
      </c>
      <c r="Y1919" t="str">
        <f t="shared" si="1155"/>
        <v>FY2020 Q1 Feb</v>
      </c>
      <c r="Z1919">
        <f t="shared" si="1156"/>
        <v>2020</v>
      </c>
      <c r="AA1919" s="8" t="str">
        <f t="shared" si="1157"/>
        <v>Feb</v>
      </c>
      <c r="AB1919" s="8" t="str">
        <f t="shared" si="1158"/>
        <v>Q1</v>
      </c>
      <c r="AC1919">
        <f t="shared" si="1159"/>
        <v>2</v>
      </c>
      <c r="AD1919">
        <f t="shared" si="1160"/>
        <v>1</v>
      </c>
      <c r="AE1919">
        <f t="shared" si="1161"/>
        <v>202002</v>
      </c>
      <c r="AF1919">
        <f t="shared" si="1162"/>
        <v>202001</v>
      </c>
      <c r="AG1919" s="9">
        <f t="shared" ca="1" si="1163"/>
        <v>0</v>
      </c>
      <c r="AH1919">
        <f t="shared" ca="1" si="1164"/>
        <v>2</v>
      </c>
      <c r="AI1919" s="9">
        <f t="shared" ca="1" si="1165"/>
        <v>7</v>
      </c>
      <c r="AJ1919" s="9">
        <f t="shared" ca="1" si="1166"/>
        <v>0</v>
      </c>
      <c r="AK1919" s="9">
        <f t="shared" si="1167"/>
        <v>3</v>
      </c>
      <c r="AL1919" s="9">
        <f t="shared" si="1168"/>
        <v>8</v>
      </c>
      <c r="AM1919" s="9">
        <f t="shared" si="1169"/>
        <v>8</v>
      </c>
      <c r="AN1919" s="2">
        <v>43879.363888888889</v>
      </c>
      <c r="AO1919">
        <v>3914</v>
      </c>
      <c r="AP1919" s="1">
        <v>20000</v>
      </c>
      <c r="AQ1919" t="s">
        <v>5</v>
      </c>
    </row>
    <row r="1920" spans="1:43" x14ac:dyDescent="0.3">
      <c r="A1920" t="str">
        <f t="shared" ca="1" si="1131"/>
        <v>FY2020 Q4 Sep</v>
      </c>
      <c r="B1920">
        <f t="shared" ca="1" si="1132"/>
        <v>2020</v>
      </c>
      <c r="C1920" s="8" t="str">
        <f t="shared" ca="1" si="1133"/>
        <v>Sep</v>
      </c>
      <c r="D1920" s="8" t="str">
        <f t="shared" ca="1" si="1134"/>
        <v>Q4</v>
      </c>
      <c r="E1920">
        <f t="shared" ca="1" si="1135"/>
        <v>12</v>
      </c>
      <c r="F1920">
        <f t="shared" ca="1" si="1136"/>
        <v>4</v>
      </c>
      <c r="G1920">
        <f t="shared" ca="1" si="1137"/>
        <v>202012</v>
      </c>
      <c r="H1920">
        <f t="shared" ca="1" si="1138"/>
        <v>202004</v>
      </c>
      <c r="I1920" t="str">
        <f t="shared" ca="1" si="1139"/>
        <v>FY2020 Q3 Sep</v>
      </c>
      <c r="J1920">
        <f t="shared" ca="1" si="1140"/>
        <v>2020</v>
      </c>
      <c r="K1920" s="8" t="str">
        <f t="shared" ca="1" si="1141"/>
        <v>Sep</v>
      </c>
      <c r="L1920" s="8" t="str">
        <f t="shared" ca="1" si="1142"/>
        <v>Q3</v>
      </c>
      <c r="M1920">
        <f t="shared" ca="1" si="1143"/>
        <v>9</v>
      </c>
      <c r="N1920">
        <f t="shared" ca="1" si="1144"/>
        <v>3</v>
      </c>
      <c r="O1920">
        <f t="shared" ca="1" si="1145"/>
        <v>202009</v>
      </c>
      <c r="P1920">
        <f t="shared" ca="1" si="1146"/>
        <v>202003</v>
      </c>
      <c r="Q1920" t="str">
        <f t="shared" si="1147"/>
        <v>FY2020 Q2 Feb</v>
      </c>
      <c r="R1920">
        <f t="shared" si="1148"/>
        <v>2020</v>
      </c>
      <c r="S1920" s="8" t="str">
        <f t="shared" si="1149"/>
        <v>Feb</v>
      </c>
      <c r="T1920" s="8" t="str">
        <f t="shared" si="1150"/>
        <v>Q2</v>
      </c>
      <c r="U1920">
        <f t="shared" si="1151"/>
        <v>5</v>
      </c>
      <c r="V1920">
        <f t="shared" si="1152"/>
        <v>2</v>
      </c>
      <c r="W1920">
        <f t="shared" si="1153"/>
        <v>202005</v>
      </c>
      <c r="X1920">
        <f t="shared" si="1154"/>
        <v>202002</v>
      </c>
      <c r="Y1920" t="str">
        <f t="shared" si="1155"/>
        <v>FY2020 Q1 Feb</v>
      </c>
      <c r="Z1920">
        <f t="shared" si="1156"/>
        <v>2020</v>
      </c>
      <c r="AA1920" s="8" t="str">
        <f t="shared" si="1157"/>
        <v>Feb</v>
      </c>
      <c r="AB1920" s="8" t="str">
        <f t="shared" si="1158"/>
        <v>Q1</v>
      </c>
      <c r="AC1920">
        <f t="shared" si="1159"/>
        <v>2</v>
      </c>
      <c r="AD1920">
        <f t="shared" si="1160"/>
        <v>1</v>
      </c>
      <c r="AE1920">
        <f t="shared" si="1161"/>
        <v>202002</v>
      </c>
      <c r="AF1920">
        <f t="shared" si="1162"/>
        <v>202001</v>
      </c>
      <c r="AG1920" s="9">
        <f t="shared" ca="1" si="1163"/>
        <v>0</v>
      </c>
      <c r="AH1920">
        <f t="shared" ca="1" si="1164"/>
        <v>2</v>
      </c>
      <c r="AI1920" s="9">
        <f t="shared" ca="1" si="1165"/>
        <v>7</v>
      </c>
      <c r="AJ1920" s="9">
        <f t="shared" ca="1" si="1166"/>
        <v>0</v>
      </c>
      <c r="AK1920" s="9">
        <f t="shared" si="1167"/>
        <v>2</v>
      </c>
      <c r="AL1920" s="9">
        <f t="shared" si="1168"/>
        <v>8</v>
      </c>
      <c r="AM1920" s="9">
        <f t="shared" si="1169"/>
        <v>14</v>
      </c>
      <c r="AN1920" s="2">
        <v>43878.615972222222</v>
      </c>
      <c r="AO1920">
        <v>3940</v>
      </c>
      <c r="AP1920" s="1">
        <v>20000</v>
      </c>
      <c r="AQ1920" t="s">
        <v>5</v>
      </c>
    </row>
    <row r="1921" spans="1:43" x14ac:dyDescent="0.3">
      <c r="A1921" t="str">
        <f t="shared" ca="1" si="1131"/>
        <v>FY2020 Q4 Sep</v>
      </c>
      <c r="B1921">
        <f t="shared" ca="1" si="1132"/>
        <v>2020</v>
      </c>
      <c r="C1921" s="8" t="str">
        <f t="shared" ca="1" si="1133"/>
        <v>Sep</v>
      </c>
      <c r="D1921" s="8" t="str">
        <f t="shared" ca="1" si="1134"/>
        <v>Q4</v>
      </c>
      <c r="E1921">
        <f t="shared" ca="1" si="1135"/>
        <v>12</v>
      </c>
      <c r="F1921">
        <f t="shared" ca="1" si="1136"/>
        <v>4</v>
      </c>
      <c r="G1921">
        <f t="shared" ca="1" si="1137"/>
        <v>202012</v>
      </c>
      <c r="H1921">
        <f t="shared" ca="1" si="1138"/>
        <v>202004</v>
      </c>
      <c r="I1921" t="str">
        <f t="shared" ca="1" si="1139"/>
        <v>FY2020 Q3 Sep</v>
      </c>
      <c r="J1921">
        <f t="shared" ca="1" si="1140"/>
        <v>2020</v>
      </c>
      <c r="K1921" s="8" t="str">
        <f t="shared" ca="1" si="1141"/>
        <v>Sep</v>
      </c>
      <c r="L1921" s="8" t="str">
        <f t="shared" ca="1" si="1142"/>
        <v>Q3</v>
      </c>
      <c r="M1921">
        <f t="shared" ca="1" si="1143"/>
        <v>9</v>
      </c>
      <c r="N1921">
        <f t="shared" ca="1" si="1144"/>
        <v>3</v>
      </c>
      <c r="O1921">
        <f t="shared" ca="1" si="1145"/>
        <v>202009</v>
      </c>
      <c r="P1921">
        <f t="shared" ca="1" si="1146"/>
        <v>202003</v>
      </c>
      <c r="Q1921" t="str">
        <f t="shared" si="1147"/>
        <v>FY2020 Q1 Dec</v>
      </c>
      <c r="R1921">
        <f t="shared" si="1148"/>
        <v>2020</v>
      </c>
      <c r="S1921" s="8" t="str">
        <f t="shared" si="1149"/>
        <v>Dec</v>
      </c>
      <c r="T1921" s="8" t="str">
        <f t="shared" si="1150"/>
        <v>Q1</v>
      </c>
      <c r="U1921">
        <f t="shared" si="1151"/>
        <v>3</v>
      </c>
      <c r="V1921">
        <f t="shared" si="1152"/>
        <v>1</v>
      </c>
      <c r="W1921">
        <f t="shared" si="1153"/>
        <v>202003</v>
      </c>
      <c r="X1921">
        <f t="shared" si="1154"/>
        <v>202001</v>
      </c>
      <c r="Y1921" t="str">
        <f t="shared" si="1155"/>
        <v>FY2019 Q4 Dec</v>
      </c>
      <c r="Z1921">
        <f t="shared" si="1156"/>
        <v>2019</v>
      </c>
      <c r="AA1921" s="8" t="str">
        <f t="shared" si="1157"/>
        <v>Dec</v>
      </c>
      <c r="AB1921" s="8" t="str">
        <f t="shared" si="1158"/>
        <v>Q4</v>
      </c>
      <c r="AC1921">
        <f t="shared" si="1159"/>
        <v>12</v>
      </c>
      <c r="AD1921">
        <f t="shared" si="1160"/>
        <v>4</v>
      </c>
      <c r="AE1921">
        <f t="shared" si="1161"/>
        <v>201912</v>
      </c>
      <c r="AF1921">
        <f t="shared" si="1162"/>
        <v>201904</v>
      </c>
      <c r="AG1921" s="9">
        <f t="shared" ca="1" si="1163"/>
        <v>0</v>
      </c>
      <c r="AH1921">
        <f t="shared" ca="1" si="1164"/>
        <v>3</v>
      </c>
      <c r="AI1921" s="9">
        <f t="shared" ca="1" si="1165"/>
        <v>9</v>
      </c>
      <c r="AJ1921" s="9">
        <f t="shared" ca="1" si="1166"/>
        <v>1</v>
      </c>
      <c r="AK1921" s="9">
        <f t="shared" si="1167"/>
        <v>6</v>
      </c>
      <c r="AL1921" s="9">
        <f t="shared" si="1168"/>
        <v>49</v>
      </c>
      <c r="AM1921" s="9">
        <f t="shared" si="1169"/>
        <v>11</v>
      </c>
      <c r="AN1921" s="2">
        <v>43805.469444444447</v>
      </c>
      <c r="AO1921">
        <v>3942</v>
      </c>
      <c r="AP1921" s="1">
        <v>20000</v>
      </c>
      <c r="AQ1921" t="s">
        <v>5</v>
      </c>
    </row>
    <row r="1922" spans="1:43" x14ac:dyDescent="0.3">
      <c r="A1922" t="str">
        <f t="shared" ref="A1922:A1985" ca="1" si="1170">_xlfn.CONCAT("FY",YEAR(EDATE(TODAY(),3))," ","Q",ROUNDUP(MONTH(EDATE(TODAY(),3))/3,0)," ",(TEXT(TODAY(),"MMM")))</f>
        <v>FY2020 Q4 Sep</v>
      </c>
      <c r="B1922">
        <f t="shared" ref="B1922:B1985" ca="1" si="1171">YEAR(EDATE(TODAY(),3))</f>
        <v>2020</v>
      </c>
      <c r="C1922" s="8" t="str">
        <f t="shared" ref="C1922:C1985" ca="1" si="1172">TEXT(TODAY(),"MMM")</f>
        <v>Sep</v>
      </c>
      <c r="D1922" s="8" t="str">
        <f t="shared" ref="D1922:D1985" ca="1" si="1173">_xlfn.CONCAT("Q",ROUNDUP(MONTH(EDATE(TODAY(),3))/3,0))</f>
        <v>Q4</v>
      </c>
      <c r="E1922">
        <f t="shared" ref="E1922:E1985" ca="1" si="1174">MONTH(EDATE(TODAY(),3))</f>
        <v>12</v>
      </c>
      <c r="F1922">
        <f t="shared" ref="F1922:F1985" ca="1" si="1175">ROUNDUP(MONTH(EDATE(TODAY(),3))/3,0)</f>
        <v>4</v>
      </c>
      <c r="G1922">
        <f t="shared" ref="G1922:G1985" ca="1" si="1176">_xlfn.NUMBERVALUE(IF(LEN(MONTH(EDATE(TODAY(),3)))=1,_xlfn.CONCAT(YEAR(EDATE(TODAY(),3)),"0",MONTH(EDATE(TODAY(),3))),_xlfn.CONCAT(YEAR(EDATE(TODAY(),3)),MONTH(EDATE(TODAY(),3)))))</f>
        <v>202012</v>
      </c>
      <c r="H1922">
        <f t="shared" ref="H1922:H1985" ca="1" si="1177">_xlfn.NUMBERVALUE(IF(LEN(ROUNDUP(MONTH(EDATE(TODAY(),3))/3,0))=1,_xlfn.CONCAT(YEAR(EDATE(TODAY(),3)),"0",ROUNDUP(MONTH(EDATE(TODAY(),3))/3,0)),_xlfn.CONCAT(YEAR(EDATE(TODAY(),3)),ROUNDUP(MONTH(EDATE(TODAY(),3))/3,0))))</f>
        <v>202004</v>
      </c>
      <c r="I1922" t="str">
        <f t="shared" ref="I1922:I1985" ca="1" si="1178">_xlfn.CONCAT("FY",YEAR(EDATE(TODAY(),0))," ","Q",ROUNDUP(MONTH(EDATE(TODAY(),0))/3,0)," ",(TEXT(TODAY(),"MMM")))</f>
        <v>FY2020 Q3 Sep</v>
      </c>
      <c r="J1922">
        <f t="shared" ref="J1922:J1985" ca="1" si="1179">YEAR(EDATE(TODAY(),0))</f>
        <v>2020</v>
      </c>
      <c r="K1922" s="8" t="str">
        <f t="shared" ref="K1922:K1985" ca="1" si="1180">TEXT(TODAY(),"MMM")</f>
        <v>Sep</v>
      </c>
      <c r="L1922" s="8" t="str">
        <f t="shared" ref="L1922:L1985" ca="1" si="1181">_xlfn.CONCAT("Q",ROUNDUP(MONTH(EDATE(TODAY(),0))/3,0))</f>
        <v>Q3</v>
      </c>
      <c r="M1922">
        <f t="shared" ref="M1922:M1985" ca="1" si="1182">MONTH(EDATE(TODAY(),0))</f>
        <v>9</v>
      </c>
      <c r="N1922">
        <f t="shared" ref="N1922:N1985" ca="1" si="1183">ROUNDUP(MONTH(EDATE(TODAY(),0))/3,0)</f>
        <v>3</v>
      </c>
      <c r="O1922">
        <f t="shared" ref="O1922:O1985" ca="1" si="1184">_xlfn.NUMBERVALUE(IF(LEN(MONTH(EDATE(TODAY(),0)))=1,_xlfn.CONCAT(YEAR(EDATE(TODAY(),0)),"0",MONTH(EDATE(TODAY(),0))),_xlfn.CONCAT(YEAR(EDATE(TODAY(),0)),MONTH(EDATE(TODAY(),0)))))</f>
        <v>202009</v>
      </c>
      <c r="P1922">
        <f t="shared" ref="P1922:P1985" ca="1" si="1185">_xlfn.NUMBERVALUE(IF(LEN(ROUNDUP(MONTH(EDATE(TODAY(),0))/3,0))=1,_xlfn.CONCAT(YEAR(EDATE(TODAY(),0)),"0",ROUNDUP(MONTH(EDATE(TODAY(),0))/3,0)),_xlfn.CONCAT(YEAR(EDATE(TODAY(),0)),ROUNDUP(MONTH(EDATE(TODAY(),0))/3,0))))</f>
        <v>202003</v>
      </c>
      <c r="Q1922" t="str">
        <f t="shared" ref="Q1922:Q1985" si="1186">_xlfn.CONCAT("FY",YEAR(EDATE($AN1922,3))," ","Q",ROUNDUP(MONTH(EDATE($AN1922,3))/3,0)," ",(TEXT($AN1922,"MMM")))</f>
        <v>FY2020 Q2 Feb</v>
      </c>
      <c r="R1922">
        <f t="shared" ref="R1922:R1985" si="1187">YEAR(EDATE($AN1922,3))</f>
        <v>2020</v>
      </c>
      <c r="S1922" s="8" t="str">
        <f t="shared" ref="S1922:S1985" si="1188">TEXT($AN1922,"MMM")</f>
        <v>Feb</v>
      </c>
      <c r="T1922" s="8" t="str">
        <f t="shared" ref="T1922:T1985" si="1189">_xlfn.CONCAT("Q",ROUNDUP(MONTH(EDATE($AN1922,3))/3,0))</f>
        <v>Q2</v>
      </c>
      <c r="U1922">
        <f t="shared" ref="U1922:U1985" si="1190">MONTH(EDATE($AN1922,3))</f>
        <v>5</v>
      </c>
      <c r="V1922">
        <f t="shared" ref="V1922:V1985" si="1191">ROUNDUP(MONTH(EDATE($AN1922,3))/3,0)</f>
        <v>2</v>
      </c>
      <c r="W1922">
        <f t="shared" ref="W1922:W1985" si="1192">_xlfn.NUMBERVALUE(IF(LEN(MONTH(EDATE($AN1922,3)))=1,_xlfn.CONCAT(YEAR(EDATE($AN1922,3)),"0",MONTH(EDATE($AN1922,3))),_xlfn.CONCAT(YEAR(EDATE($AN1922,3)),MONTH(EDATE($AN1922,3)))))</f>
        <v>202005</v>
      </c>
      <c r="X1922">
        <f t="shared" ref="X1922:X1985" si="1193">_xlfn.NUMBERVALUE(IF(LEN(ROUNDUP(MONTH(EDATE($AN1922,3))/3,0))=1,_xlfn.CONCAT(YEAR(EDATE($AN1922,3)),"0",ROUNDUP(MONTH(EDATE($AN1922,3))/3,0)),_xlfn.CONCAT(YEAR(EDATE($AN1922,3)),ROUNDUP(MONTH(EDATE($AN1922,3))/3,0))))</f>
        <v>202002</v>
      </c>
      <c r="Y1922" t="str">
        <f t="shared" ref="Y1922:Y1985" si="1194">_xlfn.CONCAT("FY",YEAR(EDATE($AN1922,0))," ","Q",ROUNDUP(MONTH(EDATE($AN1922,0))/3,0)," ",(TEXT($AN1922,"MMM")))</f>
        <v>FY2020 Q1 Feb</v>
      </c>
      <c r="Z1922">
        <f t="shared" ref="Z1922:Z1985" si="1195">YEAR(EDATE($AN1922,0))</f>
        <v>2020</v>
      </c>
      <c r="AA1922" s="8" t="str">
        <f t="shared" ref="AA1922:AA1985" si="1196">TEXT($AN1922,"MMM")</f>
        <v>Feb</v>
      </c>
      <c r="AB1922" s="8" t="str">
        <f t="shared" ref="AB1922:AB1985" si="1197">_xlfn.CONCAT("Q",ROUNDUP(MONTH(EDATE($AN1922,0))/3,0))</f>
        <v>Q1</v>
      </c>
      <c r="AC1922">
        <f t="shared" ref="AC1922:AC1985" si="1198">MONTH(EDATE($AN1922,0))</f>
        <v>2</v>
      </c>
      <c r="AD1922">
        <f t="shared" ref="AD1922:AD1985" si="1199">ROUNDUP(MONTH(EDATE($AN1922,0))/3,0)</f>
        <v>1</v>
      </c>
      <c r="AE1922">
        <f t="shared" ref="AE1922:AE1985" si="1200">_xlfn.NUMBERVALUE(IF(LEN(MONTH(EDATE($AN1922,0)))=1,_xlfn.CONCAT(YEAR(EDATE($AN1922,0)),"0",MONTH(EDATE($AN1922,0))),_xlfn.CONCAT(YEAR(EDATE($AN1922,0)),MONTH(EDATE($AN1922,0)))))</f>
        <v>202002</v>
      </c>
      <c r="AF1922">
        <f t="shared" ref="AF1922:AF1985" si="1201">_xlfn.NUMBERVALUE(IF(LEN(ROUNDUP(MONTH(EDATE($AN1922,0))/3,0))=1,_xlfn.CONCAT(YEAR(EDATE($AN1922,0)),"0",ROUNDUP(MONTH(EDATE($AN1922,0))/3,0)),_xlfn.CONCAT(YEAR(EDATE($AN1922,0)),ROUNDUP(MONTH(EDATE($AN1922,0))/3,0))))</f>
        <v>202001</v>
      </c>
      <c r="AG1922" s="9">
        <f t="shared" ref="AG1922:AG1985" ca="1" si="1202">YEAR(EDATE(TODAY(),3))-YEAR(EDATE($AN1922,3))</f>
        <v>0</v>
      </c>
      <c r="AH1922">
        <f t="shared" ref="AH1922:AH1985" ca="1" si="1203">ROUND(AI1922/3,0)</f>
        <v>2</v>
      </c>
      <c r="AI1922" s="9">
        <f t="shared" ref="AI1922:AI1985" ca="1" si="1204">MONTH(TODAY())-(MONTH(AN1922)-
(YEAR(TODAY())-YEAR(AN1922))*12)</f>
        <v>7</v>
      </c>
      <c r="AJ1922" s="9">
        <f t="shared" ref="AJ1922:AJ1985" ca="1" si="1205">YEAR(TODAY())-YEAR($AN1922)</f>
        <v>0</v>
      </c>
      <c r="AK1922" s="9">
        <f t="shared" si="1167"/>
        <v>5</v>
      </c>
      <c r="AL1922" s="9">
        <f t="shared" si="1168"/>
        <v>6</v>
      </c>
      <c r="AM1922" s="9">
        <f t="shared" si="1169"/>
        <v>17</v>
      </c>
      <c r="AN1922" s="2">
        <v>43867.73333333333</v>
      </c>
      <c r="AO1922">
        <v>3949</v>
      </c>
      <c r="AP1922" s="1">
        <v>20000</v>
      </c>
      <c r="AQ1922" t="s">
        <v>5</v>
      </c>
    </row>
    <row r="1923" spans="1:43" x14ac:dyDescent="0.3">
      <c r="A1923" t="str">
        <f t="shared" ca="1" si="1170"/>
        <v>FY2020 Q4 Sep</v>
      </c>
      <c r="B1923">
        <f t="shared" ca="1" si="1171"/>
        <v>2020</v>
      </c>
      <c r="C1923" s="8" t="str">
        <f t="shared" ca="1" si="1172"/>
        <v>Sep</v>
      </c>
      <c r="D1923" s="8" t="str">
        <f t="shared" ca="1" si="1173"/>
        <v>Q4</v>
      </c>
      <c r="E1923">
        <f t="shared" ca="1" si="1174"/>
        <v>12</v>
      </c>
      <c r="F1923">
        <f t="shared" ca="1" si="1175"/>
        <v>4</v>
      </c>
      <c r="G1923">
        <f t="shared" ca="1" si="1176"/>
        <v>202012</v>
      </c>
      <c r="H1923">
        <f t="shared" ca="1" si="1177"/>
        <v>202004</v>
      </c>
      <c r="I1923" t="str">
        <f t="shared" ca="1" si="1178"/>
        <v>FY2020 Q3 Sep</v>
      </c>
      <c r="J1923">
        <f t="shared" ca="1" si="1179"/>
        <v>2020</v>
      </c>
      <c r="K1923" s="8" t="str">
        <f t="shared" ca="1" si="1180"/>
        <v>Sep</v>
      </c>
      <c r="L1923" s="8" t="str">
        <f t="shared" ca="1" si="1181"/>
        <v>Q3</v>
      </c>
      <c r="M1923">
        <f t="shared" ca="1" si="1182"/>
        <v>9</v>
      </c>
      <c r="N1923">
        <f t="shared" ca="1" si="1183"/>
        <v>3</v>
      </c>
      <c r="O1923">
        <f t="shared" ca="1" si="1184"/>
        <v>202009</v>
      </c>
      <c r="P1923">
        <f t="shared" ca="1" si="1185"/>
        <v>202003</v>
      </c>
      <c r="Q1923" t="str">
        <f t="shared" si="1186"/>
        <v>FY2020 Q1 Nov</v>
      </c>
      <c r="R1923">
        <f t="shared" si="1187"/>
        <v>2020</v>
      </c>
      <c r="S1923" s="8" t="str">
        <f t="shared" si="1188"/>
        <v>Nov</v>
      </c>
      <c r="T1923" s="8" t="str">
        <f t="shared" si="1189"/>
        <v>Q1</v>
      </c>
      <c r="U1923">
        <f t="shared" si="1190"/>
        <v>2</v>
      </c>
      <c r="V1923">
        <f t="shared" si="1191"/>
        <v>1</v>
      </c>
      <c r="W1923">
        <f t="shared" si="1192"/>
        <v>202002</v>
      </c>
      <c r="X1923">
        <f t="shared" si="1193"/>
        <v>202001</v>
      </c>
      <c r="Y1923" t="str">
        <f t="shared" si="1194"/>
        <v>FY2019 Q4 Nov</v>
      </c>
      <c r="Z1923">
        <f t="shared" si="1195"/>
        <v>2019</v>
      </c>
      <c r="AA1923" s="8" t="str">
        <f t="shared" si="1196"/>
        <v>Nov</v>
      </c>
      <c r="AB1923" s="8" t="str">
        <f t="shared" si="1197"/>
        <v>Q4</v>
      </c>
      <c r="AC1923">
        <f t="shared" si="1198"/>
        <v>11</v>
      </c>
      <c r="AD1923">
        <f t="shared" si="1199"/>
        <v>4</v>
      </c>
      <c r="AE1923">
        <f t="shared" si="1200"/>
        <v>201911</v>
      </c>
      <c r="AF1923">
        <f t="shared" si="1201"/>
        <v>201904</v>
      </c>
      <c r="AG1923" s="9">
        <f t="shared" ca="1" si="1202"/>
        <v>0</v>
      </c>
      <c r="AH1923">
        <f t="shared" ca="1" si="1203"/>
        <v>3</v>
      </c>
      <c r="AI1923" s="9">
        <f t="shared" ca="1" si="1204"/>
        <v>10</v>
      </c>
      <c r="AJ1923" s="9">
        <f t="shared" ca="1" si="1205"/>
        <v>1</v>
      </c>
      <c r="AK1923" s="9">
        <f t="shared" ref="AK1923:AK1986" si="1206">WEEKDAY(AN1923)</f>
        <v>6</v>
      </c>
      <c r="AL1923" s="9">
        <f t="shared" ref="AL1923:AL1986" si="1207">WEEKNUM(AN1923)</f>
        <v>45</v>
      </c>
      <c r="AM1923" s="9">
        <f t="shared" ref="AM1923:AM1986" si="1208">HOUR(AN1923)</f>
        <v>8</v>
      </c>
      <c r="AN1923" s="2">
        <v>43777.356249999997</v>
      </c>
      <c r="AO1923">
        <v>3950</v>
      </c>
      <c r="AP1923" s="1">
        <v>20000</v>
      </c>
      <c r="AQ1923" t="s">
        <v>5</v>
      </c>
    </row>
    <row r="1924" spans="1:43" x14ac:dyDescent="0.3">
      <c r="A1924" t="str">
        <f t="shared" ca="1" si="1170"/>
        <v>FY2020 Q4 Sep</v>
      </c>
      <c r="B1924">
        <f t="shared" ca="1" si="1171"/>
        <v>2020</v>
      </c>
      <c r="C1924" s="8" t="str">
        <f t="shared" ca="1" si="1172"/>
        <v>Sep</v>
      </c>
      <c r="D1924" s="8" t="str">
        <f t="shared" ca="1" si="1173"/>
        <v>Q4</v>
      </c>
      <c r="E1924">
        <f t="shared" ca="1" si="1174"/>
        <v>12</v>
      </c>
      <c r="F1924">
        <f t="shared" ca="1" si="1175"/>
        <v>4</v>
      </c>
      <c r="G1924">
        <f t="shared" ca="1" si="1176"/>
        <v>202012</v>
      </c>
      <c r="H1924">
        <f t="shared" ca="1" si="1177"/>
        <v>202004</v>
      </c>
      <c r="I1924" t="str">
        <f t="shared" ca="1" si="1178"/>
        <v>FY2020 Q3 Sep</v>
      </c>
      <c r="J1924">
        <f t="shared" ca="1" si="1179"/>
        <v>2020</v>
      </c>
      <c r="K1924" s="8" t="str">
        <f t="shared" ca="1" si="1180"/>
        <v>Sep</v>
      </c>
      <c r="L1924" s="8" t="str">
        <f t="shared" ca="1" si="1181"/>
        <v>Q3</v>
      </c>
      <c r="M1924">
        <f t="shared" ca="1" si="1182"/>
        <v>9</v>
      </c>
      <c r="N1924">
        <f t="shared" ca="1" si="1183"/>
        <v>3</v>
      </c>
      <c r="O1924">
        <f t="shared" ca="1" si="1184"/>
        <v>202009</v>
      </c>
      <c r="P1924">
        <f t="shared" ca="1" si="1185"/>
        <v>202003</v>
      </c>
      <c r="Q1924" t="str">
        <f t="shared" si="1186"/>
        <v>FY2020 Q1 Nov</v>
      </c>
      <c r="R1924">
        <f t="shared" si="1187"/>
        <v>2020</v>
      </c>
      <c r="S1924" s="8" t="str">
        <f t="shared" si="1188"/>
        <v>Nov</v>
      </c>
      <c r="T1924" s="8" t="str">
        <f t="shared" si="1189"/>
        <v>Q1</v>
      </c>
      <c r="U1924">
        <f t="shared" si="1190"/>
        <v>2</v>
      </c>
      <c r="V1924">
        <f t="shared" si="1191"/>
        <v>1</v>
      </c>
      <c r="W1924">
        <f t="shared" si="1192"/>
        <v>202002</v>
      </c>
      <c r="X1924">
        <f t="shared" si="1193"/>
        <v>202001</v>
      </c>
      <c r="Y1924" t="str">
        <f t="shared" si="1194"/>
        <v>FY2019 Q4 Nov</v>
      </c>
      <c r="Z1924">
        <f t="shared" si="1195"/>
        <v>2019</v>
      </c>
      <c r="AA1924" s="8" t="str">
        <f t="shared" si="1196"/>
        <v>Nov</v>
      </c>
      <c r="AB1924" s="8" t="str">
        <f t="shared" si="1197"/>
        <v>Q4</v>
      </c>
      <c r="AC1924">
        <f t="shared" si="1198"/>
        <v>11</v>
      </c>
      <c r="AD1924">
        <f t="shared" si="1199"/>
        <v>4</v>
      </c>
      <c r="AE1924">
        <f t="shared" si="1200"/>
        <v>201911</v>
      </c>
      <c r="AF1924">
        <f t="shared" si="1201"/>
        <v>201904</v>
      </c>
      <c r="AG1924" s="9">
        <f t="shared" ca="1" si="1202"/>
        <v>0</v>
      </c>
      <c r="AH1924">
        <f t="shared" ca="1" si="1203"/>
        <v>3</v>
      </c>
      <c r="AI1924" s="9">
        <f t="shared" ca="1" si="1204"/>
        <v>10</v>
      </c>
      <c r="AJ1924" s="9">
        <f t="shared" ca="1" si="1205"/>
        <v>1</v>
      </c>
      <c r="AK1924" s="9">
        <f t="shared" si="1206"/>
        <v>4</v>
      </c>
      <c r="AL1924" s="9">
        <f t="shared" si="1207"/>
        <v>46</v>
      </c>
      <c r="AM1924" s="9">
        <f t="shared" si="1208"/>
        <v>11</v>
      </c>
      <c r="AN1924" s="2">
        <v>43782.469444444447</v>
      </c>
      <c r="AO1924">
        <v>3950</v>
      </c>
      <c r="AP1924" s="1">
        <v>20000</v>
      </c>
      <c r="AQ1924" t="s">
        <v>5</v>
      </c>
    </row>
    <row r="1925" spans="1:43" x14ac:dyDescent="0.3">
      <c r="A1925" t="str">
        <f t="shared" ca="1" si="1170"/>
        <v>FY2020 Q4 Sep</v>
      </c>
      <c r="B1925">
        <f t="shared" ca="1" si="1171"/>
        <v>2020</v>
      </c>
      <c r="C1925" s="8" t="str">
        <f t="shared" ca="1" si="1172"/>
        <v>Sep</v>
      </c>
      <c r="D1925" s="8" t="str">
        <f t="shared" ca="1" si="1173"/>
        <v>Q4</v>
      </c>
      <c r="E1925">
        <f t="shared" ca="1" si="1174"/>
        <v>12</v>
      </c>
      <c r="F1925">
        <f t="shared" ca="1" si="1175"/>
        <v>4</v>
      </c>
      <c r="G1925">
        <f t="shared" ca="1" si="1176"/>
        <v>202012</v>
      </c>
      <c r="H1925">
        <f t="shared" ca="1" si="1177"/>
        <v>202004</v>
      </c>
      <c r="I1925" t="str">
        <f t="shared" ca="1" si="1178"/>
        <v>FY2020 Q3 Sep</v>
      </c>
      <c r="J1925">
        <f t="shared" ca="1" si="1179"/>
        <v>2020</v>
      </c>
      <c r="K1925" s="8" t="str">
        <f t="shared" ca="1" si="1180"/>
        <v>Sep</v>
      </c>
      <c r="L1925" s="8" t="str">
        <f t="shared" ca="1" si="1181"/>
        <v>Q3</v>
      </c>
      <c r="M1925">
        <f t="shared" ca="1" si="1182"/>
        <v>9</v>
      </c>
      <c r="N1925">
        <f t="shared" ca="1" si="1183"/>
        <v>3</v>
      </c>
      <c r="O1925">
        <f t="shared" ca="1" si="1184"/>
        <v>202009</v>
      </c>
      <c r="P1925">
        <f t="shared" ca="1" si="1185"/>
        <v>202003</v>
      </c>
      <c r="Q1925" t="str">
        <f t="shared" si="1186"/>
        <v>FY2020 Q1 Nov</v>
      </c>
      <c r="R1925">
        <f t="shared" si="1187"/>
        <v>2020</v>
      </c>
      <c r="S1925" s="8" t="str">
        <f t="shared" si="1188"/>
        <v>Nov</v>
      </c>
      <c r="T1925" s="8" t="str">
        <f t="shared" si="1189"/>
        <v>Q1</v>
      </c>
      <c r="U1925">
        <f t="shared" si="1190"/>
        <v>2</v>
      </c>
      <c r="V1925">
        <f t="shared" si="1191"/>
        <v>1</v>
      </c>
      <c r="W1925">
        <f t="shared" si="1192"/>
        <v>202002</v>
      </c>
      <c r="X1925">
        <f t="shared" si="1193"/>
        <v>202001</v>
      </c>
      <c r="Y1925" t="str">
        <f t="shared" si="1194"/>
        <v>FY2019 Q4 Nov</v>
      </c>
      <c r="Z1925">
        <f t="shared" si="1195"/>
        <v>2019</v>
      </c>
      <c r="AA1925" s="8" t="str">
        <f t="shared" si="1196"/>
        <v>Nov</v>
      </c>
      <c r="AB1925" s="8" t="str">
        <f t="shared" si="1197"/>
        <v>Q4</v>
      </c>
      <c r="AC1925">
        <f t="shared" si="1198"/>
        <v>11</v>
      </c>
      <c r="AD1925">
        <f t="shared" si="1199"/>
        <v>4</v>
      </c>
      <c r="AE1925">
        <f t="shared" si="1200"/>
        <v>201911</v>
      </c>
      <c r="AF1925">
        <f t="shared" si="1201"/>
        <v>201904</v>
      </c>
      <c r="AG1925" s="9">
        <f t="shared" ca="1" si="1202"/>
        <v>0</v>
      </c>
      <c r="AH1925">
        <f t="shared" ca="1" si="1203"/>
        <v>3</v>
      </c>
      <c r="AI1925" s="9">
        <f t="shared" ca="1" si="1204"/>
        <v>10</v>
      </c>
      <c r="AJ1925" s="9">
        <f t="shared" ca="1" si="1205"/>
        <v>1</v>
      </c>
      <c r="AK1925" s="9">
        <f t="shared" si="1206"/>
        <v>5</v>
      </c>
      <c r="AL1925" s="9">
        <f t="shared" si="1207"/>
        <v>46</v>
      </c>
      <c r="AM1925" s="9">
        <f t="shared" si="1208"/>
        <v>11</v>
      </c>
      <c r="AN1925" s="2">
        <v>43783.479166666664</v>
      </c>
      <c r="AO1925">
        <v>3950</v>
      </c>
      <c r="AP1925" s="1">
        <v>20000</v>
      </c>
      <c r="AQ1925" t="s">
        <v>5</v>
      </c>
    </row>
    <row r="1926" spans="1:43" x14ac:dyDescent="0.3">
      <c r="A1926" t="str">
        <f t="shared" ca="1" si="1170"/>
        <v>FY2020 Q4 Sep</v>
      </c>
      <c r="B1926">
        <f t="shared" ca="1" si="1171"/>
        <v>2020</v>
      </c>
      <c r="C1926" s="8" t="str">
        <f t="shared" ca="1" si="1172"/>
        <v>Sep</v>
      </c>
      <c r="D1926" s="8" t="str">
        <f t="shared" ca="1" si="1173"/>
        <v>Q4</v>
      </c>
      <c r="E1926">
        <f t="shared" ca="1" si="1174"/>
        <v>12</v>
      </c>
      <c r="F1926">
        <f t="shared" ca="1" si="1175"/>
        <v>4</v>
      </c>
      <c r="G1926">
        <f t="shared" ca="1" si="1176"/>
        <v>202012</v>
      </c>
      <c r="H1926">
        <f t="shared" ca="1" si="1177"/>
        <v>202004</v>
      </c>
      <c r="I1926" t="str">
        <f t="shared" ca="1" si="1178"/>
        <v>FY2020 Q3 Sep</v>
      </c>
      <c r="J1926">
        <f t="shared" ca="1" si="1179"/>
        <v>2020</v>
      </c>
      <c r="K1926" s="8" t="str">
        <f t="shared" ca="1" si="1180"/>
        <v>Sep</v>
      </c>
      <c r="L1926" s="8" t="str">
        <f t="shared" ca="1" si="1181"/>
        <v>Q3</v>
      </c>
      <c r="M1926">
        <f t="shared" ca="1" si="1182"/>
        <v>9</v>
      </c>
      <c r="N1926">
        <f t="shared" ca="1" si="1183"/>
        <v>3</v>
      </c>
      <c r="O1926">
        <f t="shared" ca="1" si="1184"/>
        <v>202009</v>
      </c>
      <c r="P1926">
        <f t="shared" ca="1" si="1185"/>
        <v>202003</v>
      </c>
      <c r="Q1926" t="str">
        <f t="shared" si="1186"/>
        <v>FY2020 Q1 Nov</v>
      </c>
      <c r="R1926">
        <f t="shared" si="1187"/>
        <v>2020</v>
      </c>
      <c r="S1926" s="8" t="str">
        <f t="shared" si="1188"/>
        <v>Nov</v>
      </c>
      <c r="T1926" s="8" t="str">
        <f t="shared" si="1189"/>
        <v>Q1</v>
      </c>
      <c r="U1926">
        <f t="shared" si="1190"/>
        <v>2</v>
      </c>
      <c r="V1926">
        <f t="shared" si="1191"/>
        <v>1</v>
      </c>
      <c r="W1926">
        <f t="shared" si="1192"/>
        <v>202002</v>
      </c>
      <c r="X1926">
        <f t="shared" si="1193"/>
        <v>202001</v>
      </c>
      <c r="Y1926" t="str">
        <f t="shared" si="1194"/>
        <v>FY2019 Q4 Nov</v>
      </c>
      <c r="Z1926">
        <f t="shared" si="1195"/>
        <v>2019</v>
      </c>
      <c r="AA1926" s="8" t="str">
        <f t="shared" si="1196"/>
        <v>Nov</v>
      </c>
      <c r="AB1926" s="8" t="str">
        <f t="shared" si="1197"/>
        <v>Q4</v>
      </c>
      <c r="AC1926">
        <f t="shared" si="1198"/>
        <v>11</v>
      </c>
      <c r="AD1926">
        <f t="shared" si="1199"/>
        <v>4</v>
      </c>
      <c r="AE1926">
        <f t="shared" si="1200"/>
        <v>201911</v>
      </c>
      <c r="AF1926">
        <f t="shared" si="1201"/>
        <v>201904</v>
      </c>
      <c r="AG1926" s="9">
        <f t="shared" ca="1" si="1202"/>
        <v>0</v>
      </c>
      <c r="AH1926">
        <f t="shared" ca="1" si="1203"/>
        <v>3</v>
      </c>
      <c r="AI1926" s="9">
        <f t="shared" ca="1" si="1204"/>
        <v>10</v>
      </c>
      <c r="AJ1926" s="9">
        <f t="shared" ca="1" si="1205"/>
        <v>1</v>
      </c>
      <c r="AK1926" s="9">
        <f t="shared" si="1206"/>
        <v>6</v>
      </c>
      <c r="AL1926" s="9">
        <f t="shared" si="1207"/>
        <v>46</v>
      </c>
      <c r="AM1926" s="9">
        <f t="shared" si="1208"/>
        <v>12</v>
      </c>
      <c r="AN1926" s="2">
        <v>43784.513888888891</v>
      </c>
      <c r="AO1926">
        <v>3950</v>
      </c>
      <c r="AP1926" s="1">
        <v>20000</v>
      </c>
      <c r="AQ1926" t="s">
        <v>5</v>
      </c>
    </row>
    <row r="1927" spans="1:43" x14ac:dyDescent="0.3">
      <c r="A1927" t="str">
        <f t="shared" ca="1" si="1170"/>
        <v>FY2020 Q4 Sep</v>
      </c>
      <c r="B1927">
        <f t="shared" ca="1" si="1171"/>
        <v>2020</v>
      </c>
      <c r="C1927" s="8" t="str">
        <f t="shared" ca="1" si="1172"/>
        <v>Sep</v>
      </c>
      <c r="D1927" s="8" t="str">
        <f t="shared" ca="1" si="1173"/>
        <v>Q4</v>
      </c>
      <c r="E1927">
        <f t="shared" ca="1" si="1174"/>
        <v>12</v>
      </c>
      <c r="F1927">
        <f t="shared" ca="1" si="1175"/>
        <v>4</v>
      </c>
      <c r="G1927">
        <f t="shared" ca="1" si="1176"/>
        <v>202012</v>
      </c>
      <c r="H1927">
        <f t="shared" ca="1" si="1177"/>
        <v>202004</v>
      </c>
      <c r="I1927" t="str">
        <f t="shared" ca="1" si="1178"/>
        <v>FY2020 Q3 Sep</v>
      </c>
      <c r="J1927">
        <f t="shared" ca="1" si="1179"/>
        <v>2020</v>
      </c>
      <c r="K1927" s="8" t="str">
        <f t="shared" ca="1" si="1180"/>
        <v>Sep</v>
      </c>
      <c r="L1927" s="8" t="str">
        <f t="shared" ca="1" si="1181"/>
        <v>Q3</v>
      </c>
      <c r="M1927">
        <f t="shared" ca="1" si="1182"/>
        <v>9</v>
      </c>
      <c r="N1927">
        <f t="shared" ca="1" si="1183"/>
        <v>3</v>
      </c>
      <c r="O1927">
        <f t="shared" ca="1" si="1184"/>
        <v>202009</v>
      </c>
      <c r="P1927">
        <f t="shared" ca="1" si="1185"/>
        <v>202003</v>
      </c>
      <c r="Q1927" t="str">
        <f t="shared" si="1186"/>
        <v>FY2020 Q1 Nov</v>
      </c>
      <c r="R1927">
        <f t="shared" si="1187"/>
        <v>2020</v>
      </c>
      <c r="S1927" s="8" t="str">
        <f t="shared" si="1188"/>
        <v>Nov</v>
      </c>
      <c r="T1927" s="8" t="str">
        <f t="shared" si="1189"/>
        <v>Q1</v>
      </c>
      <c r="U1927">
        <f t="shared" si="1190"/>
        <v>2</v>
      </c>
      <c r="V1927">
        <f t="shared" si="1191"/>
        <v>1</v>
      </c>
      <c r="W1927">
        <f t="shared" si="1192"/>
        <v>202002</v>
      </c>
      <c r="X1927">
        <f t="shared" si="1193"/>
        <v>202001</v>
      </c>
      <c r="Y1927" t="str">
        <f t="shared" si="1194"/>
        <v>FY2019 Q4 Nov</v>
      </c>
      <c r="Z1927">
        <f t="shared" si="1195"/>
        <v>2019</v>
      </c>
      <c r="AA1927" s="8" t="str">
        <f t="shared" si="1196"/>
        <v>Nov</v>
      </c>
      <c r="AB1927" s="8" t="str">
        <f t="shared" si="1197"/>
        <v>Q4</v>
      </c>
      <c r="AC1927">
        <f t="shared" si="1198"/>
        <v>11</v>
      </c>
      <c r="AD1927">
        <f t="shared" si="1199"/>
        <v>4</v>
      </c>
      <c r="AE1927">
        <f t="shared" si="1200"/>
        <v>201911</v>
      </c>
      <c r="AF1927">
        <f t="shared" si="1201"/>
        <v>201904</v>
      </c>
      <c r="AG1927" s="9">
        <f t="shared" ca="1" si="1202"/>
        <v>0</v>
      </c>
      <c r="AH1927">
        <f t="shared" ca="1" si="1203"/>
        <v>3</v>
      </c>
      <c r="AI1927" s="9">
        <f t="shared" ca="1" si="1204"/>
        <v>10</v>
      </c>
      <c r="AJ1927" s="9">
        <f t="shared" ca="1" si="1205"/>
        <v>1</v>
      </c>
      <c r="AK1927" s="9">
        <f t="shared" si="1206"/>
        <v>2</v>
      </c>
      <c r="AL1927" s="9">
        <f t="shared" si="1207"/>
        <v>48</v>
      </c>
      <c r="AM1927" s="9">
        <f t="shared" si="1208"/>
        <v>13</v>
      </c>
      <c r="AN1927" s="2">
        <v>43794.574999999997</v>
      </c>
      <c r="AO1927">
        <v>3950</v>
      </c>
      <c r="AP1927" s="1">
        <v>20000</v>
      </c>
      <c r="AQ1927" t="s">
        <v>5</v>
      </c>
    </row>
    <row r="1928" spans="1:43" x14ac:dyDescent="0.3">
      <c r="A1928" t="str">
        <f t="shared" ca="1" si="1170"/>
        <v>FY2020 Q4 Sep</v>
      </c>
      <c r="B1928">
        <f t="shared" ca="1" si="1171"/>
        <v>2020</v>
      </c>
      <c r="C1928" s="8" t="str">
        <f t="shared" ca="1" si="1172"/>
        <v>Sep</v>
      </c>
      <c r="D1928" s="8" t="str">
        <f t="shared" ca="1" si="1173"/>
        <v>Q4</v>
      </c>
      <c r="E1928">
        <f t="shared" ca="1" si="1174"/>
        <v>12</v>
      </c>
      <c r="F1928">
        <f t="shared" ca="1" si="1175"/>
        <v>4</v>
      </c>
      <c r="G1928">
        <f t="shared" ca="1" si="1176"/>
        <v>202012</v>
      </c>
      <c r="H1928">
        <f t="shared" ca="1" si="1177"/>
        <v>202004</v>
      </c>
      <c r="I1928" t="str">
        <f t="shared" ca="1" si="1178"/>
        <v>FY2020 Q3 Sep</v>
      </c>
      <c r="J1928">
        <f t="shared" ca="1" si="1179"/>
        <v>2020</v>
      </c>
      <c r="K1928" s="8" t="str">
        <f t="shared" ca="1" si="1180"/>
        <v>Sep</v>
      </c>
      <c r="L1928" s="8" t="str">
        <f t="shared" ca="1" si="1181"/>
        <v>Q3</v>
      </c>
      <c r="M1928">
        <f t="shared" ca="1" si="1182"/>
        <v>9</v>
      </c>
      <c r="N1928">
        <f t="shared" ca="1" si="1183"/>
        <v>3</v>
      </c>
      <c r="O1928">
        <f t="shared" ca="1" si="1184"/>
        <v>202009</v>
      </c>
      <c r="P1928">
        <f t="shared" ca="1" si="1185"/>
        <v>202003</v>
      </c>
      <c r="Q1928" t="str">
        <f t="shared" si="1186"/>
        <v>FY2020 Q1 Dec</v>
      </c>
      <c r="R1928">
        <f t="shared" si="1187"/>
        <v>2020</v>
      </c>
      <c r="S1928" s="8" t="str">
        <f t="shared" si="1188"/>
        <v>Dec</v>
      </c>
      <c r="T1928" s="8" t="str">
        <f t="shared" si="1189"/>
        <v>Q1</v>
      </c>
      <c r="U1928">
        <f t="shared" si="1190"/>
        <v>3</v>
      </c>
      <c r="V1928">
        <f t="shared" si="1191"/>
        <v>1</v>
      </c>
      <c r="W1928">
        <f t="shared" si="1192"/>
        <v>202003</v>
      </c>
      <c r="X1928">
        <f t="shared" si="1193"/>
        <v>202001</v>
      </c>
      <c r="Y1928" t="str">
        <f t="shared" si="1194"/>
        <v>FY2019 Q4 Dec</v>
      </c>
      <c r="Z1928">
        <f t="shared" si="1195"/>
        <v>2019</v>
      </c>
      <c r="AA1928" s="8" t="str">
        <f t="shared" si="1196"/>
        <v>Dec</v>
      </c>
      <c r="AB1928" s="8" t="str">
        <f t="shared" si="1197"/>
        <v>Q4</v>
      </c>
      <c r="AC1928">
        <f t="shared" si="1198"/>
        <v>12</v>
      </c>
      <c r="AD1928">
        <f t="shared" si="1199"/>
        <v>4</v>
      </c>
      <c r="AE1928">
        <f t="shared" si="1200"/>
        <v>201912</v>
      </c>
      <c r="AF1928">
        <f t="shared" si="1201"/>
        <v>201904</v>
      </c>
      <c r="AG1928" s="9">
        <f t="shared" ca="1" si="1202"/>
        <v>0</v>
      </c>
      <c r="AH1928">
        <f t="shared" ca="1" si="1203"/>
        <v>3</v>
      </c>
      <c r="AI1928" s="9">
        <f t="shared" ca="1" si="1204"/>
        <v>9</v>
      </c>
      <c r="AJ1928" s="9">
        <f t="shared" ca="1" si="1205"/>
        <v>1</v>
      </c>
      <c r="AK1928" s="9">
        <f t="shared" si="1206"/>
        <v>3</v>
      </c>
      <c r="AL1928" s="9">
        <f t="shared" si="1207"/>
        <v>50</v>
      </c>
      <c r="AM1928" s="9">
        <f t="shared" si="1208"/>
        <v>15</v>
      </c>
      <c r="AN1928" s="2">
        <v>43809.636111111111</v>
      </c>
      <c r="AO1928">
        <v>3950</v>
      </c>
      <c r="AP1928" s="1">
        <v>20000</v>
      </c>
      <c r="AQ1928" t="s">
        <v>5</v>
      </c>
    </row>
    <row r="1929" spans="1:43" x14ac:dyDescent="0.3">
      <c r="A1929" t="str">
        <f t="shared" ca="1" si="1170"/>
        <v>FY2020 Q4 Sep</v>
      </c>
      <c r="B1929">
        <f t="shared" ca="1" si="1171"/>
        <v>2020</v>
      </c>
      <c r="C1929" s="8" t="str">
        <f t="shared" ca="1" si="1172"/>
        <v>Sep</v>
      </c>
      <c r="D1929" s="8" t="str">
        <f t="shared" ca="1" si="1173"/>
        <v>Q4</v>
      </c>
      <c r="E1929">
        <f t="shared" ca="1" si="1174"/>
        <v>12</v>
      </c>
      <c r="F1929">
        <f t="shared" ca="1" si="1175"/>
        <v>4</v>
      </c>
      <c r="G1929">
        <f t="shared" ca="1" si="1176"/>
        <v>202012</v>
      </c>
      <c r="H1929">
        <f t="shared" ca="1" si="1177"/>
        <v>202004</v>
      </c>
      <c r="I1929" t="str">
        <f t="shared" ca="1" si="1178"/>
        <v>FY2020 Q3 Sep</v>
      </c>
      <c r="J1929">
        <f t="shared" ca="1" si="1179"/>
        <v>2020</v>
      </c>
      <c r="K1929" s="8" t="str">
        <f t="shared" ca="1" si="1180"/>
        <v>Sep</v>
      </c>
      <c r="L1929" s="8" t="str">
        <f t="shared" ca="1" si="1181"/>
        <v>Q3</v>
      </c>
      <c r="M1929">
        <f t="shared" ca="1" si="1182"/>
        <v>9</v>
      </c>
      <c r="N1929">
        <f t="shared" ca="1" si="1183"/>
        <v>3</v>
      </c>
      <c r="O1929">
        <f t="shared" ca="1" si="1184"/>
        <v>202009</v>
      </c>
      <c r="P1929">
        <f t="shared" ca="1" si="1185"/>
        <v>202003</v>
      </c>
      <c r="Q1929" t="str">
        <f t="shared" si="1186"/>
        <v>FY2020 Q2 Mar</v>
      </c>
      <c r="R1929">
        <f t="shared" si="1187"/>
        <v>2020</v>
      </c>
      <c r="S1929" s="8" t="str">
        <f t="shared" si="1188"/>
        <v>Mar</v>
      </c>
      <c r="T1929" s="8" t="str">
        <f t="shared" si="1189"/>
        <v>Q2</v>
      </c>
      <c r="U1929">
        <f t="shared" si="1190"/>
        <v>6</v>
      </c>
      <c r="V1929">
        <f t="shared" si="1191"/>
        <v>2</v>
      </c>
      <c r="W1929">
        <f t="shared" si="1192"/>
        <v>202006</v>
      </c>
      <c r="X1929">
        <f t="shared" si="1193"/>
        <v>202002</v>
      </c>
      <c r="Y1929" t="str">
        <f t="shared" si="1194"/>
        <v>FY2020 Q1 Mar</v>
      </c>
      <c r="Z1929">
        <f t="shared" si="1195"/>
        <v>2020</v>
      </c>
      <c r="AA1929" s="8" t="str">
        <f t="shared" si="1196"/>
        <v>Mar</v>
      </c>
      <c r="AB1929" s="8" t="str">
        <f t="shared" si="1197"/>
        <v>Q1</v>
      </c>
      <c r="AC1929">
        <f t="shared" si="1198"/>
        <v>3</v>
      </c>
      <c r="AD1929">
        <f t="shared" si="1199"/>
        <v>1</v>
      </c>
      <c r="AE1929">
        <f t="shared" si="1200"/>
        <v>202003</v>
      </c>
      <c r="AF1929">
        <f t="shared" si="1201"/>
        <v>202001</v>
      </c>
      <c r="AG1929" s="9">
        <f t="shared" ca="1" si="1202"/>
        <v>0</v>
      </c>
      <c r="AH1929">
        <f t="shared" ca="1" si="1203"/>
        <v>2</v>
      </c>
      <c r="AI1929" s="9">
        <f t="shared" ca="1" si="1204"/>
        <v>6</v>
      </c>
      <c r="AJ1929" s="9">
        <f t="shared" ca="1" si="1205"/>
        <v>0</v>
      </c>
      <c r="AK1929" s="9">
        <f t="shared" si="1206"/>
        <v>5</v>
      </c>
      <c r="AL1929" s="9">
        <f t="shared" si="1207"/>
        <v>10</v>
      </c>
      <c r="AM1929" s="9">
        <f t="shared" si="1208"/>
        <v>10</v>
      </c>
      <c r="AN1929" s="2">
        <v>43895.443749999999</v>
      </c>
      <c r="AO1929">
        <v>3954</v>
      </c>
      <c r="AP1929" s="1">
        <v>20000</v>
      </c>
      <c r="AQ1929" t="s">
        <v>5</v>
      </c>
    </row>
    <row r="1930" spans="1:43" x14ac:dyDescent="0.3">
      <c r="A1930" t="str">
        <f t="shared" ca="1" si="1170"/>
        <v>FY2020 Q4 Sep</v>
      </c>
      <c r="B1930">
        <f t="shared" ca="1" si="1171"/>
        <v>2020</v>
      </c>
      <c r="C1930" s="8" t="str">
        <f t="shared" ca="1" si="1172"/>
        <v>Sep</v>
      </c>
      <c r="D1930" s="8" t="str">
        <f t="shared" ca="1" si="1173"/>
        <v>Q4</v>
      </c>
      <c r="E1930">
        <f t="shared" ca="1" si="1174"/>
        <v>12</v>
      </c>
      <c r="F1930">
        <f t="shared" ca="1" si="1175"/>
        <v>4</v>
      </c>
      <c r="G1930">
        <f t="shared" ca="1" si="1176"/>
        <v>202012</v>
      </c>
      <c r="H1930">
        <f t="shared" ca="1" si="1177"/>
        <v>202004</v>
      </c>
      <c r="I1930" t="str">
        <f t="shared" ca="1" si="1178"/>
        <v>FY2020 Q3 Sep</v>
      </c>
      <c r="J1930">
        <f t="shared" ca="1" si="1179"/>
        <v>2020</v>
      </c>
      <c r="K1930" s="8" t="str">
        <f t="shared" ca="1" si="1180"/>
        <v>Sep</v>
      </c>
      <c r="L1930" s="8" t="str">
        <f t="shared" ca="1" si="1181"/>
        <v>Q3</v>
      </c>
      <c r="M1930">
        <f t="shared" ca="1" si="1182"/>
        <v>9</v>
      </c>
      <c r="N1930">
        <f t="shared" ca="1" si="1183"/>
        <v>3</v>
      </c>
      <c r="O1930">
        <f t="shared" ca="1" si="1184"/>
        <v>202009</v>
      </c>
      <c r="P1930">
        <f t="shared" ca="1" si="1185"/>
        <v>202003</v>
      </c>
      <c r="Q1930" t="str">
        <f t="shared" si="1186"/>
        <v>FY2019 Q4 Sep</v>
      </c>
      <c r="R1930">
        <f t="shared" si="1187"/>
        <v>2019</v>
      </c>
      <c r="S1930" s="8" t="str">
        <f t="shared" si="1188"/>
        <v>Sep</v>
      </c>
      <c r="T1930" s="8" t="str">
        <f t="shared" si="1189"/>
        <v>Q4</v>
      </c>
      <c r="U1930">
        <f t="shared" si="1190"/>
        <v>12</v>
      </c>
      <c r="V1930">
        <f t="shared" si="1191"/>
        <v>4</v>
      </c>
      <c r="W1930">
        <f t="shared" si="1192"/>
        <v>201912</v>
      </c>
      <c r="X1930">
        <f t="shared" si="1193"/>
        <v>201904</v>
      </c>
      <c r="Y1930" t="str">
        <f t="shared" si="1194"/>
        <v>FY2019 Q3 Sep</v>
      </c>
      <c r="Z1930">
        <f t="shared" si="1195"/>
        <v>2019</v>
      </c>
      <c r="AA1930" s="8" t="str">
        <f t="shared" si="1196"/>
        <v>Sep</v>
      </c>
      <c r="AB1930" s="8" t="str">
        <f t="shared" si="1197"/>
        <v>Q3</v>
      </c>
      <c r="AC1930">
        <f t="shared" si="1198"/>
        <v>9</v>
      </c>
      <c r="AD1930">
        <f t="shared" si="1199"/>
        <v>3</v>
      </c>
      <c r="AE1930">
        <f t="shared" si="1200"/>
        <v>201909</v>
      </c>
      <c r="AF1930">
        <f t="shared" si="1201"/>
        <v>201903</v>
      </c>
      <c r="AG1930" s="9">
        <f t="shared" ca="1" si="1202"/>
        <v>1</v>
      </c>
      <c r="AH1930">
        <f t="shared" ca="1" si="1203"/>
        <v>4</v>
      </c>
      <c r="AI1930" s="9">
        <f t="shared" ca="1" si="1204"/>
        <v>12</v>
      </c>
      <c r="AJ1930" s="9">
        <f t="shared" ca="1" si="1205"/>
        <v>1</v>
      </c>
      <c r="AK1930" s="9">
        <f t="shared" si="1206"/>
        <v>4</v>
      </c>
      <c r="AL1930" s="9">
        <f t="shared" si="1207"/>
        <v>37</v>
      </c>
      <c r="AM1930" s="9">
        <f t="shared" si="1208"/>
        <v>10</v>
      </c>
      <c r="AN1930" s="2">
        <v>43719.427083333336</v>
      </c>
      <c r="AO1930">
        <v>3970</v>
      </c>
      <c r="AP1930" s="1">
        <v>20000</v>
      </c>
      <c r="AQ1930" t="s">
        <v>5</v>
      </c>
    </row>
    <row r="1931" spans="1:43" x14ac:dyDescent="0.3">
      <c r="A1931" t="str">
        <f t="shared" ca="1" si="1170"/>
        <v>FY2020 Q4 Sep</v>
      </c>
      <c r="B1931">
        <f t="shared" ca="1" si="1171"/>
        <v>2020</v>
      </c>
      <c r="C1931" s="8" t="str">
        <f t="shared" ca="1" si="1172"/>
        <v>Sep</v>
      </c>
      <c r="D1931" s="8" t="str">
        <f t="shared" ca="1" si="1173"/>
        <v>Q4</v>
      </c>
      <c r="E1931">
        <f t="shared" ca="1" si="1174"/>
        <v>12</v>
      </c>
      <c r="F1931">
        <f t="shared" ca="1" si="1175"/>
        <v>4</v>
      </c>
      <c r="G1931">
        <f t="shared" ca="1" si="1176"/>
        <v>202012</v>
      </c>
      <c r="H1931">
        <f t="shared" ca="1" si="1177"/>
        <v>202004</v>
      </c>
      <c r="I1931" t="str">
        <f t="shared" ca="1" si="1178"/>
        <v>FY2020 Q3 Sep</v>
      </c>
      <c r="J1931">
        <f t="shared" ca="1" si="1179"/>
        <v>2020</v>
      </c>
      <c r="K1931" s="8" t="str">
        <f t="shared" ca="1" si="1180"/>
        <v>Sep</v>
      </c>
      <c r="L1931" s="8" t="str">
        <f t="shared" ca="1" si="1181"/>
        <v>Q3</v>
      </c>
      <c r="M1931">
        <f t="shared" ca="1" si="1182"/>
        <v>9</v>
      </c>
      <c r="N1931">
        <f t="shared" ca="1" si="1183"/>
        <v>3</v>
      </c>
      <c r="O1931">
        <f t="shared" ca="1" si="1184"/>
        <v>202009</v>
      </c>
      <c r="P1931">
        <f t="shared" ca="1" si="1185"/>
        <v>202003</v>
      </c>
      <c r="Q1931" t="str">
        <f t="shared" si="1186"/>
        <v>FY2020 Q1 Nov</v>
      </c>
      <c r="R1931">
        <f t="shared" si="1187"/>
        <v>2020</v>
      </c>
      <c r="S1931" s="8" t="str">
        <f t="shared" si="1188"/>
        <v>Nov</v>
      </c>
      <c r="T1931" s="8" t="str">
        <f t="shared" si="1189"/>
        <v>Q1</v>
      </c>
      <c r="U1931">
        <f t="shared" si="1190"/>
        <v>2</v>
      </c>
      <c r="V1931">
        <f t="shared" si="1191"/>
        <v>1</v>
      </c>
      <c r="W1931">
        <f t="shared" si="1192"/>
        <v>202002</v>
      </c>
      <c r="X1931">
        <f t="shared" si="1193"/>
        <v>202001</v>
      </c>
      <c r="Y1931" t="str">
        <f t="shared" si="1194"/>
        <v>FY2019 Q4 Nov</v>
      </c>
      <c r="Z1931">
        <f t="shared" si="1195"/>
        <v>2019</v>
      </c>
      <c r="AA1931" s="8" t="str">
        <f t="shared" si="1196"/>
        <v>Nov</v>
      </c>
      <c r="AB1931" s="8" t="str">
        <f t="shared" si="1197"/>
        <v>Q4</v>
      </c>
      <c r="AC1931">
        <f t="shared" si="1198"/>
        <v>11</v>
      </c>
      <c r="AD1931">
        <f t="shared" si="1199"/>
        <v>4</v>
      </c>
      <c r="AE1931">
        <f t="shared" si="1200"/>
        <v>201911</v>
      </c>
      <c r="AF1931">
        <f t="shared" si="1201"/>
        <v>201904</v>
      </c>
      <c r="AG1931" s="9">
        <f t="shared" ca="1" si="1202"/>
        <v>0</v>
      </c>
      <c r="AH1931">
        <f t="shared" ca="1" si="1203"/>
        <v>3</v>
      </c>
      <c r="AI1931" s="9">
        <f t="shared" ca="1" si="1204"/>
        <v>10</v>
      </c>
      <c r="AJ1931" s="9">
        <f t="shared" ca="1" si="1205"/>
        <v>1</v>
      </c>
      <c r="AK1931" s="9">
        <f t="shared" si="1206"/>
        <v>6</v>
      </c>
      <c r="AL1931" s="9">
        <f t="shared" si="1207"/>
        <v>45</v>
      </c>
      <c r="AM1931" s="9">
        <f t="shared" si="1208"/>
        <v>11</v>
      </c>
      <c r="AN1931" s="2">
        <v>43777.493750000001</v>
      </c>
      <c r="AO1931">
        <v>3988</v>
      </c>
      <c r="AP1931" s="1">
        <v>20000</v>
      </c>
      <c r="AQ1931" t="s">
        <v>5</v>
      </c>
    </row>
    <row r="1932" spans="1:43" x14ac:dyDescent="0.3">
      <c r="A1932" t="str">
        <f t="shared" ca="1" si="1170"/>
        <v>FY2020 Q4 Sep</v>
      </c>
      <c r="B1932">
        <f t="shared" ca="1" si="1171"/>
        <v>2020</v>
      </c>
      <c r="C1932" s="8" t="str">
        <f t="shared" ca="1" si="1172"/>
        <v>Sep</v>
      </c>
      <c r="D1932" s="8" t="str">
        <f t="shared" ca="1" si="1173"/>
        <v>Q4</v>
      </c>
      <c r="E1932">
        <f t="shared" ca="1" si="1174"/>
        <v>12</v>
      </c>
      <c r="F1932">
        <f t="shared" ca="1" si="1175"/>
        <v>4</v>
      </c>
      <c r="G1932">
        <f t="shared" ca="1" si="1176"/>
        <v>202012</v>
      </c>
      <c r="H1932">
        <f t="shared" ca="1" si="1177"/>
        <v>202004</v>
      </c>
      <c r="I1932" t="str">
        <f t="shared" ca="1" si="1178"/>
        <v>FY2020 Q3 Sep</v>
      </c>
      <c r="J1932">
        <f t="shared" ca="1" si="1179"/>
        <v>2020</v>
      </c>
      <c r="K1932" s="8" t="str">
        <f t="shared" ca="1" si="1180"/>
        <v>Sep</v>
      </c>
      <c r="L1932" s="8" t="str">
        <f t="shared" ca="1" si="1181"/>
        <v>Q3</v>
      </c>
      <c r="M1932">
        <f t="shared" ca="1" si="1182"/>
        <v>9</v>
      </c>
      <c r="N1932">
        <f t="shared" ca="1" si="1183"/>
        <v>3</v>
      </c>
      <c r="O1932">
        <f t="shared" ca="1" si="1184"/>
        <v>202009</v>
      </c>
      <c r="P1932">
        <f t="shared" ca="1" si="1185"/>
        <v>202003</v>
      </c>
      <c r="Q1932" t="str">
        <f t="shared" si="1186"/>
        <v>FY2020 Q1 Oct</v>
      </c>
      <c r="R1932">
        <f t="shared" si="1187"/>
        <v>2020</v>
      </c>
      <c r="S1932" s="8" t="str">
        <f t="shared" si="1188"/>
        <v>Oct</v>
      </c>
      <c r="T1932" s="8" t="str">
        <f t="shared" si="1189"/>
        <v>Q1</v>
      </c>
      <c r="U1932">
        <f t="shared" si="1190"/>
        <v>1</v>
      </c>
      <c r="V1932">
        <f t="shared" si="1191"/>
        <v>1</v>
      </c>
      <c r="W1932">
        <f t="shared" si="1192"/>
        <v>202001</v>
      </c>
      <c r="X1932">
        <f t="shared" si="1193"/>
        <v>202001</v>
      </c>
      <c r="Y1932" t="str">
        <f t="shared" si="1194"/>
        <v>FY2019 Q4 Oct</v>
      </c>
      <c r="Z1932">
        <f t="shared" si="1195"/>
        <v>2019</v>
      </c>
      <c r="AA1932" s="8" t="str">
        <f t="shared" si="1196"/>
        <v>Oct</v>
      </c>
      <c r="AB1932" s="8" t="str">
        <f t="shared" si="1197"/>
        <v>Q4</v>
      </c>
      <c r="AC1932">
        <f t="shared" si="1198"/>
        <v>10</v>
      </c>
      <c r="AD1932">
        <f t="shared" si="1199"/>
        <v>4</v>
      </c>
      <c r="AE1932">
        <f t="shared" si="1200"/>
        <v>201910</v>
      </c>
      <c r="AF1932">
        <f t="shared" si="1201"/>
        <v>201904</v>
      </c>
      <c r="AG1932" s="9">
        <f t="shared" ca="1" si="1202"/>
        <v>0</v>
      </c>
      <c r="AH1932">
        <f t="shared" ca="1" si="1203"/>
        <v>4</v>
      </c>
      <c r="AI1932" s="9">
        <f t="shared" ca="1" si="1204"/>
        <v>11</v>
      </c>
      <c r="AJ1932" s="9">
        <f t="shared" ca="1" si="1205"/>
        <v>1</v>
      </c>
      <c r="AK1932" s="9">
        <f t="shared" si="1206"/>
        <v>6</v>
      </c>
      <c r="AL1932" s="9">
        <f t="shared" si="1207"/>
        <v>41</v>
      </c>
      <c r="AM1932" s="9">
        <f t="shared" si="1208"/>
        <v>17</v>
      </c>
      <c r="AN1932" s="2">
        <v>43749.734722222223</v>
      </c>
      <c r="AO1932">
        <v>4002</v>
      </c>
      <c r="AP1932" s="1">
        <v>20000</v>
      </c>
      <c r="AQ1932" t="s">
        <v>5</v>
      </c>
    </row>
    <row r="1933" spans="1:43" x14ac:dyDescent="0.3">
      <c r="A1933" t="str">
        <f t="shared" ca="1" si="1170"/>
        <v>FY2020 Q4 Sep</v>
      </c>
      <c r="B1933">
        <f t="shared" ca="1" si="1171"/>
        <v>2020</v>
      </c>
      <c r="C1933" s="8" t="str">
        <f t="shared" ca="1" si="1172"/>
        <v>Sep</v>
      </c>
      <c r="D1933" s="8" t="str">
        <f t="shared" ca="1" si="1173"/>
        <v>Q4</v>
      </c>
      <c r="E1933">
        <f t="shared" ca="1" si="1174"/>
        <v>12</v>
      </c>
      <c r="F1933">
        <f t="shared" ca="1" si="1175"/>
        <v>4</v>
      </c>
      <c r="G1933">
        <f t="shared" ca="1" si="1176"/>
        <v>202012</v>
      </c>
      <c r="H1933">
        <f t="shared" ca="1" si="1177"/>
        <v>202004</v>
      </c>
      <c r="I1933" t="str">
        <f t="shared" ca="1" si="1178"/>
        <v>FY2020 Q3 Sep</v>
      </c>
      <c r="J1933">
        <f t="shared" ca="1" si="1179"/>
        <v>2020</v>
      </c>
      <c r="K1933" s="8" t="str">
        <f t="shared" ca="1" si="1180"/>
        <v>Sep</v>
      </c>
      <c r="L1933" s="8" t="str">
        <f t="shared" ca="1" si="1181"/>
        <v>Q3</v>
      </c>
      <c r="M1933">
        <f t="shared" ca="1" si="1182"/>
        <v>9</v>
      </c>
      <c r="N1933">
        <f t="shared" ca="1" si="1183"/>
        <v>3</v>
      </c>
      <c r="O1933">
        <f t="shared" ca="1" si="1184"/>
        <v>202009</v>
      </c>
      <c r="P1933">
        <f t="shared" ca="1" si="1185"/>
        <v>202003</v>
      </c>
      <c r="Q1933" t="str">
        <f t="shared" si="1186"/>
        <v>FY2020 Q2 Mar</v>
      </c>
      <c r="R1933">
        <f t="shared" si="1187"/>
        <v>2020</v>
      </c>
      <c r="S1933" s="8" t="str">
        <f t="shared" si="1188"/>
        <v>Mar</v>
      </c>
      <c r="T1933" s="8" t="str">
        <f t="shared" si="1189"/>
        <v>Q2</v>
      </c>
      <c r="U1933">
        <f t="shared" si="1190"/>
        <v>6</v>
      </c>
      <c r="V1933">
        <f t="shared" si="1191"/>
        <v>2</v>
      </c>
      <c r="W1933">
        <f t="shared" si="1192"/>
        <v>202006</v>
      </c>
      <c r="X1933">
        <f t="shared" si="1193"/>
        <v>202002</v>
      </c>
      <c r="Y1933" t="str">
        <f t="shared" si="1194"/>
        <v>FY2020 Q1 Mar</v>
      </c>
      <c r="Z1933">
        <f t="shared" si="1195"/>
        <v>2020</v>
      </c>
      <c r="AA1933" s="8" t="str">
        <f t="shared" si="1196"/>
        <v>Mar</v>
      </c>
      <c r="AB1933" s="8" t="str">
        <f t="shared" si="1197"/>
        <v>Q1</v>
      </c>
      <c r="AC1933">
        <f t="shared" si="1198"/>
        <v>3</v>
      </c>
      <c r="AD1933">
        <f t="shared" si="1199"/>
        <v>1</v>
      </c>
      <c r="AE1933">
        <f t="shared" si="1200"/>
        <v>202003</v>
      </c>
      <c r="AF1933">
        <f t="shared" si="1201"/>
        <v>202001</v>
      </c>
      <c r="AG1933" s="9">
        <f t="shared" ca="1" si="1202"/>
        <v>0</v>
      </c>
      <c r="AH1933">
        <f t="shared" ca="1" si="1203"/>
        <v>2</v>
      </c>
      <c r="AI1933" s="9">
        <f t="shared" ca="1" si="1204"/>
        <v>6</v>
      </c>
      <c r="AJ1933" s="9">
        <f t="shared" ca="1" si="1205"/>
        <v>0</v>
      </c>
      <c r="AK1933" s="9">
        <f t="shared" si="1206"/>
        <v>4</v>
      </c>
      <c r="AL1933" s="9">
        <f t="shared" si="1207"/>
        <v>11</v>
      </c>
      <c r="AM1933" s="9">
        <f t="shared" si="1208"/>
        <v>12</v>
      </c>
      <c r="AN1933" s="2">
        <v>43901.526388888888</v>
      </c>
      <c r="AO1933">
        <v>4056</v>
      </c>
      <c r="AP1933" s="1">
        <v>20000</v>
      </c>
      <c r="AQ1933" t="s">
        <v>5</v>
      </c>
    </row>
    <row r="1934" spans="1:43" x14ac:dyDescent="0.3">
      <c r="A1934" t="str">
        <f t="shared" ca="1" si="1170"/>
        <v>FY2020 Q4 Sep</v>
      </c>
      <c r="B1934">
        <f t="shared" ca="1" si="1171"/>
        <v>2020</v>
      </c>
      <c r="C1934" s="8" t="str">
        <f t="shared" ca="1" si="1172"/>
        <v>Sep</v>
      </c>
      <c r="D1934" s="8" t="str">
        <f t="shared" ca="1" si="1173"/>
        <v>Q4</v>
      </c>
      <c r="E1934">
        <f t="shared" ca="1" si="1174"/>
        <v>12</v>
      </c>
      <c r="F1934">
        <f t="shared" ca="1" si="1175"/>
        <v>4</v>
      </c>
      <c r="G1934">
        <f t="shared" ca="1" si="1176"/>
        <v>202012</v>
      </c>
      <c r="H1934">
        <f t="shared" ca="1" si="1177"/>
        <v>202004</v>
      </c>
      <c r="I1934" t="str">
        <f t="shared" ca="1" si="1178"/>
        <v>FY2020 Q3 Sep</v>
      </c>
      <c r="J1934">
        <f t="shared" ca="1" si="1179"/>
        <v>2020</v>
      </c>
      <c r="K1934" s="8" t="str">
        <f t="shared" ca="1" si="1180"/>
        <v>Sep</v>
      </c>
      <c r="L1934" s="8" t="str">
        <f t="shared" ca="1" si="1181"/>
        <v>Q3</v>
      </c>
      <c r="M1934">
        <f t="shared" ca="1" si="1182"/>
        <v>9</v>
      </c>
      <c r="N1934">
        <f t="shared" ca="1" si="1183"/>
        <v>3</v>
      </c>
      <c r="O1934">
        <f t="shared" ca="1" si="1184"/>
        <v>202009</v>
      </c>
      <c r="P1934">
        <f t="shared" ca="1" si="1185"/>
        <v>202003</v>
      </c>
      <c r="Q1934" t="str">
        <f t="shared" si="1186"/>
        <v>FY2020 Q2 Jan</v>
      </c>
      <c r="R1934">
        <f t="shared" si="1187"/>
        <v>2020</v>
      </c>
      <c r="S1934" s="8" t="str">
        <f t="shared" si="1188"/>
        <v>Jan</v>
      </c>
      <c r="T1934" s="8" t="str">
        <f t="shared" si="1189"/>
        <v>Q2</v>
      </c>
      <c r="U1934">
        <f t="shared" si="1190"/>
        <v>4</v>
      </c>
      <c r="V1934">
        <f t="shared" si="1191"/>
        <v>2</v>
      </c>
      <c r="W1934">
        <f t="shared" si="1192"/>
        <v>202004</v>
      </c>
      <c r="X1934">
        <f t="shared" si="1193"/>
        <v>202002</v>
      </c>
      <c r="Y1934" t="str">
        <f t="shared" si="1194"/>
        <v>FY2020 Q1 Jan</v>
      </c>
      <c r="Z1934">
        <f t="shared" si="1195"/>
        <v>2020</v>
      </c>
      <c r="AA1934" s="8" t="str">
        <f t="shared" si="1196"/>
        <v>Jan</v>
      </c>
      <c r="AB1934" s="8" t="str">
        <f t="shared" si="1197"/>
        <v>Q1</v>
      </c>
      <c r="AC1934">
        <f t="shared" si="1198"/>
        <v>1</v>
      </c>
      <c r="AD1934">
        <f t="shared" si="1199"/>
        <v>1</v>
      </c>
      <c r="AE1934">
        <f t="shared" si="1200"/>
        <v>202001</v>
      </c>
      <c r="AF1934">
        <f t="shared" si="1201"/>
        <v>202001</v>
      </c>
      <c r="AG1934" s="9">
        <f t="shared" ca="1" si="1202"/>
        <v>0</v>
      </c>
      <c r="AH1934">
        <f t="shared" ca="1" si="1203"/>
        <v>3</v>
      </c>
      <c r="AI1934" s="9">
        <f t="shared" ca="1" si="1204"/>
        <v>8</v>
      </c>
      <c r="AJ1934" s="9">
        <f t="shared" ca="1" si="1205"/>
        <v>0</v>
      </c>
      <c r="AK1934" s="9">
        <f t="shared" si="1206"/>
        <v>6</v>
      </c>
      <c r="AL1934" s="9">
        <f t="shared" si="1207"/>
        <v>5</v>
      </c>
      <c r="AM1934" s="9">
        <f t="shared" si="1208"/>
        <v>16</v>
      </c>
      <c r="AN1934" s="2">
        <v>43861.677777777775</v>
      </c>
      <c r="AO1934">
        <v>4081</v>
      </c>
      <c r="AP1934" s="1">
        <v>20000</v>
      </c>
      <c r="AQ1934" t="s">
        <v>5</v>
      </c>
    </row>
    <row r="1935" spans="1:43" x14ac:dyDescent="0.3">
      <c r="A1935" t="str">
        <f t="shared" ca="1" si="1170"/>
        <v>FY2020 Q4 Sep</v>
      </c>
      <c r="B1935">
        <f t="shared" ca="1" si="1171"/>
        <v>2020</v>
      </c>
      <c r="C1935" s="8" t="str">
        <f t="shared" ca="1" si="1172"/>
        <v>Sep</v>
      </c>
      <c r="D1935" s="8" t="str">
        <f t="shared" ca="1" si="1173"/>
        <v>Q4</v>
      </c>
      <c r="E1935">
        <f t="shared" ca="1" si="1174"/>
        <v>12</v>
      </c>
      <c r="F1935">
        <f t="shared" ca="1" si="1175"/>
        <v>4</v>
      </c>
      <c r="G1935">
        <f t="shared" ca="1" si="1176"/>
        <v>202012</v>
      </c>
      <c r="H1935">
        <f t="shared" ca="1" si="1177"/>
        <v>202004</v>
      </c>
      <c r="I1935" t="str">
        <f t="shared" ca="1" si="1178"/>
        <v>FY2020 Q3 Sep</v>
      </c>
      <c r="J1935">
        <f t="shared" ca="1" si="1179"/>
        <v>2020</v>
      </c>
      <c r="K1935" s="8" t="str">
        <f t="shared" ca="1" si="1180"/>
        <v>Sep</v>
      </c>
      <c r="L1935" s="8" t="str">
        <f t="shared" ca="1" si="1181"/>
        <v>Q3</v>
      </c>
      <c r="M1935">
        <f t="shared" ca="1" si="1182"/>
        <v>9</v>
      </c>
      <c r="N1935">
        <f t="shared" ca="1" si="1183"/>
        <v>3</v>
      </c>
      <c r="O1935">
        <f t="shared" ca="1" si="1184"/>
        <v>202009</v>
      </c>
      <c r="P1935">
        <f t="shared" ca="1" si="1185"/>
        <v>202003</v>
      </c>
      <c r="Q1935" t="str">
        <f t="shared" si="1186"/>
        <v>FY2020 Q2 Feb</v>
      </c>
      <c r="R1935">
        <f t="shared" si="1187"/>
        <v>2020</v>
      </c>
      <c r="S1935" s="8" t="str">
        <f t="shared" si="1188"/>
        <v>Feb</v>
      </c>
      <c r="T1935" s="8" t="str">
        <f t="shared" si="1189"/>
        <v>Q2</v>
      </c>
      <c r="U1935">
        <f t="shared" si="1190"/>
        <v>5</v>
      </c>
      <c r="V1935">
        <f t="shared" si="1191"/>
        <v>2</v>
      </c>
      <c r="W1935">
        <f t="shared" si="1192"/>
        <v>202005</v>
      </c>
      <c r="X1935">
        <f t="shared" si="1193"/>
        <v>202002</v>
      </c>
      <c r="Y1935" t="str">
        <f t="shared" si="1194"/>
        <v>FY2020 Q1 Feb</v>
      </c>
      <c r="Z1935">
        <f t="shared" si="1195"/>
        <v>2020</v>
      </c>
      <c r="AA1935" s="8" t="str">
        <f t="shared" si="1196"/>
        <v>Feb</v>
      </c>
      <c r="AB1935" s="8" t="str">
        <f t="shared" si="1197"/>
        <v>Q1</v>
      </c>
      <c r="AC1935">
        <f t="shared" si="1198"/>
        <v>2</v>
      </c>
      <c r="AD1935">
        <f t="shared" si="1199"/>
        <v>1</v>
      </c>
      <c r="AE1935">
        <f t="shared" si="1200"/>
        <v>202002</v>
      </c>
      <c r="AF1935">
        <f t="shared" si="1201"/>
        <v>202001</v>
      </c>
      <c r="AG1935" s="9">
        <f t="shared" ca="1" si="1202"/>
        <v>0</v>
      </c>
      <c r="AH1935">
        <f t="shared" ca="1" si="1203"/>
        <v>2</v>
      </c>
      <c r="AI1935" s="9">
        <f t="shared" ca="1" si="1204"/>
        <v>7</v>
      </c>
      <c r="AJ1935" s="9">
        <f t="shared" ca="1" si="1205"/>
        <v>0</v>
      </c>
      <c r="AK1935" s="9">
        <f t="shared" si="1206"/>
        <v>2</v>
      </c>
      <c r="AL1935" s="9">
        <f t="shared" si="1207"/>
        <v>8</v>
      </c>
      <c r="AM1935" s="9">
        <f t="shared" si="1208"/>
        <v>11</v>
      </c>
      <c r="AN1935" s="2">
        <v>43878.461111111108</v>
      </c>
      <c r="AO1935">
        <v>4084</v>
      </c>
      <c r="AP1935" s="1">
        <v>20000</v>
      </c>
      <c r="AQ1935" t="s">
        <v>5</v>
      </c>
    </row>
    <row r="1936" spans="1:43" x14ac:dyDescent="0.3">
      <c r="A1936" t="str">
        <f t="shared" ca="1" si="1170"/>
        <v>FY2020 Q4 Sep</v>
      </c>
      <c r="B1936">
        <f t="shared" ca="1" si="1171"/>
        <v>2020</v>
      </c>
      <c r="C1936" s="8" t="str">
        <f t="shared" ca="1" si="1172"/>
        <v>Sep</v>
      </c>
      <c r="D1936" s="8" t="str">
        <f t="shared" ca="1" si="1173"/>
        <v>Q4</v>
      </c>
      <c r="E1936">
        <f t="shared" ca="1" si="1174"/>
        <v>12</v>
      </c>
      <c r="F1936">
        <f t="shared" ca="1" si="1175"/>
        <v>4</v>
      </c>
      <c r="G1936">
        <f t="shared" ca="1" si="1176"/>
        <v>202012</v>
      </c>
      <c r="H1936">
        <f t="shared" ca="1" si="1177"/>
        <v>202004</v>
      </c>
      <c r="I1936" t="str">
        <f t="shared" ca="1" si="1178"/>
        <v>FY2020 Q3 Sep</v>
      </c>
      <c r="J1936">
        <f t="shared" ca="1" si="1179"/>
        <v>2020</v>
      </c>
      <c r="K1936" s="8" t="str">
        <f t="shared" ca="1" si="1180"/>
        <v>Sep</v>
      </c>
      <c r="L1936" s="8" t="str">
        <f t="shared" ca="1" si="1181"/>
        <v>Q3</v>
      </c>
      <c r="M1936">
        <f t="shared" ca="1" si="1182"/>
        <v>9</v>
      </c>
      <c r="N1936">
        <f t="shared" ca="1" si="1183"/>
        <v>3</v>
      </c>
      <c r="O1936">
        <f t="shared" ca="1" si="1184"/>
        <v>202009</v>
      </c>
      <c r="P1936">
        <f t="shared" ca="1" si="1185"/>
        <v>202003</v>
      </c>
      <c r="Q1936" t="str">
        <f t="shared" si="1186"/>
        <v>FY2020 Q1 Dec</v>
      </c>
      <c r="R1936">
        <f t="shared" si="1187"/>
        <v>2020</v>
      </c>
      <c r="S1936" s="8" t="str">
        <f t="shared" si="1188"/>
        <v>Dec</v>
      </c>
      <c r="T1936" s="8" t="str">
        <f t="shared" si="1189"/>
        <v>Q1</v>
      </c>
      <c r="U1936">
        <f t="shared" si="1190"/>
        <v>3</v>
      </c>
      <c r="V1936">
        <f t="shared" si="1191"/>
        <v>1</v>
      </c>
      <c r="W1936">
        <f t="shared" si="1192"/>
        <v>202003</v>
      </c>
      <c r="X1936">
        <f t="shared" si="1193"/>
        <v>202001</v>
      </c>
      <c r="Y1936" t="str">
        <f t="shared" si="1194"/>
        <v>FY2019 Q4 Dec</v>
      </c>
      <c r="Z1936">
        <f t="shared" si="1195"/>
        <v>2019</v>
      </c>
      <c r="AA1936" s="8" t="str">
        <f t="shared" si="1196"/>
        <v>Dec</v>
      </c>
      <c r="AB1936" s="8" t="str">
        <f t="shared" si="1197"/>
        <v>Q4</v>
      </c>
      <c r="AC1936">
        <f t="shared" si="1198"/>
        <v>12</v>
      </c>
      <c r="AD1936">
        <f t="shared" si="1199"/>
        <v>4</v>
      </c>
      <c r="AE1936">
        <f t="shared" si="1200"/>
        <v>201912</v>
      </c>
      <c r="AF1936">
        <f t="shared" si="1201"/>
        <v>201904</v>
      </c>
      <c r="AG1936" s="9">
        <f t="shared" ca="1" si="1202"/>
        <v>0</v>
      </c>
      <c r="AH1936">
        <f t="shared" ca="1" si="1203"/>
        <v>3</v>
      </c>
      <c r="AI1936" s="9">
        <f t="shared" ca="1" si="1204"/>
        <v>9</v>
      </c>
      <c r="AJ1936" s="9">
        <f t="shared" ca="1" si="1205"/>
        <v>1</v>
      </c>
      <c r="AK1936" s="9">
        <f t="shared" si="1206"/>
        <v>2</v>
      </c>
      <c r="AL1936" s="9">
        <f t="shared" si="1207"/>
        <v>50</v>
      </c>
      <c r="AM1936" s="9">
        <f t="shared" si="1208"/>
        <v>14</v>
      </c>
      <c r="AN1936" s="2">
        <v>43808.613194444442</v>
      </c>
      <c r="AO1936">
        <v>4094</v>
      </c>
      <c r="AP1936" s="1">
        <v>20000</v>
      </c>
      <c r="AQ1936" t="s">
        <v>5</v>
      </c>
    </row>
    <row r="1937" spans="1:43" x14ac:dyDescent="0.3">
      <c r="A1937" t="str">
        <f t="shared" ca="1" si="1170"/>
        <v>FY2020 Q4 Sep</v>
      </c>
      <c r="B1937">
        <f t="shared" ca="1" si="1171"/>
        <v>2020</v>
      </c>
      <c r="C1937" s="8" t="str">
        <f t="shared" ca="1" si="1172"/>
        <v>Sep</v>
      </c>
      <c r="D1937" s="8" t="str">
        <f t="shared" ca="1" si="1173"/>
        <v>Q4</v>
      </c>
      <c r="E1937">
        <f t="shared" ca="1" si="1174"/>
        <v>12</v>
      </c>
      <c r="F1937">
        <f t="shared" ca="1" si="1175"/>
        <v>4</v>
      </c>
      <c r="G1937">
        <f t="shared" ca="1" si="1176"/>
        <v>202012</v>
      </c>
      <c r="H1937">
        <f t="shared" ca="1" si="1177"/>
        <v>202004</v>
      </c>
      <c r="I1937" t="str">
        <f t="shared" ca="1" si="1178"/>
        <v>FY2020 Q3 Sep</v>
      </c>
      <c r="J1937">
        <f t="shared" ca="1" si="1179"/>
        <v>2020</v>
      </c>
      <c r="K1937" s="8" t="str">
        <f t="shared" ca="1" si="1180"/>
        <v>Sep</v>
      </c>
      <c r="L1937" s="8" t="str">
        <f t="shared" ca="1" si="1181"/>
        <v>Q3</v>
      </c>
      <c r="M1937">
        <f t="shared" ca="1" si="1182"/>
        <v>9</v>
      </c>
      <c r="N1937">
        <f t="shared" ca="1" si="1183"/>
        <v>3</v>
      </c>
      <c r="O1937">
        <f t="shared" ca="1" si="1184"/>
        <v>202009</v>
      </c>
      <c r="P1937">
        <f t="shared" ca="1" si="1185"/>
        <v>202003</v>
      </c>
      <c r="Q1937" t="str">
        <f t="shared" si="1186"/>
        <v>FY2020 Q1 Oct</v>
      </c>
      <c r="R1937">
        <f t="shared" si="1187"/>
        <v>2020</v>
      </c>
      <c r="S1937" s="8" t="str">
        <f t="shared" si="1188"/>
        <v>Oct</v>
      </c>
      <c r="T1937" s="8" t="str">
        <f t="shared" si="1189"/>
        <v>Q1</v>
      </c>
      <c r="U1937">
        <f t="shared" si="1190"/>
        <v>1</v>
      </c>
      <c r="V1937">
        <f t="shared" si="1191"/>
        <v>1</v>
      </c>
      <c r="W1937">
        <f t="shared" si="1192"/>
        <v>202001</v>
      </c>
      <c r="X1937">
        <f t="shared" si="1193"/>
        <v>202001</v>
      </c>
      <c r="Y1937" t="str">
        <f t="shared" si="1194"/>
        <v>FY2019 Q4 Oct</v>
      </c>
      <c r="Z1937">
        <f t="shared" si="1195"/>
        <v>2019</v>
      </c>
      <c r="AA1937" s="8" t="str">
        <f t="shared" si="1196"/>
        <v>Oct</v>
      </c>
      <c r="AB1937" s="8" t="str">
        <f t="shared" si="1197"/>
        <v>Q4</v>
      </c>
      <c r="AC1937">
        <f t="shared" si="1198"/>
        <v>10</v>
      </c>
      <c r="AD1937">
        <f t="shared" si="1199"/>
        <v>4</v>
      </c>
      <c r="AE1937">
        <f t="shared" si="1200"/>
        <v>201910</v>
      </c>
      <c r="AF1937">
        <f t="shared" si="1201"/>
        <v>201904</v>
      </c>
      <c r="AG1937" s="9">
        <f t="shared" ca="1" si="1202"/>
        <v>0</v>
      </c>
      <c r="AH1937">
        <f t="shared" ca="1" si="1203"/>
        <v>4</v>
      </c>
      <c r="AI1937" s="9">
        <f t="shared" ca="1" si="1204"/>
        <v>11</v>
      </c>
      <c r="AJ1937" s="9">
        <f t="shared" ca="1" si="1205"/>
        <v>1</v>
      </c>
      <c r="AK1937" s="9">
        <f t="shared" si="1206"/>
        <v>3</v>
      </c>
      <c r="AL1937" s="9">
        <f t="shared" si="1207"/>
        <v>41</v>
      </c>
      <c r="AM1937" s="9">
        <f t="shared" si="1208"/>
        <v>11</v>
      </c>
      <c r="AN1937" s="2">
        <v>43746.461111111108</v>
      </c>
      <c r="AO1937">
        <v>4116</v>
      </c>
      <c r="AP1937" s="1">
        <v>20000</v>
      </c>
      <c r="AQ1937" t="s">
        <v>5</v>
      </c>
    </row>
    <row r="1938" spans="1:43" x14ac:dyDescent="0.3">
      <c r="A1938" t="str">
        <f t="shared" ca="1" si="1170"/>
        <v>FY2020 Q4 Sep</v>
      </c>
      <c r="B1938">
        <f t="shared" ca="1" si="1171"/>
        <v>2020</v>
      </c>
      <c r="C1938" s="8" t="str">
        <f t="shared" ca="1" si="1172"/>
        <v>Sep</v>
      </c>
      <c r="D1938" s="8" t="str">
        <f t="shared" ca="1" si="1173"/>
        <v>Q4</v>
      </c>
      <c r="E1938">
        <f t="shared" ca="1" si="1174"/>
        <v>12</v>
      </c>
      <c r="F1938">
        <f t="shared" ca="1" si="1175"/>
        <v>4</v>
      </c>
      <c r="G1938">
        <f t="shared" ca="1" si="1176"/>
        <v>202012</v>
      </c>
      <c r="H1938">
        <f t="shared" ca="1" si="1177"/>
        <v>202004</v>
      </c>
      <c r="I1938" t="str">
        <f t="shared" ca="1" si="1178"/>
        <v>FY2020 Q3 Sep</v>
      </c>
      <c r="J1938">
        <f t="shared" ca="1" si="1179"/>
        <v>2020</v>
      </c>
      <c r="K1938" s="8" t="str">
        <f t="shared" ca="1" si="1180"/>
        <v>Sep</v>
      </c>
      <c r="L1938" s="8" t="str">
        <f t="shared" ca="1" si="1181"/>
        <v>Q3</v>
      </c>
      <c r="M1938">
        <f t="shared" ca="1" si="1182"/>
        <v>9</v>
      </c>
      <c r="N1938">
        <f t="shared" ca="1" si="1183"/>
        <v>3</v>
      </c>
      <c r="O1938">
        <f t="shared" ca="1" si="1184"/>
        <v>202009</v>
      </c>
      <c r="P1938">
        <f t="shared" ca="1" si="1185"/>
        <v>202003</v>
      </c>
      <c r="Q1938" t="str">
        <f t="shared" si="1186"/>
        <v>FY2020 Q2 Feb</v>
      </c>
      <c r="R1938">
        <f t="shared" si="1187"/>
        <v>2020</v>
      </c>
      <c r="S1938" s="8" t="str">
        <f t="shared" si="1188"/>
        <v>Feb</v>
      </c>
      <c r="T1938" s="8" t="str">
        <f t="shared" si="1189"/>
        <v>Q2</v>
      </c>
      <c r="U1938">
        <f t="shared" si="1190"/>
        <v>5</v>
      </c>
      <c r="V1938">
        <f t="shared" si="1191"/>
        <v>2</v>
      </c>
      <c r="W1938">
        <f t="shared" si="1192"/>
        <v>202005</v>
      </c>
      <c r="X1938">
        <f t="shared" si="1193"/>
        <v>202002</v>
      </c>
      <c r="Y1938" t="str">
        <f t="shared" si="1194"/>
        <v>FY2020 Q1 Feb</v>
      </c>
      <c r="Z1938">
        <f t="shared" si="1195"/>
        <v>2020</v>
      </c>
      <c r="AA1938" s="8" t="str">
        <f t="shared" si="1196"/>
        <v>Feb</v>
      </c>
      <c r="AB1938" s="8" t="str">
        <f t="shared" si="1197"/>
        <v>Q1</v>
      </c>
      <c r="AC1938">
        <f t="shared" si="1198"/>
        <v>2</v>
      </c>
      <c r="AD1938">
        <f t="shared" si="1199"/>
        <v>1</v>
      </c>
      <c r="AE1938">
        <f t="shared" si="1200"/>
        <v>202002</v>
      </c>
      <c r="AF1938">
        <f t="shared" si="1201"/>
        <v>202001</v>
      </c>
      <c r="AG1938" s="9">
        <f t="shared" ca="1" si="1202"/>
        <v>0</v>
      </c>
      <c r="AH1938">
        <f t="shared" ca="1" si="1203"/>
        <v>2</v>
      </c>
      <c r="AI1938" s="9">
        <f t="shared" ca="1" si="1204"/>
        <v>7</v>
      </c>
      <c r="AJ1938" s="9">
        <f t="shared" ca="1" si="1205"/>
        <v>0</v>
      </c>
      <c r="AK1938" s="9">
        <f t="shared" si="1206"/>
        <v>6</v>
      </c>
      <c r="AL1938" s="9">
        <f t="shared" si="1207"/>
        <v>6</v>
      </c>
      <c r="AM1938" s="9">
        <f t="shared" si="1208"/>
        <v>15</v>
      </c>
      <c r="AN1938" s="2">
        <v>43868.65625</v>
      </c>
      <c r="AO1938">
        <v>4125</v>
      </c>
      <c r="AP1938" s="1">
        <v>20000</v>
      </c>
      <c r="AQ1938" t="s">
        <v>5</v>
      </c>
    </row>
    <row r="1939" spans="1:43" x14ac:dyDescent="0.3">
      <c r="A1939" t="str">
        <f t="shared" ca="1" si="1170"/>
        <v>FY2020 Q4 Sep</v>
      </c>
      <c r="B1939">
        <f t="shared" ca="1" si="1171"/>
        <v>2020</v>
      </c>
      <c r="C1939" s="8" t="str">
        <f t="shared" ca="1" si="1172"/>
        <v>Sep</v>
      </c>
      <c r="D1939" s="8" t="str">
        <f t="shared" ca="1" si="1173"/>
        <v>Q4</v>
      </c>
      <c r="E1939">
        <f t="shared" ca="1" si="1174"/>
        <v>12</v>
      </c>
      <c r="F1939">
        <f t="shared" ca="1" si="1175"/>
        <v>4</v>
      </c>
      <c r="G1939">
        <f t="shared" ca="1" si="1176"/>
        <v>202012</v>
      </c>
      <c r="H1939">
        <f t="shared" ca="1" si="1177"/>
        <v>202004</v>
      </c>
      <c r="I1939" t="str">
        <f t="shared" ca="1" si="1178"/>
        <v>FY2020 Q3 Sep</v>
      </c>
      <c r="J1939">
        <f t="shared" ca="1" si="1179"/>
        <v>2020</v>
      </c>
      <c r="K1939" s="8" t="str">
        <f t="shared" ca="1" si="1180"/>
        <v>Sep</v>
      </c>
      <c r="L1939" s="8" t="str">
        <f t="shared" ca="1" si="1181"/>
        <v>Q3</v>
      </c>
      <c r="M1939">
        <f t="shared" ca="1" si="1182"/>
        <v>9</v>
      </c>
      <c r="N1939">
        <f t="shared" ca="1" si="1183"/>
        <v>3</v>
      </c>
      <c r="O1939">
        <f t="shared" ca="1" si="1184"/>
        <v>202009</v>
      </c>
      <c r="P1939">
        <f t="shared" ca="1" si="1185"/>
        <v>202003</v>
      </c>
      <c r="Q1939" t="str">
        <f t="shared" si="1186"/>
        <v>FY2020 Q2 Feb</v>
      </c>
      <c r="R1939">
        <f t="shared" si="1187"/>
        <v>2020</v>
      </c>
      <c r="S1939" s="8" t="str">
        <f t="shared" si="1188"/>
        <v>Feb</v>
      </c>
      <c r="T1939" s="8" t="str">
        <f t="shared" si="1189"/>
        <v>Q2</v>
      </c>
      <c r="U1939">
        <f t="shared" si="1190"/>
        <v>5</v>
      </c>
      <c r="V1939">
        <f t="shared" si="1191"/>
        <v>2</v>
      </c>
      <c r="W1939">
        <f t="shared" si="1192"/>
        <v>202005</v>
      </c>
      <c r="X1939">
        <f t="shared" si="1193"/>
        <v>202002</v>
      </c>
      <c r="Y1939" t="str">
        <f t="shared" si="1194"/>
        <v>FY2020 Q1 Feb</v>
      </c>
      <c r="Z1939">
        <f t="shared" si="1195"/>
        <v>2020</v>
      </c>
      <c r="AA1939" s="8" t="str">
        <f t="shared" si="1196"/>
        <v>Feb</v>
      </c>
      <c r="AB1939" s="8" t="str">
        <f t="shared" si="1197"/>
        <v>Q1</v>
      </c>
      <c r="AC1939">
        <f t="shared" si="1198"/>
        <v>2</v>
      </c>
      <c r="AD1939">
        <f t="shared" si="1199"/>
        <v>1</v>
      </c>
      <c r="AE1939">
        <f t="shared" si="1200"/>
        <v>202002</v>
      </c>
      <c r="AF1939">
        <f t="shared" si="1201"/>
        <v>202001</v>
      </c>
      <c r="AG1939" s="9">
        <f t="shared" ca="1" si="1202"/>
        <v>0</v>
      </c>
      <c r="AH1939">
        <f t="shared" ca="1" si="1203"/>
        <v>2</v>
      </c>
      <c r="AI1939" s="9">
        <f t="shared" ca="1" si="1204"/>
        <v>7</v>
      </c>
      <c r="AJ1939" s="9">
        <f t="shared" ca="1" si="1205"/>
        <v>0</v>
      </c>
      <c r="AK1939" s="9">
        <f t="shared" si="1206"/>
        <v>4</v>
      </c>
      <c r="AL1939" s="9">
        <f t="shared" si="1207"/>
        <v>7</v>
      </c>
      <c r="AM1939" s="9">
        <f t="shared" si="1208"/>
        <v>10</v>
      </c>
      <c r="AN1939" s="2">
        <v>43873.425000000003</v>
      </c>
      <c r="AO1939">
        <v>4126</v>
      </c>
      <c r="AP1939" s="1">
        <v>20000</v>
      </c>
      <c r="AQ1939" t="s">
        <v>5</v>
      </c>
    </row>
    <row r="1940" spans="1:43" x14ac:dyDescent="0.3">
      <c r="A1940" t="str">
        <f t="shared" ca="1" si="1170"/>
        <v>FY2020 Q4 Sep</v>
      </c>
      <c r="B1940">
        <f t="shared" ca="1" si="1171"/>
        <v>2020</v>
      </c>
      <c r="C1940" s="8" t="str">
        <f t="shared" ca="1" si="1172"/>
        <v>Sep</v>
      </c>
      <c r="D1940" s="8" t="str">
        <f t="shared" ca="1" si="1173"/>
        <v>Q4</v>
      </c>
      <c r="E1940">
        <f t="shared" ca="1" si="1174"/>
        <v>12</v>
      </c>
      <c r="F1940">
        <f t="shared" ca="1" si="1175"/>
        <v>4</v>
      </c>
      <c r="G1940">
        <f t="shared" ca="1" si="1176"/>
        <v>202012</v>
      </c>
      <c r="H1940">
        <f t="shared" ca="1" si="1177"/>
        <v>202004</v>
      </c>
      <c r="I1940" t="str">
        <f t="shared" ca="1" si="1178"/>
        <v>FY2020 Q3 Sep</v>
      </c>
      <c r="J1940">
        <f t="shared" ca="1" si="1179"/>
        <v>2020</v>
      </c>
      <c r="K1940" s="8" t="str">
        <f t="shared" ca="1" si="1180"/>
        <v>Sep</v>
      </c>
      <c r="L1940" s="8" t="str">
        <f t="shared" ca="1" si="1181"/>
        <v>Q3</v>
      </c>
      <c r="M1940">
        <f t="shared" ca="1" si="1182"/>
        <v>9</v>
      </c>
      <c r="N1940">
        <f t="shared" ca="1" si="1183"/>
        <v>3</v>
      </c>
      <c r="O1940">
        <f t="shared" ca="1" si="1184"/>
        <v>202009</v>
      </c>
      <c r="P1940">
        <f t="shared" ca="1" si="1185"/>
        <v>202003</v>
      </c>
      <c r="Q1940" t="str">
        <f t="shared" si="1186"/>
        <v>FY2019 Q4 Sep</v>
      </c>
      <c r="R1940">
        <f t="shared" si="1187"/>
        <v>2019</v>
      </c>
      <c r="S1940" s="8" t="str">
        <f t="shared" si="1188"/>
        <v>Sep</v>
      </c>
      <c r="T1940" s="8" t="str">
        <f t="shared" si="1189"/>
        <v>Q4</v>
      </c>
      <c r="U1940">
        <f t="shared" si="1190"/>
        <v>12</v>
      </c>
      <c r="V1940">
        <f t="shared" si="1191"/>
        <v>4</v>
      </c>
      <c r="W1940">
        <f t="shared" si="1192"/>
        <v>201912</v>
      </c>
      <c r="X1940">
        <f t="shared" si="1193"/>
        <v>201904</v>
      </c>
      <c r="Y1940" t="str">
        <f t="shared" si="1194"/>
        <v>FY2019 Q3 Sep</v>
      </c>
      <c r="Z1940">
        <f t="shared" si="1195"/>
        <v>2019</v>
      </c>
      <c r="AA1940" s="8" t="str">
        <f t="shared" si="1196"/>
        <v>Sep</v>
      </c>
      <c r="AB1940" s="8" t="str">
        <f t="shared" si="1197"/>
        <v>Q3</v>
      </c>
      <c r="AC1940">
        <f t="shared" si="1198"/>
        <v>9</v>
      </c>
      <c r="AD1940">
        <f t="shared" si="1199"/>
        <v>3</v>
      </c>
      <c r="AE1940">
        <f t="shared" si="1200"/>
        <v>201909</v>
      </c>
      <c r="AF1940">
        <f t="shared" si="1201"/>
        <v>201903</v>
      </c>
      <c r="AG1940" s="9">
        <f t="shared" ca="1" si="1202"/>
        <v>1</v>
      </c>
      <c r="AH1940">
        <f t="shared" ca="1" si="1203"/>
        <v>4</v>
      </c>
      <c r="AI1940" s="9">
        <f t="shared" ca="1" si="1204"/>
        <v>12</v>
      </c>
      <c r="AJ1940" s="9">
        <f t="shared" ca="1" si="1205"/>
        <v>1</v>
      </c>
      <c r="AK1940" s="9">
        <f t="shared" si="1206"/>
        <v>4</v>
      </c>
      <c r="AL1940" s="9">
        <f t="shared" si="1207"/>
        <v>36</v>
      </c>
      <c r="AM1940" s="9">
        <f t="shared" si="1208"/>
        <v>10</v>
      </c>
      <c r="AN1940" s="2">
        <v>43712.45416666667</v>
      </c>
      <c r="AO1940">
        <v>4163</v>
      </c>
      <c r="AP1940" s="1">
        <v>20000</v>
      </c>
      <c r="AQ1940" t="s">
        <v>5</v>
      </c>
    </row>
    <row r="1941" spans="1:43" x14ac:dyDescent="0.3">
      <c r="A1941" t="str">
        <f t="shared" ca="1" si="1170"/>
        <v>FY2020 Q4 Sep</v>
      </c>
      <c r="B1941">
        <f t="shared" ca="1" si="1171"/>
        <v>2020</v>
      </c>
      <c r="C1941" s="8" t="str">
        <f t="shared" ca="1" si="1172"/>
        <v>Sep</v>
      </c>
      <c r="D1941" s="8" t="str">
        <f t="shared" ca="1" si="1173"/>
        <v>Q4</v>
      </c>
      <c r="E1941">
        <f t="shared" ca="1" si="1174"/>
        <v>12</v>
      </c>
      <c r="F1941">
        <f t="shared" ca="1" si="1175"/>
        <v>4</v>
      </c>
      <c r="G1941">
        <f t="shared" ca="1" si="1176"/>
        <v>202012</v>
      </c>
      <c r="H1941">
        <f t="shared" ca="1" si="1177"/>
        <v>202004</v>
      </c>
      <c r="I1941" t="str">
        <f t="shared" ca="1" si="1178"/>
        <v>FY2020 Q3 Sep</v>
      </c>
      <c r="J1941">
        <f t="shared" ca="1" si="1179"/>
        <v>2020</v>
      </c>
      <c r="K1941" s="8" t="str">
        <f t="shared" ca="1" si="1180"/>
        <v>Sep</v>
      </c>
      <c r="L1941" s="8" t="str">
        <f t="shared" ca="1" si="1181"/>
        <v>Q3</v>
      </c>
      <c r="M1941">
        <f t="shared" ca="1" si="1182"/>
        <v>9</v>
      </c>
      <c r="N1941">
        <f t="shared" ca="1" si="1183"/>
        <v>3</v>
      </c>
      <c r="O1941">
        <f t="shared" ca="1" si="1184"/>
        <v>202009</v>
      </c>
      <c r="P1941">
        <f t="shared" ca="1" si="1185"/>
        <v>202003</v>
      </c>
      <c r="Q1941" t="str">
        <f t="shared" si="1186"/>
        <v>FY2020 Q2 Feb</v>
      </c>
      <c r="R1941">
        <f t="shared" si="1187"/>
        <v>2020</v>
      </c>
      <c r="S1941" s="8" t="str">
        <f t="shared" si="1188"/>
        <v>Feb</v>
      </c>
      <c r="T1941" s="8" t="str">
        <f t="shared" si="1189"/>
        <v>Q2</v>
      </c>
      <c r="U1941">
        <f t="shared" si="1190"/>
        <v>5</v>
      </c>
      <c r="V1941">
        <f t="shared" si="1191"/>
        <v>2</v>
      </c>
      <c r="W1941">
        <f t="shared" si="1192"/>
        <v>202005</v>
      </c>
      <c r="X1941">
        <f t="shared" si="1193"/>
        <v>202002</v>
      </c>
      <c r="Y1941" t="str">
        <f t="shared" si="1194"/>
        <v>FY2020 Q1 Feb</v>
      </c>
      <c r="Z1941">
        <f t="shared" si="1195"/>
        <v>2020</v>
      </c>
      <c r="AA1941" s="8" t="str">
        <f t="shared" si="1196"/>
        <v>Feb</v>
      </c>
      <c r="AB1941" s="8" t="str">
        <f t="shared" si="1197"/>
        <v>Q1</v>
      </c>
      <c r="AC1941">
        <f t="shared" si="1198"/>
        <v>2</v>
      </c>
      <c r="AD1941">
        <f t="shared" si="1199"/>
        <v>1</v>
      </c>
      <c r="AE1941">
        <f t="shared" si="1200"/>
        <v>202002</v>
      </c>
      <c r="AF1941">
        <f t="shared" si="1201"/>
        <v>202001</v>
      </c>
      <c r="AG1941" s="9">
        <f t="shared" ca="1" si="1202"/>
        <v>0</v>
      </c>
      <c r="AH1941">
        <f t="shared" ca="1" si="1203"/>
        <v>2</v>
      </c>
      <c r="AI1941" s="9">
        <f t="shared" ca="1" si="1204"/>
        <v>7</v>
      </c>
      <c r="AJ1941" s="9">
        <f t="shared" ca="1" si="1205"/>
        <v>0</v>
      </c>
      <c r="AK1941" s="9">
        <f t="shared" si="1206"/>
        <v>5</v>
      </c>
      <c r="AL1941" s="9">
        <f t="shared" si="1207"/>
        <v>6</v>
      </c>
      <c r="AM1941" s="9">
        <f t="shared" si="1208"/>
        <v>13</v>
      </c>
      <c r="AN1941" s="2">
        <v>43867.574305555558</v>
      </c>
      <c r="AO1941">
        <v>4183</v>
      </c>
      <c r="AP1941" s="1">
        <v>20000</v>
      </c>
      <c r="AQ1941" t="s">
        <v>5</v>
      </c>
    </row>
    <row r="1942" spans="1:43" x14ac:dyDescent="0.3">
      <c r="A1942" t="str">
        <f t="shared" ca="1" si="1170"/>
        <v>FY2020 Q4 Sep</v>
      </c>
      <c r="B1942">
        <f t="shared" ca="1" si="1171"/>
        <v>2020</v>
      </c>
      <c r="C1942" s="8" t="str">
        <f t="shared" ca="1" si="1172"/>
        <v>Sep</v>
      </c>
      <c r="D1942" s="8" t="str">
        <f t="shared" ca="1" si="1173"/>
        <v>Q4</v>
      </c>
      <c r="E1942">
        <f t="shared" ca="1" si="1174"/>
        <v>12</v>
      </c>
      <c r="F1942">
        <f t="shared" ca="1" si="1175"/>
        <v>4</v>
      </c>
      <c r="G1942">
        <f t="shared" ca="1" si="1176"/>
        <v>202012</v>
      </c>
      <c r="H1942">
        <f t="shared" ca="1" si="1177"/>
        <v>202004</v>
      </c>
      <c r="I1942" t="str">
        <f t="shared" ca="1" si="1178"/>
        <v>FY2020 Q3 Sep</v>
      </c>
      <c r="J1942">
        <f t="shared" ca="1" si="1179"/>
        <v>2020</v>
      </c>
      <c r="K1942" s="8" t="str">
        <f t="shared" ca="1" si="1180"/>
        <v>Sep</v>
      </c>
      <c r="L1942" s="8" t="str">
        <f t="shared" ca="1" si="1181"/>
        <v>Q3</v>
      </c>
      <c r="M1942">
        <f t="shared" ca="1" si="1182"/>
        <v>9</v>
      </c>
      <c r="N1942">
        <f t="shared" ca="1" si="1183"/>
        <v>3</v>
      </c>
      <c r="O1942">
        <f t="shared" ca="1" si="1184"/>
        <v>202009</v>
      </c>
      <c r="P1942">
        <f t="shared" ca="1" si="1185"/>
        <v>202003</v>
      </c>
      <c r="Q1942" t="str">
        <f t="shared" si="1186"/>
        <v>FY2020 Q2 Feb</v>
      </c>
      <c r="R1942">
        <f t="shared" si="1187"/>
        <v>2020</v>
      </c>
      <c r="S1942" s="8" t="str">
        <f t="shared" si="1188"/>
        <v>Feb</v>
      </c>
      <c r="T1942" s="8" t="str">
        <f t="shared" si="1189"/>
        <v>Q2</v>
      </c>
      <c r="U1942">
        <f t="shared" si="1190"/>
        <v>5</v>
      </c>
      <c r="V1942">
        <f t="shared" si="1191"/>
        <v>2</v>
      </c>
      <c r="W1942">
        <f t="shared" si="1192"/>
        <v>202005</v>
      </c>
      <c r="X1942">
        <f t="shared" si="1193"/>
        <v>202002</v>
      </c>
      <c r="Y1942" t="str">
        <f t="shared" si="1194"/>
        <v>FY2020 Q1 Feb</v>
      </c>
      <c r="Z1942">
        <f t="shared" si="1195"/>
        <v>2020</v>
      </c>
      <c r="AA1942" s="8" t="str">
        <f t="shared" si="1196"/>
        <v>Feb</v>
      </c>
      <c r="AB1942" s="8" t="str">
        <f t="shared" si="1197"/>
        <v>Q1</v>
      </c>
      <c r="AC1942">
        <f t="shared" si="1198"/>
        <v>2</v>
      </c>
      <c r="AD1942">
        <f t="shared" si="1199"/>
        <v>1</v>
      </c>
      <c r="AE1942">
        <f t="shared" si="1200"/>
        <v>202002</v>
      </c>
      <c r="AF1942">
        <f t="shared" si="1201"/>
        <v>202001</v>
      </c>
      <c r="AG1942" s="9">
        <f t="shared" ca="1" si="1202"/>
        <v>0</v>
      </c>
      <c r="AH1942">
        <f t="shared" ca="1" si="1203"/>
        <v>2</v>
      </c>
      <c r="AI1942" s="9">
        <f t="shared" ca="1" si="1204"/>
        <v>7</v>
      </c>
      <c r="AJ1942" s="9">
        <f t="shared" ca="1" si="1205"/>
        <v>0</v>
      </c>
      <c r="AK1942" s="9">
        <f t="shared" si="1206"/>
        <v>5</v>
      </c>
      <c r="AL1942" s="9">
        <f t="shared" si="1207"/>
        <v>7</v>
      </c>
      <c r="AM1942" s="9">
        <f t="shared" si="1208"/>
        <v>9</v>
      </c>
      <c r="AN1942" s="2">
        <v>43874.387499999997</v>
      </c>
      <c r="AO1942">
        <v>4187</v>
      </c>
      <c r="AP1942" s="1">
        <v>20000</v>
      </c>
      <c r="AQ1942" t="s">
        <v>5</v>
      </c>
    </row>
    <row r="1943" spans="1:43" x14ac:dyDescent="0.3">
      <c r="A1943" t="str">
        <f t="shared" ca="1" si="1170"/>
        <v>FY2020 Q4 Sep</v>
      </c>
      <c r="B1943">
        <f t="shared" ca="1" si="1171"/>
        <v>2020</v>
      </c>
      <c r="C1943" s="8" t="str">
        <f t="shared" ca="1" si="1172"/>
        <v>Sep</v>
      </c>
      <c r="D1943" s="8" t="str">
        <f t="shared" ca="1" si="1173"/>
        <v>Q4</v>
      </c>
      <c r="E1943">
        <f t="shared" ca="1" si="1174"/>
        <v>12</v>
      </c>
      <c r="F1943">
        <f t="shared" ca="1" si="1175"/>
        <v>4</v>
      </c>
      <c r="G1943">
        <f t="shared" ca="1" si="1176"/>
        <v>202012</v>
      </c>
      <c r="H1943">
        <f t="shared" ca="1" si="1177"/>
        <v>202004</v>
      </c>
      <c r="I1943" t="str">
        <f t="shared" ca="1" si="1178"/>
        <v>FY2020 Q3 Sep</v>
      </c>
      <c r="J1943">
        <f t="shared" ca="1" si="1179"/>
        <v>2020</v>
      </c>
      <c r="K1943" s="8" t="str">
        <f t="shared" ca="1" si="1180"/>
        <v>Sep</v>
      </c>
      <c r="L1943" s="8" t="str">
        <f t="shared" ca="1" si="1181"/>
        <v>Q3</v>
      </c>
      <c r="M1943">
        <f t="shared" ca="1" si="1182"/>
        <v>9</v>
      </c>
      <c r="N1943">
        <f t="shared" ca="1" si="1183"/>
        <v>3</v>
      </c>
      <c r="O1943">
        <f t="shared" ca="1" si="1184"/>
        <v>202009</v>
      </c>
      <c r="P1943">
        <f t="shared" ca="1" si="1185"/>
        <v>202003</v>
      </c>
      <c r="Q1943" t="str">
        <f t="shared" si="1186"/>
        <v>FY2019 Q4 Sep</v>
      </c>
      <c r="R1943">
        <f t="shared" si="1187"/>
        <v>2019</v>
      </c>
      <c r="S1943" s="8" t="str">
        <f t="shared" si="1188"/>
        <v>Sep</v>
      </c>
      <c r="T1943" s="8" t="str">
        <f t="shared" si="1189"/>
        <v>Q4</v>
      </c>
      <c r="U1943">
        <f t="shared" si="1190"/>
        <v>12</v>
      </c>
      <c r="V1943">
        <f t="shared" si="1191"/>
        <v>4</v>
      </c>
      <c r="W1943">
        <f t="shared" si="1192"/>
        <v>201912</v>
      </c>
      <c r="X1943">
        <f t="shared" si="1193"/>
        <v>201904</v>
      </c>
      <c r="Y1943" t="str">
        <f t="shared" si="1194"/>
        <v>FY2019 Q3 Sep</v>
      </c>
      <c r="Z1943">
        <f t="shared" si="1195"/>
        <v>2019</v>
      </c>
      <c r="AA1943" s="8" t="str">
        <f t="shared" si="1196"/>
        <v>Sep</v>
      </c>
      <c r="AB1943" s="8" t="str">
        <f t="shared" si="1197"/>
        <v>Q3</v>
      </c>
      <c r="AC1943">
        <f t="shared" si="1198"/>
        <v>9</v>
      </c>
      <c r="AD1943">
        <f t="shared" si="1199"/>
        <v>3</v>
      </c>
      <c r="AE1943">
        <f t="shared" si="1200"/>
        <v>201909</v>
      </c>
      <c r="AF1943">
        <f t="shared" si="1201"/>
        <v>201903</v>
      </c>
      <c r="AG1943" s="9">
        <f t="shared" ca="1" si="1202"/>
        <v>1</v>
      </c>
      <c r="AH1943">
        <f t="shared" ca="1" si="1203"/>
        <v>4</v>
      </c>
      <c r="AI1943" s="9">
        <f t="shared" ca="1" si="1204"/>
        <v>12</v>
      </c>
      <c r="AJ1943" s="9">
        <f t="shared" ca="1" si="1205"/>
        <v>1</v>
      </c>
      <c r="AK1943" s="9">
        <f t="shared" si="1206"/>
        <v>5</v>
      </c>
      <c r="AL1943" s="9">
        <f t="shared" si="1207"/>
        <v>36</v>
      </c>
      <c r="AM1943" s="9">
        <f t="shared" si="1208"/>
        <v>12</v>
      </c>
      <c r="AN1943" s="2">
        <v>43713.531944444447</v>
      </c>
      <c r="AO1943">
        <v>4197</v>
      </c>
      <c r="AP1943" s="1">
        <v>20000</v>
      </c>
      <c r="AQ1943" t="s">
        <v>4</v>
      </c>
    </row>
    <row r="1944" spans="1:43" x14ac:dyDescent="0.3">
      <c r="A1944" t="str">
        <f t="shared" ca="1" si="1170"/>
        <v>FY2020 Q4 Sep</v>
      </c>
      <c r="B1944">
        <f t="shared" ca="1" si="1171"/>
        <v>2020</v>
      </c>
      <c r="C1944" s="8" t="str">
        <f t="shared" ca="1" si="1172"/>
        <v>Sep</v>
      </c>
      <c r="D1944" s="8" t="str">
        <f t="shared" ca="1" si="1173"/>
        <v>Q4</v>
      </c>
      <c r="E1944">
        <f t="shared" ca="1" si="1174"/>
        <v>12</v>
      </c>
      <c r="F1944">
        <f t="shared" ca="1" si="1175"/>
        <v>4</v>
      </c>
      <c r="G1944">
        <f t="shared" ca="1" si="1176"/>
        <v>202012</v>
      </c>
      <c r="H1944">
        <f t="shared" ca="1" si="1177"/>
        <v>202004</v>
      </c>
      <c r="I1944" t="str">
        <f t="shared" ca="1" si="1178"/>
        <v>FY2020 Q3 Sep</v>
      </c>
      <c r="J1944">
        <f t="shared" ca="1" si="1179"/>
        <v>2020</v>
      </c>
      <c r="K1944" s="8" t="str">
        <f t="shared" ca="1" si="1180"/>
        <v>Sep</v>
      </c>
      <c r="L1944" s="8" t="str">
        <f t="shared" ca="1" si="1181"/>
        <v>Q3</v>
      </c>
      <c r="M1944">
        <f t="shared" ca="1" si="1182"/>
        <v>9</v>
      </c>
      <c r="N1944">
        <f t="shared" ca="1" si="1183"/>
        <v>3</v>
      </c>
      <c r="O1944">
        <f t="shared" ca="1" si="1184"/>
        <v>202009</v>
      </c>
      <c r="P1944">
        <f t="shared" ca="1" si="1185"/>
        <v>202003</v>
      </c>
      <c r="Q1944" t="str">
        <f t="shared" si="1186"/>
        <v>FY2020 Q2 Feb</v>
      </c>
      <c r="R1944">
        <f t="shared" si="1187"/>
        <v>2020</v>
      </c>
      <c r="S1944" s="8" t="str">
        <f t="shared" si="1188"/>
        <v>Feb</v>
      </c>
      <c r="T1944" s="8" t="str">
        <f t="shared" si="1189"/>
        <v>Q2</v>
      </c>
      <c r="U1944">
        <f t="shared" si="1190"/>
        <v>5</v>
      </c>
      <c r="V1944">
        <f t="shared" si="1191"/>
        <v>2</v>
      </c>
      <c r="W1944">
        <f t="shared" si="1192"/>
        <v>202005</v>
      </c>
      <c r="X1944">
        <f t="shared" si="1193"/>
        <v>202002</v>
      </c>
      <c r="Y1944" t="str">
        <f t="shared" si="1194"/>
        <v>FY2020 Q1 Feb</v>
      </c>
      <c r="Z1944">
        <f t="shared" si="1195"/>
        <v>2020</v>
      </c>
      <c r="AA1944" s="8" t="str">
        <f t="shared" si="1196"/>
        <v>Feb</v>
      </c>
      <c r="AB1944" s="8" t="str">
        <f t="shared" si="1197"/>
        <v>Q1</v>
      </c>
      <c r="AC1944">
        <f t="shared" si="1198"/>
        <v>2</v>
      </c>
      <c r="AD1944">
        <f t="shared" si="1199"/>
        <v>1</v>
      </c>
      <c r="AE1944">
        <f t="shared" si="1200"/>
        <v>202002</v>
      </c>
      <c r="AF1944">
        <f t="shared" si="1201"/>
        <v>202001</v>
      </c>
      <c r="AG1944" s="9">
        <f t="shared" ca="1" si="1202"/>
        <v>0</v>
      </c>
      <c r="AH1944">
        <f t="shared" ca="1" si="1203"/>
        <v>2</v>
      </c>
      <c r="AI1944" s="9">
        <f t="shared" ca="1" si="1204"/>
        <v>7</v>
      </c>
      <c r="AJ1944" s="9">
        <f t="shared" ca="1" si="1205"/>
        <v>0</v>
      </c>
      <c r="AK1944" s="9">
        <f t="shared" si="1206"/>
        <v>5</v>
      </c>
      <c r="AL1944" s="9">
        <f t="shared" si="1207"/>
        <v>6</v>
      </c>
      <c r="AM1944" s="9">
        <f t="shared" si="1208"/>
        <v>14</v>
      </c>
      <c r="AN1944" s="2">
        <v>43867.611805555556</v>
      </c>
      <c r="AO1944">
        <v>4201</v>
      </c>
      <c r="AP1944" s="1">
        <v>20000</v>
      </c>
      <c r="AQ1944" t="s">
        <v>5</v>
      </c>
    </row>
    <row r="1945" spans="1:43" x14ac:dyDescent="0.3">
      <c r="A1945" t="str">
        <f t="shared" ca="1" si="1170"/>
        <v>FY2020 Q4 Sep</v>
      </c>
      <c r="B1945">
        <f t="shared" ca="1" si="1171"/>
        <v>2020</v>
      </c>
      <c r="C1945" s="8" t="str">
        <f t="shared" ca="1" si="1172"/>
        <v>Sep</v>
      </c>
      <c r="D1945" s="8" t="str">
        <f t="shared" ca="1" si="1173"/>
        <v>Q4</v>
      </c>
      <c r="E1945">
        <f t="shared" ca="1" si="1174"/>
        <v>12</v>
      </c>
      <c r="F1945">
        <f t="shared" ca="1" si="1175"/>
        <v>4</v>
      </c>
      <c r="G1945">
        <f t="shared" ca="1" si="1176"/>
        <v>202012</v>
      </c>
      <c r="H1945">
        <f t="shared" ca="1" si="1177"/>
        <v>202004</v>
      </c>
      <c r="I1945" t="str">
        <f t="shared" ca="1" si="1178"/>
        <v>FY2020 Q3 Sep</v>
      </c>
      <c r="J1945">
        <f t="shared" ca="1" si="1179"/>
        <v>2020</v>
      </c>
      <c r="K1945" s="8" t="str">
        <f t="shared" ca="1" si="1180"/>
        <v>Sep</v>
      </c>
      <c r="L1945" s="8" t="str">
        <f t="shared" ca="1" si="1181"/>
        <v>Q3</v>
      </c>
      <c r="M1945">
        <f t="shared" ca="1" si="1182"/>
        <v>9</v>
      </c>
      <c r="N1945">
        <f t="shared" ca="1" si="1183"/>
        <v>3</v>
      </c>
      <c r="O1945">
        <f t="shared" ca="1" si="1184"/>
        <v>202009</v>
      </c>
      <c r="P1945">
        <f t="shared" ca="1" si="1185"/>
        <v>202003</v>
      </c>
      <c r="Q1945" t="str">
        <f t="shared" si="1186"/>
        <v>FY2020 Q1 Oct</v>
      </c>
      <c r="R1945">
        <f t="shared" si="1187"/>
        <v>2020</v>
      </c>
      <c r="S1945" s="8" t="str">
        <f t="shared" si="1188"/>
        <v>Oct</v>
      </c>
      <c r="T1945" s="8" t="str">
        <f t="shared" si="1189"/>
        <v>Q1</v>
      </c>
      <c r="U1945">
        <f t="shared" si="1190"/>
        <v>1</v>
      </c>
      <c r="V1945">
        <f t="shared" si="1191"/>
        <v>1</v>
      </c>
      <c r="W1945">
        <f t="shared" si="1192"/>
        <v>202001</v>
      </c>
      <c r="X1945">
        <f t="shared" si="1193"/>
        <v>202001</v>
      </c>
      <c r="Y1945" t="str">
        <f t="shared" si="1194"/>
        <v>FY2019 Q4 Oct</v>
      </c>
      <c r="Z1945">
        <f t="shared" si="1195"/>
        <v>2019</v>
      </c>
      <c r="AA1945" s="8" t="str">
        <f t="shared" si="1196"/>
        <v>Oct</v>
      </c>
      <c r="AB1945" s="8" t="str">
        <f t="shared" si="1197"/>
        <v>Q4</v>
      </c>
      <c r="AC1945">
        <f t="shared" si="1198"/>
        <v>10</v>
      </c>
      <c r="AD1945">
        <f t="shared" si="1199"/>
        <v>4</v>
      </c>
      <c r="AE1945">
        <f t="shared" si="1200"/>
        <v>201910</v>
      </c>
      <c r="AF1945">
        <f t="shared" si="1201"/>
        <v>201904</v>
      </c>
      <c r="AG1945" s="9">
        <f t="shared" ca="1" si="1202"/>
        <v>0</v>
      </c>
      <c r="AH1945">
        <f t="shared" ca="1" si="1203"/>
        <v>4</v>
      </c>
      <c r="AI1945" s="9">
        <f t="shared" ca="1" si="1204"/>
        <v>11</v>
      </c>
      <c r="AJ1945" s="9">
        <f t="shared" ca="1" si="1205"/>
        <v>1</v>
      </c>
      <c r="AK1945" s="9">
        <f t="shared" si="1206"/>
        <v>5</v>
      </c>
      <c r="AL1945" s="9">
        <f t="shared" si="1207"/>
        <v>44</v>
      </c>
      <c r="AM1945" s="9">
        <f t="shared" si="1208"/>
        <v>12</v>
      </c>
      <c r="AN1945" s="2">
        <v>43769.521527777775</v>
      </c>
      <c r="AO1945">
        <v>4237</v>
      </c>
      <c r="AP1945" s="1">
        <v>20000</v>
      </c>
      <c r="AQ1945" t="s">
        <v>5</v>
      </c>
    </row>
    <row r="1946" spans="1:43" x14ac:dyDescent="0.3">
      <c r="A1946" t="str">
        <f t="shared" ca="1" si="1170"/>
        <v>FY2020 Q4 Sep</v>
      </c>
      <c r="B1946">
        <f t="shared" ca="1" si="1171"/>
        <v>2020</v>
      </c>
      <c r="C1946" s="8" t="str">
        <f t="shared" ca="1" si="1172"/>
        <v>Sep</v>
      </c>
      <c r="D1946" s="8" t="str">
        <f t="shared" ca="1" si="1173"/>
        <v>Q4</v>
      </c>
      <c r="E1946">
        <f t="shared" ca="1" si="1174"/>
        <v>12</v>
      </c>
      <c r="F1946">
        <f t="shared" ca="1" si="1175"/>
        <v>4</v>
      </c>
      <c r="G1946">
        <f t="shared" ca="1" si="1176"/>
        <v>202012</v>
      </c>
      <c r="H1946">
        <f t="shared" ca="1" si="1177"/>
        <v>202004</v>
      </c>
      <c r="I1946" t="str">
        <f t="shared" ca="1" si="1178"/>
        <v>FY2020 Q3 Sep</v>
      </c>
      <c r="J1946">
        <f t="shared" ca="1" si="1179"/>
        <v>2020</v>
      </c>
      <c r="K1946" s="8" t="str">
        <f t="shared" ca="1" si="1180"/>
        <v>Sep</v>
      </c>
      <c r="L1946" s="8" t="str">
        <f t="shared" ca="1" si="1181"/>
        <v>Q3</v>
      </c>
      <c r="M1946">
        <f t="shared" ca="1" si="1182"/>
        <v>9</v>
      </c>
      <c r="N1946">
        <f t="shared" ca="1" si="1183"/>
        <v>3</v>
      </c>
      <c r="O1946">
        <f t="shared" ca="1" si="1184"/>
        <v>202009</v>
      </c>
      <c r="P1946">
        <f t="shared" ca="1" si="1185"/>
        <v>202003</v>
      </c>
      <c r="Q1946" t="str">
        <f t="shared" si="1186"/>
        <v>FY2020 Q1 Dec</v>
      </c>
      <c r="R1946">
        <f t="shared" si="1187"/>
        <v>2020</v>
      </c>
      <c r="S1946" s="8" t="str">
        <f t="shared" si="1188"/>
        <v>Dec</v>
      </c>
      <c r="T1946" s="8" t="str">
        <f t="shared" si="1189"/>
        <v>Q1</v>
      </c>
      <c r="U1946">
        <f t="shared" si="1190"/>
        <v>3</v>
      </c>
      <c r="V1946">
        <f t="shared" si="1191"/>
        <v>1</v>
      </c>
      <c r="W1946">
        <f t="shared" si="1192"/>
        <v>202003</v>
      </c>
      <c r="X1946">
        <f t="shared" si="1193"/>
        <v>202001</v>
      </c>
      <c r="Y1946" t="str">
        <f t="shared" si="1194"/>
        <v>FY2019 Q4 Dec</v>
      </c>
      <c r="Z1946">
        <f t="shared" si="1195"/>
        <v>2019</v>
      </c>
      <c r="AA1946" s="8" t="str">
        <f t="shared" si="1196"/>
        <v>Dec</v>
      </c>
      <c r="AB1946" s="8" t="str">
        <f t="shared" si="1197"/>
        <v>Q4</v>
      </c>
      <c r="AC1946">
        <f t="shared" si="1198"/>
        <v>12</v>
      </c>
      <c r="AD1946">
        <f t="shared" si="1199"/>
        <v>4</v>
      </c>
      <c r="AE1946">
        <f t="shared" si="1200"/>
        <v>201912</v>
      </c>
      <c r="AF1946">
        <f t="shared" si="1201"/>
        <v>201904</v>
      </c>
      <c r="AG1946" s="9">
        <f t="shared" ca="1" si="1202"/>
        <v>0</v>
      </c>
      <c r="AH1946">
        <f t="shared" ca="1" si="1203"/>
        <v>3</v>
      </c>
      <c r="AI1946" s="9">
        <f t="shared" ca="1" si="1204"/>
        <v>9</v>
      </c>
      <c r="AJ1946" s="9">
        <f t="shared" ca="1" si="1205"/>
        <v>1</v>
      </c>
      <c r="AK1946" s="9">
        <f t="shared" si="1206"/>
        <v>5</v>
      </c>
      <c r="AL1946" s="9">
        <f t="shared" si="1207"/>
        <v>49</v>
      </c>
      <c r="AM1946" s="9">
        <f t="shared" si="1208"/>
        <v>15</v>
      </c>
      <c r="AN1946" s="2">
        <v>43804.665972222225</v>
      </c>
      <c r="AO1946">
        <v>4303</v>
      </c>
      <c r="AP1946" s="1">
        <v>20000</v>
      </c>
      <c r="AQ1946" t="s">
        <v>5</v>
      </c>
    </row>
    <row r="1947" spans="1:43" x14ac:dyDescent="0.3">
      <c r="A1947" t="str">
        <f t="shared" ca="1" si="1170"/>
        <v>FY2020 Q4 Sep</v>
      </c>
      <c r="B1947">
        <f t="shared" ca="1" si="1171"/>
        <v>2020</v>
      </c>
      <c r="C1947" s="8" t="str">
        <f t="shared" ca="1" si="1172"/>
        <v>Sep</v>
      </c>
      <c r="D1947" s="8" t="str">
        <f t="shared" ca="1" si="1173"/>
        <v>Q4</v>
      </c>
      <c r="E1947">
        <f t="shared" ca="1" si="1174"/>
        <v>12</v>
      </c>
      <c r="F1947">
        <f t="shared" ca="1" si="1175"/>
        <v>4</v>
      </c>
      <c r="G1947">
        <f t="shared" ca="1" si="1176"/>
        <v>202012</v>
      </c>
      <c r="H1947">
        <f t="shared" ca="1" si="1177"/>
        <v>202004</v>
      </c>
      <c r="I1947" t="str">
        <f t="shared" ca="1" si="1178"/>
        <v>FY2020 Q3 Sep</v>
      </c>
      <c r="J1947">
        <f t="shared" ca="1" si="1179"/>
        <v>2020</v>
      </c>
      <c r="K1947" s="8" t="str">
        <f t="shared" ca="1" si="1180"/>
        <v>Sep</v>
      </c>
      <c r="L1947" s="8" t="str">
        <f t="shared" ca="1" si="1181"/>
        <v>Q3</v>
      </c>
      <c r="M1947">
        <f t="shared" ca="1" si="1182"/>
        <v>9</v>
      </c>
      <c r="N1947">
        <f t="shared" ca="1" si="1183"/>
        <v>3</v>
      </c>
      <c r="O1947">
        <f t="shared" ca="1" si="1184"/>
        <v>202009</v>
      </c>
      <c r="P1947">
        <f t="shared" ca="1" si="1185"/>
        <v>202003</v>
      </c>
      <c r="Q1947" t="str">
        <f t="shared" si="1186"/>
        <v>FY2020 Q2 Feb</v>
      </c>
      <c r="R1947">
        <f t="shared" si="1187"/>
        <v>2020</v>
      </c>
      <c r="S1947" s="8" t="str">
        <f t="shared" si="1188"/>
        <v>Feb</v>
      </c>
      <c r="T1947" s="8" t="str">
        <f t="shared" si="1189"/>
        <v>Q2</v>
      </c>
      <c r="U1947">
        <f t="shared" si="1190"/>
        <v>5</v>
      </c>
      <c r="V1947">
        <f t="shared" si="1191"/>
        <v>2</v>
      </c>
      <c r="W1947">
        <f t="shared" si="1192"/>
        <v>202005</v>
      </c>
      <c r="X1947">
        <f t="shared" si="1193"/>
        <v>202002</v>
      </c>
      <c r="Y1947" t="str">
        <f t="shared" si="1194"/>
        <v>FY2020 Q1 Feb</v>
      </c>
      <c r="Z1947">
        <f t="shared" si="1195"/>
        <v>2020</v>
      </c>
      <c r="AA1947" s="8" t="str">
        <f t="shared" si="1196"/>
        <v>Feb</v>
      </c>
      <c r="AB1947" s="8" t="str">
        <f t="shared" si="1197"/>
        <v>Q1</v>
      </c>
      <c r="AC1947">
        <f t="shared" si="1198"/>
        <v>2</v>
      </c>
      <c r="AD1947">
        <f t="shared" si="1199"/>
        <v>1</v>
      </c>
      <c r="AE1947">
        <f t="shared" si="1200"/>
        <v>202002</v>
      </c>
      <c r="AF1947">
        <f t="shared" si="1201"/>
        <v>202001</v>
      </c>
      <c r="AG1947" s="9">
        <f t="shared" ca="1" si="1202"/>
        <v>0</v>
      </c>
      <c r="AH1947">
        <f t="shared" ca="1" si="1203"/>
        <v>2</v>
      </c>
      <c r="AI1947" s="9">
        <f t="shared" ca="1" si="1204"/>
        <v>7</v>
      </c>
      <c r="AJ1947" s="9">
        <f t="shared" ca="1" si="1205"/>
        <v>0</v>
      </c>
      <c r="AK1947" s="9">
        <f t="shared" si="1206"/>
        <v>3</v>
      </c>
      <c r="AL1947" s="9">
        <f t="shared" si="1207"/>
        <v>7</v>
      </c>
      <c r="AM1947" s="9">
        <f t="shared" si="1208"/>
        <v>13</v>
      </c>
      <c r="AN1947" s="2">
        <v>43872.570833333331</v>
      </c>
      <c r="AO1947">
        <v>4312</v>
      </c>
      <c r="AP1947" s="1">
        <v>20000</v>
      </c>
      <c r="AQ1947" t="s">
        <v>5</v>
      </c>
    </row>
    <row r="1948" spans="1:43" x14ac:dyDescent="0.3">
      <c r="A1948" t="str">
        <f t="shared" ca="1" si="1170"/>
        <v>FY2020 Q4 Sep</v>
      </c>
      <c r="B1948">
        <f t="shared" ca="1" si="1171"/>
        <v>2020</v>
      </c>
      <c r="C1948" s="8" t="str">
        <f t="shared" ca="1" si="1172"/>
        <v>Sep</v>
      </c>
      <c r="D1948" s="8" t="str">
        <f t="shared" ca="1" si="1173"/>
        <v>Q4</v>
      </c>
      <c r="E1948">
        <f t="shared" ca="1" si="1174"/>
        <v>12</v>
      </c>
      <c r="F1948">
        <f t="shared" ca="1" si="1175"/>
        <v>4</v>
      </c>
      <c r="G1948">
        <f t="shared" ca="1" si="1176"/>
        <v>202012</v>
      </c>
      <c r="H1948">
        <f t="shared" ca="1" si="1177"/>
        <v>202004</v>
      </c>
      <c r="I1948" t="str">
        <f t="shared" ca="1" si="1178"/>
        <v>FY2020 Q3 Sep</v>
      </c>
      <c r="J1948">
        <f t="shared" ca="1" si="1179"/>
        <v>2020</v>
      </c>
      <c r="K1948" s="8" t="str">
        <f t="shared" ca="1" si="1180"/>
        <v>Sep</v>
      </c>
      <c r="L1948" s="8" t="str">
        <f t="shared" ca="1" si="1181"/>
        <v>Q3</v>
      </c>
      <c r="M1948">
        <f t="shared" ca="1" si="1182"/>
        <v>9</v>
      </c>
      <c r="N1948">
        <f t="shared" ca="1" si="1183"/>
        <v>3</v>
      </c>
      <c r="O1948">
        <f t="shared" ca="1" si="1184"/>
        <v>202009</v>
      </c>
      <c r="P1948">
        <f t="shared" ca="1" si="1185"/>
        <v>202003</v>
      </c>
      <c r="Q1948" t="str">
        <f t="shared" si="1186"/>
        <v>FY2020 Q2 Mar</v>
      </c>
      <c r="R1948">
        <f t="shared" si="1187"/>
        <v>2020</v>
      </c>
      <c r="S1948" s="8" t="str">
        <f t="shared" si="1188"/>
        <v>Mar</v>
      </c>
      <c r="T1948" s="8" t="str">
        <f t="shared" si="1189"/>
        <v>Q2</v>
      </c>
      <c r="U1948">
        <f t="shared" si="1190"/>
        <v>6</v>
      </c>
      <c r="V1948">
        <f t="shared" si="1191"/>
        <v>2</v>
      </c>
      <c r="W1948">
        <f t="shared" si="1192"/>
        <v>202006</v>
      </c>
      <c r="X1948">
        <f t="shared" si="1193"/>
        <v>202002</v>
      </c>
      <c r="Y1948" t="str">
        <f t="shared" si="1194"/>
        <v>FY2020 Q1 Mar</v>
      </c>
      <c r="Z1948">
        <f t="shared" si="1195"/>
        <v>2020</v>
      </c>
      <c r="AA1948" s="8" t="str">
        <f t="shared" si="1196"/>
        <v>Mar</v>
      </c>
      <c r="AB1948" s="8" t="str">
        <f t="shared" si="1197"/>
        <v>Q1</v>
      </c>
      <c r="AC1948">
        <f t="shared" si="1198"/>
        <v>3</v>
      </c>
      <c r="AD1948">
        <f t="shared" si="1199"/>
        <v>1</v>
      </c>
      <c r="AE1948">
        <f t="shared" si="1200"/>
        <v>202003</v>
      </c>
      <c r="AF1948">
        <f t="shared" si="1201"/>
        <v>202001</v>
      </c>
      <c r="AG1948" s="9">
        <f t="shared" ca="1" si="1202"/>
        <v>0</v>
      </c>
      <c r="AH1948">
        <f t="shared" ca="1" si="1203"/>
        <v>2</v>
      </c>
      <c r="AI1948" s="9">
        <f t="shared" ca="1" si="1204"/>
        <v>6</v>
      </c>
      <c r="AJ1948" s="9">
        <f t="shared" ca="1" si="1205"/>
        <v>0</v>
      </c>
      <c r="AK1948" s="9">
        <f t="shared" si="1206"/>
        <v>4</v>
      </c>
      <c r="AL1948" s="9">
        <f t="shared" si="1207"/>
        <v>11</v>
      </c>
      <c r="AM1948" s="9">
        <f t="shared" si="1208"/>
        <v>12</v>
      </c>
      <c r="AN1948" s="2">
        <v>43901.505555555559</v>
      </c>
      <c r="AO1948">
        <v>4318</v>
      </c>
      <c r="AP1948" s="1">
        <v>20000</v>
      </c>
      <c r="AQ1948" t="s">
        <v>5</v>
      </c>
    </row>
    <row r="1949" spans="1:43" x14ac:dyDescent="0.3">
      <c r="A1949" t="str">
        <f t="shared" ca="1" si="1170"/>
        <v>FY2020 Q4 Sep</v>
      </c>
      <c r="B1949">
        <f t="shared" ca="1" si="1171"/>
        <v>2020</v>
      </c>
      <c r="C1949" s="8" t="str">
        <f t="shared" ca="1" si="1172"/>
        <v>Sep</v>
      </c>
      <c r="D1949" s="8" t="str">
        <f t="shared" ca="1" si="1173"/>
        <v>Q4</v>
      </c>
      <c r="E1949">
        <f t="shared" ca="1" si="1174"/>
        <v>12</v>
      </c>
      <c r="F1949">
        <f t="shared" ca="1" si="1175"/>
        <v>4</v>
      </c>
      <c r="G1949">
        <f t="shared" ca="1" si="1176"/>
        <v>202012</v>
      </c>
      <c r="H1949">
        <f t="shared" ca="1" si="1177"/>
        <v>202004</v>
      </c>
      <c r="I1949" t="str">
        <f t="shared" ca="1" si="1178"/>
        <v>FY2020 Q3 Sep</v>
      </c>
      <c r="J1949">
        <f t="shared" ca="1" si="1179"/>
        <v>2020</v>
      </c>
      <c r="K1949" s="8" t="str">
        <f t="shared" ca="1" si="1180"/>
        <v>Sep</v>
      </c>
      <c r="L1949" s="8" t="str">
        <f t="shared" ca="1" si="1181"/>
        <v>Q3</v>
      </c>
      <c r="M1949">
        <f t="shared" ca="1" si="1182"/>
        <v>9</v>
      </c>
      <c r="N1949">
        <f t="shared" ca="1" si="1183"/>
        <v>3</v>
      </c>
      <c r="O1949">
        <f t="shared" ca="1" si="1184"/>
        <v>202009</v>
      </c>
      <c r="P1949">
        <f t="shared" ca="1" si="1185"/>
        <v>202003</v>
      </c>
      <c r="Q1949" t="str">
        <f t="shared" si="1186"/>
        <v>FY2019 Q4 Sep</v>
      </c>
      <c r="R1949">
        <f t="shared" si="1187"/>
        <v>2019</v>
      </c>
      <c r="S1949" s="8" t="str">
        <f t="shared" si="1188"/>
        <v>Sep</v>
      </c>
      <c r="T1949" s="8" t="str">
        <f t="shared" si="1189"/>
        <v>Q4</v>
      </c>
      <c r="U1949">
        <f t="shared" si="1190"/>
        <v>12</v>
      </c>
      <c r="V1949">
        <f t="shared" si="1191"/>
        <v>4</v>
      </c>
      <c r="W1949">
        <f t="shared" si="1192"/>
        <v>201912</v>
      </c>
      <c r="X1949">
        <f t="shared" si="1193"/>
        <v>201904</v>
      </c>
      <c r="Y1949" t="str">
        <f t="shared" si="1194"/>
        <v>FY2019 Q3 Sep</v>
      </c>
      <c r="Z1949">
        <f t="shared" si="1195"/>
        <v>2019</v>
      </c>
      <c r="AA1949" s="8" t="str">
        <f t="shared" si="1196"/>
        <v>Sep</v>
      </c>
      <c r="AB1949" s="8" t="str">
        <f t="shared" si="1197"/>
        <v>Q3</v>
      </c>
      <c r="AC1949">
        <f t="shared" si="1198"/>
        <v>9</v>
      </c>
      <c r="AD1949">
        <f t="shared" si="1199"/>
        <v>3</v>
      </c>
      <c r="AE1949">
        <f t="shared" si="1200"/>
        <v>201909</v>
      </c>
      <c r="AF1949">
        <f t="shared" si="1201"/>
        <v>201903</v>
      </c>
      <c r="AG1949" s="9">
        <f t="shared" ca="1" si="1202"/>
        <v>1</v>
      </c>
      <c r="AH1949">
        <f t="shared" ca="1" si="1203"/>
        <v>4</v>
      </c>
      <c r="AI1949" s="9">
        <f t="shared" ca="1" si="1204"/>
        <v>12</v>
      </c>
      <c r="AJ1949" s="9">
        <f t="shared" ca="1" si="1205"/>
        <v>1</v>
      </c>
      <c r="AK1949" s="9">
        <f t="shared" si="1206"/>
        <v>4</v>
      </c>
      <c r="AL1949" s="9">
        <f t="shared" si="1207"/>
        <v>38</v>
      </c>
      <c r="AM1949" s="9">
        <f t="shared" si="1208"/>
        <v>18</v>
      </c>
      <c r="AN1949" s="2">
        <v>43726.76458333333</v>
      </c>
      <c r="AO1949">
        <v>4341</v>
      </c>
      <c r="AP1949" s="1">
        <v>20000</v>
      </c>
      <c r="AQ1949" t="s">
        <v>5</v>
      </c>
    </row>
    <row r="1950" spans="1:43" x14ac:dyDescent="0.3">
      <c r="A1950" t="str">
        <f t="shared" ca="1" si="1170"/>
        <v>FY2020 Q4 Sep</v>
      </c>
      <c r="B1950">
        <f t="shared" ca="1" si="1171"/>
        <v>2020</v>
      </c>
      <c r="C1950" s="8" t="str">
        <f t="shared" ca="1" si="1172"/>
        <v>Sep</v>
      </c>
      <c r="D1950" s="8" t="str">
        <f t="shared" ca="1" si="1173"/>
        <v>Q4</v>
      </c>
      <c r="E1950">
        <f t="shared" ca="1" si="1174"/>
        <v>12</v>
      </c>
      <c r="F1950">
        <f t="shared" ca="1" si="1175"/>
        <v>4</v>
      </c>
      <c r="G1950">
        <f t="shared" ca="1" si="1176"/>
        <v>202012</v>
      </c>
      <c r="H1950">
        <f t="shared" ca="1" si="1177"/>
        <v>202004</v>
      </c>
      <c r="I1950" t="str">
        <f t="shared" ca="1" si="1178"/>
        <v>FY2020 Q3 Sep</v>
      </c>
      <c r="J1950">
        <f t="shared" ca="1" si="1179"/>
        <v>2020</v>
      </c>
      <c r="K1950" s="8" t="str">
        <f t="shared" ca="1" si="1180"/>
        <v>Sep</v>
      </c>
      <c r="L1950" s="8" t="str">
        <f t="shared" ca="1" si="1181"/>
        <v>Q3</v>
      </c>
      <c r="M1950">
        <f t="shared" ca="1" si="1182"/>
        <v>9</v>
      </c>
      <c r="N1950">
        <f t="shared" ca="1" si="1183"/>
        <v>3</v>
      </c>
      <c r="O1950">
        <f t="shared" ca="1" si="1184"/>
        <v>202009</v>
      </c>
      <c r="P1950">
        <f t="shared" ca="1" si="1185"/>
        <v>202003</v>
      </c>
      <c r="Q1950" t="str">
        <f t="shared" si="1186"/>
        <v>FY2019 Q4 Sep</v>
      </c>
      <c r="R1950">
        <f t="shared" si="1187"/>
        <v>2019</v>
      </c>
      <c r="S1950" s="8" t="str">
        <f t="shared" si="1188"/>
        <v>Sep</v>
      </c>
      <c r="T1950" s="8" t="str">
        <f t="shared" si="1189"/>
        <v>Q4</v>
      </c>
      <c r="U1950">
        <f t="shared" si="1190"/>
        <v>12</v>
      </c>
      <c r="V1950">
        <f t="shared" si="1191"/>
        <v>4</v>
      </c>
      <c r="W1950">
        <f t="shared" si="1192"/>
        <v>201912</v>
      </c>
      <c r="X1950">
        <f t="shared" si="1193"/>
        <v>201904</v>
      </c>
      <c r="Y1950" t="str">
        <f t="shared" si="1194"/>
        <v>FY2019 Q3 Sep</v>
      </c>
      <c r="Z1950">
        <f t="shared" si="1195"/>
        <v>2019</v>
      </c>
      <c r="AA1950" s="8" t="str">
        <f t="shared" si="1196"/>
        <v>Sep</v>
      </c>
      <c r="AB1950" s="8" t="str">
        <f t="shared" si="1197"/>
        <v>Q3</v>
      </c>
      <c r="AC1950">
        <f t="shared" si="1198"/>
        <v>9</v>
      </c>
      <c r="AD1950">
        <f t="shared" si="1199"/>
        <v>3</v>
      </c>
      <c r="AE1950">
        <f t="shared" si="1200"/>
        <v>201909</v>
      </c>
      <c r="AF1950">
        <f t="shared" si="1201"/>
        <v>201903</v>
      </c>
      <c r="AG1950" s="9">
        <f t="shared" ca="1" si="1202"/>
        <v>1</v>
      </c>
      <c r="AH1950">
        <f t="shared" ca="1" si="1203"/>
        <v>4</v>
      </c>
      <c r="AI1950" s="9">
        <f t="shared" ca="1" si="1204"/>
        <v>12</v>
      </c>
      <c r="AJ1950" s="9">
        <f t="shared" ca="1" si="1205"/>
        <v>1</v>
      </c>
      <c r="AK1950" s="9">
        <f t="shared" si="1206"/>
        <v>6</v>
      </c>
      <c r="AL1950" s="9">
        <f t="shared" si="1207"/>
        <v>36</v>
      </c>
      <c r="AM1950" s="9">
        <f t="shared" si="1208"/>
        <v>13</v>
      </c>
      <c r="AN1950" s="2">
        <v>43714.573611111111</v>
      </c>
      <c r="AO1950">
        <v>4363</v>
      </c>
      <c r="AP1950" s="1">
        <v>20000</v>
      </c>
      <c r="AQ1950" t="s">
        <v>4</v>
      </c>
    </row>
    <row r="1951" spans="1:43" x14ac:dyDescent="0.3">
      <c r="A1951" t="str">
        <f t="shared" ca="1" si="1170"/>
        <v>FY2020 Q4 Sep</v>
      </c>
      <c r="B1951">
        <f t="shared" ca="1" si="1171"/>
        <v>2020</v>
      </c>
      <c r="C1951" s="8" t="str">
        <f t="shared" ca="1" si="1172"/>
        <v>Sep</v>
      </c>
      <c r="D1951" s="8" t="str">
        <f t="shared" ca="1" si="1173"/>
        <v>Q4</v>
      </c>
      <c r="E1951">
        <f t="shared" ca="1" si="1174"/>
        <v>12</v>
      </c>
      <c r="F1951">
        <f t="shared" ca="1" si="1175"/>
        <v>4</v>
      </c>
      <c r="G1951">
        <f t="shared" ca="1" si="1176"/>
        <v>202012</v>
      </c>
      <c r="H1951">
        <f t="shared" ca="1" si="1177"/>
        <v>202004</v>
      </c>
      <c r="I1951" t="str">
        <f t="shared" ca="1" si="1178"/>
        <v>FY2020 Q3 Sep</v>
      </c>
      <c r="J1951">
        <f t="shared" ca="1" si="1179"/>
        <v>2020</v>
      </c>
      <c r="K1951" s="8" t="str">
        <f t="shared" ca="1" si="1180"/>
        <v>Sep</v>
      </c>
      <c r="L1951" s="8" t="str">
        <f t="shared" ca="1" si="1181"/>
        <v>Q3</v>
      </c>
      <c r="M1951">
        <f t="shared" ca="1" si="1182"/>
        <v>9</v>
      </c>
      <c r="N1951">
        <f t="shared" ca="1" si="1183"/>
        <v>3</v>
      </c>
      <c r="O1951">
        <f t="shared" ca="1" si="1184"/>
        <v>202009</v>
      </c>
      <c r="P1951">
        <f t="shared" ca="1" si="1185"/>
        <v>202003</v>
      </c>
      <c r="Q1951" t="str">
        <f t="shared" si="1186"/>
        <v>FY2020 Q2 Feb</v>
      </c>
      <c r="R1951">
        <f t="shared" si="1187"/>
        <v>2020</v>
      </c>
      <c r="S1951" s="8" t="str">
        <f t="shared" si="1188"/>
        <v>Feb</v>
      </c>
      <c r="T1951" s="8" t="str">
        <f t="shared" si="1189"/>
        <v>Q2</v>
      </c>
      <c r="U1951">
        <f t="shared" si="1190"/>
        <v>5</v>
      </c>
      <c r="V1951">
        <f t="shared" si="1191"/>
        <v>2</v>
      </c>
      <c r="W1951">
        <f t="shared" si="1192"/>
        <v>202005</v>
      </c>
      <c r="X1951">
        <f t="shared" si="1193"/>
        <v>202002</v>
      </c>
      <c r="Y1951" t="str">
        <f t="shared" si="1194"/>
        <v>FY2020 Q1 Feb</v>
      </c>
      <c r="Z1951">
        <f t="shared" si="1195"/>
        <v>2020</v>
      </c>
      <c r="AA1951" s="8" t="str">
        <f t="shared" si="1196"/>
        <v>Feb</v>
      </c>
      <c r="AB1951" s="8" t="str">
        <f t="shared" si="1197"/>
        <v>Q1</v>
      </c>
      <c r="AC1951">
        <f t="shared" si="1198"/>
        <v>2</v>
      </c>
      <c r="AD1951">
        <f t="shared" si="1199"/>
        <v>1</v>
      </c>
      <c r="AE1951">
        <f t="shared" si="1200"/>
        <v>202002</v>
      </c>
      <c r="AF1951">
        <f t="shared" si="1201"/>
        <v>202001</v>
      </c>
      <c r="AG1951" s="9">
        <f t="shared" ca="1" si="1202"/>
        <v>0</v>
      </c>
      <c r="AH1951">
        <f t="shared" ca="1" si="1203"/>
        <v>2</v>
      </c>
      <c r="AI1951" s="9">
        <f t="shared" ca="1" si="1204"/>
        <v>7</v>
      </c>
      <c r="AJ1951" s="9">
        <f t="shared" ca="1" si="1205"/>
        <v>0</v>
      </c>
      <c r="AK1951" s="9">
        <f t="shared" si="1206"/>
        <v>4</v>
      </c>
      <c r="AL1951" s="9">
        <f t="shared" si="1207"/>
        <v>7</v>
      </c>
      <c r="AM1951" s="9">
        <f t="shared" si="1208"/>
        <v>13</v>
      </c>
      <c r="AN1951" s="2">
        <v>43873.575694444444</v>
      </c>
      <c r="AO1951">
        <v>4388</v>
      </c>
      <c r="AP1951" s="1">
        <v>20000</v>
      </c>
      <c r="AQ1951" t="s">
        <v>5</v>
      </c>
    </row>
    <row r="1952" spans="1:43" x14ac:dyDescent="0.3">
      <c r="A1952" t="str">
        <f t="shared" ca="1" si="1170"/>
        <v>FY2020 Q4 Sep</v>
      </c>
      <c r="B1952">
        <f t="shared" ca="1" si="1171"/>
        <v>2020</v>
      </c>
      <c r="C1952" s="8" t="str">
        <f t="shared" ca="1" si="1172"/>
        <v>Sep</v>
      </c>
      <c r="D1952" s="8" t="str">
        <f t="shared" ca="1" si="1173"/>
        <v>Q4</v>
      </c>
      <c r="E1952">
        <f t="shared" ca="1" si="1174"/>
        <v>12</v>
      </c>
      <c r="F1952">
        <f t="shared" ca="1" si="1175"/>
        <v>4</v>
      </c>
      <c r="G1952">
        <f t="shared" ca="1" si="1176"/>
        <v>202012</v>
      </c>
      <c r="H1952">
        <f t="shared" ca="1" si="1177"/>
        <v>202004</v>
      </c>
      <c r="I1952" t="str">
        <f t="shared" ca="1" si="1178"/>
        <v>FY2020 Q3 Sep</v>
      </c>
      <c r="J1952">
        <f t="shared" ca="1" si="1179"/>
        <v>2020</v>
      </c>
      <c r="K1952" s="8" t="str">
        <f t="shared" ca="1" si="1180"/>
        <v>Sep</v>
      </c>
      <c r="L1952" s="8" t="str">
        <f t="shared" ca="1" si="1181"/>
        <v>Q3</v>
      </c>
      <c r="M1952">
        <f t="shared" ca="1" si="1182"/>
        <v>9</v>
      </c>
      <c r="N1952">
        <f t="shared" ca="1" si="1183"/>
        <v>3</v>
      </c>
      <c r="O1952">
        <f t="shared" ca="1" si="1184"/>
        <v>202009</v>
      </c>
      <c r="P1952">
        <f t="shared" ca="1" si="1185"/>
        <v>202003</v>
      </c>
      <c r="Q1952" t="str">
        <f t="shared" si="1186"/>
        <v>FY2020 Q2 Mar</v>
      </c>
      <c r="R1952">
        <f t="shared" si="1187"/>
        <v>2020</v>
      </c>
      <c r="S1952" s="8" t="str">
        <f t="shared" si="1188"/>
        <v>Mar</v>
      </c>
      <c r="T1952" s="8" t="str">
        <f t="shared" si="1189"/>
        <v>Q2</v>
      </c>
      <c r="U1952">
        <f t="shared" si="1190"/>
        <v>6</v>
      </c>
      <c r="V1952">
        <f t="shared" si="1191"/>
        <v>2</v>
      </c>
      <c r="W1952">
        <f t="shared" si="1192"/>
        <v>202006</v>
      </c>
      <c r="X1952">
        <f t="shared" si="1193"/>
        <v>202002</v>
      </c>
      <c r="Y1952" t="str">
        <f t="shared" si="1194"/>
        <v>FY2020 Q1 Mar</v>
      </c>
      <c r="Z1952">
        <f t="shared" si="1195"/>
        <v>2020</v>
      </c>
      <c r="AA1952" s="8" t="str">
        <f t="shared" si="1196"/>
        <v>Mar</v>
      </c>
      <c r="AB1952" s="8" t="str">
        <f t="shared" si="1197"/>
        <v>Q1</v>
      </c>
      <c r="AC1952">
        <f t="shared" si="1198"/>
        <v>3</v>
      </c>
      <c r="AD1952">
        <f t="shared" si="1199"/>
        <v>1</v>
      </c>
      <c r="AE1952">
        <f t="shared" si="1200"/>
        <v>202003</v>
      </c>
      <c r="AF1952">
        <f t="shared" si="1201"/>
        <v>202001</v>
      </c>
      <c r="AG1952" s="9">
        <f t="shared" ca="1" si="1202"/>
        <v>0</v>
      </c>
      <c r="AH1952">
        <f t="shared" ca="1" si="1203"/>
        <v>2</v>
      </c>
      <c r="AI1952" s="9">
        <f t="shared" ca="1" si="1204"/>
        <v>6</v>
      </c>
      <c r="AJ1952" s="9">
        <f t="shared" ca="1" si="1205"/>
        <v>0</v>
      </c>
      <c r="AK1952" s="9">
        <f t="shared" si="1206"/>
        <v>5</v>
      </c>
      <c r="AL1952" s="9">
        <f t="shared" si="1207"/>
        <v>10</v>
      </c>
      <c r="AM1952" s="9">
        <f t="shared" si="1208"/>
        <v>14</v>
      </c>
      <c r="AN1952" s="2">
        <v>43895.62222222222</v>
      </c>
      <c r="AO1952">
        <v>4388</v>
      </c>
      <c r="AP1952" s="1">
        <v>20000</v>
      </c>
      <c r="AQ1952" t="s">
        <v>5</v>
      </c>
    </row>
    <row r="1953" spans="1:43" x14ac:dyDescent="0.3">
      <c r="A1953" t="str">
        <f t="shared" ca="1" si="1170"/>
        <v>FY2020 Q4 Sep</v>
      </c>
      <c r="B1953">
        <f t="shared" ca="1" si="1171"/>
        <v>2020</v>
      </c>
      <c r="C1953" s="8" t="str">
        <f t="shared" ca="1" si="1172"/>
        <v>Sep</v>
      </c>
      <c r="D1953" s="8" t="str">
        <f t="shared" ca="1" si="1173"/>
        <v>Q4</v>
      </c>
      <c r="E1953">
        <f t="shared" ca="1" si="1174"/>
        <v>12</v>
      </c>
      <c r="F1953">
        <f t="shared" ca="1" si="1175"/>
        <v>4</v>
      </c>
      <c r="G1953">
        <f t="shared" ca="1" si="1176"/>
        <v>202012</v>
      </c>
      <c r="H1953">
        <f t="shared" ca="1" si="1177"/>
        <v>202004</v>
      </c>
      <c r="I1953" t="str">
        <f t="shared" ca="1" si="1178"/>
        <v>FY2020 Q3 Sep</v>
      </c>
      <c r="J1953">
        <f t="shared" ca="1" si="1179"/>
        <v>2020</v>
      </c>
      <c r="K1953" s="8" t="str">
        <f t="shared" ca="1" si="1180"/>
        <v>Sep</v>
      </c>
      <c r="L1953" s="8" t="str">
        <f t="shared" ca="1" si="1181"/>
        <v>Q3</v>
      </c>
      <c r="M1953">
        <f t="shared" ca="1" si="1182"/>
        <v>9</v>
      </c>
      <c r="N1953">
        <f t="shared" ca="1" si="1183"/>
        <v>3</v>
      </c>
      <c r="O1953">
        <f t="shared" ca="1" si="1184"/>
        <v>202009</v>
      </c>
      <c r="P1953">
        <f t="shared" ca="1" si="1185"/>
        <v>202003</v>
      </c>
      <c r="Q1953" t="str">
        <f t="shared" si="1186"/>
        <v>FY2020 Q2 Feb</v>
      </c>
      <c r="R1953">
        <f t="shared" si="1187"/>
        <v>2020</v>
      </c>
      <c r="S1953" s="8" t="str">
        <f t="shared" si="1188"/>
        <v>Feb</v>
      </c>
      <c r="T1953" s="8" t="str">
        <f t="shared" si="1189"/>
        <v>Q2</v>
      </c>
      <c r="U1953">
        <f t="shared" si="1190"/>
        <v>5</v>
      </c>
      <c r="V1953">
        <f t="shared" si="1191"/>
        <v>2</v>
      </c>
      <c r="W1953">
        <f t="shared" si="1192"/>
        <v>202005</v>
      </c>
      <c r="X1953">
        <f t="shared" si="1193"/>
        <v>202002</v>
      </c>
      <c r="Y1953" t="str">
        <f t="shared" si="1194"/>
        <v>FY2020 Q1 Feb</v>
      </c>
      <c r="Z1953">
        <f t="shared" si="1195"/>
        <v>2020</v>
      </c>
      <c r="AA1953" s="8" t="str">
        <f t="shared" si="1196"/>
        <v>Feb</v>
      </c>
      <c r="AB1953" s="8" t="str">
        <f t="shared" si="1197"/>
        <v>Q1</v>
      </c>
      <c r="AC1953">
        <f t="shared" si="1198"/>
        <v>2</v>
      </c>
      <c r="AD1953">
        <f t="shared" si="1199"/>
        <v>1</v>
      </c>
      <c r="AE1953">
        <f t="shared" si="1200"/>
        <v>202002</v>
      </c>
      <c r="AF1953">
        <f t="shared" si="1201"/>
        <v>202001</v>
      </c>
      <c r="AG1953" s="9">
        <f t="shared" ca="1" si="1202"/>
        <v>0</v>
      </c>
      <c r="AH1953">
        <f t="shared" ca="1" si="1203"/>
        <v>2</v>
      </c>
      <c r="AI1953" s="9">
        <f t="shared" ca="1" si="1204"/>
        <v>7</v>
      </c>
      <c r="AJ1953" s="9">
        <f t="shared" ca="1" si="1205"/>
        <v>0</v>
      </c>
      <c r="AK1953" s="9">
        <f t="shared" si="1206"/>
        <v>7</v>
      </c>
      <c r="AL1953" s="9">
        <f t="shared" si="1207"/>
        <v>9</v>
      </c>
      <c r="AM1953" s="9">
        <f t="shared" si="1208"/>
        <v>10</v>
      </c>
      <c r="AN1953" s="2">
        <v>43890.436111111114</v>
      </c>
      <c r="AO1953">
        <v>4392</v>
      </c>
      <c r="AP1953" s="1">
        <v>20000</v>
      </c>
      <c r="AQ1953" t="s">
        <v>5</v>
      </c>
    </row>
    <row r="1954" spans="1:43" x14ac:dyDescent="0.3">
      <c r="A1954" t="str">
        <f t="shared" ca="1" si="1170"/>
        <v>FY2020 Q4 Sep</v>
      </c>
      <c r="B1954">
        <f t="shared" ca="1" si="1171"/>
        <v>2020</v>
      </c>
      <c r="C1954" s="8" t="str">
        <f t="shared" ca="1" si="1172"/>
        <v>Sep</v>
      </c>
      <c r="D1954" s="8" t="str">
        <f t="shared" ca="1" si="1173"/>
        <v>Q4</v>
      </c>
      <c r="E1954">
        <f t="shared" ca="1" si="1174"/>
        <v>12</v>
      </c>
      <c r="F1954">
        <f t="shared" ca="1" si="1175"/>
        <v>4</v>
      </c>
      <c r="G1954">
        <f t="shared" ca="1" si="1176"/>
        <v>202012</v>
      </c>
      <c r="H1954">
        <f t="shared" ca="1" si="1177"/>
        <v>202004</v>
      </c>
      <c r="I1954" t="str">
        <f t="shared" ca="1" si="1178"/>
        <v>FY2020 Q3 Sep</v>
      </c>
      <c r="J1954">
        <f t="shared" ca="1" si="1179"/>
        <v>2020</v>
      </c>
      <c r="K1954" s="8" t="str">
        <f t="shared" ca="1" si="1180"/>
        <v>Sep</v>
      </c>
      <c r="L1954" s="8" t="str">
        <f t="shared" ca="1" si="1181"/>
        <v>Q3</v>
      </c>
      <c r="M1954">
        <f t="shared" ca="1" si="1182"/>
        <v>9</v>
      </c>
      <c r="N1954">
        <f t="shared" ca="1" si="1183"/>
        <v>3</v>
      </c>
      <c r="O1954">
        <f t="shared" ca="1" si="1184"/>
        <v>202009</v>
      </c>
      <c r="P1954">
        <f t="shared" ca="1" si="1185"/>
        <v>202003</v>
      </c>
      <c r="Q1954" t="str">
        <f t="shared" si="1186"/>
        <v>FY2020 Q2 Mar</v>
      </c>
      <c r="R1954">
        <f t="shared" si="1187"/>
        <v>2020</v>
      </c>
      <c r="S1954" s="8" t="str">
        <f t="shared" si="1188"/>
        <v>Mar</v>
      </c>
      <c r="T1954" s="8" t="str">
        <f t="shared" si="1189"/>
        <v>Q2</v>
      </c>
      <c r="U1954">
        <f t="shared" si="1190"/>
        <v>6</v>
      </c>
      <c r="V1954">
        <f t="shared" si="1191"/>
        <v>2</v>
      </c>
      <c r="W1954">
        <f t="shared" si="1192"/>
        <v>202006</v>
      </c>
      <c r="X1954">
        <f t="shared" si="1193"/>
        <v>202002</v>
      </c>
      <c r="Y1954" t="str">
        <f t="shared" si="1194"/>
        <v>FY2020 Q1 Mar</v>
      </c>
      <c r="Z1954">
        <f t="shared" si="1195"/>
        <v>2020</v>
      </c>
      <c r="AA1954" s="8" t="str">
        <f t="shared" si="1196"/>
        <v>Mar</v>
      </c>
      <c r="AB1954" s="8" t="str">
        <f t="shared" si="1197"/>
        <v>Q1</v>
      </c>
      <c r="AC1954">
        <f t="shared" si="1198"/>
        <v>3</v>
      </c>
      <c r="AD1954">
        <f t="shared" si="1199"/>
        <v>1</v>
      </c>
      <c r="AE1954">
        <f t="shared" si="1200"/>
        <v>202003</v>
      </c>
      <c r="AF1954">
        <f t="shared" si="1201"/>
        <v>202001</v>
      </c>
      <c r="AG1954" s="9">
        <f t="shared" ca="1" si="1202"/>
        <v>0</v>
      </c>
      <c r="AH1954">
        <f t="shared" ca="1" si="1203"/>
        <v>2</v>
      </c>
      <c r="AI1954" s="9">
        <f t="shared" ca="1" si="1204"/>
        <v>6</v>
      </c>
      <c r="AJ1954" s="9">
        <f t="shared" ca="1" si="1205"/>
        <v>0</v>
      </c>
      <c r="AK1954" s="9">
        <f t="shared" si="1206"/>
        <v>6</v>
      </c>
      <c r="AL1954" s="9">
        <f t="shared" si="1207"/>
        <v>11</v>
      </c>
      <c r="AM1954" s="9">
        <f t="shared" si="1208"/>
        <v>16</v>
      </c>
      <c r="AN1954" s="2">
        <v>43903.697916666664</v>
      </c>
      <c r="AO1954">
        <v>4396</v>
      </c>
      <c r="AP1954" s="1">
        <v>20000</v>
      </c>
      <c r="AQ1954" t="s">
        <v>5</v>
      </c>
    </row>
    <row r="1955" spans="1:43" x14ac:dyDescent="0.3">
      <c r="A1955" t="str">
        <f t="shared" ca="1" si="1170"/>
        <v>FY2020 Q4 Sep</v>
      </c>
      <c r="B1955">
        <f t="shared" ca="1" si="1171"/>
        <v>2020</v>
      </c>
      <c r="C1955" s="8" t="str">
        <f t="shared" ca="1" si="1172"/>
        <v>Sep</v>
      </c>
      <c r="D1955" s="8" t="str">
        <f t="shared" ca="1" si="1173"/>
        <v>Q4</v>
      </c>
      <c r="E1955">
        <f t="shared" ca="1" si="1174"/>
        <v>12</v>
      </c>
      <c r="F1955">
        <f t="shared" ca="1" si="1175"/>
        <v>4</v>
      </c>
      <c r="G1955">
        <f t="shared" ca="1" si="1176"/>
        <v>202012</v>
      </c>
      <c r="H1955">
        <f t="shared" ca="1" si="1177"/>
        <v>202004</v>
      </c>
      <c r="I1955" t="str">
        <f t="shared" ca="1" si="1178"/>
        <v>FY2020 Q3 Sep</v>
      </c>
      <c r="J1955">
        <f t="shared" ca="1" si="1179"/>
        <v>2020</v>
      </c>
      <c r="K1955" s="8" t="str">
        <f t="shared" ca="1" si="1180"/>
        <v>Sep</v>
      </c>
      <c r="L1955" s="8" t="str">
        <f t="shared" ca="1" si="1181"/>
        <v>Q3</v>
      </c>
      <c r="M1955">
        <f t="shared" ca="1" si="1182"/>
        <v>9</v>
      </c>
      <c r="N1955">
        <f t="shared" ca="1" si="1183"/>
        <v>3</v>
      </c>
      <c r="O1955">
        <f t="shared" ca="1" si="1184"/>
        <v>202009</v>
      </c>
      <c r="P1955">
        <f t="shared" ca="1" si="1185"/>
        <v>202003</v>
      </c>
      <c r="Q1955" t="str">
        <f t="shared" si="1186"/>
        <v>FY2020 Q4 Jul</v>
      </c>
      <c r="R1955">
        <f t="shared" si="1187"/>
        <v>2020</v>
      </c>
      <c r="S1955" s="8" t="str">
        <f t="shared" si="1188"/>
        <v>Jul</v>
      </c>
      <c r="T1955" s="8" t="str">
        <f t="shared" si="1189"/>
        <v>Q4</v>
      </c>
      <c r="U1955">
        <f t="shared" si="1190"/>
        <v>10</v>
      </c>
      <c r="V1955">
        <f t="shared" si="1191"/>
        <v>4</v>
      </c>
      <c r="W1955">
        <f t="shared" si="1192"/>
        <v>202010</v>
      </c>
      <c r="X1955">
        <f t="shared" si="1193"/>
        <v>202004</v>
      </c>
      <c r="Y1955" t="str">
        <f t="shared" si="1194"/>
        <v>FY2020 Q3 Jul</v>
      </c>
      <c r="Z1955">
        <f t="shared" si="1195"/>
        <v>2020</v>
      </c>
      <c r="AA1955" s="8" t="str">
        <f t="shared" si="1196"/>
        <v>Jul</v>
      </c>
      <c r="AB1955" s="8" t="str">
        <f t="shared" si="1197"/>
        <v>Q3</v>
      </c>
      <c r="AC1955">
        <f t="shared" si="1198"/>
        <v>7</v>
      </c>
      <c r="AD1955">
        <f t="shared" si="1199"/>
        <v>3</v>
      </c>
      <c r="AE1955">
        <f t="shared" si="1200"/>
        <v>202007</v>
      </c>
      <c r="AF1955">
        <f t="shared" si="1201"/>
        <v>202003</v>
      </c>
      <c r="AG1955" s="9">
        <f t="shared" ca="1" si="1202"/>
        <v>0</v>
      </c>
      <c r="AH1955">
        <f t="shared" ca="1" si="1203"/>
        <v>1</v>
      </c>
      <c r="AI1955" s="9">
        <f t="shared" ca="1" si="1204"/>
        <v>2</v>
      </c>
      <c r="AJ1955" s="9">
        <f t="shared" ca="1" si="1205"/>
        <v>0</v>
      </c>
      <c r="AK1955" s="9">
        <f t="shared" si="1206"/>
        <v>6</v>
      </c>
      <c r="AL1955" s="9">
        <f t="shared" si="1207"/>
        <v>27</v>
      </c>
      <c r="AM1955" s="9">
        <f t="shared" si="1208"/>
        <v>8</v>
      </c>
      <c r="AN1955" s="2">
        <v>44015.338888888888</v>
      </c>
      <c r="AO1955">
        <v>4399</v>
      </c>
      <c r="AP1955" s="1">
        <v>20000</v>
      </c>
      <c r="AQ1955" t="s">
        <v>6</v>
      </c>
    </row>
    <row r="1956" spans="1:43" x14ac:dyDescent="0.3">
      <c r="A1956" t="str">
        <f t="shared" ca="1" si="1170"/>
        <v>FY2020 Q4 Sep</v>
      </c>
      <c r="B1956">
        <f t="shared" ca="1" si="1171"/>
        <v>2020</v>
      </c>
      <c r="C1956" s="8" t="str">
        <f t="shared" ca="1" si="1172"/>
        <v>Sep</v>
      </c>
      <c r="D1956" s="8" t="str">
        <f t="shared" ca="1" si="1173"/>
        <v>Q4</v>
      </c>
      <c r="E1956">
        <f t="shared" ca="1" si="1174"/>
        <v>12</v>
      </c>
      <c r="F1956">
        <f t="shared" ca="1" si="1175"/>
        <v>4</v>
      </c>
      <c r="G1956">
        <f t="shared" ca="1" si="1176"/>
        <v>202012</v>
      </c>
      <c r="H1956">
        <f t="shared" ca="1" si="1177"/>
        <v>202004</v>
      </c>
      <c r="I1956" t="str">
        <f t="shared" ca="1" si="1178"/>
        <v>FY2020 Q3 Sep</v>
      </c>
      <c r="J1956">
        <f t="shared" ca="1" si="1179"/>
        <v>2020</v>
      </c>
      <c r="K1956" s="8" t="str">
        <f t="shared" ca="1" si="1180"/>
        <v>Sep</v>
      </c>
      <c r="L1956" s="8" t="str">
        <f t="shared" ca="1" si="1181"/>
        <v>Q3</v>
      </c>
      <c r="M1956">
        <f t="shared" ca="1" si="1182"/>
        <v>9</v>
      </c>
      <c r="N1956">
        <f t="shared" ca="1" si="1183"/>
        <v>3</v>
      </c>
      <c r="O1956">
        <f t="shared" ca="1" si="1184"/>
        <v>202009</v>
      </c>
      <c r="P1956">
        <f t="shared" ca="1" si="1185"/>
        <v>202003</v>
      </c>
      <c r="Q1956" t="str">
        <f t="shared" si="1186"/>
        <v>FY2020 Q2 Mar</v>
      </c>
      <c r="R1956">
        <f t="shared" si="1187"/>
        <v>2020</v>
      </c>
      <c r="S1956" s="8" t="str">
        <f t="shared" si="1188"/>
        <v>Mar</v>
      </c>
      <c r="T1956" s="8" t="str">
        <f t="shared" si="1189"/>
        <v>Q2</v>
      </c>
      <c r="U1956">
        <f t="shared" si="1190"/>
        <v>6</v>
      </c>
      <c r="V1956">
        <f t="shared" si="1191"/>
        <v>2</v>
      </c>
      <c r="W1956">
        <f t="shared" si="1192"/>
        <v>202006</v>
      </c>
      <c r="X1956">
        <f t="shared" si="1193"/>
        <v>202002</v>
      </c>
      <c r="Y1956" t="str">
        <f t="shared" si="1194"/>
        <v>FY2020 Q1 Mar</v>
      </c>
      <c r="Z1956">
        <f t="shared" si="1195"/>
        <v>2020</v>
      </c>
      <c r="AA1956" s="8" t="str">
        <f t="shared" si="1196"/>
        <v>Mar</v>
      </c>
      <c r="AB1956" s="8" t="str">
        <f t="shared" si="1197"/>
        <v>Q1</v>
      </c>
      <c r="AC1956">
        <f t="shared" si="1198"/>
        <v>3</v>
      </c>
      <c r="AD1956">
        <f t="shared" si="1199"/>
        <v>1</v>
      </c>
      <c r="AE1956">
        <f t="shared" si="1200"/>
        <v>202003</v>
      </c>
      <c r="AF1956">
        <f t="shared" si="1201"/>
        <v>202001</v>
      </c>
      <c r="AG1956" s="9">
        <f t="shared" ca="1" si="1202"/>
        <v>0</v>
      </c>
      <c r="AH1956">
        <f t="shared" ca="1" si="1203"/>
        <v>2</v>
      </c>
      <c r="AI1956" s="9">
        <f t="shared" ca="1" si="1204"/>
        <v>6</v>
      </c>
      <c r="AJ1956" s="9">
        <f t="shared" ca="1" si="1205"/>
        <v>0</v>
      </c>
      <c r="AK1956" s="9">
        <f t="shared" si="1206"/>
        <v>5</v>
      </c>
      <c r="AL1956" s="9">
        <f t="shared" si="1207"/>
        <v>11</v>
      </c>
      <c r="AM1956" s="9">
        <f t="shared" si="1208"/>
        <v>15</v>
      </c>
      <c r="AN1956" s="2">
        <v>43902.65</v>
      </c>
      <c r="AO1956">
        <v>4459</v>
      </c>
      <c r="AP1956" s="1">
        <v>20000</v>
      </c>
      <c r="AQ1956" t="s">
        <v>5</v>
      </c>
    </row>
    <row r="1957" spans="1:43" x14ac:dyDescent="0.3">
      <c r="A1957" t="str">
        <f t="shared" ca="1" si="1170"/>
        <v>FY2020 Q4 Sep</v>
      </c>
      <c r="B1957">
        <f t="shared" ca="1" si="1171"/>
        <v>2020</v>
      </c>
      <c r="C1957" s="8" t="str">
        <f t="shared" ca="1" si="1172"/>
        <v>Sep</v>
      </c>
      <c r="D1957" s="8" t="str">
        <f t="shared" ca="1" si="1173"/>
        <v>Q4</v>
      </c>
      <c r="E1957">
        <f t="shared" ca="1" si="1174"/>
        <v>12</v>
      </c>
      <c r="F1957">
        <f t="shared" ca="1" si="1175"/>
        <v>4</v>
      </c>
      <c r="G1957">
        <f t="shared" ca="1" si="1176"/>
        <v>202012</v>
      </c>
      <c r="H1957">
        <f t="shared" ca="1" si="1177"/>
        <v>202004</v>
      </c>
      <c r="I1957" t="str">
        <f t="shared" ca="1" si="1178"/>
        <v>FY2020 Q3 Sep</v>
      </c>
      <c r="J1957">
        <f t="shared" ca="1" si="1179"/>
        <v>2020</v>
      </c>
      <c r="K1957" s="8" t="str">
        <f t="shared" ca="1" si="1180"/>
        <v>Sep</v>
      </c>
      <c r="L1957" s="8" t="str">
        <f t="shared" ca="1" si="1181"/>
        <v>Q3</v>
      </c>
      <c r="M1957">
        <f t="shared" ca="1" si="1182"/>
        <v>9</v>
      </c>
      <c r="N1957">
        <f t="shared" ca="1" si="1183"/>
        <v>3</v>
      </c>
      <c r="O1957">
        <f t="shared" ca="1" si="1184"/>
        <v>202009</v>
      </c>
      <c r="P1957">
        <f t="shared" ca="1" si="1185"/>
        <v>202003</v>
      </c>
      <c r="Q1957" t="str">
        <f t="shared" si="1186"/>
        <v>FY2020 Q1 Oct</v>
      </c>
      <c r="R1957">
        <f t="shared" si="1187"/>
        <v>2020</v>
      </c>
      <c r="S1957" s="8" t="str">
        <f t="shared" si="1188"/>
        <v>Oct</v>
      </c>
      <c r="T1957" s="8" t="str">
        <f t="shared" si="1189"/>
        <v>Q1</v>
      </c>
      <c r="U1957">
        <f t="shared" si="1190"/>
        <v>1</v>
      </c>
      <c r="V1957">
        <f t="shared" si="1191"/>
        <v>1</v>
      </c>
      <c r="W1957">
        <f t="shared" si="1192"/>
        <v>202001</v>
      </c>
      <c r="X1957">
        <f t="shared" si="1193"/>
        <v>202001</v>
      </c>
      <c r="Y1957" t="str">
        <f t="shared" si="1194"/>
        <v>FY2019 Q4 Oct</v>
      </c>
      <c r="Z1957">
        <f t="shared" si="1195"/>
        <v>2019</v>
      </c>
      <c r="AA1957" s="8" t="str">
        <f t="shared" si="1196"/>
        <v>Oct</v>
      </c>
      <c r="AB1957" s="8" t="str">
        <f t="shared" si="1197"/>
        <v>Q4</v>
      </c>
      <c r="AC1957">
        <f t="shared" si="1198"/>
        <v>10</v>
      </c>
      <c r="AD1957">
        <f t="shared" si="1199"/>
        <v>4</v>
      </c>
      <c r="AE1957">
        <f t="shared" si="1200"/>
        <v>201910</v>
      </c>
      <c r="AF1957">
        <f t="shared" si="1201"/>
        <v>201904</v>
      </c>
      <c r="AG1957" s="9">
        <f t="shared" ca="1" si="1202"/>
        <v>0</v>
      </c>
      <c r="AH1957">
        <f t="shared" ca="1" si="1203"/>
        <v>4</v>
      </c>
      <c r="AI1957" s="9">
        <f t="shared" ca="1" si="1204"/>
        <v>11</v>
      </c>
      <c r="AJ1957" s="9">
        <f t="shared" ca="1" si="1205"/>
        <v>1</v>
      </c>
      <c r="AK1957" s="9">
        <f t="shared" si="1206"/>
        <v>6</v>
      </c>
      <c r="AL1957" s="9">
        <f t="shared" si="1207"/>
        <v>42</v>
      </c>
      <c r="AM1957" s="9">
        <f t="shared" si="1208"/>
        <v>14</v>
      </c>
      <c r="AN1957" s="2">
        <v>43756.617361111108</v>
      </c>
      <c r="AO1957">
        <v>4478</v>
      </c>
      <c r="AP1957" s="1">
        <v>20000</v>
      </c>
      <c r="AQ1957" t="s">
        <v>5</v>
      </c>
    </row>
    <row r="1958" spans="1:43" x14ac:dyDescent="0.3">
      <c r="A1958" t="str">
        <f t="shared" ca="1" si="1170"/>
        <v>FY2020 Q4 Sep</v>
      </c>
      <c r="B1958">
        <f t="shared" ca="1" si="1171"/>
        <v>2020</v>
      </c>
      <c r="C1958" s="8" t="str">
        <f t="shared" ca="1" si="1172"/>
        <v>Sep</v>
      </c>
      <c r="D1958" s="8" t="str">
        <f t="shared" ca="1" si="1173"/>
        <v>Q4</v>
      </c>
      <c r="E1958">
        <f t="shared" ca="1" si="1174"/>
        <v>12</v>
      </c>
      <c r="F1958">
        <f t="shared" ca="1" si="1175"/>
        <v>4</v>
      </c>
      <c r="G1958">
        <f t="shared" ca="1" si="1176"/>
        <v>202012</v>
      </c>
      <c r="H1958">
        <f t="shared" ca="1" si="1177"/>
        <v>202004</v>
      </c>
      <c r="I1958" t="str">
        <f t="shared" ca="1" si="1178"/>
        <v>FY2020 Q3 Sep</v>
      </c>
      <c r="J1958">
        <f t="shared" ca="1" si="1179"/>
        <v>2020</v>
      </c>
      <c r="K1958" s="8" t="str">
        <f t="shared" ca="1" si="1180"/>
        <v>Sep</v>
      </c>
      <c r="L1958" s="8" t="str">
        <f t="shared" ca="1" si="1181"/>
        <v>Q3</v>
      </c>
      <c r="M1958">
        <f t="shared" ca="1" si="1182"/>
        <v>9</v>
      </c>
      <c r="N1958">
        <f t="shared" ca="1" si="1183"/>
        <v>3</v>
      </c>
      <c r="O1958">
        <f t="shared" ca="1" si="1184"/>
        <v>202009</v>
      </c>
      <c r="P1958">
        <f t="shared" ca="1" si="1185"/>
        <v>202003</v>
      </c>
      <c r="Q1958" t="str">
        <f t="shared" si="1186"/>
        <v>FY2020 Q1 Oct</v>
      </c>
      <c r="R1958">
        <f t="shared" si="1187"/>
        <v>2020</v>
      </c>
      <c r="S1958" s="8" t="str">
        <f t="shared" si="1188"/>
        <v>Oct</v>
      </c>
      <c r="T1958" s="8" t="str">
        <f t="shared" si="1189"/>
        <v>Q1</v>
      </c>
      <c r="U1958">
        <f t="shared" si="1190"/>
        <v>1</v>
      </c>
      <c r="V1958">
        <f t="shared" si="1191"/>
        <v>1</v>
      </c>
      <c r="W1958">
        <f t="shared" si="1192"/>
        <v>202001</v>
      </c>
      <c r="X1958">
        <f t="shared" si="1193"/>
        <v>202001</v>
      </c>
      <c r="Y1958" t="str">
        <f t="shared" si="1194"/>
        <v>FY2019 Q4 Oct</v>
      </c>
      <c r="Z1958">
        <f t="shared" si="1195"/>
        <v>2019</v>
      </c>
      <c r="AA1958" s="8" t="str">
        <f t="shared" si="1196"/>
        <v>Oct</v>
      </c>
      <c r="AB1958" s="8" t="str">
        <f t="shared" si="1197"/>
        <v>Q4</v>
      </c>
      <c r="AC1958">
        <f t="shared" si="1198"/>
        <v>10</v>
      </c>
      <c r="AD1958">
        <f t="shared" si="1199"/>
        <v>4</v>
      </c>
      <c r="AE1958">
        <f t="shared" si="1200"/>
        <v>201910</v>
      </c>
      <c r="AF1958">
        <f t="shared" si="1201"/>
        <v>201904</v>
      </c>
      <c r="AG1958" s="9">
        <f t="shared" ca="1" si="1202"/>
        <v>0</v>
      </c>
      <c r="AH1958">
        <f t="shared" ca="1" si="1203"/>
        <v>4</v>
      </c>
      <c r="AI1958" s="9">
        <f t="shared" ca="1" si="1204"/>
        <v>11</v>
      </c>
      <c r="AJ1958" s="9">
        <f t="shared" ca="1" si="1205"/>
        <v>1</v>
      </c>
      <c r="AK1958" s="9">
        <f t="shared" si="1206"/>
        <v>2</v>
      </c>
      <c r="AL1958" s="9">
        <f t="shared" si="1207"/>
        <v>43</v>
      </c>
      <c r="AM1958" s="9">
        <f t="shared" si="1208"/>
        <v>13</v>
      </c>
      <c r="AN1958" s="2">
        <v>43759.543055555558</v>
      </c>
      <c r="AO1958">
        <v>4478</v>
      </c>
      <c r="AP1958" s="1">
        <v>20000</v>
      </c>
      <c r="AQ1958" t="s">
        <v>5</v>
      </c>
    </row>
    <row r="1959" spans="1:43" x14ac:dyDescent="0.3">
      <c r="A1959" t="str">
        <f t="shared" ca="1" si="1170"/>
        <v>FY2020 Q4 Sep</v>
      </c>
      <c r="B1959">
        <f t="shared" ca="1" si="1171"/>
        <v>2020</v>
      </c>
      <c r="C1959" s="8" t="str">
        <f t="shared" ca="1" si="1172"/>
        <v>Sep</v>
      </c>
      <c r="D1959" s="8" t="str">
        <f t="shared" ca="1" si="1173"/>
        <v>Q4</v>
      </c>
      <c r="E1959">
        <f t="shared" ca="1" si="1174"/>
        <v>12</v>
      </c>
      <c r="F1959">
        <f t="shared" ca="1" si="1175"/>
        <v>4</v>
      </c>
      <c r="G1959">
        <f t="shared" ca="1" si="1176"/>
        <v>202012</v>
      </c>
      <c r="H1959">
        <f t="shared" ca="1" si="1177"/>
        <v>202004</v>
      </c>
      <c r="I1959" t="str">
        <f t="shared" ca="1" si="1178"/>
        <v>FY2020 Q3 Sep</v>
      </c>
      <c r="J1959">
        <f t="shared" ca="1" si="1179"/>
        <v>2020</v>
      </c>
      <c r="K1959" s="8" t="str">
        <f t="shared" ca="1" si="1180"/>
        <v>Sep</v>
      </c>
      <c r="L1959" s="8" t="str">
        <f t="shared" ca="1" si="1181"/>
        <v>Q3</v>
      </c>
      <c r="M1959">
        <f t="shared" ca="1" si="1182"/>
        <v>9</v>
      </c>
      <c r="N1959">
        <f t="shared" ca="1" si="1183"/>
        <v>3</v>
      </c>
      <c r="O1959">
        <f t="shared" ca="1" si="1184"/>
        <v>202009</v>
      </c>
      <c r="P1959">
        <f t="shared" ca="1" si="1185"/>
        <v>202003</v>
      </c>
      <c r="Q1959" t="str">
        <f t="shared" si="1186"/>
        <v>FY2020 Q1 Nov</v>
      </c>
      <c r="R1959">
        <f t="shared" si="1187"/>
        <v>2020</v>
      </c>
      <c r="S1959" s="8" t="str">
        <f t="shared" si="1188"/>
        <v>Nov</v>
      </c>
      <c r="T1959" s="8" t="str">
        <f t="shared" si="1189"/>
        <v>Q1</v>
      </c>
      <c r="U1959">
        <f t="shared" si="1190"/>
        <v>2</v>
      </c>
      <c r="V1959">
        <f t="shared" si="1191"/>
        <v>1</v>
      </c>
      <c r="W1959">
        <f t="shared" si="1192"/>
        <v>202002</v>
      </c>
      <c r="X1959">
        <f t="shared" si="1193"/>
        <v>202001</v>
      </c>
      <c r="Y1959" t="str">
        <f t="shared" si="1194"/>
        <v>FY2019 Q4 Nov</v>
      </c>
      <c r="Z1959">
        <f t="shared" si="1195"/>
        <v>2019</v>
      </c>
      <c r="AA1959" s="8" t="str">
        <f t="shared" si="1196"/>
        <v>Nov</v>
      </c>
      <c r="AB1959" s="8" t="str">
        <f t="shared" si="1197"/>
        <v>Q4</v>
      </c>
      <c r="AC1959">
        <f t="shared" si="1198"/>
        <v>11</v>
      </c>
      <c r="AD1959">
        <f t="shared" si="1199"/>
        <v>4</v>
      </c>
      <c r="AE1959">
        <f t="shared" si="1200"/>
        <v>201911</v>
      </c>
      <c r="AF1959">
        <f t="shared" si="1201"/>
        <v>201904</v>
      </c>
      <c r="AG1959" s="9">
        <f t="shared" ca="1" si="1202"/>
        <v>0</v>
      </c>
      <c r="AH1959">
        <f t="shared" ca="1" si="1203"/>
        <v>3</v>
      </c>
      <c r="AI1959" s="9">
        <f t="shared" ca="1" si="1204"/>
        <v>10</v>
      </c>
      <c r="AJ1959" s="9">
        <f t="shared" ca="1" si="1205"/>
        <v>1</v>
      </c>
      <c r="AK1959" s="9">
        <f t="shared" si="1206"/>
        <v>6</v>
      </c>
      <c r="AL1959" s="9">
        <f t="shared" si="1207"/>
        <v>46</v>
      </c>
      <c r="AM1959" s="9">
        <f t="shared" si="1208"/>
        <v>17</v>
      </c>
      <c r="AN1959" s="2">
        <v>43784.740277777775</v>
      </c>
      <c r="AO1959">
        <v>4478</v>
      </c>
      <c r="AP1959" s="1">
        <v>20000</v>
      </c>
      <c r="AQ1959" t="s">
        <v>5</v>
      </c>
    </row>
    <row r="1960" spans="1:43" x14ac:dyDescent="0.3">
      <c r="A1960" t="str">
        <f t="shared" ca="1" si="1170"/>
        <v>FY2020 Q4 Sep</v>
      </c>
      <c r="B1960">
        <f t="shared" ca="1" si="1171"/>
        <v>2020</v>
      </c>
      <c r="C1960" s="8" t="str">
        <f t="shared" ca="1" si="1172"/>
        <v>Sep</v>
      </c>
      <c r="D1960" s="8" t="str">
        <f t="shared" ca="1" si="1173"/>
        <v>Q4</v>
      </c>
      <c r="E1960">
        <f t="shared" ca="1" si="1174"/>
        <v>12</v>
      </c>
      <c r="F1960">
        <f t="shared" ca="1" si="1175"/>
        <v>4</v>
      </c>
      <c r="G1960">
        <f t="shared" ca="1" si="1176"/>
        <v>202012</v>
      </c>
      <c r="H1960">
        <f t="shared" ca="1" si="1177"/>
        <v>202004</v>
      </c>
      <c r="I1960" t="str">
        <f t="shared" ca="1" si="1178"/>
        <v>FY2020 Q3 Sep</v>
      </c>
      <c r="J1960">
        <f t="shared" ca="1" si="1179"/>
        <v>2020</v>
      </c>
      <c r="K1960" s="8" t="str">
        <f t="shared" ca="1" si="1180"/>
        <v>Sep</v>
      </c>
      <c r="L1960" s="8" t="str">
        <f t="shared" ca="1" si="1181"/>
        <v>Q3</v>
      </c>
      <c r="M1960">
        <f t="shared" ca="1" si="1182"/>
        <v>9</v>
      </c>
      <c r="N1960">
        <f t="shared" ca="1" si="1183"/>
        <v>3</v>
      </c>
      <c r="O1960">
        <f t="shared" ca="1" si="1184"/>
        <v>202009</v>
      </c>
      <c r="P1960">
        <f t="shared" ca="1" si="1185"/>
        <v>202003</v>
      </c>
      <c r="Q1960" t="str">
        <f t="shared" si="1186"/>
        <v>FY2019 Q4 Sep</v>
      </c>
      <c r="R1960">
        <f t="shared" si="1187"/>
        <v>2019</v>
      </c>
      <c r="S1960" s="8" t="str">
        <f t="shared" si="1188"/>
        <v>Sep</v>
      </c>
      <c r="T1960" s="8" t="str">
        <f t="shared" si="1189"/>
        <v>Q4</v>
      </c>
      <c r="U1960">
        <f t="shared" si="1190"/>
        <v>12</v>
      </c>
      <c r="V1960">
        <f t="shared" si="1191"/>
        <v>4</v>
      </c>
      <c r="W1960">
        <f t="shared" si="1192"/>
        <v>201912</v>
      </c>
      <c r="X1960">
        <f t="shared" si="1193"/>
        <v>201904</v>
      </c>
      <c r="Y1960" t="str">
        <f t="shared" si="1194"/>
        <v>FY2019 Q3 Sep</v>
      </c>
      <c r="Z1960">
        <f t="shared" si="1195"/>
        <v>2019</v>
      </c>
      <c r="AA1960" s="8" t="str">
        <f t="shared" si="1196"/>
        <v>Sep</v>
      </c>
      <c r="AB1960" s="8" t="str">
        <f t="shared" si="1197"/>
        <v>Q3</v>
      </c>
      <c r="AC1960">
        <f t="shared" si="1198"/>
        <v>9</v>
      </c>
      <c r="AD1960">
        <f t="shared" si="1199"/>
        <v>3</v>
      </c>
      <c r="AE1960">
        <f t="shared" si="1200"/>
        <v>201909</v>
      </c>
      <c r="AF1960">
        <f t="shared" si="1201"/>
        <v>201903</v>
      </c>
      <c r="AG1960" s="9">
        <f t="shared" ca="1" si="1202"/>
        <v>1</v>
      </c>
      <c r="AH1960">
        <f t="shared" ca="1" si="1203"/>
        <v>4</v>
      </c>
      <c r="AI1960" s="9">
        <f t="shared" ca="1" si="1204"/>
        <v>12</v>
      </c>
      <c r="AJ1960" s="9">
        <f t="shared" ca="1" si="1205"/>
        <v>1</v>
      </c>
      <c r="AK1960" s="9">
        <f t="shared" si="1206"/>
        <v>2</v>
      </c>
      <c r="AL1960" s="9">
        <f t="shared" si="1207"/>
        <v>39</v>
      </c>
      <c r="AM1960" s="9">
        <f t="shared" si="1208"/>
        <v>14</v>
      </c>
      <c r="AN1960" s="2">
        <v>43731.611111111109</v>
      </c>
      <c r="AO1960">
        <v>4524</v>
      </c>
      <c r="AP1960" s="1">
        <v>20000</v>
      </c>
      <c r="AQ1960" t="s">
        <v>5</v>
      </c>
    </row>
    <row r="1961" spans="1:43" x14ac:dyDescent="0.3">
      <c r="A1961" t="str">
        <f t="shared" ca="1" si="1170"/>
        <v>FY2020 Q4 Sep</v>
      </c>
      <c r="B1961">
        <f t="shared" ca="1" si="1171"/>
        <v>2020</v>
      </c>
      <c r="C1961" s="8" t="str">
        <f t="shared" ca="1" si="1172"/>
        <v>Sep</v>
      </c>
      <c r="D1961" s="8" t="str">
        <f t="shared" ca="1" si="1173"/>
        <v>Q4</v>
      </c>
      <c r="E1961">
        <f t="shared" ca="1" si="1174"/>
        <v>12</v>
      </c>
      <c r="F1961">
        <f t="shared" ca="1" si="1175"/>
        <v>4</v>
      </c>
      <c r="G1961">
        <f t="shared" ca="1" si="1176"/>
        <v>202012</v>
      </c>
      <c r="H1961">
        <f t="shared" ca="1" si="1177"/>
        <v>202004</v>
      </c>
      <c r="I1961" t="str">
        <f t="shared" ca="1" si="1178"/>
        <v>FY2020 Q3 Sep</v>
      </c>
      <c r="J1961">
        <f t="shared" ca="1" si="1179"/>
        <v>2020</v>
      </c>
      <c r="K1961" s="8" t="str">
        <f t="shared" ca="1" si="1180"/>
        <v>Sep</v>
      </c>
      <c r="L1961" s="8" t="str">
        <f t="shared" ca="1" si="1181"/>
        <v>Q3</v>
      </c>
      <c r="M1961">
        <f t="shared" ca="1" si="1182"/>
        <v>9</v>
      </c>
      <c r="N1961">
        <f t="shared" ca="1" si="1183"/>
        <v>3</v>
      </c>
      <c r="O1961">
        <f t="shared" ca="1" si="1184"/>
        <v>202009</v>
      </c>
      <c r="P1961">
        <f t="shared" ca="1" si="1185"/>
        <v>202003</v>
      </c>
      <c r="Q1961" t="str">
        <f t="shared" si="1186"/>
        <v>FY2020 Q1 Oct</v>
      </c>
      <c r="R1961">
        <f t="shared" si="1187"/>
        <v>2020</v>
      </c>
      <c r="S1961" s="8" t="str">
        <f t="shared" si="1188"/>
        <v>Oct</v>
      </c>
      <c r="T1961" s="8" t="str">
        <f t="shared" si="1189"/>
        <v>Q1</v>
      </c>
      <c r="U1961">
        <f t="shared" si="1190"/>
        <v>1</v>
      </c>
      <c r="V1961">
        <f t="shared" si="1191"/>
        <v>1</v>
      </c>
      <c r="W1961">
        <f t="shared" si="1192"/>
        <v>202001</v>
      </c>
      <c r="X1961">
        <f t="shared" si="1193"/>
        <v>202001</v>
      </c>
      <c r="Y1961" t="str">
        <f t="shared" si="1194"/>
        <v>FY2019 Q4 Oct</v>
      </c>
      <c r="Z1961">
        <f t="shared" si="1195"/>
        <v>2019</v>
      </c>
      <c r="AA1961" s="8" t="str">
        <f t="shared" si="1196"/>
        <v>Oct</v>
      </c>
      <c r="AB1961" s="8" t="str">
        <f t="shared" si="1197"/>
        <v>Q4</v>
      </c>
      <c r="AC1961">
        <f t="shared" si="1198"/>
        <v>10</v>
      </c>
      <c r="AD1961">
        <f t="shared" si="1199"/>
        <v>4</v>
      </c>
      <c r="AE1961">
        <f t="shared" si="1200"/>
        <v>201910</v>
      </c>
      <c r="AF1961">
        <f t="shared" si="1201"/>
        <v>201904</v>
      </c>
      <c r="AG1961" s="9">
        <f t="shared" ca="1" si="1202"/>
        <v>0</v>
      </c>
      <c r="AH1961">
        <f t="shared" ca="1" si="1203"/>
        <v>4</v>
      </c>
      <c r="AI1961" s="9">
        <f t="shared" ca="1" si="1204"/>
        <v>11</v>
      </c>
      <c r="AJ1961" s="9">
        <f t="shared" ca="1" si="1205"/>
        <v>1</v>
      </c>
      <c r="AK1961" s="9">
        <f t="shared" si="1206"/>
        <v>5</v>
      </c>
      <c r="AL1961" s="9">
        <f t="shared" si="1207"/>
        <v>41</v>
      </c>
      <c r="AM1961" s="9">
        <f t="shared" si="1208"/>
        <v>15</v>
      </c>
      <c r="AN1961" s="2">
        <v>43748.637499999997</v>
      </c>
      <c r="AO1961">
        <v>4526</v>
      </c>
      <c r="AP1961" s="1">
        <v>20000</v>
      </c>
      <c r="AQ1961" t="s">
        <v>5</v>
      </c>
    </row>
    <row r="1962" spans="1:43" x14ac:dyDescent="0.3">
      <c r="A1962" t="str">
        <f t="shared" ca="1" si="1170"/>
        <v>FY2020 Q4 Sep</v>
      </c>
      <c r="B1962">
        <f t="shared" ca="1" si="1171"/>
        <v>2020</v>
      </c>
      <c r="C1962" s="8" t="str">
        <f t="shared" ca="1" si="1172"/>
        <v>Sep</v>
      </c>
      <c r="D1962" s="8" t="str">
        <f t="shared" ca="1" si="1173"/>
        <v>Q4</v>
      </c>
      <c r="E1962">
        <f t="shared" ca="1" si="1174"/>
        <v>12</v>
      </c>
      <c r="F1962">
        <f t="shared" ca="1" si="1175"/>
        <v>4</v>
      </c>
      <c r="G1962">
        <f t="shared" ca="1" si="1176"/>
        <v>202012</v>
      </c>
      <c r="H1962">
        <f t="shared" ca="1" si="1177"/>
        <v>202004</v>
      </c>
      <c r="I1962" t="str">
        <f t="shared" ca="1" si="1178"/>
        <v>FY2020 Q3 Sep</v>
      </c>
      <c r="J1962">
        <f t="shared" ca="1" si="1179"/>
        <v>2020</v>
      </c>
      <c r="K1962" s="8" t="str">
        <f t="shared" ca="1" si="1180"/>
        <v>Sep</v>
      </c>
      <c r="L1962" s="8" t="str">
        <f t="shared" ca="1" si="1181"/>
        <v>Q3</v>
      </c>
      <c r="M1962">
        <f t="shared" ca="1" si="1182"/>
        <v>9</v>
      </c>
      <c r="N1962">
        <f t="shared" ca="1" si="1183"/>
        <v>3</v>
      </c>
      <c r="O1962">
        <f t="shared" ca="1" si="1184"/>
        <v>202009</v>
      </c>
      <c r="P1962">
        <f t="shared" ca="1" si="1185"/>
        <v>202003</v>
      </c>
      <c r="Q1962" t="str">
        <f t="shared" si="1186"/>
        <v>FY2019 Q4 Sep</v>
      </c>
      <c r="R1962">
        <f t="shared" si="1187"/>
        <v>2019</v>
      </c>
      <c r="S1962" s="8" t="str">
        <f t="shared" si="1188"/>
        <v>Sep</v>
      </c>
      <c r="T1962" s="8" t="str">
        <f t="shared" si="1189"/>
        <v>Q4</v>
      </c>
      <c r="U1962">
        <f t="shared" si="1190"/>
        <v>12</v>
      </c>
      <c r="V1962">
        <f t="shared" si="1191"/>
        <v>4</v>
      </c>
      <c r="W1962">
        <f t="shared" si="1192"/>
        <v>201912</v>
      </c>
      <c r="X1962">
        <f t="shared" si="1193"/>
        <v>201904</v>
      </c>
      <c r="Y1962" t="str">
        <f t="shared" si="1194"/>
        <v>FY2019 Q3 Sep</v>
      </c>
      <c r="Z1962">
        <f t="shared" si="1195"/>
        <v>2019</v>
      </c>
      <c r="AA1962" s="8" t="str">
        <f t="shared" si="1196"/>
        <v>Sep</v>
      </c>
      <c r="AB1962" s="8" t="str">
        <f t="shared" si="1197"/>
        <v>Q3</v>
      </c>
      <c r="AC1962">
        <f t="shared" si="1198"/>
        <v>9</v>
      </c>
      <c r="AD1962">
        <f t="shared" si="1199"/>
        <v>3</v>
      </c>
      <c r="AE1962">
        <f t="shared" si="1200"/>
        <v>201909</v>
      </c>
      <c r="AF1962">
        <f t="shared" si="1201"/>
        <v>201903</v>
      </c>
      <c r="AG1962" s="9">
        <f t="shared" ca="1" si="1202"/>
        <v>1</v>
      </c>
      <c r="AH1962">
        <f t="shared" ca="1" si="1203"/>
        <v>4</v>
      </c>
      <c r="AI1962" s="9">
        <f t="shared" ca="1" si="1204"/>
        <v>12</v>
      </c>
      <c r="AJ1962" s="9">
        <f t="shared" ca="1" si="1205"/>
        <v>1</v>
      </c>
      <c r="AK1962" s="9">
        <f t="shared" si="1206"/>
        <v>4</v>
      </c>
      <c r="AL1962" s="9">
        <f t="shared" si="1207"/>
        <v>38</v>
      </c>
      <c r="AM1962" s="9">
        <f t="shared" si="1208"/>
        <v>9</v>
      </c>
      <c r="AN1962" s="2">
        <v>43726.402083333334</v>
      </c>
      <c r="AO1962">
        <v>4533</v>
      </c>
      <c r="AP1962" s="1">
        <v>20000</v>
      </c>
      <c r="AQ1962" t="s">
        <v>5</v>
      </c>
    </row>
    <row r="1963" spans="1:43" x14ac:dyDescent="0.3">
      <c r="A1963" t="str">
        <f t="shared" ca="1" si="1170"/>
        <v>FY2020 Q4 Sep</v>
      </c>
      <c r="B1963">
        <f t="shared" ca="1" si="1171"/>
        <v>2020</v>
      </c>
      <c r="C1963" s="8" t="str">
        <f t="shared" ca="1" si="1172"/>
        <v>Sep</v>
      </c>
      <c r="D1963" s="8" t="str">
        <f t="shared" ca="1" si="1173"/>
        <v>Q4</v>
      </c>
      <c r="E1963">
        <f t="shared" ca="1" si="1174"/>
        <v>12</v>
      </c>
      <c r="F1963">
        <f t="shared" ca="1" si="1175"/>
        <v>4</v>
      </c>
      <c r="G1963">
        <f t="shared" ca="1" si="1176"/>
        <v>202012</v>
      </c>
      <c r="H1963">
        <f t="shared" ca="1" si="1177"/>
        <v>202004</v>
      </c>
      <c r="I1963" t="str">
        <f t="shared" ca="1" si="1178"/>
        <v>FY2020 Q3 Sep</v>
      </c>
      <c r="J1963">
        <f t="shared" ca="1" si="1179"/>
        <v>2020</v>
      </c>
      <c r="K1963" s="8" t="str">
        <f t="shared" ca="1" si="1180"/>
        <v>Sep</v>
      </c>
      <c r="L1963" s="8" t="str">
        <f t="shared" ca="1" si="1181"/>
        <v>Q3</v>
      </c>
      <c r="M1963">
        <f t="shared" ca="1" si="1182"/>
        <v>9</v>
      </c>
      <c r="N1963">
        <f t="shared" ca="1" si="1183"/>
        <v>3</v>
      </c>
      <c r="O1963">
        <f t="shared" ca="1" si="1184"/>
        <v>202009</v>
      </c>
      <c r="P1963">
        <f t="shared" ca="1" si="1185"/>
        <v>202003</v>
      </c>
      <c r="Q1963" t="str">
        <f t="shared" si="1186"/>
        <v>FY2020 Q1 Oct</v>
      </c>
      <c r="R1963">
        <f t="shared" si="1187"/>
        <v>2020</v>
      </c>
      <c r="S1963" s="8" t="str">
        <f t="shared" si="1188"/>
        <v>Oct</v>
      </c>
      <c r="T1963" s="8" t="str">
        <f t="shared" si="1189"/>
        <v>Q1</v>
      </c>
      <c r="U1963">
        <f t="shared" si="1190"/>
        <v>1</v>
      </c>
      <c r="V1963">
        <f t="shared" si="1191"/>
        <v>1</v>
      </c>
      <c r="W1963">
        <f t="shared" si="1192"/>
        <v>202001</v>
      </c>
      <c r="X1963">
        <f t="shared" si="1193"/>
        <v>202001</v>
      </c>
      <c r="Y1963" t="str">
        <f t="shared" si="1194"/>
        <v>FY2019 Q4 Oct</v>
      </c>
      <c r="Z1963">
        <f t="shared" si="1195"/>
        <v>2019</v>
      </c>
      <c r="AA1963" s="8" t="str">
        <f t="shared" si="1196"/>
        <v>Oct</v>
      </c>
      <c r="AB1963" s="8" t="str">
        <f t="shared" si="1197"/>
        <v>Q4</v>
      </c>
      <c r="AC1963">
        <f t="shared" si="1198"/>
        <v>10</v>
      </c>
      <c r="AD1963">
        <f t="shared" si="1199"/>
        <v>4</v>
      </c>
      <c r="AE1963">
        <f t="shared" si="1200"/>
        <v>201910</v>
      </c>
      <c r="AF1963">
        <f t="shared" si="1201"/>
        <v>201904</v>
      </c>
      <c r="AG1963" s="9">
        <f t="shared" ca="1" si="1202"/>
        <v>0</v>
      </c>
      <c r="AH1963">
        <f t="shared" ca="1" si="1203"/>
        <v>4</v>
      </c>
      <c r="AI1963" s="9">
        <f t="shared" ca="1" si="1204"/>
        <v>11</v>
      </c>
      <c r="AJ1963" s="9">
        <f t="shared" ca="1" si="1205"/>
        <v>1</v>
      </c>
      <c r="AK1963" s="9">
        <f t="shared" si="1206"/>
        <v>2</v>
      </c>
      <c r="AL1963" s="9">
        <f t="shared" si="1207"/>
        <v>41</v>
      </c>
      <c r="AM1963" s="9">
        <f t="shared" si="1208"/>
        <v>12</v>
      </c>
      <c r="AN1963" s="2">
        <v>43745.52847222222</v>
      </c>
      <c r="AO1963">
        <v>4533</v>
      </c>
      <c r="AP1963" s="1">
        <v>20000</v>
      </c>
      <c r="AQ1963" t="s">
        <v>5</v>
      </c>
    </row>
    <row r="1964" spans="1:43" x14ac:dyDescent="0.3">
      <c r="A1964" t="str">
        <f t="shared" ca="1" si="1170"/>
        <v>FY2020 Q4 Sep</v>
      </c>
      <c r="B1964">
        <f t="shared" ca="1" si="1171"/>
        <v>2020</v>
      </c>
      <c r="C1964" s="8" t="str">
        <f t="shared" ca="1" si="1172"/>
        <v>Sep</v>
      </c>
      <c r="D1964" s="8" t="str">
        <f t="shared" ca="1" si="1173"/>
        <v>Q4</v>
      </c>
      <c r="E1964">
        <f t="shared" ca="1" si="1174"/>
        <v>12</v>
      </c>
      <c r="F1964">
        <f t="shared" ca="1" si="1175"/>
        <v>4</v>
      </c>
      <c r="G1964">
        <f t="shared" ca="1" si="1176"/>
        <v>202012</v>
      </c>
      <c r="H1964">
        <f t="shared" ca="1" si="1177"/>
        <v>202004</v>
      </c>
      <c r="I1964" t="str">
        <f t="shared" ca="1" si="1178"/>
        <v>FY2020 Q3 Sep</v>
      </c>
      <c r="J1964">
        <f t="shared" ca="1" si="1179"/>
        <v>2020</v>
      </c>
      <c r="K1964" s="8" t="str">
        <f t="shared" ca="1" si="1180"/>
        <v>Sep</v>
      </c>
      <c r="L1964" s="8" t="str">
        <f t="shared" ca="1" si="1181"/>
        <v>Q3</v>
      </c>
      <c r="M1964">
        <f t="shared" ca="1" si="1182"/>
        <v>9</v>
      </c>
      <c r="N1964">
        <f t="shared" ca="1" si="1183"/>
        <v>3</v>
      </c>
      <c r="O1964">
        <f t="shared" ca="1" si="1184"/>
        <v>202009</v>
      </c>
      <c r="P1964">
        <f t="shared" ca="1" si="1185"/>
        <v>202003</v>
      </c>
      <c r="Q1964" t="str">
        <f t="shared" si="1186"/>
        <v>FY2020 Q2 Mar</v>
      </c>
      <c r="R1964">
        <f t="shared" si="1187"/>
        <v>2020</v>
      </c>
      <c r="S1964" s="8" t="str">
        <f t="shared" si="1188"/>
        <v>Mar</v>
      </c>
      <c r="T1964" s="8" t="str">
        <f t="shared" si="1189"/>
        <v>Q2</v>
      </c>
      <c r="U1964">
        <f t="shared" si="1190"/>
        <v>6</v>
      </c>
      <c r="V1964">
        <f t="shared" si="1191"/>
        <v>2</v>
      </c>
      <c r="W1964">
        <f t="shared" si="1192"/>
        <v>202006</v>
      </c>
      <c r="X1964">
        <f t="shared" si="1193"/>
        <v>202002</v>
      </c>
      <c r="Y1964" t="str">
        <f t="shared" si="1194"/>
        <v>FY2020 Q1 Mar</v>
      </c>
      <c r="Z1964">
        <f t="shared" si="1195"/>
        <v>2020</v>
      </c>
      <c r="AA1964" s="8" t="str">
        <f t="shared" si="1196"/>
        <v>Mar</v>
      </c>
      <c r="AB1964" s="8" t="str">
        <f t="shared" si="1197"/>
        <v>Q1</v>
      </c>
      <c r="AC1964">
        <f t="shared" si="1198"/>
        <v>3</v>
      </c>
      <c r="AD1964">
        <f t="shared" si="1199"/>
        <v>1</v>
      </c>
      <c r="AE1964">
        <f t="shared" si="1200"/>
        <v>202003</v>
      </c>
      <c r="AF1964">
        <f t="shared" si="1201"/>
        <v>202001</v>
      </c>
      <c r="AG1964" s="9">
        <f t="shared" ca="1" si="1202"/>
        <v>0</v>
      </c>
      <c r="AH1964">
        <f t="shared" ca="1" si="1203"/>
        <v>2</v>
      </c>
      <c r="AI1964" s="9">
        <f t="shared" ca="1" si="1204"/>
        <v>6</v>
      </c>
      <c r="AJ1964" s="9">
        <f t="shared" ca="1" si="1205"/>
        <v>0</v>
      </c>
      <c r="AK1964" s="9">
        <f t="shared" si="1206"/>
        <v>5</v>
      </c>
      <c r="AL1964" s="9">
        <f t="shared" si="1207"/>
        <v>10</v>
      </c>
      <c r="AM1964" s="9">
        <f t="shared" si="1208"/>
        <v>10</v>
      </c>
      <c r="AN1964" s="2">
        <v>43895.417361111111</v>
      </c>
      <c r="AO1964">
        <v>4536</v>
      </c>
      <c r="AP1964" s="1">
        <v>20000</v>
      </c>
      <c r="AQ1964" t="s">
        <v>5</v>
      </c>
    </row>
    <row r="1965" spans="1:43" x14ac:dyDescent="0.3">
      <c r="A1965" t="str">
        <f t="shared" ca="1" si="1170"/>
        <v>FY2020 Q4 Sep</v>
      </c>
      <c r="B1965">
        <f t="shared" ca="1" si="1171"/>
        <v>2020</v>
      </c>
      <c r="C1965" s="8" t="str">
        <f t="shared" ca="1" si="1172"/>
        <v>Sep</v>
      </c>
      <c r="D1965" s="8" t="str">
        <f t="shared" ca="1" si="1173"/>
        <v>Q4</v>
      </c>
      <c r="E1965">
        <f t="shared" ca="1" si="1174"/>
        <v>12</v>
      </c>
      <c r="F1965">
        <f t="shared" ca="1" si="1175"/>
        <v>4</v>
      </c>
      <c r="G1965">
        <f t="shared" ca="1" si="1176"/>
        <v>202012</v>
      </c>
      <c r="H1965">
        <f t="shared" ca="1" si="1177"/>
        <v>202004</v>
      </c>
      <c r="I1965" t="str">
        <f t="shared" ca="1" si="1178"/>
        <v>FY2020 Q3 Sep</v>
      </c>
      <c r="J1965">
        <f t="shared" ca="1" si="1179"/>
        <v>2020</v>
      </c>
      <c r="K1965" s="8" t="str">
        <f t="shared" ca="1" si="1180"/>
        <v>Sep</v>
      </c>
      <c r="L1965" s="8" t="str">
        <f t="shared" ca="1" si="1181"/>
        <v>Q3</v>
      </c>
      <c r="M1965">
        <f t="shared" ca="1" si="1182"/>
        <v>9</v>
      </c>
      <c r="N1965">
        <f t="shared" ca="1" si="1183"/>
        <v>3</v>
      </c>
      <c r="O1965">
        <f t="shared" ca="1" si="1184"/>
        <v>202009</v>
      </c>
      <c r="P1965">
        <f t="shared" ca="1" si="1185"/>
        <v>202003</v>
      </c>
      <c r="Q1965" t="str">
        <f t="shared" si="1186"/>
        <v>FY2020 Q2 Mar</v>
      </c>
      <c r="R1965">
        <f t="shared" si="1187"/>
        <v>2020</v>
      </c>
      <c r="S1965" s="8" t="str">
        <f t="shared" si="1188"/>
        <v>Mar</v>
      </c>
      <c r="T1965" s="8" t="str">
        <f t="shared" si="1189"/>
        <v>Q2</v>
      </c>
      <c r="U1965">
        <f t="shared" si="1190"/>
        <v>6</v>
      </c>
      <c r="V1965">
        <f t="shared" si="1191"/>
        <v>2</v>
      </c>
      <c r="W1965">
        <f t="shared" si="1192"/>
        <v>202006</v>
      </c>
      <c r="X1965">
        <f t="shared" si="1193"/>
        <v>202002</v>
      </c>
      <c r="Y1965" t="str">
        <f t="shared" si="1194"/>
        <v>FY2020 Q1 Mar</v>
      </c>
      <c r="Z1965">
        <f t="shared" si="1195"/>
        <v>2020</v>
      </c>
      <c r="AA1965" s="8" t="str">
        <f t="shared" si="1196"/>
        <v>Mar</v>
      </c>
      <c r="AB1965" s="8" t="str">
        <f t="shared" si="1197"/>
        <v>Q1</v>
      </c>
      <c r="AC1965">
        <f t="shared" si="1198"/>
        <v>3</v>
      </c>
      <c r="AD1965">
        <f t="shared" si="1199"/>
        <v>1</v>
      </c>
      <c r="AE1965">
        <f t="shared" si="1200"/>
        <v>202003</v>
      </c>
      <c r="AF1965">
        <f t="shared" si="1201"/>
        <v>202001</v>
      </c>
      <c r="AG1965" s="9">
        <f t="shared" ca="1" si="1202"/>
        <v>0</v>
      </c>
      <c r="AH1965">
        <f t="shared" ca="1" si="1203"/>
        <v>2</v>
      </c>
      <c r="AI1965" s="9">
        <f t="shared" ca="1" si="1204"/>
        <v>6</v>
      </c>
      <c r="AJ1965" s="9">
        <f t="shared" ca="1" si="1205"/>
        <v>0</v>
      </c>
      <c r="AK1965" s="9">
        <f t="shared" si="1206"/>
        <v>5</v>
      </c>
      <c r="AL1965" s="9">
        <f t="shared" si="1207"/>
        <v>10</v>
      </c>
      <c r="AM1965" s="9">
        <f t="shared" si="1208"/>
        <v>12</v>
      </c>
      <c r="AN1965" s="2">
        <v>43895.532638888886</v>
      </c>
      <c r="AO1965">
        <v>4590</v>
      </c>
      <c r="AP1965" s="1">
        <v>20000</v>
      </c>
      <c r="AQ1965" t="s">
        <v>5</v>
      </c>
    </row>
    <row r="1966" spans="1:43" x14ac:dyDescent="0.3">
      <c r="A1966" t="str">
        <f t="shared" ca="1" si="1170"/>
        <v>FY2020 Q4 Sep</v>
      </c>
      <c r="B1966">
        <f t="shared" ca="1" si="1171"/>
        <v>2020</v>
      </c>
      <c r="C1966" s="8" t="str">
        <f t="shared" ca="1" si="1172"/>
        <v>Sep</v>
      </c>
      <c r="D1966" s="8" t="str">
        <f t="shared" ca="1" si="1173"/>
        <v>Q4</v>
      </c>
      <c r="E1966">
        <f t="shared" ca="1" si="1174"/>
        <v>12</v>
      </c>
      <c r="F1966">
        <f t="shared" ca="1" si="1175"/>
        <v>4</v>
      </c>
      <c r="G1966">
        <f t="shared" ca="1" si="1176"/>
        <v>202012</v>
      </c>
      <c r="H1966">
        <f t="shared" ca="1" si="1177"/>
        <v>202004</v>
      </c>
      <c r="I1966" t="str">
        <f t="shared" ca="1" si="1178"/>
        <v>FY2020 Q3 Sep</v>
      </c>
      <c r="J1966">
        <f t="shared" ca="1" si="1179"/>
        <v>2020</v>
      </c>
      <c r="K1966" s="8" t="str">
        <f t="shared" ca="1" si="1180"/>
        <v>Sep</v>
      </c>
      <c r="L1966" s="8" t="str">
        <f t="shared" ca="1" si="1181"/>
        <v>Q3</v>
      </c>
      <c r="M1966">
        <f t="shared" ca="1" si="1182"/>
        <v>9</v>
      </c>
      <c r="N1966">
        <f t="shared" ca="1" si="1183"/>
        <v>3</v>
      </c>
      <c r="O1966">
        <f t="shared" ca="1" si="1184"/>
        <v>202009</v>
      </c>
      <c r="P1966">
        <f t="shared" ca="1" si="1185"/>
        <v>202003</v>
      </c>
      <c r="Q1966" t="str">
        <f t="shared" si="1186"/>
        <v>FY2020 Q1 Nov</v>
      </c>
      <c r="R1966">
        <f t="shared" si="1187"/>
        <v>2020</v>
      </c>
      <c r="S1966" s="8" t="str">
        <f t="shared" si="1188"/>
        <v>Nov</v>
      </c>
      <c r="T1966" s="8" t="str">
        <f t="shared" si="1189"/>
        <v>Q1</v>
      </c>
      <c r="U1966">
        <f t="shared" si="1190"/>
        <v>2</v>
      </c>
      <c r="V1966">
        <f t="shared" si="1191"/>
        <v>1</v>
      </c>
      <c r="W1966">
        <f t="shared" si="1192"/>
        <v>202002</v>
      </c>
      <c r="X1966">
        <f t="shared" si="1193"/>
        <v>202001</v>
      </c>
      <c r="Y1966" t="str">
        <f t="shared" si="1194"/>
        <v>FY2019 Q4 Nov</v>
      </c>
      <c r="Z1966">
        <f t="shared" si="1195"/>
        <v>2019</v>
      </c>
      <c r="AA1966" s="8" t="str">
        <f t="shared" si="1196"/>
        <v>Nov</v>
      </c>
      <c r="AB1966" s="8" t="str">
        <f t="shared" si="1197"/>
        <v>Q4</v>
      </c>
      <c r="AC1966">
        <f t="shared" si="1198"/>
        <v>11</v>
      </c>
      <c r="AD1966">
        <f t="shared" si="1199"/>
        <v>4</v>
      </c>
      <c r="AE1966">
        <f t="shared" si="1200"/>
        <v>201911</v>
      </c>
      <c r="AF1966">
        <f t="shared" si="1201"/>
        <v>201904</v>
      </c>
      <c r="AG1966" s="9">
        <f t="shared" ca="1" si="1202"/>
        <v>0</v>
      </c>
      <c r="AH1966">
        <f t="shared" ca="1" si="1203"/>
        <v>3</v>
      </c>
      <c r="AI1966" s="9">
        <f t="shared" ca="1" si="1204"/>
        <v>10</v>
      </c>
      <c r="AJ1966" s="9">
        <f t="shared" ca="1" si="1205"/>
        <v>1</v>
      </c>
      <c r="AK1966" s="9">
        <f t="shared" si="1206"/>
        <v>4</v>
      </c>
      <c r="AL1966" s="9">
        <f t="shared" si="1207"/>
        <v>47</v>
      </c>
      <c r="AM1966" s="9">
        <f t="shared" si="1208"/>
        <v>13</v>
      </c>
      <c r="AN1966" s="2">
        <v>43789.556250000001</v>
      </c>
      <c r="AO1966">
        <v>4595</v>
      </c>
      <c r="AP1966" s="1">
        <v>20000</v>
      </c>
      <c r="AQ1966" t="s">
        <v>5</v>
      </c>
    </row>
    <row r="1967" spans="1:43" x14ac:dyDescent="0.3">
      <c r="A1967" t="str">
        <f t="shared" ca="1" si="1170"/>
        <v>FY2020 Q4 Sep</v>
      </c>
      <c r="B1967">
        <f t="shared" ca="1" si="1171"/>
        <v>2020</v>
      </c>
      <c r="C1967" s="8" t="str">
        <f t="shared" ca="1" si="1172"/>
        <v>Sep</v>
      </c>
      <c r="D1967" s="8" t="str">
        <f t="shared" ca="1" si="1173"/>
        <v>Q4</v>
      </c>
      <c r="E1967">
        <f t="shared" ca="1" si="1174"/>
        <v>12</v>
      </c>
      <c r="F1967">
        <f t="shared" ca="1" si="1175"/>
        <v>4</v>
      </c>
      <c r="G1967">
        <f t="shared" ca="1" si="1176"/>
        <v>202012</v>
      </c>
      <c r="H1967">
        <f t="shared" ca="1" si="1177"/>
        <v>202004</v>
      </c>
      <c r="I1967" t="str">
        <f t="shared" ca="1" si="1178"/>
        <v>FY2020 Q3 Sep</v>
      </c>
      <c r="J1967">
        <f t="shared" ca="1" si="1179"/>
        <v>2020</v>
      </c>
      <c r="K1967" s="8" t="str">
        <f t="shared" ca="1" si="1180"/>
        <v>Sep</v>
      </c>
      <c r="L1967" s="8" t="str">
        <f t="shared" ca="1" si="1181"/>
        <v>Q3</v>
      </c>
      <c r="M1967">
        <f t="shared" ca="1" si="1182"/>
        <v>9</v>
      </c>
      <c r="N1967">
        <f t="shared" ca="1" si="1183"/>
        <v>3</v>
      </c>
      <c r="O1967">
        <f t="shared" ca="1" si="1184"/>
        <v>202009</v>
      </c>
      <c r="P1967">
        <f t="shared" ca="1" si="1185"/>
        <v>202003</v>
      </c>
      <c r="Q1967" t="str">
        <f t="shared" si="1186"/>
        <v>FY2020 Q1 Oct</v>
      </c>
      <c r="R1967">
        <f t="shared" si="1187"/>
        <v>2020</v>
      </c>
      <c r="S1967" s="8" t="str">
        <f t="shared" si="1188"/>
        <v>Oct</v>
      </c>
      <c r="T1967" s="8" t="str">
        <f t="shared" si="1189"/>
        <v>Q1</v>
      </c>
      <c r="U1967">
        <f t="shared" si="1190"/>
        <v>1</v>
      </c>
      <c r="V1967">
        <f t="shared" si="1191"/>
        <v>1</v>
      </c>
      <c r="W1967">
        <f t="shared" si="1192"/>
        <v>202001</v>
      </c>
      <c r="X1967">
        <f t="shared" si="1193"/>
        <v>202001</v>
      </c>
      <c r="Y1967" t="str">
        <f t="shared" si="1194"/>
        <v>FY2019 Q4 Oct</v>
      </c>
      <c r="Z1967">
        <f t="shared" si="1195"/>
        <v>2019</v>
      </c>
      <c r="AA1967" s="8" t="str">
        <f t="shared" si="1196"/>
        <v>Oct</v>
      </c>
      <c r="AB1967" s="8" t="str">
        <f t="shared" si="1197"/>
        <v>Q4</v>
      </c>
      <c r="AC1967">
        <f t="shared" si="1198"/>
        <v>10</v>
      </c>
      <c r="AD1967">
        <f t="shared" si="1199"/>
        <v>4</v>
      </c>
      <c r="AE1967">
        <f t="shared" si="1200"/>
        <v>201910</v>
      </c>
      <c r="AF1967">
        <f t="shared" si="1201"/>
        <v>201904</v>
      </c>
      <c r="AG1967" s="9">
        <f t="shared" ca="1" si="1202"/>
        <v>0</v>
      </c>
      <c r="AH1967">
        <f t="shared" ca="1" si="1203"/>
        <v>4</v>
      </c>
      <c r="AI1967" s="9">
        <f t="shared" ca="1" si="1204"/>
        <v>11</v>
      </c>
      <c r="AJ1967" s="9">
        <f t="shared" ca="1" si="1205"/>
        <v>1</v>
      </c>
      <c r="AK1967" s="9">
        <f t="shared" si="1206"/>
        <v>6</v>
      </c>
      <c r="AL1967" s="9">
        <f t="shared" si="1207"/>
        <v>41</v>
      </c>
      <c r="AM1967" s="9">
        <f t="shared" si="1208"/>
        <v>11</v>
      </c>
      <c r="AN1967" s="2">
        <v>43749.499305555553</v>
      </c>
      <c r="AO1967">
        <v>4606</v>
      </c>
      <c r="AP1967" s="1">
        <v>20000</v>
      </c>
      <c r="AQ1967" t="s">
        <v>5</v>
      </c>
    </row>
    <row r="1968" spans="1:43" x14ac:dyDescent="0.3">
      <c r="A1968" t="str">
        <f t="shared" ca="1" si="1170"/>
        <v>FY2020 Q4 Sep</v>
      </c>
      <c r="B1968">
        <f t="shared" ca="1" si="1171"/>
        <v>2020</v>
      </c>
      <c r="C1968" s="8" t="str">
        <f t="shared" ca="1" si="1172"/>
        <v>Sep</v>
      </c>
      <c r="D1968" s="8" t="str">
        <f t="shared" ca="1" si="1173"/>
        <v>Q4</v>
      </c>
      <c r="E1968">
        <f t="shared" ca="1" si="1174"/>
        <v>12</v>
      </c>
      <c r="F1968">
        <f t="shared" ca="1" si="1175"/>
        <v>4</v>
      </c>
      <c r="G1968">
        <f t="shared" ca="1" si="1176"/>
        <v>202012</v>
      </c>
      <c r="H1968">
        <f t="shared" ca="1" si="1177"/>
        <v>202004</v>
      </c>
      <c r="I1968" t="str">
        <f t="shared" ca="1" si="1178"/>
        <v>FY2020 Q3 Sep</v>
      </c>
      <c r="J1968">
        <f t="shared" ca="1" si="1179"/>
        <v>2020</v>
      </c>
      <c r="K1968" s="8" t="str">
        <f t="shared" ca="1" si="1180"/>
        <v>Sep</v>
      </c>
      <c r="L1968" s="8" t="str">
        <f t="shared" ca="1" si="1181"/>
        <v>Q3</v>
      </c>
      <c r="M1968">
        <f t="shared" ca="1" si="1182"/>
        <v>9</v>
      </c>
      <c r="N1968">
        <f t="shared" ca="1" si="1183"/>
        <v>3</v>
      </c>
      <c r="O1968">
        <f t="shared" ca="1" si="1184"/>
        <v>202009</v>
      </c>
      <c r="P1968">
        <f t="shared" ca="1" si="1185"/>
        <v>202003</v>
      </c>
      <c r="Q1968" t="str">
        <f t="shared" si="1186"/>
        <v>FY2020 Q2 Feb</v>
      </c>
      <c r="R1968">
        <f t="shared" si="1187"/>
        <v>2020</v>
      </c>
      <c r="S1968" s="8" t="str">
        <f t="shared" si="1188"/>
        <v>Feb</v>
      </c>
      <c r="T1968" s="8" t="str">
        <f t="shared" si="1189"/>
        <v>Q2</v>
      </c>
      <c r="U1968">
        <f t="shared" si="1190"/>
        <v>5</v>
      </c>
      <c r="V1968">
        <f t="shared" si="1191"/>
        <v>2</v>
      </c>
      <c r="W1968">
        <f t="shared" si="1192"/>
        <v>202005</v>
      </c>
      <c r="X1968">
        <f t="shared" si="1193"/>
        <v>202002</v>
      </c>
      <c r="Y1968" t="str">
        <f t="shared" si="1194"/>
        <v>FY2020 Q1 Feb</v>
      </c>
      <c r="Z1968">
        <f t="shared" si="1195"/>
        <v>2020</v>
      </c>
      <c r="AA1968" s="8" t="str">
        <f t="shared" si="1196"/>
        <v>Feb</v>
      </c>
      <c r="AB1968" s="8" t="str">
        <f t="shared" si="1197"/>
        <v>Q1</v>
      </c>
      <c r="AC1968">
        <f t="shared" si="1198"/>
        <v>2</v>
      </c>
      <c r="AD1968">
        <f t="shared" si="1199"/>
        <v>1</v>
      </c>
      <c r="AE1968">
        <f t="shared" si="1200"/>
        <v>202002</v>
      </c>
      <c r="AF1968">
        <f t="shared" si="1201"/>
        <v>202001</v>
      </c>
      <c r="AG1968" s="9">
        <f t="shared" ca="1" si="1202"/>
        <v>0</v>
      </c>
      <c r="AH1968">
        <f t="shared" ca="1" si="1203"/>
        <v>2</v>
      </c>
      <c r="AI1968" s="9">
        <f t="shared" ca="1" si="1204"/>
        <v>7</v>
      </c>
      <c r="AJ1968" s="9">
        <f t="shared" ca="1" si="1205"/>
        <v>0</v>
      </c>
      <c r="AK1968" s="9">
        <f t="shared" si="1206"/>
        <v>2</v>
      </c>
      <c r="AL1968" s="9">
        <f t="shared" si="1207"/>
        <v>8</v>
      </c>
      <c r="AM1968" s="9">
        <f t="shared" si="1208"/>
        <v>15</v>
      </c>
      <c r="AN1968" s="2">
        <v>43878.63958333333</v>
      </c>
      <c r="AO1968">
        <v>4627</v>
      </c>
      <c r="AP1968" s="1">
        <v>20000</v>
      </c>
      <c r="AQ1968" t="s">
        <v>5</v>
      </c>
    </row>
    <row r="1969" spans="1:43" x14ac:dyDescent="0.3">
      <c r="A1969" t="str">
        <f t="shared" ca="1" si="1170"/>
        <v>FY2020 Q4 Sep</v>
      </c>
      <c r="B1969">
        <f t="shared" ca="1" si="1171"/>
        <v>2020</v>
      </c>
      <c r="C1969" s="8" t="str">
        <f t="shared" ca="1" si="1172"/>
        <v>Sep</v>
      </c>
      <c r="D1969" s="8" t="str">
        <f t="shared" ca="1" si="1173"/>
        <v>Q4</v>
      </c>
      <c r="E1969">
        <f t="shared" ca="1" si="1174"/>
        <v>12</v>
      </c>
      <c r="F1969">
        <f t="shared" ca="1" si="1175"/>
        <v>4</v>
      </c>
      <c r="G1969">
        <f t="shared" ca="1" si="1176"/>
        <v>202012</v>
      </c>
      <c r="H1969">
        <f t="shared" ca="1" si="1177"/>
        <v>202004</v>
      </c>
      <c r="I1969" t="str">
        <f t="shared" ca="1" si="1178"/>
        <v>FY2020 Q3 Sep</v>
      </c>
      <c r="J1969">
        <f t="shared" ca="1" si="1179"/>
        <v>2020</v>
      </c>
      <c r="K1969" s="8" t="str">
        <f t="shared" ca="1" si="1180"/>
        <v>Sep</v>
      </c>
      <c r="L1969" s="8" t="str">
        <f t="shared" ca="1" si="1181"/>
        <v>Q3</v>
      </c>
      <c r="M1969">
        <f t="shared" ca="1" si="1182"/>
        <v>9</v>
      </c>
      <c r="N1969">
        <f t="shared" ca="1" si="1183"/>
        <v>3</v>
      </c>
      <c r="O1969">
        <f t="shared" ca="1" si="1184"/>
        <v>202009</v>
      </c>
      <c r="P1969">
        <f t="shared" ca="1" si="1185"/>
        <v>202003</v>
      </c>
      <c r="Q1969" t="str">
        <f t="shared" si="1186"/>
        <v>FY2020 Q1 Dec</v>
      </c>
      <c r="R1969">
        <f t="shared" si="1187"/>
        <v>2020</v>
      </c>
      <c r="S1969" s="8" t="str">
        <f t="shared" si="1188"/>
        <v>Dec</v>
      </c>
      <c r="T1969" s="8" t="str">
        <f t="shared" si="1189"/>
        <v>Q1</v>
      </c>
      <c r="U1969">
        <f t="shared" si="1190"/>
        <v>3</v>
      </c>
      <c r="V1969">
        <f t="shared" si="1191"/>
        <v>1</v>
      </c>
      <c r="W1969">
        <f t="shared" si="1192"/>
        <v>202003</v>
      </c>
      <c r="X1969">
        <f t="shared" si="1193"/>
        <v>202001</v>
      </c>
      <c r="Y1969" t="str">
        <f t="shared" si="1194"/>
        <v>FY2019 Q4 Dec</v>
      </c>
      <c r="Z1969">
        <f t="shared" si="1195"/>
        <v>2019</v>
      </c>
      <c r="AA1969" s="8" t="str">
        <f t="shared" si="1196"/>
        <v>Dec</v>
      </c>
      <c r="AB1969" s="8" t="str">
        <f t="shared" si="1197"/>
        <v>Q4</v>
      </c>
      <c r="AC1969">
        <f t="shared" si="1198"/>
        <v>12</v>
      </c>
      <c r="AD1969">
        <f t="shared" si="1199"/>
        <v>4</v>
      </c>
      <c r="AE1969">
        <f t="shared" si="1200"/>
        <v>201912</v>
      </c>
      <c r="AF1969">
        <f t="shared" si="1201"/>
        <v>201904</v>
      </c>
      <c r="AG1969" s="9">
        <f t="shared" ca="1" si="1202"/>
        <v>0</v>
      </c>
      <c r="AH1969">
        <f t="shared" ca="1" si="1203"/>
        <v>3</v>
      </c>
      <c r="AI1969" s="9">
        <f t="shared" ca="1" si="1204"/>
        <v>9</v>
      </c>
      <c r="AJ1969" s="9">
        <f t="shared" ca="1" si="1205"/>
        <v>1</v>
      </c>
      <c r="AK1969" s="9">
        <f t="shared" si="1206"/>
        <v>4</v>
      </c>
      <c r="AL1969" s="9">
        <f t="shared" si="1207"/>
        <v>50</v>
      </c>
      <c r="AM1969" s="9">
        <f t="shared" si="1208"/>
        <v>15</v>
      </c>
      <c r="AN1969" s="2">
        <v>43810.65347222222</v>
      </c>
      <c r="AO1969">
        <v>4659</v>
      </c>
      <c r="AP1969" s="1">
        <v>20000</v>
      </c>
      <c r="AQ1969" t="s">
        <v>5</v>
      </c>
    </row>
    <row r="1970" spans="1:43" x14ac:dyDescent="0.3">
      <c r="A1970" t="str">
        <f t="shared" ca="1" si="1170"/>
        <v>FY2020 Q4 Sep</v>
      </c>
      <c r="B1970">
        <f t="shared" ca="1" si="1171"/>
        <v>2020</v>
      </c>
      <c r="C1970" s="8" t="str">
        <f t="shared" ca="1" si="1172"/>
        <v>Sep</v>
      </c>
      <c r="D1970" s="8" t="str">
        <f t="shared" ca="1" si="1173"/>
        <v>Q4</v>
      </c>
      <c r="E1970">
        <f t="shared" ca="1" si="1174"/>
        <v>12</v>
      </c>
      <c r="F1970">
        <f t="shared" ca="1" si="1175"/>
        <v>4</v>
      </c>
      <c r="G1970">
        <f t="shared" ca="1" si="1176"/>
        <v>202012</v>
      </c>
      <c r="H1970">
        <f t="shared" ca="1" si="1177"/>
        <v>202004</v>
      </c>
      <c r="I1970" t="str">
        <f t="shared" ca="1" si="1178"/>
        <v>FY2020 Q3 Sep</v>
      </c>
      <c r="J1970">
        <f t="shared" ca="1" si="1179"/>
        <v>2020</v>
      </c>
      <c r="K1970" s="8" t="str">
        <f t="shared" ca="1" si="1180"/>
        <v>Sep</v>
      </c>
      <c r="L1970" s="8" t="str">
        <f t="shared" ca="1" si="1181"/>
        <v>Q3</v>
      </c>
      <c r="M1970">
        <f t="shared" ca="1" si="1182"/>
        <v>9</v>
      </c>
      <c r="N1970">
        <f t="shared" ca="1" si="1183"/>
        <v>3</v>
      </c>
      <c r="O1970">
        <f t="shared" ca="1" si="1184"/>
        <v>202009</v>
      </c>
      <c r="P1970">
        <f t="shared" ca="1" si="1185"/>
        <v>202003</v>
      </c>
      <c r="Q1970" t="str">
        <f t="shared" si="1186"/>
        <v>FY2020 Q2 Jan</v>
      </c>
      <c r="R1970">
        <f t="shared" si="1187"/>
        <v>2020</v>
      </c>
      <c r="S1970" s="8" t="str">
        <f t="shared" si="1188"/>
        <v>Jan</v>
      </c>
      <c r="T1970" s="8" t="str">
        <f t="shared" si="1189"/>
        <v>Q2</v>
      </c>
      <c r="U1970">
        <f t="shared" si="1190"/>
        <v>4</v>
      </c>
      <c r="V1970">
        <f t="shared" si="1191"/>
        <v>2</v>
      </c>
      <c r="W1970">
        <f t="shared" si="1192"/>
        <v>202004</v>
      </c>
      <c r="X1970">
        <f t="shared" si="1193"/>
        <v>202002</v>
      </c>
      <c r="Y1970" t="str">
        <f t="shared" si="1194"/>
        <v>FY2020 Q1 Jan</v>
      </c>
      <c r="Z1970">
        <f t="shared" si="1195"/>
        <v>2020</v>
      </c>
      <c r="AA1970" s="8" t="str">
        <f t="shared" si="1196"/>
        <v>Jan</v>
      </c>
      <c r="AB1970" s="8" t="str">
        <f t="shared" si="1197"/>
        <v>Q1</v>
      </c>
      <c r="AC1970">
        <f t="shared" si="1198"/>
        <v>1</v>
      </c>
      <c r="AD1970">
        <f t="shared" si="1199"/>
        <v>1</v>
      </c>
      <c r="AE1970">
        <f t="shared" si="1200"/>
        <v>202001</v>
      </c>
      <c r="AF1970">
        <f t="shared" si="1201"/>
        <v>202001</v>
      </c>
      <c r="AG1970" s="9">
        <f t="shared" ca="1" si="1202"/>
        <v>0</v>
      </c>
      <c r="AH1970">
        <f t="shared" ca="1" si="1203"/>
        <v>3</v>
      </c>
      <c r="AI1970" s="9">
        <f t="shared" ca="1" si="1204"/>
        <v>8</v>
      </c>
      <c r="AJ1970" s="9">
        <f t="shared" ca="1" si="1205"/>
        <v>0</v>
      </c>
      <c r="AK1970" s="9">
        <f t="shared" si="1206"/>
        <v>4</v>
      </c>
      <c r="AL1970" s="9">
        <f t="shared" si="1207"/>
        <v>3</v>
      </c>
      <c r="AM1970" s="9">
        <f t="shared" si="1208"/>
        <v>14</v>
      </c>
      <c r="AN1970" s="2">
        <v>43845.59652777778</v>
      </c>
      <c r="AO1970">
        <v>4663</v>
      </c>
      <c r="AP1970" s="1">
        <v>20000</v>
      </c>
      <c r="AQ1970" t="s">
        <v>5</v>
      </c>
    </row>
    <row r="1971" spans="1:43" x14ac:dyDescent="0.3">
      <c r="A1971" t="str">
        <f t="shared" ca="1" si="1170"/>
        <v>FY2020 Q4 Sep</v>
      </c>
      <c r="B1971">
        <f t="shared" ca="1" si="1171"/>
        <v>2020</v>
      </c>
      <c r="C1971" s="8" t="str">
        <f t="shared" ca="1" si="1172"/>
        <v>Sep</v>
      </c>
      <c r="D1971" s="8" t="str">
        <f t="shared" ca="1" si="1173"/>
        <v>Q4</v>
      </c>
      <c r="E1971">
        <f t="shared" ca="1" si="1174"/>
        <v>12</v>
      </c>
      <c r="F1971">
        <f t="shared" ca="1" si="1175"/>
        <v>4</v>
      </c>
      <c r="G1971">
        <f t="shared" ca="1" si="1176"/>
        <v>202012</v>
      </c>
      <c r="H1971">
        <f t="shared" ca="1" si="1177"/>
        <v>202004</v>
      </c>
      <c r="I1971" t="str">
        <f t="shared" ca="1" si="1178"/>
        <v>FY2020 Q3 Sep</v>
      </c>
      <c r="J1971">
        <f t="shared" ca="1" si="1179"/>
        <v>2020</v>
      </c>
      <c r="K1971" s="8" t="str">
        <f t="shared" ca="1" si="1180"/>
        <v>Sep</v>
      </c>
      <c r="L1971" s="8" t="str">
        <f t="shared" ca="1" si="1181"/>
        <v>Q3</v>
      </c>
      <c r="M1971">
        <f t="shared" ca="1" si="1182"/>
        <v>9</v>
      </c>
      <c r="N1971">
        <f t="shared" ca="1" si="1183"/>
        <v>3</v>
      </c>
      <c r="O1971">
        <f t="shared" ca="1" si="1184"/>
        <v>202009</v>
      </c>
      <c r="P1971">
        <f t="shared" ca="1" si="1185"/>
        <v>202003</v>
      </c>
      <c r="Q1971" t="str">
        <f t="shared" si="1186"/>
        <v>FY2020 Q1 Nov</v>
      </c>
      <c r="R1971">
        <f t="shared" si="1187"/>
        <v>2020</v>
      </c>
      <c r="S1971" s="8" t="str">
        <f t="shared" si="1188"/>
        <v>Nov</v>
      </c>
      <c r="T1971" s="8" t="str">
        <f t="shared" si="1189"/>
        <v>Q1</v>
      </c>
      <c r="U1971">
        <f t="shared" si="1190"/>
        <v>2</v>
      </c>
      <c r="V1971">
        <f t="shared" si="1191"/>
        <v>1</v>
      </c>
      <c r="W1971">
        <f t="shared" si="1192"/>
        <v>202002</v>
      </c>
      <c r="X1971">
        <f t="shared" si="1193"/>
        <v>202001</v>
      </c>
      <c r="Y1971" t="str">
        <f t="shared" si="1194"/>
        <v>FY2019 Q4 Nov</v>
      </c>
      <c r="Z1971">
        <f t="shared" si="1195"/>
        <v>2019</v>
      </c>
      <c r="AA1971" s="8" t="str">
        <f t="shared" si="1196"/>
        <v>Nov</v>
      </c>
      <c r="AB1971" s="8" t="str">
        <f t="shared" si="1197"/>
        <v>Q4</v>
      </c>
      <c r="AC1971">
        <f t="shared" si="1198"/>
        <v>11</v>
      </c>
      <c r="AD1971">
        <f t="shared" si="1199"/>
        <v>4</v>
      </c>
      <c r="AE1971">
        <f t="shared" si="1200"/>
        <v>201911</v>
      </c>
      <c r="AF1971">
        <f t="shared" si="1201"/>
        <v>201904</v>
      </c>
      <c r="AG1971" s="9">
        <f t="shared" ca="1" si="1202"/>
        <v>0</v>
      </c>
      <c r="AH1971">
        <f t="shared" ca="1" si="1203"/>
        <v>3</v>
      </c>
      <c r="AI1971" s="9">
        <f t="shared" ca="1" si="1204"/>
        <v>10</v>
      </c>
      <c r="AJ1971" s="9">
        <f t="shared" ca="1" si="1205"/>
        <v>1</v>
      </c>
      <c r="AK1971" s="9">
        <f t="shared" si="1206"/>
        <v>5</v>
      </c>
      <c r="AL1971" s="9">
        <f t="shared" si="1207"/>
        <v>45</v>
      </c>
      <c r="AM1971" s="9">
        <f t="shared" si="1208"/>
        <v>13</v>
      </c>
      <c r="AN1971" s="2">
        <v>43776.564583333333</v>
      </c>
      <c r="AO1971">
        <v>4689</v>
      </c>
      <c r="AP1971" s="1">
        <v>20000</v>
      </c>
      <c r="AQ1971" t="s">
        <v>5</v>
      </c>
    </row>
    <row r="1972" spans="1:43" x14ac:dyDescent="0.3">
      <c r="A1972" t="str">
        <f t="shared" ca="1" si="1170"/>
        <v>FY2020 Q4 Sep</v>
      </c>
      <c r="B1972">
        <f t="shared" ca="1" si="1171"/>
        <v>2020</v>
      </c>
      <c r="C1972" s="8" t="str">
        <f t="shared" ca="1" si="1172"/>
        <v>Sep</v>
      </c>
      <c r="D1972" s="8" t="str">
        <f t="shared" ca="1" si="1173"/>
        <v>Q4</v>
      </c>
      <c r="E1972">
        <f t="shared" ca="1" si="1174"/>
        <v>12</v>
      </c>
      <c r="F1972">
        <f t="shared" ca="1" si="1175"/>
        <v>4</v>
      </c>
      <c r="G1972">
        <f t="shared" ca="1" si="1176"/>
        <v>202012</v>
      </c>
      <c r="H1972">
        <f t="shared" ca="1" si="1177"/>
        <v>202004</v>
      </c>
      <c r="I1972" t="str">
        <f t="shared" ca="1" si="1178"/>
        <v>FY2020 Q3 Sep</v>
      </c>
      <c r="J1972">
        <f t="shared" ca="1" si="1179"/>
        <v>2020</v>
      </c>
      <c r="K1972" s="8" t="str">
        <f t="shared" ca="1" si="1180"/>
        <v>Sep</v>
      </c>
      <c r="L1972" s="8" t="str">
        <f t="shared" ca="1" si="1181"/>
        <v>Q3</v>
      </c>
      <c r="M1972">
        <f t="shared" ca="1" si="1182"/>
        <v>9</v>
      </c>
      <c r="N1972">
        <f t="shared" ca="1" si="1183"/>
        <v>3</v>
      </c>
      <c r="O1972">
        <f t="shared" ca="1" si="1184"/>
        <v>202009</v>
      </c>
      <c r="P1972">
        <f t="shared" ca="1" si="1185"/>
        <v>202003</v>
      </c>
      <c r="Q1972" t="str">
        <f t="shared" si="1186"/>
        <v>FY2020 Q2 Feb</v>
      </c>
      <c r="R1972">
        <f t="shared" si="1187"/>
        <v>2020</v>
      </c>
      <c r="S1972" s="8" t="str">
        <f t="shared" si="1188"/>
        <v>Feb</v>
      </c>
      <c r="T1972" s="8" t="str">
        <f t="shared" si="1189"/>
        <v>Q2</v>
      </c>
      <c r="U1972">
        <f t="shared" si="1190"/>
        <v>5</v>
      </c>
      <c r="V1972">
        <f t="shared" si="1191"/>
        <v>2</v>
      </c>
      <c r="W1972">
        <f t="shared" si="1192"/>
        <v>202005</v>
      </c>
      <c r="X1972">
        <f t="shared" si="1193"/>
        <v>202002</v>
      </c>
      <c r="Y1972" t="str">
        <f t="shared" si="1194"/>
        <v>FY2020 Q1 Feb</v>
      </c>
      <c r="Z1972">
        <f t="shared" si="1195"/>
        <v>2020</v>
      </c>
      <c r="AA1972" s="8" t="str">
        <f t="shared" si="1196"/>
        <v>Feb</v>
      </c>
      <c r="AB1972" s="8" t="str">
        <f t="shared" si="1197"/>
        <v>Q1</v>
      </c>
      <c r="AC1972">
        <f t="shared" si="1198"/>
        <v>2</v>
      </c>
      <c r="AD1972">
        <f t="shared" si="1199"/>
        <v>1</v>
      </c>
      <c r="AE1972">
        <f t="shared" si="1200"/>
        <v>202002</v>
      </c>
      <c r="AF1972">
        <f t="shared" si="1201"/>
        <v>202001</v>
      </c>
      <c r="AG1972" s="9">
        <f t="shared" ca="1" si="1202"/>
        <v>0</v>
      </c>
      <c r="AH1972">
        <f t="shared" ca="1" si="1203"/>
        <v>2</v>
      </c>
      <c r="AI1972" s="9">
        <f t="shared" ca="1" si="1204"/>
        <v>7</v>
      </c>
      <c r="AJ1972" s="9">
        <f t="shared" ca="1" si="1205"/>
        <v>0</v>
      </c>
      <c r="AK1972" s="9">
        <f t="shared" si="1206"/>
        <v>4</v>
      </c>
      <c r="AL1972" s="9">
        <f t="shared" si="1207"/>
        <v>6</v>
      </c>
      <c r="AM1972" s="9">
        <f t="shared" si="1208"/>
        <v>11</v>
      </c>
      <c r="AN1972" s="2">
        <v>43866.489583333336</v>
      </c>
      <c r="AO1972">
        <v>4699</v>
      </c>
      <c r="AP1972" s="1">
        <v>20000</v>
      </c>
      <c r="AQ1972" t="s">
        <v>5</v>
      </c>
    </row>
    <row r="1973" spans="1:43" x14ac:dyDescent="0.3">
      <c r="A1973" t="str">
        <f t="shared" ca="1" si="1170"/>
        <v>FY2020 Q4 Sep</v>
      </c>
      <c r="B1973">
        <f t="shared" ca="1" si="1171"/>
        <v>2020</v>
      </c>
      <c r="C1973" s="8" t="str">
        <f t="shared" ca="1" si="1172"/>
        <v>Sep</v>
      </c>
      <c r="D1973" s="8" t="str">
        <f t="shared" ca="1" si="1173"/>
        <v>Q4</v>
      </c>
      <c r="E1973">
        <f t="shared" ca="1" si="1174"/>
        <v>12</v>
      </c>
      <c r="F1973">
        <f t="shared" ca="1" si="1175"/>
        <v>4</v>
      </c>
      <c r="G1973">
        <f t="shared" ca="1" si="1176"/>
        <v>202012</v>
      </c>
      <c r="H1973">
        <f t="shared" ca="1" si="1177"/>
        <v>202004</v>
      </c>
      <c r="I1973" t="str">
        <f t="shared" ca="1" si="1178"/>
        <v>FY2020 Q3 Sep</v>
      </c>
      <c r="J1973">
        <f t="shared" ca="1" si="1179"/>
        <v>2020</v>
      </c>
      <c r="K1973" s="8" t="str">
        <f t="shared" ca="1" si="1180"/>
        <v>Sep</v>
      </c>
      <c r="L1973" s="8" t="str">
        <f t="shared" ca="1" si="1181"/>
        <v>Q3</v>
      </c>
      <c r="M1973">
        <f t="shared" ca="1" si="1182"/>
        <v>9</v>
      </c>
      <c r="N1973">
        <f t="shared" ca="1" si="1183"/>
        <v>3</v>
      </c>
      <c r="O1973">
        <f t="shared" ca="1" si="1184"/>
        <v>202009</v>
      </c>
      <c r="P1973">
        <f t="shared" ca="1" si="1185"/>
        <v>202003</v>
      </c>
      <c r="Q1973" t="str">
        <f t="shared" si="1186"/>
        <v>FY2020 Q2 Feb</v>
      </c>
      <c r="R1973">
        <f t="shared" si="1187"/>
        <v>2020</v>
      </c>
      <c r="S1973" s="8" t="str">
        <f t="shared" si="1188"/>
        <v>Feb</v>
      </c>
      <c r="T1973" s="8" t="str">
        <f t="shared" si="1189"/>
        <v>Q2</v>
      </c>
      <c r="U1973">
        <f t="shared" si="1190"/>
        <v>5</v>
      </c>
      <c r="V1973">
        <f t="shared" si="1191"/>
        <v>2</v>
      </c>
      <c r="W1973">
        <f t="shared" si="1192"/>
        <v>202005</v>
      </c>
      <c r="X1973">
        <f t="shared" si="1193"/>
        <v>202002</v>
      </c>
      <c r="Y1973" t="str">
        <f t="shared" si="1194"/>
        <v>FY2020 Q1 Feb</v>
      </c>
      <c r="Z1973">
        <f t="shared" si="1195"/>
        <v>2020</v>
      </c>
      <c r="AA1973" s="8" t="str">
        <f t="shared" si="1196"/>
        <v>Feb</v>
      </c>
      <c r="AB1973" s="8" t="str">
        <f t="shared" si="1197"/>
        <v>Q1</v>
      </c>
      <c r="AC1973">
        <f t="shared" si="1198"/>
        <v>2</v>
      </c>
      <c r="AD1973">
        <f t="shared" si="1199"/>
        <v>1</v>
      </c>
      <c r="AE1973">
        <f t="shared" si="1200"/>
        <v>202002</v>
      </c>
      <c r="AF1973">
        <f t="shared" si="1201"/>
        <v>202001</v>
      </c>
      <c r="AG1973" s="9">
        <f t="shared" ca="1" si="1202"/>
        <v>0</v>
      </c>
      <c r="AH1973">
        <f t="shared" ca="1" si="1203"/>
        <v>2</v>
      </c>
      <c r="AI1973" s="9">
        <f t="shared" ca="1" si="1204"/>
        <v>7</v>
      </c>
      <c r="AJ1973" s="9">
        <f t="shared" ca="1" si="1205"/>
        <v>0</v>
      </c>
      <c r="AK1973" s="9">
        <f t="shared" si="1206"/>
        <v>3</v>
      </c>
      <c r="AL1973" s="9">
        <f t="shared" si="1207"/>
        <v>7</v>
      </c>
      <c r="AM1973" s="9">
        <f t="shared" si="1208"/>
        <v>12</v>
      </c>
      <c r="AN1973" s="2">
        <v>43872.523611111108</v>
      </c>
      <c r="AO1973">
        <v>4699</v>
      </c>
      <c r="AP1973" s="1">
        <v>20000</v>
      </c>
      <c r="AQ1973" t="s">
        <v>5</v>
      </c>
    </row>
    <row r="1974" spans="1:43" x14ac:dyDescent="0.3">
      <c r="A1974" t="str">
        <f t="shared" ca="1" si="1170"/>
        <v>FY2020 Q4 Sep</v>
      </c>
      <c r="B1974">
        <f t="shared" ca="1" si="1171"/>
        <v>2020</v>
      </c>
      <c r="C1974" s="8" t="str">
        <f t="shared" ca="1" si="1172"/>
        <v>Sep</v>
      </c>
      <c r="D1974" s="8" t="str">
        <f t="shared" ca="1" si="1173"/>
        <v>Q4</v>
      </c>
      <c r="E1974">
        <f t="shared" ca="1" si="1174"/>
        <v>12</v>
      </c>
      <c r="F1974">
        <f t="shared" ca="1" si="1175"/>
        <v>4</v>
      </c>
      <c r="G1974">
        <f t="shared" ca="1" si="1176"/>
        <v>202012</v>
      </c>
      <c r="H1974">
        <f t="shared" ca="1" si="1177"/>
        <v>202004</v>
      </c>
      <c r="I1974" t="str">
        <f t="shared" ca="1" si="1178"/>
        <v>FY2020 Q3 Sep</v>
      </c>
      <c r="J1974">
        <f t="shared" ca="1" si="1179"/>
        <v>2020</v>
      </c>
      <c r="K1974" s="8" t="str">
        <f t="shared" ca="1" si="1180"/>
        <v>Sep</v>
      </c>
      <c r="L1974" s="8" t="str">
        <f t="shared" ca="1" si="1181"/>
        <v>Q3</v>
      </c>
      <c r="M1974">
        <f t="shared" ca="1" si="1182"/>
        <v>9</v>
      </c>
      <c r="N1974">
        <f t="shared" ca="1" si="1183"/>
        <v>3</v>
      </c>
      <c r="O1974">
        <f t="shared" ca="1" si="1184"/>
        <v>202009</v>
      </c>
      <c r="P1974">
        <f t="shared" ca="1" si="1185"/>
        <v>202003</v>
      </c>
      <c r="Q1974" t="str">
        <f t="shared" si="1186"/>
        <v>FY2020 Q2 Feb</v>
      </c>
      <c r="R1974">
        <f t="shared" si="1187"/>
        <v>2020</v>
      </c>
      <c r="S1974" s="8" t="str">
        <f t="shared" si="1188"/>
        <v>Feb</v>
      </c>
      <c r="T1974" s="8" t="str">
        <f t="shared" si="1189"/>
        <v>Q2</v>
      </c>
      <c r="U1974">
        <f t="shared" si="1190"/>
        <v>5</v>
      </c>
      <c r="V1974">
        <f t="shared" si="1191"/>
        <v>2</v>
      </c>
      <c r="W1974">
        <f t="shared" si="1192"/>
        <v>202005</v>
      </c>
      <c r="X1974">
        <f t="shared" si="1193"/>
        <v>202002</v>
      </c>
      <c r="Y1974" t="str">
        <f t="shared" si="1194"/>
        <v>FY2020 Q1 Feb</v>
      </c>
      <c r="Z1974">
        <f t="shared" si="1195"/>
        <v>2020</v>
      </c>
      <c r="AA1974" s="8" t="str">
        <f t="shared" si="1196"/>
        <v>Feb</v>
      </c>
      <c r="AB1974" s="8" t="str">
        <f t="shared" si="1197"/>
        <v>Q1</v>
      </c>
      <c r="AC1974">
        <f t="shared" si="1198"/>
        <v>2</v>
      </c>
      <c r="AD1974">
        <f t="shared" si="1199"/>
        <v>1</v>
      </c>
      <c r="AE1974">
        <f t="shared" si="1200"/>
        <v>202002</v>
      </c>
      <c r="AF1974">
        <f t="shared" si="1201"/>
        <v>202001</v>
      </c>
      <c r="AG1974" s="9">
        <f t="shared" ca="1" si="1202"/>
        <v>0</v>
      </c>
      <c r="AH1974">
        <f t="shared" ca="1" si="1203"/>
        <v>2</v>
      </c>
      <c r="AI1974" s="9">
        <f t="shared" ca="1" si="1204"/>
        <v>7</v>
      </c>
      <c r="AJ1974" s="9">
        <f t="shared" ca="1" si="1205"/>
        <v>0</v>
      </c>
      <c r="AK1974" s="9">
        <f t="shared" si="1206"/>
        <v>4</v>
      </c>
      <c r="AL1974" s="9">
        <f t="shared" si="1207"/>
        <v>8</v>
      </c>
      <c r="AM1974" s="9">
        <f t="shared" si="1208"/>
        <v>16</v>
      </c>
      <c r="AN1974" s="2">
        <v>43880.680555555555</v>
      </c>
      <c r="AO1974">
        <v>4720</v>
      </c>
      <c r="AP1974" s="1">
        <v>20000</v>
      </c>
      <c r="AQ1974" t="s">
        <v>5</v>
      </c>
    </row>
    <row r="1975" spans="1:43" x14ac:dyDescent="0.3">
      <c r="A1975" t="str">
        <f t="shared" ca="1" si="1170"/>
        <v>FY2020 Q4 Sep</v>
      </c>
      <c r="B1975">
        <f t="shared" ca="1" si="1171"/>
        <v>2020</v>
      </c>
      <c r="C1975" s="8" t="str">
        <f t="shared" ca="1" si="1172"/>
        <v>Sep</v>
      </c>
      <c r="D1975" s="8" t="str">
        <f t="shared" ca="1" si="1173"/>
        <v>Q4</v>
      </c>
      <c r="E1975">
        <f t="shared" ca="1" si="1174"/>
        <v>12</v>
      </c>
      <c r="F1975">
        <f t="shared" ca="1" si="1175"/>
        <v>4</v>
      </c>
      <c r="G1975">
        <f t="shared" ca="1" si="1176"/>
        <v>202012</v>
      </c>
      <c r="H1975">
        <f t="shared" ca="1" si="1177"/>
        <v>202004</v>
      </c>
      <c r="I1975" t="str">
        <f t="shared" ca="1" si="1178"/>
        <v>FY2020 Q3 Sep</v>
      </c>
      <c r="J1975">
        <f t="shared" ca="1" si="1179"/>
        <v>2020</v>
      </c>
      <c r="K1975" s="8" t="str">
        <f t="shared" ca="1" si="1180"/>
        <v>Sep</v>
      </c>
      <c r="L1975" s="8" t="str">
        <f t="shared" ca="1" si="1181"/>
        <v>Q3</v>
      </c>
      <c r="M1975">
        <f t="shared" ca="1" si="1182"/>
        <v>9</v>
      </c>
      <c r="N1975">
        <f t="shared" ca="1" si="1183"/>
        <v>3</v>
      </c>
      <c r="O1975">
        <f t="shared" ca="1" si="1184"/>
        <v>202009</v>
      </c>
      <c r="P1975">
        <f t="shared" ca="1" si="1185"/>
        <v>202003</v>
      </c>
      <c r="Q1975" t="str">
        <f t="shared" si="1186"/>
        <v>FY2020 Q2 Mar</v>
      </c>
      <c r="R1975">
        <f t="shared" si="1187"/>
        <v>2020</v>
      </c>
      <c r="S1975" s="8" t="str">
        <f t="shared" si="1188"/>
        <v>Mar</v>
      </c>
      <c r="T1975" s="8" t="str">
        <f t="shared" si="1189"/>
        <v>Q2</v>
      </c>
      <c r="U1975">
        <f t="shared" si="1190"/>
        <v>6</v>
      </c>
      <c r="V1975">
        <f t="shared" si="1191"/>
        <v>2</v>
      </c>
      <c r="W1975">
        <f t="shared" si="1192"/>
        <v>202006</v>
      </c>
      <c r="X1975">
        <f t="shared" si="1193"/>
        <v>202002</v>
      </c>
      <c r="Y1975" t="str">
        <f t="shared" si="1194"/>
        <v>FY2020 Q1 Mar</v>
      </c>
      <c r="Z1975">
        <f t="shared" si="1195"/>
        <v>2020</v>
      </c>
      <c r="AA1975" s="8" t="str">
        <f t="shared" si="1196"/>
        <v>Mar</v>
      </c>
      <c r="AB1975" s="8" t="str">
        <f t="shared" si="1197"/>
        <v>Q1</v>
      </c>
      <c r="AC1975">
        <f t="shared" si="1198"/>
        <v>3</v>
      </c>
      <c r="AD1975">
        <f t="shared" si="1199"/>
        <v>1</v>
      </c>
      <c r="AE1975">
        <f t="shared" si="1200"/>
        <v>202003</v>
      </c>
      <c r="AF1975">
        <f t="shared" si="1201"/>
        <v>202001</v>
      </c>
      <c r="AG1975" s="9">
        <f t="shared" ca="1" si="1202"/>
        <v>0</v>
      </c>
      <c r="AH1975">
        <f t="shared" ca="1" si="1203"/>
        <v>2</v>
      </c>
      <c r="AI1975" s="9">
        <f t="shared" ca="1" si="1204"/>
        <v>6</v>
      </c>
      <c r="AJ1975" s="9">
        <f t="shared" ca="1" si="1205"/>
        <v>0</v>
      </c>
      <c r="AK1975" s="9">
        <f t="shared" si="1206"/>
        <v>4</v>
      </c>
      <c r="AL1975" s="9">
        <f t="shared" si="1207"/>
        <v>11</v>
      </c>
      <c r="AM1975" s="9">
        <f t="shared" si="1208"/>
        <v>12</v>
      </c>
      <c r="AN1975" s="2">
        <v>43901.53402777778</v>
      </c>
      <c r="AO1975">
        <v>4742</v>
      </c>
      <c r="AP1975" s="1">
        <v>20000</v>
      </c>
      <c r="AQ1975" t="s">
        <v>5</v>
      </c>
    </row>
    <row r="1976" spans="1:43" x14ac:dyDescent="0.3">
      <c r="A1976" t="str">
        <f t="shared" ca="1" si="1170"/>
        <v>FY2020 Q4 Sep</v>
      </c>
      <c r="B1976">
        <f t="shared" ca="1" si="1171"/>
        <v>2020</v>
      </c>
      <c r="C1976" s="8" t="str">
        <f t="shared" ca="1" si="1172"/>
        <v>Sep</v>
      </c>
      <c r="D1976" s="8" t="str">
        <f t="shared" ca="1" si="1173"/>
        <v>Q4</v>
      </c>
      <c r="E1976">
        <f t="shared" ca="1" si="1174"/>
        <v>12</v>
      </c>
      <c r="F1976">
        <f t="shared" ca="1" si="1175"/>
        <v>4</v>
      </c>
      <c r="G1976">
        <f t="shared" ca="1" si="1176"/>
        <v>202012</v>
      </c>
      <c r="H1976">
        <f t="shared" ca="1" si="1177"/>
        <v>202004</v>
      </c>
      <c r="I1976" t="str">
        <f t="shared" ca="1" si="1178"/>
        <v>FY2020 Q3 Sep</v>
      </c>
      <c r="J1976">
        <f t="shared" ca="1" si="1179"/>
        <v>2020</v>
      </c>
      <c r="K1976" s="8" t="str">
        <f t="shared" ca="1" si="1180"/>
        <v>Sep</v>
      </c>
      <c r="L1976" s="8" t="str">
        <f t="shared" ca="1" si="1181"/>
        <v>Q3</v>
      </c>
      <c r="M1976">
        <f t="shared" ca="1" si="1182"/>
        <v>9</v>
      </c>
      <c r="N1976">
        <f t="shared" ca="1" si="1183"/>
        <v>3</v>
      </c>
      <c r="O1976">
        <f t="shared" ca="1" si="1184"/>
        <v>202009</v>
      </c>
      <c r="P1976">
        <f t="shared" ca="1" si="1185"/>
        <v>202003</v>
      </c>
      <c r="Q1976" t="str">
        <f t="shared" si="1186"/>
        <v>FY2020 Q2 Feb</v>
      </c>
      <c r="R1976">
        <f t="shared" si="1187"/>
        <v>2020</v>
      </c>
      <c r="S1976" s="8" t="str">
        <f t="shared" si="1188"/>
        <v>Feb</v>
      </c>
      <c r="T1976" s="8" t="str">
        <f t="shared" si="1189"/>
        <v>Q2</v>
      </c>
      <c r="U1976">
        <f t="shared" si="1190"/>
        <v>5</v>
      </c>
      <c r="V1976">
        <f t="shared" si="1191"/>
        <v>2</v>
      </c>
      <c r="W1976">
        <f t="shared" si="1192"/>
        <v>202005</v>
      </c>
      <c r="X1976">
        <f t="shared" si="1193"/>
        <v>202002</v>
      </c>
      <c r="Y1976" t="str">
        <f t="shared" si="1194"/>
        <v>FY2020 Q1 Feb</v>
      </c>
      <c r="Z1976">
        <f t="shared" si="1195"/>
        <v>2020</v>
      </c>
      <c r="AA1976" s="8" t="str">
        <f t="shared" si="1196"/>
        <v>Feb</v>
      </c>
      <c r="AB1976" s="8" t="str">
        <f t="shared" si="1197"/>
        <v>Q1</v>
      </c>
      <c r="AC1976">
        <f t="shared" si="1198"/>
        <v>2</v>
      </c>
      <c r="AD1976">
        <f t="shared" si="1199"/>
        <v>1</v>
      </c>
      <c r="AE1976">
        <f t="shared" si="1200"/>
        <v>202002</v>
      </c>
      <c r="AF1976">
        <f t="shared" si="1201"/>
        <v>202001</v>
      </c>
      <c r="AG1976" s="9">
        <f t="shared" ca="1" si="1202"/>
        <v>0</v>
      </c>
      <c r="AH1976">
        <f t="shared" ca="1" si="1203"/>
        <v>2</v>
      </c>
      <c r="AI1976" s="9">
        <f t="shared" ca="1" si="1204"/>
        <v>7</v>
      </c>
      <c r="AJ1976" s="9">
        <f t="shared" ca="1" si="1205"/>
        <v>0</v>
      </c>
      <c r="AK1976" s="9">
        <f t="shared" si="1206"/>
        <v>4</v>
      </c>
      <c r="AL1976" s="9">
        <f t="shared" si="1207"/>
        <v>8</v>
      </c>
      <c r="AM1976" s="9">
        <f t="shared" si="1208"/>
        <v>11</v>
      </c>
      <c r="AN1976" s="2">
        <v>43880.46875</v>
      </c>
      <c r="AO1976">
        <v>4784</v>
      </c>
      <c r="AP1976" s="1">
        <v>20000</v>
      </c>
      <c r="AQ1976" t="s">
        <v>5</v>
      </c>
    </row>
    <row r="1977" spans="1:43" x14ac:dyDescent="0.3">
      <c r="A1977" t="str">
        <f t="shared" ca="1" si="1170"/>
        <v>FY2020 Q4 Sep</v>
      </c>
      <c r="B1977">
        <f t="shared" ca="1" si="1171"/>
        <v>2020</v>
      </c>
      <c r="C1977" s="8" t="str">
        <f t="shared" ca="1" si="1172"/>
        <v>Sep</v>
      </c>
      <c r="D1977" s="8" t="str">
        <f t="shared" ca="1" si="1173"/>
        <v>Q4</v>
      </c>
      <c r="E1977">
        <f t="shared" ca="1" si="1174"/>
        <v>12</v>
      </c>
      <c r="F1977">
        <f t="shared" ca="1" si="1175"/>
        <v>4</v>
      </c>
      <c r="G1977">
        <f t="shared" ca="1" si="1176"/>
        <v>202012</v>
      </c>
      <c r="H1977">
        <f t="shared" ca="1" si="1177"/>
        <v>202004</v>
      </c>
      <c r="I1977" t="str">
        <f t="shared" ca="1" si="1178"/>
        <v>FY2020 Q3 Sep</v>
      </c>
      <c r="J1977">
        <f t="shared" ca="1" si="1179"/>
        <v>2020</v>
      </c>
      <c r="K1977" s="8" t="str">
        <f t="shared" ca="1" si="1180"/>
        <v>Sep</v>
      </c>
      <c r="L1977" s="8" t="str">
        <f t="shared" ca="1" si="1181"/>
        <v>Q3</v>
      </c>
      <c r="M1977">
        <f t="shared" ca="1" si="1182"/>
        <v>9</v>
      </c>
      <c r="N1977">
        <f t="shared" ca="1" si="1183"/>
        <v>3</v>
      </c>
      <c r="O1977">
        <f t="shared" ca="1" si="1184"/>
        <v>202009</v>
      </c>
      <c r="P1977">
        <f t="shared" ca="1" si="1185"/>
        <v>202003</v>
      </c>
      <c r="Q1977" t="str">
        <f t="shared" si="1186"/>
        <v>FY2020 Q2 Feb</v>
      </c>
      <c r="R1977">
        <f t="shared" si="1187"/>
        <v>2020</v>
      </c>
      <c r="S1977" s="8" t="str">
        <f t="shared" si="1188"/>
        <v>Feb</v>
      </c>
      <c r="T1977" s="8" t="str">
        <f t="shared" si="1189"/>
        <v>Q2</v>
      </c>
      <c r="U1977">
        <f t="shared" si="1190"/>
        <v>5</v>
      </c>
      <c r="V1977">
        <f t="shared" si="1191"/>
        <v>2</v>
      </c>
      <c r="W1977">
        <f t="shared" si="1192"/>
        <v>202005</v>
      </c>
      <c r="X1977">
        <f t="shared" si="1193"/>
        <v>202002</v>
      </c>
      <c r="Y1977" t="str">
        <f t="shared" si="1194"/>
        <v>FY2020 Q1 Feb</v>
      </c>
      <c r="Z1977">
        <f t="shared" si="1195"/>
        <v>2020</v>
      </c>
      <c r="AA1977" s="8" t="str">
        <f t="shared" si="1196"/>
        <v>Feb</v>
      </c>
      <c r="AB1977" s="8" t="str">
        <f t="shared" si="1197"/>
        <v>Q1</v>
      </c>
      <c r="AC1977">
        <f t="shared" si="1198"/>
        <v>2</v>
      </c>
      <c r="AD1977">
        <f t="shared" si="1199"/>
        <v>1</v>
      </c>
      <c r="AE1977">
        <f t="shared" si="1200"/>
        <v>202002</v>
      </c>
      <c r="AF1977">
        <f t="shared" si="1201"/>
        <v>202001</v>
      </c>
      <c r="AG1977" s="9">
        <f t="shared" ca="1" si="1202"/>
        <v>0</v>
      </c>
      <c r="AH1977">
        <f t="shared" ca="1" si="1203"/>
        <v>2</v>
      </c>
      <c r="AI1977" s="9">
        <f t="shared" ca="1" si="1204"/>
        <v>7</v>
      </c>
      <c r="AJ1977" s="9">
        <f t="shared" ca="1" si="1205"/>
        <v>0</v>
      </c>
      <c r="AK1977" s="9">
        <f t="shared" si="1206"/>
        <v>6</v>
      </c>
      <c r="AL1977" s="9">
        <f t="shared" si="1207"/>
        <v>6</v>
      </c>
      <c r="AM1977" s="9">
        <f t="shared" si="1208"/>
        <v>9</v>
      </c>
      <c r="AN1977" s="2">
        <v>43868.384722222225</v>
      </c>
      <c r="AO1977">
        <v>4798</v>
      </c>
      <c r="AP1977" s="1">
        <v>20000</v>
      </c>
      <c r="AQ1977" t="s">
        <v>5</v>
      </c>
    </row>
    <row r="1978" spans="1:43" x14ac:dyDescent="0.3">
      <c r="A1978" t="str">
        <f t="shared" ca="1" si="1170"/>
        <v>FY2020 Q4 Sep</v>
      </c>
      <c r="B1978">
        <f t="shared" ca="1" si="1171"/>
        <v>2020</v>
      </c>
      <c r="C1978" s="8" t="str">
        <f t="shared" ca="1" si="1172"/>
        <v>Sep</v>
      </c>
      <c r="D1978" s="8" t="str">
        <f t="shared" ca="1" si="1173"/>
        <v>Q4</v>
      </c>
      <c r="E1978">
        <f t="shared" ca="1" si="1174"/>
        <v>12</v>
      </c>
      <c r="F1978">
        <f t="shared" ca="1" si="1175"/>
        <v>4</v>
      </c>
      <c r="G1978">
        <f t="shared" ca="1" si="1176"/>
        <v>202012</v>
      </c>
      <c r="H1978">
        <f t="shared" ca="1" si="1177"/>
        <v>202004</v>
      </c>
      <c r="I1978" t="str">
        <f t="shared" ca="1" si="1178"/>
        <v>FY2020 Q3 Sep</v>
      </c>
      <c r="J1978">
        <f t="shared" ca="1" si="1179"/>
        <v>2020</v>
      </c>
      <c r="K1978" s="8" t="str">
        <f t="shared" ca="1" si="1180"/>
        <v>Sep</v>
      </c>
      <c r="L1978" s="8" t="str">
        <f t="shared" ca="1" si="1181"/>
        <v>Q3</v>
      </c>
      <c r="M1978">
        <f t="shared" ca="1" si="1182"/>
        <v>9</v>
      </c>
      <c r="N1978">
        <f t="shared" ca="1" si="1183"/>
        <v>3</v>
      </c>
      <c r="O1978">
        <f t="shared" ca="1" si="1184"/>
        <v>202009</v>
      </c>
      <c r="P1978">
        <f t="shared" ca="1" si="1185"/>
        <v>202003</v>
      </c>
      <c r="Q1978" t="str">
        <f t="shared" si="1186"/>
        <v>FY2020 Q2 Feb</v>
      </c>
      <c r="R1978">
        <f t="shared" si="1187"/>
        <v>2020</v>
      </c>
      <c r="S1978" s="8" t="str">
        <f t="shared" si="1188"/>
        <v>Feb</v>
      </c>
      <c r="T1978" s="8" t="str">
        <f t="shared" si="1189"/>
        <v>Q2</v>
      </c>
      <c r="U1978">
        <f t="shared" si="1190"/>
        <v>5</v>
      </c>
      <c r="V1978">
        <f t="shared" si="1191"/>
        <v>2</v>
      </c>
      <c r="W1978">
        <f t="shared" si="1192"/>
        <v>202005</v>
      </c>
      <c r="X1978">
        <f t="shared" si="1193"/>
        <v>202002</v>
      </c>
      <c r="Y1978" t="str">
        <f t="shared" si="1194"/>
        <v>FY2020 Q1 Feb</v>
      </c>
      <c r="Z1978">
        <f t="shared" si="1195"/>
        <v>2020</v>
      </c>
      <c r="AA1978" s="8" t="str">
        <f t="shared" si="1196"/>
        <v>Feb</v>
      </c>
      <c r="AB1978" s="8" t="str">
        <f t="shared" si="1197"/>
        <v>Q1</v>
      </c>
      <c r="AC1978">
        <f t="shared" si="1198"/>
        <v>2</v>
      </c>
      <c r="AD1978">
        <f t="shared" si="1199"/>
        <v>1</v>
      </c>
      <c r="AE1978">
        <f t="shared" si="1200"/>
        <v>202002</v>
      </c>
      <c r="AF1978">
        <f t="shared" si="1201"/>
        <v>202001</v>
      </c>
      <c r="AG1978" s="9">
        <f t="shared" ca="1" si="1202"/>
        <v>0</v>
      </c>
      <c r="AH1978">
        <f t="shared" ca="1" si="1203"/>
        <v>2</v>
      </c>
      <c r="AI1978" s="9">
        <f t="shared" ca="1" si="1204"/>
        <v>7</v>
      </c>
      <c r="AJ1978" s="9">
        <f t="shared" ca="1" si="1205"/>
        <v>0</v>
      </c>
      <c r="AK1978" s="9">
        <f t="shared" si="1206"/>
        <v>6</v>
      </c>
      <c r="AL1978" s="9">
        <f t="shared" si="1207"/>
        <v>9</v>
      </c>
      <c r="AM1978" s="9">
        <f t="shared" si="1208"/>
        <v>11</v>
      </c>
      <c r="AN1978" s="2">
        <v>43889.495833333334</v>
      </c>
      <c r="AO1978">
        <v>4837</v>
      </c>
      <c r="AP1978" s="1">
        <v>20000</v>
      </c>
      <c r="AQ1978" t="s">
        <v>5</v>
      </c>
    </row>
    <row r="1979" spans="1:43" x14ac:dyDescent="0.3">
      <c r="A1979" t="str">
        <f t="shared" ca="1" si="1170"/>
        <v>FY2020 Q4 Sep</v>
      </c>
      <c r="B1979">
        <f t="shared" ca="1" si="1171"/>
        <v>2020</v>
      </c>
      <c r="C1979" s="8" t="str">
        <f t="shared" ca="1" si="1172"/>
        <v>Sep</v>
      </c>
      <c r="D1979" s="8" t="str">
        <f t="shared" ca="1" si="1173"/>
        <v>Q4</v>
      </c>
      <c r="E1979">
        <f t="shared" ca="1" si="1174"/>
        <v>12</v>
      </c>
      <c r="F1979">
        <f t="shared" ca="1" si="1175"/>
        <v>4</v>
      </c>
      <c r="G1979">
        <f t="shared" ca="1" si="1176"/>
        <v>202012</v>
      </c>
      <c r="H1979">
        <f t="shared" ca="1" si="1177"/>
        <v>202004</v>
      </c>
      <c r="I1979" t="str">
        <f t="shared" ca="1" si="1178"/>
        <v>FY2020 Q3 Sep</v>
      </c>
      <c r="J1979">
        <f t="shared" ca="1" si="1179"/>
        <v>2020</v>
      </c>
      <c r="K1979" s="8" t="str">
        <f t="shared" ca="1" si="1180"/>
        <v>Sep</v>
      </c>
      <c r="L1979" s="8" t="str">
        <f t="shared" ca="1" si="1181"/>
        <v>Q3</v>
      </c>
      <c r="M1979">
        <f t="shared" ca="1" si="1182"/>
        <v>9</v>
      </c>
      <c r="N1979">
        <f t="shared" ca="1" si="1183"/>
        <v>3</v>
      </c>
      <c r="O1979">
        <f t="shared" ca="1" si="1184"/>
        <v>202009</v>
      </c>
      <c r="P1979">
        <f t="shared" ca="1" si="1185"/>
        <v>202003</v>
      </c>
      <c r="Q1979" t="str">
        <f t="shared" si="1186"/>
        <v>FY2020 Q2 Feb</v>
      </c>
      <c r="R1979">
        <f t="shared" si="1187"/>
        <v>2020</v>
      </c>
      <c r="S1979" s="8" t="str">
        <f t="shared" si="1188"/>
        <v>Feb</v>
      </c>
      <c r="T1979" s="8" t="str">
        <f t="shared" si="1189"/>
        <v>Q2</v>
      </c>
      <c r="U1979">
        <f t="shared" si="1190"/>
        <v>5</v>
      </c>
      <c r="V1979">
        <f t="shared" si="1191"/>
        <v>2</v>
      </c>
      <c r="W1979">
        <f t="shared" si="1192"/>
        <v>202005</v>
      </c>
      <c r="X1979">
        <f t="shared" si="1193"/>
        <v>202002</v>
      </c>
      <c r="Y1979" t="str">
        <f t="shared" si="1194"/>
        <v>FY2020 Q1 Feb</v>
      </c>
      <c r="Z1979">
        <f t="shared" si="1195"/>
        <v>2020</v>
      </c>
      <c r="AA1979" s="8" t="str">
        <f t="shared" si="1196"/>
        <v>Feb</v>
      </c>
      <c r="AB1979" s="8" t="str">
        <f t="shared" si="1197"/>
        <v>Q1</v>
      </c>
      <c r="AC1979">
        <f t="shared" si="1198"/>
        <v>2</v>
      </c>
      <c r="AD1979">
        <f t="shared" si="1199"/>
        <v>1</v>
      </c>
      <c r="AE1979">
        <f t="shared" si="1200"/>
        <v>202002</v>
      </c>
      <c r="AF1979">
        <f t="shared" si="1201"/>
        <v>202001</v>
      </c>
      <c r="AG1979" s="9">
        <f t="shared" ca="1" si="1202"/>
        <v>0</v>
      </c>
      <c r="AH1979">
        <f t="shared" ca="1" si="1203"/>
        <v>2</v>
      </c>
      <c r="AI1979" s="9">
        <f t="shared" ca="1" si="1204"/>
        <v>7</v>
      </c>
      <c r="AJ1979" s="9">
        <f t="shared" ca="1" si="1205"/>
        <v>0</v>
      </c>
      <c r="AK1979" s="9">
        <f t="shared" si="1206"/>
        <v>3</v>
      </c>
      <c r="AL1979" s="9">
        <f t="shared" si="1207"/>
        <v>8</v>
      </c>
      <c r="AM1979" s="9">
        <f t="shared" si="1208"/>
        <v>16</v>
      </c>
      <c r="AN1979" s="2">
        <v>43879.707638888889</v>
      </c>
      <c r="AO1979">
        <v>4872</v>
      </c>
      <c r="AP1979" s="1">
        <v>20000</v>
      </c>
      <c r="AQ1979" t="s">
        <v>5</v>
      </c>
    </row>
    <row r="1980" spans="1:43" x14ac:dyDescent="0.3">
      <c r="A1980" t="str">
        <f t="shared" ca="1" si="1170"/>
        <v>FY2020 Q4 Sep</v>
      </c>
      <c r="B1980">
        <f t="shared" ca="1" si="1171"/>
        <v>2020</v>
      </c>
      <c r="C1980" s="8" t="str">
        <f t="shared" ca="1" si="1172"/>
        <v>Sep</v>
      </c>
      <c r="D1980" s="8" t="str">
        <f t="shared" ca="1" si="1173"/>
        <v>Q4</v>
      </c>
      <c r="E1980">
        <f t="shared" ca="1" si="1174"/>
        <v>12</v>
      </c>
      <c r="F1980">
        <f t="shared" ca="1" si="1175"/>
        <v>4</v>
      </c>
      <c r="G1980">
        <f t="shared" ca="1" si="1176"/>
        <v>202012</v>
      </c>
      <c r="H1980">
        <f t="shared" ca="1" si="1177"/>
        <v>202004</v>
      </c>
      <c r="I1980" t="str">
        <f t="shared" ca="1" si="1178"/>
        <v>FY2020 Q3 Sep</v>
      </c>
      <c r="J1980">
        <f t="shared" ca="1" si="1179"/>
        <v>2020</v>
      </c>
      <c r="K1980" s="8" t="str">
        <f t="shared" ca="1" si="1180"/>
        <v>Sep</v>
      </c>
      <c r="L1980" s="8" t="str">
        <f t="shared" ca="1" si="1181"/>
        <v>Q3</v>
      </c>
      <c r="M1980">
        <f t="shared" ca="1" si="1182"/>
        <v>9</v>
      </c>
      <c r="N1980">
        <f t="shared" ca="1" si="1183"/>
        <v>3</v>
      </c>
      <c r="O1980">
        <f t="shared" ca="1" si="1184"/>
        <v>202009</v>
      </c>
      <c r="P1980">
        <f t="shared" ca="1" si="1185"/>
        <v>202003</v>
      </c>
      <c r="Q1980" t="str">
        <f t="shared" si="1186"/>
        <v>FY2019 Q4 Sep</v>
      </c>
      <c r="R1980">
        <f t="shared" si="1187"/>
        <v>2019</v>
      </c>
      <c r="S1980" s="8" t="str">
        <f t="shared" si="1188"/>
        <v>Sep</v>
      </c>
      <c r="T1980" s="8" t="str">
        <f t="shared" si="1189"/>
        <v>Q4</v>
      </c>
      <c r="U1980">
        <f t="shared" si="1190"/>
        <v>12</v>
      </c>
      <c r="V1980">
        <f t="shared" si="1191"/>
        <v>4</v>
      </c>
      <c r="W1980">
        <f t="shared" si="1192"/>
        <v>201912</v>
      </c>
      <c r="X1980">
        <f t="shared" si="1193"/>
        <v>201904</v>
      </c>
      <c r="Y1980" t="str">
        <f t="shared" si="1194"/>
        <v>FY2019 Q3 Sep</v>
      </c>
      <c r="Z1980">
        <f t="shared" si="1195"/>
        <v>2019</v>
      </c>
      <c r="AA1980" s="8" t="str">
        <f t="shared" si="1196"/>
        <v>Sep</v>
      </c>
      <c r="AB1980" s="8" t="str">
        <f t="shared" si="1197"/>
        <v>Q3</v>
      </c>
      <c r="AC1980">
        <f t="shared" si="1198"/>
        <v>9</v>
      </c>
      <c r="AD1980">
        <f t="shared" si="1199"/>
        <v>3</v>
      </c>
      <c r="AE1980">
        <f t="shared" si="1200"/>
        <v>201909</v>
      </c>
      <c r="AF1980">
        <f t="shared" si="1201"/>
        <v>201903</v>
      </c>
      <c r="AG1980" s="9">
        <f t="shared" ca="1" si="1202"/>
        <v>1</v>
      </c>
      <c r="AH1980">
        <f t="shared" ca="1" si="1203"/>
        <v>4</v>
      </c>
      <c r="AI1980" s="9">
        <f t="shared" ca="1" si="1204"/>
        <v>12</v>
      </c>
      <c r="AJ1980" s="9">
        <f t="shared" ca="1" si="1205"/>
        <v>1</v>
      </c>
      <c r="AK1980" s="9">
        <f t="shared" si="1206"/>
        <v>6</v>
      </c>
      <c r="AL1980" s="9">
        <f t="shared" si="1207"/>
        <v>38</v>
      </c>
      <c r="AM1980" s="9">
        <f t="shared" si="1208"/>
        <v>11</v>
      </c>
      <c r="AN1980" s="2">
        <v>43728.484027777777</v>
      </c>
      <c r="AO1980">
        <v>4877</v>
      </c>
      <c r="AP1980" s="1">
        <v>20000</v>
      </c>
      <c r="AQ1980" t="s">
        <v>5</v>
      </c>
    </row>
    <row r="1981" spans="1:43" x14ac:dyDescent="0.3">
      <c r="A1981" t="str">
        <f t="shared" ca="1" si="1170"/>
        <v>FY2020 Q4 Sep</v>
      </c>
      <c r="B1981">
        <f t="shared" ca="1" si="1171"/>
        <v>2020</v>
      </c>
      <c r="C1981" s="8" t="str">
        <f t="shared" ca="1" si="1172"/>
        <v>Sep</v>
      </c>
      <c r="D1981" s="8" t="str">
        <f t="shared" ca="1" si="1173"/>
        <v>Q4</v>
      </c>
      <c r="E1981">
        <f t="shared" ca="1" si="1174"/>
        <v>12</v>
      </c>
      <c r="F1981">
        <f t="shared" ca="1" si="1175"/>
        <v>4</v>
      </c>
      <c r="G1981">
        <f t="shared" ca="1" si="1176"/>
        <v>202012</v>
      </c>
      <c r="H1981">
        <f t="shared" ca="1" si="1177"/>
        <v>202004</v>
      </c>
      <c r="I1981" t="str">
        <f t="shared" ca="1" si="1178"/>
        <v>FY2020 Q3 Sep</v>
      </c>
      <c r="J1981">
        <f t="shared" ca="1" si="1179"/>
        <v>2020</v>
      </c>
      <c r="K1981" s="8" t="str">
        <f t="shared" ca="1" si="1180"/>
        <v>Sep</v>
      </c>
      <c r="L1981" s="8" t="str">
        <f t="shared" ca="1" si="1181"/>
        <v>Q3</v>
      </c>
      <c r="M1981">
        <f t="shared" ca="1" si="1182"/>
        <v>9</v>
      </c>
      <c r="N1981">
        <f t="shared" ca="1" si="1183"/>
        <v>3</v>
      </c>
      <c r="O1981">
        <f t="shared" ca="1" si="1184"/>
        <v>202009</v>
      </c>
      <c r="P1981">
        <f t="shared" ca="1" si="1185"/>
        <v>202003</v>
      </c>
      <c r="Q1981" t="str">
        <f t="shared" si="1186"/>
        <v>FY2020 Q2 Feb</v>
      </c>
      <c r="R1981">
        <f t="shared" si="1187"/>
        <v>2020</v>
      </c>
      <c r="S1981" s="8" t="str">
        <f t="shared" si="1188"/>
        <v>Feb</v>
      </c>
      <c r="T1981" s="8" t="str">
        <f t="shared" si="1189"/>
        <v>Q2</v>
      </c>
      <c r="U1981">
        <f t="shared" si="1190"/>
        <v>5</v>
      </c>
      <c r="V1981">
        <f t="shared" si="1191"/>
        <v>2</v>
      </c>
      <c r="W1981">
        <f t="shared" si="1192"/>
        <v>202005</v>
      </c>
      <c r="X1981">
        <f t="shared" si="1193"/>
        <v>202002</v>
      </c>
      <c r="Y1981" t="str">
        <f t="shared" si="1194"/>
        <v>FY2020 Q1 Feb</v>
      </c>
      <c r="Z1981">
        <f t="shared" si="1195"/>
        <v>2020</v>
      </c>
      <c r="AA1981" s="8" t="str">
        <f t="shared" si="1196"/>
        <v>Feb</v>
      </c>
      <c r="AB1981" s="8" t="str">
        <f t="shared" si="1197"/>
        <v>Q1</v>
      </c>
      <c r="AC1981">
        <f t="shared" si="1198"/>
        <v>2</v>
      </c>
      <c r="AD1981">
        <f t="shared" si="1199"/>
        <v>1</v>
      </c>
      <c r="AE1981">
        <f t="shared" si="1200"/>
        <v>202002</v>
      </c>
      <c r="AF1981">
        <f t="shared" si="1201"/>
        <v>202001</v>
      </c>
      <c r="AG1981" s="9">
        <f t="shared" ca="1" si="1202"/>
        <v>0</v>
      </c>
      <c r="AH1981">
        <f t="shared" ca="1" si="1203"/>
        <v>2</v>
      </c>
      <c r="AI1981" s="9">
        <f t="shared" ca="1" si="1204"/>
        <v>7</v>
      </c>
      <c r="AJ1981" s="9">
        <f t="shared" ca="1" si="1205"/>
        <v>0</v>
      </c>
      <c r="AK1981" s="9">
        <f t="shared" si="1206"/>
        <v>4</v>
      </c>
      <c r="AL1981" s="9">
        <f t="shared" si="1207"/>
        <v>7</v>
      </c>
      <c r="AM1981" s="9">
        <f t="shared" si="1208"/>
        <v>11</v>
      </c>
      <c r="AN1981" s="2">
        <v>43873.489583333336</v>
      </c>
      <c r="AO1981">
        <v>4880</v>
      </c>
      <c r="AP1981" s="1">
        <v>20000</v>
      </c>
      <c r="AQ1981" t="s">
        <v>5</v>
      </c>
    </row>
    <row r="1982" spans="1:43" x14ac:dyDescent="0.3">
      <c r="A1982" t="str">
        <f t="shared" ca="1" si="1170"/>
        <v>FY2020 Q4 Sep</v>
      </c>
      <c r="B1982">
        <f t="shared" ca="1" si="1171"/>
        <v>2020</v>
      </c>
      <c r="C1982" s="8" t="str">
        <f t="shared" ca="1" si="1172"/>
        <v>Sep</v>
      </c>
      <c r="D1982" s="8" t="str">
        <f t="shared" ca="1" si="1173"/>
        <v>Q4</v>
      </c>
      <c r="E1982">
        <f t="shared" ca="1" si="1174"/>
        <v>12</v>
      </c>
      <c r="F1982">
        <f t="shared" ca="1" si="1175"/>
        <v>4</v>
      </c>
      <c r="G1982">
        <f t="shared" ca="1" si="1176"/>
        <v>202012</v>
      </c>
      <c r="H1982">
        <f t="shared" ca="1" si="1177"/>
        <v>202004</v>
      </c>
      <c r="I1982" t="str">
        <f t="shared" ca="1" si="1178"/>
        <v>FY2020 Q3 Sep</v>
      </c>
      <c r="J1982">
        <f t="shared" ca="1" si="1179"/>
        <v>2020</v>
      </c>
      <c r="K1982" s="8" t="str">
        <f t="shared" ca="1" si="1180"/>
        <v>Sep</v>
      </c>
      <c r="L1982" s="8" t="str">
        <f t="shared" ca="1" si="1181"/>
        <v>Q3</v>
      </c>
      <c r="M1982">
        <f t="shared" ca="1" si="1182"/>
        <v>9</v>
      </c>
      <c r="N1982">
        <f t="shared" ca="1" si="1183"/>
        <v>3</v>
      </c>
      <c r="O1982">
        <f t="shared" ca="1" si="1184"/>
        <v>202009</v>
      </c>
      <c r="P1982">
        <f t="shared" ca="1" si="1185"/>
        <v>202003</v>
      </c>
      <c r="Q1982" t="str">
        <f t="shared" si="1186"/>
        <v>FY2019 Q4 Sep</v>
      </c>
      <c r="R1982">
        <f t="shared" si="1187"/>
        <v>2019</v>
      </c>
      <c r="S1982" s="8" t="str">
        <f t="shared" si="1188"/>
        <v>Sep</v>
      </c>
      <c r="T1982" s="8" t="str">
        <f t="shared" si="1189"/>
        <v>Q4</v>
      </c>
      <c r="U1982">
        <f t="shared" si="1190"/>
        <v>12</v>
      </c>
      <c r="V1982">
        <f t="shared" si="1191"/>
        <v>4</v>
      </c>
      <c r="W1982">
        <f t="shared" si="1192"/>
        <v>201912</v>
      </c>
      <c r="X1982">
        <f t="shared" si="1193"/>
        <v>201904</v>
      </c>
      <c r="Y1982" t="str">
        <f t="shared" si="1194"/>
        <v>FY2019 Q3 Sep</v>
      </c>
      <c r="Z1982">
        <f t="shared" si="1195"/>
        <v>2019</v>
      </c>
      <c r="AA1982" s="8" t="str">
        <f t="shared" si="1196"/>
        <v>Sep</v>
      </c>
      <c r="AB1982" s="8" t="str">
        <f t="shared" si="1197"/>
        <v>Q3</v>
      </c>
      <c r="AC1982">
        <f t="shared" si="1198"/>
        <v>9</v>
      </c>
      <c r="AD1982">
        <f t="shared" si="1199"/>
        <v>3</v>
      </c>
      <c r="AE1982">
        <f t="shared" si="1200"/>
        <v>201909</v>
      </c>
      <c r="AF1982">
        <f t="shared" si="1201"/>
        <v>201903</v>
      </c>
      <c r="AG1982" s="9">
        <f t="shared" ca="1" si="1202"/>
        <v>1</v>
      </c>
      <c r="AH1982">
        <f t="shared" ca="1" si="1203"/>
        <v>4</v>
      </c>
      <c r="AI1982" s="9">
        <f t="shared" ca="1" si="1204"/>
        <v>12</v>
      </c>
      <c r="AJ1982" s="9">
        <f t="shared" ca="1" si="1205"/>
        <v>1</v>
      </c>
      <c r="AK1982" s="9">
        <f t="shared" si="1206"/>
        <v>4</v>
      </c>
      <c r="AL1982" s="9">
        <f t="shared" si="1207"/>
        <v>39</v>
      </c>
      <c r="AM1982" s="9">
        <f t="shared" si="1208"/>
        <v>17</v>
      </c>
      <c r="AN1982" s="2">
        <v>43733.711805555555</v>
      </c>
      <c r="AO1982">
        <v>4904</v>
      </c>
      <c r="AP1982" s="1">
        <v>20000</v>
      </c>
      <c r="AQ1982" t="s">
        <v>5</v>
      </c>
    </row>
    <row r="1983" spans="1:43" x14ac:dyDescent="0.3">
      <c r="A1983" t="str">
        <f t="shared" ca="1" si="1170"/>
        <v>FY2020 Q4 Sep</v>
      </c>
      <c r="B1983">
        <f t="shared" ca="1" si="1171"/>
        <v>2020</v>
      </c>
      <c r="C1983" s="8" t="str">
        <f t="shared" ca="1" si="1172"/>
        <v>Sep</v>
      </c>
      <c r="D1983" s="8" t="str">
        <f t="shared" ca="1" si="1173"/>
        <v>Q4</v>
      </c>
      <c r="E1983">
        <f t="shared" ca="1" si="1174"/>
        <v>12</v>
      </c>
      <c r="F1983">
        <f t="shared" ca="1" si="1175"/>
        <v>4</v>
      </c>
      <c r="G1983">
        <f t="shared" ca="1" si="1176"/>
        <v>202012</v>
      </c>
      <c r="H1983">
        <f t="shared" ca="1" si="1177"/>
        <v>202004</v>
      </c>
      <c r="I1983" t="str">
        <f t="shared" ca="1" si="1178"/>
        <v>FY2020 Q3 Sep</v>
      </c>
      <c r="J1983">
        <f t="shared" ca="1" si="1179"/>
        <v>2020</v>
      </c>
      <c r="K1983" s="8" t="str">
        <f t="shared" ca="1" si="1180"/>
        <v>Sep</v>
      </c>
      <c r="L1983" s="8" t="str">
        <f t="shared" ca="1" si="1181"/>
        <v>Q3</v>
      </c>
      <c r="M1983">
        <f t="shared" ca="1" si="1182"/>
        <v>9</v>
      </c>
      <c r="N1983">
        <f t="shared" ca="1" si="1183"/>
        <v>3</v>
      </c>
      <c r="O1983">
        <f t="shared" ca="1" si="1184"/>
        <v>202009</v>
      </c>
      <c r="P1983">
        <f t="shared" ca="1" si="1185"/>
        <v>202003</v>
      </c>
      <c r="Q1983" t="str">
        <f t="shared" si="1186"/>
        <v>FY2020 Q1 Nov</v>
      </c>
      <c r="R1983">
        <f t="shared" si="1187"/>
        <v>2020</v>
      </c>
      <c r="S1983" s="8" t="str">
        <f t="shared" si="1188"/>
        <v>Nov</v>
      </c>
      <c r="T1983" s="8" t="str">
        <f t="shared" si="1189"/>
        <v>Q1</v>
      </c>
      <c r="U1983">
        <f t="shared" si="1190"/>
        <v>2</v>
      </c>
      <c r="V1983">
        <f t="shared" si="1191"/>
        <v>1</v>
      </c>
      <c r="W1983">
        <f t="shared" si="1192"/>
        <v>202002</v>
      </c>
      <c r="X1983">
        <f t="shared" si="1193"/>
        <v>202001</v>
      </c>
      <c r="Y1983" t="str">
        <f t="shared" si="1194"/>
        <v>FY2019 Q4 Nov</v>
      </c>
      <c r="Z1983">
        <f t="shared" si="1195"/>
        <v>2019</v>
      </c>
      <c r="AA1983" s="8" t="str">
        <f t="shared" si="1196"/>
        <v>Nov</v>
      </c>
      <c r="AB1983" s="8" t="str">
        <f t="shared" si="1197"/>
        <v>Q4</v>
      </c>
      <c r="AC1983">
        <f t="shared" si="1198"/>
        <v>11</v>
      </c>
      <c r="AD1983">
        <f t="shared" si="1199"/>
        <v>4</v>
      </c>
      <c r="AE1983">
        <f t="shared" si="1200"/>
        <v>201911</v>
      </c>
      <c r="AF1983">
        <f t="shared" si="1201"/>
        <v>201904</v>
      </c>
      <c r="AG1983" s="9">
        <f t="shared" ca="1" si="1202"/>
        <v>0</v>
      </c>
      <c r="AH1983">
        <f t="shared" ca="1" si="1203"/>
        <v>3</v>
      </c>
      <c r="AI1983" s="9">
        <f t="shared" ca="1" si="1204"/>
        <v>10</v>
      </c>
      <c r="AJ1983" s="9">
        <f t="shared" ca="1" si="1205"/>
        <v>1</v>
      </c>
      <c r="AK1983" s="9">
        <f t="shared" si="1206"/>
        <v>4</v>
      </c>
      <c r="AL1983" s="9">
        <f t="shared" si="1207"/>
        <v>45</v>
      </c>
      <c r="AM1983" s="9">
        <f t="shared" si="1208"/>
        <v>16</v>
      </c>
      <c r="AN1983" s="2">
        <v>43775.676388888889</v>
      </c>
      <c r="AO1983">
        <v>4917</v>
      </c>
      <c r="AP1983" s="1">
        <v>20000</v>
      </c>
      <c r="AQ1983" t="s">
        <v>5</v>
      </c>
    </row>
    <row r="1984" spans="1:43" x14ac:dyDescent="0.3">
      <c r="A1984" t="str">
        <f t="shared" ca="1" si="1170"/>
        <v>FY2020 Q4 Sep</v>
      </c>
      <c r="B1984">
        <f t="shared" ca="1" si="1171"/>
        <v>2020</v>
      </c>
      <c r="C1984" s="8" t="str">
        <f t="shared" ca="1" si="1172"/>
        <v>Sep</v>
      </c>
      <c r="D1984" s="8" t="str">
        <f t="shared" ca="1" si="1173"/>
        <v>Q4</v>
      </c>
      <c r="E1984">
        <f t="shared" ca="1" si="1174"/>
        <v>12</v>
      </c>
      <c r="F1984">
        <f t="shared" ca="1" si="1175"/>
        <v>4</v>
      </c>
      <c r="G1984">
        <f t="shared" ca="1" si="1176"/>
        <v>202012</v>
      </c>
      <c r="H1984">
        <f t="shared" ca="1" si="1177"/>
        <v>202004</v>
      </c>
      <c r="I1984" t="str">
        <f t="shared" ca="1" si="1178"/>
        <v>FY2020 Q3 Sep</v>
      </c>
      <c r="J1984">
        <f t="shared" ca="1" si="1179"/>
        <v>2020</v>
      </c>
      <c r="K1984" s="8" t="str">
        <f t="shared" ca="1" si="1180"/>
        <v>Sep</v>
      </c>
      <c r="L1984" s="8" t="str">
        <f t="shared" ca="1" si="1181"/>
        <v>Q3</v>
      </c>
      <c r="M1984">
        <f t="shared" ca="1" si="1182"/>
        <v>9</v>
      </c>
      <c r="N1984">
        <f t="shared" ca="1" si="1183"/>
        <v>3</v>
      </c>
      <c r="O1984">
        <f t="shared" ca="1" si="1184"/>
        <v>202009</v>
      </c>
      <c r="P1984">
        <f t="shared" ca="1" si="1185"/>
        <v>202003</v>
      </c>
      <c r="Q1984" t="str">
        <f t="shared" si="1186"/>
        <v>FY2020 Q2 Jan</v>
      </c>
      <c r="R1984">
        <f t="shared" si="1187"/>
        <v>2020</v>
      </c>
      <c r="S1984" s="8" t="str">
        <f t="shared" si="1188"/>
        <v>Jan</v>
      </c>
      <c r="T1984" s="8" t="str">
        <f t="shared" si="1189"/>
        <v>Q2</v>
      </c>
      <c r="U1984">
        <f t="shared" si="1190"/>
        <v>4</v>
      </c>
      <c r="V1984">
        <f t="shared" si="1191"/>
        <v>2</v>
      </c>
      <c r="W1984">
        <f t="shared" si="1192"/>
        <v>202004</v>
      </c>
      <c r="X1984">
        <f t="shared" si="1193"/>
        <v>202002</v>
      </c>
      <c r="Y1984" t="str">
        <f t="shared" si="1194"/>
        <v>FY2020 Q1 Jan</v>
      </c>
      <c r="Z1984">
        <f t="shared" si="1195"/>
        <v>2020</v>
      </c>
      <c r="AA1984" s="8" t="str">
        <f t="shared" si="1196"/>
        <v>Jan</v>
      </c>
      <c r="AB1984" s="8" t="str">
        <f t="shared" si="1197"/>
        <v>Q1</v>
      </c>
      <c r="AC1984">
        <f t="shared" si="1198"/>
        <v>1</v>
      </c>
      <c r="AD1984">
        <f t="shared" si="1199"/>
        <v>1</v>
      </c>
      <c r="AE1984">
        <f t="shared" si="1200"/>
        <v>202001</v>
      </c>
      <c r="AF1984">
        <f t="shared" si="1201"/>
        <v>202001</v>
      </c>
      <c r="AG1984" s="9">
        <f t="shared" ca="1" si="1202"/>
        <v>0</v>
      </c>
      <c r="AH1984">
        <f t="shared" ca="1" si="1203"/>
        <v>3</v>
      </c>
      <c r="AI1984" s="9">
        <f t="shared" ca="1" si="1204"/>
        <v>8</v>
      </c>
      <c r="AJ1984" s="9">
        <f t="shared" ca="1" si="1205"/>
        <v>0</v>
      </c>
      <c r="AK1984" s="9">
        <f t="shared" si="1206"/>
        <v>3</v>
      </c>
      <c r="AL1984" s="9">
        <f t="shared" si="1207"/>
        <v>4</v>
      </c>
      <c r="AM1984" s="9">
        <f t="shared" si="1208"/>
        <v>13</v>
      </c>
      <c r="AN1984" s="2">
        <v>43851.574305555558</v>
      </c>
      <c r="AO1984">
        <v>4920</v>
      </c>
      <c r="AP1984" s="1">
        <v>20000</v>
      </c>
      <c r="AQ1984" t="s">
        <v>5</v>
      </c>
    </row>
    <row r="1985" spans="1:43" x14ac:dyDescent="0.3">
      <c r="A1985" t="str">
        <f t="shared" ca="1" si="1170"/>
        <v>FY2020 Q4 Sep</v>
      </c>
      <c r="B1985">
        <f t="shared" ca="1" si="1171"/>
        <v>2020</v>
      </c>
      <c r="C1985" s="8" t="str">
        <f t="shared" ca="1" si="1172"/>
        <v>Sep</v>
      </c>
      <c r="D1985" s="8" t="str">
        <f t="shared" ca="1" si="1173"/>
        <v>Q4</v>
      </c>
      <c r="E1985">
        <f t="shared" ca="1" si="1174"/>
        <v>12</v>
      </c>
      <c r="F1985">
        <f t="shared" ca="1" si="1175"/>
        <v>4</v>
      </c>
      <c r="G1985">
        <f t="shared" ca="1" si="1176"/>
        <v>202012</v>
      </c>
      <c r="H1985">
        <f t="shared" ca="1" si="1177"/>
        <v>202004</v>
      </c>
      <c r="I1985" t="str">
        <f t="shared" ca="1" si="1178"/>
        <v>FY2020 Q3 Sep</v>
      </c>
      <c r="J1985">
        <f t="shared" ca="1" si="1179"/>
        <v>2020</v>
      </c>
      <c r="K1985" s="8" t="str">
        <f t="shared" ca="1" si="1180"/>
        <v>Sep</v>
      </c>
      <c r="L1985" s="8" t="str">
        <f t="shared" ca="1" si="1181"/>
        <v>Q3</v>
      </c>
      <c r="M1985">
        <f t="shared" ca="1" si="1182"/>
        <v>9</v>
      </c>
      <c r="N1985">
        <f t="shared" ca="1" si="1183"/>
        <v>3</v>
      </c>
      <c r="O1985">
        <f t="shared" ca="1" si="1184"/>
        <v>202009</v>
      </c>
      <c r="P1985">
        <f t="shared" ca="1" si="1185"/>
        <v>202003</v>
      </c>
      <c r="Q1985" t="str">
        <f t="shared" si="1186"/>
        <v>FY2020 Q2 Mar</v>
      </c>
      <c r="R1985">
        <f t="shared" si="1187"/>
        <v>2020</v>
      </c>
      <c r="S1985" s="8" t="str">
        <f t="shared" si="1188"/>
        <v>Mar</v>
      </c>
      <c r="T1985" s="8" t="str">
        <f t="shared" si="1189"/>
        <v>Q2</v>
      </c>
      <c r="U1985">
        <f t="shared" si="1190"/>
        <v>6</v>
      </c>
      <c r="V1985">
        <f t="shared" si="1191"/>
        <v>2</v>
      </c>
      <c r="W1985">
        <f t="shared" si="1192"/>
        <v>202006</v>
      </c>
      <c r="X1985">
        <f t="shared" si="1193"/>
        <v>202002</v>
      </c>
      <c r="Y1985" t="str">
        <f t="shared" si="1194"/>
        <v>FY2020 Q1 Mar</v>
      </c>
      <c r="Z1985">
        <f t="shared" si="1195"/>
        <v>2020</v>
      </c>
      <c r="AA1985" s="8" t="str">
        <f t="shared" si="1196"/>
        <v>Mar</v>
      </c>
      <c r="AB1985" s="8" t="str">
        <f t="shared" si="1197"/>
        <v>Q1</v>
      </c>
      <c r="AC1985">
        <f t="shared" si="1198"/>
        <v>3</v>
      </c>
      <c r="AD1985">
        <f t="shared" si="1199"/>
        <v>1</v>
      </c>
      <c r="AE1985">
        <f t="shared" si="1200"/>
        <v>202003</v>
      </c>
      <c r="AF1985">
        <f t="shared" si="1201"/>
        <v>202001</v>
      </c>
      <c r="AG1985" s="9">
        <f t="shared" ca="1" si="1202"/>
        <v>0</v>
      </c>
      <c r="AH1985">
        <f t="shared" ca="1" si="1203"/>
        <v>2</v>
      </c>
      <c r="AI1985" s="9">
        <f t="shared" ca="1" si="1204"/>
        <v>6</v>
      </c>
      <c r="AJ1985" s="9">
        <f t="shared" ca="1" si="1205"/>
        <v>0</v>
      </c>
      <c r="AK1985" s="9">
        <f t="shared" si="1206"/>
        <v>2</v>
      </c>
      <c r="AL1985" s="9">
        <f t="shared" si="1207"/>
        <v>11</v>
      </c>
      <c r="AM1985" s="9">
        <f t="shared" si="1208"/>
        <v>15</v>
      </c>
      <c r="AN1985" s="2">
        <v>43899.661805555559</v>
      </c>
      <c r="AO1985">
        <v>4998</v>
      </c>
      <c r="AP1985" s="1">
        <v>20000</v>
      </c>
      <c r="AQ1985" t="s">
        <v>5</v>
      </c>
    </row>
    <row r="1986" spans="1:43" x14ac:dyDescent="0.3">
      <c r="A1986" t="str">
        <f t="shared" ref="A1986:A2049" ca="1" si="1209">_xlfn.CONCAT("FY",YEAR(EDATE(TODAY(),3))," ","Q",ROUNDUP(MONTH(EDATE(TODAY(),3))/3,0)," ",(TEXT(TODAY(),"MMM")))</f>
        <v>FY2020 Q4 Sep</v>
      </c>
      <c r="B1986">
        <f t="shared" ref="B1986:B2049" ca="1" si="1210">YEAR(EDATE(TODAY(),3))</f>
        <v>2020</v>
      </c>
      <c r="C1986" s="8" t="str">
        <f t="shared" ref="C1986:C2049" ca="1" si="1211">TEXT(TODAY(),"MMM")</f>
        <v>Sep</v>
      </c>
      <c r="D1986" s="8" t="str">
        <f t="shared" ref="D1986:D2049" ca="1" si="1212">_xlfn.CONCAT("Q",ROUNDUP(MONTH(EDATE(TODAY(),3))/3,0))</f>
        <v>Q4</v>
      </c>
      <c r="E1986">
        <f t="shared" ref="E1986:E2049" ca="1" si="1213">MONTH(EDATE(TODAY(),3))</f>
        <v>12</v>
      </c>
      <c r="F1986">
        <f t="shared" ref="F1986:F2049" ca="1" si="1214">ROUNDUP(MONTH(EDATE(TODAY(),3))/3,0)</f>
        <v>4</v>
      </c>
      <c r="G1986">
        <f t="shared" ref="G1986:G2049" ca="1" si="1215">_xlfn.NUMBERVALUE(IF(LEN(MONTH(EDATE(TODAY(),3)))=1,_xlfn.CONCAT(YEAR(EDATE(TODAY(),3)),"0",MONTH(EDATE(TODAY(),3))),_xlfn.CONCAT(YEAR(EDATE(TODAY(),3)),MONTH(EDATE(TODAY(),3)))))</f>
        <v>202012</v>
      </c>
      <c r="H1986">
        <f t="shared" ref="H1986:H2049" ca="1" si="1216">_xlfn.NUMBERVALUE(IF(LEN(ROUNDUP(MONTH(EDATE(TODAY(),3))/3,0))=1,_xlfn.CONCAT(YEAR(EDATE(TODAY(),3)),"0",ROUNDUP(MONTH(EDATE(TODAY(),3))/3,0)),_xlfn.CONCAT(YEAR(EDATE(TODAY(),3)),ROUNDUP(MONTH(EDATE(TODAY(),3))/3,0))))</f>
        <v>202004</v>
      </c>
      <c r="I1986" t="str">
        <f t="shared" ref="I1986:I2049" ca="1" si="1217">_xlfn.CONCAT("FY",YEAR(EDATE(TODAY(),0))," ","Q",ROUNDUP(MONTH(EDATE(TODAY(),0))/3,0)," ",(TEXT(TODAY(),"MMM")))</f>
        <v>FY2020 Q3 Sep</v>
      </c>
      <c r="J1986">
        <f t="shared" ref="J1986:J2049" ca="1" si="1218">YEAR(EDATE(TODAY(),0))</f>
        <v>2020</v>
      </c>
      <c r="K1986" s="8" t="str">
        <f t="shared" ref="K1986:K2049" ca="1" si="1219">TEXT(TODAY(),"MMM")</f>
        <v>Sep</v>
      </c>
      <c r="L1986" s="8" t="str">
        <f t="shared" ref="L1986:L2049" ca="1" si="1220">_xlfn.CONCAT("Q",ROUNDUP(MONTH(EDATE(TODAY(),0))/3,0))</f>
        <v>Q3</v>
      </c>
      <c r="M1986">
        <f t="shared" ref="M1986:M2049" ca="1" si="1221">MONTH(EDATE(TODAY(),0))</f>
        <v>9</v>
      </c>
      <c r="N1986">
        <f t="shared" ref="N1986:N2049" ca="1" si="1222">ROUNDUP(MONTH(EDATE(TODAY(),0))/3,0)</f>
        <v>3</v>
      </c>
      <c r="O1986">
        <f t="shared" ref="O1986:O2049" ca="1" si="1223">_xlfn.NUMBERVALUE(IF(LEN(MONTH(EDATE(TODAY(),0)))=1,_xlfn.CONCAT(YEAR(EDATE(TODAY(),0)),"0",MONTH(EDATE(TODAY(),0))),_xlfn.CONCAT(YEAR(EDATE(TODAY(),0)),MONTH(EDATE(TODAY(),0)))))</f>
        <v>202009</v>
      </c>
      <c r="P1986">
        <f t="shared" ref="P1986:P2049" ca="1" si="1224">_xlfn.NUMBERVALUE(IF(LEN(ROUNDUP(MONTH(EDATE(TODAY(),0))/3,0))=1,_xlfn.CONCAT(YEAR(EDATE(TODAY(),0)),"0",ROUNDUP(MONTH(EDATE(TODAY(),0))/3,0)),_xlfn.CONCAT(YEAR(EDATE(TODAY(),0)),ROUNDUP(MONTH(EDATE(TODAY(),0))/3,0))))</f>
        <v>202003</v>
      </c>
      <c r="Q1986" t="str">
        <f t="shared" ref="Q1986:Q2049" si="1225">_xlfn.CONCAT("FY",YEAR(EDATE($AN1986,3))," ","Q",ROUNDUP(MONTH(EDATE($AN1986,3))/3,0)," ",(TEXT($AN1986,"MMM")))</f>
        <v>FY2020 Q2 Feb</v>
      </c>
      <c r="R1986">
        <f t="shared" ref="R1986:R2049" si="1226">YEAR(EDATE($AN1986,3))</f>
        <v>2020</v>
      </c>
      <c r="S1986" s="8" t="str">
        <f t="shared" ref="S1986:S2049" si="1227">TEXT($AN1986,"MMM")</f>
        <v>Feb</v>
      </c>
      <c r="T1986" s="8" t="str">
        <f t="shared" ref="T1986:T2049" si="1228">_xlfn.CONCAT("Q",ROUNDUP(MONTH(EDATE($AN1986,3))/3,0))</f>
        <v>Q2</v>
      </c>
      <c r="U1986">
        <f t="shared" ref="U1986:U2049" si="1229">MONTH(EDATE($AN1986,3))</f>
        <v>5</v>
      </c>
      <c r="V1986">
        <f t="shared" ref="V1986:V2049" si="1230">ROUNDUP(MONTH(EDATE($AN1986,3))/3,0)</f>
        <v>2</v>
      </c>
      <c r="W1986">
        <f t="shared" ref="W1986:W2049" si="1231">_xlfn.NUMBERVALUE(IF(LEN(MONTH(EDATE($AN1986,3)))=1,_xlfn.CONCAT(YEAR(EDATE($AN1986,3)),"0",MONTH(EDATE($AN1986,3))),_xlfn.CONCAT(YEAR(EDATE($AN1986,3)),MONTH(EDATE($AN1986,3)))))</f>
        <v>202005</v>
      </c>
      <c r="X1986">
        <f t="shared" ref="X1986:X2049" si="1232">_xlfn.NUMBERVALUE(IF(LEN(ROUNDUP(MONTH(EDATE($AN1986,3))/3,0))=1,_xlfn.CONCAT(YEAR(EDATE($AN1986,3)),"0",ROUNDUP(MONTH(EDATE($AN1986,3))/3,0)),_xlfn.CONCAT(YEAR(EDATE($AN1986,3)),ROUNDUP(MONTH(EDATE($AN1986,3))/3,0))))</f>
        <v>202002</v>
      </c>
      <c r="Y1986" t="str">
        <f t="shared" ref="Y1986:Y2049" si="1233">_xlfn.CONCAT("FY",YEAR(EDATE($AN1986,0))," ","Q",ROUNDUP(MONTH(EDATE($AN1986,0))/3,0)," ",(TEXT($AN1986,"MMM")))</f>
        <v>FY2020 Q1 Feb</v>
      </c>
      <c r="Z1986">
        <f t="shared" ref="Z1986:Z2049" si="1234">YEAR(EDATE($AN1986,0))</f>
        <v>2020</v>
      </c>
      <c r="AA1986" s="8" t="str">
        <f t="shared" ref="AA1986:AA2049" si="1235">TEXT($AN1986,"MMM")</f>
        <v>Feb</v>
      </c>
      <c r="AB1986" s="8" t="str">
        <f t="shared" ref="AB1986:AB2049" si="1236">_xlfn.CONCAT("Q",ROUNDUP(MONTH(EDATE($AN1986,0))/3,0))</f>
        <v>Q1</v>
      </c>
      <c r="AC1986">
        <f t="shared" ref="AC1986:AC2049" si="1237">MONTH(EDATE($AN1986,0))</f>
        <v>2</v>
      </c>
      <c r="AD1986">
        <f t="shared" ref="AD1986:AD2049" si="1238">ROUNDUP(MONTH(EDATE($AN1986,0))/3,0)</f>
        <v>1</v>
      </c>
      <c r="AE1986">
        <f t="shared" ref="AE1986:AE2049" si="1239">_xlfn.NUMBERVALUE(IF(LEN(MONTH(EDATE($AN1986,0)))=1,_xlfn.CONCAT(YEAR(EDATE($AN1986,0)),"0",MONTH(EDATE($AN1986,0))),_xlfn.CONCAT(YEAR(EDATE($AN1986,0)),MONTH(EDATE($AN1986,0)))))</f>
        <v>202002</v>
      </c>
      <c r="AF1986">
        <f t="shared" ref="AF1986:AF2049" si="1240">_xlfn.NUMBERVALUE(IF(LEN(ROUNDUP(MONTH(EDATE($AN1986,0))/3,0))=1,_xlfn.CONCAT(YEAR(EDATE($AN1986,0)),"0",ROUNDUP(MONTH(EDATE($AN1986,0))/3,0)),_xlfn.CONCAT(YEAR(EDATE($AN1986,0)),ROUNDUP(MONTH(EDATE($AN1986,0))/3,0))))</f>
        <v>202001</v>
      </c>
      <c r="AG1986" s="9">
        <f t="shared" ref="AG1986:AG2049" ca="1" si="1241">YEAR(EDATE(TODAY(),3))-YEAR(EDATE($AN1986,3))</f>
        <v>0</v>
      </c>
      <c r="AH1986">
        <f t="shared" ref="AH1986:AH2049" ca="1" si="1242">ROUND(AI1986/3,0)</f>
        <v>2</v>
      </c>
      <c r="AI1986" s="9">
        <f t="shared" ref="AI1986:AI2049" ca="1" si="1243">MONTH(TODAY())-(MONTH(AN1986)-
(YEAR(TODAY())-YEAR(AN1986))*12)</f>
        <v>7</v>
      </c>
      <c r="AJ1986" s="9">
        <f t="shared" ref="AJ1986:AJ2049" ca="1" si="1244">YEAR(TODAY())-YEAR($AN1986)</f>
        <v>0</v>
      </c>
      <c r="AK1986" s="9">
        <f t="shared" si="1206"/>
        <v>3</v>
      </c>
      <c r="AL1986" s="9">
        <f t="shared" si="1207"/>
        <v>8</v>
      </c>
      <c r="AM1986" s="9">
        <f t="shared" si="1208"/>
        <v>16</v>
      </c>
      <c r="AN1986" s="2">
        <v>43879.680555555555</v>
      </c>
      <c r="AO1986">
        <v>5011</v>
      </c>
      <c r="AP1986" s="1">
        <v>20000</v>
      </c>
      <c r="AQ1986" t="s">
        <v>5</v>
      </c>
    </row>
    <row r="1987" spans="1:43" x14ac:dyDescent="0.3">
      <c r="A1987" t="str">
        <f t="shared" ca="1" si="1209"/>
        <v>FY2020 Q4 Sep</v>
      </c>
      <c r="B1987">
        <f t="shared" ca="1" si="1210"/>
        <v>2020</v>
      </c>
      <c r="C1987" s="8" t="str">
        <f t="shared" ca="1" si="1211"/>
        <v>Sep</v>
      </c>
      <c r="D1987" s="8" t="str">
        <f t="shared" ca="1" si="1212"/>
        <v>Q4</v>
      </c>
      <c r="E1987">
        <f t="shared" ca="1" si="1213"/>
        <v>12</v>
      </c>
      <c r="F1987">
        <f t="shared" ca="1" si="1214"/>
        <v>4</v>
      </c>
      <c r="G1987">
        <f t="shared" ca="1" si="1215"/>
        <v>202012</v>
      </c>
      <c r="H1987">
        <f t="shared" ca="1" si="1216"/>
        <v>202004</v>
      </c>
      <c r="I1987" t="str">
        <f t="shared" ca="1" si="1217"/>
        <v>FY2020 Q3 Sep</v>
      </c>
      <c r="J1987">
        <f t="shared" ca="1" si="1218"/>
        <v>2020</v>
      </c>
      <c r="K1987" s="8" t="str">
        <f t="shared" ca="1" si="1219"/>
        <v>Sep</v>
      </c>
      <c r="L1987" s="8" t="str">
        <f t="shared" ca="1" si="1220"/>
        <v>Q3</v>
      </c>
      <c r="M1987">
        <f t="shared" ca="1" si="1221"/>
        <v>9</v>
      </c>
      <c r="N1987">
        <f t="shared" ca="1" si="1222"/>
        <v>3</v>
      </c>
      <c r="O1987">
        <f t="shared" ca="1" si="1223"/>
        <v>202009</v>
      </c>
      <c r="P1987">
        <f t="shared" ca="1" si="1224"/>
        <v>202003</v>
      </c>
      <c r="Q1987" t="str">
        <f t="shared" si="1225"/>
        <v>FY2020 Q1 Oct</v>
      </c>
      <c r="R1987">
        <f t="shared" si="1226"/>
        <v>2020</v>
      </c>
      <c r="S1987" s="8" t="str">
        <f t="shared" si="1227"/>
        <v>Oct</v>
      </c>
      <c r="T1987" s="8" t="str">
        <f t="shared" si="1228"/>
        <v>Q1</v>
      </c>
      <c r="U1987">
        <f t="shared" si="1229"/>
        <v>1</v>
      </c>
      <c r="V1987">
        <f t="shared" si="1230"/>
        <v>1</v>
      </c>
      <c r="W1987">
        <f t="shared" si="1231"/>
        <v>202001</v>
      </c>
      <c r="X1987">
        <f t="shared" si="1232"/>
        <v>202001</v>
      </c>
      <c r="Y1987" t="str">
        <f t="shared" si="1233"/>
        <v>FY2019 Q4 Oct</v>
      </c>
      <c r="Z1987">
        <f t="shared" si="1234"/>
        <v>2019</v>
      </c>
      <c r="AA1987" s="8" t="str">
        <f t="shared" si="1235"/>
        <v>Oct</v>
      </c>
      <c r="AB1987" s="8" t="str">
        <f t="shared" si="1236"/>
        <v>Q4</v>
      </c>
      <c r="AC1987">
        <f t="shared" si="1237"/>
        <v>10</v>
      </c>
      <c r="AD1987">
        <f t="shared" si="1238"/>
        <v>4</v>
      </c>
      <c r="AE1987">
        <f t="shared" si="1239"/>
        <v>201910</v>
      </c>
      <c r="AF1987">
        <f t="shared" si="1240"/>
        <v>201904</v>
      </c>
      <c r="AG1987" s="9">
        <f t="shared" ca="1" si="1241"/>
        <v>0</v>
      </c>
      <c r="AH1987">
        <f t="shared" ca="1" si="1242"/>
        <v>4</v>
      </c>
      <c r="AI1987" s="9">
        <f t="shared" ca="1" si="1243"/>
        <v>11</v>
      </c>
      <c r="AJ1987" s="9">
        <f t="shared" ca="1" si="1244"/>
        <v>1</v>
      </c>
      <c r="AK1987" s="9">
        <f t="shared" ref="AK1987:AK2050" si="1245">WEEKDAY(AN1987)</f>
        <v>4</v>
      </c>
      <c r="AL1987" s="9">
        <f t="shared" ref="AL1987:AL2050" si="1246">WEEKNUM(AN1987)</f>
        <v>44</v>
      </c>
      <c r="AM1987" s="9">
        <f t="shared" ref="AM1987:AM2050" si="1247">HOUR(AN1987)</f>
        <v>9</v>
      </c>
      <c r="AN1987" s="2">
        <v>43768.411111111112</v>
      </c>
      <c r="AO1987">
        <v>5026</v>
      </c>
      <c r="AP1987" s="1">
        <v>20000</v>
      </c>
      <c r="AQ1987" t="s">
        <v>5</v>
      </c>
    </row>
    <row r="1988" spans="1:43" x14ac:dyDescent="0.3">
      <c r="A1988" t="str">
        <f t="shared" ca="1" si="1209"/>
        <v>FY2020 Q4 Sep</v>
      </c>
      <c r="B1988">
        <f t="shared" ca="1" si="1210"/>
        <v>2020</v>
      </c>
      <c r="C1988" s="8" t="str">
        <f t="shared" ca="1" si="1211"/>
        <v>Sep</v>
      </c>
      <c r="D1988" s="8" t="str">
        <f t="shared" ca="1" si="1212"/>
        <v>Q4</v>
      </c>
      <c r="E1988">
        <f t="shared" ca="1" si="1213"/>
        <v>12</v>
      </c>
      <c r="F1988">
        <f t="shared" ca="1" si="1214"/>
        <v>4</v>
      </c>
      <c r="G1988">
        <f t="shared" ca="1" si="1215"/>
        <v>202012</v>
      </c>
      <c r="H1988">
        <f t="shared" ca="1" si="1216"/>
        <v>202004</v>
      </c>
      <c r="I1988" t="str">
        <f t="shared" ca="1" si="1217"/>
        <v>FY2020 Q3 Sep</v>
      </c>
      <c r="J1988">
        <f t="shared" ca="1" si="1218"/>
        <v>2020</v>
      </c>
      <c r="K1988" s="8" t="str">
        <f t="shared" ca="1" si="1219"/>
        <v>Sep</v>
      </c>
      <c r="L1988" s="8" t="str">
        <f t="shared" ca="1" si="1220"/>
        <v>Q3</v>
      </c>
      <c r="M1988">
        <f t="shared" ca="1" si="1221"/>
        <v>9</v>
      </c>
      <c r="N1988">
        <f t="shared" ca="1" si="1222"/>
        <v>3</v>
      </c>
      <c r="O1988">
        <f t="shared" ca="1" si="1223"/>
        <v>202009</v>
      </c>
      <c r="P1988">
        <f t="shared" ca="1" si="1224"/>
        <v>202003</v>
      </c>
      <c r="Q1988" t="str">
        <f t="shared" si="1225"/>
        <v>FY2020 Q2 Feb</v>
      </c>
      <c r="R1988">
        <f t="shared" si="1226"/>
        <v>2020</v>
      </c>
      <c r="S1988" s="8" t="str">
        <f t="shared" si="1227"/>
        <v>Feb</v>
      </c>
      <c r="T1988" s="8" t="str">
        <f t="shared" si="1228"/>
        <v>Q2</v>
      </c>
      <c r="U1988">
        <f t="shared" si="1229"/>
        <v>5</v>
      </c>
      <c r="V1988">
        <f t="shared" si="1230"/>
        <v>2</v>
      </c>
      <c r="W1988">
        <f t="shared" si="1231"/>
        <v>202005</v>
      </c>
      <c r="X1988">
        <f t="shared" si="1232"/>
        <v>202002</v>
      </c>
      <c r="Y1988" t="str">
        <f t="shared" si="1233"/>
        <v>FY2020 Q1 Feb</v>
      </c>
      <c r="Z1988">
        <f t="shared" si="1234"/>
        <v>2020</v>
      </c>
      <c r="AA1988" s="8" t="str">
        <f t="shared" si="1235"/>
        <v>Feb</v>
      </c>
      <c r="AB1988" s="8" t="str">
        <f t="shared" si="1236"/>
        <v>Q1</v>
      </c>
      <c r="AC1988">
        <f t="shared" si="1237"/>
        <v>2</v>
      </c>
      <c r="AD1988">
        <f t="shared" si="1238"/>
        <v>1</v>
      </c>
      <c r="AE1988">
        <f t="shared" si="1239"/>
        <v>202002</v>
      </c>
      <c r="AF1988">
        <f t="shared" si="1240"/>
        <v>202001</v>
      </c>
      <c r="AG1988" s="9">
        <f t="shared" ca="1" si="1241"/>
        <v>0</v>
      </c>
      <c r="AH1988">
        <f t="shared" ca="1" si="1242"/>
        <v>2</v>
      </c>
      <c r="AI1988" s="9">
        <f t="shared" ca="1" si="1243"/>
        <v>7</v>
      </c>
      <c r="AJ1988" s="9">
        <f t="shared" ca="1" si="1244"/>
        <v>0</v>
      </c>
      <c r="AK1988" s="9">
        <f t="shared" si="1245"/>
        <v>3</v>
      </c>
      <c r="AL1988" s="9">
        <f t="shared" si="1246"/>
        <v>9</v>
      </c>
      <c r="AM1988" s="9">
        <f t="shared" si="1247"/>
        <v>15</v>
      </c>
      <c r="AN1988" s="2">
        <v>43886.636111111111</v>
      </c>
      <c r="AO1988">
        <v>5028</v>
      </c>
      <c r="AP1988" s="1">
        <v>20000</v>
      </c>
      <c r="AQ1988" t="s">
        <v>5</v>
      </c>
    </row>
    <row r="1989" spans="1:43" x14ac:dyDescent="0.3">
      <c r="A1989" t="str">
        <f t="shared" ca="1" si="1209"/>
        <v>FY2020 Q4 Sep</v>
      </c>
      <c r="B1989">
        <f t="shared" ca="1" si="1210"/>
        <v>2020</v>
      </c>
      <c r="C1989" s="8" t="str">
        <f t="shared" ca="1" si="1211"/>
        <v>Sep</v>
      </c>
      <c r="D1989" s="8" t="str">
        <f t="shared" ca="1" si="1212"/>
        <v>Q4</v>
      </c>
      <c r="E1989">
        <f t="shared" ca="1" si="1213"/>
        <v>12</v>
      </c>
      <c r="F1989">
        <f t="shared" ca="1" si="1214"/>
        <v>4</v>
      </c>
      <c r="G1989">
        <f t="shared" ca="1" si="1215"/>
        <v>202012</v>
      </c>
      <c r="H1989">
        <f t="shared" ca="1" si="1216"/>
        <v>202004</v>
      </c>
      <c r="I1989" t="str">
        <f t="shared" ca="1" si="1217"/>
        <v>FY2020 Q3 Sep</v>
      </c>
      <c r="J1989">
        <f t="shared" ca="1" si="1218"/>
        <v>2020</v>
      </c>
      <c r="K1989" s="8" t="str">
        <f t="shared" ca="1" si="1219"/>
        <v>Sep</v>
      </c>
      <c r="L1989" s="8" t="str">
        <f t="shared" ca="1" si="1220"/>
        <v>Q3</v>
      </c>
      <c r="M1989">
        <f t="shared" ca="1" si="1221"/>
        <v>9</v>
      </c>
      <c r="N1989">
        <f t="shared" ca="1" si="1222"/>
        <v>3</v>
      </c>
      <c r="O1989">
        <f t="shared" ca="1" si="1223"/>
        <v>202009</v>
      </c>
      <c r="P1989">
        <f t="shared" ca="1" si="1224"/>
        <v>202003</v>
      </c>
      <c r="Q1989" t="str">
        <f t="shared" si="1225"/>
        <v>FY2020 Q2 Feb</v>
      </c>
      <c r="R1989">
        <f t="shared" si="1226"/>
        <v>2020</v>
      </c>
      <c r="S1989" s="8" t="str">
        <f t="shared" si="1227"/>
        <v>Feb</v>
      </c>
      <c r="T1989" s="8" t="str">
        <f t="shared" si="1228"/>
        <v>Q2</v>
      </c>
      <c r="U1989">
        <f t="shared" si="1229"/>
        <v>5</v>
      </c>
      <c r="V1989">
        <f t="shared" si="1230"/>
        <v>2</v>
      </c>
      <c r="W1989">
        <f t="shared" si="1231"/>
        <v>202005</v>
      </c>
      <c r="X1989">
        <f t="shared" si="1232"/>
        <v>202002</v>
      </c>
      <c r="Y1989" t="str">
        <f t="shared" si="1233"/>
        <v>FY2020 Q1 Feb</v>
      </c>
      <c r="Z1989">
        <f t="shared" si="1234"/>
        <v>2020</v>
      </c>
      <c r="AA1989" s="8" t="str">
        <f t="shared" si="1235"/>
        <v>Feb</v>
      </c>
      <c r="AB1989" s="8" t="str">
        <f t="shared" si="1236"/>
        <v>Q1</v>
      </c>
      <c r="AC1989">
        <f t="shared" si="1237"/>
        <v>2</v>
      </c>
      <c r="AD1989">
        <f t="shared" si="1238"/>
        <v>1</v>
      </c>
      <c r="AE1989">
        <f t="shared" si="1239"/>
        <v>202002</v>
      </c>
      <c r="AF1989">
        <f t="shared" si="1240"/>
        <v>202001</v>
      </c>
      <c r="AG1989" s="9">
        <f t="shared" ca="1" si="1241"/>
        <v>0</v>
      </c>
      <c r="AH1989">
        <f t="shared" ca="1" si="1242"/>
        <v>2</v>
      </c>
      <c r="AI1989" s="9">
        <f t="shared" ca="1" si="1243"/>
        <v>7</v>
      </c>
      <c r="AJ1989" s="9">
        <f t="shared" ca="1" si="1244"/>
        <v>0</v>
      </c>
      <c r="AK1989" s="9">
        <f t="shared" si="1245"/>
        <v>5</v>
      </c>
      <c r="AL1989" s="9">
        <f t="shared" si="1246"/>
        <v>9</v>
      </c>
      <c r="AM1989" s="9">
        <f t="shared" si="1247"/>
        <v>13</v>
      </c>
      <c r="AN1989" s="2">
        <v>43888.545138888891</v>
      </c>
      <c r="AO1989">
        <v>5028</v>
      </c>
      <c r="AP1989" s="1">
        <v>20000</v>
      </c>
      <c r="AQ1989" t="s">
        <v>5</v>
      </c>
    </row>
    <row r="1990" spans="1:43" x14ac:dyDescent="0.3">
      <c r="A1990" t="str">
        <f t="shared" ca="1" si="1209"/>
        <v>FY2020 Q4 Sep</v>
      </c>
      <c r="B1990">
        <f t="shared" ca="1" si="1210"/>
        <v>2020</v>
      </c>
      <c r="C1990" s="8" t="str">
        <f t="shared" ca="1" si="1211"/>
        <v>Sep</v>
      </c>
      <c r="D1990" s="8" t="str">
        <f t="shared" ca="1" si="1212"/>
        <v>Q4</v>
      </c>
      <c r="E1990">
        <f t="shared" ca="1" si="1213"/>
        <v>12</v>
      </c>
      <c r="F1990">
        <f t="shared" ca="1" si="1214"/>
        <v>4</v>
      </c>
      <c r="G1990">
        <f t="shared" ca="1" si="1215"/>
        <v>202012</v>
      </c>
      <c r="H1990">
        <f t="shared" ca="1" si="1216"/>
        <v>202004</v>
      </c>
      <c r="I1990" t="str">
        <f t="shared" ca="1" si="1217"/>
        <v>FY2020 Q3 Sep</v>
      </c>
      <c r="J1990">
        <f t="shared" ca="1" si="1218"/>
        <v>2020</v>
      </c>
      <c r="K1990" s="8" t="str">
        <f t="shared" ca="1" si="1219"/>
        <v>Sep</v>
      </c>
      <c r="L1990" s="8" t="str">
        <f t="shared" ca="1" si="1220"/>
        <v>Q3</v>
      </c>
      <c r="M1990">
        <f t="shared" ca="1" si="1221"/>
        <v>9</v>
      </c>
      <c r="N1990">
        <f t="shared" ca="1" si="1222"/>
        <v>3</v>
      </c>
      <c r="O1990">
        <f t="shared" ca="1" si="1223"/>
        <v>202009</v>
      </c>
      <c r="P1990">
        <f t="shared" ca="1" si="1224"/>
        <v>202003</v>
      </c>
      <c r="Q1990" t="str">
        <f t="shared" si="1225"/>
        <v>FY2019 Q4 Sep</v>
      </c>
      <c r="R1990">
        <f t="shared" si="1226"/>
        <v>2019</v>
      </c>
      <c r="S1990" s="8" t="str">
        <f t="shared" si="1227"/>
        <v>Sep</v>
      </c>
      <c r="T1990" s="8" t="str">
        <f t="shared" si="1228"/>
        <v>Q4</v>
      </c>
      <c r="U1990">
        <f t="shared" si="1229"/>
        <v>12</v>
      </c>
      <c r="V1990">
        <f t="shared" si="1230"/>
        <v>4</v>
      </c>
      <c r="W1990">
        <f t="shared" si="1231"/>
        <v>201912</v>
      </c>
      <c r="X1990">
        <f t="shared" si="1232"/>
        <v>201904</v>
      </c>
      <c r="Y1990" t="str">
        <f t="shared" si="1233"/>
        <v>FY2019 Q3 Sep</v>
      </c>
      <c r="Z1990">
        <f t="shared" si="1234"/>
        <v>2019</v>
      </c>
      <c r="AA1990" s="8" t="str">
        <f t="shared" si="1235"/>
        <v>Sep</v>
      </c>
      <c r="AB1990" s="8" t="str">
        <f t="shared" si="1236"/>
        <v>Q3</v>
      </c>
      <c r="AC1990">
        <f t="shared" si="1237"/>
        <v>9</v>
      </c>
      <c r="AD1990">
        <f t="shared" si="1238"/>
        <v>3</v>
      </c>
      <c r="AE1990">
        <f t="shared" si="1239"/>
        <v>201909</v>
      </c>
      <c r="AF1990">
        <f t="shared" si="1240"/>
        <v>201903</v>
      </c>
      <c r="AG1990" s="9">
        <f t="shared" ca="1" si="1241"/>
        <v>1</v>
      </c>
      <c r="AH1990">
        <f t="shared" ca="1" si="1242"/>
        <v>4</v>
      </c>
      <c r="AI1990" s="9">
        <f t="shared" ca="1" si="1243"/>
        <v>12</v>
      </c>
      <c r="AJ1990" s="9">
        <f t="shared" ca="1" si="1244"/>
        <v>1</v>
      </c>
      <c r="AK1990" s="9">
        <f t="shared" si="1245"/>
        <v>4</v>
      </c>
      <c r="AL1990" s="9">
        <f t="shared" si="1246"/>
        <v>39</v>
      </c>
      <c r="AM1990" s="9">
        <f t="shared" si="1247"/>
        <v>12</v>
      </c>
      <c r="AN1990" s="2">
        <v>43733.520138888889</v>
      </c>
      <c r="AO1990">
        <v>5044</v>
      </c>
      <c r="AP1990" s="1">
        <v>20000</v>
      </c>
      <c r="AQ1990" t="s">
        <v>5</v>
      </c>
    </row>
    <row r="1991" spans="1:43" x14ac:dyDescent="0.3">
      <c r="A1991" t="str">
        <f t="shared" ca="1" si="1209"/>
        <v>FY2020 Q4 Sep</v>
      </c>
      <c r="B1991">
        <f t="shared" ca="1" si="1210"/>
        <v>2020</v>
      </c>
      <c r="C1991" s="8" t="str">
        <f t="shared" ca="1" si="1211"/>
        <v>Sep</v>
      </c>
      <c r="D1991" s="8" t="str">
        <f t="shared" ca="1" si="1212"/>
        <v>Q4</v>
      </c>
      <c r="E1991">
        <f t="shared" ca="1" si="1213"/>
        <v>12</v>
      </c>
      <c r="F1991">
        <f t="shared" ca="1" si="1214"/>
        <v>4</v>
      </c>
      <c r="G1991">
        <f t="shared" ca="1" si="1215"/>
        <v>202012</v>
      </c>
      <c r="H1991">
        <f t="shared" ca="1" si="1216"/>
        <v>202004</v>
      </c>
      <c r="I1991" t="str">
        <f t="shared" ca="1" si="1217"/>
        <v>FY2020 Q3 Sep</v>
      </c>
      <c r="J1991">
        <f t="shared" ca="1" si="1218"/>
        <v>2020</v>
      </c>
      <c r="K1991" s="8" t="str">
        <f t="shared" ca="1" si="1219"/>
        <v>Sep</v>
      </c>
      <c r="L1991" s="8" t="str">
        <f t="shared" ca="1" si="1220"/>
        <v>Q3</v>
      </c>
      <c r="M1991">
        <f t="shared" ca="1" si="1221"/>
        <v>9</v>
      </c>
      <c r="N1991">
        <f t="shared" ca="1" si="1222"/>
        <v>3</v>
      </c>
      <c r="O1991">
        <f t="shared" ca="1" si="1223"/>
        <v>202009</v>
      </c>
      <c r="P1991">
        <f t="shared" ca="1" si="1224"/>
        <v>202003</v>
      </c>
      <c r="Q1991" t="str">
        <f t="shared" si="1225"/>
        <v>FY2020 Q1 Nov</v>
      </c>
      <c r="R1991">
        <f t="shared" si="1226"/>
        <v>2020</v>
      </c>
      <c r="S1991" s="8" t="str">
        <f t="shared" si="1227"/>
        <v>Nov</v>
      </c>
      <c r="T1991" s="8" t="str">
        <f t="shared" si="1228"/>
        <v>Q1</v>
      </c>
      <c r="U1991">
        <f t="shared" si="1229"/>
        <v>2</v>
      </c>
      <c r="V1991">
        <f t="shared" si="1230"/>
        <v>1</v>
      </c>
      <c r="W1991">
        <f t="shared" si="1231"/>
        <v>202002</v>
      </c>
      <c r="X1991">
        <f t="shared" si="1232"/>
        <v>202001</v>
      </c>
      <c r="Y1991" t="str">
        <f t="shared" si="1233"/>
        <v>FY2019 Q4 Nov</v>
      </c>
      <c r="Z1991">
        <f t="shared" si="1234"/>
        <v>2019</v>
      </c>
      <c r="AA1991" s="8" t="str">
        <f t="shared" si="1235"/>
        <v>Nov</v>
      </c>
      <c r="AB1991" s="8" t="str">
        <f t="shared" si="1236"/>
        <v>Q4</v>
      </c>
      <c r="AC1991">
        <f t="shared" si="1237"/>
        <v>11</v>
      </c>
      <c r="AD1991">
        <f t="shared" si="1238"/>
        <v>4</v>
      </c>
      <c r="AE1991">
        <f t="shared" si="1239"/>
        <v>201911</v>
      </c>
      <c r="AF1991">
        <f t="shared" si="1240"/>
        <v>201904</v>
      </c>
      <c r="AG1991" s="9">
        <f t="shared" ca="1" si="1241"/>
        <v>0</v>
      </c>
      <c r="AH1991">
        <f t="shared" ca="1" si="1242"/>
        <v>3</v>
      </c>
      <c r="AI1991" s="9">
        <f t="shared" ca="1" si="1243"/>
        <v>10</v>
      </c>
      <c r="AJ1991" s="9">
        <f t="shared" ca="1" si="1244"/>
        <v>1</v>
      </c>
      <c r="AK1991" s="9">
        <f t="shared" si="1245"/>
        <v>3</v>
      </c>
      <c r="AL1991" s="9">
        <f t="shared" si="1246"/>
        <v>46</v>
      </c>
      <c r="AM1991" s="9">
        <f t="shared" si="1247"/>
        <v>16</v>
      </c>
      <c r="AN1991" s="2">
        <v>43781.704861111109</v>
      </c>
      <c r="AO1991">
        <v>5044</v>
      </c>
      <c r="AP1991" s="1">
        <v>20000</v>
      </c>
      <c r="AQ1991" t="s">
        <v>5</v>
      </c>
    </row>
    <row r="1992" spans="1:43" x14ac:dyDescent="0.3">
      <c r="A1992" t="str">
        <f t="shared" ca="1" si="1209"/>
        <v>FY2020 Q4 Sep</v>
      </c>
      <c r="B1992">
        <f t="shared" ca="1" si="1210"/>
        <v>2020</v>
      </c>
      <c r="C1992" s="8" t="str">
        <f t="shared" ca="1" si="1211"/>
        <v>Sep</v>
      </c>
      <c r="D1992" s="8" t="str">
        <f t="shared" ca="1" si="1212"/>
        <v>Q4</v>
      </c>
      <c r="E1992">
        <f t="shared" ca="1" si="1213"/>
        <v>12</v>
      </c>
      <c r="F1992">
        <f t="shared" ca="1" si="1214"/>
        <v>4</v>
      </c>
      <c r="G1992">
        <f t="shared" ca="1" si="1215"/>
        <v>202012</v>
      </c>
      <c r="H1992">
        <f t="shared" ca="1" si="1216"/>
        <v>202004</v>
      </c>
      <c r="I1992" t="str">
        <f t="shared" ca="1" si="1217"/>
        <v>FY2020 Q3 Sep</v>
      </c>
      <c r="J1992">
        <f t="shared" ca="1" si="1218"/>
        <v>2020</v>
      </c>
      <c r="K1992" s="8" t="str">
        <f t="shared" ca="1" si="1219"/>
        <v>Sep</v>
      </c>
      <c r="L1992" s="8" t="str">
        <f t="shared" ca="1" si="1220"/>
        <v>Q3</v>
      </c>
      <c r="M1992">
        <f t="shared" ca="1" si="1221"/>
        <v>9</v>
      </c>
      <c r="N1992">
        <f t="shared" ca="1" si="1222"/>
        <v>3</v>
      </c>
      <c r="O1992">
        <f t="shared" ca="1" si="1223"/>
        <v>202009</v>
      </c>
      <c r="P1992">
        <f t="shared" ca="1" si="1224"/>
        <v>202003</v>
      </c>
      <c r="Q1992" t="str">
        <f t="shared" si="1225"/>
        <v>FY2019 Q4 Sep</v>
      </c>
      <c r="R1992">
        <f t="shared" si="1226"/>
        <v>2019</v>
      </c>
      <c r="S1992" s="8" t="str">
        <f t="shared" si="1227"/>
        <v>Sep</v>
      </c>
      <c r="T1992" s="8" t="str">
        <f t="shared" si="1228"/>
        <v>Q4</v>
      </c>
      <c r="U1992">
        <f t="shared" si="1229"/>
        <v>12</v>
      </c>
      <c r="V1992">
        <f t="shared" si="1230"/>
        <v>4</v>
      </c>
      <c r="W1992">
        <f t="shared" si="1231"/>
        <v>201912</v>
      </c>
      <c r="X1992">
        <f t="shared" si="1232"/>
        <v>201904</v>
      </c>
      <c r="Y1992" t="str">
        <f t="shared" si="1233"/>
        <v>FY2019 Q3 Sep</v>
      </c>
      <c r="Z1992">
        <f t="shared" si="1234"/>
        <v>2019</v>
      </c>
      <c r="AA1992" s="8" t="str">
        <f t="shared" si="1235"/>
        <v>Sep</v>
      </c>
      <c r="AB1992" s="8" t="str">
        <f t="shared" si="1236"/>
        <v>Q3</v>
      </c>
      <c r="AC1992">
        <f t="shared" si="1237"/>
        <v>9</v>
      </c>
      <c r="AD1992">
        <f t="shared" si="1238"/>
        <v>3</v>
      </c>
      <c r="AE1992">
        <f t="shared" si="1239"/>
        <v>201909</v>
      </c>
      <c r="AF1992">
        <f t="shared" si="1240"/>
        <v>201903</v>
      </c>
      <c r="AG1992" s="9">
        <f t="shared" ca="1" si="1241"/>
        <v>1</v>
      </c>
      <c r="AH1992">
        <f t="shared" ca="1" si="1242"/>
        <v>4</v>
      </c>
      <c r="AI1992" s="9">
        <f t="shared" ca="1" si="1243"/>
        <v>12</v>
      </c>
      <c r="AJ1992" s="9">
        <f t="shared" ca="1" si="1244"/>
        <v>1</v>
      </c>
      <c r="AK1992" s="9">
        <f t="shared" si="1245"/>
        <v>2</v>
      </c>
      <c r="AL1992" s="9">
        <f t="shared" si="1246"/>
        <v>40</v>
      </c>
      <c r="AM1992" s="9">
        <f t="shared" si="1247"/>
        <v>13</v>
      </c>
      <c r="AN1992" s="2">
        <v>43738.541666666664</v>
      </c>
      <c r="AO1992">
        <v>5060</v>
      </c>
      <c r="AP1992" s="1">
        <v>20000</v>
      </c>
      <c r="AQ1992" t="s">
        <v>5</v>
      </c>
    </row>
    <row r="1993" spans="1:43" x14ac:dyDescent="0.3">
      <c r="A1993" t="str">
        <f t="shared" ca="1" si="1209"/>
        <v>FY2020 Q4 Sep</v>
      </c>
      <c r="B1993">
        <f t="shared" ca="1" si="1210"/>
        <v>2020</v>
      </c>
      <c r="C1993" s="8" t="str">
        <f t="shared" ca="1" si="1211"/>
        <v>Sep</v>
      </c>
      <c r="D1993" s="8" t="str">
        <f t="shared" ca="1" si="1212"/>
        <v>Q4</v>
      </c>
      <c r="E1993">
        <f t="shared" ca="1" si="1213"/>
        <v>12</v>
      </c>
      <c r="F1993">
        <f t="shared" ca="1" si="1214"/>
        <v>4</v>
      </c>
      <c r="G1993">
        <f t="shared" ca="1" si="1215"/>
        <v>202012</v>
      </c>
      <c r="H1993">
        <f t="shared" ca="1" si="1216"/>
        <v>202004</v>
      </c>
      <c r="I1993" t="str">
        <f t="shared" ca="1" si="1217"/>
        <v>FY2020 Q3 Sep</v>
      </c>
      <c r="J1993">
        <f t="shared" ca="1" si="1218"/>
        <v>2020</v>
      </c>
      <c r="K1993" s="8" t="str">
        <f t="shared" ca="1" si="1219"/>
        <v>Sep</v>
      </c>
      <c r="L1993" s="8" t="str">
        <f t="shared" ca="1" si="1220"/>
        <v>Q3</v>
      </c>
      <c r="M1993">
        <f t="shared" ca="1" si="1221"/>
        <v>9</v>
      </c>
      <c r="N1993">
        <f t="shared" ca="1" si="1222"/>
        <v>3</v>
      </c>
      <c r="O1993">
        <f t="shared" ca="1" si="1223"/>
        <v>202009</v>
      </c>
      <c r="P1993">
        <f t="shared" ca="1" si="1224"/>
        <v>202003</v>
      </c>
      <c r="Q1993" t="str">
        <f t="shared" si="1225"/>
        <v>FY2020 Q2 Jan</v>
      </c>
      <c r="R1993">
        <f t="shared" si="1226"/>
        <v>2020</v>
      </c>
      <c r="S1993" s="8" t="str">
        <f t="shared" si="1227"/>
        <v>Jan</v>
      </c>
      <c r="T1993" s="8" t="str">
        <f t="shared" si="1228"/>
        <v>Q2</v>
      </c>
      <c r="U1993">
        <f t="shared" si="1229"/>
        <v>4</v>
      </c>
      <c r="V1993">
        <f t="shared" si="1230"/>
        <v>2</v>
      </c>
      <c r="W1993">
        <f t="shared" si="1231"/>
        <v>202004</v>
      </c>
      <c r="X1993">
        <f t="shared" si="1232"/>
        <v>202002</v>
      </c>
      <c r="Y1993" t="str">
        <f t="shared" si="1233"/>
        <v>FY2020 Q1 Jan</v>
      </c>
      <c r="Z1993">
        <f t="shared" si="1234"/>
        <v>2020</v>
      </c>
      <c r="AA1993" s="8" t="str">
        <f t="shared" si="1235"/>
        <v>Jan</v>
      </c>
      <c r="AB1993" s="8" t="str">
        <f t="shared" si="1236"/>
        <v>Q1</v>
      </c>
      <c r="AC1993">
        <f t="shared" si="1237"/>
        <v>1</v>
      </c>
      <c r="AD1993">
        <f t="shared" si="1238"/>
        <v>1</v>
      </c>
      <c r="AE1993">
        <f t="shared" si="1239"/>
        <v>202001</v>
      </c>
      <c r="AF1993">
        <f t="shared" si="1240"/>
        <v>202001</v>
      </c>
      <c r="AG1993" s="9">
        <f t="shared" ca="1" si="1241"/>
        <v>0</v>
      </c>
      <c r="AH1993">
        <f t="shared" ca="1" si="1242"/>
        <v>3</v>
      </c>
      <c r="AI1993" s="9">
        <f t="shared" ca="1" si="1243"/>
        <v>8</v>
      </c>
      <c r="AJ1993" s="9">
        <f t="shared" ca="1" si="1244"/>
        <v>0</v>
      </c>
      <c r="AK1993" s="9">
        <f t="shared" si="1245"/>
        <v>2</v>
      </c>
      <c r="AL1993" s="9">
        <f t="shared" si="1246"/>
        <v>5</v>
      </c>
      <c r="AM1993" s="9">
        <f t="shared" si="1247"/>
        <v>12</v>
      </c>
      <c r="AN1993" s="2">
        <v>43857.518055555556</v>
      </c>
      <c r="AO1993">
        <v>5065</v>
      </c>
      <c r="AP1993" s="1">
        <v>20000</v>
      </c>
      <c r="AQ1993" t="s">
        <v>5</v>
      </c>
    </row>
    <row r="1994" spans="1:43" x14ac:dyDescent="0.3">
      <c r="A1994" t="str">
        <f t="shared" ca="1" si="1209"/>
        <v>FY2020 Q4 Sep</v>
      </c>
      <c r="B1994">
        <f t="shared" ca="1" si="1210"/>
        <v>2020</v>
      </c>
      <c r="C1994" s="8" t="str">
        <f t="shared" ca="1" si="1211"/>
        <v>Sep</v>
      </c>
      <c r="D1994" s="8" t="str">
        <f t="shared" ca="1" si="1212"/>
        <v>Q4</v>
      </c>
      <c r="E1994">
        <f t="shared" ca="1" si="1213"/>
        <v>12</v>
      </c>
      <c r="F1994">
        <f t="shared" ca="1" si="1214"/>
        <v>4</v>
      </c>
      <c r="G1994">
        <f t="shared" ca="1" si="1215"/>
        <v>202012</v>
      </c>
      <c r="H1994">
        <f t="shared" ca="1" si="1216"/>
        <v>202004</v>
      </c>
      <c r="I1994" t="str">
        <f t="shared" ca="1" si="1217"/>
        <v>FY2020 Q3 Sep</v>
      </c>
      <c r="J1994">
        <f t="shared" ca="1" si="1218"/>
        <v>2020</v>
      </c>
      <c r="K1994" s="8" t="str">
        <f t="shared" ca="1" si="1219"/>
        <v>Sep</v>
      </c>
      <c r="L1994" s="8" t="str">
        <f t="shared" ca="1" si="1220"/>
        <v>Q3</v>
      </c>
      <c r="M1994">
        <f t="shared" ca="1" si="1221"/>
        <v>9</v>
      </c>
      <c r="N1994">
        <f t="shared" ca="1" si="1222"/>
        <v>3</v>
      </c>
      <c r="O1994">
        <f t="shared" ca="1" si="1223"/>
        <v>202009</v>
      </c>
      <c r="P1994">
        <f t="shared" ca="1" si="1224"/>
        <v>202003</v>
      </c>
      <c r="Q1994" t="str">
        <f t="shared" si="1225"/>
        <v>FY2020 Q2 Feb</v>
      </c>
      <c r="R1994">
        <f t="shared" si="1226"/>
        <v>2020</v>
      </c>
      <c r="S1994" s="8" t="str">
        <f t="shared" si="1227"/>
        <v>Feb</v>
      </c>
      <c r="T1994" s="8" t="str">
        <f t="shared" si="1228"/>
        <v>Q2</v>
      </c>
      <c r="U1994">
        <f t="shared" si="1229"/>
        <v>5</v>
      </c>
      <c r="V1994">
        <f t="shared" si="1230"/>
        <v>2</v>
      </c>
      <c r="W1994">
        <f t="shared" si="1231"/>
        <v>202005</v>
      </c>
      <c r="X1994">
        <f t="shared" si="1232"/>
        <v>202002</v>
      </c>
      <c r="Y1994" t="str">
        <f t="shared" si="1233"/>
        <v>FY2020 Q1 Feb</v>
      </c>
      <c r="Z1994">
        <f t="shared" si="1234"/>
        <v>2020</v>
      </c>
      <c r="AA1994" s="8" t="str">
        <f t="shared" si="1235"/>
        <v>Feb</v>
      </c>
      <c r="AB1994" s="8" t="str">
        <f t="shared" si="1236"/>
        <v>Q1</v>
      </c>
      <c r="AC1994">
        <f t="shared" si="1237"/>
        <v>2</v>
      </c>
      <c r="AD1994">
        <f t="shared" si="1238"/>
        <v>1</v>
      </c>
      <c r="AE1994">
        <f t="shared" si="1239"/>
        <v>202002</v>
      </c>
      <c r="AF1994">
        <f t="shared" si="1240"/>
        <v>202001</v>
      </c>
      <c r="AG1994" s="9">
        <f t="shared" ca="1" si="1241"/>
        <v>0</v>
      </c>
      <c r="AH1994">
        <f t="shared" ca="1" si="1242"/>
        <v>2</v>
      </c>
      <c r="AI1994" s="9">
        <f t="shared" ca="1" si="1243"/>
        <v>7</v>
      </c>
      <c r="AJ1994" s="9">
        <f t="shared" ca="1" si="1244"/>
        <v>0</v>
      </c>
      <c r="AK1994" s="9">
        <f t="shared" si="1245"/>
        <v>5</v>
      </c>
      <c r="AL1994" s="9">
        <f t="shared" si="1246"/>
        <v>9</v>
      </c>
      <c r="AM1994" s="9">
        <f t="shared" si="1247"/>
        <v>13</v>
      </c>
      <c r="AN1994" s="2">
        <v>43888.580555555556</v>
      </c>
      <c r="AO1994">
        <v>5092</v>
      </c>
      <c r="AP1994" s="1">
        <v>20000</v>
      </c>
      <c r="AQ1994" t="s">
        <v>5</v>
      </c>
    </row>
    <row r="1995" spans="1:43" x14ac:dyDescent="0.3">
      <c r="A1995" t="str">
        <f t="shared" ca="1" si="1209"/>
        <v>FY2020 Q4 Sep</v>
      </c>
      <c r="B1995">
        <f t="shared" ca="1" si="1210"/>
        <v>2020</v>
      </c>
      <c r="C1995" s="8" t="str">
        <f t="shared" ca="1" si="1211"/>
        <v>Sep</v>
      </c>
      <c r="D1995" s="8" t="str">
        <f t="shared" ca="1" si="1212"/>
        <v>Q4</v>
      </c>
      <c r="E1995">
        <f t="shared" ca="1" si="1213"/>
        <v>12</v>
      </c>
      <c r="F1995">
        <f t="shared" ca="1" si="1214"/>
        <v>4</v>
      </c>
      <c r="G1995">
        <f t="shared" ca="1" si="1215"/>
        <v>202012</v>
      </c>
      <c r="H1995">
        <f t="shared" ca="1" si="1216"/>
        <v>202004</v>
      </c>
      <c r="I1995" t="str">
        <f t="shared" ca="1" si="1217"/>
        <v>FY2020 Q3 Sep</v>
      </c>
      <c r="J1995">
        <f t="shared" ca="1" si="1218"/>
        <v>2020</v>
      </c>
      <c r="K1995" s="8" t="str">
        <f t="shared" ca="1" si="1219"/>
        <v>Sep</v>
      </c>
      <c r="L1995" s="8" t="str">
        <f t="shared" ca="1" si="1220"/>
        <v>Q3</v>
      </c>
      <c r="M1995">
        <f t="shared" ca="1" si="1221"/>
        <v>9</v>
      </c>
      <c r="N1995">
        <f t="shared" ca="1" si="1222"/>
        <v>3</v>
      </c>
      <c r="O1995">
        <f t="shared" ca="1" si="1223"/>
        <v>202009</v>
      </c>
      <c r="P1995">
        <f t="shared" ca="1" si="1224"/>
        <v>202003</v>
      </c>
      <c r="Q1995" t="str">
        <f t="shared" si="1225"/>
        <v>FY2020 Q1 Dec</v>
      </c>
      <c r="R1995">
        <f t="shared" si="1226"/>
        <v>2020</v>
      </c>
      <c r="S1995" s="8" t="str">
        <f t="shared" si="1227"/>
        <v>Dec</v>
      </c>
      <c r="T1995" s="8" t="str">
        <f t="shared" si="1228"/>
        <v>Q1</v>
      </c>
      <c r="U1995">
        <f t="shared" si="1229"/>
        <v>3</v>
      </c>
      <c r="V1995">
        <f t="shared" si="1230"/>
        <v>1</v>
      </c>
      <c r="W1995">
        <f t="shared" si="1231"/>
        <v>202003</v>
      </c>
      <c r="X1995">
        <f t="shared" si="1232"/>
        <v>202001</v>
      </c>
      <c r="Y1995" t="str">
        <f t="shared" si="1233"/>
        <v>FY2019 Q4 Dec</v>
      </c>
      <c r="Z1995">
        <f t="shared" si="1234"/>
        <v>2019</v>
      </c>
      <c r="AA1995" s="8" t="str">
        <f t="shared" si="1235"/>
        <v>Dec</v>
      </c>
      <c r="AB1995" s="8" t="str">
        <f t="shared" si="1236"/>
        <v>Q4</v>
      </c>
      <c r="AC1995">
        <f t="shared" si="1237"/>
        <v>12</v>
      </c>
      <c r="AD1995">
        <f t="shared" si="1238"/>
        <v>4</v>
      </c>
      <c r="AE1995">
        <f t="shared" si="1239"/>
        <v>201912</v>
      </c>
      <c r="AF1995">
        <f t="shared" si="1240"/>
        <v>201904</v>
      </c>
      <c r="AG1995" s="9">
        <f t="shared" ca="1" si="1241"/>
        <v>0</v>
      </c>
      <c r="AH1995">
        <f t="shared" ca="1" si="1242"/>
        <v>3</v>
      </c>
      <c r="AI1995" s="9">
        <f t="shared" ca="1" si="1243"/>
        <v>9</v>
      </c>
      <c r="AJ1995" s="9">
        <f t="shared" ca="1" si="1244"/>
        <v>1</v>
      </c>
      <c r="AK1995" s="9">
        <f t="shared" si="1245"/>
        <v>6</v>
      </c>
      <c r="AL1995" s="9">
        <f t="shared" si="1246"/>
        <v>49</v>
      </c>
      <c r="AM1995" s="9">
        <f t="shared" si="1247"/>
        <v>11</v>
      </c>
      <c r="AN1995" s="2">
        <v>43805.473611111112</v>
      </c>
      <c r="AO1995">
        <v>5106</v>
      </c>
      <c r="AP1995" s="1">
        <v>20000</v>
      </c>
      <c r="AQ1995" t="s">
        <v>5</v>
      </c>
    </row>
    <row r="1996" spans="1:43" x14ac:dyDescent="0.3">
      <c r="A1996" t="str">
        <f t="shared" ca="1" si="1209"/>
        <v>FY2020 Q4 Sep</v>
      </c>
      <c r="B1996">
        <f t="shared" ca="1" si="1210"/>
        <v>2020</v>
      </c>
      <c r="C1996" s="8" t="str">
        <f t="shared" ca="1" si="1211"/>
        <v>Sep</v>
      </c>
      <c r="D1996" s="8" t="str">
        <f t="shared" ca="1" si="1212"/>
        <v>Q4</v>
      </c>
      <c r="E1996">
        <f t="shared" ca="1" si="1213"/>
        <v>12</v>
      </c>
      <c r="F1996">
        <f t="shared" ca="1" si="1214"/>
        <v>4</v>
      </c>
      <c r="G1996">
        <f t="shared" ca="1" si="1215"/>
        <v>202012</v>
      </c>
      <c r="H1996">
        <f t="shared" ca="1" si="1216"/>
        <v>202004</v>
      </c>
      <c r="I1996" t="str">
        <f t="shared" ca="1" si="1217"/>
        <v>FY2020 Q3 Sep</v>
      </c>
      <c r="J1996">
        <f t="shared" ca="1" si="1218"/>
        <v>2020</v>
      </c>
      <c r="K1996" s="8" t="str">
        <f t="shared" ca="1" si="1219"/>
        <v>Sep</v>
      </c>
      <c r="L1996" s="8" t="str">
        <f t="shared" ca="1" si="1220"/>
        <v>Q3</v>
      </c>
      <c r="M1996">
        <f t="shared" ca="1" si="1221"/>
        <v>9</v>
      </c>
      <c r="N1996">
        <f t="shared" ca="1" si="1222"/>
        <v>3</v>
      </c>
      <c r="O1996">
        <f t="shared" ca="1" si="1223"/>
        <v>202009</v>
      </c>
      <c r="P1996">
        <f t="shared" ca="1" si="1224"/>
        <v>202003</v>
      </c>
      <c r="Q1996" t="str">
        <f t="shared" si="1225"/>
        <v>FY2019 Q4 Sep</v>
      </c>
      <c r="R1996">
        <f t="shared" si="1226"/>
        <v>2019</v>
      </c>
      <c r="S1996" s="8" t="str">
        <f t="shared" si="1227"/>
        <v>Sep</v>
      </c>
      <c r="T1996" s="8" t="str">
        <f t="shared" si="1228"/>
        <v>Q4</v>
      </c>
      <c r="U1996">
        <f t="shared" si="1229"/>
        <v>12</v>
      </c>
      <c r="V1996">
        <f t="shared" si="1230"/>
        <v>4</v>
      </c>
      <c r="W1996">
        <f t="shared" si="1231"/>
        <v>201912</v>
      </c>
      <c r="X1996">
        <f t="shared" si="1232"/>
        <v>201904</v>
      </c>
      <c r="Y1996" t="str">
        <f t="shared" si="1233"/>
        <v>FY2019 Q3 Sep</v>
      </c>
      <c r="Z1996">
        <f t="shared" si="1234"/>
        <v>2019</v>
      </c>
      <c r="AA1996" s="8" t="str">
        <f t="shared" si="1235"/>
        <v>Sep</v>
      </c>
      <c r="AB1996" s="8" t="str">
        <f t="shared" si="1236"/>
        <v>Q3</v>
      </c>
      <c r="AC1996">
        <f t="shared" si="1237"/>
        <v>9</v>
      </c>
      <c r="AD1996">
        <f t="shared" si="1238"/>
        <v>3</v>
      </c>
      <c r="AE1996">
        <f t="shared" si="1239"/>
        <v>201909</v>
      </c>
      <c r="AF1996">
        <f t="shared" si="1240"/>
        <v>201903</v>
      </c>
      <c r="AG1996" s="9">
        <f t="shared" ca="1" si="1241"/>
        <v>1</v>
      </c>
      <c r="AH1996">
        <f t="shared" ca="1" si="1242"/>
        <v>4</v>
      </c>
      <c r="AI1996" s="9">
        <f t="shared" ca="1" si="1243"/>
        <v>12</v>
      </c>
      <c r="AJ1996" s="9">
        <f t="shared" ca="1" si="1244"/>
        <v>1</v>
      </c>
      <c r="AK1996" s="9">
        <f t="shared" si="1245"/>
        <v>2</v>
      </c>
      <c r="AL1996" s="9">
        <f t="shared" si="1246"/>
        <v>36</v>
      </c>
      <c r="AM1996" s="9">
        <f t="shared" si="1247"/>
        <v>12</v>
      </c>
      <c r="AN1996" s="2">
        <v>43710.53125</v>
      </c>
      <c r="AO1996">
        <v>5140</v>
      </c>
      <c r="AP1996" s="1">
        <v>20000</v>
      </c>
      <c r="AQ1996" t="s">
        <v>4</v>
      </c>
    </row>
    <row r="1997" spans="1:43" x14ac:dyDescent="0.3">
      <c r="A1997" t="str">
        <f t="shared" ca="1" si="1209"/>
        <v>FY2020 Q4 Sep</v>
      </c>
      <c r="B1997">
        <f t="shared" ca="1" si="1210"/>
        <v>2020</v>
      </c>
      <c r="C1997" s="8" t="str">
        <f t="shared" ca="1" si="1211"/>
        <v>Sep</v>
      </c>
      <c r="D1997" s="8" t="str">
        <f t="shared" ca="1" si="1212"/>
        <v>Q4</v>
      </c>
      <c r="E1997">
        <f t="shared" ca="1" si="1213"/>
        <v>12</v>
      </c>
      <c r="F1997">
        <f t="shared" ca="1" si="1214"/>
        <v>4</v>
      </c>
      <c r="G1997">
        <f t="shared" ca="1" si="1215"/>
        <v>202012</v>
      </c>
      <c r="H1997">
        <f t="shared" ca="1" si="1216"/>
        <v>202004</v>
      </c>
      <c r="I1997" t="str">
        <f t="shared" ca="1" si="1217"/>
        <v>FY2020 Q3 Sep</v>
      </c>
      <c r="J1997">
        <f t="shared" ca="1" si="1218"/>
        <v>2020</v>
      </c>
      <c r="K1997" s="8" t="str">
        <f t="shared" ca="1" si="1219"/>
        <v>Sep</v>
      </c>
      <c r="L1997" s="8" t="str">
        <f t="shared" ca="1" si="1220"/>
        <v>Q3</v>
      </c>
      <c r="M1997">
        <f t="shared" ca="1" si="1221"/>
        <v>9</v>
      </c>
      <c r="N1997">
        <f t="shared" ca="1" si="1222"/>
        <v>3</v>
      </c>
      <c r="O1997">
        <f t="shared" ca="1" si="1223"/>
        <v>202009</v>
      </c>
      <c r="P1997">
        <f t="shared" ca="1" si="1224"/>
        <v>202003</v>
      </c>
      <c r="Q1997" t="str">
        <f t="shared" si="1225"/>
        <v>FY2020 Q2 Feb</v>
      </c>
      <c r="R1997">
        <f t="shared" si="1226"/>
        <v>2020</v>
      </c>
      <c r="S1997" s="8" t="str">
        <f t="shared" si="1227"/>
        <v>Feb</v>
      </c>
      <c r="T1997" s="8" t="str">
        <f t="shared" si="1228"/>
        <v>Q2</v>
      </c>
      <c r="U1997">
        <f t="shared" si="1229"/>
        <v>5</v>
      </c>
      <c r="V1997">
        <f t="shared" si="1230"/>
        <v>2</v>
      </c>
      <c r="W1997">
        <f t="shared" si="1231"/>
        <v>202005</v>
      </c>
      <c r="X1997">
        <f t="shared" si="1232"/>
        <v>202002</v>
      </c>
      <c r="Y1997" t="str">
        <f t="shared" si="1233"/>
        <v>FY2020 Q1 Feb</v>
      </c>
      <c r="Z1997">
        <f t="shared" si="1234"/>
        <v>2020</v>
      </c>
      <c r="AA1997" s="8" t="str">
        <f t="shared" si="1235"/>
        <v>Feb</v>
      </c>
      <c r="AB1997" s="8" t="str">
        <f t="shared" si="1236"/>
        <v>Q1</v>
      </c>
      <c r="AC1997">
        <f t="shared" si="1237"/>
        <v>2</v>
      </c>
      <c r="AD1997">
        <f t="shared" si="1238"/>
        <v>1</v>
      </c>
      <c r="AE1997">
        <f t="shared" si="1239"/>
        <v>202002</v>
      </c>
      <c r="AF1997">
        <f t="shared" si="1240"/>
        <v>202001</v>
      </c>
      <c r="AG1997" s="9">
        <f t="shared" ca="1" si="1241"/>
        <v>0</v>
      </c>
      <c r="AH1997">
        <f t="shared" ca="1" si="1242"/>
        <v>2</v>
      </c>
      <c r="AI1997" s="9">
        <f t="shared" ca="1" si="1243"/>
        <v>7</v>
      </c>
      <c r="AJ1997" s="9">
        <f t="shared" ca="1" si="1244"/>
        <v>0</v>
      </c>
      <c r="AK1997" s="9">
        <f t="shared" si="1245"/>
        <v>6</v>
      </c>
      <c r="AL1997" s="9">
        <f t="shared" si="1246"/>
        <v>8</v>
      </c>
      <c r="AM1997" s="9">
        <f t="shared" si="1247"/>
        <v>9</v>
      </c>
      <c r="AN1997" s="2">
        <v>43882.393055555556</v>
      </c>
      <c r="AO1997">
        <v>5142</v>
      </c>
      <c r="AP1997" s="1">
        <v>20000</v>
      </c>
      <c r="AQ1997" t="s">
        <v>5</v>
      </c>
    </row>
    <row r="1998" spans="1:43" x14ac:dyDescent="0.3">
      <c r="A1998" t="str">
        <f t="shared" ca="1" si="1209"/>
        <v>FY2020 Q4 Sep</v>
      </c>
      <c r="B1998">
        <f t="shared" ca="1" si="1210"/>
        <v>2020</v>
      </c>
      <c r="C1998" s="8" t="str">
        <f t="shared" ca="1" si="1211"/>
        <v>Sep</v>
      </c>
      <c r="D1998" s="8" t="str">
        <f t="shared" ca="1" si="1212"/>
        <v>Q4</v>
      </c>
      <c r="E1998">
        <f t="shared" ca="1" si="1213"/>
        <v>12</v>
      </c>
      <c r="F1998">
        <f t="shared" ca="1" si="1214"/>
        <v>4</v>
      </c>
      <c r="G1998">
        <f t="shared" ca="1" si="1215"/>
        <v>202012</v>
      </c>
      <c r="H1998">
        <f t="shared" ca="1" si="1216"/>
        <v>202004</v>
      </c>
      <c r="I1998" t="str">
        <f t="shared" ca="1" si="1217"/>
        <v>FY2020 Q3 Sep</v>
      </c>
      <c r="J1998">
        <f t="shared" ca="1" si="1218"/>
        <v>2020</v>
      </c>
      <c r="K1998" s="8" t="str">
        <f t="shared" ca="1" si="1219"/>
        <v>Sep</v>
      </c>
      <c r="L1998" s="8" t="str">
        <f t="shared" ca="1" si="1220"/>
        <v>Q3</v>
      </c>
      <c r="M1998">
        <f t="shared" ca="1" si="1221"/>
        <v>9</v>
      </c>
      <c r="N1998">
        <f t="shared" ca="1" si="1222"/>
        <v>3</v>
      </c>
      <c r="O1998">
        <f t="shared" ca="1" si="1223"/>
        <v>202009</v>
      </c>
      <c r="P1998">
        <f t="shared" ca="1" si="1224"/>
        <v>202003</v>
      </c>
      <c r="Q1998" t="str">
        <f t="shared" si="1225"/>
        <v>FY2019 Q4 Sep</v>
      </c>
      <c r="R1998">
        <f t="shared" si="1226"/>
        <v>2019</v>
      </c>
      <c r="S1998" s="8" t="str">
        <f t="shared" si="1227"/>
        <v>Sep</v>
      </c>
      <c r="T1998" s="8" t="str">
        <f t="shared" si="1228"/>
        <v>Q4</v>
      </c>
      <c r="U1998">
        <f t="shared" si="1229"/>
        <v>12</v>
      </c>
      <c r="V1998">
        <f t="shared" si="1230"/>
        <v>4</v>
      </c>
      <c r="W1998">
        <f t="shared" si="1231"/>
        <v>201912</v>
      </c>
      <c r="X1998">
        <f t="shared" si="1232"/>
        <v>201904</v>
      </c>
      <c r="Y1998" t="str">
        <f t="shared" si="1233"/>
        <v>FY2019 Q3 Sep</v>
      </c>
      <c r="Z1998">
        <f t="shared" si="1234"/>
        <v>2019</v>
      </c>
      <c r="AA1998" s="8" t="str">
        <f t="shared" si="1235"/>
        <v>Sep</v>
      </c>
      <c r="AB1998" s="8" t="str">
        <f t="shared" si="1236"/>
        <v>Q3</v>
      </c>
      <c r="AC1998">
        <f t="shared" si="1237"/>
        <v>9</v>
      </c>
      <c r="AD1998">
        <f t="shared" si="1238"/>
        <v>3</v>
      </c>
      <c r="AE1998">
        <f t="shared" si="1239"/>
        <v>201909</v>
      </c>
      <c r="AF1998">
        <f t="shared" si="1240"/>
        <v>201903</v>
      </c>
      <c r="AG1998" s="9">
        <f t="shared" ca="1" si="1241"/>
        <v>1</v>
      </c>
      <c r="AH1998">
        <f t="shared" ca="1" si="1242"/>
        <v>4</v>
      </c>
      <c r="AI1998" s="9">
        <f t="shared" ca="1" si="1243"/>
        <v>12</v>
      </c>
      <c r="AJ1998" s="9">
        <f t="shared" ca="1" si="1244"/>
        <v>1</v>
      </c>
      <c r="AK1998" s="9">
        <f t="shared" si="1245"/>
        <v>5</v>
      </c>
      <c r="AL1998" s="9">
        <f t="shared" si="1246"/>
        <v>36</v>
      </c>
      <c r="AM1998" s="9">
        <f t="shared" si="1247"/>
        <v>13</v>
      </c>
      <c r="AN1998" s="2">
        <v>43713.5625</v>
      </c>
      <c r="AO1998">
        <v>5155</v>
      </c>
      <c r="AP1998" s="1">
        <v>20000</v>
      </c>
      <c r="AQ1998" t="s">
        <v>5</v>
      </c>
    </row>
    <row r="1999" spans="1:43" x14ac:dyDescent="0.3">
      <c r="A1999" t="str">
        <f t="shared" ca="1" si="1209"/>
        <v>FY2020 Q4 Sep</v>
      </c>
      <c r="B1999">
        <f t="shared" ca="1" si="1210"/>
        <v>2020</v>
      </c>
      <c r="C1999" s="8" t="str">
        <f t="shared" ca="1" si="1211"/>
        <v>Sep</v>
      </c>
      <c r="D1999" s="8" t="str">
        <f t="shared" ca="1" si="1212"/>
        <v>Q4</v>
      </c>
      <c r="E1999">
        <f t="shared" ca="1" si="1213"/>
        <v>12</v>
      </c>
      <c r="F1999">
        <f t="shared" ca="1" si="1214"/>
        <v>4</v>
      </c>
      <c r="G1999">
        <f t="shared" ca="1" si="1215"/>
        <v>202012</v>
      </c>
      <c r="H1999">
        <f t="shared" ca="1" si="1216"/>
        <v>202004</v>
      </c>
      <c r="I1999" t="str">
        <f t="shared" ca="1" si="1217"/>
        <v>FY2020 Q3 Sep</v>
      </c>
      <c r="J1999">
        <f t="shared" ca="1" si="1218"/>
        <v>2020</v>
      </c>
      <c r="K1999" s="8" t="str">
        <f t="shared" ca="1" si="1219"/>
        <v>Sep</v>
      </c>
      <c r="L1999" s="8" t="str">
        <f t="shared" ca="1" si="1220"/>
        <v>Q3</v>
      </c>
      <c r="M1999">
        <f t="shared" ca="1" si="1221"/>
        <v>9</v>
      </c>
      <c r="N1999">
        <f t="shared" ca="1" si="1222"/>
        <v>3</v>
      </c>
      <c r="O1999">
        <f t="shared" ca="1" si="1223"/>
        <v>202009</v>
      </c>
      <c r="P1999">
        <f t="shared" ca="1" si="1224"/>
        <v>202003</v>
      </c>
      <c r="Q1999" t="str">
        <f t="shared" si="1225"/>
        <v>FY2020 Q1 Nov</v>
      </c>
      <c r="R1999">
        <f t="shared" si="1226"/>
        <v>2020</v>
      </c>
      <c r="S1999" s="8" t="str">
        <f t="shared" si="1227"/>
        <v>Nov</v>
      </c>
      <c r="T1999" s="8" t="str">
        <f t="shared" si="1228"/>
        <v>Q1</v>
      </c>
      <c r="U1999">
        <f t="shared" si="1229"/>
        <v>2</v>
      </c>
      <c r="V1999">
        <f t="shared" si="1230"/>
        <v>1</v>
      </c>
      <c r="W1999">
        <f t="shared" si="1231"/>
        <v>202002</v>
      </c>
      <c r="X1999">
        <f t="shared" si="1232"/>
        <v>202001</v>
      </c>
      <c r="Y1999" t="str">
        <f t="shared" si="1233"/>
        <v>FY2019 Q4 Nov</v>
      </c>
      <c r="Z1999">
        <f t="shared" si="1234"/>
        <v>2019</v>
      </c>
      <c r="AA1999" s="8" t="str">
        <f t="shared" si="1235"/>
        <v>Nov</v>
      </c>
      <c r="AB1999" s="8" t="str">
        <f t="shared" si="1236"/>
        <v>Q4</v>
      </c>
      <c r="AC1999">
        <f t="shared" si="1237"/>
        <v>11</v>
      </c>
      <c r="AD1999">
        <f t="shared" si="1238"/>
        <v>4</v>
      </c>
      <c r="AE1999">
        <f t="shared" si="1239"/>
        <v>201911</v>
      </c>
      <c r="AF1999">
        <f t="shared" si="1240"/>
        <v>201904</v>
      </c>
      <c r="AG1999" s="9">
        <f t="shared" ca="1" si="1241"/>
        <v>0</v>
      </c>
      <c r="AH1999">
        <f t="shared" ca="1" si="1242"/>
        <v>3</v>
      </c>
      <c r="AI1999" s="9">
        <f t="shared" ca="1" si="1243"/>
        <v>10</v>
      </c>
      <c r="AJ1999" s="9">
        <f t="shared" ca="1" si="1244"/>
        <v>1</v>
      </c>
      <c r="AK1999" s="9">
        <f t="shared" si="1245"/>
        <v>4</v>
      </c>
      <c r="AL1999" s="9">
        <f t="shared" si="1246"/>
        <v>45</v>
      </c>
      <c r="AM1999" s="9">
        <f t="shared" si="1247"/>
        <v>17</v>
      </c>
      <c r="AN1999" s="2">
        <v>43775.72152777778</v>
      </c>
      <c r="AO1999">
        <v>5196</v>
      </c>
      <c r="AP1999" s="1">
        <v>20000</v>
      </c>
      <c r="AQ1999" t="s">
        <v>5</v>
      </c>
    </row>
    <row r="2000" spans="1:43" x14ac:dyDescent="0.3">
      <c r="A2000" t="str">
        <f t="shared" ca="1" si="1209"/>
        <v>FY2020 Q4 Sep</v>
      </c>
      <c r="B2000">
        <f t="shared" ca="1" si="1210"/>
        <v>2020</v>
      </c>
      <c r="C2000" s="8" t="str">
        <f t="shared" ca="1" si="1211"/>
        <v>Sep</v>
      </c>
      <c r="D2000" s="8" t="str">
        <f t="shared" ca="1" si="1212"/>
        <v>Q4</v>
      </c>
      <c r="E2000">
        <f t="shared" ca="1" si="1213"/>
        <v>12</v>
      </c>
      <c r="F2000">
        <f t="shared" ca="1" si="1214"/>
        <v>4</v>
      </c>
      <c r="G2000">
        <f t="shared" ca="1" si="1215"/>
        <v>202012</v>
      </c>
      <c r="H2000">
        <f t="shared" ca="1" si="1216"/>
        <v>202004</v>
      </c>
      <c r="I2000" t="str">
        <f t="shared" ca="1" si="1217"/>
        <v>FY2020 Q3 Sep</v>
      </c>
      <c r="J2000">
        <f t="shared" ca="1" si="1218"/>
        <v>2020</v>
      </c>
      <c r="K2000" s="8" t="str">
        <f t="shared" ca="1" si="1219"/>
        <v>Sep</v>
      </c>
      <c r="L2000" s="8" t="str">
        <f t="shared" ca="1" si="1220"/>
        <v>Q3</v>
      </c>
      <c r="M2000">
        <f t="shared" ca="1" si="1221"/>
        <v>9</v>
      </c>
      <c r="N2000">
        <f t="shared" ca="1" si="1222"/>
        <v>3</v>
      </c>
      <c r="O2000">
        <f t="shared" ca="1" si="1223"/>
        <v>202009</v>
      </c>
      <c r="P2000">
        <f t="shared" ca="1" si="1224"/>
        <v>202003</v>
      </c>
      <c r="Q2000" t="str">
        <f t="shared" si="1225"/>
        <v>FY2020 Q2 Mar</v>
      </c>
      <c r="R2000">
        <f t="shared" si="1226"/>
        <v>2020</v>
      </c>
      <c r="S2000" s="8" t="str">
        <f t="shared" si="1227"/>
        <v>Mar</v>
      </c>
      <c r="T2000" s="8" t="str">
        <f t="shared" si="1228"/>
        <v>Q2</v>
      </c>
      <c r="U2000">
        <f t="shared" si="1229"/>
        <v>6</v>
      </c>
      <c r="V2000">
        <f t="shared" si="1230"/>
        <v>2</v>
      </c>
      <c r="W2000">
        <f t="shared" si="1231"/>
        <v>202006</v>
      </c>
      <c r="X2000">
        <f t="shared" si="1232"/>
        <v>202002</v>
      </c>
      <c r="Y2000" t="str">
        <f t="shared" si="1233"/>
        <v>FY2020 Q1 Mar</v>
      </c>
      <c r="Z2000">
        <f t="shared" si="1234"/>
        <v>2020</v>
      </c>
      <c r="AA2000" s="8" t="str">
        <f t="shared" si="1235"/>
        <v>Mar</v>
      </c>
      <c r="AB2000" s="8" t="str">
        <f t="shared" si="1236"/>
        <v>Q1</v>
      </c>
      <c r="AC2000">
        <f t="shared" si="1237"/>
        <v>3</v>
      </c>
      <c r="AD2000">
        <f t="shared" si="1238"/>
        <v>1</v>
      </c>
      <c r="AE2000">
        <f t="shared" si="1239"/>
        <v>202003</v>
      </c>
      <c r="AF2000">
        <f t="shared" si="1240"/>
        <v>202001</v>
      </c>
      <c r="AG2000" s="9">
        <f t="shared" ca="1" si="1241"/>
        <v>0</v>
      </c>
      <c r="AH2000">
        <f t="shared" ca="1" si="1242"/>
        <v>2</v>
      </c>
      <c r="AI2000" s="9">
        <f t="shared" ca="1" si="1243"/>
        <v>6</v>
      </c>
      <c r="AJ2000" s="9">
        <f t="shared" ca="1" si="1244"/>
        <v>0</v>
      </c>
      <c r="AK2000" s="9">
        <f t="shared" si="1245"/>
        <v>4</v>
      </c>
      <c r="AL2000" s="9">
        <f t="shared" si="1246"/>
        <v>11</v>
      </c>
      <c r="AM2000" s="9">
        <f t="shared" si="1247"/>
        <v>10</v>
      </c>
      <c r="AN2000" s="2">
        <v>43901.438194444447</v>
      </c>
      <c r="AO2000">
        <v>5225</v>
      </c>
      <c r="AP2000" s="1">
        <v>20000</v>
      </c>
      <c r="AQ2000" t="s">
        <v>5</v>
      </c>
    </row>
    <row r="2001" spans="1:43" x14ac:dyDescent="0.3">
      <c r="A2001" t="str">
        <f t="shared" ca="1" si="1209"/>
        <v>FY2020 Q4 Sep</v>
      </c>
      <c r="B2001">
        <f t="shared" ca="1" si="1210"/>
        <v>2020</v>
      </c>
      <c r="C2001" s="8" t="str">
        <f t="shared" ca="1" si="1211"/>
        <v>Sep</v>
      </c>
      <c r="D2001" s="8" t="str">
        <f t="shared" ca="1" si="1212"/>
        <v>Q4</v>
      </c>
      <c r="E2001">
        <f t="shared" ca="1" si="1213"/>
        <v>12</v>
      </c>
      <c r="F2001">
        <f t="shared" ca="1" si="1214"/>
        <v>4</v>
      </c>
      <c r="G2001">
        <f t="shared" ca="1" si="1215"/>
        <v>202012</v>
      </c>
      <c r="H2001">
        <f t="shared" ca="1" si="1216"/>
        <v>202004</v>
      </c>
      <c r="I2001" t="str">
        <f t="shared" ca="1" si="1217"/>
        <v>FY2020 Q3 Sep</v>
      </c>
      <c r="J2001">
        <f t="shared" ca="1" si="1218"/>
        <v>2020</v>
      </c>
      <c r="K2001" s="8" t="str">
        <f t="shared" ca="1" si="1219"/>
        <v>Sep</v>
      </c>
      <c r="L2001" s="8" t="str">
        <f t="shared" ca="1" si="1220"/>
        <v>Q3</v>
      </c>
      <c r="M2001">
        <f t="shared" ca="1" si="1221"/>
        <v>9</v>
      </c>
      <c r="N2001">
        <f t="shared" ca="1" si="1222"/>
        <v>3</v>
      </c>
      <c r="O2001">
        <f t="shared" ca="1" si="1223"/>
        <v>202009</v>
      </c>
      <c r="P2001">
        <f t="shared" ca="1" si="1224"/>
        <v>202003</v>
      </c>
      <c r="Q2001" t="str">
        <f t="shared" si="1225"/>
        <v>FY2019 Q4 Sep</v>
      </c>
      <c r="R2001">
        <f t="shared" si="1226"/>
        <v>2019</v>
      </c>
      <c r="S2001" s="8" t="str">
        <f t="shared" si="1227"/>
        <v>Sep</v>
      </c>
      <c r="T2001" s="8" t="str">
        <f t="shared" si="1228"/>
        <v>Q4</v>
      </c>
      <c r="U2001">
        <f t="shared" si="1229"/>
        <v>12</v>
      </c>
      <c r="V2001">
        <f t="shared" si="1230"/>
        <v>4</v>
      </c>
      <c r="W2001">
        <f t="shared" si="1231"/>
        <v>201912</v>
      </c>
      <c r="X2001">
        <f t="shared" si="1232"/>
        <v>201904</v>
      </c>
      <c r="Y2001" t="str">
        <f t="shared" si="1233"/>
        <v>FY2019 Q3 Sep</v>
      </c>
      <c r="Z2001">
        <f t="shared" si="1234"/>
        <v>2019</v>
      </c>
      <c r="AA2001" s="8" t="str">
        <f t="shared" si="1235"/>
        <v>Sep</v>
      </c>
      <c r="AB2001" s="8" t="str">
        <f t="shared" si="1236"/>
        <v>Q3</v>
      </c>
      <c r="AC2001">
        <f t="shared" si="1237"/>
        <v>9</v>
      </c>
      <c r="AD2001">
        <f t="shared" si="1238"/>
        <v>3</v>
      </c>
      <c r="AE2001">
        <f t="shared" si="1239"/>
        <v>201909</v>
      </c>
      <c r="AF2001">
        <f t="shared" si="1240"/>
        <v>201903</v>
      </c>
      <c r="AG2001" s="9">
        <f t="shared" ca="1" si="1241"/>
        <v>1</v>
      </c>
      <c r="AH2001">
        <f t="shared" ca="1" si="1242"/>
        <v>4</v>
      </c>
      <c r="AI2001" s="9">
        <f t="shared" ca="1" si="1243"/>
        <v>12</v>
      </c>
      <c r="AJ2001" s="9">
        <f t="shared" ca="1" si="1244"/>
        <v>1</v>
      </c>
      <c r="AK2001" s="9">
        <f t="shared" si="1245"/>
        <v>5</v>
      </c>
      <c r="AL2001" s="9">
        <f t="shared" si="1246"/>
        <v>36</v>
      </c>
      <c r="AM2001" s="9">
        <f t="shared" si="1247"/>
        <v>18</v>
      </c>
      <c r="AN2001" s="2">
        <v>43713.75</v>
      </c>
      <c r="AO2001">
        <v>5292</v>
      </c>
      <c r="AP2001" s="1">
        <v>20000</v>
      </c>
      <c r="AQ2001" t="s">
        <v>5</v>
      </c>
    </row>
    <row r="2002" spans="1:43" x14ac:dyDescent="0.3">
      <c r="A2002" t="str">
        <f t="shared" ca="1" si="1209"/>
        <v>FY2020 Q4 Sep</v>
      </c>
      <c r="B2002">
        <f t="shared" ca="1" si="1210"/>
        <v>2020</v>
      </c>
      <c r="C2002" s="8" t="str">
        <f t="shared" ca="1" si="1211"/>
        <v>Sep</v>
      </c>
      <c r="D2002" s="8" t="str">
        <f t="shared" ca="1" si="1212"/>
        <v>Q4</v>
      </c>
      <c r="E2002">
        <f t="shared" ca="1" si="1213"/>
        <v>12</v>
      </c>
      <c r="F2002">
        <f t="shared" ca="1" si="1214"/>
        <v>4</v>
      </c>
      <c r="G2002">
        <f t="shared" ca="1" si="1215"/>
        <v>202012</v>
      </c>
      <c r="H2002">
        <f t="shared" ca="1" si="1216"/>
        <v>202004</v>
      </c>
      <c r="I2002" t="str">
        <f t="shared" ca="1" si="1217"/>
        <v>FY2020 Q3 Sep</v>
      </c>
      <c r="J2002">
        <f t="shared" ca="1" si="1218"/>
        <v>2020</v>
      </c>
      <c r="K2002" s="8" t="str">
        <f t="shared" ca="1" si="1219"/>
        <v>Sep</v>
      </c>
      <c r="L2002" s="8" t="str">
        <f t="shared" ca="1" si="1220"/>
        <v>Q3</v>
      </c>
      <c r="M2002">
        <f t="shared" ca="1" si="1221"/>
        <v>9</v>
      </c>
      <c r="N2002">
        <f t="shared" ca="1" si="1222"/>
        <v>3</v>
      </c>
      <c r="O2002">
        <f t="shared" ca="1" si="1223"/>
        <v>202009</v>
      </c>
      <c r="P2002">
        <f t="shared" ca="1" si="1224"/>
        <v>202003</v>
      </c>
      <c r="Q2002" t="str">
        <f t="shared" si="1225"/>
        <v>FY2019 Q4 Sep</v>
      </c>
      <c r="R2002">
        <f t="shared" si="1226"/>
        <v>2019</v>
      </c>
      <c r="S2002" s="8" t="str">
        <f t="shared" si="1227"/>
        <v>Sep</v>
      </c>
      <c r="T2002" s="8" t="str">
        <f t="shared" si="1228"/>
        <v>Q4</v>
      </c>
      <c r="U2002">
        <f t="shared" si="1229"/>
        <v>12</v>
      </c>
      <c r="V2002">
        <f t="shared" si="1230"/>
        <v>4</v>
      </c>
      <c r="W2002">
        <f t="shared" si="1231"/>
        <v>201912</v>
      </c>
      <c r="X2002">
        <f t="shared" si="1232"/>
        <v>201904</v>
      </c>
      <c r="Y2002" t="str">
        <f t="shared" si="1233"/>
        <v>FY2019 Q3 Sep</v>
      </c>
      <c r="Z2002">
        <f t="shared" si="1234"/>
        <v>2019</v>
      </c>
      <c r="AA2002" s="8" t="str">
        <f t="shared" si="1235"/>
        <v>Sep</v>
      </c>
      <c r="AB2002" s="8" t="str">
        <f t="shared" si="1236"/>
        <v>Q3</v>
      </c>
      <c r="AC2002">
        <f t="shared" si="1237"/>
        <v>9</v>
      </c>
      <c r="AD2002">
        <f t="shared" si="1238"/>
        <v>3</v>
      </c>
      <c r="AE2002">
        <f t="shared" si="1239"/>
        <v>201909</v>
      </c>
      <c r="AF2002">
        <f t="shared" si="1240"/>
        <v>201903</v>
      </c>
      <c r="AG2002" s="9">
        <f t="shared" ca="1" si="1241"/>
        <v>1</v>
      </c>
      <c r="AH2002">
        <f t="shared" ca="1" si="1242"/>
        <v>4</v>
      </c>
      <c r="AI2002" s="9">
        <f t="shared" ca="1" si="1243"/>
        <v>12</v>
      </c>
      <c r="AJ2002" s="9">
        <f t="shared" ca="1" si="1244"/>
        <v>1</v>
      </c>
      <c r="AK2002" s="9">
        <f t="shared" si="1245"/>
        <v>6</v>
      </c>
      <c r="AL2002" s="9">
        <f t="shared" si="1246"/>
        <v>36</v>
      </c>
      <c r="AM2002" s="9">
        <f t="shared" si="1247"/>
        <v>12</v>
      </c>
      <c r="AN2002" s="2">
        <v>43714.519444444442</v>
      </c>
      <c r="AO2002">
        <v>5300</v>
      </c>
      <c r="AP2002" s="1">
        <v>20000</v>
      </c>
      <c r="AQ2002" t="s">
        <v>5</v>
      </c>
    </row>
    <row r="2003" spans="1:43" x14ac:dyDescent="0.3">
      <c r="A2003" t="str">
        <f t="shared" ca="1" si="1209"/>
        <v>FY2020 Q4 Sep</v>
      </c>
      <c r="B2003">
        <f t="shared" ca="1" si="1210"/>
        <v>2020</v>
      </c>
      <c r="C2003" s="8" t="str">
        <f t="shared" ca="1" si="1211"/>
        <v>Sep</v>
      </c>
      <c r="D2003" s="8" t="str">
        <f t="shared" ca="1" si="1212"/>
        <v>Q4</v>
      </c>
      <c r="E2003">
        <f t="shared" ca="1" si="1213"/>
        <v>12</v>
      </c>
      <c r="F2003">
        <f t="shared" ca="1" si="1214"/>
        <v>4</v>
      </c>
      <c r="G2003">
        <f t="shared" ca="1" si="1215"/>
        <v>202012</v>
      </c>
      <c r="H2003">
        <f t="shared" ca="1" si="1216"/>
        <v>202004</v>
      </c>
      <c r="I2003" t="str">
        <f t="shared" ca="1" si="1217"/>
        <v>FY2020 Q3 Sep</v>
      </c>
      <c r="J2003">
        <f t="shared" ca="1" si="1218"/>
        <v>2020</v>
      </c>
      <c r="K2003" s="8" t="str">
        <f t="shared" ca="1" si="1219"/>
        <v>Sep</v>
      </c>
      <c r="L2003" s="8" t="str">
        <f t="shared" ca="1" si="1220"/>
        <v>Q3</v>
      </c>
      <c r="M2003">
        <f t="shared" ca="1" si="1221"/>
        <v>9</v>
      </c>
      <c r="N2003">
        <f t="shared" ca="1" si="1222"/>
        <v>3</v>
      </c>
      <c r="O2003">
        <f t="shared" ca="1" si="1223"/>
        <v>202009</v>
      </c>
      <c r="P2003">
        <f t="shared" ca="1" si="1224"/>
        <v>202003</v>
      </c>
      <c r="Q2003" t="str">
        <f t="shared" si="1225"/>
        <v>FY2020 Q2 Mar</v>
      </c>
      <c r="R2003">
        <f t="shared" si="1226"/>
        <v>2020</v>
      </c>
      <c r="S2003" s="8" t="str">
        <f t="shared" si="1227"/>
        <v>Mar</v>
      </c>
      <c r="T2003" s="8" t="str">
        <f t="shared" si="1228"/>
        <v>Q2</v>
      </c>
      <c r="U2003">
        <f t="shared" si="1229"/>
        <v>6</v>
      </c>
      <c r="V2003">
        <f t="shared" si="1230"/>
        <v>2</v>
      </c>
      <c r="W2003">
        <f t="shared" si="1231"/>
        <v>202006</v>
      </c>
      <c r="X2003">
        <f t="shared" si="1232"/>
        <v>202002</v>
      </c>
      <c r="Y2003" t="str">
        <f t="shared" si="1233"/>
        <v>FY2020 Q1 Mar</v>
      </c>
      <c r="Z2003">
        <f t="shared" si="1234"/>
        <v>2020</v>
      </c>
      <c r="AA2003" s="8" t="str">
        <f t="shared" si="1235"/>
        <v>Mar</v>
      </c>
      <c r="AB2003" s="8" t="str">
        <f t="shared" si="1236"/>
        <v>Q1</v>
      </c>
      <c r="AC2003">
        <f t="shared" si="1237"/>
        <v>3</v>
      </c>
      <c r="AD2003">
        <f t="shared" si="1238"/>
        <v>1</v>
      </c>
      <c r="AE2003">
        <f t="shared" si="1239"/>
        <v>202003</v>
      </c>
      <c r="AF2003">
        <f t="shared" si="1240"/>
        <v>202001</v>
      </c>
      <c r="AG2003" s="9">
        <f t="shared" ca="1" si="1241"/>
        <v>0</v>
      </c>
      <c r="AH2003">
        <f t="shared" ca="1" si="1242"/>
        <v>2</v>
      </c>
      <c r="AI2003" s="9">
        <f t="shared" ca="1" si="1243"/>
        <v>6</v>
      </c>
      <c r="AJ2003" s="9">
        <f t="shared" ca="1" si="1244"/>
        <v>0</v>
      </c>
      <c r="AK2003" s="9">
        <f t="shared" si="1245"/>
        <v>5</v>
      </c>
      <c r="AL2003" s="9">
        <f t="shared" si="1246"/>
        <v>10</v>
      </c>
      <c r="AM2003" s="9">
        <f t="shared" si="1247"/>
        <v>9</v>
      </c>
      <c r="AN2003" s="2">
        <v>43895.409722222219</v>
      </c>
      <c r="AO2003">
        <v>5340</v>
      </c>
      <c r="AP2003" s="1">
        <v>20000</v>
      </c>
      <c r="AQ2003" t="s">
        <v>5</v>
      </c>
    </row>
    <row r="2004" spans="1:43" x14ac:dyDescent="0.3">
      <c r="A2004" t="str">
        <f t="shared" ca="1" si="1209"/>
        <v>FY2020 Q4 Sep</v>
      </c>
      <c r="B2004">
        <f t="shared" ca="1" si="1210"/>
        <v>2020</v>
      </c>
      <c r="C2004" s="8" t="str">
        <f t="shared" ca="1" si="1211"/>
        <v>Sep</v>
      </c>
      <c r="D2004" s="8" t="str">
        <f t="shared" ca="1" si="1212"/>
        <v>Q4</v>
      </c>
      <c r="E2004">
        <f t="shared" ca="1" si="1213"/>
        <v>12</v>
      </c>
      <c r="F2004">
        <f t="shared" ca="1" si="1214"/>
        <v>4</v>
      </c>
      <c r="G2004">
        <f t="shared" ca="1" si="1215"/>
        <v>202012</v>
      </c>
      <c r="H2004">
        <f t="shared" ca="1" si="1216"/>
        <v>202004</v>
      </c>
      <c r="I2004" t="str">
        <f t="shared" ca="1" si="1217"/>
        <v>FY2020 Q3 Sep</v>
      </c>
      <c r="J2004">
        <f t="shared" ca="1" si="1218"/>
        <v>2020</v>
      </c>
      <c r="K2004" s="8" t="str">
        <f t="shared" ca="1" si="1219"/>
        <v>Sep</v>
      </c>
      <c r="L2004" s="8" t="str">
        <f t="shared" ca="1" si="1220"/>
        <v>Q3</v>
      </c>
      <c r="M2004">
        <f t="shared" ca="1" si="1221"/>
        <v>9</v>
      </c>
      <c r="N2004">
        <f t="shared" ca="1" si="1222"/>
        <v>3</v>
      </c>
      <c r="O2004">
        <f t="shared" ca="1" si="1223"/>
        <v>202009</v>
      </c>
      <c r="P2004">
        <f t="shared" ca="1" si="1224"/>
        <v>202003</v>
      </c>
      <c r="Q2004" t="str">
        <f t="shared" si="1225"/>
        <v>FY2020 Q1 Dec</v>
      </c>
      <c r="R2004">
        <f t="shared" si="1226"/>
        <v>2020</v>
      </c>
      <c r="S2004" s="8" t="str">
        <f t="shared" si="1227"/>
        <v>Dec</v>
      </c>
      <c r="T2004" s="8" t="str">
        <f t="shared" si="1228"/>
        <v>Q1</v>
      </c>
      <c r="U2004">
        <f t="shared" si="1229"/>
        <v>3</v>
      </c>
      <c r="V2004">
        <f t="shared" si="1230"/>
        <v>1</v>
      </c>
      <c r="W2004">
        <f t="shared" si="1231"/>
        <v>202003</v>
      </c>
      <c r="X2004">
        <f t="shared" si="1232"/>
        <v>202001</v>
      </c>
      <c r="Y2004" t="str">
        <f t="shared" si="1233"/>
        <v>FY2019 Q4 Dec</v>
      </c>
      <c r="Z2004">
        <f t="shared" si="1234"/>
        <v>2019</v>
      </c>
      <c r="AA2004" s="8" t="str">
        <f t="shared" si="1235"/>
        <v>Dec</v>
      </c>
      <c r="AB2004" s="8" t="str">
        <f t="shared" si="1236"/>
        <v>Q4</v>
      </c>
      <c r="AC2004">
        <f t="shared" si="1237"/>
        <v>12</v>
      </c>
      <c r="AD2004">
        <f t="shared" si="1238"/>
        <v>4</v>
      </c>
      <c r="AE2004">
        <f t="shared" si="1239"/>
        <v>201912</v>
      </c>
      <c r="AF2004">
        <f t="shared" si="1240"/>
        <v>201904</v>
      </c>
      <c r="AG2004" s="9">
        <f t="shared" ca="1" si="1241"/>
        <v>0</v>
      </c>
      <c r="AH2004">
        <f t="shared" ca="1" si="1242"/>
        <v>3</v>
      </c>
      <c r="AI2004" s="9">
        <f t="shared" ca="1" si="1243"/>
        <v>9</v>
      </c>
      <c r="AJ2004" s="9">
        <f t="shared" ca="1" si="1244"/>
        <v>1</v>
      </c>
      <c r="AK2004" s="9">
        <f t="shared" si="1245"/>
        <v>3</v>
      </c>
      <c r="AL2004" s="9">
        <f t="shared" si="1246"/>
        <v>49</v>
      </c>
      <c r="AM2004" s="9">
        <f t="shared" si="1247"/>
        <v>10</v>
      </c>
      <c r="AN2004" s="2">
        <v>43802.447916666664</v>
      </c>
      <c r="AO2004">
        <v>5353</v>
      </c>
      <c r="AP2004" s="1">
        <v>20000</v>
      </c>
      <c r="AQ2004" t="s">
        <v>5</v>
      </c>
    </row>
    <row r="2005" spans="1:43" x14ac:dyDescent="0.3">
      <c r="A2005" t="str">
        <f t="shared" ca="1" si="1209"/>
        <v>FY2020 Q4 Sep</v>
      </c>
      <c r="B2005">
        <f t="shared" ca="1" si="1210"/>
        <v>2020</v>
      </c>
      <c r="C2005" s="8" t="str">
        <f t="shared" ca="1" si="1211"/>
        <v>Sep</v>
      </c>
      <c r="D2005" s="8" t="str">
        <f t="shared" ca="1" si="1212"/>
        <v>Q4</v>
      </c>
      <c r="E2005">
        <f t="shared" ca="1" si="1213"/>
        <v>12</v>
      </c>
      <c r="F2005">
        <f t="shared" ca="1" si="1214"/>
        <v>4</v>
      </c>
      <c r="G2005">
        <f t="shared" ca="1" si="1215"/>
        <v>202012</v>
      </c>
      <c r="H2005">
        <f t="shared" ca="1" si="1216"/>
        <v>202004</v>
      </c>
      <c r="I2005" t="str">
        <f t="shared" ca="1" si="1217"/>
        <v>FY2020 Q3 Sep</v>
      </c>
      <c r="J2005">
        <f t="shared" ca="1" si="1218"/>
        <v>2020</v>
      </c>
      <c r="K2005" s="8" t="str">
        <f t="shared" ca="1" si="1219"/>
        <v>Sep</v>
      </c>
      <c r="L2005" s="8" t="str">
        <f t="shared" ca="1" si="1220"/>
        <v>Q3</v>
      </c>
      <c r="M2005">
        <f t="shared" ca="1" si="1221"/>
        <v>9</v>
      </c>
      <c r="N2005">
        <f t="shared" ca="1" si="1222"/>
        <v>3</v>
      </c>
      <c r="O2005">
        <f t="shared" ca="1" si="1223"/>
        <v>202009</v>
      </c>
      <c r="P2005">
        <f t="shared" ca="1" si="1224"/>
        <v>202003</v>
      </c>
      <c r="Q2005" t="str">
        <f t="shared" si="1225"/>
        <v>FY2020 Q2 Mar</v>
      </c>
      <c r="R2005">
        <f t="shared" si="1226"/>
        <v>2020</v>
      </c>
      <c r="S2005" s="8" t="str">
        <f t="shared" si="1227"/>
        <v>Mar</v>
      </c>
      <c r="T2005" s="8" t="str">
        <f t="shared" si="1228"/>
        <v>Q2</v>
      </c>
      <c r="U2005">
        <f t="shared" si="1229"/>
        <v>6</v>
      </c>
      <c r="V2005">
        <f t="shared" si="1230"/>
        <v>2</v>
      </c>
      <c r="W2005">
        <f t="shared" si="1231"/>
        <v>202006</v>
      </c>
      <c r="X2005">
        <f t="shared" si="1232"/>
        <v>202002</v>
      </c>
      <c r="Y2005" t="str">
        <f t="shared" si="1233"/>
        <v>FY2020 Q1 Mar</v>
      </c>
      <c r="Z2005">
        <f t="shared" si="1234"/>
        <v>2020</v>
      </c>
      <c r="AA2005" s="8" t="str">
        <f t="shared" si="1235"/>
        <v>Mar</v>
      </c>
      <c r="AB2005" s="8" t="str">
        <f t="shared" si="1236"/>
        <v>Q1</v>
      </c>
      <c r="AC2005">
        <f t="shared" si="1237"/>
        <v>3</v>
      </c>
      <c r="AD2005">
        <f t="shared" si="1238"/>
        <v>1</v>
      </c>
      <c r="AE2005">
        <f t="shared" si="1239"/>
        <v>202003</v>
      </c>
      <c r="AF2005">
        <f t="shared" si="1240"/>
        <v>202001</v>
      </c>
      <c r="AG2005" s="9">
        <f t="shared" ca="1" si="1241"/>
        <v>0</v>
      </c>
      <c r="AH2005">
        <f t="shared" ca="1" si="1242"/>
        <v>2</v>
      </c>
      <c r="AI2005" s="9">
        <f t="shared" ca="1" si="1243"/>
        <v>6</v>
      </c>
      <c r="AJ2005" s="9">
        <f t="shared" ca="1" si="1244"/>
        <v>0</v>
      </c>
      <c r="AK2005" s="9">
        <f t="shared" si="1245"/>
        <v>4</v>
      </c>
      <c r="AL2005" s="9">
        <f t="shared" si="1246"/>
        <v>11</v>
      </c>
      <c r="AM2005" s="9">
        <f t="shared" si="1247"/>
        <v>10</v>
      </c>
      <c r="AN2005" s="2">
        <v>43901.427777777775</v>
      </c>
      <c r="AO2005">
        <v>5353</v>
      </c>
      <c r="AP2005" s="1">
        <v>20000</v>
      </c>
      <c r="AQ2005" t="s">
        <v>5</v>
      </c>
    </row>
    <row r="2006" spans="1:43" x14ac:dyDescent="0.3">
      <c r="A2006" t="str">
        <f t="shared" ca="1" si="1209"/>
        <v>FY2020 Q4 Sep</v>
      </c>
      <c r="B2006">
        <f t="shared" ca="1" si="1210"/>
        <v>2020</v>
      </c>
      <c r="C2006" s="8" t="str">
        <f t="shared" ca="1" si="1211"/>
        <v>Sep</v>
      </c>
      <c r="D2006" s="8" t="str">
        <f t="shared" ca="1" si="1212"/>
        <v>Q4</v>
      </c>
      <c r="E2006">
        <f t="shared" ca="1" si="1213"/>
        <v>12</v>
      </c>
      <c r="F2006">
        <f t="shared" ca="1" si="1214"/>
        <v>4</v>
      </c>
      <c r="G2006">
        <f t="shared" ca="1" si="1215"/>
        <v>202012</v>
      </c>
      <c r="H2006">
        <f t="shared" ca="1" si="1216"/>
        <v>202004</v>
      </c>
      <c r="I2006" t="str">
        <f t="shared" ca="1" si="1217"/>
        <v>FY2020 Q3 Sep</v>
      </c>
      <c r="J2006">
        <f t="shared" ca="1" si="1218"/>
        <v>2020</v>
      </c>
      <c r="K2006" s="8" t="str">
        <f t="shared" ca="1" si="1219"/>
        <v>Sep</v>
      </c>
      <c r="L2006" s="8" t="str">
        <f t="shared" ca="1" si="1220"/>
        <v>Q3</v>
      </c>
      <c r="M2006">
        <f t="shared" ca="1" si="1221"/>
        <v>9</v>
      </c>
      <c r="N2006">
        <f t="shared" ca="1" si="1222"/>
        <v>3</v>
      </c>
      <c r="O2006">
        <f t="shared" ca="1" si="1223"/>
        <v>202009</v>
      </c>
      <c r="P2006">
        <f t="shared" ca="1" si="1224"/>
        <v>202003</v>
      </c>
      <c r="Q2006" t="str">
        <f t="shared" si="1225"/>
        <v>FY2020 Q2 Feb</v>
      </c>
      <c r="R2006">
        <f t="shared" si="1226"/>
        <v>2020</v>
      </c>
      <c r="S2006" s="8" t="str">
        <f t="shared" si="1227"/>
        <v>Feb</v>
      </c>
      <c r="T2006" s="8" t="str">
        <f t="shared" si="1228"/>
        <v>Q2</v>
      </c>
      <c r="U2006">
        <f t="shared" si="1229"/>
        <v>5</v>
      </c>
      <c r="V2006">
        <f t="shared" si="1230"/>
        <v>2</v>
      </c>
      <c r="W2006">
        <f t="shared" si="1231"/>
        <v>202005</v>
      </c>
      <c r="X2006">
        <f t="shared" si="1232"/>
        <v>202002</v>
      </c>
      <c r="Y2006" t="str">
        <f t="shared" si="1233"/>
        <v>FY2020 Q1 Feb</v>
      </c>
      <c r="Z2006">
        <f t="shared" si="1234"/>
        <v>2020</v>
      </c>
      <c r="AA2006" s="8" t="str">
        <f t="shared" si="1235"/>
        <v>Feb</v>
      </c>
      <c r="AB2006" s="8" t="str">
        <f t="shared" si="1236"/>
        <v>Q1</v>
      </c>
      <c r="AC2006">
        <f t="shared" si="1237"/>
        <v>2</v>
      </c>
      <c r="AD2006">
        <f t="shared" si="1238"/>
        <v>1</v>
      </c>
      <c r="AE2006">
        <f t="shared" si="1239"/>
        <v>202002</v>
      </c>
      <c r="AF2006">
        <f t="shared" si="1240"/>
        <v>202001</v>
      </c>
      <c r="AG2006" s="9">
        <f t="shared" ca="1" si="1241"/>
        <v>0</v>
      </c>
      <c r="AH2006">
        <f t="shared" ca="1" si="1242"/>
        <v>2</v>
      </c>
      <c r="AI2006" s="9">
        <f t="shared" ca="1" si="1243"/>
        <v>7</v>
      </c>
      <c r="AJ2006" s="9">
        <f t="shared" ca="1" si="1244"/>
        <v>0</v>
      </c>
      <c r="AK2006" s="9">
        <f t="shared" si="1245"/>
        <v>6</v>
      </c>
      <c r="AL2006" s="9">
        <f t="shared" si="1246"/>
        <v>9</v>
      </c>
      <c r="AM2006" s="9">
        <f t="shared" si="1247"/>
        <v>10</v>
      </c>
      <c r="AN2006" s="2">
        <v>43889.442361111112</v>
      </c>
      <c r="AO2006">
        <v>5359</v>
      </c>
      <c r="AP2006" s="1">
        <v>20000</v>
      </c>
      <c r="AQ2006" t="s">
        <v>5</v>
      </c>
    </row>
    <row r="2007" spans="1:43" x14ac:dyDescent="0.3">
      <c r="A2007" t="str">
        <f t="shared" ca="1" si="1209"/>
        <v>FY2020 Q4 Sep</v>
      </c>
      <c r="B2007">
        <f t="shared" ca="1" si="1210"/>
        <v>2020</v>
      </c>
      <c r="C2007" s="8" t="str">
        <f t="shared" ca="1" si="1211"/>
        <v>Sep</v>
      </c>
      <c r="D2007" s="8" t="str">
        <f t="shared" ca="1" si="1212"/>
        <v>Q4</v>
      </c>
      <c r="E2007">
        <f t="shared" ca="1" si="1213"/>
        <v>12</v>
      </c>
      <c r="F2007">
        <f t="shared" ca="1" si="1214"/>
        <v>4</v>
      </c>
      <c r="G2007">
        <f t="shared" ca="1" si="1215"/>
        <v>202012</v>
      </c>
      <c r="H2007">
        <f t="shared" ca="1" si="1216"/>
        <v>202004</v>
      </c>
      <c r="I2007" t="str">
        <f t="shared" ca="1" si="1217"/>
        <v>FY2020 Q3 Sep</v>
      </c>
      <c r="J2007">
        <f t="shared" ca="1" si="1218"/>
        <v>2020</v>
      </c>
      <c r="K2007" s="8" t="str">
        <f t="shared" ca="1" si="1219"/>
        <v>Sep</v>
      </c>
      <c r="L2007" s="8" t="str">
        <f t="shared" ca="1" si="1220"/>
        <v>Q3</v>
      </c>
      <c r="M2007">
        <f t="shared" ca="1" si="1221"/>
        <v>9</v>
      </c>
      <c r="N2007">
        <f t="shared" ca="1" si="1222"/>
        <v>3</v>
      </c>
      <c r="O2007">
        <f t="shared" ca="1" si="1223"/>
        <v>202009</v>
      </c>
      <c r="P2007">
        <f t="shared" ca="1" si="1224"/>
        <v>202003</v>
      </c>
      <c r="Q2007" t="str">
        <f t="shared" si="1225"/>
        <v>FY2020 Q2 Feb</v>
      </c>
      <c r="R2007">
        <f t="shared" si="1226"/>
        <v>2020</v>
      </c>
      <c r="S2007" s="8" t="str">
        <f t="shared" si="1227"/>
        <v>Feb</v>
      </c>
      <c r="T2007" s="8" t="str">
        <f t="shared" si="1228"/>
        <v>Q2</v>
      </c>
      <c r="U2007">
        <f t="shared" si="1229"/>
        <v>5</v>
      </c>
      <c r="V2007">
        <f t="shared" si="1230"/>
        <v>2</v>
      </c>
      <c r="W2007">
        <f t="shared" si="1231"/>
        <v>202005</v>
      </c>
      <c r="X2007">
        <f t="shared" si="1232"/>
        <v>202002</v>
      </c>
      <c r="Y2007" t="str">
        <f t="shared" si="1233"/>
        <v>FY2020 Q1 Feb</v>
      </c>
      <c r="Z2007">
        <f t="shared" si="1234"/>
        <v>2020</v>
      </c>
      <c r="AA2007" s="8" t="str">
        <f t="shared" si="1235"/>
        <v>Feb</v>
      </c>
      <c r="AB2007" s="8" t="str">
        <f t="shared" si="1236"/>
        <v>Q1</v>
      </c>
      <c r="AC2007">
        <f t="shared" si="1237"/>
        <v>2</v>
      </c>
      <c r="AD2007">
        <f t="shared" si="1238"/>
        <v>1</v>
      </c>
      <c r="AE2007">
        <f t="shared" si="1239"/>
        <v>202002</v>
      </c>
      <c r="AF2007">
        <f t="shared" si="1240"/>
        <v>202001</v>
      </c>
      <c r="AG2007" s="9">
        <f t="shared" ca="1" si="1241"/>
        <v>0</v>
      </c>
      <c r="AH2007">
        <f t="shared" ca="1" si="1242"/>
        <v>2</v>
      </c>
      <c r="AI2007" s="9">
        <f t="shared" ca="1" si="1243"/>
        <v>7</v>
      </c>
      <c r="AJ2007" s="9">
        <f t="shared" ca="1" si="1244"/>
        <v>0</v>
      </c>
      <c r="AK2007" s="9">
        <f t="shared" si="1245"/>
        <v>3</v>
      </c>
      <c r="AL2007" s="9">
        <f t="shared" si="1246"/>
        <v>8</v>
      </c>
      <c r="AM2007" s="9">
        <f t="shared" si="1247"/>
        <v>11</v>
      </c>
      <c r="AN2007" s="2">
        <v>43879.473611111112</v>
      </c>
      <c r="AO2007">
        <v>5408</v>
      </c>
      <c r="AP2007" s="1">
        <v>20000</v>
      </c>
      <c r="AQ2007" t="s">
        <v>5</v>
      </c>
    </row>
    <row r="2008" spans="1:43" x14ac:dyDescent="0.3">
      <c r="A2008" t="str">
        <f t="shared" ca="1" si="1209"/>
        <v>FY2020 Q4 Sep</v>
      </c>
      <c r="B2008">
        <f t="shared" ca="1" si="1210"/>
        <v>2020</v>
      </c>
      <c r="C2008" s="8" t="str">
        <f t="shared" ca="1" si="1211"/>
        <v>Sep</v>
      </c>
      <c r="D2008" s="8" t="str">
        <f t="shared" ca="1" si="1212"/>
        <v>Q4</v>
      </c>
      <c r="E2008">
        <f t="shared" ca="1" si="1213"/>
        <v>12</v>
      </c>
      <c r="F2008">
        <f t="shared" ca="1" si="1214"/>
        <v>4</v>
      </c>
      <c r="G2008">
        <f t="shared" ca="1" si="1215"/>
        <v>202012</v>
      </c>
      <c r="H2008">
        <f t="shared" ca="1" si="1216"/>
        <v>202004</v>
      </c>
      <c r="I2008" t="str">
        <f t="shared" ca="1" si="1217"/>
        <v>FY2020 Q3 Sep</v>
      </c>
      <c r="J2008">
        <f t="shared" ca="1" si="1218"/>
        <v>2020</v>
      </c>
      <c r="K2008" s="8" t="str">
        <f t="shared" ca="1" si="1219"/>
        <v>Sep</v>
      </c>
      <c r="L2008" s="8" t="str">
        <f t="shared" ca="1" si="1220"/>
        <v>Q3</v>
      </c>
      <c r="M2008">
        <f t="shared" ca="1" si="1221"/>
        <v>9</v>
      </c>
      <c r="N2008">
        <f t="shared" ca="1" si="1222"/>
        <v>3</v>
      </c>
      <c r="O2008">
        <f t="shared" ca="1" si="1223"/>
        <v>202009</v>
      </c>
      <c r="P2008">
        <f t="shared" ca="1" si="1224"/>
        <v>202003</v>
      </c>
      <c r="Q2008" t="str">
        <f t="shared" si="1225"/>
        <v>FY2020 Q2 Feb</v>
      </c>
      <c r="R2008">
        <f t="shared" si="1226"/>
        <v>2020</v>
      </c>
      <c r="S2008" s="8" t="str">
        <f t="shared" si="1227"/>
        <v>Feb</v>
      </c>
      <c r="T2008" s="8" t="str">
        <f t="shared" si="1228"/>
        <v>Q2</v>
      </c>
      <c r="U2008">
        <f t="shared" si="1229"/>
        <v>5</v>
      </c>
      <c r="V2008">
        <f t="shared" si="1230"/>
        <v>2</v>
      </c>
      <c r="W2008">
        <f t="shared" si="1231"/>
        <v>202005</v>
      </c>
      <c r="X2008">
        <f t="shared" si="1232"/>
        <v>202002</v>
      </c>
      <c r="Y2008" t="str">
        <f t="shared" si="1233"/>
        <v>FY2020 Q1 Feb</v>
      </c>
      <c r="Z2008">
        <f t="shared" si="1234"/>
        <v>2020</v>
      </c>
      <c r="AA2008" s="8" t="str">
        <f t="shared" si="1235"/>
        <v>Feb</v>
      </c>
      <c r="AB2008" s="8" t="str">
        <f t="shared" si="1236"/>
        <v>Q1</v>
      </c>
      <c r="AC2008">
        <f t="shared" si="1237"/>
        <v>2</v>
      </c>
      <c r="AD2008">
        <f t="shared" si="1238"/>
        <v>1</v>
      </c>
      <c r="AE2008">
        <f t="shared" si="1239"/>
        <v>202002</v>
      </c>
      <c r="AF2008">
        <f t="shared" si="1240"/>
        <v>202001</v>
      </c>
      <c r="AG2008" s="9">
        <f t="shared" ca="1" si="1241"/>
        <v>0</v>
      </c>
      <c r="AH2008">
        <f t="shared" ca="1" si="1242"/>
        <v>2</v>
      </c>
      <c r="AI2008" s="9">
        <f t="shared" ca="1" si="1243"/>
        <v>7</v>
      </c>
      <c r="AJ2008" s="9">
        <f t="shared" ca="1" si="1244"/>
        <v>0</v>
      </c>
      <c r="AK2008" s="9">
        <f t="shared" si="1245"/>
        <v>6</v>
      </c>
      <c r="AL2008" s="9">
        <f t="shared" si="1246"/>
        <v>9</v>
      </c>
      <c r="AM2008" s="9">
        <f t="shared" si="1247"/>
        <v>15</v>
      </c>
      <c r="AN2008" s="2">
        <v>43889.658333333333</v>
      </c>
      <c r="AO2008">
        <v>5472</v>
      </c>
      <c r="AP2008" s="1">
        <v>20000</v>
      </c>
      <c r="AQ2008" t="s">
        <v>5</v>
      </c>
    </row>
    <row r="2009" spans="1:43" x14ac:dyDescent="0.3">
      <c r="A2009" t="str">
        <f t="shared" ca="1" si="1209"/>
        <v>FY2020 Q4 Sep</v>
      </c>
      <c r="B2009">
        <f t="shared" ca="1" si="1210"/>
        <v>2020</v>
      </c>
      <c r="C2009" s="8" t="str">
        <f t="shared" ca="1" si="1211"/>
        <v>Sep</v>
      </c>
      <c r="D2009" s="8" t="str">
        <f t="shared" ca="1" si="1212"/>
        <v>Q4</v>
      </c>
      <c r="E2009">
        <f t="shared" ca="1" si="1213"/>
        <v>12</v>
      </c>
      <c r="F2009">
        <f t="shared" ca="1" si="1214"/>
        <v>4</v>
      </c>
      <c r="G2009">
        <f t="shared" ca="1" si="1215"/>
        <v>202012</v>
      </c>
      <c r="H2009">
        <f t="shared" ca="1" si="1216"/>
        <v>202004</v>
      </c>
      <c r="I2009" t="str">
        <f t="shared" ca="1" si="1217"/>
        <v>FY2020 Q3 Sep</v>
      </c>
      <c r="J2009">
        <f t="shared" ca="1" si="1218"/>
        <v>2020</v>
      </c>
      <c r="K2009" s="8" t="str">
        <f t="shared" ca="1" si="1219"/>
        <v>Sep</v>
      </c>
      <c r="L2009" s="8" t="str">
        <f t="shared" ca="1" si="1220"/>
        <v>Q3</v>
      </c>
      <c r="M2009">
        <f t="shared" ca="1" si="1221"/>
        <v>9</v>
      </c>
      <c r="N2009">
        <f t="shared" ca="1" si="1222"/>
        <v>3</v>
      </c>
      <c r="O2009">
        <f t="shared" ca="1" si="1223"/>
        <v>202009</v>
      </c>
      <c r="P2009">
        <f t="shared" ca="1" si="1224"/>
        <v>202003</v>
      </c>
      <c r="Q2009" t="str">
        <f t="shared" si="1225"/>
        <v>FY2019 Q4 Sep</v>
      </c>
      <c r="R2009">
        <f t="shared" si="1226"/>
        <v>2019</v>
      </c>
      <c r="S2009" s="8" t="str">
        <f t="shared" si="1227"/>
        <v>Sep</v>
      </c>
      <c r="T2009" s="8" t="str">
        <f t="shared" si="1228"/>
        <v>Q4</v>
      </c>
      <c r="U2009">
        <f t="shared" si="1229"/>
        <v>12</v>
      </c>
      <c r="V2009">
        <f t="shared" si="1230"/>
        <v>4</v>
      </c>
      <c r="W2009">
        <f t="shared" si="1231"/>
        <v>201912</v>
      </c>
      <c r="X2009">
        <f t="shared" si="1232"/>
        <v>201904</v>
      </c>
      <c r="Y2009" t="str">
        <f t="shared" si="1233"/>
        <v>FY2019 Q3 Sep</v>
      </c>
      <c r="Z2009">
        <f t="shared" si="1234"/>
        <v>2019</v>
      </c>
      <c r="AA2009" s="8" t="str">
        <f t="shared" si="1235"/>
        <v>Sep</v>
      </c>
      <c r="AB2009" s="8" t="str">
        <f t="shared" si="1236"/>
        <v>Q3</v>
      </c>
      <c r="AC2009">
        <f t="shared" si="1237"/>
        <v>9</v>
      </c>
      <c r="AD2009">
        <f t="shared" si="1238"/>
        <v>3</v>
      </c>
      <c r="AE2009">
        <f t="shared" si="1239"/>
        <v>201909</v>
      </c>
      <c r="AF2009">
        <f t="shared" si="1240"/>
        <v>201903</v>
      </c>
      <c r="AG2009" s="9">
        <f t="shared" ca="1" si="1241"/>
        <v>1</v>
      </c>
      <c r="AH2009">
        <f t="shared" ca="1" si="1242"/>
        <v>4</v>
      </c>
      <c r="AI2009" s="9">
        <f t="shared" ca="1" si="1243"/>
        <v>12</v>
      </c>
      <c r="AJ2009" s="9">
        <f t="shared" ca="1" si="1244"/>
        <v>1</v>
      </c>
      <c r="AK2009" s="9">
        <f t="shared" si="1245"/>
        <v>6</v>
      </c>
      <c r="AL2009" s="9">
        <f t="shared" si="1246"/>
        <v>39</v>
      </c>
      <c r="AM2009" s="9">
        <f t="shared" si="1247"/>
        <v>11</v>
      </c>
      <c r="AN2009" s="2">
        <v>43735.49722222222</v>
      </c>
      <c r="AO2009">
        <v>5477</v>
      </c>
      <c r="AP2009" s="1">
        <v>20000</v>
      </c>
      <c r="AQ2009" t="s">
        <v>5</v>
      </c>
    </row>
    <row r="2010" spans="1:43" x14ac:dyDescent="0.3">
      <c r="A2010" t="str">
        <f t="shared" ca="1" si="1209"/>
        <v>FY2020 Q4 Sep</v>
      </c>
      <c r="B2010">
        <f t="shared" ca="1" si="1210"/>
        <v>2020</v>
      </c>
      <c r="C2010" s="8" t="str">
        <f t="shared" ca="1" si="1211"/>
        <v>Sep</v>
      </c>
      <c r="D2010" s="8" t="str">
        <f t="shared" ca="1" si="1212"/>
        <v>Q4</v>
      </c>
      <c r="E2010">
        <f t="shared" ca="1" si="1213"/>
        <v>12</v>
      </c>
      <c r="F2010">
        <f t="shared" ca="1" si="1214"/>
        <v>4</v>
      </c>
      <c r="G2010">
        <f t="shared" ca="1" si="1215"/>
        <v>202012</v>
      </c>
      <c r="H2010">
        <f t="shared" ca="1" si="1216"/>
        <v>202004</v>
      </c>
      <c r="I2010" t="str">
        <f t="shared" ca="1" si="1217"/>
        <v>FY2020 Q3 Sep</v>
      </c>
      <c r="J2010">
        <f t="shared" ca="1" si="1218"/>
        <v>2020</v>
      </c>
      <c r="K2010" s="8" t="str">
        <f t="shared" ca="1" si="1219"/>
        <v>Sep</v>
      </c>
      <c r="L2010" s="8" t="str">
        <f t="shared" ca="1" si="1220"/>
        <v>Q3</v>
      </c>
      <c r="M2010">
        <f t="shared" ca="1" si="1221"/>
        <v>9</v>
      </c>
      <c r="N2010">
        <f t="shared" ca="1" si="1222"/>
        <v>3</v>
      </c>
      <c r="O2010">
        <f t="shared" ca="1" si="1223"/>
        <v>202009</v>
      </c>
      <c r="P2010">
        <f t="shared" ca="1" si="1224"/>
        <v>202003</v>
      </c>
      <c r="Q2010" t="str">
        <f t="shared" si="1225"/>
        <v>FY2020 Q1 Oct</v>
      </c>
      <c r="R2010">
        <f t="shared" si="1226"/>
        <v>2020</v>
      </c>
      <c r="S2010" s="8" t="str">
        <f t="shared" si="1227"/>
        <v>Oct</v>
      </c>
      <c r="T2010" s="8" t="str">
        <f t="shared" si="1228"/>
        <v>Q1</v>
      </c>
      <c r="U2010">
        <f t="shared" si="1229"/>
        <v>1</v>
      </c>
      <c r="V2010">
        <f t="shared" si="1230"/>
        <v>1</v>
      </c>
      <c r="W2010">
        <f t="shared" si="1231"/>
        <v>202001</v>
      </c>
      <c r="X2010">
        <f t="shared" si="1232"/>
        <v>202001</v>
      </c>
      <c r="Y2010" t="str">
        <f t="shared" si="1233"/>
        <v>FY2019 Q4 Oct</v>
      </c>
      <c r="Z2010">
        <f t="shared" si="1234"/>
        <v>2019</v>
      </c>
      <c r="AA2010" s="8" t="str">
        <f t="shared" si="1235"/>
        <v>Oct</v>
      </c>
      <c r="AB2010" s="8" t="str">
        <f t="shared" si="1236"/>
        <v>Q4</v>
      </c>
      <c r="AC2010">
        <f t="shared" si="1237"/>
        <v>10</v>
      </c>
      <c r="AD2010">
        <f t="shared" si="1238"/>
        <v>4</v>
      </c>
      <c r="AE2010">
        <f t="shared" si="1239"/>
        <v>201910</v>
      </c>
      <c r="AF2010">
        <f t="shared" si="1240"/>
        <v>201904</v>
      </c>
      <c r="AG2010" s="9">
        <f t="shared" ca="1" si="1241"/>
        <v>0</v>
      </c>
      <c r="AH2010">
        <f t="shared" ca="1" si="1242"/>
        <v>4</v>
      </c>
      <c r="AI2010" s="9">
        <f t="shared" ca="1" si="1243"/>
        <v>11</v>
      </c>
      <c r="AJ2010" s="9">
        <f t="shared" ca="1" si="1244"/>
        <v>1</v>
      </c>
      <c r="AK2010" s="9">
        <f t="shared" si="1245"/>
        <v>3</v>
      </c>
      <c r="AL2010" s="9">
        <f t="shared" si="1246"/>
        <v>41</v>
      </c>
      <c r="AM2010" s="9">
        <f t="shared" si="1247"/>
        <v>17</v>
      </c>
      <c r="AN2010" s="2">
        <v>43746.738194444442</v>
      </c>
      <c r="AO2010">
        <v>5489</v>
      </c>
      <c r="AP2010" s="1">
        <v>20000</v>
      </c>
      <c r="AQ2010" t="s">
        <v>5</v>
      </c>
    </row>
    <row r="2011" spans="1:43" x14ac:dyDescent="0.3">
      <c r="A2011" t="str">
        <f t="shared" ca="1" si="1209"/>
        <v>FY2020 Q4 Sep</v>
      </c>
      <c r="B2011">
        <f t="shared" ca="1" si="1210"/>
        <v>2020</v>
      </c>
      <c r="C2011" s="8" t="str">
        <f t="shared" ca="1" si="1211"/>
        <v>Sep</v>
      </c>
      <c r="D2011" s="8" t="str">
        <f t="shared" ca="1" si="1212"/>
        <v>Q4</v>
      </c>
      <c r="E2011">
        <f t="shared" ca="1" si="1213"/>
        <v>12</v>
      </c>
      <c r="F2011">
        <f t="shared" ca="1" si="1214"/>
        <v>4</v>
      </c>
      <c r="G2011">
        <f t="shared" ca="1" si="1215"/>
        <v>202012</v>
      </c>
      <c r="H2011">
        <f t="shared" ca="1" si="1216"/>
        <v>202004</v>
      </c>
      <c r="I2011" t="str">
        <f t="shared" ca="1" si="1217"/>
        <v>FY2020 Q3 Sep</v>
      </c>
      <c r="J2011">
        <f t="shared" ca="1" si="1218"/>
        <v>2020</v>
      </c>
      <c r="K2011" s="8" t="str">
        <f t="shared" ca="1" si="1219"/>
        <v>Sep</v>
      </c>
      <c r="L2011" s="8" t="str">
        <f t="shared" ca="1" si="1220"/>
        <v>Q3</v>
      </c>
      <c r="M2011">
        <f t="shared" ca="1" si="1221"/>
        <v>9</v>
      </c>
      <c r="N2011">
        <f t="shared" ca="1" si="1222"/>
        <v>3</v>
      </c>
      <c r="O2011">
        <f t="shared" ca="1" si="1223"/>
        <v>202009</v>
      </c>
      <c r="P2011">
        <f t="shared" ca="1" si="1224"/>
        <v>202003</v>
      </c>
      <c r="Q2011" t="str">
        <f t="shared" si="1225"/>
        <v>FY2020 Q2 Feb</v>
      </c>
      <c r="R2011">
        <f t="shared" si="1226"/>
        <v>2020</v>
      </c>
      <c r="S2011" s="8" t="str">
        <f t="shared" si="1227"/>
        <v>Feb</v>
      </c>
      <c r="T2011" s="8" t="str">
        <f t="shared" si="1228"/>
        <v>Q2</v>
      </c>
      <c r="U2011">
        <f t="shared" si="1229"/>
        <v>5</v>
      </c>
      <c r="V2011">
        <f t="shared" si="1230"/>
        <v>2</v>
      </c>
      <c r="W2011">
        <f t="shared" si="1231"/>
        <v>202005</v>
      </c>
      <c r="X2011">
        <f t="shared" si="1232"/>
        <v>202002</v>
      </c>
      <c r="Y2011" t="str">
        <f t="shared" si="1233"/>
        <v>FY2020 Q1 Feb</v>
      </c>
      <c r="Z2011">
        <f t="shared" si="1234"/>
        <v>2020</v>
      </c>
      <c r="AA2011" s="8" t="str">
        <f t="shared" si="1235"/>
        <v>Feb</v>
      </c>
      <c r="AB2011" s="8" t="str">
        <f t="shared" si="1236"/>
        <v>Q1</v>
      </c>
      <c r="AC2011">
        <f t="shared" si="1237"/>
        <v>2</v>
      </c>
      <c r="AD2011">
        <f t="shared" si="1238"/>
        <v>1</v>
      </c>
      <c r="AE2011">
        <f t="shared" si="1239"/>
        <v>202002</v>
      </c>
      <c r="AF2011">
        <f t="shared" si="1240"/>
        <v>202001</v>
      </c>
      <c r="AG2011" s="9">
        <f t="shared" ca="1" si="1241"/>
        <v>0</v>
      </c>
      <c r="AH2011">
        <f t="shared" ca="1" si="1242"/>
        <v>2</v>
      </c>
      <c r="AI2011" s="9">
        <f t="shared" ca="1" si="1243"/>
        <v>7</v>
      </c>
      <c r="AJ2011" s="9">
        <f t="shared" ca="1" si="1244"/>
        <v>0</v>
      </c>
      <c r="AK2011" s="9">
        <f t="shared" si="1245"/>
        <v>6</v>
      </c>
      <c r="AL2011" s="9">
        <f t="shared" si="1246"/>
        <v>8</v>
      </c>
      <c r="AM2011" s="9">
        <f t="shared" si="1247"/>
        <v>16</v>
      </c>
      <c r="AN2011" s="2">
        <v>43882.677777777775</v>
      </c>
      <c r="AO2011">
        <v>5508</v>
      </c>
      <c r="AP2011" s="1">
        <v>20000</v>
      </c>
      <c r="AQ2011" t="s">
        <v>5</v>
      </c>
    </row>
    <row r="2012" spans="1:43" x14ac:dyDescent="0.3">
      <c r="A2012" t="str">
        <f t="shared" ca="1" si="1209"/>
        <v>FY2020 Q4 Sep</v>
      </c>
      <c r="B2012">
        <f t="shared" ca="1" si="1210"/>
        <v>2020</v>
      </c>
      <c r="C2012" s="8" t="str">
        <f t="shared" ca="1" si="1211"/>
        <v>Sep</v>
      </c>
      <c r="D2012" s="8" t="str">
        <f t="shared" ca="1" si="1212"/>
        <v>Q4</v>
      </c>
      <c r="E2012">
        <f t="shared" ca="1" si="1213"/>
        <v>12</v>
      </c>
      <c r="F2012">
        <f t="shared" ca="1" si="1214"/>
        <v>4</v>
      </c>
      <c r="G2012">
        <f t="shared" ca="1" si="1215"/>
        <v>202012</v>
      </c>
      <c r="H2012">
        <f t="shared" ca="1" si="1216"/>
        <v>202004</v>
      </c>
      <c r="I2012" t="str">
        <f t="shared" ca="1" si="1217"/>
        <v>FY2020 Q3 Sep</v>
      </c>
      <c r="J2012">
        <f t="shared" ca="1" si="1218"/>
        <v>2020</v>
      </c>
      <c r="K2012" s="8" t="str">
        <f t="shared" ca="1" si="1219"/>
        <v>Sep</v>
      </c>
      <c r="L2012" s="8" t="str">
        <f t="shared" ca="1" si="1220"/>
        <v>Q3</v>
      </c>
      <c r="M2012">
        <f t="shared" ca="1" si="1221"/>
        <v>9</v>
      </c>
      <c r="N2012">
        <f t="shared" ca="1" si="1222"/>
        <v>3</v>
      </c>
      <c r="O2012">
        <f t="shared" ca="1" si="1223"/>
        <v>202009</v>
      </c>
      <c r="P2012">
        <f t="shared" ca="1" si="1224"/>
        <v>202003</v>
      </c>
      <c r="Q2012" t="str">
        <f t="shared" si="1225"/>
        <v>FY2020 Q1 Oct</v>
      </c>
      <c r="R2012">
        <f t="shared" si="1226"/>
        <v>2020</v>
      </c>
      <c r="S2012" s="8" t="str">
        <f t="shared" si="1227"/>
        <v>Oct</v>
      </c>
      <c r="T2012" s="8" t="str">
        <f t="shared" si="1228"/>
        <v>Q1</v>
      </c>
      <c r="U2012">
        <f t="shared" si="1229"/>
        <v>1</v>
      </c>
      <c r="V2012">
        <f t="shared" si="1230"/>
        <v>1</v>
      </c>
      <c r="W2012">
        <f t="shared" si="1231"/>
        <v>202001</v>
      </c>
      <c r="X2012">
        <f t="shared" si="1232"/>
        <v>202001</v>
      </c>
      <c r="Y2012" t="str">
        <f t="shared" si="1233"/>
        <v>FY2019 Q4 Oct</v>
      </c>
      <c r="Z2012">
        <f t="shared" si="1234"/>
        <v>2019</v>
      </c>
      <c r="AA2012" s="8" t="str">
        <f t="shared" si="1235"/>
        <v>Oct</v>
      </c>
      <c r="AB2012" s="8" t="str">
        <f t="shared" si="1236"/>
        <v>Q4</v>
      </c>
      <c r="AC2012">
        <f t="shared" si="1237"/>
        <v>10</v>
      </c>
      <c r="AD2012">
        <f t="shared" si="1238"/>
        <v>4</v>
      </c>
      <c r="AE2012">
        <f t="shared" si="1239"/>
        <v>201910</v>
      </c>
      <c r="AF2012">
        <f t="shared" si="1240"/>
        <v>201904</v>
      </c>
      <c r="AG2012" s="9">
        <f t="shared" ca="1" si="1241"/>
        <v>0</v>
      </c>
      <c r="AH2012">
        <f t="shared" ca="1" si="1242"/>
        <v>4</v>
      </c>
      <c r="AI2012" s="9">
        <f t="shared" ca="1" si="1243"/>
        <v>11</v>
      </c>
      <c r="AJ2012" s="9">
        <f t="shared" ca="1" si="1244"/>
        <v>1</v>
      </c>
      <c r="AK2012" s="9">
        <f t="shared" si="1245"/>
        <v>6</v>
      </c>
      <c r="AL2012" s="9">
        <f t="shared" si="1246"/>
        <v>40</v>
      </c>
      <c r="AM2012" s="9">
        <f t="shared" si="1247"/>
        <v>15</v>
      </c>
      <c r="AN2012" s="2">
        <v>43742.661111111112</v>
      </c>
      <c r="AO2012">
        <v>5554</v>
      </c>
      <c r="AP2012" s="1">
        <v>20000</v>
      </c>
      <c r="AQ2012" t="s">
        <v>5</v>
      </c>
    </row>
    <row r="2013" spans="1:43" x14ac:dyDescent="0.3">
      <c r="A2013" t="str">
        <f t="shared" ca="1" si="1209"/>
        <v>FY2020 Q4 Sep</v>
      </c>
      <c r="B2013">
        <f t="shared" ca="1" si="1210"/>
        <v>2020</v>
      </c>
      <c r="C2013" s="8" t="str">
        <f t="shared" ca="1" si="1211"/>
        <v>Sep</v>
      </c>
      <c r="D2013" s="8" t="str">
        <f t="shared" ca="1" si="1212"/>
        <v>Q4</v>
      </c>
      <c r="E2013">
        <f t="shared" ca="1" si="1213"/>
        <v>12</v>
      </c>
      <c r="F2013">
        <f t="shared" ca="1" si="1214"/>
        <v>4</v>
      </c>
      <c r="G2013">
        <f t="shared" ca="1" si="1215"/>
        <v>202012</v>
      </c>
      <c r="H2013">
        <f t="shared" ca="1" si="1216"/>
        <v>202004</v>
      </c>
      <c r="I2013" t="str">
        <f t="shared" ca="1" si="1217"/>
        <v>FY2020 Q3 Sep</v>
      </c>
      <c r="J2013">
        <f t="shared" ca="1" si="1218"/>
        <v>2020</v>
      </c>
      <c r="K2013" s="8" t="str">
        <f t="shared" ca="1" si="1219"/>
        <v>Sep</v>
      </c>
      <c r="L2013" s="8" t="str">
        <f t="shared" ca="1" si="1220"/>
        <v>Q3</v>
      </c>
      <c r="M2013">
        <f t="shared" ca="1" si="1221"/>
        <v>9</v>
      </c>
      <c r="N2013">
        <f t="shared" ca="1" si="1222"/>
        <v>3</v>
      </c>
      <c r="O2013">
        <f t="shared" ca="1" si="1223"/>
        <v>202009</v>
      </c>
      <c r="P2013">
        <f t="shared" ca="1" si="1224"/>
        <v>202003</v>
      </c>
      <c r="Q2013" t="str">
        <f t="shared" si="1225"/>
        <v>FY2020 Q1 Nov</v>
      </c>
      <c r="R2013">
        <f t="shared" si="1226"/>
        <v>2020</v>
      </c>
      <c r="S2013" s="8" t="str">
        <f t="shared" si="1227"/>
        <v>Nov</v>
      </c>
      <c r="T2013" s="8" t="str">
        <f t="shared" si="1228"/>
        <v>Q1</v>
      </c>
      <c r="U2013">
        <f t="shared" si="1229"/>
        <v>2</v>
      </c>
      <c r="V2013">
        <f t="shared" si="1230"/>
        <v>1</v>
      </c>
      <c r="W2013">
        <f t="shared" si="1231"/>
        <v>202002</v>
      </c>
      <c r="X2013">
        <f t="shared" si="1232"/>
        <v>202001</v>
      </c>
      <c r="Y2013" t="str">
        <f t="shared" si="1233"/>
        <v>FY2019 Q4 Nov</v>
      </c>
      <c r="Z2013">
        <f t="shared" si="1234"/>
        <v>2019</v>
      </c>
      <c r="AA2013" s="8" t="str">
        <f t="shared" si="1235"/>
        <v>Nov</v>
      </c>
      <c r="AB2013" s="8" t="str">
        <f t="shared" si="1236"/>
        <v>Q4</v>
      </c>
      <c r="AC2013">
        <f t="shared" si="1237"/>
        <v>11</v>
      </c>
      <c r="AD2013">
        <f t="shared" si="1238"/>
        <v>4</v>
      </c>
      <c r="AE2013">
        <f t="shared" si="1239"/>
        <v>201911</v>
      </c>
      <c r="AF2013">
        <f t="shared" si="1240"/>
        <v>201904</v>
      </c>
      <c r="AG2013" s="9">
        <f t="shared" ca="1" si="1241"/>
        <v>0</v>
      </c>
      <c r="AH2013">
        <f t="shared" ca="1" si="1242"/>
        <v>3</v>
      </c>
      <c r="AI2013" s="9">
        <f t="shared" ca="1" si="1243"/>
        <v>10</v>
      </c>
      <c r="AJ2013" s="9">
        <f t="shared" ca="1" si="1244"/>
        <v>1</v>
      </c>
      <c r="AK2013" s="9">
        <f t="shared" si="1245"/>
        <v>2</v>
      </c>
      <c r="AL2013" s="9">
        <f t="shared" si="1246"/>
        <v>47</v>
      </c>
      <c r="AM2013" s="9">
        <f t="shared" si="1247"/>
        <v>15</v>
      </c>
      <c r="AN2013" s="2">
        <v>43787.660416666666</v>
      </c>
      <c r="AO2013">
        <v>5572</v>
      </c>
      <c r="AP2013" s="1">
        <v>20000</v>
      </c>
      <c r="AQ2013" t="s">
        <v>5</v>
      </c>
    </row>
    <row r="2014" spans="1:43" x14ac:dyDescent="0.3">
      <c r="A2014" t="str">
        <f t="shared" ca="1" si="1209"/>
        <v>FY2020 Q4 Sep</v>
      </c>
      <c r="B2014">
        <f t="shared" ca="1" si="1210"/>
        <v>2020</v>
      </c>
      <c r="C2014" s="8" t="str">
        <f t="shared" ca="1" si="1211"/>
        <v>Sep</v>
      </c>
      <c r="D2014" s="8" t="str">
        <f t="shared" ca="1" si="1212"/>
        <v>Q4</v>
      </c>
      <c r="E2014">
        <f t="shared" ca="1" si="1213"/>
        <v>12</v>
      </c>
      <c r="F2014">
        <f t="shared" ca="1" si="1214"/>
        <v>4</v>
      </c>
      <c r="G2014">
        <f t="shared" ca="1" si="1215"/>
        <v>202012</v>
      </c>
      <c r="H2014">
        <f t="shared" ca="1" si="1216"/>
        <v>202004</v>
      </c>
      <c r="I2014" t="str">
        <f t="shared" ca="1" si="1217"/>
        <v>FY2020 Q3 Sep</v>
      </c>
      <c r="J2014">
        <f t="shared" ca="1" si="1218"/>
        <v>2020</v>
      </c>
      <c r="K2014" s="8" t="str">
        <f t="shared" ca="1" si="1219"/>
        <v>Sep</v>
      </c>
      <c r="L2014" s="8" t="str">
        <f t="shared" ca="1" si="1220"/>
        <v>Q3</v>
      </c>
      <c r="M2014">
        <f t="shared" ca="1" si="1221"/>
        <v>9</v>
      </c>
      <c r="N2014">
        <f t="shared" ca="1" si="1222"/>
        <v>3</v>
      </c>
      <c r="O2014">
        <f t="shared" ca="1" si="1223"/>
        <v>202009</v>
      </c>
      <c r="P2014">
        <f t="shared" ca="1" si="1224"/>
        <v>202003</v>
      </c>
      <c r="Q2014" t="str">
        <f t="shared" si="1225"/>
        <v>FY2020 Q1 Dec</v>
      </c>
      <c r="R2014">
        <f t="shared" si="1226"/>
        <v>2020</v>
      </c>
      <c r="S2014" s="8" t="str">
        <f t="shared" si="1227"/>
        <v>Dec</v>
      </c>
      <c r="T2014" s="8" t="str">
        <f t="shared" si="1228"/>
        <v>Q1</v>
      </c>
      <c r="U2014">
        <f t="shared" si="1229"/>
        <v>3</v>
      </c>
      <c r="V2014">
        <f t="shared" si="1230"/>
        <v>1</v>
      </c>
      <c r="W2014">
        <f t="shared" si="1231"/>
        <v>202003</v>
      </c>
      <c r="X2014">
        <f t="shared" si="1232"/>
        <v>202001</v>
      </c>
      <c r="Y2014" t="str">
        <f t="shared" si="1233"/>
        <v>FY2019 Q4 Dec</v>
      </c>
      <c r="Z2014">
        <f t="shared" si="1234"/>
        <v>2019</v>
      </c>
      <c r="AA2014" s="8" t="str">
        <f t="shared" si="1235"/>
        <v>Dec</v>
      </c>
      <c r="AB2014" s="8" t="str">
        <f t="shared" si="1236"/>
        <v>Q4</v>
      </c>
      <c r="AC2014">
        <f t="shared" si="1237"/>
        <v>12</v>
      </c>
      <c r="AD2014">
        <f t="shared" si="1238"/>
        <v>4</v>
      </c>
      <c r="AE2014">
        <f t="shared" si="1239"/>
        <v>201912</v>
      </c>
      <c r="AF2014">
        <f t="shared" si="1240"/>
        <v>201904</v>
      </c>
      <c r="AG2014" s="9">
        <f t="shared" ca="1" si="1241"/>
        <v>0</v>
      </c>
      <c r="AH2014">
        <f t="shared" ca="1" si="1242"/>
        <v>3</v>
      </c>
      <c r="AI2014" s="9">
        <f t="shared" ca="1" si="1243"/>
        <v>9</v>
      </c>
      <c r="AJ2014" s="9">
        <f t="shared" ca="1" si="1244"/>
        <v>1</v>
      </c>
      <c r="AK2014" s="9">
        <f t="shared" si="1245"/>
        <v>5</v>
      </c>
      <c r="AL2014" s="9">
        <f t="shared" si="1246"/>
        <v>49</v>
      </c>
      <c r="AM2014" s="9">
        <f t="shared" si="1247"/>
        <v>16</v>
      </c>
      <c r="AN2014" s="2">
        <v>43804.6875</v>
      </c>
      <c r="AO2014">
        <v>5578</v>
      </c>
      <c r="AP2014" s="1">
        <v>20000</v>
      </c>
      <c r="AQ2014" t="s">
        <v>5</v>
      </c>
    </row>
    <row r="2015" spans="1:43" x14ac:dyDescent="0.3">
      <c r="A2015" t="str">
        <f t="shared" ca="1" si="1209"/>
        <v>FY2020 Q4 Sep</v>
      </c>
      <c r="B2015">
        <f t="shared" ca="1" si="1210"/>
        <v>2020</v>
      </c>
      <c r="C2015" s="8" t="str">
        <f t="shared" ca="1" si="1211"/>
        <v>Sep</v>
      </c>
      <c r="D2015" s="8" t="str">
        <f t="shared" ca="1" si="1212"/>
        <v>Q4</v>
      </c>
      <c r="E2015">
        <f t="shared" ca="1" si="1213"/>
        <v>12</v>
      </c>
      <c r="F2015">
        <f t="shared" ca="1" si="1214"/>
        <v>4</v>
      </c>
      <c r="G2015">
        <f t="shared" ca="1" si="1215"/>
        <v>202012</v>
      </c>
      <c r="H2015">
        <f t="shared" ca="1" si="1216"/>
        <v>202004</v>
      </c>
      <c r="I2015" t="str">
        <f t="shared" ca="1" si="1217"/>
        <v>FY2020 Q3 Sep</v>
      </c>
      <c r="J2015">
        <f t="shared" ca="1" si="1218"/>
        <v>2020</v>
      </c>
      <c r="K2015" s="8" t="str">
        <f t="shared" ca="1" si="1219"/>
        <v>Sep</v>
      </c>
      <c r="L2015" s="8" t="str">
        <f t="shared" ca="1" si="1220"/>
        <v>Q3</v>
      </c>
      <c r="M2015">
        <f t="shared" ca="1" si="1221"/>
        <v>9</v>
      </c>
      <c r="N2015">
        <f t="shared" ca="1" si="1222"/>
        <v>3</v>
      </c>
      <c r="O2015">
        <f t="shared" ca="1" si="1223"/>
        <v>202009</v>
      </c>
      <c r="P2015">
        <f t="shared" ca="1" si="1224"/>
        <v>202003</v>
      </c>
      <c r="Q2015" t="str">
        <f t="shared" si="1225"/>
        <v>FY2020 Q2 Feb</v>
      </c>
      <c r="R2015">
        <f t="shared" si="1226"/>
        <v>2020</v>
      </c>
      <c r="S2015" s="8" t="str">
        <f t="shared" si="1227"/>
        <v>Feb</v>
      </c>
      <c r="T2015" s="8" t="str">
        <f t="shared" si="1228"/>
        <v>Q2</v>
      </c>
      <c r="U2015">
        <f t="shared" si="1229"/>
        <v>5</v>
      </c>
      <c r="V2015">
        <f t="shared" si="1230"/>
        <v>2</v>
      </c>
      <c r="W2015">
        <f t="shared" si="1231"/>
        <v>202005</v>
      </c>
      <c r="X2015">
        <f t="shared" si="1232"/>
        <v>202002</v>
      </c>
      <c r="Y2015" t="str">
        <f t="shared" si="1233"/>
        <v>FY2020 Q1 Feb</v>
      </c>
      <c r="Z2015">
        <f t="shared" si="1234"/>
        <v>2020</v>
      </c>
      <c r="AA2015" s="8" t="str">
        <f t="shared" si="1235"/>
        <v>Feb</v>
      </c>
      <c r="AB2015" s="8" t="str">
        <f t="shared" si="1236"/>
        <v>Q1</v>
      </c>
      <c r="AC2015">
        <f t="shared" si="1237"/>
        <v>2</v>
      </c>
      <c r="AD2015">
        <f t="shared" si="1238"/>
        <v>1</v>
      </c>
      <c r="AE2015">
        <f t="shared" si="1239"/>
        <v>202002</v>
      </c>
      <c r="AF2015">
        <f t="shared" si="1240"/>
        <v>202001</v>
      </c>
      <c r="AG2015" s="9">
        <f t="shared" ca="1" si="1241"/>
        <v>0</v>
      </c>
      <c r="AH2015">
        <f t="shared" ca="1" si="1242"/>
        <v>2</v>
      </c>
      <c r="AI2015" s="9">
        <f t="shared" ca="1" si="1243"/>
        <v>7</v>
      </c>
      <c r="AJ2015" s="9">
        <f t="shared" ca="1" si="1244"/>
        <v>0</v>
      </c>
      <c r="AK2015" s="9">
        <f t="shared" si="1245"/>
        <v>3</v>
      </c>
      <c r="AL2015" s="9">
        <f t="shared" si="1246"/>
        <v>7</v>
      </c>
      <c r="AM2015" s="9">
        <f t="shared" si="1247"/>
        <v>15</v>
      </c>
      <c r="AN2015" s="2">
        <v>43872.634722222225</v>
      </c>
      <c r="AO2015">
        <v>5601</v>
      </c>
      <c r="AP2015" s="1">
        <v>20000</v>
      </c>
      <c r="AQ2015" t="s">
        <v>5</v>
      </c>
    </row>
    <row r="2016" spans="1:43" x14ac:dyDescent="0.3">
      <c r="A2016" t="str">
        <f t="shared" ca="1" si="1209"/>
        <v>FY2020 Q4 Sep</v>
      </c>
      <c r="B2016">
        <f t="shared" ca="1" si="1210"/>
        <v>2020</v>
      </c>
      <c r="C2016" s="8" t="str">
        <f t="shared" ca="1" si="1211"/>
        <v>Sep</v>
      </c>
      <c r="D2016" s="8" t="str">
        <f t="shared" ca="1" si="1212"/>
        <v>Q4</v>
      </c>
      <c r="E2016">
        <f t="shared" ca="1" si="1213"/>
        <v>12</v>
      </c>
      <c r="F2016">
        <f t="shared" ca="1" si="1214"/>
        <v>4</v>
      </c>
      <c r="G2016">
        <f t="shared" ca="1" si="1215"/>
        <v>202012</v>
      </c>
      <c r="H2016">
        <f t="shared" ca="1" si="1216"/>
        <v>202004</v>
      </c>
      <c r="I2016" t="str">
        <f t="shared" ca="1" si="1217"/>
        <v>FY2020 Q3 Sep</v>
      </c>
      <c r="J2016">
        <f t="shared" ca="1" si="1218"/>
        <v>2020</v>
      </c>
      <c r="K2016" s="8" t="str">
        <f t="shared" ca="1" si="1219"/>
        <v>Sep</v>
      </c>
      <c r="L2016" s="8" t="str">
        <f t="shared" ca="1" si="1220"/>
        <v>Q3</v>
      </c>
      <c r="M2016">
        <f t="shared" ca="1" si="1221"/>
        <v>9</v>
      </c>
      <c r="N2016">
        <f t="shared" ca="1" si="1222"/>
        <v>3</v>
      </c>
      <c r="O2016">
        <f t="shared" ca="1" si="1223"/>
        <v>202009</v>
      </c>
      <c r="P2016">
        <f t="shared" ca="1" si="1224"/>
        <v>202003</v>
      </c>
      <c r="Q2016" t="str">
        <f t="shared" si="1225"/>
        <v>FY2019 Q4 Sep</v>
      </c>
      <c r="R2016">
        <f t="shared" si="1226"/>
        <v>2019</v>
      </c>
      <c r="S2016" s="8" t="str">
        <f t="shared" si="1227"/>
        <v>Sep</v>
      </c>
      <c r="T2016" s="8" t="str">
        <f t="shared" si="1228"/>
        <v>Q4</v>
      </c>
      <c r="U2016">
        <f t="shared" si="1229"/>
        <v>12</v>
      </c>
      <c r="V2016">
        <f t="shared" si="1230"/>
        <v>4</v>
      </c>
      <c r="W2016">
        <f t="shared" si="1231"/>
        <v>201912</v>
      </c>
      <c r="X2016">
        <f t="shared" si="1232"/>
        <v>201904</v>
      </c>
      <c r="Y2016" t="str">
        <f t="shared" si="1233"/>
        <v>FY2019 Q3 Sep</v>
      </c>
      <c r="Z2016">
        <f t="shared" si="1234"/>
        <v>2019</v>
      </c>
      <c r="AA2016" s="8" t="str">
        <f t="shared" si="1235"/>
        <v>Sep</v>
      </c>
      <c r="AB2016" s="8" t="str">
        <f t="shared" si="1236"/>
        <v>Q3</v>
      </c>
      <c r="AC2016">
        <f t="shared" si="1237"/>
        <v>9</v>
      </c>
      <c r="AD2016">
        <f t="shared" si="1238"/>
        <v>3</v>
      </c>
      <c r="AE2016">
        <f t="shared" si="1239"/>
        <v>201909</v>
      </c>
      <c r="AF2016">
        <f t="shared" si="1240"/>
        <v>201903</v>
      </c>
      <c r="AG2016" s="9">
        <f t="shared" ca="1" si="1241"/>
        <v>1</v>
      </c>
      <c r="AH2016">
        <f t="shared" ca="1" si="1242"/>
        <v>4</v>
      </c>
      <c r="AI2016" s="9">
        <f t="shared" ca="1" si="1243"/>
        <v>12</v>
      </c>
      <c r="AJ2016" s="9">
        <f t="shared" ca="1" si="1244"/>
        <v>1</v>
      </c>
      <c r="AK2016" s="9">
        <f t="shared" si="1245"/>
        <v>6</v>
      </c>
      <c r="AL2016" s="9">
        <f t="shared" si="1246"/>
        <v>38</v>
      </c>
      <c r="AM2016" s="9">
        <f t="shared" si="1247"/>
        <v>9</v>
      </c>
      <c r="AN2016" s="2">
        <v>43728.382638888892</v>
      </c>
      <c r="AO2016">
        <v>5602</v>
      </c>
      <c r="AP2016" s="1">
        <v>20000</v>
      </c>
      <c r="AQ2016" t="s">
        <v>5</v>
      </c>
    </row>
    <row r="2017" spans="1:43" x14ac:dyDescent="0.3">
      <c r="A2017" t="str">
        <f t="shared" ca="1" si="1209"/>
        <v>FY2020 Q4 Sep</v>
      </c>
      <c r="B2017">
        <f t="shared" ca="1" si="1210"/>
        <v>2020</v>
      </c>
      <c r="C2017" s="8" t="str">
        <f t="shared" ca="1" si="1211"/>
        <v>Sep</v>
      </c>
      <c r="D2017" s="8" t="str">
        <f t="shared" ca="1" si="1212"/>
        <v>Q4</v>
      </c>
      <c r="E2017">
        <f t="shared" ca="1" si="1213"/>
        <v>12</v>
      </c>
      <c r="F2017">
        <f t="shared" ca="1" si="1214"/>
        <v>4</v>
      </c>
      <c r="G2017">
        <f t="shared" ca="1" si="1215"/>
        <v>202012</v>
      </c>
      <c r="H2017">
        <f t="shared" ca="1" si="1216"/>
        <v>202004</v>
      </c>
      <c r="I2017" t="str">
        <f t="shared" ca="1" si="1217"/>
        <v>FY2020 Q3 Sep</v>
      </c>
      <c r="J2017">
        <f t="shared" ca="1" si="1218"/>
        <v>2020</v>
      </c>
      <c r="K2017" s="8" t="str">
        <f t="shared" ca="1" si="1219"/>
        <v>Sep</v>
      </c>
      <c r="L2017" s="8" t="str">
        <f t="shared" ca="1" si="1220"/>
        <v>Q3</v>
      </c>
      <c r="M2017">
        <f t="shared" ca="1" si="1221"/>
        <v>9</v>
      </c>
      <c r="N2017">
        <f t="shared" ca="1" si="1222"/>
        <v>3</v>
      </c>
      <c r="O2017">
        <f t="shared" ca="1" si="1223"/>
        <v>202009</v>
      </c>
      <c r="P2017">
        <f t="shared" ca="1" si="1224"/>
        <v>202003</v>
      </c>
      <c r="Q2017" t="str">
        <f t="shared" si="1225"/>
        <v>FY2020 Q2 Mar</v>
      </c>
      <c r="R2017">
        <f t="shared" si="1226"/>
        <v>2020</v>
      </c>
      <c r="S2017" s="8" t="str">
        <f t="shared" si="1227"/>
        <v>Mar</v>
      </c>
      <c r="T2017" s="8" t="str">
        <f t="shared" si="1228"/>
        <v>Q2</v>
      </c>
      <c r="U2017">
        <f t="shared" si="1229"/>
        <v>6</v>
      </c>
      <c r="V2017">
        <f t="shared" si="1230"/>
        <v>2</v>
      </c>
      <c r="W2017">
        <f t="shared" si="1231"/>
        <v>202006</v>
      </c>
      <c r="X2017">
        <f t="shared" si="1232"/>
        <v>202002</v>
      </c>
      <c r="Y2017" t="str">
        <f t="shared" si="1233"/>
        <v>FY2020 Q1 Mar</v>
      </c>
      <c r="Z2017">
        <f t="shared" si="1234"/>
        <v>2020</v>
      </c>
      <c r="AA2017" s="8" t="str">
        <f t="shared" si="1235"/>
        <v>Mar</v>
      </c>
      <c r="AB2017" s="8" t="str">
        <f t="shared" si="1236"/>
        <v>Q1</v>
      </c>
      <c r="AC2017">
        <f t="shared" si="1237"/>
        <v>3</v>
      </c>
      <c r="AD2017">
        <f t="shared" si="1238"/>
        <v>1</v>
      </c>
      <c r="AE2017">
        <f t="shared" si="1239"/>
        <v>202003</v>
      </c>
      <c r="AF2017">
        <f t="shared" si="1240"/>
        <v>202001</v>
      </c>
      <c r="AG2017" s="9">
        <f t="shared" ca="1" si="1241"/>
        <v>0</v>
      </c>
      <c r="AH2017">
        <f t="shared" ca="1" si="1242"/>
        <v>2</v>
      </c>
      <c r="AI2017" s="9">
        <f t="shared" ca="1" si="1243"/>
        <v>6</v>
      </c>
      <c r="AJ2017" s="9">
        <f t="shared" ca="1" si="1244"/>
        <v>0</v>
      </c>
      <c r="AK2017" s="9">
        <f t="shared" si="1245"/>
        <v>3</v>
      </c>
      <c r="AL2017" s="9">
        <f t="shared" si="1246"/>
        <v>10</v>
      </c>
      <c r="AM2017" s="9">
        <f t="shared" si="1247"/>
        <v>14</v>
      </c>
      <c r="AN2017" s="2">
        <v>43893.585416666669</v>
      </c>
      <c r="AO2017">
        <v>5633</v>
      </c>
      <c r="AP2017" s="1">
        <v>20000</v>
      </c>
      <c r="AQ2017" t="s">
        <v>5</v>
      </c>
    </row>
    <row r="2018" spans="1:43" x14ac:dyDescent="0.3">
      <c r="A2018" t="str">
        <f t="shared" ca="1" si="1209"/>
        <v>FY2020 Q4 Sep</v>
      </c>
      <c r="B2018">
        <f t="shared" ca="1" si="1210"/>
        <v>2020</v>
      </c>
      <c r="C2018" s="8" t="str">
        <f t="shared" ca="1" si="1211"/>
        <v>Sep</v>
      </c>
      <c r="D2018" s="8" t="str">
        <f t="shared" ca="1" si="1212"/>
        <v>Q4</v>
      </c>
      <c r="E2018">
        <f t="shared" ca="1" si="1213"/>
        <v>12</v>
      </c>
      <c r="F2018">
        <f t="shared" ca="1" si="1214"/>
        <v>4</v>
      </c>
      <c r="G2018">
        <f t="shared" ca="1" si="1215"/>
        <v>202012</v>
      </c>
      <c r="H2018">
        <f t="shared" ca="1" si="1216"/>
        <v>202004</v>
      </c>
      <c r="I2018" t="str">
        <f t="shared" ca="1" si="1217"/>
        <v>FY2020 Q3 Sep</v>
      </c>
      <c r="J2018">
        <f t="shared" ca="1" si="1218"/>
        <v>2020</v>
      </c>
      <c r="K2018" s="8" t="str">
        <f t="shared" ca="1" si="1219"/>
        <v>Sep</v>
      </c>
      <c r="L2018" s="8" t="str">
        <f t="shared" ca="1" si="1220"/>
        <v>Q3</v>
      </c>
      <c r="M2018">
        <f t="shared" ca="1" si="1221"/>
        <v>9</v>
      </c>
      <c r="N2018">
        <f t="shared" ca="1" si="1222"/>
        <v>3</v>
      </c>
      <c r="O2018">
        <f t="shared" ca="1" si="1223"/>
        <v>202009</v>
      </c>
      <c r="P2018">
        <f t="shared" ca="1" si="1224"/>
        <v>202003</v>
      </c>
      <c r="Q2018" t="str">
        <f t="shared" si="1225"/>
        <v>FY2020 Q2 Mar</v>
      </c>
      <c r="R2018">
        <f t="shared" si="1226"/>
        <v>2020</v>
      </c>
      <c r="S2018" s="8" t="str">
        <f t="shared" si="1227"/>
        <v>Mar</v>
      </c>
      <c r="T2018" s="8" t="str">
        <f t="shared" si="1228"/>
        <v>Q2</v>
      </c>
      <c r="U2018">
        <f t="shared" si="1229"/>
        <v>6</v>
      </c>
      <c r="V2018">
        <f t="shared" si="1230"/>
        <v>2</v>
      </c>
      <c r="W2018">
        <f t="shared" si="1231"/>
        <v>202006</v>
      </c>
      <c r="X2018">
        <f t="shared" si="1232"/>
        <v>202002</v>
      </c>
      <c r="Y2018" t="str">
        <f t="shared" si="1233"/>
        <v>FY2020 Q1 Mar</v>
      </c>
      <c r="Z2018">
        <f t="shared" si="1234"/>
        <v>2020</v>
      </c>
      <c r="AA2018" s="8" t="str">
        <f t="shared" si="1235"/>
        <v>Mar</v>
      </c>
      <c r="AB2018" s="8" t="str">
        <f t="shared" si="1236"/>
        <v>Q1</v>
      </c>
      <c r="AC2018">
        <f t="shared" si="1237"/>
        <v>3</v>
      </c>
      <c r="AD2018">
        <f t="shared" si="1238"/>
        <v>1</v>
      </c>
      <c r="AE2018">
        <f t="shared" si="1239"/>
        <v>202003</v>
      </c>
      <c r="AF2018">
        <f t="shared" si="1240"/>
        <v>202001</v>
      </c>
      <c r="AG2018" s="9">
        <f t="shared" ca="1" si="1241"/>
        <v>0</v>
      </c>
      <c r="AH2018">
        <f t="shared" ca="1" si="1242"/>
        <v>2</v>
      </c>
      <c r="AI2018" s="9">
        <f t="shared" ca="1" si="1243"/>
        <v>6</v>
      </c>
      <c r="AJ2018" s="9">
        <f t="shared" ca="1" si="1244"/>
        <v>0</v>
      </c>
      <c r="AK2018" s="9">
        <f t="shared" si="1245"/>
        <v>5</v>
      </c>
      <c r="AL2018" s="9">
        <f t="shared" si="1246"/>
        <v>10</v>
      </c>
      <c r="AM2018" s="9">
        <f t="shared" si="1247"/>
        <v>9</v>
      </c>
      <c r="AN2018" s="2">
        <v>43895.386111111111</v>
      </c>
      <c r="AO2018">
        <v>5652</v>
      </c>
      <c r="AP2018" s="1">
        <v>20000</v>
      </c>
      <c r="AQ2018" t="s">
        <v>5</v>
      </c>
    </row>
    <row r="2019" spans="1:43" x14ac:dyDescent="0.3">
      <c r="A2019" t="str">
        <f t="shared" ca="1" si="1209"/>
        <v>FY2020 Q4 Sep</v>
      </c>
      <c r="B2019">
        <f t="shared" ca="1" si="1210"/>
        <v>2020</v>
      </c>
      <c r="C2019" s="8" t="str">
        <f t="shared" ca="1" si="1211"/>
        <v>Sep</v>
      </c>
      <c r="D2019" s="8" t="str">
        <f t="shared" ca="1" si="1212"/>
        <v>Q4</v>
      </c>
      <c r="E2019">
        <f t="shared" ca="1" si="1213"/>
        <v>12</v>
      </c>
      <c r="F2019">
        <f t="shared" ca="1" si="1214"/>
        <v>4</v>
      </c>
      <c r="G2019">
        <f t="shared" ca="1" si="1215"/>
        <v>202012</v>
      </c>
      <c r="H2019">
        <f t="shared" ca="1" si="1216"/>
        <v>202004</v>
      </c>
      <c r="I2019" t="str">
        <f t="shared" ca="1" si="1217"/>
        <v>FY2020 Q3 Sep</v>
      </c>
      <c r="J2019">
        <f t="shared" ca="1" si="1218"/>
        <v>2020</v>
      </c>
      <c r="K2019" s="8" t="str">
        <f t="shared" ca="1" si="1219"/>
        <v>Sep</v>
      </c>
      <c r="L2019" s="8" t="str">
        <f t="shared" ca="1" si="1220"/>
        <v>Q3</v>
      </c>
      <c r="M2019">
        <f t="shared" ca="1" si="1221"/>
        <v>9</v>
      </c>
      <c r="N2019">
        <f t="shared" ca="1" si="1222"/>
        <v>3</v>
      </c>
      <c r="O2019">
        <f t="shared" ca="1" si="1223"/>
        <v>202009</v>
      </c>
      <c r="P2019">
        <f t="shared" ca="1" si="1224"/>
        <v>202003</v>
      </c>
      <c r="Q2019" t="str">
        <f t="shared" si="1225"/>
        <v>FY2020 Q2 Feb</v>
      </c>
      <c r="R2019">
        <f t="shared" si="1226"/>
        <v>2020</v>
      </c>
      <c r="S2019" s="8" t="str">
        <f t="shared" si="1227"/>
        <v>Feb</v>
      </c>
      <c r="T2019" s="8" t="str">
        <f t="shared" si="1228"/>
        <v>Q2</v>
      </c>
      <c r="U2019">
        <f t="shared" si="1229"/>
        <v>5</v>
      </c>
      <c r="V2019">
        <f t="shared" si="1230"/>
        <v>2</v>
      </c>
      <c r="W2019">
        <f t="shared" si="1231"/>
        <v>202005</v>
      </c>
      <c r="X2019">
        <f t="shared" si="1232"/>
        <v>202002</v>
      </c>
      <c r="Y2019" t="str">
        <f t="shared" si="1233"/>
        <v>FY2020 Q1 Feb</v>
      </c>
      <c r="Z2019">
        <f t="shared" si="1234"/>
        <v>2020</v>
      </c>
      <c r="AA2019" s="8" t="str">
        <f t="shared" si="1235"/>
        <v>Feb</v>
      </c>
      <c r="AB2019" s="8" t="str">
        <f t="shared" si="1236"/>
        <v>Q1</v>
      </c>
      <c r="AC2019">
        <f t="shared" si="1237"/>
        <v>2</v>
      </c>
      <c r="AD2019">
        <f t="shared" si="1238"/>
        <v>1</v>
      </c>
      <c r="AE2019">
        <f t="shared" si="1239"/>
        <v>202002</v>
      </c>
      <c r="AF2019">
        <f t="shared" si="1240"/>
        <v>202001</v>
      </c>
      <c r="AG2019" s="9">
        <f t="shared" ca="1" si="1241"/>
        <v>0</v>
      </c>
      <c r="AH2019">
        <f t="shared" ca="1" si="1242"/>
        <v>2</v>
      </c>
      <c r="AI2019" s="9">
        <f t="shared" ca="1" si="1243"/>
        <v>7</v>
      </c>
      <c r="AJ2019" s="9">
        <f t="shared" ca="1" si="1244"/>
        <v>0</v>
      </c>
      <c r="AK2019" s="9">
        <f t="shared" si="1245"/>
        <v>5</v>
      </c>
      <c r="AL2019" s="9">
        <f t="shared" si="1246"/>
        <v>9</v>
      </c>
      <c r="AM2019" s="9">
        <f t="shared" si="1247"/>
        <v>13</v>
      </c>
      <c r="AN2019" s="2">
        <v>43888.574305555558</v>
      </c>
      <c r="AO2019">
        <v>5681</v>
      </c>
      <c r="AP2019" s="1">
        <v>20000</v>
      </c>
      <c r="AQ2019" t="s">
        <v>5</v>
      </c>
    </row>
    <row r="2020" spans="1:43" x14ac:dyDescent="0.3">
      <c r="A2020" t="str">
        <f t="shared" ca="1" si="1209"/>
        <v>FY2020 Q4 Sep</v>
      </c>
      <c r="B2020">
        <f t="shared" ca="1" si="1210"/>
        <v>2020</v>
      </c>
      <c r="C2020" s="8" t="str">
        <f t="shared" ca="1" si="1211"/>
        <v>Sep</v>
      </c>
      <c r="D2020" s="8" t="str">
        <f t="shared" ca="1" si="1212"/>
        <v>Q4</v>
      </c>
      <c r="E2020">
        <f t="shared" ca="1" si="1213"/>
        <v>12</v>
      </c>
      <c r="F2020">
        <f t="shared" ca="1" si="1214"/>
        <v>4</v>
      </c>
      <c r="G2020">
        <f t="shared" ca="1" si="1215"/>
        <v>202012</v>
      </c>
      <c r="H2020">
        <f t="shared" ca="1" si="1216"/>
        <v>202004</v>
      </c>
      <c r="I2020" t="str">
        <f t="shared" ca="1" si="1217"/>
        <v>FY2020 Q3 Sep</v>
      </c>
      <c r="J2020">
        <f t="shared" ca="1" si="1218"/>
        <v>2020</v>
      </c>
      <c r="K2020" s="8" t="str">
        <f t="shared" ca="1" si="1219"/>
        <v>Sep</v>
      </c>
      <c r="L2020" s="8" t="str">
        <f t="shared" ca="1" si="1220"/>
        <v>Q3</v>
      </c>
      <c r="M2020">
        <f t="shared" ca="1" si="1221"/>
        <v>9</v>
      </c>
      <c r="N2020">
        <f t="shared" ca="1" si="1222"/>
        <v>3</v>
      </c>
      <c r="O2020">
        <f t="shared" ca="1" si="1223"/>
        <v>202009</v>
      </c>
      <c r="P2020">
        <f t="shared" ca="1" si="1224"/>
        <v>202003</v>
      </c>
      <c r="Q2020" t="str">
        <f t="shared" si="1225"/>
        <v>FY2020 Q1 Nov</v>
      </c>
      <c r="R2020">
        <f t="shared" si="1226"/>
        <v>2020</v>
      </c>
      <c r="S2020" s="8" t="str">
        <f t="shared" si="1227"/>
        <v>Nov</v>
      </c>
      <c r="T2020" s="8" t="str">
        <f t="shared" si="1228"/>
        <v>Q1</v>
      </c>
      <c r="U2020">
        <f t="shared" si="1229"/>
        <v>2</v>
      </c>
      <c r="V2020">
        <f t="shared" si="1230"/>
        <v>1</v>
      </c>
      <c r="W2020">
        <f t="shared" si="1231"/>
        <v>202002</v>
      </c>
      <c r="X2020">
        <f t="shared" si="1232"/>
        <v>202001</v>
      </c>
      <c r="Y2020" t="str">
        <f t="shared" si="1233"/>
        <v>FY2019 Q4 Nov</v>
      </c>
      <c r="Z2020">
        <f t="shared" si="1234"/>
        <v>2019</v>
      </c>
      <c r="AA2020" s="8" t="str">
        <f t="shared" si="1235"/>
        <v>Nov</v>
      </c>
      <c r="AB2020" s="8" t="str">
        <f t="shared" si="1236"/>
        <v>Q4</v>
      </c>
      <c r="AC2020">
        <f t="shared" si="1237"/>
        <v>11</v>
      </c>
      <c r="AD2020">
        <f t="shared" si="1238"/>
        <v>4</v>
      </c>
      <c r="AE2020">
        <f t="shared" si="1239"/>
        <v>201911</v>
      </c>
      <c r="AF2020">
        <f t="shared" si="1240"/>
        <v>201904</v>
      </c>
      <c r="AG2020" s="9">
        <f t="shared" ca="1" si="1241"/>
        <v>0</v>
      </c>
      <c r="AH2020">
        <f t="shared" ca="1" si="1242"/>
        <v>3</v>
      </c>
      <c r="AI2020" s="9">
        <f t="shared" ca="1" si="1243"/>
        <v>10</v>
      </c>
      <c r="AJ2020" s="9">
        <f t="shared" ca="1" si="1244"/>
        <v>1</v>
      </c>
      <c r="AK2020" s="9">
        <f t="shared" si="1245"/>
        <v>6</v>
      </c>
      <c r="AL2020" s="9">
        <f t="shared" si="1246"/>
        <v>46</v>
      </c>
      <c r="AM2020" s="9">
        <f t="shared" si="1247"/>
        <v>16</v>
      </c>
      <c r="AN2020" s="2">
        <v>43784.677777777775</v>
      </c>
      <c r="AO2020">
        <v>5685</v>
      </c>
      <c r="AP2020" s="1">
        <v>20000</v>
      </c>
      <c r="AQ2020" t="s">
        <v>5</v>
      </c>
    </row>
    <row r="2021" spans="1:43" x14ac:dyDescent="0.3">
      <c r="A2021" t="str">
        <f t="shared" ca="1" si="1209"/>
        <v>FY2020 Q4 Sep</v>
      </c>
      <c r="B2021">
        <f t="shared" ca="1" si="1210"/>
        <v>2020</v>
      </c>
      <c r="C2021" s="8" t="str">
        <f t="shared" ca="1" si="1211"/>
        <v>Sep</v>
      </c>
      <c r="D2021" s="8" t="str">
        <f t="shared" ca="1" si="1212"/>
        <v>Q4</v>
      </c>
      <c r="E2021">
        <f t="shared" ca="1" si="1213"/>
        <v>12</v>
      </c>
      <c r="F2021">
        <f t="shared" ca="1" si="1214"/>
        <v>4</v>
      </c>
      <c r="G2021">
        <f t="shared" ca="1" si="1215"/>
        <v>202012</v>
      </c>
      <c r="H2021">
        <f t="shared" ca="1" si="1216"/>
        <v>202004</v>
      </c>
      <c r="I2021" t="str">
        <f t="shared" ca="1" si="1217"/>
        <v>FY2020 Q3 Sep</v>
      </c>
      <c r="J2021">
        <f t="shared" ca="1" si="1218"/>
        <v>2020</v>
      </c>
      <c r="K2021" s="8" t="str">
        <f t="shared" ca="1" si="1219"/>
        <v>Sep</v>
      </c>
      <c r="L2021" s="8" t="str">
        <f t="shared" ca="1" si="1220"/>
        <v>Q3</v>
      </c>
      <c r="M2021">
        <f t="shared" ca="1" si="1221"/>
        <v>9</v>
      </c>
      <c r="N2021">
        <f t="shared" ca="1" si="1222"/>
        <v>3</v>
      </c>
      <c r="O2021">
        <f t="shared" ca="1" si="1223"/>
        <v>202009</v>
      </c>
      <c r="P2021">
        <f t="shared" ca="1" si="1224"/>
        <v>202003</v>
      </c>
      <c r="Q2021" t="str">
        <f t="shared" si="1225"/>
        <v>FY2020 Q1 Nov</v>
      </c>
      <c r="R2021">
        <f t="shared" si="1226"/>
        <v>2020</v>
      </c>
      <c r="S2021" s="8" t="str">
        <f t="shared" si="1227"/>
        <v>Nov</v>
      </c>
      <c r="T2021" s="8" t="str">
        <f t="shared" si="1228"/>
        <v>Q1</v>
      </c>
      <c r="U2021">
        <f t="shared" si="1229"/>
        <v>2</v>
      </c>
      <c r="V2021">
        <f t="shared" si="1230"/>
        <v>1</v>
      </c>
      <c r="W2021">
        <f t="shared" si="1231"/>
        <v>202002</v>
      </c>
      <c r="X2021">
        <f t="shared" si="1232"/>
        <v>202001</v>
      </c>
      <c r="Y2021" t="str">
        <f t="shared" si="1233"/>
        <v>FY2019 Q4 Nov</v>
      </c>
      <c r="Z2021">
        <f t="shared" si="1234"/>
        <v>2019</v>
      </c>
      <c r="AA2021" s="8" t="str">
        <f t="shared" si="1235"/>
        <v>Nov</v>
      </c>
      <c r="AB2021" s="8" t="str">
        <f t="shared" si="1236"/>
        <v>Q4</v>
      </c>
      <c r="AC2021">
        <f t="shared" si="1237"/>
        <v>11</v>
      </c>
      <c r="AD2021">
        <f t="shared" si="1238"/>
        <v>4</v>
      </c>
      <c r="AE2021">
        <f t="shared" si="1239"/>
        <v>201911</v>
      </c>
      <c r="AF2021">
        <f t="shared" si="1240"/>
        <v>201904</v>
      </c>
      <c r="AG2021" s="9">
        <f t="shared" ca="1" si="1241"/>
        <v>0</v>
      </c>
      <c r="AH2021">
        <f t="shared" ca="1" si="1242"/>
        <v>3</v>
      </c>
      <c r="AI2021" s="9">
        <f t="shared" ca="1" si="1243"/>
        <v>10</v>
      </c>
      <c r="AJ2021" s="9">
        <f t="shared" ca="1" si="1244"/>
        <v>1</v>
      </c>
      <c r="AK2021" s="9">
        <f t="shared" si="1245"/>
        <v>4</v>
      </c>
      <c r="AL2021" s="9">
        <f t="shared" si="1246"/>
        <v>46</v>
      </c>
      <c r="AM2021" s="9">
        <f t="shared" si="1247"/>
        <v>11</v>
      </c>
      <c r="AN2021" s="2">
        <v>43782.465277777781</v>
      </c>
      <c r="AO2021">
        <v>5697</v>
      </c>
      <c r="AP2021" s="1">
        <v>20000</v>
      </c>
      <c r="AQ2021" t="s">
        <v>5</v>
      </c>
    </row>
    <row r="2022" spans="1:43" x14ac:dyDescent="0.3">
      <c r="A2022" t="str">
        <f t="shared" ca="1" si="1209"/>
        <v>FY2020 Q4 Sep</v>
      </c>
      <c r="B2022">
        <f t="shared" ca="1" si="1210"/>
        <v>2020</v>
      </c>
      <c r="C2022" s="8" t="str">
        <f t="shared" ca="1" si="1211"/>
        <v>Sep</v>
      </c>
      <c r="D2022" s="8" t="str">
        <f t="shared" ca="1" si="1212"/>
        <v>Q4</v>
      </c>
      <c r="E2022">
        <f t="shared" ca="1" si="1213"/>
        <v>12</v>
      </c>
      <c r="F2022">
        <f t="shared" ca="1" si="1214"/>
        <v>4</v>
      </c>
      <c r="G2022">
        <f t="shared" ca="1" si="1215"/>
        <v>202012</v>
      </c>
      <c r="H2022">
        <f t="shared" ca="1" si="1216"/>
        <v>202004</v>
      </c>
      <c r="I2022" t="str">
        <f t="shared" ca="1" si="1217"/>
        <v>FY2020 Q3 Sep</v>
      </c>
      <c r="J2022">
        <f t="shared" ca="1" si="1218"/>
        <v>2020</v>
      </c>
      <c r="K2022" s="8" t="str">
        <f t="shared" ca="1" si="1219"/>
        <v>Sep</v>
      </c>
      <c r="L2022" s="8" t="str">
        <f t="shared" ca="1" si="1220"/>
        <v>Q3</v>
      </c>
      <c r="M2022">
        <f t="shared" ca="1" si="1221"/>
        <v>9</v>
      </c>
      <c r="N2022">
        <f t="shared" ca="1" si="1222"/>
        <v>3</v>
      </c>
      <c r="O2022">
        <f t="shared" ca="1" si="1223"/>
        <v>202009</v>
      </c>
      <c r="P2022">
        <f t="shared" ca="1" si="1224"/>
        <v>202003</v>
      </c>
      <c r="Q2022" t="str">
        <f t="shared" si="1225"/>
        <v>FY2020 Q2 Mar</v>
      </c>
      <c r="R2022">
        <f t="shared" si="1226"/>
        <v>2020</v>
      </c>
      <c r="S2022" s="8" t="str">
        <f t="shared" si="1227"/>
        <v>Mar</v>
      </c>
      <c r="T2022" s="8" t="str">
        <f t="shared" si="1228"/>
        <v>Q2</v>
      </c>
      <c r="U2022">
        <f t="shared" si="1229"/>
        <v>6</v>
      </c>
      <c r="V2022">
        <f t="shared" si="1230"/>
        <v>2</v>
      </c>
      <c r="W2022">
        <f t="shared" si="1231"/>
        <v>202006</v>
      </c>
      <c r="X2022">
        <f t="shared" si="1232"/>
        <v>202002</v>
      </c>
      <c r="Y2022" t="str">
        <f t="shared" si="1233"/>
        <v>FY2020 Q1 Mar</v>
      </c>
      <c r="Z2022">
        <f t="shared" si="1234"/>
        <v>2020</v>
      </c>
      <c r="AA2022" s="8" t="str">
        <f t="shared" si="1235"/>
        <v>Mar</v>
      </c>
      <c r="AB2022" s="8" t="str">
        <f t="shared" si="1236"/>
        <v>Q1</v>
      </c>
      <c r="AC2022">
        <f t="shared" si="1237"/>
        <v>3</v>
      </c>
      <c r="AD2022">
        <f t="shared" si="1238"/>
        <v>1</v>
      </c>
      <c r="AE2022">
        <f t="shared" si="1239"/>
        <v>202003</v>
      </c>
      <c r="AF2022">
        <f t="shared" si="1240"/>
        <v>202001</v>
      </c>
      <c r="AG2022" s="9">
        <f t="shared" ca="1" si="1241"/>
        <v>0</v>
      </c>
      <c r="AH2022">
        <f t="shared" ca="1" si="1242"/>
        <v>2</v>
      </c>
      <c r="AI2022" s="9">
        <f t="shared" ca="1" si="1243"/>
        <v>6</v>
      </c>
      <c r="AJ2022" s="9">
        <f t="shared" ca="1" si="1244"/>
        <v>0</v>
      </c>
      <c r="AK2022" s="9">
        <f t="shared" si="1245"/>
        <v>5</v>
      </c>
      <c r="AL2022" s="9">
        <f t="shared" si="1246"/>
        <v>11</v>
      </c>
      <c r="AM2022" s="9">
        <f t="shared" si="1247"/>
        <v>17</v>
      </c>
      <c r="AN2022" s="2">
        <v>43902.746527777781</v>
      </c>
      <c r="AO2022">
        <v>5737</v>
      </c>
      <c r="AP2022" s="1">
        <v>20000</v>
      </c>
      <c r="AQ2022" t="s">
        <v>5</v>
      </c>
    </row>
    <row r="2023" spans="1:43" x14ac:dyDescent="0.3">
      <c r="A2023" t="str">
        <f t="shared" ca="1" si="1209"/>
        <v>FY2020 Q4 Sep</v>
      </c>
      <c r="B2023">
        <f t="shared" ca="1" si="1210"/>
        <v>2020</v>
      </c>
      <c r="C2023" s="8" t="str">
        <f t="shared" ca="1" si="1211"/>
        <v>Sep</v>
      </c>
      <c r="D2023" s="8" t="str">
        <f t="shared" ca="1" si="1212"/>
        <v>Q4</v>
      </c>
      <c r="E2023">
        <f t="shared" ca="1" si="1213"/>
        <v>12</v>
      </c>
      <c r="F2023">
        <f t="shared" ca="1" si="1214"/>
        <v>4</v>
      </c>
      <c r="G2023">
        <f t="shared" ca="1" si="1215"/>
        <v>202012</v>
      </c>
      <c r="H2023">
        <f t="shared" ca="1" si="1216"/>
        <v>202004</v>
      </c>
      <c r="I2023" t="str">
        <f t="shared" ca="1" si="1217"/>
        <v>FY2020 Q3 Sep</v>
      </c>
      <c r="J2023">
        <f t="shared" ca="1" si="1218"/>
        <v>2020</v>
      </c>
      <c r="K2023" s="8" t="str">
        <f t="shared" ca="1" si="1219"/>
        <v>Sep</v>
      </c>
      <c r="L2023" s="8" t="str">
        <f t="shared" ca="1" si="1220"/>
        <v>Q3</v>
      </c>
      <c r="M2023">
        <f t="shared" ca="1" si="1221"/>
        <v>9</v>
      </c>
      <c r="N2023">
        <f t="shared" ca="1" si="1222"/>
        <v>3</v>
      </c>
      <c r="O2023">
        <f t="shared" ca="1" si="1223"/>
        <v>202009</v>
      </c>
      <c r="P2023">
        <f t="shared" ca="1" si="1224"/>
        <v>202003</v>
      </c>
      <c r="Q2023" t="str">
        <f t="shared" si="1225"/>
        <v>FY2020 Q2 Feb</v>
      </c>
      <c r="R2023">
        <f t="shared" si="1226"/>
        <v>2020</v>
      </c>
      <c r="S2023" s="8" t="str">
        <f t="shared" si="1227"/>
        <v>Feb</v>
      </c>
      <c r="T2023" s="8" t="str">
        <f t="shared" si="1228"/>
        <v>Q2</v>
      </c>
      <c r="U2023">
        <f t="shared" si="1229"/>
        <v>5</v>
      </c>
      <c r="V2023">
        <f t="shared" si="1230"/>
        <v>2</v>
      </c>
      <c r="W2023">
        <f t="shared" si="1231"/>
        <v>202005</v>
      </c>
      <c r="X2023">
        <f t="shared" si="1232"/>
        <v>202002</v>
      </c>
      <c r="Y2023" t="str">
        <f t="shared" si="1233"/>
        <v>FY2020 Q1 Feb</v>
      </c>
      <c r="Z2023">
        <f t="shared" si="1234"/>
        <v>2020</v>
      </c>
      <c r="AA2023" s="8" t="str">
        <f t="shared" si="1235"/>
        <v>Feb</v>
      </c>
      <c r="AB2023" s="8" t="str">
        <f t="shared" si="1236"/>
        <v>Q1</v>
      </c>
      <c r="AC2023">
        <f t="shared" si="1237"/>
        <v>2</v>
      </c>
      <c r="AD2023">
        <f t="shared" si="1238"/>
        <v>1</v>
      </c>
      <c r="AE2023">
        <f t="shared" si="1239"/>
        <v>202002</v>
      </c>
      <c r="AF2023">
        <f t="shared" si="1240"/>
        <v>202001</v>
      </c>
      <c r="AG2023" s="9">
        <f t="shared" ca="1" si="1241"/>
        <v>0</v>
      </c>
      <c r="AH2023">
        <f t="shared" ca="1" si="1242"/>
        <v>2</v>
      </c>
      <c r="AI2023" s="9">
        <f t="shared" ca="1" si="1243"/>
        <v>7</v>
      </c>
      <c r="AJ2023" s="9">
        <f t="shared" ca="1" si="1244"/>
        <v>0</v>
      </c>
      <c r="AK2023" s="9">
        <f t="shared" si="1245"/>
        <v>5</v>
      </c>
      <c r="AL2023" s="9">
        <f t="shared" si="1246"/>
        <v>9</v>
      </c>
      <c r="AM2023" s="9">
        <f t="shared" si="1247"/>
        <v>9</v>
      </c>
      <c r="AN2023" s="2">
        <v>43888.386111111111</v>
      </c>
      <c r="AO2023">
        <v>5786</v>
      </c>
      <c r="AP2023" s="1">
        <v>20000</v>
      </c>
      <c r="AQ2023" t="s">
        <v>5</v>
      </c>
    </row>
    <row r="2024" spans="1:43" x14ac:dyDescent="0.3">
      <c r="A2024" t="str">
        <f t="shared" ca="1" si="1209"/>
        <v>FY2020 Q4 Sep</v>
      </c>
      <c r="B2024">
        <f t="shared" ca="1" si="1210"/>
        <v>2020</v>
      </c>
      <c r="C2024" s="8" t="str">
        <f t="shared" ca="1" si="1211"/>
        <v>Sep</v>
      </c>
      <c r="D2024" s="8" t="str">
        <f t="shared" ca="1" si="1212"/>
        <v>Q4</v>
      </c>
      <c r="E2024">
        <f t="shared" ca="1" si="1213"/>
        <v>12</v>
      </c>
      <c r="F2024">
        <f t="shared" ca="1" si="1214"/>
        <v>4</v>
      </c>
      <c r="G2024">
        <f t="shared" ca="1" si="1215"/>
        <v>202012</v>
      </c>
      <c r="H2024">
        <f t="shared" ca="1" si="1216"/>
        <v>202004</v>
      </c>
      <c r="I2024" t="str">
        <f t="shared" ca="1" si="1217"/>
        <v>FY2020 Q3 Sep</v>
      </c>
      <c r="J2024">
        <f t="shared" ca="1" si="1218"/>
        <v>2020</v>
      </c>
      <c r="K2024" s="8" t="str">
        <f t="shared" ca="1" si="1219"/>
        <v>Sep</v>
      </c>
      <c r="L2024" s="8" t="str">
        <f t="shared" ca="1" si="1220"/>
        <v>Q3</v>
      </c>
      <c r="M2024">
        <f t="shared" ca="1" si="1221"/>
        <v>9</v>
      </c>
      <c r="N2024">
        <f t="shared" ca="1" si="1222"/>
        <v>3</v>
      </c>
      <c r="O2024">
        <f t="shared" ca="1" si="1223"/>
        <v>202009</v>
      </c>
      <c r="P2024">
        <f t="shared" ca="1" si="1224"/>
        <v>202003</v>
      </c>
      <c r="Q2024" t="str">
        <f t="shared" si="1225"/>
        <v>FY2020 Q2 Feb</v>
      </c>
      <c r="R2024">
        <f t="shared" si="1226"/>
        <v>2020</v>
      </c>
      <c r="S2024" s="8" t="str">
        <f t="shared" si="1227"/>
        <v>Feb</v>
      </c>
      <c r="T2024" s="8" t="str">
        <f t="shared" si="1228"/>
        <v>Q2</v>
      </c>
      <c r="U2024">
        <f t="shared" si="1229"/>
        <v>5</v>
      </c>
      <c r="V2024">
        <f t="shared" si="1230"/>
        <v>2</v>
      </c>
      <c r="W2024">
        <f t="shared" si="1231"/>
        <v>202005</v>
      </c>
      <c r="X2024">
        <f t="shared" si="1232"/>
        <v>202002</v>
      </c>
      <c r="Y2024" t="str">
        <f t="shared" si="1233"/>
        <v>FY2020 Q1 Feb</v>
      </c>
      <c r="Z2024">
        <f t="shared" si="1234"/>
        <v>2020</v>
      </c>
      <c r="AA2024" s="8" t="str">
        <f t="shared" si="1235"/>
        <v>Feb</v>
      </c>
      <c r="AB2024" s="8" t="str">
        <f t="shared" si="1236"/>
        <v>Q1</v>
      </c>
      <c r="AC2024">
        <f t="shared" si="1237"/>
        <v>2</v>
      </c>
      <c r="AD2024">
        <f t="shared" si="1238"/>
        <v>1</v>
      </c>
      <c r="AE2024">
        <f t="shared" si="1239"/>
        <v>202002</v>
      </c>
      <c r="AF2024">
        <f t="shared" si="1240"/>
        <v>202001</v>
      </c>
      <c r="AG2024" s="9">
        <f t="shared" ca="1" si="1241"/>
        <v>0</v>
      </c>
      <c r="AH2024">
        <f t="shared" ca="1" si="1242"/>
        <v>2</v>
      </c>
      <c r="AI2024" s="9">
        <f t="shared" ca="1" si="1243"/>
        <v>7</v>
      </c>
      <c r="AJ2024" s="9">
        <f t="shared" ca="1" si="1244"/>
        <v>0</v>
      </c>
      <c r="AK2024" s="9">
        <f t="shared" si="1245"/>
        <v>3</v>
      </c>
      <c r="AL2024" s="9">
        <f t="shared" si="1246"/>
        <v>7</v>
      </c>
      <c r="AM2024" s="9">
        <f t="shared" si="1247"/>
        <v>12</v>
      </c>
      <c r="AN2024" s="2">
        <v>43872.526388888888</v>
      </c>
      <c r="AO2024">
        <v>5824</v>
      </c>
      <c r="AP2024" s="1">
        <v>20000</v>
      </c>
      <c r="AQ2024" t="s">
        <v>4</v>
      </c>
    </row>
    <row r="2025" spans="1:43" x14ac:dyDescent="0.3">
      <c r="A2025" t="str">
        <f t="shared" ca="1" si="1209"/>
        <v>FY2020 Q4 Sep</v>
      </c>
      <c r="B2025">
        <f t="shared" ca="1" si="1210"/>
        <v>2020</v>
      </c>
      <c r="C2025" s="8" t="str">
        <f t="shared" ca="1" si="1211"/>
        <v>Sep</v>
      </c>
      <c r="D2025" s="8" t="str">
        <f t="shared" ca="1" si="1212"/>
        <v>Q4</v>
      </c>
      <c r="E2025">
        <f t="shared" ca="1" si="1213"/>
        <v>12</v>
      </c>
      <c r="F2025">
        <f t="shared" ca="1" si="1214"/>
        <v>4</v>
      </c>
      <c r="G2025">
        <f t="shared" ca="1" si="1215"/>
        <v>202012</v>
      </c>
      <c r="H2025">
        <f t="shared" ca="1" si="1216"/>
        <v>202004</v>
      </c>
      <c r="I2025" t="str">
        <f t="shared" ca="1" si="1217"/>
        <v>FY2020 Q3 Sep</v>
      </c>
      <c r="J2025">
        <f t="shared" ca="1" si="1218"/>
        <v>2020</v>
      </c>
      <c r="K2025" s="8" t="str">
        <f t="shared" ca="1" si="1219"/>
        <v>Sep</v>
      </c>
      <c r="L2025" s="8" t="str">
        <f t="shared" ca="1" si="1220"/>
        <v>Q3</v>
      </c>
      <c r="M2025">
        <f t="shared" ca="1" si="1221"/>
        <v>9</v>
      </c>
      <c r="N2025">
        <f t="shared" ca="1" si="1222"/>
        <v>3</v>
      </c>
      <c r="O2025">
        <f t="shared" ca="1" si="1223"/>
        <v>202009</v>
      </c>
      <c r="P2025">
        <f t="shared" ca="1" si="1224"/>
        <v>202003</v>
      </c>
      <c r="Q2025" t="str">
        <f t="shared" si="1225"/>
        <v>FY2020 Q2 Feb</v>
      </c>
      <c r="R2025">
        <f t="shared" si="1226"/>
        <v>2020</v>
      </c>
      <c r="S2025" s="8" t="str">
        <f t="shared" si="1227"/>
        <v>Feb</v>
      </c>
      <c r="T2025" s="8" t="str">
        <f t="shared" si="1228"/>
        <v>Q2</v>
      </c>
      <c r="U2025">
        <f t="shared" si="1229"/>
        <v>5</v>
      </c>
      <c r="V2025">
        <f t="shared" si="1230"/>
        <v>2</v>
      </c>
      <c r="W2025">
        <f t="shared" si="1231"/>
        <v>202005</v>
      </c>
      <c r="X2025">
        <f t="shared" si="1232"/>
        <v>202002</v>
      </c>
      <c r="Y2025" t="str">
        <f t="shared" si="1233"/>
        <v>FY2020 Q1 Feb</v>
      </c>
      <c r="Z2025">
        <f t="shared" si="1234"/>
        <v>2020</v>
      </c>
      <c r="AA2025" s="8" t="str">
        <f t="shared" si="1235"/>
        <v>Feb</v>
      </c>
      <c r="AB2025" s="8" t="str">
        <f t="shared" si="1236"/>
        <v>Q1</v>
      </c>
      <c r="AC2025">
        <f t="shared" si="1237"/>
        <v>2</v>
      </c>
      <c r="AD2025">
        <f t="shared" si="1238"/>
        <v>1</v>
      </c>
      <c r="AE2025">
        <f t="shared" si="1239"/>
        <v>202002</v>
      </c>
      <c r="AF2025">
        <f t="shared" si="1240"/>
        <v>202001</v>
      </c>
      <c r="AG2025" s="9">
        <f t="shared" ca="1" si="1241"/>
        <v>0</v>
      </c>
      <c r="AH2025">
        <f t="shared" ca="1" si="1242"/>
        <v>2</v>
      </c>
      <c r="AI2025" s="9">
        <f t="shared" ca="1" si="1243"/>
        <v>7</v>
      </c>
      <c r="AJ2025" s="9">
        <f t="shared" ca="1" si="1244"/>
        <v>0</v>
      </c>
      <c r="AK2025" s="9">
        <f t="shared" si="1245"/>
        <v>3</v>
      </c>
      <c r="AL2025" s="9">
        <f t="shared" si="1246"/>
        <v>6</v>
      </c>
      <c r="AM2025" s="9">
        <f t="shared" si="1247"/>
        <v>16</v>
      </c>
      <c r="AN2025" s="2">
        <v>43865.686805555553</v>
      </c>
      <c r="AO2025">
        <v>5850</v>
      </c>
      <c r="AP2025" s="1">
        <v>20000</v>
      </c>
      <c r="AQ2025" t="s">
        <v>5</v>
      </c>
    </row>
    <row r="2026" spans="1:43" x14ac:dyDescent="0.3">
      <c r="A2026" t="str">
        <f t="shared" ca="1" si="1209"/>
        <v>FY2020 Q4 Sep</v>
      </c>
      <c r="B2026">
        <f t="shared" ca="1" si="1210"/>
        <v>2020</v>
      </c>
      <c r="C2026" s="8" t="str">
        <f t="shared" ca="1" si="1211"/>
        <v>Sep</v>
      </c>
      <c r="D2026" s="8" t="str">
        <f t="shared" ca="1" si="1212"/>
        <v>Q4</v>
      </c>
      <c r="E2026">
        <f t="shared" ca="1" si="1213"/>
        <v>12</v>
      </c>
      <c r="F2026">
        <f t="shared" ca="1" si="1214"/>
        <v>4</v>
      </c>
      <c r="G2026">
        <f t="shared" ca="1" si="1215"/>
        <v>202012</v>
      </c>
      <c r="H2026">
        <f t="shared" ca="1" si="1216"/>
        <v>202004</v>
      </c>
      <c r="I2026" t="str">
        <f t="shared" ca="1" si="1217"/>
        <v>FY2020 Q3 Sep</v>
      </c>
      <c r="J2026">
        <f t="shared" ca="1" si="1218"/>
        <v>2020</v>
      </c>
      <c r="K2026" s="8" t="str">
        <f t="shared" ca="1" si="1219"/>
        <v>Sep</v>
      </c>
      <c r="L2026" s="8" t="str">
        <f t="shared" ca="1" si="1220"/>
        <v>Q3</v>
      </c>
      <c r="M2026">
        <f t="shared" ca="1" si="1221"/>
        <v>9</v>
      </c>
      <c r="N2026">
        <f t="shared" ca="1" si="1222"/>
        <v>3</v>
      </c>
      <c r="O2026">
        <f t="shared" ca="1" si="1223"/>
        <v>202009</v>
      </c>
      <c r="P2026">
        <f t="shared" ca="1" si="1224"/>
        <v>202003</v>
      </c>
      <c r="Q2026" t="str">
        <f t="shared" si="1225"/>
        <v>FY2019 Q4 Sep</v>
      </c>
      <c r="R2026">
        <f t="shared" si="1226"/>
        <v>2019</v>
      </c>
      <c r="S2026" s="8" t="str">
        <f t="shared" si="1227"/>
        <v>Sep</v>
      </c>
      <c r="T2026" s="8" t="str">
        <f t="shared" si="1228"/>
        <v>Q4</v>
      </c>
      <c r="U2026">
        <f t="shared" si="1229"/>
        <v>12</v>
      </c>
      <c r="V2026">
        <f t="shared" si="1230"/>
        <v>4</v>
      </c>
      <c r="W2026">
        <f t="shared" si="1231"/>
        <v>201912</v>
      </c>
      <c r="X2026">
        <f t="shared" si="1232"/>
        <v>201904</v>
      </c>
      <c r="Y2026" t="str">
        <f t="shared" si="1233"/>
        <v>FY2019 Q3 Sep</v>
      </c>
      <c r="Z2026">
        <f t="shared" si="1234"/>
        <v>2019</v>
      </c>
      <c r="AA2026" s="8" t="str">
        <f t="shared" si="1235"/>
        <v>Sep</v>
      </c>
      <c r="AB2026" s="8" t="str">
        <f t="shared" si="1236"/>
        <v>Q3</v>
      </c>
      <c r="AC2026">
        <f t="shared" si="1237"/>
        <v>9</v>
      </c>
      <c r="AD2026">
        <f t="shared" si="1238"/>
        <v>3</v>
      </c>
      <c r="AE2026">
        <f t="shared" si="1239"/>
        <v>201909</v>
      </c>
      <c r="AF2026">
        <f t="shared" si="1240"/>
        <v>201903</v>
      </c>
      <c r="AG2026" s="9">
        <f t="shared" ca="1" si="1241"/>
        <v>1</v>
      </c>
      <c r="AH2026">
        <f t="shared" ca="1" si="1242"/>
        <v>4</v>
      </c>
      <c r="AI2026" s="9">
        <f t="shared" ca="1" si="1243"/>
        <v>12</v>
      </c>
      <c r="AJ2026" s="9">
        <f t="shared" ca="1" si="1244"/>
        <v>1</v>
      </c>
      <c r="AK2026" s="9">
        <f t="shared" si="1245"/>
        <v>5</v>
      </c>
      <c r="AL2026" s="9">
        <f t="shared" si="1246"/>
        <v>36</v>
      </c>
      <c r="AM2026" s="9">
        <f t="shared" si="1247"/>
        <v>14</v>
      </c>
      <c r="AN2026" s="2">
        <v>43713.583333333336</v>
      </c>
      <c r="AO2026">
        <v>5854</v>
      </c>
      <c r="AP2026" s="1">
        <v>20000</v>
      </c>
      <c r="AQ2026" t="s">
        <v>5</v>
      </c>
    </row>
    <row r="2027" spans="1:43" x14ac:dyDescent="0.3">
      <c r="A2027" t="str">
        <f t="shared" ca="1" si="1209"/>
        <v>FY2020 Q4 Sep</v>
      </c>
      <c r="B2027">
        <f t="shared" ca="1" si="1210"/>
        <v>2020</v>
      </c>
      <c r="C2027" s="8" t="str">
        <f t="shared" ca="1" si="1211"/>
        <v>Sep</v>
      </c>
      <c r="D2027" s="8" t="str">
        <f t="shared" ca="1" si="1212"/>
        <v>Q4</v>
      </c>
      <c r="E2027">
        <f t="shared" ca="1" si="1213"/>
        <v>12</v>
      </c>
      <c r="F2027">
        <f t="shared" ca="1" si="1214"/>
        <v>4</v>
      </c>
      <c r="G2027">
        <f t="shared" ca="1" si="1215"/>
        <v>202012</v>
      </c>
      <c r="H2027">
        <f t="shared" ca="1" si="1216"/>
        <v>202004</v>
      </c>
      <c r="I2027" t="str">
        <f t="shared" ca="1" si="1217"/>
        <v>FY2020 Q3 Sep</v>
      </c>
      <c r="J2027">
        <f t="shared" ca="1" si="1218"/>
        <v>2020</v>
      </c>
      <c r="K2027" s="8" t="str">
        <f t="shared" ca="1" si="1219"/>
        <v>Sep</v>
      </c>
      <c r="L2027" s="8" t="str">
        <f t="shared" ca="1" si="1220"/>
        <v>Q3</v>
      </c>
      <c r="M2027">
        <f t="shared" ca="1" si="1221"/>
        <v>9</v>
      </c>
      <c r="N2027">
        <f t="shared" ca="1" si="1222"/>
        <v>3</v>
      </c>
      <c r="O2027">
        <f t="shared" ca="1" si="1223"/>
        <v>202009</v>
      </c>
      <c r="P2027">
        <f t="shared" ca="1" si="1224"/>
        <v>202003</v>
      </c>
      <c r="Q2027" t="str">
        <f t="shared" si="1225"/>
        <v>FY2019 Q4 Sep</v>
      </c>
      <c r="R2027">
        <f t="shared" si="1226"/>
        <v>2019</v>
      </c>
      <c r="S2027" s="8" t="str">
        <f t="shared" si="1227"/>
        <v>Sep</v>
      </c>
      <c r="T2027" s="8" t="str">
        <f t="shared" si="1228"/>
        <v>Q4</v>
      </c>
      <c r="U2027">
        <f t="shared" si="1229"/>
        <v>12</v>
      </c>
      <c r="V2027">
        <f t="shared" si="1230"/>
        <v>4</v>
      </c>
      <c r="W2027">
        <f t="shared" si="1231"/>
        <v>201912</v>
      </c>
      <c r="X2027">
        <f t="shared" si="1232"/>
        <v>201904</v>
      </c>
      <c r="Y2027" t="str">
        <f t="shared" si="1233"/>
        <v>FY2019 Q3 Sep</v>
      </c>
      <c r="Z2027">
        <f t="shared" si="1234"/>
        <v>2019</v>
      </c>
      <c r="AA2027" s="8" t="str">
        <f t="shared" si="1235"/>
        <v>Sep</v>
      </c>
      <c r="AB2027" s="8" t="str">
        <f t="shared" si="1236"/>
        <v>Q3</v>
      </c>
      <c r="AC2027">
        <f t="shared" si="1237"/>
        <v>9</v>
      </c>
      <c r="AD2027">
        <f t="shared" si="1238"/>
        <v>3</v>
      </c>
      <c r="AE2027">
        <f t="shared" si="1239"/>
        <v>201909</v>
      </c>
      <c r="AF2027">
        <f t="shared" si="1240"/>
        <v>201903</v>
      </c>
      <c r="AG2027" s="9">
        <f t="shared" ca="1" si="1241"/>
        <v>1</v>
      </c>
      <c r="AH2027">
        <f t="shared" ca="1" si="1242"/>
        <v>4</v>
      </c>
      <c r="AI2027" s="9">
        <f t="shared" ca="1" si="1243"/>
        <v>12</v>
      </c>
      <c r="AJ2027" s="9">
        <f t="shared" ca="1" si="1244"/>
        <v>1</v>
      </c>
      <c r="AK2027" s="9">
        <f t="shared" si="1245"/>
        <v>6</v>
      </c>
      <c r="AL2027" s="9">
        <f t="shared" si="1246"/>
        <v>38</v>
      </c>
      <c r="AM2027" s="9">
        <f t="shared" si="1247"/>
        <v>17</v>
      </c>
      <c r="AN2027" s="2">
        <v>43728.745138888888</v>
      </c>
      <c r="AO2027">
        <v>5854</v>
      </c>
      <c r="AP2027" s="1">
        <v>20000</v>
      </c>
      <c r="AQ2027" t="s">
        <v>5</v>
      </c>
    </row>
    <row r="2028" spans="1:43" x14ac:dyDescent="0.3">
      <c r="A2028" t="str">
        <f t="shared" ca="1" si="1209"/>
        <v>FY2020 Q4 Sep</v>
      </c>
      <c r="B2028">
        <f t="shared" ca="1" si="1210"/>
        <v>2020</v>
      </c>
      <c r="C2028" s="8" t="str">
        <f t="shared" ca="1" si="1211"/>
        <v>Sep</v>
      </c>
      <c r="D2028" s="8" t="str">
        <f t="shared" ca="1" si="1212"/>
        <v>Q4</v>
      </c>
      <c r="E2028">
        <f t="shared" ca="1" si="1213"/>
        <v>12</v>
      </c>
      <c r="F2028">
        <f t="shared" ca="1" si="1214"/>
        <v>4</v>
      </c>
      <c r="G2028">
        <f t="shared" ca="1" si="1215"/>
        <v>202012</v>
      </c>
      <c r="H2028">
        <f t="shared" ca="1" si="1216"/>
        <v>202004</v>
      </c>
      <c r="I2028" t="str">
        <f t="shared" ca="1" si="1217"/>
        <v>FY2020 Q3 Sep</v>
      </c>
      <c r="J2028">
        <f t="shared" ca="1" si="1218"/>
        <v>2020</v>
      </c>
      <c r="K2028" s="8" t="str">
        <f t="shared" ca="1" si="1219"/>
        <v>Sep</v>
      </c>
      <c r="L2028" s="8" t="str">
        <f t="shared" ca="1" si="1220"/>
        <v>Q3</v>
      </c>
      <c r="M2028">
        <f t="shared" ca="1" si="1221"/>
        <v>9</v>
      </c>
      <c r="N2028">
        <f t="shared" ca="1" si="1222"/>
        <v>3</v>
      </c>
      <c r="O2028">
        <f t="shared" ca="1" si="1223"/>
        <v>202009</v>
      </c>
      <c r="P2028">
        <f t="shared" ca="1" si="1224"/>
        <v>202003</v>
      </c>
      <c r="Q2028" t="str">
        <f t="shared" si="1225"/>
        <v>FY2019 Q4 Sep</v>
      </c>
      <c r="R2028">
        <f t="shared" si="1226"/>
        <v>2019</v>
      </c>
      <c r="S2028" s="8" t="str">
        <f t="shared" si="1227"/>
        <v>Sep</v>
      </c>
      <c r="T2028" s="8" t="str">
        <f t="shared" si="1228"/>
        <v>Q4</v>
      </c>
      <c r="U2028">
        <f t="shared" si="1229"/>
        <v>12</v>
      </c>
      <c r="V2028">
        <f t="shared" si="1230"/>
        <v>4</v>
      </c>
      <c r="W2028">
        <f t="shared" si="1231"/>
        <v>201912</v>
      </c>
      <c r="X2028">
        <f t="shared" si="1232"/>
        <v>201904</v>
      </c>
      <c r="Y2028" t="str">
        <f t="shared" si="1233"/>
        <v>FY2019 Q3 Sep</v>
      </c>
      <c r="Z2028">
        <f t="shared" si="1234"/>
        <v>2019</v>
      </c>
      <c r="AA2028" s="8" t="str">
        <f t="shared" si="1235"/>
        <v>Sep</v>
      </c>
      <c r="AB2028" s="8" t="str">
        <f t="shared" si="1236"/>
        <v>Q3</v>
      </c>
      <c r="AC2028">
        <f t="shared" si="1237"/>
        <v>9</v>
      </c>
      <c r="AD2028">
        <f t="shared" si="1238"/>
        <v>3</v>
      </c>
      <c r="AE2028">
        <f t="shared" si="1239"/>
        <v>201909</v>
      </c>
      <c r="AF2028">
        <f t="shared" si="1240"/>
        <v>201903</v>
      </c>
      <c r="AG2028" s="9">
        <f t="shared" ca="1" si="1241"/>
        <v>1</v>
      </c>
      <c r="AH2028">
        <f t="shared" ca="1" si="1242"/>
        <v>4</v>
      </c>
      <c r="AI2028" s="9">
        <f t="shared" ca="1" si="1243"/>
        <v>12</v>
      </c>
      <c r="AJ2028" s="9">
        <f t="shared" ca="1" si="1244"/>
        <v>1</v>
      </c>
      <c r="AK2028" s="9">
        <f t="shared" si="1245"/>
        <v>5</v>
      </c>
      <c r="AL2028" s="9">
        <f t="shared" si="1246"/>
        <v>39</v>
      </c>
      <c r="AM2028" s="9">
        <f t="shared" si="1247"/>
        <v>14</v>
      </c>
      <c r="AN2028" s="2">
        <v>43734.607638888891</v>
      </c>
      <c r="AO2028">
        <v>5854</v>
      </c>
      <c r="AP2028" s="1">
        <v>20000</v>
      </c>
      <c r="AQ2028" t="s">
        <v>5</v>
      </c>
    </row>
    <row r="2029" spans="1:43" x14ac:dyDescent="0.3">
      <c r="A2029" t="str">
        <f t="shared" ca="1" si="1209"/>
        <v>FY2020 Q4 Sep</v>
      </c>
      <c r="B2029">
        <f t="shared" ca="1" si="1210"/>
        <v>2020</v>
      </c>
      <c r="C2029" s="8" t="str">
        <f t="shared" ca="1" si="1211"/>
        <v>Sep</v>
      </c>
      <c r="D2029" s="8" t="str">
        <f t="shared" ca="1" si="1212"/>
        <v>Q4</v>
      </c>
      <c r="E2029">
        <f t="shared" ca="1" si="1213"/>
        <v>12</v>
      </c>
      <c r="F2029">
        <f t="shared" ca="1" si="1214"/>
        <v>4</v>
      </c>
      <c r="G2029">
        <f t="shared" ca="1" si="1215"/>
        <v>202012</v>
      </c>
      <c r="H2029">
        <f t="shared" ca="1" si="1216"/>
        <v>202004</v>
      </c>
      <c r="I2029" t="str">
        <f t="shared" ca="1" si="1217"/>
        <v>FY2020 Q3 Sep</v>
      </c>
      <c r="J2029">
        <f t="shared" ca="1" si="1218"/>
        <v>2020</v>
      </c>
      <c r="K2029" s="8" t="str">
        <f t="shared" ca="1" si="1219"/>
        <v>Sep</v>
      </c>
      <c r="L2029" s="8" t="str">
        <f t="shared" ca="1" si="1220"/>
        <v>Q3</v>
      </c>
      <c r="M2029">
        <f t="shared" ca="1" si="1221"/>
        <v>9</v>
      </c>
      <c r="N2029">
        <f t="shared" ca="1" si="1222"/>
        <v>3</v>
      </c>
      <c r="O2029">
        <f t="shared" ca="1" si="1223"/>
        <v>202009</v>
      </c>
      <c r="P2029">
        <f t="shared" ca="1" si="1224"/>
        <v>202003</v>
      </c>
      <c r="Q2029" t="str">
        <f t="shared" si="1225"/>
        <v>FY2020 Q1 Dec</v>
      </c>
      <c r="R2029">
        <f t="shared" si="1226"/>
        <v>2020</v>
      </c>
      <c r="S2029" s="8" t="str">
        <f t="shared" si="1227"/>
        <v>Dec</v>
      </c>
      <c r="T2029" s="8" t="str">
        <f t="shared" si="1228"/>
        <v>Q1</v>
      </c>
      <c r="U2029">
        <f t="shared" si="1229"/>
        <v>3</v>
      </c>
      <c r="V2029">
        <f t="shared" si="1230"/>
        <v>1</v>
      </c>
      <c r="W2029">
        <f t="shared" si="1231"/>
        <v>202003</v>
      </c>
      <c r="X2029">
        <f t="shared" si="1232"/>
        <v>202001</v>
      </c>
      <c r="Y2029" t="str">
        <f t="shared" si="1233"/>
        <v>FY2019 Q4 Dec</v>
      </c>
      <c r="Z2029">
        <f t="shared" si="1234"/>
        <v>2019</v>
      </c>
      <c r="AA2029" s="8" t="str">
        <f t="shared" si="1235"/>
        <v>Dec</v>
      </c>
      <c r="AB2029" s="8" t="str">
        <f t="shared" si="1236"/>
        <v>Q4</v>
      </c>
      <c r="AC2029">
        <f t="shared" si="1237"/>
        <v>12</v>
      </c>
      <c r="AD2029">
        <f t="shared" si="1238"/>
        <v>4</v>
      </c>
      <c r="AE2029">
        <f t="shared" si="1239"/>
        <v>201912</v>
      </c>
      <c r="AF2029">
        <f t="shared" si="1240"/>
        <v>201904</v>
      </c>
      <c r="AG2029" s="9">
        <f t="shared" ca="1" si="1241"/>
        <v>0</v>
      </c>
      <c r="AH2029">
        <f t="shared" ca="1" si="1242"/>
        <v>3</v>
      </c>
      <c r="AI2029" s="9">
        <f t="shared" ca="1" si="1243"/>
        <v>9</v>
      </c>
      <c r="AJ2029" s="9">
        <f t="shared" ca="1" si="1244"/>
        <v>1</v>
      </c>
      <c r="AK2029" s="9">
        <f t="shared" si="1245"/>
        <v>3</v>
      </c>
      <c r="AL2029" s="9">
        <f t="shared" si="1246"/>
        <v>49</v>
      </c>
      <c r="AM2029" s="9">
        <f t="shared" si="1247"/>
        <v>11</v>
      </c>
      <c r="AN2029" s="2">
        <v>43802.461111111108</v>
      </c>
      <c r="AO2029">
        <v>5875</v>
      </c>
      <c r="AP2029" s="1">
        <v>20000</v>
      </c>
      <c r="AQ2029" t="s">
        <v>5</v>
      </c>
    </row>
    <row r="2030" spans="1:43" x14ac:dyDescent="0.3">
      <c r="A2030" t="str">
        <f t="shared" ca="1" si="1209"/>
        <v>FY2020 Q4 Sep</v>
      </c>
      <c r="B2030">
        <f t="shared" ca="1" si="1210"/>
        <v>2020</v>
      </c>
      <c r="C2030" s="8" t="str">
        <f t="shared" ca="1" si="1211"/>
        <v>Sep</v>
      </c>
      <c r="D2030" s="8" t="str">
        <f t="shared" ca="1" si="1212"/>
        <v>Q4</v>
      </c>
      <c r="E2030">
        <f t="shared" ca="1" si="1213"/>
        <v>12</v>
      </c>
      <c r="F2030">
        <f t="shared" ca="1" si="1214"/>
        <v>4</v>
      </c>
      <c r="G2030">
        <f t="shared" ca="1" si="1215"/>
        <v>202012</v>
      </c>
      <c r="H2030">
        <f t="shared" ca="1" si="1216"/>
        <v>202004</v>
      </c>
      <c r="I2030" t="str">
        <f t="shared" ca="1" si="1217"/>
        <v>FY2020 Q3 Sep</v>
      </c>
      <c r="J2030">
        <f t="shared" ca="1" si="1218"/>
        <v>2020</v>
      </c>
      <c r="K2030" s="8" t="str">
        <f t="shared" ca="1" si="1219"/>
        <v>Sep</v>
      </c>
      <c r="L2030" s="8" t="str">
        <f t="shared" ca="1" si="1220"/>
        <v>Q3</v>
      </c>
      <c r="M2030">
        <f t="shared" ca="1" si="1221"/>
        <v>9</v>
      </c>
      <c r="N2030">
        <f t="shared" ca="1" si="1222"/>
        <v>3</v>
      </c>
      <c r="O2030">
        <f t="shared" ca="1" si="1223"/>
        <v>202009</v>
      </c>
      <c r="P2030">
        <f t="shared" ca="1" si="1224"/>
        <v>202003</v>
      </c>
      <c r="Q2030" t="str">
        <f t="shared" si="1225"/>
        <v>FY2019 Q4 Sep</v>
      </c>
      <c r="R2030">
        <f t="shared" si="1226"/>
        <v>2019</v>
      </c>
      <c r="S2030" s="8" t="str">
        <f t="shared" si="1227"/>
        <v>Sep</v>
      </c>
      <c r="T2030" s="8" t="str">
        <f t="shared" si="1228"/>
        <v>Q4</v>
      </c>
      <c r="U2030">
        <f t="shared" si="1229"/>
        <v>12</v>
      </c>
      <c r="V2030">
        <f t="shared" si="1230"/>
        <v>4</v>
      </c>
      <c r="W2030">
        <f t="shared" si="1231"/>
        <v>201912</v>
      </c>
      <c r="X2030">
        <f t="shared" si="1232"/>
        <v>201904</v>
      </c>
      <c r="Y2030" t="str">
        <f t="shared" si="1233"/>
        <v>FY2019 Q3 Sep</v>
      </c>
      <c r="Z2030">
        <f t="shared" si="1234"/>
        <v>2019</v>
      </c>
      <c r="AA2030" s="8" t="str">
        <f t="shared" si="1235"/>
        <v>Sep</v>
      </c>
      <c r="AB2030" s="8" t="str">
        <f t="shared" si="1236"/>
        <v>Q3</v>
      </c>
      <c r="AC2030">
        <f t="shared" si="1237"/>
        <v>9</v>
      </c>
      <c r="AD2030">
        <f t="shared" si="1238"/>
        <v>3</v>
      </c>
      <c r="AE2030">
        <f t="shared" si="1239"/>
        <v>201909</v>
      </c>
      <c r="AF2030">
        <f t="shared" si="1240"/>
        <v>201903</v>
      </c>
      <c r="AG2030" s="9">
        <f t="shared" ca="1" si="1241"/>
        <v>1</v>
      </c>
      <c r="AH2030">
        <f t="shared" ca="1" si="1242"/>
        <v>4</v>
      </c>
      <c r="AI2030" s="9">
        <f t="shared" ca="1" si="1243"/>
        <v>12</v>
      </c>
      <c r="AJ2030" s="9">
        <f t="shared" ca="1" si="1244"/>
        <v>1</v>
      </c>
      <c r="AK2030" s="9">
        <f t="shared" si="1245"/>
        <v>5</v>
      </c>
      <c r="AL2030" s="9">
        <f t="shared" si="1246"/>
        <v>39</v>
      </c>
      <c r="AM2030" s="9">
        <f t="shared" si="1247"/>
        <v>11</v>
      </c>
      <c r="AN2030" s="2">
        <v>43734.46875</v>
      </c>
      <c r="AO2030">
        <v>5876</v>
      </c>
      <c r="AP2030" s="1">
        <v>20000</v>
      </c>
      <c r="AQ2030" t="s">
        <v>5</v>
      </c>
    </row>
    <row r="2031" spans="1:43" x14ac:dyDescent="0.3">
      <c r="A2031" t="str">
        <f t="shared" ca="1" si="1209"/>
        <v>FY2020 Q4 Sep</v>
      </c>
      <c r="B2031">
        <f t="shared" ca="1" si="1210"/>
        <v>2020</v>
      </c>
      <c r="C2031" s="8" t="str">
        <f t="shared" ca="1" si="1211"/>
        <v>Sep</v>
      </c>
      <c r="D2031" s="8" t="str">
        <f t="shared" ca="1" si="1212"/>
        <v>Q4</v>
      </c>
      <c r="E2031">
        <f t="shared" ca="1" si="1213"/>
        <v>12</v>
      </c>
      <c r="F2031">
        <f t="shared" ca="1" si="1214"/>
        <v>4</v>
      </c>
      <c r="G2031">
        <f t="shared" ca="1" si="1215"/>
        <v>202012</v>
      </c>
      <c r="H2031">
        <f t="shared" ca="1" si="1216"/>
        <v>202004</v>
      </c>
      <c r="I2031" t="str">
        <f t="shared" ca="1" si="1217"/>
        <v>FY2020 Q3 Sep</v>
      </c>
      <c r="J2031">
        <f t="shared" ca="1" si="1218"/>
        <v>2020</v>
      </c>
      <c r="K2031" s="8" t="str">
        <f t="shared" ca="1" si="1219"/>
        <v>Sep</v>
      </c>
      <c r="L2031" s="8" t="str">
        <f t="shared" ca="1" si="1220"/>
        <v>Q3</v>
      </c>
      <c r="M2031">
        <f t="shared" ca="1" si="1221"/>
        <v>9</v>
      </c>
      <c r="N2031">
        <f t="shared" ca="1" si="1222"/>
        <v>3</v>
      </c>
      <c r="O2031">
        <f t="shared" ca="1" si="1223"/>
        <v>202009</v>
      </c>
      <c r="P2031">
        <f t="shared" ca="1" si="1224"/>
        <v>202003</v>
      </c>
      <c r="Q2031" t="str">
        <f t="shared" si="1225"/>
        <v>FY2019 Q4 Sep</v>
      </c>
      <c r="R2031">
        <f t="shared" si="1226"/>
        <v>2019</v>
      </c>
      <c r="S2031" s="8" t="str">
        <f t="shared" si="1227"/>
        <v>Sep</v>
      </c>
      <c r="T2031" s="8" t="str">
        <f t="shared" si="1228"/>
        <v>Q4</v>
      </c>
      <c r="U2031">
        <f t="shared" si="1229"/>
        <v>12</v>
      </c>
      <c r="V2031">
        <f t="shared" si="1230"/>
        <v>4</v>
      </c>
      <c r="W2031">
        <f t="shared" si="1231"/>
        <v>201912</v>
      </c>
      <c r="X2031">
        <f t="shared" si="1232"/>
        <v>201904</v>
      </c>
      <c r="Y2031" t="str">
        <f t="shared" si="1233"/>
        <v>FY2019 Q3 Sep</v>
      </c>
      <c r="Z2031">
        <f t="shared" si="1234"/>
        <v>2019</v>
      </c>
      <c r="AA2031" s="8" t="str">
        <f t="shared" si="1235"/>
        <v>Sep</v>
      </c>
      <c r="AB2031" s="8" t="str">
        <f t="shared" si="1236"/>
        <v>Q3</v>
      </c>
      <c r="AC2031">
        <f t="shared" si="1237"/>
        <v>9</v>
      </c>
      <c r="AD2031">
        <f t="shared" si="1238"/>
        <v>3</v>
      </c>
      <c r="AE2031">
        <f t="shared" si="1239"/>
        <v>201909</v>
      </c>
      <c r="AF2031">
        <f t="shared" si="1240"/>
        <v>201903</v>
      </c>
      <c r="AG2031" s="9">
        <f t="shared" ca="1" si="1241"/>
        <v>1</v>
      </c>
      <c r="AH2031">
        <f t="shared" ca="1" si="1242"/>
        <v>4</v>
      </c>
      <c r="AI2031" s="9">
        <f t="shared" ca="1" si="1243"/>
        <v>12</v>
      </c>
      <c r="AJ2031" s="9">
        <f t="shared" ca="1" si="1244"/>
        <v>1</v>
      </c>
      <c r="AK2031" s="9">
        <f t="shared" si="1245"/>
        <v>6</v>
      </c>
      <c r="AL2031" s="9">
        <f t="shared" si="1246"/>
        <v>39</v>
      </c>
      <c r="AM2031" s="9">
        <f t="shared" si="1247"/>
        <v>10</v>
      </c>
      <c r="AN2031" s="2">
        <v>43735.420138888891</v>
      </c>
      <c r="AO2031">
        <v>5876</v>
      </c>
      <c r="AP2031" s="1">
        <v>20000</v>
      </c>
      <c r="AQ2031" t="s">
        <v>5</v>
      </c>
    </row>
    <row r="2032" spans="1:43" x14ac:dyDescent="0.3">
      <c r="A2032" t="str">
        <f t="shared" ca="1" si="1209"/>
        <v>FY2020 Q4 Sep</v>
      </c>
      <c r="B2032">
        <f t="shared" ca="1" si="1210"/>
        <v>2020</v>
      </c>
      <c r="C2032" s="8" t="str">
        <f t="shared" ca="1" si="1211"/>
        <v>Sep</v>
      </c>
      <c r="D2032" s="8" t="str">
        <f t="shared" ca="1" si="1212"/>
        <v>Q4</v>
      </c>
      <c r="E2032">
        <f t="shared" ca="1" si="1213"/>
        <v>12</v>
      </c>
      <c r="F2032">
        <f t="shared" ca="1" si="1214"/>
        <v>4</v>
      </c>
      <c r="G2032">
        <f t="shared" ca="1" si="1215"/>
        <v>202012</v>
      </c>
      <c r="H2032">
        <f t="shared" ca="1" si="1216"/>
        <v>202004</v>
      </c>
      <c r="I2032" t="str">
        <f t="shared" ca="1" si="1217"/>
        <v>FY2020 Q3 Sep</v>
      </c>
      <c r="J2032">
        <f t="shared" ca="1" si="1218"/>
        <v>2020</v>
      </c>
      <c r="K2032" s="8" t="str">
        <f t="shared" ca="1" si="1219"/>
        <v>Sep</v>
      </c>
      <c r="L2032" s="8" t="str">
        <f t="shared" ca="1" si="1220"/>
        <v>Q3</v>
      </c>
      <c r="M2032">
        <f t="shared" ca="1" si="1221"/>
        <v>9</v>
      </c>
      <c r="N2032">
        <f t="shared" ca="1" si="1222"/>
        <v>3</v>
      </c>
      <c r="O2032">
        <f t="shared" ca="1" si="1223"/>
        <v>202009</v>
      </c>
      <c r="P2032">
        <f t="shared" ca="1" si="1224"/>
        <v>202003</v>
      </c>
      <c r="Q2032" t="str">
        <f t="shared" si="1225"/>
        <v>FY2020 Q2 Feb</v>
      </c>
      <c r="R2032">
        <f t="shared" si="1226"/>
        <v>2020</v>
      </c>
      <c r="S2032" s="8" t="str">
        <f t="shared" si="1227"/>
        <v>Feb</v>
      </c>
      <c r="T2032" s="8" t="str">
        <f t="shared" si="1228"/>
        <v>Q2</v>
      </c>
      <c r="U2032">
        <f t="shared" si="1229"/>
        <v>5</v>
      </c>
      <c r="V2032">
        <f t="shared" si="1230"/>
        <v>2</v>
      </c>
      <c r="W2032">
        <f t="shared" si="1231"/>
        <v>202005</v>
      </c>
      <c r="X2032">
        <f t="shared" si="1232"/>
        <v>202002</v>
      </c>
      <c r="Y2032" t="str">
        <f t="shared" si="1233"/>
        <v>FY2020 Q1 Feb</v>
      </c>
      <c r="Z2032">
        <f t="shared" si="1234"/>
        <v>2020</v>
      </c>
      <c r="AA2032" s="8" t="str">
        <f t="shared" si="1235"/>
        <v>Feb</v>
      </c>
      <c r="AB2032" s="8" t="str">
        <f t="shared" si="1236"/>
        <v>Q1</v>
      </c>
      <c r="AC2032">
        <f t="shared" si="1237"/>
        <v>2</v>
      </c>
      <c r="AD2032">
        <f t="shared" si="1238"/>
        <v>1</v>
      </c>
      <c r="AE2032">
        <f t="shared" si="1239"/>
        <v>202002</v>
      </c>
      <c r="AF2032">
        <f t="shared" si="1240"/>
        <v>202001</v>
      </c>
      <c r="AG2032" s="9">
        <f t="shared" ca="1" si="1241"/>
        <v>0</v>
      </c>
      <c r="AH2032">
        <f t="shared" ca="1" si="1242"/>
        <v>2</v>
      </c>
      <c r="AI2032" s="9">
        <f t="shared" ca="1" si="1243"/>
        <v>7</v>
      </c>
      <c r="AJ2032" s="9">
        <f t="shared" ca="1" si="1244"/>
        <v>0</v>
      </c>
      <c r="AK2032" s="9">
        <f t="shared" si="1245"/>
        <v>6</v>
      </c>
      <c r="AL2032" s="9">
        <f t="shared" si="1246"/>
        <v>9</v>
      </c>
      <c r="AM2032" s="9">
        <f t="shared" si="1247"/>
        <v>16</v>
      </c>
      <c r="AN2032" s="2">
        <v>43889.666666666664</v>
      </c>
      <c r="AO2032">
        <v>5887</v>
      </c>
      <c r="AP2032" s="1">
        <v>20000</v>
      </c>
      <c r="AQ2032" t="s">
        <v>5</v>
      </c>
    </row>
    <row r="2033" spans="1:43" x14ac:dyDescent="0.3">
      <c r="A2033" t="str">
        <f t="shared" ca="1" si="1209"/>
        <v>FY2020 Q4 Sep</v>
      </c>
      <c r="B2033">
        <f t="shared" ca="1" si="1210"/>
        <v>2020</v>
      </c>
      <c r="C2033" s="8" t="str">
        <f t="shared" ca="1" si="1211"/>
        <v>Sep</v>
      </c>
      <c r="D2033" s="8" t="str">
        <f t="shared" ca="1" si="1212"/>
        <v>Q4</v>
      </c>
      <c r="E2033">
        <f t="shared" ca="1" si="1213"/>
        <v>12</v>
      </c>
      <c r="F2033">
        <f t="shared" ca="1" si="1214"/>
        <v>4</v>
      </c>
      <c r="G2033">
        <f t="shared" ca="1" si="1215"/>
        <v>202012</v>
      </c>
      <c r="H2033">
        <f t="shared" ca="1" si="1216"/>
        <v>202004</v>
      </c>
      <c r="I2033" t="str">
        <f t="shared" ca="1" si="1217"/>
        <v>FY2020 Q3 Sep</v>
      </c>
      <c r="J2033">
        <f t="shared" ca="1" si="1218"/>
        <v>2020</v>
      </c>
      <c r="K2033" s="8" t="str">
        <f t="shared" ca="1" si="1219"/>
        <v>Sep</v>
      </c>
      <c r="L2033" s="8" t="str">
        <f t="shared" ca="1" si="1220"/>
        <v>Q3</v>
      </c>
      <c r="M2033">
        <f t="shared" ca="1" si="1221"/>
        <v>9</v>
      </c>
      <c r="N2033">
        <f t="shared" ca="1" si="1222"/>
        <v>3</v>
      </c>
      <c r="O2033">
        <f t="shared" ca="1" si="1223"/>
        <v>202009</v>
      </c>
      <c r="P2033">
        <f t="shared" ca="1" si="1224"/>
        <v>202003</v>
      </c>
      <c r="Q2033" t="str">
        <f t="shared" si="1225"/>
        <v>FY2019 Q4 Sep</v>
      </c>
      <c r="R2033">
        <f t="shared" si="1226"/>
        <v>2019</v>
      </c>
      <c r="S2033" s="8" t="str">
        <f t="shared" si="1227"/>
        <v>Sep</v>
      </c>
      <c r="T2033" s="8" t="str">
        <f t="shared" si="1228"/>
        <v>Q4</v>
      </c>
      <c r="U2033">
        <f t="shared" si="1229"/>
        <v>12</v>
      </c>
      <c r="V2033">
        <f t="shared" si="1230"/>
        <v>4</v>
      </c>
      <c r="W2033">
        <f t="shared" si="1231"/>
        <v>201912</v>
      </c>
      <c r="X2033">
        <f t="shared" si="1232"/>
        <v>201904</v>
      </c>
      <c r="Y2033" t="str">
        <f t="shared" si="1233"/>
        <v>FY2019 Q3 Sep</v>
      </c>
      <c r="Z2033">
        <f t="shared" si="1234"/>
        <v>2019</v>
      </c>
      <c r="AA2033" s="8" t="str">
        <f t="shared" si="1235"/>
        <v>Sep</v>
      </c>
      <c r="AB2033" s="8" t="str">
        <f t="shared" si="1236"/>
        <v>Q3</v>
      </c>
      <c r="AC2033">
        <f t="shared" si="1237"/>
        <v>9</v>
      </c>
      <c r="AD2033">
        <f t="shared" si="1238"/>
        <v>3</v>
      </c>
      <c r="AE2033">
        <f t="shared" si="1239"/>
        <v>201909</v>
      </c>
      <c r="AF2033">
        <f t="shared" si="1240"/>
        <v>201903</v>
      </c>
      <c r="AG2033" s="9">
        <f t="shared" ca="1" si="1241"/>
        <v>1</v>
      </c>
      <c r="AH2033">
        <f t="shared" ca="1" si="1242"/>
        <v>4</v>
      </c>
      <c r="AI2033" s="9">
        <f t="shared" ca="1" si="1243"/>
        <v>12</v>
      </c>
      <c r="AJ2033" s="9">
        <f t="shared" ca="1" si="1244"/>
        <v>1</v>
      </c>
      <c r="AK2033" s="9">
        <f t="shared" si="1245"/>
        <v>6</v>
      </c>
      <c r="AL2033" s="9">
        <f t="shared" si="1246"/>
        <v>39</v>
      </c>
      <c r="AM2033" s="9">
        <f t="shared" si="1247"/>
        <v>15</v>
      </c>
      <c r="AN2033" s="2">
        <v>43735.637499999997</v>
      </c>
      <c r="AO2033">
        <v>5896</v>
      </c>
      <c r="AP2033" s="1">
        <v>20000</v>
      </c>
      <c r="AQ2033" t="s">
        <v>5</v>
      </c>
    </row>
    <row r="2034" spans="1:43" x14ac:dyDescent="0.3">
      <c r="A2034" t="str">
        <f t="shared" ca="1" si="1209"/>
        <v>FY2020 Q4 Sep</v>
      </c>
      <c r="B2034">
        <f t="shared" ca="1" si="1210"/>
        <v>2020</v>
      </c>
      <c r="C2034" s="8" t="str">
        <f t="shared" ca="1" si="1211"/>
        <v>Sep</v>
      </c>
      <c r="D2034" s="8" t="str">
        <f t="shared" ca="1" si="1212"/>
        <v>Q4</v>
      </c>
      <c r="E2034">
        <f t="shared" ca="1" si="1213"/>
        <v>12</v>
      </c>
      <c r="F2034">
        <f t="shared" ca="1" si="1214"/>
        <v>4</v>
      </c>
      <c r="G2034">
        <f t="shared" ca="1" si="1215"/>
        <v>202012</v>
      </c>
      <c r="H2034">
        <f t="shared" ca="1" si="1216"/>
        <v>202004</v>
      </c>
      <c r="I2034" t="str">
        <f t="shared" ca="1" si="1217"/>
        <v>FY2020 Q3 Sep</v>
      </c>
      <c r="J2034">
        <f t="shared" ca="1" si="1218"/>
        <v>2020</v>
      </c>
      <c r="K2034" s="8" t="str">
        <f t="shared" ca="1" si="1219"/>
        <v>Sep</v>
      </c>
      <c r="L2034" s="8" t="str">
        <f t="shared" ca="1" si="1220"/>
        <v>Q3</v>
      </c>
      <c r="M2034">
        <f t="shared" ca="1" si="1221"/>
        <v>9</v>
      </c>
      <c r="N2034">
        <f t="shared" ca="1" si="1222"/>
        <v>3</v>
      </c>
      <c r="O2034">
        <f t="shared" ca="1" si="1223"/>
        <v>202009</v>
      </c>
      <c r="P2034">
        <f t="shared" ca="1" si="1224"/>
        <v>202003</v>
      </c>
      <c r="Q2034" t="str">
        <f t="shared" si="1225"/>
        <v>FY2020 Q2 Mar</v>
      </c>
      <c r="R2034">
        <f t="shared" si="1226"/>
        <v>2020</v>
      </c>
      <c r="S2034" s="8" t="str">
        <f t="shared" si="1227"/>
        <v>Mar</v>
      </c>
      <c r="T2034" s="8" t="str">
        <f t="shared" si="1228"/>
        <v>Q2</v>
      </c>
      <c r="U2034">
        <f t="shared" si="1229"/>
        <v>6</v>
      </c>
      <c r="V2034">
        <f t="shared" si="1230"/>
        <v>2</v>
      </c>
      <c r="W2034">
        <f t="shared" si="1231"/>
        <v>202006</v>
      </c>
      <c r="X2034">
        <f t="shared" si="1232"/>
        <v>202002</v>
      </c>
      <c r="Y2034" t="str">
        <f t="shared" si="1233"/>
        <v>FY2020 Q1 Mar</v>
      </c>
      <c r="Z2034">
        <f t="shared" si="1234"/>
        <v>2020</v>
      </c>
      <c r="AA2034" s="8" t="str">
        <f t="shared" si="1235"/>
        <v>Mar</v>
      </c>
      <c r="AB2034" s="8" t="str">
        <f t="shared" si="1236"/>
        <v>Q1</v>
      </c>
      <c r="AC2034">
        <f t="shared" si="1237"/>
        <v>3</v>
      </c>
      <c r="AD2034">
        <f t="shared" si="1238"/>
        <v>1</v>
      </c>
      <c r="AE2034">
        <f t="shared" si="1239"/>
        <v>202003</v>
      </c>
      <c r="AF2034">
        <f t="shared" si="1240"/>
        <v>202001</v>
      </c>
      <c r="AG2034" s="9">
        <f t="shared" ca="1" si="1241"/>
        <v>0</v>
      </c>
      <c r="AH2034">
        <f t="shared" ca="1" si="1242"/>
        <v>2</v>
      </c>
      <c r="AI2034" s="9">
        <f t="shared" ca="1" si="1243"/>
        <v>6</v>
      </c>
      <c r="AJ2034" s="9">
        <f t="shared" ca="1" si="1244"/>
        <v>0</v>
      </c>
      <c r="AK2034" s="9">
        <f t="shared" si="1245"/>
        <v>3</v>
      </c>
      <c r="AL2034" s="9">
        <f t="shared" si="1246"/>
        <v>11</v>
      </c>
      <c r="AM2034" s="9">
        <f t="shared" si="1247"/>
        <v>9</v>
      </c>
      <c r="AN2034" s="2">
        <v>43900.398611111108</v>
      </c>
      <c r="AO2034">
        <v>5896</v>
      </c>
      <c r="AP2034" s="1">
        <v>20000</v>
      </c>
      <c r="AQ2034" t="s">
        <v>5</v>
      </c>
    </row>
    <row r="2035" spans="1:43" x14ac:dyDescent="0.3">
      <c r="A2035" t="str">
        <f t="shared" ca="1" si="1209"/>
        <v>FY2020 Q4 Sep</v>
      </c>
      <c r="B2035">
        <f t="shared" ca="1" si="1210"/>
        <v>2020</v>
      </c>
      <c r="C2035" s="8" t="str">
        <f t="shared" ca="1" si="1211"/>
        <v>Sep</v>
      </c>
      <c r="D2035" s="8" t="str">
        <f t="shared" ca="1" si="1212"/>
        <v>Q4</v>
      </c>
      <c r="E2035">
        <f t="shared" ca="1" si="1213"/>
        <v>12</v>
      </c>
      <c r="F2035">
        <f t="shared" ca="1" si="1214"/>
        <v>4</v>
      </c>
      <c r="G2035">
        <f t="shared" ca="1" si="1215"/>
        <v>202012</v>
      </c>
      <c r="H2035">
        <f t="shared" ca="1" si="1216"/>
        <v>202004</v>
      </c>
      <c r="I2035" t="str">
        <f t="shared" ca="1" si="1217"/>
        <v>FY2020 Q3 Sep</v>
      </c>
      <c r="J2035">
        <f t="shared" ca="1" si="1218"/>
        <v>2020</v>
      </c>
      <c r="K2035" s="8" t="str">
        <f t="shared" ca="1" si="1219"/>
        <v>Sep</v>
      </c>
      <c r="L2035" s="8" t="str">
        <f t="shared" ca="1" si="1220"/>
        <v>Q3</v>
      </c>
      <c r="M2035">
        <f t="shared" ca="1" si="1221"/>
        <v>9</v>
      </c>
      <c r="N2035">
        <f t="shared" ca="1" si="1222"/>
        <v>3</v>
      </c>
      <c r="O2035">
        <f t="shared" ca="1" si="1223"/>
        <v>202009</v>
      </c>
      <c r="P2035">
        <f t="shared" ca="1" si="1224"/>
        <v>202003</v>
      </c>
      <c r="Q2035" t="str">
        <f t="shared" si="1225"/>
        <v>FY2020 Q2 Feb</v>
      </c>
      <c r="R2035">
        <f t="shared" si="1226"/>
        <v>2020</v>
      </c>
      <c r="S2035" s="8" t="str">
        <f t="shared" si="1227"/>
        <v>Feb</v>
      </c>
      <c r="T2035" s="8" t="str">
        <f t="shared" si="1228"/>
        <v>Q2</v>
      </c>
      <c r="U2035">
        <f t="shared" si="1229"/>
        <v>5</v>
      </c>
      <c r="V2035">
        <f t="shared" si="1230"/>
        <v>2</v>
      </c>
      <c r="W2035">
        <f t="shared" si="1231"/>
        <v>202005</v>
      </c>
      <c r="X2035">
        <f t="shared" si="1232"/>
        <v>202002</v>
      </c>
      <c r="Y2035" t="str">
        <f t="shared" si="1233"/>
        <v>FY2020 Q1 Feb</v>
      </c>
      <c r="Z2035">
        <f t="shared" si="1234"/>
        <v>2020</v>
      </c>
      <c r="AA2035" s="8" t="str">
        <f t="shared" si="1235"/>
        <v>Feb</v>
      </c>
      <c r="AB2035" s="8" t="str">
        <f t="shared" si="1236"/>
        <v>Q1</v>
      </c>
      <c r="AC2035">
        <f t="shared" si="1237"/>
        <v>2</v>
      </c>
      <c r="AD2035">
        <f t="shared" si="1238"/>
        <v>1</v>
      </c>
      <c r="AE2035">
        <f t="shared" si="1239"/>
        <v>202002</v>
      </c>
      <c r="AF2035">
        <f t="shared" si="1240"/>
        <v>202001</v>
      </c>
      <c r="AG2035" s="9">
        <f t="shared" ca="1" si="1241"/>
        <v>0</v>
      </c>
      <c r="AH2035">
        <f t="shared" ca="1" si="1242"/>
        <v>2</v>
      </c>
      <c r="AI2035" s="9">
        <f t="shared" ca="1" si="1243"/>
        <v>7</v>
      </c>
      <c r="AJ2035" s="9">
        <f t="shared" ca="1" si="1244"/>
        <v>0</v>
      </c>
      <c r="AK2035" s="9">
        <f t="shared" si="1245"/>
        <v>3</v>
      </c>
      <c r="AL2035" s="9">
        <f t="shared" si="1246"/>
        <v>8</v>
      </c>
      <c r="AM2035" s="9">
        <f t="shared" si="1247"/>
        <v>12</v>
      </c>
      <c r="AN2035" s="2">
        <v>43879.511805555558</v>
      </c>
      <c r="AO2035">
        <v>5901</v>
      </c>
      <c r="AP2035" s="1">
        <v>20000</v>
      </c>
      <c r="AQ2035" t="s">
        <v>5</v>
      </c>
    </row>
    <row r="2036" spans="1:43" x14ac:dyDescent="0.3">
      <c r="A2036" t="str">
        <f t="shared" ca="1" si="1209"/>
        <v>FY2020 Q4 Sep</v>
      </c>
      <c r="B2036">
        <f t="shared" ca="1" si="1210"/>
        <v>2020</v>
      </c>
      <c r="C2036" s="8" t="str">
        <f t="shared" ca="1" si="1211"/>
        <v>Sep</v>
      </c>
      <c r="D2036" s="8" t="str">
        <f t="shared" ca="1" si="1212"/>
        <v>Q4</v>
      </c>
      <c r="E2036">
        <f t="shared" ca="1" si="1213"/>
        <v>12</v>
      </c>
      <c r="F2036">
        <f t="shared" ca="1" si="1214"/>
        <v>4</v>
      </c>
      <c r="G2036">
        <f t="shared" ca="1" si="1215"/>
        <v>202012</v>
      </c>
      <c r="H2036">
        <f t="shared" ca="1" si="1216"/>
        <v>202004</v>
      </c>
      <c r="I2036" t="str">
        <f t="shared" ca="1" si="1217"/>
        <v>FY2020 Q3 Sep</v>
      </c>
      <c r="J2036">
        <f t="shared" ca="1" si="1218"/>
        <v>2020</v>
      </c>
      <c r="K2036" s="8" t="str">
        <f t="shared" ca="1" si="1219"/>
        <v>Sep</v>
      </c>
      <c r="L2036" s="8" t="str">
        <f t="shared" ca="1" si="1220"/>
        <v>Q3</v>
      </c>
      <c r="M2036">
        <f t="shared" ca="1" si="1221"/>
        <v>9</v>
      </c>
      <c r="N2036">
        <f t="shared" ca="1" si="1222"/>
        <v>3</v>
      </c>
      <c r="O2036">
        <f t="shared" ca="1" si="1223"/>
        <v>202009</v>
      </c>
      <c r="P2036">
        <f t="shared" ca="1" si="1224"/>
        <v>202003</v>
      </c>
      <c r="Q2036" t="str">
        <f t="shared" si="1225"/>
        <v>FY2020 Q2 Mar</v>
      </c>
      <c r="R2036">
        <f t="shared" si="1226"/>
        <v>2020</v>
      </c>
      <c r="S2036" s="8" t="str">
        <f t="shared" si="1227"/>
        <v>Mar</v>
      </c>
      <c r="T2036" s="8" t="str">
        <f t="shared" si="1228"/>
        <v>Q2</v>
      </c>
      <c r="U2036">
        <f t="shared" si="1229"/>
        <v>6</v>
      </c>
      <c r="V2036">
        <f t="shared" si="1230"/>
        <v>2</v>
      </c>
      <c r="W2036">
        <f t="shared" si="1231"/>
        <v>202006</v>
      </c>
      <c r="X2036">
        <f t="shared" si="1232"/>
        <v>202002</v>
      </c>
      <c r="Y2036" t="str">
        <f t="shared" si="1233"/>
        <v>FY2020 Q1 Mar</v>
      </c>
      <c r="Z2036">
        <f t="shared" si="1234"/>
        <v>2020</v>
      </c>
      <c r="AA2036" s="8" t="str">
        <f t="shared" si="1235"/>
        <v>Mar</v>
      </c>
      <c r="AB2036" s="8" t="str">
        <f t="shared" si="1236"/>
        <v>Q1</v>
      </c>
      <c r="AC2036">
        <f t="shared" si="1237"/>
        <v>3</v>
      </c>
      <c r="AD2036">
        <f t="shared" si="1238"/>
        <v>1</v>
      </c>
      <c r="AE2036">
        <f t="shared" si="1239"/>
        <v>202003</v>
      </c>
      <c r="AF2036">
        <f t="shared" si="1240"/>
        <v>202001</v>
      </c>
      <c r="AG2036" s="9">
        <f t="shared" ca="1" si="1241"/>
        <v>0</v>
      </c>
      <c r="AH2036">
        <f t="shared" ca="1" si="1242"/>
        <v>2</v>
      </c>
      <c r="AI2036" s="9">
        <f t="shared" ca="1" si="1243"/>
        <v>6</v>
      </c>
      <c r="AJ2036" s="9">
        <f t="shared" ca="1" si="1244"/>
        <v>0</v>
      </c>
      <c r="AK2036" s="9">
        <f t="shared" si="1245"/>
        <v>3</v>
      </c>
      <c r="AL2036" s="9">
        <f t="shared" si="1246"/>
        <v>11</v>
      </c>
      <c r="AM2036" s="9">
        <f t="shared" si="1247"/>
        <v>13</v>
      </c>
      <c r="AN2036" s="2">
        <v>43900.575694444444</v>
      </c>
      <c r="AO2036">
        <v>5911</v>
      </c>
      <c r="AP2036" s="1">
        <v>20000</v>
      </c>
      <c r="AQ2036" t="s">
        <v>5</v>
      </c>
    </row>
    <row r="2037" spans="1:43" x14ac:dyDescent="0.3">
      <c r="A2037" t="str">
        <f t="shared" ca="1" si="1209"/>
        <v>FY2020 Q4 Sep</v>
      </c>
      <c r="B2037">
        <f t="shared" ca="1" si="1210"/>
        <v>2020</v>
      </c>
      <c r="C2037" s="8" t="str">
        <f t="shared" ca="1" si="1211"/>
        <v>Sep</v>
      </c>
      <c r="D2037" s="8" t="str">
        <f t="shared" ca="1" si="1212"/>
        <v>Q4</v>
      </c>
      <c r="E2037">
        <f t="shared" ca="1" si="1213"/>
        <v>12</v>
      </c>
      <c r="F2037">
        <f t="shared" ca="1" si="1214"/>
        <v>4</v>
      </c>
      <c r="G2037">
        <f t="shared" ca="1" si="1215"/>
        <v>202012</v>
      </c>
      <c r="H2037">
        <f t="shared" ca="1" si="1216"/>
        <v>202004</v>
      </c>
      <c r="I2037" t="str">
        <f t="shared" ca="1" si="1217"/>
        <v>FY2020 Q3 Sep</v>
      </c>
      <c r="J2037">
        <f t="shared" ca="1" si="1218"/>
        <v>2020</v>
      </c>
      <c r="K2037" s="8" t="str">
        <f t="shared" ca="1" si="1219"/>
        <v>Sep</v>
      </c>
      <c r="L2037" s="8" t="str">
        <f t="shared" ca="1" si="1220"/>
        <v>Q3</v>
      </c>
      <c r="M2037">
        <f t="shared" ca="1" si="1221"/>
        <v>9</v>
      </c>
      <c r="N2037">
        <f t="shared" ca="1" si="1222"/>
        <v>3</v>
      </c>
      <c r="O2037">
        <f t="shared" ca="1" si="1223"/>
        <v>202009</v>
      </c>
      <c r="P2037">
        <f t="shared" ca="1" si="1224"/>
        <v>202003</v>
      </c>
      <c r="Q2037" t="str">
        <f t="shared" si="1225"/>
        <v>FY2019 Q4 Sep</v>
      </c>
      <c r="R2037">
        <f t="shared" si="1226"/>
        <v>2019</v>
      </c>
      <c r="S2037" s="8" t="str">
        <f t="shared" si="1227"/>
        <v>Sep</v>
      </c>
      <c r="T2037" s="8" t="str">
        <f t="shared" si="1228"/>
        <v>Q4</v>
      </c>
      <c r="U2037">
        <f t="shared" si="1229"/>
        <v>12</v>
      </c>
      <c r="V2037">
        <f t="shared" si="1230"/>
        <v>4</v>
      </c>
      <c r="W2037">
        <f t="shared" si="1231"/>
        <v>201912</v>
      </c>
      <c r="X2037">
        <f t="shared" si="1232"/>
        <v>201904</v>
      </c>
      <c r="Y2037" t="str">
        <f t="shared" si="1233"/>
        <v>FY2019 Q3 Sep</v>
      </c>
      <c r="Z2037">
        <f t="shared" si="1234"/>
        <v>2019</v>
      </c>
      <c r="AA2037" s="8" t="str">
        <f t="shared" si="1235"/>
        <v>Sep</v>
      </c>
      <c r="AB2037" s="8" t="str">
        <f t="shared" si="1236"/>
        <v>Q3</v>
      </c>
      <c r="AC2037">
        <f t="shared" si="1237"/>
        <v>9</v>
      </c>
      <c r="AD2037">
        <f t="shared" si="1238"/>
        <v>3</v>
      </c>
      <c r="AE2037">
        <f t="shared" si="1239"/>
        <v>201909</v>
      </c>
      <c r="AF2037">
        <f t="shared" si="1240"/>
        <v>201903</v>
      </c>
      <c r="AG2037" s="9">
        <f t="shared" ca="1" si="1241"/>
        <v>1</v>
      </c>
      <c r="AH2037">
        <f t="shared" ca="1" si="1242"/>
        <v>4</v>
      </c>
      <c r="AI2037" s="9">
        <f t="shared" ca="1" si="1243"/>
        <v>12</v>
      </c>
      <c r="AJ2037" s="9">
        <f t="shared" ca="1" si="1244"/>
        <v>1</v>
      </c>
      <c r="AK2037" s="9">
        <f t="shared" si="1245"/>
        <v>6</v>
      </c>
      <c r="AL2037" s="9">
        <f t="shared" si="1246"/>
        <v>36</v>
      </c>
      <c r="AM2037" s="9">
        <f t="shared" si="1247"/>
        <v>13</v>
      </c>
      <c r="AN2037" s="2">
        <v>43714.57708333333</v>
      </c>
      <c r="AO2037">
        <v>5950</v>
      </c>
      <c r="AP2037" s="1">
        <v>20000</v>
      </c>
      <c r="AQ2037" t="s">
        <v>4</v>
      </c>
    </row>
    <row r="2038" spans="1:43" x14ac:dyDescent="0.3">
      <c r="A2038" t="str">
        <f t="shared" ca="1" si="1209"/>
        <v>FY2020 Q4 Sep</v>
      </c>
      <c r="B2038">
        <f t="shared" ca="1" si="1210"/>
        <v>2020</v>
      </c>
      <c r="C2038" s="8" t="str">
        <f t="shared" ca="1" si="1211"/>
        <v>Sep</v>
      </c>
      <c r="D2038" s="8" t="str">
        <f t="shared" ca="1" si="1212"/>
        <v>Q4</v>
      </c>
      <c r="E2038">
        <f t="shared" ca="1" si="1213"/>
        <v>12</v>
      </c>
      <c r="F2038">
        <f t="shared" ca="1" si="1214"/>
        <v>4</v>
      </c>
      <c r="G2038">
        <f t="shared" ca="1" si="1215"/>
        <v>202012</v>
      </c>
      <c r="H2038">
        <f t="shared" ca="1" si="1216"/>
        <v>202004</v>
      </c>
      <c r="I2038" t="str">
        <f t="shared" ca="1" si="1217"/>
        <v>FY2020 Q3 Sep</v>
      </c>
      <c r="J2038">
        <f t="shared" ca="1" si="1218"/>
        <v>2020</v>
      </c>
      <c r="K2038" s="8" t="str">
        <f t="shared" ca="1" si="1219"/>
        <v>Sep</v>
      </c>
      <c r="L2038" s="8" t="str">
        <f t="shared" ca="1" si="1220"/>
        <v>Q3</v>
      </c>
      <c r="M2038">
        <f t="shared" ca="1" si="1221"/>
        <v>9</v>
      </c>
      <c r="N2038">
        <f t="shared" ca="1" si="1222"/>
        <v>3</v>
      </c>
      <c r="O2038">
        <f t="shared" ca="1" si="1223"/>
        <v>202009</v>
      </c>
      <c r="P2038">
        <f t="shared" ca="1" si="1224"/>
        <v>202003</v>
      </c>
      <c r="Q2038" t="str">
        <f t="shared" si="1225"/>
        <v>FY2020 Q2 Mar</v>
      </c>
      <c r="R2038">
        <f t="shared" si="1226"/>
        <v>2020</v>
      </c>
      <c r="S2038" s="8" t="str">
        <f t="shared" si="1227"/>
        <v>Mar</v>
      </c>
      <c r="T2038" s="8" t="str">
        <f t="shared" si="1228"/>
        <v>Q2</v>
      </c>
      <c r="U2038">
        <f t="shared" si="1229"/>
        <v>6</v>
      </c>
      <c r="V2038">
        <f t="shared" si="1230"/>
        <v>2</v>
      </c>
      <c r="W2038">
        <f t="shared" si="1231"/>
        <v>202006</v>
      </c>
      <c r="X2038">
        <f t="shared" si="1232"/>
        <v>202002</v>
      </c>
      <c r="Y2038" t="str">
        <f t="shared" si="1233"/>
        <v>FY2020 Q1 Mar</v>
      </c>
      <c r="Z2038">
        <f t="shared" si="1234"/>
        <v>2020</v>
      </c>
      <c r="AA2038" s="8" t="str">
        <f t="shared" si="1235"/>
        <v>Mar</v>
      </c>
      <c r="AB2038" s="8" t="str">
        <f t="shared" si="1236"/>
        <v>Q1</v>
      </c>
      <c r="AC2038">
        <f t="shared" si="1237"/>
        <v>3</v>
      </c>
      <c r="AD2038">
        <f t="shared" si="1238"/>
        <v>1</v>
      </c>
      <c r="AE2038">
        <f t="shared" si="1239"/>
        <v>202003</v>
      </c>
      <c r="AF2038">
        <f t="shared" si="1240"/>
        <v>202001</v>
      </c>
      <c r="AG2038" s="9">
        <f t="shared" ca="1" si="1241"/>
        <v>0</v>
      </c>
      <c r="AH2038">
        <f t="shared" ca="1" si="1242"/>
        <v>2</v>
      </c>
      <c r="AI2038" s="9">
        <f t="shared" ca="1" si="1243"/>
        <v>6</v>
      </c>
      <c r="AJ2038" s="9">
        <f t="shared" ca="1" si="1244"/>
        <v>0</v>
      </c>
      <c r="AK2038" s="9">
        <f t="shared" si="1245"/>
        <v>6</v>
      </c>
      <c r="AL2038" s="9">
        <f t="shared" si="1246"/>
        <v>11</v>
      </c>
      <c r="AM2038" s="9">
        <f t="shared" si="1247"/>
        <v>11</v>
      </c>
      <c r="AN2038" s="2">
        <v>43903.461111111108</v>
      </c>
      <c r="AO2038">
        <v>5965</v>
      </c>
      <c r="AP2038" s="1">
        <v>20000</v>
      </c>
      <c r="AQ2038" t="s">
        <v>5</v>
      </c>
    </row>
    <row r="2039" spans="1:43" x14ac:dyDescent="0.3">
      <c r="A2039" t="str">
        <f t="shared" ca="1" si="1209"/>
        <v>FY2020 Q4 Sep</v>
      </c>
      <c r="B2039">
        <f t="shared" ca="1" si="1210"/>
        <v>2020</v>
      </c>
      <c r="C2039" s="8" t="str">
        <f t="shared" ca="1" si="1211"/>
        <v>Sep</v>
      </c>
      <c r="D2039" s="8" t="str">
        <f t="shared" ca="1" si="1212"/>
        <v>Q4</v>
      </c>
      <c r="E2039">
        <f t="shared" ca="1" si="1213"/>
        <v>12</v>
      </c>
      <c r="F2039">
        <f t="shared" ca="1" si="1214"/>
        <v>4</v>
      </c>
      <c r="G2039">
        <f t="shared" ca="1" si="1215"/>
        <v>202012</v>
      </c>
      <c r="H2039">
        <f t="shared" ca="1" si="1216"/>
        <v>202004</v>
      </c>
      <c r="I2039" t="str">
        <f t="shared" ca="1" si="1217"/>
        <v>FY2020 Q3 Sep</v>
      </c>
      <c r="J2039">
        <f t="shared" ca="1" si="1218"/>
        <v>2020</v>
      </c>
      <c r="K2039" s="8" t="str">
        <f t="shared" ca="1" si="1219"/>
        <v>Sep</v>
      </c>
      <c r="L2039" s="8" t="str">
        <f t="shared" ca="1" si="1220"/>
        <v>Q3</v>
      </c>
      <c r="M2039">
        <f t="shared" ca="1" si="1221"/>
        <v>9</v>
      </c>
      <c r="N2039">
        <f t="shared" ca="1" si="1222"/>
        <v>3</v>
      </c>
      <c r="O2039">
        <f t="shared" ca="1" si="1223"/>
        <v>202009</v>
      </c>
      <c r="P2039">
        <f t="shared" ca="1" si="1224"/>
        <v>202003</v>
      </c>
      <c r="Q2039" t="str">
        <f t="shared" si="1225"/>
        <v>FY2020 Q2 Mar</v>
      </c>
      <c r="R2039">
        <f t="shared" si="1226"/>
        <v>2020</v>
      </c>
      <c r="S2039" s="8" t="str">
        <f t="shared" si="1227"/>
        <v>Mar</v>
      </c>
      <c r="T2039" s="8" t="str">
        <f t="shared" si="1228"/>
        <v>Q2</v>
      </c>
      <c r="U2039">
        <f t="shared" si="1229"/>
        <v>6</v>
      </c>
      <c r="V2039">
        <f t="shared" si="1230"/>
        <v>2</v>
      </c>
      <c r="W2039">
        <f t="shared" si="1231"/>
        <v>202006</v>
      </c>
      <c r="X2039">
        <f t="shared" si="1232"/>
        <v>202002</v>
      </c>
      <c r="Y2039" t="str">
        <f t="shared" si="1233"/>
        <v>FY2020 Q1 Mar</v>
      </c>
      <c r="Z2039">
        <f t="shared" si="1234"/>
        <v>2020</v>
      </c>
      <c r="AA2039" s="8" t="str">
        <f t="shared" si="1235"/>
        <v>Mar</v>
      </c>
      <c r="AB2039" s="8" t="str">
        <f t="shared" si="1236"/>
        <v>Q1</v>
      </c>
      <c r="AC2039">
        <f t="shared" si="1237"/>
        <v>3</v>
      </c>
      <c r="AD2039">
        <f t="shared" si="1238"/>
        <v>1</v>
      </c>
      <c r="AE2039">
        <f t="shared" si="1239"/>
        <v>202003</v>
      </c>
      <c r="AF2039">
        <f t="shared" si="1240"/>
        <v>202001</v>
      </c>
      <c r="AG2039" s="9">
        <f t="shared" ca="1" si="1241"/>
        <v>0</v>
      </c>
      <c r="AH2039">
        <f t="shared" ca="1" si="1242"/>
        <v>2</v>
      </c>
      <c r="AI2039" s="9">
        <f t="shared" ca="1" si="1243"/>
        <v>6</v>
      </c>
      <c r="AJ2039" s="9">
        <f t="shared" ca="1" si="1244"/>
        <v>0</v>
      </c>
      <c r="AK2039" s="9">
        <f t="shared" si="1245"/>
        <v>4</v>
      </c>
      <c r="AL2039" s="9">
        <f t="shared" si="1246"/>
        <v>10</v>
      </c>
      <c r="AM2039" s="9">
        <f t="shared" si="1247"/>
        <v>15</v>
      </c>
      <c r="AN2039" s="2">
        <v>43894.644444444442</v>
      </c>
      <c r="AO2039">
        <v>5978</v>
      </c>
      <c r="AP2039" s="1">
        <v>20000</v>
      </c>
      <c r="AQ2039" t="s">
        <v>5</v>
      </c>
    </row>
    <row r="2040" spans="1:43" x14ac:dyDescent="0.3">
      <c r="A2040" t="str">
        <f t="shared" ca="1" si="1209"/>
        <v>FY2020 Q4 Sep</v>
      </c>
      <c r="B2040">
        <f t="shared" ca="1" si="1210"/>
        <v>2020</v>
      </c>
      <c r="C2040" s="8" t="str">
        <f t="shared" ca="1" si="1211"/>
        <v>Sep</v>
      </c>
      <c r="D2040" s="8" t="str">
        <f t="shared" ca="1" si="1212"/>
        <v>Q4</v>
      </c>
      <c r="E2040">
        <f t="shared" ca="1" si="1213"/>
        <v>12</v>
      </c>
      <c r="F2040">
        <f t="shared" ca="1" si="1214"/>
        <v>4</v>
      </c>
      <c r="G2040">
        <f t="shared" ca="1" si="1215"/>
        <v>202012</v>
      </c>
      <c r="H2040">
        <f t="shared" ca="1" si="1216"/>
        <v>202004</v>
      </c>
      <c r="I2040" t="str">
        <f t="shared" ca="1" si="1217"/>
        <v>FY2020 Q3 Sep</v>
      </c>
      <c r="J2040">
        <f t="shared" ca="1" si="1218"/>
        <v>2020</v>
      </c>
      <c r="K2040" s="8" t="str">
        <f t="shared" ca="1" si="1219"/>
        <v>Sep</v>
      </c>
      <c r="L2040" s="8" t="str">
        <f t="shared" ca="1" si="1220"/>
        <v>Q3</v>
      </c>
      <c r="M2040">
        <f t="shared" ca="1" si="1221"/>
        <v>9</v>
      </c>
      <c r="N2040">
        <f t="shared" ca="1" si="1222"/>
        <v>3</v>
      </c>
      <c r="O2040">
        <f t="shared" ca="1" si="1223"/>
        <v>202009</v>
      </c>
      <c r="P2040">
        <f t="shared" ca="1" si="1224"/>
        <v>202003</v>
      </c>
      <c r="Q2040" t="str">
        <f t="shared" si="1225"/>
        <v>FY2020 Q1 Nov</v>
      </c>
      <c r="R2040">
        <f t="shared" si="1226"/>
        <v>2020</v>
      </c>
      <c r="S2040" s="8" t="str">
        <f t="shared" si="1227"/>
        <v>Nov</v>
      </c>
      <c r="T2040" s="8" t="str">
        <f t="shared" si="1228"/>
        <v>Q1</v>
      </c>
      <c r="U2040">
        <f t="shared" si="1229"/>
        <v>2</v>
      </c>
      <c r="V2040">
        <f t="shared" si="1230"/>
        <v>1</v>
      </c>
      <c r="W2040">
        <f t="shared" si="1231"/>
        <v>202002</v>
      </c>
      <c r="X2040">
        <f t="shared" si="1232"/>
        <v>202001</v>
      </c>
      <c r="Y2040" t="str">
        <f t="shared" si="1233"/>
        <v>FY2019 Q4 Nov</v>
      </c>
      <c r="Z2040">
        <f t="shared" si="1234"/>
        <v>2019</v>
      </c>
      <c r="AA2040" s="8" t="str">
        <f t="shared" si="1235"/>
        <v>Nov</v>
      </c>
      <c r="AB2040" s="8" t="str">
        <f t="shared" si="1236"/>
        <v>Q4</v>
      </c>
      <c r="AC2040">
        <f t="shared" si="1237"/>
        <v>11</v>
      </c>
      <c r="AD2040">
        <f t="shared" si="1238"/>
        <v>4</v>
      </c>
      <c r="AE2040">
        <f t="shared" si="1239"/>
        <v>201911</v>
      </c>
      <c r="AF2040">
        <f t="shared" si="1240"/>
        <v>201904</v>
      </c>
      <c r="AG2040" s="9">
        <f t="shared" ca="1" si="1241"/>
        <v>0</v>
      </c>
      <c r="AH2040">
        <f t="shared" ca="1" si="1242"/>
        <v>3</v>
      </c>
      <c r="AI2040" s="9">
        <f t="shared" ca="1" si="1243"/>
        <v>10</v>
      </c>
      <c r="AJ2040" s="9">
        <f t="shared" ca="1" si="1244"/>
        <v>1</v>
      </c>
      <c r="AK2040" s="9">
        <f t="shared" si="1245"/>
        <v>2</v>
      </c>
      <c r="AL2040" s="9">
        <f t="shared" si="1246"/>
        <v>48</v>
      </c>
      <c r="AM2040" s="9">
        <f t="shared" si="1247"/>
        <v>13</v>
      </c>
      <c r="AN2040" s="2">
        <v>43794.57916666667</v>
      </c>
      <c r="AO2040">
        <v>5991</v>
      </c>
      <c r="AP2040" s="1">
        <v>20000</v>
      </c>
      <c r="AQ2040" t="s">
        <v>5</v>
      </c>
    </row>
    <row r="2041" spans="1:43" x14ac:dyDescent="0.3">
      <c r="A2041" t="str">
        <f t="shared" ca="1" si="1209"/>
        <v>FY2020 Q4 Sep</v>
      </c>
      <c r="B2041">
        <f t="shared" ca="1" si="1210"/>
        <v>2020</v>
      </c>
      <c r="C2041" s="8" t="str">
        <f t="shared" ca="1" si="1211"/>
        <v>Sep</v>
      </c>
      <c r="D2041" s="8" t="str">
        <f t="shared" ca="1" si="1212"/>
        <v>Q4</v>
      </c>
      <c r="E2041">
        <f t="shared" ca="1" si="1213"/>
        <v>12</v>
      </c>
      <c r="F2041">
        <f t="shared" ca="1" si="1214"/>
        <v>4</v>
      </c>
      <c r="G2041">
        <f t="shared" ca="1" si="1215"/>
        <v>202012</v>
      </c>
      <c r="H2041">
        <f t="shared" ca="1" si="1216"/>
        <v>202004</v>
      </c>
      <c r="I2041" t="str">
        <f t="shared" ca="1" si="1217"/>
        <v>FY2020 Q3 Sep</v>
      </c>
      <c r="J2041">
        <f t="shared" ca="1" si="1218"/>
        <v>2020</v>
      </c>
      <c r="K2041" s="8" t="str">
        <f t="shared" ca="1" si="1219"/>
        <v>Sep</v>
      </c>
      <c r="L2041" s="8" t="str">
        <f t="shared" ca="1" si="1220"/>
        <v>Q3</v>
      </c>
      <c r="M2041">
        <f t="shared" ca="1" si="1221"/>
        <v>9</v>
      </c>
      <c r="N2041">
        <f t="shared" ca="1" si="1222"/>
        <v>3</v>
      </c>
      <c r="O2041">
        <f t="shared" ca="1" si="1223"/>
        <v>202009</v>
      </c>
      <c r="P2041">
        <f t="shared" ca="1" si="1224"/>
        <v>202003</v>
      </c>
      <c r="Q2041" t="str">
        <f t="shared" si="1225"/>
        <v>FY2020 Q2 Feb</v>
      </c>
      <c r="R2041">
        <f t="shared" si="1226"/>
        <v>2020</v>
      </c>
      <c r="S2041" s="8" t="str">
        <f t="shared" si="1227"/>
        <v>Feb</v>
      </c>
      <c r="T2041" s="8" t="str">
        <f t="shared" si="1228"/>
        <v>Q2</v>
      </c>
      <c r="U2041">
        <f t="shared" si="1229"/>
        <v>5</v>
      </c>
      <c r="V2041">
        <f t="shared" si="1230"/>
        <v>2</v>
      </c>
      <c r="W2041">
        <f t="shared" si="1231"/>
        <v>202005</v>
      </c>
      <c r="X2041">
        <f t="shared" si="1232"/>
        <v>202002</v>
      </c>
      <c r="Y2041" t="str">
        <f t="shared" si="1233"/>
        <v>FY2020 Q1 Feb</v>
      </c>
      <c r="Z2041">
        <f t="shared" si="1234"/>
        <v>2020</v>
      </c>
      <c r="AA2041" s="8" t="str">
        <f t="shared" si="1235"/>
        <v>Feb</v>
      </c>
      <c r="AB2041" s="8" t="str">
        <f t="shared" si="1236"/>
        <v>Q1</v>
      </c>
      <c r="AC2041">
        <f t="shared" si="1237"/>
        <v>2</v>
      </c>
      <c r="AD2041">
        <f t="shared" si="1238"/>
        <v>1</v>
      </c>
      <c r="AE2041">
        <f t="shared" si="1239"/>
        <v>202002</v>
      </c>
      <c r="AF2041">
        <f t="shared" si="1240"/>
        <v>202001</v>
      </c>
      <c r="AG2041" s="9">
        <f t="shared" ca="1" si="1241"/>
        <v>0</v>
      </c>
      <c r="AH2041">
        <f t="shared" ca="1" si="1242"/>
        <v>2</v>
      </c>
      <c r="AI2041" s="9">
        <f t="shared" ca="1" si="1243"/>
        <v>7</v>
      </c>
      <c r="AJ2041" s="9">
        <f t="shared" ca="1" si="1244"/>
        <v>0</v>
      </c>
      <c r="AK2041" s="9">
        <f t="shared" si="1245"/>
        <v>6</v>
      </c>
      <c r="AL2041" s="9">
        <f t="shared" si="1246"/>
        <v>7</v>
      </c>
      <c r="AM2041" s="9">
        <f t="shared" si="1247"/>
        <v>15</v>
      </c>
      <c r="AN2041" s="2">
        <v>43875.649305555555</v>
      </c>
      <c r="AO2041">
        <v>6015</v>
      </c>
      <c r="AP2041" s="1">
        <v>20000</v>
      </c>
      <c r="AQ2041" t="s">
        <v>5</v>
      </c>
    </row>
    <row r="2042" spans="1:43" x14ac:dyDescent="0.3">
      <c r="A2042" t="str">
        <f t="shared" ca="1" si="1209"/>
        <v>FY2020 Q4 Sep</v>
      </c>
      <c r="B2042">
        <f t="shared" ca="1" si="1210"/>
        <v>2020</v>
      </c>
      <c r="C2042" s="8" t="str">
        <f t="shared" ca="1" si="1211"/>
        <v>Sep</v>
      </c>
      <c r="D2042" s="8" t="str">
        <f t="shared" ca="1" si="1212"/>
        <v>Q4</v>
      </c>
      <c r="E2042">
        <f t="shared" ca="1" si="1213"/>
        <v>12</v>
      </c>
      <c r="F2042">
        <f t="shared" ca="1" si="1214"/>
        <v>4</v>
      </c>
      <c r="G2042">
        <f t="shared" ca="1" si="1215"/>
        <v>202012</v>
      </c>
      <c r="H2042">
        <f t="shared" ca="1" si="1216"/>
        <v>202004</v>
      </c>
      <c r="I2042" t="str">
        <f t="shared" ca="1" si="1217"/>
        <v>FY2020 Q3 Sep</v>
      </c>
      <c r="J2042">
        <f t="shared" ca="1" si="1218"/>
        <v>2020</v>
      </c>
      <c r="K2042" s="8" t="str">
        <f t="shared" ca="1" si="1219"/>
        <v>Sep</v>
      </c>
      <c r="L2042" s="8" t="str">
        <f t="shared" ca="1" si="1220"/>
        <v>Q3</v>
      </c>
      <c r="M2042">
        <f t="shared" ca="1" si="1221"/>
        <v>9</v>
      </c>
      <c r="N2042">
        <f t="shared" ca="1" si="1222"/>
        <v>3</v>
      </c>
      <c r="O2042">
        <f t="shared" ca="1" si="1223"/>
        <v>202009</v>
      </c>
      <c r="P2042">
        <f t="shared" ca="1" si="1224"/>
        <v>202003</v>
      </c>
      <c r="Q2042" t="str">
        <f t="shared" si="1225"/>
        <v>FY2020 Q2 Mar</v>
      </c>
      <c r="R2042">
        <f t="shared" si="1226"/>
        <v>2020</v>
      </c>
      <c r="S2042" s="8" t="str">
        <f t="shared" si="1227"/>
        <v>Mar</v>
      </c>
      <c r="T2042" s="8" t="str">
        <f t="shared" si="1228"/>
        <v>Q2</v>
      </c>
      <c r="U2042">
        <f t="shared" si="1229"/>
        <v>6</v>
      </c>
      <c r="V2042">
        <f t="shared" si="1230"/>
        <v>2</v>
      </c>
      <c r="W2042">
        <f t="shared" si="1231"/>
        <v>202006</v>
      </c>
      <c r="X2042">
        <f t="shared" si="1232"/>
        <v>202002</v>
      </c>
      <c r="Y2042" t="str">
        <f t="shared" si="1233"/>
        <v>FY2020 Q1 Mar</v>
      </c>
      <c r="Z2042">
        <f t="shared" si="1234"/>
        <v>2020</v>
      </c>
      <c r="AA2042" s="8" t="str">
        <f t="shared" si="1235"/>
        <v>Mar</v>
      </c>
      <c r="AB2042" s="8" t="str">
        <f t="shared" si="1236"/>
        <v>Q1</v>
      </c>
      <c r="AC2042">
        <f t="shared" si="1237"/>
        <v>3</v>
      </c>
      <c r="AD2042">
        <f t="shared" si="1238"/>
        <v>1</v>
      </c>
      <c r="AE2042">
        <f t="shared" si="1239"/>
        <v>202003</v>
      </c>
      <c r="AF2042">
        <f t="shared" si="1240"/>
        <v>202001</v>
      </c>
      <c r="AG2042" s="9">
        <f t="shared" ca="1" si="1241"/>
        <v>0</v>
      </c>
      <c r="AH2042">
        <f t="shared" ca="1" si="1242"/>
        <v>2</v>
      </c>
      <c r="AI2042" s="9">
        <f t="shared" ca="1" si="1243"/>
        <v>6</v>
      </c>
      <c r="AJ2042" s="9">
        <f t="shared" ca="1" si="1244"/>
        <v>0</v>
      </c>
      <c r="AK2042" s="9">
        <f t="shared" si="1245"/>
        <v>6</v>
      </c>
      <c r="AL2042" s="9">
        <f t="shared" si="1246"/>
        <v>11</v>
      </c>
      <c r="AM2042" s="9">
        <f t="shared" si="1247"/>
        <v>14</v>
      </c>
      <c r="AN2042" s="2">
        <v>43903.609027777777</v>
      </c>
      <c r="AO2042">
        <v>6015</v>
      </c>
      <c r="AP2042" s="1">
        <v>20000</v>
      </c>
      <c r="AQ2042" t="s">
        <v>5</v>
      </c>
    </row>
    <row r="2043" spans="1:43" x14ac:dyDescent="0.3">
      <c r="A2043" t="str">
        <f t="shared" ca="1" si="1209"/>
        <v>FY2020 Q4 Sep</v>
      </c>
      <c r="B2043">
        <f t="shared" ca="1" si="1210"/>
        <v>2020</v>
      </c>
      <c r="C2043" s="8" t="str">
        <f t="shared" ca="1" si="1211"/>
        <v>Sep</v>
      </c>
      <c r="D2043" s="8" t="str">
        <f t="shared" ca="1" si="1212"/>
        <v>Q4</v>
      </c>
      <c r="E2043">
        <f t="shared" ca="1" si="1213"/>
        <v>12</v>
      </c>
      <c r="F2043">
        <f t="shared" ca="1" si="1214"/>
        <v>4</v>
      </c>
      <c r="G2043">
        <f t="shared" ca="1" si="1215"/>
        <v>202012</v>
      </c>
      <c r="H2043">
        <f t="shared" ca="1" si="1216"/>
        <v>202004</v>
      </c>
      <c r="I2043" t="str">
        <f t="shared" ca="1" si="1217"/>
        <v>FY2020 Q3 Sep</v>
      </c>
      <c r="J2043">
        <f t="shared" ca="1" si="1218"/>
        <v>2020</v>
      </c>
      <c r="K2043" s="8" t="str">
        <f t="shared" ca="1" si="1219"/>
        <v>Sep</v>
      </c>
      <c r="L2043" s="8" t="str">
        <f t="shared" ca="1" si="1220"/>
        <v>Q3</v>
      </c>
      <c r="M2043">
        <f t="shared" ca="1" si="1221"/>
        <v>9</v>
      </c>
      <c r="N2043">
        <f t="shared" ca="1" si="1222"/>
        <v>3</v>
      </c>
      <c r="O2043">
        <f t="shared" ca="1" si="1223"/>
        <v>202009</v>
      </c>
      <c r="P2043">
        <f t="shared" ca="1" si="1224"/>
        <v>202003</v>
      </c>
      <c r="Q2043" t="str">
        <f t="shared" si="1225"/>
        <v>FY2019 Q4 Sep</v>
      </c>
      <c r="R2043">
        <f t="shared" si="1226"/>
        <v>2019</v>
      </c>
      <c r="S2043" s="8" t="str">
        <f t="shared" si="1227"/>
        <v>Sep</v>
      </c>
      <c r="T2043" s="8" t="str">
        <f t="shared" si="1228"/>
        <v>Q4</v>
      </c>
      <c r="U2043">
        <f t="shared" si="1229"/>
        <v>12</v>
      </c>
      <c r="V2043">
        <f t="shared" si="1230"/>
        <v>4</v>
      </c>
      <c r="W2043">
        <f t="shared" si="1231"/>
        <v>201912</v>
      </c>
      <c r="X2043">
        <f t="shared" si="1232"/>
        <v>201904</v>
      </c>
      <c r="Y2043" t="str">
        <f t="shared" si="1233"/>
        <v>FY2019 Q3 Sep</v>
      </c>
      <c r="Z2043">
        <f t="shared" si="1234"/>
        <v>2019</v>
      </c>
      <c r="AA2043" s="8" t="str">
        <f t="shared" si="1235"/>
        <v>Sep</v>
      </c>
      <c r="AB2043" s="8" t="str">
        <f t="shared" si="1236"/>
        <v>Q3</v>
      </c>
      <c r="AC2043">
        <f t="shared" si="1237"/>
        <v>9</v>
      </c>
      <c r="AD2043">
        <f t="shared" si="1238"/>
        <v>3</v>
      </c>
      <c r="AE2043">
        <f t="shared" si="1239"/>
        <v>201909</v>
      </c>
      <c r="AF2043">
        <f t="shared" si="1240"/>
        <v>201903</v>
      </c>
      <c r="AG2043" s="9">
        <f t="shared" ca="1" si="1241"/>
        <v>1</v>
      </c>
      <c r="AH2043">
        <f t="shared" ca="1" si="1242"/>
        <v>4</v>
      </c>
      <c r="AI2043" s="9">
        <f t="shared" ca="1" si="1243"/>
        <v>12</v>
      </c>
      <c r="AJ2043" s="9">
        <f t="shared" ca="1" si="1244"/>
        <v>1</v>
      </c>
      <c r="AK2043" s="9">
        <f t="shared" si="1245"/>
        <v>6</v>
      </c>
      <c r="AL2043" s="9">
        <f t="shared" si="1246"/>
        <v>36</v>
      </c>
      <c r="AM2043" s="9">
        <f t="shared" si="1247"/>
        <v>18</v>
      </c>
      <c r="AN2043" s="2">
        <v>43714.760416666664</v>
      </c>
      <c r="AO2043">
        <v>6028</v>
      </c>
      <c r="AP2043" s="1">
        <v>20000</v>
      </c>
      <c r="AQ2043" t="s">
        <v>5</v>
      </c>
    </row>
    <row r="2044" spans="1:43" x14ac:dyDescent="0.3">
      <c r="A2044" t="str">
        <f t="shared" ca="1" si="1209"/>
        <v>FY2020 Q4 Sep</v>
      </c>
      <c r="B2044">
        <f t="shared" ca="1" si="1210"/>
        <v>2020</v>
      </c>
      <c r="C2044" s="8" t="str">
        <f t="shared" ca="1" si="1211"/>
        <v>Sep</v>
      </c>
      <c r="D2044" s="8" t="str">
        <f t="shared" ca="1" si="1212"/>
        <v>Q4</v>
      </c>
      <c r="E2044">
        <f t="shared" ca="1" si="1213"/>
        <v>12</v>
      </c>
      <c r="F2044">
        <f t="shared" ca="1" si="1214"/>
        <v>4</v>
      </c>
      <c r="G2044">
        <f t="shared" ca="1" si="1215"/>
        <v>202012</v>
      </c>
      <c r="H2044">
        <f t="shared" ca="1" si="1216"/>
        <v>202004</v>
      </c>
      <c r="I2044" t="str">
        <f t="shared" ca="1" si="1217"/>
        <v>FY2020 Q3 Sep</v>
      </c>
      <c r="J2044">
        <f t="shared" ca="1" si="1218"/>
        <v>2020</v>
      </c>
      <c r="K2044" s="8" t="str">
        <f t="shared" ca="1" si="1219"/>
        <v>Sep</v>
      </c>
      <c r="L2044" s="8" t="str">
        <f t="shared" ca="1" si="1220"/>
        <v>Q3</v>
      </c>
      <c r="M2044">
        <f t="shared" ca="1" si="1221"/>
        <v>9</v>
      </c>
      <c r="N2044">
        <f t="shared" ca="1" si="1222"/>
        <v>3</v>
      </c>
      <c r="O2044">
        <f t="shared" ca="1" si="1223"/>
        <v>202009</v>
      </c>
      <c r="P2044">
        <f t="shared" ca="1" si="1224"/>
        <v>202003</v>
      </c>
      <c r="Q2044" t="str">
        <f t="shared" si="1225"/>
        <v>FY2020 Q1 Dec</v>
      </c>
      <c r="R2044">
        <f t="shared" si="1226"/>
        <v>2020</v>
      </c>
      <c r="S2044" s="8" t="str">
        <f t="shared" si="1227"/>
        <v>Dec</v>
      </c>
      <c r="T2044" s="8" t="str">
        <f t="shared" si="1228"/>
        <v>Q1</v>
      </c>
      <c r="U2044">
        <f t="shared" si="1229"/>
        <v>3</v>
      </c>
      <c r="V2044">
        <f t="shared" si="1230"/>
        <v>1</v>
      </c>
      <c r="W2044">
        <f t="shared" si="1231"/>
        <v>202003</v>
      </c>
      <c r="X2044">
        <f t="shared" si="1232"/>
        <v>202001</v>
      </c>
      <c r="Y2044" t="str">
        <f t="shared" si="1233"/>
        <v>FY2019 Q4 Dec</v>
      </c>
      <c r="Z2044">
        <f t="shared" si="1234"/>
        <v>2019</v>
      </c>
      <c r="AA2044" s="8" t="str">
        <f t="shared" si="1235"/>
        <v>Dec</v>
      </c>
      <c r="AB2044" s="8" t="str">
        <f t="shared" si="1236"/>
        <v>Q4</v>
      </c>
      <c r="AC2044">
        <f t="shared" si="1237"/>
        <v>12</v>
      </c>
      <c r="AD2044">
        <f t="shared" si="1238"/>
        <v>4</v>
      </c>
      <c r="AE2044">
        <f t="shared" si="1239"/>
        <v>201912</v>
      </c>
      <c r="AF2044">
        <f t="shared" si="1240"/>
        <v>201904</v>
      </c>
      <c r="AG2044" s="9">
        <f t="shared" ca="1" si="1241"/>
        <v>0</v>
      </c>
      <c r="AH2044">
        <f t="shared" ca="1" si="1242"/>
        <v>3</v>
      </c>
      <c r="AI2044" s="9">
        <f t="shared" ca="1" si="1243"/>
        <v>9</v>
      </c>
      <c r="AJ2044" s="9">
        <f t="shared" ca="1" si="1244"/>
        <v>1</v>
      </c>
      <c r="AK2044" s="9">
        <f t="shared" si="1245"/>
        <v>5</v>
      </c>
      <c r="AL2044" s="9">
        <f t="shared" si="1246"/>
        <v>50</v>
      </c>
      <c r="AM2044" s="9">
        <f t="shared" si="1247"/>
        <v>11</v>
      </c>
      <c r="AN2044" s="2">
        <v>43811.490277777775</v>
      </c>
      <c r="AO2044">
        <v>6034</v>
      </c>
      <c r="AP2044" s="1">
        <v>20000</v>
      </c>
      <c r="AQ2044" t="s">
        <v>5</v>
      </c>
    </row>
    <row r="2045" spans="1:43" x14ac:dyDescent="0.3">
      <c r="A2045" t="str">
        <f t="shared" ca="1" si="1209"/>
        <v>FY2020 Q4 Sep</v>
      </c>
      <c r="B2045">
        <f t="shared" ca="1" si="1210"/>
        <v>2020</v>
      </c>
      <c r="C2045" s="8" t="str">
        <f t="shared" ca="1" si="1211"/>
        <v>Sep</v>
      </c>
      <c r="D2045" s="8" t="str">
        <f t="shared" ca="1" si="1212"/>
        <v>Q4</v>
      </c>
      <c r="E2045">
        <f t="shared" ca="1" si="1213"/>
        <v>12</v>
      </c>
      <c r="F2045">
        <f t="shared" ca="1" si="1214"/>
        <v>4</v>
      </c>
      <c r="G2045">
        <f t="shared" ca="1" si="1215"/>
        <v>202012</v>
      </c>
      <c r="H2045">
        <f t="shared" ca="1" si="1216"/>
        <v>202004</v>
      </c>
      <c r="I2045" t="str">
        <f t="shared" ca="1" si="1217"/>
        <v>FY2020 Q3 Sep</v>
      </c>
      <c r="J2045">
        <f t="shared" ca="1" si="1218"/>
        <v>2020</v>
      </c>
      <c r="K2045" s="8" t="str">
        <f t="shared" ca="1" si="1219"/>
        <v>Sep</v>
      </c>
      <c r="L2045" s="8" t="str">
        <f t="shared" ca="1" si="1220"/>
        <v>Q3</v>
      </c>
      <c r="M2045">
        <f t="shared" ca="1" si="1221"/>
        <v>9</v>
      </c>
      <c r="N2045">
        <f t="shared" ca="1" si="1222"/>
        <v>3</v>
      </c>
      <c r="O2045">
        <f t="shared" ca="1" si="1223"/>
        <v>202009</v>
      </c>
      <c r="P2045">
        <f t="shared" ca="1" si="1224"/>
        <v>202003</v>
      </c>
      <c r="Q2045" t="str">
        <f t="shared" si="1225"/>
        <v>FY2020 Q2 Feb</v>
      </c>
      <c r="R2045">
        <f t="shared" si="1226"/>
        <v>2020</v>
      </c>
      <c r="S2045" s="8" t="str">
        <f t="shared" si="1227"/>
        <v>Feb</v>
      </c>
      <c r="T2045" s="8" t="str">
        <f t="shared" si="1228"/>
        <v>Q2</v>
      </c>
      <c r="U2045">
        <f t="shared" si="1229"/>
        <v>5</v>
      </c>
      <c r="V2045">
        <f t="shared" si="1230"/>
        <v>2</v>
      </c>
      <c r="W2045">
        <f t="shared" si="1231"/>
        <v>202005</v>
      </c>
      <c r="X2045">
        <f t="shared" si="1232"/>
        <v>202002</v>
      </c>
      <c r="Y2045" t="str">
        <f t="shared" si="1233"/>
        <v>FY2020 Q1 Feb</v>
      </c>
      <c r="Z2045">
        <f t="shared" si="1234"/>
        <v>2020</v>
      </c>
      <c r="AA2045" s="8" t="str">
        <f t="shared" si="1235"/>
        <v>Feb</v>
      </c>
      <c r="AB2045" s="8" t="str">
        <f t="shared" si="1236"/>
        <v>Q1</v>
      </c>
      <c r="AC2045">
        <f t="shared" si="1237"/>
        <v>2</v>
      </c>
      <c r="AD2045">
        <f t="shared" si="1238"/>
        <v>1</v>
      </c>
      <c r="AE2045">
        <f t="shared" si="1239"/>
        <v>202002</v>
      </c>
      <c r="AF2045">
        <f t="shared" si="1240"/>
        <v>202001</v>
      </c>
      <c r="AG2045" s="9">
        <f t="shared" ca="1" si="1241"/>
        <v>0</v>
      </c>
      <c r="AH2045">
        <f t="shared" ca="1" si="1242"/>
        <v>2</v>
      </c>
      <c r="AI2045" s="9">
        <f t="shared" ca="1" si="1243"/>
        <v>7</v>
      </c>
      <c r="AJ2045" s="9">
        <f t="shared" ca="1" si="1244"/>
        <v>0</v>
      </c>
      <c r="AK2045" s="9">
        <f t="shared" si="1245"/>
        <v>5</v>
      </c>
      <c r="AL2045" s="9">
        <f t="shared" si="1246"/>
        <v>8</v>
      </c>
      <c r="AM2045" s="9">
        <f t="shared" si="1247"/>
        <v>19</v>
      </c>
      <c r="AN2045" s="2">
        <v>43881.793055555558</v>
      </c>
      <c r="AO2045">
        <v>6051</v>
      </c>
      <c r="AP2045" s="1">
        <v>20000</v>
      </c>
      <c r="AQ2045" t="s">
        <v>5</v>
      </c>
    </row>
    <row r="2046" spans="1:43" x14ac:dyDescent="0.3">
      <c r="A2046" t="str">
        <f t="shared" ca="1" si="1209"/>
        <v>FY2020 Q4 Sep</v>
      </c>
      <c r="B2046">
        <f t="shared" ca="1" si="1210"/>
        <v>2020</v>
      </c>
      <c r="C2046" s="8" t="str">
        <f t="shared" ca="1" si="1211"/>
        <v>Sep</v>
      </c>
      <c r="D2046" s="8" t="str">
        <f t="shared" ca="1" si="1212"/>
        <v>Q4</v>
      </c>
      <c r="E2046">
        <f t="shared" ca="1" si="1213"/>
        <v>12</v>
      </c>
      <c r="F2046">
        <f t="shared" ca="1" si="1214"/>
        <v>4</v>
      </c>
      <c r="G2046">
        <f t="shared" ca="1" si="1215"/>
        <v>202012</v>
      </c>
      <c r="H2046">
        <f t="shared" ca="1" si="1216"/>
        <v>202004</v>
      </c>
      <c r="I2046" t="str">
        <f t="shared" ca="1" si="1217"/>
        <v>FY2020 Q3 Sep</v>
      </c>
      <c r="J2046">
        <f t="shared" ca="1" si="1218"/>
        <v>2020</v>
      </c>
      <c r="K2046" s="8" t="str">
        <f t="shared" ca="1" si="1219"/>
        <v>Sep</v>
      </c>
      <c r="L2046" s="8" t="str">
        <f t="shared" ca="1" si="1220"/>
        <v>Q3</v>
      </c>
      <c r="M2046">
        <f t="shared" ca="1" si="1221"/>
        <v>9</v>
      </c>
      <c r="N2046">
        <f t="shared" ca="1" si="1222"/>
        <v>3</v>
      </c>
      <c r="O2046">
        <f t="shared" ca="1" si="1223"/>
        <v>202009</v>
      </c>
      <c r="P2046">
        <f t="shared" ca="1" si="1224"/>
        <v>202003</v>
      </c>
      <c r="Q2046" t="str">
        <f t="shared" si="1225"/>
        <v>FY2020 Q2 Feb</v>
      </c>
      <c r="R2046">
        <f t="shared" si="1226"/>
        <v>2020</v>
      </c>
      <c r="S2046" s="8" t="str">
        <f t="shared" si="1227"/>
        <v>Feb</v>
      </c>
      <c r="T2046" s="8" t="str">
        <f t="shared" si="1228"/>
        <v>Q2</v>
      </c>
      <c r="U2046">
        <f t="shared" si="1229"/>
        <v>5</v>
      </c>
      <c r="V2046">
        <f t="shared" si="1230"/>
        <v>2</v>
      </c>
      <c r="W2046">
        <f t="shared" si="1231"/>
        <v>202005</v>
      </c>
      <c r="X2046">
        <f t="shared" si="1232"/>
        <v>202002</v>
      </c>
      <c r="Y2046" t="str">
        <f t="shared" si="1233"/>
        <v>FY2020 Q1 Feb</v>
      </c>
      <c r="Z2046">
        <f t="shared" si="1234"/>
        <v>2020</v>
      </c>
      <c r="AA2046" s="8" t="str">
        <f t="shared" si="1235"/>
        <v>Feb</v>
      </c>
      <c r="AB2046" s="8" t="str">
        <f t="shared" si="1236"/>
        <v>Q1</v>
      </c>
      <c r="AC2046">
        <f t="shared" si="1237"/>
        <v>2</v>
      </c>
      <c r="AD2046">
        <f t="shared" si="1238"/>
        <v>1</v>
      </c>
      <c r="AE2046">
        <f t="shared" si="1239"/>
        <v>202002</v>
      </c>
      <c r="AF2046">
        <f t="shared" si="1240"/>
        <v>202001</v>
      </c>
      <c r="AG2046" s="9">
        <f t="shared" ca="1" si="1241"/>
        <v>0</v>
      </c>
      <c r="AH2046">
        <f t="shared" ca="1" si="1242"/>
        <v>2</v>
      </c>
      <c r="AI2046" s="9">
        <f t="shared" ca="1" si="1243"/>
        <v>7</v>
      </c>
      <c r="AJ2046" s="9">
        <f t="shared" ca="1" si="1244"/>
        <v>0</v>
      </c>
      <c r="AK2046" s="9">
        <f t="shared" si="1245"/>
        <v>4</v>
      </c>
      <c r="AL2046" s="9">
        <f t="shared" si="1246"/>
        <v>9</v>
      </c>
      <c r="AM2046" s="9">
        <f t="shared" si="1247"/>
        <v>17</v>
      </c>
      <c r="AN2046" s="2">
        <v>43887.725694444445</v>
      </c>
      <c r="AO2046">
        <v>6051</v>
      </c>
      <c r="AP2046" s="1">
        <v>20000</v>
      </c>
      <c r="AQ2046" t="s">
        <v>5</v>
      </c>
    </row>
    <row r="2047" spans="1:43" x14ac:dyDescent="0.3">
      <c r="A2047" t="str">
        <f t="shared" ca="1" si="1209"/>
        <v>FY2020 Q4 Sep</v>
      </c>
      <c r="B2047">
        <f t="shared" ca="1" si="1210"/>
        <v>2020</v>
      </c>
      <c r="C2047" s="8" t="str">
        <f t="shared" ca="1" si="1211"/>
        <v>Sep</v>
      </c>
      <c r="D2047" s="8" t="str">
        <f t="shared" ca="1" si="1212"/>
        <v>Q4</v>
      </c>
      <c r="E2047">
        <f t="shared" ca="1" si="1213"/>
        <v>12</v>
      </c>
      <c r="F2047">
        <f t="shared" ca="1" si="1214"/>
        <v>4</v>
      </c>
      <c r="G2047">
        <f t="shared" ca="1" si="1215"/>
        <v>202012</v>
      </c>
      <c r="H2047">
        <f t="shared" ca="1" si="1216"/>
        <v>202004</v>
      </c>
      <c r="I2047" t="str">
        <f t="shared" ca="1" si="1217"/>
        <v>FY2020 Q3 Sep</v>
      </c>
      <c r="J2047">
        <f t="shared" ca="1" si="1218"/>
        <v>2020</v>
      </c>
      <c r="K2047" s="8" t="str">
        <f t="shared" ca="1" si="1219"/>
        <v>Sep</v>
      </c>
      <c r="L2047" s="8" t="str">
        <f t="shared" ca="1" si="1220"/>
        <v>Q3</v>
      </c>
      <c r="M2047">
        <f t="shared" ca="1" si="1221"/>
        <v>9</v>
      </c>
      <c r="N2047">
        <f t="shared" ca="1" si="1222"/>
        <v>3</v>
      </c>
      <c r="O2047">
        <f t="shared" ca="1" si="1223"/>
        <v>202009</v>
      </c>
      <c r="P2047">
        <f t="shared" ca="1" si="1224"/>
        <v>202003</v>
      </c>
      <c r="Q2047" t="str">
        <f t="shared" si="1225"/>
        <v>FY2019 Q4 Sep</v>
      </c>
      <c r="R2047">
        <f t="shared" si="1226"/>
        <v>2019</v>
      </c>
      <c r="S2047" s="8" t="str">
        <f t="shared" si="1227"/>
        <v>Sep</v>
      </c>
      <c r="T2047" s="8" t="str">
        <f t="shared" si="1228"/>
        <v>Q4</v>
      </c>
      <c r="U2047">
        <f t="shared" si="1229"/>
        <v>12</v>
      </c>
      <c r="V2047">
        <f t="shared" si="1230"/>
        <v>4</v>
      </c>
      <c r="W2047">
        <f t="shared" si="1231"/>
        <v>201912</v>
      </c>
      <c r="X2047">
        <f t="shared" si="1232"/>
        <v>201904</v>
      </c>
      <c r="Y2047" t="str">
        <f t="shared" si="1233"/>
        <v>FY2019 Q3 Sep</v>
      </c>
      <c r="Z2047">
        <f t="shared" si="1234"/>
        <v>2019</v>
      </c>
      <c r="AA2047" s="8" t="str">
        <f t="shared" si="1235"/>
        <v>Sep</v>
      </c>
      <c r="AB2047" s="8" t="str">
        <f t="shared" si="1236"/>
        <v>Q3</v>
      </c>
      <c r="AC2047">
        <f t="shared" si="1237"/>
        <v>9</v>
      </c>
      <c r="AD2047">
        <f t="shared" si="1238"/>
        <v>3</v>
      </c>
      <c r="AE2047">
        <f t="shared" si="1239"/>
        <v>201909</v>
      </c>
      <c r="AF2047">
        <f t="shared" si="1240"/>
        <v>201903</v>
      </c>
      <c r="AG2047" s="9">
        <f t="shared" ca="1" si="1241"/>
        <v>1</v>
      </c>
      <c r="AH2047">
        <f t="shared" ca="1" si="1242"/>
        <v>4</v>
      </c>
      <c r="AI2047" s="9">
        <f t="shared" ca="1" si="1243"/>
        <v>12</v>
      </c>
      <c r="AJ2047" s="9">
        <f t="shared" ca="1" si="1244"/>
        <v>1</v>
      </c>
      <c r="AK2047" s="9">
        <f t="shared" si="1245"/>
        <v>6</v>
      </c>
      <c r="AL2047" s="9">
        <f t="shared" si="1246"/>
        <v>36</v>
      </c>
      <c r="AM2047" s="9">
        <f t="shared" si="1247"/>
        <v>16</v>
      </c>
      <c r="AN2047" s="2">
        <v>43714.678472222222</v>
      </c>
      <c r="AO2047">
        <v>6089</v>
      </c>
      <c r="AP2047" s="1">
        <v>20000</v>
      </c>
      <c r="AQ2047" t="s">
        <v>4</v>
      </c>
    </row>
    <row r="2048" spans="1:43" x14ac:dyDescent="0.3">
      <c r="A2048" t="str">
        <f t="shared" ca="1" si="1209"/>
        <v>FY2020 Q4 Sep</v>
      </c>
      <c r="B2048">
        <f t="shared" ca="1" si="1210"/>
        <v>2020</v>
      </c>
      <c r="C2048" s="8" t="str">
        <f t="shared" ca="1" si="1211"/>
        <v>Sep</v>
      </c>
      <c r="D2048" s="8" t="str">
        <f t="shared" ca="1" si="1212"/>
        <v>Q4</v>
      </c>
      <c r="E2048">
        <f t="shared" ca="1" si="1213"/>
        <v>12</v>
      </c>
      <c r="F2048">
        <f t="shared" ca="1" si="1214"/>
        <v>4</v>
      </c>
      <c r="G2048">
        <f t="shared" ca="1" si="1215"/>
        <v>202012</v>
      </c>
      <c r="H2048">
        <f t="shared" ca="1" si="1216"/>
        <v>202004</v>
      </c>
      <c r="I2048" t="str">
        <f t="shared" ca="1" si="1217"/>
        <v>FY2020 Q3 Sep</v>
      </c>
      <c r="J2048">
        <f t="shared" ca="1" si="1218"/>
        <v>2020</v>
      </c>
      <c r="K2048" s="8" t="str">
        <f t="shared" ca="1" si="1219"/>
        <v>Sep</v>
      </c>
      <c r="L2048" s="8" t="str">
        <f t="shared" ca="1" si="1220"/>
        <v>Q3</v>
      </c>
      <c r="M2048">
        <f t="shared" ca="1" si="1221"/>
        <v>9</v>
      </c>
      <c r="N2048">
        <f t="shared" ca="1" si="1222"/>
        <v>3</v>
      </c>
      <c r="O2048">
        <f t="shared" ca="1" si="1223"/>
        <v>202009</v>
      </c>
      <c r="P2048">
        <f t="shared" ca="1" si="1224"/>
        <v>202003</v>
      </c>
      <c r="Q2048" t="str">
        <f t="shared" si="1225"/>
        <v>FY2020 Q1 Dec</v>
      </c>
      <c r="R2048">
        <f t="shared" si="1226"/>
        <v>2020</v>
      </c>
      <c r="S2048" s="8" t="str">
        <f t="shared" si="1227"/>
        <v>Dec</v>
      </c>
      <c r="T2048" s="8" t="str">
        <f t="shared" si="1228"/>
        <v>Q1</v>
      </c>
      <c r="U2048">
        <f t="shared" si="1229"/>
        <v>3</v>
      </c>
      <c r="V2048">
        <f t="shared" si="1230"/>
        <v>1</v>
      </c>
      <c r="W2048">
        <f t="shared" si="1231"/>
        <v>202003</v>
      </c>
      <c r="X2048">
        <f t="shared" si="1232"/>
        <v>202001</v>
      </c>
      <c r="Y2048" t="str">
        <f t="shared" si="1233"/>
        <v>FY2019 Q4 Dec</v>
      </c>
      <c r="Z2048">
        <f t="shared" si="1234"/>
        <v>2019</v>
      </c>
      <c r="AA2048" s="8" t="str">
        <f t="shared" si="1235"/>
        <v>Dec</v>
      </c>
      <c r="AB2048" s="8" t="str">
        <f t="shared" si="1236"/>
        <v>Q4</v>
      </c>
      <c r="AC2048">
        <f t="shared" si="1237"/>
        <v>12</v>
      </c>
      <c r="AD2048">
        <f t="shared" si="1238"/>
        <v>4</v>
      </c>
      <c r="AE2048">
        <f t="shared" si="1239"/>
        <v>201912</v>
      </c>
      <c r="AF2048">
        <f t="shared" si="1240"/>
        <v>201904</v>
      </c>
      <c r="AG2048" s="9">
        <f t="shared" ca="1" si="1241"/>
        <v>0</v>
      </c>
      <c r="AH2048">
        <f t="shared" ca="1" si="1242"/>
        <v>3</v>
      </c>
      <c r="AI2048" s="9">
        <f t="shared" ca="1" si="1243"/>
        <v>9</v>
      </c>
      <c r="AJ2048" s="9">
        <f t="shared" ca="1" si="1244"/>
        <v>1</v>
      </c>
      <c r="AK2048" s="9">
        <f t="shared" si="1245"/>
        <v>3</v>
      </c>
      <c r="AL2048" s="9">
        <f t="shared" si="1246"/>
        <v>50</v>
      </c>
      <c r="AM2048" s="9">
        <f t="shared" si="1247"/>
        <v>13</v>
      </c>
      <c r="AN2048" s="2">
        <v>43809.553472222222</v>
      </c>
      <c r="AO2048">
        <v>6090</v>
      </c>
      <c r="AP2048" s="1">
        <v>20000</v>
      </c>
      <c r="AQ2048" t="s">
        <v>5</v>
      </c>
    </row>
    <row r="2049" spans="1:43" x14ac:dyDescent="0.3">
      <c r="A2049" t="str">
        <f t="shared" ca="1" si="1209"/>
        <v>FY2020 Q4 Sep</v>
      </c>
      <c r="B2049">
        <f t="shared" ca="1" si="1210"/>
        <v>2020</v>
      </c>
      <c r="C2049" s="8" t="str">
        <f t="shared" ca="1" si="1211"/>
        <v>Sep</v>
      </c>
      <c r="D2049" s="8" t="str">
        <f t="shared" ca="1" si="1212"/>
        <v>Q4</v>
      </c>
      <c r="E2049">
        <f t="shared" ca="1" si="1213"/>
        <v>12</v>
      </c>
      <c r="F2049">
        <f t="shared" ca="1" si="1214"/>
        <v>4</v>
      </c>
      <c r="G2049">
        <f t="shared" ca="1" si="1215"/>
        <v>202012</v>
      </c>
      <c r="H2049">
        <f t="shared" ca="1" si="1216"/>
        <v>202004</v>
      </c>
      <c r="I2049" t="str">
        <f t="shared" ca="1" si="1217"/>
        <v>FY2020 Q3 Sep</v>
      </c>
      <c r="J2049">
        <f t="shared" ca="1" si="1218"/>
        <v>2020</v>
      </c>
      <c r="K2049" s="8" t="str">
        <f t="shared" ca="1" si="1219"/>
        <v>Sep</v>
      </c>
      <c r="L2049" s="8" t="str">
        <f t="shared" ca="1" si="1220"/>
        <v>Q3</v>
      </c>
      <c r="M2049">
        <f t="shared" ca="1" si="1221"/>
        <v>9</v>
      </c>
      <c r="N2049">
        <f t="shared" ca="1" si="1222"/>
        <v>3</v>
      </c>
      <c r="O2049">
        <f t="shared" ca="1" si="1223"/>
        <v>202009</v>
      </c>
      <c r="P2049">
        <f t="shared" ca="1" si="1224"/>
        <v>202003</v>
      </c>
      <c r="Q2049" t="str">
        <f t="shared" si="1225"/>
        <v>FY2020 Q2 Mar</v>
      </c>
      <c r="R2049">
        <f t="shared" si="1226"/>
        <v>2020</v>
      </c>
      <c r="S2049" s="8" t="str">
        <f t="shared" si="1227"/>
        <v>Mar</v>
      </c>
      <c r="T2049" s="8" t="str">
        <f t="shared" si="1228"/>
        <v>Q2</v>
      </c>
      <c r="U2049">
        <f t="shared" si="1229"/>
        <v>6</v>
      </c>
      <c r="V2049">
        <f t="shared" si="1230"/>
        <v>2</v>
      </c>
      <c r="W2049">
        <f t="shared" si="1231"/>
        <v>202006</v>
      </c>
      <c r="X2049">
        <f t="shared" si="1232"/>
        <v>202002</v>
      </c>
      <c r="Y2049" t="str">
        <f t="shared" si="1233"/>
        <v>FY2020 Q1 Mar</v>
      </c>
      <c r="Z2049">
        <f t="shared" si="1234"/>
        <v>2020</v>
      </c>
      <c r="AA2049" s="8" t="str">
        <f t="shared" si="1235"/>
        <v>Mar</v>
      </c>
      <c r="AB2049" s="8" t="str">
        <f t="shared" si="1236"/>
        <v>Q1</v>
      </c>
      <c r="AC2049">
        <f t="shared" si="1237"/>
        <v>3</v>
      </c>
      <c r="AD2049">
        <f t="shared" si="1238"/>
        <v>1</v>
      </c>
      <c r="AE2049">
        <f t="shared" si="1239"/>
        <v>202003</v>
      </c>
      <c r="AF2049">
        <f t="shared" si="1240"/>
        <v>202001</v>
      </c>
      <c r="AG2049" s="9">
        <f t="shared" ca="1" si="1241"/>
        <v>0</v>
      </c>
      <c r="AH2049">
        <f t="shared" ca="1" si="1242"/>
        <v>2</v>
      </c>
      <c r="AI2049" s="9">
        <f t="shared" ca="1" si="1243"/>
        <v>6</v>
      </c>
      <c r="AJ2049" s="9">
        <f t="shared" ca="1" si="1244"/>
        <v>0</v>
      </c>
      <c r="AK2049" s="9">
        <f t="shared" si="1245"/>
        <v>5</v>
      </c>
      <c r="AL2049" s="9">
        <f t="shared" si="1246"/>
        <v>10</v>
      </c>
      <c r="AM2049" s="9">
        <f t="shared" si="1247"/>
        <v>12</v>
      </c>
      <c r="AN2049" s="2">
        <v>43895.538888888892</v>
      </c>
      <c r="AO2049">
        <v>6099</v>
      </c>
      <c r="AP2049" s="1">
        <v>20000</v>
      </c>
      <c r="AQ2049" t="s">
        <v>5</v>
      </c>
    </row>
    <row r="2050" spans="1:43" x14ac:dyDescent="0.3">
      <c r="A2050" t="str">
        <f t="shared" ref="A2050:A2113" ca="1" si="1248">_xlfn.CONCAT("FY",YEAR(EDATE(TODAY(),3))," ","Q",ROUNDUP(MONTH(EDATE(TODAY(),3))/3,0)," ",(TEXT(TODAY(),"MMM")))</f>
        <v>FY2020 Q4 Sep</v>
      </c>
      <c r="B2050">
        <f t="shared" ref="B2050:B2113" ca="1" si="1249">YEAR(EDATE(TODAY(),3))</f>
        <v>2020</v>
      </c>
      <c r="C2050" s="8" t="str">
        <f t="shared" ref="C2050:C2113" ca="1" si="1250">TEXT(TODAY(),"MMM")</f>
        <v>Sep</v>
      </c>
      <c r="D2050" s="8" t="str">
        <f t="shared" ref="D2050:D2113" ca="1" si="1251">_xlfn.CONCAT("Q",ROUNDUP(MONTH(EDATE(TODAY(),3))/3,0))</f>
        <v>Q4</v>
      </c>
      <c r="E2050">
        <f t="shared" ref="E2050:E2113" ca="1" si="1252">MONTH(EDATE(TODAY(),3))</f>
        <v>12</v>
      </c>
      <c r="F2050">
        <f t="shared" ref="F2050:F2113" ca="1" si="1253">ROUNDUP(MONTH(EDATE(TODAY(),3))/3,0)</f>
        <v>4</v>
      </c>
      <c r="G2050">
        <f t="shared" ref="G2050:G2113" ca="1" si="1254">_xlfn.NUMBERVALUE(IF(LEN(MONTH(EDATE(TODAY(),3)))=1,_xlfn.CONCAT(YEAR(EDATE(TODAY(),3)),"0",MONTH(EDATE(TODAY(),3))),_xlfn.CONCAT(YEAR(EDATE(TODAY(),3)),MONTH(EDATE(TODAY(),3)))))</f>
        <v>202012</v>
      </c>
      <c r="H2050">
        <f t="shared" ref="H2050:H2113" ca="1" si="1255">_xlfn.NUMBERVALUE(IF(LEN(ROUNDUP(MONTH(EDATE(TODAY(),3))/3,0))=1,_xlfn.CONCAT(YEAR(EDATE(TODAY(),3)),"0",ROUNDUP(MONTH(EDATE(TODAY(),3))/3,0)),_xlfn.CONCAT(YEAR(EDATE(TODAY(),3)),ROUNDUP(MONTH(EDATE(TODAY(),3))/3,0))))</f>
        <v>202004</v>
      </c>
      <c r="I2050" t="str">
        <f t="shared" ref="I2050:I2113" ca="1" si="1256">_xlfn.CONCAT("FY",YEAR(EDATE(TODAY(),0))," ","Q",ROUNDUP(MONTH(EDATE(TODAY(),0))/3,0)," ",(TEXT(TODAY(),"MMM")))</f>
        <v>FY2020 Q3 Sep</v>
      </c>
      <c r="J2050">
        <f t="shared" ref="J2050:J2113" ca="1" si="1257">YEAR(EDATE(TODAY(),0))</f>
        <v>2020</v>
      </c>
      <c r="K2050" s="8" t="str">
        <f t="shared" ref="K2050:K2113" ca="1" si="1258">TEXT(TODAY(),"MMM")</f>
        <v>Sep</v>
      </c>
      <c r="L2050" s="8" t="str">
        <f t="shared" ref="L2050:L2113" ca="1" si="1259">_xlfn.CONCAT("Q",ROUNDUP(MONTH(EDATE(TODAY(),0))/3,0))</f>
        <v>Q3</v>
      </c>
      <c r="M2050">
        <f t="shared" ref="M2050:M2113" ca="1" si="1260">MONTH(EDATE(TODAY(),0))</f>
        <v>9</v>
      </c>
      <c r="N2050">
        <f t="shared" ref="N2050:N2113" ca="1" si="1261">ROUNDUP(MONTH(EDATE(TODAY(),0))/3,0)</f>
        <v>3</v>
      </c>
      <c r="O2050">
        <f t="shared" ref="O2050:O2113" ca="1" si="1262">_xlfn.NUMBERVALUE(IF(LEN(MONTH(EDATE(TODAY(),0)))=1,_xlfn.CONCAT(YEAR(EDATE(TODAY(),0)),"0",MONTH(EDATE(TODAY(),0))),_xlfn.CONCAT(YEAR(EDATE(TODAY(),0)),MONTH(EDATE(TODAY(),0)))))</f>
        <v>202009</v>
      </c>
      <c r="P2050">
        <f t="shared" ref="P2050:P2113" ca="1" si="1263">_xlfn.NUMBERVALUE(IF(LEN(ROUNDUP(MONTH(EDATE(TODAY(),0))/3,0))=1,_xlfn.CONCAT(YEAR(EDATE(TODAY(),0)),"0",ROUNDUP(MONTH(EDATE(TODAY(),0))/3,0)),_xlfn.CONCAT(YEAR(EDATE(TODAY(),0)),ROUNDUP(MONTH(EDATE(TODAY(),0))/3,0))))</f>
        <v>202003</v>
      </c>
      <c r="Q2050" t="str">
        <f t="shared" ref="Q2050:Q2113" si="1264">_xlfn.CONCAT("FY",YEAR(EDATE($AN2050,3))," ","Q",ROUNDUP(MONTH(EDATE($AN2050,3))/3,0)," ",(TEXT($AN2050,"MMM")))</f>
        <v>FY2020 Q1 Nov</v>
      </c>
      <c r="R2050">
        <f t="shared" ref="R2050:R2113" si="1265">YEAR(EDATE($AN2050,3))</f>
        <v>2020</v>
      </c>
      <c r="S2050" s="8" t="str">
        <f t="shared" ref="S2050:S2113" si="1266">TEXT($AN2050,"MMM")</f>
        <v>Nov</v>
      </c>
      <c r="T2050" s="8" t="str">
        <f t="shared" ref="T2050:T2113" si="1267">_xlfn.CONCAT("Q",ROUNDUP(MONTH(EDATE($AN2050,3))/3,0))</f>
        <v>Q1</v>
      </c>
      <c r="U2050">
        <f t="shared" ref="U2050:U2113" si="1268">MONTH(EDATE($AN2050,3))</f>
        <v>2</v>
      </c>
      <c r="V2050">
        <f t="shared" ref="V2050:V2113" si="1269">ROUNDUP(MONTH(EDATE($AN2050,3))/3,0)</f>
        <v>1</v>
      </c>
      <c r="W2050">
        <f t="shared" ref="W2050:W2113" si="1270">_xlfn.NUMBERVALUE(IF(LEN(MONTH(EDATE($AN2050,3)))=1,_xlfn.CONCAT(YEAR(EDATE($AN2050,3)),"0",MONTH(EDATE($AN2050,3))),_xlfn.CONCAT(YEAR(EDATE($AN2050,3)),MONTH(EDATE($AN2050,3)))))</f>
        <v>202002</v>
      </c>
      <c r="X2050">
        <f t="shared" ref="X2050:X2113" si="1271">_xlfn.NUMBERVALUE(IF(LEN(ROUNDUP(MONTH(EDATE($AN2050,3))/3,0))=1,_xlfn.CONCAT(YEAR(EDATE($AN2050,3)),"0",ROUNDUP(MONTH(EDATE($AN2050,3))/3,0)),_xlfn.CONCAT(YEAR(EDATE($AN2050,3)),ROUNDUP(MONTH(EDATE($AN2050,3))/3,0))))</f>
        <v>202001</v>
      </c>
      <c r="Y2050" t="str">
        <f t="shared" ref="Y2050:Y2113" si="1272">_xlfn.CONCAT("FY",YEAR(EDATE($AN2050,0))," ","Q",ROUNDUP(MONTH(EDATE($AN2050,0))/3,0)," ",(TEXT($AN2050,"MMM")))</f>
        <v>FY2019 Q4 Nov</v>
      </c>
      <c r="Z2050">
        <f t="shared" ref="Z2050:Z2113" si="1273">YEAR(EDATE($AN2050,0))</f>
        <v>2019</v>
      </c>
      <c r="AA2050" s="8" t="str">
        <f t="shared" ref="AA2050:AA2113" si="1274">TEXT($AN2050,"MMM")</f>
        <v>Nov</v>
      </c>
      <c r="AB2050" s="8" t="str">
        <f t="shared" ref="AB2050:AB2113" si="1275">_xlfn.CONCAT("Q",ROUNDUP(MONTH(EDATE($AN2050,0))/3,0))</f>
        <v>Q4</v>
      </c>
      <c r="AC2050">
        <f t="shared" ref="AC2050:AC2113" si="1276">MONTH(EDATE($AN2050,0))</f>
        <v>11</v>
      </c>
      <c r="AD2050">
        <f t="shared" ref="AD2050:AD2113" si="1277">ROUNDUP(MONTH(EDATE($AN2050,0))/3,0)</f>
        <v>4</v>
      </c>
      <c r="AE2050">
        <f t="shared" ref="AE2050:AE2113" si="1278">_xlfn.NUMBERVALUE(IF(LEN(MONTH(EDATE($AN2050,0)))=1,_xlfn.CONCAT(YEAR(EDATE($AN2050,0)),"0",MONTH(EDATE($AN2050,0))),_xlfn.CONCAT(YEAR(EDATE($AN2050,0)),MONTH(EDATE($AN2050,0)))))</f>
        <v>201911</v>
      </c>
      <c r="AF2050">
        <f t="shared" ref="AF2050:AF2113" si="1279">_xlfn.NUMBERVALUE(IF(LEN(ROUNDUP(MONTH(EDATE($AN2050,0))/3,0))=1,_xlfn.CONCAT(YEAR(EDATE($AN2050,0)),"0",ROUNDUP(MONTH(EDATE($AN2050,0))/3,0)),_xlfn.CONCAT(YEAR(EDATE($AN2050,0)),ROUNDUP(MONTH(EDATE($AN2050,0))/3,0))))</f>
        <v>201904</v>
      </c>
      <c r="AG2050" s="9">
        <f t="shared" ref="AG2050:AG2113" ca="1" si="1280">YEAR(EDATE(TODAY(),3))-YEAR(EDATE($AN2050,3))</f>
        <v>0</v>
      </c>
      <c r="AH2050">
        <f t="shared" ref="AH2050:AH2113" ca="1" si="1281">ROUND(AI2050/3,0)</f>
        <v>3</v>
      </c>
      <c r="AI2050" s="9">
        <f t="shared" ref="AI2050:AI2113" ca="1" si="1282">MONTH(TODAY())-(MONTH(AN2050)-
(YEAR(TODAY())-YEAR(AN2050))*12)</f>
        <v>10</v>
      </c>
      <c r="AJ2050" s="9">
        <f t="shared" ref="AJ2050:AJ2113" ca="1" si="1283">YEAR(TODAY())-YEAR($AN2050)</f>
        <v>1</v>
      </c>
      <c r="AK2050" s="9">
        <f t="shared" si="1245"/>
        <v>6</v>
      </c>
      <c r="AL2050" s="9">
        <f t="shared" si="1246"/>
        <v>44</v>
      </c>
      <c r="AM2050" s="9">
        <f t="shared" si="1247"/>
        <v>11</v>
      </c>
      <c r="AN2050" s="2">
        <v>43770.458333333336</v>
      </c>
      <c r="AO2050">
        <v>6140</v>
      </c>
      <c r="AP2050" s="1">
        <v>20000</v>
      </c>
      <c r="AQ2050" t="s">
        <v>5</v>
      </c>
    </row>
    <row r="2051" spans="1:43" x14ac:dyDescent="0.3">
      <c r="A2051" t="str">
        <f t="shared" ca="1" si="1248"/>
        <v>FY2020 Q4 Sep</v>
      </c>
      <c r="B2051">
        <f t="shared" ca="1" si="1249"/>
        <v>2020</v>
      </c>
      <c r="C2051" s="8" t="str">
        <f t="shared" ca="1" si="1250"/>
        <v>Sep</v>
      </c>
      <c r="D2051" s="8" t="str">
        <f t="shared" ca="1" si="1251"/>
        <v>Q4</v>
      </c>
      <c r="E2051">
        <f t="shared" ca="1" si="1252"/>
        <v>12</v>
      </c>
      <c r="F2051">
        <f t="shared" ca="1" si="1253"/>
        <v>4</v>
      </c>
      <c r="G2051">
        <f t="shared" ca="1" si="1254"/>
        <v>202012</v>
      </c>
      <c r="H2051">
        <f t="shared" ca="1" si="1255"/>
        <v>202004</v>
      </c>
      <c r="I2051" t="str">
        <f t="shared" ca="1" si="1256"/>
        <v>FY2020 Q3 Sep</v>
      </c>
      <c r="J2051">
        <f t="shared" ca="1" si="1257"/>
        <v>2020</v>
      </c>
      <c r="K2051" s="8" t="str">
        <f t="shared" ca="1" si="1258"/>
        <v>Sep</v>
      </c>
      <c r="L2051" s="8" t="str">
        <f t="shared" ca="1" si="1259"/>
        <v>Q3</v>
      </c>
      <c r="M2051">
        <f t="shared" ca="1" si="1260"/>
        <v>9</v>
      </c>
      <c r="N2051">
        <f t="shared" ca="1" si="1261"/>
        <v>3</v>
      </c>
      <c r="O2051">
        <f t="shared" ca="1" si="1262"/>
        <v>202009</v>
      </c>
      <c r="P2051">
        <f t="shared" ca="1" si="1263"/>
        <v>202003</v>
      </c>
      <c r="Q2051" t="str">
        <f t="shared" si="1264"/>
        <v>FY2019 Q4 Sep</v>
      </c>
      <c r="R2051">
        <f t="shared" si="1265"/>
        <v>2019</v>
      </c>
      <c r="S2051" s="8" t="str">
        <f t="shared" si="1266"/>
        <v>Sep</v>
      </c>
      <c r="T2051" s="8" t="str">
        <f t="shared" si="1267"/>
        <v>Q4</v>
      </c>
      <c r="U2051">
        <f t="shared" si="1268"/>
        <v>12</v>
      </c>
      <c r="V2051">
        <f t="shared" si="1269"/>
        <v>4</v>
      </c>
      <c r="W2051">
        <f t="shared" si="1270"/>
        <v>201912</v>
      </c>
      <c r="X2051">
        <f t="shared" si="1271"/>
        <v>201904</v>
      </c>
      <c r="Y2051" t="str">
        <f t="shared" si="1272"/>
        <v>FY2019 Q3 Sep</v>
      </c>
      <c r="Z2051">
        <f t="shared" si="1273"/>
        <v>2019</v>
      </c>
      <c r="AA2051" s="8" t="str">
        <f t="shared" si="1274"/>
        <v>Sep</v>
      </c>
      <c r="AB2051" s="8" t="str">
        <f t="shared" si="1275"/>
        <v>Q3</v>
      </c>
      <c r="AC2051">
        <f t="shared" si="1276"/>
        <v>9</v>
      </c>
      <c r="AD2051">
        <f t="shared" si="1277"/>
        <v>3</v>
      </c>
      <c r="AE2051">
        <f t="shared" si="1278"/>
        <v>201909</v>
      </c>
      <c r="AF2051">
        <f t="shared" si="1279"/>
        <v>201903</v>
      </c>
      <c r="AG2051" s="9">
        <f t="shared" ca="1" si="1280"/>
        <v>1</v>
      </c>
      <c r="AH2051">
        <f t="shared" ca="1" si="1281"/>
        <v>4</v>
      </c>
      <c r="AI2051" s="9">
        <f t="shared" ca="1" si="1282"/>
        <v>12</v>
      </c>
      <c r="AJ2051" s="9">
        <f t="shared" ca="1" si="1283"/>
        <v>1</v>
      </c>
      <c r="AK2051" s="9">
        <f t="shared" ref="AK2051:AK2114" si="1284">WEEKDAY(AN2051)</f>
        <v>6</v>
      </c>
      <c r="AL2051" s="9">
        <f t="shared" ref="AL2051:AL2114" si="1285">WEEKNUM(AN2051)</f>
        <v>38</v>
      </c>
      <c r="AM2051" s="9">
        <f t="shared" ref="AM2051:AM2114" si="1286">HOUR(AN2051)</f>
        <v>17</v>
      </c>
      <c r="AN2051" s="2">
        <v>43728.748611111114</v>
      </c>
      <c r="AO2051">
        <v>6154</v>
      </c>
      <c r="AP2051" s="1">
        <v>20000</v>
      </c>
      <c r="AQ2051" t="s">
        <v>5</v>
      </c>
    </row>
    <row r="2052" spans="1:43" x14ac:dyDescent="0.3">
      <c r="A2052" t="str">
        <f t="shared" ca="1" si="1248"/>
        <v>FY2020 Q4 Sep</v>
      </c>
      <c r="B2052">
        <f t="shared" ca="1" si="1249"/>
        <v>2020</v>
      </c>
      <c r="C2052" s="8" t="str">
        <f t="shared" ca="1" si="1250"/>
        <v>Sep</v>
      </c>
      <c r="D2052" s="8" t="str">
        <f t="shared" ca="1" si="1251"/>
        <v>Q4</v>
      </c>
      <c r="E2052">
        <f t="shared" ca="1" si="1252"/>
        <v>12</v>
      </c>
      <c r="F2052">
        <f t="shared" ca="1" si="1253"/>
        <v>4</v>
      </c>
      <c r="G2052">
        <f t="shared" ca="1" si="1254"/>
        <v>202012</v>
      </c>
      <c r="H2052">
        <f t="shared" ca="1" si="1255"/>
        <v>202004</v>
      </c>
      <c r="I2052" t="str">
        <f t="shared" ca="1" si="1256"/>
        <v>FY2020 Q3 Sep</v>
      </c>
      <c r="J2052">
        <f t="shared" ca="1" si="1257"/>
        <v>2020</v>
      </c>
      <c r="K2052" s="8" t="str">
        <f t="shared" ca="1" si="1258"/>
        <v>Sep</v>
      </c>
      <c r="L2052" s="8" t="str">
        <f t="shared" ca="1" si="1259"/>
        <v>Q3</v>
      </c>
      <c r="M2052">
        <f t="shared" ca="1" si="1260"/>
        <v>9</v>
      </c>
      <c r="N2052">
        <f t="shared" ca="1" si="1261"/>
        <v>3</v>
      </c>
      <c r="O2052">
        <f t="shared" ca="1" si="1262"/>
        <v>202009</v>
      </c>
      <c r="P2052">
        <f t="shared" ca="1" si="1263"/>
        <v>202003</v>
      </c>
      <c r="Q2052" t="str">
        <f t="shared" si="1264"/>
        <v>FY2020 Q2 Mar</v>
      </c>
      <c r="R2052">
        <f t="shared" si="1265"/>
        <v>2020</v>
      </c>
      <c r="S2052" s="8" t="str">
        <f t="shared" si="1266"/>
        <v>Mar</v>
      </c>
      <c r="T2052" s="8" t="str">
        <f t="shared" si="1267"/>
        <v>Q2</v>
      </c>
      <c r="U2052">
        <f t="shared" si="1268"/>
        <v>6</v>
      </c>
      <c r="V2052">
        <f t="shared" si="1269"/>
        <v>2</v>
      </c>
      <c r="W2052">
        <f t="shared" si="1270"/>
        <v>202006</v>
      </c>
      <c r="X2052">
        <f t="shared" si="1271"/>
        <v>202002</v>
      </c>
      <c r="Y2052" t="str">
        <f t="shared" si="1272"/>
        <v>FY2020 Q1 Mar</v>
      </c>
      <c r="Z2052">
        <f t="shared" si="1273"/>
        <v>2020</v>
      </c>
      <c r="AA2052" s="8" t="str">
        <f t="shared" si="1274"/>
        <v>Mar</v>
      </c>
      <c r="AB2052" s="8" t="str">
        <f t="shared" si="1275"/>
        <v>Q1</v>
      </c>
      <c r="AC2052">
        <f t="shared" si="1276"/>
        <v>3</v>
      </c>
      <c r="AD2052">
        <f t="shared" si="1277"/>
        <v>1</v>
      </c>
      <c r="AE2052">
        <f t="shared" si="1278"/>
        <v>202003</v>
      </c>
      <c r="AF2052">
        <f t="shared" si="1279"/>
        <v>202001</v>
      </c>
      <c r="AG2052" s="9">
        <f t="shared" ca="1" si="1280"/>
        <v>0</v>
      </c>
      <c r="AH2052">
        <f t="shared" ca="1" si="1281"/>
        <v>2</v>
      </c>
      <c r="AI2052" s="9">
        <f t="shared" ca="1" si="1282"/>
        <v>6</v>
      </c>
      <c r="AJ2052" s="9">
        <f t="shared" ca="1" si="1283"/>
        <v>0</v>
      </c>
      <c r="AK2052" s="9">
        <f t="shared" si="1284"/>
        <v>6</v>
      </c>
      <c r="AL2052" s="9">
        <f t="shared" si="1285"/>
        <v>11</v>
      </c>
      <c r="AM2052" s="9">
        <f t="shared" si="1286"/>
        <v>17</v>
      </c>
      <c r="AN2052" s="2">
        <v>43903.708333333336</v>
      </c>
      <c r="AO2052">
        <v>6230</v>
      </c>
      <c r="AP2052" s="1">
        <v>20000</v>
      </c>
      <c r="AQ2052" t="s">
        <v>5</v>
      </c>
    </row>
    <row r="2053" spans="1:43" x14ac:dyDescent="0.3">
      <c r="A2053" t="str">
        <f t="shared" ca="1" si="1248"/>
        <v>FY2020 Q4 Sep</v>
      </c>
      <c r="B2053">
        <f t="shared" ca="1" si="1249"/>
        <v>2020</v>
      </c>
      <c r="C2053" s="8" t="str">
        <f t="shared" ca="1" si="1250"/>
        <v>Sep</v>
      </c>
      <c r="D2053" s="8" t="str">
        <f t="shared" ca="1" si="1251"/>
        <v>Q4</v>
      </c>
      <c r="E2053">
        <f t="shared" ca="1" si="1252"/>
        <v>12</v>
      </c>
      <c r="F2053">
        <f t="shared" ca="1" si="1253"/>
        <v>4</v>
      </c>
      <c r="G2053">
        <f t="shared" ca="1" si="1254"/>
        <v>202012</v>
      </c>
      <c r="H2053">
        <f t="shared" ca="1" si="1255"/>
        <v>202004</v>
      </c>
      <c r="I2053" t="str">
        <f t="shared" ca="1" si="1256"/>
        <v>FY2020 Q3 Sep</v>
      </c>
      <c r="J2053">
        <f t="shared" ca="1" si="1257"/>
        <v>2020</v>
      </c>
      <c r="K2053" s="8" t="str">
        <f t="shared" ca="1" si="1258"/>
        <v>Sep</v>
      </c>
      <c r="L2053" s="8" t="str">
        <f t="shared" ca="1" si="1259"/>
        <v>Q3</v>
      </c>
      <c r="M2053">
        <f t="shared" ca="1" si="1260"/>
        <v>9</v>
      </c>
      <c r="N2053">
        <f t="shared" ca="1" si="1261"/>
        <v>3</v>
      </c>
      <c r="O2053">
        <f t="shared" ca="1" si="1262"/>
        <v>202009</v>
      </c>
      <c r="P2053">
        <f t="shared" ca="1" si="1263"/>
        <v>202003</v>
      </c>
      <c r="Q2053" t="str">
        <f t="shared" si="1264"/>
        <v>FY2019 Q4 Sep</v>
      </c>
      <c r="R2053">
        <f t="shared" si="1265"/>
        <v>2019</v>
      </c>
      <c r="S2053" s="8" t="str">
        <f t="shared" si="1266"/>
        <v>Sep</v>
      </c>
      <c r="T2053" s="8" t="str">
        <f t="shared" si="1267"/>
        <v>Q4</v>
      </c>
      <c r="U2053">
        <f t="shared" si="1268"/>
        <v>12</v>
      </c>
      <c r="V2053">
        <f t="shared" si="1269"/>
        <v>4</v>
      </c>
      <c r="W2053">
        <f t="shared" si="1270"/>
        <v>201912</v>
      </c>
      <c r="X2053">
        <f t="shared" si="1271"/>
        <v>201904</v>
      </c>
      <c r="Y2053" t="str">
        <f t="shared" si="1272"/>
        <v>FY2019 Q3 Sep</v>
      </c>
      <c r="Z2053">
        <f t="shared" si="1273"/>
        <v>2019</v>
      </c>
      <c r="AA2053" s="8" t="str">
        <f t="shared" si="1274"/>
        <v>Sep</v>
      </c>
      <c r="AB2053" s="8" t="str">
        <f t="shared" si="1275"/>
        <v>Q3</v>
      </c>
      <c r="AC2053">
        <f t="shared" si="1276"/>
        <v>9</v>
      </c>
      <c r="AD2053">
        <f t="shared" si="1277"/>
        <v>3</v>
      </c>
      <c r="AE2053">
        <f t="shared" si="1278"/>
        <v>201909</v>
      </c>
      <c r="AF2053">
        <f t="shared" si="1279"/>
        <v>201903</v>
      </c>
      <c r="AG2053" s="9">
        <f t="shared" ca="1" si="1280"/>
        <v>1</v>
      </c>
      <c r="AH2053">
        <f t="shared" ca="1" si="1281"/>
        <v>4</v>
      </c>
      <c r="AI2053" s="9">
        <f t="shared" ca="1" si="1282"/>
        <v>12</v>
      </c>
      <c r="AJ2053" s="9">
        <f t="shared" ca="1" si="1283"/>
        <v>1</v>
      </c>
      <c r="AK2053" s="9">
        <f t="shared" si="1284"/>
        <v>5</v>
      </c>
      <c r="AL2053" s="9">
        <f t="shared" si="1285"/>
        <v>39</v>
      </c>
      <c r="AM2053" s="9">
        <f t="shared" si="1286"/>
        <v>15</v>
      </c>
      <c r="AN2053" s="2">
        <v>43734.646527777775</v>
      </c>
      <c r="AO2053">
        <v>6309</v>
      </c>
      <c r="AP2053" s="1">
        <v>20000</v>
      </c>
      <c r="AQ2053" t="s">
        <v>5</v>
      </c>
    </row>
    <row r="2054" spans="1:43" x14ac:dyDescent="0.3">
      <c r="A2054" t="str">
        <f t="shared" ca="1" si="1248"/>
        <v>FY2020 Q4 Sep</v>
      </c>
      <c r="B2054">
        <f t="shared" ca="1" si="1249"/>
        <v>2020</v>
      </c>
      <c r="C2054" s="8" t="str">
        <f t="shared" ca="1" si="1250"/>
        <v>Sep</v>
      </c>
      <c r="D2054" s="8" t="str">
        <f t="shared" ca="1" si="1251"/>
        <v>Q4</v>
      </c>
      <c r="E2054">
        <f t="shared" ca="1" si="1252"/>
        <v>12</v>
      </c>
      <c r="F2054">
        <f t="shared" ca="1" si="1253"/>
        <v>4</v>
      </c>
      <c r="G2054">
        <f t="shared" ca="1" si="1254"/>
        <v>202012</v>
      </c>
      <c r="H2054">
        <f t="shared" ca="1" si="1255"/>
        <v>202004</v>
      </c>
      <c r="I2054" t="str">
        <f t="shared" ca="1" si="1256"/>
        <v>FY2020 Q3 Sep</v>
      </c>
      <c r="J2054">
        <f t="shared" ca="1" si="1257"/>
        <v>2020</v>
      </c>
      <c r="K2054" s="8" t="str">
        <f t="shared" ca="1" si="1258"/>
        <v>Sep</v>
      </c>
      <c r="L2054" s="8" t="str">
        <f t="shared" ca="1" si="1259"/>
        <v>Q3</v>
      </c>
      <c r="M2054">
        <f t="shared" ca="1" si="1260"/>
        <v>9</v>
      </c>
      <c r="N2054">
        <f t="shared" ca="1" si="1261"/>
        <v>3</v>
      </c>
      <c r="O2054">
        <f t="shared" ca="1" si="1262"/>
        <v>202009</v>
      </c>
      <c r="P2054">
        <f t="shared" ca="1" si="1263"/>
        <v>202003</v>
      </c>
      <c r="Q2054" t="str">
        <f t="shared" si="1264"/>
        <v>FY2020 Q1 Dec</v>
      </c>
      <c r="R2054">
        <f t="shared" si="1265"/>
        <v>2020</v>
      </c>
      <c r="S2054" s="8" t="str">
        <f t="shared" si="1266"/>
        <v>Dec</v>
      </c>
      <c r="T2054" s="8" t="str">
        <f t="shared" si="1267"/>
        <v>Q1</v>
      </c>
      <c r="U2054">
        <f t="shared" si="1268"/>
        <v>3</v>
      </c>
      <c r="V2054">
        <f t="shared" si="1269"/>
        <v>1</v>
      </c>
      <c r="W2054">
        <f t="shared" si="1270"/>
        <v>202003</v>
      </c>
      <c r="X2054">
        <f t="shared" si="1271"/>
        <v>202001</v>
      </c>
      <c r="Y2054" t="str">
        <f t="shared" si="1272"/>
        <v>FY2019 Q4 Dec</v>
      </c>
      <c r="Z2054">
        <f t="shared" si="1273"/>
        <v>2019</v>
      </c>
      <c r="AA2054" s="8" t="str">
        <f t="shared" si="1274"/>
        <v>Dec</v>
      </c>
      <c r="AB2054" s="8" t="str">
        <f t="shared" si="1275"/>
        <v>Q4</v>
      </c>
      <c r="AC2054">
        <f t="shared" si="1276"/>
        <v>12</v>
      </c>
      <c r="AD2054">
        <f t="shared" si="1277"/>
        <v>4</v>
      </c>
      <c r="AE2054">
        <f t="shared" si="1278"/>
        <v>201912</v>
      </c>
      <c r="AF2054">
        <f t="shared" si="1279"/>
        <v>201904</v>
      </c>
      <c r="AG2054" s="9">
        <f t="shared" ca="1" si="1280"/>
        <v>0</v>
      </c>
      <c r="AH2054">
        <f t="shared" ca="1" si="1281"/>
        <v>3</v>
      </c>
      <c r="AI2054" s="9">
        <f t="shared" ca="1" si="1282"/>
        <v>9</v>
      </c>
      <c r="AJ2054" s="9">
        <f t="shared" ca="1" si="1283"/>
        <v>1</v>
      </c>
      <c r="AK2054" s="9">
        <f t="shared" si="1284"/>
        <v>6</v>
      </c>
      <c r="AL2054" s="9">
        <f t="shared" si="1285"/>
        <v>49</v>
      </c>
      <c r="AM2054" s="9">
        <f t="shared" si="1286"/>
        <v>17</v>
      </c>
      <c r="AN2054" s="2">
        <v>43805.73541666667</v>
      </c>
      <c r="AO2054">
        <v>6325</v>
      </c>
      <c r="AP2054" s="1">
        <v>20000</v>
      </c>
      <c r="AQ2054" t="s">
        <v>5</v>
      </c>
    </row>
    <row r="2055" spans="1:43" x14ac:dyDescent="0.3">
      <c r="A2055" t="str">
        <f t="shared" ca="1" si="1248"/>
        <v>FY2020 Q4 Sep</v>
      </c>
      <c r="B2055">
        <f t="shared" ca="1" si="1249"/>
        <v>2020</v>
      </c>
      <c r="C2055" s="8" t="str">
        <f t="shared" ca="1" si="1250"/>
        <v>Sep</v>
      </c>
      <c r="D2055" s="8" t="str">
        <f t="shared" ca="1" si="1251"/>
        <v>Q4</v>
      </c>
      <c r="E2055">
        <f t="shared" ca="1" si="1252"/>
        <v>12</v>
      </c>
      <c r="F2055">
        <f t="shared" ca="1" si="1253"/>
        <v>4</v>
      </c>
      <c r="G2055">
        <f t="shared" ca="1" si="1254"/>
        <v>202012</v>
      </c>
      <c r="H2055">
        <f t="shared" ca="1" si="1255"/>
        <v>202004</v>
      </c>
      <c r="I2055" t="str">
        <f t="shared" ca="1" si="1256"/>
        <v>FY2020 Q3 Sep</v>
      </c>
      <c r="J2055">
        <f t="shared" ca="1" si="1257"/>
        <v>2020</v>
      </c>
      <c r="K2055" s="8" t="str">
        <f t="shared" ca="1" si="1258"/>
        <v>Sep</v>
      </c>
      <c r="L2055" s="8" t="str">
        <f t="shared" ca="1" si="1259"/>
        <v>Q3</v>
      </c>
      <c r="M2055">
        <f t="shared" ca="1" si="1260"/>
        <v>9</v>
      </c>
      <c r="N2055">
        <f t="shared" ca="1" si="1261"/>
        <v>3</v>
      </c>
      <c r="O2055">
        <f t="shared" ca="1" si="1262"/>
        <v>202009</v>
      </c>
      <c r="P2055">
        <f t="shared" ca="1" si="1263"/>
        <v>202003</v>
      </c>
      <c r="Q2055" t="str">
        <f t="shared" si="1264"/>
        <v>FY2019 Q4 Sep</v>
      </c>
      <c r="R2055">
        <f t="shared" si="1265"/>
        <v>2019</v>
      </c>
      <c r="S2055" s="8" t="str">
        <f t="shared" si="1266"/>
        <v>Sep</v>
      </c>
      <c r="T2055" s="8" t="str">
        <f t="shared" si="1267"/>
        <v>Q4</v>
      </c>
      <c r="U2055">
        <f t="shared" si="1268"/>
        <v>12</v>
      </c>
      <c r="V2055">
        <f t="shared" si="1269"/>
        <v>4</v>
      </c>
      <c r="W2055">
        <f t="shared" si="1270"/>
        <v>201912</v>
      </c>
      <c r="X2055">
        <f t="shared" si="1271"/>
        <v>201904</v>
      </c>
      <c r="Y2055" t="str">
        <f t="shared" si="1272"/>
        <v>FY2019 Q3 Sep</v>
      </c>
      <c r="Z2055">
        <f t="shared" si="1273"/>
        <v>2019</v>
      </c>
      <c r="AA2055" s="8" t="str">
        <f t="shared" si="1274"/>
        <v>Sep</v>
      </c>
      <c r="AB2055" s="8" t="str">
        <f t="shared" si="1275"/>
        <v>Q3</v>
      </c>
      <c r="AC2055">
        <f t="shared" si="1276"/>
        <v>9</v>
      </c>
      <c r="AD2055">
        <f t="shared" si="1277"/>
        <v>3</v>
      </c>
      <c r="AE2055">
        <f t="shared" si="1278"/>
        <v>201909</v>
      </c>
      <c r="AF2055">
        <f t="shared" si="1279"/>
        <v>201903</v>
      </c>
      <c r="AG2055" s="9">
        <f t="shared" ca="1" si="1280"/>
        <v>1</v>
      </c>
      <c r="AH2055">
        <f t="shared" ca="1" si="1281"/>
        <v>4</v>
      </c>
      <c r="AI2055" s="9">
        <f t="shared" ca="1" si="1282"/>
        <v>12</v>
      </c>
      <c r="AJ2055" s="9">
        <f t="shared" ca="1" si="1283"/>
        <v>1</v>
      </c>
      <c r="AK2055" s="9">
        <f t="shared" si="1284"/>
        <v>4</v>
      </c>
      <c r="AL2055" s="9">
        <f t="shared" si="1285"/>
        <v>36</v>
      </c>
      <c r="AM2055" s="9">
        <f t="shared" si="1286"/>
        <v>13</v>
      </c>
      <c r="AN2055" s="2">
        <v>43712.542361111111</v>
      </c>
      <c r="AO2055">
        <v>6326</v>
      </c>
      <c r="AP2055" s="1">
        <v>20000</v>
      </c>
      <c r="AQ2055" t="s">
        <v>4</v>
      </c>
    </row>
    <row r="2056" spans="1:43" x14ac:dyDescent="0.3">
      <c r="A2056" t="str">
        <f t="shared" ca="1" si="1248"/>
        <v>FY2020 Q4 Sep</v>
      </c>
      <c r="B2056">
        <f t="shared" ca="1" si="1249"/>
        <v>2020</v>
      </c>
      <c r="C2056" s="8" t="str">
        <f t="shared" ca="1" si="1250"/>
        <v>Sep</v>
      </c>
      <c r="D2056" s="8" t="str">
        <f t="shared" ca="1" si="1251"/>
        <v>Q4</v>
      </c>
      <c r="E2056">
        <f t="shared" ca="1" si="1252"/>
        <v>12</v>
      </c>
      <c r="F2056">
        <f t="shared" ca="1" si="1253"/>
        <v>4</v>
      </c>
      <c r="G2056">
        <f t="shared" ca="1" si="1254"/>
        <v>202012</v>
      </c>
      <c r="H2056">
        <f t="shared" ca="1" si="1255"/>
        <v>202004</v>
      </c>
      <c r="I2056" t="str">
        <f t="shared" ca="1" si="1256"/>
        <v>FY2020 Q3 Sep</v>
      </c>
      <c r="J2056">
        <f t="shared" ca="1" si="1257"/>
        <v>2020</v>
      </c>
      <c r="K2056" s="8" t="str">
        <f t="shared" ca="1" si="1258"/>
        <v>Sep</v>
      </c>
      <c r="L2056" s="8" t="str">
        <f t="shared" ca="1" si="1259"/>
        <v>Q3</v>
      </c>
      <c r="M2056">
        <f t="shared" ca="1" si="1260"/>
        <v>9</v>
      </c>
      <c r="N2056">
        <f t="shared" ca="1" si="1261"/>
        <v>3</v>
      </c>
      <c r="O2056">
        <f t="shared" ca="1" si="1262"/>
        <v>202009</v>
      </c>
      <c r="P2056">
        <f t="shared" ca="1" si="1263"/>
        <v>202003</v>
      </c>
      <c r="Q2056" t="str">
        <f t="shared" si="1264"/>
        <v>FY2020 Q1 Nov</v>
      </c>
      <c r="R2056">
        <f t="shared" si="1265"/>
        <v>2020</v>
      </c>
      <c r="S2056" s="8" t="str">
        <f t="shared" si="1266"/>
        <v>Nov</v>
      </c>
      <c r="T2056" s="8" t="str">
        <f t="shared" si="1267"/>
        <v>Q1</v>
      </c>
      <c r="U2056">
        <f t="shared" si="1268"/>
        <v>2</v>
      </c>
      <c r="V2056">
        <f t="shared" si="1269"/>
        <v>1</v>
      </c>
      <c r="W2056">
        <f t="shared" si="1270"/>
        <v>202002</v>
      </c>
      <c r="X2056">
        <f t="shared" si="1271"/>
        <v>202001</v>
      </c>
      <c r="Y2056" t="str">
        <f t="shared" si="1272"/>
        <v>FY2019 Q4 Nov</v>
      </c>
      <c r="Z2056">
        <f t="shared" si="1273"/>
        <v>2019</v>
      </c>
      <c r="AA2056" s="8" t="str">
        <f t="shared" si="1274"/>
        <v>Nov</v>
      </c>
      <c r="AB2056" s="8" t="str">
        <f t="shared" si="1275"/>
        <v>Q4</v>
      </c>
      <c r="AC2056">
        <f t="shared" si="1276"/>
        <v>11</v>
      </c>
      <c r="AD2056">
        <f t="shared" si="1277"/>
        <v>4</v>
      </c>
      <c r="AE2056">
        <f t="shared" si="1278"/>
        <v>201911</v>
      </c>
      <c r="AF2056">
        <f t="shared" si="1279"/>
        <v>201904</v>
      </c>
      <c r="AG2056" s="9">
        <f t="shared" ca="1" si="1280"/>
        <v>0</v>
      </c>
      <c r="AH2056">
        <f t="shared" ca="1" si="1281"/>
        <v>3</v>
      </c>
      <c r="AI2056" s="9">
        <f t="shared" ca="1" si="1282"/>
        <v>10</v>
      </c>
      <c r="AJ2056" s="9">
        <f t="shared" ca="1" si="1283"/>
        <v>1</v>
      </c>
      <c r="AK2056" s="9">
        <f t="shared" si="1284"/>
        <v>4</v>
      </c>
      <c r="AL2056" s="9">
        <f t="shared" si="1285"/>
        <v>46</v>
      </c>
      <c r="AM2056" s="9">
        <f t="shared" si="1286"/>
        <v>14</v>
      </c>
      <c r="AN2056" s="2">
        <v>43782.613888888889</v>
      </c>
      <c r="AO2056">
        <v>6326</v>
      </c>
      <c r="AP2056" s="1">
        <v>20000</v>
      </c>
      <c r="AQ2056" t="s">
        <v>5</v>
      </c>
    </row>
    <row r="2057" spans="1:43" x14ac:dyDescent="0.3">
      <c r="A2057" t="str">
        <f t="shared" ca="1" si="1248"/>
        <v>FY2020 Q4 Sep</v>
      </c>
      <c r="B2057">
        <f t="shared" ca="1" si="1249"/>
        <v>2020</v>
      </c>
      <c r="C2057" s="8" t="str">
        <f t="shared" ca="1" si="1250"/>
        <v>Sep</v>
      </c>
      <c r="D2057" s="8" t="str">
        <f t="shared" ca="1" si="1251"/>
        <v>Q4</v>
      </c>
      <c r="E2057">
        <f t="shared" ca="1" si="1252"/>
        <v>12</v>
      </c>
      <c r="F2057">
        <f t="shared" ca="1" si="1253"/>
        <v>4</v>
      </c>
      <c r="G2057">
        <f t="shared" ca="1" si="1254"/>
        <v>202012</v>
      </c>
      <c r="H2057">
        <f t="shared" ca="1" si="1255"/>
        <v>202004</v>
      </c>
      <c r="I2057" t="str">
        <f t="shared" ca="1" si="1256"/>
        <v>FY2020 Q3 Sep</v>
      </c>
      <c r="J2057">
        <f t="shared" ca="1" si="1257"/>
        <v>2020</v>
      </c>
      <c r="K2057" s="8" t="str">
        <f t="shared" ca="1" si="1258"/>
        <v>Sep</v>
      </c>
      <c r="L2057" s="8" t="str">
        <f t="shared" ca="1" si="1259"/>
        <v>Q3</v>
      </c>
      <c r="M2057">
        <f t="shared" ca="1" si="1260"/>
        <v>9</v>
      </c>
      <c r="N2057">
        <f t="shared" ca="1" si="1261"/>
        <v>3</v>
      </c>
      <c r="O2057">
        <f t="shared" ca="1" si="1262"/>
        <v>202009</v>
      </c>
      <c r="P2057">
        <f t="shared" ca="1" si="1263"/>
        <v>202003</v>
      </c>
      <c r="Q2057" t="str">
        <f t="shared" si="1264"/>
        <v>FY2020 Q1 Nov</v>
      </c>
      <c r="R2057">
        <f t="shared" si="1265"/>
        <v>2020</v>
      </c>
      <c r="S2057" s="8" t="str">
        <f t="shared" si="1266"/>
        <v>Nov</v>
      </c>
      <c r="T2057" s="8" t="str">
        <f t="shared" si="1267"/>
        <v>Q1</v>
      </c>
      <c r="U2057">
        <f t="shared" si="1268"/>
        <v>2</v>
      </c>
      <c r="V2057">
        <f t="shared" si="1269"/>
        <v>1</v>
      </c>
      <c r="W2057">
        <f t="shared" si="1270"/>
        <v>202002</v>
      </c>
      <c r="X2057">
        <f t="shared" si="1271"/>
        <v>202001</v>
      </c>
      <c r="Y2057" t="str">
        <f t="shared" si="1272"/>
        <v>FY2019 Q4 Nov</v>
      </c>
      <c r="Z2057">
        <f t="shared" si="1273"/>
        <v>2019</v>
      </c>
      <c r="AA2057" s="8" t="str">
        <f t="shared" si="1274"/>
        <v>Nov</v>
      </c>
      <c r="AB2057" s="8" t="str">
        <f t="shared" si="1275"/>
        <v>Q4</v>
      </c>
      <c r="AC2057">
        <f t="shared" si="1276"/>
        <v>11</v>
      </c>
      <c r="AD2057">
        <f t="shared" si="1277"/>
        <v>4</v>
      </c>
      <c r="AE2057">
        <f t="shared" si="1278"/>
        <v>201911</v>
      </c>
      <c r="AF2057">
        <f t="shared" si="1279"/>
        <v>201904</v>
      </c>
      <c r="AG2057" s="9">
        <f t="shared" ca="1" si="1280"/>
        <v>0</v>
      </c>
      <c r="AH2057">
        <f t="shared" ca="1" si="1281"/>
        <v>3</v>
      </c>
      <c r="AI2057" s="9">
        <f t="shared" ca="1" si="1282"/>
        <v>10</v>
      </c>
      <c r="AJ2057" s="9">
        <f t="shared" ca="1" si="1283"/>
        <v>1</v>
      </c>
      <c r="AK2057" s="9">
        <f t="shared" si="1284"/>
        <v>6</v>
      </c>
      <c r="AL2057" s="9">
        <f t="shared" si="1285"/>
        <v>46</v>
      </c>
      <c r="AM2057" s="9">
        <f t="shared" si="1286"/>
        <v>12</v>
      </c>
      <c r="AN2057" s="2">
        <v>43784.525694444441</v>
      </c>
      <c r="AO2057">
        <v>6326</v>
      </c>
      <c r="AP2057" s="1">
        <v>20000</v>
      </c>
      <c r="AQ2057" t="s">
        <v>5</v>
      </c>
    </row>
    <row r="2058" spans="1:43" x14ac:dyDescent="0.3">
      <c r="A2058" t="str">
        <f t="shared" ca="1" si="1248"/>
        <v>FY2020 Q4 Sep</v>
      </c>
      <c r="B2058">
        <f t="shared" ca="1" si="1249"/>
        <v>2020</v>
      </c>
      <c r="C2058" s="8" t="str">
        <f t="shared" ca="1" si="1250"/>
        <v>Sep</v>
      </c>
      <c r="D2058" s="8" t="str">
        <f t="shared" ca="1" si="1251"/>
        <v>Q4</v>
      </c>
      <c r="E2058">
        <f t="shared" ca="1" si="1252"/>
        <v>12</v>
      </c>
      <c r="F2058">
        <f t="shared" ca="1" si="1253"/>
        <v>4</v>
      </c>
      <c r="G2058">
        <f t="shared" ca="1" si="1254"/>
        <v>202012</v>
      </c>
      <c r="H2058">
        <f t="shared" ca="1" si="1255"/>
        <v>202004</v>
      </c>
      <c r="I2058" t="str">
        <f t="shared" ca="1" si="1256"/>
        <v>FY2020 Q3 Sep</v>
      </c>
      <c r="J2058">
        <f t="shared" ca="1" si="1257"/>
        <v>2020</v>
      </c>
      <c r="K2058" s="8" t="str">
        <f t="shared" ca="1" si="1258"/>
        <v>Sep</v>
      </c>
      <c r="L2058" s="8" t="str">
        <f t="shared" ca="1" si="1259"/>
        <v>Q3</v>
      </c>
      <c r="M2058">
        <f t="shared" ca="1" si="1260"/>
        <v>9</v>
      </c>
      <c r="N2058">
        <f t="shared" ca="1" si="1261"/>
        <v>3</v>
      </c>
      <c r="O2058">
        <f t="shared" ca="1" si="1262"/>
        <v>202009</v>
      </c>
      <c r="P2058">
        <f t="shared" ca="1" si="1263"/>
        <v>202003</v>
      </c>
      <c r="Q2058" t="str">
        <f t="shared" si="1264"/>
        <v>FY2020 Q1 Nov</v>
      </c>
      <c r="R2058">
        <f t="shared" si="1265"/>
        <v>2020</v>
      </c>
      <c r="S2058" s="8" t="str">
        <f t="shared" si="1266"/>
        <v>Nov</v>
      </c>
      <c r="T2058" s="8" t="str">
        <f t="shared" si="1267"/>
        <v>Q1</v>
      </c>
      <c r="U2058">
        <f t="shared" si="1268"/>
        <v>2</v>
      </c>
      <c r="V2058">
        <f t="shared" si="1269"/>
        <v>1</v>
      </c>
      <c r="W2058">
        <f t="shared" si="1270"/>
        <v>202002</v>
      </c>
      <c r="X2058">
        <f t="shared" si="1271"/>
        <v>202001</v>
      </c>
      <c r="Y2058" t="str">
        <f t="shared" si="1272"/>
        <v>FY2019 Q4 Nov</v>
      </c>
      <c r="Z2058">
        <f t="shared" si="1273"/>
        <v>2019</v>
      </c>
      <c r="AA2058" s="8" t="str">
        <f t="shared" si="1274"/>
        <v>Nov</v>
      </c>
      <c r="AB2058" s="8" t="str">
        <f t="shared" si="1275"/>
        <v>Q4</v>
      </c>
      <c r="AC2058">
        <f t="shared" si="1276"/>
        <v>11</v>
      </c>
      <c r="AD2058">
        <f t="shared" si="1277"/>
        <v>4</v>
      </c>
      <c r="AE2058">
        <f t="shared" si="1278"/>
        <v>201911</v>
      </c>
      <c r="AF2058">
        <f t="shared" si="1279"/>
        <v>201904</v>
      </c>
      <c r="AG2058" s="9">
        <f t="shared" ca="1" si="1280"/>
        <v>0</v>
      </c>
      <c r="AH2058">
        <f t="shared" ca="1" si="1281"/>
        <v>3</v>
      </c>
      <c r="AI2058" s="9">
        <f t="shared" ca="1" si="1282"/>
        <v>10</v>
      </c>
      <c r="AJ2058" s="9">
        <f t="shared" ca="1" si="1283"/>
        <v>1</v>
      </c>
      <c r="AK2058" s="9">
        <f t="shared" si="1284"/>
        <v>6</v>
      </c>
      <c r="AL2058" s="9">
        <f t="shared" si="1285"/>
        <v>47</v>
      </c>
      <c r="AM2058" s="9">
        <f t="shared" si="1286"/>
        <v>12</v>
      </c>
      <c r="AN2058" s="2">
        <v>43791.509722222225</v>
      </c>
      <c r="AO2058">
        <v>6326</v>
      </c>
      <c r="AP2058" s="1">
        <v>20000</v>
      </c>
      <c r="AQ2058" t="s">
        <v>5</v>
      </c>
    </row>
    <row r="2059" spans="1:43" x14ac:dyDescent="0.3">
      <c r="A2059" t="str">
        <f t="shared" ca="1" si="1248"/>
        <v>FY2020 Q4 Sep</v>
      </c>
      <c r="B2059">
        <f t="shared" ca="1" si="1249"/>
        <v>2020</v>
      </c>
      <c r="C2059" s="8" t="str">
        <f t="shared" ca="1" si="1250"/>
        <v>Sep</v>
      </c>
      <c r="D2059" s="8" t="str">
        <f t="shared" ca="1" si="1251"/>
        <v>Q4</v>
      </c>
      <c r="E2059">
        <f t="shared" ca="1" si="1252"/>
        <v>12</v>
      </c>
      <c r="F2059">
        <f t="shared" ca="1" si="1253"/>
        <v>4</v>
      </c>
      <c r="G2059">
        <f t="shared" ca="1" si="1254"/>
        <v>202012</v>
      </c>
      <c r="H2059">
        <f t="shared" ca="1" si="1255"/>
        <v>202004</v>
      </c>
      <c r="I2059" t="str">
        <f t="shared" ca="1" si="1256"/>
        <v>FY2020 Q3 Sep</v>
      </c>
      <c r="J2059">
        <f t="shared" ca="1" si="1257"/>
        <v>2020</v>
      </c>
      <c r="K2059" s="8" t="str">
        <f t="shared" ca="1" si="1258"/>
        <v>Sep</v>
      </c>
      <c r="L2059" s="8" t="str">
        <f t="shared" ca="1" si="1259"/>
        <v>Q3</v>
      </c>
      <c r="M2059">
        <f t="shared" ca="1" si="1260"/>
        <v>9</v>
      </c>
      <c r="N2059">
        <f t="shared" ca="1" si="1261"/>
        <v>3</v>
      </c>
      <c r="O2059">
        <f t="shared" ca="1" si="1262"/>
        <v>202009</v>
      </c>
      <c r="P2059">
        <f t="shared" ca="1" si="1263"/>
        <v>202003</v>
      </c>
      <c r="Q2059" t="str">
        <f t="shared" si="1264"/>
        <v>FY2020 Q2 Feb</v>
      </c>
      <c r="R2059">
        <f t="shared" si="1265"/>
        <v>2020</v>
      </c>
      <c r="S2059" s="8" t="str">
        <f t="shared" si="1266"/>
        <v>Feb</v>
      </c>
      <c r="T2059" s="8" t="str">
        <f t="shared" si="1267"/>
        <v>Q2</v>
      </c>
      <c r="U2059">
        <f t="shared" si="1268"/>
        <v>5</v>
      </c>
      <c r="V2059">
        <f t="shared" si="1269"/>
        <v>2</v>
      </c>
      <c r="W2059">
        <f t="shared" si="1270"/>
        <v>202005</v>
      </c>
      <c r="X2059">
        <f t="shared" si="1271"/>
        <v>202002</v>
      </c>
      <c r="Y2059" t="str">
        <f t="shared" si="1272"/>
        <v>FY2020 Q1 Feb</v>
      </c>
      <c r="Z2059">
        <f t="shared" si="1273"/>
        <v>2020</v>
      </c>
      <c r="AA2059" s="8" t="str">
        <f t="shared" si="1274"/>
        <v>Feb</v>
      </c>
      <c r="AB2059" s="8" t="str">
        <f t="shared" si="1275"/>
        <v>Q1</v>
      </c>
      <c r="AC2059">
        <f t="shared" si="1276"/>
        <v>2</v>
      </c>
      <c r="AD2059">
        <f t="shared" si="1277"/>
        <v>1</v>
      </c>
      <c r="AE2059">
        <f t="shared" si="1278"/>
        <v>202002</v>
      </c>
      <c r="AF2059">
        <f t="shared" si="1279"/>
        <v>202001</v>
      </c>
      <c r="AG2059" s="9">
        <f t="shared" ca="1" si="1280"/>
        <v>0</v>
      </c>
      <c r="AH2059">
        <f t="shared" ca="1" si="1281"/>
        <v>2</v>
      </c>
      <c r="AI2059" s="9">
        <f t="shared" ca="1" si="1282"/>
        <v>7</v>
      </c>
      <c r="AJ2059" s="9">
        <f t="shared" ca="1" si="1283"/>
        <v>0</v>
      </c>
      <c r="AK2059" s="9">
        <f t="shared" si="1284"/>
        <v>6</v>
      </c>
      <c r="AL2059" s="9">
        <f t="shared" si="1285"/>
        <v>6</v>
      </c>
      <c r="AM2059" s="9">
        <f t="shared" si="1286"/>
        <v>13</v>
      </c>
      <c r="AN2059" s="2">
        <v>43868.54583333333</v>
      </c>
      <c r="AO2059">
        <v>6355</v>
      </c>
      <c r="AP2059" s="1">
        <v>20000</v>
      </c>
      <c r="AQ2059" t="s">
        <v>5</v>
      </c>
    </row>
    <row r="2060" spans="1:43" x14ac:dyDescent="0.3">
      <c r="A2060" t="str">
        <f t="shared" ca="1" si="1248"/>
        <v>FY2020 Q4 Sep</v>
      </c>
      <c r="B2060">
        <f t="shared" ca="1" si="1249"/>
        <v>2020</v>
      </c>
      <c r="C2060" s="8" t="str">
        <f t="shared" ca="1" si="1250"/>
        <v>Sep</v>
      </c>
      <c r="D2060" s="8" t="str">
        <f t="shared" ca="1" si="1251"/>
        <v>Q4</v>
      </c>
      <c r="E2060">
        <f t="shared" ca="1" si="1252"/>
        <v>12</v>
      </c>
      <c r="F2060">
        <f t="shared" ca="1" si="1253"/>
        <v>4</v>
      </c>
      <c r="G2060">
        <f t="shared" ca="1" si="1254"/>
        <v>202012</v>
      </c>
      <c r="H2060">
        <f t="shared" ca="1" si="1255"/>
        <v>202004</v>
      </c>
      <c r="I2060" t="str">
        <f t="shared" ca="1" si="1256"/>
        <v>FY2020 Q3 Sep</v>
      </c>
      <c r="J2060">
        <f t="shared" ca="1" si="1257"/>
        <v>2020</v>
      </c>
      <c r="K2060" s="8" t="str">
        <f t="shared" ca="1" si="1258"/>
        <v>Sep</v>
      </c>
      <c r="L2060" s="8" t="str">
        <f t="shared" ca="1" si="1259"/>
        <v>Q3</v>
      </c>
      <c r="M2060">
        <f t="shared" ca="1" si="1260"/>
        <v>9</v>
      </c>
      <c r="N2060">
        <f t="shared" ca="1" si="1261"/>
        <v>3</v>
      </c>
      <c r="O2060">
        <f t="shared" ca="1" si="1262"/>
        <v>202009</v>
      </c>
      <c r="P2060">
        <f t="shared" ca="1" si="1263"/>
        <v>202003</v>
      </c>
      <c r="Q2060" t="str">
        <f t="shared" si="1264"/>
        <v>FY2020 Q2 Feb</v>
      </c>
      <c r="R2060">
        <f t="shared" si="1265"/>
        <v>2020</v>
      </c>
      <c r="S2060" s="8" t="str">
        <f t="shared" si="1266"/>
        <v>Feb</v>
      </c>
      <c r="T2060" s="8" t="str">
        <f t="shared" si="1267"/>
        <v>Q2</v>
      </c>
      <c r="U2060">
        <f t="shared" si="1268"/>
        <v>5</v>
      </c>
      <c r="V2060">
        <f t="shared" si="1269"/>
        <v>2</v>
      </c>
      <c r="W2060">
        <f t="shared" si="1270"/>
        <v>202005</v>
      </c>
      <c r="X2060">
        <f t="shared" si="1271"/>
        <v>202002</v>
      </c>
      <c r="Y2060" t="str">
        <f t="shared" si="1272"/>
        <v>FY2020 Q1 Feb</v>
      </c>
      <c r="Z2060">
        <f t="shared" si="1273"/>
        <v>2020</v>
      </c>
      <c r="AA2060" s="8" t="str">
        <f t="shared" si="1274"/>
        <v>Feb</v>
      </c>
      <c r="AB2060" s="8" t="str">
        <f t="shared" si="1275"/>
        <v>Q1</v>
      </c>
      <c r="AC2060">
        <f t="shared" si="1276"/>
        <v>2</v>
      </c>
      <c r="AD2060">
        <f t="shared" si="1277"/>
        <v>1</v>
      </c>
      <c r="AE2060">
        <f t="shared" si="1278"/>
        <v>202002</v>
      </c>
      <c r="AF2060">
        <f t="shared" si="1279"/>
        <v>202001</v>
      </c>
      <c r="AG2060" s="9">
        <f t="shared" ca="1" si="1280"/>
        <v>0</v>
      </c>
      <c r="AH2060">
        <f t="shared" ca="1" si="1281"/>
        <v>2</v>
      </c>
      <c r="AI2060" s="9">
        <f t="shared" ca="1" si="1282"/>
        <v>7</v>
      </c>
      <c r="AJ2060" s="9">
        <f t="shared" ca="1" si="1283"/>
        <v>0</v>
      </c>
      <c r="AK2060" s="9">
        <f t="shared" si="1284"/>
        <v>4</v>
      </c>
      <c r="AL2060" s="9">
        <f t="shared" si="1285"/>
        <v>7</v>
      </c>
      <c r="AM2060" s="9">
        <f t="shared" si="1286"/>
        <v>12</v>
      </c>
      <c r="AN2060" s="2">
        <v>43873.532638888886</v>
      </c>
      <c r="AO2060">
        <v>6355</v>
      </c>
      <c r="AP2060" s="1">
        <v>20000</v>
      </c>
      <c r="AQ2060" t="s">
        <v>5</v>
      </c>
    </row>
    <row r="2061" spans="1:43" x14ac:dyDescent="0.3">
      <c r="A2061" t="str">
        <f t="shared" ca="1" si="1248"/>
        <v>FY2020 Q4 Sep</v>
      </c>
      <c r="B2061">
        <f t="shared" ca="1" si="1249"/>
        <v>2020</v>
      </c>
      <c r="C2061" s="8" t="str">
        <f t="shared" ca="1" si="1250"/>
        <v>Sep</v>
      </c>
      <c r="D2061" s="8" t="str">
        <f t="shared" ca="1" si="1251"/>
        <v>Q4</v>
      </c>
      <c r="E2061">
        <f t="shared" ca="1" si="1252"/>
        <v>12</v>
      </c>
      <c r="F2061">
        <f t="shared" ca="1" si="1253"/>
        <v>4</v>
      </c>
      <c r="G2061">
        <f t="shared" ca="1" si="1254"/>
        <v>202012</v>
      </c>
      <c r="H2061">
        <f t="shared" ca="1" si="1255"/>
        <v>202004</v>
      </c>
      <c r="I2061" t="str">
        <f t="shared" ca="1" si="1256"/>
        <v>FY2020 Q3 Sep</v>
      </c>
      <c r="J2061">
        <f t="shared" ca="1" si="1257"/>
        <v>2020</v>
      </c>
      <c r="K2061" s="8" t="str">
        <f t="shared" ca="1" si="1258"/>
        <v>Sep</v>
      </c>
      <c r="L2061" s="8" t="str">
        <f t="shared" ca="1" si="1259"/>
        <v>Q3</v>
      </c>
      <c r="M2061">
        <f t="shared" ca="1" si="1260"/>
        <v>9</v>
      </c>
      <c r="N2061">
        <f t="shared" ca="1" si="1261"/>
        <v>3</v>
      </c>
      <c r="O2061">
        <f t="shared" ca="1" si="1262"/>
        <v>202009</v>
      </c>
      <c r="P2061">
        <f t="shared" ca="1" si="1263"/>
        <v>202003</v>
      </c>
      <c r="Q2061" t="str">
        <f t="shared" si="1264"/>
        <v>FY2020 Q2 Jan</v>
      </c>
      <c r="R2061">
        <f t="shared" si="1265"/>
        <v>2020</v>
      </c>
      <c r="S2061" s="8" t="str">
        <f t="shared" si="1266"/>
        <v>Jan</v>
      </c>
      <c r="T2061" s="8" t="str">
        <f t="shared" si="1267"/>
        <v>Q2</v>
      </c>
      <c r="U2061">
        <f t="shared" si="1268"/>
        <v>4</v>
      </c>
      <c r="V2061">
        <f t="shared" si="1269"/>
        <v>2</v>
      </c>
      <c r="W2061">
        <f t="shared" si="1270"/>
        <v>202004</v>
      </c>
      <c r="X2061">
        <f t="shared" si="1271"/>
        <v>202002</v>
      </c>
      <c r="Y2061" t="str">
        <f t="shared" si="1272"/>
        <v>FY2020 Q1 Jan</v>
      </c>
      <c r="Z2061">
        <f t="shared" si="1273"/>
        <v>2020</v>
      </c>
      <c r="AA2061" s="8" t="str">
        <f t="shared" si="1274"/>
        <v>Jan</v>
      </c>
      <c r="AB2061" s="8" t="str">
        <f t="shared" si="1275"/>
        <v>Q1</v>
      </c>
      <c r="AC2061">
        <f t="shared" si="1276"/>
        <v>1</v>
      </c>
      <c r="AD2061">
        <f t="shared" si="1277"/>
        <v>1</v>
      </c>
      <c r="AE2061">
        <f t="shared" si="1278"/>
        <v>202001</v>
      </c>
      <c r="AF2061">
        <f t="shared" si="1279"/>
        <v>202001</v>
      </c>
      <c r="AG2061" s="9">
        <f t="shared" ca="1" si="1280"/>
        <v>0</v>
      </c>
      <c r="AH2061">
        <f t="shared" ca="1" si="1281"/>
        <v>3</v>
      </c>
      <c r="AI2061" s="9">
        <f t="shared" ca="1" si="1282"/>
        <v>8</v>
      </c>
      <c r="AJ2061" s="9">
        <f t="shared" ca="1" si="1283"/>
        <v>0</v>
      </c>
      <c r="AK2061" s="9">
        <f t="shared" si="1284"/>
        <v>6</v>
      </c>
      <c r="AL2061" s="9">
        <f t="shared" si="1285"/>
        <v>5</v>
      </c>
      <c r="AM2061" s="9">
        <f t="shared" si="1286"/>
        <v>16</v>
      </c>
      <c r="AN2061" s="2">
        <v>43861.693749999999</v>
      </c>
      <c r="AO2061">
        <v>6363</v>
      </c>
      <c r="AP2061" s="1">
        <v>20000</v>
      </c>
      <c r="AQ2061" t="s">
        <v>5</v>
      </c>
    </row>
    <row r="2062" spans="1:43" x14ac:dyDescent="0.3">
      <c r="A2062" t="str">
        <f t="shared" ca="1" si="1248"/>
        <v>FY2020 Q4 Sep</v>
      </c>
      <c r="B2062">
        <f t="shared" ca="1" si="1249"/>
        <v>2020</v>
      </c>
      <c r="C2062" s="8" t="str">
        <f t="shared" ca="1" si="1250"/>
        <v>Sep</v>
      </c>
      <c r="D2062" s="8" t="str">
        <f t="shared" ca="1" si="1251"/>
        <v>Q4</v>
      </c>
      <c r="E2062">
        <f t="shared" ca="1" si="1252"/>
        <v>12</v>
      </c>
      <c r="F2062">
        <f t="shared" ca="1" si="1253"/>
        <v>4</v>
      </c>
      <c r="G2062">
        <f t="shared" ca="1" si="1254"/>
        <v>202012</v>
      </c>
      <c r="H2062">
        <f t="shared" ca="1" si="1255"/>
        <v>202004</v>
      </c>
      <c r="I2062" t="str">
        <f t="shared" ca="1" si="1256"/>
        <v>FY2020 Q3 Sep</v>
      </c>
      <c r="J2062">
        <f t="shared" ca="1" si="1257"/>
        <v>2020</v>
      </c>
      <c r="K2062" s="8" t="str">
        <f t="shared" ca="1" si="1258"/>
        <v>Sep</v>
      </c>
      <c r="L2062" s="8" t="str">
        <f t="shared" ca="1" si="1259"/>
        <v>Q3</v>
      </c>
      <c r="M2062">
        <f t="shared" ca="1" si="1260"/>
        <v>9</v>
      </c>
      <c r="N2062">
        <f t="shared" ca="1" si="1261"/>
        <v>3</v>
      </c>
      <c r="O2062">
        <f t="shared" ca="1" si="1262"/>
        <v>202009</v>
      </c>
      <c r="P2062">
        <f t="shared" ca="1" si="1263"/>
        <v>202003</v>
      </c>
      <c r="Q2062" t="str">
        <f t="shared" si="1264"/>
        <v>FY2019 Q4 Sep</v>
      </c>
      <c r="R2062">
        <f t="shared" si="1265"/>
        <v>2019</v>
      </c>
      <c r="S2062" s="8" t="str">
        <f t="shared" si="1266"/>
        <v>Sep</v>
      </c>
      <c r="T2062" s="8" t="str">
        <f t="shared" si="1267"/>
        <v>Q4</v>
      </c>
      <c r="U2062">
        <f t="shared" si="1268"/>
        <v>12</v>
      </c>
      <c r="V2062">
        <f t="shared" si="1269"/>
        <v>4</v>
      </c>
      <c r="W2062">
        <f t="shared" si="1270"/>
        <v>201912</v>
      </c>
      <c r="X2062">
        <f t="shared" si="1271"/>
        <v>201904</v>
      </c>
      <c r="Y2062" t="str">
        <f t="shared" si="1272"/>
        <v>FY2019 Q3 Sep</v>
      </c>
      <c r="Z2062">
        <f t="shared" si="1273"/>
        <v>2019</v>
      </c>
      <c r="AA2062" s="8" t="str">
        <f t="shared" si="1274"/>
        <v>Sep</v>
      </c>
      <c r="AB2062" s="8" t="str">
        <f t="shared" si="1275"/>
        <v>Q3</v>
      </c>
      <c r="AC2062">
        <f t="shared" si="1276"/>
        <v>9</v>
      </c>
      <c r="AD2062">
        <f t="shared" si="1277"/>
        <v>3</v>
      </c>
      <c r="AE2062">
        <f t="shared" si="1278"/>
        <v>201909</v>
      </c>
      <c r="AF2062">
        <f t="shared" si="1279"/>
        <v>201903</v>
      </c>
      <c r="AG2062" s="9">
        <f t="shared" ca="1" si="1280"/>
        <v>1</v>
      </c>
      <c r="AH2062">
        <f t="shared" ca="1" si="1281"/>
        <v>4</v>
      </c>
      <c r="AI2062" s="9">
        <f t="shared" ca="1" si="1282"/>
        <v>12</v>
      </c>
      <c r="AJ2062" s="9">
        <f t="shared" ca="1" si="1283"/>
        <v>1</v>
      </c>
      <c r="AK2062" s="9">
        <f t="shared" si="1284"/>
        <v>5</v>
      </c>
      <c r="AL2062" s="9">
        <f t="shared" si="1285"/>
        <v>38</v>
      </c>
      <c r="AM2062" s="9">
        <f t="shared" si="1286"/>
        <v>11</v>
      </c>
      <c r="AN2062" s="2">
        <v>43727.473611111112</v>
      </c>
      <c r="AO2062">
        <v>6367</v>
      </c>
      <c r="AP2062" s="1">
        <v>20000</v>
      </c>
      <c r="AQ2062" t="s">
        <v>5</v>
      </c>
    </row>
    <row r="2063" spans="1:43" x14ac:dyDescent="0.3">
      <c r="A2063" t="str">
        <f t="shared" ca="1" si="1248"/>
        <v>FY2020 Q4 Sep</v>
      </c>
      <c r="B2063">
        <f t="shared" ca="1" si="1249"/>
        <v>2020</v>
      </c>
      <c r="C2063" s="8" t="str">
        <f t="shared" ca="1" si="1250"/>
        <v>Sep</v>
      </c>
      <c r="D2063" s="8" t="str">
        <f t="shared" ca="1" si="1251"/>
        <v>Q4</v>
      </c>
      <c r="E2063">
        <f t="shared" ca="1" si="1252"/>
        <v>12</v>
      </c>
      <c r="F2063">
        <f t="shared" ca="1" si="1253"/>
        <v>4</v>
      </c>
      <c r="G2063">
        <f t="shared" ca="1" si="1254"/>
        <v>202012</v>
      </c>
      <c r="H2063">
        <f t="shared" ca="1" si="1255"/>
        <v>202004</v>
      </c>
      <c r="I2063" t="str">
        <f t="shared" ca="1" si="1256"/>
        <v>FY2020 Q3 Sep</v>
      </c>
      <c r="J2063">
        <f t="shared" ca="1" si="1257"/>
        <v>2020</v>
      </c>
      <c r="K2063" s="8" t="str">
        <f t="shared" ca="1" si="1258"/>
        <v>Sep</v>
      </c>
      <c r="L2063" s="8" t="str">
        <f t="shared" ca="1" si="1259"/>
        <v>Q3</v>
      </c>
      <c r="M2063">
        <f t="shared" ca="1" si="1260"/>
        <v>9</v>
      </c>
      <c r="N2063">
        <f t="shared" ca="1" si="1261"/>
        <v>3</v>
      </c>
      <c r="O2063">
        <f t="shared" ca="1" si="1262"/>
        <v>202009</v>
      </c>
      <c r="P2063">
        <f t="shared" ca="1" si="1263"/>
        <v>202003</v>
      </c>
      <c r="Q2063" t="str">
        <f t="shared" si="1264"/>
        <v>FY2020 Q1 Oct</v>
      </c>
      <c r="R2063">
        <f t="shared" si="1265"/>
        <v>2020</v>
      </c>
      <c r="S2063" s="8" t="str">
        <f t="shared" si="1266"/>
        <v>Oct</v>
      </c>
      <c r="T2063" s="8" t="str">
        <f t="shared" si="1267"/>
        <v>Q1</v>
      </c>
      <c r="U2063">
        <f t="shared" si="1268"/>
        <v>1</v>
      </c>
      <c r="V2063">
        <f t="shared" si="1269"/>
        <v>1</v>
      </c>
      <c r="W2063">
        <f t="shared" si="1270"/>
        <v>202001</v>
      </c>
      <c r="X2063">
        <f t="shared" si="1271"/>
        <v>202001</v>
      </c>
      <c r="Y2063" t="str">
        <f t="shared" si="1272"/>
        <v>FY2019 Q4 Oct</v>
      </c>
      <c r="Z2063">
        <f t="shared" si="1273"/>
        <v>2019</v>
      </c>
      <c r="AA2063" s="8" t="str">
        <f t="shared" si="1274"/>
        <v>Oct</v>
      </c>
      <c r="AB2063" s="8" t="str">
        <f t="shared" si="1275"/>
        <v>Q4</v>
      </c>
      <c r="AC2063">
        <f t="shared" si="1276"/>
        <v>10</v>
      </c>
      <c r="AD2063">
        <f t="shared" si="1277"/>
        <v>4</v>
      </c>
      <c r="AE2063">
        <f t="shared" si="1278"/>
        <v>201910</v>
      </c>
      <c r="AF2063">
        <f t="shared" si="1279"/>
        <v>201904</v>
      </c>
      <c r="AG2063" s="9">
        <f t="shared" ca="1" si="1280"/>
        <v>0</v>
      </c>
      <c r="AH2063">
        <f t="shared" ca="1" si="1281"/>
        <v>4</v>
      </c>
      <c r="AI2063" s="9">
        <f t="shared" ca="1" si="1282"/>
        <v>11</v>
      </c>
      <c r="AJ2063" s="9">
        <f t="shared" ca="1" si="1283"/>
        <v>1</v>
      </c>
      <c r="AK2063" s="9">
        <f t="shared" si="1284"/>
        <v>6</v>
      </c>
      <c r="AL2063" s="9">
        <f t="shared" si="1285"/>
        <v>43</v>
      </c>
      <c r="AM2063" s="9">
        <f t="shared" si="1286"/>
        <v>16</v>
      </c>
      <c r="AN2063" s="2">
        <v>43763.669444444444</v>
      </c>
      <c r="AO2063">
        <v>6367</v>
      </c>
      <c r="AP2063" s="1">
        <v>20000</v>
      </c>
      <c r="AQ2063" t="s">
        <v>5</v>
      </c>
    </row>
    <row r="2064" spans="1:43" x14ac:dyDescent="0.3">
      <c r="A2064" t="str">
        <f t="shared" ca="1" si="1248"/>
        <v>FY2020 Q4 Sep</v>
      </c>
      <c r="B2064">
        <f t="shared" ca="1" si="1249"/>
        <v>2020</v>
      </c>
      <c r="C2064" s="8" t="str">
        <f t="shared" ca="1" si="1250"/>
        <v>Sep</v>
      </c>
      <c r="D2064" s="8" t="str">
        <f t="shared" ca="1" si="1251"/>
        <v>Q4</v>
      </c>
      <c r="E2064">
        <f t="shared" ca="1" si="1252"/>
        <v>12</v>
      </c>
      <c r="F2064">
        <f t="shared" ca="1" si="1253"/>
        <v>4</v>
      </c>
      <c r="G2064">
        <f t="shared" ca="1" si="1254"/>
        <v>202012</v>
      </c>
      <c r="H2064">
        <f t="shared" ca="1" si="1255"/>
        <v>202004</v>
      </c>
      <c r="I2064" t="str">
        <f t="shared" ca="1" si="1256"/>
        <v>FY2020 Q3 Sep</v>
      </c>
      <c r="J2064">
        <f t="shared" ca="1" si="1257"/>
        <v>2020</v>
      </c>
      <c r="K2064" s="8" t="str">
        <f t="shared" ca="1" si="1258"/>
        <v>Sep</v>
      </c>
      <c r="L2064" s="8" t="str">
        <f t="shared" ca="1" si="1259"/>
        <v>Q3</v>
      </c>
      <c r="M2064">
        <f t="shared" ca="1" si="1260"/>
        <v>9</v>
      </c>
      <c r="N2064">
        <f t="shared" ca="1" si="1261"/>
        <v>3</v>
      </c>
      <c r="O2064">
        <f t="shared" ca="1" si="1262"/>
        <v>202009</v>
      </c>
      <c r="P2064">
        <f t="shared" ca="1" si="1263"/>
        <v>202003</v>
      </c>
      <c r="Q2064" t="str">
        <f t="shared" si="1264"/>
        <v>FY2020 Q2 Mar</v>
      </c>
      <c r="R2064">
        <f t="shared" si="1265"/>
        <v>2020</v>
      </c>
      <c r="S2064" s="8" t="str">
        <f t="shared" si="1266"/>
        <v>Mar</v>
      </c>
      <c r="T2064" s="8" t="str">
        <f t="shared" si="1267"/>
        <v>Q2</v>
      </c>
      <c r="U2064">
        <f t="shared" si="1268"/>
        <v>6</v>
      </c>
      <c r="V2064">
        <f t="shared" si="1269"/>
        <v>2</v>
      </c>
      <c r="W2064">
        <f t="shared" si="1270"/>
        <v>202006</v>
      </c>
      <c r="X2064">
        <f t="shared" si="1271"/>
        <v>202002</v>
      </c>
      <c r="Y2064" t="str">
        <f t="shared" si="1272"/>
        <v>FY2020 Q1 Mar</v>
      </c>
      <c r="Z2064">
        <f t="shared" si="1273"/>
        <v>2020</v>
      </c>
      <c r="AA2064" s="8" t="str">
        <f t="shared" si="1274"/>
        <v>Mar</v>
      </c>
      <c r="AB2064" s="8" t="str">
        <f t="shared" si="1275"/>
        <v>Q1</v>
      </c>
      <c r="AC2064">
        <f t="shared" si="1276"/>
        <v>3</v>
      </c>
      <c r="AD2064">
        <f t="shared" si="1277"/>
        <v>1</v>
      </c>
      <c r="AE2064">
        <f t="shared" si="1278"/>
        <v>202003</v>
      </c>
      <c r="AF2064">
        <f t="shared" si="1279"/>
        <v>202001</v>
      </c>
      <c r="AG2064" s="9">
        <f t="shared" ca="1" si="1280"/>
        <v>0</v>
      </c>
      <c r="AH2064">
        <f t="shared" ca="1" si="1281"/>
        <v>2</v>
      </c>
      <c r="AI2064" s="9">
        <f t="shared" ca="1" si="1282"/>
        <v>6</v>
      </c>
      <c r="AJ2064" s="9">
        <f t="shared" ca="1" si="1283"/>
        <v>0</v>
      </c>
      <c r="AK2064" s="9">
        <f t="shared" si="1284"/>
        <v>6</v>
      </c>
      <c r="AL2064" s="9">
        <f t="shared" si="1285"/>
        <v>11</v>
      </c>
      <c r="AM2064" s="9">
        <f t="shared" si="1286"/>
        <v>15</v>
      </c>
      <c r="AN2064" s="2">
        <v>43903.630555555559</v>
      </c>
      <c r="AO2064">
        <v>6374</v>
      </c>
      <c r="AP2064" s="1">
        <v>20000</v>
      </c>
      <c r="AQ2064" t="s">
        <v>5</v>
      </c>
    </row>
    <row r="2065" spans="1:43" x14ac:dyDescent="0.3">
      <c r="A2065" t="str">
        <f t="shared" ca="1" si="1248"/>
        <v>FY2020 Q4 Sep</v>
      </c>
      <c r="B2065">
        <f t="shared" ca="1" si="1249"/>
        <v>2020</v>
      </c>
      <c r="C2065" s="8" t="str">
        <f t="shared" ca="1" si="1250"/>
        <v>Sep</v>
      </c>
      <c r="D2065" s="8" t="str">
        <f t="shared" ca="1" si="1251"/>
        <v>Q4</v>
      </c>
      <c r="E2065">
        <f t="shared" ca="1" si="1252"/>
        <v>12</v>
      </c>
      <c r="F2065">
        <f t="shared" ca="1" si="1253"/>
        <v>4</v>
      </c>
      <c r="G2065">
        <f t="shared" ca="1" si="1254"/>
        <v>202012</v>
      </c>
      <c r="H2065">
        <f t="shared" ca="1" si="1255"/>
        <v>202004</v>
      </c>
      <c r="I2065" t="str">
        <f t="shared" ca="1" si="1256"/>
        <v>FY2020 Q3 Sep</v>
      </c>
      <c r="J2065">
        <f t="shared" ca="1" si="1257"/>
        <v>2020</v>
      </c>
      <c r="K2065" s="8" t="str">
        <f t="shared" ca="1" si="1258"/>
        <v>Sep</v>
      </c>
      <c r="L2065" s="8" t="str">
        <f t="shared" ca="1" si="1259"/>
        <v>Q3</v>
      </c>
      <c r="M2065">
        <f t="shared" ca="1" si="1260"/>
        <v>9</v>
      </c>
      <c r="N2065">
        <f t="shared" ca="1" si="1261"/>
        <v>3</v>
      </c>
      <c r="O2065">
        <f t="shared" ca="1" si="1262"/>
        <v>202009</v>
      </c>
      <c r="P2065">
        <f t="shared" ca="1" si="1263"/>
        <v>202003</v>
      </c>
      <c r="Q2065" t="str">
        <f t="shared" si="1264"/>
        <v>FY2020 Q2 Mar</v>
      </c>
      <c r="R2065">
        <f t="shared" si="1265"/>
        <v>2020</v>
      </c>
      <c r="S2065" s="8" t="str">
        <f t="shared" si="1266"/>
        <v>Mar</v>
      </c>
      <c r="T2065" s="8" t="str">
        <f t="shared" si="1267"/>
        <v>Q2</v>
      </c>
      <c r="U2065">
        <f t="shared" si="1268"/>
        <v>6</v>
      </c>
      <c r="V2065">
        <f t="shared" si="1269"/>
        <v>2</v>
      </c>
      <c r="W2065">
        <f t="shared" si="1270"/>
        <v>202006</v>
      </c>
      <c r="X2065">
        <f t="shared" si="1271"/>
        <v>202002</v>
      </c>
      <c r="Y2065" t="str">
        <f t="shared" si="1272"/>
        <v>FY2020 Q1 Mar</v>
      </c>
      <c r="Z2065">
        <f t="shared" si="1273"/>
        <v>2020</v>
      </c>
      <c r="AA2065" s="8" t="str">
        <f t="shared" si="1274"/>
        <v>Mar</v>
      </c>
      <c r="AB2065" s="8" t="str">
        <f t="shared" si="1275"/>
        <v>Q1</v>
      </c>
      <c r="AC2065">
        <f t="shared" si="1276"/>
        <v>3</v>
      </c>
      <c r="AD2065">
        <f t="shared" si="1277"/>
        <v>1</v>
      </c>
      <c r="AE2065">
        <f t="shared" si="1278"/>
        <v>202003</v>
      </c>
      <c r="AF2065">
        <f t="shared" si="1279"/>
        <v>202001</v>
      </c>
      <c r="AG2065" s="9">
        <f t="shared" ca="1" si="1280"/>
        <v>0</v>
      </c>
      <c r="AH2065">
        <f t="shared" ca="1" si="1281"/>
        <v>2</v>
      </c>
      <c r="AI2065" s="9">
        <f t="shared" ca="1" si="1282"/>
        <v>6</v>
      </c>
      <c r="AJ2065" s="9">
        <f t="shared" ca="1" si="1283"/>
        <v>0</v>
      </c>
      <c r="AK2065" s="9">
        <f t="shared" si="1284"/>
        <v>5</v>
      </c>
      <c r="AL2065" s="9">
        <f t="shared" si="1285"/>
        <v>10</v>
      </c>
      <c r="AM2065" s="9">
        <f t="shared" si="1286"/>
        <v>9</v>
      </c>
      <c r="AN2065" s="2">
        <v>43895.393055555556</v>
      </c>
      <c r="AO2065">
        <v>6383</v>
      </c>
      <c r="AP2065" s="1">
        <v>20000</v>
      </c>
      <c r="AQ2065" t="s">
        <v>5</v>
      </c>
    </row>
    <row r="2066" spans="1:43" x14ac:dyDescent="0.3">
      <c r="A2066" t="str">
        <f t="shared" ca="1" si="1248"/>
        <v>FY2020 Q4 Sep</v>
      </c>
      <c r="B2066">
        <f t="shared" ca="1" si="1249"/>
        <v>2020</v>
      </c>
      <c r="C2066" s="8" t="str">
        <f t="shared" ca="1" si="1250"/>
        <v>Sep</v>
      </c>
      <c r="D2066" s="8" t="str">
        <f t="shared" ca="1" si="1251"/>
        <v>Q4</v>
      </c>
      <c r="E2066">
        <f t="shared" ca="1" si="1252"/>
        <v>12</v>
      </c>
      <c r="F2066">
        <f t="shared" ca="1" si="1253"/>
        <v>4</v>
      </c>
      <c r="G2066">
        <f t="shared" ca="1" si="1254"/>
        <v>202012</v>
      </c>
      <c r="H2066">
        <f t="shared" ca="1" si="1255"/>
        <v>202004</v>
      </c>
      <c r="I2066" t="str">
        <f t="shared" ca="1" si="1256"/>
        <v>FY2020 Q3 Sep</v>
      </c>
      <c r="J2066">
        <f t="shared" ca="1" si="1257"/>
        <v>2020</v>
      </c>
      <c r="K2066" s="8" t="str">
        <f t="shared" ca="1" si="1258"/>
        <v>Sep</v>
      </c>
      <c r="L2066" s="8" t="str">
        <f t="shared" ca="1" si="1259"/>
        <v>Q3</v>
      </c>
      <c r="M2066">
        <f t="shared" ca="1" si="1260"/>
        <v>9</v>
      </c>
      <c r="N2066">
        <f t="shared" ca="1" si="1261"/>
        <v>3</v>
      </c>
      <c r="O2066">
        <f t="shared" ca="1" si="1262"/>
        <v>202009</v>
      </c>
      <c r="P2066">
        <f t="shared" ca="1" si="1263"/>
        <v>202003</v>
      </c>
      <c r="Q2066" t="str">
        <f t="shared" si="1264"/>
        <v>FY2020 Q2 Feb</v>
      </c>
      <c r="R2066">
        <f t="shared" si="1265"/>
        <v>2020</v>
      </c>
      <c r="S2066" s="8" t="str">
        <f t="shared" si="1266"/>
        <v>Feb</v>
      </c>
      <c r="T2066" s="8" t="str">
        <f t="shared" si="1267"/>
        <v>Q2</v>
      </c>
      <c r="U2066">
        <f t="shared" si="1268"/>
        <v>5</v>
      </c>
      <c r="V2066">
        <f t="shared" si="1269"/>
        <v>2</v>
      </c>
      <c r="W2066">
        <f t="shared" si="1270"/>
        <v>202005</v>
      </c>
      <c r="X2066">
        <f t="shared" si="1271"/>
        <v>202002</v>
      </c>
      <c r="Y2066" t="str">
        <f t="shared" si="1272"/>
        <v>FY2020 Q1 Feb</v>
      </c>
      <c r="Z2066">
        <f t="shared" si="1273"/>
        <v>2020</v>
      </c>
      <c r="AA2066" s="8" t="str">
        <f t="shared" si="1274"/>
        <v>Feb</v>
      </c>
      <c r="AB2066" s="8" t="str">
        <f t="shared" si="1275"/>
        <v>Q1</v>
      </c>
      <c r="AC2066">
        <f t="shared" si="1276"/>
        <v>2</v>
      </c>
      <c r="AD2066">
        <f t="shared" si="1277"/>
        <v>1</v>
      </c>
      <c r="AE2066">
        <f t="shared" si="1278"/>
        <v>202002</v>
      </c>
      <c r="AF2066">
        <f t="shared" si="1279"/>
        <v>202001</v>
      </c>
      <c r="AG2066" s="9">
        <f t="shared" ca="1" si="1280"/>
        <v>0</v>
      </c>
      <c r="AH2066">
        <f t="shared" ca="1" si="1281"/>
        <v>2</v>
      </c>
      <c r="AI2066" s="9">
        <f t="shared" ca="1" si="1282"/>
        <v>7</v>
      </c>
      <c r="AJ2066" s="9">
        <f t="shared" ca="1" si="1283"/>
        <v>0</v>
      </c>
      <c r="AK2066" s="9">
        <f t="shared" si="1284"/>
        <v>4</v>
      </c>
      <c r="AL2066" s="9">
        <f t="shared" si="1285"/>
        <v>9</v>
      </c>
      <c r="AM2066" s="9">
        <f t="shared" si="1286"/>
        <v>12</v>
      </c>
      <c r="AN2066" s="2">
        <v>43887.513194444444</v>
      </c>
      <c r="AO2066">
        <v>6402</v>
      </c>
      <c r="AP2066" s="1">
        <v>20000</v>
      </c>
      <c r="AQ2066" t="s">
        <v>5</v>
      </c>
    </row>
    <row r="2067" spans="1:43" x14ac:dyDescent="0.3">
      <c r="A2067" t="str">
        <f t="shared" ca="1" si="1248"/>
        <v>FY2020 Q4 Sep</v>
      </c>
      <c r="B2067">
        <f t="shared" ca="1" si="1249"/>
        <v>2020</v>
      </c>
      <c r="C2067" s="8" t="str">
        <f t="shared" ca="1" si="1250"/>
        <v>Sep</v>
      </c>
      <c r="D2067" s="8" t="str">
        <f t="shared" ca="1" si="1251"/>
        <v>Q4</v>
      </c>
      <c r="E2067">
        <f t="shared" ca="1" si="1252"/>
        <v>12</v>
      </c>
      <c r="F2067">
        <f t="shared" ca="1" si="1253"/>
        <v>4</v>
      </c>
      <c r="G2067">
        <f t="shared" ca="1" si="1254"/>
        <v>202012</v>
      </c>
      <c r="H2067">
        <f t="shared" ca="1" si="1255"/>
        <v>202004</v>
      </c>
      <c r="I2067" t="str">
        <f t="shared" ca="1" si="1256"/>
        <v>FY2020 Q3 Sep</v>
      </c>
      <c r="J2067">
        <f t="shared" ca="1" si="1257"/>
        <v>2020</v>
      </c>
      <c r="K2067" s="8" t="str">
        <f t="shared" ca="1" si="1258"/>
        <v>Sep</v>
      </c>
      <c r="L2067" s="8" t="str">
        <f t="shared" ca="1" si="1259"/>
        <v>Q3</v>
      </c>
      <c r="M2067">
        <f t="shared" ca="1" si="1260"/>
        <v>9</v>
      </c>
      <c r="N2067">
        <f t="shared" ca="1" si="1261"/>
        <v>3</v>
      </c>
      <c r="O2067">
        <f t="shared" ca="1" si="1262"/>
        <v>202009</v>
      </c>
      <c r="P2067">
        <f t="shared" ca="1" si="1263"/>
        <v>202003</v>
      </c>
      <c r="Q2067" t="str">
        <f t="shared" si="1264"/>
        <v>FY2020 Q2 Mar</v>
      </c>
      <c r="R2067">
        <f t="shared" si="1265"/>
        <v>2020</v>
      </c>
      <c r="S2067" s="8" t="str">
        <f t="shared" si="1266"/>
        <v>Mar</v>
      </c>
      <c r="T2067" s="8" t="str">
        <f t="shared" si="1267"/>
        <v>Q2</v>
      </c>
      <c r="U2067">
        <f t="shared" si="1268"/>
        <v>6</v>
      </c>
      <c r="V2067">
        <f t="shared" si="1269"/>
        <v>2</v>
      </c>
      <c r="W2067">
        <f t="shared" si="1270"/>
        <v>202006</v>
      </c>
      <c r="X2067">
        <f t="shared" si="1271"/>
        <v>202002</v>
      </c>
      <c r="Y2067" t="str">
        <f t="shared" si="1272"/>
        <v>FY2020 Q1 Mar</v>
      </c>
      <c r="Z2067">
        <f t="shared" si="1273"/>
        <v>2020</v>
      </c>
      <c r="AA2067" s="8" t="str">
        <f t="shared" si="1274"/>
        <v>Mar</v>
      </c>
      <c r="AB2067" s="8" t="str">
        <f t="shared" si="1275"/>
        <v>Q1</v>
      </c>
      <c r="AC2067">
        <f t="shared" si="1276"/>
        <v>3</v>
      </c>
      <c r="AD2067">
        <f t="shared" si="1277"/>
        <v>1</v>
      </c>
      <c r="AE2067">
        <f t="shared" si="1278"/>
        <v>202003</v>
      </c>
      <c r="AF2067">
        <f t="shared" si="1279"/>
        <v>202001</v>
      </c>
      <c r="AG2067" s="9">
        <f t="shared" ca="1" si="1280"/>
        <v>0</v>
      </c>
      <c r="AH2067">
        <f t="shared" ca="1" si="1281"/>
        <v>2</v>
      </c>
      <c r="AI2067" s="9">
        <f t="shared" ca="1" si="1282"/>
        <v>6</v>
      </c>
      <c r="AJ2067" s="9">
        <f t="shared" ca="1" si="1283"/>
        <v>0</v>
      </c>
      <c r="AK2067" s="9">
        <f t="shared" si="1284"/>
        <v>3</v>
      </c>
      <c r="AL2067" s="9">
        <f t="shared" si="1285"/>
        <v>12</v>
      </c>
      <c r="AM2067" s="9">
        <f t="shared" si="1286"/>
        <v>9</v>
      </c>
      <c r="AN2067" s="2">
        <v>43907.386111111111</v>
      </c>
      <c r="AO2067">
        <v>6402</v>
      </c>
      <c r="AP2067" s="1">
        <v>20000</v>
      </c>
      <c r="AQ2067" t="s">
        <v>5</v>
      </c>
    </row>
    <row r="2068" spans="1:43" x14ac:dyDescent="0.3">
      <c r="A2068" t="str">
        <f t="shared" ca="1" si="1248"/>
        <v>FY2020 Q4 Sep</v>
      </c>
      <c r="B2068">
        <f t="shared" ca="1" si="1249"/>
        <v>2020</v>
      </c>
      <c r="C2068" s="8" t="str">
        <f t="shared" ca="1" si="1250"/>
        <v>Sep</v>
      </c>
      <c r="D2068" s="8" t="str">
        <f t="shared" ca="1" si="1251"/>
        <v>Q4</v>
      </c>
      <c r="E2068">
        <f t="shared" ca="1" si="1252"/>
        <v>12</v>
      </c>
      <c r="F2068">
        <f t="shared" ca="1" si="1253"/>
        <v>4</v>
      </c>
      <c r="G2068">
        <f t="shared" ca="1" si="1254"/>
        <v>202012</v>
      </c>
      <c r="H2068">
        <f t="shared" ca="1" si="1255"/>
        <v>202004</v>
      </c>
      <c r="I2068" t="str">
        <f t="shared" ca="1" si="1256"/>
        <v>FY2020 Q3 Sep</v>
      </c>
      <c r="J2068">
        <f t="shared" ca="1" si="1257"/>
        <v>2020</v>
      </c>
      <c r="K2068" s="8" t="str">
        <f t="shared" ca="1" si="1258"/>
        <v>Sep</v>
      </c>
      <c r="L2068" s="8" t="str">
        <f t="shared" ca="1" si="1259"/>
        <v>Q3</v>
      </c>
      <c r="M2068">
        <f t="shared" ca="1" si="1260"/>
        <v>9</v>
      </c>
      <c r="N2068">
        <f t="shared" ca="1" si="1261"/>
        <v>3</v>
      </c>
      <c r="O2068">
        <f t="shared" ca="1" si="1262"/>
        <v>202009</v>
      </c>
      <c r="P2068">
        <f t="shared" ca="1" si="1263"/>
        <v>202003</v>
      </c>
      <c r="Q2068" t="str">
        <f t="shared" si="1264"/>
        <v>FY2020 Q1 Dec</v>
      </c>
      <c r="R2068">
        <f t="shared" si="1265"/>
        <v>2020</v>
      </c>
      <c r="S2068" s="8" t="str">
        <f t="shared" si="1266"/>
        <v>Dec</v>
      </c>
      <c r="T2068" s="8" t="str">
        <f t="shared" si="1267"/>
        <v>Q1</v>
      </c>
      <c r="U2068">
        <f t="shared" si="1268"/>
        <v>3</v>
      </c>
      <c r="V2068">
        <f t="shared" si="1269"/>
        <v>1</v>
      </c>
      <c r="W2068">
        <f t="shared" si="1270"/>
        <v>202003</v>
      </c>
      <c r="X2068">
        <f t="shared" si="1271"/>
        <v>202001</v>
      </c>
      <c r="Y2068" t="str">
        <f t="shared" si="1272"/>
        <v>FY2019 Q4 Dec</v>
      </c>
      <c r="Z2068">
        <f t="shared" si="1273"/>
        <v>2019</v>
      </c>
      <c r="AA2068" s="8" t="str">
        <f t="shared" si="1274"/>
        <v>Dec</v>
      </c>
      <c r="AB2068" s="8" t="str">
        <f t="shared" si="1275"/>
        <v>Q4</v>
      </c>
      <c r="AC2068">
        <f t="shared" si="1276"/>
        <v>12</v>
      </c>
      <c r="AD2068">
        <f t="shared" si="1277"/>
        <v>4</v>
      </c>
      <c r="AE2068">
        <f t="shared" si="1278"/>
        <v>201912</v>
      </c>
      <c r="AF2068">
        <f t="shared" si="1279"/>
        <v>201904</v>
      </c>
      <c r="AG2068" s="9">
        <f t="shared" ca="1" si="1280"/>
        <v>0</v>
      </c>
      <c r="AH2068">
        <f t="shared" ca="1" si="1281"/>
        <v>3</v>
      </c>
      <c r="AI2068" s="9">
        <f t="shared" ca="1" si="1282"/>
        <v>9</v>
      </c>
      <c r="AJ2068" s="9">
        <f t="shared" ca="1" si="1283"/>
        <v>1</v>
      </c>
      <c r="AK2068" s="9">
        <f t="shared" si="1284"/>
        <v>5</v>
      </c>
      <c r="AL2068" s="9">
        <f t="shared" si="1285"/>
        <v>50</v>
      </c>
      <c r="AM2068" s="9">
        <f t="shared" si="1286"/>
        <v>11</v>
      </c>
      <c r="AN2068" s="2">
        <v>43811.490972222222</v>
      </c>
      <c r="AO2068">
        <v>6406</v>
      </c>
      <c r="AP2068" s="1">
        <v>20000</v>
      </c>
      <c r="AQ2068" t="s">
        <v>5</v>
      </c>
    </row>
    <row r="2069" spans="1:43" x14ac:dyDescent="0.3">
      <c r="A2069" t="str">
        <f t="shared" ca="1" si="1248"/>
        <v>FY2020 Q4 Sep</v>
      </c>
      <c r="B2069">
        <f t="shared" ca="1" si="1249"/>
        <v>2020</v>
      </c>
      <c r="C2069" s="8" t="str">
        <f t="shared" ca="1" si="1250"/>
        <v>Sep</v>
      </c>
      <c r="D2069" s="8" t="str">
        <f t="shared" ca="1" si="1251"/>
        <v>Q4</v>
      </c>
      <c r="E2069">
        <f t="shared" ca="1" si="1252"/>
        <v>12</v>
      </c>
      <c r="F2069">
        <f t="shared" ca="1" si="1253"/>
        <v>4</v>
      </c>
      <c r="G2069">
        <f t="shared" ca="1" si="1254"/>
        <v>202012</v>
      </c>
      <c r="H2069">
        <f t="shared" ca="1" si="1255"/>
        <v>202004</v>
      </c>
      <c r="I2069" t="str">
        <f t="shared" ca="1" si="1256"/>
        <v>FY2020 Q3 Sep</v>
      </c>
      <c r="J2069">
        <f t="shared" ca="1" si="1257"/>
        <v>2020</v>
      </c>
      <c r="K2069" s="8" t="str">
        <f t="shared" ca="1" si="1258"/>
        <v>Sep</v>
      </c>
      <c r="L2069" s="8" t="str">
        <f t="shared" ca="1" si="1259"/>
        <v>Q3</v>
      </c>
      <c r="M2069">
        <f t="shared" ca="1" si="1260"/>
        <v>9</v>
      </c>
      <c r="N2069">
        <f t="shared" ca="1" si="1261"/>
        <v>3</v>
      </c>
      <c r="O2069">
        <f t="shared" ca="1" si="1262"/>
        <v>202009</v>
      </c>
      <c r="P2069">
        <f t="shared" ca="1" si="1263"/>
        <v>202003</v>
      </c>
      <c r="Q2069" t="str">
        <f t="shared" si="1264"/>
        <v>FY2020 Q2 Feb</v>
      </c>
      <c r="R2069">
        <f t="shared" si="1265"/>
        <v>2020</v>
      </c>
      <c r="S2069" s="8" t="str">
        <f t="shared" si="1266"/>
        <v>Feb</v>
      </c>
      <c r="T2069" s="8" t="str">
        <f t="shared" si="1267"/>
        <v>Q2</v>
      </c>
      <c r="U2069">
        <f t="shared" si="1268"/>
        <v>5</v>
      </c>
      <c r="V2069">
        <f t="shared" si="1269"/>
        <v>2</v>
      </c>
      <c r="W2069">
        <f t="shared" si="1270"/>
        <v>202005</v>
      </c>
      <c r="X2069">
        <f t="shared" si="1271"/>
        <v>202002</v>
      </c>
      <c r="Y2069" t="str">
        <f t="shared" si="1272"/>
        <v>FY2020 Q1 Feb</v>
      </c>
      <c r="Z2069">
        <f t="shared" si="1273"/>
        <v>2020</v>
      </c>
      <c r="AA2069" s="8" t="str">
        <f t="shared" si="1274"/>
        <v>Feb</v>
      </c>
      <c r="AB2069" s="8" t="str">
        <f t="shared" si="1275"/>
        <v>Q1</v>
      </c>
      <c r="AC2069">
        <f t="shared" si="1276"/>
        <v>2</v>
      </c>
      <c r="AD2069">
        <f t="shared" si="1277"/>
        <v>1</v>
      </c>
      <c r="AE2069">
        <f t="shared" si="1278"/>
        <v>202002</v>
      </c>
      <c r="AF2069">
        <f t="shared" si="1279"/>
        <v>202001</v>
      </c>
      <c r="AG2069" s="9">
        <f t="shared" ca="1" si="1280"/>
        <v>0</v>
      </c>
      <c r="AH2069">
        <f t="shared" ca="1" si="1281"/>
        <v>2</v>
      </c>
      <c r="AI2069" s="9">
        <f t="shared" ca="1" si="1282"/>
        <v>7</v>
      </c>
      <c r="AJ2069" s="9">
        <f t="shared" ca="1" si="1283"/>
        <v>0</v>
      </c>
      <c r="AK2069" s="9">
        <f t="shared" si="1284"/>
        <v>4</v>
      </c>
      <c r="AL2069" s="9">
        <f t="shared" si="1285"/>
        <v>9</v>
      </c>
      <c r="AM2069" s="9">
        <f t="shared" si="1286"/>
        <v>15</v>
      </c>
      <c r="AN2069" s="2">
        <v>43887.634722222225</v>
      </c>
      <c r="AO2069">
        <v>6417</v>
      </c>
      <c r="AP2069" s="1">
        <v>20000</v>
      </c>
      <c r="AQ2069" t="s">
        <v>5</v>
      </c>
    </row>
    <row r="2070" spans="1:43" x14ac:dyDescent="0.3">
      <c r="A2070" t="str">
        <f t="shared" ca="1" si="1248"/>
        <v>FY2020 Q4 Sep</v>
      </c>
      <c r="B2070">
        <f t="shared" ca="1" si="1249"/>
        <v>2020</v>
      </c>
      <c r="C2070" s="8" t="str">
        <f t="shared" ca="1" si="1250"/>
        <v>Sep</v>
      </c>
      <c r="D2070" s="8" t="str">
        <f t="shared" ca="1" si="1251"/>
        <v>Q4</v>
      </c>
      <c r="E2070">
        <f t="shared" ca="1" si="1252"/>
        <v>12</v>
      </c>
      <c r="F2070">
        <f t="shared" ca="1" si="1253"/>
        <v>4</v>
      </c>
      <c r="G2070">
        <f t="shared" ca="1" si="1254"/>
        <v>202012</v>
      </c>
      <c r="H2070">
        <f t="shared" ca="1" si="1255"/>
        <v>202004</v>
      </c>
      <c r="I2070" t="str">
        <f t="shared" ca="1" si="1256"/>
        <v>FY2020 Q3 Sep</v>
      </c>
      <c r="J2070">
        <f t="shared" ca="1" si="1257"/>
        <v>2020</v>
      </c>
      <c r="K2070" s="8" t="str">
        <f t="shared" ca="1" si="1258"/>
        <v>Sep</v>
      </c>
      <c r="L2070" s="8" t="str">
        <f t="shared" ca="1" si="1259"/>
        <v>Q3</v>
      </c>
      <c r="M2070">
        <f t="shared" ca="1" si="1260"/>
        <v>9</v>
      </c>
      <c r="N2070">
        <f t="shared" ca="1" si="1261"/>
        <v>3</v>
      </c>
      <c r="O2070">
        <f t="shared" ca="1" si="1262"/>
        <v>202009</v>
      </c>
      <c r="P2070">
        <f t="shared" ca="1" si="1263"/>
        <v>202003</v>
      </c>
      <c r="Q2070" t="str">
        <f t="shared" si="1264"/>
        <v>FY2019 Q4 Sep</v>
      </c>
      <c r="R2070">
        <f t="shared" si="1265"/>
        <v>2019</v>
      </c>
      <c r="S2070" s="8" t="str">
        <f t="shared" si="1266"/>
        <v>Sep</v>
      </c>
      <c r="T2070" s="8" t="str">
        <f t="shared" si="1267"/>
        <v>Q4</v>
      </c>
      <c r="U2070">
        <f t="shared" si="1268"/>
        <v>12</v>
      </c>
      <c r="V2070">
        <f t="shared" si="1269"/>
        <v>4</v>
      </c>
      <c r="W2070">
        <f t="shared" si="1270"/>
        <v>201912</v>
      </c>
      <c r="X2070">
        <f t="shared" si="1271"/>
        <v>201904</v>
      </c>
      <c r="Y2070" t="str">
        <f t="shared" si="1272"/>
        <v>FY2019 Q3 Sep</v>
      </c>
      <c r="Z2070">
        <f t="shared" si="1273"/>
        <v>2019</v>
      </c>
      <c r="AA2070" s="8" t="str">
        <f t="shared" si="1274"/>
        <v>Sep</v>
      </c>
      <c r="AB2070" s="8" t="str">
        <f t="shared" si="1275"/>
        <v>Q3</v>
      </c>
      <c r="AC2070">
        <f t="shared" si="1276"/>
        <v>9</v>
      </c>
      <c r="AD2070">
        <f t="shared" si="1277"/>
        <v>3</v>
      </c>
      <c r="AE2070">
        <f t="shared" si="1278"/>
        <v>201909</v>
      </c>
      <c r="AF2070">
        <f t="shared" si="1279"/>
        <v>201903</v>
      </c>
      <c r="AG2070" s="9">
        <f t="shared" ca="1" si="1280"/>
        <v>1</v>
      </c>
      <c r="AH2070">
        <f t="shared" ca="1" si="1281"/>
        <v>4</v>
      </c>
      <c r="AI2070" s="9">
        <f t="shared" ca="1" si="1282"/>
        <v>12</v>
      </c>
      <c r="AJ2070" s="9">
        <f t="shared" ca="1" si="1283"/>
        <v>1</v>
      </c>
      <c r="AK2070" s="9">
        <f t="shared" si="1284"/>
        <v>5</v>
      </c>
      <c r="AL2070" s="9">
        <f t="shared" si="1285"/>
        <v>38</v>
      </c>
      <c r="AM2070" s="9">
        <f t="shared" si="1286"/>
        <v>12</v>
      </c>
      <c r="AN2070" s="2">
        <v>43727.53402777778</v>
      </c>
      <c r="AO2070">
        <v>6449</v>
      </c>
      <c r="AP2070" s="1">
        <v>20000</v>
      </c>
      <c r="AQ2070" t="s">
        <v>5</v>
      </c>
    </row>
    <row r="2071" spans="1:43" x14ac:dyDescent="0.3">
      <c r="A2071" t="str">
        <f t="shared" ca="1" si="1248"/>
        <v>FY2020 Q4 Sep</v>
      </c>
      <c r="B2071">
        <f t="shared" ca="1" si="1249"/>
        <v>2020</v>
      </c>
      <c r="C2071" s="8" t="str">
        <f t="shared" ca="1" si="1250"/>
        <v>Sep</v>
      </c>
      <c r="D2071" s="8" t="str">
        <f t="shared" ca="1" si="1251"/>
        <v>Q4</v>
      </c>
      <c r="E2071">
        <f t="shared" ca="1" si="1252"/>
        <v>12</v>
      </c>
      <c r="F2071">
        <f t="shared" ca="1" si="1253"/>
        <v>4</v>
      </c>
      <c r="G2071">
        <f t="shared" ca="1" si="1254"/>
        <v>202012</v>
      </c>
      <c r="H2071">
        <f t="shared" ca="1" si="1255"/>
        <v>202004</v>
      </c>
      <c r="I2071" t="str">
        <f t="shared" ca="1" si="1256"/>
        <v>FY2020 Q3 Sep</v>
      </c>
      <c r="J2071">
        <f t="shared" ca="1" si="1257"/>
        <v>2020</v>
      </c>
      <c r="K2071" s="8" t="str">
        <f t="shared" ca="1" si="1258"/>
        <v>Sep</v>
      </c>
      <c r="L2071" s="8" t="str">
        <f t="shared" ca="1" si="1259"/>
        <v>Q3</v>
      </c>
      <c r="M2071">
        <f t="shared" ca="1" si="1260"/>
        <v>9</v>
      </c>
      <c r="N2071">
        <f t="shared" ca="1" si="1261"/>
        <v>3</v>
      </c>
      <c r="O2071">
        <f t="shared" ca="1" si="1262"/>
        <v>202009</v>
      </c>
      <c r="P2071">
        <f t="shared" ca="1" si="1263"/>
        <v>202003</v>
      </c>
      <c r="Q2071" t="str">
        <f t="shared" si="1264"/>
        <v>FY2020 Q2 Feb</v>
      </c>
      <c r="R2071">
        <f t="shared" si="1265"/>
        <v>2020</v>
      </c>
      <c r="S2071" s="8" t="str">
        <f t="shared" si="1266"/>
        <v>Feb</v>
      </c>
      <c r="T2071" s="8" t="str">
        <f t="shared" si="1267"/>
        <v>Q2</v>
      </c>
      <c r="U2071">
        <f t="shared" si="1268"/>
        <v>5</v>
      </c>
      <c r="V2071">
        <f t="shared" si="1269"/>
        <v>2</v>
      </c>
      <c r="W2071">
        <f t="shared" si="1270"/>
        <v>202005</v>
      </c>
      <c r="X2071">
        <f t="shared" si="1271"/>
        <v>202002</v>
      </c>
      <c r="Y2071" t="str">
        <f t="shared" si="1272"/>
        <v>FY2020 Q1 Feb</v>
      </c>
      <c r="Z2071">
        <f t="shared" si="1273"/>
        <v>2020</v>
      </c>
      <c r="AA2071" s="8" t="str">
        <f t="shared" si="1274"/>
        <v>Feb</v>
      </c>
      <c r="AB2071" s="8" t="str">
        <f t="shared" si="1275"/>
        <v>Q1</v>
      </c>
      <c r="AC2071">
        <f t="shared" si="1276"/>
        <v>2</v>
      </c>
      <c r="AD2071">
        <f t="shared" si="1277"/>
        <v>1</v>
      </c>
      <c r="AE2071">
        <f t="shared" si="1278"/>
        <v>202002</v>
      </c>
      <c r="AF2071">
        <f t="shared" si="1279"/>
        <v>202001</v>
      </c>
      <c r="AG2071" s="9">
        <f t="shared" ca="1" si="1280"/>
        <v>0</v>
      </c>
      <c r="AH2071">
        <f t="shared" ca="1" si="1281"/>
        <v>2</v>
      </c>
      <c r="AI2071" s="9">
        <f t="shared" ca="1" si="1282"/>
        <v>7</v>
      </c>
      <c r="AJ2071" s="9">
        <f t="shared" ca="1" si="1283"/>
        <v>0</v>
      </c>
      <c r="AK2071" s="9">
        <f t="shared" si="1284"/>
        <v>5</v>
      </c>
      <c r="AL2071" s="9">
        <f t="shared" si="1285"/>
        <v>7</v>
      </c>
      <c r="AM2071" s="9">
        <f t="shared" si="1286"/>
        <v>17</v>
      </c>
      <c r="AN2071" s="2">
        <v>43874.731944444444</v>
      </c>
      <c r="AO2071">
        <v>6461</v>
      </c>
      <c r="AP2071" s="1">
        <v>20000</v>
      </c>
      <c r="AQ2071" t="s">
        <v>5</v>
      </c>
    </row>
    <row r="2072" spans="1:43" x14ac:dyDescent="0.3">
      <c r="A2072" t="str">
        <f t="shared" ca="1" si="1248"/>
        <v>FY2020 Q4 Sep</v>
      </c>
      <c r="B2072">
        <f t="shared" ca="1" si="1249"/>
        <v>2020</v>
      </c>
      <c r="C2072" s="8" t="str">
        <f t="shared" ca="1" si="1250"/>
        <v>Sep</v>
      </c>
      <c r="D2072" s="8" t="str">
        <f t="shared" ca="1" si="1251"/>
        <v>Q4</v>
      </c>
      <c r="E2072">
        <f t="shared" ca="1" si="1252"/>
        <v>12</v>
      </c>
      <c r="F2072">
        <f t="shared" ca="1" si="1253"/>
        <v>4</v>
      </c>
      <c r="G2072">
        <f t="shared" ca="1" si="1254"/>
        <v>202012</v>
      </c>
      <c r="H2072">
        <f t="shared" ca="1" si="1255"/>
        <v>202004</v>
      </c>
      <c r="I2072" t="str">
        <f t="shared" ca="1" si="1256"/>
        <v>FY2020 Q3 Sep</v>
      </c>
      <c r="J2072">
        <f t="shared" ca="1" si="1257"/>
        <v>2020</v>
      </c>
      <c r="K2072" s="8" t="str">
        <f t="shared" ca="1" si="1258"/>
        <v>Sep</v>
      </c>
      <c r="L2072" s="8" t="str">
        <f t="shared" ca="1" si="1259"/>
        <v>Q3</v>
      </c>
      <c r="M2072">
        <f t="shared" ca="1" si="1260"/>
        <v>9</v>
      </c>
      <c r="N2072">
        <f t="shared" ca="1" si="1261"/>
        <v>3</v>
      </c>
      <c r="O2072">
        <f t="shared" ca="1" si="1262"/>
        <v>202009</v>
      </c>
      <c r="P2072">
        <f t="shared" ca="1" si="1263"/>
        <v>202003</v>
      </c>
      <c r="Q2072" t="str">
        <f t="shared" si="1264"/>
        <v>FY2020 Q1 Oct</v>
      </c>
      <c r="R2072">
        <f t="shared" si="1265"/>
        <v>2020</v>
      </c>
      <c r="S2072" s="8" t="str">
        <f t="shared" si="1266"/>
        <v>Oct</v>
      </c>
      <c r="T2072" s="8" t="str">
        <f t="shared" si="1267"/>
        <v>Q1</v>
      </c>
      <c r="U2072">
        <f t="shared" si="1268"/>
        <v>1</v>
      </c>
      <c r="V2072">
        <f t="shared" si="1269"/>
        <v>1</v>
      </c>
      <c r="W2072">
        <f t="shared" si="1270"/>
        <v>202001</v>
      </c>
      <c r="X2072">
        <f t="shared" si="1271"/>
        <v>202001</v>
      </c>
      <c r="Y2072" t="str">
        <f t="shared" si="1272"/>
        <v>FY2019 Q4 Oct</v>
      </c>
      <c r="Z2072">
        <f t="shared" si="1273"/>
        <v>2019</v>
      </c>
      <c r="AA2072" s="8" t="str">
        <f t="shared" si="1274"/>
        <v>Oct</v>
      </c>
      <c r="AB2072" s="8" t="str">
        <f t="shared" si="1275"/>
        <v>Q4</v>
      </c>
      <c r="AC2072">
        <f t="shared" si="1276"/>
        <v>10</v>
      </c>
      <c r="AD2072">
        <f t="shared" si="1277"/>
        <v>4</v>
      </c>
      <c r="AE2072">
        <f t="shared" si="1278"/>
        <v>201910</v>
      </c>
      <c r="AF2072">
        <f t="shared" si="1279"/>
        <v>201904</v>
      </c>
      <c r="AG2072" s="9">
        <f t="shared" ca="1" si="1280"/>
        <v>0</v>
      </c>
      <c r="AH2072">
        <f t="shared" ca="1" si="1281"/>
        <v>4</v>
      </c>
      <c r="AI2072" s="9">
        <f t="shared" ca="1" si="1282"/>
        <v>11</v>
      </c>
      <c r="AJ2072" s="9">
        <f t="shared" ca="1" si="1283"/>
        <v>1</v>
      </c>
      <c r="AK2072" s="9">
        <f t="shared" si="1284"/>
        <v>3</v>
      </c>
      <c r="AL2072" s="9">
        <f t="shared" si="1285"/>
        <v>42</v>
      </c>
      <c r="AM2072" s="9">
        <f t="shared" si="1286"/>
        <v>10</v>
      </c>
      <c r="AN2072" s="2">
        <v>43753.441666666666</v>
      </c>
      <c r="AO2072">
        <v>6481</v>
      </c>
      <c r="AP2072" s="1">
        <v>20000</v>
      </c>
      <c r="AQ2072" t="s">
        <v>5</v>
      </c>
    </row>
    <row r="2073" spans="1:43" x14ac:dyDescent="0.3">
      <c r="A2073" t="str">
        <f t="shared" ca="1" si="1248"/>
        <v>FY2020 Q4 Sep</v>
      </c>
      <c r="B2073">
        <f t="shared" ca="1" si="1249"/>
        <v>2020</v>
      </c>
      <c r="C2073" s="8" t="str">
        <f t="shared" ca="1" si="1250"/>
        <v>Sep</v>
      </c>
      <c r="D2073" s="8" t="str">
        <f t="shared" ca="1" si="1251"/>
        <v>Q4</v>
      </c>
      <c r="E2073">
        <f t="shared" ca="1" si="1252"/>
        <v>12</v>
      </c>
      <c r="F2073">
        <f t="shared" ca="1" si="1253"/>
        <v>4</v>
      </c>
      <c r="G2073">
        <f t="shared" ca="1" si="1254"/>
        <v>202012</v>
      </c>
      <c r="H2073">
        <f t="shared" ca="1" si="1255"/>
        <v>202004</v>
      </c>
      <c r="I2073" t="str">
        <f t="shared" ca="1" si="1256"/>
        <v>FY2020 Q3 Sep</v>
      </c>
      <c r="J2073">
        <f t="shared" ca="1" si="1257"/>
        <v>2020</v>
      </c>
      <c r="K2073" s="8" t="str">
        <f t="shared" ca="1" si="1258"/>
        <v>Sep</v>
      </c>
      <c r="L2073" s="8" t="str">
        <f t="shared" ca="1" si="1259"/>
        <v>Q3</v>
      </c>
      <c r="M2073">
        <f t="shared" ca="1" si="1260"/>
        <v>9</v>
      </c>
      <c r="N2073">
        <f t="shared" ca="1" si="1261"/>
        <v>3</v>
      </c>
      <c r="O2073">
        <f t="shared" ca="1" si="1262"/>
        <v>202009</v>
      </c>
      <c r="P2073">
        <f t="shared" ca="1" si="1263"/>
        <v>202003</v>
      </c>
      <c r="Q2073" t="str">
        <f t="shared" si="1264"/>
        <v>FY2019 Q4 Sep</v>
      </c>
      <c r="R2073">
        <f t="shared" si="1265"/>
        <v>2019</v>
      </c>
      <c r="S2073" s="8" t="str">
        <f t="shared" si="1266"/>
        <v>Sep</v>
      </c>
      <c r="T2073" s="8" t="str">
        <f t="shared" si="1267"/>
        <v>Q4</v>
      </c>
      <c r="U2073">
        <f t="shared" si="1268"/>
        <v>12</v>
      </c>
      <c r="V2073">
        <f t="shared" si="1269"/>
        <v>4</v>
      </c>
      <c r="W2073">
        <f t="shared" si="1270"/>
        <v>201912</v>
      </c>
      <c r="X2073">
        <f t="shared" si="1271"/>
        <v>201904</v>
      </c>
      <c r="Y2073" t="str">
        <f t="shared" si="1272"/>
        <v>FY2019 Q3 Sep</v>
      </c>
      <c r="Z2073">
        <f t="shared" si="1273"/>
        <v>2019</v>
      </c>
      <c r="AA2073" s="8" t="str">
        <f t="shared" si="1274"/>
        <v>Sep</v>
      </c>
      <c r="AB2073" s="8" t="str">
        <f t="shared" si="1275"/>
        <v>Q3</v>
      </c>
      <c r="AC2073">
        <f t="shared" si="1276"/>
        <v>9</v>
      </c>
      <c r="AD2073">
        <f t="shared" si="1277"/>
        <v>3</v>
      </c>
      <c r="AE2073">
        <f t="shared" si="1278"/>
        <v>201909</v>
      </c>
      <c r="AF2073">
        <f t="shared" si="1279"/>
        <v>201903</v>
      </c>
      <c r="AG2073" s="9">
        <f t="shared" ca="1" si="1280"/>
        <v>1</v>
      </c>
      <c r="AH2073">
        <f t="shared" ca="1" si="1281"/>
        <v>4</v>
      </c>
      <c r="AI2073" s="9">
        <f t="shared" ca="1" si="1282"/>
        <v>12</v>
      </c>
      <c r="AJ2073" s="9">
        <f t="shared" ca="1" si="1283"/>
        <v>1</v>
      </c>
      <c r="AK2073" s="9">
        <f t="shared" si="1284"/>
        <v>3</v>
      </c>
      <c r="AL2073" s="9">
        <f t="shared" si="1285"/>
        <v>37</v>
      </c>
      <c r="AM2073" s="9">
        <f t="shared" si="1286"/>
        <v>11</v>
      </c>
      <c r="AN2073" s="2">
        <v>43718.484722222223</v>
      </c>
      <c r="AO2073">
        <v>6485</v>
      </c>
      <c r="AP2073" s="1">
        <v>20000</v>
      </c>
      <c r="AQ2073" t="s">
        <v>5</v>
      </c>
    </row>
    <row r="2074" spans="1:43" x14ac:dyDescent="0.3">
      <c r="A2074" t="str">
        <f t="shared" ca="1" si="1248"/>
        <v>FY2020 Q4 Sep</v>
      </c>
      <c r="B2074">
        <f t="shared" ca="1" si="1249"/>
        <v>2020</v>
      </c>
      <c r="C2074" s="8" t="str">
        <f t="shared" ca="1" si="1250"/>
        <v>Sep</v>
      </c>
      <c r="D2074" s="8" t="str">
        <f t="shared" ca="1" si="1251"/>
        <v>Q4</v>
      </c>
      <c r="E2074">
        <f t="shared" ca="1" si="1252"/>
        <v>12</v>
      </c>
      <c r="F2074">
        <f t="shared" ca="1" si="1253"/>
        <v>4</v>
      </c>
      <c r="G2074">
        <f t="shared" ca="1" si="1254"/>
        <v>202012</v>
      </c>
      <c r="H2074">
        <f t="shared" ca="1" si="1255"/>
        <v>202004</v>
      </c>
      <c r="I2074" t="str">
        <f t="shared" ca="1" si="1256"/>
        <v>FY2020 Q3 Sep</v>
      </c>
      <c r="J2074">
        <f t="shared" ca="1" si="1257"/>
        <v>2020</v>
      </c>
      <c r="K2074" s="8" t="str">
        <f t="shared" ca="1" si="1258"/>
        <v>Sep</v>
      </c>
      <c r="L2074" s="8" t="str">
        <f t="shared" ca="1" si="1259"/>
        <v>Q3</v>
      </c>
      <c r="M2074">
        <f t="shared" ca="1" si="1260"/>
        <v>9</v>
      </c>
      <c r="N2074">
        <f t="shared" ca="1" si="1261"/>
        <v>3</v>
      </c>
      <c r="O2074">
        <f t="shared" ca="1" si="1262"/>
        <v>202009</v>
      </c>
      <c r="P2074">
        <f t="shared" ca="1" si="1263"/>
        <v>202003</v>
      </c>
      <c r="Q2074" t="str">
        <f t="shared" si="1264"/>
        <v>FY2020 Q2 Feb</v>
      </c>
      <c r="R2074">
        <f t="shared" si="1265"/>
        <v>2020</v>
      </c>
      <c r="S2074" s="8" t="str">
        <f t="shared" si="1266"/>
        <v>Feb</v>
      </c>
      <c r="T2074" s="8" t="str">
        <f t="shared" si="1267"/>
        <v>Q2</v>
      </c>
      <c r="U2074">
        <f t="shared" si="1268"/>
        <v>5</v>
      </c>
      <c r="V2074">
        <f t="shared" si="1269"/>
        <v>2</v>
      </c>
      <c r="W2074">
        <f t="shared" si="1270"/>
        <v>202005</v>
      </c>
      <c r="X2074">
        <f t="shared" si="1271"/>
        <v>202002</v>
      </c>
      <c r="Y2074" t="str">
        <f t="shared" si="1272"/>
        <v>FY2020 Q1 Feb</v>
      </c>
      <c r="Z2074">
        <f t="shared" si="1273"/>
        <v>2020</v>
      </c>
      <c r="AA2074" s="8" t="str">
        <f t="shared" si="1274"/>
        <v>Feb</v>
      </c>
      <c r="AB2074" s="8" t="str">
        <f t="shared" si="1275"/>
        <v>Q1</v>
      </c>
      <c r="AC2074">
        <f t="shared" si="1276"/>
        <v>2</v>
      </c>
      <c r="AD2074">
        <f t="shared" si="1277"/>
        <v>1</v>
      </c>
      <c r="AE2074">
        <f t="shared" si="1278"/>
        <v>202002</v>
      </c>
      <c r="AF2074">
        <f t="shared" si="1279"/>
        <v>202001</v>
      </c>
      <c r="AG2074" s="9">
        <f t="shared" ca="1" si="1280"/>
        <v>0</v>
      </c>
      <c r="AH2074">
        <f t="shared" ca="1" si="1281"/>
        <v>2</v>
      </c>
      <c r="AI2074" s="9">
        <f t="shared" ca="1" si="1282"/>
        <v>7</v>
      </c>
      <c r="AJ2074" s="9">
        <f t="shared" ca="1" si="1283"/>
        <v>0</v>
      </c>
      <c r="AK2074" s="9">
        <f t="shared" si="1284"/>
        <v>2</v>
      </c>
      <c r="AL2074" s="9">
        <f t="shared" si="1285"/>
        <v>9</v>
      </c>
      <c r="AM2074" s="9">
        <f t="shared" si="1286"/>
        <v>12</v>
      </c>
      <c r="AN2074" s="2">
        <v>43885.522222222222</v>
      </c>
      <c r="AO2074">
        <v>6487</v>
      </c>
      <c r="AP2074" s="1">
        <v>20000</v>
      </c>
      <c r="AQ2074" t="s">
        <v>5</v>
      </c>
    </row>
    <row r="2075" spans="1:43" x14ac:dyDescent="0.3">
      <c r="A2075" t="str">
        <f t="shared" ca="1" si="1248"/>
        <v>FY2020 Q4 Sep</v>
      </c>
      <c r="B2075">
        <f t="shared" ca="1" si="1249"/>
        <v>2020</v>
      </c>
      <c r="C2075" s="8" t="str">
        <f t="shared" ca="1" si="1250"/>
        <v>Sep</v>
      </c>
      <c r="D2075" s="8" t="str">
        <f t="shared" ca="1" si="1251"/>
        <v>Q4</v>
      </c>
      <c r="E2075">
        <f t="shared" ca="1" si="1252"/>
        <v>12</v>
      </c>
      <c r="F2075">
        <f t="shared" ca="1" si="1253"/>
        <v>4</v>
      </c>
      <c r="G2075">
        <f t="shared" ca="1" si="1254"/>
        <v>202012</v>
      </c>
      <c r="H2075">
        <f t="shared" ca="1" si="1255"/>
        <v>202004</v>
      </c>
      <c r="I2075" t="str">
        <f t="shared" ca="1" si="1256"/>
        <v>FY2020 Q3 Sep</v>
      </c>
      <c r="J2075">
        <f t="shared" ca="1" si="1257"/>
        <v>2020</v>
      </c>
      <c r="K2075" s="8" t="str">
        <f t="shared" ca="1" si="1258"/>
        <v>Sep</v>
      </c>
      <c r="L2075" s="8" t="str">
        <f t="shared" ca="1" si="1259"/>
        <v>Q3</v>
      </c>
      <c r="M2075">
        <f t="shared" ca="1" si="1260"/>
        <v>9</v>
      </c>
      <c r="N2075">
        <f t="shared" ca="1" si="1261"/>
        <v>3</v>
      </c>
      <c r="O2075">
        <f t="shared" ca="1" si="1262"/>
        <v>202009</v>
      </c>
      <c r="P2075">
        <f t="shared" ca="1" si="1263"/>
        <v>202003</v>
      </c>
      <c r="Q2075" t="str">
        <f t="shared" si="1264"/>
        <v>FY2020 Q1 Oct</v>
      </c>
      <c r="R2075">
        <f t="shared" si="1265"/>
        <v>2020</v>
      </c>
      <c r="S2075" s="8" t="str">
        <f t="shared" si="1266"/>
        <v>Oct</v>
      </c>
      <c r="T2075" s="8" t="str">
        <f t="shared" si="1267"/>
        <v>Q1</v>
      </c>
      <c r="U2075">
        <f t="shared" si="1268"/>
        <v>1</v>
      </c>
      <c r="V2075">
        <f t="shared" si="1269"/>
        <v>1</v>
      </c>
      <c r="W2075">
        <f t="shared" si="1270"/>
        <v>202001</v>
      </c>
      <c r="X2075">
        <f t="shared" si="1271"/>
        <v>202001</v>
      </c>
      <c r="Y2075" t="str">
        <f t="shared" si="1272"/>
        <v>FY2019 Q4 Oct</v>
      </c>
      <c r="Z2075">
        <f t="shared" si="1273"/>
        <v>2019</v>
      </c>
      <c r="AA2075" s="8" t="str">
        <f t="shared" si="1274"/>
        <v>Oct</v>
      </c>
      <c r="AB2075" s="8" t="str">
        <f t="shared" si="1275"/>
        <v>Q4</v>
      </c>
      <c r="AC2075">
        <f t="shared" si="1276"/>
        <v>10</v>
      </c>
      <c r="AD2075">
        <f t="shared" si="1277"/>
        <v>4</v>
      </c>
      <c r="AE2075">
        <f t="shared" si="1278"/>
        <v>201910</v>
      </c>
      <c r="AF2075">
        <f t="shared" si="1279"/>
        <v>201904</v>
      </c>
      <c r="AG2075" s="9">
        <f t="shared" ca="1" si="1280"/>
        <v>0</v>
      </c>
      <c r="AH2075">
        <f t="shared" ca="1" si="1281"/>
        <v>4</v>
      </c>
      <c r="AI2075" s="9">
        <f t="shared" ca="1" si="1282"/>
        <v>11</v>
      </c>
      <c r="AJ2075" s="9">
        <f t="shared" ca="1" si="1283"/>
        <v>1</v>
      </c>
      <c r="AK2075" s="9">
        <f t="shared" si="1284"/>
        <v>2</v>
      </c>
      <c r="AL2075" s="9">
        <f t="shared" si="1285"/>
        <v>41</v>
      </c>
      <c r="AM2075" s="9">
        <f t="shared" si="1286"/>
        <v>17</v>
      </c>
      <c r="AN2075" s="2">
        <v>43745.711111111108</v>
      </c>
      <c r="AO2075">
        <v>6493</v>
      </c>
      <c r="AP2075" s="1">
        <v>20000</v>
      </c>
      <c r="AQ2075" t="s">
        <v>5</v>
      </c>
    </row>
    <row r="2076" spans="1:43" x14ac:dyDescent="0.3">
      <c r="A2076" t="str">
        <f t="shared" ca="1" si="1248"/>
        <v>FY2020 Q4 Sep</v>
      </c>
      <c r="B2076">
        <f t="shared" ca="1" si="1249"/>
        <v>2020</v>
      </c>
      <c r="C2076" s="8" t="str">
        <f t="shared" ca="1" si="1250"/>
        <v>Sep</v>
      </c>
      <c r="D2076" s="8" t="str">
        <f t="shared" ca="1" si="1251"/>
        <v>Q4</v>
      </c>
      <c r="E2076">
        <f t="shared" ca="1" si="1252"/>
        <v>12</v>
      </c>
      <c r="F2076">
        <f t="shared" ca="1" si="1253"/>
        <v>4</v>
      </c>
      <c r="G2076">
        <f t="shared" ca="1" si="1254"/>
        <v>202012</v>
      </c>
      <c r="H2076">
        <f t="shared" ca="1" si="1255"/>
        <v>202004</v>
      </c>
      <c r="I2076" t="str">
        <f t="shared" ca="1" si="1256"/>
        <v>FY2020 Q3 Sep</v>
      </c>
      <c r="J2076">
        <f t="shared" ca="1" si="1257"/>
        <v>2020</v>
      </c>
      <c r="K2076" s="8" t="str">
        <f t="shared" ca="1" si="1258"/>
        <v>Sep</v>
      </c>
      <c r="L2076" s="8" t="str">
        <f t="shared" ca="1" si="1259"/>
        <v>Q3</v>
      </c>
      <c r="M2076">
        <f t="shared" ca="1" si="1260"/>
        <v>9</v>
      </c>
      <c r="N2076">
        <f t="shared" ca="1" si="1261"/>
        <v>3</v>
      </c>
      <c r="O2076">
        <f t="shared" ca="1" si="1262"/>
        <v>202009</v>
      </c>
      <c r="P2076">
        <f t="shared" ca="1" si="1263"/>
        <v>202003</v>
      </c>
      <c r="Q2076" t="str">
        <f t="shared" si="1264"/>
        <v>FY2020 Q1 Nov</v>
      </c>
      <c r="R2076">
        <f t="shared" si="1265"/>
        <v>2020</v>
      </c>
      <c r="S2076" s="8" t="str">
        <f t="shared" si="1266"/>
        <v>Nov</v>
      </c>
      <c r="T2076" s="8" t="str">
        <f t="shared" si="1267"/>
        <v>Q1</v>
      </c>
      <c r="U2076">
        <f t="shared" si="1268"/>
        <v>2</v>
      </c>
      <c r="V2076">
        <f t="shared" si="1269"/>
        <v>1</v>
      </c>
      <c r="W2076">
        <f t="shared" si="1270"/>
        <v>202002</v>
      </c>
      <c r="X2076">
        <f t="shared" si="1271"/>
        <v>202001</v>
      </c>
      <c r="Y2076" t="str">
        <f t="shared" si="1272"/>
        <v>FY2019 Q4 Nov</v>
      </c>
      <c r="Z2076">
        <f t="shared" si="1273"/>
        <v>2019</v>
      </c>
      <c r="AA2076" s="8" t="str">
        <f t="shared" si="1274"/>
        <v>Nov</v>
      </c>
      <c r="AB2076" s="8" t="str">
        <f t="shared" si="1275"/>
        <v>Q4</v>
      </c>
      <c r="AC2076">
        <f t="shared" si="1276"/>
        <v>11</v>
      </c>
      <c r="AD2076">
        <f t="shared" si="1277"/>
        <v>4</v>
      </c>
      <c r="AE2076">
        <f t="shared" si="1278"/>
        <v>201911</v>
      </c>
      <c r="AF2076">
        <f t="shared" si="1279"/>
        <v>201904</v>
      </c>
      <c r="AG2076" s="9">
        <f t="shared" ca="1" si="1280"/>
        <v>0</v>
      </c>
      <c r="AH2076">
        <f t="shared" ca="1" si="1281"/>
        <v>3</v>
      </c>
      <c r="AI2076" s="9">
        <f t="shared" ca="1" si="1282"/>
        <v>10</v>
      </c>
      <c r="AJ2076" s="9">
        <f t="shared" ca="1" si="1283"/>
        <v>1</v>
      </c>
      <c r="AK2076" s="9">
        <f t="shared" si="1284"/>
        <v>4</v>
      </c>
      <c r="AL2076" s="9">
        <f t="shared" si="1285"/>
        <v>48</v>
      </c>
      <c r="AM2076" s="9">
        <f t="shared" si="1286"/>
        <v>12</v>
      </c>
      <c r="AN2076" s="2">
        <v>43796.510416666664</v>
      </c>
      <c r="AO2076">
        <v>6535</v>
      </c>
      <c r="AP2076" s="1">
        <v>20000</v>
      </c>
      <c r="AQ2076" t="s">
        <v>5</v>
      </c>
    </row>
    <row r="2077" spans="1:43" x14ac:dyDescent="0.3">
      <c r="A2077" t="str">
        <f t="shared" ca="1" si="1248"/>
        <v>FY2020 Q4 Sep</v>
      </c>
      <c r="B2077">
        <f t="shared" ca="1" si="1249"/>
        <v>2020</v>
      </c>
      <c r="C2077" s="8" t="str">
        <f t="shared" ca="1" si="1250"/>
        <v>Sep</v>
      </c>
      <c r="D2077" s="8" t="str">
        <f t="shared" ca="1" si="1251"/>
        <v>Q4</v>
      </c>
      <c r="E2077">
        <f t="shared" ca="1" si="1252"/>
        <v>12</v>
      </c>
      <c r="F2077">
        <f t="shared" ca="1" si="1253"/>
        <v>4</v>
      </c>
      <c r="G2077">
        <f t="shared" ca="1" si="1254"/>
        <v>202012</v>
      </c>
      <c r="H2077">
        <f t="shared" ca="1" si="1255"/>
        <v>202004</v>
      </c>
      <c r="I2077" t="str">
        <f t="shared" ca="1" si="1256"/>
        <v>FY2020 Q3 Sep</v>
      </c>
      <c r="J2077">
        <f t="shared" ca="1" si="1257"/>
        <v>2020</v>
      </c>
      <c r="K2077" s="8" t="str">
        <f t="shared" ca="1" si="1258"/>
        <v>Sep</v>
      </c>
      <c r="L2077" s="8" t="str">
        <f t="shared" ca="1" si="1259"/>
        <v>Q3</v>
      </c>
      <c r="M2077">
        <f t="shared" ca="1" si="1260"/>
        <v>9</v>
      </c>
      <c r="N2077">
        <f t="shared" ca="1" si="1261"/>
        <v>3</v>
      </c>
      <c r="O2077">
        <f t="shared" ca="1" si="1262"/>
        <v>202009</v>
      </c>
      <c r="P2077">
        <f t="shared" ca="1" si="1263"/>
        <v>202003</v>
      </c>
      <c r="Q2077" t="str">
        <f t="shared" si="1264"/>
        <v>FY2020 Q1 Dec</v>
      </c>
      <c r="R2077">
        <f t="shared" si="1265"/>
        <v>2020</v>
      </c>
      <c r="S2077" s="8" t="str">
        <f t="shared" si="1266"/>
        <v>Dec</v>
      </c>
      <c r="T2077" s="8" t="str">
        <f t="shared" si="1267"/>
        <v>Q1</v>
      </c>
      <c r="U2077">
        <f t="shared" si="1268"/>
        <v>3</v>
      </c>
      <c r="V2077">
        <f t="shared" si="1269"/>
        <v>1</v>
      </c>
      <c r="W2077">
        <f t="shared" si="1270"/>
        <v>202003</v>
      </c>
      <c r="X2077">
        <f t="shared" si="1271"/>
        <v>202001</v>
      </c>
      <c r="Y2077" t="str">
        <f t="shared" si="1272"/>
        <v>FY2019 Q4 Dec</v>
      </c>
      <c r="Z2077">
        <f t="shared" si="1273"/>
        <v>2019</v>
      </c>
      <c r="AA2077" s="8" t="str">
        <f t="shared" si="1274"/>
        <v>Dec</v>
      </c>
      <c r="AB2077" s="8" t="str">
        <f t="shared" si="1275"/>
        <v>Q4</v>
      </c>
      <c r="AC2077">
        <f t="shared" si="1276"/>
        <v>12</v>
      </c>
      <c r="AD2077">
        <f t="shared" si="1277"/>
        <v>4</v>
      </c>
      <c r="AE2077">
        <f t="shared" si="1278"/>
        <v>201912</v>
      </c>
      <c r="AF2077">
        <f t="shared" si="1279"/>
        <v>201904</v>
      </c>
      <c r="AG2077" s="9">
        <f t="shared" ca="1" si="1280"/>
        <v>0</v>
      </c>
      <c r="AH2077">
        <f t="shared" ca="1" si="1281"/>
        <v>3</v>
      </c>
      <c r="AI2077" s="9">
        <f t="shared" ca="1" si="1282"/>
        <v>9</v>
      </c>
      <c r="AJ2077" s="9">
        <f t="shared" ca="1" si="1283"/>
        <v>1</v>
      </c>
      <c r="AK2077" s="9">
        <f t="shared" si="1284"/>
        <v>2</v>
      </c>
      <c r="AL2077" s="9">
        <f t="shared" si="1285"/>
        <v>49</v>
      </c>
      <c r="AM2077" s="9">
        <f t="shared" si="1286"/>
        <v>14</v>
      </c>
      <c r="AN2077" s="2">
        <v>43801.619444444441</v>
      </c>
      <c r="AO2077">
        <v>6560</v>
      </c>
      <c r="AP2077" s="1">
        <v>20000</v>
      </c>
      <c r="AQ2077" t="s">
        <v>5</v>
      </c>
    </row>
    <row r="2078" spans="1:43" x14ac:dyDescent="0.3">
      <c r="A2078" t="str">
        <f t="shared" ca="1" si="1248"/>
        <v>FY2020 Q4 Sep</v>
      </c>
      <c r="B2078">
        <f t="shared" ca="1" si="1249"/>
        <v>2020</v>
      </c>
      <c r="C2078" s="8" t="str">
        <f t="shared" ca="1" si="1250"/>
        <v>Sep</v>
      </c>
      <c r="D2078" s="8" t="str">
        <f t="shared" ca="1" si="1251"/>
        <v>Q4</v>
      </c>
      <c r="E2078">
        <f t="shared" ca="1" si="1252"/>
        <v>12</v>
      </c>
      <c r="F2078">
        <f t="shared" ca="1" si="1253"/>
        <v>4</v>
      </c>
      <c r="G2078">
        <f t="shared" ca="1" si="1254"/>
        <v>202012</v>
      </c>
      <c r="H2078">
        <f t="shared" ca="1" si="1255"/>
        <v>202004</v>
      </c>
      <c r="I2078" t="str">
        <f t="shared" ca="1" si="1256"/>
        <v>FY2020 Q3 Sep</v>
      </c>
      <c r="J2078">
        <f t="shared" ca="1" si="1257"/>
        <v>2020</v>
      </c>
      <c r="K2078" s="8" t="str">
        <f t="shared" ca="1" si="1258"/>
        <v>Sep</v>
      </c>
      <c r="L2078" s="8" t="str">
        <f t="shared" ca="1" si="1259"/>
        <v>Q3</v>
      </c>
      <c r="M2078">
        <f t="shared" ca="1" si="1260"/>
        <v>9</v>
      </c>
      <c r="N2078">
        <f t="shared" ca="1" si="1261"/>
        <v>3</v>
      </c>
      <c r="O2078">
        <f t="shared" ca="1" si="1262"/>
        <v>202009</v>
      </c>
      <c r="P2078">
        <f t="shared" ca="1" si="1263"/>
        <v>202003</v>
      </c>
      <c r="Q2078" t="str">
        <f t="shared" si="1264"/>
        <v>FY2019 Q4 Sep</v>
      </c>
      <c r="R2078">
        <f t="shared" si="1265"/>
        <v>2019</v>
      </c>
      <c r="S2078" s="8" t="str">
        <f t="shared" si="1266"/>
        <v>Sep</v>
      </c>
      <c r="T2078" s="8" t="str">
        <f t="shared" si="1267"/>
        <v>Q4</v>
      </c>
      <c r="U2078">
        <f t="shared" si="1268"/>
        <v>12</v>
      </c>
      <c r="V2078">
        <f t="shared" si="1269"/>
        <v>4</v>
      </c>
      <c r="W2078">
        <f t="shared" si="1270"/>
        <v>201912</v>
      </c>
      <c r="X2078">
        <f t="shared" si="1271"/>
        <v>201904</v>
      </c>
      <c r="Y2078" t="str">
        <f t="shared" si="1272"/>
        <v>FY2019 Q3 Sep</v>
      </c>
      <c r="Z2078">
        <f t="shared" si="1273"/>
        <v>2019</v>
      </c>
      <c r="AA2078" s="8" t="str">
        <f t="shared" si="1274"/>
        <v>Sep</v>
      </c>
      <c r="AB2078" s="8" t="str">
        <f t="shared" si="1275"/>
        <v>Q3</v>
      </c>
      <c r="AC2078">
        <f t="shared" si="1276"/>
        <v>9</v>
      </c>
      <c r="AD2078">
        <f t="shared" si="1277"/>
        <v>3</v>
      </c>
      <c r="AE2078">
        <f t="shared" si="1278"/>
        <v>201909</v>
      </c>
      <c r="AF2078">
        <f t="shared" si="1279"/>
        <v>201903</v>
      </c>
      <c r="AG2078" s="9">
        <f t="shared" ca="1" si="1280"/>
        <v>1</v>
      </c>
      <c r="AH2078">
        <f t="shared" ca="1" si="1281"/>
        <v>4</v>
      </c>
      <c r="AI2078" s="9">
        <f t="shared" ca="1" si="1282"/>
        <v>12</v>
      </c>
      <c r="AJ2078" s="9">
        <f t="shared" ca="1" si="1283"/>
        <v>1</v>
      </c>
      <c r="AK2078" s="9">
        <f t="shared" si="1284"/>
        <v>2</v>
      </c>
      <c r="AL2078" s="9">
        <f t="shared" si="1285"/>
        <v>39</v>
      </c>
      <c r="AM2078" s="9">
        <f t="shared" si="1286"/>
        <v>14</v>
      </c>
      <c r="AN2078" s="2">
        <v>43731.615277777775</v>
      </c>
      <c r="AO2078">
        <v>6563</v>
      </c>
      <c r="AP2078" s="1">
        <v>20000</v>
      </c>
      <c r="AQ2078" t="s">
        <v>5</v>
      </c>
    </row>
    <row r="2079" spans="1:43" x14ac:dyDescent="0.3">
      <c r="A2079" t="str">
        <f t="shared" ca="1" si="1248"/>
        <v>FY2020 Q4 Sep</v>
      </c>
      <c r="B2079">
        <f t="shared" ca="1" si="1249"/>
        <v>2020</v>
      </c>
      <c r="C2079" s="8" t="str">
        <f t="shared" ca="1" si="1250"/>
        <v>Sep</v>
      </c>
      <c r="D2079" s="8" t="str">
        <f t="shared" ca="1" si="1251"/>
        <v>Q4</v>
      </c>
      <c r="E2079">
        <f t="shared" ca="1" si="1252"/>
        <v>12</v>
      </c>
      <c r="F2079">
        <f t="shared" ca="1" si="1253"/>
        <v>4</v>
      </c>
      <c r="G2079">
        <f t="shared" ca="1" si="1254"/>
        <v>202012</v>
      </c>
      <c r="H2079">
        <f t="shared" ca="1" si="1255"/>
        <v>202004</v>
      </c>
      <c r="I2079" t="str">
        <f t="shared" ca="1" si="1256"/>
        <v>FY2020 Q3 Sep</v>
      </c>
      <c r="J2079">
        <f t="shared" ca="1" si="1257"/>
        <v>2020</v>
      </c>
      <c r="K2079" s="8" t="str">
        <f t="shared" ca="1" si="1258"/>
        <v>Sep</v>
      </c>
      <c r="L2079" s="8" t="str">
        <f t="shared" ca="1" si="1259"/>
        <v>Q3</v>
      </c>
      <c r="M2079">
        <f t="shared" ca="1" si="1260"/>
        <v>9</v>
      </c>
      <c r="N2079">
        <f t="shared" ca="1" si="1261"/>
        <v>3</v>
      </c>
      <c r="O2079">
        <f t="shared" ca="1" si="1262"/>
        <v>202009</v>
      </c>
      <c r="P2079">
        <f t="shared" ca="1" si="1263"/>
        <v>202003</v>
      </c>
      <c r="Q2079" t="str">
        <f t="shared" si="1264"/>
        <v>FY2019 Q4 Sep</v>
      </c>
      <c r="R2079">
        <f t="shared" si="1265"/>
        <v>2019</v>
      </c>
      <c r="S2079" s="8" t="str">
        <f t="shared" si="1266"/>
        <v>Sep</v>
      </c>
      <c r="T2079" s="8" t="str">
        <f t="shared" si="1267"/>
        <v>Q4</v>
      </c>
      <c r="U2079">
        <f t="shared" si="1268"/>
        <v>12</v>
      </c>
      <c r="V2079">
        <f t="shared" si="1269"/>
        <v>4</v>
      </c>
      <c r="W2079">
        <f t="shared" si="1270"/>
        <v>201912</v>
      </c>
      <c r="X2079">
        <f t="shared" si="1271"/>
        <v>201904</v>
      </c>
      <c r="Y2079" t="str">
        <f t="shared" si="1272"/>
        <v>FY2019 Q3 Sep</v>
      </c>
      <c r="Z2079">
        <f t="shared" si="1273"/>
        <v>2019</v>
      </c>
      <c r="AA2079" s="8" t="str">
        <f t="shared" si="1274"/>
        <v>Sep</v>
      </c>
      <c r="AB2079" s="8" t="str">
        <f t="shared" si="1275"/>
        <v>Q3</v>
      </c>
      <c r="AC2079">
        <f t="shared" si="1276"/>
        <v>9</v>
      </c>
      <c r="AD2079">
        <f t="shared" si="1277"/>
        <v>3</v>
      </c>
      <c r="AE2079">
        <f t="shared" si="1278"/>
        <v>201909</v>
      </c>
      <c r="AF2079">
        <f t="shared" si="1279"/>
        <v>201903</v>
      </c>
      <c r="AG2079" s="9">
        <f t="shared" ca="1" si="1280"/>
        <v>1</v>
      </c>
      <c r="AH2079">
        <f t="shared" ca="1" si="1281"/>
        <v>4</v>
      </c>
      <c r="AI2079" s="9">
        <f t="shared" ca="1" si="1282"/>
        <v>12</v>
      </c>
      <c r="AJ2079" s="9">
        <f t="shared" ca="1" si="1283"/>
        <v>1</v>
      </c>
      <c r="AK2079" s="9">
        <f t="shared" si="1284"/>
        <v>2</v>
      </c>
      <c r="AL2079" s="9">
        <f t="shared" si="1285"/>
        <v>39</v>
      </c>
      <c r="AM2079" s="9">
        <f t="shared" si="1286"/>
        <v>15</v>
      </c>
      <c r="AN2079" s="2">
        <v>43731.655555555553</v>
      </c>
      <c r="AO2079">
        <v>6563</v>
      </c>
      <c r="AP2079" s="1">
        <v>20000</v>
      </c>
      <c r="AQ2079" t="s">
        <v>5</v>
      </c>
    </row>
    <row r="2080" spans="1:43" x14ac:dyDescent="0.3">
      <c r="A2080" t="str">
        <f t="shared" ca="1" si="1248"/>
        <v>FY2020 Q4 Sep</v>
      </c>
      <c r="B2080">
        <f t="shared" ca="1" si="1249"/>
        <v>2020</v>
      </c>
      <c r="C2080" s="8" t="str">
        <f t="shared" ca="1" si="1250"/>
        <v>Sep</v>
      </c>
      <c r="D2080" s="8" t="str">
        <f t="shared" ca="1" si="1251"/>
        <v>Q4</v>
      </c>
      <c r="E2080">
        <f t="shared" ca="1" si="1252"/>
        <v>12</v>
      </c>
      <c r="F2080">
        <f t="shared" ca="1" si="1253"/>
        <v>4</v>
      </c>
      <c r="G2080">
        <f t="shared" ca="1" si="1254"/>
        <v>202012</v>
      </c>
      <c r="H2080">
        <f t="shared" ca="1" si="1255"/>
        <v>202004</v>
      </c>
      <c r="I2080" t="str">
        <f t="shared" ca="1" si="1256"/>
        <v>FY2020 Q3 Sep</v>
      </c>
      <c r="J2080">
        <f t="shared" ca="1" si="1257"/>
        <v>2020</v>
      </c>
      <c r="K2080" s="8" t="str">
        <f t="shared" ca="1" si="1258"/>
        <v>Sep</v>
      </c>
      <c r="L2080" s="8" t="str">
        <f t="shared" ca="1" si="1259"/>
        <v>Q3</v>
      </c>
      <c r="M2080">
        <f t="shared" ca="1" si="1260"/>
        <v>9</v>
      </c>
      <c r="N2080">
        <f t="shared" ca="1" si="1261"/>
        <v>3</v>
      </c>
      <c r="O2080">
        <f t="shared" ca="1" si="1262"/>
        <v>202009</v>
      </c>
      <c r="P2080">
        <f t="shared" ca="1" si="1263"/>
        <v>202003</v>
      </c>
      <c r="Q2080" t="str">
        <f t="shared" si="1264"/>
        <v>FY2020 Q1 Nov</v>
      </c>
      <c r="R2080">
        <f t="shared" si="1265"/>
        <v>2020</v>
      </c>
      <c r="S2080" s="8" t="str">
        <f t="shared" si="1266"/>
        <v>Nov</v>
      </c>
      <c r="T2080" s="8" t="str">
        <f t="shared" si="1267"/>
        <v>Q1</v>
      </c>
      <c r="U2080">
        <f t="shared" si="1268"/>
        <v>2</v>
      </c>
      <c r="V2080">
        <f t="shared" si="1269"/>
        <v>1</v>
      </c>
      <c r="W2080">
        <f t="shared" si="1270"/>
        <v>202002</v>
      </c>
      <c r="X2080">
        <f t="shared" si="1271"/>
        <v>202001</v>
      </c>
      <c r="Y2080" t="str">
        <f t="shared" si="1272"/>
        <v>FY2019 Q4 Nov</v>
      </c>
      <c r="Z2080">
        <f t="shared" si="1273"/>
        <v>2019</v>
      </c>
      <c r="AA2080" s="8" t="str">
        <f t="shared" si="1274"/>
        <v>Nov</v>
      </c>
      <c r="AB2080" s="8" t="str">
        <f t="shared" si="1275"/>
        <v>Q4</v>
      </c>
      <c r="AC2080">
        <f t="shared" si="1276"/>
        <v>11</v>
      </c>
      <c r="AD2080">
        <f t="shared" si="1277"/>
        <v>4</v>
      </c>
      <c r="AE2080">
        <f t="shared" si="1278"/>
        <v>201911</v>
      </c>
      <c r="AF2080">
        <f t="shared" si="1279"/>
        <v>201904</v>
      </c>
      <c r="AG2080" s="9">
        <f t="shared" ca="1" si="1280"/>
        <v>0</v>
      </c>
      <c r="AH2080">
        <f t="shared" ca="1" si="1281"/>
        <v>3</v>
      </c>
      <c r="AI2080" s="9">
        <f t="shared" ca="1" si="1282"/>
        <v>10</v>
      </c>
      <c r="AJ2080" s="9">
        <f t="shared" ca="1" si="1283"/>
        <v>1</v>
      </c>
      <c r="AK2080" s="9">
        <f t="shared" si="1284"/>
        <v>6</v>
      </c>
      <c r="AL2080" s="9">
        <f t="shared" si="1285"/>
        <v>47</v>
      </c>
      <c r="AM2080" s="9">
        <f t="shared" si="1286"/>
        <v>8</v>
      </c>
      <c r="AN2080" s="2">
        <v>43791.363194444442</v>
      </c>
      <c r="AO2080">
        <v>6563</v>
      </c>
      <c r="AP2080" s="1">
        <v>20000</v>
      </c>
      <c r="AQ2080" t="s">
        <v>5</v>
      </c>
    </row>
    <row r="2081" spans="1:43" x14ac:dyDescent="0.3">
      <c r="A2081" t="str">
        <f t="shared" ca="1" si="1248"/>
        <v>FY2020 Q4 Sep</v>
      </c>
      <c r="B2081">
        <f t="shared" ca="1" si="1249"/>
        <v>2020</v>
      </c>
      <c r="C2081" s="8" t="str">
        <f t="shared" ca="1" si="1250"/>
        <v>Sep</v>
      </c>
      <c r="D2081" s="8" t="str">
        <f t="shared" ca="1" si="1251"/>
        <v>Q4</v>
      </c>
      <c r="E2081">
        <f t="shared" ca="1" si="1252"/>
        <v>12</v>
      </c>
      <c r="F2081">
        <f t="shared" ca="1" si="1253"/>
        <v>4</v>
      </c>
      <c r="G2081">
        <f t="shared" ca="1" si="1254"/>
        <v>202012</v>
      </c>
      <c r="H2081">
        <f t="shared" ca="1" si="1255"/>
        <v>202004</v>
      </c>
      <c r="I2081" t="str">
        <f t="shared" ca="1" si="1256"/>
        <v>FY2020 Q3 Sep</v>
      </c>
      <c r="J2081">
        <f t="shared" ca="1" si="1257"/>
        <v>2020</v>
      </c>
      <c r="K2081" s="8" t="str">
        <f t="shared" ca="1" si="1258"/>
        <v>Sep</v>
      </c>
      <c r="L2081" s="8" t="str">
        <f t="shared" ca="1" si="1259"/>
        <v>Q3</v>
      </c>
      <c r="M2081">
        <f t="shared" ca="1" si="1260"/>
        <v>9</v>
      </c>
      <c r="N2081">
        <f t="shared" ca="1" si="1261"/>
        <v>3</v>
      </c>
      <c r="O2081">
        <f t="shared" ca="1" si="1262"/>
        <v>202009</v>
      </c>
      <c r="P2081">
        <f t="shared" ca="1" si="1263"/>
        <v>202003</v>
      </c>
      <c r="Q2081" t="str">
        <f t="shared" si="1264"/>
        <v>FY2020 Q1 Nov</v>
      </c>
      <c r="R2081">
        <f t="shared" si="1265"/>
        <v>2020</v>
      </c>
      <c r="S2081" s="8" t="str">
        <f t="shared" si="1266"/>
        <v>Nov</v>
      </c>
      <c r="T2081" s="8" t="str">
        <f t="shared" si="1267"/>
        <v>Q1</v>
      </c>
      <c r="U2081">
        <f t="shared" si="1268"/>
        <v>2</v>
      </c>
      <c r="V2081">
        <f t="shared" si="1269"/>
        <v>1</v>
      </c>
      <c r="W2081">
        <f t="shared" si="1270"/>
        <v>202002</v>
      </c>
      <c r="X2081">
        <f t="shared" si="1271"/>
        <v>202001</v>
      </c>
      <c r="Y2081" t="str">
        <f t="shared" si="1272"/>
        <v>FY2019 Q4 Nov</v>
      </c>
      <c r="Z2081">
        <f t="shared" si="1273"/>
        <v>2019</v>
      </c>
      <c r="AA2081" s="8" t="str">
        <f t="shared" si="1274"/>
        <v>Nov</v>
      </c>
      <c r="AB2081" s="8" t="str">
        <f t="shared" si="1275"/>
        <v>Q4</v>
      </c>
      <c r="AC2081">
        <f t="shared" si="1276"/>
        <v>11</v>
      </c>
      <c r="AD2081">
        <f t="shared" si="1277"/>
        <v>4</v>
      </c>
      <c r="AE2081">
        <f t="shared" si="1278"/>
        <v>201911</v>
      </c>
      <c r="AF2081">
        <f t="shared" si="1279"/>
        <v>201904</v>
      </c>
      <c r="AG2081" s="9">
        <f t="shared" ca="1" si="1280"/>
        <v>0</v>
      </c>
      <c r="AH2081">
        <f t="shared" ca="1" si="1281"/>
        <v>3</v>
      </c>
      <c r="AI2081" s="9">
        <f t="shared" ca="1" si="1282"/>
        <v>10</v>
      </c>
      <c r="AJ2081" s="9">
        <f t="shared" ca="1" si="1283"/>
        <v>1</v>
      </c>
      <c r="AK2081" s="9">
        <f t="shared" si="1284"/>
        <v>5</v>
      </c>
      <c r="AL2081" s="9">
        <f t="shared" si="1285"/>
        <v>45</v>
      </c>
      <c r="AM2081" s="9">
        <f t="shared" si="1286"/>
        <v>17</v>
      </c>
      <c r="AN2081" s="2">
        <v>43776.73541666667</v>
      </c>
      <c r="AO2081">
        <v>6580</v>
      </c>
      <c r="AP2081" s="1">
        <v>20000</v>
      </c>
      <c r="AQ2081" t="s">
        <v>5</v>
      </c>
    </row>
    <row r="2082" spans="1:43" x14ac:dyDescent="0.3">
      <c r="A2082" t="str">
        <f t="shared" ca="1" si="1248"/>
        <v>FY2020 Q4 Sep</v>
      </c>
      <c r="B2082">
        <f t="shared" ca="1" si="1249"/>
        <v>2020</v>
      </c>
      <c r="C2082" s="8" t="str">
        <f t="shared" ca="1" si="1250"/>
        <v>Sep</v>
      </c>
      <c r="D2082" s="8" t="str">
        <f t="shared" ca="1" si="1251"/>
        <v>Q4</v>
      </c>
      <c r="E2082">
        <f t="shared" ca="1" si="1252"/>
        <v>12</v>
      </c>
      <c r="F2082">
        <f t="shared" ca="1" si="1253"/>
        <v>4</v>
      </c>
      <c r="G2082">
        <f t="shared" ca="1" si="1254"/>
        <v>202012</v>
      </c>
      <c r="H2082">
        <f t="shared" ca="1" si="1255"/>
        <v>202004</v>
      </c>
      <c r="I2082" t="str">
        <f t="shared" ca="1" si="1256"/>
        <v>FY2020 Q3 Sep</v>
      </c>
      <c r="J2082">
        <f t="shared" ca="1" si="1257"/>
        <v>2020</v>
      </c>
      <c r="K2082" s="8" t="str">
        <f t="shared" ca="1" si="1258"/>
        <v>Sep</v>
      </c>
      <c r="L2082" s="8" t="str">
        <f t="shared" ca="1" si="1259"/>
        <v>Q3</v>
      </c>
      <c r="M2082">
        <f t="shared" ca="1" si="1260"/>
        <v>9</v>
      </c>
      <c r="N2082">
        <f t="shared" ca="1" si="1261"/>
        <v>3</v>
      </c>
      <c r="O2082">
        <f t="shared" ca="1" si="1262"/>
        <v>202009</v>
      </c>
      <c r="P2082">
        <f t="shared" ca="1" si="1263"/>
        <v>202003</v>
      </c>
      <c r="Q2082" t="str">
        <f t="shared" si="1264"/>
        <v>FY2019 Q4 Sep</v>
      </c>
      <c r="R2082">
        <f t="shared" si="1265"/>
        <v>2019</v>
      </c>
      <c r="S2082" s="8" t="str">
        <f t="shared" si="1266"/>
        <v>Sep</v>
      </c>
      <c r="T2082" s="8" t="str">
        <f t="shared" si="1267"/>
        <v>Q4</v>
      </c>
      <c r="U2082">
        <f t="shared" si="1268"/>
        <v>12</v>
      </c>
      <c r="V2082">
        <f t="shared" si="1269"/>
        <v>4</v>
      </c>
      <c r="W2082">
        <f t="shared" si="1270"/>
        <v>201912</v>
      </c>
      <c r="X2082">
        <f t="shared" si="1271"/>
        <v>201904</v>
      </c>
      <c r="Y2082" t="str">
        <f t="shared" si="1272"/>
        <v>FY2019 Q3 Sep</v>
      </c>
      <c r="Z2082">
        <f t="shared" si="1273"/>
        <v>2019</v>
      </c>
      <c r="AA2082" s="8" t="str">
        <f t="shared" si="1274"/>
        <v>Sep</v>
      </c>
      <c r="AB2082" s="8" t="str">
        <f t="shared" si="1275"/>
        <v>Q3</v>
      </c>
      <c r="AC2082">
        <f t="shared" si="1276"/>
        <v>9</v>
      </c>
      <c r="AD2082">
        <f t="shared" si="1277"/>
        <v>3</v>
      </c>
      <c r="AE2082">
        <f t="shared" si="1278"/>
        <v>201909</v>
      </c>
      <c r="AF2082">
        <f t="shared" si="1279"/>
        <v>201903</v>
      </c>
      <c r="AG2082" s="9">
        <f t="shared" ca="1" si="1280"/>
        <v>1</v>
      </c>
      <c r="AH2082">
        <f t="shared" ca="1" si="1281"/>
        <v>4</v>
      </c>
      <c r="AI2082" s="9">
        <f t="shared" ca="1" si="1282"/>
        <v>12</v>
      </c>
      <c r="AJ2082" s="9">
        <f t="shared" ca="1" si="1283"/>
        <v>1</v>
      </c>
      <c r="AK2082" s="9">
        <f t="shared" si="1284"/>
        <v>5</v>
      </c>
      <c r="AL2082" s="9">
        <f t="shared" si="1285"/>
        <v>38</v>
      </c>
      <c r="AM2082" s="9">
        <f t="shared" si="1286"/>
        <v>10</v>
      </c>
      <c r="AN2082" s="2">
        <v>43727.436111111114</v>
      </c>
      <c r="AO2082">
        <v>6586</v>
      </c>
      <c r="AP2082" s="1">
        <v>20000</v>
      </c>
      <c r="AQ2082" t="s">
        <v>5</v>
      </c>
    </row>
    <row r="2083" spans="1:43" x14ac:dyDescent="0.3">
      <c r="A2083" t="str">
        <f t="shared" ca="1" si="1248"/>
        <v>FY2020 Q4 Sep</v>
      </c>
      <c r="B2083">
        <f t="shared" ca="1" si="1249"/>
        <v>2020</v>
      </c>
      <c r="C2083" s="8" t="str">
        <f t="shared" ca="1" si="1250"/>
        <v>Sep</v>
      </c>
      <c r="D2083" s="8" t="str">
        <f t="shared" ca="1" si="1251"/>
        <v>Q4</v>
      </c>
      <c r="E2083">
        <f t="shared" ca="1" si="1252"/>
        <v>12</v>
      </c>
      <c r="F2083">
        <f t="shared" ca="1" si="1253"/>
        <v>4</v>
      </c>
      <c r="G2083">
        <f t="shared" ca="1" si="1254"/>
        <v>202012</v>
      </c>
      <c r="H2083">
        <f t="shared" ca="1" si="1255"/>
        <v>202004</v>
      </c>
      <c r="I2083" t="str">
        <f t="shared" ca="1" si="1256"/>
        <v>FY2020 Q3 Sep</v>
      </c>
      <c r="J2083">
        <f t="shared" ca="1" si="1257"/>
        <v>2020</v>
      </c>
      <c r="K2083" s="8" t="str">
        <f t="shared" ca="1" si="1258"/>
        <v>Sep</v>
      </c>
      <c r="L2083" s="8" t="str">
        <f t="shared" ca="1" si="1259"/>
        <v>Q3</v>
      </c>
      <c r="M2083">
        <f t="shared" ca="1" si="1260"/>
        <v>9</v>
      </c>
      <c r="N2083">
        <f t="shared" ca="1" si="1261"/>
        <v>3</v>
      </c>
      <c r="O2083">
        <f t="shared" ca="1" si="1262"/>
        <v>202009</v>
      </c>
      <c r="P2083">
        <f t="shared" ca="1" si="1263"/>
        <v>202003</v>
      </c>
      <c r="Q2083" t="str">
        <f t="shared" si="1264"/>
        <v>FY2019 Q4 Sep</v>
      </c>
      <c r="R2083">
        <f t="shared" si="1265"/>
        <v>2019</v>
      </c>
      <c r="S2083" s="8" t="str">
        <f t="shared" si="1266"/>
        <v>Sep</v>
      </c>
      <c r="T2083" s="8" t="str">
        <f t="shared" si="1267"/>
        <v>Q4</v>
      </c>
      <c r="U2083">
        <f t="shared" si="1268"/>
        <v>12</v>
      </c>
      <c r="V2083">
        <f t="shared" si="1269"/>
        <v>4</v>
      </c>
      <c r="W2083">
        <f t="shared" si="1270"/>
        <v>201912</v>
      </c>
      <c r="X2083">
        <f t="shared" si="1271"/>
        <v>201904</v>
      </c>
      <c r="Y2083" t="str">
        <f t="shared" si="1272"/>
        <v>FY2019 Q3 Sep</v>
      </c>
      <c r="Z2083">
        <f t="shared" si="1273"/>
        <v>2019</v>
      </c>
      <c r="AA2083" s="8" t="str">
        <f t="shared" si="1274"/>
        <v>Sep</v>
      </c>
      <c r="AB2083" s="8" t="str">
        <f t="shared" si="1275"/>
        <v>Q3</v>
      </c>
      <c r="AC2083">
        <f t="shared" si="1276"/>
        <v>9</v>
      </c>
      <c r="AD2083">
        <f t="shared" si="1277"/>
        <v>3</v>
      </c>
      <c r="AE2083">
        <f t="shared" si="1278"/>
        <v>201909</v>
      </c>
      <c r="AF2083">
        <f t="shared" si="1279"/>
        <v>201903</v>
      </c>
      <c r="AG2083" s="9">
        <f t="shared" ca="1" si="1280"/>
        <v>1</v>
      </c>
      <c r="AH2083">
        <f t="shared" ca="1" si="1281"/>
        <v>4</v>
      </c>
      <c r="AI2083" s="9">
        <f t="shared" ca="1" si="1282"/>
        <v>12</v>
      </c>
      <c r="AJ2083" s="9">
        <f t="shared" ca="1" si="1283"/>
        <v>1</v>
      </c>
      <c r="AK2083" s="9">
        <f t="shared" si="1284"/>
        <v>5</v>
      </c>
      <c r="AL2083" s="9">
        <f t="shared" si="1285"/>
        <v>36</v>
      </c>
      <c r="AM2083" s="9">
        <f t="shared" si="1286"/>
        <v>13</v>
      </c>
      <c r="AN2083" s="2">
        <v>43713.568055555559</v>
      </c>
      <c r="AO2083">
        <v>6594</v>
      </c>
      <c r="AP2083" s="1">
        <v>20000</v>
      </c>
      <c r="AQ2083" t="s">
        <v>4</v>
      </c>
    </row>
    <row r="2084" spans="1:43" x14ac:dyDescent="0.3">
      <c r="A2084" t="str">
        <f t="shared" ca="1" si="1248"/>
        <v>FY2020 Q4 Sep</v>
      </c>
      <c r="B2084">
        <f t="shared" ca="1" si="1249"/>
        <v>2020</v>
      </c>
      <c r="C2084" s="8" t="str">
        <f t="shared" ca="1" si="1250"/>
        <v>Sep</v>
      </c>
      <c r="D2084" s="8" t="str">
        <f t="shared" ca="1" si="1251"/>
        <v>Q4</v>
      </c>
      <c r="E2084">
        <f t="shared" ca="1" si="1252"/>
        <v>12</v>
      </c>
      <c r="F2084">
        <f t="shared" ca="1" si="1253"/>
        <v>4</v>
      </c>
      <c r="G2084">
        <f t="shared" ca="1" si="1254"/>
        <v>202012</v>
      </c>
      <c r="H2084">
        <f t="shared" ca="1" si="1255"/>
        <v>202004</v>
      </c>
      <c r="I2084" t="str">
        <f t="shared" ca="1" si="1256"/>
        <v>FY2020 Q3 Sep</v>
      </c>
      <c r="J2084">
        <f t="shared" ca="1" si="1257"/>
        <v>2020</v>
      </c>
      <c r="K2084" s="8" t="str">
        <f t="shared" ca="1" si="1258"/>
        <v>Sep</v>
      </c>
      <c r="L2084" s="8" t="str">
        <f t="shared" ca="1" si="1259"/>
        <v>Q3</v>
      </c>
      <c r="M2084">
        <f t="shared" ca="1" si="1260"/>
        <v>9</v>
      </c>
      <c r="N2084">
        <f t="shared" ca="1" si="1261"/>
        <v>3</v>
      </c>
      <c r="O2084">
        <f t="shared" ca="1" si="1262"/>
        <v>202009</v>
      </c>
      <c r="P2084">
        <f t="shared" ca="1" si="1263"/>
        <v>202003</v>
      </c>
      <c r="Q2084" t="str">
        <f t="shared" si="1264"/>
        <v>FY2020 Q2 Feb</v>
      </c>
      <c r="R2084">
        <f t="shared" si="1265"/>
        <v>2020</v>
      </c>
      <c r="S2084" s="8" t="str">
        <f t="shared" si="1266"/>
        <v>Feb</v>
      </c>
      <c r="T2084" s="8" t="str">
        <f t="shared" si="1267"/>
        <v>Q2</v>
      </c>
      <c r="U2084">
        <f t="shared" si="1268"/>
        <v>5</v>
      </c>
      <c r="V2084">
        <f t="shared" si="1269"/>
        <v>2</v>
      </c>
      <c r="W2084">
        <f t="shared" si="1270"/>
        <v>202005</v>
      </c>
      <c r="X2084">
        <f t="shared" si="1271"/>
        <v>202002</v>
      </c>
      <c r="Y2084" t="str">
        <f t="shared" si="1272"/>
        <v>FY2020 Q1 Feb</v>
      </c>
      <c r="Z2084">
        <f t="shared" si="1273"/>
        <v>2020</v>
      </c>
      <c r="AA2084" s="8" t="str">
        <f t="shared" si="1274"/>
        <v>Feb</v>
      </c>
      <c r="AB2084" s="8" t="str">
        <f t="shared" si="1275"/>
        <v>Q1</v>
      </c>
      <c r="AC2084">
        <f t="shared" si="1276"/>
        <v>2</v>
      </c>
      <c r="AD2084">
        <f t="shared" si="1277"/>
        <v>1</v>
      </c>
      <c r="AE2084">
        <f t="shared" si="1278"/>
        <v>202002</v>
      </c>
      <c r="AF2084">
        <f t="shared" si="1279"/>
        <v>202001</v>
      </c>
      <c r="AG2084" s="9">
        <f t="shared" ca="1" si="1280"/>
        <v>0</v>
      </c>
      <c r="AH2084">
        <f t="shared" ca="1" si="1281"/>
        <v>2</v>
      </c>
      <c r="AI2084" s="9">
        <f t="shared" ca="1" si="1282"/>
        <v>7</v>
      </c>
      <c r="AJ2084" s="9">
        <f t="shared" ca="1" si="1283"/>
        <v>0</v>
      </c>
      <c r="AK2084" s="9">
        <f t="shared" si="1284"/>
        <v>5</v>
      </c>
      <c r="AL2084" s="9">
        <f t="shared" si="1285"/>
        <v>9</v>
      </c>
      <c r="AM2084" s="9">
        <f t="shared" si="1286"/>
        <v>15</v>
      </c>
      <c r="AN2084" s="2">
        <v>43888.652777777781</v>
      </c>
      <c r="AO2084">
        <v>6622</v>
      </c>
      <c r="AP2084" s="1">
        <v>20000</v>
      </c>
      <c r="AQ2084" t="s">
        <v>5</v>
      </c>
    </row>
    <row r="2085" spans="1:43" x14ac:dyDescent="0.3">
      <c r="A2085" t="str">
        <f t="shared" ca="1" si="1248"/>
        <v>FY2020 Q4 Sep</v>
      </c>
      <c r="B2085">
        <f t="shared" ca="1" si="1249"/>
        <v>2020</v>
      </c>
      <c r="C2085" s="8" t="str">
        <f t="shared" ca="1" si="1250"/>
        <v>Sep</v>
      </c>
      <c r="D2085" s="8" t="str">
        <f t="shared" ca="1" si="1251"/>
        <v>Q4</v>
      </c>
      <c r="E2085">
        <f t="shared" ca="1" si="1252"/>
        <v>12</v>
      </c>
      <c r="F2085">
        <f t="shared" ca="1" si="1253"/>
        <v>4</v>
      </c>
      <c r="G2085">
        <f t="shared" ca="1" si="1254"/>
        <v>202012</v>
      </c>
      <c r="H2085">
        <f t="shared" ca="1" si="1255"/>
        <v>202004</v>
      </c>
      <c r="I2085" t="str">
        <f t="shared" ca="1" si="1256"/>
        <v>FY2020 Q3 Sep</v>
      </c>
      <c r="J2085">
        <f t="shared" ca="1" si="1257"/>
        <v>2020</v>
      </c>
      <c r="K2085" s="8" t="str">
        <f t="shared" ca="1" si="1258"/>
        <v>Sep</v>
      </c>
      <c r="L2085" s="8" t="str">
        <f t="shared" ca="1" si="1259"/>
        <v>Q3</v>
      </c>
      <c r="M2085">
        <f t="shared" ca="1" si="1260"/>
        <v>9</v>
      </c>
      <c r="N2085">
        <f t="shared" ca="1" si="1261"/>
        <v>3</v>
      </c>
      <c r="O2085">
        <f t="shared" ca="1" si="1262"/>
        <v>202009</v>
      </c>
      <c r="P2085">
        <f t="shared" ca="1" si="1263"/>
        <v>202003</v>
      </c>
      <c r="Q2085" t="str">
        <f t="shared" si="1264"/>
        <v>FY2019 Q4 Sep</v>
      </c>
      <c r="R2085">
        <f t="shared" si="1265"/>
        <v>2019</v>
      </c>
      <c r="S2085" s="8" t="str">
        <f t="shared" si="1266"/>
        <v>Sep</v>
      </c>
      <c r="T2085" s="8" t="str">
        <f t="shared" si="1267"/>
        <v>Q4</v>
      </c>
      <c r="U2085">
        <f t="shared" si="1268"/>
        <v>12</v>
      </c>
      <c r="V2085">
        <f t="shared" si="1269"/>
        <v>4</v>
      </c>
      <c r="W2085">
        <f t="shared" si="1270"/>
        <v>201912</v>
      </c>
      <c r="X2085">
        <f t="shared" si="1271"/>
        <v>201904</v>
      </c>
      <c r="Y2085" t="str">
        <f t="shared" si="1272"/>
        <v>FY2019 Q3 Sep</v>
      </c>
      <c r="Z2085">
        <f t="shared" si="1273"/>
        <v>2019</v>
      </c>
      <c r="AA2085" s="8" t="str">
        <f t="shared" si="1274"/>
        <v>Sep</v>
      </c>
      <c r="AB2085" s="8" t="str">
        <f t="shared" si="1275"/>
        <v>Q3</v>
      </c>
      <c r="AC2085">
        <f t="shared" si="1276"/>
        <v>9</v>
      </c>
      <c r="AD2085">
        <f t="shared" si="1277"/>
        <v>3</v>
      </c>
      <c r="AE2085">
        <f t="shared" si="1278"/>
        <v>201909</v>
      </c>
      <c r="AF2085">
        <f t="shared" si="1279"/>
        <v>201903</v>
      </c>
      <c r="AG2085" s="9">
        <f t="shared" ca="1" si="1280"/>
        <v>1</v>
      </c>
      <c r="AH2085">
        <f t="shared" ca="1" si="1281"/>
        <v>4</v>
      </c>
      <c r="AI2085" s="9">
        <f t="shared" ca="1" si="1282"/>
        <v>12</v>
      </c>
      <c r="AJ2085" s="9">
        <f t="shared" ca="1" si="1283"/>
        <v>1</v>
      </c>
      <c r="AK2085" s="9">
        <f t="shared" si="1284"/>
        <v>4</v>
      </c>
      <c r="AL2085" s="9">
        <f t="shared" si="1285"/>
        <v>37</v>
      </c>
      <c r="AM2085" s="9">
        <f t="shared" si="1286"/>
        <v>16</v>
      </c>
      <c r="AN2085" s="2">
        <v>43719.675694444442</v>
      </c>
      <c r="AO2085">
        <v>6623</v>
      </c>
      <c r="AP2085" s="1">
        <v>20000</v>
      </c>
      <c r="AQ2085" t="s">
        <v>5</v>
      </c>
    </row>
    <row r="2086" spans="1:43" x14ac:dyDescent="0.3">
      <c r="A2086" t="str">
        <f t="shared" ca="1" si="1248"/>
        <v>FY2020 Q4 Sep</v>
      </c>
      <c r="B2086">
        <f t="shared" ca="1" si="1249"/>
        <v>2020</v>
      </c>
      <c r="C2086" s="8" t="str">
        <f t="shared" ca="1" si="1250"/>
        <v>Sep</v>
      </c>
      <c r="D2086" s="8" t="str">
        <f t="shared" ca="1" si="1251"/>
        <v>Q4</v>
      </c>
      <c r="E2086">
        <f t="shared" ca="1" si="1252"/>
        <v>12</v>
      </c>
      <c r="F2086">
        <f t="shared" ca="1" si="1253"/>
        <v>4</v>
      </c>
      <c r="G2086">
        <f t="shared" ca="1" si="1254"/>
        <v>202012</v>
      </c>
      <c r="H2086">
        <f t="shared" ca="1" si="1255"/>
        <v>202004</v>
      </c>
      <c r="I2086" t="str">
        <f t="shared" ca="1" si="1256"/>
        <v>FY2020 Q3 Sep</v>
      </c>
      <c r="J2086">
        <f t="shared" ca="1" si="1257"/>
        <v>2020</v>
      </c>
      <c r="K2086" s="8" t="str">
        <f t="shared" ca="1" si="1258"/>
        <v>Sep</v>
      </c>
      <c r="L2086" s="8" t="str">
        <f t="shared" ca="1" si="1259"/>
        <v>Q3</v>
      </c>
      <c r="M2086">
        <f t="shared" ca="1" si="1260"/>
        <v>9</v>
      </c>
      <c r="N2086">
        <f t="shared" ca="1" si="1261"/>
        <v>3</v>
      </c>
      <c r="O2086">
        <f t="shared" ca="1" si="1262"/>
        <v>202009</v>
      </c>
      <c r="P2086">
        <f t="shared" ca="1" si="1263"/>
        <v>202003</v>
      </c>
      <c r="Q2086" t="str">
        <f t="shared" si="1264"/>
        <v>FY2020 Q1 Oct</v>
      </c>
      <c r="R2086">
        <f t="shared" si="1265"/>
        <v>2020</v>
      </c>
      <c r="S2086" s="8" t="str">
        <f t="shared" si="1266"/>
        <v>Oct</v>
      </c>
      <c r="T2086" s="8" t="str">
        <f t="shared" si="1267"/>
        <v>Q1</v>
      </c>
      <c r="U2086">
        <f t="shared" si="1268"/>
        <v>1</v>
      </c>
      <c r="V2086">
        <f t="shared" si="1269"/>
        <v>1</v>
      </c>
      <c r="W2086">
        <f t="shared" si="1270"/>
        <v>202001</v>
      </c>
      <c r="X2086">
        <f t="shared" si="1271"/>
        <v>202001</v>
      </c>
      <c r="Y2086" t="str">
        <f t="shared" si="1272"/>
        <v>FY2019 Q4 Oct</v>
      </c>
      <c r="Z2086">
        <f t="shared" si="1273"/>
        <v>2019</v>
      </c>
      <c r="AA2086" s="8" t="str">
        <f t="shared" si="1274"/>
        <v>Oct</v>
      </c>
      <c r="AB2086" s="8" t="str">
        <f t="shared" si="1275"/>
        <v>Q4</v>
      </c>
      <c r="AC2086">
        <f t="shared" si="1276"/>
        <v>10</v>
      </c>
      <c r="AD2086">
        <f t="shared" si="1277"/>
        <v>4</v>
      </c>
      <c r="AE2086">
        <f t="shared" si="1278"/>
        <v>201910</v>
      </c>
      <c r="AF2086">
        <f t="shared" si="1279"/>
        <v>201904</v>
      </c>
      <c r="AG2086" s="9">
        <f t="shared" ca="1" si="1280"/>
        <v>0</v>
      </c>
      <c r="AH2086">
        <f t="shared" ca="1" si="1281"/>
        <v>4</v>
      </c>
      <c r="AI2086" s="9">
        <f t="shared" ca="1" si="1282"/>
        <v>11</v>
      </c>
      <c r="AJ2086" s="9">
        <f t="shared" ca="1" si="1283"/>
        <v>1</v>
      </c>
      <c r="AK2086" s="9">
        <f t="shared" si="1284"/>
        <v>6</v>
      </c>
      <c r="AL2086" s="9">
        <f t="shared" si="1285"/>
        <v>43</v>
      </c>
      <c r="AM2086" s="9">
        <f t="shared" si="1286"/>
        <v>15</v>
      </c>
      <c r="AN2086" s="2">
        <v>43763.643055555556</v>
      </c>
      <c r="AO2086">
        <v>6630</v>
      </c>
      <c r="AP2086" s="1">
        <v>20000</v>
      </c>
      <c r="AQ2086" t="s">
        <v>5</v>
      </c>
    </row>
    <row r="2087" spans="1:43" x14ac:dyDescent="0.3">
      <c r="A2087" t="str">
        <f t="shared" ca="1" si="1248"/>
        <v>FY2020 Q4 Sep</v>
      </c>
      <c r="B2087">
        <f t="shared" ca="1" si="1249"/>
        <v>2020</v>
      </c>
      <c r="C2087" s="8" t="str">
        <f t="shared" ca="1" si="1250"/>
        <v>Sep</v>
      </c>
      <c r="D2087" s="8" t="str">
        <f t="shared" ca="1" si="1251"/>
        <v>Q4</v>
      </c>
      <c r="E2087">
        <f t="shared" ca="1" si="1252"/>
        <v>12</v>
      </c>
      <c r="F2087">
        <f t="shared" ca="1" si="1253"/>
        <v>4</v>
      </c>
      <c r="G2087">
        <f t="shared" ca="1" si="1254"/>
        <v>202012</v>
      </c>
      <c r="H2087">
        <f t="shared" ca="1" si="1255"/>
        <v>202004</v>
      </c>
      <c r="I2087" t="str">
        <f t="shared" ca="1" si="1256"/>
        <v>FY2020 Q3 Sep</v>
      </c>
      <c r="J2087">
        <f t="shared" ca="1" si="1257"/>
        <v>2020</v>
      </c>
      <c r="K2087" s="8" t="str">
        <f t="shared" ca="1" si="1258"/>
        <v>Sep</v>
      </c>
      <c r="L2087" s="8" t="str">
        <f t="shared" ca="1" si="1259"/>
        <v>Q3</v>
      </c>
      <c r="M2087">
        <f t="shared" ca="1" si="1260"/>
        <v>9</v>
      </c>
      <c r="N2087">
        <f t="shared" ca="1" si="1261"/>
        <v>3</v>
      </c>
      <c r="O2087">
        <f t="shared" ca="1" si="1262"/>
        <v>202009</v>
      </c>
      <c r="P2087">
        <f t="shared" ca="1" si="1263"/>
        <v>202003</v>
      </c>
      <c r="Q2087" t="str">
        <f t="shared" si="1264"/>
        <v>FY2020 Q2 Mar</v>
      </c>
      <c r="R2087">
        <f t="shared" si="1265"/>
        <v>2020</v>
      </c>
      <c r="S2087" s="8" t="str">
        <f t="shared" si="1266"/>
        <v>Mar</v>
      </c>
      <c r="T2087" s="8" t="str">
        <f t="shared" si="1267"/>
        <v>Q2</v>
      </c>
      <c r="U2087">
        <f t="shared" si="1268"/>
        <v>6</v>
      </c>
      <c r="V2087">
        <f t="shared" si="1269"/>
        <v>2</v>
      </c>
      <c r="W2087">
        <f t="shared" si="1270"/>
        <v>202006</v>
      </c>
      <c r="X2087">
        <f t="shared" si="1271"/>
        <v>202002</v>
      </c>
      <c r="Y2087" t="str">
        <f t="shared" si="1272"/>
        <v>FY2020 Q1 Mar</v>
      </c>
      <c r="Z2087">
        <f t="shared" si="1273"/>
        <v>2020</v>
      </c>
      <c r="AA2087" s="8" t="str">
        <f t="shared" si="1274"/>
        <v>Mar</v>
      </c>
      <c r="AB2087" s="8" t="str">
        <f t="shared" si="1275"/>
        <v>Q1</v>
      </c>
      <c r="AC2087">
        <f t="shared" si="1276"/>
        <v>3</v>
      </c>
      <c r="AD2087">
        <f t="shared" si="1277"/>
        <v>1</v>
      </c>
      <c r="AE2087">
        <f t="shared" si="1278"/>
        <v>202003</v>
      </c>
      <c r="AF2087">
        <f t="shared" si="1279"/>
        <v>202001</v>
      </c>
      <c r="AG2087" s="9">
        <f t="shared" ca="1" si="1280"/>
        <v>0</v>
      </c>
      <c r="AH2087">
        <f t="shared" ca="1" si="1281"/>
        <v>2</v>
      </c>
      <c r="AI2087" s="9">
        <f t="shared" ca="1" si="1282"/>
        <v>6</v>
      </c>
      <c r="AJ2087" s="9">
        <f t="shared" ca="1" si="1283"/>
        <v>0</v>
      </c>
      <c r="AK2087" s="9">
        <f t="shared" si="1284"/>
        <v>5</v>
      </c>
      <c r="AL2087" s="9">
        <f t="shared" si="1285"/>
        <v>11</v>
      </c>
      <c r="AM2087" s="9">
        <f t="shared" si="1286"/>
        <v>10</v>
      </c>
      <c r="AN2087" s="2">
        <v>43902.436111111114</v>
      </c>
      <c r="AO2087">
        <v>6630</v>
      </c>
      <c r="AP2087" s="1">
        <v>20000</v>
      </c>
      <c r="AQ2087" t="s">
        <v>5</v>
      </c>
    </row>
    <row r="2088" spans="1:43" x14ac:dyDescent="0.3">
      <c r="A2088" t="str">
        <f t="shared" ca="1" si="1248"/>
        <v>FY2020 Q4 Sep</v>
      </c>
      <c r="B2088">
        <f t="shared" ca="1" si="1249"/>
        <v>2020</v>
      </c>
      <c r="C2088" s="8" t="str">
        <f t="shared" ca="1" si="1250"/>
        <v>Sep</v>
      </c>
      <c r="D2088" s="8" t="str">
        <f t="shared" ca="1" si="1251"/>
        <v>Q4</v>
      </c>
      <c r="E2088">
        <f t="shared" ca="1" si="1252"/>
        <v>12</v>
      </c>
      <c r="F2088">
        <f t="shared" ca="1" si="1253"/>
        <v>4</v>
      </c>
      <c r="G2088">
        <f t="shared" ca="1" si="1254"/>
        <v>202012</v>
      </c>
      <c r="H2088">
        <f t="shared" ca="1" si="1255"/>
        <v>202004</v>
      </c>
      <c r="I2088" t="str">
        <f t="shared" ca="1" si="1256"/>
        <v>FY2020 Q3 Sep</v>
      </c>
      <c r="J2088">
        <f t="shared" ca="1" si="1257"/>
        <v>2020</v>
      </c>
      <c r="K2088" s="8" t="str">
        <f t="shared" ca="1" si="1258"/>
        <v>Sep</v>
      </c>
      <c r="L2088" s="8" t="str">
        <f t="shared" ca="1" si="1259"/>
        <v>Q3</v>
      </c>
      <c r="M2088">
        <f t="shared" ca="1" si="1260"/>
        <v>9</v>
      </c>
      <c r="N2088">
        <f t="shared" ca="1" si="1261"/>
        <v>3</v>
      </c>
      <c r="O2088">
        <f t="shared" ca="1" si="1262"/>
        <v>202009</v>
      </c>
      <c r="P2088">
        <f t="shared" ca="1" si="1263"/>
        <v>202003</v>
      </c>
      <c r="Q2088" t="str">
        <f t="shared" si="1264"/>
        <v>FY2019 Q4 Sep</v>
      </c>
      <c r="R2088">
        <f t="shared" si="1265"/>
        <v>2019</v>
      </c>
      <c r="S2088" s="8" t="str">
        <f t="shared" si="1266"/>
        <v>Sep</v>
      </c>
      <c r="T2088" s="8" t="str">
        <f t="shared" si="1267"/>
        <v>Q4</v>
      </c>
      <c r="U2088">
        <f t="shared" si="1268"/>
        <v>12</v>
      </c>
      <c r="V2088">
        <f t="shared" si="1269"/>
        <v>4</v>
      </c>
      <c r="W2088">
        <f t="shared" si="1270"/>
        <v>201912</v>
      </c>
      <c r="X2088">
        <f t="shared" si="1271"/>
        <v>201904</v>
      </c>
      <c r="Y2088" t="str">
        <f t="shared" si="1272"/>
        <v>FY2019 Q3 Sep</v>
      </c>
      <c r="Z2088">
        <f t="shared" si="1273"/>
        <v>2019</v>
      </c>
      <c r="AA2088" s="8" t="str">
        <f t="shared" si="1274"/>
        <v>Sep</v>
      </c>
      <c r="AB2088" s="8" t="str">
        <f t="shared" si="1275"/>
        <v>Q3</v>
      </c>
      <c r="AC2088">
        <f t="shared" si="1276"/>
        <v>9</v>
      </c>
      <c r="AD2088">
        <f t="shared" si="1277"/>
        <v>3</v>
      </c>
      <c r="AE2088">
        <f t="shared" si="1278"/>
        <v>201909</v>
      </c>
      <c r="AF2088">
        <f t="shared" si="1279"/>
        <v>201903</v>
      </c>
      <c r="AG2088" s="9">
        <f t="shared" ca="1" si="1280"/>
        <v>1</v>
      </c>
      <c r="AH2088">
        <f t="shared" ca="1" si="1281"/>
        <v>4</v>
      </c>
      <c r="AI2088" s="9">
        <f t="shared" ca="1" si="1282"/>
        <v>12</v>
      </c>
      <c r="AJ2088" s="9">
        <f t="shared" ca="1" si="1283"/>
        <v>1</v>
      </c>
      <c r="AK2088" s="9">
        <f t="shared" si="1284"/>
        <v>6</v>
      </c>
      <c r="AL2088" s="9">
        <f t="shared" si="1285"/>
        <v>38</v>
      </c>
      <c r="AM2088" s="9">
        <f t="shared" si="1286"/>
        <v>14</v>
      </c>
      <c r="AN2088" s="2">
        <v>43728.60833333333</v>
      </c>
      <c r="AO2088">
        <v>6641</v>
      </c>
      <c r="AP2088" s="1">
        <v>20000</v>
      </c>
      <c r="AQ2088" t="s">
        <v>5</v>
      </c>
    </row>
    <row r="2089" spans="1:43" x14ac:dyDescent="0.3">
      <c r="A2089" t="str">
        <f t="shared" ca="1" si="1248"/>
        <v>FY2020 Q4 Sep</v>
      </c>
      <c r="B2089">
        <f t="shared" ca="1" si="1249"/>
        <v>2020</v>
      </c>
      <c r="C2089" s="8" t="str">
        <f t="shared" ca="1" si="1250"/>
        <v>Sep</v>
      </c>
      <c r="D2089" s="8" t="str">
        <f t="shared" ca="1" si="1251"/>
        <v>Q4</v>
      </c>
      <c r="E2089">
        <f t="shared" ca="1" si="1252"/>
        <v>12</v>
      </c>
      <c r="F2089">
        <f t="shared" ca="1" si="1253"/>
        <v>4</v>
      </c>
      <c r="G2089">
        <f t="shared" ca="1" si="1254"/>
        <v>202012</v>
      </c>
      <c r="H2089">
        <f t="shared" ca="1" si="1255"/>
        <v>202004</v>
      </c>
      <c r="I2089" t="str">
        <f t="shared" ca="1" si="1256"/>
        <v>FY2020 Q3 Sep</v>
      </c>
      <c r="J2089">
        <f t="shared" ca="1" si="1257"/>
        <v>2020</v>
      </c>
      <c r="K2089" s="8" t="str">
        <f t="shared" ca="1" si="1258"/>
        <v>Sep</v>
      </c>
      <c r="L2089" s="8" t="str">
        <f t="shared" ca="1" si="1259"/>
        <v>Q3</v>
      </c>
      <c r="M2089">
        <f t="shared" ca="1" si="1260"/>
        <v>9</v>
      </c>
      <c r="N2089">
        <f t="shared" ca="1" si="1261"/>
        <v>3</v>
      </c>
      <c r="O2089">
        <f t="shared" ca="1" si="1262"/>
        <v>202009</v>
      </c>
      <c r="P2089">
        <f t="shared" ca="1" si="1263"/>
        <v>202003</v>
      </c>
      <c r="Q2089" t="str">
        <f t="shared" si="1264"/>
        <v>FY2019 Q4 Sep</v>
      </c>
      <c r="R2089">
        <f t="shared" si="1265"/>
        <v>2019</v>
      </c>
      <c r="S2089" s="8" t="str">
        <f t="shared" si="1266"/>
        <v>Sep</v>
      </c>
      <c r="T2089" s="8" t="str">
        <f t="shared" si="1267"/>
        <v>Q4</v>
      </c>
      <c r="U2089">
        <f t="shared" si="1268"/>
        <v>12</v>
      </c>
      <c r="V2089">
        <f t="shared" si="1269"/>
        <v>4</v>
      </c>
      <c r="W2089">
        <f t="shared" si="1270"/>
        <v>201912</v>
      </c>
      <c r="X2089">
        <f t="shared" si="1271"/>
        <v>201904</v>
      </c>
      <c r="Y2089" t="str">
        <f t="shared" si="1272"/>
        <v>FY2019 Q3 Sep</v>
      </c>
      <c r="Z2089">
        <f t="shared" si="1273"/>
        <v>2019</v>
      </c>
      <c r="AA2089" s="8" t="str">
        <f t="shared" si="1274"/>
        <v>Sep</v>
      </c>
      <c r="AB2089" s="8" t="str">
        <f t="shared" si="1275"/>
        <v>Q3</v>
      </c>
      <c r="AC2089">
        <f t="shared" si="1276"/>
        <v>9</v>
      </c>
      <c r="AD2089">
        <f t="shared" si="1277"/>
        <v>3</v>
      </c>
      <c r="AE2089">
        <f t="shared" si="1278"/>
        <v>201909</v>
      </c>
      <c r="AF2089">
        <f t="shared" si="1279"/>
        <v>201903</v>
      </c>
      <c r="AG2089" s="9">
        <f t="shared" ca="1" si="1280"/>
        <v>1</v>
      </c>
      <c r="AH2089">
        <f t="shared" ca="1" si="1281"/>
        <v>4</v>
      </c>
      <c r="AI2089" s="9">
        <f t="shared" ca="1" si="1282"/>
        <v>12</v>
      </c>
      <c r="AJ2089" s="9">
        <f t="shared" ca="1" si="1283"/>
        <v>1</v>
      </c>
      <c r="AK2089" s="9">
        <f t="shared" si="1284"/>
        <v>5</v>
      </c>
      <c r="AL2089" s="9">
        <f t="shared" si="1285"/>
        <v>37</v>
      </c>
      <c r="AM2089" s="9">
        <f t="shared" si="1286"/>
        <v>9</v>
      </c>
      <c r="AN2089" s="2">
        <v>43720.393750000003</v>
      </c>
      <c r="AO2089">
        <v>6650</v>
      </c>
      <c r="AP2089" s="1">
        <v>20000</v>
      </c>
      <c r="AQ2089" t="s">
        <v>5</v>
      </c>
    </row>
    <row r="2090" spans="1:43" x14ac:dyDescent="0.3">
      <c r="A2090" t="str">
        <f t="shared" ca="1" si="1248"/>
        <v>FY2020 Q4 Sep</v>
      </c>
      <c r="B2090">
        <f t="shared" ca="1" si="1249"/>
        <v>2020</v>
      </c>
      <c r="C2090" s="8" t="str">
        <f t="shared" ca="1" si="1250"/>
        <v>Sep</v>
      </c>
      <c r="D2090" s="8" t="str">
        <f t="shared" ca="1" si="1251"/>
        <v>Q4</v>
      </c>
      <c r="E2090">
        <f t="shared" ca="1" si="1252"/>
        <v>12</v>
      </c>
      <c r="F2090">
        <f t="shared" ca="1" si="1253"/>
        <v>4</v>
      </c>
      <c r="G2090">
        <f t="shared" ca="1" si="1254"/>
        <v>202012</v>
      </c>
      <c r="H2090">
        <f t="shared" ca="1" si="1255"/>
        <v>202004</v>
      </c>
      <c r="I2090" t="str">
        <f t="shared" ca="1" si="1256"/>
        <v>FY2020 Q3 Sep</v>
      </c>
      <c r="J2090">
        <f t="shared" ca="1" si="1257"/>
        <v>2020</v>
      </c>
      <c r="K2090" s="8" t="str">
        <f t="shared" ca="1" si="1258"/>
        <v>Sep</v>
      </c>
      <c r="L2090" s="8" t="str">
        <f t="shared" ca="1" si="1259"/>
        <v>Q3</v>
      </c>
      <c r="M2090">
        <f t="shared" ca="1" si="1260"/>
        <v>9</v>
      </c>
      <c r="N2090">
        <f t="shared" ca="1" si="1261"/>
        <v>3</v>
      </c>
      <c r="O2090">
        <f t="shared" ca="1" si="1262"/>
        <v>202009</v>
      </c>
      <c r="P2090">
        <f t="shared" ca="1" si="1263"/>
        <v>202003</v>
      </c>
      <c r="Q2090" t="str">
        <f t="shared" si="1264"/>
        <v>FY2020 Q2 Feb</v>
      </c>
      <c r="R2090">
        <f t="shared" si="1265"/>
        <v>2020</v>
      </c>
      <c r="S2090" s="8" t="str">
        <f t="shared" si="1266"/>
        <v>Feb</v>
      </c>
      <c r="T2090" s="8" t="str">
        <f t="shared" si="1267"/>
        <v>Q2</v>
      </c>
      <c r="U2090">
        <f t="shared" si="1268"/>
        <v>5</v>
      </c>
      <c r="V2090">
        <f t="shared" si="1269"/>
        <v>2</v>
      </c>
      <c r="W2090">
        <f t="shared" si="1270"/>
        <v>202005</v>
      </c>
      <c r="X2090">
        <f t="shared" si="1271"/>
        <v>202002</v>
      </c>
      <c r="Y2090" t="str">
        <f t="shared" si="1272"/>
        <v>FY2020 Q1 Feb</v>
      </c>
      <c r="Z2090">
        <f t="shared" si="1273"/>
        <v>2020</v>
      </c>
      <c r="AA2090" s="8" t="str">
        <f t="shared" si="1274"/>
        <v>Feb</v>
      </c>
      <c r="AB2090" s="8" t="str">
        <f t="shared" si="1275"/>
        <v>Q1</v>
      </c>
      <c r="AC2090">
        <f t="shared" si="1276"/>
        <v>2</v>
      </c>
      <c r="AD2090">
        <f t="shared" si="1277"/>
        <v>1</v>
      </c>
      <c r="AE2090">
        <f t="shared" si="1278"/>
        <v>202002</v>
      </c>
      <c r="AF2090">
        <f t="shared" si="1279"/>
        <v>202001</v>
      </c>
      <c r="AG2090" s="9">
        <f t="shared" ca="1" si="1280"/>
        <v>0</v>
      </c>
      <c r="AH2090">
        <f t="shared" ca="1" si="1281"/>
        <v>2</v>
      </c>
      <c r="AI2090" s="9">
        <f t="shared" ca="1" si="1282"/>
        <v>7</v>
      </c>
      <c r="AJ2090" s="9">
        <f t="shared" ca="1" si="1283"/>
        <v>0</v>
      </c>
      <c r="AK2090" s="9">
        <f t="shared" si="1284"/>
        <v>6</v>
      </c>
      <c r="AL2090" s="9">
        <f t="shared" si="1285"/>
        <v>8</v>
      </c>
      <c r="AM2090" s="9">
        <f t="shared" si="1286"/>
        <v>10</v>
      </c>
      <c r="AN2090" s="2">
        <v>43882.443055555559</v>
      </c>
      <c r="AO2090">
        <v>6660</v>
      </c>
      <c r="AP2090" s="1">
        <v>20000</v>
      </c>
      <c r="AQ2090" t="s">
        <v>5</v>
      </c>
    </row>
    <row r="2091" spans="1:43" x14ac:dyDescent="0.3">
      <c r="A2091" t="str">
        <f t="shared" ca="1" si="1248"/>
        <v>FY2020 Q4 Sep</v>
      </c>
      <c r="B2091">
        <f t="shared" ca="1" si="1249"/>
        <v>2020</v>
      </c>
      <c r="C2091" s="8" t="str">
        <f t="shared" ca="1" si="1250"/>
        <v>Sep</v>
      </c>
      <c r="D2091" s="8" t="str">
        <f t="shared" ca="1" si="1251"/>
        <v>Q4</v>
      </c>
      <c r="E2091">
        <f t="shared" ca="1" si="1252"/>
        <v>12</v>
      </c>
      <c r="F2091">
        <f t="shared" ca="1" si="1253"/>
        <v>4</v>
      </c>
      <c r="G2091">
        <f t="shared" ca="1" si="1254"/>
        <v>202012</v>
      </c>
      <c r="H2091">
        <f t="shared" ca="1" si="1255"/>
        <v>202004</v>
      </c>
      <c r="I2091" t="str">
        <f t="shared" ca="1" si="1256"/>
        <v>FY2020 Q3 Sep</v>
      </c>
      <c r="J2091">
        <f t="shared" ca="1" si="1257"/>
        <v>2020</v>
      </c>
      <c r="K2091" s="8" t="str">
        <f t="shared" ca="1" si="1258"/>
        <v>Sep</v>
      </c>
      <c r="L2091" s="8" t="str">
        <f t="shared" ca="1" si="1259"/>
        <v>Q3</v>
      </c>
      <c r="M2091">
        <f t="shared" ca="1" si="1260"/>
        <v>9</v>
      </c>
      <c r="N2091">
        <f t="shared" ca="1" si="1261"/>
        <v>3</v>
      </c>
      <c r="O2091">
        <f t="shared" ca="1" si="1262"/>
        <v>202009</v>
      </c>
      <c r="P2091">
        <f t="shared" ca="1" si="1263"/>
        <v>202003</v>
      </c>
      <c r="Q2091" t="str">
        <f t="shared" si="1264"/>
        <v>FY2020 Q2 Feb</v>
      </c>
      <c r="R2091">
        <f t="shared" si="1265"/>
        <v>2020</v>
      </c>
      <c r="S2091" s="8" t="str">
        <f t="shared" si="1266"/>
        <v>Feb</v>
      </c>
      <c r="T2091" s="8" t="str">
        <f t="shared" si="1267"/>
        <v>Q2</v>
      </c>
      <c r="U2091">
        <f t="shared" si="1268"/>
        <v>5</v>
      </c>
      <c r="V2091">
        <f t="shared" si="1269"/>
        <v>2</v>
      </c>
      <c r="W2091">
        <f t="shared" si="1270"/>
        <v>202005</v>
      </c>
      <c r="X2091">
        <f t="shared" si="1271"/>
        <v>202002</v>
      </c>
      <c r="Y2091" t="str">
        <f t="shared" si="1272"/>
        <v>FY2020 Q1 Feb</v>
      </c>
      <c r="Z2091">
        <f t="shared" si="1273"/>
        <v>2020</v>
      </c>
      <c r="AA2091" s="8" t="str">
        <f t="shared" si="1274"/>
        <v>Feb</v>
      </c>
      <c r="AB2091" s="8" t="str">
        <f t="shared" si="1275"/>
        <v>Q1</v>
      </c>
      <c r="AC2091">
        <f t="shared" si="1276"/>
        <v>2</v>
      </c>
      <c r="AD2091">
        <f t="shared" si="1277"/>
        <v>1</v>
      </c>
      <c r="AE2091">
        <f t="shared" si="1278"/>
        <v>202002</v>
      </c>
      <c r="AF2091">
        <f t="shared" si="1279"/>
        <v>202001</v>
      </c>
      <c r="AG2091" s="9">
        <f t="shared" ca="1" si="1280"/>
        <v>0</v>
      </c>
      <c r="AH2091">
        <f t="shared" ca="1" si="1281"/>
        <v>2</v>
      </c>
      <c r="AI2091" s="9">
        <f t="shared" ca="1" si="1282"/>
        <v>7</v>
      </c>
      <c r="AJ2091" s="9">
        <f t="shared" ca="1" si="1283"/>
        <v>0</v>
      </c>
      <c r="AK2091" s="9">
        <f t="shared" si="1284"/>
        <v>7</v>
      </c>
      <c r="AL2091" s="9">
        <f t="shared" si="1285"/>
        <v>8</v>
      </c>
      <c r="AM2091" s="9">
        <f t="shared" si="1286"/>
        <v>11</v>
      </c>
      <c r="AN2091" s="2">
        <v>43883.461111111108</v>
      </c>
      <c r="AO2091">
        <v>6660</v>
      </c>
      <c r="AP2091" s="1">
        <v>20000</v>
      </c>
      <c r="AQ2091" t="s">
        <v>5</v>
      </c>
    </row>
    <row r="2092" spans="1:43" x14ac:dyDescent="0.3">
      <c r="A2092" t="str">
        <f t="shared" ca="1" si="1248"/>
        <v>FY2020 Q4 Sep</v>
      </c>
      <c r="B2092">
        <f t="shared" ca="1" si="1249"/>
        <v>2020</v>
      </c>
      <c r="C2092" s="8" t="str">
        <f t="shared" ca="1" si="1250"/>
        <v>Sep</v>
      </c>
      <c r="D2092" s="8" t="str">
        <f t="shared" ca="1" si="1251"/>
        <v>Q4</v>
      </c>
      <c r="E2092">
        <f t="shared" ca="1" si="1252"/>
        <v>12</v>
      </c>
      <c r="F2092">
        <f t="shared" ca="1" si="1253"/>
        <v>4</v>
      </c>
      <c r="G2092">
        <f t="shared" ca="1" si="1254"/>
        <v>202012</v>
      </c>
      <c r="H2092">
        <f t="shared" ca="1" si="1255"/>
        <v>202004</v>
      </c>
      <c r="I2092" t="str">
        <f t="shared" ca="1" si="1256"/>
        <v>FY2020 Q3 Sep</v>
      </c>
      <c r="J2092">
        <f t="shared" ca="1" si="1257"/>
        <v>2020</v>
      </c>
      <c r="K2092" s="8" t="str">
        <f t="shared" ca="1" si="1258"/>
        <v>Sep</v>
      </c>
      <c r="L2092" s="8" t="str">
        <f t="shared" ca="1" si="1259"/>
        <v>Q3</v>
      </c>
      <c r="M2092">
        <f t="shared" ca="1" si="1260"/>
        <v>9</v>
      </c>
      <c r="N2092">
        <f t="shared" ca="1" si="1261"/>
        <v>3</v>
      </c>
      <c r="O2092">
        <f t="shared" ca="1" si="1262"/>
        <v>202009</v>
      </c>
      <c r="P2092">
        <f t="shared" ca="1" si="1263"/>
        <v>202003</v>
      </c>
      <c r="Q2092" t="str">
        <f t="shared" si="1264"/>
        <v>FY2020 Q2 Mar</v>
      </c>
      <c r="R2092">
        <f t="shared" si="1265"/>
        <v>2020</v>
      </c>
      <c r="S2092" s="8" t="str">
        <f t="shared" si="1266"/>
        <v>Mar</v>
      </c>
      <c r="T2092" s="8" t="str">
        <f t="shared" si="1267"/>
        <v>Q2</v>
      </c>
      <c r="U2092">
        <f t="shared" si="1268"/>
        <v>6</v>
      </c>
      <c r="V2092">
        <f t="shared" si="1269"/>
        <v>2</v>
      </c>
      <c r="W2092">
        <f t="shared" si="1270"/>
        <v>202006</v>
      </c>
      <c r="X2092">
        <f t="shared" si="1271"/>
        <v>202002</v>
      </c>
      <c r="Y2092" t="str">
        <f t="shared" si="1272"/>
        <v>FY2020 Q1 Mar</v>
      </c>
      <c r="Z2092">
        <f t="shared" si="1273"/>
        <v>2020</v>
      </c>
      <c r="AA2092" s="8" t="str">
        <f t="shared" si="1274"/>
        <v>Mar</v>
      </c>
      <c r="AB2092" s="8" t="str">
        <f t="shared" si="1275"/>
        <v>Q1</v>
      </c>
      <c r="AC2092">
        <f t="shared" si="1276"/>
        <v>3</v>
      </c>
      <c r="AD2092">
        <f t="shared" si="1277"/>
        <v>1</v>
      </c>
      <c r="AE2092">
        <f t="shared" si="1278"/>
        <v>202003</v>
      </c>
      <c r="AF2092">
        <f t="shared" si="1279"/>
        <v>202001</v>
      </c>
      <c r="AG2092" s="9">
        <f t="shared" ca="1" si="1280"/>
        <v>0</v>
      </c>
      <c r="AH2092">
        <f t="shared" ca="1" si="1281"/>
        <v>2</v>
      </c>
      <c r="AI2092" s="9">
        <f t="shared" ca="1" si="1282"/>
        <v>6</v>
      </c>
      <c r="AJ2092" s="9">
        <f t="shared" ca="1" si="1283"/>
        <v>0</v>
      </c>
      <c r="AK2092" s="9">
        <f t="shared" si="1284"/>
        <v>5</v>
      </c>
      <c r="AL2092" s="9">
        <f t="shared" si="1285"/>
        <v>11</v>
      </c>
      <c r="AM2092" s="9">
        <f t="shared" si="1286"/>
        <v>11</v>
      </c>
      <c r="AN2092" s="2">
        <v>43902.465277777781</v>
      </c>
      <c r="AO2092">
        <v>6703</v>
      </c>
      <c r="AP2092" s="1">
        <v>20000</v>
      </c>
      <c r="AQ2092" t="s">
        <v>5</v>
      </c>
    </row>
    <row r="2093" spans="1:43" x14ac:dyDescent="0.3">
      <c r="A2093" t="str">
        <f t="shared" ca="1" si="1248"/>
        <v>FY2020 Q4 Sep</v>
      </c>
      <c r="B2093">
        <f t="shared" ca="1" si="1249"/>
        <v>2020</v>
      </c>
      <c r="C2093" s="8" t="str">
        <f t="shared" ca="1" si="1250"/>
        <v>Sep</v>
      </c>
      <c r="D2093" s="8" t="str">
        <f t="shared" ca="1" si="1251"/>
        <v>Q4</v>
      </c>
      <c r="E2093">
        <f t="shared" ca="1" si="1252"/>
        <v>12</v>
      </c>
      <c r="F2093">
        <f t="shared" ca="1" si="1253"/>
        <v>4</v>
      </c>
      <c r="G2093">
        <f t="shared" ca="1" si="1254"/>
        <v>202012</v>
      </c>
      <c r="H2093">
        <f t="shared" ca="1" si="1255"/>
        <v>202004</v>
      </c>
      <c r="I2093" t="str">
        <f t="shared" ca="1" si="1256"/>
        <v>FY2020 Q3 Sep</v>
      </c>
      <c r="J2093">
        <f t="shared" ca="1" si="1257"/>
        <v>2020</v>
      </c>
      <c r="K2093" s="8" t="str">
        <f t="shared" ca="1" si="1258"/>
        <v>Sep</v>
      </c>
      <c r="L2093" s="8" t="str">
        <f t="shared" ca="1" si="1259"/>
        <v>Q3</v>
      </c>
      <c r="M2093">
        <f t="shared" ca="1" si="1260"/>
        <v>9</v>
      </c>
      <c r="N2093">
        <f t="shared" ca="1" si="1261"/>
        <v>3</v>
      </c>
      <c r="O2093">
        <f t="shared" ca="1" si="1262"/>
        <v>202009</v>
      </c>
      <c r="P2093">
        <f t="shared" ca="1" si="1263"/>
        <v>202003</v>
      </c>
      <c r="Q2093" t="str">
        <f t="shared" si="1264"/>
        <v>FY2020 Q2 Feb</v>
      </c>
      <c r="R2093">
        <f t="shared" si="1265"/>
        <v>2020</v>
      </c>
      <c r="S2093" s="8" t="str">
        <f t="shared" si="1266"/>
        <v>Feb</v>
      </c>
      <c r="T2093" s="8" t="str">
        <f t="shared" si="1267"/>
        <v>Q2</v>
      </c>
      <c r="U2093">
        <f t="shared" si="1268"/>
        <v>5</v>
      </c>
      <c r="V2093">
        <f t="shared" si="1269"/>
        <v>2</v>
      </c>
      <c r="W2093">
        <f t="shared" si="1270"/>
        <v>202005</v>
      </c>
      <c r="X2093">
        <f t="shared" si="1271"/>
        <v>202002</v>
      </c>
      <c r="Y2093" t="str">
        <f t="shared" si="1272"/>
        <v>FY2020 Q1 Feb</v>
      </c>
      <c r="Z2093">
        <f t="shared" si="1273"/>
        <v>2020</v>
      </c>
      <c r="AA2093" s="8" t="str">
        <f t="shared" si="1274"/>
        <v>Feb</v>
      </c>
      <c r="AB2093" s="8" t="str">
        <f t="shared" si="1275"/>
        <v>Q1</v>
      </c>
      <c r="AC2093">
        <f t="shared" si="1276"/>
        <v>2</v>
      </c>
      <c r="AD2093">
        <f t="shared" si="1277"/>
        <v>1</v>
      </c>
      <c r="AE2093">
        <f t="shared" si="1278"/>
        <v>202002</v>
      </c>
      <c r="AF2093">
        <f t="shared" si="1279"/>
        <v>202001</v>
      </c>
      <c r="AG2093" s="9">
        <f t="shared" ca="1" si="1280"/>
        <v>0</v>
      </c>
      <c r="AH2093">
        <f t="shared" ca="1" si="1281"/>
        <v>2</v>
      </c>
      <c r="AI2093" s="9">
        <f t="shared" ca="1" si="1282"/>
        <v>7</v>
      </c>
      <c r="AJ2093" s="9">
        <f t="shared" ca="1" si="1283"/>
        <v>0</v>
      </c>
      <c r="AK2093" s="9">
        <f t="shared" si="1284"/>
        <v>7</v>
      </c>
      <c r="AL2093" s="9">
        <f t="shared" si="1285"/>
        <v>9</v>
      </c>
      <c r="AM2093" s="9">
        <f t="shared" si="1286"/>
        <v>11</v>
      </c>
      <c r="AN2093" s="2">
        <v>43890.472222222219</v>
      </c>
      <c r="AO2093">
        <v>6712</v>
      </c>
      <c r="AP2093" s="1">
        <v>20000</v>
      </c>
      <c r="AQ2093" t="s">
        <v>5</v>
      </c>
    </row>
    <row r="2094" spans="1:43" x14ac:dyDescent="0.3">
      <c r="A2094" t="str">
        <f t="shared" ca="1" si="1248"/>
        <v>FY2020 Q4 Sep</v>
      </c>
      <c r="B2094">
        <f t="shared" ca="1" si="1249"/>
        <v>2020</v>
      </c>
      <c r="C2094" s="8" t="str">
        <f t="shared" ca="1" si="1250"/>
        <v>Sep</v>
      </c>
      <c r="D2094" s="8" t="str">
        <f t="shared" ca="1" si="1251"/>
        <v>Q4</v>
      </c>
      <c r="E2094">
        <f t="shared" ca="1" si="1252"/>
        <v>12</v>
      </c>
      <c r="F2094">
        <f t="shared" ca="1" si="1253"/>
        <v>4</v>
      </c>
      <c r="G2094">
        <f t="shared" ca="1" si="1254"/>
        <v>202012</v>
      </c>
      <c r="H2094">
        <f t="shared" ca="1" si="1255"/>
        <v>202004</v>
      </c>
      <c r="I2094" t="str">
        <f t="shared" ca="1" si="1256"/>
        <v>FY2020 Q3 Sep</v>
      </c>
      <c r="J2094">
        <f t="shared" ca="1" si="1257"/>
        <v>2020</v>
      </c>
      <c r="K2094" s="8" t="str">
        <f t="shared" ca="1" si="1258"/>
        <v>Sep</v>
      </c>
      <c r="L2094" s="8" t="str">
        <f t="shared" ca="1" si="1259"/>
        <v>Q3</v>
      </c>
      <c r="M2094">
        <f t="shared" ca="1" si="1260"/>
        <v>9</v>
      </c>
      <c r="N2094">
        <f t="shared" ca="1" si="1261"/>
        <v>3</v>
      </c>
      <c r="O2094">
        <f t="shared" ca="1" si="1262"/>
        <v>202009</v>
      </c>
      <c r="P2094">
        <f t="shared" ca="1" si="1263"/>
        <v>202003</v>
      </c>
      <c r="Q2094" t="str">
        <f t="shared" si="1264"/>
        <v>FY2019 Q4 Sep</v>
      </c>
      <c r="R2094">
        <f t="shared" si="1265"/>
        <v>2019</v>
      </c>
      <c r="S2094" s="8" t="str">
        <f t="shared" si="1266"/>
        <v>Sep</v>
      </c>
      <c r="T2094" s="8" t="str">
        <f t="shared" si="1267"/>
        <v>Q4</v>
      </c>
      <c r="U2094">
        <f t="shared" si="1268"/>
        <v>12</v>
      </c>
      <c r="V2094">
        <f t="shared" si="1269"/>
        <v>4</v>
      </c>
      <c r="W2094">
        <f t="shared" si="1270"/>
        <v>201912</v>
      </c>
      <c r="X2094">
        <f t="shared" si="1271"/>
        <v>201904</v>
      </c>
      <c r="Y2094" t="str">
        <f t="shared" si="1272"/>
        <v>FY2019 Q3 Sep</v>
      </c>
      <c r="Z2094">
        <f t="shared" si="1273"/>
        <v>2019</v>
      </c>
      <c r="AA2094" s="8" t="str">
        <f t="shared" si="1274"/>
        <v>Sep</v>
      </c>
      <c r="AB2094" s="8" t="str">
        <f t="shared" si="1275"/>
        <v>Q3</v>
      </c>
      <c r="AC2094">
        <f t="shared" si="1276"/>
        <v>9</v>
      </c>
      <c r="AD2094">
        <f t="shared" si="1277"/>
        <v>3</v>
      </c>
      <c r="AE2094">
        <f t="shared" si="1278"/>
        <v>201909</v>
      </c>
      <c r="AF2094">
        <f t="shared" si="1279"/>
        <v>201903</v>
      </c>
      <c r="AG2094" s="9">
        <f t="shared" ca="1" si="1280"/>
        <v>1</v>
      </c>
      <c r="AH2094">
        <f t="shared" ca="1" si="1281"/>
        <v>4</v>
      </c>
      <c r="AI2094" s="9">
        <f t="shared" ca="1" si="1282"/>
        <v>12</v>
      </c>
      <c r="AJ2094" s="9">
        <f t="shared" ca="1" si="1283"/>
        <v>1</v>
      </c>
      <c r="AK2094" s="9">
        <f t="shared" si="1284"/>
        <v>5</v>
      </c>
      <c r="AL2094" s="9">
        <f t="shared" si="1285"/>
        <v>38</v>
      </c>
      <c r="AM2094" s="9">
        <f t="shared" si="1286"/>
        <v>16</v>
      </c>
      <c r="AN2094" s="2">
        <v>43727.697222222225</v>
      </c>
      <c r="AO2094">
        <v>6720</v>
      </c>
      <c r="AP2094" s="1">
        <v>20000</v>
      </c>
      <c r="AQ2094" t="s">
        <v>5</v>
      </c>
    </row>
    <row r="2095" spans="1:43" x14ac:dyDescent="0.3">
      <c r="A2095" t="str">
        <f t="shared" ca="1" si="1248"/>
        <v>FY2020 Q4 Sep</v>
      </c>
      <c r="B2095">
        <f t="shared" ca="1" si="1249"/>
        <v>2020</v>
      </c>
      <c r="C2095" s="8" t="str">
        <f t="shared" ca="1" si="1250"/>
        <v>Sep</v>
      </c>
      <c r="D2095" s="8" t="str">
        <f t="shared" ca="1" si="1251"/>
        <v>Q4</v>
      </c>
      <c r="E2095">
        <f t="shared" ca="1" si="1252"/>
        <v>12</v>
      </c>
      <c r="F2095">
        <f t="shared" ca="1" si="1253"/>
        <v>4</v>
      </c>
      <c r="G2095">
        <f t="shared" ca="1" si="1254"/>
        <v>202012</v>
      </c>
      <c r="H2095">
        <f t="shared" ca="1" si="1255"/>
        <v>202004</v>
      </c>
      <c r="I2095" t="str">
        <f t="shared" ca="1" si="1256"/>
        <v>FY2020 Q3 Sep</v>
      </c>
      <c r="J2095">
        <f t="shared" ca="1" si="1257"/>
        <v>2020</v>
      </c>
      <c r="K2095" s="8" t="str">
        <f t="shared" ca="1" si="1258"/>
        <v>Sep</v>
      </c>
      <c r="L2095" s="8" t="str">
        <f t="shared" ca="1" si="1259"/>
        <v>Q3</v>
      </c>
      <c r="M2095">
        <f t="shared" ca="1" si="1260"/>
        <v>9</v>
      </c>
      <c r="N2095">
        <f t="shared" ca="1" si="1261"/>
        <v>3</v>
      </c>
      <c r="O2095">
        <f t="shared" ca="1" si="1262"/>
        <v>202009</v>
      </c>
      <c r="P2095">
        <f t="shared" ca="1" si="1263"/>
        <v>202003</v>
      </c>
      <c r="Q2095" t="str">
        <f t="shared" si="1264"/>
        <v>FY2020 Q2 Mar</v>
      </c>
      <c r="R2095">
        <f t="shared" si="1265"/>
        <v>2020</v>
      </c>
      <c r="S2095" s="8" t="str">
        <f t="shared" si="1266"/>
        <v>Mar</v>
      </c>
      <c r="T2095" s="8" t="str">
        <f t="shared" si="1267"/>
        <v>Q2</v>
      </c>
      <c r="U2095">
        <f t="shared" si="1268"/>
        <v>6</v>
      </c>
      <c r="V2095">
        <f t="shared" si="1269"/>
        <v>2</v>
      </c>
      <c r="W2095">
        <f t="shared" si="1270"/>
        <v>202006</v>
      </c>
      <c r="X2095">
        <f t="shared" si="1271"/>
        <v>202002</v>
      </c>
      <c r="Y2095" t="str">
        <f t="shared" si="1272"/>
        <v>FY2020 Q1 Mar</v>
      </c>
      <c r="Z2095">
        <f t="shared" si="1273"/>
        <v>2020</v>
      </c>
      <c r="AA2095" s="8" t="str">
        <f t="shared" si="1274"/>
        <v>Mar</v>
      </c>
      <c r="AB2095" s="8" t="str">
        <f t="shared" si="1275"/>
        <v>Q1</v>
      </c>
      <c r="AC2095">
        <f t="shared" si="1276"/>
        <v>3</v>
      </c>
      <c r="AD2095">
        <f t="shared" si="1277"/>
        <v>1</v>
      </c>
      <c r="AE2095">
        <f t="shared" si="1278"/>
        <v>202003</v>
      </c>
      <c r="AF2095">
        <f t="shared" si="1279"/>
        <v>202001</v>
      </c>
      <c r="AG2095" s="9">
        <f t="shared" ca="1" si="1280"/>
        <v>0</v>
      </c>
      <c r="AH2095">
        <f t="shared" ca="1" si="1281"/>
        <v>2</v>
      </c>
      <c r="AI2095" s="9">
        <f t="shared" ca="1" si="1282"/>
        <v>6</v>
      </c>
      <c r="AJ2095" s="9">
        <f t="shared" ca="1" si="1283"/>
        <v>0</v>
      </c>
      <c r="AK2095" s="9">
        <f t="shared" si="1284"/>
        <v>4</v>
      </c>
      <c r="AL2095" s="9">
        <f t="shared" si="1285"/>
        <v>11</v>
      </c>
      <c r="AM2095" s="9">
        <f t="shared" si="1286"/>
        <v>12</v>
      </c>
      <c r="AN2095" s="2">
        <v>43901.519444444442</v>
      </c>
      <c r="AO2095">
        <v>6753</v>
      </c>
      <c r="AP2095" s="1">
        <v>20000</v>
      </c>
      <c r="AQ2095" t="s">
        <v>5</v>
      </c>
    </row>
    <row r="2096" spans="1:43" x14ac:dyDescent="0.3">
      <c r="A2096" t="str">
        <f t="shared" ca="1" si="1248"/>
        <v>FY2020 Q4 Sep</v>
      </c>
      <c r="B2096">
        <f t="shared" ca="1" si="1249"/>
        <v>2020</v>
      </c>
      <c r="C2096" s="8" t="str">
        <f t="shared" ca="1" si="1250"/>
        <v>Sep</v>
      </c>
      <c r="D2096" s="8" t="str">
        <f t="shared" ca="1" si="1251"/>
        <v>Q4</v>
      </c>
      <c r="E2096">
        <f t="shared" ca="1" si="1252"/>
        <v>12</v>
      </c>
      <c r="F2096">
        <f t="shared" ca="1" si="1253"/>
        <v>4</v>
      </c>
      <c r="G2096">
        <f t="shared" ca="1" si="1254"/>
        <v>202012</v>
      </c>
      <c r="H2096">
        <f t="shared" ca="1" si="1255"/>
        <v>202004</v>
      </c>
      <c r="I2096" t="str">
        <f t="shared" ca="1" si="1256"/>
        <v>FY2020 Q3 Sep</v>
      </c>
      <c r="J2096">
        <f t="shared" ca="1" si="1257"/>
        <v>2020</v>
      </c>
      <c r="K2096" s="8" t="str">
        <f t="shared" ca="1" si="1258"/>
        <v>Sep</v>
      </c>
      <c r="L2096" s="8" t="str">
        <f t="shared" ca="1" si="1259"/>
        <v>Q3</v>
      </c>
      <c r="M2096">
        <f t="shared" ca="1" si="1260"/>
        <v>9</v>
      </c>
      <c r="N2096">
        <f t="shared" ca="1" si="1261"/>
        <v>3</v>
      </c>
      <c r="O2096">
        <f t="shared" ca="1" si="1262"/>
        <v>202009</v>
      </c>
      <c r="P2096">
        <f t="shared" ca="1" si="1263"/>
        <v>202003</v>
      </c>
      <c r="Q2096" t="str">
        <f t="shared" si="1264"/>
        <v>FY2020 Q1 Nov</v>
      </c>
      <c r="R2096">
        <f t="shared" si="1265"/>
        <v>2020</v>
      </c>
      <c r="S2096" s="8" t="str">
        <f t="shared" si="1266"/>
        <v>Nov</v>
      </c>
      <c r="T2096" s="8" t="str">
        <f t="shared" si="1267"/>
        <v>Q1</v>
      </c>
      <c r="U2096">
        <f t="shared" si="1268"/>
        <v>2</v>
      </c>
      <c r="V2096">
        <f t="shared" si="1269"/>
        <v>1</v>
      </c>
      <c r="W2096">
        <f t="shared" si="1270"/>
        <v>202002</v>
      </c>
      <c r="X2096">
        <f t="shared" si="1271"/>
        <v>202001</v>
      </c>
      <c r="Y2096" t="str">
        <f t="shared" si="1272"/>
        <v>FY2019 Q4 Nov</v>
      </c>
      <c r="Z2096">
        <f t="shared" si="1273"/>
        <v>2019</v>
      </c>
      <c r="AA2096" s="8" t="str">
        <f t="shared" si="1274"/>
        <v>Nov</v>
      </c>
      <c r="AB2096" s="8" t="str">
        <f t="shared" si="1275"/>
        <v>Q4</v>
      </c>
      <c r="AC2096">
        <f t="shared" si="1276"/>
        <v>11</v>
      </c>
      <c r="AD2096">
        <f t="shared" si="1277"/>
        <v>4</v>
      </c>
      <c r="AE2096">
        <f t="shared" si="1278"/>
        <v>201911</v>
      </c>
      <c r="AF2096">
        <f t="shared" si="1279"/>
        <v>201904</v>
      </c>
      <c r="AG2096" s="9">
        <f t="shared" ca="1" si="1280"/>
        <v>0</v>
      </c>
      <c r="AH2096">
        <f t="shared" ca="1" si="1281"/>
        <v>3</v>
      </c>
      <c r="AI2096" s="9">
        <f t="shared" ca="1" si="1282"/>
        <v>10</v>
      </c>
      <c r="AJ2096" s="9">
        <f t="shared" ca="1" si="1283"/>
        <v>1</v>
      </c>
      <c r="AK2096" s="9">
        <f t="shared" si="1284"/>
        <v>6</v>
      </c>
      <c r="AL2096" s="9">
        <f t="shared" si="1285"/>
        <v>44</v>
      </c>
      <c r="AM2096" s="9">
        <f t="shared" si="1286"/>
        <v>8</v>
      </c>
      <c r="AN2096" s="2">
        <v>43770.341666666667</v>
      </c>
      <c r="AO2096">
        <v>6755</v>
      </c>
      <c r="AP2096" s="1">
        <v>20000</v>
      </c>
      <c r="AQ2096" t="s">
        <v>5</v>
      </c>
    </row>
    <row r="2097" spans="1:43" x14ac:dyDescent="0.3">
      <c r="A2097" t="str">
        <f t="shared" ca="1" si="1248"/>
        <v>FY2020 Q4 Sep</v>
      </c>
      <c r="B2097">
        <f t="shared" ca="1" si="1249"/>
        <v>2020</v>
      </c>
      <c r="C2097" s="8" t="str">
        <f t="shared" ca="1" si="1250"/>
        <v>Sep</v>
      </c>
      <c r="D2097" s="8" t="str">
        <f t="shared" ca="1" si="1251"/>
        <v>Q4</v>
      </c>
      <c r="E2097">
        <f t="shared" ca="1" si="1252"/>
        <v>12</v>
      </c>
      <c r="F2097">
        <f t="shared" ca="1" si="1253"/>
        <v>4</v>
      </c>
      <c r="G2097">
        <f t="shared" ca="1" si="1254"/>
        <v>202012</v>
      </c>
      <c r="H2097">
        <f t="shared" ca="1" si="1255"/>
        <v>202004</v>
      </c>
      <c r="I2097" t="str">
        <f t="shared" ca="1" si="1256"/>
        <v>FY2020 Q3 Sep</v>
      </c>
      <c r="J2097">
        <f t="shared" ca="1" si="1257"/>
        <v>2020</v>
      </c>
      <c r="K2097" s="8" t="str">
        <f t="shared" ca="1" si="1258"/>
        <v>Sep</v>
      </c>
      <c r="L2097" s="8" t="str">
        <f t="shared" ca="1" si="1259"/>
        <v>Q3</v>
      </c>
      <c r="M2097">
        <f t="shared" ca="1" si="1260"/>
        <v>9</v>
      </c>
      <c r="N2097">
        <f t="shared" ca="1" si="1261"/>
        <v>3</v>
      </c>
      <c r="O2097">
        <f t="shared" ca="1" si="1262"/>
        <v>202009</v>
      </c>
      <c r="P2097">
        <f t="shared" ca="1" si="1263"/>
        <v>202003</v>
      </c>
      <c r="Q2097" t="str">
        <f t="shared" si="1264"/>
        <v>FY2020 Q2 Mar</v>
      </c>
      <c r="R2097">
        <f t="shared" si="1265"/>
        <v>2020</v>
      </c>
      <c r="S2097" s="8" t="str">
        <f t="shared" si="1266"/>
        <v>Mar</v>
      </c>
      <c r="T2097" s="8" t="str">
        <f t="shared" si="1267"/>
        <v>Q2</v>
      </c>
      <c r="U2097">
        <f t="shared" si="1268"/>
        <v>6</v>
      </c>
      <c r="V2097">
        <f t="shared" si="1269"/>
        <v>2</v>
      </c>
      <c r="W2097">
        <f t="shared" si="1270"/>
        <v>202006</v>
      </c>
      <c r="X2097">
        <f t="shared" si="1271"/>
        <v>202002</v>
      </c>
      <c r="Y2097" t="str">
        <f t="shared" si="1272"/>
        <v>FY2020 Q1 Mar</v>
      </c>
      <c r="Z2097">
        <f t="shared" si="1273"/>
        <v>2020</v>
      </c>
      <c r="AA2097" s="8" t="str">
        <f t="shared" si="1274"/>
        <v>Mar</v>
      </c>
      <c r="AB2097" s="8" t="str">
        <f t="shared" si="1275"/>
        <v>Q1</v>
      </c>
      <c r="AC2097">
        <f t="shared" si="1276"/>
        <v>3</v>
      </c>
      <c r="AD2097">
        <f t="shared" si="1277"/>
        <v>1</v>
      </c>
      <c r="AE2097">
        <f t="shared" si="1278"/>
        <v>202003</v>
      </c>
      <c r="AF2097">
        <f t="shared" si="1279"/>
        <v>202001</v>
      </c>
      <c r="AG2097" s="9">
        <f t="shared" ca="1" si="1280"/>
        <v>0</v>
      </c>
      <c r="AH2097">
        <f t="shared" ca="1" si="1281"/>
        <v>2</v>
      </c>
      <c r="AI2097" s="9">
        <f t="shared" ca="1" si="1282"/>
        <v>6</v>
      </c>
      <c r="AJ2097" s="9">
        <f t="shared" ca="1" si="1283"/>
        <v>0</v>
      </c>
      <c r="AK2097" s="9">
        <f t="shared" si="1284"/>
        <v>4</v>
      </c>
      <c r="AL2097" s="9">
        <f t="shared" si="1285"/>
        <v>10</v>
      </c>
      <c r="AM2097" s="9">
        <f t="shared" si="1286"/>
        <v>8</v>
      </c>
      <c r="AN2097" s="2">
        <v>43894.357638888891</v>
      </c>
      <c r="AO2097">
        <v>6765</v>
      </c>
      <c r="AP2097" s="1">
        <v>20000</v>
      </c>
      <c r="AQ2097" t="s">
        <v>5</v>
      </c>
    </row>
    <row r="2098" spans="1:43" x14ac:dyDescent="0.3">
      <c r="A2098" t="str">
        <f t="shared" ca="1" si="1248"/>
        <v>FY2020 Q4 Sep</v>
      </c>
      <c r="B2098">
        <f t="shared" ca="1" si="1249"/>
        <v>2020</v>
      </c>
      <c r="C2098" s="8" t="str">
        <f t="shared" ca="1" si="1250"/>
        <v>Sep</v>
      </c>
      <c r="D2098" s="8" t="str">
        <f t="shared" ca="1" si="1251"/>
        <v>Q4</v>
      </c>
      <c r="E2098">
        <f t="shared" ca="1" si="1252"/>
        <v>12</v>
      </c>
      <c r="F2098">
        <f t="shared" ca="1" si="1253"/>
        <v>4</v>
      </c>
      <c r="G2098">
        <f t="shared" ca="1" si="1254"/>
        <v>202012</v>
      </c>
      <c r="H2098">
        <f t="shared" ca="1" si="1255"/>
        <v>202004</v>
      </c>
      <c r="I2098" t="str">
        <f t="shared" ca="1" si="1256"/>
        <v>FY2020 Q3 Sep</v>
      </c>
      <c r="J2098">
        <f t="shared" ca="1" si="1257"/>
        <v>2020</v>
      </c>
      <c r="K2098" s="8" t="str">
        <f t="shared" ca="1" si="1258"/>
        <v>Sep</v>
      </c>
      <c r="L2098" s="8" t="str">
        <f t="shared" ca="1" si="1259"/>
        <v>Q3</v>
      </c>
      <c r="M2098">
        <f t="shared" ca="1" si="1260"/>
        <v>9</v>
      </c>
      <c r="N2098">
        <f t="shared" ca="1" si="1261"/>
        <v>3</v>
      </c>
      <c r="O2098">
        <f t="shared" ca="1" si="1262"/>
        <v>202009</v>
      </c>
      <c r="P2098">
        <f t="shared" ca="1" si="1263"/>
        <v>202003</v>
      </c>
      <c r="Q2098" t="str">
        <f t="shared" si="1264"/>
        <v>FY2019 Q4 Sep</v>
      </c>
      <c r="R2098">
        <f t="shared" si="1265"/>
        <v>2019</v>
      </c>
      <c r="S2098" s="8" t="str">
        <f t="shared" si="1266"/>
        <v>Sep</v>
      </c>
      <c r="T2098" s="8" t="str">
        <f t="shared" si="1267"/>
        <v>Q4</v>
      </c>
      <c r="U2098">
        <f t="shared" si="1268"/>
        <v>12</v>
      </c>
      <c r="V2098">
        <f t="shared" si="1269"/>
        <v>4</v>
      </c>
      <c r="W2098">
        <f t="shared" si="1270"/>
        <v>201912</v>
      </c>
      <c r="X2098">
        <f t="shared" si="1271"/>
        <v>201904</v>
      </c>
      <c r="Y2098" t="str">
        <f t="shared" si="1272"/>
        <v>FY2019 Q3 Sep</v>
      </c>
      <c r="Z2098">
        <f t="shared" si="1273"/>
        <v>2019</v>
      </c>
      <c r="AA2098" s="8" t="str">
        <f t="shared" si="1274"/>
        <v>Sep</v>
      </c>
      <c r="AB2098" s="8" t="str">
        <f t="shared" si="1275"/>
        <v>Q3</v>
      </c>
      <c r="AC2098">
        <f t="shared" si="1276"/>
        <v>9</v>
      </c>
      <c r="AD2098">
        <f t="shared" si="1277"/>
        <v>3</v>
      </c>
      <c r="AE2098">
        <f t="shared" si="1278"/>
        <v>201909</v>
      </c>
      <c r="AF2098">
        <f t="shared" si="1279"/>
        <v>201903</v>
      </c>
      <c r="AG2098" s="9">
        <f t="shared" ca="1" si="1280"/>
        <v>1</v>
      </c>
      <c r="AH2098">
        <f t="shared" ca="1" si="1281"/>
        <v>4</v>
      </c>
      <c r="AI2098" s="9">
        <f t="shared" ca="1" si="1282"/>
        <v>12</v>
      </c>
      <c r="AJ2098" s="9">
        <f t="shared" ca="1" si="1283"/>
        <v>1</v>
      </c>
      <c r="AK2098" s="9">
        <f t="shared" si="1284"/>
        <v>3</v>
      </c>
      <c r="AL2098" s="9">
        <f t="shared" si="1285"/>
        <v>39</v>
      </c>
      <c r="AM2098" s="9">
        <f t="shared" si="1286"/>
        <v>18</v>
      </c>
      <c r="AN2098" s="2">
        <v>43732.789583333331</v>
      </c>
      <c r="AO2098">
        <v>6767</v>
      </c>
      <c r="AP2098" s="1">
        <v>20000</v>
      </c>
      <c r="AQ2098" t="s">
        <v>5</v>
      </c>
    </row>
    <row r="2099" spans="1:43" x14ac:dyDescent="0.3">
      <c r="A2099" t="str">
        <f t="shared" ca="1" si="1248"/>
        <v>FY2020 Q4 Sep</v>
      </c>
      <c r="B2099">
        <f t="shared" ca="1" si="1249"/>
        <v>2020</v>
      </c>
      <c r="C2099" s="8" t="str">
        <f t="shared" ca="1" si="1250"/>
        <v>Sep</v>
      </c>
      <c r="D2099" s="8" t="str">
        <f t="shared" ca="1" si="1251"/>
        <v>Q4</v>
      </c>
      <c r="E2099">
        <f t="shared" ca="1" si="1252"/>
        <v>12</v>
      </c>
      <c r="F2099">
        <f t="shared" ca="1" si="1253"/>
        <v>4</v>
      </c>
      <c r="G2099">
        <f t="shared" ca="1" si="1254"/>
        <v>202012</v>
      </c>
      <c r="H2099">
        <f t="shared" ca="1" si="1255"/>
        <v>202004</v>
      </c>
      <c r="I2099" t="str">
        <f t="shared" ca="1" si="1256"/>
        <v>FY2020 Q3 Sep</v>
      </c>
      <c r="J2099">
        <f t="shared" ca="1" si="1257"/>
        <v>2020</v>
      </c>
      <c r="K2099" s="8" t="str">
        <f t="shared" ca="1" si="1258"/>
        <v>Sep</v>
      </c>
      <c r="L2099" s="8" t="str">
        <f t="shared" ca="1" si="1259"/>
        <v>Q3</v>
      </c>
      <c r="M2099">
        <f t="shared" ca="1" si="1260"/>
        <v>9</v>
      </c>
      <c r="N2099">
        <f t="shared" ca="1" si="1261"/>
        <v>3</v>
      </c>
      <c r="O2099">
        <f t="shared" ca="1" si="1262"/>
        <v>202009</v>
      </c>
      <c r="P2099">
        <f t="shared" ca="1" si="1263"/>
        <v>202003</v>
      </c>
      <c r="Q2099" t="str">
        <f t="shared" si="1264"/>
        <v>FY2019 Q4 Sep</v>
      </c>
      <c r="R2099">
        <f t="shared" si="1265"/>
        <v>2019</v>
      </c>
      <c r="S2099" s="8" t="str">
        <f t="shared" si="1266"/>
        <v>Sep</v>
      </c>
      <c r="T2099" s="8" t="str">
        <f t="shared" si="1267"/>
        <v>Q4</v>
      </c>
      <c r="U2099">
        <f t="shared" si="1268"/>
        <v>12</v>
      </c>
      <c r="V2099">
        <f t="shared" si="1269"/>
        <v>4</v>
      </c>
      <c r="W2099">
        <f t="shared" si="1270"/>
        <v>201912</v>
      </c>
      <c r="X2099">
        <f t="shared" si="1271"/>
        <v>201904</v>
      </c>
      <c r="Y2099" t="str">
        <f t="shared" si="1272"/>
        <v>FY2019 Q3 Sep</v>
      </c>
      <c r="Z2099">
        <f t="shared" si="1273"/>
        <v>2019</v>
      </c>
      <c r="AA2099" s="8" t="str">
        <f t="shared" si="1274"/>
        <v>Sep</v>
      </c>
      <c r="AB2099" s="8" t="str">
        <f t="shared" si="1275"/>
        <v>Q3</v>
      </c>
      <c r="AC2099">
        <f t="shared" si="1276"/>
        <v>9</v>
      </c>
      <c r="AD2099">
        <f t="shared" si="1277"/>
        <v>3</v>
      </c>
      <c r="AE2099">
        <f t="shared" si="1278"/>
        <v>201909</v>
      </c>
      <c r="AF2099">
        <f t="shared" si="1279"/>
        <v>201903</v>
      </c>
      <c r="AG2099" s="9">
        <f t="shared" ca="1" si="1280"/>
        <v>1</v>
      </c>
      <c r="AH2099">
        <f t="shared" ca="1" si="1281"/>
        <v>4</v>
      </c>
      <c r="AI2099" s="9">
        <f t="shared" ca="1" si="1282"/>
        <v>12</v>
      </c>
      <c r="AJ2099" s="9">
        <f t="shared" ca="1" si="1283"/>
        <v>1</v>
      </c>
      <c r="AK2099" s="9">
        <f t="shared" si="1284"/>
        <v>4</v>
      </c>
      <c r="AL2099" s="9">
        <f t="shared" si="1285"/>
        <v>36</v>
      </c>
      <c r="AM2099" s="9">
        <f t="shared" si="1286"/>
        <v>14</v>
      </c>
      <c r="AN2099" s="2">
        <v>43712.586805555555</v>
      </c>
      <c r="AO2099">
        <v>6775</v>
      </c>
      <c r="AP2099" s="1">
        <v>20000</v>
      </c>
      <c r="AQ2099" t="s">
        <v>5</v>
      </c>
    </row>
    <row r="2100" spans="1:43" x14ac:dyDescent="0.3">
      <c r="A2100" t="str">
        <f t="shared" ca="1" si="1248"/>
        <v>FY2020 Q4 Sep</v>
      </c>
      <c r="B2100">
        <f t="shared" ca="1" si="1249"/>
        <v>2020</v>
      </c>
      <c r="C2100" s="8" t="str">
        <f t="shared" ca="1" si="1250"/>
        <v>Sep</v>
      </c>
      <c r="D2100" s="8" t="str">
        <f t="shared" ca="1" si="1251"/>
        <v>Q4</v>
      </c>
      <c r="E2100">
        <f t="shared" ca="1" si="1252"/>
        <v>12</v>
      </c>
      <c r="F2100">
        <f t="shared" ca="1" si="1253"/>
        <v>4</v>
      </c>
      <c r="G2100">
        <f t="shared" ca="1" si="1254"/>
        <v>202012</v>
      </c>
      <c r="H2100">
        <f t="shared" ca="1" si="1255"/>
        <v>202004</v>
      </c>
      <c r="I2100" t="str">
        <f t="shared" ca="1" si="1256"/>
        <v>FY2020 Q3 Sep</v>
      </c>
      <c r="J2100">
        <f t="shared" ca="1" si="1257"/>
        <v>2020</v>
      </c>
      <c r="K2100" s="8" t="str">
        <f t="shared" ca="1" si="1258"/>
        <v>Sep</v>
      </c>
      <c r="L2100" s="8" t="str">
        <f t="shared" ca="1" si="1259"/>
        <v>Q3</v>
      </c>
      <c r="M2100">
        <f t="shared" ca="1" si="1260"/>
        <v>9</v>
      </c>
      <c r="N2100">
        <f t="shared" ca="1" si="1261"/>
        <v>3</v>
      </c>
      <c r="O2100">
        <f t="shared" ca="1" si="1262"/>
        <v>202009</v>
      </c>
      <c r="P2100">
        <f t="shared" ca="1" si="1263"/>
        <v>202003</v>
      </c>
      <c r="Q2100" t="str">
        <f t="shared" si="1264"/>
        <v>FY2019 Q4 Aug</v>
      </c>
      <c r="R2100">
        <f t="shared" si="1265"/>
        <v>2019</v>
      </c>
      <c r="S2100" s="8" t="str">
        <f t="shared" si="1266"/>
        <v>Aug</v>
      </c>
      <c r="T2100" s="8" t="str">
        <f t="shared" si="1267"/>
        <v>Q4</v>
      </c>
      <c r="U2100">
        <f t="shared" si="1268"/>
        <v>11</v>
      </c>
      <c r="V2100">
        <f t="shared" si="1269"/>
        <v>4</v>
      </c>
      <c r="W2100">
        <f t="shared" si="1270"/>
        <v>201911</v>
      </c>
      <c r="X2100">
        <f t="shared" si="1271"/>
        <v>201904</v>
      </c>
      <c r="Y2100" t="str">
        <f t="shared" si="1272"/>
        <v>FY2019 Q3 Aug</v>
      </c>
      <c r="Z2100">
        <f t="shared" si="1273"/>
        <v>2019</v>
      </c>
      <c r="AA2100" s="8" t="str">
        <f t="shared" si="1274"/>
        <v>Aug</v>
      </c>
      <c r="AB2100" s="8" t="str">
        <f t="shared" si="1275"/>
        <v>Q3</v>
      </c>
      <c r="AC2100">
        <f t="shared" si="1276"/>
        <v>8</v>
      </c>
      <c r="AD2100">
        <f t="shared" si="1277"/>
        <v>3</v>
      </c>
      <c r="AE2100">
        <f t="shared" si="1278"/>
        <v>201908</v>
      </c>
      <c r="AF2100">
        <f t="shared" si="1279"/>
        <v>201903</v>
      </c>
      <c r="AG2100" s="9">
        <f t="shared" ca="1" si="1280"/>
        <v>1</v>
      </c>
      <c r="AH2100">
        <f t="shared" ca="1" si="1281"/>
        <v>4</v>
      </c>
      <c r="AI2100" s="9">
        <f t="shared" ca="1" si="1282"/>
        <v>13</v>
      </c>
      <c r="AJ2100" s="9">
        <f t="shared" ca="1" si="1283"/>
        <v>1</v>
      </c>
      <c r="AK2100" s="9">
        <f t="shared" si="1284"/>
        <v>5</v>
      </c>
      <c r="AL2100" s="9">
        <f t="shared" si="1285"/>
        <v>35</v>
      </c>
      <c r="AM2100" s="9">
        <f t="shared" si="1286"/>
        <v>18</v>
      </c>
      <c r="AN2100" s="2">
        <v>43706.751388888886</v>
      </c>
      <c r="AO2100">
        <v>6807</v>
      </c>
      <c r="AP2100" s="1">
        <v>20000</v>
      </c>
      <c r="AQ2100" t="s">
        <v>5</v>
      </c>
    </row>
    <row r="2101" spans="1:43" x14ac:dyDescent="0.3">
      <c r="A2101" t="str">
        <f t="shared" ca="1" si="1248"/>
        <v>FY2020 Q4 Sep</v>
      </c>
      <c r="B2101">
        <f t="shared" ca="1" si="1249"/>
        <v>2020</v>
      </c>
      <c r="C2101" s="8" t="str">
        <f t="shared" ca="1" si="1250"/>
        <v>Sep</v>
      </c>
      <c r="D2101" s="8" t="str">
        <f t="shared" ca="1" si="1251"/>
        <v>Q4</v>
      </c>
      <c r="E2101">
        <f t="shared" ca="1" si="1252"/>
        <v>12</v>
      </c>
      <c r="F2101">
        <f t="shared" ca="1" si="1253"/>
        <v>4</v>
      </c>
      <c r="G2101">
        <f t="shared" ca="1" si="1254"/>
        <v>202012</v>
      </c>
      <c r="H2101">
        <f t="shared" ca="1" si="1255"/>
        <v>202004</v>
      </c>
      <c r="I2101" t="str">
        <f t="shared" ca="1" si="1256"/>
        <v>FY2020 Q3 Sep</v>
      </c>
      <c r="J2101">
        <f t="shared" ca="1" si="1257"/>
        <v>2020</v>
      </c>
      <c r="K2101" s="8" t="str">
        <f t="shared" ca="1" si="1258"/>
        <v>Sep</v>
      </c>
      <c r="L2101" s="8" t="str">
        <f t="shared" ca="1" si="1259"/>
        <v>Q3</v>
      </c>
      <c r="M2101">
        <f t="shared" ca="1" si="1260"/>
        <v>9</v>
      </c>
      <c r="N2101">
        <f t="shared" ca="1" si="1261"/>
        <v>3</v>
      </c>
      <c r="O2101">
        <f t="shared" ca="1" si="1262"/>
        <v>202009</v>
      </c>
      <c r="P2101">
        <f t="shared" ca="1" si="1263"/>
        <v>202003</v>
      </c>
      <c r="Q2101" t="str">
        <f t="shared" si="1264"/>
        <v>FY2020 Q1 Dec</v>
      </c>
      <c r="R2101">
        <f t="shared" si="1265"/>
        <v>2020</v>
      </c>
      <c r="S2101" s="8" t="str">
        <f t="shared" si="1266"/>
        <v>Dec</v>
      </c>
      <c r="T2101" s="8" t="str">
        <f t="shared" si="1267"/>
        <v>Q1</v>
      </c>
      <c r="U2101">
        <f t="shared" si="1268"/>
        <v>3</v>
      </c>
      <c r="V2101">
        <f t="shared" si="1269"/>
        <v>1</v>
      </c>
      <c r="W2101">
        <f t="shared" si="1270"/>
        <v>202003</v>
      </c>
      <c r="X2101">
        <f t="shared" si="1271"/>
        <v>202001</v>
      </c>
      <c r="Y2101" t="str">
        <f t="shared" si="1272"/>
        <v>FY2019 Q4 Dec</v>
      </c>
      <c r="Z2101">
        <f t="shared" si="1273"/>
        <v>2019</v>
      </c>
      <c r="AA2101" s="8" t="str">
        <f t="shared" si="1274"/>
        <v>Dec</v>
      </c>
      <c r="AB2101" s="8" t="str">
        <f t="shared" si="1275"/>
        <v>Q4</v>
      </c>
      <c r="AC2101">
        <f t="shared" si="1276"/>
        <v>12</v>
      </c>
      <c r="AD2101">
        <f t="shared" si="1277"/>
        <v>4</v>
      </c>
      <c r="AE2101">
        <f t="shared" si="1278"/>
        <v>201912</v>
      </c>
      <c r="AF2101">
        <f t="shared" si="1279"/>
        <v>201904</v>
      </c>
      <c r="AG2101" s="9">
        <f t="shared" ca="1" si="1280"/>
        <v>0</v>
      </c>
      <c r="AH2101">
        <f t="shared" ca="1" si="1281"/>
        <v>3</v>
      </c>
      <c r="AI2101" s="9">
        <f t="shared" ca="1" si="1282"/>
        <v>9</v>
      </c>
      <c r="AJ2101" s="9">
        <f t="shared" ca="1" si="1283"/>
        <v>1</v>
      </c>
      <c r="AK2101" s="9">
        <f t="shared" si="1284"/>
        <v>6</v>
      </c>
      <c r="AL2101" s="9">
        <f t="shared" si="1285"/>
        <v>49</v>
      </c>
      <c r="AM2101" s="9">
        <f t="shared" si="1286"/>
        <v>14</v>
      </c>
      <c r="AN2101" s="2">
        <v>43805.60833333333</v>
      </c>
      <c r="AO2101">
        <v>6808</v>
      </c>
      <c r="AP2101" s="1">
        <v>20000</v>
      </c>
      <c r="AQ2101" t="s">
        <v>5</v>
      </c>
    </row>
    <row r="2102" spans="1:43" x14ac:dyDescent="0.3">
      <c r="A2102" t="str">
        <f t="shared" ca="1" si="1248"/>
        <v>FY2020 Q4 Sep</v>
      </c>
      <c r="B2102">
        <f t="shared" ca="1" si="1249"/>
        <v>2020</v>
      </c>
      <c r="C2102" s="8" t="str">
        <f t="shared" ca="1" si="1250"/>
        <v>Sep</v>
      </c>
      <c r="D2102" s="8" t="str">
        <f t="shared" ca="1" si="1251"/>
        <v>Q4</v>
      </c>
      <c r="E2102">
        <f t="shared" ca="1" si="1252"/>
        <v>12</v>
      </c>
      <c r="F2102">
        <f t="shared" ca="1" si="1253"/>
        <v>4</v>
      </c>
      <c r="G2102">
        <f t="shared" ca="1" si="1254"/>
        <v>202012</v>
      </c>
      <c r="H2102">
        <f t="shared" ca="1" si="1255"/>
        <v>202004</v>
      </c>
      <c r="I2102" t="str">
        <f t="shared" ca="1" si="1256"/>
        <v>FY2020 Q3 Sep</v>
      </c>
      <c r="J2102">
        <f t="shared" ca="1" si="1257"/>
        <v>2020</v>
      </c>
      <c r="K2102" s="8" t="str">
        <f t="shared" ca="1" si="1258"/>
        <v>Sep</v>
      </c>
      <c r="L2102" s="8" t="str">
        <f t="shared" ca="1" si="1259"/>
        <v>Q3</v>
      </c>
      <c r="M2102">
        <f t="shared" ca="1" si="1260"/>
        <v>9</v>
      </c>
      <c r="N2102">
        <f t="shared" ca="1" si="1261"/>
        <v>3</v>
      </c>
      <c r="O2102">
        <f t="shared" ca="1" si="1262"/>
        <v>202009</v>
      </c>
      <c r="P2102">
        <f t="shared" ca="1" si="1263"/>
        <v>202003</v>
      </c>
      <c r="Q2102" t="str">
        <f t="shared" si="1264"/>
        <v>FY2020 Q2 Feb</v>
      </c>
      <c r="R2102">
        <f t="shared" si="1265"/>
        <v>2020</v>
      </c>
      <c r="S2102" s="8" t="str">
        <f t="shared" si="1266"/>
        <v>Feb</v>
      </c>
      <c r="T2102" s="8" t="str">
        <f t="shared" si="1267"/>
        <v>Q2</v>
      </c>
      <c r="U2102">
        <f t="shared" si="1268"/>
        <v>5</v>
      </c>
      <c r="V2102">
        <f t="shared" si="1269"/>
        <v>2</v>
      </c>
      <c r="W2102">
        <f t="shared" si="1270"/>
        <v>202005</v>
      </c>
      <c r="X2102">
        <f t="shared" si="1271"/>
        <v>202002</v>
      </c>
      <c r="Y2102" t="str">
        <f t="shared" si="1272"/>
        <v>FY2020 Q1 Feb</v>
      </c>
      <c r="Z2102">
        <f t="shared" si="1273"/>
        <v>2020</v>
      </c>
      <c r="AA2102" s="8" t="str">
        <f t="shared" si="1274"/>
        <v>Feb</v>
      </c>
      <c r="AB2102" s="8" t="str">
        <f t="shared" si="1275"/>
        <v>Q1</v>
      </c>
      <c r="AC2102">
        <f t="shared" si="1276"/>
        <v>2</v>
      </c>
      <c r="AD2102">
        <f t="shared" si="1277"/>
        <v>1</v>
      </c>
      <c r="AE2102">
        <f t="shared" si="1278"/>
        <v>202002</v>
      </c>
      <c r="AF2102">
        <f t="shared" si="1279"/>
        <v>202001</v>
      </c>
      <c r="AG2102" s="9">
        <f t="shared" ca="1" si="1280"/>
        <v>0</v>
      </c>
      <c r="AH2102">
        <f t="shared" ca="1" si="1281"/>
        <v>2</v>
      </c>
      <c r="AI2102" s="9">
        <f t="shared" ca="1" si="1282"/>
        <v>7</v>
      </c>
      <c r="AJ2102" s="9">
        <f t="shared" ca="1" si="1283"/>
        <v>0</v>
      </c>
      <c r="AK2102" s="9">
        <f t="shared" si="1284"/>
        <v>4</v>
      </c>
      <c r="AL2102" s="9">
        <f t="shared" si="1285"/>
        <v>9</v>
      </c>
      <c r="AM2102" s="9">
        <f t="shared" si="1286"/>
        <v>16</v>
      </c>
      <c r="AN2102" s="2">
        <v>43887.667361111111</v>
      </c>
      <c r="AO2102">
        <v>6808</v>
      </c>
      <c r="AP2102" s="1">
        <v>20000</v>
      </c>
      <c r="AQ2102" t="s">
        <v>5</v>
      </c>
    </row>
    <row r="2103" spans="1:43" x14ac:dyDescent="0.3">
      <c r="A2103" t="str">
        <f t="shared" ca="1" si="1248"/>
        <v>FY2020 Q4 Sep</v>
      </c>
      <c r="B2103">
        <f t="shared" ca="1" si="1249"/>
        <v>2020</v>
      </c>
      <c r="C2103" s="8" t="str">
        <f t="shared" ca="1" si="1250"/>
        <v>Sep</v>
      </c>
      <c r="D2103" s="8" t="str">
        <f t="shared" ca="1" si="1251"/>
        <v>Q4</v>
      </c>
      <c r="E2103">
        <f t="shared" ca="1" si="1252"/>
        <v>12</v>
      </c>
      <c r="F2103">
        <f t="shared" ca="1" si="1253"/>
        <v>4</v>
      </c>
      <c r="G2103">
        <f t="shared" ca="1" si="1254"/>
        <v>202012</v>
      </c>
      <c r="H2103">
        <f t="shared" ca="1" si="1255"/>
        <v>202004</v>
      </c>
      <c r="I2103" t="str">
        <f t="shared" ca="1" si="1256"/>
        <v>FY2020 Q3 Sep</v>
      </c>
      <c r="J2103">
        <f t="shared" ca="1" si="1257"/>
        <v>2020</v>
      </c>
      <c r="K2103" s="8" t="str">
        <f t="shared" ca="1" si="1258"/>
        <v>Sep</v>
      </c>
      <c r="L2103" s="8" t="str">
        <f t="shared" ca="1" si="1259"/>
        <v>Q3</v>
      </c>
      <c r="M2103">
        <f t="shared" ca="1" si="1260"/>
        <v>9</v>
      </c>
      <c r="N2103">
        <f t="shared" ca="1" si="1261"/>
        <v>3</v>
      </c>
      <c r="O2103">
        <f t="shared" ca="1" si="1262"/>
        <v>202009</v>
      </c>
      <c r="P2103">
        <f t="shared" ca="1" si="1263"/>
        <v>202003</v>
      </c>
      <c r="Q2103" t="str">
        <f t="shared" si="1264"/>
        <v>FY2020 Q2 Feb</v>
      </c>
      <c r="R2103">
        <f t="shared" si="1265"/>
        <v>2020</v>
      </c>
      <c r="S2103" s="8" t="str">
        <f t="shared" si="1266"/>
        <v>Feb</v>
      </c>
      <c r="T2103" s="8" t="str">
        <f t="shared" si="1267"/>
        <v>Q2</v>
      </c>
      <c r="U2103">
        <f t="shared" si="1268"/>
        <v>5</v>
      </c>
      <c r="V2103">
        <f t="shared" si="1269"/>
        <v>2</v>
      </c>
      <c r="W2103">
        <f t="shared" si="1270"/>
        <v>202005</v>
      </c>
      <c r="X2103">
        <f t="shared" si="1271"/>
        <v>202002</v>
      </c>
      <c r="Y2103" t="str">
        <f t="shared" si="1272"/>
        <v>FY2020 Q1 Feb</v>
      </c>
      <c r="Z2103">
        <f t="shared" si="1273"/>
        <v>2020</v>
      </c>
      <c r="AA2103" s="8" t="str">
        <f t="shared" si="1274"/>
        <v>Feb</v>
      </c>
      <c r="AB2103" s="8" t="str">
        <f t="shared" si="1275"/>
        <v>Q1</v>
      </c>
      <c r="AC2103">
        <f t="shared" si="1276"/>
        <v>2</v>
      </c>
      <c r="AD2103">
        <f t="shared" si="1277"/>
        <v>1</v>
      </c>
      <c r="AE2103">
        <f t="shared" si="1278"/>
        <v>202002</v>
      </c>
      <c r="AF2103">
        <f t="shared" si="1279"/>
        <v>202001</v>
      </c>
      <c r="AG2103" s="9">
        <f t="shared" ca="1" si="1280"/>
        <v>0</v>
      </c>
      <c r="AH2103">
        <f t="shared" ca="1" si="1281"/>
        <v>2</v>
      </c>
      <c r="AI2103" s="9">
        <f t="shared" ca="1" si="1282"/>
        <v>7</v>
      </c>
      <c r="AJ2103" s="9">
        <f t="shared" ca="1" si="1283"/>
        <v>0</v>
      </c>
      <c r="AK2103" s="9">
        <f t="shared" si="1284"/>
        <v>5</v>
      </c>
      <c r="AL2103" s="9">
        <f t="shared" si="1285"/>
        <v>9</v>
      </c>
      <c r="AM2103" s="9">
        <f t="shared" si="1286"/>
        <v>16</v>
      </c>
      <c r="AN2103" s="2">
        <v>43888.669444444444</v>
      </c>
      <c r="AO2103">
        <v>6808</v>
      </c>
      <c r="AP2103" s="1">
        <v>20000</v>
      </c>
      <c r="AQ2103" t="s">
        <v>5</v>
      </c>
    </row>
    <row r="2104" spans="1:43" x14ac:dyDescent="0.3">
      <c r="A2104" t="str">
        <f t="shared" ca="1" si="1248"/>
        <v>FY2020 Q4 Sep</v>
      </c>
      <c r="B2104">
        <f t="shared" ca="1" si="1249"/>
        <v>2020</v>
      </c>
      <c r="C2104" s="8" t="str">
        <f t="shared" ca="1" si="1250"/>
        <v>Sep</v>
      </c>
      <c r="D2104" s="8" t="str">
        <f t="shared" ca="1" si="1251"/>
        <v>Q4</v>
      </c>
      <c r="E2104">
        <f t="shared" ca="1" si="1252"/>
        <v>12</v>
      </c>
      <c r="F2104">
        <f t="shared" ca="1" si="1253"/>
        <v>4</v>
      </c>
      <c r="G2104">
        <f t="shared" ca="1" si="1254"/>
        <v>202012</v>
      </c>
      <c r="H2104">
        <f t="shared" ca="1" si="1255"/>
        <v>202004</v>
      </c>
      <c r="I2104" t="str">
        <f t="shared" ca="1" si="1256"/>
        <v>FY2020 Q3 Sep</v>
      </c>
      <c r="J2104">
        <f t="shared" ca="1" si="1257"/>
        <v>2020</v>
      </c>
      <c r="K2104" s="8" t="str">
        <f t="shared" ca="1" si="1258"/>
        <v>Sep</v>
      </c>
      <c r="L2104" s="8" t="str">
        <f t="shared" ca="1" si="1259"/>
        <v>Q3</v>
      </c>
      <c r="M2104">
        <f t="shared" ca="1" si="1260"/>
        <v>9</v>
      </c>
      <c r="N2104">
        <f t="shared" ca="1" si="1261"/>
        <v>3</v>
      </c>
      <c r="O2104">
        <f t="shared" ca="1" si="1262"/>
        <v>202009</v>
      </c>
      <c r="P2104">
        <f t="shared" ca="1" si="1263"/>
        <v>202003</v>
      </c>
      <c r="Q2104" t="str">
        <f t="shared" si="1264"/>
        <v>FY2019 Q4 Aug</v>
      </c>
      <c r="R2104">
        <f t="shared" si="1265"/>
        <v>2019</v>
      </c>
      <c r="S2104" s="8" t="str">
        <f t="shared" si="1266"/>
        <v>Aug</v>
      </c>
      <c r="T2104" s="8" t="str">
        <f t="shared" si="1267"/>
        <v>Q4</v>
      </c>
      <c r="U2104">
        <f t="shared" si="1268"/>
        <v>11</v>
      </c>
      <c r="V2104">
        <f t="shared" si="1269"/>
        <v>4</v>
      </c>
      <c r="W2104">
        <f t="shared" si="1270"/>
        <v>201911</v>
      </c>
      <c r="X2104">
        <f t="shared" si="1271"/>
        <v>201904</v>
      </c>
      <c r="Y2104" t="str">
        <f t="shared" si="1272"/>
        <v>FY2019 Q3 Aug</v>
      </c>
      <c r="Z2104">
        <f t="shared" si="1273"/>
        <v>2019</v>
      </c>
      <c r="AA2104" s="8" t="str">
        <f t="shared" si="1274"/>
        <v>Aug</v>
      </c>
      <c r="AB2104" s="8" t="str">
        <f t="shared" si="1275"/>
        <v>Q3</v>
      </c>
      <c r="AC2104">
        <f t="shared" si="1276"/>
        <v>8</v>
      </c>
      <c r="AD2104">
        <f t="shared" si="1277"/>
        <v>3</v>
      </c>
      <c r="AE2104">
        <f t="shared" si="1278"/>
        <v>201908</v>
      </c>
      <c r="AF2104">
        <f t="shared" si="1279"/>
        <v>201903</v>
      </c>
      <c r="AG2104" s="9">
        <f t="shared" ca="1" si="1280"/>
        <v>1</v>
      </c>
      <c r="AH2104">
        <f t="shared" ca="1" si="1281"/>
        <v>4</v>
      </c>
      <c r="AI2104" s="9">
        <f t="shared" ca="1" si="1282"/>
        <v>13</v>
      </c>
      <c r="AJ2104" s="9">
        <f t="shared" ca="1" si="1283"/>
        <v>1</v>
      </c>
      <c r="AK2104" s="9">
        <f t="shared" si="1284"/>
        <v>6</v>
      </c>
      <c r="AL2104" s="9">
        <f t="shared" si="1285"/>
        <v>35</v>
      </c>
      <c r="AM2104" s="9">
        <f t="shared" si="1286"/>
        <v>18</v>
      </c>
      <c r="AN2104" s="2">
        <v>43707.76458333333</v>
      </c>
      <c r="AO2104">
        <v>6833</v>
      </c>
      <c r="AP2104" s="1">
        <v>20000</v>
      </c>
      <c r="AQ2104" t="s">
        <v>5</v>
      </c>
    </row>
    <row r="2105" spans="1:43" x14ac:dyDescent="0.3">
      <c r="A2105" t="str">
        <f t="shared" ca="1" si="1248"/>
        <v>FY2020 Q4 Sep</v>
      </c>
      <c r="B2105">
        <f t="shared" ca="1" si="1249"/>
        <v>2020</v>
      </c>
      <c r="C2105" s="8" t="str">
        <f t="shared" ca="1" si="1250"/>
        <v>Sep</v>
      </c>
      <c r="D2105" s="8" t="str">
        <f t="shared" ca="1" si="1251"/>
        <v>Q4</v>
      </c>
      <c r="E2105">
        <f t="shared" ca="1" si="1252"/>
        <v>12</v>
      </c>
      <c r="F2105">
        <f t="shared" ca="1" si="1253"/>
        <v>4</v>
      </c>
      <c r="G2105">
        <f t="shared" ca="1" si="1254"/>
        <v>202012</v>
      </c>
      <c r="H2105">
        <f t="shared" ca="1" si="1255"/>
        <v>202004</v>
      </c>
      <c r="I2105" t="str">
        <f t="shared" ca="1" si="1256"/>
        <v>FY2020 Q3 Sep</v>
      </c>
      <c r="J2105">
        <f t="shared" ca="1" si="1257"/>
        <v>2020</v>
      </c>
      <c r="K2105" s="8" t="str">
        <f t="shared" ca="1" si="1258"/>
        <v>Sep</v>
      </c>
      <c r="L2105" s="8" t="str">
        <f t="shared" ca="1" si="1259"/>
        <v>Q3</v>
      </c>
      <c r="M2105">
        <f t="shared" ca="1" si="1260"/>
        <v>9</v>
      </c>
      <c r="N2105">
        <f t="shared" ca="1" si="1261"/>
        <v>3</v>
      </c>
      <c r="O2105">
        <f t="shared" ca="1" si="1262"/>
        <v>202009</v>
      </c>
      <c r="P2105">
        <f t="shared" ca="1" si="1263"/>
        <v>202003</v>
      </c>
      <c r="Q2105" t="str">
        <f t="shared" si="1264"/>
        <v>FY2020 Q2 Feb</v>
      </c>
      <c r="R2105">
        <f t="shared" si="1265"/>
        <v>2020</v>
      </c>
      <c r="S2105" s="8" t="str">
        <f t="shared" si="1266"/>
        <v>Feb</v>
      </c>
      <c r="T2105" s="8" t="str">
        <f t="shared" si="1267"/>
        <v>Q2</v>
      </c>
      <c r="U2105">
        <f t="shared" si="1268"/>
        <v>5</v>
      </c>
      <c r="V2105">
        <f t="shared" si="1269"/>
        <v>2</v>
      </c>
      <c r="W2105">
        <f t="shared" si="1270"/>
        <v>202005</v>
      </c>
      <c r="X2105">
        <f t="shared" si="1271"/>
        <v>202002</v>
      </c>
      <c r="Y2105" t="str">
        <f t="shared" si="1272"/>
        <v>FY2020 Q1 Feb</v>
      </c>
      <c r="Z2105">
        <f t="shared" si="1273"/>
        <v>2020</v>
      </c>
      <c r="AA2105" s="8" t="str">
        <f t="shared" si="1274"/>
        <v>Feb</v>
      </c>
      <c r="AB2105" s="8" t="str">
        <f t="shared" si="1275"/>
        <v>Q1</v>
      </c>
      <c r="AC2105">
        <f t="shared" si="1276"/>
        <v>2</v>
      </c>
      <c r="AD2105">
        <f t="shared" si="1277"/>
        <v>1</v>
      </c>
      <c r="AE2105">
        <f t="shared" si="1278"/>
        <v>202002</v>
      </c>
      <c r="AF2105">
        <f t="shared" si="1279"/>
        <v>202001</v>
      </c>
      <c r="AG2105" s="9">
        <f t="shared" ca="1" si="1280"/>
        <v>0</v>
      </c>
      <c r="AH2105">
        <f t="shared" ca="1" si="1281"/>
        <v>2</v>
      </c>
      <c r="AI2105" s="9">
        <f t="shared" ca="1" si="1282"/>
        <v>7</v>
      </c>
      <c r="AJ2105" s="9">
        <f t="shared" ca="1" si="1283"/>
        <v>0</v>
      </c>
      <c r="AK2105" s="9">
        <f t="shared" si="1284"/>
        <v>4</v>
      </c>
      <c r="AL2105" s="9">
        <f t="shared" si="1285"/>
        <v>8</v>
      </c>
      <c r="AM2105" s="9">
        <f t="shared" si="1286"/>
        <v>15</v>
      </c>
      <c r="AN2105" s="2">
        <v>43880.652083333334</v>
      </c>
      <c r="AO2105">
        <v>6964</v>
      </c>
      <c r="AP2105" s="1">
        <v>20000</v>
      </c>
      <c r="AQ2105" t="s">
        <v>5</v>
      </c>
    </row>
    <row r="2106" spans="1:43" x14ac:dyDescent="0.3">
      <c r="A2106" t="str">
        <f t="shared" ca="1" si="1248"/>
        <v>FY2020 Q4 Sep</v>
      </c>
      <c r="B2106">
        <f t="shared" ca="1" si="1249"/>
        <v>2020</v>
      </c>
      <c r="C2106" s="8" t="str">
        <f t="shared" ca="1" si="1250"/>
        <v>Sep</v>
      </c>
      <c r="D2106" s="8" t="str">
        <f t="shared" ca="1" si="1251"/>
        <v>Q4</v>
      </c>
      <c r="E2106">
        <f t="shared" ca="1" si="1252"/>
        <v>12</v>
      </c>
      <c r="F2106">
        <f t="shared" ca="1" si="1253"/>
        <v>4</v>
      </c>
      <c r="G2106">
        <f t="shared" ca="1" si="1254"/>
        <v>202012</v>
      </c>
      <c r="H2106">
        <f t="shared" ca="1" si="1255"/>
        <v>202004</v>
      </c>
      <c r="I2106" t="str">
        <f t="shared" ca="1" si="1256"/>
        <v>FY2020 Q3 Sep</v>
      </c>
      <c r="J2106">
        <f t="shared" ca="1" si="1257"/>
        <v>2020</v>
      </c>
      <c r="K2106" s="8" t="str">
        <f t="shared" ca="1" si="1258"/>
        <v>Sep</v>
      </c>
      <c r="L2106" s="8" t="str">
        <f t="shared" ca="1" si="1259"/>
        <v>Q3</v>
      </c>
      <c r="M2106">
        <f t="shared" ca="1" si="1260"/>
        <v>9</v>
      </c>
      <c r="N2106">
        <f t="shared" ca="1" si="1261"/>
        <v>3</v>
      </c>
      <c r="O2106">
        <f t="shared" ca="1" si="1262"/>
        <v>202009</v>
      </c>
      <c r="P2106">
        <f t="shared" ca="1" si="1263"/>
        <v>202003</v>
      </c>
      <c r="Q2106" t="str">
        <f t="shared" si="1264"/>
        <v>FY2019 Q4 Sep</v>
      </c>
      <c r="R2106">
        <f t="shared" si="1265"/>
        <v>2019</v>
      </c>
      <c r="S2106" s="8" t="str">
        <f t="shared" si="1266"/>
        <v>Sep</v>
      </c>
      <c r="T2106" s="8" t="str">
        <f t="shared" si="1267"/>
        <v>Q4</v>
      </c>
      <c r="U2106">
        <f t="shared" si="1268"/>
        <v>12</v>
      </c>
      <c r="V2106">
        <f t="shared" si="1269"/>
        <v>4</v>
      </c>
      <c r="W2106">
        <f t="shared" si="1270"/>
        <v>201912</v>
      </c>
      <c r="X2106">
        <f t="shared" si="1271"/>
        <v>201904</v>
      </c>
      <c r="Y2106" t="str">
        <f t="shared" si="1272"/>
        <v>FY2019 Q3 Sep</v>
      </c>
      <c r="Z2106">
        <f t="shared" si="1273"/>
        <v>2019</v>
      </c>
      <c r="AA2106" s="8" t="str">
        <f t="shared" si="1274"/>
        <v>Sep</v>
      </c>
      <c r="AB2106" s="8" t="str">
        <f t="shared" si="1275"/>
        <v>Q3</v>
      </c>
      <c r="AC2106">
        <f t="shared" si="1276"/>
        <v>9</v>
      </c>
      <c r="AD2106">
        <f t="shared" si="1277"/>
        <v>3</v>
      </c>
      <c r="AE2106">
        <f t="shared" si="1278"/>
        <v>201909</v>
      </c>
      <c r="AF2106">
        <f t="shared" si="1279"/>
        <v>201903</v>
      </c>
      <c r="AG2106" s="9">
        <f t="shared" ca="1" si="1280"/>
        <v>1</v>
      </c>
      <c r="AH2106">
        <f t="shared" ca="1" si="1281"/>
        <v>4</v>
      </c>
      <c r="AI2106" s="9">
        <f t="shared" ca="1" si="1282"/>
        <v>12</v>
      </c>
      <c r="AJ2106" s="9">
        <f t="shared" ca="1" si="1283"/>
        <v>1</v>
      </c>
      <c r="AK2106" s="9">
        <f t="shared" si="1284"/>
        <v>5</v>
      </c>
      <c r="AL2106" s="9">
        <f t="shared" si="1285"/>
        <v>36</v>
      </c>
      <c r="AM2106" s="9">
        <f t="shared" si="1286"/>
        <v>12</v>
      </c>
      <c r="AN2106" s="2">
        <v>43713.525694444441</v>
      </c>
      <c r="AO2106">
        <v>6983</v>
      </c>
      <c r="AP2106" s="1">
        <v>20000</v>
      </c>
      <c r="AQ2106" t="s">
        <v>4</v>
      </c>
    </row>
    <row r="2107" spans="1:43" x14ac:dyDescent="0.3">
      <c r="A2107" t="str">
        <f t="shared" ca="1" si="1248"/>
        <v>FY2020 Q4 Sep</v>
      </c>
      <c r="B2107">
        <f t="shared" ca="1" si="1249"/>
        <v>2020</v>
      </c>
      <c r="C2107" s="8" t="str">
        <f t="shared" ca="1" si="1250"/>
        <v>Sep</v>
      </c>
      <c r="D2107" s="8" t="str">
        <f t="shared" ca="1" si="1251"/>
        <v>Q4</v>
      </c>
      <c r="E2107">
        <f t="shared" ca="1" si="1252"/>
        <v>12</v>
      </c>
      <c r="F2107">
        <f t="shared" ca="1" si="1253"/>
        <v>4</v>
      </c>
      <c r="G2107">
        <f t="shared" ca="1" si="1254"/>
        <v>202012</v>
      </c>
      <c r="H2107">
        <f t="shared" ca="1" si="1255"/>
        <v>202004</v>
      </c>
      <c r="I2107" t="str">
        <f t="shared" ca="1" si="1256"/>
        <v>FY2020 Q3 Sep</v>
      </c>
      <c r="J2107">
        <f t="shared" ca="1" si="1257"/>
        <v>2020</v>
      </c>
      <c r="K2107" s="8" t="str">
        <f t="shared" ca="1" si="1258"/>
        <v>Sep</v>
      </c>
      <c r="L2107" s="8" t="str">
        <f t="shared" ca="1" si="1259"/>
        <v>Q3</v>
      </c>
      <c r="M2107">
        <f t="shared" ca="1" si="1260"/>
        <v>9</v>
      </c>
      <c r="N2107">
        <f t="shared" ca="1" si="1261"/>
        <v>3</v>
      </c>
      <c r="O2107">
        <f t="shared" ca="1" si="1262"/>
        <v>202009</v>
      </c>
      <c r="P2107">
        <f t="shared" ca="1" si="1263"/>
        <v>202003</v>
      </c>
      <c r="Q2107" t="str">
        <f t="shared" si="1264"/>
        <v>FY2019 Q4 Sep</v>
      </c>
      <c r="R2107">
        <f t="shared" si="1265"/>
        <v>2019</v>
      </c>
      <c r="S2107" s="8" t="str">
        <f t="shared" si="1266"/>
        <v>Sep</v>
      </c>
      <c r="T2107" s="8" t="str">
        <f t="shared" si="1267"/>
        <v>Q4</v>
      </c>
      <c r="U2107">
        <f t="shared" si="1268"/>
        <v>12</v>
      </c>
      <c r="V2107">
        <f t="shared" si="1269"/>
        <v>4</v>
      </c>
      <c r="W2107">
        <f t="shared" si="1270"/>
        <v>201912</v>
      </c>
      <c r="X2107">
        <f t="shared" si="1271"/>
        <v>201904</v>
      </c>
      <c r="Y2107" t="str">
        <f t="shared" si="1272"/>
        <v>FY2019 Q3 Sep</v>
      </c>
      <c r="Z2107">
        <f t="shared" si="1273"/>
        <v>2019</v>
      </c>
      <c r="AA2107" s="8" t="str">
        <f t="shared" si="1274"/>
        <v>Sep</v>
      </c>
      <c r="AB2107" s="8" t="str">
        <f t="shared" si="1275"/>
        <v>Q3</v>
      </c>
      <c r="AC2107">
        <f t="shared" si="1276"/>
        <v>9</v>
      </c>
      <c r="AD2107">
        <f t="shared" si="1277"/>
        <v>3</v>
      </c>
      <c r="AE2107">
        <f t="shared" si="1278"/>
        <v>201909</v>
      </c>
      <c r="AF2107">
        <f t="shared" si="1279"/>
        <v>201903</v>
      </c>
      <c r="AG2107" s="9">
        <f t="shared" ca="1" si="1280"/>
        <v>1</v>
      </c>
      <c r="AH2107">
        <f t="shared" ca="1" si="1281"/>
        <v>4</v>
      </c>
      <c r="AI2107" s="9">
        <f t="shared" ca="1" si="1282"/>
        <v>12</v>
      </c>
      <c r="AJ2107" s="9">
        <f t="shared" ca="1" si="1283"/>
        <v>1</v>
      </c>
      <c r="AK2107" s="9">
        <f t="shared" si="1284"/>
        <v>6</v>
      </c>
      <c r="AL2107" s="9">
        <f t="shared" si="1285"/>
        <v>36</v>
      </c>
      <c r="AM2107" s="9">
        <f t="shared" si="1286"/>
        <v>12</v>
      </c>
      <c r="AN2107" s="2">
        <v>43714.530555555553</v>
      </c>
      <c r="AO2107">
        <v>6983</v>
      </c>
      <c r="AP2107" s="1">
        <v>20000</v>
      </c>
      <c r="AQ2107" t="s">
        <v>4</v>
      </c>
    </row>
    <row r="2108" spans="1:43" x14ac:dyDescent="0.3">
      <c r="A2108" t="str">
        <f t="shared" ca="1" si="1248"/>
        <v>FY2020 Q4 Sep</v>
      </c>
      <c r="B2108">
        <f t="shared" ca="1" si="1249"/>
        <v>2020</v>
      </c>
      <c r="C2108" s="8" t="str">
        <f t="shared" ca="1" si="1250"/>
        <v>Sep</v>
      </c>
      <c r="D2108" s="8" t="str">
        <f t="shared" ca="1" si="1251"/>
        <v>Q4</v>
      </c>
      <c r="E2108">
        <f t="shared" ca="1" si="1252"/>
        <v>12</v>
      </c>
      <c r="F2108">
        <f t="shared" ca="1" si="1253"/>
        <v>4</v>
      </c>
      <c r="G2108">
        <f t="shared" ca="1" si="1254"/>
        <v>202012</v>
      </c>
      <c r="H2108">
        <f t="shared" ca="1" si="1255"/>
        <v>202004</v>
      </c>
      <c r="I2108" t="str">
        <f t="shared" ca="1" si="1256"/>
        <v>FY2020 Q3 Sep</v>
      </c>
      <c r="J2108">
        <f t="shared" ca="1" si="1257"/>
        <v>2020</v>
      </c>
      <c r="K2108" s="8" t="str">
        <f t="shared" ca="1" si="1258"/>
        <v>Sep</v>
      </c>
      <c r="L2108" s="8" t="str">
        <f t="shared" ca="1" si="1259"/>
        <v>Q3</v>
      </c>
      <c r="M2108">
        <f t="shared" ca="1" si="1260"/>
        <v>9</v>
      </c>
      <c r="N2108">
        <f t="shared" ca="1" si="1261"/>
        <v>3</v>
      </c>
      <c r="O2108">
        <f t="shared" ca="1" si="1262"/>
        <v>202009</v>
      </c>
      <c r="P2108">
        <f t="shared" ca="1" si="1263"/>
        <v>202003</v>
      </c>
      <c r="Q2108" t="str">
        <f t="shared" si="1264"/>
        <v>FY2020 Q2 Feb</v>
      </c>
      <c r="R2108">
        <f t="shared" si="1265"/>
        <v>2020</v>
      </c>
      <c r="S2108" s="8" t="str">
        <f t="shared" si="1266"/>
        <v>Feb</v>
      </c>
      <c r="T2108" s="8" t="str">
        <f t="shared" si="1267"/>
        <v>Q2</v>
      </c>
      <c r="U2108">
        <f t="shared" si="1268"/>
        <v>5</v>
      </c>
      <c r="V2108">
        <f t="shared" si="1269"/>
        <v>2</v>
      </c>
      <c r="W2108">
        <f t="shared" si="1270"/>
        <v>202005</v>
      </c>
      <c r="X2108">
        <f t="shared" si="1271"/>
        <v>202002</v>
      </c>
      <c r="Y2108" t="str">
        <f t="shared" si="1272"/>
        <v>FY2020 Q1 Feb</v>
      </c>
      <c r="Z2108">
        <f t="shared" si="1273"/>
        <v>2020</v>
      </c>
      <c r="AA2108" s="8" t="str">
        <f t="shared" si="1274"/>
        <v>Feb</v>
      </c>
      <c r="AB2108" s="8" t="str">
        <f t="shared" si="1275"/>
        <v>Q1</v>
      </c>
      <c r="AC2108">
        <f t="shared" si="1276"/>
        <v>2</v>
      </c>
      <c r="AD2108">
        <f t="shared" si="1277"/>
        <v>1</v>
      </c>
      <c r="AE2108">
        <f t="shared" si="1278"/>
        <v>202002</v>
      </c>
      <c r="AF2108">
        <f t="shared" si="1279"/>
        <v>202001</v>
      </c>
      <c r="AG2108" s="9">
        <f t="shared" ca="1" si="1280"/>
        <v>0</v>
      </c>
      <c r="AH2108">
        <f t="shared" ca="1" si="1281"/>
        <v>2</v>
      </c>
      <c r="AI2108" s="9">
        <f t="shared" ca="1" si="1282"/>
        <v>7</v>
      </c>
      <c r="AJ2108" s="9">
        <f t="shared" ca="1" si="1283"/>
        <v>0</v>
      </c>
      <c r="AK2108" s="9">
        <f t="shared" si="1284"/>
        <v>2</v>
      </c>
      <c r="AL2108" s="9">
        <f t="shared" si="1285"/>
        <v>6</v>
      </c>
      <c r="AM2108" s="9">
        <f t="shared" si="1286"/>
        <v>11</v>
      </c>
      <c r="AN2108" s="2">
        <v>43864.493750000001</v>
      </c>
      <c r="AO2108">
        <v>6983</v>
      </c>
      <c r="AP2108" s="1">
        <v>20000</v>
      </c>
      <c r="AQ2108" t="s">
        <v>5</v>
      </c>
    </row>
    <row r="2109" spans="1:43" x14ac:dyDescent="0.3">
      <c r="A2109" t="str">
        <f t="shared" ca="1" si="1248"/>
        <v>FY2020 Q4 Sep</v>
      </c>
      <c r="B2109">
        <f t="shared" ca="1" si="1249"/>
        <v>2020</v>
      </c>
      <c r="C2109" s="8" t="str">
        <f t="shared" ca="1" si="1250"/>
        <v>Sep</v>
      </c>
      <c r="D2109" s="8" t="str">
        <f t="shared" ca="1" si="1251"/>
        <v>Q4</v>
      </c>
      <c r="E2109">
        <f t="shared" ca="1" si="1252"/>
        <v>12</v>
      </c>
      <c r="F2109">
        <f t="shared" ca="1" si="1253"/>
        <v>4</v>
      </c>
      <c r="G2109">
        <f t="shared" ca="1" si="1254"/>
        <v>202012</v>
      </c>
      <c r="H2109">
        <f t="shared" ca="1" si="1255"/>
        <v>202004</v>
      </c>
      <c r="I2109" t="str">
        <f t="shared" ca="1" si="1256"/>
        <v>FY2020 Q3 Sep</v>
      </c>
      <c r="J2109">
        <f t="shared" ca="1" si="1257"/>
        <v>2020</v>
      </c>
      <c r="K2109" s="8" t="str">
        <f t="shared" ca="1" si="1258"/>
        <v>Sep</v>
      </c>
      <c r="L2109" s="8" t="str">
        <f t="shared" ca="1" si="1259"/>
        <v>Q3</v>
      </c>
      <c r="M2109">
        <f t="shared" ca="1" si="1260"/>
        <v>9</v>
      </c>
      <c r="N2109">
        <f t="shared" ca="1" si="1261"/>
        <v>3</v>
      </c>
      <c r="O2109">
        <f t="shared" ca="1" si="1262"/>
        <v>202009</v>
      </c>
      <c r="P2109">
        <f t="shared" ca="1" si="1263"/>
        <v>202003</v>
      </c>
      <c r="Q2109" t="str">
        <f t="shared" si="1264"/>
        <v>FY2020 Q2 Feb</v>
      </c>
      <c r="R2109">
        <f t="shared" si="1265"/>
        <v>2020</v>
      </c>
      <c r="S2109" s="8" t="str">
        <f t="shared" si="1266"/>
        <v>Feb</v>
      </c>
      <c r="T2109" s="8" t="str">
        <f t="shared" si="1267"/>
        <v>Q2</v>
      </c>
      <c r="U2109">
        <f t="shared" si="1268"/>
        <v>5</v>
      </c>
      <c r="V2109">
        <f t="shared" si="1269"/>
        <v>2</v>
      </c>
      <c r="W2109">
        <f t="shared" si="1270"/>
        <v>202005</v>
      </c>
      <c r="X2109">
        <f t="shared" si="1271"/>
        <v>202002</v>
      </c>
      <c r="Y2109" t="str">
        <f t="shared" si="1272"/>
        <v>FY2020 Q1 Feb</v>
      </c>
      <c r="Z2109">
        <f t="shared" si="1273"/>
        <v>2020</v>
      </c>
      <c r="AA2109" s="8" t="str">
        <f t="shared" si="1274"/>
        <v>Feb</v>
      </c>
      <c r="AB2109" s="8" t="str">
        <f t="shared" si="1275"/>
        <v>Q1</v>
      </c>
      <c r="AC2109">
        <f t="shared" si="1276"/>
        <v>2</v>
      </c>
      <c r="AD2109">
        <f t="shared" si="1277"/>
        <v>1</v>
      </c>
      <c r="AE2109">
        <f t="shared" si="1278"/>
        <v>202002</v>
      </c>
      <c r="AF2109">
        <f t="shared" si="1279"/>
        <v>202001</v>
      </c>
      <c r="AG2109" s="9">
        <f t="shared" ca="1" si="1280"/>
        <v>0</v>
      </c>
      <c r="AH2109">
        <f t="shared" ca="1" si="1281"/>
        <v>2</v>
      </c>
      <c r="AI2109" s="9">
        <f t="shared" ca="1" si="1282"/>
        <v>7</v>
      </c>
      <c r="AJ2109" s="9">
        <f t="shared" ca="1" si="1283"/>
        <v>0</v>
      </c>
      <c r="AK2109" s="9">
        <f t="shared" si="1284"/>
        <v>6</v>
      </c>
      <c r="AL2109" s="9">
        <f t="shared" si="1285"/>
        <v>8</v>
      </c>
      <c r="AM2109" s="9">
        <f t="shared" si="1286"/>
        <v>13</v>
      </c>
      <c r="AN2109" s="2">
        <v>43882.568749999999</v>
      </c>
      <c r="AO2109">
        <v>6983</v>
      </c>
      <c r="AP2109" s="1">
        <v>20000</v>
      </c>
      <c r="AQ2109" t="s">
        <v>5</v>
      </c>
    </row>
    <row r="2110" spans="1:43" x14ac:dyDescent="0.3">
      <c r="A2110" t="str">
        <f t="shared" ca="1" si="1248"/>
        <v>FY2020 Q4 Sep</v>
      </c>
      <c r="B2110">
        <f t="shared" ca="1" si="1249"/>
        <v>2020</v>
      </c>
      <c r="C2110" s="8" t="str">
        <f t="shared" ca="1" si="1250"/>
        <v>Sep</v>
      </c>
      <c r="D2110" s="8" t="str">
        <f t="shared" ca="1" si="1251"/>
        <v>Q4</v>
      </c>
      <c r="E2110">
        <f t="shared" ca="1" si="1252"/>
        <v>12</v>
      </c>
      <c r="F2110">
        <f t="shared" ca="1" si="1253"/>
        <v>4</v>
      </c>
      <c r="G2110">
        <f t="shared" ca="1" si="1254"/>
        <v>202012</v>
      </c>
      <c r="H2110">
        <f t="shared" ca="1" si="1255"/>
        <v>202004</v>
      </c>
      <c r="I2110" t="str">
        <f t="shared" ca="1" si="1256"/>
        <v>FY2020 Q3 Sep</v>
      </c>
      <c r="J2110">
        <f t="shared" ca="1" si="1257"/>
        <v>2020</v>
      </c>
      <c r="K2110" s="8" t="str">
        <f t="shared" ca="1" si="1258"/>
        <v>Sep</v>
      </c>
      <c r="L2110" s="8" t="str">
        <f t="shared" ca="1" si="1259"/>
        <v>Q3</v>
      </c>
      <c r="M2110">
        <f t="shared" ca="1" si="1260"/>
        <v>9</v>
      </c>
      <c r="N2110">
        <f t="shared" ca="1" si="1261"/>
        <v>3</v>
      </c>
      <c r="O2110">
        <f t="shared" ca="1" si="1262"/>
        <v>202009</v>
      </c>
      <c r="P2110">
        <f t="shared" ca="1" si="1263"/>
        <v>202003</v>
      </c>
      <c r="Q2110" t="str">
        <f t="shared" si="1264"/>
        <v>FY2020 Q2 Mar</v>
      </c>
      <c r="R2110">
        <f t="shared" si="1265"/>
        <v>2020</v>
      </c>
      <c r="S2110" s="8" t="str">
        <f t="shared" si="1266"/>
        <v>Mar</v>
      </c>
      <c r="T2110" s="8" t="str">
        <f t="shared" si="1267"/>
        <v>Q2</v>
      </c>
      <c r="U2110">
        <f t="shared" si="1268"/>
        <v>6</v>
      </c>
      <c r="V2110">
        <f t="shared" si="1269"/>
        <v>2</v>
      </c>
      <c r="W2110">
        <f t="shared" si="1270"/>
        <v>202006</v>
      </c>
      <c r="X2110">
        <f t="shared" si="1271"/>
        <v>202002</v>
      </c>
      <c r="Y2110" t="str">
        <f t="shared" si="1272"/>
        <v>FY2020 Q1 Mar</v>
      </c>
      <c r="Z2110">
        <f t="shared" si="1273"/>
        <v>2020</v>
      </c>
      <c r="AA2110" s="8" t="str">
        <f t="shared" si="1274"/>
        <v>Mar</v>
      </c>
      <c r="AB2110" s="8" t="str">
        <f t="shared" si="1275"/>
        <v>Q1</v>
      </c>
      <c r="AC2110">
        <f t="shared" si="1276"/>
        <v>3</v>
      </c>
      <c r="AD2110">
        <f t="shared" si="1277"/>
        <v>1</v>
      </c>
      <c r="AE2110">
        <f t="shared" si="1278"/>
        <v>202003</v>
      </c>
      <c r="AF2110">
        <f t="shared" si="1279"/>
        <v>202001</v>
      </c>
      <c r="AG2110" s="9">
        <f t="shared" ca="1" si="1280"/>
        <v>0</v>
      </c>
      <c r="AH2110">
        <f t="shared" ca="1" si="1281"/>
        <v>2</v>
      </c>
      <c r="AI2110" s="9">
        <f t="shared" ca="1" si="1282"/>
        <v>6</v>
      </c>
      <c r="AJ2110" s="9">
        <f t="shared" ca="1" si="1283"/>
        <v>0</v>
      </c>
      <c r="AK2110" s="9">
        <f t="shared" si="1284"/>
        <v>3</v>
      </c>
      <c r="AL2110" s="9">
        <f t="shared" si="1285"/>
        <v>10</v>
      </c>
      <c r="AM2110" s="9">
        <f t="shared" si="1286"/>
        <v>13</v>
      </c>
      <c r="AN2110" s="2">
        <v>43893.570833333331</v>
      </c>
      <c r="AO2110">
        <v>6983</v>
      </c>
      <c r="AP2110" s="1">
        <v>20000</v>
      </c>
      <c r="AQ2110" t="s">
        <v>5</v>
      </c>
    </row>
    <row r="2111" spans="1:43" x14ac:dyDescent="0.3">
      <c r="A2111" t="str">
        <f t="shared" ca="1" si="1248"/>
        <v>FY2020 Q4 Sep</v>
      </c>
      <c r="B2111">
        <f t="shared" ca="1" si="1249"/>
        <v>2020</v>
      </c>
      <c r="C2111" s="8" t="str">
        <f t="shared" ca="1" si="1250"/>
        <v>Sep</v>
      </c>
      <c r="D2111" s="8" t="str">
        <f t="shared" ca="1" si="1251"/>
        <v>Q4</v>
      </c>
      <c r="E2111">
        <f t="shared" ca="1" si="1252"/>
        <v>12</v>
      </c>
      <c r="F2111">
        <f t="shared" ca="1" si="1253"/>
        <v>4</v>
      </c>
      <c r="G2111">
        <f t="shared" ca="1" si="1254"/>
        <v>202012</v>
      </c>
      <c r="H2111">
        <f t="shared" ca="1" si="1255"/>
        <v>202004</v>
      </c>
      <c r="I2111" t="str">
        <f t="shared" ca="1" si="1256"/>
        <v>FY2020 Q3 Sep</v>
      </c>
      <c r="J2111">
        <f t="shared" ca="1" si="1257"/>
        <v>2020</v>
      </c>
      <c r="K2111" s="8" t="str">
        <f t="shared" ca="1" si="1258"/>
        <v>Sep</v>
      </c>
      <c r="L2111" s="8" t="str">
        <f t="shared" ca="1" si="1259"/>
        <v>Q3</v>
      </c>
      <c r="M2111">
        <f t="shared" ca="1" si="1260"/>
        <v>9</v>
      </c>
      <c r="N2111">
        <f t="shared" ca="1" si="1261"/>
        <v>3</v>
      </c>
      <c r="O2111">
        <f t="shared" ca="1" si="1262"/>
        <v>202009</v>
      </c>
      <c r="P2111">
        <f t="shared" ca="1" si="1263"/>
        <v>202003</v>
      </c>
      <c r="Q2111" t="str">
        <f t="shared" si="1264"/>
        <v>FY2020 Q2 Mar</v>
      </c>
      <c r="R2111">
        <f t="shared" si="1265"/>
        <v>2020</v>
      </c>
      <c r="S2111" s="8" t="str">
        <f t="shared" si="1266"/>
        <v>Mar</v>
      </c>
      <c r="T2111" s="8" t="str">
        <f t="shared" si="1267"/>
        <v>Q2</v>
      </c>
      <c r="U2111">
        <f t="shared" si="1268"/>
        <v>6</v>
      </c>
      <c r="V2111">
        <f t="shared" si="1269"/>
        <v>2</v>
      </c>
      <c r="W2111">
        <f t="shared" si="1270"/>
        <v>202006</v>
      </c>
      <c r="X2111">
        <f t="shared" si="1271"/>
        <v>202002</v>
      </c>
      <c r="Y2111" t="str">
        <f t="shared" si="1272"/>
        <v>FY2020 Q1 Mar</v>
      </c>
      <c r="Z2111">
        <f t="shared" si="1273"/>
        <v>2020</v>
      </c>
      <c r="AA2111" s="8" t="str">
        <f t="shared" si="1274"/>
        <v>Mar</v>
      </c>
      <c r="AB2111" s="8" t="str">
        <f t="shared" si="1275"/>
        <v>Q1</v>
      </c>
      <c r="AC2111">
        <f t="shared" si="1276"/>
        <v>3</v>
      </c>
      <c r="AD2111">
        <f t="shared" si="1277"/>
        <v>1</v>
      </c>
      <c r="AE2111">
        <f t="shared" si="1278"/>
        <v>202003</v>
      </c>
      <c r="AF2111">
        <f t="shared" si="1279"/>
        <v>202001</v>
      </c>
      <c r="AG2111" s="9">
        <f t="shared" ca="1" si="1280"/>
        <v>0</v>
      </c>
      <c r="AH2111">
        <f t="shared" ca="1" si="1281"/>
        <v>2</v>
      </c>
      <c r="AI2111" s="9">
        <f t="shared" ca="1" si="1282"/>
        <v>6</v>
      </c>
      <c r="AJ2111" s="9">
        <f t="shared" ca="1" si="1283"/>
        <v>0</v>
      </c>
      <c r="AK2111" s="9">
        <f t="shared" si="1284"/>
        <v>6</v>
      </c>
      <c r="AL2111" s="9">
        <f t="shared" si="1285"/>
        <v>11</v>
      </c>
      <c r="AM2111" s="9">
        <f t="shared" si="1286"/>
        <v>16</v>
      </c>
      <c r="AN2111" s="2">
        <v>43903.698611111111</v>
      </c>
      <c r="AO2111">
        <v>6983</v>
      </c>
      <c r="AP2111" s="1">
        <v>20000</v>
      </c>
      <c r="AQ2111" t="s">
        <v>5</v>
      </c>
    </row>
    <row r="2112" spans="1:43" x14ac:dyDescent="0.3">
      <c r="A2112" t="str">
        <f t="shared" ca="1" si="1248"/>
        <v>FY2020 Q4 Sep</v>
      </c>
      <c r="B2112">
        <f t="shared" ca="1" si="1249"/>
        <v>2020</v>
      </c>
      <c r="C2112" s="8" t="str">
        <f t="shared" ca="1" si="1250"/>
        <v>Sep</v>
      </c>
      <c r="D2112" s="8" t="str">
        <f t="shared" ca="1" si="1251"/>
        <v>Q4</v>
      </c>
      <c r="E2112">
        <f t="shared" ca="1" si="1252"/>
        <v>12</v>
      </c>
      <c r="F2112">
        <f t="shared" ca="1" si="1253"/>
        <v>4</v>
      </c>
      <c r="G2112">
        <f t="shared" ca="1" si="1254"/>
        <v>202012</v>
      </c>
      <c r="H2112">
        <f t="shared" ca="1" si="1255"/>
        <v>202004</v>
      </c>
      <c r="I2112" t="str">
        <f t="shared" ca="1" si="1256"/>
        <v>FY2020 Q3 Sep</v>
      </c>
      <c r="J2112">
        <f t="shared" ca="1" si="1257"/>
        <v>2020</v>
      </c>
      <c r="K2112" s="8" t="str">
        <f t="shared" ca="1" si="1258"/>
        <v>Sep</v>
      </c>
      <c r="L2112" s="8" t="str">
        <f t="shared" ca="1" si="1259"/>
        <v>Q3</v>
      </c>
      <c r="M2112">
        <f t="shared" ca="1" si="1260"/>
        <v>9</v>
      </c>
      <c r="N2112">
        <f t="shared" ca="1" si="1261"/>
        <v>3</v>
      </c>
      <c r="O2112">
        <f t="shared" ca="1" si="1262"/>
        <v>202009</v>
      </c>
      <c r="P2112">
        <f t="shared" ca="1" si="1263"/>
        <v>202003</v>
      </c>
      <c r="Q2112" t="str">
        <f t="shared" si="1264"/>
        <v>FY2019 Q4 Sep</v>
      </c>
      <c r="R2112">
        <f t="shared" si="1265"/>
        <v>2019</v>
      </c>
      <c r="S2112" s="8" t="str">
        <f t="shared" si="1266"/>
        <v>Sep</v>
      </c>
      <c r="T2112" s="8" t="str">
        <f t="shared" si="1267"/>
        <v>Q4</v>
      </c>
      <c r="U2112">
        <f t="shared" si="1268"/>
        <v>12</v>
      </c>
      <c r="V2112">
        <f t="shared" si="1269"/>
        <v>4</v>
      </c>
      <c r="W2112">
        <f t="shared" si="1270"/>
        <v>201912</v>
      </c>
      <c r="X2112">
        <f t="shared" si="1271"/>
        <v>201904</v>
      </c>
      <c r="Y2112" t="str">
        <f t="shared" si="1272"/>
        <v>FY2019 Q3 Sep</v>
      </c>
      <c r="Z2112">
        <f t="shared" si="1273"/>
        <v>2019</v>
      </c>
      <c r="AA2112" s="8" t="str">
        <f t="shared" si="1274"/>
        <v>Sep</v>
      </c>
      <c r="AB2112" s="8" t="str">
        <f t="shared" si="1275"/>
        <v>Q3</v>
      </c>
      <c r="AC2112">
        <f t="shared" si="1276"/>
        <v>9</v>
      </c>
      <c r="AD2112">
        <f t="shared" si="1277"/>
        <v>3</v>
      </c>
      <c r="AE2112">
        <f t="shared" si="1278"/>
        <v>201909</v>
      </c>
      <c r="AF2112">
        <f t="shared" si="1279"/>
        <v>201903</v>
      </c>
      <c r="AG2112" s="9">
        <f t="shared" ca="1" si="1280"/>
        <v>1</v>
      </c>
      <c r="AH2112">
        <f t="shared" ca="1" si="1281"/>
        <v>4</v>
      </c>
      <c r="AI2112" s="9">
        <f t="shared" ca="1" si="1282"/>
        <v>12</v>
      </c>
      <c r="AJ2112" s="9">
        <f t="shared" ca="1" si="1283"/>
        <v>1</v>
      </c>
      <c r="AK2112" s="9">
        <f t="shared" si="1284"/>
        <v>3</v>
      </c>
      <c r="AL2112" s="9">
        <f t="shared" si="1285"/>
        <v>38</v>
      </c>
      <c r="AM2112" s="9">
        <f t="shared" si="1286"/>
        <v>10</v>
      </c>
      <c r="AN2112" s="2">
        <v>43725.453472222223</v>
      </c>
      <c r="AO2112">
        <v>6985</v>
      </c>
      <c r="AP2112" s="1">
        <v>20000</v>
      </c>
      <c r="AQ2112" t="s">
        <v>5</v>
      </c>
    </row>
    <row r="2113" spans="1:43" x14ac:dyDescent="0.3">
      <c r="A2113" t="str">
        <f t="shared" ca="1" si="1248"/>
        <v>FY2020 Q4 Sep</v>
      </c>
      <c r="B2113">
        <f t="shared" ca="1" si="1249"/>
        <v>2020</v>
      </c>
      <c r="C2113" s="8" t="str">
        <f t="shared" ca="1" si="1250"/>
        <v>Sep</v>
      </c>
      <c r="D2113" s="8" t="str">
        <f t="shared" ca="1" si="1251"/>
        <v>Q4</v>
      </c>
      <c r="E2113">
        <f t="shared" ca="1" si="1252"/>
        <v>12</v>
      </c>
      <c r="F2113">
        <f t="shared" ca="1" si="1253"/>
        <v>4</v>
      </c>
      <c r="G2113">
        <f t="shared" ca="1" si="1254"/>
        <v>202012</v>
      </c>
      <c r="H2113">
        <f t="shared" ca="1" si="1255"/>
        <v>202004</v>
      </c>
      <c r="I2113" t="str">
        <f t="shared" ca="1" si="1256"/>
        <v>FY2020 Q3 Sep</v>
      </c>
      <c r="J2113">
        <f t="shared" ca="1" si="1257"/>
        <v>2020</v>
      </c>
      <c r="K2113" s="8" t="str">
        <f t="shared" ca="1" si="1258"/>
        <v>Sep</v>
      </c>
      <c r="L2113" s="8" t="str">
        <f t="shared" ca="1" si="1259"/>
        <v>Q3</v>
      </c>
      <c r="M2113">
        <f t="shared" ca="1" si="1260"/>
        <v>9</v>
      </c>
      <c r="N2113">
        <f t="shared" ca="1" si="1261"/>
        <v>3</v>
      </c>
      <c r="O2113">
        <f t="shared" ca="1" si="1262"/>
        <v>202009</v>
      </c>
      <c r="P2113">
        <f t="shared" ca="1" si="1263"/>
        <v>202003</v>
      </c>
      <c r="Q2113" t="str">
        <f t="shared" si="1264"/>
        <v>FY2019 Q4 Sep</v>
      </c>
      <c r="R2113">
        <f t="shared" si="1265"/>
        <v>2019</v>
      </c>
      <c r="S2113" s="8" t="str">
        <f t="shared" si="1266"/>
        <v>Sep</v>
      </c>
      <c r="T2113" s="8" t="str">
        <f t="shared" si="1267"/>
        <v>Q4</v>
      </c>
      <c r="U2113">
        <f t="shared" si="1268"/>
        <v>12</v>
      </c>
      <c r="V2113">
        <f t="shared" si="1269"/>
        <v>4</v>
      </c>
      <c r="W2113">
        <f t="shared" si="1270"/>
        <v>201912</v>
      </c>
      <c r="X2113">
        <f t="shared" si="1271"/>
        <v>201904</v>
      </c>
      <c r="Y2113" t="str">
        <f t="shared" si="1272"/>
        <v>FY2019 Q3 Sep</v>
      </c>
      <c r="Z2113">
        <f t="shared" si="1273"/>
        <v>2019</v>
      </c>
      <c r="AA2113" s="8" t="str">
        <f t="shared" si="1274"/>
        <v>Sep</v>
      </c>
      <c r="AB2113" s="8" t="str">
        <f t="shared" si="1275"/>
        <v>Q3</v>
      </c>
      <c r="AC2113">
        <f t="shared" si="1276"/>
        <v>9</v>
      </c>
      <c r="AD2113">
        <f t="shared" si="1277"/>
        <v>3</v>
      </c>
      <c r="AE2113">
        <f t="shared" si="1278"/>
        <v>201909</v>
      </c>
      <c r="AF2113">
        <f t="shared" si="1279"/>
        <v>201903</v>
      </c>
      <c r="AG2113" s="9">
        <f t="shared" ca="1" si="1280"/>
        <v>1</v>
      </c>
      <c r="AH2113">
        <f t="shared" ca="1" si="1281"/>
        <v>4</v>
      </c>
      <c r="AI2113" s="9">
        <f t="shared" ca="1" si="1282"/>
        <v>12</v>
      </c>
      <c r="AJ2113" s="9">
        <f t="shared" ca="1" si="1283"/>
        <v>1</v>
      </c>
      <c r="AK2113" s="9">
        <f t="shared" si="1284"/>
        <v>5</v>
      </c>
      <c r="AL2113" s="9">
        <f t="shared" si="1285"/>
        <v>36</v>
      </c>
      <c r="AM2113" s="9">
        <f t="shared" si="1286"/>
        <v>13</v>
      </c>
      <c r="AN2113" s="2">
        <v>43713.568749999999</v>
      </c>
      <c r="AO2113">
        <v>6994</v>
      </c>
      <c r="AP2113" s="1">
        <v>20000</v>
      </c>
      <c r="AQ2113" t="s">
        <v>4</v>
      </c>
    </row>
    <row r="2114" spans="1:43" x14ac:dyDescent="0.3">
      <c r="A2114" t="str">
        <f t="shared" ref="A2114:A2177" ca="1" si="1287">_xlfn.CONCAT("FY",YEAR(EDATE(TODAY(),3))," ","Q",ROUNDUP(MONTH(EDATE(TODAY(),3))/3,0)," ",(TEXT(TODAY(),"MMM")))</f>
        <v>FY2020 Q4 Sep</v>
      </c>
      <c r="B2114">
        <f t="shared" ref="B2114:B2177" ca="1" si="1288">YEAR(EDATE(TODAY(),3))</f>
        <v>2020</v>
      </c>
      <c r="C2114" s="8" t="str">
        <f t="shared" ref="C2114:C2177" ca="1" si="1289">TEXT(TODAY(),"MMM")</f>
        <v>Sep</v>
      </c>
      <c r="D2114" s="8" t="str">
        <f t="shared" ref="D2114:D2177" ca="1" si="1290">_xlfn.CONCAT("Q",ROUNDUP(MONTH(EDATE(TODAY(),3))/3,0))</f>
        <v>Q4</v>
      </c>
      <c r="E2114">
        <f t="shared" ref="E2114:E2177" ca="1" si="1291">MONTH(EDATE(TODAY(),3))</f>
        <v>12</v>
      </c>
      <c r="F2114">
        <f t="shared" ref="F2114:F2177" ca="1" si="1292">ROUNDUP(MONTH(EDATE(TODAY(),3))/3,0)</f>
        <v>4</v>
      </c>
      <c r="G2114">
        <f t="shared" ref="G2114:G2177" ca="1" si="1293">_xlfn.NUMBERVALUE(IF(LEN(MONTH(EDATE(TODAY(),3)))=1,_xlfn.CONCAT(YEAR(EDATE(TODAY(),3)),"0",MONTH(EDATE(TODAY(),3))),_xlfn.CONCAT(YEAR(EDATE(TODAY(),3)),MONTH(EDATE(TODAY(),3)))))</f>
        <v>202012</v>
      </c>
      <c r="H2114">
        <f t="shared" ref="H2114:H2177" ca="1" si="1294">_xlfn.NUMBERVALUE(IF(LEN(ROUNDUP(MONTH(EDATE(TODAY(),3))/3,0))=1,_xlfn.CONCAT(YEAR(EDATE(TODAY(),3)),"0",ROUNDUP(MONTH(EDATE(TODAY(),3))/3,0)),_xlfn.CONCAT(YEAR(EDATE(TODAY(),3)),ROUNDUP(MONTH(EDATE(TODAY(),3))/3,0))))</f>
        <v>202004</v>
      </c>
      <c r="I2114" t="str">
        <f t="shared" ref="I2114:I2177" ca="1" si="1295">_xlfn.CONCAT("FY",YEAR(EDATE(TODAY(),0))," ","Q",ROUNDUP(MONTH(EDATE(TODAY(),0))/3,0)," ",(TEXT(TODAY(),"MMM")))</f>
        <v>FY2020 Q3 Sep</v>
      </c>
      <c r="J2114">
        <f t="shared" ref="J2114:J2177" ca="1" si="1296">YEAR(EDATE(TODAY(),0))</f>
        <v>2020</v>
      </c>
      <c r="K2114" s="8" t="str">
        <f t="shared" ref="K2114:K2177" ca="1" si="1297">TEXT(TODAY(),"MMM")</f>
        <v>Sep</v>
      </c>
      <c r="L2114" s="8" t="str">
        <f t="shared" ref="L2114:L2177" ca="1" si="1298">_xlfn.CONCAT("Q",ROUNDUP(MONTH(EDATE(TODAY(),0))/3,0))</f>
        <v>Q3</v>
      </c>
      <c r="M2114">
        <f t="shared" ref="M2114:M2177" ca="1" si="1299">MONTH(EDATE(TODAY(),0))</f>
        <v>9</v>
      </c>
      <c r="N2114">
        <f t="shared" ref="N2114:N2177" ca="1" si="1300">ROUNDUP(MONTH(EDATE(TODAY(),0))/3,0)</f>
        <v>3</v>
      </c>
      <c r="O2114">
        <f t="shared" ref="O2114:O2177" ca="1" si="1301">_xlfn.NUMBERVALUE(IF(LEN(MONTH(EDATE(TODAY(),0)))=1,_xlfn.CONCAT(YEAR(EDATE(TODAY(),0)),"0",MONTH(EDATE(TODAY(),0))),_xlfn.CONCAT(YEAR(EDATE(TODAY(),0)),MONTH(EDATE(TODAY(),0)))))</f>
        <v>202009</v>
      </c>
      <c r="P2114">
        <f t="shared" ref="P2114:P2177" ca="1" si="1302">_xlfn.NUMBERVALUE(IF(LEN(ROUNDUP(MONTH(EDATE(TODAY(),0))/3,0))=1,_xlfn.CONCAT(YEAR(EDATE(TODAY(),0)),"0",ROUNDUP(MONTH(EDATE(TODAY(),0))/3,0)),_xlfn.CONCAT(YEAR(EDATE(TODAY(),0)),ROUNDUP(MONTH(EDATE(TODAY(),0))/3,0))))</f>
        <v>202003</v>
      </c>
      <c r="Q2114" t="str">
        <f t="shared" ref="Q2114:Q2177" si="1303">_xlfn.CONCAT("FY",YEAR(EDATE($AN2114,3))," ","Q",ROUNDUP(MONTH(EDATE($AN2114,3))/3,0)," ",(TEXT($AN2114,"MMM")))</f>
        <v>FY2020 Q2 Feb</v>
      </c>
      <c r="R2114">
        <f t="shared" ref="R2114:R2177" si="1304">YEAR(EDATE($AN2114,3))</f>
        <v>2020</v>
      </c>
      <c r="S2114" s="8" t="str">
        <f t="shared" ref="S2114:S2177" si="1305">TEXT($AN2114,"MMM")</f>
        <v>Feb</v>
      </c>
      <c r="T2114" s="8" t="str">
        <f t="shared" ref="T2114:T2177" si="1306">_xlfn.CONCAT("Q",ROUNDUP(MONTH(EDATE($AN2114,3))/3,0))</f>
        <v>Q2</v>
      </c>
      <c r="U2114">
        <f t="shared" ref="U2114:U2177" si="1307">MONTH(EDATE($AN2114,3))</f>
        <v>5</v>
      </c>
      <c r="V2114">
        <f t="shared" ref="V2114:V2177" si="1308">ROUNDUP(MONTH(EDATE($AN2114,3))/3,0)</f>
        <v>2</v>
      </c>
      <c r="W2114">
        <f t="shared" ref="W2114:W2177" si="1309">_xlfn.NUMBERVALUE(IF(LEN(MONTH(EDATE($AN2114,3)))=1,_xlfn.CONCAT(YEAR(EDATE($AN2114,3)),"0",MONTH(EDATE($AN2114,3))),_xlfn.CONCAT(YEAR(EDATE($AN2114,3)),MONTH(EDATE($AN2114,3)))))</f>
        <v>202005</v>
      </c>
      <c r="X2114">
        <f t="shared" ref="X2114:X2177" si="1310">_xlfn.NUMBERVALUE(IF(LEN(ROUNDUP(MONTH(EDATE($AN2114,3))/3,0))=1,_xlfn.CONCAT(YEAR(EDATE($AN2114,3)),"0",ROUNDUP(MONTH(EDATE($AN2114,3))/3,0)),_xlfn.CONCAT(YEAR(EDATE($AN2114,3)),ROUNDUP(MONTH(EDATE($AN2114,3))/3,0))))</f>
        <v>202002</v>
      </c>
      <c r="Y2114" t="str">
        <f t="shared" ref="Y2114:Y2177" si="1311">_xlfn.CONCAT("FY",YEAR(EDATE($AN2114,0))," ","Q",ROUNDUP(MONTH(EDATE($AN2114,0))/3,0)," ",(TEXT($AN2114,"MMM")))</f>
        <v>FY2020 Q1 Feb</v>
      </c>
      <c r="Z2114">
        <f t="shared" ref="Z2114:Z2177" si="1312">YEAR(EDATE($AN2114,0))</f>
        <v>2020</v>
      </c>
      <c r="AA2114" s="8" t="str">
        <f t="shared" ref="AA2114:AA2177" si="1313">TEXT($AN2114,"MMM")</f>
        <v>Feb</v>
      </c>
      <c r="AB2114" s="8" t="str">
        <f t="shared" ref="AB2114:AB2177" si="1314">_xlfn.CONCAT("Q",ROUNDUP(MONTH(EDATE($AN2114,0))/3,0))</f>
        <v>Q1</v>
      </c>
      <c r="AC2114">
        <f t="shared" ref="AC2114:AC2177" si="1315">MONTH(EDATE($AN2114,0))</f>
        <v>2</v>
      </c>
      <c r="AD2114">
        <f t="shared" ref="AD2114:AD2177" si="1316">ROUNDUP(MONTH(EDATE($AN2114,0))/3,0)</f>
        <v>1</v>
      </c>
      <c r="AE2114">
        <f t="shared" ref="AE2114:AE2177" si="1317">_xlfn.NUMBERVALUE(IF(LEN(MONTH(EDATE($AN2114,0)))=1,_xlfn.CONCAT(YEAR(EDATE($AN2114,0)),"0",MONTH(EDATE($AN2114,0))),_xlfn.CONCAT(YEAR(EDATE($AN2114,0)),MONTH(EDATE($AN2114,0)))))</f>
        <v>202002</v>
      </c>
      <c r="AF2114">
        <f t="shared" ref="AF2114:AF2177" si="1318">_xlfn.NUMBERVALUE(IF(LEN(ROUNDUP(MONTH(EDATE($AN2114,0))/3,0))=1,_xlfn.CONCAT(YEAR(EDATE($AN2114,0)),"0",ROUNDUP(MONTH(EDATE($AN2114,0))/3,0)),_xlfn.CONCAT(YEAR(EDATE($AN2114,0)),ROUNDUP(MONTH(EDATE($AN2114,0))/3,0))))</f>
        <v>202001</v>
      </c>
      <c r="AG2114" s="9">
        <f t="shared" ref="AG2114:AG2177" ca="1" si="1319">YEAR(EDATE(TODAY(),3))-YEAR(EDATE($AN2114,3))</f>
        <v>0</v>
      </c>
      <c r="AH2114">
        <f t="shared" ref="AH2114:AH2177" ca="1" si="1320">ROUND(AI2114/3,0)</f>
        <v>2</v>
      </c>
      <c r="AI2114" s="9">
        <f t="shared" ref="AI2114:AI2177" ca="1" si="1321">MONTH(TODAY())-(MONTH(AN2114)-
(YEAR(TODAY())-YEAR(AN2114))*12)</f>
        <v>7</v>
      </c>
      <c r="AJ2114" s="9">
        <f t="shared" ref="AJ2114:AJ2177" ca="1" si="1322">YEAR(TODAY())-YEAR($AN2114)</f>
        <v>0</v>
      </c>
      <c r="AK2114" s="9">
        <f t="shared" si="1284"/>
        <v>5</v>
      </c>
      <c r="AL2114" s="9">
        <f t="shared" si="1285"/>
        <v>9</v>
      </c>
      <c r="AM2114" s="9">
        <f t="shared" si="1286"/>
        <v>9</v>
      </c>
      <c r="AN2114" s="2">
        <v>43888.39166666667</v>
      </c>
      <c r="AO2114">
        <v>7013</v>
      </c>
      <c r="AP2114" s="1">
        <v>20000</v>
      </c>
      <c r="AQ2114" t="s">
        <v>5</v>
      </c>
    </row>
    <row r="2115" spans="1:43" x14ac:dyDescent="0.3">
      <c r="A2115" t="str">
        <f t="shared" ca="1" si="1287"/>
        <v>FY2020 Q4 Sep</v>
      </c>
      <c r="B2115">
        <f t="shared" ca="1" si="1288"/>
        <v>2020</v>
      </c>
      <c r="C2115" s="8" t="str">
        <f t="shared" ca="1" si="1289"/>
        <v>Sep</v>
      </c>
      <c r="D2115" s="8" t="str">
        <f t="shared" ca="1" si="1290"/>
        <v>Q4</v>
      </c>
      <c r="E2115">
        <f t="shared" ca="1" si="1291"/>
        <v>12</v>
      </c>
      <c r="F2115">
        <f t="shared" ca="1" si="1292"/>
        <v>4</v>
      </c>
      <c r="G2115">
        <f t="shared" ca="1" si="1293"/>
        <v>202012</v>
      </c>
      <c r="H2115">
        <f t="shared" ca="1" si="1294"/>
        <v>202004</v>
      </c>
      <c r="I2115" t="str">
        <f t="shared" ca="1" si="1295"/>
        <v>FY2020 Q3 Sep</v>
      </c>
      <c r="J2115">
        <f t="shared" ca="1" si="1296"/>
        <v>2020</v>
      </c>
      <c r="K2115" s="8" t="str">
        <f t="shared" ca="1" si="1297"/>
        <v>Sep</v>
      </c>
      <c r="L2115" s="8" t="str">
        <f t="shared" ca="1" si="1298"/>
        <v>Q3</v>
      </c>
      <c r="M2115">
        <f t="shared" ca="1" si="1299"/>
        <v>9</v>
      </c>
      <c r="N2115">
        <f t="shared" ca="1" si="1300"/>
        <v>3</v>
      </c>
      <c r="O2115">
        <f t="shared" ca="1" si="1301"/>
        <v>202009</v>
      </c>
      <c r="P2115">
        <f t="shared" ca="1" si="1302"/>
        <v>202003</v>
      </c>
      <c r="Q2115" t="str">
        <f t="shared" si="1303"/>
        <v>FY2019 Q4 Sep</v>
      </c>
      <c r="R2115">
        <f t="shared" si="1304"/>
        <v>2019</v>
      </c>
      <c r="S2115" s="8" t="str">
        <f t="shared" si="1305"/>
        <v>Sep</v>
      </c>
      <c r="T2115" s="8" t="str">
        <f t="shared" si="1306"/>
        <v>Q4</v>
      </c>
      <c r="U2115">
        <f t="shared" si="1307"/>
        <v>12</v>
      </c>
      <c r="V2115">
        <f t="shared" si="1308"/>
        <v>4</v>
      </c>
      <c r="W2115">
        <f t="shared" si="1309"/>
        <v>201912</v>
      </c>
      <c r="X2115">
        <f t="shared" si="1310"/>
        <v>201904</v>
      </c>
      <c r="Y2115" t="str">
        <f t="shared" si="1311"/>
        <v>FY2019 Q3 Sep</v>
      </c>
      <c r="Z2115">
        <f t="shared" si="1312"/>
        <v>2019</v>
      </c>
      <c r="AA2115" s="8" t="str">
        <f t="shared" si="1313"/>
        <v>Sep</v>
      </c>
      <c r="AB2115" s="8" t="str">
        <f t="shared" si="1314"/>
        <v>Q3</v>
      </c>
      <c r="AC2115">
        <f t="shared" si="1315"/>
        <v>9</v>
      </c>
      <c r="AD2115">
        <f t="shared" si="1316"/>
        <v>3</v>
      </c>
      <c r="AE2115">
        <f t="shared" si="1317"/>
        <v>201909</v>
      </c>
      <c r="AF2115">
        <f t="shared" si="1318"/>
        <v>201903</v>
      </c>
      <c r="AG2115" s="9">
        <f t="shared" ca="1" si="1319"/>
        <v>1</v>
      </c>
      <c r="AH2115">
        <f t="shared" ca="1" si="1320"/>
        <v>4</v>
      </c>
      <c r="AI2115" s="9">
        <f t="shared" ca="1" si="1321"/>
        <v>12</v>
      </c>
      <c r="AJ2115" s="9">
        <f t="shared" ca="1" si="1322"/>
        <v>1</v>
      </c>
      <c r="AK2115" s="9">
        <f t="shared" ref="AK2115:AK2178" si="1323">WEEKDAY(AN2115)</f>
        <v>5</v>
      </c>
      <c r="AL2115" s="9">
        <f t="shared" ref="AL2115:AL2178" si="1324">WEEKNUM(AN2115)</f>
        <v>36</v>
      </c>
      <c r="AM2115" s="9">
        <f t="shared" ref="AM2115:AM2178" si="1325">HOUR(AN2115)</f>
        <v>11</v>
      </c>
      <c r="AN2115" s="2">
        <v>43713.489583333336</v>
      </c>
      <c r="AO2115">
        <v>7023</v>
      </c>
      <c r="AP2115" s="1">
        <v>20000</v>
      </c>
      <c r="AQ2115" t="s">
        <v>5</v>
      </c>
    </row>
    <row r="2116" spans="1:43" x14ac:dyDescent="0.3">
      <c r="A2116" t="str">
        <f t="shared" ca="1" si="1287"/>
        <v>FY2020 Q4 Sep</v>
      </c>
      <c r="B2116">
        <f t="shared" ca="1" si="1288"/>
        <v>2020</v>
      </c>
      <c r="C2116" s="8" t="str">
        <f t="shared" ca="1" si="1289"/>
        <v>Sep</v>
      </c>
      <c r="D2116" s="8" t="str">
        <f t="shared" ca="1" si="1290"/>
        <v>Q4</v>
      </c>
      <c r="E2116">
        <f t="shared" ca="1" si="1291"/>
        <v>12</v>
      </c>
      <c r="F2116">
        <f t="shared" ca="1" si="1292"/>
        <v>4</v>
      </c>
      <c r="G2116">
        <f t="shared" ca="1" si="1293"/>
        <v>202012</v>
      </c>
      <c r="H2116">
        <f t="shared" ca="1" si="1294"/>
        <v>202004</v>
      </c>
      <c r="I2116" t="str">
        <f t="shared" ca="1" si="1295"/>
        <v>FY2020 Q3 Sep</v>
      </c>
      <c r="J2116">
        <f t="shared" ca="1" si="1296"/>
        <v>2020</v>
      </c>
      <c r="K2116" s="8" t="str">
        <f t="shared" ca="1" si="1297"/>
        <v>Sep</v>
      </c>
      <c r="L2116" s="8" t="str">
        <f t="shared" ca="1" si="1298"/>
        <v>Q3</v>
      </c>
      <c r="M2116">
        <f t="shared" ca="1" si="1299"/>
        <v>9</v>
      </c>
      <c r="N2116">
        <f t="shared" ca="1" si="1300"/>
        <v>3</v>
      </c>
      <c r="O2116">
        <f t="shared" ca="1" si="1301"/>
        <v>202009</v>
      </c>
      <c r="P2116">
        <f t="shared" ca="1" si="1302"/>
        <v>202003</v>
      </c>
      <c r="Q2116" t="str">
        <f t="shared" si="1303"/>
        <v>FY2020 Q1 Oct</v>
      </c>
      <c r="R2116">
        <f t="shared" si="1304"/>
        <v>2020</v>
      </c>
      <c r="S2116" s="8" t="str">
        <f t="shared" si="1305"/>
        <v>Oct</v>
      </c>
      <c r="T2116" s="8" t="str">
        <f t="shared" si="1306"/>
        <v>Q1</v>
      </c>
      <c r="U2116">
        <f t="shared" si="1307"/>
        <v>1</v>
      </c>
      <c r="V2116">
        <f t="shared" si="1308"/>
        <v>1</v>
      </c>
      <c r="W2116">
        <f t="shared" si="1309"/>
        <v>202001</v>
      </c>
      <c r="X2116">
        <f t="shared" si="1310"/>
        <v>202001</v>
      </c>
      <c r="Y2116" t="str">
        <f t="shared" si="1311"/>
        <v>FY2019 Q4 Oct</v>
      </c>
      <c r="Z2116">
        <f t="shared" si="1312"/>
        <v>2019</v>
      </c>
      <c r="AA2116" s="8" t="str">
        <f t="shared" si="1313"/>
        <v>Oct</v>
      </c>
      <c r="AB2116" s="8" t="str">
        <f t="shared" si="1314"/>
        <v>Q4</v>
      </c>
      <c r="AC2116">
        <f t="shared" si="1315"/>
        <v>10</v>
      </c>
      <c r="AD2116">
        <f t="shared" si="1316"/>
        <v>4</v>
      </c>
      <c r="AE2116">
        <f t="shared" si="1317"/>
        <v>201910</v>
      </c>
      <c r="AF2116">
        <f t="shared" si="1318"/>
        <v>201904</v>
      </c>
      <c r="AG2116" s="9">
        <f t="shared" ca="1" si="1319"/>
        <v>0</v>
      </c>
      <c r="AH2116">
        <f t="shared" ca="1" si="1320"/>
        <v>4</v>
      </c>
      <c r="AI2116" s="9">
        <f t="shared" ca="1" si="1321"/>
        <v>11</v>
      </c>
      <c r="AJ2116" s="9">
        <f t="shared" ca="1" si="1322"/>
        <v>1</v>
      </c>
      <c r="AK2116" s="9">
        <f t="shared" si="1323"/>
        <v>5</v>
      </c>
      <c r="AL2116" s="9">
        <f t="shared" si="1324"/>
        <v>43</v>
      </c>
      <c r="AM2116" s="9">
        <f t="shared" si="1325"/>
        <v>17</v>
      </c>
      <c r="AN2116" s="2">
        <v>43762.718055555553</v>
      </c>
      <c r="AO2116">
        <v>7023</v>
      </c>
      <c r="AP2116" s="1">
        <v>20000</v>
      </c>
      <c r="AQ2116" t="s">
        <v>5</v>
      </c>
    </row>
    <row r="2117" spans="1:43" x14ac:dyDescent="0.3">
      <c r="A2117" t="str">
        <f t="shared" ca="1" si="1287"/>
        <v>FY2020 Q4 Sep</v>
      </c>
      <c r="B2117">
        <f t="shared" ca="1" si="1288"/>
        <v>2020</v>
      </c>
      <c r="C2117" s="8" t="str">
        <f t="shared" ca="1" si="1289"/>
        <v>Sep</v>
      </c>
      <c r="D2117" s="8" t="str">
        <f t="shared" ca="1" si="1290"/>
        <v>Q4</v>
      </c>
      <c r="E2117">
        <f t="shared" ca="1" si="1291"/>
        <v>12</v>
      </c>
      <c r="F2117">
        <f t="shared" ca="1" si="1292"/>
        <v>4</v>
      </c>
      <c r="G2117">
        <f t="shared" ca="1" si="1293"/>
        <v>202012</v>
      </c>
      <c r="H2117">
        <f t="shared" ca="1" si="1294"/>
        <v>202004</v>
      </c>
      <c r="I2117" t="str">
        <f t="shared" ca="1" si="1295"/>
        <v>FY2020 Q3 Sep</v>
      </c>
      <c r="J2117">
        <f t="shared" ca="1" si="1296"/>
        <v>2020</v>
      </c>
      <c r="K2117" s="8" t="str">
        <f t="shared" ca="1" si="1297"/>
        <v>Sep</v>
      </c>
      <c r="L2117" s="8" t="str">
        <f t="shared" ca="1" si="1298"/>
        <v>Q3</v>
      </c>
      <c r="M2117">
        <f t="shared" ca="1" si="1299"/>
        <v>9</v>
      </c>
      <c r="N2117">
        <f t="shared" ca="1" si="1300"/>
        <v>3</v>
      </c>
      <c r="O2117">
        <f t="shared" ca="1" si="1301"/>
        <v>202009</v>
      </c>
      <c r="P2117">
        <f t="shared" ca="1" si="1302"/>
        <v>202003</v>
      </c>
      <c r="Q2117" t="str">
        <f t="shared" si="1303"/>
        <v>FY2020 Q1 Nov</v>
      </c>
      <c r="R2117">
        <f t="shared" si="1304"/>
        <v>2020</v>
      </c>
      <c r="S2117" s="8" t="str">
        <f t="shared" si="1305"/>
        <v>Nov</v>
      </c>
      <c r="T2117" s="8" t="str">
        <f t="shared" si="1306"/>
        <v>Q1</v>
      </c>
      <c r="U2117">
        <f t="shared" si="1307"/>
        <v>2</v>
      </c>
      <c r="V2117">
        <f t="shared" si="1308"/>
        <v>1</v>
      </c>
      <c r="W2117">
        <f t="shared" si="1309"/>
        <v>202002</v>
      </c>
      <c r="X2117">
        <f t="shared" si="1310"/>
        <v>202001</v>
      </c>
      <c r="Y2117" t="str">
        <f t="shared" si="1311"/>
        <v>FY2019 Q4 Nov</v>
      </c>
      <c r="Z2117">
        <f t="shared" si="1312"/>
        <v>2019</v>
      </c>
      <c r="AA2117" s="8" t="str">
        <f t="shared" si="1313"/>
        <v>Nov</v>
      </c>
      <c r="AB2117" s="8" t="str">
        <f t="shared" si="1314"/>
        <v>Q4</v>
      </c>
      <c r="AC2117">
        <f t="shared" si="1315"/>
        <v>11</v>
      </c>
      <c r="AD2117">
        <f t="shared" si="1316"/>
        <v>4</v>
      </c>
      <c r="AE2117">
        <f t="shared" si="1317"/>
        <v>201911</v>
      </c>
      <c r="AF2117">
        <f t="shared" si="1318"/>
        <v>201904</v>
      </c>
      <c r="AG2117" s="9">
        <f t="shared" ca="1" si="1319"/>
        <v>0</v>
      </c>
      <c r="AH2117">
        <f t="shared" ca="1" si="1320"/>
        <v>3</v>
      </c>
      <c r="AI2117" s="9">
        <f t="shared" ca="1" si="1321"/>
        <v>10</v>
      </c>
      <c r="AJ2117" s="9">
        <f t="shared" ca="1" si="1322"/>
        <v>1</v>
      </c>
      <c r="AK2117" s="9">
        <f t="shared" si="1323"/>
        <v>6</v>
      </c>
      <c r="AL2117" s="9">
        <f t="shared" si="1324"/>
        <v>44</v>
      </c>
      <c r="AM2117" s="9">
        <f t="shared" si="1325"/>
        <v>12</v>
      </c>
      <c r="AN2117" s="2">
        <v>43770.512499999997</v>
      </c>
      <c r="AO2117">
        <v>7039</v>
      </c>
      <c r="AP2117" s="1">
        <v>20000</v>
      </c>
      <c r="AQ2117" t="s">
        <v>5</v>
      </c>
    </row>
    <row r="2118" spans="1:43" x14ac:dyDescent="0.3">
      <c r="A2118" t="str">
        <f t="shared" ca="1" si="1287"/>
        <v>FY2020 Q4 Sep</v>
      </c>
      <c r="B2118">
        <f t="shared" ca="1" si="1288"/>
        <v>2020</v>
      </c>
      <c r="C2118" s="8" t="str">
        <f t="shared" ca="1" si="1289"/>
        <v>Sep</v>
      </c>
      <c r="D2118" s="8" t="str">
        <f t="shared" ca="1" si="1290"/>
        <v>Q4</v>
      </c>
      <c r="E2118">
        <f t="shared" ca="1" si="1291"/>
        <v>12</v>
      </c>
      <c r="F2118">
        <f t="shared" ca="1" si="1292"/>
        <v>4</v>
      </c>
      <c r="G2118">
        <f t="shared" ca="1" si="1293"/>
        <v>202012</v>
      </c>
      <c r="H2118">
        <f t="shared" ca="1" si="1294"/>
        <v>202004</v>
      </c>
      <c r="I2118" t="str">
        <f t="shared" ca="1" si="1295"/>
        <v>FY2020 Q3 Sep</v>
      </c>
      <c r="J2118">
        <f t="shared" ca="1" si="1296"/>
        <v>2020</v>
      </c>
      <c r="K2118" s="8" t="str">
        <f t="shared" ca="1" si="1297"/>
        <v>Sep</v>
      </c>
      <c r="L2118" s="8" t="str">
        <f t="shared" ca="1" si="1298"/>
        <v>Q3</v>
      </c>
      <c r="M2118">
        <f t="shared" ca="1" si="1299"/>
        <v>9</v>
      </c>
      <c r="N2118">
        <f t="shared" ca="1" si="1300"/>
        <v>3</v>
      </c>
      <c r="O2118">
        <f t="shared" ca="1" si="1301"/>
        <v>202009</v>
      </c>
      <c r="P2118">
        <f t="shared" ca="1" si="1302"/>
        <v>202003</v>
      </c>
      <c r="Q2118" t="str">
        <f t="shared" si="1303"/>
        <v>FY2020 Q2 Mar</v>
      </c>
      <c r="R2118">
        <f t="shared" si="1304"/>
        <v>2020</v>
      </c>
      <c r="S2118" s="8" t="str">
        <f t="shared" si="1305"/>
        <v>Mar</v>
      </c>
      <c r="T2118" s="8" t="str">
        <f t="shared" si="1306"/>
        <v>Q2</v>
      </c>
      <c r="U2118">
        <f t="shared" si="1307"/>
        <v>6</v>
      </c>
      <c r="V2118">
        <f t="shared" si="1308"/>
        <v>2</v>
      </c>
      <c r="W2118">
        <f t="shared" si="1309"/>
        <v>202006</v>
      </c>
      <c r="X2118">
        <f t="shared" si="1310"/>
        <v>202002</v>
      </c>
      <c r="Y2118" t="str">
        <f t="shared" si="1311"/>
        <v>FY2020 Q1 Mar</v>
      </c>
      <c r="Z2118">
        <f t="shared" si="1312"/>
        <v>2020</v>
      </c>
      <c r="AA2118" s="8" t="str">
        <f t="shared" si="1313"/>
        <v>Mar</v>
      </c>
      <c r="AB2118" s="8" t="str">
        <f t="shared" si="1314"/>
        <v>Q1</v>
      </c>
      <c r="AC2118">
        <f t="shared" si="1315"/>
        <v>3</v>
      </c>
      <c r="AD2118">
        <f t="shared" si="1316"/>
        <v>1</v>
      </c>
      <c r="AE2118">
        <f t="shared" si="1317"/>
        <v>202003</v>
      </c>
      <c r="AF2118">
        <f t="shared" si="1318"/>
        <v>202001</v>
      </c>
      <c r="AG2118" s="9">
        <f t="shared" ca="1" si="1319"/>
        <v>0</v>
      </c>
      <c r="AH2118">
        <f t="shared" ca="1" si="1320"/>
        <v>2</v>
      </c>
      <c r="AI2118" s="9">
        <f t="shared" ca="1" si="1321"/>
        <v>6</v>
      </c>
      <c r="AJ2118" s="9">
        <f t="shared" ca="1" si="1322"/>
        <v>0</v>
      </c>
      <c r="AK2118" s="9">
        <f t="shared" si="1323"/>
        <v>6</v>
      </c>
      <c r="AL2118" s="9">
        <f t="shared" si="1324"/>
        <v>10</v>
      </c>
      <c r="AM2118" s="9">
        <f t="shared" si="1325"/>
        <v>14</v>
      </c>
      <c r="AN2118" s="2">
        <v>43896.620138888888</v>
      </c>
      <c r="AO2118">
        <v>7054</v>
      </c>
      <c r="AP2118" s="1">
        <v>20000</v>
      </c>
      <c r="AQ2118" t="s">
        <v>5</v>
      </c>
    </row>
    <row r="2119" spans="1:43" x14ac:dyDescent="0.3">
      <c r="A2119" t="str">
        <f t="shared" ca="1" si="1287"/>
        <v>FY2020 Q4 Sep</v>
      </c>
      <c r="B2119">
        <f t="shared" ca="1" si="1288"/>
        <v>2020</v>
      </c>
      <c r="C2119" s="8" t="str">
        <f t="shared" ca="1" si="1289"/>
        <v>Sep</v>
      </c>
      <c r="D2119" s="8" t="str">
        <f t="shared" ca="1" si="1290"/>
        <v>Q4</v>
      </c>
      <c r="E2119">
        <f t="shared" ca="1" si="1291"/>
        <v>12</v>
      </c>
      <c r="F2119">
        <f t="shared" ca="1" si="1292"/>
        <v>4</v>
      </c>
      <c r="G2119">
        <f t="shared" ca="1" si="1293"/>
        <v>202012</v>
      </c>
      <c r="H2119">
        <f t="shared" ca="1" si="1294"/>
        <v>202004</v>
      </c>
      <c r="I2119" t="str">
        <f t="shared" ca="1" si="1295"/>
        <v>FY2020 Q3 Sep</v>
      </c>
      <c r="J2119">
        <f t="shared" ca="1" si="1296"/>
        <v>2020</v>
      </c>
      <c r="K2119" s="8" t="str">
        <f t="shared" ca="1" si="1297"/>
        <v>Sep</v>
      </c>
      <c r="L2119" s="8" t="str">
        <f t="shared" ca="1" si="1298"/>
        <v>Q3</v>
      </c>
      <c r="M2119">
        <f t="shared" ca="1" si="1299"/>
        <v>9</v>
      </c>
      <c r="N2119">
        <f t="shared" ca="1" si="1300"/>
        <v>3</v>
      </c>
      <c r="O2119">
        <f t="shared" ca="1" si="1301"/>
        <v>202009</v>
      </c>
      <c r="P2119">
        <f t="shared" ca="1" si="1302"/>
        <v>202003</v>
      </c>
      <c r="Q2119" t="str">
        <f t="shared" si="1303"/>
        <v>FY2020 Q2 Feb</v>
      </c>
      <c r="R2119">
        <f t="shared" si="1304"/>
        <v>2020</v>
      </c>
      <c r="S2119" s="8" t="str">
        <f t="shared" si="1305"/>
        <v>Feb</v>
      </c>
      <c r="T2119" s="8" t="str">
        <f t="shared" si="1306"/>
        <v>Q2</v>
      </c>
      <c r="U2119">
        <f t="shared" si="1307"/>
        <v>5</v>
      </c>
      <c r="V2119">
        <f t="shared" si="1308"/>
        <v>2</v>
      </c>
      <c r="W2119">
        <f t="shared" si="1309"/>
        <v>202005</v>
      </c>
      <c r="X2119">
        <f t="shared" si="1310"/>
        <v>202002</v>
      </c>
      <c r="Y2119" t="str">
        <f t="shared" si="1311"/>
        <v>FY2020 Q1 Feb</v>
      </c>
      <c r="Z2119">
        <f t="shared" si="1312"/>
        <v>2020</v>
      </c>
      <c r="AA2119" s="8" t="str">
        <f t="shared" si="1313"/>
        <v>Feb</v>
      </c>
      <c r="AB2119" s="8" t="str">
        <f t="shared" si="1314"/>
        <v>Q1</v>
      </c>
      <c r="AC2119">
        <f t="shared" si="1315"/>
        <v>2</v>
      </c>
      <c r="AD2119">
        <f t="shared" si="1316"/>
        <v>1</v>
      </c>
      <c r="AE2119">
        <f t="shared" si="1317"/>
        <v>202002</v>
      </c>
      <c r="AF2119">
        <f t="shared" si="1318"/>
        <v>202001</v>
      </c>
      <c r="AG2119" s="9">
        <f t="shared" ca="1" si="1319"/>
        <v>0</v>
      </c>
      <c r="AH2119">
        <f t="shared" ca="1" si="1320"/>
        <v>2</v>
      </c>
      <c r="AI2119" s="9">
        <f t="shared" ca="1" si="1321"/>
        <v>7</v>
      </c>
      <c r="AJ2119" s="9">
        <f t="shared" ca="1" si="1322"/>
        <v>0</v>
      </c>
      <c r="AK2119" s="9">
        <f t="shared" si="1323"/>
        <v>3</v>
      </c>
      <c r="AL2119" s="9">
        <f t="shared" si="1324"/>
        <v>6</v>
      </c>
      <c r="AM2119" s="9">
        <f t="shared" si="1325"/>
        <v>13</v>
      </c>
      <c r="AN2119" s="2">
        <v>43865.54583333333</v>
      </c>
      <c r="AO2119">
        <v>7055</v>
      </c>
      <c r="AP2119" s="1">
        <v>20000</v>
      </c>
      <c r="AQ2119" t="s">
        <v>5</v>
      </c>
    </row>
    <row r="2120" spans="1:43" x14ac:dyDescent="0.3">
      <c r="A2120" t="str">
        <f t="shared" ca="1" si="1287"/>
        <v>FY2020 Q4 Sep</v>
      </c>
      <c r="B2120">
        <f t="shared" ca="1" si="1288"/>
        <v>2020</v>
      </c>
      <c r="C2120" s="8" t="str">
        <f t="shared" ca="1" si="1289"/>
        <v>Sep</v>
      </c>
      <c r="D2120" s="8" t="str">
        <f t="shared" ca="1" si="1290"/>
        <v>Q4</v>
      </c>
      <c r="E2120">
        <f t="shared" ca="1" si="1291"/>
        <v>12</v>
      </c>
      <c r="F2120">
        <f t="shared" ca="1" si="1292"/>
        <v>4</v>
      </c>
      <c r="G2120">
        <f t="shared" ca="1" si="1293"/>
        <v>202012</v>
      </c>
      <c r="H2120">
        <f t="shared" ca="1" si="1294"/>
        <v>202004</v>
      </c>
      <c r="I2120" t="str">
        <f t="shared" ca="1" si="1295"/>
        <v>FY2020 Q3 Sep</v>
      </c>
      <c r="J2120">
        <f t="shared" ca="1" si="1296"/>
        <v>2020</v>
      </c>
      <c r="K2120" s="8" t="str">
        <f t="shared" ca="1" si="1297"/>
        <v>Sep</v>
      </c>
      <c r="L2120" s="8" t="str">
        <f t="shared" ca="1" si="1298"/>
        <v>Q3</v>
      </c>
      <c r="M2120">
        <f t="shared" ca="1" si="1299"/>
        <v>9</v>
      </c>
      <c r="N2120">
        <f t="shared" ca="1" si="1300"/>
        <v>3</v>
      </c>
      <c r="O2120">
        <f t="shared" ca="1" si="1301"/>
        <v>202009</v>
      </c>
      <c r="P2120">
        <f t="shared" ca="1" si="1302"/>
        <v>202003</v>
      </c>
      <c r="Q2120" t="str">
        <f t="shared" si="1303"/>
        <v>FY2020 Q2 Jan</v>
      </c>
      <c r="R2120">
        <f t="shared" si="1304"/>
        <v>2020</v>
      </c>
      <c r="S2120" s="8" t="str">
        <f t="shared" si="1305"/>
        <v>Jan</v>
      </c>
      <c r="T2120" s="8" t="str">
        <f t="shared" si="1306"/>
        <v>Q2</v>
      </c>
      <c r="U2120">
        <f t="shared" si="1307"/>
        <v>4</v>
      </c>
      <c r="V2120">
        <f t="shared" si="1308"/>
        <v>2</v>
      </c>
      <c r="W2120">
        <f t="shared" si="1309"/>
        <v>202004</v>
      </c>
      <c r="X2120">
        <f t="shared" si="1310"/>
        <v>202002</v>
      </c>
      <c r="Y2120" t="str">
        <f t="shared" si="1311"/>
        <v>FY2020 Q1 Jan</v>
      </c>
      <c r="Z2120">
        <f t="shared" si="1312"/>
        <v>2020</v>
      </c>
      <c r="AA2120" s="8" t="str">
        <f t="shared" si="1313"/>
        <v>Jan</v>
      </c>
      <c r="AB2120" s="8" t="str">
        <f t="shared" si="1314"/>
        <v>Q1</v>
      </c>
      <c r="AC2120">
        <f t="shared" si="1315"/>
        <v>1</v>
      </c>
      <c r="AD2120">
        <f t="shared" si="1316"/>
        <v>1</v>
      </c>
      <c r="AE2120">
        <f t="shared" si="1317"/>
        <v>202001</v>
      </c>
      <c r="AF2120">
        <f t="shared" si="1318"/>
        <v>202001</v>
      </c>
      <c r="AG2120" s="9">
        <f t="shared" ca="1" si="1319"/>
        <v>0</v>
      </c>
      <c r="AH2120">
        <f t="shared" ca="1" si="1320"/>
        <v>3</v>
      </c>
      <c r="AI2120" s="9">
        <f t="shared" ca="1" si="1321"/>
        <v>8</v>
      </c>
      <c r="AJ2120" s="9">
        <f t="shared" ca="1" si="1322"/>
        <v>0</v>
      </c>
      <c r="AK2120" s="9">
        <f t="shared" si="1323"/>
        <v>5</v>
      </c>
      <c r="AL2120" s="9">
        <f t="shared" si="1324"/>
        <v>5</v>
      </c>
      <c r="AM2120" s="9">
        <f t="shared" si="1325"/>
        <v>12</v>
      </c>
      <c r="AN2120" s="2">
        <v>43860.513194444444</v>
      </c>
      <c r="AO2120">
        <v>7072</v>
      </c>
      <c r="AP2120" s="1">
        <v>20000</v>
      </c>
      <c r="AQ2120" t="s">
        <v>4</v>
      </c>
    </row>
    <row r="2121" spans="1:43" x14ac:dyDescent="0.3">
      <c r="A2121" t="str">
        <f t="shared" ca="1" si="1287"/>
        <v>FY2020 Q4 Sep</v>
      </c>
      <c r="B2121">
        <f t="shared" ca="1" si="1288"/>
        <v>2020</v>
      </c>
      <c r="C2121" s="8" t="str">
        <f t="shared" ca="1" si="1289"/>
        <v>Sep</v>
      </c>
      <c r="D2121" s="8" t="str">
        <f t="shared" ca="1" si="1290"/>
        <v>Q4</v>
      </c>
      <c r="E2121">
        <f t="shared" ca="1" si="1291"/>
        <v>12</v>
      </c>
      <c r="F2121">
        <f t="shared" ca="1" si="1292"/>
        <v>4</v>
      </c>
      <c r="G2121">
        <f t="shared" ca="1" si="1293"/>
        <v>202012</v>
      </c>
      <c r="H2121">
        <f t="shared" ca="1" si="1294"/>
        <v>202004</v>
      </c>
      <c r="I2121" t="str">
        <f t="shared" ca="1" si="1295"/>
        <v>FY2020 Q3 Sep</v>
      </c>
      <c r="J2121">
        <f t="shared" ca="1" si="1296"/>
        <v>2020</v>
      </c>
      <c r="K2121" s="8" t="str">
        <f t="shared" ca="1" si="1297"/>
        <v>Sep</v>
      </c>
      <c r="L2121" s="8" t="str">
        <f t="shared" ca="1" si="1298"/>
        <v>Q3</v>
      </c>
      <c r="M2121">
        <f t="shared" ca="1" si="1299"/>
        <v>9</v>
      </c>
      <c r="N2121">
        <f t="shared" ca="1" si="1300"/>
        <v>3</v>
      </c>
      <c r="O2121">
        <f t="shared" ca="1" si="1301"/>
        <v>202009</v>
      </c>
      <c r="P2121">
        <f t="shared" ca="1" si="1302"/>
        <v>202003</v>
      </c>
      <c r="Q2121" t="str">
        <f t="shared" si="1303"/>
        <v>FY2020 Q2 Feb</v>
      </c>
      <c r="R2121">
        <f t="shared" si="1304"/>
        <v>2020</v>
      </c>
      <c r="S2121" s="8" t="str">
        <f t="shared" si="1305"/>
        <v>Feb</v>
      </c>
      <c r="T2121" s="8" t="str">
        <f t="shared" si="1306"/>
        <v>Q2</v>
      </c>
      <c r="U2121">
        <f t="shared" si="1307"/>
        <v>5</v>
      </c>
      <c r="V2121">
        <f t="shared" si="1308"/>
        <v>2</v>
      </c>
      <c r="W2121">
        <f t="shared" si="1309"/>
        <v>202005</v>
      </c>
      <c r="X2121">
        <f t="shared" si="1310"/>
        <v>202002</v>
      </c>
      <c r="Y2121" t="str">
        <f t="shared" si="1311"/>
        <v>FY2020 Q1 Feb</v>
      </c>
      <c r="Z2121">
        <f t="shared" si="1312"/>
        <v>2020</v>
      </c>
      <c r="AA2121" s="8" t="str">
        <f t="shared" si="1313"/>
        <v>Feb</v>
      </c>
      <c r="AB2121" s="8" t="str">
        <f t="shared" si="1314"/>
        <v>Q1</v>
      </c>
      <c r="AC2121">
        <f t="shared" si="1315"/>
        <v>2</v>
      </c>
      <c r="AD2121">
        <f t="shared" si="1316"/>
        <v>1</v>
      </c>
      <c r="AE2121">
        <f t="shared" si="1317"/>
        <v>202002</v>
      </c>
      <c r="AF2121">
        <f t="shared" si="1318"/>
        <v>202001</v>
      </c>
      <c r="AG2121" s="9">
        <f t="shared" ca="1" si="1319"/>
        <v>0</v>
      </c>
      <c r="AH2121">
        <f t="shared" ca="1" si="1320"/>
        <v>2</v>
      </c>
      <c r="AI2121" s="9">
        <f t="shared" ca="1" si="1321"/>
        <v>7</v>
      </c>
      <c r="AJ2121" s="9">
        <f t="shared" ca="1" si="1322"/>
        <v>0</v>
      </c>
      <c r="AK2121" s="9">
        <f t="shared" si="1323"/>
        <v>6</v>
      </c>
      <c r="AL2121" s="9">
        <f t="shared" si="1324"/>
        <v>6</v>
      </c>
      <c r="AM2121" s="9">
        <f t="shared" si="1325"/>
        <v>12</v>
      </c>
      <c r="AN2121" s="2">
        <v>43868.527083333334</v>
      </c>
      <c r="AO2121">
        <v>7072</v>
      </c>
      <c r="AP2121" s="1">
        <v>20000</v>
      </c>
      <c r="AQ2121" t="s">
        <v>4</v>
      </c>
    </row>
    <row r="2122" spans="1:43" x14ac:dyDescent="0.3">
      <c r="A2122" t="str">
        <f t="shared" ca="1" si="1287"/>
        <v>FY2020 Q4 Sep</v>
      </c>
      <c r="B2122">
        <f t="shared" ca="1" si="1288"/>
        <v>2020</v>
      </c>
      <c r="C2122" s="8" t="str">
        <f t="shared" ca="1" si="1289"/>
        <v>Sep</v>
      </c>
      <c r="D2122" s="8" t="str">
        <f t="shared" ca="1" si="1290"/>
        <v>Q4</v>
      </c>
      <c r="E2122">
        <f t="shared" ca="1" si="1291"/>
        <v>12</v>
      </c>
      <c r="F2122">
        <f t="shared" ca="1" si="1292"/>
        <v>4</v>
      </c>
      <c r="G2122">
        <f t="shared" ca="1" si="1293"/>
        <v>202012</v>
      </c>
      <c r="H2122">
        <f t="shared" ca="1" si="1294"/>
        <v>202004</v>
      </c>
      <c r="I2122" t="str">
        <f t="shared" ca="1" si="1295"/>
        <v>FY2020 Q3 Sep</v>
      </c>
      <c r="J2122">
        <f t="shared" ca="1" si="1296"/>
        <v>2020</v>
      </c>
      <c r="K2122" s="8" t="str">
        <f t="shared" ca="1" si="1297"/>
        <v>Sep</v>
      </c>
      <c r="L2122" s="8" t="str">
        <f t="shared" ca="1" si="1298"/>
        <v>Q3</v>
      </c>
      <c r="M2122">
        <f t="shared" ca="1" si="1299"/>
        <v>9</v>
      </c>
      <c r="N2122">
        <f t="shared" ca="1" si="1300"/>
        <v>3</v>
      </c>
      <c r="O2122">
        <f t="shared" ca="1" si="1301"/>
        <v>202009</v>
      </c>
      <c r="P2122">
        <f t="shared" ca="1" si="1302"/>
        <v>202003</v>
      </c>
      <c r="Q2122" t="str">
        <f t="shared" si="1303"/>
        <v>FY2020 Q2 Feb</v>
      </c>
      <c r="R2122">
        <f t="shared" si="1304"/>
        <v>2020</v>
      </c>
      <c r="S2122" s="8" t="str">
        <f t="shared" si="1305"/>
        <v>Feb</v>
      </c>
      <c r="T2122" s="8" t="str">
        <f t="shared" si="1306"/>
        <v>Q2</v>
      </c>
      <c r="U2122">
        <f t="shared" si="1307"/>
        <v>5</v>
      </c>
      <c r="V2122">
        <f t="shared" si="1308"/>
        <v>2</v>
      </c>
      <c r="W2122">
        <f t="shared" si="1309"/>
        <v>202005</v>
      </c>
      <c r="X2122">
        <f t="shared" si="1310"/>
        <v>202002</v>
      </c>
      <c r="Y2122" t="str">
        <f t="shared" si="1311"/>
        <v>FY2020 Q1 Feb</v>
      </c>
      <c r="Z2122">
        <f t="shared" si="1312"/>
        <v>2020</v>
      </c>
      <c r="AA2122" s="8" t="str">
        <f t="shared" si="1313"/>
        <v>Feb</v>
      </c>
      <c r="AB2122" s="8" t="str">
        <f t="shared" si="1314"/>
        <v>Q1</v>
      </c>
      <c r="AC2122">
        <f t="shared" si="1315"/>
        <v>2</v>
      </c>
      <c r="AD2122">
        <f t="shared" si="1316"/>
        <v>1</v>
      </c>
      <c r="AE2122">
        <f t="shared" si="1317"/>
        <v>202002</v>
      </c>
      <c r="AF2122">
        <f t="shared" si="1318"/>
        <v>202001</v>
      </c>
      <c r="AG2122" s="9">
        <f t="shared" ca="1" si="1319"/>
        <v>0</v>
      </c>
      <c r="AH2122">
        <f t="shared" ca="1" si="1320"/>
        <v>2</v>
      </c>
      <c r="AI2122" s="9">
        <f t="shared" ca="1" si="1321"/>
        <v>7</v>
      </c>
      <c r="AJ2122" s="9">
        <f t="shared" ca="1" si="1322"/>
        <v>0</v>
      </c>
      <c r="AK2122" s="9">
        <f t="shared" si="1323"/>
        <v>4</v>
      </c>
      <c r="AL2122" s="9">
        <f t="shared" si="1324"/>
        <v>7</v>
      </c>
      <c r="AM2122" s="9">
        <f t="shared" si="1325"/>
        <v>12</v>
      </c>
      <c r="AN2122" s="2">
        <v>43873.518750000003</v>
      </c>
      <c r="AO2122">
        <v>7072</v>
      </c>
      <c r="AP2122" s="1">
        <v>20000</v>
      </c>
      <c r="AQ2122" t="s">
        <v>4</v>
      </c>
    </row>
    <row r="2123" spans="1:43" x14ac:dyDescent="0.3">
      <c r="A2123" t="str">
        <f t="shared" ca="1" si="1287"/>
        <v>FY2020 Q4 Sep</v>
      </c>
      <c r="B2123">
        <f t="shared" ca="1" si="1288"/>
        <v>2020</v>
      </c>
      <c r="C2123" s="8" t="str">
        <f t="shared" ca="1" si="1289"/>
        <v>Sep</v>
      </c>
      <c r="D2123" s="8" t="str">
        <f t="shared" ca="1" si="1290"/>
        <v>Q4</v>
      </c>
      <c r="E2123">
        <f t="shared" ca="1" si="1291"/>
        <v>12</v>
      </c>
      <c r="F2123">
        <f t="shared" ca="1" si="1292"/>
        <v>4</v>
      </c>
      <c r="G2123">
        <f t="shared" ca="1" si="1293"/>
        <v>202012</v>
      </c>
      <c r="H2123">
        <f t="shared" ca="1" si="1294"/>
        <v>202004</v>
      </c>
      <c r="I2123" t="str">
        <f t="shared" ca="1" si="1295"/>
        <v>FY2020 Q3 Sep</v>
      </c>
      <c r="J2123">
        <f t="shared" ca="1" si="1296"/>
        <v>2020</v>
      </c>
      <c r="K2123" s="8" t="str">
        <f t="shared" ca="1" si="1297"/>
        <v>Sep</v>
      </c>
      <c r="L2123" s="8" t="str">
        <f t="shared" ca="1" si="1298"/>
        <v>Q3</v>
      </c>
      <c r="M2123">
        <f t="shared" ca="1" si="1299"/>
        <v>9</v>
      </c>
      <c r="N2123">
        <f t="shared" ca="1" si="1300"/>
        <v>3</v>
      </c>
      <c r="O2123">
        <f t="shared" ca="1" si="1301"/>
        <v>202009</v>
      </c>
      <c r="P2123">
        <f t="shared" ca="1" si="1302"/>
        <v>202003</v>
      </c>
      <c r="Q2123" t="str">
        <f t="shared" si="1303"/>
        <v>FY2020 Q2 Feb</v>
      </c>
      <c r="R2123">
        <f t="shared" si="1304"/>
        <v>2020</v>
      </c>
      <c r="S2123" s="8" t="str">
        <f t="shared" si="1305"/>
        <v>Feb</v>
      </c>
      <c r="T2123" s="8" t="str">
        <f t="shared" si="1306"/>
        <v>Q2</v>
      </c>
      <c r="U2123">
        <f t="shared" si="1307"/>
        <v>5</v>
      </c>
      <c r="V2123">
        <f t="shared" si="1308"/>
        <v>2</v>
      </c>
      <c r="W2123">
        <f t="shared" si="1309"/>
        <v>202005</v>
      </c>
      <c r="X2123">
        <f t="shared" si="1310"/>
        <v>202002</v>
      </c>
      <c r="Y2123" t="str">
        <f t="shared" si="1311"/>
        <v>FY2020 Q1 Feb</v>
      </c>
      <c r="Z2123">
        <f t="shared" si="1312"/>
        <v>2020</v>
      </c>
      <c r="AA2123" s="8" t="str">
        <f t="shared" si="1313"/>
        <v>Feb</v>
      </c>
      <c r="AB2123" s="8" t="str">
        <f t="shared" si="1314"/>
        <v>Q1</v>
      </c>
      <c r="AC2123">
        <f t="shared" si="1315"/>
        <v>2</v>
      </c>
      <c r="AD2123">
        <f t="shared" si="1316"/>
        <v>1</v>
      </c>
      <c r="AE2123">
        <f t="shared" si="1317"/>
        <v>202002</v>
      </c>
      <c r="AF2123">
        <f t="shared" si="1318"/>
        <v>202001</v>
      </c>
      <c r="AG2123" s="9">
        <f t="shared" ca="1" si="1319"/>
        <v>0</v>
      </c>
      <c r="AH2123">
        <f t="shared" ca="1" si="1320"/>
        <v>2</v>
      </c>
      <c r="AI2123" s="9">
        <f t="shared" ca="1" si="1321"/>
        <v>7</v>
      </c>
      <c r="AJ2123" s="9">
        <f t="shared" ca="1" si="1322"/>
        <v>0</v>
      </c>
      <c r="AK2123" s="9">
        <f t="shared" si="1323"/>
        <v>5</v>
      </c>
      <c r="AL2123" s="9">
        <f t="shared" si="1324"/>
        <v>7</v>
      </c>
      <c r="AM2123" s="9">
        <f t="shared" si="1325"/>
        <v>12</v>
      </c>
      <c r="AN2123" s="2">
        <v>43874.513888888891</v>
      </c>
      <c r="AO2123">
        <v>7072</v>
      </c>
      <c r="AP2123" s="1">
        <v>20000</v>
      </c>
      <c r="AQ2123" t="s">
        <v>4</v>
      </c>
    </row>
    <row r="2124" spans="1:43" x14ac:dyDescent="0.3">
      <c r="A2124" t="str">
        <f t="shared" ca="1" si="1287"/>
        <v>FY2020 Q4 Sep</v>
      </c>
      <c r="B2124">
        <f t="shared" ca="1" si="1288"/>
        <v>2020</v>
      </c>
      <c r="C2124" s="8" t="str">
        <f t="shared" ca="1" si="1289"/>
        <v>Sep</v>
      </c>
      <c r="D2124" s="8" t="str">
        <f t="shared" ca="1" si="1290"/>
        <v>Q4</v>
      </c>
      <c r="E2124">
        <f t="shared" ca="1" si="1291"/>
        <v>12</v>
      </c>
      <c r="F2124">
        <f t="shared" ca="1" si="1292"/>
        <v>4</v>
      </c>
      <c r="G2124">
        <f t="shared" ca="1" si="1293"/>
        <v>202012</v>
      </c>
      <c r="H2124">
        <f t="shared" ca="1" si="1294"/>
        <v>202004</v>
      </c>
      <c r="I2124" t="str">
        <f t="shared" ca="1" si="1295"/>
        <v>FY2020 Q3 Sep</v>
      </c>
      <c r="J2124">
        <f t="shared" ca="1" si="1296"/>
        <v>2020</v>
      </c>
      <c r="K2124" s="8" t="str">
        <f t="shared" ca="1" si="1297"/>
        <v>Sep</v>
      </c>
      <c r="L2124" s="8" t="str">
        <f t="shared" ca="1" si="1298"/>
        <v>Q3</v>
      </c>
      <c r="M2124">
        <f t="shared" ca="1" si="1299"/>
        <v>9</v>
      </c>
      <c r="N2124">
        <f t="shared" ca="1" si="1300"/>
        <v>3</v>
      </c>
      <c r="O2124">
        <f t="shared" ca="1" si="1301"/>
        <v>202009</v>
      </c>
      <c r="P2124">
        <f t="shared" ca="1" si="1302"/>
        <v>202003</v>
      </c>
      <c r="Q2124" t="str">
        <f t="shared" si="1303"/>
        <v>FY2020 Q2 Feb</v>
      </c>
      <c r="R2124">
        <f t="shared" si="1304"/>
        <v>2020</v>
      </c>
      <c r="S2124" s="8" t="str">
        <f t="shared" si="1305"/>
        <v>Feb</v>
      </c>
      <c r="T2124" s="8" t="str">
        <f t="shared" si="1306"/>
        <v>Q2</v>
      </c>
      <c r="U2124">
        <f t="shared" si="1307"/>
        <v>5</v>
      </c>
      <c r="V2124">
        <f t="shared" si="1308"/>
        <v>2</v>
      </c>
      <c r="W2124">
        <f t="shared" si="1309"/>
        <v>202005</v>
      </c>
      <c r="X2124">
        <f t="shared" si="1310"/>
        <v>202002</v>
      </c>
      <c r="Y2124" t="str">
        <f t="shared" si="1311"/>
        <v>FY2020 Q1 Feb</v>
      </c>
      <c r="Z2124">
        <f t="shared" si="1312"/>
        <v>2020</v>
      </c>
      <c r="AA2124" s="8" t="str">
        <f t="shared" si="1313"/>
        <v>Feb</v>
      </c>
      <c r="AB2124" s="8" t="str">
        <f t="shared" si="1314"/>
        <v>Q1</v>
      </c>
      <c r="AC2124">
        <f t="shared" si="1315"/>
        <v>2</v>
      </c>
      <c r="AD2124">
        <f t="shared" si="1316"/>
        <v>1</v>
      </c>
      <c r="AE2124">
        <f t="shared" si="1317"/>
        <v>202002</v>
      </c>
      <c r="AF2124">
        <f t="shared" si="1318"/>
        <v>202001</v>
      </c>
      <c r="AG2124" s="9">
        <f t="shared" ca="1" si="1319"/>
        <v>0</v>
      </c>
      <c r="AH2124">
        <f t="shared" ca="1" si="1320"/>
        <v>2</v>
      </c>
      <c r="AI2124" s="9">
        <f t="shared" ca="1" si="1321"/>
        <v>7</v>
      </c>
      <c r="AJ2124" s="9">
        <f t="shared" ca="1" si="1322"/>
        <v>0</v>
      </c>
      <c r="AK2124" s="9">
        <f t="shared" si="1323"/>
        <v>6</v>
      </c>
      <c r="AL2124" s="9">
        <f t="shared" si="1324"/>
        <v>7</v>
      </c>
      <c r="AM2124" s="9">
        <f t="shared" si="1325"/>
        <v>12</v>
      </c>
      <c r="AN2124" s="2">
        <v>43875.530555555553</v>
      </c>
      <c r="AO2124">
        <v>7072</v>
      </c>
      <c r="AP2124" s="1">
        <v>20000</v>
      </c>
      <c r="AQ2124" t="s">
        <v>4</v>
      </c>
    </row>
    <row r="2125" spans="1:43" x14ac:dyDescent="0.3">
      <c r="A2125" t="str">
        <f t="shared" ca="1" si="1287"/>
        <v>FY2020 Q4 Sep</v>
      </c>
      <c r="B2125">
        <f t="shared" ca="1" si="1288"/>
        <v>2020</v>
      </c>
      <c r="C2125" s="8" t="str">
        <f t="shared" ca="1" si="1289"/>
        <v>Sep</v>
      </c>
      <c r="D2125" s="8" t="str">
        <f t="shared" ca="1" si="1290"/>
        <v>Q4</v>
      </c>
      <c r="E2125">
        <f t="shared" ca="1" si="1291"/>
        <v>12</v>
      </c>
      <c r="F2125">
        <f t="shared" ca="1" si="1292"/>
        <v>4</v>
      </c>
      <c r="G2125">
        <f t="shared" ca="1" si="1293"/>
        <v>202012</v>
      </c>
      <c r="H2125">
        <f t="shared" ca="1" si="1294"/>
        <v>202004</v>
      </c>
      <c r="I2125" t="str">
        <f t="shared" ca="1" si="1295"/>
        <v>FY2020 Q3 Sep</v>
      </c>
      <c r="J2125">
        <f t="shared" ca="1" si="1296"/>
        <v>2020</v>
      </c>
      <c r="K2125" s="8" t="str">
        <f t="shared" ca="1" si="1297"/>
        <v>Sep</v>
      </c>
      <c r="L2125" s="8" t="str">
        <f t="shared" ca="1" si="1298"/>
        <v>Q3</v>
      </c>
      <c r="M2125">
        <f t="shared" ca="1" si="1299"/>
        <v>9</v>
      </c>
      <c r="N2125">
        <f t="shared" ca="1" si="1300"/>
        <v>3</v>
      </c>
      <c r="O2125">
        <f t="shared" ca="1" si="1301"/>
        <v>202009</v>
      </c>
      <c r="P2125">
        <f t="shared" ca="1" si="1302"/>
        <v>202003</v>
      </c>
      <c r="Q2125" t="str">
        <f t="shared" si="1303"/>
        <v>FY2020 Q2 Feb</v>
      </c>
      <c r="R2125">
        <f t="shared" si="1304"/>
        <v>2020</v>
      </c>
      <c r="S2125" s="8" t="str">
        <f t="shared" si="1305"/>
        <v>Feb</v>
      </c>
      <c r="T2125" s="8" t="str">
        <f t="shared" si="1306"/>
        <v>Q2</v>
      </c>
      <c r="U2125">
        <f t="shared" si="1307"/>
        <v>5</v>
      </c>
      <c r="V2125">
        <f t="shared" si="1308"/>
        <v>2</v>
      </c>
      <c r="W2125">
        <f t="shared" si="1309"/>
        <v>202005</v>
      </c>
      <c r="X2125">
        <f t="shared" si="1310"/>
        <v>202002</v>
      </c>
      <c r="Y2125" t="str">
        <f t="shared" si="1311"/>
        <v>FY2020 Q1 Feb</v>
      </c>
      <c r="Z2125">
        <f t="shared" si="1312"/>
        <v>2020</v>
      </c>
      <c r="AA2125" s="8" t="str">
        <f t="shared" si="1313"/>
        <v>Feb</v>
      </c>
      <c r="AB2125" s="8" t="str">
        <f t="shared" si="1314"/>
        <v>Q1</v>
      </c>
      <c r="AC2125">
        <f t="shared" si="1315"/>
        <v>2</v>
      </c>
      <c r="AD2125">
        <f t="shared" si="1316"/>
        <v>1</v>
      </c>
      <c r="AE2125">
        <f t="shared" si="1317"/>
        <v>202002</v>
      </c>
      <c r="AF2125">
        <f t="shared" si="1318"/>
        <v>202001</v>
      </c>
      <c r="AG2125" s="9">
        <f t="shared" ca="1" si="1319"/>
        <v>0</v>
      </c>
      <c r="AH2125">
        <f t="shared" ca="1" si="1320"/>
        <v>2</v>
      </c>
      <c r="AI2125" s="9">
        <f t="shared" ca="1" si="1321"/>
        <v>7</v>
      </c>
      <c r="AJ2125" s="9">
        <f t="shared" ca="1" si="1322"/>
        <v>0</v>
      </c>
      <c r="AK2125" s="9">
        <f t="shared" si="1323"/>
        <v>3</v>
      </c>
      <c r="AL2125" s="9">
        <f t="shared" si="1324"/>
        <v>8</v>
      </c>
      <c r="AM2125" s="9">
        <f t="shared" si="1325"/>
        <v>12</v>
      </c>
      <c r="AN2125" s="2">
        <v>43879.525000000001</v>
      </c>
      <c r="AO2125">
        <v>7072</v>
      </c>
      <c r="AP2125" s="1">
        <v>20000</v>
      </c>
      <c r="AQ2125" t="s">
        <v>4</v>
      </c>
    </row>
    <row r="2126" spans="1:43" x14ac:dyDescent="0.3">
      <c r="A2126" t="str">
        <f t="shared" ca="1" si="1287"/>
        <v>FY2020 Q4 Sep</v>
      </c>
      <c r="B2126">
        <f t="shared" ca="1" si="1288"/>
        <v>2020</v>
      </c>
      <c r="C2126" s="8" t="str">
        <f t="shared" ca="1" si="1289"/>
        <v>Sep</v>
      </c>
      <c r="D2126" s="8" t="str">
        <f t="shared" ca="1" si="1290"/>
        <v>Q4</v>
      </c>
      <c r="E2126">
        <f t="shared" ca="1" si="1291"/>
        <v>12</v>
      </c>
      <c r="F2126">
        <f t="shared" ca="1" si="1292"/>
        <v>4</v>
      </c>
      <c r="G2126">
        <f t="shared" ca="1" si="1293"/>
        <v>202012</v>
      </c>
      <c r="H2126">
        <f t="shared" ca="1" si="1294"/>
        <v>202004</v>
      </c>
      <c r="I2126" t="str">
        <f t="shared" ca="1" si="1295"/>
        <v>FY2020 Q3 Sep</v>
      </c>
      <c r="J2126">
        <f t="shared" ca="1" si="1296"/>
        <v>2020</v>
      </c>
      <c r="K2126" s="8" t="str">
        <f t="shared" ca="1" si="1297"/>
        <v>Sep</v>
      </c>
      <c r="L2126" s="8" t="str">
        <f t="shared" ca="1" si="1298"/>
        <v>Q3</v>
      </c>
      <c r="M2126">
        <f t="shared" ca="1" si="1299"/>
        <v>9</v>
      </c>
      <c r="N2126">
        <f t="shared" ca="1" si="1300"/>
        <v>3</v>
      </c>
      <c r="O2126">
        <f t="shared" ca="1" si="1301"/>
        <v>202009</v>
      </c>
      <c r="P2126">
        <f t="shared" ca="1" si="1302"/>
        <v>202003</v>
      </c>
      <c r="Q2126" t="str">
        <f t="shared" si="1303"/>
        <v>FY2020 Q2 Feb</v>
      </c>
      <c r="R2126">
        <f t="shared" si="1304"/>
        <v>2020</v>
      </c>
      <c r="S2126" s="8" t="str">
        <f t="shared" si="1305"/>
        <v>Feb</v>
      </c>
      <c r="T2126" s="8" t="str">
        <f t="shared" si="1306"/>
        <v>Q2</v>
      </c>
      <c r="U2126">
        <f t="shared" si="1307"/>
        <v>5</v>
      </c>
      <c r="V2126">
        <f t="shared" si="1308"/>
        <v>2</v>
      </c>
      <c r="W2126">
        <f t="shared" si="1309"/>
        <v>202005</v>
      </c>
      <c r="X2126">
        <f t="shared" si="1310"/>
        <v>202002</v>
      </c>
      <c r="Y2126" t="str">
        <f t="shared" si="1311"/>
        <v>FY2020 Q1 Feb</v>
      </c>
      <c r="Z2126">
        <f t="shared" si="1312"/>
        <v>2020</v>
      </c>
      <c r="AA2126" s="8" t="str">
        <f t="shared" si="1313"/>
        <v>Feb</v>
      </c>
      <c r="AB2126" s="8" t="str">
        <f t="shared" si="1314"/>
        <v>Q1</v>
      </c>
      <c r="AC2126">
        <f t="shared" si="1315"/>
        <v>2</v>
      </c>
      <c r="AD2126">
        <f t="shared" si="1316"/>
        <v>1</v>
      </c>
      <c r="AE2126">
        <f t="shared" si="1317"/>
        <v>202002</v>
      </c>
      <c r="AF2126">
        <f t="shared" si="1318"/>
        <v>202001</v>
      </c>
      <c r="AG2126" s="9">
        <f t="shared" ca="1" si="1319"/>
        <v>0</v>
      </c>
      <c r="AH2126">
        <f t="shared" ca="1" si="1320"/>
        <v>2</v>
      </c>
      <c r="AI2126" s="9">
        <f t="shared" ca="1" si="1321"/>
        <v>7</v>
      </c>
      <c r="AJ2126" s="9">
        <f t="shared" ca="1" si="1322"/>
        <v>0</v>
      </c>
      <c r="AK2126" s="9">
        <f t="shared" si="1323"/>
        <v>4</v>
      </c>
      <c r="AL2126" s="9">
        <f t="shared" si="1324"/>
        <v>8</v>
      </c>
      <c r="AM2126" s="9">
        <f t="shared" si="1325"/>
        <v>12</v>
      </c>
      <c r="AN2126" s="2">
        <v>43880.512499999997</v>
      </c>
      <c r="AO2126">
        <v>7072</v>
      </c>
      <c r="AP2126" s="1">
        <v>20000</v>
      </c>
      <c r="AQ2126" t="s">
        <v>4</v>
      </c>
    </row>
    <row r="2127" spans="1:43" x14ac:dyDescent="0.3">
      <c r="A2127" t="str">
        <f t="shared" ca="1" si="1287"/>
        <v>FY2020 Q4 Sep</v>
      </c>
      <c r="B2127">
        <f t="shared" ca="1" si="1288"/>
        <v>2020</v>
      </c>
      <c r="C2127" s="8" t="str">
        <f t="shared" ca="1" si="1289"/>
        <v>Sep</v>
      </c>
      <c r="D2127" s="8" t="str">
        <f t="shared" ca="1" si="1290"/>
        <v>Q4</v>
      </c>
      <c r="E2127">
        <f t="shared" ca="1" si="1291"/>
        <v>12</v>
      </c>
      <c r="F2127">
        <f t="shared" ca="1" si="1292"/>
        <v>4</v>
      </c>
      <c r="G2127">
        <f t="shared" ca="1" si="1293"/>
        <v>202012</v>
      </c>
      <c r="H2127">
        <f t="shared" ca="1" si="1294"/>
        <v>202004</v>
      </c>
      <c r="I2127" t="str">
        <f t="shared" ca="1" si="1295"/>
        <v>FY2020 Q3 Sep</v>
      </c>
      <c r="J2127">
        <f t="shared" ca="1" si="1296"/>
        <v>2020</v>
      </c>
      <c r="K2127" s="8" t="str">
        <f t="shared" ca="1" si="1297"/>
        <v>Sep</v>
      </c>
      <c r="L2127" s="8" t="str">
        <f t="shared" ca="1" si="1298"/>
        <v>Q3</v>
      </c>
      <c r="M2127">
        <f t="shared" ca="1" si="1299"/>
        <v>9</v>
      </c>
      <c r="N2127">
        <f t="shared" ca="1" si="1300"/>
        <v>3</v>
      </c>
      <c r="O2127">
        <f t="shared" ca="1" si="1301"/>
        <v>202009</v>
      </c>
      <c r="P2127">
        <f t="shared" ca="1" si="1302"/>
        <v>202003</v>
      </c>
      <c r="Q2127" t="str">
        <f t="shared" si="1303"/>
        <v>FY2020 Q2 Mar</v>
      </c>
      <c r="R2127">
        <f t="shared" si="1304"/>
        <v>2020</v>
      </c>
      <c r="S2127" s="8" t="str">
        <f t="shared" si="1305"/>
        <v>Mar</v>
      </c>
      <c r="T2127" s="8" t="str">
        <f t="shared" si="1306"/>
        <v>Q2</v>
      </c>
      <c r="U2127">
        <f t="shared" si="1307"/>
        <v>6</v>
      </c>
      <c r="V2127">
        <f t="shared" si="1308"/>
        <v>2</v>
      </c>
      <c r="W2127">
        <f t="shared" si="1309"/>
        <v>202006</v>
      </c>
      <c r="X2127">
        <f t="shared" si="1310"/>
        <v>202002</v>
      </c>
      <c r="Y2127" t="str">
        <f t="shared" si="1311"/>
        <v>FY2020 Q1 Mar</v>
      </c>
      <c r="Z2127">
        <f t="shared" si="1312"/>
        <v>2020</v>
      </c>
      <c r="AA2127" s="8" t="str">
        <f t="shared" si="1313"/>
        <v>Mar</v>
      </c>
      <c r="AB2127" s="8" t="str">
        <f t="shared" si="1314"/>
        <v>Q1</v>
      </c>
      <c r="AC2127">
        <f t="shared" si="1315"/>
        <v>3</v>
      </c>
      <c r="AD2127">
        <f t="shared" si="1316"/>
        <v>1</v>
      </c>
      <c r="AE2127">
        <f t="shared" si="1317"/>
        <v>202003</v>
      </c>
      <c r="AF2127">
        <f t="shared" si="1318"/>
        <v>202001</v>
      </c>
      <c r="AG2127" s="9">
        <f t="shared" ca="1" si="1319"/>
        <v>0</v>
      </c>
      <c r="AH2127">
        <f t="shared" ca="1" si="1320"/>
        <v>2</v>
      </c>
      <c r="AI2127" s="9">
        <f t="shared" ca="1" si="1321"/>
        <v>6</v>
      </c>
      <c r="AJ2127" s="9">
        <f t="shared" ca="1" si="1322"/>
        <v>0</v>
      </c>
      <c r="AK2127" s="9">
        <f t="shared" si="1323"/>
        <v>6</v>
      </c>
      <c r="AL2127" s="9">
        <f t="shared" si="1324"/>
        <v>11</v>
      </c>
      <c r="AM2127" s="9">
        <f t="shared" si="1325"/>
        <v>13</v>
      </c>
      <c r="AN2127" s="2">
        <v>43903.558333333334</v>
      </c>
      <c r="AO2127">
        <v>7072</v>
      </c>
      <c r="AP2127" s="1">
        <v>20000</v>
      </c>
      <c r="AQ2127" t="s">
        <v>4</v>
      </c>
    </row>
    <row r="2128" spans="1:43" x14ac:dyDescent="0.3">
      <c r="A2128" t="str">
        <f t="shared" ca="1" si="1287"/>
        <v>FY2020 Q4 Sep</v>
      </c>
      <c r="B2128">
        <f t="shared" ca="1" si="1288"/>
        <v>2020</v>
      </c>
      <c r="C2128" s="8" t="str">
        <f t="shared" ca="1" si="1289"/>
        <v>Sep</v>
      </c>
      <c r="D2128" s="8" t="str">
        <f t="shared" ca="1" si="1290"/>
        <v>Q4</v>
      </c>
      <c r="E2128">
        <f t="shared" ca="1" si="1291"/>
        <v>12</v>
      </c>
      <c r="F2128">
        <f t="shared" ca="1" si="1292"/>
        <v>4</v>
      </c>
      <c r="G2128">
        <f t="shared" ca="1" si="1293"/>
        <v>202012</v>
      </c>
      <c r="H2128">
        <f t="shared" ca="1" si="1294"/>
        <v>202004</v>
      </c>
      <c r="I2128" t="str">
        <f t="shared" ca="1" si="1295"/>
        <v>FY2020 Q3 Sep</v>
      </c>
      <c r="J2128">
        <f t="shared" ca="1" si="1296"/>
        <v>2020</v>
      </c>
      <c r="K2128" s="8" t="str">
        <f t="shared" ca="1" si="1297"/>
        <v>Sep</v>
      </c>
      <c r="L2128" s="8" t="str">
        <f t="shared" ca="1" si="1298"/>
        <v>Q3</v>
      </c>
      <c r="M2128">
        <f t="shared" ca="1" si="1299"/>
        <v>9</v>
      </c>
      <c r="N2128">
        <f t="shared" ca="1" si="1300"/>
        <v>3</v>
      </c>
      <c r="O2128">
        <f t="shared" ca="1" si="1301"/>
        <v>202009</v>
      </c>
      <c r="P2128">
        <f t="shared" ca="1" si="1302"/>
        <v>202003</v>
      </c>
      <c r="Q2128" t="str">
        <f t="shared" si="1303"/>
        <v>FY2020 Q2 Mar</v>
      </c>
      <c r="R2128">
        <f t="shared" si="1304"/>
        <v>2020</v>
      </c>
      <c r="S2128" s="8" t="str">
        <f t="shared" si="1305"/>
        <v>Mar</v>
      </c>
      <c r="T2128" s="8" t="str">
        <f t="shared" si="1306"/>
        <v>Q2</v>
      </c>
      <c r="U2128">
        <f t="shared" si="1307"/>
        <v>6</v>
      </c>
      <c r="V2128">
        <f t="shared" si="1308"/>
        <v>2</v>
      </c>
      <c r="W2128">
        <f t="shared" si="1309"/>
        <v>202006</v>
      </c>
      <c r="X2128">
        <f t="shared" si="1310"/>
        <v>202002</v>
      </c>
      <c r="Y2128" t="str">
        <f t="shared" si="1311"/>
        <v>FY2020 Q1 Mar</v>
      </c>
      <c r="Z2128">
        <f t="shared" si="1312"/>
        <v>2020</v>
      </c>
      <c r="AA2128" s="8" t="str">
        <f t="shared" si="1313"/>
        <v>Mar</v>
      </c>
      <c r="AB2128" s="8" t="str">
        <f t="shared" si="1314"/>
        <v>Q1</v>
      </c>
      <c r="AC2128">
        <f t="shared" si="1315"/>
        <v>3</v>
      </c>
      <c r="AD2128">
        <f t="shared" si="1316"/>
        <v>1</v>
      </c>
      <c r="AE2128">
        <f t="shared" si="1317"/>
        <v>202003</v>
      </c>
      <c r="AF2128">
        <f t="shared" si="1318"/>
        <v>202001</v>
      </c>
      <c r="AG2128" s="9">
        <f t="shared" ca="1" si="1319"/>
        <v>0</v>
      </c>
      <c r="AH2128">
        <f t="shared" ca="1" si="1320"/>
        <v>2</v>
      </c>
      <c r="AI2128" s="9">
        <f t="shared" ca="1" si="1321"/>
        <v>6</v>
      </c>
      <c r="AJ2128" s="9">
        <f t="shared" ca="1" si="1322"/>
        <v>0</v>
      </c>
      <c r="AK2128" s="9">
        <f t="shared" si="1323"/>
        <v>2</v>
      </c>
      <c r="AL2128" s="9">
        <f t="shared" si="1324"/>
        <v>12</v>
      </c>
      <c r="AM2128" s="9">
        <f t="shared" si="1325"/>
        <v>12</v>
      </c>
      <c r="AN2128" s="2">
        <v>43906.522916666669</v>
      </c>
      <c r="AO2128">
        <v>7072</v>
      </c>
      <c r="AP2128" s="1">
        <v>20000</v>
      </c>
      <c r="AQ2128" t="s">
        <v>4</v>
      </c>
    </row>
    <row r="2129" spans="1:43" x14ac:dyDescent="0.3">
      <c r="A2129" t="str">
        <f t="shared" ca="1" si="1287"/>
        <v>FY2020 Q4 Sep</v>
      </c>
      <c r="B2129">
        <f t="shared" ca="1" si="1288"/>
        <v>2020</v>
      </c>
      <c r="C2129" s="8" t="str">
        <f t="shared" ca="1" si="1289"/>
        <v>Sep</v>
      </c>
      <c r="D2129" s="8" t="str">
        <f t="shared" ca="1" si="1290"/>
        <v>Q4</v>
      </c>
      <c r="E2129">
        <f t="shared" ca="1" si="1291"/>
        <v>12</v>
      </c>
      <c r="F2129">
        <f t="shared" ca="1" si="1292"/>
        <v>4</v>
      </c>
      <c r="G2129">
        <f t="shared" ca="1" si="1293"/>
        <v>202012</v>
      </c>
      <c r="H2129">
        <f t="shared" ca="1" si="1294"/>
        <v>202004</v>
      </c>
      <c r="I2129" t="str">
        <f t="shared" ca="1" si="1295"/>
        <v>FY2020 Q3 Sep</v>
      </c>
      <c r="J2129">
        <f t="shared" ca="1" si="1296"/>
        <v>2020</v>
      </c>
      <c r="K2129" s="8" t="str">
        <f t="shared" ca="1" si="1297"/>
        <v>Sep</v>
      </c>
      <c r="L2129" s="8" t="str">
        <f t="shared" ca="1" si="1298"/>
        <v>Q3</v>
      </c>
      <c r="M2129">
        <f t="shared" ca="1" si="1299"/>
        <v>9</v>
      </c>
      <c r="N2129">
        <f t="shared" ca="1" si="1300"/>
        <v>3</v>
      </c>
      <c r="O2129">
        <f t="shared" ca="1" si="1301"/>
        <v>202009</v>
      </c>
      <c r="P2129">
        <f t="shared" ca="1" si="1302"/>
        <v>202003</v>
      </c>
      <c r="Q2129" t="str">
        <f t="shared" si="1303"/>
        <v>FY2019 Q4 Sep</v>
      </c>
      <c r="R2129">
        <f t="shared" si="1304"/>
        <v>2019</v>
      </c>
      <c r="S2129" s="8" t="str">
        <f t="shared" si="1305"/>
        <v>Sep</v>
      </c>
      <c r="T2129" s="8" t="str">
        <f t="shared" si="1306"/>
        <v>Q4</v>
      </c>
      <c r="U2129">
        <f t="shared" si="1307"/>
        <v>12</v>
      </c>
      <c r="V2129">
        <f t="shared" si="1308"/>
        <v>4</v>
      </c>
      <c r="W2129">
        <f t="shared" si="1309"/>
        <v>201912</v>
      </c>
      <c r="X2129">
        <f t="shared" si="1310"/>
        <v>201904</v>
      </c>
      <c r="Y2129" t="str">
        <f t="shared" si="1311"/>
        <v>FY2019 Q3 Sep</v>
      </c>
      <c r="Z2129">
        <f t="shared" si="1312"/>
        <v>2019</v>
      </c>
      <c r="AA2129" s="8" t="str">
        <f t="shared" si="1313"/>
        <v>Sep</v>
      </c>
      <c r="AB2129" s="8" t="str">
        <f t="shared" si="1314"/>
        <v>Q3</v>
      </c>
      <c r="AC2129">
        <f t="shared" si="1315"/>
        <v>9</v>
      </c>
      <c r="AD2129">
        <f t="shared" si="1316"/>
        <v>3</v>
      </c>
      <c r="AE2129">
        <f t="shared" si="1317"/>
        <v>201909</v>
      </c>
      <c r="AF2129">
        <f t="shared" si="1318"/>
        <v>201903</v>
      </c>
      <c r="AG2129" s="9">
        <f t="shared" ca="1" si="1319"/>
        <v>1</v>
      </c>
      <c r="AH2129">
        <f t="shared" ca="1" si="1320"/>
        <v>4</v>
      </c>
      <c r="AI2129" s="9">
        <f t="shared" ca="1" si="1321"/>
        <v>12</v>
      </c>
      <c r="AJ2129" s="9">
        <f t="shared" ca="1" si="1322"/>
        <v>1</v>
      </c>
      <c r="AK2129" s="9">
        <f t="shared" si="1323"/>
        <v>4</v>
      </c>
      <c r="AL2129" s="9">
        <f t="shared" si="1324"/>
        <v>39</v>
      </c>
      <c r="AM2129" s="9">
        <f t="shared" si="1325"/>
        <v>10</v>
      </c>
      <c r="AN2129" s="2">
        <v>43733.416666666664</v>
      </c>
      <c r="AO2129">
        <v>7082</v>
      </c>
      <c r="AP2129" s="1">
        <v>20000</v>
      </c>
      <c r="AQ2129" t="s">
        <v>5</v>
      </c>
    </row>
    <row r="2130" spans="1:43" x14ac:dyDescent="0.3">
      <c r="A2130" t="str">
        <f t="shared" ca="1" si="1287"/>
        <v>FY2020 Q4 Sep</v>
      </c>
      <c r="B2130">
        <f t="shared" ca="1" si="1288"/>
        <v>2020</v>
      </c>
      <c r="C2130" s="8" t="str">
        <f t="shared" ca="1" si="1289"/>
        <v>Sep</v>
      </c>
      <c r="D2130" s="8" t="str">
        <f t="shared" ca="1" si="1290"/>
        <v>Q4</v>
      </c>
      <c r="E2130">
        <f t="shared" ca="1" si="1291"/>
        <v>12</v>
      </c>
      <c r="F2130">
        <f t="shared" ca="1" si="1292"/>
        <v>4</v>
      </c>
      <c r="G2130">
        <f t="shared" ca="1" si="1293"/>
        <v>202012</v>
      </c>
      <c r="H2130">
        <f t="shared" ca="1" si="1294"/>
        <v>202004</v>
      </c>
      <c r="I2130" t="str">
        <f t="shared" ca="1" si="1295"/>
        <v>FY2020 Q3 Sep</v>
      </c>
      <c r="J2130">
        <f t="shared" ca="1" si="1296"/>
        <v>2020</v>
      </c>
      <c r="K2130" s="8" t="str">
        <f t="shared" ca="1" si="1297"/>
        <v>Sep</v>
      </c>
      <c r="L2130" s="8" t="str">
        <f t="shared" ca="1" si="1298"/>
        <v>Q3</v>
      </c>
      <c r="M2130">
        <f t="shared" ca="1" si="1299"/>
        <v>9</v>
      </c>
      <c r="N2130">
        <f t="shared" ca="1" si="1300"/>
        <v>3</v>
      </c>
      <c r="O2130">
        <f t="shared" ca="1" si="1301"/>
        <v>202009</v>
      </c>
      <c r="P2130">
        <f t="shared" ca="1" si="1302"/>
        <v>202003</v>
      </c>
      <c r="Q2130" t="str">
        <f t="shared" si="1303"/>
        <v>FY2019 Q4 Sep</v>
      </c>
      <c r="R2130">
        <f t="shared" si="1304"/>
        <v>2019</v>
      </c>
      <c r="S2130" s="8" t="str">
        <f t="shared" si="1305"/>
        <v>Sep</v>
      </c>
      <c r="T2130" s="8" t="str">
        <f t="shared" si="1306"/>
        <v>Q4</v>
      </c>
      <c r="U2130">
        <f t="shared" si="1307"/>
        <v>12</v>
      </c>
      <c r="V2130">
        <f t="shared" si="1308"/>
        <v>4</v>
      </c>
      <c r="W2130">
        <f t="shared" si="1309"/>
        <v>201912</v>
      </c>
      <c r="X2130">
        <f t="shared" si="1310"/>
        <v>201904</v>
      </c>
      <c r="Y2130" t="str">
        <f t="shared" si="1311"/>
        <v>FY2019 Q3 Sep</v>
      </c>
      <c r="Z2130">
        <f t="shared" si="1312"/>
        <v>2019</v>
      </c>
      <c r="AA2130" s="8" t="str">
        <f t="shared" si="1313"/>
        <v>Sep</v>
      </c>
      <c r="AB2130" s="8" t="str">
        <f t="shared" si="1314"/>
        <v>Q3</v>
      </c>
      <c r="AC2130">
        <f t="shared" si="1315"/>
        <v>9</v>
      </c>
      <c r="AD2130">
        <f t="shared" si="1316"/>
        <v>3</v>
      </c>
      <c r="AE2130">
        <f t="shared" si="1317"/>
        <v>201909</v>
      </c>
      <c r="AF2130">
        <f t="shared" si="1318"/>
        <v>201903</v>
      </c>
      <c r="AG2130" s="9">
        <f t="shared" ca="1" si="1319"/>
        <v>1</v>
      </c>
      <c r="AH2130">
        <f t="shared" ca="1" si="1320"/>
        <v>4</v>
      </c>
      <c r="AI2130" s="9">
        <f t="shared" ca="1" si="1321"/>
        <v>12</v>
      </c>
      <c r="AJ2130" s="9">
        <f t="shared" ca="1" si="1322"/>
        <v>1</v>
      </c>
      <c r="AK2130" s="9">
        <f t="shared" si="1323"/>
        <v>5</v>
      </c>
      <c r="AL2130" s="9">
        <f t="shared" si="1324"/>
        <v>37</v>
      </c>
      <c r="AM2130" s="9">
        <f t="shared" si="1325"/>
        <v>13</v>
      </c>
      <c r="AN2130" s="2">
        <v>43720.571527777778</v>
      </c>
      <c r="AO2130">
        <v>7124</v>
      </c>
      <c r="AP2130" s="1">
        <v>20000</v>
      </c>
      <c r="AQ2130" t="s">
        <v>5</v>
      </c>
    </row>
    <row r="2131" spans="1:43" x14ac:dyDescent="0.3">
      <c r="A2131" t="str">
        <f t="shared" ca="1" si="1287"/>
        <v>FY2020 Q4 Sep</v>
      </c>
      <c r="B2131">
        <f t="shared" ca="1" si="1288"/>
        <v>2020</v>
      </c>
      <c r="C2131" s="8" t="str">
        <f t="shared" ca="1" si="1289"/>
        <v>Sep</v>
      </c>
      <c r="D2131" s="8" t="str">
        <f t="shared" ca="1" si="1290"/>
        <v>Q4</v>
      </c>
      <c r="E2131">
        <f t="shared" ca="1" si="1291"/>
        <v>12</v>
      </c>
      <c r="F2131">
        <f t="shared" ca="1" si="1292"/>
        <v>4</v>
      </c>
      <c r="G2131">
        <f t="shared" ca="1" si="1293"/>
        <v>202012</v>
      </c>
      <c r="H2131">
        <f t="shared" ca="1" si="1294"/>
        <v>202004</v>
      </c>
      <c r="I2131" t="str">
        <f t="shared" ca="1" si="1295"/>
        <v>FY2020 Q3 Sep</v>
      </c>
      <c r="J2131">
        <f t="shared" ca="1" si="1296"/>
        <v>2020</v>
      </c>
      <c r="K2131" s="8" t="str">
        <f t="shared" ca="1" si="1297"/>
        <v>Sep</v>
      </c>
      <c r="L2131" s="8" t="str">
        <f t="shared" ca="1" si="1298"/>
        <v>Q3</v>
      </c>
      <c r="M2131">
        <f t="shared" ca="1" si="1299"/>
        <v>9</v>
      </c>
      <c r="N2131">
        <f t="shared" ca="1" si="1300"/>
        <v>3</v>
      </c>
      <c r="O2131">
        <f t="shared" ca="1" si="1301"/>
        <v>202009</v>
      </c>
      <c r="P2131">
        <f t="shared" ca="1" si="1302"/>
        <v>202003</v>
      </c>
      <c r="Q2131" t="str">
        <f t="shared" si="1303"/>
        <v>FY2020 Q2 Feb</v>
      </c>
      <c r="R2131">
        <f t="shared" si="1304"/>
        <v>2020</v>
      </c>
      <c r="S2131" s="8" t="str">
        <f t="shared" si="1305"/>
        <v>Feb</v>
      </c>
      <c r="T2131" s="8" t="str">
        <f t="shared" si="1306"/>
        <v>Q2</v>
      </c>
      <c r="U2131">
        <f t="shared" si="1307"/>
        <v>5</v>
      </c>
      <c r="V2131">
        <f t="shared" si="1308"/>
        <v>2</v>
      </c>
      <c r="W2131">
        <f t="shared" si="1309"/>
        <v>202005</v>
      </c>
      <c r="X2131">
        <f t="shared" si="1310"/>
        <v>202002</v>
      </c>
      <c r="Y2131" t="str">
        <f t="shared" si="1311"/>
        <v>FY2020 Q1 Feb</v>
      </c>
      <c r="Z2131">
        <f t="shared" si="1312"/>
        <v>2020</v>
      </c>
      <c r="AA2131" s="8" t="str">
        <f t="shared" si="1313"/>
        <v>Feb</v>
      </c>
      <c r="AB2131" s="8" t="str">
        <f t="shared" si="1314"/>
        <v>Q1</v>
      </c>
      <c r="AC2131">
        <f t="shared" si="1315"/>
        <v>2</v>
      </c>
      <c r="AD2131">
        <f t="shared" si="1316"/>
        <v>1</v>
      </c>
      <c r="AE2131">
        <f t="shared" si="1317"/>
        <v>202002</v>
      </c>
      <c r="AF2131">
        <f t="shared" si="1318"/>
        <v>202001</v>
      </c>
      <c r="AG2131" s="9">
        <f t="shared" ca="1" si="1319"/>
        <v>0</v>
      </c>
      <c r="AH2131">
        <f t="shared" ca="1" si="1320"/>
        <v>2</v>
      </c>
      <c r="AI2131" s="9">
        <f t="shared" ca="1" si="1321"/>
        <v>7</v>
      </c>
      <c r="AJ2131" s="9">
        <f t="shared" ca="1" si="1322"/>
        <v>0</v>
      </c>
      <c r="AK2131" s="9">
        <f t="shared" si="1323"/>
        <v>5</v>
      </c>
      <c r="AL2131" s="9">
        <f t="shared" si="1324"/>
        <v>9</v>
      </c>
      <c r="AM2131" s="9">
        <f t="shared" si="1325"/>
        <v>13</v>
      </c>
      <c r="AN2131" s="2">
        <v>43888.563888888886</v>
      </c>
      <c r="AO2131">
        <v>7131</v>
      </c>
      <c r="AP2131" s="1">
        <v>20000</v>
      </c>
      <c r="AQ2131" t="s">
        <v>5</v>
      </c>
    </row>
    <row r="2132" spans="1:43" x14ac:dyDescent="0.3">
      <c r="A2132" t="str">
        <f t="shared" ca="1" si="1287"/>
        <v>FY2020 Q4 Sep</v>
      </c>
      <c r="B2132">
        <f t="shared" ca="1" si="1288"/>
        <v>2020</v>
      </c>
      <c r="C2132" s="8" t="str">
        <f t="shared" ca="1" si="1289"/>
        <v>Sep</v>
      </c>
      <c r="D2132" s="8" t="str">
        <f t="shared" ca="1" si="1290"/>
        <v>Q4</v>
      </c>
      <c r="E2132">
        <f t="shared" ca="1" si="1291"/>
        <v>12</v>
      </c>
      <c r="F2132">
        <f t="shared" ca="1" si="1292"/>
        <v>4</v>
      </c>
      <c r="G2132">
        <f t="shared" ca="1" si="1293"/>
        <v>202012</v>
      </c>
      <c r="H2132">
        <f t="shared" ca="1" si="1294"/>
        <v>202004</v>
      </c>
      <c r="I2132" t="str">
        <f t="shared" ca="1" si="1295"/>
        <v>FY2020 Q3 Sep</v>
      </c>
      <c r="J2132">
        <f t="shared" ca="1" si="1296"/>
        <v>2020</v>
      </c>
      <c r="K2132" s="8" t="str">
        <f t="shared" ca="1" si="1297"/>
        <v>Sep</v>
      </c>
      <c r="L2132" s="8" t="str">
        <f t="shared" ca="1" si="1298"/>
        <v>Q3</v>
      </c>
      <c r="M2132">
        <f t="shared" ca="1" si="1299"/>
        <v>9</v>
      </c>
      <c r="N2132">
        <f t="shared" ca="1" si="1300"/>
        <v>3</v>
      </c>
      <c r="O2132">
        <f t="shared" ca="1" si="1301"/>
        <v>202009</v>
      </c>
      <c r="P2132">
        <f t="shared" ca="1" si="1302"/>
        <v>202003</v>
      </c>
      <c r="Q2132" t="str">
        <f t="shared" si="1303"/>
        <v>FY2020 Q2 Mar</v>
      </c>
      <c r="R2132">
        <f t="shared" si="1304"/>
        <v>2020</v>
      </c>
      <c r="S2132" s="8" t="str">
        <f t="shared" si="1305"/>
        <v>Mar</v>
      </c>
      <c r="T2132" s="8" t="str">
        <f t="shared" si="1306"/>
        <v>Q2</v>
      </c>
      <c r="U2132">
        <f t="shared" si="1307"/>
        <v>6</v>
      </c>
      <c r="V2132">
        <f t="shared" si="1308"/>
        <v>2</v>
      </c>
      <c r="W2132">
        <f t="shared" si="1309"/>
        <v>202006</v>
      </c>
      <c r="X2132">
        <f t="shared" si="1310"/>
        <v>202002</v>
      </c>
      <c r="Y2132" t="str">
        <f t="shared" si="1311"/>
        <v>FY2020 Q1 Mar</v>
      </c>
      <c r="Z2132">
        <f t="shared" si="1312"/>
        <v>2020</v>
      </c>
      <c r="AA2132" s="8" t="str">
        <f t="shared" si="1313"/>
        <v>Mar</v>
      </c>
      <c r="AB2132" s="8" t="str">
        <f t="shared" si="1314"/>
        <v>Q1</v>
      </c>
      <c r="AC2132">
        <f t="shared" si="1315"/>
        <v>3</v>
      </c>
      <c r="AD2132">
        <f t="shared" si="1316"/>
        <v>1</v>
      </c>
      <c r="AE2132">
        <f t="shared" si="1317"/>
        <v>202003</v>
      </c>
      <c r="AF2132">
        <f t="shared" si="1318"/>
        <v>202001</v>
      </c>
      <c r="AG2132" s="9">
        <f t="shared" ca="1" si="1319"/>
        <v>0</v>
      </c>
      <c r="AH2132">
        <f t="shared" ca="1" si="1320"/>
        <v>2</v>
      </c>
      <c r="AI2132" s="9">
        <f t="shared" ca="1" si="1321"/>
        <v>6</v>
      </c>
      <c r="AJ2132" s="9">
        <f t="shared" ca="1" si="1322"/>
        <v>0</v>
      </c>
      <c r="AK2132" s="9">
        <f t="shared" si="1323"/>
        <v>5</v>
      </c>
      <c r="AL2132" s="9">
        <f t="shared" si="1324"/>
        <v>10</v>
      </c>
      <c r="AM2132" s="9">
        <f t="shared" si="1325"/>
        <v>11</v>
      </c>
      <c r="AN2132" s="2">
        <v>43895.470833333333</v>
      </c>
      <c r="AO2132">
        <v>7133</v>
      </c>
      <c r="AP2132" s="1">
        <v>20000</v>
      </c>
      <c r="AQ2132" t="s">
        <v>5</v>
      </c>
    </row>
    <row r="2133" spans="1:43" x14ac:dyDescent="0.3">
      <c r="A2133" t="str">
        <f t="shared" ca="1" si="1287"/>
        <v>FY2020 Q4 Sep</v>
      </c>
      <c r="B2133">
        <f t="shared" ca="1" si="1288"/>
        <v>2020</v>
      </c>
      <c r="C2133" s="8" t="str">
        <f t="shared" ca="1" si="1289"/>
        <v>Sep</v>
      </c>
      <c r="D2133" s="8" t="str">
        <f t="shared" ca="1" si="1290"/>
        <v>Q4</v>
      </c>
      <c r="E2133">
        <f t="shared" ca="1" si="1291"/>
        <v>12</v>
      </c>
      <c r="F2133">
        <f t="shared" ca="1" si="1292"/>
        <v>4</v>
      </c>
      <c r="G2133">
        <f t="shared" ca="1" si="1293"/>
        <v>202012</v>
      </c>
      <c r="H2133">
        <f t="shared" ca="1" si="1294"/>
        <v>202004</v>
      </c>
      <c r="I2133" t="str">
        <f t="shared" ca="1" si="1295"/>
        <v>FY2020 Q3 Sep</v>
      </c>
      <c r="J2133">
        <f t="shared" ca="1" si="1296"/>
        <v>2020</v>
      </c>
      <c r="K2133" s="8" t="str">
        <f t="shared" ca="1" si="1297"/>
        <v>Sep</v>
      </c>
      <c r="L2133" s="8" t="str">
        <f t="shared" ca="1" si="1298"/>
        <v>Q3</v>
      </c>
      <c r="M2133">
        <f t="shared" ca="1" si="1299"/>
        <v>9</v>
      </c>
      <c r="N2133">
        <f t="shared" ca="1" si="1300"/>
        <v>3</v>
      </c>
      <c r="O2133">
        <f t="shared" ca="1" si="1301"/>
        <v>202009</v>
      </c>
      <c r="P2133">
        <f t="shared" ca="1" si="1302"/>
        <v>202003</v>
      </c>
      <c r="Q2133" t="str">
        <f t="shared" si="1303"/>
        <v>FY2020 Q2 Mar</v>
      </c>
      <c r="R2133">
        <f t="shared" si="1304"/>
        <v>2020</v>
      </c>
      <c r="S2133" s="8" t="str">
        <f t="shared" si="1305"/>
        <v>Mar</v>
      </c>
      <c r="T2133" s="8" t="str">
        <f t="shared" si="1306"/>
        <v>Q2</v>
      </c>
      <c r="U2133">
        <f t="shared" si="1307"/>
        <v>6</v>
      </c>
      <c r="V2133">
        <f t="shared" si="1308"/>
        <v>2</v>
      </c>
      <c r="W2133">
        <f t="shared" si="1309"/>
        <v>202006</v>
      </c>
      <c r="X2133">
        <f t="shared" si="1310"/>
        <v>202002</v>
      </c>
      <c r="Y2133" t="str">
        <f t="shared" si="1311"/>
        <v>FY2020 Q1 Mar</v>
      </c>
      <c r="Z2133">
        <f t="shared" si="1312"/>
        <v>2020</v>
      </c>
      <c r="AA2133" s="8" t="str">
        <f t="shared" si="1313"/>
        <v>Mar</v>
      </c>
      <c r="AB2133" s="8" t="str">
        <f t="shared" si="1314"/>
        <v>Q1</v>
      </c>
      <c r="AC2133">
        <f t="shared" si="1315"/>
        <v>3</v>
      </c>
      <c r="AD2133">
        <f t="shared" si="1316"/>
        <v>1</v>
      </c>
      <c r="AE2133">
        <f t="shared" si="1317"/>
        <v>202003</v>
      </c>
      <c r="AF2133">
        <f t="shared" si="1318"/>
        <v>202001</v>
      </c>
      <c r="AG2133" s="9">
        <f t="shared" ca="1" si="1319"/>
        <v>0</v>
      </c>
      <c r="AH2133">
        <f t="shared" ca="1" si="1320"/>
        <v>2</v>
      </c>
      <c r="AI2133" s="9">
        <f t="shared" ca="1" si="1321"/>
        <v>6</v>
      </c>
      <c r="AJ2133" s="9">
        <f t="shared" ca="1" si="1322"/>
        <v>0</v>
      </c>
      <c r="AK2133" s="9">
        <f t="shared" si="1323"/>
        <v>6</v>
      </c>
      <c r="AL2133" s="9">
        <f t="shared" si="1324"/>
        <v>11</v>
      </c>
      <c r="AM2133" s="9">
        <f t="shared" si="1325"/>
        <v>16</v>
      </c>
      <c r="AN2133" s="2">
        <v>43903.668055555558</v>
      </c>
      <c r="AO2133">
        <v>7160</v>
      </c>
      <c r="AP2133" s="1">
        <v>20000</v>
      </c>
      <c r="AQ2133" t="s">
        <v>5</v>
      </c>
    </row>
    <row r="2134" spans="1:43" x14ac:dyDescent="0.3">
      <c r="A2134" t="str">
        <f t="shared" ca="1" si="1287"/>
        <v>FY2020 Q4 Sep</v>
      </c>
      <c r="B2134">
        <f t="shared" ca="1" si="1288"/>
        <v>2020</v>
      </c>
      <c r="C2134" s="8" t="str">
        <f t="shared" ca="1" si="1289"/>
        <v>Sep</v>
      </c>
      <c r="D2134" s="8" t="str">
        <f t="shared" ca="1" si="1290"/>
        <v>Q4</v>
      </c>
      <c r="E2134">
        <f t="shared" ca="1" si="1291"/>
        <v>12</v>
      </c>
      <c r="F2134">
        <f t="shared" ca="1" si="1292"/>
        <v>4</v>
      </c>
      <c r="G2134">
        <f t="shared" ca="1" si="1293"/>
        <v>202012</v>
      </c>
      <c r="H2134">
        <f t="shared" ca="1" si="1294"/>
        <v>202004</v>
      </c>
      <c r="I2134" t="str">
        <f t="shared" ca="1" si="1295"/>
        <v>FY2020 Q3 Sep</v>
      </c>
      <c r="J2134">
        <f t="shared" ca="1" si="1296"/>
        <v>2020</v>
      </c>
      <c r="K2134" s="8" t="str">
        <f t="shared" ca="1" si="1297"/>
        <v>Sep</v>
      </c>
      <c r="L2134" s="8" t="str">
        <f t="shared" ca="1" si="1298"/>
        <v>Q3</v>
      </c>
      <c r="M2134">
        <f t="shared" ca="1" si="1299"/>
        <v>9</v>
      </c>
      <c r="N2134">
        <f t="shared" ca="1" si="1300"/>
        <v>3</v>
      </c>
      <c r="O2134">
        <f t="shared" ca="1" si="1301"/>
        <v>202009</v>
      </c>
      <c r="P2134">
        <f t="shared" ca="1" si="1302"/>
        <v>202003</v>
      </c>
      <c r="Q2134" t="str">
        <f t="shared" si="1303"/>
        <v>FY2020 Q1 Nov</v>
      </c>
      <c r="R2134">
        <f t="shared" si="1304"/>
        <v>2020</v>
      </c>
      <c r="S2134" s="8" t="str">
        <f t="shared" si="1305"/>
        <v>Nov</v>
      </c>
      <c r="T2134" s="8" t="str">
        <f t="shared" si="1306"/>
        <v>Q1</v>
      </c>
      <c r="U2134">
        <f t="shared" si="1307"/>
        <v>2</v>
      </c>
      <c r="V2134">
        <f t="shared" si="1308"/>
        <v>1</v>
      </c>
      <c r="W2134">
        <f t="shared" si="1309"/>
        <v>202002</v>
      </c>
      <c r="X2134">
        <f t="shared" si="1310"/>
        <v>202001</v>
      </c>
      <c r="Y2134" t="str">
        <f t="shared" si="1311"/>
        <v>FY2019 Q4 Nov</v>
      </c>
      <c r="Z2134">
        <f t="shared" si="1312"/>
        <v>2019</v>
      </c>
      <c r="AA2134" s="8" t="str">
        <f t="shared" si="1313"/>
        <v>Nov</v>
      </c>
      <c r="AB2134" s="8" t="str">
        <f t="shared" si="1314"/>
        <v>Q4</v>
      </c>
      <c r="AC2134">
        <f t="shared" si="1315"/>
        <v>11</v>
      </c>
      <c r="AD2134">
        <f t="shared" si="1316"/>
        <v>4</v>
      </c>
      <c r="AE2134">
        <f t="shared" si="1317"/>
        <v>201911</v>
      </c>
      <c r="AF2134">
        <f t="shared" si="1318"/>
        <v>201904</v>
      </c>
      <c r="AG2134" s="9">
        <f t="shared" ca="1" si="1319"/>
        <v>0</v>
      </c>
      <c r="AH2134">
        <f t="shared" ca="1" si="1320"/>
        <v>3</v>
      </c>
      <c r="AI2134" s="9">
        <f t="shared" ca="1" si="1321"/>
        <v>10</v>
      </c>
      <c r="AJ2134" s="9">
        <f t="shared" ca="1" si="1322"/>
        <v>1</v>
      </c>
      <c r="AK2134" s="9">
        <f t="shared" si="1323"/>
        <v>2</v>
      </c>
      <c r="AL2134" s="9">
        <f t="shared" si="1324"/>
        <v>48</v>
      </c>
      <c r="AM2134" s="9">
        <f t="shared" si="1325"/>
        <v>13</v>
      </c>
      <c r="AN2134" s="2">
        <v>43794.560416666667</v>
      </c>
      <c r="AO2134">
        <v>7176</v>
      </c>
      <c r="AP2134" s="1">
        <v>20000</v>
      </c>
      <c r="AQ2134" t="s">
        <v>5</v>
      </c>
    </row>
    <row r="2135" spans="1:43" x14ac:dyDescent="0.3">
      <c r="A2135" t="str">
        <f t="shared" ca="1" si="1287"/>
        <v>FY2020 Q4 Sep</v>
      </c>
      <c r="B2135">
        <f t="shared" ca="1" si="1288"/>
        <v>2020</v>
      </c>
      <c r="C2135" s="8" t="str">
        <f t="shared" ca="1" si="1289"/>
        <v>Sep</v>
      </c>
      <c r="D2135" s="8" t="str">
        <f t="shared" ca="1" si="1290"/>
        <v>Q4</v>
      </c>
      <c r="E2135">
        <f t="shared" ca="1" si="1291"/>
        <v>12</v>
      </c>
      <c r="F2135">
        <f t="shared" ca="1" si="1292"/>
        <v>4</v>
      </c>
      <c r="G2135">
        <f t="shared" ca="1" si="1293"/>
        <v>202012</v>
      </c>
      <c r="H2135">
        <f t="shared" ca="1" si="1294"/>
        <v>202004</v>
      </c>
      <c r="I2135" t="str">
        <f t="shared" ca="1" si="1295"/>
        <v>FY2020 Q3 Sep</v>
      </c>
      <c r="J2135">
        <f t="shared" ca="1" si="1296"/>
        <v>2020</v>
      </c>
      <c r="K2135" s="8" t="str">
        <f t="shared" ca="1" si="1297"/>
        <v>Sep</v>
      </c>
      <c r="L2135" s="8" t="str">
        <f t="shared" ca="1" si="1298"/>
        <v>Q3</v>
      </c>
      <c r="M2135">
        <f t="shared" ca="1" si="1299"/>
        <v>9</v>
      </c>
      <c r="N2135">
        <f t="shared" ca="1" si="1300"/>
        <v>3</v>
      </c>
      <c r="O2135">
        <f t="shared" ca="1" si="1301"/>
        <v>202009</v>
      </c>
      <c r="P2135">
        <f t="shared" ca="1" si="1302"/>
        <v>202003</v>
      </c>
      <c r="Q2135" t="str">
        <f t="shared" si="1303"/>
        <v>FY2020 Q2 Feb</v>
      </c>
      <c r="R2135">
        <f t="shared" si="1304"/>
        <v>2020</v>
      </c>
      <c r="S2135" s="8" t="str">
        <f t="shared" si="1305"/>
        <v>Feb</v>
      </c>
      <c r="T2135" s="8" t="str">
        <f t="shared" si="1306"/>
        <v>Q2</v>
      </c>
      <c r="U2135">
        <f t="shared" si="1307"/>
        <v>5</v>
      </c>
      <c r="V2135">
        <f t="shared" si="1308"/>
        <v>2</v>
      </c>
      <c r="W2135">
        <f t="shared" si="1309"/>
        <v>202005</v>
      </c>
      <c r="X2135">
        <f t="shared" si="1310"/>
        <v>202002</v>
      </c>
      <c r="Y2135" t="str">
        <f t="shared" si="1311"/>
        <v>FY2020 Q1 Feb</v>
      </c>
      <c r="Z2135">
        <f t="shared" si="1312"/>
        <v>2020</v>
      </c>
      <c r="AA2135" s="8" t="str">
        <f t="shared" si="1313"/>
        <v>Feb</v>
      </c>
      <c r="AB2135" s="8" t="str">
        <f t="shared" si="1314"/>
        <v>Q1</v>
      </c>
      <c r="AC2135">
        <f t="shared" si="1315"/>
        <v>2</v>
      </c>
      <c r="AD2135">
        <f t="shared" si="1316"/>
        <v>1</v>
      </c>
      <c r="AE2135">
        <f t="shared" si="1317"/>
        <v>202002</v>
      </c>
      <c r="AF2135">
        <f t="shared" si="1318"/>
        <v>202001</v>
      </c>
      <c r="AG2135" s="9">
        <f t="shared" ca="1" si="1319"/>
        <v>0</v>
      </c>
      <c r="AH2135">
        <f t="shared" ca="1" si="1320"/>
        <v>2</v>
      </c>
      <c r="AI2135" s="9">
        <f t="shared" ca="1" si="1321"/>
        <v>7</v>
      </c>
      <c r="AJ2135" s="9">
        <f t="shared" ca="1" si="1322"/>
        <v>0</v>
      </c>
      <c r="AK2135" s="9">
        <f t="shared" si="1323"/>
        <v>4</v>
      </c>
      <c r="AL2135" s="9">
        <f t="shared" si="1324"/>
        <v>8</v>
      </c>
      <c r="AM2135" s="9">
        <f t="shared" si="1325"/>
        <v>12</v>
      </c>
      <c r="AN2135" s="2">
        <v>43880.533333333333</v>
      </c>
      <c r="AO2135">
        <v>7202</v>
      </c>
      <c r="AP2135" s="1">
        <v>20000</v>
      </c>
      <c r="AQ2135" t="s">
        <v>5</v>
      </c>
    </row>
    <row r="2136" spans="1:43" x14ac:dyDescent="0.3">
      <c r="A2136" t="str">
        <f t="shared" ca="1" si="1287"/>
        <v>FY2020 Q4 Sep</v>
      </c>
      <c r="B2136">
        <f t="shared" ca="1" si="1288"/>
        <v>2020</v>
      </c>
      <c r="C2136" s="8" t="str">
        <f t="shared" ca="1" si="1289"/>
        <v>Sep</v>
      </c>
      <c r="D2136" s="8" t="str">
        <f t="shared" ca="1" si="1290"/>
        <v>Q4</v>
      </c>
      <c r="E2136">
        <f t="shared" ca="1" si="1291"/>
        <v>12</v>
      </c>
      <c r="F2136">
        <f t="shared" ca="1" si="1292"/>
        <v>4</v>
      </c>
      <c r="G2136">
        <f t="shared" ca="1" si="1293"/>
        <v>202012</v>
      </c>
      <c r="H2136">
        <f t="shared" ca="1" si="1294"/>
        <v>202004</v>
      </c>
      <c r="I2136" t="str">
        <f t="shared" ca="1" si="1295"/>
        <v>FY2020 Q3 Sep</v>
      </c>
      <c r="J2136">
        <f t="shared" ca="1" si="1296"/>
        <v>2020</v>
      </c>
      <c r="K2136" s="8" t="str">
        <f t="shared" ca="1" si="1297"/>
        <v>Sep</v>
      </c>
      <c r="L2136" s="8" t="str">
        <f t="shared" ca="1" si="1298"/>
        <v>Q3</v>
      </c>
      <c r="M2136">
        <f t="shared" ca="1" si="1299"/>
        <v>9</v>
      </c>
      <c r="N2136">
        <f t="shared" ca="1" si="1300"/>
        <v>3</v>
      </c>
      <c r="O2136">
        <f t="shared" ca="1" si="1301"/>
        <v>202009</v>
      </c>
      <c r="P2136">
        <f t="shared" ca="1" si="1302"/>
        <v>202003</v>
      </c>
      <c r="Q2136" t="str">
        <f t="shared" si="1303"/>
        <v>FY2020 Q2 Feb</v>
      </c>
      <c r="R2136">
        <f t="shared" si="1304"/>
        <v>2020</v>
      </c>
      <c r="S2136" s="8" t="str">
        <f t="shared" si="1305"/>
        <v>Feb</v>
      </c>
      <c r="T2136" s="8" t="str">
        <f t="shared" si="1306"/>
        <v>Q2</v>
      </c>
      <c r="U2136">
        <f t="shared" si="1307"/>
        <v>5</v>
      </c>
      <c r="V2136">
        <f t="shared" si="1308"/>
        <v>2</v>
      </c>
      <c r="W2136">
        <f t="shared" si="1309"/>
        <v>202005</v>
      </c>
      <c r="X2136">
        <f t="shared" si="1310"/>
        <v>202002</v>
      </c>
      <c r="Y2136" t="str">
        <f t="shared" si="1311"/>
        <v>FY2020 Q1 Feb</v>
      </c>
      <c r="Z2136">
        <f t="shared" si="1312"/>
        <v>2020</v>
      </c>
      <c r="AA2136" s="8" t="str">
        <f t="shared" si="1313"/>
        <v>Feb</v>
      </c>
      <c r="AB2136" s="8" t="str">
        <f t="shared" si="1314"/>
        <v>Q1</v>
      </c>
      <c r="AC2136">
        <f t="shared" si="1315"/>
        <v>2</v>
      </c>
      <c r="AD2136">
        <f t="shared" si="1316"/>
        <v>1</v>
      </c>
      <c r="AE2136">
        <f t="shared" si="1317"/>
        <v>202002</v>
      </c>
      <c r="AF2136">
        <f t="shared" si="1318"/>
        <v>202001</v>
      </c>
      <c r="AG2136" s="9">
        <f t="shared" ca="1" si="1319"/>
        <v>0</v>
      </c>
      <c r="AH2136">
        <f t="shared" ca="1" si="1320"/>
        <v>2</v>
      </c>
      <c r="AI2136" s="9">
        <f t="shared" ca="1" si="1321"/>
        <v>7</v>
      </c>
      <c r="AJ2136" s="9">
        <f t="shared" ca="1" si="1322"/>
        <v>0</v>
      </c>
      <c r="AK2136" s="9">
        <f t="shared" si="1323"/>
        <v>5</v>
      </c>
      <c r="AL2136" s="9">
        <f t="shared" si="1324"/>
        <v>8</v>
      </c>
      <c r="AM2136" s="9">
        <f t="shared" si="1325"/>
        <v>9</v>
      </c>
      <c r="AN2136" s="2">
        <v>43881.388888888891</v>
      </c>
      <c r="AO2136">
        <v>7202</v>
      </c>
      <c r="AP2136" s="1">
        <v>20000</v>
      </c>
      <c r="AQ2136" t="s">
        <v>5</v>
      </c>
    </row>
    <row r="2137" spans="1:43" x14ac:dyDescent="0.3">
      <c r="A2137" t="str">
        <f t="shared" ca="1" si="1287"/>
        <v>FY2020 Q4 Sep</v>
      </c>
      <c r="B2137">
        <f t="shared" ca="1" si="1288"/>
        <v>2020</v>
      </c>
      <c r="C2137" s="8" t="str">
        <f t="shared" ca="1" si="1289"/>
        <v>Sep</v>
      </c>
      <c r="D2137" s="8" t="str">
        <f t="shared" ca="1" si="1290"/>
        <v>Q4</v>
      </c>
      <c r="E2137">
        <f t="shared" ca="1" si="1291"/>
        <v>12</v>
      </c>
      <c r="F2137">
        <f t="shared" ca="1" si="1292"/>
        <v>4</v>
      </c>
      <c r="G2137">
        <f t="shared" ca="1" si="1293"/>
        <v>202012</v>
      </c>
      <c r="H2137">
        <f t="shared" ca="1" si="1294"/>
        <v>202004</v>
      </c>
      <c r="I2137" t="str">
        <f t="shared" ca="1" si="1295"/>
        <v>FY2020 Q3 Sep</v>
      </c>
      <c r="J2137">
        <f t="shared" ca="1" si="1296"/>
        <v>2020</v>
      </c>
      <c r="K2137" s="8" t="str">
        <f t="shared" ca="1" si="1297"/>
        <v>Sep</v>
      </c>
      <c r="L2137" s="8" t="str">
        <f t="shared" ca="1" si="1298"/>
        <v>Q3</v>
      </c>
      <c r="M2137">
        <f t="shared" ca="1" si="1299"/>
        <v>9</v>
      </c>
      <c r="N2137">
        <f t="shared" ca="1" si="1300"/>
        <v>3</v>
      </c>
      <c r="O2137">
        <f t="shared" ca="1" si="1301"/>
        <v>202009</v>
      </c>
      <c r="P2137">
        <f t="shared" ca="1" si="1302"/>
        <v>202003</v>
      </c>
      <c r="Q2137" t="str">
        <f t="shared" si="1303"/>
        <v>FY2020 Q2 Feb</v>
      </c>
      <c r="R2137">
        <f t="shared" si="1304"/>
        <v>2020</v>
      </c>
      <c r="S2137" s="8" t="str">
        <f t="shared" si="1305"/>
        <v>Feb</v>
      </c>
      <c r="T2137" s="8" t="str">
        <f t="shared" si="1306"/>
        <v>Q2</v>
      </c>
      <c r="U2137">
        <f t="shared" si="1307"/>
        <v>5</v>
      </c>
      <c r="V2137">
        <f t="shared" si="1308"/>
        <v>2</v>
      </c>
      <c r="W2137">
        <f t="shared" si="1309"/>
        <v>202005</v>
      </c>
      <c r="X2137">
        <f t="shared" si="1310"/>
        <v>202002</v>
      </c>
      <c r="Y2137" t="str">
        <f t="shared" si="1311"/>
        <v>FY2020 Q1 Feb</v>
      </c>
      <c r="Z2137">
        <f t="shared" si="1312"/>
        <v>2020</v>
      </c>
      <c r="AA2137" s="8" t="str">
        <f t="shared" si="1313"/>
        <v>Feb</v>
      </c>
      <c r="AB2137" s="8" t="str">
        <f t="shared" si="1314"/>
        <v>Q1</v>
      </c>
      <c r="AC2137">
        <f t="shared" si="1315"/>
        <v>2</v>
      </c>
      <c r="AD2137">
        <f t="shared" si="1316"/>
        <v>1</v>
      </c>
      <c r="AE2137">
        <f t="shared" si="1317"/>
        <v>202002</v>
      </c>
      <c r="AF2137">
        <f t="shared" si="1318"/>
        <v>202001</v>
      </c>
      <c r="AG2137" s="9">
        <f t="shared" ca="1" si="1319"/>
        <v>0</v>
      </c>
      <c r="AH2137">
        <f t="shared" ca="1" si="1320"/>
        <v>2</v>
      </c>
      <c r="AI2137" s="9">
        <f t="shared" ca="1" si="1321"/>
        <v>7</v>
      </c>
      <c r="AJ2137" s="9">
        <f t="shared" ca="1" si="1322"/>
        <v>0</v>
      </c>
      <c r="AK2137" s="9">
        <f t="shared" si="1323"/>
        <v>4</v>
      </c>
      <c r="AL2137" s="9">
        <f t="shared" si="1324"/>
        <v>9</v>
      </c>
      <c r="AM2137" s="9">
        <f t="shared" si="1325"/>
        <v>11</v>
      </c>
      <c r="AN2137" s="2">
        <v>43887.477083333331</v>
      </c>
      <c r="AO2137">
        <v>7202</v>
      </c>
      <c r="AP2137" s="1">
        <v>20000</v>
      </c>
      <c r="AQ2137" t="s">
        <v>5</v>
      </c>
    </row>
    <row r="2138" spans="1:43" x14ac:dyDescent="0.3">
      <c r="A2138" t="str">
        <f t="shared" ca="1" si="1287"/>
        <v>FY2020 Q4 Sep</v>
      </c>
      <c r="B2138">
        <f t="shared" ca="1" si="1288"/>
        <v>2020</v>
      </c>
      <c r="C2138" s="8" t="str">
        <f t="shared" ca="1" si="1289"/>
        <v>Sep</v>
      </c>
      <c r="D2138" s="8" t="str">
        <f t="shared" ca="1" si="1290"/>
        <v>Q4</v>
      </c>
      <c r="E2138">
        <f t="shared" ca="1" si="1291"/>
        <v>12</v>
      </c>
      <c r="F2138">
        <f t="shared" ca="1" si="1292"/>
        <v>4</v>
      </c>
      <c r="G2138">
        <f t="shared" ca="1" si="1293"/>
        <v>202012</v>
      </c>
      <c r="H2138">
        <f t="shared" ca="1" si="1294"/>
        <v>202004</v>
      </c>
      <c r="I2138" t="str">
        <f t="shared" ca="1" si="1295"/>
        <v>FY2020 Q3 Sep</v>
      </c>
      <c r="J2138">
        <f t="shared" ca="1" si="1296"/>
        <v>2020</v>
      </c>
      <c r="K2138" s="8" t="str">
        <f t="shared" ca="1" si="1297"/>
        <v>Sep</v>
      </c>
      <c r="L2138" s="8" t="str">
        <f t="shared" ca="1" si="1298"/>
        <v>Q3</v>
      </c>
      <c r="M2138">
        <f t="shared" ca="1" si="1299"/>
        <v>9</v>
      </c>
      <c r="N2138">
        <f t="shared" ca="1" si="1300"/>
        <v>3</v>
      </c>
      <c r="O2138">
        <f t="shared" ca="1" si="1301"/>
        <v>202009</v>
      </c>
      <c r="P2138">
        <f t="shared" ca="1" si="1302"/>
        <v>202003</v>
      </c>
      <c r="Q2138" t="str">
        <f t="shared" si="1303"/>
        <v>FY2020 Q2 Feb</v>
      </c>
      <c r="R2138">
        <f t="shared" si="1304"/>
        <v>2020</v>
      </c>
      <c r="S2138" s="8" t="str">
        <f t="shared" si="1305"/>
        <v>Feb</v>
      </c>
      <c r="T2138" s="8" t="str">
        <f t="shared" si="1306"/>
        <v>Q2</v>
      </c>
      <c r="U2138">
        <f t="shared" si="1307"/>
        <v>5</v>
      </c>
      <c r="V2138">
        <f t="shared" si="1308"/>
        <v>2</v>
      </c>
      <c r="W2138">
        <f t="shared" si="1309"/>
        <v>202005</v>
      </c>
      <c r="X2138">
        <f t="shared" si="1310"/>
        <v>202002</v>
      </c>
      <c r="Y2138" t="str">
        <f t="shared" si="1311"/>
        <v>FY2020 Q1 Feb</v>
      </c>
      <c r="Z2138">
        <f t="shared" si="1312"/>
        <v>2020</v>
      </c>
      <c r="AA2138" s="8" t="str">
        <f t="shared" si="1313"/>
        <v>Feb</v>
      </c>
      <c r="AB2138" s="8" t="str">
        <f t="shared" si="1314"/>
        <v>Q1</v>
      </c>
      <c r="AC2138">
        <f t="shared" si="1315"/>
        <v>2</v>
      </c>
      <c r="AD2138">
        <f t="shared" si="1316"/>
        <v>1</v>
      </c>
      <c r="AE2138">
        <f t="shared" si="1317"/>
        <v>202002</v>
      </c>
      <c r="AF2138">
        <f t="shared" si="1318"/>
        <v>202001</v>
      </c>
      <c r="AG2138" s="9">
        <f t="shared" ca="1" si="1319"/>
        <v>0</v>
      </c>
      <c r="AH2138">
        <f t="shared" ca="1" si="1320"/>
        <v>2</v>
      </c>
      <c r="AI2138" s="9">
        <f t="shared" ca="1" si="1321"/>
        <v>7</v>
      </c>
      <c r="AJ2138" s="9">
        <f t="shared" ca="1" si="1322"/>
        <v>0</v>
      </c>
      <c r="AK2138" s="9">
        <f t="shared" si="1323"/>
        <v>2</v>
      </c>
      <c r="AL2138" s="9">
        <f t="shared" si="1324"/>
        <v>8</v>
      </c>
      <c r="AM2138" s="9">
        <f t="shared" si="1325"/>
        <v>14</v>
      </c>
      <c r="AN2138" s="2">
        <v>43878.606249999997</v>
      </c>
      <c r="AO2138">
        <v>7237</v>
      </c>
      <c r="AP2138" s="1">
        <v>20000</v>
      </c>
      <c r="AQ2138" t="s">
        <v>5</v>
      </c>
    </row>
    <row r="2139" spans="1:43" x14ac:dyDescent="0.3">
      <c r="A2139" t="str">
        <f t="shared" ca="1" si="1287"/>
        <v>FY2020 Q4 Sep</v>
      </c>
      <c r="B2139">
        <f t="shared" ca="1" si="1288"/>
        <v>2020</v>
      </c>
      <c r="C2139" s="8" t="str">
        <f t="shared" ca="1" si="1289"/>
        <v>Sep</v>
      </c>
      <c r="D2139" s="8" t="str">
        <f t="shared" ca="1" si="1290"/>
        <v>Q4</v>
      </c>
      <c r="E2139">
        <f t="shared" ca="1" si="1291"/>
        <v>12</v>
      </c>
      <c r="F2139">
        <f t="shared" ca="1" si="1292"/>
        <v>4</v>
      </c>
      <c r="G2139">
        <f t="shared" ca="1" si="1293"/>
        <v>202012</v>
      </c>
      <c r="H2139">
        <f t="shared" ca="1" si="1294"/>
        <v>202004</v>
      </c>
      <c r="I2139" t="str">
        <f t="shared" ca="1" si="1295"/>
        <v>FY2020 Q3 Sep</v>
      </c>
      <c r="J2139">
        <f t="shared" ca="1" si="1296"/>
        <v>2020</v>
      </c>
      <c r="K2139" s="8" t="str">
        <f t="shared" ca="1" si="1297"/>
        <v>Sep</v>
      </c>
      <c r="L2139" s="8" t="str">
        <f t="shared" ca="1" si="1298"/>
        <v>Q3</v>
      </c>
      <c r="M2139">
        <f t="shared" ca="1" si="1299"/>
        <v>9</v>
      </c>
      <c r="N2139">
        <f t="shared" ca="1" si="1300"/>
        <v>3</v>
      </c>
      <c r="O2139">
        <f t="shared" ca="1" si="1301"/>
        <v>202009</v>
      </c>
      <c r="P2139">
        <f t="shared" ca="1" si="1302"/>
        <v>202003</v>
      </c>
      <c r="Q2139" t="str">
        <f t="shared" si="1303"/>
        <v>FY2019 Q4 Sep</v>
      </c>
      <c r="R2139">
        <f t="shared" si="1304"/>
        <v>2019</v>
      </c>
      <c r="S2139" s="8" t="str">
        <f t="shared" si="1305"/>
        <v>Sep</v>
      </c>
      <c r="T2139" s="8" t="str">
        <f t="shared" si="1306"/>
        <v>Q4</v>
      </c>
      <c r="U2139">
        <f t="shared" si="1307"/>
        <v>12</v>
      </c>
      <c r="V2139">
        <f t="shared" si="1308"/>
        <v>4</v>
      </c>
      <c r="W2139">
        <f t="shared" si="1309"/>
        <v>201912</v>
      </c>
      <c r="X2139">
        <f t="shared" si="1310"/>
        <v>201904</v>
      </c>
      <c r="Y2139" t="str">
        <f t="shared" si="1311"/>
        <v>FY2019 Q3 Sep</v>
      </c>
      <c r="Z2139">
        <f t="shared" si="1312"/>
        <v>2019</v>
      </c>
      <c r="AA2139" s="8" t="str">
        <f t="shared" si="1313"/>
        <v>Sep</v>
      </c>
      <c r="AB2139" s="8" t="str">
        <f t="shared" si="1314"/>
        <v>Q3</v>
      </c>
      <c r="AC2139">
        <f t="shared" si="1315"/>
        <v>9</v>
      </c>
      <c r="AD2139">
        <f t="shared" si="1316"/>
        <v>3</v>
      </c>
      <c r="AE2139">
        <f t="shared" si="1317"/>
        <v>201909</v>
      </c>
      <c r="AF2139">
        <f t="shared" si="1318"/>
        <v>201903</v>
      </c>
      <c r="AG2139" s="9">
        <f t="shared" ca="1" si="1319"/>
        <v>1</v>
      </c>
      <c r="AH2139">
        <f t="shared" ca="1" si="1320"/>
        <v>4</v>
      </c>
      <c r="AI2139" s="9">
        <f t="shared" ca="1" si="1321"/>
        <v>12</v>
      </c>
      <c r="AJ2139" s="9">
        <f t="shared" ca="1" si="1322"/>
        <v>1</v>
      </c>
      <c r="AK2139" s="9">
        <f t="shared" si="1323"/>
        <v>3</v>
      </c>
      <c r="AL2139" s="9">
        <f t="shared" si="1324"/>
        <v>39</v>
      </c>
      <c r="AM2139" s="9">
        <f t="shared" si="1325"/>
        <v>13</v>
      </c>
      <c r="AN2139" s="2">
        <v>43732.570833333331</v>
      </c>
      <c r="AO2139">
        <v>7246</v>
      </c>
      <c r="AP2139" s="1">
        <v>20000</v>
      </c>
      <c r="AQ2139" t="s">
        <v>5</v>
      </c>
    </row>
    <row r="2140" spans="1:43" x14ac:dyDescent="0.3">
      <c r="A2140" t="str">
        <f t="shared" ca="1" si="1287"/>
        <v>FY2020 Q4 Sep</v>
      </c>
      <c r="B2140">
        <f t="shared" ca="1" si="1288"/>
        <v>2020</v>
      </c>
      <c r="C2140" s="8" t="str">
        <f t="shared" ca="1" si="1289"/>
        <v>Sep</v>
      </c>
      <c r="D2140" s="8" t="str">
        <f t="shared" ca="1" si="1290"/>
        <v>Q4</v>
      </c>
      <c r="E2140">
        <f t="shared" ca="1" si="1291"/>
        <v>12</v>
      </c>
      <c r="F2140">
        <f t="shared" ca="1" si="1292"/>
        <v>4</v>
      </c>
      <c r="G2140">
        <f t="shared" ca="1" si="1293"/>
        <v>202012</v>
      </c>
      <c r="H2140">
        <f t="shared" ca="1" si="1294"/>
        <v>202004</v>
      </c>
      <c r="I2140" t="str">
        <f t="shared" ca="1" si="1295"/>
        <v>FY2020 Q3 Sep</v>
      </c>
      <c r="J2140">
        <f t="shared" ca="1" si="1296"/>
        <v>2020</v>
      </c>
      <c r="K2140" s="8" t="str">
        <f t="shared" ca="1" si="1297"/>
        <v>Sep</v>
      </c>
      <c r="L2140" s="8" t="str">
        <f t="shared" ca="1" si="1298"/>
        <v>Q3</v>
      </c>
      <c r="M2140">
        <f t="shared" ca="1" si="1299"/>
        <v>9</v>
      </c>
      <c r="N2140">
        <f t="shared" ca="1" si="1300"/>
        <v>3</v>
      </c>
      <c r="O2140">
        <f t="shared" ca="1" si="1301"/>
        <v>202009</v>
      </c>
      <c r="P2140">
        <f t="shared" ca="1" si="1302"/>
        <v>202003</v>
      </c>
      <c r="Q2140" t="str">
        <f t="shared" si="1303"/>
        <v>FY2020 Q2 Feb</v>
      </c>
      <c r="R2140">
        <f t="shared" si="1304"/>
        <v>2020</v>
      </c>
      <c r="S2140" s="8" t="str">
        <f t="shared" si="1305"/>
        <v>Feb</v>
      </c>
      <c r="T2140" s="8" t="str">
        <f t="shared" si="1306"/>
        <v>Q2</v>
      </c>
      <c r="U2140">
        <f t="shared" si="1307"/>
        <v>5</v>
      </c>
      <c r="V2140">
        <f t="shared" si="1308"/>
        <v>2</v>
      </c>
      <c r="W2140">
        <f t="shared" si="1309"/>
        <v>202005</v>
      </c>
      <c r="X2140">
        <f t="shared" si="1310"/>
        <v>202002</v>
      </c>
      <c r="Y2140" t="str">
        <f t="shared" si="1311"/>
        <v>FY2020 Q1 Feb</v>
      </c>
      <c r="Z2140">
        <f t="shared" si="1312"/>
        <v>2020</v>
      </c>
      <c r="AA2140" s="8" t="str">
        <f t="shared" si="1313"/>
        <v>Feb</v>
      </c>
      <c r="AB2140" s="8" t="str">
        <f t="shared" si="1314"/>
        <v>Q1</v>
      </c>
      <c r="AC2140">
        <f t="shared" si="1315"/>
        <v>2</v>
      </c>
      <c r="AD2140">
        <f t="shared" si="1316"/>
        <v>1</v>
      </c>
      <c r="AE2140">
        <f t="shared" si="1317"/>
        <v>202002</v>
      </c>
      <c r="AF2140">
        <f t="shared" si="1318"/>
        <v>202001</v>
      </c>
      <c r="AG2140" s="9">
        <f t="shared" ca="1" si="1319"/>
        <v>0</v>
      </c>
      <c r="AH2140">
        <f t="shared" ca="1" si="1320"/>
        <v>2</v>
      </c>
      <c r="AI2140" s="9">
        <f t="shared" ca="1" si="1321"/>
        <v>7</v>
      </c>
      <c r="AJ2140" s="9">
        <f t="shared" ca="1" si="1322"/>
        <v>0</v>
      </c>
      <c r="AK2140" s="9">
        <f t="shared" si="1323"/>
        <v>3</v>
      </c>
      <c r="AL2140" s="9">
        <f t="shared" si="1324"/>
        <v>8</v>
      </c>
      <c r="AM2140" s="9">
        <f t="shared" si="1325"/>
        <v>10</v>
      </c>
      <c r="AN2140" s="2">
        <v>43879.456250000003</v>
      </c>
      <c r="AO2140">
        <v>7255</v>
      </c>
      <c r="AP2140" s="1">
        <v>20000</v>
      </c>
      <c r="AQ2140" t="s">
        <v>5</v>
      </c>
    </row>
    <row r="2141" spans="1:43" x14ac:dyDescent="0.3">
      <c r="A2141" t="str">
        <f t="shared" ca="1" si="1287"/>
        <v>FY2020 Q4 Sep</v>
      </c>
      <c r="B2141">
        <f t="shared" ca="1" si="1288"/>
        <v>2020</v>
      </c>
      <c r="C2141" s="8" t="str">
        <f t="shared" ca="1" si="1289"/>
        <v>Sep</v>
      </c>
      <c r="D2141" s="8" t="str">
        <f t="shared" ca="1" si="1290"/>
        <v>Q4</v>
      </c>
      <c r="E2141">
        <f t="shared" ca="1" si="1291"/>
        <v>12</v>
      </c>
      <c r="F2141">
        <f t="shared" ca="1" si="1292"/>
        <v>4</v>
      </c>
      <c r="G2141">
        <f t="shared" ca="1" si="1293"/>
        <v>202012</v>
      </c>
      <c r="H2141">
        <f t="shared" ca="1" si="1294"/>
        <v>202004</v>
      </c>
      <c r="I2141" t="str">
        <f t="shared" ca="1" si="1295"/>
        <v>FY2020 Q3 Sep</v>
      </c>
      <c r="J2141">
        <f t="shared" ca="1" si="1296"/>
        <v>2020</v>
      </c>
      <c r="K2141" s="8" t="str">
        <f t="shared" ca="1" si="1297"/>
        <v>Sep</v>
      </c>
      <c r="L2141" s="8" t="str">
        <f t="shared" ca="1" si="1298"/>
        <v>Q3</v>
      </c>
      <c r="M2141">
        <f t="shared" ca="1" si="1299"/>
        <v>9</v>
      </c>
      <c r="N2141">
        <f t="shared" ca="1" si="1300"/>
        <v>3</v>
      </c>
      <c r="O2141">
        <f t="shared" ca="1" si="1301"/>
        <v>202009</v>
      </c>
      <c r="P2141">
        <f t="shared" ca="1" si="1302"/>
        <v>202003</v>
      </c>
      <c r="Q2141" t="str">
        <f t="shared" si="1303"/>
        <v>FY2020 Q2 Feb</v>
      </c>
      <c r="R2141">
        <f t="shared" si="1304"/>
        <v>2020</v>
      </c>
      <c r="S2141" s="8" t="str">
        <f t="shared" si="1305"/>
        <v>Feb</v>
      </c>
      <c r="T2141" s="8" t="str">
        <f t="shared" si="1306"/>
        <v>Q2</v>
      </c>
      <c r="U2141">
        <f t="shared" si="1307"/>
        <v>5</v>
      </c>
      <c r="V2141">
        <f t="shared" si="1308"/>
        <v>2</v>
      </c>
      <c r="W2141">
        <f t="shared" si="1309"/>
        <v>202005</v>
      </c>
      <c r="X2141">
        <f t="shared" si="1310"/>
        <v>202002</v>
      </c>
      <c r="Y2141" t="str">
        <f t="shared" si="1311"/>
        <v>FY2020 Q1 Feb</v>
      </c>
      <c r="Z2141">
        <f t="shared" si="1312"/>
        <v>2020</v>
      </c>
      <c r="AA2141" s="8" t="str">
        <f t="shared" si="1313"/>
        <v>Feb</v>
      </c>
      <c r="AB2141" s="8" t="str">
        <f t="shared" si="1314"/>
        <v>Q1</v>
      </c>
      <c r="AC2141">
        <f t="shared" si="1315"/>
        <v>2</v>
      </c>
      <c r="AD2141">
        <f t="shared" si="1316"/>
        <v>1</v>
      </c>
      <c r="AE2141">
        <f t="shared" si="1317"/>
        <v>202002</v>
      </c>
      <c r="AF2141">
        <f t="shared" si="1318"/>
        <v>202001</v>
      </c>
      <c r="AG2141" s="9">
        <f t="shared" ca="1" si="1319"/>
        <v>0</v>
      </c>
      <c r="AH2141">
        <f t="shared" ca="1" si="1320"/>
        <v>2</v>
      </c>
      <c r="AI2141" s="9">
        <f t="shared" ca="1" si="1321"/>
        <v>7</v>
      </c>
      <c r="AJ2141" s="9">
        <f t="shared" ca="1" si="1322"/>
        <v>0</v>
      </c>
      <c r="AK2141" s="9">
        <f t="shared" si="1323"/>
        <v>6</v>
      </c>
      <c r="AL2141" s="9">
        <f t="shared" si="1324"/>
        <v>8</v>
      </c>
      <c r="AM2141" s="9">
        <f t="shared" si="1325"/>
        <v>12</v>
      </c>
      <c r="AN2141" s="2">
        <v>43882.504861111112</v>
      </c>
      <c r="AO2141">
        <v>7272</v>
      </c>
      <c r="AP2141" s="1">
        <v>20000</v>
      </c>
      <c r="AQ2141" t="s">
        <v>5</v>
      </c>
    </row>
    <row r="2142" spans="1:43" x14ac:dyDescent="0.3">
      <c r="A2142" t="str">
        <f t="shared" ca="1" si="1287"/>
        <v>FY2020 Q4 Sep</v>
      </c>
      <c r="B2142">
        <f t="shared" ca="1" si="1288"/>
        <v>2020</v>
      </c>
      <c r="C2142" s="8" t="str">
        <f t="shared" ca="1" si="1289"/>
        <v>Sep</v>
      </c>
      <c r="D2142" s="8" t="str">
        <f t="shared" ca="1" si="1290"/>
        <v>Q4</v>
      </c>
      <c r="E2142">
        <f t="shared" ca="1" si="1291"/>
        <v>12</v>
      </c>
      <c r="F2142">
        <f t="shared" ca="1" si="1292"/>
        <v>4</v>
      </c>
      <c r="G2142">
        <f t="shared" ca="1" si="1293"/>
        <v>202012</v>
      </c>
      <c r="H2142">
        <f t="shared" ca="1" si="1294"/>
        <v>202004</v>
      </c>
      <c r="I2142" t="str">
        <f t="shared" ca="1" si="1295"/>
        <v>FY2020 Q3 Sep</v>
      </c>
      <c r="J2142">
        <f t="shared" ca="1" si="1296"/>
        <v>2020</v>
      </c>
      <c r="K2142" s="8" t="str">
        <f t="shared" ca="1" si="1297"/>
        <v>Sep</v>
      </c>
      <c r="L2142" s="8" t="str">
        <f t="shared" ca="1" si="1298"/>
        <v>Q3</v>
      </c>
      <c r="M2142">
        <f t="shared" ca="1" si="1299"/>
        <v>9</v>
      </c>
      <c r="N2142">
        <f t="shared" ca="1" si="1300"/>
        <v>3</v>
      </c>
      <c r="O2142">
        <f t="shared" ca="1" si="1301"/>
        <v>202009</v>
      </c>
      <c r="P2142">
        <f t="shared" ca="1" si="1302"/>
        <v>202003</v>
      </c>
      <c r="Q2142" t="str">
        <f t="shared" si="1303"/>
        <v>FY2019 Q4 Sep</v>
      </c>
      <c r="R2142">
        <f t="shared" si="1304"/>
        <v>2019</v>
      </c>
      <c r="S2142" s="8" t="str">
        <f t="shared" si="1305"/>
        <v>Sep</v>
      </c>
      <c r="T2142" s="8" t="str">
        <f t="shared" si="1306"/>
        <v>Q4</v>
      </c>
      <c r="U2142">
        <f t="shared" si="1307"/>
        <v>12</v>
      </c>
      <c r="V2142">
        <f t="shared" si="1308"/>
        <v>4</v>
      </c>
      <c r="W2142">
        <f t="shared" si="1309"/>
        <v>201912</v>
      </c>
      <c r="X2142">
        <f t="shared" si="1310"/>
        <v>201904</v>
      </c>
      <c r="Y2142" t="str">
        <f t="shared" si="1311"/>
        <v>FY2019 Q3 Sep</v>
      </c>
      <c r="Z2142">
        <f t="shared" si="1312"/>
        <v>2019</v>
      </c>
      <c r="AA2142" s="8" t="str">
        <f t="shared" si="1313"/>
        <v>Sep</v>
      </c>
      <c r="AB2142" s="8" t="str">
        <f t="shared" si="1314"/>
        <v>Q3</v>
      </c>
      <c r="AC2142">
        <f t="shared" si="1315"/>
        <v>9</v>
      </c>
      <c r="AD2142">
        <f t="shared" si="1316"/>
        <v>3</v>
      </c>
      <c r="AE2142">
        <f t="shared" si="1317"/>
        <v>201909</v>
      </c>
      <c r="AF2142">
        <f t="shared" si="1318"/>
        <v>201903</v>
      </c>
      <c r="AG2142" s="9">
        <f t="shared" ca="1" si="1319"/>
        <v>1</v>
      </c>
      <c r="AH2142">
        <f t="shared" ca="1" si="1320"/>
        <v>4</v>
      </c>
      <c r="AI2142" s="9">
        <f t="shared" ca="1" si="1321"/>
        <v>12</v>
      </c>
      <c r="AJ2142" s="9">
        <f t="shared" ca="1" si="1322"/>
        <v>1</v>
      </c>
      <c r="AK2142" s="9">
        <f t="shared" si="1323"/>
        <v>6</v>
      </c>
      <c r="AL2142" s="9">
        <f t="shared" si="1324"/>
        <v>38</v>
      </c>
      <c r="AM2142" s="9">
        <f t="shared" si="1325"/>
        <v>15</v>
      </c>
      <c r="AN2142" s="2">
        <v>43728.629166666666</v>
      </c>
      <c r="AO2142">
        <v>7288</v>
      </c>
      <c r="AP2142" s="1">
        <v>20000</v>
      </c>
      <c r="AQ2142" t="s">
        <v>5</v>
      </c>
    </row>
    <row r="2143" spans="1:43" x14ac:dyDescent="0.3">
      <c r="A2143" t="str">
        <f t="shared" ca="1" si="1287"/>
        <v>FY2020 Q4 Sep</v>
      </c>
      <c r="B2143">
        <f t="shared" ca="1" si="1288"/>
        <v>2020</v>
      </c>
      <c r="C2143" s="8" t="str">
        <f t="shared" ca="1" si="1289"/>
        <v>Sep</v>
      </c>
      <c r="D2143" s="8" t="str">
        <f t="shared" ca="1" si="1290"/>
        <v>Q4</v>
      </c>
      <c r="E2143">
        <f t="shared" ca="1" si="1291"/>
        <v>12</v>
      </c>
      <c r="F2143">
        <f t="shared" ca="1" si="1292"/>
        <v>4</v>
      </c>
      <c r="G2143">
        <f t="shared" ca="1" si="1293"/>
        <v>202012</v>
      </c>
      <c r="H2143">
        <f t="shared" ca="1" si="1294"/>
        <v>202004</v>
      </c>
      <c r="I2143" t="str">
        <f t="shared" ca="1" si="1295"/>
        <v>FY2020 Q3 Sep</v>
      </c>
      <c r="J2143">
        <f t="shared" ca="1" si="1296"/>
        <v>2020</v>
      </c>
      <c r="K2143" s="8" t="str">
        <f t="shared" ca="1" si="1297"/>
        <v>Sep</v>
      </c>
      <c r="L2143" s="8" t="str">
        <f t="shared" ca="1" si="1298"/>
        <v>Q3</v>
      </c>
      <c r="M2143">
        <f t="shared" ca="1" si="1299"/>
        <v>9</v>
      </c>
      <c r="N2143">
        <f t="shared" ca="1" si="1300"/>
        <v>3</v>
      </c>
      <c r="O2143">
        <f t="shared" ca="1" si="1301"/>
        <v>202009</v>
      </c>
      <c r="P2143">
        <f t="shared" ca="1" si="1302"/>
        <v>202003</v>
      </c>
      <c r="Q2143" t="str">
        <f t="shared" si="1303"/>
        <v>FY2020 Q1 Nov</v>
      </c>
      <c r="R2143">
        <f t="shared" si="1304"/>
        <v>2020</v>
      </c>
      <c r="S2143" s="8" t="str">
        <f t="shared" si="1305"/>
        <v>Nov</v>
      </c>
      <c r="T2143" s="8" t="str">
        <f t="shared" si="1306"/>
        <v>Q1</v>
      </c>
      <c r="U2143">
        <f t="shared" si="1307"/>
        <v>2</v>
      </c>
      <c r="V2143">
        <f t="shared" si="1308"/>
        <v>1</v>
      </c>
      <c r="W2143">
        <f t="shared" si="1309"/>
        <v>202002</v>
      </c>
      <c r="X2143">
        <f t="shared" si="1310"/>
        <v>202001</v>
      </c>
      <c r="Y2143" t="str">
        <f t="shared" si="1311"/>
        <v>FY2019 Q4 Nov</v>
      </c>
      <c r="Z2143">
        <f t="shared" si="1312"/>
        <v>2019</v>
      </c>
      <c r="AA2143" s="8" t="str">
        <f t="shared" si="1313"/>
        <v>Nov</v>
      </c>
      <c r="AB2143" s="8" t="str">
        <f t="shared" si="1314"/>
        <v>Q4</v>
      </c>
      <c r="AC2143">
        <f t="shared" si="1315"/>
        <v>11</v>
      </c>
      <c r="AD2143">
        <f t="shared" si="1316"/>
        <v>4</v>
      </c>
      <c r="AE2143">
        <f t="shared" si="1317"/>
        <v>201911</v>
      </c>
      <c r="AF2143">
        <f t="shared" si="1318"/>
        <v>201904</v>
      </c>
      <c r="AG2143" s="9">
        <f t="shared" ca="1" si="1319"/>
        <v>0</v>
      </c>
      <c r="AH2143">
        <f t="shared" ca="1" si="1320"/>
        <v>3</v>
      </c>
      <c r="AI2143" s="9">
        <f t="shared" ca="1" si="1321"/>
        <v>10</v>
      </c>
      <c r="AJ2143" s="9">
        <f t="shared" ca="1" si="1322"/>
        <v>1</v>
      </c>
      <c r="AK2143" s="9">
        <f t="shared" si="1323"/>
        <v>2</v>
      </c>
      <c r="AL2143" s="9">
        <f t="shared" si="1324"/>
        <v>48</v>
      </c>
      <c r="AM2143" s="9">
        <f t="shared" si="1325"/>
        <v>10</v>
      </c>
      <c r="AN2143" s="2">
        <v>43794.446527777778</v>
      </c>
      <c r="AO2143">
        <v>7288</v>
      </c>
      <c r="AP2143" s="1">
        <v>20000</v>
      </c>
      <c r="AQ2143" t="s">
        <v>5</v>
      </c>
    </row>
    <row r="2144" spans="1:43" x14ac:dyDescent="0.3">
      <c r="A2144" t="str">
        <f t="shared" ca="1" si="1287"/>
        <v>FY2020 Q4 Sep</v>
      </c>
      <c r="B2144">
        <f t="shared" ca="1" si="1288"/>
        <v>2020</v>
      </c>
      <c r="C2144" s="8" t="str">
        <f t="shared" ca="1" si="1289"/>
        <v>Sep</v>
      </c>
      <c r="D2144" s="8" t="str">
        <f t="shared" ca="1" si="1290"/>
        <v>Q4</v>
      </c>
      <c r="E2144">
        <f t="shared" ca="1" si="1291"/>
        <v>12</v>
      </c>
      <c r="F2144">
        <f t="shared" ca="1" si="1292"/>
        <v>4</v>
      </c>
      <c r="G2144">
        <f t="shared" ca="1" si="1293"/>
        <v>202012</v>
      </c>
      <c r="H2144">
        <f t="shared" ca="1" si="1294"/>
        <v>202004</v>
      </c>
      <c r="I2144" t="str">
        <f t="shared" ca="1" si="1295"/>
        <v>FY2020 Q3 Sep</v>
      </c>
      <c r="J2144">
        <f t="shared" ca="1" si="1296"/>
        <v>2020</v>
      </c>
      <c r="K2144" s="8" t="str">
        <f t="shared" ca="1" si="1297"/>
        <v>Sep</v>
      </c>
      <c r="L2144" s="8" t="str">
        <f t="shared" ca="1" si="1298"/>
        <v>Q3</v>
      </c>
      <c r="M2144">
        <f t="shared" ca="1" si="1299"/>
        <v>9</v>
      </c>
      <c r="N2144">
        <f t="shared" ca="1" si="1300"/>
        <v>3</v>
      </c>
      <c r="O2144">
        <f t="shared" ca="1" si="1301"/>
        <v>202009</v>
      </c>
      <c r="P2144">
        <f t="shared" ca="1" si="1302"/>
        <v>202003</v>
      </c>
      <c r="Q2144" t="str">
        <f t="shared" si="1303"/>
        <v>FY2020 Q1 Dec</v>
      </c>
      <c r="R2144">
        <f t="shared" si="1304"/>
        <v>2020</v>
      </c>
      <c r="S2144" s="8" t="str">
        <f t="shared" si="1305"/>
        <v>Dec</v>
      </c>
      <c r="T2144" s="8" t="str">
        <f t="shared" si="1306"/>
        <v>Q1</v>
      </c>
      <c r="U2144">
        <f t="shared" si="1307"/>
        <v>3</v>
      </c>
      <c r="V2144">
        <f t="shared" si="1308"/>
        <v>1</v>
      </c>
      <c r="W2144">
        <f t="shared" si="1309"/>
        <v>202003</v>
      </c>
      <c r="X2144">
        <f t="shared" si="1310"/>
        <v>202001</v>
      </c>
      <c r="Y2144" t="str">
        <f t="shared" si="1311"/>
        <v>FY2019 Q4 Dec</v>
      </c>
      <c r="Z2144">
        <f t="shared" si="1312"/>
        <v>2019</v>
      </c>
      <c r="AA2144" s="8" t="str">
        <f t="shared" si="1313"/>
        <v>Dec</v>
      </c>
      <c r="AB2144" s="8" t="str">
        <f t="shared" si="1314"/>
        <v>Q4</v>
      </c>
      <c r="AC2144">
        <f t="shared" si="1315"/>
        <v>12</v>
      </c>
      <c r="AD2144">
        <f t="shared" si="1316"/>
        <v>4</v>
      </c>
      <c r="AE2144">
        <f t="shared" si="1317"/>
        <v>201912</v>
      </c>
      <c r="AF2144">
        <f t="shared" si="1318"/>
        <v>201904</v>
      </c>
      <c r="AG2144" s="9">
        <f t="shared" ca="1" si="1319"/>
        <v>0</v>
      </c>
      <c r="AH2144">
        <f t="shared" ca="1" si="1320"/>
        <v>3</v>
      </c>
      <c r="AI2144" s="9">
        <f t="shared" ca="1" si="1321"/>
        <v>9</v>
      </c>
      <c r="AJ2144" s="9">
        <f t="shared" ca="1" si="1322"/>
        <v>1</v>
      </c>
      <c r="AK2144" s="9">
        <f t="shared" si="1323"/>
        <v>4</v>
      </c>
      <c r="AL2144" s="9">
        <f t="shared" si="1324"/>
        <v>51</v>
      </c>
      <c r="AM2144" s="9">
        <f t="shared" si="1325"/>
        <v>13</v>
      </c>
      <c r="AN2144" s="2">
        <v>43817.552777777775</v>
      </c>
      <c r="AO2144">
        <v>7288</v>
      </c>
      <c r="AP2144" s="1">
        <v>20000</v>
      </c>
      <c r="AQ2144" t="s">
        <v>5</v>
      </c>
    </row>
    <row r="2145" spans="1:43" x14ac:dyDescent="0.3">
      <c r="A2145" t="str">
        <f t="shared" ca="1" si="1287"/>
        <v>FY2020 Q4 Sep</v>
      </c>
      <c r="B2145">
        <f t="shared" ca="1" si="1288"/>
        <v>2020</v>
      </c>
      <c r="C2145" s="8" t="str">
        <f t="shared" ca="1" si="1289"/>
        <v>Sep</v>
      </c>
      <c r="D2145" s="8" t="str">
        <f t="shared" ca="1" si="1290"/>
        <v>Q4</v>
      </c>
      <c r="E2145">
        <f t="shared" ca="1" si="1291"/>
        <v>12</v>
      </c>
      <c r="F2145">
        <f t="shared" ca="1" si="1292"/>
        <v>4</v>
      </c>
      <c r="G2145">
        <f t="shared" ca="1" si="1293"/>
        <v>202012</v>
      </c>
      <c r="H2145">
        <f t="shared" ca="1" si="1294"/>
        <v>202004</v>
      </c>
      <c r="I2145" t="str">
        <f t="shared" ca="1" si="1295"/>
        <v>FY2020 Q3 Sep</v>
      </c>
      <c r="J2145">
        <f t="shared" ca="1" si="1296"/>
        <v>2020</v>
      </c>
      <c r="K2145" s="8" t="str">
        <f t="shared" ca="1" si="1297"/>
        <v>Sep</v>
      </c>
      <c r="L2145" s="8" t="str">
        <f t="shared" ca="1" si="1298"/>
        <v>Q3</v>
      </c>
      <c r="M2145">
        <f t="shared" ca="1" si="1299"/>
        <v>9</v>
      </c>
      <c r="N2145">
        <f t="shared" ca="1" si="1300"/>
        <v>3</v>
      </c>
      <c r="O2145">
        <f t="shared" ca="1" si="1301"/>
        <v>202009</v>
      </c>
      <c r="P2145">
        <f t="shared" ca="1" si="1302"/>
        <v>202003</v>
      </c>
      <c r="Q2145" t="str">
        <f t="shared" si="1303"/>
        <v>FY2020 Q1 Oct</v>
      </c>
      <c r="R2145">
        <f t="shared" si="1304"/>
        <v>2020</v>
      </c>
      <c r="S2145" s="8" t="str">
        <f t="shared" si="1305"/>
        <v>Oct</v>
      </c>
      <c r="T2145" s="8" t="str">
        <f t="shared" si="1306"/>
        <v>Q1</v>
      </c>
      <c r="U2145">
        <f t="shared" si="1307"/>
        <v>1</v>
      </c>
      <c r="V2145">
        <f t="shared" si="1308"/>
        <v>1</v>
      </c>
      <c r="W2145">
        <f t="shared" si="1309"/>
        <v>202001</v>
      </c>
      <c r="X2145">
        <f t="shared" si="1310"/>
        <v>202001</v>
      </c>
      <c r="Y2145" t="str">
        <f t="shared" si="1311"/>
        <v>FY2019 Q4 Oct</v>
      </c>
      <c r="Z2145">
        <f t="shared" si="1312"/>
        <v>2019</v>
      </c>
      <c r="AA2145" s="8" t="str">
        <f t="shared" si="1313"/>
        <v>Oct</v>
      </c>
      <c r="AB2145" s="8" t="str">
        <f t="shared" si="1314"/>
        <v>Q4</v>
      </c>
      <c r="AC2145">
        <f t="shared" si="1315"/>
        <v>10</v>
      </c>
      <c r="AD2145">
        <f t="shared" si="1316"/>
        <v>4</v>
      </c>
      <c r="AE2145">
        <f t="shared" si="1317"/>
        <v>201910</v>
      </c>
      <c r="AF2145">
        <f t="shared" si="1318"/>
        <v>201904</v>
      </c>
      <c r="AG2145" s="9">
        <f t="shared" ca="1" si="1319"/>
        <v>0</v>
      </c>
      <c r="AH2145">
        <f t="shared" ca="1" si="1320"/>
        <v>4</v>
      </c>
      <c r="AI2145" s="9">
        <f t="shared" ca="1" si="1321"/>
        <v>11</v>
      </c>
      <c r="AJ2145" s="9">
        <f t="shared" ca="1" si="1322"/>
        <v>1</v>
      </c>
      <c r="AK2145" s="9">
        <f t="shared" si="1323"/>
        <v>4</v>
      </c>
      <c r="AL2145" s="9">
        <f t="shared" si="1324"/>
        <v>43</v>
      </c>
      <c r="AM2145" s="9">
        <f t="shared" si="1325"/>
        <v>10</v>
      </c>
      <c r="AN2145" s="2">
        <v>43761.456250000003</v>
      </c>
      <c r="AO2145">
        <v>7309</v>
      </c>
      <c r="AP2145" s="1">
        <v>20000</v>
      </c>
      <c r="AQ2145" t="s">
        <v>5</v>
      </c>
    </row>
    <row r="2146" spans="1:43" x14ac:dyDescent="0.3">
      <c r="A2146" t="str">
        <f t="shared" ca="1" si="1287"/>
        <v>FY2020 Q4 Sep</v>
      </c>
      <c r="B2146">
        <f t="shared" ca="1" si="1288"/>
        <v>2020</v>
      </c>
      <c r="C2146" s="8" t="str">
        <f t="shared" ca="1" si="1289"/>
        <v>Sep</v>
      </c>
      <c r="D2146" s="8" t="str">
        <f t="shared" ca="1" si="1290"/>
        <v>Q4</v>
      </c>
      <c r="E2146">
        <f t="shared" ca="1" si="1291"/>
        <v>12</v>
      </c>
      <c r="F2146">
        <f t="shared" ca="1" si="1292"/>
        <v>4</v>
      </c>
      <c r="G2146">
        <f t="shared" ca="1" si="1293"/>
        <v>202012</v>
      </c>
      <c r="H2146">
        <f t="shared" ca="1" si="1294"/>
        <v>202004</v>
      </c>
      <c r="I2146" t="str">
        <f t="shared" ca="1" si="1295"/>
        <v>FY2020 Q3 Sep</v>
      </c>
      <c r="J2146">
        <f t="shared" ca="1" si="1296"/>
        <v>2020</v>
      </c>
      <c r="K2146" s="8" t="str">
        <f t="shared" ca="1" si="1297"/>
        <v>Sep</v>
      </c>
      <c r="L2146" s="8" t="str">
        <f t="shared" ca="1" si="1298"/>
        <v>Q3</v>
      </c>
      <c r="M2146">
        <f t="shared" ca="1" si="1299"/>
        <v>9</v>
      </c>
      <c r="N2146">
        <f t="shared" ca="1" si="1300"/>
        <v>3</v>
      </c>
      <c r="O2146">
        <f t="shared" ca="1" si="1301"/>
        <v>202009</v>
      </c>
      <c r="P2146">
        <f t="shared" ca="1" si="1302"/>
        <v>202003</v>
      </c>
      <c r="Q2146" t="str">
        <f t="shared" si="1303"/>
        <v>FY2020 Q1 Dec</v>
      </c>
      <c r="R2146">
        <f t="shared" si="1304"/>
        <v>2020</v>
      </c>
      <c r="S2146" s="8" t="str">
        <f t="shared" si="1305"/>
        <v>Dec</v>
      </c>
      <c r="T2146" s="8" t="str">
        <f t="shared" si="1306"/>
        <v>Q1</v>
      </c>
      <c r="U2146">
        <f t="shared" si="1307"/>
        <v>3</v>
      </c>
      <c r="V2146">
        <f t="shared" si="1308"/>
        <v>1</v>
      </c>
      <c r="W2146">
        <f t="shared" si="1309"/>
        <v>202003</v>
      </c>
      <c r="X2146">
        <f t="shared" si="1310"/>
        <v>202001</v>
      </c>
      <c r="Y2146" t="str">
        <f t="shared" si="1311"/>
        <v>FY2019 Q4 Dec</v>
      </c>
      <c r="Z2146">
        <f t="shared" si="1312"/>
        <v>2019</v>
      </c>
      <c r="AA2146" s="8" t="str">
        <f t="shared" si="1313"/>
        <v>Dec</v>
      </c>
      <c r="AB2146" s="8" t="str">
        <f t="shared" si="1314"/>
        <v>Q4</v>
      </c>
      <c r="AC2146">
        <f t="shared" si="1315"/>
        <v>12</v>
      </c>
      <c r="AD2146">
        <f t="shared" si="1316"/>
        <v>4</v>
      </c>
      <c r="AE2146">
        <f t="shared" si="1317"/>
        <v>201912</v>
      </c>
      <c r="AF2146">
        <f t="shared" si="1318"/>
        <v>201904</v>
      </c>
      <c r="AG2146" s="9">
        <f t="shared" ca="1" si="1319"/>
        <v>0</v>
      </c>
      <c r="AH2146">
        <f t="shared" ca="1" si="1320"/>
        <v>3</v>
      </c>
      <c r="AI2146" s="9">
        <f t="shared" ca="1" si="1321"/>
        <v>9</v>
      </c>
      <c r="AJ2146" s="9">
        <f t="shared" ca="1" si="1322"/>
        <v>1</v>
      </c>
      <c r="AK2146" s="9">
        <f t="shared" si="1323"/>
        <v>2</v>
      </c>
      <c r="AL2146" s="9">
        <f t="shared" si="1324"/>
        <v>50</v>
      </c>
      <c r="AM2146" s="9">
        <f t="shared" si="1325"/>
        <v>13</v>
      </c>
      <c r="AN2146" s="2">
        <v>43808.572222222225</v>
      </c>
      <c r="AO2146">
        <v>7309</v>
      </c>
      <c r="AP2146" s="1">
        <v>20000</v>
      </c>
      <c r="AQ2146" t="s">
        <v>5</v>
      </c>
    </row>
    <row r="2147" spans="1:43" x14ac:dyDescent="0.3">
      <c r="A2147" t="str">
        <f t="shared" ca="1" si="1287"/>
        <v>FY2020 Q4 Sep</v>
      </c>
      <c r="B2147">
        <f t="shared" ca="1" si="1288"/>
        <v>2020</v>
      </c>
      <c r="C2147" s="8" t="str">
        <f t="shared" ca="1" si="1289"/>
        <v>Sep</v>
      </c>
      <c r="D2147" s="8" t="str">
        <f t="shared" ca="1" si="1290"/>
        <v>Q4</v>
      </c>
      <c r="E2147">
        <f t="shared" ca="1" si="1291"/>
        <v>12</v>
      </c>
      <c r="F2147">
        <f t="shared" ca="1" si="1292"/>
        <v>4</v>
      </c>
      <c r="G2147">
        <f t="shared" ca="1" si="1293"/>
        <v>202012</v>
      </c>
      <c r="H2147">
        <f t="shared" ca="1" si="1294"/>
        <v>202004</v>
      </c>
      <c r="I2147" t="str">
        <f t="shared" ca="1" si="1295"/>
        <v>FY2020 Q3 Sep</v>
      </c>
      <c r="J2147">
        <f t="shared" ca="1" si="1296"/>
        <v>2020</v>
      </c>
      <c r="K2147" s="8" t="str">
        <f t="shared" ca="1" si="1297"/>
        <v>Sep</v>
      </c>
      <c r="L2147" s="8" t="str">
        <f t="shared" ca="1" si="1298"/>
        <v>Q3</v>
      </c>
      <c r="M2147">
        <f t="shared" ca="1" si="1299"/>
        <v>9</v>
      </c>
      <c r="N2147">
        <f t="shared" ca="1" si="1300"/>
        <v>3</v>
      </c>
      <c r="O2147">
        <f t="shared" ca="1" si="1301"/>
        <v>202009</v>
      </c>
      <c r="P2147">
        <f t="shared" ca="1" si="1302"/>
        <v>202003</v>
      </c>
      <c r="Q2147" t="str">
        <f t="shared" si="1303"/>
        <v>FY2020 Q2 Mar</v>
      </c>
      <c r="R2147">
        <f t="shared" si="1304"/>
        <v>2020</v>
      </c>
      <c r="S2147" s="8" t="str">
        <f t="shared" si="1305"/>
        <v>Mar</v>
      </c>
      <c r="T2147" s="8" t="str">
        <f t="shared" si="1306"/>
        <v>Q2</v>
      </c>
      <c r="U2147">
        <f t="shared" si="1307"/>
        <v>6</v>
      </c>
      <c r="V2147">
        <f t="shared" si="1308"/>
        <v>2</v>
      </c>
      <c r="W2147">
        <f t="shared" si="1309"/>
        <v>202006</v>
      </c>
      <c r="X2147">
        <f t="shared" si="1310"/>
        <v>202002</v>
      </c>
      <c r="Y2147" t="str">
        <f t="shared" si="1311"/>
        <v>FY2020 Q1 Mar</v>
      </c>
      <c r="Z2147">
        <f t="shared" si="1312"/>
        <v>2020</v>
      </c>
      <c r="AA2147" s="8" t="str">
        <f t="shared" si="1313"/>
        <v>Mar</v>
      </c>
      <c r="AB2147" s="8" t="str">
        <f t="shared" si="1314"/>
        <v>Q1</v>
      </c>
      <c r="AC2147">
        <f t="shared" si="1315"/>
        <v>3</v>
      </c>
      <c r="AD2147">
        <f t="shared" si="1316"/>
        <v>1</v>
      </c>
      <c r="AE2147">
        <f t="shared" si="1317"/>
        <v>202003</v>
      </c>
      <c r="AF2147">
        <f t="shared" si="1318"/>
        <v>202001</v>
      </c>
      <c r="AG2147" s="9">
        <f t="shared" ca="1" si="1319"/>
        <v>0</v>
      </c>
      <c r="AH2147">
        <f t="shared" ca="1" si="1320"/>
        <v>2</v>
      </c>
      <c r="AI2147" s="9">
        <f t="shared" ca="1" si="1321"/>
        <v>6</v>
      </c>
      <c r="AJ2147" s="9">
        <f t="shared" ca="1" si="1322"/>
        <v>0</v>
      </c>
      <c r="AK2147" s="9">
        <f t="shared" si="1323"/>
        <v>6</v>
      </c>
      <c r="AL2147" s="9">
        <f t="shared" si="1324"/>
        <v>10</v>
      </c>
      <c r="AM2147" s="9">
        <f t="shared" si="1325"/>
        <v>16</v>
      </c>
      <c r="AN2147" s="2">
        <v>43896.667361111111</v>
      </c>
      <c r="AO2147">
        <v>7309</v>
      </c>
      <c r="AP2147" s="1">
        <v>20000</v>
      </c>
      <c r="AQ2147" t="s">
        <v>5</v>
      </c>
    </row>
    <row r="2148" spans="1:43" x14ac:dyDescent="0.3">
      <c r="A2148" t="str">
        <f t="shared" ca="1" si="1287"/>
        <v>FY2020 Q4 Sep</v>
      </c>
      <c r="B2148">
        <f t="shared" ca="1" si="1288"/>
        <v>2020</v>
      </c>
      <c r="C2148" s="8" t="str">
        <f t="shared" ca="1" si="1289"/>
        <v>Sep</v>
      </c>
      <c r="D2148" s="8" t="str">
        <f t="shared" ca="1" si="1290"/>
        <v>Q4</v>
      </c>
      <c r="E2148">
        <f t="shared" ca="1" si="1291"/>
        <v>12</v>
      </c>
      <c r="F2148">
        <f t="shared" ca="1" si="1292"/>
        <v>4</v>
      </c>
      <c r="G2148">
        <f t="shared" ca="1" si="1293"/>
        <v>202012</v>
      </c>
      <c r="H2148">
        <f t="shared" ca="1" si="1294"/>
        <v>202004</v>
      </c>
      <c r="I2148" t="str">
        <f t="shared" ca="1" si="1295"/>
        <v>FY2020 Q3 Sep</v>
      </c>
      <c r="J2148">
        <f t="shared" ca="1" si="1296"/>
        <v>2020</v>
      </c>
      <c r="K2148" s="8" t="str">
        <f t="shared" ca="1" si="1297"/>
        <v>Sep</v>
      </c>
      <c r="L2148" s="8" t="str">
        <f t="shared" ca="1" si="1298"/>
        <v>Q3</v>
      </c>
      <c r="M2148">
        <f t="shared" ca="1" si="1299"/>
        <v>9</v>
      </c>
      <c r="N2148">
        <f t="shared" ca="1" si="1300"/>
        <v>3</v>
      </c>
      <c r="O2148">
        <f t="shared" ca="1" si="1301"/>
        <v>202009</v>
      </c>
      <c r="P2148">
        <f t="shared" ca="1" si="1302"/>
        <v>202003</v>
      </c>
      <c r="Q2148" t="str">
        <f t="shared" si="1303"/>
        <v>FY2020 Q2 Mar</v>
      </c>
      <c r="R2148">
        <f t="shared" si="1304"/>
        <v>2020</v>
      </c>
      <c r="S2148" s="8" t="str">
        <f t="shared" si="1305"/>
        <v>Mar</v>
      </c>
      <c r="T2148" s="8" t="str">
        <f t="shared" si="1306"/>
        <v>Q2</v>
      </c>
      <c r="U2148">
        <f t="shared" si="1307"/>
        <v>6</v>
      </c>
      <c r="V2148">
        <f t="shared" si="1308"/>
        <v>2</v>
      </c>
      <c r="W2148">
        <f t="shared" si="1309"/>
        <v>202006</v>
      </c>
      <c r="X2148">
        <f t="shared" si="1310"/>
        <v>202002</v>
      </c>
      <c r="Y2148" t="str">
        <f t="shared" si="1311"/>
        <v>FY2020 Q1 Mar</v>
      </c>
      <c r="Z2148">
        <f t="shared" si="1312"/>
        <v>2020</v>
      </c>
      <c r="AA2148" s="8" t="str">
        <f t="shared" si="1313"/>
        <v>Mar</v>
      </c>
      <c r="AB2148" s="8" t="str">
        <f t="shared" si="1314"/>
        <v>Q1</v>
      </c>
      <c r="AC2148">
        <f t="shared" si="1315"/>
        <v>3</v>
      </c>
      <c r="AD2148">
        <f t="shared" si="1316"/>
        <v>1</v>
      </c>
      <c r="AE2148">
        <f t="shared" si="1317"/>
        <v>202003</v>
      </c>
      <c r="AF2148">
        <f t="shared" si="1318"/>
        <v>202001</v>
      </c>
      <c r="AG2148" s="9">
        <f t="shared" ca="1" si="1319"/>
        <v>0</v>
      </c>
      <c r="AH2148">
        <f t="shared" ca="1" si="1320"/>
        <v>2</v>
      </c>
      <c r="AI2148" s="9">
        <f t="shared" ca="1" si="1321"/>
        <v>6</v>
      </c>
      <c r="AJ2148" s="9">
        <f t="shared" ca="1" si="1322"/>
        <v>0</v>
      </c>
      <c r="AK2148" s="9">
        <f t="shared" si="1323"/>
        <v>3</v>
      </c>
      <c r="AL2148" s="9">
        <f t="shared" si="1324"/>
        <v>13</v>
      </c>
      <c r="AM2148" s="9">
        <f t="shared" si="1325"/>
        <v>13</v>
      </c>
      <c r="AN2148" s="2">
        <v>43914.571527777778</v>
      </c>
      <c r="AO2148">
        <v>7314</v>
      </c>
      <c r="AP2148" s="1">
        <v>20000</v>
      </c>
      <c r="AQ2148" t="s">
        <v>5</v>
      </c>
    </row>
    <row r="2149" spans="1:43" x14ac:dyDescent="0.3">
      <c r="A2149" t="str">
        <f t="shared" ca="1" si="1287"/>
        <v>FY2020 Q4 Sep</v>
      </c>
      <c r="B2149">
        <f t="shared" ca="1" si="1288"/>
        <v>2020</v>
      </c>
      <c r="C2149" s="8" t="str">
        <f t="shared" ca="1" si="1289"/>
        <v>Sep</v>
      </c>
      <c r="D2149" s="8" t="str">
        <f t="shared" ca="1" si="1290"/>
        <v>Q4</v>
      </c>
      <c r="E2149">
        <f t="shared" ca="1" si="1291"/>
        <v>12</v>
      </c>
      <c r="F2149">
        <f t="shared" ca="1" si="1292"/>
        <v>4</v>
      </c>
      <c r="G2149">
        <f t="shared" ca="1" si="1293"/>
        <v>202012</v>
      </c>
      <c r="H2149">
        <f t="shared" ca="1" si="1294"/>
        <v>202004</v>
      </c>
      <c r="I2149" t="str">
        <f t="shared" ca="1" si="1295"/>
        <v>FY2020 Q3 Sep</v>
      </c>
      <c r="J2149">
        <f t="shared" ca="1" si="1296"/>
        <v>2020</v>
      </c>
      <c r="K2149" s="8" t="str">
        <f t="shared" ca="1" si="1297"/>
        <v>Sep</v>
      </c>
      <c r="L2149" s="8" t="str">
        <f t="shared" ca="1" si="1298"/>
        <v>Q3</v>
      </c>
      <c r="M2149">
        <f t="shared" ca="1" si="1299"/>
        <v>9</v>
      </c>
      <c r="N2149">
        <f t="shared" ca="1" si="1300"/>
        <v>3</v>
      </c>
      <c r="O2149">
        <f t="shared" ca="1" si="1301"/>
        <v>202009</v>
      </c>
      <c r="P2149">
        <f t="shared" ca="1" si="1302"/>
        <v>202003</v>
      </c>
      <c r="Q2149" t="str">
        <f t="shared" si="1303"/>
        <v>FY2020 Q2 Mar</v>
      </c>
      <c r="R2149">
        <f t="shared" si="1304"/>
        <v>2020</v>
      </c>
      <c r="S2149" s="8" t="str">
        <f t="shared" si="1305"/>
        <v>Mar</v>
      </c>
      <c r="T2149" s="8" t="str">
        <f t="shared" si="1306"/>
        <v>Q2</v>
      </c>
      <c r="U2149">
        <f t="shared" si="1307"/>
        <v>6</v>
      </c>
      <c r="V2149">
        <f t="shared" si="1308"/>
        <v>2</v>
      </c>
      <c r="W2149">
        <f t="shared" si="1309"/>
        <v>202006</v>
      </c>
      <c r="X2149">
        <f t="shared" si="1310"/>
        <v>202002</v>
      </c>
      <c r="Y2149" t="str">
        <f t="shared" si="1311"/>
        <v>FY2020 Q1 Mar</v>
      </c>
      <c r="Z2149">
        <f t="shared" si="1312"/>
        <v>2020</v>
      </c>
      <c r="AA2149" s="8" t="str">
        <f t="shared" si="1313"/>
        <v>Mar</v>
      </c>
      <c r="AB2149" s="8" t="str">
        <f t="shared" si="1314"/>
        <v>Q1</v>
      </c>
      <c r="AC2149">
        <f t="shared" si="1315"/>
        <v>3</v>
      </c>
      <c r="AD2149">
        <f t="shared" si="1316"/>
        <v>1</v>
      </c>
      <c r="AE2149">
        <f t="shared" si="1317"/>
        <v>202003</v>
      </c>
      <c r="AF2149">
        <f t="shared" si="1318"/>
        <v>202001</v>
      </c>
      <c r="AG2149" s="9">
        <f t="shared" ca="1" si="1319"/>
        <v>0</v>
      </c>
      <c r="AH2149">
        <f t="shared" ca="1" si="1320"/>
        <v>2</v>
      </c>
      <c r="AI2149" s="9">
        <f t="shared" ca="1" si="1321"/>
        <v>6</v>
      </c>
      <c r="AJ2149" s="9">
        <f t="shared" ca="1" si="1322"/>
        <v>0</v>
      </c>
      <c r="AK2149" s="9">
        <f t="shared" si="1323"/>
        <v>4</v>
      </c>
      <c r="AL2149" s="9">
        <f t="shared" si="1324"/>
        <v>10</v>
      </c>
      <c r="AM2149" s="9">
        <f t="shared" si="1325"/>
        <v>11</v>
      </c>
      <c r="AN2149" s="2">
        <v>43894.499305555553</v>
      </c>
      <c r="AO2149">
        <v>7354</v>
      </c>
      <c r="AP2149" s="1">
        <v>20000</v>
      </c>
      <c r="AQ2149" t="s">
        <v>4</v>
      </c>
    </row>
    <row r="2150" spans="1:43" x14ac:dyDescent="0.3">
      <c r="A2150" t="str">
        <f t="shared" ca="1" si="1287"/>
        <v>FY2020 Q4 Sep</v>
      </c>
      <c r="B2150">
        <f t="shared" ca="1" si="1288"/>
        <v>2020</v>
      </c>
      <c r="C2150" s="8" t="str">
        <f t="shared" ca="1" si="1289"/>
        <v>Sep</v>
      </c>
      <c r="D2150" s="8" t="str">
        <f t="shared" ca="1" si="1290"/>
        <v>Q4</v>
      </c>
      <c r="E2150">
        <f t="shared" ca="1" si="1291"/>
        <v>12</v>
      </c>
      <c r="F2150">
        <f t="shared" ca="1" si="1292"/>
        <v>4</v>
      </c>
      <c r="G2150">
        <f t="shared" ca="1" si="1293"/>
        <v>202012</v>
      </c>
      <c r="H2150">
        <f t="shared" ca="1" si="1294"/>
        <v>202004</v>
      </c>
      <c r="I2150" t="str">
        <f t="shared" ca="1" si="1295"/>
        <v>FY2020 Q3 Sep</v>
      </c>
      <c r="J2150">
        <f t="shared" ca="1" si="1296"/>
        <v>2020</v>
      </c>
      <c r="K2150" s="8" t="str">
        <f t="shared" ca="1" si="1297"/>
        <v>Sep</v>
      </c>
      <c r="L2150" s="8" t="str">
        <f t="shared" ca="1" si="1298"/>
        <v>Q3</v>
      </c>
      <c r="M2150">
        <f t="shared" ca="1" si="1299"/>
        <v>9</v>
      </c>
      <c r="N2150">
        <f t="shared" ca="1" si="1300"/>
        <v>3</v>
      </c>
      <c r="O2150">
        <f t="shared" ca="1" si="1301"/>
        <v>202009</v>
      </c>
      <c r="P2150">
        <f t="shared" ca="1" si="1302"/>
        <v>202003</v>
      </c>
      <c r="Q2150" t="str">
        <f t="shared" si="1303"/>
        <v>FY2020 Q2 Feb</v>
      </c>
      <c r="R2150">
        <f t="shared" si="1304"/>
        <v>2020</v>
      </c>
      <c r="S2150" s="8" t="str">
        <f t="shared" si="1305"/>
        <v>Feb</v>
      </c>
      <c r="T2150" s="8" t="str">
        <f t="shared" si="1306"/>
        <v>Q2</v>
      </c>
      <c r="U2150">
        <f t="shared" si="1307"/>
        <v>5</v>
      </c>
      <c r="V2150">
        <f t="shared" si="1308"/>
        <v>2</v>
      </c>
      <c r="W2150">
        <f t="shared" si="1309"/>
        <v>202005</v>
      </c>
      <c r="X2150">
        <f t="shared" si="1310"/>
        <v>202002</v>
      </c>
      <c r="Y2150" t="str">
        <f t="shared" si="1311"/>
        <v>FY2020 Q1 Feb</v>
      </c>
      <c r="Z2150">
        <f t="shared" si="1312"/>
        <v>2020</v>
      </c>
      <c r="AA2150" s="8" t="str">
        <f t="shared" si="1313"/>
        <v>Feb</v>
      </c>
      <c r="AB2150" s="8" t="str">
        <f t="shared" si="1314"/>
        <v>Q1</v>
      </c>
      <c r="AC2150">
        <f t="shared" si="1315"/>
        <v>2</v>
      </c>
      <c r="AD2150">
        <f t="shared" si="1316"/>
        <v>1</v>
      </c>
      <c r="AE2150">
        <f t="shared" si="1317"/>
        <v>202002</v>
      </c>
      <c r="AF2150">
        <f t="shared" si="1318"/>
        <v>202001</v>
      </c>
      <c r="AG2150" s="9">
        <f t="shared" ca="1" si="1319"/>
        <v>0</v>
      </c>
      <c r="AH2150">
        <f t="shared" ca="1" si="1320"/>
        <v>2</v>
      </c>
      <c r="AI2150" s="9">
        <f t="shared" ca="1" si="1321"/>
        <v>7</v>
      </c>
      <c r="AJ2150" s="9">
        <f t="shared" ca="1" si="1322"/>
        <v>0</v>
      </c>
      <c r="AK2150" s="9">
        <f t="shared" si="1323"/>
        <v>5</v>
      </c>
      <c r="AL2150" s="9">
        <f t="shared" si="1324"/>
        <v>9</v>
      </c>
      <c r="AM2150" s="9">
        <f t="shared" si="1325"/>
        <v>8</v>
      </c>
      <c r="AN2150" s="2">
        <v>43888.359027777777</v>
      </c>
      <c r="AO2150">
        <v>7357</v>
      </c>
      <c r="AP2150" s="1">
        <v>20000</v>
      </c>
      <c r="AQ2150" t="s">
        <v>5</v>
      </c>
    </row>
    <row r="2151" spans="1:43" x14ac:dyDescent="0.3">
      <c r="A2151" t="str">
        <f t="shared" ca="1" si="1287"/>
        <v>FY2020 Q4 Sep</v>
      </c>
      <c r="B2151">
        <f t="shared" ca="1" si="1288"/>
        <v>2020</v>
      </c>
      <c r="C2151" s="8" t="str">
        <f t="shared" ca="1" si="1289"/>
        <v>Sep</v>
      </c>
      <c r="D2151" s="8" t="str">
        <f t="shared" ca="1" si="1290"/>
        <v>Q4</v>
      </c>
      <c r="E2151">
        <f t="shared" ca="1" si="1291"/>
        <v>12</v>
      </c>
      <c r="F2151">
        <f t="shared" ca="1" si="1292"/>
        <v>4</v>
      </c>
      <c r="G2151">
        <f t="shared" ca="1" si="1293"/>
        <v>202012</v>
      </c>
      <c r="H2151">
        <f t="shared" ca="1" si="1294"/>
        <v>202004</v>
      </c>
      <c r="I2151" t="str">
        <f t="shared" ca="1" si="1295"/>
        <v>FY2020 Q3 Sep</v>
      </c>
      <c r="J2151">
        <f t="shared" ca="1" si="1296"/>
        <v>2020</v>
      </c>
      <c r="K2151" s="8" t="str">
        <f t="shared" ca="1" si="1297"/>
        <v>Sep</v>
      </c>
      <c r="L2151" s="8" t="str">
        <f t="shared" ca="1" si="1298"/>
        <v>Q3</v>
      </c>
      <c r="M2151">
        <f t="shared" ca="1" si="1299"/>
        <v>9</v>
      </c>
      <c r="N2151">
        <f t="shared" ca="1" si="1300"/>
        <v>3</v>
      </c>
      <c r="O2151">
        <f t="shared" ca="1" si="1301"/>
        <v>202009</v>
      </c>
      <c r="P2151">
        <f t="shared" ca="1" si="1302"/>
        <v>202003</v>
      </c>
      <c r="Q2151" t="str">
        <f t="shared" si="1303"/>
        <v>FY2020 Q2 Feb</v>
      </c>
      <c r="R2151">
        <f t="shared" si="1304"/>
        <v>2020</v>
      </c>
      <c r="S2151" s="8" t="str">
        <f t="shared" si="1305"/>
        <v>Feb</v>
      </c>
      <c r="T2151" s="8" t="str">
        <f t="shared" si="1306"/>
        <v>Q2</v>
      </c>
      <c r="U2151">
        <f t="shared" si="1307"/>
        <v>5</v>
      </c>
      <c r="V2151">
        <f t="shared" si="1308"/>
        <v>2</v>
      </c>
      <c r="W2151">
        <f t="shared" si="1309"/>
        <v>202005</v>
      </c>
      <c r="X2151">
        <f t="shared" si="1310"/>
        <v>202002</v>
      </c>
      <c r="Y2151" t="str">
        <f t="shared" si="1311"/>
        <v>FY2020 Q1 Feb</v>
      </c>
      <c r="Z2151">
        <f t="shared" si="1312"/>
        <v>2020</v>
      </c>
      <c r="AA2151" s="8" t="str">
        <f t="shared" si="1313"/>
        <v>Feb</v>
      </c>
      <c r="AB2151" s="8" t="str">
        <f t="shared" si="1314"/>
        <v>Q1</v>
      </c>
      <c r="AC2151">
        <f t="shared" si="1315"/>
        <v>2</v>
      </c>
      <c r="AD2151">
        <f t="shared" si="1316"/>
        <v>1</v>
      </c>
      <c r="AE2151">
        <f t="shared" si="1317"/>
        <v>202002</v>
      </c>
      <c r="AF2151">
        <f t="shared" si="1318"/>
        <v>202001</v>
      </c>
      <c r="AG2151" s="9">
        <f t="shared" ca="1" si="1319"/>
        <v>0</v>
      </c>
      <c r="AH2151">
        <f t="shared" ca="1" si="1320"/>
        <v>2</v>
      </c>
      <c r="AI2151" s="9">
        <f t="shared" ca="1" si="1321"/>
        <v>7</v>
      </c>
      <c r="AJ2151" s="9">
        <f t="shared" ca="1" si="1322"/>
        <v>0</v>
      </c>
      <c r="AK2151" s="9">
        <f t="shared" si="1323"/>
        <v>5</v>
      </c>
      <c r="AL2151" s="9">
        <f t="shared" si="1324"/>
        <v>9</v>
      </c>
      <c r="AM2151" s="9">
        <f t="shared" si="1325"/>
        <v>8</v>
      </c>
      <c r="AN2151" s="2">
        <v>43888.361805555556</v>
      </c>
      <c r="AO2151">
        <v>7357</v>
      </c>
      <c r="AP2151" s="1">
        <v>20000</v>
      </c>
      <c r="AQ2151" t="s">
        <v>5</v>
      </c>
    </row>
    <row r="2152" spans="1:43" x14ac:dyDescent="0.3">
      <c r="A2152" t="str">
        <f t="shared" ca="1" si="1287"/>
        <v>FY2020 Q4 Sep</v>
      </c>
      <c r="B2152">
        <f t="shared" ca="1" si="1288"/>
        <v>2020</v>
      </c>
      <c r="C2152" s="8" t="str">
        <f t="shared" ca="1" si="1289"/>
        <v>Sep</v>
      </c>
      <c r="D2152" s="8" t="str">
        <f t="shared" ca="1" si="1290"/>
        <v>Q4</v>
      </c>
      <c r="E2152">
        <f t="shared" ca="1" si="1291"/>
        <v>12</v>
      </c>
      <c r="F2152">
        <f t="shared" ca="1" si="1292"/>
        <v>4</v>
      </c>
      <c r="G2152">
        <f t="shared" ca="1" si="1293"/>
        <v>202012</v>
      </c>
      <c r="H2152">
        <f t="shared" ca="1" si="1294"/>
        <v>202004</v>
      </c>
      <c r="I2152" t="str">
        <f t="shared" ca="1" si="1295"/>
        <v>FY2020 Q3 Sep</v>
      </c>
      <c r="J2152">
        <f t="shared" ca="1" si="1296"/>
        <v>2020</v>
      </c>
      <c r="K2152" s="8" t="str">
        <f t="shared" ca="1" si="1297"/>
        <v>Sep</v>
      </c>
      <c r="L2152" s="8" t="str">
        <f t="shared" ca="1" si="1298"/>
        <v>Q3</v>
      </c>
      <c r="M2152">
        <f t="shared" ca="1" si="1299"/>
        <v>9</v>
      </c>
      <c r="N2152">
        <f t="shared" ca="1" si="1300"/>
        <v>3</v>
      </c>
      <c r="O2152">
        <f t="shared" ca="1" si="1301"/>
        <v>202009</v>
      </c>
      <c r="P2152">
        <f t="shared" ca="1" si="1302"/>
        <v>202003</v>
      </c>
      <c r="Q2152" t="str">
        <f t="shared" si="1303"/>
        <v>FY2020 Q2 Mar</v>
      </c>
      <c r="R2152">
        <f t="shared" si="1304"/>
        <v>2020</v>
      </c>
      <c r="S2152" s="8" t="str">
        <f t="shared" si="1305"/>
        <v>Mar</v>
      </c>
      <c r="T2152" s="8" t="str">
        <f t="shared" si="1306"/>
        <v>Q2</v>
      </c>
      <c r="U2152">
        <f t="shared" si="1307"/>
        <v>6</v>
      </c>
      <c r="V2152">
        <f t="shared" si="1308"/>
        <v>2</v>
      </c>
      <c r="W2152">
        <f t="shared" si="1309"/>
        <v>202006</v>
      </c>
      <c r="X2152">
        <f t="shared" si="1310"/>
        <v>202002</v>
      </c>
      <c r="Y2152" t="str">
        <f t="shared" si="1311"/>
        <v>FY2020 Q1 Mar</v>
      </c>
      <c r="Z2152">
        <f t="shared" si="1312"/>
        <v>2020</v>
      </c>
      <c r="AA2152" s="8" t="str">
        <f t="shared" si="1313"/>
        <v>Mar</v>
      </c>
      <c r="AB2152" s="8" t="str">
        <f t="shared" si="1314"/>
        <v>Q1</v>
      </c>
      <c r="AC2152">
        <f t="shared" si="1315"/>
        <v>3</v>
      </c>
      <c r="AD2152">
        <f t="shared" si="1316"/>
        <v>1</v>
      </c>
      <c r="AE2152">
        <f t="shared" si="1317"/>
        <v>202003</v>
      </c>
      <c r="AF2152">
        <f t="shared" si="1318"/>
        <v>202001</v>
      </c>
      <c r="AG2152" s="9">
        <f t="shared" ca="1" si="1319"/>
        <v>0</v>
      </c>
      <c r="AH2152">
        <f t="shared" ca="1" si="1320"/>
        <v>2</v>
      </c>
      <c r="AI2152" s="9">
        <f t="shared" ca="1" si="1321"/>
        <v>6</v>
      </c>
      <c r="AJ2152" s="9">
        <f t="shared" ca="1" si="1322"/>
        <v>0</v>
      </c>
      <c r="AK2152" s="9">
        <f t="shared" si="1323"/>
        <v>5</v>
      </c>
      <c r="AL2152" s="9">
        <f t="shared" si="1324"/>
        <v>10</v>
      </c>
      <c r="AM2152" s="9">
        <f t="shared" si="1325"/>
        <v>9</v>
      </c>
      <c r="AN2152" s="2">
        <v>43895.40625</v>
      </c>
      <c r="AO2152">
        <v>7357</v>
      </c>
      <c r="AP2152" s="1">
        <v>20000</v>
      </c>
      <c r="AQ2152" t="s">
        <v>5</v>
      </c>
    </row>
    <row r="2153" spans="1:43" x14ac:dyDescent="0.3">
      <c r="A2153" t="str">
        <f t="shared" ca="1" si="1287"/>
        <v>FY2020 Q4 Sep</v>
      </c>
      <c r="B2153">
        <f t="shared" ca="1" si="1288"/>
        <v>2020</v>
      </c>
      <c r="C2153" s="8" t="str">
        <f t="shared" ca="1" si="1289"/>
        <v>Sep</v>
      </c>
      <c r="D2153" s="8" t="str">
        <f t="shared" ca="1" si="1290"/>
        <v>Q4</v>
      </c>
      <c r="E2153">
        <f t="shared" ca="1" si="1291"/>
        <v>12</v>
      </c>
      <c r="F2153">
        <f t="shared" ca="1" si="1292"/>
        <v>4</v>
      </c>
      <c r="G2153">
        <f t="shared" ca="1" si="1293"/>
        <v>202012</v>
      </c>
      <c r="H2153">
        <f t="shared" ca="1" si="1294"/>
        <v>202004</v>
      </c>
      <c r="I2153" t="str">
        <f t="shared" ca="1" si="1295"/>
        <v>FY2020 Q3 Sep</v>
      </c>
      <c r="J2153">
        <f t="shared" ca="1" si="1296"/>
        <v>2020</v>
      </c>
      <c r="K2153" s="8" t="str">
        <f t="shared" ca="1" si="1297"/>
        <v>Sep</v>
      </c>
      <c r="L2153" s="8" t="str">
        <f t="shared" ca="1" si="1298"/>
        <v>Q3</v>
      </c>
      <c r="M2153">
        <f t="shared" ca="1" si="1299"/>
        <v>9</v>
      </c>
      <c r="N2153">
        <f t="shared" ca="1" si="1300"/>
        <v>3</v>
      </c>
      <c r="O2153">
        <f t="shared" ca="1" si="1301"/>
        <v>202009</v>
      </c>
      <c r="P2153">
        <f t="shared" ca="1" si="1302"/>
        <v>202003</v>
      </c>
      <c r="Q2153" t="str">
        <f t="shared" si="1303"/>
        <v>FY2020 Q2 Feb</v>
      </c>
      <c r="R2153">
        <f t="shared" si="1304"/>
        <v>2020</v>
      </c>
      <c r="S2153" s="8" t="str">
        <f t="shared" si="1305"/>
        <v>Feb</v>
      </c>
      <c r="T2153" s="8" t="str">
        <f t="shared" si="1306"/>
        <v>Q2</v>
      </c>
      <c r="U2153">
        <f t="shared" si="1307"/>
        <v>5</v>
      </c>
      <c r="V2153">
        <f t="shared" si="1308"/>
        <v>2</v>
      </c>
      <c r="W2153">
        <f t="shared" si="1309"/>
        <v>202005</v>
      </c>
      <c r="X2153">
        <f t="shared" si="1310"/>
        <v>202002</v>
      </c>
      <c r="Y2153" t="str">
        <f t="shared" si="1311"/>
        <v>FY2020 Q1 Feb</v>
      </c>
      <c r="Z2153">
        <f t="shared" si="1312"/>
        <v>2020</v>
      </c>
      <c r="AA2153" s="8" t="str">
        <f t="shared" si="1313"/>
        <v>Feb</v>
      </c>
      <c r="AB2153" s="8" t="str">
        <f t="shared" si="1314"/>
        <v>Q1</v>
      </c>
      <c r="AC2153">
        <f t="shared" si="1315"/>
        <v>2</v>
      </c>
      <c r="AD2153">
        <f t="shared" si="1316"/>
        <v>1</v>
      </c>
      <c r="AE2153">
        <f t="shared" si="1317"/>
        <v>202002</v>
      </c>
      <c r="AF2153">
        <f t="shared" si="1318"/>
        <v>202001</v>
      </c>
      <c r="AG2153" s="9">
        <f t="shared" ca="1" si="1319"/>
        <v>0</v>
      </c>
      <c r="AH2153">
        <f t="shared" ca="1" si="1320"/>
        <v>2</v>
      </c>
      <c r="AI2153" s="9">
        <f t="shared" ca="1" si="1321"/>
        <v>7</v>
      </c>
      <c r="AJ2153" s="9">
        <f t="shared" ca="1" si="1322"/>
        <v>0</v>
      </c>
      <c r="AK2153" s="9">
        <f t="shared" si="1323"/>
        <v>6</v>
      </c>
      <c r="AL2153" s="9">
        <f t="shared" si="1324"/>
        <v>6</v>
      </c>
      <c r="AM2153" s="9">
        <f t="shared" si="1325"/>
        <v>13</v>
      </c>
      <c r="AN2153" s="2">
        <v>43868.573611111111</v>
      </c>
      <c r="AO2153">
        <v>7363</v>
      </c>
      <c r="AP2153" s="1">
        <v>20000</v>
      </c>
      <c r="AQ2153" t="s">
        <v>5</v>
      </c>
    </row>
    <row r="2154" spans="1:43" x14ac:dyDescent="0.3">
      <c r="A2154" t="str">
        <f t="shared" ca="1" si="1287"/>
        <v>FY2020 Q4 Sep</v>
      </c>
      <c r="B2154">
        <f t="shared" ca="1" si="1288"/>
        <v>2020</v>
      </c>
      <c r="C2154" s="8" t="str">
        <f t="shared" ca="1" si="1289"/>
        <v>Sep</v>
      </c>
      <c r="D2154" s="8" t="str">
        <f t="shared" ca="1" si="1290"/>
        <v>Q4</v>
      </c>
      <c r="E2154">
        <f t="shared" ca="1" si="1291"/>
        <v>12</v>
      </c>
      <c r="F2154">
        <f t="shared" ca="1" si="1292"/>
        <v>4</v>
      </c>
      <c r="G2154">
        <f t="shared" ca="1" si="1293"/>
        <v>202012</v>
      </c>
      <c r="H2154">
        <f t="shared" ca="1" si="1294"/>
        <v>202004</v>
      </c>
      <c r="I2154" t="str">
        <f t="shared" ca="1" si="1295"/>
        <v>FY2020 Q3 Sep</v>
      </c>
      <c r="J2154">
        <f t="shared" ca="1" si="1296"/>
        <v>2020</v>
      </c>
      <c r="K2154" s="8" t="str">
        <f t="shared" ca="1" si="1297"/>
        <v>Sep</v>
      </c>
      <c r="L2154" s="8" t="str">
        <f t="shared" ca="1" si="1298"/>
        <v>Q3</v>
      </c>
      <c r="M2154">
        <f t="shared" ca="1" si="1299"/>
        <v>9</v>
      </c>
      <c r="N2154">
        <f t="shared" ca="1" si="1300"/>
        <v>3</v>
      </c>
      <c r="O2154">
        <f t="shared" ca="1" si="1301"/>
        <v>202009</v>
      </c>
      <c r="P2154">
        <f t="shared" ca="1" si="1302"/>
        <v>202003</v>
      </c>
      <c r="Q2154" t="str">
        <f t="shared" si="1303"/>
        <v>FY2020 Q1 Nov</v>
      </c>
      <c r="R2154">
        <f t="shared" si="1304"/>
        <v>2020</v>
      </c>
      <c r="S2154" s="8" t="str">
        <f t="shared" si="1305"/>
        <v>Nov</v>
      </c>
      <c r="T2154" s="8" t="str">
        <f t="shared" si="1306"/>
        <v>Q1</v>
      </c>
      <c r="U2154">
        <f t="shared" si="1307"/>
        <v>2</v>
      </c>
      <c r="V2154">
        <f t="shared" si="1308"/>
        <v>1</v>
      </c>
      <c r="W2154">
        <f t="shared" si="1309"/>
        <v>202002</v>
      </c>
      <c r="X2154">
        <f t="shared" si="1310"/>
        <v>202001</v>
      </c>
      <c r="Y2154" t="str">
        <f t="shared" si="1311"/>
        <v>FY2019 Q4 Nov</v>
      </c>
      <c r="Z2154">
        <f t="shared" si="1312"/>
        <v>2019</v>
      </c>
      <c r="AA2154" s="8" t="str">
        <f t="shared" si="1313"/>
        <v>Nov</v>
      </c>
      <c r="AB2154" s="8" t="str">
        <f t="shared" si="1314"/>
        <v>Q4</v>
      </c>
      <c r="AC2154">
        <f t="shared" si="1315"/>
        <v>11</v>
      </c>
      <c r="AD2154">
        <f t="shared" si="1316"/>
        <v>4</v>
      </c>
      <c r="AE2154">
        <f t="shared" si="1317"/>
        <v>201911</v>
      </c>
      <c r="AF2154">
        <f t="shared" si="1318"/>
        <v>201904</v>
      </c>
      <c r="AG2154" s="9">
        <f t="shared" ca="1" si="1319"/>
        <v>0</v>
      </c>
      <c r="AH2154">
        <f t="shared" ca="1" si="1320"/>
        <v>3</v>
      </c>
      <c r="AI2154" s="9">
        <f t="shared" ca="1" si="1321"/>
        <v>10</v>
      </c>
      <c r="AJ2154" s="9">
        <f t="shared" ca="1" si="1322"/>
        <v>1</v>
      </c>
      <c r="AK2154" s="9">
        <f t="shared" si="1323"/>
        <v>5</v>
      </c>
      <c r="AL2154" s="9">
        <f t="shared" si="1324"/>
        <v>45</v>
      </c>
      <c r="AM2154" s="9">
        <f t="shared" si="1325"/>
        <v>11</v>
      </c>
      <c r="AN2154" s="2">
        <v>43776.477777777778</v>
      </c>
      <c r="AO2154">
        <v>7375</v>
      </c>
      <c r="AP2154" s="1">
        <v>20000</v>
      </c>
      <c r="AQ2154" t="s">
        <v>5</v>
      </c>
    </row>
    <row r="2155" spans="1:43" x14ac:dyDescent="0.3">
      <c r="A2155" t="str">
        <f t="shared" ca="1" si="1287"/>
        <v>FY2020 Q4 Sep</v>
      </c>
      <c r="B2155">
        <f t="shared" ca="1" si="1288"/>
        <v>2020</v>
      </c>
      <c r="C2155" s="8" t="str">
        <f t="shared" ca="1" si="1289"/>
        <v>Sep</v>
      </c>
      <c r="D2155" s="8" t="str">
        <f t="shared" ca="1" si="1290"/>
        <v>Q4</v>
      </c>
      <c r="E2155">
        <f t="shared" ca="1" si="1291"/>
        <v>12</v>
      </c>
      <c r="F2155">
        <f t="shared" ca="1" si="1292"/>
        <v>4</v>
      </c>
      <c r="G2155">
        <f t="shared" ca="1" si="1293"/>
        <v>202012</v>
      </c>
      <c r="H2155">
        <f t="shared" ca="1" si="1294"/>
        <v>202004</v>
      </c>
      <c r="I2155" t="str">
        <f t="shared" ca="1" si="1295"/>
        <v>FY2020 Q3 Sep</v>
      </c>
      <c r="J2155">
        <f t="shared" ca="1" si="1296"/>
        <v>2020</v>
      </c>
      <c r="K2155" s="8" t="str">
        <f t="shared" ca="1" si="1297"/>
        <v>Sep</v>
      </c>
      <c r="L2155" s="8" t="str">
        <f t="shared" ca="1" si="1298"/>
        <v>Q3</v>
      </c>
      <c r="M2155">
        <f t="shared" ca="1" si="1299"/>
        <v>9</v>
      </c>
      <c r="N2155">
        <f t="shared" ca="1" si="1300"/>
        <v>3</v>
      </c>
      <c r="O2155">
        <f t="shared" ca="1" si="1301"/>
        <v>202009</v>
      </c>
      <c r="P2155">
        <f t="shared" ca="1" si="1302"/>
        <v>202003</v>
      </c>
      <c r="Q2155" t="str">
        <f t="shared" si="1303"/>
        <v>FY2020 Q1 Oct</v>
      </c>
      <c r="R2155">
        <f t="shared" si="1304"/>
        <v>2020</v>
      </c>
      <c r="S2155" s="8" t="str">
        <f t="shared" si="1305"/>
        <v>Oct</v>
      </c>
      <c r="T2155" s="8" t="str">
        <f t="shared" si="1306"/>
        <v>Q1</v>
      </c>
      <c r="U2155">
        <f t="shared" si="1307"/>
        <v>1</v>
      </c>
      <c r="V2155">
        <f t="shared" si="1308"/>
        <v>1</v>
      </c>
      <c r="W2155">
        <f t="shared" si="1309"/>
        <v>202001</v>
      </c>
      <c r="X2155">
        <f t="shared" si="1310"/>
        <v>202001</v>
      </c>
      <c r="Y2155" t="str">
        <f t="shared" si="1311"/>
        <v>FY2019 Q4 Oct</v>
      </c>
      <c r="Z2155">
        <f t="shared" si="1312"/>
        <v>2019</v>
      </c>
      <c r="AA2155" s="8" t="str">
        <f t="shared" si="1313"/>
        <v>Oct</v>
      </c>
      <c r="AB2155" s="8" t="str">
        <f t="shared" si="1314"/>
        <v>Q4</v>
      </c>
      <c r="AC2155">
        <f t="shared" si="1315"/>
        <v>10</v>
      </c>
      <c r="AD2155">
        <f t="shared" si="1316"/>
        <v>4</v>
      </c>
      <c r="AE2155">
        <f t="shared" si="1317"/>
        <v>201910</v>
      </c>
      <c r="AF2155">
        <f t="shared" si="1318"/>
        <v>201904</v>
      </c>
      <c r="AG2155" s="9">
        <f t="shared" ca="1" si="1319"/>
        <v>0</v>
      </c>
      <c r="AH2155">
        <f t="shared" ca="1" si="1320"/>
        <v>4</v>
      </c>
      <c r="AI2155" s="9">
        <f t="shared" ca="1" si="1321"/>
        <v>11</v>
      </c>
      <c r="AJ2155" s="9">
        <f t="shared" ca="1" si="1322"/>
        <v>1</v>
      </c>
      <c r="AK2155" s="9">
        <f t="shared" si="1323"/>
        <v>2</v>
      </c>
      <c r="AL2155" s="9">
        <f t="shared" si="1324"/>
        <v>44</v>
      </c>
      <c r="AM2155" s="9">
        <f t="shared" si="1325"/>
        <v>12</v>
      </c>
      <c r="AN2155" s="2">
        <v>43766.517361111109</v>
      </c>
      <c r="AO2155">
        <v>7383</v>
      </c>
      <c r="AP2155" s="1">
        <v>20000</v>
      </c>
      <c r="AQ2155" t="s">
        <v>5</v>
      </c>
    </row>
    <row r="2156" spans="1:43" x14ac:dyDescent="0.3">
      <c r="A2156" t="str">
        <f t="shared" ca="1" si="1287"/>
        <v>FY2020 Q4 Sep</v>
      </c>
      <c r="B2156">
        <f t="shared" ca="1" si="1288"/>
        <v>2020</v>
      </c>
      <c r="C2156" s="8" t="str">
        <f t="shared" ca="1" si="1289"/>
        <v>Sep</v>
      </c>
      <c r="D2156" s="8" t="str">
        <f t="shared" ca="1" si="1290"/>
        <v>Q4</v>
      </c>
      <c r="E2156">
        <f t="shared" ca="1" si="1291"/>
        <v>12</v>
      </c>
      <c r="F2156">
        <f t="shared" ca="1" si="1292"/>
        <v>4</v>
      </c>
      <c r="G2156">
        <f t="shared" ca="1" si="1293"/>
        <v>202012</v>
      </c>
      <c r="H2156">
        <f t="shared" ca="1" si="1294"/>
        <v>202004</v>
      </c>
      <c r="I2156" t="str">
        <f t="shared" ca="1" si="1295"/>
        <v>FY2020 Q3 Sep</v>
      </c>
      <c r="J2156">
        <f t="shared" ca="1" si="1296"/>
        <v>2020</v>
      </c>
      <c r="K2156" s="8" t="str">
        <f t="shared" ca="1" si="1297"/>
        <v>Sep</v>
      </c>
      <c r="L2156" s="8" t="str">
        <f t="shared" ca="1" si="1298"/>
        <v>Q3</v>
      </c>
      <c r="M2156">
        <f t="shared" ca="1" si="1299"/>
        <v>9</v>
      </c>
      <c r="N2156">
        <f t="shared" ca="1" si="1300"/>
        <v>3</v>
      </c>
      <c r="O2156">
        <f t="shared" ca="1" si="1301"/>
        <v>202009</v>
      </c>
      <c r="P2156">
        <f t="shared" ca="1" si="1302"/>
        <v>202003</v>
      </c>
      <c r="Q2156" t="str">
        <f t="shared" si="1303"/>
        <v>FY2020 Q2 Mar</v>
      </c>
      <c r="R2156">
        <f t="shared" si="1304"/>
        <v>2020</v>
      </c>
      <c r="S2156" s="8" t="str">
        <f t="shared" si="1305"/>
        <v>Mar</v>
      </c>
      <c r="T2156" s="8" t="str">
        <f t="shared" si="1306"/>
        <v>Q2</v>
      </c>
      <c r="U2156">
        <f t="shared" si="1307"/>
        <v>6</v>
      </c>
      <c r="V2156">
        <f t="shared" si="1308"/>
        <v>2</v>
      </c>
      <c r="W2156">
        <f t="shared" si="1309"/>
        <v>202006</v>
      </c>
      <c r="X2156">
        <f t="shared" si="1310"/>
        <v>202002</v>
      </c>
      <c r="Y2156" t="str">
        <f t="shared" si="1311"/>
        <v>FY2020 Q1 Mar</v>
      </c>
      <c r="Z2156">
        <f t="shared" si="1312"/>
        <v>2020</v>
      </c>
      <c r="AA2156" s="8" t="str">
        <f t="shared" si="1313"/>
        <v>Mar</v>
      </c>
      <c r="AB2156" s="8" t="str">
        <f t="shared" si="1314"/>
        <v>Q1</v>
      </c>
      <c r="AC2156">
        <f t="shared" si="1315"/>
        <v>3</v>
      </c>
      <c r="AD2156">
        <f t="shared" si="1316"/>
        <v>1</v>
      </c>
      <c r="AE2156">
        <f t="shared" si="1317"/>
        <v>202003</v>
      </c>
      <c r="AF2156">
        <f t="shared" si="1318"/>
        <v>202001</v>
      </c>
      <c r="AG2156" s="9">
        <f t="shared" ca="1" si="1319"/>
        <v>0</v>
      </c>
      <c r="AH2156">
        <f t="shared" ca="1" si="1320"/>
        <v>2</v>
      </c>
      <c r="AI2156" s="9">
        <f t="shared" ca="1" si="1321"/>
        <v>6</v>
      </c>
      <c r="AJ2156" s="9">
        <f t="shared" ca="1" si="1322"/>
        <v>0</v>
      </c>
      <c r="AK2156" s="9">
        <f t="shared" si="1323"/>
        <v>2</v>
      </c>
      <c r="AL2156" s="9">
        <f t="shared" si="1324"/>
        <v>10</v>
      </c>
      <c r="AM2156" s="9">
        <f t="shared" si="1325"/>
        <v>13</v>
      </c>
      <c r="AN2156" s="2">
        <v>43892.545138888891</v>
      </c>
      <c r="AO2156">
        <v>7418</v>
      </c>
      <c r="AP2156" s="1">
        <v>20000</v>
      </c>
      <c r="AQ2156" t="s">
        <v>5</v>
      </c>
    </row>
    <row r="2157" spans="1:43" x14ac:dyDescent="0.3">
      <c r="A2157" t="str">
        <f t="shared" ca="1" si="1287"/>
        <v>FY2020 Q4 Sep</v>
      </c>
      <c r="B2157">
        <f t="shared" ca="1" si="1288"/>
        <v>2020</v>
      </c>
      <c r="C2157" s="8" t="str">
        <f t="shared" ca="1" si="1289"/>
        <v>Sep</v>
      </c>
      <c r="D2157" s="8" t="str">
        <f t="shared" ca="1" si="1290"/>
        <v>Q4</v>
      </c>
      <c r="E2157">
        <f t="shared" ca="1" si="1291"/>
        <v>12</v>
      </c>
      <c r="F2157">
        <f t="shared" ca="1" si="1292"/>
        <v>4</v>
      </c>
      <c r="G2157">
        <f t="shared" ca="1" si="1293"/>
        <v>202012</v>
      </c>
      <c r="H2157">
        <f t="shared" ca="1" si="1294"/>
        <v>202004</v>
      </c>
      <c r="I2157" t="str">
        <f t="shared" ca="1" si="1295"/>
        <v>FY2020 Q3 Sep</v>
      </c>
      <c r="J2157">
        <f t="shared" ca="1" si="1296"/>
        <v>2020</v>
      </c>
      <c r="K2157" s="8" t="str">
        <f t="shared" ca="1" si="1297"/>
        <v>Sep</v>
      </c>
      <c r="L2157" s="8" t="str">
        <f t="shared" ca="1" si="1298"/>
        <v>Q3</v>
      </c>
      <c r="M2157">
        <f t="shared" ca="1" si="1299"/>
        <v>9</v>
      </c>
      <c r="N2157">
        <f t="shared" ca="1" si="1300"/>
        <v>3</v>
      </c>
      <c r="O2157">
        <f t="shared" ca="1" si="1301"/>
        <v>202009</v>
      </c>
      <c r="P2157">
        <f t="shared" ca="1" si="1302"/>
        <v>202003</v>
      </c>
      <c r="Q2157" t="str">
        <f t="shared" si="1303"/>
        <v>FY2020 Q2 Feb</v>
      </c>
      <c r="R2157">
        <f t="shared" si="1304"/>
        <v>2020</v>
      </c>
      <c r="S2157" s="8" t="str">
        <f t="shared" si="1305"/>
        <v>Feb</v>
      </c>
      <c r="T2157" s="8" t="str">
        <f t="shared" si="1306"/>
        <v>Q2</v>
      </c>
      <c r="U2157">
        <f t="shared" si="1307"/>
        <v>5</v>
      </c>
      <c r="V2157">
        <f t="shared" si="1308"/>
        <v>2</v>
      </c>
      <c r="W2157">
        <f t="shared" si="1309"/>
        <v>202005</v>
      </c>
      <c r="X2157">
        <f t="shared" si="1310"/>
        <v>202002</v>
      </c>
      <c r="Y2157" t="str">
        <f t="shared" si="1311"/>
        <v>FY2020 Q1 Feb</v>
      </c>
      <c r="Z2157">
        <f t="shared" si="1312"/>
        <v>2020</v>
      </c>
      <c r="AA2157" s="8" t="str">
        <f t="shared" si="1313"/>
        <v>Feb</v>
      </c>
      <c r="AB2157" s="8" t="str">
        <f t="shared" si="1314"/>
        <v>Q1</v>
      </c>
      <c r="AC2157">
        <f t="shared" si="1315"/>
        <v>2</v>
      </c>
      <c r="AD2157">
        <f t="shared" si="1316"/>
        <v>1</v>
      </c>
      <c r="AE2157">
        <f t="shared" si="1317"/>
        <v>202002</v>
      </c>
      <c r="AF2157">
        <f t="shared" si="1318"/>
        <v>202001</v>
      </c>
      <c r="AG2157" s="9">
        <f t="shared" ca="1" si="1319"/>
        <v>0</v>
      </c>
      <c r="AH2157">
        <f t="shared" ca="1" si="1320"/>
        <v>2</v>
      </c>
      <c r="AI2157" s="9">
        <f t="shared" ca="1" si="1321"/>
        <v>7</v>
      </c>
      <c r="AJ2157" s="9">
        <f t="shared" ca="1" si="1322"/>
        <v>0</v>
      </c>
      <c r="AK2157" s="9">
        <f t="shared" si="1323"/>
        <v>2</v>
      </c>
      <c r="AL2157" s="9">
        <f t="shared" si="1324"/>
        <v>8</v>
      </c>
      <c r="AM2157" s="9">
        <f t="shared" si="1325"/>
        <v>17</v>
      </c>
      <c r="AN2157" s="2">
        <v>43878.724999999999</v>
      </c>
      <c r="AO2157">
        <v>7421</v>
      </c>
      <c r="AP2157" s="1">
        <v>20000</v>
      </c>
      <c r="AQ2157" t="s">
        <v>5</v>
      </c>
    </row>
    <row r="2158" spans="1:43" x14ac:dyDescent="0.3">
      <c r="A2158" t="str">
        <f t="shared" ca="1" si="1287"/>
        <v>FY2020 Q4 Sep</v>
      </c>
      <c r="B2158">
        <f t="shared" ca="1" si="1288"/>
        <v>2020</v>
      </c>
      <c r="C2158" s="8" t="str">
        <f t="shared" ca="1" si="1289"/>
        <v>Sep</v>
      </c>
      <c r="D2158" s="8" t="str">
        <f t="shared" ca="1" si="1290"/>
        <v>Q4</v>
      </c>
      <c r="E2158">
        <f t="shared" ca="1" si="1291"/>
        <v>12</v>
      </c>
      <c r="F2158">
        <f t="shared" ca="1" si="1292"/>
        <v>4</v>
      </c>
      <c r="G2158">
        <f t="shared" ca="1" si="1293"/>
        <v>202012</v>
      </c>
      <c r="H2158">
        <f t="shared" ca="1" si="1294"/>
        <v>202004</v>
      </c>
      <c r="I2158" t="str">
        <f t="shared" ca="1" si="1295"/>
        <v>FY2020 Q3 Sep</v>
      </c>
      <c r="J2158">
        <f t="shared" ca="1" si="1296"/>
        <v>2020</v>
      </c>
      <c r="K2158" s="8" t="str">
        <f t="shared" ca="1" si="1297"/>
        <v>Sep</v>
      </c>
      <c r="L2158" s="8" t="str">
        <f t="shared" ca="1" si="1298"/>
        <v>Q3</v>
      </c>
      <c r="M2158">
        <f t="shared" ca="1" si="1299"/>
        <v>9</v>
      </c>
      <c r="N2158">
        <f t="shared" ca="1" si="1300"/>
        <v>3</v>
      </c>
      <c r="O2158">
        <f t="shared" ca="1" si="1301"/>
        <v>202009</v>
      </c>
      <c r="P2158">
        <f t="shared" ca="1" si="1302"/>
        <v>202003</v>
      </c>
      <c r="Q2158" t="str">
        <f t="shared" si="1303"/>
        <v>FY2020 Q2 Feb</v>
      </c>
      <c r="R2158">
        <f t="shared" si="1304"/>
        <v>2020</v>
      </c>
      <c r="S2158" s="8" t="str">
        <f t="shared" si="1305"/>
        <v>Feb</v>
      </c>
      <c r="T2158" s="8" t="str">
        <f t="shared" si="1306"/>
        <v>Q2</v>
      </c>
      <c r="U2158">
        <f t="shared" si="1307"/>
        <v>5</v>
      </c>
      <c r="V2158">
        <f t="shared" si="1308"/>
        <v>2</v>
      </c>
      <c r="W2158">
        <f t="shared" si="1309"/>
        <v>202005</v>
      </c>
      <c r="X2158">
        <f t="shared" si="1310"/>
        <v>202002</v>
      </c>
      <c r="Y2158" t="str">
        <f t="shared" si="1311"/>
        <v>FY2020 Q1 Feb</v>
      </c>
      <c r="Z2158">
        <f t="shared" si="1312"/>
        <v>2020</v>
      </c>
      <c r="AA2158" s="8" t="str">
        <f t="shared" si="1313"/>
        <v>Feb</v>
      </c>
      <c r="AB2158" s="8" t="str">
        <f t="shared" si="1314"/>
        <v>Q1</v>
      </c>
      <c r="AC2158">
        <f t="shared" si="1315"/>
        <v>2</v>
      </c>
      <c r="AD2158">
        <f t="shared" si="1316"/>
        <v>1</v>
      </c>
      <c r="AE2158">
        <f t="shared" si="1317"/>
        <v>202002</v>
      </c>
      <c r="AF2158">
        <f t="shared" si="1318"/>
        <v>202001</v>
      </c>
      <c r="AG2158" s="9">
        <f t="shared" ca="1" si="1319"/>
        <v>0</v>
      </c>
      <c r="AH2158">
        <f t="shared" ca="1" si="1320"/>
        <v>2</v>
      </c>
      <c r="AI2158" s="9">
        <f t="shared" ca="1" si="1321"/>
        <v>7</v>
      </c>
      <c r="AJ2158" s="9">
        <f t="shared" ca="1" si="1322"/>
        <v>0</v>
      </c>
      <c r="AK2158" s="9">
        <f t="shared" si="1323"/>
        <v>4</v>
      </c>
      <c r="AL2158" s="9">
        <f t="shared" si="1324"/>
        <v>6</v>
      </c>
      <c r="AM2158" s="9">
        <f t="shared" si="1325"/>
        <v>11</v>
      </c>
      <c r="AN2158" s="2">
        <v>43866.488194444442</v>
      </c>
      <c r="AO2158">
        <v>7435</v>
      </c>
      <c r="AP2158" s="1">
        <v>20000</v>
      </c>
      <c r="AQ2158" t="s">
        <v>5</v>
      </c>
    </row>
    <row r="2159" spans="1:43" x14ac:dyDescent="0.3">
      <c r="A2159" t="str">
        <f t="shared" ca="1" si="1287"/>
        <v>FY2020 Q4 Sep</v>
      </c>
      <c r="B2159">
        <f t="shared" ca="1" si="1288"/>
        <v>2020</v>
      </c>
      <c r="C2159" s="8" t="str">
        <f t="shared" ca="1" si="1289"/>
        <v>Sep</v>
      </c>
      <c r="D2159" s="8" t="str">
        <f t="shared" ca="1" si="1290"/>
        <v>Q4</v>
      </c>
      <c r="E2159">
        <f t="shared" ca="1" si="1291"/>
        <v>12</v>
      </c>
      <c r="F2159">
        <f t="shared" ca="1" si="1292"/>
        <v>4</v>
      </c>
      <c r="G2159">
        <f t="shared" ca="1" si="1293"/>
        <v>202012</v>
      </c>
      <c r="H2159">
        <f t="shared" ca="1" si="1294"/>
        <v>202004</v>
      </c>
      <c r="I2159" t="str">
        <f t="shared" ca="1" si="1295"/>
        <v>FY2020 Q3 Sep</v>
      </c>
      <c r="J2159">
        <f t="shared" ca="1" si="1296"/>
        <v>2020</v>
      </c>
      <c r="K2159" s="8" t="str">
        <f t="shared" ca="1" si="1297"/>
        <v>Sep</v>
      </c>
      <c r="L2159" s="8" t="str">
        <f t="shared" ca="1" si="1298"/>
        <v>Q3</v>
      </c>
      <c r="M2159">
        <f t="shared" ca="1" si="1299"/>
        <v>9</v>
      </c>
      <c r="N2159">
        <f t="shared" ca="1" si="1300"/>
        <v>3</v>
      </c>
      <c r="O2159">
        <f t="shared" ca="1" si="1301"/>
        <v>202009</v>
      </c>
      <c r="P2159">
        <f t="shared" ca="1" si="1302"/>
        <v>202003</v>
      </c>
      <c r="Q2159" t="str">
        <f t="shared" si="1303"/>
        <v>FY2020 Q2 Feb</v>
      </c>
      <c r="R2159">
        <f t="shared" si="1304"/>
        <v>2020</v>
      </c>
      <c r="S2159" s="8" t="str">
        <f t="shared" si="1305"/>
        <v>Feb</v>
      </c>
      <c r="T2159" s="8" t="str">
        <f t="shared" si="1306"/>
        <v>Q2</v>
      </c>
      <c r="U2159">
        <f t="shared" si="1307"/>
        <v>5</v>
      </c>
      <c r="V2159">
        <f t="shared" si="1308"/>
        <v>2</v>
      </c>
      <c r="W2159">
        <f t="shared" si="1309"/>
        <v>202005</v>
      </c>
      <c r="X2159">
        <f t="shared" si="1310"/>
        <v>202002</v>
      </c>
      <c r="Y2159" t="str">
        <f t="shared" si="1311"/>
        <v>FY2020 Q1 Feb</v>
      </c>
      <c r="Z2159">
        <f t="shared" si="1312"/>
        <v>2020</v>
      </c>
      <c r="AA2159" s="8" t="str">
        <f t="shared" si="1313"/>
        <v>Feb</v>
      </c>
      <c r="AB2159" s="8" t="str">
        <f t="shared" si="1314"/>
        <v>Q1</v>
      </c>
      <c r="AC2159">
        <f t="shared" si="1315"/>
        <v>2</v>
      </c>
      <c r="AD2159">
        <f t="shared" si="1316"/>
        <v>1</v>
      </c>
      <c r="AE2159">
        <f t="shared" si="1317"/>
        <v>202002</v>
      </c>
      <c r="AF2159">
        <f t="shared" si="1318"/>
        <v>202001</v>
      </c>
      <c r="AG2159" s="9">
        <f t="shared" ca="1" si="1319"/>
        <v>0</v>
      </c>
      <c r="AH2159">
        <f t="shared" ca="1" si="1320"/>
        <v>2</v>
      </c>
      <c r="AI2159" s="9">
        <f t="shared" ca="1" si="1321"/>
        <v>7</v>
      </c>
      <c r="AJ2159" s="9">
        <f t="shared" ca="1" si="1322"/>
        <v>0</v>
      </c>
      <c r="AK2159" s="9">
        <f t="shared" si="1323"/>
        <v>6</v>
      </c>
      <c r="AL2159" s="9">
        <f t="shared" si="1324"/>
        <v>8</v>
      </c>
      <c r="AM2159" s="9">
        <f t="shared" si="1325"/>
        <v>16</v>
      </c>
      <c r="AN2159" s="2">
        <v>43882.676388888889</v>
      </c>
      <c r="AO2159">
        <v>7442</v>
      </c>
      <c r="AP2159" s="1">
        <v>20000</v>
      </c>
      <c r="AQ2159" t="s">
        <v>5</v>
      </c>
    </row>
    <row r="2160" spans="1:43" x14ac:dyDescent="0.3">
      <c r="A2160" t="str">
        <f t="shared" ca="1" si="1287"/>
        <v>FY2020 Q4 Sep</v>
      </c>
      <c r="B2160">
        <f t="shared" ca="1" si="1288"/>
        <v>2020</v>
      </c>
      <c r="C2160" s="8" t="str">
        <f t="shared" ca="1" si="1289"/>
        <v>Sep</v>
      </c>
      <c r="D2160" s="8" t="str">
        <f t="shared" ca="1" si="1290"/>
        <v>Q4</v>
      </c>
      <c r="E2160">
        <f t="shared" ca="1" si="1291"/>
        <v>12</v>
      </c>
      <c r="F2160">
        <f t="shared" ca="1" si="1292"/>
        <v>4</v>
      </c>
      <c r="G2160">
        <f t="shared" ca="1" si="1293"/>
        <v>202012</v>
      </c>
      <c r="H2160">
        <f t="shared" ca="1" si="1294"/>
        <v>202004</v>
      </c>
      <c r="I2160" t="str">
        <f t="shared" ca="1" si="1295"/>
        <v>FY2020 Q3 Sep</v>
      </c>
      <c r="J2160">
        <f t="shared" ca="1" si="1296"/>
        <v>2020</v>
      </c>
      <c r="K2160" s="8" t="str">
        <f t="shared" ca="1" si="1297"/>
        <v>Sep</v>
      </c>
      <c r="L2160" s="8" t="str">
        <f t="shared" ca="1" si="1298"/>
        <v>Q3</v>
      </c>
      <c r="M2160">
        <f t="shared" ca="1" si="1299"/>
        <v>9</v>
      </c>
      <c r="N2160">
        <f t="shared" ca="1" si="1300"/>
        <v>3</v>
      </c>
      <c r="O2160">
        <f t="shared" ca="1" si="1301"/>
        <v>202009</v>
      </c>
      <c r="P2160">
        <f t="shared" ca="1" si="1302"/>
        <v>202003</v>
      </c>
      <c r="Q2160" t="str">
        <f t="shared" si="1303"/>
        <v>FY2020 Q2 Mar</v>
      </c>
      <c r="R2160">
        <f t="shared" si="1304"/>
        <v>2020</v>
      </c>
      <c r="S2160" s="8" t="str">
        <f t="shared" si="1305"/>
        <v>Mar</v>
      </c>
      <c r="T2160" s="8" t="str">
        <f t="shared" si="1306"/>
        <v>Q2</v>
      </c>
      <c r="U2160">
        <f t="shared" si="1307"/>
        <v>6</v>
      </c>
      <c r="V2160">
        <f t="shared" si="1308"/>
        <v>2</v>
      </c>
      <c r="W2160">
        <f t="shared" si="1309"/>
        <v>202006</v>
      </c>
      <c r="X2160">
        <f t="shared" si="1310"/>
        <v>202002</v>
      </c>
      <c r="Y2160" t="str">
        <f t="shared" si="1311"/>
        <v>FY2020 Q1 Mar</v>
      </c>
      <c r="Z2160">
        <f t="shared" si="1312"/>
        <v>2020</v>
      </c>
      <c r="AA2160" s="8" t="str">
        <f t="shared" si="1313"/>
        <v>Mar</v>
      </c>
      <c r="AB2160" s="8" t="str">
        <f t="shared" si="1314"/>
        <v>Q1</v>
      </c>
      <c r="AC2160">
        <f t="shared" si="1315"/>
        <v>3</v>
      </c>
      <c r="AD2160">
        <f t="shared" si="1316"/>
        <v>1</v>
      </c>
      <c r="AE2160">
        <f t="shared" si="1317"/>
        <v>202003</v>
      </c>
      <c r="AF2160">
        <f t="shared" si="1318"/>
        <v>202001</v>
      </c>
      <c r="AG2160" s="9">
        <f t="shared" ca="1" si="1319"/>
        <v>0</v>
      </c>
      <c r="AH2160">
        <f t="shared" ca="1" si="1320"/>
        <v>2</v>
      </c>
      <c r="AI2160" s="9">
        <f t="shared" ca="1" si="1321"/>
        <v>6</v>
      </c>
      <c r="AJ2160" s="9">
        <f t="shared" ca="1" si="1322"/>
        <v>0</v>
      </c>
      <c r="AK2160" s="9">
        <f t="shared" si="1323"/>
        <v>5</v>
      </c>
      <c r="AL2160" s="9">
        <f t="shared" si="1324"/>
        <v>10</v>
      </c>
      <c r="AM2160" s="9">
        <f t="shared" si="1325"/>
        <v>11</v>
      </c>
      <c r="AN2160" s="2">
        <v>43895.463194444441</v>
      </c>
      <c r="AO2160">
        <v>7442</v>
      </c>
      <c r="AP2160" s="1">
        <v>20000</v>
      </c>
      <c r="AQ2160" t="s">
        <v>5</v>
      </c>
    </row>
    <row r="2161" spans="1:43" x14ac:dyDescent="0.3">
      <c r="A2161" t="str">
        <f t="shared" ca="1" si="1287"/>
        <v>FY2020 Q4 Sep</v>
      </c>
      <c r="B2161">
        <f t="shared" ca="1" si="1288"/>
        <v>2020</v>
      </c>
      <c r="C2161" s="8" t="str">
        <f t="shared" ca="1" si="1289"/>
        <v>Sep</v>
      </c>
      <c r="D2161" s="8" t="str">
        <f t="shared" ca="1" si="1290"/>
        <v>Q4</v>
      </c>
      <c r="E2161">
        <f t="shared" ca="1" si="1291"/>
        <v>12</v>
      </c>
      <c r="F2161">
        <f t="shared" ca="1" si="1292"/>
        <v>4</v>
      </c>
      <c r="G2161">
        <f t="shared" ca="1" si="1293"/>
        <v>202012</v>
      </c>
      <c r="H2161">
        <f t="shared" ca="1" si="1294"/>
        <v>202004</v>
      </c>
      <c r="I2161" t="str">
        <f t="shared" ca="1" si="1295"/>
        <v>FY2020 Q3 Sep</v>
      </c>
      <c r="J2161">
        <f t="shared" ca="1" si="1296"/>
        <v>2020</v>
      </c>
      <c r="K2161" s="8" t="str">
        <f t="shared" ca="1" si="1297"/>
        <v>Sep</v>
      </c>
      <c r="L2161" s="8" t="str">
        <f t="shared" ca="1" si="1298"/>
        <v>Q3</v>
      </c>
      <c r="M2161">
        <f t="shared" ca="1" si="1299"/>
        <v>9</v>
      </c>
      <c r="N2161">
        <f t="shared" ca="1" si="1300"/>
        <v>3</v>
      </c>
      <c r="O2161">
        <f t="shared" ca="1" si="1301"/>
        <v>202009</v>
      </c>
      <c r="P2161">
        <f t="shared" ca="1" si="1302"/>
        <v>202003</v>
      </c>
      <c r="Q2161" t="str">
        <f t="shared" si="1303"/>
        <v>FY2019 Q4 Sep</v>
      </c>
      <c r="R2161">
        <f t="shared" si="1304"/>
        <v>2019</v>
      </c>
      <c r="S2161" s="8" t="str">
        <f t="shared" si="1305"/>
        <v>Sep</v>
      </c>
      <c r="T2161" s="8" t="str">
        <f t="shared" si="1306"/>
        <v>Q4</v>
      </c>
      <c r="U2161">
        <f t="shared" si="1307"/>
        <v>12</v>
      </c>
      <c r="V2161">
        <f t="shared" si="1308"/>
        <v>4</v>
      </c>
      <c r="W2161">
        <f t="shared" si="1309"/>
        <v>201912</v>
      </c>
      <c r="X2161">
        <f t="shared" si="1310"/>
        <v>201904</v>
      </c>
      <c r="Y2161" t="str">
        <f t="shared" si="1311"/>
        <v>FY2019 Q3 Sep</v>
      </c>
      <c r="Z2161">
        <f t="shared" si="1312"/>
        <v>2019</v>
      </c>
      <c r="AA2161" s="8" t="str">
        <f t="shared" si="1313"/>
        <v>Sep</v>
      </c>
      <c r="AB2161" s="8" t="str">
        <f t="shared" si="1314"/>
        <v>Q3</v>
      </c>
      <c r="AC2161">
        <f t="shared" si="1315"/>
        <v>9</v>
      </c>
      <c r="AD2161">
        <f t="shared" si="1316"/>
        <v>3</v>
      </c>
      <c r="AE2161">
        <f t="shared" si="1317"/>
        <v>201909</v>
      </c>
      <c r="AF2161">
        <f t="shared" si="1318"/>
        <v>201903</v>
      </c>
      <c r="AG2161" s="9">
        <f t="shared" ca="1" si="1319"/>
        <v>1</v>
      </c>
      <c r="AH2161">
        <f t="shared" ca="1" si="1320"/>
        <v>4</v>
      </c>
      <c r="AI2161" s="9">
        <f t="shared" ca="1" si="1321"/>
        <v>12</v>
      </c>
      <c r="AJ2161" s="9">
        <f t="shared" ca="1" si="1322"/>
        <v>1</v>
      </c>
      <c r="AK2161" s="9">
        <f t="shared" si="1323"/>
        <v>5</v>
      </c>
      <c r="AL2161" s="9">
        <f t="shared" si="1324"/>
        <v>39</v>
      </c>
      <c r="AM2161" s="9">
        <f t="shared" si="1325"/>
        <v>12</v>
      </c>
      <c r="AN2161" s="2">
        <v>43734.522222222222</v>
      </c>
      <c r="AO2161">
        <v>7449</v>
      </c>
      <c r="AP2161" s="1">
        <v>20000</v>
      </c>
      <c r="AQ2161" t="s">
        <v>5</v>
      </c>
    </row>
    <row r="2162" spans="1:43" x14ac:dyDescent="0.3">
      <c r="A2162" t="str">
        <f t="shared" ca="1" si="1287"/>
        <v>FY2020 Q4 Sep</v>
      </c>
      <c r="B2162">
        <f t="shared" ca="1" si="1288"/>
        <v>2020</v>
      </c>
      <c r="C2162" s="8" t="str">
        <f t="shared" ca="1" si="1289"/>
        <v>Sep</v>
      </c>
      <c r="D2162" s="8" t="str">
        <f t="shared" ca="1" si="1290"/>
        <v>Q4</v>
      </c>
      <c r="E2162">
        <f t="shared" ca="1" si="1291"/>
        <v>12</v>
      </c>
      <c r="F2162">
        <f t="shared" ca="1" si="1292"/>
        <v>4</v>
      </c>
      <c r="G2162">
        <f t="shared" ca="1" si="1293"/>
        <v>202012</v>
      </c>
      <c r="H2162">
        <f t="shared" ca="1" si="1294"/>
        <v>202004</v>
      </c>
      <c r="I2162" t="str">
        <f t="shared" ca="1" si="1295"/>
        <v>FY2020 Q3 Sep</v>
      </c>
      <c r="J2162">
        <f t="shared" ca="1" si="1296"/>
        <v>2020</v>
      </c>
      <c r="K2162" s="8" t="str">
        <f t="shared" ca="1" si="1297"/>
        <v>Sep</v>
      </c>
      <c r="L2162" s="8" t="str">
        <f t="shared" ca="1" si="1298"/>
        <v>Q3</v>
      </c>
      <c r="M2162">
        <f t="shared" ca="1" si="1299"/>
        <v>9</v>
      </c>
      <c r="N2162">
        <f t="shared" ca="1" si="1300"/>
        <v>3</v>
      </c>
      <c r="O2162">
        <f t="shared" ca="1" si="1301"/>
        <v>202009</v>
      </c>
      <c r="P2162">
        <f t="shared" ca="1" si="1302"/>
        <v>202003</v>
      </c>
      <c r="Q2162" t="str">
        <f t="shared" si="1303"/>
        <v>FY2019 Q4 Sep</v>
      </c>
      <c r="R2162">
        <f t="shared" si="1304"/>
        <v>2019</v>
      </c>
      <c r="S2162" s="8" t="str">
        <f t="shared" si="1305"/>
        <v>Sep</v>
      </c>
      <c r="T2162" s="8" t="str">
        <f t="shared" si="1306"/>
        <v>Q4</v>
      </c>
      <c r="U2162">
        <f t="shared" si="1307"/>
        <v>12</v>
      </c>
      <c r="V2162">
        <f t="shared" si="1308"/>
        <v>4</v>
      </c>
      <c r="W2162">
        <f t="shared" si="1309"/>
        <v>201912</v>
      </c>
      <c r="X2162">
        <f t="shared" si="1310"/>
        <v>201904</v>
      </c>
      <c r="Y2162" t="str">
        <f t="shared" si="1311"/>
        <v>FY2019 Q3 Sep</v>
      </c>
      <c r="Z2162">
        <f t="shared" si="1312"/>
        <v>2019</v>
      </c>
      <c r="AA2162" s="8" t="str">
        <f t="shared" si="1313"/>
        <v>Sep</v>
      </c>
      <c r="AB2162" s="8" t="str">
        <f t="shared" si="1314"/>
        <v>Q3</v>
      </c>
      <c r="AC2162">
        <f t="shared" si="1315"/>
        <v>9</v>
      </c>
      <c r="AD2162">
        <f t="shared" si="1316"/>
        <v>3</v>
      </c>
      <c r="AE2162">
        <f t="shared" si="1317"/>
        <v>201909</v>
      </c>
      <c r="AF2162">
        <f t="shared" si="1318"/>
        <v>201903</v>
      </c>
      <c r="AG2162" s="9">
        <f t="shared" ca="1" si="1319"/>
        <v>1</v>
      </c>
      <c r="AH2162">
        <f t="shared" ca="1" si="1320"/>
        <v>4</v>
      </c>
      <c r="AI2162" s="9">
        <f t="shared" ca="1" si="1321"/>
        <v>12</v>
      </c>
      <c r="AJ2162" s="9">
        <f t="shared" ca="1" si="1322"/>
        <v>1</v>
      </c>
      <c r="AK2162" s="9">
        <f t="shared" si="1323"/>
        <v>6</v>
      </c>
      <c r="AL2162" s="9">
        <f t="shared" si="1324"/>
        <v>36</v>
      </c>
      <c r="AM2162" s="9">
        <f t="shared" si="1325"/>
        <v>12</v>
      </c>
      <c r="AN2162" s="2">
        <v>43714.539583333331</v>
      </c>
      <c r="AO2162">
        <v>7453</v>
      </c>
      <c r="AP2162" s="1">
        <v>20000</v>
      </c>
      <c r="AQ2162" t="s">
        <v>4</v>
      </c>
    </row>
    <row r="2163" spans="1:43" x14ac:dyDescent="0.3">
      <c r="A2163" t="str">
        <f t="shared" ca="1" si="1287"/>
        <v>FY2020 Q4 Sep</v>
      </c>
      <c r="B2163">
        <f t="shared" ca="1" si="1288"/>
        <v>2020</v>
      </c>
      <c r="C2163" s="8" t="str">
        <f t="shared" ca="1" si="1289"/>
        <v>Sep</v>
      </c>
      <c r="D2163" s="8" t="str">
        <f t="shared" ca="1" si="1290"/>
        <v>Q4</v>
      </c>
      <c r="E2163">
        <f t="shared" ca="1" si="1291"/>
        <v>12</v>
      </c>
      <c r="F2163">
        <f t="shared" ca="1" si="1292"/>
        <v>4</v>
      </c>
      <c r="G2163">
        <f t="shared" ca="1" si="1293"/>
        <v>202012</v>
      </c>
      <c r="H2163">
        <f t="shared" ca="1" si="1294"/>
        <v>202004</v>
      </c>
      <c r="I2163" t="str">
        <f t="shared" ca="1" si="1295"/>
        <v>FY2020 Q3 Sep</v>
      </c>
      <c r="J2163">
        <f t="shared" ca="1" si="1296"/>
        <v>2020</v>
      </c>
      <c r="K2163" s="8" t="str">
        <f t="shared" ca="1" si="1297"/>
        <v>Sep</v>
      </c>
      <c r="L2163" s="8" t="str">
        <f t="shared" ca="1" si="1298"/>
        <v>Q3</v>
      </c>
      <c r="M2163">
        <f t="shared" ca="1" si="1299"/>
        <v>9</v>
      </c>
      <c r="N2163">
        <f t="shared" ca="1" si="1300"/>
        <v>3</v>
      </c>
      <c r="O2163">
        <f t="shared" ca="1" si="1301"/>
        <v>202009</v>
      </c>
      <c r="P2163">
        <f t="shared" ca="1" si="1302"/>
        <v>202003</v>
      </c>
      <c r="Q2163" t="str">
        <f t="shared" si="1303"/>
        <v>FY2020 Q1 Nov</v>
      </c>
      <c r="R2163">
        <f t="shared" si="1304"/>
        <v>2020</v>
      </c>
      <c r="S2163" s="8" t="str">
        <f t="shared" si="1305"/>
        <v>Nov</v>
      </c>
      <c r="T2163" s="8" t="str">
        <f t="shared" si="1306"/>
        <v>Q1</v>
      </c>
      <c r="U2163">
        <f t="shared" si="1307"/>
        <v>2</v>
      </c>
      <c r="V2163">
        <f t="shared" si="1308"/>
        <v>1</v>
      </c>
      <c r="W2163">
        <f t="shared" si="1309"/>
        <v>202002</v>
      </c>
      <c r="X2163">
        <f t="shared" si="1310"/>
        <v>202001</v>
      </c>
      <c r="Y2163" t="str">
        <f t="shared" si="1311"/>
        <v>FY2019 Q4 Nov</v>
      </c>
      <c r="Z2163">
        <f t="shared" si="1312"/>
        <v>2019</v>
      </c>
      <c r="AA2163" s="8" t="str">
        <f t="shared" si="1313"/>
        <v>Nov</v>
      </c>
      <c r="AB2163" s="8" t="str">
        <f t="shared" si="1314"/>
        <v>Q4</v>
      </c>
      <c r="AC2163">
        <f t="shared" si="1315"/>
        <v>11</v>
      </c>
      <c r="AD2163">
        <f t="shared" si="1316"/>
        <v>4</v>
      </c>
      <c r="AE2163">
        <f t="shared" si="1317"/>
        <v>201911</v>
      </c>
      <c r="AF2163">
        <f t="shared" si="1318"/>
        <v>201904</v>
      </c>
      <c r="AG2163" s="9">
        <f t="shared" ca="1" si="1319"/>
        <v>0</v>
      </c>
      <c r="AH2163">
        <f t="shared" ca="1" si="1320"/>
        <v>3</v>
      </c>
      <c r="AI2163" s="9">
        <f t="shared" ca="1" si="1321"/>
        <v>10</v>
      </c>
      <c r="AJ2163" s="9">
        <f t="shared" ca="1" si="1322"/>
        <v>1</v>
      </c>
      <c r="AK2163" s="9">
        <f t="shared" si="1323"/>
        <v>2</v>
      </c>
      <c r="AL2163" s="9">
        <f t="shared" si="1324"/>
        <v>48</v>
      </c>
      <c r="AM2163" s="9">
        <f t="shared" si="1325"/>
        <v>15</v>
      </c>
      <c r="AN2163" s="2">
        <v>43794.645833333336</v>
      </c>
      <c r="AO2163">
        <v>7460</v>
      </c>
      <c r="AP2163" s="1">
        <v>20000</v>
      </c>
      <c r="AQ2163" t="s">
        <v>5</v>
      </c>
    </row>
    <row r="2164" spans="1:43" x14ac:dyDescent="0.3">
      <c r="A2164" t="str">
        <f t="shared" ca="1" si="1287"/>
        <v>FY2020 Q4 Sep</v>
      </c>
      <c r="B2164">
        <f t="shared" ca="1" si="1288"/>
        <v>2020</v>
      </c>
      <c r="C2164" s="8" t="str">
        <f t="shared" ca="1" si="1289"/>
        <v>Sep</v>
      </c>
      <c r="D2164" s="8" t="str">
        <f t="shared" ca="1" si="1290"/>
        <v>Q4</v>
      </c>
      <c r="E2164">
        <f t="shared" ca="1" si="1291"/>
        <v>12</v>
      </c>
      <c r="F2164">
        <f t="shared" ca="1" si="1292"/>
        <v>4</v>
      </c>
      <c r="G2164">
        <f t="shared" ca="1" si="1293"/>
        <v>202012</v>
      </c>
      <c r="H2164">
        <f t="shared" ca="1" si="1294"/>
        <v>202004</v>
      </c>
      <c r="I2164" t="str">
        <f t="shared" ca="1" si="1295"/>
        <v>FY2020 Q3 Sep</v>
      </c>
      <c r="J2164">
        <f t="shared" ca="1" si="1296"/>
        <v>2020</v>
      </c>
      <c r="K2164" s="8" t="str">
        <f t="shared" ca="1" si="1297"/>
        <v>Sep</v>
      </c>
      <c r="L2164" s="8" t="str">
        <f t="shared" ca="1" si="1298"/>
        <v>Q3</v>
      </c>
      <c r="M2164">
        <f t="shared" ca="1" si="1299"/>
        <v>9</v>
      </c>
      <c r="N2164">
        <f t="shared" ca="1" si="1300"/>
        <v>3</v>
      </c>
      <c r="O2164">
        <f t="shared" ca="1" si="1301"/>
        <v>202009</v>
      </c>
      <c r="P2164">
        <f t="shared" ca="1" si="1302"/>
        <v>202003</v>
      </c>
      <c r="Q2164" t="str">
        <f t="shared" si="1303"/>
        <v>FY2020 Q1 Oct</v>
      </c>
      <c r="R2164">
        <f t="shared" si="1304"/>
        <v>2020</v>
      </c>
      <c r="S2164" s="8" t="str">
        <f t="shared" si="1305"/>
        <v>Oct</v>
      </c>
      <c r="T2164" s="8" t="str">
        <f t="shared" si="1306"/>
        <v>Q1</v>
      </c>
      <c r="U2164">
        <f t="shared" si="1307"/>
        <v>1</v>
      </c>
      <c r="V2164">
        <f t="shared" si="1308"/>
        <v>1</v>
      </c>
      <c r="W2164">
        <f t="shared" si="1309"/>
        <v>202001</v>
      </c>
      <c r="X2164">
        <f t="shared" si="1310"/>
        <v>202001</v>
      </c>
      <c r="Y2164" t="str">
        <f t="shared" si="1311"/>
        <v>FY2019 Q4 Oct</v>
      </c>
      <c r="Z2164">
        <f t="shared" si="1312"/>
        <v>2019</v>
      </c>
      <c r="AA2164" s="8" t="str">
        <f t="shared" si="1313"/>
        <v>Oct</v>
      </c>
      <c r="AB2164" s="8" t="str">
        <f t="shared" si="1314"/>
        <v>Q4</v>
      </c>
      <c r="AC2164">
        <f t="shared" si="1315"/>
        <v>10</v>
      </c>
      <c r="AD2164">
        <f t="shared" si="1316"/>
        <v>4</v>
      </c>
      <c r="AE2164">
        <f t="shared" si="1317"/>
        <v>201910</v>
      </c>
      <c r="AF2164">
        <f t="shared" si="1318"/>
        <v>201904</v>
      </c>
      <c r="AG2164" s="9">
        <f t="shared" ca="1" si="1319"/>
        <v>0</v>
      </c>
      <c r="AH2164">
        <f t="shared" ca="1" si="1320"/>
        <v>4</v>
      </c>
      <c r="AI2164" s="9">
        <f t="shared" ca="1" si="1321"/>
        <v>11</v>
      </c>
      <c r="AJ2164" s="9">
        <f t="shared" ca="1" si="1322"/>
        <v>1</v>
      </c>
      <c r="AK2164" s="9">
        <f t="shared" si="1323"/>
        <v>2</v>
      </c>
      <c r="AL2164" s="9">
        <f t="shared" si="1324"/>
        <v>43</v>
      </c>
      <c r="AM2164" s="9">
        <f t="shared" si="1325"/>
        <v>17</v>
      </c>
      <c r="AN2164" s="2">
        <v>43759.711111111108</v>
      </c>
      <c r="AO2164">
        <v>7462</v>
      </c>
      <c r="AP2164" s="1">
        <v>20000</v>
      </c>
      <c r="AQ2164" t="s">
        <v>5</v>
      </c>
    </row>
    <row r="2165" spans="1:43" x14ac:dyDescent="0.3">
      <c r="A2165" t="str">
        <f t="shared" ca="1" si="1287"/>
        <v>FY2020 Q4 Sep</v>
      </c>
      <c r="B2165">
        <f t="shared" ca="1" si="1288"/>
        <v>2020</v>
      </c>
      <c r="C2165" s="8" t="str">
        <f t="shared" ca="1" si="1289"/>
        <v>Sep</v>
      </c>
      <c r="D2165" s="8" t="str">
        <f t="shared" ca="1" si="1290"/>
        <v>Q4</v>
      </c>
      <c r="E2165">
        <f t="shared" ca="1" si="1291"/>
        <v>12</v>
      </c>
      <c r="F2165">
        <f t="shared" ca="1" si="1292"/>
        <v>4</v>
      </c>
      <c r="G2165">
        <f t="shared" ca="1" si="1293"/>
        <v>202012</v>
      </c>
      <c r="H2165">
        <f t="shared" ca="1" si="1294"/>
        <v>202004</v>
      </c>
      <c r="I2165" t="str">
        <f t="shared" ca="1" si="1295"/>
        <v>FY2020 Q3 Sep</v>
      </c>
      <c r="J2165">
        <f t="shared" ca="1" si="1296"/>
        <v>2020</v>
      </c>
      <c r="K2165" s="8" t="str">
        <f t="shared" ca="1" si="1297"/>
        <v>Sep</v>
      </c>
      <c r="L2165" s="8" t="str">
        <f t="shared" ca="1" si="1298"/>
        <v>Q3</v>
      </c>
      <c r="M2165">
        <f t="shared" ca="1" si="1299"/>
        <v>9</v>
      </c>
      <c r="N2165">
        <f t="shared" ca="1" si="1300"/>
        <v>3</v>
      </c>
      <c r="O2165">
        <f t="shared" ca="1" si="1301"/>
        <v>202009</v>
      </c>
      <c r="P2165">
        <f t="shared" ca="1" si="1302"/>
        <v>202003</v>
      </c>
      <c r="Q2165" t="str">
        <f t="shared" si="1303"/>
        <v>FY2020 Q1 Dec</v>
      </c>
      <c r="R2165">
        <f t="shared" si="1304"/>
        <v>2020</v>
      </c>
      <c r="S2165" s="8" t="str">
        <f t="shared" si="1305"/>
        <v>Dec</v>
      </c>
      <c r="T2165" s="8" t="str">
        <f t="shared" si="1306"/>
        <v>Q1</v>
      </c>
      <c r="U2165">
        <f t="shared" si="1307"/>
        <v>3</v>
      </c>
      <c r="V2165">
        <f t="shared" si="1308"/>
        <v>1</v>
      </c>
      <c r="W2165">
        <f t="shared" si="1309"/>
        <v>202003</v>
      </c>
      <c r="X2165">
        <f t="shared" si="1310"/>
        <v>202001</v>
      </c>
      <c r="Y2165" t="str">
        <f t="shared" si="1311"/>
        <v>FY2019 Q4 Dec</v>
      </c>
      <c r="Z2165">
        <f t="shared" si="1312"/>
        <v>2019</v>
      </c>
      <c r="AA2165" s="8" t="str">
        <f t="shared" si="1313"/>
        <v>Dec</v>
      </c>
      <c r="AB2165" s="8" t="str">
        <f t="shared" si="1314"/>
        <v>Q4</v>
      </c>
      <c r="AC2165">
        <f t="shared" si="1315"/>
        <v>12</v>
      </c>
      <c r="AD2165">
        <f t="shared" si="1316"/>
        <v>4</v>
      </c>
      <c r="AE2165">
        <f t="shared" si="1317"/>
        <v>201912</v>
      </c>
      <c r="AF2165">
        <f t="shared" si="1318"/>
        <v>201904</v>
      </c>
      <c r="AG2165" s="9">
        <f t="shared" ca="1" si="1319"/>
        <v>0</v>
      </c>
      <c r="AH2165">
        <f t="shared" ca="1" si="1320"/>
        <v>3</v>
      </c>
      <c r="AI2165" s="9">
        <f t="shared" ca="1" si="1321"/>
        <v>9</v>
      </c>
      <c r="AJ2165" s="9">
        <f t="shared" ca="1" si="1322"/>
        <v>1</v>
      </c>
      <c r="AK2165" s="9">
        <f t="shared" si="1323"/>
        <v>3</v>
      </c>
      <c r="AL2165" s="9">
        <f t="shared" si="1324"/>
        <v>50</v>
      </c>
      <c r="AM2165" s="9">
        <f t="shared" si="1325"/>
        <v>15</v>
      </c>
      <c r="AN2165" s="2">
        <v>43809.650694444441</v>
      </c>
      <c r="AO2165">
        <v>7462</v>
      </c>
      <c r="AP2165" s="1">
        <v>20000</v>
      </c>
      <c r="AQ2165" t="s">
        <v>5</v>
      </c>
    </row>
    <row r="2166" spans="1:43" x14ac:dyDescent="0.3">
      <c r="A2166" t="str">
        <f t="shared" ca="1" si="1287"/>
        <v>FY2020 Q4 Sep</v>
      </c>
      <c r="B2166">
        <f t="shared" ca="1" si="1288"/>
        <v>2020</v>
      </c>
      <c r="C2166" s="8" t="str">
        <f t="shared" ca="1" si="1289"/>
        <v>Sep</v>
      </c>
      <c r="D2166" s="8" t="str">
        <f t="shared" ca="1" si="1290"/>
        <v>Q4</v>
      </c>
      <c r="E2166">
        <f t="shared" ca="1" si="1291"/>
        <v>12</v>
      </c>
      <c r="F2166">
        <f t="shared" ca="1" si="1292"/>
        <v>4</v>
      </c>
      <c r="G2166">
        <f t="shared" ca="1" si="1293"/>
        <v>202012</v>
      </c>
      <c r="H2166">
        <f t="shared" ca="1" si="1294"/>
        <v>202004</v>
      </c>
      <c r="I2166" t="str">
        <f t="shared" ca="1" si="1295"/>
        <v>FY2020 Q3 Sep</v>
      </c>
      <c r="J2166">
        <f t="shared" ca="1" si="1296"/>
        <v>2020</v>
      </c>
      <c r="K2166" s="8" t="str">
        <f t="shared" ca="1" si="1297"/>
        <v>Sep</v>
      </c>
      <c r="L2166" s="8" t="str">
        <f t="shared" ca="1" si="1298"/>
        <v>Q3</v>
      </c>
      <c r="M2166">
        <f t="shared" ca="1" si="1299"/>
        <v>9</v>
      </c>
      <c r="N2166">
        <f t="shared" ca="1" si="1300"/>
        <v>3</v>
      </c>
      <c r="O2166">
        <f t="shared" ca="1" si="1301"/>
        <v>202009</v>
      </c>
      <c r="P2166">
        <f t="shared" ca="1" si="1302"/>
        <v>202003</v>
      </c>
      <c r="Q2166" t="str">
        <f t="shared" si="1303"/>
        <v>FY2020 Q2 Feb</v>
      </c>
      <c r="R2166">
        <f t="shared" si="1304"/>
        <v>2020</v>
      </c>
      <c r="S2166" s="8" t="str">
        <f t="shared" si="1305"/>
        <v>Feb</v>
      </c>
      <c r="T2166" s="8" t="str">
        <f t="shared" si="1306"/>
        <v>Q2</v>
      </c>
      <c r="U2166">
        <f t="shared" si="1307"/>
        <v>5</v>
      </c>
      <c r="V2166">
        <f t="shared" si="1308"/>
        <v>2</v>
      </c>
      <c r="W2166">
        <f t="shared" si="1309"/>
        <v>202005</v>
      </c>
      <c r="X2166">
        <f t="shared" si="1310"/>
        <v>202002</v>
      </c>
      <c r="Y2166" t="str">
        <f t="shared" si="1311"/>
        <v>FY2020 Q1 Feb</v>
      </c>
      <c r="Z2166">
        <f t="shared" si="1312"/>
        <v>2020</v>
      </c>
      <c r="AA2166" s="8" t="str">
        <f t="shared" si="1313"/>
        <v>Feb</v>
      </c>
      <c r="AB2166" s="8" t="str">
        <f t="shared" si="1314"/>
        <v>Q1</v>
      </c>
      <c r="AC2166">
        <f t="shared" si="1315"/>
        <v>2</v>
      </c>
      <c r="AD2166">
        <f t="shared" si="1316"/>
        <v>1</v>
      </c>
      <c r="AE2166">
        <f t="shared" si="1317"/>
        <v>202002</v>
      </c>
      <c r="AF2166">
        <f t="shared" si="1318"/>
        <v>202001</v>
      </c>
      <c r="AG2166" s="9">
        <f t="shared" ca="1" si="1319"/>
        <v>0</v>
      </c>
      <c r="AH2166">
        <f t="shared" ca="1" si="1320"/>
        <v>2</v>
      </c>
      <c r="AI2166" s="9">
        <f t="shared" ca="1" si="1321"/>
        <v>7</v>
      </c>
      <c r="AJ2166" s="9">
        <f t="shared" ca="1" si="1322"/>
        <v>0</v>
      </c>
      <c r="AK2166" s="9">
        <f t="shared" si="1323"/>
        <v>2</v>
      </c>
      <c r="AL2166" s="9">
        <f t="shared" si="1324"/>
        <v>7</v>
      </c>
      <c r="AM2166" s="9">
        <f t="shared" si="1325"/>
        <v>10</v>
      </c>
      <c r="AN2166" s="2">
        <v>43871.4375</v>
      </c>
      <c r="AO2166">
        <v>7476</v>
      </c>
      <c r="AP2166" s="1">
        <v>20000</v>
      </c>
      <c r="AQ2166" t="s">
        <v>5</v>
      </c>
    </row>
    <row r="2167" spans="1:43" x14ac:dyDescent="0.3">
      <c r="A2167" t="str">
        <f t="shared" ca="1" si="1287"/>
        <v>FY2020 Q4 Sep</v>
      </c>
      <c r="B2167">
        <f t="shared" ca="1" si="1288"/>
        <v>2020</v>
      </c>
      <c r="C2167" s="8" t="str">
        <f t="shared" ca="1" si="1289"/>
        <v>Sep</v>
      </c>
      <c r="D2167" s="8" t="str">
        <f t="shared" ca="1" si="1290"/>
        <v>Q4</v>
      </c>
      <c r="E2167">
        <f t="shared" ca="1" si="1291"/>
        <v>12</v>
      </c>
      <c r="F2167">
        <f t="shared" ca="1" si="1292"/>
        <v>4</v>
      </c>
      <c r="G2167">
        <f t="shared" ca="1" si="1293"/>
        <v>202012</v>
      </c>
      <c r="H2167">
        <f t="shared" ca="1" si="1294"/>
        <v>202004</v>
      </c>
      <c r="I2167" t="str">
        <f t="shared" ca="1" si="1295"/>
        <v>FY2020 Q3 Sep</v>
      </c>
      <c r="J2167">
        <f t="shared" ca="1" si="1296"/>
        <v>2020</v>
      </c>
      <c r="K2167" s="8" t="str">
        <f t="shared" ca="1" si="1297"/>
        <v>Sep</v>
      </c>
      <c r="L2167" s="8" t="str">
        <f t="shared" ca="1" si="1298"/>
        <v>Q3</v>
      </c>
      <c r="M2167">
        <f t="shared" ca="1" si="1299"/>
        <v>9</v>
      </c>
      <c r="N2167">
        <f t="shared" ca="1" si="1300"/>
        <v>3</v>
      </c>
      <c r="O2167">
        <f t="shared" ca="1" si="1301"/>
        <v>202009</v>
      </c>
      <c r="P2167">
        <f t="shared" ca="1" si="1302"/>
        <v>202003</v>
      </c>
      <c r="Q2167" t="str">
        <f t="shared" si="1303"/>
        <v>FY2020 Q1 Oct</v>
      </c>
      <c r="R2167">
        <f t="shared" si="1304"/>
        <v>2020</v>
      </c>
      <c r="S2167" s="8" t="str">
        <f t="shared" si="1305"/>
        <v>Oct</v>
      </c>
      <c r="T2167" s="8" t="str">
        <f t="shared" si="1306"/>
        <v>Q1</v>
      </c>
      <c r="U2167">
        <f t="shared" si="1307"/>
        <v>1</v>
      </c>
      <c r="V2167">
        <f t="shared" si="1308"/>
        <v>1</v>
      </c>
      <c r="W2167">
        <f t="shared" si="1309"/>
        <v>202001</v>
      </c>
      <c r="X2167">
        <f t="shared" si="1310"/>
        <v>202001</v>
      </c>
      <c r="Y2167" t="str">
        <f t="shared" si="1311"/>
        <v>FY2019 Q4 Oct</v>
      </c>
      <c r="Z2167">
        <f t="shared" si="1312"/>
        <v>2019</v>
      </c>
      <c r="AA2167" s="8" t="str">
        <f t="shared" si="1313"/>
        <v>Oct</v>
      </c>
      <c r="AB2167" s="8" t="str">
        <f t="shared" si="1314"/>
        <v>Q4</v>
      </c>
      <c r="AC2167">
        <f t="shared" si="1315"/>
        <v>10</v>
      </c>
      <c r="AD2167">
        <f t="shared" si="1316"/>
        <v>4</v>
      </c>
      <c r="AE2167">
        <f t="shared" si="1317"/>
        <v>201910</v>
      </c>
      <c r="AF2167">
        <f t="shared" si="1318"/>
        <v>201904</v>
      </c>
      <c r="AG2167" s="9">
        <f t="shared" ca="1" si="1319"/>
        <v>0</v>
      </c>
      <c r="AH2167">
        <f t="shared" ca="1" si="1320"/>
        <v>4</v>
      </c>
      <c r="AI2167" s="9">
        <f t="shared" ca="1" si="1321"/>
        <v>11</v>
      </c>
      <c r="AJ2167" s="9">
        <f t="shared" ca="1" si="1322"/>
        <v>1</v>
      </c>
      <c r="AK2167" s="9">
        <f t="shared" si="1323"/>
        <v>6</v>
      </c>
      <c r="AL2167" s="9">
        <f t="shared" si="1324"/>
        <v>43</v>
      </c>
      <c r="AM2167" s="9">
        <f t="shared" si="1325"/>
        <v>16</v>
      </c>
      <c r="AN2167" s="2">
        <v>43763.697222222225</v>
      </c>
      <c r="AO2167">
        <v>7518</v>
      </c>
      <c r="AP2167" s="1">
        <v>20000</v>
      </c>
      <c r="AQ2167" t="s">
        <v>5</v>
      </c>
    </row>
    <row r="2168" spans="1:43" x14ac:dyDescent="0.3">
      <c r="A2168" t="str">
        <f t="shared" ca="1" si="1287"/>
        <v>FY2020 Q4 Sep</v>
      </c>
      <c r="B2168">
        <f t="shared" ca="1" si="1288"/>
        <v>2020</v>
      </c>
      <c r="C2168" s="8" t="str">
        <f t="shared" ca="1" si="1289"/>
        <v>Sep</v>
      </c>
      <c r="D2168" s="8" t="str">
        <f t="shared" ca="1" si="1290"/>
        <v>Q4</v>
      </c>
      <c r="E2168">
        <f t="shared" ca="1" si="1291"/>
        <v>12</v>
      </c>
      <c r="F2168">
        <f t="shared" ca="1" si="1292"/>
        <v>4</v>
      </c>
      <c r="G2168">
        <f t="shared" ca="1" si="1293"/>
        <v>202012</v>
      </c>
      <c r="H2168">
        <f t="shared" ca="1" si="1294"/>
        <v>202004</v>
      </c>
      <c r="I2168" t="str">
        <f t="shared" ca="1" si="1295"/>
        <v>FY2020 Q3 Sep</v>
      </c>
      <c r="J2168">
        <f t="shared" ca="1" si="1296"/>
        <v>2020</v>
      </c>
      <c r="K2168" s="8" t="str">
        <f t="shared" ca="1" si="1297"/>
        <v>Sep</v>
      </c>
      <c r="L2168" s="8" t="str">
        <f t="shared" ca="1" si="1298"/>
        <v>Q3</v>
      </c>
      <c r="M2168">
        <f t="shared" ca="1" si="1299"/>
        <v>9</v>
      </c>
      <c r="N2168">
        <f t="shared" ca="1" si="1300"/>
        <v>3</v>
      </c>
      <c r="O2168">
        <f t="shared" ca="1" si="1301"/>
        <v>202009</v>
      </c>
      <c r="P2168">
        <f t="shared" ca="1" si="1302"/>
        <v>202003</v>
      </c>
      <c r="Q2168" t="str">
        <f t="shared" si="1303"/>
        <v>FY2020 Q1 Nov</v>
      </c>
      <c r="R2168">
        <f t="shared" si="1304"/>
        <v>2020</v>
      </c>
      <c r="S2168" s="8" t="str">
        <f t="shared" si="1305"/>
        <v>Nov</v>
      </c>
      <c r="T2168" s="8" t="str">
        <f t="shared" si="1306"/>
        <v>Q1</v>
      </c>
      <c r="U2168">
        <f t="shared" si="1307"/>
        <v>2</v>
      </c>
      <c r="V2168">
        <f t="shared" si="1308"/>
        <v>1</v>
      </c>
      <c r="W2168">
        <f t="shared" si="1309"/>
        <v>202002</v>
      </c>
      <c r="X2168">
        <f t="shared" si="1310"/>
        <v>202001</v>
      </c>
      <c r="Y2168" t="str">
        <f t="shared" si="1311"/>
        <v>FY2019 Q4 Nov</v>
      </c>
      <c r="Z2168">
        <f t="shared" si="1312"/>
        <v>2019</v>
      </c>
      <c r="AA2168" s="8" t="str">
        <f t="shared" si="1313"/>
        <v>Nov</v>
      </c>
      <c r="AB2168" s="8" t="str">
        <f t="shared" si="1314"/>
        <v>Q4</v>
      </c>
      <c r="AC2168">
        <f t="shared" si="1315"/>
        <v>11</v>
      </c>
      <c r="AD2168">
        <f t="shared" si="1316"/>
        <v>4</v>
      </c>
      <c r="AE2168">
        <f t="shared" si="1317"/>
        <v>201911</v>
      </c>
      <c r="AF2168">
        <f t="shared" si="1318"/>
        <v>201904</v>
      </c>
      <c r="AG2168" s="9">
        <f t="shared" ca="1" si="1319"/>
        <v>0</v>
      </c>
      <c r="AH2168">
        <f t="shared" ca="1" si="1320"/>
        <v>3</v>
      </c>
      <c r="AI2168" s="9">
        <f t="shared" ca="1" si="1321"/>
        <v>10</v>
      </c>
      <c r="AJ2168" s="9">
        <f t="shared" ca="1" si="1322"/>
        <v>1</v>
      </c>
      <c r="AK2168" s="9">
        <f t="shared" si="1323"/>
        <v>5</v>
      </c>
      <c r="AL2168" s="9">
        <f t="shared" si="1324"/>
        <v>46</v>
      </c>
      <c r="AM2168" s="9">
        <f t="shared" si="1325"/>
        <v>10</v>
      </c>
      <c r="AN2168" s="2">
        <v>43783.423611111109</v>
      </c>
      <c r="AO2168">
        <v>7543</v>
      </c>
      <c r="AP2168" s="1">
        <v>20000</v>
      </c>
      <c r="AQ2168" t="s">
        <v>5</v>
      </c>
    </row>
    <row r="2169" spans="1:43" x14ac:dyDescent="0.3">
      <c r="A2169" t="str">
        <f t="shared" ca="1" si="1287"/>
        <v>FY2020 Q4 Sep</v>
      </c>
      <c r="B2169">
        <f t="shared" ca="1" si="1288"/>
        <v>2020</v>
      </c>
      <c r="C2169" s="8" t="str">
        <f t="shared" ca="1" si="1289"/>
        <v>Sep</v>
      </c>
      <c r="D2169" s="8" t="str">
        <f t="shared" ca="1" si="1290"/>
        <v>Q4</v>
      </c>
      <c r="E2169">
        <f t="shared" ca="1" si="1291"/>
        <v>12</v>
      </c>
      <c r="F2169">
        <f t="shared" ca="1" si="1292"/>
        <v>4</v>
      </c>
      <c r="G2169">
        <f t="shared" ca="1" si="1293"/>
        <v>202012</v>
      </c>
      <c r="H2169">
        <f t="shared" ca="1" si="1294"/>
        <v>202004</v>
      </c>
      <c r="I2169" t="str">
        <f t="shared" ca="1" si="1295"/>
        <v>FY2020 Q3 Sep</v>
      </c>
      <c r="J2169">
        <f t="shared" ca="1" si="1296"/>
        <v>2020</v>
      </c>
      <c r="K2169" s="8" t="str">
        <f t="shared" ca="1" si="1297"/>
        <v>Sep</v>
      </c>
      <c r="L2169" s="8" t="str">
        <f t="shared" ca="1" si="1298"/>
        <v>Q3</v>
      </c>
      <c r="M2169">
        <f t="shared" ca="1" si="1299"/>
        <v>9</v>
      </c>
      <c r="N2169">
        <f t="shared" ca="1" si="1300"/>
        <v>3</v>
      </c>
      <c r="O2169">
        <f t="shared" ca="1" si="1301"/>
        <v>202009</v>
      </c>
      <c r="P2169">
        <f t="shared" ca="1" si="1302"/>
        <v>202003</v>
      </c>
      <c r="Q2169" t="str">
        <f t="shared" si="1303"/>
        <v>FY2019 Q4 Sep</v>
      </c>
      <c r="R2169">
        <f t="shared" si="1304"/>
        <v>2019</v>
      </c>
      <c r="S2169" s="8" t="str">
        <f t="shared" si="1305"/>
        <v>Sep</v>
      </c>
      <c r="T2169" s="8" t="str">
        <f t="shared" si="1306"/>
        <v>Q4</v>
      </c>
      <c r="U2169">
        <f t="shared" si="1307"/>
        <v>12</v>
      </c>
      <c r="V2169">
        <f t="shared" si="1308"/>
        <v>4</v>
      </c>
      <c r="W2169">
        <f t="shared" si="1309"/>
        <v>201912</v>
      </c>
      <c r="X2169">
        <f t="shared" si="1310"/>
        <v>201904</v>
      </c>
      <c r="Y2169" t="str">
        <f t="shared" si="1311"/>
        <v>FY2019 Q3 Sep</v>
      </c>
      <c r="Z2169">
        <f t="shared" si="1312"/>
        <v>2019</v>
      </c>
      <c r="AA2169" s="8" t="str">
        <f t="shared" si="1313"/>
        <v>Sep</v>
      </c>
      <c r="AB2169" s="8" t="str">
        <f t="shared" si="1314"/>
        <v>Q3</v>
      </c>
      <c r="AC2169">
        <f t="shared" si="1315"/>
        <v>9</v>
      </c>
      <c r="AD2169">
        <f t="shared" si="1316"/>
        <v>3</v>
      </c>
      <c r="AE2169">
        <f t="shared" si="1317"/>
        <v>201909</v>
      </c>
      <c r="AF2169">
        <f t="shared" si="1318"/>
        <v>201903</v>
      </c>
      <c r="AG2169" s="9">
        <f t="shared" ca="1" si="1319"/>
        <v>1</v>
      </c>
      <c r="AH2169">
        <f t="shared" ca="1" si="1320"/>
        <v>4</v>
      </c>
      <c r="AI2169" s="9">
        <f t="shared" ca="1" si="1321"/>
        <v>12</v>
      </c>
      <c r="AJ2169" s="9">
        <f t="shared" ca="1" si="1322"/>
        <v>1</v>
      </c>
      <c r="AK2169" s="9">
        <f t="shared" si="1323"/>
        <v>6</v>
      </c>
      <c r="AL2169" s="9">
        <f t="shared" si="1324"/>
        <v>39</v>
      </c>
      <c r="AM2169" s="9">
        <f t="shared" si="1325"/>
        <v>10</v>
      </c>
      <c r="AN2169" s="2">
        <v>43735.443749999999</v>
      </c>
      <c r="AO2169">
        <v>7554</v>
      </c>
      <c r="AP2169" s="1">
        <v>20000</v>
      </c>
      <c r="AQ2169" t="s">
        <v>5</v>
      </c>
    </row>
    <row r="2170" spans="1:43" x14ac:dyDescent="0.3">
      <c r="A2170" t="str">
        <f t="shared" ca="1" si="1287"/>
        <v>FY2020 Q4 Sep</v>
      </c>
      <c r="B2170">
        <f t="shared" ca="1" si="1288"/>
        <v>2020</v>
      </c>
      <c r="C2170" s="8" t="str">
        <f t="shared" ca="1" si="1289"/>
        <v>Sep</v>
      </c>
      <c r="D2170" s="8" t="str">
        <f t="shared" ca="1" si="1290"/>
        <v>Q4</v>
      </c>
      <c r="E2170">
        <f t="shared" ca="1" si="1291"/>
        <v>12</v>
      </c>
      <c r="F2170">
        <f t="shared" ca="1" si="1292"/>
        <v>4</v>
      </c>
      <c r="G2170">
        <f t="shared" ca="1" si="1293"/>
        <v>202012</v>
      </c>
      <c r="H2170">
        <f t="shared" ca="1" si="1294"/>
        <v>202004</v>
      </c>
      <c r="I2170" t="str">
        <f t="shared" ca="1" si="1295"/>
        <v>FY2020 Q3 Sep</v>
      </c>
      <c r="J2170">
        <f t="shared" ca="1" si="1296"/>
        <v>2020</v>
      </c>
      <c r="K2170" s="8" t="str">
        <f t="shared" ca="1" si="1297"/>
        <v>Sep</v>
      </c>
      <c r="L2170" s="8" t="str">
        <f t="shared" ca="1" si="1298"/>
        <v>Q3</v>
      </c>
      <c r="M2170">
        <f t="shared" ca="1" si="1299"/>
        <v>9</v>
      </c>
      <c r="N2170">
        <f t="shared" ca="1" si="1300"/>
        <v>3</v>
      </c>
      <c r="O2170">
        <f t="shared" ca="1" si="1301"/>
        <v>202009</v>
      </c>
      <c r="P2170">
        <f t="shared" ca="1" si="1302"/>
        <v>202003</v>
      </c>
      <c r="Q2170" t="str">
        <f t="shared" si="1303"/>
        <v>FY2020 Q1 Oct</v>
      </c>
      <c r="R2170">
        <f t="shared" si="1304"/>
        <v>2020</v>
      </c>
      <c r="S2170" s="8" t="str">
        <f t="shared" si="1305"/>
        <v>Oct</v>
      </c>
      <c r="T2170" s="8" t="str">
        <f t="shared" si="1306"/>
        <v>Q1</v>
      </c>
      <c r="U2170">
        <f t="shared" si="1307"/>
        <v>1</v>
      </c>
      <c r="V2170">
        <f t="shared" si="1308"/>
        <v>1</v>
      </c>
      <c r="W2170">
        <f t="shared" si="1309"/>
        <v>202001</v>
      </c>
      <c r="X2170">
        <f t="shared" si="1310"/>
        <v>202001</v>
      </c>
      <c r="Y2170" t="str">
        <f t="shared" si="1311"/>
        <v>FY2019 Q4 Oct</v>
      </c>
      <c r="Z2170">
        <f t="shared" si="1312"/>
        <v>2019</v>
      </c>
      <c r="AA2170" s="8" t="str">
        <f t="shared" si="1313"/>
        <v>Oct</v>
      </c>
      <c r="AB2170" s="8" t="str">
        <f t="shared" si="1314"/>
        <v>Q4</v>
      </c>
      <c r="AC2170">
        <f t="shared" si="1315"/>
        <v>10</v>
      </c>
      <c r="AD2170">
        <f t="shared" si="1316"/>
        <v>4</v>
      </c>
      <c r="AE2170">
        <f t="shared" si="1317"/>
        <v>201910</v>
      </c>
      <c r="AF2170">
        <f t="shared" si="1318"/>
        <v>201904</v>
      </c>
      <c r="AG2170" s="9">
        <f t="shared" ca="1" si="1319"/>
        <v>0</v>
      </c>
      <c r="AH2170">
        <f t="shared" ca="1" si="1320"/>
        <v>4</v>
      </c>
      <c r="AI2170" s="9">
        <f t="shared" ca="1" si="1321"/>
        <v>11</v>
      </c>
      <c r="AJ2170" s="9">
        <f t="shared" ca="1" si="1322"/>
        <v>1</v>
      </c>
      <c r="AK2170" s="9">
        <f t="shared" si="1323"/>
        <v>3</v>
      </c>
      <c r="AL2170" s="9">
        <f t="shared" si="1324"/>
        <v>43</v>
      </c>
      <c r="AM2170" s="9">
        <f t="shared" si="1325"/>
        <v>16</v>
      </c>
      <c r="AN2170" s="2">
        <v>43760.680555555555</v>
      </c>
      <c r="AO2170">
        <v>7565</v>
      </c>
      <c r="AP2170" s="1">
        <v>20000</v>
      </c>
      <c r="AQ2170" t="s">
        <v>5</v>
      </c>
    </row>
    <row r="2171" spans="1:43" x14ac:dyDescent="0.3">
      <c r="A2171" t="str">
        <f t="shared" ca="1" si="1287"/>
        <v>FY2020 Q4 Sep</v>
      </c>
      <c r="B2171">
        <f t="shared" ca="1" si="1288"/>
        <v>2020</v>
      </c>
      <c r="C2171" s="8" t="str">
        <f t="shared" ca="1" si="1289"/>
        <v>Sep</v>
      </c>
      <c r="D2171" s="8" t="str">
        <f t="shared" ca="1" si="1290"/>
        <v>Q4</v>
      </c>
      <c r="E2171">
        <f t="shared" ca="1" si="1291"/>
        <v>12</v>
      </c>
      <c r="F2171">
        <f t="shared" ca="1" si="1292"/>
        <v>4</v>
      </c>
      <c r="G2171">
        <f t="shared" ca="1" si="1293"/>
        <v>202012</v>
      </c>
      <c r="H2171">
        <f t="shared" ca="1" si="1294"/>
        <v>202004</v>
      </c>
      <c r="I2171" t="str">
        <f t="shared" ca="1" si="1295"/>
        <v>FY2020 Q3 Sep</v>
      </c>
      <c r="J2171">
        <f t="shared" ca="1" si="1296"/>
        <v>2020</v>
      </c>
      <c r="K2171" s="8" t="str">
        <f t="shared" ca="1" si="1297"/>
        <v>Sep</v>
      </c>
      <c r="L2171" s="8" t="str">
        <f t="shared" ca="1" si="1298"/>
        <v>Q3</v>
      </c>
      <c r="M2171">
        <f t="shared" ca="1" si="1299"/>
        <v>9</v>
      </c>
      <c r="N2171">
        <f t="shared" ca="1" si="1300"/>
        <v>3</v>
      </c>
      <c r="O2171">
        <f t="shared" ca="1" si="1301"/>
        <v>202009</v>
      </c>
      <c r="P2171">
        <f t="shared" ca="1" si="1302"/>
        <v>202003</v>
      </c>
      <c r="Q2171" t="str">
        <f t="shared" si="1303"/>
        <v>FY2020 Q1 Nov</v>
      </c>
      <c r="R2171">
        <f t="shared" si="1304"/>
        <v>2020</v>
      </c>
      <c r="S2171" s="8" t="str">
        <f t="shared" si="1305"/>
        <v>Nov</v>
      </c>
      <c r="T2171" s="8" t="str">
        <f t="shared" si="1306"/>
        <v>Q1</v>
      </c>
      <c r="U2171">
        <f t="shared" si="1307"/>
        <v>2</v>
      </c>
      <c r="V2171">
        <f t="shared" si="1308"/>
        <v>1</v>
      </c>
      <c r="W2171">
        <f t="shared" si="1309"/>
        <v>202002</v>
      </c>
      <c r="X2171">
        <f t="shared" si="1310"/>
        <v>202001</v>
      </c>
      <c r="Y2171" t="str">
        <f t="shared" si="1311"/>
        <v>FY2019 Q4 Nov</v>
      </c>
      <c r="Z2171">
        <f t="shared" si="1312"/>
        <v>2019</v>
      </c>
      <c r="AA2171" s="8" t="str">
        <f t="shared" si="1313"/>
        <v>Nov</v>
      </c>
      <c r="AB2171" s="8" t="str">
        <f t="shared" si="1314"/>
        <v>Q4</v>
      </c>
      <c r="AC2171">
        <f t="shared" si="1315"/>
        <v>11</v>
      </c>
      <c r="AD2171">
        <f t="shared" si="1316"/>
        <v>4</v>
      </c>
      <c r="AE2171">
        <f t="shared" si="1317"/>
        <v>201911</v>
      </c>
      <c r="AF2171">
        <f t="shared" si="1318"/>
        <v>201904</v>
      </c>
      <c r="AG2171" s="9">
        <f t="shared" ca="1" si="1319"/>
        <v>0</v>
      </c>
      <c r="AH2171">
        <f t="shared" ca="1" si="1320"/>
        <v>3</v>
      </c>
      <c r="AI2171" s="9">
        <f t="shared" ca="1" si="1321"/>
        <v>10</v>
      </c>
      <c r="AJ2171" s="9">
        <f t="shared" ca="1" si="1322"/>
        <v>1</v>
      </c>
      <c r="AK2171" s="9">
        <f t="shared" si="1323"/>
        <v>5</v>
      </c>
      <c r="AL2171" s="9">
        <f t="shared" si="1324"/>
        <v>45</v>
      </c>
      <c r="AM2171" s="9">
        <f t="shared" si="1325"/>
        <v>17</v>
      </c>
      <c r="AN2171" s="2">
        <v>43776.719444444447</v>
      </c>
      <c r="AO2171">
        <v>7572</v>
      </c>
      <c r="AP2171" s="1">
        <v>20000</v>
      </c>
      <c r="AQ2171" t="s">
        <v>5</v>
      </c>
    </row>
    <row r="2172" spans="1:43" x14ac:dyDescent="0.3">
      <c r="A2172" t="str">
        <f t="shared" ca="1" si="1287"/>
        <v>FY2020 Q4 Sep</v>
      </c>
      <c r="B2172">
        <f t="shared" ca="1" si="1288"/>
        <v>2020</v>
      </c>
      <c r="C2172" s="8" t="str">
        <f t="shared" ca="1" si="1289"/>
        <v>Sep</v>
      </c>
      <c r="D2172" s="8" t="str">
        <f t="shared" ca="1" si="1290"/>
        <v>Q4</v>
      </c>
      <c r="E2172">
        <f t="shared" ca="1" si="1291"/>
        <v>12</v>
      </c>
      <c r="F2172">
        <f t="shared" ca="1" si="1292"/>
        <v>4</v>
      </c>
      <c r="G2172">
        <f t="shared" ca="1" si="1293"/>
        <v>202012</v>
      </c>
      <c r="H2172">
        <f t="shared" ca="1" si="1294"/>
        <v>202004</v>
      </c>
      <c r="I2172" t="str">
        <f t="shared" ca="1" si="1295"/>
        <v>FY2020 Q3 Sep</v>
      </c>
      <c r="J2172">
        <f t="shared" ca="1" si="1296"/>
        <v>2020</v>
      </c>
      <c r="K2172" s="8" t="str">
        <f t="shared" ca="1" si="1297"/>
        <v>Sep</v>
      </c>
      <c r="L2172" s="8" t="str">
        <f t="shared" ca="1" si="1298"/>
        <v>Q3</v>
      </c>
      <c r="M2172">
        <f t="shared" ca="1" si="1299"/>
        <v>9</v>
      </c>
      <c r="N2172">
        <f t="shared" ca="1" si="1300"/>
        <v>3</v>
      </c>
      <c r="O2172">
        <f t="shared" ca="1" si="1301"/>
        <v>202009</v>
      </c>
      <c r="P2172">
        <f t="shared" ca="1" si="1302"/>
        <v>202003</v>
      </c>
      <c r="Q2172" t="str">
        <f t="shared" si="1303"/>
        <v>FY2019 Q4 Sep</v>
      </c>
      <c r="R2172">
        <f t="shared" si="1304"/>
        <v>2019</v>
      </c>
      <c r="S2172" s="8" t="str">
        <f t="shared" si="1305"/>
        <v>Sep</v>
      </c>
      <c r="T2172" s="8" t="str">
        <f t="shared" si="1306"/>
        <v>Q4</v>
      </c>
      <c r="U2172">
        <f t="shared" si="1307"/>
        <v>12</v>
      </c>
      <c r="V2172">
        <f t="shared" si="1308"/>
        <v>4</v>
      </c>
      <c r="W2172">
        <f t="shared" si="1309"/>
        <v>201912</v>
      </c>
      <c r="X2172">
        <f t="shared" si="1310"/>
        <v>201904</v>
      </c>
      <c r="Y2172" t="str">
        <f t="shared" si="1311"/>
        <v>FY2019 Q3 Sep</v>
      </c>
      <c r="Z2172">
        <f t="shared" si="1312"/>
        <v>2019</v>
      </c>
      <c r="AA2172" s="8" t="str">
        <f t="shared" si="1313"/>
        <v>Sep</v>
      </c>
      <c r="AB2172" s="8" t="str">
        <f t="shared" si="1314"/>
        <v>Q3</v>
      </c>
      <c r="AC2172">
        <f t="shared" si="1315"/>
        <v>9</v>
      </c>
      <c r="AD2172">
        <f t="shared" si="1316"/>
        <v>3</v>
      </c>
      <c r="AE2172">
        <f t="shared" si="1317"/>
        <v>201909</v>
      </c>
      <c r="AF2172">
        <f t="shared" si="1318"/>
        <v>201903</v>
      </c>
      <c r="AG2172" s="9">
        <f t="shared" ca="1" si="1319"/>
        <v>1</v>
      </c>
      <c r="AH2172">
        <f t="shared" ca="1" si="1320"/>
        <v>4</v>
      </c>
      <c r="AI2172" s="9">
        <f t="shared" ca="1" si="1321"/>
        <v>12</v>
      </c>
      <c r="AJ2172" s="9">
        <f t="shared" ca="1" si="1322"/>
        <v>1</v>
      </c>
      <c r="AK2172" s="9">
        <f t="shared" si="1323"/>
        <v>3</v>
      </c>
      <c r="AL2172" s="9">
        <f t="shared" si="1324"/>
        <v>38</v>
      </c>
      <c r="AM2172" s="9">
        <f t="shared" si="1325"/>
        <v>8</v>
      </c>
      <c r="AN2172" s="2">
        <v>43725.35833333333</v>
      </c>
      <c r="AO2172">
        <v>7598</v>
      </c>
      <c r="AP2172" s="1">
        <v>20000</v>
      </c>
      <c r="AQ2172" t="s">
        <v>5</v>
      </c>
    </row>
    <row r="2173" spans="1:43" x14ac:dyDescent="0.3">
      <c r="A2173" t="str">
        <f t="shared" ca="1" si="1287"/>
        <v>FY2020 Q4 Sep</v>
      </c>
      <c r="B2173">
        <f t="shared" ca="1" si="1288"/>
        <v>2020</v>
      </c>
      <c r="C2173" s="8" t="str">
        <f t="shared" ca="1" si="1289"/>
        <v>Sep</v>
      </c>
      <c r="D2173" s="8" t="str">
        <f t="shared" ca="1" si="1290"/>
        <v>Q4</v>
      </c>
      <c r="E2173">
        <f t="shared" ca="1" si="1291"/>
        <v>12</v>
      </c>
      <c r="F2173">
        <f t="shared" ca="1" si="1292"/>
        <v>4</v>
      </c>
      <c r="G2173">
        <f t="shared" ca="1" si="1293"/>
        <v>202012</v>
      </c>
      <c r="H2173">
        <f t="shared" ca="1" si="1294"/>
        <v>202004</v>
      </c>
      <c r="I2173" t="str">
        <f t="shared" ca="1" si="1295"/>
        <v>FY2020 Q3 Sep</v>
      </c>
      <c r="J2173">
        <f t="shared" ca="1" si="1296"/>
        <v>2020</v>
      </c>
      <c r="K2173" s="8" t="str">
        <f t="shared" ca="1" si="1297"/>
        <v>Sep</v>
      </c>
      <c r="L2173" s="8" t="str">
        <f t="shared" ca="1" si="1298"/>
        <v>Q3</v>
      </c>
      <c r="M2173">
        <f t="shared" ca="1" si="1299"/>
        <v>9</v>
      </c>
      <c r="N2173">
        <f t="shared" ca="1" si="1300"/>
        <v>3</v>
      </c>
      <c r="O2173">
        <f t="shared" ca="1" si="1301"/>
        <v>202009</v>
      </c>
      <c r="P2173">
        <f t="shared" ca="1" si="1302"/>
        <v>202003</v>
      </c>
      <c r="Q2173" t="str">
        <f t="shared" si="1303"/>
        <v>FY2020 Q1 Nov</v>
      </c>
      <c r="R2173">
        <f t="shared" si="1304"/>
        <v>2020</v>
      </c>
      <c r="S2173" s="8" t="str">
        <f t="shared" si="1305"/>
        <v>Nov</v>
      </c>
      <c r="T2173" s="8" t="str">
        <f t="shared" si="1306"/>
        <v>Q1</v>
      </c>
      <c r="U2173">
        <f t="shared" si="1307"/>
        <v>2</v>
      </c>
      <c r="V2173">
        <f t="shared" si="1308"/>
        <v>1</v>
      </c>
      <c r="W2173">
        <f t="shared" si="1309"/>
        <v>202002</v>
      </c>
      <c r="X2173">
        <f t="shared" si="1310"/>
        <v>202001</v>
      </c>
      <c r="Y2173" t="str">
        <f t="shared" si="1311"/>
        <v>FY2019 Q4 Nov</v>
      </c>
      <c r="Z2173">
        <f t="shared" si="1312"/>
        <v>2019</v>
      </c>
      <c r="AA2173" s="8" t="str">
        <f t="shared" si="1313"/>
        <v>Nov</v>
      </c>
      <c r="AB2173" s="8" t="str">
        <f t="shared" si="1314"/>
        <v>Q4</v>
      </c>
      <c r="AC2173">
        <f t="shared" si="1315"/>
        <v>11</v>
      </c>
      <c r="AD2173">
        <f t="shared" si="1316"/>
        <v>4</v>
      </c>
      <c r="AE2173">
        <f t="shared" si="1317"/>
        <v>201911</v>
      </c>
      <c r="AF2173">
        <f t="shared" si="1318"/>
        <v>201904</v>
      </c>
      <c r="AG2173" s="9">
        <f t="shared" ca="1" si="1319"/>
        <v>0</v>
      </c>
      <c r="AH2173">
        <f t="shared" ca="1" si="1320"/>
        <v>3</v>
      </c>
      <c r="AI2173" s="9">
        <f t="shared" ca="1" si="1321"/>
        <v>10</v>
      </c>
      <c r="AJ2173" s="9">
        <f t="shared" ca="1" si="1322"/>
        <v>1</v>
      </c>
      <c r="AK2173" s="9">
        <f t="shared" si="1323"/>
        <v>3</v>
      </c>
      <c r="AL2173" s="9">
        <f t="shared" si="1324"/>
        <v>45</v>
      </c>
      <c r="AM2173" s="9">
        <f t="shared" si="1325"/>
        <v>17</v>
      </c>
      <c r="AN2173" s="2">
        <v>43774.741666666669</v>
      </c>
      <c r="AO2173">
        <v>7618</v>
      </c>
      <c r="AP2173" s="1">
        <v>20000</v>
      </c>
      <c r="AQ2173" t="s">
        <v>5</v>
      </c>
    </row>
    <row r="2174" spans="1:43" x14ac:dyDescent="0.3">
      <c r="A2174" t="str">
        <f t="shared" ca="1" si="1287"/>
        <v>FY2020 Q4 Sep</v>
      </c>
      <c r="B2174">
        <f t="shared" ca="1" si="1288"/>
        <v>2020</v>
      </c>
      <c r="C2174" s="8" t="str">
        <f t="shared" ca="1" si="1289"/>
        <v>Sep</v>
      </c>
      <c r="D2174" s="8" t="str">
        <f t="shared" ca="1" si="1290"/>
        <v>Q4</v>
      </c>
      <c r="E2174">
        <f t="shared" ca="1" si="1291"/>
        <v>12</v>
      </c>
      <c r="F2174">
        <f t="shared" ca="1" si="1292"/>
        <v>4</v>
      </c>
      <c r="G2174">
        <f t="shared" ca="1" si="1293"/>
        <v>202012</v>
      </c>
      <c r="H2174">
        <f t="shared" ca="1" si="1294"/>
        <v>202004</v>
      </c>
      <c r="I2174" t="str">
        <f t="shared" ca="1" si="1295"/>
        <v>FY2020 Q3 Sep</v>
      </c>
      <c r="J2174">
        <f t="shared" ca="1" si="1296"/>
        <v>2020</v>
      </c>
      <c r="K2174" s="8" t="str">
        <f t="shared" ca="1" si="1297"/>
        <v>Sep</v>
      </c>
      <c r="L2174" s="8" t="str">
        <f t="shared" ca="1" si="1298"/>
        <v>Q3</v>
      </c>
      <c r="M2174">
        <f t="shared" ca="1" si="1299"/>
        <v>9</v>
      </c>
      <c r="N2174">
        <f t="shared" ca="1" si="1300"/>
        <v>3</v>
      </c>
      <c r="O2174">
        <f t="shared" ca="1" si="1301"/>
        <v>202009</v>
      </c>
      <c r="P2174">
        <f t="shared" ca="1" si="1302"/>
        <v>202003</v>
      </c>
      <c r="Q2174" t="str">
        <f t="shared" si="1303"/>
        <v>FY2020 Q2 Mar</v>
      </c>
      <c r="R2174">
        <f t="shared" si="1304"/>
        <v>2020</v>
      </c>
      <c r="S2174" s="8" t="str">
        <f t="shared" si="1305"/>
        <v>Mar</v>
      </c>
      <c r="T2174" s="8" t="str">
        <f t="shared" si="1306"/>
        <v>Q2</v>
      </c>
      <c r="U2174">
        <f t="shared" si="1307"/>
        <v>6</v>
      </c>
      <c r="V2174">
        <f t="shared" si="1308"/>
        <v>2</v>
      </c>
      <c r="W2174">
        <f t="shared" si="1309"/>
        <v>202006</v>
      </c>
      <c r="X2174">
        <f t="shared" si="1310"/>
        <v>202002</v>
      </c>
      <c r="Y2174" t="str">
        <f t="shared" si="1311"/>
        <v>FY2020 Q1 Mar</v>
      </c>
      <c r="Z2174">
        <f t="shared" si="1312"/>
        <v>2020</v>
      </c>
      <c r="AA2174" s="8" t="str">
        <f t="shared" si="1313"/>
        <v>Mar</v>
      </c>
      <c r="AB2174" s="8" t="str">
        <f t="shared" si="1314"/>
        <v>Q1</v>
      </c>
      <c r="AC2174">
        <f t="shared" si="1315"/>
        <v>3</v>
      </c>
      <c r="AD2174">
        <f t="shared" si="1316"/>
        <v>1</v>
      </c>
      <c r="AE2174">
        <f t="shared" si="1317"/>
        <v>202003</v>
      </c>
      <c r="AF2174">
        <f t="shared" si="1318"/>
        <v>202001</v>
      </c>
      <c r="AG2174" s="9">
        <f t="shared" ca="1" si="1319"/>
        <v>0</v>
      </c>
      <c r="AH2174">
        <f t="shared" ca="1" si="1320"/>
        <v>2</v>
      </c>
      <c r="AI2174" s="9">
        <f t="shared" ca="1" si="1321"/>
        <v>6</v>
      </c>
      <c r="AJ2174" s="9">
        <f t="shared" ca="1" si="1322"/>
        <v>0</v>
      </c>
      <c r="AK2174" s="9">
        <f t="shared" si="1323"/>
        <v>4</v>
      </c>
      <c r="AL2174" s="9">
        <f t="shared" si="1324"/>
        <v>11</v>
      </c>
      <c r="AM2174" s="9">
        <f t="shared" si="1325"/>
        <v>11</v>
      </c>
      <c r="AN2174" s="2">
        <v>43901.469444444447</v>
      </c>
      <c r="AO2174">
        <v>7623</v>
      </c>
      <c r="AP2174" s="1">
        <v>20000</v>
      </c>
      <c r="AQ2174" t="s">
        <v>5</v>
      </c>
    </row>
    <row r="2175" spans="1:43" x14ac:dyDescent="0.3">
      <c r="A2175" t="str">
        <f t="shared" ca="1" si="1287"/>
        <v>FY2020 Q4 Sep</v>
      </c>
      <c r="B2175">
        <f t="shared" ca="1" si="1288"/>
        <v>2020</v>
      </c>
      <c r="C2175" s="8" t="str">
        <f t="shared" ca="1" si="1289"/>
        <v>Sep</v>
      </c>
      <c r="D2175" s="8" t="str">
        <f t="shared" ca="1" si="1290"/>
        <v>Q4</v>
      </c>
      <c r="E2175">
        <f t="shared" ca="1" si="1291"/>
        <v>12</v>
      </c>
      <c r="F2175">
        <f t="shared" ca="1" si="1292"/>
        <v>4</v>
      </c>
      <c r="G2175">
        <f t="shared" ca="1" si="1293"/>
        <v>202012</v>
      </c>
      <c r="H2175">
        <f t="shared" ca="1" si="1294"/>
        <v>202004</v>
      </c>
      <c r="I2175" t="str">
        <f t="shared" ca="1" si="1295"/>
        <v>FY2020 Q3 Sep</v>
      </c>
      <c r="J2175">
        <f t="shared" ca="1" si="1296"/>
        <v>2020</v>
      </c>
      <c r="K2175" s="8" t="str">
        <f t="shared" ca="1" si="1297"/>
        <v>Sep</v>
      </c>
      <c r="L2175" s="8" t="str">
        <f t="shared" ca="1" si="1298"/>
        <v>Q3</v>
      </c>
      <c r="M2175">
        <f t="shared" ca="1" si="1299"/>
        <v>9</v>
      </c>
      <c r="N2175">
        <f t="shared" ca="1" si="1300"/>
        <v>3</v>
      </c>
      <c r="O2175">
        <f t="shared" ca="1" si="1301"/>
        <v>202009</v>
      </c>
      <c r="P2175">
        <f t="shared" ca="1" si="1302"/>
        <v>202003</v>
      </c>
      <c r="Q2175" t="str">
        <f t="shared" si="1303"/>
        <v>FY2020 Q1 Oct</v>
      </c>
      <c r="R2175">
        <f t="shared" si="1304"/>
        <v>2020</v>
      </c>
      <c r="S2175" s="8" t="str">
        <f t="shared" si="1305"/>
        <v>Oct</v>
      </c>
      <c r="T2175" s="8" t="str">
        <f t="shared" si="1306"/>
        <v>Q1</v>
      </c>
      <c r="U2175">
        <f t="shared" si="1307"/>
        <v>1</v>
      </c>
      <c r="V2175">
        <f t="shared" si="1308"/>
        <v>1</v>
      </c>
      <c r="W2175">
        <f t="shared" si="1309"/>
        <v>202001</v>
      </c>
      <c r="X2175">
        <f t="shared" si="1310"/>
        <v>202001</v>
      </c>
      <c r="Y2175" t="str">
        <f t="shared" si="1311"/>
        <v>FY2019 Q4 Oct</v>
      </c>
      <c r="Z2175">
        <f t="shared" si="1312"/>
        <v>2019</v>
      </c>
      <c r="AA2175" s="8" t="str">
        <f t="shared" si="1313"/>
        <v>Oct</v>
      </c>
      <c r="AB2175" s="8" t="str">
        <f t="shared" si="1314"/>
        <v>Q4</v>
      </c>
      <c r="AC2175">
        <f t="shared" si="1315"/>
        <v>10</v>
      </c>
      <c r="AD2175">
        <f t="shared" si="1316"/>
        <v>4</v>
      </c>
      <c r="AE2175">
        <f t="shared" si="1317"/>
        <v>201910</v>
      </c>
      <c r="AF2175">
        <f t="shared" si="1318"/>
        <v>201904</v>
      </c>
      <c r="AG2175" s="9">
        <f t="shared" ca="1" si="1319"/>
        <v>0</v>
      </c>
      <c r="AH2175">
        <f t="shared" ca="1" si="1320"/>
        <v>4</v>
      </c>
      <c r="AI2175" s="9">
        <f t="shared" ca="1" si="1321"/>
        <v>11</v>
      </c>
      <c r="AJ2175" s="9">
        <f t="shared" ca="1" si="1322"/>
        <v>1</v>
      </c>
      <c r="AK2175" s="9">
        <f t="shared" si="1323"/>
        <v>5</v>
      </c>
      <c r="AL2175" s="9">
        <f t="shared" si="1324"/>
        <v>41</v>
      </c>
      <c r="AM2175" s="9">
        <f t="shared" si="1325"/>
        <v>13</v>
      </c>
      <c r="AN2175" s="2">
        <v>43748.56527777778</v>
      </c>
      <c r="AO2175">
        <v>7653</v>
      </c>
      <c r="AP2175" s="1">
        <v>20000</v>
      </c>
      <c r="AQ2175" t="s">
        <v>5</v>
      </c>
    </row>
    <row r="2176" spans="1:43" x14ac:dyDescent="0.3">
      <c r="A2176" t="str">
        <f t="shared" ca="1" si="1287"/>
        <v>FY2020 Q4 Sep</v>
      </c>
      <c r="B2176">
        <f t="shared" ca="1" si="1288"/>
        <v>2020</v>
      </c>
      <c r="C2176" s="8" t="str">
        <f t="shared" ca="1" si="1289"/>
        <v>Sep</v>
      </c>
      <c r="D2176" s="8" t="str">
        <f t="shared" ca="1" si="1290"/>
        <v>Q4</v>
      </c>
      <c r="E2176">
        <f t="shared" ca="1" si="1291"/>
        <v>12</v>
      </c>
      <c r="F2176">
        <f t="shared" ca="1" si="1292"/>
        <v>4</v>
      </c>
      <c r="G2176">
        <f t="shared" ca="1" si="1293"/>
        <v>202012</v>
      </c>
      <c r="H2176">
        <f t="shared" ca="1" si="1294"/>
        <v>202004</v>
      </c>
      <c r="I2176" t="str">
        <f t="shared" ca="1" si="1295"/>
        <v>FY2020 Q3 Sep</v>
      </c>
      <c r="J2176">
        <f t="shared" ca="1" si="1296"/>
        <v>2020</v>
      </c>
      <c r="K2176" s="8" t="str">
        <f t="shared" ca="1" si="1297"/>
        <v>Sep</v>
      </c>
      <c r="L2176" s="8" t="str">
        <f t="shared" ca="1" si="1298"/>
        <v>Q3</v>
      </c>
      <c r="M2176">
        <f t="shared" ca="1" si="1299"/>
        <v>9</v>
      </c>
      <c r="N2176">
        <f t="shared" ca="1" si="1300"/>
        <v>3</v>
      </c>
      <c r="O2176">
        <f t="shared" ca="1" si="1301"/>
        <v>202009</v>
      </c>
      <c r="P2176">
        <f t="shared" ca="1" si="1302"/>
        <v>202003</v>
      </c>
      <c r="Q2176" t="str">
        <f t="shared" si="1303"/>
        <v>FY2020 Q2 Mar</v>
      </c>
      <c r="R2176">
        <f t="shared" si="1304"/>
        <v>2020</v>
      </c>
      <c r="S2176" s="8" t="str">
        <f t="shared" si="1305"/>
        <v>Mar</v>
      </c>
      <c r="T2176" s="8" t="str">
        <f t="shared" si="1306"/>
        <v>Q2</v>
      </c>
      <c r="U2176">
        <f t="shared" si="1307"/>
        <v>6</v>
      </c>
      <c r="V2176">
        <f t="shared" si="1308"/>
        <v>2</v>
      </c>
      <c r="W2176">
        <f t="shared" si="1309"/>
        <v>202006</v>
      </c>
      <c r="X2176">
        <f t="shared" si="1310"/>
        <v>202002</v>
      </c>
      <c r="Y2176" t="str">
        <f t="shared" si="1311"/>
        <v>FY2020 Q1 Mar</v>
      </c>
      <c r="Z2176">
        <f t="shared" si="1312"/>
        <v>2020</v>
      </c>
      <c r="AA2176" s="8" t="str">
        <f t="shared" si="1313"/>
        <v>Mar</v>
      </c>
      <c r="AB2176" s="8" t="str">
        <f t="shared" si="1314"/>
        <v>Q1</v>
      </c>
      <c r="AC2176">
        <f t="shared" si="1315"/>
        <v>3</v>
      </c>
      <c r="AD2176">
        <f t="shared" si="1316"/>
        <v>1</v>
      </c>
      <c r="AE2176">
        <f t="shared" si="1317"/>
        <v>202003</v>
      </c>
      <c r="AF2176">
        <f t="shared" si="1318"/>
        <v>202001</v>
      </c>
      <c r="AG2176" s="9">
        <f t="shared" ca="1" si="1319"/>
        <v>0</v>
      </c>
      <c r="AH2176">
        <f t="shared" ca="1" si="1320"/>
        <v>2</v>
      </c>
      <c r="AI2176" s="9">
        <f t="shared" ca="1" si="1321"/>
        <v>6</v>
      </c>
      <c r="AJ2176" s="9">
        <f t="shared" ca="1" si="1322"/>
        <v>0</v>
      </c>
      <c r="AK2176" s="9">
        <f t="shared" si="1323"/>
        <v>6</v>
      </c>
      <c r="AL2176" s="9">
        <f t="shared" si="1324"/>
        <v>11</v>
      </c>
      <c r="AM2176" s="9">
        <f t="shared" si="1325"/>
        <v>16</v>
      </c>
      <c r="AN2176" s="2">
        <v>43903.669444444444</v>
      </c>
      <c r="AO2176">
        <v>7664</v>
      </c>
      <c r="AP2176" s="1">
        <v>20000</v>
      </c>
      <c r="AQ2176" t="s">
        <v>5</v>
      </c>
    </row>
    <row r="2177" spans="1:43" x14ac:dyDescent="0.3">
      <c r="A2177" t="str">
        <f t="shared" ca="1" si="1287"/>
        <v>FY2020 Q4 Sep</v>
      </c>
      <c r="B2177">
        <f t="shared" ca="1" si="1288"/>
        <v>2020</v>
      </c>
      <c r="C2177" s="8" t="str">
        <f t="shared" ca="1" si="1289"/>
        <v>Sep</v>
      </c>
      <c r="D2177" s="8" t="str">
        <f t="shared" ca="1" si="1290"/>
        <v>Q4</v>
      </c>
      <c r="E2177">
        <f t="shared" ca="1" si="1291"/>
        <v>12</v>
      </c>
      <c r="F2177">
        <f t="shared" ca="1" si="1292"/>
        <v>4</v>
      </c>
      <c r="G2177">
        <f t="shared" ca="1" si="1293"/>
        <v>202012</v>
      </c>
      <c r="H2177">
        <f t="shared" ca="1" si="1294"/>
        <v>202004</v>
      </c>
      <c r="I2177" t="str">
        <f t="shared" ca="1" si="1295"/>
        <v>FY2020 Q3 Sep</v>
      </c>
      <c r="J2177">
        <f t="shared" ca="1" si="1296"/>
        <v>2020</v>
      </c>
      <c r="K2177" s="8" t="str">
        <f t="shared" ca="1" si="1297"/>
        <v>Sep</v>
      </c>
      <c r="L2177" s="8" t="str">
        <f t="shared" ca="1" si="1298"/>
        <v>Q3</v>
      </c>
      <c r="M2177">
        <f t="shared" ca="1" si="1299"/>
        <v>9</v>
      </c>
      <c r="N2177">
        <f t="shared" ca="1" si="1300"/>
        <v>3</v>
      </c>
      <c r="O2177">
        <f t="shared" ca="1" si="1301"/>
        <v>202009</v>
      </c>
      <c r="P2177">
        <f t="shared" ca="1" si="1302"/>
        <v>202003</v>
      </c>
      <c r="Q2177" t="str">
        <f t="shared" si="1303"/>
        <v>FY2020 Q2 Mar</v>
      </c>
      <c r="R2177">
        <f t="shared" si="1304"/>
        <v>2020</v>
      </c>
      <c r="S2177" s="8" t="str">
        <f t="shared" si="1305"/>
        <v>Mar</v>
      </c>
      <c r="T2177" s="8" t="str">
        <f t="shared" si="1306"/>
        <v>Q2</v>
      </c>
      <c r="U2177">
        <f t="shared" si="1307"/>
        <v>6</v>
      </c>
      <c r="V2177">
        <f t="shared" si="1308"/>
        <v>2</v>
      </c>
      <c r="W2177">
        <f t="shared" si="1309"/>
        <v>202006</v>
      </c>
      <c r="X2177">
        <f t="shared" si="1310"/>
        <v>202002</v>
      </c>
      <c r="Y2177" t="str">
        <f t="shared" si="1311"/>
        <v>FY2020 Q1 Mar</v>
      </c>
      <c r="Z2177">
        <f t="shared" si="1312"/>
        <v>2020</v>
      </c>
      <c r="AA2177" s="8" t="str">
        <f t="shared" si="1313"/>
        <v>Mar</v>
      </c>
      <c r="AB2177" s="8" t="str">
        <f t="shared" si="1314"/>
        <v>Q1</v>
      </c>
      <c r="AC2177">
        <f t="shared" si="1315"/>
        <v>3</v>
      </c>
      <c r="AD2177">
        <f t="shared" si="1316"/>
        <v>1</v>
      </c>
      <c r="AE2177">
        <f t="shared" si="1317"/>
        <v>202003</v>
      </c>
      <c r="AF2177">
        <f t="shared" si="1318"/>
        <v>202001</v>
      </c>
      <c r="AG2177" s="9">
        <f t="shared" ca="1" si="1319"/>
        <v>0</v>
      </c>
      <c r="AH2177">
        <f t="shared" ca="1" si="1320"/>
        <v>2</v>
      </c>
      <c r="AI2177" s="9">
        <f t="shared" ca="1" si="1321"/>
        <v>6</v>
      </c>
      <c r="AJ2177" s="9">
        <f t="shared" ca="1" si="1322"/>
        <v>0</v>
      </c>
      <c r="AK2177" s="9">
        <f t="shared" si="1323"/>
        <v>6</v>
      </c>
      <c r="AL2177" s="9">
        <f t="shared" si="1324"/>
        <v>10</v>
      </c>
      <c r="AM2177" s="9">
        <f t="shared" si="1325"/>
        <v>13</v>
      </c>
      <c r="AN2177" s="2">
        <v>43896.561111111114</v>
      </c>
      <c r="AO2177">
        <v>7678</v>
      </c>
      <c r="AP2177" s="1">
        <v>20000</v>
      </c>
      <c r="AQ2177" t="s">
        <v>5</v>
      </c>
    </row>
    <row r="2178" spans="1:43" x14ac:dyDescent="0.3">
      <c r="A2178" t="str">
        <f t="shared" ref="A2178:A2241" ca="1" si="1326">_xlfn.CONCAT("FY",YEAR(EDATE(TODAY(),3))," ","Q",ROUNDUP(MONTH(EDATE(TODAY(),3))/3,0)," ",(TEXT(TODAY(),"MMM")))</f>
        <v>FY2020 Q4 Sep</v>
      </c>
      <c r="B2178">
        <f t="shared" ref="B2178:B2241" ca="1" si="1327">YEAR(EDATE(TODAY(),3))</f>
        <v>2020</v>
      </c>
      <c r="C2178" s="8" t="str">
        <f t="shared" ref="C2178:C2241" ca="1" si="1328">TEXT(TODAY(),"MMM")</f>
        <v>Sep</v>
      </c>
      <c r="D2178" s="8" t="str">
        <f t="shared" ref="D2178:D2241" ca="1" si="1329">_xlfn.CONCAT("Q",ROUNDUP(MONTH(EDATE(TODAY(),3))/3,0))</f>
        <v>Q4</v>
      </c>
      <c r="E2178">
        <f t="shared" ref="E2178:E2241" ca="1" si="1330">MONTH(EDATE(TODAY(),3))</f>
        <v>12</v>
      </c>
      <c r="F2178">
        <f t="shared" ref="F2178:F2241" ca="1" si="1331">ROUNDUP(MONTH(EDATE(TODAY(),3))/3,0)</f>
        <v>4</v>
      </c>
      <c r="G2178">
        <f t="shared" ref="G2178:G2241" ca="1" si="1332">_xlfn.NUMBERVALUE(IF(LEN(MONTH(EDATE(TODAY(),3)))=1,_xlfn.CONCAT(YEAR(EDATE(TODAY(),3)),"0",MONTH(EDATE(TODAY(),3))),_xlfn.CONCAT(YEAR(EDATE(TODAY(),3)),MONTH(EDATE(TODAY(),3)))))</f>
        <v>202012</v>
      </c>
      <c r="H2178">
        <f t="shared" ref="H2178:H2241" ca="1" si="1333">_xlfn.NUMBERVALUE(IF(LEN(ROUNDUP(MONTH(EDATE(TODAY(),3))/3,0))=1,_xlfn.CONCAT(YEAR(EDATE(TODAY(),3)),"0",ROUNDUP(MONTH(EDATE(TODAY(),3))/3,0)),_xlfn.CONCAT(YEAR(EDATE(TODAY(),3)),ROUNDUP(MONTH(EDATE(TODAY(),3))/3,0))))</f>
        <v>202004</v>
      </c>
      <c r="I2178" t="str">
        <f t="shared" ref="I2178:I2241" ca="1" si="1334">_xlfn.CONCAT("FY",YEAR(EDATE(TODAY(),0))," ","Q",ROUNDUP(MONTH(EDATE(TODAY(),0))/3,0)," ",(TEXT(TODAY(),"MMM")))</f>
        <v>FY2020 Q3 Sep</v>
      </c>
      <c r="J2178">
        <f t="shared" ref="J2178:J2241" ca="1" si="1335">YEAR(EDATE(TODAY(),0))</f>
        <v>2020</v>
      </c>
      <c r="K2178" s="8" t="str">
        <f t="shared" ref="K2178:K2241" ca="1" si="1336">TEXT(TODAY(),"MMM")</f>
        <v>Sep</v>
      </c>
      <c r="L2178" s="8" t="str">
        <f t="shared" ref="L2178:L2241" ca="1" si="1337">_xlfn.CONCAT("Q",ROUNDUP(MONTH(EDATE(TODAY(),0))/3,0))</f>
        <v>Q3</v>
      </c>
      <c r="M2178">
        <f t="shared" ref="M2178:M2241" ca="1" si="1338">MONTH(EDATE(TODAY(),0))</f>
        <v>9</v>
      </c>
      <c r="N2178">
        <f t="shared" ref="N2178:N2241" ca="1" si="1339">ROUNDUP(MONTH(EDATE(TODAY(),0))/3,0)</f>
        <v>3</v>
      </c>
      <c r="O2178">
        <f t="shared" ref="O2178:O2241" ca="1" si="1340">_xlfn.NUMBERVALUE(IF(LEN(MONTH(EDATE(TODAY(),0)))=1,_xlfn.CONCAT(YEAR(EDATE(TODAY(),0)),"0",MONTH(EDATE(TODAY(),0))),_xlfn.CONCAT(YEAR(EDATE(TODAY(),0)),MONTH(EDATE(TODAY(),0)))))</f>
        <v>202009</v>
      </c>
      <c r="P2178">
        <f t="shared" ref="P2178:P2241" ca="1" si="1341">_xlfn.NUMBERVALUE(IF(LEN(ROUNDUP(MONTH(EDATE(TODAY(),0))/3,0))=1,_xlfn.CONCAT(YEAR(EDATE(TODAY(),0)),"0",ROUNDUP(MONTH(EDATE(TODAY(),0))/3,0)),_xlfn.CONCAT(YEAR(EDATE(TODAY(),0)),ROUNDUP(MONTH(EDATE(TODAY(),0))/3,0))))</f>
        <v>202003</v>
      </c>
      <c r="Q2178" t="str">
        <f t="shared" ref="Q2178:Q2241" si="1342">_xlfn.CONCAT("FY",YEAR(EDATE($AN2178,3))," ","Q",ROUNDUP(MONTH(EDATE($AN2178,3))/3,0)," ",(TEXT($AN2178,"MMM")))</f>
        <v>FY2020 Q1 Oct</v>
      </c>
      <c r="R2178">
        <f t="shared" ref="R2178:R2241" si="1343">YEAR(EDATE($AN2178,3))</f>
        <v>2020</v>
      </c>
      <c r="S2178" s="8" t="str">
        <f t="shared" ref="S2178:S2241" si="1344">TEXT($AN2178,"MMM")</f>
        <v>Oct</v>
      </c>
      <c r="T2178" s="8" t="str">
        <f t="shared" ref="T2178:T2241" si="1345">_xlfn.CONCAT("Q",ROUNDUP(MONTH(EDATE($AN2178,3))/3,0))</f>
        <v>Q1</v>
      </c>
      <c r="U2178">
        <f t="shared" ref="U2178:U2241" si="1346">MONTH(EDATE($AN2178,3))</f>
        <v>1</v>
      </c>
      <c r="V2178">
        <f t="shared" ref="V2178:V2241" si="1347">ROUNDUP(MONTH(EDATE($AN2178,3))/3,0)</f>
        <v>1</v>
      </c>
      <c r="W2178">
        <f t="shared" ref="W2178:W2241" si="1348">_xlfn.NUMBERVALUE(IF(LEN(MONTH(EDATE($AN2178,3)))=1,_xlfn.CONCAT(YEAR(EDATE($AN2178,3)),"0",MONTH(EDATE($AN2178,3))),_xlfn.CONCAT(YEAR(EDATE($AN2178,3)),MONTH(EDATE($AN2178,3)))))</f>
        <v>202001</v>
      </c>
      <c r="X2178">
        <f t="shared" ref="X2178:X2241" si="1349">_xlfn.NUMBERVALUE(IF(LEN(ROUNDUP(MONTH(EDATE($AN2178,3))/3,0))=1,_xlfn.CONCAT(YEAR(EDATE($AN2178,3)),"0",ROUNDUP(MONTH(EDATE($AN2178,3))/3,0)),_xlfn.CONCAT(YEAR(EDATE($AN2178,3)),ROUNDUP(MONTH(EDATE($AN2178,3))/3,0))))</f>
        <v>202001</v>
      </c>
      <c r="Y2178" t="str">
        <f t="shared" ref="Y2178:Y2241" si="1350">_xlfn.CONCAT("FY",YEAR(EDATE($AN2178,0))," ","Q",ROUNDUP(MONTH(EDATE($AN2178,0))/3,0)," ",(TEXT($AN2178,"MMM")))</f>
        <v>FY2019 Q4 Oct</v>
      </c>
      <c r="Z2178">
        <f t="shared" ref="Z2178:Z2241" si="1351">YEAR(EDATE($AN2178,0))</f>
        <v>2019</v>
      </c>
      <c r="AA2178" s="8" t="str">
        <f t="shared" ref="AA2178:AA2241" si="1352">TEXT($AN2178,"MMM")</f>
        <v>Oct</v>
      </c>
      <c r="AB2178" s="8" t="str">
        <f t="shared" ref="AB2178:AB2241" si="1353">_xlfn.CONCAT("Q",ROUNDUP(MONTH(EDATE($AN2178,0))/3,0))</f>
        <v>Q4</v>
      </c>
      <c r="AC2178">
        <f t="shared" ref="AC2178:AC2241" si="1354">MONTH(EDATE($AN2178,0))</f>
        <v>10</v>
      </c>
      <c r="AD2178">
        <f t="shared" ref="AD2178:AD2241" si="1355">ROUNDUP(MONTH(EDATE($AN2178,0))/3,0)</f>
        <v>4</v>
      </c>
      <c r="AE2178">
        <f t="shared" ref="AE2178:AE2241" si="1356">_xlfn.NUMBERVALUE(IF(LEN(MONTH(EDATE($AN2178,0)))=1,_xlfn.CONCAT(YEAR(EDATE($AN2178,0)),"0",MONTH(EDATE($AN2178,0))),_xlfn.CONCAT(YEAR(EDATE($AN2178,0)),MONTH(EDATE($AN2178,0)))))</f>
        <v>201910</v>
      </c>
      <c r="AF2178">
        <f t="shared" ref="AF2178:AF2241" si="1357">_xlfn.NUMBERVALUE(IF(LEN(ROUNDUP(MONTH(EDATE($AN2178,0))/3,0))=1,_xlfn.CONCAT(YEAR(EDATE($AN2178,0)),"0",ROUNDUP(MONTH(EDATE($AN2178,0))/3,0)),_xlfn.CONCAT(YEAR(EDATE($AN2178,0)),ROUNDUP(MONTH(EDATE($AN2178,0))/3,0))))</f>
        <v>201904</v>
      </c>
      <c r="AG2178" s="9">
        <f t="shared" ref="AG2178:AG2241" ca="1" si="1358">YEAR(EDATE(TODAY(),3))-YEAR(EDATE($AN2178,3))</f>
        <v>0</v>
      </c>
      <c r="AH2178">
        <f t="shared" ref="AH2178:AH2241" ca="1" si="1359">ROUND(AI2178/3,0)</f>
        <v>4</v>
      </c>
      <c r="AI2178" s="9">
        <f t="shared" ref="AI2178:AI2241" ca="1" si="1360">MONTH(TODAY())-(MONTH(AN2178)-
(YEAR(TODAY())-YEAR(AN2178))*12)</f>
        <v>11</v>
      </c>
      <c r="AJ2178" s="9">
        <f t="shared" ref="AJ2178:AJ2241" ca="1" si="1361">YEAR(TODAY())-YEAR($AN2178)</f>
        <v>1</v>
      </c>
      <c r="AK2178" s="9">
        <f t="shared" si="1323"/>
        <v>2</v>
      </c>
      <c r="AL2178" s="9">
        <f t="shared" si="1324"/>
        <v>44</v>
      </c>
      <c r="AM2178" s="9">
        <f t="shared" si="1325"/>
        <v>16</v>
      </c>
      <c r="AN2178" s="2">
        <v>43766.682638888888</v>
      </c>
      <c r="AO2178">
        <v>7695</v>
      </c>
      <c r="AP2178" s="1">
        <v>20000</v>
      </c>
      <c r="AQ2178" t="s">
        <v>5</v>
      </c>
    </row>
    <row r="2179" spans="1:43" x14ac:dyDescent="0.3">
      <c r="A2179" t="str">
        <f t="shared" ca="1" si="1326"/>
        <v>FY2020 Q4 Sep</v>
      </c>
      <c r="B2179">
        <f t="shared" ca="1" si="1327"/>
        <v>2020</v>
      </c>
      <c r="C2179" s="8" t="str">
        <f t="shared" ca="1" si="1328"/>
        <v>Sep</v>
      </c>
      <c r="D2179" s="8" t="str">
        <f t="shared" ca="1" si="1329"/>
        <v>Q4</v>
      </c>
      <c r="E2179">
        <f t="shared" ca="1" si="1330"/>
        <v>12</v>
      </c>
      <c r="F2179">
        <f t="shared" ca="1" si="1331"/>
        <v>4</v>
      </c>
      <c r="G2179">
        <f t="shared" ca="1" si="1332"/>
        <v>202012</v>
      </c>
      <c r="H2179">
        <f t="shared" ca="1" si="1333"/>
        <v>202004</v>
      </c>
      <c r="I2179" t="str">
        <f t="shared" ca="1" si="1334"/>
        <v>FY2020 Q3 Sep</v>
      </c>
      <c r="J2179">
        <f t="shared" ca="1" si="1335"/>
        <v>2020</v>
      </c>
      <c r="K2179" s="8" t="str">
        <f t="shared" ca="1" si="1336"/>
        <v>Sep</v>
      </c>
      <c r="L2179" s="8" t="str">
        <f t="shared" ca="1" si="1337"/>
        <v>Q3</v>
      </c>
      <c r="M2179">
        <f t="shared" ca="1" si="1338"/>
        <v>9</v>
      </c>
      <c r="N2179">
        <f t="shared" ca="1" si="1339"/>
        <v>3</v>
      </c>
      <c r="O2179">
        <f t="shared" ca="1" si="1340"/>
        <v>202009</v>
      </c>
      <c r="P2179">
        <f t="shared" ca="1" si="1341"/>
        <v>202003</v>
      </c>
      <c r="Q2179" t="str">
        <f t="shared" si="1342"/>
        <v>FY2020 Q1 Dec</v>
      </c>
      <c r="R2179">
        <f t="shared" si="1343"/>
        <v>2020</v>
      </c>
      <c r="S2179" s="8" t="str">
        <f t="shared" si="1344"/>
        <v>Dec</v>
      </c>
      <c r="T2179" s="8" t="str">
        <f t="shared" si="1345"/>
        <v>Q1</v>
      </c>
      <c r="U2179">
        <f t="shared" si="1346"/>
        <v>3</v>
      </c>
      <c r="V2179">
        <f t="shared" si="1347"/>
        <v>1</v>
      </c>
      <c r="W2179">
        <f t="shared" si="1348"/>
        <v>202003</v>
      </c>
      <c r="X2179">
        <f t="shared" si="1349"/>
        <v>202001</v>
      </c>
      <c r="Y2179" t="str">
        <f t="shared" si="1350"/>
        <v>FY2019 Q4 Dec</v>
      </c>
      <c r="Z2179">
        <f t="shared" si="1351"/>
        <v>2019</v>
      </c>
      <c r="AA2179" s="8" t="str">
        <f t="shared" si="1352"/>
        <v>Dec</v>
      </c>
      <c r="AB2179" s="8" t="str">
        <f t="shared" si="1353"/>
        <v>Q4</v>
      </c>
      <c r="AC2179">
        <f t="shared" si="1354"/>
        <v>12</v>
      </c>
      <c r="AD2179">
        <f t="shared" si="1355"/>
        <v>4</v>
      </c>
      <c r="AE2179">
        <f t="shared" si="1356"/>
        <v>201912</v>
      </c>
      <c r="AF2179">
        <f t="shared" si="1357"/>
        <v>201904</v>
      </c>
      <c r="AG2179" s="9">
        <f t="shared" ca="1" si="1358"/>
        <v>0</v>
      </c>
      <c r="AH2179">
        <f t="shared" ca="1" si="1359"/>
        <v>3</v>
      </c>
      <c r="AI2179" s="9">
        <f t="shared" ca="1" si="1360"/>
        <v>9</v>
      </c>
      <c r="AJ2179" s="9">
        <f t="shared" ca="1" si="1361"/>
        <v>1</v>
      </c>
      <c r="AK2179" s="9">
        <f t="shared" ref="AK2179:AK2242" si="1362">WEEKDAY(AN2179)</f>
        <v>2</v>
      </c>
      <c r="AL2179" s="9">
        <f t="shared" ref="AL2179:AL2242" si="1363">WEEKNUM(AN2179)</f>
        <v>50</v>
      </c>
      <c r="AM2179" s="9">
        <f t="shared" ref="AM2179:AM2242" si="1364">HOUR(AN2179)</f>
        <v>9</v>
      </c>
      <c r="AN2179" s="2">
        <v>43808.396527777775</v>
      </c>
      <c r="AO2179">
        <v>7695</v>
      </c>
      <c r="AP2179" s="1">
        <v>20000</v>
      </c>
      <c r="AQ2179" t="s">
        <v>5</v>
      </c>
    </row>
    <row r="2180" spans="1:43" x14ac:dyDescent="0.3">
      <c r="A2180" t="str">
        <f t="shared" ca="1" si="1326"/>
        <v>FY2020 Q4 Sep</v>
      </c>
      <c r="B2180">
        <f t="shared" ca="1" si="1327"/>
        <v>2020</v>
      </c>
      <c r="C2180" s="8" t="str">
        <f t="shared" ca="1" si="1328"/>
        <v>Sep</v>
      </c>
      <c r="D2180" s="8" t="str">
        <f t="shared" ca="1" si="1329"/>
        <v>Q4</v>
      </c>
      <c r="E2180">
        <f t="shared" ca="1" si="1330"/>
        <v>12</v>
      </c>
      <c r="F2180">
        <f t="shared" ca="1" si="1331"/>
        <v>4</v>
      </c>
      <c r="G2180">
        <f t="shared" ca="1" si="1332"/>
        <v>202012</v>
      </c>
      <c r="H2180">
        <f t="shared" ca="1" si="1333"/>
        <v>202004</v>
      </c>
      <c r="I2180" t="str">
        <f t="shared" ca="1" si="1334"/>
        <v>FY2020 Q3 Sep</v>
      </c>
      <c r="J2180">
        <f t="shared" ca="1" si="1335"/>
        <v>2020</v>
      </c>
      <c r="K2180" s="8" t="str">
        <f t="shared" ca="1" si="1336"/>
        <v>Sep</v>
      </c>
      <c r="L2180" s="8" t="str">
        <f t="shared" ca="1" si="1337"/>
        <v>Q3</v>
      </c>
      <c r="M2180">
        <f t="shared" ca="1" si="1338"/>
        <v>9</v>
      </c>
      <c r="N2180">
        <f t="shared" ca="1" si="1339"/>
        <v>3</v>
      </c>
      <c r="O2180">
        <f t="shared" ca="1" si="1340"/>
        <v>202009</v>
      </c>
      <c r="P2180">
        <f t="shared" ca="1" si="1341"/>
        <v>202003</v>
      </c>
      <c r="Q2180" t="str">
        <f t="shared" si="1342"/>
        <v>FY2020 Q1 Nov</v>
      </c>
      <c r="R2180">
        <f t="shared" si="1343"/>
        <v>2020</v>
      </c>
      <c r="S2180" s="8" t="str">
        <f t="shared" si="1344"/>
        <v>Nov</v>
      </c>
      <c r="T2180" s="8" t="str">
        <f t="shared" si="1345"/>
        <v>Q1</v>
      </c>
      <c r="U2180">
        <f t="shared" si="1346"/>
        <v>2</v>
      </c>
      <c r="V2180">
        <f t="shared" si="1347"/>
        <v>1</v>
      </c>
      <c r="W2180">
        <f t="shared" si="1348"/>
        <v>202002</v>
      </c>
      <c r="X2180">
        <f t="shared" si="1349"/>
        <v>202001</v>
      </c>
      <c r="Y2180" t="str">
        <f t="shared" si="1350"/>
        <v>FY2019 Q4 Nov</v>
      </c>
      <c r="Z2180">
        <f t="shared" si="1351"/>
        <v>2019</v>
      </c>
      <c r="AA2180" s="8" t="str">
        <f t="shared" si="1352"/>
        <v>Nov</v>
      </c>
      <c r="AB2180" s="8" t="str">
        <f t="shared" si="1353"/>
        <v>Q4</v>
      </c>
      <c r="AC2180">
        <f t="shared" si="1354"/>
        <v>11</v>
      </c>
      <c r="AD2180">
        <f t="shared" si="1355"/>
        <v>4</v>
      </c>
      <c r="AE2180">
        <f t="shared" si="1356"/>
        <v>201911</v>
      </c>
      <c r="AF2180">
        <f t="shared" si="1357"/>
        <v>201904</v>
      </c>
      <c r="AG2180" s="9">
        <f t="shared" ca="1" si="1358"/>
        <v>0</v>
      </c>
      <c r="AH2180">
        <f t="shared" ca="1" si="1359"/>
        <v>3</v>
      </c>
      <c r="AI2180" s="9">
        <f t="shared" ca="1" si="1360"/>
        <v>10</v>
      </c>
      <c r="AJ2180" s="9">
        <f t="shared" ca="1" si="1361"/>
        <v>1</v>
      </c>
      <c r="AK2180" s="9">
        <f t="shared" si="1362"/>
        <v>6</v>
      </c>
      <c r="AL2180" s="9">
        <f t="shared" si="1363"/>
        <v>47</v>
      </c>
      <c r="AM2180" s="9">
        <f t="shared" si="1364"/>
        <v>12</v>
      </c>
      <c r="AN2180" s="2">
        <v>43791.525000000001</v>
      </c>
      <c r="AO2180">
        <v>7741</v>
      </c>
      <c r="AP2180" s="1">
        <v>20000</v>
      </c>
      <c r="AQ2180" t="s">
        <v>5</v>
      </c>
    </row>
    <row r="2181" spans="1:43" x14ac:dyDescent="0.3">
      <c r="A2181" t="str">
        <f t="shared" ca="1" si="1326"/>
        <v>FY2020 Q4 Sep</v>
      </c>
      <c r="B2181">
        <f t="shared" ca="1" si="1327"/>
        <v>2020</v>
      </c>
      <c r="C2181" s="8" t="str">
        <f t="shared" ca="1" si="1328"/>
        <v>Sep</v>
      </c>
      <c r="D2181" s="8" t="str">
        <f t="shared" ca="1" si="1329"/>
        <v>Q4</v>
      </c>
      <c r="E2181">
        <f t="shared" ca="1" si="1330"/>
        <v>12</v>
      </c>
      <c r="F2181">
        <f t="shared" ca="1" si="1331"/>
        <v>4</v>
      </c>
      <c r="G2181">
        <f t="shared" ca="1" si="1332"/>
        <v>202012</v>
      </c>
      <c r="H2181">
        <f t="shared" ca="1" si="1333"/>
        <v>202004</v>
      </c>
      <c r="I2181" t="str">
        <f t="shared" ca="1" si="1334"/>
        <v>FY2020 Q3 Sep</v>
      </c>
      <c r="J2181">
        <f t="shared" ca="1" si="1335"/>
        <v>2020</v>
      </c>
      <c r="K2181" s="8" t="str">
        <f t="shared" ca="1" si="1336"/>
        <v>Sep</v>
      </c>
      <c r="L2181" s="8" t="str">
        <f t="shared" ca="1" si="1337"/>
        <v>Q3</v>
      </c>
      <c r="M2181">
        <f t="shared" ca="1" si="1338"/>
        <v>9</v>
      </c>
      <c r="N2181">
        <f t="shared" ca="1" si="1339"/>
        <v>3</v>
      </c>
      <c r="O2181">
        <f t="shared" ca="1" si="1340"/>
        <v>202009</v>
      </c>
      <c r="P2181">
        <f t="shared" ca="1" si="1341"/>
        <v>202003</v>
      </c>
      <c r="Q2181" t="str">
        <f t="shared" si="1342"/>
        <v>FY2020 Q1 Dec</v>
      </c>
      <c r="R2181">
        <f t="shared" si="1343"/>
        <v>2020</v>
      </c>
      <c r="S2181" s="8" t="str">
        <f t="shared" si="1344"/>
        <v>Dec</v>
      </c>
      <c r="T2181" s="8" t="str">
        <f t="shared" si="1345"/>
        <v>Q1</v>
      </c>
      <c r="U2181">
        <f t="shared" si="1346"/>
        <v>3</v>
      </c>
      <c r="V2181">
        <f t="shared" si="1347"/>
        <v>1</v>
      </c>
      <c r="W2181">
        <f t="shared" si="1348"/>
        <v>202003</v>
      </c>
      <c r="X2181">
        <f t="shared" si="1349"/>
        <v>202001</v>
      </c>
      <c r="Y2181" t="str">
        <f t="shared" si="1350"/>
        <v>FY2019 Q4 Dec</v>
      </c>
      <c r="Z2181">
        <f t="shared" si="1351"/>
        <v>2019</v>
      </c>
      <c r="AA2181" s="8" t="str">
        <f t="shared" si="1352"/>
        <v>Dec</v>
      </c>
      <c r="AB2181" s="8" t="str">
        <f t="shared" si="1353"/>
        <v>Q4</v>
      </c>
      <c r="AC2181">
        <f t="shared" si="1354"/>
        <v>12</v>
      </c>
      <c r="AD2181">
        <f t="shared" si="1355"/>
        <v>4</v>
      </c>
      <c r="AE2181">
        <f t="shared" si="1356"/>
        <v>201912</v>
      </c>
      <c r="AF2181">
        <f t="shared" si="1357"/>
        <v>201904</v>
      </c>
      <c r="AG2181" s="9">
        <f t="shared" ca="1" si="1358"/>
        <v>0</v>
      </c>
      <c r="AH2181">
        <f t="shared" ca="1" si="1359"/>
        <v>3</v>
      </c>
      <c r="AI2181" s="9">
        <f t="shared" ca="1" si="1360"/>
        <v>9</v>
      </c>
      <c r="AJ2181" s="9">
        <f t="shared" ca="1" si="1361"/>
        <v>1</v>
      </c>
      <c r="AK2181" s="9">
        <f t="shared" si="1362"/>
        <v>5</v>
      </c>
      <c r="AL2181" s="9">
        <f t="shared" si="1363"/>
        <v>50</v>
      </c>
      <c r="AM2181" s="9">
        <f t="shared" si="1364"/>
        <v>15</v>
      </c>
      <c r="AN2181" s="2">
        <v>43811.646527777775</v>
      </c>
      <c r="AO2181">
        <v>7741</v>
      </c>
      <c r="AP2181" s="1">
        <v>20000</v>
      </c>
      <c r="AQ2181" t="s">
        <v>5</v>
      </c>
    </row>
    <row r="2182" spans="1:43" x14ac:dyDescent="0.3">
      <c r="A2182" t="str">
        <f t="shared" ca="1" si="1326"/>
        <v>FY2020 Q4 Sep</v>
      </c>
      <c r="B2182">
        <f t="shared" ca="1" si="1327"/>
        <v>2020</v>
      </c>
      <c r="C2182" s="8" t="str">
        <f t="shared" ca="1" si="1328"/>
        <v>Sep</v>
      </c>
      <c r="D2182" s="8" t="str">
        <f t="shared" ca="1" si="1329"/>
        <v>Q4</v>
      </c>
      <c r="E2182">
        <f t="shared" ca="1" si="1330"/>
        <v>12</v>
      </c>
      <c r="F2182">
        <f t="shared" ca="1" si="1331"/>
        <v>4</v>
      </c>
      <c r="G2182">
        <f t="shared" ca="1" si="1332"/>
        <v>202012</v>
      </c>
      <c r="H2182">
        <f t="shared" ca="1" si="1333"/>
        <v>202004</v>
      </c>
      <c r="I2182" t="str">
        <f t="shared" ca="1" si="1334"/>
        <v>FY2020 Q3 Sep</v>
      </c>
      <c r="J2182">
        <f t="shared" ca="1" si="1335"/>
        <v>2020</v>
      </c>
      <c r="K2182" s="8" t="str">
        <f t="shared" ca="1" si="1336"/>
        <v>Sep</v>
      </c>
      <c r="L2182" s="8" t="str">
        <f t="shared" ca="1" si="1337"/>
        <v>Q3</v>
      </c>
      <c r="M2182">
        <f t="shared" ca="1" si="1338"/>
        <v>9</v>
      </c>
      <c r="N2182">
        <f t="shared" ca="1" si="1339"/>
        <v>3</v>
      </c>
      <c r="O2182">
        <f t="shared" ca="1" si="1340"/>
        <v>202009</v>
      </c>
      <c r="P2182">
        <f t="shared" ca="1" si="1341"/>
        <v>202003</v>
      </c>
      <c r="Q2182" t="str">
        <f t="shared" si="1342"/>
        <v>FY2020 Q2 Mar</v>
      </c>
      <c r="R2182">
        <f t="shared" si="1343"/>
        <v>2020</v>
      </c>
      <c r="S2182" s="8" t="str">
        <f t="shared" si="1344"/>
        <v>Mar</v>
      </c>
      <c r="T2182" s="8" t="str">
        <f t="shared" si="1345"/>
        <v>Q2</v>
      </c>
      <c r="U2182">
        <f t="shared" si="1346"/>
        <v>6</v>
      </c>
      <c r="V2182">
        <f t="shared" si="1347"/>
        <v>2</v>
      </c>
      <c r="W2182">
        <f t="shared" si="1348"/>
        <v>202006</v>
      </c>
      <c r="X2182">
        <f t="shared" si="1349"/>
        <v>202002</v>
      </c>
      <c r="Y2182" t="str">
        <f t="shared" si="1350"/>
        <v>FY2020 Q1 Mar</v>
      </c>
      <c r="Z2182">
        <f t="shared" si="1351"/>
        <v>2020</v>
      </c>
      <c r="AA2182" s="8" t="str">
        <f t="shared" si="1352"/>
        <v>Mar</v>
      </c>
      <c r="AB2182" s="8" t="str">
        <f t="shared" si="1353"/>
        <v>Q1</v>
      </c>
      <c r="AC2182">
        <f t="shared" si="1354"/>
        <v>3</v>
      </c>
      <c r="AD2182">
        <f t="shared" si="1355"/>
        <v>1</v>
      </c>
      <c r="AE2182">
        <f t="shared" si="1356"/>
        <v>202003</v>
      </c>
      <c r="AF2182">
        <f t="shared" si="1357"/>
        <v>202001</v>
      </c>
      <c r="AG2182" s="9">
        <f t="shared" ca="1" si="1358"/>
        <v>0</v>
      </c>
      <c r="AH2182">
        <f t="shared" ca="1" si="1359"/>
        <v>2</v>
      </c>
      <c r="AI2182" s="9">
        <f t="shared" ca="1" si="1360"/>
        <v>6</v>
      </c>
      <c r="AJ2182" s="9">
        <f t="shared" ca="1" si="1361"/>
        <v>0</v>
      </c>
      <c r="AK2182" s="9">
        <f t="shared" si="1362"/>
        <v>5</v>
      </c>
      <c r="AL2182" s="9">
        <f t="shared" si="1363"/>
        <v>10</v>
      </c>
      <c r="AM2182" s="9">
        <f t="shared" si="1364"/>
        <v>12</v>
      </c>
      <c r="AN2182" s="2">
        <v>43895.532638888886</v>
      </c>
      <c r="AO2182">
        <v>7763</v>
      </c>
      <c r="AP2182" s="1">
        <v>20000</v>
      </c>
      <c r="AQ2182" t="s">
        <v>5</v>
      </c>
    </row>
    <row r="2183" spans="1:43" x14ac:dyDescent="0.3">
      <c r="A2183" t="str">
        <f t="shared" ca="1" si="1326"/>
        <v>FY2020 Q4 Sep</v>
      </c>
      <c r="B2183">
        <f t="shared" ca="1" si="1327"/>
        <v>2020</v>
      </c>
      <c r="C2183" s="8" t="str">
        <f t="shared" ca="1" si="1328"/>
        <v>Sep</v>
      </c>
      <c r="D2183" s="8" t="str">
        <f t="shared" ca="1" si="1329"/>
        <v>Q4</v>
      </c>
      <c r="E2183">
        <f t="shared" ca="1" si="1330"/>
        <v>12</v>
      </c>
      <c r="F2183">
        <f t="shared" ca="1" si="1331"/>
        <v>4</v>
      </c>
      <c r="G2183">
        <f t="shared" ca="1" si="1332"/>
        <v>202012</v>
      </c>
      <c r="H2183">
        <f t="shared" ca="1" si="1333"/>
        <v>202004</v>
      </c>
      <c r="I2183" t="str">
        <f t="shared" ca="1" si="1334"/>
        <v>FY2020 Q3 Sep</v>
      </c>
      <c r="J2183">
        <f t="shared" ca="1" si="1335"/>
        <v>2020</v>
      </c>
      <c r="K2183" s="8" t="str">
        <f t="shared" ca="1" si="1336"/>
        <v>Sep</v>
      </c>
      <c r="L2183" s="8" t="str">
        <f t="shared" ca="1" si="1337"/>
        <v>Q3</v>
      </c>
      <c r="M2183">
        <f t="shared" ca="1" si="1338"/>
        <v>9</v>
      </c>
      <c r="N2183">
        <f t="shared" ca="1" si="1339"/>
        <v>3</v>
      </c>
      <c r="O2183">
        <f t="shared" ca="1" si="1340"/>
        <v>202009</v>
      </c>
      <c r="P2183">
        <f t="shared" ca="1" si="1341"/>
        <v>202003</v>
      </c>
      <c r="Q2183" t="str">
        <f t="shared" si="1342"/>
        <v>FY2020 Q2 Feb</v>
      </c>
      <c r="R2183">
        <f t="shared" si="1343"/>
        <v>2020</v>
      </c>
      <c r="S2183" s="8" t="str">
        <f t="shared" si="1344"/>
        <v>Feb</v>
      </c>
      <c r="T2183" s="8" t="str">
        <f t="shared" si="1345"/>
        <v>Q2</v>
      </c>
      <c r="U2183">
        <f t="shared" si="1346"/>
        <v>5</v>
      </c>
      <c r="V2183">
        <f t="shared" si="1347"/>
        <v>2</v>
      </c>
      <c r="W2183">
        <f t="shared" si="1348"/>
        <v>202005</v>
      </c>
      <c r="X2183">
        <f t="shared" si="1349"/>
        <v>202002</v>
      </c>
      <c r="Y2183" t="str">
        <f t="shared" si="1350"/>
        <v>FY2020 Q1 Feb</v>
      </c>
      <c r="Z2183">
        <f t="shared" si="1351"/>
        <v>2020</v>
      </c>
      <c r="AA2183" s="8" t="str">
        <f t="shared" si="1352"/>
        <v>Feb</v>
      </c>
      <c r="AB2183" s="8" t="str">
        <f t="shared" si="1353"/>
        <v>Q1</v>
      </c>
      <c r="AC2183">
        <f t="shared" si="1354"/>
        <v>2</v>
      </c>
      <c r="AD2183">
        <f t="shared" si="1355"/>
        <v>1</v>
      </c>
      <c r="AE2183">
        <f t="shared" si="1356"/>
        <v>202002</v>
      </c>
      <c r="AF2183">
        <f t="shared" si="1357"/>
        <v>202001</v>
      </c>
      <c r="AG2183" s="9">
        <f t="shared" ca="1" si="1358"/>
        <v>0</v>
      </c>
      <c r="AH2183">
        <f t="shared" ca="1" si="1359"/>
        <v>2</v>
      </c>
      <c r="AI2183" s="9">
        <f t="shared" ca="1" si="1360"/>
        <v>7</v>
      </c>
      <c r="AJ2183" s="9">
        <f t="shared" ca="1" si="1361"/>
        <v>0</v>
      </c>
      <c r="AK2183" s="9">
        <f t="shared" si="1362"/>
        <v>3</v>
      </c>
      <c r="AL2183" s="9">
        <f t="shared" si="1363"/>
        <v>7</v>
      </c>
      <c r="AM2183" s="9">
        <f t="shared" si="1364"/>
        <v>13</v>
      </c>
      <c r="AN2183" s="2">
        <v>43872.544444444444</v>
      </c>
      <c r="AO2183">
        <v>7792</v>
      </c>
      <c r="AP2183" s="1">
        <v>20000</v>
      </c>
      <c r="AQ2183" t="s">
        <v>5</v>
      </c>
    </row>
    <row r="2184" spans="1:43" x14ac:dyDescent="0.3">
      <c r="A2184" t="str">
        <f t="shared" ca="1" si="1326"/>
        <v>FY2020 Q4 Sep</v>
      </c>
      <c r="B2184">
        <f t="shared" ca="1" si="1327"/>
        <v>2020</v>
      </c>
      <c r="C2184" s="8" t="str">
        <f t="shared" ca="1" si="1328"/>
        <v>Sep</v>
      </c>
      <c r="D2184" s="8" t="str">
        <f t="shared" ca="1" si="1329"/>
        <v>Q4</v>
      </c>
      <c r="E2184">
        <f t="shared" ca="1" si="1330"/>
        <v>12</v>
      </c>
      <c r="F2184">
        <f t="shared" ca="1" si="1331"/>
        <v>4</v>
      </c>
      <c r="G2184">
        <f t="shared" ca="1" si="1332"/>
        <v>202012</v>
      </c>
      <c r="H2184">
        <f t="shared" ca="1" si="1333"/>
        <v>202004</v>
      </c>
      <c r="I2184" t="str">
        <f t="shared" ca="1" si="1334"/>
        <v>FY2020 Q3 Sep</v>
      </c>
      <c r="J2184">
        <f t="shared" ca="1" si="1335"/>
        <v>2020</v>
      </c>
      <c r="K2184" s="8" t="str">
        <f t="shared" ca="1" si="1336"/>
        <v>Sep</v>
      </c>
      <c r="L2184" s="8" t="str">
        <f t="shared" ca="1" si="1337"/>
        <v>Q3</v>
      </c>
      <c r="M2184">
        <f t="shared" ca="1" si="1338"/>
        <v>9</v>
      </c>
      <c r="N2184">
        <f t="shared" ca="1" si="1339"/>
        <v>3</v>
      </c>
      <c r="O2184">
        <f t="shared" ca="1" si="1340"/>
        <v>202009</v>
      </c>
      <c r="P2184">
        <f t="shared" ca="1" si="1341"/>
        <v>202003</v>
      </c>
      <c r="Q2184" t="str">
        <f t="shared" si="1342"/>
        <v>FY2020 Q1 Oct</v>
      </c>
      <c r="R2184">
        <f t="shared" si="1343"/>
        <v>2020</v>
      </c>
      <c r="S2184" s="8" t="str">
        <f t="shared" si="1344"/>
        <v>Oct</v>
      </c>
      <c r="T2184" s="8" t="str">
        <f t="shared" si="1345"/>
        <v>Q1</v>
      </c>
      <c r="U2184">
        <f t="shared" si="1346"/>
        <v>1</v>
      </c>
      <c r="V2184">
        <f t="shared" si="1347"/>
        <v>1</v>
      </c>
      <c r="W2184">
        <f t="shared" si="1348"/>
        <v>202001</v>
      </c>
      <c r="X2184">
        <f t="shared" si="1349"/>
        <v>202001</v>
      </c>
      <c r="Y2184" t="str">
        <f t="shared" si="1350"/>
        <v>FY2019 Q4 Oct</v>
      </c>
      <c r="Z2184">
        <f t="shared" si="1351"/>
        <v>2019</v>
      </c>
      <c r="AA2184" s="8" t="str">
        <f t="shared" si="1352"/>
        <v>Oct</v>
      </c>
      <c r="AB2184" s="8" t="str">
        <f t="shared" si="1353"/>
        <v>Q4</v>
      </c>
      <c r="AC2184">
        <f t="shared" si="1354"/>
        <v>10</v>
      </c>
      <c r="AD2184">
        <f t="shared" si="1355"/>
        <v>4</v>
      </c>
      <c r="AE2184">
        <f t="shared" si="1356"/>
        <v>201910</v>
      </c>
      <c r="AF2184">
        <f t="shared" si="1357"/>
        <v>201904</v>
      </c>
      <c r="AG2184" s="9">
        <f t="shared" ca="1" si="1358"/>
        <v>0</v>
      </c>
      <c r="AH2184">
        <f t="shared" ca="1" si="1359"/>
        <v>4</v>
      </c>
      <c r="AI2184" s="9">
        <f t="shared" ca="1" si="1360"/>
        <v>11</v>
      </c>
      <c r="AJ2184" s="9">
        <f t="shared" ca="1" si="1361"/>
        <v>1</v>
      </c>
      <c r="AK2184" s="9">
        <f t="shared" si="1362"/>
        <v>6</v>
      </c>
      <c r="AL2184" s="9">
        <f t="shared" si="1363"/>
        <v>43</v>
      </c>
      <c r="AM2184" s="9">
        <f t="shared" si="1364"/>
        <v>13</v>
      </c>
      <c r="AN2184" s="2">
        <v>43763.579861111109</v>
      </c>
      <c r="AO2184">
        <v>7841</v>
      </c>
      <c r="AP2184" s="1">
        <v>20000</v>
      </c>
      <c r="AQ2184" t="s">
        <v>5</v>
      </c>
    </row>
    <row r="2185" spans="1:43" x14ac:dyDescent="0.3">
      <c r="A2185" t="str">
        <f t="shared" ca="1" si="1326"/>
        <v>FY2020 Q4 Sep</v>
      </c>
      <c r="B2185">
        <f t="shared" ca="1" si="1327"/>
        <v>2020</v>
      </c>
      <c r="C2185" s="8" t="str">
        <f t="shared" ca="1" si="1328"/>
        <v>Sep</v>
      </c>
      <c r="D2185" s="8" t="str">
        <f t="shared" ca="1" si="1329"/>
        <v>Q4</v>
      </c>
      <c r="E2185">
        <f t="shared" ca="1" si="1330"/>
        <v>12</v>
      </c>
      <c r="F2185">
        <f t="shared" ca="1" si="1331"/>
        <v>4</v>
      </c>
      <c r="G2185">
        <f t="shared" ca="1" si="1332"/>
        <v>202012</v>
      </c>
      <c r="H2185">
        <f t="shared" ca="1" si="1333"/>
        <v>202004</v>
      </c>
      <c r="I2185" t="str">
        <f t="shared" ca="1" si="1334"/>
        <v>FY2020 Q3 Sep</v>
      </c>
      <c r="J2185">
        <f t="shared" ca="1" si="1335"/>
        <v>2020</v>
      </c>
      <c r="K2185" s="8" t="str">
        <f t="shared" ca="1" si="1336"/>
        <v>Sep</v>
      </c>
      <c r="L2185" s="8" t="str">
        <f t="shared" ca="1" si="1337"/>
        <v>Q3</v>
      </c>
      <c r="M2185">
        <f t="shared" ca="1" si="1338"/>
        <v>9</v>
      </c>
      <c r="N2185">
        <f t="shared" ca="1" si="1339"/>
        <v>3</v>
      </c>
      <c r="O2185">
        <f t="shared" ca="1" si="1340"/>
        <v>202009</v>
      </c>
      <c r="P2185">
        <f t="shared" ca="1" si="1341"/>
        <v>202003</v>
      </c>
      <c r="Q2185" t="str">
        <f t="shared" si="1342"/>
        <v>FY2020 Q2 Feb</v>
      </c>
      <c r="R2185">
        <f t="shared" si="1343"/>
        <v>2020</v>
      </c>
      <c r="S2185" s="8" t="str">
        <f t="shared" si="1344"/>
        <v>Feb</v>
      </c>
      <c r="T2185" s="8" t="str">
        <f t="shared" si="1345"/>
        <v>Q2</v>
      </c>
      <c r="U2185">
        <f t="shared" si="1346"/>
        <v>5</v>
      </c>
      <c r="V2185">
        <f t="shared" si="1347"/>
        <v>2</v>
      </c>
      <c r="W2185">
        <f t="shared" si="1348"/>
        <v>202005</v>
      </c>
      <c r="X2185">
        <f t="shared" si="1349"/>
        <v>202002</v>
      </c>
      <c r="Y2185" t="str">
        <f t="shared" si="1350"/>
        <v>FY2020 Q1 Feb</v>
      </c>
      <c r="Z2185">
        <f t="shared" si="1351"/>
        <v>2020</v>
      </c>
      <c r="AA2185" s="8" t="str">
        <f t="shared" si="1352"/>
        <v>Feb</v>
      </c>
      <c r="AB2185" s="8" t="str">
        <f t="shared" si="1353"/>
        <v>Q1</v>
      </c>
      <c r="AC2185">
        <f t="shared" si="1354"/>
        <v>2</v>
      </c>
      <c r="AD2185">
        <f t="shared" si="1355"/>
        <v>1</v>
      </c>
      <c r="AE2185">
        <f t="shared" si="1356"/>
        <v>202002</v>
      </c>
      <c r="AF2185">
        <f t="shared" si="1357"/>
        <v>202001</v>
      </c>
      <c r="AG2185" s="9">
        <f t="shared" ca="1" si="1358"/>
        <v>0</v>
      </c>
      <c r="AH2185">
        <f t="shared" ca="1" si="1359"/>
        <v>2</v>
      </c>
      <c r="AI2185" s="9">
        <f t="shared" ca="1" si="1360"/>
        <v>7</v>
      </c>
      <c r="AJ2185" s="9">
        <f t="shared" ca="1" si="1361"/>
        <v>0</v>
      </c>
      <c r="AK2185" s="9">
        <f t="shared" si="1362"/>
        <v>6</v>
      </c>
      <c r="AL2185" s="9">
        <f t="shared" si="1363"/>
        <v>9</v>
      </c>
      <c r="AM2185" s="9">
        <f t="shared" si="1364"/>
        <v>8</v>
      </c>
      <c r="AN2185" s="2">
        <v>43889.373611111114</v>
      </c>
      <c r="AO2185">
        <v>7851</v>
      </c>
      <c r="AP2185" s="1">
        <v>20000</v>
      </c>
      <c r="AQ2185" t="s">
        <v>5</v>
      </c>
    </row>
    <row r="2186" spans="1:43" x14ac:dyDescent="0.3">
      <c r="A2186" t="str">
        <f t="shared" ca="1" si="1326"/>
        <v>FY2020 Q4 Sep</v>
      </c>
      <c r="B2186">
        <f t="shared" ca="1" si="1327"/>
        <v>2020</v>
      </c>
      <c r="C2186" s="8" t="str">
        <f t="shared" ca="1" si="1328"/>
        <v>Sep</v>
      </c>
      <c r="D2186" s="8" t="str">
        <f t="shared" ca="1" si="1329"/>
        <v>Q4</v>
      </c>
      <c r="E2186">
        <f t="shared" ca="1" si="1330"/>
        <v>12</v>
      </c>
      <c r="F2186">
        <f t="shared" ca="1" si="1331"/>
        <v>4</v>
      </c>
      <c r="G2186">
        <f t="shared" ca="1" si="1332"/>
        <v>202012</v>
      </c>
      <c r="H2186">
        <f t="shared" ca="1" si="1333"/>
        <v>202004</v>
      </c>
      <c r="I2186" t="str">
        <f t="shared" ca="1" si="1334"/>
        <v>FY2020 Q3 Sep</v>
      </c>
      <c r="J2186">
        <f t="shared" ca="1" si="1335"/>
        <v>2020</v>
      </c>
      <c r="K2186" s="8" t="str">
        <f t="shared" ca="1" si="1336"/>
        <v>Sep</v>
      </c>
      <c r="L2186" s="8" t="str">
        <f t="shared" ca="1" si="1337"/>
        <v>Q3</v>
      </c>
      <c r="M2186">
        <f t="shared" ca="1" si="1338"/>
        <v>9</v>
      </c>
      <c r="N2186">
        <f t="shared" ca="1" si="1339"/>
        <v>3</v>
      </c>
      <c r="O2186">
        <f t="shared" ca="1" si="1340"/>
        <v>202009</v>
      </c>
      <c r="P2186">
        <f t="shared" ca="1" si="1341"/>
        <v>202003</v>
      </c>
      <c r="Q2186" t="str">
        <f t="shared" si="1342"/>
        <v>FY2020 Q1 Oct</v>
      </c>
      <c r="R2186">
        <f t="shared" si="1343"/>
        <v>2020</v>
      </c>
      <c r="S2186" s="8" t="str">
        <f t="shared" si="1344"/>
        <v>Oct</v>
      </c>
      <c r="T2186" s="8" t="str">
        <f t="shared" si="1345"/>
        <v>Q1</v>
      </c>
      <c r="U2186">
        <f t="shared" si="1346"/>
        <v>1</v>
      </c>
      <c r="V2186">
        <f t="shared" si="1347"/>
        <v>1</v>
      </c>
      <c r="W2186">
        <f t="shared" si="1348"/>
        <v>202001</v>
      </c>
      <c r="X2186">
        <f t="shared" si="1349"/>
        <v>202001</v>
      </c>
      <c r="Y2186" t="str">
        <f t="shared" si="1350"/>
        <v>FY2019 Q4 Oct</v>
      </c>
      <c r="Z2186">
        <f t="shared" si="1351"/>
        <v>2019</v>
      </c>
      <c r="AA2186" s="8" t="str">
        <f t="shared" si="1352"/>
        <v>Oct</v>
      </c>
      <c r="AB2186" s="8" t="str">
        <f t="shared" si="1353"/>
        <v>Q4</v>
      </c>
      <c r="AC2186">
        <f t="shared" si="1354"/>
        <v>10</v>
      </c>
      <c r="AD2186">
        <f t="shared" si="1355"/>
        <v>4</v>
      </c>
      <c r="AE2186">
        <f t="shared" si="1356"/>
        <v>201910</v>
      </c>
      <c r="AF2186">
        <f t="shared" si="1357"/>
        <v>201904</v>
      </c>
      <c r="AG2186" s="9">
        <f t="shared" ca="1" si="1358"/>
        <v>0</v>
      </c>
      <c r="AH2186">
        <f t="shared" ca="1" si="1359"/>
        <v>4</v>
      </c>
      <c r="AI2186" s="9">
        <f t="shared" ca="1" si="1360"/>
        <v>11</v>
      </c>
      <c r="AJ2186" s="9">
        <f t="shared" ca="1" si="1361"/>
        <v>1</v>
      </c>
      <c r="AK2186" s="9">
        <f t="shared" si="1362"/>
        <v>2</v>
      </c>
      <c r="AL2186" s="9">
        <f t="shared" si="1363"/>
        <v>44</v>
      </c>
      <c r="AM2186" s="9">
        <f t="shared" si="1364"/>
        <v>12</v>
      </c>
      <c r="AN2186" s="2">
        <v>43766.525694444441</v>
      </c>
      <c r="AO2186">
        <v>7857</v>
      </c>
      <c r="AP2186" s="1">
        <v>20000</v>
      </c>
      <c r="AQ2186" t="s">
        <v>5</v>
      </c>
    </row>
    <row r="2187" spans="1:43" x14ac:dyDescent="0.3">
      <c r="A2187" t="str">
        <f t="shared" ca="1" si="1326"/>
        <v>FY2020 Q4 Sep</v>
      </c>
      <c r="B2187">
        <f t="shared" ca="1" si="1327"/>
        <v>2020</v>
      </c>
      <c r="C2187" s="8" t="str">
        <f t="shared" ca="1" si="1328"/>
        <v>Sep</v>
      </c>
      <c r="D2187" s="8" t="str">
        <f t="shared" ca="1" si="1329"/>
        <v>Q4</v>
      </c>
      <c r="E2187">
        <f t="shared" ca="1" si="1330"/>
        <v>12</v>
      </c>
      <c r="F2187">
        <f t="shared" ca="1" si="1331"/>
        <v>4</v>
      </c>
      <c r="G2187">
        <f t="shared" ca="1" si="1332"/>
        <v>202012</v>
      </c>
      <c r="H2187">
        <f t="shared" ca="1" si="1333"/>
        <v>202004</v>
      </c>
      <c r="I2187" t="str">
        <f t="shared" ca="1" si="1334"/>
        <v>FY2020 Q3 Sep</v>
      </c>
      <c r="J2187">
        <f t="shared" ca="1" si="1335"/>
        <v>2020</v>
      </c>
      <c r="K2187" s="8" t="str">
        <f t="shared" ca="1" si="1336"/>
        <v>Sep</v>
      </c>
      <c r="L2187" s="8" t="str">
        <f t="shared" ca="1" si="1337"/>
        <v>Q3</v>
      </c>
      <c r="M2187">
        <f t="shared" ca="1" si="1338"/>
        <v>9</v>
      </c>
      <c r="N2187">
        <f t="shared" ca="1" si="1339"/>
        <v>3</v>
      </c>
      <c r="O2187">
        <f t="shared" ca="1" si="1340"/>
        <v>202009</v>
      </c>
      <c r="P2187">
        <f t="shared" ca="1" si="1341"/>
        <v>202003</v>
      </c>
      <c r="Q2187" t="str">
        <f t="shared" si="1342"/>
        <v>FY2020 Q2 Mar</v>
      </c>
      <c r="R2187">
        <f t="shared" si="1343"/>
        <v>2020</v>
      </c>
      <c r="S2187" s="8" t="str">
        <f t="shared" si="1344"/>
        <v>Mar</v>
      </c>
      <c r="T2187" s="8" t="str">
        <f t="shared" si="1345"/>
        <v>Q2</v>
      </c>
      <c r="U2187">
        <f t="shared" si="1346"/>
        <v>6</v>
      </c>
      <c r="V2187">
        <f t="shared" si="1347"/>
        <v>2</v>
      </c>
      <c r="W2187">
        <f t="shared" si="1348"/>
        <v>202006</v>
      </c>
      <c r="X2187">
        <f t="shared" si="1349"/>
        <v>202002</v>
      </c>
      <c r="Y2187" t="str">
        <f t="shared" si="1350"/>
        <v>FY2020 Q1 Mar</v>
      </c>
      <c r="Z2187">
        <f t="shared" si="1351"/>
        <v>2020</v>
      </c>
      <c r="AA2187" s="8" t="str">
        <f t="shared" si="1352"/>
        <v>Mar</v>
      </c>
      <c r="AB2187" s="8" t="str">
        <f t="shared" si="1353"/>
        <v>Q1</v>
      </c>
      <c r="AC2187">
        <f t="shared" si="1354"/>
        <v>3</v>
      </c>
      <c r="AD2187">
        <f t="shared" si="1355"/>
        <v>1</v>
      </c>
      <c r="AE2187">
        <f t="shared" si="1356"/>
        <v>202003</v>
      </c>
      <c r="AF2187">
        <f t="shared" si="1357"/>
        <v>202001</v>
      </c>
      <c r="AG2187" s="9">
        <f t="shared" ca="1" si="1358"/>
        <v>0</v>
      </c>
      <c r="AH2187">
        <f t="shared" ca="1" si="1359"/>
        <v>2</v>
      </c>
      <c r="AI2187" s="9">
        <f t="shared" ca="1" si="1360"/>
        <v>6</v>
      </c>
      <c r="AJ2187" s="9">
        <f t="shared" ca="1" si="1361"/>
        <v>0</v>
      </c>
      <c r="AK2187" s="9">
        <f t="shared" si="1362"/>
        <v>6</v>
      </c>
      <c r="AL2187" s="9">
        <f t="shared" si="1363"/>
        <v>11</v>
      </c>
      <c r="AM2187" s="9">
        <f t="shared" si="1364"/>
        <v>13</v>
      </c>
      <c r="AN2187" s="2">
        <v>43903.547222222223</v>
      </c>
      <c r="AO2187">
        <v>7890</v>
      </c>
      <c r="AP2187" s="1">
        <v>20000</v>
      </c>
      <c r="AQ2187" t="s">
        <v>5</v>
      </c>
    </row>
    <row r="2188" spans="1:43" x14ac:dyDescent="0.3">
      <c r="A2188" t="str">
        <f t="shared" ca="1" si="1326"/>
        <v>FY2020 Q4 Sep</v>
      </c>
      <c r="B2188">
        <f t="shared" ca="1" si="1327"/>
        <v>2020</v>
      </c>
      <c r="C2188" s="8" t="str">
        <f t="shared" ca="1" si="1328"/>
        <v>Sep</v>
      </c>
      <c r="D2188" s="8" t="str">
        <f t="shared" ca="1" si="1329"/>
        <v>Q4</v>
      </c>
      <c r="E2188">
        <f t="shared" ca="1" si="1330"/>
        <v>12</v>
      </c>
      <c r="F2188">
        <f t="shared" ca="1" si="1331"/>
        <v>4</v>
      </c>
      <c r="G2188">
        <f t="shared" ca="1" si="1332"/>
        <v>202012</v>
      </c>
      <c r="H2188">
        <f t="shared" ca="1" si="1333"/>
        <v>202004</v>
      </c>
      <c r="I2188" t="str">
        <f t="shared" ca="1" si="1334"/>
        <v>FY2020 Q3 Sep</v>
      </c>
      <c r="J2188">
        <f t="shared" ca="1" si="1335"/>
        <v>2020</v>
      </c>
      <c r="K2188" s="8" t="str">
        <f t="shared" ca="1" si="1336"/>
        <v>Sep</v>
      </c>
      <c r="L2188" s="8" t="str">
        <f t="shared" ca="1" si="1337"/>
        <v>Q3</v>
      </c>
      <c r="M2188">
        <f t="shared" ca="1" si="1338"/>
        <v>9</v>
      </c>
      <c r="N2188">
        <f t="shared" ca="1" si="1339"/>
        <v>3</v>
      </c>
      <c r="O2188">
        <f t="shared" ca="1" si="1340"/>
        <v>202009</v>
      </c>
      <c r="P2188">
        <f t="shared" ca="1" si="1341"/>
        <v>202003</v>
      </c>
      <c r="Q2188" t="str">
        <f t="shared" si="1342"/>
        <v>FY2019 Q4 Aug</v>
      </c>
      <c r="R2188">
        <f t="shared" si="1343"/>
        <v>2019</v>
      </c>
      <c r="S2188" s="8" t="str">
        <f t="shared" si="1344"/>
        <v>Aug</v>
      </c>
      <c r="T2188" s="8" t="str">
        <f t="shared" si="1345"/>
        <v>Q4</v>
      </c>
      <c r="U2188">
        <f t="shared" si="1346"/>
        <v>11</v>
      </c>
      <c r="V2188">
        <f t="shared" si="1347"/>
        <v>4</v>
      </c>
      <c r="W2188">
        <f t="shared" si="1348"/>
        <v>201911</v>
      </c>
      <c r="X2188">
        <f t="shared" si="1349"/>
        <v>201904</v>
      </c>
      <c r="Y2188" t="str">
        <f t="shared" si="1350"/>
        <v>FY2019 Q3 Aug</v>
      </c>
      <c r="Z2188">
        <f t="shared" si="1351"/>
        <v>2019</v>
      </c>
      <c r="AA2188" s="8" t="str">
        <f t="shared" si="1352"/>
        <v>Aug</v>
      </c>
      <c r="AB2188" s="8" t="str">
        <f t="shared" si="1353"/>
        <v>Q3</v>
      </c>
      <c r="AC2188">
        <f t="shared" si="1354"/>
        <v>8</v>
      </c>
      <c r="AD2188">
        <f t="shared" si="1355"/>
        <v>3</v>
      </c>
      <c r="AE2188">
        <f t="shared" si="1356"/>
        <v>201908</v>
      </c>
      <c r="AF2188">
        <f t="shared" si="1357"/>
        <v>201903</v>
      </c>
      <c r="AG2188" s="9">
        <f t="shared" ca="1" si="1358"/>
        <v>1</v>
      </c>
      <c r="AH2188">
        <f t="shared" ca="1" si="1359"/>
        <v>4</v>
      </c>
      <c r="AI2188" s="9">
        <f t="shared" ca="1" si="1360"/>
        <v>13</v>
      </c>
      <c r="AJ2188" s="9">
        <f t="shared" ca="1" si="1361"/>
        <v>1</v>
      </c>
      <c r="AK2188" s="9">
        <f t="shared" si="1362"/>
        <v>6</v>
      </c>
      <c r="AL2188" s="9">
        <f t="shared" si="1363"/>
        <v>35</v>
      </c>
      <c r="AM2188" s="9">
        <f t="shared" si="1364"/>
        <v>10</v>
      </c>
      <c r="AN2188" s="2">
        <v>43707.436805555553</v>
      </c>
      <c r="AO2188">
        <v>7906</v>
      </c>
      <c r="AP2188" s="1">
        <v>20000</v>
      </c>
      <c r="AQ2188" t="s">
        <v>5</v>
      </c>
    </row>
    <row r="2189" spans="1:43" x14ac:dyDescent="0.3">
      <c r="A2189" t="str">
        <f t="shared" ca="1" si="1326"/>
        <v>FY2020 Q4 Sep</v>
      </c>
      <c r="B2189">
        <f t="shared" ca="1" si="1327"/>
        <v>2020</v>
      </c>
      <c r="C2189" s="8" t="str">
        <f t="shared" ca="1" si="1328"/>
        <v>Sep</v>
      </c>
      <c r="D2189" s="8" t="str">
        <f t="shared" ca="1" si="1329"/>
        <v>Q4</v>
      </c>
      <c r="E2189">
        <f t="shared" ca="1" si="1330"/>
        <v>12</v>
      </c>
      <c r="F2189">
        <f t="shared" ca="1" si="1331"/>
        <v>4</v>
      </c>
      <c r="G2189">
        <f t="shared" ca="1" si="1332"/>
        <v>202012</v>
      </c>
      <c r="H2189">
        <f t="shared" ca="1" si="1333"/>
        <v>202004</v>
      </c>
      <c r="I2189" t="str">
        <f t="shared" ca="1" si="1334"/>
        <v>FY2020 Q3 Sep</v>
      </c>
      <c r="J2189">
        <f t="shared" ca="1" si="1335"/>
        <v>2020</v>
      </c>
      <c r="K2189" s="8" t="str">
        <f t="shared" ca="1" si="1336"/>
        <v>Sep</v>
      </c>
      <c r="L2189" s="8" t="str">
        <f t="shared" ca="1" si="1337"/>
        <v>Q3</v>
      </c>
      <c r="M2189">
        <f t="shared" ca="1" si="1338"/>
        <v>9</v>
      </c>
      <c r="N2189">
        <f t="shared" ca="1" si="1339"/>
        <v>3</v>
      </c>
      <c r="O2189">
        <f t="shared" ca="1" si="1340"/>
        <v>202009</v>
      </c>
      <c r="P2189">
        <f t="shared" ca="1" si="1341"/>
        <v>202003</v>
      </c>
      <c r="Q2189" t="str">
        <f t="shared" si="1342"/>
        <v>FY2020 Q2 Jan</v>
      </c>
      <c r="R2189">
        <f t="shared" si="1343"/>
        <v>2020</v>
      </c>
      <c r="S2189" s="8" t="str">
        <f t="shared" si="1344"/>
        <v>Jan</v>
      </c>
      <c r="T2189" s="8" t="str">
        <f t="shared" si="1345"/>
        <v>Q2</v>
      </c>
      <c r="U2189">
        <f t="shared" si="1346"/>
        <v>4</v>
      </c>
      <c r="V2189">
        <f t="shared" si="1347"/>
        <v>2</v>
      </c>
      <c r="W2189">
        <f t="shared" si="1348"/>
        <v>202004</v>
      </c>
      <c r="X2189">
        <f t="shared" si="1349"/>
        <v>202002</v>
      </c>
      <c r="Y2189" t="str">
        <f t="shared" si="1350"/>
        <v>FY2020 Q1 Jan</v>
      </c>
      <c r="Z2189">
        <f t="shared" si="1351"/>
        <v>2020</v>
      </c>
      <c r="AA2189" s="8" t="str">
        <f t="shared" si="1352"/>
        <v>Jan</v>
      </c>
      <c r="AB2189" s="8" t="str">
        <f t="shared" si="1353"/>
        <v>Q1</v>
      </c>
      <c r="AC2189">
        <f t="shared" si="1354"/>
        <v>1</v>
      </c>
      <c r="AD2189">
        <f t="shared" si="1355"/>
        <v>1</v>
      </c>
      <c r="AE2189">
        <f t="shared" si="1356"/>
        <v>202001</v>
      </c>
      <c r="AF2189">
        <f t="shared" si="1357"/>
        <v>202001</v>
      </c>
      <c r="AG2189" s="9">
        <f t="shared" ca="1" si="1358"/>
        <v>0</v>
      </c>
      <c r="AH2189">
        <f t="shared" ca="1" si="1359"/>
        <v>3</v>
      </c>
      <c r="AI2189" s="9">
        <f t="shared" ca="1" si="1360"/>
        <v>8</v>
      </c>
      <c r="AJ2189" s="9">
        <f t="shared" ca="1" si="1361"/>
        <v>0</v>
      </c>
      <c r="AK2189" s="9">
        <f t="shared" si="1362"/>
        <v>5</v>
      </c>
      <c r="AL2189" s="9">
        <f t="shared" si="1363"/>
        <v>5</v>
      </c>
      <c r="AM2189" s="9">
        <f t="shared" si="1364"/>
        <v>12</v>
      </c>
      <c r="AN2189" s="2">
        <v>43860.522222222222</v>
      </c>
      <c r="AO2189">
        <v>7922</v>
      </c>
      <c r="AP2189" s="1">
        <v>20000</v>
      </c>
      <c r="AQ2189" t="s">
        <v>5</v>
      </c>
    </row>
    <row r="2190" spans="1:43" x14ac:dyDescent="0.3">
      <c r="A2190" t="str">
        <f t="shared" ca="1" si="1326"/>
        <v>FY2020 Q4 Sep</v>
      </c>
      <c r="B2190">
        <f t="shared" ca="1" si="1327"/>
        <v>2020</v>
      </c>
      <c r="C2190" s="8" t="str">
        <f t="shared" ca="1" si="1328"/>
        <v>Sep</v>
      </c>
      <c r="D2190" s="8" t="str">
        <f t="shared" ca="1" si="1329"/>
        <v>Q4</v>
      </c>
      <c r="E2190">
        <f t="shared" ca="1" si="1330"/>
        <v>12</v>
      </c>
      <c r="F2190">
        <f t="shared" ca="1" si="1331"/>
        <v>4</v>
      </c>
      <c r="G2190">
        <f t="shared" ca="1" si="1332"/>
        <v>202012</v>
      </c>
      <c r="H2190">
        <f t="shared" ca="1" si="1333"/>
        <v>202004</v>
      </c>
      <c r="I2190" t="str">
        <f t="shared" ca="1" si="1334"/>
        <v>FY2020 Q3 Sep</v>
      </c>
      <c r="J2190">
        <f t="shared" ca="1" si="1335"/>
        <v>2020</v>
      </c>
      <c r="K2190" s="8" t="str">
        <f t="shared" ca="1" si="1336"/>
        <v>Sep</v>
      </c>
      <c r="L2190" s="8" t="str">
        <f t="shared" ca="1" si="1337"/>
        <v>Q3</v>
      </c>
      <c r="M2190">
        <f t="shared" ca="1" si="1338"/>
        <v>9</v>
      </c>
      <c r="N2190">
        <f t="shared" ca="1" si="1339"/>
        <v>3</v>
      </c>
      <c r="O2190">
        <f t="shared" ca="1" si="1340"/>
        <v>202009</v>
      </c>
      <c r="P2190">
        <f t="shared" ca="1" si="1341"/>
        <v>202003</v>
      </c>
      <c r="Q2190" t="str">
        <f t="shared" si="1342"/>
        <v>FY2020 Q2 Feb</v>
      </c>
      <c r="R2190">
        <f t="shared" si="1343"/>
        <v>2020</v>
      </c>
      <c r="S2190" s="8" t="str">
        <f t="shared" si="1344"/>
        <v>Feb</v>
      </c>
      <c r="T2190" s="8" t="str">
        <f t="shared" si="1345"/>
        <v>Q2</v>
      </c>
      <c r="U2190">
        <f t="shared" si="1346"/>
        <v>5</v>
      </c>
      <c r="V2190">
        <f t="shared" si="1347"/>
        <v>2</v>
      </c>
      <c r="W2190">
        <f t="shared" si="1348"/>
        <v>202005</v>
      </c>
      <c r="X2190">
        <f t="shared" si="1349"/>
        <v>202002</v>
      </c>
      <c r="Y2190" t="str">
        <f t="shared" si="1350"/>
        <v>FY2020 Q1 Feb</v>
      </c>
      <c r="Z2190">
        <f t="shared" si="1351"/>
        <v>2020</v>
      </c>
      <c r="AA2190" s="8" t="str">
        <f t="shared" si="1352"/>
        <v>Feb</v>
      </c>
      <c r="AB2190" s="8" t="str">
        <f t="shared" si="1353"/>
        <v>Q1</v>
      </c>
      <c r="AC2190">
        <f t="shared" si="1354"/>
        <v>2</v>
      </c>
      <c r="AD2190">
        <f t="shared" si="1355"/>
        <v>1</v>
      </c>
      <c r="AE2190">
        <f t="shared" si="1356"/>
        <v>202002</v>
      </c>
      <c r="AF2190">
        <f t="shared" si="1357"/>
        <v>202001</v>
      </c>
      <c r="AG2190" s="9">
        <f t="shared" ca="1" si="1358"/>
        <v>0</v>
      </c>
      <c r="AH2190">
        <f t="shared" ca="1" si="1359"/>
        <v>2</v>
      </c>
      <c r="AI2190" s="9">
        <f t="shared" ca="1" si="1360"/>
        <v>7</v>
      </c>
      <c r="AJ2190" s="9">
        <f t="shared" ca="1" si="1361"/>
        <v>0</v>
      </c>
      <c r="AK2190" s="9">
        <f t="shared" si="1362"/>
        <v>4</v>
      </c>
      <c r="AL2190" s="9">
        <f t="shared" si="1363"/>
        <v>7</v>
      </c>
      <c r="AM2190" s="9">
        <f t="shared" si="1364"/>
        <v>12</v>
      </c>
      <c r="AN2190" s="2">
        <v>43873.517361111109</v>
      </c>
      <c r="AO2190">
        <v>7922</v>
      </c>
      <c r="AP2190" s="1">
        <v>20000</v>
      </c>
      <c r="AQ2190" t="s">
        <v>5</v>
      </c>
    </row>
    <row r="2191" spans="1:43" x14ac:dyDescent="0.3">
      <c r="A2191" t="str">
        <f t="shared" ca="1" si="1326"/>
        <v>FY2020 Q4 Sep</v>
      </c>
      <c r="B2191">
        <f t="shared" ca="1" si="1327"/>
        <v>2020</v>
      </c>
      <c r="C2191" s="8" t="str">
        <f t="shared" ca="1" si="1328"/>
        <v>Sep</v>
      </c>
      <c r="D2191" s="8" t="str">
        <f t="shared" ca="1" si="1329"/>
        <v>Q4</v>
      </c>
      <c r="E2191">
        <f t="shared" ca="1" si="1330"/>
        <v>12</v>
      </c>
      <c r="F2191">
        <f t="shared" ca="1" si="1331"/>
        <v>4</v>
      </c>
      <c r="G2191">
        <f t="shared" ca="1" si="1332"/>
        <v>202012</v>
      </c>
      <c r="H2191">
        <f t="shared" ca="1" si="1333"/>
        <v>202004</v>
      </c>
      <c r="I2191" t="str">
        <f t="shared" ca="1" si="1334"/>
        <v>FY2020 Q3 Sep</v>
      </c>
      <c r="J2191">
        <f t="shared" ca="1" si="1335"/>
        <v>2020</v>
      </c>
      <c r="K2191" s="8" t="str">
        <f t="shared" ca="1" si="1336"/>
        <v>Sep</v>
      </c>
      <c r="L2191" s="8" t="str">
        <f t="shared" ca="1" si="1337"/>
        <v>Q3</v>
      </c>
      <c r="M2191">
        <f t="shared" ca="1" si="1338"/>
        <v>9</v>
      </c>
      <c r="N2191">
        <f t="shared" ca="1" si="1339"/>
        <v>3</v>
      </c>
      <c r="O2191">
        <f t="shared" ca="1" si="1340"/>
        <v>202009</v>
      </c>
      <c r="P2191">
        <f t="shared" ca="1" si="1341"/>
        <v>202003</v>
      </c>
      <c r="Q2191" t="str">
        <f t="shared" si="1342"/>
        <v>FY2020 Q2 Feb</v>
      </c>
      <c r="R2191">
        <f t="shared" si="1343"/>
        <v>2020</v>
      </c>
      <c r="S2191" s="8" t="str">
        <f t="shared" si="1344"/>
        <v>Feb</v>
      </c>
      <c r="T2191" s="8" t="str">
        <f t="shared" si="1345"/>
        <v>Q2</v>
      </c>
      <c r="U2191">
        <f t="shared" si="1346"/>
        <v>5</v>
      </c>
      <c r="V2191">
        <f t="shared" si="1347"/>
        <v>2</v>
      </c>
      <c r="W2191">
        <f t="shared" si="1348"/>
        <v>202005</v>
      </c>
      <c r="X2191">
        <f t="shared" si="1349"/>
        <v>202002</v>
      </c>
      <c r="Y2191" t="str">
        <f t="shared" si="1350"/>
        <v>FY2020 Q1 Feb</v>
      </c>
      <c r="Z2191">
        <f t="shared" si="1351"/>
        <v>2020</v>
      </c>
      <c r="AA2191" s="8" t="str">
        <f t="shared" si="1352"/>
        <v>Feb</v>
      </c>
      <c r="AB2191" s="8" t="str">
        <f t="shared" si="1353"/>
        <v>Q1</v>
      </c>
      <c r="AC2191">
        <f t="shared" si="1354"/>
        <v>2</v>
      </c>
      <c r="AD2191">
        <f t="shared" si="1355"/>
        <v>1</v>
      </c>
      <c r="AE2191">
        <f t="shared" si="1356"/>
        <v>202002</v>
      </c>
      <c r="AF2191">
        <f t="shared" si="1357"/>
        <v>202001</v>
      </c>
      <c r="AG2191" s="9">
        <f t="shared" ca="1" si="1358"/>
        <v>0</v>
      </c>
      <c r="AH2191">
        <f t="shared" ca="1" si="1359"/>
        <v>2</v>
      </c>
      <c r="AI2191" s="9">
        <f t="shared" ca="1" si="1360"/>
        <v>7</v>
      </c>
      <c r="AJ2191" s="9">
        <f t="shared" ca="1" si="1361"/>
        <v>0</v>
      </c>
      <c r="AK2191" s="9">
        <f t="shared" si="1362"/>
        <v>4</v>
      </c>
      <c r="AL2191" s="9">
        <f t="shared" si="1363"/>
        <v>7</v>
      </c>
      <c r="AM2191" s="9">
        <f t="shared" si="1364"/>
        <v>16</v>
      </c>
      <c r="AN2191" s="2">
        <v>43873.698611111111</v>
      </c>
      <c r="AO2191">
        <v>7922</v>
      </c>
      <c r="AP2191" s="1">
        <v>20000</v>
      </c>
      <c r="AQ2191" t="s">
        <v>5</v>
      </c>
    </row>
    <row r="2192" spans="1:43" x14ac:dyDescent="0.3">
      <c r="A2192" t="str">
        <f t="shared" ca="1" si="1326"/>
        <v>FY2020 Q4 Sep</v>
      </c>
      <c r="B2192">
        <f t="shared" ca="1" si="1327"/>
        <v>2020</v>
      </c>
      <c r="C2192" s="8" t="str">
        <f t="shared" ca="1" si="1328"/>
        <v>Sep</v>
      </c>
      <c r="D2192" s="8" t="str">
        <f t="shared" ca="1" si="1329"/>
        <v>Q4</v>
      </c>
      <c r="E2192">
        <f t="shared" ca="1" si="1330"/>
        <v>12</v>
      </c>
      <c r="F2192">
        <f t="shared" ca="1" si="1331"/>
        <v>4</v>
      </c>
      <c r="G2192">
        <f t="shared" ca="1" si="1332"/>
        <v>202012</v>
      </c>
      <c r="H2192">
        <f t="shared" ca="1" si="1333"/>
        <v>202004</v>
      </c>
      <c r="I2192" t="str">
        <f t="shared" ca="1" si="1334"/>
        <v>FY2020 Q3 Sep</v>
      </c>
      <c r="J2192">
        <f t="shared" ca="1" si="1335"/>
        <v>2020</v>
      </c>
      <c r="K2192" s="8" t="str">
        <f t="shared" ca="1" si="1336"/>
        <v>Sep</v>
      </c>
      <c r="L2192" s="8" t="str">
        <f t="shared" ca="1" si="1337"/>
        <v>Q3</v>
      </c>
      <c r="M2192">
        <f t="shared" ca="1" si="1338"/>
        <v>9</v>
      </c>
      <c r="N2192">
        <f t="shared" ca="1" si="1339"/>
        <v>3</v>
      </c>
      <c r="O2192">
        <f t="shared" ca="1" si="1340"/>
        <v>202009</v>
      </c>
      <c r="P2192">
        <f t="shared" ca="1" si="1341"/>
        <v>202003</v>
      </c>
      <c r="Q2192" t="str">
        <f t="shared" si="1342"/>
        <v>FY2019 Q4 Sep</v>
      </c>
      <c r="R2192">
        <f t="shared" si="1343"/>
        <v>2019</v>
      </c>
      <c r="S2192" s="8" t="str">
        <f t="shared" si="1344"/>
        <v>Sep</v>
      </c>
      <c r="T2192" s="8" t="str">
        <f t="shared" si="1345"/>
        <v>Q4</v>
      </c>
      <c r="U2192">
        <f t="shared" si="1346"/>
        <v>12</v>
      </c>
      <c r="V2192">
        <f t="shared" si="1347"/>
        <v>4</v>
      </c>
      <c r="W2192">
        <f t="shared" si="1348"/>
        <v>201912</v>
      </c>
      <c r="X2192">
        <f t="shared" si="1349"/>
        <v>201904</v>
      </c>
      <c r="Y2192" t="str">
        <f t="shared" si="1350"/>
        <v>FY2019 Q3 Sep</v>
      </c>
      <c r="Z2192">
        <f t="shared" si="1351"/>
        <v>2019</v>
      </c>
      <c r="AA2192" s="8" t="str">
        <f t="shared" si="1352"/>
        <v>Sep</v>
      </c>
      <c r="AB2192" s="8" t="str">
        <f t="shared" si="1353"/>
        <v>Q3</v>
      </c>
      <c r="AC2192">
        <f t="shared" si="1354"/>
        <v>9</v>
      </c>
      <c r="AD2192">
        <f t="shared" si="1355"/>
        <v>3</v>
      </c>
      <c r="AE2192">
        <f t="shared" si="1356"/>
        <v>201909</v>
      </c>
      <c r="AF2192">
        <f t="shared" si="1357"/>
        <v>201903</v>
      </c>
      <c r="AG2192" s="9">
        <f t="shared" ca="1" si="1358"/>
        <v>1</v>
      </c>
      <c r="AH2192">
        <f t="shared" ca="1" si="1359"/>
        <v>4</v>
      </c>
      <c r="AI2192" s="9">
        <f t="shared" ca="1" si="1360"/>
        <v>12</v>
      </c>
      <c r="AJ2192" s="9">
        <f t="shared" ca="1" si="1361"/>
        <v>1</v>
      </c>
      <c r="AK2192" s="9">
        <f t="shared" si="1362"/>
        <v>6</v>
      </c>
      <c r="AL2192" s="9">
        <f t="shared" si="1363"/>
        <v>39</v>
      </c>
      <c r="AM2192" s="9">
        <f t="shared" si="1364"/>
        <v>11</v>
      </c>
      <c r="AN2192" s="2">
        <v>43735.491666666669</v>
      </c>
      <c r="AO2192">
        <v>7967</v>
      </c>
      <c r="AP2192" s="1">
        <v>20000</v>
      </c>
      <c r="AQ2192" t="s">
        <v>5</v>
      </c>
    </row>
    <row r="2193" spans="1:43" x14ac:dyDescent="0.3">
      <c r="A2193" t="str">
        <f t="shared" ca="1" si="1326"/>
        <v>FY2020 Q4 Sep</v>
      </c>
      <c r="B2193">
        <f t="shared" ca="1" si="1327"/>
        <v>2020</v>
      </c>
      <c r="C2193" s="8" t="str">
        <f t="shared" ca="1" si="1328"/>
        <v>Sep</v>
      </c>
      <c r="D2193" s="8" t="str">
        <f t="shared" ca="1" si="1329"/>
        <v>Q4</v>
      </c>
      <c r="E2193">
        <f t="shared" ca="1" si="1330"/>
        <v>12</v>
      </c>
      <c r="F2193">
        <f t="shared" ca="1" si="1331"/>
        <v>4</v>
      </c>
      <c r="G2193">
        <f t="shared" ca="1" si="1332"/>
        <v>202012</v>
      </c>
      <c r="H2193">
        <f t="shared" ca="1" si="1333"/>
        <v>202004</v>
      </c>
      <c r="I2193" t="str">
        <f t="shared" ca="1" si="1334"/>
        <v>FY2020 Q3 Sep</v>
      </c>
      <c r="J2193">
        <f t="shared" ca="1" si="1335"/>
        <v>2020</v>
      </c>
      <c r="K2193" s="8" t="str">
        <f t="shared" ca="1" si="1336"/>
        <v>Sep</v>
      </c>
      <c r="L2193" s="8" t="str">
        <f t="shared" ca="1" si="1337"/>
        <v>Q3</v>
      </c>
      <c r="M2193">
        <f t="shared" ca="1" si="1338"/>
        <v>9</v>
      </c>
      <c r="N2193">
        <f t="shared" ca="1" si="1339"/>
        <v>3</v>
      </c>
      <c r="O2193">
        <f t="shared" ca="1" si="1340"/>
        <v>202009</v>
      </c>
      <c r="P2193">
        <f t="shared" ca="1" si="1341"/>
        <v>202003</v>
      </c>
      <c r="Q2193" t="str">
        <f t="shared" si="1342"/>
        <v>FY2020 Q2 Jan</v>
      </c>
      <c r="R2193">
        <f t="shared" si="1343"/>
        <v>2020</v>
      </c>
      <c r="S2193" s="8" t="str">
        <f t="shared" si="1344"/>
        <v>Jan</v>
      </c>
      <c r="T2193" s="8" t="str">
        <f t="shared" si="1345"/>
        <v>Q2</v>
      </c>
      <c r="U2193">
        <f t="shared" si="1346"/>
        <v>4</v>
      </c>
      <c r="V2193">
        <f t="shared" si="1347"/>
        <v>2</v>
      </c>
      <c r="W2193">
        <f t="shared" si="1348"/>
        <v>202004</v>
      </c>
      <c r="X2193">
        <f t="shared" si="1349"/>
        <v>202002</v>
      </c>
      <c r="Y2193" t="str">
        <f t="shared" si="1350"/>
        <v>FY2020 Q1 Jan</v>
      </c>
      <c r="Z2193">
        <f t="shared" si="1351"/>
        <v>2020</v>
      </c>
      <c r="AA2193" s="8" t="str">
        <f t="shared" si="1352"/>
        <v>Jan</v>
      </c>
      <c r="AB2193" s="8" t="str">
        <f t="shared" si="1353"/>
        <v>Q1</v>
      </c>
      <c r="AC2193">
        <f t="shared" si="1354"/>
        <v>1</v>
      </c>
      <c r="AD2193">
        <f t="shared" si="1355"/>
        <v>1</v>
      </c>
      <c r="AE2193">
        <f t="shared" si="1356"/>
        <v>202001</v>
      </c>
      <c r="AF2193">
        <f t="shared" si="1357"/>
        <v>202001</v>
      </c>
      <c r="AG2193" s="9">
        <f t="shared" ca="1" si="1358"/>
        <v>0</v>
      </c>
      <c r="AH2193">
        <f t="shared" ca="1" si="1359"/>
        <v>3</v>
      </c>
      <c r="AI2193" s="9">
        <f t="shared" ca="1" si="1360"/>
        <v>8</v>
      </c>
      <c r="AJ2193" s="9">
        <f t="shared" ca="1" si="1361"/>
        <v>0</v>
      </c>
      <c r="AK2193" s="9">
        <f t="shared" si="1362"/>
        <v>4</v>
      </c>
      <c r="AL2193" s="9">
        <f t="shared" si="1363"/>
        <v>5</v>
      </c>
      <c r="AM2193" s="9">
        <f t="shared" si="1364"/>
        <v>16</v>
      </c>
      <c r="AN2193" s="2">
        <v>43859.7</v>
      </c>
      <c r="AO2193">
        <v>7967</v>
      </c>
      <c r="AP2193" s="1">
        <v>20000</v>
      </c>
      <c r="AQ2193" t="s">
        <v>5</v>
      </c>
    </row>
    <row r="2194" spans="1:43" x14ac:dyDescent="0.3">
      <c r="A2194" t="str">
        <f t="shared" ca="1" si="1326"/>
        <v>FY2020 Q4 Sep</v>
      </c>
      <c r="B2194">
        <f t="shared" ca="1" si="1327"/>
        <v>2020</v>
      </c>
      <c r="C2194" s="8" t="str">
        <f t="shared" ca="1" si="1328"/>
        <v>Sep</v>
      </c>
      <c r="D2194" s="8" t="str">
        <f t="shared" ca="1" si="1329"/>
        <v>Q4</v>
      </c>
      <c r="E2194">
        <f t="shared" ca="1" si="1330"/>
        <v>12</v>
      </c>
      <c r="F2194">
        <f t="shared" ca="1" si="1331"/>
        <v>4</v>
      </c>
      <c r="G2194">
        <f t="shared" ca="1" si="1332"/>
        <v>202012</v>
      </c>
      <c r="H2194">
        <f t="shared" ca="1" si="1333"/>
        <v>202004</v>
      </c>
      <c r="I2194" t="str">
        <f t="shared" ca="1" si="1334"/>
        <v>FY2020 Q3 Sep</v>
      </c>
      <c r="J2194">
        <f t="shared" ca="1" si="1335"/>
        <v>2020</v>
      </c>
      <c r="K2194" s="8" t="str">
        <f t="shared" ca="1" si="1336"/>
        <v>Sep</v>
      </c>
      <c r="L2194" s="8" t="str">
        <f t="shared" ca="1" si="1337"/>
        <v>Q3</v>
      </c>
      <c r="M2194">
        <f t="shared" ca="1" si="1338"/>
        <v>9</v>
      </c>
      <c r="N2194">
        <f t="shared" ca="1" si="1339"/>
        <v>3</v>
      </c>
      <c r="O2194">
        <f t="shared" ca="1" si="1340"/>
        <v>202009</v>
      </c>
      <c r="P2194">
        <f t="shared" ca="1" si="1341"/>
        <v>202003</v>
      </c>
      <c r="Q2194" t="str">
        <f t="shared" si="1342"/>
        <v>FY2019 Q4 Sep</v>
      </c>
      <c r="R2194">
        <f t="shared" si="1343"/>
        <v>2019</v>
      </c>
      <c r="S2194" s="8" t="str">
        <f t="shared" si="1344"/>
        <v>Sep</v>
      </c>
      <c r="T2194" s="8" t="str">
        <f t="shared" si="1345"/>
        <v>Q4</v>
      </c>
      <c r="U2194">
        <f t="shared" si="1346"/>
        <v>12</v>
      </c>
      <c r="V2194">
        <f t="shared" si="1347"/>
        <v>4</v>
      </c>
      <c r="W2194">
        <f t="shared" si="1348"/>
        <v>201912</v>
      </c>
      <c r="X2194">
        <f t="shared" si="1349"/>
        <v>201904</v>
      </c>
      <c r="Y2194" t="str">
        <f t="shared" si="1350"/>
        <v>FY2019 Q3 Sep</v>
      </c>
      <c r="Z2194">
        <f t="shared" si="1351"/>
        <v>2019</v>
      </c>
      <c r="AA2194" s="8" t="str">
        <f t="shared" si="1352"/>
        <v>Sep</v>
      </c>
      <c r="AB2194" s="8" t="str">
        <f t="shared" si="1353"/>
        <v>Q3</v>
      </c>
      <c r="AC2194">
        <f t="shared" si="1354"/>
        <v>9</v>
      </c>
      <c r="AD2194">
        <f t="shared" si="1355"/>
        <v>3</v>
      </c>
      <c r="AE2194">
        <f t="shared" si="1356"/>
        <v>201909</v>
      </c>
      <c r="AF2194">
        <f t="shared" si="1357"/>
        <v>201903</v>
      </c>
      <c r="AG2194" s="9">
        <f t="shared" ca="1" si="1358"/>
        <v>1</v>
      </c>
      <c r="AH2194">
        <f t="shared" ca="1" si="1359"/>
        <v>4</v>
      </c>
      <c r="AI2194" s="9">
        <f t="shared" ca="1" si="1360"/>
        <v>12</v>
      </c>
      <c r="AJ2194" s="9">
        <f t="shared" ca="1" si="1361"/>
        <v>1</v>
      </c>
      <c r="AK2194" s="9">
        <f t="shared" si="1362"/>
        <v>6</v>
      </c>
      <c r="AL2194" s="9">
        <f t="shared" si="1363"/>
        <v>36</v>
      </c>
      <c r="AM2194" s="9">
        <f t="shared" si="1364"/>
        <v>18</v>
      </c>
      <c r="AN2194" s="2">
        <v>43714.758333333331</v>
      </c>
      <c r="AO2194">
        <v>7972</v>
      </c>
      <c r="AP2194" s="1">
        <v>20000</v>
      </c>
      <c r="AQ2194" t="s">
        <v>5</v>
      </c>
    </row>
    <row r="2195" spans="1:43" x14ac:dyDescent="0.3">
      <c r="A2195" t="str">
        <f t="shared" ca="1" si="1326"/>
        <v>FY2020 Q4 Sep</v>
      </c>
      <c r="B2195">
        <f t="shared" ca="1" si="1327"/>
        <v>2020</v>
      </c>
      <c r="C2195" s="8" t="str">
        <f t="shared" ca="1" si="1328"/>
        <v>Sep</v>
      </c>
      <c r="D2195" s="8" t="str">
        <f t="shared" ca="1" si="1329"/>
        <v>Q4</v>
      </c>
      <c r="E2195">
        <f t="shared" ca="1" si="1330"/>
        <v>12</v>
      </c>
      <c r="F2195">
        <f t="shared" ca="1" si="1331"/>
        <v>4</v>
      </c>
      <c r="G2195">
        <f t="shared" ca="1" si="1332"/>
        <v>202012</v>
      </c>
      <c r="H2195">
        <f t="shared" ca="1" si="1333"/>
        <v>202004</v>
      </c>
      <c r="I2195" t="str">
        <f t="shared" ca="1" si="1334"/>
        <v>FY2020 Q3 Sep</v>
      </c>
      <c r="J2195">
        <f t="shared" ca="1" si="1335"/>
        <v>2020</v>
      </c>
      <c r="K2195" s="8" t="str">
        <f t="shared" ca="1" si="1336"/>
        <v>Sep</v>
      </c>
      <c r="L2195" s="8" t="str">
        <f t="shared" ca="1" si="1337"/>
        <v>Q3</v>
      </c>
      <c r="M2195">
        <f t="shared" ca="1" si="1338"/>
        <v>9</v>
      </c>
      <c r="N2195">
        <f t="shared" ca="1" si="1339"/>
        <v>3</v>
      </c>
      <c r="O2195">
        <f t="shared" ca="1" si="1340"/>
        <v>202009</v>
      </c>
      <c r="P2195">
        <f t="shared" ca="1" si="1341"/>
        <v>202003</v>
      </c>
      <c r="Q2195" t="str">
        <f t="shared" si="1342"/>
        <v>FY2020 Q1 Oct</v>
      </c>
      <c r="R2195">
        <f t="shared" si="1343"/>
        <v>2020</v>
      </c>
      <c r="S2195" s="8" t="str">
        <f t="shared" si="1344"/>
        <v>Oct</v>
      </c>
      <c r="T2195" s="8" t="str">
        <f t="shared" si="1345"/>
        <v>Q1</v>
      </c>
      <c r="U2195">
        <f t="shared" si="1346"/>
        <v>1</v>
      </c>
      <c r="V2195">
        <f t="shared" si="1347"/>
        <v>1</v>
      </c>
      <c r="W2195">
        <f t="shared" si="1348"/>
        <v>202001</v>
      </c>
      <c r="X2195">
        <f t="shared" si="1349"/>
        <v>202001</v>
      </c>
      <c r="Y2195" t="str">
        <f t="shared" si="1350"/>
        <v>FY2019 Q4 Oct</v>
      </c>
      <c r="Z2195">
        <f t="shared" si="1351"/>
        <v>2019</v>
      </c>
      <c r="AA2195" s="8" t="str">
        <f t="shared" si="1352"/>
        <v>Oct</v>
      </c>
      <c r="AB2195" s="8" t="str">
        <f t="shared" si="1353"/>
        <v>Q4</v>
      </c>
      <c r="AC2195">
        <f t="shared" si="1354"/>
        <v>10</v>
      </c>
      <c r="AD2195">
        <f t="shared" si="1355"/>
        <v>4</v>
      </c>
      <c r="AE2195">
        <f t="shared" si="1356"/>
        <v>201910</v>
      </c>
      <c r="AF2195">
        <f t="shared" si="1357"/>
        <v>201904</v>
      </c>
      <c r="AG2195" s="9">
        <f t="shared" ca="1" si="1358"/>
        <v>0</v>
      </c>
      <c r="AH2195">
        <f t="shared" ca="1" si="1359"/>
        <v>4</v>
      </c>
      <c r="AI2195" s="9">
        <f t="shared" ca="1" si="1360"/>
        <v>11</v>
      </c>
      <c r="AJ2195" s="9">
        <f t="shared" ca="1" si="1361"/>
        <v>1</v>
      </c>
      <c r="AK2195" s="9">
        <f t="shared" si="1362"/>
        <v>3</v>
      </c>
      <c r="AL2195" s="9">
        <f t="shared" si="1363"/>
        <v>42</v>
      </c>
      <c r="AM2195" s="9">
        <f t="shared" si="1364"/>
        <v>14</v>
      </c>
      <c r="AN2195" s="2">
        <v>43753.604166666664</v>
      </c>
      <c r="AO2195">
        <v>7972</v>
      </c>
      <c r="AP2195" s="1">
        <v>20000</v>
      </c>
      <c r="AQ2195" t="s">
        <v>5</v>
      </c>
    </row>
    <row r="2196" spans="1:43" x14ac:dyDescent="0.3">
      <c r="A2196" t="str">
        <f t="shared" ca="1" si="1326"/>
        <v>FY2020 Q4 Sep</v>
      </c>
      <c r="B2196">
        <f t="shared" ca="1" si="1327"/>
        <v>2020</v>
      </c>
      <c r="C2196" s="8" t="str">
        <f t="shared" ca="1" si="1328"/>
        <v>Sep</v>
      </c>
      <c r="D2196" s="8" t="str">
        <f t="shared" ca="1" si="1329"/>
        <v>Q4</v>
      </c>
      <c r="E2196">
        <f t="shared" ca="1" si="1330"/>
        <v>12</v>
      </c>
      <c r="F2196">
        <f t="shared" ca="1" si="1331"/>
        <v>4</v>
      </c>
      <c r="G2196">
        <f t="shared" ca="1" si="1332"/>
        <v>202012</v>
      </c>
      <c r="H2196">
        <f t="shared" ca="1" si="1333"/>
        <v>202004</v>
      </c>
      <c r="I2196" t="str">
        <f t="shared" ca="1" si="1334"/>
        <v>FY2020 Q3 Sep</v>
      </c>
      <c r="J2196">
        <f t="shared" ca="1" si="1335"/>
        <v>2020</v>
      </c>
      <c r="K2196" s="8" t="str">
        <f t="shared" ca="1" si="1336"/>
        <v>Sep</v>
      </c>
      <c r="L2196" s="8" t="str">
        <f t="shared" ca="1" si="1337"/>
        <v>Q3</v>
      </c>
      <c r="M2196">
        <f t="shared" ca="1" si="1338"/>
        <v>9</v>
      </c>
      <c r="N2196">
        <f t="shared" ca="1" si="1339"/>
        <v>3</v>
      </c>
      <c r="O2196">
        <f t="shared" ca="1" si="1340"/>
        <v>202009</v>
      </c>
      <c r="P2196">
        <f t="shared" ca="1" si="1341"/>
        <v>202003</v>
      </c>
      <c r="Q2196" t="str">
        <f t="shared" si="1342"/>
        <v>FY2020 Q2 Feb</v>
      </c>
      <c r="R2196">
        <f t="shared" si="1343"/>
        <v>2020</v>
      </c>
      <c r="S2196" s="8" t="str">
        <f t="shared" si="1344"/>
        <v>Feb</v>
      </c>
      <c r="T2196" s="8" t="str">
        <f t="shared" si="1345"/>
        <v>Q2</v>
      </c>
      <c r="U2196">
        <f t="shared" si="1346"/>
        <v>5</v>
      </c>
      <c r="V2196">
        <f t="shared" si="1347"/>
        <v>2</v>
      </c>
      <c r="W2196">
        <f t="shared" si="1348"/>
        <v>202005</v>
      </c>
      <c r="X2196">
        <f t="shared" si="1349"/>
        <v>202002</v>
      </c>
      <c r="Y2196" t="str">
        <f t="shared" si="1350"/>
        <v>FY2020 Q1 Feb</v>
      </c>
      <c r="Z2196">
        <f t="shared" si="1351"/>
        <v>2020</v>
      </c>
      <c r="AA2196" s="8" t="str">
        <f t="shared" si="1352"/>
        <v>Feb</v>
      </c>
      <c r="AB2196" s="8" t="str">
        <f t="shared" si="1353"/>
        <v>Q1</v>
      </c>
      <c r="AC2196">
        <f t="shared" si="1354"/>
        <v>2</v>
      </c>
      <c r="AD2196">
        <f t="shared" si="1355"/>
        <v>1</v>
      </c>
      <c r="AE2196">
        <f t="shared" si="1356"/>
        <v>202002</v>
      </c>
      <c r="AF2196">
        <f t="shared" si="1357"/>
        <v>202001</v>
      </c>
      <c r="AG2196" s="9">
        <f t="shared" ca="1" si="1358"/>
        <v>0</v>
      </c>
      <c r="AH2196">
        <f t="shared" ca="1" si="1359"/>
        <v>2</v>
      </c>
      <c r="AI2196" s="9">
        <f t="shared" ca="1" si="1360"/>
        <v>7</v>
      </c>
      <c r="AJ2196" s="9">
        <f t="shared" ca="1" si="1361"/>
        <v>0</v>
      </c>
      <c r="AK2196" s="9">
        <f t="shared" si="1362"/>
        <v>5</v>
      </c>
      <c r="AL2196" s="9">
        <f t="shared" si="1363"/>
        <v>9</v>
      </c>
      <c r="AM2196" s="9">
        <f t="shared" si="1364"/>
        <v>16</v>
      </c>
      <c r="AN2196" s="2">
        <v>43888.679861111108</v>
      </c>
      <c r="AO2196">
        <v>7972</v>
      </c>
      <c r="AP2196" s="1">
        <v>20000</v>
      </c>
      <c r="AQ2196" t="s">
        <v>5</v>
      </c>
    </row>
    <row r="2197" spans="1:43" x14ac:dyDescent="0.3">
      <c r="A2197" t="str">
        <f t="shared" ca="1" si="1326"/>
        <v>FY2020 Q4 Sep</v>
      </c>
      <c r="B2197">
        <f t="shared" ca="1" si="1327"/>
        <v>2020</v>
      </c>
      <c r="C2197" s="8" t="str">
        <f t="shared" ca="1" si="1328"/>
        <v>Sep</v>
      </c>
      <c r="D2197" s="8" t="str">
        <f t="shared" ca="1" si="1329"/>
        <v>Q4</v>
      </c>
      <c r="E2197">
        <f t="shared" ca="1" si="1330"/>
        <v>12</v>
      </c>
      <c r="F2197">
        <f t="shared" ca="1" si="1331"/>
        <v>4</v>
      </c>
      <c r="G2197">
        <f t="shared" ca="1" si="1332"/>
        <v>202012</v>
      </c>
      <c r="H2197">
        <f t="shared" ca="1" si="1333"/>
        <v>202004</v>
      </c>
      <c r="I2197" t="str">
        <f t="shared" ca="1" si="1334"/>
        <v>FY2020 Q3 Sep</v>
      </c>
      <c r="J2197">
        <f t="shared" ca="1" si="1335"/>
        <v>2020</v>
      </c>
      <c r="K2197" s="8" t="str">
        <f t="shared" ca="1" si="1336"/>
        <v>Sep</v>
      </c>
      <c r="L2197" s="8" t="str">
        <f t="shared" ca="1" si="1337"/>
        <v>Q3</v>
      </c>
      <c r="M2197">
        <f t="shared" ca="1" si="1338"/>
        <v>9</v>
      </c>
      <c r="N2197">
        <f t="shared" ca="1" si="1339"/>
        <v>3</v>
      </c>
      <c r="O2197">
        <f t="shared" ca="1" si="1340"/>
        <v>202009</v>
      </c>
      <c r="P2197">
        <f t="shared" ca="1" si="1341"/>
        <v>202003</v>
      </c>
      <c r="Q2197" t="str">
        <f t="shared" si="1342"/>
        <v>FY2019 Q4 Sep</v>
      </c>
      <c r="R2197">
        <f t="shared" si="1343"/>
        <v>2019</v>
      </c>
      <c r="S2197" s="8" t="str">
        <f t="shared" si="1344"/>
        <v>Sep</v>
      </c>
      <c r="T2197" s="8" t="str">
        <f t="shared" si="1345"/>
        <v>Q4</v>
      </c>
      <c r="U2197">
        <f t="shared" si="1346"/>
        <v>12</v>
      </c>
      <c r="V2197">
        <f t="shared" si="1347"/>
        <v>4</v>
      </c>
      <c r="W2197">
        <f t="shared" si="1348"/>
        <v>201912</v>
      </c>
      <c r="X2197">
        <f t="shared" si="1349"/>
        <v>201904</v>
      </c>
      <c r="Y2197" t="str">
        <f t="shared" si="1350"/>
        <v>FY2019 Q3 Sep</v>
      </c>
      <c r="Z2197">
        <f t="shared" si="1351"/>
        <v>2019</v>
      </c>
      <c r="AA2197" s="8" t="str">
        <f t="shared" si="1352"/>
        <v>Sep</v>
      </c>
      <c r="AB2197" s="8" t="str">
        <f t="shared" si="1353"/>
        <v>Q3</v>
      </c>
      <c r="AC2197">
        <f t="shared" si="1354"/>
        <v>9</v>
      </c>
      <c r="AD2197">
        <f t="shared" si="1355"/>
        <v>3</v>
      </c>
      <c r="AE2197">
        <f t="shared" si="1356"/>
        <v>201909</v>
      </c>
      <c r="AF2197">
        <f t="shared" si="1357"/>
        <v>201903</v>
      </c>
      <c r="AG2197" s="9">
        <f t="shared" ca="1" si="1358"/>
        <v>1</v>
      </c>
      <c r="AH2197">
        <f t="shared" ca="1" si="1359"/>
        <v>4</v>
      </c>
      <c r="AI2197" s="9">
        <f t="shared" ca="1" si="1360"/>
        <v>12</v>
      </c>
      <c r="AJ2197" s="9">
        <f t="shared" ca="1" si="1361"/>
        <v>1</v>
      </c>
      <c r="AK2197" s="9">
        <f t="shared" si="1362"/>
        <v>2</v>
      </c>
      <c r="AL2197" s="9">
        <f t="shared" si="1363"/>
        <v>36</v>
      </c>
      <c r="AM2197" s="9">
        <f t="shared" si="1364"/>
        <v>12</v>
      </c>
      <c r="AN2197" s="2">
        <v>43710.540972222225</v>
      </c>
      <c r="AO2197">
        <v>7977</v>
      </c>
      <c r="AP2197" s="1">
        <v>20000</v>
      </c>
      <c r="AQ2197" t="s">
        <v>5</v>
      </c>
    </row>
    <row r="2198" spans="1:43" x14ac:dyDescent="0.3">
      <c r="A2198" t="str">
        <f t="shared" ca="1" si="1326"/>
        <v>FY2020 Q4 Sep</v>
      </c>
      <c r="B2198">
        <f t="shared" ca="1" si="1327"/>
        <v>2020</v>
      </c>
      <c r="C2198" s="8" t="str">
        <f t="shared" ca="1" si="1328"/>
        <v>Sep</v>
      </c>
      <c r="D2198" s="8" t="str">
        <f t="shared" ca="1" si="1329"/>
        <v>Q4</v>
      </c>
      <c r="E2198">
        <f t="shared" ca="1" si="1330"/>
        <v>12</v>
      </c>
      <c r="F2198">
        <f t="shared" ca="1" si="1331"/>
        <v>4</v>
      </c>
      <c r="G2198">
        <f t="shared" ca="1" si="1332"/>
        <v>202012</v>
      </c>
      <c r="H2198">
        <f t="shared" ca="1" si="1333"/>
        <v>202004</v>
      </c>
      <c r="I2198" t="str">
        <f t="shared" ca="1" si="1334"/>
        <v>FY2020 Q3 Sep</v>
      </c>
      <c r="J2198">
        <f t="shared" ca="1" si="1335"/>
        <v>2020</v>
      </c>
      <c r="K2198" s="8" t="str">
        <f t="shared" ca="1" si="1336"/>
        <v>Sep</v>
      </c>
      <c r="L2198" s="8" t="str">
        <f t="shared" ca="1" si="1337"/>
        <v>Q3</v>
      </c>
      <c r="M2198">
        <f t="shared" ca="1" si="1338"/>
        <v>9</v>
      </c>
      <c r="N2198">
        <f t="shared" ca="1" si="1339"/>
        <v>3</v>
      </c>
      <c r="O2198">
        <f t="shared" ca="1" si="1340"/>
        <v>202009</v>
      </c>
      <c r="P2198">
        <f t="shared" ca="1" si="1341"/>
        <v>202003</v>
      </c>
      <c r="Q2198" t="str">
        <f t="shared" si="1342"/>
        <v>FY2019 Q4 Sep</v>
      </c>
      <c r="R2198">
        <f t="shared" si="1343"/>
        <v>2019</v>
      </c>
      <c r="S2198" s="8" t="str">
        <f t="shared" si="1344"/>
        <v>Sep</v>
      </c>
      <c r="T2198" s="8" t="str">
        <f t="shared" si="1345"/>
        <v>Q4</v>
      </c>
      <c r="U2198">
        <f t="shared" si="1346"/>
        <v>12</v>
      </c>
      <c r="V2198">
        <f t="shared" si="1347"/>
        <v>4</v>
      </c>
      <c r="W2198">
        <f t="shared" si="1348"/>
        <v>201912</v>
      </c>
      <c r="X2198">
        <f t="shared" si="1349"/>
        <v>201904</v>
      </c>
      <c r="Y2198" t="str">
        <f t="shared" si="1350"/>
        <v>FY2019 Q3 Sep</v>
      </c>
      <c r="Z2198">
        <f t="shared" si="1351"/>
        <v>2019</v>
      </c>
      <c r="AA2198" s="8" t="str">
        <f t="shared" si="1352"/>
        <v>Sep</v>
      </c>
      <c r="AB2198" s="8" t="str">
        <f t="shared" si="1353"/>
        <v>Q3</v>
      </c>
      <c r="AC2198">
        <f t="shared" si="1354"/>
        <v>9</v>
      </c>
      <c r="AD2198">
        <f t="shared" si="1355"/>
        <v>3</v>
      </c>
      <c r="AE2198">
        <f t="shared" si="1356"/>
        <v>201909</v>
      </c>
      <c r="AF2198">
        <f t="shared" si="1357"/>
        <v>201903</v>
      </c>
      <c r="AG2198" s="9">
        <f t="shared" ca="1" si="1358"/>
        <v>1</v>
      </c>
      <c r="AH2198">
        <f t="shared" ca="1" si="1359"/>
        <v>4</v>
      </c>
      <c r="AI2198" s="9">
        <f t="shared" ca="1" si="1360"/>
        <v>12</v>
      </c>
      <c r="AJ2198" s="9">
        <f t="shared" ca="1" si="1361"/>
        <v>1</v>
      </c>
      <c r="AK2198" s="9">
        <f t="shared" si="1362"/>
        <v>2</v>
      </c>
      <c r="AL2198" s="9">
        <f t="shared" si="1363"/>
        <v>37</v>
      </c>
      <c r="AM2198" s="9">
        <f t="shared" si="1364"/>
        <v>16</v>
      </c>
      <c r="AN2198" s="2">
        <v>43717.685416666667</v>
      </c>
      <c r="AO2198">
        <v>7977</v>
      </c>
      <c r="AP2198" s="1">
        <v>20000</v>
      </c>
      <c r="AQ2198" t="s">
        <v>5</v>
      </c>
    </row>
    <row r="2199" spans="1:43" x14ac:dyDescent="0.3">
      <c r="A2199" t="str">
        <f t="shared" ca="1" si="1326"/>
        <v>FY2020 Q4 Sep</v>
      </c>
      <c r="B2199">
        <f t="shared" ca="1" si="1327"/>
        <v>2020</v>
      </c>
      <c r="C2199" s="8" t="str">
        <f t="shared" ca="1" si="1328"/>
        <v>Sep</v>
      </c>
      <c r="D2199" s="8" t="str">
        <f t="shared" ca="1" si="1329"/>
        <v>Q4</v>
      </c>
      <c r="E2199">
        <f t="shared" ca="1" si="1330"/>
        <v>12</v>
      </c>
      <c r="F2199">
        <f t="shared" ca="1" si="1331"/>
        <v>4</v>
      </c>
      <c r="G2199">
        <f t="shared" ca="1" si="1332"/>
        <v>202012</v>
      </c>
      <c r="H2199">
        <f t="shared" ca="1" si="1333"/>
        <v>202004</v>
      </c>
      <c r="I2199" t="str">
        <f t="shared" ca="1" si="1334"/>
        <v>FY2020 Q3 Sep</v>
      </c>
      <c r="J2199">
        <f t="shared" ca="1" si="1335"/>
        <v>2020</v>
      </c>
      <c r="K2199" s="8" t="str">
        <f t="shared" ca="1" si="1336"/>
        <v>Sep</v>
      </c>
      <c r="L2199" s="8" t="str">
        <f t="shared" ca="1" si="1337"/>
        <v>Q3</v>
      </c>
      <c r="M2199">
        <f t="shared" ca="1" si="1338"/>
        <v>9</v>
      </c>
      <c r="N2199">
        <f t="shared" ca="1" si="1339"/>
        <v>3</v>
      </c>
      <c r="O2199">
        <f t="shared" ca="1" si="1340"/>
        <v>202009</v>
      </c>
      <c r="P2199">
        <f t="shared" ca="1" si="1341"/>
        <v>202003</v>
      </c>
      <c r="Q2199" t="str">
        <f t="shared" si="1342"/>
        <v>FY2020 Q2 Jan</v>
      </c>
      <c r="R2199">
        <f t="shared" si="1343"/>
        <v>2020</v>
      </c>
      <c r="S2199" s="8" t="str">
        <f t="shared" si="1344"/>
        <v>Jan</v>
      </c>
      <c r="T2199" s="8" t="str">
        <f t="shared" si="1345"/>
        <v>Q2</v>
      </c>
      <c r="U2199">
        <f t="shared" si="1346"/>
        <v>4</v>
      </c>
      <c r="V2199">
        <f t="shared" si="1347"/>
        <v>2</v>
      </c>
      <c r="W2199">
        <f t="shared" si="1348"/>
        <v>202004</v>
      </c>
      <c r="X2199">
        <f t="shared" si="1349"/>
        <v>202002</v>
      </c>
      <c r="Y2199" t="str">
        <f t="shared" si="1350"/>
        <v>FY2020 Q1 Jan</v>
      </c>
      <c r="Z2199">
        <f t="shared" si="1351"/>
        <v>2020</v>
      </c>
      <c r="AA2199" s="8" t="str">
        <f t="shared" si="1352"/>
        <v>Jan</v>
      </c>
      <c r="AB2199" s="8" t="str">
        <f t="shared" si="1353"/>
        <v>Q1</v>
      </c>
      <c r="AC2199">
        <f t="shared" si="1354"/>
        <v>1</v>
      </c>
      <c r="AD2199">
        <f t="shared" si="1355"/>
        <v>1</v>
      </c>
      <c r="AE2199">
        <f t="shared" si="1356"/>
        <v>202001</v>
      </c>
      <c r="AF2199">
        <f t="shared" si="1357"/>
        <v>202001</v>
      </c>
      <c r="AG2199" s="9">
        <f t="shared" ca="1" si="1358"/>
        <v>0</v>
      </c>
      <c r="AH2199">
        <f t="shared" ca="1" si="1359"/>
        <v>3</v>
      </c>
      <c r="AI2199" s="9">
        <f t="shared" ca="1" si="1360"/>
        <v>8</v>
      </c>
      <c r="AJ2199" s="9">
        <f t="shared" ca="1" si="1361"/>
        <v>0</v>
      </c>
      <c r="AK2199" s="9">
        <f t="shared" si="1362"/>
        <v>6</v>
      </c>
      <c r="AL2199" s="9">
        <f t="shared" si="1363"/>
        <v>5</v>
      </c>
      <c r="AM2199" s="9">
        <f t="shared" si="1364"/>
        <v>11</v>
      </c>
      <c r="AN2199" s="2">
        <v>43861.469444444447</v>
      </c>
      <c r="AO2199">
        <v>7977</v>
      </c>
      <c r="AP2199" s="1">
        <v>20000</v>
      </c>
      <c r="AQ2199" t="s">
        <v>5</v>
      </c>
    </row>
    <row r="2200" spans="1:43" x14ac:dyDescent="0.3">
      <c r="A2200" t="str">
        <f t="shared" ca="1" si="1326"/>
        <v>FY2020 Q4 Sep</v>
      </c>
      <c r="B2200">
        <f t="shared" ca="1" si="1327"/>
        <v>2020</v>
      </c>
      <c r="C2200" s="8" t="str">
        <f t="shared" ca="1" si="1328"/>
        <v>Sep</v>
      </c>
      <c r="D2200" s="8" t="str">
        <f t="shared" ca="1" si="1329"/>
        <v>Q4</v>
      </c>
      <c r="E2200">
        <f t="shared" ca="1" si="1330"/>
        <v>12</v>
      </c>
      <c r="F2200">
        <f t="shared" ca="1" si="1331"/>
        <v>4</v>
      </c>
      <c r="G2200">
        <f t="shared" ca="1" si="1332"/>
        <v>202012</v>
      </c>
      <c r="H2200">
        <f t="shared" ca="1" si="1333"/>
        <v>202004</v>
      </c>
      <c r="I2200" t="str">
        <f t="shared" ca="1" si="1334"/>
        <v>FY2020 Q3 Sep</v>
      </c>
      <c r="J2200">
        <f t="shared" ca="1" si="1335"/>
        <v>2020</v>
      </c>
      <c r="K2200" s="8" t="str">
        <f t="shared" ca="1" si="1336"/>
        <v>Sep</v>
      </c>
      <c r="L2200" s="8" t="str">
        <f t="shared" ca="1" si="1337"/>
        <v>Q3</v>
      </c>
      <c r="M2200">
        <f t="shared" ca="1" si="1338"/>
        <v>9</v>
      </c>
      <c r="N2200">
        <f t="shared" ca="1" si="1339"/>
        <v>3</v>
      </c>
      <c r="O2200">
        <f t="shared" ca="1" si="1340"/>
        <v>202009</v>
      </c>
      <c r="P2200">
        <f t="shared" ca="1" si="1341"/>
        <v>202003</v>
      </c>
      <c r="Q2200" t="str">
        <f t="shared" si="1342"/>
        <v>FY2020 Q2 Mar</v>
      </c>
      <c r="R2200">
        <f t="shared" si="1343"/>
        <v>2020</v>
      </c>
      <c r="S2200" s="8" t="str">
        <f t="shared" si="1344"/>
        <v>Mar</v>
      </c>
      <c r="T2200" s="8" t="str">
        <f t="shared" si="1345"/>
        <v>Q2</v>
      </c>
      <c r="U2200">
        <f t="shared" si="1346"/>
        <v>6</v>
      </c>
      <c r="V2200">
        <f t="shared" si="1347"/>
        <v>2</v>
      </c>
      <c r="W2200">
        <f t="shared" si="1348"/>
        <v>202006</v>
      </c>
      <c r="X2200">
        <f t="shared" si="1349"/>
        <v>202002</v>
      </c>
      <c r="Y2200" t="str">
        <f t="shared" si="1350"/>
        <v>FY2020 Q1 Mar</v>
      </c>
      <c r="Z2200">
        <f t="shared" si="1351"/>
        <v>2020</v>
      </c>
      <c r="AA2200" s="8" t="str">
        <f t="shared" si="1352"/>
        <v>Mar</v>
      </c>
      <c r="AB2200" s="8" t="str">
        <f t="shared" si="1353"/>
        <v>Q1</v>
      </c>
      <c r="AC2200">
        <f t="shared" si="1354"/>
        <v>3</v>
      </c>
      <c r="AD2200">
        <f t="shared" si="1355"/>
        <v>1</v>
      </c>
      <c r="AE2200">
        <f t="shared" si="1356"/>
        <v>202003</v>
      </c>
      <c r="AF2200">
        <f t="shared" si="1357"/>
        <v>202001</v>
      </c>
      <c r="AG2200" s="9">
        <f t="shared" ca="1" si="1358"/>
        <v>0</v>
      </c>
      <c r="AH2200">
        <f t="shared" ca="1" si="1359"/>
        <v>2</v>
      </c>
      <c r="AI2200" s="9">
        <f t="shared" ca="1" si="1360"/>
        <v>6</v>
      </c>
      <c r="AJ2200" s="9">
        <f t="shared" ca="1" si="1361"/>
        <v>0</v>
      </c>
      <c r="AK2200" s="9">
        <f t="shared" si="1362"/>
        <v>2</v>
      </c>
      <c r="AL2200" s="9">
        <f t="shared" si="1363"/>
        <v>12</v>
      </c>
      <c r="AM2200" s="9">
        <f t="shared" si="1364"/>
        <v>12</v>
      </c>
      <c r="AN2200" s="2">
        <v>43906.511805555558</v>
      </c>
      <c r="AO2200">
        <v>7992</v>
      </c>
      <c r="AP2200" s="1">
        <v>20000</v>
      </c>
      <c r="AQ2200" t="s">
        <v>5</v>
      </c>
    </row>
    <row r="2201" spans="1:43" x14ac:dyDescent="0.3">
      <c r="A2201" t="str">
        <f t="shared" ca="1" si="1326"/>
        <v>FY2020 Q4 Sep</v>
      </c>
      <c r="B2201">
        <f t="shared" ca="1" si="1327"/>
        <v>2020</v>
      </c>
      <c r="C2201" s="8" t="str">
        <f t="shared" ca="1" si="1328"/>
        <v>Sep</v>
      </c>
      <c r="D2201" s="8" t="str">
        <f t="shared" ca="1" si="1329"/>
        <v>Q4</v>
      </c>
      <c r="E2201">
        <f t="shared" ca="1" si="1330"/>
        <v>12</v>
      </c>
      <c r="F2201">
        <f t="shared" ca="1" si="1331"/>
        <v>4</v>
      </c>
      <c r="G2201">
        <f t="shared" ca="1" si="1332"/>
        <v>202012</v>
      </c>
      <c r="H2201">
        <f t="shared" ca="1" si="1333"/>
        <v>202004</v>
      </c>
      <c r="I2201" t="str">
        <f t="shared" ca="1" si="1334"/>
        <v>FY2020 Q3 Sep</v>
      </c>
      <c r="J2201">
        <f t="shared" ca="1" si="1335"/>
        <v>2020</v>
      </c>
      <c r="K2201" s="8" t="str">
        <f t="shared" ca="1" si="1336"/>
        <v>Sep</v>
      </c>
      <c r="L2201" s="8" t="str">
        <f t="shared" ca="1" si="1337"/>
        <v>Q3</v>
      </c>
      <c r="M2201">
        <f t="shared" ca="1" si="1338"/>
        <v>9</v>
      </c>
      <c r="N2201">
        <f t="shared" ca="1" si="1339"/>
        <v>3</v>
      </c>
      <c r="O2201">
        <f t="shared" ca="1" si="1340"/>
        <v>202009</v>
      </c>
      <c r="P2201">
        <f t="shared" ca="1" si="1341"/>
        <v>202003</v>
      </c>
      <c r="Q2201" t="str">
        <f t="shared" si="1342"/>
        <v>FY2019 Q4 Sep</v>
      </c>
      <c r="R2201">
        <f t="shared" si="1343"/>
        <v>2019</v>
      </c>
      <c r="S2201" s="8" t="str">
        <f t="shared" si="1344"/>
        <v>Sep</v>
      </c>
      <c r="T2201" s="8" t="str">
        <f t="shared" si="1345"/>
        <v>Q4</v>
      </c>
      <c r="U2201">
        <f t="shared" si="1346"/>
        <v>12</v>
      </c>
      <c r="V2201">
        <f t="shared" si="1347"/>
        <v>4</v>
      </c>
      <c r="W2201">
        <f t="shared" si="1348"/>
        <v>201912</v>
      </c>
      <c r="X2201">
        <f t="shared" si="1349"/>
        <v>201904</v>
      </c>
      <c r="Y2201" t="str">
        <f t="shared" si="1350"/>
        <v>FY2019 Q3 Sep</v>
      </c>
      <c r="Z2201">
        <f t="shared" si="1351"/>
        <v>2019</v>
      </c>
      <c r="AA2201" s="8" t="str">
        <f t="shared" si="1352"/>
        <v>Sep</v>
      </c>
      <c r="AB2201" s="8" t="str">
        <f t="shared" si="1353"/>
        <v>Q3</v>
      </c>
      <c r="AC2201">
        <f t="shared" si="1354"/>
        <v>9</v>
      </c>
      <c r="AD2201">
        <f t="shared" si="1355"/>
        <v>3</v>
      </c>
      <c r="AE2201">
        <f t="shared" si="1356"/>
        <v>201909</v>
      </c>
      <c r="AF2201">
        <f t="shared" si="1357"/>
        <v>201903</v>
      </c>
      <c r="AG2201" s="9">
        <f t="shared" ca="1" si="1358"/>
        <v>1</v>
      </c>
      <c r="AH2201">
        <f t="shared" ca="1" si="1359"/>
        <v>4</v>
      </c>
      <c r="AI2201" s="9">
        <f t="shared" ca="1" si="1360"/>
        <v>12</v>
      </c>
      <c r="AJ2201" s="9">
        <f t="shared" ca="1" si="1361"/>
        <v>1</v>
      </c>
      <c r="AK2201" s="9">
        <f t="shared" si="1362"/>
        <v>2</v>
      </c>
      <c r="AL2201" s="9">
        <f t="shared" si="1363"/>
        <v>36</v>
      </c>
      <c r="AM2201" s="9">
        <f t="shared" si="1364"/>
        <v>13</v>
      </c>
      <c r="AN2201" s="2">
        <v>43710.551388888889</v>
      </c>
      <c r="AO2201">
        <v>8064</v>
      </c>
      <c r="AP2201" s="1">
        <v>20000</v>
      </c>
      <c r="AQ2201" t="s">
        <v>4</v>
      </c>
    </row>
    <row r="2202" spans="1:43" x14ac:dyDescent="0.3">
      <c r="A2202" t="str">
        <f t="shared" ca="1" si="1326"/>
        <v>FY2020 Q4 Sep</v>
      </c>
      <c r="B2202">
        <f t="shared" ca="1" si="1327"/>
        <v>2020</v>
      </c>
      <c r="C2202" s="8" t="str">
        <f t="shared" ca="1" si="1328"/>
        <v>Sep</v>
      </c>
      <c r="D2202" s="8" t="str">
        <f t="shared" ca="1" si="1329"/>
        <v>Q4</v>
      </c>
      <c r="E2202">
        <f t="shared" ca="1" si="1330"/>
        <v>12</v>
      </c>
      <c r="F2202">
        <f t="shared" ca="1" si="1331"/>
        <v>4</v>
      </c>
      <c r="G2202">
        <f t="shared" ca="1" si="1332"/>
        <v>202012</v>
      </c>
      <c r="H2202">
        <f t="shared" ca="1" si="1333"/>
        <v>202004</v>
      </c>
      <c r="I2202" t="str">
        <f t="shared" ca="1" si="1334"/>
        <v>FY2020 Q3 Sep</v>
      </c>
      <c r="J2202">
        <f t="shared" ca="1" si="1335"/>
        <v>2020</v>
      </c>
      <c r="K2202" s="8" t="str">
        <f t="shared" ca="1" si="1336"/>
        <v>Sep</v>
      </c>
      <c r="L2202" s="8" t="str">
        <f t="shared" ca="1" si="1337"/>
        <v>Q3</v>
      </c>
      <c r="M2202">
        <f t="shared" ca="1" si="1338"/>
        <v>9</v>
      </c>
      <c r="N2202">
        <f t="shared" ca="1" si="1339"/>
        <v>3</v>
      </c>
      <c r="O2202">
        <f t="shared" ca="1" si="1340"/>
        <v>202009</v>
      </c>
      <c r="P2202">
        <f t="shared" ca="1" si="1341"/>
        <v>202003</v>
      </c>
      <c r="Q2202" t="str">
        <f t="shared" si="1342"/>
        <v>FY2020 Q1 Oct</v>
      </c>
      <c r="R2202">
        <f t="shared" si="1343"/>
        <v>2020</v>
      </c>
      <c r="S2202" s="8" t="str">
        <f t="shared" si="1344"/>
        <v>Oct</v>
      </c>
      <c r="T2202" s="8" t="str">
        <f t="shared" si="1345"/>
        <v>Q1</v>
      </c>
      <c r="U2202">
        <f t="shared" si="1346"/>
        <v>1</v>
      </c>
      <c r="V2202">
        <f t="shared" si="1347"/>
        <v>1</v>
      </c>
      <c r="W2202">
        <f t="shared" si="1348"/>
        <v>202001</v>
      </c>
      <c r="X2202">
        <f t="shared" si="1349"/>
        <v>202001</v>
      </c>
      <c r="Y2202" t="str">
        <f t="shared" si="1350"/>
        <v>FY2019 Q4 Oct</v>
      </c>
      <c r="Z2202">
        <f t="shared" si="1351"/>
        <v>2019</v>
      </c>
      <c r="AA2202" s="8" t="str">
        <f t="shared" si="1352"/>
        <v>Oct</v>
      </c>
      <c r="AB2202" s="8" t="str">
        <f t="shared" si="1353"/>
        <v>Q4</v>
      </c>
      <c r="AC2202">
        <f t="shared" si="1354"/>
        <v>10</v>
      </c>
      <c r="AD2202">
        <f t="shared" si="1355"/>
        <v>4</v>
      </c>
      <c r="AE2202">
        <f t="shared" si="1356"/>
        <v>201910</v>
      </c>
      <c r="AF2202">
        <f t="shared" si="1357"/>
        <v>201904</v>
      </c>
      <c r="AG2202" s="9">
        <f t="shared" ca="1" si="1358"/>
        <v>0</v>
      </c>
      <c r="AH2202">
        <f t="shared" ca="1" si="1359"/>
        <v>4</v>
      </c>
      <c r="AI2202" s="9">
        <f t="shared" ca="1" si="1360"/>
        <v>11</v>
      </c>
      <c r="AJ2202" s="9">
        <f t="shared" ca="1" si="1361"/>
        <v>1</v>
      </c>
      <c r="AK2202" s="9">
        <f t="shared" si="1362"/>
        <v>6</v>
      </c>
      <c r="AL2202" s="9">
        <f t="shared" si="1363"/>
        <v>42</v>
      </c>
      <c r="AM2202" s="9">
        <f t="shared" si="1364"/>
        <v>14</v>
      </c>
      <c r="AN2202" s="2">
        <v>43756.620833333334</v>
      </c>
      <c r="AO2202">
        <v>8074</v>
      </c>
      <c r="AP2202" s="1">
        <v>20000</v>
      </c>
      <c r="AQ2202" t="s">
        <v>5</v>
      </c>
    </row>
    <row r="2203" spans="1:43" x14ac:dyDescent="0.3">
      <c r="A2203" t="str">
        <f t="shared" ca="1" si="1326"/>
        <v>FY2020 Q4 Sep</v>
      </c>
      <c r="B2203">
        <f t="shared" ca="1" si="1327"/>
        <v>2020</v>
      </c>
      <c r="C2203" s="8" t="str">
        <f t="shared" ca="1" si="1328"/>
        <v>Sep</v>
      </c>
      <c r="D2203" s="8" t="str">
        <f t="shared" ca="1" si="1329"/>
        <v>Q4</v>
      </c>
      <c r="E2203">
        <f t="shared" ca="1" si="1330"/>
        <v>12</v>
      </c>
      <c r="F2203">
        <f t="shared" ca="1" si="1331"/>
        <v>4</v>
      </c>
      <c r="G2203">
        <f t="shared" ca="1" si="1332"/>
        <v>202012</v>
      </c>
      <c r="H2203">
        <f t="shared" ca="1" si="1333"/>
        <v>202004</v>
      </c>
      <c r="I2203" t="str">
        <f t="shared" ca="1" si="1334"/>
        <v>FY2020 Q3 Sep</v>
      </c>
      <c r="J2203">
        <f t="shared" ca="1" si="1335"/>
        <v>2020</v>
      </c>
      <c r="K2203" s="8" t="str">
        <f t="shared" ca="1" si="1336"/>
        <v>Sep</v>
      </c>
      <c r="L2203" s="8" t="str">
        <f t="shared" ca="1" si="1337"/>
        <v>Q3</v>
      </c>
      <c r="M2203">
        <f t="shared" ca="1" si="1338"/>
        <v>9</v>
      </c>
      <c r="N2203">
        <f t="shared" ca="1" si="1339"/>
        <v>3</v>
      </c>
      <c r="O2203">
        <f t="shared" ca="1" si="1340"/>
        <v>202009</v>
      </c>
      <c r="P2203">
        <f t="shared" ca="1" si="1341"/>
        <v>202003</v>
      </c>
      <c r="Q2203" t="str">
        <f t="shared" si="1342"/>
        <v>FY2020 Q2 Feb</v>
      </c>
      <c r="R2203">
        <f t="shared" si="1343"/>
        <v>2020</v>
      </c>
      <c r="S2203" s="8" t="str">
        <f t="shared" si="1344"/>
        <v>Feb</v>
      </c>
      <c r="T2203" s="8" t="str">
        <f t="shared" si="1345"/>
        <v>Q2</v>
      </c>
      <c r="U2203">
        <f t="shared" si="1346"/>
        <v>5</v>
      </c>
      <c r="V2203">
        <f t="shared" si="1347"/>
        <v>2</v>
      </c>
      <c r="W2203">
        <f t="shared" si="1348"/>
        <v>202005</v>
      </c>
      <c r="X2203">
        <f t="shared" si="1349"/>
        <v>202002</v>
      </c>
      <c r="Y2203" t="str">
        <f t="shared" si="1350"/>
        <v>FY2020 Q1 Feb</v>
      </c>
      <c r="Z2203">
        <f t="shared" si="1351"/>
        <v>2020</v>
      </c>
      <c r="AA2203" s="8" t="str">
        <f t="shared" si="1352"/>
        <v>Feb</v>
      </c>
      <c r="AB2203" s="8" t="str">
        <f t="shared" si="1353"/>
        <v>Q1</v>
      </c>
      <c r="AC2203">
        <f t="shared" si="1354"/>
        <v>2</v>
      </c>
      <c r="AD2203">
        <f t="shared" si="1355"/>
        <v>1</v>
      </c>
      <c r="AE2203">
        <f t="shared" si="1356"/>
        <v>202002</v>
      </c>
      <c r="AF2203">
        <f t="shared" si="1357"/>
        <v>202001</v>
      </c>
      <c r="AG2203" s="9">
        <f t="shared" ca="1" si="1358"/>
        <v>0</v>
      </c>
      <c r="AH2203">
        <f t="shared" ca="1" si="1359"/>
        <v>2</v>
      </c>
      <c r="AI2203" s="9">
        <f t="shared" ca="1" si="1360"/>
        <v>7</v>
      </c>
      <c r="AJ2203" s="9">
        <f t="shared" ca="1" si="1361"/>
        <v>0</v>
      </c>
      <c r="AK2203" s="9">
        <f t="shared" si="1362"/>
        <v>5</v>
      </c>
      <c r="AL2203" s="9">
        <f t="shared" si="1363"/>
        <v>6</v>
      </c>
      <c r="AM2203" s="9">
        <f t="shared" si="1364"/>
        <v>12</v>
      </c>
      <c r="AN2203" s="2">
        <v>43867.534722222219</v>
      </c>
      <c r="AO2203">
        <v>8098</v>
      </c>
      <c r="AP2203" s="1">
        <v>20000</v>
      </c>
      <c r="AQ2203" t="s">
        <v>5</v>
      </c>
    </row>
    <row r="2204" spans="1:43" x14ac:dyDescent="0.3">
      <c r="A2204" t="str">
        <f t="shared" ca="1" si="1326"/>
        <v>FY2020 Q4 Sep</v>
      </c>
      <c r="B2204">
        <f t="shared" ca="1" si="1327"/>
        <v>2020</v>
      </c>
      <c r="C2204" s="8" t="str">
        <f t="shared" ca="1" si="1328"/>
        <v>Sep</v>
      </c>
      <c r="D2204" s="8" t="str">
        <f t="shared" ca="1" si="1329"/>
        <v>Q4</v>
      </c>
      <c r="E2204">
        <f t="shared" ca="1" si="1330"/>
        <v>12</v>
      </c>
      <c r="F2204">
        <f t="shared" ca="1" si="1331"/>
        <v>4</v>
      </c>
      <c r="G2204">
        <f t="shared" ca="1" si="1332"/>
        <v>202012</v>
      </c>
      <c r="H2204">
        <f t="shared" ca="1" si="1333"/>
        <v>202004</v>
      </c>
      <c r="I2204" t="str">
        <f t="shared" ca="1" si="1334"/>
        <v>FY2020 Q3 Sep</v>
      </c>
      <c r="J2204">
        <f t="shared" ca="1" si="1335"/>
        <v>2020</v>
      </c>
      <c r="K2204" s="8" t="str">
        <f t="shared" ca="1" si="1336"/>
        <v>Sep</v>
      </c>
      <c r="L2204" s="8" t="str">
        <f t="shared" ca="1" si="1337"/>
        <v>Q3</v>
      </c>
      <c r="M2204">
        <f t="shared" ca="1" si="1338"/>
        <v>9</v>
      </c>
      <c r="N2204">
        <f t="shared" ca="1" si="1339"/>
        <v>3</v>
      </c>
      <c r="O2204">
        <f t="shared" ca="1" si="1340"/>
        <v>202009</v>
      </c>
      <c r="P2204">
        <f t="shared" ca="1" si="1341"/>
        <v>202003</v>
      </c>
      <c r="Q2204" t="str">
        <f t="shared" si="1342"/>
        <v>FY2020 Q2 Feb</v>
      </c>
      <c r="R2204">
        <f t="shared" si="1343"/>
        <v>2020</v>
      </c>
      <c r="S2204" s="8" t="str">
        <f t="shared" si="1344"/>
        <v>Feb</v>
      </c>
      <c r="T2204" s="8" t="str">
        <f t="shared" si="1345"/>
        <v>Q2</v>
      </c>
      <c r="U2204">
        <f t="shared" si="1346"/>
        <v>5</v>
      </c>
      <c r="V2204">
        <f t="shared" si="1347"/>
        <v>2</v>
      </c>
      <c r="W2204">
        <f t="shared" si="1348"/>
        <v>202005</v>
      </c>
      <c r="X2204">
        <f t="shared" si="1349"/>
        <v>202002</v>
      </c>
      <c r="Y2204" t="str">
        <f t="shared" si="1350"/>
        <v>FY2020 Q1 Feb</v>
      </c>
      <c r="Z2204">
        <f t="shared" si="1351"/>
        <v>2020</v>
      </c>
      <c r="AA2204" s="8" t="str">
        <f t="shared" si="1352"/>
        <v>Feb</v>
      </c>
      <c r="AB2204" s="8" t="str">
        <f t="shared" si="1353"/>
        <v>Q1</v>
      </c>
      <c r="AC2204">
        <f t="shared" si="1354"/>
        <v>2</v>
      </c>
      <c r="AD2204">
        <f t="shared" si="1355"/>
        <v>1</v>
      </c>
      <c r="AE2204">
        <f t="shared" si="1356"/>
        <v>202002</v>
      </c>
      <c r="AF2204">
        <f t="shared" si="1357"/>
        <v>202001</v>
      </c>
      <c r="AG2204" s="9">
        <f t="shared" ca="1" si="1358"/>
        <v>0</v>
      </c>
      <c r="AH2204">
        <f t="shared" ca="1" si="1359"/>
        <v>2</v>
      </c>
      <c r="AI2204" s="9">
        <f t="shared" ca="1" si="1360"/>
        <v>7</v>
      </c>
      <c r="AJ2204" s="9">
        <f t="shared" ca="1" si="1361"/>
        <v>0</v>
      </c>
      <c r="AK2204" s="9">
        <f t="shared" si="1362"/>
        <v>2</v>
      </c>
      <c r="AL2204" s="9">
        <f t="shared" si="1363"/>
        <v>8</v>
      </c>
      <c r="AM2204" s="9">
        <f t="shared" si="1364"/>
        <v>12</v>
      </c>
      <c r="AN2204" s="2">
        <v>43878.530555555553</v>
      </c>
      <c r="AO2204">
        <v>8098</v>
      </c>
      <c r="AP2204" s="1">
        <v>20000</v>
      </c>
      <c r="AQ2204" t="s">
        <v>5</v>
      </c>
    </row>
    <row r="2205" spans="1:43" x14ac:dyDescent="0.3">
      <c r="A2205" t="str">
        <f t="shared" ca="1" si="1326"/>
        <v>FY2020 Q4 Sep</v>
      </c>
      <c r="B2205">
        <f t="shared" ca="1" si="1327"/>
        <v>2020</v>
      </c>
      <c r="C2205" s="8" t="str">
        <f t="shared" ca="1" si="1328"/>
        <v>Sep</v>
      </c>
      <c r="D2205" s="8" t="str">
        <f t="shared" ca="1" si="1329"/>
        <v>Q4</v>
      </c>
      <c r="E2205">
        <f t="shared" ca="1" si="1330"/>
        <v>12</v>
      </c>
      <c r="F2205">
        <f t="shared" ca="1" si="1331"/>
        <v>4</v>
      </c>
      <c r="G2205">
        <f t="shared" ca="1" si="1332"/>
        <v>202012</v>
      </c>
      <c r="H2205">
        <f t="shared" ca="1" si="1333"/>
        <v>202004</v>
      </c>
      <c r="I2205" t="str">
        <f t="shared" ca="1" si="1334"/>
        <v>FY2020 Q3 Sep</v>
      </c>
      <c r="J2205">
        <f t="shared" ca="1" si="1335"/>
        <v>2020</v>
      </c>
      <c r="K2205" s="8" t="str">
        <f t="shared" ca="1" si="1336"/>
        <v>Sep</v>
      </c>
      <c r="L2205" s="8" t="str">
        <f t="shared" ca="1" si="1337"/>
        <v>Q3</v>
      </c>
      <c r="M2205">
        <f t="shared" ca="1" si="1338"/>
        <v>9</v>
      </c>
      <c r="N2205">
        <f t="shared" ca="1" si="1339"/>
        <v>3</v>
      </c>
      <c r="O2205">
        <f t="shared" ca="1" si="1340"/>
        <v>202009</v>
      </c>
      <c r="P2205">
        <f t="shared" ca="1" si="1341"/>
        <v>202003</v>
      </c>
      <c r="Q2205" t="str">
        <f t="shared" si="1342"/>
        <v>FY2020 Q2 Mar</v>
      </c>
      <c r="R2205">
        <f t="shared" si="1343"/>
        <v>2020</v>
      </c>
      <c r="S2205" s="8" t="str">
        <f t="shared" si="1344"/>
        <v>Mar</v>
      </c>
      <c r="T2205" s="8" t="str">
        <f t="shared" si="1345"/>
        <v>Q2</v>
      </c>
      <c r="U2205">
        <f t="shared" si="1346"/>
        <v>6</v>
      </c>
      <c r="V2205">
        <f t="shared" si="1347"/>
        <v>2</v>
      </c>
      <c r="W2205">
        <f t="shared" si="1348"/>
        <v>202006</v>
      </c>
      <c r="X2205">
        <f t="shared" si="1349"/>
        <v>202002</v>
      </c>
      <c r="Y2205" t="str">
        <f t="shared" si="1350"/>
        <v>FY2020 Q1 Mar</v>
      </c>
      <c r="Z2205">
        <f t="shared" si="1351"/>
        <v>2020</v>
      </c>
      <c r="AA2205" s="8" t="str">
        <f t="shared" si="1352"/>
        <v>Mar</v>
      </c>
      <c r="AB2205" s="8" t="str">
        <f t="shared" si="1353"/>
        <v>Q1</v>
      </c>
      <c r="AC2205">
        <f t="shared" si="1354"/>
        <v>3</v>
      </c>
      <c r="AD2205">
        <f t="shared" si="1355"/>
        <v>1</v>
      </c>
      <c r="AE2205">
        <f t="shared" si="1356"/>
        <v>202003</v>
      </c>
      <c r="AF2205">
        <f t="shared" si="1357"/>
        <v>202001</v>
      </c>
      <c r="AG2205" s="9">
        <f t="shared" ca="1" si="1358"/>
        <v>0</v>
      </c>
      <c r="AH2205">
        <f t="shared" ca="1" si="1359"/>
        <v>2</v>
      </c>
      <c r="AI2205" s="9">
        <f t="shared" ca="1" si="1360"/>
        <v>6</v>
      </c>
      <c r="AJ2205" s="9">
        <f t="shared" ca="1" si="1361"/>
        <v>0</v>
      </c>
      <c r="AK2205" s="9">
        <f t="shared" si="1362"/>
        <v>2</v>
      </c>
      <c r="AL2205" s="9">
        <f t="shared" si="1363"/>
        <v>10</v>
      </c>
      <c r="AM2205" s="9">
        <f t="shared" si="1364"/>
        <v>12</v>
      </c>
      <c r="AN2205" s="2">
        <v>43892.51458333333</v>
      </c>
      <c r="AO2205">
        <v>8114</v>
      </c>
      <c r="AP2205" s="1">
        <v>20000</v>
      </c>
      <c r="AQ2205" t="s">
        <v>5</v>
      </c>
    </row>
    <row r="2206" spans="1:43" x14ac:dyDescent="0.3">
      <c r="A2206" t="str">
        <f t="shared" ca="1" si="1326"/>
        <v>FY2020 Q4 Sep</v>
      </c>
      <c r="B2206">
        <f t="shared" ca="1" si="1327"/>
        <v>2020</v>
      </c>
      <c r="C2206" s="8" t="str">
        <f t="shared" ca="1" si="1328"/>
        <v>Sep</v>
      </c>
      <c r="D2206" s="8" t="str">
        <f t="shared" ca="1" si="1329"/>
        <v>Q4</v>
      </c>
      <c r="E2206">
        <f t="shared" ca="1" si="1330"/>
        <v>12</v>
      </c>
      <c r="F2206">
        <f t="shared" ca="1" si="1331"/>
        <v>4</v>
      </c>
      <c r="G2206">
        <f t="shared" ca="1" si="1332"/>
        <v>202012</v>
      </c>
      <c r="H2206">
        <f t="shared" ca="1" si="1333"/>
        <v>202004</v>
      </c>
      <c r="I2206" t="str">
        <f t="shared" ca="1" si="1334"/>
        <v>FY2020 Q3 Sep</v>
      </c>
      <c r="J2206">
        <f t="shared" ca="1" si="1335"/>
        <v>2020</v>
      </c>
      <c r="K2206" s="8" t="str">
        <f t="shared" ca="1" si="1336"/>
        <v>Sep</v>
      </c>
      <c r="L2206" s="8" t="str">
        <f t="shared" ca="1" si="1337"/>
        <v>Q3</v>
      </c>
      <c r="M2206">
        <f t="shared" ca="1" si="1338"/>
        <v>9</v>
      </c>
      <c r="N2206">
        <f t="shared" ca="1" si="1339"/>
        <v>3</v>
      </c>
      <c r="O2206">
        <f t="shared" ca="1" si="1340"/>
        <v>202009</v>
      </c>
      <c r="P2206">
        <f t="shared" ca="1" si="1341"/>
        <v>202003</v>
      </c>
      <c r="Q2206" t="str">
        <f t="shared" si="1342"/>
        <v>FY2020 Q2 Mar</v>
      </c>
      <c r="R2206">
        <f t="shared" si="1343"/>
        <v>2020</v>
      </c>
      <c r="S2206" s="8" t="str">
        <f t="shared" si="1344"/>
        <v>Mar</v>
      </c>
      <c r="T2206" s="8" t="str">
        <f t="shared" si="1345"/>
        <v>Q2</v>
      </c>
      <c r="U2206">
        <f t="shared" si="1346"/>
        <v>6</v>
      </c>
      <c r="V2206">
        <f t="shared" si="1347"/>
        <v>2</v>
      </c>
      <c r="W2206">
        <f t="shared" si="1348"/>
        <v>202006</v>
      </c>
      <c r="X2206">
        <f t="shared" si="1349"/>
        <v>202002</v>
      </c>
      <c r="Y2206" t="str">
        <f t="shared" si="1350"/>
        <v>FY2020 Q1 Mar</v>
      </c>
      <c r="Z2206">
        <f t="shared" si="1351"/>
        <v>2020</v>
      </c>
      <c r="AA2206" s="8" t="str">
        <f t="shared" si="1352"/>
        <v>Mar</v>
      </c>
      <c r="AB2206" s="8" t="str">
        <f t="shared" si="1353"/>
        <v>Q1</v>
      </c>
      <c r="AC2206">
        <f t="shared" si="1354"/>
        <v>3</v>
      </c>
      <c r="AD2206">
        <f t="shared" si="1355"/>
        <v>1</v>
      </c>
      <c r="AE2206">
        <f t="shared" si="1356"/>
        <v>202003</v>
      </c>
      <c r="AF2206">
        <f t="shared" si="1357"/>
        <v>202001</v>
      </c>
      <c r="AG2206" s="9">
        <f t="shared" ca="1" si="1358"/>
        <v>0</v>
      </c>
      <c r="AH2206">
        <f t="shared" ca="1" si="1359"/>
        <v>2</v>
      </c>
      <c r="AI2206" s="9">
        <f t="shared" ca="1" si="1360"/>
        <v>6</v>
      </c>
      <c r="AJ2206" s="9">
        <f t="shared" ca="1" si="1361"/>
        <v>0</v>
      </c>
      <c r="AK2206" s="9">
        <f t="shared" si="1362"/>
        <v>5</v>
      </c>
      <c r="AL2206" s="9">
        <f t="shared" si="1363"/>
        <v>10</v>
      </c>
      <c r="AM2206" s="9">
        <f t="shared" si="1364"/>
        <v>11</v>
      </c>
      <c r="AN2206" s="2">
        <v>43895.461805555555</v>
      </c>
      <c r="AO2206">
        <v>8114</v>
      </c>
      <c r="AP2206" s="1">
        <v>20000</v>
      </c>
      <c r="AQ2206" t="s">
        <v>5</v>
      </c>
    </row>
    <row r="2207" spans="1:43" x14ac:dyDescent="0.3">
      <c r="A2207" t="str">
        <f t="shared" ca="1" si="1326"/>
        <v>FY2020 Q4 Sep</v>
      </c>
      <c r="B2207">
        <f t="shared" ca="1" si="1327"/>
        <v>2020</v>
      </c>
      <c r="C2207" s="8" t="str">
        <f t="shared" ca="1" si="1328"/>
        <v>Sep</v>
      </c>
      <c r="D2207" s="8" t="str">
        <f t="shared" ca="1" si="1329"/>
        <v>Q4</v>
      </c>
      <c r="E2207">
        <f t="shared" ca="1" si="1330"/>
        <v>12</v>
      </c>
      <c r="F2207">
        <f t="shared" ca="1" si="1331"/>
        <v>4</v>
      </c>
      <c r="G2207">
        <f t="shared" ca="1" si="1332"/>
        <v>202012</v>
      </c>
      <c r="H2207">
        <f t="shared" ca="1" si="1333"/>
        <v>202004</v>
      </c>
      <c r="I2207" t="str">
        <f t="shared" ca="1" si="1334"/>
        <v>FY2020 Q3 Sep</v>
      </c>
      <c r="J2207">
        <f t="shared" ca="1" si="1335"/>
        <v>2020</v>
      </c>
      <c r="K2207" s="8" t="str">
        <f t="shared" ca="1" si="1336"/>
        <v>Sep</v>
      </c>
      <c r="L2207" s="8" t="str">
        <f t="shared" ca="1" si="1337"/>
        <v>Q3</v>
      </c>
      <c r="M2207">
        <f t="shared" ca="1" si="1338"/>
        <v>9</v>
      </c>
      <c r="N2207">
        <f t="shared" ca="1" si="1339"/>
        <v>3</v>
      </c>
      <c r="O2207">
        <f t="shared" ca="1" si="1340"/>
        <v>202009</v>
      </c>
      <c r="P2207">
        <f t="shared" ca="1" si="1341"/>
        <v>202003</v>
      </c>
      <c r="Q2207" t="str">
        <f t="shared" si="1342"/>
        <v>FY2020 Q2 Mar</v>
      </c>
      <c r="R2207">
        <f t="shared" si="1343"/>
        <v>2020</v>
      </c>
      <c r="S2207" s="8" t="str">
        <f t="shared" si="1344"/>
        <v>Mar</v>
      </c>
      <c r="T2207" s="8" t="str">
        <f t="shared" si="1345"/>
        <v>Q2</v>
      </c>
      <c r="U2207">
        <f t="shared" si="1346"/>
        <v>6</v>
      </c>
      <c r="V2207">
        <f t="shared" si="1347"/>
        <v>2</v>
      </c>
      <c r="W2207">
        <f t="shared" si="1348"/>
        <v>202006</v>
      </c>
      <c r="X2207">
        <f t="shared" si="1349"/>
        <v>202002</v>
      </c>
      <c r="Y2207" t="str">
        <f t="shared" si="1350"/>
        <v>FY2020 Q1 Mar</v>
      </c>
      <c r="Z2207">
        <f t="shared" si="1351"/>
        <v>2020</v>
      </c>
      <c r="AA2207" s="8" t="str">
        <f t="shared" si="1352"/>
        <v>Mar</v>
      </c>
      <c r="AB2207" s="8" t="str">
        <f t="shared" si="1353"/>
        <v>Q1</v>
      </c>
      <c r="AC2207">
        <f t="shared" si="1354"/>
        <v>3</v>
      </c>
      <c r="AD2207">
        <f t="shared" si="1355"/>
        <v>1</v>
      </c>
      <c r="AE2207">
        <f t="shared" si="1356"/>
        <v>202003</v>
      </c>
      <c r="AF2207">
        <f t="shared" si="1357"/>
        <v>202001</v>
      </c>
      <c r="AG2207" s="9">
        <f t="shared" ca="1" si="1358"/>
        <v>0</v>
      </c>
      <c r="AH2207">
        <f t="shared" ca="1" si="1359"/>
        <v>2</v>
      </c>
      <c r="AI2207" s="9">
        <f t="shared" ca="1" si="1360"/>
        <v>6</v>
      </c>
      <c r="AJ2207" s="9">
        <f t="shared" ca="1" si="1361"/>
        <v>0</v>
      </c>
      <c r="AK2207" s="9">
        <f t="shared" si="1362"/>
        <v>5</v>
      </c>
      <c r="AL2207" s="9">
        <f t="shared" si="1363"/>
        <v>12</v>
      </c>
      <c r="AM2207" s="9">
        <f t="shared" si="1364"/>
        <v>13</v>
      </c>
      <c r="AN2207" s="2">
        <v>43909.572916666664</v>
      </c>
      <c r="AO2207">
        <v>8174</v>
      </c>
      <c r="AP2207" s="1">
        <v>20000</v>
      </c>
      <c r="AQ2207" t="s">
        <v>5</v>
      </c>
    </row>
    <row r="2208" spans="1:43" x14ac:dyDescent="0.3">
      <c r="A2208" t="str">
        <f t="shared" ca="1" si="1326"/>
        <v>FY2020 Q4 Sep</v>
      </c>
      <c r="B2208">
        <f t="shared" ca="1" si="1327"/>
        <v>2020</v>
      </c>
      <c r="C2208" s="8" t="str">
        <f t="shared" ca="1" si="1328"/>
        <v>Sep</v>
      </c>
      <c r="D2208" s="8" t="str">
        <f t="shared" ca="1" si="1329"/>
        <v>Q4</v>
      </c>
      <c r="E2208">
        <f t="shared" ca="1" si="1330"/>
        <v>12</v>
      </c>
      <c r="F2208">
        <f t="shared" ca="1" si="1331"/>
        <v>4</v>
      </c>
      <c r="G2208">
        <f t="shared" ca="1" si="1332"/>
        <v>202012</v>
      </c>
      <c r="H2208">
        <f t="shared" ca="1" si="1333"/>
        <v>202004</v>
      </c>
      <c r="I2208" t="str">
        <f t="shared" ca="1" si="1334"/>
        <v>FY2020 Q3 Sep</v>
      </c>
      <c r="J2208">
        <f t="shared" ca="1" si="1335"/>
        <v>2020</v>
      </c>
      <c r="K2208" s="8" t="str">
        <f t="shared" ca="1" si="1336"/>
        <v>Sep</v>
      </c>
      <c r="L2208" s="8" t="str">
        <f t="shared" ca="1" si="1337"/>
        <v>Q3</v>
      </c>
      <c r="M2208">
        <f t="shared" ca="1" si="1338"/>
        <v>9</v>
      </c>
      <c r="N2208">
        <f t="shared" ca="1" si="1339"/>
        <v>3</v>
      </c>
      <c r="O2208">
        <f t="shared" ca="1" si="1340"/>
        <v>202009</v>
      </c>
      <c r="P2208">
        <f t="shared" ca="1" si="1341"/>
        <v>202003</v>
      </c>
      <c r="Q2208" t="str">
        <f t="shared" si="1342"/>
        <v>FY2019 Q4 Sep</v>
      </c>
      <c r="R2208">
        <f t="shared" si="1343"/>
        <v>2019</v>
      </c>
      <c r="S2208" s="8" t="str">
        <f t="shared" si="1344"/>
        <v>Sep</v>
      </c>
      <c r="T2208" s="8" t="str">
        <f t="shared" si="1345"/>
        <v>Q4</v>
      </c>
      <c r="U2208">
        <f t="shared" si="1346"/>
        <v>12</v>
      </c>
      <c r="V2208">
        <f t="shared" si="1347"/>
        <v>4</v>
      </c>
      <c r="W2208">
        <f t="shared" si="1348"/>
        <v>201912</v>
      </c>
      <c r="X2208">
        <f t="shared" si="1349"/>
        <v>201904</v>
      </c>
      <c r="Y2208" t="str">
        <f t="shared" si="1350"/>
        <v>FY2019 Q3 Sep</v>
      </c>
      <c r="Z2208">
        <f t="shared" si="1351"/>
        <v>2019</v>
      </c>
      <c r="AA2208" s="8" t="str">
        <f t="shared" si="1352"/>
        <v>Sep</v>
      </c>
      <c r="AB2208" s="8" t="str">
        <f t="shared" si="1353"/>
        <v>Q3</v>
      </c>
      <c r="AC2208">
        <f t="shared" si="1354"/>
        <v>9</v>
      </c>
      <c r="AD2208">
        <f t="shared" si="1355"/>
        <v>3</v>
      </c>
      <c r="AE2208">
        <f t="shared" si="1356"/>
        <v>201909</v>
      </c>
      <c r="AF2208">
        <f t="shared" si="1357"/>
        <v>201903</v>
      </c>
      <c r="AG2208" s="9">
        <f t="shared" ca="1" si="1358"/>
        <v>1</v>
      </c>
      <c r="AH2208">
        <f t="shared" ca="1" si="1359"/>
        <v>4</v>
      </c>
      <c r="AI2208" s="9">
        <f t="shared" ca="1" si="1360"/>
        <v>12</v>
      </c>
      <c r="AJ2208" s="9">
        <f t="shared" ca="1" si="1361"/>
        <v>1</v>
      </c>
      <c r="AK2208" s="9">
        <f t="shared" si="1362"/>
        <v>6</v>
      </c>
      <c r="AL2208" s="9">
        <f t="shared" si="1363"/>
        <v>36</v>
      </c>
      <c r="AM2208" s="9">
        <f t="shared" si="1364"/>
        <v>13</v>
      </c>
      <c r="AN2208" s="2">
        <v>43714.544444444444</v>
      </c>
      <c r="AO2208">
        <v>8234</v>
      </c>
      <c r="AP2208" s="1">
        <v>20000</v>
      </c>
      <c r="AQ2208" t="s">
        <v>5</v>
      </c>
    </row>
    <row r="2209" spans="1:43" x14ac:dyDescent="0.3">
      <c r="A2209" t="str">
        <f t="shared" ca="1" si="1326"/>
        <v>FY2020 Q4 Sep</v>
      </c>
      <c r="B2209">
        <f t="shared" ca="1" si="1327"/>
        <v>2020</v>
      </c>
      <c r="C2209" s="8" t="str">
        <f t="shared" ca="1" si="1328"/>
        <v>Sep</v>
      </c>
      <c r="D2209" s="8" t="str">
        <f t="shared" ca="1" si="1329"/>
        <v>Q4</v>
      </c>
      <c r="E2209">
        <f t="shared" ca="1" si="1330"/>
        <v>12</v>
      </c>
      <c r="F2209">
        <f t="shared" ca="1" si="1331"/>
        <v>4</v>
      </c>
      <c r="G2209">
        <f t="shared" ca="1" si="1332"/>
        <v>202012</v>
      </c>
      <c r="H2209">
        <f t="shared" ca="1" si="1333"/>
        <v>202004</v>
      </c>
      <c r="I2209" t="str">
        <f t="shared" ca="1" si="1334"/>
        <v>FY2020 Q3 Sep</v>
      </c>
      <c r="J2209">
        <f t="shared" ca="1" si="1335"/>
        <v>2020</v>
      </c>
      <c r="K2209" s="8" t="str">
        <f t="shared" ca="1" si="1336"/>
        <v>Sep</v>
      </c>
      <c r="L2209" s="8" t="str">
        <f t="shared" ca="1" si="1337"/>
        <v>Q3</v>
      </c>
      <c r="M2209">
        <f t="shared" ca="1" si="1338"/>
        <v>9</v>
      </c>
      <c r="N2209">
        <f t="shared" ca="1" si="1339"/>
        <v>3</v>
      </c>
      <c r="O2209">
        <f t="shared" ca="1" si="1340"/>
        <v>202009</v>
      </c>
      <c r="P2209">
        <f t="shared" ca="1" si="1341"/>
        <v>202003</v>
      </c>
      <c r="Q2209" t="str">
        <f t="shared" si="1342"/>
        <v>FY2020 Q2 Feb</v>
      </c>
      <c r="R2209">
        <f t="shared" si="1343"/>
        <v>2020</v>
      </c>
      <c r="S2209" s="8" t="str">
        <f t="shared" si="1344"/>
        <v>Feb</v>
      </c>
      <c r="T2209" s="8" t="str">
        <f t="shared" si="1345"/>
        <v>Q2</v>
      </c>
      <c r="U2209">
        <f t="shared" si="1346"/>
        <v>5</v>
      </c>
      <c r="V2209">
        <f t="shared" si="1347"/>
        <v>2</v>
      </c>
      <c r="W2209">
        <f t="shared" si="1348"/>
        <v>202005</v>
      </c>
      <c r="X2209">
        <f t="shared" si="1349"/>
        <v>202002</v>
      </c>
      <c r="Y2209" t="str">
        <f t="shared" si="1350"/>
        <v>FY2020 Q1 Feb</v>
      </c>
      <c r="Z2209">
        <f t="shared" si="1351"/>
        <v>2020</v>
      </c>
      <c r="AA2209" s="8" t="str">
        <f t="shared" si="1352"/>
        <v>Feb</v>
      </c>
      <c r="AB2209" s="8" t="str">
        <f t="shared" si="1353"/>
        <v>Q1</v>
      </c>
      <c r="AC2209">
        <f t="shared" si="1354"/>
        <v>2</v>
      </c>
      <c r="AD2209">
        <f t="shared" si="1355"/>
        <v>1</v>
      </c>
      <c r="AE2209">
        <f t="shared" si="1356"/>
        <v>202002</v>
      </c>
      <c r="AF2209">
        <f t="shared" si="1357"/>
        <v>202001</v>
      </c>
      <c r="AG2209" s="9">
        <f t="shared" ca="1" si="1358"/>
        <v>0</v>
      </c>
      <c r="AH2209">
        <f t="shared" ca="1" si="1359"/>
        <v>2</v>
      </c>
      <c r="AI2209" s="9">
        <f t="shared" ca="1" si="1360"/>
        <v>7</v>
      </c>
      <c r="AJ2209" s="9">
        <f t="shared" ca="1" si="1361"/>
        <v>0</v>
      </c>
      <c r="AK2209" s="9">
        <f t="shared" si="1362"/>
        <v>4</v>
      </c>
      <c r="AL2209" s="9">
        <f t="shared" si="1363"/>
        <v>9</v>
      </c>
      <c r="AM2209" s="9">
        <f t="shared" si="1364"/>
        <v>10</v>
      </c>
      <c r="AN2209" s="2">
        <v>43887.448611111111</v>
      </c>
      <c r="AO2209">
        <v>8255</v>
      </c>
      <c r="AP2209" s="1">
        <v>20000</v>
      </c>
      <c r="AQ2209" t="s">
        <v>5</v>
      </c>
    </row>
    <row r="2210" spans="1:43" x14ac:dyDescent="0.3">
      <c r="A2210" t="str">
        <f t="shared" ca="1" si="1326"/>
        <v>FY2020 Q4 Sep</v>
      </c>
      <c r="B2210">
        <f t="shared" ca="1" si="1327"/>
        <v>2020</v>
      </c>
      <c r="C2210" s="8" t="str">
        <f t="shared" ca="1" si="1328"/>
        <v>Sep</v>
      </c>
      <c r="D2210" s="8" t="str">
        <f t="shared" ca="1" si="1329"/>
        <v>Q4</v>
      </c>
      <c r="E2210">
        <f t="shared" ca="1" si="1330"/>
        <v>12</v>
      </c>
      <c r="F2210">
        <f t="shared" ca="1" si="1331"/>
        <v>4</v>
      </c>
      <c r="G2210">
        <f t="shared" ca="1" si="1332"/>
        <v>202012</v>
      </c>
      <c r="H2210">
        <f t="shared" ca="1" si="1333"/>
        <v>202004</v>
      </c>
      <c r="I2210" t="str">
        <f t="shared" ca="1" si="1334"/>
        <v>FY2020 Q3 Sep</v>
      </c>
      <c r="J2210">
        <f t="shared" ca="1" si="1335"/>
        <v>2020</v>
      </c>
      <c r="K2210" s="8" t="str">
        <f t="shared" ca="1" si="1336"/>
        <v>Sep</v>
      </c>
      <c r="L2210" s="8" t="str">
        <f t="shared" ca="1" si="1337"/>
        <v>Q3</v>
      </c>
      <c r="M2210">
        <f t="shared" ca="1" si="1338"/>
        <v>9</v>
      </c>
      <c r="N2210">
        <f t="shared" ca="1" si="1339"/>
        <v>3</v>
      </c>
      <c r="O2210">
        <f t="shared" ca="1" si="1340"/>
        <v>202009</v>
      </c>
      <c r="P2210">
        <f t="shared" ca="1" si="1341"/>
        <v>202003</v>
      </c>
      <c r="Q2210" t="str">
        <f t="shared" si="1342"/>
        <v>FY2020 Q1 Nov</v>
      </c>
      <c r="R2210">
        <f t="shared" si="1343"/>
        <v>2020</v>
      </c>
      <c r="S2210" s="8" t="str">
        <f t="shared" si="1344"/>
        <v>Nov</v>
      </c>
      <c r="T2210" s="8" t="str">
        <f t="shared" si="1345"/>
        <v>Q1</v>
      </c>
      <c r="U2210">
        <f t="shared" si="1346"/>
        <v>2</v>
      </c>
      <c r="V2210">
        <f t="shared" si="1347"/>
        <v>1</v>
      </c>
      <c r="W2210">
        <f t="shared" si="1348"/>
        <v>202002</v>
      </c>
      <c r="X2210">
        <f t="shared" si="1349"/>
        <v>202001</v>
      </c>
      <c r="Y2210" t="str">
        <f t="shared" si="1350"/>
        <v>FY2019 Q4 Nov</v>
      </c>
      <c r="Z2210">
        <f t="shared" si="1351"/>
        <v>2019</v>
      </c>
      <c r="AA2210" s="8" t="str">
        <f t="shared" si="1352"/>
        <v>Nov</v>
      </c>
      <c r="AB2210" s="8" t="str">
        <f t="shared" si="1353"/>
        <v>Q4</v>
      </c>
      <c r="AC2210">
        <f t="shared" si="1354"/>
        <v>11</v>
      </c>
      <c r="AD2210">
        <f t="shared" si="1355"/>
        <v>4</v>
      </c>
      <c r="AE2210">
        <f t="shared" si="1356"/>
        <v>201911</v>
      </c>
      <c r="AF2210">
        <f t="shared" si="1357"/>
        <v>201904</v>
      </c>
      <c r="AG2210" s="9">
        <f t="shared" ca="1" si="1358"/>
        <v>0</v>
      </c>
      <c r="AH2210">
        <f t="shared" ca="1" si="1359"/>
        <v>3</v>
      </c>
      <c r="AI2210" s="9">
        <f t="shared" ca="1" si="1360"/>
        <v>10</v>
      </c>
      <c r="AJ2210" s="9">
        <f t="shared" ca="1" si="1361"/>
        <v>1</v>
      </c>
      <c r="AK2210" s="9">
        <f t="shared" si="1362"/>
        <v>6</v>
      </c>
      <c r="AL2210" s="9">
        <f t="shared" si="1363"/>
        <v>44</v>
      </c>
      <c r="AM2210" s="9">
        <f t="shared" si="1364"/>
        <v>9</v>
      </c>
      <c r="AN2210" s="2">
        <v>43770.413194444445</v>
      </c>
      <c r="AO2210">
        <v>8281</v>
      </c>
      <c r="AP2210" s="1">
        <v>20000</v>
      </c>
      <c r="AQ2210" t="s">
        <v>5</v>
      </c>
    </row>
    <row r="2211" spans="1:43" x14ac:dyDescent="0.3">
      <c r="A2211" t="str">
        <f t="shared" ca="1" si="1326"/>
        <v>FY2020 Q4 Sep</v>
      </c>
      <c r="B2211">
        <f t="shared" ca="1" si="1327"/>
        <v>2020</v>
      </c>
      <c r="C2211" s="8" t="str">
        <f t="shared" ca="1" si="1328"/>
        <v>Sep</v>
      </c>
      <c r="D2211" s="8" t="str">
        <f t="shared" ca="1" si="1329"/>
        <v>Q4</v>
      </c>
      <c r="E2211">
        <f t="shared" ca="1" si="1330"/>
        <v>12</v>
      </c>
      <c r="F2211">
        <f t="shared" ca="1" si="1331"/>
        <v>4</v>
      </c>
      <c r="G2211">
        <f t="shared" ca="1" si="1332"/>
        <v>202012</v>
      </c>
      <c r="H2211">
        <f t="shared" ca="1" si="1333"/>
        <v>202004</v>
      </c>
      <c r="I2211" t="str">
        <f t="shared" ca="1" si="1334"/>
        <v>FY2020 Q3 Sep</v>
      </c>
      <c r="J2211">
        <f t="shared" ca="1" si="1335"/>
        <v>2020</v>
      </c>
      <c r="K2211" s="8" t="str">
        <f t="shared" ca="1" si="1336"/>
        <v>Sep</v>
      </c>
      <c r="L2211" s="8" t="str">
        <f t="shared" ca="1" si="1337"/>
        <v>Q3</v>
      </c>
      <c r="M2211">
        <f t="shared" ca="1" si="1338"/>
        <v>9</v>
      </c>
      <c r="N2211">
        <f t="shared" ca="1" si="1339"/>
        <v>3</v>
      </c>
      <c r="O2211">
        <f t="shared" ca="1" si="1340"/>
        <v>202009</v>
      </c>
      <c r="P2211">
        <f t="shared" ca="1" si="1341"/>
        <v>202003</v>
      </c>
      <c r="Q2211" t="str">
        <f t="shared" si="1342"/>
        <v>FY2019 Q4 Sep</v>
      </c>
      <c r="R2211">
        <f t="shared" si="1343"/>
        <v>2019</v>
      </c>
      <c r="S2211" s="8" t="str">
        <f t="shared" si="1344"/>
        <v>Sep</v>
      </c>
      <c r="T2211" s="8" t="str">
        <f t="shared" si="1345"/>
        <v>Q4</v>
      </c>
      <c r="U2211">
        <f t="shared" si="1346"/>
        <v>12</v>
      </c>
      <c r="V2211">
        <f t="shared" si="1347"/>
        <v>4</v>
      </c>
      <c r="W2211">
        <f t="shared" si="1348"/>
        <v>201912</v>
      </c>
      <c r="X2211">
        <f t="shared" si="1349"/>
        <v>201904</v>
      </c>
      <c r="Y2211" t="str">
        <f t="shared" si="1350"/>
        <v>FY2019 Q3 Sep</v>
      </c>
      <c r="Z2211">
        <f t="shared" si="1351"/>
        <v>2019</v>
      </c>
      <c r="AA2211" s="8" t="str">
        <f t="shared" si="1352"/>
        <v>Sep</v>
      </c>
      <c r="AB2211" s="8" t="str">
        <f t="shared" si="1353"/>
        <v>Q3</v>
      </c>
      <c r="AC2211">
        <f t="shared" si="1354"/>
        <v>9</v>
      </c>
      <c r="AD2211">
        <f t="shared" si="1355"/>
        <v>3</v>
      </c>
      <c r="AE2211">
        <f t="shared" si="1356"/>
        <v>201909</v>
      </c>
      <c r="AF2211">
        <f t="shared" si="1357"/>
        <v>201903</v>
      </c>
      <c r="AG2211" s="9">
        <f t="shared" ca="1" si="1358"/>
        <v>1</v>
      </c>
      <c r="AH2211">
        <f t="shared" ca="1" si="1359"/>
        <v>4</v>
      </c>
      <c r="AI2211" s="9">
        <f t="shared" ca="1" si="1360"/>
        <v>12</v>
      </c>
      <c r="AJ2211" s="9">
        <f t="shared" ca="1" si="1361"/>
        <v>1</v>
      </c>
      <c r="AK2211" s="9">
        <f t="shared" si="1362"/>
        <v>6</v>
      </c>
      <c r="AL2211" s="9">
        <f t="shared" si="1363"/>
        <v>36</v>
      </c>
      <c r="AM2211" s="9">
        <f t="shared" si="1364"/>
        <v>12</v>
      </c>
      <c r="AN2211" s="2">
        <v>43714.517361111109</v>
      </c>
      <c r="AO2211">
        <v>8321</v>
      </c>
      <c r="AP2211" s="1">
        <v>20000</v>
      </c>
      <c r="AQ2211" t="s">
        <v>4</v>
      </c>
    </row>
    <row r="2212" spans="1:43" x14ac:dyDescent="0.3">
      <c r="A2212" t="str">
        <f t="shared" ca="1" si="1326"/>
        <v>FY2020 Q4 Sep</v>
      </c>
      <c r="B2212">
        <f t="shared" ca="1" si="1327"/>
        <v>2020</v>
      </c>
      <c r="C2212" s="8" t="str">
        <f t="shared" ca="1" si="1328"/>
        <v>Sep</v>
      </c>
      <c r="D2212" s="8" t="str">
        <f t="shared" ca="1" si="1329"/>
        <v>Q4</v>
      </c>
      <c r="E2212">
        <f t="shared" ca="1" si="1330"/>
        <v>12</v>
      </c>
      <c r="F2212">
        <f t="shared" ca="1" si="1331"/>
        <v>4</v>
      </c>
      <c r="G2212">
        <f t="shared" ca="1" si="1332"/>
        <v>202012</v>
      </c>
      <c r="H2212">
        <f t="shared" ca="1" si="1333"/>
        <v>202004</v>
      </c>
      <c r="I2212" t="str">
        <f t="shared" ca="1" si="1334"/>
        <v>FY2020 Q3 Sep</v>
      </c>
      <c r="J2212">
        <f t="shared" ca="1" si="1335"/>
        <v>2020</v>
      </c>
      <c r="K2212" s="8" t="str">
        <f t="shared" ca="1" si="1336"/>
        <v>Sep</v>
      </c>
      <c r="L2212" s="8" t="str">
        <f t="shared" ca="1" si="1337"/>
        <v>Q3</v>
      </c>
      <c r="M2212">
        <f t="shared" ca="1" si="1338"/>
        <v>9</v>
      </c>
      <c r="N2212">
        <f t="shared" ca="1" si="1339"/>
        <v>3</v>
      </c>
      <c r="O2212">
        <f t="shared" ca="1" si="1340"/>
        <v>202009</v>
      </c>
      <c r="P2212">
        <f t="shared" ca="1" si="1341"/>
        <v>202003</v>
      </c>
      <c r="Q2212" t="str">
        <f t="shared" si="1342"/>
        <v>FY2020 Q2 Feb</v>
      </c>
      <c r="R2212">
        <f t="shared" si="1343"/>
        <v>2020</v>
      </c>
      <c r="S2212" s="8" t="str">
        <f t="shared" si="1344"/>
        <v>Feb</v>
      </c>
      <c r="T2212" s="8" t="str">
        <f t="shared" si="1345"/>
        <v>Q2</v>
      </c>
      <c r="U2212">
        <f t="shared" si="1346"/>
        <v>5</v>
      </c>
      <c r="V2212">
        <f t="shared" si="1347"/>
        <v>2</v>
      </c>
      <c r="W2212">
        <f t="shared" si="1348"/>
        <v>202005</v>
      </c>
      <c r="X2212">
        <f t="shared" si="1349"/>
        <v>202002</v>
      </c>
      <c r="Y2212" t="str">
        <f t="shared" si="1350"/>
        <v>FY2020 Q1 Feb</v>
      </c>
      <c r="Z2212">
        <f t="shared" si="1351"/>
        <v>2020</v>
      </c>
      <c r="AA2212" s="8" t="str">
        <f t="shared" si="1352"/>
        <v>Feb</v>
      </c>
      <c r="AB2212" s="8" t="str">
        <f t="shared" si="1353"/>
        <v>Q1</v>
      </c>
      <c r="AC2212">
        <f t="shared" si="1354"/>
        <v>2</v>
      </c>
      <c r="AD2212">
        <f t="shared" si="1355"/>
        <v>1</v>
      </c>
      <c r="AE2212">
        <f t="shared" si="1356"/>
        <v>202002</v>
      </c>
      <c r="AF2212">
        <f t="shared" si="1357"/>
        <v>202001</v>
      </c>
      <c r="AG2212" s="9">
        <f t="shared" ca="1" si="1358"/>
        <v>0</v>
      </c>
      <c r="AH2212">
        <f t="shared" ca="1" si="1359"/>
        <v>2</v>
      </c>
      <c r="AI2212" s="9">
        <f t="shared" ca="1" si="1360"/>
        <v>7</v>
      </c>
      <c r="AJ2212" s="9">
        <f t="shared" ca="1" si="1361"/>
        <v>0</v>
      </c>
      <c r="AK2212" s="9">
        <f t="shared" si="1362"/>
        <v>6</v>
      </c>
      <c r="AL2212" s="9">
        <f t="shared" si="1363"/>
        <v>9</v>
      </c>
      <c r="AM2212" s="9">
        <f t="shared" si="1364"/>
        <v>8</v>
      </c>
      <c r="AN2212" s="2">
        <v>43889.361805555556</v>
      </c>
      <c r="AO2212">
        <v>8347</v>
      </c>
      <c r="AP2212" s="1">
        <v>20000</v>
      </c>
      <c r="AQ2212" t="s">
        <v>5</v>
      </c>
    </row>
    <row r="2213" spans="1:43" x14ac:dyDescent="0.3">
      <c r="A2213" t="str">
        <f t="shared" ca="1" si="1326"/>
        <v>FY2020 Q4 Sep</v>
      </c>
      <c r="B2213">
        <f t="shared" ca="1" si="1327"/>
        <v>2020</v>
      </c>
      <c r="C2213" s="8" t="str">
        <f t="shared" ca="1" si="1328"/>
        <v>Sep</v>
      </c>
      <c r="D2213" s="8" t="str">
        <f t="shared" ca="1" si="1329"/>
        <v>Q4</v>
      </c>
      <c r="E2213">
        <f t="shared" ca="1" si="1330"/>
        <v>12</v>
      </c>
      <c r="F2213">
        <f t="shared" ca="1" si="1331"/>
        <v>4</v>
      </c>
      <c r="G2213">
        <f t="shared" ca="1" si="1332"/>
        <v>202012</v>
      </c>
      <c r="H2213">
        <f t="shared" ca="1" si="1333"/>
        <v>202004</v>
      </c>
      <c r="I2213" t="str">
        <f t="shared" ca="1" si="1334"/>
        <v>FY2020 Q3 Sep</v>
      </c>
      <c r="J2213">
        <f t="shared" ca="1" si="1335"/>
        <v>2020</v>
      </c>
      <c r="K2213" s="8" t="str">
        <f t="shared" ca="1" si="1336"/>
        <v>Sep</v>
      </c>
      <c r="L2213" s="8" t="str">
        <f t="shared" ca="1" si="1337"/>
        <v>Q3</v>
      </c>
      <c r="M2213">
        <f t="shared" ca="1" si="1338"/>
        <v>9</v>
      </c>
      <c r="N2213">
        <f t="shared" ca="1" si="1339"/>
        <v>3</v>
      </c>
      <c r="O2213">
        <f t="shared" ca="1" si="1340"/>
        <v>202009</v>
      </c>
      <c r="P2213">
        <f t="shared" ca="1" si="1341"/>
        <v>202003</v>
      </c>
      <c r="Q2213" t="str">
        <f t="shared" si="1342"/>
        <v>FY2020 Q2 Feb</v>
      </c>
      <c r="R2213">
        <f t="shared" si="1343"/>
        <v>2020</v>
      </c>
      <c r="S2213" s="8" t="str">
        <f t="shared" si="1344"/>
        <v>Feb</v>
      </c>
      <c r="T2213" s="8" t="str">
        <f t="shared" si="1345"/>
        <v>Q2</v>
      </c>
      <c r="U2213">
        <f t="shared" si="1346"/>
        <v>5</v>
      </c>
      <c r="V2213">
        <f t="shared" si="1347"/>
        <v>2</v>
      </c>
      <c r="W2213">
        <f t="shared" si="1348"/>
        <v>202005</v>
      </c>
      <c r="X2213">
        <f t="shared" si="1349"/>
        <v>202002</v>
      </c>
      <c r="Y2213" t="str">
        <f t="shared" si="1350"/>
        <v>FY2020 Q1 Feb</v>
      </c>
      <c r="Z2213">
        <f t="shared" si="1351"/>
        <v>2020</v>
      </c>
      <c r="AA2213" s="8" t="str">
        <f t="shared" si="1352"/>
        <v>Feb</v>
      </c>
      <c r="AB2213" s="8" t="str">
        <f t="shared" si="1353"/>
        <v>Q1</v>
      </c>
      <c r="AC2213">
        <f t="shared" si="1354"/>
        <v>2</v>
      </c>
      <c r="AD2213">
        <f t="shared" si="1355"/>
        <v>1</v>
      </c>
      <c r="AE2213">
        <f t="shared" si="1356"/>
        <v>202002</v>
      </c>
      <c r="AF2213">
        <f t="shared" si="1357"/>
        <v>202001</v>
      </c>
      <c r="AG2213" s="9">
        <f t="shared" ca="1" si="1358"/>
        <v>0</v>
      </c>
      <c r="AH2213">
        <f t="shared" ca="1" si="1359"/>
        <v>2</v>
      </c>
      <c r="AI2213" s="9">
        <f t="shared" ca="1" si="1360"/>
        <v>7</v>
      </c>
      <c r="AJ2213" s="9">
        <f t="shared" ca="1" si="1361"/>
        <v>0</v>
      </c>
      <c r="AK2213" s="9">
        <f t="shared" si="1362"/>
        <v>6</v>
      </c>
      <c r="AL2213" s="9">
        <f t="shared" si="1363"/>
        <v>6</v>
      </c>
      <c r="AM2213" s="9">
        <f t="shared" si="1364"/>
        <v>17</v>
      </c>
      <c r="AN2213" s="2">
        <v>43868.737500000003</v>
      </c>
      <c r="AO2213">
        <v>8420</v>
      </c>
      <c r="AP2213" s="1">
        <v>20000</v>
      </c>
      <c r="AQ2213" t="s">
        <v>5</v>
      </c>
    </row>
    <row r="2214" spans="1:43" x14ac:dyDescent="0.3">
      <c r="A2214" t="str">
        <f t="shared" ca="1" si="1326"/>
        <v>FY2020 Q4 Sep</v>
      </c>
      <c r="B2214">
        <f t="shared" ca="1" si="1327"/>
        <v>2020</v>
      </c>
      <c r="C2214" s="8" t="str">
        <f t="shared" ca="1" si="1328"/>
        <v>Sep</v>
      </c>
      <c r="D2214" s="8" t="str">
        <f t="shared" ca="1" si="1329"/>
        <v>Q4</v>
      </c>
      <c r="E2214">
        <f t="shared" ca="1" si="1330"/>
        <v>12</v>
      </c>
      <c r="F2214">
        <f t="shared" ca="1" si="1331"/>
        <v>4</v>
      </c>
      <c r="G2214">
        <f t="shared" ca="1" si="1332"/>
        <v>202012</v>
      </c>
      <c r="H2214">
        <f t="shared" ca="1" si="1333"/>
        <v>202004</v>
      </c>
      <c r="I2214" t="str">
        <f t="shared" ca="1" si="1334"/>
        <v>FY2020 Q3 Sep</v>
      </c>
      <c r="J2214">
        <f t="shared" ca="1" si="1335"/>
        <v>2020</v>
      </c>
      <c r="K2214" s="8" t="str">
        <f t="shared" ca="1" si="1336"/>
        <v>Sep</v>
      </c>
      <c r="L2214" s="8" t="str">
        <f t="shared" ca="1" si="1337"/>
        <v>Q3</v>
      </c>
      <c r="M2214">
        <f t="shared" ca="1" si="1338"/>
        <v>9</v>
      </c>
      <c r="N2214">
        <f t="shared" ca="1" si="1339"/>
        <v>3</v>
      </c>
      <c r="O2214">
        <f t="shared" ca="1" si="1340"/>
        <v>202009</v>
      </c>
      <c r="P2214">
        <f t="shared" ca="1" si="1341"/>
        <v>202003</v>
      </c>
      <c r="Q2214" t="str">
        <f t="shared" si="1342"/>
        <v>FY2020 Q2 Feb</v>
      </c>
      <c r="R2214">
        <f t="shared" si="1343"/>
        <v>2020</v>
      </c>
      <c r="S2214" s="8" t="str">
        <f t="shared" si="1344"/>
        <v>Feb</v>
      </c>
      <c r="T2214" s="8" t="str">
        <f t="shared" si="1345"/>
        <v>Q2</v>
      </c>
      <c r="U2214">
        <f t="shared" si="1346"/>
        <v>5</v>
      </c>
      <c r="V2214">
        <f t="shared" si="1347"/>
        <v>2</v>
      </c>
      <c r="W2214">
        <f t="shared" si="1348"/>
        <v>202005</v>
      </c>
      <c r="X2214">
        <f t="shared" si="1349"/>
        <v>202002</v>
      </c>
      <c r="Y2214" t="str">
        <f t="shared" si="1350"/>
        <v>FY2020 Q1 Feb</v>
      </c>
      <c r="Z2214">
        <f t="shared" si="1351"/>
        <v>2020</v>
      </c>
      <c r="AA2214" s="8" t="str">
        <f t="shared" si="1352"/>
        <v>Feb</v>
      </c>
      <c r="AB2214" s="8" t="str">
        <f t="shared" si="1353"/>
        <v>Q1</v>
      </c>
      <c r="AC2214">
        <f t="shared" si="1354"/>
        <v>2</v>
      </c>
      <c r="AD2214">
        <f t="shared" si="1355"/>
        <v>1</v>
      </c>
      <c r="AE2214">
        <f t="shared" si="1356"/>
        <v>202002</v>
      </c>
      <c r="AF2214">
        <f t="shared" si="1357"/>
        <v>202001</v>
      </c>
      <c r="AG2214" s="9">
        <f t="shared" ca="1" si="1358"/>
        <v>0</v>
      </c>
      <c r="AH2214">
        <f t="shared" ca="1" si="1359"/>
        <v>2</v>
      </c>
      <c r="AI2214" s="9">
        <f t="shared" ca="1" si="1360"/>
        <v>7</v>
      </c>
      <c r="AJ2214" s="9">
        <f t="shared" ca="1" si="1361"/>
        <v>0</v>
      </c>
      <c r="AK2214" s="9">
        <f t="shared" si="1362"/>
        <v>5</v>
      </c>
      <c r="AL2214" s="9">
        <f t="shared" si="1363"/>
        <v>8</v>
      </c>
      <c r="AM2214" s="9">
        <f t="shared" si="1364"/>
        <v>15</v>
      </c>
      <c r="AN2214" s="2">
        <v>43881.65625</v>
      </c>
      <c r="AO2214">
        <v>8442</v>
      </c>
      <c r="AP2214" s="1">
        <v>20000</v>
      </c>
      <c r="AQ2214" t="s">
        <v>5</v>
      </c>
    </row>
    <row r="2215" spans="1:43" x14ac:dyDescent="0.3">
      <c r="A2215" t="str">
        <f t="shared" ca="1" si="1326"/>
        <v>FY2020 Q4 Sep</v>
      </c>
      <c r="B2215">
        <f t="shared" ca="1" si="1327"/>
        <v>2020</v>
      </c>
      <c r="C2215" s="8" t="str">
        <f t="shared" ca="1" si="1328"/>
        <v>Sep</v>
      </c>
      <c r="D2215" s="8" t="str">
        <f t="shared" ca="1" si="1329"/>
        <v>Q4</v>
      </c>
      <c r="E2215">
        <f t="shared" ca="1" si="1330"/>
        <v>12</v>
      </c>
      <c r="F2215">
        <f t="shared" ca="1" si="1331"/>
        <v>4</v>
      </c>
      <c r="G2215">
        <f t="shared" ca="1" si="1332"/>
        <v>202012</v>
      </c>
      <c r="H2215">
        <f t="shared" ca="1" si="1333"/>
        <v>202004</v>
      </c>
      <c r="I2215" t="str">
        <f t="shared" ca="1" si="1334"/>
        <v>FY2020 Q3 Sep</v>
      </c>
      <c r="J2215">
        <f t="shared" ca="1" si="1335"/>
        <v>2020</v>
      </c>
      <c r="K2215" s="8" t="str">
        <f t="shared" ca="1" si="1336"/>
        <v>Sep</v>
      </c>
      <c r="L2215" s="8" t="str">
        <f t="shared" ca="1" si="1337"/>
        <v>Q3</v>
      </c>
      <c r="M2215">
        <f t="shared" ca="1" si="1338"/>
        <v>9</v>
      </c>
      <c r="N2215">
        <f t="shared" ca="1" si="1339"/>
        <v>3</v>
      </c>
      <c r="O2215">
        <f t="shared" ca="1" si="1340"/>
        <v>202009</v>
      </c>
      <c r="P2215">
        <f t="shared" ca="1" si="1341"/>
        <v>202003</v>
      </c>
      <c r="Q2215" t="str">
        <f t="shared" si="1342"/>
        <v>FY2020 Q2 Feb</v>
      </c>
      <c r="R2215">
        <f t="shared" si="1343"/>
        <v>2020</v>
      </c>
      <c r="S2215" s="8" t="str">
        <f t="shared" si="1344"/>
        <v>Feb</v>
      </c>
      <c r="T2215" s="8" t="str">
        <f t="shared" si="1345"/>
        <v>Q2</v>
      </c>
      <c r="U2215">
        <f t="shared" si="1346"/>
        <v>5</v>
      </c>
      <c r="V2215">
        <f t="shared" si="1347"/>
        <v>2</v>
      </c>
      <c r="W2215">
        <f t="shared" si="1348"/>
        <v>202005</v>
      </c>
      <c r="X2215">
        <f t="shared" si="1349"/>
        <v>202002</v>
      </c>
      <c r="Y2215" t="str">
        <f t="shared" si="1350"/>
        <v>FY2020 Q1 Feb</v>
      </c>
      <c r="Z2215">
        <f t="shared" si="1351"/>
        <v>2020</v>
      </c>
      <c r="AA2215" s="8" t="str">
        <f t="shared" si="1352"/>
        <v>Feb</v>
      </c>
      <c r="AB2215" s="8" t="str">
        <f t="shared" si="1353"/>
        <v>Q1</v>
      </c>
      <c r="AC2215">
        <f t="shared" si="1354"/>
        <v>2</v>
      </c>
      <c r="AD2215">
        <f t="shared" si="1355"/>
        <v>1</v>
      </c>
      <c r="AE2215">
        <f t="shared" si="1356"/>
        <v>202002</v>
      </c>
      <c r="AF2215">
        <f t="shared" si="1357"/>
        <v>202001</v>
      </c>
      <c r="AG2215" s="9">
        <f t="shared" ca="1" si="1358"/>
        <v>0</v>
      </c>
      <c r="AH2215">
        <f t="shared" ca="1" si="1359"/>
        <v>2</v>
      </c>
      <c r="AI2215" s="9">
        <f t="shared" ca="1" si="1360"/>
        <v>7</v>
      </c>
      <c r="AJ2215" s="9">
        <f t="shared" ca="1" si="1361"/>
        <v>0</v>
      </c>
      <c r="AK2215" s="9">
        <f t="shared" si="1362"/>
        <v>5</v>
      </c>
      <c r="AL2215" s="9">
        <f t="shared" si="1363"/>
        <v>9</v>
      </c>
      <c r="AM2215" s="9">
        <f t="shared" si="1364"/>
        <v>15</v>
      </c>
      <c r="AN2215" s="2">
        <v>43888.643055555556</v>
      </c>
      <c r="AO2215">
        <v>8442</v>
      </c>
      <c r="AP2215" s="1">
        <v>20000</v>
      </c>
      <c r="AQ2215" t="s">
        <v>5</v>
      </c>
    </row>
    <row r="2216" spans="1:43" x14ac:dyDescent="0.3">
      <c r="A2216" t="str">
        <f t="shared" ca="1" si="1326"/>
        <v>FY2020 Q4 Sep</v>
      </c>
      <c r="B2216">
        <f t="shared" ca="1" si="1327"/>
        <v>2020</v>
      </c>
      <c r="C2216" s="8" t="str">
        <f t="shared" ca="1" si="1328"/>
        <v>Sep</v>
      </c>
      <c r="D2216" s="8" t="str">
        <f t="shared" ca="1" si="1329"/>
        <v>Q4</v>
      </c>
      <c r="E2216">
        <f t="shared" ca="1" si="1330"/>
        <v>12</v>
      </c>
      <c r="F2216">
        <f t="shared" ca="1" si="1331"/>
        <v>4</v>
      </c>
      <c r="G2216">
        <f t="shared" ca="1" si="1332"/>
        <v>202012</v>
      </c>
      <c r="H2216">
        <f t="shared" ca="1" si="1333"/>
        <v>202004</v>
      </c>
      <c r="I2216" t="str">
        <f t="shared" ca="1" si="1334"/>
        <v>FY2020 Q3 Sep</v>
      </c>
      <c r="J2216">
        <f t="shared" ca="1" si="1335"/>
        <v>2020</v>
      </c>
      <c r="K2216" s="8" t="str">
        <f t="shared" ca="1" si="1336"/>
        <v>Sep</v>
      </c>
      <c r="L2216" s="8" t="str">
        <f t="shared" ca="1" si="1337"/>
        <v>Q3</v>
      </c>
      <c r="M2216">
        <f t="shared" ca="1" si="1338"/>
        <v>9</v>
      </c>
      <c r="N2216">
        <f t="shared" ca="1" si="1339"/>
        <v>3</v>
      </c>
      <c r="O2216">
        <f t="shared" ca="1" si="1340"/>
        <v>202009</v>
      </c>
      <c r="P2216">
        <f t="shared" ca="1" si="1341"/>
        <v>202003</v>
      </c>
      <c r="Q2216" t="str">
        <f t="shared" si="1342"/>
        <v>FY2020 Q2 Mar</v>
      </c>
      <c r="R2216">
        <f t="shared" si="1343"/>
        <v>2020</v>
      </c>
      <c r="S2216" s="8" t="str">
        <f t="shared" si="1344"/>
        <v>Mar</v>
      </c>
      <c r="T2216" s="8" t="str">
        <f t="shared" si="1345"/>
        <v>Q2</v>
      </c>
      <c r="U2216">
        <f t="shared" si="1346"/>
        <v>6</v>
      </c>
      <c r="V2216">
        <f t="shared" si="1347"/>
        <v>2</v>
      </c>
      <c r="W2216">
        <f t="shared" si="1348"/>
        <v>202006</v>
      </c>
      <c r="X2216">
        <f t="shared" si="1349"/>
        <v>202002</v>
      </c>
      <c r="Y2216" t="str">
        <f t="shared" si="1350"/>
        <v>FY2020 Q1 Mar</v>
      </c>
      <c r="Z2216">
        <f t="shared" si="1351"/>
        <v>2020</v>
      </c>
      <c r="AA2216" s="8" t="str">
        <f t="shared" si="1352"/>
        <v>Mar</v>
      </c>
      <c r="AB2216" s="8" t="str">
        <f t="shared" si="1353"/>
        <v>Q1</v>
      </c>
      <c r="AC2216">
        <f t="shared" si="1354"/>
        <v>3</v>
      </c>
      <c r="AD2216">
        <f t="shared" si="1355"/>
        <v>1</v>
      </c>
      <c r="AE2216">
        <f t="shared" si="1356"/>
        <v>202003</v>
      </c>
      <c r="AF2216">
        <f t="shared" si="1357"/>
        <v>202001</v>
      </c>
      <c r="AG2216" s="9">
        <f t="shared" ca="1" si="1358"/>
        <v>0</v>
      </c>
      <c r="AH2216">
        <f t="shared" ca="1" si="1359"/>
        <v>2</v>
      </c>
      <c r="AI2216" s="9">
        <f t="shared" ca="1" si="1360"/>
        <v>6</v>
      </c>
      <c r="AJ2216" s="9">
        <f t="shared" ca="1" si="1361"/>
        <v>0</v>
      </c>
      <c r="AK2216" s="9">
        <f t="shared" si="1362"/>
        <v>5</v>
      </c>
      <c r="AL2216" s="9">
        <f t="shared" si="1363"/>
        <v>10</v>
      </c>
      <c r="AM2216" s="9">
        <f t="shared" si="1364"/>
        <v>14</v>
      </c>
      <c r="AN2216" s="2">
        <v>43895.614583333336</v>
      </c>
      <c r="AO2216">
        <v>8460</v>
      </c>
      <c r="AP2216" s="1">
        <v>20000</v>
      </c>
      <c r="AQ2216" t="s">
        <v>5</v>
      </c>
    </row>
    <row r="2217" spans="1:43" x14ac:dyDescent="0.3">
      <c r="A2217" t="str">
        <f t="shared" ca="1" si="1326"/>
        <v>FY2020 Q4 Sep</v>
      </c>
      <c r="B2217">
        <f t="shared" ca="1" si="1327"/>
        <v>2020</v>
      </c>
      <c r="C2217" s="8" t="str">
        <f t="shared" ca="1" si="1328"/>
        <v>Sep</v>
      </c>
      <c r="D2217" s="8" t="str">
        <f t="shared" ca="1" si="1329"/>
        <v>Q4</v>
      </c>
      <c r="E2217">
        <f t="shared" ca="1" si="1330"/>
        <v>12</v>
      </c>
      <c r="F2217">
        <f t="shared" ca="1" si="1331"/>
        <v>4</v>
      </c>
      <c r="G2217">
        <f t="shared" ca="1" si="1332"/>
        <v>202012</v>
      </c>
      <c r="H2217">
        <f t="shared" ca="1" si="1333"/>
        <v>202004</v>
      </c>
      <c r="I2217" t="str">
        <f t="shared" ca="1" si="1334"/>
        <v>FY2020 Q3 Sep</v>
      </c>
      <c r="J2217">
        <f t="shared" ca="1" si="1335"/>
        <v>2020</v>
      </c>
      <c r="K2217" s="8" t="str">
        <f t="shared" ca="1" si="1336"/>
        <v>Sep</v>
      </c>
      <c r="L2217" s="8" t="str">
        <f t="shared" ca="1" si="1337"/>
        <v>Q3</v>
      </c>
      <c r="M2217">
        <f t="shared" ca="1" si="1338"/>
        <v>9</v>
      </c>
      <c r="N2217">
        <f t="shared" ca="1" si="1339"/>
        <v>3</v>
      </c>
      <c r="O2217">
        <f t="shared" ca="1" si="1340"/>
        <v>202009</v>
      </c>
      <c r="P2217">
        <f t="shared" ca="1" si="1341"/>
        <v>202003</v>
      </c>
      <c r="Q2217" t="str">
        <f t="shared" si="1342"/>
        <v>FY2019 Q4 Sep</v>
      </c>
      <c r="R2217">
        <f t="shared" si="1343"/>
        <v>2019</v>
      </c>
      <c r="S2217" s="8" t="str">
        <f t="shared" si="1344"/>
        <v>Sep</v>
      </c>
      <c r="T2217" s="8" t="str">
        <f t="shared" si="1345"/>
        <v>Q4</v>
      </c>
      <c r="U2217">
        <f t="shared" si="1346"/>
        <v>12</v>
      </c>
      <c r="V2217">
        <f t="shared" si="1347"/>
        <v>4</v>
      </c>
      <c r="W2217">
        <f t="shared" si="1348"/>
        <v>201912</v>
      </c>
      <c r="X2217">
        <f t="shared" si="1349"/>
        <v>201904</v>
      </c>
      <c r="Y2217" t="str">
        <f t="shared" si="1350"/>
        <v>FY2019 Q3 Sep</v>
      </c>
      <c r="Z2217">
        <f t="shared" si="1351"/>
        <v>2019</v>
      </c>
      <c r="AA2217" s="8" t="str">
        <f t="shared" si="1352"/>
        <v>Sep</v>
      </c>
      <c r="AB2217" s="8" t="str">
        <f t="shared" si="1353"/>
        <v>Q3</v>
      </c>
      <c r="AC2217">
        <f t="shared" si="1354"/>
        <v>9</v>
      </c>
      <c r="AD2217">
        <f t="shared" si="1355"/>
        <v>3</v>
      </c>
      <c r="AE2217">
        <f t="shared" si="1356"/>
        <v>201909</v>
      </c>
      <c r="AF2217">
        <f t="shared" si="1357"/>
        <v>201903</v>
      </c>
      <c r="AG2217" s="9">
        <f t="shared" ca="1" si="1358"/>
        <v>1</v>
      </c>
      <c r="AH2217">
        <f t="shared" ca="1" si="1359"/>
        <v>4</v>
      </c>
      <c r="AI2217" s="9">
        <f t="shared" ca="1" si="1360"/>
        <v>12</v>
      </c>
      <c r="AJ2217" s="9">
        <f t="shared" ca="1" si="1361"/>
        <v>1</v>
      </c>
      <c r="AK2217" s="9">
        <f t="shared" si="1362"/>
        <v>6</v>
      </c>
      <c r="AL2217" s="9">
        <f t="shared" si="1363"/>
        <v>39</v>
      </c>
      <c r="AM2217" s="9">
        <f t="shared" si="1364"/>
        <v>15</v>
      </c>
      <c r="AN2217" s="2">
        <v>43735.663194444445</v>
      </c>
      <c r="AO2217">
        <v>8469</v>
      </c>
      <c r="AP2217" s="1">
        <v>20000</v>
      </c>
      <c r="AQ2217" t="s">
        <v>5</v>
      </c>
    </row>
    <row r="2218" spans="1:43" x14ac:dyDescent="0.3">
      <c r="A2218" t="str">
        <f t="shared" ca="1" si="1326"/>
        <v>FY2020 Q4 Sep</v>
      </c>
      <c r="B2218">
        <f t="shared" ca="1" si="1327"/>
        <v>2020</v>
      </c>
      <c r="C2218" s="8" t="str">
        <f t="shared" ca="1" si="1328"/>
        <v>Sep</v>
      </c>
      <c r="D2218" s="8" t="str">
        <f t="shared" ca="1" si="1329"/>
        <v>Q4</v>
      </c>
      <c r="E2218">
        <f t="shared" ca="1" si="1330"/>
        <v>12</v>
      </c>
      <c r="F2218">
        <f t="shared" ca="1" si="1331"/>
        <v>4</v>
      </c>
      <c r="G2218">
        <f t="shared" ca="1" si="1332"/>
        <v>202012</v>
      </c>
      <c r="H2218">
        <f t="shared" ca="1" si="1333"/>
        <v>202004</v>
      </c>
      <c r="I2218" t="str">
        <f t="shared" ca="1" si="1334"/>
        <v>FY2020 Q3 Sep</v>
      </c>
      <c r="J2218">
        <f t="shared" ca="1" si="1335"/>
        <v>2020</v>
      </c>
      <c r="K2218" s="8" t="str">
        <f t="shared" ca="1" si="1336"/>
        <v>Sep</v>
      </c>
      <c r="L2218" s="8" t="str">
        <f t="shared" ca="1" si="1337"/>
        <v>Q3</v>
      </c>
      <c r="M2218">
        <f t="shared" ca="1" si="1338"/>
        <v>9</v>
      </c>
      <c r="N2218">
        <f t="shared" ca="1" si="1339"/>
        <v>3</v>
      </c>
      <c r="O2218">
        <f t="shared" ca="1" si="1340"/>
        <v>202009</v>
      </c>
      <c r="P2218">
        <f t="shared" ca="1" si="1341"/>
        <v>202003</v>
      </c>
      <c r="Q2218" t="str">
        <f t="shared" si="1342"/>
        <v>FY2019 Q4 Sep</v>
      </c>
      <c r="R2218">
        <f t="shared" si="1343"/>
        <v>2019</v>
      </c>
      <c r="S2218" s="8" t="str">
        <f t="shared" si="1344"/>
        <v>Sep</v>
      </c>
      <c r="T2218" s="8" t="str">
        <f t="shared" si="1345"/>
        <v>Q4</v>
      </c>
      <c r="U2218">
        <f t="shared" si="1346"/>
        <v>12</v>
      </c>
      <c r="V2218">
        <f t="shared" si="1347"/>
        <v>4</v>
      </c>
      <c r="W2218">
        <f t="shared" si="1348"/>
        <v>201912</v>
      </c>
      <c r="X2218">
        <f t="shared" si="1349"/>
        <v>201904</v>
      </c>
      <c r="Y2218" t="str">
        <f t="shared" si="1350"/>
        <v>FY2019 Q3 Sep</v>
      </c>
      <c r="Z2218">
        <f t="shared" si="1351"/>
        <v>2019</v>
      </c>
      <c r="AA2218" s="8" t="str">
        <f t="shared" si="1352"/>
        <v>Sep</v>
      </c>
      <c r="AB2218" s="8" t="str">
        <f t="shared" si="1353"/>
        <v>Q3</v>
      </c>
      <c r="AC2218">
        <f t="shared" si="1354"/>
        <v>9</v>
      </c>
      <c r="AD2218">
        <f t="shared" si="1355"/>
        <v>3</v>
      </c>
      <c r="AE2218">
        <f t="shared" si="1356"/>
        <v>201909</v>
      </c>
      <c r="AF2218">
        <f t="shared" si="1357"/>
        <v>201903</v>
      </c>
      <c r="AG2218" s="9">
        <f t="shared" ca="1" si="1358"/>
        <v>1</v>
      </c>
      <c r="AH2218">
        <f t="shared" ca="1" si="1359"/>
        <v>4</v>
      </c>
      <c r="AI2218" s="9">
        <f t="shared" ca="1" si="1360"/>
        <v>12</v>
      </c>
      <c r="AJ2218" s="9">
        <f t="shared" ca="1" si="1361"/>
        <v>1</v>
      </c>
      <c r="AK2218" s="9">
        <f t="shared" si="1362"/>
        <v>6</v>
      </c>
      <c r="AL2218" s="9">
        <f t="shared" si="1363"/>
        <v>36</v>
      </c>
      <c r="AM2218" s="9">
        <f t="shared" si="1364"/>
        <v>14</v>
      </c>
      <c r="AN2218" s="2">
        <v>43714.599305555559</v>
      </c>
      <c r="AO2218">
        <v>8549</v>
      </c>
      <c r="AP2218" s="1">
        <v>20000</v>
      </c>
      <c r="AQ2218" t="s">
        <v>4</v>
      </c>
    </row>
    <row r="2219" spans="1:43" x14ac:dyDescent="0.3">
      <c r="A2219" t="str">
        <f t="shared" ca="1" si="1326"/>
        <v>FY2020 Q4 Sep</v>
      </c>
      <c r="B2219">
        <f t="shared" ca="1" si="1327"/>
        <v>2020</v>
      </c>
      <c r="C2219" s="8" t="str">
        <f t="shared" ca="1" si="1328"/>
        <v>Sep</v>
      </c>
      <c r="D2219" s="8" t="str">
        <f t="shared" ca="1" si="1329"/>
        <v>Q4</v>
      </c>
      <c r="E2219">
        <f t="shared" ca="1" si="1330"/>
        <v>12</v>
      </c>
      <c r="F2219">
        <f t="shared" ca="1" si="1331"/>
        <v>4</v>
      </c>
      <c r="G2219">
        <f t="shared" ca="1" si="1332"/>
        <v>202012</v>
      </c>
      <c r="H2219">
        <f t="shared" ca="1" si="1333"/>
        <v>202004</v>
      </c>
      <c r="I2219" t="str">
        <f t="shared" ca="1" si="1334"/>
        <v>FY2020 Q3 Sep</v>
      </c>
      <c r="J2219">
        <f t="shared" ca="1" si="1335"/>
        <v>2020</v>
      </c>
      <c r="K2219" s="8" t="str">
        <f t="shared" ca="1" si="1336"/>
        <v>Sep</v>
      </c>
      <c r="L2219" s="8" t="str">
        <f t="shared" ca="1" si="1337"/>
        <v>Q3</v>
      </c>
      <c r="M2219">
        <f t="shared" ca="1" si="1338"/>
        <v>9</v>
      </c>
      <c r="N2219">
        <f t="shared" ca="1" si="1339"/>
        <v>3</v>
      </c>
      <c r="O2219">
        <f t="shared" ca="1" si="1340"/>
        <v>202009</v>
      </c>
      <c r="P2219">
        <f t="shared" ca="1" si="1341"/>
        <v>202003</v>
      </c>
      <c r="Q2219" t="str">
        <f t="shared" si="1342"/>
        <v>FY2020 Q2 Mar</v>
      </c>
      <c r="R2219">
        <f t="shared" si="1343"/>
        <v>2020</v>
      </c>
      <c r="S2219" s="8" t="str">
        <f t="shared" si="1344"/>
        <v>Mar</v>
      </c>
      <c r="T2219" s="8" t="str">
        <f t="shared" si="1345"/>
        <v>Q2</v>
      </c>
      <c r="U2219">
        <f t="shared" si="1346"/>
        <v>6</v>
      </c>
      <c r="V2219">
        <f t="shared" si="1347"/>
        <v>2</v>
      </c>
      <c r="W2219">
        <f t="shared" si="1348"/>
        <v>202006</v>
      </c>
      <c r="X2219">
        <f t="shared" si="1349"/>
        <v>202002</v>
      </c>
      <c r="Y2219" t="str">
        <f t="shared" si="1350"/>
        <v>FY2020 Q1 Mar</v>
      </c>
      <c r="Z2219">
        <f t="shared" si="1351"/>
        <v>2020</v>
      </c>
      <c r="AA2219" s="8" t="str">
        <f t="shared" si="1352"/>
        <v>Mar</v>
      </c>
      <c r="AB2219" s="8" t="str">
        <f t="shared" si="1353"/>
        <v>Q1</v>
      </c>
      <c r="AC2219">
        <f t="shared" si="1354"/>
        <v>3</v>
      </c>
      <c r="AD2219">
        <f t="shared" si="1355"/>
        <v>1</v>
      </c>
      <c r="AE2219">
        <f t="shared" si="1356"/>
        <v>202003</v>
      </c>
      <c r="AF2219">
        <f t="shared" si="1357"/>
        <v>202001</v>
      </c>
      <c r="AG2219" s="9">
        <f t="shared" ca="1" si="1358"/>
        <v>0</v>
      </c>
      <c r="AH2219">
        <f t="shared" ca="1" si="1359"/>
        <v>2</v>
      </c>
      <c r="AI2219" s="9">
        <f t="shared" ca="1" si="1360"/>
        <v>6</v>
      </c>
      <c r="AJ2219" s="9">
        <f t="shared" ca="1" si="1361"/>
        <v>0</v>
      </c>
      <c r="AK2219" s="9">
        <f t="shared" si="1362"/>
        <v>4</v>
      </c>
      <c r="AL2219" s="9">
        <f t="shared" si="1363"/>
        <v>12</v>
      </c>
      <c r="AM2219" s="9">
        <f t="shared" si="1364"/>
        <v>11</v>
      </c>
      <c r="AN2219" s="2">
        <v>43908.486111111109</v>
      </c>
      <c r="AO2219">
        <v>8551</v>
      </c>
      <c r="AP2219" s="1">
        <v>20000</v>
      </c>
      <c r="AQ2219" t="s">
        <v>5</v>
      </c>
    </row>
    <row r="2220" spans="1:43" x14ac:dyDescent="0.3">
      <c r="A2220" t="str">
        <f t="shared" ca="1" si="1326"/>
        <v>FY2020 Q4 Sep</v>
      </c>
      <c r="B2220">
        <f t="shared" ca="1" si="1327"/>
        <v>2020</v>
      </c>
      <c r="C2220" s="8" t="str">
        <f t="shared" ca="1" si="1328"/>
        <v>Sep</v>
      </c>
      <c r="D2220" s="8" t="str">
        <f t="shared" ca="1" si="1329"/>
        <v>Q4</v>
      </c>
      <c r="E2220">
        <f t="shared" ca="1" si="1330"/>
        <v>12</v>
      </c>
      <c r="F2220">
        <f t="shared" ca="1" si="1331"/>
        <v>4</v>
      </c>
      <c r="G2220">
        <f t="shared" ca="1" si="1332"/>
        <v>202012</v>
      </c>
      <c r="H2220">
        <f t="shared" ca="1" si="1333"/>
        <v>202004</v>
      </c>
      <c r="I2220" t="str">
        <f t="shared" ca="1" si="1334"/>
        <v>FY2020 Q3 Sep</v>
      </c>
      <c r="J2220">
        <f t="shared" ca="1" si="1335"/>
        <v>2020</v>
      </c>
      <c r="K2220" s="8" t="str">
        <f t="shared" ca="1" si="1336"/>
        <v>Sep</v>
      </c>
      <c r="L2220" s="8" t="str">
        <f t="shared" ca="1" si="1337"/>
        <v>Q3</v>
      </c>
      <c r="M2220">
        <f t="shared" ca="1" si="1338"/>
        <v>9</v>
      </c>
      <c r="N2220">
        <f t="shared" ca="1" si="1339"/>
        <v>3</v>
      </c>
      <c r="O2220">
        <f t="shared" ca="1" si="1340"/>
        <v>202009</v>
      </c>
      <c r="P2220">
        <f t="shared" ca="1" si="1341"/>
        <v>202003</v>
      </c>
      <c r="Q2220" t="str">
        <f t="shared" si="1342"/>
        <v>FY2020 Q2 Jan</v>
      </c>
      <c r="R2220">
        <f t="shared" si="1343"/>
        <v>2020</v>
      </c>
      <c r="S2220" s="8" t="str">
        <f t="shared" si="1344"/>
        <v>Jan</v>
      </c>
      <c r="T2220" s="8" t="str">
        <f t="shared" si="1345"/>
        <v>Q2</v>
      </c>
      <c r="U2220">
        <f t="shared" si="1346"/>
        <v>4</v>
      </c>
      <c r="V2220">
        <f t="shared" si="1347"/>
        <v>2</v>
      </c>
      <c r="W2220">
        <f t="shared" si="1348"/>
        <v>202004</v>
      </c>
      <c r="X2220">
        <f t="shared" si="1349"/>
        <v>202002</v>
      </c>
      <c r="Y2220" t="str">
        <f t="shared" si="1350"/>
        <v>FY2020 Q1 Jan</v>
      </c>
      <c r="Z2220">
        <f t="shared" si="1351"/>
        <v>2020</v>
      </c>
      <c r="AA2220" s="8" t="str">
        <f t="shared" si="1352"/>
        <v>Jan</v>
      </c>
      <c r="AB2220" s="8" t="str">
        <f t="shared" si="1353"/>
        <v>Q1</v>
      </c>
      <c r="AC2220">
        <f t="shared" si="1354"/>
        <v>1</v>
      </c>
      <c r="AD2220">
        <f t="shared" si="1355"/>
        <v>1</v>
      </c>
      <c r="AE2220">
        <f t="shared" si="1356"/>
        <v>202001</v>
      </c>
      <c r="AF2220">
        <f t="shared" si="1357"/>
        <v>202001</v>
      </c>
      <c r="AG2220" s="9">
        <f t="shared" ca="1" si="1358"/>
        <v>0</v>
      </c>
      <c r="AH2220">
        <f t="shared" ca="1" si="1359"/>
        <v>3</v>
      </c>
      <c r="AI2220" s="9">
        <f t="shared" ca="1" si="1360"/>
        <v>8</v>
      </c>
      <c r="AJ2220" s="9">
        <f t="shared" ca="1" si="1361"/>
        <v>0</v>
      </c>
      <c r="AK2220" s="9">
        <f t="shared" si="1362"/>
        <v>6</v>
      </c>
      <c r="AL2220" s="9">
        <f t="shared" si="1363"/>
        <v>4</v>
      </c>
      <c r="AM2220" s="9">
        <f t="shared" si="1364"/>
        <v>11</v>
      </c>
      <c r="AN2220" s="2">
        <v>43854.460416666669</v>
      </c>
      <c r="AO2220">
        <v>8567</v>
      </c>
      <c r="AP2220" s="1">
        <v>20000</v>
      </c>
      <c r="AQ2220" t="s">
        <v>5</v>
      </c>
    </row>
    <row r="2221" spans="1:43" x14ac:dyDescent="0.3">
      <c r="A2221" t="str">
        <f t="shared" ca="1" si="1326"/>
        <v>FY2020 Q4 Sep</v>
      </c>
      <c r="B2221">
        <f t="shared" ca="1" si="1327"/>
        <v>2020</v>
      </c>
      <c r="C2221" s="8" t="str">
        <f t="shared" ca="1" si="1328"/>
        <v>Sep</v>
      </c>
      <c r="D2221" s="8" t="str">
        <f t="shared" ca="1" si="1329"/>
        <v>Q4</v>
      </c>
      <c r="E2221">
        <f t="shared" ca="1" si="1330"/>
        <v>12</v>
      </c>
      <c r="F2221">
        <f t="shared" ca="1" si="1331"/>
        <v>4</v>
      </c>
      <c r="G2221">
        <f t="shared" ca="1" si="1332"/>
        <v>202012</v>
      </c>
      <c r="H2221">
        <f t="shared" ca="1" si="1333"/>
        <v>202004</v>
      </c>
      <c r="I2221" t="str">
        <f t="shared" ca="1" si="1334"/>
        <v>FY2020 Q3 Sep</v>
      </c>
      <c r="J2221">
        <f t="shared" ca="1" si="1335"/>
        <v>2020</v>
      </c>
      <c r="K2221" s="8" t="str">
        <f t="shared" ca="1" si="1336"/>
        <v>Sep</v>
      </c>
      <c r="L2221" s="8" t="str">
        <f t="shared" ca="1" si="1337"/>
        <v>Q3</v>
      </c>
      <c r="M2221">
        <f t="shared" ca="1" si="1338"/>
        <v>9</v>
      </c>
      <c r="N2221">
        <f t="shared" ca="1" si="1339"/>
        <v>3</v>
      </c>
      <c r="O2221">
        <f t="shared" ca="1" si="1340"/>
        <v>202009</v>
      </c>
      <c r="P2221">
        <f t="shared" ca="1" si="1341"/>
        <v>202003</v>
      </c>
      <c r="Q2221" t="str">
        <f t="shared" si="1342"/>
        <v>FY2020 Q1 Oct</v>
      </c>
      <c r="R2221">
        <f t="shared" si="1343"/>
        <v>2020</v>
      </c>
      <c r="S2221" s="8" t="str">
        <f t="shared" si="1344"/>
        <v>Oct</v>
      </c>
      <c r="T2221" s="8" t="str">
        <f t="shared" si="1345"/>
        <v>Q1</v>
      </c>
      <c r="U2221">
        <f t="shared" si="1346"/>
        <v>1</v>
      </c>
      <c r="V2221">
        <f t="shared" si="1347"/>
        <v>1</v>
      </c>
      <c r="W2221">
        <f t="shared" si="1348"/>
        <v>202001</v>
      </c>
      <c r="X2221">
        <f t="shared" si="1349"/>
        <v>202001</v>
      </c>
      <c r="Y2221" t="str">
        <f t="shared" si="1350"/>
        <v>FY2019 Q4 Oct</v>
      </c>
      <c r="Z2221">
        <f t="shared" si="1351"/>
        <v>2019</v>
      </c>
      <c r="AA2221" s="8" t="str">
        <f t="shared" si="1352"/>
        <v>Oct</v>
      </c>
      <c r="AB2221" s="8" t="str">
        <f t="shared" si="1353"/>
        <v>Q4</v>
      </c>
      <c r="AC2221">
        <f t="shared" si="1354"/>
        <v>10</v>
      </c>
      <c r="AD2221">
        <f t="shared" si="1355"/>
        <v>4</v>
      </c>
      <c r="AE2221">
        <f t="shared" si="1356"/>
        <v>201910</v>
      </c>
      <c r="AF2221">
        <f t="shared" si="1357"/>
        <v>201904</v>
      </c>
      <c r="AG2221" s="9">
        <f t="shared" ca="1" si="1358"/>
        <v>0</v>
      </c>
      <c r="AH2221">
        <f t="shared" ca="1" si="1359"/>
        <v>4</v>
      </c>
      <c r="AI2221" s="9">
        <f t="shared" ca="1" si="1360"/>
        <v>11</v>
      </c>
      <c r="AJ2221" s="9">
        <f t="shared" ca="1" si="1361"/>
        <v>1</v>
      </c>
      <c r="AK2221" s="9">
        <f t="shared" si="1362"/>
        <v>3</v>
      </c>
      <c r="AL2221" s="9">
        <f t="shared" si="1363"/>
        <v>41</v>
      </c>
      <c r="AM2221" s="9">
        <f t="shared" si="1364"/>
        <v>12</v>
      </c>
      <c r="AN2221" s="2">
        <v>43746.523611111108</v>
      </c>
      <c r="AO2221">
        <v>8578</v>
      </c>
      <c r="AP2221" s="1">
        <v>20000</v>
      </c>
      <c r="AQ2221" t="s">
        <v>5</v>
      </c>
    </row>
    <row r="2222" spans="1:43" x14ac:dyDescent="0.3">
      <c r="A2222" t="str">
        <f t="shared" ca="1" si="1326"/>
        <v>FY2020 Q4 Sep</v>
      </c>
      <c r="B2222">
        <f t="shared" ca="1" si="1327"/>
        <v>2020</v>
      </c>
      <c r="C2222" s="8" t="str">
        <f t="shared" ca="1" si="1328"/>
        <v>Sep</v>
      </c>
      <c r="D2222" s="8" t="str">
        <f t="shared" ca="1" si="1329"/>
        <v>Q4</v>
      </c>
      <c r="E2222">
        <f t="shared" ca="1" si="1330"/>
        <v>12</v>
      </c>
      <c r="F2222">
        <f t="shared" ca="1" si="1331"/>
        <v>4</v>
      </c>
      <c r="G2222">
        <f t="shared" ca="1" si="1332"/>
        <v>202012</v>
      </c>
      <c r="H2222">
        <f t="shared" ca="1" si="1333"/>
        <v>202004</v>
      </c>
      <c r="I2222" t="str">
        <f t="shared" ca="1" si="1334"/>
        <v>FY2020 Q3 Sep</v>
      </c>
      <c r="J2222">
        <f t="shared" ca="1" si="1335"/>
        <v>2020</v>
      </c>
      <c r="K2222" s="8" t="str">
        <f t="shared" ca="1" si="1336"/>
        <v>Sep</v>
      </c>
      <c r="L2222" s="8" t="str">
        <f t="shared" ca="1" si="1337"/>
        <v>Q3</v>
      </c>
      <c r="M2222">
        <f t="shared" ca="1" si="1338"/>
        <v>9</v>
      </c>
      <c r="N2222">
        <f t="shared" ca="1" si="1339"/>
        <v>3</v>
      </c>
      <c r="O2222">
        <f t="shared" ca="1" si="1340"/>
        <v>202009</v>
      </c>
      <c r="P2222">
        <f t="shared" ca="1" si="1341"/>
        <v>202003</v>
      </c>
      <c r="Q2222" t="str">
        <f t="shared" si="1342"/>
        <v>FY2020 Q2 Jan</v>
      </c>
      <c r="R2222">
        <f t="shared" si="1343"/>
        <v>2020</v>
      </c>
      <c r="S2222" s="8" t="str">
        <f t="shared" si="1344"/>
        <v>Jan</v>
      </c>
      <c r="T2222" s="8" t="str">
        <f t="shared" si="1345"/>
        <v>Q2</v>
      </c>
      <c r="U2222">
        <f t="shared" si="1346"/>
        <v>4</v>
      </c>
      <c r="V2222">
        <f t="shared" si="1347"/>
        <v>2</v>
      </c>
      <c r="W2222">
        <f t="shared" si="1348"/>
        <v>202004</v>
      </c>
      <c r="X2222">
        <f t="shared" si="1349"/>
        <v>202002</v>
      </c>
      <c r="Y2222" t="str">
        <f t="shared" si="1350"/>
        <v>FY2020 Q1 Jan</v>
      </c>
      <c r="Z2222">
        <f t="shared" si="1351"/>
        <v>2020</v>
      </c>
      <c r="AA2222" s="8" t="str">
        <f t="shared" si="1352"/>
        <v>Jan</v>
      </c>
      <c r="AB2222" s="8" t="str">
        <f t="shared" si="1353"/>
        <v>Q1</v>
      </c>
      <c r="AC2222">
        <f t="shared" si="1354"/>
        <v>1</v>
      </c>
      <c r="AD2222">
        <f t="shared" si="1355"/>
        <v>1</v>
      </c>
      <c r="AE2222">
        <f t="shared" si="1356"/>
        <v>202001</v>
      </c>
      <c r="AF2222">
        <f t="shared" si="1357"/>
        <v>202001</v>
      </c>
      <c r="AG2222" s="9">
        <f t="shared" ca="1" si="1358"/>
        <v>0</v>
      </c>
      <c r="AH2222">
        <f t="shared" ca="1" si="1359"/>
        <v>3</v>
      </c>
      <c r="AI2222" s="9">
        <f t="shared" ca="1" si="1360"/>
        <v>8</v>
      </c>
      <c r="AJ2222" s="9">
        <f t="shared" ca="1" si="1361"/>
        <v>0</v>
      </c>
      <c r="AK2222" s="9">
        <f t="shared" si="1362"/>
        <v>5</v>
      </c>
      <c r="AL2222" s="9">
        <f t="shared" si="1363"/>
        <v>4</v>
      </c>
      <c r="AM2222" s="9">
        <f t="shared" si="1364"/>
        <v>18</v>
      </c>
      <c r="AN2222" s="2">
        <v>43853.777777777781</v>
      </c>
      <c r="AO2222">
        <v>8588</v>
      </c>
      <c r="AP2222" s="1">
        <v>20000</v>
      </c>
      <c r="AQ2222" t="s">
        <v>5</v>
      </c>
    </row>
    <row r="2223" spans="1:43" x14ac:dyDescent="0.3">
      <c r="A2223" t="str">
        <f t="shared" ca="1" si="1326"/>
        <v>FY2020 Q4 Sep</v>
      </c>
      <c r="B2223">
        <f t="shared" ca="1" si="1327"/>
        <v>2020</v>
      </c>
      <c r="C2223" s="8" t="str">
        <f t="shared" ca="1" si="1328"/>
        <v>Sep</v>
      </c>
      <c r="D2223" s="8" t="str">
        <f t="shared" ca="1" si="1329"/>
        <v>Q4</v>
      </c>
      <c r="E2223">
        <f t="shared" ca="1" si="1330"/>
        <v>12</v>
      </c>
      <c r="F2223">
        <f t="shared" ca="1" si="1331"/>
        <v>4</v>
      </c>
      <c r="G2223">
        <f t="shared" ca="1" si="1332"/>
        <v>202012</v>
      </c>
      <c r="H2223">
        <f t="shared" ca="1" si="1333"/>
        <v>202004</v>
      </c>
      <c r="I2223" t="str">
        <f t="shared" ca="1" si="1334"/>
        <v>FY2020 Q3 Sep</v>
      </c>
      <c r="J2223">
        <f t="shared" ca="1" si="1335"/>
        <v>2020</v>
      </c>
      <c r="K2223" s="8" t="str">
        <f t="shared" ca="1" si="1336"/>
        <v>Sep</v>
      </c>
      <c r="L2223" s="8" t="str">
        <f t="shared" ca="1" si="1337"/>
        <v>Q3</v>
      </c>
      <c r="M2223">
        <f t="shared" ca="1" si="1338"/>
        <v>9</v>
      </c>
      <c r="N2223">
        <f t="shared" ca="1" si="1339"/>
        <v>3</v>
      </c>
      <c r="O2223">
        <f t="shared" ca="1" si="1340"/>
        <v>202009</v>
      </c>
      <c r="P2223">
        <f t="shared" ca="1" si="1341"/>
        <v>202003</v>
      </c>
      <c r="Q2223" t="str">
        <f t="shared" si="1342"/>
        <v>FY2020 Q2 Jan</v>
      </c>
      <c r="R2223">
        <f t="shared" si="1343"/>
        <v>2020</v>
      </c>
      <c r="S2223" s="8" t="str">
        <f t="shared" si="1344"/>
        <v>Jan</v>
      </c>
      <c r="T2223" s="8" t="str">
        <f t="shared" si="1345"/>
        <v>Q2</v>
      </c>
      <c r="U2223">
        <f t="shared" si="1346"/>
        <v>4</v>
      </c>
      <c r="V2223">
        <f t="shared" si="1347"/>
        <v>2</v>
      </c>
      <c r="W2223">
        <f t="shared" si="1348"/>
        <v>202004</v>
      </c>
      <c r="X2223">
        <f t="shared" si="1349"/>
        <v>202002</v>
      </c>
      <c r="Y2223" t="str">
        <f t="shared" si="1350"/>
        <v>FY2020 Q1 Jan</v>
      </c>
      <c r="Z2223">
        <f t="shared" si="1351"/>
        <v>2020</v>
      </c>
      <c r="AA2223" s="8" t="str">
        <f t="shared" si="1352"/>
        <v>Jan</v>
      </c>
      <c r="AB2223" s="8" t="str">
        <f t="shared" si="1353"/>
        <v>Q1</v>
      </c>
      <c r="AC2223">
        <f t="shared" si="1354"/>
        <v>1</v>
      </c>
      <c r="AD2223">
        <f t="shared" si="1355"/>
        <v>1</v>
      </c>
      <c r="AE2223">
        <f t="shared" si="1356"/>
        <v>202001</v>
      </c>
      <c r="AF2223">
        <f t="shared" si="1357"/>
        <v>202001</v>
      </c>
      <c r="AG2223" s="9">
        <f t="shared" ca="1" si="1358"/>
        <v>0</v>
      </c>
      <c r="AH2223">
        <f t="shared" ca="1" si="1359"/>
        <v>3</v>
      </c>
      <c r="AI2223" s="9">
        <f t="shared" ca="1" si="1360"/>
        <v>8</v>
      </c>
      <c r="AJ2223" s="9">
        <f t="shared" ca="1" si="1361"/>
        <v>0</v>
      </c>
      <c r="AK2223" s="9">
        <f t="shared" si="1362"/>
        <v>7</v>
      </c>
      <c r="AL2223" s="9">
        <f t="shared" si="1363"/>
        <v>4</v>
      </c>
      <c r="AM2223" s="9">
        <f t="shared" si="1364"/>
        <v>8</v>
      </c>
      <c r="AN2223" s="2">
        <v>43855.336805555555</v>
      </c>
      <c r="AO2223">
        <v>8588</v>
      </c>
      <c r="AP2223" s="1">
        <v>20000</v>
      </c>
      <c r="AQ2223" t="s">
        <v>5</v>
      </c>
    </row>
    <row r="2224" spans="1:43" x14ac:dyDescent="0.3">
      <c r="A2224" t="str">
        <f t="shared" ca="1" si="1326"/>
        <v>FY2020 Q4 Sep</v>
      </c>
      <c r="B2224">
        <f t="shared" ca="1" si="1327"/>
        <v>2020</v>
      </c>
      <c r="C2224" s="8" t="str">
        <f t="shared" ca="1" si="1328"/>
        <v>Sep</v>
      </c>
      <c r="D2224" s="8" t="str">
        <f t="shared" ca="1" si="1329"/>
        <v>Q4</v>
      </c>
      <c r="E2224">
        <f t="shared" ca="1" si="1330"/>
        <v>12</v>
      </c>
      <c r="F2224">
        <f t="shared" ca="1" si="1331"/>
        <v>4</v>
      </c>
      <c r="G2224">
        <f t="shared" ca="1" si="1332"/>
        <v>202012</v>
      </c>
      <c r="H2224">
        <f t="shared" ca="1" si="1333"/>
        <v>202004</v>
      </c>
      <c r="I2224" t="str">
        <f t="shared" ca="1" si="1334"/>
        <v>FY2020 Q3 Sep</v>
      </c>
      <c r="J2224">
        <f t="shared" ca="1" si="1335"/>
        <v>2020</v>
      </c>
      <c r="K2224" s="8" t="str">
        <f t="shared" ca="1" si="1336"/>
        <v>Sep</v>
      </c>
      <c r="L2224" s="8" t="str">
        <f t="shared" ca="1" si="1337"/>
        <v>Q3</v>
      </c>
      <c r="M2224">
        <f t="shared" ca="1" si="1338"/>
        <v>9</v>
      </c>
      <c r="N2224">
        <f t="shared" ca="1" si="1339"/>
        <v>3</v>
      </c>
      <c r="O2224">
        <f t="shared" ca="1" si="1340"/>
        <v>202009</v>
      </c>
      <c r="P2224">
        <f t="shared" ca="1" si="1341"/>
        <v>202003</v>
      </c>
      <c r="Q2224" t="str">
        <f t="shared" si="1342"/>
        <v>FY2020 Q2 Feb</v>
      </c>
      <c r="R2224">
        <f t="shared" si="1343"/>
        <v>2020</v>
      </c>
      <c r="S2224" s="8" t="str">
        <f t="shared" si="1344"/>
        <v>Feb</v>
      </c>
      <c r="T2224" s="8" t="str">
        <f t="shared" si="1345"/>
        <v>Q2</v>
      </c>
      <c r="U2224">
        <f t="shared" si="1346"/>
        <v>5</v>
      </c>
      <c r="V2224">
        <f t="shared" si="1347"/>
        <v>2</v>
      </c>
      <c r="W2224">
        <f t="shared" si="1348"/>
        <v>202005</v>
      </c>
      <c r="X2224">
        <f t="shared" si="1349"/>
        <v>202002</v>
      </c>
      <c r="Y2224" t="str">
        <f t="shared" si="1350"/>
        <v>FY2020 Q1 Feb</v>
      </c>
      <c r="Z2224">
        <f t="shared" si="1351"/>
        <v>2020</v>
      </c>
      <c r="AA2224" s="8" t="str">
        <f t="shared" si="1352"/>
        <v>Feb</v>
      </c>
      <c r="AB2224" s="8" t="str">
        <f t="shared" si="1353"/>
        <v>Q1</v>
      </c>
      <c r="AC2224">
        <f t="shared" si="1354"/>
        <v>2</v>
      </c>
      <c r="AD2224">
        <f t="shared" si="1355"/>
        <v>1</v>
      </c>
      <c r="AE2224">
        <f t="shared" si="1356"/>
        <v>202002</v>
      </c>
      <c r="AF2224">
        <f t="shared" si="1357"/>
        <v>202001</v>
      </c>
      <c r="AG2224" s="9">
        <f t="shared" ca="1" si="1358"/>
        <v>0</v>
      </c>
      <c r="AH2224">
        <f t="shared" ca="1" si="1359"/>
        <v>2</v>
      </c>
      <c r="AI2224" s="9">
        <f t="shared" ca="1" si="1360"/>
        <v>7</v>
      </c>
      <c r="AJ2224" s="9">
        <f t="shared" ca="1" si="1361"/>
        <v>0</v>
      </c>
      <c r="AK2224" s="9">
        <f t="shared" si="1362"/>
        <v>2</v>
      </c>
      <c r="AL2224" s="9">
        <f t="shared" si="1363"/>
        <v>9</v>
      </c>
      <c r="AM2224" s="9">
        <f t="shared" si="1364"/>
        <v>9</v>
      </c>
      <c r="AN2224" s="2">
        <v>43885.401388888888</v>
      </c>
      <c r="AO2224">
        <v>8603</v>
      </c>
      <c r="AP2224" s="1">
        <v>20000</v>
      </c>
      <c r="AQ2224" t="s">
        <v>5</v>
      </c>
    </row>
    <row r="2225" spans="1:43" x14ac:dyDescent="0.3">
      <c r="A2225" t="str">
        <f t="shared" ca="1" si="1326"/>
        <v>FY2020 Q4 Sep</v>
      </c>
      <c r="B2225">
        <f t="shared" ca="1" si="1327"/>
        <v>2020</v>
      </c>
      <c r="C2225" s="8" t="str">
        <f t="shared" ca="1" si="1328"/>
        <v>Sep</v>
      </c>
      <c r="D2225" s="8" t="str">
        <f t="shared" ca="1" si="1329"/>
        <v>Q4</v>
      </c>
      <c r="E2225">
        <f t="shared" ca="1" si="1330"/>
        <v>12</v>
      </c>
      <c r="F2225">
        <f t="shared" ca="1" si="1331"/>
        <v>4</v>
      </c>
      <c r="G2225">
        <f t="shared" ca="1" si="1332"/>
        <v>202012</v>
      </c>
      <c r="H2225">
        <f t="shared" ca="1" si="1333"/>
        <v>202004</v>
      </c>
      <c r="I2225" t="str">
        <f t="shared" ca="1" si="1334"/>
        <v>FY2020 Q3 Sep</v>
      </c>
      <c r="J2225">
        <f t="shared" ca="1" si="1335"/>
        <v>2020</v>
      </c>
      <c r="K2225" s="8" t="str">
        <f t="shared" ca="1" si="1336"/>
        <v>Sep</v>
      </c>
      <c r="L2225" s="8" t="str">
        <f t="shared" ca="1" si="1337"/>
        <v>Q3</v>
      </c>
      <c r="M2225">
        <f t="shared" ca="1" si="1338"/>
        <v>9</v>
      </c>
      <c r="N2225">
        <f t="shared" ca="1" si="1339"/>
        <v>3</v>
      </c>
      <c r="O2225">
        <f t="shared" ca="1" si="1340"/>
        <v>202009</v>
      </c>
      <c r="P2225">
        <f t="shared" ca="1" si="1341"/>
        <v>202003</v>
      </c>
      <c r="Q2225" t="str">
        <f t="shared" si="1342"/>
        <v>FY2020 Q1 Nov</v>
      </c>
      <c r="R2225">
        <f t="shared" si="1343"/>
        <v>2020</v>
      </c>
      <c r="S2225" s="8" t="str">
        <f t="shared" si="1344"/>
        <v>Nov</v>
      </c>
      <c r="T2225" s="8" t="str">
        <f t="shared" si="1345"/>
        <v>Q1</v>
      </c>
      <c r="U2225">
        <f t="shared" si="1346"/>
        <v>2</v>
      </c>
      <c r="V2225">
        <f t="shared" si="1347"/>
        <v>1</v>
      </c>
      <c r="W2225">
        <f t="shared" si="1348"/>
        <v>202002</v>
      </c>
      <c r="X2225">
        <f t="shared" si="1349"/>
        <v>202001</v>
      </c>
      <c r="Y2225" t="str">
        <f t="shared" si="1350"/>
        <v>FY2019 Q4 Nov</v>
      </c>
      <c r="Z2225">
        <f t="shared" si="1351"/>
        <v>2019</v>
      </c>
      <c r="AA2225" s="8" t="str">
        <f t="shared" si="1352"/>
        <v>Nov</v>
      </c>
      <c r="AB2225" s="8" t="str">
        <f t="shared" si="1353"/>
        <v>Q4</v>
      </c>
      <c r="AC2225">
        <f t="shared" si="1354"/>
        <v>11</v>
      </c>
      <c r="AD2225">
        <f t="shared" si="1355"/>
        <v>4</v>
      </c>
      <c r="AE2225">
        <f t="shared" si="1356"/>
        <v>201911</v>
      </c>
      <c r="AF2225">
        <f t="shared" si="1357"/>
        <v>201904</v>
      </c>
      <c r="AG2225" s="9">
        <f t="shared" ca="1" si="1358"/>
        <v>0</v>
      </c>
      <c r="AH2225">
        <f t="shared" ca="1" si="1359"/>
        <v>3</v>
      </c>
      <c r="AI2225" s="9">
        <f t="shared" ca="1" si="1360"/>
        <v>10</v>
      </c>
      <c r="AJ2225" s="9">
        <f t="shared" ca="1" si="1361"/>
        <v>1</v>
      </c>
      <c r="AK2225" s="9">
        <f t="shared" si="1362"/>
        <v>6</v>
      </c>
      <c r="AL2225" s="9">
        <f t="shared" si="1363"/>
        <v>45</v>
      </c>
      <c r="AM2225" s="9">
        <f t="shared" si="1364"/>
        <v>16</v>
      </c>
      <c r="AN2225" s="2">
        <v>43777.700694444444</v>
      </c>
      <c r="AO2225">
        <v>8607</v>
      </c>
      <c r="AP2225" s="1">
        <v>20000</v>
      </c>
      <c r="AQ2225" t="s">
        <v>5</v>
      </c>
    </row>
    <row r="2226" spans="1:43" x14ac:dyDescent="0.3">
      <c r="A2226" t="str">
        <f t="shared" ca="1" si="1326"/>
        <v>FY2020 Q4 Sep</v>
      </c>
      <c r="B2226">
        <f t="shared" ca="1" si="1327"/>
        <v>2020</v>
      </c>
      <c r="C2226" s="8" t="str">
        <f t="shared" ca="1" si="1328"/>
        <v>Sep</v>
      </c>
      <c r="D2226" s="8" t="str">
        <f t="shared" ca="1" si="1329"/>
        <v>Q4</v>
      </c>
      <c r="E2226">
        <f t="shared" ca="1" si="1330"/>
        <v>12</v>
      </c>
      <c r="F2226">
        <f t="shared" ca="1" si="1331"/>
        <v>4</v>
      </c>
      <c r="G2226">
        <f t="shared" ca="1" si="1332"/>
        <v>202012</v>
      </c>
      <c r="H2226">
        <f t="shared" ca="1" si="1333"/>
        <v>202004</v>
      </c>
      <c r="I2226" t="str">
        <f t="shared" ca="1" si="1334"/>
        <v>FY2020 Q3 Sep</v>
      </c>
      <c r="J2226">
        <f t="shared" ca="1" si="1335"/>
        <v>2020</v>
      </c>
      <c r="K2226" s="8" t="str">
        <f t="shared" ca="1" si="1336"/>
        <v>Sep</v>
      </c>
      <c r="L2226" s="8" t="str">
        <f t="shared" ca="1" si="1337"/>
        <v>Q3</v>
      </c>
      <c r="M2226">
        <f t="shared" ca="1" si="1338"/>
        <v>9</v>
      </c>
      <c r="N2226">
        <f t="shared" ca="1" si="1339"/>
        <v>3</v>
      </c>
      <c r="O2226">
        <f t="shared" ca="1" si="1340"/>
        <v>202009</v>
      </c>
      <c r="P2226">
        <f t="shared" ca="1" si="1341"/>
        <v>202003</v>
      </c>
      <c r="Q2226" t="str">
        <f t="shared" si="1342"/>
        <v>FY2019 Q4 Aug</v>
      </c>
      <c r="R2226">
        <f t="shared" si="1343"/>
        <v>2019</v>
      </c>
      <c r="S2226" s="8" t="str">
        <f t="shared" si="1344"/>
        <v>Aug</v>
      </c>
      <c r="T2226" s="8" t="str">
        <f t="shared" si="1345"/>
        <v>Q4</v>
      </c>
      <c r="U2226">
        <f t="shared" si="1346"/>
        <v>11</v>
      </c>
      <c r="V2226">
        <f t="shared" si="1347"/>
        <v>4</v>
      </c>
      <c r="W2226">
        <f t="shared" si="1348"/>
        <v>201911</v>
      </c>
      <c r="X2226">
        <f t="shared" si="1349"/>
        <v>201904</v>
      </c>
      <c r="Y2226" t="str">
        <f t="shared" si="1350"/>
        <v>FY2019 Q3 Aug</v>
      </c>
      <c r="Z2226">
        <f t="shared" si="1351"/>
        <v>2019</v>
      </c>
      <c r="AA2226" s="8" t="str">
        <f t="shared" si="1352"/>
        <v>Aug</v>
      </c>
      <c r="AB2226" s="8" t="str">
        <f t="shared" si="1353"/>
        <v>Q3</v>
      </c>
      <c r="AC2226">
        <f t="shared" si="1354"/>
        <v>8</v>
      </c>
      <c r="AD2226">
        <f t="shared" si="1355"/>
        <v>3</v>
      </c>
      <c r="AE2226">
        <f t="shared" si="1356"/>
        <v>201908</v>
      </c>
      <c r="AF2226">
        <f t="shared" si="1357"/>
        <v>201903</v>
      </c>
      <c r="AG2226" s="9">
        <f t="shared" ca="1" si="1358"/>
        <v>1</v>
      </c>
      <c r="AH2226">
        <f t="shared" ca="1" si="1359"/>
        <v>4</v>
      </c>
      <c r="AI2226" s="9">
        <f t="shared" ca="1" si="1360"/>
        <v>13</v>
      </c>
      <c r="AJ2226" s="9">
        <f t="shared" ca="1" si="1361"/>
        <v>1</v>
      </c>
      <c r="AK2226" s="9">
        <f t="shared" si="1362"/>
        <v>5</v>
      </c>
      <c r="AL2226" s="9">
        <f t="shared" si="1363"/>
        <v>35</v>
      </c>
      <c r="AM2226" s="9">
        <f t="shared" si="1364"/>
        <v>11</v>
      </c>
      <c r="AN2226" s="2">
        <v>43706.470833333333</v>
      </c>
      <c r="AO2226">
        <v>8609</v>
      </c>
      <c r="AP2226" s="1">
        <v>20000</v>
      </c>
      <c r="AQ2226" t="s">
        <v>5</v>
      </c>
    </row>
    <row r="2227" spans="1:43" x14ac:dyDescent="0.3">
      <c r="A2227" t="str">
        <f t="shared" ca="1" si="1326"/>
        <v>FY2020 Q4 Sep</v>
      </c>
      <c r="B2227">
        <f t="shared" ca="1" si="1327"/>
        <v>2020</v>
      </c>
      <c r="C2227" s="8" t="str">
        <f t="shared" ca="1" si="1328"/>
        <v>Sep</v>
      </c>
      <c r="D2227" s="8" t="str">
        <f t="shared" ca="1" si="1329"/>
        <v>Q4</v>
      </c>
      <c r="E2227">
        <f t="shared" ca="1" si="1330"/>
        <v>12</v>
      </c>
      <c r="F2227">
        <f t="shared" ca="1" si="1331"/>
        <v>4</v>
      </c>
      <c r="G2227">
        <f t="shared" ca="1" si="1332"/>
        <v>202012</v>
      </c>
      <c r="H2227">
        <f t="shared" ca="1" si="1333"/>
        <v>202004</v>
      </c>
      <c r="I2227" t="str">
        <f t="shared" ca="1" si="1334"/>
        <v>FY2020 Q3 Sep</v>
      </c>
      <c r="J2227">
        <f t="shared" ca="1" si="1335"/>
        <v>2020</v>
      </c>
      <c r="K2227" s="8" t="str">
        <f t="shared" ca="1" si="1336"/>
        <v>Sep</v>
      </c>
      <c r="L2227" s="8" t="str">
        <f t="shared" ca="1" si="1337"/>
        <v>Q3</v>
      </c>
      <c r="M2227">
        <f t="shared" ca="1" si="1338"/>
        <v>9</v>
      </c>
      <c r="N2227">
        <f t="shared" ca="1" si="1339"/>
        <v>3</v>
      </c>
      <c r="O2227">
        <f t="shared" ca="1" si="1340"/>
        <v>202009</v>
      </c>
      <c r="P2227">
        <f t="shared" ca="1" si="1341"/>
        <v>202003</v>
      </c>
      <c r="Q2227" t="str">
        <f t="shared" si="1342"/>
        <v>FY2020 Q1 Dec</v>
      </c>
      <c r="R2227">
        <f t="shared" si="1343"/>
        <v>2020</v>
      </c>
      <c r="S2227" s="8" t="str">
        <f t="shared" si="1344"/>
        <v>Dec</v>
      </c>
      <c r="T2227" s="8" t="str">
        <f t="shared" si="1345"/>
        <v>Q1</v>
      </c>
      <c r="U2227">
        <f t="shared" si="1346"/>
        <v>3</v>
      </c>
      <c r="V2227">
        <f t="shared" si="1347"/>
        <v>1</v>
      </c>
      <c r="W2227">
        <f t="shared" si="1348"/>
        <v>202003</v>
      </c>
      <c r="X2227">
        <f t="shared" si="1349"/>
        <v>202001</v>
      </c>
      <c r="Y2227" t="str">
        <f t="shared" si="1350"/>
        <v>FY2019 Q4 Dec</v>
      </c>
      <c r="Z2227">
        <f t="shared" si="1351"/>
        <v>2019</v>
      </c>
      <c r="AA2227" s="8" t="str">
        <f t="shared" si="1352"/>
        <v>Dec</v>
      </c>
      <c r="AB2227" s="8" t="str">
        <f t="shared" si="1353"/>
        <v>Q4</v>
      </c>
      <c r="AC2227">
        <f t="shared" si="1354"/>
        <v>12</v>
      </c>
      <c r="AD2227">
        <f t="shared" si="1355"/>
        <v>4</v>
      </c>
      <c r="AE2227">
        <f t="shared" si="1356"/>
        <v>201912</v>
      </c>
      <c r="AF2227">
        <f t="shared" si="1357"/>
        <v>201904</v>
      </c>
      <c r="AG2227" s="9">
        <f t="shared" ca="1" si="1358"/>
        <v>0</v>
      </c>
      <c r="AH2227">
        <f t="shared" ca="1" si="1359"/>
        <v>3</v>
      </c>
      <c r="AI2227" s="9">
        <f t="shared" ca="1" si="1360"/>
        <v>9</v>
      </c>
      <c r="AJ2227" s="9">
        <f t="shared" ca="1" si="1361"/>
        <v>1</v>
      </c>
      <c r="AK2227" s="9">
        <f t="shared" si="1362"/>
        <v>3</v>
      </c>
      <c r="AL2227" s="9">
        <f t="shared" si="1363"/>
        <v>49</v>
      </c>
      <c r="AM2227" s="9">
        <f t="shared" si="1364"/>
        <v>14</v>
      </c>
      <c r="AN2227" s="2">
        <v>43802.603472222225</v>
      </c>
      <c r="AO2227">
        <v>8609</v>
      </c>
      <c r="AP2227" s="1">
        <v>20000</v>
      </c>
      <c r="AQ2227" t="s">
        <v>5</v>
      </c>
    </row>
    <row r="2228" spans="1:43" x14ac:dyDescent="0.3">
      <c r="A2228" t="str">
        <f t="shared" ca="1" si="1326"/>
        <v>FY2020 Q4 Sep</v>
      </c>
      <c r="B2228">
        <f t="shared" ca="1" si="1327"/>
        <v>2020</v>
      </c>
      <c r="C2228" s="8" t="str">
        <f t="shared" ca="1" si="1328"/>
        <v>Sep</v>
      </c>
      <c r="D2228" s="8" t="str">
        <f t="shared" ca="1" si="1329"/>
        <v>Q4</v>
      </c>
      <c r="E2228">
        <f t="shared" ca="1" si="1330"/>
        <v>12</v>
      </c>
      <c r="F2228">
        <f t="shared" ca="1" si="1331"/>
        <v>4</v>
      </c>
      <c r="G2228">
        <f t="shared" ca="1" si="1332"/>
        <v>202012</v>
      </c>
      <c r="H2228">
        <f t="shared" ca="1" si="1333"/>
        <v>202004</v>
      </c>
      <c r="I2228" t="str">
        <f t="shared" ca="1" si="1334"/>
        <v>FY2020 Q3 Sep</v>
      </c>
      <c r="J2228">
        <f t="shared" ca="1" si="1335"/>
        <v>2020</v>
      </c>
      <c r="K2228" s="8" t="str">
        <f t="shared" ca="1" si="1336"/>
        <v>Sep</v>
      </c>
      <c r="L2228" s="8" t="str">
        <f t="shared" ca="1" si="1337"/>
        <v>Q3</v>
      </c>
      <c r="M2228">
        <f t="shared" ca="1" si="1338"/>
        <v>9</v>
      </c>
      <c r="N2228">
        <f t="shared" ca="1" si="1339"/>
        <v>3</v>
      </c>
      <c r="O2228">
        <f t="shared" ca="1" si="1340"/>
        <v>202009</v>
      </c>
      <c r="P2228">
        <f t="shared" ca="1" si="1341"/>
        <v>202003</v>
      </c>
      <c r="Q2228" t="str">
        <f t="shared" si="1342"/>
        <v>FY2020 Q1 Nov</v>
      </c>
      <c r="R2228">
        <f t="shared" si="1343"/>
        <v>2020</v>
      </c>
      <c r="S2228" s="8" t="str">
        <f t="shared" si="1344"/>
        <v>Nov</v>
      </c>
      <c r="T2228" s="8" t="str">
        <f t="shared" si="1345"/>
        <v>Q1</v>
      </c>
      <c r="U2228">
        <f t="shared" si="1346"/>
        <v>2</v>
      </c>
      <c r="V2228">
        <f t="shared" si="1347"/>
        <v>1</v>
      </c>
      <c r="W2228">
        <f t="shared" si="1348"/>
        <v>202002</v>
      </c>
      <c r="X2228">
        <f t="shared" si="1349"/>
        <v>202001</v>
      </c>
      <c r="Y2228" t="str">
        <f t="shared" si="1350"/>
        <v>FY2019 Q4 Nov</v>
      </c>
      <c r="Z2228">
        <f t="shared" si="1351"/>
        <v>2019</v>
      </c>
      <c r="AA2228" s="8" t="str">
        <f t="shared" si="1352"/>
        <v>Nov</v>
      </c>
      <c r="AB2228" s="8" t="str">
        <f t="shared" si="1353"/>
        <v>Q4</v>
      </c>
      <c r="AC2228">
        <f t="shared" si="1354"/>
        <v>11</v>
      </c>
      <c r="AD2228">
        <f t="shared" si="1355"/>
        <v>4</v>
      </c>
      <c r="AE2228">
        <f t="shared" si="1356"/>
        <v>201911</v>
      </c>
      <c r="AF2228">
        <f t="shared" si="1357"/>
        <v>201904</v>
      </c>
      <c r="AG2228" s="9">
        <f t="shared" ca="1" si="1358"/>
        <v>0</v>
      </c>
      <c r="AH2228">
        <f t="shared" ca="1" si="1359"/>
        <v>3</v>
      </c>
      <c r="AI2228" s="9">
        <f t="shared" ca="1" si="1360"/>
        <v>10</v>
      </c>
      <c r="AJ2228" s="9">
        <f t="shared" ca="1" si="1361"/>
        <v>1</v>
      </c>
      <c r="AK2228" s="9">
        <f t="shared" si="1362"/>
        <v>6</v>
      </c>
      <c r="AL2228" s="9">
        <f t="shared" si="1363"/>
        <v>48</v>
      </c>
      <c r="AM2228" s="9">
        <f t="shared" si="1364"/>
        <v>9</v>
      </c>
      <c r="AN2228" s="2">
        <v>43798.395833333336</v>
      </c>
      <c r="AO2228">
        <v>8662</v>
      </c>
      <c r="AP2228" s="1">
        <v>20000</v>
      </c>
      <c r="AQ2228" t="s">
        <v>5</v>
      </c>
    </row>
    <row r="2229" spans="1:43" x14ac:dyDescent="0.3">
      <c r="A2229" t="str">
        <f t="shared" ca="1" si="1326"/>
        <v>FY2020 Q4 Sep</v>
      </c>
      <c r="B2229">
        <f t="shared" ca="1" si="1327"/>
        <v>2020</v>
      </c>
      <c r="C2229" s="8" t="str">
        <f t="shared" ca="1" si="1328"/>
        <v>Sep</v>
      </c>
      <c r="D2229" s="8" t="str">
        <f t="shared" ca="1" si="1329"/>
        <v>Q4</v>
      </c>
      <c r="E2229">
        <f t="shared" ca="1" si="1330"/>
        <v>12</v>
      </c>
      <c r="F2229">
        <f t="shared" ca="1" si="1331"/>
        <v>4</v>
      </c>
      <c r="G2229">
        <f t="shared" ca="1" si="1332"/>
        <v>202012</v>
      </c>
      <c r="H2229">
        <f t="shared" ca="1" si="1333"/>
        <v>202004</v>
      </c>
      <c r="I2229" t="str">
        <f t="shared" ca="1" si="1334"/>
        <v>FY2020 Q3 Sep</v>
      </c>
      <c r="J2229">
        <f t="shared" ca="1" si="1335"/>
        <v>2020</v>
      </c>
      <c r="K2229" s="8" t="str">
        <f t="shared" ca="1" si="1336"/>
        <v>Sep</v>
      </c>
      <c r="L2229" s="8" t="str">
        <f t="shared" ca="1" si="1337"/>
        <v>Q3</v>
      </c>
      <c r="M2229">
        <f t="shared" ca="1" si="1338"/>
        <v>9</v>
      </c>
      <c r="N2229">
        <f t="shared" ca="1" si="1339"/>
        <v>3</v>
      </c>
      <c r="O2229">
        <f t="shared" ca="1" si="1340"/>
        <v>202009</v>
      </c>
      <c r="P2229">
        <f t="shared" ca="1" si="1341"/>
        <v>202003</v>
      </c>
      <c r="Q2229" t="str">
        <f t="shared" si="1342"/>
        <v>FY2020 Q2 Mar</v>
      </c>
      <c r="R2229">
        <f t="shared" si="1343"/>
        <v>2020</v>
      </c>
      <c r="S2229" s="8" t="str">
        <f t="shared" si="1344"/>
        <v>Mar</v>
      </c>
      <c r="T2229" s="8" t="str">
        <f t="shared" si="1345"/>
        <v>Q2</v>
      </c>
      <c r="U2229">
        <f t="shared" si="1346"/>
        <v>6</v>
      </c>
      <c r="V2229">
        <f t="shared" si="1347"/>
        <v>2</v>
      </c>
      <c r="W2229">
        <f t="shared" si="1348"/>
        <v>202006</v>
      </c>
      <c r="X2229">
        <f t="shared" si="1349"/>
        <v>202002</v>
      </c>
      <c r="Y2229" t="str">
        <f t="shared" si="1350"/>
        <v>FY2020 Q1 Mar</v>
      </c>
      <c r="Z2229">
        <f t="shared" si="1351"/>
        <v>2020</v>
      </c>
      <c r="AA2229" s="8" t="str">
        <f t="shared" si="1352"/>
        <v>Mar</v>
      </c>
      <c r="AB2229" s="8" t="str">
        <f t="shared" si="1353"/>
        <v>Q1</v>
      </c>
      <c r="AC2229">
        <f t="shared" si="1354"/>
        <v>3</v>
      </c>
      <c r="AD2229">
        <f t="shared" si="1355"/>
        <v>1</v>
      </c>
      <c r="AE2229">
        <f t="shared" si="1356"/>
        <v>202003</v>
      </c>
      <c r="AF2229">
        <f t="shared" si="1357"/>
        <v>202001</v>
      </c>
      <c r="AG2229" s="9">
        <f t="shared" ca="1" si="1358"/>
        <v>0</v>
      </c>
      <c r="AH2229">
        <f t="shared" ca="1" si="1359"/>
        <v>2</v>
      </c>
      <c r="AI2229" s="9">
        <f t="shared" ca="1" si="1360"/>
        <v>6</v>
      </c>
      <c r="AJ2229" s="9">
        <f t="shared" ca="1" si="1361"/>
        <v>0</v>
      </c>
      <c r="AK2229" s="9">
        <f t="shared" si="1362"/>
        <v>6</v>
      </c>
      <c r="AL2229" s="9">
        <f t="shared" si="1363"/>
        <v>11</v>
      </c>
      <c r="AM2229" s="9">
        <f t="shared" si="1364"/>
        <v>15</v>
      </c>
      <c r="AN2229" s="2">
        <v>43903.631944444445</v>
      </c>
      <c r="AO2229">
        <v>8700</v>
      </c>
      <c r="AP2229" s="1">
        <v>20000</v>
      </c>
      <c r="AQ2229" t="s">
        <v>5</v>
      </c>
    </row>
    <row r="2230" spans="1:43" x14ac:dyDescent="0.3">
      <c r="A2230" t="str">
        <f t="shared" ca="1" si="1326"/>
        <v>FY2020 Q4 Sep</v>
      </c>
      <c r="B2230">
        <f t="shared" ca="1" si="1327"/>
        <v>2020</v>
      </c>
      <c r="C2230" s="8" t="str">
        <f t="shared" ca="1" si="1328"/>
        <v>Sep</v>
      </c>
      <c r="D2230" s="8" t="str">
        <f t="shared" ca="1" si="1329"/>
        <v>Q4</v>
      </c>
      <c r="E2230">
        <f t="shared" ca="1" si="1330"/>
        <v>12</v>
      </c>
      <c r="F2230">
        <f t="shared" ca="1" si="1331"/>
        <v>4</v>
      </c>
      <c r="G2230">
        <f t="shared" ca="1" si="1332"/>
        <v>202012</v>
      </c>
      <c r="H2230">
        <f t="shared" ca="1" si="1333"/>
        <v>202004</v>
      </c>
      <c r="I2230" t="str">
        <f t="shared" ca="1" si="1334"/>
        <v>FY2020 Q3 Sep</v>
      </c>
      <c r="J2230">
        <f t="shared" ca="1" si="1335"/>
        <v>2020</v>
      </c>
      <c r="K2230" s="8" t="str">
        <f t="shared" ca="1" si="1336"/>
        <v>Sep</v>
      </c>
      <c r="L2230" s="8" t="str">
        <f t="shared" ca="1" si="1337"/>
        <v>Q3</v>
      </c>
      <c r="M2230">
        <f t="shared" ca="1" si="1338"/>
        <v>9</v>
      </c>
      <c r="N2230">
        <f t="shared" ca="1" si="1339"/>
        <v>3</v>
      </c>
      <c r="O2230">
        <f t="shared" ca="1" si="1340"/>
        <v>202009</v>
      </c>
      <c r="P2230">
        <f t="shared" ca="1" si="1341"/>
        <v>202003</v>
      </c>
      <c r="Q2230" t="str">
        <f t="shared" si="1342"/>
        <v>FY2019 Q4 Sep</v>
      </c>
      <c r="R2230">
        <f t="shared" si="1343"/>
        <v>2019</v>
      </c>
      <c r="S2230" s="8" t="str">
        <f t="shared" si="1344"/>
        <v>Sep</v>
      </c>
      <c r="T2230" s="8" t="str">
        <f t="shared" si="1345"/>
        <v>Q4</v>
      </c>
      <c r="U2230">
        <f t="shared" si="1346"/>
        <v>12</v>
      </c>
      <c r="V2230">
        <f t="shared" si="1347"/>
        <v>4</v>
      </c>
      <c r="W2230">
        <f t="shared" si="1348"/>
        <v>201912</v>
      </c>
      <c r="X2230">
        <f t="shared" si="1349"/>
        <v>201904</v>
      </c>
      <c r="Y2230" t="str">
        <f t="shared" si="1350"/>
        <v>FY2019 Q3 Sep</v>
      </c>
      <c r="Z2230">
        <f t="shared" si="1351"/>
        <v>2019</v>
      </c>
      <c r="AA2230" s="8" t="str">
        <f t="shared" si="1352"/>
        <v>Sep</v>
      </c>
      <c r="AB2230" s="8" t="str">
        <f t="shared" si="1353"/>
        <v>Q3</v>
      </c>
      <c r="AC2230">
        <f t="shared" si="1354"/>
        <v>9</v>
      </c>
      <c r="AD2230">
        <f t="shared" si="1355"/>
        <v>3</v>
      </c>
      <c r="AE2230">
        <f t="shared" si="1356"/>
        <v>201909</v>
      </c>
      <c r="AF2230">
        <f t="shared" si="1357"/>
        <v>201903</v>
      </c>
      <c r="AG2230" s="9">
        <f t="shared" ca="1" si="1358"/>
        <v>1</v>
      </c>
      <c r="AH2230">
        <f t="shared" ca="1" si="1359"/>
        <v>4</v>
      </c>
      <c r="AI2230" s="9">
        <f t="shared" ca="1" si="1360"/>
        <v>12</v>
      </c>
      <c r="AJ2230" s="9">
        <f t="shared" ca="1" si="1361"/>
        <v>1</v>
      </c>
      <c r="AK2230" s="9">
        <f t="shared" si="1362"/>
        <v>2</v>
      </c>
      <c r="AL2230" s="9">
        <f t="shared" si="1363"/>
        <v>37</v>
      </c>
      <c r="AM2230" s="9">
        <f t="shared" si="1364"/>
        <v>11</v>
      </c>
      <c r="AN2230" s="2">
        <v>43717.493055555555</v>
      </c>
      <c r="AO2230">
        <v>8775</v>
      </c>
      <c r="AP2230" s="1">
        <v>20000</v>
      </c>
      <c r="AQ2230" t="s">
        <v>5</v>
      </c>
    </row>
    <row r="2231" spans="1:43" x14ac:dyDescent="0.3">
      <c r="A2231" t="str">
        <f t="shared" ca="1" si="1326"/>
        <v>FY2020 Q4 Sep</v>
      </c>
      <c r="B2231">
        <f t="shared" ca="1" si="1327"/>
        <v>2020</v>
      </c>
      <c r="C2231" s="8" t="str">
        <f t="shared" ca="1" si="1328"/>
        <v>Sep</v>
      </c>
      <c r="D2231" s="8" t="str">
        <f t="shared" ca="1" si="1329"/>
        <v>Q4</v>
      </c>
      <c r="E2231">
        <f t="shared" ca="1" si="1330"/>
        <v>12</v>
      </c>
      <c r="F2231">
        <f t="shared" ca="1" si="1331"/>
        <v>4</v>
      </c>
      <c r="G2231">
        <f t="shared" ca="1" si="1332"/>
        <v>202012</v>
      </c>
      <c r="H2231">
        <f t="shared" ca="1" si="1333"/>
        <v>202004</v>
      </c>
      <c r="I2231" t="str">
        <f t="shared" ca="1" si="1334"/>
        <v>FY2020 Q3 Sep</v>
      </c>
      <c r="J2231">
        <f t="shared" ca="1" si="1335"/>
        <v>2020</v>
      </c>
      <c r="K2231" s="8" t="str">
        <f t="shared" ca="1" si="1336"/>
        <v>Sep</v>
      </c>
      <c r="L2231" s="8" t="str">
        <f t="shared" ca="1" si="1337"/>
        <v>Q3</v>
      </c>
      <c r="M2231">
        <f t="shared" ca="1" si="1338"/>
        <v>9</v>
      </c>
      <c r="N2231">
        <f t="shared" ca="1" si="1339"/>
        <v>3</v>
      </c>
      <c r="O2231">
        <f t="shared" ca="1" si="1340"/>
        <v>202009</v>
      </c>
      <c r="P2231">
        <f t="shared" ca="1" si="1341"/>
        <v>202003</v>
      </c>
      <c r="Q2231" t="str">
        <f t="shared" si="1342"/>
        <v>FY2020 Q2 Mar</v>
      </c>
      <c r="R2231">
        <f t="shared" si="1343"/>
        <v>2020</v>
      </c>
      <c r="S2231" s="8" t="str">
        <f t="shared" si="1344"/>
        <v>Mar</v>
      </c>
      <c r="T2231" s="8" t="str">
        <f t="shared" si="1345"/>
        <v>Q2</v>
      </c>
      <c r="U2231">
        <f t="shared" si="1346"/>
        <v>6</v>
      </c>
      <c r="V2231">
        <f t="shared" si="1347"/>
        <v>2</v>
      </c>
      <c r="W2231">
        <f t="shared" si="1348"/>
        <v>202006</v>
      </c>
      <c r="X2231">
        <f t="shared" si="1349"/>
        <v>202002</v>
      </c>
      <c r="Y2231" t="str">
        <f t="shared" si="1350"/>
        <v>FY2020 Q1 Mar</v>
      </c>
      <c r="Z2231">
        <f t="shared" si="1351"/>
        <v>2020</v>
      </c>
      <c r="AA2231" s="8" t="str">
        <f t="shared" si="1352"/>
        <v>Mar</v>
      </c>
      <c r="AB2231" s="8" t="str">
        <f t="shared" si="1353"/>
        <v>Q1</v>
      </c>
      <c r="AC2231">
        <f t="shared" si="1354"/>
        <v>3</v>
      </c>
      <c r="AD2231">
        <f t="shared" si="1355"/>
        <v>1</v>
      </c>
      <c r="AE2231">
        <f t="shared" si="1356"/>
        <v>202003</v>
      </c>
      <c r="AF2231">
        <f t="shared" si="1357"/>
        <v>202001</v>
      </c>
      <c r="AG2231" s="9">
        <f t="shared" ca="1" si="1358"/>
        <v>0</v>
      </c>
      <c r="AH2231">
        <f t="shared" ca="1" si="1359"/>
        <v>2</v>
      </c>
      <c r="AI2231" s="9">
        <f t="shared" ca="1" si="1360"/>
        <v>6</v>
      </c>
      <c r="AJ2231" s="9">
        <f t="shared" ca="1" si="1361"/>
        <v>0</v>
      </c>
      <c r="AK2231" s="9">
        <f t="shared" si="1362"/>
        <v>5</v>
      </c>
      <c r="AL2231" s="9">
        <f t="shared" si="1363"/>
        <v>10</v>
      </c>
      <c r="AM2231" s="9">
        <f t="shared" si="1364"/>
        <v>14</v>
      </c>
      <c r="AN2231" s="2">
        <v>43895.621527777781</v>
      </c>
      <c r="AO2231">
        <v>8781</v>
      </c>
      <c r="AP2231" s="1">
        <v>20000</v>
      </c>
      <c r="AQ2231" t="s">
        <v>5</v>
      </c>
    </row>
    <row r="2232" spans="1:43" x14ac:dyDescent="0.3">
      <c r="A2232" t="str">
        <f t="shared" ca="1" si="1326"/>
        <v>FY2020 Q4 Sep</v>
      </c>
      <c r="B2232">
        <f t="shared" ca="1" si="1327"/>
        <v>2020</v>
      </c>
      <c r="C2232" s="8" t="str">
        <f t="shared" ca="1" si="1328"/>
        <v>Sep</v>
      </c>
      <c r="D2232" s="8" t="str">
        <f t="shared" ca="1" si="1329"/>
        <v>Q4</v>
      </c>
      <c r="E2232">
        <f t="shared" ca="1" si="1330"/>
        <v>12</v>
      </c>
      <c r="F2232">
        <f t="shared" ca="1" si="1331"/>
        <v>4</v>
      </c>
      <c r="G2232">
        <f t="shared" ca="1" si="1332"/>
        <v>202012</v>
      </c>
      <c r="H2232">
        <f t="shared" ca="1" si="1333"/>
        <v>202004</v>
      </c>
      <c r="I2232" t="str">
        <f t="shared" ca="1" si="1334"/>
        <v>FY2020 Q3 Sep</v>
      </c>
      <c r="J2232">
        <f t="shared" ca="1" si="1335"/>
        <v>2020</v>
      </c>
      <c r="K2232" s="8" t="str">
        <f t="shared" ca="1" si="1336"/>
        <v>Sep</v>
      </c>
      <c r="L2232" s="8" t="str">
        <f t="shared" ca="1" si="1337"/>
        <v>Q3</v>
      </c>
      <c r="M2232">
        <f t="shared" ca="1" si="1338"/>
        <v>9</v>
      </c>
      <c r="N2232">
        <f t="shared" ca="1" si="1339"/>
        <v>3</v>
      </c>
      <c r="O2232">
        <f t="shared" ca="1" si="1340"/>
        <v>202009</v>
      </c>
      <c r="P2232">
        <f t="shared" ca="1" si="1341"/>
        <v>202003</v>
      </c>
      <c r="Q2232" t="str">
        <f t="shared" si="1342"/>
        <v>FY2020 Q2 Mar</v>
      </c>
      <c r="R2232">
        <f t="shared" si="1343"/>
        <v>2020</v>
      </c>
      <c r="S2232" s="8" t="str">
        <f t="shared" si="1344"/>
        <v>Mar</v>
      </c>
      <c r="T2232" s="8" t="str">
        <f t="shared" si="1345"/>
        <v>Q2</v>
      </c>
      <c r="U2232">
        <f t="shared" si="1346"/>
        <v>6</v>
      </c>
      <c r="V2232">
        <f t="shared" si="1347"/>
        <v>2</v>
      </c>
      <c r="W2232">
        <f t="shared" si="1348"/>
        <v>202006</v>
      </c>
      <c r="X2232">
        <f t="shared" si="1349"/>
        <v>202002</v>
      </c>
      <c r="Y2232" t="str">
        <f t="shared" si="1350"/>
        <v>FY2020 Q1 Mar</v>
      </c>
      <c r="Z2232">
        <f t="shared" si="1351"/>
        <v>2020</v>
      </c>
      <c r="AA2232" s="8" t="str">
        <f t="shared" si="1352"/>
        <v>Mar</v>
      </c>
      <c r="AB2232" s="8" t="str">
        <f t="shared" si="1353"/>
        <v>Q1</v>
      </c>
      <c r="AC2232">
        <f t="shared" si="1354"/>
        <v>3</v>
      </c>
      <c r="AD2232">
        <f t="shared" si="1355"/>
        <v>1</v>
      </c>
      <c r="AE2232">
        <f t="shared" si="1356"/>
        <v>202003</v>
      </c>
      <c r="AF2232">
        <f t="shared" si="1357"/>
        <v>202001</v>
      </c>
      <c r="AG2232" s="9">
        <f t="shared" ca="1" si="1358"/>
        <v>0</v>
      </c>
      <c r="AH2232">
        <f t="shared" ca="1" si="1359"/>
        <v>2</v>
      </c>
      <c r="AI2232" s="9">
        <f t="shared" ca="1" si="1360"/>
        <v>6</v>
      </c>
      <c r="AJ2232" s="9">
        <f t="shared" ca="1" si="1361"/>
        <v>0</v>
      </c>
      <c r="AK2232" s="9">
        <f t="shared" si="1362"/>
        <v>6</v>
      </c>
      <c r="AL2232" s="9">
        <f t="shared" si="1363"/>
        <v>11</v>
      </c>
      <c r="AM2232" s="9">
        <f t="shared" si="1364"/>
        <v>16</v>
      </c>
      <c r="AN2232" s="2">
        <v>43903.692361111112</v>
      </c>
      <c r="AO2232">
        <v>8788</v>
      </c>
      <c r="AP2232" s="1">
        <v>20000</v>
      </c>
      <c r="AQ2232" t="s">
        <v>5</v>
      </c>
    </row>
    <row r="2233" spans="1:43" x14ac:dyDescent="0.3">
      <c r="A2233" t="str">
        <f t="shared" ca="1" si="1326"/>
        <v>FY2020 Q4 Sep</v>
      </c>
      <c r="B2233">
        <f t="shared" ca="1" si="1327"/>
        <v>2020</v>
      </c>
      <c r="C2233" s="8" t="str">
        <f t="shared" ca="1" si="1328"/>
        <v>Sep</v>
      </c>
      <c r="D2233" s="8" t="str">
        <f t="shared" ca="1" si="1329"/>
        <v>Q4</v>
      </c>
      <c r="E2233">
        <f t="shared" ca="1" si="1330"/>
        <v>12</v>
      </c>
      <c r="F2233">
        <f t="shared" ca="1" si="1331"/>
        <v>4</v>
      </c>
      <c r="G2233">
        <f t="shared" ca="1" si="1332"/>
        <v>202012</v>
      </c>
      <c r="H2233">
        <f t="shared" ca="1" si="1333"/>
        <v>202004</v>
      </c>
      <c r="I2233" t="str">
        <f t="shared" ca="1" si="1334"/>
        <v>FY2020 Q3 Sep</v>
      </c>
      <c r="J2233">
        <f t="shared" ca="1" si="1335"/>
        <v>2020</v>
      </c>
      <c r="K2233" s="8" t="str">
        <f t="shared" ca="1" si="1336"/>
        <v>Sep</v>
      </c>
      <c r="L2233" s="8" t="str">
        <f t="shared" ca="1" si="1337"/>
        <v>Q3</v>
      </c>
      <c r="M2233">
        <f t="shared" ca="1" si="1338"/>
        <v>9</v>
      </c>
      <c r="N2233">
        <f t="shared" ca="1" si="1339"/>
        <v>3</v>
      </c>
      <c r="O2233">
        <f t="shared" ca="1" si="1340"/>
        <v>202009</v>
      </c>
      <c r="P2233">
        <f t="shared" ca="1" si="1341"/>
        <v>202003</v>
      </c>
      <c r="Q2233" t="str">
        <f t="shared" si="1342"/>
        <v>FY2020 Q1 Oct</v>
      </c>
      <c r="R2233">
        <f t="shared" si="1343"/>
        <v>2020</v>
      </c>
      <c r="S2233" s="8" t="str">
        <f t="shared" si="1344"/>
        <v>Oct</v>
      </c>
      <c r="T2233" s="8" t="str">
        <f t="shared" si="1345"/>
        <v>Q1</v>
      </c>
      <c r="U2233">
        <f t="shared" si="1346"/>
        <v>1</v>
      </c>
      <c r="V2233">
        <f t="shared" si="1347"/>
        <v>1</v>
      </c>
      <c r="W2233">
        <f t="shared" si="1348"/>
        <v>202001</v>
      </c>
      <c r="X2233">
        <f t="shared" si="1349"/>
        <v>202001</v>
      </c>
      <c r="Y2233" t="str">
        <f t="shared" si="1350"/>
        <v>FY2019 Q4 Oct</v>
      </c>
      <c r="Z2233">
        <f t="shared" si="1351"/>
        <v>2019</v>
      </c>
      <c r="AA2233" s="8" t="str">
        <f t="shared" si="1352"/>
        <v>Oct</v>
      </c>
      <c r="AB2233" s="8" t="str">
        <f t="shared" si="1353"/>
        <v>Q4</v>
      </c>
      <c r="AC2233">
        <f t="shared" si="1354"/>
        <v>10</v>
      </c>
      <c r="AD2233">
        <f t="shared" si="1355"/>
        <v>4</v>
      </c>
      <c r="AE2233">
        <f t="shared" si="1356"/>
        <v>201910</v>
      </c>
      <c r="AF2233">
        <f t="shared" si="1357"/>
        <v>201904</v>
      </c>
      <c r="AG2233" s="9">
        <f t="shared" ca="1" si="1358"/>
        <v>0</v>
      </c>
      <c r="AH2233">
        <f t="shared" ca="1" si="1359"/>
        <v>4</v>
      </c>
      <c r="AI2233" s="9">
        <f t="shared" ca="1" si="1360"/>
        <v>11</v>
      </c>
      <c r="AJ2233" s="9">
        <f t="shared" ca="1" si="1361"/>
        <v>1</v>
      </c>
      <c r="AK2233" s="9">
        <f t="shared" si="1362"/>
        <v>6</v>
      </c>
      <c r="AL2233" s="9">
        <f t="shared" si="1363"/>
        <v>42</v>
      </c>
      <c r="AM2233" s="9">
        <f t="shared" si="1364"/>
        <v>14</v>
      </c>
      <c r="AN2233" s="2">
        <v>43756.597222222219</v>
      </c>
      <c r="AO2233">
        <v>8831</v>
      </c>
      <c r="AP2233" s="1">
        <v>20000</v>
      </c>
      <c r="AQ2233" t="s">
        <v>5</v>
      </c>
    </row>
    <row r="2234" spans="1:43" x14ac:dyDescent="0.3">
      <c r="A2234" t="str">
        <f t="shared" ca="1" si="1326"/>
        <v>FY2020 Q4 Sep</v>
      </c>
      <c r="B2234">
        <f t="shared" ca="1" si="1327"/>
        <v>2020</v>
      </c>
      <c r="C2234" s="8" t="str">
        <f t="shared" ca="1" si="1328"/>
        <v>Sep</v>
      </c>
      <c r="D2234" s="8" t="str">
        <f t="shared" ca="1" si="1329"/>
        <v>Q4</v>
      </c>
      <c r="E2234">
        <f t="shared" ca="1" si="1330"/>
        <v>12</v>
      </c>
      <c r="F2234">
        <f t="shared" ca="1" si="1331"/>
        <v>4</v>
      </c>
      <c r="G2234">
        <f t="shared" ca="1" si="1332"/>
        <v>202012</v>
      </c>
      <c r="H2234">
        <f t="shared" ca="1" si="1333"/>
        <v>202004</v>
      </c>
      <c r="I2234" t="str">
        <f t="shared" ca="1" si="1334"/>
        <v>FY2020 Q3 Sep</v>
      </c>
      <c r="J2234">
        <f t="shared" ca="1" si="1335"/>
        <v>2020</v>
      </c>
      <c r="K2234" s="8" t="str">
        <f t="shared" ca="1" si="1336"/>
        <v>Sep</v>
      </c>
      <c r="L2234" s="8" t="str">
        <f t="shared" ca="1" si="1337"/>
        <v>Q3</v>
      </c>
      <c r="M2234">
        <f t="shared" ca="1" si="1338"/>
        <v>9</v>
      </c>
      <c r="N2234">
        <f t="shared" ca="1" si="1339"/>
        <v>3</v>
      </c>
      <c r="O2234">
        <f t="shared" ca="1" si="1340"/>
        <v>202009</v>
      </c>
      <c r="P2234">
        <f t="shared" ca="1" si="1341"/>
        <v>202003</v>
      </c>
      <c r="Q2234" t="str">
        <f t="shared" si="1342"/>
        <v>FY2019 Q4 Sep</v>
      </c>
      <c r="R2234">
        <f t="shared" si="1343"/>
        <v>2019</v>
      </c>
      <c r="S2234" s="8" t="str">
        <f t="shared" si="1344"/>
        <v>Sep</v>
      </c>
      <c r="T2234" s="8" t="str">
        <f t="shared" si="1345"/>
        <v>Q4</v>
      </c>
      <c r="U2234">
        <f t="shared" si="1346"/>
        <v>12</v>
      </c>
      <c r="V2234">
        <f t="shared" si="1347"/>
        <v>4</v>
      </c>
      <c r="W2234">
        <f t="shared" si="1348"/>
        <v>201912</v>
      </c>
      <c r="X2234">
        <f t="shared" si="1349"/>
        <v>201904</v>
      </c>
      <c r="Y2234" t="str">
        <f t="shared" si="1350"/>
        <v>FY2019 Q3 Sep</v>
      </c>
      <c r="Z2234">
        <f t="shared" si="1351"/>
        <v>2019</v>
      </c>
      <c r="AA2234" s="8" t="str">
        <f t="shared" si="1352"/>
        <v>Sep</v>
      </c>
      <c r="AB2234" s="8" t="str">
        <f t="shared" si="1353"/>
        <v>Q3</v>
      </c>
      <c r="AC2234">
        <f t="shared" si="1354"/>
        <v>9</v>
      </c>
      <c r="AD2234">
        <f t="shared" si="1355"/>
        <v>3</v>
      </c>
      <c r="AE2234">
        <f t="shared" si="1356"/>
        <v>201909</v>
      </c>
      <c r="AF2234">
        <f t="shared" si="1357"/>
        <v>201903</v>
      </c>
      <c r="AG2234" s="9">
        <f t="shared" ca="1" si="1358"/>
        <v>1</v>
      </c>
      <c r="AH2234">
        <f t="shared" ca="1" si="1359"/>
        <v>4</v>
      </c>
      <c r="AI2234" s="9">
        <f t="shared" ca="1" si="1360"/>
        <v>12</v>
      </c>
      <c r="AJ2234" s="9">
        <f t="shared" ca="1" si="1361"/>
        <v>1</v>
      </c>
      <c r="AK2234" s="9">
        <f t="shared" si="1362"/>
        <v>3</v>
      </c>
      <c r="AL2234" s="9">
        <f t="shared" si="1363"/>
        <v>39</v>
      </c>
      <c r="AM2234" s="9">
        <f t="shared" si="1364"/>
        <v>14</v>
      </c>
      <c r="AN2234" s="2">
        <v>43732.584722222222</v>
      </c>
      <c r="AO2234">
        <v>8847</v>
      </c>
      <c r="AP2234" s="1">
        <v>20000</v>
      </c>
      <c r="AQ2234" t="s">
        <v>5</v>
      </c>
    </row>
    <row r="2235" spans="1:43" x14ac:dyDescent="0.3">
      <c r="A2235" t="str">
        <f t="shared" ca="1" si="1326"/>
        <v>FY2020 Q4 Sep</v>
      </c>
      <c r="B2235">
        <f t="shared" ca="1" si="1327"/>
        <v>2020</v>
      </c>
      <c r="C2235" s="8" t="str">
        <f t="shared" ca="1" si="1328"/>
        <v>Sep</v>
      </c>
      <c r="D2235" s="8" t="str">
        <f t="shared" ca="1" si="1329"/>
        <v>Q4</v>
      </c>
      <c r="E2235">
        <f t="shared" ca="1" si="1330"/>
        <v>12</v>
      </c>
      <c r="F2235">
        <f t="shared" ca="1" si="1331"/>
        <v>4</v>
      </c>
      <c r="G2235">
        <f t="shared" ca="1" si="1332"/>
        <v>202012</v>
      </c>
      <c r="H2235">
        <f t="shared" ca="1" si="1333"/>
        <v>202004</v>
      </c>
      <c r="I2235" t="str">
        <f t="shared" ca="1" si="1334"/>
        <v>FY2020 Q3 Sep</v>
      </c>
      <c r="J2235">
        <f t="shared" ca="1" si="1335"/>
        <v>2020</v>
      </c>
      <c r="K2235" s="8" t="str">
        <f t="shared" ca="1" si="1336"/>
        <v>Sep</v>
      </c>
      <c r="L2235" s="8" t="str">
        <f t="shared" ca="1" si="1337"/>
        <v>Q3</v>
      </c>
      <c r="M2235">
        <f t="shared" ca="1" si="1338"/>
        <v>9</v>
      </c>
      <c r="N2235">
        <f t="shared" ca="1" si="1339"/>
        <v>3</v>
      </c>
      <c r="O2235">
        <f t="shared" ca="1" si="1340"/>
        <v>202009</v>
      </c>
      <c r="P2235">
        <f t="shared" ca="1" si="1341"/>
        <v>202003</v>
      </c>
      <c r="Q2235" t="str">
        <f t="shared" si="1342"/>
        <v>FY2020 Q1 Dec</v>
      </c>
      <c r="R2235">
        <f t="shared" si="1343"/>
        <v>2020</v>
      </c>
      <c r="S2235" s="8" t="str">
        <f t="shared" si="1344"/>
        <v>Dec</v>
      </c>
      <c r="T2235" s="8" t="str">
        <f t="shared" si="1345"/>
        <v>Q1</v>
      </c>
      <c r="U2235">
        <f t="shared" si="1346"/>
        <v>3</v>
      </c>
      <c r="V2235">
        <f t="shared" si="1347"/>
        <v>1</v>
      </c>
      <c r="W2235">
        <f t="shared" si="1348"/>
        <v>202003</v>
      </c>
      <c r="X2235">
        <f t="shared" si="1349"/>
        <v>202001</v>
      </c>
      <c r="Y2235" t="str">
        <f t="shared" si="1350"/>
        <v>FY2019 Q4 Dec</v>
      </c>
      <c r="Z2235">
        <f t="shared" si="1351"/>
        <v>2019</v>
      </c>
      <c r="AA2235" s="8" t="str">
        <f t="shared" si="1352"/>
        <v>Dec</v>
      </c>
      <c r="AB2235" s="8" t="str">
        <f t="shared" si="1353"/>
        <v>Q4</v>
      </c>
      <c r="AC2235">
        <f t="shared" si="1354"/>
        <v>12</v>
      </c>
      <c r="AD2235">
        <f t="shared" si="1355"/>
        <v>4</v>
      </c>
      <c r="AE2235">
        <f t="shared" si="1356"/>
        <v>201912</v>
      </c>
      <c r="AF2235">
        <f t="shared" si="1357"/>
        <v>201904</v>
      </c>
      <c r="AG2235" s="9">
        <f t="shared" ca="1" si="1358"/>
        <v>0</v>
      </c>
      <c r="AH2235">
        <f t="shared" ca="1" si="1359"/>
        <v>3</v>
      </c>
      <c r="AI2235" s="9">
        <f t="shared" ca="1" si="1360"/>
        <v>9</v>
      </c>
      <c r="AJ2235" s="9">
        <f t="shared" ca="1" si="1361"/>
        <v>1</v>
      </c>
      <c r="AK2235" s="9">
        <f t="shared" si="1362"/>
        <v>5</v>
      </c>
      <c r="AL2235" s="9">
        <f t="shared" si="1363"/>
        <v>49</v>
      </c>
      <c r="AM2235" s="9">
        <f t="shared" si="1364"/>
        <v>12</v>
      </c>
      <c r="AN2235" s="2">
        <v>43804.522222222222</v>
      </c>
      <c r="AO2235">
        <v>8868</v>
      </c>
      <c r="AP2235" s="1">
        <v>20000</v>
      </c>
      <c r="AQ2235" t="s">
        <v>5</v>
      </c>
    </row>
    <row r="2236" spans="1:43" x14ac:dyDescent="0.3">
      <c r="A2236" t="str">
        <f t="shared" ca="1" si="1326"/>
        <v>FY2020 Q4 Sep</v>
      </c>
      <c r="B2236">
        <f t="shared" ca="1" si="1327"/>
        <v>2020</v>
      </c>
      <c r="C2236" s="8" t="str">
        <f t="shared" ca="1" si="1328"/>
        <v>Sep</v>
      </c>
      <c r="D2236" s="8" t="str">
        <f t="shared" ca="1" si="1329"/>
        <v>Q4</v>
      </c>
      <c r="E2236">
        <f t="shared" ca="1" si="1330"/>
        <v>12</v>
      </c>
      <c r="F2236">
        <f t="shared" ca="1" si="1331"/>
        <v>4</v>
      </c>
      <c r="G2236">
        <f t="shared" ca="1" si="1332"/>
        <v>202012</v>
      </c>
      <c r="H2236">
        <f t="shared" ca="1" si="1333"/>
        <v>202004</v>
      </c>
      <c r="I2236" t="str">
        <f t="shared" ca="1" si="1334"/>
        <v>FY2020 Q3 Sep</v>
      </c>
      <c r="J2236">
        <f t="shared" ca="1" si="1335"/>
        <v>2020</v>
      </c>
      <c r="K2236" s="8" t="str">
        <f t="shared" ca="1" si="1336"/>
        <v>Sep</v>
      </c>
      <c r="L2236" s="8" t="str">
        <f t="shared" ca="1" si="1337"/>
        <v>Q3</v>
      </c>
      <c r="M2236">
        <f t="shared" ca="1" si="1338"/>
        <v>9</v>
      </c>
      <c r="N2236">
        <f t="shared" ca="1" si="1339"/>
        <v>3</v>
      </c>
      <c r="O2236">
        <f t="shared" ca="1" si="1340"/>
        <v>202009</v>
      </c>
      <c r="P2236">
        <f t="shared" ca="1" si="1341"/>
        <v>202003</v>
      </c>
      <c r="Q2236" t="str">
        <f t="shared" si="1342"/>
        <v>FY2020 Q2 Feb</v>
      </c>
      <c r="R2236">
        <f t="shared" si="1343"/>
        <v>2020</v>
      </c>
      <c r="S2236" s="8" t="str">
        <f t="shared" si="1344"/>
        <v>Feb</v>
      </c>
      <c r="T2236" s="8" t="str">
        <f t="shared" si="1345"/>
        <v>Q2</v>
      </c>
      <c r="U2236">
        <f t="shared" si="1346"/>
        <v>5</v>
      </c>
      <c r="V2236">
        <f t="shared" si="1347"/>
        <v>2</v>
      </c>
      <c r="W2236">
        <f t="shared" si="1348"/>
        <v>202005</v>
      </c>
      <c r="X2236">
        <f t="shared" si="1349"/>
        <v>202002</v>
      </c>
      <c r="Y2236" t="str">
        <f t="shared" si="1350"/>
        <v>FY2020 Q1 Feb</v>
      </c>
      <c r="Z2236">
        <f t="shared" si="1351"/>
        <v>2020</v>
      </c>
      <c r="AA2236" s="8" t="str">
        <f t="shared" si="1352"/>
        <v>Feb</v>
      </c>
      <c r="AB2236" s="8" t="str">
        <f t="shared" si="1353"/>
        <v>Q1</v>
      </c>
      <c r="AC2236">
        <f t="shared" si="1354"/>
        <v>2</v>
      </c>
      <c r="AD2236">
        <f t="shared" si="1355"/>
        <v>1</v>
      </c>
      <c r="AE2236">
        <f t="shared" si="1356"/>
        <v>202002</v>
      </c>
      <c r="AF2236">
        <f t="shared" si="1357"/>
        <v>202001</v>
      </c>
      <c r="AG2236" s="9">
        <f t="shared" ca="1" si="1358"/>
        <v>0</v>
      </c>
      <c r="AH2236">
        <f t="shared" ca="1" si="1359"/>
        <v>2</v>
      </c>
      <c r="AI2236" s="9">
        <f t="shared" ca="1" si="1360"/>
        <v>7</v>
      </c>
      <c r="AJ2236" s="9">
        <f t="shared" ca="1" si="1361"/>
        <v>0</v>
      </c>
      <c r="AK2236" s="9">
        <f t="shared" si="1362"/>
        <v>4</v>
      </c>
      <c r="AL2236" s="9">
        <f t="shared" si="1363"/>
        <v>7</v>
      </c>
      <c r="AM2236" s="9">
        <f t="shared" si="1364"/>
        <v>11</v>
      </c>
      <c r="AN2236" s="2">
        <v>43873.481944444444</v>
      </c>
      <c r="AO2236">
        <v>8877</v>
      </c>
      <c r="AP2236" s="1">
        <v>20000</v>
      </c>
      <c r="AQ2236" t="s">
        <v>5</v>
      </c>
    </row>
    <row r="2237" spans="1:43" x14ac:dyDescent="0.3">
      <c r="A2237" t="str">
        <f t="shared" ca="1" si="1326"/>
        <v>FY2020 Q4 Sep</v>
      </c>
      <c r="B2237">
        <f t="shared" ca="1" si="1327"/>
        <v>2020</v>
      </c>
      <c r="C2237" s="8" t="str">
        <f t="shared" ca="1" si="1328"/>
        <v>Sep</v>
      </c>
      <c r="D2237" s="8" t="str">
        <f t="shared" ca="1" si="1329"/>
        <v>Q4</v>
      </c>
      <c r="E2237">
        <f t="shared" ca="1" si="1330"/>
        <v>12</v>
      </c>
      <c r="F2237">
        <f t="shared" ca="1" si="1331"/>
        <v>4</v>
      </c>
      <c r="G2237">
        <f t="shared" ca="1" si="1332"/>
        <v>202012</v>
      </c>
      <c r="H2237">
        <f t="shared" ca="1" si="1333"/>
        <v>202004</v>
      </c>
      <c r="I2237" t="str">
        <f t="shared" ca="1" si="1334"/>
        <v>FY2020 Q3 Sep</v>
      </c>
      <c r="J2237">
        <f t="shared" ca="1" si="1335"/>
        <v>2020</v>
      </c>
      <c r="K2237" s="8" t="str">
        <f t="shared" ca="1" si="1336"/>
        <v>Sep</v>
      </c>
      <c r="L2237" s="8" t="str">
        <f t="shared" ca="1" si="1337"/>
        <v>Q3</v>
      </c>
      <c r="M2237">
        <f t="shared" ca="1" si="1338"/>
        <v>9</v>
      </c>
      <c r="N2237">
        <f t="shared" ca="1" si="1339"/>
        <v>3</v>
      </c>
      <c r="O2237">
        <f t="shared" ca="1" si="1340"/>
        <v>202009</v>
      </c>
      <c r="P2237">
        <f t="shared" ca="1" si="1341"/>
        <v>202003</v>
      </c>
      <c r="Q2237" t="str">
        <f t="shared" si="1342"/>
        <v>FY2020 Q2 Mar</v>
      </c>
      <c r="R2237">
        <f t="shared" si="1343"/>
        <v>2020</v>
      </c>
      <c r="S2237" s="8" t="str">
        <f t="shared" si="1344"/>
        <v>Mar</v>
      </c>
      <c r="T2237" s="8" t="str">
        <f t="shared" si="1345"/>
        <v>Q2</v>
      </c>
      <c r="U2237">
        <f t="shared" si="1346"/>
        <v>6</v>
      </c>
      <c r="V2237">
        <f t="shared" si="1347"/>
        <v>2</v>
      </c>
      <c r="W2237">
        <f t="shared" si="1348"/>
        <v>202006</v>
      </c>
      <c r="X2237">
        <f t="shared" si="1349"/>
        <v>202002</v>
      </c>
      <c r="Y2237" t="str">
        <f t="shared" si="1350"/>
        <v>FY2020 Q1 Mar</v>
      </c>
      <c r="Z2237">
        <f t="shared" si="1351"/>
        <v>2020</v>
      </c>
      <c r="AA2237" s="8" t="str">
        <f t="shared" si="1352"/>
        <v>Mar</v>
      </c>
      <c r="AB2237" s="8" t="str">
        <f t="shared" si="1353"/>
        <v>Q1</v>
      </c>
      <c r="AC2237">
        <f t="shared" si="1354"/>
        <v>3</v>
      </c>
      <c r="AD2237">
        <f t="shared" si="1355"/>
        <v>1</v>
      </c>
      <c r="AE2237">
        <f t="shared" si="1356"/>
        <v>202003</v>
      </c>
      <c r="AF2237">
        <f t="shared" si="1357"/>
        <v>202001</v>
      </c>
      <c r="AG2237" s="9">
        <f t="shared" ca="1" si="1358"/>
        <v>0</v>
      </c>
      <c r="AH2237">
        <f t="shared" ca="1" si="1359"/>
        <v>2</v>
      </c>
      <c r="AI2237" s="9">
        <f t="shared" ca="1" si="1360"/>
        <v>6</v>
      </c>
      <c r="AJ2237" s="9">
        <f t="shared" ca="1" si="1361"/>
        <v>0</v>
      </c>
      <c r="AK2237" s="9">
        <f t="shared" si="1362"/>
        <v>2</v>
      </c>
      <c r="AL2237" s="9">
        <f t="shared" si="1363"/>
        <v>12</v>
      </c>
      <c r="AM2237" s="9">
        <f t="shared" si="1364"/>
        <v>14</v>
      </c>
      <c r="AN2237" s="2">
        <v>43906.619444444441</v>
      </c>
      <c r="AO2237">
        <v>8877</v>
      </c>
      <c r="AP2237" s="1">
        <v>20000</v>
      </c>
      <c r="AQ2237" t="s">
        <v>5</v>
      </c>
    </row>
    <row r="2238" spans="1:43" x14ac:dyDescent="0.3">
      <c r="A2238" t="str">
        <f t="shared" ca="1" si="1326"/>
        <v>FY2020 Q4 Sep</v>
      </c>
      <c r="B2238">
        <f t="shared" ca="1" si="1327"/>
        <v>2020</v>
      </c>
      <c r="C2238" s="8" t="str">
        <f t="shared" ca="1" si="1328"/>
        <v>Sep</v>
      </c>
      <c r="D2238" s="8" t="str">
        <f t="shared" ca="1" si="1329"/>
        <v>Q4</v>
      </c>
      <c r="E2238">
        <f t="shared" ca="1" si="1330"/>
        <v>12</v>
      </c>
      <c r="F2238">
        <f t="shared" ca="1" si="1331"/>
        <v>4</v>
      </c>
      <c r="G2238">
        <f t="shared" ca="1" si="1332"/>
        <v>202012</v>
      </c>
      <c r="H2238">
        <f t="shared" ca="1" si="1333"/>
        <v>202004</v>
      </c>
      <c r="I2238" t="str">
        <f t="shared" ca="1" si="1334"/>
        <v>FY2020 Q3 Sep</v>
      </c>
      <c r="J2238">
        <f t="shared" ca="1" si="1335"/>
        <v>2020</v>
      </c>
      <c r="K2238" s="8" t="str">
        <f t="shared" ca="1" si="1336"/>
        <v>Sep</v>
      </c>
      <c r="L2238" s="8" t="str">
        <f t="shared" ca="1" si="1337"/>
        <v>Q3</v>
      </c>
      <c r="M2238">
        <f t="shared" ca="1" si="1338"/>
        <v>9</v>
      </c>
      <c r="N2238">
        <f t="shared" ca="1" si="1339"/>
        <v>3</v>
      </c>
      <c r="O2238">
        <f t="shared" ca="1" si="1340"/>
        <v>202009</v>
      </c>
      <c r="P2238">
        <f t="shared" ca="1" si="1341"/>
        <v>202003</v>
      </c>
      <c r="Q2238" t="str">
        <f t="shared" si="1342"/>
        <v>FY2020 Q4 Jul</v>
      </c>
      <c r="R2238">
        <f t="shared" si="1343"/>
        <v>2020</v>
      </c>
      <c r="S2238" s="8" t="str">
        <f t="shared" si="1344"/>
        <v>Jul</v>
      </c>
      <c r="T2238" s="8" t="str">
        <f t="shared" si="1345"/>
        <v>Q4</v>
      </c>
      <c r="U2238">
        <f t="shared" si="1346"/>
        <v>10</v>
      </c>
      <c r="V2238">
        <f t="shared" si="1347"/>
        <v>4</v>
      </c>
      <c r="W2238">
        <f t="shared" si="1348"/>
        <v>202010</v>
      </c>
      <c r="X2238">
        <f t="shared" si="1349"/>
        <v>202004</v>
      </c>
      <c r="Y2238" t="str">
        <f t="shared" si="1350"/>
        <v>FY2020 Q3 Jul</v>
      </c>
      <c r="Z2238">
        <f t="shared" si="1351"/>
        <v>2020</v>
      </c>
      <c r="AA2238" s="8" t="str">
        <f t="shared" si="1352"/>
        <v>Jul</v>
      </c>
      <c r="AB2238" s="8" t="str">
        <f t="shared" si="1353"/>
        <v>Q3</v>
      </c>
      <c r="AC2238">
        <f t="shared" si="1354"/>
        <v>7</v>
      </c>
      <c r="AD2238">
        <f t="shared" si="1355"/>
        <v>3</v>
      </c>
      <c r="AE2238">
        <f t="shared" si="1356"/>
        <v>202007</v>
      </c>
      <c r="AF2238">
        <f t="shared" si="1357"/>
        <v>202003</v>
      </c>
      <c r="AG2238" s="9">
        <f t="shared" ca="1" si="1358"/>
        <v>0</v>
      </c>
      <c r="AH2238">
        <f t="shared" ca="1" si="1359"/>
        <v>1</v>
      </c>
      <c r="AI2238" s="9">
        <f t="shared" ca="1" si="1360"/>
        <v>2</v>
      </c>
      <c r="AJ2238" s="9">
        <f t="shared" ca="1" si="1361"/>
        <v>0</v>
      </c>
      <c r="AK2238" s="9">
        <f t="shared" si="1362"/>
        <v>2</v>
      </c>
      <c r="AL2238" s="9">
        <f t="shared" si="1363"/>
        <v>28</v>
      </c>
      <c r="AM2238" s="9">
        <f t="shared" si="1364"/>
        <v>16</v>
      </c>
      <c r="AN2238" s="2">
        <v>44018.691666666666</v>
      </c>
      <c r="AO2238">
        <v>8879</v>
      </c>
      <c r="AP2238" s="1">
        <v>20000</v>
      </c>
      <c r="AQ2238" t="s">
        <v>6</v>
      </c>
    </row>
    <row r="2239" spans="1:43" x14ac:dyDescent="0.3">
      <c r="A2239" t="str">
        <f t="shared" ca="1" si="1326"/>
        <v>FY2020 Q4 Sep</v>
      </c>
      <c r="B2239">
        <f t="shared" ca="1" si="1327"/>
        <v>2020</v>
      </c>
      <c r="C2239" s="8" t="str">
        <f t="shared" ca="1" si="1328"/>
        <v>Sep</v>
      </c>
      <c r="D2239" s="8" t="str">
        <f t="shared" ca="1" si="1329"/>
        <v>Q4</v>
      </c>
      <c r="E2239">
        <f t="shared" ca="1" si="1330"/>
        <v>12</v>
      </c>
      <c r="F2239">
        <f t="shared" ca="1" si="1331"/>
        <v>4</v>
      </c>
      <c r="G2239">
        <f t="shared" ca="1" si="1332"/>
        <v>202012</v>
      </c>
      <c r="H2239">
        <f t="shared" ca="1" si="1333"/>
        <v>202004</v>
      </c>
      <c r="I2239" t="str">
        <f t="shared" ca="1" si="1334"/>
        <v>FY2020 Q3 Sep</v>
      </c>
      <c r="J2239">
        <f t="shared" ca="1" si="1335"/>
        <v>2020</v>
      </c>
      <c r="K2239" s="8" t="str">
        <f t="shared" ca="1" si="1336"/>
        <v>Sep</v>
      </c>
      <c r="L2239" s="8" t="str">
        <f t="shared" ca="1" si="1337"/>
        <v>Q3</v>
      </c>
      <c r="M2239">
        <f t="shared" ca="1" si="1338"/>
        <v>9</v>
      </c>
      <c r="N2239">
        <f t="shared" ca="1" si="1339"/>
        <v>3</v>
      </c>
      <c r="O2239">
        <f t="shared" ca="1" si="1340"/>
        <v>202009</v>
      </c>
      <c r="P2239">
        <f t="shared" ca="1" si="1341"/>
        <v>202003</v>
      </c>
      <c r="Q2239" t="str">
        <f t="shared" si="1342"/>
        <v>FY2020 Q2 Feb</v>
      </c>
      <c r="R2239">
        <f t="shared" si="1343"/>
        <v>2020</v>
      </c>
      <c r="S2239" s="8" t="str">
        <f t="shared" si="1344"/>
        <v>Feb</v>
      </c>
      <c r="T2239" s="8" t="str">
        <f t="shared" si="1345"/>
        <v>Q2</v>
      </c>
      <c r="U2239">
        <f t="shared" si="1346"/>
        <v>5</v>
      </c>
      <c r="V2239">
        <f t="shared" si="1347"/>
        <v>2</v>
      </c>
      <c r="W2239">
        <f t="shared" si="1348"/>
        <v>202005</v>
      </c>
      <c r="X2239">
        <f t="shared" si="1349"/>
        <v>202002</v>
      </c>
      <c r="Y2239" t="str">
        <f t="shared" si="1350"/>
        <v>FY2020 Q1 Feb</v>
      </c>
      <c r="Z2239">
        <f t="shared" si="1351"/>
        <v>2020</v>
      </c>
      <c r="AA2239" s="8" t="str">
        <f t="shared" si="1352"/>
        <v>Feb</v>
      </c>
      <c r="AB2239" s="8" t="str">
        <f t="shared" si="1353"/>
        <v>Q1</v>
      </c>
      <c r="AC2239">
        <f t="shared" si="1354"/>
        <v>2</v>
      </c>
      <c r="AD2239">
        <f t="shared" si="1355"/>
        <v>1</v>
      </c>
      <c r="AE2239">
        <f t="shared" si="1356"/>
        <v>202002</v>
      </c>
      <c r="AF2239">
        <f t="shared" si="1357"/>
        <v>202001</v>
      </c>
      <c r="AG2239" s="9">
        <f t="shared" ca="1" si="1358"/>
        <v>0</v>
      </c>
      <c r="AH2239">
        <f t="shared" ca="1" si="1359"/>
        <v>2</v>
      </c>
      <c r="AI2239" s="9">
        <f t="shared" ca="1" si="1360"/>
        <v>7</v>
      </c>
      <c r="AJ2239" s="9">
        <f t="shared" ca="1" si="1361"/>
        <v>0</v>
      </c>
      <c r="AK2239" s="9">
        <f t="shared" si="1362"/>
        <v>4</v>
      </c>
      <c r="AL2239" s="9">
        <f t="shared" si="1363"/>
        <v>9</v>
      </c>
      <c r="AM2239" s="9">
        <f t="shared" si="1364"/>
        <v>15</v>
      </c>
      <c r="AN2239" s="2">
        <v>43887.631944444445</v>
      </c>
      <c r="AO2239">
        <v>8880</v>
      </c>
      <c r="AP2239" s="1">
        <v>20000</v>
      </c>
      <c r="AQ2239" t="s">
        <v>5</v>
      </c>
    </row>
    <row r="2240" spans="1:43" x14ac:dyDescent="0.3">
      <c r="A2240" t="str">
        <f t="shared" ca="1" si="1326"/>
        <v>FY2020 Q4 Sep</v>
      </c>
      <c r="B2240">
        <f t="shared" ca="1" si="1327"/>
        <v>2020</v>
      </c>
      <c r="C2240" s="8" t="str">
        <f t="shared" ca="1" si="1328"/>
        <v>Sep</v>
      </c>
      <c r="D2240" s="8" t="str">
        <f t="shared" ca="1" si="1329"/>
        <v>Q4</v>
      </c>
      <c r="E2240">
        <f t="shared" ca="1" si="1330"/>
        <v>12</v>
      </c>
      <c r="F2240">
        <f t="shared" ca="1" si="1331"/>
        <v>4</v>
      </c>
      <c r="G2240">
        <f t="shared" ca="1" si="1332"/>
        <v>202012</v>
      </c>
      <c r="H2240">
        <f t="shared" ca="1" si="1333"/>
        <v>202004</v>
      </c>
      <c r="I2240" t="str">
        <f t="shared" ca="1" si="1334"/>
        <v>FY2020 Q3 Sep</v>
      </c>
      <c r="J2240">
        <f t="shared" ca="1" si="1335"/>
        <v>2020</v>
      </c>
      <c r="K2240" s="8" t="str">
        <f t="shared" ca="1" si="1336"/>
        <v>Sep</v>
      </c>
      <c r="L2240" s="8" t="str">
        <f t="shared" ca="1" si="1337"/>
        <v>Q3</v>
      </c>
      <c r="M2240">
        <f t="shared" ca="1" si="1338"/>
        <v>9</v>
      </c>
      <c r="N2240">
        <f t="shared" ca="1" si="1339"/>
        <v>3</v>
      </c>
      <c r="O2240">
        <f t="shared" ca="1" si="1340"/>
        <v>202009</v>
      </c>
      <c r="P2240">
        <f t="shared" ca="1" si="1341"/>
        <v>202003</v>
      </c>
      <c r="Q2240" t="str">
        <f t="shared" si="1342"/>
        <v>FY2020 Q2 Feb</v>
      </c>
      <c r="R2240">
        <f t="shared" si="1343"/>
        <v>2020</v>
      </c>
      <c r="S2240" s="8" t="str">
        <f t="shared" si="1344"/>
        <v>Feb</v>
      </c>
      <c r="T2240" s="8" t="str">
        <f t="shared" si="1345"/>
        <v>Q2</v>
      </c>
      <c r="U2240">
        <f t="shared" si="1346"/>
        <v>5</v>
      </c>
      <c r="V2240">
        <f t="shared" si="1347"/>
        <v>2</v>
      </c>
      <c r="W2240">
        <f t="shared" si="1348"/>
        <v>202005</v>
      </c>
      <c r="X2240">
        <f t="shared" si="1349"/>
        <v>202002</v>
      </c>
      <c r="Y2240" t="str">
        <f t="shared" si="1350"/>
        <v>FY2020 Q1 Feb</v>
      </c>
      <c r="Z2240">
        <f t="shared" si="1351"/>
        <v>2020</v>
      </c>
      <c r="AA2240" s="8" t="str">
        <f t="shared" si="1352"/>
        <v>Feb</v>
      </c>
      <c r="AB2240" s="8" t="str">
        <f t="shared" si="1353"/>
        <v>Q1</v>
      </c>
      <c r="AC2240">
        <f t="shared" si="1354"/>
        <v>2</v>
      </c>
      <c r="AD2240">
        <f t="shared" si="1355"/>
        <v>1</v>
      </c>
      <c r="AE2240">
        <f t="shared" si="1356"/>
        <v>202002</v>
      </c>
      <c r="AF2240">
        <f t="shared" si="1357"/>
        <v>202001</v>
      </c>
      <c r="AG2240" s="9">
        <f t="shared" ca="1" si="1358"/>
        <v>0</v>
      </c>
      <c r="AH2240">
        <f t="shared" ca="1" si="1359"/>
        <v>2</v>
      </c>
      <c r="AI2240" s="9">
        <f t="shared" ca="1" si="1360"/>
        <v>7</v>
      </c>
      <c r="AJ2240" s="9">
        <f t="shared" ca="1" si="1361"/>
        <v>0</v>
      </c>
      <c r="AK2240" s="9">
        <f t="shared" si="1362"/>
        <v>4</v>
      </c>
      <c r="AL2240" s="9">
        <f t="shared" si="1363"/>
        <v>9</v>
      </c>
      <c r="AM2240" s="9">
        <f t="shared" si="1364"/>
        <v>15</v>
      </c>
      <c r="AN2240" s="2">
        <v>43887.646527777775</v>
      </c>
      <c r="AO2240">
        <v>8880</v>
      </c>
      <c r="AP2240" s="1">
        <v>20000</v>
      </c>
      <c r="AQ2240" t="s">
        <v>5</v>
      </c>
    </row>
    <row r="2241" spans="1:43" x14ac:dyDescent="0.3">
      <c r="A2241" t="str">
        <f t="shared" ca="1" si="1326"/>
        <v>FY2020 Q4 Sep</v>
      </c>
      <c r="B2241">
        <f t="shared" ca="1" si="1327"/>
        <v>2020</v>
      </c>
      <c r="C2241" s="8" t="str">
        <f t="shared" ca="1" si="1328"/>
        <v>Sep</v>
      </c>
      <c r="D2241" s="8" t="str">
        <f t="shared" ca="1" si="1329"/>
        <v>Q4</v>
      </c>
      <c r="E2241">
        <f t="shared" ca="1" si="1330"/>
        <v>12</v>
      </c>
      <c r="F2241">
        <f t="shared" ca="1" si="1331"/>
        <v>4</v>
      </c>
      <c r="G2241">
        <f t="shared" ca="1" si="1332"/>
        <v>202012</v>
      </c>
      <c r="H2241">
        <f t="shared" ca="1" si="1333"/>
        <v>202004</v>
      </c>
      <c r="I2241" t="str">
        <f t="shared" ca="1" si="1334"/>
        <v>FY2020 Q3 Sep</v>
      </c>
      <c r="J2241">
        <f t="shared" ca="1" si="1335"/>
        <v>2020</v>
      </c>
      <c r="K2241" s="8" t="str">
        <f t="shared" ca="1" si="1336"/>
        <v>Sep</v>
      </c>
      <c r="L2241" s="8" t="str">
        <f t="shared" ca="1" si="1337"/>
        <v>Q3</v>
      </c>
      <c r="M2241">
        <f t="shared" ca="1" si="1338"/>
        <v>9</v>
      </c>
      <c r="N2241">
        <f t="shared" ca="1" si="1339"/>
        <v>3</v>
      </c>
      <c r="O2241">
        <f t="shared" ca="1" si="1340"/>
        <v>202009</v>
      </c>
      <c r="P2241">
        <f t="shared" ca="1" si="1341"/>
        <v>202003</v>
      </c>
      <c r="Q2241" t="str">
        <f t="shared" si="1342"/>
        <v>FY2019 Q4 Sep</v>
      </c>
      <c r="R2241">
        <f t="shared" si="1343"/>
        <v>2019</v>
      </c>
      <c r="S2241" s="8" t="str">
        <f t="shared" si="1344"/>
        <v>Sep</v>
      </c>
      <c r="T2241" s="8" t="str">
        <f t="shared" si="1345"/>
        <v>Q4</v>
      </c>
      <c r="U2241">
        <f t="shared" si="1346"/>
        <v>12</v>
      </c>
      <c r="V2241">
        <f t="shared" si="1347"/>
        <v>4</v>
      </c>
      <c r="W2241">
        <f t="shared" si="1348"/>
        <v>201912</v>
      </c>
      <c r="X2241">
        <f t="shared" si="1349"/>
        <v>201904</v>
      </c>
      <c r="Y2241" t="str">
        <f t="shared" si="1350"/>
        <v>FY2019 Q3 Sep</v>
      </c>
      <c r="Z2241">
        <f t="shared" si="1351"/>
        <v>2019</v>
      </c>
      <c r="AA2241" s="8" t="str">
        <f t="shared" si="1352"/>
        <v>Sep</v>
      </c>
      <c r="AB2241" s="8" t="str">
        <f t="shared" si="1353"/>
        <v>Q3</v>
      </c>
      <c r="AC2241">
        <f t="shared" si="1354"/>
        <v>9</v>
      </c>
      <c r="AD2241">
        <f t="shared" si="1355"/>
        <v>3</v>
      </c>
      <c r="AE2241">
        <f t="shared" si="1356"/>
        <v>201909</v>
      </c>
      <c r="AF2241">
        <f t="shared" si="1357"/>
        <v>201903</v>
      </c>
      <c r="AG2241" s="9">
        <f t="shared" ca="1" si="1358"/>
        <v>1</v>
      </c>
      <c r="AH2241">
        <f t="shared" ca="1" si="1359"/>
        <v>4</v>
      </c>
      <c r="AI2241" s="9">
        <f t="shared" ca="1" si="1360"/>
        <v>12</v>
      </c>
      <c r="AJ2241" s="9">
        <f t="shared" ca="1" si="1361"/>
        <v>1</v>
      </c>
      <c r="AK2241" s="9">
        <f t="shared" si="1362"/>
        <v>6</v>
      </c>
      <c r="AL2241" s="9">
        <f t="shared" si="1363"/>
        <v>37</v>
      </c>
      <c r="AM2241" s="9">
        <f t="shared" si="1364"/>
        <v>12</v>
      </c>
      <c r="AN2241" s="2">
        <v>43721.519444444442</v>
      </c>
      <c r="AO2241">
        <v>8979</v>
      </c>
      <c r="AP2241" s="1">
        <v>20000</v>
      </c>
      <c r="AQ2241" t="s">
        <v>5</v>
      </c>
    </row>
    <row r="2242" spans="1:43" x14ac:dyDescent="0.3">
      <c r="A2242" t="str">
        <f t="shared" ref="A2242:A2305" ca="1" si="1365">_xlfn.CONCAT("FY",YEAR(EDATE(TODAY(),3))," ","Q",ROUNDUP(MONTH(EDATE(TODAY(),3))/3,0)," ",(TEXT(TODAY(),"MMM")))</f>
        <v>FY2020 Q4 Sep</v>
      </c>
      <c r="B2242">
        <f t="shared" ref="B2242:B2305" ca="1" si="1366">YEAR(EDATE(TODAY(),3))</f>
        <v>2020</v>
      </c>
      <c r="C2242" s="8" t="str">
        <f t="shared" ref="C2242:C2305" ca="1" si="1367">TEXT(TODAY(),"MMM")</f>
        <v>Sep</v>
      </c>
      <c r="D2242" s="8" t="str">
        <f t="shared" ref="D2242:D2305" ca="1" si="1368">_xlfn.CONCAT("Q",ROUNDUP(MONTH(EDATE(TODAY(),3))/3,0))</f>
        <v>Q4</v>
      </c>
      <c r="E2242">
        <f t="shared" ref="E2242:E2305" ca="1" si="1369">MONTH(EDATE(TODAY(),3))</f>
        <v>12</v>
      </c>
      <c r="F2242">
        <f t="shared" ref="F2242:F2305" ca="1" si="1370">ROUNDUP(MONTH(EDATE(TODAY(),3))/3,0)</f>
        <v>4</v>
      </c>
      <c r="G2242">
        <f t="shared" ref="G2242:G2305" ca="1" si="1371">_xlfn.NUMBERVALUE(IF(LEN(MONTH(EDATE(TODAY(),3)))=1,_xlfn.CONCAT(YEAR(EDATE(TODAY(),3)),"0",MONTH(EDATE(TODAY(),3))),_xlfn.CONCAT(YEAR(EDATE(TODAY(),3)),MONTH(EDATE(TODAY(),3)))))</f>
        <v>202012</v>
      </c>
      <c r="H2242">
        <f t="shared" ref="H2242:H2305" ca="1" si="1372">_xlfn.NUMBERVALUE(IF(LEN(ROUNDUP(MONTH(EDATE(TODAY(),3))/3,0))=1,_xlfn.CONCAT(YEAR(EDATE(TODAY(),3)),"0",ROUNDUP(MONTH(EDATE(TODAY(),3))/3,0)),_xlfn.CONCAT(YEAR(EDATE(TODAY(),3)),ROUNDUP(MONTH(EDATE(TODAY(),3))/3,0))))</f>
        <v>202004</v>
      </c>
      <c r="I2242" t="str">
        <f t="shared" ref="I2242:I2305" ca="1" si="1373">_xlfn.CONCAT("FY",YEAR(EDATE(TODAY(),0))," ","Q",ROUNDUP(MONTH(EDATE(TODAY(),0))/3,0)," ",(TEXT(TODAY(),"MMM")))</f>
        <v>FY2020 Q3 Sep</v>
      </c>
      <c r="J2242">
        <f t="shared" ref="J2242:J2305" ca="1" si="1374">YEAR(EDATE(TODAY(),0))</f>
        <v>2020</v>
      </c>
      <c r="K2242" s="8" t="str">
        <f t="shared" ref="K2242:K2305" ca="1" si="1375">TEXT(TODAY(),"MMM")</f>
        <v>Sep</v>
      </c>
      <c r="L2242" s="8" t="str">
        <f t="shared" ref="L2242:L2305" ca="1" si="1376">_xlfn.CONCAT("Q",ROUNDUP(MONTH(EDATE(TODAY(),0))/3,0))</f>
        <v>Q3</v>
      </c>
      <c r="M2242">
        <f t="shared" ref="M2242:M2305" ca="1" si="1377">MONTH(EDATE(TODAY(),0))</f>
        <v>9</v>
      </c>
      <c r="N2242">
        <f t="shared" ref="N2242:N2305" ca="1" si="1378">ROUNDUP(MONTH(EDATE(TODAY(),0))/3,0)</f>
        <v>3</v>
      </c>
      <c r="O2242">
        <f t="shared" ref="O2242:O2305" ca="1" si="1379">_xlfn.NUMBERVALUE(IF(LEN(MONTH(EDATE(TODAY(),0)))=1,_xlfn.CONCAT(YEAR(EDATE(TODAY(),0)),"0",MONTH(EDATE(TODAY(),0))),_xlfn.CONCAT(YEAR(EDATE(TODAY(),0)),MONTH(EDATE(TODAY(),0)))))</f>
        <v>202009</v>
      </c>
      <c r="P2242">
        <f t="shared" ref="P2242:P2305" ca="1" si="1380">_xlfn.NUMBERVALUE(IF(LEN(ROUNDUP(MONTH(EDATE(TODAY(),0))/3,0))=1,_xlfn.CONCAT(YEAR(EDATE(TODAY(),0)),"0",ROUNDUP(MONTH(EDATE(TODAY(),0))/3,0)),_xlfn.CONCAT(YEAR(EDATE(TODAY(),0)),ROUNDUP(MONTH(EDATE(TODAY(),0))/3,0))))</f>
        <v>202003</v>
      </c>
      <c r="Q2242" t="str">
        <f t="shared" ref="Q2242:Q2305" si="1381">_xlfn.CONCAT("FY",YEAR(EDATE($AN2242,3))," ","Q",ROUNDUP(MONTH(EDATE($AN2242,3))/3,0)," ",(TEXT($AN2242,"MMM")))</f>
        <v>FY2020 Q1 Nov</v>
      </c>
      <c r="R2242">
        <f t="shared" ref="R2242:R2305" si="1382">YEAR(EDATE($AN2242,3))</f>
        <v>2020</v>
      </c>
      <c r="S2242" s="8" t="str">
        <f t="shared" ref="S2242:S2305" si="1383">TEXT($AN2242,"MMM")</f>
        <v>Nov</v>
      </c>
      <c r="T2242" s="8" t="str">
        <f t="shared" ref="T2242:T2305" si="1384">_xlfn.CONCAT("Q",ROUNDUP(MONTH(EDATE($AN2242,3))/3,0))</f>
        <v>Q1</v>
      </c>
      <c r="U2242">
        <f t="shared" ref="U2242:U2305" si="1385">MONTH(EDATE($AN2242,3))</f>
        <v>2</v>
      </c>
      <c r="V2242">
        <f t="shared" ref="V2242:V2305" si="1386">ROUNDUP(MONTH(EDATE($AN2242,3))/3,0)</f>
        <v>1</v>
      </c>
      <c r="W2242">
        <f t="shared" ref="W2242:W2305" si="1387">_xlfn.NUMBERVALUE(IF(LEN(MONTH(EDATE($AN2242,3)))=1,_xlfn.CONCAT(YEAR(EDATE($AN2242,3)),"0",MONTH(EDATE($AN2242,3))),_xlfn.CONCAT(YEAR(EDATE($AN2242,3)),MONTH(EDATE($AN2242,3)))))</f>
        <v>202002</v>
      </c>
      <c r="X2242">
        <f t="shared" ref="X2242:X2305" si="1388">_xlfn.NUMBERVALUE(IF(LEN(ROUNDUP(MONTH(EDATE($AN2242,3))/3,0))=1,_xlfn.CONCAT(YEAR(EDATE($AN2242,3)),"0",ROUNDUP(MONTH(EDATE($AN2242,3))/3,0)),_xlfn.CONCAT(YEAR(EDATE($AN2242,3)),ROUNDUP(MONTH(EDATE($AN2242,3))/3,0))))</f>
        <v>202001</v>
      </c>
      <c r="Y2242" t="str">
        <f t="shared" ref="Y2242:Y2305" si="1389">_xlfn.CONCAT("FY",YEAR(EDATE($AN2242,0))," ","Q",ROUNDUP(MONTH(EDATE($AN2242,0))/3,0)," ",(TEXT($AN2242,"MMM")))</f>
        <v>FY2019 Q4 Nov</v>
      </c>
      <c r="Z2242">
        <f t="shared" ref="Z2242:Z2305" si="1390">YEAR(EDATE($AN2242,0))</f>
        <v>2019</v>
      </c>
      <c r="AA2242" s="8" t="str">
        <f t="shared" ref="AA2242:AA2305" si="1391">TEXT($AN2242,"MMM")</f>
        <v>Nov</v>
      </c>
      <c r="AB2242" s="8" t="str">
        <f t="shared" ref="AB2242:AB2305" si="1392">_xlfn.CONCAT("Q",ROUNDUP(MONTH(EDATE($AN2242,0))/3,0))</f>
        <v>Q4</v>
      </c>
      <c r="AC2242">
        <f t="shared" ref="AC2242:AC2305" si="1393">MONTH(EDATE($AN2242,0))</f>
        <v>11</v>
      </c>
      <c r="AD2242">
        <f t="shared" ref="AD2242:AD2305" si="1394">ROUNDUP(MONTH(EDATE($AN2242,0))/3,0)</f>
        <v>4</v>
      </c>
      <c r="AE2242">
        <f t="shared" ref="AE2242:AE2305" si="1395">_xlfn.NUMBERVALUE(IF(LEN(MONTH(EDATE($AN2242,0)))=1,_xlfn.CONCAT(YEAR(EDATE($AN2242,0)),"0",MONTH(EDATE($AN2242,0))),_xlfn.CONCAT(YEAR(EDATE($AN2242,0)),MONTH(EDATE($AN2242,0)))))</f>
        <v>201911</v>
      </c>
      <c r="AF2242">
        <f t="shared" ref="AF2242:AF2305" si="1396">_xlfn.NUMBERVALUE(IF(LEN(ROUNDUP(MONTH(EDATE($AN2242,0))/3,0))=1,_xlfn.CONCAT(YEAR(EDATE($AN2242,0)),"0",ROUNDUP(MONTH(EDATE($AN2242,0))/3,0)),_xlfn.CONCAT(YEAR(EDATE($AN2242,0)),ROUNDUP(MONTH(EDATE($AN2242,0))/3,0))))</f>
        <v>201904</v>
      </c>
      <c r="AG2242" s="9">
        <f t="shared" ref="AG2242:AG2305" ca="1" si="1397">YEAR(EDATE(TODAY(),3))-YEAR(EDATE($AN2242,3))</f>
        <v>0</v>
      </c>
      <c r="AH2242">
        <f t="shared" ref="AH2242:AH2305" ca="1" si="1398">ROUND(AI2242/3,0)</f>
        <v>3</v>
      </c>
      <c r="AI2242" s="9">
        <f t="shared" ref="AI2242:AI2305" ca="1" si="1399">MONTH(TODAY())-(MONTH(AN2242)-
(YEAR(TODAY())-YEAR(AN2242))*12)</f>
        <v>10</v>
      </c>
      <c r="AJ2242" s="9">
        <f t="shared" ref="AJ2242:AJ2305" ca="1" si="1400">YEAR(TODAY())-YEAR($AN2242)</f>
        <v>1</v>
      </c>
      <c r="AK2242" s="9">
        <f t="shared" si="1362"/>
        <v>5</v>
      </c>
      <c r="AL2242" s="9">
        <f t="shared" si="1363"/>
        <v>46</v>
      </c>
      <c r="AM2242" s="9">
        <f t="shared" si="1364"/>
        <v>12</v>
      </c>
      <c r="AN2242" s="2">
        <v>43783.507638888892</v>
      </c>
      <c r="AO2242">
        <v>8979</v>
      </c>
      <c r="AP2242" s="1">
        <v>20000</v>
      </c>
      <c r="AQ2242" t="s">
        <v>5</v>
      </c>
    </row>
    <row r="2243" spans="1:43" x14ac:dyDescent="0.3">
      <c r="A2243" t="str">
        <f t="shared" ca="1" si="1365"/>
        <v>FY2020 Q4 Sep</v>
      </c>
      <c r="B2243">
        <f t="shared" ca="1" si="1366"/>
        <v>2020</v>
      </c>
      <c r="C2243" s="8" t="str">
        <f t="shared" ca="1" si="1367"/>
        <v>Sep</v>
      </c>
      <c r="D2243" s="8" t="str">
        <f t="shared" ca="1" si="1368"/>
        <v>Q4</v>
      </c>
      <c r="E2243">
        <f t="shared" ca="1" si="1369"/>
        <v>12</v>
      </c>
      <c r="F2243">
        <f t="shared" ca="1" si="1370"/>
        <v>4</v>
      </c>
      <c r="G2243">
        <f t="shared" ca="1" si="1371"/>
        <v>202012</v>
      </c>
      <c r="H2243">
        <f t="shared" ca="1" si="1372"/>
        <v>202004</v>
      </c>
      <c r="I2243" t="str">
        <f t="shared" ca="1" si="1373"/>
        <v>FY2020 Q3 Sep</v>
      </c>
      <c r="J2243">
        <f t="shared" ca="1" si="1374"/>
        <v>2020</v>
      </c>
      <c r="K2243" s="8" t="str">
        <f t="shared" ca="1" si="1375"/>
        <v>Sep</v>
      </c>
      <c r="L2243" s="8" t="str">
        <f t="shared" ca="1" si="1376"/>
        <v>Q3</v>
      </c>
      <c r="M2243">
        <f t="shared" ca="1" si="1377"/>
        <v>9</v>
      </c>
      <c r="N2243">
        <f t="shared" ca="1" si="1378"/>
        <v>3</v>
      </c>
      <c r="O2243">
        <f t="shared" ca="1" si="1379"/>
        <v>202009</v>
      </c>
      <c r="P2243">
        <f t="shared" ca="1" si="1380"/>
        <v>202003</v>
      </c>
      <c r="Q2243" t="str">
        <f t="shared" si="1381"/>
        <v>FY2020 Q1 Oct</v>
      </c>
      <c r="R2243">
        <f t="shared" si="1382"/>
        <v>2020</v>
      </c>
      <c r="S2243" s="8" t="str">
        <f t="shared" si="1383"/>
        <v>Oct</v>
      </c>
      <c r="T2243" s="8" t="str">
        <f t="shared" si="1384"/>
        <v>Q1</v>
      </c>
      <c r="U2243">
        <f t="shared" si="1385"/>
        <v>1</v>
      </c>
      <c r="V2243">
        <f t="shared" si="1386"/>
        <v>1</v>
      </c>
      <c r="W2243">
        <f t="shared" si="1387"/>
        <v>202001</v>
      </c>
      <c r="X2243">
        <f t="shared" si="1388"/>
        <v>202001</v>
      </c>
      <c r="Y2243" t="str">
        <f t="shared" si="1389"/>
        <v>FY2019 Q4 Oct</v>
      </c>
      <c r="Z2243">
        <f t="shared" si="1390"/>
        <v>2019</v>
      </c>
      <c r="AA2243" s="8" t="str">
        <f t="shared" si="1391"/>
        <v>Oct</v>
      </c>
      <c r="AB2243" s="8" t="str">
        <f t="shared" si="1392"/>
        <v>Q4</v>
      </c>
      <c r="AC2243">
        <f t="shared" si="1393"/>
        <v>10</v>
      </c>
      <c r="AD2243">
        <f t="shared" si="1394"/>
        <v>4</v>
      </c>
      <c r="AE2243">
        <f t="shared" si="1395"/>
        <v>201910</v>
      </c>
      <c r="AF2243">
        <f t="shared" si="1396"/>
        <v>201904</v>
      </c>
      <c r="AG2243" s="9">
        <f t="shared" ca="1" si="1397"/>
        <v>0</v>
      </c>
      <c r="AH2243">
        <f t="shared" ca="1" si="1398"/>
        <v>4</v>
      </c>
      <c r="AI2243" s="9">
        <f t="shared" ca="1" si="1399"/>
        <v>11</v>
      </c>
      <c r="AJ2243" s="9">
        <f t="shared" ca="1" si="1400"/>
        <v>1</v>
      </c>
      <c r="AK2243" s="9">
        <f t="shared" ref="AK2243:AK2306" si="1401">WEEKDAY(AN2243)</f>
        <v>2</v>
      </c>
      <c r="AL2243" s="9">
        <f t="shared" ref="AL2243:AL2306" si="1402">WEEKNUM(AN2243)</f>
        <v>41</v>
      </c>
      <c r="AM2243" s="9">
        <f t="shared" ref="AM2243:AM2306" si="1403">HOUR(AN2243)</f>
        <v>16</v>
      </c>
      <c r="AN2243" s="2">
        <v>43745.671527777777</v>
      </c>
      <c r="AO2243">
        <v>8983</v>
      </c>
      <c r="AP2243" s="1">
        <v>20000</v>
      </c>
      <c r="AQ2243" t="s">
        <v>5</v>
      </c>
    </row>
    <row r="2244" spans="1:43" x14ac:dyDescent="0.3">
      <c r="A2244" t="str">
        <f t="shared" ca="1" si="1365"/>
        <v>FY2020 Q4 Sep</v>
      </c>
      <c r="B2244">
        <f t="shared" ca="1" si="1366"/>
        <v>2020</v>
      </c>
      <c r="C2244" s="8" t="str">
        <f t="shared" ca="1" si="1367"/>
        <v>Sep</v>
      </c>
      <c r="D2244" s="8" t="str">
        <f t="shared" ca="1" si="1368"/>
        <v>Q4</v>
      </c>
      <c r="E2244">
        <f t="shared" ca="1" si="1369"/>
        <v>12</v>
      </c>
      <c r="F2244">
        <f t="shared" ca="1" si="1370"/>
        <v>4</v>
      </c>
      <c r="G2244">
        <f t="shared" ca="1" si="1371"/>
        <v>202012</v>
      </c>
      <c r="H2244">
        <f t="shared" ca="1" si="1372"/>
        <v>202004</v>
      </c>
      <c r="I2244" t="str">
        <f t="shared" ca="1" si="1373"/>
        <v>FY2020 Q3 Sep</v>
      </c>
      <c r="J2244">
        <f t="shared" ca="1" si="1374"/>
        <v>2020</v>
      </c>
      <c r="K2244" s="8" t="str">
        <f t="shared" ca="1" si="1375"/>
        <v>Sep</v>
      </c>
      <c r="L2244" s="8" t="str">
        <f t="shared" ca="1" si="1376"/>
        <v>Q3</v>
      </c>
      <c r="M2244">
        <f t="shared" ca="1" si="1377"/>
        <v>9</v>
      </c>
      <c r="N2244">
        <f t="shared" ca="1" si="1378"/>
        <v>3</v>
      </c>
      <c r="O2244">
        <f t="shared" ca="1" si="1379"/>
        <v>202009</v>
      </c>
      <c r="P2244">
        <f t="shared" ca="1" si="1380"/>
        <v>202003</v>
      </c>
      <c r="Q2244" t="str">
        <f t="shared" si="1381"/>
        <v>FY2020 Q1 Dec</v>
      </c>
      <c r="R2244">
        <f t="shared" si="1382"/>
        <v>2020</v>
      </c>
      <c r="S2244" s="8" t="str">
        <f t="shared" si="1383"/>
        <v>Dec</v>
      </c>
      <c r="T2244" s="8" t="str">
        <f t="shared" si="1384"/>
        <v>Q1</v>
      </c>
      <c r="U2244">
        <f t="shared" si="1385"/>
        <v>3</v>
      </c>
      <c r="V2244">
        <f t="shared" si="1386"/>
        <v>1</v>
      </c>
      <c r="W2244">
        <f t="shared" si="1387"/>
        <v>202003</v>
      </c>
      <c r="X2244">
        <f t="shared" si="1388"/>
        <v>202001</v>
      </c>
      <c r="Y2244" t="str">
        <f t="shared" si="1389"/>
        <v>FY2019 Q4 Dec</v>
      </c>
      <c r="Z2244">
        <f t="shared" si="1390"/>
        <v>2019</v>
      </c>
      <c r="AA2244" s="8" t="str">
        <f t="shared" si="1391"/>
        <v>Dec</v>
      </c>
      <c r="AB2244" s="8" t="str">
        <f t="shared" si="1392"/>
        <v>Q4</v>
      </c>
      <c r="AC2244">
        <f t="shared" si="1393"/>
        <v>12</v>
      </c>
      <c r="AD2244">
        <f t="shared" si="1394"/>
        <v>4</v>
      </c>
      <c r="AE2244">
        <f t="shared" si="1395"/>
        <v>201912</v>
      </c>
      <c r="AF2244">
        <f t="shared" si="1396"/>
        <v>201904</v>
      </c>
      <c r="AG2244" s="9">
        <f t="shared" ca="1" si="1397"/>
        <v>0</v>
      </c>
      <c r="AH2244">
        <f t="shared" ca="1" si="1398"/>
        <v>3</v>
      </c>
      <c r="AI2244" s="9">
        <f t="shared" ca="1" si="1399"/>
        <v>9</v>
      </c>
      <c r="AJ2244" s="9">
        <f t="shared" ca="1" si="1400"/>
        <v>1</v>
      </c>
      <c r="AK2244" s="9">
        <f t="shared" si="1401"/>
        <v>2</v>
      </c>
      <c r="AL2244" s="9">
        <f t="shared" si="1402"/>
        <v>49</v>
      </c>
      <c r="AM2244" s="9">
        <f t="shared" si="1403"/>
        <v>16</v>
      </c>
      <c r="AN2244" s="2">
        <v>43801.706944444442</v>
      </c>
      <c r="AO2244">
        <v>8987</v>
      </c>
      <c r="AP2244" s="1">
        <v>20000</v>
      </c>
      <c r="AQ2244" t="s">
        <v>5</v>
      </c>
    </row>
    <row r="2245" spans="1:43" x14ac:dyDescent="0.3">
      <c r="A2245" t="str">
        <f t="shared" ca="1" si="1365"/>
        <v>FY2020 Q4 Sep</v>
      </c>
      <c r="B2245">
        <f t="shared" ca="1" si="1366"/>
        <v>2020</v>
      </c>
      <c r="C2245" s="8" t="str">
        <f t="shared" ca="1" si="1367"/>
        <v>Sep</v>
      </c>
      <c r="D2245" s="8" t="str">
        <f t="shared" ca="1" si="1368"/>
        <v>Q4</v>
      </c>
      <c r="E2245">
        <f t="shared" ca="1" si="1369"/>
        <v>12</v>
      </c>
      <c r="F2245">
        <f t="shared" ca="1" si="1370"/>
        <v>4</v>
      </c>
      <c r="G2245">
        <f t="shared" ca="1" si="1371"/>
        <v>202012</v>
      </c>
      <c r="H2245">
        <f t="shared" ca="1" si="1372"/>
        <v>202004</v>
      </c>
      <c r="I2245" t="str">
        <f t="shared" ca="1" si="1373"/>
        <v>FY2020 Q3 Sep</v>
      </c>
      <c r="J2245">
        <f t="shared" ca="1" si="1374"/>
        <v>2020</v>
      </c>
      <c r="K2245" s="8" t="str">
        <f t="shared" ca="1" si="1375"/>
        <v>Sep</v>
      </c>
      <c r="L2245" s="8" t="str">
        <f t="shared" ca="1" si="1376"/>
        <v>Q3</v>
      </c>
      <c r="M2245">
        <f t="shared" ca="1" si="1377"/>
        <v>9</v>
      </c>
      <c r="N2245">
        <f t="shared" ca="1" si="1378"/>
        <v>3</v>
      </c>
      <c r="O2245">
        <f t="shared" ca="1" si="1379"/>
        <v>202009</v>
      </c>
      <c r="P2245">
        <f t="shared" ca="1" si="1380"/>
        <v>202003</v>
      </c>
      <c r="Q2245" t="str">
        <f t="shared" si="1381"/>
        <v>FY2020 Q2 Feb</v>
      </c>
      <c r="R2245">
        <f t="shared" si="1382"/>
        <v>2020</v>
      </c>
      <c r="S2245" s="8" t="str">
        <f t="shared" si="1383"/>
        <v>Feb</v>
      </c>
      <c r="T2245" s="8" t="str">
        <f t="shared" si="1384"/>
        <v>Q2</v>
      </c>
      <c r="U2245">
        <f t="shared" si="1385"/>
        <v>5</v>
      </c>
      <c r="V2245">
        <f t="shared" si="1386"/>
        <v>2</v>
      </c>
      <c r="W2245">
        <f t="shared" si="1387"/>
        <v>202005</v>
      </c>
      <c r="X2245">
        <f t="shared" si="1388"/>
        <v>202002</v>
      </c>
      <c r="Y2245" t="str">
        <f t="shared" si="1389"/>
        <v>FY2020 Q1 Feb</v>
      </c>
      <c r="Z2245">
        <f t="shared" si="1390"/>
        <v>2020</v>
      </c>
      <c r="AA2245" s="8" t="str">
        <f t="shared" si="1391"/>
        <v>Feb</v>
      </c>
      <c r="AB2245" s="8" t="str">
        <f t="shared" si="1392"/>
        <v>Q1</v>
      </c>
      <c r="AC2245">
        <f t="shared" si="1393"/>
        <v>2</v>
      </c>
      <c r="AD2245">
        <f t="shared" si="1394"/>
        <v>1</v>
      </c>
      <c r="AE2245">
        <f t="shared" si="1395"/>
        <v>202002</v>
      </c>
      <c r="AF2245">
        <f t="shared" si="1396"/>
        <v>202001</v>
      </c>
      <c r="AG2245" s="9">
        <f t="shared" ca="1" si="1397"/>
        <v>0</v>
      </c>
      <c r="AH2245">
        <f t="shared" ca="1" si="1398"/>
        <v>2</v>
      </c>
      <c r="AI2245" s="9">
        <f t="shared" ca="1" si="1399"/>
        <v>7</v>
      </c>
      <c r="AJ2245" s="9">
        <f t="shared" ca="1" si="1400"/>
        <v>0</v>
      </c>
      <c r="AK2245" s="9">
        <f t="shared" si="1401"/>
        <v>4</v>
      </c>
      <c r="AL2245" s="9">
        <f t="shared" si="1402"/>
        <v>6</v>
      </c>
      <c r="AM2245" s="9">
        <f t="shared" si="1403"/>
        <v>9</v>
      </c>
      <c r="AN2245" s="2">
        <v>43866.378472222219</v>
      </c>
      <c r="AO2245">
        <v>8987</v>
      </c>
      <c r="AP2245" s="1">
        <v>20000</v>
      </c>
      <c r="AQ2245" t="s">
        <v>5</v>
      </c>
    </row>
    <row r="2246" spans="1:43" x14ac:dyDescent="0.3">
      <c r="A2246" t="str">
        <f t="shared" ca="1" si="1365"/>
        <v>FY2020 Q4 Sep</v>
      </c>
      <c r="B2246">
        <f t="shared" ca="1" si="1366"/>
        <v>2020</v>
      </c>
      <c r="C2246" s="8" t="str">
        <f t="shared" ca="1" si="1367"/>
        <v>Sep</v>
      </c>
      <c r="D2246" s="8" t="str">
        <f t="shared" ca="1" si="1368"/>
        <v>Q4</v>
      </c>
      <c r="E2246">
        <f t="shared" ca="1" si="1369"/>
        <v>12</v>
      </c>
      <c r="F2246">
        <f t="shared" ca="1" si="1370"/>
        <v>4</v>
      </c>
      <c r="G2246">
        <f t="shared" ca="1" si="1371"/>
        <v>202012</v>
      </c>
      <c r="H2246">
        <f t="shared" ca="1" si="1372"/>
        <v>202004</v>
      </c>
      <c r="I2246" t="str">
        <f t="shared" ca="1" si="1373"/>
        <v>FY2020 Q3 Sep</v>
      </c>
      <c r="J2246">
        <f t="shared" ca="1" si="1374"/>
        <v>2020</v>
      </c>
      <c r="K2246" s="8" t="str">
        <f t="shared" ca="1" si="1375"/>
        <v>Sep</v>
      </c>
      <c r="L2246" s="8" t="str">
        <f t="shared" ca="1" si="1376"/>
        <v>Q3</v>
      </c>
      <c r="M2246">
        <f t="shared" ca="1" si="1377"/>
        <v>9</v>
      </c>
      <c r="N2246">
        <f t="shared" ca="1" si="1378"/>
        <v>3</v>
      </c>
      <c r="O2246">
        <f t="shared" ca="1" si="1379"/>
        <v>202009</v>
      </c>
      <c r="P2246">
        <f t="shared" ca="1" si="1380"/>
        <v>202003</v>
      </c>
      <c r="Q2246" t="str">
        <f t="shared" si="1381"/>
        <v>FY2020 Q2 Feb</v>
      </c>
      <c r="R2246">
        <f t="shared" si="1382"/>
        <v>2020</v>
      </c>
      <c r="S2246" s="8" t="str">
        <f t="shared" si="1383"/>
        <v>Feb</v>
      </c>
      <c r="T2246" s="8" t="str">
        <f t="shared" si="1384"/>
        <v>Q2</v>
      </c>
      <c r="U2246">
        <f t="shared" si="1385"/>
        <v>5</v>
      </c>
      <c r="V2246">
        <f t="shared" si="1386"/>
        <v>2</v>
      </c>
      <c r="W2246">
        <f t="shared" si="1387"/>
        <v>202005</v>
      </c>
      <c r="X2246">
        <f t="shared" si="1388"/>
        <v>202002</v>
      </c>
      <c r="Y2246" t="str">
        <f t="shared" si="1389"/>
        <v>FY2020 Q1 Feb</v>
      </c>
      <c r="Z2246">
        <f t="shared" si="1390"/>
        <v>2020</v>
      </c>
      <c r="AA2246" s="8" t="str">
        <f t="shared" si="1391"/>
        <v>Feb</v>
      </c>
      <c r="AB2246" s="8" t="str">
        <f t="shared" si="1392"/>
        <v>Q1</v>
      </c>
      <c r="AC2246">
        <f t="shared" si="1393"/>
        <v>2</v>
      </c>
      <c r="AD2246">
        <f t="shared" si="1394"/>
        <v>1</v>
      </c>
      <c r="AE2246">
        <f t="shared" si="1395"/>
        <v>202002</v>
      </c>
      <c r="AF2246">
        <f t="shared" si="1396"/>
        <v>202001</v>
      </c>
      <c r="AG2246" s="9">
        <f t="shared" ca="1" si="1397"/>
        <v>0</v>
      </c>
      <c r="AH2246">
        <f t="shared" ca="1" si="1398"/>
        <v>2</v>
      </c>
      <c r="AI2246" s="9">
        <f t="shared" ca="1" si="1399"/>
        <v>7</v>
      </c>
      <c r="AJ2246" s="9">
        <f t="shared" ca="1" si="1400"/>
        <v>0</v>
      </c>
      <c r="AK2246" s="9">
        <f t="shared" si="1401"/>
        <v>4</v>
      </c>
      <c r="AL2246" s="9">
        <f t="shared" si="1402"/>
        <v>7</v>
      </c>
      <c r="AM2246" s="9">
        <f t="shared" si="1403"/>
        <v>11</v>
      </c>
      <c r="AN2246" s="2">
        <v>43873.459722222222</v>
      </c>
      <c r="AO2246">
        <v>9039</v>
      </c>
      <c r="AP2246" s="1">
        <v>20000</v>
      </c>
      <c r="AQ2246" t="s">
        <v>5</v>
      </c>
    </row>
    <row r="2247" spans="1:43" x14ac:dyDescent="0.3">
      <c r="A2247" t="str">
        <f t="shared" ca="1" si="1365"/>
        <v>FY2020 Q4 Sep</v>
      </c>
      <c r="B2247">
        <f t="shared" ca="1" si="1366"/>
        <v>2020</v>
      </c>
      <c r="C2247" s="8" t="str">
        <f t="shared" ca="1" si="1367"/>
        <v>Sep</v>
      </c>
      <c r="D2247" s="8" t="str">
        <f t="shared" ca="1" si="1368"/>
        <v>Q4</v>
      </c>
      <c r="E2247">
        <f t="shared" ca="1" si="1369"/>
        <v>12</v>
      </c>
      <c r="F2247">
        <f t="shared" ca="1" si="1370"/>
        <v>4</v>
      </c>
      <c r="G2247">
        <f t="shared" ca="1" si="1371"/>
        <v>202012</v>
      </c>
      <c r="H2247">
        <f t="shared" ca="1" si="1372"/>
        <v>202004</v>
      </c>
      <c r="I2247" t="str">
        <f t="shared" ca="1" si="1373"/>
        <v>FY2020 Q3 Sep</v>
      </c>
      <c r="J2247">
        <f t="shared" ca="1" si="1374"/>
        <v>2020</v>
      </c>
      <c r="K2247" s="8" t="str">
        <f t="shared" ca="1" si="1375"/>
        <v>Sep</v>
      </c>
      <c r="L2247" s="8" t="str">
        <f t="shared" ca="1" si="1376"/>
        <v>Q3</v>
      </c>
      <c r="M2247">
        <f t="shared" ca="1" si="1377"/>
        <v>9</v>
      </c>
      <c r="N2247">
        <f t="shared" ca="1" si="1378"/>
        <v>3</v>
      </c>
      <c r="O2247">
        <f t="shared" ca="1" si="1379"/>
        <v>202009</v>
      </c>
      <c r="P2247">
        <f t="shared" ca="1" si="1380"/>
        <v>202003</v>
      </c>
      <c r="Q2247" t="str">
        <f t="shared" si="1381"/>
        <v>FY2019 Q4 Sep</v>
      </c>
      <c r="R2247">
        <f t="shared" si="1382"/>
        <v>2019</v>
      </c>
      <c r="S2247" s="8" t="str">
        <f t="shared" si="1383"/>
        <v>Sep</v>
      </c>
      <c r="T2247" s="8" t="str">
        <f t="shared" si="1384"/>
        <v>Q4</v>
      </c>
      <c r="U2247">
        <f t="shared" si="1385"/>
        <v>12</v>
      </c>
      <c r="V2247">
        <f t="shared" si="1386"/>
        <v>4</v>
      </c>
      <c r="W2247">
        <f t="shared" si="1387"/>
        <v>201912</v>
      </c>
      <c r="X2247">
        <f t="shared" si="1388"/>
        <v>201904</v>
      </c>
      <c r="Y2247" t="str">
        <f t="shared" si="1389"/>
        <v>FY2019 Q3 Sep</v>
      </c>
      <c r="Z2247">
        <f t="shared" si="1390"/>
        <v>2019</v>
      </c>
      <c r="AA2247" s="8" t="str">
        <f t="shared" si="1391"/>
        <v>Sep</v>
      </c>
      <c r="AB2247" s="8" t="str">
        <f t="shared" si="1392"/>
        <v>Q3</v>
      </c>
      <c r="AC2247">
        <f t="shared" si="1393"/>
        <v>9</v>
      </c>
      <c r="AD2247">
        <f t="shared" si="1394"/>
        <v>3</v>
      </c>
      <c r="AE2247">
        <f t="shared" si="1395"/>
        <v>201909</v>
      </c>
      <c r="AF2247">
        <f t="shared" si="1396"/>
        <v>201903</v>
      </c>
      <c r="AG2247" s="9">
        <f t="shared" ca="1" si="1397"/>
        <v>1</v>
      </c>
      <c r="AH2247">
        <f t="shared" ca="1" si="1398"/>
        <v>4</v>
      </c>
      <c r="AI2247" s="9">
        <f t="shared" ca="1" si="1399"/>
        <v>12</v>
      </c>
      <c r="AJ2247" s="9">
        <f t="shared" ca="1" si="1400"/>
        <v>1</v>
      </c>
      <c r="AK2247" s="9">
        <f t="shared" si="1401"/>
        <v>4</v>
      </c>
      <c r="AL2247" s="9">
        <f t="shared" si="1402"/>
        <v>36</v>
      </c>
      <c r="AM2247" s="9">
        <f t="shared" si="1403"/>
        <v>13</v>
      </c>
      <c r="AN2247" s="2">
        <v>43712.545138888891</v>
      </c>
      <c r="AO2247">
        <v>9071</v>
      </c>
      <c r="AP2247" s="1">
        <v>20000</v>
      </c>
      <c r="AQ2247" t="s">
        <v>4</v>
      </c>
    </row>
    <row r="2248" spans="1:43" x14ac:dyDescent="0.3">
      <c r="A2248" t="str">
        <f t="shared" ca="1" si="1365"/>
        <v>FY2020 Q4 Sep</v>
      </c>
      <c r="B2248">
        <f t="shared" ca="1" si="1366"/>
        <v>2020</v>
      </c>
      <c r="C2248" s="8" t="str">
        <f t="shared" ca="1" si="1367"/>
        <v>Sep</v>
      </c>
      <c r="D2248" s="8" t="str">
        <f t="shared" ca="1" si="1368"/>
        <v>Q4</v>
      </c>
      <c r="E2248">
        <f t="shared" ca="1" si="1369"/>
        <v>12</v>
      </c>
      <c r="F2248">
        <f t="shared" ca="1" si="1370"/>
        <v>4</v>
      </c>
      <c r="G2248">
        <f t="shared" ca="1" si="1371"/>
        <v>202012</v>
      </c>
      <c r="H2248">
        <f t="shared" ca="1" si="1372"/>
        <v>202004</v>
      </c>
      <c r="I2248" t="str">
        <f t="shared" ca="1" si="1373"/>
        <v>FY2020 Q3 Sep</v>
      </c>
      <c r="J2248">
        <f t="shared" ca="1" si="1374"/>
        <v>2020</v>
      </c>
      <c r="K2248" s="8" t="str">
        <f t="shared" ca="1" si="1375"/>
        <v>Sep</v>
      </c>
      <c r="L2248" s="8" t="str">
        <f t="shared" ca="1" si="1376"/>
        <v>Q3</v>
      </c>
      <c r="M2248">
        <f t="shared" ca="1" si="1377"/>
        <v>9</v>
      </c>
      <c r="N2248">
        <f t="shared" ca="1" si="1378"/>
        <v>3</v>
      </c>
      <c r="O2248">
        <f t="shared" ca="1" si="1379"/>
        <v>202009</v>
      </c>
      <c r="P2248">
        <f t="shared" ca="1" si="1380"/>
        <v>202003</v>
      </c>
      <c r="Q2248" t="str">
        <f t="shared" si="1381"/>
        <v>FY2020 Q2 Mar</v>
      </c>
      <c r="R2248">
        <f t="shared" si="1382"/>
        <v>2020</v>
      </c>
      <c r="S2248" s="8" t="str">
        <f t="shared" si="1383"/>
        <v>Mar</v>
      </c>
      <c r="T2248" s="8" t="str">
        <f t="shared" si="1384"/>
        <v>Q2</v>
      </c>
      <c r="U2248">
        <f t="shared" si="1385"/>
        <v>6</v>
      </c>
      <c r="V2248">
        <f t="shared" si="1386"/>
        <v>2</v>
      </c>
      <c r="W2248">
        <f t="shared" si="1387"/>
        <v>202006</v>
      </c>
      <c r="X2248">
        <f t="shared" si="1388"/>
        <v>202002</v>
      </c>
      <c r="Y2248" t="str">
        <f t="shared" si="1389"/>
        <v>FY2020 Q1 Mar</v>
      </c>
      <c r="Z2248">
        <f t="shared" si="1390"/>
        <v>2020</v>
      </c>
      <c r="AA2248" s="8" t="str">
        <f t="shared" si="1391"/>
        <v>Mar</v>
      </c>
      <c r="AB2248" s="8" t="str">
        <f t="shared" si="1392"/>
        <v>Q1</v>
      </c>
      <c r="AC2248">
        <f t="shared" si="1393"/>
        <v>3</v>
      </c>
      <c r="AD2248">
        <f t="shared" si="1394"/>
        <v>1</v>
      </c>
      <c r="AE2248">
        <f t="shared" si="1395"/>
        <v>202003</v>
      </c>
      <c r="AF2248">
        <f t="shared" si="1396"/>
        <v>202001</v>
      </c>
      <c r="AG2248" s="9">
        <f t="shared" ca="1" si="1397"/>
        <v>0</v>
      </c>
      <c r="AH2248">
        <f t="shared" ca="1" si="1398"/>
        <v>2</v>
      </c>
      <c r="AI2248" s="9">
        <f t="shared" ca="1" si="1399"/>
        <v>6</v>
      </c>
      <c r="AJ2248" s="9">
        <f t="shared" ca="1" si="1400"/>
        <v>0</v>
      </c>
      <c r="AK2248" s="9">
        <f t="shared" si="1401"/>
        <v>4</v>
      </c>
      <c r="AL2248" s="9">
        <f t="shared" si="1402"/>
        <v>11</v>
      </c>
      <c r="AM2248" s="9">
        <f t="shared" si="1403"/>
        <v>11</v>
      </c>
      <c r="AN2248" s="2">
        <v>43901.46875</v>
      </c>
      <c r="AO2248">
        <v>9085</v>
      </c>
      <c r="AP2248" s="1">
        <v>20000</v>
      </c>
      <c r="AQ2248" t="s">
        <v>5</v>
      </c>
    </row>
    <row r="2249" spans="1:43" x14ac:dyDescent="0.3">
      <c r="A2249" t="str">
        <f t="shared" ca="1" si="1365"/>
        <v>FY2020 Q4 Sep</v>
      </c>
      <c r="B2249">
        <f t="shared" ca="1" si="1366"/>
        <v>2020</v>
      </c>
      <c r="C2249" s="8" t="str">
        <f t="shared" ca="1" si="1367"/>
        <v>Sep</v>
      </c>
      <c r="D2249" s="8" t="str">
        <f t="shared" ca="1" si="1368"/>
        <v>Q4</v>
      </c>
      <c r="E2249">
        <f t="shared" ca="1" si="1369"/>
        <v>12</v>
      </c>
      <c r="F2249">
        <f t="shared" ca="1" si="1370"/>
        <v>4</v>
      </c>
      <c r="G2249">
        <f t="shared" ca="1" si="1371"/>
        <v>202012</v>
      </c>
      <c r="H2249">
        <f t="shared" ca="1" si="1372"/>
        <v>202004</v>
      </c>
      <c r="I2249" t="str">
        <f t="shared" ca="1" si="1373"/>
        <v>FY2020 Q3 Sep</v>
      </c>
      <c r="J2249">
        <f t="shared" ca="1" si="1374"/>
        <v>2020</v>
      </c>
      <c r="K2249" s="8" t="str">
        <f t="shared" ca="1" si="1375"/>
        <v>Sep</v>
      </c>
      <c r="L2249" s="8" t="str">
        <f t="shared" ca="1" si="1376"/>
        <v>Q3</v>
      </c>
      <c r="M2249">
        <f t="shared" ca="1" si="1377"/>
        <v>9</v>
      </c>
      <c r="N2249">
        <f t="shared" ca="1" si="1378"/>
        <v>3</v>
      </c>
      <c r="O2249">
        <f t="shared" ca="1" si="1379"/>
        <v>202009</v>
      </c>
      <c r="P2249">
        <f t="shared" ca="1" si="1380"/>
        <v>202003</v>
      </c>
      <c r="Q2249" t="str">
        <f t="shared" si="1381"/>
        <v>FY2020 Q2 Mar</v>
      </c>
      <c r="R2249">
        <f t="shared" si="1382"/>
        <v>2020</v>
      </c>
      <c r="S2249" s="8" t="str">
        <f t="shared" si="1383"/>
        <v>Mar</v>
      </c>
      <c r="T2249" s="8" t="str">
        <f t="shared" si="1384"/>
        <v>Q2</v>
      </c>
      <c r="U2249">
        <f t="shared" si="1385"/>
        <v>6</v>
      </c>
      <c r="V2249">
        <f t="shared" si="1386"/>
        <v>2</v>
      </c>
      <c r="W2249">
        <f t="shared" si="1387"/>
        <v>202006</v>
      </c>
      <c r="X2249">
        <f t="shared" si="1388"/>
        <v>202002</v>
      </c>
      <c r="Y2249" t="str">
        <f t="shared" si="1389"/>
        <v>FY2020 Q1 Mar</v>
      </c>
      <c r="Z2249">
        <f t="shared" si="1390"/>
        <v>2020</v>
      </c>
      <c r="AA2249" s="8" t="str">
        <f t="shared" si="1391"/>
        <v>Mar</v>
      </c>
      <c r="AB2249" s="8" t="str">
        <f t="shared" si="1392"/>
        <v>Q1</v>
      </c>
      <c r="AC2249">
        <f t="shared" si="1393"/>
        <v>3</v>
      </c>
      <c r="AD2249">
        <f t="shared" si="1394"/>
        <v>1</v>
      </c>
      <c r="AE2249">
        <f t="shared" si="1395"/>
        <v>202003</v>
      </c>
      <c r="AF2249">
        <f t="shared" si="1396"/>
        <v>202001</v>
      </c>
      <c r="AG2249" s="9">
        <f t="shared" ca="1" si="1397"/>
        <v>0</v>
      </c>
      <c r="AH2249">
        <f t="shared" ca="1" si="1398"/>
        <v>2</v>
      </c>
      <c r="AI2249" s="9">
        <f t="shared" ca="1" si="1399"/>
        <v>6</v>
      </c>
      <c r="AJ2249" s="9">
        <f t="shared" ca="1" si="1400"/>
        <v>0</v>
      </c>
      <c r="AK2249" s="9">
        <f t="shared" si="1401"/>
        <v>3</v>
      </c>
      <c r="AL2249" s="9">
        <f t="shared" si="1402"/>
        <v>10</v>
      </c>
      <c r="AM2249" s="9">
        <f t="shared" si="1403"/>
        <v>10</v>
      </c>
      <c r="AN2249" s="2">
        <v>43893.445138888892</v>
      </c>
      <c r="AO2249">
        <v>9106</v>
      </c>
      <c r="AP2249" s="1">
        <v>20000</v>
      </c>
      <c r="AQ2249" t="s">
        <v>4</v>
      </c>
    </row>
    <row r="2250" spans="1:43" x14ac:dyDescent="0.3">
      <c r="A2250" t="str">
        <f t="shared" ca="1" si="1365"/>
        <v>FY2020 Q4 Sep</v>
      </c>
      <c r="B2250">
        <f t="shared" ca="1" si="1366"/>
        <v>2020</v>
      </c>
      <c r="C2250" s="8" t="str">
        <f t="shared" ca="1" si="1367"/>
        <v>Sep</v>
      </c>
      <c r="D2250" s="8" t="str">
        <f t="shared" ca="1" si="1368"/>
        <v>Q4</v>
      </c>
      <c r="E2250">
        <f t="shared" ca="1" si="1369"/>
        <v>12</v>
      </c>
      <c r="F2250">
        <f t="shared" ca="1" si="1370"/>
        <v>4</v>
      </c>
      <c r="G2250">
        <f t="shared" ca="1" si="1371"/>
        <v>202012</v>
      </c>
      <c r="H2250">
        <f t="shared" ca="1" si="1372"/>
        <v>202004</v>
      </c>
      <c r="I2250" t="str">
        <f t="shared" ca="1" si="1373"/>
        <v>FY2020 Q3 Sep</v>
      </c>
      <c r="J2250">
        <f t="shared" ca="1" si="1374"/>
        <v>2020</v>
      </c>
      <c r="K2250" s="8" t="str">
        <f t="shared" ca="1" si="1375"/>
        <v>Sep</v>
      </c>
      <c r="L2250" s="8" t="str">
        <f t="shared" ca="1" si="1376"/>
        <v>Q3</v>
      </c>
      <c r="M2250">
        <f t="shared" ca="1" si="1377"/>
        <v>9</v>
      </c>
      <c r="N2250">
        <f t="shared" ca="1" si="1378"/>
        <v>3</v>
      </c>
      <c r="O2250">
        <f t="shared" ca="1" si="1379"/>
        <v>202009</v>
      </c>
      <c r="P2250">
        <f t="shared" ca="1" si="1380"/>
        <v>202003</v>
      </c>
      <c r="Q2250" t="str">
        <f t="shared" si="1381"/>
        <v>FY2020 Q1 Dec</v>
      </c>
      <c r="R2250">
        <f t="shared" si="1382"/>
        <v>2020</v>
      </c>
      <c r="S2250" s="8" t="str">
        <f t="shared" si="1383"/>
        <v>Dec</v>
      </c>
      <c r="T2250" s="8" t="str">
        <f t="shared" si="1384"/>
        <v>Q1</v>
      </c>
      <c r="U2250">
        <f t="shared" si="1385"/>
        <v>3</v>
      </c>
      <c r="V2250">
        <f t="shared" si="1386"/>
        <v>1</v>
      </c>
      <c r="W2250">
        <f t="shared" si="1387"/>
        <v>202003</v>
      </c>
      <c r="X2250">
        <f t="shared" si="1388"/>
        <v>202001</v>
      </c>
      <c r="Y2250" t="str">
        <f t="shared" si="1389"/>
        <v>FY2019 Q4 Dec</v>
      </c>
      <c r="Z2250">
        <f t="shared" si="1390"/>
        <v>2019</v>
      </c>
      <c r="AA2250" s="8" t="str">
        <f t="shared" si="1391"/>
        <v>Dec</v>
      </c>
      <c r="AB2250" s="8" t="str">
        <f t="shared" si="1392"/>
        <v>Q4</v>
      </c>
      <c r="AC2250">
        <f t="shared" si="1393"/>
        <v>12</v>
      </c>
      <c r="AD2250">
        <f t="shared" si="1394"/>
        <v>4</v>
      </c>
      <c r="AE2250">
        <f t="shared" si="1395"/>
        <v>201912</v>
      </c>
      <c r="AF2250">
        <f t="shared" si="1396"/>
        <v>201904</v>
      </c>
      <c r="AG2250" s="9">
        <f t="shared" ca="1" si="1397"/>
        <v>0</v>
      </c>
      <c r="AH2250">
        <f t="shared" ca="1" si="1398"/>
        <v>3</v>
      </c>
      <c r="AI2250" s="9">
        <f t="shared" ca="1" si="1399"/>
        <v>9</v>
      </c>
      <c r="AJ2250" s="9">
        <f t="shared" ca="1" si="1400"/>
        <v>1</v>
      </c>
      <c r="AK2250" s="9">
        <f t="shared" si="1401"/>
        <v>2</v>
      </c>
      <c r="AL2250" s="9">
        <f t="shared" si="1402"/>
        <v>50</v>
      </c>
      <c r="AM2250" s="9">
        <f t="shared" si="1403"/>
        <v>9</v>
      </c>
      <c r="AN2250" s="2">
        <v>43808.381944444445</v>
      </c>
      <c r="AO2250">
        <v>9107</v>
      </c>
      <c r="AP2250" s="1">
        <v>20000</v>
      </c>
      <c r="AQ2250" t="s">
        <v>5</v>
      </c>
    </row>
    <row r="2251" spans="1:43" x14ac:dyDescent="0.3">
      <c r="A2251" t="str">
        <f t="shared" ca="1" si="1365"/>
        <v>FY2020 Q4 Sep</v>
      </c>
      <c r="B2251">
        <f t="shared" ca="1" si="1366"/>
        <v>2020</v>
      </c>
      <c r="C2251" s="8" t="str">
        <f t="shared" ca="1" si="1367"/>
        <v>Sep</v>
      </c>
      <c r="D2251" s="8" t="str">
        <f t="shared" ca="1" si="1368"/>
        <v>Q4</v>
      </c>
      <c r="E2251">
        <f t="shared" ca="1" si="1369"/>
        <v>12</v>
      </c>
      <c r="F2251">
        <f t="shared" ca="1" si="1370"/>
        <v>4</v>
      </c>
      <c r="G2251">
        <f t="shared" ca="1" si="1371"/>
        <v>202012</v>
      </c>
      <c r="H2251">
        <f t="shared" ca="1" si="1372"/>
        <v>202004</v>
      </c>
      <c r="I2251" t="str">
        <f t="shared" ca="1" si="1373"/>
        <v>FY2020 Q3 Sep</v>
      </c>
      <c r="J2251">
        <f t="shared" ca="1" si="1374"/>
        <v>2020</v>
      </c>
      <c r="K2251" s="8" t="str">
        <f t="shared" ca="1" si="1375"/>
        <v>Sep</v>
      </c>
      <c r="L2251" s="8" t="str">
        <f t="shared" ca="1" si="1376"/>
        <v>Q3</v>
      </c>
      <c r="M2251">
        <f t="shared" ca="1" si="1377"/>
        <v>9</v>
      </c>
      <c r="N2251">
        <f t="shared" ca="1" si="1378"/>
        <v>3</v>
      </c>
      <c r="O2251">
        <f t="shared" ca="1" si="1379"/>
        <v>202009</v>
      </c>
      <c r="P2251">
        <f t="shared" ca="1" si="1380"/>
        <v>202003</v>
      </c>
      <c r="Q2251" t="str">
        <f t="shared" si="1381"/>
        <v>FY2020 Q1 Oct</v>
      </c>
      <c r="R2251">
        <f t="shared" si="1382"/>
        <v>2020</v>
      </c>
      <c r="S2251" s="8" t="str">
        <f t="shared" si="1383"/>
        <v>Oct</v>
      </c>
      <c r="T2251" s="8" t="str">
        <f t="shared" si="1384"/>
        <v>Q1</v>
      </c>
      <c r="U2251">
        <f t="shared" si="1385"/>
        <v>1</v>
      </c>
      <c r="V2251">
        <f t="shared" si="1386"/>
        <v>1</v>
      </c>
      <c r="W2251">
        <f t="shared" si="1387"/>
        <v>202001</v>
      </c>
      <c r="X2251">
        <f t="shared" si="1388"/>
        <v>202001</v>
      </c>
      <c r="Y2251" t="str">
        <f t="shared" si="1389"/>
        <v>FY2019 Q4 Oct</v>
      </c>
      <c r="Z2251">
        <f t="shared" si="1390"/>
        <v>2019</v>
      </c>
      <c r="AA2251" s="8" t="str">
        <f t="shared" si="1391"/>
        <v>Oct</v>
      </c>
      <c r="AB2251" s="8" t="str">
        <f t="shared" si="1392"/>
        <v>Q4</v>
      </c>
      <c r="AC2251">
        <f t="shared" si="1393"/>
        <v>10</v>
      </c>
      <c r="AD2251">
        <f t="shared" si="1394"/>
        <v>4</v>
      </c>
      <c r="AE2251">
        <f t="shared" si="1395"/>
        <v>201910</v>
      </c>
      <c r="AF2251">
        <f t="shared" si="1396"/>
        <v>201904</v>
      </c>
      <c r="AG2251" s="9">
        <f t="shared" ca="1" si="1397"/>
        <v>0</v>
      </c>
      <c r="AH2251">
        <f t="shared" ca="1" si="1398"/>
        <v>4</v>
      </c>
      <c r="AI2251" s="9">
        <f t="shared" ca="1" si="1399"/>
        <v>11</v>
      </c>
      <c r="AJ2251" s="9">
        <f t="shared" ca="1" si="1400"/>
        <v>1</v>
      </c>
      <c r="AK2251" s="9">
        <f t="shared" si="1401"/>
        <v>3</v>
      </c>
      <c r="AL2251" s="9">
        <f t="shared" si="1402"/>
        <v>41</v>
      </c>
      <c r="AM2251" s="9">
        <f t="shared" si="1403"/>
        <v>13</v>
      </c>
      <c r="AN2251" s="2">
        <v>43746.541666666664</v>
      </c>
      <c r="AO2251">
        <v>6089</v>
      </c>
      <c r="AP2251" s="1">
        <v>19900</v>
      </c>
      <c r="AQ2251" t="s">
        <v>4</v>
      </c>
    </row>
    <row r="2252" spans="1:43" x14ac:dyDescent="0.3">
      <c r="A2252" t="str">
        <f t="shared" ca="1" si="1365"/>
        <v>FY2020 Q4 Sep</v>
      </c>
      <c r="B2252">
        <f t="shared" ca="1" si="1366"/>
        <v>2020</v>
      </c>
      <c r="C2252" s="8" t="str">
        <f t="shared" ca="1" si="1367"/>
        <v>Sep</v>
      </c>
      <c r="D2252" s="8" t="str">
        <f t="shared" ca="1" si="1368"/>
        <v>Q4</v>
      </c>
      <c r="E2252">
        <f t="shared" ca="1" si="1369"/>
        <v>12</v>
      </c>
      <c r="F2252">
        <f t="shared" ca="1" si="1370"/>
        <v>4</v>
      </c>
      <c r="G2252">
        <f t="shared" ca="1" si="1371"/>
        <v>202012</v>
      </c>
      <c r="H2252">
        <f t="shared" ca="1" si="1372"/>
        <v>202004</v>
      </c>
      <c r="I2252" t="str">
        <f t="shared" ca="1" si="1373"/>
        <v>FY2020 Q3 Sep</v>
      </c>
      <c r="J2252">
        <f t="shared" ca="1" si="1374"/>
        <v>2020</v>
      </c>
      <c r="K2252" s="8" t="str">
        <f t="shared" ca="1" si="1375"/>
        <v>Sep</v>
      </c>
      <c r="L2252" s="8" t="str">
        <f t="shared" ca="1" si="1376"/>
        <v>Q3</v>
      </c>
      <c r="M2252">
        <f t="shared" ca="1" si="1377"/>
        <v>9</v>
      </c>
      <c r="N2252">
        <f t="shared" ca="1" si="1378"/>
        <v>3</v>
      </c>
      <c r="O2252">
        <f t="shared" ca="1" si="1379"/>
        <v>202009</v>
      </c>
      <c r="P2252">
        <f t="shared" ca="1" si="1380"/>
        <v>202003</v>
      </c>
      <c r="Q2252" t="str">
        <f t="shared" si="1381"/>
        <v>FY2020 Q2 Mar</v>
      </c>
      <c r="R2252">
        <f t="shared" si="1382"/>
        <v>2020</v>
      </c>
      <c r="S2252" s="8" t="str">
        <f t="shared" si="1383"/>
        <v>Mar</v>
      </c>
      <c r="T2252" s="8" t="str">
        <f t="shared" si="1384"/>
        <v>Q2</v>
      </c>
      <c r="U2252">
        <f t="shared" si="1385"/>
        <v>6</v>
      </c>
      <c r="V2252">
        <f t="shared" si="1386"/>
        <v>2</v>
      </c>
      <c r="W2252">
        <f t="shared" si="1387"/>
        <v>202006</v>
      </c>
      <c r="X2252">
        <f t="shared" si="1388"/>
        <v>202002</v>
      </c>
      <c r="Y2252" t="str">
        <f t="shared" si="1389"/>
        <v>FY2020 Q1 Mar</v>
      </c>
      <c r="Z2252">
        <f t="shared" si="1390"/>
        <v>2020</v>
      </c>
      <c r="AA2252" s="8" t="str">
        <f t="shared" si="1391"/>
        <v>Mar</v>
      </c>
      <c r="AB2252" s="8" t="str">
        <f t="shared" si="1392"/>
        <v>Q1</v>
      </c>
      <c r="AC2252">
        <f t="shared" si="1393"/>
        <v>3</v>
      </c>
      <c r="AD2252">
        <f t="shared" si="1394"/>
        <v>1</v>
      </c>
      <c r="AE2252">
        <f t="shared" si="1395"/>
        <v>202003</v>
      </c>
      <c r="AF2252">
        <f t="shared" si="1396"/>
        <v>202001</v>
      </c>
      <c r="AG2252" s="9">
        <f t="shared" ca="1" si="1397"/>
        <v>0</v>
      </c>
      <c r="AH2252">
        <f t="shared" ca="1" si="1398"/>
        <v>2</v>
      </c>
      <c r="AI2252" s="9">
        <f t="shared" ca="1" si="1399"/>
        <v>6</v>
      </c>
      <c r="AJ2252" s="9">
        <f t="shared" ca="1" si="1400"/>
        <v>0</v>
      </c>
      <c r="AK2252" s="9">
        <f t="shared" si="1401"/>
        <v>5</v>
      </c>
      <c r="AL2252" s="9">
        <f t="shared" si="1402"/>
        <v>11</v>
      </c>
      <c r="AM2252" s="9">
        <f t="shared" si="1403"/>
        <v>12</v>
      </c>
      <c r="AN2252" s="2">
        <v>43902.509722222225</v>
      </c>
      <c r="AO2252">
        <v>4510</v>
      </c>
      <c r="AP2252" s="1">
        <v>19600</v>
      </c>
      <c r="AQ2252" t="s">
        <v>4</v>
      </c>
    </row>
    <row r="2253" spans="1:43" x14ac:dyDescent="0.3">
      <c r="A2253" t="str">
        <f t="shared" ca="1" si="1365"/>
        <v>FY2020 Q4 Sep</v>
      </c>
      <c r="B2253">
        <f t="shared" ca="1" si="1366"/>
        <v>2020</v>
      </c>
      <c r="C2253" s="8" t="str">
        <f t="shared" ca="1" si="1367"/>
        <v>Sep</v>
      </c>
      <c r="D2253" s="8" t="str">
        <f t="shared" ca="1" si="1368"/>
        <v>Q4</v>
      </c>
      <c r="E2253">
        <f t="shared" ca="1" si="1369"/>
        <v>12</v>
      </c>
      <c r="F2253">
        <f t="shared" ca="1" si="1370"/>
        <v>4</v>
      </c>
      <c r="G2253">
        <f t="shared" ca="1" si="1371"/>
        <v>202012</v>
      </c>
      <c r="H2253">
        <f t="shared" ca="1" si="1372"/>
        <v>202004</v>
      </c>
      <c r="I2253" t="str">
        <f t="shared" ca="1" si="1373"/>
        <v>FY2020 Q3 Sep</v>
      </c>
      <c r="J2253">
        <f t="shared" ca="1" si="1374"/>
        <v>2020</v>
      </c>
      <c r="K2253" s="8" t="str">
        <f t="shared" ca="1" si="1375"/>
        <v>Sep</v>
      </c>
      <c r="L2253" s="8" t="str">
        <f t="shared" ca="1" si="1376"/>
        <v>Q3</v>
      </c>
      <c r="M2253">
        <f t="shared" ca="1" si="1377"/>
        <v>9</v>
      </c>
      <c r="N2253">
        <f t="shared" ca="1" si="1378"/>
        <v>3</v>
      </c>
      <c r="O2253">
        <f t="shared" ca="1" si="1379"/>
        <v>202009</v>
      </c>
      <c r="P2253">
        <f t="shared" ca="1" si="1380"/>
        <v>202003</v>
      </c>
      <c r="Q2253" t="str">
        <f t="shared" si="1381"/>
        <v>FY2020 Q1 Oct</v>
      </c>
      <c r="R2253">
        <f t="shared" si="1382"/>
        <v>2020</v>
      </c>
      <c r="S2253" s="8" t="str">
        <f t="shared" si="1383"/>
        <v>Oct</v>
      </c>
      <c r="T2253" s="8" t="str">
        <f t="shared" si="1384"/>
        <v>Q1</v>
      </c>
      <c r="U2253">
        <f t="shared" si="1385"/>
        <v>1</v>
      </c>
      <c r="V2253">
        <f t="shared" si="1386"/>
        <v>1</v>
      </c>
      <c r="W2253">
        <f t="shared" si="1387"/>
        <v>202001</v>
      </c>
      <c r="X2253">
        <f t="shared" si="1388"/>
        <v>202001</v>
      </c>
      <c r="Y2253" t="str">
        <f t="shared" si="1389"/>
        <v>FY2019 Q4 Oct</v>
      </c>
      <c r="Z2253">
        <f t="shared" si="1390"/>
        <v>2019</v>
      </c>
      <c r="AA2253" s="8" t="str">
        <f t="shared" si="1391"/>
        <v>Oct</v>
      </c>
      <c r="AB2253" s="8" t="str">
        <f t="shared" si="1392"/>
        <v>Q4</v>
      </c>
      <c r="AC2253">
        <f t="shared" si="1393"/>
        <v>10</v>
      </c>
      <c r="AD2253">
        <f t="shared" si="1394"/>
        <v>4</v>
      </c>
      <c r="AE2253">
        <f t="shared" si="1395"/>
        <v>201910</v>
      </c>
      <c r="AF2253">
        <f t="shared" si="1396"/>
        <v>201904</v>
      </c>
      <c r="AG2253" s="9">
        <f t="shared" ca="1" si="1397"/>
        <v>0</v>
      </c>
      <c r="AH2253">
        <f t="shared" ca="1" si="1398"/>
        <v>4</v>
      </c>
      <c r="AI2253" s="9">
        <f t="shared" ca="1" si="1399"/>
        <v>11</v>
      </c>
      <c r="AJ2253" s="9">
        <f t="shared" ca="1" si="1400"/>
        <v>1</v>
      </c>
      <c r="AK2253" s="9">
        <f t="shared" si="1401"/>
        <v>3</v>
      </c>
      <c r="AL2253" s="9">
        <f t="shared" si="1402"/>
        <v>40</v>
      </c>
      <c r="AM2253" s="9">
        <f t="shared" si="1403"/>
        <v>13</v>
      </c>
      <c r="AN2253" s="2">
        <v>43739.570138888892</v>
      </c>
      <c r="AO2253">
        <v>6670</v>
      </c>
      <c r="AP2253" s="1">
        <v>19600</v>
      </c>
      <c r="AQ2253" t="s">
        <v>4</v>
      </c>
    </row>
    <row r="2254" spans="1:43" x14ac:dyDescent="0.3">
      <c r="A2254" t="str">
        <f t="shared" ca="1" si="1365"/>
        <v>FY2020 Q4 Sep</v>
      </c>
      <c r="B2254">
        <f t="shared" ca="1" si="1366"/>
        <v>2020</v>
      </c>
      <c r="C2254" s="8" t="str">
        <f t="shared" ca="1" si="1367"/>
        <v>Sep</v>
      </c>
      <c r="D2254" s="8" t="str">
        <f t="shared" ca="1" si="1368"/>
        <v>Q4</v>
      </c>
      <c r="E2254">
        <f t="shared" ca="1" si="1369"/>
        <v>12</v>
      </c>
      <c r="F2254">
        <f t="shared" ca="1" si="1370"/>
        <v>4</v>
      </c>
      <c r="G2254">
        <f t="shared" ca="1" si="1371"/>
        <v>202012</v>
      </c>
      <c r="H2254">
        <f t="shared" ca="1" si="1372"/>
        <v>202004</v>
      </c>
      <c r="I2254" t="str">
        <f t="shared" ca="1" si="1373"/>
        <v>FY2020 Q3 Sep</v>
      </c>
      <c r="J2254">
        <f t="shared" ca="1" si="1374"/>
        <v>2020</v>
      </c>
      <c r="K2254" s="8" t="str">
        <f t="shared" ca="1" si="1375"/>
        <v>Sep</v>
      </c>
      <c r="L2254" s="8" t="str">
        <f t="shared" ca="1" si="1376"/>
        <v>Q3</v>
      </c>
      <c r="M2254">
        <f t="shared" ca="1" si="1377"/>
        <v>9</v>
      </c>
      <c r="N2254">
        <f t="shared" ca="1" si="1378"/>
        <v>3</v>
      </c>
      <c r="O2254">
        <f t="shared" ca="1" si="1379"/>
        <v>202009</v>
      </c>
      <c r="P2254">
        <f t="shared" ca="1" si="1380"/>
        <v>202003</v>
      </c>
      <c r="Q2254" t="str">
        <f t="shared" si="1381"/>
        <v>FY2020 Q2 Feb</v>
      </c>
      <c r="R2254">
        <f t="shared" si="1382"/>
        <v>2020</v>
      </c>
      <c r="S2254" s="8" t="str">
        <f t="shared" si="1383"/>
        <v>Feb</v>
      </c>
      <c r="T2254" s="8" t="str">
        <f t="shared" si="1384"/>
        <v>Q2</v>
      </c>
      <c r="U2254">
        <f t="shared" si="1385"/>
        <v>5</v>
      </c>
      <c r="V2254">
        <f t="shared" si="1386"/>
        <v>2</v>
      </c>
      <c r="W2254">
        <f t="shared" si="1387"/>
        <v>202005</v>
      </c>
      <c r="X2254">
        <f t="shared" si="1388"/>
        <v>202002</v>
      </c>
      <c r="Y2254" t="str">
        <f t="shared" si="1389"/>
        <v>FY2020 Q1 Feb</v>
      </c>
      <c r="Z2254">
        <f t="shared" si="1390"/>
        <v>2020</v>
      </c>
      <c r="AA2254" s="8" t="str">
        <f t="shared" si="1391"/>
        <v>Feb</v>
      </c>
      <c r="AB2254" s="8" t="str">
        <f t="shared" si="1392"/>
        <v>Q1</v>
      </c>
      <c r="AC2254">
        <f t="shared" si="1393"/>
        <v>2</v>
      </c>
      <c r="AD2254">
        <f t="shared" si="1394"/>
        <v>1</v>
      </c>
      <c r="AE2254">
        <f t="shared" si="1395"/>
        <v>202002</v>
      </c>
      <c r="AF2254">
        <f t="shared" si="1396"/>
        <v>202001</v>
      </c>
      <c r="AG2254" s="9">
        <f t="shared" ca="1" si="1397"/>
        <v>0</v>
      </c>
      <c r="AH2254">
        <f t="shared" ca="1" si="1398"/>
        <v>2</v>
      </c>
      <c r="AI2254" s="9">
        <f t="shared" ca="1" si="1399"/>
        <v>7</v>
      </c>
      <c r="AJ2254" s="9">
        <f t="shared" ca="1" si="1400"/>
        <v>0</v>
      </c>
      <c r="AK2254" s="9">
        <f t="shared" si="1401"/>
        <v>6</v>
      </c>
      <c r="AL2254" s="9">
        <f t="shared" si="1402"/>
        <v>7</v>
      </c>
      <c r="AM2254" s="9">
        <f t="shared" si="1403"/>
        <v>16</v>
      </c>
      <c r="AN2254" s="2">
        <v>43875.680555555555</v>
      </c>
      <c r="AO2254">
        <v>1069</v>
      </c>
      <c r="AP2254" s="1">
        <v>19550</v>
      </c>
      <c r="AQ2254" t="s">
        <v>4</v>
      </c>
    </row>
    <row r="2255" spans="1:43" x14ac:dyDescent="0.3">
      <c r="A2255" t="str">
        <f t="shared" ca="1" si="1365"/>
        <v>FY2020 Q4 Sep</v>
      </c>
      <c r="B2255">
        <f t="shared" ca="1" si="1366"/>
        <v>2020</v>
      </c>
      <c r="C2255" s="8" t="str">
        <f t="shared" ca="1" si="1367"/>
        <v>Sep</v>
      </c>
      <c r="D2255" s="8" t="str">
        <f t="shared" ca="1" si="1368"/>
        <v>Q4</v>
      </c>
      <c r="E2255">
        <f t="shared" ca="1" si="1369"/>
        <v>12</v>
      </c>
      <c r="F2255">
        <f t="shared" ca="1" si="1370"/>
        <v>4</v>
      </c>
      <c r="G2255">
        <f t="shared" ca="1" si="1371"/>
        <v>202012</v>
      </c>
      <c r="H2255">
        <f t="shared" ca="1" si="1372"/>
        <v>202004</v>
      </c>
      <c r="I2255" t="str">
        <f t="shared" ca="1" si="1373"/>
        <v>FY2020 Q3 Sep</v>
      </c>
      <c r="J2255">
        <f t="shared" ca="1" si="1374"/>
        <v>2020</v>
      </c>
      <c r="K2255" s="8" t="str">
        <f t="shared" ca="1" si="1375"/>
        <v>Sep</v>
      </c>
      <c r="L2255" s="8" t="str">
        <f t="shared" ca="1" si="1376"/>
        <v>Q3</v>
      </c>
      <c r="M2255">
        <f t="shared" ca="1" si="1377"/>
        <v>9</v>
      </c>
      <c r="N2255">
        <f t="shared" ca="1" si="1378"/>
        <v>3</v>
      </c>
      <c r="O2255">
        <f t="shared" ca="1" si="1379"/>
        <v>202009</v>
      </c>
      <c r="P2255">
        <f t="shared" ca="1" si="1380"/>
        <v>202003</v>
      </c>
      <c r="Q2255" t="str">
        <f t="shared" si="1381"/>
        <v>FY2020 Q2 Feb</v>
      </c>
      <c r="R2255">
        <f t="shared" si="1382"/>
        <v>2020</v>
      </c>
      <c r="S2255" s="8" t="str">
        <f t="shared" si="1383"/>
        <v>Feb</v>
      </c>
      <c r="T2255" s="8" t="str">
        <f t="shared" si="1384"/>
        <v>Q2</v>
      </c>
      <c r="U2255">
        <f t="shared" si="1385"/>
        <v>5</v>
      </c>
      <c r="V2255">
        <f t="shared" si="1386"/>
        <v>2</v>
      </c>
      <c r="W2255">
        <f t="shared" si="1387"/>
        <v>202005</v>
      </c>
      <c r="X2255">
        <f t="shared" si="1388"/>
        <v>202002</v>
      </c>
      <c r="Y2255" t="str">
        <f t="shared" si="1389"/>
        <v>FY2020 Q1 Feb</v>
      </c>
      <c r="Z2255">
        <f t="shared" si="1390"/>
        <v>2020</v>
      </c>
      <c r="AA2255" s="8" t="str">
        <f t="shared" si="1391"/>
        <v>Feb</v>
      </c>
      <c r="AB2255" s="8" t="str">
        <f t="shared" si="1392"/>
        <v>Q1</v>
      </c>
      <c r="AC2255">
        <f t="shared" si="1393"/>
        <v>2</v>
      </c>
      <c r="AD2255">
        <f t="shared" si="1394"/>
        <v>1</v>
      </c>
      <c r="AE2255">
        <f t="shared" si="1395"/>
        <v>202002</v>
      </c>
      <c r="AF2255">
        <f t="shared" si="1396"/>
        <v>202001</v>
      </c>
      <c r="AG2255" s="9">
        <f t="shared" ca="1" si="1397"/>
        <v>0</v>
      </c>
      <c r="AH2255">
        <f t="shared" ca="1" si="1398"/>
        <v>2</v>
      </c>
      <c r="AI2255" s="9">
        <f t="shared" ca="1" si="1399"/>
        <v>7</v>
      </c>
      <c r="AJ2255" s="9">
        <f t="shared" ca="1" si="1400"/>
        <v>0</v>
      </c>
      <c r="AK2255" s="9">
        <f t="shared" si="1401"/>
        <v>2</v>
      </c>
      <c r="AL2255" s="9">
        <f t="shared" si="1402"/>
        <v>7</v>
      </c>
      <c r="AM2255" s="9">
        <f t="shared" si="1403"/>
        <v>12</v>
      </c>
      <c r="AN2255" s="2">
        <v>43871.515277777777</v>
      </c>
      <c r="AO2255">
        <v>2254</v>
      </c>
      <c r="AP2255" s="1">
        <v>19500</v>
      </c>
      <c r="AQ2255" t="s">
        <v>4</v>
      </c>
    </row>
    <row r="2256" spans="1:43" x14ac:dyDescent="0.3">
      <c r="A2256" t="str">
        <f t="shared" ca="1" si="1365"/>
        <v>FY2020 Q4 Sep</v>
      </c>
      <c r="B2256">
        <f t="shared" ca="1" si="1366"/>
        <v>2020</v>
      </c>
      <c r="C2256" s="8" t="str">
        <f t="shared" ca="1" si="1367"/>
        <v>Sep</v>
      </c>
      <c r="D2256" s="8" t="str">
        <f t="shared" ca="1" si="1368"/>
        <v>Q4</v>
      </c>
      <c r="E2256">
        <f t="shared" ca="1" si="1369"/>
        <v>12</v>
      </c>
      <c r="F2256">
        <f t="shared" ca="1" si="1370"/>
        <v>4</v>
      </c>
      <c r="G2256">
        <f t="shared" ca="1" si="1371"/>
        <v>202012</v>
      </c>
      <c r="H2256">
        <f t="shared" ca="1" si="1372"/>
        <v>202004</v>
      </c>
      <c r="I2256" t="str">
        <f t="shared" ca="1" si="1373"/>
        <v>FY2020 Q3 Sep</v>
      </c>
      <c r="J2256">
        <f t="shared" ca="1" si="1374"/>
        <v>2020</v>
      </c>
      <c r="K2256" s="8" t="str">
        <f t="shared" ca="1" si="1375"/>
        <v>Sep</v>
      </c>
      <c r="L2256" s="8" t="str">
        <f t="shared" ca="1" si="1376"/>
        <v>Q3</v>
      </c>
      <c r="M2256">
        <f t="shared" ca="1" si="1377"/>
        <v>9</v>
      </c>
      <c r="N2256">
        <f t="shared" ca="1" si="1378"/>
        <v>3</v>
      </c>
      <c r="O2256">
        <f t="shared" ca="1" si="1379"/>
        <v>202009</v>
      </c>
      <c r="P2256">
        <f t="shared" ca="1" si="1380"/>
        <v>202003</v>
      </c>
      <c r="Q2256" t="str">
        <f t="shared" si="1381"/>
        <v>FY2019 Q4 Sep</v>
      </c>
      <c r="R2256">
        <f t="shared" si="1382"/>
        <v>2019</v>
      </c>
      <c r="S2256" s="8" t="str">
        <f t="shared" si="1383"/>
        <v>Sep</v>
      </c>
      <c r="T2256" s="8" t="str">
        <f t="shared" si="1384"/>
        <v>Q4</v>
      </c>
      <c r="U2256">
        <f t="shared" si="1385"/>
        <v>12</v>
      </c>
      <c r="V2256">
        <f t="shared" si="1386"/>
        <v>4</v>
      </c>
      <c r="W2256">
        <f t="shared" si="1387"/>
        <v>201912</v>
      </c>
      <c r="X2256">
        <f t="shared" si="1388"/>
        <v>201904</v>
      </c>
      <c r="Y2256" t="str">
        <f t="shared" si="1389"/>
        <v>FY2019 Q3 Sep</v>
      </c>
      <c r="Z2256">
        <f t="shared" si="1390"/>
        <v>2019</v>
      </c>
      <c r="AA2256" s="8" t="str">
        <f t="shared" si="1391"/>
        <v>Sep</v>
      </c>
      <c r="AB2256" s="8" t="str">
        <f t="shared" si="1392"/>
        <v>Q3</v>
      </c>
      <c r="AC2256">
        <f t="shared" si="1393"/>
        <v>9</v>
      </c>
      <c r="AD2256">
        <f t="shared" si="1394"/>
        <v>3</v>
      </c>
      <c r="AE2256">
        <f t="shared" si="1395"/>
        <v>201909</v>
      </c>
      <c r="AF2256">
        <f t="shared" si="1396"/>
        <v>201903</v>
      </c>
      <c r="AG2256" s="9">
        <f t="shared" ca="1" si="1397"/>
        <v>1</v>
      </c>
      <c r="AH2256">
        <f t="shared" ca="1" si="1398"/>
        <v>4</v>
      </c>
      <c r="AI2256" s="9">
        <f t="shared" ca="1" si="1399"/>
        <v>12</v>
      </c>
      <c r="AJ2256" s="9">
        <f t="shared" ca="1" si="1400"/>
        <v>1</v>
      </c>
      <c r="AK2256" s="9">
        <f t="shared" si="1401"/>
        <v>5</v>
      </c>
      <c r="AL2256" s="9">
        <f t="shared" si="1402"/>
        <v>38</v>
      </c>
      <c r="AM2256" s="9">
        <f t="shared" si="1403"/>
        <v>14</v>
      </c>
      <c r="AN2256" s="2">
        <v>43727.59097222222</v>
      </c>
      <c r="AO2256">
        <v>2359</v>
      </c>
      <c r="AP2256" s="1">
        <v>19500</v>
      </c>
      <c r="AQ2256" t="s">
        <v>4</v>
      </c>
    </row>
    <row r="2257" spans="1:43" x14ac:dyDescent="0.3">
      <c r="A2257" t="str">
        <f t="shared" ca="1" si="1365"/>
        <v>FY2020 Q4 Sep</v>
      </c>
      <c r="B2257">
        <f t="shared" ca="1" si="1366"/>
        <v>2020</v>
      </c>
      <c r="C2257" s="8" t="str">
        <f t="shared" ca="1" si="1367"/>
        <v>Sep</v>
      </c>
      <c r="D2257" s="8" t="str">
        <f t="shared" ca="1" si="1368"/>
        <v>Q4</v>
      </c>
      <c r="E2257">
        <f t="shared" ca="1" si="1369"/>
        <v>12</v>
      </c>
      <c r="F2257">
        <f t="shared" ca="1" si="1370"/>
        <v>4</v>
      </c>
      <c r="G2257">
        <f t="shared" ca="1" si="1371"/>
        <v>202012</v>
      </c>
      <c r="H2257">
        <f t="shared" ca="1" si="1372"/>
        <v>202004</v>
      </c>
      <c r="I2257" t="str">
        <f t="shared" ca="1" si="1373"/>
        <v>FY2020 Q3 Sep</v>
      </c>
      <c r="J2257">
        <f t="shared" ca="1" si="1374"/>
        <v>2020</v>
      </c>
      <c r="K2257" s="8" t="str">
        <f t="shared" ca="1" si="1375"/>
        <v>Sep</v>
      </c>
      <c r="L2257" s="8" t="str">
        <f t="shared" ca="1" si="1376"/>
        <v>Q3</v>
      </c>
      <c r="M2257">
        <f t="shared" ca="1" si="1377"/>
        <v>9</v>
      </c>
      <c r="N2257">
        <f t="shared" ca="1" si="1378"/>
        <v>3</v>
      </c>
      <c r="O2257">
        <f t="shared" ca="1" si="1379"/>
        <v>202009</v>
      </c>
      <c r="P2257">
        <f t="shared" ca="1" si="1380"/>
        <v>202003</v>
      </c>
      <c r="Q2257" t="str">
        <f t="shared" si="1381"/>
        <v>FY2019 Q4 Sep</v>
      </c>
      <c r="R2257">
        <f t="shared" si="1382"/>
        <v>2019</v>
      </c>
      <c r="S2257" s="8" t="str">
        <f t="shared" si="1383"/>
        <v>Sep</v>
      </c>
      <c r="T2257" s="8" t="str">
        <f t="shared" si="1384"/>
        <v>Q4</v>
      </c>
      <c r="U2257">
        <f t="shared" si="1385"/>
        <v>12</v>
      </c>
      <c r="V2257">
        <f t="shared" si="1386"/>
        <v>4</v>
      </c>
      <c r="W2257">
        <f t="shared" si="1387"/>
        <v>201912</v>
      </c>
      <c r="X2257">
        <f t="shared" si="1388"/>
        <v>201904</v>
      </c>
      <c r="Y2257" t="str">
        <f t="shared" si="1389"/>
        <v>FY2019 Q3 Sep</v>
      </c>
      <c r="Z2257">
        <f t="shared" si="1390"/>
        <v>2019</v>
      </c>
      <c r="AA2257" s="8" t="str">
        <f t="shared" si="1391"/>
        <v>Sep</v>
      </c>
      <c r="AB2257" s="8" t="str">
        <f t="shared" si="1392"/>
        <v>Q3</v>
      </c>
      <c r="AC2257">
        <f t="shared" si="1393"/>
        <v>9</v>
      </c>
      <c r="AD2257">
        <f t="shared" si="1394"/>
        <v>3</v>
      </c>
      <c r="AE2257">
        <f t="shared" si="1395"/>
        <v>201909</v>
      </c>
      <c r="AF2257">
        <f t="shared" si="1396"/>
        <v>201903</v>
      </c>
      <c r="AG2257" s="9">
        <f t="shared" ca="1" si="1397"/>
        <v>1</v>
      </c>
      <c r="AH2257">
        <f t="shared" ca="1" si="1398"/>
        <v>4</v>
      </c>
      <c r="AI2257" s="9">
        <f t="shared" ca="1" si="1399"/>
        <v>12</v>
      </c>
      <c r="AJ2257" s="9">
        <f t="shared" ca="1" si="1400"/>
        <v>1</v>
      </c>
      <c r="AK2257" s="9">
        <f t="shared" si="1401"/>
        <v>6</v>
      </c>
      <c r="AL2257" s="9">
        <f t="shared" si="1402"/>
        <v>38</v>
      </c>
      <c r="AM2257" s="9">
        <f t="shared" si="1403"/>
        <v>10</v>
      </c>
      <c r="AN2257" s="2">
        <v>43728.453472222223</v>
      </c>
      <c r="AO2257">
        <v>4473</v>
      </c>
      <c r="AP2257" s="1">
        <v>19500</v>
      </c>
      <c r="AQ2257" t="s">
        <v>4</v>
      </c>
    </row>
    <row r="2258" spans="1:43" x14ac:dyDescent="0.3">
      <c r="A2258" t="str">
        <f t="shared" ca="1" si="1365"/>
        <v>FY2020 Q4 Sep</v>
      </c>
      <c r="B2258">
        <f t="shared" ca="1" si="1366"/>
        <v>2020</v>
      </c>
      <c r="C2258" s="8" t="str">
        <f t="shared" ca="1" si="1367"/>
        <v>Sep</v>
      </c>
      <c r="D2258" s="8" t="str">
        <f t="shared" ca="1" si="1368"/>
        <v>Q4</v>
      </c>
      <c r="E2258">
        <f t="shared" ca="1" si="1369"/>
        <v>12</v>
      </c>
      <c r="F2258">
        <f t="shared" ca="1" si="1370"/>
        <v>4</v>
      </c>
      <c r="G2258">
        <f t="shared" ca="1" si="1371"/>
        <v>202012</v>
      </c>
      <c r="H2258">
        <f t="shared" ca="1" si="1372"/>
        <v>202004</v>
      </c>
      <c r="I2258" t="str">
        <f t="shared" ca="1" si="1373"/>
        <v>FY2020 Q3 Sep</v>
      </c>
      <c r="J2258">
        <f t="shared" ca="1" si="1374"/>
        <v>2020</v>
      </c>
      <c r="K2258" s="8" t="str">
        <f t="shared" ca="1" si="1375"/>
        <v>Sep</v>
      </c>
      <c r="L2258" s="8" t="str">
        <f t="shared" ca="1" si="1376"/>
        <v>Q3</v>
      </c>
      <c r="M2258">
        <f t="shared" ca="1" si="1377"/>
        <v>9</v>
      </c>
      <c r="N2258">
        <f t="shared" ca="1" si="1378"/>
        <v>3</v>
      </c>
      <c r="O2258">
        <f t="shared" ca="1" si="1379"/>
        <v>202009</v>
      </c>
      <c r="P2258">
        <f t="shared" ca="1" si="1380"/>
        <v>202003</v>
      </c>
      <c r="Q2258" t="str">
        <f t="shared" si="1381"/>
        <v>FY2020 Q2 Mar</v>
      </c>
      <c r="R2258">
        <f t="shared" si="1382"/>
        <v>2020</v>
      </c>
      <c r="S2258" s="8" t="str">
        <f t="shared" si="1383"/>
        <v>Mar</v>
      </c>
      <c r="T2258" s="8" t="str">
        <f t="shared" si="1384"/>
        <v>Q2</v>
      </c>
      <c r="U2258">
        <f t="shared" si="1385"/>
        <v>6</v>
      </c>
      <c r="V2258">
        <f t="shared" si="1386"/>
        <v>2</v>
      </c>
      <c r="W2258">
        <f t="shared" si="1387"/>
        <v>202006</v>
      </c>
      <c r="X2258">
        <f t="shared" si="1388"/>
        <v>202002</v>
      </c>
      <c r="Y2258" t="str">
        <f t="shared" si="1389"/>
        <v>FY2020 Q1 Mar</v>
      </c>
      <c r="Z2258">
        <f t="shared" si="1390"/>
        <v>2020</v>
      </c>
      <c r="AA2258" s="8" t="str">
        <f t="shared" si="1391"/>
        <v>Mar</v>
      </c>
      <c r="AB2258" s="8" t="str">
        <f t="shared" si="1392"/>
        <v>Q1</v>
      </c>
      <c r="AC2258">
        <f t="shared" si="1393"/>
        <v>3</v>
      </c>
      <c r="AD2258">
        <f t="shared" si="1394"/>
        <v>1</v>
      </c>
      <c r="AE2258">
        <f t="shared" si="1395"/>
        <v>202003</v>
      </c>
      <c r="AF2258">
        <f t="shared" si="1396"/>
        <v>202001</v>
      </c>
      <c r="AG2258" s="9">
        <f t="shared" ca="1" si="1397"/>
        <v>0</v>
      </c>
      <c r="AH2258">
        <f t="shared" ca="1" si="1398"/>
        <v>2</v>
      </c>
      <c r="AI2258" s="9">
        <f t="shared" ca="1" si="1399"/>
        <v>6</v>
      </c>
      <c r="AJ2258" s="9">
        <f t="shared" ca="1" si="1400"/>
        <v>0</v>
      </c>
      <c r="AK2258" s="9">
        <f t="shared" si="1401"/>
        <v>3</v>
      </c>
      <c r="AL2258" s="9">
        <f t="shared" si="1402"/>
        <v>10</v>
      </c>
      <c r="AM2258" s="9">
        <f t="shared" si="1403"/>
        <v>12</v>
      </c>
      <c r="AN2258" s="2">
        <v>43893.525694444441</v>
      </c>
      <c r="AO2258">
        <v>8797</v>
      </c>
      <c r="AP2258" s="1">
        <v>19500</v>
      </c>
      <c r="AQ2258" t="s">
        <v>4</v>
      </c>
    </row>
    <row r="2259" spans="1:43" x14ac:dyDescent="0.3">
      <c r="A2259" t="str">
        <f t="shared" ca="1" si="1365"/>
        <v>FY2020 Q4 Sep</v>
      </c>
      <c r="B2259">
        <f t="shared" ca="1" si="1366"/>
        <v>2020</v>
      </c>
      <c r="C2259" s="8" t="str">
        <f t="shared" ca="1" si="1367"/>
        <v>Sep</v>
      </c>
      <c r="D2259" s="8" t="str">
        <f t="shared" ca="1" si="1368"/>
        <v>Q4</v>
      </c>
      <c r="E2259">
        <f t="shared" ca="1" si="1369"/>
        <v>12</v>
      </c>
      <c r="F2259">
        <f t="shared" ca="1" si="1370"/>
        <v>4</v>
      </c>
      <c r="G2259">
        <f t="shared" ca="1" si="1371"/>
        <v>202012</v>
      </c>
      <c r="H2259">
        <f t="shared" ca="1" si="1372"/>
        <v>202004</v>
      </c>
      <c r="I2259" t="str">
        <f t="shared" ca="1" si="1373"/>
        <v>FY2020 Q3 Sep</v>
      </c>
      <c r="J2259">
        <f t="shared" ca="1" si="1374"/>
        <v>2020</v>
      </c>
      <c r="K2259" s="8" t="str">
        <f t="shared" ca="1" si="1375"/>
        <v>Sep</v>
      </c>
      <c r="L2259" s="8" t="str">
        <f t="shared" ca="1" si="1376"/>
        <v>Q3</v>
      </c>
      <c r="M2259">
        <f t="shared" ca="1" si="1377"/>
        <v>9</v>
      </c>
      <c r="N2259">
        <f t="shared" ca="1" si="1378"/>
        <v>3</v>
      </c>
      <c r="O2259">
        <f t="shared" ca="1" si="1379"/>
        <v>202009</v>
      </c>
      <c r="P2259">
        <f t="shared" ca="1" si="1380"/>
        <v>202003</v>
      </c>
      <c r="Q2259" t="str">
        <f t="shared" si="1381"/>
        <v>FY2019 Q4 Sep</v>
      </c>
      <c r="R2259">
        <f t="shared" si="1382"/>
        <v>2019</v>
      </c>
      <c r="S2259" s="8" t="str">
        <f t="shared" si="1383"/>
        <v>Sep</v>
      </c>
      <c r="T2259" s="8" t="str">
        <f t="shared" si="1384"/>
        <v>Q4</v>
      </c>
      <c r="U2259">
        <f t="shared" si="1385"/>
        <v>12</v>
      </c>
      <c r="V2259">
        <f t="shared" si="1386"/>
        <v>4</v>
      </c>
      <c r="W2259">
        <f t="shared" si="1387"/>
        <v>201912</v>
      </c>
      <c r="X2259">
        <f t="shared" si="1388"/>
        <v>201904</v>
      </c>
      <c r="Y2259" t="str">
        <f t="shared" si="1389"/>
        <v>FY2019 Q3 Sep</v>
      </c>
      <c r="Z2259">
        <f t="shared" si="1390"/>
        <v>2019</v>
      </c>
      <c r="AA2259" s="8" t="str">
        <f t="shared" si="1391"/>
        <v>Sep</v>
      </c>
      <c r="AB2259" s="8" t="str">
        <f t="shared" si="1392"/>
        <v>Q3</v>
      </c>
      <c r="AC2259">
        <f t="shared" si="1393"/>
        <v>9</v>
      </c>
      <c r="AD2259">
        <f t="shared" si="1394"/>
        <v>3</v>
      </c>
      <c r="AE2259">
        <f t="shared" si="1395"/>
        <v>201909</v>
      </c>
      <c r="AF2259">
        <f t="shared" si="1396"/>
        <v>201903</v>
      </c>
      <c r="AG2259" s="9">
        <f t="shared" ca="1" si="1397"/>
        <v>1</v>
      </c>
      <c r="AH2259">
        <f t="shared" ca="1" si="1398"/>
        <v>4</v>
      </c>
      <c r="AI2259" s="9">
        <f t="shared" ca="1" si="1399"/>
        <v>12</v>
      </c>
      <c r="AJ2259" s="9">
        <f t="shared" ca="1" si="1400"/>
        <v>1</v>
      </c>
      <c r="AK2259" s="9">
        <f t="shared" si="1401"/>
        <v>5</v>
      </c>
      <c r="AL2259" s="9">
        <f t="shared" si="1402"/>
        <v>39</v>
      </c>
      <c r="AM2259" s="9">
        <f t="shared" si="1403"/>
        <v>13</v>
      </c>
      <c r="AN2259" s="2">
        <v>43734.577777777777</v>
      </c>
      <c r="AO2259">
        <v>3013</v>
      </c>
      <c r="AP2259" s="1">
        <v>19300</v>
      </c>
      <c r="AQ2259" t="s">
        <v>4</v>
      </c>
    </row>
    <row r="2260" spans="1:43" x14ac:dyDescent="0.3">
      <c r="A2260" t="str">
        <f t="shared" ca="1" si="1365"/>
        <v>FY2020 Q4 Sep</v>
      </c>
      <c r="B2260">
        <f t="shared" ca="1" si="1366"/>
        <v>2020</v>
      </c>
      <c r="C2260" s="8" t="str">
        <f t="shared" ca="1" si="1367"/>
        <v>Sep</v>
      </c>
      <c r="D2260" s="8" t="str">
        <f t="shared" ca="1" si="1368"/>
        <v>Q4</v>
      </c>
      <c r="E2260">
        <f t="shared" ca="1" si="1369"/>
        <v>12</v>
      </c>
      <c r="F2260">
        <f t="shared" ca="1" si="1370"/>
        <v>4</v>
      </c>
      <c r="G2260">
        <f t="shared" ca="1" si="1371"/>
        <v>202012</v>
      </c>
      <c r="H2260">
        <f t="shared" ca="1" si="1372"/>
        <v>202004</v>
      </c>
      <c r="I2260" t="str">
        <f t="shared" ca="1" si="1373"/>
        <v>FY2020 Q3 Sep</v>
      </c>
      <c r="J2260">
        <f t="shared" ca="1" si="1374"/>
        <v>2020</v>
      </c>
      <c r="K2260" s="8" t="str">
        <f t="shared" ca="1" si="1375"/>
        <v>Sep</v>
      </c>
      <c r="L2260" s="8" t="str">
        <f t="shared" ca="1" si="1376"/>
        <v>Q3</v>
      </c>
      <c r="M2260">
        <f t="shared" ca="1" si="1377"/>
        <v>9</v>
      </c>
      <c r="N2260">
        <f t="shared" ca="1" si="1378"/>
        <v>3</v>
      </c>
      <c r="O2260">
        <f t="shared" ca="1" si="1379"/>
        <v>202009</v>
      </c>
      <c r="P2260">
        <f t="shared" ca="1" si="1380"/>
        <v>202003</v>
      </c>
      <c r="Q2260" t="str">
        <f t="shared" si="1381"/>
        <v>FY2020 Q2 Mar</v>
      </c>
      <c r="R2260">
        <f t="shared" si="1382"/>
        <v>2020</v>
      </c>
      <c r="S2260" s="8" t="str">
        <f t="shared" si="1383"/>
        <v>Mar</v>
      </c>
      <c r="T2260" s="8" t="str">
        <f t="shared" si="1384"/>
        <v>Q2</v>
      </c>
      <c r="U2260">
        <f t="shared" si="1385"/>
        <v>6</v>
      </c>
      <c r="V2260">
        <f t="shared" si="1386"/>
        <v>2</v>
      </c>
      <c r="W2260">
        <f t="shared" si="1387"/>
        <v>202006</v>
      </c>
      <c r="X2260">
        <f t="shared" si="1388"/>
        <v>202002</v>
      </c>
      <c r="Y2260" t="str">
        <f t="shared" si="1389"/>
        <v>FY2020 Q1 Mar</v>
      </c>
      <c r="Z2260">
        <f t="shared" si="1390"/>
        <v>2020</v>
      </c>
      <c r="AA2260" s="8" t="str">
        <f t="shared" si="1391"/>
        <v>Mar</v>
      </c>
      <c r="AB2260" s="8" t="str">
        <f t="shared" si="1392"/>
        <v>Q1</v>
      </c>
      <c r="AC2260">
        <f t="shared" si="1393"/>
        <v>3</v>
      </c>
      <c r="AD2260">
        <f t="shared" si="1394"/>
        <v>1</v>
      </c>
      <c r="AE2260">
        <f t="shared" si="1395"/>
        <v>202003</v>
      </c>
      <c r="AF2260">
        <f t="shared" si="1396"/>
        <v>202001</v>
      </c>
      <c r="AG2260" s="9">
        <f t="shared" ca="1" si="1397"/>
        <v>0</v>
      </c>
      <c r="AH2260">
        <f t="shared" ca="1" si="1398"/>
        <v>2</v>
      </c>
      <c r="AI2260" s="9">
        <f t="shared" ca="1" si="1399"/>
        <v>6</v>
      </c>
      <c r="AJ2260" s="9">
        <f t="shared" ca="1" si="1400"/>
        <v>0</v>
      </c>
      <c r="AK2260" s="9">
        <f t="shared" si="1401"/>
        <v>3</v>
      </c>
      <c r="AL2260" s="9">
        <f t="shared" si="1402"/>
        <v>10</v>
      </c>
      <c r="AM2260" s="9">
        <f t="shared" si="1403"/>
        <v>13</v>
      </c>
      <c r="AN2260" s="2">
        <v>43893.582638888889</v>
      </c>
      <c r="AO2260">
        <v>342</v>
      </c>
      <c r="AP2260" s="1">
        <v>19000</v>
      </c>
      <c r="AQ2260" t="s">
        <v>4</v>
      </c>
    </row>
    <row r="2261" spans="1:43" x14ac:dyDescent="0.3">
      <c r="A2261" t="str">
        <f t="shared" ca="1" si="1365"/>
        <v>FY2020 Q4 Sep</v>
      </c>
      <c r="B2261">
        <f t="shared" ca="1" si="1366"/>
        <v>2020</v>
      </c>
      <c r="C2261" s="8" t="str">
        <f t="shared" ca="1" si="1367"/>
        <v>Sep</v>
      </c>
      <c r="D2261" s="8" t="str">
        <f t="shared" ca="1" si="1368"/>
        <v>Q4</v>
      </c>
      <c r="E2261">
        <f t="shared" ca="1" si="1369"/>
        <v>12</v>
      </c>
      <c r="F2261">
        <f t="shared" ca="1" si="1370"/>
        <v>4</v>
      </c>
      <c r="G2261">
        <f t="shared" ca="1" si="1371"/>
        <v>202012</v>
      </c>
      <c r="H2261">
        <f t="shared" ca="1" si="1372"/>
        <v>202004</v>
      </c>
      <c r="I2261" t="str">
        <f t="shared" ca="1" si="1373"/>
        <v>FY2020 Q3 Sep</v>
      </c>
      <c r="J2261">
        <f t="shared" ca="1" si="1374"/>
        <v>2020</v>
      </c>
      <c r="K2261" s="8" t="str">
        <f t="shared" ca="1" si="1375"/>
        <v>Sep</v>
      </c>
      <c r="L2261" s="8" t="str">
        <f t="shared" ca="1" si="1376"/>
        <v>Q3</v>
      </c>
      <c r="M2261">
        <f t="shared" ca="1" si="1377"/>
        <v>9</v>
      </c>
      <c r="N2261">
        <f t="shared" ca="1" si="1378"/>
        <v>3</v>
      </c>
      <c r="O2261">
        <f t="shared" ca="1" si="1379"/>
        <v>202009</v>
      </c>
      <c r="P2261">
        <f t="shared" ca="1" si="1380"/>
        <v>202003</v>
      </c>
      <c r="Q2261" t="str">
        <f t="shared" si="1381"/>
        <v>FY2020 Q2 Mar</v>
      </c>
      <c r="R2261">
        <f t="shared" si="1382"/>
        <v>2020</v>
      </c>
      <c r="S2261" s="8" t="str">
        <f t="shared" si="1383"/>
        <v>Mar</v>
      </c>
      <c r="T2261" s="8" t="str">
        <f t="shared" si="1384"/>
        <v>Q2</v>
      </c>
      <c r="U2261">
        <f t="shared" si="1385"/>
        <v>6</v>
      </c>
      <c r="V2261">
        <f t="shared" si="1386"/>
        <v>2</v>
      </c>
      <c r="W2261">
        <f t="shared" si="1387"/>
        <v>202006</v>
      </c>
      <c r="X2261">
        <f t="shared" si="1388"/>
        <v>202002</v>
      </c>
      <c r="Y2261" t="str">
        <f t="shared" si="1389"/>
        <v>FY2020 Q1 Mar</v>
      </c>
      <c r="Z2261">
        <f t="shared" si="1390"/>
        <v>2020</v>
      </c>
      <c r="AA2261" s="8" t="str">
        <f t="shared" si="1391"/>
        <v>Mar</v>
      </c>
      <c r="AB2261" s="8" t="str">
        <f t="shared" si="1392"/>
        <v>Q1</v>
      </c>
      <c r="AC2261">
        <f t="shared" si="1393"/>
        <v>3</v>
      </c>
      <c r="AD2261">
        <f t="shared" si="1394"/>
        <v>1</v>
      </c>
      <c r="AE2261">
        <f t="shared" si="1395"/>
        <v>202003</v>
      </c>
      <c r="AF2261">
        <f t="shared" si="1396"/>
        <v>202001</v>
      </c>
      <c r="AG2261" s="9">
        <f t="shared" ca="1" si="1397"/>
        <v>0</v>
      </c>
      <c r="AH2261">
        <f t="shared" ca="1" si="1398"/>
        <v>2</v>
      </c>
      <c r="AI2261" s="9">
        <f t="shared" ca="1" si="1399"/>
        <v>6</v>
      </c>
      <c r="AJ2261" s="9">
        <f t="shared" ca="1" si="1400"/>
        <v>0</v>
      </c>
      <c r="AK2261" s="9">
        <f t="shared" si="1401"/>
        <v>6</v>
      </c>
      <c r="AL2261" s="9">
        <f t="shared" si="1402"/>
        <v>10</v>
      </c>
      <c r="AM2261" s="9">
        <f t="shared" si="1403"/>
        <v>16</v>
      </c>
      <c r="AN2261" s="2">
        <v>43896.694444444445</v>
      </c>
      <c r="AO2261">
        <v>1052</v>
      </c>
      <c r="AP2261" s="1">
        <v>19000</v>
      </c>
      <c r="AQ2261" t="s">
        <v>4</v>
      </c>
    </row>
    <row r="2262" spans="1:43" x14ac:dyDescent="0.3">
      <c r="A2262" t="str">
        <f t="shared" ca="1" si="1365"/>
        <v>FY2020 Q4 Sep</v>
      </c>
      <c r="B2262">
        <f t="shared" ca="1" si="1366"/>
        <v>2020</v>
      </c>
      <c r="C2262" s="8" t="str">
        <f t="shared" ca="1" si="1367"/>
        <v>Sep</v>
      </c>
      <c r="D2262" s="8" t="str">
        <f t="shared" ca="1" si="1368"/>
        <v>Q4</v>
      </c>
      <c r="E2262">
        <f t="shared" ca="1" si="1369"/>
        <v>12</v>
      </c>
      <c r="F2262">
        <f t="shared" ca="1" si="1370"/>
        <v>4</v>
      </c>
      <c r="G2262">
        <f t="shared" ca="1" si="1371"/>
        <v>202012</v>
      </c>
      <c r="H2262">
        <f t="shared" ca="1" si="1372"/>
        <v>202004</v>
      </c>
      <c r="I2262" t="str">
        <f t="shared" ca="1" si="1373"/>
        <v>FY2020 Q3 Sep</v>
      </c>
      <c r="J2262">
        <f t="shared" ca="1" si="1374"/>
        <v>2020</v>
      </c>
      <c r="K2262" s="8" t="str">
        <f t="shared" ca="1" si="1375"/>
        <v>Sep</v>
      </c>
      <c r="L2262" s="8" t="str">
        <f t="shared" ca="1" si="1376"/>
        <v>Q3</v>
      </c>
      <c r="M2262">
        <f t="shared" ca="1" si="1377"/>
        <v>9</v>
      </c>
      <c r="N2262">
        <f t="shared" ca="1" si="1378"/>
        <v>3</v>
      </c>
      <c r="O2262">
        <f t="shared" ca="1" si="1379"/>
        <v>202009</v>
      </c>
      <c r="P2262">
        <f t="shared" ca="1" si="1380"/>
        <v>202003</v>
      </c>
      <c r="Q2262" t="str">
        <f t="shared" si="1381"/>
        <v>FY2020 Q2 Mar</v>
      </c>
      <c r="R2262">
        <f t="shared" si="1382"/>
        <v>2020</v>
      </c>
      <c r="S2262" s="8" t="str">
        <f t="shared" si="1383"/>
        <v>Mar</v>
      </c>
      <c r="T2262" s="8" t="str">
        <f t="shared" si="1384"/>
        <v>Q2</v>
      </c>
      <c r="U2262">
        <f t="shared" si="1385"/>
        <v>6</v>
      </c>
      <c r="V2262">
        <f t="shared" si="1386"/>
        <v>2</v>
      </c>
      <c r="W2262">
        <f t="shared" si="1387"/>
        <v>202006</v>
      </c>
      <c r="X2262">
        <f t="shared" si="1388"/>
        <v>202002</v>
      </c>
      <c r="Y2262" t="str">
        <f t="shared" si="1389"/>
        <v>FY2020 Q1 Mar</v>
      </c>
      <c r="Z2262">
        <f t="shared" si="1390"/>
        <v>2020</v>
      </c>
      <c r="AA2262" s="8" t="str">
        <f t="shared" si="1391"/>
        <v>Mar</v>
      </c>
      <c r="AB2262" s="8" t="str">
        <f t="shared" si="1392"/>
        <v>Q1</v>
      </c>
      <c r="AC2262">
        <f t="shared" si="1393"/>
        <v>3</v>
      </c>
      <c r="AD2262">
        <f t="shared" si="1394"/>
        <v>1</v>
      </c>
      <c r="AE2262">
        <f t="shared" si="1395"/>
        <v>202003</v>
      </c>
      <c r="AF2262">
        <f t="shared" si="1396"/>
        <v>202001</v>
      </c>
      <c r="AG2262" s="9">
        <f t="shared" ca="1" si="1397"/>
        <v>0</v>
      </c>
      <c r="AH2262">
        <f t="shared" ca="1" si="1398"/>
        <v>2</v>
      </c>
      <c r="AI2262" s="9">
        <f t="shared" ca="1" si="1399"/>
        <v>6</v>
      </c>
      <c r="AJ2262" s="9">
        <f t="shared" ca="1" si="1400"/>
        <v>0</v>
      </c>
      <c r="AK2262" s="9">
        <f t="shared" si="1401"/>
        <v>3</v>
      </c>
      <c r="AL2262" s="9">
        <f t="shared" si="1402"/>
        <v>10</v>
      </c>
      <c r="AM2262" s="9">
        <f t="shared" si="1403"/>
        <v>13</v>
      </c>
      <c r="AN2262" s="2">
        <v>43893.549305555556</v>
      </c>
      <c r="AO2262">
        <v>1453</v>
      </c>
      <c r="AP2262" s="1">
        <v>19000</v>
      </c>
      <c r="AQ2262" t="s">
        <v>4</v>
      </c>
    </row>
    <row r="2263" spans="1:43" x14ac:dyDescent="0.3">
      <c r="A2263" t="str">
        <f t="shared" ca="1" si="1365"/>
        <v>FY2020 Q4 Sep</v>
      </c>
      <c r="B2263">
        <f t="shared" ca="1" si="1366"/>
        <v>2020</v>
      </c>
      <c r="C2263" s="8" t="str">
        <f t="shared" ca="1" si="1367"/>
        <v>Sep</v>
      </c>
      <c r="D2263" s="8" t="str">
        <f t="shared" ca="1" si="1368"/>
        <v>Q4</v>
      </c>
      <c r="E2263">
        <f t="shared" ca="1" si="1369"/>
        <v>12</v>
      </c>
      <c r="F2263">
        <f t="shared" ca="1" si="1370"/>
        <v>4</v>
      </c>
      <c r="G2263">
        <f t="shared" ca="1" si="1371"/>
        <v>202012</v>
      </c>
      <c r="H2263">
        <f t="shared" ca="1" si="1372"/>
        <v>202004</v>
      </c>
      <c r="I2263" t="str">
        <f t="shared" ca="1" si="1373"/>
        <v>FY2020 Q3 Sep</v>
      </c>
      <c r="J2263">
        <f t="shared" ca="1" si="1374"/>
        <v>2020</v>
      </c>
      <c r="K2263" s="8" t="str">
        <f t="shared" ca="1" si="1375"/>
        <v>Sep</v>
      </c>
      <c r="L2263" s="8" t="str">
        <f t="shared" ca="1" si="1376"/>
        <v>Q3</v>
      </c>
      <c r="M2263">
        <f t="shared" ca="1" si="1377"/>
        <v>9</v>
      </c>
      <c r="N2263">
        <f t="shared" ca="1" si="1378"/>
        <v>3</v>
      </c>
      <c r="O2263">
        <f t="shared" ca="1" si="1379"/>
        <v>202009</v>
      </c>
      <c r="P2263">
        <f t="shared" ca="1" si="1380"/>
        <v>202003</v>
      </c>
      <c r="Q2263" t="str">
        <f t="shared" si="1381"/>
        <v>FY2020 Q2 Mar</v>
      </c>
      <c r="R2263">
        <f t="shared" si="1382"/>
        <v>2020</v>
      </c>
      <c r="S2263" s="8" t="str">
        <f t="shared" si="1383"/>
        <v>Mar</v>
      </c>
      <c r="T2263" s="8" t="str">
        <f t="shared" si="1384"/>
        <v>Q2</v>
      </c>
      <c r="U2263">
        <f t="shared" si="1385"/>
        <v>6</v>
      </c>
      <c r="V2263">
        <f t="shared" si="1386"/>
        <v>2</v>
      </c>
      <c r="W2263">
        <f t="shared" si="1387"/>
        <v>202006</v>
      </c>
      <c r="X2263">
        <f t="shared" si="1388"/>
        <v>202002</v>
      </c>
      <c r="Y2263" t="str">
        <f t="shared" si="1389"/>
        <v>FY2020 Q1 Mar</v>
      </c>
      <c r="Z2263">
        <f t="shared" si="1390"/>
        <v>2020</v>
      </c>
      <c r="AA2263" s="8" t="str">
        <f t="shared" si="1391"/>
        <v>Mar</v>
      </c>
      <c r="AB2263" s="8" t="str">
        <f t="shared" si="1392"/>
        <v>Q1</v>
      </c>
      <c r="AC2263">
        <f t="shared" si="1393"/>
        <v>3</v>
      </c>
      <c r="AD2263">
        <f t="shared" si="1394"/>
        <v>1</v>
      </c>
      <c r="AE2263">
        <f t="shared" si="1395"/>
        <v>202003</v>
      </c>
      <c r="AF2263">
        <f t="shared" si="1396"/>
        <v>202001</v>
      </c>
      <c r="AG2263" s="9">
        <f t="shared" ca="1" si="1397"/>
        <v>0</v>
      </c>
      <c r="AH2263">
        <f t="shared" ca="1" si="1398"/>
        <v>2</v>
      </c>
      <c r="AI2263" s="9">
        <f t="shared" ca="1" si="1399"/>
        <v>6</v>
      </c>
      <c r="AJ2263" s="9">
        <f t="shared" ca="1" si="1400"/>
        <v>0</v>
      </c>
      <c r="AK2263" s="9">
        <f t="shared" si="1401"/>
        <v>5</v>
      </c>
      <c r="AL2263" s="9">
        <f t="shared" si="1402"/>
        <v>10</v>
      </c>
      <c r="AM2263" s="9">
        <f t="shared" si="1403"/>
        <v>14</v>
      </c>
      <c r="AN2263" s="2">
        <v>43895.584027777775</v>
      </c>
      <c r="AO2263">
        <v>1708</v>
      </c>
      <c r="AP2263" s="1">
        <v>19000</v>
      </c>
      <c r="AQ2263" t="s">
        <v>4</v>
      </c>
    </row>
    <row r="2264" spans="1:43" x14ac:dyDescent="0.3">
      <c r="A2264" t="str">
        <f t="shared" ca="1" si="1365"/>
        <v>FY2020 Q4 Sep</v>
      </c>
      <c r="B2264">
        <f t="shared" ca="1" si="1366"/>
        <v>2020</v>
      </c>
      <c r="C2264" s="8" t="str">
        <f t="shared" ca="1" si="1367"/>
        <v>Sep</v>
      </c>
      <c r="D2264" s="8" t="str">
        <f t="shared" ca="1" si="1368"/>
        <v>Q4</v>
      </c>
      <c r="E2264">
        <f t="shared" ca="1" si="1369"/>
        <v>12</v>
      </c>
      <c r="F2264">
        <f t="shared" ca="1" si="1370"/>
        <v>4</v>
      </c>
      <c r="G2264">
        <f t="shared" ca="1" si="1371"/>
        <v>202012</v>
      </c>
      <c r="H2264">
        <f t="shared" ca="1" si="1372"/>
        <v>202004</v>
      </c>
      <c r="I2264" t="str">
        <f t="shared" ca="1" si="1373"/>
        <v>FY2020 Q3 Sep</v>
      </c>
      <c r="J2264">
        <f t="shared" ca="1" si="1374"/>
        <v>2020</v>
      </c>
      <c r="K2264" s="8" t="str">
        <f t="shared" ca="1" si="1375"/>
        <v>Sep</v>
      </c>
      <c r="L2264" s="8" t="str">
        <f t="shared" ca="1" si="1376"/>
        <v>Q3</v>
      </c>
      <c r="M2264">
        <f t="shared" ca="1" si="1377"/>
        <v>9</v>
      </c>
      <c r="N2264">
        <f t="shared" ca="1" si="1378"/>
        <v>3</v>
      </c>
      <c r="O2264">
        <f t="shared" ca="1" si="1379"/>
        <v>202009</v>
      </c>
      <c r="P2264">
        <f t="shared" ca="1" si="1380"/>
        <v>202003</v>
      </c>
      <c r="Q2264" t="str">
        <f t="shared" si="1381"/>
        <v>FY2019 Q4 Sep</v>
      </c>
      <c r="R2264">
        <f t="shared" si="1382"/>
        <v>2019</v>
      </c>
      <c r="S2264" s="8" t="str">
        <f t="shared" si="1383"/>
        <v>Sep</v>
      </c>
      <c r="T2264" s="8" t="str">
        <f t="shared" si="1384"/>
        <v>Q4</v>
      </c>
      <c r="U2264">
        <f t="shared" si="1385"/>
        <v>12</v>
      </c>
      <c r="V2264">
        <f t="shared" si="1386"/>
        <v>4</v>
      </c>
      <c r="W2264">
        <f t="shared" si="1387"/>
        <v>201912</v>
      </c>
      <c r="X2264">
        <f t="shared" si="1388"/>
        <v>201904</v>
      </c>
      <c r="Y2264" t="str">
        <f t="shared" si="1389"/>
        <v>FY2019 Q3 Sep</v>
      </c>
      <c r="Z2264">
        <f t="shared" si="1390"/>
        <v>2019</v>
      </c>
      <c r="AA2264" s="8" t="str">
        <f t="shared" si="1391"/>
        <v>Sep</v>
      </c>
      <c r="AB2264" s="8" t="str">
        <f t="shared" si="1392"/>
        <v>Q3</v>
      </c>
      <c r="AC2264">
        <f t="shared" si="1393"/>
        <v>9</v>
      </c>
      <c r="AD2264">
        <f t="shared" si="1394"/>
        <v>3</v>
      </c>
      <c r="AE2264">
        <f t="shared" si="1395"/>
        <v>201909</v>
      </c>
      <c r="AF2264">
        <f t="shared" si="1396"/>
        <v>201903</v>
      </c>
      <c r="AG2264" s="9">
        <f t="shared" ca="1" si="1397"/>
        <v>1</v>
      </c>
      <c r="AH2264">
        <f t="shared" ca="1" si="1398"/>
        <v>4</v>
      </c>
      <c r="AI2264" s="9">
        <f t="shared" ca="1" si="1399"/>
        <v>12</v>
      </c>
      <c r="AJ2264" s="9">
        <f t="shared" ca="1" si="1400"/>
        <v>1</v>
      </c>
      <c r="AK2264" s="9">
        <f t="shared" si="1401"/>
        <v>4</v>
      </c>
      <c r="AL2264" s="9">
        <f t="shared" si="1402"/>
        <v>36</v>
      </c>
      <c r="AM2264" s="9">
        <f t="shared" si="1403"/>
        <v>11</v>
      </c>
      <c r="AN2264" s="2">
        <v>43712.479166666664</v>
      </c>
      <c r="AO2264">
        <v>2065</v>
      </c>
      <c r="AP2264" s="1">
        <v>19000</v>
      </c>
      <c r="AQ2264" t="s">
        <v>4</v>
      </c>
    </row>
    <row r="2265" spans="1:43" x14ac:dyDescent="0.3">
      <c r="A2265" t="str">
        <f t="shared" ca="1" si="1365"/>
        <v>FY2020 Q4 Sep</v>
      </c>
      <c r="B2265">
        <f t="shared" ca="1" si="1366"/>
        <v>2020</v>
      </c>
      <c r="C2265" s="8" t="str">
        <f t="shared" ca="1" si="1367"/>
        <v>Sep</v>
      </c>
      <c r="D2265" s="8" t="str">
        <f t="shared" ca="1" si="1368"/>
        <v>Q4</v>
      </c>
      <c r="E2265">
        <f t="shared" ca="1" si="1369"/>
        <v>12</v>
      </c>
      <c r="F2265">
        <f t="shared" ca="1" si="1370"/>
        <v>4</v>
      </c>
      <c r="G2265">
        <f t="shared" ca="1" si="1371"/>
        <v>202012</v>
      </c>
      <c r="H2265">
        <f t="shared" ca="1" si="1372"/>
        <v>202004</v>
      </c>
      <c r="I2265" t="str">
        <f t="shared" ca="1" si="1373"/>
        <v>FY2020 Q3 Sep</v>
      </c>
      <c r="J2265">
        <f t="shared" ca="1" si="1374"/>
        <v>2020</v>
      </c>
      <c r="K2265" s="8" t="str">
        <f t="shared" ca="1" si="1375"/>
        <v>Sep</v>
      </c>
      <c r="L2265" s="8" t="str">
        <f t="shared" ca="1" si="1376"/>
        <v>Q3</v>
      </c>
      <c r="M2265">
        <f t="shared" ca="1" si="1377"/>
        <v>9</v>
      </c>
      <c r="N2265">
        <f t="shared" ca="1" si="1378"/>
        <v>3</v>
      </c>
      <c r="O2265">
        <f t="shared" ca="1" si="1379"/>
        <v>202009</v>
      </c>
      <c r="P2265">
        <f t="shared" ca="1" si="1380"/>
        <v>202003</v>
      </c>
      <c r="Q2265" t="str">
        <f t="shared" si="1381"/>
        <v>FY2019 Q4 Sep</v>
      </c>
      <c r="R2265">
        <f t="shared" si="1382"/>
        <v>2019</v>
      </c>
      <c r="S2265" s="8" t="str">
        <f t="shared" si="1383"/>
        <v>Sep</v>
      </c>
      <c r="T2265" s="8" t="str">
        <f t="shared" si="1384"/>
        <v>Q4</v>
      </c>
      <c r="U2265">
        <f t="shared" si="1385"/>
        <v>12</v>
      </c>
      <c r="V2265">
        <f t="shared" si="1386"/>
        <v>4</v>
      </c>
      <c r="W2265">
        <f t="shared" si="1387"/>
        <v>201912</v>
      </c>
      <c r="X2265">
        <f t="shared" si="1388"/>
        <v>201904</v>
      </c>
      <c r="Y2265" t="str">
        <f t="shared" si="1389"/>
        <v>FY2019 Q3 Sep</v>
      </c>
      <c r="Z2265">
        <f t="shared" si="1390"/>
        <v>2019</v>
      </c>
      <c r="AA2265" s="8" t="str">
        <f t="shared" si="1391"/>
        <v>Sep</v>
      </c>
      <c r="AB2265" s="8" t="str">
        <f t="shared" si="1392"/>
        <v>Q3</v>
      </c>
      <c r="AC2265">
        <f t="shared" si="1393"/>
        <v>9</v>
      </c>
      <c r="AD2265">
        <f t="shared" si="1394"/>
        <v>3</v>
      </c>
      <c r="AE2265">
        <f t="shared" si="1395"/>
        <v>201909</v>
      </c>
      <c r="AF2265">
        <f t="shared" si="1396"/>
        <v>201903</v>
      </c>
      <c r="AG2265" s="9">
        <f t="shared" ca="1" si="1397"/>
        <v>1</v>
      </c>
      <c r="AH2265">
        <f t="shared" ca="1" si="1398"/>
        <v>4</v>
      </c>
      <c r="AI2265" s="9">
        <f t="shared" ca="1" si="1399"/>
        <v>12</v>
      </c>
      <c r="AJ2265" s="9">
        <f t="shared" ca="1" si="1400"/>
        <v>1</v>
      </c>
      <c r="AK2265" s="9">
        <f t="shared" si="1401"/>
        <v>2</v>
      </c>
      <c r="AL2265" s="9">
        <f t="shared" si="1402"/>
        <v>36</v>
      </c>
      <c r="AM2265" s="9">
        <f t="shared" si="1403"/>
        <v>13</v>
      </c>
      <c r="AN2265" s="2">
        <v>43710.543749999997</v>
      </c>
      <c r="AO2265">
        <v>2084</v>
      </c>
      <c r="AP2265" s="1">
        <v>19000</v>
      </c>
      <c r="AQ2265" t="s">
        <v>4</v>
      </c>
    </row>
    <row r="2266" spans="1:43" x14ac:dyDescent="0.3">
      <c r="A2266" t="str">
        <f t="shared" ca="1" si="1365"/>
        <v>FY2020 Q4 Sep</v>
      </c>
      <c r="B2266">
        <f t="shared" ca="1" si="1366"/>
        <v>2020</v>
      </c>
      <c r="C2266" s="8" t="str">
        <f t="shared" ca="1" si="1367"/>
        <v>Sep</v>
      </c>
      <c r="D2266" s="8" t="str">
        <f t="shared" ca="1" si="1368"/>
        <v>Q4</v>
      </c>
      <c r="E2266">
        <f t="shared" ca="1" si="1369"/>
        <v>12</v>
      </c>
      <c r="F2266">
        <f t="shared" ca="1" si="1370"/>
        <v>4</v>
      </c>
      <c r="G2266">
        <f t="shared" ca="1" si="1371"/>
        <v>202012</v>
      </c>
      <c r="H2266">
        <f t="shared" ca="1" si="1372"/>
        <v>202004</v>
      </c>
      <c r="I2266" t="str">
        <f t="shared" ca="1" si="1373"/>
        <v>FY2020 Q3 Sep</v>
      </c>
      <c r="J2266">
        <f t="shared" ca="1" si="1374"/>
        <v>2020</v>
      </c>
      <c r="K2266" s="8" t="str">
        <f t="shared" ca="1" si="1375"/>
        <v>Sep</v>
      </c>
      <c r="L2266" s="8" t="str">
        <f t="shared" ca="1" si="1376"/>
        <v>Q3</v>
      </c>
      <c r="M2266">
        <f t="shared" ca="1" si="1377"/>
        <v>9</v>
      </c>
      <c r="N2266">
        <f t="shared" ca="1" si="1378"/>
        <v>3</v>
      </c>
      <c r="O2266">
        <f t="shared" ca="1" si="1379"/>
        <v>202009</v>
      </c>
      <c r="P2266">
        <f t="shared" ca="1" si="1380"/>
        <v>202003</v>
      </c>
      <c r="Q2266" t="str">
        <f t="shared" si="1381"/>
        <v>FY2020 Q2 Feb</v>
      </c>
      <c r="R2266">
        <f t="shared" si="1382"/>
        <v>2020</v>
      </c>
      <c r="S2266" s="8" t="str">
        <f t="shared" si="1383"/>
        <v>Feb</v>
      </c>
      <c r="T2266" s="8" t="str">
        <f t="shared" si="1384"/>
        <v>Q2</v>
      </c>
      <c r="U2266">
        <f t="shared" si="1385"/>
        <v>5</v>
      </c>
      <c r="V2266">
        <f t="shared" si="1386"/>
        <v>2</v>
      </c>
      <c r="W2266">
        <f t="shared" si="1387"/>
        <v>202005</v>
      </c>
      <c r="X2266">
        <f t="shared" si="1388"/>
        <v>202002</v>
      </c>
      <c r="Y2266" t="str">
        <f t="shared" si="1389"/>
        <v>FY2020 Q1 Feb</v>
      </c>
      <c r="Z2266">
        <f t="shared" si="1390"/>
        <v>2020</v>
      </c>
      <c r="AA2266" s="8" t="str">
        <f t="shared" si="1391"/>
        <v>Feb</v>
      </c>
      <c r="AB2266" s="8" t="str">
        <f t="shared" si="1392"/>
        <v>Q1</v>
      </c>
      <c r="AC2266">
        <f t="shared" si="1393"/>
        <v>2</v>
      </c>
      <c r="AD2266">
        <f t="shared" si="1394"/>
        <v>1</v>
      </c>
      <c r="AE2266">
        <f t="shared" si="1395"/>
        <v>202002</v>
      </c>
      <c r="AF2266">
        <f t="shared" si="1396"/>
        <v>202001</v>
      </c>
      <c r="AG2266" s="9">
        <f t="shared" ca="1" si="1397"/>
        <v>0</v>
      </c>
      <c r="AH2266">
        <f t="shared" ca="1" si="1398"/>
        <v>2</v>
      </c>
      <c r="AI2266" s="9">
        <f t="shared" ca="1" si="1399"/>
        <v>7</v>
      </c>
      <c r="AJ2266" s="9">
        <f t="shared" ca="1" si="1400"/>
        <v>0</v>
      </c>
      <c r="AK2266" s="9">
        <f t="shared" si="1401"/>
        <v>4</v>
      </c>
      <c r="AL2266" s="9">
        <f t="shared" si="1402"/>
        <v>8</v>
      </c>
      <c r="AM2266" s="9">
        <f t="shared" si="1403"/>
        <v>13</v>
      </c>
      <c r="AN2266" s="2">
        <v>43880.549305555556</v>
      </c>
      <c r="AO2266">
        <v>2087</v>
      </c>
      <c r="AP2266" s="1">
        <v>19000</v>
      </c>
      <c r="AQ2266" t="s">
        <v>4</v>
      </c>
    </row>
    <row r="2267" spans="1:43" x14ac:dyDescent="0.3">
      <c r="A2267" t="str">
        <f t="shared" ca="1" si="1365"/>
        <v>FY2020 Q4 Sep</v>
      </c>
      <c r="B2267">
        <f t="shared" ca="1" si="1366"/>
        <v>2020</v>
      </c>
      <c r="C2267" s="8" t="str">
        <f t="shared" ca="1" si="1367"/>
        <v>Sep</v>
      </c>
      <c r="D2267" s="8" t="str">
        <f t="shared" ca="1" si="1368"/>
        <v>Q4</v>
      </c>
      <c r="E2267">
        <f t="shared" ca="1" si="1369"/>
        <v>12</v>
      </c>
      <c r="F2267">
        <f t="shared" ca="1" si="1370"/>
        <v>4</v>
      </c>
      <c r="G2267">
        <f t="shared" ca="1" si="1371"/>
        <v>202012</v>
      </c>
      <c r="H2267">
        <f t="shared" ca="1" si="1372"/>
        <v>202004</v>
      </c>
      <c r="I2267" t="str">
        <f t="shared" ca="1" si="1373"/>
        <v>FY2020 Q3 Sep</v>
      </c>
      <c r="J2267">
        <f t="shared" ca="1" si="1374"/>
        <v>2020</v>
      </c>
      <c r="K2267" s="8" t="str">
        <f t="shared" ca="1" si="1375"/>
        <v>Sep</v>
      </c>
      <c r="L2267" s="8" t="str">
        <f t="shared" ca="1" si="1376"/>
        <v>Q3</v>
      </c>
      <c r="M2267">
        <f t="shared" ca="1" si="1377"/>
        <v>9</v>
      </c>
      <c r="N2267">
        <f t="shared" ca="1" si="1378"/>
        <v>3</v>
      </c>
      <c r="O2267">
        <f t="shared" ca="1" si="1379"/>
        <v>202009</v>
      </c>
      <c r="P2267">
        <f t="shared" ca="1" si="1380"/>
        <v>202003</v>
      </c>
      <c r="Q2267" t="str">
        <f t="shared" si="1381"/>
        <v>FY2020 Q2 Mar</v>
      </c>
      <c r="R2267">
        <f t="shared" si="1382"/>
        <v>2020</v>
      </c>
      <c r="S2267" s="8" t="str">
        <f t="shared" si="1383"/>
        <v>Mar</v>
      </c>
      <c r="T2267" s="8" t="str">
        <f t="shared" si="1384"/>
        <v>Q2</v>
      </c>
      <c r="U2267">
        <f t="shared" si="1385"/>
        <v>6</v>
      </c>
      <c r="V2267">
        <f t="shared" si="1386"/>
        <v>2</v>
      </c>
      <c r="W2267">
        <f t="shared" si="1387"/>
        <v>202006</v>
      </c>
      <c r="X2267">
        <f t="shared" si="1388"/>
        <v>202002</v>
      </c>
      <c r="Y2267" t="str">
        <f t="shared" si="1389"/>
        <v>FY2020 Q1 Mar</v>
      </c>
      <c r="Z2267">
        <f t="shared" si="1390"/>
        <v>2020</v>
      </c>
      <c r="AA2267" s="8" t="str">
        <f t="shared" si="1391"/>
        <v>Mar</v>
      </c>
      <c r="AB2267" s="8" t="str">
        <f t="shared" si="1392"/>
        <v>Q1</v>
      </c>
      <c r="AC2267">
        <f t="shared" si="1393"/>
        <v>3</v>
      </c>
      <c r="AD2267">
        <f t="shared" si="1394"/>
        <v>1</v>
      </c>
      <c r="AE2267">
        <f t="shared" si="1395"/>
        <v>202003</v>
      </c>
      <c r="AF2267">
        <f t="shared" si="1396"/>
        <v>202001</v>
      </c>
      <c r="AG2267" s="9">
        <f t="shared" ca="1" si="1397"/>
        <v>0</v>
      </c>
      <c r="AH2267">
        <f t="shared" ca="1" si="1398"/>
        <v>2</v>
      </c>
      <c r="AI2267" s="9">
        <f t="shared" ca="1" si="1399"/>
        <v>6</v>
      </c>
      <c r="AJ2267" s="9">
        <f t="shared" ca="1" si="1400"/>
        <v>0</v>
      </c>
      <c r="AK2267" s="9">
        <f t="shared" si="1401"/>
        <v>3</v>
      </c>
      <c r="AL2267" s="9">
        <f t="shared" si="1402"/>
        <v>10</v>
      </c>
      <c r="AM2267" s="9">
        <f t="shared" si="1403"/>
        <v>13</v>
      </c>
      <c r="AN2267" s="2">
        <v>43893.552777777775</v>
      </c>
      <c r="AO2267">
        <v>2115</v>
      </c>
      <c r="AP2267" s="1">
        <v>19000</v>
      </c>
      <c r="AQ2267" t="s">
        <v>4</v>
      </c>
    </row>
    <row r="2268" spans="1:43" x14ac:dyDescent="0.3">
      <c r="A2268" t="str">
        <f t="shared" ca="1" si="1365"/>
        <v>FY2020 Q4 Sep</v>
      </c>
      <c r="B2268">
        <f t="shared" ca="1" si="1366"/>
        <v>2020</v>
      </c>
      <c r="C2268" s="8" t="str">
        <f t="shared" ca="1" si="1367"/>
        <v>Sep</v>
      </c>
      <c r="D2268" s="8" t="str">
        <f t="shared" ca="1" si="1368"/>
        <v>Q4</v>
      </c>
      <c r="E2268">
        <f t="shared" ca="1" si="1369"/>
        <v>12</v>
      </c>
      <c r="F2268">
        <f t="shared" ca="1" si="1370"/>
        <v>4</v>
      </c>
      <c r="G2268">
        <f t="shared" ca="1" si="1371"/>
        <v>202012</v>
      </c>
      <c r="H2268">
        <f t="shared" ca="1" si="1372"/>
        <v>202004</v>
      </c>
      <c r="I2268" t="str">
        <f t="shared" ca="1" si="1373"/>
        <v>FY2020 Q3 Sep</v>
      </c>
      <c r="J2268">
        <f t="shared" ca="1" si="1374"/>
        <v>2020</v>
      </c>
      <c r="K2268" s="8" t="str">
        <f t="shared" ca="1" si="1375"/>
        <v>Sep</v>
      </c>
      <c r="L2268" s="8" t="str">
        <f t="shared" ca="1" si="1376"/>
        <v>Q3</v>
      </c>
      <c r="M2268">
        <f t="shared" ca="1" si="1377"/>
        <v>9</v>
      </c>
      <c r="N2268">
        <f t="shared" ca="1" si="1378"/>
        <v>3</v>
      </c>
      <c r="O2268">
        <f t="shared" ca="1" si="1379"/>
        <v>202009</v>
      </c>
      <c r="P2268">
        <f t="shared" ca="1" si="1380"/>
        <v>202003</v>
      </c>
      <c r="Q2268" t="str">
        <f t="shared" si="1381"/>
        <v>FY2020 Q2 Mar</v>
      </c>
      <c r="R2268">
        <f t="shared" si="1382"/>
        <v>2020</v>
      </c>
      <c r="S2268" s="8" t="str">
        <f t="shared" si="1383"/>
        <v>Mar</v>
      </c>
      <c r="T2268" s="8" t="str">
        <f t="shared" si="1384"/>
        <v>Q2</v>
      </c>
      <c r="U2268">
        <f t="shared" si="1385"/>
        <v>6</v>
      </c>
      <c r="V2268">
        <f t="shared" si="1386"/>
        <v>2</v>
      </c>
      <c r="W2268">
        <f t="shared" si="1387"/>
        <v>202006</v>
      </c>
      <c r="X2268">
        <f t="shared" si="1388"/>
        <v>202002</v>
      </c>
      <c r="Y2268" t="str">
        <f t="shared" si="1389"/>
        <v>FY2020 Q1 Mar</v>
      </c>
      <c r="Z2268">
        <f t="shared" si="1390"/>
        <v>2020</v>
      </c>
      <c r="AA2268" s="8" t="str">
        <f t="shared" si="1391"/>
        <v>Mar</v>
      </c>
      <c r="AB2268" s="8" t="str">
        <f t="shared" si="1392"/>
        <v>Q1</v>
      </c>
      <c r="AC2268">
        <f t="shared" si="1393"/>
        <v>3</v>
      </c>
      <c r="AD2268">
        <f t="shared" si="1394"/>
        <v>1</v>
      </c>
      <c r="AE2268">
        <f t="shared" si="1395"/>
        <v>202003</v>
      </c>
      <c r="AF2268">
        <f t="shared" si="1396"/>
        <v>202001</v>
      </c>
      <c r="AG2268" s="9">
        <f t="shared" ca="1" si="1397"/>
        <v>0</v>
      </c>
      <c r="AH2268">
        <f t="shared" ca="1" si="1398"/>
        <v>2</v>
      </c>
      <c r="AI2268" s="9">
        <f t="shared" ca="1" si="1399"/>
        <v>6</v>
      </c>
      <c r="AJ2268" s="9">
        <f t="shared" ca="1" si="1400"/>
        <v>0</v>
      </c>
      <c r="AK2268" s="9">
        <f t="shared" si="1401"/>
        <v>4</v>
      </c>
      <c r="AL2268" s="9">
        <f t="shared" si="1402"/>
        <v>10</v>
      </c>
      <c r="AM2268" s="9">
        <f t="shared" si="1403"/>
        <v>13</v>
      </c>
      <c r="AN2268" s="2">
        <v>43894.552777777775</v>
      </c>
      <c r="AO2268">
        <v>2244</v>
      </c>
      <c r="AP2268" s="1">
        <v>19000</v>
      </c>
      <c r="AQ2268" t="s">
        <v>4</v>
      </c>
    </row>
    <row r="2269" spans="1:43" x14ac:dyDescent="0.3">
      <c r="A2269" t="str">
        <f t="shared" ca="1" si="1365"/>
        <v>FY2020 Q4 Sep</v>
      </c>
      <c r="B2269">
        <f t="shared" ca="1" si="1366"/>
        <v>2020</v>
      </c>
      <c r="C2269" s="8" t="str">
        <f t="shared" ca="1" si="1367"/>
        <v>Sep</v>
      </c>
      <c r="D2269" s="8" t="str">
        <f t="shared" ca="1" si="1368"/>
        <v>Q4</v>
      </c>
      <c r="E2269">
        <f t="shared" ca="1" si="1369"/>
        <v>12</v>
      </c>
      <c r="F2269">
        <f t="shared" ca="1" si="1370"/>
        <v>4</v>
      </c>
      <c r="G2269">
        <f t="shared" ca="1" si="1371"/>
        <v>202012</v>
      </c>
      <c r="H2269">
        <f t="shared" ca="1" si="1372"/>
        <v>202004</v>
      </c>
      <c r="I2269" t="str">
        <f t="shared" ca="1" si="1373"/>
        <v>FY2020 Q3 Sep</v>
      </c>
      <c r="J2269">
        <f t="shared" ca="1" si="1374"/>
        <v>2020</v>
      </c>
      <c r="K2269" s="8" t="str">
        <f t="shared" ca="1" si="1375"/>
        <v>Sep</v>
      </c>
      <c r="L2269" s="8" t="str">
        <f t="shared" ca="1" si="1376"/>
        <v>Q3</v>
      </c>
      <c r="M2269">
        <f t="shared" ca="1" si="1377"/>
        <v>9</v>
      </c>
      <c r="N2269">
        <f t="shared" ca="1" si="1378"/>
        <v>3</v>
      </c>
      <c r="O2269">
        <f t="shared" ca="1" si="1379"/>
        <v>202009</v>
      </c>
      <c r="P2269">
        <f t="shared" ca="1" si="1380"/>
        <v>202003</v>
      </c>
      <c r="Q2269" t="str">
        <f t="shared" si="1381"/>
        <v>FY2019 Q4 Sep</v>
      </c>
      <c r="R2269">
        <f t="shared" si="1382"/>
        <v>2019</v>
      </c>
      <c r="S2269" s="8" t="str">
        <f t="shared" si="1383"/>
        <v>Sep</v>
      </c>
      <c r="T2269" s="8" t="str">
        <f t="shared" si="1384"/>
        <v>Q4</v>
      </c>
      <c r="U2269">
        <f t="shared" si="1385"/>
        <v>12</v>
      </c>
      <c r="V2269">
        <f t="shared" si="1386"/>
        <v>4</v>
      </c>
      <c r="W2269">
        <f t="shared" si="1387"/>
        <v>201912</v>
      </c>
      <c r="X2269">
        <f t="shared" si="1388"/>
        <v>201904</v>
      </c>
      <c r="Y2269" t="str">
        <f t="shared" si="1389"/>
        <v>FY2019 Q3 Sep</v>
      </c>
      <c r="Z2269">
        <f t="shared" si="1390"/>
        <v>2019</v>
      </c>
      <c r="AA2269" s="8" t="str">
        <f t="shared" si="1391"/>
        <v>Sep</v>
      </c>
      <c r="AB2269" s="8" t="str">
        <f t="shared" si="1392"/>
        <v>Q3</v>
      </c>
      <c r="AC2269">
        <f t="shared" si="1393"/>
        <v>9</v>
      </c>
      <c r="AD2269">
        <f t="shared" si="1394"/>
        <v>3</v>
      </c>
      <c r="AE2269">
        <f t="shared" si="1395"/>
        <v>201909</v>
      </c>
      <c r="AF2269">
        <f t="shared" si="1396"/>
        <v>201903</v>
      </c>
      <c r="AG2269" s="9">
        <f t="shared" ca="1" si="1397"/>
        <v>1</v>
      </c>
      <c r="AH2269">
        <f t="shared" ca="1" si="1398"/>
        <v>4</v>
      </c>
      <c r="AI2269" s="9">
        <f t="shared" ca="1" si="1399"/>
        <v>12</v>
      </c>
      <c r="AJ2269" s="9">
        <f t="shared" ca="1" si="1400"/>
        <v>1</v>
      </c>
      <c r="AK2269" s="9">
        <f t="shared" si="1401"/>
        <v>4</v>
      </c>
      <c r="AL2269" s="9">
        <f t="shared" si="1402"/>
        <v>36</v>
      </c>
      <c r="AM2269" s="9">
        <f t="shared" si="1403"/>
        <v>14</v>
      </c>
      <c r="AN2269" s="2">
        <v>43712.587500000001</v>
      </c>
      <c r="AO2269">
        <v>2249</v>
      </c>
      <c r="AP2269" s="1">
        <v>19000</v>
      </c>
      <c r="AQ2269" t="s">
        <v>4</v>
      </c>
    </row>
    <row r="2270" spans="1:43" x14ac:dyDescent="0.3">
      <c r="A2270" t="str">
        <f t="shared" ca="1" si="1365"/>
        <v>FY2020 Q4 Sep</v>
      </c>
      <c r="B2270">
        <f t="shared" ca="1" si="1366"/>
        <v>2020</v>
      </c>
      <c r="C2270" s="8" t="str">
        <f t="shared" ca="1" si="1367"/>
        <v>Sep</v>
      </c>
      <c r="D2270" s="8" t="str">
        <f t="shared" ca="1" si="1368"/>
        <v>Q4</v>
      </c>
      <c r="E2270">
        <f t="shared" ca="1" si="1369"/>
        <v>12</v>
      </c>
      <c r="F2270">
        <f t="shared" ca="1" si="1370"/>
        <v>4</v>
      </c>
      <c r="G2270">
        <f t="shared" ca="1" si="1371"/>
        <v>202012</v>
      </c>
      <c r="H2270">
        <f t="shared" ca="1" si="1372"/>
        <v>202004</v>
      </c>
      <c r="I2270" t="str">
        <f t="shared" ca="1" si="1373"/>
        <v>FY2020 Q3 Sep</v>
      </c>
      <c r="J2270">
        <f t="shared" ca="1" si="1374"/>
        <v>2020</v>
      </c>
      <c r="K2270" s="8" t="str">
        <f t="shared" ca="1" si="1375"/>
        <v>Sep</v>
      </c>
      <c r="L2270" s="8" t="str">
        <f t="shared" ca="1" si="1376"/>
        <v>Q3</v>
      </c>
      <c r="M2270">
        <f t="shared" ca="1" si="1377"/>
        <v>9</v>
      </c>
      <c r="N2270">
        <f t="shared" ca="1" si="1378"/>
        <v>3</v>
      </c>
      <c r="O2270">
        <f t="shared" ca="1" si="1379"/>
        <v>202009</v>
      </c>
      <c r="P2270">
        <f t="shared" ca="1" si="1380"/>
        <v>202003</v>
      </c>
      <c r="Q2270" t="str">
        <f t="shared" si="1381"/>
        <v>FY2019 Q4 Sep</v>
      </c>
      <c r="R2270">
        <f t="shared" si="1382"/>
        <v>2019</v>
      </c>
      <c r="S2270" s="8" t="str">
        <f t="shared" si="1383"/>
        <v>Sep</v>
      </c>
      <c r="T2270" s="8" t="str">
        <f t="shared" si="1384"/>
        <v>Q4</v>
      </c>
      <c r="U2270">
        <f t="shared" si="1385"/>
        <v>12</v>
      </c>
      <c r="V2270">
        <f t="shared" si="1386"/>
        <v>4</v>
      </c>
      <c r="W2270">
        <f t="shared" si="1387"/>
        <v>201912</v>
      </c>
      <c r="X2270">
        <f t="shared" si="1388"/>
        <v>201904</v>
      </c>
      <c r="Y2270" t="str">
        <f t="shared" si="1389"/>
        <v>FY2019 Q3 Sep</v>
      </c>
      <c r="Z2270">
        <f t="shared" si="1390"/>
        <v>2019</v>
      </c>
      <c r="AA2270" s="8" t="str">
        <f t="shared" si="1391"/>
        <v>Sep</v>
      </c>
      <c r="AB2270" s="8" t="str">
        <f t="shared" si="1392"/>
        <v>Q3</v>
      </c>
      <c r="AC2270">
        <f t="shared" si="1393"/>
        <v>9</v>
      </c>
      <c r="AD2270">
        <f t="shared" si="1394"/>
        <v>3</v>
      </c>
      <c r="AE2270">
        <f t="shared" si="1395"/>
        <v>201909</v>
      </c>
      <c r="AF2270">
        <f t="shared" si="1396"/>
        <v>201903</v>
      </c>
      <c r="AG2270" s="9">
        <f t="shared" ca="1" si="1397"/>
        <v>1</v>
      </c>
      <c r="AH2270">
        <f t="shared" ca="1" si="1398"/>
        <v>4</v>
      </c>
      <c r="AI2270" s="9">
        <f t="shared" ca="1" si="1399"/>
        <v>12</v>
      </c>
      <c r="AJ2270" s="9">
        <f t="shared" ca="1" si="1400"/>
        <v>1</v>
      </c>
      <c r="AK2270" s="9">
        <f t="shared" si="1401"/>
        <v>6</v>
      </c>
      <c r="AL2270" s="9">
        <f t="shared" si="1402"/>
        <v>36</v>
      </c>
      <c r="AM2270" s="9">
        <f t="shared" si="1403"/>
        <v>11</v>
      </c>
      <c r="AN2270" s="2">
        <v>43714.460416666669</v>
      </c>
      <c r="AO2270">
        <v>2309</v>
      </c>
      <c r="AP2270" s="1">
        <v>19000</v>
      </c>
      <c r="AQ2270" t="s">
        <v>4</v>
      </c>
    </row>
    <row r="2271" spans="1:43" x14ac:dyDescent="0.3">
      <c r="A2271" t="str">
        <f t="shared" ca="1" si="1365"/>
        <v>FY2020 Q4 Sep</v>
      </c>
      <c r="B2271">
        <f t="shared" ca="1" si="1366"/>
        <v>2020</v>
      </c>
      <c r="C2271" s="8" t="str">
        <f t="shared" ca="1" si="1367"/>
        <v>Sep</v>
      </c>
      <c r="D2271" s="8" t="str">
        <f t="shared" ca="1" si="1368"/>
        <v>Q4</v>
      </c>
      <c r="E2271">
        <f t="shared" ca="1" si="1369"/>
        <v>12</v>
      </c>
      <c r="F2271">
        <f t="shared" ca="1" si="1370"/>
        <v>4</v>
      </c>
      <c r="G2271">
        <f t="shared" ca="1" si="1371"/>
        <v>202012</v>
      </c>
      <c r="H2271">
        <f t="shared" ca="1" si="1372"/>
        <v>202004</v>
      </c>
      <c r="I2271" t="str">
        <f t="shared" ca="1" si="1373"/>
        <v>FY2020 Q3 Sep</v>
      </c>
      <c r="J2271">
        <f t="shared" ca="1" si="1374"/>
        <v>2020</v>
      </c>
      <c r="K2271" s="8" t="str">
        <f t="shared" ca="1" si="1375"/>
        <v>Sep</v>
      </c>
      <c r="L2271" s="8" t="str">
        <f t="shared" ca="1" si="1376"/>
        <v>Q3</v>
      </c>
      <c r="M2271">
        <f t="shared" ca="1" si="1377"/>
        <v>9</v>
      </c>
      <c r="N2271">
        <f t="shared" ca="1" si="1378"/>
        <v>3</v>
      </c>
      <c r="O2271">
        <f t="shared" ca="1" si="1379"/>
        <v>202009</v>
      </c>
      <c r="P2271">
        <f t="shared" ca="1" si="1380"/>
        <v>202003</v>
      </c>
      <c r="Q2271" t="str">
        <f t="shared" si="1381"/>
        <v>FY2020 Q2 Mar</v>
      </c>
      <c r="R2271">
        <f t="shared" si="1382"/>
        <v>2020</v>
      </c>
      <c r="S2271" s="8" t="str">
        <f t="shared" si="1383"/>
        <v>Mar</v>
      </c>
      <c r="T2271" s="8" t="str">
        <f t="shared" si="1384"/>
        <v>Q2</v>
      </c>
      <c r="U2271">
        <f t="shared" si="1385"/>
        <v>6</v>
      </c>
      <c r="V2271">
        <f t="shared" si="1386"/>
        <v>2</v>
      </c>
      <c r="W2271">
        <f t="shared" si="1387"/>
        <v>202006</v>
      </c>
      <c r="X2271">
        <f t="shared" si="1388"/>
        <v>202002</v>
      </c>
      <c r="Y2271" t="str">
        <f t="shared" si="1389"/>
        <v>FY2020 Q1 Mar</v>
      </c>
      <c r="Z2271">
        <f t="shared" si="1390"/>
        <v>2020</v>
      </c>
      <c r="AA2271" s="8" t="str">
        <f t="shared" si="1391"/>
        <v>Mar</v>
      </c>
      <c r="AB2271" s="8" t="str">
        <f t="shared" si="1392"/>
        <v>Q1</v>
      </c>
      <c r="AC2271">
        <f t="shared" si="1393"/>
        <v>3</v>
      </c>
      <c r="AD2271">
        <f t="shared" si="1394"/>
        <v>1</v>
      </c>
      <c r="AE2271">
        <f t="shared" si="1395"/>
        <v>202003</v>
      </c>
      <c r="AF2271">
        <f t="shared" si="1396"/>
        <v>202001</v>
      </c>
      <c r="AG2271" s="9">
        <f t="shared" ca="1" si="1397"/>
        <v>0</v>
      </c>
      <c r="AH2271">
        <f t="shared" ca="1" si="1398"/>
        <v>2</v>
      </c>
      <c r="AI2271" s="9">
        <f t="shared" ca="1" si="1399"/>
        <v>6</v>
      </c>
      <c r="AJ2271" s="9">
        <f t="shared" ca="1" si="1400"/>
        <v>0</v>
      </c>
      <c r="AK2271" s="9">
        <f t="shared" si="1401"/>
        <v>3</v>
      </c>
      <c r="AL2271" s="9">
        <f t="shared" si="1402"/>
        <v>10</v>
      </c>
      <c r="AM2271" s="9">
        <f t="shared" si="1403"/>
        <v>12</v>
      </c>
      <c r="AN2271" s="2">
        <v>43893.512499999997</v>
      </c>
      <c r="AO2271">
        <v>2409</v>
      </c>
      <c r="AP2271" s="1">
        <v>19000</v>
      </c>
      <c r="AQ2271" t="s">
        <v>4</v>
      </c>
    </row>
    <row r="2272" spans="1:43" x14ac:dyDescent="0.3">
      <c r="A2272" t="str">
        <f t="shared" ca="1" si="1365"/>
        <v>FY2020 Q4 Sep</v>
      </c>
      <c r="B2272">
        <f t="shared" ca="1" si="1366"/>
        <v>2020</v>
      </c>
      <c r="C2272" s="8" t="str">
        <f t="shared" ca="1" si="1367"/>
        <v>Sep</v>
      </c>
      <c r="D2272" s="8" t="str">
        <f t="shared" ca="1" si="1368"/>
        <v>Q4</v>
      </c>
      <c r="E2272">
        <f t="shared" ca="1" si="1369"/>
        <v>12</v>
      </c>
      <c r="F2272">
        <f t="shared" ca="1" si="1370"/>
        <v>4</v>
      </c>
      <c r="G2272">
        <f t="shared" ca="1" si="1371"/>
        <v>202012</v>
      </c>
      <c r="H2272">
        <f t="shared" ca="1" si="1372"/>
        <v>202004</v>
      </c>
      <c r="I2272" t="str">
        <f t="shared" ca="1" si="1373"/>
        <v>FY2020 Q3 Sep</v>
      </c>
      <c r="J2272">
        <f t="shared" ca="1" si="1374"/>
        <v>2020</v>
      </c>
      <c r="K2272" s="8" t="str">
        <f t="shared" ca="1" si="1375"/>
        <v>Sep</v>
      </c>
      <c r="L2272" s="8" t="str">
        <f t="shared" ca="1" si="1376"/>
        <v>Q3</v>
      </c>
      <c r="M2272">
        <f t="shared" ca="1" si="1377"/>
        <v>9</v>
      </c>
      <c r="N2272">
        <f t="shared" ca="1" si="1378"/>
        <v>3</v>
      </c>
      <c r="O2272">
        <f t="shared" ca="1" si="1379"/>
        <v>202009</v>
      </c>
      <c r="P2272">
        <f t="shared" ca="1" si="1380"/>
        <v>202003</v>
      </c>
      <c r="Q2272" t="str">
        <f t="shared" si="1381"/>
        <v>FY2020 Q2 Jan</v>
      </c>
      <c r="R2272">
        <f t="shared" si="1382"/>
        <v>2020</v>
      </c>
      <c r="S2272" s="8" t="str">
        <f t="shared" si="1383"/>
        <v>Jan</v>
      </c>
      <c r="T2272" s="8" t="str">
        <f t="shared" si="1384"/>
        <v>Q2</v>
      </c>
      <c r="U2272">
        <f t="shared" si="1385"/>
        <v>4</v>
      </c>
      <c r="V2272">
        <f t="shared" si="1386"/>
        <v>2</v>
      </c>
      <c r="W2272">
        <f t="shared" si="1387"/>
        <v>202004</v>
      </c>
      <c r="X2272">
        <f t="shared" si="1388"/>
        <v>202002</v>
      </c>
      <c r="Y2272" t="str">
        <f t="shared" si="1389"/>
        <v>FY2020 Q1 Jan</v>
      </c>
      <c r="Z2272">
        <f t="shared" si="1390"/>
        <v>2020</v>
      </c>
      <c r="AA2272" s="8" t="str">
        <f t="shared" si="1391"/>
        <v>Jan</v>
      </c>
      <c r="AB2272" s="8" t="str">
        <f t="shared" si="1392"/>
        <v>Q1</v>
      </c>
      <c r="AC2272">
        <f t="shared" si="1393"/>
        <v>1</v>
      </c>
      <c r="AD2272">
        <f t="shared" si="1394"/>
        <v>1</v>
      </c>
      <c r="AE2272">
        <f t="shared" si="1395"/>
        <v>202001</v>
      </c>
      <c r="AF2272">
        <f t="shared" si="1396"/>
        <v>202001</v>
      </c>
      <c r="AG2272" s="9">
        <f t="shared" ca="1" si="1397"/>
        <v>0</v>
      </c>
      <c r="AH2272">
        <f t="shared" ca="1" si="1398"/>
        <v>3</v>
      </c>
      <c r="AI2272" s="9">
        <f t="shared" ca="1" si="1399"/>
        <v>8</v>
      </c>
      <c r="AJ2272" s="9">
        <f t="shared" ca="1" si="1400"/>
        <v>0</v>
      </c>
      <c r="AK2272" s="9">
        <f t="shared" si="1401"/>
        <v>3</v>
      </c>
      <c r="AL2272" s="9">
        <f t="shared" si="1402"/>
        <v>4</v>
      </c>
      <c r="AM2272" s="9">
        <f t="shared" si="1403"/>
        <v>12</v>
      </c>
      <c r="AN2272" s="2">
        <v>43851.540972222225</v>
      </c>
      <c r="AO2272">
        <v>2429</v>
      </c>
      <c r="AP2272" s="1">
        <v>19000</v>
      </c>
      <c r="AQ2272" t="s">
        <v>4</v>
      </c>
    </row>
    <row r="2273" spans="1:43" x14ac:dyDescent="0.3">
      <c r="A2273" t="str">
        <f t="shared" ca="1" si="1365"/>
        <v>FY2020 Q4 Sep</v>
      </c>
      <c r="B2273">
        <f t="shared" ca="1" si="1366"/>
        <v>2020</v>
      </c>
      <c r="C2273" s="8" t="str">
        <f t="shared" ca="1" si="1367"/>
        <v>Sep</v>
      </c>
      <c r="D2273" s="8" t="str">
        <f t="shared" ca="1" si="1368"/>
        <v>Q4</v>
      </c>
      <c r="E2273">
        <f t="shared" ca="1" si="1369"/>
        <v>12</v>
      </c>
      <c r="F2273">
        <f t="shared" ca="1" si="1370"/>
        <v>4</v>
      </c>
      <c r="G2273">
        <f t="shared" ca="1" si="1371"/>
        <v>202012</v>
      </c>
      <c r="H2273">
        <f t="shared" ca="1" si="1372"/>
        <v>202004</v>
      </c>
      <c r="I2273" t="str">
        <f t="shared" ca="1" si="1373"/>
        <v>FY2020 Q3 Sep</v>
      </c>
      <c r="J2273">
        <f t="shared" ca="1" si="1374"/>
        <v>2020</v>
      </c>
      <c r="K2273" s="8" t="str">
        <f t="shared" ca="1" si="1375"/>
        <v>Sep</v>
      </c>
      <c r="L2273" s="8" t="str">
        <f t="shared" ca="1" si="1376"/>
        <v>Q3</v>
      </c>
      <c r="M2273">
        <f t="shared" ca="1" si="1377"/>
        <v>9</v>
      </c>
      <c r="N2273">
        <f t="shared" ca="1" si="1378"/>
        <v>3</v>
      </c>
      <c r="O2273">
        <f t="shared" ca="1" si="1379"/>
        <v>202009</v>
      </c>
      <c r="P2273">
        <f t="shared" ca="1" si="1380"/>
        <v>202003</v>
      </c>
      <c r="Q2273" t="str">
        <f t="shared" si="1381"/>
        <v>FY2020 Q2 Jan</v>
      </c>
      <c r="R2273">
        <f t="shared" si="1382"/>
        <v>2020</v>
      </c>
      <c r="S2273" s="8" t="str">
        <f t="shared" si="1383"/>
        <v>Jan</v>
      </c>
      <c r="T2273" s="8" t="str">
        <f t="shared" si="1384"/>
        <v>Q2</v>
      </c>
      <c r="U2273">
        <f t="shared" si="1385"/>
        <v>4</v>
      </c>
      <c r="V2273">
        <f t="shared" si="1386"/>
        <v>2</v>
      </c>
      <c r="W2273">
        <f t="shared" si="1387"/>
        <v>202004</v>
      </c>
      <c r="X2273">
        <f t="shared" si="1388"/>
        <v>202002</v>
      </c>
      <c r="Y2273" t="str">
        <f t="shared" si="1389"/>
        <v>FY2020 Q1 Jan</v>
      </c>
      <c r="Z2273">
        <f t="shared" si="1390"/>
        <v>2020</v>
      </c>
      <c r="AA2273" s="8" t="str">
        <f t="shared" si="1391"/>
        <v>Jan</v>
      </c>
      <c r="AB2273" s="8" t="str">
        <f t="shared" si="1392"/>
        <v>Q1</v>
      </c>
      <c r="AC2273">
        <f t="shared" si="1393"/>
        <v>1</v>
      </c>
      <c r="AD2273">
        <f t="shared" si="1394"/>
        <v>1</v>
      </c>
      <c r="AE2273">
        <f t="shared" si="1395"/>
        <v>202001</v>
      </c>
      <c r="AF2273">
        <f t="shared" si="1396"/>
        <v>202001</v>
      </c>
      <c r="AG2273" s="9">
        <f t="shared" ca="1" si="1397"/>
        <v>0</v>
      </c>
      <c r="AH2273">
        <f t="shared" ca="1" si="1398"/>
        <v>3</v>
      </c>
      <c r="AI2273" s="9">
        <f t="shared" ca="1" si="1399"/>
        <v>8</v>
      </c>
      <c r="AJ2273" s="9">
        <f t="shared" ca="1" si="1400"/>
        <v>0</v>
      </c>
      <c r="AK2273" s="9">
        <f t="shared" si="1401"/>
        <v>4</v>
      </c>
      <c r="AL2273" s="9">
        <f t="shared" si="1402"/>
        <v>4</v>
      </c>
      <c r="AM2273" s="9">
        <f t="shared" si="1403"/>
        <v>12</v>
      </c>
      <c r="AN2273" s="2">
        <v>43852.506944444445</v>
      </c>
      <c r="AO2273">
        <v>2429</v>
      </c>
      <c r="AP2273" s="1">
        <v>19000</v>
      </c>
      <c r="AQ2273" t="s">
        <v>4</v>
      </c>
    </row>
    <row r="2274" spans="1:43" x14ac:dyDescent="0.3">
      <c r="A2274" t="str">
        <f t="shared" ca="1" si="1365"/>
        <v>FY2020 Q4 Sep</v>
      </c>
      <c r="B2274">
        <f t="shared" ca="1" si="1366"/>
        <v>2020</v>
      </c>
      <c r="C2274" s="8" t="str">
        <f t="shared" ca="1" si="1367"/>
        <v>Sep</v>
      </c>
      <c r="D2274" s="8" t="str">
        <f t="shared" ca="1" si="1368"/>
        <v>Q4</v>
      </c>
      <c r="E2274">
        <f t="shared" ca="1" si="1369"/>
        <v>12</v>
      </c>
      <c r="F2274">
        <f t="shared" ca="1" si="1370"/>
        <v>4</v>
      </c>
      <c r="G2274">
        <f t="shared" ca="1" si="1371"/>
        <v>202012</v>
      </c>
      <c r="H2274">
        <f t="shared" ca="1" si="1372"/>
        <v>202004</v>
      </c>
      <c r="I2274" t="str">
        <f t="shared" ca="1" si="1373"/>
        <v>FY2020 Q3 Sep</v>
      </c>
      <c r="J2274">
        <f t="shared" ca="1" si="1374"/>
        <v>2020</v>
      </c>
      <c r="K2274" s="8" t="str">
        <f t="shared" ca="1" si="1375"/>
        <v>Sep</v>
      </c>
      <c r="L2274" s="8" t="str">
        <f t="shared" ca="1" si="1376"/>
        <v>Q3</v>
      </c>
      <c r="M2274">
        <f t="shared" ca="1" si="1377"/>
        <v>9</v>
      </c>
      <c r="N2274">
        <f t="shared" ca="1" si="1378"/>
        <v>3</v>
      </c>
      <c r="O2274">
        <f t="shared" ca="1" si="1379"/>
        <v>202009</v>
      </c>
      <c r="P2274">
        <f t="shared" ca="1" si="1380"/>
        <v>202003</v>
      </c>
      <c r="Q2274" t="str">
        <f t="shared" si="1381"/>
        <v>FY2019 Q4 Sep</v>
      </c>
      <c r="R2274">
        <f t="shared" si="1382"/>
        <v>2019</v>
      </c>
      <c r="S2274" s="8" t="str">
        <f t="shared" si="1383"/>
        <v>Sep</v>
      </c>
      <c r="T2274" s="8" t="str">
        <f t="shared" si="1384"/>
        <v>Q4</v>
      </c>
      <c r="U2274">
        <f t="shared" si="1385"/>
        <v>12</v>
      </c>
      <c r="V2274">
        <f t="shared" si="1386"/>
        <v>4</v>
      </c>
      <c r="W2274">
        <f t="shared" si="1387"/>
        <v>201912</v>
      </c>
      <c r="X2274">
        <f t="shared" si="1388"/>
        <v>201904</v>
      </c>
      <c r="Y2274" t="str">
        <f t="shared" si="1389"/>
        <v>FY2019 Q3 Sep</v>
      </c>
      <c r="Z2274">
        <f t="shared" si="1390"/>
        <v>2019</v>
      </c>
      <c r="AA2274" s="8" t="str">
        <f t="shared" si="1391"/>
        <v>Sep</v>
      </c>
      <c r="AB2274" s="8" t="str">
        <f t="shared" si="1392"/>
        <v>Q3</v>
      </c>
      <c r="AC2274">
        <f t="shared" si="1393"/>
        <v>9</v>
      </c>
      <c r="AD2274">
        <f t="shared" si="1394"/>
        <v>3</v>
      </c>
      <c r="AE2274">
        <f t="shared" si="1395"/>
        <v>201909</v>
      </c>
      <c r="AF2274">
        <f t="shared" si="1396"/>
        <v>201903</v>
      </c>
      <c r="AG2274" s="9">
        <f t="shared" ca="1" si="1397"/>
        <v>1</v>
      </c>
      <c r="AH2274">
        <f t="shared" ca="1" si="1398"/>
        <v>4</v>
      </c>
      <c r="AI2274" s="9">
        <f t="shared" ca="1" si="1399"/>
        <v>12</v>
      </c>
      <c r="AJ2274" s="9">
        <f t="shared" ca="1" si="1400"/>
        <v>1</v>
      </c>
      <c r="AK2274" s="9">
        <f t="shared" si="1401"/>
        <v>6</v>
      </c>
      <c r="AL2274" s="9">
        <f t="shared" si="1402"/>
        <v>36</v>
      </c>
      <c r="AM2274" s="9">
        <f t="shared" si="1403"/>
        <v>14</v>
      </c>
      <c r="AN2274" s="2">
        <v>43714.589583333334</v>
      </c>
      <c r="AO2274">
        <v>2464</v>
      </c>
      <c r="AP2274" s="1">
        <v>19000</v>
      </c>
      <c r="AQ2274" t="s">
        <v>4</v>
      </c>
    </row>
    <row r="2275" spans="1:43" x14ac:dyDescent="0.3">
      <c r="A2275" t="str">
        <f t="shared" ca="1" si="1365"/>
        <v>FY2020 Q4 Sep</v>
      </c>
      <c r="B2275">
        <f t="shared" ca="1" si="1366"/>
        <v>2020</v>
      </c>
      <c r="C2275" s="8" t="str">
        <f t="shared" ca="1" si="1367"/>
        <v>Sep</v>
      </c>
      <c r="D2275" s="8" t="str">
        <f t="shared" ca="1" si="1368"/>
        <v>Q4</v>
      </c>
      <c r="E2275">
        <f t="shared" ca="1" si="1369"/>
        <v>12</v>
      </c>
      <c r="F2275">
        <f t="shared" ca="1" si="1370"/>
        <v>4</v>
      </c>
      <c r="G2275">
        <f t="shared" ca="1" si="1371"/>
        <v>202012</v>
      </c>
      <c r="H2275">
        <f t="shared" ca="1" si="1372"/>
        <v>202004</v>
      </c>
      <c r="I2275" t="str">
        <f t="shared" ca="1" si="1373"/>
        <v>FY2020 Q3 Sep</v>
      </c>
      <c r="J2275">
        <f t="shared" ca="1" si="1374"/>
        <v>2020</v>
      </c>
      <c r="K2275" s="8" t="str">
        <f t="shared" ca="1" si="1375"/>
        <v>Sep</v>
      </c>
      <c r="L2275" s="8" t="str">
        <f t="shared" ca="1" si="1376"/>
        <v>Q3</v>
      </c>
      <c r="M2275">
        <f t="shared" ca="1" si="1377"/>
        <v>9</v>
      </c>
      <c r="N2275">
        <f t="shared" ca="1" si="1378"/>
        <v>3</v>
      </c>
      <c r="O2275">
        <f t="shared" ca="1" si="1379"/>
        <v>202009</v>
      </c>
      <c r="P2275">
        <f t="shared" ca="1" si="1380"/>
        <v>202003</v>
      </c>
      <c r="Q2275" t="str">
        <f t="shared" si="1381"/>
        <v>FY2020 Q1 Oct</v>
      </c>
      <c r="R2275">
        <f t="shared" si="1382"/>
        <v>2020</v>
      </c>
      <c r="S2275" s="8" t="str">
        <f t="shared" si="1383"/>
        <v>Oct</v>
      </c>
      <c r="T2275" s="8" t="str">
        <f t="shared" si="1384"/>
        <v>Q1</v>
      </c>
      <c r="U2275">
        <f t="shared" si="1385"/>
        <v>1</v>
      </c>
      <c r="V2275">
        <f t="shared" si="1386"/>
        <v>1</v>
      </c>
      <c r="W2275">
        <f t="shared" si="1387"/>
        <v>202001</v>
      </c>
      <c r="X2275">
        <f t="shared" si="1388"/>
        <v>202001</v>
      </c>
      <c r="Y2275" t="str">
        <f t="shared" si="1389"/>
        <v>FY2019 Q4 Oct</v>
      </c>
      <c r="Z2275">
        <f t="shared" si="1390"/>
        <v>2019</v>
      </c>
      <c r="AA2275" s="8" t="str">
        <f t="shared" si="1391"/>
        <v>Oct</v>
      </c>
      <c r="AB2275" s="8" t="str">
        <f t="shared" si="1392"/>
        <v>Q4</v>
      </c>
      <c r="AC2275">
        <f t="shared" si="1393"/>
        <v>10</v>
      </c>
      <c r="AD2275">
        <f t="shared" si="1394"/>
        <v>4</v>
      </c>
      <c r="AE2275">
        <f t="shared" si="1395"/>
        <v>201910</v>
      </c>
      <c r="AF2275">
        <f t="shared" si="1396"/>
        <v>201904</v>
      </c>
      <c r="AG2275" s="9">
        <f t="shared" ca="1" si="1397"/>
        <v>0</v>
      </c>
      <c r="AH2275">
        <f t="shared" ca="1" si="1398"/>
        <v>4</v>
      </c>
      <c r="AI2275" s="9">
        <f t="shared" ca="1" si="1399"/>
        <v>11</v>
      </c>
      <c r="AJ2275" s="9">
        <f t="shared" ca="1" si="1400"/>
        <v>1</v>
      </c>
      <c r="AK2275" s="9">
        <f t="shared" si="1401"/>
        <v>4</v>
      </c>
      <c r="AL2275" s="9">
        <f t="shared" si="1402"/>
        <v>44</v>
      </c>
      <c r="AM2275" s="9">
        <f t="shared" si="1403"/>
        <v>12</v>
      </c>
      <c r="AN2275" s="2">
        <v>43768.536805555559</v>
      </c>
      <c r="AO2275">
        <v>2964</v>
      </c>
      <c r="AP2275" s="1">
        <v>19000</v>
      </c>
      <c r="AQ2275" t="s">
        <v>4</v>
      </c>
    </row>
    <row r="2276" spans="1:43" x14ac:dyDescent="0.3">
      <c r="A2276" t="str">
        <f t="shared" ca="1" si="1365"/>
        <v>FY2020 Q4 Sep</v>
      </c>
      <c r="B2276">
        <f t="shared" ca="1" si="1366"/>
        <v>2020</v>
      </c>
      <c r="C2276" s="8" t="str">
        <f t="shared" ca="1" si="1367"/>
        <v>Sep</v>
      </c>
      <c r="D2276" s="8" t="str">
        <f t="shared" ca="1" si="1368"/>
        <v>Q4</v>
      </c>
      <c r="E2276">
        <f t="shared" ca="1" si="1369"/>
        <v>12</v>
      </c>
      <c r="F2276">
        <f t="shared" ca="1" si="1370"/>
        <v>4</v>
      </c>
      <c r="G2276">
        <f t="shared" ca="1" si="1371"/>
        <v>202012</v>
      </c>
      <c r="H2276">
        <f t="shared" ca="1" si="1372"/>
        <v>202004</v>
      </c>
      <c r="I2276" t="str">
        <f t="shared" ca="1" si="1373"/>
        <v>FY2020 Q3 Sep</v>
      </c>
      <c r="J2276">
        <f t="shared" ca="1" si="1374"/>
        <v>2020</v>
      </c>
      <c r="K2276" s="8" t="str">
        <f t="shared" ca="1" si="1375"/>
        <v>Sep</v>
      </c>
      <c r="L2276" s="8" t="str">
        <f t="shared" ca="1" si="1376"/>
        <v>Q3</v>
      </c>
      <c r="M2276">
        <f t="shared" ca="1" si="1377"/>
        <v>9</v>
      </c>
      <c r="N2276">
        <f t="shared" ca="1" si="1378"/>
        <v>3</v>
      </c>
      <c r="O2276">
        <f t="shared" ca="1" si="1379"/>
        <v>202009</v>
      </c>
      <c r="P2276">
        <f t="shared" ca="1" si="1380"/>
        <v>202003</v>
      </c>
      <c r="Q2276" t="str">
        <f t="shared" si="1381"/>
        <v>FY2020 Q1 Dec</v>
      </c>
      <c r="R2276">
        <f t="shared" si="1382"/>
        <v>2020</v>
      </c>
      <c r="S2276" s="8" t="str">
        <f t="shared" si="1383"/>
        <v>Dec</v>
      </c>
      <c r="T2276" s="8" t="str">
        <f t="shared" si="1384"/>
        <v>Q1</v>
      </c>
      <c r="U2276">
        <f t="shared" si="1385"/>
        <v>3</v>
      </c>
      <c r="V2276">
        <f t="shared" si="1386"/>
        <v>1</v>
      </c>
      <c r="W2276">
        <f t="shared" si="1387"/>
        <v>202003</v>
      </c>
      <c r="X2276">
        <f t="shared" si="1388"/>
        <v>202001</v>
      </c>
      <c r="Y2276" t="str">
        <f t="shared" si="1389"/>
        <v>FY2019 Q4 Dec</v>
      </c>
      <c r="Z2276">
        <f t="shared" si="1390"/>
        <v>2019</v>
      </c>
      <c r="AA2276" s="8" t="str">
        <f t="shared" si="1391"/>
        <v>Dec</v>
      </c>
      <c r="AB2276" s="8" t="str">
        <f t="shared" si="1392"/>
        <v>Q4</v>
      </c>
      <c r="AC2276">
        <f t="shared" si="1393"/>
        <v>12</v>
      </c>
      <c r="AD2276">
        <f t="shared" si="1394"/>
        <v>4</v>
      </c>
      <c r="AE2276">
        <f t="shared" si="1395"/>
        <v>201912</v>
      </c>
      <c r="AF2276">
        <f t="shared" si="1396"/>
        <v>201904</v>
      </c>
      <c r="AG2276" s="9">
        <f t="shared" ca="1" si="1397"/>
        <v>0</v>
      </c>
      <c r="AH2276">
        <f t="shared" ca="1" si="1398"/>
        <v>3</v>
      </c>
      <c r="AI2276" s="9">
        <f t="shared" ca="1" si="1399"/>
        <v>9</v>
      </c>
      <c r="AJ2276" s="9">
        <f t="shared" ca="1" si="1400"/>
        <v>1</v>
      </c>
      <c r="AK2276" s="9">
        <f t="shared" si="1401"/>
        <v>3</v>
      </c>
      <c r="AL2276" s="9">
        <f t="shared" si="1402"/>
        <v>49</v>
      </c>
      <c r="AM2276" s="9">
        <f t="shared" si="1403"/>
        <v>14</v>
      </c>
      <c r="AN2276" s="2">
        <v>43802.603472222225</v>
      </c>
      <c r="AO2276">
        <v>3113</v>
      </c>
      <c r="AP2276" s="1">
        <v>19000</v>
      </c>
      <c r="AQ2276" t="s">
        <v>4</v>
      </c>
    </row>
    <row r="2277" spans="1:43" x14ac:dyDescent="0.3">
      <c r="A2277" t="str">
        <f t="shared" ca="1" si="1365"/>
        <v>FY2020 Q4 Sep</v>
      </c>
      <c r="B2277">
        <f t="shared" ca="1" si="1366"/>
        <v>2020</v>
      </c>
      <c r="C2277" s="8" t="str">
        <f t="shared" ca="1" si="1367"/>
        <v>Sep</v>
      </c>
      <c r="D2277" s="8" t="str">
        <f t="shared" ca="1" si="1368"/>
        <v>Q4</v>
      </c>
      <c r="E2277">
        <f t="shared" ca="1" si="1369"/>
        <v>12</v>
      </c>
      <c r="F2277">
        <f t="shared" ca="1" si="1370"/>
        <v>4</v>
      </c>
      <c r="G2277">
        <f t="shared" ca="1" si="1371"/>
        <v>202012</v>
      </c>
      <c r="H2277">
        <f t="shared" ca="1" si="1372"/>
        <v>202004</v>
      </c>
      <c r="I2277" t="str">
        <f t="shared" ca="1" si="1373"/>
        <v>FY2020 Q3 Sep</v>
      </c>
      <c r="J2277">
        <f t="shared" ca="1" si="1374"/>
        <v>2020</v>
      </c>
      <c r="K2277" s="8" t="str">
        <f t="shared" ca="1" si="1375"/>
        <v>Sep</v>
      </c>
      <c r="L2277" s="8" t="str">
        <f t="shared" ca="1" si="1376"/>
        <v>Q3</v>
      </c>
      <c r="M2277">
        <f t="shared" ca="1" si="1377"/>
        <v>9</v>
      </c>
      <c r="N2277">
        <f t="shared" ca="1" si="1378"/>
        <v>3</v>
      </c>
      <c r="O2277">
        <f t="shared" ca="1" si="1379"/>
        <v>202009</v>
      </c>
      <c r="P2277">
        <f t="shared" ca="1" si="1380"/>
        <v>202003</v>
      </c>
      <c r="Q2277" t="str">
        <f t="shared" si="1381"/>
        <v>FY2020 Q1 Oct</v>
      </c>
      <c r="R2277">
        <f t="shared" si="1382"/>
        <v>2020</v>
      </c>
      <c r="S2277" s="8" t="str">
        <f t="shared" si="1383"/>
        <v>Oct</v>
      </c>
      <c r="T2277" s="8" t="str">
        <f t="shared" si="1384"/>
        <v>Q1</v>
      </c>
      <c r="U2277">
        <f t="shared" si="1385"/>
        <v>1</v>
      </c>
      <c r="V2277">
        <f t="shared" si="1386"/>
        <v>1</v>
      </c>
      <c r="W2277">
        <f t="shared" si="1387"/>
        <v>202001</v>
      </c>
      <c r="X2277">
        <f t="shared" si="1388"/>
        <v>202001</v>
      </c>
      <c r="Y2277" t="str">
        <f t="shared" si="1389"/>
        <v>FY2019 Q4 Oct</v>
      </c>
      <c r="Z2277">
        <f t="shared" si="1390"/>
        <v>2019</v>
      </c>
      <c r="AA2277" s="8" t="str">
        <f t="shared" si="1391"/>
        <v>Oct</v>
      </c>
      <c r="AB2277" s="8" t="str">
        <f t="shared" si="1392"/>
        <v>Q4</v>
      </c>
      <c r="AC2277">
        <f t="shared" si="1393"/>
        <v>10</v>
      </c>
      <c r="AD2277">
        <f t="shared" si="1394"/>
        <v>4</v>
      </c>
      <c r="AE2277">
        <f t="shared" si="1395"/>
        <v>201910</v>
      </c>
      <c r="AF2277">
        <f t="shared" si="1396"/>
        <v>201904</v>
      </c>
      <c r="AG2277" s="9">
        <f t="shared" ca="1" si="1397"/>
        <v>0</v>
      </c>
      <c r="AH2277">
        <f t="shared" ca="1" si="1398"/>
        <v>4</v>
      </c>
      <c r="AI2277" s="9">
        <f t="shared" ca="1" si="1399"/>
        <v>11</v>
      </c>
      <c r="AJ2277" s="9">
        <f t="shared" ca="1" si="1400"/>
        <v>1</v>
      </c>
      <c r="AK2277" s="9">
        <f t="shared" si="1401"/>
        <v>6</v>
      </c>
      <c r="AL2277" s="9">
        <f t="shared" si="1402"/>
        <v>42</v>
      </c>
      <c r="AM2277" s="9">
        <f t="shared" si="1403"/>
        <v>12</v>
      </c>
      <c r="AN2277" s="2">
        <v>43756.537499999999</v>
      </c>
      <c r="AO2277">
        <v>3394</v>
      </c>
      <c r="AP2277" s="1">
        <v>19000</v>
      </c>
      <c r="AQ2277" t="s">
        <v>4</v>
      </c>
    </row>
    <row r="2278" spans="1:43" x14ac:dyDescent="0.3">
      <c r="A2278" t="str">
        <f t="shared" ca="1" si="1365"/>
        <v>FY2020 Q4 Sep</v>
      </c>
      <c r="B2278">
        <f t="shared" ca="1" si="1366"/>
        <v>2020</v>
      </c>
      <c r="C2278" s="8" t="str">
        <f t="shared" ca="1" si="1367"/>
        <v>Sep</v>
      </c>
      <c r="D2278" s="8" t="str">
        <f t="shared" ca="1" si="1368"/>
        <v>Q4</v>
      </c>
      <c r="E2278">
        <f t="shared" ca="1" si="1369"/>
        <v>12</v>
      </c>
      <c r="F2278">
        <f t="shared" ca="1" si="1370"/>
        <v>4</v>
      </c>
      <c r="G2278">
        <f t="shared" ca="1" si="1371"/>
        <v>202012</v>
      </c>
      <c r="H2278">
        <f t="shared" ca="1" si="1372"/>
        <v>202004</v>
      </c>
      <c r="I2278" t="str">
        <f t="shared" ca="1" si="1373"/>
        <v>FY2020 Q3 Sep</v>
      </c>
      <c r="J2278">
        <f t="shared" ca="1" si="1374"/>
        <v>2020</v>
      </c>
      <c r="K2278" s="8" t="str">
        <f t="shared" ca="1" si="1375"/>
        <v>Sep</v>
      </c>
      <c r="L2278" s="8" t="str">
        <f t="shared" ca="1" si="1376"/>
        <v>Q3</v>
      </c>
      <c r="M2278">
        <f t="shared" ca="1" si="1377"/>
        <v>9</v>
      </c>
      <c r="N2278">
        <f t="shared" ca="1" si="1378"/>
        <v>3</v>
      </c>
      <c r="O2278">
        <f t="shared" ca="1" si="1379"/>
        <v>202009</v>
      </c>
      <c r="P2278">
        <f t="shared" ca="1" si="1380"/>
        <v>202003</v>
      </c>
      <c r="Q2278" t="str">
        <f t="shared" si="1381"/>
        <v>FY2020 Q1 Oct</v>
      </c>
      <c r="R2278">
        <f t="shared" si="1382"/>
        <v>2020</v>
      </c>
      <c r="S2278" s="8" t="str">
        <f t="shared" si="1383"/>
        <v>Oct</v>
      </c>
      <c r="T2278" s="8" t="str">
        <f t="shared" si="1384"/>
        <v>Q1</v>
      </c>
      <c r="U2278">
        <f t="shared" si="1385"/>
        <v>1</v>
      </c>
      <c r="V2278">
        <f t="shared" si="1386"/>
        <v>1</v>
      </c>
      <c r="W2278">
        <f t="shared" si="1387"/>
        <v>202001</v>
      </c>
      <c r="X2278">
        <f t="shared" si="1388"/>
        <v>202001</v>
      </c>
      <c r="Y2278" t="str">
        <f t="shared" si="1389"/>
        <v>FY2019 Q4 Oct</v>
      </c>
      <c r="Z2278">
        <f t="shared" si="1390"/>
        <v>2019</v>
      </c>
      <c r="AA2278" s="8" t="str">
        <f t="shared" si="1391"/>
        <v>Oct</v>
      </c>
      <c r="AB2278" s="8" t="str">
        <f t="shared" si="1392"/>
        <v>Q4</v>
      </c>
      <c r="AC2278">
        <f t="shared" si="1393"/>
        <v>10</v>
      </c>
      <c r="AD2278">
        <f t="shared" si="1394"/>
        <v>4</v>
      </c>
      <c r="AE2278">
        <f t="shared" si="1395"/>
        <v>201910</v>
      </c>
      <c r="AF2278">
        <f t="shared" si="1396"/>
        <v>201904</v>
      </c>
      <c r="AG2278" s="9">
        <f t="shared" ca="1" si="1397"/>
        <v>0</v>
      </c>
      <c r="AH2278">
        <f t="shared" ca="1" si="1398"/>
        <v>4</v>
      </c>
      <c r="AI2278" s="9">
        <f t="shared" ca="1" si="1399"/>
        <v>11</v>
      </c>
      <c r="AJ2278" s="9">
        <f t="shared" ca="1" si="1400"/>
        <v>1</v>
      </c>
      <c r="AK2278" s="9">
        <f t="shared" si="1401"/>
        <v>2</v>
      </c>
      <c r="AL2278" s="9">
        <f t="shared" si="1402"/>
        <v>44</v>
      </c>
      <c r="AM2278" s="9">
        <f t="shared" si="1403"/>
        <v>13</v>
      </c>
      <c r="AN2278" s="2">
        <v>43766.552083333336</v>
      </c>
      <c r="AO2278">
        <v>3394</v>
      </c>
      <c r="AP2278" s="1">
        <v>19000</v>
      </c>
      <c r="AQ2278" t="s">
        <v>4</v>
      </c>
    </row>
    <row r="2279" spans="1:43" x14ac:dyDescent="0.3">
      <c r="A2279" t="str">
        <f t="shared" ca="1" si="1365"/>
        <v>FY2020 Q4 Sep</v>
      </c>
      <c r="B2279">
        <f t="shared" ca="1" si="1366"/>
        <v>2020</v>
      </c>
      <c r="C2279" s="8" t="str">
        <f t="shared" ca="1" si="1367"/>
        <v>Sep</v>
      </c>
      <c r="D2279" s="8" t="str">
        <f t="shared" ca="1" si="1368"/>
        <v>Q4</v>
      </c>
      <c r="E2279">
        <f t="shared" ca="1" si="1369"/>
        <v>12</v>
      </c>
      <c r="F2279">
        <f t="shared" ca="1" si="1370"/>
        <v>4</v>
      </c>
      <c r="G2279">
        <f t="shared" ca="1" si="1371"/>
        <v>202012</v>
      </c>
      <c r="H2279">
        <f t="shared" ca="1" si="1372"/>
        <v>202004</v>
      </c>
      <c r="I2279" t="str">
        <f t="shared" ca="1" si="1373"/>
        <v>FY2020 Q3 Sep</v>
      </c>
      <c r="J2279">
        <f t="shared" ca="1" si="1374"/>
        <v>2020</v>
      </c>
      <c r="K2279" s="8" t="str">
        <f t="shared" ca="1" si="1375"/>
        <v>Sep</v>
      </c>
      <c r="L2279" s="8" t="str">
        <f t="shared" ca="1" si="1376"/>
        <v>Q3</v>
      </c>
      <c r="M2279">
        <f t="shared" ca="1" si="1377"/>
        <v>9</v>
      </c>
      <c r="N2279">
        <f t="shared" ca="1" si="1378"/>
        <v>3</v>
      </c>
      <c r="O2279">
        <f t="shared" ca="1" si="1379"/>
        <v>202009</v>
      </c>
      <c r="P2279">
        <f t="shared" ca="1" si="1380"/>
        <v>202003</v>
      </c>
      <c r="Q2279" t="str">
        <f t="shared" si="1381"/>
        <v>FY2020 Q1 Oct</v>
      </c>
      <c r="R2279">
        <f t="shared" si="1382"/>
        <v>2020</v>
      </c>
      <c r="S2279" s="8" t="str">
        <f t="shared" si="1383"/>
        <v>Oct</v>
      </c>
      <c r="T2279" s="8" t="str">
        <f t="shared" si="1384"/>
        <v>Q1</v>
      </c>
      <c r="U2279">
        <f t="shared" si="1385"/>
        <v>1</v>
      </c>
      <c r="V2279">
        <f t="shared" si="1386"/>
        <v>1</v>
      </c>
      <c r="W2279">
        <f t="shared" si="1387"/>
        <v>202001</v>
      </c>
      <c r="X2279">
        <f t="shared" si="1388"/>
        <v>202001</v>
      </c>
      <c r="Y2279" t="str">
        <f t="shared" si="1389"/>
        <v>FY2019 Q4 Oct</v>
      </c>
      <c r="Z2279">
        <f t="shared" si="1390"/>
        <v>2019</v>
      </c>
      <c r="AA2279" s="8" t="str">
        <f t="shared" si="1391"/>
        <v>Oct</v>
      </c>
      <c r="AB2279" s="8" t="str">
        <f t="shared" si="1392"/>
        <v>Q4</v>
      </c>
      <c r="AC2279">
        <f t="shared" si="1393"/>
        <v>10</v>
      </c>
      <c r="AD2279">
        <f t="shared" si="1394"/>
        <v>4</v>
      </c>
      <c r="AE2279">
        <f t="shared" si="1395"/>
        <v>201910</v>
      </c>
      <c r="AF2279">
        <f t="shared" si="1396"/>
        <v>201904</v>
      </c>
      <c r="AG2279" s="9">
        <f t="shared" ca="1" si="1397"/>
        <v>0</v>
      </c>
      <c r="AH2279">
        <f t="shared" ca="1" si="1398"/>
        <v>4</v>
      </c>
      <c r="AI2279" s="9">
        <f t="shared" ca="1" si="1399"/>
        <v>11</v>
      </c>
      <c r="AJ2279" s="9">
        <f t="shared" ca="1" si="1400"/>
        <v>1</v>
      </c>
      <c r="AK2279" s="9">
        <f t="shared" si="1401"/>
        <v>5</v>
      </c>
      <c r="AL2279" s="9">
        <f t="shared" si="1402"/>
        <v>42</v>
      </c>
      <c r="AM2279" s="9">
        <f t="shared" si="1403"/>
        <v>13</v>
      </c>
      <c r="AN2279" s="2">
        <v>43755.572916666664</v>
      </c>
      <c r="AO2279">
        <v>4785</v>
      </c>
      <c r="AP2279" s="1">
        <v>19000</v>
      </c>
      <c r="AQ2279" t="s">
        <v>4</v>
      </c>
    </row>
    <row r="2280" spans="1:43" x14ac:dyDescent="0.3">
      <c r="A2280" t="str">
        <f t="shared" ca="1" si="1365"/>
        <v>FY2020 Q4 Sep</v>
      </c>
      <c r="B2280">
        <f t="shared" ca="1" si="1366"/>
        <v>2020</v>
      </c>
      <c r="C2280" s="8" t="str">
        <f t="shared" ca="1" si="1367"/>
        <v>Sep</v>
      </c>
      <c r="D2280" s="8" t="str">
        <f t="shared" ca="1" si="1368"/>
        <v>Q4</v>
      </c>
      <c r="E2280">
        <f t="shared" ca="1" si="1369"/>
        <v>12</v>
      </c>
      <c r="F2280">
        <f t="shared" ca="1" si="1370"/>
        <v>4</v>
      </c>
      <c r="G2280">
        <f t="shared" ca="1" si="1371"/>
        <v>202012</v>
      </c>
      <c r="H2280">
        <f t="shared" ca="1" si="1372"/>
        <v>202004</v>
      </c>
      <c r="I2280" t="str">
        <f t="shared" ca="1" si="1373"/>
        <v>FY2020 Q3 Sep</v>
      </c>
      <c r="J2280">
        <f t="shared" ca="1" si="1374"/>
        <v>2020</v>
      </c>
      <c r="K2280" s="8" t="str">
        <f t="shared" ca="1" si="1375"/>
        <v>Sep</v>
      </c>
      <c r="L2280" s="8" t="str">
        <f t="shared" ca="1" si="1376"/>
        <v>Q3</v>
      </c>
      <c r="M2280">
        <f t="shared" ca="1" si="1377"/>
        <v>9</v>
      </c>
      <c r="N2280">
        <f t="shared" ca="1" si="1378"/>
        <v>3</v>
      </c>
      <c r="O2280">
        <f t="shared" ca="1" si="1379"/>
        <v>202009</v>
      </c>
      <c r="P2280">
        <f t="shared" ca="1" si="1380"/>
        <v>202003</v>
      </c>
      <c r="Q2280" t="str">
        <f t="shared" si="1381"/>
        <v>FY2020 Q1 Nov</v>
      </c>
      <c r="R2280">
        <f t="shared" si="1382"/>
        <v>2020</v>
      </c>
      <c r="S2280" s="8" t="str">
        <f t="shared" si="1383"/>
        <v>Nov</v>
      </c>
      <c r="T2280" s="8" t="str">
        <f t="shared" si="1384"/>
        <v>Q1</v>
      </c>
      <c r="U2280">
        <f t="shared" si="1385"/>
        <v>2</v>
      </c>
      <c r="V2280">
        <f t="shared" si="1386"/>
        <v>1</v>
      </c>
      <c r="W2280">
        <f t="shared" si="1387"/>
        <v>202002</v>
      </c>
      <c r="X2280">
        <f t="shared" si="1388"/>
        <v>202001</v>
      </c>
      <c r="Y2280" t="str">
        <f t="shared" si="1389"/>
        <v>FY2019 Q4 Nov</v>
      </c>
      <c r="Z2280">
        <f t="shared" si="1390"/>
        <v>2019</v>
      </c>
      <c r="AA2280" s="8" t="str">
        <f t="shared" si="1391"/>
        <v>Nov</v>
      </c>
      <c r="AB2280" s="8" t="str">
        <f t="shared" si="1392"/>
        <v>Q4</v>
      </c>
      <c r="AC2280">
        <f t="shared" si="1393"/>
        <v>11</v>
      </c>
      <c r="AD2280">
        <f t="shared" si="1394"/>
        <v>4</v>
      </c>
      <c r="AE2280">
        <f t="shared" si="1395"/>
        <v>201911</v>
      </c>
      <c r="AF2280">
        <f t="shared" si="1396"/>
        <v>201904</v>
      </c>
      <c r="AG2280" s="9">
        <f t="shared" ca="1" si="1397"/>
        <v>0</v>
      </c>
      <c r="AH2280">
        <f t="shared" ca="1" si="1398"/>
        <v>3</v>
      </c>
      <c r="AI2280" s="9">
        <f t="shared" ca="1" si="1399"/>
        <v>10</v>
      </c>
      <c r="AJ2280" s="9">
        <f t="shared" ca="1" si="1400"/>
        <v>1</v>
      </c>
      <c r="AK2280" s="9">
        <f t="shared" si="1401"/>
        <v>4</v>
      </c>
      <c r="AL2280" s="9">
        <f t="shared" si="1402"/>
        <v>46</v>
      </c>
      <c r="AM2280" s="9">
        <f t="shared" si="1403"/>
        <v>12</v>
      </c>
      <c r="AN2280" s="2">
        <v>43782.529166666667</v>
      </c>
      <c r="AO2280">
        <v>4869</v>
      </c>
      <c r="AP2280" s="1">
        <v>19000</v>
      </c>
      <c r="AQ2280" t="s">
        <v>4</v>
      </c>
    </row>
    <row r="2281" spans="1:43" x14ac:dyDescent="0.3">
      <c r="A2281" t="str">
        <f t="shared" ca="1" si="1365"/>
        <v>FY2020 Q4 Sep</v>
      </c>
      <c r="B2281">
        <f t="shared" ca="1" si="1366"/>
        <v>2020</v>
      </c>
      <c r="C2281" s="8" t="str">
        <f t="shared" ca="1" si="1367"/>
        <v>Sep</v>
      </c>
      <c r="D2281" s="8" t="str">
        <f t="shared" ca="1" si="1368"/>
        <v>Q4</v>
      </c>
      <c r="E2281">
        <f t="shared" ca="1" si="1369"/>
        <v>12</v>
      </c>
      <c r="F2281">
        <f t="shared" ca="1" si="1370"/>
        <v>4</v>
      </c>
      <c r="G2281">
        <f t="shared" ca="1" si="1371"/>
        <v>202012</v>
      </c>
      <c r="H2281">
        <f t="shared" ca="1" si="1372"/>
        <v>202004</v>
      </c>
      <c r="I2281" t="str">
        <f t="shared" ca="1" si="1373"/>
        <v>FY2020 Q3 Sep</v>
      </c>
      <c r="J2281">
        <f t="shared" ca="1" si="1374"/>
        <v>2020</v>
      </c>
      <c r="K2281" s="8" t="str">
        <f t="shared" ca="1" si="1375"/>
        <v>Sep</v>
      </c>
      <c r="L2281" s="8" t="str">
        <f t="shared" ca="1" si="1376"/>
        <v>Q3</v>
      </c>
      <c r="M2281">
        <f t="shared" ca="1" si="1377"/>
        <v>9</v>
      </c>
      <c r="N2281">
        <f t="shared" ca="1" si="1378"/>
        <v>3</v>
      </c>
      <c r="O2281">
        <f t="shared" ca="1" si="1379"/>
        <v>202009</v>
      </c>
      <c r="P2281">
        <f t="shared" ca="1" si="1380"/>
        <v>202003</v>
      </c>
      <c r="Q2281" t="str">
        <f t="shared" si="1381"/>
        <v>FY2019 Q4 Sep</v>
      </c>
      <c r="R2281">
        <f t="shared" si="1382"/>
        <v>2019</v>
      </c>
      <c r="S2281" s="8" t="str">
        <f t="shared" si="1383"/>
        <v>Sep</v>
      </c>
      <c r="T2281" s="8" t="str">
        <f t="shared" si="1384"/>
        <v>Q4</v>
      </c>
      <c r="U2281">
        <f t="shared" si="1385"/>
        <v>12</v>
      </c>
      <c r="V2281">
        <f t="shared" si="1386"/>
        <v>4</v>
      </c>
      <c r="W2281">
        <f t="shared" si="1387"/>
        <v>201912</v>
      </c>
      <c r="X2281">
        <f t="shared" si="1388"/>
        <v>201904</v>
      </c>
      <c r="Y2281" t="str">
        <f t="shared" si="1389"/>
        <v>FY2019 Q3 Sep</v>
      </c>
      <c r="Z2281">
        <f t="shared" si="1390"/>
        <v>2019</v>
      </c>
      <c r="AA2281" s="8" t="str">
        <f t="shared" si="1391"/>
        <v>Sep</v>
      </c>
      <c r="AB2281" s="8" t="str">
        <f t="shared" si="1392"/>
        <v>Q3</v>
      </c>
      <c r="AC2281">
        <f t="shared" si="1393"/>
        <v>9</v>
      </c>
      <c r="AD2281">
        <f t="shared" si="1394"/>
        <v>3</v>
      </c>
      <c r="AE2281">
        <f t="shared" si="1395"/>
        <v>201909</v>
      </c>
      <c r="AF2281">
        <f t="shared" si="1396"/>
        <v>201903</v>
      </c>
      <c r="AG2281" s="9">
        <f t="shared" ca="1" si="1397"/>
        <v>1</v>
      </c>
      <c r="AH2281">
        <f t="shared" ca="1" si="1398"/>
        <v>4</v>
      </c>
      <c r="AI2281" s="9">
        <f t="shared" ca="1" si="1399"/>
        <v>12</v>
      </c>
      <c r="AJ2281" s="9">
        <f t="shared" ca="1" si="1400"/>
        <v>1</v>
      </c>
      <c r="AK2281" s="9">
        <f t="shared" si="1401"/>
        <v>6</v>
      </c>
      <c r="AL2281" s="9">
        <f t="shared" si="1402"/>
        <v>36</v>
      </c>
      <c r="AM2281" s="9">
        <f t="shared" si="1403"/>
        <v>14</v>
      </c>
      <c r="AN2281" s="2">
        <v>43714.595138888886</v>
      </c>
      <c r="AO2281">
        <v>5356</v>
      </c>
      <c r="AP2281" s="1">
        <v>19000</v>
      </c>
      <c r="AQ2281" t="s">
        <v>4</v>
      </c>
    </row>
    <row r="2282" spans="1:43" x14ac:dyDescent="0.3">
      <c r="A2282" t="str">
        <f t="shared" ca="1" si="1365"/>
        <v>FY2020 Q4 Sep</v>
      </c>
      <c r="B2282">
        <f t="shared" ca="1" si="1366"/>
        <v>2020</v>
      </c>
      <c r="C2282" s="8" t="str">
        <f t="shared" ca="1" si="1367"/>
        <v>Sep</v>
      </c>
      <c r="D2282" s="8" t="str">
        <f t="shared" ca="1" si="1368"/>
        <v>Q4</v>
      </c>
      <c r="E2282">
        <f t="shared" ca="1" si="1369"/>
        <v>12</v>
      </c>
      <c r="F2282">
        <f t="shared" ca="1" si="1370"/>
        <v>4</v>
      </c>
      <c r="G2282">
        <f t="shared" ca="1" si="1371"/>
        <v>202012</v>
      </c>
      <c r="H2282">
        <f t="shared" ca="1" si="1372"/>
        <v>202004</v>
      </c>
      <c r="I2282" t="str">
        <f t="shared" ca="1" si="1373"/>
        <v>FY2020 Q3 Sep</v>
      </c>
      <c r="J2282">
        <f t="shared" ca="1" si="1374"/>
        <v>2020</v>
      </c>
      <c r="K2282" s="8" t="str">
        <f t="shared" ca="1" si="1375"/>
        <v>Sep</v>
      </c>
      <c r="L2282" s="8" t="str">
        <f t="shared" ca="1" si="1376"/>
        <v>Q3</v>
      </c>
      <c r="M2282">
        <f t="shared" ca="1" si="1377"/>
        <v>9</v>
      </c>
      <c r="N2282">
        <f t="shared" ca="1" si="1378"/>
        <v>3</v>
      </c>
      <c r="O2282">
        <f t="shared" ca="1" si="1379"/>
        <v>202009</v>
      </c>
      <c r="P2282">
        <f t="shared" ca="1" si="1380"/>
        <v>202003</v>
      </c>
      <c r="Q2282" t="str">
        <f t="shared" si="1381"/>
        <v>FY2020 Q2 Mar</v>
      </c>
      <c r="R2282">
        <f t="shared" si="1382"/>
        <v>2020</v>
      </c>
      <c r="S2282" s="8" t="str">
        <f t="shared" si="1383"/>
        <v>Mar</v>
      </c>
      <c r="T2282" s="8" t="str">
        <f t="shared" si="1384"/>
        <v>Q2</v>
      </c>
      <c r="U2282">
        <f t="shared" si="1385"/>
        <v>6</v>
      </c>
      <c r="V2282">
        <f t="shared" si="1386"/>
        <v>2</v>
      </c>
      <c r="W2282">
        <f t="shared" si="1387"/>
        <v>202006</v>
      </c>
      <c r="X2282">
        <f t="shared" si="1388"/>
        <v>202002</v>
      </c>
      <c r="Y2282" t="str">
        <f t="shared" si="1389"/>
        <v>FY2020 Q1 Mar</v>
      </c>
      <c r="Z2282">
        <f t="shared" si="1390"/>
        <v>2020</v>
      </c>
      <c r="AA2282" s="8" t="str">
        <f t="shared" si="1391"/>
        <v>Mar</v>
      </c>
      <c r="AB2282" s="8" t="str">
        <f t="shared" si="1392"/>
        <v>Q1</v>
      </c>
      <c r="AC2282">
        <f t="shared" si="1393"/>
        <v>3</v>
      </c>
      <c r="AD2282">
        <f t="shared" si="1394"/>
        <v>1</v>
      </c>
      <c r="AE2282">
        <f t="shared" si="1395"/>
        <v>202003</v>
      </c>
      <c r="AF2282">
        <f t="shared" si="1396"/>
        <v>202001</v>
      </c>
      <c r="AG2282" s="9">
        <f t="shared" ca="1" si="1397"/>
        <v>0</v>
      </c>
      <c r="AH2282">
        <f t="shared" ca="1" si="1398"/>
        <v>2</v>
      </c>
      <c r="AI2282" s="9">
        <f t="shared" ca="1" si="1399"/>
        <v>6</v>
      </c>
      <c r="AJ2282" s="9">
        <f t="shared" ca="1" si="1400"/>
        <v>0</v>
      </c>
      <c r="AK2282" s="9">
        <f t="shared" si="1401"/>
        <v>5</v>
      </c>
      <c r="AL2282" s="9">
        <f t="shared" si="1402"/>
        <v>10</v>
      </c>
      <c r="AM2282" s="9">
        <f t="shared" si="1403"/>
        <v>16</v>
      </c>
      <c r="AN2282" s="2">
        <v>43895.669444444444</v>
      </c>
      <c r="AO2282">
        <v>6259</v>
      </c>
      <c r="AP2282" s="1">
        <v>19000</v>
      </c>
      <c r="AQ2282" t="s">
        <v>4</v>
      </c>
    </row>
    <row r="2283" spans="1:43" x14ac:dyDescent="0.3">
      <c r="A2283" t="str">
        <f t="shared" ca="1" si="1365"/>
        <v>FY2020 Q4 Sep</v>
      </c>
      <c r="B2283">
        <f t="shared" ca="1" si="1366"/>
        <v>2020</v>
      </c>
      <c r="C2283" s="8" t="str">
        <f t="shared" ca="1" si="1367"/>
        <v>Sep</v>
      </c>
      <c r="D2283" s="8" t="str">
        <f t="shared" ca="1" si="1368"/>
        <v>Q4</v>
      </c>
      <c r="E2283">
        <f t="shared" ca="1" si="1369"/>
        <v>12</v>
      </c>
      <c r="F2283">
        <f t="shared" ca="1" si="1370"/>
        <v>4</v>
      </c>
      <c r="G2283">
        <f t="shared" ca="1" si="1371"/>
        <v>202012</v>
      </c>
      <c r="H2283">
        <f t="shared" ca="1" si="1372"/>
        <v>202004</v>
      </c>
      <c r="I2283" t="str">
        <f t="shared" ca="1" si="1373"/>
        <v>FY2020 Q3 Sep</v>
      </c>
      <c r="J2283">
        <f t="shared" ca="1" si="1374"/>
        <v>2020</v>
      </c>
      <c r="K2283" s="8" t="str">
        <f t="shared" ca="1" si="1375"/>
        <v>Sep</v>
      </c>
      <c r="L2283" s="8" t="str">
        <f t="shared" ca="1" si="1376"/>
        <v>Q3</v>
      </c>
      <c r="M2283">
        <f t="shared" ca="1" si="1377"/>
        <v>9</v>
      </c>
      <c r="N2283">
        <f t="shared" ca="1" si="1378"/>
        <v>3</v>
      </c>
      <c r="O2283">
        <f t="shared" ca="1" si="1379"/>
        <v>202009</v>
      </c>
      <c r="P2283">
        <f t="shared" ca="1" si="1380"/>
        <v>202003</v>
      </c>
      <c r="Q2283" t="str">
        <f t="shared" si="1381"/>
        <v>FY2020 Q1 Oct</v>
      </c>
      <c r="R2283">
        <f t="shared" si="1382"/>
        <v>2020</v>
      </c>
      <c r="S2283" s="8" t="str">
        <f t="shared" si="1383"/>
        <v>Oct</v>
      </c>
      <c r="T2283" s="8" t="str">
        <f t="shared" si="1384"/>
        <v>Q1</v>
      </c>
      <c r="U2283">
        <f t="shared" si="1385"/>
        <v>1</v>
      </c>
      <c r="V2283">
        <f t="shared" si="1386"/>
        <v>1</v>
      </c>
      <c r="W2283">
        <f t="shared" si="1387"/>
        <v>202001</v>
      </c>
      <c r="X2283">
        <f t="shared" si="1388"/>
        <v>202001</v>
      </c>
      <c r="Y2283" t="str">
        <f t="shared" si="1389"/>
        <v>FY2019 Q4 Oct</v>
      </c>
      <c r="Z2283">
        <f t="shared" si="1390"/>
        <v>2019</v>
      </c>
      <c r="AA2283" s="8" t="str">
        <f t="shared" si="1391"/>
        <v>Oct</v>
      </c>
      <c r="AB2283" s="8" t="str">
        <f t="shared" si="1392"/>
        <v>Q4</v>
      </c>
      <c r="AC2283">
        <f t="shared" si="1393"/>
        <v>10</v>
      </c>
      <c r="AD2283">
        <f t="shared" si="1394"/>
        <v>4</v>
      </c>
      <c r="AE2283">
        <f t="shared" si="1395"/>
        <v>201910</v>
      </c>
      <c r="AF2283">
        <f t="shared" si="1396"/>
        <v>201904</v>
      </c>
      <c r="AG2283" s="9">
        <f t="shared" ca="1" si="1397"/>
        <v>0</v>
      </c>
      <c r="AH2283">
        <f t="shared" ca="1" si="1398"/>
        <v>4</v>
      </c>
      <c r="AI2283" s="9">
        <f t="shared" ca="1" si="1399"/>
        <v>11</v>
      </c>
      <c r="AJ2283" s="9">
        <f t="shared" ca="1" si="1400"/>
        <v>1</v>
      </c>
      <c r="AK2283" s="9">
        <f t="shared" si="1401"/>
        <v>2</v>
      </c>
      <c r="AL2283" s="9">
        <f t="shared" si="1402"/>
        <v>43</v>
      </c>
      <c r="AM2283" s="9">
        <f t="shared" si="1403"/>
        <v>11</v>
      </c>
      <c r="AN2283" s="2">
        <v>43759.486111111109</v>
      </c>
      <c r="AO2283">
        <v>6572</v>
      </c>
      <c r="AP2283" s="1">
        <v>19000</v>
      </c>
      <c r="AQ2283" t="s">
        <v>4</v>
      </c>
    </row>
    <row r="2284" spans="1:43" x14ac:dyDescent="0.3">
      <c r="A2284" t="str">
        <f t="shared" ca="1" si="1365"/>
        <v>FY2020 Q4 Sep</v>
      </c>
      <c r="B2284">
        <f t="shared" ca="1" si="1366"/>
        <v>2020</v>
      </c>
      <c r="C2284" s="8" t="str">
        <f t="shared" ca="1" si="1367"/>
        <v>Sep</v>
      </c>
      <c r="D2284" s="8" t="str">
        <f t="shared" ca="1" si="1368"/>
        <v>Q4</v>
      </c>
      <c r="E2284">
        <f t="shared" ca="1" si="1369"/>
        <v>12</v>
      </c>
      <c r="F2284">
        <f t="shared" ca="1" si="1370"/>
        <v>4</v>
      </c>
      <c r="G2284">
        <f t="shared" ca="1" si="1371"/>
        <v>202012</v>
      </c>
      <c r="H2284">
        <f t="shared" ca="1" si="1372"/>
        <v>202004</v>
      </c>
      <c r="I2284" t="str">
        <f t="shared" ca="1" si="1373"/>
        <v>FY2020 Q3 Sep</v>
      </c>
      <c r="J2284">
        <f t="shared" ca="1" si="1374"/>
        <v>2020</v>
      </c>
      <c r="K2284" s="8" t="str">
        <f t="shared" ca="1" si="1375"/>
        <v>Sep</v>
      </c>
      <c r="L2284" s="8" t="str">
        <f t="shared" ca="1" si="1376"/>
        <v>Q3</v>
      </c>
      <c r="M2284">
        <f t="shared" ca="1" si="1377"/>
        <v>9</v>
      </c>
      <c r="N2284">
        <f t="shared" ca="1" si="1378"/>
        <v>3</v>
      </c>
      <c r="O2284">
        <f t="shared" ca="1" si="1379"/>
        <v>202009</v>
      </c>
      <c r="P2284">
        <f t="shared" ca="1" si="1380"/>
        <v>202003</v>
      </c>
      <c r="Q2284" t="str">
        <f t="shared" si="1381"/>
        <v>FY2020 Q1 Oct</v>
      </c>
      <c r="R2284">
        <f t="shared" si="1382"/>
        <v>2020</v>
      </c>
      <c r="S2284" s="8" t="str">
        <f t="shared" si="1383"/>
        <v>Oct</v>
      </c>
      <c r="T2284" s="8" t="str">
        <f t="shared" si="1384"/>
        <v>Q1</v>
      </c>
      <c r="U2284">
        <f t="shared" si="1385"/>
        <v>1</v>
      </c>
      <c r="V2284">
        <f t="shared" si="1386"/>
        <v>1</v>
      </c>
      <c r="W2284">
        <f t="shared" si="1387"/>
        <v>202001</v>
      </c>
      <c r="X2284">
        <f t="shared" si="1388"/>
        <v>202001</v>
      </c>
      <c r="Y2284" t="str">
        <f t="shared" si="1389"/>
        <v>FY2019 Q4 Oct</v>
      </c>
      <c r="Z2284">
        <f t="shared" si="1390"/>
        <v>2019</v>
      </c>
      <c r="AA2284" s="8" t="str">
        <f t="shared" si="1391"/>
        <v>Oct</v>
      </c>
      <c r="AB2284" s="8" t="str">
        <f t="shared" si="1392"/>
        <v>Q4</v>
      </c>
      <c r="AC2284">
        <f t="shared" si="1393"/>
        <v>10</v>
      </c>
      <c r="AD2284">
        <f t="shared" si="1394"/>
        <v>4</v>
      </c>
      <c r="AE2284">
        <f t="shared" si="1395"/>
        <v>201910</v>
      </c>
      <c r="AF2284">
        <f t="shared" si="1396"/>
        <v>201904</v>
      </c>
      <c r="AG2284" s="9">
        <f t="shared" ca="1" si="1397"/>
        <v>0</v>
      </c>
      <c r="AH2284">
        <f t="shared" ca="1" si="1398"/>
        <v>4</v>
      </c>
      <c r="AI2284" s="9">
        <f t="shared" ca="1" si="1399"/>
        <v>11</v>
      </c>
      <c r="AJ2284" s="9">
        <f t="shared" ca="1" si="1400"/>
        <v>1</v>
      </c>
      <c r="AK2284" s="9">
        <f t="shared" si="1401"/>
        <v>6</v>
      </c>
      <c r="AL2284" s="9">
        <f t="shared" si="1402"/>
        <v>43</v>
      </c>
      <c r="AM2284" s="9">
        <f t="shared" si="1403"/>
        <v>11</v>
      </c>
      <c r="AN2284" s="2">
        <v>43763.490972222222</v>
      </c>
      <c r="AO2284">
        <v>6572</v>
      </c>
      <c r="AP2284" s="1">
        <v>19000</v>
      </c>
      <c r="AQ2284" t="s">
        <v>4</v>
      </c>
    </row>
    <row r="2285" spans="1:43" x14ac:dyDescent="0.3">
      <c r="A2285" t="str">
        <f t="shared" ca="1" si="1365"/>
        <v>FY2020 Q4 Sep</v>
      </c>
      <c r="B2285">
        <f t="shared" ca="1" si="1366"/>
        <v>2020</v>
      </c>
      <c r="C2285" s="8" t="str">
        <f t="shared" ca="1" si="1367"/>
        <v>Sep</v>
      </c>
      <c r="D2285" s="8" t="str">
        <f t="shared" ca="1" si="1368"/>
        <v>Q4</v>
      </c>
      <c r="E2285">
        <f t="shared" ca="1" si="1369"/>
        <v>12</v>
      </c>
      <c r="F2285">
        <f t="shared" ca="1" si="1370"/>
        <v>4</v>
      </c>
      <c r="G2285">
        <f t="shared" ca="1" si="1371"/>
        <v>202012</v>
      </c>
      <c r="H2285">
        <f t="shared" ca="1" si="1372"/>
        <v>202004</v>
      </c>
      <c r="I2285" t="str">
        <f t="shared" ca="1" si="1373"/>
        <v>FY2020 Q3 Sep</v>
      </c>
      <c r="J2285">
        <f t="shared" ca="1" si="1374"/>
        <v>2020</v>
      </c>
      <c r="K2285" s="8" t="str">
        <f t="shared" ca="1" si="1375"/>
        <v>Sep</v>
      </c>
      <c r="L2285" s="8" t="str">
        <f t="shared" ca="1" si="1376"/>
        <v>Q3</v>
      </c>
      <c r="M2285">
        <f t="shared" ca="1" si="1377"/>
        <v>9</v>
      </c>
      <c r="N2285">
        <f t="shared" ca="1" si="1378"/>
        <v>3</v>
      </c>
      <c r="O2285">
        <f t="shared" ca="1" si="1379"/>
        <v>202009</v>
      </c>
      <c r="P2285">
        <f t="shared" ca="1" si="1380"/>
        <v>202003</v>
      </c>
      <c r="Q2285" t="str">
        <f t="shared" si="1381"/>
        <v>FY2020 Q2 Feb</v>
      </c>
      <c r="R2285">
        <f t="shared" si="1382"/>
        <v>2020</v>
      </c>
      <c r="S2285" s="8" t="str">
        <f t="shared" si="1383"/>
        <v>Feb</v>
      </c>
      <c r="T2285" s="8" t="str">
        <f t="shared" si="1384"/>
        <v>Q2</v>
      </c>
      <c r="U2285">
        <f t="shared" si="1385"/>
        <v>5</v>
      </c>
      <c r="V2285">
        <f t="shared" si="1386"/>
        <v>2</v>
      </c>
      <c r="W2285">
        <f t="shared" si="1387"/>
        <v>202005</v>
      </c>
      <c r="X2285">
        <f t="shared" si="1388"/>
        <v>202002</v>
      </c>
      <c r="Y2285" t="str">
        <f t="shared" si="1389"/>
        <v>FY2020 Q1 Feb</v>
      </c>
      <c r="Z2285">
        <f t="shared" si="1390"/>
        <v>2020</v>
      </c>
      <c r="AA2285" s="8" t="str">
        <f t="shared" si="1391"/>
        <v>Feb</v>
      </c>
      <c r="AB2285" s="8" t="str">
        <f t="shared" si="1392"/>
        <v>Q1</v>
      </c>
      <c r="AC2285">
        <f t="shared" si="1393"/>
        <v>2</v>
      </c>
      <c r="AD2285">
        <f t="shared" si="1394"/>
        <v>1</v>
      </c>
      <c r="AE2285">
        <f t="shared" si="1395"/>
        <v>202002</v>
      </c>
      <c r="AF2285">
        <f t="shared" si="1396"/>
        <v>202001</v>
      </c>
      <c r="AG2285" s="9">
        <f t="shared" ca="1" si="1397"/>
        <v>0</v>
      </c>
      <c r="AH2285">
        <f t="shared" ca="1" si="1398"/>
        <v>2</v>
      </c>
      <c r="AI2285" s="9">
        <f t="shared" ca="1" si="1399"/>
        <v>7</v>
      </c>
      <c r="AJ2285" s="9">
        <f t="shared" ca="1" si="1400"/>
        <v>0</v>
      </c>
      <c r="AK2285" s="9">
        <f t="shared" si="1401"/>
        <v>5</v>
      </c>
      <c r="AL2285" s="9">
        <f t="shared" si="1402"/>
        <v>7</v>
      </c>
      <c r="AM2285" s="9">
        <f t="shared" si="1403"/>
        <v>16</v>
      </c>
      <c r="AN2285" s="2">
        <v>43874.697916666664</v>
      </c>
      <c r="AO2285">
        <v>6584</v>
      </c>
      <c r="AP2285" s="1">
        <v>19000</v>
      </c>
      <c r="AQ2285" t="s">
        <v>4</v>
      </c>
    </row>
    <row r="2286" spans="1:43" x14ac:dyDescent="0.3">
      <c r="A2286" t="str">
        <f t="shared" ca="1" si="1365"/>
        <v>FY2020 Q4 Sep</v>
      </c>
      <c r="B2286">
        <f t="shared" ca="1" si="1366"/>
        <v>2020</v>
      </c>
      <c r="C2286" s="8" t="str">
        <f t="shared" ca="1" si="1367"/>
        <v>Sep</v>
      </c>
      <c r="D2286" s="8" t="str">
        <f t="shared" ca="1" si="1368"/>
        <v>Q4</v>
      </c>
      <c r="E2286">
        <f t="shared" ca="1" si="1369"/>
        <v>12</v>
      </c>
      <c r="F2286">
        <f t="shared" ca="1" si="1370"/>
        <v>4</v>
      </c>
      <c r="G2286">
        <f t="shared" ca="1" si="1371"/>
        <v>202012</v>
      </c>
      <c r="H2286">
        <f t="shared" ca="1" si="1372"/>
        <v>202004</v>
      </c>
      <c r="I2286" t="str">
        <f t="shared" ca="1" si="1373"/>
        <v>FY2020 Q3 Sep</v>
      </c>
      <c r="J2286">
        <f t="shared" ca="1" si="1374"/>
        <v>2020</v>
      </c>
      <c r="K2286" s="8" t="str">
        <f t="shared" ca="1" si="1375"/>
        <v>Sep</v>
      </c>
      <c r="L2286" s="8" t="str">
        <f t="shared" ca="1" si="1376"/>
        <v>Q3</v>
      </c>
      <c r="M2286">
        <f t="shared" ca="1" si="1377"/>
        <v>9</v>
      </c>
      <c r="N2286">
        <f t="shared" ca="1" si="1378"/>
        <v>3</v>
      </c>
      <c r="O2286">
        <f t="shared" ca="1" si="1379"/>
        <v>202009</v>
      </c>
      <c r="P2286">
        <f t="shared" ca="1" si="1380"/>
        <v>202003</v>
      </c>
      <c r="Q2286" t="str">
        <f t="shared" si="1381"/>
        <v>FY2019 Q4 Sep</v>
      </c>
      <c r="R2286">
        <f t="shared" si="1382"/>
        <v>2019</v>
      </c>
      <c r="S2286" s="8" t="str">
        <f t="shared" si="1383"/>
        <v>Sep</v>
      </c>
      <c r="T2286" s="8" t="str">
        <f t="shared" si="1384"/>
        <v>Q4</v>
      </c>
      <c r="U2286">
        <f t="shared" si="1385"/>
        <v>12</v>
      </c>
      <c r="V2286">
        <f t="shared" si="1386"/>
        <v>4</v>
      </c>
      <c r="W2286">
        <f t="shared" si="1387"/>
        <v>201912</v>
      </c>
      <c r="X2286">
        <f t="shared" si="1388"/>
        <v>201904</v>
      </c>
      <c r="Y2286" t="str">
        <f t="shared" si="1389"/>
        <v>FY2019 Q3 Sep</v>
      </c>
      <c r="Z2286">
        <f t="shared" si="1390"/>
        <v>2019</v>
      </c>
      <c r="AA2286" s="8" t="str">
        <f t="shared" si="1391"/>
        <v>Sep</v>
      </c>
      <c r="AB2286" s="8" t="str">
        <f t="shared" si="1392"/>
        <v>Q3</v>
      </c>
      <c r="AC2286">
        <f t="shared" si="1393"/>
        <v>9</v>
      </c>
      <c r="AD2286">
        <f t="shared" si="1394"/>
        <v>3</v>
      </c>
      <c r="AE2286">
        <f t="shared" si="1395"/>
        <v>201909</v>
      </c>
      <c r="AF2286">
        <f t="shared" si="1396"/>
        <v>201903</v>
      </c>
      <c r="AG2286" s="9">
        <f t="shared" ca="1" si="1397"/>
        <v>1</v>
      </c>
      <c r="AH2286">
        <f t="shared" ca="1" si="1398"/>
        <v>4</v>
      </c>
      <c r="AI2286" s="9">
        <f t="shared" ca="1" si="1399"/>
        <v>12</v>
      </c>
      <c r="AJ2286" s="9">
        <f t="shared" ca="1" si="1400"/>
        <v>1</v>
      </c>
      <c r="AK2286" s="9">
        <f t="shared" si="1401"/>
        <v>6</v>
      </c>
      <c r="AL2286" s="9">
        <f t="shared" si="1402"/>
        <v>36</v>
      </c>
      <c r="AM2286" s="9">
        <f t="shared" si="1403"/>
        <v>11</v>
      </c>
      <c r="AN2286" s="2">
        <v>43714.470833333333</v>
      </c>
      <c r="AO2286">
        <v>6744</v>
      </c>
      <c r="AP2286" s="1">
        <v>19000</v>
      </c>
      <c r="AQ2286" t="s">
        <v>4</v>
      </c>
    </row>
    <row r="2287" spans="1:43" x14ac:dyDescent="0.3">
      <c r="A2287" t="str">
        <f t="shared" ca="1" si="1365"/>
        <v>FY2020 Q4 Sep</v>
      </c>
      <c r="B2287">
        <f t="shared" ca="1" si="1366"/>
        <v>2020</v>
      </c>
      <c r="C2287" s="8" t="str">
        <f t="shared" ca="1" si="1367"/>
        <v>Sep</v>
      </c>
      <c r="D2287" s="8" t="str">
        <f t="shared" ca="1" si="1368"/>
        <v>Q4</v>
      </c>
      <c r="E2287">
        <f t="shared" ca="1" si="1369"/>
        <v>12</v>
      </c>
      <c r="F2287">
        <f t="shared" ca="1" si="1370"/>
        <v>4</v>
      </c>
      <c r="G2287">
        <f t="shared" ca="1" si="1371"/>
        <v>202012</v>
      </c>
      <c r="H2287">
        <f t="shared" ca="1" si="1372"/>
        <v>202004</v>
      </c>
      <c r="I2287" t="str">
        <f t="shared" ca="1" si="1373"/>
        <v>FY2020 Q3 Sep</v>
      </c>
      <c r="J2287">
        <f t="shared" ca="1" si="1374"/>
        <v>2020</v>
      </c>
      <c r="K2287" s="8" t="str">
        <f t="shared" ca="1" si="1375"/>
        <v>Sep</v>
      </c>
      <c r="L2287" s="8" t="str">
        <f t="shared" ca="1" si="1376"/>
        <v>Q3</v>
      </c>
      <c r="M2287">
        <f t="shared" ca="1" si="1377"/>
        <v>9</v>
      </c>
      <c r="N2287">
        <f t="shared" ca="1" si="1378"/>
        <v>3</v>
      </c>
      <c r="O2287">
        <f t="shared" ca="1" si="1379"/>
        <v>202009</v>
      </c>
      <c r="P2287">
        <f t="shared" ca="1" si="1380"/>
        <v>202003</v>
      </c>
      <c r="Q2287" t="str">
        <f t="shared" si="1381"/>
        <v>FY2020 Q1 Dec</v>
      </c>
      <c r="R2287">
        <f t="shared" si="1382"/>
        <v>2020</v>
      </c>
      <c r="S2287" s="8" t="str">
        <f t="shared" si="1383"/>
        <v>Dec</v>
      </c>
      <c r="T2287" s="8" t="str">
        <f t="shared" si="1384"/>
        <v>Q1</v>
      </c>
      <c r="U2287">
        <f t="shared" si="1385"/>
        <v>3</v>
      </c>
      <c r="V2287">
        <f t="shared" si="1386"/>
        <v>1</v>
      </c>
      <c r="W2287">
        <f t="shared" si="1387"/>
        <v>202003</v>
      </c>
      <c r="X2287">
        <f t="shared" si="1388"/>
        <v>202001</v>
      </c>
      <c r="Y2287" t="str">
        <f t="shared" si="1389"/>
        <v>FY2019 Q4 Dec</v>
      </c>
      <c r="Z2287">
        <f t="shared" si="1390"/>
        <v>2019</v>
      </c>
      <c r="AA2287" s="8" t="str">
        <f t="shared" si="1391"/>
        <v>Dec</v>
      </c>
      <c r="AB2287" s="8" t="str">
        <f t="shared" si="1392"/>
        <v>Q4</v>
      </c>
      <c r="AC2287">
        <f t="shared" si="1393"/>
        <v>12</v>
      </c>
      <c r="AD2287">
        <f t="shared" si="1394"/>
        <v>4</v>
      </c>
      <c r="AE2287">
        <f t="shared" si="1395"/>
        <v>201912</v>
      </c>
      <c r="AF2287">
        <f t="shared" si="1396"/>
        <v>201904</v>
      </c>
      <c r="AG2287" s="9">
        <f t="shared" ca="1" si="1397"/>
        <v>0</v>
      </c>
      <c r="AH2287">
        <f t="shared" ca="1" si="1398"/>
        <v>3</v>
      </c>
      <c r="AI2287" s="9">
        <f t="shared" ca="1" si="1399"/>
        <v>9</v>
      </c>
      <c r="AJ2287" s="9">
        <f t="shared" ca="1" si="1400"/>
        <v>1</v>
      </c>
      <c r="AK2287" s="9">
        <f t="shared" si="1401"/>
        <v>3</v>
      </c>
      <c r="AL2287" s="9">
        <f t="shared" si="1402"/>
        <v>50</v>
      </c>
      <c r="AM2287" s="9">
        <f t="shared" si="1403"/>
        <v>12</v>
      </c>
      <c r="AN2287" s="2">
        <v>43809.501388888886</v>
      </c>
      <c r="AO2287">
        <v>7033</v>
      </c>
      <c r="AP2287" s="1">
        <v>19000</v>
      </c>
      <c r="AQ2287" t="s">
        <v>4</v>
      </c>
    </row>
    <row r="2288" spans="1:43" x14ac:dyDescent="0.3">
      <c r="A2288" t="str">
        <f t="shared" ca="1" si="1365"/>
        <v>FY2020 Q4 Sep</v>
      </c>
      <c r="B2288">
        <f t="shared" ca="1" si="1366"/>
        <v>2020</v>
      </c>
      <c r="C2288" s="8" t="str">
        <f t="shared" ca="1" si="1367"/>
        <v>Sep</v>
      </c>
      <c r="D2288" s="8" t="str">
        <f t="shared" ca="1" si="1368"/>
        <v>Q4</v>
      </c>
      <c r="E2288">
        <f t="shared" ca="1" si="1369"/>
        <v>12</v>
      </c>
      <c r="F2288">
        <f t="shared" ca="1" si="1370"/>
        <v>4</v>
      </c>
      <c r="G2288">
        <f t="shared" ca="1" si="1371"/>
        <v>202012</v>
      </c>
      <c r="H2288">
        <f t="shared" ca="1" si="1372"/>
        <v>202004</v>
      </c>
      <c r="I2288" t="str">
        <f t="shared" ca="1" si="1373"/>
        <v>FY2020 Q3 Sep</v>
      </c>
      <c r="J2288">
        <f t="shared" ca="1" si="1374"/>
        <v>2020</v>
      </c>
      <c r="K2288" s="8" t="str">
        <f t="shared" ca="1" si="1375"/>
        <v>Sep</v>
      </c>
      <c r="L2288" s="8" t="str">
        <f t="shared" ca="1" si="1376"/>
        <v>Q3</v>
      </c>
      <c r="M2288">
        <f t="shared" ca="1" si="1377"/>
        <v>9</v>
      </c>
      <c r="N2288">
        <f t="shared" ca="1" si="1378"/>
        <v>3</v>
      </c>
      <c r="O2288">
        <f t="shared" ca="1" si="1379"/>
        <v>202009</v>
      </c>
      <c r="P2288">
        <f t="shared" ca="1" si="1380"/>
        <v>202003</v>
      </c>
      <c r="Q2288" t="str">
        <f t="shared" si="1381"/>
        <v>FY2020 Q1 Dec</v>
      </c>
      <c r="R2288">
        <f t="shared" si="1382"/>
        <v>2020</v>
      </c>
      <c r="S2288" s="8" t="str">
        <f t="shared" si="1383"/>
        <v>Dec</v>
      </c>
      <c r="T2288" s="8" t="str">
        <f t="shared" si="1384"/>
        <v>Q1</v>
      </c>
      <c r="U2288">
        <f t="shared" si="1385"/>
        <v>3</v>
      </c>
      <c r="V2288">
        <f t="shared" si="1386"/>
        <v>1</v>
      </c>
      <c r="W2288">
        <f t="shared" si="1387"/>
        <v>202003</v>
      </c>
      <c r="X2288">
        <f t="shared" si="1388"/>
        <v>202001</v>
      </c>
      <c r="Y2288" t="str">
        <f t="shared" si="1389"/>
        <v>FY2019 Q4 Dec</v>
      </c>
      <c r="Z2288">
        <f t="shared" si="1390"/>
        <v>2019</v>
      </c>
      <c r="AA2288" s="8" t="str">
        <f t="shared" si="1391"/>
        <v>Dec</v>
      </c>
      <c r="AB2288" s="8" t="str">
        <f t="shared" si="1392"/>
        <v>Q4</v>
      </c>
      <c r="AC2288">
        <f t="shared" si="1393"/>
        <v>12</v>
      </c>
      <c r="AD2288">
        <f t="shared" si="1394"/>
        <v>4</v>
      </c>
      <c r="AE2288">
        <f t="shared" si="1395"/>
        <v>201912</v>
      </c>
      <c r="AF2288">
        <f t="shared" si="1396"/>
        <v>201904</v>
      </c>
      <c r="AG2288" s="9">
        <f t="shared" ca="1" si="1397"/>
        <v>0</v>
      </c>
      <c r="AH2288">
        <f t="shared" ca="1" si="1398"/>
        <v>3</v>
      </c>
      <c r="AI2288" s="9">
        <f t="shared" ca="1" si="1399"/>
        <v>9</v>
      </c>
      <c r="AJ2288" s="9">
        <f t="shared" ca="1" si="1400"/>
        <v>1</v>
      </c>
      <c r="AK2288" s="9">
        <f t="shared" si="1401"/>
        <v>6</v>
      </c>
      <c r="AL2288" s="9">
        <f t="shared" si="1402"/>
        <v>50</v>
      </c>
      <c r="AM2288" s="9">
        <f t="shared" si="1403"/>
        <v>12</v>
      </c>
      <c r="AN2288" s="2">
        <v>43812.507638888892</v>
      </c>
      <c r="AO2288">
        <v>7033</v>
      </c>
      <c r="AP2288" s="1">
        <v>19000</v>
      </c>
      <c r="AQ2288" t="s">
        <v>4</v>
      </c>
    </row>
    <row r="2289" spans="1:43" x14ac:dyDescent="0.3">
      <c r="A2289" t="str">
        <f t="shared" ca="1" si="1365"/>
        <v>FY2020 Q4 Sep</v>
      </c>
      <c r="B2289">
        <f t="shared" ca="1" si="1366"/>
        <v>2020</v>
      </c>
      <c r="C2289" s="8" t="str">
        <f t="shared" ca="1" si="1367"/>
        <v>Sep</v>
      </c>
      <c r="D2289" s="8" t="str">
        <f t="shared" ca="1" si="1368"/>
        <v>Q4</v>
      </c>
      <c r="E2289">
        <f t="shared" ca="1" si="1369"/>
        <v>12</v>
      </c>
      <c r="F2289">
        <f t="shared" ca="1" si="1370"/>
        <v>4</v>
      </c>
      <c r="G2289">
        <f t="shared" ca="1" si="1371"/>
        <v>202012</v>
      </c>
      <c r="H2289">
        <f t="shared" ca="1" si="1372"/>
        <v>202004</v>
      </c>
      <c r="I2289" t="str">
        <f t="shared" ca="1" si="1373"/>
        <v>FY2020 Q3 Sep</v>
      </c>
      <c r="J2289">
        <f t="shared" ca="1" si="1374"/>
        <v>2020</v>
      </c>
      <c r="K2289" s="8" t="str">
        <f t="shared" ca="1" si="1375"/>
        <v>Sep</v>
      </c>
      <c r="L2289" s="8" t="str">
        <f t="shared" ca="1" si="1376"/>
        <v>Q3</v>
      </c>
      <c r="M2289">
        <f t="shared" ca="1" si="1377"/>
        <v>9</v>
      </c>
      <c r="N2289">
        <f t="shared" ca="1" si="1378"/>
        <v>3</v>
      </c>
      <c r="O2289">
        <f t="shared" ca="1" si="1379"/>
        <v>202009</v>
      </c>
      <c r="P2289">
        <f t="shared" ca="1" si="1380"/>
        <v>202003</v>
      </c>
      <c r="Q2289" t="str">
        <f t="shared" si="1381"/>
        <v>FY2020 Q2 Jan</v>
      </c>
      <c r="R2289">
        <f t="shared" si="1382"/>
        <v>2020</v>
      </c>
      <c r="S2289" s="8" t="str">
        <f t="shared" si="1383"/>
        <v>Jan</v>
      </c>
      <c r="T2289" s="8" t="str">
        <f t="shared" si="1384"/>
        <v>Q2</v>
      </c>
      <c r="U2289">
        <f t="shared" si="1385"/>
        <v>4</v>
      </c>
      <c r="V2289">
        <f t="shared" si="1386"/>
        <v>2</v>
      </c>
      <c r="W2289">
        <f t="shared" si="1387"/>
        <v>202004</v>
      </c>
      <c r="X2289">
        <f t="shared" si="1388"/>
        <v>202002</v>
      </c>
      <c r="Y2289" t="str">
        <f t="shared" si="1389"/>
        <v>FY2020 Q1 Jan</v>
      </c>
      <c r="Z2289">
        <f t="shared" si="1390"/>
        <v>2020</v>
      </c>
      <c r="AA2289" s="8" t="str">
        <f t="shared" si="1391"/>
        <v>Jan</v>
      </c>
      <c r="AB2289" s="8" t="str">
        <f t="shared" si="1392"/>
        <v>Q1</v>
      </c>
      <c r="AC2289">
        <f t="shared" si="1393"/>
        <v>1</v>
      </c>
      <c r="AD2289">
        <f t="shared" si="1394"/>
        <v>1</v>
      </c>
      <c r="AE2289">
        <f t="shared" si="1395"/>
        <v>202001</v>
      </c>
      <c r="AF2289">
        <f t="shared" si="1396"/>
        <v>202001</v>
      </c>
      <c r="AG2289" s="9">
        <f t="shared" ca="1" si="1397"/>
        <v>0</v>
      </c>
      <c r="AH2289">
        <f t="shared" ca="1" si="1398"/>
        <v>3</v>
      </c>
      <c r="AI2289" s="9">
        <f t="shared" ca="1" si="1399"/>
        <v>8</v>
      </c>
      <c r="AJ2289" s="9">
        <f t="shared" ca="1" si="1400"/>
        <v>0</v>
      </c>
      <c r="AK2289" s="9">
        <f t="shared" si="1401"/>
        <v>4</v>
      </c>
      <c r="AL2289" s="9">
        <f t="shared" si="1402"/>
        <v>4</v>
      </c>
      <c r="AM2289" s="9">
        <f t="shared" si="1403"/>
        <v>12</v>
      </c>
      <c r="AN2289" s="2">
        <v>43852.50277777778</v>
      </c>
      <c r="AO2289">
        <v>7033</v>
      </c>
      <c r="AP2289" s="1">
        <v>19000</v>
      </c>
      <c r="AQ2289" t="s">
        <v>4</v>
      </c>
    </row>
    <row r="2290" spans="1:43" x14ac:dyDescent="0.3">
      <c r="A2290" t="str">
        <f t="shared" ca="1" si="1365"/>
        <v>FY2020 Q4 Sep</v>
      </c>
      <c r="B2290">
        <f t="shared" ca="1" si="1366"/>
        <v>2020</v>
      </c>
      <c r="C2290" s="8" t="str">
        <f t="shared" ca="1" si="1367"/>
        <v>Sep</v>
      </c>
      <c r="D2290" s="8" t="str">
        <f t="shared" ca="1" si="1368"/>
        <v>Q4</v>
      </c>
      <c r="E2290">
        <f t="shared" ca="1" si="1369"/>
        <v>12</v>
      </c>
      <c r="F2290">
        <f t="shared" ca="1" si="1370"/>
        <v>4</v>
      </c>
      <c r="G2290">
        <f t="shared" ca="1" si="1371"/>
        <v>202012</v>
      </c>
      <c r="H2290">
        <f t="shared" ca="1" si="1372"/>
        <v>202004</v>
      </c>
      <c r="I2290" t="str">
        <f t="shared" ca="1" si="1373"/>
        <v>FY2020 Q3 Sep</v>
      </c>
      <c r="J2290">
        <f t="shared" ca="1" si="1374"/>
        <v>2020</v>
      </c>
      <c r="K2290" s="8" t="str">
        <f t="shared" ca="1" si="1375"/>
        <v>Sep</v>
      </c>
      <c r="L2290" s="8" t="str">
        <f t="shared" ca="1" si="1376"/>
        <v>Q3</v>
      </c>
      <c r="M2290">
        <f t="shared" ca="1" si="1377"/>
        <v>9</v>
      </c>
      <c r="N2290">
        <f t="shared" ca="1" si="1378"/>
        <v>3</v>
      </c>
      <c r="O2290">
        <f t="shared" ca="1" si="1379"/>
        <v>202009</v>
      </c>
      <c r="P2290">
        <f t="shared" ca="1" si="1380"/>
        <v>202003</v>
      </c>
      <c r="Q2290" t="str">
        <f t="shared" si="1381"/>
        <v>FY2019 Q4 Sep</v>
      </c>
      <c r="R2290">
        <f t="shared" si="1382"/>
        <v>2019</v>
      </c>
      <c r="S2290" s="8" t="str">
        <f t="shared" si="1383"/>
        <v>Sep</v>
      </c>
      <c r="T2290" s="8" t="str">
        <f t="shared" si="1384"/>
        <v>Q4</v>
      </c>
      <c r="U2290">
        <f t="shared" si="1385"/>
        <v>12</v>
      </c>
      <c r="V2290">
        <f t="shared" si="1386"/>
        <v>4</v>
      </c>
      <c r="W2290">
        <f t="shared" si="1387"/>
        <v>201912</v>
      </c>
      <c r="X2290">
        <f t="shared" si="1388"/>
        <v>201904</v>
      </c>
      <c r="Y2290" t="str">
        <f t="shared" si="1389"/>
        <v>FY2019 Q3 Sep</v>
      </c>
      <c r="Z2290">
        <f t="shared" si="1390"/>
        <v>2019</v>
      </c>
      <c r="AA2290" s="8" t="str">
        <f t="shared" si="1391"/>
        <v>Sep</v>
      </c>
      <c r="AB2290" s="8" t="str">
        <f t="shared" si="1392"/>
        <v>Q3</v>
      </c>
      <c r="AC2290">
        <f t="shared" si="1393"/>
        <v>9</v>
      </c>
      <c r="AD2290">
        <f t="shared" si="1394"/>
        <v>3</v>
      </c>
      <c r="AE2290">
        <f t="shared" si="1395"/>
        <v>201909</v>
      </c>
      <c r="AF2290">
        <f t="shared" si="1396"/>
        <v>201903</v>
      </c>
      <c r="AG2290" s="9">
        <f t="shared" ca="1" si="1397"/>
        <v>1</v>
      </c>
      <c r="AH2290">
        <f t="shared" ca="1" si="1398"/>
        <v>4</v>
      </c>
      <c r="AI2290" s="9">
        <f t="shared" ca="1" si="1399"/>
        <v>12</v>
      </c>
      <c r="AJ2290" s="9">
        <f t="shared" ca="1" si="1400"/>
        <v>1</v>
      </c>
      <c r="AK2290" s="9">
        <f t="shared" si="1401"/>
        <v>5</v>
      </c>
      <c r="AL2290" s="9">
        <f t="shared" si="1402"/>
        <v>36</v>
      </c>
      <c r="AM2290" s="9">
        <f t="shared" si="1403"/>
        <v>11</v>
      </c>
      <c r="AN2290" s="2">
        <v>43713.476388888892</v>
      </c>
      <c r="AO2290">
        <v>7180</v>
      </c>
      <c r="AP2290" s="1">
        <v>19000</v>
      </c>
      <c r="AQ2290" t="s">
        <v>4</v>
      </c>
    </row>
    <row r="2291" spans="1:43" x14ac:dyDescent="0.3">
      <c r="A2291" t="str">
        <f t="shared" ca="1" si="1365"/>
        <v>FY2020 Q4 Sep</v>
      </c>
      <c r="B2291">
        <f t="shared" ca="1" si="1366"/>
        <v>2020</v>
      </c>
      <c r="C2291" s="8" t="str">
        <f t="shared" ca="1" si="1367"/>
        <v>Sep</v>
      </c>
      <c r="D2291" s="8" t="str">
        <f t="shared" ca="1" si="1368"/>
        <v>Q4</v>
      </c>
      <c r="E2291">
        <f t="shared" ca="1" si="1369"/>
        <v>12</v>
      </c>
      <c r="F2291">
        <f t="shared" ca="1" si="1370"/>
        <v>4</v>
      </c>
      <c r="G2291">
        <f t="shared" ca="1" si="1371"/>
        <v>202012</v>
      </c>
      <c r="H2291">
        <f t="shared" ca="1" si="1372"/>
        <v>202004</v>
      </c>
      <c r="I2291" t="str">
        <f t="shared" ca="1" si="1373"/>
        <v>FY2020 Q3 Sep</v>
      </c>
      <c r="J2291">
        <f t="shared" ca="1" si="1374"/>
        <v>2020</v>
      </c>
      <c r="K2291" s="8" t="str">
        <f t="shared" ca="1" si="1375"/>
        <v>Sep</v>
      </c>
      <c r="L2291" s="8" t="str">
        <f t="shared" ca="1" si="1376"/>
        <v>Q3</v>
      </c>
      <c r="M2291">
        <f t="shared" ca="1" si="1377"/>
        <v>9</v>
      </c>
      <c r="N2291">
        <f t="shared" ca="1" si="1378"/>
        <v>3</v>
      </c>
      <c r="O2291">
        <f t="shared" ca="1" si="1379"/>
        <v>202009</v>
      </c>
      <c r="P2291">
        <f t="shared" ca="1" si="1380"/>
        <v>202003</v>
      </c>
      <c r="Q2291" t="str">
        <f t="shared" si="1381"/>
        <v>FY2020 Q2 Mar</v>
      </c>
      <c r="R2291">
        <f t="shared" si="1382"/>
        <v>2020</v>
      </c>
      <c r="S2291" s="8" t="str">
        <f t="shared" si="1383"/>
        <v>Mar</v>
      </c>
      <c r="T2291" s="8" t="str">
        <f t="shared" si="1384"/>
        <v>Q2</v>
      </c>
      <c r="U2291">
        <f t="shared" si="1385"/>
        <v>6</v>
      </c>
      <c r="V2291">
        <f t="shared" si="1386"/>
        <v>2</v>
      </c>
      <c r="W2291">
        <f t="shared" si="1387"/>
        <v>202006</v>
      </c>
      <c r="X2291">
        <f t="shared" si="1388"/>
        <v>202002</v>
      </c>
      <c r="Y2291" t="str">
        <f t="shared" si="1389"/>
        <v>FY2020 Q1 Mar</v>
      </c>
      <c r="Z2291">
        <f t="shared" si="1390"/>
        <v>2020</v>
      </c>
      <c r="AA2291" s="8" t="str">
        <f t="shared" si="1391"/>
        <v>Mar</v>
      </c>
      <c r="AB2291" s="8" t="str">
        <f t="shared" si="1392"/>
        <v>Q1</v>
      </c>
      <c r="AC2291">
        <f t="shared" si="1393"/>
        <v>3</v>
      </c>
      <c r="AD2291">
        <f t="shared" si="1394"/>
        <v>1</v>
      </c>
      <c r="AE2291">
        <f t="shared" si="1395"/>
        <v>202003</v>
      </c>
      <c r="AF2291">
        <f t="shared" si="1396"/>
        <v>202001</v>
      </c>
      <c r="AG2291" s="9">
        <f t="shared" ca="1" si="1397"/>
        <v>0</v>
      </c>
      <c r="AH2291">
        <f t="shared" ca="1" si="1398"/>
        <v>2</v>
      </c>
      <c r="AI2291" s="9">
        <f t="shared" ca="1" si="1399"/>
        <v>6</v>
      </c>
      <c r="AJ2291" s="9">
        <f t="shared" ca="1" si="1400"/>
        <v>0</v>
      </c>
      <c r="AK2291" s="9">
        <f t="shared" si="1401"/>
        <v>5</v>
      </c>
      <c r="AL2291" s="9">
        <f t="shared" si="1402"/>
        <v>10</v>
      </c>
      <c r="AM2291" s="9">
        <f t="shared" si="1403"/>
        <v>12</v>
      </c>
      <c r="AN2291" s="2">
        <v>43895.539583333331</v>
      </c>
      <c r="AO2291">
        <v>7295</v>
      </c>
      <c r="AP2291" s="1">
        <v>19000</v>
      </c>
      <c r="AQ2291" t="s">
        <v>4</v>
      </c>
    </row>
    <row r="2292" spans="1:43" x14ac:dyDescent="0.3">
      <c r="A2292" t="str">
        <f t="shared" ca="1" si="1365"/>
        <v>FY2020 Q4 Sep</v>
      </c>
      <c r="B2292">
        <f t="shared" ca="1" si="1366"/>
        <v>2020</v>
      </c>
      <c r="C2292" s="8" t="str">
        <f t="shared" ca="1" si="1367"/>
        <v>Sep</v>
      </c>
      <c r="D2292" s="8" t="str">
        <f t="shared" ca="1" si="1368"/>
        <v>Q4</v>
      </c>
      <c r="E2292">
        <f t="shared" ca="1" si="1369"/>
        <v>12</v>
      </c>
      <c r="F2292">
        <f t="shared" ca="1" si="1370"/>
        <v>4</v>
      </c>
      <c r="G2292">
        <f t="shared" ca="1" si="1371"/>
        <v>202012</v>
      </c>
      <c r="H2292">
        <f t="shared" ca="1" si="1372"/>
        <v>202004</v>
      </c>
      <c r="I2292" t="str">
        <f t="shared" ca="1" si="1373"/>
        <v>FY2020 Q3 Sep</v>
      </c>
      <c r="J2292">
        <f t="shared" ca="1" si="1374"/>
        <v>2020</v>
      </c>
      <c r="K2292" s="8" t="str">
        <f t="shared" ca="1" si="1375"/>
        <v>Sep</v>
      </c>
      <c r="L2292" s="8" t="str">
        <f t="shared" ca="1" si="1376"/>
        <v>Q3</v>
      </c>
      <c r="M2292">
        <f t="shared" ca="1" si="1377"/>
        <v>9</v>
      </c>
      <c r="N2292">
        <f t="shared" ca="1" si="1378"/>
        <v>3</v>
      </c>
      <c r="O2292">
        <f t="shared" ca="1" si="1379"/>
        <v>202009</v>
      </c>
      <c r="P2292">
        <f t="shared" ca="1" si="1380"/>
        <v>202003</v>
      </c>
      <c r="Q2292" t="str">
        <f t="shared" si="1381"/>
        <v>FY2019 Q4 Sep</v>
      </c>
      <c r="R2292">
        <f t="shared" si="1382"/>
        <v>2019</v>
      </c>
      <c r="S2292" s="8" t="str">
        <f t="shared" si="1383"/>
        <v>Sep</v>
      </c>
      <c r="T2292" s="8" t="str">
        <f t="shared" si="1384"/>
        <v>Q4</v>
      </c>
      <c r="U2292">
        <f t="shared" si="1385"/>
        <v>12</v>
      </c>
      <c r="V2292">
        <f t="shared" si="1386"/>
        <v>4</v>
      </c>
      <c r="W2292">
        <f t="shared" si="1387"/>
        <v>201912</v>
      </c>
      <c r="X2292">
        <f t="shared" si="1388"/>
        <v>201904</v>
      </c>
      <c r="Y2292" t="str">
        <f t="shared" si="1389"/>
        <v>FY2019 Q3 Sep</v>
      </c>
      <c r="Z2292">
        <f t="shared" si="1390"/>
        <v>2019</v>
      </c>
      <c r="AA2292" s="8" t="str">
        <f t="shared" si="1391"/>
        <v>Sep</v>
      </c>
      <c r="AB2292" s="8" t="str">
        <f t="shared" si="1392"/>
        <v>Q3</v>
      </c>
      <c r="AC2292">
        <f t="shared" si="1393"/>
        <v>9</v>
      </c>
      <c r="AD2292">
        <f t="shared" si="1394"/>
        <v>3</v>
      </c>
      <c r="AE2292">
        <f t="shared" si="1395"/>
        <v>201909</v>
      </c>
      <c r="AF2292">
        <f t="shared" si="1396"/>
        <v>201903</v>
      </c>
      <c r="AG2292" s="9">
        <f t="shared" ca="1" si="1397"/>
        <v>1</v>
      </c>
      <c r="AH2292">
        <f t="shared" ca="1" si="1398"/>
        <v>4</v>
      </c>
      <c r="AI2292" s="9">
        <f t="shared" ca="1" si="1399"/>
        <v>12</v>
      </c>
      <c r="AJ2292" s="9">
        <f t="shared" ca="1" si="1400"/>
        <v>1</v>
      </c>
      <c r="AK2292" s="9">
        <f t="shared" si="1401"/>
        <v>4</v>
      </c>
      <c r="AL2292" s="9">
        <f t="shared" si="1402"/>
        <v>36</v>
      </c>
      <c r="AM2292" s="9">
        <f t="shared" si="1403"/>
        <v>13</v>
      </c>
      <c r="AN2292" s="2">
        <v>43712.545138888891</v>
      </c>
      <c r="AO2292">
        <v>7453</v>
      </c>
      <c r="AP2292" s="1">
        <v>19000</v>
      </c>
      <c r="AQ2292" t="s">
        <v>4</v>
      </c>
    </row>
    <row r="2293" spans="1:43" x14ac:dyDescent="0.3">
      <c r="A2293" t="str">
        <f t="shared" ca="1" si="1365"/>
        <v>FY2020 Q4 Sep</v>
      </c>
      <c r="B2293">
        <f t="shared" ca="1" si="1366"/>
        <v>2020</v>
      </c>
      <c r="C2293" s="8" t="str">
        <f t="shared" ca="1" si="1367"/>
        <v>Sep</v>
      </c>
      <c r="D2293" s="8" t="str">
        <f t="shared" ca="1" si="1368"/>
        <v>Q4</v>
      </c>
      <c r="E2293">
        <f t="shared" ca="1" si="1369"/>
        <v>12</v>
      </c>
      <c r="F2293">
        <f t="shared" ca="1" si="1370"/>
        <v>4</v>
      </c>
      <c r="G2293">
        <f t="shared" ca="1" si="1371"/>
        <v>202012</v>
      </c>
      <c r="H2293">
        <f t="shared" ca="1" si="1372"/>
        <v>202004</v>
      </c>
      <c r="I2293" t="str">
        <f t="shared" ca="1" si="1373"/>
        <v>FY2020 Q3 Sep</v>
      </c>
      <c r="J2293">
        <f t="shared" ca="1" si="1374"/>
        <v>2020</v>
      </c>
      <c r="K2293" s="8" t="str">
        <f t="shared" ca="1" si="1375"/>
        <v>Sep</v>
      </c>
      <c r="L2293" s="8" t="str">
        <f t="shared" ca="1" si="1376"/>
        <v>Q3</v>
      </c>
      <c r="M2293">
        <f t="shared" ca="1" si="1377"/>
        <v>9</v>
      </c>
      <c r="N2293">
        <f t="shared" ca="1" si="1378"/>
        <v>3</v>
      </c>
      <c r="O2293">
        <f t="shared" ca="1" si="1379"/>
        <v>202009</v>
      </c>
      <c r="P2293">
        <f t="shared" ca="1" si="1380"/>
        <v>202003</v>
      </c>
      <c r="Q2293" t="str">
        <f t="shared" si="1381"/>
        <v>FY2019 Q4 Sep</v>
      </c>
      <c r="R2293">
        <f t="shared" si="1382"/>
        <v>2019</v>
      </c>
      <c r="S2293" s="8" t="str">
        <f t="shared" si="1383"/>
        <v>Sep</v>
      </c>
      <c r="T2293" s="8" t="str">
        <f t="shared" si="1384"/>
        <v>Q4</v>
      </c>
      <c r="U2293">
        <f t="shared" si="1385"/>
        <v>12</v>
      </c>
      <c r="V2293">
        <f t="shared" si="1386"/>
        <v>4</v>
      </c>
      <c r="W2293">
        <f t="shared" si="1387"/>
        <v>201912</v>
      </c>
      <c r="X2293">
        <f t="shared" si="1388"/>
        <v>201904</v>
      </c>
      <c r="Y2293" t="str">
        <f t="shared" si="1389"/>
        <v>FY2019 Q3 Sep</v>
      </c>
      <c r="Z2293">
        <f t="shared" si="1390"/>
        <v>2019</v>
      </c>
      <c r="AA2293" s="8" t="str">
        <f t="shared" si="1391"/>
        <v>Sep</v>
      </c>
      <c r="AB2293" s="8" t="str">
        <f t="shared" si="1392"/>
        <v>Q3</v>
      </c>
      <c r="AC2293">
        <f t="shared" si="1393"/>
        <v>9</v>
      </c>
      <c r="AD2293">
        <f t="shared" si="1394"/>
        <v>3</v>
      </c>
      <c r="AE2293">
        <f t="shared" si="1395"/>
        <v>201909</v>
      </c>
      <c r="AF2293">
        <f t="shared" si="1396"/>
        <v>201903</v>
      </c>
      <c r="AG2293" s="9">
        <f t="shared" ca="1" si="1397"/>
        <v>1</v>
      </c>
      <c r="AH2293">
        <f t="shared" ca="1" si="1398"/>
        <v>4</v>
      </c>
      <c r="AI2293" s="9">
        <f t="shared" ca="1" si="1399"/>
        <v>12</v>
      </c>
      <c r="AJ2293" s="9">
        <f t="shared" ca="1" si="1400"/>
        <v>1</v>
      </c>
      <c r="AK2293" s="9">
        <f t="shared" si="1401"/>
        <v>3</v>
      </c>
      <c r="AL2293" s="9">
        <f t="shared" si="1402"/>
        <v>36</v>
      </c>
      <c r="AM2293" s="9">
        <f t="shared" si="1403"/>
        <v>14</v>
      </c>
      <c r="AN2293" s="2">
        <v>43711.602777777778</v>
      </c>
      <c r="AO2293">
        <v>7642</v>
      </c>
      <c r="AP2293" s="1">
        <v>19000</v>
      </c>
      <c r="AQ2293" t="s">
        <v>4</v>
      </c>
    </row>
    <row r="2294" spans="1:43" x14ac:dyDescent="0.3">
      <c r="A2294" t="str">
        <f t="shared" ca="1" si="1365"/>
        <v>FY2020 Q4 Sep</v>
      </c>
      <c r="B2294">
        <f t="shared" ca="1" si="1366"/>
        <v>2020</v>
      </c>
      <c r="C2294" s="8" t="str">
        <f t="shared" ca="1" si="1367"/>
        <v>Sep</v>
      </c>
      <c r="D2294" s="8" t="str">
        <f t="shared" ca="1" si="1368"/>
        <v>Q4</v>
      </c>
      <c r="E2294">
        <f t="shared" ca="1" si="1369"/>
        <v>12</v>
      </c>
      <c r="F2294">
        <f t="shared" ca="1" si="1370"/>
        <v>4</v>
      </c>
      <c r="G2294">
        <f t="shared" ca="1" si="1371"/>
        <v>202012</v>
      </c>
      <c r="H2294">
        <f t="shared" ca="1" si="1372"/>
        <v>202004</v>
      </c>
      <c r="I2294" t="str">
        <f t="shared" ca="1" si="1373"/>
        <v>FY2020 Q3 Sep</v>
      </c>
      <c r="J2294">
        <f t="shared" ca="1" si="1374"/>
        <v>2020</v>
      </c>
      <c r="K2294" s="8" t="str">
        <f t="shared" ca="1" si="1375"/>
        <v>Sep</v>
      </c>
      <c r="L2294" s="8" t="str">
        <f t="shared" ca="1" si="1376"/>
        <v>Q3</v>
      </c>
      <c r="M2294">
        <f t="shared" ca="1" si="1377"/>
        <v>9</v>
      </c>
      <c r="N2294">
        <f t="shared" ca="1" si="1378"/>
        <v>3</v>
      </c>
      <c r="O2294">
        <f t="shared" ca="1" si="1379"/>
        <v>202009</v>
      </c>
      <c r="P2294">
        <f t="shared" ca="1" si="1380"/>
        <v>202003</v>
      </c>
      <c r="Q2294" t="str">
        <f t="shared" si="1381"/>
        <v>FY2020 Q2 Mar</v>
      </c>
      <c r="R2294">
        <f t="shared" si="1382"/>
        <v>2020</v>
      </c>
      <c r="S2294" s="8" t="str">
        <f t="shared" si="1383"/>
        <v>Mar</v>
      </c>
      <c r="T2294" s="8" t="str">
        <f t="shared" si="1384"/>
        <v>Q2</v>
      </c>
      <c r="U2294">
        <f t="shared" si="1385"/>
        <v>6</v>
      </c>
      <c r="V2294">
        <f t="shared" si="1386"/>
        <v>2</v>
      </c>
      <c r="W2294">
        <f t="shared" si="1387"/>
        <v>202006</v>
      </c>
      <c r="X2294">
        <f t="shared" si="1388"/>
        <v>202002</v>
      </c>
      <c r="Y2294" t="str">
        <f t="shared" si="1389"/>
        <v>FY2020 Q1 Mar</v>
      </c>
      <c r="Z2294">
        <f t="shared" si="1390"/>
        <v>2020</v>
      </c>
      <c r="AA2294" s="8" t="str">
        <f t="shared" si="1391"/>
        <v>Mar</v>
      </c>
      <c r="AB2294" s="8" t="str">
        <f t="shared" si="1392"/>
        <v>Q1</v>
      </c>
      <c r="AC2294">
        <f t="shared" si="1393"/>
        <v>3</v>
      </c>
      <c r="AD2294">
        <f t="shared" si="1394"/>
        <v>1</v>
      </c>
      <c r="AE2294">
        <f t="shared" si="1395"/>
        <v>202003</v>
      </c>
      <c r="AF2294">
        <f t="shared" si="1396"/>
        <v>202001</v>
      </c>
      <c r="AG2294" s="9">
        <f t="shared" ca="1" si="1397"/>
        <v>0</v>
      </c>
      <c r="AH2294">
        <f t="shared" ca="1" si="1398"/>
        <v>2</v>
      </c>
      <c r="AI2294" s="9">
        <f t="shared" ca="1" si="1399"/>
        <v>6</v>
      </c>
      <c r="AJ2294" s="9">
        <f t="shared" ca="1" si="1400"/>
        <v>0</v>
      </c>
      <c r="AK2294" s="9">
        <f t="shared" si="1401"/>
        <v>5</v>
      </c>
      <c r="AL2294" s="9">
        <f t="shared" si="1402"/>
        <v>10</v>
      </c>
      <c r="AM2294" s="9">
        <f t="shared" si="1403"/>
        <v>13</v>
      </c>
      <c r="AN2294" s="2">
        <v>43895.556944444441</v>
      </c>
      <c r="AO2294">
        <v>7728</v>
      </c>
      <c r="AP2294" s="1">
        <v>19000</v>
      </c>
      <c r="AQ2294" t="s">
        <v>4</v>
      </c>
    </row>
    <row r="2295" spans="1:43" x14ac:dyDescent="0.3">
      <c r="A2295" t="str">
        <f t="shared" ca="1" si="1365"/>
        <v>FY2020 Q4 Sep</v>
      </c>
      <c r="B2295">
        <f t="shared" ca="1" si="1366"/>
        <v>2020</v>
      </c>
      <c r="C2295" s="8" t="str">
        <f t="shared" ca="1" si="1367"/>
        <v>Sep</v>
      </c>
      <c r="D2295" s="8" t="str">
        <f t="shared" ca="1" si="1368"/>
        <v>Q4</v>
      </c>
      <c r="E2295">
        <f t="shared" ca="1" si="1369"/>
        <v>12</v>
      </c>
      <c r="F2295">
        <f t="shared" ca="1" si="1370"/>
        <v>4</v>
      </c>
      <c r="G2295">
        <f t="shared" ca="1" si="1371"/>
        <v>202012</v>
      </c>
      <c r="H2295">
        <f t="shared" ca="1" si="1372"/>
        <v>202004</v>
      </c>
      <c r="I2295" t="str">
        <f t="shared" ca="1" si="1373"/>
        <v>FY2020 Q3 Sep</v>
      </c>
      <c r="J2295">
        <f t="shared" ca="1" si="1374"/>
        <v>2020</v>
      </c>
      <c r="K2295" s="8" t="str">
        <f t="shared" ca="1" si="1375"/>
        <v>Sep</v>
      </c>
      <c r="L2295" s="8" t="str">
        <f t="shared" ca="1" si="1376"/>
        <v>Q3</v>
      </c>
      <c r="M2295">
        <f t="shared" ca="1" si="1377"/>
        <v>9</v>
      </c>
      <c r="N2295">
        <f t="shared" ca="1" si="1378"/>
        <v>3</v>
      </c>
      <c r="O2295">
        <f t="shared" ca="1" si="1379"/>
        <v>202009</v>
      </c>
      <c r="P2295">
        <f t="shared" ca="1" si="1380"/>
        <v>202003</v>
      </c>
      <c r="Q2295" t="str">
        <f t="shared" si="1381"/>
        <v>FY2019 Q4 Sep</v>
      </c>
      <c r="R2295">
        <f t="shared" si="1382"/>
        <v>2019</v>
      </c>
      <c r="S2295" s="8" t="str">
        <f t="shared" si="1383"/>
        <v>Sep</v>
      </c>
      <c r="T2295" s="8" t="str">
        <f t="shared" si="1384"/>
        <v>Q4</v>
      </c>
      <c r="U2295">
        <f t="shared" si="1385"/>
        <v>12</v>
      </c>
      <c r="V2295">
        <f t="shared" si="1386"/>
        <v>4</v>
      </c>
      <c r="W2295">
        <f t="shared" si="1387"/>
        <v>201912</v>
      </c>
      <c r="X2295">
        <f t="shared" si="1388"/>
        <v>201904</v>
      </c>
      <c r="Y2295" t="str">
        <f t="shared" si="1389"/>
        <v>FY2019 Q3 Sep</v>
      </c>
      <c r="Z2295">
        <f t="shared" si="1390"/>
        <v>2019</v>
      </c>
      <c r="AA2295" s="8" t="str">
        <f t="shared" si="1391"/>
        <v>Sep</v>
      </c>
      <c r="AB2295" s="8" t="str">
        <f t="shared" si="1392"/>
        <v>Q3</v>
      </c>
      <c r="AC2295">
        <f t="shared" si="1393"/>
        <v>9</v>
      </c>
      <c r="AD2295">
        <f t="shared" si="1394"/>
        <v>3</v>
      </c>
      <c r="AE2295">
        <f t="shared" si="1395"/>
        <v>201909</v>
      </c>
      <c r="AF2295">
        <f t="shared" si="1396"/>
        <v>201903</v>
      </c>
      <c r="AG2295" s="9">
        <f t="shared" ca="1" si="1397"/>
        <v>1</v>
      </c>
      <c r="AH2295">
        <f t="shared" ca="1" si="1398"/>
        <v>4</v>
      </c>
      <c r="AI2295" s="9">
        <f t="shared" ca="1" si="1399"/>
        <v>12</v>
      </c>
      <c r="AJ2295" s="9">
        <f t="shared" ca="1" si="1400"/>
        <v>1</v>
      </c>
      <c r="AK2295" s="9">
        <f t="shared" si="1401"/>
        <v>2</v>
      </c>
      <c r="AL2295" s="9">
        <f t="shared" si="1402"/>
        <v>36</v>
      </c>
      <c r="AM2295" s="9">
        <f t="shared" si="1403"/>
        <v>15</v>
      </c>
      <c r="AN2295" s="2">
        <v>43710.647222222222</v>
      </c>
      <c r="AO2295">
        <v>7972</v>
      </c>
      <c r="AP2295" s="1">
        <v>19000</v>
      </c>
      <c r="AQ2295" t="s">
        <v>4</v>
      </c>
    </row>
    <row r="2296" spans="1:43" x14ac:dyDescent="0.3">
      <c r="A2296" t="str">
        <f t="shared" ca="1" si="1365"/>
        <v>FY2020 Q4 Sep</v>
      </c>
      <c r="B2296">
        <f t="shared" ca="1" si="1366"/>
        <v>2020</v>
      </c>
      <c r="C2296" s="8" t="str">
        <f t="shared" ca="1" si="1367"/>
        <v>Sep</v>
      </c>
      <c r="D2296" s="8" t="str">
        <f t="shared" ca="1" si="1368"/>
        <v>Q4</v>
      </c>
      <c r="E2296">
        <f t="shared" ca="1" si="1369"/>
        <v>12</v>
      </c>
      <c r="F2296">
        <f t="shared" ca="1" si="1370"/>
        <v>4</v>
      </c>
      <c r="G2296">
        <f t="shared" ca="1" si="1371"/>
        <v>202012</v>
      </c>
      <c r="H2296">
        <f t="shared" ca="1" si="1372"/>
        <v>202004</v>
      </c>
      <c r="I2296" t="str">
        <f t="shared" ca="1" si="1373"/>
        <v>FY2020 Q3 Sep</v>
      </c>
      <c r="J2296">
        <f t="shared" ca="1" si="1374"/>
        <v>2020</v>
      </c>
      <c r="K2296" s="8" t="str">
        <f t="shared" ca="1" si="1375"/>
        <v>Sep</v>
      </c>
      <c r="L2296" s="8" t="str">
        <f t="shared" ca="1" si="1376"/>
        <v>Q3</v>
      </c>
      <c r="M2296">
        <f t="shared" ca="1" si="1377"/>
        <v>9</v>
      </c>
      <c r="N2296">
        <f t="shared" ca="1" si="1378"/>
        <v>3</v>
      </c>
      <c r="O2296">
        <f t="shared" ca="1" si="1379"/>
        <v>202009</v>
      </c>
      <c r="P2296">
        <f t="shared" ca="1" si="1380"/>
        <v>202003</v>
      </c>
      <c r="Q2296" t="str">
        <f t="shared" si="1381"/>
        <v>FY2020 Q1 Nov</v>
      </c>
      <c r="R2296">
        <f t="shared" si="1382"/>
        <v>2020</v>
      </c>
      <c r="S2296" s="8" t="str">
        <f t="shared" si="1383"/>
        <v>Nov</v>
      </c>
      <c r="T2296" s="8" t="str">
        <f t="shared" si="1384"/>
        <v>Q1</v>
      </c>
      <c r="U2296">
        <f t="shared" si="1385"/>
        <v>2</v>
      </c>
      <c r="V2296">
        <f t="shared" si="1386"/>
        <v>1</v>
      </c>
      <c r="W2296">
        <f t="shared" si="1387"/>
        <v>202002</v>
      </c>
      <c r="X2296">
        <f t="shared" si="1388"/>
        <v>202001</v>
      </c>
      <c r="Y2296" t="str">
        <f t="shared" si="1389"/>
        <v>FY2019 Q4 Nov</v>
      </c>
      <c r="Z2296">
        <f t="shared" si="1390"/>
        <v>2019</v>
      </c>
      <c r="AA2296" s="8" t="str">
        <f t="shared" si="1391"/>
        <v>Nov</v>
      </c>
      <c r="AB2296" s="8" t="str">
        <f t="shared" si="1392"/>
        <v>Q4</v>
      </c>
      <c r="AC2296">
        <f t="shared" si="1393"/>
        <v>11</v>
      </c>
      <c r="AD2296">
        <f t="shared" si="1394"/>
        <v>4</v>
      </c>
      <c r="AE2296">
        <f t="shared" si="1395"/>
        <v>201911</v>
      </c>
      <c r="AF2296">
        <f t="shared" si="1396"/>
        <v>201904</v>
      </c>
      <c r="AG2296" s="9">
        <f t="shared" ca="1" si="1397"/>
        <v>0</v>
      </c>
      <c r="AH2296">
        <f t="shared" ca="1" si="1398"/>
        <v>3</v>
      </c>
      <c r="AI2296" s="9">
        <f t="shared" ca="1" si="1399"/>
        <v>10</v>
      </c>
      <c r="AJ2296" s="9">
        <f t="shared" ca="1" si="1400"/>
        <v>1</v>
      </c>
      <c r="AK2296" s="9">
        <f t="shared" si="1401"/>
        <v>2</v>
      </c>
      <c r="AL2296" s="9">
        <f t="shared" si="1402"/>
        <v>47</v>
      </c>
      <c r="AM2296" s="9">
        <f t="shared" si="1403"/>
        <v>17</v>
      </c>
      <c r="AN2296" s="2">
        <v>43787.743750000001</v>
      </c>
      <c r="AO2296">
        <v>2407</v>
      </c>
      <c r="AP2296" s="1">
        <v>18800</v>
      </c>
      <c r="AQ2296" t="s">
        <v>4</v>
      </c>
    </row>
    <row r="2297" spans="1:43" x14ac:dyDescent="0.3">
      <c r="A2297" t="str">
        <f t="shared" ca="1" si="1365"/>
        <v>FY2020 Q4 Sep</v>
      </c>
      <c r="B2297">
        <f t="shared" ca="1" si="1366"/>
        <v>2020</v>
      </c>
      <c r="C2297" s="8" t="str">
        <f t="shared" ca="1" si="1367"/>
        <v>Sep</v>
      </c>
      <c r="D2297" s="8" t="str">
        <f t="shared" ca="1" si="1368"/>
        <v>Q4</v>
      </c>
      <c r="E2297">
        <f t="shared" ca="1" si="1369"/>
        <v>12</v>
      </c>
      <c r="F2297">
        <f t="shared" ca="1" si="1370"/>
        <v>4</v>
      </c>
      <c r="G2297">
        <f t="shared" ca="1" si="1371"/>
        <v>202012</v>
      </c>
      <c r="H2297">
        <f t="shared" ca="1" si="1372"/>
        <v>202004</v>
      </c>
      <c r="I2297" t="str">
        <f t="shared" ca="1" si="1373"/>
        <v>FY2020 Q3 Sep</v>
      </c>
      <c r="J2297">
        <f t="shared" ca="1" si="1374"/>
        <v>2020</v>
      </c>
      <c r="K2297" s="8" t="str">
        <f t="shared" ca="1" si="1375"/>
        <v>Sep</v>
      </c>
      <c r="L2297" s="8" t="str">
        <f t="shared" ca="1" si="1376"/>
        <v>Q3</v>
      </c>
      <c r="M2297">
        <f t="shared" ca="1" si="1377"/>
        <v>9</v>
      </c>
      <c r="N2297">
        <f t="shared" ca="1" si="1378"/>
        <v>3</v>
      </c>
      <c r="O2297">
        <f t="shared" ca="1" si="1379"/>
        <v>202009</v>
      </c>
      <c r="P2297">
        <f t="shared" ca="1" si="1380"/>
        <v>202003</v>
      </c>
      <c r="Q2297" t="str">
        <f t="shared" si="1381"/>
        <v>FY2020 Q1 Oct</v>
      </c>
      <c r="R2297">
        <f t="shared" si="1382"/>
        <v>2020</v>
      </c>
      <c r="S2297" s="8" t="str">
        <f t="shared" si="1383"/>
        <v>Oct</v>
      </c>
      <c r="T2297" s="8" t="str">
        <f t="shared" si="1384"/>
        <v>Q1</v>
      </c>
      <c r="U2297">
        <f t="shared" si="1385"/>
        <v>1</v>
      </c>
      <c r="V2297">
        <f t="shared" si="1386"/>
        <v>1</v>
      </c>
      <c r="W2297">
        <f t="shared" si="1387"/>
        <v>202001</v>
      </c>
      <c r="X2297">
        <f t="shared" si="1388"/>
        <v>202001</v>
      </c>
      <c r="Y2297" t="str">
        <f t="shared" si="1389"/>
        <v>FY2019 Q4 Oct</v>
      </c>
      <c r="Z2297">
        <f t="shared" si="1390"/>
        <v>2019</v>
      </c>
      <c r="AA2297" s="8" t="str">
        <f t="shared" si="1391"/>
        <v>Oct</v>
      </c>
      <c r="AB2297" s="8" t="str">
        <f t="shared" si="1392"/>
        <v>Q4</v>
      </c>
      <c r="AC2297">
        <f t="shared" si="1393"/>
        <v>10</v>
      </c>
      <c r="AD2297">
        <f t="shared" si="1394"/>
        <v>4</v>
      </c>
      <c r="AE2297">
        <f t="shared" si="1395"/>
        <v>201910</v>
      </c>
      <c r="AF2297">
        <f t="shared" si="1396"/>
        <v>201904</v>
      </c>
      <c r="AG2297" s="9">
        <f t="shared" ca="1" si="1397"/>
        <v>0</v>
      </c>
      <c r="AH2297">
        <f t="shared" ca="1" si="1398"/>
        <v>4</v>
      </c>
      <c r="AI2297" s="9">
        <f t="shared" ca="1" si="1399"/>
        <v>11</v>
      </c>
      <c r="AJ2297" s="9">
        <f t="shared" ca="1" si="1400"/>
        <v>1</v>
      </c>
      <c r="AK2297" s="9">
        <f t="shared" si="1401"/>
        <v>4</v>
      </c>
      <c r="AL2297" s="9">
        <f t="shared" si="1402"/>
        <v>40</v>
      </c>
      <c r="AM2297" s="9">
        <f t="shared" si="1403"/>
        <v>14</v>
      </c>
      <c r="AN2297" s="2">
        <v>43740.603472222225</v>
      </c>
      <c r="AO2297">
        <v>3642</v>
      </c>
      <c r="AP2297" s="1">
        <v>18800</v>
      </c>
      <c r="AQ2297" t="s">
        <v>4</v>
      </c>
    </row>
    <row r="2298" spans="1:43" x14ac:dyDescent="0.3">
      <c r="A2298" t="str">
        <f t="shared" ca="1" si="1365"/>
        <v>FY2020 Q4 Sep</v>
      </c>
      <c r="B2298">
        <f t="shared" ca="1" si="1366"/>
        <v>2020</v>
      </c>
      <c r="C2298" s="8" t="str">
        <f t="shared" ca="1" si="1367"/>
        <v>Sep</v>
      </c>
      <c r="D2298" s="8" t="str">
        <f t="shared" ca="1" si="1368"/>
        <v>Q4</v>
      </c>
      <c r="E2298">
        <f t="shared" ca="1" si="1369"/>
        <v>12</v>
      </c>
      <c r="F2298">
        <f t="shared" ca="1" si="1370"/>
        <v>4</v>
      </c>
      <c r="G2298">
        <f t="shared" ca="1" si="1371"/>
        <v>202012</v>
      </c>
      <c r="H2298">
        <f t="shared" ca="1" si="1372"/>
        <v>202004</v>
      </c>
      <c r="I2298" t="str">
        <f t="shared" ca="1" si="1373"/>
        <v>FY2020 Q3 Sep</v>
      </c>
      <c r="J2298">
        <f t="shared" ca="1" si="1374"/>
        <v>2020</v>
      </c>
      <c r="K2298" s="8" t="str">
        <f t="shared" ca="1" si="1375"/>
        <v>Sep</v>
      </c>
      <c r="L2298" s="8" t="str">
        <f t="shared" ca="1" si="1376"/>
        <v>Q3</v>
      </c>
      <c r="M2298">
        <f t="shared" ca="1" si="1377"/>
        <v>9</v>
      </c>
      <c r="N2298">
        <f t="shared" ca="1" si="1378"/>
        <v>3</v>
      </c>
      <c r="O2298">
        <f t="shared" ca="1" si="1379"/>
        <v>202009</v>
      </c>
      <c r="P2298">
        <f t="shared" ca="1" si="1380"/>
        <v>202003</v>
      </c>
      <c r="Q2298" t="str">
        <f t="shared" si="1381"/>
        <v>FY2020 Q1 Oct</v>
      </c>
      <c r="R2298">
        <f t="shared" si="1382"/>
        <v>2020</v>
      </c>
      <c r="S2298" s="8" t="str">
        <f t="shared" si="1383"/>
        <v>Oct</v>
      </c>
      <c r="T2298" s="8" t="str">
        <f t="shared" si="1384"/>
        <v>Q1</v>
      </c>
      <c r="U2298">
        <f t="shared" si="1385"/>
        <v>1</v>
      </c>
      <c r="V2298">
        <f t="shared" si="1386"/>
        <v>1</v>
      </c>
      <c r="W2298">
        <f t="shared" si="1387"/>
        <v>202001</v>
      </c>
      <c r="X2298">
        <f t="shared" si="1388"/>
        <v>202001</v>
      </c>
      <c r="Y2298" t="str">
        <f t="shared" si="1389"/>
        <v>FY2019 Q4 Oct</v>
      </c>
      <c r="Z2298">
        <f t="shared" si="1390"/>
        <v>2019</v>
      </c>
      <c r="AA2298" s="8" t="str">
        <f t="shared" si="1391"/>
        <v>Oct</v>
      </c>
      <c r="AB2298" s="8" t="str">
        <f t="shared" si="1392"/>
        <v>Q4</v>
      </c>
      <c r="AC2298">
        <f t="shared" si="1393"/>
        <v>10</v>
      </c>
      <c r="AD2298">
        <f t="shared" si="1394"/>
        <v>4</v>
      </c>
      <c r="AE2298">
        <f t="shared" si="1395"/>
        <v>201910</v>
      </c>
      <c r="AF2298">
        <f t="shared" si="1396"/>
        <v>201904</v>
      </c>
      <c r="AG2298" s="9">
        <f t="shared" ca="1" si="1397"/>
        <v>0</v>
      </c>
      <c r="AH2298">
        <f t="shared" ca="1" si="1398"/>
        <v>4</v>
      </c>
      <c r="AI2298" s="9">
        <f t="shared" ca="1" si="1399"/>
        <v>11</v>
      </c>
      <c r="AJ2298" s="9">
        <f t="shared" ca="1" si="1400"/>
        <v>1</v>
      </c>
      <c r="AK2298" s="9">
        <f t="shared" si="1401"/>
        <v>5</v>
      </c>
      <c r="AL2298" s="9">
        <f t="shared" si="1402"/>
        <v>42</v>
      </c>
      <c r="AM2298" s="9">
        <f t="shared" si="1403"/>
        <v>14</v>
      </c>
      <c r="AN2298" s="2">
        <v>43755.599305555559</v>
      </c>
      <c r="AO2298">
        <v>4033</v>
      </c>
      <c r="AP2298" s="1">
        <v>18800</v>
      </c>
      <c r="AQ2298" t="s">
        <v>4</v>
      </c>
    </row>
    <row r="2299" spans="1:43" x14ac:dyDescent="0.3">
      <c r="A2299" t="str">
        <f t="shared" ca="1" si="1365"/>
        <v>FY2020 Q4 Sep</v>
      </c>
      <c r="B2299">
        <f t="shared" ca="1" si="1366"/>
        <v>2020</v>
      </c>
      <c r="C2299" s="8" t="str">
        <f t="shared" ca="1" si="1367"/>
        <v>Sep</v>
      </c>
      <c r="D2299" s="8" t="str">
        <f t="shared" ca="1" si="1368"/>
        <v>Q4</v>
      </c>
      <c r="E2299">
        <f t="shared" ca="1" si="1369"/>
        <v>12</v>
      </c>
      <c r="F2299">
        <f t="shared" ca="1" si="1370"/>
        <v>4</v>
      </c>
      <c r="G2299">
        <f t="shared" ca="1" si="1371"/>
        <v>202012</v>
      </c>
      <c r="H2299">
        <f t="shared" ca="1" si="1372"/>
        <v>202004</v>
      </c>
      <c r="I2299" t="str">
        <f t="shared" ca="1" si="1373"/>
        <v>FY2020 Q3 Sep</v>
      </c>
      <c r="J2299">
        <f t="shared" ca="1" si="1374"/>
        <v>2020</v>
      </c>
      <c r="K2299" s="8" t="str">
        <f t="shared" ca="1" si="1375"/>
        <v>Sep</v>
      </c>
      <c r="L2299" s="8" t="str">
        <f t="shared" ca="1" si="1376"/>
        <v>Q3</v>
      </c>
      <c r="M2299">
        <f t="shared" ca="1" si="1377"/>
        <v>9</v>
      </c>
      <c r="N2299">
        <f t="shared" ca="1" si="1378"/>
        <v>3</v>
      </c>
      <c r="O2299">
        <f t="shared" ca="1" si="1379"/>
        <v>202009</v>
      </c>
      <c r="P2299">
        <f t="shared" ca="1" si="1380"/>
        <v>202003</v>
      </c>
      <c r="Q2299" t="str">
        <f t="shared" si="1381"/>
        <v>FY2020 Q1 Nov</v>
      </c>
      <c r="R2299">
        <f t="shared" si="1382"/>
        <v>2020</v>
      </c>
      <c r="S2299" s="8" t="str">
        <f t="shared" si="1383"/>
        <v>Nov</v>
      </c>
      <c r="T2299" s="8" t="str">
        <f t="shared" si="1384"/>
        <v>Q1</v>
      </c>
      <c r="U2299">
        <f t="shared" si="1385"/>
        <v>2</v>
      </c>
      <c r="V2299">
        <f t="shared" si="1386"/>
        <v>1</v>
      </c>
      <c r="W2299">
        <f t="shared" si="1387"/>
        <v>202002</v>
      </c>
      <c r="X2299">
        <f t="shared" si="1388"/>
        <v>202001</v>
      </c>
      <c r="Y2299" t="str">
        <f t="shared" si="1389"/>
        <v>FY2019 Q4 Nov</v>
      </c>
      <c r="Z2299">
        <f t="shared" si="1390"/>
        <v>2019</v>
      </c>
      <c r="AA2299" s="8" t="str">
        <f t="shared" si="1391"/>
        <v>Nov</v>
      </c>
      <c r="AB2299" s="8" t="str">
        <f t="shared" si="1392"/>
        <v>Q4</v>
      </c>
      <c r="AC2299">
        <f t="shared" si="1393"/>
        <v>11</v>
      </c>
      <c r="AD2299">
        <f t="shared" si="1394"/>
        <v>4</v>
      </c>
      <c r="AE2299">
        <f t="shared" si="1395"/>
        <v>201911</v>
      </c>
      <c r="AF2299">
        <f t="shared" si="1396"/>
        <v>201904</v>
      </c>
      <c r="AG2299" s="9">
        <f t="shared" ca="1" si="1397"/>
        <v>0</v>
      </c>
      <c r="AH2299">
        <f t="shared" ca="1" si="1398"/>
        <v>3</v>
      </c>
      <c r="AI2299" s="9">
        <f t="shared" ca="1" si="1399"/>
        <v>10</v>
      </c>
      <c r="AJ2299" s="9">
        <f t="shared" ca="1" si="1400"/>
        <v>1</v>
      </c>
      <c r="AK2299" s="9">
        <f t="shared" si="1401"/>
        <v>2</v>
      </c>
      <c r="AL2299" s="9">
        <f t="shared" si="1402"/>
        <v>47</v>
      </c>
      <c r="AM2299" s="9">
        <f t="shared" si="1403"/>
        <v>10</v>
      </c>
      <c r="AN2299" s="2">
        <v>43787.448611111111</v>
      </c>
      <c r="AO2299">
        <v>8103</v>
      </c>
      <c r="AP2299" s="1">
        <v>18700</v>
      </c>
      <c r="AQ2299" t="s">
        <v>4</v>
      </c>
    </row>
    <row r="2300" spans="1:43" x14ac:dyDescent="0.3">
      <c r="A2300" t="str">
        <f t="shared" ca="1" si="1365"/>
        <v>FY2020 Q4 Sep</v>
      </c>
      <c r="B2300">
        <f t="shared" ca="1" si="1366"/>
        <v>2020</v>
      </c>
      <c r="C2300" s="8" t="str">
        <f t="shared" ca="1" si="1367"/>
        <v>Sep</v>
      </c>
      <c r="D2300" s="8" t="str">
        <f t="shared" ca="1" si="1368"/>
        <v>Q4</v>
      </c>
      <c r="E2300">
        <f t="shared" ca="1" si="1369"/>
        <v>12</v>
      </c>
      <c r="F2300">
        <f t="shared" ca="1" si="1370"/>
        <v>4</v>
      </c>
      <c r="G2300">
        <f t="shared" ca="1" si="1371"/>
        <v>202012</v>
      </c>
      <c r="H2300">
        <f t="shared" ca="1" si="1372"/>
        <v>202004</v>
      </c>
      <c r="I2300" t="str">
        <f t="shared" ca="1" si="1373"/>
        <v>FY2020 Q3 Sep</v>
      </c>
      <c r="J2300">
        <f t="shared" ca="1" si="1374"/>
        <v>2020</v>
      </c>
      <c r="K2300" s="8" t="str">
        <f t="shared" ca="1" si="1375"/>
        <v>Sep</v>
      </c>
      <c r="L2300" s="8" t="str">
        <f t="shared" ca="1" si="1376"/>
        <v>Q3</v>
      </c>
      <c r="M2300">
        <f t="shared" ca="1" si="1377"/>
        <v>9</v>
      </c>
      <c r="N2300">
        <f t="shared" ca="1" si="1378"/>
        <v>3</v>
      </c>
      <c r="O2300">
        <f t="shared" ca="1" si="1379"/>
        <v>202009</v>
      </c>
      <c r="P2300">
        <f t="shared" ca="1" si="1380"/>
        <v>202003</v>
      </c>
      <c r="Q2300" t="str">
        <f t="shared" si="1381"/>
        <v>FY2020 Q1 Oct</v>
      </c>
      <c r="R2300">
        <f t="shared" si="1382"/>
        <v>2020</v>
      </c>
      <c r="S2300" s="8" t="str">
        <f t="shared" si="1383"/>
        <v>Oct</v>
      </c>
      <c r="T2300" s="8" t="str">
        <f t="shared" si="1384"/>
        <v>Q1</v>
      </c>
      <c r="U2300">
        <f t="shared" si="1385"/>
        <v>1</v>
      </c>
      <c r="V2300">
        <f t="shared" si="1386"/>
        <v>1</v>
      </c>
      <c r="W2300">
        <f t="shared" si="1387"/>
        <v>202001</v>
      </c>
      <c r="X2300">
        <f t="shared" si="1388"/>
        <v>202001</v>
      </c>
      <c r="Y2300" t="str">
        <f t="shared" si="1389"/>
        <v>FY2019 Q4 Oct</v>
      </c>
      <c r="Z2300">
        <f t="shared" si="1390"/>
        <v>2019</v>
      </c>
      <c r="AA2300" s="8" t="str">
        <f t="shared" si="1391"/>
        <v>Oct</v>
      </c>
      <c r="AB2300" s="8" t="str">
        <f t="shared" si="1392"/>
        <v>Q4</v>
      </c>
      <c r="AC2300">
        <f t="shared" si="1393"/>
        <v>10</v>
      </c>
      <c r="AD2300">
        <f t="shared" si="1394"/>
        <v>4</v>
      </c>
      <c r="AE2300">
        <f t="shared" si="1395"/>
        <v>201910</v>
      </c>
      <c r="AF2300">
        <f t="shared" si="1396"/>
        <v>201904</v>
      </c>
      <c r="AG2300" s="9">
        <f t="shared" ca="1" si="1397"/>
        <v>0</v>
      </c>
      <c r="AH2300">
        <f t="shared" ca="1" si="1398"/>
        <v>4</v>
      </c>
      <c r="AI2300" s="9">
        <f t="shared" ca="1" si="1399"/>
        <v>11</v>
      </c>
      <c r="AJ2300" s="9">
        <f t="shared" ca="1" si="1400"/>
        <v>1</v>
      </c>
      <c r="AK2300" s="9">
        <f t="shared" si="1401"/>
        <v>6</v>
      </c>
      <c r="AL2300" s="9">
        <f t="shared" si="1402"/>
        <v>41</v>
      </c>
      <c r="AM2300" s="9">
        <f t="shared" si="1403"/>
        <v>11</v>
      </c>
      <c r="AN2300" s="2">
        <v>43749.46597222222</v>
      </c>
      <c r="AO2300">
        <v>4180</v>
      </c>
      <c r="AP2300" s="1">
        <v>18600</v>
      </c>
      <c r="AQ2300" t="s">
        <v>4</v>
      </c>
    </row>
    <row r="2301" spans="1:43" x14ac:dyDescent="0.3">
      <c r="A2301" t="str">
        <f t="shared" ca="1" si="1365"/>
        <v>FY2020 Q4 Sep</v>
      </c>
      <c r="B2301">
        <f t="shared" ca="1" si="1366"/>
        <v>2020</v>
      </c>
      <c r="C2301" s="8" t="str">
        <f t="shared" ca="1" si="1367"/>
        <v>Sep</v>
      </c>
      <c r="D2301" s="8" t="str">
        <f t="shared" ca="1" si="1368"/>
        <v>Q4</v>
      </c>
      <c r="E2301">
        <f t="shared" ca="1" si="1369"/>
        <v>12</v>
      </c>
      <c r="F2301">
        <f t="shared" ca="1" si="1370"/>
        <v>4</v>
      </c>
      <c r="G2301">
        <f t="shared" ca="1" si="1371"/>
        <v>202012</v>
      </c>
      <c r="H2301">
        <f t="shared" ca="1" si="1372"/>
        <v>202004</v>
      </c>
      <c r="I2301" t="str">
        <f t="shared" ca="1" si="1373"/>
        <v>FY2020 Q3 Sep</v>
      </c>
      <c r="J2301">
        <f t="shared" ca="1" si="1374"/>
        <v>2020</v>
      </c>
      <c r="K2301" s="8" t="str">
        <f t="shared" ca="1" si="1375"/>
        <v>Sep</v>
      </c>
      <c r="L2301" s="8" t="str">
        <f t="shared" ca="1" si="1376"/>
        <v>Q3</v>
      </c>
      <c r="M2301">
        <f t="shared" ca="1" si="1377"/>
        <v>9</v>
      </c>
      <c r="N2301">
        <f t="shared" ca="1" si="1378"/>
        <v>3</v>
      </c>
      <c r="O2301">
        <f t="shared" ca="1" si="1379"/>
        <v>202009</v>
      </c>
      <c r="P2301">
        <f t="shared" ca="1" si="1380"/>
        <v>202003</v>
      </c>
      <c r="Q2301" t="str">
        <f t="shared" si="1381"/>
        <v>FY2020 Q1 Nov</v>
      </c>
      <c r="R2301">
        <f t="shared" si="1382"/>
        <v>2020</v>
      </c>
      <c r="S2301" s="8" t="str">
        <f t="shared" si="1383"/>
        <v>Nov</v>
      </c>
      <c r="T2301" s="8" t="str">
        <f t="shared" si="1384"/>
        <v>Q1</v>
      </c>
      <c r="U2301">
        <f t="shared" si="1385"/>
        <v>2</v>
      </c>
      <c r="V2301">
        <f t="shared" si="1386"/>
        <v>1</v>
      </c>
      <c r="W2301">
        <f t="shared" si="1387"/>
        <v>202002</v>
      </c>
      <c r="X2301">
        <f t="shared" si="1388"/>
        <v>202001</v>
      </c>
      <c r="Y2301" t="str">
        <f t="shared" si="1389"/>
        <v>FY2019 Q4 Nov</v>
      </c>
      <c r="Z2301">
        <f t="shared" si="1390"/>
        <v>2019</v>
      </c>
      <c r="AA2301" s="8" t="str">
        <f t="shared" si="1391"/>
        <v>Nov</v>
      </c>
      <c r="AB2301" s="8" t="str">
        <f t="shared" si="1392"/>
        <v>Q4</v>
      </c>
      <c r="AC2301">
        <f t="shared" si="1393"/>
        <v>11</v>
      </c>
      <c r="AD2301">
        <f t="shared" si="1394"/>
        <v>4</v>
      </c>
      <c r="AE2301">
        <f t="shared" si="1395"/>
        <v>201911</v>
      </c>
      <c r="AF2301">
        <f t="shared" si="1396"/>
        <v>201904</v>
      </c>
      <c r="AG2301" s="9">
        <f t="shared" ca="1" si="1397"/>
        <v>0</v>
      </c>
      <c r="AH2301">
        <f t="shared" ca="1" si="1398"/>
        <v>3</v>
      </c>
      <c r="AI2301" s="9">
        <f t="shared" ca="1" si="1399"/>
        <v>10</v>
      </c>
      <c r="AJ2301" s="9">
        <f t="shared" ca="1" si="1400"/>
        <v>1</v>
      </c>
      <c r="AK2301" s="9">
        <f t="shared" si="1401"/>
        <v>5</v>
      </c>
      <c r="AL2301" s="9">
        <f t="shared" si="1402"/>
        <v>48</v>
      </c>
      <c r="AM2301" s="9">
        <f t="shared" si="1403"/>
        <v>12</v>
      </c>
      <c r="AN2301" s="2">
        <v>43797.529861111114</v>
      </c>
      <c r="AO2301">
        <v>8934</v>
      </c>
      <c r="AP2301" s="1">
        <v>18600</v>
      </c>
      <c r="AQ2301" t="s">
        <v>4</v>
      </c>
    </row>
    <row r="2302" spans="1:43" x14ac:dyDescent="0.3">
      <c r="A2302" t="str">
        <f t="shared" ca="1" si="1365"/>
        <v>FY2020 Q4 Sep</v>
      </c>
      <c r="B2302">
        <f t="shared" ca="1" si="1366"/>
        <v>2020</v>
      </c>
      <c r="C2302" s="8" t="str">
        <f t="shared" ca="1" si="1367"/>
        <v>Sep</v>
      </c>
      <c r="D2302" s="8" t="str">
        <f t="shared" ca="1" si="1368"/>
        <v>Q4</v>
      </c>
      <c r="E2302">
        <f t="shared" ca="1" si="1369"/>
        <v>12</v>
      </c>
      <c r="F2302">
        <f t="shared" ca="1" si="1370"/>
        <v>4</v>
      </c>
      <c r="G2302">
        <f t="shared" ca="1" si="1371"/>
        <v>202012</v>
      </c>
      <c r="H2302">
        <f t="shared" ca="1" si="1372"/>
        <v>202004</v>
      </c>
      <c r="I2302" t="str">
        <f t="shared" ca="1" si="1373"/>
        <v>FY2020 Q3 Sep</v>
      </c>
      <c r="J2302">
        <f t="shared" ca="1" si="1374"/>
        <v>2020</v>
      </c>
      <c r="K2302" s="8" t="str">
        <f t="shared" ca="1" si="1375"/>
        <v>Sep</v>
      </c>
      <c r="L2302" s="8" t="str">
        <f t="shared" ca="1" si="1376"/>
        <v>Q3</v>
      </c>
      <c r="M2302">
        <f t="shared" ca="1" si="1377"/>
        <v>9</v>
      </c>
      <c r="N2302">
        <f t="shared" ca="1" si="1378"/>
        <v>3</v>
      </c>
      <c r="O2302">
        <f t="shared" ca="1" si="1379"/>
        <v>202009</v>
      </c>
      <c r="P2302">
        <f t="shared" ca="1" si="1380"/>
        <v>202003</v>
      </c>
      <c r="Q2302" t="str">
        <f t="shared" si="1381"/>
        <v>FY2020 Q1 Oct</v>
      </c>
      <c r="R2302">
        <f t="shared" si="1382"/>
        <v>2020</v>
      </c>
      <c r="S2302" s="8" t="str">
        <f t="shared" si="1383"/>
        <v>Oct</v>
      </c>
      <c r="T2302" s="8" t="str">
        <f t="shared" si="1384"/>
        <v>Q1</v>
      </c>
      <c r="U2302">
        <f t="shared" si="1385"/>
        <v>1</v>
      </c>
      <c r="V2302">
        <f t="shared" si="1386"/>
        <v>1</v>
      </c>
      <c r="W2302">
        <f t="shared" si="1387"/>
        <v>202001</v>
      </c>
      <c r="X2302">
        <f t="shared" si="1388"/>
        <v>202001</v>
      </c>
      <c r="Y2302" t="str">
        <f t="shared" si="1389"/>
        <v>FY2019 Q4 Oct</v>
      </c>
      <c r="Z2302">
        <f t="shared" si="1390"/>
        <v>2019</v>
      </c>
      <c r="AA2302" s="8" t="str">
        <f t="shared" si="1391"/>
        <v>Oct</v>
      </c>
      <c r="AB2302" s="8" t="str">
        <f t="shared" si="1392"/>
        <v>Q4</v>
      </c>
      <c r="AC2302">
        <f t="shared" si="1393"/>
        <v>10</v>
      </c>
      <c r="AD2302">
        <f t="shared" si="1394"/>
        <v>4</v>
      </c>
      <c r="AE2302">
        <f t="shared" si="1395"/>
        <v>201910</v>
      </c>
      <c r="AF2302">
        <f t="shared" si="1396"/>
        <v>201904</v>
      </c>
      <c r="AG2302" s="9">
        <f t="shared" ca="1" si="1397"/>
        <v>0</v>
      </c>
      <c r="AH2302">
        <f t="shared" ca="1" si="1398"/>
        <v>4</v>
      </c>
      <c r="AI2302" s="9">
        <f t="shared" ca="1" si="1399"/>
        <v>11</v>
      </c>
      <c r="AJ2302" s="9">
        <f t="shared" ca="1" si="1400"/>
        <v>1</v>
      </c>
      <c r="AK2302" s="9">
        <f t="shared" si="1401"/>
        <v>5</v>
      </c>
      <c r="AL2302" s="9">
        <f t="shared" si="1402"/>
        <v>42</v>
      </c>
      <c r="AM2302" s="9">
        <f t="shared" si="1403"/>
        <v>14</v>
      </c>
      <c r="AN2302" s="2">
        <v>43755.6</v>
      </c>
      <c r="AO2302">
        <v>7098</v>
      </c>
      <c r="AP2302" s="1">
        <v>18500</v>
      </c>
      <c r="AQ2302" t="s">
        <v>4</v>
      </c>
    </row>
    <row r="2303" spans="1:43" x14ac:dyDescent="0.3">
      <c r="A2303" t="str">
        <f t="shared" ca="1" si="1365"/>
        <v>FY2020 Q4 Sep</v>
      </c>
      <c r="B2303">
        <f t="shared" ca="1" si="1366"/>
        <v>2020</v>
      </c>
      <c r="C2303" s="8" t="str">
        <f t="shared" ca="1" si="1367"/>
        <v>Sep</v>
      </c>
      <c r="D2303" s="8" t="str">
        <f t="shared" ca="1" si="1368"/>
        <v>Q4</v>
      </c>
      <c r="E2303">
        <f t="shared" ca="1" si="1369"/>
        <v>12</v>
      </c>
      <c r="F2303">
        <f t="shared" ca="1" si="1370"/>
        <v>4</v>
      </c>
      <c r="G2303">
        <f t="shared" ca="1" si="1371"/>
        <v>202012</v>
      </c>
      <c r="H2303">
        <f t="shared" ca="1" si="1372"/>
        <v>202004</v>
      </c>
      <c r="I2303" t="str">
        <f t="shared" ca="1" si="1373"/>
        <v>FY2020 Q3 Sep</v>
      </c>
      <c r="J2303">
        <f t="shared" ca="1" si="1374"/>
        <v>2020</v>
      </c>
      <c r="K2303" s="8" t="str">
        <f t="shared" ca="1" si="1375"/>
        <v>Sep</v>
      </c>
      <c r="L2303" s="8" t="str">
        <f t="shared" ca="1" si="1376"/>
        <v>Q3</v>
      </c>
      <c r="M2303">
        <f t="shared" ca="1" si="1377"/>
        <v>9</v>
      </c>
      <c r="N2303">
        <f t="shared" ca="1" si="1378"/>
        <v>3</v>
      </c>
      <c r="O2303">
        <f t="shared" ca="1" si="1379"/>
        <v>202009</v>
      </c>
      <c r="P2303">
        <f t="shared" ca="1" si="1380"/>
        <v>202003</v>
      </c>
      <c r="Q2303" t="str">
        <f t="shared" si="1381"/>
        <v>FY2020 Q1 Nov</v>
      </c>
      <c r="R2303">
        <f t="shared" si="1382"/>
        <v>2020</v>
      </c>
      <c r="S2303" s="8" t="str">
        <f t="shared" si="1383"/>
        <v>Nov</v>
      </c>
      <c r="T2303" s="8" t="str">
        <f t="shared" si="1384"/>
        <v>Q1</v>
      </c>
      <c r="U2303">
        <f t="shared" si="1385"/>
        <v>2</v>
      </c>
      <c r="V2303">
        <f t="shared" si="1386"/>
        <v>1</v>
      </c>
      <c r="W2303">
        <f t="shared" si="1387"/>
        <v>202002</v>
      </c>
      <c r="X2303">
        <f t="shared" si="1388"/>
        <v>202001</v>
      </c>
      <c r="Y2303" t="str">
        <f t="shared" si="1389"/>
        <v>FY2019 Q4 Nov</v>
      </c>
      <c r="Z2303">
        <f t="shared" si="1390"/>
        <v>2019</v>
      </c>
      <c r="AA2303" s="8" t="str">
        <f t="shared" si="1391"/>
        <v>Nov</v>
      </c>
      <c r="AB2303" s="8" t="str">
        <f t="shared" si="1392"/>
        <v>Q4</v>
      </c>
      <c r="AC2303">
        <f t="shared" si="1393"/>
        <v>11</v>
      </c>
      <c r="AD2303">
        <f t="shared" si="1394"/>
        <v>4</v>
      </c>
      <c r="AE2303">
        <f t="shared" si="1395"/>
        <v>201911</v>
      </c>
      <c r="AF2303">
        <f t="shared" si="1396"/>
        <v>201904</v>
      </c>
      <c r="AG2303" s="9">
        <f t="shared" ca="1" si="1397"/>
        <v>0</v>
      </c>
      <c r="AH2303">
        <f t="shared" ca="1" si="1398"/>
        <v>3</v>
      </c>
      <c r="AI2303" s="9">
        <f t="shared" ca="1" si="1399"/>
        <v>10</v>
      </c>
      <c r="AJ2303" s="9">
        <f t="shared" ca="1" si="1400"/>
        <v>1</v>
      </c>
      <c r="AK2303" s="9">
        <f t="shared" si="1401"/>
        <v>2</v>
      </c>
      <c r="AL2303" s="9">
        <f t="shared" si="1402"/>
        <v>47</v>
      </c>
      <c r="AM2303" s="9">
        <f t="shared" si="1403"/>
        <v>11</v>
      </c>
      <c r="AN2303" s="2">
        <v>43787.470833333333</v>
      </c>
      <c r="AO2303">
        <v>3562</v>
      </c>
      <c r="AP2303" s="1">
        <v>18400</v>
      </c>
      <c r="AQ2303" t="s">
        <v>4</v>
      </c>
    </row>
    <row r="2304" spans="1:43" x14ac:dyDescent="0.3">
      <c r="A2304" t="str">
        <f t="shared" ca="1" si="1365"/>
        <v>FY2020 Q4 Sep</v>
      </c>
      <c r="B2304">
        <f t="shared" ca="1" si="1366"/>
        <v>2020</v>
      </c>
      <c r="C2304" s="8" t="str">
        <f t="shared" ca="1" si="1367"/>
        <v>Sep</v>
      </c>
      <c r="D2304" s="8" t="str">
        <f t="shared" ca="1" si="1368"/>
        <v>Q4</v>
      </c>
      <c r="E2304">
        <f t="shared" ca="1" si="1369"/>
        <v>12</v>
      </c>
      <c r="F2304">
        <f t="shared" ca="1" si="1370"/>
        <v>4</v>
      </c>
      <c r="G2304">
        <f t="shared" ca="1" si="1371"/>
        <v>202012</v>
      </c>
      <c r="H2304">
        <f t="shared" ca="1" si="1372"/>
        <v>202004</v>
      </c>
      <c r="I2304" t="str">
        <f t="shared" ca="1" si="1373"/>
        <v>FY2020 Q3 Sep</v>
      </c>
      <c r="J2304">
        <f t="shared" ca="1" si="1374"/>
        <v>2020</v>
      </c>
      <c r="K2304" s="8" t="str">
        <f t="shared" ca="1" si="1375"/>
        <v>Sep</v>
      </c>
      <c r="L2304" s="8" t="str">
        <f t="shared" ca="1" si="1376"/>
        <v>Q3</v>
      </c>
      <c r="M2304">
        <f t="shared" ca="1" si="1377"/>
        <v>9</v>
      </c>
      <c r="N2304">
        <f t="shared" ca="1" si="1378"/>
        <v>3</v>
      </c>
      <c r="O2304">
        <f t="shared" ca="1" si="1379"/>
        <v>202009</v>
      </c>
      <c r="P2304">
        <f t="shared" ca="1" si="1380"/>
        <v>202003</v>
      </c>
      <c r="Q2304" t="str">
        <f t="shared" si="1381"/>
        <v>FY2020 Q1 Nov</v>
      </c>
      <c r="R2304">
        <f t="shared" si="1382"/>
        <v>2020</v>
      </c>
      <c r="S2304" s="8" t="str">
        <f t="shared" si="1383"/>
        <v>Nov</v>
      </c>
      <c r="T2304" s="8" t="str">
        <f t="shared" si="1384"/>
        <v>Q1</v>
      </c>
      <c r="U2304">
        <f t="shared" si="1385"/>
        <v>2</v>
      </c>
      <c r="V2304">
        <f t="shared" si="1386"/>
        <v>1</v>
      </c>
      <c r="W2304">
        <f t="shared" si="1387"/>
        <v>202002</v>
      </c>
      <c r="X2304">
        <f t="shared" si="1388"/>
        <v>202001</v>
      </c>
      <c r="Y2304" t="str">
        <f t="shared" si="1389"/>
        <v>FY2019 Q4 Nov</v>
      </c>
      <c r="Z2304">
        <f t="shared" si="1390"/>
        <v>2019</v>
      </c>
      <c r="AA2304" s="8" t="str">
        <f t="shared" si="1391"/>
        <v>Nov</v>
      </c>
      <c r="AB2304" s="8" t="str">
        <f t="shared" si="1392"/>
        <v>Q4</v>
      </c>
      <c r="AC2304">
        <f t="shared" si="1393"/>
        <v>11</v>
      </c>
      <c r="AD2304">
        <f t="shared" si="1394"/>
        <v>4</v>
      </c>
      <c r="AE2304">
        <f t="shared" si="1395"/>
        <v>201911</v>
      </c>
      <c r="AF2304">
        <f t="shared" si="1396"/>
        <v>201904</v>
      </c>
      <c r="AG2304" s="9">
        <f t="shared" ca="1" si="1397"/>
        <v>0</v>
      </c>
      <c r="AH2304">
        <f t="shared" ca="1" si="1398"/>
        <v>3</v>
      </c>
      <c r="AI2304" s="9">
        <f t="shared" ca="1" si="1399"/>
        <v>10</v>
      </c>
      <c r="AJ2304" s="9">
        <f t="shared" ca="1" si="1400"/>
        <v>1</v>
      </c>
      <c r="AK2304" s="9">
        <f t="shared" si="1401"/>
        <v>4</v>
      </c>
      <c r="AL2304" s="9">
        <f t="shared" si="1402"/>
        <v>47</v>
      </c>
      <c r="AM2304" s="9">
        <f t="shared" si="1403"/>
        <v>14</v>
      </c>
      <c r="AN2304" s="2">
        <v>43789.587500000001</v>
      </c>
      <c r="AO2304">
        <v>626</v>
      </c>
      <c r="AP2304" s="1">
        <v>18200</v>
      </c>
      <c r="AQ2304" t="s">
        <v>4</v>
      </c>
    </row>
    <row r="2305" spans="1:43" x14ac:dyDescent="0.3">
      <c r="A2305" t="str">
        <f t="shared" ca="1" si="1365"/>
        <v>FY2020 Q4 Sep</v>
      </c>
      <c r="B2305">
        <f t="shared" ca="1" si="1366"/>
        <v>2020</v>
      </c>
      <c r="C2305" s="8" t="str">
        <f t="shared" ca="1" si="1367"/>
        <v>Sep</v>
      </c>
      <c r="D2305" s="8" t="str">
        <f t="shared" ca="1" si="1368"/>
        <v>Q4</v>
      </c>
      <c r="E2305">
        <f t="shared" ca="1" si="1369"/>
        <v>12</v>
      </c>
      <c r="F2305">
        <f t="shared" ca="1" si="1370"/>
        <v>4</v>
      </c>
      <c r="G2305">
        <f t="shared" ca="1" si="1371"/>
        <v>202012</v>
      </c>
      <c r="H2305">
        <f t="shared" ca="1" si="1372"/>
        <v>202004</v>
      </c>
      <c r="I2305" t="str">
        <f t="shared" ca="1" si="1373"/>
        <v>FY2020 Q3 Sep</v>
      </c>
      <c r="J2305">
        <f t="shared" ca="1" si="1374"/>
        <v>2020</v>
      </c>
      <c r="K2305" s="8" t="str">
        <f t="shared" ca="1" si="1375"/>
        <v>Sep</v>
      </c>
      <c r="L2305" s="8" t="str">
        <f t="shared" ca="1" si="1376"/>
        <v>Q3</v>
      </c>
      <c r="M2305">
        <f t="shared" ca="1" si="1377"/>
        <v>9</v>
      </c>
      <c r="N2305">
        <f t="shared" ca="1" si="1378"/>
        <v>3</v>
      </c>
      <c r="O2305">
        <f t="shared" ca="1" si="1379"/>
        <v>202009</v>
      </c>
      <c r="P2305">
        <f t="shared" ca="1" si="1380"/>
        <v>202003</v>
      </c>
      <c r="Q2305" t="str">
        <f t="shared" si="1381"/>
        <v>FY2020 Q1 Nov</v>
      </c>
      <c r="R2305">
        <f t="shared" si="1382"/>
        <v>2020</v>
      </c>
      <c r="S2305" s="8" t="str">
        <f t="shared" si="1383"/>
        <v>Nov</v>
      </c>
      <c r="T2305" s="8" t="str">
        <f t="shared" si="1384"/>
        <v>Q1</v>
      </c>
      <c r="U2305">
        <f t="shared" si="1385"/>
        <v>2</v>
      </c>
      <c r="V2305">
        <f t="shared" si="1386"/>
        <v>1</v>
      </c>
      <c r="W2305">
        <f t="shared" si="1387"/>
        <v>202002</v>
      </c>
      <c r="X2305">
        <f t="shared" si="1388"/>
        <v>202001</v>
      </c>
      <c r="Y2305" t="str">
        <f t="shared" si="1389"/>
        <v>FY2019 Q4 Nov</v>
      </c>
      <c r="Z2305">
        <f t="shared" si="1390"/>
        <v>2019</v>
      </c>
      <c r="AA2305" s="8" t="str">
        <f t="shared" si="1391"/>
        <v>Nov</v>
      </c>
      <c r="AB2305" s="8" t="str">
        <f t="shared" si="1392"/>
        <v>Q4</v>
      </c>
      <c r="AC2305">
        <f t="shared" si="1393"/>
        <v>11</v>
      </c>
      <c r="AD2305">
        <f t="shared" si="1394"/>
        <v>4</v>
      </c>
      <c r="AE2305">
        <f t="shared" si="1395"/>
        <v>201911</v>
      </c>
      <c r="AF2305">
        <f t="shared" si="1396"/>
        <v>201904</v>
      </c>
      <c r="AG2305" s="9">
        <f t="shared" ca="1" si="1397"/>
        <v>0</v>
      </c>
      <c r="AH2305">
        <f t="shared" ca="1" si="1398"/>
        <v>3</v>
      </c>
      <c r="AI2305" s="9">
        <f t="shared" ca="1" si="1399"/>
        <v>10</v>
      </c>
      <c r="AJ2305" s="9">
        <f t="shared" ca="1" si="1400"/>
        <v>1</v>
      </c>
      <c r="AK2305" s="9">
        <f t="shared" si="1401"/>
        <v>7</v>
      </c>
      <c r="AL2305" s="9">
        <f t="shared" si="1402"/>
        <v>46</v>
      </c>
      <c r="AM2305" s="9">
        <f t="shared" si="1403"/>
        <v>10</v>
      </c>
      <c r="AN2305" s="2">
        <v>43785.430555555555</v>
      </c>
      <c r="AO2305">
        <v>3805</v>
      </c>
      <c r="AP2305" s="1">
        <v>18200</v>
      </c>
      <c r="AQ2305" t="s">
        <v>4</v>
      </c>
    </row>
    <row r="2306" spans="1:43" x14ac:dyDescent="0.3">
      <c r="A2306" t="str">
        <f t="shared" ref="A2306:A2369" ca="1" si="1404">_xlfn.CONCAT("FY",YEAR(EDATE(TODAY(),3))," ","Q",ROUNDUP(MONTH(EDATE(TODAY(),3))/3,0)," ",(TEXT(TODAY(),"MMM")))</f>
        <v>FY2020 Q4 Sep</v>
      </c>
      <c r="B2306">
        <f t="shared" ref="B2306:B2369" ca="1" si="1405">YEAR(EDATE(TODAY(),3))</f>
        <v>2020</v>
      </c>
      <c r="C2306" s="8" t="str">
        <f t="shared" ref="C2306:C2369" ca="1" si="1406">TEXT(TODAY(),"MMM")</f>
        <v>Sep</v>
      </c>
      <c r="D2306" s="8" t="str">
        <f t="shared" ref="D2306:D2369" ca="1" si="1407">_xlfn.CONCAT("Q",ROUNDUP(MONTH(EDATE(TODAY(),3))/3,0))</f>
        <v>Q4</v>
      </c>
      <c r="E2306">
        <f t="shared" ref="E2306:E2369" ca="1" si="1408">MONTH(EDATE(TODAY(),3))</f>
        <v>12</v>
      </c>
      <c r="F2306">
        <f t="shared" ref="F2306:F2369" ca="1" si="1409">ROUNDUP(MONTH(EDATE(TODAY(),3))/3,0)</f>
        <v>4</v>
      </c>
      <c r="G2306">
        <f t="shared" ref="G2306:G2369" ca="1" si="1410">_xlfn.NUMBERVALUE(IF(LEN(MONTH(EDATE(TODAY(),3)))=1,_xlfn.CONCAT(YEAR(EDATE(TODAY(),3)),"0",MONTH(EDATE(TODAY(),3))),_xlfn.CONCAT(YEAR(EDATE(TODAY(),3)),MONTH(EDATE(TODAY(),3)))))</f>
        <v>202012</v>
      </c>
      <c r="H2306">
        <f t="shared" ref="H2306:H2369" ca="1" si="1411">_xlfn.NUMBERVALUE(IF(LEN(ROUNDUP(MONTH(EDATE(TODAY(),3))/3,0))=1,_xlfn.CONCAT(YEAR(EDATE(TODAY(),3)),"0",ROUNDUP(MONTH(EDATE(TODAY(),3))/3,0)),_xlfn.CONCAT(YEAR(EDATE(TODAY(),3)),ROUNDUP(MONTH(EDATE(TODAY(),3))/3,0))))</f>
        <v>202004</v>
      </c>
      <c r="I2306" t="str">
        <f t="shared" ref="I2306:I2369" ca="1" si="1412">_xlfn.CONCAT("FY",YEAR(EDATE(TODAY(),0))," ","Q",ROUNDUP(MONTH(EDATE(TODAY(),0))/3,0)," ",(TEXT(TODAY(),"MMM")))</f>
        <v>FY2020 Q3 Sep</v>
      </c>
      <c r="J2306">
        <f t="shared" ref="J2306:J2369" ca="1" si="1413">YEAR(EDATE(TODAY(),0))</f>
        <v>2020</v>
      </c>
      <c r="K2306" s="8" t="str">
        <f t="shared" ref="K2306:K2369" ca="1" si="1414">TEXT(TODAY(),"MMM")</f>
        <v>Sep</v>
      </c>
      <c r="L2306" s="8" t="str">
        <f t="shared" ref="L2306:L2369" ca="1" si="1415">_xlfn.CONCAT("Q",ROUNDUP(MONTH(EDATE(TODAY(),0))/3,0))</f>
        <v>Q3</v>
      </c>
      <c r="M2306">
        <f t="shared" ref="M2306:M2369" ca="1" si="1416">MONTH(EDATE(TODAY(),0))</f>
        <v>9</v>
      </c>
      <c r="N2306">
        <f t="shared" ref="N2306:N2369" ca="1" si="1417">ROUNDUP(MONTH(EDATE(TODAY(),0))/3,0)</f>
        <v>3</v>
      </c>
      <c r="O2306">
        <f t="shared" ref="O2306:O2369" ca="1" si="1418">_xlfn.NUMBERVALUE(IF(LEN(MONTH(EDATE(TODAY(),0)))=1,_xlfn.CONCAT(YEAR(EDATE(TODAY(),0)),"0",MONTH(EDATE(TODAY(),0))),_xlfn.CONCAT(YEAR(EDATE(TODAY(),0)),MONTH(EDATE(TODAY(),0)))))</f>
        <v>202009</v>
      </c>
      <c r="P2306">
        <f t="shared" ref="P2306:P2369" ca="1" si="1419">_xlfn.NUMBERVALUE(IF(LEN(ROUNDUP(MONTH(EDATE(TODAY(),0))/3,0))=1,_xlfn.CONCAT(YEAR(EDATE(TODAY(),0)),"0",ROUNDUP(MONTH(EDATE(TODAY(),0))/3,0)),_xlfn.CONCAT(YEAR(EDATE(TODAY(),0)),ROUNDUP(MONTH(EDATE(TODAY(),0))/3,0))))</f>
        <v>202003</v>
      </c>
      <c r="Q2306" t="str">
        <f t="shared" ref="Q2306:Q2369" si="1420">_xlfn.CONCAT("FY",YEAR(EDATE($AN2306,3))," ","Q",ROUNDUP(MONTH(EDATE($AN2306,3))/3,0)," ",(TEXT($AN2306,"MMM")))</f>
        <v>FY2020 Q1 Nov</v>
      </c>
      <c r="R2306">
        <f t="shared" ref="R2306:R2369" si="1421">YEAR(EDATE($AN2306,3))</f>
        <v>2020</v>
      </c>
      <c r="S2306" s="8" t="str">
        <f t="shared" ref="S2306:S2369" si="1422">TEXT($AN2306,"MMM")</f>
        <v>Nov</v>
      </c>
      <c r="T2306" s="8" t="str">
        <f t="shared" ref="T2306:T2369" si="1423">_xlfn.CONCAT("Q",ROUNDUP(MONTH(EDATE($AN2306,3))/3,0))</f>
        <v>Q1</v>
      </c>
      <c r="U2306">
        <f t="shared" ref="U2306:U2369" si="1424">MONTH(EDATE($AN2306,3))</f>
        <v>2</v>
      </c>
      <c r="V2306">
        <f t="shared" ref="V2306:V2369" si="1425">ROUNDUP(MONTH(EDATE($AN2306,3))/3,0)</f>
        <v>1</v>
      </c>
      <c r="W2306">
        <f t="shared" ref="W2306:W2369" si="1426">_xlfn.NUMBERVALUE(IF(LEN(MONTH(EDATE($AN2306,3)))=1,_xlfn.CONCAT(YEAR(EDATE($AN2306,3)),"0",MONTH(EDATE($AN2306,3))),_xlfn.CONCAT(YEAR(EDATE($AN2306,3)),MONTH(EDATE($AN2306,3)))))</f>
        <v>202002</v>
      </c>
      <c r="X2306">
        <f t="shared" ref="X2306:X2369" si="1427">_xlfn.NUMBERVALUE(IF(LEN(ROUNDUP(MONTH(EDATE($AN2306,3))/3,0))=1,_xlfn.CONCAT(YEAR(EDATE($AN2306,3)),"0",ROUNDUP(MONTH(EDATE($AN2306,3))/3,0)),_xlfn.CONCAT(YEAR(EDATE($AN2306,3)),ROUNDUP(MONTH(EDATE($AN2306,3))/3,0))))</f>
        <v>202001</v>
      </c>
      <c r="Y2306" t="str">
        <f t="shared" ref="Y2306:Y2369" si="1428">_xlfn.CONCAT("FY",YEAR(EDATE($AN2306,0))," ","Q",ROUNDUP(MONTH(EDATE($AN2306,0))/3,0)," ",(TEXT($AN2306,"MMM")))</f>
        <v>FY2019 Q4 Nov</v>
      </c>
      <c r="Z2306">
        <f t="shared" ref="Z2306:Z2369" si="1429">YEAR(EDATE($AN2306,0))</f>
        <v>2019</v>
      </c>
      <c r="AA2306" s="8" t="str">
        <f t="shared" ref="AA2306:AA2369" si="1430">TEXT($AN2306,"MMM")</f>
        <v>Nov</v>
      </c>
      <c r="AB2306" s="8" t="str">
        <f t="shared" ref="AB2306:AB2369" si="1431">_xlfn.CONCAT("Q",ROUNDUP(MONTH(EDATE($AN2306,0))/3,0))</f>
        <v>Q4</v>
      </c>
      <c r="AC2306">
        <f t="shared" ref="AC2306:AC2369" si="1432">MONTH(EDATE($AN2306,0))</f>
        <v>11</v>
      </c>
      <c r="AD2306">
        <f t="shared" ref="AD2306:AD2369" si="1433">ROUNDUP(MONTH(EDATE($AN2306,0))/3,0)</f>
        <v>4</v>
      </c>
      <c r="AE2306">
        <f t="shared" ref="AE2306:AE2369" si="1434">_xlfn.NUMBERVALUE(IF(LEN(MONTH(EDATE($AN2306,0)))=1,_xlfn.CONCAT(YEAR(EDATE($AN2306,0)),"0",MONTH(EDATE($AN2306,0))),_xlfn.CONCAT(YEAR(EDATE($AN2306,0)),MONTH(EDATE($AN2306,0)))))</f>
        <v>201911</v>
      </c>
      <c r="AF2306">
        <f t="shared" ref="AF2306:AF2369" si="1435">_xlfn.NUMBERVALUE(IF(LEN(ROUNDUP(MONTH(EDATE($AN2306,0))/3,0))=1,_xlfn.CONCAT(YEAR(EDATE($AN2306,0)),"0",ROUNDUP(MONTH(EDATE($AN2306,0))/3,0)),_xlfn.CONCAT(YEAR(EDATE($AN2306,0)),ROUNDUP(MONTH(EDATE($AN2306,0))/3,0))))</f>
        <v>201904</v>
      </c>
      <c r="AG2306" s="9">
        <f t="shared" ref="AG2306:AG2369" ca="1" si="1436">YEAR(EDATE(TODAY(),3))-YEAR(EDATE($AN2306,3))</f>
        <v>0</v>
      </c>
      <c r="AH2306">
        <f t="shared" ref="AH2306:AH2369" ca="1" si="1437">ROUND(AI2306/3,0)</f>
        <v>3</v>
      </c>
      <c r="AI2306" s="9">
        <f t="shared" ref="AI2306:AI2369" ca="1" si="1438">MONTH(TODAY())-(MONTH(AN2306)-
(YEAR(TODAY())-YEAR(AN2306))*12)</f>
        <v>10</v>
      </c>
      <c r="AJ2306" s="9">
        <f t="shared" ref="AJ2306:AJ2369" ca="1" si="1439">YEAR(TODAY())-YEAR($AN2306)</f>
        <v>1</v>
      </c>
      <c r="AK2306" s="9">
        <f t="shared" si="1401"/>
        <v>4</v>
      </c>
      <c r="AL2306" s="9">
        <f t="shared" si="1402"/>
        <v>46</v>
      </c>
      <c r="AM2306" s="9">
        <f t="shared" si="1403"/>
        <v>14</v>
      </c>
      <c r="AN2306" s="2">
        <v>43782.594444444447</v>
      </c>
      <c r="AO2306">
        <v>6326</v>
      </c>
      <c r="AP2306" s="1">
        <v>18200</v>
      </c>
      <c r="AQ2306" t="s">
        <v>4</v>
      </c>
    </row>
    <row r="2307" spans="1:43" x14ac:dyDescent="0.3">
      <c r="A2307" t="str">
        <f t="shared" ca="1" si="1404"/>
        <v>FY2020 Q4 Sep</v>
      </c>
      <c r="B2307">
        <f t="shared" ca="1" si="1405"/>
        <v>2020</v>
      </c>
      <c r="C2307" s="8" t="str">
        <f t="shared" ca="1" si="1406"/>
        <v>Sep</v>
      </c>
      <c r="D2307" s="8" t="str">
        <f t="shared" ca="1" si="1407"/>
        <v>Q4</v>
      </c>
      <c r="E2307">
        <f t="shared" ca="1" si="1408"/>
        <v>12</v>
      </c>
      <c r="F2307">
        <f t="shared" ca="1" si="1409"/>
        <v>4</v>
      </c>
      <c r="G2307">
        <f t="shared" ca="1" si="1410"/>
        <v>202012</v>
      </c>
      <c r="H2307">
        <f t="shared" ca="1" si="1411"/>
        <v>202004</v>
      </c>
      <c r="I2307" t="str">
        <f t="shared" ca="1" si="1412"/>
        <v>FY2020 Q3 Sep</v>
      </c>
      <c r="J2307">
        <f t="shared" ca="1" si="1413"/>
        <v>2020</v>
      </c>
      <c r="K2307" s="8" t="str">
        <f t="shared" ca="1" si="1414"/>
        <v>Sep</v>
      </c>
      <c r="L2307" s="8" t="str">
        <f t="shared" ca="1" si="1415"/>
        <v>Q3</v>
      </c>
      <c r="M2307">
        <f t="shared" ca="1" si="1416"/>
        <v>9</v>
      </c>
      <c r="N2307">
        <f t="shared" ca="1" si="1417"/>
        <v>3</v>
      </c>
      <c r="O2307">
        <f t="shared" ca="1" si="1418"/>
        <v>202009</v>
      </c>
      <c r="P2307">
        <f t="shared" ca="1" si="1419"/>
        <v>202003</v>
      </c>
      <c r="Q2307" t="str">
        <f t="shared" si="1420"/>
        <v>FY2020 Q1 Nov</v>
      </c>
      <c r="R2307">
        <f t="shared" si="1421"/>
        <v>2020</v>
      </c>
      <c r="S2307" s="8" t="str">
        <f t="shared" si="1422"/>
        <v>Nov</v>
      </c>
      <c r="T2307" s="8" t="str">
        <f t="shared" si="1423"/>
        <v>Q1</v>
      </c>
      <c r="U2307">
        <f t="shared" si="1424"/>
        <v>2</v>
      </c>
      <c r="V2307">
        <f t="shared" si="1425"/>
        <v>1</v>
      </c>
      <c r="W2307">
        <f t="shared" si="1426"/>
        <v>202002</v>
      </c>
      <c r="X2307">
        <f t="shared" si="1427"/>
        <v>202001</v>
      </c>
      <c r="Y2307" t="str">
        <f t="shared" si="1428"/>
        <v>FY2019 Q4 Nov</v>
      </c>
      <c r="Z2307">
        <f t="shared" si="1429"/>
        <v>2019</v>
      </c>
      <c r="AA2307" s="8" t="str">
        <f t="shared" si="1430"/>
        <v>Nov</v>
      </c>
      <c r="AB2307" s="8" t="str">
        <f t="shared" si="1431"/>
        <v>Q4</v>
      </c>
      <c r="AC2307">
        <f t="shared" si="1432"/>
        <v>11</v>
      </c>
      <c r="AD2307">
        <f t="shared" si="1433"/>
        <v>4</v>
      </c>
      <c r="AE2307">
        <f t="shared" si="1434"/>
        <v>201911</v>
      </c>
      <c r="AF2307">
        <f t="shared" si="1435"/>
        <v>201904</v>
      </c>
      <c r="AG2307" s="9">
        <f t="shared" ca="1" si="1436"/>
        <v>0</v>
      </c>
      <c r="AH2307">
        <f t="shared" ca="1" si="1437"/>
        <v>3</v>
      </c>
      <c r="AI2307" s="9">
        <f t="shared" ca="1" si="1438"/>
        <v>10</v>
      </c>
      <c r="AJ2307" s="9">
        <f t="shared" ca="1" si="1439"/>
        <v>1</v>
      </c>
      <c r="AK2307" s="9">
        <f t="shared" ref="AK2307:AK2370" si="1440">WEEKDAY(AN2307)</f>
        <v>3</v>
      </c>
      <c r="AL2307" s="9">
        <f t="shared" ref="AL2307:AL2370" si="1441">WEEKNUM(AN2307)</f>
        <v>45</v>
      </c>
      <c r="AM2307" s="9">
        <f t="shared" ref="AM2307:AM2370" si="1442">HOUR(AN2307)</f>
        <v>14</v>
      </c>
      <c r="AN2307" s="2">
        <v>43774.595138888886</v>
      </c>
      <c r="AO2307">
        <v>7009</v>
      </c>
      <c r="AP2307" s="1">
        <v>18050</v>
      </c>
      <c r="AQ2307" t="s">
        <v>4</v>
      </c>
    </row>
    <row r="2308" spans="1:43" x14ac:dyDescent="0.3">
      <c r="A2308" t="str">
        <f t="shared" ca="1" si="1404"/>
        <v>FY2020 Q4 Sep</v>
      </c>
      <c r="B2308">
        <f t="shared" ca="1" si="1405"/>
        <v>2020</v>
      </c>
      <c r="C2308" s="8" t="str">
        <f t="shared" ca="1" si="1406"/>
        <v>Sep</v>
      </c>
      <c r="D2308" s="8" t="str">
        <f t="shared" ca="1" si="1407"/>
        <v>Q4</v>
      </c>
      <c r="E2308">
        <f t="shared" ca="1" si="1408"/>
        <v>12</v>
      </c>
      <c r="F2308">
        <f t="shared" ca="1" si="1409"/>
        <v>4</v>
      </c>
      <c r="G2308">
        <f t="shared" ca="1" si="1410"/>
        <v>202012</v>
      </c>
      <c r="H2308">
        <f t="shared" ca="1" si="1411"/>
        <v>202004</v>
      </c>
      <c r="I2308" t="str">
        <f t="shared" ca="1" si="1412"/>
        <v>FY2020 Q3 Sep</v>
      </c>
      <c r="J2308">
        <f t="shared" ca="1" si="1413"/>
        <v>2020</v>
      </c>
      <c r="K2308" s="8" t="str">
        <f t="shared" ca="1" si="1414"/>
        <v>Sep</v>
      </c>
      <c r="L2308" s="8" t="str">
        <f t="shared" ca="1" si="1415"/>
        <v>Q3</v>
      </c>
      <c r="M2308">
        <f t="shared" ca="1" si="1416"/>
        <v>9</v>
      </c>
      <c r="N2308">
        <f t="shared" ca="1" si="1417"/>
        <v>3</v>
      </c>
      <c r="O2308">
        <f t="shared" ca="1" si="1418"/>
        <v>202009</v>
      </c>
      <c r="P2308">
        <f t="shared" ca="1" si="1419"/>
        <v>202003</v>
      </c>
      <c r="Q2308" t="str">
        <f t="shared" si="1420"/>
        <v>FY2020 Q2 Mar</v>
      </c>
      <c r="R2308">
        <f t="shared" si="1421"/>
        <v>2020</v>
      </c>
      <c r="S2308" s="8" t="str">
        <f t="shared" si="1422"/>
        <v>Mar</v>
      </c>
      <c r="T2308" s="8" t="str">
        <f t="shared" si="1423"/>
        <v>Q2</v>
      </c>
      <c r="U2308">
        <f t="shared" si="1424"/>
        <v>6</v>
      </c>
      <c r="V2308">
        <f t="shared" si="1425"/>
        <v>2</v>
      </c>
      <c r="W2308">
        <f t="shared" si="1426"/>
        <v>202006</v>
      </c>
      <c r="X2308">
        <f t="shared" si="1427"/>
        <v>202002</v>
      </c>
      <c r="Y2308" t="str">
        <f t="shared" si="1428"/>
        <v>FY2020 Q1 Mar</v>
      </c>
      <c r="Z2308">
        <f t="shared" si="1429"/>
        <v>2020</v>
      </c>
      <c r="AA2308" s="8" t="str">
        <f t="shared" si="1430"/>
        <v>Mar</v>
      </c>
      <c r="AB2308" s="8" t="str">
        <f t="shared" si="1431"/>
        <v>Q1</v>
      </c>
      <c r="AC2308">
        <f t="shared" si="1432"/>
        <v>3</v>
      </c>
      <c r="AD2308">
        <f t="shared" si="1433"/>
        <v>1</v>
      </c>
      <c r="AE2308">
        <f t="shared" si="1434"/>
        <v>202003</v>
      </c>
      <c r="AF2308">
        <f t="shared" si="1435"/>
        <v>202001</v>
      </c>
      <c r="AG2308" s="9">
        <f t="shared" ca="1" si="1436"/>
        <v>0</v>
      </c>
      <c r="AH2308">
        <f t="shared" ca="1" si="1437"/>
        <v>2</v>
      </c>
      <c r="AI2308" s="9">
        <f t="shared" ca="1" si="1438"/>
        <v>6</v>
      </c>
      <c r="AJ2308" s="9">
        <f t="shared" ca="1" si="1439"/>
        <v>0</v>
      </c>
      <c r="AK2308" s="9">
        <f t="shared" si="1440"/>
        <v>3</v>
      </c>
      <c r="AL2308" s="9">
        <f t="shared" si="1441"/>
        <v>10</v>
      </c>
      <c r="AM2308" s="9">
        <f t="shared" si="1442"/>
        <v>14</v>
      </c>
      <c r="AN2308" s="2">
        <v>43893.619444444441</v>
      </c>
      <c r="AO2308">
        <v>155</v>
      </c>
      <c r="AP2308" s="1">
        <v>18000</v>
      </c>
      <c r="AQ2308" t="s">
        <v>4</v>
      </c>
    </row>
    <row r="2309" spans="1:43" x14ac:dyDescent="0.3">
      <c r="A2309" t="str">
        <f t="shared" ca="1" si="1404"/>
        <v>FY2020 Q4 Sep</v>
      </c>
      <c r="B2309">
        <f t="shared" ca="1" si="1405"/>
        <v>2020</v>
      </c>
      <c r="C2309" s="8" t="str">
        <f t="shared" ca="1" si="1406"/>
        <v>Sep</v>
      </c>
      <c r="D2309" s="8" t="str">
        <f t="shared" ca="1" si="1407"/>
        <v>Q4</v>
      </c>
      <c r="E2309">
        <f t="shared" ca="1" si="1408"/>
        <v>12</v>
      </c>
      <c r="F2309">
        <f t="shared" ca="1" si="1409"/>
        <v>4</v>
      </c>
      <c r="G2309">
        <f t="shared" ca="1" si="1410"/>
        <v>202012</v>
      </c>
      <c r="H2309">
        <f t="shared" ca="1" si="1411"/>
        <v>202004</v>
      </c>
      <c r="I2309" t="str">
        <f t="shared" ca="1" si="1412"/>
        <v>FY2020 Q3 Sep</v>
      </c>
      <c r="J2309">
        <f t="shared" ca="1" si="1413"/>
        <v>2020</v>
      </c>
      <c r="K2309" s="8" t="str">
        <f t="shared" ca="1" si="1414"/>
        <v>Sep</v>
      </c>
      <c r="L2309" s="8" t="str">
        <f t="shared" ca="1" si="1415"/>
        <v>Q3</v>
      </c>
      <c r="M2309">
        <f t="shared" ca="1" si="1416"/>
        <v>9</v>
      </c>
      <c r="N2309">
        <f t="shared" ca="1" si="1417"/>
        <v>3</v>
      </c>
      <c r="O2309">
        <f t="shared" ca="1" si="1418"/>
        <v>202009</v>
      </c>
      <c r="P2309">
        <f t="shared" ca="1" si="1419"/>
        <v>202003</v>
      </c>
      <c r="Q2309" t="str">
        <f t="shared" si="1420"/>
        <v>FY2019 Q4 Sep</v>
      </c>
      <c r="R2309">
        <f t="shared" si="1421"/>
        <v>2019</v>
      </c>
      <c r="S2309" s="8" t="str">
        <f t="shared" si="1422"/>
        <v>Sep</v>
      </c>
      <c r="T2309" s="8" t="str">
        <f t="shared" si="1423"/>
        <v>Q4</v>
      </c>
      <c r="U2309">
        <f t="shared" si="1424"/>
        <v>12</v>
      </c>
      <c r="V2309">
        <f t="shared" si="1425"/>
        <v>4</v>
      </c>
      <c r="W2309">
        <f t="shared" si="1426"/>
        <v>201912</v>
      </c>
      <c r="X2309">
        <f t="shared" si="1427"/>
        <v>201904</v>
      </c>
      <c r="Y2309" t="str">
        <f t="shared" si="1428"/>
        <v>FY2019 Q3 Sep</v>
      </c>
      <c r="Z2309">
        <f t="shared" si="1429"/>
        <v>2019</v>
      </c>
      <c r="AA2309" s="8" t="str">
        <f t="shared" si="1430"/>
        <v>Sep</v>
      </c>
      <c r="AB2309" s="8" t="str">
        <f t="shared" si="1431"/>
        <v>Q3</v>
      </c>
      <c r="AC2309">
        <f t="shared" si="1432"/>
        <v>9</v>
      </c>
      <c r="AD2309">
        <f t="shared" si="1433"/>
        <v>3</v>
      </c>
      <c r="AE2309">
        <f t="shared" si="1434"/>
        <v>201909</v>
      </c>
      <c r="AF2309">
        <f t="shared" si="1435"/>
        <v>201903</v>
      </c>
      <c r="AG2309" s="9">
        <f t="shared" ca="1" si="1436"/>
        <v>1</v>
      </c>
      <c r="AH2309">
        <f t="shared" ca="1" si="1437"/>
        <v>4</v>
      </c>
      <c r="AI2309" s="9">
        <f t="shared" ca="1" si="1438"/>
        <v>12</v>
      </c>
      <c r="AJ2309" s="9">
        <f t="shared" ca="1" si="1439"/>
        <v>1</v>
      </c>
      <c r="AK2309" s="9">
        <f t="shared" si="1440"/>
        <v>6</v>
      </c>
      <c r="AL2309" s="9">
        <f t="shared" si="1441"/>
        <v>36</v>
      </c>
      <c r="AM2309" s="9">
        <f t="shared" si="1442"/>
        <v>13</v>
      </c>
      <c r="AN2309" s="2">
        <v>43714.574305555558</v>
      </c>
      <c r="AO2309">
        <v>306</v>
      </c>
      <c r="AP2309" s="1">
        <v>18000</v>
      </c>
      <c r="AQ2309" t="s">
        <v>4</v>
      </c>
    </row>
    <row r="2310" spans="1:43" x14ac:dyDescent="0.3">
      <c r="A2310" t="str">
        <f t="shared" ca="1" si="1404"/>
        <v>FY2020 Q4 Sep</v>
      </c>
      <c r="B2310">
        <f t="shared" ca="1" si="1405"/>
        <v>2020</v>
      </c>
      <c r="C2310" s="8" t="str">
        <f t="shared" ca="1" si="1406"/>
        <v>Sep</v>
      </c>
      <c r="D2310" s="8" t="str">
        <f t="shared" ca="1" si="1407"/>
        <v>Q4</v>
      </c>
      <c r="E2310">
        <f t="shared" ca="1" si="1408"/>
        <v>12</v>
      </c>
      <c r="F2310">
        <f t="shared" ca="1" si="1409"/>
        <v>4</v>
      </c>
      <c r="G2310">
        <f t="shared" ca="1" si="1410"/>
        <v>202012</v>
      </c>
      <c r="H2310">
        <f t="shared" ca="1" si="1411"/>
        <v>202004</v>
      </c>
      <c r="I2310" t="str">
        <f t="shared" ca="1" si="1412"/>
        <v>FY2020 Q3 Sep</v>
      </c>
      <c r="J2310">
        <f t="shared" ca="1" si="1413"/>
        <v>2020</v>
      </c>
      <c r="K2310" s="8" t="str">
        <f t="shared" ca="1" si="1414"/>
        <v>Sep</v>
      </c>
      <c r="L2310" s="8" t="str">
        <f t="shared" ca="1" si="1415"/>
        <v>Q3</v>
      </c>
      <c r="M2310">
        <f t="shared" ca="1" si="1416"/>
        <v>9</v>
      </c>
      <c r="N2310">
        <f t="shared" ca="1" si="1417"/>
        <v>3</v>
      </c>
      <c r="O2310">
        <f t="shared" ca="1" si="1418"/>
        <v>202009</v>
      </c>
      <c r="P2310">
        <f t="shared" ca="1" si="1419"/>
        <v>202003</v>
      </c>
      <c r="Q2310" t="str">
        <f t="shared" si="1420"/>
        <v>FY2019 Q4 Sep</v>
      </c>
      <c r="R2310">
        <f t="shared" si="1421"/>
        <v>2019</v>
      </c>
      <c r="S2310" s="8" t="str">
        <f t="shared" si="1422"/>
        <v>Sep</v>
      </c>
      <c r="T2310" s="8" t="str">
        <f t="shared" si="1423"/>
        <v>Q4</v>
      </c>
      <c r="U2310">
        <f t="shared" si="1424"/>
        <v>12</v>
      </c>
      <c r="V2310">
        <f t="shared" si="1425"/>
        <v>4</v>
      </c>
      <c r="W2310">
        <f t="shared" si="1426"/>
        <v>201912</v>
      </c>
      <c r="X2310">
        <f t="shared" si="1427"/>
        <v>201904</v>
      </c>
      <c r="Y2310" t="str">
        <f t="shared" si="1428"/>
        <v>FY2019 Q3 Sep</v>
      </c>
      <c r="Z2310">
        <f t="shared" si="1429"/>
        <v>2019</v>
      </c>
      <c r="AA2310" s="8" t="str">
        <f t="shared" si="1430"/>
        <v>Sep</v>
      </c>
      <c r="AB2310" s="8" t="str">
        <f t="shared" si="1431"/>
        <v>Q3</v>
      </c>
      <c r="AC2310">
        <f t="shared" si="1432"/>
        <v>9</v>
      </c>
      <c r="AD2310">
        <f t="shared" si="1433"/>
        <v>3</v>
      </c>
      <c r="AE2310">
        <f t="shared" si="1434"/>
        <v>201909</v>
      </c>
      <c r="AF2310">
        <f t="shared" si="1435"/>
        <v>201903</v>
      </c>
      <c r="AG2310" s="9">
        <f t="shared" ca="1" si="1436"/>
        <v>1</v>
      </c>
      <c r="AH2310">
        <f t="shared" ca="1" si="1437"/>
        <v>4</v>
      </c>
      <c r="AI2310" s="9">
        <f t="shared" ca="1" si="1438"/>
        <v>12</v>
      </c>
      <c r="AJ2310" s="9">
        <f t="shared" ca="1" si="1439"/>
        <v>1</v>
      </c>
      <c r="AK2310" s="9">
        <f t="shared" si="1440"/>
        <v>5</v>
      </c>
      <c r="AL2310" s="9">
        <f t="shared" si="1441"/>
        <v>36</v>
      </c>
      <c r="AM2310" s="9">
        <f t="shared" si="1442"/>
        <v>12</v>
      </c>
      <c r="AN2310" s="2">
        <v>43713.538888888892</v>
      </c>
      <c r="AO2310">
        <v>316</v>
      </c>
      <c r="AP2310" s="1">
        <v>18000</v>
      </c>
      <c r="AQ2310" t="s">
        <v>4</v>
      </c>
    </row>
    <row r="2311" spans="1:43" x14ac:dyDescent="0.3">
      <c r="A2311" t="str">
        <f t="shared" ca="1" si="1404"/>
        <v>FY2020 Q4 Sep</v>
      </c>
      <c r="B2311">
        <f t="shared" ca="1" si="1405"/>
        <v>2020</v>
      </c>
      <c r="C2311" s="8" t="str">
        <f t="shared" ca="1" si="1406"/>
        <v>Sep</v>
      </c>
      <c r="D2311" s="8" t="str">
        <f t="shared" ca="1" si="1407"/>
        <v>Q4</v>
      </c>
      <c r="E2311">
        <f t="shared" ca="1" si="1408"/>
        <v>12</v>
      </c>
      <c r="F2311">
        <f t="shared" ca="1" si="1409"/>
        <v>4</v>
      </c>
      <c r="G2311">
        <f t="shared" ca="1" si="1410"/>
        <v>202012</v>
      </c>
      <c r="H2311">
        <f t="shared" ca="1" si="1411"/>
        <v>202004</v>
      </c>
      <c r="I2311" t="str">
        <f t="shared" ca="1" si="1412"/>
        <v>FY2020 Q3 Sep</v>
      </c>
      <c r="J2311">
        <f t="shared" ca="1" si="1413"/>
        <v>2020</v>
      </c>
      <c r="K2311" s="8" t="str">
        <f t="shared" ca="1" si="1414"/>
        <v>Sep</v>
      </c>
      <c r="L2311" s="8" t="str">
        <f t="shared" ca="1" si="1415"/>
        <v>Q3</v>
      </c>
      <c r="M2311">
        <f t="shared" ca="1" si="1416"/>
        <v>9</v>
      </c>
      <c r="N2311">
        <f t="shared" ca="1" si="1417"/>
        <v>3</v>
      </c>
      <c r="O2311">
        <f t="shared" ca="1" si="1418"/>
        <v>202009</v>
      </c>
      <c r="P2311">
        <f t="shared" ca="1" si="1419"/>
        <v>202003</v>
      </c>
      <c r="Q2311" t="str">
        <f t="shared" si="1420"/>
        <v>FY2020 Q2 Mar</v>
      </c>
      <c r="R2311">
        <f t="shared" si="1421"/>
        <v>2020</v>
      </c>
      <c r="S2311" s="8" t="str">
        <f t="shared" si="1422"/>
        <v>Mar</v>
      </c>
      <c r="T2311" s="8" t="str">
        <f t="shared" si="1423"/>
        <v>Q2</v>
      </c>
      <c r="U2311">
        <f t="shared" si="1424"/>
        <v>6</v>
      </c>
      <c r="V2311">
        <f t="shared" si="1425"/>
        <v>2</v>
      </c>
      <c r="W2311">
        <f t="shared" si="1426"/>
        <v>202006</v>
      </c>
      <c r="X2311">
        <f t="shared" si="1427"/>
        <v>202002</v>
      </c>
      <c r="Y2311" t="str">
        <f t="shared" si="1428"/>
        <v>FY2020 Q1 Mar</v>
      </c>
      <c r="Z2311">
        <f t="shared" si="1429"/>
        <v>2020</v>
      </c>
      <c r="AA2311" s="8" t="str">
        <f t="shared" si="1430"/>
        <v>Mar</v>
      </c>
      <c r="AB2311" s="8" t="str">
        <f t="shared" si="1431"/>
        <v>Q1</v>
      </c>
      <c r="AC2311">
        <f t="shared" si="1432"/>
        <v>3</v>
      </c>
      <c r="AD2311">
        <f t="shared" si="1433"/>
        <v>1</v>
      </c>
      <c r="AE2311">
        <f t="shared" si="1434"/>
        <v>202003</v>
      </c>
      <c r="AF2311">
        <f t="shared" si="1435"/>
        <v>202001</v>
      </c>
      <c r="AG2311" s="9">
        <f t="shared" ca="1" si="1436"/>
        <v>0</v>
      </c>
      <c r="AH2311">
        <f t="shared" ca="1" si="1437"/>
        <v>2</v>
      </c>
      <c r="AI2311" s="9">
        <f t="shared" ca="1" si="1438"/>
        <v>6</v>
      </c>
      <c r="AJ2311" s="9">
        <f t="shared" ca="1" si="1439"/>
        <v>0</v>
      </c>
      <c r="AK2311" s="9">
        <f t="shared" si="1440"/>
        <v>3</v>
      </c>
      <c r="AL2311" s="9">
        <f t="shared" si="1441"/>
        <v>10</v>
      </c>
      <c r="AM2311" s="9">
        <f t="shared" si="1442"/>
        <v>12</v>
      </c>
      <c r="AN2311" s="2">
        <v>43893.520833333336</v>
      </c>
      <c r="AO2311">
        <v>365</v>
      </c>
      <c r="AP2311" s="1">
        <v>18000</v>
      </c>
      <c r="AQ2311" t="s">
        <v>4</v>
      </c>
    </row>
    <row r="2312" spans="1:43" x14ac:dyDescent="0.3">
      <c r="A2312" t="str">
        <f t="shared" ca="1" si="1404"/>
        <v>FY2020 Q4 Sep</v>
      </c>
      <c r="B2312">
        <f t="shared" ca="1" si="1405"/>
        <v>2020</v>
      </c>
      <c r="C2312" s="8" t="str">
        <f t="shared" ca="1" si="1406"/>
        <v>Sep</v>
      </c>
      <c r="D2312" s="8" t="str">
        <f t="shared" ca="1" si="1407"/>
        <v>Q4</v>
      </c>
      <c r="E2312">
        <f t="shared" ca="1" si="1408"/>
        <v>12</v>
      </c>
      <c r="F2312">
        <f t="shared" ca="1" si="1409"/>
        <v>4</v>
      </c>
      <c r="G2312">
        <f t="shared" ca="1" si="1410"/>
        <v>202012</v>
      </c>
      <c r="H2312">
        <f t="shared" ca="1" si="1411"/>
        <v>202004</v>
      </c>
      <c r="I2312" t="str">
        <f t="shared" ca="1" si="1412"/>
        <v>FY2020 Q3 Sep</v>
      </c>
      <c r="J2312">
        <f t="shared" ca="1" si="1413"/>
        <v>2020</v>
      </c>
      <c r="K2312" s="8" t="str">
        <f t="shared" ca="1" si="1414"/>
        <v>Sep</v>
      </c>
      <c r="L2312" s="8" t="str">
        <f t="shared" ca="1" si="1415"/>
        <v>Q3</v>
      </c>
      <c r="M2312">
        <f t="shared" ca="1" si="1416"/>
        <v>9</v>
      </c>
      <c r="N2312">
        <f t="shared" ca="1" si="1417"/>
        <v>3</v>
      </c>
      <c r="O2312">
        <f t="shared" ca="1" si="1418"/>
        <v>202009</v>
      </c>
      <c r="P2312">
        <f t="shared" ca="1" si="1419"/>
        <v>202003</v>
      </c>
      <c r="Q2312" t="str">
        <f t="shared" si="1420"/>
        <v>FY2019 Q4 Sep</v>
      </c>
      <c r="R2312">
        <f t="shared" si="1421"/>
        <v>2019</v>
      </c>
      <c r="S2312" s="8" t="str">
        <f t="shared" si="1422"/>
        <v>Sep</v>
      </c>
      <c r="T2312" s="8" t="str">
        <f t="shared" si="1423"/>
        <v>Q4</v>
      </c>
      <c r="U2312">
        <f t="shared" si="1424"/>
        <v>12</v>
      </c>
      <c r="V2312">
        <f t="shared" si="1425"/>
        <v>4</v>
      </c>
      <c r="W2312">
        <f t="shared" si="1426"/>
        <v>201912</v>
      </c>
      <c r="X2312">
        <f t="shared" si="1427"/>
        <v>201904</v>
      </c>
      <c r="Y2312" t="str">
        <f t="shared" si="1428"/>
        <v>FY2019 Q3 Sep</v>
      </c>
      <c r="Z2312">
        <f t="shared" si="1429"/>
        <v>2019</v>
      </c>
      <c r="AA2312" s="8" t="str">
        <f t="shared" si="1430"/>
        <v>Sep</v>
      </c>
      <c r="AB2312" s="8" t="str">
        <f t="shared" si="1431"/>
        <v>Q3</v>
      </c>
      <c r="AC2312">
        <f t="shared" si="1432"/>
        <v>9</v>
      </c>
      <c r="AD2312">
        <f t="shared" si="1433"/>
        <v>3</v>
      </c>
      <c r="AE2312">
        <f t="shared" si="1434"/>
        <v>201909</v>
      </c>
      <c r="AF2312">
        <f t="shared" si="1435"/>
        <v>201903</v>
      </c>
      <c r="AG2312" s="9">
        <f t="shared" ca="1" si="1436"/>
        <v>1</v>
      </c>
      <c r="AH2312">
        <f t="shared" ca="1" si="1437"/>
        <v>4</v>
      </c>
      <c r="AI2312" s="9">
        <f t="shared" ca="1" si="1438"/>
        <v>12</v>
      </c>
      <c r="AJ2312" s="9">
        <f t="shared" ca="1" si="1439"/>
        <v>1</v>
      </c>
      <c r="AK2312" s="9">
        <f t="shared" si="1440"/>
        <v>4</v>
      </c>
      <c r="AL2312" s="9">
        <f t="shared" si="1441"/>
        <v>36</v>
      </c>
      <c r="AM2312" s="9">
        <f t="shared" si="1442"/>
        <v>13</v>
      </c>
      <c r="AN2312" s="2">
        <v>43712.549305555556</v>
      </c>
      <c r="AO2312">
        <v>367</v>
      </c>
      <c r="AP2312" s="1">
        <v>18000</v>
      </c>
      <c r="AQ2312" t="s">
        <v>4</v>
      </c>
    </row>
    <row r="2313" spans="1:43" x14ac:dyDescent="0.3">
      <c r="A2313" t="str">
        <f t="shared" ca="1" si="1404"/>
        <v>FY2020 Q4 Sep</v>
      </c>
      <c r="B2313">
        <f t="shared" ca="1" si="1405"/>
        <v>2020</v>
      </c>
      <c r="C2313" s="8" t="str">
        <f t="shared" ca="1" si="1406"/>
        <v>Sep</v>
      </c>
      <c r="D2313" s="8" t="str">
        <f t="shared" ca="1" si="1407"/>
        <v>Q4</v>
      </c>
      <c r="E2313">
        <f t="shared" ca="1" si="1408"/>
        <v>12</v>
      </c>
      <c r="F2313">
        <f t="shared" ca="1" si="1409"/>
        <v>4</v>
      </c>
      <c r="G2313">
        <f t="shared" ca="1" si="1410"/>
        <v>202012</v>
      </c>
      <c r="H2313">
        <f t="shared" ca="1" si="1411"/>
        <v>202004</v>
      </c>
      <c r="I2313" t="str">
        <f t="shared" ca="1" si="1412"/>
        <v>FY2020 Q3 Sep</v>
      </c>
      <c r="J2313">
        <f t="shared" ca="1" si="1413"/>
        <v>2020</v>
      </c>
      <c r="K2313" s="8" t="str">
        <f t="shared" ca="1" si="1414"/>
        <v>Sep</v>
      </c>
      <c r="L2313" s="8" t="str">
        <f t="shared" ca="1" si="1415"/>
        <v>Q3</v>
      </c>
      <c r="M2313">
        <f t="shared" ca="1" si="1416"/>
        <v>9</v>
      </c>
      <c r="N2313">
        <f t="shared" ca="1" si="1417"/>
        <v>3</v>
      </c>
      <c r="O2313">
        <f t="shared" ca="1" si="1418"/>
        <v>202009</v>
      </c>
      <c r="P2313">
        <f t="shared" ca="1" si="1419"/>
        <v>202003</v>
      </c>
      <c r="Q2313" t="str">
        <f t="shared" si="1420"/>
        <v>FY2019 Q4 Sep</v>
      </c>
      <c r="R2313">
        <f t="shared" si="1421"/>
        <v>2019</v>
      </c>
      <c r="S2313" s="8" t="str">
        <f t="shared" si="1422"/>
        <v>Sep</v>
      </c>
      <c r="T2313" s="8" t="str">
        <f t="shared" si="1423"/>
        <v>Q4</v>
      </c>
      <c r="U2313">
        <f t="shared" si="1424"/>
        <v>12</v>
      </c>
      <c r="V2313">
        <f t="shared" si="1425"/>
        <v>4</v>
      </c>
      <c r="W2313">
        <f t="shared" si="1426"/>
        <v>201912</v>
      </c>
      <c r="X2313">
        <f t="shared" si="1427"/>
        <v>201904</v>
      </c>
      <c r="Y2313" t="str">
        <f t="shared" si="1428"/>
        <v>FY2019 Q3 Sep</v>
      </c>
      <c r="Z2313">
        <f t="shared" si="1429"/>
        <v>2019</v>
      </c>
      <c r="AA2313" s="8" t="str">
        <f t="shared" si="1430"/>
        <v>Sep</v>
      </c>
      <c r="AB2313" s="8" t="str">
        <f t="shared" si="1431"/>
        <v>Q3</v>
      </c>
      <c r="AC2313">
        <f t="shared" si="1432"/>
        <v>9</v>
      </c>
      <c r="AD2313">
        <f t="shared" si="1433"/>
        <v>3</v>
      </c>
      <c r="AE2313">
        <f t="shared" si="1434"/>
        <v>201909</v>
      </c>
      <c r="AF2313">
        <f t="shared" si="1435"/>
        <v>201903</v>
      </c>
      <c r="AG2313" s="9">
        <f t="shared" ca="1" si="1436"/>
        <v>1</v>
      </c>
      <c r="AH2313">
        <f t="shared" ca="1" si="1437"/>
        <v>4</v>
      </c>
      <c r="AI2313" s="9">
        <f t="shared" ca="1" si="1438"/>
        <v>12</v>
      </c>
      <c r="AJ2313" s="9">
        <f t="shared" ca="1" si="1439"/>
        <v>1</v>
      </c>
      <c r="AK2313" s="9">
        <f t="shared" si="1440"/>
        <v>5</v>
      </c>
      <c r="AL2313" s="9">
        <f t="shared" si="1441"/>
        <v>36</v>
      </c>
      <c r="AM2313" s="9">
        <f t="shared" si="1442"/>
        <v>13</v>
      </c>
      <c r="AN2313" s="2">
        <v>43713.545138888891</v>
      </c>
      <c r="AO2313">
        <v>382</v>
      </c>
      <c r="AP2313" s="1">
        <v>18000</v>
      </c>
      <c r="AQ2313" t="s">
        <v>4</v>
      </c>
    </row>
    <row r="2314" spans="1:43" x14ac:dyDescent="0.3">
      <c r="A2314" t="str">
        <f t="shared" ca="1" si="1404"/>
        <v>FY2020 Q4 Sep</v>
      </c>
      <c r="B2314">
        <f t="shared" ca="1" si="1405"/>
        <v>2020</v>
      </c>
      <c r="C2314" s="8" t="str">
        <f t="shared" ca="1" si="1406"/>
        <v>Sep</v>
      </c>
      <c r="D2314" s="8" t="str">
        <f t="shared" ca="1" si="1407"/>
        <v>Q4</v>
      </c>
      <c r="E2314">
        <f t="shared" ca="1" si="1408"/>
        <v>12</v>
      </c>
      <c r="F2314">
        <f t="shared" ca="1" si="1409"/>
        <v>4</v>
      </c>
      <c r="G2314">
        <f t="shared" ca="1" si="1410"/>
        <v>202012</v>
      </c>
      <c r="H2314">
        <f t="shared" ca="1" si="1411"/>
        <v>202004</v>
      </c>
      <c r="I2314" t="str">
        <f t="shared" ca="1" si="1412"/>
        <v>FY2020 Q3 Sep</v>
      </c>
      <c r="J2314">
        <f t="shared" ca="1" si="1413"/>
        <v>2020</v>
      </c>
      <c r="K2314" s="8" t="str">
        <f t="shared" ca="1" si="1414"/>
        <v>Sep</v>
      </c>
      <c r="L2314" s="8" t="str">
        <f t="shared" ca="1" si="1415"/>
        <v>Q3</v>
      </c>
      <c r="M2314">
        <f t="shared" ca="1" si="1416"/>
        <v>9</v>
      </c>
      <c r="N2314">
        <f t="shared" ca="1" si="1417"/>
        <v>3</v>
      </c>
      <c r="O2314">
        <f t="shared" ca="1" si="1418"/>
        <v>202009</v>
      </c>
      <c r="P2314">
        <f t="shared" ca="1" si="1419"/>
        <v>202003</v>
      </c>
      <c r="Q2314" t="str">
        <f t="shared" si="1420"/>
        <v>FY2020 Q2 Mar</v>
      </c>
      <c r="R2314">
        <f t="shared" si="1421"/>
        <v>2020</v>
      </c>
      <c r="S2314" s="8" t="str">
        <f t="shared" si="1422"/>
        <v>Mar</v>
      </c>
      <c r="T2314" s="8" t="str">
        <f t="shared" si="1423"/>
        <v>Q2</v>
      </c>
      <c r="U2314">
        <f t="shared" si="1424"/>
        <v>6</v>
      </c>
      <c r="V2314">
        <f t="shared" si="1425"/>
        <v>2</v>
      </c>
      <c r="W2314">
        <f t="shared" si="1426"/>
        <v>202006</v>
      </c>
      <c r="X2314">
        <f t="shared" si="1427"/>
        <v>202002</v>
      </c>
      <c r="Y2314" t="str">
        <f t="shared" si="1428"/>
        <v>FY2020 Q1 Mar</v>
      </c>
      <c r="Z2314">
        <f t="shared" si="1429"/>
        <v>2020</v>
      </c>
      <c r="AA2314" s="8" t="str">
        <f t="shared" si="1430"/>
        <v>Mar</v>
      </c>
      <c r="AB2314" s="8" t="str">
        <f t="shared" si="1431"/>
        <v>Q1</v>
      </c>
      <c r="AC2314">
        <f t="shared" si="1432"/>
        <v>3</v>
      </c>
      <c r="AD2314">
        <f t="shared" si="1433"/>
        <v>1</v>
      </c>
      <c r="AE2314">
        <f t="shared" si="1434"/>
        <v>202003</v>
      </c>
      <c r="AF2314">
        <f t="shared" si="1435"/>
        <v>202001</v>
      </c>
      <c r="AG2314" s="9">
        <f t="shared" ca="1" si="1436"/>
        <v>0</v>
      </c>
      <c r="AH2314">
        <f t="shared" ca="1" si="1437"/>
        <v>2</v>
      </c>
      <c r="AI2314" s="9">
        <f t="shared" ca="1" si="1438"/>
        <v>6</v>
      </c>
      <c r="AJ2314" s="9">
        <f t="shared" ca="1" si="1439"/>
        <v>0</v>
      </c>
      <c r="AK2314" s="9">
        <f t="shared" si="1440"/>
        <v>4</v>
      </c>
      <c r="AL2314" s="9">
        <f t="shared" si="1441"/>
        <v>10</v>
      </c>
      <c r="AM2314" s="9">
        <f t="shared" si="1442"/>
        <v>11</v>
      </c>
      <c r="AN2314" s="2">
        <v>43894.467361111114</v>
      </c>
      <c r="AO2314">
        <v>422</v>
      </c>
      <c r="AP2314" s="1">
        <v>18000</v>
      </c>
      <c r="AQ2314" t="s">
        <v>4</v>
      </c>
    </row>
    <row r="2315" spans="1:43" x14ac:dyDescent="0.3">
      <c r="A2315" t="str">
        <f t="shared" ca="1" si="1404"/>
        <v>FY2020 Q4 Sep</v>
      </c>
      <c r="B2315">
        <f t="shared" ca="1" si="1405"/>
        <v>2020</v>
      </c>
      <c r="C2315" s="8" t="str">
        <f t="shared" ca="1" si="1406"/>
        <v>Sep</v>
      </c>
      <c r="D2315" s="8" t="str">
        <f t="shared" ca="1" si="1407"/>
        <v>Q4</v>
      </c>
      <c r="E2315">
        <f t="shared" ca="1" si="1408"/>
        <v>12</v>
      </c>
      <c r="F2315">
        <f t="shared" ca="1" si="1409"/>
        <v>4</v>
      </c>
      <c r="G2315">
        <f t="shared" ca="1" si="1410"/>
        <v>202012</v>
      </c>
      <c r="H2315">
        <f t="shared" ca="1" si="1411"/>
        <v>202004</v>
      </c>
      <c r="I2315" t="str">
        <f t="shared" ca="1" si="1412"/>
        <v>FY2020 Q3 Sep</v>
      </c>
      <c r="J2315">
        <f t="shared" ca="1" si="1413"/>
        <v>2020</v>
      </c>
      <c r="K2315" s="8" t="str">
        <f t="shared" ca="1" si="1414"/>
        <v>Sep</v>
      </c>
      <c r="L2315" s="8" t="str">
        <f t="shared" ca="1" si="1415"/>
        <v>Q3</v>
      </c>
      <c r="M2315">
        <f t="shared" ca="1" si="1416"/>
        <v>9</v>
      </c>
      <c r="N2315">
        <f t="shared" ca="1" si="1417"/>
        <v>3</v>
      </c>
      <c r="O2315">
        <f t="shared" ca="1" si="1418"/>
        <v>202009</v>
      </c>
      <c r="P2315">
        <f t="shared" ca="1" si="1419"/>
        <v>202003</v>
      </c>
      <c r="Q2315" t="str">
        <f t="shared" si="1420"/>
        <v>FY2020 Q2 Mar</v>
      </c>
      <c r="R2315">
        <f t="shared" si="1421"/>
        <v>2020</v>
      </c>
      <c r="S2315" s="8" t="str">
        <f t="shared" si="1422"/>
        <v>Mar</v>
      </c>
      <c r="T2315" s="8" t="str">
        <f t="shared" si="1423"/>
        <v>Q2</v>
      </c>
      <c r="U2315">
        <f t="shared" si="1424"/>
        <v>6</v>
      </c>
      <c r="V2315">
        <f t="shared" si="1425"/>
        <v>2</v>
      </c>
      <c r="W2315">
        <f t="shared" si="1426"/>
        <v>202006</v>
      </c>
      <c r="X2315">
        <f t="shared" si="1427"/>
        <v>202002</v>
      </c>
      <c r="Y2315" t="str">
        <f t="shared" si="1428"/>
        <v>FY2020 Q1 Mar</v>
      </c>
      <c r="Z2315">
        <f t="shared" si="1429"/>
        <v>2020</v>
      </c>
      <c r="AA2315" s="8" t="str">
        <f t="shared" si="1430"/>
        <v>Mar</v>
      </c>
      <c r="AB2315" s="8" t="str">
        <f t="shared" si="1431"/>
        <v>Q1</v>
      </c>
      <c r="AC2315">
        <f t="shared" si="1432"/>
        <v>3</v>
      </c>
      <c r="AD2315">
        <f t="shared" si="1433"/>
        <v>1</v>
      </c>
      <c r="AE2315">
        <f t="shared" si="1434"/>
        <v>202003</v>
      </c>
      <c r="AF2315">
        <f t="shared" si="1435"/>
        <v>202001</v>
      </c>
      <c r="AG2315" s="9">
        <f t="shared" ca="1" si="1436"/>
        <v>0</v>
      </c>
      <c r="AH2315">
        <f t="shared" ca="1" si="1437"/>
        <v>2</v>
      </c>
      <c r="AI2315" s="9">
        <f t="shared" ca="1" si="1438"/>
        <v>6</v>
      </c>
      <c r="AJ2315" s="9">
        <f t="shared" ca="1" si="1439"/>
        <v>0</v>
      </c>
      <c r="AK2315" s="9">
        <f t="shared" si="1440"/>
        <v>6</v>
      </c>
      <c r="AL2315" s="9">
        <f t="shared" si="1441"/>
        <v>10</v>
      </c>
      <c r="AM2315" s="9">
        <f t="shared" si="1442"/>
        <v>15</v>
      </c>
      <c r="AN2315" s="2">
        <v>43896.629861111112</v>
      </c>
      <c r="AO2315">
        <v>422</v>
      </c>
      <c r="AP2315" s="1">
        <v>18000</v>
      </c>
      <c r="AQ2315" t="s">
        <v>4</v>
      </c>
    </row>
    <row r="2316" spans="1:43" x14ac:dyDescent="0.3">
      <c r="A2316" t="str">
        <f t="shared" ca="1" si="1404"/>
        <v>FY2020 Q4 Sep</v>
      </c>
      <c r="B2316">
        <f t="shared" ca="1" si="1405"/>
        <v>2020</v>
      </c>
      <c r="C2316" s="8" t="str">
        <f t="shared" ca="1" si="1406"/>
        <v>Sep</v>
      </c>
      <c r="D2316" s="8" t="str">
        <f t="shared" ca="1" si="1407"/>
        <v>Q4</v>
      </c>
      <c r="E2316">
        <f t="shared" ca="1" si="1408"/>
        <v>12</v>
      </c>
      <c r="F2316">
        <f t="shared" ca="1" si="1409"/>
        <v>4</v>
      </c>
      <c r="G2316">
        <f t="shared" ca="1" si="1410"/>
        <v>202012</v>
      </c>
      <c r="H2316">
        <f t="shared" ca="1" si="1411"/>
        <v>202004</v>
      </c>
      <c r="I2316" t="str">
        <f t="shared" ca="1" si="1412"/>
        <v>FY2020 Q3 Sep</v>
      </c>
      <c r="J2316">
        <f t="shared" ca="1" si="1413"/>
        <v>2020</v>
      </c>
      <c r="K2316" s="8" t="str">
        <f t="shared" ca="1" si="1414"/>
        <v>Sep</v>
      </c>
      <c r="L2316" s="8" t="str">
        <f t="shared" ca="1" si="1415"/>
        <v>Q3</v>
      </c>
      <c r="M2316">
        <f t="shared" ca="1" si="1416"/>
        <v>9</v>
      </c>
      <c r="N2316">
        <f t="shared" ca="1" si="1417"/>
        <v>3</v>
      </c>
      <c r="O2316">
        <f t="shared" ca="1" si="1418"/>
        <v>202009</v>
      </c>
      <c r="P2316">
        <f t="shared" ca="1" si="1419"/>
        <v>202003</v>
      </c>
      <c r="Q2316" t="str">
        <f t="shared" si="1420"/>
        <v>FY2020 Q2 Mar</v>
      </c>
      <c r="R2316">
        <f t="shared" si="1421"/>
        <v>2020</v>
      </c>
      <c r="S2316" s="8" t="str">
        <f t="shared" si="1422"/>
        <v>Mar</v>
      </c>
      <c r="T2316" s="8" t="str">
        <f t="shared" si="1423"/>
        <v>Q2</v>
      </c>
      <c r="U2316">
        <f t="shared" si="1424"/>
        <v>6</v>
      </c>
      <c r="V2316">
        <f t="shared" si="1425"/>
        <v>2</v>
      </c>
      <c r="W2316">
        <f t="shared" si="1426"/>
        <v>202006</v>
      </c>
      <c r="X2316">
        <f t="shared" si="1427"/>
        <v>202002</v>
      </c>
      <c r="Y2316" t="str">
        <f t="shared" si="1428"/>
        <v>FY2020 Q1 Mar</v>
      </c>
      <c r="Z2316">
        <f t="shared" si="1429"/>
        <v>2020</v>
      </c>
      <c r="AA2316" s="8" t="str">
        <f t="shared" si="1430"/>
        <v>Mar</v>
      </c>
      <c r="AB2316" s="8" t="str">
        <f t="shared" si="1431"/>
        <v>Q1</v>
      </c>
      <c r="AC2316">
        <f t="shared" si="1432"/>
        <v>3</v>
      </c>
      <c r="AD2316">
        <f t="shared" si="1433"/>
        <v>1</v>
      </c>
      <c r="AE2316">
        <f t="shared" si="1434"/>
        <v>202003</v>
      </c>
      <c r="AF2316">
        <f t="shared" si="1435"/>
        <v>202001</v>
      </c>
      <c r="AG2316" s="9">
        <f t="shared" ca="1" si="1436"/>
        <v>0</v>
      </c>
      <c r="AH2316">
        <f t="shared" ca="1" si="1437"/>
        <v>2</v>
      </c>
      <c r="AI2316" s="9">
        <f t="shared" ca="1" si="1438"/>
        <v>6</v>
      </c>
      <c r="AJ2316" s="9">
        <f t="shared" ca="1" si="1439"/>
        <v>0</v>
      </c>
      <c r="AK2316" s="9">
        <f t="shared" si="1440"/>
        <v>4</v>
      </c>
      <c r="AL2316" s="9">
        <f t="shared" si="1441"/>
        <v>10</v>
      </c>
      <c r="AM2316" s="9">
        <f t="shared" si="1442"/>
        <v>15</v>
      </c>
      <c r="AN2316" s="2">
        <v>43894.644444444442</v>
      </c>
      <c r="AO2316">
        <v>439</v>
      </c>
      <c r="AP2316" s="1">
        <v>18000</v>
      </c>
      <c r="AQ2316" t="s">
        <v>4</v>
      </c>
    </row>
    <row r="2317" spans="1:43" x14ac:dyDescent="0.3">
      <c r="A2317" t="str">
        <f t="shared" ca="1" si="1404"/>
        <v>FY2020 Q4 Sep</v>
      </c>
      <c r="B2317">
        <f t="shared" ca="1" si="1405"/>
        <v>2020</v>
      </c>
      <c r="C2317" s="8" t="str">
        <f t="shared" ca="1" si="1406"/>
        <v>Sep</v>
      </c>
      <c r="D2317" s="8" t="str">
        <f t="shared" ca="1" si="1407"/>
        <v>Q4</v>
      </c>
      <c r="E2317">
        <f t="shared" ca="1" si="1408"/>
        <v>12</v>
      </c>
      <c r="F2317">
        <f t="shared" ca="1" si="1409"/>
        <v>4</v>
      </c>
      <c r="G2317">
        <f t="shared" ca="1" si="1410"/>
        <v>202012</v>
      </c>
      <c r="H2317">
        <f t="shared" ca="1" si="1411"/>
        <v>202004</v>
      </c>
      <c r="I2317" t="str">
        <f t="shared" ca="1" si="1412"/>
        <v>FY2020 Q3 Sep</v>
      </c>
      <c r="J2317">
        <f t="shared" ca="1" si="1413"/>
        <v>2020</v>
      </c>
      <c r="K2317" s="8" t="str">
        <f t="shared" ca="1" si="1414"/>
        <v>Sep</v>
      </c>
      <c r="L2317" s="8" t="str">
        <f t="shared" ca="1" si="1415"/>
        <v>Q3</v>
      </c>
      <c r="M2317">
        <f t="shared" ca="1" si="1416"/>
        <v>9</v>
      </c>
      <c r="N2317">
        <f t="shared" ca="1" si="1417"/>
        <v>3</v>
      </c>
      <c r="O2317">
        <f t="shared" ca="1" si="1418"/>
        <v>202009</v>
      </c>
      <c r="P2317">
        <f t="shared" ca="1" si="1419"/>
        <v>202003</v>
      </c>
      <c r="Q2317" t="str">
        <f t="shared" si="1420"/>
        <v>FY2020 Q2 Mar</v>
      </c>
      <c r="R2317">
        <f t="shared" si="1421"/>
        <v>2020</v>
      </c>
      <c r="S2317" s="8" t="str">
        <f t="shared" si="1422"/>
        <v>Mar</v>
      </c>
      <c r="T2317" s="8" t="str">
        <f t="shared" si="1423"/>
        <v>Q2</v>
      </c>
      <c r="U2317">
        <f t="shared" si="1424"/>
        <v>6</v>
      </c>
      <c r="V2317">
        <f t="shared" si="1425"/>
        <v>2</v>
      </c>
      <c r="W2317">
        <f t="shared" si="1426"/>
        <v>202006</v>
      </c>
      <c r="X2317">
        <f t="shared" si="1427"/>
        <v>202002</v>
      </c>
      <c r="Y2317" t="str">
        <f t="shared" si="1428"/>
        <v>FY2020 Q1 Mar</v>
      </c>
      <c r="Z2317">
        <f t="shared" si="1429"/>
        <v>2020</v>
      </c>
      <c r="AA2317" s="8" t="str">
        <f t="shared" si="1430"/>
        <v>Mar</v>
      </c>
      <c r="AB2317" s="8" t="str">
        <f t="shared" si="1431"/>
        <v>Q1</v>
      </c>
      <c r="AC2317">
        <f t="shared" si="1432"/>
        <v>3</v>
      </c>
      <c r="AD2317">
        <f t="shared" si="1433"/>
        <v>1</v>
      </c>
      <c r="AE2317">
        <f t="shared" si="1434"/>
        <v>202003</v>
      </c>
      <c r="AF2317">
        <f t="shared" si="1435"/>
        <v>202001</v>
      </c>
      <c r="AG2317" s="9">
        <f t="shared" ca="1" si="1436"/>
        <v>0</v>
      </c>
      <c r="AH2317">
        <f t="shared" ca="1" si="1437"/>
        <v>2</v>
      </c>
      <c r="AI2317" s="9">
        <f t="shared" ca="1" si="1438"/>
        <v>6</v>
      </c>
      <c r="AJ2317" s="9">
        <f t="shared" ca="1" si="1439"/>
        <v>0</v>
      </c>
      <c r="AK2317" s="9">
        <f t="shared" si="1440"/>
        <v>3</v>
      </c>
      <c r="AL2317" s="9">
        <f t="shared" si="1441"/>
        <v>10</v>
      </c>
      <c r="AM2317" s="9">
        <f t="shared" si="1442"/>
        <v>14</v>
      </c>
      <c r="AN2317" s="2">
        <v>43893.623611111114</v>
      </c>
      <c r="AO2317">
        <v>626</v>
      </c>
      <c r="AP2317" s="1">
        <v>18000</v>
      </c>
      <c r="AQ2317" t="s">
        <v>4</v>
      </c>
    </row>
    <row r="2318" spans="1:43" x14ac:dyDescent="0.3">
      <c r="A2318" t="str">
        <f t="shared" ca="1" si="1404"/>
        <v>FY2020 Q4 Sep</v>
      </c>
      <c r="B2318">
        <f t="shared" ca="1" si="1405"/>
        <v>2020</v>
      </c>
      <c r="C2318" s="8" t="str">
        <f t="shared" ca="1" si="1406"/>
        <v>Sep</v>
      </c>
      <c r="D2318" s="8" t="str">
        <f t="shared" ca="1" si="1407"/>
        <v>Q4</v>
      </c>
      <c r="E2318">
        <f t="shared" ca="1" si="1408"/>
        <v>12</v>
      </c>
      <c r="F2318">
        <f t="shared" ca="1" si="1409"/>
        <v>4</v>
      </c>
      <c r="G2318">
        <f t="shared" ca="1" si="1410"/>
        <v>202012</v>
      </c>
      <c r="H2318">
        <f t="shared" ca="1" si="1411"/>
        <v>202004</v>
      </c>
      <c r="I2318" t="str">
        <f t="shared" ca="1" si="1412"/>
        <v>FY2020 Q3 Sep</v>
      </c>
      <c r="J2318">
        <f t="shared" ca="1" si="1413"/>
        <v>2020</v>
      </c>
      <c r="K2318" s="8" t="str">
        <f t="shared" ca="1" si="1414"/>
        <v>Sep</v>
      </c>
      <c r="L2318" s="8" t="str">
        <f t="shared" ca="1" si="1415"/>
        <v>Q3</v>
      </c>
      <c r="M2318">
        <f t="shared" ca="1" si="1416"/>
        <v>9</v>
      </c>
      <c r="N2318">
        <f t="shared" ca="1" si="1417"/>
        <v>3</v>
      </c>
      <c r="O2318">
        <f t="shared" ca="1" si="1418"/>
        <v>202009</v>
      </c>
      <c r="P2318">
        <f t="shared" ca="1" si="1419"/>
        <v>202003</v>
      </c>
      <c r="Q2318" t="str">
        <f t="shared" si="1420"/>
        <v>FY2019 Q4 Sep</v>
      </c>
      <c r="R2318">
        <f t="shared" si="1421"/>
        <v>2019</v>
      </c>
      <c r="S2318" s="8" t="str">
        <f t="shared" si="1422"/>
        <v>Sep</v>
      </c>
      <c r="T2318" s="8" t="str">
        <f t="shared" si="1423"/>
        <v>Q4</v>
      </c>
      <c r="U2318">
        <f t="shared" si="1424"/>
        <v>12</v>
      </c>
      <c r="V2318">
        <f t="shared" si="1425"/>
        <v>4</v>
      </c>
      <c r="W2318">
        <f t="shared" si="1426"/>
        <v>201912</v>
      </c>
      <c r="X2318">
        <f t="shared" si="1427"/>
        <v>201904</v>
      </c>
      <c r="Y2318" t="str">
        <f t="shared" si="1428"/>
        <v>FY2019 Q3 Sep</v>
      </c>
      <c r="Z2318">
        <f t="shared" si="1429"/>
        <v>2019</v>
      </c>
      <c r="AA2318" s="8" t="str">
        <f t="shared" si="1430"/>
        <v>Sep</v>
      </c>
      <c r="AB2318" s="8" t="str">
        <f t="shared" si="1431"/>
        <v>Q3</v>
      </c>
      <c r="AC2318">
        <f t="shared" si="1432"/>
        <v>9</v>
      </c>
      <c r="AD2318">
        <f t="shared" si="1433"/>
        <v>3</v>
      </c>
      <c r="AE2318">
        <f t="shared" si="1434"/>
        <v>201909</v>
      </c>
      <c r="AF2318">
        <f t="shared" si="1435"/>
        <v>201903</v>
      </c>
      <c r="AG2318" s="9">
        <f t="shared" ca="1" si="1436"/>
        <v>1</v>
      </c>
      <c r="AH2318">
        <f t="shared" ca="1" si="1437"/>
        <v>4</v>
      </c>
      <c r="AI2318" s="9">
        <f t="shared" ca="1" si="1438"/>
        <v>12</v>
      </c>
      <c r="AJ2318" s="9">
        <f t="shared" ca="1" si="1439"/>
        <v>1</v>
      </c>
      <c r="AK2318" s="9">
        <f t="shared" si="1440"/>
        <v>5</v>
      </c>
      <c r="AL2318" s="9">
        <f t="shared" si="1441"/>
        <v>36</v>
      </c>
      <c r="AM2318" s="9">
        <f t="shared" si="1442"/>
        <v>12</v>
      </c>
      <c r="AN2318" s="2">
        <v>43713.502083333333</v>
      </c>
      <c r="AO2318">
        <v>629</v>
      </c>
      <c r="AP2318" s="1">
        <v>18000</v>
      </c>
      <c r="AQ2318" t="s">
        <v>4</v>
      </c>
    </row>
    <row r="2319" spans="1:43" x14ac:dyDescent="0.3">
      <c r="A2319" t="str">
        <f t="shared" ca="1" si="1404"/>
        <v>FY2020 Q4 Sep</v>
      </c>
      <c r="B2319">
        <f t="shared" ca="1" si="1405"/>
        <v>2020</v>
      </c>
      <c r="C2319" s="8" t="str">
        <f t="shared" ca="1" si="1406"/>
        <v>Sep</v>
      </c>
      <c r="D2319" s="8" t="str">
        <f t="shared" ca="1" si="1407"/>
        <v>Q4</v>
      </c>
      <c r="E2319">
        <f t="shared" ca="1" si="1408"/>
        <v>12</v>
      </c>
      <c r="F2319">
        <f t="shared" ca="1" si="1409"/>
        <v>4</v>
      </c>
      <c r="G2319">
        <f t="shared" ca="1" si="1410"/>
        <v>202012</v>
      </c>
      <c r="H2319">
        <f t="shared" ca="1" si="1411"/>
        <v>202004</v>
      </c>
      <c r="I2319" t="str">
        <f t="shared" ca="1" si="1412"/>
        <v>FY2020 Q3 Sep</v>
      </c>
      <c r="J2319">
        <f t="shared" ca="1" si="1413"/>
        <v>2020</v>
      </c>
      <c r="K2319" s="8" t="str">
        <f t="shared" ca="1" si="1414"/>
        <v>Sep</v>
      </c>
      <c r="L2319" s="8" t="str">
        <f t="shared" ca="1" si="1415"/>
        <v>Q3</v>
      </c>
      <c r="M2319">
        <f t="shared" ca="1" si="1416"/>
        <v>9</v>
      </c>
      <c r="N2319">
        <f t="shared" ca="1" si="1417"/>
        <v>3</v>
      </c>
      <c r="O2319">
        <f t="shared" ca="1" si="1418"/>
        <v>202009</v>
      </c>
      <c r="P2319">
        <f t="shared" ca="1" si="1419"/>
        <v>202003</v>
      </c>
      <c r="Q2319" t="str">
        <f t="shared" si="1420"/>
        <v>FY2020 Q2 Mar</v>
      </c>
      <c r="R2319">
        <f t="shared" si="1421"/>
        <v>2020</v>
      </c>
      <c r="S2319" s="8" t="str">
        <f t="shared" si="1422"/>
        <v>Mar</v>
      </c>
      <c r="T2319" s="8" t="str">
        <f t="shared" si="1423"/>
        <v>Q2</v>
      </c>
      <c r="U2319">
        <f t="shared" si="1424"/>
        <v>6</v>
      </c>
      <c r="V2319">
        <f t="shared" si="1425"/>
        <v>2</v>
      </c>
      <c r="W2319">
        <f t="shared" si="1426"/>
        <v>202006</v>
      </c>
      <c r="X2319">
        <f t="shared" si="1427"/>
        <v>202002</v>
      </c>
      <c r="Y2319" t="str">
        <f t="shared" si="1428"/>
        <v>FY2020 Q1 Mar</v>
      </c>
      <c r="Z2319">
        <f t="shared" si="1429"/>
        <v>2020</v>
      </c>
      <c r="AA2319" s="8" t="str">
        <f t="shared" si="1430"/>
        <v>Mar</v>
      </c>
      <c r="AB2319" s="8" t="str">
        <f t="shared" si="1431"/>
        <v>Q1</v>
      </c>
      <c r="AC2319">
        <f t="shared" si="1432"/>
        <v>3</v>
      </c>
      <c r="AD2319">
        <f t="shared" si="1433"/>
        <v>1</v>
      </c>
      <c r="AE2319">
        <f t="shared" si="1434"/>
        <v>202003</v>
      </c>
      <c r="AF2319">
        <f t="shared" si="1435"/>
        <v>202001</v>
      </c>
      <c r="AG2319" s="9">
        <f t="shared" ca="1" si="1436"/>
        <v>0</v>
      </c>
      <c r="AH2319">
        <f t="shared" ca="1" si="1437"/>
        <v>2</v>
      </c>
      <c r="AI2319" s="9">
        <f t="shared" ca="1" si="1438"/>
        <v>6</v>
      </c>
      <c r="AJ2319" s="9">
        <f t="shared" ca="1" si="1439"/>
        <v>0</v>
      </c>
      <c r="AK2319" s="9">
        <f t="shared" si="1440"/>
        <v>4</v>
      </c>
      <c r="AL2319" s="9">
        <f t="shared" si="1441"/>
        <v>10</v>
      </c>
      <c r="AM2319" s="9">
        <f t="shared" si="1442"/>
        <v>12</v>
      </c>
      <c r="AN2319" s="2">
        <v>43894.527083333334</v>
      </c>
      <c r="AO2319">
        <v>630</v>
      </c>
      <c r="AP2319" s="1">
        <v>18000</v>
      </c>
      <c r="AQ2319" t="s">
        <v>4</v>
      </c>
    </row>
    <row r="2320" spans="1:43" x14ac:dyDescent="0.3">
      <c r="A2320" t="str">
        <f t="shared" ca="1" si="1404"/>
        <v>FY2020 Q4 Sep</v>
      </c>
      <c r="B2320">
        <f t="shared" ca="1" si="1405"/>
        <v>2020</v>
      </c>
      <c r="C2320" s="8" t="str">
        <f t="shared" ca="1" si="1406"/>
        <v>Sep</v>
      </c>
      <c r="D2320" s="8" t="str">
        <f t="shared" ca="1" si="1407"/>
        <v>Q4</v>
      </c>
      <c r="E2320">
        <f t="shared" ca="1" si="1408"/>
        <v>12</v>
      </c>
      <c r="F2320">
        <f t="shared" ca="1" si="1409"/>
        <v>4</v>
      </c>
      <c r="G2320">
        <f t="shared" ca="1" si="1410"/>
        <v>202012</v>
      </c>
      <c r="H2320">
        <f t="shared" ca="1" si="1411"/>
        <v>202004</v>
      </c>
      <c r="I2320" t="str">
        <f t="shared" ca="1" si="1412"/>
        <v>FY2020 Q3 Sep</v>
      </c>
      <c r="J2320">
        <f t="shared" ca="1" si="1413"/>
        <v>2020</v>
      </c>
      <c r="K2320" s="8" t="str">
        <f t="shared" ca="1" si="1414"/>
        <v>Sep</v>
      </c>
      <c r="L2320" s="8" t="str">
        <f t="shared" ca="1" si="1415"/>
        <v>Q3</v>
      </c>
      <c r="M2320">
        <f t="shared" ca="1" si="1416"/>
        <v>9</v>
      </c>
      <c r="N2320">
        <f t="shared" ca="1" si="1417"/>
        <v>3</v>
      </c>
      <c r="O2320">
        <f t="shared" ca="1" si="1418"/>
        <v>202009</v>
      </c>
      <c r="P2320">
        <f t="shared" ca="1" si="1419"/>
        <v>202003</v>
      </c>
      <c r="Q2320" t="str">
        <f t="shared" si="1420"/>
        <v>FY2019 Q4 Sep</v>
      </c>
      <c r="R2320">
        <f t="shared" si="1421"/>
        <v>2019</v>
      </c>
      <c r="S2320" s="8" t="str">
        <f t="shared" si="1422"/>
        <v>Sep</v>
      </c>
      <c r="T2320" s="8" t="str">
        <f t="shared" si="1423"/>
        <v>Q4</v>
      </c>
      <c r="U2320">
        <f t="shared" si="1424"/>
        <v>12</v>
      </c>
      <c r="V2320">
        <f t="shared" si="1425"/>
        <v>4</v>
      </c>
      <c r="W2320">
        <f t="shared" si="1426"/>
        <v>201912</v>
      </c>
      <c r="X2320">
        <f t="shared" si="1427"/>
        <v>201904</v>
      </c>
      <c r="Y2320" t="str">
        <f t="shared" si="1428"/>
        <v>FY2019 Q3 Sep</v>
      </c>
      <c r="Z2320">
        <f t="shared" si="1429"/>
        <v>2019</v>
      </c>
      <c r="AA2320" s="8" t="str">
        <f t="shared" si="1430"/>
        <v>Sep</v>
      </c>
      <c r="AB2320" s="8" t="str">
        <f t="shared" si="1431"/>
        <v>Q3</v>
      </c>
      <c r="AC2320">
        <f t="shared" si="1432"/>
        <v>9</v>
      </c>
      <c r="AD2320">
        <f t="shared" si="1433"/>
        <v>3</v>
      </c>
      <c r="AE2320">
        <f t="shared" si="1434"/>
        <v>201909</v>
      </c>
      <c r="AF2320">
        <f t="shared" si="1435"/>
        <v>201903</v>
      </c>
      <c r="AG2320" s="9">
        <f t="shared" ca="1" si="1436"/>
        <v>1</v>
      </c>
      <c r="AH2320">
        <f t="shared" ca="1" si="1437"/>
        <v>4</v>
      </c>
      <c r="AI2320" s="9">
        <f t="shared" ca="1" si="1438"/>
        <v>12</v>
      </c>
      <c r="AJ2320" s="9">
        <f t="shared" ca="1" si="1439"/>
        <v>1</v>
      </c>
      <c r="AK2320" s="9">
        <f t="shared" si="1440"/>
        <v>4</v>
      </c>
      <c r="AL2320" s="9">
        <f t="shared" si="1441"/>
        <v>36</v>
      </c>
      <c r="AM2320" s="9">
        <f t="shared" si="1442"/>
        <v>12</v>
      </c>
      <c r="AN2320" s="2">
        <v>43712.526388888888</v>
      </c>
      <c r="AO2320">
        <v>695</v>
      </c>
      <c r="AP2320" s="1">
        <v>18000</v>
      </c>
      <c r="AQ2320" t="s">
        <v>4</v>
      </c>
    </row>
    <row r="2321" spans="1:43" x14ac:dyDescent="0.3">
      <c r="A2321" t="str">
        <f t="shared" ca="1" si="1404"/>
        <v>FY2020 Q4 Sep</v>
      </c>
      <c r="B2321">
        <f t="shared" ca="1" si="1405"/>
        <v>2020</v>
      </c>
      <c r="C2321" s="8" t="str">
        <f t="shared" ca="1" si="1406"/>
        <v>Sep</v>
      </c>
      <c r="D2321" s="8" t="str">
        <f t="shared" ca="1" si="1407"/>
        <v>Q4</v>
      </c>
      <c r="E2321">
        <f t="shared" ca="1" si="1408"/>
        <v>12</v>
      </c>
      <c r="F2321">
        <f t="shared" ca="1" si="1409"/>
        <v>4</v>
      </c>
      <c r="G2321">
        <f t="shared" ca="1" si="1410"/>
        <v>202012</v>
      </c>
      <c r="H2321">
        <f t="shared" ca="1" si="1411"/>
        <v>202004</v>
      </c>
      <c r="I2321" t="str">
        <f t="shared" ca="1" si="1412"/>
        <v>FY2020 Q3 Sep</v>
      </c>
      <c r="J2321">
        <f t="shared" ca="1" si="1413"/>
        <v>2020</v>
      </c>
      <c r="K2321" s="8" t="str">
        <f t="shared" ca="1" si="1414"/>
        <v>Sep</v>
      </c>
      <c r="L2321" s="8" t="str">
        <f t="shared" ca="1" si="1415"/>
        <v>Q3</v>
      </c>
      <c r="M2321">
        <f t="shared" ca="1" si="1416"/>
        <v>9</v>
      </c>
      <c r="N2321">
        <f t="shared" ca="1" si="1417"/>
        <v>3</v>
      </c>
      <c r="O2321">
        <f t="shared" ca="1" si="1418"/>
        <v>202009</v>
      </c>
      <c r="P2321">
        <f t="shared" ca="1" si="1419"/>
        <v>202003</v>
      </c>
      <c r="Q2321" t="str">
        <f t="shared" si="1420"/>
        <v>FY2020 Q2 Mar</v>
      </c>
      <c r="R2321">
        <f t="shared" si="1421"/>
        <v>2020</v>
      </c>
      <c r="S2321" s="8" t="str">
        <f t="shared" si="1422"/>
        <v>Mar</v>
      </c>
      <c r="T2321" s="8" t="str">
        <f t="shared" si="1423"/>
        <v>Q2</v>
      </c>
      <c r="U2321">
        <f t="shared" si="1424"/>
        <v>6</v>
      </c>
      <c r="V2321">
        <f t="shared" si="1425"/>
        <v>2</v>
      </c>
      <c r="W2321">
        <f t="shared" si="1426"/>
        <v>202006</v>
      </c>
      <c r="X2321">
        <f t="shared" si="1427"/>
        <v>202002</v>
      </c>
      <c r="Y2321" t="str">
        <f t="shared" si="1428"/>
        <v>FY2020 Q1 Mar</v>
      </c>
      <c r="Z2321">
        <f t="shared" si="1429"/>
        <v>2020</v>
      </c>
      <c r="AA2321" s="8" t="str">
        <f t="shared" si="1430"/>
        <v>Mar</v>
      </c>
      <c r="AB2321" s="8" t="str">
        <f t="shared" si="1431"/>
        <v>Q1</v>
      </c>
      <c r="AC2321">
        <f t="shared" si="1432"/>
        <v>3</v>
      </c>
      <c r="AD2321">
        <f t="shared" si="1433"/>
        <v>1</v>
      </c>
      <c r="AE2321">
        <f t="shared" si="1434"/>
        <v>202003</v>
      </c>
      <c r="AF2321">
        <f t="shared" si="1435"/>
        <v>202001</v>
      </c>
      <c r="AG2321" s="9">
        <f t="shared" ca="1" si="1436"/>
        <v>0</v>
      </c>
      <c r="AH2321">
        <f t="shared" ca="1" si="1437"/>
        <v>2</v>
      </c>
      <c r="AI2321" s="9">
        <f t="shared" ca="1" si="1438"/>
        <v>6</v>
      </c>
      <c r="AJ2321" s="9">
        <f t="shared" ca="1" si="1439"/>
        <v>0</v>
      </c>
      <c r="AK2321" s="9">
        <f t="shared" si="1440"/>
        <v>4</v>
      </c>
      <c r="AL2321" s="9">
        <f t="shared" si="1441"/>
        <v>10</v>
      </c>
      <c r="AM2321" s="9">
        <f t="shared" si="1442"/>
        <v>12</v>
      </c>
      <c r="AN2321" s="2">
        <v>43894.521527777775</v>
      </c>
      <c r="AO2321">
        <v>744</v>
      </c>
      <c r="AP2321" s="1">
        <v>18000</v>
      </c>
      <c r="AQ2321" t="s">
        <v>4</v>
      </c>
    </row>
    <row r="2322" spans="1:43" x14ac:dyDescent="0.3">
      <c r="A2322" t="str">
        <f t="shared" ca="1" si="1404"/>
        <v>FY2020 Q4 Sep</v>
      </c>
      <c r="B2322">
        <f t="shared" ca="1" si="1405"/>
        <v>2020</v>
      </c>
      <c r="C2322" s="8" t="str">
        <f t="shared" ca="1" si="1406"/>
        <v>Sep</v>
      </c>
      <c r="D2322" s="8" t="str">
        <f t="shared" ca="1" si="1407"/>
        <v>Q4</v>
      </c>
      <c r="E2322">
        <f t="shared" ca="1" si="1408"/>
        <v>12</v>
      </c>
      <c r="F2322">
        <f t="shared" ca="1" si="1409"/>
        <v>4</v>
      </c>
      <c r="G2322">
        <f t="shared" ca="1" si="1410"/>
        <v>202012</v>
      </c>
      <c r="H2322">
        <f t="shared" ca="1" si="1411"/>
        <v>202004</v>
      </c>
      <c r="I2322" t="str">
        <f t="shared" ca="1" si="1412"/>
        <v>FY2020 Q3 Sep</v>
      </c>
      <c r="J2322">
        <f t="shared" ca="1" si="1413"/>
        <v>2020</v>
      </c>
      <c r="K2322" s="8" t="str">
        <f t="shared" ca="1" si="1414"/>
        <v>Sep</v>
      </c>
      <c r="L2322" s="8" t="str">
        <f t="shared" ca="1" si="1415"/>
        <v>Q3</v>
      </c>
      <c r="M2322">
        <f t="shared" ca="1" si="1416"/>
        <v>9</v>
      </c>
      <c r="N2322">
        <f t="shared" ca="1" si="1417"/>
        <v>3</v>
      </c>
      <c r="O2322">
        <f t="shared" ca="1" si="1418"/>
        <v>202009</v>
      </c>
      <c r="P2322">
        <f t="shared" ca="1" si="1419"/>
        <v>202003</v>
      </c>
      <c r="Q2322" t="str">
        <f t="shared" si="1420"/>
        <v>FY2019 Q4 Sep</v>
      </c>
      <c r="R2322">
        <f t="shared" si="1421"/>
        <v>2019</v>
      </c>
      <c r="S2322" s="8" t="str">
        <f t="shared" si="1422"/>
        <v>Sep</v>
      </c>
      <c r="T2322" s="8" t="str">
        <f t="shared" si="1423"/>
        <v>Q4</v>
      </c>
      <c r="U2322">
        <f t="shared" si="1424"/>
        <v>12</v>
      </c>
      <c r="V2322">
        <f t="shared" si="1425"/>
        <v>4</v>
      </c>
      <c r="W2322">
        <f t="shared" si="1426"/>
        <v>201912</v>
      </c>
      <c r="X2322">
        <f t="shared" si="1427"/>
        <v>201904</v>
      </c>
      <c r="Y2322" t="str">
        <f t="shared" si="1428"/>
        <v>FY2019 Q3 Sep</v>
      </c>
      <c r="Z2322">
        <f t="shared" si="1429"/>
        <v>2019</v>
      </c>
      <c r="AA2322" s="8" t="str">
        <f t="shared" si="1430"/>
        <v>Sep</v>
      </c>
      <c r="AB2322" s="8" t="str">
        <f t="shared" si="1431"/>
        <v>Q3</v>
      </c>
      <c r="AC2322">
        <f t="shared" si="1432"/>
        <v>9</v>
      </c>
      <c r="AD2322">
        <f t="shared" si="1433"/>
        <v>3</v>
      </c>
      <c r="AE2322">
        <f t="shared" si="1434"/>
        <v>201909</v>
      </c>
      <c r="AF2322">
        <f t="shared" si="1435"/>
        <v>201903</v>
      </c>
      <c r="AG2322" s="9">
        <f t="shared" ca="1" si="1436"/>
        <v>1</v>
      </c>
      <c r="AH2322">
        <f t="shared" ca="1" si="1437"/>
        <v>4</v>
      </c>
      <c r="AI2322" s="9">
        <f t="shared" ca="1" si="1438"/>
        <v>12</v>
      </c>
      <c r="AJ2322" s="9">
        <f t="shared" ca="1" si="1439"/>
        <v>1</v>
      </c>
      <c r="AK2322" s="9">
        <f t="shared" si="1440"/>
        <v>4</v>
      </c>
      <c r="AL2322" s="9">
        <f t="shared" si="1441"/>
        <v>36</v>
      </c>
      <c r="AM2322" s="9">
        <f t="shared" si="1442"/>
        <v>13</v>
      </c>
      <c r="AN2322" s="2">
        <v>43712.550694444442</v>
      </c>
      <c r="AO2322">
        <v>794</v>
      </c>
      <c r="AP2322" s="1">
        <v>18000</v>
      </c>
      <c r="AQ2322" t="s">
        <v>4</v>
      </c>
    </row>
    <row r="2323" spans="1:43" x14ac:dyDescent="0.3">
      <c r="A2323" t="str">
        <f t="shared" ca="1" si="1404"/>
        <v>FY2020 Q4 Sep</v>
      </c>
      <c r="B2323">
        <f t="shared" ca="1" si="1405"/>
        <v>2020</v>
      </c>
      <c r="C2323" s="8" t="str">
        <f t="shared" ca="1" si="1406"/>
        <v>Sep</v>
      </c>
      <c r="D2323" s="8" t="str">
        <f t="shared" ca="1" si="1407"/>
        <v>Q4</v>
      </c>
      <c r="E2323">
        <f t="shared" ca="1" si="1408"/>
        <v>12</v>
      </c>
      <c r="F2323">
        <f t="shared" ca="1" si="1409"/>
        <v>4</v>
      </c>
      <c r="G2323">
        <f t="shared" ca="1" si="1410"/>
        <v>202012</v>
      </c>
      <c r="H2323">
        <f t="shared" ca="1" si="1411"/>
        <v>202004</v>
      </c>
      <c r="I2323" t="str">
        <f t="shared" ca="1" si="1412"/>
        <v>FY2020 Q3 Sep</v>
      </c>
      <c r="J2323">
        <f t="shared" ca="1" si="1413"/>
        <v>2020</v>
      </c>
      <c r="K2323" s="8" t="str">
        <f t="shared" ca="1" si="1414"/>
        <v>Sep</v>
      </c>
      <c r="L2323" s="8" t="str">
        <f t="shared" ca="1" si="1415"/>
        <v>Q3</v>
      </c>
      <c r="M2323">
        <f t="shared" ca="1" si="1416"/>
        <v>9</v>
      </c>
      <c r="N2323">
        <f t="shared" ca="1" si="1417"/>
        <v>3</v>
      </c>
      <c r="O2323">
        <f t="shared" ca="1" si="1418"/>
        <v>202009</v>
      </c>
      <c r="P2323">
        <f t="shared" ca="1" si="1419"/>
        <v>202003</v>
      </c>
      <c r="Q2323" t="str">
        <f t="shared" si="1420"/>
        <v>FY2020 Q2 Mar</v>
      </c>
      <c r="R2323">
        <f t="shared" si="1421"/>
        <v>2020</v>
      </c>
      <c r="S2323" s="8" t="str">
        <f t="shared" si="1422"/>
        <v>Mar</v>
      </c>
      <c r="T2323" s="8" t="str">
        <f t="shared" si="1423"/>
        <v>Q2</v>
      </c>
      <c r="U2323">
        <f t="shared" si="1424"/>
        <v>6</v>
      </c>
      <c r="V2323">
        <f t="shared" si="1425"/>
        <v>2</v>
      </c>
      <c r="W2323">
        <f t="shared" si="1426"/>
        <v>202006</v>
      </c>
      <c r="X2323">
        <f t="shared" si="1427"/>
        <v>202002</v>
      </c>
      <c r="Y2323" t="str">
        <f t="shared" si="1428"/>
        <v>FY2020 Q1 Mar</v>
      </c>
      <c r="Z2323">
        <f t="shared" si="1429"/>
        <v>2020</v>
      </c>
      <c r="AA2323" s="8" t="str">
        <f t="shared" si="1430"/>
        <v>Mar</v>
      </c>
      <c r="AB2323" s="8" t="str">
        <f t="shared" si="1431"/>
        <v>Q1</v>
      </c>
      <c r="AC2323">
        <f t="shared" si="1432"/>
        <v>3</v>
      </c>
      <c r="AD2323">
        <f t="shared" si="1433"/>
        <v>1</v>
      </c>
      <c r="AE2323">
        <f t="shared" si="1434"/>
        <v>202003</v>
      </c>
      <c r="AF2323">
        <f t="shared" si="1435"/>
        <v>202001</v>
      </c>
      <c r="AG2323" s="9">
        <f t="shared" ca="1" si="1436"/>
        <v>0</v>
      </c>
      <c r="AH2323">
        <f t="shared" ca="1" si="1437"/>
        <v>2</v>
      </c>
      <c r="AI2323" s="9">
        <f t="shared" ca="1" si="1438"/>
        <v>6</v>
      </c>
      <c r="AJ2323" s="9">
        <f t="shared" ca="1" si="1439"/>
        <v>0</v>
      </c>
      <c r="AK2323" s="9">
        <f t="shared" si="1440"/>
        <v>5</v>
      </c>
      <c r="AL2323" s="9">
        <f t="shared" si="1441"/>
        <v>10</v>
      </c>
      <c r="AM2323" s="9">
        <f t="shared" si="1442"/>
        <v>11</v>
      </c>
      <c r="AN2323" s="2">
        <v>43895.475694444445</v>
      </c>
      <c r="AO2323">
        <v>1032</v>
      </c>
      <c r="AP2323" s="1">
        <v>18000</v>
      </c>
      <c r="AQ2323" t="s">
        <v>4</v>
      </c>
    </row>
    <row r="2324" spans="1:43" x14ac:dyDescent="0.3">
      <c r="A2324" t="str">
        <f t="shared" ca="1" si="1404"/>
        <v>FY2020 Q4 Sep</v>
      </c>
      <c r="B2324">
        <f t="shared" ca="1" si="1405"/>
        <v>2020</v>
      </c>
      <c r="C2324" s="8" t="str">
        <f t="shared" ca="1" si="1406"/>
        <v>Sep</v>
      </c>
      <c r="D2324" s="8" t="str">
        <f t="shared" ca="1" si="1407"/>
        <v>Q4</v>
      </c>
      <c r="E2324">
        <f t="shared" ca="1" si="1408"/>
        <v>12</v>
      </c>
      <c r="F2324">
        <f t="shared" ca="1" si="1409"/>
        <v>4</v>
      </c>
      <c r="G2324">
        <f t="shared" ca="1" si="1410"/>
        <v>202012</v>
      </c>
      <c r="H2324">
        <f t="shared" ca="1" si="1411"/>
        <v>202004</v>
      </c>
      <c r="I2324" t="str">
        <f t="shared" ca="1" si="1412"/>
        <v>FY2020 Q3 Sep</v>
      </c>
      <c r="J2324">
        <f t="shared" ca="1" si="1413"/>
        <v>2020</v>
      </c>
      <c r="K2324" s="8" t="str">
        <f t="shared" ca="1" si="1414"/>
        <v>Sep</v>
      </c>
      <c r="L2324" s="8" t="str">
        <f t="shared" ca="1" si="1415"/>
        <v>Q3</v>
      </c>
      <c r="M2324">
        <f t="shared" ca="1" si="1416"/>
        <v>9</v>
      </c>
      <c r="N2324">
        <f t="shared" ca="1" si="1417"/>
        <v>3</v>
      </c>
      <c r="O2324">
        <f t="shared" ca="1" si="1418"/>
        <v>202009</v>
      </c>
      <c r="P2324">
        <f t="shared" ca="1" si="1419"/>
        <v>202003</v>
      </c>
      <c r="Q2324" t="str">
        <f t="shared" si="1420"/>
        <v>FY2019 Q4 Sep</v>
      </c>
      <c r="R2324">
        <f t="shared" si="1421"/>
        <v>2019</v>
      </c>
      <c r="S2324" s="8" t="str">
        <f t="shared" si="1422"/>
        <v>Sep</v>
      </c>
      <c r="T2324" s="8" t="str">
        <f t="shared" si="1423"/>
        <v>Q4</v>
      </c>
      <c r="U2324">
        <f t="shared" si="1424"/>
        <v>12</v>
      </c>
      <c r="V2324">
        <f t="shared" si="1425"/>
        <v>4</v>
      </c>
      <c r="W2324">
        <f t="shared" si="1426"/>
        <v>201912</v>
      </c>
      <c r="X2324">
        <f t="shared" si="1427"/>
        <v>201904</v>
      </c>
      <c r="Y2324" t="str">
        <f t="shared" si="1428"/>
        <v>FY2019 Q3 Sep</v>
      </c>
      <c r="Z2324">
        <f t="shared" si="1429"/>
        <v>2019</v>
      </c>
      <c r="AA2324" s="8" t="str">
        <f t="shared" si="1430"/>
        <v>Sep</v>
      </c>
      <c r="AB2324" s="8" t="str">
        <f t="shared" si="1431"/>
        <v>Q3</v>
      </c>
      <c r="AC2324">
        <f t="shared" si="1432"/>
        <v>9</v>
      </c>
      <c r="AD2324">
        <f t="shared" si="1433"/>
        <v>3</v>
      </c>
      <c r="AE2324">
        <f t="shared" si="1434"/>
        <v>201909</v>
      </c>
      <c r="AF2324">
        <f t="shared" si="1435"/>
        <v>201903</v>
      </c>
      <c r="AG2324" s="9">
        <f t="shared" ca="1" si="1436"/>
        <v>1</v>
      </c>
      <c r="AH2324">
        <f t="shared" ca="1" si="1437"/>
        <v>4</v>
      </c>
      <c r="AI2324" s="9">
        <f t="shared" ca="1" si="1438"/>
        <v>12</v>
      </c>
      <c r="AJ2324" s="9">
        <f t="shared" ca="1" si="1439"/>
        <v>1</v>
      </c>
      <c r="AK2324" s="9">
        <f t="shared" si="1440"/>
        <v>4</v>
      </c>
      <c r="AL2324" s="9">
        <f t="shared" si="1441"/>
        <v>36</v>
      </c>
      <c r="AM2324" s="9">
        <f t="shared" si="1442"/>
        <v>11</v>
      </c>
      <c r="AN2324" s="2">
        <v>43712.474999999999</v>
      </c>
      <c r="AO2324">
        <v>1097</v>
      </c>
      <c r="AP2324" s="1">
        <v>18000</v>
      </c>
      <c r="AQ2324" t="s">
        <v>4</v>
      </c>
    </row>
    <row r="2325" spans="1:43" x14ac:dyDescent="0.3">
      <c r="A2325" t="str">
        <f t="shared" ca="1" si="1404"/>
        <v>FY2020 Q4 Sep</v>
      </c>
      <c r="B2325">
        <f t="shared" ca="1" si="1405"/>
        <v>2020</v>
      </c>
      <c r="C2325" s="8" t="str">
        <f t="shared" ca="1" si="1406"/>
        <v>Sep</v>
      </c>
      <c r="D2325" s="8" t="str">
        <f t="shared" ca="1" si="1407"/>
        <v>Q4</v>
      </c>
      <c r="E2325">
        <f t="shared" ca="1" si="1408"/>
        <v>12</v>
      </c>
      <c r="F2325">
        <f t="shared" ca="1" si="1409"/>
        <v>4</v>
      </c>
      <c r="G2325">
        <f t="shared" ca="1" si="1410"/>
        <v>202012</v>
      </c>
      <c r="H2325">
        <f t="shared" ca="1" si="1411"/>
        <v>202004</v>
      </c>
      <c r="I2325" t="str">
        <f t="shared" ca="1" si="1412"/>
        <v>FY2020 Q3 Sep</v>
      </c>
      <c r="J2325">
        <f t="shared" ca="1" si="1413"/>
        <v>2020</v>
      </c>
      <c r="K2325" s="8" t="str">
        <f t="shared" ca="1" si="1414"/>
        <v>Sep</v>
      </c>
      <c r="L2325" s="8" t="str">
        <f t="shared" ca="1" si="1415"/>
        <v>Q3</v>
      </c>
      <c r="M2325">
        <f t="shared" ca="1" si="1416"/>
        <v>9</v>
      </c>
      <c r="N2325">
        <f t="shared" ca="1" si="1417"/>
        <v>3</v>
      </c>
      <c r="O2325">
        <f t="shared" ca="1" si="1418"/>
        <v>202009</v>
      </c>
      <c r="P2325">
        <f t="shared" ca="1" si="1419"/>
        <v>202003</v>
      </c>
      <c r="Q2325" t="str">
        <f t="shared" si="1420"/>
        <v>FY2020 Q2 Mar</v>
      </c>
      <c r="R2325">
        <f t="shared" si="1421"/>
        <v>2020</v>
      </c>
      <c r="S2325" s="8" t="str">
        <f t="shared" si="1422"/>
        <v>Mar</v>
      </c>
      <c r="T2325" s="8" t="str">
        <f t="shared" si="1423"/>
        <v>Q2</v>
      </c>
      <c r="U2325">
        <f t="shared" si="1424"/>
        <v>6</v>
      </c>
      <c r="V2325">
        <f t="shared" si="1425"/>
        <v>2</v>
      </c>
      <c r="W2325">
        <f t="shared" si="1426"/>
        <v>202006</v>
      </c>
      <c r="X2325">
        <f t="shared" si="1427"/>
        <v>202002</v>
      </c>
      <c r="Y2325" t="str">
        <f t="shared" si="1428"/>
        <v>FY2020 Q1 Mar</v>
      </c>
      <c r="Z2325">
        <f t="shared" si="1429"/>
        <v>2020</v>
      </c>
      <c r="AA2325" s="8" t="str">
        <f t="shared" si="1430"/>
        <v>Mar</v>
      </c>
      <c r="AB2325" s="8" t="str">
        <f t="shared" si="1431"/>
        <v>Q1</v>
      </c>
      <c r="AC2325">
        <f t="shared" si="1432"/>
        <v>3</v>
      </c>
      <c r="AD2325">
        <f t="shared" si="1433"/>
        <v>1</v>
      </c>
      <c r="AE2325">
        <f t="shared" si="1434"/>
        <v>202003</v>
      </c>
      <c r="AF2325">
        <f t="shared" si="1435"/>
        <v>202001</v>
      </c>
      <c r="AG2325" s="9">
        <f t="shared" ca="1" si="1436"/>
        <v>0</v>
      </c>
      <c r="AH2325">
        <f t="shared" ca="1" si="1437"/>
        <v>2</v>
      </c>
      <c r="AI2325" s="9">
        <f t="shared" ca="1" si="1438"/>
        <v>6</v>
      </c>
      <c r="AJ2325" s="9">
        <f t="shared" ca="1" si="1439"/>
        <v>0</v>
      </c>
      <c r="AK2325" s="9">
        <f t="shared" si="1440"/>
        <v>3</v>
      </c>
      <c r="AL2325" s="9">
        <f t="shared" si="1441"/>
        <v>10</v>
      </c>
      <c r="AM2325" s="9">
        <f t="shared" si="1442"/>
        <v>13</v>
      </c>
      <c r="AN2325" s="2">
        <v>43893.545138888891</v>
      </c>
      <c r="AO2325">
        <v>1157</v>
      </c>
      <c r="AP2325" s="1">
        <v>18000</v>
      </c>
      <c r="AQ2325" t="s">
        <v>4</v>
      </c>
    </row>
    <row r="2326" spans="1:43" x14ac:dyDescent="0.3">
      <c r="A2326" t="str">
        <f t="shared" ca="1" si="1404"/>
        <v>FY2020 Q4 Sep</v>
      </c>
      <c r="B2326">
        <f t="shared" ca="1" si="1405"/>
        <v>2020</v>
      </c>
      <c r="C2326" s="8" t="str">
        <f t="shared" ca="1" si="1406"/>
        <v>Sep</v>
      </c>
      <c r="D2326" s="8" t="str">
        <f t="shared" ca="1" si="1407"/>
        <v>Q4</v>
      </c>
      <c r="E2326">
        <f t="shared" ca="1" si="1408"/>
        <v>12</v>
      </c>
      <c r="F2326">
        <f t="shared" ca="1" si="1409"/>
        <v>4</v>
      </c>
      <c r="G2326">
        <f t="shared" ca="1" si="1410"/>
        <v>202012</v>
      </c>
      <c r="H2326">
        <f t="shared" ca="1" si="1411"/>
        <v>202004</v>
      </c>
      <c r="I2326" t="str">
        <f t="shared" ca="1" si="1412"/>
        <v>FY2020 Q3 Sep</v>
      </c>
      <c r="J2326">
        <f t="shared" ca="1" si="1413"/>
        <v>2020</v>
      </c>
      <c r="K2326" s="8" t="str">
        <f t="shared" ca="1" si="1414"/>
        <v>Sep</v>
      </c>
      <c r="L2326" s="8" t="str">
        <f t="shared" ca="1" si="1415"/>
        <v>Q3</v>
      </c>
      <c r="M2326">
        <f t="shared" ca="1" si="1416"/>
        <v>9</v>
      </c>
      <c r="N2326">
        <f t="shared" ca="1" si="1417"/>
        <v>3</v>
      </c>
      <c r="O2326">
        <f t="shared" ca="1" si="1418"/>
        <v>202009</v>
      </c>
      <c r="P2326">
        <f t="shared" ca="1" si="1419"/>
        <v>202003</v>
      </c>
      <c r="Q2326" t="str">
        <f t="shared" si="1420"/>
        <v>FY2020 Q2 Mar</v>
      </c>
      <c r="R2326">
        <f t="shared" si="1421"/>
        <v>2020</v>
      </c>
      <c r="S2326" s="8" t="str">
        <f t="shared" si="1422"/>
        <v>Mar</v>
      </c>
      <c r="T2326" s="8" t="str">
        <f t="shared" si="1423"/>
        <v>Q2</v>
      </c>
      <c r="U2326">
        <f t="shared" si="1424"/>
        <v>6</v>
      </c>
      <c r="V2326">
        <f t="shared" si="1425"/>
        <v>2</v>
      </c>
      <c r="W2326">
        <f t="shared" si="1426"/>
        <v>202006</v>
      </c>
      <c r="X2326">
        <f t="shared" si="1427"/>
        <v>202002</v>
      </c>
      <c r="Y2326" t="str">
        <f t="shared" si="1428"/>
        <v>FY2020 Q1 Mar</v>
      </c>
      <c r="Z2326">
        <f t="shared" si="1429"/>
        <v>2020</v>
      </c>
      <c r="AA2326" s="8" t="str">
        <f t="shared" si="1430"/>
        <v>Mar</v>
      </c>
      <c r="AB2326" s="8" t="str">
        <f t="shared" si="1431"/>
        <v>Q1</v>
      </c>
      <c r="AC2326">
        <f t="shared" si="1432"/>
        <v>3</v>
      </c>
      <c r="AD2326">
        <f t="shared" si="1433"/>
        <v>1</v>
      </c>
      <c r="AE2326">
        <f t="shared" si="1434"/>
        <v>202003</v>
      </c>
      <c r="AF2326">
        <f t="shared" si="1435"/>
        <v>202001</v>
      </c>
      <c r="AG2326" s="9">
        <f t="shared" ca="1" si="1436"/>
        <v>0</v>
      </c>
      <c r="AH2326">
        <f t="shared" ca="1" si="1437"/>
        <v>2</v>
      </c>
      <c r="AI2326" s="9">
        <f t="shared" ca="1" si="1438"/>
        <v>6</v>
      </c>
      <c r="AJ2326" s="9">
        <f t="shared" ca="1" si="1439"/>
        <v>0</v>
      </c>
      <c r="AK2326" s="9">
        <f t="shared" si="1440"/>
        <v>4</v>
      </c>
      <c r="AL2326" s="9">
        <f t="shared" si="1441"/>
        <v>10</v>
      </c>
      <c r="AM2326" s="9">
        <f t="shared" si="1442"/>
        <v>14</v>
      </c>
      <c r="AN2326" s="2">
        <v>43894.599305555559</v>
      </c>
      <c r="AO2326">
        <v>1157</v>
      </c>
      <c r="AP2326" s="1">
        <v>18000</v>
      </c>
      <c r="AQ2326" t="s">
        <v>4</v>
      </c>
    </row>
    <row r="2327" spans="1:43" x14ac:dyDescent="0.3">
      <c r="A2327" t="str">
        <f t="shared" ca="1" si="1404"/>
        <v>FY2020 Q4 Sep</v>
      </c>
      <c r="B2327">
        <f t="shared" ca="1" si="1405"/>
        <v>2020</v>
      </c>
      <c r="C2327" s="8" t="str">
        <f t="shared" ca="1" si="1406"/>
        <v>Sep</v>
      </c>
      <c r="D2327" s="8" t="str">
        <f t="shared" ca="1" si="1407"/>
        <v>Q4</v>
      </c>
      <c r="E2327">
        <f t="shared" ca="1" si="1408"/>
        <v>12</v>
      </c>
      <c r="F2327">
        <f t="shared" ca="1" si="1409"/>
        <v>4</v>
      </c>
      <c r="G2327">
        <f t="shared" ca="1" si="1410"/>
        <v>202012</v>
      </c>
      <c r="H2327">
        <f t="shared" ca="1" si="1411"/>
        <v>202004</v>
      </c>
      <c r="I2327" t="str">
        <f t="shared" ca="1" si="1412"/>
        <v>FY2020 Q3 Sep</v>
      </c>
      <c r="J2327">
        <f t="shared" ca="1" si="1413"/>
        <v>2020</v>
      </c>
      <c r="K2327" s="8" t="str">
        <f t="shared" ca="1" si="1414"/>
        <v>Sep</v>
      </c>
      <c r="L2327" s="8" t="str">
        <f t="shared" ca="1" si="1415"/>
        <v>Q3</v>
      </c>
      <c r="M2327">
        <f t="shared" ca="1" si="1416"/>
        <v>9</v>
      </c>
      <c r="N2327">
        <f t="shared" ca="1" si="1417"/>
        <v>3</v>
      </c>
      <c r="O2327">
        <f t="shared" ca="1" si="1418"/>
        <v>202009</v>
      </c>
      <c r="P2327">
        <f t="shared" ca="1" si="1419"/>
        <v>202003</v>
      </c>
      <c r="Q2327" t="str">
        <f t="shared" si="1420"/>
        <v>FY2019 Q4 Sep</v>
      </c>
      <c r="R2327">
        <f t="shared" si="1421"/>
        <v>2019</v>
      </c>
      <c r="S2327" s="8" t="str">
        <f t="shared" si="1422"/>
        <v>Sep</v>
      </c>
      <c r="T2327" s="8" t="str">
        <f t="shared" si="1423"/>
        <v>Q4</v>
      </c>
      <c r="U2327">
        <f t="shared" si="1424"/>
        <v>12</v>
      </c>
      <c r="V2327">
        <f t="shared" si="1425"/>
        <v>4</v>
      </c>
      <c r="W2327">
        <f t="shared" si="1426"/>
        <v>201912</v>
      </c>
      <c r="X2327">
        <f t="shared" si="1427"/>
        <v>201904</v>
      </c>
      <c r="Y2327" t="str">
        <f t="shared" si="1428"/>
        <v>FY2019 Q3 Sep</v>
      </c>
      <c r="Z2327">
        <f t="shared" si="1429"/>
        <v>2019</v>
      </c>
      <c r="AA2327" s="8" t="str">
        <f t="shared" si="1430"/>
        <v>Sep</v>
      </c>
      <c r="AB2327" s="8" t="str">
        <f t="shared" si="1431"/>
        <v>Q3</v>
      </c>
      <c r="AC2327">
        <f t="shared" si="1432"/>
        <v>9</v>
      </c>
      <c r="AD2327">
        <f t="shared" si="1433"/>
        <v>3</v>
      </c>
      <c r="AE2327">
        <f t="shared" si="1434"/>
        <v>201909</v>
      </c>
      <c r="AF2327">
        <f t="shared" si="1435"/>
        <v>201903</v>
      </c>
      <c r="AG2327" s="9">
        <f t="shared" ca="1" si="1436"/>
        <v>1</v>
      </c>
      <c r="AH2327">
        <f t="shared" ca="1" si="1437"/>
        <v>4</v>
      </c>
      <c r="AI2327" s="9">
        <f t="shared" ca="1" si="1438"/>
        <v>12</v>
      </c>
      <c r="AJ2327" s="9">
        <f t="shared" ca="1" si="1439"/>
        <v>1</v>
      </c>
      <c r="AK2327" s="9">
        <f t="shared" si="1440"/>
        <v>4</v>
      </c>
      <c r="AL2327" s="9">
        <f t="shared" si="1441"/>
        <v>36</v>
      </c>
      <c r="AM2327" s="9">
        <f t="shared" si="1442"/>
        <v>15</v>
      </c>
      <c r="AN2327" s="2">
        <v>43712.649305555555</v>
      </c>
      <c r="AO2327">
        <v>1277</v>
      </c>
      <c r="AP2327" s="1">
        <v>18000</v>
      </c>
      <c r="AQ2327" t="s">
        <v>4</v>
      </c>
    </row>
    <row r="2328" spans="1:43" x14ac:dyDescent="0.3">
      <c r="A2328" t="str">
        <f t="shared" ca="1" si="1404"/>
        <v>FY2020 Q4 Sep</v>
      </c>
      <c r="B2328">
        <f t="shared" ca="1" si="1405"/>
        <v>2020</v>
      </c>
      <c r="C2328" s="8" t="str">
        <f t="shared" ca="1" si="1406"/>
        <v>Sep</v>
      </c>
      <c r="D2328" s="8" t="str">
        <f t="shared" ca="1" si="1407"/>
        <v>Q4</v>
      </c>
      <c r="E2328">
        <f t="shared" ca="1" si="1408"/>
        <v>12</v>
      </c>
      <c r="F2328">
        <f t="shared" ca="1" si="1409"/>
        <v>4</v>
      </c>
      <c r="G2328">
        <f t="shared" ca="1" si="1410"/>
        <v>202012</v>
      </c>
      <c r="H2328">
        <f t="shared" ca="1" si="1411"/>
        <v>202004</v>
      </c>
      <c r="I2328" t="str">
        <f t="shared" ca="1" si="1412"/>
        <v>FY2020 Q3 Sep</v>
      </c>
      <c r="J2328">
        <f t="shared" ca="1" si="1413"/>
        <v>2020</v>
      </c>
      <c r="K2328" s="8" t="str">
        <f t="shared" ca="1" si="1414"/>
        <v>Sep</v>
      </c>
      <c r="L2328" s="8" t="str">
        <f t="shared" ca="1" si="1415"/>
        <v>Q3</v>
      </c>
      <c r="M2328">
        <f t="shared" ca="1" si="1416"/>
        <v>9</v>
      </c>
      <c r="N2328">
        <f t="shared" ca="1" si="1417"/>
        <v>3</v>
      </c>
      <c r="O2328">
        <f t="shared" ca="1" si="1418"/>
        <v>202009</v>
      </c>
      <c r="P2328">
        <f t="shared" ca="1" si="1419"/>
        <v>202003</v>
      </c>
      <c r="Q2328" t="str">
        <f t="shared" si="1420"/>
        <v>FY2019 Q4 Sep</v>
      </c>
      <c r="R2328">
        <f t="shared" si="1421"/>
        <v>2019</v>
      </c>
      <c r="S2328" s="8" t="str">
        <f t="shared" si="1422"/>
        <v>Sep</v>
      </c>
      <c r="T2328" s="8" t="str">
        <f t="shared" si="1423"/>
        <v>Q4</v>
      </c>
      <c r="U2328">
        <f t="shared" si="1424"/>
        <v>12</v>
      </c>
      <c r="V2328">
        <f t="shared" si="1425"/>
        <v>4</v>
      </c>
      <c r="W2328">
        <f t="shared" si="1426"/>
        <v>201912</v>
      </c>
      <c r="X2328">
        <f t="shared" si="1427"/>
        <v>201904</v>
      </c>
      <c r="Y2328" t="str">
        <f t="shared" si="1428"/>
        <v>FY2019 Q3 Sep</v>
      </c>
      <c r="Z2328">
        <f t="shared" si="1429"/>
        <v>2019</v>
      </c>
      <c r="AA2328" s="8" t="str">
        <f t="shared" si="1430"/>
        <v>Sep</v>
      </c>
      <c r="AB2328" s="8" t="str">
        <f t="shared" si="1431"/>
        <v>Q3</v>
      </c>
      <c r="AC2328">
        <f t="shared" si="1432"/>
        <v>9</v>
      </c>
      <c r="AD2328">
        <f t="shared" si="1433"/>
        <v>3</v>
      </c>
      <c r="AE2328">
        <f t="shared" si="1434"/>
        <v>201909</v>
      </c>
      <c r="AF2328">
        <f t="shared" si="1435"/>
        <v>201903</v>
      </c>
      <c r="AG2328" s="9">
        <f t="shared" ca="1" si="1436"/>
        <v>1</v>
      </c>
      <c r="AH2328">
        <f t="shared" ca="1" si="1437"/>
        <v>4</v>
      </c>
      <c r="AI2328" s="9">
        <f t="shared" ca="1" si="1438"/>
        <v>12</v>
      </c>
      <c r="AJ2328" s="9">
        <f t="shared" ca="1" si="1439"/>
        <v>1</v>
      </c>
      <c r="AK2328" s="9">
        <f t="shared" si="1440"/>
        <v>6</v>
      </c>
      <c r="AL2328" s="9">
        <f t="shared" si="1441"/>
        <v>36</v>
      </c>
      <c r="AM2328" s="9">
        <f t="shared" si="1442"/>
        <v>12</v>
      </c>
      <c r="AN2328" s="2">
        <v>43714.504861111112</v>
      </c>
      <c r="AO2328">
        <v>1333</v>
      </c>
      <c r="AP2328" s="1">
        <v>18000</v>
      </c>
      <c r="AQ2328" t="s">
        <v>4</v>
      </c>
    </row>
    <row r="2329" spans="1:43" x14ac:dyDescent="0.3">
      <c r="A2329" t="str">
        <f t="shared" ca="1" si="1404"/>
        <v>FY2020 Q4 Sep</v>
      </c>
      <c r="B2329">
        <f t="shared" ca="1" si="1405"/>
        <v>2020</v>
      </c>
      <c r="C2329" s="8" t="str">
        <f t="shared" ca="1" si="1406"/>
        <v>Sep</v>
      </c>
      <c r="D2329" s="8" t="str">
        <f t="shared" ca="1" si="1407"/>
        <v>Q4</v>
      </c>
      <c r="E2329">
        <f t="shared" ca="1" si="1408"/>
        <v>12</v>
      </c>
      <c r="F2329">
        <f t="shared" ca="1" si="1409"/>
        <v>4</v>
      </c>
      <c r="G2329">
        <f t="shared" ca="1" si="1410"/>
        <v>202012</v>
      </c>
      <c r="H2329">
        <f t="shared" ca="1" si="1411"/>
        <v>202004</v>
      </c>
      <c r="I2329" t="str">
        <f t="shared" ca="1" si="1412"/>
        <v>FY2020 Q3 Sep</v>
      </c>
      <c r="J2329">
        <f t="shared" ca="1" si="1413"/>
        <v>2020</v>
      </c>
      <c r="K2329" s="8" t="str">
        <f t="shared" ca="1" si="1414"/>
        <v>Sep</v>
      </c>
      <c r="L2329" s="8" t="str">
        <f t="shared" ca="1" si="1415"/>
        <v>Q3</v>
      </c>
      <c r="M2329">
        <f t="shared" ca="1" si="1416"/>
        <v>9</v>
      </c>
      <c r="N2329">
        <f t="shared" ca="1" si="1417"/>
        <v>3</v>
      </c>
      <c r="O2329">
        <f t="shared" ca="1" si="1418"/>
        <v>202009</v>
      </c>
      <c r="P2329">
        <f t="shared" ca="1" si="1419"/>
        <v>202003</v>
      </c>
      <c r="Q2329" t="str">
        <f t="shared" si="1420"/>
        <v>FY2020 Q2 Mar</v>
      </c>
      <c r="R2329">
        <f t="shared" si="1421"/>
        <v>2020</v>
      </c>
      <c r="S2329" s="8" t="str">
        <f t="shared" si="1422"/>
        <v>Mar</v>
      </c>
      <c r="T2329" s="8" t="str">
        <f t="shared" si="1423"/>
        <v>Q2</v>
      </c>
      <c r="U2329">
        <f t="shared" si="1424"/>
        <v>6</v>
      </c>
      <c r="V2329">
        <f t="shared" si="1425"/>
        <v>2</v>
      </c>
      <c r="W2329">
        <f t="shared" si="1426"/>
        <v>202006</v>
      </c>
      <c r="X2329">
        <f t="shared" si="1427"/>
        <v>202002</v>
      </c>
      <c r="Y2329" t="str">
        <f t="shared" si="1428"/>
        <v>FY2020 Q1 Mar</v>
      </c>
      <c r="Z2329">
        <f t="shared" si="1429"/>
        <v>2020</v>
      </c>
      <c r="AA2329" s="8" t="str">
        <f t="shared" si="1430"/>
        <v>Mar</v>
      </c>
      <c r="AB2329" s="8" t="str">
        <f t="shared" si="1431"/>
        <v>Q1</v>
      </c>
      <c r="AC2329">
        <f t="shared" si="1432"/>
        <v>3</v>
      </c>
      <c r="AD2329">
        <f t="shared" si="1433"/>
        <v>1</v>
      </c>
      <c r="AE2329">
        <f t="shared" si="1434"/>
        <v>202003</v>
      </c>
      <c r="AF2329">
        <f t="shared" si="1435"/>
        <v>202001</v>
      </c>
      <c r="AG2329" s="9">
        <f t="shared" ca="1" si="1436"/>
        <v>0</v>
      </c>
      <c r="AH2329">
        <f t="shared" ca="1" si="1437"/>
        <v>2</v>
      </c>
      <c r="AI2329" s="9">
        <f t="shared" ca="1" si="1438"/>
        <v>6</v>
      </c>
      <c r="AJ2329" s="9">
        <f t="shared" ca="1" si="1439"/>
        <v>0</v>
      </c>
      <c r="AK2329" s="9">
        <f t="shared" si="1440"/>
        <v>5</v>
      </c>
      <c r="AL2329" s="9">
        <f t="shared" si="1441"/>
        <v>10</v>
      </c>
      <c r="AM2329" s="9">
        <f t="shared" si="1442"/>
        <v>15</v>
      </c>
      <c r="AN2329" s="2">
        <v>43895.648611111108</v>
      </c>
      <c r="AO2329">
        <v>1353</v>
      </c>
      <c r="AP2329" s="1">
        <v>18000</v>
      </c>
      <c r="AQ2329" t="s">
        <v>4</v>
      </c>
    </row>
    <row r="2330" spans="1:43" x14ac:dyDescent="0.3">
      <c r="A2330" t="str">
        <f t="shared" ca="1" si="1404"/>
        <v>FY2020 Q4 Sep</v>
      </c>
      <c r="B2330">
        <f t="shared" ca="1" si="1405"/>
        <v>2020</v>
      </c>
      <c r="C2330" s="8" t="str">
        <f t="shared" ca="1" si="1406"/>
        <v>Sep</v>
      </c>
      <c r="D2330" s="8" t="str">
        <f t="shared" ca="1" si="1407"/>
        <v>Q4</v>
      </c>
      <c r="E2330">
        <f t="shared" ca="1" si="1408"/>
        <v>12</v>
      </c>
      <c r="F2330">
        <f t="shared" ca="1" si="1409"/>
        <v>4</v>
      </c>
      <c r="G2330">
        <f t="shared" ca="1" si="1410"/>
        <v>202012</v>
      </c>
      <c r="H2330">
        <f t="shared" ca="1" si="1411"/>
        <v>202004</v>
      </c>
      <c r="I2330" t="str">
        <f t="shared" ca="1" si="1412"/>
        <v>FY2020 Q3 Sep</v>
      </c>
      <c r="J2330">
        <f t="shared" ca="1" si="1413"/>
        <v>2020</v>
      </c>
      <c r="K2330" s="8" t="str">
        <f t="shared" ca="1" si="1414"/>
        <v>Sep</v>
      </c>
      <c r="L2330" s="8" t="str">
        <f t="shared" ca="1" si="1415"/>
        <v>Q3</v>
      </c>
      <c r="M2330">
        <f t="shared" ca="1" si="1416"/>
        <v>9</v>
      </c>
      <c r="N2330">
        <f t="shared" ca="1" si="1417"/>
        <v>3</v>
      </c>
      <c r="O2330">
        <f t="shared" ca="1" si="1418"/>
        <v>202009</v>
      </c>
      <c r="P2330">
        <f t="shared" ca="1" si="1419"/>
        <v>202003</v>
      </c>
      <c r="Q2330" t="str">
        <f t="shared" si="1420"/>
        <v>FY2019 Q4 Sep</v>
      </c>
      <c r="R2330">
        <f t="shared" si="1421"/>
        <v>2019</v>
      </c>
      <c r="S2330" s="8" t="str">
        <f t="shared" si="1422"/>
        <v>Sep</v>
      </c>
      <c r="T2330" s="8" t="str">
        <f t="shared" si="1423"/>
        <v>Q4</v>
      </c>
      <c r="U2330">
        <f t="shared" si="1424"/>
        <v>12</v>
      </c>
      <c r="V2330">
        <f t="shared" si="1425"/>
        <v>4</v>
      </c>
      <c r="W2330">
        <f t="shared" si="1426"/>
        <v>201912</v>
      </c>
      <c r="X2330">
        <f t="shared" si="1427"/>
        <v>201904</v>
      </c>
      <c r="Y2330" t="str">
        <f t="shared" si="1428"/>
        <v>FY2019 Q3 Sep</v>
      </c>
      <c r="Z2330">
        <f t="shared" si="1429"/>
        <v>2019</v>
      </c>
      <c r="AA2330" s="8" t="str">
        <f t="shared" si="1430"/>
        <v>Sep</v>
      </c>
      <c r="AB2330" s="8" t="str">
        <f t="shared" si="1431"/>
        <v>Q3</v>
      </c>
      <c r="AC2330">
        <f t="shared" si="1432"/>
        <v>9</v>
      </c>
      <c r="AD2330">
        <f t="shared" si="1433"/>
        <v>3</v>
      </c>
      <c r="AE2330">
        <f t="shared" si="1434"/>
        <v>201909</v>
      </c>
      <c r="AF2330">
        <f t="shared" si="1435"/>
        <v>201903</v>
      </c>
      <c r="AG2330" s="9">
        <f t="shared" ca="1" si="1436"/>
        <v>1</v>
      </c>
      <c r="AH2330">
        <f t="shared" ca="1" si="1437"/>
        <v>4</v>
      </c>
      <c r="AI2330" s="9">
        <f t="shared" ca="1" si="1438"/>
        <v>12</v>
      </c>
      <c r="AJ2330" s="9">
        <f t="shared" ca="1" si="1439"/>
        <v>1</v>
      </c>
      <c r="AK2330" s="9">
        <f t="shared" si="1440"/>
        <v>6</v>
      </c>
      <c r="AL2330" s="9">
        <f t="shared" si="1441"/>
        <v>36</v>
      </c>
      <c r="AM2330" s="9">
        <f t="shared" si="1442"/>
        <v>15</v>
      </c>
      <c r="AN2330" s="2">
        <v>43714.636111111111</v>
      </c>
      <c r="AO2330">
        <v>1362</v>
      </c>
      <c r="AP2330" s="1">
        <v>18000</v>
      </c>
      <c r="AQ2330" t="s">
        <v>4</v>
      </c>
    </row>
    <row r="2331" spans="1:43" x14ac:dyDescent="0.3">
      <c r="A2331" t="str">
        <f t="shared" ca="1" si="1404"/>
        <v>FY2020 Q4 Sep</v>
      </c>
      <c r="B2331">
        <f t="shared" ca="1" si="1405"/>
        <v>2020</v>
      </c>
      <c r="C2331" s="8" t="str">
        <f t="shared" ca="1" si="1406"/>
        <v>Sep</v>
      </c>
      <c r="D2331" s="8" t="str">
        <f t="shared" ca="1" si="1407"/>
        <v>Q4</v>
      </c>
      <c r="E2331">
        <f t="shared" ca="1" si="1408"/>
        <v>12</v>
      </c>
      <c r="F2331">
        <f t="shared" ca="1" si="1409"/>
        <v>4</v>
      </c>
      <c r="G2331">
        <f t="shared" ca="1" si="1410"/>
        <v>202012</v>
      </c>
      <c r="H2331">
        <f t="shared" ca="1" si="1411"/>
        <v>202004</v>
      </c>
      <c r="I2331" t="str">
        <f t="shared" ca="1" si="1412"/>
        <v>FY2020 Q3 Sep</v>
      </c>
      <c r="J2331">
        <f t="shared" ca="1" si="1413"/>
        <v>2020</v>
      </c>
      <c r="K2331" s="8" t="str">
        <f t="shared" ca="1" si="1414"/>
        <v>Sep</v>
      </c>
      <c r="L2331" s="8" t="str">
        <f t="shared" ca="1" si="1415"/>
        <v>Q3</v>
      </c>
      <c r="M2331">
        <f t="shared" ca="1" si="1416"/>
        <v>9</v>
      </c>
      <c r="N2331">
        <f t="shared" ca="1" si="1417"/>
        <v>3</v>
      </c>
      <c r="O2331">
        <f t="shared" ca="1" si="1418"/>
        <v>202009</v>
      </c>
      <c r="P2331">
        <f t="shared" ca="1" si="1419"/>
        <v>202003</v>
      </c>
      <c r="Q2331" t="str">
        <f t="shared" si="1420"/>
        <v>FY2019 Q4 Sep</v>
      </c>
      <c r="R2331">
        <f t="shared" si="1421"/>
        <v>2019</v>
      </c>
      <c r="S2331" s="8" t="str">
        <f t="shared" si="1422"/>
        <v>Sep</v>
      </c>
      <c r="T2331" s="8" t="str">
        <f t="shared" si="1423"/>
        <v>Q4</v>
      </c>
      <c r="U2331">
        <f t="shared" si="1424"/>
        <v>12</v>
      </c>
      <c r="V2331">
        <f t="shared" si="1425"/>
        <v>4</v>
      </c>
      <c r="W2331">
        <f t="shared" si="1426"/>
        <v>201912</v>
      </c>
      <c r="X2331">
        <f t="shared" si="1427"/>
        <v>201904</v>
      </c>
      <c r="Y2331" t="str">
        <f t="shared" si="1428"/>
        <v>FY2019 Q3 Sep</v>
      </c>
      <c r="Z2331">
        <f t="shared" si="1429"/>
        <v>2019</v>
      </c>
      <c r="AA2331" s="8" t="str">
        <f t="shared" si="1430"/>
        <v>Sep</v>
      </c>
      <c r="AB2331" s="8" t="str">
        <f t="shared" si="1431"/>
        <v>Q3</v>
      </c>
      <c r="AC2331">
        <f t="shared" si="1432"/>
        <v>9</v>
      </c>
      <c r="AD2331">
        <f t="shared" si="1433"/>
        <v>3</v>
      </c>
      <c r="AE2331">
        <f t="shared" si="1434"/>
        <v>201909</v>
      </c>
      <c r="AF2331">
        <f t="shared" si="1435"/>
        <v>201903</v>
      </c>
      <c r="AG2331" s="9">
        <f t="shared" ca="1" si="1436"/>
        <v>1</v>
      </c>
      <c r="AH2331">
        <f t="shared" ca="1" si="1437"/>
        <v>4</v>
      </c>
      <c r="AI2331" s="9">
        <f t="shared" ca="1" si="1438"/>
        <v>12</v>
      </c>
      <c r="AJ2331" s="9">
        <f t="shared" ca="1" si="1439"/>
        <v>1</v>
      </c>
      <c r="AK2331" s="9">
        <f t="shared" si="1440"/>
        <v>4</v>
      </c>
      <c r="AL2331" s="9">
        <f t="shared" si="1441"/>
        <v>36</v>
      </c>
      <c r="AM2331" s="9">
        <f t="shared" si="1442"/>
        <v>12</v>
      </c>
      <c r="AN2331" s="2">
        <v>43712.508333333331</v>
      </c>
      <c r="AO2331">
        <v>1412</v>
      </c>
      <c r="AP2331" s="1">
        <v>18000</v>
      </c>
      <c r="AQ2331" t="s">
        <v>4</v>
      </c>
    </row>
    <row r="2332" spans="1:43" x14ac:dyDescent="0.3">
      <c r="A2332" t="str">
        <f t="shared" ca="1" si="1404"/>
        <v>FY2020 Q4 Sep</v>
      </c>
      <c r="B2332">
        <f t="shared" ca="1" si="1405"/>
        <v>2020</v>
      </c>
      <c r="C2332" s="8" t="str">
        <f t="shared" ca="1" si="1406"/>
        <v>Sep</v>
      </c>
      <c r="D2332" s="8" t="str">
        <f t="shared" ca="1" si="1407"/>
        <v>Q4</v>
      </c>
      <c r="E2332">
        <f t="shared" ca="1" si="1408"/>
        <v>12</v>
      </c>
      <c r="F2332">
        <f t="shared" ca="1" si="1409"/>
        <v>4</v>
      </c>
      <c r="G2332">
        <f t="shared" ca="1" si="1410"/>
        <v>202012</v>
      </c>
      <c r="H2332">
        <f t="shared" ca="1" si="1411"/>
        <v>202004</v>
      </c>
      <c r="I2332" t="str">
        <f t="shared" ca="1" si="1412"/>
        <v>FY2020 Q3 Sep</v>
      </c>
      <c r="J2332">
        <f t="shared" ca="1" si="1413"/>
        <v>2020</v>
      </c>
      <c r="K2332" s="8" t="str">
        <f t="shared" ca="1" si="1414"/>
        <v>Sep</v>
      </c>
      <c r="L2332" s="8" t="str">
        <f t="shared" ca="1" si="1415"/>
        <v>Q3</v>
      </c>
      <c r="M2332">
        <f t="shared" ca="1" si="1416"/>
        <v>9</v>
      </c>
      <c r="N2332">
        <f t="shared" ca="1" si="1417"/>
        <v>3</v>
      </c>
      <c r="O2332">
        <f t="shared" ca="1" si="1418"/>
        <v>202009</v>
      </c>
      <c r="P2332">
        <f t="shared" ca="1" si="1419"/>
        <v>202003</v>
      </c>
      <c r="Q2332" t="str">
        <f t="shared" si="1420"/>
        <v>FY2019 Q4 Sep</v>
      </c>
      <c r="R2332">
        <f t="shared" si="1421"/>
        <v>2019</v>
      </c>
      <c r="S2332" s="8" t="str">
        <f t="shared" si="1422"/>
        <v>Sep</v>
      </c>
      <c r="T2332" s="8" t="str">
        <f t="shared" si="1423"/>
        <v>Q4</v>
      </c>
      <c r="U2332">
        <f t="shared" si="1424"/>
        <v>12</v>
      </c>
      <c r="V2332">
        <f t="shared" si="1425"/>
        <v>4</v>
      </c>
      <c r="W2332">
        <f t="shared" si="1426"/>
        <v>201912</v>
      </c>
      <c r="X2332">
        <f t="shared" si="1427"/>
        <v>201904</v>
      </c>
      <c r="Y2332" t="str">
        <f t="shared" si="1428"/>
        <v>FY2019 Q3 Sep</v>
      </c>
      <c r="Z2332">
        <f t="shared" si="1429"/>
        <v>2019</v>
      </c>
      <c r="AA2332" s="8" t="str">
        <f t="shared" si="1430"/>
        <v>Sep</v>
      </c>
      <c r="AB2332" s="8" t="str">
        <f t="shared" si="1431"/>
        <v>Q3</v>
      </c>
      <c r="AC2332">
        <f t="shared" si="1432"/>
        <v>9</v>
      </c>
      <c r="AD2332">
        <f t="shared" si="1433"/>
        <v>3</v>
      </c>
      <c r="AE2332">
        <f t="shared" si="1434"/>
        <v>201909</v>
      </c>
      <c r="AF2332">
        <f t="shared" si="1435"/>
        <v>201903</v>
      </c>
      <c r="AG2332" s="9">
        <f t="shared" ca="1" si="1436"/>
        <v>1</v>
      </c>
      <c r="AH2332">
        <f t="shared" ca="1" si="1437"/>
        <v>4</v>
      </c>
      <c r="AI2332" s="9">
        <f t="shared" ca="1" si="1438"/>
        <v>12</v>
      </c>
      <c r="AJ2332" s="9">
        <f t="shared" ca="1" si="1439"/>
        <v>1</v>
      </c>
      <c r="AK2332" s="9">
        <f t="shared" si="1440"/>
        <v>5</v>
      </c>
      <c r="AL2332" s="9">
        <f t="shared" si="1441"/>
        <v>36</v>
      </c>
      <c r="AM2332" s="9">
        <f t="shared" si="1442"/>
        <v>13</v>
      </c>
      <c r="AN2332" s="2">
        <v>43713.54583333333</v>
      </c>
      <c r="AO2332">
        <v>1438</v>
      </c>
      <c r="AP2332" s="1">
        <v>18000</v>
      </c>
      <c r="AQ2332" t="s">
        <v>4</v>
      </c>
    </row>
    <row r="2333" spans="1:43" x14ac:dyDescent="0.3">
      <c r="A2333" t="str">
        <f t="shared" ca="1" si="1404"/>
        <v>FY2020 Q4 Sep</v>
      </c>
      <c r="B2333">
        <f t="shared" ca="1" si="1405"/>
        <v>2020</v>
      </c>
      <c r="C2333" s="8" t="str">
        <f t="shared" ca="1" si="1406"/>
        <v>Sep</v>
      </c>
      <c r="D2333" s="8" t="str">
        <f t="shared" ca="1" si="1407"/>
        <v>Q4</v>
      </c>
      <c r="E2333">
        <f t="shared" ca="1" si="1408"/>
        <v>12</v>
      </c>
      <c r="F2333">
        <f t="shared" ca="1" si="1409"/>
        <v>4</v>
      </c>
      <c r="G2333">
        <f t="shared" ca="1" si="1410"/>
        <v>202012</v>
      </c>
      <c r="H2333">
        <f t="shared" ca="1" si="1411"/>
        <v>202004</v>
      </c>
      <c r="I2333" t="str">
        <f t="shared" ca="1" si="1412"/>
        <v>FY2020 Q3 Sep</v>
      </c>
      <c r="J2333">
        <f t="shared" ca="1" si="1413"/>
        <v>2020</v>
      </c>
      <c r="K2333" s="8" t="str">
        <f t="shared" ca="1" si="1414"/>
        <v>Sep</v>
      </c>
      <c r="L2333" s="8" t="str">
        <f t="shared" ca="1" si="1415"/>
        <v>Q3</v>
      </c>
      <c r="M2333">
        <f t="shared" ca="1" si="1416"/>
        <v>9</v>
      </c>
      <c r="N2333">
        <f t="shared" ca="1" si="1417"/>
        <v>3</v>
      </c>
      <c r="O2333">
        <f t="shared" ca="1" si="1418"/>
        <v>202009</v>
      </c>
      <c r="P2333">
        <f t="shared" ca="1" si="1419"/>
        <v>202003</v>
      </c>
      <c r="Q2333" t="str">
        <f t="shared" si="1420"/>
        <v>FY2020 Q2 Mar</v>
      </c>
      <c r="R2333">
        <f t="shared" si="1421"/>
        <v>2020</v>
      </c>
      <c r="S2333" s="8" t="str">
        <f t="shared" si="1422"/>
        <v>Mar</v>
      </c>
      <c r="T2333" s="8" t="str">
        <f t="shared" si="1423"/>
        <v>Q2</v>
      </c>
      <c r="U2333">
        <f t="shared" si="1424"/>
        <v>6</v>
      </c>
      <c r="V2333">
        <f t="shared" si="1425"/>
        <v>2</v>
      </c>
      <c r="W2333">
        <f t="shared" si="1426"/>
        <v>202006</v>
      </c>
      <c r="X2333">
        <f t="shared" si="1427"/>
        <v>202002</v>
      </c>
      <c r="Y2333" t="str">
        <f t="shared" si="1428"/>
        <v>FY2020 Q1 Mar</v>
      </c>
      <c r="Z2333">
        <f t="shared" si="1429"/>
        <v>2020</v>
      </c>
      <c r="AA2333" s="8" t="str">
        <f t="shared" si="1430"/>
        <v>Mar</v>
      </c>
      <c r="AB2333" s="8" t="str">
        <f t="shared" si="1431"/>
        <v>Q1</v>
      </c>
      <c r="AC2333">
        <f t="shared" si="1432"/>
        <v>3</v>
      </c>
      <c r="AD2333">
        <f t="shared" si="1433"/>
        <v>1</v>
      </c>
      <c r="AE2333">
        <f t="shared" si="1434"/>
        <v>202003</v>
      </c>
      <c r="AF2333">
        <f t="shared" si="1435"/>
        <v>202001</v>
      </c>
      <c r="AG2333" s="9">
        <f t="shared" ca="1" si="1436"/>
        <v>0</v>
      </c>
      <c r="AH2333">
        <f t="shared" ca="1" si="1437"/>
        <v>2</v>
      </c>
      <c r="AI2333" s="9">
        <f t="shared" ca="1" si="1438"/>
        <v>6</v>
      </c>
      <c r="AJ2333" s="9">
        <f t="shared" ca="1" si="1439"/>
        <v>0</v>
      </c>
      <c r="AK2333" s="9">
        <f t="shared" si="1440"/>
        <v>4</v>
      </c>
      <c r="AL2333" s="9">
        <f t="shared" si="1441"/>
        <v>10</v>
      </c>
      <c r="AM2333" s="9">
        <f t="shared" si="1442"/>
        <v>11</v>
      </c>
      <c r="AN2333" s="2">
        <v>43894.481944444444</v>
      </c>
      <c r="AO2333">
        <v>1557</v>
      </c>
      <c r="AP2333" s="1">
        <v>18000</v>
      </c>
      <c r="AQ2333" t="s">
        <v>4</v>
      </c>
    </row>
    <row r="2334" spans="1:43" x14ac:dyDescent="0.3">
      <c r="A2334" t="str">
        <f t="shared" ca="1" si="1404"/>
        <v>FY2020 Q4 Sep</v>
      </c>
      <c r="B2334">
        <f t="shared" ca="1" si="1405"/>
        <v>2020</v>
      </c>
      <c r="C2334" s="8" t="str">
        <f t="shared" ca="1" si="1406"/>
        <v>Sep</v>
      </c>
      <c r="D2334" s="8" t="str">
        <f t="shared" ca="1" si="1407"/>
        <v>Q4</v>
      </c>
      <c r="E2334">
        <f t="shared" ca="1" si="1408"/>
        <v>12</v>
      </c>
      <c r="F2334">
        <f t="shared" ca="1" si="1409"/>
        <v>4</v>
      </c>
      <c r="G2334">
        <f t="shared" ca="1" si="1410"/>
        <v>202012</v>
      </c>
      <c r="H2334">
        <f t="shared" ca="1" si="1411"/>
        <v>202004</v>
      </c>
      <c r="I2334" t="str">
        <f t="shared" ca="1" si="1412"/>
        <v>FY2020 Q3 Sep</v>
      </c>
      <c r="J2334">
        <f t="shared" ca="1" si="1413"/>
        <v>2020</v>
      </c>
      <c r="K2334" s="8" t="str">
        <f t="shared" ca="1" si="1414"/>
        <v>Sep</v>
      </c>
      <c r="L2334" s="8" t="str">
        <f t="shared" ca="1" si="1415"/>
        <v>Q3</v>
      </c>
      <c r="M2334">
        <f t="shared" ca="1" si="1416"/>
        <v>9</v>
      </c>
      <c r="N2334">
        <f t="shared" ca="1" si="1417"/>
        <v>3</v>
      </c>
      <c r="O2334">
        <f t="shared" ca="1" si="1418"/>
        <v>202009</v>
      </c>
      <c r="P2334">
        <f t="shared" ca="1" si="1419"/>
        <v>202003</v>
      </c>
      <c r="Q2334" t="str">
        <f t="shared" si="1420"/>
        <v>FY2019 Q4 Sep</v>
      </c>
      <c r="R2334">
        <f t="shared" si="1421"/>
        <v>2019</v>
      </c>
      <c r="S2334" s="8" t="str">
        <f t="shared" si="1422"/>
        <v>Sep</v>
      </c>
      <c r="T2334" s="8" t="str">
        <f t="shared" si="1423"/>
        <v>Q4</v>
      </c>
      <c r="U2334">
        <f t="shared" si="1424"/>
        <v>12</v>
      </c>
      <c r="V2334">
        <f t="shared" si="1425"/>
        <v>4</v>
      </c>
      <c r="W2334">
        <f t="shared" si="1426"/>
        <v>201912</v>
      </c>
      <c r="X2334">
        <f t="shared" si="1427"/>
        <v>201904</v>
      </c>
      <c r="Y2334" t="str">
        <f t="shared" si="1428"/>
        <v>FY2019 Q3 Sep</v>
      </c>
      <c r="Z2334">
        <f t="shared" si="1429"/>
        <v>2019</v>
      </c>
      <c r="AA2334" s="8" t="str">
        <f t="shared" si="1430"/>
        <v>Sep</v>
      </c>
      <c r="AB2334" s="8" t="str">
        <f t="shared" si="1431"/>
        <v>Q3</v>
      </c>
      <c r="AC2334">
        <f t="shared" si="1432"/>
        <v>9</v>
      </c>
      <c r="AD2334">
        <f t="shared" si="1433"/>
        <v>3</v>
      </c>
      <c r="AE2334">
        <f t="shared" si="1434"/>
        <v>201909</v>
      </c>
      <c r="AF2334">
        <f t="shared" si="1435"/>
        <v>201903</v>
      </c>
      <c r="AG2334" s="9">
        <f t="shared" ca="1" si="1436"/>
        <v>1</v>
      </c>
      <c r="AH2334">
        <f t="shared" ca="1" si="1437"/>
        <v>4</v>
      </c>
      <c r="AI2334" s="9">
        <f t="shared" ca="1" si="1438"/>
        <v>12</v>
      </c>
      <c r="AJ2334" s="9">
        <f t="shared" ca="1" si="1439"/>
        <v>1</v>
      </c>
      <c r="AK2334" s="9">
        <f t="shared" si="1440"/>
        <v>3</v>
      </c>
      <c r="AL2334" s="9">
        <f t="shared" si="1441"/>
        <v>36</v>
      </c>
      <c r="AM2334" s="9">
        <f t="shared" si="1442"/>
        <v>12</v>
      </c>
      <c r="AN2334" s="2">
        <v>43711.538888888892</v>
      </c>
      <c r="AO2334">
        <v>1593</v>
      </c>
      <c r="AP2334" s="1">
        <v>18000</v>
      </c>
      <c r="AQ2334" t="s">
        <v>4</v>
      </c>
    </row>
    <row r="2335" spans="1:43" x14ac:dyDescent="0.3">
      <c r="A2335" t="str">
        <f t="shared" ca="1" si="1404"/>
        <v>FY2020 Q4 Sep</v>
      </c>
      <c r="B2335">
        <f t="shared" ca="1" si="1405"/>
        <v>2020</v>
      </c>
      <c r="C2335" s="8" t="str">
        <f t="shared" ca="1" si="1406"/>
        <v>Sep</v>
      </c>
      <c r="D2335" s="8" t="str">
        <f t="shared" ca="1" si="1407"/>
        <v>Q4</v>
      </c>
      <c r="E2335">
        <f t="shared" ca="1" si="1408"/>
        <v>12</v>
      </c>
      <c r="F2335">
        <f t="shared" ca="1" si="1409"/>
        <v>4</v>
      </c>
      <c r="G2335">
        <f t="shared" ca="1" si="1410"/>
        <v>202012</v>
      </c>
      <c r="H2335">
        <f t="shared" ca="1" si="1411"/>
        <v>202004</v>
      </c>
      <c r="I2335" t="str">
        <f t="shared" ca="1" si="1412"/>
        <v>FY2020 Q3 Sep</v>
      </c>
      <c r="J2335">
        <f t="shared" ca="1" si="1413"/>
        <v>2020</v>
      </c>
      <c r="K2335" s="8" t="str">
        <f t="shared" ca="1" si="1414"/>
        <v>Sep</v>
      </c>
      <c r="L2335" s="8" t="str">
        <f t="shared" ca="1" si="1415"/>
        <v>Q3</v>
      </c>
      <c r="M2335">
        <f t="shared" ca="1" si="1416"/>
        <v>9</v>
      </c>
      <c r="N2335">
        <f t="shared" ca="1" si="1417"/>
        <v>3</v>
      </c>
      <c r="O2335">
        <f t="shared" ca="1" si="1418"/>
        <v>202009</v>
      </c>
      <c r="P2335">
        <f t="shared" ca="1" si="1419"/>
        <v>202003</v>
      </c>
      <c r="Q2335" t="str">
        <f t="shared" si="1420"/>
        <v>FY2019 Q4 Sep</v>
      </c>
      <c r="R2335">
        <f t="shared" si="1421"/>
        <v>2019</v>
      </c>
      <c r="S2335" s="8" t="str">
        <f t="shared" si="1422"/>
        <v>Sep</v>
      </c>
      <c r="T2335" s="8" t="str">
        <f t="shared" si="1423"/>
        <v>Q4</v>
      </c>
      <c r="U2335">
        <f t="shared" si="1424"/>
        <v>12</v>
      </c>
      <c r="V2335">
        <f t="shared" si="1425"/>
        <v>4</v>
      </c>
      <c r="W2335">
        <f t="shared" si="1426"/>
        <v>201912</v>
      </c>
      <c r="X2335">
        <f t="shared" si="1427"/>
        <v>201904</v>
      </c>
      <c r="Y2335" t="str">
        <f t="shared" si="1428"/>
        <v>FY2019 Q3 Sep</v>
      </c>
      <c r="Z2335">
        <f t="shared" si="1429"/>
        <v>2019</v>
      </c>
      <c r="AA2335" s="8" t="str">
        <f t="shared" si="1430"/>
        <v>Sep</v>
      </c>
      <c r="AB2335" s="8" t="str">
        <f t="shared" si="1431"/>
        <v>Q3</v>
      </c>
      <c r="AC2335">
        <f t="shared" si="1432"/>
        <v>9</v>
      </c>
      <c r="AD2335">
        <f t="shared" si="1433"/>
        <v>3</v>
      </c>
      <c r="AE2335">
        <f t="shared" si="1434"/>
        <v>201909</v>
      </c>
      <c r="AF2335">
        <f t="shared" si="1435"/>
        <v>201903</v>
      </c>
      <c r="AG2335" s="9">
        <f t="shared" ca="1" si="1436"/>
        <v>1</v>
      </c>
      <c r="AH2335">
        <f t="shared" ca="1" si="1437"/>
        <v>4</v>
      </c>
      <c r="AI2335" s="9">
        <f t="shared" ca="1" si="1438"/>
        <v>12</v>
      </c>
      <c r="AJ2335" s="9">
        <f t="shared" ca="1" si="1439"/>
        <v>1</v>
      </c>
      <c r="AK2335" s="9">
        <f t="shared" si="1440"/>
        <v>5</v>
      </c>
      <c r="AL2335" s="9">
        <f t="shared" si="1441"/>
        <v>36</v>
      </c>
      <c r="AM2335" s="9">
        <f t="shared" si="1442"/>
        <v>12</v>
      </c>
      <c r="AN2335" s="2">
        <v>43713.529861111114</v>
      </c>
      <c r="AO2335">
        <v>1616</v>
      </c>
      <c r="AP2335" s="1">
        <v>18000</v>
      </c>
      <c r="AQ2335" t="s">
        <v>4</v>
      </c>
    </row>
    <row r="2336" spans="1:43" x14ac:dyDescent="0.3">
      <c r="A2336" t="str">
        <f t="shared" ca="1" si="1404"/>
        <v>FY2020 Q4 Sep</v>
      </c>
      <c r="B2336">
        <f t="shared" ca="1" si="1405"/>
        <v>2020</v>
      </c>
      <c r="C2336" s="8" t="str">
        <f t="shared" ca="1" si="1406"/>
        <v>Sep</v>
      </c>
      <c r="D2336" s="8" t="str">
        <f t="shared" ca="1" si="1407"/>
        <v>Q4</v>
      </c>
      <c r="E2336">
        <f t="shared" ca="1" si="1408"/>
        <v>12</v>
      </c>
      <c r="F2336">
        <f t="shared" ca="1" si="1409"/>
        <v>4</v>
      </c>
      <c r="G2336">
        <f t="shared" ca="1" si="1410"/>
        <v>202012</v>
      </c>
      <c r="H2336">
        <f t="shared" ca="1" si="1411"/>
        <v>202004</v>
      </c>
      <c r="I2336" t="str">
        <f t="shared" ca="1" si="1412"/>
        <v>FY2020 Q3 Sep</v>
      </c>
      <c r="J2336">
        <f t="shared" ca="1" si="1413"/>
        <v>2020</v>
      </c>
      <c r="K2336" s="8" t="str">
        <f t="shared" ca="1" si="1414"/>
        <v>Sep</v>
      </c>
      <c r="L2336" s="8" t="str">
        <f t="shared" ca="1" si="1415"/>
        <v>Q3</v>
      </c>
      <c r="M2336">
        <f t="shared" ca="1" si="1416"/>
        <v>9</v>
      </c>
      <c r="N2336">
        <f t="shared" ca="1" si="1417"/>
        <v>3</v>
      </c>
      <c r="O2336">
        <f t="shared" ca="1" si="1418"/>
        <v>202009</v>
      </c>
      <c r="P2336">
        <f t="shared" ca="1" si="1419"/>
        <v>202003</v>
      </c>
      <c r="Q2336" t="str">
        <f t="shared" si="1420"/>
        <v>FY2020 Q2 Mar</v>
      </c>
      <c r="R2336">
        <f t="shared" si="1421"/>
        <v>2020</v>
      </c>
      <c r="S2336" s="8" t="str">
        <f t="shared" si="1422"/>
        <v>Mar</v>
      </c>
      <c r="T2336" s="8" t="str">
        <f t="shared" si="1423"/>
        <v>Q2</v>
      </c>
      <c r="U2336">
        <f t="shared" si="1424"/>
        <v>6</v>
      </c>
      <c r="V2336">
        <f t="shared" si="1425"/>
        <v>2</v>
      </c>
      <c r="W2336">
        <f t="shared" si="1426"/>
        <v>202006</v>
      </c>
      <c r="X2336">
        <f t="shared" si="1427"/>
        <v>202002</v>
      </c>
      <c r="Y2336" t="str">
        <f t="shared" si="1428"/>
        <v>FY2020 Q1 Mar</v>
      </c>
      <c r="Z2336">
        <f t="shared" si="1429"/>
        <v>2020</v>
      </c>
      <c r="AA2336" s="8" t="str">
        <f t="shared" si="1430"/>
        <v>Mar</v>
      </c>
      <c r="AB2336" s="8" t="str">
        <f t="shared" si="1431"/>
        <v>Q1</v>
      </c>
      <c r="AC2336">
        <f t="shared" si="1432"/>
        <v>3</v>
      </c>
      <c r="AD2336">
        <f t="shared" si="1433"/>
        <v>1</v>
      </c>
      <c r="AE2336">
        <f t="shared" si="1434"/>
        <v>202003</v>
      </c>
      <c r="AF2336">
        <f t="shared" si="1435"/>
        <v>202001</v>
      </c>
      <c r="AG2336" s="9">
        <f t="shared" ca="1" si="1436"/>
        <v>0</v>
      </c>
      <c r="AH2336">
        <f t="shared" ca="1" si="1437"/>
        <v>2</v>
      </c>
      <c r="AI2336" s="9">
        <f t="shared" ca="1" si="1438"/>
        <v>6</v>
      </c>
      <c r="AJ2336" s="9">
        <f t="shared" ca="1" si="1439"/>
        <v>0</v>
      </c>
      <c r="AK2336" s="9">
        <f t="shared" si="1440"/>
        <v>6</v>
      </c>
      <c r="AL2336" s="9">
        <f t="shared" si="1441"/>
        <v>10</v>
      </c>
      <c r="AM2336" s="9">
        <f t="shared" si="1442"/>
        <v>12</v>
      </c>
      <c r="AN2336" s="2">
        <v>43896.51666666667</v>
      </c>
      <c r="AO2336">
        <v>1668</v>
      </c>
      <c r="AP2336" s="1">
        <v>18000</v>
      </c>
      <c r="AQ2336" t="s">
        <v>4</v>
      </c>
    </row>
    <row r="2337" spans="1:43" x14ac:dyDescent="0.3">
      <c r="A2337" t="str">
        <f t="shared" ca="1" si="1404"/>
        <v>FY2020 Q4 Sep</v>
      </c>
      <c r="B2337">
        <f t="shared" ca="1" si="1405"/>
        <v>2020</v>
      </c>
      <c r="C2337" s="8" t="str">
        <f t="shared" ca="1" si="1406"/>
        <v>Sep</v>
      </c>
      <c r="D2337" s="8" t="str">
        <f t="shared" ca="1" si="1407"/>
        <v>Q4</v>
      </c>
      <c r="E2337">
        <f t="shared" ca="1" si="1408"/>
        <v>12</v>
      </c>
      <c r="F2337">
        <f t="shared" ca="1" si="1409"/>
        <v>4</v>
      </c>
      <c r="G2337">
        <f t="shared" ca="1" si="1410"/>
        <v>202012</v>
      </c>
      <c r="H2337">
        <f t="shared" ca="1" si="1411"/>
        <v>202004</v>
      </c>
      <c r="I2337" t="str">
        <f t="shared" ca="1" si="1412"/>
        <v>FY2020 Q3 Sep</v>
      </c>
      <c r="J2337">
        <f t="shared" ca="1" si="1413"/>
        <v>2020</v>
      </c>
      <c r="K2337" s="8" t="str">
        <f t="shared" ca="1" si="1414"/>
        <v>Sep</v>
      </c>
      <c r="L2337" s="8" t="str">
        <f t="shared" ca="1" si="1415"/>
        <v>Q3</v>
      </c>
      <c r="M2337">
        <f t="shared" ca="1" si="1416"/>
        <v>9</v>
      </c>
      <c r="N2337">
        <f t="shared" ca="1" si="1417"/>
        <v>3</v>
      </c>
      <c r="O2337">
        <f t="shared" ca="1" si="1418"/>
        <v>202009</v>
      </c>
      <c r="P2337">
        <f t="shared" ca="1" si="1419"/>
        <v>202003</v>
      </c>
      <c r="Q2337" t="str">
        <f t="shared" si="1420"/>
        <v>FY2019 Q4 Sep</v>
      </c>
      <c r="R2337">
        <f t="shared" si="1421"/>
        <v>2019</v>
      </c>
      <c r="S2337" s="8" t="str">
        <f t="shared" si="1422"/>
        <v>Sep</v>
      </c>
      <c r="T2337" s="8" t="str">
        <f t="shared" si="1423"/>
        <v>Q4</v>
      </c>
      <c r="U2337">
        <f t="shared" si="1424"/>
        <v>12</v>
      </c>
      <c r="V2337">
        <f t="shared" si="1425"/>
        <v>4</v>
      </c>
      <c r="W2337">
        <f t="shared" si="1426"/>
        <v>201912</v>
      </c>
      <c r="X2337">
        <f t="shared" si="1427"/>
        <v>201904</v>
      </c>
      <c r="Y2337" t="str">
        <f t="shared" si="1428"/>
        <v>FY2019 Q3 Sep</v>
      </c>
      <c r="Z2337">
        <f t="shared" si="1429"/>
        <v>2019</v>
      </c>
      <c r="AA2337" s="8" t="str">
        <f t="shared" si="1430"/>
        <v>Sep</v>
      </c>
      <c r="AB2337" s="8" t="str">
        <f t="shared" si="1431"/>
        <v>Q3</v>
      </c>
      <c r="AC2337">
        <f t="shared" si="1432"/>
        <v>9</v>
      </c>
      <c r="AD2337">
        <f t="shared" si="1433"/>
        <v>3</v>
      </c>
      <c r="AE2337">
        <f t="shared" si="1434"/>
        <v>201909</v>
      </c>
      <c r="AF2337">
        <f t="shared" si="1435"/>
        <v>201903</v>
      </c>
      <c r="AG2337" s="9">
        <f t="shared" ca="1" si="1436"/>
        <v>1</v>
      </c>
      <c r="AH2337">
        <f t="shared" ca="1" si="1437"/>
        <v>4</v>
      </c>
      <c r="AI2337" s="9">
        <f t="shared" ca="1" si="1438"/>
        <v>12</v>
      </c>
      <c r="AJ2337" s="9">
        <f t="shared" ca="1" si="1439"/>
        <v>1</v>
      </c>
      <c r="AK2337" s="9">
        <f t="shared" si="1440"/>
        <v>6</v>
      </c>
      <c r="AL2337" s="9">
        <f t="shared" si="1441"/>
        <v>36</v>
      </c>
      <c r="AM2337" s="9">
        <f t="shared" si="1442"/>
        <v>11</v>
      </c>
      <c r="AN2337" s="2">
        <v>43714.495833333334</v>
      </c>
      <c r="AO2337">
        <v>1672</v>
      </c>
      <c r="AP2337" s="1">
        <v>18000</v>
      </c>
      <c r="AQ2337" t="s">
        <v>4</v>
      </c>
    </row>
    <row r="2338" spans="1:43" x14ac:dyDescent="0.3">
      <c r="A2338" t="str">
        <f t="shared" ca="1" si="1404"/>
        <v>FY2020 Q4 Sep</v>
      </c>
      <c r="B2338">
        <f t="shared" ca="1" si="1405"/>
        <v>2020</v>
      </c>
      <c r="C2338" s="8" t="str">
        <f t="shared" ca="1" si="1406"/>
        <v>Sep</v>
      </c>
      <c r="D2338" s="8" t="str">
        <f t="shared" ca="1" si="1407"/>
        <v>Q4</v>
      </c>
      <c r="E2338">
        <f t="shared" ca="1" si="1408"/>
        <v>12</v>
      </c>
      <c r="F2338">
        <f t="shared" ca="1" si="1409"/>
        <v>4</v>
      </c>
      <c r="G2338">
        <f t="shared" ca="1" si="1410"/>
        <v>202012</v>
      </c>
      <c r="H2338">
        <f t="shared" ca="1" si="1411"/>
        <v>202004</v>
      </c>
      <c r="I2338" t="str">
        <f t="shared" ca="1" si="1412"/>
        <v>FY2020 Q3 Sep</v>
      </c>
      <c r="J2338">
        <f t="shared" ca="1" si="1413"/>
        <v>2020</v>
      </c>
      <c r="K2338" s="8" t="str">
        <f t="shared" ca="1" si="1414"/>
        <v>Sep</v>
      </c>
      <c r="L2338" s="8" t="str">
        <f t="shared" ca="1" si="1415"/>
        <v>Q3</v>
      </c>
      <c r="M2338">
        <f t="shared" ca="1" si="1416"/>
        <v>9</v>
      </c>
      <c r="N2338">
        <f t="shared" ca="1" si="1417"/>
        <v>3</v>
      </c>
      <c r="O2338">
        <f t="shared" ca="1" si="1418"/>
        <v>202009</v>
      </c>
      <c r="P2338">
        <f t="shared" ca="1" si="1419"/>
        <v>202003</v>
      </c>
      <c r="Q2338" t="str">
        <f t="shared" si="1420"/>
        <v>FY2020 Q2 Mar</v>
      </c>
      <c r="R2338">
        <f t="shared" si="1421"/>
        <v>2020</v>
      </c>
      <c r="S2338" s="8" t="str">
        <f t="shared" si="1422"/>
        <v>Mar</v>
      </c>
      <c r="T2338" s="8" t="str">
        <f t="shared" si="1423"/>
        <v>Q2</v>
      </c>
      <c r="U2338">
        <f t="shared" si="1424"/>
        <v>6</v>
      </c>
      <c r="V2338">
        <f t="shared" si="1425"/>
        <v>2</v>
      </c>
      <c r="W2338">
        <f t="shared" si="1426"/>
        <v>202006</v>
      </c>
      <c r="X2338">
        <f t="shared" si="1427"/>
        <v>202002</v>
      </c>
      <c r="Y2338" t="str">
        <f t="shared" si="1428"/>
        <v>FY2020 Q1 Mar</v>
      </c>
      <c r="Z2338">
        <f t="shared" si="1429"/>
        <v>2020</v>
      </c>
      <c r="AA2338" s="8" t="str">
        <f t="shared" si="1430"/>
        <v>Mar</v>
      </c>
      <c r="AB2338" s="8" t="str">
        <f t="shared" si="1431"/>
        <v>Q1</v>
      </c>
      <c r="AC2338">
        <f t="shared" si="1432"/>
        <v>3</v>
      </c>
      <c r="AD2338">
        <f t="shared" si="1433"/>
        <v>1</v>
      </c>
      <c r="AE2338">
        <f t="shared" si="1434"/>
        <v>202003</v>
      </c>
      <c r="AF2338">
        <f t="shared" si="1435"/>
        <v>202001</v>
      </c>
      <c r="AG2338" s="9">
        <f t="shared" ca="1" si="1436"/>
        <v>0</v>
      </c>
      <c r="AH2338">
        <f t="shared" ca="1" si="1437"/>
        <v>2</v>
      </c>
      <c r="AI2338" s="9">
        <f t="shared" ca="1" si="1438"/>
        <v>6</v>
      </c>
      <c r="AJ2338" s="9">
        <f t="shared" ca="1" si="1439"/>
        <v>0</v>
      </c>
      <c r="AK2338" s="9">
        <f t="shared" si="1440"/>
        <v>5</v>
      </c>
      <c r="AL2338" s="9">
        <f t="shared" si="1441"/>
        <v>10</v>
      </c>
      <c r="AM2338" s="9">
        <f t="shared" si="1442"/>
        <v>14</v>
      </c>
      <c r="AN2338" s="2">
        <v>43895.589583333334</v>
      </c>
      <c r="AO2338">
        <v>1672</v>
      </c>
      <c r="AP2338" s="1">
        <v>18000</v>
      </c>
      <c r="AQ2338" t="s">
        <v>4</v>
      </c>
    </row>
    <row r="2339" spans="1:43" x14ac:dyDescent="0.3">
      <c r="A2339" t="str">
        <f t="shared" ca="1" si="1404"/>
        <v>FY2020 Q4 Sep</v>
      </c>
      <c r="B2339">
        <f t="shared" ca="1" si="1405"/>
        <v>2020</v>
      </c>
      <c r="C2339" s="8" t="str">
        <f t="shared" ca="1" si="1406"/>
        <v>Sep</v>
      </c>
      <c r="D2339" s="8" t="str">
        <f t="shared" ca="1" si="1407"/>
        <v>Q4</v>
      </c>
      <c r="E2339">
        <f t="shared" ca="1" si="1408"/>
        <v>12</v>
      </c>
      <c r="F2339">
        <f t="shared" ca="1" si="1409"/>
        <v>4</v>
      </c>
      <c r="G2339">
        <f t="shared" ca="1" si="1410"/>
        <v>202012</v>
      </c>
      <c r="H2339">
        <f t="shared" ca="1" si="1411"/>
        <v>202004</v>
      </c>
      <c r="I2339" t="str">
        <f t="shared" ca="1" si="1412"/>
        <v>FY2020 Q3 Sep</v>
      </c>
      <c r="J2339">
        <f t="shared" ca="1" si="1413"/>
        <v>2020</v>
      </c>
      <c r="K2339" s="8" t="str">
        <f t="shared" ca="1" si="1414"/>
        <v>Sep</v>
      </c>
      <c r="L2339" s="8" t="str">
        <f t="shared" ca="1" si="1415"/>
        <v>Q3</v>
      </c>
      <c r="M2339">
        <f t="shared" ca="1" si="1416"/>
        <v>9</v>
      </c>
      <c r="N2339">
        <f t="shared" ca="1" si="1417"/>
        <v>3</v>
      </c>
      <c r="O2339">
        <f t="shared" ca="1" si="1418"/>
        <v>202009</v>
      </c>
      <c r="P2339">
        <f t="shared" ca="1" si="1419"/>
        <v>202003</v>
      </c>
      <c r="Q2339" t="str">
        <f t="shared" si="1420"/>
        <v>FY2020 Q2 Mar</v>
      </c>
      <c r="R2339">
        <f t="shared" si="1421"/>
        <v>2020</v>
      </c>
      <c r="S2339" s="8" t="str">
        <f t="shared" si="1422"/>
        <v>Mar</v>
      </c>
      <c r="T2339" s="8" t="str">
        <f t="shared" si="1423"/>
        <v>Q2</v>
      </c>
      <c r="U2339">
        <f t="shared" si="1424"/>
        <v>6</v>
      </c>
      <c r="V2339">
        <f t="shared" si="1425"/>
        <v>2</v>
      </c>
      <c r="W2339">
        <f t="shared" si="1426"/>
        <v>202006</v>
      </c>
      <c r="X2339">
        <f t="shared" si="1427"/>
        <v>202002</v>
      </c>
      <c r="Y2339" t="str">
        <f t="shared" si="1428"/>
        <v>FY2020 Q1 Mar</v>
      </c>
      <c r="Z2339">
        <f t="shared" si="1429"/>
        <v>2020</v>
      </c>
      <c r="AA2339" s="8" t="str">
        <f t="shared" si="1430"/>
        <v>Mar</v>
      </c>
      <c r="AB2339" s="8" t="str">
        <f t="shared" si="1431"/>
        <v>Q1</v>
      </c>
      <c r="AC2339">
        <f t="shared" si="1432"/>
        <v>3</v>
      </c>
      <c r="AD2339">
        <f t="shared" si="1433"/>
        <v>1</v>
      </c>
      <c r="AE2339">
        <f t="shared" si="1434"/>
        <v>202003</v>
      </c>
      <c r="AF2339">
        <f t="shared" si="1435"/>
        <v>202001</v>
      </c>
      <c r="AG2339" s="9">
        <f t="shared" ca="1" si="1436"/>
        <v>0</v>
      </c>
      <c r="AH2339">
        <f t="shared" ca="1" si="1437"/>
        <v>2</v>
      </c>
      <c r="AI2339" s="9">
        <f t="shared" ca="1" si="1438"/>
        <v>6</v>
      </c>
      <c r="AJ2339" s="9">
        <f t="shared" ca="1" si="1439"/>
        <v>0</v>
      </c>
      <c r="AK2339" s="9">
        <f t="shared" si="1440"/>
        <v>4</v>
      </c>
      <c r="AL2339" s="9">
        <f t="shared" si="1441"/>
        <v>10</v>
      </c>
      <c r="AM2339" s="9">
        <f t="shared" si="1442"/>
        <v>12</v>
      </c>
      <c r="AN2339" s="2">
        <v>43894.508333333331</v>
      </c>
      <c r="AO2339">
        <v>1708</v>
      </c>
      <c r="AP2339" s="1">
        <v>18000</v>
      </c>
      <c r="AQ2339" t="s">
        <v>4</v>
      </c>
    </row>
    <row r="2340" spans="1:43" x14ac:dyDescent="0.3">
      <c r="A2340" t="str">
        <f t="shared" ca="1" si="1404"/>
        <v>FY2020 Q4 Sep</v>
      </c>
      <c r="B2340">
        <f t="shared" ca="1" si="1405"/>
        <v>2020</v>
      </c>
      <c r="C2340" s="8" t="str">
        <f t="shared" ca="1" si="1406"/>
        <v>Sep</v>
      </c>
      <c r="D2340" s="8" t="str">
        <f t="shared" ca="1" si="1407"/>
        <v>Q4</v>
      </c>
      <c r="E2340">
        <f t="shared" ca="1" si="1408"/>
        <v>12</v>
      </c>
      <c r="F2340">
        <f t="shared" ca="1" si="1409"/>
        <v>4</v>
      </c>
      <c r="G2340">
        <f t="shared" ca="1" si="1410"/>
        <v>202012</v>
      </c>
      <c r="H2340">
        <f t="shared" ca="1" si="1411"/>
        <v>202004</v>
      </c>
      <c r="I2340" t="str">
        <f t="shared" ca="1" si="1412"/>
        <v>FY2020 Q3 Sep</v>
      </c>
      <c r="J2340">
        <f t="shared" ca="1" si="1413"/>
        <v>2020</v>
      </c>
      <c r="K2340" s="8" t="str">
        <f t="shared" ca="1" si="1414"/>
        <v>Sep</v>
      </c>
      <c r="L2340" s="8" t="str">
        <f t="shared" ca="1" si="1415"/>
        <v>Q3</v>
      </c>
      <c r="M2340">
        <f t="shared" ca="1" si="1416"/>
        <v>9</v>
      </c>
      <c r="N2340">
        <f t="shared" ca="1" si="1417"/>
        <v>3</v>
      </c>
      <c r="O2340">
        <f t="shared" ca="1" si="1418"/>
        <v>202009</v>
      </c>
      <c r="P2340">
        <f t="shared" ca="1" si="1419"/>
        <v>202003</v>
      </c>
      <c r="Q2340" t="str">
        <f t="shared" si="1420"/>
        <v>FY2020 Q2 Mar</v>
      </c>
      <c r="R2340">
        <f t="shared" si="1421"/>
        <v>2020</v>
      </c>
      <c r="S2340" s="8" t="str">
        <f t="shared" si="1422"/>
        <v>Mar</v>
      </c>
      <c r="T2340" s="8" t="str">
        <f t="shared" si="1423"/>
        <v>Q2</v>
      </c>
      <c r="U2340">
        <f t="shared" si="1424"/>
        <v>6</v>
      </c>
      <c r="V2340">
        <f t="shared" si="1425"/>
        <v>2</v>
      </c>
      <c r="W2340">
        <f t="shared" si="1426"/>
        <v>202006</v>
      </c>
      <c r="X2340">
        <f t="shared" si="1427"/>
        <v>202002</v>
      </c>
      <c r="Y2340" t="str">
        <f t="shared" si="1428"/>
        <v>FY2020 Q1 Mar</v>
      </c>
      <c r="Z2340">
        <f t="shared" si="1429"/>
        <v>2020</v>
      </c>
      <c r="AA2340" s="8" t="str">
        <f t="shared" si="1430"/>
        <v>Mar</v>
      </c>
      <c r="AB2340" s="8" t="str">
        <f t="shared" si="1431"/>
        <v>Q1</v>
      </c>
      <c r="AC2340">
        <f t="shared" si="1432"/>
        <v>3</v>
      </c>
      <c r="AD2340">
        <f t="shared" si="1433"/>
        <v>1</v>
      </c>
      <c r="AE2340">
        <f t="shared" si="1434"/>
        <v>202003</v>
      </c>
      <c r="AF2340">
        <f t="shared" si="1435"/>
        <v>202001</v>
      </c>
      <c r="AG2340" s="9">
        <f t="shared" ca="1" si="1436"/>
        <v>0</v>
      </c>
      <c r="AH2340">
        <f t="shared" ca="1" si="1437"/>
        <v>2</v>
      </c>
      <c r="AI2340" s="9">
        <f t="shared" ca="1" si="1438"/>
        <v>6</v>
      </c>
      <c r="AJ2340" s="9">
        <f t="shared" ca="1" si="1439"/>
        <v>0</v>
      </c>
      <c r="AK2340" s="9">
        <f t="shared" si="1440"/>
        <v>3</v>
      </c>
      <c r="AL2340" s="9">
        <f t="shared" si="1441"/>
        <v>10</v>
      </c>
      <c r="AM2340" s="9">
        <f t="shared" si="1442"/>
        <v>12</v>
      </c>
      <c r="AN2340" s="2">
        <v>43893.532638888886</v>
      </c>
      <c r="AO2340">
        <v>1809</v>
      </c>
      <c r="AP2340" s="1">
        <v>18000</v>
      </c>
      <c r="AQ2340" t="s">
        <v>4</v>
      </c>
    </row>
    <row r="2341" spans="1:43" x14ac:dyDescent="0.3">
      <c r="A2341" t="str">
        <f t="shared" ca="1" si="1404"/>
        <v>FY2020 Q4 Sep</v>
      </c>
      <c r="B2341">
        <f t="shared" ca="1" si="1405"/>
        <v>2020</v>
      </c>
      <c r="C2341" s="8" t="str">
        <f t="shared" ca="1" si="1406"/>
        <v>Sep</v>
      </c>
      <c r="D2341" s="8" t="str">
        <f t="shared" ca="1" si="1407"/>
        <v>Q4</v>
      </c>
      <c r="E2341">
        <f t="shared" ca="1" si="1408"/>
        <v>12</v>
      </c>
      <c r="F2341">
        <f t="shared" ca="1" si="1409"/>
        <v>4</v>
      </c>
      <c r="G2341">
        <f t="shared" ca="1" si="1410"/>
        <v>202012</v>
      </c>
      <c r="H2341">
        <f t="shared" ca="1" si="1411"/>
        <v>202004</v>
      </c>
      <c r="I2341" t="str">
        <f t="shared" ca="1" si="1412"/>
        <v>FY2020 Q3 Sep</v>
      </c>
      <c r="J2341">
        <f t="shared" ca="1" si="1413"/>
        <v>2020</v>
      </c>
      <c r="K2341" s="8" t="str">
        <f t="shared" ca="1" si="1414"/>
        <v>Sep</v>
      </c>
      <c r="L2341" s="8" t="str">
        <f t="shared" ca="1" si="1415"/>
        <v>Q3</v>
      </c>
      <c r="M2341">
        <f t="shared" ca="1" si="1416"/>
        <v>9</v>
      </c>
      <c r="N2341">
        <f t="shared" ca="1" si="1417"/>
        <v>3</v>
      </c>
      <c r="O2341">
        <f t="shared" ca="1" si="1418"/>
        <v>202009</v>
      </c>
      <c r="P2341">
        <f t="shared" ca="1" si="1419"/>
        <v>202003</v>
      </c>
      <c r="Q2341" t="str">
        <f t="shared" si="1420"/>
        <v>FY2019 Q4 Sep</v>
      </c>
      <c r="R2341">
        <f t="shared" si="1421"/>
        <v>2019</v>
      </c>
      <c r="S2341" s="8" t="str">
        <f t="shared" si="1422"/>
        <v>Sep</v>
      </c>
      <c r="T2341" s="8" t="str">
        <f t="shared" si="1423"/>
        <v>Q4</v>
      </c>
      <c r="U2341">
        <f t="shared" si="1424"/>
        <v>12</v>
      </c>
      <c r="V2341">
        <f t="shared" si="1425"/>
        <v>4</v>
      </c>
      <c r="W2341">
        <f t="shared" si="1426"/>
        <v>201912</v>
      </c>
      <c r="X2341">
        <f t="shared" si="1427"/>
        <v>201904</v>
      </c>
      <c r="Y2341" t="str">
        <f t="shared" si="1428"/>
        <v>FY2019 Q3 Sep</v>
      </c>
      <c r="Z2341">
        <f t="shared" si="1429"/>
        <v>2019</v>
      </c>
      <c r="AA2341" s="8" t="str">
        <f t="shared" si="1430"/>
        <v>Sep</v>
      </c>
      <c r="AB2341" s="8" t="str">
        <f t="shared" si="1431"/>
        <v>Q3</v>
      </c>
      <c r="AC2341">
        <f t="shared" si="1432"/>
        <v>9</v>
      </c>
      <c r="AD2341">
        <f t="shared" si="1433"/>
        <v>3</v>
      </c>
      <c r="AE2341">
        <f t="shared" si="1434"/>
        <v>201909</v>
      </c>
      <c r="AF2341">
        <f t="shared" si="1435"/>
        <v>201903</v>
      </c>
      <c r="AG2341" s="9">
        <f t="shared" ca="1" si="1436"/>
        <v>1</v>
      </c>
      <c r="AH2341">
        <f t="shared" ca="1" si="1437"/>
        <v>4</v>
      </c>
      <c r="AI2341" s="9">
        <f t="shared" ca="1" si="1438"/>
        <v>12</v>
      </c>
      <c r="AJ2341" s="9">
        <f t="shared" ca="1" si="1439"/>
        <v>1</v>
      </c>
      <c r="AK2341" s="9">
        <f t="shared" si="1440"/>
        <v>4</v>
      </c>
      <c r="AL2341" s="9">
        <f t="shared" si="1441"/>
        <v>36</v>
      </c>
      <c r="AM2341" s="9">
        <f t="shared" si="1442"/>
        <v>12</v>
      </c>
      <c r="AN2341" s="2">
        <v>43712.535416666666</v>
      </c>
      <c r="AO2341">
        <v>1876</v>
      </c>
      <c r="AP2341" s="1">
        <v>18000</v>
      </c>
      <c r="AQ2341" t="s">
        <v>4</v>
      </c>
    </row>
    <row r="2342" spans="1:43" x14ac:dyDescent="0.3">
      <c r="A2342" t="str">
        <f t="shared" ca="1" si="1404"/>
        <v>FY2020 Q4 Sep</v>
      </c>
      <c r="B2342">
        <f t="shared" ca="1" si="1405"/>
        <v>2020</v>
      </c>
      <c r="C2342" s="8" t="str">
        <f t="shared" ca="1" si="1406"/>
        <v>Sep</v>
      </c>
      <c r="D2342" s="8" t="str">
        <f t="shared" ca="1" si="1407"/>
        <v>Q4</v>
      </c>
      <c r="E2342">
        <f t="shared" ca="1" si="1408"/>
        <v>12</v>
      </c>
      <c r="F2342">
        <f t="shared" ca="1" si="1409"/>
        <v>4</v>
      </c>
      <c r="G2342">
        <f t="shared" ca="1" si="1410"/>
        <v>202012</v>
      </c>
      <c r="H2342">
        <f t="shared" ca="1" si="1411"/>
        <v>202004</v>
      </c>
      <c r="I2342" t="str">
        <f t="shared" ca="1" si="1412"/>
        <v>FY2020 Q3 Sep</v>
      </c>
      <c r="J2342">
        <f t="shared" ca="1" si="1413"/>
        <v>2020</v>
      </c>
      <c r="K2342" s="8" t="str">
        <f t="shared" ca="1" si="1414"/>
        <v>Sep</v>
      </c>
      <c r="L2342" s="8" t="str">
        <f t="shared" ca="1" si="1415"/>
        <v>Q3</v>
      </c>
      <c r="M2342">
        <f t="shared" ca="1" si="1416"/>
        <v>9</v>
      </c>
      <c r="N2342">
        <f t="shared" ca="1" si="1417"/>
        <v>3</v>
      </c>
      <c r="O2342">
        <f t="shared" ca="1" si="1418"/>
        <v>202009</v>
      </c>
      <c r="P2342">
        <f t="shared" ca="1" si="1419"/>
        <v>202003</v>
      </c>
      <c r="Q2342" t="str">
        <f t="shared" si="1420"/>
        <v>FY2019 Q4 Sep</v>
      </c>
      <c r="R2342">
        <f t="shared" si="1421"/>
        <v>2019</v>
      </c>
      <c r="S2342" s="8" t="str">
        <f t="shared" si="1422"/>
        <v>Sep</v>
      </c>
      <c r="T2342" s="8" t="str">
        <f t="shared" si="1423"/>
        <v>Q4</v>
      </c>
      <c r="U2342">
        <f t="shared" si="1424"/>
        <v>12</v>
      </c>
      <c r="V2342">
        <f t="shared" si="1425"/>
        <v>4</v>
      </c>
      <c r="W2342">
        <f t="shared" si="1426"/>
        <v>201912</v>
      </c>
      <c r="X2342">
        <f t="shared" si="1427"/>
        <v>201904</v>
      </c>
      <c r="Y2342" t="str">
        <f t="shared" si="1428"/>
        <v>FY2019 Q3 Sep</v>
      </c>
      <c r="Z2342">
        <f t="shared" si="1429"/>
        <v>2019</v>
      </c>
      <c r="AA2342" s="8" t="str">
        <f t="shared" si="1430"/>
        <v>Sep</v>
      </c>
      <c r="AB2342" s="8" t="str">
        <f t="shared" si="1431"/>
        <v>Q3</v>
      </c>
      <c r="AC2342">
        <f t="shared" si="1432"/>
        <v>9</v>
      </c>
      <c r="AD2342">
        <f t="shared" si="1433"/>
        <v>3</v>
      </c>
      <c r="AE2342">
        <f t="shared" si="1434"/>
        <v>201909</v>
      </c>
      <c r="AF2342">
        <f t="shared" si="1435"/>
        <v>201903</v>
      </c>
      <c r="AG2342" s="9">
        <f t="shared" ca="1" si="1436"/>
        <v>1</v>
      </c>
      <c r="AH2342">
        <f t="shared" ca="1" si="1437"/>
        <v>4</v>
      </c>
      <c r="AI2342" s="9">
        <f t="shared" ca="1" si="1438"/>
        <v>12</v>
      </c>
      <c r="AJ2342" s="9">
        <f t="shared" ca="1" si="1439"/>
        <v>1</v>
      </c>
      <c r="AK2342" s="9">
        <f t="shared" si="1440"/>
        <v>2</v>
      </c>
      <c r="AL2342" s="9">
        <f t="shared" si="1441"/>
        <v>36</v>
      </c>
      <c r="AM2342" s="9">
        <f t="shared" si="1442"/>
        <v>13</v>
      </c>
      <c r="AN2342" s="2">
        <v>43710.541666666664</v>
      </c>
      <c r="AO2342">
        <v>1877</v>
      </c>
      <c r="AP2342" s="1">
        <v>18000</v>
      </c>
      <c r="AQ2342" t="s">
        <v>4</v>
      </c>
    </row>
    <row r="2343" spans="1:43" x14ac:dyDescent="0.3">
      <c r="A2343" t="str">
        <f t="shared" ca="1" si="1404"/>
        <v>FY2020 Q4 Sep</v>
      </c>
      <c r="B2343">
        <f t="shared" ca="1" si="1405"/>
        <v>2020</v>
      </c>
      <c r="C2343" s="8" t="str">
        <f t="shared" ca="1" si="1406"/>
        <v>Sep</v>
      </c>
      <c r="D2343" s="8" t="str">
        <f t="shared" ca="1" si="1407"/>
        <v>Q4</v>
      </c>
      <c r="E2343">
        <f t="shared" ca="1" si="1408"/>
        <v>12</v>
      </c>
      <c r="F2343">
        <f t="shared" ca="1" si="1409"/>
        <v>4</v>
      </c>
      <c r="G2343">
        <f t="shared" ca="1" si="1410"/>
        <v>202012</v>
      </c>
      <c r="H2343">
        <f t="shared" ca="1" si="1411"/>
        <v>202004</v>
      </c>
      <c r="I2343" t="str">
        <f t="shared" ca="1" si="1412"/>
        <v>FY2020 Q3 Sep</v>
      </c>
      <c r="J2343">
        <f t="shared" ca="1" si="1413"/>
        <v>2020</v>
      </c>
      <c r="K2343" s="8" t="str">
        <f t="shared" ca="1" si="1414"/>
        <v>Sep</v>
      </c>
      <c r="L2343" s="8" t="str">
        <f t="shared" ca="1" si="1415"/>
        <v>Q3</v>
      </c>
      <c r="M2343">
        <f t="shared" ca="1" si="1416"/>
        <v>9</v>
      </c>
      <c r="N2343">
        <f t="shared" ca="1" si="1417"/>
        <v>3</v>
      </c>
      <c r="O2343">
        <f t="shared" ca="1" si="1418"/>
        <v>202009</v>
      </c>
      <c r="P2343">
        <f t="shared" ca="1" si="1419"/>
        <v>202003</v>
      </c>
      <c r="Q2343" t="str">
        <f t="shared" si="1420"/>
        <v>FY2019 Q4 Sep</v>
      </c>
      <c r="R2343">
        <f t="shared" si="1421"/>
        <v>2019</v>
      </c>
      <c r="S2343" s="8" t="str">
        <f t="shared" si="1422"/>
        <v>Sep</v>
      </c>
      <c r="T2343" s="8" t="str">
        <f t="shared" si="1423"/>
        <v>Q4</v>
      </c>
      <c r="U2343">
        <f t="shared" si="1424"/>
        <v>12</v>
      </c>
      <c r="V2343">
        <f t="shared" si="1425"/>
        <v>4</v>
      </c>
      <c r="W2343">
        <f t="shared" si="1426"/>
        <v>201912</v>
      </c>
      <c r="X2343">
        <f t="shared" si="1427"/>
        <v>201904</v>
      </c>
      <c r="Y2343" t="str">
        <f t="shared" si="1428"/>
        <v>FY2019 Q3 Sep</v>
      </c>
      <c r="Z2343">
        <f t="shared" si="1429"/>
        <v>2019</v>
      </c>
      <c r="AA2343" s="8" t="str">
        <f t="shared" si="1430"/>
        <v>Sep</v>
      </c>
      <c r="AB2343" s="8" t="str">
        <f t="shared" si="1431"/>
        <v>Q3</v>
      </c>
      <c r="AC2343">
        <f t="shared" si="1432"/>
        <v>9</v>
      </c>
      <c r="AD2343">
        <f t="shared" si="1433"/>
        <v>3</v>
      </c>
      <c r="AE2343">
        <f t="shared" si="1434"/>
        <v>201909</v>
      </c>
      <c r="AF2343">
        <f t="shared" si="1435"/>
        <v>201903</v>
      </c>
      <c r="AG2343" s="9">
        <f t="shared" ca="1" si="1436"/>
        <v>1</v>
      </c>
      <c r="AH2343">
        <f t="shared" ca="1" si="1437"/>
        <v>4</v>
      </c>
      <c r="AI2343" s="9">
        <f t="shared" ca="1" si="1438"/>
        <v>12</v>
      </c>
      <c r="AJ2343" s="9">
        <f t="shared" ca="1" si="1439"/>
        <v>1</v>
      </c>
      <c r="AK2343" s="9">
        <f t="shared" si="1440"/>
        <v>5</v>
      </c>
      <c r="AL2343" s="9">
        <f t="shared" si="1441"/>
        <v>36</v>
      </c>
      <c r="AM2343" s="9">
        <f t="shared" si="1442"/>
        <v>13</v>
      </c>
      <c r="AN2343" s="2">
        <v>43713.57708333333</v>
      </c>
      <c r="AO2343">
        <v>1942</v>
      </c>
      <c r="AP2343" s="1">
        <v>18000</v>
      </c>
      <c r="AQ2343" t="s">
        <v>4</v>
      </c>
    </row>
    <row r="2344" spans="1:43" x14ac:dyDescent="0.3">
      <c r="A2344" t="str">
        <f t="shared" ca="1" si="1404"/>
        <v>FY2020 Q4 Sep</v>
      </c>
      <c r="B2344">
        <f t="shared" ca="1" si="1405"/>
        <v>2020</v>
      </c>
      <c r="C2344" s="8" t="str">
        <f t="shared" ca="1" si="1406"/>
        <v>Sep</v>
      </c>
      <c r="D2344" s="8" t="str">
        <f t="shared" ca="1" si="1407"/>
        <v>Q4</v>
      </c>
      <c r="E2344">
        <f t="shared" ca="1" si="1408"/>
        <v>12</v>
      </c>
      <c r="F2344">
        <f t="shared" ca="1" si="1409"/>
        <v>4</v>
      </c>
      <c r="G2344">
        <f t="shared" ca="1" si="1410"/>
        <v>202012</v>
      </c>
      <c r="H2344">
        <f t="shared" ca="1" si="1411"/>
        <v>202004</v>
      </c>
      <c r="I2344" t="str">
        <f t="shared" ca="1" si="1412"/>
        <v>FY2020 Q3 Sep</v>
      </c>
      <c r="J2344">
        <f t="shared" ca="1" si="1413"/>
        <v>2020</v>
      </c>
      <c r="K2344" s="8" t="str">
        <f t="shared" ca="1" si="1414"/>
        <v>Sep</v>
      </c>
      <c r="L2344" s="8" t="str">
        <f t="shared" ca="1" si="1415"/>
        <v>Q3</v>
      </c>
      <c r="M2344">
        <f t="shared" ca="1" si="1416"/>
        <v>9</v>
      </c>
      <c r="N2344">
        <f t="shared" ca="1" si="1417"/>
        <v>3</v>
      </c>
      <c r="O2344">
        <f t="shared" ca="1" si="1418"/>
        <v>202009</v>
      </c>
      <c r="P2344">
        <f t="shared" ca="1" si="1419"/>
        <v>202003</v>
      </c>
      <c r="Q2344" t="str">
        <f t="shared" si="1420"/>
        <v>FY2019 Q4 Sep</v>
      </c>
      <c r="R2344">
        <f t="shared" si="1421"/>
        <v>2019</v>
      </c>
      <c r="S2344" s="8" t="str">
        <f t="shared" si="1422"/>
        <v>Sep</v>
      </c>
      <c r="T2344" s="8" t="str">
        <f t="shared" si="1423"/>
        <v>Q4</v>
      </c>
      <c r="U2344">
        <f t="shared" si="1424"/>
        <v>12</v>
      </c>
      <c r="V2344">
        <f t="shared" si="1425"/>
        <v>4</v>
      </c>
      <c r="W2344">
        <f t="shared" si="1426"/>
        <v>201912</v>
      </c>
      <c r="X2344">
        <f t="shared" si="1427"/>
        <v>201904</v>
      </c>
      <c r="Y2344" t="str">
        <f t="shared" si="1428"/>
        <v>FY2019 Q3 Sep</v>
      </c>
      <c r="Z2344">
        <f t="shared" si="1429"/>
        <v>2019</v>
      </c>
      <c r="AA2344" s="8" t="str">
        <f t="shared" si="1430"/>
        <v>Sep</v>
      </c>
      <c r="AB2344" s="8" t="str">
        <f t="shared" si="1431"/>
        <v>Q3</v>
      </c>
      <c r="AC2344">
        <f t="shared" si="1432"/>
        <v>9</v>
      </c>
      <c r="AD2344">
        <f t="shared" si="1433"/>
        <v>3</v>
      </c>
      <c r="AE2344">
        <f t="shared" si="1434"/>
        <v>201909</v>
      </c>
      <c r="AF2344">
        <f t="shared" si="1435"/>
        <v>201903</v>
      </c>
      <c r="AG2344" s="9">
        <f t="shared" ca="1" si="1436"/>
        <v>1</v>
      </c>
      <c r="AH2344">
        <f t="shared" ca="1" si="1437"/>
        <v>4</v>
      </c>
      <c r="AI2344" s="9">
        <f t="shared" ca="1" si="1438"/>
        <v>12</v>
      </c>
      <c r="AJ2344" s="9">
        <f t="shared" ca="1" si="1439"/>
        <v>1</v>
      </c>
      <c r="AK2344" s="9">
        <f t="shared" si="1440"/>
        <v>5</v>
      </c>
      <c r="AL2344" s="9">
        <f t="shared" si="1441"/>
        <v>36</v>
      </c>
      <c r="AM2344" s="9">
        <f t="shared" si="1442"/>
        <v>13</v>
      </c>
      <c r="AN2344" s="2">
        <v>43713.581944444442</v>
      </c>
      <c r="AO2344">
        <v>1946</v>
      </c>
      <c r="AP2344" s="1">
        <v>18000</v>
      </c>
      <c r="AQ2344" t="s">
        <v>4</v>
      </c>
    </row>
    <row r="2345" spans="1:43" x14ac:dyDescent="0.3">
      <c r="A2345" t="str">
        <f t="shared" ca="1" si="1404"/>
        <v>FY2020 Q4 Sep</v>
      </c>
      <c r="B2345">
        <f t="shared" ca="1" si="1405"/>
        <v>2020</v>
      </c>
      <c r="C2345" s="8" t="str">
        <f t="shared" ca="1" si="1406"/>
        <v>Sep</v>
      </c>
      <c r="D2345" s="8" t="str">
        <f t="shared" ca="1" si="1407"/>
        <v>Q4</v>
      </c>
      <c r="E2345">
        <f t="shared" ca="1" si="1408"/>
        <v>12</v>
      </c>
      <c r="F2345">
        <f t="shared" ca="1" si="1409"/>
        <v>4</v>
      </c>
      <c r="G2345">
        <f t="shared" ca="1" si="1410"/>
        <v>202012</v>
      </c>
      <c r="H2345">
        <f t="shared" ca="1" si="1411"/>
        <v>202004</v>
      </c>
      <c r="I2345" t="str">
        <f t="shared" ca="1" si="1412"/>
        <v>FY2020 Q3 Sep</v>
      </c>
      <c r="J2345">
        <f t="shared" ca="1" si="1413"/>
        <v>2020</v>
      </c>
      <c r="K2345" s="8" t="str">
        <f t="shared" ca="1" si="1414"/>
        <v>Sep</v>
      </c>
      <c r="L2345" s="8" t="str">
        <f t="shared" ca="1" si="1415"/>
        <v>Q3</v>
      </c>
      <c r="M2345">
        <f t="shared" ca="1" si="1416"/>
        <v>9</v>
      </c>
      <c r="N2345">
        <f t="shared" ca="1" si="1417"/>
        <v>3</v>
      </c>
      <c r="O2345">
        <f t="shared" ca="1" si="1418"/>
        <v>202009</v>
      </c>
      <c r="P2345">
        <f t="shared" ca="1" si="1419"/>
        <v>202003</v>
      </c>
      <c r="Q2345" t="str">
        <f t="shared" si="1420"/>
        <v>FY2020 Q2 Mar</v>
      </c>
      <c r="R2345">
        <f t="shared" si="1421"/>
        <v>2020</v>
      </c>
      <c r="S2345" s="8" t="str">
        <f t="shared" si="1422"/>
        <v>Mar</v>
      </c>
      <c r="T2345" s="8" t="str">
        <f t="shared" si="1423"/>
        <v>Q2</v>
      </c>
      <c r="U2345">
        <f t="shared" si="1424"/>
        <v>6</v>
      </c>
      <c r="V2345">
        <f t="shared" si="1425"/>
        <v>2</v>
      </c>
      <c r="W2345">
        <f t="shared" si="1426"/>
        <v>202006</v>
      </c>
      <c r="X2345">
        <f t="shared" si="1427"/>
        <v>202002</v>
      </c>
      <c r="Y2345" t="str">
        <f t="shared" si="1428"/>
        <v>FY2020 Q1 Mar</v>
      </c>
      <c r="Z2345">
        <f t="shared" si="1429"/>
        <v>2020</v>
      </c>
      <c r="AA2345" s="8" t="str">
        <f t="shared" si="1430"/>
        <v>Mar</v>
      </c>
      <c r="AB2345" s="8" t="str">
        <f t="shared" si="1431"/>
        <v>Q1</v>
      </c>
      <c r="AC2345">
        <f t="shared" si="1432"/>
        <v>3</v>
      </c>
      <c r="AD2345">
        <f t="shared" si="1433"/>
        <v>1</v>
      </c>
      <c r="AE2345">
        <f t="shared" si="1434"/>
        <v>202003</v>
      </c>
      <c r="AF2345">
        <f t="shared" si="1435"/>
        <v>202001</v>
      </c>
      <c r="AG2345" s="9">
        <f t="shared" ca="1" si="1436"/>
        <v>0</v>
      </c>
      <c r="AH2345">
        <f t="shared" ca="1" si="1437"/>
        <v>2</v>
      </c>
      <c r="AI2345" s="9">
        <f t="shared" ca="1" si="1438"/>
        <v>6</v>
      </c>
      <c r="AJ2345" s="9">
        <f t="shared" ca="1" si="1439"/>
        <v>0</v>
      </c>
      <c r="AK2345" s="9">
        <f t="shared" si="1440"/>
        <v>3</v>
      </c>
      <c r="AL2345" s="9">
        <f t="shared" si="1441"/>
        <v>10</v>
      </c>
      <c r="AM2345" s="9">
        <f t="shared" si="1442"/>
        <v>11</v>
      </c>
      <c r="AN2345" s="2">
        <v>43893.472916666666</v>
      </c>
      <c r="AO2345">
        <v>1953</v>
      </c>
      <c r="AP2345" s="1">
        <v>18000</v>
      </c>
      <c r="AQ2345" t="s">
        <v>4</v>
      </c>
    </row>
    <row r="2346" spans="1:43" x14ac:dyDescent="0.3">
      <c r="A2346" t="str">
        <f t="shared" ca="1" si="1404"/>
        <v>FY2020 Q4 Sep</v>
      </c>
      <c r="B2346">
        <f t="shared" ca="1" si="1405"/>
        <v>2020</v>
      </c>
      <c r="C2346" s="8" t="str">
        <f t="shared" ca="1" si="1406"/>
        <v>Sep</v>
      </c>
      <c r="D2346" s="8" t="str">
        <f t="shared" ca="1" si="1407"/>
        <v>Q4</v>
      </c>
      <c r="E2346">
        <f t="shared" ca="1" si="1408"/>
        <v>12</v>
      </c>
      <c r="F2346">
        <f t="shared" ca="1" si="1409"/>
        <v>4</v>
      </c>
      <c r="G2346">
        <f t="shared" ca="1" si="1410"/>
        <v>202012</v>
      </c>
      <c r="H2346">
        <f t="shared" ca="1" si="1411"/>
        <v>202004</v>
      </c>
      <c r="I2346" t="str">
        <f t="shared" ca="1" si="1412"/>
        <v>FY2020 Q3 Sep</v>
      </c>
      <c r="J2346">
        <f t="shared" ca="1" si="1413"/>
        <v>2020</v>
      </c>
      <c r="K2346" s="8" t="str">
        <f t="shared" ca="1" si="1414"/>
        <v>Sep</v>
      </c>
      <c r="L2346" s="8" t="str">
        <f t="shared" ca="1" si="1415"/>
        <v>Q3</v>
      </c>
      <c r="M2346">
        <f t="shared" ca="1" si="1416"/>
        <v>9</v>
      </c>
      <c r="N2346">
        <f t="shared" ca="1" si="1417"/>
        <v>3</v>
      </c>
      <c r="O2346">
        <f t="shared" ca="1" si="1418"/>
        <v>202009</v>
      </c>
      <c r="P2346">
        <f t="shared" ca="1" si="1419"/>
        <v>202003</v>
      </c>
      <c r="Q2346" t="str">
        <f t="shared" si="1420"/>
        <v>FY2020 Q2 Mar</v>
      </c>
      <c r="R2346">
        <f t="shared" si="1421"/>
        <v>2020</v>
      </c>
      <c r="S2346" s="8" t="str">
        <f t="shared" si="1422"/>
        <v>Mar</v>
      </c>
      <c r="T2346" s="8" t="str">
        <f t="shared" si="1423"/>
        <v>Q2</v>
      </c>
      <c r="U2346">
        <f t="shared" si="1424"/>
        <v>6</v>
      </c>
      <c r="V2346">
        <f t="shared" si="1425"/>
        <v>2</v>
      </c>
      <c r="W2346">
        <f t="shared" si="1426"/>
        <v>202006</v>
      </c>
      <c r="X2346">
        <f t="shared" si="1427"/>
        <v>202002</v>
      </c>
      <c r="Y2346" t="str">
        <f t="shared" si="1428"/>
        <v>FY2020 Q1 Mar</v>
      </c>
      <c r="Z2346">
        <f t="shared" si="1429"/>
        <v>2020</v>
      </c>
      <c r="AA2346" s="8" t="str">
        <f t="shared" si="1430"/>
        <v>Mar</v>
      </c>
      <c r="AB2346" s="8" t="str">
        <f t="shared" si="1431"/>
        <v>Q1</v>
      </c>
      <c r="AC2346">
        <f t="shared" si="1432"/>
        <v>3</v>
      </c>
      <c r="AD2346">
        <f t="shared" si="1433"/>
        <v>1</v>
      </c>
      <c r="AE2346">
        <f t="shared" si="1434"/>
        <v>202003</v>
      </c>
      <c r="AF2346">
        <f t="shared" si="1435"/>
        <v>202001</v>
      </c>
      <c r="AG2346" s="9">
        <f t="shared" ca="1" si="1436"/>
        <v>0</v>
      </c>
      <c r="AH2346">
        <f t="shared" ca="1" si="1437"/>
        <v>2</v>
      </c>
      <c r="AI2346" s="9">
        <f t="shared" ca="1" si="1438"/>
        <v>6</v>
      </c>
      <c r="AJ2346" s="9">
        <f t="shared" ca="1" si="1439"/>
        <v>0</v>
      </c>
      <c r="AK2346" s="9">
        <f t="shared" si="1440"/>
        <v>5</v>
      </c>
      <c r="AL2346" s="9">
        <f t="shared" si="1441"/>
        <v>10</v>
      </c>
      <c r="AM2346" s="9">
        <f t="shared" si="1442"/>
        <v>11</v>
      </c>
      <c r="AN2346" s="2">
        <v>43895.476388888892</v>
      </c>
      <c r="AO2346">
        <v>1953</v>
      </c>
      <c r="AP2346" s="1">
        <v>18000</v>
      </c>
      <c r="AQ2346" t="s">
        <v>4</v>
      </c>
    </row>
    <row r="2347" spans="1:43" x14ac:dyDescent="0.3">
      <c r="A2347" t="str">
        <f t="shared" ca="1" si="1404"/>
        <v>FY2020 Q4 Sep</v>
      </c>
      <c r="B2347">
        <f t="shared" ca="1" si="1405"/>
        <v>2020</v>
      </c>
      <c r="C2347" s="8" t="str">
        <f t="shared" ca="1" si="1406"/>
        <v>Sep</v>
      </c>
      <c r="D2347" s="8" t="str">
        <f t="shared" ca="1" si="1407"/>
        <v>Q4</v>
      </c>
      <c r="E2347">
        <f t="shared" ca="1" si="1408"/>
        <v>12</v>
      </c>
      <c r="F2347">
        <f t="shared" ca="1" si="1409"/>
        <v>4</v>
      </c>
      <c r="G2347">
        <f t="shared" ca="1" si="1410"/>
        <v>202012</v>
      </c>
      <c r="H2347">
        <f t="shared" ca="1" si="1411"/>
        <v>202004</v>
      </c>
      <c r="I2347" t="str">
        <f t="shared" ca="1" si="1412"/>
        <v>FY2020 Q3 Sep</v>
      </c>
      <c r="J2347">
        <f t="shared" ca="1" si="1413"/>
        <v>2020</v>
      </c>
      <c r="K2347" s="8" t="str">
        <f t="shared" ca="1" si="1414"/>
        <v>Sep</v>
      </c>
      <c r="L2347" s="8" t="str">
        <f t="shared" ca="1" si="1415"/>
        <v>Q3</v>
      </c>
      <c r="M2347">
        <f t="shared" ca="1" si="1416"/>
        <v>9</v>
      </c>
      <c r="N2347">
        <f t="shared" ca="1" si="1417"/>
        <v>3</v>
      </c>
      <c r="O2347">
        <f t="shared" ca="1" si="1418"/>
        <v>202009</v>
      </c>
      <c r="P2347">
        <f t="shared" ca="1" si="1419"/>
        <v>202003</v>
      </c>
      <c r="Q2347" t="str">
        <f t="shared" si="1420"/>
        <v>FY2019 Q4 Sep</v>
      </c>
      <c r="R2347">
        <f t="shared" si="1421"/>
        <v>2019</v>
      </c>
      <c r="S2347" s="8" t="str">
        <f t="shared" si="1422"/>
        <v>Sep</v>
      </c>
      <c r="T2347" s="8" t="str">
        <f t="shared" si="1423"/>
        <v>Q4</v>
      </c>
      <c r="U2347">
        <f t="shared" si="1424"/>
        <v>12</v>
      </c>
      <c r="V2347">
        <f t="shared" si="1425"/>
        <v>4</v>
      </c>
      <c r="W2347">
        <f t="shared" si="1426"/>
        <v>201912</v>
      </c>
      <c r="X2347">
        <f t="shared" si="1427"/>
        <v>201904</v>
      </c>
      <c r="Y2347" t="str">
        <f t="shared" si="1428"/>
        <v>FY2019 Q3 Sep</v>
      </c>
      <c r="Z2347">
        <f t="shared" si="1429"/>
        <v>2019</v>
      </c>
      <c r="AA2347" s="8" t="str">
        <f t="shared" si="1430"/>
        <v>Sep</v>
      </c>
      <c r="AB2347" s="8" t="str">
        <f t="shared" si="1431"/>
        <v>Q3</v>
      </c>
      <c r="AC2347">
        <f t="shared" si="1432"/>
        <v>9</v>
      </c>
      <c r="AD2347">
        <f t="shared" si="1433"/>
        <v>3</v>
      </c>
      <c r="AE2347">
        <f t="shared" si="1434"/>
        <v>201909</v>
      </c>
      <c r="AF2347">
        <f t="shared" si="1435"/>
        <v>201903</v>
      </c>
      <c r="AG2347" s="9">
        <f t="shared" ca="1" si="1436"/>
        <v>1</v>
      </c>
      <c r="AH2347">
        <f t="shared" ca="1" si="1437"/>
        <v>4</v>
      </c>
      <c r="AI2347" s="9">
        <f t="shared" ca="1" si="1438"/>
        <v>12</v>
      </c>
      <c r="AJ2347" s="9">
        <f t="shared" ca="1" si="1439"/>
        <v>1</v>
      </c>
      <c r="AK2347" s="9">
        <f t="shared" si="1440"/>
        <v>4</v>
      </c>
      <c r="AL2347" s="9">
        <f t="shared" si="1441"/>
        <v>36</v>
      </c>
      <c r="AM2347" s="9">
        <f t="shared" si="1442"/>
        <v>13</v>
      </c>
      <c r="AN2347" s="2">
        <v>43712.547222222223</v>
      </c>
      <c r="AO2347">
        <v>2016</v>
      </c>
      <c r="AP2347" s="1">
        <v>18000</v>
      </c>
      <c r="AQ2347" t="s">
        <v>4</v>
      </c>
    </row>
    <row r="2348" spans="1:43" x14ac:dyDescent="0.3">
      <c r="A2348" t="str">
        <f t="shared" ca="1" si="1404"/>
        <v>FY2020 Q4 Sep</v>
      </c>
      <c r="B2348">
        <f t="shared" ca="1" si="1405"/>
        <v>2020</v>
      </c>
      <c r="C2348" s="8" t="str">
        <f t="shared" ca="1" si="1406"/>
        <v>Sep</v>
      </c>
      <c r="D2348" s="8" t="str">
        <f t="shared" ca="1" si="1407"/>
        <v>Q4</v>
      </c>
      <c r="E2348">
        <f t="shared" ca="1" si="1408"/>
        <v>12</v>
      </c>
      <c r="F2348">
        <f t="shared" ca="1" si="1409"/>
        <v>4</v>
      </c>
      <c r="G2348">
        <f t="shared" ca="1" si="1410"/>
        <v>202012</v>
      </c>
      <c r="H2348">
        <f t="shared" ca="1" si="1411"/>
        <v>202004</v>
      </c>
      <c r="I2348" t="str">
        <f t="shared" ca="1" si="1412"/>
        <v>FY2020 Q3 Sep</v>
      </c>
      <c r="J2348">
        <f t="shared" ca="1" si="1413"/>
        <v>2020</v>
      </c>
      <c r="K2348" s="8" t="str">
        <f t="shared" ca="1" si="1414"/>
        <v>Sep</v>
      </c>
      <c r="L2348" s="8" t="str">
        <f t="shared" ca="1" si="1415"/>
        <v>Q3</v>
      </c>
      <c r="M2348">
        <f t="shared" ca="1" si="1416"/>
        <v>9</v>
      </c>
      <c r="N2348">
        <f t="shared" ca="1" si="1417"/>
        <v>3</v>
      </c>
      <c r="O2348">
        <f t="shared" ca="1" si="1418"/>
        <v>202009</v>
      </c>
      <c r="P2348">
        <f t="shared" ca="1" si="1419"/>
        <v>202003</v>
      </c>
      <c r="Q2348" t="str">
        <f t="shared" si="1420"/>
        <v>FY2019 Q4 Sep</v>
      </c>
      <c r="R2348">
        <f t="shared" si="1421"/>
        <v>2019</v>
      </c>
      <c r="S2348" s="8" t="str">
        <f t="shared" si="1422"/>
        <v>Sep</v>
      </c>
      <c r="T2348" s="8" t="str">
        <f t="shared" si="1423"/>
        <v>Q4</v>
      </c>
      <c r="U2348">
        <f t="shared" si="1424"/>
        <v>12</v>
      </c>
      <c r="V2348">
        <f t="shared" si="1425"/>
        <v>4</v>
      </c>
      <c r="W2348">
        <f t="shared" si="1426"/>
        <v>201912</v>
      </c>
      <c r="X2348">
        <f t="shared" si="1427"/>
        <v>201904</v>
      </c>
      <c r="Y2348" t="str">
        <f t="shared" si="1428"/>
        <v>FY2019 Q3 Sep</v>
      </c>
      <c r="Z2348">
        <f t="shared" si="1429"/>
        <v>2019</v>
      </c>
      <c r="AA2348" s="8" t="str">
        <f t="shared" si="1430"/>
        <v>Sep</v>
      </c>
      <c r="AB2348" s="8" t="str">
        <f t="shared" si="1431"/>
        <v>Q3</v>
      </c>
      <c r="AC2348">
        <f t="shared" si="1432"/>
        <v>9</v>
      </c>
      <c r="AD2348">
        <f t="shared" si="1433"/>
        <v>3</v>
      </c>
      <c r="AE2348">
        <f t="shared" si="1434"/>
        <v>201909</v>
      </c>
      <c r="AF2348">
        <f t="shared" si="1435"/>
        <v>201903</v>
      </c>
      <c r="AG2348" s="9">
        <f t="shared" ca="1" si="1436"/>
        <v>1</v>
      </c>
      <c r="AH2348">
        <f t="shared" ca="1" si="1437"/>
        <v>4</v>
      </c>
      <c r="AI2348" s="9">
        <f t="shared" ca="1" si="1438"/>
        <v>12</v>
      </c>
      <c r="AJ2348" s="9">
        <f t="shared" ca="1" si="1439"/>
        <v>1</v>
      </c>
      <c r="AK2348" s="9">
        <f t="shared" si="1440"/>
        <v>3</v>
      </c>
      <c r="AL2348" s="9">
        <f t="shared" si="1441"/>
        <v>36</v>
      </c>
      <c r="AM2348" s="9">
        <f t="shared" si="1442"/>
        <v>14</v>
      </c>
      <c r="AN2348" s="2">
        <v>43711.614583333336</v>
      </c>
      <c r="AO2348">
        <v>2039</v>
      </c>
      <c r="AP2348" s="1">
        <v>18000</v>
      </c>
      <c r="AQ2348" t="s">
        <v>4</v>
      </c>
    </row>
    <row r="2349" spans="1:43" x14ac:dyDescent="0.3">
      <c r="A2349" t="str">
        <f t="shared" ca="1" si="1404"/>
        <v>FY2020 Q4 Sep</v>
      </c>
      <c r="B2349">
        <f t="shared" ca="1" si="1405"/>
        <v>2020</v>
      </c>
      <c r="C2349" s="8" t="str">
        <f t="shared" ca="1" si="1406"/>
        <v>Sep</v>
      </c>
      <c r="D2349" s="8" t="str">
        <f t="shared" ca="1" si="1407"/>
        <v>Q4</v>
      </c>
      <c r="E2349">
        <f t="shared" ca="1" si="1408"/>
        <v>12</v>
      </c>
      <c r="F2349">
        <f t="shared" ca="1" si="1409"/>
        <v>4</v>
      </c>
      <c r="G2349">
        <f t="shared" ca="1" si="1410"/>
        <v>202012</v>
      </c>
      <c r="H2349">
        <f t="shared" ca="1" si="1411"/>
        <v>202004</v>
      </c>
      <c r="I2349" t="str">
        <f t="shared" ca="1" si="1412"/>
        <v>FY2020 Q3 Sep</v>
      </c>
      <c r="J2349">
        <f t="shared" ca="1" si="1413"/>
        <v>2020</v>
      </c>
      <c r="K2349" s="8" t="str">
        <f t="shared" ca="1" si="1414"/>
        <v>Sep</v>
      </c>
      <c r="L2349" s="8" t="str">
        <f t="shared" ca="1" si="1415"/>
        <v>Q3</v>
      </c>
      <c r="M2349">
        <f t="shared" ca="1" si="1416"/>
        <v>9</v>
      </c>
      <c r="N2349">
        <f t="shared" ca="1" si="1417"/>
        <v>3</v>
      </c>
      <c r="O2349">
        <f t="shared" ca="1" si="1418"/>
        <v>202009</v>
      </c>
      <c r="P2349">
        <f t="shared" ca="1" si="1419"/>
        <v>202003</v>
      </c>
      <c r="Q2349" t="str">
        <f t="shared" si="1420"/>
        <v>FY2019 Q4 Sep</v>
      </c>
      <c r="R2349">
        <f t="shared" si="1421"/>
        <v>2019</v>
      </c>
      <c r="S2349" s="8" t="str">
        <f t="shared" si="1422"/>
        <v>Sep</v>
      </c>
      <c r="T2349" s="8" t="str">
        <f t="shared" si="1423"/>
        <v>Q4</v>
      </c>
      <c r="U2349">
        <f t="shared" si="1424"/>
        <v>12</v>
      </c>
      <c r="V2349">
        <f t="shared" si="1425"/>
        <v>4</v>
      </c>
      <c r="W2349">
        <f t="shared" si="1426"/>
        <v>201912</v>
      </c>
      <c r="X2349">
        <f t="shared" si="1427"/>
        <v>201904</v>
      </c>
      <c r="Y2349" t="str">
        <f t="shared" si="1428"/>
        <v>FY2019 Q3 Sep</v>
      </c>
      <c r="Z2349">
        <f t="shared" si="1429"/>
        <v>2019</v>
      </c>
      <c r="AA2349" s="8" t="str">
        <f t="shared" si="1430"/>
        <v>Sep</v>
      </c>
      <c r="AB2349" s="8" t="str">
        <f t="shared" si="1431"/>
        <v>Q3</v>
      </c>
      <c r="AC2349">
        <f t="shared" si="1432"/>
        <v>9</v>
      </c>
      <c r="AD2349">
        <f t="shared" si="1433"/>
        <v>3</v>
      </c>
      <c r="AE2349">
        <f t="shared" si="1434"/>
        <v>201909</v>
      </c>
      <c r="AF2349">
        <f t="shared" si="1435"/>
        <v>201903</v>
      </c>
      <c r="AG2349" s="9">
        <f t="shared" ca="1" si="1436"/>
        <v>1</v>
      </c>
      <c r="AH2349">
        <f t="shared" ca="1" si="1437"/>
        <v>4</v>
      </c>
      <c r="AI2349" s="9">
        <f t="shared" ca="1" si="1438"/>
        <v>12</v>
      </c>
      <c r="AJ2349" s="9">
        <f t="shared" ca="1" si="1439"/>
        <v>1</v>
      </c>
      <c r="AK2349" s="9">
        <f t="shared" si="1440"/>
        <v>3</v>
      </c>
      <c r="AL2349" s="9">
        <f t="shared" si="1441"/>
        <v>36</v>
      </c>
      <c r="AM2349" s="9">
        <f t="shared" si="1442"/>
        <v>11</v>
      </c>
      <c r="AN2349" s="2">
        <v>43711.459027777775</v>
      </c>
      <c r="AO2349">
        <v>2061</v>
      </c>
      <c r="AP2349" s="1">
        <v>18000</v>
      </c>
      <c r="AQ2349" t="s">
        <v>4</v>
      </c>
    </row>
    <row r="2350" spans="1:43" x14ac:dyDescent="0.3">
      <c r="A2350" t="str">
        <f t="shared" ca="1" si="1404"/>
        <v>FY2020 Q4 Sep</v>
      </c>
      <c r="B2350">
        <f t="shared" ca="1" si="1405"/>
        <v>2020</v>
      </c>
      <c r="C2350" s="8" t="str">
        <f t="shared" ca="1" si="1406"/>
        <v>Sep</v>
      </c>
      <c r="D2350" s="8" t="str">
        <f t="shared" ca="1" si="1407"/>
        <v>Q4</v>
      </c>
      <c r="E2350">
        <f t="shared" ca="1" si="1408"/>
        <v>12</v>
      </c>
      <c r="F2350">
        <f t="shared" ca="1" si="1409"/>
        <v>4</v>
      </c>
      <c r="G2350">
        <f t="shared" ca="1" si="1410"/>
        <v>202012</v>
      </c>
      <c r="H2350">
        <f t="shared" ca="1" si="1411"/>
        <v>202004</v>
      </c>
      <c r="I2350" t="str">
        <f t="shared" ca="1" si="1412"/>
        <v>FY2020 Q3 Sep</v>
      </c>
      <c r="J2350">
        <f t="shared" ca="1" si="1413"/>
        <v>2020</v>
      </c>
      <c r="K2350" s="8" t="str">
        <f t="shared" ca="1" si="1414"/>
        <v>Sep</v>
      </c>
      <c r="L2350" s="8" t="str">
        <f t="shared" ca="1" si="1415"/>
        <v>Q3</v>
      </c>
      <c r="M2350">
        <f t="shared" ca="1" si="1416"/>
        <v>9</v>
      </c>
      <c r="N2350">
        <f t="shared" ca="1" si="1417"/>
        <v>3</v>
      </c>
      <c r="O2350">
        <f t="shared" ca="1" si="1418"/>
        <v>202009</v>
      </c>
      <c r="P2350">
        <f t="shared" ca="1" si="1419"/>
        <v>202003</v>
      </c>
      <c r="Q2350" t="str">
        <f t="shared" si="1420"/>
        <v>FY2020 Q2 Mar</v>
      </c>
      <c r="R2350">
        <f t="shared" si="1421"/>
        <v>2020</v>
      </c>
      <c r="S2350" s="8" t="str">
        <f t="shared" si="1422"/>
        <v>Mar</v>
      </c>
      <c r="T2350" s="8" t="str">
        <f t="shared" si="1423"/>
        <v>Q2</v>
      </c>
      <c r="U2350">
        <f t="shared" si="1424"/>
        <v>6</v>
      </c>
      <c r="V2350">
        <f t="shared" si="1425"/>
        <v>2</v>
      </c>
      <c r="W2350">
        <f t="shared" si="1426"/>
        <v>202006</v>
      </c>
      <c r="X2350">
        <f t="shared" si="1427"/>
        <v>202002</v>
      </c>
      <c r="Y2350" t="str">
        <f t="shared" si="1428"/>
        <v>FY2020 Q1 Mar</v>
      </c>
      <c r="Z2350">
        <f t="shared" si="1429"/>
        <v>2020</v>
      </c>
      <c r="AA2350" s="8" t="str">
        <f t="shared" si="1430"/>
        <v>Mar</v>
      </c>
      <c r="AB2350" s="8" t="str">
        <f t="shared" si="1431"/>
        <v>Q1</v>
      </c>
      <c r="AC2350">
        <f t="shared" si="1432"/>
        <v>3</v>
      </c>
      <c r="AD2350">
        <f t="shared" si="1433"/>
        <v>1</v>
      </c>
      <c r="AE2350">
        <f t="shared" si="1434"/>
        <v>202003</v>
      </c>
      <c r="AF2350">
        <f t="shared" si="1435"/>
        <v>202001</v>
      </c>
      <c r="AG2350" s="9">
        <f t="shared" ca="1" si="1436"/>
        <v>0</v>
      </c>
      <c r="AH2350">
        <f t="shared" ca="1" si="1437"/>
        <v>2</v>
      </c>
      <c r="AI2350" s="9">
        <f t="shared" ca="1" si="1438"/>
        <v>6</v>
      </c>
      <c r="AJ2350" s="9">
        <f t="shared" ca="1" si="1439"/>
        <v>0</v>
      </c>
      <c r="AK2350" s="9">
        <f t="shared" si="1440"/>
        <v>6</v>
      </c>
      <c r="AL2350" s="9">
        <f t="shared" si="1441"/>
        <v>10</v>
      </c>
      <c r="AM2350" s="9">
        <f t="shared" si="1442"/>
        <v>16</v>
      </c>
      <c r="AN2350" s="2">
        <v>43896.668055555558</v>
      </c>
      <c r="AO2350">
        <v>2084</v>
      </c>
      <c r="AP2350" s="1">
        <v>18000</v>
      </c>
      <c r="AQ2350" t="s">
        <v>4</v>
      </c>
    </row>
    <row r="2351" spans="1:43" x14ac:dyDescent="0.3">
      <c r="A2351" t="str">
        <f t="shared" ca="1" si="1404"/>
        <v>FY2020 Q4 Sep</v>
      </c>
      <c r="B2351">
        <f t="shared" ca="1" si="1405"/>
        <v>2020</v>
      </c>
      <c r="C2351" s="8" t="str">
        <f t="shared" ca="1" si="1406"/>
        <v>Sep</v>
      </c>
      <c r="D2351" s="8" t="str">
        <f t="shared" ca="1" si="1407"/>
        <v>Q4</v>
      </c>
      <c r="E2351">
        <f t="shared" ca="1" si="1408"/>
        <v>12</v>
      </c>
      <c r="F2351">
        <f t="shared" ca="1" si="1409"/>
        <v>4</v>
      </c>
      <c r="G2351">
        <f t="shared" ca="1" si="1410"/>
        <v>202012</v>
      </c>
      <c r="H2351">
        <f t="shared" ca="1" si="1411"/>
        <v>202004</v>
      </c>
      <c r="I2351" t="str">
        <f t="shared" ca="1" si="1412"/>
        <v>FY2020 Q3 Sep</v>
      </c>
      <c r="J2351">
        <f t="shared" ca="1" si="1413"/>
        <v>2020</v>
      </c>
      <c r="K2351" s="8" t="str">
        <f t="shared" ca="1" si="1414"/>
        <v>Sep</v>
      </c>
      <c r="L2351" s="8" t="str">
        <f t="shared" ca="1" si="1415"/>
        <v>Q3</v>
      </c>
      <c r="M2351">
        <f t="shared" ca="1" si="1416"/>
        <v>9</v>
      </c>
      <c r="N2351">
        <f t="shared" ca="1" si="1417"/>
        <v>3</v>
      </c>
      <c r="O2351">
        <f t="shared" ca="1" si="1418"/>
        <v>202009</v>
      </c>
      <c r="P2351">
        <f t="shared" ca="1" si="1419"/>
        <v>202003</v>
      </c>
      <c r="Q2351" t="str">
        <f t="shared" si="1420"/>
        <v>FY2020 Q2 Mar</v>
      </c>
      <c r="R2351">
        <f t="shared" si="1421"/>
        <v>2020</v>
      </c>
      <c r="S2351" s="8" t="str">
        <f t="shared" si="1422"/>
        <v>Mar</v>
      </c>
      <c r="T2351" s="8" t="str">
        <f t="shared" si="1423"/>
        <v>Q2</v>
      </c>
      <c r="U2351">
        <f t="shared" si="1424"/>
        <v>6</v>
      </c>
      <c r="V2351">
        <f t="shared" si="1425"/>
        <v>2</v>
      </c>
      <c r="W2351">
        <f t="shared" si="1426"/>
        <v>202006</v>
      </c>
      <c r="X2351">
        <f t="shared" si="1427"/>
        <v>202002</v>
      </c>
      <c r="Y2351" t="str">
        <f t="shared" si="1428"/>
        <v>FY2020 Q1 Mar</v>
      </c>
      <c r="Z2351">
        <f t="shared" si="1429"/>
        <v>2020</v>
      </c>
      <c r="AA2351" s="8" t="str">
        <f t="shared" si="1430"/>
        <v>Mar</v>
      </c>
      <c r="AB2351" s="8" t="str">
        <f t="shared" si="1431"/>
        <v>Q1</v>
      </c>
      <c r="AC2351">
        <f t="shared" si="1432"/>
        <v>3</v>
      </c>
      <c r="AD2351">
        <f t="shared" si="1433"/>
        <v>1</v>
      </c>
      <c r="AE2351">
        <f t="shared" si="1434"/>
        <v>202003</v>
      </c>
      <c r="AF2351">
        <f t="shared" si="1435"/>
        <v>202001</v>
      </c>
      <c r="AG2351" s="9">
        <f t="shared" ca="1" si="1436"/>
        <v>0</v>
      </c>
      <c r="AH2351">
        <f t="shared" ca="1" si="1437"/>
        <v>2</v>
      </c>
      <c r="AI2351" s="9">
        <f t="shared" ca="1" si="1438"/>
        <v>6</v>
      </c>
      <c r="AJ2351" s="9">
        <f t="shared" ca="1" si="1439"/>
        <v>0</v>
      </c>
      <c r="AK2351" s="9">
        <f t="shared" si="1440"/>
        <v>6</v>
      </c>
      <c r="AL2351" s="9">
        <f t="shared" si="1441"/>
        <v>10</v>
      </c>
      <c r="AM2351" s="9">
        <f t="shared" si="1442"/>
        <v>11</v>
      </c>
      <c r="AN2351" s="2">
        <v>43896.470833333333</v>
      </c>
      <c r="AO2351">
        <v>2115</v>
      </c>
      <c r="AP2351" s="1">
        <v>18000</v>
      </c>
      <c r="AQ2351" t="s">
        <v>4</v>
      </c>
    </row>
    <row r="2352" spans="1:43" x14ac:dyDescent="0.3">
      <c r="A2352" t="str">
        <f t="shared" ca="1" si="1404"/>
        <v>FY2020 Q4 Sep</v>
      </c>
      <c r="B2352">
        <f t="shared" ca="1" si="1405"/>
        <v>2020</v>
      </c>
      <c r="C2352" s="8" t="str">
        <f t="shared" ca="1" si="1406"/>
        <v>Sep</v>
      </c>
      <c r="D2352" s="8" t="str">
        <f t="shared" ca="1" si="1407"/>
        <v>Q4</v>
      </c>
      <c r="E2352">
        <f t="shared" ca="1" si="1408"/>
        <v>12</v>
      </c>
      <c r="F2352">
        <f t="shared" ca="1" si="1409"/>
        <v>4</v>
      </c>
      <c r="G2352">
        <f t="shared" ca="1" si="1410"/>
        <v>202012</v>
      </c>
      <c r="H2352">
        <f t="shared" ca="1" si="1411"/>
        <v>202004</v>
      </c>
      <c r="I2352" t="str">
        <f t="shared" ca="1" si="1412"/>
        <v>FY2020 Q3 Sep</v>
      </c>
      <c r="J2352">
        <f t="shared" ca="1" si="1413"/>
        <v>2020</v>
      </c>
      <c r="K2352" s="8" t="str">
        <f t="shared" ca="1" si="1414"/>
        <v>Sep</v>
      </c>
      <c r="L2352" s="8" t="str">
        <f t="shared" ca="1" si="1415"/>
        <v>Q3</v>
      </c>
      <c r="M2352">
        <f t="shared" ca="1" si="1416"/>
        <v>9</v>
      </c>
      <c r="N2352">
        <f t="shared" ca="1" si="1417"/>
        <v>3</v>
      </c>
      <c r="O2352">
        <f t="shared" ca="1" si="1418"/>
        <v>202009</v>
      </c>
      <c r="P2352">
        <f t="shared" ca="1" si="1419"/>
        <v>202003</v>
      </c>
      <c r="Q2352" t="str">
        <f t="shared" si="1420"/>
        <v>FY2020 Q2 Mar</v>
      </c>
      <c r="R2352">
        <f t="shared" si="1421"/>
        <v>2020</v>
      </c>
      <c r="S2352" s="8" t="str">
        <f t="shared" si="1422"/>
        <v>Mar</v>
      </c>
      <c r="T2352" s="8" t="str">
        <f t="shared" si="1423"/>
        <v>Q2</v>
      </c>
      <c r="U2352">
        <f t="shared" si="1424"/>
        <v>6</v>
      </c>
      <c r="V2352">
        <f t="shared" si="1425"/>
        <v>2</v>
      </c>
      <c r="W2352">
        <f t="shared" si="1426"/>
        <v>202006</v>
      </c>
      <c r="X2352">
        <f t="shared" si="1427"/>
        <v>202002</v>
      </c>
      <c r="Y2352" t="str">
        <f t="shared" si="1428"/>
        <v>FY2020 Q1 Mar</v>
      </c>
      <c r="Z2352">
        <f t="shared" si="1429"/>
        <v>2020</v>
      </c>
      <c r="AA2352" s="8" t="str">
        <f t="shared" si="1430"/>
        <v>Mar</v>
      </c>
      <c r="AB2352" s="8" t="str">
        <f t="shared" si="1431"/>
        <v>Q1</v>
      </c>
      <c r="AC2352">
        <f t="shared" si="1432"/>
        <v>3</v>
      </c>
      <c r="AD2352">
        <f t="shared" si="1433"/>
        <v>1</v>
      </c>
      <c r="AE2352">
        <f t="shared" si="1434"/>
        <v>202003</v>
      </c>
      <c r="AF2352">
        <f t="shared" si="1435"/>
        <v>202001</v>
      </c>
      <c r="AG2352" s="9">
        <f t="shared" ca="1" si="1436"/>
        <v>0</v>
      </c>
      <c r="AH2352">
        <f t="shared" ca="1" si="1437"/>
        <v>2</v>
      </c>
      <c r="AI2352" s="9">
        <f t="shared" ca="1" si="1438"/>
        <v>6</v>
      </c>
      <c r="AJ2352" s="9">
        <f t="shared" ca="1" si="1439"/>
        <v>0</v>
      </c>
      <c r="AK2352" s="9">
        <f t="shared" si="1440"/>
        <v>6</v>
      </c>
      <c r="AL2352" s="9">
        <f t="shared" si="1441"/>
        <v>10</v>
      </c>
      <c r="AM2352" s="9">
        <f t="shared" si="1442"/>
        <v>12</v>
      </c>
      <c r="AN2352" s="2">
        <v>43896.526388888888</v>
      </c>
      <c r="AO2352">
        <v>2120</v>
      </c>
      <c r="AP2352" s="1">
        <v>18000</v>
      </c>
      <c r="AQ2352" t="s">
        <v>4</v>
      </c>
    </row>
    <row r="2353" spans="1:43" x14ac:dyDescent="0.3">
      <c r="A2353" t="str">
        <f t="shared" ca="1" si="1404"/>
        <v>FY2020 Q4 Sep</v>
      </c>
      <c r="B2353">
        <f t="shared" ca="1" si="1405"/>
        <v>2020</v>
      </c>
      <c r="C2353" s="8" t="str">
        <f t="shared" ca="1" si="1406"/>
        <v>Sep</v>
      </c>
      <c r="D2353" s="8" t="str">
        <f t="shared" ca="1" si="1407"/>
        <v>Q4</v>
      </c>
      <c r="E2353">
        <f t="shared" ca="1" si="1408"/>
        <v>12</v>
      </c>
      <c r="F2353">
        <f t="shared" ca="1" si="1409"/>
        <v>4</v>
      </c>
      <c r="G2353">
        <f t="shared" ca="1" si="1410"/>
        <v>202012</v>
      </c>
      <c r="H2353">
        <f t="shared" ca="1" si="1411"/>
        <v>202004</v>
      </c>
      <c r="I2353" t="str">
        <f t="shared" ca="1" si="1412"/>
        <v>FY2020 Q3 Sep</v>
      </c>
      <c r="J2353">
        <f t="shared" ca="1" si="1413"/>
        <v>2020</v>
      </c>
      <c r="K2353" s="8" t="str">
        <f t="shared" ca="1" si="1414"/>
        <v>Sep</v>
      </c>
      <c r="L2353" s="8" t="str">
        <f t="shared" ca="1" si="1415"/>
        <v>Q3</v>
      </c>
      <c r="M2353">
        <f t="shared" ca="1" si="1416"/>
        <v>9</v>
      </c>
      <c r="N2353">
        <f t="shared" ca="1" si="1417"/>
        <v>3</v>
      </c>
      <c r="O2353">
        <f t="shared" ca="1" si="1418"/>
        <v>202009</v>
      </c>
      <c r="P2353">
        <f t="shared" ca="1" si="1419"/>
        <v>202003</v>
      </c>
      <c r="Q2353" t="str">
        <f t="shared" si="1420"/>
        <v>FY2020 Q2 Mar</v>
      </c>
      <c r="R2353">
        <f t="shared" si="1421"/>
        <v>2020</v>
      </c>
      <c r="S2353" s="8" t="str">
        <f t="shared" si="1422"/>
        <v>Mar</v>
      </c>
      <c r="T2353" s="8" t="str">
        <f t="shared" si="1423"/>
        <v>Q2</v>
      </c>
      <c r="U2353">
        <f t="shared" si="1424"/>
        <v>6</v>
      </c>
      <c r="V2353">
        <f t="shared" si="1425"/>
        <v>2</v>
      </c>
      <c r="W2353">
        <f t="shared" si="1426"/>
        <v>202006</v>
      </c>
      <c r="X2353">
        <f t="shared" si="1427"/>
        <v>202002</v>
      </c>
      <c r="Y2353" t="str">
        <f t="shared" si="1428"/>
        <v>FY2020 Q1 Mar</v>
      </c>
      <c r="Z2353">
        <f t="shared" si="1429"/>
        <v>2020</v>
      </c>
      <c r="AA2353" s="8" t="str">
        <f t="shared" si="1430"/>
        <v>Mar</v>
      </c>
      <c r="AB2353" s="8" t="str">
        <f t="shared" si="1431"/>
        <v>Q1</v>
      </c>
      <c r="AC2353">
        <f t="shared" si="1432"/>
        <v>3</v>
      </c>
      <c r="AD2353">
        <f t="shared" si="1433"/>
        <v>1</v>
      </c>
      <c r="AE2353">
        <f t="shared" si="1434"/>
        <v>202003</v>
      </c>
      <c r="AF2353">
        <f t="shared" si="1435"/>
        <v>202001</v>
      </c>
      <c r="AG2353" s="9">
        <f t="shared" ca="1" si="1436"/>
        <v>0</v>
      </c>
      <c r="AH2353">
        <f t="shared" ca="1" si="1437"/>
        <v>2</v>
      </c>
      <c r="AI2353" s="9">
        <f t="shared" ca="1" si="1438"/>
        <v>6</v>
      </c>
      <c r="AJ2353" s="9">
        <f t="shared" ca="1" si="1439"/>
        <v>0</v>
      </c>
      <c r="AK2353" s="9">
        <f t="shared" si="1440"/>
        <v>4</v>
      </c>
      <c r="AL2353" s="9">
        <f t="shared" si="1441"/>
        <v>10</v>
      </c>
      <c r="AM2353" s="9">
        <f t="shared" si="1442"/>
        <v>12</v>
      </c>
      <c r="AN2353" s="2">
        <v>43894.511805555558</v>
      </c>
      <c r="AO2353">
        <v>2230</v>
      </c>
      <c r="AP2353" s="1">
        <v>18000</v>
      </c>
      <c r="AQ2353" t="s">
        <v>4</v>
      </c>
    </row>
    <row r="2354" spans="1:43" x14ac:dyDescent="0.3">
      <c r="A2354" t="str">
        <f t="shared" ca="1" si="1404"/>
        <v>FY2020 Q4 Sep</v>
      </c>
      <c r="B2354">
        <f t="shared" ca="1" si="1405"/>
        <v>2020</v>
      </c>
      <c r="C2354" s="8" t="str">
        <f t="shared" ca="1" si="1406"/>
        <v>Sep</v>
      </c>
      <c r="D2354" s="8" t="str">
        <f t="shared" ca="1" si="1407"/>
        <v>Q4</v>
      </c>
      <c r="E2354">
        <f t="shared" ca="1" si="1408"/>
        <v>12</v>
      </c>
      <c r="F2354">
        <f t="shared" ca="1" si="1409"/>
        <v>4</v>
      </c>
      <c r="G2354">
        <f t="shared" ca="1" si="1410"/>
        <v>202012</v>
      </c>
      <c r="H2354">
        <f t="shared" ca="1" si="1411"/>
        <v>202004</v>
      </c>
      <c r="I2354" t="str">
        <f t="shared" ca="1" si="1412"/>
        <v>FY2020 Q3 Sep</v>
      </c>
      <c r="J2354">
        <f t="shared" ca="1" si="1413"/>
        <v>2020</v>
      </c>
      <c r="K2354" s="8" t="str">
        <f t="shared" ca="1" si="1414"/>
        <v>Sep</v>
      </c>
      <c r="L2354" s="8" t="str">
        <f t="shared" ca="1" si="1415"/>
        <v>Q3</v>
      </c>
      <c r="M2354">
        <f t="shared" ca="1" si="1416"/>
        <v>9</v>
      </c>
      <c r="N2354">
        <f t="shared" ca="1" si="1417"/>
        <v>3</v>
      </c>
      <c r="O2354">
        <f t="shared" ca="1" si="1418"/>
        <v>202009</v>
      </c>
      <c r="P2354">
        <f t="shared" ca="1" si="1419"/>
        <v>202003</v>
      </c>
      <c r="Q2354" t="str">
        <f t="shared" si="1420"/>
        <v>FY2019 Q4 Sep</v>
      </c>
      <c r="R2354">
        <f t="shared" si="1421"/>
        <v>2019</v>
      </c>
      <c r="S2354" s="8" t="str">
        <f t="shared" si="1422"/>
        <v>Sep</v>
      </c>
      <c r="T2354" s="8" t="str">
        <f t="shared" si="1423"/>
        <v>Q4</v>
      </c>
      <c r="U2354">
        <f t="shared" si="1424"/>
        <v>12</v>
      </c>
      <c r="V2354">
        <f t="shared" si="1425"/>
        <v>4</v>
      </c>
      <c r="W2354">
        <f t="shared" si="1426"/>
        <v>201912</v>
      </c>
      <c r="X2354">
        <f t="shared" si="1427"/>
        <v>201904</v>
      </c>
      <c r="Y2354" t="str">
        <f t="shared" si="1428"/>
        <v>FY2019 Q3 Sep</v>
      </c>
      <c r="Z2354">
        <f t="shared" si="1429"/>
        <v>2019</v>
      </c>
      <c r="AA2354" s="8" t="str">
        <f t="shared" si="1430"/>
        <v>Sep</v>
      </c>
      <c r="AB2354" s="8" t="str">
        <f t="shared" si="1431"/>
        <v>Q3</v>
      </c>
      <c r="AC2354">
        <f t="shared" si="1432"/>
        <v>9</v>
      </c>
      <c r="AD2354">
        <f t="shared" si="1433"/>
        <v>3</v>
      </c>
      <c r="AE2354">
        <f t="shared" si="1434"/>
        <v>201909</v>
      </c>
      <c r="AF2354">
        <f t="shared" si="1435"/>
        <v>201903</v>
      </c>
      <c r="AG2354" s="9">
        <f t="shared" ca="1" si="1436"/>
        <v>1</v>
      </c>
      <c r="AH2354">
        <f t="shared" ca="1" si="1437"/>
        <v>4</v>
      </c>
      <c r="AI2354" s="9">
        <f t="shared" ca="1" si="1438"/>
        <v>12</v>
      </c>
      <c r="AJ2354" s="9">
        <f t="shared" ca="1" si="1439"/>
        <v>1</v>
      </c>
      <c r="AK2354" s="9">
        <f t="shared" si="1440"/>
        <v>4</v>
      </c>
      <c r="AL2354" s="9">
        <f t="shared" si="1441"/>
        <v>36</v>
      </c>
      <c r="AM2354" s="9">
        <f t="shared" si="1442"/>
        <v>14</v>
      </c>
      <c r="AN2354" s="2">
        <v>43712.602083333331</v>
      </c>
      <c r="AO2354">
        <v>2281</v>
      </c>
      <c r="AP2354" s="1">
        <v>18000</v>
      </c>
      <c r="AQ2354" t="s">
        <v>4</v>
      </c>
    </row>
    <row r="2355" spans="1:43" x14ac:dyDescent="0.3">
      <c r="A2355" t="str">
        <f t="shared" ca="1" si="1404"/>
        <v>FY2020 Q4 Sep</v>
      </c>
      <c r="B2355">
        <f t="shared" ca="1" si="1405"/>
        <v>2020</v>
      </c>
      <c r="C2355" s="8" t="str">
        <f t="shared" ca="1" si="1406"/>
        <v>Sep</v>
      </c>
      <c r="D2355" s="8" t="str">
        <f t="shared" ca="1" si="1407"/>
        <v>Q4</v>
      </c>
      <c r="E2355">
        <f t="shared" ca="1" si="1408"/>
        <v>12</v>
      </c>
      <c r="F2355">
        <f t="shared" ca="1" si="1409"/>
        <v>4</v>
      </c>
      <c r="G2355">
        <f t="shared" ca="1" si="1410"/>
        <v>202012</v>
      </c>
      <c r="H2355">
        <f t="shared" ca="1" si="1411"/>
        <v>202004</v>
      </c>
      <c r="I2355" t="str">
        <f t="shared" ca="1" si="1412"/>
        <v>FY2020 Q3 Sep</v>
      </c>
      <c r="J2355">
        <f t="shared" ca="1" si="1413"/>
        <v>2020</v>
      </c>
      <c r="K2355" s="8" t="str">
        <f t="shared" ca="1" si="1414"/>
        <v>Sep</v>
      </c>
      <c r="L2355" s="8" t="str">
        <f t="shared" ca="1" si="1415"/>
        <v>Q3</v>
      </c>
      <c r="M2355">
        <f t="shared" ca="1" si="1416"/>
        <v>9</v>
      </c>
      <c r="N2355">
        <f t="shared" ca="1" si="1417"/>
        <v>3</v>
      </c>
      <c r="O2355">
        <f t="shared" ca="1" si="1418"/>
        <v>202009</v>
      </c>
      <c r="P2355">
        <f t="shared" ca="1" si="1419"/>
        <v>202003</v>
      </c>
      <c r="Q2355" t="str">
        <f t="shared" si="1420"/>
        <v>FY2020 Q2 Mar</v>
      </c>
      <c r="R2355">
        <f t="shared" si="1421"/>
        <v>2020</v>
      </c>
      <c r="S2355" s="8" t="str">
        <f t="shared" si="1422"/>
        <v>Mar</v>
      </c>
      <c r="T2355" s="8" t="str">
        <f t="shared" si="1423"/>
        <v>Q2</v>
      </c>
      <c r="U2355">
        <f t="shared" si="1424"/>
        <v>6</v>
      </c>
      <c r="V2355">
        <f t="shared" si="1425"/>
        <v>2</v>
      </c>
      <c r="W2355">
        <f t="shared" si="1426"/>
        <v>202006</v>
      </c>
      <c r="X2355">
        <f t="shared" si="1427"/>
        <v>202002</v>
      </c>
      <c r="Y2355" t="str">
        <f t="shared" si="1428"/>
        <v>FY2020 Q1 Mar</v>
      </c>
      <c r="Z2355">
        <f t="shared" si="1429"/>
        <v>2020</v>
      </c>
      <c r="AA2355" s="8" t="str">
        <f t="shared" si="1430"/>
        <v>Mar</v>
      </c>
      <c r="AB2355" s="8" t="str">
        <f t="shared" si="1431"/>
        <v>Q1</v>
      </c>
      <c r="AC2355">
        <f t="shared" si="1432"/>
        <v>3</v>
      </c>
      <c r="AD2355">
        <f t="shared" si="1433"/>
        <v>1</v>
      </c>
      <c r="AE2355">
        <f t="shared" si="1434"/>
        <v>202003</v>
      </c>
      <c r="AF2355">
        <f t="shared" si="1435"/>
        <v>202001</v>
      </c>
      <c r="AG2355" s="9">
        <f t="shared" ca="1" si="1436"/>
        <v>0</v>
      </c>
      <c r="AH2355">
        <f t="shared" ca="1" si="1437"/>
        <v>2</v>
      </c>
      <c r="AI2355" s="9">
        <f t="shared" ca="1" si="1438"/>
        <v>6</v>
      </c>
      <c r="AJ2355" s="9">
        <f t="shared" ca="1" si="1439"/>
        <v>0</v>
      </c>
      <c r="AK2355" s="9">
        <f t="shared" si="1440"/>
        <v>4</v>
      </c>
      <c r="AL2355" s="9">
        <f t="shared" si="1441"/>
        <v>10</v>
      </c>
      <c r="AM2355" s="9">
        <f t="shared" si="1442"/>
        <v>11</v>
      </c>
      <c r="AN2355" s="2">
        <v>43894.469444444447</v>
      </c>
      <c r="AO2355">
        <v>2310</v>
      </c>
      <c r="AP2355" s="1">
        <v>18000</v>
      </c>
      <c r="AQ2355" t="s">
        <v>4</v>
      </c>
    </row>
    <row r="2356" spans="1:43" x14ac:dyDescent="0.3">
      <c r="A2356" t="str">
        <f t="shared" ca="1" si="1404"/>
        <v>FY2020 Q4 Sep</v>
      </c>
      <c r="B2356">
        <f t="shared" ca="1" si="1405"/>
        <v>2020</v>
      </c>
      <c r="C2356" s="8" t="str">
        <f t="shared" ca="1" si="1406"/>
        <v>Sep</v>
      </c>
      <c r="D2356" s="8" t="str">
        <f t="shared" ca="1" si="1407"/>
        <v>Q4</v>
      </c>
      <c r="E2356">
        <f t="shared" ca="1" si="1408"/>
        <v>12</v>
      </c>
      <c r="F2356">
        <f t="shared" ca="1" si="1409"/>
        <v>4</v>
      </c>
      <c r="G2356">
        <f t="shared" ca="1" si="1410"/>
        <v>202012</v>
      </c>
      <c r="H2356">
        <f t="shared" ca="1" si="1411"/>
        <v>202004</v>
      </c>
      <c r="I2356" t="str">
        <f t="shared" ca="1" si="1412"/>
        <v>FY2020 Q3 Sep</v>
      </c>
      <c r="J2356">
        <f t="shared" ca="1" si="1413"/>
        <v>2020</v>
      </c>
      <c r="K2356" s="8" t="str">
        <f t="shared" ca="1" si="1414"/>
        <v>Sep</v>
      </c>
      <c r="L2356" s="8" t="str">
        <f t="shared" ca="1" si="1415"/>
        <v>Q3</v>
      </c>
      <c r="M2356">
        <f t="shared" ca="1" si="1416"/>
        <v>9</v>
      </c>
      <c r="N2356">
        <f t="shared" ca="1" si="1417"/>
        <v>3</v>
      </c>
      <c r="O2356">
        <f t="shared" ca="1" si="1418"/>
        <v>202009</v>
      </c>
      <c r="P2356">
        <f t="shared" ca="1" si="1419"/>
        <v>202003</v>
      </c>
      <c r="Q2356" t="str">
        <f t="shared" si="1420"/>
        <v>FY2020 Q2 Mar</v>
      </c>
      <c r="R2356">
        <f t="shared" si="1421"/>
        <v>2020</v>
      </c>
      <c r="S2356" s="8" t="str">
        <f t="shared" si="1422"/>
        <v>Mar</v>
      </c>
      <c r="T2356" s="8" t="str">
        <f t="shared" si="1423"/>
        <v>Q2</v>
      </c>
      <c r="U2356">
        <f t="shared" si="1424"/>
        <v>6</v>
      </c>
      <c r="V2356">
        <f t="shared" si="1425"/>
        <v>2</v>
      </c>
      <c r="W2356">
        <f t="shared" si="1426"/>
        <v>202006</v>
      </c>
      <c r="X2356">
        <f t="shared" si="1427"/>
        <v>202002</v>
      </c>
      <c r="Y2356" t="str">
        <f t="shared" si="1428"/>
        <v>FY2020 Q1 Mar</v>
      </c>
      <c r="Z2356">
        <f t="shared" si="1429"/>
        <v>2020</v>
      </c>
      <c r="AA2356" s="8" t="str">
        <f t="shared" si="1430"/>
        <v>Mar</v>
      </c>
      <c r="AB2356" s="8" t="str">
        <f t="shared" si="1431"/>
        <v>Q1</v>
      </c>
      <c r="AC2356">
        <f t="shared" si="1432"/>
        <v>3</v>
      </c>
      <c r="AD2356">
        <f t="shared" si="1433"/>
        <v>1</v>
      </c>
      <c r="AE2356">
        <f t="shared" si="1434"/>
        <v>202003</v>
      </c>
      <c r="AF2356">
        <f t="shared" si="1435"/>
        <v>202001</v>
      </c>
      <c r="AG2356" s="9">
        <f t="shared" ca="1" si="1436"/>
        <v>0</v>
      </c>
      <c r="AH2356">
        <f t="shared" ca="1" si="1437"/>
        <v>2</v>
      </c>
      <c r="AI2356" s="9">
        <f t="shared" ca="1" si="1438"/>
        <v>6</v>
      </c>
      <c r="AJ2356" s="9">
        <f t="shared" ca="1" si="1439"/>
        <v>0</v>
      </c>
      <c r="AK2356" s="9">
        <f t="shared" si="1440"/>
        <v>4</v>
      </c>
      <c r="AL2356" s="9">
        <f t="shared" si="1441"/>
        <v>10</v>
      </c>
      <c r="AM2356" s="9">
        <f t="shared" si="1442"/>
        <v>14</v>
      </c>
      <c r="AN2356" s="2">
        <v>43894.589583333334</v>
      </c>
      <c r="AO2356">
        <v>2342</v>
      </c>
      <c r="AP2356" s="1">
        <v>18000</v>
      </c>
      <c r="AQ2356" t="s">
        <v>4</v>
      </c>
    </row>
    <row r="2357" spans="1:43" x14ac:dyDescent="0.3">
      <c r="A2357" t="str">
        <f t="shared" ca="1" si="1404"/>
        <v>FY2020 Q4 Sep</v>
      </c>
      <c r="B2357">
        <f t="shared" ca="1" si="1405"/>
        <v>2020</v>
      </c>
      <c r="C2357" s="8" t="str">
        <f t="shared" ca="1" si="1406"/>
        <v>Sep</v>
      </c>
      <c r="D2357" s="8" t="str">
        <f t="shared" ca="1" si="1407"/>
        <v>Q4</v>
      </c>
      <c r="E2357">
        <f t="shared" ca="1" si="1408"/>
        <v>12</v>
      </c>
      <c r="F2357">
        <f t="shared" ca="1" si="1409"/>
        <v>4</v>
      </c>
      <c r="G2357">
        <f t="shared" ca="1" si="1410"/>
        <v>202012</v>
      </c>
      <c r="H2357">
        <f t="shared" ca="1" si="1411"/>
        <v>202004</v>
      </c>
      <c r="I2357" t="str">
        <f t="shared" ca="1" si="1412"/>
        <v>FY2020 Q3 Sep</v>
      </c>
      <c r="J2357">
        <f t="shared" ca="1" si="1413"/>
        <v>2020</v>
      </c>
      <c r="K2357" s="8" t="str">
        <f t="shared" ca="1" si="1414"/>
        <v>Sep</v>
      </c>
      <c r="L2357" s="8" t="str">
        <f t="shared" ca="1" si="1415"/>
        <v>Q3</v>
      </c>
      <c r="M2357">
        <f t="shared" ca="1" si="1416"/>
        <v>9</v>
      </c>
      <c r="N2357">
        <f t="shared" ca="1" si="1417"/>
        <v>3</v>
      </c>
      <c r="O2357">
        <f t="shared" ca="1" si="1418"/>
        <v>202009</v>
      </c>
      <c r="P2357">
        <f t="shared" ca="1" si="1419"/>
        <v>202003</v>
      </c>
      <c r="Q2357" t="str">
        <f t="shared" si="1420"/>
        <v>FY2019 Q4 Sep</v>
      </c>
      <c r="R2357">
        <f t="shared" si="1421"/>
        <v>2019</v>
      </c>
      <c r="S2357" s="8" t="str">
        <f t="shared" si="1422"/>
        <v>Sep</v>
      </c>
      <c r="T2357" s="8" t="str">
        <f t="shared" si="1423"/>
        <v>Q4</v>
      </c>
      <c r="U2357">
        <f t="shared" si="1424"/>
        <v>12</v>
      </c>
      <c r="V2357">
        <f t="shared" si="1425"/>
        <v>4</v>
      </c>
      <c r="W2357">
        <f t="shared" si="1426"/>
        <v>201912</v>
      </c>
      <c r="X2357">
        <f t="shared" si="1427"/>
        <v>201904</v>
      </c>
      <c r="Y2357" t="str">
        <f t="shared" si="1428"/>
        <v>FY2019 Q3 Sep</v>
      </c>
      <c r="Z2357">
        <f t="shared" si="1429"/>
        <v>2019</v>
      </c>
      <c r="AA2357" s="8" t="str">
        <f t="shared" si="1430"/>
        <v>Sep</v>
      </c>
      <c r="AB2357" s="8" t="str">
        <f t="shared" si="1431"/>
        <v>Q3</v>
      </c>
      <c r="AC2357">
        <f t="shared" si="1432"/>
        <v>9</v>
      </c>
      <c r="AD2357">
        <f t="shared" si="1433"/>
        <v>3</v>
      </c>
      <c r="AE2357">
        <f t="shared" si="1434"/>
        <v>201909</v>
      </c>
      <c r="AF2357">
        <f t="shared" si="1435"/>
        <v>201903</v>
      </c>
      <c r="AG2357" s="9">
        <f t="shared" ca="1" si="1436"/>
        <v>1</v>
      </c>
      <c r="AH2357">
        <f t="shared" ca="1" si="1437"/>
        <v>4</v>
      </c>
      <c r="AI2357" s="9">
        <f t="shared" ca="1" si="1438"/>
        <v>12</v>
      </c>
      <c r="AJ2357" s="9">
        <f t="shared" ca="1" si="1439"/>
        <v>1</v>
      </c>
      <c r="AK2357" s="9">
        <f t="shared" si="1440"/>
        <v>3</v>
      </c>
      <c r="AL2357" s="9">
        <f t="shared" si="1441"/>
        <v>36</v>
      </c>
      <c r="AM2357" s="9">
        <f t="shared" si="1442"/>
        <v>12</v>
      </c>
      <c r="AN2357" s="2">
        <v>43711.532638888886</v>
      </c>
      <c r="AO2357">
        <v>2351</v>
      </c>
      <c r="AP2357" s="1">
        <v>18000</v>
      </c>
      <c r="AQ2357" t="s">
        <v>4</v>
      </c>
    </row>
    <row r="2358" spans="1:43" x14ac:dyDescent="0.3">
      <c r="A2358" t="str">
        <f t="shared" ca="1" si="1404"/>
        <v>FY2020 Q4 Sep</v>
      </c>
      <c r="B2358">
        <f t="shared" ca="1" si="1405"/>
        <v>2020</v>
      </c>
      <c r="C2358" s="8" t="str">
        <f t="shared" ca="1" si="1406"/>
        <v>Sep</v>
      </c>
      <c r="D2358" s="8" t="str">
        <f t="shared" ca="1" si="1407"/>
        <v>Q4</v>
      </c>
      <c r="E2358">
        <f t="shared" ca="1" si="1408"/>
        <v>12</v>
      </c>
      <c r="F2358">
        <f t="shared" ca="1" si="1409"/>
        <v>4</v>
      </c>
      <c r="G2358">
        <f t="shared" ca="1" si="1410"/>
        <v>202012</v>
      </c>
      <c r="H2358">
        <f t="shared" ca="1" si="1411"/>
        <v>202004</v>
      </c>
      <c r="I2358" t="str">
        <f t="shared" ca="1" si="1412"/>
        <v>FY2020 Q3 Sep</v>
      </c>
      <c r="J2358">
        <f t="shared" ca="1" si="1413"/>
        <v>2020</v>
      </c>
      <c r="K2358" s="8" t="str">
        <f t="shared" ca="1" si="1414"/>
        <v>Sep</v>
      </c>
      <c r="L2358" s="8" t="str">
        <f t="shared" ca="1" si="1415"/>
        <v>Q3</v>
      </c>
      <c r="M2358">
        <f t="shared" ca="1" si="1416"/>
        <v>9</v>
      </c>
      <c r="N2358">
        <f t="shared" ca="1" si="1417"/>
        <v>3</v>
      </c>
      <c r="O2358">
        <f t="shared" ca="1" si="1418"/>
        <v>202009</v>
      </c>
      <c r="P2358">
        <f t="shared" ca="1" si="1419"/>
        <v>202003</v>
      </c>
      <c r="Q2358" t="str">
        <f t="shared" si="1420"/>
        <v>FY2019 Q4 Sep</v>
      </c>
      <c r="R2358">
        <f t="shared" si="1421"/>
        <v>2019</v>
      </c>
      <c r="S2358" s="8" t="str">
        <f t="shared" si="1422"/>
        <v>Sep</v>
      </c>
      <c r="T2358" s="8" t="str">
        <f t="shared" si="1423"/>
        <v>Q4</v>
      </c>
      <c r="U2358">
        <f t="shared" si="1424"/>
        <v>12</v>
      </c>
      <c r="V2358">
        <f t="shared" si="1425"/>
        <v>4</v>
      </c>
      <c r="W2358">
        <f t="shared" si="1426"/>
        <v>201912</v>
      </c>
      <c r="X2358">
        <f t="shared" si="1427"/>
        <v>201904</v>
      </c>
      <c r="Y2358" t="str">
        <f t="shared" si="1428"/>
        <v>FY2019 Q3 Sep</v>
      </c>
      <c r="Z2358">
        <f t="shared" si="1429"/>
        <v>2019</v>
      </c>
      <c r="AA2358" s="8" t="str">
        <f t="shared" si="1430"/>
        <v>Sep</v>
      </c>
      <c r="AB2358" s="8" t="str">
        <f t="shared" si="1431"/>
        <v>Q3</v>
      </c>
      <c r="AC2358">
        <f t="shared" si="1432"/>
        <v>9</v>
      </c>
      <c r="AD2358">
        <f t="shared" si="1433"/>
        <v>3</v>
      </c>
      <c r="AE2358">
        <f t="shared" si="1434"/>
        <v>201909</v>
      </c>
      <c r="AF2358">
        <f t="shared" si="1435"/>
        <v>201903</v>
      </c>
      <c r="AG2358" s="9">
        <f t="shared" ca="1" si="1436"/>
        <v>1</v>
      </c>
      <c r="AH2358">
        <f t="shared" ca="1" si="1437"/>
        <v>4</v>
      </c>
      <c r="AI2358" s="9">
        <f t="shared" ca="1" si="1438"/>
        <v>12</v>
      </c>
      <c r="AJ2358" s="9">
        <f t="shared" ca="1" si="1439"/>
        <v>1</v>
      </c>
      <c r="AK2358" s="9">
        <f t="shared" si="1440"/>
        <v>6</v>
      </c>
      <c r="AL2358" s="9">
        <f t="shared" si="1441"/>
        <v>36</v>
      </c>
      <c r="AM2358" s="9">
        <f t="shared" si="1442"/>
        <v>12</v>
      </c>
      <c r="AN2358" s="2">
        <v>43714.540277777778</v>
      </c>
      <c r="AO2358">
        <v>2376</v>
      </c>
      <c r="AP2358" s="1">
        <v>18000</v>
      </c>
      <c r="AQ2358" t="s">
        <v>4</v>
      </c>
    </row>
    <row r="2359" spans="1:43" x14ac:dyDescent="0.3">
      <c r="A2359" t="str">
        <f t="shared" ca="1" si="1404"/>
        <v>FY2020 Q4 Sep</v>
      </c>
      <c r="B2359">
        <f t="shared" ca="1" si="1405"/>
        <v>2020</v>
      </c>
      <c r="C2359" s="8" t="str">
        <f t="shared" ca="1" si="1406"/>
        <v>Sep</v>
      </c>
      <c r="D2359" s="8" t="str">
        <f t="shared" ca="1" si="1407"/>
        <v>Q4</v>
      </c>
      <c r="E2359">
        <f t="shared" ca="1" si="1408"/>
        <v>12</v>
      </c>
      <c r="F2359">
        <f t="shared" ca="1" si="1409"/>
        <v>4</v>
      </c>
      <c r="G2359">
        <f t="shared" ca="1" si="1410"/>
        <v>202012</v>
      </c>
      <c r="H2359">
        <f t="shared" ca="1" si="1411"/>
        <v>202004</v>
      </c>
      <c r="I2359" t="str">
        <f t="shared" ca="1" si="1412"/>
        <v>FY2020 Q3 Sep</v>
      </c>
      <c r="J2359">
        <f t="shared" ca="1" si="1413"/>
        <v>2020</v>
      </c>
      <c r="K2359" s="8" t="str">
        <f t="shared" ca="1" si="1414"/>
        <v>Sep</v>
      </c>
      <c r="L2359" s="8" t="str">
        <f t="shared" ca="1" si="1415"/>
        <v>Q3</v>
      </c>
      <c r="M2359">
        <f t="shared" ca="1" si="1416"/>
        <v>9</v>
      </c>
      <c r="N2359">
        <f t="shared" ca="1" si="1417"/>
        <v>3</v>
      </c>
      <c r="O2359">
        <f t="shared" ca="1" si="1418"/>
        <v>202009</v>
      </c>
      <c r="P2359">
        <f t="shared" ca="1" si="1419"/>
        <v>202003</v>
      </c>
      <c r="Q2359" t="str">
        <f t="shared" si="1420"/>
        <v>FY2019 Q4 Sep</v>
      </c>
      <c r="R2359">
        <f t="shared" si="1421"/>
        <v>2019</v>
      </c>
      <c r="S2359" s="8" t="str">
        <f t="shared" si="1422"/>
        <v>Sep</v>
      </c>
      <c r="T2359" s="8" t="str">
        <f t="shared" si="1423"/>
        <v>Q4</v>
      </c>
      <c r="U2359">
        <f t="shared" si="1424"/>
        <v>12</v>
      </c>
      <c r="V2359">
        <f t="shared" si="1425"/>
        <v>4</v>
      </c>
      <c r="W2359">
        <f t="shared" si="1426"/>
        <v>201912</v>
      </c>
      <c r="X2359">
        <f t="shared" si="1427"/>
        <v>201904</v>
      </c>
      <c r="Y2359" t="str">
        <f t="shared" si="1428"/>
        <v>FY2019 Q3 Sep</v>
      </c>
      <c r="Z2359">
        <f t="shared" si="1429"/>
        <v>2019</v>
      </c>
      <c r="AA2359" s="8" t="str">
        <f t="shared" si="1430"/>
        <v>Sep</v>
      </c>
      <c r="AB2359" s="8" t="str">
        <f t="shared" si="1431"/>
        <v>Q3</v>
      </c>
      <c r="AC2359">
        <f t="shared" si="1432"/>
        <v>9</v>
      </c>
      <c r="AD2359">
        <f t="shared" si="1433"/>
        <v>3</v>
      </c>
      <c r="AE2359">
        <f t="shared" si="1434"/>
        <v>201909</v>
      </c>
      <c r="AF2359">
        <f t="shared" si="1435"/>
        <v>201903</v>
      </c>
      <c r="AG2359" s="9">
        <f t="shared" ca="1" si="1436"/>
        <v>1</v>
      </c>
      <c r="AH2359">
        <f t="shared" ca="1" si="1437"/>
        <v>4</v>
      </c>
      <c r="AI2359" s="9">
        <f t="shared" ca="1" si="1438"/>
        <v>12</v>
      </c>
      <c r="AJ2359" s="9">
        <f t="shared" ca="1" si="1439"/>
        <v>1</v>
      </c>
      <c r="AK2359" s="9">
        <f t="shared" si="1440"/>
        <v>6</v>
      </c>
      <c r="AL2359" s="9">
        <f t="shared" si="1441"/>
        <v>36</v>
      </c>
      <c r="AM2359" s="9">
        <f t="shared" si="1442"/>
        <v>14</v>
      </c>
      <c r="AN2359" s="2">
        <v>43714.622916666667</v>
      </c>
      <c r="AO2359">
        <v>2381</v>
      </c>
      <c r="AP2359" s="1">
        <v>18000</v>
      </c>
      <c r="AQ2359" t="s">
        <v>4</v>
      </c>
    </row>
    <row r="2360" spans="1:43" x14ac:dyDescent="0.3">
      <c r="A2360" t="str">
        <f t="shared" ca="1" si="1404"/>
        <v>FY2020 Q4 Sep</v>
      </c>
      <c r="B2360">
        <f t="shared" ca="1" si="1405"/>
        <v>2020</v>
      </c>
      <c r="C2360" s="8" t="str">
        <f t="shared" ca="1" si="1406"/>
        <v>Sep</v>
      </c>
      <c r="D2360" s="8" t="str">
        <f t="shared" ca="1" si="1407"/>
        <v>Q4</v>
      </c>
      <c r="E2360">
        <f t="shared" ca="1" si="1408"/>
        <v>12</v>
      </c>
      <c r="F2360">
        <f t="shared" ca="1" si="1409"/>
        <v>4</v>
      </c>
      <c r="G2360">
        <f t="shared" ca="1" si="1410"/>
        <v>202012</v>
      </c>
      <c r="H2360">
        <f t="shared" ca="1" si="1411"/>
        <v>202004</v>
      </c>
      <c r="I2360" t="str">
        <f t="shared" ca="1" si="1412"/>
        <v>FY2020 Q3 Sep</v>
      </c>
      <c r="J2360">
        <f t="shared" ca="1" si="1413"/>
        <v>2020</v>
      </c>
      <c r="K2360" s="8" t="str">
        <f t="shared" ca="1" si="1414"/>
        <v>Sep</v>
      </c>
      <c r="L2360" s="8" t="str">
        <f t="shared" ca="1" si="1415"/>
        <v>Q3</v>
      </c>
      <c r="M2360">
        <f t="shared" ca="1" si="1416"/>
        <v>9</v>
      </c>
      <c r="N2360">
        <f t="shared" ca="1" si="1417"/>
        <v>3</v>
      </c>
      <c r="O2360">
        <f t="shared" ca="1" si="1418"/>
        <v>202009</v>
      </c>
      <c r="P2360">
        <f t="shared" ca="1" si="1419"/>
        <v>202003</v>
      </c>
      <c r="Q2360" t="str">
        <f t="shared" si="1420"/>
        <v>FY2019 Q4 Sep</v>
      </c>
      <c r="R2360">
        <f t="shared" si="1421"/>
        <v>2019</v>
      </c>
      <c r="S2360" s="8" t="str">
        <f t="shared" si="1422"/>
        <v>Sep</v>
      </c>
      <c r="T2360" s="8" t="str">
        <f t="shared" si="1423"/>
        <v>Q4</v>
      </c>
      <c r="U2360">
        <f t="shared" si="1424"/>
        <v>12</v>
      </c>
      <c r="V2360">
        <f t="shared" si="1425"/>
        <v>4</v>
      </c>
      <c r="W2360">
        <f t="shared" si="1426"/>
        <v>201912</v>
      </c>
      <c r="X2360">
        <f t="shared" si="1427"/>
        <v>201904</v>
      </c>
      <c r="Y2360" t="str">
        <f t="shared" si="1428"/>
        <v>FY2019 Q3 Sep</v>
      </c>
      <c r="Z2360">
        <f t="shared" si="1429"/>
        <v>2019</v>
      </c>
      <c r="AA2360" s="8" t="str">
        <f t="shared" si="1430"/>
        <v>Sep</v>
      </c>
      <c r="AB2360" s="8" t="str">
        <f t="shared" si="1431"/>
        <v>Q3</v>
      </c>
      <c r="AC2360">
        <f t="shared" si="1432"/>
        <v>9</v>
      </c>
      <c r="AD2360">
        <f t="shared" si="1433"/>
        <v>3</v>
      </c>
      <c r="AE2360">
        <f t="shared" si="1434"/>
        <v>201909</v>
      </c>
      <c r="AF2360">
        <f t="shared" si="1435"/>
        <v>201903</v>
      </c>
      <c r="AG2360" s="9">
        <f t="shared" ca="1" si="1436"/>
        <v>1</v>
      </c>
      <c r="AH2360">
        <f t="shared" ca="1" si="1437"/>
        <v>4</v>
      </c>
      <c r="AI2360" s="9">
        <f t="shared" ca="1" si="1438"/>
        <v>12</v>
      </c>
      <c r="AJ2360" s="9">
        <f t="shared" ca="1" si="1439"/>
        <v>1</v>
      </c>
      <c r="AK2360" s="9">
        <f t="shared" si="1440"/>
        <v>3</v>
      </c>
      <c r="AL2360" s="9">
        <f t="shared" si="1441"/>
        <v>36</v>
      </c>
      <c r="AM2360" s="9">
        <f t="shared" si="1442"/>
        <v>12</v>
      </c>
      <c r="AN2360" s="2">
        <v>43711.51666666667</v>
      </c>
      <c r="AO2360">
        <v>2409</v>
      </c>
      <c r="AP2360" s="1">
        <v>18000</v>
      </c>
      <c r="AQ2360" t="s">
        <v>4</v>
      </c>
    </row>
    <row r="2361" spans="1:43" x14ac:dyDescent="0.3">
      <c r="A2361" t="str">
        <f t="shared" ca="1" si="1404"/>
        <v>FY2020 Q4 Sep</v>
      </c>
      <c r="B2361">
        <f t="shared" ca="1" si="1405"/>
        <v>2020</v>
      </c>
      <c r="C2361" s="8" t="str">
        <f t="shared" ca="1" si="1406"/>
        <v>Sep</v>
      </c>
      <c r="D2361" s="8" t="str">
        <f t="shared" ca="1" si="1407"/>
        <v>Q4</v>
      </c>
      <c r="E2361">
        <f t="shared" ca="1" si="1408"/>
        <v>12</v>
      </c>
      <c r="F2361">
        <f t="shared" ca="1" si="1409"/>
        <v>4</v>
      </c>
      <c r="G2361">
        <f t="shared" ca="1" si="1410"/>
        <v>202012</v>
      </c>
      <c r="H2361">
        <f t="shared" ca="1" si="1411"/>
        <v>202004</v>
      </c>
      <c r="I2361" t="str">
        <f t="shared" ca="1" si="1412"/>
        <v>FY2020 Q3 Sep</v>
      </c>
      <c r="J2361">
        <f t="shared" ca="1" si="1413"/>
        <v>2020</v>
      </c>
      <c r="K2361" s="8" t="str">
        <f t="shared" ca="1" si="1414"/>
        <v>Sep</v>
      </c>
      <c r="L2361" s="8" t="str">
        <f t="shared" ca="1" si="1415"/>
        <v>Q3</v>
      </c>
      <c r="M2361">
        <f t="shared" ca="1" si="1416"/>
        <v>9</v>
      </c>
      <c r="N2361">
        <f t="shared" ca="1" si="1417"/>
        <v>3</v>
      </c>
      <c r="O2361">
        <f t="shared" ca="1" si="1418"/>
        <v>202009</v>
      </c>
      <c r="P2361">
        <f t="shared" ca="1" si="1419"/>
        <v>202003</v>
      </c>
      <c r="Q2361" t="str">
        <f t="shared" si="1420"/>
        <v>FY2019 Q4 Sep</v>
      </c>
      <c r="R2361">
        <f t="shared" si="1421"/>
        <v>2019</v>
      </c>
      <c r="S2361" s="8" t="str">
        <f t="shared" si="1422"/>
        <v>Sep</v>
      </c>
      <c r="T2361" s="8" t="str">
        <f t="shared" si="1423"/>
        <v>Q4</v>
      </c>
      <c r="U2361">
        <f t="shared" si="1424"/>
        <v>12</v>
      </c>
      <c r="V2361">
        <f t="shared" si="1425"/>
        <v>4</v>
      </c>
      <c r="W2361">
        <f t="shared" si="1426"/>
        <v>201912</v>
      </c>
      <c r="X2361">
        <f t="shared" si="1427"/>
        <v>201904</v>
      </c>
      <c r="Y2361" t="str">
        <f t="shared" si="1428"/>
        <v>FY2019 Q3 Sep</v>
      </c>
      <c r="Z2361">
        <f t="shared" si="1429"/>
        <v>2019</v>
      </c>
      <c r="AA2361" s="8" t="str">
        <f t="shared" si="1430"/>
        <v>Sep</v>
      </c>
      <c r="AB2361" s="8" t="str">
        <f t="shared" si="1431"/>
        <v>Q3</v>
      </c>
      <c r="AC2361">
        <f t="shared" si="1432"/>
        <v>9</v>
      </c>
      <c r="AD2361">
        <f t="shared" si="1433"/>
        <v>3</v>
      </c>
      <c r="AE2361">
        <f t="shared" si="1434"/>
        <v>201909</v>
      </c>
      <c r="AF2361">
        <f t="shared" si="1435"/>
        <v>201903</v>
      </c>
      <c r="AG2361" s="9">
        <f t="shared" ca="1" si="1436"/>
        <v>1</v>
      </c>
      <c r="AH2361">
        <f t="shared" ca="1" si="1437"/>
        <v>4</v>
      </c>
      <c r="AI2361" s="9">
        <f t="shared" ca="1" si="1438"/>
        <v>12</v>
      </c>
      <c r="AJ2361" s="9">
        <f t="shared" ca="1" si="1439"/>
        <v>1</v>
      </c>
      <c r="AK2361" s="9">
        <f t="shared" si="1440"/>
        <v>3</v>
      </c>
      <c r="AL2361" s="9">
        <f t="shared" si="1441"/>
        <v>36</v>
      </c>
      <c r="AM2361" s="9">
        <f t="shared" si="1442"/>
        <v>11</v>
      </c>
      <c r="AN2361" s="2">
        <v>43711.484722222223</v>
      </c>
      <c r="AO2361">
        <v>2517</v>
      </c>
      <c r="AP2361" s="1">
        <v>18000</v>
      </c>
      <c r="AQ2361" t="s">
        <v>4</v>
      </c>
    </row>
    <row r="2362" spans="1:43" x14ac:dyDescent="0.3">
      <c r="A2362" t="str">
        <f t="shared" ca="1" si="1404"/>
        <v>FY2020 Q4 Sep</v>
      </c>
      <c r="B2362">
        <f t="shared" ca="1" si="1405"/>
        <v>2020</v>
      </c>
      <c r="C2362" s="8" t="str">
        <f t="shared" ca="1" si="1406"/>
        <v>Sep</v>
      </c>
      <c r="D2362" s="8" t="str">
        <f t="shared" ca="1" si="1407"/>
        <v>Q4</v>
      </c>
      <c r="E2362">
        <f t="shared" ca="1" si="1408"/>
        <v>12</v>
      </c>
      <c r="F2362">
        <f t="shared" ca="1" si="1409"/>
        <v>4</v>
      </c>
      <c r="G2362">
        <f t="shared" ca="1" si="1410"/>
        <v>202012</v>
      </c>
      <c r="H2362">
        <f t="shared" ca="1" si="1411"/>
        <v>202004</v>
      </c>
      <c r="I2362" t="str">
        <f t="shared" ca="1" si="1412"/>
        <v>FY2020 Q3 Sep</v>
      </c>
      <c r="J2362">
        <f t="shared" ca="1" si="1413"/>
        <v>2020</v>
      </c>
      <c r="K2362" s="8" t="str">
        <f t="shared" ca="1" si="1414"/>
        <v>Sep</v>
      </c>
      <c r="L2362" s="8" t="str">
        <f t="shared" ca="1" si="1415"/>
        <v>Q3</v>
      </c>
      <c r="M2362">
        <f t="shared" ca="1" si="1416"/>
        <v>9</v>
      </c>
      <c r="N2362">
        <f t="shared" ca="1" si="1417"/>
        <v>3</v>
      </c>
      <c r="O2362">
        <f t="shared" ca="1" si="1418"/>
        <v>202009</v>
      </c>
      <c r="P2362">
        <f t="shared" ca="1" si="1419"/>
        <v>202003</v>
      </c>
      <c r="Q2362" t="str">
        <f t="shared" si="1420"/>
        <v>FY2019 Q4 Sep</v>
      </c>
      <c r="R2362">
        <f t="shared" si="1421"/>
        <v>2019</v>
      </c>
      <c r="S2362" s="8" t="str">
        <f t="shared" si="1422"/>
        <v>Sep</v>
      </c>
      <c r="T2362" s="8" t="str">
        <f t="shared" si="1423"/>
        <v>Q4</v>
      </c>
      <c r="U2362">
        <f t="shared" si="1424"/>
        <v>12</v>
      </c>
      <c r="V2362">
        <f t="shared" si="1425"/>
        <v>4</v>
      </c>
      <c r="W2362">
        <f t="shared" si="1426"/>
        <v>201912</v>
      </c>
      <c r="X2362">
        <f t="shared" si="1427"/>
        <v>201904</v>
      </c>
      <c r="Y2362" t="str">
        <f t="shared" si="1428"/>
        <v>FY2019 Q3 Sep</v>
      </c>
      <c r="Z2362">
        <f t="shared" si="1429"/>
        <v>2019</v>
      </c>
      <c r="AA2362" s="8" t="str">
        <f t="shared" si="1430"/>
        <v>Sep</v>
      </c>
      <c r="AB2362" s="8" t="str">
        <f t="shared" si="1431"/>
        <v>Q3</v>
      </c>
      <c r="AC2362">
        <f t="shared" si="1432"/>
        <v>9</v>
      </c>
      <c r="AD2362">
        <f t="shared" si="1433"/>
        <v>3</v>
      </c>
      <c r="AE2362">
        <f t="shared" si="1434"/>
        <v>201909</v>
      </c>
      <c r="AF2362">
        <f t="shared" si="1435"/>
        <v>201903</v>
      </c>
      <c r="AG2362" s="9">
        <f t="shared" ca="1" si="1436"/>
        <v>1</v>
      </c>
      <c r="AH2362">
        <f t="shared" ca="1" si="1437"/>
        <v>4</v>
      </c>
      <c r="AI2362" s="9">
        <f t="shared" ca="1" si="1438"/>
        <v>12</v>
      </c>
      <c r="AJ2362" s="9">
        <f t="shared" ca="1" si="1439"/>
        <v>1</v>
      </c>
      <c r="AK2362" s="9">
        <f t="shared" si="1440"/>
        <v>6</v>
      </c>
      <c r="AL2362" s="9">
        <f t="shared" si="1441"/>
        <v>36</v>
      </c>
      <c r="AM2362" s="9">
        <f t="shared" si="1442"/>
        <v>14</v>
      </c>
      <c r="AN2362" s="2">
        <v>43714.62222222222</v>
      </c>
      <c r="AO2362">
        <v>2530</v>
      </c>
      <c r="AP2362" s="1">
        <v>18000</v>
      </c>
      <c r="AQ2362" t="s">
        <v>4</v>
      </c>
    </row>
    <row r="2363" spans="1:43" x14ac:dyDescent="0.3">
      <c r="A2363" t="str">
        <f t="shared" ca="1" si="1404"/>
        <v>FY2020 Q4 Sep</v>
      </c>
      <c r="B2363">
        <f t="shared" ca="1" si="1405"/>
        <v>2020</v>
      </c>
      <c r="C2363" s="8" t="str">
        <f t="shared" ca="1" si="1406"/>
        <v>Sep</v>
      </c>
      <c r="D2363" s="8" t="str">
        <f t="shared" ca="1" si="1407"/>
        <v>Q4</v>
      </c>
      <c r="E2363">
        <f t="shared" ca="1" si="1408"/>
        <v>12</v>
      </c>
      <c r="F2363">
        <f t="shared" ca="1" si="1409"/>
        <v>4</v>
      </c>
      <c r="G2363">
        <f t="shared" ca="1" si="1410"/>
        <v>202012</v>
      </c>
      <c r="H2363">
        <f t="shared" ca="1" si="1411"/>
        <v>202004</v>
      </c>
      <c r="I2363" t="str">
        <f t="shared" ca="1" si="1412"/>
        <v>FY2020 Q3 Sep</v>
      </c>
      <c r="J2363">
        <f t="shared" ca="1" si="1413"/>
        <v>2020</v>
      </c>
      <c r="K2363" s="8" t="str">
        <f t="shared" ca="1" si="1414"/>
        <v>Sep</v>
      </c>
      <c r="L2363" s="8" t="str">
        <f t="shared" ca="1" si="1415"/>
        <v>Q3</v>
      </c>
      <c r="M2363">
        <f t="shared" ca="1" si="1416"/>
        <v>9</v>
      </c>
      <c r="N2363">
        <f t="shared" ca="1" si="1417"/>
        <v>3</v>
      </c>
      <c r="O2363">
        <f t="shared" ca="1" si="1418"/>
        <v>202009</v>
      </c>
      <c r="P2363">
        <f t="shared" ca="1" si="1419"/>
        <v>202003</v>
      </c>
      <c r="Q2363" t="str">
        <f t="shared" si="1420"/>
        <v>FY2020 Q2 Mar</v>
      </c>
      <c r="R2363">
        <f t="shared" si="1421"/>
        <v>2020</v>
      </c>
      <c r="S2363" s="8" t="str">
        <f t="shared" si="1422"/>
        <v>Mar</v>
      </c>
      <c r="T2363" s="8" t="str">
        <f t="shared" si="1423"/>
        <v>Q2</v>
      </c>
      <c r="U2363">
        <f t="shared" si="1424"/>
        <v>6</v>
      </c>
      <c r="V2363">
        <f t="shared" si="1425"/>
        <v>2</v>
      </c>
      <c r="W2363">
        <f t="shared" si="1426"/>
        <v>202006</v>
      </c>
      <c r="X2363">
        <f t="shared" si="1427"/>
        <v>202002</v>
      </c>
      <c r="Y2363" t="str">
        <f t="shared" si="1428"/>
        <v>FY2020 Q1 Mar</v>
      </c>
      <c r="Z2363">
        <f t="shared" si="1429"/>
        <v>2020</v>
      </c>
      <c r="AA2363" s="8" t="str">
        <f t="shared" si="1430"/>
        <v>Mar</v>
      </c>
      <c r="AB2363" s="8" t="str">
        <f t="shared" si="1431"/>
        <v>Q1</v>
      </c>
      <c r="AC2363">
        <f t="shared" si="1432"/>
        <v>3</v>
      </c>
      <c r="AD2363">
        <f t="shared" si="1433"/>
        <v>1</v>
      </c>
      <c r="AE2363">
        <f t="shared" si="1434"/>
        <v>202003</v>
      </c>
      <c r="AF2363">
        <f t="shared" si="1435"/>
        <v>202001</v>
      </c>
      <c r="AG2363" s="9">
        <f t="shared" ca="1" si="1436"/>
        <v>0</v>
      </c>
      <c r="AH2363">
        <f t="shared" ca="1" si="1437"/>
        <v>2</v>
      </c>
      <c r="AI2363" s="9">
        <f t="shared" ca="1" si="1438"/>
        <v>6</v>
      </c>
      <c r="AJ2363" s="9">
        <f t="shared" ca="1" si="1439"/>
        <v>0</v>
      </c>
      <c r="AK2363" s="9">
        <f t="shared" si="1440"/>
        <v>6</v>
      </c>
      <c r="AL2363" s="9">
        <f t="shared" si="1441"/>
        <v>10</v>
      </c>
      <c r="AM2363" s="9">
        <f t="shared" si="1442"/>
        <v>12</v>
      </c>
      <c r="AN2363" s="2">
        <v>43896.518055555556</v>
      </c>
      <c r="AO2363">
        <v>2536</v>
      </c>
      <c r="AP2363" s="1">
        <v>18000</v>
      </c>
      <c r="AQ2363" t="s">
        <v>4</v>
      </c>
    </row>
    <row r="2364" spans="1:43" x14ac:dyDescent="0.3">
      <c r="A2364" t="str">
        <f t="shared" ca="1" si="1404"/>
        <v>FY2020 Q4 Sep</v>
      </c>
      <c r="B2364">
        <f t="shared" ca="1" si="1405"/>
        <v>2020</v>
      </c>
      <c r="C2364" s="8" t="str">
        <f t="shared" ca="1" si="1406"/>
        <v>Sep</v>
      </c>
      <c r="D2364" s="8" t="str">
        <f t="shared" ca="1" si="1407"/>
        <v>Q4</v>
      </c>
      <c r="E2364">
        <f t="shared" ca="1" si="1408"/>
        <v>12</v>
      </c>
      <c r="F2364">
        <f t="shared" ca="1" si="1409"/>
        <v>4</v>
      </c>
      <c r="G2364">
        <f t="shared" ca="1" si="1410"/>
        <v>202012</v>
      </c>
      <c r="H2364">
        <f t="shared" ca="1" si="1411"/>
        <v>202004</v>
      </c>
      <c r="I2364" t="str">
        <f t="shared" ca="1" si="1412"/>
        <v>FY2020 Q3 Sep</v>
      </c>
      <c r="J2364">
        <f t="shared" ca="1" si="1413"/>
        <v>2020</v>
      </c>
      <c r="K2364" s="8" t="str">
        <f t="shared" ca="1" si="1414"/>
        <v>Sep</v>
      </c>
      <c r="L2364" s="8" t="str">
        <f t="shared" ca="1" si="1415"/>
        <v>Q3</v>
      </c>
      <c r="M2364">
        <f t="shared" ca="1" si="1416"/>
        <v>9</v>
      </c>
      <c r="N2364">
        <f t="shared" ca="1" si="1417"/>
        <v>3</v>
      </c>
      <c r="O2364">
        <f t="shared" ca="1" si="1418"/>
        <v>202009</v>
      </c>
      <c r="P2364">
        <f t="shared" ca="1" si="1419"/>
        <v>202003</v>
      </c>
      <c r="Q2364" t="str">
        <f t="shared" si="1420"/>
        <v>FY2020 Q2 Mar</v>
      </c>
      <c r="R2364">
        <f t="shared" si="1421"/>
        <v>2020</v>
      </c>
      <c r="S2364" s="8" t="str">
        <f t="shared" si="1422"/>
        <v>Mar</v>
      </c>
      <c r="T2364" s="8" t="str">
        <f t="shared" si="1423"/>
        <v>Q2</v>
      </c>
      <c r="U2364">
        <f t="shared" si="1424"/>
        <v>6</v>
      </c>
      <c r="V2364">
        <f t="shared" si="1425"/>
        <v>2</v>
      </c>
      <c r="W2364">
        <f t="shared" si="1426"/>
        <v>202006</v>
      </c>
      <c r="X2364">
        <f t="shared" si="1427"/>
        <v>202002</v>
      </c>
      <c r="Y2364" t="str">
        <f t="shared" si="1428"/>
        <v>FY2020 Q1 Mar</v>
      </c>
      <c r="Z2364">
        <f t="shared" si="1429"/>
        <v>2020</v>
      </c>
      <c r="AA2364" s="8" t="str">
        <f t="shared" si="1430"/>
        <v>Mar</v>
      </c>
      <c r="AB2364" s="8" t="str">
        <f t="shared" si="1431"/>
        <v>Q1</v>
      </c>
      <c r="AC2364">
        <f t="shared" si="1432"/>
        <v>3</v>
      </c>
      <c r="AD2364">
        <f t="shared" si="1433"/>
        <v>1</v>
      </c>
      <c r="AE2364">
        <f t="shared" si="1434"/>
        <v>202003</v>
      </c>
      <c r="AF2364">
        <f t="shared" si="1435"/>
        <v>202001</v>
      </c>
      <c r="AG2364" s="9">
        <f t="shared" ca="1" si="1436"/>
        <v>0</v>
      </c>
      <c r="AH2364">
        <f t="shared" ca="1" si="1437"/>
        <v>2</v>
      </c>
      <c r="AI2364" s="9">
        <f t="shared" ca="1" si="1438"/>
        <v>6</v>
      </c>
      <c r="AJ2364" s="9">
        <f t="shared" ca="1" si="1439"/>
        <v>0</v>
      </c>
      <c r="AK2364" s="9">
        <f t="shared" si="1440"/>
        <v>2</v>
      </c>
      <c r="AL2364" s="9">
        <f t="shared" si="1441"/>
        <v>10</v>
      </c>
      <c r="AM2364" s="9">
        <f t="shared" si="1442"/>
        <v>13</v>
      </c>
      <c r="AN2364" s="2">
        <v>43892.568749999999</v>
      </c>
      <c r="AO2364">
        <v>2557</v>
      </c>
      <c r="AP2364" s="1">
        <v>18000</v>
      </c>
      <c r="AQ2364" t="s">
        <v>4</v>
      </c>
    </row>
    <row r="2365" spans="1:43" x14ac:dyDescent="0.3">
      <c r="A2365" t="str">
        <f t="shared" ca="1" si="1404"/>
        <v>FY2020 Q4 Sep</v>
      </c>
      <c r="B2365">
        <f t="shared" ca="1" si="1405"/>
        <v>2020</v>
      </c>
      <c r="C2365" s="8" t="str">
        <f t="shared" ca="1" si="1406"/>
        <v>Sep</v>
      </c>
      <c r="D2365" s="8" t="str">
        <f t="shared" ca="1" si="1407"/>
        <v>Q4</v>
      </c>
      <c r="E2365">
        <f t="shared" ca="1" si="1408"/>
        <v>12</v>
      </c>
      <c r="F2365">
        <f t="shared" ca="1" si="1409"/>
        <v>4</v>
      </c>
      <c r="G2365">
        <f t="shared" ca="1" si="1410"/>
        <v>202012</v>
      </c>
      <c r="H2365">
        <f t="shared" ca="1" si="1411"/>
        <v>202004</v>
      </c>
      <c r="I2365" t="str">
        <f t="shared" ca="1" si="1412"/>
        <v>FY2020 Q3 Sep</v>
      </c>
      <c r="J2365">
        <f t="shared" ca="1" si="1413"/>
        <v>2020</v>
      </c>
      <c r="K2365" s="8" t="str">
        <f t="shared" ca="1" si="1414"/>
        <v>Sep</v>
      </c>
      <c r="L2365" s="8" t="str">
        <f t="shared" ca="1" si="1415"/>
        <v>Q3</v>
      </c>
      <c r="M2365">
        <f t="shared" ca="1" si="1416"/>
        <v>9</v>
      </c>
      <c r="N2365">
        <f t="shared" ca="1" si="1417"/>
        <v>3</v>
      </c>
      <c r="O2365">
        <f t="shared" ca="1" si="1418"/>
        <v>202009</v>
      </c>
      <c r="P2365">
        <f t="shared" ca="1" si="1419"/>
        <v>202003</v>
      </c>
      <c r="Q2365" t="str">
        <f t="shared" si="1420"/>
        <v>FY2019 Q4 Sep</v>
      </c>
      <c r="R2365">
        <f t="shared" si="1421"/>
        <v>2019</v>
      </c>
      <c r="S2365" s="8" t="str">
        <f t="shared" si="1422"/>
        <v>Sep</v>
      </c>
      <c r="T2365" s="8" t="str">
        <f t="shared" si="1423"/>
        <v>Q4</v>
      </c>
      <c r="U2365">
        <f t="shared" si="1424"/>
        <v>12</v>
      </c>
      <c r="V2365">
        <f t="shared" si="1425"/>
        <v>4</v>
      </c>
      <c r="W2365">
        <f t="shared" si="1426"/>
        <v>201912</v>
      </c>
      <c r="X2365">
        <f t="shared" si="1427"/>
        <v>201904</v>
      </c>
      <c r="Y2365" t="str">
        <f t="shared" si="1428"/>
        <v>FY2019 Q3 Sep</v>
      </c>
      <c r="Z2365">
        <f t="shared" si="1429"/>
        <v>2019</v>
      </c>
      <c r="AA2365" s="8" t="str">
        <f t="shared" si="1430"/>
        <v>Sep</v>
      </c>
      <c r="AB2365" s="8" t="str">
        <f t="shared" si="1431"/>
        <v>Q3</v>
      </c>
      <c r="AC2365">
        <f t="shared" si="1432"/>
        <v>9</v>
      </c>
      <c r="AD2365">
        <f t="shared" si="1433"/>
        <v>3</v>
      </c>
      <c r="AE2365">
        <f t="shared" si="1434"/>
        <v>201909</v>
      </c>
      <c r="AF2365">
        <f t="shared" si="1435"/>
        <v>201903</v>
      </c>
      <c r="AG2365" s="9">
        <f t="shared" ca="1" si="1436"/>
        <v>1</v>
      </c>
      <c r="AH2365">
        <f t="shared" ca="1" si="1437"/>
        <v>4</v>
      </c>
      <c r="AI2365" s="9">
        <f t="shared" ca="1" si="1438"/>
        <v>12</v>
      </c>
      <c r="AJ2365" s="9">
        <f t="shared" ca="1" si="1439"/>
        <v>1</v>
      </c>
      <c r="AK2365" s="9">
        <f t="shared" si="1440"/>
        <v>6</v>
      </c>
      <c r="AL2365" s="9">
        <f t="shared" si="1441"/>
        <v>36</v>
      </c>
      <c r="AM2365" s="9">
        <f t="shared" si="1442"/>
        <v>11</v>
      </c>
      <c r="AN2365" s="2">
        <v>43714.468055555553</v>
      </c>
      <c r="AO2365">
        <v>2609</v>
      </c>
      <c r="AP2365" s="1">
        <v>18000</v>
      </c>
      <c r="AQ2365" t="s">
        <v>4</v>
      </c>
    </row>
    <row r="2366" spans="1:43" x14ac:dyDescent="0.3">
      <c r="A2366" t="str">
        <f t="shared" ca="1" si="1404"/>
        <v>FY2020 Q4 Sep</v>
      </c>
      <c r="B2366">
        <f t="shared" ca="1" si="1405"/>
        <v>2020</v>
      </c>
      <c r="C2366" s="8" t="str">
        <f t="shared" ca="1" si="1406"/>
        <v>Sep</v>
      </c>
      <c r="D2366" s="8" t="str">
        <f t="shared" ca="1" si="1407"/>
        <v>Q4</v>
      </c>
      <c r="E2366">
        <f t="shared" ca="1" si="1408"/>
        <v>12</v>
      </c>
      <c r="F2366">
        <f t="shared" ca="1" si="1409"/>
        <v>4</v>
      </c>
      <c r="G2366">
        <f t="shared" ca="1" si="1410"/>
        <v>202012</v>
      </c>
      <c r="H2366">
        <f t="shared" ca="1" si="1411"/>
        <v>202004</v>
      </c>
      <c r="I2366" t="str">
        <f t="shared" ca="1" si="1412"/>
        <v>FY2020 Q3 Sep</v>
      </c>
      <c r="J2366">
        <f t="shared" ca="1" si="1413"/>
        <v>2020</v>
      </c>
      <c r="K2366" s="8" t="str">
        <f t="shared" ca="1" si="1414"/>
        <v>Sep</v>
      </c>
      <c r="L2366" s="8" t="str">
        <f t="shared" ca="1" si="1415"/>
        <v>Q3</v>
      </c>
      <c r="M2366">
        <f t="shared" ca="1" si="1416"/>
        <v>9</v>
      </c>
      <c r="N2366">
        <f t="shared" ca="1" si="1417"/>
        <v>3</v>
      </c>
      <c r="O2366">
        <f t="shared" ca="1" si="1418"/>
        <v>202009</v>
      </c>
      <c r="P2366">
        <f t="shared" ca="1" si="1419"/>
        <v>202003</v>
      </c>
      <c r="Q2366" t="str">
        <f t="shared" si="1420"/>
        <v>FY2020 Q2 Mar</v>
      </c>
      <c r="R2366">
        <f t="shared" si="1421"/>
        <v>2020</v>
      </c>
      <c r="S2366" s="8" t="str">
        <f t="shared" si="1422"/>
        <v>Mar</v>
      </c>
      <c r="T2366" s="8" t="str">
        <f t="shared" si="1423"/>
        <v>Q2</v>
      </c>
      <c r="U2366">
        <f t="shared" si="1424"/>
        <v>6</v>
      </c>
      <c r="V2366">
        <f t="shared" si="1425"/>
        <v>2</v>
      </c>
      <c r="W2366">
        <f t="shared" si="1426"/>
        <v>202006</v>
      </c>
      <c r="X2366">
        <f t="shared" si="1427"/>
        <v>202002</v>
      </c>
      <c r="Y2366" t="str">
        <f t="shared" si="1428"/>
        <v>FY2020 Q1 Mar</v>
      </c>
      <c r="Z2366">
        <f t="shared" si="1429"/>
        <v>2020</v>
      </c>
      <c r="AA2366" s="8" t="str">
        <f t="shared" si="1430"/>
        <v>Mar</v>
      </c>
      <c r="AB2366" s="8" t="str">
        <f t="shared" si="1431"/>
        <v>Q1</v>
      </c>
      <c r="AC2366">
        <f t="shared" si="1432"/>
        <v>3</v>
      </c>
      <c r="AD2366">
        <f t="shared" si="1433"/>
        <v>1</v>
      </c>
      <c r="AE2366">
        <f t="shared" si="1434"/>
        <v>202003</v>
      </c>
      <c r="AF2366">
        <f t="shared" si="1435"/>
        <v>202001</v>
      </c>
      <c r="AG2366" s="9">
        <f t="shared" ca="1" si="1436"/>
        <v>0</v>
      </c>
      <c r="AH2366">
        <f t="shared" ca="1" si="1437"/>
        <v>2</v>
      </c>
      <c r="AI2366" s="9">
        <f t="shared" ca="1" si="1438"/>
        <v>6</v>
      </c>
      <c r="AJ2366" s="9">
        <f t="shared" ca="1" si="1439"/>
        <v>0</v>
      </c>
      <c r="AK2366" s="9">
        <f t="shared" si="1440"/>
        <v>4</v>
      </c>
      <c r="AL2366" s="9">
        <f t="shared" si="1441"/>
        <v>10</v>
      </c>
      <c r="AM2366" s="9">
        <f t="shared" si="1442"/>
        <v>11</v>
      </c>
      <c r="AN2366" s="2">
        <v>43894.465277777781</v>
      </c>
      <c r="AO2366">
        <v>2766</v>
      </c>
      <c r="AP2366" s="1">
        <v>18000</v>
      </c>
      <c r="AQ2366" t="s">
        <v>4</v>
      </c>
    </row>
    <row r="2367" spans="1:43" x14ac:dyDescent="0.3">
      <c r="A2367" t="str">
        <f t="shared" ca="1" si="1404"/>
        <v>FY2020 Q4 Sep</v>
      </c>
      <c r="B2367">
        <f t="shared" ca="1" si="1405"/>
        <v>2020</v>
      </c>
      <c r="C2367" s="8" t="str">
        <f t="shared" ca="1" si="1406"/>
        <v>Sep</v>
      </c>
      <c r="D2367" s="8" t="str">
        <f t="shared" ca="1" si="1407"/>
        <v>Q4</v>
      </c>
      <c r="E2367">
        <f t="shared" ca="1" si="1408"/>
        <v>12</v>
      </c>
      <c r="F2367">
        <f t="shared" ca="1" si="1409"/>
        <v>4</v>
      </c>
      <c r="G2367">
        <f t="shared" ca="1" si="1410"/>
        <v>202012</v>
      </c>
      <c r="H2367">
        <f t="shared" ca="1" si="1411"/>
        <v>202004</v>
      </c>
      <c r="I2367" t="str">
        <f t="shared" ca="1" si="1412"/>
        <v>FY2020 Q3 Sep</v>
      </c>
      <c r="J2367">
        <f t="shared" ca="1" si="1413"/>
        <v>2020</v>
      </c>
      <c r="K2367" s="8" t="str">
        <f t="shared" ca="1" si="1414"/>
        <v>Sep</v>
      </c>
      <c r="L2367" s="8" t="str">
        <f t="shared" ca="1" si="1415"/>
        <v>Q3</v>
      </c>
      <c r="M2367">
        <f t="shared" ca="1" si="1416"/>
        <v>9</v>
      </c>
      <c r="N2367">
        <f t="shared" ca="1" si="1417"/>
        <v>3</v>
      </c>
      <c r="O2367">
        <f t="shared" ca="1" si="1418"/>
        <v>202009</v>
      </c>
      <c r="P2367">
        <f t="shared" ca="1" si="1419"/>
        <v>202003</v>
      </c>
      <c r="Q2367" t="str">
        <f t="shared" si="1420"/>
        <v>FY2019 Q4 Sep</v>
      </c>
      <c r="R2367">
        <f t="shared" si="1421"/>
        <v>2019</v>
      </c>
      <c r="S2367" s="8" t="str">
        <f t="shared" si="1422"/>
        <v>Sep</v>
      </c>
      <c r="T2367" s="8" t="str">
        <f t="shared" si="1423"/>
        <v>Q4</v>
      </c>
      <c r="U2367">
        <f t="shared" si="1424"/>
        <v>12</v>
      </c>
      <c r="V2367">
        <f t="shared" si="1425"/>
        <v>4</v>
      </c>
      <c r="W2367">
        <f t="shared" si="1426"/>
        <v>201912</v>
      </c>
      <c r="X2367">
        <f t="shared" si="1427"/>
        <v>201904</v>
      </c>
      <c r="Y2367" t="str">
        <f t="shared" si="1428"/>
        <v>FY2019 Q3 Sep</v>
      </c>
      <c r="Z2367">
        <f t="shared" si="1429"/>
        <v>2019</v>
      </c>
      <c r="AA2367" s="8" t="str">
        <f t="shared" si="1430"/>
        <v>Sep</v>
      </c>
      <c r="AB2367" s="8" t="str">
        <f t="shared" si="1431"/>
        <v>Q3</v>
      </c>
      <c r="AC2367">
        <f t="shared" si="1432"/>
        <v>9</v>
      </c>
      <c r="AD2367">
        <f t="shared" si="1433"/>
        <v>3</v>
      </c>
      <c r="AE2367">
        <f t="shared" si="1434"/>
        <v>201909</v>
      </c>
      <c r="AF2367">
        <f t="shared" si="1435"/>
        <v>201903</v>
      </c>
      <c r="AG2367" s="9">
        <f t="shared" ca="1" si="1436"/>
        <v>1</v>
      </c>
      <c r="AH2367">
        <f t="shared" ca="1" si="1437"/>
        <v>4</v>
      </c>
      <c r="AI2367" s="9">
        <f t="shared" ca="1" si="1438"/>
        <v>12</v>
      </c>
      <c r="AJ2367" s="9">
        <f t="shared" ca="1" si="1439"/>
        <v>1</v>
      </c>
      <c r="AK2367" s="9">
        <f t="shared" si="1440"/>
        <v>6</v>
      </c>
      <c r="AL2367" s="9">
        <f t="shared" si="1441"/>
        <v>36</v>
      </c>
      <c r="AM2367" s="9">
        <f t="shared" si="1442"/>
        <v>14</v>
      </c>
      <c r="AN2367" s="2">
        <v>43714.604861111111</v>
      </c>
      <c r="AO2367">
        <v>2787</v>
      </c>
      <c r="AP2367" s="1">
        <v>18000</v>
      </c>
      <c r="AQ2367" t="s">
        <v>4</v>
      </c>
    </row>
    <row r="2368" spans="1:43" x14ac:dyDescent="0.3">
      <c r="A2368" t="str">
        <f t="shared" ca="1" si="1404"/>
        <v>FY2020 Q4 Sep</v>
      </c>
      <c r="B2368">
        <f t="shared" ca="1" si="1405"/>
        <v>2020</v>
      </c>
      <c r="C2368" s="8" t="str">
        <f t="shared" ca="1" si="1406"/>
        <v>Sep</v>
      </c>
      <c r="D2368" s="8" t="str">
        <f t="shared" ca="1" si="1407"/>
        <v>Q4</v>
      </c>
      <c r="E2368">
        <f t="shared" ca="1" si="1408"/>
        <v>12</v>
      </c>
      <c r="F2368">
        <f t="shared" ca="1" si="1409"/>
        <v>4</v>
      </c>
      <c r="G2368">
        <f t="shared" ca="1" si="1410"/>
        <v>202012</v>
      </c>
      <c r="H2368">
        <f t="shared" ca="1" si="1411"/>
        <v>202004</v>
      </c>
      <c r="I2368" t="str">
        <f t="shared" ca="1" si="1412"/>
        <v>FY2020 Q3 Sep</v>
      </c>
      <c r="J2368">
        <f t="shared" ca="1" si="1413"/>
        <v>2020</v>
      </c>
      <c r="K2368" s="8" t="str">
        <f t="shared" ca="1" si="1414"/>
        <v>Sep</v>
      </c>
      <c r="L2368" s="8" t="str">
        <f t="shared" ca="1" si="1415"/>
        <v>Q3</v>
      </c>
      <c r="M2368">
        <f t="shared" ca="1" si="1416"/>
        <v>9</v>
      </c>
      <c r="N2368">
        <f t="shared" ca="1" si="1417"/>
        <v>3</v>
      </c>
      <c r="O2368">
        <f t="shared" ca="1" si="1418"/>
        <v>202009</v>
      </c>
      <c r="P2368">
        <f t="shared" ca="1" si="1419"/>
        <v>202003</v>
      </c>
      <c r="Q2368" t="str">
        <f t="shared" si="1420"/>
        <v>FY2019 Q4 Sep</v>
      </c>
      <c r="R2368">
        <f t="shared" si="1421"/>
        <v>2019</v>
      </c>
      <c r="S2368" s="8" t="str">
        <f t="shared" si="1422"/>
        <v>Sep</v>
      </c>
      <c r="T2368" s="8" t="str">
        <f t="shared" si="1423"/>
        <v>Q4</v>
      </c>
      <c r="U2368">
        <f t="shared" si="1424"/>
        <v>12</v>
      </c>
      <c r="V2368">
        <f t="shared" si="1425"/>
        <v>4</v>
      </c>
      <c r="W2368">
        <f t="shared" si="1426"/>
        <v>201912</v>
      </c>
      <c r="X2368">
        <f t="shared" si="1427"/>
        <v>201904</v>
      </c>
      <c r="Y2368" t="str">
        <f t="shared" si="1428"/>
        <v>FY2019 Q3 Sep</v>
      </c>
      <c r="Z2368">
        <f t="shared" si="1429"/>
        <v>2019</v>
      </c>
      <c r="AA2368" s="8" t="str">
        <f t="shared" si="1430"/>
        <v>Sep</v>
      </c>
      <c r="AB2368" s="8" t="str">
        <f t="shared" si="1431"/>
        <v>Q3</v>
      </c>
      <c r="AC2368">
        <f t="shared" si="1432"/>
        <v>9</v>
      </c>
      <c r="AD2368">
        <f t="shared" si="1433"/>
        <v>3</v>
      </c>
      <c r="AE2368">
        <f t="shared" si="1434"/>
        <v>201909</v>
      </c>
      <c r="AF2368">
        <f t="shared" si="1435"/>
        <v>201903</v>
      </c>
      <c r="AG2368" s="9">
        <f t="shared" ca="1" si="1436"/>
        <v>1</v>
      </c>
      <c r="AH2368">
        <f t="shared" ca="1" si="1437"/>
        <v>4</v>
      </c>
      <c r="AI2368" s="9">
        <f t="shared" ca="1" si="1438"/>
        <v>12</v>
      </c>
      <c r="AJ2368" s="9">
        <f t="shared" ca="1" si="1439"/>
        <v>1</v>
      </c>
      <c r="AK2368" s="9">
        <f t="shared" si="1440"/>
        <v>4</v>
      </c>
      <c r="AL2368" s="9">
        <f t="shared" si="1441"/>
        <v>36</v>
      </c>
      <c r="AM2368" s="9">
        <f t="shared" si="1442"/>
        <v>13</v>
      </c>
      <c r="AN2368" s="2">
        <v>43712.55</v>
      </c>
      <c r="AO2368">
        <v>2877</v>
      </c>
      <c r="AP2368" s="1">
        <v>18000</v>
      </c>
      <c r="AQ2368" t="s">
        <v>4</v>
      </c>
    </row>
    <row r="2369" spans="1:43" x14ac:dyDescent="0.3">
      <c r="A2369" t="str">
        <f t="shared" ca="1" si="1404"/>
        <v>FY2020 Q4 Sep</v>
      </c>
      <c r="B2369">
        <f t="shared" ca="1" si="1405"/>
        <v>2020</v>
      </c>
      <c r="C2369" s="8" t="str">
        <f t="shared" ca="1" si="1406"/>
        <v>Sep</v>
      </c>
      <c r="D2369" s="8" t="str">
        <f t="shared" ca="1" si="1407"/>
        <v>Q4</v>
      </c>
      <c r="E2369">
        <f t="shared" ca="1" si="1408"/>
        <v>12</v>
      </c>
      <c r="F2369">
        <f t="shared" ca="1" si="1409"/>
        <v>4</v>
      </c>
      <c r="G2369">
        <f t="shared" ca="1" si="1410"/>
        <v>202012</v>
      </c>
      <c r="H2369">
        <f t="shared" ca="1" si="1411"/>
        <v>202004</v>
      </c>
      <c r="I2369" t="str">
        <f t="shared" ca="1" si="1412"/>
        <v>FY2020 Q3 Sep</v>
      </c>
      <c r="J2369">
        <f t="shared" ca="1" si="1413"/>
        <v>2020</v>
      </c>
      <c r="K2369" s="8" t="str">
        <f t="shared" ca="1" si="1414"/>
        <v>Sep</v>
      </c>
      <c r="L2369" s="8" t="str">
        <f t="shared" ca="1" si="1415"/>
        <v>Q3</v>
      </c>
      <c r="M2369">
        <f t="shared" ca="1" si="1416"/>
        <v>9</v>
      </c>
      <c r="N2369">
        <f t="shared" ca="1" si="1417"/>
        <v>3</v>
      </c>
      <c r="O2369">
        <f t="shared" ca="1" si="1418"/>
        <v>202009</v>
      </c>
      <c r="P2369">
        <f t="shared" ca="1" si="1419"/>
        <v>202003</v>
      </c>
      <c r="Q2369" t="str">
        <f t="shared" si="1420"/>
        <v>FY2020 Q2 Mar</v>
      </c>
      <c r="R2369">
        <f t="shared" si="1421"/>
        <v>2020</v>
      </c>
      <c r="S2369" s="8" t="str">
        <f t="shared" si="1422"/>
        <v>Mar</v>
      </c>
      <c r="T2369" s="8" t="str">
        <f t="shared" si="1423"/>
        <v>Q2</v>
      </c>
      <c r="U2369">
        <f t="shared" si="1424"/>
        <v>6</v>
      </c>
      <c r="V2369">
        <f t="shared" si="1425"/>
        <v>2</v>
      </c>
      <c r="W2369">
        <f t="shared" si="1426"/>
        <v>202006</v>
      </c>
      <c r="X2369">
        <f t="shared" si="1427"/>
        <v>202002</v>
      </c>
      <c r="Y2369" t="str">
        <f t="shared" si="1428"/>
        <v>FY2020 Q1 Mar</v>
      </c>
      <c r="Z2369">
        <f t="shared" si="1429"/>
        <v>2020</v>
      </c>
      <c r="AA2369" s="8" t="str">
        <f t="shared" si="1430"/>
        <v>Mar</v>
      </c>
      <c r="AB2369" s="8" t="str">
        <f t="shared" si="1431"/>
        <v>Q1</v>
      </c>
      <c r="AC2369">
        <f t="shared" si="1432"/>
        <v>3</v>
      </c>
      <c r="AD2369">
        <f t="shared" si="1433"/>
        <v>1</v>
      </c>
      <c r="AE2369">
        <f t="shared" si="1434"/>
        <v>202003</v>
      </c>
      <c r="AF2369">
        <f t="shared" si="1435"/>
        <v>202001</v>
      </c>
      <c r="AG2369" s="9">
        <f t="shared" ca="1" si="1436"/>
        <v>0</v>
      </c>
      <c r="AH2369">
        <f t="shared" ca="1" si="1437"/>
        <v>2</v>
      </c>
      <c r="AI2369" s="9">
        <f t="shared" ca="1" si="1438"/>
        <v>6</v>
      </c>
      <c r="AJ2369" s="9">
        <f t="shared" ca="1" si="1439"/>
        <v>0</v>
      </c>
      <c r="AK2369" s="9">
        <f t="shared" si="1440"/>
        <v>4</v>
      </c>
      <c r="AL2369" s="9">
        <f t="shared" si="1441"/>
        <v>10</v>
      </c>
      <c r="AM2369" s="9">
        <f t="shared" si="1442"/>
        <v>14</v>
      </c>
      <c r="AN2369" s="2">
        <v>43894.590277777781</v>
      </c>
      <c r="AO2369">
        <v>2897</v>
      </c>
      <c r="AP2369" s="1">
        <v>18000</v>
      </c>
      <c r="AQ2369" t="s">
        <v>4</v>
      </c>
    </row>
    <row r="2370" spans="1:43" x14ac:dyDescent="0.3">
      <c r="A2370" t="str">
        <f t="shared" ref="A2370:A2433" ca="1" si="1443">_xlfn.CONCAT("FY",YEAR(EDATE(TODAY(),3))," ","Q",ROUNDUP(MONTH(EDATE(TODAY(),3))/3,0)," ",(TEXT(TODAY(),"MMM")))</f>
        <v>FY2020 Q4 Sep</v>
      </c>
      <c r="B2370">
        <f t="shared" ref="B2370:B2433" ca="1" si="1444">YEAR(EDATE(TODAY(),3))</f>
        <v>2020</v>
      </c>
      <c r="C2370" s="8" t="str">
        <f t="shared" ref="C2370:C2433" ca="1" si="1445">TEXT(TODAY(),"MMM")</f>
        <v>Sep</v>
      </c>
      <c r="D2370" s="8" t="str">
        <f t="shared" ref="D2370:D2433" ca="1" si="1446">_xlfn.CONCAT("Q",ROUNDUP(MONTH(EDATE(TODAY(),3))/3,0))</f>
        <v>Q4</v>
      </c>
      <c r="E2370">
        <f t="shared" ref="E2370:E2433" ca="1" si="1447">MONTH(EDATE(TODAY(),3))</f>
        <v>12</v>
      </c>
      <c r="F2370">
        <f t="shared" ref="F2370:F2433" ca="1" si="1448">ROUNDUP(MONTH(EDATE(TODAY(),3))/3,0)</f>
        <v>4</v>
      </c>
      <c r="G2370">
        <f t="shared" ref="G2370:G2433" ca="1" si="1449">_xlfn.NUMBERVALUE(IF(LEN(MONTH(EDATE(TODAY(),3)))=1,_xlfn.CONCAT(YEAR(EDATE(TODAY(),3)),"0",MONTH(EDATE(TODAY(),3))),_xlfn.CONCAT(YEAR(EDATE(TODAY(),3)),MONTH(EDATE(TODAY(),3)))))</f>
        <v>202012</v>
      </c>
      <c r="H2370">
        <f t="shared" ref="H2370:H2433" ca="1" si="1450">_xlfn.NUMBERVALUE(IF(LEN(ROUNDUP(MONTH(EDATE(TODAY(),3))/3,0))=1,_xlfn.CONCAT(YEAR(EDATE(TODAY(),3)),"0",ROUNDUP(MONTH(EDATE(TODAY(),3))/3,0)),_xlfn.CONCAT(YEAR(EDATE(TODAY(),3)),ROUNDUP(MONTH(EDATE(TODAY(),3))/3,0))))</f>
        <v>202004</v>
      </c>
      <c r="I2370" t="str">
        <f t="shared" ref="I2370:I2433" ca="1" si="1451">_xlfn.CONCAT("FY",YEAR(EDATE(TODAY(),0))," ","Q",ROUNDUP(MONTH(EDATE(TODAY(),0))/3,0)," ",(TEXT(TODAY(),"MMM")))</f>
        <v>FY2020 Q3 Sep</v>
      </c>
      <c r="J2370">
        <f t="shared" ref="J2370:J2433" ca="1" si="1452">YEAR(EDATE(TODAY(),0))</f>
        <v>2020</v>
      </c>
      <c r="K2370" s="8" t="str">
        <f t="shared" ref="K2370:K2433" ca="1" si="1453">TEXT(TODAY(),"MMM")</f>
        <v>Sep</v>
      </c>
      <c r="L2370" s="8" t="str">
        <f t="shared" ref="L2370:L2433" ca="1" si="1454">_xlfn.CONCAT("Q",ROUNDUP(MONTH(EDATE(TODAY(),0))/3,0))</f>
        <v>Q3</v>
      </c>
      <c r="M2370">
        <f t="shared" ref="M2370:M2433" ca="1" si="1455">MONTH(EDATE(TODAY(),0))</f>
        <v>9</v>
      </c>
      <c r="N2370">
        <f t="shared" ref="N2370:N2433" ca="1" si="1456">ROUNDUP(MONTH(EDATE(TODAY(),0))/3,0)</f>
        <v>3</v>
      </c>
      <c r="O2370">
        <f t="shared" ref="O2370:O2433" ca="1" si="1457">_xlfn.NUMBERVALUE(IF(LEN(MONTH(EDATE(TODAY(),0)))=1,_xlfn.CONCAT(YEAR(EDATE(TODAY(),0)),"0",MONTH(EDATE(TODAY(),0))),_xlfn.CONCAT(YEAR(EDATE(TODAY(),0)),MONTH(EDATE(TODAY(),0)))))</f>
        <v>202009</v>
      </c>
      <c r="P2370">
        <f t="shared" ref="P2370:P2433" ca="1" si="1458">_xlfn.NUMBERVALUE(IF(LEN(ROUNDUP(MONTH(EDATE(TODAY(),0))/3,0))=1,_xlfn.CONCAT(YEAR(EDATE(TODAY(),0)),"0",ROUNDUP(MONTH(EDATE(TODAY(),0))/3,0)),_xlfn.CONCAT(YEAR(EDATE(TODAY(),0)),ROUNDUP(MONTH(EDATE(TODAY(),0))/3,0))))</f>
        <v>202003</v>
      </c>
      <c r="Q2370" t="str">
        <f t="shared" ref="Q2370:Q2433" si="1459">_xlfn.CONCAT("FY",YEAR(EDATE($AN2370,3))," ","Q",ROUNDUP(MONTH(EDATE($AN2370,3))/3,0)," ",(TEXT($AN2370,"MMM")))</f>
        <v>FY2020 Q2 Mar</v>
      </c>
      <c r="R2370">
        <f t="shared" ref="R2370:R2433" si="1460">YEAR(EDATE($AN2370,3))</f>
        <v>2020</v>
      </c>
      <c r="S2370" s="8" t="str">
        <f t="shared" ref="S2370:S2433" si="1461">TEXT($AN2370,"MMM")</f>
        <v>Mar</v>
      </c>
      <c r="T2370" s="8" t="str">
        <f t="shared" ref="T2370:T2433" si="1462">_xlfn.CONCAT("Q",ROUNDUP(MONTH(EDATE($AN2370,3))/3,0))</f>
        <v>Q2</v>
      </c>
      <c r="U2370">
        <f t="shared" ref="U2370:U2433" si="1463">MONTH(EDATE($AN2370,3))</f>
        <v>6</v>
      </c>
      <c r="V2370">
        <f t="shared" ref="V2370:V2433" si="1464">ROUNDUP(MONTH(EDATE($AN2370,3))/3,0)</f>
        <v>2</v>
      </c>
      <c r="W2370">
        <f t="shared" ref="W2370:W2433" si="1465">_xlfn.NUMBERVALUE(IF(LEN(MONTH(EDATE($AN2370,3)))=1,_xlfn.CONCAT(YEAR(EDATE($AN2370,3)),"0",MONTH(EDATE($AN2370,3))),_xlfn.CONCAT(YEAR(EDATE($AN2370,3)),MONTH(EDATE($AN2370,3)))))</f>
        <v>202006</v>
      </c>
      <c r="X2370">
        <f t="shared" ref="X2370:X2433" si="1466">_xlfn.NUMBERVALUE(IF(LEN(ROUNDUP(MONTH(EDATE($AN2370,3))/3,0))=1,_xlfn.CONCAT(YEAR(EDATE($AN2370,3)),"0",ROUNDUP(MONTH(EDATE($AN2370,3))/3,0)),_xlfn.CONCAT(YEAR(EDATE($AN2370,3)),ROUNDUP(MONTH(EDATE($AN2370,3))/3,0))))</f>
        <v>202002</v>
      </c>
      <c r="Y2370" t="str">
        <f t="shared" ref="Y2370:Y2433" si="1467">_xlfn.CONCAT("FY",YEAR(EDATE($AN2370,0))," ","Q",ROUNDUP(MONTH(EDATE($AN2370,0))/3,0)," ",(TEXT($AN2370,"MMM")))</f>
        <v>FY2020 Q1 Mar</v>
      </c>
      <c r="Z2370">
        <f t="shared" ref="Z2370:Z2433" si="1468">YEAR(EDATE($AN2370,0))</f>
        <v>2020</v>
      </c>
      <c r="AA2370" s="8" t="str">
        <f t="shared" ref="AA2370:AA2433" si="1469">TEXT($AN2370,"MMM")</f>
        <v>Mar</v>
      </c>
      <c r="AB2370" s="8" t="str">
        <f t="shared" ref="AB2370:AB2433" si="1470">_xlfn.CONCAT("Q",ROUNDUP(MONTH(EDATE($AN2370,0))/3,0))</f>
        <v>Q1</v>
      </c>
      <c r="AC2370">
        <f t="shared" ref="AC2370:AC2433" si="1471">MONTH(EDATE($AN2370,0))</f>
        <v>3</v>
      </c>
      <c r="AD2370">
        <f t="shared" ref="AD2370:AD2433" si="1472">ROUNDUP(MONTH(EDATE($AN2370,0))/3,0)</f>
        <v>1</v>
      </c>
      <c r="AE2370">
        <f t="shared" ref="AE2370:AE2433" si="1473">_xlfn.NUMBERVALUE(IF(LEN(MONTH(EDATE($AN2370,0)))=1,_xlfn.CONCAT(YEAR(EDATE($AN2370,0)),"0",MONTH(EDATE($AN2370,0))),_xlfn.CONCAT(YEAR(EDATE($AN2370,0)),MONTH(EDATE($AN2370,0)))))</f>
        <v>202003</v>
      </c>
      <c r="AF2370">
        <f t="shared" ref="AF2370:AF2433" si="1474">_xlfn.NUMBERVALUE(IF(LEN(ROUNDUP(MONTH(EDATE($AN2370,0))/3,0))=1,_xlfn.CONCAT(YEAR(EDATE($AN2370,0)),"0",ROUNDUP(MONTH(EDATE($AN2370,0))/3,0)),_xlfn.CONCAT(YEAR(EDATE($AN2370,0)),ROUNDUP(MONTH(EDATE($AN2370,0))/3,0))))</f>
        <v>202001</v>
      </c>
      <c r="AG2370" s="9">
        <f t="shared" ref="AG2370:AG2433" ca="1" si="1475">YEAR(EDATE(TODAY(),3))-YEAR(EDATE($AN2370,3))</f>
        <v>0</v>
      </c>
      <c r="AH2370">
        <f t="shared" ref="AH2370:AH2433" ca="1" si="1476">ROUND(AI2370/3,0)</f>
        <v>2</v>
      </c>
      <c r="AI2370" s="9">
        <f t="shared" ref="AI2370:AI2433" ca="1" si="1477">MONTH(TODAY())-(MONTH(AN2370)-
(YEAR(TODAY())-YEAR(AN2370))*12)</f>
        <v>6</v>
      </c>
      <c r="AJ2370" s="9">
        <f t="shared" ref="AJ2370:AJ2433" ca="1" si="1478">YEAR(TODAY())-YEAR($AN2370)</f>
        <v>0</v>
      </c>
      <c r="AK2370" s="9">
        <f t="shared" si="1440"/>
        <v>6</v>
      </c>
      <c r="AL2370" s="9">
        <f t="shared" si="1441"/>
        <v>10</v>
      </c>
      <c r="AM2370" s="9">
        <f t="shared" si="1442"/>
        <v>12</v>
      </c>
      <c r="AN2370" s="2">
        <v>43896.53402777778</v>
      </c>
      <c r="AO2370">
        <v>2908</v>
      </c>
      <c r="AP2370" s="1">
        <v>18000</v>
      </c>
      <c r="AQ2370" t="s">
        <v>4</v>
      </c>
    </row>
    <row r="2371" spans="1:43" x14ac:dyDescent="0.3">
      <c r="A2371" t="str">
        <f t="shared" ca="1" si="1443"/>
        <v>FY2020 Q4 Sep</v>
      </c>
      <c r="B2371">
        <f t="shared" ca="1" si="1444"/>
        <v>2020</v>
      </c>
      <c r="C2371" s="8" t="str">
        <f t="shared" ca="1" si="1445"/>
        <v>Sep</v>
      </c>
      <c r="D2371" s="8" t="str">
        <f t="shared" ca="1" si="1446"/>
        <v>Q4</v>
      </c>
      <c r="E2371">
        <f t="shared" ca="1" si="1447"/>
        <v>12</v>
      </c>
      <c r="F2371">
        <f t="shared" ca="1" si="1448"/>
        <v>4</v>
      </c>
      <c r="G2371">
        <f t="shared" ca="1" si="1449"/>
        <v>202012</v>
      </c>
      <c r="H2371">
        <f t="shared" ca="1" si="1450"/>
        <v>202004</v>
      </c>
      <c r="I2371" t="str">
        <f t="shared" ca="1" si="1451"/>
        <v>FY2020 Q3 Sep</v>
      </c>
      <c r="J2371">
        <f t="shared" ca="1" si="1452"/>
        <v>2020</v>
      </c>
      <c r="K2371" s="8" t="str">
        <f t="shared" ca="1" si="1453"/>
        <v>Sep</v>
      </c>
      <c r="L2371" s="8" t="str">
        <f t="shared" ca="1" si="1454"/>
        <v>Q3</v>
      </c>
      <c r="M2371">
        <f t="shared" ca="1" si="1455"/>
        <v>9</v>
      </c>
      <c r="N2371">
        <f t="shared" ca="1" si="1456"/>
        <v>3</v>
      </c>
      <c r="O2371">
        <f t="shared" ca="1" si="1457"/>
        <v>202009</v>
      </c>
      <c r="P2371">
        <f t="shared" ca="1" si="1458"/>
        <v>202003</v>
      </c>
      <c r="Q2371" t="str">
        <f t="shared" si="1459"/>
        <v>FY2020 Q2 Mar</v>
      </c>
      <c r="R2371">
        <f t="shared" si="1460"/>
        <v>2020</v>
      </c>
      <c r="S2371" s="8" t="str">
        <f t="shared" si="1461"/>
        <v>Mar</v>
      </c>
      <c r="T2371" s="8" t="str">
        <f t="shared" si="1462"/>
        <v>Q2</v>
      </c>
      <c r="U2371">
        <f t="shared" si="1463"/>
        <v>6</v>
      </c>
      <c r="V2371">
        <f t="shared" si="1464"/>
        <v>2</v>
      </c>
      <c r="W2371">
        <f t="shared" si="1465"/>
        <v>202006</v>
      </c>
      <c r="X2371">
        <f t="shared" si="1466"/>
        <v>202002</v>
      </c>
      <c r="Y2371" t="str">
        <f t="shared" si="1467"/>
        <v>FY2020 Q1 Mar</v>
      </c>
      <c r="Z2371">
        <f t="shared" si="1468"/>
        <v>2020</v>
      </c>
      <c r="AA2371" s="8" t="str">
        <f t="shared" si="1469"/>
        <v>Mar</v>
      </c>
      <c r="AB2371" s="8" t="str">
        <f t="shared" si="1470"/>
        <v>Q1</v>
      </c>
      <c r="AC2371">
        <f t="shared" si="1471"/>
        <v>3</v>
      </c>
      <c r="AD2371">
        <f t="shared" si="1472"/>
        <v>1</v>
      </c>
      <c r="AE2371">
        <f t="shared" si="1473"/>
        <v>202003</v>
      </c>
      <c r="AF2371">
        <f t="shared" si="1474"/>
        <v>202001</v>
      </c>
      <c r="AG2371" s="9">
        <f t="shared" ca="1" si="1475"/>
        <v>0</v>
      </c>
      <c r="AH2371">
        <f t="shared" ca="1" si="1476"/>
        <v>2</v>
      </c>
      <c r="AI2371" s="9">
        <f t="shared" ca="1" si="1477"/>
        <v>6</v>
      </c>
      <c r="AJ2371" s="9">
        <f t="shared" ca="1" si="1478"/>
        <v>0</v>
      </c>
      <c r="AK2371" s="9">
        <f t="shared" ref="AK2371:AK2434" si="1479">WEEKDAY(AN2371)</f>
        <v>5</v>
      </c>
      <c r="AL2371" s="9">
        <f t="shared" ref="AL2371:AL2434" si="1480">WEEKNUM(AN2371)</f>
        <v>10</v>
      </c>
      <c r="AM2371" s="9">
        <f t="shared" ref="AM2371:AM2434" si="1481">HOUR(AN2371)</f>
        <v>11</v>
      </c>
      <c r="AN2371" s="2">
        <v>43895.491666666669</v>
      </c>
      <c r="AO2371">
        <v>2909</v>
      </c>
      <c r="AP2371" s="1">
        <v>18000</v>
      </c>
      <c r="AQ2371" t="s">
        <v>4</v>
      </c>
    </row>
    <row r="2372" spans="1:43" x14ac:dyDescent="0.3">
      <c r="A2372" t="str">
        <f t="shared" ca="1" si="1443"/>
        <v>FY2020 Q4 Sep</v>
      </c>
      <c r="B2372">
        <f t="shared" ca="1" si="1444"/>
        <v>2020</v>
      </c>
      <c r="C2372" s="8" t="str">
        <f t="shared" ca="1" si="1445"/>
        <v>Sep</v>
      </c>
      <c r="D2372" s="8" t="str">
        <f t="shared" ca="1" si="1446"/>
        <v>Q4</v>
      </c>
      <c r="E2372">
        <f t="shared" ca="1" si="1447"/>
        <v>12</v>
      </c>
      <c r="F2372">
        <f t="shared" ca="1" si="1448"/>
        <v>4</v>
      </c>
      <c r="G2372">
        <f t="shared" ca="1" si="1449"/>
        <v>202012</v>
      </c>
      <c r="H2372">
        <f t="shared" ca="1" si="1450"/>
        <v>202004</v>
      </c>
      <c r="I2372" t="str">
        <f t="shared" ca="1" si="1451"/>
        <v>FY2020 Q3 Sep</v>
      </c>
      <c r="J2372">
        <f t="shared" ca="1" si="1452"/>
        <v>2020</v>
      </c>
      <c r="K2372" s="8" t="str">
        <f t="shared" ca="1" si="1453"/>
        <v>Sep</v>
      </c>
      <c r="L2372" s="8" t="str">
        <f t="shared" ca="1" si="1454"/>
        <v>Q3</v>
      </c>
      <c r="M2372">
        <f t="shared" ca="1" si="1455"/>
        <v>9</v>
      </c>
      <c r="N2372">
        <f t="shared" ca="1" si="1456"/>
        <v>3</v>
      </c>
      <c r="O2372">
        <f t="shared" ca="1" si="1457"/>
        <v>202009</v>
      </c>
      <c r="P2372">
        <f t="shared" ca="1" si="1458"/>
        <v>202003</v>
      </c>
      <c r="Q2372" t="str">
        <f t="shared" si="1459"/>
        <v>FY2019 Q4 Sep</v>
      </c>
      <c r="R2372">
        <f t="shared" si="1460"/>
        <v>2019</v>
      </c>
      <c r="S2372" s="8" t="str">
        <f t="shared" si="1461"/>
        <v>Sep</v>
      </c>
      <c r="T2372" s="8" t="str">
        <f t="shared" si="1462"/>
        <v>Q4</v>
      </c>
      <c r="U2372">
        <f t="shared" si="1463"/>
        <v>12</v>
      </c>
      <c r="V2372">
        <f t="shared" si="1464"/>
        <v>4</v>
      </c>
      <c r="W2372">
        <f t="shared" si="1465"/>
        <v>201912</v>
      </c>
      <c r="X2372">
        <f t="shared" si="1466"/>
        <v>201904</v>
      </c>
      <c r="Y2372" t="str">
        <f t="shared" si="1467"/>
        <v>FY2019 Q3 Sep</v>
      </c>
      <c r="Z2372">
        <f t="shared" si="1468"/>
        <v>2019</v>
      </c>
      <c r="AA2372" s="8" t="str">
        <f t="shared" si="1469"/>
        <v>Sep</v>
      </c>
      <c r="AB2372" s="8" t="str">
        <f t="shared" si="1470"/>
        <v>Q3</v>
      </c>
      <c r="AC2372">
        <f t="shared" si="1471"/>
        <v>9</v>
      </c>
      <c r="AD2372">
        <f t="shared" si="1472"/>
        <v>3</v>
      </c>
      <c r="AE2372">
        <f t="shared" si="1473"/>
        <v>201909</v>
      </c>
      <c r="AF2372">
        <f t="shared" si="1474"/>
        <v>201903</v>
      </c>
      <c r="AG2372" s="9">
        <f t="shared" ca="1" si="1475"/>
        <v>1</v>
      </c>
      <c r="AH2372">
        <f t="shared" ca="1" si="1476"/>
        <v>4</v>
      </c>
      <c r="AI2372" s="9">
        <f t="shared" ca="1" si="1477"/>
        <v>12</v>
      </c>
      <c r="AJ2372" s="9">
        <f t="shared" ca="1" si="1478"/>
        <v>1</v>
      </c>
      <c r="AK2372" s="9">
        <f t="shared" si="1479"/>
        <v>6</v>
      </c>
      <c r="AL2372" s="9">
        <f t="shared" si="1480"/>
        <v>36</v>
      </c>
      <c r="AM2372" s="9">
        <f t="shared" si="1481"/>
        <v>12</v>
      </c>
      <c r="AN2372" s="2">
        <v>43714.508333333331</v>
      </c>
      <c r="AO2372">
        <v>2912</v>
      </c>
      <c r="AP2372" s="1">
        <v>18000</v>
      </c>
      <c r="AQ2372" t="s">
        <v>4</v>
      </c>
    </row>
    <row r="2373" spans="1:43" x14ac:dyDescent="0.3">
      <c r="A2373" t="str">
        <f t="shared" ca="1" si="1443"/>
        <v>FY2020 Q4 Sep</v>
      </c>
      <c r="B2373">
        <f t="shared" ca="1" si="1444"/>
        <v>2020</v>
      </c>
      <c r="C2373" s="8" t="str">
        <f t="shared" ca="1" si="1445"/>
        <v>Sep</v>
      </c>
      <c r="D2373" s="8" t="str">
        <f t="shared" ca="1" si="1446"/>
        <v>Q4</v>
      </c>
      <c r="E2373">
        <f t="shared" ca="1" si="1447"/>
        <v>12</v>
      </c>
      <c r="F2373">
        <f t="shared" ca="1" si="1448"/>
        <v>4</v>
      </c>
      <c r="G2373">
        <f t="shared" ca="1" si="1449"/>
        <v>202012</v>
      </c>
      <c r="H2373">
        <f t="shared" ca="1" si="1450"/>
        <v>202004</v>
      </c>
      <c r="I2373" t="str">
        <f t="shared" ca="1" si="1451"/>
        <v>FY2020 Q3 Sep</v>
      </c>
      <c r="J2373">
        <f t="shared" ca="1" si="1452"/>
        <v>2020</v>
      </c>
      <c r="K2373" s="8" t="str">
        <f t="shared" ca="1" si="1453"/>
        <v>Sep</v>
      </c>
      <c r="L2373" s="8" t="str">
        <f t="shared" ca="1" si="1454"/>
        <v>Q3</v>
      </c>
      <c r="M2373">
        <f t="shared" ca="1" si="1455"/>
        <v>9</v>
      </c>
      <c r="N2373">
        <f t="shared" ca="1" si="1456"/>
        <v>3</v>
      </c>
      <c r="O2373">
        <f t="shared" ca="1" si="1457"/>
        <v>202009</v>
      </c>
      <c r="P2373">
        <f t="shared" ca="1" si="1458"/>
        <v>202003</v>
      </c>
      <c r="Q2373" t="str">
        <f t="shared" si="1459"/>
        <v>FY2019 Q4 Sep</v>
      </c>
      <c r="R2373">
        <f t="shared" si="1460"/>
        <v>2019</v>
      </c>
      <c r="S2373" s="8" t="str">
        <f t="shared" si="1461"/>
        <v>Sep</v>
      </c>
      <c r="T2373" s="8" t="str">
        <f t="shared" si="1462"/>
        <v>Q4</v>
      </c>
      <c r="U2373">
        <f t="shared" si="1463"/>
        <v>12</v>
      </c>
      <c r="V2373">
        <f t="shared" si="1464"/>
        <v>4</v>
      </c>
      <c r="W2373">
        <f t="shared" si="1465"/>
        <v>201912</v>
      </c>
      <c r="X2373">
        <f t="shared" si="1466"/>
        <v>201904</v>
      </c>
      <c r="Y2373" t="str">
        <f t="shared" si="1467"/>
        <v>FY2019 Q3 Sep</v>
      </c>
      <c r="Z2373">
        <f t="shared" si="1468"/>
        <v>2019</v>
      </c>
      <c r="AA2373" s="8" t="str">
        <f t="shared" si="1469"/>
        <v>Sep</v>
      </c>
      <c r="AB2373" s="8" t="str">
        <f t="shared" si="1470"/>
        <v>Q3</v>
      </c>
      <c r="AC2373">
        <f t="shared" si="1471"/>
        <v>9</v>
      </c>
      <c r="AD2373">
        <f t="shared" si="1472"/>
        <v>3</v>
      </c>
      <c r="AE2373">
        <f t="shared" si="1473"/>
        <v>201909</v>
      </c>
      <c r="AF2373">
        <f t="shared" si="1474"/>
        <v>201903</v>
      </c>
      <c r="AG2373" s="9">
        <f t="shared" ca="1" si="1475"/>
        <v>1</v>
      </c>
      <c r="AH2373">
        <f t="shared" ca="1" si="1476"/>
        <v>4</v>
      </c>
      <c r="AI2373" s="9">
        <f t="shared" ca="1" si="1477"/>
        <v>12</v>
      </c>
      <c r="AJ2373" s="9">
        <f t="shared" ca="1" si="1478"/>
        <v>1</v>
      </c>
      <c r="AK2373" s="9">
        <f t="shared" si="1479"/>
        <v>6</v>
      </c>
      <c r="AL2373" s="9">
        <f t="shared" si="1480"/>
        <v>36</v>
      </c>
      <c r="AM2373" s="9">
        <f t="shared" si="1481"/>
        <v>13</v>
      </c>
      <c r="AN2373" s="2">
        <v>43714.568055555559</v>
      </c>
      <c r="AO2373">
        <v>2971</v>
      </c>
      <c r="AP2373" s="1">
        <v>18000</v>
      </c>
      <c r="AQ2373" t="s">
        <v>4</v>
      </c>
    </row>
    <row r="2374" spans="1:43" x14ac:dyDescent="0.3">
      <c r="A2374" t="str">
        <f t="shared" ca="1" si="1443"/>
        <v>FY2020 Q4 Sep</v>
      </c>
      <c r="B2374">
        <f t="shared" ca="1" si="1444"/>
        <v>2020</v>
      </c>
      <c r="C2374" s="8" t="str">
        <f t="shared" ca="1" si="1445"/>
        <v>Sep</v>
      </c>
      <c r="D2374" s="8" t="str">
        <f t="shared" ca="1" si="1446"/>
        <v>Q4</v>
      </c>
      <c r="E2374">
        <f t="shared" ca="1" si="1447"/>
        <v>12</v>
      </c>
      <c r="F2374">
        <f t="shared" ca="1" si="1448"/>
        <v>4</v>
      </c>
      <c r="G2374">
        <f t="shared" ca="1" si="1449"/>
        <v>202012</v>
      </c>
      <c r="H2374">
        <f t="shared" ca="1" si="1450"/>
        <v>202004</v>
      </c>
      <c r="I2374" t="str">
        <f t="shared" ca="1" si="1451"/>
        <v>FY2020 Q3 Sep</v>
      </c>
      <c r="J2374">
        <f t="shared" ca="1" si="1452"/>
        <v>2020</v>
      </c>
      <c r="K2374" s="8" t="str">
        <f t="shared" ca="1" si="1453"/>
        <v>Sep</v>
      </c>
      <c r="L2374" s="8" t="str">
        <f t="shared" ca="1" si="1454"/>
        <v>Q3</v>
      </c>
      <c r="M2374">
        <f t="shared" ca="1" si="1455"/>
        <v>9</v>
      </c>
      <c r="N2374">
        <f t="shared" ca="1" si="1456"/>
        <v>3</v>
      </c>
      <c r="O2374">
        <f t="shared" ca="1" si="1457"/>
        <v>202009</v>
      </c>
      <c r="P2374">
        <f t="shared" ca="1" si="1458"/>
        <v>202003</v>
      </c>
      <c r="Q2374" t="str">
        <f t="shared" si="1459"/>
        <v>FY2019 Q4 Sep</v>
      </c>
      <c r="R2374">
        <f t="shared" si="1460"/>
        <v>2019</v>
      </c>
      <c r="S2374" s="8" t="str">
        <f t="shared" si="1461"/>
        <v>Sep</v>
      </c>
      <c r="T2374" s="8" t="str">
        <f t="shared" si="1462"/>
        <v>Q4</v>
      </c>
      <c r="U2374">
        <f t="shared" si="1463"/>
        <v>12</v>
      </c>
      <c r="V2374">
        <f t="shared" si="1464"/>
        <v>4</v>
      </c>
      <c r="W2374">
        <f t="shared" si="1465"/>
        <v>201912</v>
      </c>
      <c r="X2374">
        <f t="shared" si="1466"/>
        <v>201904</v>
      </c>
      <c r="Y2374" t="str">
        <f t="shared" si="1467"/>
        <v>FY2019 Q3 Sep</v>
      </c>
      <c r="Z2374">
        <f t="shared" si="1468"/>
        <v>2019</v>
      </c>
      <c r="AA2374" s="8" t="str">
        <f t="shared" si="1469"/>
        <v>Sep</v>
      </c>
      <c r="AB2374" s="8" t="str">
        <f t="shared" si="1470"/>
        <v>Q3</v>
      </c>
      <c r="AC2374">
        <f t="shared" si="1471"/>
        <v>9</v>
      </c>
      <c r="AD2374">
        <f t="shared" si="1472"/>
        <v>3</v>
      </c>
      <c r="AE2374">
        <f t="shared" si="1473"/>
        <v>201909</v>
      </c>
      <c r="AF2374">
        <f t="shared" si="1474"/>
        <v>201903</v>
      </c>
      <c r="AG2374" s="9">
        <f t="shared" ca="1" si="1475"/>
        <v>1</v>
      </c>
      <c r="AH2374">
        <f t="shared" ca="1" si="1476"/>
        <v>4</v>
      </c>
      <c r="AI2374" s="9">
        <f t="shared" ca="1" si="1477"/>
        <v>12</v>
      </c>
      <c r="AJ2374" s="9">
        <f t="shared" ca="1" si="1478"/>
        <v>1</v>
      </c>
      <c r="AK2374" s="9">
        <f t="shared" si="1479"/>
        <v>6</v>
      </c>
      <c r="AL2374" s="9">
        <f t="shared" si="1480"/>
        <v>36</v>
      </c>
      <c r="AM2374" s="9">
        <f t="shared" si="1481"/>
        <v>13</v>
      </c>
      <c r="AN2374" s="2">
        <v>43714.548611111109</v>
      </c>
      <c r="AO2374">
        <v>2979</v>
      </c>
      <c r="AP2374" s="1">
        <v>18000</v>
      </c>
      <c r="AQ2374" t="s">
        <v>4</v>
      </c>
    </row>
    <row r="2375" spans="1:43" x14ac:dyDescent="0.3">
      <c r="A2375" t="str">
        <f t="shared" ca="1" si="1443"/>
        <v>FY2020 Q4 Sep</v>
      </c>
      <c r="B2375">
        <f t="shared" ca="1" si="1444"/>
        <v>2020</v>
      </c>
      <c r="C2375" s="8" t="str">
        <f t="shared" ca="1" si="1445"/>
        <v>Sep</v>
      </c>
      <c r="D2375" s="8" t="str">
        <f t="shared" ca="1" si="1446"/>
        <v>Q4</v>
      </c>
      <c r="E2375">
        <f t="shared" ca="1" si="1447"/>
        <v>12</v>
      </c>
      <c r="F2375">
        <f t="shared" ca="1" si="1448"/>
        <v>4</v>
      </c>
      <c r="G2375">
        <f t="shared" ca="1" si="1449"/>
        <v>202012</v>
      </c>
      <c r="H2375">
        <f t="shared" ca="1" si="1450"/>
        <v>202004</v>
      </c>
      <c r="I2375" t="str">
        <f t="shared" ca="1" si="1451"/>
        <v>FY2020 Q3 Sep</v>
      </c>
      <c r="J2375">
        <f t="shared" ca="1" si="1452"/>
        <v>2020</v>
      </c>
      <c r="K2375" s="8" t="str">
        <f t="shared" ca="1" si="1453"/>
        <v>Sep</v>
      </c>
      <c r="L2375" s="8" t="str">
        <f t="shared" ca="1" si="1454"/>
        <v>Q3</v>
      </c>
      <c r="M2375">
        <f t="shared" ca="1" si="1455"/>
        <v>9</v>
      </c>
      <c r="N2375">
        <f t="shared" ca="1" si="1456"/>
        <v>3</v>
      </c>
      <c r="O2375">
        <f t="shared" ca="1" si="1457"/>
        <v>202009</v>
      </c>
      <c r="P2375">
        <f t="shared" ca="1" si="1458"/>
        <v>202003</v>
      </c>
      <c r="Q2375" t="str">
        <f t="shared" si="1459"/>
        <v>FY2019 Q4 Sep</v>
      </c>
      <c r="R2375">
        <f t="shared" si="1460"/>
        <v>2019</v>
      </c>
      <c r="S2375" s="8" t="str">
        <f t="shared" si="1461"/>
        <v>Sep</v>
      </c>
      <c r="T2375" s="8" t="str">
        <f t="shared" si="1462"/>
        <v>Q4</v>
      </c>
      <c r="U2375">
        <f t="shared" si="1463"/>
        <v>12</v>
      </c>
      <c r="V2375">
        <f t="shared" si="1464"/>
        <v>4</v>
      </c>
      <c r="W2375">
        <f t="shared" si="1465"/>
        <v>201912</v>
      </c>
      <c r="X2375">
        <f t="shared" si="1466"/>
        <v>201904</v>
      </c>
      <c r="Y2375" t="str">
        <f t="shared" si="1467"/>
        <v>FY2019 Q3 Sep</v>
      </c>
      <c r="Z2375">
        <f t="shared" si="1468"/>
        <v>2019</v>
      </c>
      <c r="AA2375" s="8" t="str">
        <f t="shared" si="1469"/>
        <v>Sep</v>
      </c>
      <c r="AB2375" s="8" t="str">
        <f t="shared" si="1470"/>
        <v>Q3</v>
      </c>
      <c r="AC2375">
        <f t="shared" si="1471"/>
        <v>9</v>
      </c>
      <c r="AD2375">
        <f t="shared" si="1472"/>
        <v>3</v>
      </c>
      <c r="AE2375">
        <f t="shared" si="1473"/>
        <v>201909</v>
      </c>
      <c r="AF2375">
        <f t="shared" si="1474"/>
        <v>201903</v>
      </c>
      <c r="AG2375" s="9">
        <f t="shared" ca="1" si="1475"/>
        <v>1</v>
      </c>
      <c r="AH2375">
        <f t="shared" ca="1" si="1476"/>
        <v>4</v>
      </c>
      <c r="AI2375" s="9">
        <f t="shared" ca="1" si="1477"/>
        <v>12</v>
      </c>
      <c r="AJ2375" s="9">
        <f t="shared" ca="1" si="1478"/>
        <v>1</v>
      </c>
      <c r="AK2375" s="9">
        <f t="shared" si="1479"/>
        <v>3</v>
      </c>
      <c r="AL2375" s="9">
        <f t="shared" si="1480"/>
        <v>36</v>
      </c>
      <c r="AM2375" s="9">
        <f t="shared" si="1481"/>
        <v>12</v>
      </c>
      <c r="AN2375" s="2">
        <v>43711.509722222225</v>
      </c>
      <c r="AO2375">
        <v>2999</v>
      </c>
      <c r="AP2375" s="1">
        <v>18000</v>
      </c>
      <c r="AQ2375" t="s">
        <v>4</v>
      </c>
    </row>
    <row r="2376" spans="1:43" x14ac:dyDescent="0.3">
      <c r="A2376" t="str">
        <f t="shared" ca="1" si="1443"/>
        <v>FY2020 Q4 Sep</v>
      </c>
      <c r="B2376">
        <f t="shared" ca="1" si="1444"/>
        <v>2020</v>
      </c>
      <c r="C2376" s="8" t="str">
        <f t="shared" ca="1" si="1445"/>
        <v>Sep</v>
      </c>
      <c r="D2376" s="8" t="str">
        <f t="shared" ca="1" si="1446"/>
        <v>Q4</v>
      </c>
      <c r="E2376">
        <f t="shared" ca="1" si="1447"/>
        <v>12</v>
      </c>
      <c r="F2376">
        <f t="shared" ca="1" si="1448"/>
        <v>4</v>
      </c>
      <c r="G2376">
        <f t="shared" ca="1" si="1449"/>
        <v>202012</v>
      </c>
      <c r="H2376">
        <f t="shared" ca="1" si="1450"/>
        <v>202004</v>
      </c>
      <c r="I2376" t="str">
        <f t="shared" ca="1" si="1451"/>
        <v>FY2020 Q3 Sep</v>
      </c>
      <c r="J2376">
        <f t="shared" ca="1" si="1452"/>
        <v>2020</v>
      </c>
      <c r="K2376" s="8" t="str">
        <f t="shared" ca="1" si="1453"/>
        <v>Sep</v>
      </c>
      <c r="L2376" s="8" t="str">
        <f t="shared" ca="1" si="1454"/>
        <v>Q3</v>
      </c>
      <c r="M2376">
        <f t="shared" ca="1" si="1455"/>
        <v>9</v>
      </c>
      <c r="N2376">
        <f t="shared" ca="1" si="1456"/>
        <v>3</v>
      </c>
      <c r="O2376">
        <f t="shared" ca="1" si="1457"/>
        <v>202009</v>
      </c>
      <c r="P2376">
        <f t="shared" ca="1" si="1458"/>
        <v>202003</v>
      </c>
      <c r="Q2376" t="str">
        <f t="shared" si="1459"/>
        <v>FY2020 Q2 Mar</v>
      </c>
      <c r="R2376">
        <f t="shared" si="1460"/>
        <v>2020</v>
      </c>
      <c r="S2376" s="8" t="str">
        <f t="shared" si="1461"/>
        <v>Mar</v>
      </c>
      <c r="T2376" s="8" t="str">
        <f t="shared" si="1462"/>
        <v>Q2</v>
      </c>
      <c r="U2376">
        <f t="shared" si="1463"/>
        <v>6</v>
      </c>
      <c r="V2376">
        <f t="shared" si="1464"/>
        <v>2</v>
      </c>
      <c r="W2376">
        <f t="shared" si="1465"/>
        <v>202006</v>
      </c>
      <c r="X2376">
        <f t="shared" si="1466"/>
        <v>202002</v>
      </c>
      <c r="Y2376" t="str">
        <f t="shared" si="1467"/>
        <v>FY2020 Q1 Mar</v>
      </c>
      <c r="Z2376">
        <f t="shared" si="1468"/>
        <v>2020</v>
      </c>
      <c r="AA2376" s="8" t="str">
        <f t="shared" si="1469"/>
        <v>Mar</v>
      </c>
      <c r="AB2376" s="8" t="str">
        <f t="shared" si="1470"/>
        <v>Q1</v>
      </c>
      <c r="AC2376">
        <f t="shared" si="1471"/>
        <v>3</v>
      </c>
      <c r="AD2376">
        <f t="shared" si="1472"/>
        <v>1</v>
      </c>
      <c r="AE2376">
        <f t="shared" si="1473"/>
        <v>202003</v>
      </c>
      <c r="AF2376">
        <f t="shared" si="1474"/>
        <v>202001</v>
      </c>
      <c r="AG2376" s="9">
        <f t="shared" ca="1" si="1475"/>
        <v>0</v>
      </c>
      <c r="AH2376">
        <f t="shared" ca="1" si="1476"/>
        <v>2</v>
      </c>
      <c r="AI2376" s="9">
        <f t="shared" ca="1" si="1477"/>
        <v>6</v>
      </c>
      <c r="AJ2376" s="9">
        <f t="shared" ca="1" si="1478"/>
        <v>0</v>
      </c>
      <c r="AK2376" s="9">
        <f t="shared" si="1479"/>
        <v>3</v>
      </c>
      <c r="AL2376" s="9">
        <f t="shared" si="1480"/>
        <v>10</v>
      </c>
      <c r="AM2376" s="9">
        <f t="shared" si="1481"/>
        <v>12</v>
      </c>
      <c r="AN2376" s="2">
        <v>43893.533333333333</v>
      </c>
      <c r="AO2376">
        <v>3012</v>
      </c>
      <c r="AP2376" s="1">
        <v>18000</v>
      </c>
      <c r="AQ2376" t="s">
        <v>4</v>
      </c>
    </row>
    <row r="2377" spans="1:43" x14ac:dyDescent="0.3">
      <c r="A2377" t="str">
        <f t="shared" ca="1" si="1443"/>
        <v>FY2020 Q4 Sep</v>
      </c>
      <c r="B2377">
        <f t="shared" ca="1" si="1444"/>
        <v>2020</v>
      </c>
      <c r="C2377" s="8" t="str">
        <f t="shared" ca="1" si="1445"/>
        <v>Sep</v>
      </c>
      <c r="D2377" s="8" t="str">
        <f t="shared" ca="1" si="1446"/>
        <v>Q4</v>
      </c>
      <c r="E2377">
        <f t="shared" ca="1" si="1447"/>
        <v>12</v>
      </c>
      <c r="F2377">
        <f t="shared" ca="1" si="1448"/>
        <v>4</v>
      </c>
      <c r="G2377">
        <f t="shared" ca="1" si="1449"/>
        <v>202012</v>
      </c>
      <c r="H2377">
        <f t="shared" ca="1" si="1450"/>
        <v>202004</v>
      </c>
      <c r="I2377" t="str">
        <f t="shared" ca="1" si="1451"/>
        <v>FY2020 Q3 Sep</v>
      </c>
      <c r="J2377">
        <f t="shared" ca="1" si="1452"/>
        <v>2020</v>
      </c>
      <c r="K2377" s="8" t="str">
        <f t="shared" ca="1" si="1453"/>
        <v>Sep</v>
      </c>
      <c r="L2377" s="8" t="str">
        <f t="shared" ca="1" si="1454"/>
        <v>Q3</v>
      </c>
      <c r="M2377">
        <f t="shared" ca="1" si="1455"/>
        <v>9</v>
      </c>
      <c r="N2377">
        <f t="shared" ca="1" si="1456"/>
        <v>3</v>
      </c>
      <c r="O2377">
        <f t="shared" ca="1" si="1457"/>
        <v>202009</v>
      </c>
      <c r="P2377">
        <f t="shared" ca="1" si="1458"/>
        <v>202003</v>
      </c>
      <c r="Q2377" t="str">
        <f t="shared" si="1459"/>
        <v>FY2019 Q4 Sep</v>
      </c>
      <c r="R2377">
        <f t="shared" si="1460"/>
        <v>2019</v>
      </c>
      <c r="S2377" s="8" t="str">
        <f t="shared" si="1461"/>
        <v>Sep</v>
      </c>
      <c r="T2377" s="8" t="str">
        <f t="shared" si="1462"/>
        <v>Q4</v>
      </c>
      <c r="U2377">
        <f t="shared" si="1463"/>
        <v>12</v>
      </c>
      <c r="V2377">
        <f t="shared" si="1464"/>
        <v>4</v>
      </c>
      <c r="W2377">
        <f t="shared" si="1465"/>
        <v>201912</v>
      </c>
      <c r="X2377">
        <f t="shared" si="1466"/>
        <v>201904</v>
      </c>
      <c r="Y2377" t="str">
        <f t="shared" si="1467"/>
        <v>FY2019 Q3 Sep</v>
      </c>
      <c r="Z2377">
        <f t="shared" si="1468"/>
        <v>2019</v>
      </c>
      <c r="AA2377" s="8" t="str">
        <f t="shared" si="1469"/>
        <v>Sep</v>
      </c>
      <c r="AB2377" s="8" t="str">
        <f t="shared" si="1470"/>
        <v>Q3</v>
      </c>
      <c r="AC2377">
        <f t="shared" si="1471"/>
        <v>9</v>
      </c>
      <c r="AD2377">
        <f t="shared" si="1472"/>
        <v>3</v>
      </c>
      <c r="AE2377">
        <f t="shared" si="1473"/>
        <v>201909</v>
      </c>
      <c r="AF2377">
        <f t="shared" si="1474"/>
        <v>201903</v>
      </c>
      <c r="AG2377" s="9">
        <f t="shared" ca="1" si="1475"/>
        <v>1</v>
      </c>
      <c r="AH2377">
        <f t="shared" ca="1" si="1476"/>
        <v>4</v>
      </c>
      <c r="AI2377" s="9">
        <f t="shared" ca="1" si="1477"/>
        <v>12</v>
      </c>
      <c r="AJ2377" s="9">
        <f t="shared" ca="1" si="1478"/>
        <v>1</v>
      </c>
      <c r="AK2377" s="9">
        <f t="shared" si="1479"/>
        <v>6</v>
      </c>
      <c r="AL2377" s="9">
        <f t="shared" si="1480"/>
        <v>36</v>
      </c>
      <c r="AM2377" s="9">
        <f t="shared" si="1481"/>
        <v>12</v>
      </c>
      <c r="AN2377" s="2">
        <v>43714.529166666667</v>
      </c>
      <c r="AO2377">
        <v>3033</v>
      </c>
      <c r="AP2377" s="1">
        <v>18000</v>
      </c>
      <c r="AQ2377" t="s">
        <v>4</v>
      </c>
    </row>
    <row r="2378" spans="1:43" x14ac:dyDescent="0.3">
      <c r="A2378" t="str">
        <f t="shared" ca="1" si="1443"/>
        <v>FY2020 Q4 Sep</v>
      </c>
      <c r="B2378">
        <f t="shared" ca="1" si="1444"/>
        <v>2020</v>
      </c>
      <c r="C2378" s="8" t="str">
        <f t="shared" ca="1" si="1445"/>
        <v>Sep</v>
      </c>
      <c r="D2378" s="8" t="str">
        <f t="shared" ca="1" si="1446"/>
        <v>Q4</v>
      </c>
      <c r="E2378">
        <f t="shared" ca="1" si="1447"/>
        <v>12</v>
      </c>
      <c r="F2378">
        <f t="shared" ca="1" si="1448"/>
        <v>4</v>
      </c>
      <c r="G2378">
        <f t="shared" ca="1" si="1449"/>
        <v>202012</v>
      </c>
      <c r="H2378">
        <f t="shared" ca="1" si="1450"/>
        <v>202004</v>
      </c>
      <c r="I2378" t="str">
        <f t="shared" ca="1" si="1451"/>
        <v>FY2020 Q3 Sep</v>
      </c>
      <c r="J2378">
        <f t="shared" ca="1" si="1452"/>
        <v>2020</v>
      </c>
      <c r="K2378" s="8" t="str">
        <f t="shared" ca="1" si="1453"/>
        <v>Sep</v>
      </c>
      <c r="L2378" s="8" t="str">
        <f t="shared" ca="1" si="1454"/>
        <v>Q3</v>
      </c>
      <c r="M2378">
        <f t="shared" ca="1" si="1455"/>
        <v>9</v>
      </c>
      <c r="N2378">
        <f t="shared" ca="1" si="1456"/>
        <v>3</v>
      </c>
      <c r="O2378">
        <f t="shared" ca="1" si="1457"/>
        <v>202009</v>
      </c>
      <c r="P2378">
        <f t="shared" ca="1" si="1458"/>
        <v>202003</v>
      </c>
      <c r="Q2378" t="str">
        <f t="shared" si="1459"/>
        <v>FY2019 Q4 Sep</v>
      </c>
      <c r="R2378">
        <f t="shared" si="1460"/>
        <v>2019</v>
      </c>
      <c r="S2378" s="8" t="str">
        <f t="shared" si="1461"/>
        <v>Sep</v>
      </c>
      <c r="T2378" s="8" t="str">
        <f t="shared" si="1462"/>
        <v>Q4</v>
      </c>
      <c r="U2378">
        <f t="shared" si="1463"/>
        <v>12</v>
      </c>
      <c r="V2378">
        <f t="shared" si="1464"/>
        <v>4</v>
      </c>
      <c r="W2378">
        <f t="shared" si="1465"/>
        <v>201912</v>
      </c>
      <c r="X2378">
        <f t="shared" si="1466"/>
        <v>201904</v>
      </c>
      <c r="Y2378" t="str">
        <f t="shared" si="1467"/>
        <v>FY2019 Q3 Sep</v>
      </c>
      <c r="Z2378">
        <f t="shared" si="1468"/>
        <v>2019</v>
      </c>
      <c r="AA2378" s="8" t="str">
        <f t="shared" si="1469"/>
        <v>Sep</v>
      </c>
      <c r="AB2378" s="8" t="str">
        <f t="shared" si="1470"/>
        <v>Q3</v>
      </c>
      <c r="AC2378">
        <f t="shared" si="1471"/>
        <v>9</v>
      </c>
      <c r="AD2378">
        <f t="shared" si="1472"/>
        <v>3</v>
      </c>
      <c r="AE2378">
        <f t="shared" si="1473"/>
        <v>201909</v>
      </c>
      <c r="AF2378">
        <f t="shared" si="1474"/>
        <v>201903</v>
      </c>
      <c r="AG2378" s="9">
        <f t="shared" ca="1" si="1475"/>
        <v>1</v>
      </c>
      <c r="AH2378">
        <f t="shared" ca="1" si="1476"/>
        <v>4</v>
      </c>
      <c r="AI2378" s="9">
        <f t="shared" ca="1" si="1477"/>
        <v>12</v>
      </c>
      <c r="AJ2378" s="9">
        <f t="shared" ca="1" si="1478"/>
        <v>1</v>
      </c>
      <c r="AK2378" s="9">
        <f t="shared" si="1479"/>
        <v>4</v>
      </c>
      <c r="AL2378" s="9">
        <f t="shared" si="1480"/>
        <v>36</v>
      </c>
      <c r="AM2378" s="9">
        <f t="shared" si="1481"/>
        <v>14</v>
      </c>
      <c r="AN2378" s="2">
        <v>43712.590277777781</v>
      </c>
      <c r="AO2378">
        <v>3052</v>
      </c>
      <c r="AP2378" s="1">
        <v>18000</v>
      </c>
      <c r="AQ2378" t="s">
        <v>4</v>
      </c>
    </row>
    <row r="2379" spans="1:43" x14ac:dyDescent="0.3">
      <c r="A2379" t="str">
        <f t="shared" ca="1" si="1443"/>
        <v>FY2020 Q4 Sep</v>
      </c>
      <c r="B2379">
        <f t="shared" ca="1" si="1444"/>
        <v>2020</v>
      </c>
      <c r="C2379" s="8" t="str">
        <f t="shared" ca="1" si="1445"/>
        <v>Sep</v>
      </c>
      <c r="D2379" s="8" t="str">
        <f t="shared" ca="1" si="1446"/>
        <v>Q4</v>
      </c>
      <c r="E2379">
        <f t="shared" ca="1" si="1447"/>
        <v>12</v>
      </c>
      <c r="F2379">
        <f t="shared" ca="1" si="1448"/>
        <v>4</v>
      </c>
      <c r="G2379">
        <f t="shared" ca="1" si="1449"/>
        <v>202012</v>
      </c>
      <c r="H2379">
        <f t="shared" ca="1" si="1450"/>
        <v>202004</v>
      </c>
      <c r="I2379" t="str">
        <f t="shared" ca="1" si="1451"/>
        <v>FY2020 Q3 Sep</v>
      </c>
      <c r="J2379">
        <f t="shared" ca="1" si="1452"/>
        <v>2020</v>
      </c>
      <c r="K2379" s="8" t="str">
        <f t="shared" ca="1" si="1453"/>
        <v>Sep</v>
      </c>
      <c r="L2379" s="8" t="str">
        <f t="shared" ca="1" si="1454"/>
        <v>Q3</v>
      </c>
      <c r="M2379">
        <f t="shared" ca="1" si="1455"/>
        <v>9</v>
      </c>
      <c r="N2379">
        <f t="shared" ca="1" si="1456"/>
        <v>3</v>
      </c>
      <c r="O2379">
        <f t="shared" ca="1" si="1457"/>
        <v>202009</v>
      </c>
      <c r="P2379">
        <f t="shared" ca="1" si="1458"/>
        <v>202003</v>
      </c>
      <c r="Q2379" t="str">
        <f t="shared" si="1459"/>
        <v>FY2020 Q2 Mar</v>
      </c>
      <c r="R2379">
        <f t="shared" si="1460"/>
        <v>2020</v>
      </c>
      <c r="S2379" s="8" t="str">
        <f t="shared" si="1461"/>
        <v>Mar</v>
      </c>
      <c r="T2379" s="8" t="str">
        <f t="shared" si="1462"/>
        <v>Q2</v>
      </c>
      <c r="U2379">
        <f t="shared" si="1463"/>
        <v>6</v>
      </c>
      <c r="V2379">
        <f t="shared" si="1464"/>
        <v>2</v>
      </c>
      <c r="W2379">
        <f t="shared" si="1465"/>
        <v>202006</v>
      </c>
      <c r="X2379">
        <f t="shared" si="1466"/>
        <v>202002</v>
      </c>
      <c r="Y2379" t="str">
        <f t="shared" si="1467"/>
        <v>FY2020 Q1 Mar</v>
      </c>
      <c r="Z2379">
        <f t="shared" si="1468"/>
        <v>2020</v>
      </c>
      <c r="AA2379" s="8" t="str">
        <f t="shared" si="1469"/>
        <v>Mar</v>
      </c>
      <c r="AB2379" s="8" t="str">
        <f t="shared" si="1470"/>
        <v>Q1</v>
      </c>
      <c r="AC2379">
        <f t="shared" si="1471"/>
        <v>3</v>
      </c>
      <c r="AD2379">
        <f t="shared" si="1472"/>
        <v>1</v>
      </c>
      <c r="AE2379">
        <f t="shared" si="1473"/>
        <v>202003</v>
      </c>
      <c r="AF2379">
        <f t="shared" si="1474"/>
        <v>202001</v>
      </c>
      <c r="AG2379" s="9">
        <f t="shared" ca="1" si="1475"/>
        <v>0</v>
      </c>
      <c r="AH2379">
        <f t="shared" ca="1" si="1476"/>
        <v>2</v>
      </c>
      <c r="AI2379" s="9">
        <f t="shared" ca="1" si="1477"/>
        <v>6</v>
      </c>
      <c r="AJ2379" s="9">
        <f t="shared" ca="1" si="1478"/>
        <v>0</v>
      </c>
      <c r="AK2379" s="9">
        <f t="shared" si="1479"/>
        <v>5</v>
      </c>
      <c r="AL2379" s="9">
        <f t="shared" si="1480"/>
        <v>10</v>
      </c>
      <c r="AM2379" s="9">
        <f t="shared" si="1481"/>
        <v>11</v>
      </c>
      <c r="AN2379" s="2">
        <v>43895.492361111108</v>
      </c>
      <c r="AO2379">
        <v>3052</v>
      </c>
      <c r="AP2379" s="1">
        <v>18000</v>
      </c>
      <c r="AQ2379" t="s">
        <v>4</v>
      </c>
    </row>
    <row r="2380" spans="1:43" x14ac:dyDescent="0.3">
      <c r="A2380" t="str">
        <f t="shared" ca="1" si="1443"/>
        <v>FY2020 Q4 Sep</v>
      </c>
      <c r="B2380">
        <f t="shared" ca="1" si="1444"/>
        <v>2020</v>
      </c>
      <c r="C2380" s="8" t="str">
        <f t="shared" ca="1" si="1445"/>
        <v>Sep</v>
      </c>
      <c r="D2380" s="8" t="str">
        <f t="shared" ca="1" si="1446"/>
        <v>Q4</v>
      </c>
      <c r="E2380">
        <f t="shared" ca="1" si="1447"/>
        <v>12</v>
      </c>
      <c r="F2380">
        <f t="shared" ca="1" si="1448"/>
        <v>4</v>
      </c>
      <c r="G2380">
        <f t="shared" ca="1" si="1449"/>
        <v>202012</v>
      </c>
      <c r="H2380">
        <f t="shared" ca="1" si="1450"/>
        <v>202004</v>
      </c>
      <c r="I2380" t="str">
        <f t="shared" ca="1" si="1451"/>
        <v>FY2020 Q3 Sep</v>
      </c>
      <c r="J2380">
        <f t="shared" ca="1" si="1452"/>
        <v>2020</v>
      </c>
      <c r="K2380" s="8" t="str">
        <f t="shared" ca="1" si="1453"/>
        <v>Sep</v>
      </c>
      <c r="L2380" s="8" t="str">
        <f t="shared" ca="1" si="1454"/>
        <v>Q3</v>
      </c>
      <c r="M2380">
        <f t="shared" ca="1" si="1455"/>
        <v>9</v>
      </c>
      <c r="N2380">
        <f t="shared" ca="1" si="1456"/>
        <v>3</v>
      </c>
      <c r="O2380">
        <f t="shared" ca="1" si="1457"/>
        <v>202009</v>
      </c>
      <c r="P2380">
        <f t="shared" ca="1" si="1458"/>
        <v>202003</v>
      </c>
      <c r="Q2380" t="str">
        <f t="shared" si="1459"/>
        <v>FY2019 Q4 Sep</v>
      </c>
      <c r="R2380">
        <f t="shared" si="1460"/>
        <v>2019</v>
      </c>
      <c r="S2380" s="8" t="str">
        <f t="shared" si="1461"/>
        <v>Sep</v>
      </c>
      <c r="T2380" s="8" t="str">
        <f t="shared" si="1462"/>
        <v>Q4</v>
      </c>
      <c r="U2380">
        <f t="shared" si="1463"/>
        <v>12</v>
      </c>
      <c r="V2380">
        <f t="shared" si="1464"/>
        <v>4</v>
      </c>
      <c r="W2380">
        <f t="shared" si="1465"/>
        <v>201912</v>
      </c>
      <c r="X2380">
        <f t="shared" si="1466"/>
        <v>201904</v>
      </c>
      <c r="Y2380" t="str">
        <f t="shared" si="1467"/>
        <v>FY2019 Q3 Sep</v>
      </c>
      <c r="Z2380">
        <f t="shared" si="1468"/>
        <v>2019</v>
      </c>
      <c r="AA2380" s="8" t="str">
        <f t="shared" si="1469"/>
        <v>Sep</v>
      </c>
      <c r="AB2380" s="8" t="str">
        <f t="shared" si="1470"/>
        <v>Q3</v>
      </c>
      <c r="AC2380">
        <f t="shared" si="1471"/>
        <v>9</v>
      </c>
      <c r="AD2380">
        <f t="shared" si="1472"/>
        <v>3</v>
      </c>
      <c r="AE2380">
        <f t="shared" si="1473"/>
        <v>201909</v>
      </c>
      <c r="AF2380">
        <f t="shared" si="1474"/>
        <v>201903</v>
      </c>
      <c r="AG2380" s="9">
        <f t="shared" ca="1" si="1475"/>
        <v>1</v>
      </c>
      <c r="AH2380">
        <f t="shared" ca="1" si="1476"/>
        <v>4</v>
      </c>
      <c r="AI2380" s="9">
        <f t="shared" ca="1" si="1477"/>
        <v>12</v>
      </c>
      <c r="AJ2380" s="9">
        <f t="shared" ca="1" si="1478"/>
        <v>1</v>
      </c>
      <c r="AK2380" s="9">
        <f t="shared" si="1479"/>
        <v>3</v>
      </c>
      <c r="AL2380" s="9">
        <f t="shared" si="1480"/>
        <v>36</v>
      </c>
      <c r="AM2380" s="9">
        <f t="shared" si="1481"/>
        <v>12</v>
      </c>
      <c r="AN2380" s="2">
        <v>43711.537499999999</v>
      </c>
      <c r="AO2380">
        <v>3157</v>
      </c>
      <c r="AP2380" s="1">
        <v>18000</v>
      </c>
      <c r="AQ2380" t="s">
        <v>4</v>
      </c>
    </row>
    <row r="2381" spans="1:43" x14ac:dyDescent="0.3">
      <c r="A2381" t="str">
        <f t="shared" ca="1" si="1443"/>
        <v>FY2020 Q4 Sep</v>
      </c>
      <c r="B2381">
        <f t="shared" ca="1" si="1444"/>
        <v>2020</v>
      </c>
      <c r="C2381" s="8" t="str">
        <f t="shared" ca="1" si="1445"/>
        <v>Sep</v>
      </c>
      <c r="D2381" s="8" t="str">
        <f t="shared" ca="1" si="1446"/>
        <v>Q4</v>
      </c>
      <c r="E2381">
        <f t="shared" ca="1" si="1447"/>
        <v>12</v>
      </c>
      <c r="F2381">
        <f t="shared" ca="1" si="1448"/>
        <v>4</v>
      </c>
      <c r="G2381">
        <f t="shared" ca="1" si="1449"/>
        <v>202012</v>
      </c>
      <c r="H2381">
        <f t="shared" ca="1" si="1450"/>
        <v>202004</v>
      </c>
      <c r="I2381" t="str">
        <f t="shared" ca="1" si="1451"/>
        <v>FY2020 Q3 Sep</v>
      </c>
      <c r="J2381">
        <f t="shared" ca="1" si="1452"/>
        <v>2020</v>
      </c>
      <c r="K2381" s="8" t="str">
        <f t="shared" ca="1" si="1453"/>
        <v>Sep</v>
      </c>
      <c r="L2381" s="8" t="str">
        <f t="shared" ca="1" si="1454"/>
        <v>Q3</v>
      </c>
      <c r="M2381">
        <f t="shared" ca="1" si="1455"/>
        <v>9</v>
      </c>
      <c r="N2381">
        <f t="shared" ca="1" si="1456"/>
        <v>3</v>
      </c>
      <c r="O2381">
        <f t="shared" ca="1" si="1457"/>
        <v>202009</v>
      </c>
      <c r="P2381">
        <f t="shared" ca="1" si="1458"/>
        <v>202003</v>
      </c>
      <c r="Q2381" t="str">
        <f t="shared" si="1459"/>
        <v>FY2019 Q4 Sep</v>
      </c>
      <c r="R2381">
        <f t="shared" si="1460"/>
        <v>2019</v>
      </c>
      <c r="S2381" s="8" t="str">
        <f t="shared" si="1461"/>
        <v>Sep</v>
      </c>
      <c r="T2381" s="8" t="str">
        <f t="shared" si="1462"/>
        <v>Q4</v>
      </c>
      <c r="U2381">
        <f t="shared" si="1463"/>
        <v>12</v>
      </c>
      <c r="V2381">
        <f t="shared" si="1464"/>
        <v>4</v>
      </c>
      <c r="W2381">
        <f t="shared" si="1465"/>
        <v>201912</v>
      </c>
      <c r="X2381">
        <f t="shared" si="1466"/>
        <v>201904</v>
      </c>
      <c r="Y2381" t="str">
        <f t="shared" si="1467"/>
        <v>FY2019 Q3 Sep</v>
      </c>
      <c r="Z2381">
        <f t="shared" si="1468"/>
        <v>2019</v>
      </c>
      <c r="AA2381" s="8" t="str">
        <f t="shared" si="1469"/>
        <v>Sep</v>
      </c>
      <c r="AB2381" s="8" t="str">
        <f t="shared" si="1470"/>
        <v>Q3</v>
      </c>
      <c r="AC2381">
        <f t="shared" si="1471"/>
        <v>9</v>
      </c>
      <c r="AD2381">
        <f t="shared" si="1472"/>
        <v>3</v>
      </c>
      <c r="AE2381">
        <f t="shared" si="1473"/>
        <v>201909</v>
      </c>
      <c r="AF2381">
        <f t="shared" si="1474"/>
        <v>201903</v>
      </c>
      <c r="AG2381" s="9">
        <f t="shared" ca="1" si="1475"/>
        <v>1</v>
      </c>
      <c r="AH2381">
        <f t="shared" ca="1" si="1476"/>
        <v>4</v>
      </c>
      <c r="AI2381" s="9">
        <f t="shared" ca="1" si="1477"/>
        <v>12</v>
      </c>
      <c r="AJ2381" s="9">
        <f t="shared" ca="1" si="1478"/>
        <v>1</v>
      </c>
      <c r="AK2381" s="9">
        <f t="shared" si="1479"/>
        <v>5</v>
      </c>
      <c r="AL2381" s="9">
        <f t="shared" si="1480"/>
        <v>36</v>
      </c>
      <c r="AM2381" s="9">
        <f t="shared" si="1481"/>
        <v>11</v>
      </c>
      <c r="AN2381" s="2">
        <v>43713.484722222223</v>
      </c>
      <c r="AO2381">
        <v>3172</v>
      </c>
      <c r="AP2381" s="1">
        <v>18000</v>
      </c>
      <c r="AQ2381" t="s">
        <v>4</v>
      </c>
    </row>
    <row r="2382" spans="1:43" x14ac:dyDescent="0.3">
      <c r="A2382" t="str">
        <f t="shared" ca="1" si="1443"/>
        <v>FY2020 Q4 Sep</v>
      </c>
      <c r="B2382">
        <f t="shared" ca="1" si="1444"/>
        <v>2020</v>
      </c>
      <c r="C2382" s="8" t="str">
        <f t="shared" ca="1" si="1445"/>
        <v>Sep</v>
      </c>
      <c r="D2382" s="8" t="str">
        <f t="shared" ca="1" si="1446"/>
        <v>Q4</v>
      </c>
      <c r="E2382">
        <f t="shared" ca="1" si="1447"/>
        <v>12</v>
      </c>
      <c r="F2382">
        <f t="shared" ca="1" si="1448"/>
        <v>4</v>
      </c>
      <c r="G2382">
        <f t="shared" ca="1" si="1449"/>
        <v>202012</v>
      </c>
      <c r="H2382">
        <f t="shared" ca="1" si="1450"/>
        <v>202004</v>
      </c>
      <c r="I2382" t="str">
        <f t="shared" ca="1" si="1451"/>
        <v>FY2020 Q3 Sep</v>
      </c>
      <c r="J2382">
        <f t="shared" ca="1" si="1452"/>
        <v>2020</v>
      </c>
      <c r="K2382" s="8" t="str">
        <f t="shared" ca="1" si="1453"/>
        <v>Sep</v>
      </c>
      <c r="L2382" s="8" t="str">
        <f t="shared" ca="1" si="1454"/>
        <v>Q3</v>
      </c>
      <c r="M2382">
        <f t="shared" ca="1" si="1455"/>
        <v>9</v>
      </c>
      <c r="N2382">
        <f t="shared" ca="1" si="1456"/>
        <v>3</v>
      </c>
      <c r="O2382">
        <f t="shared" ca="1" si="1457"/>
        <v>202009</v>
      </c>
      <c r="P2382">
        <f t="shared" ca="1" si="1458"/>
        <v>202003</v>
      </c>
      <c r="Q2382" t="str">
        <f t="shared" si="1459"/>
        <v>FY2019 Q4 Sep</v>
      </c>
      <c r="R2382">
        <f t="shared" si="1460"/>
        <v>2019</v>
      </c>
      <c r="S2382" s="8" t="str">
        <f t="shared" si="1461"/>
        <v>Sep</v>
      </c>
      <c r="T2382" s="8" t="str">
        <f t="shared" si="1462"/>
        <v>Q4</v>
      </c>
      <c r="U2382">
        <f t="shared" si="1463"/>
        <v>12</v>
      </c>
      <c r="V2382">
        <f t="shared" si="1464"/>
        <v>4</v>
      </c>
      <c r="W2382">
        <f t="shared" si="1465"/>
        <v>201912</v>
      </c>
      <c r="X2382">
        <f t="shared" si="1466"/>
        <v>201904</v>
      </c>
      <c r="Y2382" t="str">
        <f t="shared" si="1467"/>
        <v>FY2019 Q3 Sep</v>
      </c>
      <c r="Z2382">
        <f t="shared" si="1468"/>
        <v>2019</v>
      </c>
      <c r="AA2382" s="8" t="str">
        <f t="shared" si="1469"/>
        <v>Sep</v>
      </c>
      <c r="AB2382" s="8" t="str">
        <f t="shared" si="1470"/>
        <v>Q3</v>
      </c>
      <c r="AC2382">
        <f t="shared" si="1471"/>
        <v>9</v>
      </c>
      <c r="AD2382">
        <f t="shared" si="1472"/>
        <v>3</v>
      </c>
      <c r="AE2382">
        <f t="shared" si="1473"/>
        <v>201909</v>
      </c>
      <c r="AF2382">
        <f t="shared" si="1474"/>
        <v>201903</v>
      </c>
      <c r="AG2382" s="9">
        <f t="shared" ca="1" si="1475"/>
        <v>1</v>
      </c>
      <c r="AH2382">
        <f t="shared" ca="1" si="1476"/>
        <v>4</v>
      </c>
      <c r="AI2382" s="9">
        <f t="shared" ca="1" si="1477"/>
        <v>12</v>
      </c>
      <c r="AJ2382" s="9">
        <f t="shared" ca="1" si="1478"/>
        <v>1</v>
      </c>
      <c r="AK2382" s="9">
        <f t="shared" si="1479"/>
        <v>3</v>
      </c>
      <c r="AL2382" s="9">
        <f t="shared" si="1480"/>
        <v>36</v>
      </c>
      <c r="AM2382" s="9">
        <f t="shared" si="1481"/>
        <v>10</v>
      </c>
      <c r="AN2382" s="2">
        <v>43711.452777777777</v>
      </c>
      <c r="AO2382">
        <v>3178</v>
      </c>
      <c r="AP2382" s="1">
        <v>18000</v>
      </c>
      <c r="AQ2382" t="s">
        <v>4</v>
      </c>
    </row>
    <row r="2383" spans="1:43" x14ac:dyDescent="0.3">
      <c r="A2383" t="str">
        <f t="shared" ca="1" si="1443"/>
        <v>FY2020 Q4 Sep</v>
      </c>
      <c r="B2383">
        <f t="shared" ca="1" si="1444"/>
        <v>2020</v>
      </c>
      <c r="C2383" s="8" t="str">
        <f t="shared" ca="1" si="1445"/>
        <v>Sep</v>
      </c>
      <c r="D2383" s="8" t="str">
        <f t="shared" ca="1" si="1446"/>
        <v>Q4</v>
      </c>
      <c r="E2383">
        <f t="shared" ca="1" si="1447"/>
        <v>12</v>
      </c>
      <c r="F2383">
        <f t="shared" ca="1" si="1448"/>
        <v>4</v>
      </c>
      <c r="G2383">
        <f t="shared" ca="1" si="1449"/>
        <v>202012</v>
      </c>
      <c r="H2383">
        <f t="shared" ca="1" si="1450"/>
        <v>202004</v>
      </c>
      <c r="I2383" t="str">
        <f t="shared" ca="1" si="1451"/>
        <v>FY2020 Q3 Sep</v>
      </c>
      <c r="J2383">
        <f t="shared" ca="1" si="1452"/>
        <v>2020</v>
      </c>
      <c r="K2383" s="8" t="str">
        <f t="shared" ca="1" si="1453"/>
        <v>Sep</v>
      </c>
      <c r="L2383" s="8" t="str">
        <f t="shared" ca="1" si="1454"/>
        <v>Q3</v>
      </c>
      <c r="M2383">
        <f t="shared" ca="1" si="1455"/>
        <v>9</v>
      </c>
      <c r="N2383">
        <f t="shared" ca="1" si="1456"/>
        <v>3</v>
      </c>
      <c r="O2383">
        <f t="shared" ca="1" si="1457"/>
        <v>202009</v>
      </c>
      <c r="P2383">
        <f t="shared" ca="1" si="1458"/>
        <v>202003</v>
      </c>
      <c r="Q2383" t="str">
        <f t="shared" si="1459"/>
        <v>FY2020 Q2 Mar</v>
      </c>
      <c r="R2383">
        <f t="shared" si="1460"/>
        <v>2020</v>
      </c>
      <c r="S2383" s="8" t="str">
        <f t="shared" si="1461"/>
        <v>Mar</v>
      </c>
      <c r="T2383" s="8" t="str">
        <f t="shared" si="1462"/>
        <v>Q2</v>
      </c>
      <c r="U2383">
        <f t="shared" si="1463"/>
        <v>6</v>
      </c>
      <c r="V2383">
        <f t="shared" si="1464"/>
        <v>2</v>
      </c>
      <c r="W2383">
        <f t="shared" si="1465"/>
        <v>202006</v>
      </c>
      <c r="X2383">
        <f t="shared" si="1466"/>
        <v>202002</v>
      </c>
      <c r="Y2383" t="str">
        <f t="shared" si="1467"/>
        <v>FY2020 Q1 Mar</v>
      </c>
      <c r="Z2383">
        <f t="shared" si="1468"/>
        <v>2020</v>
      </c>
      <c r="AA2383" s="8" t="str">
        <f t="shared" si="1469"/>
        <v>Mar</v>
      </c>
      <c r="AB2383" s="8" t="str">
        <f t="shared" si="1470"/>
        <v>Q1</v>
      </c>
      <c r="AC2383">
        <f t="shared" si="1471"/>
        <v>3</v>
      </c>
      <c r="AD2383">
        <f t="shared" si="1472"/>
        <v>1</v>
      </c>
      <c r="AE2383">
        <f t="shared" si="1473"/>
        <v>202003</v>
      </c>
      <c r="AF2383">
        <f t="shared" si="1474"/>
        <v>202001</v>
      </c>
      <c r="AG2383" s="9">
        <f t="shared" ca="1" si="1475"/>
        <v>0</v>
      </c>
      <c r="AH2383">
        <f t="shared" ca="1" si="1476"/>
        <v>2</v>
      </c>
      <c r="AI2383" s="9">
        <f t="shared" ca="1" si="1477"/>
        <v>6</v>
      </c>
      <c r="AJ2383" s="9">
        <f t="shared" ca="1" si="1478"/>
        <v>0</v>
      </c>
      <c r="AK2383" s="9">
        <f t="shared" si="1479"/>
        <v>6</v>
      </c>
      <c r="AL2383" s="9">
        <f t="shared" si="1480"/>
        <v>10</v>
      </c>
      <c r="AM2383" s="9">
        <f t="shared" si="1481"/>
        <v>13</v>
      </c>
      <c r="AN2383" s="2">
        <v>43896.54583333333</v>
      </c>
      <c r="AO2383">
        <v>3316</v>
      </c>
      <c r="AP2383" s="1">
        <v>18000</v>
      </c>
      <c r="AQ2383" t="s">
        <v>4</v>
      </c>
    </row>
    <row r="2384" spans="1:43" x14ac:dyDescent="0.3">
      <c r="A2384" t="str">
        <f t="shared" ca="1" si="1443"/>
        <v>FY2020 Q4 Sep</v>
      </c>
      <c r="B2384">
        <f t="shared" ca="1" si="1444"/>
        <v>2020</v>
      </c>
      <c r="C2384" s="8" t="str">
        <f t="shared" ca="1" si="1445"/>
        <v>Sep</v>
      </c>
      <c r="D2384" s="8" t="str">
        <f t="shared" ca="1" si="1446"/>
        <v>Q4</v>
      </c>
      <c r="E2384">
        <f t="shared" ca="1" si="1447"/>
        <v>12</v>
      </c>
      <c r="F2384">
        <f t="shared" ca="1" si="1448"/>
        <v>4</v>
      </c>
      <c r="G2384">
        <f t="shared" ca="1" si="1449"/>
        <v>202012</v>
      </c>
      <c r="H2384">
        <f t="shared" ca="1" si="1450"/>
        <v>202004</v>
      </c>
      <c r="I2384" t="str">
        <f t="shared" ca="1" si="1451"/>
        <v>FY2020 Q3 Sep</v>
      </c>
      <c r="J2384">
        <f t="shared" ca="1" si="1452"/>
        <v>2020</v>
      </c>
      <c r="K2384" s="8" t="str">
        <f t="shared" ca="1" si="1453"/>
        <v>Sep</v>
      </c>
      <c r="L2384" s="8" t="str">
        <f t="shared" ca="1" si="1454"/>
        <v>Q3</v>
      </c>
      <c r="M2384">
        <f t="shared" ca="1" si="1455"/>
        <v>9</v>
      </c>
      <c r="N2384">
        <f t="shared" ca="1" si="1456"/>
        <v>3</v>
      </c>
      <c r="O2384">
        <f t="shared" ca="1" si="1457"/>
        <v>202009</v>
      </c>
      <c r="P2384">
        <f t="shared" ca="1" si="1458"/>
        <v>202003</v>
      </c>
      <c r="Q2384" t="str">
        <f t="shared" si="1459"/>
        <v>FY2019 Q4 Sep</v>
      </c>
      <c r="R2384">
        <f t="shared" si="1460"/>
        <v>2019</v>
      </c>
      <c r="S2384" s="8" t="str">
        <f t="shared" si="1461"/>
        <v>Sep</v>
      </c>
      <c r="T2384" s="8" t="str">
        <f t="shared" si="1462"/>
        <v>Q4</v>
      </c>
      <c r="U2384">
        <f t="shared" si="1463"/>
        <v>12</v>
      </c>
      <c r="V2384">
        <f t="shared" si="1464"/>
        <v>4</v>
      </c>
      <c r="W2384">
        <f t="shared" si="1465"/>
        <v>201912</v>
      </c>
      <c r="X2384">
        <f t="shared" si="1466"/>
        <v>201904</v>
      </c>
      <c r="Y2384" t="str">
        <f t="shared" si="1467"/>
        <v>FY2019 Q3 Sep</v>
      </c>
      <c r="Z2384">
        <f t="shared" si="1468"/>
        <v>2019</v>
      </c>
      <c r="AA2384" s="8" t="str">
        <f t="shared" si="1469"/>
        <v>Sep</v>
      </c>
      <c r="AB2384" s="8" t="str">
        <f t="shared" si="1470"/>
        <v>Q3</v>
      </c>
      <c r="AC2384">
        <f t="shared" si="1471"/>
        <v>9</v>
      </c>
      <c r="AD2384">
        <f t="shared" si="1472"/>
        <v>3</v>
      </c>
      <c r="AE2384">
        <f t="shared" si="1473"/>
        <v>201909</v>
      </c>
      <c r="AF2384">
        <f t="shared" si="1474"/>
        <v>201903</v>
      </c>
      <c r="AG2384" s="9">
        <f t="shared" ca="1" si="1475"/>
        <v>1</v>
      </c>
      <c r="AH2384">
        <f t="shared" ca="1" si="1476"/>
        <v>4</v>
      </c>
      <c r="AI2384" s="9">
        <f t="shared" ca="1" si="1477"/>
        <v>12</v>
      </c>
      <c r="AJ2384" s="9">
        <f t="shared" ca="1" si="1478"/>
        <v>1</v>
      </c>
      <c r="AK2384" s="9">
        <f t="shared" si="1479"/>
        <v>3</v>
      </c>
      <c r="AL2384" s="9">
        <f t="shared" si="1480"/>
        <v>36</v>
      </c>
      <c r="AM2384" s="9">
        <f t="shared" si="1481"/>
        <v>12</v>
      </c>
      <c r="AN2384" s="2">
        <v>43711.51666666667</v>
      </c>
      <c r="AO2384">
        <v>3331</v>
      </c>
      <c r="AP2384" s="1">
        <v>18000</v>
      </c>
      <c r="AQ2384" t="s">
        <v>4</v>
      </c>
    </row>
    <row r="2385" spans="1:43" x14ac:dyDescent="0.3">
      <c r="A2385" t="str">
        <f t="shared" ca="1" si="1443"/>
        <v>FY2020 Q4 Sep</v>
      </c>
      <c r="B2385">
        <f t="shared" ca="1" si="1444"/>
        <v>2020</v>
      </c>
      <c r="C2385" s="8" t="str">
        <f t="shared" ca="1" si="1445"/>
        <v>Sep</v>
      </c>
      <c r="D2385" s="8" t="str">
        <f t="shared" ca="1" si="1446"/>
        <v>Q4</v>
      </c>
      <c r="E2385">
        <f t="shared" ca="1" si="1447"/>
        <v>12</v>
      </c>
      <c r="F2385">
        <f t="shared" ca="1" si="1448"/>
        <v>4</v>
      </c>
      <c r="G2385">
        <f t="shared" ca="1" si="1449"/>
        <v>202012</v>
      </c>
      <c r="H2385">
        <f t="shared" ca="1" si="1450"/>
        <v>202004</v>
      </c>
      <c r="I2385" t="str">
        <f t="shared" ca="1" si="1451"/>
        <v>FY2020 Q3 Sep</v>
      </c>
      <c r="J2385">
        <f t="shared" ca="1" si="1452"/>
        <v>2020</v>
      </c>
      <c r="K2385" s="8" t="str">
        <f t="shared" ca="1" si="1453"/>
        <v>Sep</v>
      </c>
      <c r="L2385" s="8" t="str">
        <f t="shared" ca="1" si="1454"/>
        <v>Q3</v>
      </c>
      <c r="M2385">
        <f t="shared" ca="1" si="1455"/>
        <v>9</v>
      </c>
      <c r="N2385">
        <f t="shared" ca="1" si="1456"/>
        <v>3</v>
      </c>
      <c r="O2385">
        <f t="shared" ca="1" si="1457"/>
        <v>202009</v>
      </c>
      <c r="P2385">
        <f t="shared" ca="1" si="1458"/>
        <v>202003</v>
      </c>
      <c r="Q2385" t="str">
        <f t="shared" si="1459"/>
        <v>FY2019 Q4 Sep</v>
      </c>
      <c r="R2385">
        <f t="shared" si="1460"/>
        <v>2019</v>
      </c>
      <c r="S2385" s="8" t="str">
        <f t="shared" si="1461"/>
        <v>Sep</v>
      </c>
      <c r="T2385" s="8" t="str">
        <f t="shared" si="1462"/>
        <v>Q4</v>
      </c>
      <c r="U2385">
        <f t="shared" si="1463"/>
        <v>12</v>
      </c>
      <c r="V2385">
        <f t="shared" si="1464"/>
        <v>4</v>
      </c>
      <c r="W2385">
        <f t="shared" si="1465"/>
        <v>201912</v>
      </c>
      <c r="X2385">
        <f t="shared" si="1466"/>
        <v>201904</v>
      </c>
      <c r="Y2385" t="str">
        <f t="shared" si="1467"/>
        <v>FY2019 Q3 Sep</v>
      </c>
      <c r="Z2385">
        <f t="shared" si="1468"/>
        <v>2019</v>
      </c>
      <c r="AA2385" s="8" t="str">
        <f t="shared" si="1469"/>
        <v>Sep</v>
      </c>
      <c r="AB2385" s="8" t="str">
        <f t="shared" si="1470"/>
        <v>Q3</v>
      </c>
      <c r="AC2385">
        <f t="shared" si="1471"/>
        <v>9</v>
      </c>
      <c r="AD2385">
        <f t="shared" si="1472"/>
        <v>3</v>
      </c>
      <c r="AE2385">
        <f t="shared" si="1473"/>
        <v>201909</v>
      </c>
      <c r="AF2385">
        <f t="shared" si="1474"/>
        <v>201903</v>
      </c>
      <c r="AG2385" s="9">
        <f t="shared" ca="1" si="1475"/>
        <v>1</v>
      </c>
      <c r="AH2385">
        <f t="shared" ca="1" si="1476"/>
        <v>4</v>
      </c>
      <c r="AI2385" s="9">
        <f t="shared" ca="1" si="1477"/>
        <v>12</v>
      </c>
      <c r="AJ2385" s="9">
        <f t="shared" ca="1" si="1478"/>
        <v>1</v>
      </c>
      <c r="AK2385" s="9">
        <f t="shared" si="1479"/>
        <v>2</v>
      </c>
      <c r="AL2385" s="9">
        <f t="shared" si="1480"/>
        <v>36</v>
      </c>
      <c r="AM2385" s="9">
        <f t="shared" si="1481"/>
        <v>12</v>
      </c>
      <c r="AN2385" s="2">
        <v>43710.522222222222</v>
      </c>
      <c r="AO2385">
        <v>3357</v>
      </c>
      <c r="AP2385" s="1">
        <v>18000</v>
      </c>
      <c r="AQ2385" t="s">
        <v>4</v>
      </c>
    </row>
    <row r="2386" spans="1:43" x14ac:dyDescent="0.3">
      <c r="A2386" t="str">
        <f t="shared" ca="1" si="1443"/>
        <v>FY2020 Q4 Sep</v>
      </c>
      <c r="B2386">
        <f t="shared" ca="1" si="1444"/>
        <v>2020</v>
      </c>
      <c r="C2386" s="8" t="str">
        <f t="shared" ca="1" si="1445"/>
        <v>Sep</v>
      </c>
      <c r="D2386" s="8" t="str">
        <f t="shared" ca="1" si="1446"/>
        <v>Q4</v>
      </c>
      <c r="E2386">
        <f t="shared" ca="1" si="1447"/>
        <v>12</v>
      </c>
      <c r="F2386">
        <f t="shared" ca="1" si="1448"/>
        <v>4</v>
      </c>
      <c r="G2386">
        <f t="shared" ca="1" si="1449"/>
        <v>202012</v>
      </c>
      <c r="H2386">
        <f t="shared" ca="1" si="1450"/>
        <v>202004</v>
      </c>
      <c r="I2386" t="str">
        <f t="shared" ca="1" si="1451"/>
        <v>FY2020 Q3 Sep</v>
      </c>
      <c r="J2386">
        <f t="shared" ca="1" si="1452"/>
        <v>2020</v>
      </c>
      <c r="K2386" s="8" t="str">
        <f t="shared" ca="1" si="1453"/>
        <v>Sep</v>
      </c>
      <c r="L2386" s="8" t="str">
        <f t="shared" ca="1" si="1454"/>
        <v>Q3</v>
      </c>
      <c r="M2386">
        <f t="shared" ca="1" si="1455"/>
        <v>9</v>
      </c>
      <c r="N2386">
        <f t="shared" ca="1" si="1456"/>
        <v>3</v>
      </c>
      <c r="O2386">
        <f t="shared" ca="1" si="1457"/>
        <v>202009</v>
      </c>
      <c r="P2386">
        <f t="shared" ca="1" si="1458"/>
        <v>202003</v>
      </c>
      <c r="Q2386" t="str">
        <f t="shared" si="1459"/>
        <v>FY2019 Q4 Sep</v>
      </c>
      <c r="R2386">
        <f t="shared" si="1460"/>
        <v>2019</v>
      </c>
      <c r="S2386" s="8" t="str">
        <f t="shared" si="1461"/>
        <v>Sep</v>
      </c>
      <c r="T2386" s="8" t="str">
        <f t="shared" si="1462"/>
        <v>Q4</v>
      </c>
      <c r="U2386">
        <f t="shared" si="1463"/>
        <v>12</v>
      </c>
      <c r="V2386">
        <f t="shared" si="1464"/>
        <v>4</v>
      </c>
      <c r="W2386">
        <f t="shared" si="1465"/>
        <v>201912</v>
      </c>
      <c r="X2386">
        <f t="shared" si="1466"/>
        <v>201904</v>
      </c>
      <c r="Y2386" t="str">
        <f t="shared" si="1467"/>
        <v>FY2019 Q3 Sep</v>
      </c>
      <c r="Z2386">
        <f t="shared" si="1468"/>
        <v>2019</v>
      </c>
      <c r="AA2386" s="8" t="str">
        <f t="shared" si="1469"/>
        <v>Sep</v>
      </c>
      <c r="AB2386" s="8" t="str">
        <f t="shared" si="1470"/>
        <v>Q3</v>
      </c>
      <c r="AC2386">
        <f t="shared" si="1471"/>
        <v>9</v>
      </c>
      <c r="AD2386">
        <f t="shared" si="1472"/>
        <v>3</v>
      </c>
      <c r="AE2386">
        <f t="shared" si="1473"/>
        <v>201909</v>
      </c>
      <c r="AF2386">
        <f t="shared" si="1474"/>
        <v>201903</v>
      </c>
      <c r="AG2386" s="9">
        <f t="shared" ca="1" si="1475"/>
        <v>1</v>
      </c>
      <c r="AH2386">
        <f t="shared" ca="1" si="1476"/>
        <v>4</v>
      </c>
      <c r="AI2386" s="9">
        <f t="shared" ca="1" si="1477"/>
        <v>12</v>
      </c>
      <c r="AJ2386" s="9">
        <f t="shared" ca="1" si="1478"/>
        <v>1</v>
      </c>
      <c r="AK2386" s="9">
        <f t="shared" si="1479"/>
        <v>6</v>
      </c>
      <c r="AL2386" s="9">
        <f t="shared" si="1480"/>
        <v>36</v>
      </c>
      <c r="AM2386" s="9">
        <f t="shared" si="1481"/>
        <v>15</v>
      </c>
      <c r="AN2386" s="2">
        <v>43714.643750000003</v>
      </c>
      <c r="AO2386">
        <v>3434</v>
      </c>
      <c r="AP2386" s="1">
        <v>18000</v>
      </c>
      <c r="AQ2386" t="s">
        <v>4</v>
      </c>
    </row>
    <row r="2387" spans="1:43" x14ac:dyDescent="0.3">
      <c r="A2387" t="str">
        <f t="shared" ca="1" si="1443"/>
        <v>FY2020 Q4 Sep</v>
      </c>
      <c r="B2387">
        <f t="shared" ca="1" si="1444"/>
        <v>2020</v>
      </c>
      <c r="C2387" s="8" t="str">
        <f t="shared" ca="1" si="1445"/>
        <v>Sep</v>
      </c>
      <c r="D2387" s="8" t="str">
        <f t="shared" ca="1" si="1446"/>
        <v>Q4</v>
      </c>
      <c r="E2387">
        <f t="shared" ca="1" si="1447"/>
        <v>12</v>
      </c>
      <c r="F2387">
        <f t="shared" ca="1" si="1448"/>
        <v>4</v>
      </c>
      <c r="G2387">
        <f t="shared" ca="1" si="1449"/>
        <v>202012</v>
      </c>
      <c r="H2387">
        <f t="shared" ca="1" si="1450"/>
        <v>202004</v>
      </c>
      <c r="I2387" t="str">
        <f t="shared" ca="1" si="1451"/>
        <v>FY2020 Q3 Sep</v>
      </c>
      <c r="J2387">
        <f t="shared" ca="1" si="1452"/>
        <v>2020</v>
      </c>
      <c r="K2387" s="8" t="str">
        <f t="shared" ca="1" si="1453"/>
        <v>Sep</v>
      </c>
      <c r="L2387" s="8" t="str">
        <f t="shared" ca="1" si="1454"/>
        <v>Q3</v>
      </c>
      <c r="M2387">
        <f t="shared" ca="1" si="1455"/>
        <v>9</v>
      </c>
      <c r="N2387">
        <f t="shared" ca="1" si="1456"/>
        <v>3</v>
      </c>
      <c r="O2387">
        <f t="shared" ca="1" si="1457"/>
        <v>202009</v>
      </c>
      <c r="P2387">
        <f t="shared" ca="1" si="1458"/>
        <v>202003</v>
      </c>
      <c r="Q2387" t="str">
        <f t="shared" si="1459"/>
        <v>FY2020 Q2 Mar</v>
      </c>
      <c r="R2387">
        <f t="shared" si="1460"/>
        <v>2020</v>
      </c>
      <c r="S2387" s="8" t="str">
        <f t="shared" si="1461"/>
        <v>Mar</v>
      </c>
      <c r="T2387" s="8" t="str">
        <f t="shared" si="1462"/>
        <v>Q2</v>
      </c>
      <c r="U2387">
        <f t="shared" si="1463"/>
        <v>6</v>
      </c>
      <c r="V2387">
        <f t="shared" si="1464"/>
        <v>2</v>
      </c>
      <c r="W2387">
        <f t="shared" si="1465"/>
        <v>202006</v>
      </c>
      <c r="X2387">
        <f t="shared" si="1466"/>
        <v>202002</v>
      </c>
      <c r="Y2387" t="str">
        <f t="shared" si="1467"/>
        <v>FY2020 Q1 Mar</v>
      </c>
      <c r="Z2387">
        <f t="shared" si="1468"/>
        <v>2020</v>
      </c>
      <c r="AA2387" s="8" t="str">
        <f t="shared" si="1469"/>
        <v>Mar</v>
      </c>
      <c r="AB2387" s="8" t="str">
        <f t="shared" si="1470"/>
        <v>Q1</v>
      </c>
      <c r="AC2387">
        <f t="shared" si="1471"/>
        <v>3</v>
      </c>
      <c r="AD2387">
        <f t="shared" si="1472"/>
        <v>1</v>
      </c>
      <c r="AE2387">
        <f t="shared" si="1473"/>
        <v>202003</v>
      </c>
      <c r="AF2387">
        <f t="shared" si="1474"/>
        <v>202001</v>
      </c>
      <c r="AG2387" s="9">
        <f t="shared" ca="1" si="1475"/>
        <v>0</v>
      </c>
      <c r="AH2387">
        <f t="shared" ca="1" si="1476"/>
        <v>2</v>
      </c>
      <c r="AI2387" s="9">
        <f t="shared" ca="1" si="1477"/>
        <v>6</v>
      </c>
      <c r="AJ2387" s="9">
        <f t="shared" ca="1" si="1478"/>
        <v>0</v>
      </c>
      <c r="AK2387" s="9">
        <f t="shared" si="1479"/>
        <v>2</v>
      </c>
      <c r="AL2387" s="9">
        <f t="shared" si="1480"/>
        <v>10</v>
      </c>
      <c r="AM2387" s="9">
        <f t="shared" si="1481"/>
        <v>14</v>
      </c>
      <c r="AN2387" s="2">
        <v>43892.597916666666</v>
      </c>
      <c r="AO2387">
        <v>3535</v>
      </c>
      <c r="AP2387" s="1">
        <v>18000</v>
      </c>
      <c r="AQ2387" t="s">
        <v>4</v>
      </c>
    </row>
    <row r="2388" spans="1:43" x14ac:dyDescent="0.3">
      <c r="A2388" t="str">
        <f t="shared" ca="1" si="1443"/>
        <v>FY2020 Q4 Sep</v>
      </c>
      <c r="B2388">
        <f t="shared" ca="1" si="1444"/>
        <v>2020</v>
      </c>
      <c r="C2388" s="8" t="str">
        <f t="shared" ca="1" si="1445"/>
        <v>Sep</v>
      </c>
      <c r="D2388" s="8" t="str">
        <f t="shared" ca="1" si="1446"/>
        <v>Q4</v>
      </c>
      <c r="E2388">
        <f t="shared" ca="1" si="1447"/>
        <v>12</v>
      </c>
      <c r="F2388">
        <f t="shared" ca="1" si="1448"/>
        <v>4</v>
      </c>
      <c r="G2388">
        <f t="shared" ca="1" si="1449"/>
        <v>202012</v>
      </c>
      <c r="H2388">
        <f t="shared" ca="1" si="1450"/>
        <v>202004</v>
      </c>
      <c r="I2388" t="str">
        <f t="shared" ca="1" si="1451"/>
        <v>FY2020 Q3 Sep</v>
      </c>
      <c r="J2388">
        <f t="shared" ca="1" si="1452"/>
        <v>2020</v>
      </c>
      <c r="K2388" s="8" t="str">
        <f t="shared" ca="1" si="1453"/>
        <v>Sep</v>
      </c>
      <c r="L2388" s="8" t="str">
        <f t="shared" ca="1" si="1454"/>
        <v>Q3</v>
      </c>
      <c r="M2388">
        <f t="shared" ca="1" si="1455"/>
        <v>9</v>
      </c>
      <c r="N2388">
        <f t="shared" ca="1" si="1456"/>
        <v>3</v>
      </c>
      <c r="O2388">
        <f t="shared" ca="1" si="1457"/>
        <v>202009</v>
      </c>
      <c r="P2388">
        <f t="shared" ca="1" si="1458"/>
        <v>202003</v>
      </c>
      <c r="Q2388" t="str">
        <f t="shared" si="1459"/>
        <v>FY2020 Q2 Mar</v>
      </c>
      <c r="R2388">
        <f t="shared" si="1460"/>
        <v>2020</v>
      </c>
      <c r="S2388" s="8" t="str">
        <f t="shared" si="1461"/>
        <v>Mar</v>
      </c>
      <c r="T2388" s="8" t="str">
        <f t="shared" si="1462"/>
        <v>Q2</v>
      </c>
      <c r="U2388">
        <f t="shared" si="1463"/>
        <v>6</v>
      </c>
      <c r="V2388">
        <f t="shared" si="1464"/>
        <v>2</v>
      </c>
      <c r="W2388">
        <f t="shared" si="1465"/>
        <v>202006</v>
      </c>
      <c r="X2388">
        <f t="shared" si="1466"/>
        <v>202002</v>
      </c>
      <c r="Y2388" t="str">
        <f t="shared" si="1467"/>
        <v>FY2020 Q1 Mar</v>
      </c>
      <c r="Z2388">
        <f t="shared" si="1468"/>
        <v>2020</v>
      </c>
      <c r="AA2388" s="8" t="str">
        <f t="shared" si="1469"/>
        <v>Mar</v>
      </c>
      <c r="AB2388" s="8" t="str">
        <f t="shared" si="1470"/>
        <v>Q1</v>
      </c>
      <c r="AC2388">
        <f t="shared" si="1471"/>
        <v>3</v>
      </c>
      <c r="AD2388">
        <f t="shared" si="1472"/>
        <v>1</v>
      </c>
      <c r="AE2388">
        <f t="shared" si="1473"/>
        <v>202003</v>
      </c>
      <c r="AF2388">
        <f t="shared" si="1474"/>
        <v>202001</v>
      </c>
      <c r="AG2388" s="9">
        <f t="shared" ca="1" si="1475"/>
        <v>0</v>
      </c>
      <c r="AH2388">
        <f t="shared" ca="1" si="1476"/>
        <v>2</v>
      </c>
      <c r="AI2388" s="9">
        <f t="shared" ca="1" si="1477"/>
        <v>6</v>
      </c>
      <c r="AJ2388" s="9">
        <f t="shared" ca="1" si="1478"/>
        <v>0</v>
      </c>
      <c r="AK2388" s="9">
        <f t="shared" si="1479"/>
        <v>3</v>
      </c>
      <c r="AL2388" s="9">
        <f t="shared" si="1480"/>
        <v>10</v>
      </c>
      <c r="AM2388" s="9">
        <f t="shared" si="1481"/>
        <v>14</v>
      </c>
      <c r="AN2388" s="2">
        <v>43893.585416666669</v>
      </c>
      <c r="AO2388">
        <v>3561</v>
      </c>
      <c r="AP2388" s="1">
        <v>18000</v>
      </c>
      <c r="AQ2388" t="s">
        <v>4</v>
      </c>
    </row>
    <row r="2389" spans="1:43" x14ac:dyDescent="0.3">
      <c r="A2389" t="str">
        <f t="shared" ca="1" si="1443"/>
        <v>FY2020 Q4 Sep</v>
      </c>
      <c r="B2389">
        <f t="shared" ca="1" si="1444"/>
        <v>2020</v>
      </c>
      <c r="C2389" s="8" t="str">
        <f t="shared" ca="1" si="1445"/>
        <v>Sep</v>
      </c>
      <c r="D2389" s="8" t="str">
        <f t="shared" ca="1" si="1446"/>
        <v>Q4</v>
      </c>
      <c r="E2389">
        <f t="shared" ca="1" si="1447"/>
        <v>12</v>
      </c>
      <c r="F2389">
        <f t="shared" ca="1" si="1448"/>
        <v>4</v>
      </c>
      <c r="G2389">
        <f t="shared" ca="1" si="1449"/>
        <v>202012</v>
      </c>
      <c r="H2389">
        <f t="shared" ca="1" si="1450"/>
        <v>202004</v>
      </c>
      <c r="I2389" t="str">
        <f t="shared" ca="1" si="1451"/>
        <v>FY2020 Q3 Sep</v>
      </c>
      <c r="J2389">
        <f t="shared" ca="1" si="1452"/>
        <v>2020</v>
      </c>
      <c r="K2389" s="8" t="str">
        <f t="shared" ca="1" si="1453"/>
        <v>Sep</v>
      </c>
      <c r="L2389" s="8" t="str">
        <f t="shared" ca="1" si="1454"/>
        <v>Q3</v>
      </c>
      <c r="M2389">
        <f t="shared" ca="1" si="1455"/>
        <v>9</v>
      </c>
      <c r="N2389">
        <f t="shared" ca="1" si="1456"/>
        <v>3</v>
      </c>
      <c r="O2389">
        <f t="shared" ca="1" si="1457"/>
        <v>202009</v>
      </c>
      <c r="P2389">
        <f t="shared" ca="1" si="1458"/>
        <v>202003</v>
      </c>
      <c r="Q2389" t="str">
        <f t="shared" si="1459"/>
        <v>FY2019 Q4 Sep</v>
      </c>
      <c r="R2389">
        <f t="shared" si="1460"/>
        <v>2019</v>
      </c>
      <c r="S2389" s="8" t="str">
        <f t="shared" si="1461"/>
        <v>Sep</v>
      </c>
      <c r="T2389" s="8" t="str">
        <f t="shared" si="1462"/>
        <v>Q4</v>
      </c>
      <c r="U2389">
        <f t="shared" si="1463"/>
        <v>12</v>
      </c>
      <c r="V2389">
        <f t="shared" si="1464"/>
        <v>4</v>
      </c>
      <c r="W2389">
        <f t="shared" si="1465"/>
        <v>201912</v>
      </c>
      <c r="X2389">
        <f t="shared" si="1466"/>
        <v>201904</v>
      </c>
      <c r="Y2389" t="str">
        <f t="shared" si="1467"/>
        <v>FY2019 Q3 Sep</v>
      </c>
      <c r="Z2389">
        <f t="shared" si="1468"/>
        <v>2019</v>
      </c>
      <c r="AA2389" s="8" t="str">
        <f t="shared" si="1469"/>
        <v>Sep</v>
      </c>
      <c r="AB2389" s="8" t="str">
        <f t="shared" si="1470"/>
        <v>Q3</v>
      </c>
      <c r="AC2389">
        <f t="shared" si="1471"/>
        <v>9</v>
      </c>
      <c r="AD2389">
        <f t="shared" si="1472"/>
        <v>3</v>
      </c>
      <c r="AE2389">
        <f t="shared" si="1473"/>
        <v>201909</v>
      </c>
      <c r="AF2389">
        <f t="shared" si="1474"/>
        <v>201903</v>
      </c>
      <c r="AG2389" s="9">
        <f t="shared" ca="1" si="1475"/>
        <v>1</v>
      </c>
      <c r="AH2389">
        <f t="shared" ca="1" si="1476"/>
        <v>4</v>
      </c>
      <c r="AI2389" s="9">
        <f t="shared" ca="1" si="1477"/>
        <v>12</v>
      </c>
      <c r="AJ2389" s="9">
        <f t="shared" ca="1" si="1478"/>
        <v>1</v>
      </c>
      <c r="AK2389" s="9">
        <f t="shared" si="1479"/>
        <v>5</v>
      </c>
      <c r="AL2389" s="9">
        <f t="shared" si="1480"/>
        <v>36</v>
      </c>
      <c r="AM2389" s="9">
        <f t="shared" si="1481"/>
        <v>14</v>
      </c>
      <c r="AN2389" s="2">
        <v>43713.592361111114</v>
      </c>
      <c r="AO2389">
        <v>3588</v>
      </c>
      <c r="AP2389" s="1">
        <v>18000</v>
      </c>
      <c r="AQ2389" t="s">
        <v>4</v>
      </c>
    </row>
    <row r="2390" spans="1:43" x14ac:dyDescent="0.3">
      <c r="A2390" t="str">
        <f t="shared" ca="1" si="1443"/>
        <v>FY2020 Q4 Sep</v>
      </c>
      <c r="B2390">
        <f t="shared" ca="1" si="1444"/>
        <v>2020</v>
      </c>
      <c r="C2390" s="8" t="str">
        <f t="shared" ca="1" si="1445"/>
        <v>Sep</v>
      </c>
      <c r="D2390" s="8" t="str">
        <f t="shared" ca="1" si="1446"/>
        <v>Q4</v>
      </c>
      <c r="E2390">
        <f t="shared" ca="1" si="1447"/>
        <v>12</v>
      </c>
      <c r="F2390">
        <f t="shared" ca="1" si="1448"/>
        <v>4</v>
      </c>
      <c r="G2390">
        <f t="shared" ca="1" si="1449"/>
        <v>202012</v>
      </c>
      <c r="H2390">
        <f t="shared" ca="1" si="1450"/>
        <v>202004</v>
      </c>
      <c r="I2390" t="str">
        <f t="shared" ca="1" si="1451"/>
        <v>FY2020 Q3 Sep</v>
      </c>
      <c r="J2390">
        <f t="shared" ca="1" si="1452"/>
        <v>2020</v>
      </c>
      <c r="K2390" s="8" t="str">
        <f t="shared" ca="1" si="1453"/>
        <v>Sep</v>
      </c>
      <c r="L2390" s="8" t="str">
        <f t="shared" ca="1" si="1454"/>
        <v>Q3</v>
      </c>
      <c r="M2390">
        <f t="shared" ca="1" si="1455"/>
        <v>9</v>
      </c>
      <c r="N2390">
        <f t="shared" ca="1" si="1456"/>
        <v>3</v>
      </c>
      <c r="O2390">
        <f t="shared" ca="1" si="1457"/>
        <v>202009</v>
      </c>
      <c r="P2390">
        <f t="shared" ca="1" si="1458"/>
        <v>202003</v>
      </c>
      <c r="Q2390" t="str">
        <f t="shared" si="1459"/>
        <v>FY2020 Q2 Mar</v>
      </c>
      <c r="R2390">
        <f t="shared" si="1460"/>
        <v>2020</v>
      </c>
      <c r="S2390" s="8" t="str">
        <f t="shared" si="1461"/>
        <v>Mar</v>
      </c>
      <c r="T2390" s="8" t="str">
        <f t="shared" si="1462"/>
        <v>Q2</v>
      </c>
      <c r="U2390">
        <f t="shared" si="1463"/>
        <v>6</v>
      </c>
      <c r="V2390">
        <f t="shared" si="1464"/>
        <v>2</v>
      </c>
      <c r="W2390">
        <f t="shared" si="1465"/>
        <v>202006</v>
      </c>
      <c r="X2390">
        <f t="shared" si="1466"/>
        <v>202002</v>
      </c>
      <c r="Y2390" t="str">
        <f t="shared" si="1467"/>
        <v>FY2020 Q1 Mar</v>
      </c>
      <c r="Z2390">
        <f t="shared" si="1468"/>
        <v>2020</v>
      </c>
      <c r="AA2390" s="8" t="str">
        <f t="shared" si="1469"/>
        <v>Mar</v>
      </c>
      <c r="AB2390" s="8" t="str">
        <f t="shared" si="1470"/>
        <v>Q1</v>
      </c>
      <c r="AC2390">
        <f t="shared" si="1471"/>
        <v>3</v>
      </c>
      <c r="AD2390">
        <f t="shared" si="1472"/>
        <v>1</v>
      </c>
      <c r="AE2390">
        <f t="shared" si="1473"/>
        <v>202003</v>
      </c>
      <c r="AF2390">
        <f t="shared" si="1474"/>
        <v>202001</v>
      </c>
      <c r="AG2390" s="9">
        <f t="shared" ca="1" si="1475"/>
        <v>0</v>
      </c>
      <c r="AH2390">
        <f t="shared" ca="1" si="1476"/>
        <v>2</v>
      </c>
      <c r="AI2390" s="9">
        <f t="shared" ca="1" si="1477"/>
        <v>6</v>
      </c>
      <c r="AJ2390" s="9">
        <f t="shared" ca="1" si="1478"/>
        <v>0</v>
      </c>
      <c r="AK2390" s="9">
        <f t="shared" si="1479"/>
        <v>5</v>
      </c>
      <c r="AL2390" s="9">
        <f t="shared" si="1480"/>
        <v>10</v>
      </c>
      <c r="AM2390" s="9">
        <f t="shared" si="1481"/>
        <v>12</v>
      </c>
      <c r="AN2390" s="2">
        <v>43895.513888888891</v>
      </c>
      <c r="AO2390">
        <v>3628</v>
      </c>
      <c r="AP2390" s="1">
        <v>18000</v>
      </c>
      <c r="AQ2390" t="s">
        <v>4</v>
      </c>
    </row>
    <row r="2391" spans="1:43" x14ac:dyDescent="0.3">
      <c r="A2391" t="str">
        <f t="shared" ca="1" si="1443"/>
        <v>FY2020 Q4 Sep</v>
      </c>
      <c r="B2391">
        <f t="shared" ca="1" si="1444"/>
        <v>2020</v>
      </c>
      <c r="C2391" s="8" t="str">
        <f t="shared" ca="1" si="1445"/>
        <v>Sep</v>
      </c>
      <c r="D2391" s="8" t="str">
        <f t="shared" ca="1" si="1446"/>
        <v>Q4</v>
      </c>
      <c r="E2391">
        <f t="shared" ca="1" si="1447"/>
        <v>12</v>
      </c>
      <c r="F2391">
        <f t="shared" ca="1" si="1448"/>
        <v>4</v>
      </c>
      <c r="G2391">
        <f t="shared" ca="1" si="1449"/>
        <v>202012</v>
      </c>
      <c r="H2391">
        <f t="shared" ca="1" si="1450"/>
        <v>202004</v>
      </c>
      <c r="I2391" t="str">
        <f t="shared" ca="1" si="1451"/>
        <v>FY2020 Q3 Sep</v>
      </c>
      <c r="J2391">
        <f t="shared" ca="1" si="1452"/>
        <v>2020</v>
      </c>
      <c r="K2391" s="8" t="str">
        <f t="shared" ca="1" si="1453"/>
        <v>Sep</v>
      </c>
      <c r="L2391" s="8" t="str">
        <f t="shared" ca="1" si="1454"/>
        <v>Q3</v>
      </c>
      <c r="M2391">
        <f t="shared" ca="1" si="1455"/>
        <v>9</v>
      </c>
      <c r="N2391">
        <f t="shared" ca="1" si="1456"/>
        <v>3</v>
      </c>
      <c r="O2391">
        <f t="shared" ca="1" si="1457"/>
        <v>202009</v>
      </c>
      <c r="P2391">
        <f t="shared" ca="1" si="1458"/>
        <v>202003</v>
      </c>
      <c r="Q2391" t="str">
        <f t="shared" si="1459"/>
        <v>FY2020 Q2 Mar</v>
      </c>
      <c r="R2391">
        <f t="shared" si="1460"/>
        <v>2020</v>
      </c>
      <c r="S2391" s="8" t="str">
        <f t="shared" si="1461"/>
        <v>Mar</v>
      </c>
      <c r="T2391" s="8" t="str">
        <f t="shared" si="1462"/>
        <v>Q2</v>
      </c>
      <c r="U2391">
        <f t="shared" si="1463"/>
        <v>6</v>
      </c>
      <c r="V2391">
        <f t="shared" si="1464"/>
        <v>2</v>
      </c>
      <c r="W2391">
        <f t="shared" si="1465"/>
        <v>202006</v>
      </c>
      <c r="X2391">
        <f t="shared" si="1466"/>
        <v>202002</v>
      </c>
      <c r="Y2391" t="str">
        <f t="shared" si="1467"/>
        <v>FY2020 Q1 Mar</v>
      </c>
      <c r="Z2391">
        <f t="shared" si="1468"/>
        <v>2020</v>
      </c>
      <c r="AA2391" s="8" t="str">
        <f t="shared" si="1469"/>
        <v>Mar</v>
      </c>
      <c r="AB2391" s="8" t="str">
        <f t="shared" si="1470"/>
        <v>Q1</v>
      </c>
      <c r="AC2391">
        <f t="shared" si="1471"/>
        <v>3</v>
      </c>
      <c r="AD2391">
        <f t="shared" si="1472"/>
        <v>1</v>
      </c>
      <c r="AE2391">
        <f t="shared" si="1473"/>
        <v>202003</v>
      </c>
      <c r="AF2391">
        <f t="shared" si="1474"/>
        <v>202001</v>
      </c>
      <c r="AG2391" s="9">
        <f t="shared" ca="1" si="1475"/>
        <v>0</v>
      </c>
      <c r="AH2391">
        <f t="shared" ca="1" si="1476"/>
        <v>2</v>
      </c>
      <c r="AI2391" s="9">
        <f t="shared" ca="1" si="1477"/>
        <v>6</v>
      </c>
      <c r="AJ2391" s="9">
        <f t="shared" ca="1" si="1478"/>
        <v>0</v>
      </c>
      <c r="AK2391" s="9">
        <f t="shared" si="1479"/>
        <v>4</v>
      </c>
      <c r="AL2391" s="9">
        <f t="shared" si="1480"/>
        <v>10</v>
      </c>
      <c r="AM2391" s="9">
        <f t="shared" si="1481"/>
        <v>11</v>
      </c>
      <c r="AN2391" s="2">
        <v>43894.482638888891</v>
      </c>
      <c r="AO2391">
        <v>3642</v>
      </c>
      <c r="AP2391" s="1">
        <v>18000</v>
      </c>
      <c r="AQ2391" t="s">
        <v>4</v>
      </c>
    </row>
    <row r="2392" spans="1:43" x14ac:dyDescent="0.3">
      <c r="A2392" t="str">
        <f t="shared" ca="1" si="1443"/>
        <v>FY2020 Q4 Sep</v>
      </c>
      <c r="B2392">
        <f t="shared" ca="1" si="1444"/>
        <v>2020</v>
      </c>
      <c r="C2392" s="8" t="str">
        <f t="shared" ca="1" si="1445"/>
        <v>Sep</v>
      </c>
      <c r="D2392" s="8" t="str">
        <f t="shared" ca="1" si="1446"/>
        <v>Q4</v>
      </c>
      <c r="E2392">
        <f t="shared" ca="1" si="1447"/>
        <v>12</v>
      </c>
      <c r="F2392">
        <f t="shared" ca="1" si="1448"/>
        <v>4</v>
      </c>
      <c r="G2392">
        <f t="shared" ca="1" si="1449"/>
        <v>202012</v>
      </c>
      <c r="H2392">
        <f t="shared" ca="1" si="1450"/>
        <v>202004</v>
      </c>
      <c r="I2392" t="str">
        <f t="shared" ca="1" si="1451"/>
        <v>FY2020 Q3 Sep</v>
      </c>
      <c r="J2392">
        <f t="shared" ca="1" si="1452"/>
        <v>2020</v>
      </c>
      <c r="K2392" s="8" t="str">
        <f t="shared" ca="1" si="1453"/>
        <v>Sep</v>
      </c>
      <c r="L2392" s="8" t="str">
        <f t="shared" ca="1" si="1454"/>
        <v>Q3</v>
      </c>
      <c r="M2392">
        <f t="shared" ca="1" si="1455"/>
        <v>9</v>
      </c>
      <c r="N2392">
        <f t="shared" ca="1" si="1456"/>
        <v>3</v>
      </c>
      <c r="O2392">
        <f t="shared" ca="1" si="1457"/>
        <v>202009</v>
      </c>
      <c r="P2392">
        <f t="shared" ca="1" si="1458"/>
        <v>202003</v>
      </c>
      <c r="Q2392" t="str">
        <f t="shared" si="1459"/>
        <v>FY2019 Q4 Sep</v>
      </c>
      <c r="R2392">
        <f t="shared" si="1460"/>
        <v>2019</v>
      </c>
      <c r="S2392" s="8" t="str">
        <f t="shared" si="1461"/>
        <v>Sep</v>
      </c>
      <c r="T2392" s="8" t="str">
        <f t="shared" si="1462"/>
        <v>Q4</v>
      </c>
      <c r="U2392">
        <f t="shared" si="1463"/>
        <v>12</v>
      </c>
      <c r="V2392">
        <f t="shared" si="1464"/>
        <v>4</v>
      </c>
      <c r="W2392">
        <f t="shared" si="1465"/>
        <v>201912</v>
      </c>
      <c r="X2392">
        <f t="shared" si="1466"/>
        <v>201904</v>
      </c>
      <c r="Y2392" t="str">
        <f t="shared" si="1467"/>
        <v>FY2019 Q3 Sep</v>
      </c>
      <c r="Z2392">
        <f t="shared" si="1468"/>
        <v>2019</v>
      </c>
      <c r="AA2392" s="8" t="str">
        <f t="shared" si="1469"/>
        <v>Sep</v>
      </c>
      <c r="AB2392" s="8" t="str">
        <f t="shared" si="1470"/>
        <v>Q3</v>
      </c>
      <c r="AC2392">
        <f t="shared" si="1471"/>
        <v>9</v>
      </c>
      <c r="AD2392">
        <f t="shared" si="1472"/>
        <v>3</v>
      </c>
      <c r="AE2392">
        <f t="shared" si="1473"/>
        <v>201909</v>
      </c>
      <c r="AF2392">
        <f t="shared" si="1474"/>
        <v>201903</v>
      </c>
      <c r="AG2392" s="9">
        <f t="shared" ca="1" si="1475"/>
        <v>1</v>
      </c>
      <c r="AH2392">
        <f t="shared" ca="1" si="1476"/>
        <v>4</v>
      </c>
      <c r="AI2392" s="9">
        <f t="shared" ca="1" si="1477"/>
        <v>12</v>
      </c>
      <c r="AJ2392" s="9">
        <f t="shared" ca="1" si="1478"/>
        <v>1</v>
      </c>
      <c r="AK2392" s="9">
        <f t="shared" si="1479"/>
        <v>5</v>
      </c>
      <c r="AL2392" s="9">
        <f t="shared" si="1480"/>
        <v>36</v>
      </c>
      <c r="AM2392" s="9">
        <f t="shared" si="1481"/>
        <v>13</v>
      </c>
      <c r="AN2392" s="2">
        <v>43713.544444444444</v>
      </c>
      <c r="AO2392">
        <v>3746</v>
      </c>
      <c r="AP2392" s="1">
        <v>18000</v>
      </c>
      <c r="AQ2392" t="s">
        <v>4</v>
      </c>
    </row>
    <row r="2393" spans="1:43" x14ac:dyDescent="0.3">
      <c r="A2393" t="str">
        <f t="shared" ca="1" si="1443"/>
        <v>FY2020 Q4 Sep</v>
      </c>
      <c r="B2393">
        <f t="shared" ca="1" si="1444"/>
        <v>2020</v>
      </c>
      <c r="C2393" s="8" t="str">
        <f t="shared" ca="1" si="1445"/>
        <v>Sep</v>
      </c>
      <c r="D2393" s="8" t="str">
        <f t="shared" ca="1" si="1446"/>
        <v>Q4</v>
      </c>
      <c r="E2393">
        <f t="shared" ca="1" si="1447"/>
        <v>12</v>
      </c>
      <c r="F2393">
        <f t="shared" ca="1" si="1448"/>
        <v>4</v>
      </c>
      <c r="G2393">
        <f t="shared" ca="1" si="1449"/>
        <v>202012</v>
      </c>
      <c r="H2393">
        <f t="shared" ca="1" si="1450"/>
        <v>202004</v>
      </c>
      <c r="I2393" t="str">
        <f t="shared" ca="1" si="1451"/>
        <v>FY2020 Q3 Sep</v>
      </c>
      <c r="J2393">
        <f t="shared" ca="1" si="1452"/>
        <v>2020</v>
      </c>
      <c r="K2393" s="8" t="str">
        <f t="shared" ca="1" si="1453"/>
        <v>Sep</v>
      </c>
      <c r="L2393" s="8" t="str">
        <f t="shared" ca="1" si="1454"/>
        <v>Q3</v>
      </c>
      <c r="M2393">
        <f t="shared" ca="1" si="1455"/>
        <v>9</v>
      </c>
      <c r="N2393">
        <f t="shared" ca="1" si="1456"/>
        <v>3</v>
      </c>
      <c r="O2393">
        <f t="shared" ca="1" si="1457"/>
        <v>202009</v>
      </c>
      <c r="P2393">
        <f t="shared" ca="1" si="1458"/>
        <v>202003</v>
      </c>
      <c r="Q2393" t="str">
        <f t="shared" si="1459"/>
        <v>FY2020 Q2 Mar</v>
      </c>
      <c r="R2393">
        <f t="shared" si="1460"/>
        <v>2020</v>
      </c>
      <c r="S2393" s="8" t="str">
        <f t="shared" si="1461"/>
        <v>Mar</v>
      </c>
      <c r="T2393" s="8" t="str">
        <f t="shared" si="1462"/>
        <v>Q2</v>
      </c>
      <c r="U2393">
        <f t="shared" si="1463"/>
        <v>6</v>
      </c>
      <c r="V2393">
        <f t="shared" si="1464"/>
        <v>2</v>
      </c>
      <c r="W2393">
        <f t="shared" si="1465"/>
        <v>202006</v>
      </c>
      <c r="X2393">
        <f t="shared" si="1466"/>
        <v>202002</v>
      </c>
      <c r="Y2393" t="str">
        <f t="shared" si="1467"/>
        <v>FY2020 Q1 Mar</v>
      </c>
      <c r="Z2393">
        <f t="shared" si="1468"/>
        <v>2020</v>
      </c>
      <c r="AA2393" s="8" t="str">
        <f t="shared" si="1469"/>
        <v>Mar</v>
      </c>
      <c r="AB2393" s="8" t="str">
        <f t="shared" si="1470"/>
        <v>Q1</v>
      </c>
      <c r="AC2393">
        <f t="shared" si="1471"/>
        <v>3</v>
      </c>
      <c r="AD2393">
        <f t="shared" si="1472"/>
        <v>1</v>
      </c>
      <c r="AE2393">
        <f t="shared" si="1473"/>
        <v>202003</v>
      </c>
      <c r="AF2393">
        <f t="shared" si="1474"/>
        <v>202001</v>
      </c>
      <c r="AG2393" s="9">
        <f t="shared" ca="1" si="1475"/>
        <v>0</v>
      </c>
      <c r="AH2393">
        <f t="shared" ca="1" si="1476"/>
        <v>2</v>
      </c>
      <c r="AI2393" s="9">
        <f t="shared" ca="1" si="1477"/>
        <v>6</v>
      </c>
      <c r="AJ2393" s="9">
        <f t="shared" ca="1" si="1478"/>
        <v>0</v>
      </c>
      <c r="AK2393" s="9">
        <f t="shared" si="1479"/>
        <v>4</v>
      </c>
      <c r="AL2393" s="9">
        <f t="shared" si="1480"/>
        <v>10</v>
      </c>
      <c r="AM2393" s="9">
        <f t="shared" si="1481"/>
        <v>11</v>
      </c>
      <c r="AN2393" s="2">
        <v>43894.495833333334</v>
      </c>
      <c r="AO2393">
        <v>3749</v>
      </c>
      <c r="AP2393" s="1">
        <v>18000</v>
      </c>
      <c r="AQ2393" t="s">
        <v>4</v>
      </c>
    </row>
    <row r="2394" spans="1:43" x14ac:dyDescent="0.3">
      <c r="A2394" t="str">
        <f t="shared" ca="1" si="1443"/>
        <v>FY2020 Q4 Sep</v>
      </c>
      <c r="B2394">
        <f t="shared" ca="1" si="1444"/>
        <v>2020</v>
      </c>
      <c r="C2394" s="8" t="str">
        <f t="shared" ca="1" si="1445"/>
        <v>Sep</v>
      </c>
      <c r="D2394" s="8" t="str">
        <f t="shared" ca="1" si="1446"/>
        <v>Q4</v>
      </c>
      <c r="E2394">
        <f t="shared" ca="1" si="1447"/>
        <v>12</v>
      </c>
      <c r="F2394">
        <f t="shared" ca="1" si="1448"/>
        <v>4</v>
      </c>
      <c r="G2394">
        <f t="shared" ca="1" si="1449"/>
        <v>202012</v>
      </c>
      <c r="H2394">
        <f t="shared" ca="1" si="1450"/>
        <v>202004</v>
      </c>
      <c r="I2394" t="str">
        <f t="shared" ca="1" si="1451"/>
        <v>FY2020 Q3 Sep</v>
      </c>
      <c r="J2394">
        <f t="shared" ca="1" si="1452"/>
        <v>2020</v>
      </c>
      <c r="K2394" s="8" t="str">
        <f t="shared" ca="1" si="1453"/>
        <v>Sep</v>
      </c>
      <c r="L2394" s="8" t="str">
        <f t="shared" ca="1" si="1454"/>
        <v>Q3</v>
      </c>
      <c r="M2394">
        <f t="shared" ca="1" si="1455"/>
        <v>9</v>
      </c>
      <c r="N2394">
        <f t="shared" ca="1" si="1456"/>
        <v>3</v>
      </c>
      <c r="O2394">
        <f t="shared" ca="1" si="1457"/>
        <v>202009</v>
      </c>
      <c r="P2394">
        <f t="shared" ca="1" si="1458"/>
        <v>202003</v>
      </c>
      <c r="Q2394" t="str">
        <f t="shared" si="1459"/>
        <v>FY2020 Q2 Mar</v>
      </c>
      <c r="R2394">
        <f t="shared" si="1460"/>
        <v>2020</v>
      </c>
      <c r="S2394" s="8" t="str">
        <f t="shared" si="1461"/>
        <v>Mar</v>
      </c>
      <c r="T2394" s="8" t="str">
        <f t="shared" si="1462"/>
        <v>Q2</v>
      </c>
      <c r="U2394">
        <f t="shared" si="1463"/>
        <v>6</v>
      </c>
      <c r="V2394">
        <f t="shared" si="1464"/>
        <v>2</v>
      </c>
      <c r="W2394">
        <f t="shared" si="1465"/>
        <v>202006</v>
      </c>
      <c r="X2394">
        <f t="shared" si="1466"/>
        <v>202002</v>
      </c>
      <c r="Y2394" t="str">
        <f t="shared" si="1467"/>
        <v>FY2020 Q1 Mar</v>
      </c>
      <c r="Z2394">
        <f t="shared" si="1468"/>
        <v>2020</v>
      </c>
      <c r="AA2394" s="8" t="str">
        <f t="shared" si="1469"/>
        <v>Mar</v>
      </c>
      <c r="AB2394" s="8" t="str">
        <f t="shared" si="1470"/>
        <v>Q1</v>
      </c>
      <c r="AC2394">
        <f t="shared" si="1471"/>
        <v>3</v>
      </c>
      <c r="AD2394">
        <f t="shared" si="1472"/>
        <v>1</v>
      </c>
      <c r="AE2394">
        <f t="shared" si="1473"/>
        <v>202003</v>
      </c>
      <c r="AF2394">
        <f t="shared" si="1474"/>
        <v>202001</v>
      </c>
      <c r="AG2394" s="9">
        <f t="shared" ca="1" si="1475"/>
        <v>0</v>
      </c>
      <c r="AH2394">
        <f t="shared" ca="1" si="1476"/>
        <v>2</v>
      </c>
      <c r="AI2394" s="9">
        <f t="shared" ca="1" si="1477"/>
        <v>6</v>
      </c>
      <c r="AJ2394" s="9">
        <f t="shared" ca="1" si="1478"/>
        <v>0</v>
      </c>
      <c r="AK2394" s="9">
        <f t="shared" si="1479"/>
        <v>5</v>
      </c>
      <c r="AL2394" s="9">
        <f t="shared" si="1480"/>
        <v>10</v>
      </c>
      <c r="AM2394" s="9">
        <f t="shared" si="1481"/>
        <v>12</v>
      </c>
      <c r="AN2394" s="2">
        <v>43895.51666666667</v>
      </c>
      <c r="AO2394">
        <v>3762</v>
      </c>
      <c r="AP2394" s="1">
        <v>18000</v>
      </c>
      <c r="AQ2394" t="s">
        <v>4</v>
      </c>
    </row>
    <row r="2395" spans="1:43" x14ac:dyDescent="0.3">
      <c r="A2395" t="str">
        <f t="shared" ca="1" si="1443"/>
        <v>FY2020 Q4 Sep</v>
      </c>
      <c r="B2395">
        <f t="shared" ca="1" si="1444"/>
        <v>2020</v>
      </c>
      <c r="C2395" s="8" t="str">
        <f t="shared" ca="1" si="1445"/>
        <v>Sep</v>
      </c>
      <c r="D2395" s="8" t="str">
        <f t="shared" ca="1" si="1446"/>
        <v>Q4</v>
      </c>
      <c r="E2395">
        <f t="shared" ca="1" si="1447"/>
        <v>12</v>
      </c>
      <c r="F2395">
        <f t="shared" ca="1" si="1448"/>
        <v>4</v>
      </c>
      <c r="G2395">
        <f t="shared" ca="1" si="1449"/>
        <v>202012</v>
      </c>
      <c r="H2395">
        <f t="shared" ca="1" si="1450"/>
        <v>202004</v>
      </c>
      <c r="I2395" t="str">
        <f t="shared" ca="1" si="1451"/>
        <v>FY2020 Q3 Sep</v>
      </c>
      <c r="J2395">
        <f t="shared" ca="1" si="1452"/>
        <v>2020</v>
      </c>
      <c r="K2395" s="8" t="str">
        <f t="shared" ca="1" si="1453"/>
        <v>Sep</v>
      </c>
      <c r="L2395" s="8" t="str">
        <f t="shared" ca="1" si="1454"/>
        <v>Q3</v>
      </c>
      <c r="M2395">
        <f t="shared" ca="1" si="1455"/>
        <v>9</v>
      </c>
      <c r="N2395">
        <f t="shared" ca="1" si="1456"/>
        <v>3</v>
      </c>
      <c r="O2395">
        <f t="shared" ca="1" si="1457"/>
        <v>202009</v>
      </c>
      <c r="P2395">
        <f t="shared" ca="1" si="1458"/>
        <v>202003</v>
      </c>
      <c r="Q2395" t="str">
        <f t="shared" si="1459"/>
        <v>FY2020 Q2 Mar</v>
      </c>
      <c r="R2395">
        <f t="shared" si="1460"/>
        <v>2020</v>
      </c>
      <c r="S2395" s="8" t="str">
        <f t="shared" si="1461"/>
        <v>Mar</v>
      </c>
      <c r="T2395" s="8" t="str">
        <f t="shared" si="1462"/>
        <v>Q2</v>
      </c>
      <c r="U2395">
        <f t="shared" si="1463"/>
        <v>6</v>
      </c>
      <c r="V2395">
        <f t="shared" si="1464"/>
        <v>2</v>
      </c>
      <c r="W2395">
        <f t="shared" si="1465"/>
        <v>202006</v>
      </c>
      <c r="X2395">
        <f t="shared" si="1466"/>
        <v>202002</v>
      </c>
      <c r="Y2395" t="str">
        <f t="shared" si="1467"/>
        <v>FY2020 Q1 Mar</v>
      </c>
      <c r="Z2395">
        <f t="shared" si="1468"/>
        <v>2020</v>
      </c>
      <c r="AA2395" s="8" t="str">
        <f t="shared" si="1469"/>
        <v>Mar</v>
      </c>
      <c r="AB2395" s="8" t="str">
        <f t="shared" si="1470"/>
        <v>Q1</v>
      </c>
      <c r="AC2395">
        <f t="shared" si="1471"/>
        <v>3</v>
      </c>
      <c r="AD2395">
        <f t="shared" si="1472"/>
        <v>1</v>
      </c>
      <c r="AE2395">
        <f t="shared" si="1473"/>
        <v>202003</v>
      </c>
      <c r="AF2395">
        <f t="shared" si="1474"/>
        <v>202001</v>
      </c>
      <c r="AG2395" s="9">
        <f t="shared" ca="1" si="1475"/>
        <v>0</v>
      </c>
      <c r="AH2395">
        <f t="shared" ca="1" si="1476"/>
        <v>2</v>
      </c>
      <c r="AI2395" s="9">
        <f t="shared" ca="1" si="1477"/>
        <v>6</v>
      </c>
      <c r="AJ2395" s="9">
        <f t="shared" ca="1" si="1478"/>
        <v>0</v>
      </c>
      <c r="AK2395" s="9">
        <f t="shared" si="1479"/>
        <v>4</v>
      </c>
      <c r="AL2395" s="9">
        <f t="shared" si="1480"/>
        <v>10</v>
      </c>
      <c r="AM2395" s="9">
        <f t="shared" si="1481"/>
        <v>11</v>
      </c>
      <c r="AN2395" s="2">
        <v>43894.470138888886</v>
      </c>
      <c r="AO2395">
        <v>3766</v>
      </c>
      <c r="AP2395" s="1">
        <v>18000</v>
      </c>
      <c r="AQ2395" t="s">
        <v>4</v>
      </c>
    </row>
    <row r="2396" spans="1:43" x14ac:dyDescent="0.3">
      <c r="A2396" t="str">
        <f t="shared" ca="1" si="1443"/>
        <v>FY2020 Q4 Sep</v>
      </c>
      <c r="B2396">
        <f t="shared" ca="1" si="1444"/>
        <v>2020</v>
      </c>
      <c r="C2396" s="8" t="str">
        <f t="shared" ca="1" si="1445"/>
        <v>Sep</v>
      </c>
      <c r="D2396" s="8" t="str">
        <f t="shared" ca="1" si="1446"/>
        <v>Q4</v>
      </c>
      <c r="E2396">
        <f t="shared" ca="1" si="1447"/>
        <v>12</v>
      </c>
      <c r="F2396">
        <f t="shared" ca="1" si="1448"/>
        <v>4</v>
      </c>
      <c r="G2396">
        <f t="shared" ca="1" si="1449"/>
        <v>202012</v>
      </c>
      <c r="H2396">
        <f t="shared" ca="1" si="1450"/>
        <v>202004</v>
      </c>
      <c r="I2396" t="str">
        <f t="shared" ca="1" si="1451"/>
        <v>FY2020 Q3 Sep</v>
      </c>
      <c r="J2396">
        <f t="shared" ca="1" si="1452"/>
        <v>2020</v>
      </c>
      <c r="K2396" s="8" t="str">
        <f t="shared" ca="1" si="1453"/>
        <v>Sep</v>
      </c>
      <c r="L2396" s="8" t="str">
        <f t="shared" ca="1" si="1454"/>
        <v>Q3</v>
      </c>
      <c r="M2396">
        <f t="shared" ca="1" si="1455"/>
        <v>9</v>
      </c>
      <c r="N2396">
        <f t="shared" ca="1" si="1456"/>
        <v>3</v>
      </c>
      <c r="O2396">
        <f t="shared" ca="1" si="1457"/>
        <v>202009</v>
      </c>
      <c r="P2396">
        <f t="shared" ca="1" si="1458"/>
        <v>202003</v>
      </c>
      <c r="Q2396" t="str">
        <f t="shared" si="1459"/>
        <v>FY2020 Q2 Mar</v>
      </c>
      <c r="R2396">
        <f t="shared" si="1460"/>
        <v>2020</v>
      </c>
      <c r="S2396" s="8" t="str">
        <f t="shared" si="1461"/>
        <v>Mar</v>
      </c>
      <c r="T2396" s="8" t="str">
        <f t="shared" si="1462"/>
        <v>Q2</v>
      </c>
      <c r="U2396">
        <f t="shared" si="1463"/>
        <v>6</v>
      </c>
      <c r="V2396">
        <f t="shared" si="1464"/>
        <v>2</v>
      </c>
      <c r="W2396">
        <f t="shared" si="1465"/>
        <v>202006</v>
      </c>
      <c r="X2396">
        <f t="shared" si="1466"/>
        <v>202002</v>
      </c>
      <c r="Y2396" t="str">
        <f t="shared" si="1467"/>
        <v>FY2020 Q1 Mar</v>
      </c>
      <c r="Z2396">
        <f t="shared" si="1468"/>
        <v>2020</v>
      </c>
      <c r="AA2396" s="8" t="str">
        <f t="shared" si="1469"/>
        <v>Mar</v>
      </c>
      <c r="AB2396" s="8" t="str">
        <f t="shared" si="1470"/>
        <v>Q1</v>
      </c>
      <c r="AC2396">
        <f t="shared" si="1471"/>
        <v>3</v>
      </c>
      <c r="AD2396">
        <f t="shared" si="1472"/>
        <v>1</v>
      </c>
      <c r="AE2396">
        <f t="shared" si="1473"/>
        <v>202003</v>
      </c>
      <c r="AF2396">
        <f t="shared" si="1474"/>
        <v>202001</v>
      </c>
      <c r="AG2396" s="9">
        <f t="shared" ca="1" si="1475"/>
        <v>0</v>
      </c>
      <c r="AH2396">
        <f t="shared" ca="1" si="1476"/>
        <v>2</v>
      </c>
      <c r="AI2396" s="9">
        <f t="shared" ca="1" si="1477"/>
        <v>6</v>
      </c>
      <c r="AJ2396" s="9">
        <f t="shared" ca="1" si="1478"/>
        <v>0</v>
      </c>
      <c r="AK2396" s="9">
        <f t="shared" si="1479"/>
        <v>4</v>
      </c>
      <c r="AL2396" s="9">
        <f t="shared" si="1480"/>
        <v>10</v>
      </c>
      <c r="AM2396" s="9">
        <f t="shared" si="1481"/>
        <v>13</v>
      </c>
      <c r="AN2396" s="2">
        <v>43894.551388888889</v>
      </c>
      <c r="AO2396">
        <v>3819</v>
      </c>
      <c r="AP2396" s="1">
        <v>18000</v>
      </c>
      <c r="AQ2396" t="s">
        <v>4</v>
      </c>
    </row>
    <row r="2397" spans="1:43" x14ac:dyDescent="0.3">
      <c r="A2397" t="str">
        <f t="shared" ca="1" si="1443"/>
        <v>FY2020 Q4 Sep</v>
      </c>
      <c r="B2397">
        <f t="shared" ca="1" si="1444"/>
        <v>2020</v>
      </c>
      <c r="C2397" s="8" t="str">
        <f t="shared" ca="1" si="1445"/>
        <v>Sep</v>
      </c>
      <c r="D2397" s="8" t="str">
        <f t="shared" ca="1" si="1446"/>
        <v>Q4</v>
      </c>
      <c r="E2397">
        <f t="shared" ca="1" si="1447"/>
        <v>12</v>
      </c>
      <c r="F2397">
        <f t="shared" ca="1" si="1448"/>
        <v>4</v>
      </c>
      <c r="G2397">
        <f t="shared" ca="1" si="1449"/>
        <v>202012</v>
      </c>
      <c r="H2397">
        <f t="shared" ca="1" si="1450"/>
        <v>202004</v>
      </c>
      <c r="I2397" t="str">
        <f t="shared" ca="1" si="1451"/>
        <v>FY2020 Q3 Sep</v>
      </c>
      <c r="J2397">
        <f t="shared" ca="1" si="1452"/>
        <v>2020</v>
      </c>
      <c r="K2397" s="8" t="str">
        <f t="shared" ca="1" si="1453"/>
        <v>Sep</v>
      </c>
      <c r="L2397" s="8" t="str">
        <f t="shared" ca="1" si="1454"/>
        <v>Q3</v>
      </c>
      <c r="M2397">
        <f t="shared" ca="1" si="1455"/>
        <v>9</v>
      </c>
      <c r="N2397">
        <f t="shared" ca="1" si="1456"/>
        <v>3</v>
      </c>
      <c r="O2397">
        <f t="shared" ca="1" si="1457"/>
        <v>202009</v>
      </c>
      <c r="P2397">
        <f t="shared" ca="1" si="1458"/>
        <v>202003</v>
      </c>
      <c r="Q2397" t="str">
        <f t="shared" si="1459"/>
        <v>FY2019 Q4 Sep</v>
      </c>
      <c r="R2397">
        <f t="shared" si="1460"/>
        <v>2019</v>
      </c>
      <c r="S2397" s="8" t="str">
        <f t="shared" si="1461"/>
        <v>Sep</v>
      </c>
      <c r="T2397" s="8" t="str">
        <f t="shared" si="1462"/>
        <v>Q4</v>
      </c>
      <c r="U2397">
        <f t="shared" si="1463"/>
        <v>12</v>
      </c>
      <c r="V2397">
        <f t="shared" si="1464"/>
        <v>4</v>
      </c>
      <c r="W2397">
        <f t="shared" si="1465"/>
        <v>201912</v>
      </c>
      <c r="X2397">
        <f t="shared" si="1466"/>
        <v>201904</v>
      </c>
      <c r="Y2397" t="str">
        <f t="shared" si="1467"/>
        <v>FY2019 Q3 Sep</v>
      </c>
      <c r="Z2397">
        <f t="shared" si="1468"/>
        <v>2019</v>
      </c>
      <c r="AA2397" s="8" t="str">
        <f t="shared" si="1469"/>
        <v>Sep</v>
      </c>
      <c r="AB2397" s="8" t="str">
        <f t="shared" si="1470"/>
        <v>Q3</v>
      </c>
      <c r="AC2397">
        <f t="shared" si="1471"/>
        <v>9</v>
      </c>
      <c r="AD2397">
        <f t="shared" si="1472"/>
        <v>3</v>
      </c>
      <c r="AE2397">
        <f t="shared" si="1473"/>
        <v>201909</v>
      </c>
      <c r="AF2397">
        <f t="shared" si="1474"/>
        <v>201903</v>
      </c>
      <c r="AG2397" s="9">
        <f t="shared" ca="1" si="1475"/>
        <v>1</v>
      </c>
      <c r="AH2397">
        <f t="shared" ca="1" si="1476"/>
        <v>4</v>
      </c>
      <c r="AI2397" s="9">
        <f t="shared" ca="1" si="1477"/>
        <v>12</v>
      </c>
      <c r="AJ2397" s="9">
        <f t="shared" ca="1" si="1478"/>
        <v>1</v>
      </c>
      <c r="AK2397" s="9">
        <f t="shared" si="1479"/>
        <v>6</v>
      </c>
      <c r="AL2397" s="9">
        <f t="shared" si="1480"/>
        <v>36</v>
      </c>
      <c r="AM2397" s="9">
        <f t="shared" si="1481"/>
        <v>14</v>
      </c>
      <c r="AN2397" s="2">
        <v>43714.59652777778</v>
      </c>
      <c r="AO2397">
        <v>3842</v>
      </c>
      <c r="AP2397" s="1">
        <v>18000</v>
      </c>
      <c r="AQ2397" t="s">
        <v>4</v>
      </c>
    </row>
    <row r="2398" spans="1:43" x14ac:dyDescent="0.3">
      <c r="A2398" t="str">
        <f t="shared" ca="1" si="1443"/>
        <v>FY2020 Q4 Sep</v>
      </c>
      <c r="B2398">
        <f t="shared" ca="1" si="1444"/>
        <v>2020</v>
      </c>
      <c r="C2398" s="8" t="str">
        <f t="shared" ca="1" si="1445"/>
        <v>Sep</v>
      </c>
      <c r="D2398" s="8" t="str">
        <f t="shared" ca="1" si="1446"/>
        <v>Q4</v>
      </c>
      <c r="E2398">
        <f t="shared" ca="1" si="1447"/>
        <v>12</v>
      </c>
      <c r="F2398">
        <f t="shared" ca="1" si="1448"/>
        <v>4</v>
      </c>
      <c r="G2398">
        <f t="shared" ca="1" si="1449"/>
        <v>202012</v>
      </c>
      <c r="H2398">
        <f t="shared" ca="1" si="1450"/>
        <v>202004</v>
      </c>
      <c r="I2398" t="str">
        <f t="shared" ca="1" si="1451"/>
        <v>FY2020 Q3 Sep</v>
      </c>
      <c r="J2398">
        <f t="shared" ca="1" si="1452"/>
        <v>2020</v>
      </c>
      <c r="K2398" s="8" t="str">
        <f t="shared" ca="1" si="1453"/>
        <v>Sep</v>
      </c>
      <c r="L2398" s="8" t="str">
        <f t="shared" ca="1" si="1454"/>
        <v>Q3</v>
      </c>
      <c r="M2398">
        <f t="shared" ca="1" si="1455"/>
        <v>9</v>
      </c>
      <c r="N2398">
        <f t="shared" ca="1" si="1456"/>
        <v>3</v>
      </c>
      <c r="O2398">
        <f t="shared" ca="1" si="1457"/>
        <v>202009</v>
      </c>
      <c r="P2398">
        <f t="shared" ca="1" si="1458"/>
        <v>202003</v>
      </c>
      <c r="Q2398" t="str">
        <f t="shared" si="1459"/>
        <v>FY2020 Q2 Mar</v>
      </c>
      <c r="R2398">
        <f t="shared" si="1460"/>
        <v>2020</v>
      </c>
      <c r="S2398" s="8" t="str">
        <f t="shared" si="1461"/>
        <v>Mar</v>
      </c>
      <c r="T2398" s="8" t="str">
        <f t="shared" si="1462"/>
        <v>Q2</v>
      </c>
      <c r="U2398">
        <f t="shared" si="1463"/>
        <v>6</v>
      </c>
      <c r="V2398">
        <f t="shared" si="1464"/>
        <v>2</v>
      </c>
      <c r="W2398">
        <f t="shared" si="1465"/>
        <v>202006</v>
      </c>
      <c r="X2398">
        <f t="shared" si="1466"/>
        <v>202002</v>
      </c>
      <c r="Y2398" t="str">
        <f t="shared" si="1467"/>
        <v>FY2020 Q1 Mar</v>
      </c>
      <c r="Z2398">
        <f t="shared" si="1468"/>
        <v>2020</v>
      </c>
      <c r="AA2398" s="8" t="str">
        <f t="shared" si="1469"/>
        <v>Mar</v>
      </c>
      <c r="AB2398" s="8" t="str">
        <f t="shared" si="1470"/>
        <v>Q1</v>
      </c>
      <c r="AC2398">
        <f t="shared" si="1471"/>
        <v>3</v>
      </c>
      <c r="AD2398">
        <f t="shared" si="1472"/>
        <v>1</v>
      </c>
      <c r="AE2398">
        <f t="shared" si="1473"/>
        <v>202003</v>
      </c>
      <c r="AF2398">
        <f t="shared" si="1474"/>
        <v>202001</v>
      </c>
      <c r="AG2398" s="9">
        <f t="shared" ca="1" si="1475"/>
        <v>0</v>
      </c>
      <c r="AH2398">
        <f t="shared" ca="1" si="1476"/>
        <v>2</v>
      </c>
      <c r="AI2398" s="9">
        <f t="shared" ca="1" si="1477"/>
        <v>6</v>
      </c>
      <c r="AJ2398" s="9">
        <f t="shared" ca="1" si="1478"/>
        <v>0</v>
      </c>
      <c r="AK2398" s="9">
        <f t="shared" si="1479"/>
        <v>5</v>
      </c>
      <c r="AL2398" s="9">
        <f t="shared" si="1480"/>
        <v>10</v>
      </c>
      <c r="AM2398" s="9">
        <f t="shared" si="1481"/>
        <v>14</v>
      </c>
      <c r="AN2398" s="2">
        <v>43895.597916666666</v>
      </c>
      <c r="AO2398">
        <v>3950</v>
      </c>
      <c r="AP2398" s="1">
        <v>18000</v>
      </c>
      <c r="AQ2398" t="s">
        <v>4</v>
      </c>
    </row>
    <row r="2399" spans="1:43" x14ac:dyDescent="0.3">
      <c r="A2399" t="str">
        <f t="shared" ca="1" si="1443"/>
        <v>FY2020 Q4 Sep</v>
      </c>
      <c r="B2399">
        <f t="shared" ca="1" si="1444"/>
        <v>2020</v>
      </c>
      <c r="C2399" s="8" t="str">
        <f t="shared" ca="1" si="1445"/>
        <v>Sep</v>
      </c>
      <c r="D2399" s="8" t="str">
        <f t="shared" ca="1" si="1446"/>
        <v>Q4</v>
      </c>
      <c r="E2399">
        <f t="shared" ca="1" si="1447"/>
        <v>12</v>
      </c>
      <c r="F2399">
        <f t="shared" ca="1" si="1448"/>
        <v>4</v>
      </c>
      <c r="G2399">
        <f t="shared" ca="1" si="1449"/>
        <v>202012</v>
      </c>
      <c r="H2399">
        <f t="shared" ca="1" si="1450"/>
        <v>202004</v>
      </c>
      <c r="I2399" t="str">
        <f t="shared" ca="1" si="1451"/>
        <v>FY2020 Q3 Sep</v>
      </c>
      <c r="J2399">
        <f t="shared" ca="1" si="1452"/>
        <v>2020</v>
      </c>
      <c r="K2399" s="8" t="str">
        <f t="shared" ca="1" si="1453"/>
        <v>Sep</v>
      </c>
      <c r="L2399" s="8" t="str">
        <f t="shared" ca="1" si="1454"/>
        <v>Q3</v>
      </c>
      <c r="M2399">
        <f t="shared" ca="1" si="1455"/>
        <v>9</v>
      </c>
      <c r="N2399">
        <f t="shared" ca="1" si="1456"/>
        <v>3</v>
      </c>
      <c r="O2399">
        <f t="shared" ca="1" si="1457"/>
        <v>202009</v>
      </c>
      <c r="P2399">
        <f t="shared" ca="1" si="1458"/>
        <v>202003</v>
      </c>
      <c r="Q2399" t="str">
        <f t="shared" si="1459"/>
        <v>FY2020 Q2 Mar</v>
      </c>
      <c r="R2399">
        <f t="shared" si="1460"/>
        <v>2020</v>
      </c>
      <c r="S2399" s="8" t="str">
        <f t="shared" si="1461"/>
        <v>Mar</v>
      </c>
      <c r="T2399" s="8" t="str">
        <f t="shared" si="1462"/>
        <v>Q2</v>
      </c>
      <c r="U2399">
        <f t="shared" si="1463"/>
        <v>6</v>
      </c>
      <c r="V2399">
        <f t="shared" si="1464"/>
        <v>2</v>
      </c>
      <c r="W2399">
        <f t="shared" si="1465"/>
        <v>202006</v>
      </c>
      <c r="X2399">
        <f t="shared" si="1466"/>
        <v>202002</v>
      </c>
      <c r="Y2399" t="str">
        <f t="shared" si="1467"/>
        <v>FY2020 Q1 Mar</v>
      </c>
      <c r="Z2399">
        <f t="shared" si="1468"/>
        <v>2020</v>
      </c>
      <c r="AA2399" s="8" t="str">
        <f t="shared" si="1469"/>
        <v>Mar</v>
      </c>
      <c r="AB2399" s="8" t="str">
        <f t="shared" si="1470"/>
        <v>Q1</v>
      </c>
      <c r="AC2399">
        <f t="shared" si="1471"/>
        <v>3</v>
      </c>
      <c r="AD2399">
        <f t="shared" si="1472"/>
        <v>1</v>
      </c>
      <c r="AE2399">
        <f t="shared" si="1473"/>
        <v>202003</v>
      </c>
      <c r="AF2399">
        <f t="shared" si="1474"/>
        <v>202001</v>
      </c>
      <c r="AG2399" s="9">
        <f t="shared" ca="1" si="1475"/>
        <v>0</v>
      </c>
      <c r="AH2399">
        <f t="shared" ca="1" si="1476"/>
        <v>2</v>
      </c>
      <c r="AI2399" s="9">
        <f t="shared" ca="1" si="1477"/>
        <v>6</v>
      </c>
      <c r="AJ2399" s="9">
        <f t="shared" ca="1" si="1478"/>
        <v>0</v>
      </c>
      <c r="AK2399" s="9">
        <f t="shared" si="1479"/>
        <v>5</v>
      </c>
      <c r="AL2399" s="9">
        <f t="shared" si="1480"/>
        <v>10</v>
      </c>
      <c r="AM2399" s="9">
        <f t="shared" si="1481"/>
        <v>11</v>
      </c>
      <c r="AN2399" s="2">
        <v>43895.476388888892</v>
      </c>
      <c r="AO2399">
        <v>4154</v>
      </c>
      <c r="AP2399" s="1">
        <v>18000</v>
      </c>
      <c r="AQ2399" t="s">
        <v>4</v>
      </c>
    </row>
    <row r="2400" spans="1:43" x14ac:dyDescent="0.3">
      <c r="A2400" t="str">
        <f t="shared" ca="1" si="1443"/>
        <v>FY2020 Q4 Sep</v>
      </c>
      <c r="B2400">
        <f t="shared" ca="1" si="1444"/>
        <v>2020</v>
      </c>
      <c r="C2400" s="8" t="str">
        <f t="shared" ca="1" si="1445"/>
        <v>Sep</v>
      </c>
      <c r="D2400" s="8" t="str">
        <f t="shared" ca="1" si="1446"/>
        <v>Q4</v>
      </c>
      <c r="E2400">
        <f t="shared" ca="1" si="1447"/>
        <v>12</v>
      </c>
      <c r="F2400">
        <f t="shared" ca="1" si="1448"/>
        <v>4</v>
      </c>
      <c r="G2400">
        <f t="shared" ca="1" si="1449"/>
        <v>202012</v>
      </c>
      <c r="H2400">
        <f t="shared" ca="1" si="1450"/>
        <v>202004</v>
      </c>
      <c r="I2400" t="str">
        <f t="shared" ca="1" si="1451"/>
        <v>FY2020 Q3 Sep</v>
      </c>
      <c r="J2400">
        <f t="shared" ca="1" si="1452"/>
        <v>2020</v>
      </c>
      <c r="K2400" s="8" t="str">
        <f t="shared" ca="1" si="1453"/>
        <v>Sep</v>
      </c>
      <c r="L2400" s="8" t="str">
        <f t="shared" ca="1" si="1454"/>
        <v>Q3</v>
      </c>
      <c r="M2400">
        <f t="shared" ca="1" si="1455"/>
        <v>9</v>
      </c>
      <c r="N2400">
        <f t="shared" ca="1" si="1456"/>
        <v>3</v>
      </c>
      <c r="O2400">
        <f t="shared" ca="1" si="1457"/>
        <v>202009</v>
      </c>
      <c r="P2400">
        <f t="shared" ca="1" si="1458"/>
        <v>202003</v>
      </c>
      <c r="Q2400" t="str">
        <f t="shared" si="1459"/>
        <v>FY2019 Q4 Sep</v>
      </c>
      <c r="R2400">
        <f t="shared" si="1460"/>
        <v>2019</v>
      </c>
      <c r="S2400" s="8" t="str">
        <f t="shared" si="1461"/>
        <v>Sep</v>
      </c>
      <c r="T2400" s="8" t="str">
        <f t="shared" si="1462"/>
        <v>Q4</v>
      </c>
      <c r="U2400">
        <f t="shared" si="1463"/>
        <v>12</v>
      </c>
      <c r="V2400">
        <f t="shared" si="1464"/>
        <v>4</v>
      </c>
      <c r="W2400">
        <f t="shared" si="1465"/>
        <v>201912</v>
      </c>
      <c r="X2400">
        <f t="shared" si="1466"/>
        <v>201904</v>
      </c>
      <c r="Y2400" t="str">
        <f t="shared" si="1467"/>
        <v>FY2019 Q3 Sep</v>
      </c>
      <c r="Z2400">
        <f t="shared" si="1468"/>
        <v>2019</v>
      </c>
      <c r="AA2400" s="8" t="str">
        <f t="shared" si="1469"/>
        <v>Sep</v>
      </c>
      <c r="AB2400" s="8" t="str">
        <f t="shared" si="1470"/>
        <v>Q3</v>
      </c>
      <c r="AC2400">
        <f t="shared" si="1471"/>
        <v>9</v>
      </c>
      <c r="AD2400">
        <f t="shared" si="1472"/>
        <v>3</v>
      </c>
      <c r="AE2400">
        <f t="shared" si="1473"/>
        <v>201909</v>
      </c>
      <c r="AF2400">
        <f t="shared" si="1474"/>
        <v>201903</v>
      </c>
      <c r="AG2400" s="9">
        <f t="shared" ca="1" si="1475"/>
        <v>1</v>
      </c>
      <c r="AH2400">
        <f t="shared" ca="1" si="1476"/>
        <v>4</v>
      </c>
      <c r="AI2400" s="9">
        <f t="shared" ca="1" si="1477"/>
        <v>12</v>
      </c>
      <c r="AJ2400" s="9">
        <f t="shared" ca="1" si="1478"/>
        <v>1</v>
      </c>
      <c r="AK2400" s="9">
        <f t="shared" si="1479"/>
        <v>5</v>
      </c>
      <c r="AL2400" s="9">
        <f t="shared" si="1480"/>
        <v>36</v>
      </c>
      <c r="AM2400" s="9">
        <f t="shared" si="1481"/>
        <v>13</v>
      </c>
      <c r="AN2400" s="2">
        <v>43713.551388888889</v>
      </c>
      <c r="AO2400">
        <v>4157</v>
      </c>
      <c r="AP2400" s="1">
        <v>18000</v>
      </c>
      <c r="AQ2400" t="s">
        <v>4</v>
      </c>
    </row>
    <row r="2401" spans="1:43" x14ac:dyDescent="0.3">
      <c r="A2401" t="str">
        <f t="shared" ca="1" si="1443"/>
        <v>FY2020 Q4 Sep</v>
      </c>
      <c r="B2401">
        <f t="shared" ca="1" si="1444"/>
        <v>2020</v>
      </c>
      <c r="C2401" s="8" t="str">
        <f t="shared" ca="1" si="1445"/>
        <v>Sep</v>
      </c>
      <c r="D2401" s="8" t="str">
        <f t="shared" ca="1" si="1446"/>
        <v>Q4</v>
      </c>
      <c r="E2401">
        <f t="shared" ca="1" si="1447"/>
        <v>12</v>
      </c>
      <c r="F2401">
        <f t="shared" ca="1" si="1448"/>
        <v>4</v>
      </c>
      <c r="G2401">
        <f t="shared" ca="1" si="1449"/>
        <v>202012</v>
      </c>
      <c r="H2401">
        <f t="shared" ca="1" si="1450"/>
        <v>202004</v>
      </c>
      <c r="I2401" t="str">
        <f t="shared" ca="1" si="1451"/>
        <v>FY2020 Q3 Sep</v>
      </c>
      <c r="J2401">
        <f t="shared" ca="1" si="1452"/>
        <v>2020</v>
      </c>
      <c r="K2401" s="8" t="str">
        <f t="shared" ca="1" si="1453"/>
        <v>Sep</v>
      </c>
      <c r="L2401" s="8" t="str">
        <f t="shared" ca="1" si="1454"/>
        <v>Q3</v>
      </c>
      <c r="M2401">
        <f t="shared" ca="1" si="1455"/>
        <v>9</v>
      </c>
      <c r="N2401">
        <f t="shared" ca="1" si="1456"/>
        <v>3</v>
      </c>
      <c r="O2401">
        <f t="shared" ca="1" si="1457"/>
        <v>202009</v>
      </c>
      <c r="P2401">
        <f t="shared" ca="1" si="1458"/>
        <v>202003</v>
      </c>
      <c r="Q2401" t="str">
        <f t="shared" si="1459"/>
        <v>FY2020 Q2 Mar</v>
      </c>
      <c r="R2401">
        <f t="shared" si="1460"/>
        <v>2020</v>
      </c>
      <c r="S2401" s="8" t="str">
        <f t="shared" si="1461"/>
        <v>Mar</v>
      </c>
      <c r="T2401" s="8" t="str">
        <f t="shared" si="1462"/>
        <v>Q2</v>
      </c>
      <c r="U2401">
        <f t="shared" si="1463"/>
        <v>6</v>
      </c>
      <c r="V2401">
        <f t="shared" si="1464"/>
        <v>2</v>
      </c>
      <c r="W2401">
        <f t="shared" si="1465"/>
        <v>202006</v>
      </c>
      <c r="X2401">
        <f t="shared" si="1466"/>
        <v>202002</v>
      </c>
      <c r="Y2401" t="str">
        <f t="shared" si="1467"/>
        <v>FY2020 Q1 Mar</v>
      </c>
      <c r="Z2401">
        <f t="shared" si="1468"/>
        <v>2020</v>
      </c>
      <c r="AA2401" s="8" t="str">
        <f t="shared" si="1469"/>
        <v>Mar</v>
      </c>
      <c r="AB2401" s="8" t="str">
        <f t="shared" si="1470"/>
        <v>Q1</v>
      </c>
      <c r="AC2401">
        <f t="shared" si="1471"/>
        <v>3</v>
      </c>
      <c r="AD2401">
        <f t="shared" si="1472"/>
        <v>1</v>
      </c>
      <c r="AE2401">
        <f t="shared" si="1473"/>
        <v>202003</v>
      </c>
      <c r="AF2401">
        <f t="shared" si="1474"/>
        <v>202001</v>
      </c>
      <c r="AG2401" s="9">
        <f t="shared" ca="1" si="1475"/>
        <v>0</v>
      </c>
      <c r="AH2401">
        <f t="shared" ca="1" si="1476"/>
        <v>2</v>
      </c>
      <c r="AI2401" s="9">
        <f t="shared" ca="1" si="1477"/>
        <v>6</v>
      </c>
      <c r="AJ2401" s="9">
        <f t="shared" ca="1" si="1478"/>
        <v>0</v>
      </c>
      <c r="AK2401" s="9">
        <f t="shared" si="1479"/>
        <v>4</v>
      </c>
      <c r="AL2401" s="9">
        <f t="shared" si="1480"/>
        <v>10</v>
      </c>
      <c r="AM2401" s="9">
        <f t="shared" si="1481"/>
        <v>12</v>
      </c>
      <c r="AN2401" s="2">
        <v>43894.511111111111</v>
      </c>
      <c r="AO2401">
        <v>4226</v>
      </c>
      <c r="AP2401" s="1">
        <v>18000</v>
      </c>
      <c r="AQ2401" t="s">
        <v>4</v>
      </c>
    </row>
    <row r="2402" spans="1:43" x14ac:dyDescent="0.3">
      <c r="A2402" t="str">
        <f t="shared" ca="1" si="1443"/>
        <v>FY2020 Q4 Sep</v>
      </c>
      <c r="B2402">
        <f t="shared" ca="1" si="1444"/>
        <v>2020</v>
      </c>
      <c r="C2402" s="8" t="str">
        <f t="shared" ca="1" si="1445"/>
        <v>Sep</v>
      </c>
      <c r="D2402" s="8" t="str">
        <f t="shared" ca="1" si="1446"/>
        <v>Q4</v>
      </c>
      <c r="E2402">
        <f t="shared" ca="1" si="1447"/>
        <v>12</v>
      </c>
      <c r="F2402">
        <f t="shared" ca="1" si="1448"/>
        <v>4</v>
      </c>
      <c r="G2402">
        <f t="shared" ca="1" si="1449"/>
        <v>202012</v>
      </c>
      <c r="H2402">
        <f t="shared" ca="1" si="1450"/>
        <v>202004</v>
      </c>
      <c r="I2402" t="str">
        <f t="shared" ca="1" si="1451"/>
        <v>FY2020 Q3 Sep</v>
      </c>
      <c r="J2402">
        <f t="shared" ca="1" si="1452"/>
        <v>2020</v>
      </c>
      <c r="K2402" s="8" t="str">
        <f t="shared" ca="1" si="1453"/>
        <v>Sep</v>
      </c>
      <c r="L2402" s="8" t="str">
        <f t="shared" ca="1" si="1454"/>
        <v>Q3</v>
      </c>
      <c r="M2402">
        <f t="shared" ca="1" si="1455"/>
        <v>9</v>
      </c>
      <c r="N2402">
        <f t="shared" ca="1" si="1456"/>
        <v>3</v>
      </c>
      <c r="O2402">
        <f t="shared" ca="1" si="1457"/>
        <v>202009</v>
      </c>
      <c r="P2402">
        <f t="shared" ca="1" si="1458"/>
        <v>202003</v>
      </c>
      <c r="Q2402" t="str">
        <f t="shared" si="1459"/>
        <v>FY2019 Q4 Sep</v>
      </c>
      <c r="R2402">
        <f t="shared" si="1460"/>
        <v>2019</v>
      </c>
      <c r="S2402" s="8" t="str">
        <f t="shared" si="1461"/>
        <v>Sep</v>
      </c>
      <c r="T2402" s="8" t="str">
        <f t="shared" si="1462"/>
        <v>Q4</v>
      </c>
      <c r="U2402">
        <f t="shared" si="1463"/>
        <v>12</v>
      </c>
      <c r="V2402">
        <f t="shared" si="1464"/>
        <v>4</v>
      </c>
      <c r="W2402">
        <f t="shared" si="1465"/>
        <v>201912</v>
      </c>
      <c r="X2402">
        <f t="shared" si="1466"/>
        <v>201904</v>
      </c>
      <c r="Y2402" t="str">
        <f t="shared" si="1467"/>
        <v>FY2019 Q3 Sep</v>
      </c>
      <c r="Z2402">
        <f t="shared" si="1468"/>
        <v>2019</v>
      </c>
      <c r="AA2402" s="8" t="str">
        <f t="shared" si="1469"/>
        <v>Sep</v>
      </c>
      <c r="AB2402" s="8" t="str">
        <f t="shared" si="1470"/>
        <v>Q3</v>
      </c>
      <c r="AC2402">
        <f t="shared" si="1471"/>
        <v>9</v>
      </c>
      <c r="AD2402">
        <f t="shared" si="1472"/>
        <v>3</v>
      </c>
      <c r="AE2402">
        <f t="shared" si="1473"/>
        <v>201909</v>
      </c>
      <c r="AF2402">
        <f t="shared" si="1474"/>
        <v>201903</v>
      </c>
      <c r="AG2402" s="9">
        <f t="shared" ca="1" si="1475"/>
        <v>1</v>
      </c>
      <c r="AH2402">
        <f t="shared" ca="1" si="1476"/>
        <v>4</v>
      </c>
      <c r="AI2402" s="9">
        <f t="shared" ca="1" si="1477"/>
        <v>12</v>
      </c>
      <c r="AJ2402" s="9">
        <f t="shared" ca="1" si="1478"/>
        <v>1</v>
      </c>
      <c r="AK2402" s="9">
        <f t="shared" si="1479"/>
        <v>4</v>
      </c>
      <c r="AL2402" s="9">
        <f t="shared" si="1480"/>
        <v>36</v>
      </c>
      <c r="AM2402" s="9">
        <f t="shared" si="1481"/>
        <v>12</v>
      </c>
      <c r="AN2402" s="2">
        <v>43712.539583333331</v>
      </c>
      <c r="AO2402">
        <v>4297</v>
      </c>
      <c r="AP2402" s="1">
        <v>18000</v>
      </c>
      <c r="AQ2402" t="s">
        <v>4</v>
      </c>
    </row>
    <row r="2403" spans="1:43" x14ac:dyDescent="0.3">
      <c r="A2403" t="str">
        <f t="shared" ca="1" si="1443"/>
        <v>FY2020 Q4 Sep</v>
      </c>
      <c r="B2403">
        <f t="shared" ca="1" si="1444"/>
        <v>2020</v>
      </c>
      <c r="C2403" s="8" t="str">
        <f t="shared" ca="1" si="1445"/>
        <v>Sep</v>
      </c>
      <c r="D2403" s="8" t="str">
        <f t="shared" ca="1" si="1446"/>
        <v>Q4</v>
      </c>
      <c r="E2403">
        <f t="shared" ca="1" si="1447"/>
        <v>12</v>
      </c>
      <c r="F2403">
        <f t="shared" ca="1" si="1448"/>
        <v>4</v>
      </c>
      <c r="G2403">
        <f t="shared" ca="1" si="1449"/>
        <v>202012</v>
      </c>
      <c r="H2403">
        <f t="shared" ca="1" si="1450"/>
        <v>202004</v>
      </c>
      <c r="I2403" t="str">
        <f t="shared" ca="1" si="1451"/>
        <v>FY2020 Q3 Sep</v>
      </c>
      <c r="J2403">
        <f t="shared" ca="1" si="1452"/>
        <v>2020</v>
      </c>
      <c r="K2403" s="8" t="str">
        <f t="shared" ca="1" si="1453"/>
        <v>Sep</v>
      </c>
      <c r="L2403" s="8" t="str">
        <f t="shared" ca="1" si="1454"/>
        <v>Q3</v>
      </c>
      <c r="M2403">
        <f t="shared" ca="1" si="1455"/>
        <v>9</v>
      </c>
      <c r="N2403">
        <f t="shared" ca="1" si="1456"/>
        <v>3</v>
      </c>
      <c r="O2403">
        <f t="shared" ca="1" si="1457"/>
        <v>202009</v>
      </c>
      <c r="P2403">
        <f t="shared" ca="1" si="1458"/>
        <v>202003</v>
      </c>
      <c r="Q2403" t="str">
        <f t="shared" si="1459"/>
        <v>FY2019 Q4 Sep</v>
      </c>
      <c r="R2403">
        <f t="shared" si="1460"/>
        <v>2019</v>
      </c>
      <c r="S2403" s="8" t="str">
        <f t="shared" si="1461"/>
        <v>Sep</v>
      </c>
      <c r="T2403" s="8" t="str">
        <f t="shared" si="1462"/>
        <v>Q4</v>
      </c>
      <c r="U2403">
        <f t="shared" si="1463"/>
        <v>12</v>
      </c>
      <c r="V2403">
        <f t="shared" si="1464"/>
        <v>4</v>
      </c>
      <c r="W2403">
        <f t="shared" si="1465"/>
        <v>201912</v>
      </c>
      <c r="X2403">
        <f t="shared" si="1466"/>
        <v>201904</v>
      </c>
      <c r="Y2403" t="str">
        <f t="shared" si="1467"/>
        <v>FY2019 Q3 Sep</v>
      </c>
      <c r="Z2403">
        <f t="shared" si="1468"/>
        <v>2019</v>
      </c>
      <c r="AA2403" s="8" t="str">
        <f t="shared" si="1469"/>
        <v>Sep</v>
      </c>
      <c r="AB2403" s="8" t="str">
        <f t="shared" si="1470"/>
        <v>Q3</v>
      </c>
      <c r="AC2403">
        <f t="shared" si="1471"/>
        <v>9</v>
      </c>
      <c r="AD2403">
        <f t="shared" si="1472"/>
        <v>3</v>
      </c>
      <c r="AE2403">
        <f t="shared" si="1473"/>
        <v>201909</v>
      </c>
      <c r="AF2403">
        <f t="shared" si="1474"/>
        <v>201903</v>
      </c>
      <c r="AG2403" s="9">
        <f t="shared" ca="1" si="1475"/>
        <v>1</v>
      </c>
      <c r="AH2403">
        <f t="shared" ca="1" si="1476"/>
        <v>4</v>
      </c>
      <c r="AI2403" s="9">
        <f t="shared" ca="1" si="1477"/>
        <v>12</v>
      </c>
      <c r="AJ2403" s="9">
        <f t="shared" ca="1" si="1478"/>
        <v>1</v>
      </c>
      <c r="AK2403" s="9">
        <f t="shared" si="1479"/>
        <v>4</v>
      </c>
      <c r="AL2403" s="9">
        <f t="shared" si="1480"/>
        <v>36</v>
      </c>
      <c r="AM2403" s="9">
        <f t="shared" si="1481"/>
        <v>13</v>
      </c>
      <c r="AN2403" s="2">
        <v>43712.543055555558</v>
      </c>
      <c r="AO2403">
        <v>4297</v>
      </c>
      <c r="AP2403" s="1">
        <v>18000</v>
      </c>
      <c r="AQ2403" t="s">
        <v>4</v>
      </c>
    </row>
    <row r="2404" spans="1:43" x14ac:dyDescent="0.3">
      <c r="A2404" t="str">
        <f t="shared" ca="1" si="1443"/>
        <v>FY2020 Q4 Sep</v>
      </c>
      <c r="B2404">
        <f t="shared" ca="1" si="1444"/>
        <v>2020</v>
      </c>
      <c r="C2404" s="8" t="str">
        <f t="shared" ca="1" si="1445"/>
        <v>Sep</v>
      </c>
      <c r="D2404" s="8" t="str">
        <f t="shared" ca="1" si="1446"/>
        <v>Q4</v>
      </c>
      <c r="E2404">
        <f t="shared" ca="1" si="1447"/>
        <v>12</v>
      </c>
      <c r="F2404">
        <f t="shared" ca="1" si="1448"/>
        <v>4</v>
      </c>
      <c r="G2404">
        <f t="shared" ca="1" si="1449"/>
        <v>202012</v>
      </c>
      <c r="H2404">
        <f t="shared" ca="1" si="1450"/>
        <v>202004</v>
      </c>
      <c r="I2404" t="str">
        <f t="shared" ca="1" si="1451"/>
        <v>FY2020 Q3 Sep</v>
      </c>
      <c r="J2404">
        <f t="shared" ca="1" si="1452"/>
        <v>2020</v>
      </c>
      <c r="K2404" s="8" t="str">
        <f t="shared" ca="1" si="1453"/>
        <v>Sep</v>
      </c>
      <c r="L2404" s="8" t="str">
        <f t="shared" ca="1" si="1454"/>
        <v>Q3</v>
      </c>
      <c r="M2404">
        <f t="shared" ca="1" si="1455"/>
        <v>9</v>
      </c>
      <c r="N2404">
        <f t="shared" ca="1" si="1456"/>
        <v>3</v>
      </c>
      <c r="O2404">
        <f t="shared" ca="1" si="1457"/>
        <v>202009</v>
      </c>
      <c r="P2404">
        <f t="shared" ca="1" si="1458"/>
        <v>202003</v>
      </c>
      <c r="Q2404" t="str">
        <f t="shared" si="1459"/>
        <v>FY2019 Q4 Sep</v>
      </c>
      <c r="R2404">
        <f t="shared" si="1460"/>
        <v>2019</v>
      </c>
      <c r="S2404" s="8" t="str">
        <f t="shared" si="1461"/>
        <v>Sep</v>
      </c>
      <c r="T2404" s="8" t="str">
        <f t="shared" si="1462"/>
        <v>Q4</v>
      </c>
      <c r="U2404">
        <f t="shared" si="1463"/>
        <v>12</v>
      </c>
      <c r="V2404">
        <f t="shared" si="1464"/>
        <v>4</v>
      </c>
      <c r="W2404">
        <f t="shared" si="1465"/>
        <v>201912</v>
      </c>
      <c r="X2404">
        <f t="shared" si="1466"/>
        <v>201904</v>
      </c>
      <c r="Y2404" t="str">
        <f t="shared" si="1467"/>
        <v>FY2019 Q3 Sep</v>
      </c>
      <c r="Z2404">
        <f t="shared" si="1468"/>
        <v>2019</v>
      </c>
      <c r="AA2404" s="8" t="str">
        <f t="shared" si="1469"/>
        <v>Sep</v>
      </c>
      <c r="AB2404" s="8" t="str">
        <f t="shared" si="1470"/>
        <v>Q3</v>
      </c>
      <c r="AC2404">
        <f t="shared" si="1471"/>
        <v>9</v>
      </c>
      <c r="AD2404">
        <f t="shared" si="1472"/>
        <v>3</v>
      </c>
      <c r="AE2404">
        <f t="shared" si="1473"/>
        <v>201909</v>
      </c>
      <c r="AF2404">
        <f t="shared" si="1474"/>
        <v>201903</v>
      </c>
      <c r="AG2404" s="9">
        <f t="shared" ca="1" si="1475"/>
        <v>1</v>
      </c>
      <c r="AH2404">
        <f t="shared" ca="1" si="1476"/>
        <v>4</v>
      </c>
      <c r="AI2404" s="9">
        <f t="shared" ca="1" si="1477"/>
        <v>12</v>
      </c>
      <c r="AJ2404" s="9">
        <f t="shared" ca="1" si="1478"/>
        <v>1</v>
      </c>
      <c r="AK2404" s="9">
        <f t="shared" si="1479"/>
        <v>6</v>
      </c>
      <c r="AL2404" s="9">
        <f t="shared" si="1480"/>
        <v>36</v>
      </c>
      <c r="AM2404" s="9">
        <f t="shared" si="1481"/>
        <v>13</v>
      </c>
      <c r="AN2404" s="2">
        <v>43714.578472222223</v>
      </c>
      <c r="AO2404">
        <v>4297</v>
      </c>
      <c r="AP2404" s="1">
        <v>18000</v>
      </c>
      <c r="AQ2404" t="s">
        <v>4</v>
      </c>
    </row>
    <row r="2405" spans="1:43" x14ac:dyDescent="0.3">
      <c r="A2405" t="str">
        <f t="shared" ca="1" si="1443"/>
        <v>FY2020 Q4 Sep</v>
      </c>
      <c r="B2405">
        <f t="shared" ca="1" si="1444"/>
        <v>2020</v>
      </c>
      <c r="C2405" s="8" t="str">
        <f t="shared" ca="1" si="1445"/>
        <v>Sep</v>
      </c>
      <c r="D2405" s="8" t="str">
        <f t="shared" ca="1" si="1446"/>
        <v>Q4</v>
      </c>
      <c r="E2405">
        <f t="shared" ca="1" si="1447"/>
        <v>12</v>
      </c>
      <c r="F2405">
        <f t="shared" ca="1" si="1448"/>
        <v>4</v>
      </c>
      <c r="G2405">
        <f t="shared" ca="1" si="1449"/>
        <v>202012</v>
      </c>
      <c r="H2405">
        <f t="shared" ca="1" si="1450"/>
        <v>202004</v>
      </c>
      <c r="I2405" t="str">
        <f t="shared" ca="1" si="1451"/>
        <v>FY2020 Q3 Sep</v>
      </c>
      <c r="J2405">
        <f t="shared" ca="1" si="1452"/>
        <v>2020</v>
      </c>
      <c r="K2405" s="8" t="str">
        <f t="shared" ca="1" si="1453"/>
        <v>Sep</v>
      </c>
      <c r="L2405" s="8" t="str">
        <f t="shared" ca="1" si="1454"/>
        <v>Q3</v>
      </c>
      <c r="M2405">
        <f t="shared" ca="1" si="1455"/>
        <v>9</v>
      </c>
      <c r="N2405">
        <f t="shared" ca="1" si="1456"/>
        <v>3</v>
      </c>
      <c r="O2405">
        <f t="shared" ca="1" si="1457"/>
        <v>202009</v>
      </c>
      <c r="P2405">
        <f t="shared" ca="1" si="1458"/>
        <v>202003</v>
      </c>
      <c r="Q2405" t="str">
        <f t="shared" si="1459"/>
        <v>FY2020 Q2 Mar</v>
      </c>
      <c r="R2405">
        <f t="shared" si="1460"/>
        <v>2020</v>
      </c>
      <c r="S2405" s="8" t="str">
        <f t="shared" si="1461"/>
        <v>Mar</v>
      </c>
      <c r="T2405" s="8" t="str">
        <f t="shared" si="1462"/>
        <v>Q2</v>
      </c>
      <c r="U2405">
        <f t="shared" si="1463"/>
        <v>6</v>
      </c>
      <c r="V2405">
        <f t="shared" si="1464"/>
        <v>2</v>
      </c>
      <c r="W2405">
        <f t="shared" si="1465"/>
        <v>202006</v>
      </c>
      <c r="X2405">
        <f t="shared" si="1466"/>
        <v>202002</v>
      </c>
      <c r="Y2405" t="str">
        <f t="shared" si="1467"/>
        <v>FY2020 Q1 Mar</v>
      </c>
      <c r="Z2405">
        <f t="shared" si="1468"/>
        <v>2020</v>
      </c>
      <c r="AA2405" s="8" t="str">
        <f t="shared" si="1469"/>
        <v>Mar</v>
      </c>
      <c r="AB2405" s="8" t="str">
        <f t="shared" si="1470"/>
        <v>Q1</v>
      </c>
      <c r="AC2405">
        <f t="shared" si="1471"/>
        <v>3</v>
      </c>
      <c r="AD2405">
        <f t="shared" si="1472"/>
        <v>1</v>
      </c>
      <c r="AE2405">
        <f t="shared" si="1473"/>
        <v>202003</v>
      </c>
      <c r="AF2405">
        <f t="shared" si="1474"/>
        <v>202001</v>
      </c>
      <c r="AG2405" s="9">
        <f t="shared" ca="1" si="1475"/>
        <v>0</v>
      </c>
      <c r="AH2405">
        <f t="shared" ca="1" si="1476"/>
        <v>2</v>
      </c>
      <c r="AI2405" s="9">
        <f t="shared" ca="1" si="1477"/>
        <v>6</v>
      </c>
      <c r="AJ2405" s="9">
        <f t="shared" ca="1" si="1478"/>
        <v>0</v>
      </c>
      <c r="AK2405" s="9">
        <f t="shared" si="1479"/>
        <v>5</v>
      </c>
      <c r="AL2405" s="9">
        <f t="shared" si="1480"/>
        <v>10</v>
      </c>
      <c r="AM2405" s="9">
        <f t="shared" si="1481"/>
        <v>12</v>
      </c>
      <c r="AN2405" s="2">
        <v>43895.513888888891</v>
      </c>
      <c r="AO2405">
        <v>4314</v>
      </c>
      <c r="AP2405" s="1">
        <v>18000</v>
      </c>
      <c r="AQ2405" t="s">
        <v>4</v>
      </c>
    </row>
    <row r="2406" spans="1:43" x14ac:dyDescent="0.3">
      <c r="A2406" t="str">
        <f t="shared" ca="1" si="1443"/>
        <v>FY2020 Q4 Sep</v>
      </c>
      <c r="B2406">
        <f t="shared" ca="1" si="1444"/>
        <v>2020</v>
      </c>
      <c r="C2406" s="8" t="str">
        <f t="shared" ca="1" si="1445"/>
        <v>Sep</v>
      </c>
      <c r="D2406" s="8" t="str">
        <f t="shared" ca="1" si="1446"/>
        <v>Q4</v>
      </c>
      <c r="E2406">
        <f t="shared" ca="1" si="1447"/>
        <v>12</v>
      </c>
      <c r="F2406">
        <f t="shared" ca="1" si="1448"/>
        <v>4</v>
      </c>
      <c r="G2406">
        <f t="shared" ca="1" si="1449"/>
        <v>202012</v>
      </c>
      <c r="H2406">
        <f t="shared" ca="1" si="1450"/>
        <v>202004</v>
      </c>
      <c r="I2406" t="str">
        <f t="shared" ca="1" si="1451"/>
        <v>FY2020 Q3 Sep</v>
      </c>
      <c r="J2406">
        <f t="shared" ca="1" si="1452"/>
        <v>2020</v>
      </c>
      <c r="K2406" s="8" t="str">
        <f t="shared" ca="1" si="1453"/>
        <v>Sep</v>
      </c>
      <c r="L2406" s="8" t="str">
        <f t="shared" ca="1" si="1454"/>
        <v>Q3</v>
      </c>
      <c r="M2406">
        <f t="shared" ca="1" si="1455"/>
        <v>9</v>
      </c>
      <c r="N2406">
        <f t="shared" ca="1" si="1456"/>
        <v>3</v>
      </c>
      <c r="O2406">
        <f t="shared" ca="1" si="1457"/>
        <v>202009</v>
      </c>
      <c r="P2406">
        <f t="shared" ca="1" si="1458"/>
        <v>202003</v>
      </c>
      <c r="Q2406" t="str">
        <f t="shared" si="1459"/>
        <v>FY2019 Q4 Sep</v>
      </c>
      <c r="R2406">
        <f t="shared" si="1460"/>
        <v>2019</v>
      </c>
      <c r="S2406" s="8" t="str">
        <f t="shared" si="1461"/>
        <v>Sep</v>
      </c>
      <c r="T2406" s="8" t="str">
        <f t="shared" si="1462"/>
        <v>Q4</v>
      </c>
      <c r="U2406">
        <f t="shared" si="1463"/>
        <v>12</v>
      </c>
      <c r="V2406">
        <f t="shared" si="1464"/>
        <v>4</v>
      </c>
      <c r="W2406">
        <f t="shared" si="1465"/>
        <v>201912</v>
      </c>
      <c r="X2406">
        <f t="shared" si="1466"/>
        <v>201904</v>
      </c>
      <c r="Y2406" t="str">
        <f t="shared" si="1467"/>
        <v>FY2019 Q3 Sep</v>
      </c>
      <c r="Z2406">
        <f t="shared" si="1468"/>
        <v>2019</v>
      </c>
      <c r="AA2406" s="8" t="str">
        <f t="shared" si="1469"/>
        <v>Sep</v>
      </c>
      <c r="AB2406" s="8" t="str">
        <f t="shared" si="1470"/>
        <v>Q3</v>
      </c>
      <c r="AC2406">
        <f t="shared" si="1471"/>
        <v>9</v>
      </c>
      <c r="AD2406">
        <f t="shared" si="1472"/>
        <v>3</v>
      </c>
      <c r="AE2406">
        <f t="shared" si="1473"/>
        <v>201909</v>
      </c>
      <c r="AF2406">
        <f t="shared" si="1474"/>
        <v>201903</v>
      </c>
      <c r="AG2406" s="9">
        <f t="shared" ca="1" si="1475"/>
        <v>1</v>
      </c>
      <c r="AH2406">
        <f t="shared" ca="1" si="1476"/>
        <v>4</v>
      </c>
      <c r="AI2406" s="9">
        <f t="shared" ca="1" si="1477"/>
        <v>12</v>
      </c>
      <c r="AJ2406" s="9">
        <f t="shared" ca="1" si="1478"/>
        <v>1</v>
      </c>
      <c r="AK2406" s="9">
        <f t="shared" si="1479"/>
        <v>6</v>
      </c>
      <c r="AL2406" s="9">
        <f t="shared" si="1480"/>
        <v>36</v>
      </c>
      <c r="AM2406" s="9">
        <f t="shared" si="1481"/>
        <v>11</v>
      </c>
      <c r="AN2406" s="2">
        <v>43714.49722222222</v>
      </c>
      <c r="AO2406">
        <v>4384</v>
      </c>
      <c r="AP2406" s="1">
        <v>18000</v>
      </c>
      <c r="AQ2406" t="s">
        <v>4</v>
      </c>
    </row>
    <row r="2407" spans="1:43" x14ac:dyDescent="0.3">
      <c r="A2407" t="str">
        <f t="shared" ca="1" si="1443"/>
        <v>FY2020 Q4 Sep</v>
      </c>
      <c r="B2407">
        <f t="shared" ca="1" si="1444"/>
        <v>2020</v>
      </c>
      <c r="C2407" s="8" t="str">
        <f t="shared" ca="1" si="1445"/>
        <v>Sep</v>
      </c>
      <c r="D2407" s="8" t="str">
        <f t="shared" ca="1" si="1446"/>
        <v>Q4</v>
      </c>
      <c r="E2407">
        <f t="shared" ca="1" si="1447"/>
        <v>12</v>
      </c>
      <c r="F2407">
        <f t="shared" ca="1" si="1448"/>
        <v>4</v>
      </c>
      <c r="G2407">
        <f t="shared" ca="1" si="1449"/>
        <v>202012</v>
      </c>
      <c r="H2407">
        <f t="shared" ca="1" si="1450"/>
        <v>202004</v>
      </c>
      <c r="I2407" t="str">
        <f t="shared" ca="1" si="1451"/>
        <v>FY2020 Q3 Sep</v>
      </c>
      <c r="J2407">
        <f t="shared" ca="1" si="1452"/>
        <v>2020</v>
      </c>
      <c r="K2407" s="8" t="str">
        <f t="shared" ca="1" si="1453"/>
        <v>Sep</v>
      </c>
      <c r="L2407" s="8" t="str">
        <f t="shared" ca="1" si="1454"/>
        <v>Q3</v>
      </c>
      <c r="M2407">
        <f t="shared" ca="1" si="1455"/>
        <v>9</v>
      </c>
      <c r="N2407">
        <f t="shared" ca="1" si="1456"/>
        <v>3</v>
      </c>
      <c r="O2407">
        <f t="shared" ca="1" si="1457"/>
        <v>202009</v>
      </c>
      <c r="P2407">
        <f t="shared" ca="1" si="1458"/>
        <v>202003</v>
      </c>
      <c r="Q2407" t="str">
        <f t="shared" si="1459"/>
        <v>FY2019 Q4 Sep</v>
      </c>
      <c r="R2407">
        <f t="shared" si="1460"/>
        <v>2019</v>
      </c>
      <c r="S2407" s="8" t="str">
        <f t="shared" si="1461"/>
        <v>Sep</v>
      </c>
      <c r="T2407" s="8" t="str">
        <f t="shared" si="1462"/>
        <v>Q4</v>
      </c>
      <c r="U2407">
        <f t="shared" si="1463"/>
        <v>12</v>
      </c>
      <c r="V2407">
        <f t="shared" si="1464"/>
        <v>4</v>
      </c>
      <c r="W2407">
        <f t="shared" si="1465"/>
        <v>201912</v>
      </c>
      <c r="X2407">
        <f t="shared" si="1466"/>
        <v>201904</v>
      </c>
      <c r="Y2407" t="str">
        <f t="shared" si="1467"/>
        <v>FY2019 Q3 Sep</v>
      </c>
      <c r="Z2407">
        <f t="shared" si="1468"/>
        <v>2019</v>
      </c>
      <c r="AA2407" s="8" t="str">
        <f t="shared" si="1469"/>
        <v>Sep</v>
      </c>
      <c r="AB2407" s="8" t="str">
        <f t="shared" si="1470"/>
        <v>Q3</v>
      </c>
      <c r="AC2407">
        <f t="shared" si="1471"/>
        <v>9</v>
      </c>
      <c r="AD2407">
        <f t="shared" si="1472"/>
        <v>3</v>
      </c>
      <c r="AE2407">
        <f t="shared" si="1473"/>
        <v>201909</v>
      </c>
      <c r="AF2407">
        <f t="shared" si="1474"/>
        <v>201903</v>
      </c>
      <c r="AG2407" s="9">
        <f t="shared" ca="1" si="1475"/>
        <v>1</v>
      </c>
      <c r="AH2407">
        <f t="shared" ca="1" si="1476"/>
        <v>4</v>
      </c>
      <c r="AI2407" s="9">
        <f t="shared" ca="1" si="1477"/>
        <v>12</v>
      </c>
      <c r="AJ2407" s="9">
        <f t="shared" ca="1" si="1478"/>
        <v>1</v>
      </c>
      <c r="AK2407" s="9">
        <f t="shared" si="1479"/>
        <v>4</v>
      </c>
      <c r="AL2407" s="9">
        <f t="shared" si="1480"/>
        <v>36</v>
      </c>
      <c r="AM2407" s="9">
        <f t="shared" si="1481"/>
        <v>12</v>
      </c>
      <c r="AN2407" s="2">
        <v>43712.508333333331</v>
      </c>
      <c r="AO2407">
        <v>4441</v>
      </c>
      <c r="AP2407" s="1">
        <v>18000</v>
      </c>
      <c r="AQ2407" t="s">
        <v>4</v>
      </c>
    </row>
    <row r="2408" spans="1:43" x14ac:dyDescent="0.3">
      <c r="A2408" t="str">
        <f t="shared" ca="1" si="1443"/>
        <v>FY2020 Q4 Sep</v>
      </c>
      <c r="B2408">
        <f t="shared" ca="1" si="1444"/>
        <v>2020</v>
      </c>
      <c r="C2408" s="8" t="str">
        <f t="shared" ca="1" si="1445"/>
        <v>Sep</v>
      </c>
      <c r="D2408" s="8" t="str">
        <f t="shared" ca="1" si="1446"/>
        <v>Q4</v>
      </c>
      <c r="E2408">
        <f t="shared" ca="1" si="1447"/>
        <v>12</v>
      </c>
      <c r="F2408">
        <f t="shared" ca="1" si="1448"/>
        <v>4</v>
      </c>
      <c r="G2408">
        <f t="shared" ca="1" si="1449"/>
        <v>202012</v>
      </c>
      <c r="H2408">
        <f t="shared" ca="1" si="1450"/>
        <v>202004</v>
      </c>
      <c r="I2408" t="str">
        <f t="shared" ca="1" si="1451"/>
        <v>FY2020 Q3 Sep</v>
      </c>
      <c r="J2408">
        <f t="shared" ca="1" si="1452"/>
        <v>2020</v>
      </c>
      <c r="K2408" s="8" t="str">
        <f t="shared" ca="1" si="1453"/>
        <v>Sep</v>
      </c>
      <c r="L2408" s="8" t="str">
        <f t="shared" ca="1" si="1454"/>
        <v>Q3</v>
      </c>
      <c r="M2408">
        <f t="shared" ca="1" si="1455"/>
        <v>9</v>
      </c>
      <c r="N2408">
        <f t="shared" ca="1" si="1456"/>
        <v>3</v>
      </c>
      <c r="O2408">
        <f t="shared" ca="1" si="1457"/>
        <v>202009</v>
      </c>
      <c r="P2408">
        <f t="shared" ca="1" si="1458"/>
        <v>202003</v>
      </c>
      <c r="Q2408" t="str">
        <f t="shared" si="1459"/>
        <v>FY2019 Q4 Sep</v>
      </c>
      <c r="R2408">
        <f t="shared" si="1460"/>
        <v>2019</v>
      </c>
      <c r="S2408" s="8" t="str">
        <f t="shared" si="1461"/>
        <v>Sep</v>
      </c>
      <c r="T2408" s="8" t="str">
        <f t="shared" si="1462"/>
        <v>Q4</v>
      </c>
      <c r="U2408">
        <f t="shared" si="1463"/>
        <v>12</v>
      </c>
      <c r="V2408">
        <f t="shared" si="1464"/>
        <v>4</v>
      </c>
      <c r="W2408">
        <f t="shared" si="1465"/>
        <v>201912</v>
      </c>
      <c r="X2408">
        <f t="shared" si="1466"/>
        <v>201904</v>
      </c>
      <c r="Y2408" t="str">
        <f t="shared" si="1467"/>
        <v>FY2019 Q3 Sep</v>
      </c>
      <c r="Z2408">
        <f t="shared" si="1468"/>
        <v>2019</v>
      </c>
      <c r="AA2408" s="8" t="str">
        <f t="shared" si="1469"/>
        <v>Sep</v>
      </c>
      <c r="AB2408" s="8" t="str">
        <f t="shared" si="1470"/>
        <v>Q3</v>
      </c>
      <c r="AC2408">
        <f t="shared" si="1471"/>
        <v>9</v>
      </c>
      <c r="AD2408">
        <f t="shared" si="1472"/>
        <v>3</v>
      </c>
      <c r="AE2408">
        <f t="shared" si="1473"/>
        <v>201909</v>
      </c>
      <c r="AF2408">
        <f t="shared" si="1474"/>
        <v>201903</v>
      </c>
      <c r="AG2408" s="9">
        <f t="shared" ca="1" si="1475"/>
        <v>1</v>
      </c>
      <c r="AH2408">
        <f t="shared" ca="1" si="1476"/>
        <v>4</v>
      </c>
      <c r="AI2408" s="9">
        <f t="shared" ca="1" si="1477"/>
        <v>12</v>
      </c>
      <c r="AJ2408" s="9">
        <f t="shared" ca="1" si="1478"/>
        <v>1</v>
      </c>
      <c r="AK2408" s="9">
        <f t="shared" si="1479"/>
        <v>5</v>
      </c>
      <c r="AL2408" s="9">
        <f t="shared" si="1480"/>
        <v>36</v>
      </c>
      <c r="AM2408" s="9">
        <f t="shared" si="1481"/>
        <v>12</v>
      </c>
      <c r="AN2408" s="2">
        <v>43713.501388888886</v>
      </c>
      <c r="AO2408">
        <v>4515</v>
      </c>
      <c r="AP2408" s="1">
        <v>18000</v>
      </c>
      <c r="AQ2408" t="s">
        <v>4</v>
      </c>
    </row>
    <row r="2409" spans="1:43" x14ac:dyDescent="0.3">
      <c r="A2409" t="str">
        <f t="shared" ca="1" si="1443"/>
        <v>FY2020 Q4 Sep</v>
      </c>
      <c r="B2409">
        <f t="shared" ca="1" si="1444"/>
        <v>2020</v>
      </c>
      <c r="C2409" s="8" t="str">
        <f t="shared" ca="1" si="1445"/>
        <v>Sep</v>
      </c>
      <c r="D2409" s="8" t="str">
        <f t="shared" ca="1" si="1446"/>
        <v>Q4</v>
      </c>
      <c r="E2409">
        <f t="shared" ca="1" si="1447"/>
        <v>12</v>
      </c>
      <c r="F2409">
        <f t="shared" ca="1" si="1448"/>
        <v>4</v>
      </c>
      <c r="G2409">
        <f t="shared" ca="1" si="1449"/>
        <v>202012</v>
      </c>
      <c r="H2409">
        <f t="shared" ca="1" si="1450"/>
        <v>202004</v>
      </c>
      <c r="I2409" t="str">
        <f t="shared" ca="1" si="1451"/>
        <v>FY2020 Q3 Sep</v>
      </c>
      <c r="J2409">
        <f t="shared" ca="1" si="1452"/>
        <v>2020</v>
      </c>
      <c r="K2409" s="8" t="str">
        <f t="shared" ca="1" si="1453"/>
        <v>Sep</v>
      </c>
      <c r="L2409" s="8" t="str">
        <f t="shared" ca="1" si="1454"/>
        <v>Q3</v>
      </c>
      <c r="M2409">
        <f t="shared" ca="1" si="1455"/>
        <v>9</v>
      </c>
      <c r="N2409">
        <f t="shared" ca="1" si="1456"/>
        <v>3</v>
      </c>
      <c r="O2409">
        <f t="shared" ca="1" si="1457"/>
        <v>202009</v>
      </c>
      <c r="P2409">
        <f t="shared" ca="1" si="1458"/>
        <v>202003</v>
      </c>
      <c r="Q2409" t="str">
        <f t="shared" si="1459"/>
        <v>FY2019 Q4 Sep</v>
      </c>
      <c r="R2409">
        <f t="shared" si="1460"/>
        <v>2019</v>
      </c>
      <c r="S2409" s="8" t="str">
        <f t="shared" si="1461"/>
        <v>Sep</v>
      </c>
      <c r="T2409" s="8" t="str">
        <f t="shared" si="1462"/>
        <v>Q4</v>
      </c>
      <c r="U2409">
        <f t="shared" si="1463"/>
        <v>12</v>
      </c>
      <c r="V2409">
        <f t="shared" si="1464"/>
        <v>4</v>
      </c>
      <c r="W2409">
        <f t="shared" si="1465"/>
        <v>201912</v>
      </c>
      <c r="X2409">
        <f t="shared" si="1466"/>
        <v>201904</v>
      </c>
      <c r="Y2409" t="str">
        <f t="shared" si="1467"/>
        <v>FY2019 Q3 Sep</v>
      </c>
      <c r="Z2409">
        <f t="shared" si="1468"/>
        <v>2019</v>
      </c>
      <c r="AA2409" s="8" t="str">
        <f t="shared" si="1469"/>
        <v>Sep</v>
      </c>
      <c r="AB2409" s="8" t="str">
        <f t="shared" si="1470"/>
        <v>Q3</v>
      </c>
      <c r="AC2409">
        <f t="shared" si="1471"/>
        <v>9</v>
      </c>
      <c r="AD2409">
        <f t="shared" si="1472"/>
        <v>3</v>
      </c>
      <c r="AE2409">
        <f t="shared" si="1473"/>
        <v>201909</v>
      </c>
      <c r="AF2409">
        <f t="shared" si="1474"/>
        <v>201903</v>
      </c>
      <c r="AG2409" s="9">
        <f t="shared" ca="1" si="1475"/>
        <v>1</v>
      </c>
      <c r="AH2409">
        <f t="shared" ca="1" si="1476"/>
        <v>4</v>
      </c>
      <c r="AI2409" s="9">
        <f t="shared" ca="1" si="1477"/>
        <v>12</v>
      </c>
      <c r="AJ2409" s="9">
        <f t="shared" ca="1" si="1478"/>
        <v>1</v>
      </c>
      <c r="AK2409" s="9">
        <f t="shared" si="1479"/>
        <v>4</v>
      </c>
      <c r="AL2409" s="9">
        <f t="shared" si="1480"/>
        <v>36</v>
      </c>
      <c r="AM2409" s="9">
        <f t="shared" si="1481"/>
        <v>12</v>
      </c>
      <c r="AN2409" s="2">
        <v>43712.536805555559</v>
      </c>
      <c r="AO2409">
        <v>4526</v>
      </c>
      <c r="AP2409" s="1">
        <v>18000</v>
      </c>
      <c r="AQ2409" t="s">
        <v>4</v>
      </c>
    </row>
    <row r="2410" spans="1:43" x14ac:dyDescent="0.3">
      <c r="A2410" t="str">
        <f t="shared" ca="1" si="1443"/>
        <v>FY2020 Q4 Sep</v>
      </c>
      <c r="B2410">
        <f t="shared" ca="1" si="1444"/>
        <v>2020</v>
      </c>
      <c r="C2410" s="8" t="str">
        <f t="shared" ca="1" si="1445"/>
        <v>Sep</v>
      </c>
      <c r="D2410" s="8" t="str">
        <f t="shared" ca="1" si="1446"/>
        <v>Q4</v>
      </c>
      <c r="E2410">
        <f t="shared" ca="1" si="1447"/>
        <v>12</v>
      </c>
      <c r="F2410">
        <f t="shared" ca="1" si="1448"/>
        <v>4</v>
      </c>
      <c r="G2410">
        <f t="shared" ca="1" si="1449"/>
        <v>202012</v>
      </c>
      <c r="H2410">
        <f t="shared" ca="1" si="1450"/>
        <v>202004</v>
      </c>
      <c r="I2410" t="str">
        <f t="shared" ca="1" si="1451"/>
        <v>FY2020 Q3 Sep</v>
      </c>
      <c r="J2410">
        <f t="shared" ca="1" si="1452"/>
        <v>2020</v>
      </c>
      <c r="K2410" s="8" t="str">
        <f t="shared" ca="1" si="1453"/>
        <v>Sep</v>
      </c>
      <c r="L2410" s="8" t="str">
        <f t="shared" ca="1" si="1454"/>
        <v>Q3</v>
      </c>
      <c r="M2410">
        <f t="shared" ca="1" si="1455"/>
        <v>9</v>
      </c>
      <c r="N2410">
        <f t="shared" ca="1" si="1456"/>
        <v>3</v>
      </c>
      <c r="O2410">
        <f t="shared" ca="1" si="1457"/>
        <v>202009</v>
      </c>
      <c r="P2410">
        <f t="shared" ca="1" si="1458"/>
        <v>202003</v>
      </c>
      <c r="Q2410" t="str">
        <f t="shared" si="1459"/>
        <v>FY2019 Q4 Sep</v>
      </c>
      <c r="R2410">
        <f t="shared" si="1460"/>
        <v>2019</v>
      </c>
      <c r="S2410" s="8" t="str">
        <f t="shared" si="1461"/>
        <v>Sep</v>
      </c>
      <c r="T2410" s="8" t="str">
        <f t="shared" si="1462"/>
        <v>Q4</v>
      </c>
      <c r="U2410">
        <f t="shared" si="1463"/>
        <v>12</v>
      </c>
      <c r="V2410">
        <f t="shared" si="1464"/>
        <v>4</v>
      </c>
      <c r="W2410">
        <f t="shared" si="1465"/>
        <v>201912</v>
      </c>
      <c r="X2410">
        <f t="shared" si="1466"/>
        <v>201904</v>
      </c>
      <c r="Y2410" t="str">
        <f t="shared" si="1467"/>
        <v>FY2019 Q3 Sep</v>
      </c>
      <c r="Z2410">
        <f t="shared" si="1468"/>
        <v>2019</v>
      </c>
      <c r="AA2410" s="8" t="str">
        <f t="shared" si="1469"/>
        <v>Sep</v>
      </c>
      <c r="AB2410" s="8" t="str">
        <f t="shared" si="1470"/>
        <v>Q3</v>
      </c>
      <c r="AC2410">
        <f t="shared" si="1471"/>
        <v>9</v>
      </c>
      <c r="AD2410">
        <f t="shared" si="1472"/>
        <v>3</v>
      </c>
      <c r="AE2410">
        <f t="shared" si="1473"/>
        <v>201909</v>
      </c>
      <c r="AF2410">
        <f t="shared" si="1474"/>
        <v>201903</v>
      </c>
      <c r="AG2410" s="9">
        <f t="shared" ca="1" si="1475"/>
        <v>1</v>
      </c>
      <c r="AH2410">
        <f t="shared" ca="1" si="1476"/>
        <v>4</v>
      </c>
      <c r="AI2410" s="9">
        <f t="shared" ca="1" si="1477"/>
        <v>12</v>
      </c>
      <c r="AJ2410" s="9">
        <f t="shared" ca="1" si="1478"/>
        <v>1</v>
      </c>
      <c r="AK2410" s="9">
        <f t="shared" si="1479"/>
        <v>5</v>
      </c>
      <c r="AL2410" s="9">
        <f t="shared" si="1480"/>
        <v>36</v>
      </c>
      <c r="AM2410" s="9">
        <f t="shared" si="1481"/>
        <v>14</v>
      </c>
      <c r="AN2410" s="2">
        <v>43713.59375</v>
      </c>
      <c r="AO2410">
        <v>4526</v>
      </c>
      <c r="AP2410" s="1">
        <v>18000</v>
      </c>
      <c r="AQ2410" t="s">
        <v>4</v>
      </c>
    </row>
    <row r="2411" spans="1:43" x14ac:dyDescent="0.3">
      <c r="A2411" t="str">
        <f t="shared" ca="1" si="1443"/>
        <v>FY2020 Q4 Sep</v>
      </c>
      <c r="B2411">
        <f t="shared" ca="1" si="1444"/>
        <v>2020</v>
      </c>
      <c r="C2411" s="8" t="str">
        <f t="shared" ca="1" si="1445"/>
        <v>Sep</v>
      </c>
      <c r="D2411" s="8" t="str">
        <f t="shared" ca="1" si="1446"/>
        <v>Q4</v>
      </c>
      <c r="E2411">
        <f t="shared" ca="1" si="1447"/>
        <v>12</v>
      </c>
      <c r="F2411">
        <f t="shared" ca="1" si="1448"/>
        <v>4</v>
      </c>
      <c r="G2411">
        <f t="shared" ca="1" si="1449"/>
        <v>202012</v>
      </c>
      <c r="H2411">
        <f t="shared" ca="1" si="1450"/>
        <v>202004</v>
      </c>
      <c r="I2411" t="str">
        <f t="shared" ca="1" si="1451"/>
        <v>FY2020 Q3 Sep</v>
      </c>
      <c r="J2411">
        <f t="shared" ca="1" si="1452"/>
        <v>2020</v>
      </c>
      <c r="K2411" s="8" t="str">
        <f t="shared" ca="1" si="1453"/>
        <v>Sep</v>
      </c>
      <c r="L2411" s="8" t="str">
        <f t="shared" ca="1" si="1454"/>
        <v>Q3</v>
      </c>
      <c r="M2411">
        <f t="shared" ca="1" si="1455"/>
        <v>9</v>
      </c>
      <c r="N2411">
        <f t="shared" ca="1" si="1456"/>
        <v>3</v>
      </c>
      <c r="O2411">
        <f t="shared" ca="1" si="1457"/>
        <v>202009</v>
      </c>
      <c r="P2411">
        <f t="shared" ca="1" si="1458"/>
        <v>202003</v>
      </c>
      <c r="Q2411" t="str">
        <f t="shared" si="1459"/>
        <v>FY2019 Q4 Sep</v>
      </c>
      <c r="R2411">
        <f t="shared" si="1460"/>
        <v>2019</v>
      </c>
      <c r="S2411" s="8" t="str">
        <f t="shared" si="1461"/>
        <v>Sep</v>
      </c>
      <c r="T2411" s="8" t="str">
        <f t="shared" si="1462"/>
        <v>Q4</v>
      </c>
      <c r="U2411">
        <f t="shared" si="1463"/>
        <v>12</v>
      </c>
      <c r="V2411">
        <f t="shared" si="1464"/>
        <v>4</v>
      </c>
      <c r="W2411">
        <f t="shared" si="1465"/>
        <v>201912</v>
      </c>
      <c r="X2411">
        <f t="shared" si="1466"/>
        <v>201904</v>
      </c>
      <c r="Y2411" t="str">
        <f t="shared" si="1467"/>
        <v>FY2019 Q3 Sep</v>
      </c>
      <c r="Z2411">
        <f t="shared" si="1468"/>
        <v>2019</v>
      </c>
      <c r="AA2411" s="8" t="str">
        <f t="shared" si="1469"/>
        <v>Sep</v>
      </c>
      <c r="AB2411" s="8" t="str">
        <f t="shared" si="1470"/>
        <v>Q3</v>
      </c>
      <c r="AC2411">
        <f t="shared" si="1471"/>
        <v>9</v>
      </c>
      <c r="AD2411">
        <f t="shared" si="1472"/>
        <v>3</v>
      </c>
      <c r="AE2411">
        <f t="shared" si="1473"/>
        <v>201909</v>
      </c>
      <c r="AF2411">
        <f t="shared" si="1474"/>
        <v>201903</v>
      </c>
      <c r="AG2411" s="9">
        <f t="shared" ca="1" si="1475"/>
        <v>1</v>
      </c>
      <c r="AH2411">
        <f t="shared" ca="1" si="1476"/>
        <v>4</v>
      </c>
      <c r="AI2411" s="9">
        <f t="shared" ca="1" si="1477"/>
        <v>12</v>
      </c>
      <c r="AJ2411" s="9">
        <f t="shared" ca="1" si="1478"/>
        <v>1</v>
      </c>
      <c r="AK2411" s="9">
        <f t="shared" si="1479"/>
        <v>6</v>
      </c>
      <c r="AL2411" s="9">
        <f t="shared" si="1480"/>
        <v>36</v>
      </c>
      <c r="AM2411" s="9">
        <f t="shared" si="1481"/>
        <v>11</v>
      </c>
      <c r="AN2411" s="2">
        <v>43714.474999999999</v>
      </c>
      <c r="AO2411">
        <v>4610</v>
      </c>
      <c r="AP2411" s="1">
        <v>18000</v>
      </c>
      <c r="AQ2411" t="s">
        <v>4</v>
      </c>
    </row>
    <row r="2412" spans="1:43" x14ac:dyDescent="0.3">
      <c r="A2412" t="str">
        <f t="shared" ca="1" si="1443"/>
        <v>FY2020 Q4 Sep</v>
      </c>
      <c r="B2412">
        <f t="shared" ca="1" si="1444"/>
        <v>2020</v>
      </c>
      <c r="C2412" s="8" t="str">
        <f t="shared" ca="1" si="1445"/>
        <v>Sep</v>
      </c>
      <c r="D2412" s="8" t="str">
        <f t="shared" ca="1" si="1446"/>
        <v>Q4</v>
      </c>
      <c r="E2412">
        <f t="shared" ca="1" si="1447"/>
        <v>12</v>
      </c>
      <c r="F2412">
        <f t="shared" ca="1" si="1448"/>
        <v>4</v>
      </c>
      <c r="G2412">
        <f t="shared" ca="1" si="1449"/>
        <v>202012</v>
      </c>
      <c r="H2412">
        <f t="shared" ca="1" si="1450"/>
        <v>202004</v>
      </c>
      <c r="I2412" t="str">
        <f t="shared" ca="1" si="1451"/>
        <v>FY2020 Q3 Sep</v>
      </c>
      <c r="J2412">
        <f t="shared" ca="1" si="1452"/>
        <v>2020</v>
      </c>
      <c r="K2412" s="8" t="str">
        <f t="shared" ca="1" si="1453"/>
        <v>Sep</v>
      </c>
      <c r="L2412" s="8" t="str">
        <f t="shared" ca="1" si="1454"/>
        <v>Q3</v>
      </c>
      <c r="M2412">
        <f t="shared" ca="1" si="1455"/>
        <v>9</v>
      </c>
      <c r="N2412">
        <f t="shared" ca="1" si="1456"/>
        <v>3</v>
      </c>
      <c r="O2412">
        <f t="shared" ca="1" si="1457"/>
        <v>202009</v>
      </c>
      <c r="P2412">
        <f t="shared" ca="1" si="1458"/>
        <v>202003</v>
      </c>
      <c r="Q2412" t="str">
        <f t="shared" si="1459"/>
        <v>FY2020 Q2 Mar</v>
      </c>
      <c r="R2412">
        <f t="shared" si="1460"/>
        <v>2020</v>
      </c>
      <c r="S2412" s="8" t="str">
        <f t="shared" si="1461"/>
        <v>Mar</v>
      </c>
      <c r="T2412" s="8" t="str">
        <f t="shared" si="1462"/>
        <v>Q2</v>
      </c>
      <c r="U2412">
        <f t="shared" si="1463"/>
        <v>6</v>
      </c>
      <c r="V2412">
        <f t="shared" si="1464"/>
        <v>2</v>
      </c>
      <c r="W2412">
        <f t="shared" si="1465"/>
        <v>202006</v>
      </c>
      <c r="X2412">
        <f t="shared" si="1466"/>
        <v>202002</v>
      </c>
      <c r="Y2412" t="str">
        <f t="shared" si="1467"/>
        <v>FY2020 Q1 Mar</v>
      </c>
      <c r="Z2412">
        <f t="shared" si="1468"/>
        <v>2020</v>
      </c>
      <c r="AA2412" s="8" t="str">
        <f t="shared" si="1469"/>
        <v>Mar</v>
      </c>
      <c r="AB2412" s="8" t="str">
        <f t="shared" si="1470"/>
        <v>Q1</v>
      </c>
      <c r="AC2412">
        <f t="shared" si="1471"/>
        <v>3</v>
      </c>
      <c r="AD2412">
        <f t="shared" si="1472"/>
        <v>1</v>
      </c>
      <c r="AE2412">
        <f t="shared" si="1473"/>
        <v>202003</v>
      </c>
      <c r="AF2412">
        <f t="shared" si="1474"/>
        <v>202001</v>
      </c>
      <c r="AG2412" s="9">
        <f t="shared" ca="1" si="1475"/>
        <v>0</v>
      </c>
      <c r="AH2412">
        <f t="shared" ca="1" si="1476"/>
        <v>2</v>
      </c>
      <c r="AI2412" s="9">
        <f t="shared" ca="1" si="1477"/>
        <v>6</v>
      </c>
      <c r="AJ2412" s="9">
        <f t="shared" ca="1" si="1478"/>
        <v>0</v>
      </c>
      <c r="AK2412" s="9">
        <f t="shared" si="1479"/>
        <v>4</v>
      </c>
      <c r="AL2412" s="9">
        <f t="shared" si="1480"/>
        <v>10</v>
      </c>
      <c r="AM2412" s="9">
        <f t="shared" si="1481"/>
        <v>14</v>
      </c>
      <c r="AN2412" s="2">
        <v>43894.619444444441</v>
      </c>
      <c r="AO2412">
        <v>4648</v>
      </c>
      <c r="AP2412" s="1">
        <v>18000</v>
      </c>
      <c r="AQ2412" t="s">
        <v>4</v>
      </c>
    </row>
    <row r="2413" spans="1:43" x14ac:dyDescent="0.3">
      <c r="A2413" t="str">
        <f t="shared" ca="1" si="1443"/>
        <v>FY2020 Q4 Sep</v>
      </c>
      <c r="B2413">
        <f t="shared" ca="1" si="1444"/>
        <v>2020</v>
      </c>
      <c r="C2413" s="8" t="str">
        <f t="shared" ca="1" si="1445"/>
        <v>Sep</v>
      </c>
      <c r="D2413" s="8" t="str">
        <f t="shared" ca="1" si="1446"/>
        <v>Q4</v>
      </c>
      <c r="E2413">
        <f t="shared" ca="1" si="1447"/>
        <v>12</v>
      </c>
      <c r="F2413">
        <f t="shared" ca="1" si="1448"/>
        <v>4</v>
      </c>
      <c r="G2413">
        <f t="shared" ca="1" si="1449"/>
        <v>202012</v>
      </c>
      <c r="H2413">
        <f t="shared" ca="1" si="1450"/>
        <v>202004</v>
      </c>
      <c r="I2413" t="str">
        <f t="shared" ca="1" si="1451"/>
        <v>FY2020 Q3 Sep</v>
      </c>
      <c r="J2413">
        <f t="shared" ca="1" si="1452"/>
        <v>2020</v>
      </c>
      <c r="K2413" s="8" t="str">
        <f t="shared" ca="1" si="1453"/>
        <v>Sep</v>
      </c>
      <c r="L2413" s="8" t="str">
        <f t="shared" ca="1" si="1454"/>
        <v>Q3</v>
      </c>
      <c r="M2413">
        <f t="shared" ca="1" si="1455"/>
        <v>9</v>
      </c>
      <c r="N2413">
        <f t="shared" ca="1" si="1456"/>
        <v>3</v>
      </c>
      <c r="O2413">
        <f t="shared" ca="1" si="1457"/>
        <v>202009</v>
      </c>
      <c r="P2413">
        <f t="shared" ca="1" si="1458"/>
        <v>202003</v>
      </c>
      <c r="Q2413" t="str">
        <f t="shared" si="1459"/>
        <v>FY2019 Q4 Sep</v>
      </c>
      <c r="R2413">
        <f t="shared" si="1460"/>
        <v>2019</v>
      </c>
      <c r="S2413" s="8" t="str">
        <f t="shared" si="1461"/>
        <v>Sep</v>
      </c>
      <c r="T2413" s="8" t="str">
        <f t="shared" si="1462"/>
        <v>Q4</v>
      </c>
      <c r="U2413">
        <f t="shared" si="1463"/>
        <v>12</v>
      </c>
      <c r="V2413">
        <f t="shared" si="1464"/>
        <v>4</v>
      </c>
      <c r="W2413">
        <f t="shared" si="1465"/>
        <v>201912</v>
      </c>
      <c r="X2413">
        <f t="shared" si="1466"/>
        <v>201904</v>
      </c>
      <c r="Y2413" t="str">
        <f t="shared" si="1467"/>
        <v>FY2019 Q3 Sep</v>
      </c>
      <c r="Z2413">
        <f t="shared" si="1468"/>
        <v>2019</v>
      </c>
      <c r="AA2413" s="8" t="str">
        <f t="shared" si="1469"/>
        <v>Sep</v>
      </c>
      <c r="AB2413" s="8" t="str">
        <f t="shared" si="1470"/>
        <v>Q3</v>
      </c>
      <c r="AC2413">
        <f t="shared" si="1471"/>
        <v>9</v>
      </c>
      <c r="AD2413">
        <f t="shared" si="1472"/>
        <v>3</v>
      </c>
      <c r="AE2413">
        <f t="shared" si="1473"/>
        <v>201909</v>
      </c>
      <c r="AF2413">
        <f t="shared" si="1474"/>
        <v>201903</v>
      </c>
      <c r="AG2413" s="9">
        <f t="shared" ca="1" si="1475"/>
        <v>1</v>
      </c>
      <c r="AH2413">
        <f t="shared" ca="1" si="1476"/>
        <v>4</v>
      </c>
      <c r="AI2413" s="9">
        <f t="shared" ca="1" si="1477"/>
        <v>12</v>
      </c>
      <c r="AJ2413" s="9">
        <f t="shared" ca="1" si="1478"/>
        <v>1</v>
      </c>
      <c r="AK2413" s="9">
        <f t="shared" si="1479"/>
        <v>4</v>
      </c>
      <c r="AL2413" s="9">
        <f t="shared" si="1480"/>
        <v>36</v>
      </c>
      <c r="AM2413" s="9">
        <f t="shared" si="1481"/>
        <v>12</v>
      </c>
      <c r="AN2413" s="2">
        <v>43712.53402777778</v>
      </c>
      <c r="AO2413">
        <v>4660</v>
      </c>
      <c r="AP2413" s="1">
        <v>18000</v>
      </c>
      <c r="AQ2413" t="s">
        <v>4</v>
      </c>
    </row>
    <row r="2414" spans="1:43" x14ac:dyDescent="0.3">
      <c r="A2414" t="str">
        <f t="shared" ca="1" si="1443"/>
        <v>FY2020 Q4 Sep</v>
      </c>
      <c r="B2414">
        <f t="shared" ca="1" si="1444"/>
        <v>2020</v>
      </c>
      <c r="C2414" s="8" t="str">
        <f t="shared" ca="1" si="1445"/>
        <v>Sep</v>
      </c>
      <c r="D2414" s="8" t="str">
        <f t="shared" ca="1" si="1446"/>
        <v>Q4</v>
      </c>
      <c r="E2414">
        <f t="shared" ca="1" si="1447"/>
        <v>12</v>
      </c>
      <c r="F2414">
        <f t="shared" ca="1" si="1448"/>
        <v>4</v>
      </c>
      <c r="G2414">
        <f t="shared" ca="1" si="1449"/>
        <v>202012</v>
      </c>
      <c r="H2414">
        <f t="shared" ca="1" si="1450"/>
        <v>202004</v>
      </c>
      <c r="I2414" t="str">
        <f t="shared" ca="1" si="1451"/>
        <v>FY2020 Q3 Sep</v>
      </c>
      <c r="J2414">
        <f t="shared" ca="1" si="1452"/>
        <v>2020</v>
      </c>
      <c r="K2414" s="8" t="str">
        <f t="shared" ca="1" si="1453"/>
        <v>Sep</v>
      </c>
      <c r="L2414" s="8" t="str">
        <f t="shared" ca="1" si="1454"/>
        <v>Q3</v>
      </c>
      <c r="M2414">
        <f t="shared" ca="1" si="1455"/>
        <v>9</v>
      </c>
      <c r="N2414">
        <f t="shared" ca="1" si="1456"/>
        <v>3</v>
      </c>
      <c r="O2414">
        <f t="shared" ca="1" si="1457"/>
        <v>202009</v>
      </c>
      <c r="P2414">
        <f t="shared" ca="1" si="1458"/>
        <v>202003</v>
      </c>
      <c r="Q2414" t="str">
        <f t="shared" si="1459"/>
        <v>FY2020 Q2 Mar</v>
      </c>
      <c r="R2414">
        <f t="shared" si="1460"/>
        <v>2020</v>
      </c>
      <c r="S2414" s="8" t="str">
        <f t="shared" si="1461"/>
        <v>Mar</v>
      </c>
      <c r="T2414" s="8" t="str">
        <f t="shared" si="1462"/>
        <v>Q2</v>
      </c>
      <c r="U2414">
        <f t="shared" si="1463"/>
        <v>6</v>
      </c>
      <c r="V2414">
        <f t="shared" si="1464"/>
        <v>2</v>
      </c>
      <c r="W2414">
        <f t="shared" si="1465"/>
        <v>202006</v>
      </c>
      <c r="X2414">
        <f t="shared" si="1466"/>
        <v>202002</v>
      </c>
      <c r="Y2414" t="str">
        <f t="shared" si="1467"/>
        <v>FY2020 Q1 Mar</v>
      </c>
      <c r="Z2414">
        <f t="shared" si="1468"/>
        <v>2020</v>
      </c>
      <c r="AA2414" s="8" t="str">
        <f t="shared" si="1469"/>
        <v>Mar</v>
      </c>
      <c r="AB2414" s="8" t="str">
        <f t="shared" si="1470"/>
        <v>Q1</v>
      </c>
      <c r="AC2414">
        <f t="shared" si="1471"/>
        <v>3</v>
      </c>
      <c r="AD2414">
        <f t="shared" si="1472"/>
        <v>1</v>
      </c>
      <c r="AE2414">
        <f t="shared" si="1473"/>
        <v>202003</v>
      </c>
      <c r="AF2414">
        <f t="shared" si="1474"/>
        <v>202001</v>
      </c>
      <c r="AG2414" s="9">
        <f t="shared" ca="1" si="1475"/>
        <v>0</v>
      </c>
      <c r="AH2414">
        <f t="shared" ca="1" si="1476"/>
        <v>2</v>
      </c>
      <c r="AI2414" s="9">
        <f t="shared" ca="1" si="1477"/>
        <v>6</v>
      </c>
      <c r="AJ2414" s="9">
        <f t="shared" ca="1" si="1478"/>
        <v>0</v>
      </c>
      <c r="AK2414" s="9">
        <f t="shared" si="1479"/>
        <v>6</v>
      </c>
      <c r="AL2414" s="9">
        <f t="shared" si="1480"/>
        <v>10</v>
      </c>
      <c r="AM2414" s="9">
        <f t="shared" si="1481"/>
        <v>15</v>
      </c>
      <c r="AN2414" s="2">
        <v>43896.661805555559</v>
      </c>
      <c r="AO2414">
        <v>4705</v>
      </c>
      <c r="AP2414" s="1">
        <v>18000</v>
      </c>
      <c r="AQ2414" t="s">
        <v>4</v>
      </c>
    </row>
    <row r="2415" spans="1:43" x14ac:dyDescent="0.3">
      <c r="A2415" t="str">
        <f t="shared" ca="1" si="1443"/>
        <v>FY2020 Q4 Sep</v>
      </c>
      <c r="B2415">
        <f t="shared" ca="1" si="1444"/>
        <v>2020</v>
      </c>
      <c r="C2415" s="8" t="str">
        <f t="shared" ca="1" si="1445"/>
        <v>Sep</v>
      </c>
      <c r="D2415" s="8" t="str">
        <f t="shared" ca="1" si="1446"/>
        <v>Q4</v>
      </c>
      <c r="E2415">
        <f t="shared" ca="1" si="1447"/>
        <v>12</v>
      </c>
      <c r="F2415">
        <f t="shared" ca="1" si="1448"/>
        <v>4</v>
      </c>
      <c r="G2415">
        <f t="shared" ca="1" si="1449"/>
        <v>202012</v>
      </c>
      <c r="H2415">
        <f t="shared" ca="1" si="1450"/>
        <v>202004</v>
      </c>
      <c r="I2415" t="str">
        <f t="shared" ca="1" si="1451"/>
        <v>FY2020 Q3 Sep</v>
      </c>
      <c r="J2415">
        <f t="shared" ca="1" si="1452"/>
        <v>2020</v>
      </c>
      <c r="K2415" s="8" t="str">
        <f t="shared" ca="1" si="1453"/>
        <v>Sep</v>
      </c>
      <c r="L2415" s="8" t="str">
        <f t="shared" ca="1" si="1454"/>
        <v>Q3</v>
      </c>
      <c r="M2415">
        <f t="shared" ca="1" si="1455"/>
        <v>9</v>
      </c>
      <c r="N2415">
        <f t="shared" ca="1" si="1456"/>
        <v>3</v>
      </c>
      <c r="O2415">
        <f t="shared" ca="1" si="1457"/>
        <v>202009</v>
      </c>
      <c r="P2415">
        <f t="shared" ca="1" si="1458"/>
        <v>202003</v>
      </c>
      <c r="Q2415" t="str">
        <f t="shared" si="1459"/>
        <v>FY2019 Q4 Sep</v>
      </c>
      <c r="R2415">
        <f t="shared" si="1460"/>
        <v>2019</v>
      </c>
      <c r="S2415" s="8" t="str">
        <f t="shared" si="1461"/>
        <v>Sep</v>
      </c>
      <c r="T2415" s="8" t="str">
        <f t="shared" si="1462"/>
        <v>Q4</v>
      </c>
      <c r="U2415">
        <f t="shared" si="1463"/>
        <v>12</v>
      </c>
      <c r="V2415">
        <f t="shared" si="1464"/>
        <v>4</v>
      </c>
      <c r="W2415">
        <f t="shared" si="1465"/>
        <v>201912</v>
      </c>
      <c r="X2415">
        <f t="shared" si="1466"/>
        <v>201904</v>
      </c>
      <c r="Y2415" t="str">
        <f t="shared" si="1467"/>
        <v>FY2019 Q3 Sep</v>
      </c>
      <c r="Z2415">
        <f t="shared" si="1468"/>
        <v>2019</v>
      </c>
      <c r="AA2415" s="8" t="str">
        <f t="shared" si="1469"/>
        <v>Sep</v>
      </c>
      <c r="AB2415" s="8" t="str">
        <f t="shared" si="1470"/>
        <v>Q3</v>
      </c>
      <c r="AC2415">
        <f t="shared" si="1471"/>
        <v>9</v>
      </c>
      <c r="AD2415">
        <f t="shared" si="1472"/>
        <v>3</v>
      </c>
      <c r="AE2415">
        <f t="shared" si="1473"/>
        <v>201909</v>
      </c>
      <c r="AF2415">
        <f t="shared" si="1474"/>
        <v>201903</v>
      </c>
      <c r="AG2415" s="9">
        <f t="shared" ca="1" si="1475"/>
        <v>1</v>
      </c>
      <c r="AH2415">
        <f t="shared" ca="1" si="1476"/>
        <v>4</v>
      </c>
      <c r="AI2415" s="9">
        <f t="shared" ca="1" si="1477"/>
        <v>12</v>
      </c>
      <c r="AJ2415" s="9">
        <f t="shared" ca="1" si="1478"/>
        <v>1</v>
      </c>
      <c r="AK2415" s="9">
        <f t="shared" si="1479"/>
        <v>6</v>
      </c>
      <c r="AL2415" s="9">
        <f t="shared" si="1480"/>
        <v>36</v>
      </c>
      <c r="AM2415" s="9">
        <f t="shared" si="1481"/>
        <v>13</v>
      </c>
      <c r="AN2415" s="2">
        <v>43714.546527777777</v>
      </c>
      <c r="AO2415">
        <v>4835</v>
      </c>
      <c r="AP2415" s="1">
        <v>18000</v>
      </c>
      <c r="AQ2415" t="s">
        <v>4</v>
      </c>
    </row>
    <row r="2416" spans="1:43" x14ac:dyDescent="0.3">
      <c r="A2416" t="str">
        <f t="shared" ca="1" si="1443"/>
        <v>FY2020 Q4 Sep</v>
      </c>
      <c r="B2416">
        <f t="shared" ca="1" si="1444"/>
        <v>2020</v>
      </c>
      <c r="C2416" s="8" t="str">
        <f t="shared" ca="1" si="1445"/>
        <v>Sep</v>
      </c>
      <c r="D2416" s="8" t="str">
        <f t="shared" ca="1" si="1446"/>
        <v>Q4</v>
      </c>
      <c r="E2416">
        <f t="shared" ca="1" si="1447"/>
        <v>12</v>
      </c>
      <c r="F2416">
        <f t="shared" ca="1" si="1448"/>
        <v>4</v>
      </c>
      <c r="G2416">
        <f t="shared" ca="1" si="1449"/>
        <v>202012</v>
      </c>
      <c r="H2416">
        <f t="shared" ca="1" si="1450"/>
        <v>202004</v>
      </c>
      <c r="I2416" t="str">
        <f t="shared" ca="1" si="1451"/>
        <v>FY2020 Q3 Sep</v>
      </c>
      <c r="J2416">
        <f t="shared" ca="1" si="1452"/>
        <v>2020</v>
      </c>
      <c r="K2416" s="8" t="str">
        <f t="shared" ca="1" si="1453"/>
        <v>Sep</v>
      </c>
      <c r="L2416" s="8" t="str">
        <f t="shared" ca="1" si="1454"/>
        <v>Q3</v>
      </c>
      <c r="M2416">
        <f t="shared" ca="1" si="1455"/>
        <v>9</v>
      </c>
      <c r="N2416">
        <f t="shared" ca="1" si="1456"/>
        <v>3</v>
      </c>
      <c r="O2416">
        <f t="shared" ca="1" si="1457"/>
        <v>202009</v>
      </c>
      <c r="P2416">
        <f t="shared" ca="1" si="1458"/>
        <v>202003</v>
      </c>
      <c r="Q2416" t="str">
        <f t="shared" si="1459"/>
        <v>FY2020 Q2 Mar</v>
      </c>
      <c r="R2416">
        <f t="shared" si="1460"/>
        <v>2020</v>
      </c>
      <c r="S2416" s="8" t="str">
        <f t="shared" si="1461"/>
        <v>Mar</v>
      </c>
      <c r="T2416" s="8" t="str">
        <f t="shared" si="1462"/>
        <v>Q2</v>
      </c>
      <c r="U2416">
        <f t="shared" si="1463"/>
        <v>6</v>
      </c>
      <c r="V2416">
        <f t="shared" si="1464"/>
        <v>2</v>
      </c>
      <c r="W2416">
        <f t="shared" si="1465"/>
        <v>202006</v>
      </c>
      <c r="X2416">
        <f t="shared" si="1466"/>
        <v>202002</v>
      </c>
      <c r="Y2416" t="str">
        <f t="shared" si="1467"/>
        <v>FY2020 Q1 Mar</v>
      </c>
      <c r="Z2416">
        <f t="shared" si="1468"/>
        <v>2020</v>
      </c>
      <c r="AA2416" s="8" t="str">
        <f t="shared" si="1469"/>
        <v>Mar</v>
      </c>
      <c r="AB2416" s="8" t="str">
        <f t="shared" si="1470"/>
        <v>Q1</v>
      </c>
      <c r="AC2416">
        <f t="shared" si="1471"/>
        <v>3</v>
      </c>
      <c r="AD2416">
        <f t="shared" si="1472"/>
        <v>1</v>
      </c>
      <c r="AE2416">
        <f t="shared" si="1473"/>
        <v>202003</v>
      </c>
      <c r="AF2416">
        <f t="shared" si="1474"/>
        <v>202001</v>
      </c>
      <c r="AG2416" s="9">
        <f t="shared" ca="1" si="1475"/>
        <v>0</v>
      </c>
      <c r="AH2416">
        <f t="shared" ca="1" si="1476"/>
        <v>2</v>
      </c>
      <c r="AI2416" s="9">
        <f t="shared" ca="1" si="1477"/>
        <v>6</v>
      </c>
      <c r="AJ2416" s="9">
        <f t="shared" ca="1" si="1478"/>
        <v>0</v>
      </c>
      <c r="AK2416" s="9">
        <f t="shared" si="1479"/>
        <v>5</v>
      </c>
      <c r="AL2416" s="9">
        <f t="shared" si="1480"/>
        <v>10</v>
      </c>
      <c r="AM2416" s="9">
        <f t="shared" si="1481"/>
        <v>12</v>
      </c>
      <c r="AN2416" s="2">
        <v>43895.523611111108</v>
      </c>
      <c r="AO2416">
        <v>4887</v>
      </c>
      <c r="AP2416" s="1">
        <v>18000</v>
      </c>
      <c r="AQ2416" t="s">
        <v>4</v>
      </c>
    </row>
    <row r="2417" spans="1:43" x14ac:dyDescent="0.3">
      <c r="A2417" t="str">
        <f t="shared" ca="1" si="1443"/>
        <v>FY2020 Q4 Sep</v>
      </c>
      <c r="B2417">
        <f t="shared" ca="1" si="1444"/>
        <v>2020</v>
      </c>
      <c r="C2417" s="8" t="str">
        <f t="shared" ca="1" si="1445"/>
        <v>Sep</v>
      </c>
      <c r="D2417" s="8" t="str">
        <f t="shared" ca="1" si="1446"/>
        <v>Q4</v>
      </c>
      <c r="E2417">
        <f t="shared" ca="1" si="1447"/>
        <v>12</v>
      </c>
      <c r="F2417">
        <f t="shared" ca="1" si="1448"/>
        <v>4</v>
      </c>
      <c r="G2417">
        <f t="shared" ca="1" si="1449"/>
        <v>202012</v>
      </c>
      <c r="H2417">
        <f t="shared" ca="1" si="1450"/>
        <v>202004</v>
      </c>
      <c r="I2417" t="str">
        <f t="shared" ca="1" si="1451"/>
        <v>FY2020 Q3 Sep</v>
      </c>
      <c r="J2417">
        <f t="shared" ca="1" si="1452"/>
        <v>2020</v>
      </c>
      <c r="K2417" s="8" t="str">
        <f t="shared" ca="1" si="1453"/>
        <v>Sep</v>
      </c>
      <c r="L2417" s="8" t="str">
        <f t="shared" ca="1" si="1454"/>
        <v>Q3</v>
      </c>
      <c r="M2417">
        <f t="shared" ca="1" si="1455"/>
        <v>9</v>
      </c>
      <c r="N2417">
        <f t="shared" ca="1" si="1456"/>
        <v>3</v>
      </c>
      <c r="O2417">
        <f t="shared" ca="1" si="1457"/>
        <v>202009</v>
      </c>
      <c r="P2417">
        <f t="shared" ca="1" si="1458"/>
        <v>202003</v>
      </c>
      <c r="Q2417" t="str">
        <f t="shared" si="1459"/>
        <v>FY2019 Q4 Sep</v>
      </c>
      <c r="R2417">
        <f t="shared" si="1460"/>
        <v>2019</v>
      </c>
      <c r="S2417" s="8" t="str">
        <f t="shared" si="1461"/>
        <v>Sep</v>
      </c>
      <c r="T2417" s="8" t="str">
        <f t="shared" si="1462"/>
        <v>Q4</v>
      </c>
      <c r="U2417">
        <f t="shared" si="1463"/>
        <v>12</v>
      </c>
      <c r="V2417">
        <f t="shared" si="1464"/>
        <v>4</v>
      </c>
      <c r="W2417">
        <f t="shared" si="1465"/>
        <v>201912</v>
      </c>
      <c r="X2417">
        <f t="shared" si="1466"/>
        <v>201904</v>
      </c>
      <c r="Y2417" t="str">
        <f t="shared" si="1467"/>
        <v>FY2019 Q3 Sep</v>
      </c>
      <c r="Z2417">
        <f t="shared" si="1468"/>
        <v>2019</v>
      </c>
      <c r="AA2417" s="8" t="str">
        <f t="shared" si="1469"/>
        <v>Sep</v>
      </c>
      <c r="AB2417" s="8" t="str">
        <f t="shared" si="1470"/>
        <v>Q3</v>
      </c>
      <c r="AC2417">
        <f t="shared" si="1471"/>
        <v>9</v>
      </c>
      <c r="AD2417">
        <f t="shared" si="1472"/>
        <v>3</v>
      </c>
      <c r="AE2417">
        <f t="shared" si="1473"/>
        <v>201909</v>
      </c>
      <c r="AF2417">
        <f t="shared" si="1474"/>
        <v>201903</v>
      </c>
      <c r="AG2417" s="9">
        <f t="shared" ca="1" si="1475"/>
        <v>1</v>
      </c>
      <c r="AH2417">
        <f t="shared" ca="1" si="1476"/>
        <v>4</v>
      </c>
      <c r="AI2417" s="9">
        <f t="shared" ca="1" si="1477"/>
        <v>12</v>
      </c>
      <c r="AJ2417" s="9">
        <f t="shared" ca="1" si="1478"/>
        <v>1</v>
      </c>
      <c r="AK2417" s="9">
        <f t="shared" si="1479"/>
        <v>4</v>
      </c>
      <c r="AL2417" s="9">
        <f t="shared" si="1480"/>
        <v>36</v>
      </c>
      <c r="AM2417" s="9">
        <f t="shared" si="1481"/>
        <v>11</v>
      </c>
      <c r="AN2417" s="2">
        <v>43712.472916666666</v>
      </c>
      <c r="AO2417">
        <v>4899</v>
      </c>
      <c r="AP2417" s="1">
        <v>18000</v>
      </c>
      <c r="AQ2417" t="s">
        <v>4</v>
      </c>
    </row>
    <row r="2418" spans="1:43" x14ac:dyDescent="0.3">
      <c r="A2418" t="str">
        <f t="shared" ca="1" si="1443"/>
        <v>FY2020 Q4 Sep</v>
      </c>
      <c r="B2418">
        <f t="shared" ca="1" si="1444"/>
        <v>2020</v>
      </c>
      <c r="C2418" s="8" t="str">
        <f t="shared" ca="1" si="1445"/>
        <v>Sep</v>
      </c>
      <c r="D2418" s="8" t="str">
        <f t="shared" ca="1" si="1446"/>
        <v>Q4</v>
      </c>
      <c r="E2418">
        <f t="shared" ca="1" si="1447"/>
        <v>12</v>
      </c>
      <c r="F2418">
        <f t="shared" ca="1" si="1448"/>
        <v>4</v>
      </c>
      <c r="G2418">
        <f t="shared" ca="1" si="1449"/>
        <v>202012</v>
      </c>
      <c r="H2418">
        <f t="shared" ca="1" si="1450"/>
        <v>202004</v>
      </c>
      <c r="I2418" t="str">
        <f t="shared" ca="1" si="1451"/>
        <v>FY2020 Q3 Sep</v>
      </c>
      <c r="J2418">
        <f t="shared" ca="1" si="1452"/>
        <v>2020</v>
      </c>
      <c r="K2418" s="8" t="str">
        <f t="shared" ca="1" si="1453"/>
        <v>Sep</v>
      </c>
      <c r="L2418" s="8" t="str">
        <f t="shared" ca="1" si="1454"/>
        <v>Q3</v>
      </c>
      <c r="M2418">
        <f t="shared" ca="1" si="1455"/>
        <v>9</v>
      </c>
      <c r="N2418">
        <f t="shared" ca="1" si="1456"/>
        <v>3</v>
      </c>
      <c r="O2418">
        <f t="shared" ca="1" si="1457"/>
        <v>202009</v>
      </c>
      <c r="P2418">
        <f t="shared" ca="1" si="1458"/>
        <v>202003</v>
      </c>
      <c r="Q2418" t="str">
        <f t="shared" si="1459"/>
        <v>FY2019 Q4 Sep</v>
      </c>
      <c r="R2418">
        <f t="shared" si="1460"/>
        <v>2019</v>
      </c>
      <c r="S2418" s="8" t="str">
        <f t="shared" si="1461"/>
        <v>Sep</v>
      </c>
      <c r="T2418" s="8" t="str">
        <f t="shared" si="1462"/>
        <v>Q4</v>
      </c>
      <c r="U2418">
        <f t="shared" si="1463"/>
        <v>12</v>
      </c>
      <c r="V2418">
        <f t="shared" si="1464"/>
        <v>4</v>
      </c>
      <c r="W2418">
        <f t="shared" si="1465"/>
        <v>201912</v>
      </c>
      <c r="X2418">
        <f t="shared" si="1466"/>
        <v>201904</v>
      </c>
      <c r="Y2418" t="str">
        <f t="shared" si="1467"/>
        <v>FY2019 Q3 Sep</v>
      </c>
      <c r="Z2418">
        <f t="shared" si="1468"/>
        <v>2019</v>
      </c>
      <c r="AA2418" s="8" t="str">
        <f t="shared" si="1469"/>
        <v>Sep</v>
      </c>
      <c r="AB2418" s="8" t="str">
        <f t="shared" si="1470"/>
        <v>Q3</v>
      </c>
      <c r="AC2418">
        <f t="shared" si="1471"/>
        <v>9</v>
      </c>
      <c r="AD2418">
        <f t="shared" si="1472"/>
        <v>3</v>
      </c>
      <c r="AE2418">
        <f t="shared" si="1473"/>
        <v>201909</v>
      </c>
      <c r="AF2418">
        <f t="shared" si="1474"/>
        <v>201903</v>
      </c>
      <c r="AG2418" s="9">
        <f t="shared" ca="1" si="1475"/>
        <v>1</v>
      </c>
      <c r="AH2418">
        <f t="shared" ca="1" si="1476"/>
        <v>4</v>
      </c>
      <c r="AI2418" s="9">
        <f t="shared" ca="1" si="1477"/>
        <v>12</v>
      </c>
      <c r="AJ2418" s="9">
        <f t="shared" ca="1" si="1478"/>
        <v>1</v>
      </c>
      <c r="AK2418" s="9">
        <f t="shared" si="1479"/>
        <v>3</v>
      </c>
      <c r="AL2418" s="9">
        <f t="shared" si="1480"/>
        <v>36</v>
      </c>
      <c r="AM2418" s="9">
        <f t="shared" si="1481"/>
        <v>14</v>
      </c>
      <c r="AN2418" s="2">
        <v>43711.597222222219</v>
      </c>
      <c r="AO2418">
        <v>4937</v>
      </c>
      <c r="AP2418" s="1">
        <v>18000</v>
      </c>
      <c r="AQ2418" t="s">
        <v>4</v>
      </c>
    </row>
    <row r="2419" spans="1:43" x14ac:dyDescent="0.3">
      <c r="A2419" t="str">
        <f t="shared" ca="1" si="1443"/>
        <v>FY2020 Q4 Sep</v>
      </c>
      <c r="B2419">
        <f t="shared" ca="1" si="1444"/>
        <v>2020</v>
      </c>
      <c r="C2419" s="8" t="str">
        <f t="shared" ca="1" si="1445"/>
        <v>Sep</v>
      </c>
      <c r="D2419" s="8" t="str">
        <f t="shared" ca="1" si="1446"/>
        <v>Q4</v>
      </c>
      <c r="E2419">
        <f t="shared" ca="1" si="1447"/>
        <v>12</v>
      </c>
      <c r="F2419">
        <f t="shared" ca="1" si="1448"/>
        <v>4</v>
      </c>
      <c r="G2419">
        <f t="shared" ca="1" si="1449"/>
        <v>202012</v>
      </c>
      <c r="H2419">
        <f t="shared" ca="1" si="1450"/>
        <v>202004</v>
      </c>
      <c r="I2419" t="str">
        <f t="shared" ca="1" si="1451"/>
        <v>FY2020 Q3 Sep</v>
      </c>
      <c r="J2419">
        <f t="shared" ca="1" si="1452"/>
        <v>2020</v>
      </c>
      <c r="K2419" s="8" t="str">
        <f t="shared" ca="1" si="1453"/>
        <v>Sep</v>
      </c>
      <c r="L2419" s="8" t="str">
        <f t="shared" ca="1" si="1454"/>
        <v>Q3</v>
      </c>
      <c r="M2419">
        <f t="shared" ca="1" si="1455"/>
        <v>9</v>
      </c>
      <c r="N2419">
        <f t="shared" ca="1" si="1456"/>
        <v>3</v>
      </c>
      <c r="O2419">
        <f t="shared" ca="1" si="1457"/>
        <v>202009</v>
      </c>
      <c r="P2419">
        <f t="shared" ca="1" si="1458"/>
        <v>202003</v>
      </c>
      <c r="Q2419" t="str">
        <f t="shared" si="1459"/>
        <v>FY2019 Q4 Sep</v>
      </c>
      <c r="R2419">
        <f t="shared" si="1460"/>
        <v>2019</v>
      </c>
      <c r="S2419" s="8" t="str">
        <f t="shared" si="1461"/>
        <v>Sep</v>
      </c>
      <c r="T2419" s="8" t="str">
        <f t="shared" si="1462"/>
        <v>Q4</v>
      </c>
      <c r="U2419">
        <f t="shared" si="1463"/>
        <v>12</v>
      </c>
      <c r="V2419">
        <f t="shared" si="1464"/>
        <v>4</v>
      </c>
      <c r="W2419">
        <f t="shared" si="1465"/>
        <v>201912</v>
      </c>
      <c r="X2419">
        <f t="shared" si="1466"/>
        <v>201904</v>
      </c>
      <c r="Y2419" t="str">
        <f t="shared" si="1467"/>
        <v>FY2019 Q3 Sep</v>
      </c>
      <c r="Z2419">
        <f t="shared" si="1468"/>
        <v>2019</v>
      </c>
      <c r="AA2419" s="8" t="str">
        <f t="shared" si="1469"/>
        <v>Sep</v>
      </c>
      <c r="AB2419" s="8" t="str">
        <f t="shared" si="1470"/>
        <v>Q3</v>
      </c>
      <c r="AC2419">
        <f t="shared" si="1471"/>
        <v>9</v>
      </c>
      <c r="AD2419">
        <f t="shared" si="1472"/>
        <v>3</v>
      </c>
      <c r="AE2419">
        <f t="shared" si="1473"/>
        <v>201909</v>
      </c>
      <c r="AF2419">
        <f t="shared" si="1474"/>
        <v>201903</v>
      </c>
      <c r="AG2419" s="9">
        <f t="shared" ca="1" si="1475"/>
        <v>1</v>
      </c>
      <c r="AH2419">
        <f t="shared" ca="1" si="1476"/>
        <v>4</v>
      </c>
      <c r="AI2419" s="9">
        <f t="shared" ca="1" si="1477"/>
        <v>12</v>
      </c>
      <c r="AJ2419" s="9">
        <f t="shared" ca="1" si="1478"/>
        <v>1</v>
      </c>
      <c r="AK2419" s="9">
        <f t="shared" si="1479"/>
        <v>4</v>
      </c>
      <c r="AL2419" s="9">
        <f t="shared" si="1480"/>
        <v>36</v>
      </c>
      <c r="AM2419" s="9">
        <f t="shared" si="1481"/>
        <v>13</v>
      </c>
      <c r="AN2419" s="2">
        <v>43712.546527777777</v>
      </c>
      <c r="AO2419">
        <v>4984</v>
      </c>
      <c r="AP2419" s="1">
        <v>18000</v>
      </c>
      <c r="AQ2419" t="s">
        <v>4</v>
      </c>
    </row>
    <row r="2420" spans="1:43" x14ac:dyDescent="0.3">
      <c r="A2420" t="str">
        <f t="shared" ca="1" si="1443"/>
        <v>FY2020 Q4 Sep</v>
      </c>
      <c r="B2420">
        <f t="shared" ca="1" si="1444"/>
        <v>2020</v>
      </c>
      <c r="C2420" s="8" t="str">
        <f t="shared" ca="1" si="1445"/>
        <v>Sep</v>
      </c>
      <c r="D2420" s="8" t="str">
        <f t="shared" ca="1" si="1446"/>
        <v>Q4</v>
      </c>
      <c r="E2420">
        <f t="shared" ca="1" si="1447"/>
        <v>12</v>
      </c>
      <c r="F2420">
        <f t="shared" ca="1" si="1448"/>
        <v>4</v>
      </c>
      <c r="G2420">
        <f t="shared" ca="1" si="1449"/>
        <v>202012</v>
      </c>
      <c r="H2420">
        <f t="shared" ca="1" si="1450"/>
        <v>202004</v>
      </c>
      <c r="I2420" t="str">
        <f t="shared" ca="1" si="1451"/>
        <v>FY2020 Q3 Sep</v>
      </c>
      <c r="J2420">
        <f t="shared" ca="1" si="1452"/>
        <v>2020</v>
      </c>
      <c r="K2420" s="8" t="str">
        <f t="shared" ca="1" si="1453"/>
        <v>Sep</v>
      </c>
      <c r="L2420" s="8" t="str">
        <f t="shared" ca="1" si="1454"/>
        <v>Q3</v>
      </c>
      <c r="M2420">
        <f t="shared" ca="1" si="1455"/>
        <v>9</v>
      </c>
      <c r="N2420">
        <f t="shared" ca="1" si="1456"/>
        <v>3</v>
      </c>
      <c r="O2420">
        <f t="shared" ca="1" si="1457"/>
        <v>202009</v>
      </c>
      <c r="P2420">
        <f t="shared" ca="1" si="1458"/>
        <v>202003</v>
      </c>
      <c r="Q2420" t="str">
        <f t="shared" si="1459"/>
        <v>FY2020 Q2 Mar</v>
      </c>
      <c r="R2420">
        <f t="shared" si="1460"/>
        <v>2020</v>
      </c>
      <c r="S2420" s="8" t="str">
        <f t="shared" si="1461"/>
        <v>Mar</v>
      </c>
      <c r="T2420" s="8" t="str">
        <f t="shared" si="1462"/>
        <v>Q2</v>
      </c>
      <c r="U2420">
        <f t="shared" si="1463"/>
        <v>6</v>
      </c>
      <c r="V2420">
        <f t="shared" si="1464"/>
        <v>2</v>
      </c>
      <c r="W2420">
        <f t="shared" si="1465"/>
        <v>202006</v>
      </c>
      <c r="X2420">
        <f t="shared" si="1466"/>
        <v>202002</v>
      </c>
      <c r="Y2420" t="str">
        <f t="shared" si="1467"/>
        <v>FY2020 Q1 Mar</v>
      </c>
      <c r="Z2420">
        <f t="shared" si="1468"/>
        <v>2020</v>
      </c>
      <c r="AA2420" s="8" t="str">
        <f t="shared" si="1469"/>
        <v>Mar</v>
      </c>
      <c r="AB2420" s="8" t="str">
        <f t="shared" si="1470"/>
        <v>Q1</v>
      </c>
      <c r="AC2420">
        <f t="shared" si="1471"/>
        <v>3</v>
      </c>
      <c r="AD2420">
        <f t="shared" si="1472"/>
        <v>1</v>
      </c>
      <c r="AE2420">
        <f t="shared" si="1473"/>
        <v>202003</v>
      </c>
      <c r="AF2420">
        <f t="shared" si="1474"/>
        <v>202001</v>
      </c>
      <c r="AG2420" s="9">
        <f t="shared" ca="1" si="1475"/>
        <v>0</v>
      </c>
      <c r="AH2420">
        <f t="shared" ca="1" si="1476"/>
        <v>2</v>
      </c>
      <c r="AI2420" s="9">
        <f t="shared" ca="1" si="1477"/>
        <v>6</v>
      </c>
      <c r="AJ2420" s="9">
        <f t="shared" ca="1" si="1478"/>
        <v>0</v>
      </c>
      <c r="AK2420" s="9">
        <f t="shared" si="1479"/>
        <v>3</v>
      </c>
      <c r="AL2420" s="9">
        <f t="shared" si="1480"/>
        <v>10</v>
      </c>
      <c r="AM2420" s="9">
        <f t="shared" si="1481"/>
        <v>12</v>
      </c>
      <c r="AN2420" s="2">
        <v>43893.526388888888</v>
      </c>
      <c r="AO2420">
        <v>4985</v>
      </c>
      <c r="AP2420" s="1">
        <v>18000</v>
      </c>
      <c r="AQ2420" t="s">
        <v>4</v>
      </c>
    </row>
    <row r="2421" spans="1:43" x14ac:dyDescent="0.3">
      <c r="A2421" t="str">
        <f t="shared" ca="1" si="1443"/>
        <v>FY2020 Q4 Sep</v>
      </c>
      <c r="B2421">
        <f t="shared" ca="1" si="1444"/>
        <v>2020</v>
      </c>
      <c r="C2421" s="8" t="str">
        <f t="shared" ca="1" si="1445"/>
        <v>Sep</v>
      </c>
      <c r="D2421" s="8" t="str">
        <f t="shared" ca="1" si="1446"/>
        <v>Q4</v>
      </c>
      <c r="E2421">
        <f t="shared" ca="1" si="1447"/>
        <v>12</v>
      </c>
      <c r="F2421">
        <f t="shared" ca="1" si="1448"/>
        <v>4</v>
      </c>
      <c r="G2421">
        <f t="shared" ca="1" si="1449"/>
        <v>202012</v>
      </c>
      <c r="H2421">
        <f t="shared" ca="1" si="1450"/>
        <v>202004</v>
      </c>
      <c r="I2421" t="str">
        <f t="shared" ca="1" si="1451"/>
        <v>FY2020 Q3 Sep</v>
      </c>
      <c r="J2421">
        <f t="shared" ca="1" si="1452"/>
        <v>2020</v>
      </c>
      <c r="K2421" s="8" t="str">
        <f t="shared" ca="1" si="1453"/>
        <v>Sep</v>
      </c>
      <c r="L2421" s="8" t="str">
        <f t="shared" ca="1" si="1454"/>
        <v>Q3</v>
      </c>
      <c r="M2421">
        <f t="shared" ca="1" si="1455"/>
        <v>9</v>
      </c>
      <c r="N2421">
        <f t="shared" ca="1" si="1456"/>
        <v>3</v>
      </c>
      <c r="O2421">
        <f t="shared" ca="1" si="1457"/>
        <v>202009</v>
      </c>
      <c r="P2421">
        <f t="shared" ca="1" si="1458"/>
        <v>202003</v>
      </c>
      <c r="Q2421" t="str">
        <f t="shared" si="1459"/>
        <v>FY2019 Q4 Sep</v>
      </c>
      <c r="R2421">
        <f t="shared" si="1460"/>
        <v>2019</v>
      </c>
      <c r="S2421" s="8" t="str">
        <f t="shared" si="1461"/>
        <v>Sep</v>
      </c>
      <c r="T2421" s="8" t="str">
        <f t="shared" si="1462"/>
        <v>Q4</v>
      </c>
      <c r="U2421">
        <f t="shared" si="1463"/>
        <v>12</v>
      </c>
      <c r="V2421">
        <f t="shared" si="1464"/>
        <v>4</v>
      </c>
      <c r="W2421">
        <f t="shared" si="1465"/>
        <v>201912</v>
      </c>
      <c r="X2421">
        <f t="shared" si="1466"/>
        <v>201904</v>
      </c>
      <c r="Y2421" t="str">
        <f t="shared" si="1467"/>
        <v>FY2019 Q3 Sep</v>
      </c>
      <c r="Z2421">
        <f t="shared" si="1468"/>
        <v>2019</v>
      </c>
      <c r="AA2421" s="8" t="str">
        <f t="shared" si="1469"/>
        <v>Sep</v>
      </c>
      <c r="AB2421" s="8" t="str">
        <f t="shared" si="1470"/>
        <v>Q3</v>
      </c>
      <c r="AC2421">
        <f t="shared" si="1471"/>
        <v>9</v>
      </c>
      <c r="AD2421">
        <f t="shared" si="1472"/>
        <v>3</v>
      </c>
      <c r="AE2421">
        <f t="shared" si="1473"/>
        <v>201909</v>
      </c>
      <c r="AF2421">
        <f t="shared" si="1474"/>
        <v>201903</v>
      </c>
      <c r="AG2421" s="9">
        <f t="shared" ca="1" si="1475"/>
        <v>1</v>
      </c>
      <c r="AH2421">
        <f t="shared" ca="1" si="1476"/>
        <v>4</v>
      </c>
      <c r="AI2421" s="9">
        <f t="shared" ca="1" si="1477"/>
        <v>12</v>
      </c>
      <c r="AJ2421" s="9">
        <f t="shared" ca="1" si="1478"/>
        <v>1</v>
      </c>
      <c r="AK2421" s="9">
        <f t="shared" si="1479"/>
        <v>6</v>
      </c>
      <c r="AL2421" s="9">
        <f t="shared" si="1480"/>
        <v>36</v>
      </c>
      <c r="AM2421" s="9">
        <f t="shared" si="1481"/>
        <v>15</v>
      </c>
      <c r="AN2421" s="2">
        <v>43714.652777777781</v>
      </c>
      <c r="AO2421">
        <v>4992</v>
      </c>
      <c r="AP2421" s="1">
        <v>18000</v>
      </c>
      <c r="AQ2421" t="s">
        <v>4</v>
      </c>
    </row>
    <row r="2422" spans="1:43" x14ac:dyDescent="0.3">
      <c r="A2422" t="str">
        <f t="shared" ca="1" si="1443"/>
        <v>FY2020 Q4 Sep</v>
      </c>
      <c r="B2422">
        <f t="shared" ca="1" si="1444"/>
        <v>2020</v>
      </c>
      <c r="C2422" s="8" t="str">
        <f t="shared" ca="1" si="1445"/>
        <v>Sep</v>
      </c>
      <c r="D2422" s="8" t="str">
        <f t="shared" ca="1" si="1446"/>
        <v>Q4</v>
      </c>
      <c r="E2422">
        <f t="shared" ca="1" si="1447"/>
        <v>12</v>
      </c>
      <c r="F2422">
        <f t="shared" ca="1" si="1448"/>
        <v>4</v>
      </c>
      <c r="G2422">
        <f t="shared" ca="1" si="1449"/>
        <v>202012</v>
      </c>
      <c r="H2422">
        <f t="shared" ca="1" si="1450"/>
        <v>202004</v>
      </c>
      <c r="I2422" t="str">
        <f t="shared" ca="1" si="1451"/>
        <v>FY2020 Q3 Sep</v>
      </c>
      <c r="J2422">
        <f t="shared" ca="1" si="1452"/>
        <v>2020</v>
      </c>
      <c r="K2422" s="8" t="str">
        <f t="shared" ca="1" si="1453"/>
        <v>Sep</v>
      </c>
      <c r="L2422" s="8" t="str">
        <f t="shared" ca="1" si="1454"/>
        <v>Q3</v>
      </c>
      <c r="M2422">
        <f t="shared" ca="1" si="1455"/>
        <v>9</v>
      </c>
      <c r="N2422">
        <f t="shared" ca="1" si="1456"/>
        <v>3</v>
      </c>
      <c r="O2422">
        <f t="shared" ca="1" si="1457"/>
        <v>202009</v>
      </c>
      <c r="P2422">
        <f t="shared" ca="1" si="1458"/>
        <v>202003</v>
      </c>
      <c r="Q2422" t="str">
        <f t="shared" si="1459"/>
        <v>FY2019 Q4 Sep</v>
      </c>
      <c r="R2422">
        <f t="shared" si="1460"/>
        <v>2019</v>
      </c>
      <c r="S2422" s="8" t="str">
        <f t="shared" si="1461"/>
        <v>Sep</v>
      </c>
      <c r="T2422" s="8" t="str">
        <f t="shared" si="1462"/>
        <v>Q4</v>
      </c>
      <c r="U2422">
        <f t="shared" si="1463"/>
        <v>12</v>
      </c>
      <c r="V2422">
        <f t="shared" si="1464"/>
        <v>4</v>
      </c>
      <c r="W2422">
        <f t="shared" si="1465"/>
        <v>201912</v>
      </c>
      <c r="X2422">
        <f t="shared" si="1466"/>
        <v>201904</v>
      </c>
      <c r="Y2422" t="str">
        <f t="shared" si="1467"/>
        <v>FY2019 Q3 Sep</v>
      </c>
      <c r="Z2422">
        <f t="shared" si="1468"/>
        <v>2019</v>
      </c>
      <c r="AA2422" s="8" t="str">
        <f t="shared" si="1469"/>
        <v>Sep</v>
      </c>
      <c r="AB2422" s="8" t="str">
        <f t="shared" si="1470"/>
        <v>Q3</v>
      </c>
      <c r="AC2422">
        <f t="shared" si="1471"/>
        <v>9</v>
      </c>
      <c r="AD2422">
        <f t="shared" si="1472"/>
        <v>3</v>
      </c>
      <c r="AE2422">
        <f t="shared" si="1473"/>
        <v>201909</v>
      </c>
      <c r="AF2422">
        <f t="shared" si="1474"/>
        <v>201903</v>
      </c>
      <c r="AG2422" s="9">
        <f t="shared" ca="1" si="1475"/>
        <v>1</v>
      </c>
      <c r="AH2422">
        <f t="shared" ca="1" si="1476"/>
        <v>4</v>
      </c>
      <c r="AI2422" s="9">
        <f t="shared" ca="1" si="1477"/>
        <v>12</v>
      </c>
      <c r="AJ2422" s="9">
        <f t="shared" ca="1" si="1478"/>
        <v>1</v>
      </c>
      <c r="AK2422" s="9">
        <f t="shared" si="1479"/>
        <v>6</v>
      </c>
      <c r="AL2422" s="9">
        <f t="shared" si="1480"/>
        <v>36</v>
      </c>
      <c r="AM2422" s="9">
        <f t="shared" si="1481"/>
        <v>12</v>
      </c>
      <c r="AN2422" s="2">
        <v>43714.519444444442</v>
      </c>
      <c r="AO2422">
        <v>5040</v>
      </c>
      <c r="AP2422" s="1">
        <v>18000</v>
      </c>
      <c r="AQ2422" t="s">
        <v>4</v>
      </c>
    </row>
    <row r="2423" spans="1:43" x14ac:dyDescent="0.3">
      <c r="A2423" t="str">
        <f t="shared" ca="1" si="1443"/>
        <v>FY2020 Q4 Sep</v>
      </c>
      <c r="B2423">
        <f t="shared" ca="1" si="1444"/>
        <v>2020</v>
      </c>
      <c r="C2423" s="8" t="str">
        <f t="shared" ca="1" si="1445"/>
        <v>Sep</v>
      </c>
      <c r="D2423" s="8" t="str">
        <f t="shared" ca="1" si="1446"/>
        <v>Q4</v>
      </c>
      <c r="E2423">
        <f t="shared" ca="1" si="1447"/>
        <v>12</v>
      </c>
      <c r="F2423">
        <f t="shared" ca="1" si="1448"/>
        <v>4</v>
      </c>
      <c r="G2423">
        <f t="shared" ca="1" si="1449"/>
        <v>202012</v>
      </c>
      <c r="H2423">
        <f t="shared" ca="1" si="1450"/>
        <v>202004</v>
      </c>
      <c r="I2423" t="str">
        <f t="shared" ca="1" si="1451"/>
        <v>FY2020 Q3 Sep</v>
      </c>
      <c r="J2423">
        <f t="shared" ca="1" si="1452"/>
        <v>2020</v>
      </c>
      <c r="K2423" s="8" t="str">
        <f t="shared" ca="1" si="1453"/>
        <v>Sep</v>
      </c>
      <c r="L2423" s="8" t="str">
        <f t="shared" ca="1" si="1454"/>
        <v>Q3</v>
      </c>
      <c r="M2423">
        <f t="shared" ca="1" si="1455"/>
        <v>9</v>
      </c>
      <c r="N2423">
        <f t="shared" ca="1" si="1456"/>
        <v>3</v>
      </c>
      <c r="O2423">
        <f t="shared" ca="1" si="1457"/>
        <v>202009</v>
      </c>
      <c r="P2423">
        <f t="shared" ca="1" si="1458"/>
        <v>202003</v>
      </c>
      <c r="Q2423" t="str">
        <f t="shared" si="1459"/>
        <v>FY2020 Q2 Mar</v>
      </c>
      <c r="R2423">
        <f t="shared" si="1460"/>
        <v>2020</v>
      </c>
      <c r="S2423" s="8" t="str">
        <f t="shared" si="1461"/>
        <v>Mar</v>
      </c>
      <c r="T2423" s="8" t="str">
        <f t="shared" si="1462"/>
        <v>Q2</v>
      </c>
      <c r="U2423">
        <f t="shared" si="1463"/>
        <v>6</v>
      </c>
      <c r="V2423">
        <f t="shared" si="1464"/>
        <v>2</v>
      </c>
      <c r="W2423">
        <f t="shared" si="1465"/>
        <v>202006</v>
      </c>
      <c r="X2423">
        <f t="shared" si="1466"/>
        <v>202002</v>
      </c>
      <c r="Y2423" t="str">
        <f t="shared" si="1467"/>
        <v>FY2020 Q1 Mar</v>
      </c>
      <c r="Z2423">
        <f t="shared" si="1468"/>
        <v>2020</v>
      </c>
      <c r="AA2423" s="8" t="str">
        <f t="shared" si="1469"/>
        <v>Mar</v>
      </c>
      <c r="AB2423" s="8" t="str">
        <f t="shared" si="1470"/>
        <v>Q1</v>
      </c>
      <c r="AC2423">
        <f t="shared" si="1471"/>
        <v>3</v>
      </c>
      <c r="AD2423">
        <f t="shared" si="1472"/>
        <v>1</v>
      </c>
      <c r="AE2423">
        <f t="shared" si="1473"/>
        <v>202003</v>
      </c>
      <c r="AF2423">
        <f t="shared" si="1474"/>
        <v>202001</v>
      </c>
      <c r="AG2423" s="9">
        <f t="shared" ca="1" si="1475"/>
        <v>0</v>
      </c>
      <c r="AH2423">
        <f t="shared" ca="1" si="1476"/>
        <v>2</v>
      </c>
      <c r="AI2423" s="9">
        <f t="shared" ca="1" si="1477"/>
        <v>6</v>
      </c>
      <c r="AJ2423" s="9">
        <f t="shared" ca="1" si="1478"/>
        <v>0</v>
      </c>
      <c r="AK2423" s="9">
        <f t="shared" si="1479"/>
        <v>3</v>
      </c>
      <c r="AL2423" s="9">
        <f t="shared" si="1480"/>
        <v>10</v>
      </c>
      <c r="AM2423" s="9">
        <f t="shared" si="1481"/>
        <v>14</v>
      </c>
      <c r="AN2423" s="2">
        <v>43893.587500000001</v>
      </c>
      <c r="AO2423">
        <v>5137</v>
      </c>
      <c r="AP2423" s="1">
        <v>18000</v>
      </c>
      <c r="AQ2423" t="s">
        <v>4</v>
      </c>
    </row>
    <row r="2424" spans="1:43" x14ac:dyDescent="0.3">
      <c r="A2424" t="str">
        <f t="shared" ca="1" si="1443"/>
        <v>FY2020 Q4 Sep</v>
      </c>
      <c r="B2424">
        <f t="shared" ca="1" si="1444"/>
        <v>2020</v>
      </c>
      <c r="C2424" s="8" t="str">
        <f t="shared" ca="1" si="1445"/>
        <v>Sep</v>
      </c>
      <c r="D2424" s="8" t="str">
        <f t="shared" ca="1" si="1446"/>
        <v>Q4</v>
      </c>
      <c r="E2424">
        <f t="shared" ca="1" si="1447"/>
        <v>12</v>
      </c>
      <c r="F2424">
        <f t="shared" ca="1" si="1448"/>
        <v>4</v>
      </c>
      <c r="G2424">
        <f t="shared" ca="1" si="1449"/>
        <v>202012</v>
      </c>
      <c r="H2424">
        <f t="shared" ca="1" si="1450"/>
        <v>202004</v>
      </c>
      <c r="I2424" t="str">
        <f t="shared" ca="1" si="1451"/>
        <v>FY2020 Q3 Sep</v>
      </c>
      <c r="J2424">
        <f t="shared" ca="1" si="1452"/>
        <v>2020</v>
      </c>
      <c r="K2424" s="8" t="str">
        <f t="shared" ca="1" si="1453"/>
        <v>Sep</v>
      </c>
      <c r="L2424" s="8" t="str">
        <f t="shared" ca="1" si="1454"/>
        <v>Q3</v>
      </c>
      <c r="M2424">
        <f t="shared" ca="1" si="1455"/>
        <v>9</v>
      </c>
      <c r="N2424">
        <f t="shared" ca="1" si="1456"/>
        <v>3</v>
      </c>
      <c r="O2424">
        <f t="shared" ca="1" si="1457"/>
        <v>202009</v>
      </c>
      <c r="P2424">
        <f t="shared" ca="1" si="1458"/>
        <v>202003</v>
      </c>
      <c r="Q2424" t="str">
        <f t="shared" si="1459"/>
        <v>FY2020 Q2 Mar</v>
      </c>
      <c r="R2424">
        <f t="shared" si="1460"/>
        <v>2020</v>
      </c>
      <c r="S2424" s="8" t="str">
        <f t="shared" si="1461"/>
        <v>Mar</v>
      </c>
      <c r="T2424" s="8" t="str">
        <f t="shared" si="1462"/>
        <v>Q2</v>
      </c>
      <c r="U2424">
        <f t="shared" si="1463"/>
        <v>6</v>
      </c>
      <c r="V2424">
        <f t="shared" si="1464"/>
        <v>2</v>
      </c>
      <c r="W2424">
        <f t="shared" si="1465"/>
        <v>202006</v>
      </c>
      <c r="X2424">
        <f t="shared" si="1466"/>
        <v>202002</v>
      </c>
      <c r="Y2424" t="str">
        <f t="shared" si="1467"/>
        <v>FY2020 Q1 Mar</v>
      </c>
      <c r="Z2424">
        <f t="shared" si="1468"/>
        <v>2020</v>
      </c>
      <c r="AA2424" s="8" t="str">
        <f t="shared" si="1469"/>
        <v>Mar</v>
      </c>
      <c r="AB2424" s="8" t="str">
        <f t="shared" si="1470"/>
        <v>Q1</v>
      </c>
      <c r="AC2424">
        <f t="shared" si="1471"/>
        <v>3</v>
      </c>
      <c r="AD2424">
        <f t="shared" si="1472"/>
        <v>1</v>
      </c>
      <c r="AE2424">
        <f t="shared" si="1473"/>
        <v>202003</v>
      </c>
      <c r="AF2424">
        <f t="shared" si="1474"/>
        <v>202001</v>
      </c>
      <c r="AG2424" s="9">
        <f t="shared" ca="1" si="1475"/>
        <v>0</v>
      </c>
      <c r="AH2424">
        <f t="shared" ca="1" si="1476"/>
        <v>2</v>
      </c>
      <c r="AI2424" s="9">
        <f t="shared" ca="1" si="1477"/>
        <v>6</v>
      </c>
      <c r="AJ2424" s="9">
        <f t="shared" ca="1" si="1478"/>
        <v>0</v>
      </c>
      <c r="AK2424" s="9">
        <f t="shared" si="1479"/>
        <v>6</v>
      </c>
      <c r="AL2424" s="9">
        <f t="shared" si="1480"/>
        <v>10</v>
      </c>
      <c r="AM2424" s="9">
        <f t="shared" si="1481"/>
        <v>11</v>
      </c>
      <c r="AN2424" s="2">
        <v>43896.488888888889</v>
      </c>
      <c r="AO2424">
        <v>5140</v>
      </c>
      <c r="AP2424" s="1">
        <v>18000</v>
      </c>
      <c r="AQ2424" t="s">
        <v>4</v>
      </c>
    </row>
    <row r="2425" spans="1:43" x14ac:dyDescent="0.3">
      <c r="A2425" t="str">
        <f t="shared" ca="1" si="1443"/>
        <v>FY2020 Q4 Sep</v>
      </c>
      <c r="B2425">
        <f t="shared" ca="1" si="1444"/>
        <v>2020</v>
      </c>
      <c r="C2425" s="8" t="str">
        <f t="shared" ca="1" si="1445"/>
        <v>Sep</v>
      </c>
      <c r="D2425" s="8" t="str">
        <f t="shared" ca="1" si="1446"/>
        <v>Q4</v>
      </c>
      <c r="E2425">
        <f t="shared" ca="1" si="1447"/>
        <v>12</v>
      </c>
      <c r="F2425">
        <f t="shared" ca="1" si="1448"/>
        <v>4</v>
      </c>
      <c r="G2425">
        <f t="shared" ca="1" si="1449"/>
        <v>202012</v>
      </c>
      <c r="H2425">
        <f t="shared" ca="1" si="1450"/>
        <v>202004</v>
      </c>
      <c r="I2425" t="str">
        <f t="shared" ca="1" si="1451"/>
        <v>FY2020 Q3 Sep</v>
      </c>
      <c r="J2425">
        <f t="shared" ca="1" si="1452"/>
        <v>2020</v>
      </c>
      <c r="K2425" s="8" t="str">
        <f t="shared" ca="1" si="1453"/>
        <v>Sep</v>
      </c>
      <c r="L2425" s="8" t="str">
        <f t="shared" ca="1" si="1454"/>
        <v>Q3</v>
      </c>
      <c r="M2425">
        <f t="shared" ca="1" si="1455"/>
        <v>9</v>
      </c>
      <c r="N2425">
        <f t="shared" ca="1" si="1456"/>
        <v>3</v>
      </c>
      <c r="O2425">
        <f t="shared" ca="1" si="1457"/>
        <v>202009</v>
      </c>
      <c r="P2425">
        <f t="shared" ca="1" si="1458"/>
        <v>202003</v>
      </c>
      <c r="Q2425" t="str">
        <f t="shared" si="1459"/>
        <v>FY2020 Q2 Mar</v>
      </c>
      <c r="R2425">
        <f t="shared" si="1460"/>
        <v>2020</v>
      </c>
      <c r="S2425" s="8" t="str">
        <f t="shared" si="1461"/>
        <v>Mar</v>
      </c>
      <c r="T2425" s="8" t="str">
        <f t="shared" si="1462"/>
        <v>Q2</v>
      </c>
      <c r="U2425">
        <f t="shared" si="1463"/>
        <v>6</v>
      </c>
      <c r="V2425">
        <f t="shared" si="1464"/>
        <v>2</v>
      </c>
      <c r="W2425">
        <f t="shared" si="1465"/>
        <v>202006</v>
      </c>
      <c r="X2425">
        <f t="shared" si="1466"/>
        <v>202002</v>
      </c>
      <c r="Y2425" t="str">
        <f t="shared" si="1467"/>
        <v>FY2020 Q1 Mar</v>
      </c>
      <c r="Z2425">
        <f t="shared" si="1468"/>
        <v>2020</v>
      </c>
      <c r="AA2425" s="8" t="str">
        <f t="shared" si="1469"/>
        <v>Mar</v>
      </c>
      <c r="AB2425" s="8" t="str">
        <f t="shared" si="1470"/>
        <v>Q1</v>
      </c>
      <c r="AC2425">
        <f t="shared" si="1471"/>
        <v>3</v>
      </c>
      <c r="AD2425">
        <f t="shared" si="1472"/>
        <v>1</v>
      </c>
      <c r="AE2425">
        <f t="shared" si="1473"/>
        <v>202003</v>
      </c>
      <c r="AF2425">
        <f t="shared" si="1474"/>
        <v>202001</v>
      </c>
      <c r="AG2425" s="9">
        <f t="shared" ca="1" si="1475"/>
        <v>0</v>
      </c>
      <c r="AH2425">
        <f t="shared" ca="1" si="1476"/>
        <v>2</v>
      </c>
      <c r="AI2425" s="9">
        <f t="shared" ca="1" si="1477"/>
        <v>6</v>
      </c>
      <c r="AJ2425" s="9">
        <f t="shared" ca="1" si="1478"/>
        <v>0</v>
      </c>
      <c r="AK2425" s="9">
        <f t="shared" si="1479"/>
        <v>3</v>
      </c>
      <c r="AL2425" s="9">
        <f t="shared" si="1480"/>
        <v>10</v>
      </c>
      <c r="AM2425" s="9">
        <f t="shared" si="1481"/>
        <v>13</v>
      </c>
      <c r="AN2425" s="2">
        <v>43893.566666666666</v>
      </c>
      <c r="AO2425">
        <v>5207</v>
      </c>
      <c r="AP2425" s="1">
        <v>18000</v>
      </c>
      <c r="AQ2425" t="s">
        <v>4</v>
      </c>
    </row>
    <row r="2426" spans="1:43" x14ac:dyDescent="0.3">
      <c r="A2426" t="str">
        <f t="shared" ca="1" si="1443"/>
        <v>FY2020 Q4 Sep</v>
      </c>
      <c r="B2426">
        <f t="shared" ca="1" si="1444"/>
        <v>2020</v>
      </c>
      <c r="C2426" s="8" t="str">
        <f t="shared" ca="1" si="1445"/>
        <v>Sep</v>
      </c>
      <c r="D2426" s="8" t="str">
        <f t="shared" ca="1" si="1446"/>
        <v>Q4</v>
      </c>
      <c r="E2426">
        <f t="shared" ca="1" si="1447"/>
        <v>12</v>
      </c>
      <c r="F2426">
        <f t="shared" ca="1" si="1448"/>
        <v>4</v>
      </c>
      <c r="G2426">
        <f t="shared" ca="1" si="1449"/>
        <v>202012</v>
      </c>
      <c r="H2426">
        <f t="shared" ca="1" si="1450"/>
        <v>202004</v>
      </c>
      <c r="I2426" t="str">
        <f t="shared" ca="1" si="1451"/>
        <v>FY2020 Q3 Sep</v>
      </c>
      <c r="J2426">
        <f t="shared" ca="1" si="1452"/>
        <v>2020</v>
      </c>
      <c r="K2426" s="8" t="str">
        <f t="shared" ca="1" si="1453"/>
        <v>Sep</v>
      </c>
      <c r="L2426" s="8" t="str">
        <f t="shared" ca="1" si="1454"/>
        <v>Q3</v>
      </c>
      <c r="M2426">
        <f t="shared" ca="1" si="1455"/>
        <v>9</v>
      </c>
      <c r="N2426">
        <f t="shared" ca="1" si="1456"/>
        <v>3</v>
      </c>
      <c r="O2426">
        <f t="shared" ca="1" si="1457"/>
        <v>202009</v>
      </c>
      <c r="P2426">
        <f t="shared" ca="1" si="1458"/>
        <v>202003</v>
      </c>
      <c r="Q2426" t="str">
        <f t="shared" si="1459"/>
        <v>FY2019 Q4 Sep</v>
      </c>
      <c r="R2426">
        <f t="shared" si="1460"/>
        <v>2019</v>
      </c>
      <c r="S2426" s="8" t="str">
        <f t="shared" si="1461"/>
        <v>Sep</v>
      </c>
      <c r="T2426" s="8" t="str">
        <f t="shared" si="1462"/>
        <v>Q4</v>
      </c>
      <c r="U2426">
        <f t="shared" si="1463"/>
        <v>12</v>
      </c>
      <c r="V2426">
        <f t="shared" si="1464"/>
        <v>4</v>
      </c>
      <c r="W2426">
        <f t="shared" si="1465"/>
        <v>201912</v>
      </c>
      <c r="X2426">
        <f t="shared" si="1466"/>
        <v>201904</v>
      </c>
      <c r="Y2426" t="str">
        <f t="shared" si="1467"/>
        <v>FY2019 Q3 Sep</v>
      </c>
      <c r="Z2426">
        <f t="shared" si="1468"/>
        <v>2019</v>
      </c>
      <c r="AA2426" s="8" t="str">
        <f t="shared" si="1469"/>
        <v>Sep</v>
      </c>
      <c r="AB2426" s="8" t="str">
        <f t="shared" si="1470"/>
        <v>Q3</v>
      </c>
      <c r="AC2426">
        <f t="shared" si="1471"/>
        <v>9</v>
      </c>
      <c r="AD2426">
        <f t="shared" si="1472"/>
        <v>3</v>
      </c>
      <c r="AE2426">
        <f t="shared" si="1473"/>
        <v>201909</v>
      </c>
      <c r="AF2426">
        <f t="shared" si="1474"/>
        <v>201903</v>
      </c>
      <c r="AG2426" s="9">
        <f t="shared" ca="1" si="1475"/>
        <v>1</v>
      </c>
      <c r="AH2426">
        <f t="shared" ca="1" si="1476"/>
        <v>4</v>
      </c>
      <c r="AI2426" s="9">
        <f t="shared" ca="1" si="1477"/>
        <v>12</v>
      </c>
      <c r="AJ2426" s="9">
        <f t="shared" ca="1" si="1478"/>
        <v>1</v>
      </c>
      <c r="AK2426" s="9">
        <f t="shared" si="1479"/>
        <v>6</v>
      </c>
      <c r="AL2426" s="9">
        <f t="shared" si="1480"/>
        <v>36</v>
      </c>
      <c r="AM2426" s="9">
        <f t="shared" si="1481"/>
        <v>12</v>
      </c>
      <c r="AN2426" s="2">
        <v>43714.518750000003</v>
      </c>
      <c r="AO2426">
        <v>5208</v>
      </c>
      <c r="AP2426" s="1">
        <v>18000</v>
      </c>
      <c r="AQ2426" t="s">
        <v>4</v>
      </c>
    </row>
    <row r="2427" spans="1:43" x14ac:dyDescent="0.3">
      <c r="A2427" t="str">
        <f t="shared" ca="1" si="1443"/>
        <v>FY2020 Q4 Sep</v>
      </c>
      <c r="B2427">
        <f t="shared" ca="1" si="1444"/>
        <v>2020</v>
      </c>
      <c r="C2427" s="8" t="str">
        <f t="shared" ca="1" si="1445"/>
        <v>Sep</v>
      </c>
      <c r="D2427" s="8" t="str">
        <f t="shared" ca="1" si="1446"/>
        <v>Q4</v>
      </c>
      <c r="E2427">
        <f t="shared" ca="1" si="1447"/>
        <v>12</v>
      </c>
      <c r="F2427">
        <f t="shared" ca="1" si="1448"/>
        <v>4</v>
      </c>
      <c r="G2427">
        <f t="shared" ca="1" si="1449"/>
        <v>202012</v>
      </c>
      <c r="H2427">
        <f t="shared" ca="1" si="1450"/>
        <v>202004</v>
      </c>
      <c r="I2427" t="str">
        <f t="shared" ca="1" si="1451"/>
        <v>FY2020 Q3 Sep</v>
      </c>
      <c r="J2427">
        <f t="shared" ca="1" si="1452"/>
        <v>2020</v>
      </c>
      <c r="K2427" s="8" t="str">
        <f t="shared" ca="1" si="1453"/>
        <v>Sep</v>
      </c>
      <c r="L2427" s="8" t="str">
        <f t="shared" ca="1" si="1454"/>
        <v>Q3</v>
      </c>
      <c r="M2427">
        <f t="shared" ca="1" si="1455"/>
        <v>9</v>
      </c>
      <c r="N2427">
        <f t="shared" ca="1" si="1456"/>
        <v>3</v>
      </c>
      <c r="O2427">
        <f t="shared" ca="1" si="1457"/>
        <v>202009</v>
      </c>
      <c r="P2427">
        <f t="shared" ca="1" si="1458"/>
        <v>202003</v>
      </c>
      <c r="Q2427" t="str">
        <f t="shared" si="1459"/>
        <v>FY2019 Q4 Sep</v>
      </c>
      <c r="R2427">
        <f t="shared" si="1460"/>
        <v>2019</v>
      </c>
      <c r="S2427" s="8" t="str">
        <f t="shared" si="1461"/>
        <v>Sep</v>
      </c>
      <c r="T2427" s="8" t="str">
        <f t="shared" si="1462"/>
        <v>Q4</v>
      </c>
      <c r="U2427">
        <f t="shared" si="1463"/>
        <v>12</v>
      </c>
      <c r="V2427">
        <f t="shared" si="1464"/>
        <v>4</v>
      </c>
      <c r="W2427">
        <f t="shared" si="1465"/>
        <v>201912</v>
      </c>
      <c r="X2427">
        <f t="shared" si="1466"/>
        <v>201904</v>
      </c>
      <c r="Y2427" t="str">
        <f t="shared" si="1467"/>
        <v>FY2019 Q3 Sep</v>
      </c>
      <c r="Z2427">
        <f t="shared" si="1468"/>
        <v>2019</v>
      </c>
      <c r="AA2427" s="8" t="str">
        <f t="shared" si="1469"/>
        <v>Sep</v>
      </c>
      <c r="AB2427" s="8" t="str">
        <f t="shared" si="1470"/>
        <v>Q3</v>
      </c>
      <c r="AC2427">
        <f t="shared" si="1471"/>
        <v>9</v>
      </c>
      <c r="AD2427">
        <f t="shared" si="1472"/>
        <v>3</v>
      </c>
      <c r="AE2427">
        <f t="shared" si="1473"/>
        <v>201909</v>
      </c>
      <c r="AF2427">
        <f t="shared" si="1474"/>
        <v>201903</v>
      </c>
      <c r="AG2427" s="9">
        <f t="shared" ca="1" si="1475"/>
        <v>1</v>
      </c>
      <c r="AH2427">
        <f t="shared" ca="1" si="1476"/>
        <v>4</v>
      </c>
      <c r="AI2427" s="9">
        <f t="shared" ca="1" si="1477"/>
        <v>12</v>
      </c>
      <c r="AJ2427" s="9">
        <f t="shared" ca="1" si="1478"/>
        <v>1</v>
      </c>
      <c r="AK2427" s="9">
        <f t="shared" si="1479"/>
        <v>3</v>
      </c>
      <c r="AL2427" s="9">
        <f t="shared" si="1480"/>
        <v>36</v>
      </c>
      <c r="AM2427" s="9">
        <f t="shared" si="1481"/>
        <v>12</v>
      </c>
      <c r="AN2427" s="2">
        <v>43711.538194444445</v>
      </c>
      <c r="AO2427">
        <v>5490</v>
      </c>
      <c r="AP2427" s="1">
        <v>18000</v>
      </c>
      <c r="AQ2427" t="s">
        <v>4</v>
      </c>
    </row>
    <row r="2428" spans="1:43" x14ac:dyDescent="0.3">
      <c r="A2428" t="str">
        <f t="shared" ca="1" si="1443"/>
        <v>FY2020 Q4 Sep</v>
      </c>
      <c r="B2428">
        <f t="shared" ca="1" si="1444"/>
        <v>2020</v>
      </c>
      <c r="C2428" s="8" t="str">
        <f t="shared" ca="1" si="1445"/>
        <v>Sep</v>
      </c>
      <c r="D2428" s="8" t="str">
        <f t="shared" ca="1" si="1446"/>
        <v>Q4</v>
      </c>
      <c r="E2428">
        <f t="shared" ca="1" si="1447"/>
        <v>12</v>
      </c>
      <c r="F2428">
        <f t="shared" ca="1" si="1448"/>
        <v>4</v>
      </c>
      <c r="G2428">
        <f t="shared" ca="1" si="1449"/>
        <v>202012</v>
      </c>
      <c r="H2428">
        <f t="shared" ca="1" si="1450"/>
        <v>202004</v>
      </c>
      <c r="I2428" t="str">
        <f t="shared" ca="1" si="1451"/>
        <v>FY2020 Q3 Sep</v>
      </c>
      <c r="J2428">
        <f t="shared" ca="1" si="1452"/>
        <v>2020</v>
      </c>
      <c r="K2428" s="8" t="str">
        <f t="shared" ca="1" si="1453"/>
        <v>Sep</v>
      </c>
      <c r="L2428" s="8" t="str">
        <f t="shared" ca="1" si="1454"/>
        <v>Q3</v>
      </c>
      <c r="M2428">
        <f t="shared" ca="1" si="1455"/>
        <v>9</v>
      </c>
      <c r="N2428">
        <f t="shared" ca="1" si="1456"/>
        <v>3</v>
      </c>
      <c r="O2428">
        <f t="shared" ca="1" si="1457"/>
        <v>202009</v>
      </c>
      <c r="P2428">
        <f t="shared" ca="1" si="1458"/>
        <v>202003</v>
      </c>
      <c r="Q2428" t="str">
        <f t="shared" si="1459"/>
        <v>FY2019 Q4 Sep</v>
      </c>
      <c r="R2428">
        <f t="shared" si="1460"/>
        <v>2019</v>
      </c>
      <c r="S2428" s="8" t="str">
        <f t="shared" si="1461"/>
        <v>Sep</v>
      </c>
      <c r="T2428" s="8" t="str">
        <f t="shared" si="1462"/>
        <v>Q4</v>
      </c>
      <c r="U2428">
        <f t="shared" si="1463"/>
        <v>12</v>
      </c>
      <c r="V2428">
        <f t="shared" si="1464"/>
        <v>4</v>
      </c>
      <c r="W2428">
        <f t="shared" si="1465"/>
        <v>201912</v>
      </c>
      <c r="X2428">
        <f t="shared" si="1466"/>
        <v>201904</v>
      </c>
      <c r="Y2428" t="str">
        <f t="shared" si="1467"/>
        <v>FY2019 Q3 Sep</v>
      </c>
      <c r="Z2428">
        <f t="shared" si="1468"/>
        <v>2019</v>
      </c>
      <c r="AA2428" s="8" t="str">
        <f t="shared" si="1469"/>
        <v>Sep</v>
      </c>
      <c r="AB2428" s="8" t="str">
        <f t="shared" si="1470"/>
        <v>Q3</v>
      </c>
      <c r="AC2428">
        <f t="shared" si="1471"/>
        <v>9</v>
      </c>
      <c r="AD2428">
        <f t="shared" si="1472"/>
        <v>3</v>
      </c>
      <c r="AE2428">
        <f t="shared" si="1473"/>
        <v>201909</v>
      </c>
      <c r="AF2428">
        <f t="shared" si="1474"/>
        <v>201903</v>
      </c>
      <c r="AG2428" s="9">
        <f t="shared" ca="1" si="1475"/>
        <v>1</v>
      </c>
      <c r="AH2428">
        <f t="shared" ca="1" si="1476"/>
        <v>4</v>
      </c>
      <c r="AI2428" s="9">
        <f t="shared" ca="1" si="1477"/>
        <v>12</v>
      </c>
      <c r="AJ2428" s="9">
        <f t="shared" ca="1" si="1478"/>
        <v>1</v>
      </c>
      <c r="AK2428" s="9">
        <f t="shared" si="1479"/>
        <v>4</v>
      </c>
      <c r="AL2428" s="9">
        <f t="shared" si="1480"/>
        <v>36</v>
      </c>
      <c r="AM2428" s="9">
        <f t="shared" si="1481"/>
        <v>12</v>
      </c>
      <c r="AN2428" s="2">
        <v>43712.513194444444</v>
      </c>
      <c r="AO2428">
        <v>5490</v>
      </c>
      <c r="AP2428" s="1">
        <v>18000</v>
      </c>
      <c r="AQ2428" t="s">
        <v>4</v>
      </c>
    </row>
    <row r="2429" spans="1:43" x14ac:dyDescent="0.3">
      <c r="A2429" t="str">
        <f t="shared" ca="1" si="1443"/>
        <v>FY2020 Q4 Sep</v>
      </c>
      <c r="B2429">
        <f t="shared" ca="1" si="1444"/>
        <v>2020</v>
      </c>
      <c r="C2429" s="8" t="str">
        <f t="shared" ca="1" si="1445"/>
        <v>Sep</v>
      </c>
      <c r="D2429" s="8" t="str">
        <f t="shared" ca="1" si="1446"/>
        <v>Q4</v>
      </c>
      <c r="E2429">
        <f t="shared" ca="1" si="1447"/>
        <v>12</v>
      </c>
      <c r="F2429">
        <f t="shared" ca="1" si="1448"/>
        <v>4</v>
      </c>
      <c r="G2429">
        <f t="shared" ca="1" si="1449"/>
        <v>202012</v>
      </c>
      <c r="H2429">
        <f t="shared" ca="1" si="1450"/>
        <v>202004</v>
      </c>
      <c r="I2429" t="str">
        <f t="shared" ca="1" si="1451"/>
        <v>FY2020 Q3 Sep</v>
      </c>
      <c r="J2429">
        <f t="shared" ca="1" si="1452"/>
        <v>2020</v>
      </c>
      <c r="K2429" s="8" t="str">
        <f t="shared" ca="1" si="1453"/>
        <v>Sep</v>
      </c>
      <c r="L2429" s="8" t="str">
        <f t="shared" ca="1" si="1454"/>
        <v>Q3</v>
      </c>
      <c r="M2429">
        <f t="shared" ca="1" si="1455"/>
        <v>9</v>
      </c>
      <c r="N2429">
        <f t="shared" ca="1" si="1456"/>
        <v>3</v>
      </c>
      <c r="O2429">
        <f t="shared" ca="1" si="1457"/>
        <v>202009</v>
      </c>
      <c r="P2429">
        <f t="shared" ca="1" si="1458"/>
        <v>202003</v>
      </c>
      <c r="Q2429" t="str">
        <f t="shared" si="1459"/>
        <v>FY2019 Q4 Sep</v>
      </c>
      <c r="R2429">
        <f t="shared" si="1460"/>
        <v>2019</v>
      </c>
      <c r="S2429" s="8" t="str">
        <f t="shared" si="1461"/>
        <v>Sep</v>
      </c>
      <c r="T2429" s="8" t="str">
        <f t="shared" si="1462"/>
        <v>Q4</v>
      </c>
      <c r="U2429">
        <f t="shared" si="1463"/>
        <v>12</v>
      </c>
      <c r="V2429">
        <f t="shared" si="1464"/>
        <v>4</v>
      </c>
      <c r="W2429">
        <f t="shared" si="1465"/>
        <v>201912</v>
      </c>
      <c r="X2429">
        <f t="shared" si="1466"/>
        <v>201904</v>
      </c>
      <c r="Y2429" t="str">
        <f t="shared" si="1467"/>
        <v>FY2019 Q3 Sep</v>
      </c>
      <c r="Z2429">
        <f t="shared" si="1468"/>
        <v>2019</v>
      </c>
      <c r="AA2429" s="8" t="str">
        <f t="shared" si="1469"/>
        <v>Sep</v>
      </c>
      <c r="AB2429" s="8" t="str">
        <f t="shared" si="1470"/>
        <v>Q3</v>
      </c>
      <c r="AC2429">
        <f t="shared" si="1471"/>
        <v>9</v>
      </c>
      <c r="AD2429">
        <f t="shared" si="1472"/>
        <v>3</v>
      </c>
      <c r="AE2429">
        <f t="shared" si="1473"/>
        <v>201909</v>
      </c>
      <c r="AF2429">
        <f t="shared" si="1474"/>
        <v>201903</v>
      </c>
      <c r="AG2429" s="9">
        <f t="shared" ca="1" si="1475"/>
        <v>1</v>
      </c>
      <c r="AH2429">
        <f t="shared" ca="1" si="1476"/>
        <v>4</v>
      </c>
      <c r="AI2429" s="9">
        <f t="shared" ca="1" si="1477"/>
        <v>12</v>
      </c>
      <c r="AJ2429" s="9">
        <f t="shared" ca="1" si="1478"/>
        <v>1</v>
      </c>
      <c r="AK2429" s="9">
        <f t="shared" si="1479"/>
        <v>4</v>
      </c>
      <c r="AL2429" s="9">
        <f t="shared" si="1480"/>
        <v>36</v>
      </c>
      <c r="AM2429" s="9">
        <f t="shared" si="1481"/>
        <v>12</v>
      </c>
      <c r="AN2429" s="2">
        <v>43712.51458333333</v>
      </c>
      <c r="AO2429">
        <v>5490</v>
      </c>
      <c r="AP2429" s="1">
        <v>18000</v>
      </c>
      <c r="AQ2429" t="s">
        <v>4</v>
      </c>
    </row>
    <row r="2430" spans="1:43" x14ac:dyDescent="0.3">
      <c r="A2430" t="str">
        <f t="shared" ca="1" si="1443"/>
        <v>FY2020 Q4 Sep</v>
      </c>
      <c r="B2430">
        <f t="shared" ca="1" si="1444"/>
        <v>2020</v>
      </c>
      <c r="C2430" s="8" t="str">
        <f t="shared" ca="1" si="1445"/>
        <v>Sep</v>
      </c>
      <c r="D2430" s="8" t="str">
        <f t="shared" ca="1" si="1446"/>
        <v>Q4</v>
      </c>
      <c r="E2430">
        <f t="shared" ca="1" si="1447"/>
        <v>12</v>
      </c>
      <c r="F2430">
        <f t="shared" ca="1" si="1448"/>
        <v>4</v>
      </c>
      <c r="G2430">
        <f t="shared" ca="1" si="1449"/>
        <v>202012</v>
      </c>
      <c r="H2430">
        <f t="shared" ca="1" si="1450"/>
        <v>202004</v>
      </c>
      <c r="I2430" t="str">
        <f t="shared" ca="1" si="1451"/>
        <v>FY2020 Q3 Sep</v>
      </c>
      <c r="J2430">
        <f t="shared" ca="1" si="1452"/>
        <v>2020</v>
      </c>
      <c r="K2430" s="8" t="str">
        <f t="shared" ca="1" si="1453"/>
        <v>Sep</v>
      </c>
      <c r="L2430" s="8" t="str">
        <f t="shared" ca="1" si="1454"/>
        <v>Q3</v>
      </c>
      <c r="M2430">
        <f t="shared" ca="1" si="1455"/>
        <v>9</v>
      </c>
      <c r="N2430">
        <f t="shared" ca="1" si="1456"/>
        <v>3</v>
      </c>
      <c r="O2430">
        <f t="shared" ca="1" si="1457"/>
        <v>202009</v>
      </c>
      <c r="P2430">
        <f t="shared" ca="1" si="1458"/>
        <v>202003</v>
      </c>
      <c r="Q2430" t="str">
        <f t="shared" si="1459"/>
        <v>FY2019 Q4 Sep</v>
      </c>
      <c r="R2430">
        <f t="shared" si="1460"/>
        <v>2019</v>
      </c>
      <c r="S2430" s="8" t="str">
        <f t="shared" si="1461"/>
        <v>Sep</v>
      </c>
      <c r="T2430" s="8" t="str">
        <f t="shared" si="1462"/>
        <v>Q4</v>
      </c>
      <c r="U2430">
        <f t="shared" si="1463"/>
        <v>12</v>
      </c>
      <c r="V2430">
        <f t="shared" si="1464"/>
        <v>4</v>
      </c>
      <c r="W2430">
        <f t="shared" si="1465"/>
        <v>201912</v>
      </c>
      <c r="X2430">
        <f t="shared" si="1466"/>
        <v>201904</v>
      </c>
      <c r="Y2430" t="str">
        <f t="shared" si="1467"/>
        <v>FY2019 Q3 Sep</v>
      </c>
      <c r="Z2430">
        <f t="shared" si="1468"/>
        <v>2019</v>
      </c>
      <c r="AA2430" s="8" t="str">
        <f t="shared" si="1469"/>
        <v>Sep</v>
      </c>
      <c r="AB2430" s="8" t="str">
        <f t="shared" si="1470"/>
        <v>Q3</v>
      </c>
      <c r="AC2430">
        <f t="shared" si="1471"/>
        <v>9</v>
      </c>
      <c r="AD2430">
        <f t="shared" si="1472"/>
        <v>3</v>
      </c>
      <c r="AE2430">
        <f t="shared" si="1473"/>
        <v>201909</v>
      </c>
      <c r="AF2430">
        <f t="shared" si="1474"/>
        <v>201903</v>
      </c>
      <c r="AG2430" s="9">
        <f t="shared" ca="1" si="1475"/>
        <v>1</v>
      </c>
      <c r="AH2430">
        <f t="shared" ca="1" si="1476"/>
        <v>4</v>
      </c>
      <c r="AI2430" s="9">
        <f t="shared" ca="1" si="1477"/>
        <v>12</v>
      </c>
      <c r="AJ2430" s="9">
        <f t="shared" ca="1" si="1478"/>
        <v>1</v>
      </c>
      <c r="AK2430" s="9">
        <f t="shared" si="1479"/>
        <v>5</v>
      </c>
      <c r="AL2430" s="9">
        <f t="shared" si="1480"/>
        <v>36</v>
      </c>
      <c r="AM2430" s="9">
        <f t="shared" si="1481"/>
        <v>14</v>
      </c>
      <c r="AN2430" s="2">
        <v>43713.619444444441</v>
      </c>
      <c r="AO2430">
        <v>5578</v>
      </c>
      <c r="AP2430" s="1">
        <v>18000</v>
      </c>
      <c r="AQ2430" t="s">
        <v>4</v>
      </c>
    </row>
    <row r="2431" spans="1:43" x14ac:dyDescent="0.3">
      <c r="A2431" t="str">
        <f t="shared" ca="1" si="1443"/>
        <v>FY2020 Q4 Sep</v>
      </c>
      <c r="B2431">
        <f t="shared" ca="1" si="1444"/>
        <v>2020</v>
      </c>
      <c r="C2431" s="8" t="str">
        <f t="shared" ca="1" si="1445"/>
        <v>Sep</v>
      </c>
      <c r="D2431" s="8" t="str">
        <f t="shared" ca="1" si="1446"/>
        <v>Q4</v>
      </c>
      <c r="E2431">
        <f t="shared" ca="1" si="1447"/>
        <v>12</v>
      </c>
      <c r="F2431">
        <f t="shared" ca="1" si="1448"/>
        <v>4</v>
      </c>
      <c r="G2431">
        <f t="shared" ca="1" si="1449"/>
        <v>202012</v>
      </c>
      <c r="H2431">
        <f t="shared" ca="1" si="1450"/>
        <v>202004</v>
      </c>
      <c r="I2431" t="str">
        <f t="shared" ca="1" si="1451"/>
        <v>FY2020 Q3 Sep</v>
      </c>
      <c r="J2431">
        <f t="shared" ca="1" si="1452"/>
        <v>2020</v>
      </c>
      <c r="K2431" s="8" t="str">
        <f t="shared" ca="1" si="1453"/>
        <v>Sep</v>
      </c>
      <c r="L2431" s="8" t="str">
        <f t="shared" ca="1" si="1454"/>
        <v>Q3</v>
      </c>
      <c r="M2431">
        <f t="shared" ca="1" si="1455"/>
        <v>9</v>
      </c>
      <c r="N2431">
        <f t="shared" ca="1" si="1456"/>
        <v>3</v>
      </c>
      <c r="O2431">
        <f t="shared" ca="1" si="1457"/>
        <v>202009</v>
      </c>
      <c r="P2431">
        <f t="shared" ca="1" si="1458"/>
        <v>202003</v>
      </c>
      <c r="Q2431" t="str">
        <f t="shared" si="1459"/>
        <v>FY2019 Q4 Sep</v>
      </c>
      <c r="R2431">
        <f t="shared" si="1460"/>
        <v>2019</v>
      </c>
      <c r="S2431" s="8" t="str">
        <f t="shared" si="1461"/>
        <v>Sep</v>
      </c>
      <c r="T2431" s="8" t="str">
        <f t="shared" si="1462"/>
        <v>Q4</v>
      </c>
      <c r="U2431">
        <f t="shared" si="1463"/>
        <v>12</v>
      </c>
      <c r="V2431">
        <f t="shared" si="1464"/>
        <v>4</v>
      </c>
      <c r="W2431">
        <f t="shared" si="1465"/>
        <v>201912</v>
      </c>
      <c r="X2431">
        <f t="shared" si="1466"/>
        <v>201904</v>
      </c>
      <c r="Y2431" t="str">
        <f t="shared" si="1467"/>
        <v>FY2019 Q3 Sep</v>
      </c>
      <c r="Z2431">
        <f t="shared" si="1468"/>
        <v>2019</v>
      </c>
      <c r="AA2431" s="8" t="str">
        <f t="shared" si="1469"/>
        <v>Sep</v>
      </c>
      <c r="AB2431" s="8" t="str">
        <f t="shared" si="1470"/>
        <v>Q3</v>
      </c>
      <c r="AC2431">
        <f t="shared" si="1471"/>
        <v>9</v>
      </c>
      <c r="AD2431">
        <f t="shared" si="1472"/>
        <v>3</v>
      </c>
      <c r="AE2431">
        <f t="shared" si="1473"/>
        <v>201909</v>
      </c>
      <c r="AF2431">
        <f t="shared" si="1474"/>
        <v>201903</v>
      </c>
      <c r="AG2431" s="9">
        <f t="shared" ca="1" si="1475"/>
        <v>1</v>
      </c>
      <c r="AH2431">
        <f t="shared" ca="1" si="1476"/>
        <v>4</v>
      </c>
      <c r="AI2431" s="9">
        <f t="shared" ca="1" si="1477"/>
        <v>12</v>
      </c>
      <c r="AJ2431" s="9">
        <f t="shared" ca="1" si="1478"/>
        <v>1</v>
      </c>
      <c r="AK2431" s="9">
        <f t="shared" si="1479"/>
        <v>6</v>
      </c>
      <c r="AL2431" s="9">
        <f t="shared" si="1480"/>
        <v>36</v>
      </c>
      <c r="AM2431" s="9">
        <f t="shared" si="1481"/>
        <v>14</v>
      </c>
      <c r="AN2431" s="2">
        <v>43714.624305555553</v>
      </c>
      <c r="AO2431">
        <v>5578</v>
      </c>
      <c r="AP2431" s="1">
        <v>18000</v>
      </c>
      <c r="AQ2431" t="s">
        <v>4</v>
      </c>
    </row>
    <row r="2432" spans="1:43" x14ac:dyDescent="0.3">
      <c r="A2432" t="str">
        <f t="shared" ca="1" si="1443"/>
        <v>FY2020 Q4 Sep</v>
      </c>
      <c r="B2432">
        <f t="shared" ca="1" si="1444"/>
        <v>2020</v>
      </c>
      <c r="C2432" s="8" t="str">
        <f t="shared" ca="1" si="1445"/>
        <v>Sep</v>
      </c>
      <c r="D2432" s="8" t="str">
        <f t="shared" ca="1" si="1446"/>
        <v>Q4</v>
      </c>
      <c r="E2432">
        <f t="shared" ca="1" si="1447"/>
        <v>12</v>
      </c>
      <c r="F2432">
        <f t="shared" ca="1" si="1448"/>
        <v>4</v>
      </c>
      <c r="G2432">
        <f t="shared" ca="1" si="1449"/>
        <v>202012</v>
      </c>
      <c r="H2432">
        <f t="shared" ca="1" si="1450"/>
        <v>202004</v>
      </c>
      <c r="I2432" t="str">
        <f t="shared" ca="1" si="1451"/>
        <v>FY2020 Q3 Sep</v>
      </c>
      <c r="J2432">
        <f t="shared" ca="1" si="1452"/>
        <v>2020</v>
      </c>
      <c r="K2432" s="8" t="str">
        <f t="shared" ca="1" si="1453"/>
        <v>Sep</v>
      </c>
      <c r="L2432" s="8" t="str">
        <f t="shared" ca="1" si="1454"/>
        <v>Q3</v>
      </c>
      <c r="M2432">
        <f t="shared" ca="1" si="1455"/>
        <v>9</v>
      </c>
      <c r="N2432">
        <f t="shared" ca="1" si="1456"/>
        <v>3</v>
      </c>
      <c r="O2432">
        <f t="shared" ca="1" si="1457"/>
        <v>202009</v>
      </c>
      <c r="P2432">
        <f t="shared" ca="1" si="1458"/>
        <v>202003</v>
      </c>
      <c r="Q2432" t="str">
        <f t="shared" si="1459"/>
        <v>FY2020 Q2 Mar</v>
      </c>
      <c r="R2432">
        <f t="shared" si="1460"/>
        <v>2020</v>
      </c>
      <c r="S2432" s="8" t="str">
        <f t="shared" si="1461"/>
        <v>Mar</v>
      </c>
      <c r="T2432" s="8" t="str">
        <f t="shared" si="1462"/>
        <v>Q2</v>
      </c>
      <c r="U2432">
        <f t="shared" si="1463"/>
        <v>6</v>
      </c>
      <c r="V2432">
        <f t="shared" si="1464"/>
        <v>2</v>
      </c>
      <c r="W2432">
        <f t="shared" si="1465"/>
        <v>202006</v>
      </c>
      <c r="X2432">
        <f t="shared" si="1466"/>
        <v>202002</v>
      </c>
      <c r="Y2432" t="str">
        <f t="shared" si="1467"/>
        <v>FY2020 Q1 Mar</v>
      </c>
      <c r="Z2432">
        <f t="shared" si="1468"/>
        <v>2020</v>
      </c>
      <c r="AA2432" s="8" t="str">
        <f t="shared" si="1469"/>
        <v>Mar</v>
      </c>
      <c r="AB2432" s="8" t="str">
        <f t="shared" si="1470"/>
        <v>Q1</v>
      </c>
      <c r="AC2432">
        <f t="shared" si="1471"/>
        <v>3</v>
      </c>
      <c r="AD2432">
        <f t="shared" si="1472"/>
        <v>1</v>
      </c>
      <c r="AE2432">
        <f t="shared" si="1473"/>
        <v>202003</v>
      </c>
      <c r="AF2432">
        <f t="shared" si="1474"/>
        <v>202001</v>
      </c>
      <c r="AG2432" s="9">
        <f t="shared" ca="1" si="1475"/>
        <v>0</v>
      </c>
      <c r="AH2432">
        <f t="shared" ca="1" si="1476"/>
        <v>2</v>
      </c>
      <c r="AI2432" s="9">
        <f t="shared" ca="1" si="1477"/>
        <v>6</v>
      </c>
      <c r="AJ2432" s="9">
        <f t="shared" ca="1" si="1478"/>
        <v>0</v>
      </c>
      <c r="AK2432" s="9">
        <f t="shared" si="1479"/>
        <v>4</v>
      </c>
      <c r="AL2432" s="9">
        <f t="shared" si="1480"/>
        <v>10</v>
      </c>
      <c r="AM2432" s="9">
        <f t="shared" si="1481"/>
        <v>12</v>
      </c>
      <c r="AN2432" s="2">
        <v>43894.508333333331</v>
      </c>
      <c r="AO2432">
        <v>5634</v>
      </c>
      <c r="AP2432" s="1">
        <v>18000</v>
      </c>
      <c r="AQ2432" t="s">
        <v>4</v>
      </c>
    </row>
    <row r="2433" spans="1:43" x14ac:dyDescent="0.3">
      <c r="A2433" t="str">
        <f t="shared" ca="1" si="1443"/>
        <v>FY2020 Q4 Sep</v>
      </c>
      <c r="B2433">
        <f t="shared" ca="1" si="1444"/>
        <v>2020</v>
      </c>
      <c r="C2433" s="8" t="str">
        <f t="shared" ca="1" si="1445"/>
        <v>Sep</v>
      </c>
      <c r="D2433" s="8" t="str">
        <f t="shared" ca="1" si="1446"/>
        <v>Q4</v>
      </c>
      <c r="E2433">
        <f t="shared" ca="1" si="1447"/>
        <v>12</v>
      </c>
      <c r="F2433">
        <f t="shared" ca="1" si="1448"/>
        <v>4</v>
      </c>
      <c r="G2433">
        <f t="shared" ca="1" si="1449"/>
        <v>202012</v>
      </c>
      <c r="H2433">
        <f t="shared" ca="1" si="1450"/>
        <v>202004</v>
      </c>
      <c r="I2433" t="str">
        <f t="shared" ca="1" si="1451"/>
        <v>FY2020 Q3 Sep</v>
      </c>
      <c r="J2433">
        <f t="shared" ca="1" si="1452"/>
        <v>2020</v>
      </c>
      <c r="K2433" s="8" t="str">
        <f t="shared" ca="1" si="1453"/>
        <v>Sep</v>
      </c>
      <c r="L2433" s="8" t="str">
        <f t="shared" ca="1" si="1454"/>
        <v>Q3</v>
      </c>
      <c r="M2433">
        <f t="shared" ca="1" si="1455"/>
        <v>9</v>
      </c>
      <c r="N2433">
        <f t="shared" ca="1" si="1456"/>
        <v>3</v>
      </c>
      <c r="O2433">
        <f t="shared" ca="1" si="1457"/>
        <v>202009</v>
      </c>
      <c r="P2433">
        <f t="shared" ca="1" si="1458"/>
        <v>202003</v>
      </c>
      <c r="Q2433" t="str">
        <f t="shared" si="1459"/>
        <v>FY2020 Q2 Mar</v>
      </c>
      <c r="R2433">
        <f t="shared" si="1460"/>
        <v>2020</v>
      </c>
      <c r="S2433" s="8" t="str">
        <f t="shared" si="1461"/>
        <v>Mar</v>
      </c>
      <c r="T2433" s="8" t="str">
        <f t="shared" si="1462"/>
        <v>Q2</v>
      </c>
      <c r="U2433">
        <f t="shared" si="1463"/>
        <v>6</v>
      </c>
      <c r="V2433">
        <f t="shared" si="1464"/>
        <v>2</v>
      </c>
      <c r="W2433">
        <f t="shared" si="1465"/>
        <v>202006</v>
      </c>
      <c r="X2433">
        <f t="shared" si="1466"/>
        <v>202002</v>
      </c>
      <c r="Y2433" t="str">
        <f t="shared" si="1467"/>
        <v>FY2020 Q1 Mar</v>
      </c>
      <c r="Z2433">
        <f t="shared" si="1468"/>
        <v>2020</v>
      </c>
      <c r="AA2433" s="8" t="str">
        <f t="shared" si="1469"/>
        <v>Mar</v>
      </c>
      <c r="AB2433" s="8" t="str">
        <f t="shared" si="1470"/>
        <v>Q1</v>
      </c>
      <c r="AC2433">
        <f t="shared" si="1471"/>
        <v>3</v>
      </c>
      <c r="AD2433">
        <f t="shared" si="1472"/>
        <v>1</v>
      </c>
      <c r="AE2433">
        <f t="shared" si="1473"/>
        <v>202003</v>
      </c>
      <c r="AF2433">
        <f t="shared" si="1474"/>
        <v>202001</v>
      </c>
      <c r="AG2433" s="9">
        <f t="shared" ca="1" si="1475"/>
        <v>0</v>
      </c>
      <c r="AH2433">
        <f t="shared" ca="1" si="1476"/>
        <v>2</v>
      </c>
      <c r="AI2433" s="9">
        <f t="shared" ca="1" si="1477"/>
        <v>6</v>
      </c>
      <c r="AJ2433" s="9">
        <f t="shared" ca="1" si="1478"/>
        <v>0</v>
      </c>
      <c r="AK2433" s="9">
        <f t="shared" si="1479"/>
        <v>3</v>
      </c>
      <c r="AL2433" s="9">
        <f t="shared" si="1480"/>
        <v>10</v>
      </c>
      <c r="AM2433" s="9">
        <f t="shared" si="1481"/>
        <v>11</v>
      </c>
      <c r="AN2433" s="2">
        <v>43893.474305555559</v>
      </c>
      <c r="AO2433">
        <v>5693</v>
      </c>
      <c r="AP2433" s="1">
        <v>18000</v>
      </c>
      <c r="AQ2433" t="s">
        <v>4</v>
      </c>
    </row>
    <row r="2434" spans="1:43" x14ac:dyDescent="0.3">
      <c r="A2434" t="str">
        <f t="shared" ref="A2434:A2497" ca="1" si="1482">_xlfn.CONCAT("FY",YEAR(EDATE(TODAY(),3))," ","Q",ROUNDUP(MONTH(EDATE(TODAY(),3))/3,0)," ",(TEXT(TODAY(),"MMM")))</f>
        <v>FY2020 Q4 Sep</v>
      </c>
      <c r="B2434">
        <f t="shared" ref="B2434:B2497" ca="1" si="1483">YEAR(EDATE(TODAY(),3))</f>
        <v>2020</v>
      </c>
      <c r="C2434" s="8" t="str">
        <f t="shared" ref="C2434:C2497" ca="1" si="1484">TEXT(TODAY(),"MMM")</f>
        <v>Sep</v>
      </c>
      <c r="D2434" s="8" t="str">
        <f t="shared" ref="D2434:D2497" ca="1" si="1485">_xlfn.CONCAT("Q",ROUNDUP(MONTH(EDATE(TODAY(),3))/3,0))</f>
        <v>Q4</v>
      </c>
      <c r="E2434">
        <f t="shared" ref="E2434:E2497" ca="1" si="1486">MONTH(EDATE(TODAY(),3))</f>
        <v>12</v>
      </c>
      <c r="F2434">
        <f t="shared" ref="F2434:F2497" ca="1" si="1487">ROUNDUP(MONTH(EDATE(TODAY(),3))/3,0)</f>
        <v>4</v>
      </c>
      <c r="G2434">
        <f t="shared" ref="G2434:G2497" ca="1" si="1488">_xlfn.NUMBERVALUE(IF(LEN(MONTH(EDATE(TODAY(),3)))=1,_xlfn.CONCAT(YEAR(EDATE(TODAY(),3)),"0",MONTH(EDATE(TODAY(),3))),_xlfn.CONCAT(YEAR(EDATE(TODAY(),3)),MONTH(EDATE(TODAY(),3)))))</f>
        <v>202012</v>
      </c>
      <c r="H2434">
        <f t="shared" ref="H2434:H2497" ca="1" si="1489">_xlfn.NUMBERVALUE(IF(LEN(ROUNDUP(MONTH(EDATE(TODAY(),3))/3,0))=1,_xlfn.CONCAT(YEAR(EDATE(TODAY(),3)),"0",ROUNDUP(MONTH(EDATE(TODAY(),3))/3,0)),_xlfn.CONCAT(YEAR(EDATE(TODAY(),3)),ROUNDUP(MONTH(EDATE(TODAY(),3))/3,0))))</f>
        <v>202004</v>
      </c>
      <c r="I2434" t="str">
        <f t="shared" ref="I2434:I2497" ca="1" si="1490">_xlfn.CONCAT("FY",YEAR(EDATE(TODAY(),0))," ","Q",ROUNDUP(MONTH(EDATE(TODAY(),0))/3,0)," ",(TEXT(TODAY(),"MMM")))</f>
        <v>FY2020 Q3 Sep</v>
      </c>
      <c r="J2434">
        <f t="shared" ref="J2434:J2497" ca="1" si="1491">YEAR(EDATE(TODAY(),0))</f>
        <v>2020</v>
      </c>
      <c r="K2434" s="8" t="str">
        <f t="shared" ref="K2434:K2497" ca="1" si="1492">TEXT(TODAY(),"MMM")</f>
        <v>Sep</v>
      </c>
      <c r="L2434" s="8" t="str">
        <f t="shared" ref="L2434:L2497" ca="1" si="1493">_xlfn.CONCAT("Q",ROUNDUP(MONTH(EDATE(TODAY(),0))/3,0))</f>
        <v>Q3</v>
      </c>
      <c r="M2434">
        <f t="shared" ref="M2434:M2497" ca="1" si="1494">MONTH(EDATE(TODAY(),0))</f>
        <v>9</v>
      </c>
      <c r="N2434">
        <f t="shared" ref="N2434:N2497" ca="1" si="1495">ROUNDUP(MONTH(EDATE(TODAY(),0))/3,0)</f>
        <v>3</v>
      </c>
      <c r="O2434">
        <f t="shared" ref="O2434:O2497" ca="1" si="1496">_xlfn.NUMBERVALUE(IF(LEN(MONTH(EDATE(TODAY(),0)))=1,_xlfn.CONCAT(YEAR(EDATE(TODAY(),0)),"0",MONTH(EDATE(TODAY(),0))),_xlfn.CONCAT(YEAR(EDATE(TODAY(),0)),MONTH(EDATE(TODAY(),0)))))</f>
        <v>202009</v>
      </c>
      <c r="P2434">
        <f t="shared" ref="P2434:P2497" ca="1" si="1497">_xlfn.NUMBERVALUE(IF(LEN(ROUNDUP(MONTH(EDATE(TODAY(),0))/3,0))=1,_xlfn.CONCAT(YEAR(EDATE(TODAY(),0)),"0",ROUNDUP(MONTH(EDATE(TODAY(),0))/3,0)),_xlfn.CONCAT(YEAR(EDATE(TODAY(),0)),ROUNDUP(MONTH(EDATE(TODAY(),0))/3,0))))</f>
        <v>202003</v>
      </c>
      <c r="Q2434" t="str">
        <f t="shared" ref="Q2434:Q2497" si="1498">_xlfn.CONCAT("FY",YEAR(EDATE($AN2434,3))," ","Q",ROUNDUP(MONTH(EDATE($AN2434,3))/3,0)," ",(TEXT($AN2434,"MMM")))</f>
        <v>FY2019 Q4 Sep</v>
      </c>
      <c r="R2434">
        <f t="shared" ref="R2434:R2497" si="1499">YEAR(EDATE($AN2434,3))</f>
        <v>2019</v>
      </c>
      <c r="S2434" s="8" t="str">
        <f t="shared" ref="S2434:S2497" si="1500">TEXT($AN2434,"MMM")</f>
        <v>Sep</v>
      </c>
      <c r="T2434" s="8" t="str">
        <f t="shared" ref="T2434:T2497" si="1501">_xlfn.CONCAT("Q",ROUNDUP(MONTH(EDATE($AN2434,3))/3,0))</f>
        <v>Q4</v>
      </c>
      <c r="U2434">
        <f t="shared" ref="U2434:U2497" si="1502">MONTH(EDATE($AN2434,3))</f>
        <v>12</v>
      </c>
      <c r="V2434">
        <f t="shared" ref="V2434:V2497" si="1503">ROUNDUP(MONTH(EDATE($AN2434,3))/3,0)</f>
        <v>4</v>
      </c>
      <c r="W2434">
        <f t="shared" ref="W2434:W2497" si="1504">_xlfn.NUMBERVALUE(IF(LEN(MONTH(EDATE($AN2434,3)))=1,_xlfn.CONCAT(YEAR(EDATE($AN2434,3)),"0",MONTH(EDATE($AN2434,3))),_xlfn.CONCAT(YEAR(EDATE($AN2434,3)),MONTH(EDATE($AN2434,3)))))</f>
        <v>201912</v>
      </c>
      <c r="X2434">
        <f t="shared" ref="X2434:X2497" si="1505">_xlfn.NUMBERVALUE(IF(LEN(ROUNDUP(MONTH(EDATE($AN2434,3))/3,0))=1,_xlfn.CONCAT(YEAR(EDATE($AN2434,3)),"0",ROUNDUP(MONTH(EDATE($AN2434,3))/3,0)),_xlfn.CONCAT(YEAR(EDATE($AN2434,3)),ROUNDUP(MONTH(EDATE($AN2434,3))/3,0))))</f>
        <v>201904</v>
      </c>
      <c r="Y2434" t="str">
        <f t="shared" ref="Y2434:Y2497" si="1506">_xlfn.CONCAT("FY",YEAR(EDATE($AN2434,0))," ","Q",ROUNDUP(MONTH(EDATE($AN2434,0))/3,0)," ",(TEXT($AN2434,"MMM")))</f>
        <v>FY2019 Q3 Sep</v>
      </c>
      <c r="Z2434">
        <f t="shared" ref="Z2434:Z2497" si="1507">YEAR(EDATE($AN2434,0))</f>
        <v>2019</v>
      </c>
      <c r="AA2434" s="8" t="str">
        <f t="shared" ref="AA2434:AA2497" si="1508">TEXT($AN2434,"MMM")</f>
        <v>Sep</v>
      </c>
      <c r="AB2434" s="8" t="str">
        <f t="shared" ref="AB2434:AB2497" si="1509">_xlfn.CONCAT("Q",ROUNDUP(MONTH(EDATE($AN2434,0))/3,0))</f>
        <v>Q3</v>
      </c>
      <c r="AC2434">
        <f t="shared" ref="AC2434:AC2497" si="1510">MONTH(EDATE($AN2434,0))</f>
        <v>9</v>
      </c>
      <c r="AD2434">
        <f t="shared" ref="AD2434:AD2497" si="1511">ROUNDUP(MONTH(EDATE($AN2434,0))/3,0)</f>
        <v>3</v>
      </c>
      <c r="AE2434">
        <f t="shared" ref="AE2434:AE2497" si="1512">_xlfn.NUMBERVALUE(IF(LEN(MONTH(EDATE($AN2434,0)))=1,_xlfn.CONCAT(YEAR(EDATE($AN2434,0)),"0",MONTH(EDATE($AN2434,0))),_xlfn.CONCAT(YEAR(EDATE($AN2434,0)),MONTH(EDATE($AN2434,0)))))</f>
        <v>201909</v>
      </c>
      <c r="AF2434">
        <f t="shared" ref="AF2434:AF2497" si="1513">_xlfn.NUMBERVALUE(IF(LEN(ROUNDUP(MONTH(EDATE($AN2434,0))/3,0))=1,_xlfn.CONCAT(YEAR(EDATE($AN2434,0)),"0",ROUNDUP(MONTH(EDATE($AN2434,0))/3,0)),_xlfn.CONCAT(YEAR(EDATE($AN2434,0)),ROUNDUP(MONTH(EDATE($AN2434,0))/3,0))))</f>
        <v>201903</v>
      </c>
      <c r="AG2434" s="9">
        <f t="shared" ref="AG2434:AG2497" ca="1" si="1514">YEAR(EDATE(TODAY(),3))-YEAR(EDATE($AN2434,3))</f>
        <v>1</v>
      </c>
      <c r="AH2434">
        <f t="shared" ref="AH2434:AH2497" ca="1" si="1515">ROUND(AI2434/3,0)</f>
        <v>4</v>
      </c>
      <c r="AI2434" s="9">
        <f t="shared" ref="AI2434:AI2497" ca="1" si="1516">MONTH(TODAY())-(MONTH(AN2434)-
(YEAR(TODAY())-YEAR(AN2434))*12)</f>
        <v>12</v>
      </c>
      <c r="AJ2434" s="9">
        <f t="shared" ref="AJ2434:AJ2497" ca="1" si="1517">YEAR(TODAY())-YEAR($AN2434)</f>
        <v>1</v>
      </c>
      <c r="AK2434" s="9">
        <f t="shared" si="1479"/>
        <v>2</v>
      </c>
      <c r="AL2434" s="9">
        <f t="shared" si="1480"/>
        <v>36</v>
      </c>
      <c r="AM2434" s="9">
        <f t="shared" si="1481"/>
        <v>12</v>
      </c>
      <c r="AN2434" s="2">
        <v>43710.535416666666</v>
      </c>
      <c r="AO2434">
        <v>5781</v>
      </c>
      <c r="AP2434" s="1">
        <v>18000</v>
      </c>
      <c r="AQ2434" t="s">
        <v>4</v>
      </c>
    </row>
    <row r="2435" spans="1:43" x14ac:dyDescent="0.3">
      <c r="A2435" t="str">
        <f t="shared" ca="1" si="1482"/>
        <v>FY2020 Q4 Sep</v>
      </c>
      <c r="B2435">
        <f t="shared" ca="1" si="1483"/>
        <v>2020</v>
      </c>
      <c r="C2435" s="8" t="str">
        <f t="shared" ca="1" si="1484"/>
        <v>Sep</v>
      </c>
      <c r="D2435" s="8" t="str">
        <f t="shared" ca="1" si="1485"/>
        <v>Q4</v>
      </c>
      <c r="E2435">
        <f t="shared" ca="1" si="1486"/>
        <v>12</v>
      </c>
      <c r="F2435">
        <f t="shared" ca="1" si="1487"/>
        <v>4</v>
      </c>
      <c r="G2435">
        <f t="shared" ca="1" si="1488"/>
        <v>202012</v>
      </c>
      <c r="H2435">
        <f t="shared" ca="1" si="1489"/>
        <v>202004</v>
      </c>
      <c r="I2435" t="str">
        <f t="shared" ca="1" si="1490"/>
        <v>FY2020 Q3 Sep</v>
      </c>
      <c r="J2435">
        <f t="shared" ca="1" si="1491"/>
        <v>2020</v>
      </c>
      <c r="K2435" s="8" t="str">
        <f t="shared" ca="1" si="1492"/>
        <v>Sep</v>
      </c>
      <c r="L2435" s="8" t="str">
        <f t="shared" ca="1" si="1493"/>
        <v>Q3</v>
      </c>
      <c r="M2435">
        <f t="shared" ca="1" si="1494"/>
        <v>9</v>
      </c>
      <c r="N2435">
        <f t="shared" ca="1" si="1495"/>
        <v>3</v>
      </c>
      <c r="O2435">
        <f t="shared" ca="1" si="1496"/>
        <v>202009</v>
      </c>
      <c r="P2435">
        <f t="shared" ca="1" si="1497"/>
        <v>202003</v>
      </c>
      <c r="Q2435" t="str">
        <f t="shared" si="1498"/>
        <v>FY2020 Q2 Mar</v>
      </c>
      <c r="R2435">
        <f t="shared" si="1499"/>
        <v>2020</v>
      </c>
      <c r="S2435" s="8" t="str">
        <f t="shared" si="1500"/>
        <v>Mar</v>
      </c>
      <c r="T2435" s="8" t="str">
        <f t="shared" si="1501"/>
        <v>Q2</v>
      </c>
      <c r="U2435">
        <f t="shared" si="1502"/>
        <v>6</v>
      </c>
      <c r="V2435">
        <f t="shared" si="1503"/>
        <v>2</v>
      </c>
      <c r="W2435">
        <f t="shared" si="1504"/>
        <v>202006</v>
      </c>
      <c r="X2435">
        <f t="shared" si="1505"/>
        <v>202002</v>
      </c>
      <c r="Y2435" t="str">
        <f t="shared" si="1506"/>
        <v>FY2020 Q1 Mar</v>
      </c>
      <c r="Z2435">
        <f t="shared" si="1507"/>
        <v>2020</v>
      </c>
      <c r="AA2435" s="8" t="str">
        <f t="shared" si="1508"/>
        <v>Mar</v>
      </c>
      <c r="AB2435" s="8" t="str">
        <f t="shared" si="1509"/>
        <v>Q1</v>
      </c>
      <c r="AC2435">
        <f t="shared" si="1510"/>
        <v>3</v>
      </c>
      <c r="AD2435">
        <f t="shared" si="1511"/>
        <v>1</v>
      </c>
      <c r="AE2435">
        <f t="shared" si="1512"/>
        <v>202003</v>
      </c>
      <c r="AF2435">
        <f t="shared" si="1513"/>
        <v>202001</v>
      </c>
      <c r="AG2435" s="9">
        <f t="shared" ca="1" si="1514"/>
        <v>0</v>
      </c>
      <c r="AH2435">
        <f t="shared" ca="1" si="1515"/>
        <v>2</v>
      </c>
      <c r="AI2435" s="9">
        <f t="shared" ca="1" si="1516"/>
        <v>6</v>
      </c>
      <c r="AJ2435" s="9">
        <f t="shared" ca="1" si="1517"/>
        <v>0</v>
      </c>
      <c r="AK2435" s="9">
        <f t="shared" ref="AK2435:AK2498" si="1518">WEEKDAY(AN2435)</f>
        <v>6</v>
      </c>
      <c r="AL2435" s="9">
        <f t="shared" ref="AL2435:AL2498" si="1519">WEEKNUM(AN2435)</f>
        <v>10</v>
      </c>
      <c r="AM2435" s="9">
        <f t="shared" ref="AM2435:AM2498" si="1520">HOUR(AN2435)</f>
        <v>14</v>
      </c>
      <c r="AN2435" s="2">
        <v>43896.595138888886</v>
      </c>
      <c r="AO2435">
        <v>5825</v>
      </c>
      <c r="AP2435" s="1">
        <v>18000</v>
      </c>
      <c r="AQ2435" t="s">
        <v>4</v>
      </c>
    </row>
    <row r="2436" spans="1:43" x14ac:dyDescent="0.3">
      <c r="A2436" t="str">
        <f t="shared" ca="1" si="1482"/>
        <v>FY2020 Q4 Sep</v>
      </c>
      <c r="B2436">
        <f t="shared" ca="1" si="1483"/>
        <v>2020</v>
      </c>
      <c r="C2436" s="8" t="str">
        <f t="shared" ca="1" si="1484"/>
        <v>Sep</v>
      </c>
      <c r="D2436" s="8" t="str">
        <f t="shared" ca="1" si="1485"/>
        <v>Q4</v>
      </c>
      <c r="E2436">
        <f t="shared" ca="1" si="1486"/>
        <v>12</v>
      </c>
      <c r="F2436">
        <f t="shared" ca="1" si="1487"/>
        <v>4</v>
      </c>
      <c r="G2436">
        <f t="shared" ca="1" si="1488"/>
        <v>202012</v>
      </c>
      <c r="H2436">
        <f t="shared" ca="1" si="1489"/>
        <v>202004</v>
      </c>
      <c r="I2436" t="str">
        <f t="shared" ca="1" si="1490"/>
        <v>FY2020 Q3 Sep</v>
      </c>
      <c r="J2436">
        <f t="shared" ca="1" si="1491"/>
        <v>2020</v>
      </c>
      <c r="K2436" s="8" t="str">
        <f t="shared" ca="1" si="1492"/>
        <v>Sep</v>
      </c>
      <c r="L2436" s="8" t="str">
        <f t="shared" ca="1" si="1493"/>
        <v>Q3</v>
      </c>
      <c r="M2436">
        <f t="shared" ca="1" si="1494"/>
        <v>9</v>
      </c>
      <c r="N2436">
        <f t="shared" ca="1" si="1495"/>
        <v>3</v>
      </c>
      <c r="O2436">
        <f t="shared" ca="1" si="1496"/>
        <v>202009</v>
      </c>
      <c r="P2436">
        <f t="shared" ca="1" si="1497"/>
        <v>202003</v>
      </c>
      <c r="Q2436" t="str">
        <f t="shared" si="1498"/>
        <v>FY2019 Q4 Sep</v>
      </c>
      <c r="R2436">
        <f t="shared" si="1499"/>
        <v>2019</v>
      </c>
      <c r="S2436" s="8" t="str">
        <f t="shared" si="1500"/>
        <v>Sep</v>
      </c>
      <c r="T2436" s="8" t="str">
        <f t="shared" si="1501"/>
        <v>Q4</v>
      </c>
      <c r="U2436">
        <f t="shared" si="1502"/>
        <v>12</v>
      </c>
      <c r="V2436">
        <f t="shared" si="1503"/>
        <v>4</v>
      </c>
      <c r="W2436">
        <f t="shared" si="1504"/>
        <v>201912</v>
      </c>
      <c r="X2436">
        <f t="shared" si="1505"/>
        <v>201904</v>
      </c>
      <c r="Y2436" t="str">
        <f t="shared" si="1506"/>
        <v>FY2019 Q3 Sep</v>
      </c>
      <c r="Z2436">
        <f t="shared" si="1507"/>
        <v>2019</v>
      </c>
      <c r="AA2436" s="8" t="str">
        <f t="shared" si="1508"/>
        <v>Sep</v>
      </c>
      <c r="AB2436" s="8" t="str">
        <f t="shared" si="1509"/>
        <v>Q3</v>
      </c>
      <c r="AC2436">
        <f t="shared" si="1510"/>
        <v>9</v>
      </c>
      <c r="AD2436">
        <f t="shared" si="1511"/>
        <v>3</v>
      </c>
      <c r="AE2436">
        <f t="shared" si="1512"/>
        <v>201909</v>
      </c>
      <c r="AF2436">
        <f t="shared" si="1513"/>
        <v>201903</v>
      </c>
      <c r="AG2436" s="9">
        <f t="shared" ca="1" si="1514"/>
        <v>1</v>
      </c>
      <c r="AH2436">
        <f t="shared" ca="1" si="1515"/>
        <v>4</v>
      </c>
      <c r="AI2436" s="9">
        <f t="shared" ca="1" si="1516"/>
        <v>12</v>
      </c>
      <c r="AJ2436" s="9">
        <f t="shared" ca="1" si="1517"/>
        <v>1</v>
      </c>
      <c r="AK2436" s="9">
        <f t="shared" si="1518"/>
        <v>6</v>
      </c>
      <c r="AL2436" s="9">
        <f t="shared" si="1519"/>
        <v>36</v>
      </c>
      <c r="AM2436" s="9">
        <f t="shared" si="1520"/>
        <v>13</v>
      </c>
      <c r="AN2436" s="2">
        <v>43714.581250000003</v>
      </c>
      <c r="AO2436">
        <v>5950</v>
      </c>
      <c r="AP2436" s="1">
        <v>18000</v>
      </c>
      <c r="AQ2436" t="s">
        <v>4</v>
      </c>
    </row>
    <row r="2437" spans="1:43" x14ac:dyDescent="0.3">
      <c r="A2437" t="str">
        <f t="shared" ca="1" si="1482"/>
        <v>FY2020 Q4 Sep</v>
      </c>
      <c r="B2437">
        <f t="shared" ca="1" si="1483"/>
        <v>2020</v>
      </c>
      <c r="C2437" s="8" t="str">
        <f t="shared" ca="1" si="1484"/>
        <v>Sep</v>
      </c>
      <c r="D2437" s="8" t="str">
        <f t="shared" ca="1" si="1485"/>
        <v>Q4</v>
      </c>
      <c r="E2437">
        <f t="shared" ca="1" si="1486"/>
        <v>12</v>
      </c>
      <c r="F2437">
        <f t="shared" ca="1" si="1487"/>
        <v>4</v>
      </c>
      <c r="G2437">
        <f t="shared" ca="1" si="1488"/>
        <v>202012</v>
      </c>
      <c r="H2437">
        <f t="shared" ca="1" si="1489"/>
        <v>202004</v>
      </c>
      <c r="I2437" t="str">
        <f t="shared" ca="1" si="1490"/>
        <v>FY2020 Q3 Sep</v>
      </c>
      <c r="J2437">
        <f t="shared" ca="1" si="1491"/>
        <v>2020</v>
      </c>
      <c r="K2437" s="8" t="str">
        <f t="shared" ca="1" si="1492"/>
        <v>Sep</v>
      </c>
      <c r="L2437" s="8" t="str">
        <f t="shared" ca="1" si="1493"/>
        <v>Q3</v>
      </c>
      <c r="M2437">
        <f t="shared" ca="1" si="1494"/>
        <v>9</v>
      </c>
      <c r="N2437">
        <f t="shared" ca="1" si="1495"/>
        <v>3</v>
      </c>
      <c r="O2437">
        <f t="shared" ca="1" si="1496"/>
        <v>202009</v>
      </c>
      <c r="P2437">
        <f t="shared" ca="1" si="1497"/>
        <v>202003</v>
      </c>
      <c r="Q2437" t="str">
        <f t="shared" si="1498"/>
        <v>FY2019 Q4 Sep</v>
      </c>
      <c r="R2437">
        <f t="shared" si="1499"/>
        <v>2019</v>
      </c>
      <c r="S2437" s="8" t="str">
        <f t="shared" si="1500"/>
        <v>Sep</v>
      </c>
      <c r="T2437" s="8" t="str">
        <f t="shared" si="1501"/>
        <v>Q4</v>
      </c>
      <c r="U2437">
        <f t="shared" si="1502"/>
        <v>12</v>
      </c>
      <c r="V2437">
        <f t="shared" si="1503"/>
        <v>4</v>
      </c>
      <c r="W2437">
        <f t="shared" si="1504"/>
        <v>201912</v>
      </c>
      <c r="X2437">
        <f t="shared" si="1505"/>
        <v>201904</v>
      </c>
      <c r="Y2437" t="str">
        <f t="shared" si="1506"/>
        <v>FY2019 Q3 Sep</v>
      </c>
      <c r="Z2437">
        <f t="shared" si="1507"/>
        <v>2019</v>
      </c>
      <c r="AA2437" s="8" t="str">
        <f t="shared" si="1508"/>
        <v>Sep</v>
      </c>
      <c r="AB2437" s="8" t="str">
        <f t="shared" si="1509"/>
        <v>Q3</v>
      </c>
      <c r="AC2437">
        <f t="shared" si="1510"/>
        <v>9</v>
      </c>
      <c r="AD2437">
        <f t="shared" si="1511"/>
        <v>3</v>
      </c>
      <c r="AE2437">
        <f t="shared" si="1512"/>
        <v>201909</v>
      </c>
      <c r="AF2437">
        <f t="shared" si="1513"/>
        <v>201903</v>
      </c>
      <c r="AG2437" s="9">
        <f t="shared" ca="1" si="1514"/>
        <v>1</v>
      </c>
      <c r="AH2437">
        <f t="shared" ca="1" si="1515"/>
        <v>4</v>
      </c>
      <c r="AI2437" s="9">
        <f t="shared" ca="1" si="1516"/>
        <v>12</v>
      </c>
      <c r="AJ2437" s="9">
        <f t="shared" ca="1" si="1517"/>
        <v>1</v>
      </c>
      <c r="AK2437" s="9">
        <f t="shared" si="1518"/>
        <v>6</v>
      </c>
      <c r="AL2437" s="9">
        <f t="shared" si="1519"/>
        <v>36</v>
      </c>
      <c r="AM2437" s="9">
        <f t="shared" si="1520"/>
        <v>11</v>
      </c>
      <c r="AN2437" s="2">
        <v>43714.48541666667</v>
      </c>
      <c r="AO2437">
        <v>5976</v>
      </c>
      <c r="AP2437" s="1">
        <v>18000</v>
      </c>
      <c r="AQ2437" t="s">
        <v>4</v>
      </c>
    </row>
    <row r="2438" spans="1:43" x14ac:dyDescent="0.3">
      <c r="A2438" t="str">
        <f t="shared" ca="1" si="1482"/>
        <v>FY2020 Q4 Sep</v>
      </c>
      <c r="B2438">
        <f t="shared" ca="1" si="1483"/>
        <v>2020</v>
      </c>
      <c r="C2438" s="8" t="str">
        <f t="shared" ca="1" si="1484"/>
        <v>Sep</v>
      </c>
      <c r="D2438" s="8" t="str">
        <f t="shared" ca="1" si="1485"/>
        <v>Q4</v>
      </c>
      <c r="E2438">
        <f t="shared" ca="1" si="1486"/>
        <v>12</v>
      </c>
      <c r="F2438">
        <f t="shared" ca="1" si="1487"/>
        <v>4</v>
      </c>
      <c r="G2438">
        <f t="shared" ca="1" si="1488"/>
        <v>202012</v>
      </c>
      <c r="H2438">
        <f t="shared" ca="1" si="1489"/>
        <v>202004</v>
      </c>
      <c r="I2438" t="str">
        <f t="shared" ca="1" si="1490"/>
        <v>FY2020 Q3 Sep</v>
      </c>
      <c r="J2438">
        <f t="shared" ca="1" si="1491"/>
        <v>2020</v>
      </c>
      <c r="K2438" s="8" t="str">
        <f t="shared" ca="1" si="1492"/>
        <v>Sep</v>
      </c>
      <c r="L2438" s="8" t="str">
        <f t="shared" ca="1" si="1493"/>
        <v>Q3</v>
      </c>
      <c r="M2438">
        <f t="shared" ca="1" si="1494"/>
        <v>9</v>
      </c>
      <c r="N2438">
        <f t="shared" ca="1" si="1495"/>
        <v>3</v>
      </c>
      <c r="O2438">
        <f t="shared" ca="1" si="1496"/>
        <v>202009</v>
      </c>
      <c r="P2438">
        <f t="shared" ca="1" si="1497"/>
        <v>202003</v>
      </c>
      <c r="Q2438" t="str">
        <f t="shared" si="1498"/>
        <v>FY2020 Q2 Mar</v>
      </c>
      <c r="R2438">
        <f t="shared" si="1499"/>
        <v>2020</v>
      </c>
      <c r="S2438" s="8" t="str">
        <f t="shared" si="1500"/>
        <v>Mar</v>
      </c>
      <c r="T2438" s="8" t="str">
        <f t="shared" si="1501"/>
        <v>Q2</v>
      </c>
      <c r="U2438">
        <f t="shared" si="1502"/>
        <v>6</v>
      </c>
      <c r="V2438">
        <f t="shared" si="1503"/>
        <v>2</v>
      </c>
      <c r="W2438">
        <f t="shared" si="1504"/>
        <v>202006</v>
      </c>
      <c r="X2438">
        <f t="shared" si="1505"/>
        <v>202002</v>
      </c>
      <c r="Y2438" t="str">
        <f t="shared" si="1506"/>
        <v>FY2020 Q1 Mar</v>
      </c>
      <c r="Z2438">
        <f t="shared" si="1507"/>
        <v>2020</v>
      </c>
      <c r="AA2438" s="8" t="str">
        <f t="shared" si="1508"/>
        <v>Mar</v>
      </c>
      <c r="AB2438" s="8" t="str">
        <f t="shared" si="1509"/>
        <v>Q1</v>
      </c>
      <c r="AC2438">
        <f t="shared" si="1510"/>
        <v>3</v>
      </c>
      <c r="AD2438">
        <f t="shared" si="1511"/>
        <v>1</v>
      </c>
      <c r="AE2438">
        <f t="shared" si="1512"/>
        <v>202003</v>
      </c>
      <c r="AF2438">
        <f t="shared" si="1513"/>
        <v>202001</v>
      </c>
      <c r="AG2438" s="9">
        <f t="shared" ca="1" si="1514"/>
        <v>0</v>
      </c>
      <c r="AH2438">
        <f t="shared" ca="1" si="1515"/>
        <v>2</v>
      </c>
      <c r="AI2438" s="9">
        <f t="shared" ca="1" si="1516"/>
        <v>6</v>
      </c>
      <c r="AJ2438" s="9">
        <f t="shared" ca="1" si="1517"/>
        <v>0</v>
      </c>
      <c r="AK2438" s="9">
        <f t="shared" si="1518"/>
        <v>4</v>
      </c>
      <c r="AL2438" s="9">
        <f t="shared" si="1519"/>
        <v>10</v>
      </c>
      <c r="AM2438" s="9">
        <f t="shared" si="1520"/>
        <v>14</v>
      </c>
      <c r="AN2438" s="2">
        <v>43894.60833333333</v>
      </c>
      <c r="AO2438">
        <v>5976</v>
      </c>
      <c r="AP2438" s="1">
        <v>18000</v>
      </c>
      <c r="AQ2438" t="s">
        <v>4</v>
      </c>
    </row>
    <row r="2439" spans="1:43" x14ac:dyDescent="0.3">
      <c r="A2439" t="str">
        <f t="shared" ca="1" si="1482"/>
        <v>FY2020 Q4 Sep</v>
      </c>
      <c r="B2439">
        <f t="shared" ca="1" si="1483"/>
        <v>2020</v>
      </c>
      <c r="C2439" s="8" t="str">
        <f t="shared" ca="1" si="1484"/>
        <v>Sep</v>
      </c>
      <c r="D2439" s="8" t="str">
        <f t="shared" ca="1" si="1485"/>
        <v>Q4</v>
      </c>
      <c r="E2439">
        <f t="shared" ca="1" si="1486"/>
        <v>12</v>
      </c>
      <c r="F2439">
        <f t="shared" ca="1" si="1487"/>
        <v>4</v>
      </c>
      <c r="G2439">
        <f t="shared" ca="1" si="1488"/>
        <v>202012</v>
      </c>
      <c r="H2439">
        <f t="shared" ca="1" si="1489"/>
        <v>202004</v>
      </c>
      <c r="I2439" t="str">
        <f t="shared" ca="1" si="1490"/>
        <v>FY2020 Q3 Sep</v>
      </c>
      <c r="J2439">
        <f t="shared" ca="1" si="1491"/>
        <v>2020</v>
      </c>
      <c r="K2439" s="8" t="str">
        <f t="shared" ca="1" si="1492"/>
        <v>Sep</v>
      </c>
      <c r="L2439" s="8" t="str">
        <f t="shared" ca="1" si="1493"/>
        <v>Q3</v>
      </c>
      <c r="M2439">
        <f t="shared" ca="1" si="1494"/>
        <v>9</v>
      </c>
      <c r="N2439">
        <f t="shared" ca="1" si="1495"/>
        <v>3</v>
      </c>
      <c r="O2439">
        <f t="shared" ca="1" si="1496"/>
        <v>202009</v>
      </c>
      <c r="P2439">
        <f t="shared" ca="1" si="1497"/>
        <v>202003</v>
      </c>
      <c r="Q2439" t="str">
        <f t="shared" si="1498"/>
        <v>FY2019 Q4 Sep</v>
      </c>
      <c r="R2439">
        <f t="shared" si="1499"/>
        <v>2019</v>
      </c>
      <c r="S2439" s="8" t="str">
        <f t="shared" si="1500"/>
        <v>Sep</v>
      </c>
      <c r="T2439" s="8" t="str">
        <f t="shared" si="1501"/>
        <v>Q4</v>
      </c>
      <c r="U2439">
        <f t="shared" si="1502"/>
        <v>12</v>
      </c>
      <c r="V2439">
        <f t="shared" si="1503"/>
        <v>4</v>
      </c>
      <c r="W2439">
        <f t="shared" si="1504"/>
        <v>201912</v>
      </c>
      <c r="X2439">
        <f t="shared" si="1505"/>
        <v>201904</v>
      </c>
      <c r="Y2439" t="str">
        <f t="shared" si="1506"/>
        <v>FY2019 Q3 Sep</v>
      </c>
      <c r="Z2439">
        <f t="shared" si="1507"/>
        <v>2019</v>
      </c>
      <c r="AA2439" s="8" t="str">
        <f t="shared" si="1508"/>
        <v>Sep</v>
      </c>
      <c r="AB2439" s="8" t="str">
        <f t="shared" si="1509"/>
        <v>Q3</v>
      </c>
      <c r="AC2439">
        <f t="shared" si="1510"/>
        <v>9</v>
      </c>
      <c r="AD2439">
        <f t="shared" si="1511"/>
        <v>3</v>
      </c>
      <c r="AE2439">
        <f t="shared" si="1512"/>
        <v>201909</v>
      </c>
      <c r="AF2439">
        <f t="shared" si="1513"/>
        <v>201903</v>
      </c>
      <c r="AG2439" s="9">
        <f t="shared" ca="1" si="1514"/>
        <v>1</v>
      </c>
      <c r="AH2439">
        <f t="shared" ca="1" si="1515"/>
        <v>4</v>
      </c>
      <c r="AI2439" s="9">
        <f t="shared" ca="1" si="1516"/>
        <v>12</v>
      </c>
      <c r="AJ2439" s="9">
        <f t="shared" ca="1" si="1517"/>
        <v>1</v>
      </c>
      <c r="AK2439" s="9">
        <f t="shared" si="1518"/>
        <v>5</v>
      </c>
      <c r="AL2439" s="9">
        <f t="shared" si="1519"/>
        <v>36</v>
      </c>
      <c r="AM2439" s="9">
        <f t="shared" si="1520"/>
        <v>15</v>
      </c>
      <c r="AN2439" s="2">
        <v>43713.648611111108</v>
      </c>
      <c r="AO2439">
        <v>5984</v>
      </c>
      <c r="AP2439" s="1">
        <v>18000</v>
      </c>
      <c r="AQ2439" t="s">
        <v>4</v>
      </c>
    </row>
    <row r="2440" spans="1:43" x14ac:dyDescent="0.3">
      <c r="A2440" t="str">
        <f t="shared" ca="1" si="1482"/>
        <v>FY2020 Q4 Sep</v>
      </c>
      <c r="B2440">
        <f t="shared" ca="1" si="1483"/>
        <v>2020</v>
      </c>
      <c r="C2440" s="8" t="str">
        <f t="shared" ca="1" si="1484"/>
        <v>Sep</v>
      </c>
      <c r="D2440" s="8" t="str">
        <f t="shared" ca="1" si="1485"/>
        <v>Q4</v>
      </c>
      <c r="E2440">
        <f t="shared" ca="1" si="1486"/>
        <v>12</v>
      </c>
      <c r="F2440">
        <f t="shared" ca="1" si="1487"/>
        <v>4</v>
      </c>
      <c r="G2440">
        <f t="shared" ca="1" si="1488"/>
        <v>202012</v>
      </c>
      <c r="H2440">
        <f t="shared" ca="1" si="1489"/>
        <v>202004</v>
      </c>
      <c r="I2440" t="str">
        <f t="shared" ca="1" si="1490"/>
        <v>FY2020 Q3 Sep</v>
      </c>
      <c r="J2440">
        <f t="shared" ca="1" si="1491"/>
        <v>2020</v>
      </c>
      <c r="K2440" s="8" t="str">
        <f t="shared" ca="1" si="1492"/>
        <v>Sep</v>
      </c>
      <c r="L2440" s="8" t="str">
        <f t="shared" ca="1" si="1493"/>
        <v>Q3</v>
      </c>
      <c r="M2440">
        <f t="shared" ca="1" si="1494"/>
        <v>9</v>
      </c>
      <c r="N2440">
        <f t="shared" ca="1" si="1495"/>
        <v>3</v>
      </c>
      <c r="O2440">
        <f t="shared" ca="1" si="1496"/>
        <v>202009</v>
      </c>
      <c r="P2440">
        <f t="shared" ca="1" si="1497"/>
        <v>202003</v>
      </c>
      <c r="Q2440" t="str">
        <f t="shared" si="1498"/>
        <v>FY2020 Q2 Mar</v>
      </c>
      <c r="R2440">
        <f t="shared" si="1499"/>
        <v>2020</v>
      </c>
      <c r="S2440" s="8" t="str">
        <f t="shared" si="1500"/>
        <v>Mar</v>
      </c>
      <c r="T2440" s="8" t="str">
        <f t="shared" si="1501"/>
        <v>Q2</v>
      </c>
      <c r="U2440">
        <f t="shared" si="1502"/>
        <v>6</v>
      </c>
      <c r="V2440">
        <f t="shared" si="1503"/>
        <v>2</v>
      </c>
      <c r="W2440">
        <f t="shared" si="1504"/>
        <v>202006</v>
      </c>
      <c r="X2440">
        <f t="shared" si="1505"/>
        <v>202002</v>
      </c>
      <c r="Y2440" t="str">
        <f t="shared" si="1506"/>
        <v>FY2020 Q1 Mar</v>
      </c>
      <c r="Z2440">
        <f t="shared" si="1507"/>
        <v>2020</v>
      </c>
      <c r="AA2440" s="8" t="str">
        <f t="shared" si="1508"/>
        <v>Mar</v>
      </c>
      <c r="AB2440" s="8" t="str">
        <f t="shared" si="1509"/>
        <v>Q1</v>
      </c>
      <c r="AC2440">
        <f t="shared" si="1510"/>
        <v>3</v>
      </c>
      <c r="AD2440">
        <f t="shared" si="1511"/>
        <v>1</v>
      </c>
      <c r="AE2440">
        <f t="shared" si="1512"/>
        <v>202003</v>
      </c>
      <c r="AF2440">
        <f t="shared" si="1513"/>
        <v>202001</v>
      </c>
      <c r="AG2440" s="9">
        <f t="shared" ca="1" si="1514"/>
        <v>0</v>
      </c>
      <c r="AH2440">
        <f t="shared" ca="1" si="1515"/>
        <v>2</v>
      </c>
      <c r="AI2440" s="9">
        <f t="shared" ca="1" si="1516"/>
        <v>6</v>
      </c>
      <c r="AJ2440" s="9">
        <f t="shared" ca="1" si="1517"/>
        <v>0</v>
      </c>
      <c r="AK2440" s="9">
        <f t="shared" si="1518"/>
        <v>4</v>
      </c>
      <c r="AL2440" s="9">
        <f t="shared" si="1519"/>
        <v>10</v>
      </c>
      <c r="AM2440" s="9">
        <f t="shared" si="1520"/>
        <v>12</v>
      </c>
      <c r="AN2440" s="2">
        <v>43894.515277777777</v>
      </c>
      <c r="AO2440">
        <v>5988</v>
      </c>
      <c r="AP2440" s="1">
        <v>18000</v>
      </c>
      <c r="AQ2440" t="s">
        <v>4</v>
      </c>
    </row>
    <row r="2441" spans="1:43" x14ac:dyDescent="0.3">
      <c r="A2441" t="str">
        <f t="shared" ca="1" si="1482"/>
        <v>FY2020 Q4 Sep</v>
      </c>
      <c r="B2441">
        <f t="shared" ca="1" si="1483"/>
        <v>2020</v>
      </c>
      <c r="C2441" s="8" t="str">
        <f t="shared" ca="1" si="1484"/>
        <v>Sep</v>
      </c>
      <c r="D2441" s="8" t="str">
        <f t="shared" ca="1" si="1485"/>
        <v>Q4</v>
      </c>
      <c r="E2441">
        <f t="shared" ca="1" si="1486"/>
        <v>12</v>
      </c>
      <c r="F2441">
        <f t="shared" ca="1" si="1487"/>
        <v>4</v>
      </c>
      <c r="G2441">
        <f t="shared" ca="1" si="1488"/>
        <v>202012</v>
      </c>
      <c r="H2441">
        <f t="shared" ca="1" si="1489"/>
        <v>202004</v>
      </c>
      <c r="I2441" t="str">
        <f t="shared" ca="1" si="1490"/>
        <v>FY2020 Q3 Sep</v>
      </c>
      <c r="J2441">
        <f t="shared" ca="1" si="1491"/>
        <v>2020</v>
      </c>
      <c r="K2441" s="8" t="str">
        <f t="shared" ca="1" si="1492"/>
        <v>Sep</v>
      </c>
      <c r="L2441" s="8" t="str">
        <f t="shared" ca="1" si="1493"/>
        <v>Q3</v>
      </c>
      <c r="M2441">
        <f t="shared" ca="1" si="1494"/>
        <v>9</v>
      </c>
      <c r="N2441">
        <f t="shared" ca="1" si="1495"/>
        <v>3</v>
      </c>
      <c r="O2441">
        <f t="shared" ca="1" si="1496"/>
        <v>202009</v>
      </c>
      <c r="P2441">
        <f t="shared" ca="1" si="1497"/>
        <v>202003</v>
      </c>
      <c r="Q2441" t="str">
        <f t="shared" si="1498"/>
        <v>FY2019 Q4 Sep</v>
      </c>
      <c r="R2441">
        <f t="shared" si="1499"/>
        <v>2019</v>
      </c>
      <c r="S2441" s="8" t="str">
        <f t="shared" si="1500"/>
        <v>Sep</v>
      </c>
      <c r="T2441" s="8" t="str">
        <f t="shared" si="1501"/>
        <v>Q4</v>
      </c>
      <c r="U2441">
        <f t="shared" si="1502"/>
        <v>12</v>
      </c>
      <c r="V2441">
        <f t="shared" si="1503"/>
        <v>4</v>
      </c>
      <c r="W2441">
        <f t="shared" si="1504"/>
        <v>201912</v>
      </c>
      <c r="X2441">
        <f t="shared" si="1505"/>
        <v>201904</v>
      </c>
      <c r="Y2441" t="str">
        <f t="shared" si="1506"/>
        <v>FY2019 Q3 Sep</v>
      </c>
      <c r="Z2441">
        <f t="shared" si="1507"/>
        <v>2019</v>
      </c>
      <c r="AA2441" s="8" t="str">
        <f t="shared" si="1508"/>
        <v>Sep</v>
      </c>
      <c r="AB2441" s="8" t="str">
        <f t="shared" si="1509"/>
        <v>Q3</v>
      </c>
      <c r="AC2441">
        <f t="shared" si="1510"/>
        <v>9</v>
      </c>
      <c r="AD2441">
        <f t="shared" si="1511"/>
        <v>3</v>
      </c>
      <c r="AE2441">
        <f t="shared" si="1512"/>
        <v>201909</v>
      </c>
      <c r="AF2441">
        <f t="shared" si="1513"/>
        <v>201903</v>
      </c>
      <c r="AG2441" s="9">
        <f t="shared" ca="1" si="1514"/>
        <v>1</v>
      </c>
      <c r="AH2441">
        <f t="shared" ca="1" si="1515"/>
        <v>4</v>
      </c>
      <c r="AI2441" s="9">
        <f t="shared" ca="1" si="1516"/>
        <v>12</v>
      </c>
      <c r="AJ2441" s="9">
        <f t="shared" ca="1" si="1517"/>
        <v>1</v>
      </c>
      <c r="AK2441" s="9">
        <f t="shared" si="1518"/>
        <v>5</v>
      </c>
      <c r="AL2441" s="9">
        <f t="shared" si="1519"/>
        <v>36</v>
      </c>
      <c r="AM2441" s="9">
        <f t="shared" si="1520"/>
        <v>14</v>
      </c>
      <c r="AN2441" s="2">
        <v>43713.59652777778</v>
      </c>
      <c r="AO2441">
        <v>5991</v>
      </c>
      <c r="AP2441" s="1">
        <v>18000</v>
      </c>
      <c r="AQ2441" t="s">
        <v>4</v>
      </c>
    </row>
    <row r="2442" spans="1:43" x14ac:dyDescent="0.3">
      <c r="A2442" t="str">
        <f t="shared" ca="1" si="1482"/>
        <v>FY2020 Q4 Sep</v>
      </c>
      <c r="B2442">
        <f t="shared" ca="1" si="1483"/>
        <v>2020</v>
      </c>
      <c r="C2442" s="8" t="str">
        <f t="shared" ca="1" si="1484"/>
        <v>Sep</v>
      </c>
      <c r="D2442" s="8" t="str">
        <f t="shared" ca="1" si="1485"/>
        <v>Q4</v>
      </c>
      <c r="E2442">
        <f t="shared" ca="1" si="1486"/>
        <v>12</v>
      </c>
      <c r="F2442">
        <f t="shared" ca="1" si="1487"/>
        <v>4</v>
      </c>
      <c r="G2442">
        <f t="shared" ca="1" si="1488"/>
        <v>202012</v>
      </c>
      <c r="H2442">
        <f t="shared" ca="1" si="1489"/>
        <v>202004</v>
      </c>
      <c r="I2442" t="str">
        <f t="shared" ca="1" si="1490"/>
        <v>FY2020 Q3 Sep</v>
      </c>
      <c r="J2442">
        <f t="shared" ca="1" si="1491"/>
        <v>2020</v>
      </c>
      <c r="K2442" s="8" t="str">
        <f t="shared" ca="1" si="1492"/>
        <v>Sep</v>
      </c>
      <c r="L2442" s="8" t="str">
        <f t="shared" ca="1" si="1493"/>
        <v>Q3</v>
      </c>
      <c r="M2442">
        <f t="shared" ca="1" si="1494"/>
        <v>9</v>
      </c>
      <c r="N2442">
        <f t="shared" ca="1" si="1495"/>
        <v>3</v>
      </c>
      <c r="O2442">
        <f t="shared" ca="1" si="1496"/>
        <v>202009</v>
      </c>
      <c r="P2442">
        <f t="shared" ca="1" si="1497"/>
        <v>202003</v>
      </c>
      <c r="Q2442" t="str">
        <f t="shared" si="1498"/>
        <v>FY2020 Q2 Mar</v>
      </c>
      <c r="R2442">
        <f t="shared" si="1499"/>
        <v>2020</v>
      </c>
      <c r="S2442" s="8" t="str">
        <f t="shared" si="1500"/>
        <v>Mar</v>
      </c>
      <c r="T2442" s="8" t="str">
        <f t="shared" si="1501"/>
        <v>Q2</v>
      </c>
      <c r="U2442">
        <f t="shared" si="1502"/>
        <v>6</v>
      </c>
      <c r="V2442">
        <f t="shared" si="1503"/>
        <v>2</v>
      </c>
      <c r="W2442">
        <f t="shared" si="1504"/>
        <v>202006</v>
      </c>
      <c r="X2442">
        <f t="shared" si="1505"/>
        <v>202002</v>
      </c>
      <c r="Y2442" t="str">
        <f t="shared" si="1506"/>
        <v>FY2020 Q1 Mar</v>
      </c>
      <c r="Z2442">
        <f t="shared" si="1507"/>
        <v>2020</v>
      </c>
      <c r="AA2442" s="8" t="str">
        <f t="shared" si="1508"/>
        <v>Mar</v>
      </c>
      <c r="AB2442" s="8" t="str">
        <f t="shared" si="1509"/>
        <v>Q1</v>
      </c>
      <c r="AC2442">
        <f t="shared" si="1510"/>
        <v>3</v>
      </c>
      <c r="AD2442">
        <f t="shared" si="1511"/>
        <v>1</v>
      </c>
      <c r="AE2442">
        <f t="shared" si="1512"/>
        <v>202003</v>
      </c>
      <c r="AF2442">
        <f t="shared" si="1513"/>
        <v>202001</v>
      </c>
      <c r="AG2442" s="9">
        <f t="shared" ca="1" si="1514"/>
        <v>0</v>
      </c>
      <c r="AH2442">
        <f t="shared" ca="1" si="1515"/>
        <v>2</v>
      </c>
      <c r="AI2442" s="9">
        <f t="shared" ca="1" si="1516"/>
        <v>6</v>
      </c>
      <c r="AJ2442" s="9">
        <f t="shared" ca="1" si="1517"/>
        <v>0</v>
      </c>
      <c r="AK2442" s="9">
        <f t="shared" si="1518"/>
        <v>5</v>
      </c>
      <c r="AL2442" s="9">
        <f t="shared" si="1519"/>
        <v>10</v>
      </c>
      <c r="AM2442" s="9">
        <f t="shared" si="1520"/>
        <v>13</v>
      </c>
      <c r="AN2442" s="2">
        <v>43895.545138888891</v>
      </c>
      <c r="AO2442">
        <v>5994</v>
      </c>
      <c r="AP2442" s="1">
        <v>18000</v>
      </c>
      <c r="AQ2442" t="s">
        <v>4</v>
      </c>
    </row>
    <row r="2443" spans="1:43" x14ac:dyDescent="0.3">
      <c r="A2443" t="str">
        <f t="shared" ca="1" si="1482"/>
        <v>FY2020 Q4 Sep</v>
      </c>
      <c r="B2443">
        <f t="shared" ca="1" si="1483"/>
        <v>2020</v>
      </c>
      <c r="C2443" s="8" t="str">
        <f t="shared" ca="1" si="1484"/>
        <v>Sep</v>
      </c>
      <c r="D2443" s="8" t="str">
        <f t="shared" ca="1" si="1485"/>
        <v>Q4</v>
      </c>
      <c r="E2443">
        <f t="shared" ca="1" si="1486"/>
        <v>12</v>
      </c>
      <c r="F2443">
        <f t="shared" ca="1" si="1487"/>
        <v>4</v>
      </c>
      <c r="G2443">
        <f t="shared" ca="1" si="1488"/>
        <v>202012</v>
      </c>
      <c r="H2443">
        <f t="shared" ca="1" si="1489"/>
        <v>202004</v>
      </c>
      <c r="I2443" t="str">
        <f t="shared" ca="1" si="1490"/>
        <v>FY2020 Q3 Sep</v>
      </c>
      <c r="J2443">
        <f t="shared" ca="1" si="1491"/>
        <v>2020</v>
      </c>
      <c r="K2443" s="8" t="str">
        <f t="shared" ca="1" si="1492"/>
        <v>Sep</v>
      </c>
      <c r="L2443" s="8" t="str">
        <f t="shared" ca="1" si="1493"/>
        <v>Q3</v>
      </c>
      <c r="M2443">
        <f t="shared" ca="1" si="1494"/>
        <v>9</v>
      </c>
      <c r="N2443">
        <f t="shared" ca="1" si="1495"/>
        <v>3</v>
      </c>
      <c r="O2443">
        <f t="shared" ca="1" si="1496"/>
        <v>202009</v>
      </c>
      <c r="P2443">
        <f t="shared" ca="1" si="1497"/>
        <v>202003</v>
      </c>
      <c r="Q2443" t="str">
        <f t="shared" si="1498"/>
        <v>FY2019 Q4 Sep</v>
      </c>
      <c r="R2443">
        <f t="shared" si="1499"/>
        <v>2019</v>
      </c>
      <c r="S2443" s="8" t="str">
        <f t="shared" si="1500"/>
        <v>Sep</v>
      </c>
      <c r="T2443" s="8" t="str">
        <f t="shared" si="1501"/>
        <v>Q4</v>
      </c>
      <c r="U2443">
        <f t="shared" si="1502"/>
        <v>12</v>
      </c>
      <c r="V2443">
        <f t="shared" si="1503"/>
        <v>4</v>
      </c>
      <c r="W2443">
        <f t="shared" si="1504"/>
        <v>201912</v>
      </c>
      <c r="X2443">
        <f t="shared" si="1505"/>
        <v>201904</v>
      </c>
      <c r="Y2443" t="str">
        <f t="shared" si="1506"/>
        <v>FY2019 Q3 Sep</v>
      </c>
      <c r="Z2443">
        <f t="shared" si="1507"/>
        <v>2019</v>
      </c>
      <c r="AA2443" s="8" t="str">
        <f t="shared" si="1508"/>
        <v>Sep</v>
      </c>
      <c r="AB2443" s="8" t="str">
        <f t="shared" si="1509"/>
        <v>Q3</v>
      </c>
      <c r="AC2443">
        <f t="shared" si="1510"/>
        <v>9</v>
      </c>
      <c r="AD2443">
        <f t="shared" si="1511"/>
        <v>3</v>
      </c>
      <c r="AE2443">
        <f t="shared" si="1512"/>
        <v>201909</v>
      </c>
      <c r="AF2443">
        <f t="shared" si="1513"/>
        <v>201903</v>
      </c>
      <c r="AG2443" s="9">
        <f t="shared" ca="1" si="1514"/>
        <v>1</v>
      </c>
      <c r="AH2443">
        <f t="shared" ca="1" si="1515"/>
        <v>4</v>
      </c>
      <c r="AI2443" s="9">
        <f t="shared" ca="1" si="1516"/>
        <v>12</v>
      </c>
      <c r="AJ2443" s="9">
        <f t="shared" ca="1" si="1517"/>
        <v>1</v>
      </c>
      <c r="AK2443" s="9">
        <f t="shared" si="1518"/>
        <v>2</v>
      </c>
      <c r="AL2443" s="9">
        <f t="shared" si="1519"/>
        <v>36</v>
      </c>
      <c r="AM2443" s="9">
        <f t="shared" si="1520"/>
        <v>15</v>
      </c>
      <c r="AN2443" s="2">
        <v>43710.654861111114</v>
      </c>
      <c r="AO2443">
        <v>6028</v>
      </c>
      <c r="AP2443" s="1">
        <v>18000</v>
      </c>
      <c r="AQ2443" t="s">
        <v>4</v>
      </c>
    </row>
    <row r="2444" spans="1:43" x14ac:dyDescent="0.3">
      <c r="A2444" t="str">
        <f t="shared" ca="1" si="1482"/>
        <v>FY2020 Q4 Sep</v>
      </c>
      <c r="B2444">
        <f t="shared" ca="1" si="1483"/>
        <v>2020</v>
      </c>
      <c r="C2444" s="8" t="str">
        <f t="shared" ca="1" si="1484"/>
        <v>Sep</v>
      </c>
      <c r="D2444" s="8" t="str">
        <f t="shared" ca="1" si="1485"/>
        <v>Q4</v>
      </c>
      <c r="E2444">
        <f t="shared" ca="1" si="1486"/>
        <v>12</v>
      </c>
      <c r="F2444">
        <f t="shared" ca="1" si="1487"/>
        <v>4</v>
      </c>
      <c r="G2444">
        <f t="shared" ca="1" si="1488"/>
        <v>202012</v>
      </c>
      <c r="H2444">
        <f t="shared" ca="1" si="1489"/>
        <v>202004</v>
      </c>
      <c r="I2444" t="str">
        <f t="shared" ca="1" si="1490"/>
        <v>FY2020 Q3 Sep</v>
      </c>
      <c r="J2444">
        <f t="shared" ca="1" si="1491"/>
        <v>2020</v>
      </c>
      <c r="K2444" s="8" t="str">
        <f t="shared" ca="1" si="1492"/>
        <v>Sep</v>
      </c>
      <c r="L2444" s="8" t="str">
        <f t="shared" ca="1" si="1493"/>
        <v>Q3</v>
      </c>
      <c r="M2444">
        <f t="shared" ca="1" si="1494"/>
        <v>9</v>
      </c>
      <c r="N2444">
        <f t="shared" ca="1" si="1495"/>
        <v>3</v>
      </c>
      <c r="O2444">
        <f t="shared" ca="1" si="1496"/>
        <v>202009</v>
      </c>
      <c r="P2444">
        <f t="shared" ca="1" si="1497"/>
        <v>202003</v>
      </c>
      <c r="Q2444" t="str">
        <f t="shared" si="1498"/>
        <v>FY2020 Q2 Mar</v>
      </c>
      <c r="R2444">
        <f t="shared" si="1499"/>
        <v>2020</v>
      </c>
      <c r="S2444" s="8" t="str">
        <f t="shared" si="1500"/>
        <v>Mar</v>
      </c>
      <c r="T2444" s="8" t="str">
        <f t="shared" si="1501"/>
        <v>Q2</v>
      </c>
      <c r="U2444">
        <f t="shared" si="1502"/>
        <v>6</v>
      </c>
      <c r="V2444">
        <f t="shared" si="1503"/>
        <v>2</v>
      </c>
      <c r="W2444">
        <f t="shared" si="1504"/>
        <v>202006</v>
      </c>
      <c r="X2444">
        <f t="shared" si="1505"/>
        <v>202002</v>
      </c>
      <c r="Y2444" t="str">
        <f t="shared" si="1506"/>
        <v>FY2020 Q1 Mar</v>
      </c>
      <c r="Z2444">
        <f t="shared" si="1507"/>
        <v>2020</v>
      </c>
      <c r="AA2444" s="8" t="str">
        <f t="shared" si="1508"/>
        <v>Mar</v>
      </c>
      <c r="AB2444" s="8" t="str">
        <f t="shared" si="1509"/>
        <v>Q1</v>
      </c>
      <c r="AC2444">
        <f t="shared" si="1510"/>
        <v>3</v>
      </c>
      <c r="AD2444">
        <f t="shared" si="1511"/>
        <v>1</v>
      </c>
      <c r="AE2444">
        <f t="shared" si="1512"/>
        <v>202003</v>
      </c>
      <c r="AF2444">
        <f t="shared" si="1513"/>
        <v>202001</v>
      </c>
      <c r="AG2444" s="9">
        <f t="shared" ca="1" si="1514"/>
        <v>0</v>
      </c>
      <c r="AH2444">
        <f t="shared" ca="1" si="1515"/>
        <v>2</v>
      </c>
      <c r="AI2444" s="9">
        <f t="shared" ca="1" si="1516"/>
        <v>6</v>
      </c>
      <c r="AJ2444" s="9">
        <f t="shared" ca="1" si="1517"/>
        <v>0</v>
      </c>
      <c r="AK2444" s="9">
        <f t="shared" si="1518"/>
        <v>6</v>
      </c>
      <c r="AL2444" s="9">
        <f t="shared" si="1519"/>
        <v>10</v>
      </c>
      <c r="AM2444" s="9">
        <f t="shared" si="1520"/>
        <v>14</v>
      </c>
      <c r="AN2444" s="2">
        <v>43896.601388888892</v>
      </c>
      <c r="AO2444">
        <v>6028</v>
      </c>
      <c r="AP2444" s="1">
        <v>18000</v>
      </c>
      <c r="AQ2444" t="s">
        <v>4</v>
      </c>
    </row>
    <row r="2445" spans="1:43" x14ac:dyDescent="0.3">
      <c r="A2445" t="str">
        <f t="shared" ca="1" si="1482"/>
        <v>FY2020 Q4 Sep</v>
      </c>
      <c r="B2445">
        <f t="shared" ca="1" si="1483"/>
        <v>2020</v>
      </c>
      <c r="C2445" s="8" t="str">
        <f t="shared" ca="1" si="1484"/>
        <v>Sep</v>
      </c>
      <c r="D2445" s="8" t="str">
        <f t="shared" ca="1" si="1485"/>
        <v>Q4</v>
      </c>
      <c r="E2445">
        <f t="shared" ca="1" si="1486"/>
        <v>12</v>
      </c>
      <c r="F2445">
        <f t="shared" ca="1" si="1487"/>
        <v>4</v>
      </c>
      <c r="G2445">
        <f t="shared" ca="1" si="1488"/>
        <v>202012</v>
      </c>
      <c r="H2445">
        <f t="shared" ca="1" si="1489"/>
        <v>202004</v>
      </c>
      <c r="I2445" t="str">
        <f t="shared" ca="1" si="1490"/>
        <v>FY2020 Q3 Sep</v>
      </c>
      <c r="J2445">
        <f t="shared" ca="1" si="1491"/>
        <v>2020</v>
      </c>
      <c r="K2445" s="8" t="str">
        <f t="shared" ca="1" si="1492"/>
        <v>Sep</v>
      </c>
      <c r="L2445" s="8" t="str">
        <f t="shared" ca="1" si="1493"/>
        <v>Q3</v>
      </c>
      <c r="M2445">
        <f t="shared" ca="1" si="1494"/>
        <v>9</v>
      </c>
      <c r="N2445">
        <f t="shared" ca="1" si="1495"/>
        <v>3</v>
      </c>
      <c r="O2445">
        <f t="shared" ca="1" si="1496"/>
        <v>202009</v>
      </c>
      <c r="P2445">
        <f t="shared" ca="1" si="1497"/>
        <v>202003</v>
      </c>
      <c r="Q2445" t="str">
        <f t="shared" si="1498"/>
        <v>FY2020 Q2 Mar</v>
      </c>
      <c r="R2445">
        <f t="shared" si="1499"/>
        <v>2020</v>
      </c>
      <c r="S2445" s="8" t="str">
        <f t="shared" si="1500"/>
        <v>Mar</v>
      </c>
      <c r="T2445" s="8" t="str">
        <f t="shared" si="1501"/>
        <v>Q2</v>
      </c>
      <c r="U2445">
        <f t="shared" si="1502"/>
        <v>6</v>
      </c>
      <c r="V2445">
        <f t="shared" si="1503"/>
        <v>2</v>
      </c>
      <c r="W2445">
        <f t="shared" si="1504"/>
        <v>202006</v>
      </c>
      <c r="X2445">
        <f t="shared" si="1505"/>
        <v>202002</v>
      </c>
      <c r="Y2445" t="str">
        <f t="shared" si="1506"/>
        <v>FY2020 Q1 Mar</v>
      </c>
      <c r="Z2445">
        <f t="shared" si="1507"/>
        <v>2020</v>
      </c>
      <c r="AA2445" s="8" t="str">
        <f t="shared" si="1508"/>
        <v>Mar</v>
      </c>
      <c r="AB2445" s="8" t="str">
        <f t="shared" si="1509"/>
        <v>Q1</v>
      </c>
      <c r="AC2445">
        <f t="shared" si="1510"/>
        <v>3</v>
      </c>
      <c r="AD2445">
        <f t="shared" si="1511"/>
        <v>1</v>
      </c>
      <c r="AE2445">
        <f t="shared" si="1512"/>
        <v>202003</v>
      </c>
      <c r="AF2445">
        <f t="shared" si="1513"/>
        <v>202001</v>
      </c>
      <c r="AG2445" s="9">
        <f t="shared" ca="1" si="1514"/>
        <v>0</v>
      </c>
      <c r="AH2445">
        <f t="shared" ca="1" si="1515"/>
        <v>2</v>
      </c>
      <c r="AI2445" s="9">
        <f t="shared" ca="1" si="1516"/>
        <v>6</v>
      </c>
      <c r="AJ2445" s="9">
        <f t="shared" ca="1" si="1517"/>
        <v>0</v>
      </c>
      <c r="AK2445" s="9">
        <f t="shared" si="1518"/>
        <v>4</v>
      </c>
      <c r="AL2445" s="9">
        <f t="shared" si="1519"/>
        <v>10</v>
      </c>
      <c r="AM2445" s="9">
        <f t="shared" si="1520"/>
        <v>11</v>
      </c>
      <c r="AN2445" s="2">
        <v>43894.464583333334</v>
      </c>
      <c r="AO2445">
        <v>6171</v>
      </c>
      <c r="AP2445" s="1">
        <v>18000</v>
      </c>
      <c r="AQ2445" t="s">
        <v>4</v>
      </c>
    </row>
    <row r="2446" spans="1:43" x14ac:dyDescent="0.3">
      <c r="A2446" t="str">
        <f t="shared" ca="1" si="1482"/>
        <v>FY2020 Q4 Sep</v>
      </c>
      <c r="B2446">
        <f t="shared" ca="1" si="1483"/>
        <v>2020</v>
      </c>
      <c r="C2446" s="8" t="str">
        <f t="shared" ca="1" si="1484"/>
        <v>Sep</v>
      </c>
      <c r="D2446" s="8" t="str">
        <f t="shared" ca="1" si="1485"/>
        <v>Q4</v>
      </c>
      <c r="E2446">
        <f t="shared" ca="1" si="1486"/>
        <v>12</v>
      </c>
      <c r="F2446">
        <f t="shared" ca="1" si="1487"/>
        <v>4</v>
      </c>
      <c r="G2446">
        <f t="shared" ca="1" si="1488"/>
        <v>202012</v>
      </c>
      <c r="H2446">
        <f t="shared" ca="1" si="1489"/>
        <v>202004</v>
      </c>
      <c r="I2446" t="str">
        <f t="shared" ca="1" si="1490"/>
        <v>FY2020 Q3 Sep</v>
      </c>
      <c r="J2446">
        <f t="shared" ca="1" si="1491"/>
        <v>2020</v>
      </c>
      <c r="K2446" s="8" t="str">
        <f t="shared" ca="1" si="1492"/>
        <v>Sep</v>
      </c>
      <c r="L2446" s="8" t="str">
        <f t="shared" ca="1" si="1493"/>
        <v>Q3</v>
      </c>
      <c r="M2446">
        <f t="shared" ca="1" si="1494"/>
        <v>9</v>
      </c>
      <c r="N2446">
        <f t="shared" ca="1" si="1495"/>
        <v>3</v>
      </c>
      <c r="O2446">
        <f t="shared" ca="1" si="1496"/>
        <v>202009</v>
      </c>
      <c r="P2446">
        <f t="shared" ca="1" si="1497"/>
        <v>202003</v>
      </c>
      <c r="Q2446" t="str">
        <f t="shared" si="1498"/>
        <v>FY2019 Q4 Sep</v>
      </c>
      <c r="R2446">
        <f t="shared" si="1499"/>
        <v>2019</v>
      </c>
      <c r="S2446" s="8" t="str">
        <f t="shared" si="1500"/>
        <v>Sep</v>
      </c>
      <c r="T2446" s="8" t="str">
        <f t="shared" si="1501"/>
        <v>Q4</v>
      </c>
      <c r="U2446">
        <f t="shared" si="1502"/>
        <v>12</v>
      </c>
      <c r="V2446">
        <f t="shared" si="1503"/>
        <v>4</v>
      </c>
      <c r="W2446">
        <f t="shared" si="1504"/>
        <v>201912</v>
      </c>
      <c r="X2446">
        <f t="shared" si="1505"/>
        <v>201904</v>
      </c>
      <c r="Y2446" t="str">
        <f t="shared" si="1506"/>
        <v>FY2019 Q3 Sep</v>
      </c>
      <c r="Z2446">
        <f t="shared" si="1507"/>
        <v>2019</v>
      </c>
      <c r="AA2446" s="8" t="str">
        <f t="shared" si="1508"/>
        <v>Sep</v>
      </c>
      <c r="AB2446" s="8" t="str">
        <f t="shared" si="1509"/>
        <v>Q3</v>
      </c>
      <c r="AC2446">
        <f t="shared" si="1510"/>
        <v>9</v>
      </c>
      <c r="AD2446">
        <f t="shared" si="1511"/>
        <v>3</v>
      </c>
      <c r="AE2446">
        <f t="shared" si="1512"/>
        <v>201909</v>
      </c>
      <c r="AF2446">
        <f t="shared" si="1513"/>
        <v>201903</v>
      </c>
      <c r="AG2446" s="9">
        <f t="shared" ca="1" si="1514"/>
        <v>1</v>
      </c>
      <c r="AH2446">
        <f t="shared" ca="1" si="1515"/>
        <v>4</v>
      </c>
      <c r="AI2446" s="9">
        <f t="shared" ca="1" si="1516"/>
        <v>12</v>
      </c>
      <c r="AJ2446" s="9">
        <f t="shared" ca="1" si="1517"/>
        <v>1</v>
      </c>
      <c r="AK2446" s="9">
        <f t="shared" si="1518"/>
        <v>6</v>
      </c>
      <c r="AL2446" s="9">
        <f t="shared" si="1519"/>
        <v>36</v>
      </c>
      <c r="AM2446" s="9">
        <f t="shared" si="1520"/>
        <v>11</v>
      </c>
      <c r="AN2446" s="2">
        <v>43714.497916666667</v>
      </c>
      <c r="AO2446">
        <v>6220</v>
      </c>
      <c r="AP2446" s="1">
        <v>18000</v>
      </c>
      <c r="AQ2446" t="s">
        <v>4</v>
      </c>
    </row>
    <row r="2447" spans="1:43" x14ac:dyDescent="0.3">
      <c r="A2447" t="str">
        <f t="shared" ca="1" si="1482"/>
        <v>FY2020 Q4 Sep</v>
      </c>
      <c r="B2447">
        <f t="shared" ca="1" si="1483"/>
        <v>2020</v>
      </c>
      <c r="C2447" s="8" t="str">
        <f t="shared" ca="1" si="1484"/>
        <v>Sep</v>
      </c>
      <c r="D2447" s="8" t="str">
        <f t="shared" ca="1" si="1485"/>
        <v>Q4</v>
      </c>
      <c r="E2447">
        <f t="shared" ca="1" si="1486"/>
        <v>12</v>
      </c>
      <c r="F2447">
        <f t="shared" ca="1" si="1487"/>
        <v>4</v>
      </c>
      <c r="G2447">
        <f t="shared" ca="1" si="1488"/>
        <v>202012</v>
      </c>
      <c r="H2447">
        <f t="shared" ca="1" si="1489"/>
        <v>202004</v>
      </c>
      <c r="I2447" t="str">
        <f t="shared" ca="1" si="1490"/>
        <v>FY2020 Q3 Sep</v>
      </c>
      <c r="J2447">
        <f t="shared" ca="1" si="1491"/>
        <v>2020</v>
      </c>
      <c r="K2447" s="8" t="str">
        <f t="shared" ca="1" si="1492"/>
        <v>Sep</v>
      </c>
      <c r="L2447" s="8" t="str">
        <f t="shared" ca="1" si="1493"/>
        <v>Q3</v>
      </c>
      <c r="M2447">
        <f t="shared" ca="1" si="1494"/>
        <v>9</v>
      </c>
      <c r="N2447">
        <f t="shared" ca="1" si="1495"/>
        <v>3</v>
      </c>
      <c r="O2447">
        <f t="shared" ca="1" si="1496"/>
        <v>202009</v>
      </c>
      <c r="P2447">
        <f t="shared" ca="1" si="1497"/>
        <v>202003</v>
      </c>
      <c r="Q2447" t="str">
        <f t="shared" si="1498"/>
        <v>FY2019 Q4 Sep</v>
      </c>
      <c r="R2447">
        <f t="shared" si="1499"/>
        <v>2019</v>
      </c>
      <c r="S2447" s="8" t="str">
        <f t="shared" si="1500"/>
        <v>Sep</v>
      </c>
      <c r="T2447" s="8" t="str">
        <f t="shared" si="1501"/>
        <v>Q4</v>
      </c>
      <c r="U2447">
        <f t="shared" si="1502"/>
        <v>12</v>
      </c>
      <c r="V2447">
        <f t="shared" si="1503"/>
        <v>4</v>
      </c>
      <c r="W2447">
        <f t="shared" si="1504"/>
        <v>201912</v>
      </c>
      <c r="X2447">
        <f t="shared" si="1505"/>
        <v>201904</v>
      </c>
      <c r="Y2447" t="str">
        <f t="shared" si="1506"/>
        <v>FY2019 Q3 Sep</v>
      </c>
      <c r="Z2447">
        <f t="shared" si="1507"/>
        <v>2019</v>
      </c>
      <c r="AA2447" s="8" t="str">
        <f t="shared" si="1508"/>
        <v>Sep</v>
      </c>
      <c r="AB2447" s="8" t="str">
        <f t="shared" si="1509"/>
        <v>Q3</v>
      </c>
      <c r="AC2447">
        <f t="shared" si="1510"/>
        <v>9</v>
      </c>
      <c r="AD2447">
        <f t="shared" si="1511"/>
        <v>3</v>
      </c>
      <c r="AE2447">
        <f t="shared" si="1512"/>
        <v>201909</v>
      </c>
      <c r="AF2447">
        <f t="shared" si="1513"/>
        <v>201903</v>
      </c>
      <c r="AG2447" s="9">
        <f t="shared" ca="1" si="1514"/>
        <v>1</v>
      </c>
      <c r="AH2447">
        <f t="shared" ca="1" si="1515"/>
        <v>4</v>
      </c>
      <c r="AI2447" s="9">
        <f t="shared" ca="1" si="1516"/>
        <v>12</v>
      </c>
      <c r="AJ2447" s="9">
        <f t="shared" ca="1" si="1517"/>
        <v>1</v>
      </c>
      <c r="AK2447" s="9">
        <f t="shared" si="1518"/>
        <v>6</v>
      </c>
      <c r="AL2447" s="9">
        <f t="shared" si="1519"/>
        <v>36</v>
      </c>
      <c r="AM2447" s="9">
        <f t="shared" si="1520"/>
        <v>12</v>
      </c>
      <c r="AN2447" s="2">
        <v>43714.517361111109</v>
      </c>
      <c r="AO2447">
        <v>6326</v>
      </c>
      <c r="AP2447" s="1">
        <v>18000</v>
      </c>
      <c r="AQ2447" t="s">
        <v>4</v>
      </c>
    </row>
    <row r="2448" spans="1:43" x14ac:dyDescent="0.3">
      <c r="A2448" t="str">
        <f t="shared" ca="1" si="1482"/>
        <v>FY2020 Q4 Sep</v>
      </c>
      <c r="B2448">
        <f t="shared" ca="1" si="1483"/>
        <v>2020</v>
      </c>
      <c r="C2448" s="8" t="str">
        <f t="shared" ca="1" si="1484"/>
        <v>Sep</v>
      </c>
      <c r="D2448" s="8" t="str">
        <f t="shared" ca="1" si="1485"/>
        <v>Q4</v>
      </c>
      <c r="E2448">
        <f t="shared" ca="1" si="1486"/>
        <v>12</v>
      </c>
      <c r="F2448">
        <f t="shared" ca="1" si="1487"/>
        <v>4</v>
      </c>
      <c r="G2448">
        <f t="shared" ca="1" si="1488"/>
        <v>202012</v>
      </c>
      <c r="H2448">
        <f t="shared" ca="1" si="1489"/>
        <v>202004</v>
      </c>
      <c r="I2448" t="str">
        <f t="shared" ca="1" si="1490"/>
        <v>FY2020 Q3 Sep</v>
      </c>
      <c r="J2448">
        <f t="shared" ca="1" si="1491"/>
        <v>2020</v>
      </c>
      <c r="K2448" s="8" t="str">
        <f t="shared" ca="1" si="1492"/>
        <v>Sep</v>
      </c>
      <c r="L2448" s="8" t="str">
        <f t="shared" ca="1" si="1493"/>
        <v>Q3</v>
      </c>
      <c r="M2448">
        <f t="shared" ca="1" si="1494"/>
        <v>9</v>
      </c>
      <c r="N2448">
        <f t="shared" ca="1" si="1495"/>
        <v>3</v>
      </c>
      <c r="O2448">
        <f t="shared" ca="1" si="1496"/>
        <v>202009</v>
      </c>
      <c r="P2448">
        <f t="shared" ca="1" si="1497"/>
        <v>202003</v>
      </c>
      <c r="Q2448" t="str">
        <f t="shared" si="1498"/>
        <v>FY2020 Q2 Mar</v>
      </c>
      <c r="R2448">
        <f t="shared" si="1499"/>
        <v>2020</v>
      </c>
      <c r="S2448" s="8" t="str">
        <f t="shared" si="1500"/>
        <v>Mar</v>
      </c>
      <c r="T2448" s="8" t="str">
        <f t="shared" si="1501"/>
        <v>Q2</v>
      </c>
      <c r="U2448">
        <f t="shared" si="1502"/>
        <v>6</v>
      </c>
      <c r="V2448">
        <f t="shared" si="1503"/>
        <v>2</v>
      </c>
      <c r="W2448">
        <f t="shared" si="1504"/>
        <v>202006</v>
      </c>
      <c r="X2448">
        <f t="shared" si="1505"/>
        <v>202002</v>
      </c>
      <c r="Y2448" t="str">
        <f t="shared" si="1506"/>
        <v>FY2020 Q1 Mar</v>
      </c>
      <c r="Z2448">
        <f t="shared" si="1507"/>
        <v>2020</v>
      </c>
      <c r="AA2448" s="8" t="str">
        <f t="shared" si="1508"/>
        <v>Mar</v>
      </c>
      <c r="AB2448" s="8" t="str">
        <f t="shared" si="1509"/>
        <v>Q1</v>
      </c>
      <c r="AC2448">
        <f t="shared" si="1510"/>
        <v>3</v>
      </c>
      <c r="AD2448">
        <f t="shared" si="1511"/>
        <v>1</v>
      </c>
      <c r="AE2448">
        <f t="shared" si="1512"/>
        <v>202003</v>
      </c>
      <c r="AF2448">
        <f t="shared" si="1513"/>
        <v>202001</v>
      </c>
      <c r="AG2448" s="9">
        <f t="shared" ca="1" si="1514"/>
        <v>0</v>
      </c>
      <c r="AH2448">
        <f t="shared" ca="1" si="1515"/>
        <v>2</v>
      </c>
      <c r="AI2448" s="9">
        <f t="shared" ca="1" si="1516"/>
        <v>6</v>
      </c>
      <c r="AJ2448" s="9">
        <f t="shared" ca="1" si="1517"/>
        <v>0</v>
      </c>
      <c r="AK2448" s="9">
        <f t="shared" si="1518"/>
        <v>6</v>
      </c>
      <c r="AL2448" s="9">
        <f t="shared" si="1519"/>
        <v>10</v>
      </c>
      <c r="AM2448" s="9">
        <f t="shared" si="1520"/>
        <v>13</v>
      </c>
      <c r="AN2448" s="2">
        <v>43896.572916666664</v>
      </c>
      <c r="AO2448">
        <v>6354</v>
      </c>
      <c r="AP2448" s="1">
        <v>18000</v>
      </c>
      <c r="AQ2448" t="s">
        <v>4</v>
      </c>
    </row>
    <row r="2449" spans="1:43" x14ac:dyDescent="0.3">
      <c r="A2449" t="str">
        <f t="shared" ca="1" si="1482"/>
        <v>FY2020 Q4 Sep</v>
      </c>
      <c r="B2449">
        <f t="shared" ca="1" si="1483"/>
        <v>2020</v>
      </c>
      <c r="C2449" s="8" t="str">
        <f t="shared" ca="1" si="1484"/>
        <v>Sep</v>
      </c>
      <c r="D2449" s="8" t="str">
        <f t="shared" ca="1" si="1485"/>
        <v>Q4</v>
      </c>
      <c r="E2449">
        <f t="shared" ca="1" si="1486"/>
        <v>12</v>
      </c>
      <c r="F2449">
        <f t="shared" ca="1" si="1487"/>
        <v>4</v>
      </c>
      <c r="G2449">
        <f t="shared" ca="1" si="1488"/>
        <v>202012</v>
      </c>
      <c r="H2449">
        <f t="shared" ca="1" si="1489"/>
        <v>202004</v>
      </c>
      <c r="I2449" t="str">
        <f t="shared" ca="1" si="1490"/>
        <v>FY2020 Q3 Sep</v>
      </c>
      <c r="J2449">
        <f t="shared" ca="1" si="1491"/>
        <v>2020</v>
      </c>
      <c r="K2449" s="8" t="str">
        <f t="shared" ca="1" si="1492"/>
        <v>Sep</v>
      </c>
      <c r="L2449" s="8" t="str">
        <f t="shared" ca="1" si="1493"/>
        <v>Q3</v>
      </c>
      <c r="M2449">
        <f t="shared" ca="1" si="1494"/>
        <v>9</v>
      </c>
      <c r="N2449">
        <f t="shared" ca="1" si="1495"/>
        <v>3</v>
      </c>
      <c r="O2449">
        <f t="shared" ca="1" si="1496"/>
        <v>202009</v>
      </c>
      <c r="P2449">
        <f t="shared" ca="1" si="1497"/>
        <v>202003</v>
      </c>
      <c r="Q2449" t="str">
        <f t="shared" si="1498"/>
        <v>FY2019 Q4 Sep</v>
      </c>
      <c r="R2449">
        <f t="shared" si="1499"/>
        <v>2019</v>
      </c>
      <c r="S2449" s="8" t="str">
        <f t="shared" si="1500"/>
        <v>Sep</v>
      </c>
      <c r="T2449" s="8" t="str">
        <f t="shared" si="1501"/>
        <v>Q4</v>
      </c>
      <c r="U2449">
        <f t="shared" si="1502"/>
        <v>12</v>
      </c>
      <c r="V2449">
        <f t="shared" si="1503"/>
        <v>4</v>
      </c>
      <c r="W2449">
        <f t="shared" si="1504"/>
        <v>201912</v>
      </c>
      <c r="X2449">
        <f t="shared" si="1505"/>
        <v>201904</v>
      </c>
      <c r="Y2449" t="str">
        <f t="shared" si="1506"/>
        <v>FY2019 Q3 Sep</v>
      </c>
      <c r="Z2449">
        <f t="shared" si="1507"/>
        <v>2019</v>
      </c>
      <c r="AA2449" s="8" t="str">
        <f t="shared" si="1508"/>
        <v>Sep</v>
      </c>
      <c r="AB2449" s="8" t="str">
        <f t="shared" si="1509"/>
        <v>Q3</v>
      </c>
      <c r="AC2449">
        <f t="shared" si="1510"/>
        <v>9</v>
      </c>
      <c r="AD2449">
        <f t="shared" si="1511"/>
        <v>3</v>
      </c>
      <c r="AE2449">
        <f t="shared" si="1512"/>
        <v>201909</v>
      </c>
      <c r="AF2449">
        <f t="shared" si="1513"/>
        <v>201903</v>
      </c>
      <c r="AG2449" s="9">
        <f t="shared" ca="1" si="1514"/>
        <v>1</v>
      </c>
      <c r="AH2449">
        <f t="shared" ca="1" si="1515"/>
        <v>4</v>
      </c>
      <c r="AI2449" s="9">
        <f t="shared" ca="1" si="1516"/>
        <v>12</v>
      </c>
      <c r="AJ2449" s="9">
        <f t="shared" ca="1" si="1517"/>
        <v>1</v>
      </c>
      <c r="AK2449" s="9">
        <f t="shared" si="1518"/>
        <v>3</v>
      </c>
      <c r="AL2449" s="9">
        <f t="shared" si="1519"/>
        <v>36</v>
      </c>
      <c r="AM2449" s="9">
        <f t="shared" si="1520"/>
        <v>14</v>
      </c>
      <c r="AN2449" s="2">
        <v>43711.59652777778</v>
      </c>
      <c r="AO2449">
        <v>6371</v>
      </c>
      <c r="AP2449" s="1">
        <v>18000</v>
      </c>
      <c r="AQ2449" t="s">
        <v>4</v>
      </c>
    </row>
    <row r="2450" spans="1:43" x14ac:dyDescent="0.3">
      <c r="A2450" t="str">
        <f t="shared" ca="1" si="1482"/>
        <v>FY2020 Q4 Sep</v>
      </c>
      <c r="B2450">
        <f t="shared" ca="1" si="1483"/>
        <v>2020</v>
      </c>
      <c r="C2450" s="8" t="str">
        <f t="shared" ca="1" si="1484"/>
        <v>Sep</v>
      </c>
      <c r="D2450" s="8" t="str">
        <f t="shared" ca="1" si="1485"/>
        <v>Q4</v>
      </c>
      <c r="E2450">
        <f t="shared" ca="1" si="1486"/>
        <v>12</v>
      </c>
      <c r="F2450">
        <f t="shared" ca="1" si="1487"/>
        <v>4</v>
      </c>
      <c r="G2450">
        <f t="shared" ca="1" si="1488"/>
        <v>202012</v>
      </c>
      <c r="H2450">
        <f t="shared" ca="1" si="1489"/>
        <v>202004</v>
      </c>
      <c r="I2450" t="str">
        <f t="shared" ca="1" si="1490"/>
        <v>FY2020 Q3 Sep</v>
      </c>
      <c r="J2450">
        <f t="shared" ca="1" si="1491"/>
        <v>2020</v>
      </c>
      <c r="K2450" s="8" t="str">
        <f t="shared" ca="1" si="1492"/>
        <v>Sep</v>
      </c>
      <c r="L2450" s="8" t="str">
        <f t="shared" ca="1" si="1493"/>
        <v>Q3</v>
      </c>
      <c r="M2450">
        <f t="shared" ca="1" si="1494"/>
        <v>9</v>
      </c>
      <c r="N2450">
        <f t="shared" ca="1" si="1495"/>
        <v>3</v>
      </c>
      <c r="O2450">
        <f t="shared" ca="1" si="1496"/>
        <v>202009</v>
      </c>
      <c r="P2450">
        <f t="shared" ca="1" si="1497"/>
        <v>202003</v>
      </c>
      <c r="Q2450" t="str">
        <f t="shared" si="1498"/>
        <v>FY2019 Q4 Sep</v>
      </c>
      <c r="R2450">
        <f t="shared" si="1499"/>
        <v>2019</v>
      </c>
      <c r="S2450" s="8" t="str">
        <f t="shared" si="1500"/>
        <v>Sep</v>
      </c>
      <c r="T2450" s="8" t="str">
        <f t="shared" si="1501"/>
        <v>Q4</v>
      </c>
      <c r="U2450">
        <f t="shared" si="1502"/>
        <v>12</v>
      </c>
      <c r="V2450">
        <f t="shared" si="1503"/>
        <v>4</v>
      </c>
      <c r="W2450">
        <f t="shared" si="1504"/>
        <v>201912</v>
      </c>
      <c r="X2450">
        <f t="shared" si="1505"/>
        <v>201904</v>
      </c>
      <c r="Y2450" t="str">
        <f t="shared" si="1506"/>
        <v>FY2019 Q3 Sep</v>
      </c>
      <c r="Z2450">
        <f t="shared" si="1507"/>
        <v>2019</v>
      </c>
      <c r="AA2450" s="8" t="str">
        <f t="shared" si="1508"/>
        <v>Sep</v>
      </c>
      <c r="AB2450" s="8" t="str">
        <f t="shared" si="1509"/>
        <v>Q3</v>
      </c>
      <c r="AC2450">
        <f t="shared" si="1510"/>
        <v>9</v>
      </c>
      <c r="AD2450">
        <f t="shared" si="1511"/>
        <v>3</v>
      </c>
      <c r="AE2450">
        <f t="shared" si="1512"/>
        <v>201909</v>
      </c>
      <c r="AF2450">
        <f t="shared" si="1513"/>
        <v>201903</v>
      </c>
      <c r="AG2450" s="9">
        <f t="shared" ca="1" si="1514"/>
        <v>1</v>
      </c>
      <c r="AH2450">
        <f t="shared" ca="1" si="1515"/>
        <v>4</v>
      </c>
      <c r="AI2450" s="9">
        <f t="shared" ca="1" si="1516"/>
        <v>12</v>
      </c>
      <c r="AJ2450" s="9">
        <f t="shared" ca="1" si="1517"/>
        <v>1</v>
      </c>
      <c r="AK2450" s="9">
        <f t="shared" si="1518"/>
        <v>6</v>
      </c>
      <c r="AL2450" s="9">
        <f t="shared" si="1519"/>
        <v>36</v>
      </c>
      <c r="AM2450" s="9">
        <f t="shared" si="1520"/>
        <v>13</v>
      </c>
      <c r="AN2450" s="2">
        <v>43714.549305555556</v>
      </c>
      <c r="AO2450">
        <v>6466</v>
      </c>
      <c r="AP2450" s="1">
        <v>18000</v>
      </c>
      <c r="AQ2450" t="s">
        <v>4</v>
      </c>
    </row>
    <row r="2451" spans="1:43" x14ac:dyDescent="0.3">
      <c r="A2451" t="str">
        <f t="shared" ca="1" si="1482"/>
        <v>FY2020 Q4 Sep</v>
      </c>
      <c r="B2451">
        <f t="shared" ca="1" si="1483"/>
        <v>2020</v>
      </c>
      <c r="C2451" s="8" t="str">
        <f t="shared" ca="1" si="1484"/>
        <v>Sep</v>
      </c>
      <c r="D2451" s="8" t="str">
        <f t="shared" ca="1" si="1485"/>
        <v>Q4</v>
      </c>
      <c r="E2451">
        <f t="shared" ca="1" si="1486"/>
        <v>12</v>
      </c>
      <c r="F2451">
        <f t="shared" ca="1" si="1487"/>
        <v>4</v>
      </c>
      <c r="G2451">
        <f t="shared" ca="1" si="1488"/>
        <v>202012</v>
      </c>
      <c r="H2451">
        <f t="shared" ca="1" si="1489"/>
        <v>202004</v>
      </c>
      <c r="I2451" t="str">
        <f t="shared" ca="1" si="1490"/>
        <v>FY2020 Q3 Sep</v>
      </c>
      <c r="J2451">
        <f t="shared" ca="1" si="1491"/>
        <v>2020</v>
      </c>
      <c r="K2451" s="8" t="str">
        <f t="shared" ca="1" si="1492"/>
        <v>Sep</v>
      </c>
      <c r="L2451" s="8" t="str">
        <f t="shared" ca="1" si="1493"/>
        <v>Q3</v>
      </c>
      <c r="M2451">
        <f t="shared" ca="1" si="1494"/>
        <v>9</v>
      </c>
      <c r="N2451">
        <f t="shared" ca="1" si="1495"/>
        <v>3</v>
      </c>
      <c r="O2451">
        <f t="shared" ca="1" si="1496"/>
        <v>202009</v>
      </c>
      <c r="P2451">
        <f t="shared" ca="1" si="1497"/>
        <v>202003</v>
      </c>
      <c r="Q2451" t="str">
        <f t="shared" si="1498"/>
        <v>FY2019 Q4 Sep</v>
      </c>
      <c r="R2451">
        <f t="shared" si="1499"/>
        <v>2019</v>
      </c>
      <c r="S2451" s="8" t="str">
        <f t="shared" si="1500"/>
        <v>Sep</v>
      </c>
      <c r="T2451" s="8" t="str">
        <f t="shared" si="1501"/>
        <v>Q4</v>
      </c>
      <c r="U2451">
        <f t="shared" si="1502"/>
        <v>12</v>
      </c>
      <c r="V2451">
        <f t="shared" si="1503"/>
        <v>4</v>
      </c>
      <c r="W2451">
        <f t="shared" si="1504"/>
        <v>201912</v>
      </c>
      <c r="X2451">
        <f t="shared" si="1505"/>
        <v>201904</v>
      </c>
      <c r="Y2451" t="str">
        <f t="shared" si="1506"/>
        <v>FY2019 Q3 Sep</v>
      </c>
      <c r="Z2451">
        <f t="shared" si="1507"/>
        <v>2019</v>
      </c>
      <c r="AA2451" s="8" t="str">
        <f t="shared" si="1508"/>
        <v>Sep</v>
      </c>
      <c r="AB2451" s="8" t="str">
        <f t="shared" si="1509"/>
        <v>Q3</v>
      </c>
      <c r="AC2451">
        <f t="shared" si="1510"/>
        <v>9</v>
      </c>
      <c r="AD2451">
        <f t="shared" si="1511"/>
        <v>3</v>
      </c>
      <c r="AE2451">
        <f t="shared" si="1512"/>
        <v>201909</v>
      </c>
      <c r="AF2451">
        <f t="shared" si="1513"/>
        <v>201903</v>
      </c>
      <c r="AG2451" s="9">
        <f t="shared" ca="1" si="1514"/>
        <v>1</v>
      </c>
      <c r="AH2451">
        <f t="shared" ca="1" si="1515"/>
        <v>4</v>
      </c>
      <c r="AI2451" s="9">
        <f t="shared" ca="1" si="1516"/>
        <v>12</v>
      </c>
      <c r="AJ2451" s="9">
        <f t="shared" ca="1" si="1517"/>
        <v>1</v>
      </c>
      <c r="AK2451" s="9">
        <f t="shared" si="1518"/>
        <v>6</v>
      </c>
      <c r="AL2451" s="9">
        <f t="shared" si="1519"/>
        <v>36</v>
      </c>
      <c r="AM2451" s="9">
        <f t="shared" si="1520"/>
        <v>13</v>
      </c>
      <c r="AN2451" s="2">
        <v>43714.580555555556</v>
      </c>
      <c r="AO2451">
        <v>6513</v>
      </c>
      <c r="AP2451" s="1">
        <v>18000</v>
      </c>
      <c r="AQ2451" t="s">
        <v>4</v>
      </c>
    </row>
    <row r="2452" spans="1:43" x14ac:dyDescent="0.3">
      <c r="A2452" t="str">
        <f t="shared" ca="1" si="1482"/>
        <v>FY2020 Q4 Sep</v>
      </c>
      <c r="B2452">
        <f t="shared" ca="1" si="1483"/>
        <v>2020</v>
      </c>
      <c r="C2452" s="8" t="str">
        <f t="shared" ca="1" si="1484"/>
        <v>Sep</v>
      </c>
      <c r="D2452" s="8" t="str">
        <f t="shared" ca="1" si="1485"/>
        <v>Q4</v>
      </c>
      <c r="E2452">
        <f t="shared" ca="1" si="1486"/>
        <v>12</v>
      </c>
      <c r="F2452">
        <f t="shared" ca="1" si="1487"/>
        <v>4</v>
      </c>
      <c r="G2452">
        <f t="shared" ca="1" si="1488"/>
        <v>202012</v>
      </c>
      <c r="H2452">
        <f t="shared" ca="1" si="1489"/>
        <v>202004</v>
      </c>
      <c r="I2452" t="str">
        <f t="shared" ca="1" si="1490"/>
        <v>FY2020 Q3 Sep</v>
      </c>
      <c r="J2452">
        <f t="shared" ca="1" si="1491"/>
        <v>2020</v>
      </c>
      <c r="K2452" s="8" t="str">
        <f t="shared" ca="1" si="1492"/>
        <v>Sep</v>
      </c>
      <c r="L2452" s="8" t="str">
        <f t="shared" ca="1" si="1493"/>
        <v>Q3</v>
      </c>
      <c r="M2452">
        <f t="shared" ca="1" si="1494"/>
        <v>9</v>
      </c>
      <c r="N2452">
        <f t="shared" ca="1" si="1495"/>
        <v>3</v>
      </c>
      <c r="O2452">
        <f t="shared" ca="1" si="1496"/>
        <v>202009</v>
      </c>
      <c r="P2452">
        <f t="shared" ca="1" si="1497"/>
        <v>202003</v>
      </c>
      <c r="Q2452" t="str">
        <f t="shared" si="1498"/>
        <v>FY2019 Q4 Sep</v>
      </c>
      <c r="R2452">
        <f t="shared" si="1499"/>
        <v>2019</v>
      </c>
      <c r="S2452" s="8" t="str">
        <f t="shared" si="1500"/>
        <v>Sep</v>
      </c>
      <c r="T2452" s="8" t="str">
        <f t="shared" si="1501"/>
        <v>Q4</v>
      </c>
      <c r="U2452">
        <f t="shared" si="1502"/>
        <v>12</v>
      </c>
      <c r="V2452">
        <f t="shared" si="1503"/>
        <v>4</v>
      </c>
      <c r="W2452">
        <f t="shared" si="1504"/>
        <v>201912</v>
      </c>
      <c r="X2452">
        <f t="shared" si="1505"/>
        <v>201904</v>
      </c>
      <c r="Y2452" t="str">
        <f t="shared" si="1506"/>
        <v>FY2019 Q3 Sep</v>
      </c>
      <c r="Z2452">
        <f t="shared" si="1507"/>
        <v>2019</v>
      </c>
      <c r="AA2452" s="8" t="str">
        <f t="shared" si="1508"/>
        <v>Sep</v>
      </c>
      <c r="AB2452" s="8" t="str">
        <f t="shared" si="1509"/>
        <v>Q3</v>
      </c>
      <c r="AC2452">
        <f t="shared" si="1510"/>
        <v>9</v>
      </c>
      <c r="AD2452">
        <f t="shared" si="1511"/>
        <v>3</v>
      </c>
      <c r="AE2452">
        <f t="shared" si="1512"/>
        <v>201909</v>
      </c>
      <c r="AF2452">
        <f t="shared" si="1513"/>
        <v>201903</v>
      </c>
      <c r="AG2452" s="9">
        <f t="shared" ca="1" si="1514"/>
        <v>1</v>
      </c>
      <c r="AH2452">
        <f t="shared" ca="1" si="1515"/>
        <v>4</v>
      </c>
      <c r="AI2452" s="9">
        <f t="shared" ca="1" si="1516"/>
        <v>12</v>
      </c>
      <c r="AJ2452" s="9">
        <f t="shared" ca="1" si="1517"/>
        <v>1</v>
      </c>
      <c r="AK2452" s="9">
        <f t="shared" si="1518"/>
        <v>6</v>
      </c>
      <c r="AL2452" s="9">
        <f t="shared" si="1519"/>
        <v>36</v>
      </c>
      <c r="AM2452" s="9">
        <f t="shared" si="1520"/>
        <v>12</v>
      </c>
      <c r="AN2452" s="2">
        <v>43714.526388888888</v>
      </c>
      <c r="AO2452">
        <v>6657</v>
      </c>
      <c r="AP2452" s="1">
        <v>18000</v>
      </c>
      <c r="AQ2452" t="s">
        <v>4</v>
      </c>
    </row>
    <row r="2453" spans="1:43" x14ac:dyDescent="0.3">
      <c r="A2453" t="str">
        <f t="shared" ca="1" si="1482"/>
        <v>FY2020 Q4 Sep</v>
      </c>
      <c r="B2453">
        <f t="shared" ca="1" si="1483"/>
        <v>2020</v>
      </c>
      <c r="C2453" s="8" t="str">
        <f t="shared" ca="1" si="1484"/>
        <v>Sep</v>
      </c>
      <c r="D2453" s="8" t="str">
        <f t="shared" ca="1" si="1485"/>
        <v>Q4</v>
      </c>
      <c r="E2453">
        <f t="shared" ca="1" si="1486"/>
        <v>12</v>
      </c>
      <c r="F2453">
        <f t="shared" ca="1" si="1487"/>
        <v>4</v>
      </c>
      <c r="G2453">
        <f t="shared" ca="1" si="1488"/>
        <v>202012</v>
      </c>
      <c r="H2453">
        <f t="shared" ca="1" si="1489"/>
        <v>202004</v>
      </c>
      <c r="I2453" t="str">
        <f t="shared" ca="1" si="1490"/>
        <v>FY2020 Q3 Sep</v>
      </c>
      <c r="J2453">
        <f t="shared" ca="1" si="1491"/>
        <v>2020</v>
      </c>
      <c r="K2453" s="8" t="str">
        <f t="shared" ca="1" si="1492"/>
        <v>Sep</v>
      </c>
      <c r="L2453" s="8" t="str">
        <f t="shared" ca="1" si="1493"/>
        <v>Q3</v>
      </c>
      <c r="M2453">
        <f t="shared" ca="1" si="1494"/>
        <v>9</v>
      </c>
      <c r="N2453">
        <f t="shared" ca="1" si="1495"/>
        <v>3</v>
      </c>
      <c r="O2453">
        <f t="shared" ca="1" si="1496"/>
        <v>202009</v>
      </c>
      <c r="P2453">
        <f t="shared" ca="1" si="1497"/>
        <v>202003</v>
      </c>
      <c r="Q2453" t="str">
        <f t="shared" si="1498"/>
        <v>FY2020 Q2 Mar</v>
      </c>
      <c r="R2453">
        <f t="shared" si="1499"/>
        <v>2020</v>
      </c>
      <c r="S2453" s="8" t="str">
        <f t="shared" si="1500"/>
        <v>Mar</v>
      </c>
      <c r="T2453" s="8" t="str">
        <f t="shared" si="1501"/>
        <v>Q2</v>
      </c>
      <c r="U2453">
        <f t="shared" si="1502"/>
        <v>6</v>
      </c>
      <c r="V2453">
        <f t="shared" si="1503"/>
        <v>2</v>
      </c>
      <c r="W2453">
        <f t="shared" si="1504"/>
        <v>202006</v>
      </c>
      <c r="X2453">
        <f t="shared" si="1505"/>
        <v>202002</v>
      </c>
      <c r="Y2453" t="str">
        <f t="shared" si="1506"/>
        <v>FY2020 Q1 Mar</v>
      </c>
      <c r="Z2453">
        <f t="shared" si="1507"/>
        <v>2020</v>
      </c>
      <c r="AA2453" s="8" t="str">
        <f t="shared" si="1508"/>
        <v>Mar</v>
      </c>
      <c r="AB2453" s="8" t="str">
        <f t="shared" si="1509"/>
        <v>Q1</v>
      </c>
      <c r="AC2453">
        <f t="shared" si="1510"/>
        <v>3</v>
      </c>
      <c r="AD2453">
        <f t="shared" si="1511"/>
        <v>1</v>
      </c>
      <c r="AE2453">
        <f t="shared" si="1512"/>
        <v>202003</v>
      </c>
      <c r="AF2453">
        <f t="shared" si="1513"/>
        <v>202001</v>
      </c>
      <c r="AG2453" s="9">
        <f t="shared" ca="1" si="1514"/>
        <v>0</v>
      </c>
      <c r="AH2453">
        <f t="shared" ca="1" si="1515"/>
        <v>2</v>
      </c>
      <c r="AI2453" s="9">
        <f t="shared" ca="1" si="1516"/>
        <v>6</v>
      </c>
      <c r="AJ2453" s="9">
        <f t="shared" ca="1" si="1517"/>
        <v>0</v>
      </c>
      <c r="AK2453" s="9">
        <f t="shared" si="1518"/>
        <v>5</v>
      </c>
      <c r="AL2453" s="9">
        <f t="shared" si="1519"/>
        <v>10</v>
      </c>
      <c r="AM2453" s="9">
        <f t="shared" si="1520"/>
        <v>14</v>
      </c>
      <c r="AN2453" s="2">
        <v>43895.600694444445</v>
      </c>
      <c r="AO2453">
        <v>6673</v>
      </c>
      <c r="AP2453" s="1">
        <v>18000</v>
      </c>
      <c r="AQ2453" t="s">
        <v>4</v>
      </c>
    </row>
    <row r="2454" spans="1:43" x14ac:dyDescent="0.3">
      <c r="A2454" t="str">
        <f t="shared" ca="1" si="1482"/>
        <v>FY2020 Q4 Sep</v>
      </c>
      <c r="B2454">
        <f t="shared" ca="1" si="1483"/>
        <v>2020</v>
      </c>
      <c r="C2454" s="8" t="str">
        <f t="shared" ca="1" si="1484"/>
        <v>Sep</v>
      </c>
      <c r="D2454" s="8" t="str">
        <f t="shared" ca="1" si="1485"/>
        <v>Q4</v>
      </c>
      <c r="E2454">
        <f t="shared" ca="1" si="1486"/>
        <v>12</v>
      </c>
      <c r="F2454">
        <f t="shared" ca="1" si="1487"/>
        <v>4</v>
      </c>
      <c r="G2454">
        <f t="shared" ca="1" si="1488"/>
        <v>202012</v>
      </c>
      <c r="H2454">
        <f t="shared" ca="1" si="1489"/>
        <v>202004</v>
      </c>
      <c r="I2454" t="str">
        <f t="shared" ca="1" si="1490"/>
        <v>FY2020 Q3 Sep</v>
      </c>
      <c r="J2454">
        <f t="shared" ca="1" si="1491"/>
        <v>2020</v>
      </c>
      <c r="K2454" s="8" t="str">
        <f t="shared" ca="1" si="1492"/>
        <v>Sep</v>
      </c>
      <c r="L2454" s="8" t="str">
        <f t="shared" ca="1" si="1493"/>
        <v>Q3</v>
      </c>
      <c r="M2454">
        <f t="shared" ca="1" si="1494"/>
        <v>9</v>
      </c>
      <c r="N2454">
        <f t="shared" ca="1" si="1495"/>
        <v>3</v>
      </c>
      <c r="O2454">
        <f t="shared" ca="1" si="1496"/>
        <v>202009</v>
      </c>
      <c r="P2454">
        <f t="shared" ca="1" si="1497"/>
        <v>202003</v>
      </c>
      <c r="Q2454" t="str">
        <f t="shared" si="1498"/>
        <v>FY2019 Q4 Sep</v>
      </c>
      <c r="R2454">
        <f t="shared" si="1499"/>
        <v>2019</v>
      </c>
      <c r="S2454" s="8" t="str">
        <f t="shared" si="1500"/>
        <v>Sep</v>
      </c>
      <c r="T2454" s="8" t="str">
        <f t="shared" si="1501"/>
        <v>Q4</v>
      </c>
      <c r="U2454">
        <f t="shared" si="1502"/>
        <v>12</v>
      </c>
      <c r="V2454">
        <f t="shared" si="1503"/>
        <v>4</v>
      </c>
      <c r="W2454">
        <f t="shared" si="1504"/>
        <v>201912</v>
      </c>
      <c r="X2454">
        <f t="shared" si="1505"/>
        <v>201904</v>
      </c>
      <c r="Y2454" t="str">
        <f t="shared" si="1506"/>
        <v>FY2019 Q3 Sep</v>
      </c>
      <c r="Z2454">
        <f t="shared" si="1507"/>
        <v>2019</v>
      </c>
      <c r="AA2454" s="8" t="str">
        <f t="shared" si="1508"/>
        <v>Sep</v>
      </c>
      <c r="AB2454" s="8" t="str">
        <f t="shared" si="1509"/>
        <v>Q3</v>
      </c>
      <c r="AC2454">
        <f t="shared" si="1510"/>
        <v>9</v>
      </c>
      <c r="AD2454">
        <f t="shared" si="1511"/>
        <v>3</v>
      </c>
      <c r="AE2454">
        <f t="shared" si="1512"/>
        <v>201909</v>
      </c>
      <c r="AF2454">
        <f t="shared" si="1513"/>
        <v>201903</v>
      </c>
      <c r="AG2454" s="9">
        <f t="shared" ca="1" si="1514"/>
        <v>1</v>
      </c>
      <c r="AH2454">
        <f t="shared" ca="1" si="1515"/>
        <v>4</v>
      </c>
      <c r="AI2454" s="9">
        <f t="shared" ca="1" si="1516"/>
        <v>12</v>
      </c>
      <c r="AJ2454" s="9">
        <f t="shared" ca="1" si="1517"/>
        <v>1</v>
      </c>
      <c r="AK2454" s="9">
        <f t="shared" si="1518"/>
        <v>4</v>
      </c>
      <c r="AL2454" s="9">
        <f t="shared" si="1519"/>
        <v>36</v>
      </c>
      <c r="AM2454" s="9">
        <f t="shared" si="1520"/>
        <v>12</v>
      </c>
      <c r="AN2454" s="2">
        <v>43712.526388888888</v>
      </c>
      <c r="AO2454">
        <v>6744</v>
      </c>
      <c r="AP2454" s="1">
        <v>18000</v>
      </c>
      <c r="AQ2454" t="s">
        <v>4</v>
      </c>
    </row>
    <row r="2455" spans="1:43" x14ac:dyDescent="0.3">
      <c r="A2455" t="str">
        <f t="shared" ca="1" si="1482"/>
        <v>FY2020 Q4 Sep</v>
      </c>
      <c r="B2455">
        <f t="shared" ca="1" si="1483"/>
        <v>2020</v>
      </c>
      <c r="C2455" s="8" t="str">
        <f t="shared" ca="1" si="1484"/>
        <v>Sep</v>
      </c>
      <c r="D2455" s="8" t="str">
        <f t="shared" ca="1" si="1485"/>
        <v>Q4</v>
      </c>
      <c r="E2455">
        <f t="shared" ca="1" si="1486"/>
        <v>12</v>
      </c>
      <c r="F2455">
        <f t="shared" ca="1" si="1487"/>
        <v>4</v>
      </c>
      <c r="G2455">
        <f t="shared" ca="1" si="1488"/>
        <v>202012</v>
      </c>
      <c r="H2455">
        <f t="shared" ca="1" si="1489"/>
        <v>202004</v>
      </c>
      <c r="I2455" t="str">
        <f t="shared" ca="1" si="1490"/>
        <v>FY2020 Q3 Sep</v>
      </c>
      <c r="J2455">
        <f t="shared" ca="1" si="1491"/>
        <v>2020</v>
      </c>
      <c r="K2455" s="8" t="str">
        <f t="shared" ca="1" si="1492"/>
        <v>Sep</v>
      </c>
      <c r="L2455" s="8" t="str">
        <f t="shared" ca="1" si="1493"/>
        <v>Q3</v>
      </c>
      <c r="M2455">
        <f t="shared" ca="1" si="1494"/>
        <v>9</v>
      </c>
      <c r="N2455">
        <f t="shared" ca="1" si="1495"/>
        <v>3</v>
      </c>
      <c r="O2455">
        <f t="shared" ca="1" si="1496"/>
        <v>202009</v>
      </c>
      <c r="P2455">
        <f t="shared" ca="1" si="1497"/>
        <v>202003</v>
      </c>
      <c r="Q2455" t="str">
        <f t="shared" si="1498"/>
        <v>FY2020 Q2 Mar</v>
      </c>
      <c r="R2455">
        <f t="shared" si="1499"/>
        <v>2020</v>
      </c>
      <c r="S2455" s="8" t="str">
        <f t="shared" si="1500"/>
        <v>Mar</v>
      </c>
      <c r="T2455" s="8" t="str">
        <f t="shared" si="1501"/>
        <v>Q2</v>
      </c>
      <c r="U2455">
        <f t="shared" si="1502"/>
        <v>6</v>
      </c>
      <c r="V2455">
        <f t="shared" si="1503"/>
        <v>2</v>
      </c>
      <c r="W2455">
        <f t="shared" si="1504"/>
        <v>202006</v>
      </c>
      <c r="X2455">
        <f t="shared" si="1505"/>
        <v>202002</v>
      </c>
      <c r="Y2455" t="str">
        <f t="shared" si="1506"/>
        <v>FY2020 Q1 Mar</v>
      </c>
      <c r="Z2455">
        <f t="shared" si="1507"/>
        <v>2020</v>
      </c>
      <c r="AA2455" s="8" t="str">
        <f t="shared" si="1508"/>
        <v>Mar</v>
      </c>
      <c r="AB2455" s="8" t="str">
        <f t="shared" si="1509"/>
        <v>Q1</v>
      </c>
      <c r="AC2455">
        <f t="shared" si="1510"/>
        <v>3</v>
      </c>
      <c r="AD2455">
        <f t="shared" si="1511"/>
        <v>1</v>
      </c>
      <c r="AE2455">
        <f t="shared" si="1512"/>
        <v>202003</v>
      </c>
      <c r="AF2455">
        <f t="shared" si="1513"/>
        <v>202001</v>
      </c>
      <c r="AG2455" s="9">
        <f t="shared" ca="1" si="1514"/>
        <v>0</v>
      </c>
      <c r="AH2455">
        <f t="shared" ca="1" si="1515"/>
        <v>2</v>
      </c>
      <c r="AI2455" s="9">
        <f t="shared" ca="1" si="1516"/>
        <v>6</v>
      </c>
      <c r="AJ2455" s="9">
        <f t="shared" ca="1" si="1517"/>
        <v>0</v>
      </c>
      <c r="AK2455" s="9">
        <f t="shared" si="1518"/>
        <v>4</v>
      </c>
      <c r="AL2455" s="9">
        <f t="shared" si="1519"/>
        <v>10</v>
      </c>
      <c r="AM2455" s="9">
        <f t="shared" si="1520"/>
        <v>12</v>
      </c>
      <c r="AN2455" s="2">
        <v>43894.535416666666</v>
      </c>
      <c r="AO2455">
        <v>6774</v>
      </c>
      <c r="AP2455" s="1">
        <v>18000</v>
      </c>
      <c r="AQ2455" t="s">
        <v>4</v>
      </c>
    </row>
    <row r="2456" spans="1:43" x14ac:dyDescent="0.3">
      <c r="A2456" t="str">
        <f t="shared" ca="1" si="1482"/>
        <v>FY2020 Q4 Sep</v>
      </c>
      <c r="B2456">
        <f t="shared" ca="1" si="1483"/>
        <v>2020</v>
      </c>
      <c r="C2456" s="8" t="str">
        <f t="shared" ca="1" si="1484"/>
        <v>Sep</v>
      </c>
      <c r="D2456" s="8" t="str">
        <f t="shared" ca="1" si="1485"/>
        <v>Q4</v>
      </c>
      <c r="E2456">
        <f t="shared" ca="1" si="1486"/>
        <v>12</v>
      </c>
      <c r="F2456">
        <f t="shared" ca="1" si="1487"/>
        <v>4</v>
      </c>
      <c r="G2456">
        <f t="shared" ca="1" si="1488"/>
        <v>202012</v>
      </c>
      <c r="H2456">
        <f t="shared" ca="1" si="1489"/>
        <v>202004</v>
      </c>
      <c r="I2456" t="str">
        <f t="shared" ca="1" si="1490"/>
        <v>FY2020 Q3 Sep</v>
      </c>
      <c r="J2456">
        <f t="shared" ca="1" si="1491"/>
        <v>2020</v>
      </c>
      <c r="K2456" s="8" t="str">
        <f t="shared" ca="1" si="1492"/>
        <v>Sep</v>
      </c>
      <c r="L2456" s="8" t="str">
        <f t="shared" ca="1" si="1493"/>
        <v>Q3</v>
      </c>
      <c r="M2456">
        <f t="shared" ca="1" si="1494"/>
        <v>9</v>
      </c>
      <c r="N2456">
        <f t="shared" ca="1" si="1495"/>
        <v>3</v>
      </c>
      <c r="O2456">
        <f t="shared" ca="1" si="1496"/>
        <v>202009</v>
      </c>
      <c r="P2456">
        <f t="shared" ca="1" si="1497"/>
        <v>202003</v>
      </c>
      <c r="Q2456" t="str">
        <f t="shared" si="1498"/>
        <v>FY2019 Q4 Sep</v>
      </c>
      <c r="R2456">
        <f t="shared" si="1499"/>
        <v>2019</v>
      </c>
      <c r="S2456" s="8" t="str">
        <f t="shared" si="1500"/>
        <v>Sep</v>
      </c>
      <c r="T2456" s="8" t="str">
        <f t="shared" si="1501"/>
        <v>Q4</v>
      </c>
      <c r="U2456">
        <f t="shared" si="1502"/>
        <v>12</v>
      </c>
      <c r="V2456">
        <f t="shared" si="1503"/>
        <v>4</v>
      </c>
      <c r="W2456">
        <f t="shared" si="1504"/>
        <v>201912</v>
      </c>
      <c r="X2456">
        <f t="shared" si="1505"/>
        <v>201904</v>
      </c>
      <c r="Y2456" t="str">
        <f t="shared" si="1506"/>
        <v>FY2019 Q3 Sep</v>
      </c>
      <c r="Z2456">
        <f t="shared" si="1507"/>
        <v>2019</v>
      </c>
      <c r="AA2456" s="8" t="str">
        <f t="shared" si="1508"/>
        <v>Sep</v>
      </c>
      <c r="AB2456" s="8" t="str">
        <f t="shared" si="1509"/>
        <v>Q3</v>
      </c>
      <c r="AC2456">
        <f t="shared" si="1510"/>
        <v>9</v>
      </c>
      <c r="AD2456">
        <f t="shared" si="1511"/>
        <v>3</v>
      </c>
      <c r="AE2456">
        <f t="shared" si="1512"/>
        <v>201909</v>
      </c>
      <c r="AF2456">
        <f t="shared" si="1513"/>
        <v>201903</v>
      </c>
      <c r="AG2456" s="9">
        <f t="shared" ca="1" si="1514"/>
        <v>1</v>
      </c>
      <c r="AH2456">
        <f t="shared" ca="1" si="1515"/>
        <v>4</v>
      </c>
      <c r="AI2456" s="9">
        <f t="shared" ca="1" si="1516"/>
        <v>12</v>
      </c>
      <c r="AJ2456" s="9">
        <f t="shared" ca="1" si="1517"/>
        <v>1</v>
      </c>
      <c r="AK2456" s="9">
        <f t="shared" si="1518"/>
        <v>4</v>
      </c>
      <c r="AL2456" s="9">
        <f t="shared" si="1519"/>
        <v>36</v>
      </c>
      <c r="AM2456" s="9">
        <f t="shared" si="1520"/>
        <v>11</v>
      </c>
      <c r="AN2456" s="2">
        <v>43712.467361111114</v>
      </c>
      <c r="AO2456">
        <v>6846</v>
      </c>
      <c r="AP2456" s="1">
        <v>18000</v>
      </c>
      <c r="AQ2456" t="s">
        <v>4</v>
      </c>
    </row>
    <row r="2457" spans="1:43" x14ac:dyDescent="0.3">
      <c r="A2457" t="str">
        <f t="shared" ca="1" si="1482"/>
        <v>FY2020 Q4 Sep</v>
      </c>
      <c r="B2457">
        <f t="shared" ca="1" si="1483"/>
        <v>2020</v>
      </c>
      <c r="C2457" s="8" t="str">
        <f t="shared" ca="1" si="1484"/>
        <v>Sep</v>
      </c>
      <c r="D2457" s="8" t="str">
        <f t="shared" ca="1" si="1485"/>
        <v>Q4</v>
      </c>
      <c r="E2457">
        <f t="shared" ca="1" si="1486"/>
        <v>12</v>
      </c>
      <c r="F2457">
        <f t="shared" ca="1" si="1487"/>
        <v>4</v>
      </c>
      <c r="G2457">
        <f t="shared" ca="1" si="1488"/>
        <v>202012</v>
      </c>
      <c r="H2457">
        <f t="shared" ca="1" si="1489"/>
        <v>202004</v>
      </c>
      <c r="I2457" t="str">
        <f t="shared" ca="1" si="1490"/>
        <v>FY2020 Q3 Sep</v>
      </c>
      <c r="J2457">
        <f t="shared" ca="1" si="1491"/>
        <v>2020</v>
      </c>
      <c r="K2457" s="8" t="str">
        <f t="shared" ca="1" si="1492"/>
        <v>Sep</v>
      </c>
      <c r="L2457" s="8" t="str">
        <f t="shared" ca="1" si="1493"/>
        <v>Q3</v>
      </c>
      <c r="M2457">
        <f t="shared" ca="1" si="1494"/>
        <v>9</v>
      </c>
      <c r="N2457">
        <f t="shared" ca="1" si="1495"/>
        <v>3</v>
      </c>
      <c r="O2457">
        <f t="shared" ca="1" si="1496"/>
        <v>202009</v>
      </c>
      <c r="P2457">
        <f t="shared" ca="1" si="1497"/>
        <v>202003</v>
      </c>
      <c r="Q2457" t="str">
        <f t="shared" si="1498"/>
        <v>FY2020 Q2 Mar</v>
      </c>
      <c r="R2457">
        <f t="shared" si="1499"/>
        <v>2020</v>
      </c>
      <c r="S2457" s="8" t="str">
        <f t="shared" si="1500"/>
        <v>Mar</v>
      </c>
      <c r="T2457" s="8" t="str">
        <f t="shared" si="1501"/>
        <v>Q2</v>
      </c>
      <c r="U2457">
        <f t="shared" si="1502"/>
        <v>6</v>
      </c>
      <c r="V2457">
        <f t="shared" si="1503"/>
        <v>2</v>
      </c>
      <c r="W2457">
        <f t="shared" si="1504"/>
        <v>202006</v>
      </c>
      <c r="X2457">
        <f t="shared" si="1505"/>
        <v>202002</v>
      </c>
      <c r="Y2457" t="str">
        <f t="shared" si="1506"/>
        <v>FY2020 Q1 Mar</v>
      </c>
      <c r="Z2457">
        <f t="shared" si="1507"/>
        <v>2020</v>
      </c>
      <c r="AA2457" s="8" t="str">
        <f t="shared" si="1508"/>
        <v>Mar</v>
      </c>
      <c r="AB2457" s="8" t="str">
        <f t="shared" si="1509"/>
        <v>Q1</v>
      </c>
      <c r="AC2457">
        <f t="shared" si="1510"/>
        <v>3</v>
      </c>
      <c r="AD2457">
        <f t="shared" si="1511"/>
        <v>1</v>
      </c>
      <c r="AE2457">
        <f t="shared" si="1512"/>
        <v>202003</v>
      </c>
      <c r="AF2457">
        <f t="shared" si="1513"/>
        <v>202001</v>
      </c>
      <c r="AG2457" s="9">
        <f t="shared" ca="1" si="1514"/>
        <v>0</v>
      </c>
      <c r="AH2457">
        <f t="shared" ca="1" si="1515"/>
        <v>2</v>
      </c>
      <c r="AI2457" s="9">
        <f t="shared" ca="1" si="1516"/>
        <v>6</v>
      </c>
      <c r="AJ2457" s="9">
        <f t="shared" ca="1" si="1517"/>
        <v>0</v>
      </c>
      <c r="AK2457" s="9">
        <f t="shared" si="1518"/>
        <v>4</v>
      </c>
      <c r="AL2457" s="9">
        <f t="shared" si="1519"/>
        <v>10</v>
      </c>
      <c r="AM2457" s="9">
        <f t="shared" si="1520"/>
        <v>12</v>
      </c>
      <c r="AN2457" s="2">
        <v>43894.512499999997</v>
      </c>
      <c r="AO2457">
        <v>6846</v>
      </c>
      <c r="AP2457" s="1">
        <v>18000</v>
      </c>
      <c r="AQ2457" t="s">
        <v>4</v>
      </c>
    </row>
    <row r="2458" spans="1:43" x14ac:dyDescent="0.3">
      <c r="A2458" t="str">
        <f t="shared" ca="1" si="1482"/>
        <v>FY2020 Q4 Sep</v>
      </c>
      <c r="B2458">
        <f t="shared" ca="1" si="1483"/>
        <v>2020</v>
      </c>
      <c r="C2458" s="8" t="str">
        <f t="shared" ca="1" si="1484"/>
        <v>Sep</v>
      </c>
      <c r="D2458" s="8" t="str">
        <f t="shared" ca="1" si="1485"/>
        <v>Q4</v>
      </c>
      <c r="E2458">
        <f t="shared" ca="1" si="1486"/>
        <v>12</v>
      </c>
      <c r="F2458">
        <f t="shared" ca="1" si="1487"/>
        <v>4</v>
      </c>
      <c r="G2458">
        <f t="shared" ca="1" si="1488"/>
        <v>202012</v>
      </c>
      <c r="H2458">
        <f t="shared" ca="1" si="1489"/>
        <v>202004</v>
      </c>
      <c r="I2458" t="str">
        <f t="shared" ca="1" si="1490"/>
        <v>FY2020 Q3 Sep</v>
      </c>
      <c r="J2458">
        <f t="shared" ca="1" si="1491"/>
        <v>2020</v>
      </c>
      <c r="K2458" s="8" t="str">
        <f t="shared" ca="1" si="1492"/>
        <v>Sep</v>
      </c>
      <c r="L2458" s="8" t="str">
        <f t="shared" ca="1" si="1493"/>
        <v>Q3</v>
      </c>
      <c r="M2458">
        <f t="shared" ca="1" si="1494"/>
        <v>9</v>
      </c>
      <c r="N2458">
        <f t="shared" ca="1" si="1495"/>
        <v>3</v>
      </c>
      <c r="O2458">
        <f t="shared" ca="1" si="1496"/>
        <v>202009</v>
      </c>
      <c r="P2458">
        <f t="shared" ca="1" si="1497"/>
        <v>202003</v>
      </c>
      <c r="Q2458" t="str">
        <f t="shared" si="1498"/>
        <v>FY2020 Q2 Mar</v>
      </c>
      <c r="R2458">
        <f t="shared" si="1499"/>
        <v>2020</v>
      </c>
      <c r="S2458" s="8" t="str">
        <f t="shared" si="1500"/>
        <v>Mar</v>
      </c>
      <c r="T2458" s="8" t="str">
        <f t="shared" si="1501"/>
        <v>Q2</v>
      </c>
      <c r="U2458">
        <f t="shared" si="1502"/>
        <v>6</v>
      </c>
      <c r="V2458">
        <f t="shared" si="1503"/>
        <v>2</v>
      </c>
      <c r="W2458">
        <f t="shared" si="1504"/>
        <v>202006</v>
      </c>
      <c r="X2458">
        <f t="shared" si="1505"/>
        <v>202002</v>
      </c>
      <c r="Y2458" t="str">
        <f t="shared" si="1506"/>
        <v>FY2020 Q1 Mar</v>
      </c>
      <c r="Z2458">
        <f t="shared" si="1507"/>
        <v>2020</v>
      </c>
      <c r="AA2458" s="8" t="str">
        <f t="shared" si="1508"/>
        <v>Mar</v>
      </c>
      <c r="AB2458" s="8" t="str">
        <f t="shared" si="1509"/>
        <v>Q1</v>
      </c>
      <c r="AC2458">
        <f t="shared" si="1510"/>
        <v>3</v>
      </c>
      <c r="AD2458">
        <f t="shared" si="1511"/>
        <v>1</v>
      </c>
      <c r="AE2458">
        <f t="shared" si="1512"/>
        <v>202003</v>
      </c>
      <c r="AF2458">
        <f t="shared" si="1513"/>
        <v>202001</v>
      </c>
      <c r="AG2458" s="9">
        <f t="shared" ca="1" si="1514"/>
        <v>0</v>
      </c>
      <c r="AH2458">
        <f t="shared" ca="1" si="1515"/>
        <v>2</v>
      </c>
      <c r="AI2458" s="9">
        <f t="shared" ca="1" si="1516"/>
        <v>6</v>
      </c>
      <c r="AJ2458" s="9">
        <f t="shared" ca="1" si="1517"/>
        <v>0</v>
      </c>
      <c r="AK2458" s="9">
        <f t="shared" si="1518"/>
        <v>5</v>
      </c>
      <c r="AL2458" s="9">
        <f t="shared" si="1519"/>
        <v>10</v>
      </c>
      <c r="AM2458" s="9">
        <f t="shared" si="1520"/>
        <v>11</v>
      </c>
      <c r="AN2458" s="2">
        <v>43895.490972222222</v>
      </c>
      <c r="AO2458">
        <v>6878</v>
      </c>
      <c r="AP2458" s="1">
        <v>18000</v>
      </c>
      <c r="AQ2458" t="s">
        <v>4</v>
      </c>
    </row>
    <row r="2459" spans="1:43" x14ac:dyDescent="0.3">
      <c r="A2459" t="str">
        <f t="shared" ca="1" si="1482"/>
        <v>FY2020 Q4 Sep</v>
      </c>
      <c r="B2459">
        <f t="shared" ca="1" si="1483"/>
        <v>2020</v>
      </c>
      <c r="C2459" s="8" t="str">
        <f t="shared" ca="1" si="1484"/>
        <v>Sep</v>
      </c>
      <c r="D2459" s="8" t="str">
        <f t="shared" ca="1" si="1485"/>
        <v>Q4</v>
      </c>
      <c r="E2459">
        <f t="shared" ca="1" si="1486"/>
        <v>12</v>
      </c>
      <c r="F2459">
        <f t="shared" ca="1" si="1487"/>
        <v>4</v>
      </c>
      <c r="G2459">
        <f t="shared" ca="1" si="1488"/>
        <v>202012</v>
      </c>
      <c r="H2459">
        <f t="shared" ca="1" si="1489"/>
        <v>202004</v>
      </c>
      <c r="I2459" t="str">
        <f t="shared" ca="1" si="1490"/>
        <v>FY2020 Q3 Sep</v>
      </c>
      <c r="J2459">
        <f t="shared" ca="1" si="1491"/>
        <v>2020</v>
      </c>
      <c r="K2459" s="8" t="str">
        <f t="shared" ca="1" si="1492"/>
        <v>Sep</v>
      </c>
      <c r="L2459" s="8" t="str">
        <f t="shared" ca="1" si="1493"/>
        <v>Q3</v>
      </c>
      <c r="M2459">
        <f t="shared" ca="1" si="1494"/>
        <v>9</v>
      </c>
      <c r="N2459">
        <f t="shared" ca="1" si="1495"/>
        <v>3</v>
      </c>
      <c r="O2459">
        <f t="shared" ca="1" si="1496"/>
        <v>202009</v>
      </c>
      <c r="P2459">
        <f t="shared" ca="1" si="1497"/>
        <v>202003</v>
      </c>
      <c r="Q2459" t="str">
        <f t="shared" si="1498"/>
        <v>FY2020 Q2 Mar</v>
      </c>
      <c r="R2459">
        <f t="shared" si="1499"/>
        <v>2020</v>
      </c>
      <c r="S2459" s="8" t="str">
        <f t="shared" si="1500"/>
        <v>Mar</v>
      </c>
      <c r="T2459" s="8" t="str">
        <f t="shared" si="1501"/>
        <v>Q2</v>
      </c>
      <c r="U2459">
        <f t="shared" si="1502"/>
        <v>6</v>
      </c>
      <c r="V2459">
        <f t="shared" si="1503"/>
        <v>2</v>
      </c>
      <c r="W2459">
        <f t="shared" si="1504"/>
        <v>202006</v>
      </c>
      <c r="X2459">
        <f t="shared" si="1505"/>
        <v>202002</v>
      </c>
      <c r="Y2459" t="str">
        <f t="shared" si="1506"/>
        <v>FY2020 Q1 Mar</v>
      </c>
      <c r="Z2459">
        <f t="shared" si="1507"/>
        <v>2020</v>
      </c>
      <c r="AA2459" s="8" t="str">
        <f t="shared" si="1508"/>
        <v>Mar</v>
      </c>
      <c r="AB2459" s="8" t="str">
        <f t="shared" si="1509"/>
        <v>Q1</v>
      </c>
      <c r="AC2459">
        <f t="shared" si="1510"/>
        <v>3</v>
      </c>
      <c r="AD2459">
        <f t="shared" si="1511"/>
        <v>1</v>
      </c>
      <c r="AE2459">
        <f t="shared" si="1512"/>
        <v>202003</v>
      </c>
      <c r="AF2459">
        <f t="shared" si="1513"/>
        <v>202001</v>
      </c>
      <c r="AG2459" s="9">
        <f t="shared" ca="1" si="1514"/>
        <v>0</v>
      </c>
      <c r="AH2459">
        <f t="shared" ca="1" si="1515"/>
        <v>2</v>
      </c>
      <c r="AI2459" s="9">
        <f t="shared" ca="1" si="1516"/>
        <v>6</v>
      </c>
      <c r="AJ2459" s="9">
        <f t="shared" ca="1" si="1517"/>
        <v>0</v>
      </c>
      <c r="AK2459" s="9">
        <f t="shared" si="1518"/>
        <v>6</v>
      </c>
      <c r="AL2459" s="9">
        <f t="shared" si="1519"/>
        <v>10</v>
      </c>
      <c r="AM2459" s="9">
        <f t="shared" si="1520"/>
        <v>14</v>
      </c>
      <c r="AN2459" s="2">
        <v>43896.59375</v>
      </c>
      <c r="AO2459">
        <v>6910</v>
      </c>
      <c r="AP2459" s="1">
        <v>18000</v>
      </c>
      <c r="AQ2459" t="s">
        <v>4</v>
      </c>
    </row>
    <row r="2460" spans="1:43" x14ac:dyDescent="0.3">
      <c r="A2460" t="str">
        <f t="shared" ca="1" si="1482"/>
        <v>FY2020 Q4 Sep</v>
      </c>
      <c r="B2460">
        <f t="shared" ca="1" si="1483"/>
        <v>2020</v>
      </c>
      <c r="C2460" s="8" t="str">
        <f t="shared" ca="1" si="1484"/>
        <v>Sep</v>
      </c>
      <c r="D2460" s="8" t="str">
        <f t="shared" ca="1" si="1485"/>
        <v>Q4</v>
      </c>
      <c r="E2460">
        <f t="shared" ca="1" si="1486"/>
        <v>12</v>
      </c>
      <c r="F2460">
        <f t="shared" ca="1" si="1487"/>
        <v>4</v>
      </c>
      <c r="G2460">
        <f t="shared" ca="1" si="1488"/>
        <v>202012</v>
      </c>
      <c r="H2460">
        <f t="shared" ca="1" si="1489"/>
        <v>202004</v>
      </c>
      <c r="I2460" t="str">
        <f t="shared" ca="1" si="1490"/>
        <v>FY2020 Q3 Sep</v>
      </c>
      <c r="J2460">
        <f t="shared" ca="1" si="1491"/>
        <v>2020</v>
      </c>
      <c r="K2460" s="8" t="str">
        <f t="shared" ca="1" si="1492"/>
        <v>Sep</v>
      </c>
      <c r="L2460" s="8" t="str">
        <f t="shared" ca="1" si="1493"/>
        <v>Q3</v>
      </c>
      <c r="M2460">
        <f t="shared" ca="1" si="1494"/>
        <v>9</v>
      </c>
      <c r="N2460">
        <f t="shared" ca="1" si="1495"/>
        <v>3</v>
      </c>
      <c r="O2460">
        <f t="shared" ca="1" si="1496"/>
        <v>202009</v>
      </c>
      <c r="P2460">
        <f t="shared" ca="1" si="1497"/>
        <v>202003</v>
      </c>
      <c r="Q2460" t="str">
        <f t="shared" si="1498"/>
        <v>FY2020 Q2 Mar</v>
      </c>
      <c r="R2460">
        <f t="shared" si="1499"/>
        <v>2020</v>
      </c>
      <c r="S2460" s="8" t="str">
        <f t="shared" si="1500"/>
        <v>Mar</v>
      </c>
      <c r="T2460" s="8" t="str">
        <f t="shared" si="1501"/>
        <v>Q2</v>
      </c>
      <c r="U2460">
        <f t="shared" si="1502"/>
        <v>6</v>
      </c>
      <c r="V2460">
        <f t="shared" si="1503"/>
        <v>2</v>
      </c>
      <c r="W2460">
        <f t="shared" si="1504"/>
        <v>202006</v>
      </c>
      <c r="X2460">
        <f t="shared" si="1505"/>
        <v>202002</v>
      </c>
      <c r="Y2460" t="str">
        <f t="shared" si="1506"/>
        <v>FY2020 Q1 Mar</v>
      </c>
      <c r="Z2460">
        <f t="shared" si="1507"/>
        <v>2020</v>
      </c>
      <c r="AA2460" s="8" t="str">
        <f t="shared" si="1508"/>
        <v>Mar</v>
      </c>
      <c r="AB2460" s="8" t="str">
        <f t="shared" si="1509"/>
        <v>Q1</v>
      </c>
      <c r="AC2460">
        <f t="shared" si="1510"/>
        <v>3</v>
      </c>
      <c r="AD2460">
        <f t="shared" si="1511"/>
        <v>1</v>
      </c>
      <c r="AE2460">
        <f t="shared" si="1512"/>
        <v>202003</v>
      </c>
      <c r="AF2460">
        <f t="shared" si="1513"/>
        <v>202001</v>
      </c>
      <c r="AG2460" s="9">
        <f t="shared" ca="1" si="1514"/>
        <v>0</v>
      </c>
      <c r="AH2460">
        <f t="shared" ca="1" si="1515"/>
        <v>2</v>
      </c>
      <c r="AI2460" s="9">
        <f t="shared" ca="1" si="1516"/>
        <v>6</v>
      </c>
      <c r="AJ2460" s="9">
        <f t="shared" ca="1" si="1517"/>
        <v>0</v>
      </c>
      <c r="AK2460" s="9">
        <f t="shared" si="1518"/>
        <v>5</v>
      </c>
      <c r="AL2460" s="9">
        <f t="shared" si="1519"/>
        <v>10</v>
      </c>
      <c r="AM2460" s="9">
        <f t="shared" si="1520"/>
        <v>14</v>
      </c>
      <c r="AN2460" s="2">
        <v>43895.584027777775</v>
      </c>
      <c r="AO2460">
        <v>6960</v>
      </c>
      <c r="AP2460" s="1">
        <v>18000</v>
      </c>
      <c r="AQ2460" t="s">
        <v>4</v>
      </c>
    </row>
    <row r="2461" spans="1:43" x14ac:dyDescent="0.3">
      <c r="A2461" t="str">
        <f t="shared" ca="1" si="1482"/>
        <v>FY2020 Q4 Sep</v>
      </c>
      <c r="B2461">
        <f t="shared" ca="1" si="1483"/>
        <v>2020</v>
      </c>
      <c r="C2461" s="8" t="str">
        <f t="shared" ca="1" si="1484"/>
        <v>Sep</v>
      </c>
      <c r="D2461" s="8" t="str">
        <f t="shared" ca="1" si="1485"/>
        <v>Q4</v>
      </c>
      <c r="E2461">
        <f t="shared" ca="1" si="1486"/>
        <v>12</v>
      </c>
      <c r="F2461">
        <f t="shared" ca="1" si="1487"/>
        <v>4</v>
      </c>
      <c r="G2461">
        <f t="shared" ca="1" si="1488"/>
        <v>202012</v>
      </c>
      <c r="H2461">
        <f t="shared" ca="1" si="1489"/>
        <v>202004</v>
      </c>
      <c r="I2461" t="str">
        <f t="shared" ca="1" si="1490"/>
        <v>FY2020 Q3 Sep</v>
      </c>
      <c r="J2461">
        <f t="shared" ca="1" si="1491"/>
        <v>2020</v>
      </c>
      <c r="K2461" s="8" t="str">
        <f t="shared" ca="1" si="1492"/>
        <v>Sep</v>
      </c>
      <c r="L2461" s="8" t="str">
        <f t="shared" ca="1" si="1493"/>
        <v>Q3</v>
      </c>
      <c r="M2461">
        <f t="shared" ca="1" si="1494"/>
        <v>9</v>
      </c>
      <c r="N2461">
        <f t="shared" ca="1" si="1495"/>
        <v>3</v>
      </c>
      <c r="O2461">
        <f t="shared" ca="1" si="1496"/>
        <v>202009</v>
      </c>
      <c r="P2461">
        <f t="shared" ca="1" si="1497"/>
        <v>202003</v>
      </c>
      <c r="Q2461" t="str">
        <f t="shared" si="1498"/>
        <v>FY2019 Q4 Sep</v>
      </c>
      <c r="R2461">
        <f t="shared" si="1499"/>
        <v>2019</v>
      </c>
      <c r="S2461" s="8" t="str">
        <f t="shared" si="1500"/>
        <v>Sep</v>
      </c>
      <c r="T2461" s="8" t="str">
        <f t="shared" si="1501"/>
        <v>Q4</v>
      </c>
      <c r="U2461">
        <f t="shared" si="1502"/>
        <v>12</v>
      </c>
      <c r="V2461">
        <f t="shared" si="1503"/>
        <v>4</v>
      </c>
      <c r="W2461">
        <f t="shared" si="1504"/>
        <v>201912</v>
      </c>
      <c r="X2461">
        <f t="shared" si="1505"/>
        <v>201904</v>
      </c>
      <c r="Y2461" t="str">
        <f t="shared" si="1506"/>
        <v>FY2019 Q3 Sep</v>
      </c>
      <c r="Z2461">
        <f t="shared" si="1507"/>
        <v>2019</v>
      </c>
      <c r="AA2461" s="8" t="str">
        <f t="shared" si="1508"/>
        <v>Sep</v>
      </c>
      <c r="AB2461" s="8" t="str">
        <f t="shared" si="1509"/>
        <v>Q3</v>
      </c>
      <c r="AC2461">
        <f t="shared" si="1510"/>
        <v>9</v>
      </c>
      <c r="AD2461">
        <f t="shared" si="1511"/>
        <v>3</v>
      </c>
      <c r="AE2461">
        <f t="shared" si="1512"/>
        <v>201909</v>
      </c>
      <c r="AF2461">
        <f t="shared" si="1513"/>
        <v>201903</v>
      </c>
      <c r="AG2461" s="9">
        <f t="shared" ca="1" si="1514"/>
        <v>1</v>
      </c>
      <c r="AH2461">
        <f t="shared" ca="1" si="1515"/>
        <v>4</v>
      </c>
      <c r="AI2461" s="9">
        <f t="shared" ca="1" si="1516"/>
        <v>12</v>
      </c>
      <c r="AJ2461" s="9">
        <f t="shared" ca="1" si="1517"/>
        <v>1</v>
      </c>
      <c r="AK2461" s="9">
        <f t="shared" si="1518"/>
        <v>6</v>
      </c>
      <c r="AL2461" s="9">
        <f t="shared" si="1519"/>
        <v>36</v>
      </c>
      <c r="AM2461" s="9">
        <f t="shared" si="1520"/>
        <v>15</v>
      </c>
      <c r="AN2461" s="2">
        <v>43714.634027777778</v>
      </c>
      <c r="AO2461">
        <v>6983</v>
      </c>
      <c r="AP2461" s="1">
        <v>18000</v>
      </c>
      <c r="AQ2461" t="s">
        <v>4</v>
      </c>
    </row>
    <row r="2462" spans="1:43" x14ac:dyDescent="0.3">
      <c r="A2462" t="str">
        <f t="shared" ca="1" si="1482"/>
        <v>FY2020 Q4 Sep</v>
      </c>
      <c r="B2462">
        <f t="shared" ca="1" si="1483"/>
        <v>2020</v>
      </c>
      <c r="C2462" s="8" t="str">
        <f t="shared" ca="1" si="1484"/>
        <v>Sep</v>
      </c>
      <c r="D2462" s="8" t="str">
        <f t="shared" ca="1" si="1485"/>
        <v>Q4</v>
      </c>
      <c r="E2462">
        <f t="shared" ca="1" si="1486"/>
        <v>12</v>
      </c>
      <c r="F2462">
        <f t="shared" ca="1" si="1487"/>
        <v>4</v>
      </c>
      <c r="G2462">
        <f t="shared" ca="1" si="1488"/>
        <v>202012</v>
      </c>
      <c r="H2462">
        <f t="shared" ca="1" si="1489"/>
        <v>202004</v>
      </c>
      <c r="I2462" t="str">
        <f t="shared" ca="1" si="1490"/>
        <v>FY2020 Q3 Sep</v>
      </c>
      <c r="J2462">
        <f t="shared" ca="1" si="1491"/>
        <v>2020</v>
      </c>
      <c r="K2462" s="8" t="str">
        <f t="shared" ca="1" si="1492"/>
        <v>Sep</v>
      </c>
      <c r="L2462" s="8" t="str">
        <f t="shared" ca="1" si="1493"/>
        <v>Q3</v>
      </c>
      <c r="M2462">
        <f t="shared" ca="1" si="1494"/>
        <v>9</v>
      </c>
      <c r="N2462">
        <f t="shared" ca="1" si="1495"/>
        <v>3</v>
      </c>
      <c r="O2462">
        <f t="shared" ca="1" si="1496"/>
        <v>202009</v>
      </c>
      <c r="P2462">
        <f t="shared" ca="1" si="1497"/>
        <v>202003</v>
      </c>
      <c r="Q2462" t="str">
        <f t="shared" si="1498"/>
        <v>FY2020 Q2 Mar</v>
      </c>
      <c r="R2462">
        <f t="shared" si="1499"/>
        <v>2020</v>
      </c>
      <c r="S2462" s="8" t="str">
        <f t="shared" si="1500"/>
        <v>Mar</v>
      </c>
      <c r="T2462" s="8" t="str">
        <f t="shared" si="1501"/>
        <v>Q2</v>
      </c>
      <c r="U2462">
        <f t="shared" si="1502"/>
        <v>6</v>
      </c>
      <c r="V2462">
        <f t="shared" si="1503"/>
        <v>2</v>
      </c>
      <c r="W2462">
        <f t="shared" si="1504"/>
        <v>202006</v>
      </c>
      <c r="X2462">
        <f t="shared" si="1505"/>
        <v>202002</v>
      </c>
      <c r="Y2462" t="str">
        <f t="shared" si="1506"/>
        <v>FY2020 Q1 Mar</v>
      </c>
      <c r="Z2462">
        <f t="shared" si="1507"/>
        <v>2020</v>
      </c>
      <c r="AA2462" s="8" t="str">
        <f t="shared" si="1508"/>
        <v>Mar</v>
      </c>
      <c r="AB2462" s="8" t="str">
        <f t="shared" si="1509"/>
        <v>Q1</v>
      </c>
      <c r="AC2462">
        <f t="shared" si="1510"/>
        <v>3</v>
      </c>
      <c r="AD2462">
        <f t="shared" si="1511"/>
        <v>1</v>
      </c>
      <c r="AE2462">
        <f t="shared" si="1512"/>
        <v>202003</v>
      </c>
      <c r="AF2462">
        <f t="shared" si="1513"/>
        <v>202001</v>
      </c>
      <c r="AG2462" s="9">
        <f t="shared" ca="1" si="1514"/>
        <v>0</v>
      </c>
      <c r="AH2462">
        <f t="shared" ca="1" si="1515"/>
        <v>2</v>
      </c>
      <c r="AI2462" s="9">
        <f t="shared" ca="1" si="1516"/>
        <v>6</v>
      </c>
      <c r="AJ2462" s="9">
        <f t="shared" ca="1" si="1517"/>
        <v>0</v>
      </c>
      <c r="AK2462" s="9">
        <f t="shared" si="1518"/>
        <v>3</v>
      </c>
      <c r="AL2462" s="9">
        <f t="shared" si="1519"/>
        <v>10</v>
      </c>
      <c r="AM2462" s="9">
        <f t="shared" si="1520"/>
        <v>13</v>
      </c>
      <c r="AN2462" s="2">
        <v>43893.576388888891</v>
      </c>
      <c r="AO2462">
        <v>6983</v>
      </c>
      <c r="AP2462" s="1">
        <v>18000</v>
      </c>
      <c r="AQ2462" t="s">
        <v>4</v>
      </c>
    </row>
    <row r="2463" spans="1:43" x14ac:dyDescent="0.3">
      <c r="A2463" t="str">
        <f t="shared" ca="1" si="1482"/>
        <v>FY2020 Q4 Sep</v>
      </c>
      <c r="B2463">
        <f t="shared" ca="1" si="1483"/>
        <v>2020</v>
      </c>
      <c r="C2463" s="8" t="str">
        <f t="shared" ca="1" si="1484"/>
        <v>Sep</v>
      </c>
      <c r="D2463" s="8" t="str">
        <f t="shared" ca="1" si="1485"/>
        <v>Q4</v>
      </c>
      <c r="E2463">
        <f t="shared" ca="1" si="1486"/>
        <v>12</v>
      </c>
      <c r="F2463">
        <f t="shared" ca="1" si="1487"/>
        <v>4</v>
      </c>
      <c r="G2463">
        <f t="shared" ca="1" si="1488"/>
        <v>202012</v>
      </c>
      <c r="H2463">
        <f t="shared" ca="1" si="1489"/>
        <v>202004</v>
      </c>
      <c r="I2463" t="str">
        <f t="shared" ca="1" si="1490"/>
        <v>FY2020 Q3 Sep</v>
      </c>
      <c r="J2463">
        <f t="shared" ca="1" si="1491"/>
        <v>2020</v>
      </c>
      <c r="K2463" s="8" t="str">
        <f t="shared" ca="1" si="1492"/>
        <v>Sep</v>
      </c>
      <c r="L2463" s="8" t="str">
        <f t="shared" ca="1" si="1493"/>
        <v>Q3</v>
      </c>
      <c r="M2463">
        <f t="shared" ca="1" si="1494"/>
        <v>9</v>
      </c>
      <c r="N2463">
        <f t="shared" ca="1" si="1495"/>
        <v>3</v>
      </c>
      <c r="O2463">
        <f t="shared" ca="1" si="1496"/>
        <v>202009</v>
      </c>
      <c r="P2463">
        <f t="shared" ca="1" si="1497"/>
        <v>202003</v>
      </c>
      <c r="Q2463" t="str">
        <f t="shared" si="1498"/>
        <v>FY2020 Q2 Mar</v>
      </c>
      <c r="R2463">
        <f t="shared" si="1499"/>
        <v>2020</v>
      </c>
      <c r="S2463" s="8" t="str">
        <f t="shared" si="1500"/>
        <v>Mar</v>
      </c>
      <c r="T2463" s="8" t="str">
        <f t="shared" si="1501"/>
        <v>Q2</v>
      </c>
      <c r="U2463">
        <f t="shared" si="1502"/>
        <v>6</v>
      </c>
      <c r="V2463">
        <f t="shared" si="1503"/>
        <v>2</v>
      </c>
      <c r="W2463">
        <f t="shared" si="1504"/>
        <v>202006</v>
      </c>
      <c r="X2463">
        <f t="shared" si="1505"/>
        <v>202002</v>
      </c>
      <c r="Y2463" t="str">
        <f t="shared" si="1506"/>
        <v>FY2020 Q1 Mar</v>
      </c>
      <c r="Z2463">
        <f t="shared" si="1507"/>
        <v>2020</v>
      </c>
      <c r="AA2463" s="8" t="str">
        <f t="shared" si="1508"/>
        <v>Mar</v>
      </c>
      <c r="AB2463" s="8" t="str">
        <f t="shared" si="1509"/>
        <v>Q1</v>
      </c>
      <c r="AC2463">
        <f t="shared" si="1510"/>
        <v>3</v>
      </c>
      <c r="AD2463">
        <f t="shared" si="1511"/>
        <v>1</v>
      </c>
      <c r="AE2463">
        <f t="shared" si="1512"/>
        <v>202003</v>
      </c>
      <c r="AF2463">
        <f t="shared" si="1513"/>
        <v>202001</v>
      </c>
      <c r="AG2463" s="9">
        <f t="shared" ca="1" si="1514"/>
        <v>0</v>
      </c>
      <c r="AH2463">
        <f t="shared" ca="1" si="1515"/>
        <v>2</v>
      </c>
      <c r="AI2463" s="9">
        <f t="shared" ca="1" si="1516"/>
        <v>6</v>
      </c>
      <c r="AJ2463" s="9">
        <f t="shared" ca="1" si="1517"/>
        <v>0</v>
      </c>
      <c r="AK2463" s="9">
        <f t="shared" si="1518"/>
        <v>6</v>
      </c>
      <c r="AL2463" s="9">
        <f t="shared" si="1519"/>
        <v>10</v>
      </c>
      <c r="AM2463" s="9">
        <f t="shared" si="1520"/>
        <v>13</v>
      </c>
      <c r="AN2463" s="2">
        <v>43896.575694444444</v>
      </c>
      <c r="AO2463">
        <v>6983</v>
      </c>
      <c r="AP2463" s="1">
        <v>18000</v>
      </c>
      <c r="AQ2463" t="s">
        <v>4</v>
      </c>
    </row>
    <row r="2464" spans="1:43" x14ac:dyDescent="0.3">
      <c r="A2464" t="str">
        <f t="shared" ca="1" si="1482"/>
        <v>FY2020 Q4 Sep</v>
      </c>
      <c r="B2464">
        <f t="shared" ca="1" si="1483"/>
        <v>2020</v>
      </c>
      <c r="C2464" s="8" t="str">
        <f t="shared" ca="1" si="1484"/>
        <v>Sep</v>
      </c>
      <c r="D2464" s="8" t="str">
        <f t="shared" ca="1" si="1485"/>
        <v>Q4</v>
      </c>
      <c r="E2464">
        <f t="shared" ca="1" si="1486"/>
        <v>12</v>
      </c>
      <c r="F2464">
        <f t="shared" ca="1" si="1487"/>
        <v>4</v>
      </c>
      <c r="G2464">
        <f t="shared" ca="1" si="1488"/>
        <v>202012</v>
      </c>
      <c r="H2464">
        <f t="shared" ca="1" si="1489"/>
        <v>202004</v>
      </c>
      <c r="I2464" t="str">
        <f t="shared" ca="1" si="1490"/>
        <v>FY2020 Q3 Sep</v>
      </c>
      <c r="J2464">
        <f t="shared" ca="1" si="1491"/>
        <v>2020</v>
      </c>
      <c r="K2464" s="8" t="str">
        <f t="shared" ca="1" si="1492"/>
        <v>Sep</v>
      </c>
      <c r="L2464" s="8" t="str">
        <f t="shared" ca="1" si="1493"/>
        <v>Q3</v>
      </c>
      <c r="M2464">
        <f t="shared" ca="1" si="1494"/>
        <v>9</v>
      </c>
      <c r="N2464">
        <f t="shared" ca="1" si="1495"/>
        <v>3</v>
      </c>
      <c r="O2464">
        <f t="shared" ca="1" si="1496"/>
        <v>202009</v>
      </c>
      <c r="P2464">
        <f t="shared" ca="1" si="1497"/>
        <v>202003</v>
      </c>
      <c r="Q2464" t="str">
        <f t="shared" si="1498"/>
        <v>FY2020 Q2 Mar</v>
      </c>
      <c r="R2464">
        <f t="shared" si="1499"/>
        <v>2020</v>
      </c>
      <c r="S2464" s="8" t="str">
        <f t="shared" si="1500"/>
        <v>Mar</v>
      </c>
      <c r="T2464" s="8" t="str">
        <f t="shared" si="1501"/>
        <v>Q2</v>
      </c>
      <c r="U2464">
        <f t="shared" si="1502"/>
        <v>6</v>
      </c>
      <c r="V2464">
        <f t="shared" si="1503"/>
        <v>2</v>
      </c>
      <c r="W2464">
        <f t="shared" si="1504"/>
        <v>202006</v>
      </c>
      <c r="X2464">
        <f t="shared" si="1505"/>
        <v>202002</v>
      </c>
      <c r="Y2464" t="str">
        <f t="shared" si="1506"/>
        <v>FY2020 Q1 Mar</v>
      </c>
      <c r="Z2464">
        <f t="shared" si="1507"/>
        <v>2020</v>
      </c>
      <c r="AA2464" s="8" t="str">
        <f t="shared" si="1508"/>
        <v>Mar</v>
      </c>
      <c r="AB2464" s="8" t="str">
        <f t="shared" si="1509"/>
        <v>Q1</v>
      </c>
      <c r="AC2464">
        <f t="shared" si="1510"/>
        <v>3</v>
      </c>
      <c r="AD2464">
        <f t="shared" si="1511"/>
        <v>1</v>
      </c>
      <c r="AE2464">
        <f t="shared" si="1512"/>
        <v>202003</v>
      </c>
      <c r="AF2464">
        <f t="shared" si="1513"/>
        <v>202001</v>
      </c>
      <c r="AG2464" s="9">
        <f t="shared" ca="1" si="1514"/>
        <v>0</v>
      </c>
      <c r="AH2464">
        <f t="shared" ca="1" si="1515"/>
        <v>2</v>
      </c>
      <c r="AI2464" s="9">
        <f t="shared" ca="1" si="1516"/>
        <v>6</v>
      </c>
      <c r="AJ2464" s="9">
        <f t="shared" ca="1" si="1517"/>
        <v>0</v>
      </c>
      <c r="AK2464" s="9">
        <f t="shared" si="1518"/>
        <v>6</v>
      </c>
      <c r="AL2464" s="9">
        <f t="shared" si="1519"/>
        <v>10</v>
      </c>
      <c r="AM2464" s="9">
        <f t="shared" si="1520"/>
        <v>12</v>
      </c>
      <c r="AN2464" s="2">
        <v>43896.538194444445</v>
      </c>
      <c r="AO2464">
        <v>7030</v>
      </c>
      <c r="AP2464" s="1">
        <v>18000</v>
      </c>
      <c r="AQ2464" t="s">
        <v>4</v>
      </c>
    </row>
    <row r="2465" spans="1:43" x14ac:dyDescent="0.3">
      <c r="A2465" t="str">
        <f t="shared" ca="1" si="1482"/>
        <v>FY2020 Q4 Sep</v>
      </c>
      <c r="B2465">
        <f t="shared" ca="1" si="1483"/>
        <v>2020</v>
      </c>
      <c r="C2465" s="8" t="str">
        <f t="shared" ca="1" si="1484"/>
        <v>Sep</v>
      </c>
      <c r="D2465" s="8" t="str">
        <f t="shared" ca="1" si="1485"/>
        <v>Q4</v>
      </c>
      <c r="E2465">
        <f t="shared" ca="1" si="1486"/>
        <v>12</v>
      </c>
      <c r="F2465">
        <f t="shared" ca="1" si="1487"/>
        <v>4</v>
      </c>
      <c r="G2465">
        <f t="shared" ca="1" si="1488"/>
        <v>202012</v>
      </c>
      <c r="H2465">
        <f t="shared" ca="1" si="1489"/>
        <v>202004</v>
      </c>
      <c r="I2465" t="str">
        <f t="shared" ca="1" si="1490"/>
        <v>FY2020 Q3 Sep</v>
      </c>
      <c r="J2465">
        <f t="shared" ca="1" si="1491"/>
        <v>2020</v>
      </c>
      <c r="K2465" s="8" t="str">
        <f t="shared" ca="1" si="1492"/>
        <v>Sep</v>
      </c>
      <c r="L2465" s="8" t="str">
        <f t="shared" ca="1" si="1493"/>
        <v>Q3</v>
      </c>
      <c r="M2465">
        <f t="shared" ca="1" si="1494"/>
        <v>9</v>
      </c>
      <c r="N2465">
        <f t="shared" ca="1" si="1495"/>
        <v>3</v>
      </c>
      <c r="O2465">
        <f t="shared" ca="1" si="1496"/>
        <v>202009</v>
      </c>
      <c r="P2465">
        <f t="shared" ca="1" si="1497"/>
        <v>202003</v>
      </c>
      <c r="Q2465" t="str">
        <f t="shared" si="1498"/>
        <v>FY2020 Q2 Mar</v>
      </c>
      <c r="R2465">
        <f t="shared" si="1499"/>
        <v>2020</v>
      </c>
      <c r="S2465" s="8" t="str">
        <f t="shared" si="1500"/>
        <v>Mar</v>
      </c>
      <c r="T2465" s="8" t="str">
        <f t="shared" si="1501"/>
        <v>Q2</v>
      </c>
      <c r="U2465">
        <f t="shared" si="1502"/>
        <v>6</v>
      </c>
      <c r="V2465">
        <f t="shared" si="1503"/>
        <v>2</v>
      </c>
      <c r="W2465">
        <f t="shared" si="1504"/>
        <v>202006</v>
      </c>
      <c r="X2465">
        <f t="shared" si="1505"/>
        <v>202002</v>
      </c>
      <c r="Y2465" t="str">
        <f t="shared" si="1506"/>
        <v>FY2020 Q1 Mar</v>
      </c>
      <c r="Z2465">
        <f t="shared" si="1507"/>
        <v>2020</v>
      </c>
      <c r="AA2465" s="8" t="str">
        <f t="shared" si="1508"/>
        <v>Mar</v>
      </c>
      <c r="AB2465" s="8" t="str">
        <f t="shared" si="1509"/>
        <v>Q1</v>
      </c>
      <c r="AC2465">
        <f t="shared" si="1510"/>
        <v>3</v>
      </c>
      <c r="AD2465">
        <f t="shared" si="1511"/>
        <v>1</v>
      </c>
      <c r="AE2465">
        <f t="shared" si="1512"/>
        <v>202003</v>
      </c>
      <c r="AF2465">
        <f t="shared" si="1513"/>
        <v>202001</v>
      </c>
      <c r="AG2465" s="9">
        <f t="shared" ca="1" si="1514"/>
        <v>0</v>
      </c>
      <c r="AH2465">
        <f t="shared" ca="1" si="1515"/>
        <v>2</v>
      </c>
      <c r="AI2465" s="9">
        <f t="shared" ca="1" si="1516"/>
        <v>6</v>
      </c>
      <c r="AJ2465" s="9">
        <f t="shared" ca="1" si="1517"/>
        <v>0</v>
      </c>
      <c r="AK2465" s="9">
        <f t="shared" si="1518"/>
        <v>3</v>
      </c>
      <c r="AL2465" s="9">
        <f t="shared" si="1519"/>
        <v>10</v>
      </c>
      <c r="AM2465" s="9">
        <f t="shared" si="1520"/>
        <v>15</v>
      </c>
      <c r="AN2465" s="2">
        <v>43893.637499999997</v>
      </c>
      <c r="AO2465">
        <v>7076</v>
      </c>
      <c r="AP2465" s="1">
        <v>18000</v>
      </c>
      <c r="AQ2465" t="s">
        <v>4</v>
      </c>
    </row>
    <row r="2466" spans="1:43" x14ac:dyDescent="0.3">
      <c r="A2466" t="str">
        <f t="shared" ca="1" si="1482"/>
        <v>FY2020 Q4 Sep</v>
      </c>
      <c r="B2466">
        <f t="shared" ca="1" si="1483"/>
        <v>2020</v>
      </c>
      <c r="C2466" s="8" t="str">
        <f t="shared" ca="1" si="1484"/>
        <v>Sep</v>
      </c>
      <c r="D2466" s="8" t="str">
        <f t="shared" ca="1" si="1485"/>
        <v>Q4</v>
      </c>
      <c r="E2466">
        <f t="shared" ca="1" si="1486"/>
        <v>12</v>
      </c>
      <c r="F2466">
        <f t="shared" ca="1" si="1487"/>
        <v>4</v>
      </c>
      <c r="G2466">
        <f t="shared" ca="1" si="1488"/>
        <v>202012</v>
      </c>
      <c r="H2466">
        <f t="shared" ca="1" si="1489"/>
        <v>202004</v>
      </c>
      <c r="I2466" t="str">
        <f t="shared" ca="1" si="1490"/>
        <v>FY2020 Q3 Sep</v>
      </c>
      <c r="J2466">
        <f t="shared" ca="1" si="1491"/>
        <v>2020</v>
      </c>
      <c r="K2466" s="8" t="str">
        <f t="shared" ca="1" si="1492"/>
        <v>Sep</v>
      </c>
      <c r="L2466" s="8" t="str">
        <f t="shared" ca="1" si="1493"/>
        <v>Q3</v>
      </c>
      <c r="M2466">
        <f t="shared" ca="1" si="1494"/>
        <v>9</v>
      </c>
      <c r="N2466">
        <f t="shared" ca="1" si="1495"/>
        <v>3</v>
      </c>
      <c r="O2466">
        <f t="shared" ca="1" si="1496"/>
        <v>202009</v>
      </c>
      <c r="P2466">
        <f t="shared" ca="1" si="1497"/>
        <v>202003</v>
      </c>
      <c r="Q2466" t="str">
        <f t="shared" si="1498"/>
        <v>FY2019 Q4 Sep</v>
      </c>
      <c r="R2466">
        <f t="shared" si="1499"/>
        <v>2019</v>
      </c>
      <c r="S2466" s="8" t="str">
        <f t="shared" si="1500"/>
        <v>Sep</v>
      </c>
      <c r="T2466" s="8" t="str">
        <f t="shared" si="1501"/>
        <v>Q4</v>
      </c>
      <c r="U2466">
        <f t="shared" si="1502"/>
        <v>12</v>
      </c>
      <c r="V2466">
        <f t="shared" si="1503"/>
        <v>4</v>
      </c>
      <c r="W2466">
        <f t="shared" si="1504"/>
        <v>201912</v>
      </c>
      <c r="X2466">
        <f t="shared" si="1505"/>
        <v>201904</v>
      </c>
      <c r="Y2466" t="str">
        <f t="shared" si="1506"/>
        <v>FY2019 Q3 Sep</v>
      </c>
      <c r="Z2466">
        <f t="shared" si="1507"/>
        <v>2019</v>
      </c>
      <c r="AA2466" s="8" t="str">
        <f t="shared" si="1508"/>
        <v>Sep</v>
      </c>
      <c r="AB2466" s="8" t="str">
        <f t="shared" si="1509"/>
        <v>Q3</v>
      </c>
      <c r="AC2466">
        <f t="shared" si="1510"/>
        <v>9</v>
      </c>
      <c r="AD2466">
        <f t="shared" si="1511"/>
        <v>3</v>
      </c>
      <c r="AE2466">
        <f t="shared" si="1512"/>
        <v>201909</v>
      </c>
      <c r="AF2466">
        <f t="shared" si="1513"/>
        <v>201903</v>
      </c>
      <c r="AG2466" s="9">
        <f t="shared" ca="1" si="1514"/>
        <v>1</v>
      </c>
      <c r="AH2466">
        <f t="shared" ca="1" si="1515"/>
        <v>4</v>
      </c>
      <c r="AI2466" s="9">
        <f t="shared" ca="1" si="1516"/>
        <v>12</v>
      </c>
      <c r="AJ2466" s="9">
        <f t="shared" ca="1" si="1517"/>
        <v>1</v>
      </c>
      <c r="AK2466" s="9">
        <f t="shared" si="1518"/>
        <v>6</v>
      </c>
      <c r="AL2466" s="9">
        <f t="shared" si="1519"/>
        <v>36</v>
      </c>
      <c r="AM2466" s="9">
        <f t="shared" si="1520"/>
        <v>12</v>
      </c>
      <c r="AN2466" s="2">
        <v>43714.521527777775</v>
      </c>
      <c r="AO2466">
        <v>7082</v>
      </c>
      <c r="AP2466" s="1">
        <v>18000</v>
      </c>
      <c r="AQ2466" t="s">
        <v>4</v>
      </c>
    </row>
    <row r="2467" spans="1:43" x14ac:dyDescent="0.3">
      <c r="A2467" t="str">
        <f t="shared" ca="1" si="1482"/>
        <v>FY2020 Q4 Sep</v>
      </c>
      <c r="B2467">
        <f t="shared" ca="1" si="1483"/>
        <v>2020</v>
      </c>
      <c r="C2467" s="8" t="str">
        <f t="shared" ca="1" si="1484"/>
        <v>Sep</v>
      </c>
      <c r="D2467" s="8" t="str">
        <f t="shared" ca="1" si="1485"/>
        <v>Q4</v>
      </c>
      <c r="E2467">
        <f t="shared" ca="1" si="1486"/>
        <v>12</v>
      </c>
      <c r="F2467">
        <f t="shared" ca="1" si="1487"/>
        <v>4</v>
      </c>
      <c r="G2467">
        <f t="shared" ca="1" si="1488"/>
        <v>202012</v>
      </c>
      <c r="H2467">
        <f t="shared" ca="1" si="1489"/>
        <v>202004</v>
      </c>
      <c r="I2467" t="str">
        <f t="shared" ca="1" si="1490"/>
        <v>FY2020 Q3 Sep</v>
      </c>
      <c r="J2467">
        <f t="shared" ca="1" si="1491"/>
        <v>2020</v>
      </c>
      <c r="K2467" s="8" t="str">
        <f t="shared" ca="1" si="1492"/>
        <v>Sep</v>
      </c>
      <c r="L2467" s="8" t="str">
        <f t="shared" ca="1" si="1493"/>
        <v>Q3</v>
      </c>
      <c r="M2467">
        <f t="shared" ca="1" si="1494"/>
        <v>9</v>
      </c>
      <c r="N2467">
        <f t="shared" ca="1" si="1495"/>
        <v>3</v>
      </c>
      <c r="O2467">
        <f t="shared" ca="1" si="1496"/>
        <v>202009</v>
      </c>
      <c r="P2467">
        <f t="shared" ca="1" si="1497"/>
        <v>202003</v>
      </c>
      <c r="Q2467" t="str">
        <f t="shared" si="1498"/>
        <v>FY2020 Q2 Mar</v>
      </c>
      <c r="R2467">
        <f t="shared" si="1499"/>
        <v>2020</v>
      </c>
      <c r="S2467" s="8" t="str">
        <f t="shared" si="1500"/>
        <v>Mar</v>
      </c>
      <c r="T2467" s="8" t="str">
        <f t="shared" si="1501"/>
        <v>Q2</v>
      </c>
      <c r="U2467">
        <f t="shared" si="1502"/>
        <v>6</v>
      </c>
      <c r="V2467">
        <f t="shared" si="1503"/>
        <v>2</v>
      </c>
      <c r="W2467">
        <f t="shared" si="1504"/>
        <v>202006</v>
      </c>
      <c r="X2467">
        <f t="shared" si="1505"/>
        <v>202002</v>
      </c>
      <c r="Y2467" t="str">
        <f t="shared" si="1506"/>
        <v>FY2020 Q1 Mar</v>
      </c>
      <c r="Z2467">
        <f t="shared" si="1507"/>
        <v>2020</v>
      </c>
      <c r="AA2467" s="8" t="str">
        <f t="shared" si="1508"/>
        <v>Mar</v>
      </c>
      <c r="AB2467" s="8" t="str">
        <f t="shared" si="1509"/>
        <v>Q1</v>
      </c>
      <c r="AC2467">
        <f t="shared" si="1510"/>
        <v>3</v>
      </c>
      <c r="AD2467">
        <f t="shared" si="1511"/>
        <v>1</v>
      </c>
      <c r="AE2467">
        <f t="shared" si="1512"/>
        <v>202003</v>
      </c>
      <c r="AF2467">
        <f t="shared" si="1513"/>
        <v>202001</v>
      </c>
      <c r="AG2467" s="9">
        <f t="shared" ca="1" si="1514"/>
        <v>0</v>
      </c>
      <c r="AH2467">
        <f t="shared" ca="1" si="1515"/>
        <v>2</v>
      </c>
      <c r="AI2467" s="9">
        <f t="shared" ca="1" si="1516"/>
        <v>6</v>
      </c>
      <c r="AJ2467" s="9">
        <f t="shared" ca="1" si="1517"/>
        <v>0</v>
      </c>
      <c r="AK2467" s="9">
        <f t="shared" si="1518"/>
        <v>4</v>
      </c>
      <c r="AL2467" s="9">
        <f t="shared" si="1519"/>
        <v>10</v>
      </c>
      <c r="AM2467" s="9">
        <f t="shared" si="1520"/>
        <v>14</v>
      </c>
      <c r="AN2467" s="2">
        <v>43894.590277777781</v>
      </c>
      <c r="AO2467">
        <v>7280</v>
      </c>
      <c r="AP2467" s="1">
        <v>18000</v>
      </c>
      <c r="AQ2467" t="s">
        <v>4</v>
      </c>
    </row>
    <row r="2468" spans="1:43" x14ac:dyDescent="0.3">
      <c r="A2468" t="str">
        <f t="shared" ca="1" si="1482"/>
        <v>FY2020 Q4 Sep</v>
      </c>
      <c r="B2468">
        <f t="shared" ca="1" si="1483"/>
        <v>2020</v>
      </c>
      <c r="C2468" s="8" t="str">
        <f t="shared" ca="1" si="1484"/>
        <v>Sep</v>
      </c>
      <c r="D2468" s="8" t="str">
        <f t="shared" ca="1" si="1485"/>
        <v>Q4</v>
      </c>
      <c r="E2468">
        <f t="shared" ca="1" si="1486"/>
        <v>12</v>
      </c>
      <c r="F2468">
        <f t="shared" ca="1" si="1487"/>
        <v>4</v>
      </c>
      <c r="G2468">
        <f t="shared" ca="1" si="1488"/>
        <v>202012</v>
      </c>
      <c r="H2468">
        <f t="shared" ca="1" si="1489"/>
        <v>202004</v>
      </c>
      <c r="I2468" t="str">
        <f t="shared" ca="1" si="1490"/>
        <v>FY2020 Q3 Sep</v>
      </c>
      <c r="J2468">
        <f t="shared" ca="1" si="1491"/>
        <v>2020</v>
      </c>
      <c r="K2468" s="8" t="str">
        <f t="shared" ca="1" si="1492"/>
        <v>Sep</v>
      </c>
      <c r="L2468" s="8" t="str">
        <f t="shared" ca="1" si="1493"/>
        <v>Q3</v>
      </c>
      <c r="M2468">
        <f t="shared" ca="1" si="1494"/>
        <v>9</v>
      </c>
      <c r="N2468">
        <f t="shared" ca="1" si="1495"/>
        <v>3</v>
      </c>
      <c r="O2468">
        <f t="shared" ca="1" si="1496"/>
        <v>202009</v>
      </c>
      <c r="P2468">
        <f t="shared" ca="1" si="1497"/>
        <v>202003</v>
      </c>
      <c r="Q2468" t="str">
        <f t="shared" si="1498"/>
        <v>FY2020 Q2 Mar</v>
      </c>
      <c r="R2468">
        <f t="shared" si="1499"/>
        <v>2020</v>
      </c>
      <c r="S2468" s="8" t="str">
        <f t="shared" si="1500"/>
        <v>Mar</v>
      </c>
      <c r="T2468" s="8" t="str">
        <f t="shared" si="1501"/>
        <v>Q2</v>
      </c>
      <c r="U2468">
        <f t="shared" si="1502"/>
        <v>6</v>
      </c>
      <c r="V2468">
        <f t="shared" si="1503"/>
        <v>2</v>
      </c>
      <c r="W2468">
        <f t="shared" si="1504"/>
        <v>202006</v>
      </c>
      <c r="X2468">
        <f t="shared" si="1505"/>
        <v>202002</v>
      </c>
      <c r="Y2468" t="str">
        <f t="shared" si="1506"/>
        <v>FY2020 Q1 Mar</v>
      </c>
      <c r="Z2468">
        <f t="shared" si="1507"/>
        <v>2020</v>
      </c>
      <c r="AA2468" s="8" t="str">
        <f t="shared" si="1508"/>
        <v>Mar</v>
      </c>
      <c r="AB2468" s="8" t="str">
        <f t="shared" si="1509"/>
        <v>Q1</v>
      </c>
      <c r="AC2468">
        <f t="shared" si="1510"/>
        <v>3</v>
      </c>
      <c r="AD2468">
        <f t="shared" si="1511"/>
        <v>1</v>
      </c>
      <c r="AE2468">
        <f t="shared" si="1512"/>
        <v>202003</v>
      </c>
      <c r="AF2468">
        <f t="shared" si="1513"/>
        <v>202001</v>
      </c>
      <c r="AG2468" s="9">
        <f t="shared" ca="1" si="1514"/>
        <v>0</v>
      </c>
      <c r="AH2468">
        <f t="shared" ca="1" si="1515"/>
        <v>2</v>
      </c>
      <c r="AI2468" s="9">
        <f t="shared" ca="1" si="1516"/>
        <v>6</v>
      </c>
      <c r="AJ2468" s="9">
        <f t="shared" ca="1" si="1517"/>
        <v>0</v>
      </c>
      <c r="AK2468" s="9">
        <f t="shared" si="1518"/>
        <v>6</v>
      </c>
      <c r="AL2468" s="9">
        <f t="shared" si="1519"/>
        <v>10</v>
      </c>
      <c r="AM2468" s="9">
        <f t="shared" si="1520"/>
        <v>13</v>
      </c>
      <c r="AN2468" s="2">
        <v>43896.555555555555</v>
      </c>
      <c r="AO2468">
        <v>7288</v>
      </c>
      <c r="AP2468" s="1">
        <v>18000</v>
      </c>
      <c r="AQ2468" t="s">
        <v>4</v>
      </c>
    </row>
    <row r="2469" spans="1:43" x14ac:dyDescent="0.3">
      <c r="A2469" t="str">
        <f t="shared" ca="1" si="1482"/>
        <v>FY2020 Q4 Sep</v>
      </c>
      <c r="B2469">
        <f t="shared" ca="1" si="1483"/>
        <v>2020</v>
      </c>
      <c r="C2469" s="8" t="str">
        <f t="shared" ca="1" si="1484"/>
        <v>Sep</v>
      </c>
      <c r="D2469" s="8" t="str">
        <f t="shared" ca="1" si="1485"/>
        <v>Q4</v>
      </c>
      <c r="E2469">
        <f t="shared" ca="1" si="1486"/>
        <v>12</v>
      </c>
      <c r="F2469">
        <f t="shared" ca="1" si="1487"/>
        <v>4</v>
      </c>
      <c r="G2469">
        <f t="shared" ca="1" si="1488"/>
        <v>202012</v>
      </c>
      <c r="H2469">
        <f t="shared" ca="1" si="1489"/>
        <v>202004</v>
      </c>
      <c r="I2469" t="str">
        <f t="shared" ca="1" si="1490"/>
        <v>FY2020 Q3 Sep</v>
      </c>
      <c r="J2469">
        <f t="shared" ca="1" si="1491"/>
        <v>2020</v>
      </c>
      <c r="K2469" s="8" t="str">
        <f t="shared" ca="1" si="1492"/>
        <v>Sep</v>
      </c>
      <c r="L2469" s="8" t="str">
        <f t="shared" ca="1" si="1493"/>
        <v>Q3</v>
      </c>
      <c r="M2469">
        <f t="shared" ca="1" si="1494"/>
        <v>9</v>
      </c>
      <c r="N2469">
        <f t="shared" ca="1" si="1495"/>
        <v>3</v>
      </c>
      <c r="O2469">
        <f t="shared" ca="1" si="1496"/>
        <v>202009</v>
      </c>
      <c r="P2469">
        <f t="shared" ca="1" si="1497"/>
        <v>202003</v>
      </c>
      <c r="Q2469" t="str">
        <f t="shared" si="1498"/>
        <v>FY2019 Q4 Sep</v>
      </c>
      <c r="R2469">
        <f t="shared" si="1499"/>
        <v>2019</v>
      </c>
      <c r="S2469" s="8" t="str">
        <f t="shared" si="1500"/>
        <v>Sep</v>
      </c>
      <c r="T2469" s="8" t="str">
        <f t="shared" si="1501"/>
        <v>Q4</v>
      </c>
      <c r="U2469">
        <f t="shared" si="1502"/>
        <v>12</v>
      </c>
      <c r="V2469">
        <f t="shared" si="1503"/>
        <v>4</v>
      </c>
      <c r="W2469">
        <f t="shared" si="1504"/>
        <v>201912</v>
      </c>
      <c r="X2469">
        <f t="shared" si="1505"/>
        <v>201904</v>
      </c>
      <c r="Y2469" t="str">
        <f t="shared" si="1506"/>
        <v>FY2019 Q3 Sep</v>
      </c>
      <c r="Z2469">
        <f t="shared" si="1507"/>
        <v>2019</v>
      </c>
      <c r="AA2469" s="8" t="str">
        <f t="shared" si="1508"/>
        <v>Sep</v>
      </c>
      <c r="AB2469" s="8" t="str">
        <f t="shared" si="1509"/>
        <v>Q3</v>
      </c>
      <c r="AC2469">
        <f t="shared" si="1510"/>
        <v>9</v>
      </c>
      <c r="AD2469">
        <f t="shared" si="1511"/>
        <v>3</v>
      </c>
      <c r="AE2469">
        <f t="shared" si="1512"/>
        <v>201909</v>
      </c>
      <c r="AF2469">
        <f t="shared" si="1513"/>
        <v>201903</v>
      </c>
      <c r="AG2469" s="9">
        <f t="shared" ca="1" si="1514"/>
        <v>1</v>
      </c>
      <c r="AH2469">
        <f t="shared" ca="1" si="1515"/>
        <v>4</v>
      </c>
      <c r="AI2469" s="9">
        <f t="shared" ca="1" si="1516"/>
        <v>12</v>
      </c>
      <c r="AJ2469" s="9">
        <f t="shared" ca="1" si="1517"/>
        <v>1</v>
      </c>
      <c r="AK2469" s="9">
        <f t="shared" si="1518"/>
        <v>2</v>
      </c>
      <c r="AL2469" s="9">
        <f t="shared" si="1519"/>
        <v>36</v>
      </c>
      <c r="AM2469" s="9">
        <f t="shared" si="1520"/>
        <v>12</v>
      </c>
      <c r="AN2469" s="2">
        <v>43710.536111111112</v>
      </c>
      <c r="AO2469">
        <v>7387</v>
      </c>
      <c r="AP2469" s="1">
        <v>18000</v>
      </c>
      <c r="AQ2469" t="s">
        <v>4</v>
      </c>
    </row>
    <row r="2470" spans="1:43" x14ac:dyDescent="0.3">
      <c r="A2470" t="str">
        <f t="shared" ca="1" si="1482"/>
        <v>FY2020 Q4 Sep</v>
      </c>
      <c r="B2470">
        <f t="shared" ca="1" si="1483"/>
        <v>2020</v>
      </c>
      <c r="C2470" s="8" t="str">
        <f t="shared" ca="1" si="1484"/>
        <v>Sep</v>
      </c>
      <c r="D2470" s="8" t="str">
        <f t="shared" ca="1" si="1485"/>
        <v>Q4</v>
      </c>
      <c r="E2470">
        <f t="shared" ca="1" si="1486"/>
        <v>12</v>
      </c>
      <c r="F2470">
        <f t="shared" ca="1" si="1487"/>
        <v>4</v>
      </c>
      <c r="G2470">
        <f t="shared" ca="1" si="1488"/>
        <v>202012</v>
      </c>
      <c r="H2470">
        <f t="shared" ca="1" si="1489"/>
        <v>202004</v>
      </c>
      <c r="I2470" t="str">
        <f t="shared" ca="1" si="1490"/>
        <v>FY2020 Q3 Sep</v>
      </c>
      <c r="J2470">
        <f t="shared" ca="1" si="1491"/>
        <v>2020</v>
      </c>
      <c r="K2470" s="8" t="str">
        <f t="shared" ca="1" si="1492"/>
        <v>Sep</v>
      </c>
      <c r="L2470" s="8" t="str">
        <f t="shared" ca="1" si="1493"/>
        <v>Q3</v>
      </c>
      <c r="M2470">
        <f t="shared" ca="1" si="1494"/>
        <v>9</v>
      </c>
      <c r="N2470">
        <f t="shared" ca="1" si="1495"/>
        <v>3</v>
      </c>
      <c r="O2470">
        <f t="shared" ca="1" si="1496"/>
        <v>202009</v>
      </c>
      <c r="P2470">
        <f t="shared" ca="1" si="1497"/>
        <v>202003</v>
      </c>
      <c r="Q2470" t="str">
        <f t="shared" si="1498"/>
        <v>FY2019 Q4 Sep</v>
      </c>
      <c r="R2470">
        <f t="shared" si="1499"/>
        <v>2019</v>
      </c>
      <c r="S2470" s="8" t="str">
        <f t="shared" si="1500"/>
        <v>Sep</v>
      </c>
      <c r="T2470" s="8" t="str">
        <f t="shared" si="1501"/>
        <v>Q4</v>
      </c>
      <c r="U2470">
        <f t="shared" si="1502"/>
        <v>12</v>
      </c>
      <c r="V2470">
        <f t="shared" si="1503"/>
        <v>4</v>
      </c>
      <c r="W2470">
        <f t="shared" si="1504"/>
        <v>201912</v>
      </c>
      <c r="X2470">
        <f t="shared" si="1505"/>
        <v>201904</v>
      </c>
      <c r="Y2470" t="str">
        <f t="shared" si="1506"/>
        <v>FY2019 Q3 Sep</v>
      </c>
      <c r="Z2470">
        <f t="shared" si="1507"/>
        <v>2019</v>
      </c>
      <c r="AA2470" s="8" t="str">
        <f t="shared" si="1508"/>
        <v>Sep</v>
      </c>
      <c r="AB2470" s="8" t="str">
        <f t="shared" si="1509"/>
        <v>Q3</v>
      </c>
      <c r="AC2470">
        <f t="shared" si="1510"/>
        <v>9</v>
      </c>
      <c r="AD2470">
        <f t="shared" si="1511"/>
        <v>3</v>
      </c>
      <c r="AE2470">
        <f t="shared" si="1512"/>
        <v>201909</v>
      </c>
      <c r="AF2470">
        <f t="shared" si="1513"/>
        <v>201903</v>
      </c>
      <c r="AG2470" s="9">
        <f t="shared" ca="1" si="1514"/>
        <v>1</v>
      </c>
      <c r="AH2470">
        <f t="shared" ca="1" si="1515"/>
        <v>4</v>
      </c>
      <c r="AI2470" s="9">
        <f t="shared" ca="1" si="1516"/>
        <v>12</v>
      </c>
      <c r="AJ2470" s="9">
        <f t="shared" ca="1" si="1517"/>
        <v>1</v>
      </c>
      <c r="AK2470" s="9">
        <f t="shared" si="1518"/>
        <v>2</v>
      </c>
      <c r="AL2470" s="9">
        <f t="shared" si="1519"/>
        <v>36</v>
      </c>
      <c r="AM2470" s="9">
        <f t="shared" si="1520"/>
        <v>13</v>
      </c>
      <c r="AN2470" s="2">
        <v>43710.541666666664</v>
      </c>
      <c r="AO2470">
        <v>7502</v>
      </c>
      <c r="AP2470" s="1">
        <v>18000</v>
      </c>
      <c r="AQ2470" t="s">
        <v>4</v>
      </c>
    </row>
    <row r="2471" spans="1:43" x14ac:dyDescent="0.3">
      <c r="A2471" t="str">
        <f t="shared" ca="1" si="1482"/>
        <v>FY2020 Q4 Sep</v>
      </c>
      <c r="B2471">
        <f t="shared" ca="1" si="1483"/>
        <v>2020</v>
      </c>
      <c r="C2471" s="8" t="str">
        <f t="shared" ca="1" si="1484"/>
        <v>Sep</v>
      </c>
      <c r="D2471" s="8" t="str">
        <f t="shared" ca="1" si="1485"/>
        <v>Q4</v>
      </c>
      <c r="E2471">
        <f t="shared" ca="1" si="1486"/>
        <v>12</v>
      </c>
      <c r="F2471">
        <f t="shared" ca="1" si="1487"/>
        <v>4</v>
      </c>
      <c r="G2471">
        <f t="shared" ca="1" si="1488"/>
        <v>202012</v>
      </c>
      <c r="H2471">
        <f t="shared" ca="1" si="1489"/>
        <v>202004</v>
      </c>
      <c r="I2471" t="str">
        <f t="shared" ca="1" si="1490"/>
        <v>FY2020 Q3 Sep</v>
      </c>
      <c r="J2471">
        <f t="shared" ca="1" si="1491"/>
        <v>2020</v>
      </c>
      <c r="K2471" s="8" t="str">
        <f t="shared" ca="1" si="1492"/>
        <v>Sep</v>
      </c>
      <c r="L2471" s="8" t="str">
        <f t="shared" ca="1" si="1493"/>
        <v>Q3</v>
      </c>
      <c r="M2471">
        <f t="shared" ca="1" si="1494"/>
        <v>9</v>
      </c>
      <c r="N2471">
        <f t="shared" ca="1" si="1495"/>
        <v>3</v>
      </c>
      <c r="O2471">
        <f t="shared" ca="1" si="1496"/>
        <v>202009</v>
      </c>
      <c r="P2471">
        <f t="shared" ca="1" si="1497"/>
        <v>202003</v>
      </c>
      <c r="Q2471" t="str">
        <f t="shared" si="1498"/>
        <v>FY2019 Q4 Sep</v>
      </c>
      <c r="R2471">
        <f t="shared" si="1499"/>
        <v>2019</v>
      </c>
      <c r="S2471" s="8" t="str">
        <f t="shared" si="1500"/>
        <v>Sep</v>
      </c>
      <c r="T2471" s="8" t="str">
        <f t="shared" si="1501"/>
        <v>Q4</v>
      </c>
      <c r="U2471">
        <f t="shared" si="1502"/>
        <v>12</v>
      </c>
      <c r="V2471">
        <f t="shared" si="1503"/>
        <v>4</v>
      </c>
      <c r="W2471">
        <f t="shared" si="1504"/>
        <v>201912</v>
      </c>
      <c r="X2471">
        <f t="shared" si="1505"/>
        <v>201904</v>
      </c>
      <c r="Y2471" t="str">
        <f t="shared" si="1506"/>
        <v>FY2019 Q3 Sep</v>
      </c>
      <c r="Z2471">
        <f t="shared" si="1507"/>
        <v>2019</v>
      </c>
      <c r="AA2471" s="8" t="str">
        <f t="shared" si="1508"/>
        <v>Sep</v>
      </c>
      <c r="AB2471" s="8" t="str">
        <f t="shared" si="1509"/>
        <v>Q3</v>
      </c>
      <c r="AC2471">
        <f t="shared" si="1510"/>
        <v>9</v>
      </c>
      <c r="AD2471">
        <f t="shared" si="1511"/>
        <v>3</v>
      </c>
      <c r="AE2471">
        <f t="shared" si="1512"/>
        <v>201909</v>
      </c>
      <c r="AF2471">
        <f t="shared" si="1513"/>
        <v>201903</v>
      </c>
      <c r="AG2471" s="9">
        <f t="shared" ca="1" si="1514"/>
        <v>1</v>
      </c>
      <c r="AH2471">
        <f t="shared" ca="1" si="1515"/>
        <v>4</v>
      </c>
      <c r="AI2471" s="9">
        <f t="shared" ca="1" si="1516"/>
        <v>12</v>
      </c>
      <c r="AJ2471" s="9">
        <f t="shared" ca="1" si="1517"/>
        <v>1</v>
      </c>
      <c r="AK2471" s="9">
        <f t="shared" si="1518"/>
        <v>2</v>
      </c>
      <c r="AL2471" s="9">
        <f t="shared" si="1519"/>
        <v>36</v>
      </c>
      <c r="AM2471" s="9">
        <f t="shared" si="1520"/>
        <v>12</v>
      </c>
      <c r="AN2471" s="2">
        <v>43710.540972222225</v>
      </c>
      <c r="AO2471">
        <v>7544</v>
      </c>
      <c r="AP2471" s="1">
        <v>18000</v>
      </c>
      <c r="AQ2471" t="s">
        <v>4</v>
      </c>
    </row>
    <row r="2472" spans="1:43" x14ac:dyDescent="0.3">
      <c r="A2472" t="str">
        <f t="shared" ca="1" si="1482"/>
        <v>FY2020 Q4 Sep</v>
      </c>
      <c r="B2472">
        <f t="shared" ca="1" si="1483"/>
        <v>2020</v>
      </c>
      <c r="C2472" s="8" t="str">
        <f t="shared" ca="1" si="1484"/>
        <v>Sep</v>
      </c>
      <c r="D2472" s="8" t="str">
        <f t="shared" ca="1" si="1485"/>
        <v>Q4</v>
      </c>
      <c r="E2472">
        <f t="shared" ca="1" si="1486"/>
        <v>12</v>
      </c>
      <c r="F2472">
        <f t="shared" ca="1" si="1487"/>
        <v>4</v>
      </c>
      <c r="G2472">
        <f t="shared" ca="1" si="1488"/>
        <v>202012</v>
      </c>
      <c r="H2472">
        <f t="shared" ca="1" si="1489"/>
        <v>202004</v>
      </c>
      <c r="I2472" t="str">
        <f t="shared" ca="1" si="1490"/>
        <v>FY2020 Q3 Sep</v>
      </c>
      <c r="J2472">
        <f t="shared" ca="1" si="1491"/>
        <v>2020</v>
      </c>
      <c r="K2472" s="8" t="str">
        <f t="shared" ca="1" si="1492"/>
        <v>Sep</v>
      </c>
      <c r="L2472" s="8" t="str">
        <f t="shared" ca="1" si="1493"/>
        <v>Q3</v>
      </c>
      <c r="M2472">
        <f t="shared" ca="1" si="1494"/>
        <v>9</v>
      </c>
      <c r="N2472">
        <f t="shared" ca="1" si="1495"/>
        <v>3</v>
      </c>
      <c r="O2472">
        <f t="shared" ca="1" si="1496"/>
        <v>202009</v>
      </c>
      <c r="P2472">
        <f t="shared" ca="1" si="1497"/>
        <v>202003</v>
      </c>
      <c r="Q2472" t="str">
        <f t="shared" si="1498"/>
        <v>FY2020 Q2 Mar</v>
      </c>
      <c r="R2472">
        <f t="shared" si="1499"/>
        <v>2020</v>
      </c>
      <c r="S2472" s="8" t="str">
        <f t="shared" si="1500"/>
        <v>Mar</v>
      </c>
      <c r="T2472" s="8" t="str">
        <f t="shared" si="1501"/>
        <v>Q2</v>
      </c>
      <c r="U2472">
        <f t="shared" si="1502"/>
        <v>6</v>
      </c>
      <c r="V2472">
        <f t="shared" si="1503"/>
        <v>2</v>
      </c>
      <c r="W2472">
        <f t="shared" si="1504"/>
        <v>202006</v>
      </c>
      <c r="X2472">
        <f t="shared" si="1505"/>
        <v>202002</v>
      </c>
      <c r="Y2472" t="str">
        <f t="shared" si="1506"/>
        <v>FY2020 Q1 Mar</v>
      </c>
      <c r="Z2472">
        <f t="shared" si="1507"/>
        <v>2020</v>
      </c>
      <c r="AA2472" s="8" t="str">
        <f t="shared" si="1508"/>
        <v>Mar</v>
      </c>
      <c r="AB2472" s="8" t="str">
        <f t="shared" si="1509"/>
        <v>Q1</v>
      </c>
      <c r="AC2472">
        <f t="shared" si="1510"/>
        <v>3</v>
      </c>
      <c r="AD2472">
        <f t="shared" si="1511"/>
        <v>1</v>
      </c>
      <c r="AE2472">
        <f t="shared" si="1512"/>
        <v>202003</v>
      </c>
      <c r="AF2472">
        <f t="shared" si="1513"/>
        <v>202001</v>
      </c>
      <c r="AG2472" s="9">
        <f t="shared" ca="1" si="1514"/>
        <v>0</v>
      </c>
      <c r="AH2472">
        <f t="shared" ca="1" si="1515"/>
        <v>2</v>
      </c>
      <c r="AI2472" s="9">
        <f t="shared" ca="1" si="1516"/>
        <v>6</v>
      </c>
      <c r="AJ2472" s="9">
        <f t="shared" ca="1" si="1517"/>
        <v>0</v>
      </c>
      <c r="AK2472" s="9">
        <f t="shared" si="1518"/>
        <v>3</v>
      </c>
      <c r="AL2472" s="9">
        <f t="shared" si="1519"/>
        <v>10</v>
      </c>
      <c r="AM2472" s="9">
        <f t="shared" si="1520"/>
        <v>12</v>
      </c>
      <c r="AN2472" s="2">
        <v>43893.536805555559</v>
      </c>
      <c r="AO2472">
        <v>7592</v>
      </c>
      <c r="AP2472" s="1">
        <v>18000</v>
      </c>
      <c r="AQ2472" t="s">
        <v>4</v>
      </c>
    </row>
    <row r="2473" spans="1:43" x14ac:dyDescent="0.3">
      <c r="A2473" t="str">
        <f t="shared" ca="1" si="1482"/>
        <v>FY2020 Q4 Sep</v>
      </c>
      <c r="B2473">
        <f t="shared" ca="1" si="1483"/>
        <v>2020</v>
      </c>
      <c r="C2473" s="8" t="str">
        <f t="shared" ca="1" si="1484"/>
        <v>Sep</v>
      </c>
      <c r="D2473" s="8" t="str">
        <f t="shared" ca="1" si="1485"/>
        <v>Q4</v>
      </c>
      <c r="E2473">
        <f t="shared" ca="1" si="1486"/>
        <v>12</v>
      </c>
      <c r="F2473">
        <f t="shared" ca="1" si="1487"/>
        <v>4</v>
      </c>
      <c r="G2473">
        <f t="shared" ca="1" si="1488"/>
        <v>202012</v>
      </c>
      <c r="H2473">
        <f t="shared" ca="1" si="1489"/>
        <v>202004</v>
      </c>
      <c r="I2473" t="str">
        <f t="shared" ca="1" si="1490"/>
        <v>FY2020 Q3 Sep</v>
      </c>
      <c r="J2473">
        <f t="shared" ca="1" si="1491"/>
        <v>2020</v>
      </c>
      <c r="K2473" s="8" t="str">
        <f t="shared" ca="1" si="1492"/>
        <v>Sep</v>
      </c>
      <c r="L2473" s="8" t="str">
        <f t="shared" ca="1" si="1493"/>
        <v>Q3</v>
      </c>
      <c r="M2473">
        <f t="shared" ca="1" si="1494"/>
        <v>9</v>
      </c>
      <c r="N2473">
        <f t="shared" ca="1" si="1495"/>
        <v>3</v>
      </c>
      <c r="O2473">
        <f t="shared" ca="1" si="1496"/>
        <v>202009</v>
      </c>
      <c r="P2473">
        <f t="shared" ca="1" si="1497"/>
        <v>202003</v>
      </c>
      <c r="Q2473" t="str">
        <f t="shared" si="1498"/>
        <v>FY2020 Q2 Mar</v>
      </c>
      <c r="R2473">
        <f t="shared" si="1499"/>
        <v>2020</v>
      </c>
      <c r="S2473" s="8" t="str">
        <f t="shared" si="1500"/>
        <v>Mar</v>
      </c>
      <c r="T2473" s="8" t="str">
        <f t="shared" si="1501"/>
        <v>Q2</v>
      </c>
      <c r="U2473">
        <f t="shared" si="1502"/>
        <v>6</v>
      </c>
      <c r="V2473">
        <f t="shared" si="1503"/>
        <v>2</v>
      </c>
      <c r="W2473">
        <f t="shared" si="1504"/>
        <v>202006</v>
      </c>
      <c r="X2473">
        <f t="shared" si="1505"/>
        <v>202002</v>
      </c>
      <c r="Y2473" t="str">
        <f t="shared" si="1506"/>
        <v>FY2020 Q1 Mar</v>
      </c>
      <c r="Z2473">
        <f t="shared" si="1507"/>
        <v>2020</v>
      </c>
      <c r="AA2473" s="8" t="str">
        <f t="shared" si="1508"/>
        <v>Mar</v>
      </c>
      <c r="AB2473" s="8" t="str">
        <f t="shared" si="1509"/>
        <v>Q1</v>
      </c>
      <c r="AC2473">
        <f t="shared" si="1510"/>
        <v>3</v>
      </c>
      <c r="AD2473">
        <f t="shared" si="1511"/>
        <v>1</v>
      </c>
      <c r="AE2473">
        <f t="shared" si="1512"/>
        <v>202003</v>
      </c>
      <c r="AF2473">
        <f t="shared" si="1513"/>
        <v>202001</v>
      </c>
      <c r="AG2473" s="9">
        <f t="shared" ca="1" si="1514"/>
        <v>0</v>
      </c>
      <c r="AH2473">
        <f t="shared" ca="1" si="1515"/>
        <v>2</v>
      </c>
      <c r="AI2473" s="9">
        <f t="shared" ca="1" si="1516"/>
        <v>6</v>
      </c>
      <c r="AJ2473" s="9">
        <f t="shared" ca="1" si="1517"/>
        <v>0</v>
      </c>
      <c r="AK2473" s="9">
        <f t="shared" si="1518"/>
        <v>6</v>
      </c>
      <c r="AL2473" s="9">
        <f t="shared" si="1519"/>
        <v>10</v>
      </c>
      <c r="AM2473" s="9">
        <f t="shared" si="1520"/>
        <v>13</v>
      </c>
      <c r="AN2473" s="2">
        <v>43896.568749999999</v>
      </c>
      <c r="AO2473">
        <v>7592</v>
      </c>
      <c r="AP2473" s="1">
        <v>18000</v>
      </c>
      <c r="AQ2473" t="s">
        <v>4</v>
      </c>
    </row>
    <row r="2474" spans="1:43" x14ac:dyDescent="0.3">
      <c r="A2474" t="str">
        <f t="shared" ca="1" si="1482"/>
        <v>FY2020 Q4 Sep</v>
      </c>
      <c r="B2474">
        <f t="shared" ca="1" si="1483"/>
        <v>2020</v>
      </c>
      <c r="C2474" s="8" t="str">
        <f t="shared" ca="1" si="1484"/>
        <v>Sep</v>
      </c>
      <c r="D2474" s="8" t="str">
        <f t="shared" ca="1" si="1485"/>
        <v>Q4</v>
      </c>
      <c r="E2474">
        <f t="shared" ca="1" si="1486"/>
        <v>12</v>
      </c>
      <c r="F2474">
        <f t="shared" ca="1" si="1487"/>
        <v>4</v>
      </c>
      <c r="G2474">
        <f t="shared" ca="1" si="1488"/>
        <v>202012</v>
      </c>
      <c r="H2474">
        <f t="shared" ca="1" si="1489"/>
        <v>202004</v>
      </c>
      <c r="I2474" t="str">
        <f t="shared" ca="1" si="1490"/>
        <v>FY2020 Q3 Sep</v>
      </c>
      <c r="J2474">
        <f t="shared" ca="1" si="1491"/>
        <v>2020</v>
      </c>
      <c r="K2474" s="8" t="str">
        <f t="shared" ca="1" si="1492"/>
        <v>Sep</v>
      </c>
      <c r="L2474" s="8" t="str">
        <f t="shared" ca="1" si="1493"/>
        <v>Q3</v>
      </c>
      <c r="M2474">
        <f t="shared" ca="1" si="1494"/>
        <v>9</v>
      </c>
      <c r="N2474">
        <f t="shared" ca="1" si="1495"/>
        <v>3</v>
      </c>
      <c r="O2474">
        <f t="shared" ca="1" si="1496"/>
        <v>202009</v>
      </c>
      <c r="P2474">
        <f t="shared" ca="1" si="1497"/>
        <v>202003</v>
      </c>
      <c r="Q2474" t="str">
        <f t="shared" si="1498"/>
        <v>FY2020 Q2 Mar</v>
      </c>
      <c r="R2474">
        <f t="shared" si="1499"/>
        <v>2020</v>
      </c>
      <c r="S2474" s="8" t="str">
        <f t="shared" si="1500"/>
        <v>Mar</v>
      </c>
      <c r="T2474" s="8" t="str">
        <f t="shared" si="1501"/>
        <v>Q2</v>
      </c>
      <c r="U2474">
        <f t="shared" si="1502"/>
        <v>6</v>
      </c>
      <c r="V2474">
        <f t="shared" si="1503"/>
        <v>2</v>
      </c>
      <c r="W2474">
        <f t="shared" si="1504"/>
        <v>202006</v>
      </c>
      <c r="X2474">
        <f t="shared" si="1505"/>
        <v>202002</v>
      </c>
      <c r="Y2474" t="str">
        <f t="shared" si="1506"/>
        <v>FY2020 Q1 Mar</v>
      </c>
      <c r="Z2474">
        <f t="shared" si="1507"/>
        <v>2020</v>
      </c>
      <c r="AA2474" s="8" t="str">
        <f t="shared" si="1508"/>
        <v>Mar</v>
      </c>
      <c r="AB2474" s="8" t="str">
        <f t="shared" si="1509"/>
        <v>Q1</v>
      </c>
      <c r="AC2474">
        <f t="shared" si="1510"/>
        <v>3</v>
      </c>
      <c r="AD2474">
        <f t="shared" si="1511"/>
        <v>1</v>
      </c>
      <c r="AE2474">
        <f t="shared" si="1512"/>
        <v>202003</v>
      </c>
      <c r="AF2474">
        <f t="shared" si="1513"/>
        <v>202001</v>
      </c>
      <c r="AG2474" s="9">
        <f t="shared" ca="1" si="1514"/>
        <v>0</v>
      </c>
      <c r="AH2474">
        <f t="shared" ca="1" si="1515"/>
        <v>2</v>
      </c>
      <c r="AI2474" s="9">
        <f t="shared" ca="1" si="1516"/>
        <v>6</v>
      </c>
      <c r="AJ2474" s="9">
        <f t="shared" ca="1" si="1517"/>
        <v>0</v>
      </c>
      <c r="AK2474" s="9">
        <f t="shared" si="1518"/>
        <v>6</v>
      </c>
      <c r="AL2474" s="9">
        <f t="shared" si="1519"/>
        <v>10</v>
      </c>
      <c r="AM2474" s="9">
        <f t="shared" si="1520"/>
        <v>12</v>
      </c>
      <c r="AN2474" s="2">
        <v>43896.5</v>
      </c>
      <c r="AO2474">
        <v>7616</v>
      </c>
      <c r="AP2474" s="1">
        <v>18000</v>
      </c>
      <c r="AQ2474" t="s">
        <v>4</v>
      </c>
    </row>
    <row r="2475" spans="1:43" x14ac:dyDescent="0.3">
      <c r="A2475" t="str">
        <f t="shared" ca="1" si="1482"/>
        <v>FY2020 Q4 Sep</v>
      </c>
      <c r="B2475">
        <f t="shared" ca="1" si="1483"/>
        <v>2020</v>
      </c>
      <c r="C2475" s="8" t="str">
        <f t="shared" ca="1" si="1484"/>
        <v>Sep</v>
      </c>
      <c r="D2475" s="8" t="str">
        <f t="shared" ca="1" si="1485"/>
        <v>Q4</v>
      </c>
      <c r="E2475">
        <f t="shared" ca="1" si="1486"/>
        <v>12</v>
      </c>
      <c r="F2475">
        <f t="shared" ca="1" si="1487"/>
        <v>4</v>
      </c>
      <c r="G2475">
        <f t="shared" ca="1" si="1488"/>
        <v>202012</v>
      </c>
      <c r="H2475">
        <f t="shared" ca="1" si="1489"/>
        <v>202004</v>
      </c>
      <c r="I2475" t="str">
        <f t="shared" ca="1" si="1490"/>
        <v>FY2020 Q3 Sep</v>
      </c>
      <c r="J2475">
        <f t="shared" ca="1" si="1491"/>
        <v>2020</v>
      </c>
      <c r="K2475" s="8" t="str">
        <f t="shared" ca="1" si="1492"/>
        <v>Sep</v>
      </c>
      <c r="L2475" s="8" t="str">
        <f t="shared" ca="1" si="1493"/>
        <v>Q3</v>
      </c>
      <c r="M2475">
        <f t="shared" ca="1" si="1494"/>
        <v>9</v>
      </c>
      <c r="N2475">
        <f t="shared" ca="1" si="1495"/>
        <v>3</v>
      </c>
      <c r="O2475">
        <f t="shared" ca="1" si="1496"/>
        <v>202009</v>
      </c>
      <c r="P2475">
        <f t="shared" ca="1" si="1497"/>
        <v>202003</v>
      </c>
      <c r="Q2475" t="str">
        <f t="shared" si="1498"/>
        <v>FY2019 Q4 Sep</v>
      </c>
      <c r="R2475">
        <f t="shared" si="1499"/>
        <v>2019</v>
      </c>
      <c r="S2475" s="8" t="str">
        <f t="shared" si="1500"/>
        <v>Sep</v>
      </c>
      <c r="T2475" s="8" t="str">
        <f t="shared" si="1501"/>
        <v>Q4</v>
      </c>
      <c r="U2475">
        <f t="shared" si="1502"/>
        <v>12</v>
      </c>
      <c r="V2475">
        <f t="shared" si="1503"/>
        <v>4</v>
      </c>
      <c r="W2475">
        <f t="shared" si="1504"/>
        <v>201912</v>
      </c>
      <c r="X2475">
        <f t="shared" si="1505"/>
        <v>201904</v>
      </c>
      <c r="Y2475" t="str">
        <f t="shared" si="1506"/>
        <v>FY2019 Q3 Sep</v>
      </c>
      <c r="Z2475">
        <f t="shared" si="1507"/>
        <v>2019</v>
      </c>
      <c r="AA2475" s="8" t="str">
        <f t="shared" si="1508"/>
        <v>Sep</v>
      </c>
      <c r="AB2475" s="8" t="str">
        <f t="shared" si="1509"/>
        <v>Q3</v>
      </c>
      <c r="AC2475">
        <f t="shared" si="1510"/>
        <v>9</v>
      </c>
      <c r="AD2475">
        <f t="shared" si="1511"/>
        <v>3</v>
      </c>
      <c r="AE2475">
        <f t="shared" si="1512"/>
        <v>201909</v>
      </c>
      <c r="AF2475">
        <f t="shared" si="1513"/>
        <v>201903</v>
      </c>
      <c r="AG2475" s="9">
        <f t="shared" ca="1" si="1514"/>
        <v>1</v>
      </c>
      <c r="AH2475">
        <f t="shared" ca="1" si="1515"/>
        <v>4</v>
      </c>
      <c r="AI2475" s="9">
        <f t="shared" ca="1" si="1516"/>
        <v>12</v>
      </c>
      <c r="AJ2475" s="9">
        <f t="shared" ca="1" si="1517"/>
        <v>1</v>
      </c>
      <c r="AK2475" s="9">
        <f t="shared" si="1518"/>
        <v>4</v>
      </c>
      <c r="AL2475" s="9">
        <f t="shared" si="1519"/>
        <v>36</v>
      </c>
      <c r="AM2475" s="9">
        <f t="shared" si="1520"/>
        <v>13</v>
      </c>
      <c r="AN2475" s="2">
        <v>43712.565972222219</v>
      </c>
      <c r="AO2475">
        <v>7642</v>
      </c>
      <c r="AP2475" s="1">
        <v>18000</v>
      </c>
      <c r="AQ2475" t="s">
        <v>4</v>
      </c>
    </row>
    <row r="2476" spans="1:43" x14ac:dyDescent="0.3">
      <c r="A2476" t="str">
        <f t="shared" ca="1" si="1482"/>
        <v>FY2020 Q4 Sep</v>
      </c>
      <c r="B2476">
        <f t="shared" ca="1" si="1483"/>
        <v>2020</v>
      </c>
      <c r="C2476" s="8" t="str">
        <f t="shared" ca="1" si="1484"/>
        <v>Sep</v>
      </c>
      <c r="D2476" s="8" t="str">
        <f t="shared" ca="1" si="1485"/>
        <v>Q4</v>
      </c>
      <c r="E2476">
        <f t="shared" ca="1" si="1486"/>
        <v>12</v>
      </c>
      <c r="F2476">
        <f t="shared" ca="1" si="1487"/>
        <v>4</v>
      </c>
      <c r="G2476">
        <f t="shared" ca="1" si="1488"/>
        <v>202012</v>
      </c>
      <c r="H2476">
        <f t="shared" ca="1" si="1489"/>
        <v>202004</v>
      </c>
      <c r="I2476" t="str">
        <f t="shared" ca="1" si="1490"/>
        <v>FY2020 Q3 Sep</v>
      </c>
      <c r="J2476">
        <f t="shared" ca="1" si="1491"/>
        <v>2020</v>
      </c>
      <c r="K2476" s="8" t="str">
        <f t="shared" ca="1" si="1492"/>
        <v>Sep</v>
      </c>
      <c r="L2476" s="8" t="str">
        <f t="shared" ca="1" si="1493"/>
        <v>Q3</v>
      </c>
      <c r="M2476">
        <f t="shared" ca="1" si="1494"/>
        <v>9</v>
      </c>
      <c r="N2476">
        <f t="shared" ca="1" si="1495"/>
        <v>3</v>
      </c>
      <c r="O2476">
        <f t="shared" ca="1" si="1496"/>
        <v>202009</v>
      </c>
      <c r="P2476">
        <f t="shared" ca="1" si="1497"/>
        <v>202003</v>
      </c>
      <c r="Q2476" t="str">
        <f t="shared" si="1498"/>
        <v>FY2020 Q2 Mar</v>
      </c>
      <c r="R2476">
        <f t="shared" si="1499"/>
        <v>2020</v>
      </c>
      <c r="S2476" s="8" t="str">
        <f t="shared" si="1500"/>
        <v>Mar</v>
      </c>
      <c r="T2476" s="8" t="str">
        <f t="shared" si="1501"/>
        <v>Q2</v>
      </c>
      <c r="U2476">
        <f t="shared" si="1502"/>
        <v>6</v>
      </c>
      <c r="V2476">
        <f t="shared" si="1503"/>
        <v>2</v>
      </c>
      <c r="W2476">
        <f t="shared" si="1504"/>
        <v>202006</v>
      </c>
      <c r="X2476">
        <f t="shared" si="1505"/>
        <v>202002</v>
      </c>
      <c r="Y2476" t="str">
        <f t="shared" si="1506"/>
        <v>FY2020 Q1 Mar</v>
      </c>
      <c r="Z2476">
        <f t="shared" si="1507"/>
        <v>2020</v>
      </c>
      <c r="AA2476" s="8" t="str">
        <f t="shared" si="1508"/>
        <v>Mar</v>
      </c>
      <c r="AB2476" s="8" t="str">
        <f t="shared" si="1509"/>
        <v>Q1</v>
      </c>
      <c r="AC2476">
        <f t="shared" si="1510"/>
        <v>3</v>
      </c>
      <c r="AD2476">
        <f t="shared" si="1511"/>
        <v>1</v>
      </c>
      <c r="AE2476">
        <f t="shared" si="1512"/>
        <v>202003</v>
      </c>
      <c r="AF2476">
        <f t="shared" si="1513"/>
        <v>202001</v>
      </c>
      <c r="AG2476" s="9">
        <f t="shared" ca="1" si="1514"/>
        <v>0</v>
      </c>
      <c r="AH2476">
        <f t="shared" ca="1" si="1515"/>
        <v>2</v>
      </c>
      <c r="AI2476" s="9">
        <f t="shared" ca="1" si="1516"/>
        <v>6</v>
      </c>
      <c r="AJ2476" s="9">
        <f t="shared" ca="1" si="1517"/>
        <v>0</v>
      </c>
      <c r="AK2476" s="9">
        <f t="shared" si="1518"/>
        <v>2</v>
      </c>
      <c r="AL2476" s="9">
        <f t="shared" si="1519"/>
        <v>10</v>
      </c>
      <c r="AM2476" s="9">
        <f t="shared" si="1520"/>
        <v>14</v>
      </c>
      <c r="AN2476" s="2">
        <v>43892.597222222219</v>
      </c>
      <c r="AO2476">
        <v>7680</v>
      </c>
      <c r="AP2476" s="1">
        <v>18000</v>
      </c>
      <c r="AQ2476" t="s">
        <v>4</v>
      </c>
    </row>
    <row r="2477" spans="1:43" x14ac:dyDescent="0.3">
      <c r="A2477" t="str">
        <f t="shared" ca="1" si="1482"/>
        <v>FY2020 Q4 Sep</v>
      </c>
      <c r="B2477">
        <f t="shared" ca="1" si="1483"/>
        <v>2020</v>
      </c>
      <c r="C2477" s="8" t="str">
        <f t="shared" ca="1" si="1484"/>
        <v>Sep</v>
      </c>
      <c r="D2477" s="8" t="str">
        <f t="shared" ca="1" si="1485"/>
        <v>Q4</v>
      </c>
      <c r="E2477">
        <f t="shared" ca="1" si="1486"/>
        <v>12</v>
      </c>
      <c r="F2477">
        <f t="shared" ca="1" si="1487"/>
        <v>4</v>
      </c>
      <c r="G2477">
        <f t="shared" ca="1" si="1488"/>
        <v>202012</v>
      </c>
      <c r="H2477">
        <f t="shared" ca="1" si="1489"/>
        <v>202004</v>
      </c>
      <c r="I2477" t="str">
        <f t="shared" ca="1" si="1490"/>
        <v>FY2020 Q3 Sep</v>
      </c>
      <c r="J2477">
        <f t="shared" ca="1" si="1491"/>
        <v>2020</v>
      </c>
      <c r="K2477" s="8" t="str">
        <f t="shared" ca="1" si="1492"/>
        <v>Sep</v>
      </c>
      <c r="L2477" s="8" t="str">
        <f t="shared" ca="1" si="1493"/>
        <v>Q3</v>
      </c>
      <c r="M2477">
        <f t="shared" ca="1" si="1494"/>
        <v>9</v>
      </c>
      <c r="N2477">
        <f t="shared" ca="1" si="1495"/>
        <v>3</v>
      </c>
      <c r="O2477">
        <f t="shared" ca="1" si="1496"/>
        <v>202009</v>
      </c>
      <c r="P2477">
        <f t="shared" ca="1" si="1497"/>
        <v>202003</v>
      </c>
      <c r="Q2477" t="str">
        <f t="shared" si="1498"/>
        <v>FY2019 Q4 Sep</v>
      </c>
      <c r="R2477">
        <f t="shared" si="1499"/>
        <v>2019</v>
      </c>
      <c r="S2477" s="8" t="str">
        <f t="shared" si="1500"/>
        <v>Sep</v>
      </c>
      <c r="T2477" s="8" t="str">
        <f t="shared" si="1501"/>
        <v>Q4</v>
      </c>
      <c r="U2477">
        <f t="shared" si="1502"/>
        <v>12</v>
      </c>
      <c r="V2477">
        <f t="shared" si="1503"/>
        <v>4</v>
      </c>
      <c r="W2477">
        <f t="shared" si="1504"/>
        <v>201912</v>
      </c>
      <c r="X2477">
        <f t="shared" si="1505"/>
        <v>201904</v>
      </c>
      <c r="Y2477" t="str">
        <f t="shared" si="1506"/>
        <v>FY2019 Q3 Sep</v>
      </c>
      <c r="Z2477">
        <f t="shared" si="1507"/>
        <v>2019</v>
      </c>
      <c r="AA2477" s="8" t="str">
        <f t="shared" si="1508"/>
        <v>Sep</v>
      </c>
      <c r="AB2477" s="8" t="str">
        <f t="shared" si="1509"/>
        <v>Q3</v>
      </c>
      <c r="AC2477">
        <f t="shared" si="1510"/>
        <v>9</v>
      </c>
      <c r="AD2477">
        <f t="shared" si="1511"/>
        <v>3</v>
      </c>
      <c r="AE2477">
        <f t="shared" si="1512"/>
        <v>201909</v>
      </c>
      <c r="AF2477">
        <f t="shared" si="1513"/>
        <v>201903</v>
      </c>
      <c r="AG2477" s="9">
        <f t="shared" ca="1" si="1514"/>
        <v>1</v>
      </c>
      <c r="AH2477">
        <f t="shared" ca="1" si="1515"/>
        <v>4</v>
      </c>
      <c r="AI2477" s="9">
        <f t="shared" ca="1" si="1516"/>
        <v>12</v>
      </c>
      <c r="AJ2477" s="9">
        <f t="shared" ca="1" si="1517"/>
        <v>1</v>
      </c>
      <c r="AK2477" s="9">
        <f t="shared" si="1518"/>
        <v>3</v>
      </c>
      <c r="AL2477" s="9">
        <f t="shared" si="1519"/>
        <v>36</v>
      </c>
      <c r="AM2477" s="9">
        <f t="shared" si="1520"/>
        <v>12</v>
      </c>
      <c r="AN2477" s="2">
        <v>43711.502083333333</v>
      </c>
      <c r="AO2477">
        <v>7728</v>
      </c>
      <c r="AP2477" s="1">
        <v>18000</v>
      </c>
      <c r="AQ2477" t="s">
        <v>4</v>
      </c>
    </row>
    <row r="2478" spans="1:43" x14ac:dyDescent="0.3">
      <c r="A2478" t="str">
        <f t="shared" ca="1" si="1482"/>
        <v>FY2020 Q4 Sep</v>
      </c>
      <c r="B2478">
        <f t="shared" ca="1" si="1483"/>
        <v>2020</v>
      </c>
      <c r="C2478" s="8" t="str">
        <f t="shared" ca="1" si="1484"/>
        <v>Sep</v>
      </c>
      <c r="D2478" s="8" t="str">
        <f t="shared" ca="1" si="1485"/>
        <v>Q4</v>
      </c>
      <c r="E2478">
        <f t="shared" ca="1" si="1486"/>
        <v>12</v>
      </c>
      <c r="F2478">
        <f t="shared" ca="1" si="1487"/>
        <v>4</v>
      </c>
      <c r="G2478">
        <f t="shared" ca="1" si="1488"/>
        <v>202012</v>
      </c>
      <c r="H2478">
        <f t="shared" ca="1" si="1489"/>
        <v>202004</v>
      </c>
      <c r="I2478" t="str">
        <f t="shared" ca="1" si="1490"/>
        <v>FY2020 Q3 Sep</v>
      </c>
      <c r="J2478">
        <f t="shared" ca="1" si="1491"/>
        <v>2020</v>
      </c>
      <c r="K2478" s="8" t="str">
        <f t="shared" ca="1" si="1492"/>
        <v>Sep</v>
      </c>
      <c r="L2478" s="8" t="str">
        <f t="shared" ca="1" si="1493"/>
        <v>Q3</v>
      </c>
      <c r="M2478">
        <f t="shared" ca="1" si="1494"/>
        <v>9</v>
      </c>
      <c r="N2478">
        <f t="shared" ca="1" si="1495"/>
        <v>3</v>
      </c>
      <c r="O2478">
        <f t="shared" ca="1" si="1496"/>
        <v>202009</v>
      </c>
      <c r="P2478">
        <f t="shared" ca="1" si="1497"/>
        <v>202003</v>
      </c>
      <c r="Q2478" t="str">
        <f t="shared" si="1498"/>
        <v>FY2019 Q4 Sep</v>
      </c>
      <c r="R2478">
        <f t="shared" si="1499"/>
        <v>2019</v>
      </c>
      <c r="S2478" s="8" t="str">
        <f t="shared" si="1500"/>
        <v>Sep</v>
      </c>
      <c r="T2478" s="8" t="str">
        <f t="shared" si="1501"/>
        <v>Q4</v>
      </c>
      <c r="U2478">
        <f t="shared" si="1502"/>
        <v>12</v>
      </c>
      <c r="V2478">
        <f t="shared" si="1503"/>
        <v>4</v>
      </c>
      <c r="W2478">
        <f t="shared" si="1504"/>
        <v>201912</v>
      </c>
      <c r="X2478">
        <f t="shared" si="1505"/>
        <v>201904</v>
      </c>
      <c r="Y2478" t="str">
        <f t="shared" si="1506"/>
        <v>FY2019 Q3 Sep</v>
      </c>
      <c r="Z2478">
        <f t="shared" si="1507"/>
        <v>2019</v>
      </c>
      <c r="AA2478" s="8" t="str">
        <f t="shared" si="1508"/>
        <v>Sep</v>
      </c>
      <c r="AB2478" s="8" t="str">
        <f t="shared" si="1509"/>
        <v>Q3</v>
      </c>
      <c r="AC2478">
        <f t="shared" si="1510"/>
        <v>9</v>
      </c>
      <c r="AD2478">
        <f t="shared" si="1511"/>
        <v>3</v>
      </c>
      <c r="AE2478">
        <f t="shared" si="1512"/>
        <v>201909</v>
      </c>
      <c r="AF2478">
        <f t="shared" si="1513"/>
        <v>201903</v>
      </c>
      <c r="AG2478" s="9">
        <f t="shared" ca="1" si="1514"/>
        <v>1</v>
      </c>
      <c r="AH2478">
        <f t="shared" ca="1" si="1515"/>
        <v>4</v>
      </c>
      <c r="AI2478" s="9">
        <f t="shared" ca="1" si="1516"/>
        <v>12</v>
      </c>
      <c r="AJ2478" s="9">
        <f t="shared" ca="1" si="1517"/>
        <v>1</v>
      </c>
      <c r="AK2478" s="9">
        <f t="shared" si="1518"/>
        <v>4</v>
      </c>
      <c r="AL2478" s="9">
        <f t="shared" si="1519"/>
        <v>36</v>
      </c>
      <c r="AM2478" s="9">
        <f t="shared" si="1520"/>
        <v>14</v>
      </c>
      <c r="AN2478" s="2">
        <v>43712.598611111112</v>
      </c>
      <c r="AO2478">
        <v>7728</v>
      </c>
      <c r="AP2478" s="1">
        <v>18000</v>
      </c>
      <c r="AQ2478" t="s">
        <v>4</v>
      </c>
    </row>
    <row r="2479" spans="1:43" x14ac:dyDescent="0.3">
      <c r="A2479" t="str">
        <f t="shared" ca="1" si="1482"/>
        <v>FY2020 Q4 Sep</v>
      </c>
      <c r="B2479">
        <f t="shared" ca="1" si="1483"/>
        <v>2020</v>
      </c>
      <c r="C2479" s="8" t="str">
        <f t="shared" ca="1" si="1484"/>
        <v>Sep</v>
      </c>
      <c r="D2479" s="8" t="str">
        <f t="shared" ca="1" si="1485"/>
        <v>Q4</v>
      </c>
      <c r="E2479">
        <f t="shared" ca="1" si="1486"/>
        <v>12</v>
      </c>
      <c r="F2479">
        <f t="shared" ca="1" si="1487"/>
        <v>4</v>
      </c>
      <c r="G2479">
        <f t="shared" ca="1" si="1488"/>
        <v>202012</v>
      </c>
      <c r="H2479">
        <f t="shared" ca="1" si="1489"/>
        <v>202004</v>
      </c>
      <c r="I2479" t="str">
        <f t="shared" ca="1" si="1490"/>
        <v>FY2020 Q3 Sep</v>
      </c>
      <c r="J2479">
        <f t="shared" ca="1" si="1491"/>
        <v>2020</v>
      </c>
      <c r="K2479" s="8" t="str">
        <f t="shared" ca="1" si="1492"/>
        <v>Sep</v>
      </c>
      <c r="L2479" s="8" t="str">
        <f t="shared" ca="1" si="1493"/>
        <v>Q3</v>
      </c>
      <c r="M2479">
        <f t="shared" ca="1" si="1494"/>
        <v>9</v>
      </c>
      <c r="N2479">
        <f t="shared" ca="1" si="1495"/>
        <v>3</v>
      </c>
      <c r="O2479">
        <f t="shared" ca="1" si="1496"/>
        <v>202009</v>
      </c>
      <c r="P2479">
        <f t="shared" ca="1" si="1497"/>
        <v>202003</v>
      </c>
      <c r="Q2479" t="str">
        <f t="shared" si="1498"/>
        <v>FY2020 Q2 Mar</v>
      </c>
      <c r="R2479">
        <f t="shared" si="1499"/>
        <v>2020</v>
      </c>
      <c r="S2479" s="8" t="str">
        <f t="shared" si="1500"/>
        <v>Mar</v>
      </c>
      <c r="T2479" s="8" t="str">
        <f t="shared" si="1501"/>
        <v>Q2</v>
      </c>
      <c r="U2479">
        <f t="shared" si="1502"/>
        <v>6</v>
      </c>
      <c r="V2479">
        <f t="shared" si="1503"/>
        <v>2</v>
      </c>
      <c r="W2479">
        <f t="shared" si="1504"/>
        <v>202006</v>
      </c>
      <c r="X2479">
        <f t="shared" si="1505"/>
        <v>202002</v>
      </c>
      <c r="Y2479" t="str">
        <f t="shared" si="1506"/>
        <v>FY2020 Q1 Mar</v>
      </c>
      <c r="Z2479">
        <f t="shared" si="1507"/>
        <v>2020</v>
      </c>
      <c r="AA2479" s="8" t="str">
        <f t="shared" si="1508"/>
        <v>Mar</v>
      </c>
      <c r="AB2479" s="8" t="str">
        <f t="shared" si="1509"/>
        <v>Q1</v>
      </c>
      <c r="AC2479">
        <f t="shared" si="1510"/>
        <v>3</v>
      </c>
      <c r="AD2479">
        <f t="shared" si="1511"/>
        <v>1</v>
      </c>
      <c r="AE2479">
        <f t="shared" si="1512"/>
        <v>202003</v>
      </c>
      <c r="AF2479">
        <f t="shared" si="1513"/>
        <v>202001</v>
      </c>
      <c r="AG2479" s="9">
        <f t="shared" ca="1" si="1514"/>
        <v>0</v>
      </c>
      <c r="AH2479">
        <f t="shared" ca="1" si="1515"/>
        <v>2</v>
      </c>
      <c r="AI2479" s="9">
        <f t="shared" ca="1" si="1516"/>
        <v>6</v>
      </c>
      <c r="AJ2479" s="9">
        <f t="shared" ca="1" si="1517"/>
        <v>0</v>
      </c>
      <c r="AK2479" s="9">
        <f t="shared" si="1518"/>
        <v>6</v>
      </c>
      <c r="AL2479" s="9">
        <f t="shared" si="1519"/>
        <v>10</v>
      </c>
      <c r="AM2479" s="9">
        <f t="shared" si="1520"/>
        <v>12</v>
      </c>
      <c r="AN2479" s="2">
        <v>43896.509722222225</v>
      </c>
      <c r="AO2479">
        <v>7728</v>
      </c>
      <c r="AP2479" s="1">
        <v>18000</v>
      </c>
      <c r="AQ2479" t="s">
        <v>4</v>
      </c>
    </row>
    <row r="2480" spans="1:43" x14ac:dyDescent="0.3">
      <c r="A2480" t="str">
        <f t="shared" ca="1" si="1482"/>
        <v>FY2020 Q4 Sep</v>
      </c>
      <c r="B2480">
        <f t="shared" ca="1" si="1483"/>
        <v>2020</v>
      </c>
      <c r="C2480" s="8" t="str">
        <f t="shared" ca="1" si="1484"/>
        <v>Sep</v>
      </c>
      <c r="D2480" s="8" t="str">
        <f t="shared" ca="1" si="1485"/>
        <v>Q4</v>
      </c>
      <c r="E2480">
        <f t="shared" ca="1" si="1486"/>
        <v>12</v>
      </c>
      <c r="F2480">
        <f t="shared" ca="1" si="1487"/>
        <v>4</v>
      </c>
      <c r="G2480">
        <f t="shared" ca="1" si="1488"/>
        <v>202012</v>
      </c>
      <c r="H2480">
        <f t="shared" ca="1" si="1489"/>
        <v>202004</v>
      </c>
      <c r="I2480" t="str">
        <f t="shared" ca="1" si="1490"/>
        <v>FY2020 Q3 Sep</v>
      </c>
      <c r="J2480">
        <f t="shared" ca="1" si="1491"/>
        <v>2020</v>
      </c>
      <c r="K2480" s="8" t="str">
        <f t="shared" ca="1" si="1492"/>
        <v>Sep</v>
      </c>
      <c r="L2480" s="8" t="str">
        <f t="shared" ca="1" si="1493"/>
        <v>Q3</v>
      </c>
      <c r="M2480">
        <f t="shared" ca="1" si="1494"/>
        <v>9</v>
      </c>
      <c r="N2480">
        <f t="shared" ca="1" si="1495"/>
        <v>3</v>
      </c>
      <c r="O2480">
        <f t="shared" ca="1" si="1496"/>
        <v>202009</v>
      </c>
      <c r="P2480">
        <f t="shared" ca="1" si="1497"/>
        <v>202003</v>
      </c>
      <c r="Q2480" t="str">
        <f t="shared" si="1498"/>
        <v>FY2019 Q4 Sep</v>
      </c>
      <c r="R2480">
        <f t="shared" si="1499"/>
        <v>2019</v>
      </c>
      <c r="S2480" s="8" t="str">
        <f t="shared" si="1500"/>
        <v>Sep</v>
      </c>
      <c r="T2480" s="8" t="str">
        <f t="shared" si="1501"/>
        <v>Q4</v>
      </c>
      <c r="U2480">
        <f t="shared" si="1502"/>
        <v>12</v>
      </c>
      <c r="V2480">
        <f t="shared" si="1503"/>
        <v>4</v>
      </c>
      <c r="W2480">
        <f t="shared" si="1504"/>
        <v>201912</v>
      </c>
      <c r="X2480">
        <f t="shared" si="1505"/>
        <v>201904</v>
      </c>
      <c r="Y2480" t="str">
        <f t="shared" si="1506"/>
        <v>FY2019 Q3 Sep</v>
      </c>
      <c r="Z2480">
        <f t="shared" si="1507"/>
        <v>2019</v>
      </c>
      <c r="AA2480" s="8" t="str">
        <f t="shared" si="1508"/>
        <v>Sep</v>
      </c>
      <c r="AB2480" s="8" t="str">
        <f t="shared" si="1509"/>
        <v>Q3</v>
      </c>
      <c r="AC2480">
        <f t="shared" si="1510"/>
        <v>9</v>
      </c>
      <c r="AD2480">
        <f t="shared" si="1511"/>
        <v>3</v>
      </c>
      <c r="AE2480">
        <f t="shared" si="1512"/>
        <v>201909</v>
      </c>
      <c r="AF2480">
        <f t="shared" si="1513"/>
        <v>201903</v>
      </c>
      <c r="AG2480" s="9">
        <f t="shared" ca="1" si="1514"/>
        <v>1</v>
      </c>
      <c r="AH2480">
        <f t="shared" ca="1" si="1515"/>
        <v>4</v>
      </c>
      <c r="AI2480" s="9">
        <f t="shared" ca="1" si="1516"/>
        <v>12</v>
      </c>
      <c r="AJ2480" s="9">
        <f t="shared" ca="1" si="1517"/>
        <v>1</v>
      </c>
      <c r="AK2480" s="9">
        <f t="shared" si="1518"/>
        <v>2</v>
      </c>
      <c r="AL2480" s="9">
        <f t="shared" si="1519"/>
        <v>36</v>
      </c>
      <c r="AM2480" s="9">
        <f t="shared" si="1520"/>
        <v>12</v>
      </c>
      <c r="AN2480" s="2">
        <v>43710.525694444441</v>
      </c>
      <c r="AO2480">
        <v>7751</v>
      </c>
      <c r="AP2480" s="1">
        <v>18000</v>
      </c>
      <c r="AQ2480" t="s">
        <v>4</v>
      </c>
    </row>
    <row r="2481" spans="1:43" x14ac:dyDescent="0.3">
      <c r="A2481" t="str">
        <f t="shared" ca="1" si="1482"/>
        <v>FY2020 Q4 Sep</v>
      </c>
      <c r="B2481">
        <f t="shared" ca="1" si="1483"/>
        <v>2020</v>
      </c>
      <c r="C2481" s="8" t="str">
        <f t="shared" ca="1" si="1484"/>
        <v>Sep</v>
      </c>
      <c r="D2481" s="8" t="str">
        <f t="shared" ca="1" si="1485"/>
        <v>Q4</v>
      </c>
      <c r="E2481">
        <f t="shared" ca="1" si="1486"/>
        <v>12</v>
      </c>
      <c r="F2481">
        <f t="shared" ca="1" si="1487"/>
        <v>4</v>
      </c>
      <c r="G2481">
        <f t="shared" ca="1" si="1488"/>
        <v>202012</v>
      </c>
      <c r="H2481">
        <f t="shared" ca="1" si="1489"/>
        <v>202004</v>
      </c>
      <c r="I2481" t="str">
        <f t="shared" ca="1" si="1490"/>
        <v>FY2020 Q3 Sep</v>
      </c>
      <c r="J2481">
        <f t="shared" ca="1" si="1491"/>
        <v>2020</v>
      </c>
      <c r="K2481" s="8" t="str">
        <f t="shared" ca="1" si="1492"/>
        <v>Sep</v>
      </c>
      <c r="L2481" s="8" t="str">
        <f t="shared" ca="1" si="1493"/>
        <v>Q3</v>
      </c>
      <c r="M2481">
        <f t="shared" ca="1" si="1494"/>
        <v>9</v>
      </c>
      <c r="N2481">
        <f t="shared" ca="1" si="1495"/>
        <v>3</v>
      </c>
      <c r="O2481">
        <f t="shared" ca="1" si="1496"/>
        <v>202009</v>
      </c>
      <c r="P2481">
        <f t="shared" ca="1" si="1497"/>
        <v>202003</v>
      </c>
      <c r="Q2481" t="str">
        <f t="shared" si="1498"/>
        <v>FY2019 Q4 Sep</v>
      </c>
      <c r="R2481">
        <f t="shared" si="1499"/>
        <v>2019</v>
      </c>
      <c r="S2481" s="8" t="str">
        <f t="shared" si="1500"/>
        <v>Sep</v>
      </c>
      <c r="T2481" s="8" t="str">
        <f t="shared" si="1501"/>
        <v>Q4</v>
      </c>
      <c r="U2481">
        <f t="shared" si="1502"/>
        <v>12</v>
      </c>
      <c r="V2481">
        <f t="shared" si="1503"/>
        <v>4</v>
      </c>
      <c r="W2481">
        <f t="shared" si="1504"/>
        <v>201912</v>
      </c>
      <c r="X2481">
        <f t="shared" si="1505"/>
        <v>201904</v>
      </c>
      <c r="Y2481" t="str">
        <f t="shared" si="1506"/>
        <v>FY2019 Q3 Sep</v>
      </c>
      <c r="Z2481">
        <f t="shared" si="1507"/>
        <v>2019</v>
      </c>
      <c r="AA2481" s="8" t="str">
        <f t="shared" si="1508"/>
        <v>Sep</v>
      </c>
      <c r="AB2481" s="8" t="str">
        <f t="shared" si="1509"/>
        <v>Q3</v>
      </c>
      <c r="AC2481">
        <f t="shared" si="1510"/>
        <v>9</v>
      </c>
      <c r="AD2481">
        <f t="shared" si="1511"/>
        <v>3</v>
      </c>
      <c r="AE2481">
        <f t="shared" si="1512"/>
        <v>201909</v>
      </c>
      <c r="AF2481">
        <f t="shared" si="1513"/>
        <v>201903</v>
      </c>
      <c r="AG2481" s="9">
        <f t="shared" ca="1" si="1514"/>
        <v>1</v>
      </c>
      <c r="AH2481">
        <f t="shared" ca="1" si="1515"/>
        <v>4</v>
      </c>
      <c r="AI2481" s="9">
        <f t="shared" ca="1" si="1516"/>
        <v>12</v>
      </c>
      <c r="AJ2481" s="9">
        <f t="shared" ca="1" si="1517"/>
        <v>1</v>
      </c>
      <c r="AK2481" s="9">
        <f t="shared" si="1518"/>
        <v>4</v>
      </c>
      <c r="AL2481" s="9">
        <f t="shared" si="1519"/>
        <v>36</v>
      </c>
      <c r="AM2481" s="9">
        <f t="shared" si="1520"/>
        <v>12</v>
      </c>
      <c r="AN2481" s="2">
        <v>43712.536805555559</v>
      </c>
      <c r="AO2481">
        <v>7764</v>
      </c>
      <c r="AP2481" s="1">
        <v>18000</v>
      </c>
      <c r="AQ2481" t="s">
        <v>4</v>
      </c>
    </row>
    <row r="2482" spans="1:43" x14ac:dyDescent="0.3">
      <c r="A2482" t="str">
        <f t="shared" ca="1" si="1482"/>
        <v>FY2020 Q4 Sep</v>
      </c>
      <c r="B2482">
        <f t="shared" ca="1" si="1483"/>
        <v>2020</v>
      </c>
      <c r="C2482" s="8" t="str">
        <f t="shared" ca="1" si="1484"/>
        <v>Sep</v>
      </c>
      <c r="D2482" s="8" t="str">
        <f t="shared" ca="1" si="1485"/>
        <v>Q4</v>
      </c>
      <c r="E2482">
        <f t="shared" ca="1" si="1486"/>
        <v>12</v>
      </c>
      <c r="F2482">
        <f t="shared" ca="1" si="1487"/>
        <v>4</v>
      </c>
      <c r="G2482">
        <f t="shared" ca="1" si="1488"/>
        <v>202012</v>
      </c>
      <c r="H2482">
        <f t="shared" ca="1" si="1489"/>
        <v>202004</v>
      </c>
      <c r="I2482" t="str">
        <f t="shared" ca="1" si="1490"/>
        <v>FY2020 Q3 Sep</v>
      </c>
      <c r="J2482">
        <f t="shared" ca="1" si="1491"/>
        <v>2020</v>
      </c>
      <c r="K2482" s="8" t="str">
        <f t="shared" ca="1" si="1492"/>
        <v>Sep</v>
      </c>
      <c r="L2482" s="8" t="str">
        <f t="shared" ca="1" si="1493"/>
        <v>Q3</v>
      </c>
      <c r="M2482">
        <f t="shared" ca="1" si="1494"/>
        <v>9</v>
      </c>
      <c r="N2482">
        <f t="shared" ca="1" si="1495"/>
        <v>3</v>
      </c>
      <c r="O2482">
        <f t="shared" ca="1" si="1496"/>
        <v>202009</v>
      </c>
      <c r="P2482">
        <f t="shared" ca="1" si="1497"/>
        <v>202003</v>
      </c>
      <c r="Q2482" t="str">
        <f t="shared" si="1498"/>
        <v>FY2019 Q4 Sep</v>
      </c>
      <c r="R2482">
        <f t="shared" si="1499"/>
        <v>2019</v>
      </c>
      <c r="S2482" s="8" t="str">
        <f t="shared" si="1500"/>
        <v>Sep</v>
      </c>
      <c r="T2482" s="8" t="str">
        <f t="shared" si="1501"/>
        <v>Q4</v>
      </c>
      <c r="U2482">
        <f t="shared" si="1502"/>
        <v>12</v>
      </c>
      <c r="V2482">
        <f t="shared" si="1503"/>
        <v>4</v>
      </c>
      <c r="W2482">
        <f t="shared" si="1504"/>
        <v>201912</v>
      </c>
      <c r="X2482">
        <f t="shared" si="1505"/>
        <v>201904</v>
      </c>
      <c r="Y2482" t="str">
        <f t="shared" si="1506"/>
        <v>FY2019 Q3 Sep</v>
      </c>
      <c r="Z2482">
        <f t="shared" si="1507"/>
        <v>2019</v>
      </c>
      <c r="AA2482" s="8" t="str">
        <f t="shared" si="1508"/>
        <v>Sep</v>
      </c>
      <c r="AB2482" s="8" t="str">
        <f t="shared" si="1509"/>
        <v>Q3</v>
      </c>
      <c r="AC2482">
        <f t="shared" si="1510"/>
        <v>9</v>
      </c>
      <c r="AD2482">
        <f t="shared" si="1511"/>
        <v>3</v>
      </c>
      <c r="AE2482">
        <f t="shared" si="1512"/>
        <v>201909</v>
      </c>
      <c r="AF2482">
        <f t="shared" si="1513"/>
        <v>201903</v>
      </c>
      <c r="AG2482" s="9">
        <f t="shared" ca="1" si="1514"/>
        <v>1</v>
      </c>
      <c r="AH2482">
        <f t="shared" ca="1" si="1515"/>
        <v>4</v>
      </c>
      <c r="AI2482" s="9">
        <f t="shared" ca="1" si="1516"/>
        <v>12</v>
      </c>
      <c r="AJ2482" s="9">
        <f t="shared" ca="1" si="1517"/>
        <v>1</v>
      </c>
      <c r="AK2482" s="9">
        <f t="shared" si="1518"/>
        <v>4</v>
      </c>
      <c r="AL2482" s="9">
        <f t="shared" si="1519"/>
        <v>36</v>
      </c>
      <c r="AM2482" s="9">
        <f t="shared" si="1520"/>
        <v>10</v>
      </c>
      <c r="AN2482" s="2">
        <v>43712.440972222219</v>
      </c>
      <c r="AO2482">
        <v>7841</v>
      </c>
      <c r="AP2482" s="1">
        <v>18000</v>
      </c>
      <c r="AQ2482" t="s">
        <v>4</v>
      </c>
    </row>
    <row r="2483" spans="1:43" x14ac:dyDescent="0.3">
      <c r="A2483" t="str">
        <f t="shared" ca="1" si="1482"/>
        <v>FY2020 Q4 Sep</v>
      </c>
      <c r="B2483">
        <f t="shared" ca="1" si="1483"/>
        <v>2020</v>
      </c>
      <c r="C2483" s="8" t="str">
        <f t="shared" ca="1" si="1484"/>
        <v>Sep</v>
      </c>
      <c r="D2483" s="8" t="str">
        <f t="shared" ca="1" si="1485"/>
        <v>Q4</v>
      </c>
      <c r="E2483">
        <f t="shared" ca="1" si="1486"/>
        <v>12</v>
      </c>
      <c r="F2483">
        <f t="shared" ca="1" si="1487"/>
        <v>4</v>
      </c>
      <c r="G2483">
        <f t="shared" ca="1" si="1488"/>
        <v>202012</v>
      </c>
      <c r="H2483">
        <f t="shared" ca="1" si="1489"/>
        <v>202004</v>
      </c>
      <c r="I2483" t="str">
        <f t="shared" ca="1" si="1490"/>
        <v>FY2020 Q3 Sep</v>
      </c>
      <c r="J2483">
        <f t="shared" ca="1" si="1491"/>
        <v>2020</v>
      </c>
      <c r="K2483" s="8" t="str">
        <f t="shared" ca="1" si="1492"/>
        <v>Sep</v>
      </c>
      <c r="L2483" s="8" t="str">
        <f t="shared" ca="1" si="1493"/>
        <v>Q3</v>
      </c>
      <c r="M2483">
        <f t="shared" ca="1" si="1494"/>
        <v>9</v>
      </c>
      <c r="N2483">
        <f t="shared" ca="1" si="1495"/>
        <v>3</v>
      </c>
      <c r="O2483">
        <f t="shared" ca="1" si="1496"/>
        <v>202009</v>
      </c>
      <c r="P2483">
        <f t="shared" ca="1" si="1497"/>
        <v>202003</v>
      </c>
      <c r="Q2483" t="str">
        <f t="shared" si="1498"/>
        <v>FY2020 Q2 Mar</v>
      </c>
      <c r="R2483">
        <f t="shared" si="1499"/>
        <v>2020</v>
      </c>
      <c r="S2483" s="8" t="str">
        <f t="shared" si="1500"/>
        <v>Mar</v>
      </c>
      <c r="T2483" s="8" t="str">
        <f t="shared" si="1501"/>
        <v>Q2</v>
      </c>
      <c r="U2483">
        <f t="shared" si="1502"/>
        <v>6</v>
      </c>
      <c r="V2483">
        <f t="shared" si="1503"/>
        <v>2</v>
      </c>
      <c r="W2483">
        <f t="shared" si="1504"/>
        <v>202006</v>
      </c>
      <c r="X2483">
        <f t="shared" si="1505"/>
        <v>202002</v>
      </c>
      <c r="Y2483" t="str">
        <f t="shared" si="1506"/>
        <v>FY2020 Q1 Mar</v>
      </c>
      <c r="Z2483">
        <f t="shared" si="1507"/>
        <v>2020</v>
      </c>
      <c r="AA2483" s="8" t="str">
        <f t="shared" si="1508"/>
        <v>Mar</v>
      </c>
      <c r="AB2483" s="8" t="str">
        <f t="shared" si="1509"/>
        <v>Q1</v>
      </c>
      <c r="AC2483">
        <f t="shared" si="1510"/>
        <v>3</v>
      </c>
      <c r="AD2483">
        <f t="shared" si="1511"/>
        <v>1</v>
      </c>
      <c r="AE2483">
        <f t="shared" si="1512"/>
        <v>202003</v>
      </c>
      <c r="AF2483">
        <f t="shared" si="1513"/>
        <v>202001</v>
      </c>
      <c r="AG2483" s="9">
        <f t="shared" ca="1" si="1514"/>
        <v>0</v>
      </c>
      <c r="AH2483">
        <f t="shared" ca="1" si="1515"/>
        <v>2</v>
      </c>
      <c r="AI2483" s="9">
        <f t="shared" ca="1" si="1516"/>
        <v>6</v>
      </c>
      <c r="AJ2483" s="9">
        <f t="shared" ca="1" si="1517"/>
        <v>0</v>
      </c>
      <c r="AK2483" s="9">
        <f t="shared" si="1518"/>
        <v>3</v>
      </c>
      <c r="AL2483" s="9">
        <f t="shared" si="1519"/>
        <v>10</v>
      </c>
      <c r="AM2483" s="9">
        <f t="shared" si="1520"/>
        <v>14</v>
      </c>
      <c r="AN2483" s="2">
        <v>43893.606944444444</v>
      </c>
      <c r="AO2483">
        <v>7858</v>
      </c>
      <c r="AP2483" s="1">
        <v>18000</v>
      </c>
      <c r="AQ2483" t="s">
        <v>4</v>
      </c>
    </row>
    <row r="2484" spans="1:43" x14ac:dyDescent="0.3">
      <c r="A2484" t="str">
        <f t="shared" ca="1" si="1482"/>
        <v>FY2020 Q4 Sep</v>
      </c>
      <c r="B2484">
        <f t="shared" ca="1" si="1483"/>
        <v>2020</v>
      </c>
      <c r="C2484" s="8" t="str">
        <f t="shared" ca="1" si="1484"/>
        <v>Sep</v>
      </c>
      <c r="D2484" s="8" t="str">
        <f t="shared" ca="1" si="1485"/>
        <v>Q4</v>
      </c>
      <c r="E2484">
        <f t="shared" ca="1" si="1486"/>
        <v>12</v>
      </c>
      <c r="F2484">
        <f t="shared" ca="1" si="1487"/>
        <v>4</v>
      </c>
      <c r="G2484">
        <f t="shared" ca="1" si="1488"/>
        <v>202012</v>
      </c>
      <c r="H2484">
        <f t="shared" ca="1" si="1489"/>
        <v>202004</v>
      </c>
      <c r="I2484" t="str">
        <f t="shared" ca="1" si="1490"/>
        <v>FY2020 Q3 Sep</v>
      </c>
      <c r="J2484">
        <f t="shared" ca="1" si="1491"/>
        <v>2020</v>
      </c>
      <c r="K2484" s="8" t="str">
        <f t="shared" ca="1" si="1492"/>
        <v>Sep</v>
      </c>
      <c r="L2484" s="8" t="str">
        <f t="shared" ca="1" si="1493"/>
        <v>Q3</v>
      </c>
      <c r="M2484">
        <f t="shared" ca="1" si="1494"/>
        <v>9</v>
      </c>
      <c r="N2484">
        <f t="shared" ca="1" si="1495"/>
        <v>3</v>
      </c>
      <c r="O2484">
        <f t="shared" ca="1" si="1496"/>
        <v>202009</v>
      </c>
      <c r="P2484">
        <f t="shared" ca="1" si="1497"/>
        <v>202003</v>
      </c>
      <c r="Q2484" t="str">
        <f t="shared" si="1498"/>
        <v>FY2020 Q2 Mar</v>
      </c>
      <c r="R2484">
        <f t="shared" si="1499"/>
        <v>2020</v>
      </c>
      <c r="S2484" s="8" t="str">
        <f t="shared" si="1500"/>
        <v>Mar</v>
      </c>
      <c r="T2484" s="8" t="str">
        <f t="shared" si="1501"/>
        <v>Q2</v>
      </c>
      <c r="U2484">
        <f t="shared" si="1502"/>
        <v>6</v>
      </c>
      <c r="V2484">
        <f t="shared" si="1503"/>
        <v>2</v>
      </c>
      <c r="W2484">
        <f t="shared" si="1504"/>
        <v>202006</v>
      </c>
      <c r="X2484">
        <f t="shared" si="1505"/>
        <v>202002</v>
      </c>
      <c r="Y2484" t="str">
        <f t="shared" si="1506"/>
        <v>FY2020 Q1 Mar</v>
      </c>
      <c r="Z2484">
        <f t="shared" si="1507"/>
        <v>2020</v>
      </c>
      <c r="AA2484" s="8" t="str">
        <f t="shared" si="1508"/>
        <v>Mar</v>
      </c>
      <c r="AB2484" s="8" t="str">
        <f t="shared" si="1509"/>
        <v>Q1</v>
      </c>
      <c r="AC2484">
        <f t="shared" si="1510"/>
        <v>3</v>
      </c>
      <c r="AD2484">
        <f t="shared" si="1511"/>
        <v>1</v>
      </c>
      <c r="AE2484">
        <f t="shared" si="1512"/>
        <v>202003</v>
      </c>
      <c r="AF2484">
        <f t="shared" si="1513"/>
        <v>202001</v>
      </c>
      <c r="AG2484" s="9">
        <f t="shared" ca="1" si="1514"/>
        <v>0</v>
      </c>
      <c r="AH2484">
        <f t="shared" ca="1" si="1515"/>
        <v>2</v>
      </c>
      <c r="AI2484" s="9">
        <f t="shared" ca="1" si="1516"/>
        <v>6</v>
      </c>
      <c r="AJ2484" s="9">
        <f t="shared" ca="1" si="1517"/>
        <v>0</v>
      </c>
      <c r="AK2484" s="9">
        <f t="shared" si="1518"/>
        <v>3</v>
      </c>
      <c r="AL2484" s="9">
        <f t="shared" si="1519"/>
        <v>10</v>
      </c>
      <c r="AM2484" s="9">
        <f t="shared" si="1520"/>
        <v>13</v>
      </c>
      <c r="AN2484" s="2">
        <v>43893.556944444441</v>
      </c>
      <c r="AO2484">
        <v>7893</v>
      </c>
      <c r="AP2484" s="1">
        <v>18000</v>
      </c>
      <c r="AQ2484" t="s">
        <v>4</v>
      </c>
    </row>
    <row r="2485" spans="1:43" x14ac:dyDescent="0.3">
      <c r="A2485" t="str">
        <f t="shared" ca="1" si="1482"/>
        <v>FY2020 Q4 Sep</v>
      </c>
      <c r="B2485">
        <f t="shared" ca="1" si="1483"/>
        <v>2020</v>
      </c>
      <c r="C2485" s="8" t="str">
        <f t="shared" ca="1" si="1484"/>
        <v>Sep</v>
      </c>
      <c r="D2485" s="8" t="str">
        <f t="shared" ca="1" si="1485"/>
        <v>Q4</v>
      </c>
      <c r="E2485">
        <f t="shared" ca="1" si="1486"/>
        <v>12</v>
      </c>
      <c r="F2485">
        <f t="shared" ca="1" si="1487"/>
        <v>4</v>
      </c>
      <c r="G2485">
        <f t="shared" ca="1" si="1488"/>
        <v>202012</v>
      </c>
      <c r="H2485">
        <f t="shared" ca="1" si="1489"/>
        <v>202004</v>
      </c>
      <c r="I2485" t="str">
        <f t="shared" ca="1" si="1490"/>
        <v>FY2020 Q3 Sep</v>
      </c>
      <c r="J2485">
        <f t="shared" ca="1" si="1491"/>
        <v>2020</v>
      </c>
      <c r="K2485" s="8" t="str">
        <f t="shared" ca="1" si="1492"/>
        <v>Sep</v>
      </c>
      <c r="L2485" s="8" t="str">
        <f t="shared" ca="1" si="1493"/>
        <v>Q3</v>
      </c>
      <c r="M2485">
        <f t="shared" ca="1" si="1494"/>
        <v>9</v>
      </c>
      <c r="N2485">
        <f t="shared" ca="1" si="1495"/>
        <v>3</v>
      </c>
      <c r="O2485">
        <f t="shared" ca="1" si="1496"/>
        <v>202009</v>
      </c>
      <c r="P2485">
        <f t="shared" ca="1" si="1497"/>
        <v>202003</v>
      </c>
      <c r="Q2485" t="str">
        <f t="shared" si="1498"/>
        <v>FY2020 Q2 Mar</v>
      </c>
      <c r="R2485">
        <f t="shared" si="1499"/>
        <v>2020</v>
      </c>
      <c r="S2485" s="8" t="str">
        <f t="shared" si="1500"/>
        <v>Mar</v>
      </c>
      <c r="T2485" s="8" t="str">
        <f t="shared" si="1501"/>
        <v>Q2</v>
      </c>
      <c r="U2485">
        <f t="shared" si="1502"/>
        <v>6</v>
      </c>
      <c r="V2485">
        <f t="shared" si="1503"/>
        <v>2</v>
      </c>
      <c r="W2485">
        <f t="shared" si="1504"/>
        <v>202006</v>
      </c>
      <c r="X2485">
        <f t="shared" si="1505"/>
        <v>202002</v>
      </c>
      <c r="Y2485" t="str">
        <f t="shared" si="1506"/>
        <v>FY2020 Q1 Mar</v>
      </c>
      <c r="Z2485">
        <f t="shared" si="1507"/>
        <v>2020</v>
      </c>
      <c r="AA2485" s="8" t="str">
        <f t="shared" si="1508"/>
        <v>Mar</v>
      </c>
      <c r="AB2485" s="8" t="str">
        <f t="shared" si="1509"/>
        <v>Q1</v>
      </c>
      <c r="AC2485">
        <f t="shared" si="1510"/>
        <v>3</v>
      </c>
      <c r="AD2485">
        <f t="shared" si="1511"/>
        <v>1</v>
      </c>
      <c r="AE2485">
        <f t="shared" si="1512"/>
        <v>202003</v>
      </c>
      <c r="AF2485">
        <f t="shared" si="1513"/>
        <v>202001</v>
      </c>
      <c r="AG2485" s="9">
        <f t="shared" ca="1" si="1514"/>
        <v>0</v>
      </c>
      <c r="AH2485">
        <f t="shared" ca="1" si="1515"/>
        <v>2</v>
      </c>
      <c r="AI2485" s="9">
        <f t="shared" ca="1" si="1516"/>
        <v>6</v>
      </c>
      <c r="AJ2485" s="9">
        <f t="shared" ca="1" si="1517"/>
        <v>0</v>
      </c>
      <c r="AK2485" s="9">
        <f t="shared" si="1518"/>
        <v>6</v>
      </c>
      <c r="AL2485" s="9">
        <f t="shared" si="1519"/>
        <v>10</v>
      </c>
      <c r="AM2485" s="9">
        <f t="shared" si="1520"/>
        <v>12</v>
      </c>
      <c r="AN2485" s="2">
        <v>43896.521527777775</v>
      </c>
      <c r="AO2485">
        <v>7914</v>
      </c>
      <c r="AP2485" s="1">
        <v>18000</v>
      </c>
      <c r="AQ2485" t="s">
        <v>4</v>
      </c>
    </row>
    <row r="2486" spans="1:43" x14ac:dyDescent="0.3">
      <c r="A2486" t="str">
        <f t="shared" ca="1" si="1482"/>
        <v>FY2020 Q4 Sep</v>
      </c>
      <c r="B2486">
        <f t="shared" ca="1" si="1483"/>
        <v>2020</v>
      </c>
      <c r="C2486" s="8" t="str">
        <f t="shared" ca="1" si="1484"/>
        <v>Sep</v>
      </c>
      <c r="D2486" s="8" t="str">
        <f t="shared" ca="1" si="1485"/>
        <v>Q4</v>
      </c>
      <c r="E2486">
        <f t="shared" ca="1" si="1486"/>
        <v>12</v>
      </c>
      <c r="F2486">
        <f t="shared" ca="1" si="1487"/>
        <v>4</v>
      </c>
      <c r="G2486">
        <f t="shared" ca="1" si="1488"/>
        <v>202012</v>
      </c>
      <c r="H2486">
        <f t="shared" ca="1" si="1489"/>
        <v>202004</v>
      </c>
      <c r="I2486" t="str">
        <f t="shared" ca="1" si="1490"/>
        <v>FY2020 Q3 Sep</v>
      </c>
      <c r="J2486">
        <f t="shared" ca="1" si="1491"/>
        <v>2020</v>
      </c>
      <c r="K2486" s="8" t="str">
        <f t="shared" ca="1" si="1492"/>
        <v>Sep</v>
      </c>
      <c r="L2486" s="8" t="str">
        <f t="shared" ca="1" si="1493"/>
        <v>Q3</v>
      </c>
      <c r="M2486">
        <f t="shared" ca="1" si="1494"/>
        <v>9</v>
      </c>
      <c r="N2486">
        <f t="shared" ca="1" si="1495"/>
        <v>3</v>
      </c>
      <c r="O2486">
        <f t="shared" ca="1" si="1496"/>
        <v>202009</v>
      </c>
      <c r="P2486">
        <f t="shared" ca="1" si="1497"/>
        <v>202003</v>
      </c>
      <c r="Q2486" t="str">
        <f t="shared" si="1498"/>
        <v>FY2020 Q2 Mar</v>
      </c>
      <c r="R2486">
        <f t="shared" si="1499"/>
        <v>2020</v>
      </c>
      <c r="S2486" s="8" t="str">
        <f t="shared" si="1500"/>
        <v>Mar</v>
      </c>
      <c r="T2486" s="8" t="str">
        <f t="shared" si="1501"/>
        <v>Q2</v>
      </c>
      <c r="U2486">
        <f t="shared" si="1502"/>
        <v>6</v>
      </c>
      <c r="V2486">
        <f t="shared" si="1503"/>
        <v>2</v>
      </c>
      <c r="W2486">
        <f t="shared" si="1504"/>
        <v>202006</v>
      </c>
      <c r="X2486">
        <f t="shared" si="1505"/>
        <v>202002</v>
      </c>
      <c r="Y2486" t="str">
        <f t="shared" si="1506"/>
        <v>FY2020 Q1 Mar</v>
      </c>
      <c r="Z2486">
        <f t="shared" si="1507"/>
        <v>2020</v>
      </c>
      <c r="AA2486" s="8" t="str">
        <f t="shared" si="1508"/>
        <v>Mar</v>
      </c>
      <c r="AB2486" s="8" t="str">
        <f t="shared" si="1509"/>
        <v>Q1</v>
      </c>
      <c r="AC2486">
        <f t="shared" si="1510"/>
        <v>3</v>
      </c>
      <c r="AD2486">
        <f t="shared" si="1511"/>
        <v>1</v>
      </c>
      <c r="AE2486">
        <f t="shared" si="1512"/>
        <v>202003</v>
      </c>
      <c r="AF2486">
        <f t="shared" si="1513"/>
        <v>202001</v>
      </c>
      <c r="AG2486" s="9">
        <f t="shared" ca="1" si="1514"/>
        <v>0</v>
      </c>
      <c r="AH2486">
        <f t="shared" ca="1" si="1515"/>
        <v>2</v>
      </c>
      <c r="AI2486" s="9">
        <f t="shared" ca="1" si="1516"/>
        <v>6</v>
      </c>
      <c r="AJ2486" s="9">
        <f t="shared" ca="1" si="1517"/>
        <v>0</v>
      </c>
      <c r="AK2486" s="9">
        <f t="shared" si="1518"/>
        <v>5</v>
      </c>
      <c r="AL2486" s="9">
        <f t="shared" si="1519"/>
        <v>10</v>
      </c>
      <c r="AM2486" s="9">
        <f t="shared" si="1520"/>
        <v>12</v>
      </c>
      <c r="AN2486" s="2">
        <v>43895.524305555555</v>
      </c>
      <c r="AO2486">
        <v>7923</v>
      </c>
      <c r="AP2486" s="1">
        <v>18000</v>
      </c>
      <c r="AQ2486" t="s">
        <v>4</v>
      </c>
    </row>
    <row r="2487" spans="1:43" x14ac:dyDescent="0.3">
      <c r="A2487" t="str">
        <f t="shared" ca="1" si="1482"/>
        <v>FY2020 Q4 Sep</v>
      </c>
      <c r="B2487">
        <f t="shared" ca="1" si="1483"/>
        <v>2020</v>
      </c>
      <c r="C2487" s="8" t="str">
        <f t="shared" ca="1" si="1484"/>
        <v>Sep</v>
      </c>
      <c r="D2487" s="8" t="str">
        <f t="shared" ca="1" si="1485"/>
        <v>Q4</v>
      </c>
      <c r="E2487">
        <f t="shared" ca="1" si="1486"/>
        <v>12</v>
      </c>
      <c r="F2487">
        <f t="shared" ca="1" si="1487"/>
        <v>4</v>
      </c>
      <c r="G2487">
        <f t="shared" ca="1" si="1488"/>
        <v>202012</v>
      </c>
      <c r="H2487">
        <f t="shared" ca="1" si="1489"/>
        <v>202004</v>
      </c>
      <c r="I2487" t="str">
        <f t="shared" ca="1" si="1490"/>
        <v>FY2020 Q3 Sep</v>
      </c>
      <c r="J2487">
        <f t="shared" ca="1" si="1491"/>
        <v>2020</v>
      </c>
      <c r="K2487" s="8" t="str">
        <f t="shared" ca="1" si="1492"/>
        <v>Sep</v>
      </c>
      <c r="L2487" s="8" t="str">
        <f t="shared" ca="1" si="1493"/>
        <v>Q3</v>
      </c>
      <c r="M2487">
        <f t="shared" ca="1" si="1494"/>
        <v>9</v>
      </c>
      <c r="N2487">
        <f t="shared" ca="1" si="1495"/>
        <v>3</v>
      </c>
      <c r="O2487">
        <f t="shared" ca="1" si="1496"/>
        <v>202009</v>
      </c>
      <c r="P2487">
        <f t="shared" ca="1" si="1497"/>
        <v>202003</v>
      </c>
      <c r="Q2487" t="str">
        <f t="shared" si="1498"/>
        <v>FY2019 Q4 Sep</v>
      </c>
      <c r="R2487">
        <f t="shared" si="1499"/>
        <v>2019</v>
      </c>
      <c r="S2487" s="8" t="str">
        <f t="shared" si="1500"/>
        <v>Sep</v>
      </c>
      <c r="T2487" s="8" t="str">
        <f t="shared" si="1501"/>
        <v>Q4</v>
      </c>
      <c r="U2487">
        <f t="shared" si="1502"/>
        <v>12</v>
      </c>
      <c r="V2487">
        <f t="shared" si="1503"/>
        <v>4</v>
      </c>
      <c r="W2487">
        <f t="shared" si="1504"/>
        <v>201912</v>
      </c>
      <c r="X2487">
        <f t="shared" si="1505"/>
        <v>201904</v>
      </c>
      <c r="Y2487" t="str">
        <f t="shared" si="1506"/>
        <v>FY2019 Q3 Sep</v>
      </c>
      <c r="Z2487">
        <f t="shared" si="1507"/>
        <v>2019</v>
      </c>
      <c r="AA2487" s="8" t="str">
        <f t="shared" si="1508"/>
        <v>Sep</v>
      </c>
      <c r="AB2487" s="8" t="str">
        <f t="shared" si="1509"/>
        <v>Q3</v>
      </c>
      <c r="AC2487">
        <f t="shared" si="1510"/>
        <v>9</v>
      </c>
      <c r="AD2487">
        <f t="shared" si="1511"/>
        <v>3</v>
      </c>
      <c r="AE2487">
        <f t="shared" si="1512"/>
        <v>201909</v>
      </c>
      <c r="AF2487">
        <f t="shared" si="1513"/>
        <v>201903</v>
      </c>
      <c r="AG2487" s="9">
        <f t="shared" ca="1" si="1514"/>
        <v>1</v>
      </c>
      <c r="AH2487">
        <f t="shared" ca="1" si="1515"/>
        <v>4</v>
      </c>
      <c r="AI2487" s="9">
        <f t="shared" ca="1" si="1516"/>
        <v>12</v>
      </c>
      <c r="AJ2487" s="9">
        <f t="shared" ca="1" si="1517"/>
        <v>1</v>
      </c>
      <c r="AK2487" s="9">
        <f t="shared" si="1518"/>
        <v>6</v>
      </c>
      <c r="AL2487" s="9">
        <f t="shared" si="1519"/>
        <v>36</v>
      </c>
      <c r="AM2487" s="9">
        <f t="shared" si="1520"/>
        <v>14</v>
      </c>
      <c r="AN2487" s="2">
        <v>43714.624305555553</v>
      </c>
      <c r="AO2487">
        <v>7972</v>
      </c>
      <c r="AP2487" s="1">
        <v>18000</v>
      </c>
      <c r="AQ2487" t="s">
        <v>4</v>
      </c>
    </row>
    <row r="2488" spans="1:43" x14ac:dyDescent="0.3">
      <c r="A2488" t="str">
        <f t="shared" ca="1" si="1482"/>
        <v>FY2020 Q4 Sep</v>
      </c>
      <c r="B2488">
        <f t="shared" ca="1" si="1483"/>
        <v>2020</v>
      </c>
      <c r="C2488" s="8" t="str">
        <f t="shared" ca="1" si="1484"/>
        <v>Sep</v>
      </c>
      <c r="D2488" s="8" t="str">
        <f t="shared" ca="1" si="1485"/>
        <v>Q4</v>
      </c>
      <c r="E2488">
        <f t="shared" ca="1" si="1486"/>
        <v>12</v>
      </c>
      <c r="F2488">
        <f t="shared" ca="1" si="1487"/>
        <v>4</v>
      </c>
      <c r="G2488">
        <f t="shared" ca="1" si="1488"/>
        <v>202012</v>
      </c>
      <c r="H2488">
        <f t="shared" ca="1" si="1489"/>
        <v>202004</v>
      </c>
      <c r="I2488" t="str">
        <f t="shared" ca="1" si="1490"/>
        <v>FY2020 Q3 Sep</v>
      </c>
      <c r="J2488">
        <f t="shared" ca="1" si="1491"/>
        <v>2020</v>
      </c>
      <c r="K2488" s="8" t="str">
        <f t="shared" ca="1" si="1492"/>
        <v>Sep</v>
      </c>
      <c r="L2488" s="8" t="str">
        <f t="shared" ca="1" si="1493"/>
        <v>Q3</v>
      </c>
      <c r="M2488">
        <f t="shared" ca="1" si="1494"/>
        <v>9</v>
      </c>
      <c r="N2488">
        <f t="shared" ca="1" si="1495"/>
        <v>3</v>
      </c>
      <c r="O2488">
        <f t="shared" ca="1" si="1496"/>
        <v>202009</v>
      </c>
      <c r="P2488">
        <f t="shared" ca="1" si="1497"/>
        <v>202003</v>
      </c>
      <c r="Q2488" t="str">
        <f t="shared" si="1498"/>
        <v>FY2020 Q2 Mar</v>
      </c>
      <c r="R2488">
        <f t="shared" si="1499"/>
        <v>2020</v>
      </c>
      <c r="S2488" s="8" t="str">
        <f t="shared" si="1500"/>
        <v>Mar</v>
      </c>
      <c r="T2488" s="8" t="str">
        <f t="shared" si="1501"/>
        <v>Q2</v>
      </c>
      <c r="U2488">
        <f t="shared" si="1502"/>
        <v>6</v>
      </c>
      <c r="V2488">
        <f t="shared" si="1503"/>
        <v>2</v>
      </c>
      <c r="W2488">
        <f t="shared" si="1504"/>
        <v>202006</v>
      </c>
      <c r="X2488">
        <f t="shared" si="1505"/>
        <v>202002</v>
      </c>
      <c r="Y2488" t="str">
        <f t="shared" si="1506"/>
        <v>FY2020 Q1 Mar</v>
      </c>
      <c r="Z2488">
        <f t="shared" si="1507"/>
        <v>2020</v>
      </c>
      <c r="AA2488" s="8" t="str">
        <f t="shared" si="1508"/>
        <v>Mar</v>
      </c>
      <c r="AB2488" s="8" t="str">
        <f t="shared" si="1509"/>
        <v>Q1</v>
      </c>
      <c r="AC2488">
        <f t="shared" si="1510"/>
        <v>3</v>
      </c>
      <c r="AD2488">
        <f t="shared" si="1511"/>
        <v>1</v>
      </c>
      <c r="AE2488">
        <f t="shared" si="1512"/>
        <v>202003</v>
      </c>
      <c r="AF2488">
        <f t="shared" si="1513"/>
        <v>202001</v>
      </c>
      <c r="AG2488" s="9">
        <f t="shared" ca="1" si="1514"/>
        <v>0</v>
      </c>
      <c r="AH2488">
        <f t="shared" ca="1" si="1515"/>
        <v>2</v>
      </c>
      <c r="AI2488" s="9">
        <f t="shared" ca="1" si="1516"/>
        <v>6</v>
      </c>
      <c r="AJ2488" s="9">
        <f t="shared" ca="1" si="1517"/>
        <v>0</v>
      </c>
      <c r="AK2488" s="9">
        <f t="shared" si="1518"/>
        <v>4</v>
      </c>
      <c r="AL2488" s="9">
        <f t="shared" si="1519"/>
        <v>10</v>
      </c>
      <c r="AM2488" s="9">
        <f t="shared" si="1520"/>
        <v>13</v>
      </c>
      <c r="AN2488" s="2">
        <v>43894.550694444442</v>
      </c>
      <c r="AO2488">
        <v>7999</v>
      </c>
      <c r="AP2488" s="1">
        <v>18000</v>
      </c>
      <c r="AQ2488" t="s">
        <v>4</v>
      </c>
    </row>
    <row r="2489" spans="1:43" x14ac:dyDescent="0.3">
      <c r="A2489" t="str">
        <f t="shared" ca="1" si="1482"/>
        <v>FY2020 Q4 Sep</v>
      </c>
      <c r="B2489">
        <f t="shared" ca="1" si="1483"/>
        <v>2020</v>
      </c>
      <c r="C2489" s="8" t="str">
        <f t="shared" ca="1" si="1484"/>
        <v>Sep</v>
      </c>
      <c r="D2489" s="8" t="str">
        <f t="shared" ca="1" si="1485"/>
        <v>Q4</v>
      </c>
      <c r="E2489">
        <f t="shared" ca="1" si="1486"/>
        <v>12</v>
      </c>
      <c r="F2489">
        <f t="shared" ca="1" si="1487"/>
        <v>4</v>
      </c>
      <c r="G2489">
        <f t="shared" ca="1" si="1488"/>
        <v>202012</v>
      </c>
      <c r="H2489">
        <f t="shared" ca="1" si="1489"/>
        <v>202004</v>
      </c>
      <c r="I2489" t="str">
        <f t="shared" ca="1" si="1490"/>
        <v>FY2020 Q3 Sep</v>
      </c>
      <c r="J2489">
        <f t="shared" ca="1" si="1491"/>
        <v>2020</v>
      </c>
      <c r="K2489" s="8" t="str">
        <f t="shared" ca="1" si="1492"/>
        <v>Sep</v>
      </c>
      <c r="L2489" s="8" t="str">
        <f t="shared" ca="1" si="1493"/>
        <v>Q3</v>
      </c>
      <c r="M2489">
        <f t="shared" ca="1" si="1494"/>
        <v>9</v>
      </c>
      <c r="N2489">
        <f t="shared" ca="1" si="1495"/>
        <v>3</v>
      </c>
      <c r="O2489">
        <f t="shared" ca="1" si="1496"/>
        <v>202009</v>
      </c>
      <c r="P2489">
        <f t="shared" ca="1" si="1497"/>
        <v>202003</v>
      </c>
      <c r="Q2489" t="str">
        <f t="shared" si="1498"/>
        <v>FY2019 Q4 Sep</v>
      </c>
      <c r="R2489">
        <f t="shared" si="1499"/>
        <v>2019</v>
      </c>
      <c r="S2489" s="8" t="str">
        <f t="shared" si="1500"/>
        <v>Sep</v>
      </c>
      <c r="T2489" s="8" t="str">
        <f t="shared" si="1501"/>
        <v>Q4</v>
      </c>
      <c r="U2489">
        <f t="shared" si="1502"/>
        <v>12</v>
      </c>
      <c r="V2489">
        <f t="shared" si="1503"/>
        <v>4</v>
      </c>
      <c r="W2489">
        <f t="shared" si="1504"/>
        <v>201912</v>
      </c>
      <c r="X2489">
        <f t="shared" si="1505"/>
        <v>201904</v>
      </c>
      <c r="Y2489" t="str">
        <f t="shared" si="1506"/>
        <v>FY2019 Q3 Sep</v>
      </c>
      <c r="Z2489">
        <f t="shared" si="1507"/>
        <v>2019</v>
      </c>
      <c r="AA2489" s="8" t="str">
        <f t="shared" si="1508"/>
        <v>Sep</v>
      </c>
      <c r="AB2489" s="8" t="str">
        <f t="shared" si="1509"/>
        <v>Q3</v>
      </c>
      <c r="AC2489">
        <f t="shared" si="1510"/>
        <v>9</v>
      </c>
      <c r="AD2489">
        <f t="shared" si="1511"/>
        <v>3</v>
      </c>
      <c r="AE2489">
        <f t="shared" si="1512"/>
        <v>201909</v>
      </c>
      <c r="AF2489">
        <f t="shared" si="1513"/>
        <v>201903</v>
      </c>
      <c r="AG2489" s="9">
        <f t="shared" ca="1" si="1514"/>
        <v>1</v>
      </c>
      <c r="AH2489">
        <f t="shared" ca="1" si="1515"/>
        <v>4</v>
      </c>
      <c r="AI2489" s="9">
        <f t="shared" ca="1" si="1516"/>
        <v>12</v>
      </c>
      <c r="AJ2489" s="9">
        <f t="shared" ca="1" si="1517"/>
        <v>1</v>
      </c>
      <c r="AK2489" s="9">
        <f t="shared" si="1518"/>
        <v>5</v>
      </c>
      <c r="AL2489" s="9">
        <f t="shared" si="1519"/>
        <v>36</v>
      </c>
      <c r="AM2489" s="9">
        <f t="shared" si="1520"/>
        <v>12</v>
      </c>
      <c r="AN2489" s="2">
        <v>43713.53402777778</v>
      </c>
      <c r="AO2489">
        <v>8074</v>
      </c>
      <c r="AP2489" s="1">
        <v>18000</v>
      </c>
      <c r="AQ2489" t="s">
        <v>4</v>
      </c>
    </row>
    <row r="2490" spans="1:43" x14ac:dyDescent="0.3">
      <c r="A2490" t="str">
        <f t="shared" ca="1" si="1482"/>
        <v>FY2020 Q4 Sep</v>
      </c>
      <c r="B2490">
        <f t="shared" ca="1" si="1483"/>
        <v>2020</v>
      </c>
      <c r="C2490" s="8" t="str">
        <f t="shared" ca="1" si="1484"/>
        <v>Sep</v>
      </c>
      <c r="D2490" s="8" t="str">
        <f t="shared" ca="1" si="1485"/>
        <v>Q4</v>
      </c>
      <c r="E2490">
        <f t="shared" ca="1" si="1486"/>
        <v>12</v>
      </c>
      <c r="F2490">
        <f t="shared" ca="1" si="1487"/>
        <v>4</v>
      </c>
      <c r="G2490">
        <f t="shared" ca="1" si="1488"/>
        <v>202012</v>
      </c>
      <c r="H2490">
        <f t="shared" ca="1" si="1489"/>
        <v>202004</v>
      </c>
      <c r="I2490" t="str">
        <f t="shared" ca="1" si="1490"/>
        <v>FY2020 Q3 Sep</v>
      </c>
      <c r="J2490">
        <f t="shared" ca="1" si="1491"/>
        <v>2020</v>
      </c>
      <c r="K2490" s="8" t="str">
        <f t="shared" ca="1" si="1492"/>
        <v>Sep</v>
      </c>
      <c r="L2490" s="8" t="str">
        <f t="shared" ca="1" si="1493"/>
        <v>Q3</v>
      </c>
      <c r="M2490">
        <f t="shared" ca="1" si="1494"/>
        <v>9</v>
      </c>
      <c r="N2490">
        <f t="shared" ca="1" si="1495"/>
        <v>3</v>
      </c>
      <c r="O2490">
        <f t="shared" ca="1" si="1496"/>
        <v>202009</v>
      </c>
      <c r="P2490">
        <f t="shared" ca="1" si="1497"/>
        <v>202003</v>
      </c>
      <c r="Q2490" t="str">
        <f t="shared" si="1498"/>
        <v>FY2019 Q4 Sep</v>
      </c>
      <c r="R2490">
        <f t="shared" si="1499"/>
        <v>2019</v>
      </c>
      <c r="S2490" s="8" t="str">
        <f t="shared" si="1500"/>
        <v>Sep</v>
      </c>
      <c r="T2490" s="8" t="str">
        <f t="shared" si="1501"/>
        <v>Q4</v>
      </c>
      <c r="U2490">
        <f t="shared" si="1502"/>
        <v>12</v>
      </c>
      <c r="V2490">
        <f t="shared" si="1503"/>
        <v>4</v>
      </c>
      <c r="W2490">
        <f t="shared" si="1504"/>
        <v>201912</v>
      </c>
      <c r="X2490">
        <f t="shared" si="1505"/>
        <v>201904</v>
      </c>
      <c r="Y2490" t="str">
        <f t="shared" si="1506"/>
        <v>FY2019 Q3 Sep</v>
      </c>
      <c r="Z2490">
        <f t="shared" si="1507"/>
        <v>2019</v>
      </c>
      <c r="AA2490" s="8" t="str">
        <f t="shared" si="1508"/>
        <v>Sep</v>
      </c>
      <c r="AB2490" s="8" t="str">
        <f t="shared" si="1509"/>
        <v>Q3</v>
      </c>
      <c r="AC2490">
        <f t="shared" si="1510"/>
        <v>9</v>
      </c>
      <c r="AD2490">
        <f t="shared" si="1511"/>
        <v>3</v>
      </c>
      <c r="AE2490">
        <f t="shared" si="1512"/>
        <v>201909</v>
      </c>
      <c r="AF2490">
        <f t="shared" si="1513"/>
        <v>201903</v>
      </c>
      <c r="AG2490" s="9">
        <f t="shared" ca="1" si="1514"/>
        <v>1</v>
      </c>
      <c r="AH2490">
        <f t="shared" ca="1" si="1515"/>
        <v>4</v>
      </c>
      <c r="AI2490" s="9">
        <f t="shared" ca="1" si="1516"/>
        <v>12</v>
      </c>
      <c r="AJ2490" s="9">
        <f t="shared" ca="1" si="1517"/>
        <v>1</v>
      </c>
      <c r="AK2490" s="9">
        <f t="shared" si="1518"/>
        <v>6</v>
      </c>
      <c r="AL2490" s="9">
        <f t="shared" si="1519"/>
        <v>36</v>
      </c>
      <c r="AM2490" s="9">
        <f t="shared" si="1520"/>
        <v>16</v>
      </c>
      <c r="AN2490" s="2">
        <v>43714.68472222222</v>
      </c>
      <c r="AO2490">
        <v>8074</v>
      </c>
      <c r="AP2490" s="1">
        <v>18000</v>
      </c>
      <c r="AQ2490" t="s">
        <v>4</v>
      </c>
    </row>
    <row r="2491" spans="1:43" x14ac:dyDescent="0.3">
      <c r="A2491" t="str">
        <f t="shared" ca="1" si="1482"/>
        <v>FY2020 Q4 Sep</v>
      </c>
      <c r="B2491">
        <f t="shared" ca="1" si="1483"/>
        <v>2020</v>
      </c>
      <c r="C2491" s="8" t="str">
        <f t="shared" ca="1" si="1484"/>
        <v>Sep</v>
      </c>
      <c r="D2491" s="8" t="str">
        <f t="shared" ca="1" si="1485"/>
        <v>Q4</v>
      </c>
      <c r="E2491">
        <f t="shared" ca="1" si="1486"/>
        <v>12</v>
      </c>
      <c r="F2491">
        <f t="shared" ca="1" si="1487"/>
        <v>4</v>
      </c>
      <c r="G2491">
        <f t="shared" ca="1" si="1488"/>
        <v>202012</v>
      </c>
      <c r="H2491">
        <f t="shared" ca="1" si="1489"/>
        <v>202004</v>
      </c>
      <c r="I2491" t="str">
        <f t="shared" ca="1" si="1490"/>
        <v>FY2020 Q3 Sep</v>
      </c>
      <c r="J2491">
        <f t="shared" ca="1" si="1491"/>
        <v>2020</v>
      </c>
      <c r="K2491" s="8" t="str">
        <f t="shared" ca="1" si="1492"/>
        <v>Sep</v>
      </c>
      <c r="L2491" s="8" t="str">
        <f t="shared" ca="1" si="1493"/>
        <v>Q3</v>
      </c>
      <c r="M2491">
        <f t="shared" ca="1" si="1494"/>
        <v>9</v>
      </c>
      <c r="N2491">
        <f t="shared" ca="1" si="1495"/>
        <v>3</v>
      </c>
      <c r="O2491">
        <f t="shared" ca="1" si="1496"/>
        <v>202009</v>
      </c>
      <c r="P2491">
        <f t="shared" ca="1" si="1497"/>
        <v>202003</v>
      </c>
      <c r="Q2491" t="str">
        <f t="shared" si="1498"/>
        <v>FY2019 Q4 Sep</v>
      </c>
      <c r="R2491">
        <f t="shared" si="1499"/>
        <v>2019</v>
      </c>
      <c r="S2491" s="8" t="str">
        <f t="shared" si="1500"/>
        <v>Sep</v>
      </c>
      <c r="T2491" s="8" t="str">
        <f t="shared" si="1501"/>
        <v>Q4</v>
      </c>
      <c r="U2491">
        <f t="shared" si="1502"/>
        <v>12</v>
      </c>
      <c r="V2491">
        <f t="shared" si="1503"/>
        <v>4</v>
      </c>
      <c r="W2491">
        <f t="shared" si="1504"/>
        <v>201912</v>
      </c>
      <c r="X2491">
        <f t="shared" si="1505"/>
        <v>201904</v>
      </c>
      <c r="Y2491" t="str">
        <f t="shared" si="1506"/>
        <v>FY2019 Q3 Sep</v>
      </c>
      <c r="Z2491">
        <f t="shared" si="1507"/>
        <v>2019</v>
      </c>
      <c r="AA2491" s="8" t="str">
        <f t="shared" si="1508"/>
        <v>Sep</v>
      </c>
      <c r="AB2491" s="8" t="str">
        <f t="shared" si="1509"/>
        <v>Q3</v>
      </c>
      <c r="AC2491">
        <f t="shared" si="1510"/>
        <v>9</v>
      </c>
      <c r="AD2491">
        <f t="shared" si="1511"/>
        <v>3</v>
      </c>
      <c r="AE2491">
        <f t="shared" si="1512"/>
        <v>201909</v>
      </c>
      <c r="AF2491">
        <f t="shared" si="1513"/>
        <v>201903</v>
      </c>
      <c r="AG2491" s="9">
        <f t="shared" ca="1" si="1514"/>
        <v>1</v>
      </c>
      <c r="AH2491">
        <f t="shared" ca="1" si="1515"/>
        <v>4</v>
      </c>
      <c r="AI2491" s="9">
        <f t="shared" ca="1" si="1516"/>
        <v>12</v>
      </c>
      <c r="AJ2491" s="9">
        <f t="shared" ca="1" si="1517"/>
        <v>1</v>
      </c>
      <c r="AK2491" s="9">
        <f t="shared" si="1518"/>
        <v>4</v>
      </c>
      <c r="AL2491" s="9">
        <f t="shared" si="1519"/>
        <v>36</v>
      </c>
      <c r="AM2491" s="9">
        <f t="shared" si="1520"/>
        <v>13</v>
      </c>
      <c r="AN2491" s="2">
        <v>43712.55</v>
      </c>
      <c r="AO2491">
        <v>8092</v>
      </c>
      <c r="AP2491" s="1">
        <v>18000</v>
      </c>
      <c r="AQ2491" t="s">
        <v>4</v>
      </c>
    </row>
    <row r="2492" spans="1:43" x14ac:dyDescent="0.3">
      <c r="A2492" t="str">
        <f t="shared" ca="1" si="1482"/>
        <v>FY2020 Q4 Sep</v>
      </c>
      <c r="B2492">
        <f t="shared" ca="1" si="1483"/>
        <v>2020</v>
      </c>
      <c r="C2492" s="8" t="str">
        <f t="shared" ca="1" si="1484"/>
        <v>Sep</v>
      </c>
      <c r="D2492" s="8" t="str">
        <f t="shared" ca="1" si="1485"/>
        <v>Q4</v>
      </c>
      <c r="E2492">
        <f t="shared" ca="1" si="1486"/>
        <v>12</v>
      </c>
      <c r="F2492">
        <f t="shared" ca="1" si="1487"/>
        <v>4</v>
      </c>
      <c r="G2492">
        <f t="shared" ca="1" si="1488"/>
        <v>202012</v>
      </c>
      <c r="H2492">
        <f t="shared" ca="1" si="1489"/>
        <v>202004</v>
      </c>
      <c r="I2492" t="str">
        <f t="shared" ca="1" si="1490"/>
        <v>FY2020 Q3 Sep</v>
      </c>
      <c r="J2492">
        <f t="shared" ca="1" si="1491"/>
        <v>2020</v>
      </c>
      <c r="K2492" s="8" t="str">
        <f t="shared" ca="1" si="1492"/>
        <v>Sep</v>
      </c>
      <c r="L2492" s="8" t="str">
        <f t="shared" ca="1" si="1493"/>
        <v>Q3</v>
      </c>
      <c r="M2492">
        <f t="shared" ca="1" si="1494"/>
        <v>9</v>
      </c>
      <c r="N2492">
        <f t="shared" ca="1" si="1495"/>
        <v>3</v>
      </c>
      <c r="O2492">
        <f t="shared" ca="1" si="1496"/>
        <v>202009</v>
      </c>
      <c r="P2492">
        <f t="shared" ca="1" si="1497"/>
        <v>202003</v>
      </c>
      <c r="Q2492" t="str">
        <f t="shared" si="1498"/>
        <v>FY2019 Q4 Sep</v>
      </c>
      <c r="R2492">
        <f t="shared" si="1499"/>
        <v>2019</v>
      </c>
      <c r="S2492" s="8" t="str">
        <f t="shared" si="1500"/>
        <v>Sep</v>
      </c>
      <c r="T2492" s="8" t="str">
        <f t="shared" si="1501"/>
        <v>Q4</v>
      </c>
      <c r="U2492">
        <f t="shared" si="1502"/>
        <v>12</v>
      </c>
      <c r="V2492">
        <f t="shared" si="1503"/>
        <v>4</v>
      </c>
      <c r="W2492">
        <f t="shared" si="1504"/>
        <v>201912</v>
      </c>
      <c r="X2492">
        <f t="shared" si="1505"/>
        <v>201904</v>
      </c>
      <c r="Y2492" t="str">
        <f t="shared" si="1506"/>
        <v>FY2019 Q3 Sep</v>
      </c>
      <c r="Z2492">
        <f t="shared" si="1507"/>
        <v>2019</v>
      </c>
      <c r="AA2492" s="8" t="str">
        <f t="shared" si="1508"/>
        <v>Sep</v>
      </c>
      <c r="AB2492" s="8" t="str">
        <f t="shared" si="1509"/>
        <v>Q3</v>
      </c>
      <c r="AC2492">
        <f t="shared" si="1510"/>
        <v>9</v>
      </c>
      <c r="AD2492">
        <f t="shared" si="1511"/>
        <v>3</v>
      </c>
      <c r="AE2492">
        <f t="shared" si="1512"/>
        <v>201909</v>
      </c>
      <c r="AF2492">
        <f t="shared" si="1513"/>
        <v>201903</v>
      </c>
      <c r="AG2492" s="9">
        <f t="shared" ca="1" si="1514"/>
        <v>1</v>
      </c>
      <c r="AH2492">
        <f t="shared" ca="1" si="1515"/>
        <v>4</v>
      </c>
      <c r="AI2492" s="9">
        <f t="shared" ca="1" si="1516"/>
        <v>12</v>
      </c>
      <c r="AJ2492" s="9">
        <f t="shared" ca="1" si="1517"/>
        <v>1</v>
      </c>
      <c r="AK2492" s="9">
        <f t="shared" si="1518"/>
        <v>3</v>
      </c>
      <c r="AL2492" s="9">
        <f t="shared" si="1519"/>
        <v>36</v>
      </c>
      <c r="AM2492" s="9">
        <f t="shared" si="1520"/>
        <v>14</v>
      </c>
      <c r="AN2492" s="2">
        <v>43711.604166666664</v>
      </c>
      <c r="AO2492">
        <v>8234</v>
      </c>
      <c r="AP2492" s="1">
        <v>18000</v>
      </c>
      <c r="AQ2492" t="s">
        <v>4</v>
      </c>
    </row>
    <row r="2493" spans="1:43" x14ac:dyDescent="0.3">
      <c r="A2493" t="str">
        <f t="shared" ca="1" si="1482"/>
        <v>FY2020 Q4 Sep</v>
      </c>
      <c r="B2493">
        <f t="shared" ca="1" si="1483"/>
        <v>2020</v>
      </c>
      <c r="C2493" s="8" t="str">
        <f t="shared" ca="1" si="1484"/>
        <v>Sep</v>
      </c>
      <c r="D2493" s="8" t="str">
        <f t="shared" ca="1" si="1485"/>
        <v>Q4</v>
      </c>
      <c r="E2493">
        <f t="shared" ca="1" si="1486"/>
        <v>12</v>
      </c>
      <c r="F2493">
        <f t="shared" ca="1" si="1487"/>
        <v>4</v>
      </c>
      <c r="G2493">
        <f t="shared" ca="1" si="1488"/>
        <v>202012</v>
      </c>
      <c r="H2493">
        <f t="shared" ca="1" si="1489"/>
        <v>202004</v>
      </c>
      <c r="I2493" t="str">
        <f t="shared" ca="1" si="1490"/>
        <v>FY2020 Q3 Sep</v>
      </c>
      <c r="J2493">
        <f t="shared" ca="1" si="1491"/>
        <v>2020</v>
      </c>
      <c r="K2493" s="8" t="str">
        <f t="shared" ca="1" si="1492"/>
        <v>Sep</v>
      </c>
      <c r="L2493" s="8" t="str">
        <f t="shared" ca="1" si="1493"/>
        <v>Q3</v>
      </c>
      <c r="M2493">
        <f t="shared" ca="1" si="1494"/>
        <v>9</v>
      </c>
      <c r="N2493">
        <f t="shared" ca="1" si="1495"/>
        <v>3</v>
      </c>
      <c r="O2493">
        <f t="shared" ca="1" si="1496"/>
        <v>202009</v>
      </c>
      <c r="P2493">
        <f t="shared" ca="1" si="1497"/>
        <v>202003</v>
      </c>
      <c r="Q2493" t="str">
        <f t="shared" si="1498"/>
        <v>FY2019 Q4 Sep</v>
      </c>
      <c r="R2493">
        <f t="shared" si="1499"/>
        <v>2019</v>
      </c>
      <c r="S2493" s="8" t="str">
        <f t="shared" si="1500"/>
        <v>Sep</v>
      </c>
      <c r="T2493" s="8" t="str">
        <f t="shared" si="1501"/>
        <v>Q4</v>
      </c>
      <c r="U2493">
        <f t="shared" si="1502"/>
        <v>12</v>
      </c>
      <c r="V2493">
        <f t="shared" si="1503"/>
        <v>4</v>
      </c>
      <c r="W2493">
        <f t="shared" si="1504"/>
        <v>201912</v>
      </c>
      <c r="X2493">
        <f t="shared" si="1505"/>
        <v>201904</v>
      </c>
      <c r="Y2493" t="str">
        <f t="shared" si="1506"/>
        <v>FY2019 Q3 Sep</v>
      </c>
      <c r="Z2493">
        <f t="shared" si="1507"/>
        <v>2019</v>
      </c>
      <c r="AA2493" s="8" t="str">
        <f t="shared" si="1508"/>
        <v>Sep</v>
      </c>
      <c r="AB2493" s="8" t="str">
        <f t="shared" si="1509"/>
        <v>Q3</v>
      </c>
      <c r="AC2493">
        <f t="shared" si="1510"/>
        <v>9</v>
      </c>
      <c r="AD2493">
        <f t="shared" si="1511"/>
        <v>3</v>
      </c>
      <c r="AE2493">
        <f t="shared" si="1512"/>
        <v>201909</v>
      </c>
      <c r="AF2493">
        <f t="shared" si="1513"/>
        <v>201903</v>
      </c>
      <c r="AG2493" s="9">
        <f t="shared" ca="1" si="1514"/>
        <v>1</v>
      </c>
      <c r="AH2493">
        <f t="shared" ca="1" si="1515"/>
        <v>4</v>
      </c>
      <c r="AI2493" s="9">
        <f t="shared" ca="1" si="1516"/>
        <v>12</v>
      </c>
      <c r="AJ2493" s="9">
        <f t="shared" ca="1" si="1517"/>
        <v>1</v>
      </c>
      <c r="AK2493" s="9">
        <f t="shared" si="1518"/>
        <v>5</v>
      </c>
      <c r="AL2493" s="9">
        <f t="shared" si="1519"/>
        <v>36</v>
      </c>
      <c r="AM2493" s="9">
        <f t="shared" si="1520"/>
        <v>14</v>
      </c>
      <c r="AN2493" s="2">
        <v>43713.605555555558</v>
      </c>
      <c r="AO2493">
        <v>8264</v>
      </c>
      <c r="AP2493" s="1">
        <v>18000</v>
      </c>
      <c r="AQ2493" t="s">
        <v>4</v>
      </c>
    </row>
    <row r="2494" spans="1:43" x14ac:dyDescent="0.3">
      <c r="A2494" t="str">
        <f t="shared" ca="1" si="1482"/>
        <v>FY2020 Q4 Sep</v>
      </c>
      <c r="B2494">
        <f t="shared" ca="1" si="1483"/>
        <v>2020</v>
      </c>
      <c r="C2494" s="8" t="str">
        <f t="shared" ca="1" si="1484"/>
        <v>Sep</v>
      </c>
      <c r="D2494" s="8" t="str">
        <f t="shared" ca="1" si="1485"/>
        <v>Q4</v>
      </c>
      <c r="E2494">
        <f t="shared" ca="1" si="1486"/>
        <v>12</v>
      </c>
      <c r="F2494">
        <f t="shared" ca="1" si="1487"/>
        <v>4</v>
      </c>
      <c r="G2494">
        <f t="shared" ca="1" si="1488"/>
        <v>202012</v>
      </c>
      <c r="H2494">
        <f t="shared" ca="1" si="1489"/>
        <v>202004</v>
      </c>
      <c r="I2494" t="str">
        <f t="shared" ca="1" si="1490"/>
        <v>FY2020 Q3 Sep</v>
      </c>
      <c r="J2494">
        <f t="shared" ca="1" si="1491"/>
        <v>2020</v>
      </c>
      <c r="K2494" s="8" t="str">
        <f t="shared" ca="1" si="1492"/>
        <v>Sep</v>
      </c>
      <c r="L2494" s="8" t="str">
        <f t="shared" ca="1" si="1493"/>
        <v>Q3</v>
      </c>
      <c r="M2494">
        <f t="shared" ca="1" si="1494"/>
        <v>9</v>
      </c>
      <c r="N2494">
        <f t="shared" ca="1" si="1495"/>
        <v>3</v>
      </c>
      <c r="O2494">
        <f t="shared" ca="1" si="1496"/>
        <v>202009</v>
      </c>
      <c r="P2494">
        <f t="shared" ca="1" si="1497"/>
        <v>202003</v>
      </c>
      <c r="Q2494" t="str">
        <f t="shared" si="1498"/>
        <v>FY2020 Q2 Mar</v>
      </c>
      <c r="R2494">
        <f t="shared" si="1499"/>
        <v>2020</v>
      </c>
      <c r="S2494" s="8" t="str">
        <f t="shared" si="1500"/>
        <v>Mar</v>
      </c>
      <c r="T2494" s="8" t="str">
        <f t="shared" si="1501"/>
        <v>Q2</v>
      </c>
      <c r="U2494">
        <f t="shared" si="1502"/>
        <v>6</v>
      </c>
      <c r="V2494">
        <f t="shared" si="1503"/>
        <v>2</v>
      </c>
      <c r="W2494">
        <f t="shared" si="1504"/>
        <v>202006</v>
      </c>
      <c r="X2494">
        <f t="shared" si="1505"/>
        <v>202002</v>
      </c>
      <c r="Y2494" t="str">
        <f t="shared" si="1506"/>
        <v>FY2020 Q1 Mar</v>
      </c>
      <c r="Z2494">
        <f t="shared" si="1507"/>
        <v>2020</v>
      </c>
      <c r="AA2494" s="8" t="str">
        <f t="shared" si="1508"/>
        <v>Mar</v>
      </c>
      <c r="AB2494" s="8" t="str">
        <f t="shared" si="1509"/>
        <v>Q1</v>
      </c>
      <c r="AC2494">
        <f t="shared" si="1510"/>
        <v>3</v>
      </c>
      <c r="AD2494">
        <f t="shared" si="1511"/>
        <v>1</v>
      </c>
      <c r="AE2494">
        <f t="shared" si="1512"/>
        <v>202003</v>
      </c>
      <c r="AF2494">
        <f t="shared" si="1513"/>
        <v>202001</v>
      </c>
      <c r="AG2494" s="9">
        <f t="shared" ca="1" si="1514"/>
        <v>0</v>
      </c>
      <c r="AH2494">
        <f t="shared" ca="1" si="1515"/>
        <v>2</v>
      </c>
      <c r="AI2494" s="9">
        <f t="shared" ca="1" si="1516"/>
        <v>6</v>
      </c>
      <c r="AJ2494" s="9">
        <f t="shared" ca="1" si="1517"/>
        <v>0</v>
      </c>
      <c r="AK2494" s="9">
        <f t="shared" si="1518"/>
        <v>5</v>
      </c>
      <c r="AL2494" s="9">
        <f t="shared" si="1519"/>
        <v>10</v>
      </c>
      <c r="AM2494" s="9">
        <f t="shared" si="1520"/>
        <v>12</v>
      </c>
      <c r="AN2494" s="2">
        <v>43895.504166666666</v>
      </c>
      <c r="AO2494">
        <v>8355</v>
      </c>
      <c r="AP2494" s="1">
        <v>18000</v>
      </c>
      <c r="AQ2494" t="s">
        <v>4</v>
      </c>
    </row>
    <row r="2495" spans="1:43" x14ac:dyDescent="0.3">
      <c r="A2495" t="str">
        <f t="shared" ca="1" si="1482"/>
        <v>FY2020 Q4 Sep</v>
      </c>
      <c r="B2495">
        <f t="shared" ca="1" si="1483"/>
        <v>2020</v>
      </c>
      <c r="C2495" s="8" t="str">
        <f t="shared" ca="1" si="1484"/>
        <v>Sep</v>
      </c>
      <c r="D2495" s="8" t="str">
        <f t="shared" ca="1" si="1485"/>
        <v>Q4</v>
      </c>
      <c r="E2495">
        <f t="shared" ca="1" si="1486"/>
        <v>12</v>
      </c>
      <c r="F2495">
        <f t="shared" ca="1" si="1487"/>
        <v>4</v>
      </c>
      <c r="G2495">
        <f t="shared" ca="1" si="1488"/>
        <v>202012</v>
      </c>
      <c r="H2495">
        <f t="shared" ca="1" si="1489"/>
        <v>202004</v>
      </c>
      <c r="I2495" t="str">
        <f t="shared" ca="1" si="1490"/>
        <v>FY2020 Q3 Sep</v>
      </c>
      <c r="J2495">
        <f t="shared" ca="1" si="1491"/>
        <v>2020</v>
      </c>
      <c r="K2495" s="8" t="str">
        <f t="shared" ca="1" si="1492"/>
        <v>Sep</v>
      </c>
      <c r="L2495" s="8" t="str">
        <f t="shared" ca="1" si="1493"/>
        <v>Q3</v>
      </c>
      <c r="M2495">
        <f t="shared" ca="1" si="1494"/>
        <v>9</v>
      </c>
      <c r="N2495">
        <f t="shared" ca="1" si="1495"/>
        <v>3</v>
      </c>
      <c r="O2495">
        <f t="shared" ca="1" si="1496"/>
        <v>202009</v>
      </c>
      <c r="P2495">
        <f t="shared" ca="1" si="1497"/>
        <v>202003</v>
      </c>
      <c r="Q2495" t="str">
        <f t="shared" si="1498"/>
        <v>FY2019 Q4 Sep</v>
      </c>
      <c r="R2495">
        <f t="shared" si="1499"/>
        <v>2019</v>
      </c>
      <c r="S2495" s="8" t="str">
        <f t="shared" si="1500"/>
        <v>Sep</v>
      </c>
      <c r="T2495" s="8" t="str">
        <f t="shared" si="1501"/>
        <v>Q4</v>
      </c>
      <c r="U2495">
        <f t="shared" si="1502"/>
        <v>12</v>
      </c>
      <c r="V2495">
        <f t="shared" si="1503"/>
        <v>4</v>
      </c>
      <c r="W2495">
        <f t="shared" si="1504"/>
        <v>201912</v>
      </c>
      <c r="X2495">
        <f t="shared" si="1505"/>
        <v>201904</v>
      </c>
      <c r="Y2495" t="str">
        <f t="shared" si="1506"/>
        <v>FY2019 Q3 Sep</v>
      </c>
      <c r="Z2495">
        <f t="shared" si="1507"/>
        <v>2019</v>
      </c>
      <c r="AA2495" s="8" t="str">
        <f t="shared" si="1508"/>
        <v>Sep</v>
      </c>
      <c r="AB2495" s="8" t="str">
        <f t="shared" si="1509"/>
        <v>Q3</v>
      </c>
      <c r="AC2495">
        <f t="shared" si="1510"/>
        <v>9</v>
      </c>
      <c r="AD2495">
        <f t="shared" si="1511"/>
        <v>3</v>
      </c>
      <c r="AE2495">
        <f t="shared" si="1512"/>
        <v>201909</v>
      </c>
      <c r="AF2495">
        <f t="shared" si="1513"/>
        <v>201903</v>
      </c>
      <c r="AG2495" s="9">
        <f t="shared" ca="1" si="1514"/>
        <v>1</v>
      </c>
      <c r="AH2495">
        <f t="shared" ca="1" si="1515"/>
        <v>4</v>
      </c>
      <c r="AI2495" s="9">
        <f t="shared" ca="1" si="1516"/>
        <v>12</v>
      </c>
      <c r="AJ2495" s="9">
        <f t="shared" ca="1" si="1517"/>
        <v>1</v>
      </c>
      <c r="AK2495" s="9">
        <f t="shared" si="1518"/>
        <v>5</v>
      </c>
      <c r="AL2495" s="9">
        <f t="shared" si="1519"/>
        <v>36</v>
      </c>
      <c r="AM2495" s="9">
        <f t="shared" si="1520"/>
        <v>12</v>
      </c>
      <c r="AN2495" s="2">
        <v>43713.537499999999</v>
      </c>
      <c r="AO2495">
        <v>8409</v>
      </c>
      <c r="AP2495" s="1">
        <v>18000</v>
      </c>
      <c r="AQ2495" t="s">
        <v>4</v>
      </c>
    </row>
    <row r="2496" spans="1:43" x14ac:dyDescent="0.3">
      <c r="A2496" t="str">
        <f t="shared" ca="1" si="1482"/>
        <v>FY2020 Q4 Sep</v>
      </c>
      <c r="B2496">
        <f t="shared" ca="1" si="1483"/>
        <v>2020</v>
      </c>
      <c r="C2496" s="8" t="str">
        <f t="shared" ca="1" si="1484"/>
        <v>Sep</v>
      </c>
      <c r="D2496" s="8" t="str">
        <f t="shared" ca="1" si="1485"/>
        <v>Q4</v>
      </c>
      <c r="E2496">
        <f t="shared" ca="1" si="1486"/>
        <v>12</v>
      </c>
      <c r="F2496">
        <f t="shared" ca="1" si="1487"/>
        <v>4</v>
      </c>
      <c r="G2496">
        <f t="shared" ca="1" si="1488"/>
        <v>202012</v>
      </c>
      <c r="H2496">
        <f t="shared" ca="1" si="1489"/>
        <v>202004</v>
      </c>
      <c r="I2496" t="str">
        <f t="shared" ca="1" si="1490"/>
        <v>FY2020 Q3 Sep</v>
      </c>
      <c r="J2496">
        <f t="shared" ca="1" si="1491"/>
        <v>2020</v>
      </c>
      <c r="K2496" s="8" t="str">
        <f t="shared" ca="1" si="1492"/>
        <v>Sep</v>
      </c>
      <c r="L2496" s="8" t="str">
        <f t="shared" ca="1" si="1493"/>
        <v>Q3</v>
      </c>
      <c r="M2496">
        <f t="shared" ca="1" si="1494"/>
        <v>9</v>
      </c>
      <c r="N2496">
        <f t="shared" ca="1" si="1495"/>
        <v>3</v>
      </c>
      <c r="O2496">
        <f t="shared" ca="1" si="1496"/>
        <v>202009</v>
      </c>
      <c r="P2496">
        <f t="shared" ca="1" si="1497"/>
        <v>202003</v>
      </c>
      <c r="Q2496" t="str">
        <f t="shared" si="1498"/>
        <v>FY2020 Q2 Mar</v>
      </c>
      <c r="R2496">
        <f t="shared" si="1499"/>
        <v>2020</v>
      </c>
      <c r="S2496" s="8" t="str">
        <f t="shared" si="1500"/>
        <v>Mar</v>
      </c>
      <c r="T2496" s="8" t="str">
        <f t="shared" si="1501"/>
        <v>Q2</v>
      </c>
      <c r="U2496">
        <f t="shared" si="1502"/>
        <v>6</v>
      </c>
      <c r="V2496">
        <f t="shared" si="1503"/>
        <v>2</v>
      </c>
      <c r="W2496">
        <f t="shared" si="1504"/>
        <v>202006</v>
      </c>
      <c r="X2496">
        <f t="shared" si="1505"/>
        <v>202002</v>
      </c>
      <c r="Y2496" t="str">
        <f t="shared" si="1506"/>
        <v>FY2020 Q1 Mar</v>
      </c>
      <c r="Z2496">
        <f t="shared" si="1507"/>
        <v>2020</v>
      </c>
      <c r="AA2496" s="8" t="str">
        <f t="shared" si="1508"/>
        <v>Mar</v>
      </c>
      <c r="AB2496" s="8" t="str">
        <f t="shared" si="1509"/>
        <v>Q1</v>
      </c>
      <c r="AC2496">
        <f t="shared" si="1510"/>
        <v>3</v>
      </c>
      <c r="AD2496">
        <f t="shared" si="1511"/>
        <v>1</v>
      </c>
      <c r="AE2496">
        <f t="shared" si="1512"/>
        <v>202003</v>
      </c>
      <c r="AF2496">
        <f t="shared" si="1513"/>
        <v>202001</v>
      </c>
      <c r="AG2496" s="9">
        <f t="shared" ca="1" si="1514"/>
        <v>0</v>
      </c>
      <c r="AH2496">
        <f t="shared" ca="1" si="1515"/>
        <v>2</v>
      </c>
      <c r="AI2496" s="9">
        <f t="shared" ca="1" si="1516"/>
        <v>6</v>
      </c>
      <c r="AJ2496" s="9">
        <f t="shared" ca="1" si="1517"/>
        <v>0</v>
      </c>
      <c r="AK2496" s="9">
        <f t="shared" si="1518"/>
        <v>4</v>
      </c>
      <c r="AL2496" s="9">
        <f t="shared" si="1519"/>
        <v>10</v>
      </c>
      <c r="AM2496" s="9">
        <f t="shared" si="1520"/>
        <v>12</v>
      </c>
      <c r="AN2496" s="2">
        <v>43894.501388888886</v>
      </c>
      <c r="AO2496">
        <v>8409</v>
      </c>
      <c r="AP2496" s="1">
        <v>18000</v>
      </c>
      <c r="AQ2496" t="s">
        <v>4</v>
      </c>
    </row>
    <row r="2497" spans="1:43" x14ac:dyDescent="0.3">
      <c r="A2497" t="str">
        <f t="shared" ca="1" si="1482"/>
        <v>FY2020 Q4 Sep</v>
      </c>
      <c r="B2497">
        <f t="shared" ca="1" si="1483"/>
        <v>2020</v>
      </c>
      <c r="C2497" s="8" t="str">
        <f t="shared" ca="1" si="1484"/>
        <v>Sep</v>
      </c>
      <c r="D2497" s="8" t="str">
        <f t="shared" ca="1" si="1485"/>
        <v>Q4</v>
      </c>
      <c r="E2497">
        <f t="shared" ca="1" si="1486"/>
        <v>12</v>
      </c>
      <c r="F2497">
        <f t="shared" ca="1" si="1487"/>
        <v>4</v>
      </c>
      <c r="G2497">
        <f t="shared" ca="1" si="1488"/>
        <v>202012</v>
      </c>
      <c r="H2497">
        <f t="shared" ca="1" si="1489"/>
        <v>202004</v>
      </c>
      <c r="I2497" t="str">
        <f t="shared" ca="1" si="1490"/>
        <v>FY2020 Q3 Sep</v>
      </c>
      <c r="J2497">
        <f t="shared" ca="1" si="1491"/>
        <v>2020</v>
      </c>
      <c r="K2497" s="8" t="str">
        <f t="shared" ca="1" si="1492"/>
        <v>Sep</v>
      </c>
      <c r="L2497" s="8" t="str">
        <f t="shared" ca="1" si="1493"/>
        <v>Q3</v>
      </c>
      <c r="M2497">
        <f t="shared" ca="1" si="1494"/>
        <v>9</v>
      </c>
      <c r="N2497">
        <f t="shared" ca="1" si="1495"/>
        <v>3</v>
      </c>
      <c r="O2497">
        <f t="shared" ca="1" si="1496"/>
        <v>202009</v>
      </c>
      <c r="P2497">
        <f t="shared" ca="1" si="1497"/>
        <v>202003</v>
      </c>
      <c r="Q2497" t="str">
        <f t="shared" si="1498"/>
        <v>FY2020 Q2 Mar</v>
      </c>
      <c r="R2497">
        <f t="shared" si="1499"/>
        <v>2020</v>
      </c>
      <c r="S2497" s="8" t="str">
        <f t="shared" si="1500"/>
        <v>Mar</v>
      </c>
      <c r="T2497" s="8" t="str">
        <f t="shared" si="1501"/>
        <v>Q2</v>
      </c>
      <c r="U2497">
        <f t="shared" si="1502"/>
        <v>6</v>
      </c>
      <c r="V2497">
        <f t="shared" si="1503"/>
        <v>2</v>
      </c>
      <c r="W2497">
        <f t="shared" si="1504"/>
        <v>202006</v>
      </c>
      <c r="X2497">
        <f t="shared" si="1505"/>
        <v>202002</v>
      </c>
      <c r="Y2497" t="str">
        <f t="shared" si="1506"/>
        <v>FY2020 Q1 Mar</v>
      </c>
      <c r="Z2497">
        <f t="shared" si="1507"/>
        <v>2020</v>
      </c>
      <c r="AA2497" s="8" t="str">
        <f t="shared" si="1508"/>
        <v>Mar</v>
      </c>
      <c r="AB2497" s="8" t="str">
        <f t="shared" si="1509"/>
        <v>Q1</v>
      </c>
      <c r="AC2497">
        <f t="shared" si="1510"/>
        <v>3</v>
      </c>
      <c r="AD2497">
        <f t="shared" si="1511"/>
        <v>1</v>
      </c>
      <c r="AE2497">
        <f t="shared" si="1512"/>
        <v>202003</v>
      </c>
      <c r="AF2497">
        <f t="shared" si="1513"/>
        <v>202001</v>
      </c>
      <c r="AG2497" s="9">
        <f t="shared" ca="1" si="1514"/>
        <v>0</v>
      </c>
      <c r="AH2497">
        <f t="shared" ca="1" si="1515"/>
        <v>2</v>
      </c>
      <c r="AI2497" s="9">
        <f t="shared" ca="1" si="1516"/>
        <v>6</v>
      </c>
      <c r="AJ2497" s="9">
        <f t="shared" ca="1" si="1517"/>
        <v>0</v>
      </c>
      <c r="AK2497" s="9">
        <f t="shared" si="1518"/>
        <v>6</v>
      </c>
      <c r="AL2497" s="9">
        <f t="shared" si="1519"/>
        <v>10</v>
      </c>
      <c r="AM2497" s="9">
        <f t="shared" si="1520"/>
        <v>12</v>
      </c>
      <c r="AN2497" s="2">
        <v>43896.504166666666</v>
      </c>
      <c r="AO2497">
        <v>8614</v>
      </c>
      <c r="AP2497" s="1">
        <v>18000</v>
      </c>
      <c r="AQ2497" t="s">
        <v>4</v>
      </c>
    </row>
    <row r="2498" spans="1:43" x14ac:dyDescent="0.3">
      <c r="A2498" t="str">
        <f t="shared" ref="A2498:A2561" ca="1" si="1521">_xlfn.CONCAT("FY",YEAR(EDATE(TODAY(),3))," ","Q",ROUNDUP(MONTH(EDATE(TODAY(),3))/3,0)," ",(TEXT(TODAY(),"MMM")))</f>
        <v>FY2020 Q4 Sep</v>
      </c>
      <c r="B2498">
        <f t="shared" ref="B2498:B2561" ca="1" si="1522">YEAR(EDATE(TODAY(),3))</f>
        <v>2020</v>
      </c>
      <c r="C2498" s="8" t="str">
        <f t="shared" ref="C2498:C2561" ca="1" si="1523">TEXT(TODAY(),"MMM")</f>
        <v>Sep</v>
      </c>
      <c r="D2498" s="8" t="str">
        <f t="shared" ref="D2498:D2561" ca="1" si="1524">_xlfn.CONCAT("Q",ROUNDUP(MONTH(EDATE(TODAY(),3))/3,0))</f>
        <v>Q4</v>
      </c>
      <c r="E2498">
        <f t="shared" ref="E2498:E2561" ca="1" si="1525">MONTH(EDATE(TODAY(),3))</f>
        <v>12</v>
      </c>
      <c r="F2498">
        <f t="shared" ref="F2498:F2561" ca="1" si="1526">ROUNDUP(MONTH(EDATE(TODAY(),3))/3,0)</f>
        <v>4</v>
      </c>
      <c r="G2498">
        <f t="shared" ref="G2498:G2561" ca="1" si="1527">_xlfn.NUMBERVALUE(IF(LEN(MONTH(EDATE(TODAY(),3)))=1,_xlfn.CONCAT(YEAR(EDATE(TODAY(),3)),"0",MONTH(EDATE(TODAY(),3))),_xlfn.CONCAT(YEAR(EDATE(TODAY(),3)),MONTH(EDATE(TODAY(),3)))))</f>
        <v>202012</v>
      </c>
      <c r="H2498">
        <f t="shared" ref="H2498:H2561" ca="1" si="1528">_xlfn.NUMBERVALUE(IF(LEN(ROUNDUP(MONTH(EDATE(TODAY(),3))/3,0))=1,_xlfn.CONCAT(YEAR(EDATE(TODAY(),3)),"0",ROUNDUP(MONTH(EDATE(TODAY(),3))/3,0)),_xlfn.CONCAT(YEAR(EDATE(TODAY(),3)),ROUNDUP(MONTH(EDATE(TODAY(),3))/3,0))))</f>
        <v>202004</v>
      </c>
      <c r="I2498" t="str">
        <f t="shared" ref="I2498:I2561" ca="1" si="1529">_xlfn.CONCAT("FY",YEAR(EDATE(TODAY(),0))," ","Q",ROUNDUP(MONTH(EDATE(TODAY(),0))/3,0)," ",(TEXT(TODAY(),"MMM")))</f>
        <v>FY2020 Q3 Sep</v>
      </c>
      <c r="J2498">
        <f t="shared" ref="J2498:J2561" ca="1" si="1530">YEAR(EDATE(TODAY(),0))</f>
        <v>2020</v>
      </c>
      <c r="K2498" s="8" t="str">
        <f t="shared" ref="K2498:K2561" ca="1" si="1531">TEXT(TODAY(),"MMM")</f>
        <v>Sep</v>
      </c>
      <c r="L2498" s="8" t="str">
        <f t="shared" ref="L2498:L2561" ca="1" si="1532">_xlfn.CONCAT("Q",ROUNDUP(MONTH(EDATE(TODAY(),0))/3,0))</f>
        <v>Q3</v>
      </c>
      <c r="M2498">
        <f t="shared" ref="M2498:M2561" ca="1" si="1533">MONTH(EDATE(TODAY(),0))</f>
        <v>9</v>
      </c>
      <c r="N2498">
        <f t="shared" ref="N2498:N2561" ca="1" si="1534">ROUNDUP(MONTH(EDATE(TODAY(),0))/3,0)</f>
        <v>3</v>
      </c>
      <c r="O2498">
        <f t="shared" ref="O2498:O2561" ca="1" si="1535">_xlfn.NUMBERVALUE(IF(LEN(MONTH(EDATE(TODAY(),0)))=1,_xlfn.CONCAT(YEAR(EDATE(TODAY(),0)),"0",MONTH(EDATE(TODAY(),0))),_xlfn.CONCAT(YEAR(EDATE(TODAY(),0)),MONTH(EDATE(TODAY(),0)))))</f>
        <v>202009</v>
      </c>
      <c r="P2498">
        <f t="shared" ref="P2498:P2561" ca="1" si="1536">_xlfn.NUMBERVALUE(IF(LEN(ROUNDUP(MONTH(EDATE(TODAY(),0))/3,0))=1,_xlfn.CONCAT(YEAR(EDATE(TODAY(),0)),"0",ROUNDUP(MONTH(EDATE(TODAY(),0))/3,0)),_xlfn.CONCAT(YEAR(EDATE(TODAY(),0)),ROUNDUP(MONTH(EDATE(TODAY(),0))/3,0))))</f>
        <v>202003</v>
      </c>
      <c r="Q2498" t="str">
        <f t="shared" ref="Q2498:Q2561" si="1537">_xlfn.CONCAT("FY",YEAR(EDATE($AN2498,3))," ","Q",ROUNDUP(MONTH(EDATE($AN2498,3))/3,0)," ",(TEXT($AN2498,"MMM")))</f>
        <v>FY2019 Q4 Sep</v>
      </c>
      <c r="R2498">
        <f t="shared" ref="R2498:R2561" si="1538">YEAR(EDATE($AN2498,3))</f>
        <v>2019</v>
      </c>
      <c r="S2498" s="8" t="str">
        <f t="shared" ref="S2498:S2561" si="1539">TEXT($AN2498,"MMM")</f>
        <v>Sep</v>
      </c>
      <c r="T2498" s="8" t="str">
        <f t="shared" ref="T2498:T2561" si="1540">_xlfn.CONCAT("Q",ROUNDUP(MONTH(EDATE($AN2498,3))/3,0))</f>
        <v>Q4</v>
      </c>
      <c r="U2498">
        <f t="shared" ref="U2498:U2561" si="1541">MONTH(EDATE($AN2498,3))</f>
        <v>12</v>
      </c>
      <c r="V2498">
        <f t="shared" ref="V2498:V2561" si="1542">ROUNDUP(MONTH(EDATE($AN2498,3))/3,0)</f>
        <v>4</v>
      </c>
      <c r="W2498">
        <f t="shared" ref="W2498:W2561" si="1543">_xlfn.NUMBERVALUE(IF(LEN(MONTH(EDATE($AN2498,3)))=1,_xlfn.CONCAT(YEAR(EDATE($AN2498,3)),"0",MONTH(EDATE($AN2498,3))),_xlfn.CONCAT(YEAR(EDATE($AN2498,3)),MONTH(EDATE($AN2498,3)))))</f>
        <v>201912</v>
      </c>
      <c r="X2498">
        <f t="shared" ref="X2498:X2561" si="1544">_xlfn.NUMBERVALUE(IF(LEN(ROUNDUP(MONTH(EDATE($AN2498,3))/3,0))=1,_xlfn.CONCAT(YEAR(EDATE($AN2498,3)),"0",ROUNDUP(MONTH(EDATE($AN2498,3))/3,0)),_xlfn.CONCAT(YEAR(EDATE($AN2498,3)),ROUNDUP(MONTH(EDATE($AN2498,3))/3,0))))</f>
        <v>201904</v>
      </c>
      <c r="Y2498" t="str">
        <f t="shared" ref="Y2498:Y2561" si="1545">_xlfn.CONCAT("FY",YEAR(EDATE($AN2498,0))," ","Q",ROUNDUP(MONTH(EDATE($AN2498,0))/3,0)," ",(TEXT($AN2498,"MMM")))</f>
        <v>FY2019 Q3 Sep</v>
      </c>
      <c r="Z2498">
        <f t="shared" ref="Z2498:Z2561" si="1546">YEAR(EDATE($AN2498,0))</f>
        <v>2019</v>
      </c>
      <c r="AA2498" s="8" t="str">
        <f t="shared" ref="AA2498:AA2561" si="1547">TEXT($AN2498,"MMM")</f>
        <v>Sep</v>
      </c>
      <c r="AB2498" s="8" t="str">
        <f t="shared" ref="AB2498:AB2561" si="1548">_xlfn.CONCAT("Q",ROUNDUP(MONTH(EDATE($AN2498,0))/3,0))</f>
        <v>Q3</v>
      </c>
      <c r="AC2498">
        <f t="shared" ref="AC2498:AC2561" si="1549">MONTH(EDATE($AN2498,0))</f>
        <v>9</v>
      </c>
      <c r="AD2498">
        <f t="shared" ref="AD2498:AD2561" si="1550">ROUNDUP(MONTH(EDATE($AN2498,0))/3,0)</f>
        <v>3</v>
      </c>
      <c r="AE2498">
        <f t="shared" ref="AE2498:AE2561" si="1551">_xlfn.NUMBERVALUE(IF(LEN(MONTH(EDATE($AN2498,0)))=1,_xlfn.CONCAT(YEAR(EDATE($AN2498,0)),"0",MONTH(EDATE($AN2498,0))),_xlfn.CONCAT(YEAR(EDATE($AN2498,0)),MONTH(EDATE($AN2498,0)))))</f>
        <v>201909</v>
      </c>
      <c r="AF2498">
        <f t="shared" ref="AF2498:AF2561" si="1552">_xlfn.NUMBERVALUE(IF(LEN(ROUNDUP(MONTH(EDATE($AN2498,0))/3,0))=1,_xlfn.CONCAT(YEAR(EDATE($AN2498,0)),"0",ROUNDUP(MONTH(EDATE($AN2498,0))/3,0)),_xlfn.CONCAT(YEAR(EDATE($AN2498,0)),ROUNDUP(MONTH(EDATE($AN2498,0))/3,0))))</f>
        <v>201903</v>
      </c>
      <c r="AG2498" s="9">
        <f t="shared" ref="AG2498:AG2561" ca="1" si="1553">YEAR(EDATE(TODAY(),3))-YEAR(EDATE($AN2498,3))</f>
        <v>1</v>
      </c>
      <c r="AH2498">
        <f t="shared" ref="AH2498:AH2561" ca="1" si="1554">ROUND(AI2498/3,0)</f>
        <v>4</v>
      </c>
      <c r="AI2498" s="9">
        <f t="shared" ref="AI2498:AI2561" ca="1" si="1555">MONTH(TODAY())-(MONTH(AN2498)-
(YEAR(TODAY())-YEAR(AN2498))*12)</f>
        <v>12</v>
      </c>
      <c r="AJ2498" s="9">
        <f t="shared" ref="AJ2498:AJ2561" ca="1" si="1556">YEAR(TODAY())-YEAR($AN2498)</f>
        <v>1</v>
      </c>
      <c r="AK2498" s="9">
        <f t="shared" si="1518"/>
        <v>5</v>
      </c>
      <c r="AL2498" s="9">
        <f t="shared" si="1519"/>
        <v>36</v>
      </c>
      <c r="AM2498" s="9">
        <f t="shared" si="1520"/>
        <v>13</v>
      </c>
      <c r="AN2498" s="2">
        <v>43713.552083333336</v>
      </c>
      <c r="AO2498">
        <v>8705</v>
      </c>
      <c r="AP2498" s="1">
        <v>18000</v>
      </c>
      <c r="AQ2498" t="s">
        <v>4</v>
      </c>
    </row>
    <row r="2499" spans="1:43" x14ac:dyDescent="0.3">
      <c r="A2499" t="str">
        <f t="shared" ca="1" si="1521"/>
        <v>FY2020 Q4 Sep</v>
      </c>
      <c r="B2499">
        <f t="shared" ca="1" si="1522"/>
        <v>2020</v>
      </c>
      <c r="C2499" s="8" t="str">
        <f t="shared" ca="1" si="1523"/>
        <v>Sep</v>
      </c>
      <c r="D2499" s="8" t="str">
        <f t="shared" ca="1" si="1524"/>
        <v>Q4</v>
      </c>
      <c r="E2499">
        <f t="shared" ca="1" si="1525"/>
        <v>12</v>
      </c>
      <c r="F2499">
        <f t="shared" ca="1" si="1526"/>
        <v>4</v>
      </c>
      <c r="G2499">
        <f t="shared" ca="1" si="1527"/>
        <v>202012</v>
      </c>
      <c r="H2499">
        <f t="shared" ca="1" si="1528"/>
        <v>202004</v>
      </c>
      <c r="I2499" t="str">
        <f t="shared" ca="1" si="1529"/>
        <v>FY2020 Q3 Sep</v>
      </c>
      <c r="J2499">
        <f t="shared" ca="1" si="1530"/>
        <v>2020</v>
      </c>
      <c r="K2499" s="8" t="str">
        <f t="shared" ca="1" si="1531"/>
        <v>Sep</v>
      </c>
      <c r="L2499" s="8" t="str">
        <f t="shared" ca="1" si="1532"/>
        <v>Q3</v>
      </c>
      <c r="M2499">
        <f t="shared" ca="1" si="1533"/>
        <v>9</v>
      </c>
      <c r="N2499">
        <f t="shared" ca="1" si="1534"/>
        <v>3</v>
      </c>
      <c r="O2499">
        <f t="shared" ca="1" si="1535"/>
        <v>202009</v>
      </c>
      <c r="P2499">
        <f t="shared" ca="1" si="1536"/>
        <v>202003</v>
      </c>
      <c r="Q2499" t="str">
        <f t="shared" si="1537"/>
        <v>FY2019 Q4 Sep</v>
      </c>
      <c r="R2499">
        <f t="shared" si="1538"/>
        <v>2019</v>
      </c>
      <c r="S2499" s="8" t="str">
        <f t="shared" si="1539"/>
        <v>Sep</v>
      </c>
      <c r="T2499" s="8" t="str">
        <f t="shared" si="1540"/>
        <v>Q4</v>
      </c>
      <c r="U2499">
        <f t="shared" si="1541"/>
        <v>12</v>
      </c>
      <c r="V2499">
        <f t="shared" si="1542"/>
        <v>4</v>
      </c>
      <c r="W2499">
        <f t="shared" si="1543"/>
        <v>201912</v>
      </c>
      <c r="X2499">
        <f t="shared" si="1544"/>
        <v>201904</v>
      </c>
      <c r="Y2499" t="str">
        <f t="shared" si="1545"/>
        <v>FY2019 Q3 Sep</v>
      </c>
      <c r="Z2499">
        <f t="shared" si="1546"/>
        <v>2019</v>
      </c>
      <c r="AA2499" s="8" t="str">
        <f t="shared" si="1547"/>
        <v>Sep</v>
      </c>
      <c r="AB2499" s="8" t="str">
        <f t="shared" si="1548"/>
        <v>Q3</v>
      </c>
      <c r="AC2499">
        <f t="shared" si="1549"/>
        <v>9</v>
      </c>
      <c r="AD2499">
        <f t="shared" si="1550"/>
        <v>3</v>
      </c>
      <c r="AE2499">
        <f t="shared" si="1551"/>
        <v>201909</v>
      </c>
      <c r="AF2499">
        <f t="shared" si="1552"/>
        <v>201903</v>
      </c>
      <c r="AG2499" s="9">
        <f t="shared" ca="1" si="1553"/>
        <v>1</v>
      </c>
      <c r="AH2499">
        <f t="shared" ca="1" si="1554"/>
        <v>4</v>
      </c>
      <c r="AI2499" s="9">
        <f t="shared" ca="1" si="1555"/>
        <v>12</v>
      </c>
      <c r="AJ2499" s="9">
        <f t="shared" ca="1" si="1556"/>
        <v>1</v>
      </c>
      <c r="AK2499" s="9">
        <f t="shared" ref="AK2499:AK2562" si="1557">WEEKDAY(AN2499)</f>
        <v>5</v>
      </c>
      <c r="AL2499" s="9">
        <f t="shared" ref="AL2499:AL2562" si="1558">WEEKNUM(AN2499)</f>
        <v>36</v>
      </c>
      <c r="AM2499" s="9">
        <f t="shared" ref="AM2499:AM2562" si="1559">HOUR(AN2499)</f>
        <v>16</v>
      </c>
      <c r="AN2499" s="2">
        <v>43713.67083333333</v>
      </c>
      <c r="AO2499">
        <v>8826</v>
      </c>
      <c r="AP2499" s="1">
        <v>18000</v>
      </c>
      <c r="AQ2499" t="s">
        <v>4</v>
      </c>
    </row>
    <row r="2500" spans="1:43" x14ac:dyDescent="0.3">
      <c r="A2500" t="str">
        <f t="shared" ca="1" si="1521"/>
        <v>FY2020 Q4 Sep</v>
      </c>
      <c r="B2500">
        <f t="shared" ca="1" si="1522"/>
        <v>2020</v>
      </c>
      <c r="C2500" s="8" t="str">
        <f t="shared" ca="1" si="1523"/>
        <v>Sep</v>
      </c>
      <c r="D2500" s="8" t="str">
        <f t="shared" ca="1" si="1524"/>
        <v>Q4</v>
      </c>
      <c r="E2500">
        <f t="shared" ca="1" si="1525"/>
        <v>12</v>
      </c>
      <c r="F2500">
        <f t="shared" ca="1" si="1526"/>
        <v>4</v>
      </c>
      <c r="G2500">
        <f t="shared" ca="1" si="1527"/>
        <v>202012</v>
      </c>
      <c r="H2500">
        <f t="shared" ca="1" si="1528"/>
        <v>202004</v>
      </c>
      <c r="I2500" t="str">
        <f t="shared" ca="1" si="1529"/>
        <v>FY2020 Q3 Sep</v>
      </c>
      <c r="J2500">
        <f t="shared" ca="1" si="1530"/>
        <v>2020</v>
      </c>
      <c r="K2500" s="8" t="str">
        <f t="shared" ca="1" si="1531"/>
        <v>Sep</v>
      </c>
      <c r="L2500" s="8" t="str">
        <f t="shared" ca="1" si="1532"/>
        <v>Q3</v>
      </c>
      <c r="M2500">
        <f t="shared" ca="1" si="1533"/>
        <v>9</v>
      </c>
      <c r="N2500">
        <f t="shared" ca="1" si="1534"/>
        <v>3</v>
      </c>
      <c r="O2500">
        <f t="shared" ca="1" si="1535"/>
        <v>202009</v>
      </c>
      <c r="P2500">
        <f t="shared" ca="1" si="1536"/>
        <v>202003</v>
      </c>
      <c r="Q2500" t="str">
        <f t="shared" si="1537"/>
        <v>FY2019 Q4 Sep</v>
      </c>
      <c r="R2500">
        <f t="shared" si="1538"/>
        <v>2019</v>
      </c>
      <c r="S2500" s="8" t="str">
        <f t="shared" si="1539"/>
        <v>Sep</v>
      </c>
      <c r="T2500" s="8" t="str">
        <f t="shared" si="1540"/>
        <v>Q4</v>
      </c>
      <c r="U2500">
        <f t="shared" si="1541"/>
        <v>12</v>
      </c>
      <c r="V2500">
        <f t="shared" si="1542"/>
        <v>4</v>
      </c>
      <c r="W2500">
        <f t="shared" si="1543"/>
        <v>201912</v>
      </c>
      <c r="X2500">
        <f t="shared" si="1544"/>
        <v>201904</v>
      </c>
      <c r="Y2500" t="str">
        <f t="shared" si="1545"/>
        <v>FY2019 Q3 Sep</v>
      </c>
      <c r="Z2500">
        <f t="shared" si="1546"/>
        <v>2019</v>
      </c>
      <c r="AA2500" s="8" t="str">
        <f t="shared" si="1547"/>
        <v>Sep</v>
      </c>
      <c r="AB2500" s="8" t="str">
        <f t="shared" si="1548"/>
        <v>Q3</v>
      </c>
      <c r="AC2500">
        <f t="shared" si="1549"/>
        <v>9</v>
      </c>
      <c r="AD2500">
        <f t="shared" si="1550"/>
        <v>3</v>
      </c>
      <c r="AE2500">
        <f t="shared" si="1551"/>
        <v>201909</v>
      </c>
      <c r="AF2500">
        <f t="shared" si="1552"/>
        <v>201903</v>
      </c>
      <c r="AG2500" s="9">
        <f t="shared" ca="1" si="1553"/>
        <v>1</v>
      </c>
      <c r="AH2500">
        <f t="shared" ca="1" si="1554"/>
        <v>4</v>
      </c>
      <c r="AI2500" s="9">
        <f t="shared" ca="1" si="1555"/>
        <v>12</v>
      </c>
      <c r="AJ2500" s="9">
        <f t="shared" ca="1" si="1556"/>
        <v>1</v>
      </c>
      <c r="AK2500" s="9">
        <f t="shared" si="1557"/>
        <v>6</v>
      </c>
      <c r="AL2500" s="9">
        <f t="shared" si="1558"/>
        <v>36</v>
      </c>
      <c r="AM2500" s="9">
        <f t="shared" si="1559"/>
        <v>15</v>
      </c>
      <c r="AN2500" s="2">
        <v>43714.651388888888</v>
      </c>
      <c r="AO2500">
        <v>8826</v>
      </c>
      <c r="AP2500" s="1">
        <v>18000</v>
      </c>
      <c r="AQ2500" t="s">
        <v>4</v>
      </c>
    </row>
    <row r="2501" spans="1:43" x14ac:dyDescent="0.3">
      <c r="A2501" t="str">
        <f t="shared" ca="1" si="1521"/>
        <v>FY2020 Q4 Sep</v>
      </c>
      <c r="B2501">
        <f t="shared" ca="1" si="1522"/>
        <v>2020</v>
      </c>
      <c r="C2501" s="8" t="str">
        <f t="shared" ca="1" si="1523"/>
        <v>Sep</v>
      </c>
      <c r="D2501" s="8" t="str">
        <f t="shared" ca="1" si="1524"/>
        <v>Q4</v>
      </c>
      <c r="E2501">
        <f t="shared" ca="1" si="1525"/>
        <v>12</v>
      </c>
      <c r="F2501">
        <f t="shared" ca="1" si="1526"/>
        <v>4</v>
      </c>
      <c r="G2501">
        <f t="shared" ca="1" si="1527"/>
        <v>202012</v>
      </c>
      <c r="H2501">
        <f t="shared" ca="1" si="1528"/>
        <v>202004</v>
      </c>
      <c r="I2501" t="str">
        <f t="shared" ca="1" si="1529"/>
        <v>FY2020 Q3 Sep</v>
      </c>
      <c r="J2501">
        <f t="shared" ca="1" si="1530"/>
        <v>2020</v>
      </c>
      <c r="K2501" s="8" t="str">
        <f t="shared" ca="1" si="1531"/>
        <v>Sep</v>
      </c>
      <c r="L2501" s="8" t="str">
        <f t="shared" ca="1" si="1532"/>
        <v>Q3</v>
      </c>
      <c r="M2501">
        <f t="shared" ca="1" si="1533"/>
        <v>9</v>
      </c>
      <c r="N2501">
        <f t="shared" ca="1" si="1534"/>
        <v>3</v>
      </c>
      <c r="O2501">
        <f t="shared" ca="1" si="1535"/>
        <v>202009</v>
      </c>
      <c r="P2501">
        <f t="shared" ca="1" si="1536"/>
        <v>202003</v>
      </c>
      <c r="Q2501" t="str">
        <f t="shared" si="1537"/>
        <v>FY2019 Q4 Sep</v>
      </c>
      <c r="R2501">
        <f t="shared" si="1538"/>
        <v>2019</v>
      </c>
      <c r="S2501" s="8" t="str">
        <f t="shared" si="1539"/>
        <v>Sep</v>
      </c>
      <c r="T2501" s="8" t="str">
        <f t="shared" si="1540"/>
        <v>Q4</v>
      </c>
      <c r="U2501">
        <f t="shared" si="1541"/>
        <v>12</v>
      </c>
      <c r="V2501">
        <f t="shared" si="1542"/>
        <v>4</v>
      </c>
      <c r="W2501">
        <f t="shared" si="1543"/>
        <v>201912</v>
      </c>
      <c r="X2501">
        <f t="shared" si="1544"/>
        <v>201904</v>
      </c>
      <c r="Y2501" t="str">
        <f t="shared" si="1545"/>
        <v>FY2019 Q3 Sep</v>
      </c>
      <c r="Z2501">
        <f t="shared" si="1546"/>
        <v>2019</v>
      </c>
      <c r="AA2501" s="8" t="str">
        <f t="shared" si="1547"/>
        <v>Sep</v>
      </c>
      <c r="AB2501" s="8" t="str">
        <f t="shared" si="1548"/>
        <v>Q3</v>
      </c>
      <c r="AC2501">
        <f t="shared" si="1549"/>
        <v>9</v>
      </c>
      <c r="AD2501">
        <f t="shared" si="1550"/>
        <v>3</v>
      </c>
      <c r="AE2501">
        <f t="shared" si="1551"/>
        <v>201909</v>
      </c>
      <c r="AF2501">
        <f t="shared" si="1552"/>
        <v>201903</v>
      </c>
      <c r="AG2501" s="9">
        <f t="shared" ca="1" si="1553"/>
        <v>1</v>
      </c>
      <c r="AH2501">
        <f t="shared" ca="1" si="1554"/>
        <v>4</v>
      </c>
      <c r="AI2501" s="9">
        <f t="shared" ca="1" si="1555"/>
        <v>12</v>
      </c>
      <c r="AJ2501" s="9">
        <f t="shared" ca="1" si="1556"/>
        <v>1</v>
      </c>
      <c r="AK2501" s="9">
        <f t="shared" si="1557"/>
        <v>6</v>
      </c>
      <c r="AL2501" s="9">
        <f t="shared" si="1558"/>
        <v>36</v>
      </c>
      <c r="AM2501" s="9">
        <f t="shared" si="1559"/>
        <v>14</v>
      </c>
      <c r="AN2501" s="2">
        <v>43714.62222222222</v>
      </c>
      <c r="AO2501">
        <v>8962</v>
      </c>
      <c r="AP2501" s="1">
        <v>18000</v>
      </c>
      <c r="AQ2501" t="s">
        <v>4</v>
      </c>
    </row>
    <row r="2502" spans="1:43" x14ac:dyDescent="0.3">
      <c r="A2502" t="str">
        <f t="shared" ca="1" si="1521"/>
        <v>FY2020 Q4 Sep</v>
      </c>
      <c r="B2502">
        <f t="shared" ca="1" si="1522"/>
        <v>2020</v>
      </c>
      <c r="C2502" s="8" t="str">
        <f t="shared" ca="1" si="1523"/>
        <v>Sep</v>
      </c>
      <c r="D2502" s="8" t="str">
        <f t="shared" ca="1" si="1524"/>
        <v>Q4</v>
      </c>
      <c r="E2502">
        <f t="shared" ca="1" si="1525"/>
        <v>12</v>
      </c>
      <c r="F2502">
        <f t="shared" ca="1" si="1526"/>
        <v>4</v>
      </c>
      <c r="G2502">
        <f t="shared" ca="1" si="1527"/>
        <v>202012</v>
      </c>
      <c r="H2502">
        <f t="shared" ca="1" si="1528"/>
        <v>202004</v>
      </c>
      <c r="I2502" t="str">
        <f t="shared" ca="1" si="1529"/>
        <v>FY2020 Q3 Sep</v>
      </c>
      <c r="J2502">
        <f t="shared" ca="1" si="1530"/>
        <v>2020</v>
      </c>
      <c r="K2502" s="8" t="str">
        <f t="shared" ca="1" si="1531"/>
        <v>Sep</v>
      </c>
      <c r="L2502" s="8" t="str">
        <f t="shared" ca="1" si="1532"/>
        <v>Q3</v>
      </c>
      <c r="M2502">
        <f t="shared" ca="1" si="1533"/>
        <v>9</v>
      </c>
      <c r="N2502">
        <f t="shared" ca="1" si="1534"/>
        <v>3</v>
      </c>
      <c r="O2502">
        <f t="shared" ca="1" si="1535"/>
        <v>202009</v>
      </c>
      <c r="P2502">
        <f t="shared" ca="1" si="1536"/>
        <v>202003</v>
      </c>
      <c r="Q2502" t="str">
        <f t="shared" si="1537"/>
        <v>FY2019 Q4 Sep</v>
      </c>
      <c r="R2502">
        <f t="shared" si="1538"/>
        <v>2019</v>
      </c>
      <c r="S2502" s="8" t="str">
        <f t="shared" si="1539"/>
        <v>Sep</v>
      </c>
      <c r="T2502" s="8" t="str">
        <f t="shared" si="1540"/>
        <v>Q4</v>
      </c>
      <c r="U2502">
        <f t="shared" si="1541"/>
        <v>12</v>
      </c>
      <c r="V2502">
        <f t="shared" si="1542"/>
        <v>4</v>
      </c>
      <c r="W2502">
        <f t="shared" si="1543"/>
        <v>201912</v>
      </c>
      <c r="X2502">
        <f t="shared" si="1544"/>
        <v>201904</v>
      </c>
      <c r="Y2502" t="str">
        <f t="shared" si="1545"/>
        <v>FY2019 Q3 Sep</v>
      </c>
      <c r="Z2502">
        <f t="shared" si="1546"/>
        <v>2019</v>
      </c>
      <c r="AA2502" s="8" t="str">
        <f t="shared" si="1547"/>
        <v>Sep</v>
      </c>
      <c r="AB2502" s="8" t="str">
        <f t="shared" si="1548"/>
        <v>Q3</v>
      </c>
      <c r="AC2502">
        <f t="shared" si="1549"/>
        <v>9</v>
      </c>
      <c r="AD2502">
        <f t="shared" si="1550"/>
        <v>3</v>
      </c>
      <c r="AE2502">
        <f t="shared" si="1551"/>
        <v>201909</v>
      </c>
      <c r="AF2502">
        <f t="shared" si="1552"/>
        <v>201903</v>
      </c>
      <c r="AG2502" s="9">
        <f t="shared" ca="1" si="1553"/>
        <v>1</v>
      </c>
      <c r="AH2502">
        <f t="shared" ca="1" si="1554"/>
        <v>4</v>
      </c>
      <c r="AI2502" s="9">
        <f t="shared" ca="1" si="1555"/>
        <v>12</v>
      </c>
      <c r="AJ2502" s="9">
        <f t="shared" ca="1" si="1556"/>
        <v>1</v>
      </c>
      <c r="AK2502" s="9">
        <f t="shared" si="1557"/>
        <v>4</v>
      </c>
      <c r="AL2502" s="9">
        <f t="shared" si="1558"/>
        <v>36</v>
      </c>
      <c r="AM2502" s="9">
        <f t="shared" si="1559"/>
        <v>13</v>
      </c>
      <c r="AN2502" s="2">
        <v>43712.581250000003</v>
      </c>
      <c r="AO2502">
        <v>8966</v>
      </c>
      <c r="AP2502" s="1">
        <v>18000</v>
      </c>
      <c r="AQ2502" t="s">
        <v>4</v>
      </c>
    </row>
    <row r="2503" spans="1:43" x14ac:dyDescent="0.3">
      <c r="A2503" t="str">
        <f t="shared" ca="1" si="1521"/>
        <v>FY2020 Q4 Sep</v>
      </c>
      <c r="B2503">
        <f t="shared" ca="1" si="1522"/>
        <v>2020</v>
      </c>
      <c r="C2503" s="8" t="str">
        <f t="shared" ca="1" si="1523"/>
        <v>Sep</v>
      </c>
      <c r="D2503" s="8" t="str">
        <f t="shared" ca="1" si="1524"/>
        <v>Q4</v>
      </c>
      <c r="E2503">
        <f t="shared" ca="1" si="1525"/>
        <v>12</v>
      </c>
      <c r="F2503">
        <f t="shared" ca="1" si="1526"/>
        <v>4</v>
      </c>
      <c r="G2503">
        <f t="shared" ca="1" si="1527"/>
        <v>202012</v>
      </c>
      <c r="H2503">
        <f t="shared" ca="1" si="1528"/>
        <v>202004</v>
      </c>
      <c r="I2503" t="str">
        <f t="shared" ca="1" si="1529"/>
        <v>FY2020 Q3 Sep</v>
      </c>
      <c r="J2503">
        <f t="shared" ca="1" si="1530"/>
        <v>2020</v>
      </c>
      <c r="K2503" s="8" t="str">
        <f t="shared" ca="1" si="1531"/>
        <v>Sep</v>
      </c>
      <c r="L2503" s="8" t="str">
        <f t="shared" ca="1" si="1532"/>
        <v>Q3</v>
      </c>
      <c r="M2503">
        <f t="shared" ca="1" si="1533"/>
        <v>9</v>
      </c>
      <c r="N2503">
        <f t="shared" ca="1" si="1534"/>
        <v>3</v>
      </c>
      <c r="O2503">
        <f t="shared" ca="1" si="1535"/>
        <v>202009</v>
      </c>
      <c r="P2503">
        <f t="shared" ca="1" si="1536"/>
        <v>202003</v>
      </c>
      <c r="Q2503" t="str">
        <f t="shared" si="1537"/>
        <v>FY2020 Q2 Mar</v>
      </c>
      <c r="R2503">
        <f t="shared" si="1538"/>
        <v>2020</v>
      </c>
      <c r="S2503" s="8" t="str">
        <f t="shared" si="1539"/>
        <v>Mar</v>
      </c>
      <c r="T2503" s="8" t="str">
        <f t="shared" si="1540"/>
        <v>Q2</v>
      </c>
      <c r="U2503">
        <f t="shared" si="1541"/>
        <v>6</v>
      </c>
      <c r="V2503">
        <f t="shared" si="1542"/>
        <v>2</v>
      </c>
      <c r="W2503">
        <f t="shared" si="1543"/>
        <v>202006</v>
      </c>
      <c r="X2503">
        <f t="shared" si="1544"/>
        <v>202002</v>
      </c>
      <c r="Y2503" t="str">
        <f t="shared" si="1545"/>
        <v>FY2020 Q1 Mar</v>
      </c>
      <c r="Z2503">
        <f t="shared" si="1546"/>
        <v>2020</v>
      </c>
      <c r="AA2503" s="8" t="str">
        <f t="shared" si="1547"/>
        <v>Mar</v>
      </c>
      <c r="AB2503" s="8" t="str">
        <f t="shared" si="1548"/>
        <v>Q1</v>
      </c>
      <c r="AC2503">
        <f t="shared" si="1549"/>
        <v>3</v>
      </c>
      <c r="AD2503">
        <f t="shared" si="1550"/>
        <v>1</v>
      </c>
      <c r="AE2503">
        <f t="shared" si="1551"/>
        <v>202003</v>
      </c>
      <c r="AF2503">
        <f t="shared" si="1552"/>
        <v>202001</v>
      </c>
      <c r="AG2503" s="9">
        <f t="shared" ca="1" si="1553"/>
        <v>0</v>
      </c>
      <c r="AH2503">
        <f t="shared" ca="1" si="1554"/>
        <v>2</v>
      </c>
      <c r="AI2503" s="9">
        <f t="shared" ca="1" si="1555"/>
        <v>6</v>
      </c>
      <c r="AJ2503" s="9">
        <f t="shared" ca="1" si="1556"/>
        <v>0</v>
      </c>
      <c r="AK2503" s="9">
        <f t="shared" si="1557"/>
        <v>4</v>
      </c>
      <c r="AL2503" s="9">
        <f t="shared" si="1558"/>
        <v>10</v>
      </c>
      <c r="AM2503" s="9">
        <f t="shared" si="1559"/>
        <v>11</v>
      </c>
      <c r="AN2503" s="2">
        <v>43894.48333333333</v>
      </c>
      <c r="AO2503">
        <v>8967</v>
      </c>
      <c r="AP2503" s="1">
        <v>18000</v>
      </c>
      <c r="AQ2503" t="s">
        <v>4</v>
      </c>
    </row>
    <row r="2504" spans="1:43" x14ac:dyDescent="0.3">
      <c r="A2504" t="str">
        <f t="shared" ca="1" si="1521"/>
        <v>FY2020 Q4 Sep</v>
      </c>
      <c r="B2504">
        <f t="shared" ca="1" si="1522"/>
        <v>2020</v>
      </c>
      <c r="C2504" s="8" t="str">
        <f t="shared" ca="1" si="1523"/>
        <v>Sep</v>
      </c>
      <c r="D2504" s="8" t="str">
        <f t="shared" ca="1" si="1524"/>
        <v>Q4</v>
      </c>
      <c r="E2504">
        <f t="shared" ca="1" si="1525"/>
        <v>12</v>
      </c>
      <c r="F2504">
        <f t="shared" ca="1" si="1526"/>
        <v>4</v>
      </c>
      <c r="G2504">
        <f t="shared" ca="1" si="1527"/>
        <v>202012</v>
      </c>
      <c r="H2504">
        <f t="shared" ca="1" si="1528"/>
        <v>202004</v>
      </c>
      <c r="I2504" t="str">
        <f t="shared" ca="1" si="1529"/>
        <v>FY2020 Q3 Sep</v>
      </c>
      <c r="J2504">
        <f t="shared" ca="1" si="1530"/>
        <v>2020</v>
      </c>
      <c r="K2504" s="8" t="str">
        <f t="shared" ca="1" si="1531"/>
        <v>Sep</v>
      </c>
      <c r="L2504" s="8" t="str">
        <f t="shared" ca="1" si="1532"/>
        <v>Q3</v>
      </c>
      <c r="M2504">
        <f t="shared" ca="1" si="1533"/>
        <v>9</v>
      </c>
      <c r="N2504">
        <f t="shared" ca="1" si="1534"/>
        <v>3</v>
      </c>
      <c r="O2504">
        <f t="shared" ca="1" si="1535"/>
        <v>202009</v>
      </c>
      <c r="P2504">
        <f t="shared" ca="1" si="1536"/>
        <v>202003</v>
      </c>
      <c r="Q2504" t="str">
        <f t="shared" si="1537"/>
        <v>FY2020 Q2 Mar</v>
      </c>
      <c r="R2504">
        <f t="shared" si="1538"/>
        <v>2020</v>
      </c>
      <c r="S2504" s="8" t="str">
        <f t="shared" si="1539"/>
        <v>Mar</v>
      </c>
      <c r="T2504" s="8" t="str">
        <f t="shared" si="1540"/>
        <v>Q2</v>
      </c>
      <c r="U2504">
        <f t="shared" si="1541"/>
        <v>6</v>
      </c>
      <c r="V2504">
        <f t="shared" si="1542"/>
        <v>2</v>
      </c>
      <c r="W2504">
        <f t="shared" si="1543"/>
        <v>202006</v>
      </c>
      <c r="X2504">
        <f t="shared" si="1544"/>
        <v>202002</v>
      </c>
      <c r="Y2504" t="str">
        <f t="shared" si="1545"/>
        <v>FY2020 Q1 Mar</v>
      </c>
      <c r="Z2504">
        <f t="shared" si="1546"/>
        <v>2020</v>
      </c>
      <c r="AA2504" s="8" t="str">
        <f t="shared" si="1547"/>
        <v>Mar</v>
      </c>
      <c r="AB2504" s="8" t="str">
        <f t="shared" si="1548"/>
        <v>Q1</v>
      </c>
      <c r="AC2504">
        <f t="shared" si="1549"/>
        <v>3</v>
      </c>
      <c r="AD2504">
        <f t="shared" si="1550"/>
        <v>1</v>
      </c>
      <c r="AE2504">
        <f t="shared" si="1551"/>
        <v>202003</v>
      </c>
      <c r="AF2504">
        <f t="shared" si="1552"/>
        <v>202001</v>
      </c>
      <c r="AG2504" s="9">
        <f t="shared" ca="1" si="1553"/>
        <v>0</v>
      </c>
      <c r="AH2504">
        <f t="shared" ca="1" si="1554"/>
        <v>2</v>
      </c>
      <c r="AI2504" s="9">
        <f t="shared" ca="1" si="1555"/>
        <v>6</v>
      </c>
      <c r="AJ2504" s="9">
        <f t="shared" ca="1" si="1556"/>
        <v>0</v>
      </c>
      <c r="AK2504" s="9">
        <f t="shared" si="1557"/>
        <v>6</v>
      </c>
      <c r="AL2504" s="9">
        <f t="shared" si="1558"/>
        <v>10</v>
      </c>
      <c r="AM2504" s="9">
        <f t="shared" si="1559"/>
        <v>14</v>
      </c>
      <c r="AN2504" s="2">
        <v>43896.621527777781</v>
      </c>
      <c r="AO2504">
        <v>8967</v>
      </c>
      <c r="AP2504" s="1">
        <v>18000</v>
      </c>
      <c r="AQ2504" t="s">
        <v>4</v>
      </c>
    </row>
    <row r="2505" spans="1:43" x14ac:dyDescent="0.3">
      <c r="A2505" t="str">
        <f t="shared" ca="1" si="1521"/>
        <v>FY2020 Q4 Sep</v>
      </c>
      <c r="B2505">
        <f t="shared" ca="1" si="1522"/>
        <v>2020</v>
      </c>
      <c r="C2505" s="8" t="str">
        <f t="shared" ca="1" si="1523"/>
        <v>Sep</v>
      </c>
      <c r="D2505" s="8" t="str">
        <f t="shared" ca="1" si="1524"/>
        <v>Q4</v>
      </c>
      <c r="E2505">
        <f t="shared" ca="1" si="1525"/>
        <v>12</v>
      </c>
      <c r="F2505">
        <f t="shared" ca="1" si="1526"/>
        <v>4</v>
      </c>
      <c r="G2505">
        <f t="shared" ca="1" si="1527"/>
        <v>202012</v>
      </c>
      <c r="H2505">
        <f t="shared" ca="1" si="1528"/>
        <v>202004</v>
      </c>
      <c r="I2505" t="str">
        <f t="shared" ca="1" si="1529"/>
        <v>FY2020 Q3 Sep</v>
      </c>
      <c r="J2505">
        <f t="shared" ca="1" si="1530"/>
        <v>2020</v>
      </c>
      <c r="K2505" s="8" t="str">
        <f t="shared" ca="1" si="1531"/>
        <v>Sep</v>
      </c>
      <c r="L2505" s="8" t="str">
        <f t="shared" ca="1" si="1532"/>
        <v>Q3</v>
      </c>
      <c r="M2505">
        <f t="shared" ca="1" si="1533"/>
        <v>9</v>
      </c>
      <c r="N2505">
        <f t="shared" ca="1" si="1534"/>
        <v>3</v>
      </c>
      <c r="O2505">
        <f t="shared" ca="1" si="1535"/>
        <v>202009</v>
      </c>
      <c r="P2505">
        <f t="shared" ca="1" si="1536"/>
        <v>202003</v>
      </c>
      <c r="Q2505" t="str">
        <f t="shared" si="1537"/>
        <v>FY2020 Q2 Mar</v>
      </c>
      <c r="R2505">
        <f t="shared" si="1538"/>
        <v>2020</v>
      </c>
      <c r="S2505" s="8" t="str">
        <f t="shared" si="1539"/>
        <v>Mar</v>
      </c>
      <c r="T2505" s="8" t="str">
        <f t="shared" si="1540"/>
        <v>Q2</v>
      </c>
      <c r="U2505">
        <f t="shared" si="1541"/>
        <v>6</v>
      </c>
      <c r="V2505">
        <f t="shared" si="1542"/>
        <v>2</v>
      </c>
      <c r="W2505">
        <f t="shared" si="1543"/>
        <v>202006</v>
      </c>
      <c r="X2505">
        <f t="shared" si="1544"/>
        <v>202002</v>
      </c>
      <c r="Y2505" t="str">
        <f t="shared" si="1545"/>
        <v>FY2020 Q1 Mar</v>
      </c>
      <c r="Z2505">
        <f t="shared" si="1546"/>
        <v>2020</v>
      </c>
      <c r="AA2505" s="8" t="str">
        <f t="shared" si="1547"/>
        <v>Mar</v>
      </c>
      <c r="AB2505" s="8" t="str">
        <f t="shared" si="1548"/>
        <v>Q1</v>
      </c>
      <c r="AC2505">
        <f t="shared" si="1549"/>
        <v>3</v>
      </c>
      <c r="AD2505">
        <f t="shared" si="1550"/>
        <v>1</v>
      </c>
      <c r="AE2505">
        <f t="shared" si="1551"/>
        <v>202003</v>
      </c>
      <c r="AF2505">
        <f t="shared" si="1552"/>
        <v>202001</v>
      </c>
      <c r="AG2505" s="9">
        <f t="shared" ca="1" si="1553"/>
        <v>0</v>
      </c>
      <c r="AH2505">
        <f t="shared" ca="1" si="1554"/>
        <v>2</v>
      </c>
      <c r="AI2505" s="9">
        <f t="shared" ca="1" si="1555"/>
        <v>6</v>
      </c>
      <c r="AJ2505" s="9">
        <f t="shared" ca="1" si="1556"/>
        <v>0</v>
      </c>
      <c r="AK2505" s="9">
        <f t="shared" si="1557"/>
        <v>5</v>
      </c>
      <c r="AL2505" s="9">
        <f t="shared" si="1558"/>
        <v>10</v>
      </c>
      <c r="AM2505" s="9">
        <f t="shared" si="1559"/>
        <v>12</v>
      </c>
      <c r="AN2505" s="2">
        <v>43895.523611111108</v>
      </c>
      <c r="AO2505">
        <v>9023</v>
      </c>
      <c r="AP2505" s="1">
        <v>18000</v>
      </c>
      <c r="AQ2505" t="s">
        <v>4</v>
      </c>
    </row>
    <row r="2506" spans="1:43" x14ac:dyDescent="0.3">
      <c r="A2506" t="str">
        <f t="shared" ca="1" si="1521"/>
        <v>FY2020 Q4 Sep</v>
      </c>
      <c r="B2506">
        <f t="shared" ca="1" si="1522"/>
        <v>2020</v>
      </c>
      <c r="C2506" s="8" t="str">
        <f t="shared" ca="1" si="1523"/>
        <v>Sep</v>
      </c>
      <c r="D2506" s="8" t="str">
        <f t="shared" ca="1" si="1524"/>
        <v>Q4</v>
      </c>
      <c r="E2506">
        <f t="shared" ca="1" si="1525"/>
        <v>12</v>
      </c>
      <c r="F2506">
        <f t="shared" ca="1" si="1526"/>
        <v>4</v>
      </c>
      <c r="G2506">
        <f t="shared" ca="1" si="1527"/>
        <v>202012</v>
      </c>
      <c r="H2506">
        <f t="shared" ca="1" si="1528"/>
        <v>202004</v>
      </c>
      <c r="I2506" t="str">
        <f t="shared" ca="1" si="1529"/>
        <v>FY2020 Q3 Sep</v>
      </c>
      <c r="J2506">
        <f t="shared" ca="1" si="1530"/>
        <v>2020</v>
      </c>
      <c r="K2506" s="8" t="str">
        <f t="shared" ca="1" si="1531"/>
        <v>Sep</v>
      </c>
      <c r="L2506" s="8" t="str">
        <f t="shared" ca="1" si="1532"/>
        <v>Q3</v>
      </c>
      <c r="M2506">
        <f t="shared" ca="1" si="1533"/>
        <v>9</v>
      </c>
      <c r="N2506">
        <f t="shared" ca="1" si="1534"/>
        <v>3</v>
      </c>
      <c r="O2506">
        <f t="shared" ca="1" si="1535"/>
        <v>202009</v>
      </c>
      <c r="P2506">
        <f t="shared" ca="1" si="1536"/>
        <v>202003</v>
      </c>
      <c r="Q2506" t="str">
        <f t="shared" si="1537"/>
        <v>FY2019 Q4 Sep</v>
      </c>
      <c r="R2506">
        <f t="shared" si="1538"/>
        <v>2019</v>
      </c>
      <c r="S2506" s="8" t="str">
        <f t="shared" si="1539"/>
        <v>Sep</v>
      </c>
      <c r="T2506" s="8" t="str">
        <f t="shared" si="1540"/>
        <v>Q4</v>
      </c>
      <c r="U2506">
        <f t="shared" si="1541"/>
        <v>12</v>
      </c>
      <c r="V2506">
        <f t="shared" si="1542"/>
        <v>4</v>
      </c>
      <c r="W2506">
        <f t="shared" si="1543"/>
        <v>201912</v>
      </c>
      <c r="X2506">
        <f t="shared" si="1544"/>
        <v>201904</v>
      </c>
      <c r="Y2506" t="str">
        <f t="shared" si="1545"/>
        <v>FY2019 Q3 Sep</v>
      </c>
      <c r="Z2506">
        <f t="shared" si="1546"/>
        <v>2019</v>
      </c>
      <c r="AA2506" s="8" t="str">
        <f t="shared" si="1547"/>
        <v>Sep</v>
      </c>
      <c r="AB2506" s="8" t="str">
        <f t="shared" si="1548"/>
        <v>Q3</v>
      </c>
      <c r="AC2506">
        <f t="shared" si="1549"/>
        <v>9</v>
      </c>
      <c r="AD2506">
        <f t="shared" si="1550"/>
        <v>3</v>
      </c>
      <c r="AE2506">
        <f t="shared" si="1551"/>
        <v>201909</v>
      </c>
      <c r="AF2506">
        <f t="shared" si="1552"/>
        <v>201903</v>
      </c>
      <c r="AG2506" s="9">
        <f t="shared" ca="1" si="1553"/>
        <v>1</v>
      </c>
      <c r="AH2506">
        <f t="shared" ca="1" si="1554"/>
        <v>4</v>
      </c>
      <c r="AI2506" s="9">
        <f t="shared" ca="1" si="1555"/>
        <v>12</v>
      </c>
      <c r="AJ2506" s="9">
        <f t="shared" ca="1" si="1556"/>
        <v>1</v>
      </c>
      <c r="AK2506" s="9">
        <f t="shared" si="1557"/>
        <v>6</v>
      </c>
      <c r="AL2506" s="9">
        <f t="shared" si="1558"/>
        <v>36</v>
      </c>
      <c r="AM2506" s="9">
        <f t="shared" si="1559"/>
        <v>15</v>
      </c>
      <c r="AN2506" s="2">
        <v>43714.654166666667</v>
      </c>
      <c r="AO2506">
        <v>9025</v>
      </c>
      <c r="AP2506" s="1">
        <v>18000</v>
      </c>
      <c r="AQ2506" t="s">
        <v>4</v>
      </c>
    </row>
    <row r="2507" spans="1:43" x14ac:dyDescent="0.3">
      <c r="A2507" t="str">
        <f t="shared" ca="1" si="1521"/>
        <v>FY2020 Q4 Sep</v>
      </c>
      <c r="B2507">
        <f t="shared" ca="1" si="1522"/>
        <v>2020</v>
      </c>
      <c r="C2507" s="8" t="str">
        <f t="shared" ca="1" si="1523"/>
        <v>Sep</v>
      </c>
      <c r="D2507" s="8" t="str">
        <f t="shared" ca="1" si="1524"/>
        <v>Q4</v>
      </c>
      <c r="E2507">
        <f t="shared" ca="1" si="1525"/>
        <v>12</v>
      </c>
      <c r="F2507">
        <f t="shared" ca="1" si="1526"/>
        <v>4</v>
      </c>
      <c r="G2507">
        <f t="shared" ca="1" si="1527"/>
        <v>202012</v>
      </c>
      <c r="H2507">
        <f t="shared" ca="1" si="1528"/>
        <v>202004</v>
      </c>
      <c r="I2507" t="str">
        <f t="shared" ca="1" si="1529"/>
        <v>FY2020 Q3 Sep</v>
      </c>
      <c r="J2507">
        <f t="shared" ca="1" si="1530"/>
        <v>2020</v>
      </c>
      <c r="K2507" s="8" t="str">
        <f t="shared" ca="1" si="1531"/>
        <v>Sep</v>
      </c>
      <c r="L2507" s="8" t="str">
        <f t="shared" ca="1" si="1532"/>
        <v>Q3</v>
      </c>
      <c r="M2507">
        <f t="shared" ca="1" si="1533"/>
        <v>9</v>
      </c>
      <c r="N2507">
        <f t="shared" ca="1" si="1534"/>
        <v>3</v>
      </c>
      <c r="O2507">
        <f t="shared" ca="1" si="1535"/>
        <v>202009</v>
      </c>
      <c r="P2507">
        <f t="shared" ca="1" si="1536"/>
        <v>202003</v>
      </c>
      <c r="Q2507" t="str">
        <f t="shared" si="1537"/>
        <v>FY2019 Q4 Sep</v>
      </c>
      <c r="R2507">
        <f t="shared" si="1538"/>
        <v>2019</v>
      </c>
      <c r="S2507" s="8" t="str">
        <f t="shared" si="1539"/>
        <v>Sep</v>
      </c>
      <c r="T2507" s="8" t="str">
        <f t="shared" si="1540"/>
        <v>Q4</v>
      </c>
      <c r="U2507">
        <f t="shared" si="1541"/>
        <v>12</v>
      </c>
      <c r="V2507">
        <f t="shared" si="1542"/>
        <v>4</v>
      </c>
      <c r="W2507">
        <f t="shared" si="1543"/>
        <v>201912</v>
      </c>
      <c r="X2507">
        <f t="shared" si="1544"/>
        <v>201904</v>
      </c>
      <c r="Y2507" t="str">
        <f t="shared" si="1545"/>
        <v>FY2019 Q3 Sep</v>
      </c>
      <c r="Z2507">
        <f t="shared" si="1546"/>
        <v>2019</v>
      </c>
      <c r="AA2507" s="8" t="str">
        <f t="shared" si="1547"/>
        <v>Sep</v>
      </c>
      <c r="AB2507" s="8" t="str">
        <f t="shared" si="1548"/>
        <v>Q3</v>
      </c>
      <c r="AC2507">
        <f t="shared" si="1549"/>
        <v>9</v>
      </c>
      <c r="AD2507">
        <f t="shared" si="1550"/>
        <v>3</v>
      </c>
      <c r="AE2507">
        <f t="shared" si="1551"/>
        <v>201909</v>
      </c>
      <c r="AF2507">
        <f t="shared" si="1552"/>
        <v>201903</v>
      </c>
      <c r="AG2507" s="9">
        <f t="shared" ca="1" si="1553"/>
        <v>1</v>
      </c>
      <c r="AH2507">
        <f t="shared" ca="1" si="1554"/>
        <v>4</v>
      </c>
      <c r="AI2507" s="9">
        <f t="shared" ca="1" si="1555"/>
        <v>12</v>
      </c>
      <c r="AJ2507" s="9">
        <f t="shared" ca="1" si="1556"/>
        <v>1</v>
      </c>
      <c r="AK2507" s="9">
        <f t="shared" si="1557"/>
        <v>5</v>
      </c>
      <c r="AL2507" s="9">
        <f t="shared" si="1558"/>
        <v>36</v>
      </c>
      <c r="AM2507" s="9">
        <f t="shared" si="1559"/>
        <v>12</v>
      </c>
      <c r="AN2507" s="2">
        <v>43713.5</v>
      </c>
      <c r="AO2507">
        <v>9037</v>
      </c>
      <c r="AP2507" s="1">
        <v>18000</v>
      </c>
      <c r="AQ2507" t="s">
        <v>4</v>
      </c>
    </row>
    <row r="2508" spans="1:43" x14ac:dyDescent="0.3">
      <c r="A2508" t="str">
        <f t="shared" ca="1" si="1521"/>
        <v>FY2020 Q4 Sep</v>
      </c>
      <c r="B2508">
        <f t="shared" ca="1" si="1522"/>
        <v>2020</v>
      </c>
      <c r="C2508" s="8" t="str">
        <f t="shared" ca="1" si="1523"/>
        <v>Sep</v>
      </c>
      <c r="D2508" s="8" t="str">
        <f t="shared" ca="1" si="1524"/>
        <v>Q4</v>
      </c>
      <c r="E2508">
        <f t="shared" ca="1" si="1525"/>
        <v>12</v>
      </c>
      <c r="F2508">
        <f t="shared" ca="1" si="1526"/>
        <v>4</v>
      </c>
      <c r="G2508">
        <f t="shared" ca="1" si="1527"/>
        <v>202012</v>
      </c>
      <c r="H2508">
        <f t="shared" ca="1" si="1528"/>
        <v>202004</v>
      </c>
      <c r="I2508" t="str">
        <f t="shared" ca="1" si="1529"/>
        <v>FY2020 Q3 Sep</v>
      </c>
      <c r="J2508">
        <f t="shared" ca="1" si="1530"/>
        <v>2020</v>
      </c>
      <c r="K2508" s="8" t="str">
        <f t="shared" ca="1" si="1531"/>
        <v>Sep</v>
      </c>
      <c r="L2508" s="8" t="str">
        <f t="shared" ca="1" si="1532"/>
        <v>Q3</v>
      </c>
      <c r="M2508">
        <f t="shared" ca="1" si="1533"/>
        <v>9</v>
      </c>
      <c r="N2508">
        <f t="shared" ca="1" si="1534"/>
        <v>3</v>
      </c>
      <c r="O2508">
        <f t="shared" ca="1" si="1535"/>
        <v>202009</v>
      </c>
      <c r="P2508">
        <f t="shared" ca="1" si="1536"/>
        <v>202003</v>
      </c>
      <c r="Q2508" t="str">
        <f t="shared" si="1537"/>
        <v>FY2020 Q2 Mar</v>
      </c>
      <c r="R2508">
        <f t="shared" si="1538"/>
        <v>2020</v>
      </c>
      <c r="S2508" s="8" t="str">
        <f t="shared" si="1539"/>
        <v>Mar</v>
      </c>
      <c r="T2508" s="8" t="str">
        <f t="shared" si="1540"/>
        <v>Q2</v>
      </c>
      <c r="U2508">
        <f t="shared" si="1541"/>
        <v>6</v>
      </c>
      <c r="V2508">
        <f t="shared" si="1542"/>
        <v>2</v>
      </c>
      <c r="W2508">
        <f t="shared" si="1543"/>
        <v>202006</v>
      </c>
      <c r="X2508">
        <f t="shared" si="1544"/>
        <v>202002</v>
      </c>
      <c r="Y2508" t="str">
        <f t="shared" si="1545"/>
        <v>FY2020 Q1 Mar</v>
      </c>
      <c r="Z2508">
        <f t="shared" si="1546"/>
        <v>2020</v>
      </c>
      <c r="AA2508" s="8" t="str">
        <f t="shared" si="1547"/>
        <v>Mar</v>
      </c>
      <c r="AB2508" s="8" t="str">
        <f t="shared" si="1548"/>
        <v>Q1</v>
      </c>
      <c r="AC2508">
        <f t="shared" si="1549"/>
        <v>3</v>
      </c>
      <c r="AD2508">
        <f t="shared" si="1550"/>
        <v>1</v>
      </c>
      <c r="AE2508">
        <f t="shared" si="1551"/>
        <v>202003</v>
      </c>
      <c r="AF2508">
        <f t="shared" si="1552"/>
        <v>202001</v>
      </c>
      <c r="AG2508" s="9">
        <f t="shared" ca="1" si="1553"/>
        <v>0</v>
      </c>
      <c r="AH2508">
        <f t="shared" ca="1" si="1554"/>
        <v>2</v>
      </c>
      <c r="AI2508" s="9">
        <f t="shared" ca="1" si="1555"/>
        <v>6</v>
      </c>
      <c r="AJ2508" s="9">
        <f t="shared" ca="1" si="1556"/>
        <v>0</v>
      </c>
      <c r="AK2508" s="9">
        <f t="shared" si="1557"/>
        <v>5</v>
      </c>
      <c r="AL2508" s="9">
        <f t="shared" si="1558"/>
        <v>10</v>
      </c>
      <c r="AM2508" s="9">
        <f t="shared" si="1559"/>
        <v>11</v>
      </c>
      <c r="AN2508" s="2">
        <v>43895.467361111114</v>
      </c>
      <c r="AO2508">
        <v>9099</v>
      </c>
      <c r="AP2508" s="1">
        <v>18000</v>
      </c>
      <c r="AQ2508" t="s">
        <v>4</v>
      </c>
    </row>
    <row r="2509" spans="1:43" x14ac:dyDescent="0.3">
      <c r="A2509" t="str">
        <f t="shared" ca="1" si="1521"/>
        <v>FY2020 Q4 Sep</v>
      </c>
      <c r="B2509">
        <f t="shared" ca="1" si="1522"/>
        <v>2020</v>
      </c>
      <c r="C2509" s="8" t="str">
        <f t="shared" ca="1" si="1523"/>
        <v>Sep</v>
      </c>
      <c r="D2509" s="8" t="str">
        <f t="shared" ca="1" si="1524"/>
        <v>Q4</v>
      </c>
      <c r="E2509">
        <f t="shared" ca="1" si="1525"/>
        <v>12</v>
      </c>
      <c r="F2509">
        <f t="shared" ca="1" si="1526"/>
        <v>4</v>
      </c>
      <c r="G2509">
        <f t="shared" ca="1" si="1527"/>
        <v>202012</v>
      </c>
      <c r="H2509">
        <f t="shared" ca="1" si="1528"/>
        <v>202004</v>
      </c>
      <c r="I2509" t="str">
        <f t="shared" ca="1" si="1529"/>
        <v>FY2020 Q3 Sep</v>
      </c>
      <c r="J2509">
        <f t="shared" ca="1" si="1530"/>
        <v>2020</v>
      </c>
      <c r="K2509" s="8" t="str">
        <f t="shared" ca="1" si="1531"/>
        <v>Sep</v>
      </c>
      <c r="L2509" s="8" t="str">
        <f t="shared" ca="1" si="1532"/>
        <v>Q3</v>
      </c>
      <c r="M2509">
        <f t="shared" ca="1" si="1533"/>
        <v>9</v>
      </c>
      <c r="N2509">
        <f t="shared" ca="1" si="1534"/>
        <v>3</v>
      </c>
      <c r="O2509">
        <f t="shared" ca="1" si="1535"/>
        <v>202009</v>
      </c>
      <c r="P2509">
        <f t="shared" ca="1" si="1536"/>
        <v>202003</v>
      </c>
      <c r="Q2509" t="str">
        <f t="shared" si="1537"/>
        <v>FY2020 Q2 Mar</v>
      </c>
      <c r="R2509">
        <f t="shared" si="1538"/>
        <v>2020</v>
      </c>
      <c r="S2509" s="8" t="str">
        <f t="shared" si="1539"/>
        <v>Mar</v>
      </c>
      <c r="T2509" s="8" t="str">
        <f t="shared" si="1540"/>
        <v>Q2</v>
      </c>
      <c r="U2509">
        <f t="shared" si="1541"/>
        <v>6</v>
      </c>
      <c r="V2509">
        <f t="shared" si="1542"/>
        <v>2</v>
      </c>
      <c r="W2509">
        <f t="shared" si="1543"/>
        <v>202006</v>
      </c>
      <c r="X2509">
        <f t="shared" si="1544"/>
        <v>202002</v>
      </c>
      <c r="Y2509" t="str">
        <f t="shared" si="1545"/>
        <v>FY2020 Q1 Mar</v>
      </c>
      <c r="Z2509">
        <f t="shared" si="1546"/>
        <v>2020</v>
      </c>
      <c r="AA2509" s="8" t="str">
        <f t="shared" si="1547"/>
        <v>Mar</v>
      </c>
      <c r="AB2509" s="8" t="str">
        <f t="shared" si="1548"/>
        <v>Q1</v>
      </c>
      <c r="AC2509">
        <f t="shared" si="1549"/>
        <v>3</v>
      </c>
      <c r="AD2509">
        <f t="shared" si="1550"/>
        <v>1</v>
      </c>
      <c r="AE2509">
        <f t="shared" si="1551"/>
        <v>202003</v>
      </c>
      <c r="AF2509">
        <f t="shared" si="1552"/>
        <v>202001</v>
      </c>
      <c r="AG2509" s="9">
        <f t="shared" ca="1" si="1553"/>
        <v>0</v>
      </c>
      <c r="AH2509">
        <f t="shared" ca="1" si="1554"/>
        <v>2</v>
      </c>
      <c r="AI2509" s="9">
        <f t="shared" ca="1" si="1555"/>
        <v>6</v>
      </c>
      <c r="AJ2509" s="9">
        <f t="shared" ca="1" si="1556"/>
        <v>0</v>
      </c>
      <c r="AK2509" s="9">
        <f t="shared" si="1557"/>
        <v>6</v>
      </c>
      <c r="AL2509" s="9">
        <f t="shared" si="1558"/>
        <v>10</v>
      </c>
      <c r="AM2509" s="9">
        <f t="shared" si="1559"/>
        <v>12</v>
      </c>
      <c r="AN2509" s="2">
        <v>43896.537499999999</v>
      </c>
      <c r="AO2509">
        <v>9111</v>
      </c>
      <c r="AP2509" s="1">
        <v>18000</v>
      </c>
      <c r="AQ2509" t="s">
        <v>4</v>
      </c>
    </row>
    <row r="2510" spans="1:43" x14ac:dyDescent="0.3">
      <c r="A2510" t="str">
        <f t="shared" ca="1" si="1521"/>
        <v>FY2020 Q4 Sep</v>
      </c>
      <c r="B2510">
        <f t="shared" ca="1" si="1522"/>
        <v>2020</v>
      </c>
      <c r="C2510" s="8" t="str">
        <f t="shared" ca="1" si="1523"/>
        <v>Sep</v>
      </c>
      <c r="D2510" s="8" t="str">
        <f t="shared" ca="1" si="1524"/>
        <v>Q4</v>
      </c>
      <c r="E2510">
        <f t="shared" ca="1" si="1525"/>
        <v>12</v>
      </c>
      <c r="F2510">
        <f t="shared" ca="1" si="1526"/>
        <v>4</v>
      </c>
      <c r="G2510">
        <f t="shared" ca="1" si="1527"/>
        <v>202012</v>
      </c>
      <c r="H2510">
        <f t="shared" ca="1" si="1528"/>
        <v>202004</v>
      </c>
      <c r="I2510" t="str">
        <f t="shared" ca="1" si="1529"/>
        <v>FY2020 Q3 Sep</v>
      </c>
      <c r="J2510">
        <f t="shared" ca="1" si="1530"/>
        <v>2020</v>
      </c>
      <c r="K2510" s="8" t="str">
        <f t="shared" ca="1" si="1531"/>
        <v>Sep</v>
      </c>
      <c r="L2510" s="8" t="str">
        <f t="shared" ca="1" si="1532"/>
        <v>Q3</v>
      </c>
      <c r="M2510">
        <f t="shared" ca="1" si="1533"/>
        <v>9</v>
      </c>
      <c r="N2510">
        <f t="shared" ca="1" si="1534"/>
        <v>3</v>
      </c>
      <c r="O2510">
        <f t="shared" ca="1" si="1535"/>
        <v>202009</v>
      </c>
      <c r="P2510">
        <f t="shared" ca="1" si="1536"/>
        <v>202003</v>
      </c>
      <c r="Q2510" t="str">
        <f t="shared" si="1537"/>
        <v>FY2019 Q4 Sep</v>
      </c>
      <c r="R2510">
        <f t="shared" si="1538"/>
        <v>2019</v>
      </c>
      <c r="S2510" s="8" t="str">
        <f t="shared" si="1539"/>
        <v>Sep</v>
      </c>
      <c r="T2510" s="8" t="str">
        <f t="shared" si="1540"/>
        <v>Q4</v>
      </c>
      <c r="U2510">
        <f t="shared" si="1541"/>
        <v>12</v>
      </c>
      <c r="V2510">
        <f t="shared" si="1542"/>
        <v>4</v>
      </c>
      <c r="W2510">
        <f t="shared" si="1543"/>
        <v>201912</v>
      </c>
      <c r="X2510">
        <f t="shared" si="1544"/>
        <v>201904</v>
      </c>
      <c r="Y2510" t="str">
        <f t="shared" si="1545"/>
        <v>FY2019 Q3 Sep</v>
      </c>
      <c r="Z2510">
        <f t="shared" si="1546"/>
        <v>2019</v>
      </c>
      <c r="AA2510" s="8" t="str">
        <f t="shared" si="1547"/>
        <v>Sep</v>
      </c>
      <c r="AB2510" s="8" t="str">
        <f t="shared" si="1548"/>
        <v>Q3</v>
      </c>
      <c r="AC2510">
        <f t="shared" si="1549"/>
        <v>9</v>
      </c>
      <c r="AD2510">
        <f t="shared" si="1550"/>
        <v>3</v>
      </c>
      <c r="AE2510">
        <f t="shared" si="1551"/>
        <v>201909</v>
      </c>
      <c r="AF2510">
        <f t="shared" si="1552"/>
        <v>201903</v>
      </c>
      <c r="AG2510" s="9">
        <f t="shared" ca="1" si="1553"/>
        <v>1</v>
      </c>
      <c r="AH2510">
        <f t="shared" ca="1" si="1554"/>
        <v>4</v>
      </c>
      <c r="AI2510" s="9">
        <f t="shared" ca="1" si="1555"/>
        <v>12</v>
      </c>
      <c r="AJ2510" s="9">
        <f t="shared" ca="1" si="1556"/>
        <v>1</v>
      </c>
      <c r="AK2510" s="9">
        <f t="shared" si="1557"/>
        <v>3</v>
      </c>
      <c r="AL2510" s="9">
        <f t="shared" si="1558"/>
        <v>38</v>
      </c>
      <c r="AM2510" s="9">
        <f t="shared" si="1559"/>
        <v>15</v>
      </c>
      <c r="AN2510" s="2">
        <v>43725.648611111108</v>
      </c>
      <c r="AO2510">
        <v>2359</v>
      </c>
      <c r="AP2510" s="1">
        <v>17900</v>
      </c>
      <c r="AQ2510" t="s">
        <v>4</v>
      </c>
    </row>
    <row r="2511" spans="1:43" x14ac:dyDescent="0.3">
      <c r="A2511" t="str">
        <f t="shared" ca="1" si="1521"/>
        <v>FY2020 Q4 Sep</v>
      </c>
      <c r="B2511">
        <f t="shared" ca="1" si="1522"/>
        <v>2020</v>
      </c>
      <c r="C2511" s="8" t="str">
        <f t="shared" ca="1" si="1523"/>
        <v>Sep</v>
      </c>
      <c r="D2511" s="8" t="str">
        <f t="shared" ca="1" si="1524"/>
        <v>Q4</v>
      </c>
      <c r="E2511">
        <f t="shared" ca="1" si="1525"/>
        <v>12</v>
      </c>
      <c r="F2511">
        <f t="shared" ca="1" si="1526"/>
        <v>4</v>
      </c>
      <c r="G2511">
        <f t="shared" ca="1" si="1527"/>
        <v>202012</v>
      </c>
      <c r="H2511">
        <f t="shared" ca="1" si="1528"/>
        <v>202004</v>
      </c>
      <c r="I2511" t="str">
        <f t="shared" ca="1" si="1529"/>
        <v>FY2020 Q3 Sep</v>
      </c>
      <c r="J2511">
        <f t="shared" ca="1" si="1530"/>
        <v>2020</v>
      </c>
      <c r="K2511" s="8" t="str">
        <f t="shared" ca="1" si="1531"/>
        <v>Sep</v>
      </c>
      <c r="L2511" s="8" t="str">
        <f t="shared" ca="1" si="1532"/>
        <v>Q3</v>
      </c>
      <c r="M2511">
        <f t="shared" ca="1" si="1533"/>
        <v>9</v>
      </c>
      <c r="N2511">
        <f t="shared" ca="1" si="1534"/>
        <v>3</v>
      </c>
      <c r="O2511">
        <f t="shared" ca="1" si="1535"/>
        <v>202009</v>
      </c>
      <c r="P2511">
        <f t="shared" ca="1" si="1536"/>
        <v>202003</v>
      </c>
      <c r="Q2511" t="str">
        <f t="shared" si="1537"/>
        <v>FY2019 Q4 Sep</v>
      </c>
      <c r="R2511">
        <f t="shared" si="1538"/>
        <v>2019</v>
      </c>
      <c r="S2511" s="8" t="str">
        <f t="shared" si="1539"/>
        <v>Sep</v>
      </c>
      <c r="T2511" s="8" t="str">
        <f t="shared" si="1540"/>
        <v>Q4</v>
      </c>
      <c r="U2511">
        <f t="shared" si="1541"/>
        <v>12</v>
      </c>
      <c r="V2511">
        <f t="shared" si="1542"/>
        <v>4</v>
      </c>
      <c r="W2511">
        <f t="shared" si="1543"/>
        <v>201912</v>
      </c>
      <c r="X2511">
        <f t="shared" si="1544"/>
        <v>201904</v>
      </c>
      <c r="Y2511" t="str">
        <f t="shared" si="1545"/>
        <v>FY2019 Q3 Sep</v>
      </c>
      <c r="Z2511">
        <f t="shared" si="1546"/>
        <v>2019</v>
      </c>
      <c r="AA2511" s="8" t="str">
        <f t="shared" si="1547"/>
        <v>Sep</v>
      </c>
      <c r="AB2511" s="8" t="str">
        <f t="shared" si="1548"/>
        <v>Q3</v>
      </c>
      <c r="AC2511">
        <f t="shared" si="1549"/>
        <v>9</v>
      </c>
      <c r="AD2511">
        <f t="shared" si="1550"/>
        <v>3</v>
      </c>
      <c r="AE2511">
        <f t="shared" si="1551"/>
        <v>201909</v>
      </c>
      <c r="AF2511">
        <f t="shared" si="1552"/>
        <v>201903</v>
      </c>
      <c r="AG2511" s="9">
        <f t="shared" ca="1" si="1553"/>
        <v>1</v>
      </c>
      <c r="AH2511">
        <f t="shared" ca="1" si="1554"/>
        <v>4</v>
      </c>
      <c r="AI2511" s="9">
        <f t="shared" ca="1" si="1555"/>
        <v>12</v>
      </c>
      <c r="AJ2511" s="9">
        <f t="shared" ca="1" si="1556"/>
        <v>1</v>
      </c>
      <c r="AK2511" s="9">
        <f t="shared" si="1557"/>
        <v>3</v>
      </c>
      <c r="AL2511" s="9">
        <f t="shared" si="1558"/>
        <v>38</v>
      </c>
      <c r="AM2511" s="9">
        <f t="shared" si="1559"/>
        <v>13</v>
      </c>
      <c r="AN2511" s="2">
        <v>43725.578472222223</v>
      </c>
      <c r="AO2511">
        <v>7841</v>
      </c>
      <c r="AP2511" s="1">
        <v>17500</v>
      </c>
      <c r="AQ2511" t="s">
        <v>4</v>
      </c>
    </row>
    <row r="2512" spans="1:43" x14ac:dyDescent="0.3">
      <c r="A2512" t="str">
        <f t="shared" ca="1" si="1521"/>
        <v>FY2020 Q4 Sep</v>
      </c>
      <c r="B2512">
        <f t="shared" ca="1" si="1522"/>
        <v>2020</v>
      </c>
      <c r="C2512" s="8" t="str">
        <f t="shared" ca="1" si="1523"/>
        <v>Sep</v>
      </c>
      <c r="D2512" s="8" t="str">
        <f t="shared" ca="1" si="1524"/>
        <v>Q4</v>
      </c>
      <c r="E2512">
        <f t="shared" ca="1" si="1525"/>
        <v>12</v>
      </c>
      <c r="F2512">
        <f t="shared" ca="1" si="1526"/>
        <v>4</v>
      </c>
      <c r="G2512">
        <f t="shared" ca="1" si="1527"/>
        <v>202012</v>
      </c>
      <c r="H2512">
        <f t="shared" ca="1" si="1528"/>
        <v>202004</v>
      </c>
      <c r="I2512" t="str">
        <f t="shared" ca="1" si="1529"/>
        <v>FY2020 Q3 Sep</v>
      </c>
      <c r="J2512">
        <f t="shared" ca="1" si="1530"/>
        <v>2020</v>
      </c>
      <c r="K2512" s="8" t="str">
        <f t="shared" ca="1" si="1531"/>
        <v>Sep</v>
      </c>
      <c r="L2512" s="8" t="str">
        <f t="shared" ca="1" si="1532"/>
        <v>Q3</v>
      </c>
      <c r="M2512">
        <f t="shared" ca="1" si="1533"/>
        <v>9</v>
      </c>
      <c r="N2512">
        <f t="shared" ca="1" si="1534"/>
        <v>3</v>
      </c>
      <c r="O2512">
        <f t="shared" ca="1" si="1535"/>
        <v>202009</v>
      </c>
      <c r="P2512">
        <f t="shared" ca="1" si="1536"/>
        <v>202003</v>
      </c>
      <c r="Q2512" t="str">
        <f t="shared" si="1537"/>
        <v>FY2020 Q1 Oct</v>
      </c>
      <c r="R2512">
        <f t="shared" si="1538"/>
        <v>2020</v>
      </c>
      <c r="S2512" s="8" t="str">
        <f t="shared" si="1539"/>
        <v>Oct</v>
      </c>
      <c r="T2512" s="8" t="str">
        <f t="shared" si="1540"/>
        <v>Q1</v>
      </c>
      <c r="U2512">
        <f t="shared" si="1541"/>
        <v>1</v>
      </c>
      <c r="V2512">
        <f t="shared" si="1542"/>
        <v>1</v>
      </c>
      <c r="W2512">
        <f t="shared" si="1543"/>
        <v>202001</v>
      </c>
      <c r="X2512">
        <f t="shared" si="1544"/>
        <v>202001</v>
      </c>
      <c r="Y2512" t="str">
        <f t="shared" si="1545"/>
        <v>FY2019 Q4 Oct</v>
      </c>
      <c r="Z2512">
        <f t="shared" si="1546"/>
        <v>2019</v>
      </c>
      <c r="AA2512" s="8" t="str">
        <f t="shared" si="1547"/>
        <v>Oct</v>
      </c>
      <c r="AB2512" s="8" t="str">
        <f t="shared" si="1548"/>
        <v>Q4</v>
      </c>
      <c r="AC2512">
        <f t="shared" si="1549"/>
        <v>10</v>
      </c>
      <c r="AD2512">
        <f t="shared" si="1550"/>
        <v>4</v>
      </c>
      <c r="AE2512">
        <f t="shared" si="1551"/>
        <v>201910</v>
      </c>
      <c r="AF2512">
        <f t="shared" si="1552"/>
        <v>201904</v>
      </c>
      <c r="AG2512" s="9">
        <f t="shared" ca="1" si="1553"/>
        <v>0</v>
      </c>
      <c r="AH2512">
        <f t="shared" ca="1" si="1554"/>
        <v>4</v>
      </c>
      <c r="AI2512" s="9">
        <f t="shared" ca="1" si="1555"/>
        <v>11</v>
      </c>
      <c r="AJ2512" s="9">
        <f t="shared" ca="1" si="1556"/>
        <v>1</v>
      </c>
      <c r="AK2512" s="9">
        <f t="shared" si="1557"/>
        <v>7</v>
      </c>
      <c r="AL2512" s="9">
        <f t="shared" si="1558"/>
        <v>43</v>
      </c>
      <c r="AM2512" s="9">
        <f t="shared" si="1559"/>
        <v>10</v>
      </c>
      <c r="AN2512" s="2">
        <v>43764.427083333336</v>
      </c>
      <c r="AO2512">
        <v>8714</v>
      </c>
      <c r="AP2512" s="1">
        <v>17500</v>
      </c>
      <c r="AQ2512" t="s">
        <v>4</v>
      </c>
    </row>
    <row r="2513" spans="1:43" x14ac:dyDescent="0.3">
      <c r="A2513" t="str">
        <f t="shared" ca="1" si="1521"/>
        <v>FY2020 Q4 Sep</v>
      </c>
      <c r="B2513">
        <f t="shared" ca="1" si="1522"/>
        <v>2020</v>
      </c>
      <c r="C2513" s="8" t="str">
        <f t="shared" ca="1" si="1523"/>
        <v>Sep</v>
      </c>
      <c r="D2513" s="8" t="str">
        <f t="shared" ca="1" si="1524"/>
        <v>Q4</v>
      </c>
      <c r="E2513">
        <f t="shared" ca="1" si="1525"/>
        <v>12</v>
      </c>
      <c r="F2513">
        <f t="shared" ca="1" si="1526"/>
        <v>4</v>
      </c>
      <c r="G2513">
        <f t="shared" ca="1" si="1527"/>
        <v>202012</v>
      </c>
      <c r="H2513">
        <f t="shared" ca="1" si="1528"/>
        <v>202004</v>
      </c>
      <c r="I2513" t="str">
        <f t="shared" ca="1" si="1529"/>
        <v>FY2020 Q3 Sep</v>
      </c>
      <c r="J2513">
        <f t="shared" ca="1" si="1530"/>
        <v>2020</v>
      </c>
      <c r="K2513" s="8" t="str">
        <f t="shared" ca="1" si="1531"/>
        <v>Sep</v>
      </c>
      <c r="L2513" s="8" t="str">
        <f t="shared" ca="1" si="1532"/>
        <v>Q3</v>
      </c>
      <c r="M2513">
        <f t="shared" ca="1" si="1533"/>
        <v>9</v>
      </c>
      <c r="N2513">
        <f t="shared" ca="1" si="1534"/>
        <v>3</v>
      </c>
      <c r="O2513">
        <f t="shared" ca="1" si="1535"/>
        <v>202009</v>
      </c>
      <c r="P2513">
        <f t="shared" ca="1" si="1536"/>
        <v>202003</v>
      </c>
      <c r="Q2513" t="str">
        <f t="shared" si="1537"/>
        <v>FY2019 Q4 Sep</v>
      </c>
      <c r="R2513">
        <f t="shared" si="1538"/>
        <v>2019</v>
      </c>
      <c r="S2513" s="8" t="str">
        <f t="shared" si="1539"/>
        <v>Sep</v>
      </c>
      <c r="T2513" s="8" t="str">
        <f t="shared" si="1540"/>
        <v>Q4</v>
      </c>
      <c r="U2513">
        <f t="shared" si="1541"/>
        <v>12</v>
      </c>
      <c r="V2513">
        <f t="shared" si="1542"/>
        <v>4</v>
      </c>
      <c r="W2513">
        <f t="shared" si="1543"/>
        <v>201912</v>
      </c>
      <c r="X2513">
        <f t="shared" si="1544"/>
        <v>201904</v>
      </c>
      <c r="Y2513" t="str">
        <f t="shared" si="1545"/>
        <v>FY2019 Q3 Sep</v>
      </c>
      <c r="Z2513">
        <f t="shared" si="1546"/>
        <v>2019</v>
      </c>
      <c r="AA2513" s="8" t="str">
        <f t="shared" si="1547"/>
        <v>Sep</v>
      </c>
      <c r="AB2513" s="8" t="str">
        <f t="shared" si="1548"/>
        <v>Q3</v>
      </c>
      <c r="AC2513">
        <f t="shared" si="1549"/>
        <v>9</v>
      </c>
      <c r="AD2513">
        <f t="shared" si="1550"/>
        <v>3</v>
      </c>
      <c r="AE2513">
        <f t="shared" si="1551"/>
        <v>201909</v>
      </c>
      <c r="AF2513">
        <f t="shared" si="1552"/>
        <v>201903</v>
      </c>
      <c r="AG2513" s="9">
        <f t="shared" ca="1" si="1553"/>
        <v>1</v>
      </c>
      <c r="AH2513">
        <f t="shared" ca="1" si="1554"/>
        <v>4</v>
      </c>
      <c r="AI2513" s="9">
        <f t="shared" ca="1" si="1555"/>
        <v>12</v>
      </c>
      <c r="AJ2513" s="9">
        <f t="shared" ca="1" si="1556"/>
        <v>1</v>
      </c>
      <c r="AK2513" s="9">
        <f t="shared" si="1557"/>
        <v>6</v>
      </c>
      <c r="AL2513" s="9">
        <f t="shared" si="1558"/>
        <v>38</v>
      </c>
      <c r="AM2513" s="9">
        <f t="shared" si="1559"/>
        <v>15</v>
      </c>
      <c r="AN2513" s="2">
        <v>43728.634027777778</v>
      </c>
      <c r="AO2513">
        <v>5825</v>
      </c>
      <c r="AP2513" s="1">
        <v>17300</v>
      </c>
      <c r="AQ2513" t="s">
        <v>4</v>
      </c>
    </row>
    <row r="2514" spans="1:43" x14ac:dyDescent="0.3">
      <c r="A2514" t="str">
        <f t="shared" ca="1" si="1521"/>
        <v>FY2020 Q4 Sep</v>
      </c>
      <c r="B2514">
        <f t="shared" ca="1" si="1522"/>
        <v>2020</v>
      </c>
      <c r="C2514" s="8" t="str">
        <f t="shared" ca="1" si="1523"/>
        <v>Sep</v>
      </c>
      <c r="D2514" s="8" t="str">
        <f t="shared" ca="1" si="1524"/>
        <v>Q4</v>
      </c>
      <c r="E2514">
        <f t="shared" ca="1" si="1525"/>
        <v>12</v>
      </c>
      <c r="F2514">
        <f t="shared" ca="1" si="1526"/>
        <v>4</v>
      </c>
      <c r="G2514">
        <f t="shared" ca="1" si="1527"/>
        <v>202012</v>
      </c>
      <c r="H2514">
        <f t="shared" ca="1" si="1528"/>
        <v>202004</v>
      </c>
      <c r="I2514" t="str">
        <f t="shared" ca="1" si="1529"/>
        <v>FY2020 Q3 Sep</v>
      </c>
      <c r="J2514">
        <f t="shared" ca="1" si="1530"/>
        <v>2020</v>
      </c>
      <c r="K2514" s="8" t="str">
        <f t="shared" ca="1" si="1531"/>
        <v>Sep</v>
      </c>
      <c r="L2514" s="8" t="str">
        <f t="shared" ca="1" si="1532"/>
        <v>Q3</v>
      </c>
      <c r="M2514">
        <f t="shared" ca="1" si="1533"/>
        <v>9</v>
      </c>
      <c r="N2514">
        <f t="shared" ca="1" si="1534"/>
        <v>3</v>
      </c>
      <c r="O2514">
        <f t="shared" ca="1" si="1535"/>
        <v>202009</v>
      </c>
      <c r="P2514">
        <f t="shared" ca="1" si="1536"/>
        <v>202003</v>
      </c>
      <c r="Q2514" t="str">
        <f t="shared" si="1537"/>
        <v>FY2020 Q2 Jan</v>
      </c>
      <c r="R2514">
        <f t="shared" si="1538"/>
        <v>2020</v>
      </c>
      <c r="S2514" s="8" t="str">
        <f t="shared" si="1539"/>
        <v>Jan</v>
      </c>
      <c r="T2514" s="8" t="str">
        <f t="shared" si="1540"/>
        <v>Q2</v>
      </c>
      <c r="U2514">
        <f t="shared" si="1541"/>
        <v>4</v>
      </c>
      <c r="V2514">
        <f t="shared" si="1542"/>
        <v>2</v>
      </c>
      <c r="W2514">
        <f t="shared" si="1543"/>
        <v>202004</v>
      </c>
      <c r="X2514">
        <f t="shared" si="1544"/>
        <v>202002</v>
      </c>
      <c r="Y2514" t="str">
        <f t="shared" si="1545"/>
        <v>FY2020 Q1 Jan</v>
      </c>
      <c r="Z2514">
        <f t="shared" si="1546"/>
        <v>2020</v>
      </c>
      <c r="AA2514" s="8" t="str">
        <f t="shared" si="1547"/>
        <v>Jan</v>
      </c>
      <c r="AB2514" s="8" t="str">
        <f t="shared" si="1548"/>
        <v>Q1</v>
      </c>
      <c r="AC2514">
        <f t="shared" si="1549"/>
        <v>1</v>
      </c>
      <c r="AD2514">
        <f t="shared" si="1550"/>
        <v>1</v>
      </c>
      <c r="AE2514">
        <f t="shared" si="1551"/>
        <v>202001</v>
      </c>
      <c r="AF2514">
        <f t="shared" si="1552"/>
        <v>202001</v>
      </c>
      <c r="AG2514" s="9">
        <f t="shared" ca="1" si="1553"/>
        <v>0</v>
      </c>
      <c r="AH2514">
        <f t="shared" ca="1" si="1554"/>
        <v>3</v>
      </c>
      <c r="AI2514" s="9">
        <f t="shared" ca="1" si="1555"/>
        <v>8</v>
      </c>
      <c r="AJ2514" s="9">
        <f t="shared" ca="1" si="1556"/>
        <v>0</v>
      </c>
      <c r="AK2514" s="9">
        <f t="shared" si="1557"/>
        <v>4</v>
      </c>
      <c r="AL2514" s="9">
        <f t="shared" si="1558"/>
        <v>2</v>
      </c>
      <c r="AM2514" s="9">
        <f t="shared" si="1559"/>
        <v>13</v>
      </c>
      <c r="AN2514" s="2">
        <v>43838.545138888891</v>
      </c>
      <c r="AO2514">
        <v>1026</v>
      </c>
      <c r="AP2514" s="1">
        <v>17200</v>
      </c>
      <c r="AQ2514" t="s">
        <v>4</v>
      </c>
    </row>
    <row r="2515" spans="1:43" x14ac:dyDescent="0.3">
      <c r="A2515" t="str">
        <f t="shared" ca="1" si="1521"/>
        <v>FY2020 Q4 Sep</v>
      </c>
      <c r="B2515">
        <f t="shared" ca="1" si="1522"/>
        <v>2020</v>
      </c>
      <c r="C2515" s="8" t="str">
        <f t="shared" ca="1" si="1523"/>
        <v>Sep</v>
      </c>
      <c r="D2515" s="8" t="str">
        <f t="shared" ca="1" si="1524"/>
        <v>Q4</v>
      </c>
      <c r="E2515">
        <f t="shared" ca="1" si="1525"/>
        <v>12</v>
      </c>
      <c r="F2515">
        <f t="shared" ca="1" si="1526"/>
        <v>4</v>
      </c>
      <c r="G2515">
        <f t="shared" ca="1" si="1527"/>
        <v>202012</v>
      </c>
      <c r="H2515">
        <f t="shared" ca="1" si="1528"/>
        <v>202004</v>
      </c>
      <c r="I2515" t="str">
        <f t="shared" ca="1" si="1529"/>
        <v>FY2020 Q3 Sep</v>
      </c>
      <c r="J2515">
        <f t="shared" ca="1" si="1530"/>
        <v>2020</v>
      </c>
      <c r="K2515" s="8" t="str">
        <f t="shared" ca="1" si="1531"/>
        <v>Sep</v>
      </c>
      <c r="L2515" s="8" t="str">
        <f t="shared" ca="1" si="1532"/>
        <v>Q3</v>
      </c>
      <c r="M2515">
        <f t="shared" ca="1" si="1533"/>
        <v>9</v>
      </c>
      <c r="N2515">
        <f t="shared" ca="1" si="1534"/>
        <v>3</v>
      </c>
      <c r="O2515">
        <f t="shared" ca="1" si="1535"/>
        <v>202009</v>
      </c>
      <c r="P2515">
        <f t="shared" ca="1" si="1536"/>
        <v>202003</v>
      </c>
      <c r="Q2515" t="str">
        <f t="shared" si="1537"/>
        <v>FY2020 Q2 Feb</v>
      </c>
      <c r="R2515">
        <f t="shared" si="1538"/>
        <v>2020</v>
      </c>
      <c r="S2515" s="8" t="str">
        <f t="shared" si="1539"/>
        <v>Feb</v>
      </c>
      <c r="T2515" s="8" t="str">
        <f t="shared" si="1540"/>
        <v>Q2</v>
      </c>
      <c r="U2515">
        <f t="shared" si="1541"/>
        <v>5</v>
      </c>
      <c r="V2515">
        <f t="shared" si="1542"/>
        <v>2</v>
      </c>
      <c r="W2515">
        <f t="shared" si="1543"/>
        <v>202005</v>
      </c>
      <c r="X2515">
        <f t="shared" si="1544"/>
        <v>202002</v>
      </c>
      <c r="Y2515" t="str">
        <f t="shared" si="1545"/>
        <v>FY2020 Q1 Feb</v>
      </c>
      <c r="Z2515">
        <f t="shared" si="1546"/>
        <v>2020</v>
      </c>
      <c r="AA2515" s="8" t="str">
        <f t="shared" si="1547"/>
        <v>Feb</v>
      </c>
      <c r="AB2515" s="8" t="str">
        <f t="shared" si="1548"/>
        <v>Q1</v>
      </c>
      <c r="AC2515">
        <f t="shared" si="1549"/>
        <v>2</v>
      </c>
      <c r="AD2515">
        <f t="shared" si="1550"/>
        <v>1</v>
      </c>
      <c r="AE2515">
        <f t="shared" si="1551"/>
        <v>202002</v>
      </c>
      <c r="AF2515">
        <f t="shared" si="1552"/>
        <v>202001</v>
      </c>
      <c r="AG2515" s="9">
        <f t="shared" ca="1" si="1553"/>
        <v>0</v>
      </c>
      <c r="AH2515">
        <f t="shared" ca="1" si="1554"/>
        <v>2</v>
      </c>
      <c r="AI2515" s="9">
        <f t="shared" ca="1" si="1555"/>
        <v>7</v>
      </c>
      <c r="AJ2515" s="9">
        <f t="shared" ca="1" si="1556"/>
        <v>0</v>
      </c>
      <c r="AK2515" s="9">
        <f t="shared" si="1557"/>
        <v>6</v>
      </c>
      <c r="AL2515" s="9">
        <f t="shared" si="1558"/>
        <v>9</v>
      </c>
      <c r="AM2515" s="9">
        <f t="shared" si="1559"/>
        <v>10</v>
      </c>
      <c r="AN2515" s="2">
        <v>43889.417361111111</v>
      </c>
      <c r="AO2515">
        <v>1430</v>
      </c>
      <c r="AP2515" s="1">
        <v>17200</v>
      </c>
      <c r="AQ2515" t="s">
        <v>4</v>
      </c>
    </row>
    <row r="2516" spans="1:43" x14ac:dyDescent="0.3">
      <c r="A2516" t="str">
        <f t="shared" ca="1" si="1521"/>
        <v>FY2020 Q4 Sep</v>
      </c>
      <c r="B2516">
        <f t="shared" ca="1" si="1522"/>
        <v>2020</v>
      </c>
      <c r="C2516" s="8" t="str">
        <f t="shared" ca="1" si="1523"/>
        <v>Sep</v>
      </c>
      <c r="D2516" s="8" t="str">
        <f t="shared" ca="1" si="1524"/>
        <v>Q4</v>
      </c>
      <c r="E2516">
        <f t="shared" ca="1" si="1525"/>
        <v>12</v>
      </c>
      <c r="F2516">
        <f t="shared" ca="1" si="1526"/>
        <v>4</v>
      </c>
      <c r="G2516">
        <f t="shared" ca="1" si="1527"/>
        <v>202012</v>
      </c>
      <c r="H2516">
        <f t="shared" ca="1" si="1528"/>
        <v>202004</v>
      </c>
      <c r="I2516" t="str">
        <f t="shared" ca="1" si="1529"/>
        <v>FY2020 Q3 Sep</v>
      </c>
      <c r="J2516">
        <f t="shared" ca="1" si="1530"/>
        <v>2020</v>
      </c>
      <c r="K2516" s="8" t="str">
        <f t="shared" ca="1" si="1531"/>
        <v>Sep</v>
      </c>
      <c r="L2516" s="8" t="str">
        <f t="shared" ca="1" si="1532"/>
        <v>Q3</v>
      </c>
      <c r="M2516">
        <f t="shared" ca="1" si="1533"/>
        <v>9</v>
      </c>
      <c r="N2516">
        <f t="shared" ca="1" si="1534"/>
        <v>3</v>
      </c>
      <c r="O2516">
        <f t="shared" ca="1" si="1535"/>
        <v>202009</v>
      </c>
      <c r="P2516">
        <f t="shared" ca="1" si="1536"/>
        <v>202003</v>
      </c>
      <c r="Q2516" t="str">
        <f t="shared" si="1537"/>
        <v>FY2020 Q2 Jan</v>
      </c>
      <c r="R2516">
        <f t="shared" si="1538"/>
        <v>2020</v>
      </c>
      <c r="S2516" s="8" t="str">
        <f t="shared" si="1539"/>
        <v>Jan</v>
      </c>
      <c r="T2516" s="8" t="str">
        <f t="shared" si="1540"/>
        <v>Q2</v>
      </c>
      <c r="U2516">
        <f t="shared" si="1541"/>
        <v>4</v>
      </c>
      <c r="V2516">
        <f t="shared" si="1542"/>
        <v>2</v>
      </c>
      <c r="W2516">
        <f t="shared" si="1543"/>
        <v>202004</v>
      </c>
      <c r="X2516">
        <f t="shared" si="1544"/>
        <v>202002</v>
      </c>
      <c r="Y2516" t="str">
        <f t="shared" si="1545"/>
        <v>FY2020 Q1 Jan</v>
      </c>
      <c r="Z2516">
        <f t="shared" si="1546"/>
        <v>2020</v>
      </c>
      <c r="AA2516" s="8" t="str">
        <f t="shared" si="1547"/>
        <v>Jan</v>
      </c>
      <c r="AB2516" s="8" t="str">
        <f t="shared" si="1548"/>
        <v>Q1</v>
      </c>
      <c r="AC2516">
        <f t="shared" si="1549"/>
        <v>1</v>
      </c>
      <c r="AD2516">
        <f t="shared" si="1550"/>
        <v>1</v>
      </c>
      <c r="AE2516">
        <f t="shared" si="1551"/>
        <v>202001</v>
      </c>
      <c r="AF2516">
        <f t="shared" si="1552"/>
        <v>202001</v>
      </c>
      <c r="AG2516" s="9">
        <f t="shared" ca="1" si="1553"/>
        <v>0</v>
      </c>
      <c r="AH2516">
        <f t="shared" ca="1" si="1554"/>
        <v>3</v>
      </c>
      <c r="AI2516" s="9">
        <f t="shared" ca="1" si="1555"/>
        <v>8</v>
      </c>
      <c r="AJ2516" s="9">
        <f t="shared" ca="1" si="1556"/>
        <v>0</v>
      </c>
      <c r="AK2516" s="9">
        <f t="shared" si="1557"/>
        <v>4</v>
      </c>
      <c r="AL2516" s="9">
        <f t="shared" si="1558"/>
        <v>2</v>
      </c>
      <c r="AM2516" s="9">
        <f t="shared" si="1559"/>
        <v>13</v>
      </c>
      <c r="AN2516" s="2">
        <v>43838.544444444444</v>
      </c>
      <c r="AO2516">
        <v>1444</v>
      </c>
      <c r="AP2516" s="1">
        <v>17200</v>
      </c>
      <c r="AQ2516" t="s">
        <v>4</v>
      </c>
    </row>
    <row r="2517" spans="1:43" x14ac:dyDescent="0.3">
      <c r="A2517" t="str">
        <f t="shared" ca="1" si="1521"/>
        <v>FY2020 Q4 Sep</v>
      </c>
      <c r="B2517">
        <f t="shared" ca="1" si="1522"/>
        <v>2020</v>
      </c>
      <c r="C2517" s="8" t="str">
        <f t="shared" ca="1" si="1523"/>
        <v>Sep</v>
      </c>
      <c r="D2517" s="8" t="str">
        <f t="shared" ca="1" si="1524"/>
        <v>Q4</v>
      </c>
      <c r="E2517">
        <f t="shared" ca="1" si="1525"/>
        <v>12</v>
      </c>
      <c r="F2517">
        <f t="shared" ca="1" si="1526"/>
        <v>4</v>
      </c>
      <c r="G2517">
        <f t="shared" ca="1" si="1527"/>
        <v>202012</v>
      </c>
      <c r="H2517">
        <f t="shared" ca="1" si="1528"/>
        <v>202004</v>
      </c>
      <c r="I2517" t="str">
        <f t="shared" ca="1" si="1529"/>
        <v>FY2020 Q3 Sep</v>
      </c>
      <c r="J2517">
        <f t="shared" ca="1" si="1530"/>
        <v>2020</v>
      </c>
      <c r="K2517" s="8" t="str">
        <f t="shared" ca="1" si="1531"/>
        <v>Sep</v>
      </c>
      <c r="L2517" s="8" t="str">
        <f t="shared" ca="1" si="1532"/>
        <v>Q3</v>
      </c>
      <c r="M2517">
        <f t="shared" ca="1" si="1533"/>
        <v>9</v>
      </c>
      <c r="N2517">
        <f t="shared" ca="1" si="1534"/>
        <v>3</v>
      </c>
      <c r="O2517">
        <f t="shared" ca="1" si="1535"/>
        <v>202009</v>
      </c>
      <c r="P2517">
        <f t="shared" ca="1" si="1536"/>
        <v>202003</v>
      </c>
      <c r="Q2517" t="str">
        <f t="shared" si="1537"/>
        <v>FY2020 Q2 Feb</v>
      </c>
      <c r="R2517">
        <f t="shared" si="1538"/>
        <v>2020</v>
      </c>
      <c r="S2517" s="8" t="str">
        <f t="shared" si="1539"/>
        <v>Feb</v>
      </c>
      <c r="T2517" s="8" t="str">
        <f t="shared" si="1540"/>
        <v>Q2</v>
      </c>
      <c r="U2517">
        <f t="shared" si="1541"/>
        <v>5</v>
      </c>
      <c r="V2517">
        <f t="shared" si="1542"/>
        <v>2</v>
      </c>
      <c r="W2517">
        <f t="shared" si="1543"/>
        <v>202005</v>
      </c>
      <c r="X2517">
        <f t="shared" si="1544"/>
        <v>202002</v>
      </c>
      <c r="Y2517" t="str">
        <f t="shared" si="1545"/>
        <v>FY2020 Q1 Feb</v>
      </c>
      <c r="Z2517">
        <f t="shared" si="1546"/>
        <v>2020</v>
      </c>
      <c r="AA2517" s="8" t="str">
        <f t="shared" si="1547"/>
        <v>Feb</v>
      </c>
      <c r="AB2517" s="8" t="str">
        <f t="shared" si="1548"/>
        <v>Q1</v>
      </c>
      <c r="AC2517">
        <f t="shared" si="1549"/>
        <v>2</v>
      </c>
      <c r="AD2517">
        <f t="shared" si="1550"/>
        <v>1</v>
      </c>
      <c r="AE2517">
        <f t="shared" si="1551"/>
        <v>202002</v>
      </c>
      <c r="AF2517">
        <f t="shared" si="1552"/>
        <v>202001</v>
      </c>
      <c r="AG2517" s="9">
        <f t="shared" ca="1" si="1553"/>
        <v>0</v>
      </c>
      <c r="AH2517">
        <f t="shared" ca="1" si="1554"/>
        <v>2</v>
      </c>
      <c r="AI2517" s="9">
        <f t="shared" ca="1" si="1555"/>
        <v>7</v>
      </c>
      <c r="AJ2517" s="9">
        <f t="shared" ca="1" si="1556"/>
        <v>0</v>
      </c>
      <c r="AK2517" s="9">
        <f t="shared" si="1557"/>
        <v>2</v>
      </c>
      <c r="AL2517" s="9">
        <f t="shared" si="1558"/>
        <v>6</v>
      </c>
      <c r="AM2517" s="9">
        <f t="shared" si="1559"/>
        <v>13</v>
      </c>
      <c r="AN2517" s="2">
        <v>43864.569444444445</v>
      </c>
      <c r="AO2517">
        <v>1444</v>
      </c>
      <c r="AP2517" s="1">
        <v>17200</v>
      </c>
      <c r="AQ2517" t="s">
        <v>4</v>
      </c>
    </row>
    <row r="2518" spans="1:43" x14ac:dyDescent="0.3">
      <c r="A2518" t="str">
        <f t="shared" ca="1" si="1521"/>
        <v>FY2020 Q4 Sep</v>
      </c>
      <c r="B2518">
        <f t="shared" ca="1" si="1522"/>
        <v>2020</v>
      </c>
      <c r="C2518" s="8" t="str">
        <f t="shared" ca="1" si="1523"/>
        <v>Sep</v>
      </c>
      <c r="D2518" s="8" t="str">
        <f t="shared" ca="1" si="1524"/>
        <v>Q4</v>
      </c>
      <c r="E2518">
        <f t="shared" ca="1" si="1525"/>
        <v>12</v>
      </c>
      <c r="F2518">
        <f t="shared" ca="1" si="1526"/>
        <v>4</v>
      </c>
      <c r="G2518">
        <f t="shared" ca="1" si="1527"/>
        <v>202012</v>
      </c>
      <c r="H2518">
        <f t="shared" ca="1" si="1528"/>
        <v>202004</v>
      </c>
      <c r="I2518" t="str">
        <f t="shared" ca="1" si="1529"/>
        <v>FY2020 Q3 Sep</v>
      </c>
      <c r="J2518">
        <f t="shared" ca="1" si="1530"/>
        <v>2020</v>
      </c>
      <c r="K2518" s="8" t="str">
        <f t="shared" ca="1" si="1531"/>
        <v>Sep</v>
      </c>
      <c r="L2518" s="8" t="str">
        <f t="shared" ca="1" si="1532"/>
        <v>Q3</v>
      </c>
      <c r="M2518">
        <f t="shared" ca="1" si="1533"/>
        <v>9</v>
      </c>
      <c r="N2518">
        <f t="shared" ca="1" si="1534"/>
        <v>3</v>
      </c>
      <c r="O2518">
        <f t="shared" ca="1" si="1535"/>
        <v>202009</v>
      </c>
      <c r="P2518">
        <f t="shared" ca="1" si="1536"/>
        <v>202003</v>
      </c>
      <c r="Q2518" t="str">
        <f t="shared" si="1537"/>
        <v>FY2020 Q2 Jan</v>
      </c>
      <c r="R2518">
        <f t="shared" si="1538"/>
        <v>2020</v>
      </c>
      <c r="S2518" s="8" t="str">
        <f t="shared" si="1539"/>
        <v>Jan</v>
      </c>
      <c r="T2518" s="8" t="str">
        <f t="shared" si="1540"/>
        <v>Q2</v>
      </c>
      <c r="U2518">
        <f t="shared" si="1541"/>
        <v>4</v>
      </c>
      <c r="V2518">
        <f t="shared" si="1542"/>
        <v>2</v>
      </c>
      <c r="W2518">
        <f t="shared" si="1543"/>
        <v>202004</v>
      </c>
      <c r="X2518">
        <f t="shared" si="1544"/>
        <v>202002</v>
      </c>
      <c r="Y2518" t="str">
        <f t="shared" si="1545"/>
        <v>FY2020 Q1 Jan</v>
      </c>
      <c r="Z2518">
        <f t="shared" si="1546"/>
        <v>2020</v>
      </c>
      <c r="AA2518" s="8" t="str">
        <f t="shared" si="1547"/>
        <v>Jan</v>
      </c>
      <c r="AB2518" s="8" t="str">
        <f t="shared" si="1548"/>
        <v>Q1</v>
      </c>
      <c r="AC2518">
        <f t="shared" si="1549"/>
        <v>1</v>
      </c>
      <c r="AD2518">
        <f t="shared" si="1550"/>
        <v>1</v>
      </c>
      <c r="AE2518">
        <f t="shared" si="1551"/>
        <v>202001</v>
      </c>
      <c r="AF2518">
        <f t="shared" si="1552"/>
        <v>202001</v>
      </c>
      <c r="AG2518" s="9">
        <f t="shared" ca="1" si="1553"/>
        <v>0</v>
      </c>
      <c r="AH2518">
        <f t="shared" ca="1" si="1554"/>
        <v>3</v>
      </c>
      <c r="AI2518" s="9">
        <f t="shared" ca="1" si="1555"/>
        <v>8</v>
      </c>
      <c r="AJ2518" s="9">
        <f t="shared" ca="1" si="1556"/>
        <v>0</v>
      </c>
      <c r="AK2518" s="9">
        <f t="shared" si="1557"/>
        <v>3</v>
      </c>
      <c r="AL2518" s="9">
        <f t="shared" si="1558"/>
        <v>2</v>
      </c>
      <c r="AM2518" s="9">
        <f t="shared" si="1559"/>
        <v>12</v>
      </c>
      <c r="AN2518" s="2">
        <v>43837.53402777778</v>
      </c>
      <c r="AO2518">
        <v>7472</v>
      </c>
      <c r="AP2518" s="1">
        <v>17200</v>
      </c>
      <c r="AQ2518" t="s">
        <v>4</v>
      </c>
    </row>
    <row r="2519" spans="1:43" x14ac:dyDescent="0.3">
      <c r="A2519" t="str">
        <f t="shared" ca="1" si="1521"/>
        <v>FY2020 Q4 Sep</v>
      </c>
      <c r="B2519">
        <f t="shared" ca="1" si="1522"/>
        <v>2020</v>
      </c>
      <c r="C2519" s="8" t="str">
        <f t="shared" ca="1" si="1523"/>
        <v>Sep</v>
      </c>
      <c r="D2519" s="8" t="str">
        <f t="shared" ca="1" si="1524"/>
        <v>Q4</v>
      </c>
      <c r="E2519">
        <f t="shared" ca="1" si="1525"/>
        <v>12</v>
      </c>
      <c r="F2519">
        <f t="shared" ca="1" si="1526"/>
        <v>4</v>
      </c>
      <c r="G2519">
        <f t="shared" ca="1" si="1527"/>
        <v>202012</v>
      </c>
      <c r="H2519">
        <f t="shared" ca="1" si="1528"/>
        <v>202004</v>
      </c>
      <c r="I2519" t="str">
        <f t="shared" ca="1" si="1529"/>
        <v>FY2020 Q3 Sep</v>
      </c>
      <c r="J2519">
        <f t="shared" ca="1" si="1530"/>
        <v>2020</v>
      </c>
      <c r="K2519" s="8" t="str">
        <f t="shared" ca="1" si="1531"/>
        <v>Sep</v>
      </c>
      <c r="L2519" s="8" t="str">
        <f t="shared" ca="1" si="1532"/>
        <v>Q3</v>
      </c>
      <c r="M2519">
        <f t="shared" ca="1" si="1533"/>
        <v>9</v>
      </c>
      <c r="N2519">
        <f t="shared" ca="1" si="1534"/>
        <v>3</v>
      </c>
      <c r="O2519">
        <f t="shared" ca="1" si="1535"/>
        <v>202009</v>
      </c>
      <c r="P2519">
        <f t="shared" ca="1" si="1536"/>
        <v>202003</v>
      </c>
      <c r="Q2519" t="str">
        <f t="shared" si="1537"/>
        <v>FY2020 Q1 Nov</v>
      </c>
      <c r="R2519">
        <f t="shared" si="1538"/>
        <v>2020</v>
      </c>
      <c r="S2519" s="8" t="str">
        <f t="shared" si="1539"/>
        <v>Nov</v>
      </c>
      <c r="T2519" s="8" t="str">
        <f t="shared" si="1540"/>
        <v>Q1</v>
      </c>
      <c r="U2519">
        <f t="shared" si="1541"/>
        <v>2</v>
      </c>
      <c r="V2519">
        <f t="shared" si="1542"/>
        <v>1</v>
      </c>
      <c r="W2519">
        <f t="shared" si="1543"/>
        <v>202002</v>
      </c>
      <c r="X2519">
        <f t="shared" si="1544"/>
        <v>202001</v>
      </c>
      <c r="Y2519" t="str">
        <f t="shared" si="1545"/>
        <v>FY2019 Q4 Nov</v>
      </c>
      <c r="Z2519">
        <f t="shared" si="1546"/>
        <v>2019</v>
      </c>
      <c r="AA2519" s="8" t="str">
        <f t="shared" si="1547"/>
        <v>Nov</v>
      </c>
      <c r="AB2519" s="8" t="str">
        <f t="shared" si="1548"/>
        <v>Q4</v>
      </c>
      <c r="AC2519">
        <f t="shared" si="1549"/>
        <v>11</v>
      </c>
      <c r="AD2519">
        <f t="shared" si="1550"/>
        <v>4</v>
      </c>
      <c r="AE2519">
        <f t="shared" si="1551"/>
        <v>201911</v>
      </c>
      <c r="AF2519">
        <f t="shared" si="1552"/>
        <v>201904</v>
      </c>
      <c r="AG2519" s="9">
        <f t="shared" ca="1" si="1553"/>
        <v>0</v>
      </c>
      <c r="AH2519">
        <f t="shared" ca="1" si="1554"/>
        <v>3</v>
      </c>
      <c r="AI2519" s="9">
        <f t="shared" ca="1" si="1555"/>
        <v>10</v>
      </c>
      <c r="AJ2519" s="9">
        <f t="shared" ca="1" si="1556"/>
        <v>1</v>
      </c>
      <c r="AK2519" s="9">
        <f t="shared" si="1557"/>
        <v>3</v>
      </c>
      <c r="AL2519" s="9">
        <f t="shared" si="1558"/>
        <v>48</v>
      </c>
      <c r="AM2519" s="9">
        <f t="shared" si="1559"/>
        <v>12</v>
      </c>
      <c r="AN2519" s="2">
        <v>43795.540972222225</v>
      </c>
      <c r="AO2519">
        <v>220</v>
      </c>
      <c r="AP2519" s="1">
        <v>17100</v>
      </c>
      <c r="AQ2519" t="s">
        <v>4</v>
      </c>
    </row>
    <row r="2520" spans="1:43" x14ac:dyDescent="0.3">
      <c r="A2520" t="str">
        <f t="shared" ca="1" si="1521"/>
        <v>FY2020 Q4 Sep</v>
      </c>
      <c r="B2520">
        <f t="shared" ca="1" si="1522"/>
        <v>2020</v>
      </c>
      <c r="C2520" s="8" t="str">
        <f t="shared" ca="1" si="1523"/>
        <v>Sep</v>
      </c>
      <c r="D2520" s="8" t="str">
        <f t="shared" ca="1" si="1524"/>
        <v>Q4</v>
      </c>
      <c r="E2520">
        <f t="shared" ca="1" si="1525"/>
        <v>12</v>
      </c>
      <c r="F2520">
        <f t="shared" ca="1" si="1526"/>
        <v>4</v>
      </c>
      <c r="G2520">
        <f t="shared" ca="1" si="1527"/>
        <v>202012</v>
      </c>
      <c r="H2520">
        <f t="shared" ca="1" si="1528"/>
        <v>202004</v>
      </c>
      <c r="I2520" t="str">
        <f t="shared" ca="1" si="1529"/>
        <v>FY2020 Q3 Sep</v>
      </c>
      <c r="J2520">
        <f t="shared" ca="1" si="1530"/>
        <v>2020</v>
      </c>
      <c r="K2520" s="8" t="str">
        <f t="shared" ca="1" si="1531"/>
        <v>Sep</v>
      </c>
      <c r="L2520" s="8" t="str">
        <f t="shared" ca="1" si="1532"/>
        <v>Q3</v>
      </c>
      <c r="M2520">
        <f t="shared" ca="1" si="1533"/>
        <v>9</v>
      </c>
      <c r="N2520">
        <f t="shared" ca="1" si="1534"/>
        <v>3</v>
      </c>
      <c r="O2520">
        <f t="shared" ca="1" si="1535"/>
        <v>202009</v>
      </c>
      <c r="P2520">
        <f t="shared" ca="1" si="1536"/>
        <v>202003</v>
      </c>
      <c r="Q2520" t="str">
        <f t="shared" si="1537"/>
        <v>FY2020 Q1 Oct</v>
      </c>
      <c r="R2520">
        <f t="shared" si="1538"/>
        <v>2020</v>
      </c>
      <c r="S2520" s="8" t="str">
        <f t="shared" si="1539"/>
        <v>Oct</v>
      </c>
      <c r="T2520" s="8" t="str">
        <f t="shared" si="1540"/>
        <v>Q1</v>
      </c>
      <c r="U2520">
        <f t="shared" si="1541"/>
        <v>1</v>
      </c>
      <c r="V2520">
        <f t="shared" si="1542"/>
        <v>1</v>
      </c>
      <c r="W2520">
        <f t="shared" si="1543"/>
        <v>202001</v>
      </c>
      <c r="X2520">
        <f t="shared" si="1544"/>
        <v>202001</v>
      </c>
      <c r="Y2520" t="str">
        <f t="shared" si="1545"/>
        <v>FY2019 Q4 Oct</v>
      </c>
      <c r="Z2520">
        <f t="shared" si="1546"/>
        <v>2019</v>
      </c>
      <c r="AA2520" s="8" t="str">
        <f t="shared" si="1547"/>
        <v>Oct</v>
      </c>
      <c r="AB2520" s="8" t="str">
        <f t="shared" si="1548"/>
        <v>Q4</v>
      </c>
      <c r="AC2520">
        <f t="shared" si="1549"/>
        <v>10</v>
      </c>
      <c r="AD2520">
        <f t="shared" si="1550"/>
        <v>4</v>
      </c>
      <c r="AE2520">
        <f t="shared" si="1551"/>
        <v>201910</v>
      </c>
      <c r="AF2520">
        <f t="shared" si="1552"/>
        <v>201904</v>
      </c>
      <c r="AG2520" s="9">
        <f t="shared" ca="1" si="1553"/>
        <v>0</v>
      </c>
      <c r="AH2520">
        <f t="shared" ca="1" si="1554"/>
        <v>4</v>
      </c>
      <c r="AI2520" s="9">
        <f t="shared" ca="1" si="1555"/>
        <v>11</v>
      </c>
      <c r="AJ2520" s="9">
        <f t="shared" ca="1" si="1556"/>
        <v>1</v>
      </c>
      <c r="AK2520" s="9">
        <f t="shared" si="1557"/>
        <v>3</v>
      </c>
      <c r="AL2520" s="9">
        <f t="shared" si="1558"/>
        <v>43</v>
      </c>
      <c r="AM2520" s="9">
        <f t="shared" si="1559"/>
        <v>13</v>
      </c>
      <c r="AN2520" s="2">
        <v>43760.576388888891</v>
      </c>
      <c r="AO2520">
        <v>8955</v>
      </c>
      <c r="AP2520" s="1">
        <v>17100</v>
      </c>
      <c r="AQ2520" t="s">
        <v>4</v>
      </c>
    </row>
    <row r="2521" spans="1:43" x14ac:dyDescent="0.3">
      <c r="A2521" t="str">
        <f t="shared" ca="1" si="1521"/>
        <v>FY2020 Q4 Sep</v>
      </c>
      <c r="B2521">
        <f t="shared" ca="1" si="1522"/>
        <v>2020</v>
      </c>
      <c r="C2521" s="8" t="str">
        <f t="shared" ca="1" si="1523"/>
        <v>Sep</v>
      </c>
      <c r="D2521" s="8" t="str">
        <f t="shared" ca="1" si="1524"/>
        <v>Q4</v>
      </c>
      <c r="E2521">
        <f t="shared" ca="1" si="1525"/>
        <v>12</v>
      </c>
      <c r="F2521">
        <f t="shared" ca="1" si="1526"/>
        <v>4</v>
      </c>
      <c r="G2521">
        <f t="shared" ca="1" si="1527"/>
        <v>202012</v>
      </c>
      <c r="H2521">
        <f t="shared" ca="1" si="1528"/>
        <v>202004</v>
      </c>
      <c r="I2521" t="str">
        <f t="shared" ca="1" si="1529"/>
        <v>FY2020 Q3 Sep</v>
      </c>
      <c r="J2521">
        <f t="shared" ca="1" si="1530"/>
        <v>2020</v>
      </c>
      <c r="K2521" s="8" t="str">
        <f t="shared" ca="1" si="1531"/>
        <v>Sep</v>
      </c>
      <c r="L2521" s="8" t="str">
        <f t="shared" ca="1" si="1532"/>
        <v>Q3</v>
      </c>
      <c r="M2521">
        <f t="shared" ca="1" si="1533"/>
        <v>9</v>
      </c>
      <c r="N2521">
        <f t="shared" ca="1" si="1534"/>
        <v>3</v>
      </c>
      <c r="O2521">
        <f t="shared" ca="1" si="1535"/>
        <v>202009</v>
      </c>
      <c r="P2521">
        <f t="shared" ca="1" si="1536"/>
        <v>202003</v>
      </c>
      <c r="Q2521" t="str">
        <f t="shared" si="1537"/>
        <v>FY2019 Q4 Sep</v>
      </c>
      <c r="R2521">
        <f t="shared" si="1538"/>
        <v>2019</v>
      </c>
      <c r="S2521" s="8" t="str">
        <f t="shared" si="1539"/>
        <v>Sep</v>
      </c>
      <c r="T2521" s="8" t="str">
        <f t="shared" si="1540"/>
        <v>Q4</v>
      </c>
      <c r="U2521">
        <f t="shared" si="1541"/>
        <v>12</v>
      </c>
      <c r="V2521">
        <f t="shared" si="1542"/>
        <v>4</v>
      </c>
      <c r="W2521">
        <f t="shared" si="1543"/>
        <v>201912</v>
      </c>
      <c r="X2521">
        <f t="shared" si="1544"/>
        <v>201904</v>
      </c>
      <c r="Y2521" t="str">
        <f t="shared" si="1545"/>
        <v>FY2019 Q3 Sep</v>
      </c>
      <c r="Z2521">
        <f t="shared" si="1546"/>
        <v>2019</v>
      </c>
      <c r="AA2521" s="8" t="str">
        <f t="shared" si="1547"/>
        <v>Sep</v>
      </c>
      <c r="AB2521" s="8" t="str">
        <f t="shared" si="1548"/>
        <v>Q3</v>
      </c>
      <c r="AC2521">
        <f t="shared" si="1549"/>
        <v>9</v>
      </c>
      <c r="AD2521">
        <f t="shared" si="1550"/>
        <v>3</v>
      </c>
      <c r="AE2521">
        <f t="shared" si="1551"/>
        <v>201909</v>
      </c>
      <c r="AF2521">
        <f t="shared" si="1552"/>
        <v>201903</v>
      </c>
      <c r="AG2521" s="9">
        <f t="shared" ca="1" si="1553"/>
        <v>1</v>
      </c>
      <c r="AH2521">
        <f t="shared" ca="1" si="1554"/>
        <v>4</v>
      </c>
      <c r="AI2521" s="9">
        <f t="shared" ca="1" si="1555"/>
        <v>12</v>
      </c>
      <c r="AJ2521" s="9">
        <f t="shared" ca="1" si="1556"/>
        <v>1</v>
      </c>
      <c r="AK2521" s="9">
        <f t="shared" si="1557"/>
        <v>3</v>
      </c>
      <c r="AL2521" s="9">
        <f t="shared" si="1558"/>
        <v>36</v>
      </c>
      <c r="AM2521" s="9">
        <f t="shared" si="1559"/>
        <v>11</v>
      </c>
      <c r="AN2521" s="2">
        <v>43711.469444444447</v>
      </c>
      <c r="AO2521">
        <v>38</v>
      </c>
      <c r="AP2521" s="1">
        <v>17000</v>
      </c>
      <c r="AQ2521" t="s">
        <v>4</v>
      </c>
    </row>
    <row r="2522" spans="1:43" x14ac:dyDescent="0.3">
      <c r="A2522" t="str">
        <f t="shared" ca="1" si="1521"/>
        <v>FY2020 Q4 Sep</v>
      </c>
      <c r="B2522">
        <f t="shared" ca="1" si="1522"/>
        <v>2020</v>
      </c>
      <c r="C2522" s="8" t="str">
        <f t="shared" ca="1" si="1523"/>
        <v>Sep</v>
      </c>
      <c r="D2522" s="8" t="str">
        <f t="shared" ca="1" si="1524"/>
        <v>Q4</v>
      </c>
      <c r="E2522">
        <f t="shared" ca="1" si="1525"/>
        <v>12</v>
      </c>
      <c r="F2522">
        <f t="shared" ca="1" si="1526"/>
        <v>4</v>
      </c>
      <c r="G2522">
        <f t="shared" ca="1" si="1527"/>
        <v>202012</v>
      </c>
      <c r="H2522">
        <f t="shared" ca="1" si="1528"/>
        <v>202004</v>
      </c>
      <c r="I2522" t="str">
        <f t="shared" ca="1" si="1529"/>
        <v>FY2020 Q3 Sep</v>
      </c>
      <c r="J2522">
        <f t="shared" ca="1" si="1530"/>
        <v>2020</v>
      </c>
      <c r="K2522" s="8" t="str">
        <f t="shared" ca="1" si="1531"/>
        <v>Sep</v>
      </c>
      <c r="L2522" s="8" t="str">
        <f t="shared" ca="1" si="1532"/>
        <v>Q3</v>
      </c>
      <c r="M2522">
        <f t="shared" ca="1" si="1533"/>
        <v>9</v>
      </c>
      <c r="N2522">
        <f t="shared" ca="1" si="1534"/>
        <v>3</v>
      </c>
      <c r="O2522">
        <f t="shared" ca="1" si="1535"/>
        <v>202009</v>
      </c>
      <c r="P2522">
        <f t="shared" ca="1" si="1536"/>
        <v>202003</v>
      </c>
      <c r="Q2522" t="str">
        <f t="shared" si="1537"/>
        <v>FY2019 Q4 Sep</v>
      </c>
      <c r="R2522">
        <f t="shared" si="1538"/>
        <v>2019</v>
      </c>
      <c r="S2522" s="8" t="str">
        <f t="shared" si="1539"/>
        <v>Sep</v>
      </c>
      <c r="T2522" s="8" t="str">
        <f t="shared" si="1540"/>
        <v>Q4</v>
      </c>
      <c r="U2522">
        <f t="shared" si="1541"/>
        <v>12</v>
      </c>
      <c r="V2522">
        <f t="shared" si="1542"/>
        <v>4</v>
      </c>
      <c r="W2522">
        <f t="shared" si="1543"/>
        <v>201912</v>
      </c>
      <c r="X2522">
        <f t="shared" si="1544"/>
        <v>201904</v>
      </c>
      <c r="Y2522" t="str">
        <f t="shared" si="1545"/>
        <v>FY2019 Q3 Sep</v>
      </c>
      <c r="Z2522">
        <f t="shared" si="1546"/>
        <v>2019</v>
      </c>
      <c r="AA2522" s="8" t="str">
        <f t="shared" si="1547"/>
        <v>Sep</v>
      </c>
      <c r="AB2522" s="8" t="str">
        <f t="shared" si="1548"/>
        <v>Q3</v>
      </c>
      <c r="AC2522">
        <f t="shared" si="1549"/>
        <v>9</v>
      </c>
      <c r="AD2522">
        <f t="shared" si="1550"/>
        <v>3</v>
      </c>
      <c r="AE2522">
        <f t="shared" si="1551"/>
        <v>201909</v>
      </c>
      <c r="AF2522">
        <f t="shared" si="1552"/>
        <v>201903</v>
      </c>
      <c r="AG2522" s="9">
        <f t="shared" ca="1" si="1553"/>
        <v>1</v>
      </c>
      <c r="AH2522">
        <f t="shared" ca="1" si="1554"/>
        <v>4</v>
      </c>
      <c r="AI2522" s="9">
        <f t="shared" ca="1" si="1555"/>
        <v>12</v>
      </c>
      <c r="AJ2522" s="9">
        <f t="shared" ca="1" si="1556"/>
        <v>1</v>
      </c>
      <c r="AK2522" s="9">
        <f t="shared" si="1557"/>
        <v>4</v>
      </c>
      <c r="AL2522" s="9">
        <f t="shared" si="1558"/>
        <v>36</v>
      </c>
      <c r="AM2522" s="9">
        <f t="shared" si="1559"/>
        <v>13</v>
      </c>
      <c r="AN2522" s="2">
        <v>43712.56527777778</v>
      </c>
      <c r="AO2522">
        <v>177</v>
      </c>
      <c r="AP2522" s="1">
        <v>17000</v>
      </c>
      <c r="AQ2522" t="s">
        <v>4</v>
      </c>
    </row>
    <row r="2523" spans="1:43" x14ac:dyDescent="0.3">
      <c r="A2523" t="str">
        <f t="shared" ca="1" si="1521"/>
        <v>FY2020 Q4 Sep</v>
      </c>
      <c r="B2523">
        <f t="shared" ca="1" si="1522"/>
        <v>2020</v>
      </c>
      <c r="C2523" s="8" t="str">
        <f t="shared" ca="1" si="1523"/>
        <v>Sep</v>
      </c>
      <c r="D2523" s="8" t="str">
        <f t="shared" ca="1" si="1524"/>
        <v>Q4</v>
      </c>
      <c r="E2523">
        <f t="shared" ca="1" si="1525"/>
        <v>12</v>
      </c>
      <c r="F2523">
        <f t="shared" ca="1" si="1526"/>
        <v>4</v>
      </c>
      <c r="G2523">
        <f t="shared" ca="1" si="1527"/>
        <v>202012</v>
      </c>
      <c r="H2523">
        <f t="shared" ca="1" si="1528"/>
        <v>202004</v>
      </c>
      <c r="I2523" t="str">
        <f t="shared" ca="1" si="1529"/>
        <v>FY2020 Q3 Sep</v>
      </c>
      <c r="J2523">
        <f t="shared" ca="1" si="1530"/>
        <v>2020</v>
      </c>
      <c r="K2523" s="8" t="str">
        <f t="shared" ca="1" si="1531"/>
        <v>Sep</v>
      </c>
      <c r="L2523" s="8" t="str">
        <f t="shared" ca="1" si="1532"/>
        <v>Q3</v>
      </c>
      <c r="M2523">
        <f t="shared" ca="1" si="1533"/>
        <v>9</v>
      </c>
      <c r="N2523">
        <f t="shared" ca="1" si="1534"/>
        <v>3</v>
      </c>
      <c r="O2523">
        <f t="shared" ca="1" si="1535"/>
        <v>202009</v>
      </c>
      <c r="P2523">
        <f t="shared" ca="1" si="1536"/>
        <v>202003</v>
      </c>
      <c r="Q2523" t="str">
        <f t="shared" si="1537"/>
        <v>FY2019 Q4 Sep</v>
      </c>
      <c r="R2523">
        <f t="shared" si="1538"/>
        <v>2019</v>
      </c>
      <c r="S2523" s="8" t="str">
        <f t="shared" si="1539"/>
        <v>Sep</v>
      </c>
      <c r="T2523" s="8" t="str">
        <f t="shared" si="1540"/>
        <v>Q4</v>
      </c>
      <c r="U2523">
        <f t="shared" si="1541"/>
        <v>12</v>
      </c>
      <c r="V2523">
        <f t="shared" si="1542"/>
        <v>4</v>
      </c>
      <c r="W2523">
        <f t="shared" si="1543"/>
        <v>201912</v>
      </c>
      <c r="X2523">
        <f t="shared" si="1544"/>
        <v>201904</v>
      </c>
      <c r="Y2523" t="str">
        <f t="shared" si="1545"/>
        <v>FY2019 Q3 Sep</v>
      </c>
      <c r="Z2523">
        <f t="shared" si="1546"/>
        <v>2019</v>
      </c>
      <c r="AA2523" s="8" t="str">
        <f t="shared" si="1547"/>
        <v>Sep</v>
      </c>
      <c r="AB2523" s="8" t="str">
        <f t="shared" si="1548"/>
        <v>Q3</v>
      </c>
      <c r="AC2523">
        <f t="shared" si="1549"/>
        <v>9</v>
      </c>
      <c r="AD2523">
        <f t="shared" si="1550"/>
        <v>3</v>
      </c>
      <c r="AE2523">
        <f t="shared" si="1551"/>
        <v>201909</v>
      </c>
      <c r="AF2523">
        <f t="shared" si="1552"/>
        <v>201903</v>
      </c>
      <c r="AG2523" s="9">
        <f t="shared" ca="1" si="1553"/>
        <v>1</v>
      </c>
      <c r="AH2523">
        <f t="shared" ca="1" si="1554"/>
        <v>4</v>
      </c>
      <c r="AI2523" s="9">
        <f t="shared" ca="1" si="1555"/>
        <v>12</v>
      </c>
      <c r="AJ2523" s="9">
        <f t="shared" ca="1" si="1556"/>
        <v>1</v>
      </c>
      <c r="AK2523" s="9">
        <f t="shared" si="1557"/>
        <v>3</v>
      </c>
      <c r="AL2523" s="9">
        <f t="shared" si="1558"/>
        <v>36</v>
      </c>
      <c r="AM2523" s="9">
        <f t="shared" si="1559"/>
        <v>14</v>
      </c>
      <c r="AN2523" s="2">
        <v>43711.603472222225</v>
      </c>
      <c r="AO2523">
        <v>351</v>
      </c>
      <c r="AP2523" s="1">
        <v>17000</v>
      </c>
      <c r="AQ2523" t="s">
        <v>4</v>
      </c>
    </row>
    <row r="2524" spans="1:43" x14ac:dyDescent="0.3">
      <c r="A2524" t="str">
        <f t="shared" ca="1" si="1521"/>
        <v>FY2020 Q4 Sep</v>
      </c>
      <c r="B2524">
        <f t="shared" ca="1" si="1522"/>
        <v>2020</v>
      </c>
      <c r="C2524" s="8" t="str">
        <f t="shared" ca="1" si="1523"/>
        <v>Sep</v>
      </c>
      <c r="D2524" s="8" t="str">
        <f t="shared" ca="1" si="1524"/>
        <v>Q4</v>
      </c>
      <c r="E2524">
        <f t="shared" ca="1" si="1525"/>
        <v>12</v>
      </c>
      <c r="F2524">
        <f t="shared" ca="1" si="1526"/>
        <v>4</v>
      </c>
      <c r="G2524">
        <f t="shared" ca="1" si="1527"/>
        <v>202012</v>
      </c>
      <c r="H2524">
        <f t="shared" ca="1" si="1528"/>
        <v>202004</v>
      </c>
      <c r="I2524" t="str">
        <f t="shared" ca="1" si="1529"/>
        <v>FY2020 Q3 Sep</v>
      </c>
      <c r="J2524">
        <f t="shared" ca="1" si="1530"/>
        <v>2020</v>
      </c>
      <c r="K2524" s="8" t="str">
        <f t="shared" ca="1" si="1531"/>
        <v>Sep</v>
      </c>
      <c r="L2524" s="8" t="str">
        <f t="shared" ca="1" si="1532"/>
        <v>Q3</v>
      </c>
      <c r="M2524">
        <f t="shared" ca="1" si="1533"/>
        <v>9</v>
      </c>
      <c r="N2524">
        <f t="shared" ca="1" si="1534"/>
        <v>3</v>
      </c>
      <c r="O2524">
        <f t="shared" ca="1" si="1535"/>
        <v>202009</v>
      </c>
      <c r="P2524">
        <f t="shared" ca="1" si="1536"/>
        <v>202003</v>
      </c>
      <c r="Q2524" t="str">
        <f t="shared" si="1537"/>
        <v>FY2019 Q4 Sep</v>
      </c>
      <c r="R2524">
        <f t="shared" si="1538"/>
        <v>2019</v>
      </c>
      <c r="S2524" s="8" t="str">
        <f t="shared" si="1539"/>
        <v>Sep</v>
      </c>
      <c r="T2524" s="8" t="str">
        <f t="shared" si="1540"/>
        <v>Q4</v>
      </c>
      <c r="U2524">
        <f t="shared" si="1541"/>
        <v>12</v>
      </c>
      <c r="V2524">
        <f t="shared" si="1542"/>
        <v>4</v>
      </c>
      <c r="W2524">
        <f t="shared" si="1543"/>
        <v>201912</v>
      </c>
      <c r="X2524">
        <f t="shared" si="1544"/>
        <v>201904</v>
      </c>
      <c r="Y2524" t="str">
        <f t="shared" si="1545"/>
        <v>FY2019 Q3 Sep</v>
      </c>
      <c r="Z2524">
        <f t="shared" si="1546"/>
        <v>2019</v>
      </c>
      <c r="AA2524" s="8" t="str">
        <f t="shared" si="1547"/>
        <v>Sep</v>
      </c>
      <c r="AB2524" s="8" t="str">
        <f t="shared" si="1548"/>
        <v>Q3</v>
      </c>
      <c r="AC2524">
        <f t="shared" si="1549"/>
        <v>9</v>
      </c>
      <c r="AD2524">
        <f t="shared" si="1550"/>
        <v>3</v>
      </c>
      <c r="AE2524">
        <f t="shared" si="1551"/>
        <v>201909</v>
      </c>
      <c r="AF2524">
        <f t="shared" si="1552"/>
        <v>201903</v>
      </c>
      <c r="AG2524" s="9">
        <f t="shared" ca="1" si="1553"/>
        <v>1</v>
      </c>
      <c r="AH2524">
        <f t="shared" ca="1" si="1554"/>
        <v>4</v>
      </c>
      <c r="AI2524" s="9">
        <f t="shared" ca="1" si="1555"/>
        <v>12</v>
      </c>
      <c r="AJ2524" s="9">
        <f t="shared" ca="1" si="1556"/>
        <v>1</v>
      </c>
      <c r="AK2524" s="9">
        <f t="shared" si="1557"/>
        <v>5</v>
      </c>
      <c r="AL2524" s="9">
        <f t="shared" si="1558"/>
        <v>36</v>
      </c>
      <c r="AM2524" s="9">
        <f t="shared" si="1559"/>
        <v>11</v>
      </c>
      <c r="AN2524" s="2">
        <v>43713.486805555556</v>
      </c>
      <c r="AO2524">
        <v>366</v>
      </c>
      <c r="AP2524" s="1">
        <v>17000</v>
      </c>
      <c r="AQ2524" t="s">
        <v>4</v>
      </c>
    </row>
    <row r="2525" spans="1:43" x14ac:dyDescent="0.3">
      <c r="A2525" t="str">
        <f t="shared" ca="1" si="1521"/>
        <v>FY2020 Q4 Sep</v>
      </c>
      <c r="B2525">
        <f t="shared" ca="1" si="1522"/>
        <v>2020</v>
      </c>
      <c r="C2525" s="8" t="str">
        <f t="shared" ca="1" si="1523"/>
        <v>Sep</v>
      </c>
      <c r="D2525" s="8" t="str">
        <f t="shared" ca="1" si="1524"/>
        <v>Q4</v>
      </c>
      <c r="E2525">
        <f t="shared" ca="1" si="1525"/>
        <v>12</v>
      </c>
      <c r="F2525">
        <f t="shared" ca="1" si="1526"/>
        <v>4</v>
      </c>
      <c r="G2525">
        <f t="shared" ca="1" si="1527"/>
        <v>202012</v>
      </c>
      <c r="H2525">
        <f t="shared" ca="1" si="1528"/>
        <v>202004</v>
      </c>
      <c r="I2525" t="str">
        <f t="shared" ca="1" si="1529"/>
        <v>FY2020 Q3 Sep</v>
      </c>
      <c r="J2525">
        <f t="shared" ca="1" si="1530"/>
        <v>2020</v>
      </c>
      <c r="K2525" s="8" t="str">
        <f t="shared" ca="1" si="1531"/>
        <v>Sep</v>
      </c>
      <c r="L2525" s="8" t="str">
        <f t="shared" ca="1" si="1532"/>
        <v>Q3</v>
      </c>
      <c r="M2525">
        <f t="shared" ca="1" si="1533"/>
        <v>9</v>
      </c>
      <c r="N2525">
        <f t="shared" ca="1" si="1534"/>
        <v>3</v>
      </c>
      <c r="O2525">
        <f t="shared" ca="1" si="1535"/>
        <v>202009</v>
      </c>
      <c r="P2525">
        <f t="shared" ca="1" si="1536"/>
        <v>202003</v>
      </c>
      <c r="Q2525" t="str">
        <f t="shared" si="1537"/>
        <v>FY2020 Q2 Mar</v>
      </c>
      <c r="R2525">
        <f t="shared" si="1538"/>
        <v>2020</v>
      </c>
      <c r="S2525" s="8" t="str">
        <f t="shared" si="1539"/>
        <v>Mar</v>
      </c>
      <c r="T2525" s="8" t="str">
        <f t="shared" si="1540"/>
        <v>Q2</v>
      </c>
      <c r="U2525">
        <f t="shared" si="1541"/>
        <v>6</v>
      </c>
      <c r="V2525">
        <f t="shared" si="1542"/>
        <v>2</v>
      </c>
      <c r="W2525">
        <f t="shared" si="1543"/>
        <v>202006</v>
      </c>
      <c r="X2525">
        <f t="shared" si="1544"/>
        <v>202002</v>
      </c>
      <c r="Y2525" t="str">
        <f t="shared" si="1545"/>
        <v>FY2020 Q1 Mar</v>
      </c>
      <c r="Z2525">
        <f t="shared" si="1546"/>
        <v>2020</v>
      </c>
      <c r="AA2525" s="8" t="str">
        <f t="shared" si="1547"/>
        <v>Mar</v>
      </c>
      <c r="AB2525" s="8" t="str">
        <f t="shared" si="1548"/>
        <v>Q1</v>
      </c>
      <c r="AC2525">
        <f t="shared" si="1549"/>
        <v>3</v>
      </c>
      <c r="AD2525">
        <f t="shared" si="1550"/>
        <v>1</v>
      </c>
      <c r="AE2525">
        <f t="shared" si="1551"/>
        <v>202003</v>
      </c>
      <c r="AF2525">
        <f t="shared" si="1552"/>
        <v>202001</v>
      </c>
      <c r="AG2525" s="9">
        <f t="shared" ca="1" si="1553"/>
        <v>0</v>
      </c>
      <c r="AH2525">
        <f t="shared" ca="1" si="1554"/>
        <v>2</v>
      </c>
      <c r="AI2525" s="9">
        <f t="shared" ca="1" si="1555"/>
        <v>6</v>
      </c>
      <c r="AJ2525" s="9">
        <f t="shared" ca="1" si="1556"/>
        <v>0</v>
      </c>
      <c r="AK2525" s="9">
        <f t="shared" si="1557"/>
        <v>5</v>
      </c>
      <c r="AL2525" s="9">
        <f t="shared" si="1558"/>
        <v>10</v>
      </c>
      <c r="AM2525" s="9">
        <f t="shared" si="1559"/>
        <v>12</v>
      </c>
      <c r="AN2525" s="2">
        <v>43895.525000000001</v>
      </c>
      <c r="AO2525">
        <v>884</v>
      </c>
      <c r="AP2525" s="1">
        <v>17000</v>
      </c>
      <c r="AQ2525" t="s">
        <v>4</v>
      </c>
    </row>
    <row r="2526" spans="1:43" x14ac:dyDescent="0.3">
      <c r="A2526" t="str">
        <f t="shared" ca="1" si="1521"/>
        <v>FY2020 Q4 Sep</v>
      </c>
      <c r="B2526">
        <f t="shared" ca="1" si="1522"/>
        <v>2020</v>
      </c>
      <c r="C2526" s="8" t="str">
        <f t="shared" ca="1" si="1523"/>
        <v>Sep</v>
      </c>
      <c r="D2526" s="8" t="str">
        <f t="shared" ca="1" si="1524"/>
        <v>Q4</v>
      </c>
      <c r="E2526">
        <f t="shared" ca="1" si="1525"/>
        <v>12</v>
      </c>
      <c r="F2526">
        <f t="shared" ca="1" si="1526"/>
        <v>4</v>
      </c>
      <c r="G2526">
        <f t="shared" ca="1" si="1527"/>
        <v>202012</v>
      </c>
      <c r="H2526">
        <f t="shared" ca="1" si="1528"/>
        <v>202004</v>
      </c>
      <c r="I2526" t="str">
        <f t="shared" ca="1" si="1529"/>
        <v>FY2020 Q3 Sep</v>
      </c>
      <c r="J2526">
        <f t="shared" ca="1" si="1530"/>
        <v>2020</v>
      </c>
      <c r="K2526" s="8" t="str">
        <f t="shared" ca="1" si="1531"/>
        <v>Sep</v>
      </c>
      <c r="L2526" s="8" t="str">
        <f t="shared" ca="1" si="1532"/>
        <v>Q3</v>
      </c>
      <c r="M2526">
        <f t="shared" ca="1" si="1533"/>
        <v>9</v>
      </c>
      <c r="N2526">
        <f t="shared" ca="1" si="1534"/>
        <v>3</v>
      </c>
      <c r="O2526">
        <f t="shared" ca="1" si="1535"/>
        <v>202009</v>
      </c>
      <c r="P2526">
        <f t="shared" ca="1" si="1536"/>
        <v>202003</v>
      </c>
      <c r="Q2526" t="str">
        <f t="shared" si="1537"/>
        <v>FY2020 Q1 Oct</v>
      </c>
      <c r="R2526">
        <f t="shared" si="1538"/>
        <v>2020</v>
      </c>
      <c r="S2526" s="8" t="str">
        <f t="shared" si="1539"/>
        <v>Oct</v>
      </c>
      <c r="T2526" s="8" t="str">
        <f t="shared" si="1540"/>
        <v>Q1</v>
      </c>
      <c r="U2526">
        <f t="shared" si="1541"/>
        <v>1</v>
      </c>
      <c r="V2526">
        <f t="shared" si="1542"/>
        <v>1</v>
      </c>
      <c r="W2526">
        <f t="shared" si="1543"/>
        <v>202001</v>
      </c>
      <c r="X2526">
        <f t="shared" si="1544"/>
        <v>202001</v>
      </c>
      <c r="Y2526" t="str">
        <f t="shared" si="1545"/>
        <v>FY2019 Q4 Oct</v>
      </c>
      <c r="Z2526">
        <f t="shared" si="1546"/>
        <v>2019</v>
      </c>
      <c r="AA2526" s="8" t="str">
        <f t="shared" si="1547"/>
        <v>Oct</v>
      </c>
      <c r="AB2526" s="8" t="str">
        <f t="shared" si="1548"/>
        <v>Q4</v>
      </c>
      <c r="AC2526">
        <f t="shared" si="1549"/>
        <v>10</v>
      </c>
      <c r="AD2526">
        <f t="shared" si="1550"/>
        <v>4</v>
      </c>
      <c r="AE2526">
        <f t="shared" si="1551"/>
        <v>201910</v>
      </c>
      <c r="AF2526">
        <f t="shared" si="1552"/>
        <v>201904</v>
      </c>
      <c r="AG2526" s="9">
        <f t="shared" ca="1" si="1553"/>
        <v>0</v>
      </c>
      <c r="AH2526">
        <f t="shared" ca="1" si="1554"/>
        <v>4</v>
      </c>
      <c r="AI2526" s="9">
        <f t="shared" ca="1" si="1555"/>
        <v>11</v>
      </c>
      <c r="AJ2526" s="9">
        <f t="shared" ca="1" si="1556"/>
        <v>1</v>
      </c>
      <c r="AK2526" s="9">
        <f t="shared" si="1557"/>
        <v>4</v>
      </c>
      <c r="AL2526" s="9">
        <f t="shared" si="1558"/>
        <v>41</v>
      </c>
      <c r="AM2526" s="9">
        <f t="shared" si="1559"/>
        <v>17</v>
      </c>
      <c r="AN2526" s="2">
        <v>43747.742361111108</v>
      </c>
      <c r="AO2526">
        <v>1026</v>
      </c>
      <c r="AP2526" s="1">
        <v>17000</v>
      </c>
      <c r="AQ2526" t="s">
        <v>4</v>
      </c>
    </row>
    <row r="2527" spans="1:43" x14ac:dyDescent="0.3">
      <c r="A2527" t="str">
        <f t="shared" ca="1" si="1521"/>
        <v>FY2020 Q4 Sep</v>
      </c>
      <c r="B2527">
        <f t="shared" ca="1" si="1522"/>
        <v>2020</v>
      </c>
      <c r="C2527" s="8" t="str">
        <f t="shared" ca="1" si="1523"/>
        <v>Sep</v>
      </c>
      <c r="D2527" s="8" t="str">
        <f t="shared" ca="1" si="1524"/>
        <v>Q4</v>
      </c>
      <c r="E2527">
        <f t="shared" ca="1" si="1525"/>
        <v>12</v>
      </c>
      <c r="F2527">
        <f t="shared" ca="1" si="1526"/>
        <v>4</v>
      </c>
      <c r="G2527">
        <f t="shared" ca="1" si="1527"/>
        <v>202012</v>
      </c>
      <c r="H2527">
        <f t="shared" ca="1" si="1528"/>
        <v>202004</v>
      </c>
      <c r="I2527" t="str">
        <f t="shared" ca="1" si="1529"/>
        <v>FY2020 Q3 Sep</v>
      </c>
      <c r="J2527">
        <f t="shared" ca="1" si="1530"/>
        <v>2020</v>
      </c>
      <c r="K2527" s="8" t="str">
        <f t="shared" ca="1" si="1531"/>
        <v>Sep</v>
      </c>
      <c r="L2527" s="8" t="str">
        <f t="shared" ca="1" si="1532"/>
        <v>Q3</v>
      </c>
      <c r="M2527">
        <f t="shared" ca="1" si="1533"/>
        <v>9</v>
      </c>
      <c r="N2527">
        <f t="shared" ca="1" si="1534"/>
        <v>3</v>
      </c>
      <c r="O2527">
        <f t="shared" ca="1" si="1535"/>
        <v>202009</v>
      </c>
      <c r="P2527">
        <f t="shared" ca="1" si="1536"/>
        <v>202003</v>
      </c>
      <c r="Q2527" t="str">
        <f t="shared" si="1537"/>
        <v>FY2020 Q2 Mar</v>
      </c>
      <c r="R2527">
        <f t="shared" si="1538"/>
        <v>2020</v>
      </c>
      <c r="S2527" s="8" t="str">
        <f t="shared" si="1539"/>
        <v>Mar</v>
      </c>
      <c r="T2527" s="8" t="str">
        <f t="shared" si="1540"/>
        <v>Q2</v>
      </c>
      <c r="U2527">
        <f t="shared" si="1541"/>
        <v>6</v>
      </c>
      <c r="V2527">
        <f t="shared" si="1542"/>
        <v>2</v>
      </c>
      <c r="W2527">
        <f t="shared" si="1543"/>
        <v>202006</v>
      </c>
      <c r="X2527">
        <f t="shared" si="1544"/>
        <v>202002</v>
      </c>
      <c r="Y2527" t="str">
        <f t="shared" si="1545"/>
        <v>FY2020 Q1 Mar</v>
      </c>
      <c r="Z2527">
        <f t="shared" si="1546"/>
        <v>2020</v>
      </c>
      <c r="AA2527" s="8" t="str">
        <f t="shared" si="1547"/>
        <v>Mar</v>
      </c>
      <c r="AB2527" s="8" t="str">
        <f t="shared" si="1548"/>
        <v>Q1</v>
      </c>
      <c r="AC2527">
        <f t="shared" si="1549"/>
        <v>3</v>
      </c>
      <c r="AD2527">
        <f t="shared" si="1550"/>
        <v>1</v>
      </c>
      <c r="AE2527">
        <f t="shared" si="1551"/>
        <v>202003</v>
      </c>
      <c r="AF2527">
        <f t="shared" si="1552"/>
        <v>202001</v>
      </c>
      <c r="AG2527" s="9">
        <f t="shared" ca="1" si="1553"/>
        <v>0</v>
      </c>
      <c r="AH2527">
        <f t="shared" ca="1" si="1554"/>
        <v>2</v>
      </c>
      <c r="AI2527" s="9">
        <f t="shared" ca="1" si="1555"/>
        <v>6</v>
      </c>
      <c r="AJ2527" s="9">
        <f t="shared" ca="1" si="1556"/>
        <v>0</v>
      </c>
      <c r="AK2527" s="9">
        <f t="shared" si="1557"/>
        <v>3</v>
      </c>
      <c r="AL2527" s="9">
        <f t="shared" si="1558"/>
        <v>10</v>
      </c>
      <c r="AM2527" s="9">
        <f t="shared" si="1559"/>
        <v>11</v>
      </c>
      <c r="AN2527" s="2">
        <v>43893.474999999999</v>
      </c>
      <c r="AO2527">
        <v>1263</v>
      </c>
      <c r="AP2527" s="1">
        <v>17000</v>
      </c>
      <c r="AQ2527" t="s">
        <v>4</v>
      </c>
    </row>
    <row r="2528" spans="1:43" x14ac:dyDescent="0.3">
      <c r="A2528" t="str">
        <f t="shared" ca="1" si="1521"/>
        <v>FY2020 Q4 Sep</v>
      </c>
      <c r="B2528">
        <f t="shared" ca="1" si="1522"/>
        <v>2020</v>
      </c>
      <c r="C2528" s="8" t="str">
        <f t="shared" ca="1" si="1523"/>
        <v>Sep</v>
      </c>
      <c r="D2528" s="8" t="str">
        <f t="shared" ca="1" si="1524"/>
        <v>Q4</v>
      </c>
      <c r="E2528">
        <f t="shared" ca="1" si="1525"/>
        <v>12</v>
      </c>
      <c r="F2528">
        <f t="shared" ca="1" si="1526"/>
        <v>4</v>
      </c>
      <c r="G2528">
        <f t="shared" ca="1" si="1527"/>
        <v>202012</v>
      </c>
      <c r="H2528">
        <f t="shared" ca="1" si="1528"/>
        <v>202004</v>
      </c>
      <c r="I2528" t="str">
        <f t="shared" ca="1" si="1529"/>
        <v>FY2020 Q3 Sep</v>
      </c>
      <c r="J2528">
        <f t="shared" ca="1" si="1530"/>
        <v>2020</v>
      </c>
      <c r="K2528" s="8" t="str">
        <f t="shared" ca="1" si="1531"/>
        <v>Sep</v>
      </c>
      <c r="L2528" s="8" t="str">
        <f t="shared" ca="1" si="1532"/>
        <v>Q3</v>
      </c>
      <c r="M2528">
        <f t="shared" ca="1" si="1533"/>
        <v>9</v>
      </c>
      <c r="N2528">
        <f t="shared" ca="1" si="1534"/>
        <v>3</v>
      </c>
      <c r="O2528">
        <f t="shared" ca="1" si="1535"/>
        <v>202009</v>
      </c>
      <c r="P2528">
        <f t="shared" ca="1" si="1536"/>
        <v>202003</v>
      </c>
      <c r="Q2528" t="str">
        <f t="shared" si="1537"/>
        <v>FY2020 Q2 Mar</v>
      </c>
      <c r="R2528">
        <f t="shared" si="1538"/>
        <v>2020</v>
      </c>
      <c r="S2528" s="8" t="str">
        <f t="shared" si="1539"/>
        <v>Mar</v>
      </c>
      <c r="T2528" s="8" t="str">
        <f t="shared" si="1540"/>
        <v>Q2</v>
      </c>
      <c r="U2528">
        <f t="shared" si="1541"/>
        <v>6</v>
      </c>
      <c r="V2528">
        <f t="shared" si="1542"/>
        <v>2</v>
      </c>
      <c r="W2528">
        <f t="shared" si="1543"/>
        <v>202006</v>
      </c>
      <c r="X2528">
        <f t="shared" si="1544"/>
        <v>202002</v>
      </c>
      <c r="Y2528" t="str">
        <f t="shared" si="1545"/>
        <v>FY2020 Q1 Mar</v>
      </c>
      <c r="Z2528">
        <f t="shared" si="1546"/>
        <v>2020</v>
      </c>
      <c r="AA2528" s="8" t="str">
        <f t="shared" si="1547"/>
        <v>Mar</v>
      </c>
      <c r="AB2528" s="8" t="str">
        <f t="shared" si="1548"/>
        <v>Q1</v>
      </c>
      <c r="AC2528">
        <f t="shared" si="1549"/>
        <v>3</v>
      </c>
      <c r="AD2528">
        <f t="shared" si="1550"/>
        <v>1</v>
      </c>
      <c r="AE2528">
        <f t="shared" si="1551"/>
        <v>202003</v>
      </c>
      <c r="AF2528">
        <f t="shared" si="1552"/>
        <v>202001</v>
      </c>
      <c r="AG2528" s="9">
        <f t="shared" ca="1" si="1553"/>
        <v>0</v>
      </c>
      <c r="AH2528">
        <f t="shared" ca="1" si="1554"/>
        <v>2</v>
      </c>
      <c r="AI2528" s="9">
        <f t="shared" ca="1" si="1555"/>
        <v>6</v>
      </c>
      <c r="AJ2528" s="9">
        <f t="shared" ca="1" si="1556"/>
        <v>0</v>
      </c>
      <c r="AK2528" s="9">
        <f t="shared" si="1557"/>
        <v>3</v>
      </c>
      <c r="AL2528" s="9">
        <f t="shared" si="1558"/>
        <v>10</v>
      </c>
      <c r="AM2528" s="9">
        <f t="shared" si="1559"/>
        <v>12</v>
      </c>
      <c r="AN2528" s="2">
        <v>43893.540972222225</v>
      </c>
      <c r="AO2528">
        <v>1777</v>
      </c>
      <c r="AP2528" s="1">
        <v>17000</v>
      </c>
      <c r="AQ2528" t="s">
        <v>4</v>
      </c>
    </row>
    <row r="2529" spans="1:43" x14ac:dyDescent="0.3">
      <c r="A2529" t="str">
        <f t="shared" ca="1" si="1521"/>
        <v>FY2020 Q4 Sep</v>
      </c>
      <c r="B2529">
        <f t="shared" ca="1" si="1522"/>
        <v>2020</v>
      </c>
      <c r="C2529" s="8" t="str">
        <f t="shared" ca="1" si="1523"/>
        <v>Sep</v>
      </c>
      <c r="D2529" s="8" t="str">
        <f t="shared" ca="1" si="1524"/>
        <v>Q4</v>
      </c>
      <c r="E2529">
        <f t="shared" ca="1" si="1525"/>
        <v>12</v>
      </c>
      <c r="F2529">
        <f t="shared" ca="1" si="1526"/>
        <v>4</v>
      </c>
      <c r="G2529">
        <f t="shared" ca="1" si="1527"/>
        <v>202012</v>
      </c>
      <c r="H2529">
        <f t="shared" ca="1" si="1528"/>
        <v>202004</v>
      </c>
      <c r="I2529" t="str">
        <f t="shared" ca="1" si="1529"/>
        <v>FY2020 Q3 Sep</v>
      </c>
      <c r="J2529">
        <f t="shared" ca="1" si="1530"/>
        <v>2020</v>
      </c>
      <c r="K2529" s="8" t="str">
        <f t="shared" ca="1" si="1531"/>
        <v>Sep</v>
      </c>
      <c r="L2529" s="8" t="str">
        <f t="shared" ca="1" si="1532"/>
        <v>Q3</v>
      </c>
      <c r="M2529">
        <f t="shared" ca="1" si="1533"/>
        <v>9</v>
      </c>
      <c r="N2529">
        <f t="shared" ca="1" si="1534"/>
        <v>3</v>
      </c>
      <c r="O2529">
        <f t="shared" ca="1" si="1535"/>
        <v>202009</v>
      </c>
      <c r="P2529">
        <f t="shared" ca="1" si="1536"/>
        <v>202003</v>
      </c>
      <c r="Q2529" t="str">
        <f t="shared" si="1537"/>
        <v>FY2020 Q1 Oct</v>
      </c>
      <c r="R2529">
        <f t="shared" si="1538"/>
        <v>2020</v>
      </c>
      <c r="S2529" s="8" t="str">
        <f t="shared" si="1539"/>
        <v>Oct</v>
      </c>
      <c r="T2529" s="8" t="str">
        <f t="shared" si="1540"/>
        <v>Q1</v>
      </c>
      <c r="U2529">
        <f t="shared" si="1541"/>
        <v>1</v>
      </c>
      <c r="V2529">
        <f t="shared" si="1542"/>
        <v>1</v>
      </c>
      <c r="W2529">
        <f t="shared" si="1543"/>
        <v>202001</v>
      </c>
      <c r="X2529">
        <f t="shared" si="1544"/>
        <v>202001</v>
      </c>
      <c r="Y2529" t="str">
        <f t="shared" si="1545"/>
        <v>FY2019 Q4 Oct</v>
      </c>
      <c r="Z2529">
        <f t="shared" si="1546"/>
        <v>2019</v>
      </c>
      <c r="AA2529" s="8" t="str">
        <f t="shared" si="1547"/>
        <v>Oct</v>
      </c>
      <c r="AB2529" s="8" t="str">
        <f t="shared" si="1548"/>
        <v>Q4</v>
      </c>
      <c r="AC2529">
        <f t="shared" si="1549"/>
        <v>10</v>
      </c>
      <c r="AD2529">
        <f t="shared" si="1550"/>
        <v>4</v>
      </c>
      <c r="AE2529">
        <f t="shared" si="1551"/>
        <v>201910</v>
      </c>
      <c r="AF2529">
        <f t="shared" si="1552"/>
        <v>201904</v>
      </c>
      <c r="AG2529" s="9">
        <f t="shared" ca="1" si="1553"/>
        <v>0</v>
      </c>
      <c r="AH2529">
        <f t="shared" ca="1" si="1554"/>
        <v>4</v>
      </c>
      <c r="AI2529" s="9">
        <f t="shared" ca="1" si="1555"/>
        <v>11</v>
      </c>
      <c r="AJ2529" s="9">
        <f t="shared" ca="1" si="1556"/>
        <v>1</v>
      </c>
      <c r="AK2529" s="9">
        <f t="shared" si="1557"/>
        <v>6</v>
      </c>
      <c r="AL2529" s="9">
        <f t="shared" si="1558"/>
        <v>41</v>
      </c>
      <c r="AM2529" s="9">
        <f t="shared" si="1559"/>
        <v>13</v>
      </c>
      <c r="AN2529" s="2">
        <v>43749.55972222222</v>
      </c>
      <c r="AO2529">
        <v>1833</v>
      </c>
      <c r="AP2529" s="1">
        <v>17000</v>
      </c>
      <c r="AQ2529" t="s">
        <v>4</v>
      </c>
    </row>
    <row r="2530" spans="1:43" x14ac:dyDescent="0.3">
      <c r="A2530" t="str">
        <f t="shared" ca="1" si="1521"/>
        <v>FY2020 Q4 Sep</v>
      </c>
      <c r="B2530">
        <f t="shared" ca="1" si="1522"/>
        <v>2020</v>
      </c>
      <c r="C2530" s="8" t="str">
        <f t="shared" ca="1" si="1523"/>
        <v>Sep</v>
      </c>
      <c r="D2530" s="8" t="str">
        <f t="shared" ca="1" si="1524"/>
        <v>Q4</v>
      </c>
      <c r="E2530">
        <f t="shared" ca="1" si="1525"/>
        <v>12</v>
      </c>
      <c r="F2530">
        <f t="shared" ca="1" si="1526"/>
        <v>4</v>
      </c>
      <c r="G2530">
        <f t="shared" ca="1" si="1527"/>
        <v>202012</v>
      </c>
      <c r="H2530">
        <f t="shared" ca="1" si="1528"/>
        <v>202004</v>
      </c>
      <c r="I2530" t="str">
        <f t="shared" ca="1" si="1529"/>
        <v>FY2020 Q3 Sep</v>
      </c>
      <c r="J2530">
        <f t="shared" ca="1" si="1530"/>
        <v>2020</v>
      </c>
      <c r="K2530" s="8" t="str">
        <f t="shared" ca="1" si="1531"/>
        <v>Sep</v>
      </c>
      <c r="L2530" s="8" t="str">
        <f t="shared" ca="1" si="1532"/>
        <v>Q3</v>
      </c>
      <c r="M2530">
        <f t="shared" ca="1" si="1533"/>
        <v>9</v>
      </c>
      <c r="N2530">
        <f t="shared" ca="1" si="1534"/>
        <v>3</v>
      </c>
      <c r="O2530">
        <f t="shared" ca="1" si="1535"/>
        <v>202009</v>
      </c>
      <c r="P2530">
        <f t="shared" ca="1" si="1536"/>
        <v>202003</v>
      </c>
      <c r="Q2530" t="str">
        <f t="shared" si="1537"/>
        <v>FY2020 Q2 Mar</v>
      </c>
      <c r="R2530">
        <f t="shared" si="1538"/>
        <v>2020</v>
      </c>
      <c r="S2530" s="8" t="str">
        <f t="shared" si="1539"/>
        <v>Mar</v>
      </c>
      <c r="T2530" s="8" t="str">
        <f t="shared" si="1540"/>
        <v>Q2</v>
      </c>
      <c r="U2530">
        <f t="shared" si="1541"/>
        <v>6</v>
      </c>
      <c r="V2530">
        <f t="shared" si="1542"/>
        <v>2</v>
      </c>
      <c r="W2530">
        <f t="shared" si="1543"/>
        <v>202006</v>
      </c>
      <c r="X2530">
        <f t="shared" si="1544"/>
        <v>202002</v>
      </c>
      <c r="Y2530" t="str">
        <f t="shared" si="1545"/>
        <v>FY2020 Q1 Mar</v>
      </c>
      <c r="Z2530">
        <f t="shared" si="1546"/>
        <v>2020</v>
      </c>
      <c r="AA2530" s="8" t="str">
        <f t="shared" si="1547"/>
        <v>Mar</v>
      </c>
      <c r="AB2530" s="8" t="str">
        <f t="shared" si="1548"/>
        <v>Q1</v>
      </c>
      <c r="AC2530">
        <f t="shared" si="1549"/>
        <v>3</v>
      </c>
      <c r="AD2530">
        <f t="shared" si="1550"/>
        <v>1</v>
      </c>
      <c r="AE2530">
        <f t="shared" si="1551"/>
        <v>202003</v>
      </c>
      <c r="AF2530">
        <f t="shared" si="1552"/>
        <v>202001</v>
      </c>
      <c r="AG2530" s="9">
        <f t="shared" ca="1" si="1553"/>
        <v>0</v>
      </c>
      <c r="AH2530">
        <f t="shared" ca="1" si="1554"/>
        <v>2</v>
      </c>
      <c r="AI2530" s="9">
        <f t="shared" ca="1" si="1555"/>
        <v>6</v>
      </c>
      <c r="AJ2530" s="9">
        <f t="shared" ca="1" si="1556"/>
        <v>0</v>
      </c>
      <c r="AK2530" s="9">
        <f t="shared" si="1557"/>
        <v>3</v>
      </c>
      <c r="AL2530" s="9">
        <f t="shared" si="1558"/>
        <v>10</v>
      </c>
      <c r="AM2530" s="9">
        <f t="shared" si="1559"/>
        <v>10</v>
      </c>
      <c r="AN2530" s="2">
        <v>43893.449305555558</v>
      </c>
      <c r="AO2530">
        <v>1910</v>
      </c>
      <c r="AP2530" s="1">
        <v>17000</v>
      </c>
      <c r="AQ2530" t="s">
        <v>4</v>
      </c>
    </row>
    <row r="2531" spans="1:43" x14ac:dyDescent="0.3">
      <c r="A2531" t="str">
        <f t="shared" ca="1" si="1521"/>
        <v>FY2020 Q4 Sep</v>
      </c>
      <c r="B2531">
        <f t="shared" ca="1" si="1522"/>
        <v>2020</v>
      </c>
      <c r="C2531" s="8" t="str">
        <f t="shared" ca="1" si="1523"/>
        <v>Sep</v>
      </c>
      <c r="D2531" s="8" t="str">
        <f t="shared" ca="1" si="1524"/>
        <v>Q4</v>
      </c>
      <c r="E2531">
        <f t="shared" ca="1" si="1525"/>
        <v>12</v>
      </c>
      <c r="F2531">
        <f t="shared" ca="1" si="1526"/>
        <v>4</v>
      </c>
      <c r="G2531">
        <f t="shared" ca="1" si="1527"/>
        <v>202012</v>
      </c>
      <c r="H2531">
        <f t="shared" ca="1" si="1528"/>
        <v>202004</v>
      </c>
      <c r="I2531" t="str">
        <f t="shared" ca="1" si="1529"/>
        <v>FY2020 Q3 Sep</v>
      </c>
      <c r="J2531">
        <f t="shared" ca="1" si="1530"/>
        <v>2020</v>
      </c>
      <c r="K2531" s="8" t="str">
        <f t="shared" ca="1" si="1531"/>
        <v>Sep</v>
      </c>
      <c r="L2531" s="8" t="str">
        <f t="shared" ca="1" si="1532"/>
        <v>Q3</v>
      </c>
      <c r="M2531">
        <f t="shared" ca="1" si="1533"/>
        <v>9</v>
      </c>
      <c r="N2531">
        <f t="shared" ca="1" si="1534"/>
        <v>3</v>
      </c>
      <c r="O2531">
        <f t="shared" ca="1" si="1535"/>
        <v>202009</v>
      </c>
      <c r="P2531">
        <f t="shared" ca="1" si="1536"/>
        <v>202003</v>
      </c>
      <c r="Q2531" t="str">
        <f t="shared" si="1537"/>
        <v>FY2019 Q4 Sep</v>
      </c>
      <c r="R2531">
        <f t="shared" si="1538"/>
        <v>2019</v>
      </c>
      <c r="S2531" s="8" t="str">
        <f t="shared" si="1539"/>
        <v>Sep</v>
      </c>
      <c r="T2531" s="8" t="str">
        <f t="shared" si="1540"/>
        <v>Q4</v>
      </c>
      <c r="U2531">
        <f t="shared" si="1541"/>
        <v>12</v>
      </c>
      <c r="V2531">
        <f t="shared" si="1542"/>
        <v>4</v>
      </c>
      <c r="W2531">
        <f t="shared" si="1543"/>
        <v>201912</v>
      </c>
      <c r="X2531">
        <f t="shared" si="1544"/>
        <v>201904</v>
      </c>
      <c r="Y2531" t="str">
        <f t="shared" si="1545"/>
        <v>FY2019 Q3 Sep</v>
      </c>
      <c r="Z2531">
        <f t="shared" si="1546"/>
        <v>2019</v>
      </c>
      <c r="AA2531" s="8" t="str">
        <f t="shared" si="1547"/>
        <v>Sep</v>
      </c>
      <c r="AB2531" s="8" t="str">
        <f t="shared" si="1548"/>
        <v>Q3</v>
      </c>
      <c r="AC2531">
        <f t="shared" si="1549"/>
        <v>9</v>
      </c>
      <c r="AD2531">
        <f t="shared" si="1550"/>
        <v>3</v>
      </c>
      <c r="AE2531">
        <f t="shared" si="1551"/>
        <v>201909</v>
      </c>
      <c r="AF2531">
        <f t="shared" si="1552"/>
        <v>201903</v>
      </c>
      <c r="AG2531" s="9">
        <f t="shared" ca="1" si="1553"/>
        <v>1</v>
      </c>
      <c r="AH2531">
        <f t="shared" ca="1" si="1554"/>
        <v>4</v>
      </c>
      <c r="AI2531" s="9">
        <f t="shared" ca="1" si="1555"/>
        <v>12</v>
      </c>
      <c r="AJ2531" s="9">
        <f t="shared" ca="1" si="1556"/>
        <v>1</v>
      </c>
      <c r="AK2531" s="9">
        <f t="shared" si="1557"/>
        <v>6</v>
      </c>
      <c r="AL2531" s="9">
        <f t="shared" si="1558"/>
        <v>36</v>
      </c>
      <c r="AM2531" s="9">
        <f t="shared" si="1559"/>
        <v>12</v>
      </c>
      <c r="AN2531" s="2">
        <v>43714.540277777778</v>
      </c>
      <c r="AO2531">
        <v>2016</v>
      </c>
      <c r="AP2531" s="1">
        <v>17000</v>
      </c>
      <c r="AQ2531" t="s">
        <v>4</v>
      </c>
    </row>
    <row r="2532" spans="1:43" x14ac:dyDescent="0.3">
      <c r="A2532" t="str">
        <f t="shared" ca="1" si="1521"/>
        <v>FY2020 Q4 Sep</v>
      </c>
      <c r="B2532">
        <f t="shared" ca="1" si="1522"/>
        <v>2020</v>
      </c>
      <c r="C2532" s="8" t="str">
        <f t="shared" ca="1" si="1523"/>
        <v>Sep</v>
      </c>
      <c r="D2532" s="8" t="str">
        <f t="shared" ca="1" si="1524"/>
        <v>Q4</v>
      </c>
      <c r="E2532">
        <f t="shared" ca="1" si="1525"/>
        <v>12</v>
      </c>
      <c r="F2532">
        <f t="shared" ca="1" si="1526"/>
        <v>4</v>
      </c>
      <c r="G2532">
        <f t="shared" ca="1" si="1527"/>
        <v>202012</v>
      </c>
      <c r="H2532">
        <f t="shared" ca="1" si="1528"/>
        <v>202004</v>
      </c>
      <c r="I2532" t="str">
        <f t="shared" ca="1" si="1529"/>
        <v>FY2020 Q3 Sep</v>
      </c>
      <c r="J2532">
        <f t="shared" ca="1" si="1530"/>
        <v>2020</v>
      </c>
      <c r="K2532" s="8" t="str">
        <f t="shared" ca="1" si="1531"/>
        <v>Sep</v>
      </c>
      <c r="L2532" s="8" t="str">
        <f t="shared" ca="1" si="1532"/>
        <v>Q3</v>
      </c>
      <c r="M2532">
        <f t="shared" ca="1" si="1533"/>
        <v>9</v>
      </c>
      <c r="N2532">
        <f t="shared" ca="1" si="1534"/>
        <v>3</v>
      </c>
      <c r="O2532">
        <f t="shared" ca="1" si="1535"/>
        <v>202009</v>
      </c>
      <c r="P2532">
        <f t="shared" ca="1" si="1536"/>
        <v>202003</v>
      </c>
      <c r="Q2532" t="str">
        <f t="shared" si="1537"/>
        <v>FY2020 Q2 Mar</v>
      </c>
      <c r="R2532">
        <f t="shared" si="1538"/>
        <v>2020</v>
      </c>
      <c r="S2532" s="8" t="str">
        <f t="shared" si="1539"/>
        <v>Mar</v>
      </c>
      <c r="T2532" s="8" t="str">
        <f t="shared" si="1540"/>
        <v>Q2</v>
      </c>
      <c r="U2532">
        <f t="shared" si="1541"/>
        <v>6</v>
      </c>
      <c r="V2532">
        <f t="shared" si="1542"/>
        <v>2</v>
      </c>
      <c r="W2532">
        <f t="shared" si="1543"/>
        <v>202006</v>
      </c>
      <c r="X2532">
        <f t="shared" si="1544"/>
        <v>202002</v>
      </c>
      <c r="Y2532" t="str">
        <f t="shared" si="1545"/>
        <v>FY2020 Q1 Mar</v>
      </c>
      <c r="Z2532">
        <f t="shared" si="1546"/>
        <v>2020</v>
      </c>
      <c r="AA2532" s="8" t="str">
        <f t="shared" si="1547"/>
        <v>Mar</v>
      </c>
      <c r="AB2532" s="8" t="str">
        <f t="shared" si="1548"/>
        <v>Q1</v>
      </c>
      <c r="AC2532">
        <f t="shared" si="1549"/>
        <v>3</v>
      </c>
      <c r="AD2532">
        <f t="shared" si="1550"/>
        <v>1</v>
      </c>
      <c r="AE2532">
        <f t="shared" si="1551"/>
        <v>202003</v>
      </c>
      <c r="AF2532">
        <f t="shared" si="1552"/>
        <v>202001</v>
      </c>
      <c r="AG2532" s="9">
        <f t="shared" ca="1" si="1553"/>
        <v>0</v>
      </c>
      <c r="AH2532">
        <f t="shared" ca="1" si="1554"/>
        <v>2</v>
      </c>
      <c r="AI2532" s="9">
        <f t="shared" ca="1" si="1555"/>
        <v>6</v>
      </c>
      <c r="AJ2532" s="9">
        <f t="shared" ca="1" si="1556"/>
        <v>0</v>
      </c>
      <c r="AK2532" s="9">
        <f t="shared" si="1557"/>
        <v>6</v>
      </c>
      <c r="AL2532" s="9">
        <f t="shared" si="1558"/>
        <v>10</v>
      </c>
      <c r="AM2532" s="9">
        <f t="shared" si="1559"/>
        <v>12</v>
      </c>
      <c r="AN2532" s="2">
        <v>43896.53402777778</v>
      </c>
      <c r="AO2532">
        <v>2130</v>
      </c>
      <c r="AP2532" s="1">
        <v>17000</v>
      </c>
      <c r="AQ2532" t="s">
        <v>4</v>
      </c>
    </row>
    <row r="2533" spans="1:43" x14ac:dyDescent="0.3">
      <c r="A2533" t="str">
        <f t="shared" ca="1" si="1521"/>
        <v>FY2020 Q4 Sep</v>
      </c>
      <c r="B2533">
        <f t="shared" ca="1" si="1522"/>
        <v>2020</v>
      </c>
      <c r="C2533" s="8" t="str">
        <f t="shared" ca="1" si="1523"/>
        <v>Sep</v>
      </c>
      <c r="D2533" s="8" t="str">
        <f t="shared" ca="1" si="1524"/>
        <v>Q4</v>
      </c>
      <c r="E2533">
        <f t="shared" ca="1" si="1525"/>
        <v>12</v>
      </c>
      <c r="F2533">
        <f t="shared" ca="1" si="1526"/>
        <v>4</v>
      </c>
      <c r="G2533">
        <f t="shared" ca="1" si="1527"/>
        <v>202012</v>
      </c>
      <c r="H2533">
        <f t="shared" ca="1" si="1528"/>
        <v>202004</v>
      </c>
      <c r="I2533" t="str">
        <f t="shared" ca="1" si="1529"/>
        <v>FY2020 Q3 Sep</v>
      </c>
      <c r="J2533">
        <f t="shared" ca="1" si="1530"/>
        <v>2020</v>
      </c>
      <c r="K2533" s="8" t="str">
        <f t="shared" ca="1" si="1531"/>
        <v>Sep</v>
      </c>
      <c r="L2533" s="8" t="str">
        <f t="shared" ca="1" si="1532"/>
        <v>Q3</v>
      </c>
      <c r="M2533">
        <f t="shared" ca="1" si="1533"/>
        <v>9</v>
      </c>
      <c r="N2533">
        <f t="shared" ca="1" si="1534"/>
        <v>3</v>
      </c>
      <c r="O2533">
        <f t="shared" ca="1" si="1535"/>
        <v>202009</v>
      </c>
      <c r="P2533">
        <f t="shared" ca="1" si="1536"/>
        <v>202003</v>
      </c>
      <c r="Q2533" t="str">
        <f t="shared" si="1537"/>
        <v>FY2020 Q2 Mar</v>
      </c>
      <c r="R2533">
        <f t="shared" si="1538"/>
        <v>2020</v>
      </c>
      <c r="S2533" s="8" t="str">
        <f t="shared" si="1539"/>
        <v>Mar</v>
      </c>
      <c r="T2533" s="8" t="str">
        <f t="shared" si="1540"/>
        <v>Q2</v>
      </c>
      <c r="U2533">
        <f t="shared" si="1541"/>
        <v>6</v>
      </c>
      <c r="V2533">
        <f t="shared" si="1542"/>
        <v>2</v>
      </c>
      <c r="W2533">
        <f t="shared" si="1543"/>
        <v>202006</v>
      </c>
      <c r="X2533">
        <f t="shared" si="1544"/>
        <v>202002</v>
      </c>
      <c r="Y2533" t="str">
        <f t="shared" si="1545"/>
        <v>FY2020 Q1 Mar</v>
      </c>
      <c r="Z2533">
        <f t="shared" si="1546"/>
        <v>2020</v>
      </c>
      <c r="AA2533" s="8" t="str">
        <f t="shared" si="1547"/>
        <v>Mar</v>
      </c>
      <c r="AB2533" s="8" t="str">
        <f t="shared" si="1548"/>
        <v>Q1</v>
      </c>
      <c r="AC2533">
        <f t="shared" si="1549"/>
        <v>3</v>
      </c>
      <c r="AD2533">
        <f t="shared" si="1550"/>
        <v>1</v>
      </c>
      <c r="AE2533">
        <f t="shared" si="1551"/>
        <v>202003</v>
      </c>
      <c r="AF2533">
        <f t="shared" si="1552"/>
        <v>202001</v>
      </c>
      <c r="AG2533" s="9">
        <f t="shared" ca="1" si="1553"/>
        <v>0</v>
      </c>
      <c r="AH2533">
        <f t="shared" ca="1" si="1554"/>
        <v>2</v>
      </c>
      <c r="AI2533" s="9">
        <f t="shared" ca="1" si="1555"/>
        <v>6</v>
      </c>
      <c r="AJ2533" s="9">
        <f t="shared" ca="1" si="1556"/>
        <v>0</v>
      </c>
      <c r="AK2533" s="9">
        <f t="shared" si="1557"/>
        <v>6</v>
      </c>
      <c r="AL2533" s="9">
        <f t="shared" si="1558"/>
        <v>10</v>
      </c>
      <c r="AM2533" s="9">
        <f t="shared" si="1559"/>
        <v>13</v>
      </c>
      <c r="AN2533" s="2">
        <v>43896.556944444441</v>
      </c>
      <c r="AO2533">
        <v>2321</v>
      </c>
      <c r="AP2533" s="1">
        <v>17000</v>
      </c>
      <c r="AQ2533" t="s">
        <v>4</v>
      </c>
    </row>
    <row r="2534" spans="1:43" x14ac:dyDescent="0.3">
      <c r="A2534" t="str">
        <f t="shared" ca="1" si="1521"/>
        <v>FY2020 Q4 Sep</v>
      </c>
      <c r="B2534">
        <f t="shared" ca="1" si="1522"/>
        <v>2020</v>
      </c>
      <c r="C2534" s="8" t="str">
        <f t="shared" ca="1" si="1523"/>
        <v>Sep</v>
      </c>
      <c r="D2534" s="8" t="str">
        <f t="shared" ca="1" si="1524"/>
        <v>Q4</v>
      </c>
      <c r="E2534">
        <f t="shared" ca="1" si="1525"/>
        <v>12</v>
      </c>
      <c r="F2534">
        <f t="shared" ca="1" si="1526"/>
        <v>4</v>
      </c>
      <c r="G2534">
        <f t="shared" ca="1" si="1527"/>
        <v>202012</v>
      </c>
      <c r="H2534">
        <f t="shared" ca="1" si="1528"/>
        <v>202004</v>
      </c>
      <c r="I2534" t="str">
        <f t="shared" ca="1" si="1529"/>
        <v>FY2020 Q3 Sep</v>
      </c>
      <c r="J2534">
        <f t="shared" ca="1" si="1530"/>
        <v>2020</v>
      </c>
      <c r="K2534" s="8" t="str">
        <f t="shared" ca="1" si="1531"/>
        <v>Sep</v>
      </c>
      <c r="L2534" s="8" t="str">
        <f t="shared" ca="1" si="1532"/>
        <v>Q3</v>
      </c>
      <c r="M2534">
        <f t="shared" ca="1" si="1533"/>
        <v>9</v>
      </c>
      <c r="N2534">
        <f t="shared" ca="1" si="1534"/>
        <v>3</v>
      </c>
      <c r="O2534">
        <f t="shared" ca="1" si="1535"/>
        <v>202009</v>
      </c>
      <c r="P2534">
        <f t="shared" ca="1" si="1536"/>
        <v>202003</v>
      </c>
      <c r="Q2534" t="str">
        <f t="shared" si="1537"/>
        <v>FY2020 Q2 Mar</v>
      </c>
      <c r="R2534">
        <f t="shared" si="1538"/>
        <v>2020</v>
      </c>
      <c r="S2534" s="8" t="str">
        <f t="shared" si="1539"/>
        <v>Mar</v>
      </c>
      <c r="T2534" s="8" t="str">
        <f t="shared" si="1540"/>
        <v>Q2</v>
      </c>
      <c r="U2534">
        <f t="shared" si="1541"/>
        <v>6</v>
      </c>
      <c r="V2534">
        <f t="shared" si="1542"/>
        <v>2</v>
      </c>
      <c r="W2534">
        <f t="shared" si="1543"/>
        <v>202006</v>
      </c>
      <c r="X2534">
        <f t="shared" si="1544"/>
        <v>202002</v>
      </c>
      <c r="Y2534" t="str">
        <f t="shared" si="1545"/>
        <v>FY2020 Q1 Mar</v>
      </c>
      <c r="Z2534">
        <f t="shared" si="1546"/>
        <v>2020</v>
      </c>
      <c r="AA2534" s="8" t="str">
        <f t="shared" si="1547"/>
        <v>Mar</v>
      </c>
      <c r="AB2534" s="8" t="str">
        <f t="shared" si="1548"/>
        <v>Q1</v>
      </c>
      <c r="AC2534">
        <f t="shared" si="1549"/>
        <v>3</v>
      </c>
      <c r="AD2534">
        <f t="shared" si="1550"/>
        <v>1</v>
      </c>
      <c r="AE2534">
        <f t="shared" si="1551"/>
        <v>202003</v>
      </c>
      <c r="AF2534">
        <f t="shared" si="1552"/>
        <v>202001</v>
      </c>
      <c r="AG2534" s="9">
        <f t="shared" ca="1" si="1553"/>
        <v>0</v>
      </c>
      <c r="AH2534">
        <f t="shared" ca="1" si="1554"/>
        <v>2</v>
      </c>
      <c r="AI2534" s="9">
        <f t="shared" ca="1" si="1555"/>
        <v>6</v>
      </c>
      <c r="AJ2534" s="9">
        <f t="shared" ca="1" si="1556"/>
        <v>0</v>
      </c>
      <c r="AK2534" s="9">
        <f t="shared" si="1557"/>
        <v>4</v>
      </c>
      <c r="AL2534" s="9">
        <f t="shared" si="1558"/>
        <v>10</v>
      </c>
      <c r="AM2534" s="9">
        <f t="shared" si="1559"/>
        <v>16</v>
      </c>
      <c r="AN2534" s="2">
        <v>43894.68472222222</v>
      </c>
      <c r="AO2534">
        <v>2333</v>
      </c>
      <c r="AP2534" s="1">
        <v>17000</v>
      </c>
      <c r="AQ2534" t="s">
        <v>4</v>
      </c>
    </row>
    <row r="2535" spans="1:43" x14ac:dyDescent="0.3">
      <c r="A2535" t="str">
        <f t="shared" ca="1" si="1521"/>
        <v>FY2020 Q4 Sep</v>
      </c>
      <c r="B2535">
        <f t="shared" ca="1" si="1522"/>
        <v>2020</v>
      </c>
      <c r="C2535" s="8" t="str">
        <f t="shared" ca="1" si="1523"/>
        <v>Sep</v>
      </c>
      <c r="D2535" s="8" t="str">
        <f t="shared" ca="1" si="1524"/>
        <v>Q4</v>
      </c>
      <c r="E2535">
        <f t="shared" ca="1" si="1525"/>
        <v>12</v>
      </c>
      <c r="F2535">
        <f t="shared" ca="1" si="1526"/>
        <v>4</v>
      </c>
      <c r="G2535">
        <f t="shared" ca="1" si="1527"/>
        <v>202012</v>
      </c>
      <c r="H2535">
        <f t="shared" ca="1" si="1528"/>
        <v>202004</v>
      </c>
      <c r="I2535" t="str">
        <f t="shared" ca="1" si="1529"/>
        <v>FY2020 Q3 Sep</v>
      </c>
      <c r="J2535">
        <f t="shared" ca="1" si="1530"/>
        <v>2020</v>
      </c>
      <c r="K2535" s="8" t="str">
        <f t="shared" ca="1" si="1531"/>
        <v>Sep</v>
      </c>
      <c r="L2535" s="8" t="str">
        <f t="shared" ca="1" si="1532"/>
        <v>Q3</v>
      </c>
      <c r="M2535">
        <f t="shared" ca="1" si="1533"/>
        <v>9</v>
      </c>
      <c r="N2535">
        <f t="shared" ca="1" si="1534"/>
        <v>3</v>
      </c>
      <c r="O2535">
        <f t="shared" ca="1" si="1535"/>
        <v>202009</v>
      </c>
      <c r="P2535">
        <f t="shared" ca="1" si="1536"/>
        <v>202003</v>
      </c>
      <c r="Q2535" t="str">
        <f t="shared" si="1537"/>
        <v>FY2020 Q2 Mar</v>
      </c>
      <c r="R2535">
        <f t="shared" si="1538"/>
        <v>2020</v>
      </c>
      <c r="S2535" s="8" t="str">
        <f t="shared" si="1539"/>
        <v>Mar</v>
      </c>
      <c r="T2535" s="8" t="str">
        <f t="shared" si="1540"/>
        <v>Q2</v>
      </c>
      <c r="U2535">
        <f t="shared" si="1541"/>
        <v>6</v>
      </c>
      <c r="V2535">
        <f t="shared" si="1542"/>
        <v>2</v>
      </c>
      <c r="W2535">
        <f t="shared" si="1543"/>
        <v>202006</v>
      </c>
      <c r="X2535">
        <f t="shared" si="1544"/>
        <v>202002</v>
      </c>
      <c r="Y2535" t="str">
        <f t="shared" si="1545"/>
        <v>FY2020 Q1 Mar</v>
      </c>
      <c r="Z2535">
        <f t="shared" si="1546"/>
        <v>2020</v>
      </c>
      <c r="AA2535" s="8" t="str">
        <f t="shared" si="1547"/>
        <v>Mar</v>
      </c>
      <c r="AB2535" s="8" t="str">
        <f t="shared" si="1548"/>
        <v>Q1</v>
      </c>
      <c r="AC2535">
        <f t="shared" si="1549"/>
        <v>3</v>
      </c>
      <c r="AD2535">
        <f t="shared" si="1550"/>
        <v>1</v>
      </c>
      <c r="AE2535">
        <f t="shared" si="1551"/>
        <v>202003</v>
      </c>
      <c r="AF2535">
        <f t="shared" si="1552"/>
        <v>202001</v>
      </c>
      <c r="AG2535" s="9">
        <f t="shared" ca="1" si="1553"/>
        <v>0</v>
      </c>
      <c r="AH2535">
        <f t="shared" ca="1" si="1554"/>
        <v>2</v>
      </c>
      <c r="AI2535" s="9">
        <f t="shared" ca="1" si="1555"/>
        <v>6</v>
      </c>
      <c r="AJ2535" s="9">
        <f t="shared" ca="1" si="1556"/>
        <v>0</v>
      </c>
      <c r="AK2535" s="9">
        <f t="shared" si="1557"/>
        <v>3</v>
      </c>
      <c r="AL2535" s="9">
        <f t="shared" si="1558"/>
        <v>10</v>
      </c>
      <c r="AM2535" s="9">
        <f t="shared" si="1559"/>
        <v>13</v>
      </c>
      <c r="AN2535" s="2">
        <v>43893.544444444444</v>
      </c>
      <c r="AO2535">
        <v>2880</v>
      </c>
      <c r="AP2535" s="1">
        <v>17000</v>
      </c>
      <c r="AQ2535" t="s">
        <v>4</v>
      </c>
    </row>
    <row r="2536" spans="1:43" x14ac:dyDescent="0.3">
      <c r="A2536" t="str">
        <f t="shared" ca="1" si="1521"/>
        <v>FY2020 Q4 Sep</v>
      </c>
      <c r="B2536">
        <f t="shared" ca="1" si="1522"/>
        <v>2020</v>
      </c>
      <c r="C2536" s="8" t="str">
        <f t="shared" ca="1" si="1523"/>
        <v>Sep</v>
      </c>
      <c r="D2536" s="8" t="str">
        <f t="shared" ca="1" si="1524"/>
        <v>Q4</v>
      </c>
      <c r="E2536">
        <f t="shared" ca="1" si="1525"/>
        <v>12</v>
      </c>
      <c r="F2536">
        <f t="shared" ca="1" si="1526"/>
        <v>4</v>
      </c>
      <c r="G2536">
        <f t="shared" ca="1" si="1527"/>
        <v>202012</v>
      </c>
      <c r="H2536">
        <f t="shared" ca="1" si="1528"/>
        <v>202004</v>
      </c>
      <c r="I2536" t="str">
        <f t="shared" ca="1" si="1529"/>
        <v>FY2020 Q3 Sep</v>
      </c>
      <c r="J2536">
        <f t="shared" ca="1" si="1530"/>
        <v>2020</v>
      </c>
      <c r="K2536" s="8" t="str">
        <f t="shared" ca="1" si="1531"/>
        <v>Sep</v>
      </c>
      <c r="L2536" s="8" t="str">
        <f t="shared" ca="1" si="1532"/>
        <v>Q3</v>
      </c>
      <c r="M2536">
        <f t="shared" ca="1" si="1533"/>
        <v>9</v>
      </c>
      <c r="N2536">
        <f t="shared" ca="1" si="1534"/>
        <v>3</v>
      </c>
      <c r="O2536">
        <f t="shared" ca="1" si="1535"/>
        <v>202009</v>
      </c>
      <c r="P2536">
        <f t="shared" ca="1" si="1536"/>
        <v>202003</v>
      </c>
      <c r="Q2536" t="str">
        <f t="shared" si="1537"/>
        <v>FY2019 Q4 Sep</v>
      </c>
      <c r="R2536">
        <f t="shared" si="1538"/>
        <v>2019</v>
      </c>
      <c r="S2536" s="8" t="str">
        <f t="shared" si="1539"/>
        <v>Sep</v>
      </c>
      <c r="T2536" s="8" t="str">
        <f t="shared" si="1540"/>
        <v>Q4</v>
      </c>
      <c r="U2536">
        <f t="shared" si="1541"/>
        <v>12</v>
      </c>
      <c r="V2536">
        <f t="shared" si="1542"/>
        <v>4</v>
      </c>
      <c r="W2536">
        <f t="shared" si="1543"/>
        <v>201912</v>
      </c>
      <c r="X2536">
        <f t="shared" si="1544"/>
        <v>201904</v>
      </c>
      <c r="Y2536" t="str">
        <f t="shared" si="1545"/>
        <v>FY2019 Q3 Sep</v>
      </c>
      <c r="Z2536">
        <f t="shared" si="1546"/>
        <v>2019</v>
      </c>
      <c r="AA2536" s="8" t="str">
        <f t="shared" si="1547"/>
        <v>Sep</v>
      </c>
      <c r="AB2536" s="8" t="str">
        <f t="shared" si="1548"/>
        <v>Q3</v>
      </c>
      <c r="AC2536">
        <f t="shared" si="1549"/>
        <v>9</v>
      </c>
      <c r="AD2536">
        <f t="shared" si="1550"/>
        <v>3</v>
      </c>
      <c r="AE2536">
        <f t="shared" si="1551"/>
        <v>201909</v>
      </c>
      <c r="AF2536">
        <f t="shared" si="1552"/>
        <v>201903</v>
      </c>
      <c r="AG2536" s="9">
        <f t="shared" ca="1" si="1553"/>
        <v>1</v>
      </c>
      <c r="AH2536">
        <f t="shared" ca="1" si="1554"/>
        <v>4</v>
      </c>
      <c r="AI2536" s="9">
        <f t="shared" ca="1" si="1555"/>
        <v>12</v>
      </c>
      <c r="AJ2536" s="9">
        <f t="shared" ca="1" si="1556"/>
        <v>1</v>
      </c>
      <c r="AK2536" s="9">
        <f t="shared" si="1557"/>
        <v>5</v>
      </c>
      <c r="AL2536" s="9">
        <f t="shared" si="1558"/>
        <v>36</v>
      </c>
      <c r="AM2536" s="9">
        <f t="shared" si="1559"/>
        <v>11</v>
      </c>
      <c r="AN2536" s="2">
        <v>43713.477777777778</v>
      </c>
      <c r="AO2536">
        <v>2912</v>
      </c>
      <c r="AP2536" s="1">
        <v>17000</v>
      </c>
      <c r="AQ2536" t="s">
        <v>4</v>
      </c>
    </row>
    <row r="2537" spans="1:43" x14ac:dyDescent="0.3">
      <c r="A2537" t="str">
        <f t="shared" ca="1" si="1521"/>
        <v>FY2020 Q4 Sep</v>
      </c>
      <c r="B2537">
        <f t="shared" ca="1" si="1522"/>
        <v>2020</v>
      </c>
      <c r="C2537" s="8" t="str">
        <f t="shared" ca="1" si="1523"/>
        <v>Sep</v>
      </c>
      <c r="D2537" s="8" t="str">
        <f t="shared" ca="1" si="1524"/>
        <v>Q4</v>
      </c>
      <c r="E2537">
        <f t="shared" ca="1" si="1525"/>
        <v>12</v>
      </c>
      <c r="F2537">
        <f t="shared" ca="1" si="1526"/>
        <v>4</v>
      </c>
      <c r="G2537">
        <f t="shared" ca="1" si="1527"/>
        <v>202012</v>
      </c>
      <c r="H2537">
        <f t="shared" ca="1" si="1528"/>
        <v>202004</v>
      </c>
      <c r="I2537" t="str">
        <f t="shared" ca="1" si="1529"/>
        <v>FY2020 Q3 Sep</v>
      </c>
      <c r="J2537">
        <f t="shared" ca="1" si="1530"/>
        <v>2020</v>
      </c>
      <c r="K2537" s="8" t="str">
        <f t="shared" ca="1" si="1531"/>
        <v>Sep</v>
      </c>
      <c r="L2537" s="8" t="str">
        <f t="shared" ca="1" si="1532"/>
        <v>Q3</v>
      </c>
      <c r="M2537">
        <f t="shared" ca="1" si="1533"/>
        <v>9</v>
      </c>
      <c r="N2537">
        <f t="shared" ca="1" si="1534"/>
        <v>3</v>
      </c>
      <c r="O2537">
        <f t="shared" ca="1" si="1535"/>
        <v>202009</v>
      </c>
      <c r="P2537">
        <f t="shared" ca="1" si="1536"/>
        <v>202003</v>
      </c>
      <c r="Q2537" t="str">
        <f t="shared" si="1537"/>
        <v>FY2019 Q4 Sep</v>
      </c>
      <c r="R2537">
        <f t="shared" si="1538"/>
        <v>2019</v>
      </c>
      <c r="S2537" s="8" t="str">
        <f t="shared" si="1539"/>
        <v>Sep</v>
      </c>
      <c r="T2537" s="8" t="str">
        <f t="shared" si="1540"/>
        <v>Q4</v>
      </c>
      <c r="U2537">
        <f t="shared" si="1541"/>
        <v>12</v>
      </c>
      <c r="V2537">
        <f t="shared" si="1542"/>
        <v>4</v>
      </c>
      <c r="W2537">
        <f t="shared" si="1543"/>
        <v>201912</v>
      </c>
      <c r="X2537">
        <f t="shared" si="1544"/>
        <v>201904</v>
      </c>
      <c r="Y2537" t="str">
        <f t="shared" si="1545"/>
        <v>FY2019 Q3 Sep</v>
      </c>
      <c r="Z2537">
        <f t="shared" si="1546"/>
        <v>2019</v>
      </c>
      <c r="AA2537" s="8" t="str">
        <f t="shared" si="1547"/>
        <v>Sep</v>
      </c>
      <c r="AB2537" s="8" t="str">
        <f t="shared" si="1548"/>
        <v>Q3</v>
      </c>
      <c r="AC2537">
        <f t="shared" si="1549"/>
        <v>9</v>
      </c>
      <c r="AD2537">
        <f t="shared" si="1550"/>
        <v>3</v>
      </c>
      <c r="AE2537">
        <f t="shared" si="1551"/>
        <v>201909</v>
      </c>
      <c r="AF2537">
        <f t="shared" si="1552"/>
        <v>201903</v>
      </c>
      <c r="AG2537" s="9">
        <f t="shared" ca="1" si="1553"/>
        <v>1</v>
      </c>
      <c r="AH2537">
        <f t="shared" ca="1" si="1554"/>
        <v>4</v>
      </c>
      <c r="AI2537" s="9">
        <f t="shared" ca="1" si="1555"/>
        <v>12</v>
      </c>
      <c r="AJ2537" s="9">
        <f t="shared" ca="1" si="1556"/>
        <v>1</v>
      </c>
      <c r="AK2537" s="9">
        <f t="shared" si="1557"/>
        <v>5</v>
      </c>
      <c r="AL2537" s="9">
        <f t="shared" si="1558"/>
        <v>36</v>
      </c>
      <c r="AM2537" s="9">
        <f t="shared" si="1559"/>
        <v>11</v>
      </c>
      <c r="AN2537" s="2">
        <v>43713.490277777775</v>
      </c>
      <c r="AO2537">
        <v>3052</v>
      </c>
      <c r="AP2537" s="1">
        <v>17000</v>
      </c>
      <c r="AQ2537" t="s">
        <v>4</v>
      </c>
    </row>
    <row r="2538" spans="1:43" x14ac:dyDescent="0.3">
      <c r="A2538" t="str">
        <f t="shared" ca="1" si="1521"/>
        <v>FY2020 Q4 Sep</v>
      </c>
      <c r="B2538">
        <f t="shared" ca="1" si="1522"/>
        <v>2020</v>
      </c>
      <c r="C2538" s="8" t="str">
        <f t="shared" ca="1" si="1523"/>
        <v>Sep</v>
      </c>
      <c r="D2538" s="8" t="str">
        <f t="shared" ca="1" si="1524"/>
        <v>Q4</v>
      </c>
      <c r="E2538">
        <f t="shared" ca="1" si="1525"/>
        <v>12</v>
      </c>
      <c r="F2538">
        <f t="shared" ca="1" si="1526"/>
        <v>4</v>
      </c>
      <c r="G2538">
        <f t="shared" ca="1" si="1527"/>
        <v>202012</v>
      </c>
      <c r="H2538">
        <f t="shared" ca="1" si="1528"/>
        <v>202004</v>
      </c>
      <c r="I2538" t="str">
        <f t="shared" ca="1" si="1529"/>
        <v>FY2020 Q3 Sep</v>
      </c>
      <c r="J2538">
        <f t="shared" ca="1" si="1530"/>
        <v>2020</v>
      </c>
      <c r="K2538" s="8" t="str">
        <f t="shared" ca="1" si="1531"/>
        <v>Sep</v>
      </c>
      <c r="L2538" s="8" t="str">
        <f t="shared" ca="1" si="1532"/>
        <v>Q3</v>
      </c>
      <c r="M2538">
        <f t="shared" ca="1" si="1533"/>
        <v>9</v>
      </c>
      <c r="N2538">
        <f t="shared" ca="1" si="1534"/>
        <v>3</v>
      </c>
      <c r="O2538">
        <f t="shared" ca="1" si="1535"/>
        <v>202009</v>
      </c>
      <c r="P2538">
        <f t="shared" ca="1" si="1536"/>
        <v>202003</v>
      </c>
      <c r="Q2538" t="str">
        <f t="shared" si="1537"/>
        <v>FY2020 Q2 Feb</v>
      </c>
      <c r="R2538">
        <f t="shared" si="1538"/>
        <v>2020</v>
      </c>
      <c r="S2538" s="8" t="str">
        <f t="shared" si="1539"/>
        <v>Feb</v>
      </c>
      <c r="T2538" s="8" t="str">
        <f t="shared" si="1540"/>
        <v>Q2</v>
      </c>
      <c r="U2538">
        <f t="shared" si="1541"/>
        <v>5</v>
      </c>
      <c r="V2538">
        <f t="shared" si="1542"/>
        <v>2</v>
      </c>
      <c r="W2538">
        <f t="shared" si="1543"/>
        <v>202005</v>
      </c>
      <c r="X2538">
        <f t="shared" si="1544"/>
        <v>202002</v>
      </c>
      <c r="Y2538" t="str">
        <f t="shared" si="1545"/>
        <v>FY2020 Q1 Feb</v>
      </c>
      <c r="Z2538">
        <f t="shared" si="1546"/>
        <v>2020</v>
      </c>
      <c r="AA2538" s="8" t="str">
        <f t="shared" si="1547"/>
        <v>Feb</v>
      </c>
      <c r="AB2538" s="8" t="str">
        <f t="shared" si="1548"/>
        <v>Q1</v>
      </c>
      <c r="AC2538">
        <f t="shared" si="1549"/>
        <v>2</v>
      </c>
      <c r="AD2538">
        <f t="shared" si="1550"/>
        <v>1</v>
      </c>
      <c r="AE2538">
        <f t="shared" si="1551"/>
        <v>202002</v>
      </c>
      <c r="AF2538">
        <f t="shared" si="1552"/>
        <v>202001</v>
      </c>
      <c r="AG2538" s="9">
        <f t="shared" ca="1" si="1553"/>
        <v>0</v>
      </c>
      <c r="AH2538">
        <f t="shared" ca="1" si="1554"/>
        <v>2</v>
      </c>
      <c r="AI2538" s="9">
        <f t="shared" ca="1" si="1555"/>
        <v>7</v>
      </c>
      <c r="AJ2538" s="9">
        <f t="shared" ca="1" si="1556"/>
        <v>0</v>
      </c>
      <c r="AK2538" s="9">
        <f t="shared" si="1557"/>
        <v>4</v>
      </c>
      <c r="AL2538" s="9">
        <f t="shared" si="1558"/>
        <v>6</v>
      </c>
      <c r="AM2538" s="9">
        <f t="shared" si="1559"/>
        <v>13</v>
      </c>
      <c r="AN2538" s="2">
        <v>43866.552083333336</v>
      </c>
      <c r="AO2538">
        <v>3261</v>
      </c>
      <c r="AP2538" s="1">
        <v>17000</v>
      </c>
      <c r="AQ2538" t="s">
        <v>4</v>
      </c>
    </row>
    <row r="2539" spans="1:43" x14ac:dyDescent="0.3">
      <c r="A2539" t="str">
        <f t="shared" ca="1" si="1521"/>
        <v>FY2020 Q4 Sep</v>
      </c>
      <c r="B2539">
        <f t="shared" ca="1" si="1522"/>
        <v>2020</v>
      </c>
      <c r="C2539" s="8" t="str">
        <f t="shared" ca="1" si="1523"/>
        <v>Sep</v>
      </c>
      <c r="D2539" s="8" t="str">
        <f t="shared" ca="1" si="1524"/>
        <v>Q4</v>
      </c>
      <c r="E2539">
        <f t="shared" ca="1" si="1525"/>
        <v>12</v>
      </c>
      <c r="F2539">
        <f t="shared" ca="1" si="1526"/>
        <v>4</v>
      </c>
      <c r="G2539">
        <f t="shared" ca="1" si="1527"/>
        <v>202012</v>
      </c>
      <c r="H2539">
        <f t="shared" ca="1" si="1528"/>
        <v>202004</v>
      </c>
      <c r="I2539" t="str">
        <f t="shared" ca="1" si="1529"/>
        <v>FY2020 Q3 Sep</v>
      </c>
      <c r="J2539">
        <f t="shared" ca="1" si="1530"/>
        <v>2020</v>
      </c>
      <c r="K2539" s="8" t="str">
        <f t="shared" ca="1" si="1531"/>
        <v>Sep</v>
      </c>
      <c r="L2539" s="8" t="str">
        <f t="shared" ca="1" si="1532"/>
        <v>Q3</v>
      </c>
      <c r="M2539">
        <f t="shared" ca="1" si="1533"/>
        <v>9</v>
      </c>
      <c r="N2539">
        <f t="shared" ca="1" si="1534"/>
        <v>3</v>
      </c>
      <c r="O2539">
        <f t="shared" ca="1" si="1535"/>
        <v>202009</v>
      </c>
      <c r="P2539">
        <f t="shared" ca="1" si="1536"/>
        <v>202003</v>
      </c>
      <c r="Q2539" t="str">
        <f t="shared" si="1537"/>
        <v>FY2020 Q2 Mar</v>
      </c>
      <c r="R2539">
        <f t="shared" si="1538"/>
        <v>2020</v>
      </c>
      <c r="S2539" s="8" t="str">
        <f t="shared" si="1539"/>
        <v>Mar</v>
      </c>
      <c r="T2539" s="8" t="str">
        <f t="shared" si="1540"/>
        <v>Q2</v>
      </c>
      <c r="U2539">
        <f t="shared" si="1541"/>
        <v>6</v>
      </c>
      <c r="V2539">
        <f t="shared" si="1542"/>
        <v>2</v>
      </c>
      <c r="W2539">
        <f t="shared" si="1543"/>
        <v>202006</v>
      </c>
      <c r="X2539">
        <f t="shared" si="1544"/>
        <v>202002</v>
      </c>
      <c r="Y2539" t="str">
        <f t="shared" si="1545"/>
        <v>FY2020 Q1 Mar</v>
      </c>
      <c r="Z2539">
        <f t="shared" si="1546"/>
        <v>2020</v>
      </c>
      <c r="AA2539" s="8" t="str">
        <f t="shared" si="1547"/>
        <v>Mar</v>
      </c>
      <c r="AB2539" s="8" t="str">
        <f t="shared" si="1548"/>
        <v>Q1</v>
      </c>
      <c r="AC2539">
        <f t="shared" si="1549"/>
        <v>3</v>
      </c>
      <c r="AD2539">
        <f t="shared" si="1550"/>
        <v>1</v>
      </c>
      <c r="AE2539">
        <f t="shared" si="1551"/>
        <v>202003</v>
      </c>
      <c r="AF2539">
        <f t="shared" si="1552"/>
        <v>202001</v>
      </c>
      <c r="AG2539" s="9">
        <f t="shared" ca="1" si="1553"/>
        <v>0</v>
      </c>
      <c r="AH2539">
        <f t="shared" ca="1" si="1554"/>
        <v>2</v>
      </c>
      <c r="AI2539" s="9">
        <f t="shared" ca="1" si="1555"/>
        <v>6</v>
      </c>
      <c r="AJ2539" s="9">
        <f t="shared" ca="1" si="1556"/>
        <v>0</v>
      </c>
      <c r="AK2539" s="9">
        <f t="shared" si="1557"/>
        <v>6</v>
      </c>
      <c r="AL2539" s="9">
        <f t="shared" si="1558"/>
        <v>10</v>
      </c>
      <c r="AM2539" s="9">
        <f t="shared" si="1559"/>
        <v>12</v>
      </c>
      <c r="AN2539" s="2">
        <v>43896.525000000001</v>
      </c>
      <c r="AO2539">
        <v>3670</v>
      </c>
      <c r="AP2539" s="1">
        <v>17000</v>
      </c>
      <c r="AQ2539" t="s">
        <v>4</v>
      </c>
    </row>
    <row r="2540" spans="1:43" x14ac:dyDescent="0.3">
      <c r="A2540" t="str">
        <f t="shared" ca="1" si="1521"/>
        <v>FY2020 Q4 Sep</v>
      </c>
      <c r="B2540">
        <f t="shared" ca="1" si="1522"/>
        <v>2020</v>
      </c>
      <c r="C2540" s="8" t="str">
        <f t="shared" ca="1" si="1523"/>
        <v>Sep</v>
      </c>
      <c r="D2540" s="8" t="str">
        <f t="shared" ca="1" si="1524"/>
        <v>Q4</v>
      </c>
      <c r="E2540">
        <f t="shared" ca="1" si="1525"/>
        <v>12</v>
      </c>
      <c r="F2540">
        <f t="shared" ca="1" si="1526"/>
        <v>4</v>
      </c>
      <c r="G2540">
        <f t="shared" ca="1" si="1527"/>
        <v>202012</v>
      </c>
      <c r="H2540">
        <f t="shared" ca="1" si="1528"/>
        <v>202004</v>
      </c>
      <c r="I2540" t="str">
        <f t="shared" ca="1" si="1529"/>
        <v>FY2020 Q3 Sep</v>
      </c>
      <c r="J2540">
        <f t="shared" ca="1" si="1530"/>
        <v>2020</v>
      </c>
      <c r="K2540" s="8" t="str">
        <f t="shared" ca="1" si="1531"/>
        <v>Sep</v>
      </c>
      <c r="L2540" s="8" t="str">
        <f t="shared" ca="1" si="1532"/>
        <v>Q3</v>
      </c>
      <c r="M2540">
        <f t="shared" ca="1" si="1533"/>
        <v>9</v>
      </c>
      <c r="N2540">
        <f t="shared" ca="1" si="1534"/>
        <v>3</v>
      </c>
      <c r="O2540">
        <f t="shared" ca="1" si="1535"/>
        <v>202009</v>
      </c>
      <c r="P2540">
        <f t="shared" ca="1" si="1536"/>
        <v>202003</v>
      </c>
      <c r="Q2540" t="str">
        <f t="shared" si="1537"/>
        <v>FY2019 Q4 Sep</v>
      </c>
      <c r="R2540">
        <f t="shared" si="1538"/>
        <v>2019</v>
      </c>
      <c r="S2540" s="8" t="str">
        <f t="shared" si="1539"/>
        <v>Sep</v>
      </c>
      <c r="T2540" s="8" t="str">
        <f t="shared" si="1540"/>
        <v>Q4</v>
      </c>
      <c r="U2540">
        <f t="shared" si="1541"/>
        <v>12</v>
      </c>
      <c r="V2540">
        <f t="shared" si="1542"/>
        <v>4</v>
      </c>
      <c r="W2540">
        <f t="shared" si="1543"/>
        <v>201912</v>
      </c>
      <c r="X2540">
        <f t="shared" si="1544"/>
        <v>201904</v>
      </c>
      <c r="Y2540" t="str">
        <f t="shared" si="1545"/>
        <v>FY2019 Q3 Sep</v>
      </c>
      <c r="Z2540">
        <f t="shared" si="1546"/>
        <v>2019</v>
      </c>
      <c r="AA2540" s="8" t="str">
        <f t="shared" si="1547"/>
        <v>Sep</v>
      </c>
      <c r="AB2540" s="8" t="str">
        <f t="shared" si="1548"/>
        <v>Q3</v>
      </c>
      <c r="AC2540">
        <f t="shared" si="1549"/>
        <v>9</v>
      </c>
      <c r="AD2540">
        <f t="shared" si="1550"/>
        <v>3</v>
      </c>
      <c r="AE2540">
        <f t="shared" si="1551"/>
        <v>201909</v>
      </c>
      <c r="AF2540">
        <f t="shared" si="1552"/>
        <v>201903</v>
      </c>
      <c r="AG2540" s="9">
        <f t="shared" ca="1" si="1553"/>
        <v>1</v>
      </c>
      <c r="AH2540">
        <f t="shared" ca="1" si="1554"/>
        <v>4</v>
      </c>
      <c r="AI2540" s="9">
        <f t="shared" ca="1" si="1555"/>
        <v>12</v>
      </c>
      <c r="AJ2540" s="9">
        <f t="shared" ca="1" si="1556"/>
        <v>1</v>
      </c>
      <c r="AK2540" s="9">
        <f t="shared" si="1557"/>
        <v>4</v>
      </c>
      <c r="AL2540" s="9">
        <f t="shared" si="1558"/>
        <v>39</v>
      </c>
      <c r="AM2540" s="9">
        <f t="shared" si="1559"/>
        <v>12</v>
      </c>
      <c r="AN2540" s="2">
        <v>43733.525694444441</v>
      </c>
      <c r="AO2540">
        <v>4079</v>
      </c>
      <c r="AP2540" s="1">
        <v>17000</v>
      </c>
      <c r="AQ2540" t="s">
        <v>4</v>
      </c>
    </row>
    <row r="2541" spans="1:43" x14ac:dyDescent="0.3">
      <c r="A2541" t="str">
        <f t="shared" ca="1" si="1521"/>
        <v>FY2020 Q4 Sep</v>
      </c>
      <c r="B2541">
        <f t="shared" ca="1" si="1522"/>
        <v>2020</v>
      </c>
      <c r="C2541" s="8" t="str">
        <f t="shared" ca="1" si="1523"/>
        <v>Sep</v>
      </c>
      <c r="D2541" s="8" t="str">
        <f t="shared" ca="1" si="1524"/>
        <v>Q4</v>
      </c>
      <c r="E2541">
        <f t="shared" ca="1" si="1525"/>
        <v>12</v>
      </c>
      <c r="F2541">
        <f t="shared" ca="1" si="1526"/>
        <v>4</v>
      </c>
      <c r="G2541">
        <f t="shared" ca="1" si="1527"/>
        <v>202012</v>
      </c>
      <c r="H2541">
        <f t="shared" ca="1" si="1528"/>
        <v>202004</v>
      </c>
      <c r="I2541" t="str">
        <f t="shared" ca="1" si="1529"/>
        <v>FY2020 Q3 Sep</v>
      </c>
      <c r="J2541">
        <f t="shared" ca="1" si="1530"/>
        <v>2020</v>
      </c>
      <c r="K2541" s="8" t="str">
        <f t="shared" ca="1" si="1531"/>
        <v>Sep</v>
      </c>
      <c r="L2541" s="8" t="str">
        <f t="shared" ca="1" si="1532"/>
        <v>Q3</v>
      </c>
      <c r="M2541">
        <f t="shared" ca="1" si="1533"/>
        <v>9</v>
      </c>
      <c r="N2541">
        <f t="shared" ca="1" si="1534"/>
        <v>3</v>
      </c>
      <c r="O2541">
        <f t="shared" ca="1" si="1535"/>
        <v>202009</v>
      </c>
      <c r="P2541">
        <f t="shared" ca="1" si="1536"/>
        <v>202003</v>
      </c>
      <c r="Q2541" t="str">
        <f t="shared" si="1537"/>
        <v>FY2019 Q4 Sep</v>
      </c>
      <c r="R2541">
        <f t="shared" si="1538"/>
        <v>2019</v>
      </c>
      <c r="S2541" s="8" t="str">
        <f t="shared" si="1539"/>
        <v>Sep</v>
      </c>
      <c r="T2541" s="8" t="str">
        <f t="shared" si="1540"/>
        <v>Q4</v>
      </c>
      <c r="U2541">
        <f t="shared" si="1541"/>
        <v>12</v>
      </c>
      <c r="V2541">
        <f t="shared" si="1542"/>
        <v>4</v>
      </c>
      <c r="W2541">
        <f t="shared" si="1543"/>
        <v>201912</v>
      </c>
      <c r="X2541">
        <f t="shared" si="1544"/>
        <v>201904</v>
      </c>
      <c r="Y2541" t="str">
        <f t="shared" si="1545"/>
        <v>FY2019 Q3 Sep</v>
      </c>
      <c r="Z2541">
        <f t="shared" si="1546"/>
        <v>2019</v>
      </c>
      <c r="AA2541" s="8" t="str">
        <f t="shared" si="1547"/>
        <v>Sep</v>
      </c>
      <c r="AB2541" s="8" t="str">
        <f t="shared" si="1548"/>
        <v>Q3</v>
      </c>
      <c r="AC2541">
        <f t="shared" si="1549"/>
        <v>9</v>
      </c>
      <c r="AD2541">
        <f t="shared" si="1550"/>
        <v>3</v>
      </c>
      <c r="AE2541">
        <f t="shared" si="1551"/>
        <v>201909</v>
      </c>
      <c r="AF2541">
        <f t="shared" si="1552"/>
        <v>201903</v>
      </c>
      <c r="AG2541" s="9">
        <f t="shared" ca="1" si="1553"/>
        <v>1</v>
      </c>
      <c r="AH2541">
        <f t="shared" ca="1" si="1554"/>
        <v>4</v>
      </c>
      <c r="AI2541" s="9">
        <f t="shared" ca="1" si="1555"/>
        <v>12</v>
      </c>
      <c r="AJ2541" s="9">
        <f t="shared" ca="1" si="1556"/>
        <v>1</v>
      </c>
      <c r="AK2541" s="9">
        <f t="shared" si="1557"/>
        <v>5</v>
      </c>
      <c r="AL2541" s="9">
        <f t="shared" si="1558"/>
        <v>36</v>
      </c>
      <c r="AM2541" s="9">
        <f t="shared" si="1559"/>
        <v>14</v>
      </c>
      <c r="AN2541" s="2">
        <v>43713.584027777775</v>
      </c>
      <c r="AO2541">
        <v>4171</v>
      </c>
      <c r="AP2541" s="1">
        <v>17000</v>
      </c>
      <c r="AQ2541" t="s">
        <v>4</v>
      </c>
    </row>
    <row r="2542" spans="1:43" x14ac:dyDescent="0.3">
      <c r="A2542" t="str">
        <f t="shared" ca="1" si="1521"/>
        <v>FY2020 Q4 Sep</v>
      </c>
      <c r="B2542">
        <f t="shared" ca="1" si="1522"/>
        <v>2020</v>
      </c>
      <c r="C2542" s="8" t="str">
        <f t="shared" ca="1" si="1523"/>
        <v>Sep</v>
      </c>
      <c r="D2542" s="8" t="str">
        <f t="shared" ca="1" si="1524"/>
        <v>Q4</v>
      </c>
      <c r="E2542">
        <f t="shared" ca="1" si="1525"/>
        <v>12</v>
      </c>
      <c r="F2542">
        <f t="shared" ca="1" si="1526"/>
        <v>4</v>
      </c>
      <c r="G2542">
        <f t="shared" ca="1" si="1527"/>
        <v>202012</v>
      </c>
      <c r="H2542">
        <f t="shared" ca="1" si="1528"/>
        <v>202004</v>
      </c>
      <c r="I2542" t="str">
        <f t="shared" ca="1" si="1529"/>
        <v>FY2020 Q3 Sep</v>
      </c>
      <c r="J2542">
        <f t="shared" ca="1" si="1530"/>
        <v>2020</v>
      </c>
      <c r="K2542" s="8" t="str">
        <f t="shared" ca="1" si="1531"/>
        <v>Sep</v>
      </c>
      <c r="L2542" s="8" t="str">
        <f t="shared" ca="1" si="1532"/>
        <v>Q3</v>
      </c>
      <c r="M2542">
        <f t="shared" ca="1" si="1533"/>
        <v>9</v>
      </c>
      <c r="N2542">
        <f t="shared" ca="1" si="1534"/>
        <v>3</v>
      </c>
      <c r="O2542">
        <f t="shared" ca="1" si="1535"/>
        <v>202009</v>
      </c>
      <c r="P2542">
        <f t="shared" ca="1" si="1536"/>
        <v>202003</v>
      </c>
      <c r="Q2542" t="str">
        <f t="shared" si="1537"/>
        <v>FY2020 Q2 Mar</v>
      </c>
      <c r="R2542">
        <f t="shared" si="1538"/>
        <v>2020</v>
      </c>
      <c r="S2542" s="8" t="str">
        <f t="shared" si="1539"/>
        <v>Mar</v>
      </c>
      <c r="T2542" s="8" t="str">
        <f t="shared" si="1540"/>
        <v>Q2</v>
      </c>
      <c r="U2542">
        <f t="shared" si="1541"/>
        <v>6</v>
      </c>
      <c r="V2542">
        <f t="shared" si="1542"/>
        <v>2</v>
      </c>
      <c r="W2542">
        <f t="shared" si="1543"/>
        <v>202006</v>
      </c>
      <c r="X2542">
        <f t="shared" si="1544"/>
        <v>202002</v>
      </c>
      <c r="Y2542" t="str">
        <f t="shared" si="1545"/>
        <v>FY2020 Q1 Mar</v>
      </c>
      <c r="Z2542">
        <f t="shared" si="1546"/>
        <v>2020</v>
      </c>
      <c r="AA2542" s="8" t="str">
        <f t="shared" si="1547"/>
        <v>Mar</v>
      </c>
      <c r="AB2542" s="8" t="str">
        <f t="shared" si="1548"/>
        <v>Q1</v>
      </c>
      <c r="AC2542">
        <f t="shared" si="1549"/>
        <v>3</v>
      </c>
      <c r="AD2542">
        <f t="shared" si="1550"/>
        <v>1</v>
      </c>
      <c r="AE2542">
        <f t="shared" si="1551"/>
        <v>202003</v>
      </c>
      <c r="AF2542">
        <f t="shared" si="1552"/>
        <v>202001</v>
      </c>
      <c r="AG2542" s="9">
        <f t="shared" ca="1" si="1553"/>
        <v>0</v>
      </c>
      <c r="AH2542">
        <f t="shared" ca="1" si="1554"/>
        <v>2</v>
      </c>
      <c r="AI2542" s="9">
        <f t="shared" ca="1" si="1555"/>
        <v>6</v>
      </c>
      <c r="AJ2542" s="9">
        <f t="shared" ca="1" si="1556"/>
        <v>0</v>
      </c>
      <c r="AK2542" s="9">
        <f t="shared" si="1557"/>
        <v>3</v>
      </c>
      <c r="AL2542" s="9">
        <f t="shared" si="1558"/>
        <v>10</v>
      </c>
      <c r="AM2542" s="9">
        <f t="shared" si="1559"/>
        <v>15</v>
      </c>
      <c r="AN2542" s="2">
        <v>43893.625694444447</v>
      </c>
      <c r="AO2542">
        <v>4211</v>
      </c>
      <c r="AP2542" s="1">
        <v>17000</v>
      </c>
      <c r="AQ2542" t="s">
        <v>4</v>
      </c>
    </row>
    <row r="2543" spans="1:43" x14ac:dyDescent="0.3">
      <c r="A2543" t="str">
        <f t="shared" ca="1" si="1521"/>
        <v>FY2020 Q4 Sep</v>
      </c>
      <c r="B2543">
        <f t="shared" ca="1" si="1522"/>
        <v>2020</v>
      </c>
      <c r="C2543" s="8" t="str">
        <f t="shared" ca="1" si="1523"/>
        <v>Sep</v>
      </c>
      <c r="D2543" s="8" t="str">
        <f t="shared" ca="1" si="1524"/>
        <v>Q4</v>
      </c>
      <c r="E2543">
        <f t="shared" ca="1" si="1525"/>
        <v>12</v>
      </c>
      <c r="F2543">
        <f t="shared" ca="1" si="1526"/>
        <v>4</v>
      </c>
      <c r="G2543">
        <f t="shared" ca="1" si="1527"/>
        <v>202012</v>
      </c>
      <c r="H2543">
        <f t="shared" ca="1" si="1528"/>
        <v>202004</v>
      </c>
      <c r="I2543" t="str">
        <f t="shared" ca="1" si="1529"/>
        <v>FY2020 Q3 Sep</v>
      </c>
      <c r="J2543">
        <f t="shared" ca="1" si="1530"/>
        <v>2020</v>
      </c>
      <c r="K2543" s="8" t="str">
        <f t="shared" ca="1" si="1531"/>
        <v>Sep</v>
      </c>
      <c r="L2543" s="8" t="str">
        <f t="shared" ca="1" si="1532"/>
        <v>Q3</v>
      </c>
      <c r="M2543">
        <f t="shared" ca="1" si="1533"/>
        <v>9</v>
      </c>
      <c r="N2543">
        <f t="shared" ca="1" si="1534"/>
        <v>3</v>
      </c>
      <c r="O2543">
        <f t="shared" ca="1" si="1535"/>
        <v>202009</v>
      </c>
      <c r="P2543">
        <f t="shared" ca="1" si="1536"/>
        <v>202003</v>
      </c>
      <c r="Q2543" t="str">
        <f t="shared" si="1537"/>
        <v>FY2020 Q2 Mar</v>
      </c>
      <c r="R2543">
        <f t="shared" si="1538"/>
        <v>2020</v>
      </c>
      <c r="S2543" s="8" t="str">
        <f t="shared" si="1539"/>
        <v>Mar</v>
      </c>
      <c r="T2543" s="8" t="str">
        <f t="shared" si="1540"/>
        <v>Q2</v>
      </c>
      <c r="U2543">
        <f t="shared" si="1541"/>
        <v>6</v>
      </c>
      <c r="V2543">
        <f t="shared" si="1542"/>
        <v>2</v>
      </c>
      <c r="W2543">
        <f t="shared" si="1543"/>
        <v>202006</v>
      </c>
      <c r="X2543">
        <f t="shared" si="1544"/>
        <v>202002</v>
      </c>
      <c r="Y2543" t="str">
        <f t="shared" si="1545"/>
        <v>FY2020 Q1 Mar</v>
      </c>
      <c r="Z2543">
        <f t="shared" si="1546"/>
        <v>2020</v>
      </c>
      <c r="AA2543" s="8" t="str">
        <f t="shared" si="1547"/>
        <v>Mar</v>
      </c>
      <c r="AB2543" s="8" t="str">
        <f t="shared" si="1548"/>
        <v>Q1</v>
      </c>
      <c r="AC2543">
        <f t="shared" si="1549"/>
        <v>3</v>
      </c>
      <c r="AD2543">
        <f t="shared" si="1550"/>
        <v>1</v>
      </c>
      <c r="AE2543">
        <f t="shared" si="1551"/>
        <v>202003</v>
      </c>
      <c r="AF2543">
        <f t="shared" si="1552"/>
        <v>202001</v>
      </c>
      <c r="AG2543" s="9">
        <f t="shared" ca="1" si="1553"/>
        <v>0</v>
      </c>
      <c r="AH2543">
        <f t="shared" ca="1" si="1554"/>
        <v>2</v>
      </c>
      <c r="AI2543" s="9">
        <f t="shared" ca="1" si="1555"/>
        <v>6</v>
      </c>
      <c r="AJ2543" s="9">
        <f t="shared" ca="1" si="1556"/>
        <v>0</v>
      </c>
      <c r="AK2543" s="9">
        <f t="shared" si="1557"/>
        <v>6</v>
      </c>
      <c r="AL2543" s="9">
        <f t="shared" si="1558"/>
        <v>11</v>
      </c>
      <c r="AM2543" s="9">
        <f t="shared" si="1559"/>
        <v>12</v>
      </c>
      <c r="AN2543" s="2">
        <v>43903.522222222222</v>
      </c>
      <c r="AO2543">
        <v>4473</v>
      </c>
      <c r="AP2543" s="1">
        <v>17000</v>
      </c>
      <c r="AQ2543" t="s">
        <v>4</v>
      </c>
    </row>
    <row r="2544" spans="1:43" x14ac:dyDescent="0.3">
      <c r="A2544" t="str">
        <f t="shared" ca="1" si="1521"/>
        <v>FY2020 Q4 Sep</v>
      </c>
      <c r="B2544">
        <f t="shared" ca="1" si="1522"/>
        <v>2020</v>
      </c>
      <c r="C2544" s="8" t="str">
        <f t="shared" ca="1" si="1523"/>
        <v>Sep</v>
      </c>
      <c r="D2544" s="8" t="str">
        <f t="shared" ca="1" si="1524"/>
        <v>Q4</v>
      </c>
      <c r="E2544">
        <f t="shared" ca="1" si="1525"/>
        <v>12</v>
      </c>
      <c r="F2544">
        <f t="shared" ca="1" si="1526"/>
        <v>4</v>
      </c>
      <c r="G2544">
        <f t="shared" ca="1" si="1527"/>
        <v>202012</v>
      </c>
      <c r="H2544">
        <f t="shared" ca="1" si="1528"/>
        <v>202004</v>
      </c>
      <c r="I2544" t="str">
        <f t="shared" ca="1" si="1529"/>
        <v>FY2020 Q3 Sep</v>
      </c>
      <c r="J2544">
        <f t="shared" ca="1" si="1530"/>
        <v>2020</v>
      </c>
      <c r="K2544" s="8" t="str">
        <f t="shared" ca="1" si="1531"/>
        <v>Sep</v>
      </c>
      <c r="L2544" s="8" t="str">
        <f t="shared" ca="1" si="1532"/>
        <v>Q3</v>
      </c>
      <c r="M2544">
        <f t="shared" ca="1" si="1533"/>
        <v>9</v>
      </c>
      <c r="N2544">
        <f t="shared" ca="1" si="1534"/>
        <v>3</v>
      </c>
      <c r="O2544">
        <f t="shared" ca="1" si="1535"/>
        <v>202009</v>
      </c>
      <c r="P2544">
        <f t="shared" ca="1" si="1536"/>
        <v>202003</v>
      </c>
      <c r="Q2544" t="str">
        <f t="shared" si="1537"/>
        <v>FY2020 Q2 Mar</v>
      </c>
      <c r="R2544">
        <f t="shared" si="1538"/>
        <v>2020</v>
      </c>
      <c r="S2544" s="8" t="str">
        <f t="shared" si="1539"/>
        <v>Mar</v>
      </c>
      <c r="T2544" s="8" t="str">
        <f t="shared" si="1540"/>
        <v>Q2</v>
      </c>
      <c r="U2544">
        <f t="shared" si="1541"/>
        <v>6</v>
      </c>
      <c r="V2544">
        <f t="shared" si="1542"/>
        <v>2</v>
      </c>
      <c r="W2544">
        <f t="shared" si="1543"/>
        <v>202006</v>
      </c>
      <c r="X2544">
        <f t="shared" si="1544"/>
        <v>202002</v>
      </c>
      <c r="Y2544" t="str">
        <f t="shared" si="1545"/>
        <v>FY2020 Q1 Mar</v>
      </c>
      <c r="Z2544">
        <f t="shared" si="1546"/>
        <v>2020</v>
      </c>
      <c r="AA2544" s="8" t="str">
        <f t="shared" si="1547"/>
        <v>Mar</v>
      </c>
      <c r="AB2544" s="8" t="str">
        <f t="shared" si="1548"/>
        <v>Q1</v>
      </c>
      <c r="AC2544">
        <f t="shared" si="1549"/>
        <v>3</v>
      </c>
      <c r="AD2544">
        <f t="shared" si="1550"/>
        <v>1</v>
      </c>
      <c r="AE2544">
        <f t="shared" si="1551"/>
        <v>202003</v>
      </c>
      <c r="AF2544">
        <f t="shared" si="1552"/>
        <v>202001</v>
      </c>
      <c r="AG2544" s="9">
        <f t="shared" ca="1" si="1553"/>
        <v>0</v>
      </c>
      <c r="AH2544">
        <f t="shared" ca="1" si="1554"/>
        <v>2</v>
      </c>
      <c r="AI2544" s="9">
        <f t="shared" ca="1" si="1555"/>
        <v>6</v>
      </c>
      <c r="AJ2544" s="9">
        <f t="shared" ca="1" si="1556"/>
        <v>0</v>
      </c>
      <c r="AK2544" s="9">
        <f t="shared" si="1557"/>
        <v>5</v>
      </c>
      <c r="AL2544" s="9">
        <f t="shared" si="1558"/>
        <v>10</v>
      </c>
      <c r="AM2544" s="9">
        <f t="shared" si="1559"/>
        <v>10</v>
      </c>
      <c r="AN2544" s="2">
        <v>43895.42083333333</v>
      </c>
      <c r="AO2544">
        <v>4705</v>
      </c>
      <c r="AP2544" s="1">
        <v>17000</v>
      </c>
      <c r="AQ2544" t="s">
        <v>4</v>
      </c>
    </row>
    <row r="2545" spans="1:43" x14ac:dyDescent="0.3">
      <c r="A2545" t="str">
        <f t="shared" ca="1" si="1521"/>
        <v>FY2020 Q4 Sep</v>
      </c>
      <c r="B2545">
        <f t="shared" ca="1" si="1522"/>
        <v>2020</v>
      </c>
      <c r="C2545" s="8" t="str">
        <f t="shared" ca="1" si="1523"/>
        <v>Sep</v>
      </c>
      <c r="D2545" s="8" t="str">
        <f t="shared" ca="1" si="1524"/>
        <v>Q4</v>
      </c>
      <c r="E2545">
        <f t="shared" ca="1" si="1525"/>
        <v>12</v>
      </c>
      <c r="F2545">
        <f t="shared" ca="1" si="1526"/>
        <v>4</v>
      </c>
      <c r="G2545">
        <f t="shared" ca="1" si="1527"/>
        <v>202012</v>
      </c>
      <c r="H2545">
        <f t="shared" ca="1" si="1528"/>
        <v>202004</v>
      </c>
      <c r="I2545" t="str">
        <f t="shared" ca="1" si="1529"/>
        <v>FY2020 Q3 Sep</v>
      </c>
      <c r="J2545">
        <f t="shared" ca="1" si="1530"/>
        <v>2020</v>
      </c>
      <c r="K2545" s="8" t="str">
        <f t="shared" ca="1" si="1531"/>
        <v>Sep</v>
      </c>
      <c r="L2545" s="8" t="str">
        <f t="shared" ca="1" si="1532"/>
        <v>Q3</v>
      </c>
      <c r="M2545">
        <f t="shared" ca="1" si="1533"/>
        <v>9</v>
      </c>
      <c r="N2545">
        <f t="shared" ca="1" si="1534"/>
        <v>3</v>
      </c>
      <c r="O2545">
        <f t="shared" ca="1" si="1535"/>
        <v>202009</v>
      </c>
      <c r="P2545">
        <f t="shared" ca="1" si="1536"/>
        <v>202003</v>
      </c>
      <c r="Q2545" t="str">
        <f t="shared" si="1537"/>
        <v>FY2019 Q4 Sep</v>
      </c>
      <c r="R2545">
        <f t="shared" si="1538"/>
        <v>2019</v>
      </c>
      <c r="S2545" s="8" t="str">
        <f t="shared" si="1539"/>
        <v>Sep</v>
      </c>
      <c r="T2545" s="8" t="str">
        <f t="shared" si="1540"/>
        <v>Q4</v>
      </c>
      <c r="U2545">
        <f t="shared" si="1541"/>
        <v>12</v>
      </c>
      <c r="V2545">
        <f t="shared" si="1542"/>
        <v>4</v>
      </c>
      <c r="W2545">
        <f t="shared" si="1543"/>
        <v>201912</v>
      </c>
      <c r="X2545">
        <f t="shared" si="1544"/>
        <v>201904</v>
      </c>
      <c r="Y2545" t="str">
        <f t="shared" si="1545"/>
        <v>FY2019 Q3 Sep</v>
      </c>
      <c r="Z2545">
        <f t="shared" si="1546"/>
        <v>2019</v>
      </c>
      <c r="AA2545" s="8" t="str">
        <f t="shared" si="1547"/>
        <v>Sep</v>
      </c>
      <c r="AB2545" s="8" t="str">
        <f t="shared" si="1548"/>
        <v>Q3</v>
      </c>
      <c r="AC2545">
        <f t="shared" si="1549"/>
        <v>9</v>
      </c>
      <c r="AD2545">
        <f t="shared" si="1550"/>
        <v>3</v>
      </c>
      <c r="AE2545">
        <f t="shared" si="1551"/>
        <v>201909</v>
      </c>
      <c r="AF2545">
        <f t="shared" si="1552"/>
        <v>201903</v>
      </c>
      <c r="AG2545" s="9">
        <f t="shared" ca="1" si="1553"/>
        <v>1</v>
      </c>
      <c r="AH2545">
        <f t="shared" ca="1" si="1554"/>
        <v>4</v>
      </c>
      <c r="AI2545" s="9">
        <f t="shared" ca="1" si="1555"/>
        <v>12</v>
      </c>
      <c r="AJ2545" s="9">
        <f t="shared" ca="1" si="1556"/>
        <v>1</v>
      </c>
      <c r="AK2545" s="9">
        <f t="shared" si="1557"/>
        <v>3</v>
      </c>
      <c r="AL2545" s="9">
        <f t="shared" si="1558"/>
        <v>36</v>
      </c>
      <c r="AM2545" s="9">
        <f t="shared" si="1559"/>
        <v>15</v>
      </c>
      <c r="AN2545" s="2">
        <v>43711.630555555559</v>
      </c>
      <c r="AO2545">
        <v>5696</v>
      </c>
      <c r="AP2545" s="1">
        <v>17000</v>
      </c>
      <c r="AQ2545" t="s">
        <v>4</v>
      </c>
    </row>
    <row r="2546" spans="1:43" x14ac:dyDescent="0.3">
      <c r="A2546" t="str">
        <f t="shared" ca="1" si="1521"/>
        <v>FY2020 Q4 Sep</v>
      </c>
      <c r="B2546">
        <f t="shared" ca="1" si="1522"/>
        <v>2020</v>
      </c>
      <c r="C2546" s="8" t="str">
        <f t="shared" ca="1" si="1523"/>
        <v>Sep</v>
      </c>
      <c r="D2546" s="8" t="str">
        <f t="shared" ca="1" si="1524"/>
        <v>Q4</v>
      </c>
      <c r="E2546">
        <f t="shared" ca="1" si="1525"/>
        <v>12</v>
      </c>
      <c r="F2546">
        <f t="shared" ca="1" si="1526"/>
        <v>4</v>
      </c>
      <c r="G2546">
        <f t="shared" ca="1" si="1527"/>
        <v>202012</v>
      </c>
      <c r="H2546">
        <f t="shared" ca="1" si="1528"/>
        <v>202004</v>
      </c>
      <c r="I2546" t="str">
        <f t="shared" ca="1" si="1529"/>
        <v>FY2020 Q3 Sep</v>
      </c>
      <c r="J2546">
        <f t="shared" ca="1" si="1530"/>
        <v>2020</v>
      </c>
      <c r="K2546" s="8" t="str">
        <f t="shared" ca="1" si="1531"/>
        <v>Sep</v>
      </c>
      <c r="L2546" s="8" t="str">
        <f t="shared" ca="1" si="1532"/>
        <v>Q3</v>
      </c>
      <c r="M2546">
        <f t="shared" ca="1" si="1533"/>
        <v>9</v>
      </c>
      <c r="N2546">
        <f t="shared" ca="1" si="1534"/>
        <v>3</v>
      </c>
      <c r="O2546">
        <f t="shared" ca="1" si="1535"/>
        <v>202009</v>
      </c>
      <c r="P2546">
        <f t="shared" ca="1" si="1536"/>
        <v>202003</v>
      </c>
      <c r="Q2546" t="str">
        <f t="shared" si="1537"/>
        <v>FY2020 Q2 Mar</v>
      </c>
      <c r="R2546">
        <f t="shared" si="1538"/>
        <v>2020</v>
      </c>
      <c r="S2546" s="8" t="str">
        <f t="shared" si="1539"/>
        <v>Mar</v>
      </c>
      <c r="T2546" s="8" t="str">
        <f t="shared" si="1540"/>
        <v>Q2</v>
      </c>
      <c r="U2546">
        <f t="shared" si="1541"/>
        <v>6</v>
      </c>
      <c r="V2546">
        <f t="shared" si="1542"/>
        <v>2</v>
      </c>
      <c r="W2546">
        <f t="shared" si="1543"/>
        <v>202006</v>
      </c>
      <c r="X2546">
        <f t="shared" si="1544"/>
        <v>202002</v>
      </c>
      <c r="Y2546" t="str">
        <f t="shared" si="1545"/>
        <v>FY2020 Q1 Mar</v>
      </c>
      <c r="Z2546">
        <f t="shared" si="1546"/>
        <v>2020</v>
      </c>
      <c r="AA2546" s="8" t="str">
        <f t="shared" si="1547"/>
        <v>Mar</v>
      </c>
      <c r="AB2546" s="8" t="str">
        <f t="shared" si="1548"/>
        <v>Q1</v>
      </c>
      <c r="AC2546">
        <f t="shared" si="1549"/>
        <v>3</v>
      </c>
      <c r="AD2546">
        <f t="shared" si="1550"/>
        <v>1</v>
      </c>
      <c r="AE2546">
        <f t="shared" si="1551"/>
        <v>202003</v>
      </c>
      <c r="AF2546">
        <f t="shared" si="1552"/>
        <v>202001</v>
      </c>
      <c r="AG2546" s="9">
        <f t="shared" ca="1" si="1553"/>
        <v>0</v>
      </c>
      <c r="AH2546">
        <f t="shared" ca="1" si="1554"/>
        <v>2</v>
      </c>
      <c r="AI2546" s="9">
        <f t="shared" ca="1" si="1555"/>
        <v>6</v>
      </c>
      <c r="AJ2546" s="9">
        <f t="shared" ca="1" si="1556"/>
        <v>0</v>
      </c>
      <c r="AK2546" s="9">
        <f t="shared" si="1557"/>
        <v>3</v>
      </c>
      <c r="AL2546" s="9">
        <f t="shared" si="1558"/>
        <v>10</v>
      </c>
      <c r="AM2546" s="9">
        <f t="shared" si="1559"/>
        <v>12</v>
      </c>
      <c r="AN2546" s="2">
        <v>43893.5</v>
      </c>
      <c r="AO2546">
        <v>5970</v>
      </c>
      <c r="AP2546" s="1">
        <v>17000</v>
      </c>
      <c r="AQ2546" t="s">
        <v>4</v>
      </c>
    </row>
    <row r="2547" spans="1:43" x14ac:dyDescent="0.3">
      <c r="A2547" t="str">
        <f t="shared" ca="1" si="1521"/>
        <v>FY2020 Q4 Sep</v>
      </c>
      <c r="B2547">
        <f t="shared" ca="1" si="1522"/>
        <v>2020</v>
      </c>
      <c r="C2547" s="8" t="str">
        <f t="shared" ca="1" si="1523"/>
        <v>Sep</v>
      </c>
      <c r="D2547" s="8" t="str">
        <f t="shared" ca="1" si="1524"/>
        <v>Q4</v>
      </c>
      <c r="E2547">
        <f t="shared" ca="1" si="1525"/>
        <v>12</v>
      </c>
      <c r="F2547">
        <f t="shared" ca="1" si="1526"/>
        <v>4</v>
      </c>
      <c r="G2547">
        <f t="shared" ca="1" si="1527"/>
        <v>202012</v>
      </c>
      <c r="H2547">
        <f t="shared" ca="1" si="1528"/>
        <v>202004</v>
      </c>
      <c r="I2547" t="str">
        <f t="shared" ca="1" si="1529"/>
        <v>FY2020 Q3 Sep</v>
      </c>
      <c r="J2547">
        <f t="shared" ca="1" si="1530"/>
        <v>2020</v>
      </c>
      <c r="K2547" s="8" t="str">
        <f t="shared" ca="1" si="1531"/>
        <v>Sep</v>
      </c>
      <c r="L2547" s="8" t="str">
        <f t="shared" ca="1" si="1532"/>
        <v>Q3</v>
      </c>
      <c r="M2547">
        <f t="shared" ca="1" si="1533"/>
        <v>9</v>
      </c>
      <c r="N2547">
        <f t="shared" ca="1" si="1534"/>
        <v>3</v>
      </c>
      <c r="O2547">
        <f t="shared" ca="1" si="1535"/>
        <v>202009</v>
      </c>
      <c r="P2547">
        <f t="shared" ca="1" si="1536"/>
        <v>202003</v>
      </c>
      <c r="Q2547" t="str">
        <f t="shared" si="1537"/>
        <v>FY2019 Q4 Sep</v>
      </c>
      <c r="R2547">
        <f t="shared" si="1538"/>
        <v>2019</v>
      </c>
      <c r="S2547" s="8" t="str">
        <f t="shared" si="1539"/>
        <v>Sep</v>
      </c>
      <c r="T2547" s="8" t="str">
        <f t="shared" si="1540"/>
        <v>Q4</v>
      </c>
      <c r="U2547">
        <f t="shared" si="1541"/>
        <v>12</v>
      </c>
      <c r="V2547">
        <f t="shared" si="1542"/>
        <v>4</v>
      </c>
      <c r="W2547">
        <f t="shared" si="1543"/>
        <v>201912</v>
      </c>
      <c r="X2547">
        <f t="shared" si="1544"/>
        <v>201904</v>
      </c>
      <c r="Y2547" t="str">
        <f t="shared" si="1545"/>
        <v>FY2019 Q3 Sep</v>
      </c>
      <c r="Z2547">
        <f t="shared" si="1546"/>
        <v>2019</v>
      </c>
      <c r="AA2547" s="8" t="str">
        <f t="shared" si="1547"/>
        <v>Sep</v>
      </c>
      <c r="AB2547" s="8" t="str">
        <f t="shared" si="1548"/>
        <v>Q3</v>
      </c>
      <c r="AC2547">
        <f t="shared" si="1549"/>
        <v>9</v>
      </c>
      <c r="AD2547">
        <f t="shared" si="1550"/>
        <v>3</v>
      </c>
      <c r="AE2547">
        <f t="shared" si="1551"/>
        <v>201909</v>
      </c>
      <c r="AF2547">
        <f t="shared" si="1552"/>
        <v>201903</v>
      </c>
      <c r="AG2547" s="9">
        <f t="shared" ca="1" si="1553"/>
        <v>1</v>
      </c>
      <c r="AH2547">
        <f t="shared" ca="1" si="1554"/>
        <v>4</v>
      </c>
      <c r="AI2547" s="9">
        <f t="shared" ca="1" si="1555"/>
        <v>12</v>
      </c>
      <c r="AJ2547" s="9">
        <f t="shared" ca="1" si="1556"/>
        <v>1</v>
      </c>
      <c r="AK2547" s="9">
        <f t="shared" si="1557"/>
        <v>5</v>
      </c>
      <c r="AL2547" s="9">
        <f t="shared" si="1558"/>
        <v>36</v>
      </c>
      <c r="AM2547" s="9">
        <f t="shared" si="1559"/>
        <v>13</v>
      </c>
      <c r="AN2547" s="2">
        <v>43713.544444444444</v>
      </c>
      <c r="AO2547">
        <v>6313</v>
      </c>
      <c r="AP2547" s="1">
        <v>17000</v>
      </c>
      <c r="AQ2547" t="s">
        <v>4</v>
      </c>
    </row>
    <row r="2548" spans="1:43" x14ac:dyDescent="0.3">
      <c r="A2548" t="str">
        <f t="shared" ca="1" si="1521"/>
        <v>FY2020 Q4 Sep</v>
      </c>
      <c r="B2548">
        <f t="shared" ca="1" si="1522"/>
        <v>2020</v>
      </c>
      <c r="C2548" s="8" t="str">
        <f t="shared" ca="1" si="1523"/>
        <v>Sep</v>
      </c>
      <c r="D2548" s="8" t="str">
        <f t="shared" ca="1" si="1524"/>
        <v>Q4</v>
      </c>
      <c r="E2548">
        <f t="shared" ca="1" si="1525"/>
        <v>12</v>
      </c>
      <c r="F2548">
        <f t="shared" ca="1" si="1526"/>
        <v>4</v>
      </c>
      <c r="G2548">
        <f t="shared" ca="1" si="1527"/>
        <v>202012</v>
      </c>
      <c r="H2548">
        <f t="shared" ca="1" si="1528"/>
        <v>202004</v>
      </c>
      <c r="I2548" t="str">
        <f t="shared" ca="1" si="1529"/>
        <v>FY2020 Q3 Sep</v>
      </c>
      <c r="J2548">
        <f t="shared" ca="1" si="1530"/>
        <v>2020</v>
      </c>
      <c r="K2548" s="8" t="str">
        <f t="shared" ca="1" si="1531"/>
        <v>Sep</v>
      </c>
      <c r="L2548" s="8" t="str">
        <f t="shared" ca="1" si="1532"/>
        <v>Q3</v>
      </c>
      <c r="M2548">
        <f t="shared" ca="1" si="1533"/>
        <v>9</v>
      </c>
      <c r="N2548">
        <f t="shared" ca="1" si="1534"/>
        <v>3</v>
      </c>
      <c r="O2548">
        <f t="shared" ca="1" si="1535"/>
        <v>202009</v>
      </c>
      <c r="P2548">
        <f t="shared" ca="1" si="1536"/>
        <v>202003</v>
      </c>
      <c r="Q2548" t="str">
        <f t="shared" si="1537"/>
        <v>FY2019 Q4 Sep</v>
      </c>
      <c r="R2548">
        <f t="shared" si="1538"/>
        <v>2019</v>
      </c>
      <c r="S2548" s="8" t="str">
        <f t="shared" si="1539"/>
        <v>Sep</v>
      </c>
      <c r="T2548" s="8" t="str">
        <f t="shared" si="1540"/>
        <v>Q4</v>
      </c>
      <c r="U2548">
        <f t="shared" si="1541"/>
        <v>12</v>
      </c>
      <c r="V2548">
        <f t="shared" si="1542"/>
        <v>4</v>
      </c>
      <c r="W2548">
        <f t="shared" si="1543"/>
        <v>201912</v>
      </c>
      <c r="X2548">
        <f t="shared" si="1544"/>
        <v>201904</v>
      </c>
      <c r="Y2548" t="str">
        <f t="shared" si="1545"/>
        <v>FY2019 Q3 Sep</v>
      </c>
      <c r="Z2548">
        <f t="shared" si="1546"/>
        <v>2019</v>
      </c>
      <c r="AA2548" s="8" t="str">
        <f t="shared" si="1547"/>
        <v>Sep</v>
      </c>
      <c r="AB2548" s="8" t="str">
        <f t="shared" si="1548"/>
        <v>Q3</v>
      </c>
      <c r="AC2548">
        <f t="shared" si="1549"/>
        <v>9</v>
      </c>
      <c r="AD2548">
        <f t="shared" si="1550"/>
        <v>3</v>
      </c>
      <c r="AE2548">
        <f t="shared" si="1551"/>
        <v>201909</v>
      </c>
      <c r="AF2548">
        <f t="shared" si="1552"/>
        <v>201903</v>
      </c>
      <c r="AG2548" s="9">
        <f t="shared" ca="1" si="1553"/>
        <v>1</v>
      </c>
      <c r="AH2548">
        <f t="shared" ca="1" si="1554"/>
        <v>4</v>
      </c>
      <c r="AI2548" s="9">
        <f t="shared" ca="1" si="1555"/>
        <v>12</v>
      </c>
      <c r="AJ2548" s="9">
        <f t="shared" ca="1" si="1556"/>
        <v>1</v>
      </c>
      <c r="AK2548" s="9">
        <f t="shared" si="1557"/>
        <v>6</v>
      </c>
      <c r="AL2548" s="9">
        <f t="shared" si="1558"/>
        <v>36</v>
      </c>
      <c r="AM2548" s="9">
        <f t="shared" si="1559"/>
        <v>14</v>
      </c>
      <c r="AN2548" s="2">
        <v>43714.584027777775</v>
      </c>
      <c r="AO2548">
        <v>6940</v>
      </c>
      <c r="AP2548" s="1">
        <v>17000</v>
      </c>
      <c r="AQ2548" t="s">
        <v>4</v>
      </c>
    </row>
    <row r="2549" spans="1:43" x14ac:dyDescent="0.3">
      <c r="A2549" t="str">
        <f t="shared" ca="1" si="1521"/>
        <v>FY2020 Q4 Sep</v>
      </c>
      <c r="B2549">
        <f t="shared" ca="1" si="1522"/>
        <v>2020</v>
      </c>
      <c r="C2549" s="8" t="str">
        <f t="shared" ca="1" si="1523"/>
        <v>Sep</v>
      </c>
      <c r="D2549" s="8" t="str">
        <f t="shared" ca="1" si="1524"/>
        <v>Q4</v>
      </c>
      <c r="E2549">
        <f t="shared" ca="1" si="1525"/>
        <v>12</v>
      </c>
      <c r="F2549">
        <f t="shared" ca="1" si="1526"/>
        <v>4</v>
      </c>
      <c r="G2549">
        <f t="shared" ca="1" si="1527"/>
        <v>202012</v>
      </c>
      <c r="H2549">
        <f t="shared" ca="1" si="1528"/>
        <v>202004</v>
      </c>
      <c r="I2549" t="str">
        <f t="shared" ca="1" si="1529"/>
        <v>FY2020 Q3 Sep</v>
      </c>
      <c r="J2549">
        <f t="shared" ca="1" si="1530"/>
        <v>2020</v>
      </c>
      <c r="K2549" s="8" t="str">
        <f t="shared" ca="1" si="1531"/>
        <v>Sep</v>
      </c>
      <c r="L2549" s="8" t="str">
        <f t="shared" ca="1" si="1532"/>
        <v>Q3</v>
      </c>
      <c r="M2549">
        <f t="shared" ca="1" si="1533"/>
        <v>9</v>
      </c>
      <c r="N2549">
        <f t="shared" ca="1" si="1534"/>
        <v>3</v>
      </c>
      <c r="O2549">
        <f t="shared" ca="1" si="1535"/>
        <v>202009</v>
      </c>
      <c r="P2549">
        <f t="shared" ca="1" si="1536"/>
        <v>202003</v>
      </c>
      <c r="Q2549" t="str">
        <f t="shared" si="1537"/>
        <v>FY2020 Q2 Mar</v>
      </c>
      <c r="R2549">
        <f t="shared" si="1538"/>
        <v>2020</v>
      </c>
      <c r="S2549" s="8" t="str">
        <f t="shared" si="1539"/>
        <v>Mar</v>
      </c>
      <c r="T2549" s="8" t="str">
        <f t="shared" si="1540"/>
        <v>Q2</v>
      </c>
      <c r="U2549">
        <f t="shared" si="1541"/>
        <v>6</v>
      </c>
      <c r="V2549">
        <f t="shared" si="1542"/>
        <v>2</v>
      </c>
      <c r="W2549">
        <f t="shared" si="1543"/>
        <v>202006</v>
      </c>
      <c r="X2549">
        <f t="shared" si="1544"/>
        <v>202002</v>
      </c>
      <c r="Y2549" t="str">
        <f t="shared" si="1545"/>
        <v>FY2020 Q1 Mar</v>
      </c>
      <c r="Z2549">
        <f t="shared" si="1546"/>
        <v>2020</v>
      </c>
      <c r="AA2549" s="8" t="str">
        <f t="shared" si="1547"/>
        <v>Mar</v>
      </c>
      <c r="AB2549" s="8" t="str">
        <f t="shared" si="1548"/>
        <v>Q1</v>
      </c>
      <c r="AC2549">
        <f t="shared" si="1549"/>
        <v>3</v>
      </c>
      <c r="AD2549">
        <f t="shared" si="1550"/>
        <v>1</v>
      </c>
      <c r="AE2549">
        <f t="shared" si="1551"/>
        <v>202003</v>
      </c>
      <c r="AF2549">
        <f t="shared" si="1552"/>
        <v>202001</v>
      </c>
      <c r="AG2549" s="9">
        <f t="shared" ca="1" si="1553"/>
        <v>0</v>
      </c>
      <c r="AH2549">
        <f t="shared" ca="1" si="1554"/>
        <v>2</v>
      </c>
      <c r="AI2549" s="9">
        <f t="shared" ca="1" si="1555"/>
        <v>6</v>
      </c>
      <c r="AJ2549" s="9">
        <f t="shared" ca="1" si="1556"/>
        <v>0</v>
      </c>
      <c r="AK2549" s="9">
        <f t="shared" si="1557"/>
        <v>4</v>
      </c>
      <c r="AL2549" s="9">
        <f t="shared" si="1558"/>
        <v>10</v>
      </c>
      <c r="AM2549" s="9">
        <f t="shared" si="1559"/>
        <v>14</v>
      </c>
      <c r="AN2549" s="2">
        <v>43894.592361111114</v>
      </c>
      <c r="AO2549">
        <v>6983</v>
      </c>
      <c r="AP2549" s="1">
        <v>17000</v>
      </c>
      <c r="AQ2549" t="s">
        <v>4</v>
      </c>
    </row>
    <row r="2550" spans="1:43" x14ac:dyDescent="0.3">
      <c r="A2550" t="str">
        <f t="shared" ca="1" si="1521"/>
        <v>FY2020 Q4 Sep</v>
      </c>
      <c r="B2550">
        <f t="shared" ca="1" si="1522"/>
        <v>2020</v>
      </c>
      <c r="C2550" s="8" t="str">
        <f t="shared" ca="1" si="1523"/>
        <v>Sep</v>
      </c>
      <c r="D2550" s="8" t="str">
        <f t="shared" ca="1" si="1524"/>
        <v>Q4</v>
      </c>
      <c r="E2550">
        <f t="shared" ca="1" si="1525"/>
        <v>12</v>
      </c>
      <c r="F2550">
        <f t="shared" ca="1" si="1526"/>
        <v>4</v>
      </c>
      <c r="G2550">
        <f t="shared" ca="1" si="1527"/>
        <v>202012</v>
      </c>
      <c r="H2550">
        <f t="shared" ca="1" si="1528"/>
        <v>202004</v>
      </c>
      <c r="I2550" t="str">
        <f t="shared" ca="1" si="1529"/>
        <v>FY2020 Q3 Sep</v>
      </c>
      <c r="J2550">
        <f t="shared" ca="1" si="1530"/>
        <v>2020</v>
      </c>
      <c r="K2550" s="8" t="str">
        <f t="shared" ca="1" si="1531"/>
        <v>Sep</v>
      </c>
      <c r="L2550" s="8" t="str">
        <f t="shared" ca="1" si="1532"/>
        <v>Q3</v>
      </c>
      <c r="M2550">
        <f t="shared" ca="1" si="1533"/>
        <v>9</v>
      </c>
      <c r="N2550">
        <f t="shared" ca="1" si="1534"/>
        <v>3</v>
      </c>
      <c r="O2550">
        <f t="shared" ca="1" si="1535"/>
        <v>202009</v>
      </c>
      <c r="P2550">
        <f t="shared" ca="1" si="1536"/>
        <v>202003</v>
      </c>
      <c r="Q2550" t="str">
        <f t="shared" si="1537"/>
        <v>FY2020 Q2 Mar</v>
      </c>
      <c r="R2550">
        <f t="shared" si="1538"/>
        <v>2020</v>
      </c>
      <c r="S2550" s="8" t="str">
        <f t="shared" si="1539"/>
        <v>Mar</v>
      </c>
      <c r="T2550" s="8" t="str">
        <f t="shared" si="1540"/>
        <v>Q2</v>
      </c>
      <c r="U2550">
        <f t="shared" si="1541"/>
        <v>6</v>
      </c>
      <c r="V2550">
        <f t="shared" si="1542"/>
        <v>2</v>
      </c>
      <c r="W2550">
        <f t="shared" si="1543"/>
        <v>202006</v>
      </c>
      <c r="X2550">
        <f t="shared" si="1544"/>
        <v>202002</v>
      </c>
      <c r="Y2550" t="str">
        <f t="shared" si="1545"/>
        <v>FY2020 Q1 Mar</v>
      </c>
      <c r="Z2550">
        <f t="shared" si="1546"/>
        <v>2020</v>
      </c>
      <c r="AA2550" s="8" t="str">
        <f t="shared" si="1547"/>
        <v>Mar</v>
      </c>
      <c r="AB2550" s="8" t="str">
        <f t="shared" si="1548"/>
        <v>Q1</v>
      </c>
      <c r="AC2550">
        <f t="shared" si="1549"/>
        <v>3</v>
      </c>
      <c r="AD2550">
        <f t="shared" si="1550"/>
        <v>1</v>
      </c>
      <c r="AE2550">
        <f t="shared" si="1551"/>
        <v>202003</v>
      </c>
      <c r="AF2550">
        <f t="shared" si="1552"/>
        <v>202001</v>
      </c>
      <c r="AG2550" s="9">
        <f t="shared" ca="1" si="1553"/>
        <v>0</v>
      </c>
      <c r="AH2550">
        <f t="shared" ca="1" si="1554"/>
        <v>2</v>
      </c>
      <c r="AI2550" s="9">
        <f t="shared" ca="1" si="1555"/>
        <v>6</v>
      </c>
      <c r="AJ2550" s="9">
        <f t="shared" ca="1" si="1556"/>
        <v>0</v>
      </c>
      <c r="AK2550" s="9">
        <f t="shared" si="1557"/>
        <v>3</v>
      </c>
      <c r="AL2550" s="9">
        <f t="shared" si="1558"/>
        <v>10</v>
      </c>
      <c r="AM2550" s="9">
        <f t="shared" si="1559"/>
        <v>13</v>
      </c>
      <c r="AN2550" s="2">
        <v>43893.560416666667</v>
      </c>
      <c r="AO2550">
        <v>7046</v>
      </c>
      <c r="AP2550" s="1">
        <v>17000</v>
      </c>
      <c r="AQ2550" t="s">
        <v>4</v>
      </c>
    </row>
    <row r="2551" spans="1:43" x14ac:dyDescent="0.3">
      <c r="A2551" t="str">
        <f t="shared" ca="1" si="1521"/>
        <v>FY2020 Q4 Sep</v>
      </c>
      <c r="B2551">
        <f t="shared" ca="1" si="1522"/>
        <v>2020</v>
      </c>
      <c r="C2551" s="8" t="str">
        <f t="shared" ca="1" si="1523"/>
        <v>Sep</v>
      </c>
      <c r="D2551" s="8" t="str">
        <f t="shared" ca="1" si="1524"/>
        <v>Q4</v>
      </c>
      <c r="E2551">
        <f t="shared" ca="1" si="1525"/>
        <v>12</v>
      </c>
      <c r="F2551">
        <f t="shared" ca="1" si="1526"/>
        <v>4</v>
      </c>
      <c r="G2551">
        <f t="shared" ca="1" si="1527"/>
        <v>202012</v>
      </c>
      <c r="H2551">
        <f t="shared" ca="1" si="1528"/>
        <v>202004</v>
      </c>
      <c r="I2551" t="str">
        <f t="shared" ca="1" si="1529"/>
        <v>FY2020 Q3 Sep</v>
      </c>
      <c r="J2551">
        <f t="shared" ca="1" si="1530"/>
        <v>2020</v>
      </c>
      <c r="K2551" s="8" t="str">
        <f t="shared" ca="1" si="1531"/>
        <v>Sep</v>
      </c>
      <c r="L2551" s="8" t="str">
        <f t="shared" ca="1" si="1532"/>
        <v>Q3</v>
      </c>
      <c r="M2551">
        <f t="shared" ca="1" si="1533"/>
        <v>9</v>
      </c>
      <c r="N2551">
        <f t="shared" ca="1" si="1534"/>
        <v>3</v>
      </c>
      <c r="O2551">
        <f t="shared" ca="1" si="1535"/>
        <v>202009</v>
      </c>
      <c r="P2551">
        <f t="shared" ca="1" si="1536"/>
        <v>202003</v>
      </c>
      <c r="Q2551" t="str">
        <f t="shared" si="1537"/>
        <v>FY2020 Q2 Mar</v>
      </c>
      <c r="R2551">
        <f t="shared" si="1538"/>
        <v>2020</v>
      </c>
      <c r="S2551" s="8" t="str">
        <f t="shared" si="1539"/>
        <v>Mar</v>
      </c>
      <c r="T2551" s="8" t="str">
        <f t="shared" si="1540"/>
        <v>Q2</v>
      </c>
      <c r="U2551">
        <f t="shared" si="1541"/>
        <v>6</v>
      </c>
      <c r="V2551">
        <f t="shared" si="1542"/>
        <v>2</v>
      </c>
      <c r="W2551">
        <f t="shared" si="1543"/>
        <v>202006</v>
      </c>
      <c r="X2551">
        <f t="shared" si="1544"/>
        <v>202002</v>
      </c>
      <c r="Y2551" t="str">
        <f t="shared" si="1545"/>
        <v>FY2020 Q1 Mar</v>
      </c>
      <c r="Z2551">
        <f t="shared" si="1546"/>
        <v>2020</v>
      </c>
      <c r="AA2551" s="8" t="str">
        <f t="shared" si="1547"/>
        <v>Mar</v>
      </c>
      <c r="AB2551" s="8" t="str">
        <f t="shared" si="1548"/>
        <v>Q1</v>
      </c>
      <c r="AC2551">
        <f t="shared" si="1549"/>
        <v>3</v>
      </c>
      <c r="AD2551">
        <f t="shared" si="1550"/>
        <v>1</v>
      </c>
      <c r="AE2551">
        <f t="shared" si="1551"/>
        <v>202003</v>
      </c>
      <c r="AF2551">
        <f t="shared" si="1552"/>
        <v>202001</v>
      </c>
      <c r="AG2551" s="9">
        <f t="shared" ca="1" si="1553"/>
        <v>0</v>
      </c>
      <c r="AH2551">
        <f t="shared" ca="1" si="1554"/>
        <v>2</v>
      </c>
      <c r="AI2551" s="9">
        <f t="shared" ca="1" si="1555"/>
        <v>6</v>
      </c>
      <c r="AJ2551" s="9">
        <f t="shared" ca="1" si="1556"/>
        <v>0</v>
      </c>
      <c r="AK2551" s="9">
        <f t="shared" si="1557"/>
        <v>5</v>
      </c>
      <c r="AL2551" s="9">
        <f t="shared" si="1558"/>
        <v>10</v>
      </c>
      <c r="AM2551" s="9">
        <f t="shared" si="1559"/>
        <v>16</v>
      </c>
      <c r="AN2551" s="2">
        <v>43895.669444444444</v>
      </c>
      <c r="AO2551">
        <v>7076</v>
      </c>
      <c r="AP2551" s="1">
        <v>17000</v>
      </c>
      <c r="AQ2551" t="s">
        <v>4</v>
      </c>
    </row>
    <row r="2552" spans="1:43" x14ac:dyDescent="0.3">
      <c r="A2552" t="str">
        <f t="shared" ca="1" si="1521"/>
        <v>FY2020 Q4 Sep</v>
      </c>
      <c r="B2552">
        <f t="shared" ca="1" si="1522"/>
        <v>2020</v>
      </c>
      <c r="C2552" s="8" t="str">
        <f t="shared" ca="1" si="1523"/>
        <v>Sep</v>
      </c>
      <c r="D2552" s="8" t="str">
        <f t="shared" ca="1" si="1524"/>
        <v>Q4</v>
      </c>
      <c r="E2552">
        <f t="shared" ca="1" si="1525"/>
        <v>12</v>
      </c>
      <c r="F2552">
        <f t="shared" ca="1" si="1526"/>
        <v>4</v>
      </c>
      <c r="G2552">
        <f t="shared" ca="1" si="1527"/>
        <v>202012</v>
      </c>
      <c r="H2552">
        <f t="shared" ca="1" si="1528"/>
        <v>202004</v>
      </c>
      <c r="I2552" t="str">
        <f t="shared" ca="1" si="1529"/>
        <v>FY2020 Q3 Sep</v>
      </c>
      <c r="J2552">
        <f t="shared" ca="1" si="1530"/>
        <v>2020</v>
      </c>
      <c r="K2552" s="8" t="str">
        <f t="shared" ca="1" si="1531"/>
        <v>Sep</v>
      </c>
      <c r="L2552" s="8" t="str">
        <f t="shared" ca="1" si="1532"/>
        <v>Q3</v>
      </c>
      <c r="M2552">
        <f t="shared" ca="1" si="1533"/>
        <v>9</v>
      </c>
      <c r="N2552">
        <f t="shared" ca="1" si="1534"/>
        <v>3</v>
      </c>
      <c r="O2552">
        <f t="shared" ca="1" si="1535"/>
        <v>202009</v>
      </c>
      <c r="P2552">
        <f t="shared" ca="1" si="1536"/>
        <v>202003</v>
      </c>
      <c r="Q2552" t="str">
        <f t="shared" si="1537"/>
        <v>FY2020 Q2 Mar</v>
      </c>
      <c r="R2552">
        <f t="shared" si="1538"/>
        <v>2020</v>
      </c>
      <c r="S2552" s="8" t="str">
        <f t="shared" si="1539"/>
        <v>Mar</v>
      </c>
      <c r="T2552" s="8" t="str">
        <f t="shared" si="1540"/>
        <v>Q2</v>
      </c>
      <c r="U2552">
        <f t="shared" si="1541"/>
        <v>6</v>
      </c>
      <c r="V2552">
        <f t="shared" si="1542"/>
        <v>2</v>
      </c>
      <c r="W2552">
        <f t="shared" si="1543"/>
        <v>202006</v>
      </c>
      <c r="X2552">
        <f t="shared" si="1544"/>
        <v>202002</v>
      </c>
      <c r="Y2552" t="str">
        <f t="shared" si="1545"/>
        <v>FY2020 Q1 Mar</v>
      </c>
      <c r="Z2552">
        <f t="shared" si="1546"/>
        <v>2020</v>
      </c>
      <c r="AA2552" s="8" t="str">
        <f t="shared" si="1547"/>
        <v>Mar</v>
      </c>
      <c r="AB2552" s="8" t="str">
        <f t="shared" si="1548"/>
        <v>Q1</v>
      </c>
      <c r="AC2552">
        <f t="shared" si="1549"/>
        <v>3</v>
      </c>
      <c r="AD2552">
        <f t="shared" si="1550"/>
        <v>1</v>
      </c>
      <c r="AE2552">
        <f t="shared" si="1551"/>
        <v>202003</v>
      </c>
      <c r="AF2552">
        <f t="shared" si="1552"/>
        <v>202001</v>
      </c>
      <c r="AG2552" s="9">
        <f t="shared" ca="1" si="1553"/>
        <v>0</v>
      </c>
      <c r="AH2552">
        <f t="shared" ca="1" si="1554"/>
        <v>2</v>
      </c>
      <c r="AI2552" s="9">
        <f t="shared" ca="1" si="1555"/>
        <v>6</v>
      </c>
      <c r="AJ2552" s="9">
        <f t="shared" ca="1" si="1556"/>
        <v>0</v>
      </c>
      <c r="AK2552" s="9">
        <f t="shared" si="1557"/>
        <v>6</v>
      </c>
      <c r="AL2552" s="9">
        <f t="shared" si="1558"/>
        <v>10</v>
      </c>
      <c r="AM2552" s="9">
        <f t="shared" si="1559"/>
        <v>11</v>
      </c>
      <c r="AN2552" s="2">
        <v>43896.468055555553</v>
      </c>
      <c r="AO2552">
        <v>7398</v>
      </c>
      <c r="AP2552" s="1">
        <v>17000</v>
      </c>
      <c r="AQ2552" t="s">
        <v>4</v>
      </c>
    </row>
    <row r="2553" spans="1:43" x14ac:dyDescent="0.3">
      <c r="A2553" t="str">
        <f t="shared" ca="1" si="1521"/>
        <v>FY2020 Q4 Sep</v>
      </c>
      <c r="B2553">
        <f t="shared" ca="1" si="1522"/>
        <v>2020</v>
      </c>
      <c r="C2553" s="8" t="str">
        <f t="shared" ca="1" si="1523"/>
        <v>Sep</v>
      </c>
      <c r="D2553" s="8" t="str">
        <f t="shared" ca="1" si="1524"/>
        <v>Q4</v>
      </c>
      <c r="E2553">
        <f t="shared" ca="1" si="1525"/>
        <v>12</v>
      </c>
      <c r="F2553">
        <f t="shared" ca="1" si="1526"/>
        <v>4</v>
      </c>
      <c r="G2553">
        <f t="shared" ca="1" si="1527"/>
        <v>202012</v>
      </c>
      <c r="H2553">
        <f t="shared" ca="1" si="1528"/>
        <v>202004</v>
      </c>
      <c r="I2553" t="str">
        <f t="shared" ca="1" si="1529"/>
        <v>FY2020 Q3 Sep</v>
      </c>
      <c r="J2553">
        <f t="shared" ca="1" si="1530"/>
        <v>2020</v>
      </c>
      <c r="K2553" s="8" t="str">
        <f t="shared" ca="1" si="1531"/>
        <v>Sep</v>
      </c>
      <c r="L2553" s="8" t="str">
        <f t="shared" ca="1" si="1532"/>
        <v>Q3</v>
      </c>
      <c r="M2553">
        <f t="shared" ca="1" si="1533"/>
        <v>9</v>
      </c>
      <c r="N2553">
        <f t="shared" ca="1" si="1534"/>
        <v>3</v>
      </c>
      <c r="O2553">
        <f t="shared" ca="1" si="1535"/>
        <v>202009</v>
      </c>
      <c r="P2553">
        <f t="shared" ca="1" si="1536"/>
        <v>202003</v>
      </c>
      <c r="Q2553" t="str">
        <f t="shared" si="1537"/>
        <v>FY2019 Q4 Sep</v>
      </c>
      <c r="R2553">
        <f t="shared" si="1538"/>
        <v>2019</v>
      </c>
      <c r="S2553" s="8" t="str">
        <f t="shared" si="1539"/>
        <v>Sep</v>
      </c>
      <c r="T2553" s="8" t="str">
        <f t="shared" si="1540"/>
        <v>Q4</v>
      </c>
      <c r="U2553">
        <f t="shared" si="1541"/>
        <v>12</v>
      </c>
      <c r="V2553">
        <f t="shared" si="1542"/>
        <v>4</v>
      </c>
      <c r="W2553">
        <f t="shared" si="1543"/>
        <v>201912</v>
      </c>
      <c r="X2553">
        <f t="shared" si="1544"/>
        <v>201904</v>
      </c>
      <c r="Y2553" t="str">
        <f t="shared" si="1545"/>
        <v>FY2019 Q3 Sep</v>
      </c>
      <c r="Z2553">
        <f t="shared" si="1546"/>
        <v>2019</v>
      </c>
      <c r="AA2553" s="8" t="str">
        <f t="shared" si="1547"/>
        <v>Sep</v>
      </c>
      <c r="AB2553" s="8" t="str">
        <f t="shared" si="1548"/>
        <v>Q3</v>
      </c>
      <c r="AC2553">
        <f t="shared" si="1549"/>
        <v>9</v>
      </c>
      <c r="AD2553">
        <f t="shared" si="1550"/>
        <v>3</v>
      </c>
      <c r="AE2553">
        <f t="shared" si="1551"/>
        <v>201909</v>
      </c>
      <c r="AF2553">
        <f t="shared" si="1552"/>
        <v>201903</v>
      </c>
      <c r="AG2553" s="9">
        <f t="shared" ca="1" si="1553"/>
        <v>1</v>
      </c>
      <c r="AH2553">
        <f t="shared" ca="1" si="1554"/>
        <v>4</v>
      </c>
      <c r="AI2553" s="9">
        <f t="shared" ca="1" si="1555"/>
        <v>12</v>
      </c>
      <c r="AJ2553" s="9">
        <f t="shared" ca="1" si="1556"/>
        <v>1</v>
      </c>
      <c r="AK2553" s="9">
        <f t="shared" si="1557"/>
        <v>6</v>
      </c>
      <c r="AL2553" s="9">
        <f t="shared" si="1558"/>
        <v>36</v>
      </c>
      <c r="AM2553" s="9">
        <f t="shared" si="1559"/>
        <v>12</v>
      </c>
      <c r="AN2553" s="2">
        <v>43714.536805555559</v>
      </c>
      <c r="AO2553">
        <v>7418</v>
      </c>
      <c r="AP2553" s="1">
        <v>17000</v>
      </c>
      <c r="AQ2553" t="s">
        <v>4</v>
      </c>
    </row>
    <row r="2554" spans="1:43" x14ac:dyDescent="0.3">
      <c r="A2554" t="str">
        <f t="shared" ca="1" si="1521"/>
        <v>FY2020 Q4 Sep</v>
      </c>
      <c r="B2554">
        <f t="shared" ca="1" si="1522"/>
        <v>2020</v>
      </c>
      <c r="C2554" s="8" t="str">
        <f t="shared" ca="1" si="1523"/>
        <v>Sep</v>
      </c>
      <c r="D2554" s="8" t="str">
        <f t="shared" ca="1" si="1524"/>
        <v>Q4</v>
      </c>
      <c r="E2554">
        <f t="shared" ca="1" si="1525"/>
        <v>12</v>
      </c>
      <c r="F2554">
        <f t="shared" ca="1" si="1526"/>
        <v>4</v>
      </c>
      <c r="G2554">
        <f t="shared" ca="1" si="1527"/>
        <v>202012</v>
      </c>
      <c r="H2554">
        <f t="shared" ca="1" si="1528"/>
        <v>202004</v>
      </c>
      <c r="I2554" t="str">
        <f t="shared" ca="1" si="1529"/>
        <v>FY2020 Q3 Sep</v>
      </c>
      <c r="J2554">
        <f t="shared" ca="1" si="1530"/>
        <v>2020</v>
      </c>
      <c r="K2554" s="8" t="str">
        <f t="shared" ca="1" si="1531"/>
        <v>Sep</v>
      </c>
      <c r="L2554" s="8" t="str">
        <f t="shared" ca="1" si="1532"/>
        <v>Q3</v>
      </c>
      <c r="M2554">
        <f t="shared" ca="1" si="1533"/>
        <v>9</v>
      </c>
      <c r="N2554">
        <f t="shared" ca="1" si="1534"/>
        <v>3</v>
      </c>
      <c r="O2554">
        <f t="shared" ca="1" si="1535"/>
        <v>202009</v>
      </c>
      <c r="P2554">
        <f t="shared" ca="1" si="1536"/>
        <v>202003</v>
      </c>
      <c r="Q2554" t="str">
        <f t="shared" si="1537"/>
        <v>FY2020 Q2 Mar</v>
      </c>
      <c r="R2554">
        <f t="shared" si="1538"/>
        <v>2020</v>
      </c>
      <c r="S2554" s="8" t="str">
        <f t="shared" si="1539"/>
        <v>Mar</v>
      </c>
      <c r="T2554" s="8" t="str">
        <f t="shared" si="1540"/>
        <v>Q2</v>
      </c>
      <c r="U2554">
        <f t="shared" si="1541"/>
        <v>6</v>
      </c>
      <c r="V2554">
        <f t="shared" si="1542"/>
        <v>2</v>
      </c>
      <c r="W2554">
        <f t="shared" si="1543"/>
        <v>202006</v>
      </c>
      <c r="X2554">
        <f t="shared" si="1544"/>
        <v>202002</v>
      </c>
      <c r="Y2554" t="str">
        <f t="shared" si="1545"/>
        <v>FY2020 Q1 Mar</v>
      </c>
      <c r="Z2554">
        <f t="shared" si="1546"/>
        <v>2020</v>
      </c>
      <c r="AA2554" s="8" t="str">
        <f t="shared" si="1547"/>
        <v>Mar</v>
      </c>
      <c r="AB2554" s="8" t="str">
        <f t="shared" si="1548"/>
        <v>Q1</v>
      </c>
      <c r="AC2554">
        <f t="shared" si="1549"/>
        <v>3</v>
      </c>
      <c r="AD2554">
        <f t="shared" si="1550"/>
        <v>1</v>
      </c>
      <c r="AE2554">
        <f t="shared" si="1551"/>
        <v>202003</v>
      </c>
      <c r="AF2554">
        <f t="shared" si="1552"/>
        <v>202001</v>
      </c>
      <c r="AG2554" s="9">
        <f t="shared" ca="1" si="1553"/>
        <v>0</v>
      </c>
      <c r="AH2554">
        <f t="shared" ca="1" si="1554"/>
        <v>2</v>
      </c>
      <c r="AI2554" s="9">
        <f t="shared" ca="1" si="1555"/>
        <v>6</v>
      </c>
      <c r="AJ2554" s="9">
        <f t="shared" ca="1" si="1556"/>
        <v>0</v>
      </c>
      <c r="AK2554" s="9">
        <f t="shared" si="1557"/>
        <v>4</v>
      </c>
      <c r="AL2554" s="9">
        <f t="shared" si="1558"/>
        <v>10</v>
      </c>
      <c r="AM2554" s="9">
        <f t="shared" si="1559"/>
        <v>12</v>
      </c>
      <c r="AN2554" s="2">
        <v>43894.530555555553</v>
      </c>
      <c r="AO2554">
        <v>7592</v>
      </c>
      <c r="AP2554" s="1">
        <v>17000</v>
      </c>
      <c r="AQ2554" t="s">
        <v>4</v>
      </c>
    </row>
    <row r="2555" spans="1:43" x14ac:dyDescent="0.3">
      <c r="A2555" t="str">
        <f t="shared" ca="1" si="1521"/>
        <v>FY2020 Q4 Sep</v>
      </c>
      <c r="B2555">
        <f t="shared" ca="1" si="1522"/>
        <v>2020</v>
      </c>
      <c r="C2555" s="8" t="str">
        <f t="shared" ca="1" si="1523"/>
        <v>Sep</v>
      </c>
      <c r="D2555" s="8" t="str">
        <f t="shared" ca="1" si="1524"/>
        <v>Q4</v>
      </c>
      <c r="E2555">
        <f t="shared" ca="1" si="1525"/>
        <v>12</v>
      </c>
      <c r="F2555">
        <f t="shared" ca="1" si="1526"/>
        <v>4</v>
      </c>
      <c r="G2555">
        <f t="shared" ca="1" si="1527"/>
        <v>202012</v>
      </c>
      <c r="H2555">
        <f t="shared" ca="1" si="1528"/>
        <v>202004</v>
      </c>
      <c r="I2555" t="str">
        <f t="shared" ca="1" si="1529"/>
        <v>FY2020 Q3 Sep</v>
      </c>
      <c r="J2555">
        <f t="shared" ca="1" si="1530"/>
        <v>2020</v>
      </c>
      <c r="K2555" s="8" t="str">
        <f t="shared" ca="1" si="1531"/>
        <v>Sep</v>
      </c>
      <c r="L2555" s="8" t="str">
        <f t="shared" ca="1" si="1532"/>
        <v>Q3</v>
      </c>
      <c r="M2555">
        <f t="shared" ca="1" si="1533"/>
        <v>9</v>
      </c>
      <c r="N2555">
        <f t="shared" ca="1" si="1534"/>
        <v>3</v>
      </c>
      <c r="O2555">
        <f t="shared" ca="1" si="1535"/>
        <v>202009</v>
      </c>
      <c r="P2555">
        <f t="shared" ca="1" si="1536"/>
        <v>202003</v>
      </c>
      <c r="Q2555" t="str">
        <f t="shared" si="1537"/>
        <v>FY2020 Q2 Mar</v>
      </c>
      <c r="R2555">
        <f t="shared" si="1538"/>
        <v>2020</v>
      </c>
      <c r="S2555" s="8" t="str">
        <f t="shared" si="1539"/>
        <v>Mar</v>
      </c>
      <c r="T2555" s="8" t="str">
        <f t="shared" si="1540"/>
        <v>Q2</v>
      </c>
      <c r="U2555">
        <f t="shared" si="1541"/>
        <v>6</v>
      </c>
      <c r="V2555">
        <f t="shared" si="1542"/>
        <v>2</v>
      </c>
      <c r="W2555">
        <f t="shared" si="1543"/>
        <v>202006</v>
      </c>
      <c r="X2555">
        <f t="shared" si="1544"/>
        <v>202002</v>
      </c>
      <c r="Y2555" t="str">
        <f t="shared" si="1545"/>
        <v>FY2020 Q1 Mar</v>
      </c>
      <c r="Z2555">
        <f t="shared" si="1546"/>
        <v>2020</v>
      </c>
      <c r="AA2555" s="8" t="str">
        <f t="shared" si="1547"/>
        <v>Mar</v>
      </c>
      <c r="AB2555" s="8" t="str">
        <f t="shared" si="1548"/>
        <v>Q1</v>
      </c>
      <c r="AC2555">
        <f t="shared" si="1549"/>
        <v>3</v>
      </c>
      <c r="AD2555">
        <f t="shared" si="1550"/>
        <v>1</v>
      </c>
      <c r="AE2555">
        <f t="shared" si="1551"/>
        <v>202003</v>
      </c>
      <c r="AF2555">
        <f t="shared" si="1552"/>
        <v>202001</v>
      </c>
      <c r="AG2555" s="9">
        <f t="shared" ca="1" si="1553"/>
        <v>0</v>
      </c>
      <c r="AH2555">
        <f t="shared" ca="1" si="1554"/>
        <v>2</v>
      </c>
      <c r="AI2555" s="9">
        <f t="shared" ca="1" si="1555"/>
        <v>6</v>
      </c>
      <c r="AJ2555" s="9">
        <f t="shared" ca="1" si="1556"/>
        <v>0</v>
      </c>
      <c r="AK2555" s="9">
        <f t="shared" si="1557"/>
        <v>4</v>
      </c>
      <c r="AL2555" s="9">
        <f t="shared" si="1558"/>
        <v>10</v>
      </c>
      <c r="AM2555" s="9">
        <f t="shared" si="1559"/>
        <v>13</v>
      </c>
      <c r="AN2555" s="2">
        <v>43894.582638888889</v>
      </c>
      <c r="AO2555">
        <v>7914</v>
      </c>
      <c r="AP2555" s="1">
        <v>17000</v>
      </c>
      <c r="AQ2555" t="s">
        <v>4</v>
      </c>
    </row>
    <row r="2556" spans="1:43" x14ac:dyDescent="0.3">
      <c r="A2556" t="str">
        <f t="shared" ca="1" si="1521"/>
        <v>FY2020 Q4 Sep</v>
      </c>
      <c r="B2556">
        <f t="shared" ca="1" si="1522"/>
        <v>2020</v>
      </c>
      <c r="C2556" s="8" t="str">
        <f t="shared" ca="1" si="1523"/>
        <v>Sep</v>
      </c>
      <c r="D2556" s="8" t="str">
        <f t="shared" ca="1" si="1524"/>
        <v>Q4</v>
      </c>
      <c r="E2556">
        <f t="shared" ca="1" si="1525"/>
        <v>12</v>
      </c>
      <c r="F2556">
        <f t="shared" ca="1" si="1526"/>
        <v>4</v>
      </c>
      <c r="G2556">
        <f t="shared" ca="1" si="1527"/>
        <v>202012</v>
      </c>
      <c r="H2556">
        <f t="shared" ca="1" si="1528"/>
        <v>202004</v>
      </c>
      <c r="I2556" t="str">
        <f t="shared" ca="1" si="1529"/>
        <v>FY2020 Q3 Sep</v>
      </c>
      <c r="J2556">
        <f t="shared" ca="1" si="1530"/>
        <v>2020</v>
      </c>
      <c r="K2556" s="8" t="str">
        <f t="shared" ca="1" si="1531"/>
        <v>Sep</v>
      </c>
      <c r="L2556" s="8" t="str">
        <f t="shared" ca="1" si="1532"/>
        <v>Q3</v>
      </c>
      <c r="M2556">
        <f t="shared" ca="1" si="1533"/>
        <v>9</v>
      </c>
      <c r="N2556">
        <f t="shared" ca="1" si="1534"/>
        <v>3</v>
      </c>
      <c r="O2556">
        <f t="shared" ca="1" si="1535"/>
        <v>202009</v>
      </c>
      <c r="P2556">
        <f t="shared" ca="1" si="1536"/>
        <v>202003</v>
      </c>
      <c r="Q2556" t="str">
        <f t="shared" si="1537"/>
        <v>FY2020 Q2 Mar</v>
      </c>
      <c r="R2556">
        <f t="shared" si="1538"/>
        <v>2020</v>
      </c>
      <c r="S2556" s="8" t="str">
        <f t="shared" si="1539"/>
        <v>Mar</v>
      </c>
      <c r="T2556" s="8" t="str">
        <f t="shared" si="1540"/>
        <v>Q2</v>
      </c>
      <c r="U2556">
        <f t="shared" si="1541"/>
        <v>6</v>
      </c>
      <c r="V2556">
        <f t="shared" si="1542"/>
        <v>2</v>
      </c>
      <c r="W2556">
        <f t="shared" si="1543"/>
        <v>202006</v>
      </c>
      <c r="X2556">
        <f t="shared" si="1544"/>
        <v>202002</v>
      </c>
      <c r="Y2556" t="str">
        <f t="shared" si="1545"/>
        <v>FY2020 Q1 Mar</v>
      </c>
      <c r="Z2556">
        <f t="shared" si="1546"/>
        <v>2020</v>
      </c>
      <c r="AA2556" s="8" t="str">
        <f t="shared" si="1547"/>
        <v>Mar</v>
      </c>
      <c r="AB2556" s="8" t="str">
        <f t="shared" si="1548"/>
        <v>Q1</v>
      </c>
      <c r="AC2556">
        <f t="shared" si="1549"/>
        <v>3</v>
      </c>
      <c r="AD2556">
        <f t="shared" si="1550"/>
        <v>1</v>
      </c>
      <c r="AE2556">
        <f t="shared" si="1551"/>
        <v>202003</v>
      </c>
      <c r="AF2556">
        <f t="shared" si="1552"/>
        <v>202001</v>
      </c>
      <c r="AG2556" s="9">
        <f t="shared" ca="1" si="1553"/>
        <v>0</v>
      </c>
      <c r="AH2556">
        <f t="shared" ca="1" si="1554"/>
        <v>2</v>
      </c>
      <c r="AI2556" s="9">
        <f t="shared" ca="1" si="1555"/>
        <v>6</v>
      </c>
      <c r="AJ2556" s="9">
        <f t="shared" ca="1" si="1556"/>
        <v>0</v>
      </c>
      <c r="AK2556" s="9">
        <f t="shared" si="1557"/>
        <v>6</v>
      </c>
      <c r="AL2556" s="9">
        <f t="shared" si="1558"/>
        <v>10</v>
      </c>
      <c r="AM2556" s="9">
        <f t="shared" si="1559"/>
        <v>13</v>
      </c>
      <c r="AN2556" s="2">
        <v>43896.5625</v>
      </c>
      <c r="AO2556">
        <v>7923</v>
      </c>
      <c r="AP2556" s="1">
        <v>17000</v>
      </c>
      <c r="AQ2556" t="s">
        <v>4</v>
      </c>
    </row>
    <row r="2557" spans="1:43" x14ac:dyDescent="0.3">
      <c r="A2557" t="str">
        <f t="shared" ca="1" si="1521"/>
        <v>FY2020 Q4 Sep</v>
      </c>
      <c r="B2557">
        <f t="shared" ca="1" si="1522"/>
        <v>2020</v>
      </c>
      <c r="C2557" s="8" t="str">
        <f t="shared" ca="1" si="1523"/>
        <v>Sep</v>
      </c>
      <c r="D2557" s="8" t="str">
        <f t="shared" ca="1" si="1524"/>
        <v>Q4</v>
      </c>
      <c r="E2557">
        <f t="shared" ca="1" si="1525"/>
        <v>12</v>
      </c>
      <c r="F2557">
        <f t="shared" ca="1" si="1526"/>
        <v>4</v>
      </c>
      <c r="G2557">
        <f t="shared" ca="1" si="1527"/>
        <v>202012</v>
      </c>
      <c r="H2557">
        <f t="shared" ca="1" si="1528"/>
        <v>202004</v>
      </c>
      <c r="I2557" t="str">
        <f t="shared" ca="1" si="1529"/>
        <v>FY2020 Q3 Sep</v>
      </c>
      <c r="J2557">
        <f t="shared" ca="1" si="1530"/>
        <v>2020</v>
      </c>
      <c r="K2557" s="8" t="str">
        <f t="shared" ca="1" si="1531"/>
        <v>Sep</v>
      </c>
      <c r="L2557" s="8" t="str">
        <f t="shared" ca="1" si="1532"/>
        <v>Q3</v>
      </c>
      <c r="M2557">
        <f t="shared" ca="1" si="1533"/>
        <v>9</v>
      </c>
      <c r="N2557">
        <f t="shared" ca="1" si="1534"/>
        <v>3</v>
      </c>
      <c r="O2557">
        <f t="shared" ca="1" si="1535"/>
        <v>202009</v>
      </c>
      <c r="P2557">
        <f t="shared" ca="1" si="1536"/>
        <v>202003</v>
      </c>
      <c r="Q2557" t="str">
        <f t="shared" si="1537"/>
        <v>FY2020 Q2 Mar</v>
      </c>
      <c r="R2557">
        <f t="shared" si="1538"/>
        <v>2020</v>
      </c>
      <c r="S2557" s="8" t="str">
        <f t="shared" si="1539"/>
        <v>Mar</v>
      </c>
      <c r="T2557" s="8" t="str">
        <f t="shared" si="1540"/>
        <v>Q2</v>
      </c>
      <c r="U2557">
        <f t="shared" si="1541"/>
        <v>6</v>
      </c>
      <c r="V2557">
        <f t="shared" si="1542"/>
        <v>2</v>
      </c>
      <c r="W2557">
        <f t="shared" si="1543"/>
        <v>202006</v>
      </c>
      <c r="X2557">
        <f t="shared" si="1544"/>
        <v>202002</v>
      </c>
      <c r="Y2557" t="str">
        <f t="shared" si="1545"/>
        <v>FY2020 Q1 Mar</v>
      </c>
      <c r="Z2557">
        <f t="shared" si="1546"/>
        <v>2020</v>
      </c>
      <c r="AA2557" s="8" t="str">
        <f t="shared" si="1547"/>
        <v>Mar</v>
      </c>
      <c r="AB2557" s="8" t="str">
        <f t="shared" si="1548"/>
        <v>Q1</v>
      </c>
      <c r="AC2557">
        <f t="shared" si="1549"/>
        <v>3</v>
      </c>
      <c r="AD2557">
        <f t="shared" si="1550"/>
        <v>1</v>
      </c>
      <c r="AE2557">
        <f t="shared" si="1551"/>
        <v>202003</v>
      </c>
      <c r="AF2557">
        <f t="shared" si="1552"/>
        <v>202001</v>
      </c>
      <c r="AG2557" s="9">
        <f t="shared" ca="1" si="1553"/>
        <v>0</v>
      </c>
      <c r="AH2557">
        <f t="shared" ca="1" si="1554"/>
        <v>2</v>
      </c>
      <c r="AI2557" s="9">
        <f t="shared" ca="1" si="1555"/>
        <v>6</v>
      </c>
      <c r="AJ2557" s="9">
        <f t="shared" ca="1" si="1556"/>
        <v>0</v>
      </c>
      <c r="AK2557" s="9">
        <f t="shared" si="1557"/>
        <v>3</v>
      </c>
      <c r="AL2557" s="9">
        <f t="shared" si="1558"/>
        <v>10</v>
      </c>
      <c r="AM2557" s="9">
        <f t="shared" si="1559"/>
        <v>13</v>
      </c>
      <c r="AN2557" s="2">
        <v>43893.556250000001</v>
      </c>
      <c r="AO2557">
        <v>8120</v>
      </c>
      <c r="AP2557" s="1">
        <v>17000</v>
      </c>
      <c r="AQ2557" t="s">
        <v>4</v>
      </c>
    </row>
    <row r="2558" spans="1:43" x14ac:dyDescent="0.3">
      <c r="A2558" t="str">
        <f t="shared" ca="1" si="1521"/>
        <v>FY2020 Q4 Sep</v>
      </c>
      <c r="B2558">
        <f t="shared" ca="1" si="1522"/>
        <v>2020</v>
      </c>
      <c r="C2558" s="8" t="str">
        <f t="shared" ca="1" si="1523"/>
        <v>Sep</v>
      </c>
      <c r="D2558" s="8" t="str">
        <f t="shared" ca="1" si="1524"/>
        <v>Q4</v>
      </c>
      <c r="E2558">
        <f t="shared" ca="1" si="1525"/>
        <v>12</v>
      </c>
      <c r="F2558">
        <f t="shared" ca="1" si="1526"/>
        <v>4</v>
      </c>
      <c r="G2558">
        <f t="shared" ca="1" si="1527"/>
        <v>202012</v>
      </c>
      <c r="H2558">
        <f t="shared" ca="1" si="1528"/>
        <v>202004</v>
      </c>
      <c r="I2558" t="str">
        <f t="shared" ca="1" si="1529"/>
        <v>FY2020 Q3 Sep</v>
      </c>
      <c r="J2558">
        <f t="shared" ca="1" si="1530"/>
        <v>2020</v>
      </c>
      <c r="K2558" s="8" t="str">
        <f t="shared" ca="1" si="1531"/>
        <v>Sep</v>
      </c>
      <c r="L2558" s="8" t="str">
        <f t="shared" ca="1" si="1532"/>
        <v>Q3</v>
      </c>
      <c r="M2558">
        <f t="shared" ca="1" si="1533"/>
        <v>9</v>
      </c>
      <c r="N2558">
        <f t="shared" ca="1" si="1534"/>
        <v>3</v>
      </c>
      <c r="O2558">
        <f t="shared" ca="1" si="1535"/>
        <v>202009</v>
      </c>
      <c r="P2558">
        <f t="shared" ca="1" si="1536"/>
        <v>202003</v>
      </c>
      <c r="Q2558" t="str">
        <f t="shared" si="1537"/>
        <v>FY2019 Q4 Sep</v>
      </c>
      <c r="R2558">
        <f t="shared" si="1538"/>
        <v>2019</v>
      </c>
      <c r="S2558" s="8" t="str">
        <f t="shared" si="1539"/>
        <v>Sep</v>
      </c>
      <c r="T2558" s="8" t="str">
        <f t="shared" si="1540"/>
        <v>Q4</v>
      </c>
      <c r="U2558">
        <f t="shared" si="1541"/>
        <v>12</v>
      </c>
      <c r="V2558">
        <f t="shared" si="1542"/>
        <v>4</v>
      </c>
      <c r="W2558">
        <f t="shared" si="1543"/>
        <v>201912</v>
      </c>
      <c r="X2558">
        <f t="shared" si="1544"/>
        <v>201904</v>
      </c>
      <c r="Y2558" t="str">
        <f t="shared" si="1545"/>
        <v>FY2019 Q3 Sep</v>
      </c>
      <c r="Z2558">
        <f t="shared" si="1546"/>
        <v>2019</v>
      </c>
      <c r="AA2558" s="8" t="str">
        <f t="shared" si="1547"/>
        <v>Sep</v>
      </c>
      <c r="AB2558" s="8" t="str">
        <f t="shared" si="1548"/>
        <v>Q3</v>
      </c>
      <c r="AC2558">
        <f t="shared" si="1549"/>
        <v>9</v>
      </c>
      <c r="AD2558">
        <f t="shared" si="1550"/>
        <v>3</v>
      </c>
      <c r="AE2558">
        <f t="shared" si="1551"/>
        <v>201909</v>
      </c>
      <c r="AF2558">
        <f t="shared" si="1552"/>
        <v>201903</v>
      </c>
      <c r="AG2558" s="9">
        <f t="shared" ca="1" si="1553"/>
        <v>1</v>
      </c>
      <c r="AH2558">
        <f t="shared" ca="1" si="1554"/>
        <v>4</v>
      </c>
      <c r="AI2558" s="9">
        <f t="shared" ca="1" si="1555"/>
        <v>12</v>
      </c>
      <c r="AJ2558" s="9">
        <f t="shared" ca="1" si="1556"/>
        <v>1</v>
      </c>
      <c r="AK2558" s="9">
        <f t="shared" si="1557"/>
        <v>5</v>
      </c>
      <c r="AL2558" s="9">
        <f t="shared" si="1558"/>
        <v>36</v>
      </c>
      <c r="AM2558" s="9">
        <f t="shared" si="1559"/>
        <v>11</v>
      </c>
      <c r="AN2558" s="2">
        <v>43713.470138888886</v>
      </c>
      <c r="AO2558">
        <v>8961</v>
      </c>
      <c r="AP2558" s="1">
        <v>17000</v>
      </c>
      <c r="AQ2558" t="s">
        <v>4</v>
      </c>
    </row>
    <row r="2559" spans="1:43" x14ac:dyDescent="0.3">
      <c r="A2559" t="str">
        <f t="shared" ca="1" si="1521"/>
        <v>FY2020 Q4 Sep</v>
      </c>
      <c r="B2559">
        <f t="shared" ca="1" si="1522"/>
        <v>2020</v>
      </c>
      <c r="C2559" s="8" t="str">
        <f t="shared" ca="1" si="1523"/>
        <v>Sep</v>
      </c>
      <c r="D2559" s="8" t="str">
        <f t="shared" ca="1" si="1524"/>
        <v>Q4</v>
      </c>
      <c r="E2559">
        <f t="shared" ca="1" si="1525"/>
        <v>12</v>
      </c>
      <c r="F2559">
        <f t="shared" ca="1" si="1526"/>
        <v>4</v>
      </c>
      <c r="G2559">
        <f t="shared" ca="1" si="1527"/>
        <v>202012</v>
      </c>
      <c r="H2559">
        <f t="shared" ca="1" si="1528"/>
        <v>202004</v>
      </c>
      <c r="I2559" t="str">
        <f t="shared" ca="1" si="1529"/>
        <v>FY2020 Q3 Sep</v>
      </c>
      <c r="J2559">
        <f t="shared" ca="1" si="1530"/>
        <v>2020</v>
      </c>
      <c r="K2559" s="8" t="str">
        <f t="shared" ca="1" si="1531"/>
        <v>Sep</v>
      </c>
      <c r="L2559" s="8" t="str">
        <f t="shared" ca="1" si="1532"/>
        <v>Q3</v>
      </c>
      <c r="M2559">
        <f t="shared" ca="1" si="1533"/>
        <v>9</v>
      </c>
      <c r="N2559">
        <f t="shared" ca="1" si="1534"/>
        <v>3</v>
      </c>
      <c r="O2559">
        <f t="shared" ca="1" si="1535"/>
        <v>202009</v>
      </c>
      <c r="P2559">
        <f t="shared" ca="1" si="1536"/>
        <v>202003</v>
      </c>
      <c r="Q2559" t="str">
        <f t="shared" si="1537"/>
        <v>FY2020 Q2 Mar</v>
      </c>
      <c r="R2559">
        <f t="shared" si="1538"/>
        <v>2020</v>
      </c>
      <c r="S2559" s="8" t="str">
        <f t="shared" si="1539"/>
        <v>Mar</v>
      </c>
      <c r="T2559" s="8" t="str">
        <f t="shared" si="1540"/>
        <v>Q2</v>
      </c>
      <c r="U2559">
        <f t="shared" si="1541"/>
        <v>6</v>
      </c>
      <c r="V2559">
        <f t="shared" si="1542"/>
        <v>2</v>
      </c>
      <c r="W2559">
        <f t="shared" si="1543"/>
        <v>202006</v>
      </c>
      <c r="X2559">
        <f t="shared" si="1544"/>
        <v>202002</v>
      </c>
      <c r="Y2559" t="str">
        <f t="shared" si="1545"/>
        <v>FY2020 Q1 Mar</v>
      </c>
      <c r="Z2559">
        <f t="shared" si="1546"/>
        <v>2020</v>
      </c>
      <c r="AA2559" s="8" t="str">
        <f t="shared" si="1547"/>
        <v>Mar</v>
      </c>
      <c r="AB2559" s="8" t="str">
        <f t="shared" si="1548"/>
        <v>Q1</v>
      </c>
      <c r="AC2559">
        <f t="shared" si="1549"/>
        <v>3</v>
      </c>
      <c r="AD2559">
        <f t="shared" si="1550"/>
        <v>1</v>
      </c>
      <c r="AE2559">
        <f t="shared" si="1551"/>
        <v>202003</v>
      </c>
      <c r="AF2559">
        <f t="shared" si="1552"/>
        <v>202001</v>
      </c>
      <c r="AG2559" s="9">
        <f t="shared" ca="1" si="1553"/>
        <v>0</v>
      </c>
      <c r="AH2559">
        <f t="shared" ca="1" si="1554"/>
        <v>2</v>
      </c>
      <c r="AI2559" s="9">
        <f t="shared" ca="1" si="1555"/>
        <v>6</v>
      </c>
      <c r="AJ2559" s="9">
        <f t="shared" ca="1" si="1556"/>
        <v>0</v>
      </c>
      <c r="AK2559" s="9">
        <f t="shared" si="1557"/>
        <v>3</v>
      </c>
      <c r="AL2559" s="9">
        <f t="shared" si="1558"/>
        <v>10</v>
      </c>
      <c r="AM2559" s="9">
        <f t="shared" si="1559"/>
        <v>11</v>
      </c>
      <c r="AN2559" s="2">
        <v>43893.466666666667</v>
      </c>
      <c r="AO2559">
        <v>9095</v>
      </c>
      <c r="AP2559" s="1">
        <v>17000</v>
      </c>
      <c r="AQ2559" t="s">
        <v>4</v>
      </c>
    </row>
    <row r="2560" spans="1:43" x14ac:dyDescent="0.3">
      <c r="A2560" t="str">
        <f t="shared" ca="1" si="1521"/>
        <v>FY2020 Q4 Sep</v>
      </c>
      <c r="B2560">
        <f t="shared" ca="1" si="1522"/>
        <v>2020</v>
      </c>
      <c r="C2560" s="8" t="str">
        <f t="shared" ca="1" si="1523"/>
        <v>Sep</v>
      </c>
      <c r="D2560" s="8" t="str">
        <f t="shared" ca="1" si="1524"/>
        <v>Q4</v>
      </c>
      <c r="E2560">
        <f t="shared" ca="1" si="1525"/>
        <v>12</v>
      </c>
      <c r="F2560">
        <f t="shared" ca="1" si="1526"/>
        <v>4</v>
      </c>
      <c r="G2560">
        <f t="shared" ca="1" si="1527"/>
        <v>202012</v>
      </c>
      <c r="H2560">
        <f t="shared" ca="1" si="1528"/>
        <v>202004</v>
      </c>
      <c r="I2560" t="str">
        <f t="shared" ca="1" si="1529"/>
        <v>FY2020 Q3 Sep</v>
      </c>
      <c r="J2560">
        <f t="shared" ca="1" si="1530"/>
        <v>2020</v>
      </c>
      <c r="K2560" s="8" t="str">
        <f t="shared" ca="1" si="1531"/>
        <v>Sep</v>
      </c>
      <c r="L2560" s="8" t="str">
        <f t="shared" ca="1" si="1532"/>
        <v>Q3</v>
      </c>
      <c r="M2560">
        <f t="shared" ca="1" si="1533"/>
        <v>9</v>
      </c>
      <c r="N2560">
        <f t="shared" ca="1" si="1534"/>
        <v>3</v>
      </c>
      <c r="O2560">
        <f t="shared" ca="1" si="1535"/>
        <v>202009</v>
      </c>
      <c r="P2560">
        <f t="shared" ca="1" si="1536"/>
        <v>202003</v>
      </c>
      <c r="Q2560" t="str">
        <f t="shared" si="1537"/>
        <v>FY2020 Q2 Mar</v>
      </c>
      <c r="R2560">
        <f t="shared" si="1538"/>
        <v>2020</v>
      </c>
      <c r="S2560" s="8" t="str">
        <f t="shared" si="1539"/>
        <v>Mar</v>
      </c>
      <c r="T2560" s="8" t="str">
        <f t="shared" si="1540"/>
        <v>Q2</v>
      </c>
      <c r="U2560">
        <f t="shared" si="1541"/>
        <v>6</v>
      </c>
      <c r="V2560">
        <f t="shared" si="1542"/>
        <v>2</v>
      </c>
      <c r="W2560">
        <f t="shared" si="1543"/>
        <v>202006</v>
      </c>
      <c r="X2560">
        <f t="shared" si="1544"/>
        <v>202002</v>
      </c>
      <c r="Y2560" t="str">
        <f t="shared" si="1545"/>
        <v>FY2020 Q1 Mar</v>
      </c>
      <c r="Z2560">
        <f t="shared" si="1546"/>
        <v>2020</v>
      </c>
      <c r="AA2560" s="8" t="str">
        <f t="shared" si="1547"/>
        <v>Mar</v>
      </c>
      <c r="AB2560" s="8" t="str">
        <f t="shared" si="1548"/>
        <v>Q1</v>
      </c>
      <c r="AC2560">
        <f t="shared" si="1549"/>
        <v>3</v>
      </c>
      <c r="AD2560">
        <f t="shared" si="1550"/>
        <v>1</v>
      </c>
      <c r="AE2560">
        <f t="shared" si="1551"/>
        <v>202003</v>
      </c>
      <c r="AF2560">
        <f t="shared" si="1552"/>
        <v>202001</v>
      </c>
      <c r="AG2560" s="9">
        <f t="shared" ca="1" si="1553"/>
        <v>0</v>
      </c>
      <c r="AH2560">
        <f t="shared" ca="1" si="1554"/>
        <v>2</v>
      </c>
      <c r="AI2560" s="9">
        <f t="shared" ca="1" si="1555"/>
        <v>6</v>
      </c>
      <c r="AJ2560" s="9">
        <f t="shared" ca="1" si="1556"/>
        <v>0</v>
      </c>
      <c r="AK2560" s="9">
        <f t="shared" si="1557"/>
        <v>6</v>
      </c>
      <c r="AL2560" s="9">
        <f t="shared" si="1558"/>
        <v>10</v>
      </c>
      <c r="AM2560" s="9">
        <f t="shared" si="1559"/>
        <v>12</v>
      </c>
      <c r="AN2560" s="2">
        <v>43896.536805555559</v>
      </c>
      <c r="AO2560">
        <v>9116</v>
      </c>
      <c r="AP2560" s="1">
        <v>17000</v>
      </c>
      <c r="AQ2560" t="s">
        <v>4</v>
      </c>
    </row>
    <row r="2561" spans="1:43" x14ac:dyDescent="0.3">
      <c r="A2561" t="str">
        <f t="shared" ca="1" si="1521"/>
        <v>FY2020 Q4 Sep</v>
      </c>
      <c r="B2561">
        <f t="shared" ca="1" si="1522"/>
        <v>2020</v>
      </c>
      <c r="C2561" s="8" t="str">
        <f t="shared" ca="1" si="1523"/>
        <v>Sep</v>
      </c>
      <c r="D2561" s="8" t="str">
        <f t="shared" ca="1" si="1524"/>
        <v>Q4</v>
      </c>
      <c r="E2561">
        <f t="shared" ca="1" si="1525"/>
        <v>12</v>
      </c>
      <c r="F2561">
        <f t="shared" ca="1" si="1526"/>
        <v>4</v>
      </c>
      <c r="G2561">
        <f t="shared" ca="1" si="1527"/>
        <v>202012</v>
      </c>
      <c r="H2561">
        <f t="shared" ca="1" si="1528"/>
        <v>202004</v>
      </c>
      <c r="I2561" t="str">
        <f t="shared" ca="1" si="1529"/>
        <v>FY2020 Q3 Sep</v>
      </c>
      <c r="J2561">
        <f t="shared" ca="1" si="1530"/>
        <v>2020</v>
      </c>
      <c r="K2561" s="8" t="str">
        <f t="shared" ca="1" si="1531"/>
        <v>Sep</v>
      </c>
      <c r="L2561" s="8" t="str">
        <f t="shared" ca="1" si="1532"/>
        <v>Q3</v>
      </c>
      <c r="M2561">
        <f t="shared" ca="1" si="1533"/>
        <v>9</v>
      </c>
      <c r="N2561">
        <f t="shared" ca="1" si="1534"/>
        <v>3</v>
      </c>
      <c r="O2561">
        <f t="shared" ca="1" si="1535"/>
        <v>202009</v>
      </c>
      <c r="P2561">
        <f t="shared" ca="1" si="1536"/>
        <v>202003</v>
      </c>
      <c r="Q2561" t="str">
        <f t="shared" si="1537"/>
        <v>FY2020 Q1 Nov</v>
      </c>
      <c r="R2561">
        <f t="shared" si="1538"/>
        <v>2020</v>
      </c>
      <c r="S2561" s="8" t="str">
        <f t="shared" si="1539"/>
        <v>Nov</v>
      </c>
      <c r="T2561" s="8" t="str">
        <f t="shared" si="1540"/>
        <v>Q1</v>
      </c>
      <c r="U2561">
        <f t="shared" si="1541"/>
        <v>2</v>
      </c>
      <c r="V2561">
        <f t="shared" si="1542"/>
        <v>1</v>
      </c>
      <c r="W2561">
        <f t="shared" si="1543"/>
        <v>202002</v>
      </c>
      <c r="X2561">
        <f t="shared" si="1544"/>
        <v>202001</v>
      </c>
      <c r="Y2561" t="str">
        <f t="shared" si="1545"/>
        <v>FY2019 Q4 Nov</v>
      </c>
      <c r="Z2561">
        <f t="shared" si="1546"/>
        <v>2019</v>
      </c>
      <c r="AA2561" s="8" t="str">
        <f t="shared" si="1547"/>
        <v>Nov</v>
      </c>
      <c r="AB2561" s="8" t="str">
        <f t="shared" si="1548"/>
        <v>Q4</v>
      </c>
      <c r="AC2561">
        <f t="shared" si="1549"/>
        <v>11</v>
      </c>
      <c r="AD2561">
        <f t="shared" si="1550"/>
        <v>4</v>
      </c>
      <c r="AE2561">
        <f t="shared" si="1551"/>
        <v>201911</v>
      </c>
      <c r="AF2561">
        <f t="shared" si="1552"/>
        <v>201904</v>
      </c>
      <c r="AG2561" s="9">
        <f t="shared" ca="1" si="1553"/>
        <v>0</v>
      </c>
      <c r="AH2561">
        <f t="shared" ca="1" si="1554"/>
        <v>3</v>
      </c>
      <c r="AI2561" s="9">
        <f t="shared" ca="1" si="1555"/>
        <v>10</v>
      </c>
      <c r="AJ2561" s="9">
        <f t="shared" ca="1" si="1556"/>
        <v>1</v>
      </c>
      <c r="AK2561" s="9">
        <f t="shared" si="1557"/>
        <v>6</v>
      </c>
      <c r="AL2561" s="9">
        <f t="shared" si="1558"/>
        <v>45</v>
      </c>
      <c r="AM2561" s="9">
        <f t="shared" si="1559"/>
        <v>13</v>
      </c>
      <c r="AN2561" s="2">
        <v>43777.550694444442</v>
      </c>
      <c r="AO2561">
        <v>6125</v>
      </c>
      <c r="AP2561" s="1">
        <v>16800</v>
      </c>
      <c r="AQ2561" t="s">
        <v>4</v>
      </c>
    </row>
    <row r="2562" spans="1:43" x14ac:dyDescent="0.3">
      <c r="A2562" t="str">
        <f t="shared" ref="A2562:A2625" ca="1" si="1560">_xlfn.CONCAT("FY",YEAR(EDATE(TODAY(),3))," ","Q",ROUNDUP(MONTH(EDATE(TODAY(),3))/3,0)," ",(TEXT(TODAY(),"MMM")))</f>
        <v>FY2020 Q4 Sep</v>
      </c>
      <c r="B2562">
        <f t="shared" ref="B2562:B2625" ca="1" si="1561">YEAR(EDATE(TODAY(),3))</f>
        <v>2020</v>
      </c>
      <c r="C2562" s="8" t="str">
        <f t="shared" ref="C2562:C2625" ca="1" si="1562">TEXT(TODAY(),"MMM")</f>
        <v>Sep</v>
      </c>
      <c r="D2562" s="8" t="str">
        <f t="shared" ref="D2562:D2625" ca="1" si="1563">_xlfn.CONCAT("Q",ROUNDUP(MONTH(EDATE(TODAY(),3))/3,0))</f>
        <v>Q4</v>
      </c>
      <c r="E2562">
        <f t="shared" ref="E2562:E2625" ca="1" si="1564">MONTH(EDATE(TODAY(),3))</f>
        <v>12</v>
      </c>
      <c r="F2562">
        <f t="shared" ref="F2562:F2625" ca="1" si="1565">ROUNDUP(MONTH(EDATE(TODAY(),3))/3,0)</f>
        <v>4</v>
      </c>
      <c r="G2562">
        <f t="shared" ref="G2562:G2625" ca="1" si="1566">_xlfn.NUMBERVALUE(IF(LEN(MONTH(EDATE(TODAY(),3)))=1,_xlfn.CONCAT(YEAR(EDATE(TODAY(),3)),"0",MONTH(EDATE(TODAY(),3))),_xlfn.CONCAT(YEAR(EDATE(TODAY(),3)),MONTH(EDATE(TODAY(),3)))))</f>
        <v>202012</v>
      </c>
      <c r="H2562">
        <f t="shared" ref="H2562:H2625" ca="1" si="1567">_xlfn.NUMBERVALUE(IF(LEN(ROUNDUP(MONTH(EDATE(TODAY(),3))/3,0))=1,_xlfn.CONCAT(YEAR(EDATE(TODAY(),3)),"0",ROUNDUP(MONTH(EDATE(TODAY(),3))/3,0)),_xlfn.CONCAT(YEAR(EDATE(TODAY(),3)),ROUNDUP(MONTH(EDATE(TODAY(),3))/3,0))))</f>
        <v>202004</v>
      </c>
      <c r="I2562" t="str">
        <f t="shared" ref="I2562:I2625" ca="1" si="1568">_xlfn.CONCAT("FY",YEAR(EDATE(TODAY(),0))," ","Q",ROUNDUP(MONTH(EDATE(TODAY(),0))/3,0)," ",(TEXT(TODAY(),"MMM")))</f>
        <v>FY2020 Q3 Sep</v>
      </c>
      <c r="J2562">
        <f t="shared" ref="J2562:J2625" ca="1" si="1569">YEAR(EDATE(TODAY(),0))</f>
        <v>2020</v>
      </c>
      <c r="K2562" s="8" t="str">
        <f t="shared" ref="K2562:K2625" ca="1" si="1570">TEXT(TODAY(),"MMM")</f>
        <v>Sep</v>
      </c>
      <c r="L2562" s="8" t="str">
        <f t="shared" ref="L2562:L2625" ca="1" si="1571">_xlfn.CONCAT("Q",ROUNDUP(MONTH(EDATE(TODAY(),0))/3,0))</f>
        <v>Q3</v>
      </c>
      <c r="M2562">
        <f t="shared" ref="M2562:M2625" ca="1" si="1572">MONTH(EDATE(TODAY(),0))</f>
        <v>9</v>
      </c>
      <c r="N2562">
        <f t="shared" ref="N2562:N2625" ca="1" si="1573">ROUNDUP(MONTH(EDATE(TODAY(),0))/3,0)</f>
        <v>3</v>
      </c>
      <c r="O2562">
        <f t="shared" ref="O2562:O2625" ca="1" si="1574">_xlfn.NUMBERVALUE(IF(LEN(MONTH(EDATE(TODAY(),0)))=1,_xlfn.CONCAT(YEAR(EDATE(TODAY(),0)),"0",MONTH(EDATE(TODAY(),0))),_xlfn.CONCAT(YEAR(EDATE(TODAY(),0)),MONTH(EDATE(TODAY(),0)))))</f>
        <v>202009</v>
      </c>
      <c r="P2562">
        <f t="shared" ref="P2562:P2625" ca="1" si="1575">_xlfn.NUMBERVALUE(IF(LEN(ROUNDUP(MONTH(EDATE(TODAY(),0))/3,0))=1,_xlfn.CONCAT(YEAR(EDATE(TODAY(),0)),"0",ROUNDUP(MONTH(EDATE(TODAY(),0))/3,0)),_xlfn.CONCAT(YEAR(EDATE(TODAY(),0)),ROUNDUP(MONTH(EDATE(TODAY(),0))/3,0))))</f>
        <v>202003</v>
      </c>
      <c r="Q2562" t="str">
        <f t="shared" ref="Q2562:Q2625" si="1576">_xlfn.CONCAT("FY",YEAR(EDATE($AN2562,3))," ","Q",ROUNDUP(MONTH(EDATE($AN2562,3))/3,0)," ",(TEXT($AN2562,"MMM")))</f>
        <v>FY2020 Q1 Oct</v>
      </c>
      <c r="R2562">
        <f t="shared" ref="R2562:R2625" si="1577">YEAR(EDATE($AN2562,3))</f>
        <v>2020</v>
      </c>
      <c r="S2562" s="8" t="str">
        <f t="shared" ref="S2562:S2625" si="1578">TEXT($AN2562,"MMM")</f>
        <v>Oct</v>
      </c>
      <c r="T2562" s="8" t="str">
        <f t="shared" ref="T2562:T2625" si="1579">_xlfn.CONCAT("Q",ROUNDUP(MONTH(EDATE($AN2562,3))/3,0))</f>
        <v>Q1</v>
      </c>
      <c r="U2562">
        <f t="shared" ref="U2562:U2625" si="1580">MONTH(EDATE($AN2562,3))</f>
        <v>1</v>
      </c>
      <c r="V2562">
        <f t="shared" ref="V2562:V2625" si="1581">ROUNDUP(MONTH(EDATE($AN2562,3))/3,0)</f>
        <v>1</v>
      </c>
      <c r="W2562">
        <f t="shared" ref="W2562:W2625" si="1582">_xlfn.NUMBERVALUE(IF(LEN(MONTH(EDATE($AN2562,3)))=1,_xlfn.CONCAT(YEAR(EDATE($AN2562,3)),"0",MONTH(EDATE($AN2562,3))),_xlfn.CONCAT(YEAR(EDATE($AN2562,3)),MONTH(EDATE($AN2562,3)))))</f>
        <v>202001</v>
      </c>
      <c r="X2562">
        <f t="shared" ref="X2562:X2625" si="1583">_xlfn.NUMBERVALUE(IF(LEN(ROUNDUP(MONTH(EDATE($AN2562,3))/3,0))=1,_xlfn.CONCAT(YEAR(EDATE($AN2562,3)),"0",ROUNDUP(MONTH(EDATE($AN2562,3))/3,0)),_xlfn.CONCAT(YEAR(EDATE($AN2562,3)),ROUNDUP(MONTH(EDATE($AN2562,3))/3,0))))</f>
        <v>202001</v>
      </c>
      <c r="Y2562" t="str">
        <f t="shared" ref="Y2562:Y2625" si="1584">_xlfn.CONCAT("FY",YEAR(EDATE($AN2562,0))," ","Q",ROUNDUP(MONTH(EDATE($AN2562,0))/3,0)," ",(TEXT($AN2562,"MMM")))</f>
        <v>FY2019 Q4 Oct</v>
      </c>
      <c r="Z2562">
        <f t="shared" ref="Z2562:Z2625" si="1585">YEAR(EDATE($AN2562,0))</f>
        <v>2019</v>
      </c>
      <c r="AA2562" s="8" t="str">
        <f t="shared" ref="AA2562:AA2625" si="1586">TEXT($AN2562,"MMM")</f>
        <v>Oct</v>
      </c>
      <c r="AB2562" s="8" t="str">
        <f t="shared" ref="AB2562:AB2625" si="1587">_xlfn.CONCAT("Q",ROUNDUP(MONTH(EDATE($AN2562,0))/3,0))</f>
        <v>Q4</v>
      </c>
      <c r="AC2562">
        <f t="shared" ref="AC2562:AC2625" si="1588">MONTH(EDATE($AN2562,0))</f>
        <v>10</v>
      </c>
      <c r="AD2562">
        <f t="shared" ref="AD2562:AD2625" si="1589">ROUNDUP(MONTH(EDATE($AN2562,0))/3,0)</f>
        <v>4</v>
      </c>
      <c r="AE2562">
        <f t="shared" ref="AE2562:AE2625" si="1590">_xlfn.NUMBERVALUE(IF(LEN(MONTH(EDATE($AN2562,0)))=1,_xlfn.CONCAT(YEAR(EDATE($AN2562,0)),"0",MONTH(EDATE($AN2562,0))),_xlfn.CONCAT(YEAR(EDATE($AN2562,0)),MONTH(EDATE($AN2562,0)))))</f>
        <v>201910</v>
      </c>
      <c r="AF2562">
        <f t="shared" ref="AF2562:AF2625" si="1591">_xlfn.NUMBERVALUE(IF(LEN(ROUNDUP(MONTH(EDATE($AN2562,0))/3,0))=1,_xlfn.CONCAT(YEAR(EDATE($AN2562,0)),"0",ROUNDUP(MONTH(EDATE($AN2562,0))/3,0)),_xlfn.CONCAT(YEAR(EDATE($AN2562,0)),ROUNDUP(MONTH(EDATE($AN2562,0))/3,0))))</f>
        <v>201904</v>
      </c>
      <c r="AG2562" s="9">
        <f t="shared" ref="AG2562:AG2625" ca="1" si="1592">YEAR(EDATE(TODAY(),3))-YEAR(EDATE($AN2562,3))</f>
        <v>0</v>
      </c>
      <c r="AH2562">
        <f t="shared" ref="AH2562:AH2625" ca="1" si="1593">ROUND(AI2562/3,0)</f>
        <v>4</v>
      </c>
      <c r="AI2562" s="9">
        <f t="shared" ref="AI2562:AI2625" ca="1" si="1594">MONTH(TODAY())-(MONTH(AN2562)-
(YEAR(TODAY())-YEAR(AN2562))*12)</f>
        <v>11</v>
      </c>
      <c r="AJ2562" s="9">
        <f t="shared" ref="AJ2562:AJ2625" ca="1" si="1595">YEAR(TODAY())-YEAR($AN2562)</f>
        <v>1</v>
      </c>
      <c r="AK2562" s="9">
        <f t="shared" si="1557"/>
        <v>5</v>
      </c>
      <c r="AL2562" s="9">
        <f t="shared" si="1558"/>
        <v>41</v>
      </c>
      <c r="AM2562" s="9">
        <f t="shared" si="1559"/>
        <v>14</v>
      </c>
      <c r="AN2562" s="2">
        <v>43748.601388888892</v>
      </c>
      <c r="AO2562">
        <v>8362</v>
      </c>
      <c r="AP2562" s="1">
        <v>16700</v>
      </c>
      <c r="AQ2562" t="s">
        <v>4</v>
      </c>
    </row>
    <row r="2563" spans="1:43" x14ac:dyDescent="0.3">
      <c r="A2563" t="str">
        <f t="shared" ca="1" si="1560"/>
        <v>FY2020 Q4 Sep</v>
      </c>
      <c r="B2563">
        <f t="shared" ca="1" si="1561"/>
        <v>2020</v>
      </c>
      <c r="C2563" s="8" t="str">
        <f t="shared" ca="1" si="1562"/>
        <v>Sep</v>
      </c>
      <c r="D2563" s="8" t="str">
        <f t="shared" ca="1" si="1563"/>
        <v>Q4</v>
      </c>
      <c r="E2563">
        <f t="shared" ca="1" si="1564"/>
        <v>12</v>
      </c>
      <c r="F2563">
        <f t="shared" ca="1" si="1565"/>
        <v>4</v>
      </c>
      <c r="G2563">
        <f t="shared" ca="1" si="1566"/>
        <v>202012</v>
      </c>
      <c r="H2563">
        <f t="shared" ca="1" si="1567"/>
        <v>202004</v>
      </c>
      <c r="I2563" t="str">
        <f t="shared" ca="1" si="1568"/>
        <v>FY2020 Q3 Sep</v>
      </c>
      <c r="J2563">
        <f t="shared" ca="1" si="1569"/>
        <v>2020</v>
      </c>
      <c r="K2563" s="8" t="str">
        <f t="shared" ca="1" si="1570"/>
        <v>Sep</v>
      </c>
      <c r="L2563" s="8" t="str">
        <f t="shared" ca="1" si="1571"/>
        <v>Q3</v>
      </c>
      <c r="M2563">
        <f t="shared" ca="1" si="1572"/>
        <v>9</v>
      </c>
      <c r="N2563">
        <f t="shared" ca="1" si="1573"/>
        <v>3</v>
      </c>
      <c r="O2563">
        <f t="shared" ca="1" si="1574"/>
        <v>202009</v>
      </c>
      <c r="P2563">
        <f t="shared" ca="1" si="1575"/>
        <v>202003</v>
      </c>
      <c r="Q2563" t="str">
        <f t="shared" si="1576"/>
        <v>FY2020 Q1 Oct</v>
      </c>
      <c r="R2563">
        <f t="shared" si="1577"/>
        <v>2020</v>
      </c>
      <c r="S2563" s="8" t="str">
        <f t="shared" si="1578"/>
        <v>Oct</v>
      </c>
      <c r="T2563" s="8" t="str">
        <f t="shared" si="1579"/>
        <v>Q1</v>
      </c>
      <c r="U2563">
        <f t="shared" si="1580"/>
        <v>1</v>
      </c>
      <c r="V2563">
        <f t="shared" si="1581"/>
        <v>1</v>
      </c>
      <c r="W2563">
        <f t="shared" si="1582"/>
        <v>202001</v>
      </c>
      <c r="X2563">
        <f t="shared" si="1583"/>
        <v>202001</v>
      </c>
      <c r="Y2563" t="str">
        <f t="shared" si="1584"/>
        <v>FY2019 Q4 Oct</v>
      </c>
      <c r="Z2563">
        <f t="shared" si="1585"/>
        <v>2019</v>
      </c>
      <c r="AA2563" s="8" t="str">
        <f t="shared" si="1586"/>
        <v>Oct</v>
      </c>
      <c r="AB2563" s="8" t="str">
        <f t="shared" si="1587"/>
        <v>Q4</v>
      </c>
      <c r="AC2563">
        <f t="shared" si="1588"/>
        <v>10</v>
      </c>
      <c r="AD2563">
        <f t="shared" si="1589"/>
        <v>4</v>
      </c>
      <c r="AE2563">
        <f t="shared" si="1590"/>
        <v>201910</v>
      </c>
      <c r="AF2563">
        <f t="shared" si="1591"/>
        <v>201904</v>
      </c>
      <c r="AG2563" s="9">
        <f t="shared" ca="1" si="1592"/>
        <v>0</v>
      </c>
      <c r="AH2563">
        <f t="shared" ca="1" si="1593"/>
        <v>4</v>
      </c>
      <c r="AI2563" s="9">
        <f t="shared" ca="1" si="1594"/>
        <v>11</v>
      </c>
      <c r="AJ2563" s="9">
        <f t="shared" ca="1" si="1595"/>
        <v>1</v>
      </c>
      <c r="AK2563" s="9">
        <f t="shared" ref="AK2563:AK2626" si="1596">WEEKDAY(AN2563)</f>
        <v>3</v>
      </c>
      <c r="AL2563" s="9">
        <f t="shared" ref="AL2563:AL2626" si="1597">WEEKNUM(AN2563)</f>
        <v>42</v>
      </c>
      <c r="AM2563" s="9">
        <f t="shared" ref="AM2563:AM2626" si="1598">HOUR(AN2563)</f>
        <v>14</v>
      </c>
      <c r="AN2563" s="2">
        <v>43753.593055555553</v>
      </c>
      <c r="AO2563">
        <v>9103</v>
      </c>
      <c r="AP2563" s="1">
        <v>16700</v>
      </c>
      <c r="AQ2563" t="s">
        <v>4</v>
      </c>
    </row>
    <row r="2564" spans="1:43" x14ac:dyDescent="0.3">
      <c r="A2564" t="str">
        <f t="shared" ca="1" si="1560"/>
        <v>FY2020 Q4 Sep</v>
      </c>
      <c r="B2564">
        <f t="shared" ca="1" si="1561"/>
        <v>2020</v>
      </c>
      <c r="C2564" s="8" t="str">
        <f t="shared" ca="1" si="1562"/>
        <v>Sep</v>
      </c>
      <c r="D2564" s="8" t="str">
        <f t="shared" ca="1" si="1563"/>
        <v>Q4</v>
      </c>
      <c r="E2564">
        <f t="shared" ca="1" si="1564"/>
        <v>12</v>
      </c>
      <c r="F2564">
        <f t="shared" ca="1" si="1565"/>
        <v>4</v>
      </c>
      <c r="G2564">
        <f t="shared" ca="1" si="1566"/>
        <v>202012</v>
      </c>
      <c r="H2564">
        <f t="shared" ca="1" si="1567"/>
        <v>202004</v>
      </c>
      <c r="I2564" t="str">
        <f t="shared" ca="1" si="1568"/>
        <v>FY2020 Q3 Sep</v>
      </c>
      <c r="J2564">
        <f t="shared" ca="1" si="1569"/>
        <v>2020</v>
      </c>
      <c r="K2564" s="8" t="str">
        <f t="shared" ca="1" si="1570"/>
        <v>Sep</v>
      </c>
      <c r="L2564" s="8" t="str">
        <f t="shared" ca="1" si="1571"/>
        <v>Q3</v>
      </c>
      <c r="M2564">
        <f t="shared" ca="1" si="1572"/>
        <v>9</v>
      </c>
      <c r="N2564">
        <f t="shared" ca="1" si="1573"/>
        <v>3</v>
      </c>
      <c r="O2564">
        <f t="shared" ca="1" si="1574"/>
        <v>202009</v>
      </c>
      <c r="P2564">
        <f t="shared" ca="1" si="1575"/>
        <v>202003</v>
      </c>
      <c r="Q2564" t="str">
        <f t="shared" si="1576"/>
        <v>FY2020 Q2 Jan</v>
      </c>
      <c r="R2564">
        <f t="shared" si="1577"/>
        <v>2020</v>
      </c>
      <c r="S2564" s="8" t="str">
        <f t="shared" si="1578"/>
        <v>Jan</v>
      </c>
      <c r="T2564" s="8" t="str">
        <f t="shared" si="1579"/>
        <v>Q2</v>
      </c>
      <c r="U2564">
        <f t="shared" si="1580"/>
        <v>4</v>
      </c>
      <c r="V2564">
        <f t="shared" si="1581"/>
        <v>2</v>
      </c>
      <c r="W2564">
        <f t="shared" si="1582"/>
        <v>202004</v>
      </c>
      <c r="X2564">
        <f t="shared" si="1583"/>
        <v>202002</v>
      </c>
      <c r="Y2564" t="str">
        <f t="shared" si="1584"/>
        <v>FY2020 Q1 Jan</v>
      </c>
      <c r="Z2564">
        <f t="shared" si="1585"/>
        <v>2020</v>
      </c>
      <c r="AA2564" s="8" t="str">
        <f t="shared" si="1586"/>
        <v>Jan</v>
      </c>
      <c r="AB2564" s="8" t="str">
        <f t="shared" si="1587"/>
        <v>Q1</v>
      </c>
      <c r="AC2564">
        <f t="shared" si="1588"/>
        <v>1</v>
      </c>
      <c r="AD2564">
        <f t="shared" si="1589"/>
        <v>1</v>
      </c>
      <c r="AE2564">
        <f t="shared" si="1590"/>
        <v>202001</v>
      </c>
      <c r="AF2564">
        <f t="shared" si="1591"/>
        <v>202001</v>
      </c>
      <c r="AG2564" s="9">
        <f t="shared" ca="1" si="1592"/>
        <v>0</v>
      </c>
      <c r="AH2564">
        <f t="shared" ca="1" si="1593"/>
        <v>3</v>
      </c>
      <c r="AI2564" s="9">
        <f t="shared" ca="1" si="1594"/>
        <v>8</v>
      </c>
      <c r="AJ2564" s="9">
        <f t="shared" ca="1" si="1595"/>
        <v>0</v>
      </c>
      <c r="AK2564" s="9">
        <f t="shared" si="1596"/>
        <v>4</v>
      </c>
      <c r="AL2564" s="9">
        <f t="shared" si="1597"/>
        <v>3</v>
      </c>
      <c r="AM2564" s="9">
        <f t="shared" si="1598"/>
        <v>11</v>
      </c>
      <c r="AN2564" s="2">
        <v>43845.488194444442</v>
      </c>
      <c r="AO2564">
        <v>2339</v>
      </c>
      <c r="AP2564" s="1">
        <v>16600</v>
      </c>
      <c r="AQ2564" t="s">
        <v>4</v>
      </c>
    </row>
    <row r="2565" spans="1:43" x14ac:dyDescent="0.3">
      <c r="A2565" t="str">
        <f t="shared" ca="1" si="1560"/>
        <v>FY2020 Q4 Sep</v>
      </c>
      <c r="B2565">
        <f t="shared" ca="1" si="1561"/>
        <v>2020</v>
      </c>
      <c r="C2565" s="8" t="str">
        <f t="shared" ca="1" si="1562"/>
        <v>Sep</v>
      </c>
      <c r="D2565" s="8" t="str">
        <f t="shared" ca="1" si="1563"/>
        <v>Q4</v>
      </c>
      <c r="E2565">
        <f t="shared" ca="1" si="1564"/>
        <v>12</v>
      </c>
      <c r="F2565">
        <f t="shared" ca="1" si="1565"/>
        <v>4</v>
      </c>
      <c r="G2565">
        <f t="shared" ca="1" si="1566"/>
        <v>202012</v>
      </c>
      <c r="H2565">
        <f t="shared" ca="1" si="1567"/>
        <v>202004</v>
      </c>
      <c r="I2565" t="str">
        <f t="shared" ca="1" si="1568"/>
        <v>FY2020 Q3 Sep</v>
      </c>
      <c r="J2565">
        <f t="shared" ca="1" si="1569"/>
        <v>2020</v>
      </c>
      <c r="K2565" s="8" t="str">
        <f t="shared" ca="1" si="1570"/>
        <v>Sep</v>
      </c>
      <c r="L2565" s="8" t="str">
        <f t="shared" ca="1" si="1571"/>
        <v>Q3</v>
      </c>
      <c r="M2565">
        <f t="shared" ca="1" si="1572"/>
        <v>9</v>
      </c>
      <c r="N2565">
        <f t="shared" ca="1" si="1573"/>
        <v>3</v>
      </c>
      <c r="O2565">
        <f t="shared" ca="1" si="1574"/>
        <v>202009</v>
      </c>
      <c r="P2565">
        <f t="shared" ca="1" si="1575"/>
        <v>202003</v>
      </c>
      <c r="Q2565" t="str">
        <f t="shared" si="1576"/>
        <v>FY2020 Q1 Nov</v>
      </c>
      <c r="R2565">
        <f t="shared" si="1577"/>
        <v>2020</v>
      </c>
      <c r="S2565" s="8" t="str">
        <f t="shared" si="1578"/>
        <v>Nov</v>
      </c>
      <c r="T2565" s="8" t="str">
        <f t="shared" si="1579"/>
        <v>Q1</v>
      </c>
      <c r="U2565">
        <f t="shared" si="1580"/>
        <v>2</v>
      </c>
      <c r="V2565">
        <f t="shared" si="1581"/>
        <v>1</v>
      </c>
      <c r="W2565">
        <f t="shared" si="1582"/>
        <v>202002</v>
      </c>
      <c r="X2565">
        <f t="shared" si="1583"/>
        <v>202001</v>
      </c>
      <c r="Y2565" t="str">
        <f t="shared" si="1584"/>
        <v>FY2019 Q4 Nov</v>
      </c>
      <c r="Z2565">
        <f t="shared" si="1585"/>
        <v>2019</v>
      </c>
      <c r="AA2565" s="8" t="str">
        <f t="shared" si="1586"/>
        <v>Nov</v>
      </c>
      <c r="AB2565" s="8" t="str">
        <f t="shared" si="1587"/>
        <v>Q4</v>
      </c>
      <c r="AC2565">
        <f t="shared" si="1588"/>
        <v>11</v>
      </c>
      <c r="AD2565">
        <f t="shared" si="1589"/>
        <v>4</v>
      </c>
      <c r="AE2565">
        <f t="shared" si="1590"/>
        <v>201911</v>
      </c>
      <c r="AF2565">
        <f t="shared" si="1591"/>
        <v>201904</v>
      </c>
      <c r="AG2565" s="9">
        <f t="shared" ca="1" si="1592"/>
        <v>0</v>
      </c>
      <c r="AH2565">
        <f t="shared" ca="1" si="1593"/>
        <v>3</v>
      </c>
      <c r="AI2565" s="9">
        <f t="shared" ca="1" si="1594"/>
        <v>10</v>
      </c>
      <c r="AJ2565" s="9">
        <f t="shared" ca="1" si="1595"/>
        <v>1</v>
      </c>
      <c r="AK2565" s="9">
        <f t="shared" si="1596"/>
        <v>6</v>
      </c>
      <c r="AL2565" s="9">
        <f t="shared" si="1597"/>
        <v>48</v>
      </c>
      <c r="AM2565" s="9">
        <f t="shared" si="1598"/>
        <v>9</v>
      </c>
      <c r="AN2565" s="2">
        <v>43798.390972222223</v>
      </c>
      <c r="AO2565">
        <v>3347</v>
      </c>
      <c r="AP2565" s="1">
        <v>16600</v>
      </c>
      <c r="AQ2565" t="s">
        <v>4</v>
      </c>
    </row>
    <row r="2566" spans="1:43" x14ac:dyDescent="0.3">
      <c r="A2566" t="str">
        <f t="shared" ca="1" si="1560"/>
        <v>FY2020 Q4 Sep</v>
      </c>
      <c r="B2566">
        <f t="shared" ca="1" si="1561"/>
        <v>2020</v>
      </c>
      <c r="C2566" s="8" t="str">
        <f t="shared" ca="1" si="1562"/>
        <v>Sep</v>
      </c>
      <c r="D2566" s="8" t="str">
        <f t="shared" ca="1" si="1563"/>
        <v>Q4</v>
      </c>
      <c r="E2566">
        <f t="shared" ca="1" si="1564"/>
        <v>12</v>
      </c>
      <c r="F2566">
        <f t="shared" ca="1" si="1565"/>
        <v>4</v>
      </c>
      <c r="G2566">
        <f t="shared" ca="1" si="1566"/>
        <v>202012</v>
      </c>
      <c r="H2566">
        <f t="shared" ca="1" si="1567"/>
        <v>202004</v>
      </c>
      <c r="I2566" t="str">
        <f t="shared" ca="1" si="1568"/>
        <v>FY2020 Q3 Sep</v>
      </c>
      <c r="J2566">
        <f t="shared" ca="1" si="1569"/>
        <v>2020</v>
      </c>
      <c r="K2566" s="8" t="str">
        <f t="shared" ca="1" si="1570"/>
        <v>Sep</v>
      </c>
      <c r="L2566" s="8" t="str">
        <f t="shared" ca="1" si="1571"/>
        <v>Q3</v>
      </c>
      <c r="M2566">
        <f t="shared" ca="1" si="1572"/>
        <v>9</v>
      </c>
      <c r="N2566">
        <f t="shared" ca="1" si="1573"/>
        <v>3</v>
      </c>
      <c r="O2566">
        <f t="shared" ca="1" si="1574"/>
        <v>202009</v>
      </c>
      <c r="P2566">
        <f t="shared" ca="1" si="1575"/>
        <v>202003</v>
      </c>
      <c r="Q2566" t="str">
        <f t="shared" si="1576"/>
        <v>FY2020 Q1 Nov</v>
      </c>
      <c r="R2566">
        <f t="shared" si="1577"/>
        <v>2020</v>
      </c>
      <c r="S2566" s="8" t="str">
        <f t="shared" si="1578"/>
        <v>Nov</v>
      </c>
      <c r="T2566" s="8" t="str">
        <f t="shared" si="1579"/>
        <v>Q1</v>
      </c>
      <c r="U2566">
        <f t="shared" si="1580"/>
        <v>2</v>
      </c>
      <c r="V2566">
        <f t="shared" si="1581"/>
        <v>1</v>
      </c>
      <c r="W2566">
        <f t="shared" si="1582"/>
        <v>202002</v>
      </c>
      <c r="X2566">
        <f t="shared" si="1583"/>
        <v>202001</v>
      </c>
      <c r="Y2566" t="str">
        <f t="shared" si="1584"/>
        <v>FY2019 Q4 Nov</v>
      </c>
      <c r="Z2566">
        <f t="shared" si="1585"/>
        <v>2019</v>
      </c>
      <c r="AA2566" s="8" t="str">
        <f t="shared" si="1586"/>
        <v>Nov</v>
      </c>
      <c r="AB2566" s="8" t="str">
        <f t="shared" si="1587"/>
        <v>Q4</v>
      </c>
      <c r="AC2566">
        <f t="shared" si="1588"/>
        <v>11</v>
      </c>
      <c r="AD2566">
        <f t="shared" si="1589"/>
        <v>4</v>
      </c>
      <c r="AE2566">
        <f t="shared" si="1590"/>
        <v>201911</v>
      </c>
      <c r="AF2566">
        <f t="shared" si="1591"/>
        <v>201904</v>
      </c>
      <c r="AG2566" s="9">
        <f t="shared" ca="1" si="1592"/>
        <v>0</v>
      </c>
      <c r="AH2566">
        <f t="shared" ca="1" si="1593"/>
        <v>3</v>
      </c>
      <c r="AI2566" s="9">
        <f t="shared" ca="1" si="1594"/>
        <v>10</v>
      </c>
      <c r="AJ2566" s="9">
        <f t="shared" ca="1" si="1595"/>
        <v>1</v>
      </c>
      <c r="AK2566" s="9">
        <f t="shared" si="1596"/>
        <v>4</v>
      </c>
      <c r="AL2566" s="9">
        <f t="shared" si="1597"/>
        <v>46</v>
      </c>
      <c r="AM2566" s="9">
        <f t="shared" si="1598"/>
        <v>13</v>
      </c>
      <c r="AN2566" s="2">
        <v>43782.577777777777</v>
      </c>
      <c r="AO2566">
        <v>3875</v>
      </c>
      <c r="AP2566" s="1">
        <v>16600</v>
      </c>
      <c r="AQ2566" t="s">
        <v>4</v>
      </c>
    </row>
    <row r="2567" spans="1:43" x14ac:dyDescent="0.3">
      <c r="A2567" t="str">
        <f t="shared" ca="1" si="1560"/>
        <v>FY2020 Q4 Sep</v>
      </c>
      <c r="B2567">
        <f t="shared" ca="1" si="1561"/>
        <v>2020</v>
      </c>
      <c r="C2567" s="8" t="str">
        <f t="shared" ca="1" si="1562"/>
        <v>Sep</v>
      </c>
      <c r="D2567" s="8" t="str">
        <f t="shared" ca="1" si="1563"/>
        <v>Q4</v>
      </c>
      <c r="E2567">
        <f t="shared" ca="1" si="1564"/>
        <v>12</v>
      </c>
      <c r="F2567">
        <f t="shared" ca="1" si="1565"/>
        <v>4</v>
      </c>
      <c r="G2567">
        <f t="shared" ca="1" si="1566"/>
        <v>202012</v>
      </c>
      <c r="H2567">
        <f t="shared" ca="1" si="1567"/>
        <v>202004</v>
      </c>
      <c r="I2567" t="str">
        <f t="shared" ca="1" si="1568"/>
        <v>FY2020 Q3 Sep</v>
      </c>
      <c r="J2567">
        <f t="shared" ca="1" si="1569"/>
        <v>2020</v>
      </c>
      <c r="K2567" s="8" t="str">
        <f t="shared" ca="1" si="1570"/>
        <v>Sep</v>
      </c>
      <c r="L2567" s="8" t="str">
        <f t="shared" ca="1" si="1571"/>
        <v>Q3</v>
      </c>
      <c r="M2567">
        <f t="shared" ca="1" si="1572"/>
        <v>9</v>
      </c>
      <c r="N2567">
        <f t="shared" ca="1" si="1573"/>
        <v>3</v>
      </c>
      <c r="O2567">
        <f t="shared" ca="1" si="1574"/>
        <v>202009</v>
      </c>
      <c r="P2567">
        <f t="shared" ca="1" si="1575"/>
        <v>202003</v>
      </c>
      <c r="Q2567" t="str">
        <f t="shared" si="1576"/>
        <v>FY2020 Q2 Jan</v>
      </c>
      <c r="R2567">
        <f t="shared" si="1577"/>
        <v>2020</v>
      </c>
      <c r="S2567" s="8" t="str">
        <f t="shared" si="1578"/>
        <v>Jan</v>
      </c>
      <c r="T2567" s="8" t="str">
        <f t="shared" si="1579"/>
        <v>Q2</v>
      </c>
      <c r="U2567">
        <f t="shared" si="1580"/>
        <v>4</v>
      </c>
      <c r="V2567">
        <f t="shared" si="1581"/>
        <v>2</v>
      </c>
      <c r="W2567">
        <f t="shared" si="1582"/>
        <v>202004</v>
      </c>
      <c r="X2567">
        <f t="shared" si="1583"/>
        <v>202002</v>
      </c>
      <c r="Y2567" t="str">
        <f t="shared" si="1584"/>
        <v>FY2020 Q1 Jan</v>
      </c>
      <c r="Z2567">
        <f t="shared" si="1585"/>
        <v>2020</v>
      </c>
      <c r="AA2567" s="8" t="str">
        <f t="shared" si="1586"/>
        <v>Jan</v>
      </c>
      <c r="AB2567" s="8" t="str">
        <f t="shared" si="1587"/>
        <v>Q1</v>
      </c>
      <c r="AC2567">
        <f t="shared" si="1588"/>
        <v>1</v>
      </c>
      <c r="AD2567">
        <f t="shared" si="1589"/>
        <v>1</v>
      </c>
      <c r="AE2567">
        <f t="shared" si="1590"/>
        <v>202001</v>
      </c>
      <c r="AF2567">
        <f t="shared" si="1591"/>
        <v>202001</v>
      </c>
      <c r="AG2567" s="9">
        <f t="shared" ca="1" si="1592"/>
        <v>0</v>
      </c>
      <c r="AH2567">
        <f t="shared" ca="1" si="1593"/>
        <v>3</v>
      </c>
      <c r="AI2567" s="9">
        <f t="shared" ca="1" si="1594"/>
        <v>8</v>
      </c>
      <c r="AJ2567" s="9">
        <f t="shared" ca="1" si="1595"/>
        <v>0</v>
      </c>
      <c r="AK2567" s="9">
        <f t="shared" si="1596"/>
        <v>3</v>
      </c>
      <c r="AL2567" s="9">
        <f t="shared" si="1597"/>
        <v>5</v>
      </c>
      <c r="AM2567" s="9">
        <f t="shared" si="1598"/>
        <v>12</v>
      </c>
      <c r="AN2567" s="2">
        <v>43858.525694444441</v>
      </c>
      <c r="AO2567">
        <v>5422</v>
      </c>
      <c r="AP2567" s="1">
        <v>16600</v>
      </c>
      <c r="AQ2567" t="s">
        <v>4</v>
      </c>
    </row>
    <row r="2568" spans="1:43" x14ac:dyDescent="0.3">
      <c r="A2568" t="str">
        <f t="shared" ca="1" si="1560"/>
        <v>FY2020 Q4 Sep</v>
      </c>
      <c r="B2568">
        <f t="shared" ca="1" si="1561"/>
        <v>2020</v>
      </c>
      <c r="C2568" s="8" t="str">
        <f t="shared" ca="1" si="1562"/>
        <v>Sep</v>
      </c>
      <c r="D2568" s="8" t="str">
        <f t="shared" ca="1" si="1563"/>
        <v>Q4</v>
      </c>
      <c r="E2568">
        <f t="shared" ca="1" si="1564"/>
        <v>12</v>
      </c>
      <c r="F2568">
        <f t="shared" ca="1" si="1565"/>
        <v>4</v>
      </c>
      <c r="G2568">
        <f t="shared" ca="1" si="1566"/>
        <v>202012</v>
      </c>
      <c r="H2568">
        <f t="shared" ca="1" si="1567"/>
        <v>202004</v>
      </c>
      <c r="I2568" t="str">
        <f t="shared" ca="1" si="1568"/>
        <v>FY2020 Q3 Sep</v>
      </c>
      <c r="J2568">
        <f t="shared" ca="1" si="1569"/>
        <v>2020</v>
      </c>
      <c r="K2568" s="8" t="str">
        <f t="shared" ca="1" si="1570"/>
        <v>Sep</v>
      </c>
      <c r="L2568" s="8" t="str">
        <f t="shared" ca="1" si="1571"/>
        <v>Q3</v>
      </c>
      <c r="M2568">
        <f t="shared" ca="1" si="1572"/>
        <v>9</v>
      </c>
      <c r="N2568">
        <f t="shared" ca="1" si="1573"/>
        <v>3</v>
      </c>
      <c r="O2568">
        <f t="shared" ca="1" si="1574"/>
        <v>202009</v>
      </c>
      <c r="P2568">
        <f t="shared" ca="1" si="1575"/>
        <v>202003</v>
      </c>
      <c r="Q2568" t="str">
        <f t="shared" si="1576"/>
        <v>FY2019 Q4 Sep</v>
      </c>
      <c r="R2568">
        <f t="shared" si="1577"/>
        <v>2019</v>
      </c>
      <c r="S2568" s="8" t="str">
        <f t="shared" si="1578"/>
        <v>Sep</v>
      </c>
      <c r="T2568" s="8" t="str">
        <f t="shared" si="1579"/>
        <v>Q4</v>
      </c>
      <c r="U2568">
        <f t="shared" si="1580"/>
        <v>12</v>
      </c>
      <c r="V2568">
        <f t="shared" si="1581"/>
        <v>4</v>
      </c>
      <c r="W2568">
        <f t="shared" si="1582"/>
        <v>201912</v>
      </c>
      <c r="X2568">
        <f t="shared" si="1583"/>
        <v>201904</v>
      </c>
      <c r="Y2568" t="str">
        <f t="shared" si="1584"/>
        <v>FY2019 Q3 Sep</v>
      </c>
      <c r="Z2568">
        <f t="shared" si="1585"/>
        <v>2019</v>
      </c>
      <c r="AA2568" s="8" t="str">
        <f t="shared" si="1586"/>
        <v>Sep</v>
      </c>
      <c r="AB2568" s="8" t="str">
        <f t="shared" si="1587"/>
        <v>Q3</v>
      </c>
      <c r="AC2568">
        <f t="shared" si="1588"/>
        <v>9</v>
      </c>
      <c r="AD2568">
        <f t="shared" si="1589"/>
        <v>3</v>
      </c>
      <c r="AE2568">
        <f t="shared" si="1590"/>
        <v>201909</v>
      </c>
      <c r="AF2568">
        <f t="shared" si="1591"/>
        <v>201903</v>
      </c>
      <c r="AG2568" s="9">
        <f t="shared" ca="1" si="1592"/>
        <v>1</v>
      </c>
      <c r="AH2568">
        <f t="shared" ca="1" si="1593"/>
        <v>4</v>
      </c>
      <c r="AI2568" s="9">
        <f t="shared" ca="1" si="1594"/>
        <v>12</v>
      </c>
      <c r="AJ2568" s="9">
        <f t="shared" ca="1" si="1595"/>
        <v>1</v>
      </c>
      <c r="AK2568" s="9">
        <f t="shared" si="1596"/>
        <v>5</v>
      </c>
      <c r="AL2568" s="9">
        <f t="shared" si="1597"/>
        <v>38</v>
      </c>
      <c r="AM2568" s="9">
        <f t="shared" si="1598"/>
        <v>14</v>
      </c>
      <c r="AN2568" s="2">
        <v>43727.585416666669</v>
      </c>
      <c r="AO2568">
        <v>4297</v>
      </c>
      <c r="AP2568" s="1">
        <v>16500</v>
      </c>
      <c r="AQ2568" t="s">
        <v>4</v>
      </c>
    </row>
    <row r="2569" spans="1:43" x14ac:dyDescent="0.3">
      <c r="A2569" t="str">
        <f t="shared" ca="1" si="1560"/>
        <v>FY2020 Q4 Sep</v>
      </c>
      <c r="B2569">
        <f t="shared" ca="1" si="1561"/>
        <v>2020</v>
      </c>
      <c r="C2569" s="8" t="str">
        <f t="shared" ca="1" si="1562"/>
        <v>Sep</v>
      </c>
      <c r="D2569" s="8" t="str">
        <f t="shared" ca="1" si="1563"/>
        <v>Q4</v>
      </c>
      <c r="E2569">
        <f t="shared" ca="1" si="1564"/>
        <v>12</v>
      </c>
      <c r="F2569">
        <f t="shared" ca="1" si="1565"/>
        <v>4</v>
      </c>
      <c r="G2569">
        <f t="shared" ca="1" si="1566"/>
        <v>202012</v>
      </c>
      <c r="H2569">
        <f t="shared" ca="1" si="1567"/>
        <v>202004</v>
      </c>
      <c r="I2569" t="str">
        <f t="shared" ca="1" si="1568"/>
        <v>FY2020 Q3 Sep</v>
      </c>
      <c r="J2569">
        <f t="shared" ca="1" si="1569"/>
        <v>2020</v>
      </c>
      <c r="K2569" s="8" t="str">
        <f t="shared" ca="1" si="1570"/>
        <v>Sep</v>
      </c>
      <c r="L2569" s="8" t="str">
        <f t="shared" ca="1" si="1571"/>
        <v>Q3</v>
      </c>
      <c r="M2569">
        <f t="shared" ca="1" si="1572"/>
        <v>9</v>
      </c>
      <c r="N2569">
        <f t="shared" ca="1" si="1573"/>
        <v>3</v>
      </c>
      <c r="O2569">
        <f t="shared" ca="1" si="1574"/>
        <v>202009</v>
      </c>
      <c r="P2569">
        <f t="shared" ca="1" si="1575"/>
        <v>202003</v>
      </c>
      <c r="Q2569" t="str">
        <f t="shared" si="1576"/>
        <v>FY2020 Q2 Feb</v>
      </c>
      <c r="R2569">
        <f t="shared" si="1577"/>
        <v>2020</v>
      </c>
      <c r="S2569" s="8" t="str">
        <f t="shared" si="1578"/>
        <v>Feb</v>
      </c>
      <c r="T2569" s="8" t="str">
        <f t="shared" si="1579"/>
        <v>Q2</v>
      </c>
      <c r="U2569">
        <f t="shared" si="1580"/>
        <v>5</v>
      </c>
      <c r="V2569">
        <f t="shared" si="1581"/>
        <v>2</v>
      </c>
      <c r="W2569">
        <f t="shared" si="1582"/>
        <v>202005</v>
      </c>
      <c r="X2569">
        <f t="shared" si="1583"/>
        <v>202002</v>
      </c>
      <c r="Y2569" t="str">
        <f t="shared" si="1584"/>
        <v>FY2020 Q1 Feb</v>
      </c>
      <c r="Z2569">
        <f t="shared" si="1585"/>
        <v>2020</v>
      </c>
      <c r="AA2569" s="8" t="str">
        <f t="shared" si="1586"/>
        <v>Feb</v>
      </c>
      <c r="AB2569" s="8" t="str">
        <f t="shared" si="1587"/>
        <v>Q1</v>
      </c>
      <c r="AC2569">
        <f t="shared" si="1588"/>
        <v>2</v>
      </c>
      <c r="AD2569">
        <f t="shared" si="1589"/>
        <v>1</v>
      </c>
      <c r="AE2569">
        <f t="shared" si="1590"/>
        <v>202002</v>
      </c>
      <c r="AF2569">
        <f t="shared" si="1591"/>
        <v>202001</v>
      </c>
      <c r="AG2569" s="9">
        <f t="shared" ca="1" si="1592"/>
        <v>0</v>
      </c>
      <c r="AH2569">
        <f t="shared" ca="1" si="1593"/>
        <v>2</v>
      </c>
      <c r="AI2569" s="9">
        <f t="shared" ca="1" si="1594"/>
        <v>7</v>
      </c>
      <c r="AJ2569" s="9">
        <f t="shared" ca="1" si="1595"/>
        <v>0</v>
      </c>
      <c r="AK2569" s="9">
        <f t="shared" si="1596"/>
        <v>6</v>
      </c>
      <c r="AL2569" s="9">
        <f t="shared" si="1597"/>
        <v>8</v>
      </c>
      <c r="AM2569" s="9">
        <f t="shared" si="1598"/>
        <v>12</v>
      </c>
      <c r="AN2569" s="2">
        <v>43882.520138888889</v>
      </c>
      <c r="AO2569">
        <v>6584</v>
      </c>
      <c r="AP2569" s="1">
        <v>16500</v>
      </c>
      <c r="AQ2569" t="s">
        <v>4</v>
      </c>
    </row>
    <row r="2570" spans="1:43" x14ac:dyDescent="0.3">
      <c r="A2570" t="str">
        <f t="shared" ca="1" si="1560"/>
        <v>FY2020 Q4 Sep</v>
      </c>
      <c r="B2570">
        <f t="shared" ca="1" si="1561"/>
        <v>2020</v>
      </c>
      <c r="C2570" s="8" t="str">
        <f t="shared" ca="1" si="1562"/>
        <v>Sep</v>
      </c>
      <c r="D2570" s="8" t="str">
        <f t="shared" ca="1" si="1563"/>
        <v>Q4</v>
      </c>
      <c r="E2570">
        <f t="shared" ca="1" si="1564"/>
        <v>12</v>
      </c>
      <c r="F2570">
        <f t="shared" ca="1" si="1565"/>
        <v>4</v>
      </c>
      <c r="G2570">
        <f t="shared" ca="1" si="1566"/>
        <v>202012</v>
      </c>
      <c r="H2570">
        <f t="shared" ca="1" si="1567"/>
        <v>202004</v>
      </c>
      <c r="I2570" t="str">
        <f t="shared" ca="1" si="1568"/>
        <v>FY2020 Q3 Sep</v>
      </c>
      <c r="J2570">
        <f t="shared" ca="1" si="1569"/>
        <v>2020</v>
      </c>
      <c r="K2570" s="8" t="str">
        <f t="shared" ca="1" si="1570"/>
        <v>Sep</v>
      </c>
      <c r="L2570" s="8" t="str">
        <f t="shared" ca="1" si="1571"/>
        <v>Q3</v>
      </c>
      <c r="M2570">
        <f t="shared" ca="1" si="1572"/>
        <v>9</v>
      </c>
      <c r="N2570">
        <f t="shared" ca="1" si="1573"/>
        <v>3</v>
      </c>
      <c r="O2570">
        <f t="shared" ca="1" si="1574"/>
        <v>202009</v>
      </c>
      <c r="P2570">
        <f t="shared" ca="1" si="1575"/>
        <v>202003</v>
      </c>
      <c r="Q2570" t="str">
        <f t="shared" si="1576"/>
        <v>FY2020 Q2 Jan</v>
      </c>
      <c r="R2570">
        <f t="shared" si="1577"/>
        <v>2020</v>
      </c>
      <c r="S2570" s="8" t="str">
        <f t="shared" si="1578"/>
        <v>Jan</v>
      </c>
      <c r="T2570" s="8" t="str">
        <f t="shared" si="1579"/>
        <v>Q2</v>
      </c>
      <c r="U2570">
        <f t="shared" si="1580"/>
        <v>4</v>
      </c>
      <c r="V2570">
        <f t="shared" si="1581"/>
        <v>2</v>
      </c>
      <c r="W2570">
        <f t="shared" si="1582"/>
        <v>202004</v>
      </c>
      <c r="X2570">
        <f t="shared" si="1583"/>
        <v>202002</v>
      </c>
      <c r="Y2570" t="str">
        <f t="shared" si="1584"/>
        <v>FY2020 Q1 Jan</v>
      </c>
      <c r="Z2570">
        <f t="shared" si="1585"/>
        <v>2020</v>
      </c>
      <c r="AA2570" s="8" t="str">
        <f t="shared" si="1586"/>
        <v>Jan</v>
      </c>
      <c r="AB2570" s="8" t="str">
        <f t="shared" si="1587"/>
        <v>Q1</v>
      </c>
      <c r="AC2570">
        <f t="shared" si="1588"/>
        <v>1</v>
      </c>
      <c r="AD2570">
        <f t="shared" si="1589"/>
        <v>1</v>
      </c>
      <c r="AE2570">
        <f t="shared" si="1590"/>
        <v>202001</v>
      </c>
      <c r="AF2570">
        <f t="shared" si="1591"/>
        <v>202001</v>
      </c>
      <c r="AG2570" s="9">
        <f t="shared" ca="1" si="1592"/>
        <v>0</v>
      </c>
      <c r="AH2570">
        <f t="shared" ca="1" si="1593"/>
        <v>3</v>
      </c>
      <c r="AI2570" s="9">
        <f t="shared" ca="1" si="1594"/>
        <v>8</v>
      </c>
      <c r="AJ2570" s="9">
        <f t="shared" ca="1" si="1595"/>
        <v>0</v>
      </c>
      <c r="AK2570" s="9">
        <f t="shared" si="1596"/>
        <v>5</v>
      </c>
      <c r="AL2570" s="9">
        <f t="shared" si="1597"/>
        <v>4</v>
      </c>
      <c r="AM2570" s="9">
        <f t="shared" si="1598"/>
        <v>12</v>
      </c>
      <c r="AN2570" s="2">
        <v>43853.511111111111</v>
      </c>
      <c r="AO2570">
        <v>6815</v>
      </c>
      <c r="AP2570" s="1">
        <v>16500</v>
      </c>
      <c r="AQ2570" t="s">
        <v>4</v>
      </c>
    </row>
    <row r="2571" spans="1:43" x14ac:dyDescent="0.3">
      <c r="A2571" t="str">
        <f t="shared" ca="1" si="1560"/>
        <v>FY2020 Q4 Sep</v>
      </c>
      <c r="B2571">
        <f t="shared" ca="1" si="1561"/>
        <v>2020</v>
      </c>
      <c r="C2571" s="8" t="str">
        <f t="shared" ca="1" si="1562"/>
        <v>Sep</v>
      </c>
      <c r="D2571" s="8" t="str">
        <f t="shared" ca="1" si="1563"/>
        <v>Q4</v>
      </c>
      <c r="E2571">
        <f t="shared" ca="1" si="1564"/>
        <v>12</v>
      </c>
      <c r="F2571">
        <f t="shared" ca="1" si="1565"/>
        <v>4</v>
      </c>
      <c r="G2571">
        <f t="shared" ca="1" si="1566"/>
        <v>202012</v>
      </c>
      <c r="H2571">
        <f t="shared" ca="1" si="1567"/>
        <v>202004</v>
      </c>
      <c r="I2571" t="str">
        <f t="shared" ca="1" si="1568"/>
        <v>FY2020 Q3 Sep</v>
      </c>
      <c r="J2571">
        <f t="shared" ca="1" si="1569"/>
        <v>2020</v>
      </c>
      <c r="K2571" s="8" t="str">
        <f t="shared" ca="1" si="1570"/>
        <v>Sep</v>
      </c>
      <c r="L2571" s="8" t="str">
        <f t="shared" ca="1" si="1571"/>
        <v>Q3</v>
      </c>
      <c r="M2571">
        <f t="shared" ca="1" si="1572"/>
        <v>9</v>
      </c>
      <c r="N2571">
        <f t="shared" ca="1" si="1573"/>
        <v>3</v>
      </c>
      <c r="O2571">
        <f t="shared" ca="1" si="1574"/>
        <v>202009</v>
      </c>
      <c r="P2571">
        <f t="shared" ca="1" si="1575"/>
        <v>202003</v>
      </c>
      <c r="Q2571" t="str">
        <f t="shared" si="1576"/>
        <v>FY2020 Q2 Jan</v>
      </c>
      <c r="R2571">
        <f t="shared" si="1577"/>
        <v>2020</v>
      </c>
      <c r="S2571" s="8" t="str">
        <f t="shared" si="1578"/>
        <v>Jan</v>
      </c>
      <c r="T2571" s="8" t="str">
        <f t="shared" si="1579"/>
        <v>Q2</v>
      </c>
      <c r="U2571">
        <f t="shared" si="1580"/>
        <v>4</v>
      </c>
      <c r="V2571">
        <f t="shared" si="1581"/>
        <v>2</v>
      </c>
      <c r="W2571">
        <f t="shared" si="1582"/>
        <v>202004</v>
      </c>
      <c r="X2571">
        <f t="shared" si="1583"/>
        <v>202002</v>
      </c>
      <c r="Y2571" t="str">
        <f t="shared" si="1584"/>
        <v>FY2020 Q1 Jan</v>
      </c>
      <c r="Z2571">
        <f t="shared" si="1585"/>
        <v>2020</v>
      </c>
      <c r="AA2571" s="8" t="str">
        <f t="shared" si="1586"/>
        <v>Jan</v>
      </c>
      <c r="AB2571" s="8" t="str">
        <f t="shared" si="1587"/>
        <v>Q1</v>
      </c>
      <c r="AC2571">
        <f t="shared" si="1588"/>
        <v>1</v>
      </c>
      <c r="AD2571">
        <f t="shared" si="1589"/>
        <v>1</v>
      </c>
      <c r="AE2571">
        <f t="shared" si="1590"/>
        <v>202001</v>
      </c>
      <c r="AF2571">
        <f t="shared" si="1591"/>
        <v>202001</v>
      </c>
      <c r="AG2571" s="9">
        <f t="shared" ca="1" si="1592"/>
        <v>0</v>
      </c>
      <c r="AH2571">
        <f t="shared" ca="1" si="1593"/>
        <v>3</v>
      </c>
      <c r="AI2571" s="9">
        <f t="shared" ca="1" si="1594"/>
        <v>8</v>
      </c>
      <c r="AJ2571" s="9">
        <f t="shared" ca="1" si="1595"/>
        <v>0</v>
      </c>
      <c r="AK2571" s="9">
        <f t="shared" si="1596"/>
        <v>5</v>
      </c>
      <c r="AL2571" s="9">
        <f t="shared" si="1597"/>
        <v>5</v>
      </c>
      <c r="AM2571" s="9">
        <f t="shared" si="1598"/>
        <v>13</v>
      </c>
      <c r="AN2571" s="2">
        <v>43860.547222222223</v>
      </c>
      <c r="AO2571">
        <v>1726</v>
      </c>
      <c r="AP2571" s="1">
        <v>16200</v>
      </c>
      <c r="AQ2571" t="s">
        <v>4</v>
      </c>
    </row>
    <row r="2572" spans="1:43" x14ac:dyDescent="0.3">
      <c r="A2572" t="str">
        <f t="shared" ca="1" si="1560"/>
        <v>FY2020 Q4 Sep</v>
      </c>
      <c r="B2572">
        <f t="shared" ca="1" si="1561"/>
        <v>2020</v>
      </c>
      <c r="C2572" s="8" t="str">
        <f t="shared" ca="1" si="1562"/>
        <v>Sep</v>
      </c>
      <c r="D2572" s="8" t="str">
        <f t="shared" ca="1" si="1563"/>
        <v>Q4</v>
      </c>
      <c r="E2572">
        <f t="shared" ca="1" si="1564"/>
        <v>12</v>
      </c>
      <c r="F2572">
        <f t="shared" ca="1" si="1565"/>
        <v>4</v>
      </c>
      <c r="G2572">
        <f t="shared" ca="1" si="1566"/>
        <v>202012</v>
      </c>
      <c r="H2572">
        <f t="shared" ca="1" si="1567"/>
        <v>202004</v>
      </c>
      <c r="I2572" t="str">
        <f t="shared" ca="1" si="1568"/>
        <v>FY2020 Q3 Sep</v>
      </c>
      <c r="J2572">
        <f t="shared" ca="1" si="1569"/>
        <v>2020</v>
      </c>
      <c r="K2572" s="8" t="str">
        <f t="shared" ca="1" si="1570"/>
        <v>Sep</v>
      </c>
      <c r="L2572" s="8" t="str">
        <f t="shared" ca="1" si="1571"/>
        <v>Q3</v>
      </c>
      <c r="M2572">
        <f t="shared" ca="1" si="1572"/>
        <v>9</v>
      </c>
      <c r="N2572">
        <f t="shared" ca="1" si="1573"/>
        <v>3</v>
      </c>
      <c r="O2572">
        <f t="shared" ca="1" si="1574"/>
        <v>202009</v>
      </c>
      <c r="P2572">
        <f t="shared" ca="1" si="1575"/>
        <v>202003</v>
      </c>
      <c r="Q2572" t="str">
        <f t="shared" si="1576"/>
        <v>FY2020 Q2 Feb</v>
      </c>
      <c r="R2572">
        <f t="shared" si="1577"/>
        <v>2020</v>
      </c>
      <c r="S2572" s="8" t="str">
        <f t="shared" si="1578"/>
        <v>Feb</v>
      </c>
      <c r="T2572" s="8" t="str">
        <f t="shared" si="1579"/>
        <v>Q2</v>
      </c>
      <c r="U2572">
        <f t="shared" si="1580"/>
        <v>5</v>
      </c>
      <c r="V2572">
        <f t="shared" si="1581"/>
        <v>2</v>
      </c>
      <c r="W2572">
        <f t="shared" si="1582"/>
        <v>202005</v>
      </c>
      <c r="X2572">
        <f t="shared" si="1583"/>
        <v>202002</v>
      </c>
      <c r="Y2572" t="str">
        <f t="shared" si="1584"/>
        <v>FY2020 Q1 Feb</v>
      </c>
      <c r="Z2572">
        <f t="shared" si="1585"/>
        <v>2020</v>
      </c>
      <c r="AA2572" s="8" t="str">
        <f t="shared" si="1586"/>
        <v>Feb</v>
      </c>
      <c r="AB2572" s="8" t="str">
        <f t="shared" si="1587"/>
        <v>Q1</v>
      </c>
      <c r="AC2572">
        <f t="shared" si="1588"/>
        <v>2</v>
      </c>
      <c r="AD2572">
        <f t="shared" si="1589"/>
        <v>1</v>
      </c>
      <c r="AE2572">
        <f t="shared" si="1590"/>
        <v>202002</v>
      </c>
      <c r="AF2572">
        <f t="shared" si="1591"/>
        <v>202001</v>
      </c>
      <c r="AG2572" s="9">
        <f t="shared" ca="1" si="1592"/>
        <v>0</v>
      </c>
      <c r="AH2572">
        <f t="shared" ca="1" si="1593"/>
        <v>2</v>
      </c>
      <c r="AI2572" s="9">
        <f t="shared" ca="1" si="1594"/>
        <v>7</v>
      </c>
      <c r="AJ2572" s="9">
        <f t="shared" ca="1" si="1595"/>
        <v>0</v>
      </c>
      <c r="AK2572" s="9">
        <f t="shared" si="1596"/>
        <v>5</v>
      </c>
      <c r="AL2572" s="9">
        <f t="shared" si="1597"/>
        <v>6</v>
      </c>
      <c r="AM2572" s="9">
        <f t="shared" si="1598"/>
        <v>13</v>
      </c>
      <c r="AN2572" s="2">
        <v>43867.548611111109</v>
      </c>
      <c r="AO2572">
        <v>4510</v>
      </c>
      <c r="AP2572" s="1">
        <v>16100</v>
      </c>
      <c r="AQ2572" t="s">
        <v>4</v>
      </c>
    </row>
    <row r="2573" spans="1:43" x14ac:dyDescent="0.3">
      <c r="A2573" t="str">
        <f t="shared" ca="1" si="1560"/>
        <v>FY2020 Q4 Sep</v>
      </c>
      <c r="B2573">
        <f t="shared" ca="1" si="1561"/>
        <v>2020</v>
      </c>
      <c r="C2573" s="8" t="str">
        <f t="shared" ca="1" si="1562"/>
        <v>Sep</v>
      </c>
      <c r="D2573" s="8" t="str">
        <f t="shared" ca="1" si="1563"/>
        <v>Q4</v>
      </c>
      <c r="E2573">
        <f t="shared" ca="1" si="1564"/>
        <v>12</v>
      </c>
      <c r="F2573">
        <f t="shared" ca="1" si="1565"/>
        <v>4</v>
      </c>
      <c r="G2573">
        <f t="shared" ca="1" si="1566"/>
        <v>202012</v>
      </c>
      <c r="H2573">
        <f t="shared" ca="1" si="1567"/>
        <v>202004</v>
      </c>
      <c r="I2573" t="str">
        <f t="shared" ca="1" si="1568"/>
        <v>FY2020 Q3 Sep</v>
      </c>
      <c r="J2573">
        <f t="shared" ca="1" si="1569"/>
        <v>2020</v>
      </c>
      <c r="K2573" s="8" t="str">
        <f t="shared" ca="1" si="1570"/>
        <v>Sep</v>
      </c>
      <c r="L2573" s="8" t="str">
        <f t="shared" ca="1" si="1571"/>
        <v>Q3</v>
      </c>
      <c r="M2573">
        <f t="shared" ca="1" si="1572"/>
        <v>9</v>
      </c>
      <c r="N2573">
        <f t="shared" ca="1" si="1573"/>
        <v>3</v>
      </c>
      <c r="O2573">
        <f t="shared" ca="1" si="1574"/>
        <v>202009</v>
      </c>
      <c r="P2573">
        <f t="shared" ca="1" si="1575"/>
        <v>202003</v>
      </c>
      <c r="Q2573" t="str">
        <f t="shared" si="1576"/>
        <v>FY2019 Q4 Sep</v>
      </c>
      <c r="R2573">
        <f t="shared" si="1577"/>
        <v>2019</v>
      </c>
      <c r="S2573" s="8" t="str">
        <f t="shared" si="1578"/>
        <v>Sep</v>
      </c>
      <c r="T2573" s="8" t="str">
        <f t="shared" si="1579"/>
        <v>Q4</v>
      </c>
      <c r="U2573">
        <f t="shared" si="1580"/>
        <v>12</v>
      </c>
      <c r="V2573">
        <f t="shared" si="1581"/>
        <v>4</v>
      </c>
      <c r="W2573">
        <f t="shared" si="1582"/>
        <v>201912</v>
      </c>
      <c r="X2573">
        <f t="shared" si="1583"/>
        <v>201904</v>
      </c>
      <c r="Y2573" t="str">
        <f t="shared" si="1584"/>
        <v>FY2019 Q3 Sep</v>
      </c>
      <c r="Z2573">
        <f t="shared" si="1585"/>
        <v>2019</v>
      </c>
      <c r="AA2573" s="8" t="str">
        <f t="shared" si="1586"/>
        <v>Sep</v>
      </c>
      <c r="AB2573" s="8" t="str">
        <f t="shared" si="1587"/>
        <v>Q3</v>
      </c>
      <c r="AC2573">
        <f t="shared" si="1588"/>
        <v>9</v>
      </c>
      <c r="AD2573">
        <f t="shared" si="1589"/>
        <v>3</v>
      </c>
      <c r="AE2573">
        <f t="shared" si="1590"/>
        <v>201909</v>
      </c>
      <c r="AF2573">
        <f t="shared" si="1591"/>
        <v>201903</v>
      </c>
      <c r="AG2573" s="9">
        <f t="shared" ca="1" si="1592"/>
        <v>1</v>
      </c>
      <c r="AH2573">
        <f t="shared" ca="1" si="1593"/>
        <v>4</v>
      </c>
      <c r="AI2573" s="9">
        <f t="shared" ca="1" si="1594"/>
        <v>12</v>
      </c>
      <c r="AJ2573" s="9">
        <f t="shared" ca="1" si="1595"/>
        <v>1</v>
      </c>
      <c r="AK2573" s="9">
        <f t="shared" si="1596"/>
        <v>6</v>
      </c>
      <c r="AL2573" s="9">
        <f t="shared" si="1597"/>
        <v>36</v>
      </c>
      <c r="AM2573" s="9">
        <f t="shared" si="1598"/>
        <v>13</v>
      </c>
      <c r="AN2573" s="2">
        <v>43714.545138888891</v>
      </c>
      <c r="AO2573">
        <v>114</v>
      </c>
      <c r="AP2573" s="1">
        <v>16000</v>
      </c>
      <c r="AQ2573" t="s">
        <v>4</v>
      </c>
    </row>
    <row r="2574" spans="1:43" x14ac:dyDescent="0.3">
      <c r="A2574" t="str">
        <f t="shared" ca="1" si="1560"/>
        <v>FY2020 Q4 Sep</v>
      </c>
      <c r="B2574">
        <f t="shared" ca="1" si="1561"/>
        <v>2020</v>
      </c>
      <c r="C2574" s="8" t="str">
        <f t="shared" ca="1" si="1562"/>
        <v>Sep</v>
      </c>
      <c r="D2574" s="8" t="str">
        <f t="shared" ca="1" si="1563"/>
        <v>Q4</v>
      </c>
      <c r="E2574">
        <f t="shared" ca="1" si="1564"/>
        <v>12</v>
      </c>
      <c r="F2574">
        <f t="shared" ca="1" si="1565"/>
        <v>4</v>
      </c>
      <c r="G2574">
        <f t="shared" ca="1" si="1566"/>
        <v>202012</v>
      </c>
      <c r="H2574">
        <f t="shared" ca="1" si="1567"/>
        <v>202004</v>
      </c>
      <c r="I2574" t="str">
        <f t="shared" ca="1" si="1568"/>
        <v>FY2020 Q3 Sep</v>
      </c>
      <c r="J2574">
        <f t="shared" ca="1" si="1569"/>
        <v>2020</v>
      </c>
      <c r="K2574" s="8" t="str">
        <f t="shared" ca="1" si="1570"/>
        <v>Sep</v>
      </c>
      <c r="L2574" s="8" t="str">
        <f t="shared" ca="1" si="1571"/>
        <v>Q3</v>
      </c>
      <c r="M2574">
        <f t="shared" ca="1" si="1572"/>
        <v>9</v>
      </c>
      <c r="N2574">
        <f t="shared" ca="1" si="1573"/>
        <v>3</v>
      </c>
      <c r="O2574">
        <f t="shared" ca="1" si="1574"/>
        <v>202009</v>
      </c>
      <c r="P2574">
        <f t="shared" ca="1" si="1575"/>
        <v>202003</v>
      </c>
      <c r="Q2574" t="str">
        <f t="shared" si="1576"/>
        <v>FY2019 Q4 Sep</v>
      </c>
      <c r="R2574">
        <f t="shared" si="1577"/>
        <v>2019</v>
      </c>
      <c r="S2574" s="8" t="str">
        <f t="shared" si="1578"/>
        <v>Sep</v>
      </c>
      <c r="T2574" s="8" t="str">
        <f t="shared" si="1579"/>
        <v>Q4</v>
      </c>
      <c r="U2574">
        <f t="shared" si="1580"/>
        <v>12</v>
      </c>
      <c r="V2574">
        <f t="shared" si="1581"/>
        <v>4</v>
      </c>
      <c r="W2574">
        <f t="shared" si="1582"/>
        <v>201912</v>
      </c>
      <c r="X2574">
        <f t="shared" si="1583"/>
        <v>201904</v>
      </c>
      <c r="Y2574" t="str">
        <f t="shared" si="1584"/>
        <v>FY2019 Q3 Sep</v>
      </c>
      <c r="Z2574">
        <f t="shared" si="1585"/>
        <v>2019</v>
      </c>
      <c r="AA2574" s="8" t="str">
        <f t="shared" si="1586"/>
        <v>Sep</v>
      </c>
      <c r="AB2574" s="8" t="str">
        <f t="shared" si="1587"/>
        <v>Q3</v>
      </c>
      <c r="AC2574">
        <f t="shared" si="1588"/>
        <v>9</v>
      </c>
      <c r="AD2574">
        <f t="shared" si="1589"/>
        <v>3</v>
      </c>
      <c r="AE2574">
        <f t="shared" si="1590"/>
        <v>201909</v>
      </c>
      <c r="AF2574">
        <f t="shared" si="1591"/>
        <v>201903</v>
      </c>
      <c r="AG2574" s="9">
        <f t="shared" ca="1" si="1592"/>
        <v>1</v>
      </c>
      <c r="AH2574">
        <f t="shared" ca="1" si="1593"/>
        <v>4</v>
      </c>
      <c r="AI2574" s="9">
        <f t="shared" ca="1" si="1594"/>
        <v>12</v>
      </c>
      <c r="AJ2574" s="9">
        <f t="shared" ca="1" si="1595"/>
        <v>1</v>
      </c>
      <c r="AK2574" s="9">
        <f t="shared" si="1596"/>
        <v>6</v>
      </c>
      <c r="AL2574" s="9">
        <f t="shared" si="1597"/>
        <v>36</v>
      </c>
      <c r="AM2574" s="9">
        <f t="shared" si="1598"/>
        <v>13</v>
      </c>
      <c r="AN2574" s="2">
        <v>43714.5625</v>
      </c>
      <c r="AO2574">
        <v>400</v>
      </c>
      <c r="AP2574" s="1">
        <v>16000</v>
      </c>
      <c r="AQ2574" t="s">
        <v>4</v>
      </c>
    </row>
    <row r="2575" spans="1:43" x14ac:dyDescent="0.3">
      <c r="A2575" t="str">
        <f t="shared" ca="1" si="1560"/>
        <v>FY2020 Q4 Sep</v>
      </c>
      <c r="B2575">
        <f t="shared" ca="1" si="1561"/>
        <v>2020</v>
      </c>
      <c r="C2575" s="8" t="str">
        <f t="shared" ca="1" si="1562"/>
        <v>Sep</v>
      </c>
      <c r="D2575" s="8" t="str">
        <f t="shared" ca="1" si="1563"/>
        <v>Q4</v>
      </c>
      <c r="E2575">
        <f t="shared" ca="1" si="1564"/>
        <v>12</v>
      </c>
      <c r="F2575">
        <f t="shared" ca="1" si="1565"/>
        <v>4</v>
      </c>
      <c r="G2575">
        <f t="shared" ca="1" si="1566"/>
        <v>202012</v>
      </c>
      <c r="H2575">
        <f t="shared" ca="1" si="1567"/>
        <v>202004</v>
      </c>
      <c r="I2575" t="str">
        <f t="shared" ca="1" si="1568"/>
        <v>FY2020 Q3 Sep</v>
      </c>
      <c r="J2575">
        <f t="shared" ca="1" si="1569"/>
        <v>2020</v>
      </c>
      <c r="K2575" s="8" t="str">
        <f t="shared" ca="1" si="1570"/>
        <v>Sep</v>
      </c>
      <c r="L2575" s="8" t="str">
        <f t="shared" ca="1" si="1571"/>
        <v>Q3</v>
      </c>
      <c r="M2575">
        <f t="shared" ca="1" si="1572"/>
        <v>9</v>
      </c>
      <c r="N2575">
        <f t="shared" ca="1" si="1573"/>
        <v>3</v>
      </c>
      <c r="O2575">
        <f t="shared" ca="1" si="1574"/>
        <v>202009</v>
      </c>
      <c r="P2575">
        <f t="shared" ca="1" si="1575"/>
        <v>202003</v>
      </c>
      <c r="Q2575" t="str">
        <f t="shared" si="1576"/>
        <v>FY2019 Q4 Sep</v>
      </c>
      <c r="R2575">
        <f t="shared" si="1577"/>
        <v>2019</v>
      </c>
      <c r="S2575" s="8" t="str">
        <f t="shared" si="1578"/>
        <v>Sep</v>
      </c>
      <c r="T2575" s="8" t="str">
        <f t="shared" si="1579"/>
        <v>Q4</v>
      </c>
      <c r="U2575">
        <f t="shared" si="1580"/>
        <v>12</v>
      </c>
      <c r="V2575">
        <f t="shared" si="1581"/>
        <v>4</v>
      </c>
      <c r="W2575">
        <f t="shared" si="1582"/>
        <v>201912</v>
      </c>
      <c r="X2575">
        <f t="shared" si="1583"/>
        <v>201904</v>
      </c>
      <c r="Y2575" t="str">
        <f t="shared" si="1584"/>
        <v>FY2019 Q3 Sep</v>
      </c>
      <c r="Z2575">
        <f t="shared" si="1585"/>
        <v>2019</v>
      </c>
      <c r="AA2575" s="8" t="str">
        <f t="shared" si="1586"/>
        <v>Sep</v>
      </c>
      <c r="AB2575" s="8" t="str">
        <f t="shared" si="1587"/>
        <v>Q3</v>
      </c>
      <c r="AC2575">
        <f t="shared" si="1588"/>
        <v>9</v>
      </c>
      <c r="AD2575">
        <f t="shared" si="1589"/>
        <v>3</v>
      </c>
      <c r="AE2575">
        <f t="shared" si="1590"/>
        <v>201909</v>
      </c>
      <c r="AF2575">
        <f t="shared" si="1591"/>
        <v>201903</v>
      </c>
      <c r="AG2575" s="9">
        <f t="shared" ca="1" si="1592"/>
        <v>1</v>
      </c>
      <c r="AH2575">
        <f t="shared" ca="1" si="1593"/>
        <v>4</v>
      </c>
      <c r="AI2575" s="9">
        <f t="shared" ca="1" si="1594"/>
        <v>12</v>
      </c>
      <c r="AJ2575" s="9">
        <f t="shared" ca="1" si="1595"/>
        <v>1</v>
      </c>
      <c r="AK2575" s="9">
        <f t="shared" si="1596"/>
        <v>6</v>
      </c>
      <c r="AL2575" s="9">
        <f t="shared" si="1597"/>
        <v>36</v>
      </c>
      <c r="AM2575" s="9">
        <f t="shared" si="1598"/>
        <v>13</v>
      </c>
      <c r="AN2575" s="2">
        <v>43714.543055555558</v>
      </c>
      <c r="AO2575">
        <v>691</v>
      </c>
      <c r="AP2575" s="1">
        <v>16000</v>
      </c>
      <c r="AQ2575" t="s">
        <v>4</v>
      </c>
    </row>
    <row r="2576" spans="1:43" x14ac:dyDescent="0.3">
      <c r="A2576" t="str">
        <f t="shared" ca="1" si="1560"/>
        <v>FY2020 Q4 Sep</v>
      </c>
      <c r="B2576">
        <f t="shared" ca="1" si="1561"/>
        <v>2020</v>
      </c>
      <c r="C2576" s="8" t="str">
        <f t="shared" ca="1" si="1562"/>
        <v>Sep</v>
      </c>
      <c r="D2576" s="8" t="str">
        <f t="shared" ca="1" si="1563"/>
        <v>Q4</v>
      </c>
      <c r="E2576">
        <f t="shared" ca="1" si="1564"/>
        <v>12</v>
      </c>
      <c r="F2576">
        <f t="shared" ca="1" si="1565"/>
        <v>4</v>
      </c>
      <c r="G2576">
        <f t="shared" ca="1" si="1566"/>
        <v>202012</v>
      </c>
      <c r="H2576">
        <f t="shared" ca="1" si="1567"/>
        <v>202004</v>
      </c>
      <c r="I2576" t="str">
        <f t="shared" ca="1" si="1568"/>
        <v>FY2020 Q3 Sep</v>
      </c>
      <c r="J2576">
        <f t="shared" ca="1" si="1569"/>
        <v>2020</v>
      </c>
      <c r="K2576" s="8" t="str">
        <f t="shared" ca="1" si="1570"/>
        <v>Sep</v>
      </c>
      <c r="L2576" s="8" t="str">
        <f t="shared" ca="1" si="1571"/>
        <v>Q3</v>
      </c>
      <c r="M2576">
        <f t="shared" ca="1" si="1572"/>
        <v>9</v>
      </c>
      <c r="N2576">
        <f t="shared" ca="1" si="1573"/>
        <v>3</v>
      </c>
      <c r="O2576">
        <f t="shared" ca="1" si="1574"/>
        <v>202009</v>
      </c>
      <c r="P2576">
        <f t="shared" ca="1" si="1575"/>
        <v>202003</v>
      </c>
      <c r="Q2576" t="str">
        <f t="shared" si="1576"/>
        <v>FY2019 Q4 Sep</v>
      </c>
      <c r="R2576">
        <f t="shared" si="1577"/>
        <v>2019</v>
      </c>
      <c r="S2576" s="8" t="str">
        <f t="shared" si="1578"/>
        <v>Sep</v>
      </c>
      <c r="T2576" s="8" t="str">
        <f t="shared" si="1579"/>
        <v>Q4</v>
      </c>
      <c r="U2576">
        <f t="shared" si="1580"/>
        <v>12</v>
      </c>
      <c r="V2576">
        <f t="shared" si="1581"/>
        <v>4</v>
      </c>
      <c r="W2576">
        <f t="shared" si="1582"/>
        <v>201912</v>
      </c>
      <c r="X2576">
        <f t="shared" si="1583"/>
        <v>201904</v>
      </c>
      <c r="Y2576" t="str">
        <f t="shared" si="1584"/>
        <v>FY2019 Q3 Sep</v>
      </c>
      <c r="Z2576">
        <f t="shared" si="1585"/>
        <v>2019</v>
      </c>
      <c r="AA2576" s="8" t="str">
        <f t="shared" si="1586"/>
        <v>Sep</v>
      </c>
      <c r="AB2576" s="8" t="str">
        <f t="shared" si="1587"/>
        <v>Q3</v>
      </c>
      <c r="AC2576">
        <f t="shared" si="1588"/>
        <v>9</v>
      </c>
      <c r="AD2576">
        <f t="shared" si="1589"/>
        <v>3</v>
      </c>
      <c r="AE2576">
        <f t="shared" si="1590"/>
        <v>201909</v>
      </c>
      <c r="AF2576">
        <f t="shared" si="1591"/>
        <v>201903</v>
      </c>
      <c r="AG2576" s="9">
        <f t="shared" ca="1" si="1592"/>
        <v>1</v>
      </c>
      <c r="AH2576">
        <f t="shared" ca="1" si="1593"/>
        <v>4</v>
      </c>
      <c r="AI2576" s="9">
        <f t="shared" ca="1" si="1594"/>
        <v>12</v>
      </c>
      <c r="AJ2576" s="9">
        <f t="shared" ca="1" si="1595"/>
        <v>1</v>
      </c>
      <c r="AK2576" s="9">
        <f t="shared" si="1596"/>
        <v>6</v>
      </c>
      <c r="AL2576" s="9">
        <f t="shared" si="1597"/>
        <v>36</v>
      </c>
      <c r="AM2576" s="9">
        <f t="shared" si="1598"/>
        <v>11</v>
      </c>
      <c r="AN2576" s="2">
        <v>43714.476388888892</v>
      </c>
      <c r="AO2576">
        <v>827</v>
      </c>
      <c r="AP2576" s="1">
        <v>16000</v>
      </c>
      <c r="AQ2576" t="s">
        <v>4</v>
      </c>
    </row>
    <row r="2577" spans="1:43" x14ac:dyDescent="0.3">
      <c r="A2577" t="str">
        <f t="shared" ca="1" si="1560"/>
        <v>FY2020 Q4 Sep</v>
      </c>
      <c r="B2577">
        <f t="shared" ca="1" si="1561"/>
        <v>2020</v>
      </c>
      <c r="C2577" s="8" t="str">
        <f t="shared" ca="1" si="1562"/>
        <v>Sep</v>
      </c>
      <c r="D2577" s="8" t="str">
        <f t="shared" ca="1" si="1563"/>
        <v>Q4</v>
      </c>
      <c r="E2577">
        <f t="shared" ca="1" si="1564"/>
        <v>12</v>
      </c>
      <c r="F2577">
        <f t="shared" ca="1" si="1565"/>
        <v>4</v>
      </c>
      <c r="G2577">
        <f t="shared" ca="1" si="1566"/>
        <v>202012</v>
      </c>
      <c r="H2577">
        <f t="shared" ca="1" si="1567"/>
        <v>202004</v>
      </c>
      <c r="I2577" t="str">
        <f t="shared" ca="1" si="1568"/>
        <v>FY2020 Q3 Sep</v>
      </c>
      <c r="J2577">
        <f t="shared" ca="1" si="1569"/>
        <v>2020</v>
      </c>
      <c r="K2577" s="8" t="str">
        <f t="shared" ca="1" si="1570"/>
        <v>Sep</v>
      </c>
      <c r="L2577" s="8" t="str">
        <f t="shared" ca="1" si="1571"/>
        <v>Q3</v>
      </c>
      <c r="M2577">
        <f t="shared" ca="1" si="1572"/>
        <v>9</v>
      </c>
      <c r="N2577">
        <f t="shared" ca="1" si="1573"/>
        <v>3</v>
      </c>
      <c r="O2577">
        <f t="shared" ca="1" si="1574"/>
        <v>202009</v>
      </c>
      <c r="P2577">
        <f t="shared" ca="1" si="1575"/>
        <v>202003</v>
      </c>
      <c r="Q2577" t="str">
        <f t="shared" si="1576"/>
        <v>FY2019 Q4 Sep</v>
      </c>
      <c r="R2577">
        <f t="shared" si="1577"/>
        <v>2019</v>
      </c>
      <c r="S2577" s="8" t="str">
        <f t="shared" si="1578"/>
        <v>Sep</v>
      </c>
      <c r="T2577" s="8" t="str">
        <f t="shared" si="1579"/>
        <v>Q4</v>
      </c>
      <c r="U2577">
        <f t="shared" si="1580"/>
        <v>12</v>
      </c>
      <c r="V2577">
        <f t="shared" si="1581"/>
        <v>4</v>
      </c>
      <c r="W2577">
        <f t="shared" si="1582"/>
        <v>201912</v>
      </c>
      <c r="X2577">
        <f t="shared" si="1583"/>
        <v>201904</v>
      </c>
      <c r="Y2577" t="str">
        <f t="shared" si="1584"/>
        <v>FY2019 Q3 Sep</v>
      </c>
      <c r="Z2577">
        <f t="shared" si="1585"/>
        <v>2019</v>
      </c>
      <c r="AA2577" s="8" t="str">
        <f t="shared" si="1586"/>
        <v>Sep</v>
      </c>
      <c r="AB2577" s="8" t="str">
        <f t="shared" si="1587"/>
        <v>Q3</v>
      </c>
      <c r="AC2577">
        <f t="shared" si="1588"/>
        <v>9</v>
      </c>
      <c r="AD2577">
        <f t="shared" si="1589"/>
        <v>3</v>
      </c>
      <c r="AE2577">
        <f t="shared" si="1590"/>
        <v>201909</v>
      </c>
      <c r="AF2577">
        <f t="shared" si="1591"/>
        <v>201903</v>
      </c>
      <c r="AG2577" s="9">
        <f t="shared" ca="1" si="1592"/>
        <v>1</v>
      </c>
      <c r="AH2577">
        <f t="shared" ca="1" si="1593"/>
        <v>4</v>
      </c>
      <c r="AI2577" s="9">
        <f t="shared" ca="1" si="1594"/>
        <v>12</v>
      </c>
      <c r="AJ2577" s="9">
        <f t="shared" ca="1" si="1595"/>
        <v>1</v>
      </c>
      <c r="AK2577" s="9">
        <f t="shared" si="1596"/>
        <v>6</v>
      </c>
      <c r="AL2577" s="9">
        <f t="shared" si="1597"/>
        <v>36</v>
      </c>
      <c r="AM2577" s="9">
        <f t="shared" si="1598"/>
        <v>14</v>
      </c>
      <c r="AN2577" s="2">
        <v>43714.595138888886</v>
      </c>
      <c r="AO2577">
        <v>1011</v>
      </c>
      <c r="AP2577" s="1">
        <v>16000</v>
      </c>
      <c r="AQ2577" t="s">
        <v>4</v>
      </c>
    </row>
    <row r="2578" spans="1:43" x14ac:dyDescent="0.3">
      <c r="A2578" t="str">
        <f t="shared" ca="1" si="1560"/>
        <v>FY2020 Q4 Sep</v>
      </c>
      <c r="B2578">
        <f t="shared" ca="1" si="1561"/>
        <v>2020</v>
      </c>
      <c r="C2578" s="8" t="str">
        <f t="shared" ca="1" si="1562"/>
        <v>Sep</v>
      </c>
      <c r="D2578" s="8" t="str">
        <f t="shared" ca="1" si="1563"/>
        <v>Q4</v>
      </c>
      <c r="E2578">
        <f t="shared" ca="1" si="1564"/>
        <v>12</v>
      </c>
      <c r="F2578">
        <f t="shared" ca="1" si="1565"/>
        <v>4</v>
      </c>
      <c r="G2578">
        <f t="shared" ca="1" si="1566"/>
        <v>202012</v>
      </c>
      <c r="H2578">
        <f t="shared" ca="1" si="1567"/>
        <v>202004</v>
      </c>
      <c r="I2578" t="str">
        <f t="shared" ca="1" si="1568"/>
        <v>FY2020 Q3 Sep</v>
      </c>
      <c r="J2578">
        <f t="shared" ca="1" si="1569"/>
        <v>2020</v>
      </c>
      <c r="K2578" s="8" t="str">
        <f t="shared" ca="1" si="1570"/>
        <v>Sep</v>
      </c>
      <c r="L2578" s="8" t="str">
        <f t="shared" ca="1" si="1571"/>
        <v>Q3</v>
      </c>
      <c r="M2578">
        <f t="shared" ca="1" si="1572"/>
        <v>9</v>
      </c>
      <c r="N2578">
        <f t="shared" ca="1" si="1573"/>
        <v>3</v>
      </c>
      <c r="O2578">
        <f t="shared" ca="1" si="1574"/>
        <v>202009</v>
      </c>
      <c r="P2578">
        <f t="shared" ca="1" si="1575"/>
        <v>202003</v>
      </c>
      <c r="Q2578" t="str">
        <f t="shared" si="1576"/>
        <v>FY2020 Q2 Mar</v>
      </c>
      <c r="R2578">
        <f t="shared" si="1577"/>
        <v>2020</v>
      </c>
      <c r="S2578" s="8" t="str">
        <f t="shared" si="1578"/>
        <v>Mar</v>
      </c>
      <c r="T2578" s="8" t="str">
        <f t="shared" si="1579"/>
        <v>Q2</v>
      </c>
      <c r="U2578">
        <f t="shared" si="1580"/>
        <v>6</v>
      </c>
      <c r="V2578">
        <f t="shared" si="1581"/>
        <v>2</v>
      </c>
      <c r="W2578">
        <f t="shared" si="1582"/>
        <v>202006</v>
      </c>
      <c r="X2578">
        <f t="shared" si="1583"/>
        <v>202002</v>
      </c>
      <c r="Y2578" t="str">
        <f t="shared" si="1584"/>
        <v>FY2020 Q1 Mar</v>
      </c>
      <c r="Z2578">
        <f t="shared" si="1585"/>
        <v>2020</v>
      </c>
      <c r="AA2578" s="8" t="str">
        <f t="shared" si="1586"/>
        <v>Mar</v>
      </c>
      <c r="AB2578" s="8" t="str">
        <f t="shared" si="1587"/>
        <v>Q1</v>
      </c>
      <c r="AC2578">
        <f t="shared" si="1588"/>
        <v>3</v>
      </c>
      <c r="AD2578">
        <f t="shared" si="1589"/>
        <v>1</v>
      </c>
      <c r="AE2578">
        <f t="shared" si="1590"/>
        <v>202003</v>
      </c>
      <c r="AF2578">
        <f t="shared" si="1591"/>
        <v>202001</v>
      </c>
      <c r="AG2578" s="9">
        <f t="shared" ca="1" si="1592"/>
        <v>0</v>
      </c>
      <c r="AH2578">
        <f t="shared" ca="1" si="1593"/>
        <v>2</v>
      </c>
      <c r="AI2578" s="9">
        <f t="shared" ca="1" si="1594"/>
        <v>6</v>
      </c>
      <c r="AJ2578" s="9">
        <f t="shared" ca="1" si="1595"/>
        <v>0</v>
      </c>
      <c r="AK2578" s="9">
        <f t="shared" si="1596"/>
        <v>4</v>
      </c>
      <c r="AL2578" s="9">
        <f t="shared" si="1597"/>
        <v>10</v>
      </c>
      <c r="AM2578" s="9">
        <f t="shared" si="1598"/>
        <v>13</v>
      </c>
      <c r="AN2578" s="2">
        <v>43894.545138888891</v>
      </c>
      <c r="AO2578">
        <v>1170</v>
      </c>
      <c r="AP2578" s="1">
        <v>16000</v>
      </c>
      <c r="AQ2578" t="s">
        <v>4</v>
      </c>
    </row>
    <row r="2579" spans="1:43" x14ac:dyDescent="0.3">
      <c r="A2579" t="str">
        <f t="shared" ca="1" si="1560"/>
        <v>FY2020 Q4 Sep</v>
      </c>
      <c r="B2579">
        <f t="shared" ca="1" si="1561"/>
        <v>2020</v>
      </c>
      <c r="C2579" s="8" t="str">
        <f t="shared" ca="1" si="1562"/>
        <v>Sep</v>
      </c>
      <c r="D2579" s="8" t="str">
        <f t="shared" ca="1" si="1563"/>
        <v>Q4</v>
      </c>
      <c r="E2579">
        <f t="shared" ca="1" si="1564"/>
        <v>12</v>
      </c>
      <c r="F2579">
        <f t="shared" ca="1" si="1565"/>
        <v>4</v>
      </c>
      <c r="G2579">
        <f t="shared" ca="1" si="1566"/>
        <v>202012</v>
      </c>
      <c r="H2579">
        <f t="shared" ca="1" si="1567"/>
        <v>202004</v>
      </c>
      <c r="I2579" t="str">
        <f t="shared" ca="1" si="1568"/>
        <v>FY2020 Q3 Sep</v>
      </c>
      <c r="J2579">
        <f t="shared" ca="1" si="1569"/>
        <v>2020</v>
      </c>
      <c r="K2579" s="8" t="str">
        <f t="shared" ca="1" si="1570"/>
        <v>Sep</v>
      </c>
      <c r="L2579" s="8" t="str">
        <f t="shared" ca="1" si="1571"/>
        <v>Q3</v>
      </c>
      <c r="M2579">
        <f t="shared" ca="1" si="1572"/>
        <v>9</v>
      </c>
      <c r="N2579">
        <f t="shared" ca="1" si="1573"/>
        <v>3</v>
      </c>
      <c r="O2579">
        <f t="shared" ca="1" si="1574"/>
        <v>202009</v>
      </c>
      <c r="P2579">
        <f t="shared" ca="1" si="1575"/>
        <v>202003</v>
      </c>
      <c r="Q2579" t="str">
        <f t="shared" si="1576"/>
        <v>FY2019 Q4 Sep</v>
      </c>
      <c r="R2579">
        <f t="shared" si="1577"/>
        <v>2019</v>
      </c>
      <c r="S2579" s="8" t="str">
        <f t="shared" si="1578"/>
        <v>Sep</v>
      </c>
      <c r="T2579" s="8" t="str">
        <f t="shared" si="1579"/>
        <v>Q4</v>
      </c>
      <c r="U2579">
        <f t="shared" si="1580"/>
        <v>12</v>
      </c>
      <c r="V2579">
        <f t="shared" si="1581"/>
        <v>4</v>
      </c>
      <c r="W2579">
        <f t="shared" si="1582"/>
        <v>201912</v>
      </c>
      <c r="X2579">
        <f t="shared" si="1583"/>
        <v>201904</v>
      </c>
      <c r="Y2579" t="str">
        <f t="shared" si="1584"/>
        <v>FY2019 Q3 Sep</v>
      </c>
      <c r="Z2579">
        <f t="shared" si="1585"/>
        <v>2019</v>
      </c>
      <c r="AA2579" s="8" t="str">
        <f t="shared" si="1586"/>
        <v>Sep</v>
      </c>
      <c r="AB2579" s="8" t="str">
        <f t="shared" si="1587"/>
        <v>Q3</v>
      </c>
      <c r="AC2579">
        <f t="shared" si="1588"/>
        <v>9</v>
      </c>
      <c r="AD2579">
        <f t="shared" si="1589"/>
        <v>3</v>
      </c>
      <c r="AE2579">
        <f t="shared" si="1590"/>
        <v>201909</v>
      </c>
      <c r="AF2579">
        <f t="shared" si="1591"/>
        <v>201903</v>
      </c>
      <c r="AG2579" s="9">
        <f t="shared" ca="1" si="1592"/>
        <v>1</v>
      </c>
      <c r="AH2579">
        <f t="shared" ca="1" si="1593"/>
        <v>4</v>
      </c>
      <c r="AI2579" s="9">
        <f t="shared" ca="1" si="1594"/>
        <v>12</v>
      </c>
      <c r="AJ2579" s="9">
        <f t="shared" ca="1" si="1595"/>
        <v>1</v>
      </c>
      <c r="AK2579" s="9">
        <f t="shared" si="1596"/>
        <v>6</v>
      </c>
      <c r="AL2579" s="9">
        <f t="shared" si="1597"/>
        <v>36</v>
      </c>
      <c r="AM2579" s="9">
        <f t="shared" si="1598"/>
        <v>10</v>
      </c>
      <c r="AN2579" s="2">
        <v>43714.44027777778</v>
      </c>
      <c r="AO2579">
        <v>1261</v>
      </c>
      <c r="AP2579" s="1">
        <v>16000</v>
      </c>
      <c r="AQ2579" t="s">
        <v>4</v>
      </c>
    </row>
    <row r="2580" spans="1:43" x14ac:dyDescent="0.3">
      <c r="A2580" t="str">
        <f t="shared" ca="1" si="1560"/>
        <v>FY2020 Q4 Sep</v>
      </c>
      <c r="B2580">
        <f t="shared" ca="1" si="1561"/>
        <v>2020</v>
      </c>
      <c r="C2580" s="8" t="str">
        <f t="shared" ca="1" si="1562"/>
        <v>Sep</v>
      </c>
      <c r="D2580" s="8" t="str">
        <f t="shared" ca="1" si="1563"/>
        <v>Q4</v>
      </c>
      <c r="E2580">
        <f t="shared" ca="1" si="1564"/>
        <v>12</v>
      </c>
      <c r="F2580">
        <f t="shared" ca="1" si="1565"/>
        <v>4</v>
      </c>
      <c r="G2580">
        <f t="shared" ca="1" si="1566"/>
        <v>202012</v>
      </c>
      <c r="H2580">
        <f t="shared" ca="1" si="1567"/>
        <v>202004</v>
      </c>
      <c r="I2580" t="str">
        <f t="shared" ca="1" si="1568"/>
        <v>FY2020 Q3 Sep</v>
      </c>
      <c r="J2580">
        <f t="shared" ca="1" si="1569"/>
        <v>2020</v>
      </c>
      <c r="K2580" s="8" t="str">
        <f t="shared" ca="1" si="1570"/>
        <v>Sep</v>
      </c>
      <c r="L2580" s="8" t="str">
        <f t="shared" ca="1" si="1571"/>
        <v>Q3</v>
      </c>
      <c r="M2580">
        <f t="shared" ca="1" si="1572"/>
        <v>9</v>
      </c>
      <c r="N2580">
        <f t="shared" ca="1" si="1573"/>
        <v>3</v>
      </c>
      <c r="O2580">
        <f t="shared" ca="1" si="1574"/>
        <v>202009</v>
      </c>
      <c r="P2580">
        <f t="shared" ca="1" si="1575"/>
        <v>202003</v>
      </c>
      <c r="Q2580" t="str">
        <f t="shared" si="1576"/>
        <v>FY2019 Q4 Sep</v>
      </c>
      <c r="R2580">
        <f t="shared" si="1577"/>
        <v>2019</v>
      </c>
      <c r="S2580" s="8" t="str">
        <f t="shared" si="1578"/>
        <v>Sep</v>
      </c>
      <c r="T2580" s="8" t="str">
        <f t="shared" si="1579"/>
        <v>Q4</v>
      </c>
      <c r="U2580">
        <f t="shared" si="1580"/>
        <v>12</v>
      </c>
      <c r="V2580">
        <f t="shared" si="1581"/>
        <v>4</v>
      </c>
      <c r="W2580">
        <f t="shared" si="1582"/>
        <v>201912</v>
      </c>
      <c r="X2580">
        <f t="shared" si="1583"/>
        <v>201904</v>
      </c>
      <c r="Y2580" t="str">
        <f t="shared" si="1584"/>
        <v>FY2019 Q3 Sep</v>
      </c>
      <c r="Z2580">
        <f t="shared" si="1585"/>
        <v>2019</v>
      </c>
      <c r="AA2580" s="8" t="str">
        <f t="shared" si="1586"/>
        <v>Sep</v>
      </c>
      <c r="AB2580" s="8" t="str">
        <f t="shared" si="1587"/>
        <v>Q3</v>
      </c>
      <c r="AC2580">
        <f t="shared" si="1588"/>
        <v>9</v>
      </c>
      <c r="AD2580">
        <f t="shared" si="1589"/>
        <v>3</v>
      </c>
      <c r="AE2580">
        <f t="shared" si="1590"/>
        <v>201909</v>
      </c>
      <c r="AF2580">
        <f t="shared" si="1591"/>
        <v>201903</v>
      </c>
      <c r="AG2580" s="9">
        <f t="shared" ca="1" si="1592"/>
        <v>1</v>
      </c>
      <c r="AH2580">
        <f t="shared" ca="1" si="1593"/>
        <v>4</v>
      </c>
      <c r="AI2580" s="9">
        <f t="shared" ca="1" si="1594"/>
        <v>12</v>
      </c>
      <c r="AJ2580" s="9">
        <f t="shared" ca="1" si="1595"/>
        <v>1</v>
      </c>
      <c r="AK2580" s="9">
        <f t="shared" si="1596"/>
        <v>6</v>
      </c>
      <c r="AL2580" s="9">
        <f t="shared" si="1597"/>
        <v>36</v>
      </c>
      <c r="AM2580" s="9">
        <f t="shared" si="1598"/>
        <v>12</v>
      </c>
      <c r="AN2580" s="2">
        <v>43714.522916666669</v>
      </c>
      <c r="AO2580">
        <v>1738</v>
      </c>
      <c r="AP2580" s="1">
        <v>16000</v>
      </c>
      <c r="AQ2580" t="s">
        <v>4</v>
      </c>
    </row>
    <row r="2581" spans="1:43" x14ac:dyDescent="0.3">
      <c r="A2581" t="str">
        <f t="shared" ca="1" si="1560"/>
        <v>FY2020 Q4 Sep</v>
      </c>
      <c r="B2581">
        <f t="shared" ca="1" si="1561"/>
        <v>2020</v>
      </c>
      <c r="C2581" s="8" t="str">
        <f t="shared" ca="1" si="1562"/>
        <v>Sep</v>
      </c>
      <c r="D2581" s="8" t="str">
        <f t="shared" ca="1" si="1563"/>
        <v>Q4</v>
      </c>
      <c r="E2581">
        <f t="shared" ca="1" si="1564"/>
        <v>12</v>
      </c>
      <c r="F2581">
        <f t="shared" ca="1" si="1565"/>
        <v>4</v>
      </c>
      <c r="G2581">
        <f t="shared" ca="1" si="1566"/>
        <v>202012</v>
      </c>
      <c r="H2581">
        <f t="shared" ca="1" si="1567"/>
        <v>202004</v>
      </c>
      <c r="I2581" t="str">
        <f t="shared" ca="1" si="1568"/>
        <v>FY2020 Q3 Sep</v>
      </c>
      <c r="J2581">
        <f t="shared" ca="1" si="1569"/>
        <v>2020</v>
      </c>
      <c r="K2581" s="8" t="str">
        <f t="shared" ca="1" si="1570"/>
        <v>Sep</v>
      </c>
      <c r="L2581" s="8" t="str">
        <f t="shared" ca="1" si="1571"/>
        <v>Q3</v>
      </c>
      <c r="M2581">
        <f t="shared" ca="1" si="1572"/>
        <v>9</v>
      </c>
      <c r="N2581">
        <f t="shared" ca="1" si="1573"/>
        <v>3</v>
      </c>
      <c r="O2581">
        <f t="shared" ca="1" si="1574"/>
        <v>202009</v>
      </c>
      <c r="P2581">
        <f t="shared" ca="1" si="1575"/>
        <v>202003</v>
      </c>
      <c r="Q2581" t="str">
        <f t="shared" si="1576"/>
        <v>FY2020 Q2 Mar</v>
      </c>
      <c r="R2581">
        <f t="shared" si="1577"/>
        <v>2020</v>
      </c>
      <c r="S2581" s="8" t="str">
        <f t="shared" si="1578"/>
        <v>Mar</v>
      </c>
      <c r="T2581" s="8" t="str">
        <f t="shared" si="1579"/>
        <v>Q2</v>
      </c>
      <c r="U2581">
        <f t="shared" si="1580"/>
        <v>6</v>
      </c>
      <c r="V2581">
        <f t="shared" si="1581"/>
        <v>2</v>
      </c>
      <c r="W2581">
        <f t="shared" si="1582"/>
        <v>202006</v>
      </c>
      <c r="X2581">
        <f t="shared" si="1583"/>
        <v>202002</v>
      </c>
      <c r="Y2581" t="str">
        <f t="shared" si="1584"/>
        <v>FY2020 Q1 Mar</v>
      </c>
      <c r="Z2581">
        <f t="shared" si="1585"/>
        <v>2020</v>
      </c>
      <c r="AA2581" s="8" t="str">
        <f t="shared" si="1586"/>
        <v>Mar</v>
      </c>
      <c r="AB2581" s="8" t="str">
        <f t="shared" si="1587"/>
        <v>Q1</v>
      </c>
      <c r="AC2581">
        <f t="shared" si="1588"/>
        <v>3</v>
      </c>
      <c r="AD2581">
        <f t="shared" si="1589"/>
        <v>1</v>
      </c>
      <c r="AE2581">
        <f t="shared" si="1590"/>
        <v>202003</v>
      </c>
      <c r="AF2581">
        <f t="shared" si="1591"/>
        <v>202001</v>
      </c>
      <c r="AG2581" s="9">
        <f t="shared" ca="1" si="1592"/>
        <v>0</v>
      </c>
      <c r="AH2581">
        <f t="shared" ca="1" si="1593"/>
        <v>2</v>
      </c>
      <c r="AI2581" s="9">
        <f t="shared" ca="1" si="1594"/>
        <v>6</v>
      </c>
      <c r="AJ2581" s="9">
        <f t="shared" ca="1" si="1595"/>
        <v>0</v>
      </c>
      <c r="AK2581" s="9">
        <f t="shared" si="1596"/>
        <v>6</v>
      </c>
      <c r="AL2581" s="9">
        <f t="shared" si="1597"/>
        <v>10</v>
      </c>
      <c r="AM2581" s="9">
        <f t="shared" si="1598"/>
        <v>12</v>
      </c>
      <c r="AN2581" s="2">
        <v>43896.533333333333</v>
      </c>
      <c r="AO2581">
        <v>1809</v>
      </c>
      <c r="AP2581" s="1">
        <v>16000</v>
      </c>
      <c r="AQ2581" t="s">
        <v>4</v>
      </c>
    </row>
    <row r="2582" spans="1:43" x14ac:dyDescent="0.3">
      <c r="A2582" t="str">
        <f t="shared" ca="1" si="1560"/>
        <v>FY2020 Q4 Sep</v>
      </c>
      <c r="B2582">
        <f t="shared" ca="1" si="1561"/>
        <v>2020</v>
      </c>
      <c r="C2582" s="8" t="str">
        <f t="shared" ca="1" si="1562"/>
        <v>Sep</v>
      </c>
      <c r="D2582" s="8" t="str">
        <f t="shared" ca="1" si="1563"/>
        <v>Q4</v>
      </c>
      <c r="E2582">
        <f t="shared" ca="1" si="1564"/>
        <v>12</v>
      </c>
      <c r="F2582">
        <f t="shared" ca="1" si="1565"/>
        <v>4</v>
      </c>
      <c r="G2582">
        <f t="shared" ca="1" si="1566"/>
        <v>202012</v>
      </c>
      <c r="H2582">
        <f t="shared" ca="1" si="1567"/>
        <v>202004</v>
      </c>
      <c r="I2582" t="str">
        <f t="shared" ca="1" si="1568"/>
        <v>FY2020 Q3 Sep</v>
      </c>
      <c r="J2582">
        <f t="shared" ca="1" si="1569"/>
        <v>2020</v>
      </c>
      <c r="K2582" s="8" t="str">
        <f t="shared" ca="1" si="1570"/>
        <v>Sep</v>
      </c>
      <c r="L2582" s="8" t="str">
        <f t="shared" ca="1" si="1571"/>
        <v>Q3</v>
      </c>
      <c r="M2582">
        <f t="shared" ca="1" si="1572"/>
        <v>9</v>
      </c>
      <c r="N2582">
        <f t="shared" ca="1" si="1573"/>
        <v>3</v>
      </c>
      <c r="O2582">
        <f t="shared" ca="1" si="1574"/>
        <v>202009</v>
      </c>
      <c r="P2582">
        <f t="shared" ca="1" si="1575"/>
        <v>202003</v>
      </c>
      <c r="Q2582" t="str">
        <f t="shared" si="1576"/>
        <v>FY2020 Q2 Mar</v>
      </c>
      <c r="R2582">
        <f t="shared" si="1577"/>
        <v>2020</v>
      </c>
      <c r="S2582" s="8" t="str">
        <f t="shared" si="1578"/>
        <v>Mar</v>
      </c>
      <c r="T2582" s="8" t="str">
        <f t="shared" si="1579"/>
        <v>Q2</v>
      </c>
      <c r="U2582">
        <f t="shared" si="1580"/>
        <v>6</v>
      </c>
      <c r="V2582">
        <f t="shared" si="1581"/>
        <v>2</v>
      </c>
      <c r="W2582">
        <f t="shared" si="1582"/>
        <v>202006</v>
      </c>
      <c r="X2582">
        <f t="shared" si="1583"/>
        <v>202002</v>
      </c>
      <c r="Y2582" t="str">
        <f t="shared" si="1584"/>
        <v>FY2020 Q1 Mar</v>
      </c>
      <c r="Z2582">
        <f t="shared" si="1585"/>
        <v>2020</v>
      </c>
      <c r="AA2582" s="8" t="str">
        <f t="shared" si="1586"/>
        <v>Mar</v>
      </c>
      <c r="AB2582" s="8" t="str">
        <f t="shared" si="1587"/>
        <v>Q1</v>
      </c>
      <c r="AC2582">
        <f t="shared" si="1588"/>
        <v>3</v>
      </c>
      <c r="AD2582">
        <f t="shared" si="1589"/>
        <v>1</v>
      </c>
      <c r="AE2582">
        <f t="shared" si="1590"/>
        <v>202003</v>
      </c>
      <c r="AF2582">
        <f t="shared" si="1591"/>
        <v>202001</v>
      </c>
      <c r="AG2582" s="9">
        <f t="shared" ca="1" si="1592"/>
        <v>0</v>
      </c>
      <c r="AH2582">
        <f t="shared" ca="1" si="1593"/>
        <v>2</v>
      </c>
      <c r="AI2582" s="9">
        <f t="shared" ca="1" si="1594"/>
        <v>6</v>
      </c>
      <c r="AJ2582" s="9">
        <f t="shared" ca="1" si="1595"/>
        <v>0</v>
      </c>
      <c r="AK2582" s="9">
        <f t="shared" si="1596"/>
        <v>4</v>
      </c>
      <c r="AL2582" s="9">
        <f t="shared" si="1597"/>
        <v>10</v>
      </c>
      <c r="AM2582" s="9">
        <f t="shared" si="1598"/>
        <v>13</v>
      </c>
      <c r="AN2582" s="2">
        <v>43894.570138888892</v>
      </c>
      <c r="AO2582">
        <v>2087</v>
      </c>
      <c r="AP2582" s="1">
        <v>16000</v>
      </c>
      <c r="AQ2582" t="s">
        <v>4</v>
      </c>
    </row>
    <row r="2583" spans="1:43" x14ac:dyDescent="0.3">
      <c r="A2583" t="str">
        <f t="shared" ca="1" si="1560"/>
        <v>FY2020 Q4 Sep</v>
      </c>
      <c r="B2583">
        <f t="shared" ca="1" si="1561"/>
        <v>2020</v>
      </c>
      <c r="C2583" s="8" t="str">
        <f t="shared" ca="1" si="1562"/>
        <v>Sep</v>
      </c>
      <c r="D2583" s="8" t="str">
        <f t="shared" ca="1" si="1563"/>
        <v>Q4</v>
      </c>
      <c r="E2583">
        <f t="shared" ca="1" si="1564"/>
        <v>12</v>
      </c>
      <c r="F2583">
        <f t="shared" ca="1" si="1565"/>
        <v>4</v>
      </c>
      <c r="G2583">
        <f t="shared" ca="1" si="1566"/>
        <v>202012</v>
      </c>
      <c r="H2583">
        <f t="shared" ca="1" si="1567"/>
        <v>202004</v>
      </c>
      <c r="I2583" t="str">
        <f t="shared" ca="1" si="1568"/>
        <v>FY2020 Q3 Sep</v>
      </c>
      <c r="J2583">
        <f t="shared" ca="1" si="1569"/>
        <v>2020</v>
      </c>
      <c r="K2583" s="8" t="str">
        <f t="shared" ca="1" si="1570"/>
        <v>Sep</v>
      </c>
      <c r="L2583" s="8" t="str">
        <f t="shared" ca="1" si="1571"/>
        <v>Q3</v>
      </c>
      <c r="M2583">
        <f t="shared" ca="1" si="1572"/>
        <v>9</v>
      </c>
      <c r="N2583">
        <f t="shared" ca="1" si="1573"/>
        <v>3</v>
      </c>
      <c r="O2583">
        <f t="shared" ca="1" si="1574"/>
        <v>202009</v>
      </c>
      <c r="P2583">
        <f t="shared" ca="1" si="1575"/>
        <v>202003</v>
      </c>
      <c r="Q2583" t="str">
        <f t="shared" si="1576"/>
        <v>FY2019 Q4 Sep</v>
      </c>
      <c r="R2583">
        <f t="shared" si="1577"/>
        <v>2019</v>
      </c>
      <c r="S2583" s="8" t="str">
        <f t="shared" si="1578"/>
        <v>Sep</v>
      </c>
      <c r="T2583" s="8" t="str">
        <f t="shared" si="1579"/>
        <v>Q4</v>
      </c>
      <c r="U2583">
        <f t="shared" si="1580"/>
        <v>12</v>
      </c>
      <c r="V2583">
        <f t="shared" si="1581"/>
        <v>4</v>
      </c>
      <c r="W2583">
        <f t="shared" si="1582"/>
        <v>201912</v>
      </c>
      <c r="X2583">
        <f t="shared" si="1583"/>
        <v>201904</v>
      </c>
      <c r="Y2583" t="str">
        <f t="shared" si="1584"/>
        <v>FY2019 Q3 Sep</v>
      </c>
      <c r="Z2583">
        <f t="shared" si="1585"/>
        <v>2019</v>
      </c>
      <c r="AA2583" s="8" t="str">
        <f t="shared" si="1586"/>
        <v>Sep</v>
      </c>
      <c r="AB2583" s="8" t="str">
        <f t="shared" si="1587"/>
        <v>Q3</v>
      </c>
      <c r="AC2583">
        <f t="shared" si="1588"/>
        <v>9</v>
      </c>
      <c r="AD2583">
        <f t="shared" si="1589"/>
        <v>3</v>
      </c>
      <c r="AE2583">
        <f t="shared" si="1590"/>
        <v>201909</v>
      </c>
      <c r="AF2583">
        <f t="shared" si="1591"/>
        <v>201903</v>
      </c>
      <c r="AG2583" s="9">
        <f t="shared" ca="1" si="1592"/>
        <v>1</v>
      </c>
      <c r="AH2583">
        <f t="shared" ca="1" si="1593"/>
        <v>4</v>
      </c>
      <c r="AI2583" s="9">
        <f t="shared" ca="1" si="1594"/>
        <v>12</v>
      </c>
      <c r="AJ2583" s="9">
        <f t="shared" ca="1" si="1595"/>
        <v>1</v>
      </c>
      <c r="AK2583" s="9">
        <f t="shared" si="1596"/>
        <v>6</v>
      </c>
      <c r="AL2583" s="9">
        <f t="shared" si="1597"/>
        <v>36</v>
      </c>
      <c r="AM2583" s="9">
        <f t="shared" si="1598"/>
        <v>14</v>
      </c>
      <c r="AN2583" s="2">
        <v>43714.622916666667</v>
      </c>
      <c r="AO2583">
        <v>2276</v>
      </c>
      <c r="AP2583" s="1">
        <v>16000</v>
      </c>
      <c r="AQ2583" t="s">
        <v>4</v>
      </c>
    </row>
    <row r="2584" spans="1:43" x14ac:dyDescent="0.3">
      <c r="A2584" t="str">
        <f t="shared" ca="1" si="1560"/>
        <v>FY2020 Q4 Sep</v>
      </c>
      <c r="B2584">
        <f t="shared" ca="1" si="1561"/>
        <v>2020</v>
      </c>
      <c r="C2584" s="8" t="str">
        <f t="shared" ca="1" si="1562"/>
        <v>Sep</v>
      </c>
      <c r="D2584" s="8" t="str">
        <f t="shared" ca="1" si="1563"/>
        <v>Q4</v>
      </c>
      <c r="E2584">
        <f t="shared" ca="1" si="1564"/>
        <v>12</v>
      </c>
      <c r="F2584">
        <f t="shared" ca="1" si="1565"/>
        <v>4</v>
      </c>
      <c r="G2584">
        <f t="shared" ca="1" si="1566"/>
        <v>202012</v>
      </c>
      <c r="H2584">
        <f t="shared" ca="1" si="1567"/>
        <v>202004</v>
      </c>
      <c r="I2584" t="str">
        <f t="shared" ca="1" si="1568"/>
        <v>FY2020 Q3 Sep</v>
      </c>
      <c r="J2584">
        <f t="shared" ca="1" si="1569"/>
        <v>2020</v>
      </c>
      <c r="K2584" s="8" t="str">
        <f t="shared" ca="1" si="1570"/>
        <v>Sep</v>
      </c>
      <c r="L2584" s="8" t="str">
        <f t="shared" ca="1" si="1571"/>
        <v>Q3</v>
      </c>
      <c r="M2584">
        <f t="shared" ca="1" si="1572"/>
        <v>9</v>
      </c>
      <c r="N2584">
        <f t="shared" ca="1" si="1573"/>
        <v>3</v>
      </c>
      <c r="O2584">
        <f t="shared" ca="1" si="1574"/>
        <v>202009</v>
      </c>
      <c r="P2584">
        <f t="shared" ca="1" si="1575"/>
        <v>202003</v>
      </c>
      <c r="Q2584" t="str">
        <f t="shared" si="1576"/>
        <v>FY2019 Q4 Sep</v>
      </c>
      <c r="R2584">
        <f t="shared" si="1577"/>
        <v>2019</v>
      </c>
      <c r="S2584" s="8" t="str">
        <f t="shared" si="1578"/>
        <v>Sep</v>
      </c>
      <c r="T2584" s="8" t="str">
        <f t="shared" si="1579"/>
        <v>Q4</v>
      </c>
      <c r="U2584">
        <f t="shared" si="1580"/>
        <v>12</v>
      </c>
      <c r="V2584">
        <f t="shared" si="1581"/>
        <v>4</v>
      </c>
      <c r="W2584">
        <f t="shared" si="1582"/>
        <v>201912</v>
      </c>
      <c r="X2584">
        <f t="shared" si="1583"/>
        <v>201904</v>
      </c>
      <c r="Y2584" t="str">
        <f t="shared" si="1584"/>
        <v>FY2019 Q3 Sep</v>
      </c>
      <c r="Z2584">
        <f t="shared" si="1585"/>
        <v>2019</v>
      </c>
      <c r="AA2584" s="8" t="str">
        <f t="shared" si="1586"/>
        <v>Sep</v>
      </c>
      <c r="AB2584" s="8" t="str">
        <f t="shared" si="1587"/>
        <v>Q3</v>
      </c>
      <c r="AC2584">
        <f t="shared" si="1588"/>
        <v>9</v>
      </c>
      <c r="AD2584">
        <f t="shared" si="1589"/>
        <v>3</v>
      </c>
      <c r="AE2584">
        <f t="shared" si="1590"/>
        <v>201909</v>
      </c>
      <c r="AF2584">
        <f t="shared" si="1591"/>
        <v>201903</v>
      </c>
      <c r="AG2584" s="9">
        <f t="shared" ca="1" si="1592"/>
        <v>1</v>
      </c>
      <c r="AH2584">
        <f t="shared" ca="1" si="1593"/>
        <v>4</v>
      </c>
      <c r="AI2584" s="9">
        <f t="shared" ca="1" si="1594"/>
        <v>12</v>
      </c>
      <c r="AJ2584" s="9">
        <f t="shared" ca="1" si="1595"/>
        <v>1</v>
      </c>
      <c r="AK2584" s="9">
        <f t="shared" si="1596"/>
        <v>4</v>
      </c>
      <c r="AL2584" s="9">
        <f t="shared" si="1597"/>
        <v>36</v>
      </c>
      <c r="AM2584" s="9">
        <f t="shared" si="1598"/>
        <v>12</v>
      </c>
      <c r="AN2584" s="2">
        <v>43712.500694444447</v>
      </c>
      <c r="AO2584">
        <v>2326</v>
      </c>
      <c r="AP2584" s="1">
        <v>16000</v>
      </c>
      <c r="AQ2584" t="s">
        <v>4</v>
      </c>
    </row>
    <row r="2585" spans="1:43" x14ac:dyDescent="0.3">
      <c r="A2585" t="str">
        <f t="shared" ca="1" si="1560"/>
        <v>FY2020 Q4 Sep</v>
      </c>
      <c r="B2585">
        <f t="shared" ca="1" si="1561"/>
        <v>2020</v>
      </c>
      <c r="C2585" s="8" t="str">
        <f t="shared" ca="1" si="1562"/>
        <v>Sep</v>
      </c>
      <c r="D2585" s="8" t="str">
        <f t="shared" ca="1" si="1563"/>
        <v>Q4</v>
      </c>
      <c r="E2585">
        <f t="shared" ca="1" si="1564"/>
        <v>12</v>
      </c>
      <c r="F2585">
        <f t="shared" ca="1" si="1565"/>
        <v>4</v>
      </c>
      <c r="G2585">
        <f t="shared" ca="1" si="1566"/>
        <v>202012</v>
      </c>
      <c r="H2585">
        <f t="shared" ca="1" si="1567"/>
        <v>202004</v>
      </c>
      <c r="I2585" t="str">
        <f t="shared" ca="1" si="1568"/>
        <v>FY2020 Q3 Sep</v>
      </c>
      <c r="J2585">
        <f t="shared" ca="1" si="1569"/>
        <v>2020</v>
      </c>
      <c r="K2585" s="8" t="str">
        <f t="shared" ca="1" si="1570"/>
        <v>Sep</v>
      </c>
      <c r="L2585" s="8" t="str">
        <f t="shared" ca="1" si="1571"/>
        <v>Q3</v>
      </c>
      <c r="M2585">
        <f t="shared" ca="1" si="1572"/>
        <v>9</v>
      </c>
      <c r="N2585">
        <f t="shared" ca="1" si="1573"/>
        <v>3</v>
      </c>
      <c r="O2585">
        <f t="shared" ca="1" si="1574"/>
        <v>202009</v>
      </c>
      <c r="P2585">
        <f t="shared" ca="1" si="1575"/>
        <v>202003</v>
      </c>
      <c r="Q2585" t="str">
        <f t="shared" si="1576"/>
        <v>FY2019 Q4 Sep</v>
      </c>
      <c r="R2585">
        <f t="shared" si="1577"/>
        <v>2019</v>
      </c>
      <c r="S2585" s="8" t="str">
        <f t="shared" si="1578"/>
        <v>Sep</v>
      </c>
      <c r="T2585" s="8" t="str">
        <f t="shared" si="1579"/>
        <v>Q4</v>
      </c>
      <c r="U2585">
        <f t="shared" si="1580"/>
        <v>12</v>
      </c>
      <c r="V2585">
        <f t="shared" si="1581"/>
        <v>4</v>
      </c>
      <c r="W2585">
        <f t="shared" si="1582"/>
        <v>201912</v>
      </c>
      <c r="X2585">
        <f t="shared" si="1583"/>
        <v>201904</v>
      </c>
      <c r="Y2585" t="str">
        <f t="shared" si="1584"/>
        <v>FY2019 Q3 Sep</v>
      </c>
      <c r="Z2585">
        <f t="shared" si="1585"/>
        <v>2019</v>
      </c>
      <c r="AA2585" s="8" t="str">
        <f t="shared" si="1586"/>
        <v>Sep</v>
      </c>
      <c r="AB2585" s="8" t="str">
        <f t="shared" si="1587"/>
        <v>Q3</v>
      </c>
      <c r="AC2585">
        <f t="shared" si="1588"/>
        <v>9</v>
      </c>
      <c r="AD2585">
        <f t="shared" si="1589"/>
        <v>3</v>
      </c>
      <c r="AE2585">
        <f t="shared" si="1590"/>
        <v>201909</v>
      </c>
      <c r="AF2585">
        <f t="shared" si="1591"/>
        <v>201903</v>
      </c>
      <c r="AG2585" s="9">
        <f t="shared" ca="1" si="1592"/>
        <v>1</v>
      </c>
      <c r="AH2585">
        <f t="shared" ca="1" si="1593"/>
        <v>4</v>
      </c>
      <c r="AI2585" s="9">
        <f t="shared" ca="1" si="1594"/>
        <v>12</v>
      </c>
      <c r="AJ2585" s="9">
        <f t="shared" ca="1" si="1595"/>
        <v>1</v>
      </c>
      <c r="AK2585" s="9">
        <f t="shared" si="1596"/>
        <v>6</v>
      </c>
      <c r="AL2585" s="9">
        <f t="shared" si="1597"/>
        <v>36</v>
      </c>
      <c r="AM2585" s="9">
        <f t="shared" si="1598"/>
        <v>12</v>
      </c>
      <c r="AN2585" s="2">
        <v>43714.502083333333</v>
      </c>
      <c r="AO2585">
        <v>2429</v>
      </c>
      <c r="AP2585" s="1">
        <v>16000</v>
      </c>
      <c r="AQ2585" t="s">
        <v>4</v>
      </c>
    </row>
    <row r="2586" spans="1:43" x14ac:dyDescent="0.3">
      <c r="A2586" t="str">
        <f t="shared" ca="1" si="1560"/>
        <v>FY2020 Q4 Sep</v>
      </c>
      <c r="B2586">
        <f t="shared" ca="1" si="1561"/>
        <v>2020</v>
      </c>
      <c r="C2586" s="8" t="str">
        <f t="shared" ca="1" si="1562"/>
        <v>Sep</v>
      </c>
      <c r="D2586" s="8" t="str">
        <f t="shared" ca="1" si="1563"/>
        <v>Q4</v>
      </c>
      <c r="E2586">
        <f t="shared" ca="1" si="1564"/>
        <v>12</v>
      </c>
      <c r="F2586">
        <f t="shared" ca="1" si="1565"/>
        <v>4</v>
      </c>
      <c r="G2586">
        <f t="shared" ca="1" si="1566"/>
        <v>202012</v>
      </c>
      <c r="H2586">
        <f t="shared" ca="1" si="1567"/>
        <v>202004</v>
      </c>
      <c r="I2586" t="str">
        <f t="shared" ca="1" si="1568"/>
        <v>FY2020 Q3 Sep</v>
      </c>
      <c r="J2586">
        <f t="shared" ca="1" si="1569"/>
        <v>2020</v>
      </c>
      <c r="K2586" s="8" t="str">
        <f t="shared" ca="1" si="1570"/>
        <v>Sep</v>
      </c>
      <c r="L2586" s="8" t="str">
        <f t="shared" ca="1" si="1571"/>
        <v>Q3</v>
      </c>
      <c r="M2586">
        <f t="shared" ca="1" si="1572"/>
        <v>9</v>
      </c>
      <c r="N2586">
        <f t="shared" ca="1" si="1573"/>
        <v>3</v>
      </c>
      <c r="O2586">
        <f t="shared" ca="1" si="1574"/>
        <v>202009</v>
      </c>
      <c r="P2586">
        <f t="shared" ca="1" si="1575"/>
        <v>202003</v>
      </c>
      <c r="Q2586" t="str">
        <f t="shared" si="1576"/>
        <v>FY2019 Q4 Sep</v>
      </c>
      <c r="R2586">
        <f t="shared" si="1577"/>
        <v>2019</v>
      </c>
      <c r="S2586" s="8" t="str">
        <f t="shared" si="1578"/>
        <v>Sep</v>
      </c>
      <c r="T2586" s="8" t="str">
        <f t="shared" si="1579"/>
        <v>Q4</v>
      </c>
      <c r="U2586">
        <f t="shared" si="1580"/>
        <v>12</v>
      </c>
      <c r="V2586">
        <f t="shared" si="1581"/>
        <v>4</v>
      </c>
      <c r="W2586">
        <f t="shared" si="1582"/>
        <v>201912</v>
      </c>
      <c r="X2586">
        <f t="shared" si="1583"/>
        <v>201904</v>
      </c>
      <c r="Y2586" t="str">
        <f t="shared" si="1584"/>
        <v>FY2019 Q3 Sep</v>
      </c>
      <c r="Z2586">
        <f t="shared" si="1585"/>
        <v>2019</v>
      </c>
      <c r="AA2586" s="8" t="str">
        <f t="shared" si="1586"/>
        <v>Sep</v>
      </c>
      <c r="AB2586" s="8" t="str">
        <f t="shared" si="1587"/>
        <v>Q3</v>
      </c>
      <c r="AC2586">
        <f t="shared" si="1588"/>
        <v>9</v>
      </c>
      <c r="AD2586">
        <f t="shared" si="1589"/>
        <v>3</v>
      </c>
      <c r="AE2586">
        <f t="shared" si="1590"/>
        <v>201909</v>
      </c>
      <c r="AF2586">
        <f t="shared" si="1591"/>
        <v>201903</v>
      </c>
      <c r="AG2586" s="9">
        <f t="shared" ca="1" si="1592"/>
        <v>1</v>
      </c>
      <c r="AH2586">
        <f t="shared" ca="1" si="1593"/>
        <v>4</v>
      </c>
      <c r="AI2586" s="9">
        <f t="shared" ca="1" si="1594"/>
        <v>12</v>
      </c>
      <c r="AJ2586" s="9">
        <f t="shared" ca="1" si="1595"/>
        <v>1</v>
      </c>
      <c r="AK2586" s="9">
        <f t="shared" si="1596"/>
        <v>5</v>
      </c>
      <c r="AL2586" s="9">
        <f t="shared" si="1597"/>
        <v>36</v>
      </c>
      <c r="AM2586" s="9">
        <f t="shared" si="1598"/>
        <v>12</v>
      </c>
      <c r="AN2586" s="2">
        <v>43713.520138888889</v>
      </c>
      <c r="AO2586">
        <v>2668</v>
      </c>
      <c r="AP2586" s="1">
        <v>16000</v>
      </c>
      <c r="AQ2586" t="s">
        <v>4</v>
      </c>
    </row>
    <row r="2587" spans="1:43" x14ac:dyDescent="0.3">
      <c r="A2587" t="str">
        <f t="shared" ca="1" si="1560"/>
        <v>FY2020 Q4 Sep</v>
      </c>
      <c r="B2587">
        <f t="shared" ca="1" si="1561"/>
        <v>2020</v>
      </c>
      <c r="C2587" s="8" t="str">
        <f t="shared" ca="1" si="1562"/>
        <v>Sep</v>
      </c>
      <c r="D2587" s="8" t="str">
        <f t="shared" ca="1" si="1563"/>
        <v>Q4</v>
      </c>
      <c r="E2587">
        <f t="shared" ca="1" si="1564"/>
        <v>12</v>
      </c>
      <c r="F2587">
        <f t="shared" ca="1" si="1565"/>
        <v>4</v>
      </c>
      <c r="G2587">
        <f t="shared" ca="1" si="1566"/>
        <v>202012</v>
      </c>
      <c r="H2587">
        <f t="shared" ca="1" si="1567"/>
        <v>202004</v>
      </c>
      <c r="I2587" t="str">
        <f t="shared" ca="1" si="1568"/>
        <v>FY2020 Q3 Sep</v>
      </c>
      <c r="J2587">
        <f t="shared" ca="1" si="1569"/>
        <v>2020</v>
      </c>
      <c r="K2587" s="8" t="str">
        <f t="shared" ca="1" si="1570"/>
        <v>Sep</v>
      </c>
      <c r="L2587" s="8" t="str">
        <f t="shared" ca="1" si="1571"/>
        <v>Q3</v>
      </c>
      <c r="M2587">
        <f t="shared" ca="1" si="1572"/>
        <v>9</v>
      </c>
      <c r="N2587">
        <f t="shared" ca="1" si="1573"/>
        <v>3</v>
      </c>
      <c r="O2587">
        <f t="shared" ca="1" si="1574"/>
        <v>202009</v>
      </c>
      <c r="P2587">
        <f t="shared" ca="1" si="1575"/>
        <v>202003</v>
      </c>
      <c r="Q2587" t="str">
        <f t="shared" si="1576"/>
        <v>FY2020 Q2 Mar</v>
      </c>
      <c r="R2587">
        <f t="shared" si="1577"/>
        <v>2020</v>
      </c>
      <c r="S2587" s="8" t="str">
        <f t="shared" si="1578"/>
        <v>Mar</v>
      </c>
      <c r="T2587" s="8" t="str">
        <f t="shared" si="1579"/>
        <v>Q2</v>
      </c>
      <c r="U2587">
        <f t="shared" si="1580"/>
        <v>6</v>
      </c>
      <c r="V2587">
        <f t="shared" si="1581"/>
        <v>2</v>
      </c>
      <c r="W2587">
        <f t="shared" si="1582"/>
        <v>202006</v>
      </c>
      <c r="X2587">
        <f t="shared" si="1583"/>
        <v>202002</v>
      </c>
      <c r="Y2587" t="str">
        <f t="shared" si="1584"/>
        <v>FY2020 Q1 Mar</v>
      </c>
      <c r="Z2587">
        <f t="shared" si="1585"/>
        <v>2020</v>
      </c>
      <c r="AA2587" s="8" t="str">
        <f t="shared" si="1586"/>
        <v>Mar</v>
      </c>
      <c r="AB2587" s="8" t="str">
        <f t="shared" si="1587"/>
        <v>Q1</v>
      </c>
      <c r="AC2587">
        <f t="shared" si="1588"/>
        <v>3</v>
      </c>
      <c r="AD2587">
        <f t="shared" si="1589"/>
        <v>1</v>
      </c>
      <c r="AE2587">
        <f t="shared" si="1590"/>
        <v>202003</v>
      </c>
      <c r="AF2587">
        <f t="shared" si="1591"/>
        <v>202001</v>
      </c>
      <c r="AG2587" s="9">
        <f t="shared" ca="1" si="1592"/>
        <v>0</v>
      </c>
      <c r="AH2587">
        <f t="shared" ca="1" si="1593"/>
        <v>2</v>
      </c>
      <c r="AI2587" s="9">
        <f t="shared" ca="1" si="1594"/>
        <v>6</v>
      </c>
      <c r="AJ2587" s="9">
        <f t="shared" ca="1" si="1595"/>
        <v>0</v>
      </c>
      <c r="AK2587" s="9">
        <f t="shared" si="1596"/>
        <v>5</v>
      </c>
      <c r="AL2587" s="9">
        <f t="shared" si="1597"/>
        <v>10</v>
      </c>
      <c r="AM2587" s="9">
        <f t="shared" si="1598"/>
        <v>13</v>
      </c>
      <c r="AN2587" s="2">
        <v>43895.553472222222</v>
      </c>
      <c r="AO2587">
        <v>2681</v>
      </c>
      <c r="AP2587" s="1">
        <v>16000</v>
      </c>
      <c r="AQ2587" t="s">
        <v>4</v>
      </c>
    </row>
    <row r="2588" spans="1:43" x14ac:dyDescent="0.3">
      <c r="A2588" t="str">
        <f t="shared" ca="1" si="1560"/>
        <v>FY2020 Q4 Sep</v>
      </c>
      <c r="B2588">
        <f t="shared" ca="1" si="1561"/>
        <v>2020</v>
      </c>
      <c r="C2588" s="8" t="str">
        <f t="shared" ca="1" si="1562"/>
        <v>Sep</v>
      </c>
      <c r="D2588" s="8" t="str">
        <f t="shared" ca="1" si="1563"/>
        <v>Q4</v>
      </c>
      <c r="E2588">
        <f t="shared" ca="1" si="1564"/>
        <v>12</v>
      </c>
      <c r="F2588">
        <f t="shared" ca="1" si="1565"/>
        <v>4</v>
      </c>
      <c r="G2588">
        <f t="shared" ca="1" si="1566"/>
        <v>202012</v>
      </c>
      <c r="H2588">
        <f t="shared" ca="1" si="1567"/>
        <v>202004</v>
      </c>
      <c r="I2588" t="str">
        <f t="shared" ca="1" si="1568"/>
        <v>FY2020 Q3 Sep</v>
      </c>
      <c r="J2588">
        <f t="shared" ca="1" si="1569"/>
        <v>2020</v>
      </c>
      <c r="K2588" s="8" t="str">
        <f t="shared" ca="1" si="1570"/>
        <v>Sep</v>
      </c>
      <c r="L2588" s="8" t="str">
        <f t="shared" ca="1" si="1571"/>
        <v>Q3</v>
      </c>
      <c r="M2588">
        <f t="shared" ca="1" si="1572"/>
        <v>9</v>
      </c>
      <c r="N2588">
        <f t="shared" ca="1" si="1573"/>
        <v>3</v>
      </c>
      <c r="O2588">
        <f t="shared" ca="1" si="1574"/>
        <v>202009</v>
      </c>
      <c r="P2588">
        <f t="shared" ca="1" si="1575"/>
        <v>202003</v>
      </c>
      <c r="Q2588" t="str">
        <f t="shared" si="1576"/>
        <v>FY2020 Q2 Mar</v>
      </c>
      <c r="R2588">
        <f t="shared" si="1577"/>
        <v>2020</v>
      </c>
      <c r="S2588" s="8" t="str">
        <f t="shared" si="1578"/>
        <v>Mar</v>
      </c>
      <c r="T2588" s="8" t="str">
        <f t="shared" si="1579"/>
        <v>Q2</v>
      </c>
      <c r="U2588">
        <f t="shared" si="1580"/>
        <v>6</v>
      </c>
      <c r="V2588">
        <f t="shared" si="1581"/>
        <v>2</v>
      </c>
      <c r="W2588">
        <f t="shared" si="1582"/>
        <v>202006</v>
      </c>
      <c r="X2588">
        <f t="shared" si="1583"/>
        <v>202002</v>
      </c>
      <c r="Y2588" t="str">
        <f t="shared" si="1584"/>
        <v>FY2020 Q1 Mar</v>
      </c>
      <c r="Z2588">
        <f t="shared" si="1585"/>
        <v>2020</v>
      </c>
      <c r="AA2588" s="8" t="str">
        <f t="shared" si="1586"/>
        <v>Mar</v>
      </c>
      <c r="AB2588" s="8" t="str">
        <f t="shared" si="1587"/>
        <v>Q1</v>
      </c>
      <c r="AC2588">
        <f t="shared" si="1588"/>
        <v>3</v>
      </c>
      <c r="AD2588">
        <f t="shared" si="1589"/>
        <v>1</v>
      </c>
      <c r="AE2588">
        <f t="shared" si="1590"/>
        <v>202003</v>
      </c>
      <c r="AF2588">
        <f t="shared" si="1591"/>
        <v>202001</v>
      </c>
      <c r="AG2588" s="9">
        <f t="shared" ca="1" si="1592"/>
        <v>0</v>
      </c>
      <c r="AH2588">
        <f t="shared" ca="1" si="1593"/>
        <v>2</v>
      </c>
      <c r="AI2588" s="9">
        <f t="shared" ca="1" si="1594"/>
        <v>6</v>
      </c>
      <c r="AJ2588" s="9">
        <f t="shared" ca="1" si="1595"/>
        <v>0</v>
      </c>
      <c r="AK2588" s="9">
        <f t="shared" si="1596"/>
        <v>4</v>
      </c>
      <c r="AL2588" s="9">
        <f t="shared" si="1597"/>
        <v>10</v>
      </c>
      <c r="AM2588" s="9">
        <f t="shared" si="1598"/>
        <v>14</v>
      </c>
      <c r="AN2588" s="2">
        <v>43894.599305555559</v>
      </c>
      <c r="AO2588">
        <v>2864</v>
      </c>
      <c r="AP2588" s="1">
        <v>16000</v>
      </c>
      <c r="AQ2588" t="s">
        <v>4</v>
      </c>
    </row>
    <row r="2589" spans="1:43" x14ac:dyDescent="0.3">
      <c r="A2589" t="str">
        <f t="shared" ca="1" si="1560"/>
        <v>FY2020 Q4 Sep</v>
      </c>
      <c r="B2589">
        <f t="shared" ca="1" si="1561"/>
        <v>2020</v>
      </c>
      <c r="C2589" s="8" t="str">
        <f t="shared" ca="1" si="1562"/>
        <v>Sep</v>
      </c>
      <c r="D2589" s="8" t="str">
        <f t="shared" ca="1" si="1563"/>
        <v>Q4</v>
      </c>
      <c r="E2589">
        <f t="shared" ca="1" si="1564"/>
        <v>12</v>
      </c>
      <c r="F2589">
        <f t="shared" ca="1" si="1565"/>
        <v>4</v>
      </c>
      <c r="G2589">
        <f t="shared" ca="1" si="1566"/>
        <v>202012</v>
      </c>
      <c r="H2589">
        <f t="shared" ca="1" si="1567"/>
        <v>202004</v>
      </c>
      <c r="I2589" t="str">
        <f t="shared" ca="1" si="1568"/>
        <v>FY2020 Q3 Sep</v>
      </c>
      <c r="J2589">
        <f t="shared" ca="1" si="1569"/>
        <v>2020</v>
      </c>
      <c r="K2589" s="8" t="str">
        <f t="shared" ca="1" si="1570"/>
        <v>Sep</v>
      </c>
      <c r="L2589" s="8" t="str">
        <f t="shared" ca="1" si="1571"/>
        <v>Q3</v>
      </c>
      <c r="M2589">
        <f t="shared" ca="1" si="1572"/>
        <v>9</v>
      </c>
      <c r="N2589">
        <f t="shared" ca="1" si="1573"/>
        <v>3</v>
      </c>
      <c r="O2589">
        <f t="shared" ca="1" si="1574"/>
        <v>202009</v>
      </c>
      <c r="P2589">
        <f t="shared" ca="1" si="1575"/>
        <v>202003</v>
      </c>
      <c r="Q2589" t="str">
        <f t="shared" si="1576"/>
        <v>FY2020 Q2 Mar</v>
      </c>
      <c r="R2589">
        <f t="shared" si="1577"/>
        <v>2020</v>
      </c>
      <c r="S2589" s="8" t="str">
        <f t="shared" si="1578"/>
        <v>Mar</v>
      </c>
      <c r="T2589" s="8" t="str">
        <f t="shared" si="1579"/>
        <v>Q2</v>
      </c>
      <c r="U2589">
        <f t="shared" si="1580"/>
        <v>6</v>
      </c>
      <c r="V2589">
        <f t="shared" si="1581"/>
        <v>2</v>
      </c>
      <c r="W2589">
        <f t="shared" si="1582"/>
        <v>202006</v>
      </c>
      <c r="X2589">
        <f t="shared" si="1583"/>
        <v>202002</v>
      </c>
      <c r="Y2589" t="str">
        <f t="shared" si="1584"/>
        <v>FY2020 Q1 Mar</v>
      </c>
      <c r="Z2589">
        <f t="shared" si="1585"/>
        <v>2020</v>
      </c>
      <c r="AA2589" s="8" t="str">
        <f t="shared" si="1586"/>
        <v>Mar</v>
      </c>
      <c r="AB2589" s="8" t="str">
        <f t="shared" si="1587"/>
        <v>Q1</v>
      </c>
      <c r="AC2589">
        <f t="shared" si="1588"/>
        <v>3</v>
      </c>
      <c r="AD2589">
        <f t="shared" si="1589"/>
        <v>1</v>
      </c>
      <c r="AE2589">
        <f t="shared" si="1590"/>
        <v>202003</v>
      </c>
      <c r="AF2589">
        <f t="shared" si="1591"/>
        <v>202001</v>
      </c>
      <c r="AG2589" s="9">
        <f t="shared" ca="1" si="1592"/>
        <v>0</v>
      </c>
      <c r="AH2589">
        <f t="shared" ca="1" si="1593"/>
        <v>2</v>
      </c>
      <c r="AI2589" s="9">
        <f t="shared" ca="1" si="1594"/>
        <v>6</v>
      </c>
      <c r="AJ2589" s="9">
        <f t="shared" ca="1" si="1595"/>
        <v>0</v>
      </c>
      <c r="AK2589" s="9">
        <f t="shared" si="1596"/>
        <v>5</v>
      </c>
      <c r="AL2589" s="9">
        <f t="shared" si="1597"/>
        <v>10</v>
      </c>
      <c r="AM2589" s="9">
        <f t="shared" si="1598"/>
        <v>12</v>
      </c>
      <c r="AN2589" s="2">
        <v>43895.515277777777</v>
      </c>
      <c r="AO2589">
        <v>2880</v>
      </c>
      <c r="AP2589" s="1">
        <v>16000</v>
      </c>
      <c r="AQ2589" t="s">
        <v>4</v>
      </c>
    </row>
    <row r="2590" spans="1:43" x14ac:dyDescent="0.3">
      <c r="A2590" t="str">
        <f t="shared" ca="1" si="1560"/>
        <v>FY2020 Q4 Sep</v>
      </c>
      <c r="B2590">
        <f t="shared" ca="1" si="1561"/>
        <v>2020</v>
      </c>
      <c r="C2590" s="8" t="str">
        <f t="shared" ca="1" si="1562"/>
        <v>Sep</v>
      </c>
      <c r="D2590" s="8" t="str">
        <f t="shared" ca="1" si="1563"/>
        <v>Q4</v>
      </c>
      <c r="E2590">
        <f t="shared" ca="1" si="1564"/>
        <v>12</v>
      </c>
      <c r="F2590">
        <f t="shared" ca="1" si="1565"/>
        <v>4</v>
      </c>
      <c r="G2590">
        <f t="shared" ca="1" si="1566"/>
        <v>202012</v>
      </c>
      <c r="H2590">
        <f t="shared" ca="1" si="1567"/>
        <v>202004</v>
      </c>
      <c r="I2590" t="str">
        <f t="shared" ca="1" si="1568"/>
        <v>FY2020 Q3 Sep</v>
      </c>
      <c r="J2590">
        <f t="shared" ca="1" si="1569"/>
        <v>2020</v>
      </c>
      <c r="K2590" s="8" t="str">
        <f t="shared" ca="1" si="1570"/>
        <v>Sep</v>
      </c>
      <c r="L2590" s="8" t="str">
        <f t="shared" ca="1" si="1571"/>
        <v>Q3</v>
      </c>
      <c r="M2590">
        <f t="shared" ca="1" si="1572"/>
        <v>9</v>
      </c>
      <c r="N2590">
        <f t="shared" ca="1" si="1573"/>
        <v>3</v>
      </c>
      <c r="O2590">
        <f t="shared" ca="1" si="1574"/>
        <v>202009</v>
      </c>
      <c r="P2590">
        <f t="shared" ca="1" si="1575"/>
        <v>202003</v>
      </c>
      <c r="Q2590" t="str">
        <f t="shared" si="1576"/>
        <v>FY2019 Q4 Sep</v>
      </c>
      <c r="R2590">
        <f t="shared" si="1577"/>
        <v>2019</v>
      </c>
      <c r="S2590" s="8" t="str">
        <f t="shared" si="1578"/>
        <v>Sep</v>
      </c>
      <c r="T2590" s="8" t="str">
        <f t="shared" si="1579"/>
        <v>Q4</v>
      </c>
      <c r="U2590">
        <f t="shared" si="1580"/>
        <v>12</v>
      </c>
      <c r="V2590">
        <f t="shared" si="1581"/>
        <v>4</v>
      </c>
      <c r="W2590">
        <f t="shared" si="1582"/>
        <v>201912</v>
      </c>
      <c r="X2590">
        <f t="shared" si="1583"/>
        <v>201904</v>
      </c>
      <c r="Y2590" t="str">
        <f t="shared" si="1584"/>
        <v>FY2019 Q3 Sep</v>
      </c>
      <c r="Z2590">
        <f t="shared" si="1585"/>
        <v>2019</v>
      </c>
      <c r="AA2590" s="8" t="str">
        <f t="shared" si="1586"/>
        <v>Sep</v>
      </c>
      <c r="AB2590" s="8" t="str">
        <f t="shared" si="1587"/>
        <v>Q3</v>
      </c>
      <c r="AC2590">
        <f t="shared" si="1588"/>
        <v>9</v>
      </c>
      <c r="AD2590">
        <f t="shared" si="1589"/>
        <v>3</v>
      </c>
      <c r="AE2590">
        <f t="shared" si="1590"/>
        <v>201909</v>
      </c>
      <c r="AF2590">
        <f t="shared" si="1591"/>
        <v>201903</v>
      </c>
      <c r="AG2590" s="9">
        <f t="shared" ca="1" si="1592"/>
        <v>1</v>
      </c>
      <c r="AH2590">
        <f t="shared" ca="1" si="1593"/>
        <v>4</v>
      </c>
      <c r="AI2590" s="9">
        <f t="shared" ca="1" si="1594"/>
        <v>12</v>
      </c>
      <c r="AJ2590" s="9">
        <f t="shared" ca="1" si="1595"/>
        <v>1</v>
      </c>
      <c r="AK2590" s="9">
        <f t="shared" si="1596"/>
        <v>6</v>
      </c>
      <c r="AL2590" s="9">
        <f t="shared" si="1597"/>
        <v>36</v>
      </c>
      <c r="AM2590" s="9">
        <f t="shared" si="1598"/>
        <v>11</v>
      </c>
      <c r="AN2590" s="2">
        <v>43714.479166666664</v>
      </c>
      <c r="AO2590">
        <v>3120</v>
      </c>
      <c r="AP2590" s="1">
        <v>16000</v>
      </c>
      <c r="AQ2590" t="s">
        <v>4</v>
      </c>
    </row>
    <row r="2591" spans="1:43" x14ac:dyDescent="0.3">
      <c r="A2591" t="str">
        <f t="shared" ca="1" si="1560"/>
        <v>FY2020 Q4 Sep</v>
      </c>
      <c r="B2591">
        <f t="shared" ca="1" si="1561"/>
        <v>2020</v>
      </c>
      <c r="C2591" s="8" t="str">
        <f t="shared" ca="1" si="1562"/>
        <v>Sep</v>
      </c>
      <c r="D2591" s="8" t="str">
        <f t="shared" ca="1" si="1563"/>
        <v>Q4</v>
      </c>
      <c r="E2591">
        <f t="shared" ca="1" si="1564"/>
        <v>12</v>
      </c>
      <c r="F2591">
        <f t="shared" ca="1" si="1565"/>
        <v>4</v>
      </c>
      <c r="G2591">
        <f t="shared" ca="1" si="1566"/>
        <v>202012</v>
      </c>
      <c r="H2591">
        <f t="shared" ca="1" si="1567"/>
        <v>202004</v>
      </c>
      <c r="I2591" t="str">
        <f t="shared" ca="1" si="1568"/>
        <v>FY2020 Q3 Sep</v>
      </c>
      <c r="J2591">
        <f t="shared" ca="1" si="1569"/>
        <v>2020</v>
      </c>
      <c r="K2591" s="8" t="str">
        <f t="shared" ca="1" si="1570"/>
        <v>Sep</v>
      </c>
      <c r="L2591" s="8" t="str">
        <f t="shared" ca="1" si="1571"/>
        <v>Q3</v>
      </c>
      <c r="M2591">
        <f t="shared" ca="1" si="1572"/>
        <v>9</v>
      </c>
      <c r="N2591">
        <f t="shared" ca="1" si="1573"/>
        <v>3</v>
      </c>
      <c r="O2591">
        <f t="shared" ca="1" si="1574"/>
        <v>202009</v>
      </c>
      <c r="P2591">
        <f t="shared" ca="1" si="1575"/>
        <v>202003</v>
      </c>
      <c r="Q2591" t="str">
        <f t="shared" si="1576"/>
        <v>FY2020 Q2 Mar</v>
      </c>
      <c r="R2591">
        <f t="shared" si="1577"/>
        <v>2020</v>
      </c>
      <c r="S2591" s="8" t="str">
        <f t="shared" si="1578"/>
        <v>Mar</v>
      </c>
      <c r="T2591" s="8" t="str">
        <f t="shared" si="1579"/>
        <v>Q2</v>
      </c>
      <c r="U2591">
        <f t="shared" si="1580"/>
        <v>6</v>
      </c>
      <c r="V2591">
        <f t="shared" si="1581"/>
        <v>2</v>
      </c>
      <c r="W2591">
        <f t="shared" si="1582"/>
        <v>202006</v>
      </c>
      <c r="X2591">
        <f t="shared" si="1583"/>
        <v>202002</v>
      </c>
      <c r="Y2591" t="str">
        <f t="shared" si="1584"/>
        <v>FY2020 Q1 Mar</v>
      </c>
      <c r="Z2591">
        <f t="shared" si="1585"/>
        <v>2020</v>
      </c>
      <c r="AA2591" s="8" t="str">
        <f t="shared" si="1586"/>
        <v>Mar</v>
      </c>
      <c r="AB2591" s="8" t="str">
        <f t="shared" si="1587"/>
        <v>Q1</v>
      </c>
      <c r="AC2591">
        <f t="shared" si="1588"/>
        <v>3</v>
      </c>
      <c r="AD2591">
        <f t="shared" si="1589"/>
        <v>1</v>
      </c>
      <c r="AE2591">
        <f t="shared" si="1590"/>
        <v>202003</v>
      </c>
      <c r="AF2591">
        <f t="shared" si="1591"/>
        <v>202001</v>
      </c>
      <c r="AG2591" s="9">
        <f t="shared" ca="1" si="1592"/>
        <v>0</v>
      </c>
      <c r="AH2591">
        <f t="shared" ca="1" si="1593"/>
        <v>2</v>
      </c>
      <c r="AI2591" s="9">
        <f t="shared" ca="1" si="1594"/>
        <v>6</v>
      </c>
      <c r="AJ2591" s="9">
        <f t="shared" ca="1" si="1595"/>
        <v>0</v>
      </c>
      <c r="AK2591" s="9">
        <f t="shared" si="1596"/>
        <v>6</v>
      </c>
      <c r="AL2591" s="9">
        <f t="shared" si="1597"/>
        <v>10</v>
      </c>
      <c r="AM2591" s="9">
        <f t="shared" si="1598"/>
        <v>12</v>
      </c>
      <c r="AN2591" s="2">
        <v>43896.522222222222</v>
      </c>
      <c r="AO2591">
        <v>3193</v>
      </c>
      <c r="AP2591" s="1">
        <v>16000</v>
      </c>
      <c r="AQ2591" t="s">
        <v>4</v>
      </c>
    </row>
    <row r="2592" spans="1:43" x14ac:dyDescent="0.3">
      <c r="A2592" t="str">
        <f t="shared" ca="1" si="1560"/>
        <v>FY2020 Q4 Sep</v>
      </c>
      <c r="B2592">
        <f t="shared" ca="1" si="1561"/>
        <v>2020</v>
      </c>
      <c r="C2592" s="8" t="str">
        <f t="shared" ca="1" si="1562"/>
        <v>Sep</v>
      </c>
      <c r="D2592" s="8" t="str">
        <f t="shared" ca="1" si="1563"/>
        <v>Q4</v>
      </c>
      <c r="E2592">
        <f t="shared" ca="1" si="1564"/>
        <v>12</v>
      </c>
      <c r="F2592">
        <f t="shared" ca="1" si="1565"/>
        <v>4</v>
      </c>
      <c r="G2592">
        <f t="shared" ca="1" si="1566"/>
        <v>202012</v>
      </c>
      <c r="H2592">
        <f t="shared" ca="1" si="1567"/>
        <v>202004</v>
      </c>
      <c r="I2592" t="str">
        <f t="shared" ca="1" si="1568"/>
        <v>FY2020 Q3 Sep</v>
      </c>
      <c r="J2592">
        <f t="shared" ca="1" si="1569"/>
        <v>2020</v>
      </c>
      <c r="K2592" s="8" t="str">
        <f t="shared" ca="1" si="1570"/>
        <v>Sep</v>
      </c>
      <c r="L2592" s="8" t="str">
        <f t="shared" ca="1" si="1571"/>
        <v>Q3</v>
      </c>
      <c r="M2592">
        <f t="shared" ca="1" si="1572"/>
        <v>9</v>
      </c>
      <c r="N2592">
        <f t="shared" ca="1" si="1573"/>
        <v>3</v>
      </c>
      <c r="O2592">
        <f t="shared" ca="1" si="1574"/>
        <v>202009</v>
      </c>
      <c r="P2592">
        <f t="shared" ca="1" si="1575"/>
        <v>202003</v>
      </c>
      <c r="Q2592" t="str">
        <f t="shared" si="1576"/>
        <v>FY2019 Q4 Sep</v>
      </c>
      <c r="R2592">
        <f t="shared" si="1577"/>
        <v>2019</v>
      </c>
      <c r="S2592" s="8" t="str">
        <f t="shared" si="1578"/>
        <v>Sep</v>
      </c>
      <c r="T2592" s="8" t="str">
        <f t="shared" si="1579"/>
        <v>Q4</v>
      </c>
      <c r="U2592">
        <f t="shared" si="1580"/>
        <v>12</v>
      </c>
      <c r="V2592">
        <f t="shared" si="1581"/>
        <v>4</v>
      </c>
      <c r="W2592">
        <f t="shared" si="1582"/>
        <v>201912</v>
      </c>
      <c r="X2592">
        <f t="shared" si="1583"/>
        <v>201904</v>
      </c>
      <c r="Y2592" t="str">
        <f t="shared" si="1584"/>
        <v>FY2019 Q3 Sep</v>
      </c>
      <c r="Z2592">
        <f t="shared" si="1585"/>
        <v>2019</v>
      </c>
      <c r="AA2592" s="8" t="str">
        <f t="shared" si="1586"/>
        <v>Sep</v>
      </c>
      <c r="AB2592" s="8" t="str">
        <f t="shared" si="1587"/>
        <v>Q3</v>
      </c>
      <c r="AC2592">
        <f t="shared" si="1588"/>
        <v>9</v>
      </c>
      <c r="AD2592">
        <f t="shared" si="1589"/>
        <v>3</v>
      </c>
      <c r="AE2592">
        <f t="shared" si="1590"/>
        <v>201909</v>
      </c>
      <c r="AF2592">
        <f t="shared" si="1591"/>
        <v>201903</v>
      </c>
      <c r="AG2592" s="9">
        <f t="shared" ca="1" si="1592"/>
        <v>1</v>
      </c>
      <c r="AH2592">
        <f t="shared" ca="1" si="1593"/>
        <v>4</v>
      </c>
      <c r="AI2592" s="9">
        <f t="shared" ca="1" si="1594"/>
        <v>12</v>
      </c>
      <c r="AJ2592" s="9">
        <f t="shared" ca="1" si="1595"/>
        <v>1</v>
      </c>
      <c r="AK2592" s="9">
        <f t="shared" si="1596"/>
        <v>5</v>
      </c>
      <c r="AL2592" s="9">
        <f t="shared" si="1597"/>
        <v>36</v>
      </c>
      <c r="AM2592" s="9">
        <f t="shared" si="1598"/>
        <v>14</v>
      </c>
      <c r="AN2592" s="2">
        <v>43713.591666666667</v>
      </c>
      <c r="AO2592">
        <v>3331</v>
      </c>
      <c r="AP2592" s="1">
        <v>16000</v>
      </c>
      <c r="AQ2592" t="s">
        <v>4</v>
      </c>
    </row>
    <row r="2593" spans="1:43" x14ac:dyDescent="0.3">
      <c r="A2593" t="str">
        <f t="shared" ca="1" si="1560"/>
        <v>FY2020 Q4 Sep</v>
      </c>
      <c r="B2593">
        <f t="shared" ca="1" si="1561"/>
        <v>2020</v>
      </c>
      <c r="C2593" s="8" t="str">
        <f t="shared" ca="1" si="1562"/>
        <v>Sep</v>
      </c>
      <c r="D2593" s="8" t="str">
        <f t="shared" ca="1" si="1563"/>
        <v>Q4</v>
      </c>
      <c r="E2593">
        <f t="shared" ca="1" si="1564"/>
        <v>12</v>
      </c>
      <c r="F2593">
        <f t="shared" ca="1" si="1565"/>
        <v>4</v>
      </c>
      <c r="G2593">
        <f t="shared" ca="1" si="1566"/>
        <v>202012</v>
      </c>
      <c r="H2593">
        <f t="shared" ca="1" si="1567"/>
        <v>202004</v>
      </c>
      <c r="I2593" t="str">
        <f t="shared" ca="1" si="1568"/>
        <v>FY2020 Q3 Sep</v>
      </c>
      <c r="J2593">
        <f t="shared" ca="1" si="1569"/>
        <v>2020</v>
      </c>
      <c r="K2593" s="8" t="str">
        <f t="shared" ca="1" si="1570"/>
        <v>Sep</v>
      </c>
      <c r="L2593" s="8" t="str">
        <f t="shared" ca="1" si="1571"/>
        <v>Q3</v>
      </c>
      <c r="M2593">
        <f t="shared" ca="1" si="1572"/>
        <v>9</v>
      </c>
      <c r="N2593">
        <f t="shared" ca="1" si="1573"/>
        <v>3</v>
      </c>
      <c r="O2593">
        <f t="shared" ca="1" si="1574"/>
        <v>202009</v>
      </c>
      <c r="P2593">
        <f t="shared" ca="1" si="1575"/>
        <v>202003</v>
      </c>
      <c r="Q2593" t="str">
        <f t="shared" si="1576"/>
        <v>FY2019 Q4 Sep</v>
      </c>
      <c r="R2593">
        <f t="shared" si="1577"/>
        <v>2019</v>
      </c>
      <c r="S2593" s="8" t="str">
        <f t="shared" si="1578"/>
        <v>Sep</v>
      </c>
      <c r="T2593" s="8" t="str">
        <f t="shared" si="1579"/>
        <v>Q4</v>
      </c>
      <c r="U2593">
        <f t="shared" si="1580"/>
        <v>12</v>
      </c>
      <c r="V2593">
        <f t="shared" si="1581"/>
        <v>4</v>
      </c>
      <c r="W2593">
        <f t="shared" si="1582"/>
        <v>201912</v>
      </c>
      <c r="X2593">
        <f t="shared" si="1583"/>
        <v>201904</v>
      </c>
      <c r="Y2593" t="str">
        <f t="shared" si="1584"/>
        <v>FY2019 Q3 Sep</v>
      </c>
      <c r="Z2593">
        <f t="shared" si="1585"/>
        <v>2019</v>
      </c>
      <c r="AA2593" s="8" t="str">
        <f t="shared" si="1586"/>
        <v>Sep</v>
      </c>
      <c r="AB2593" s="8" t="str">
        <f t="shared" si="1587"/>
        <v>Q3</v>
      </c>
      <c r="AC2593">
        <f t="shared" si="1588"/>
        <v>9</v>
      </c>
      <c r="AD2593">
        <f t="shared" si="1589"/>
        <v>3</v>
      </c>
      <c r="AE2593">
        <f t="shared" si="1590"/>
        <v>201909</v>
      </c>
      <c r="AF2593">
        <f t="shared" si="1591"/>
        <v>201903</v>
      </c>
      <c r="AG2593" s="9">
        <f t="shared" ca="1" si="1592"/>
        <v>1</v>
      </c>
      <c r="AH2593">
        <f t="shared" ca="1" si="1593"/>
        <v>4</v>
      </c>
      <c r="AI2593" s="9">
        <f t="shared" ca="1" si="1594"/>
        <v>12</v>
      </c>
      <c r="AJ2593" s="9">
        <f t="shared" ca="1" si="1595"/>
        <v>1</v>
      </c>
      <c r="AK2593" s="9">
        <f t="shared" si="1596"/>
        <v>5</v>
      </c>
      <c r="AL2593" s="9">
        <f t="shared" si="1597"/>
        <v>36</v>
      </c>
      <c r="AM2593" s="9">
        <f t="shared" si="1598"/>
        <v>14</v>
      </c>
      <c r="AN2593" s="2">
        <v>43713.599305555559</v>
      </c>
      <c r="AO2593">
        <v>3434</v>
      </c>
      <c r="AP2593" s="1">
        <v>16000</v>
      </c>
      <c r="AQ2593" t="s">
        <v>4</v>
      </c>
    </row>
    <row r="2594" spans="1:43" x14ac:dyDescent="0.3">
      <c r="A2594" t="str">
        <f t="shared" ca="1" si="1560"/>
        <v>FY2020 Q4 Sep</v>
      </c>
      <c r="B2594">
        <f t="shared" ca="1" si="1561"/>
        <v>2020</v>
      </c>
      <c r="C2594" s="8" t="str">
        <f t="shared" ca="1" si="1562"/>
        <v>Sep</v>
      </c>
      <c r="D2594" s="8" t="str">
        <f t="shared" ca="1" si="1563"/>
        <v>Q4</v>
      </c>
      <c r="E2594">
        <f t="shared" ca="1" si="1564"/>
        <v>12</v>
      </c>
      <c r="F2594">
        <f t="shared" ca="1" si="1565"/>
        <v>4</v>
      </c>
      <c r="G2594">
        <f t="shared" ca="1" si="1566"/>
        <v>202012</v>
      </c>
      <c r="H2594">
        <f t="shared" ca="1" si="1567"/>
        <v>202004</v>
      </c>
      <c r="I2594" t="str">
        <f t="shared" ca="1" si="1568"/>
        <v>FY2020 Q3 Sep</v>
      </c>
      <c r="J2594">
        <f t="shared" ca="1" si="1569"/>
        <v>2020</v>
      </c>
      <c r="K2594" s="8" t="str">
        <f t="shared" ca="1" si="1570"/>
        <v>Sep</v>
      </c>
      <c r="L2594" s="8" t="str">
        <f t="shared" ca="1" si="1571"/>
        <v>Q3</v>
      </c>
      <c r="M2594">
        <f t="shared" ca="1" si="1572"/>
        <v>9</v>
      </c>
      <c r="N2594">
        <f t="shared" ca="1" si="1573"/>
        <v>3</v>
      </c>
      <c r="O2594">
        <f t="shared" ca="1" si="1574"/>
        <v>202009</v>
      </c>
      <c r="P2594">
        <f t="shared" ca="1" si="1575"/>
        <v>202003</v>
      </c>
      <c r="Q2594" t="str">
        <f t="shared" si="1576"/>
        <v>FY2019 Q4 Sep</v>
      </c>
      <c r="R2594">
        <f t="shared" si="1577"/>
        <v>2019</v>
      </c>
      <c r="S2594" s="8" t="str">
        <f t="shared" si="1578"/>
        <v>Sep</v>
      </c>
      <c r="T2594" s="8" t="str">
        <f t="shared" si="1579"/>
        <v>Q4</v>
      </c>
      <c r="U2594">
        <f t="shared" si="1580"/>
        <v>12</v>
      </c>
      <c r="V2594">
        <f t="shared" si="1581"/>
        <v>4</v>
      </c>
      <c r="W2594">
        <f t="shared" si="1582"/>
        <v>201912</v>
      </c>
      <c r="X2594">
        <f t="shared" si="1583"/>
        <v>201904</v>
      </c>
      <c r="Y2594" t="str">
        <f t="shared" si="1584"/>
        <v>FY2019 Q3 Sep</v>
      </c>
      <c r="Z2594">
        <f t="shared" si="1585"/>
        <v>2019</v>
      </c>
      <c r="AA2594" s="8" t="str">
        <f t="shared" si="1586"/>
        <v>Sep</v>
      </c>
      <c r="AB2594" s="8" t="str">
        <f t="shared" si="1587"/>
        <v>Q3</v>
      </c>
      <c r="AC2594">
        <f t="shared" si="1588"/>
        <v>9</v>
      </c>
      <c r="AD2594">
        <f t="shared" si="1589"/>
        <v>3</v>
      </c>
      <c r="AE2594">
        <f t="shared" si="1590"/>
        <v>201909</v>
      </c>
      <c r="AF2594">
        <f t="shared" si="1591"/>
        <v>201903</v>
      </c>
      <c r="AG2594" s="9">
        <f t="shared" ca="1" si="1592"/>
        <v>1</v>
      </c>
      <c r="AH2594">
        <f t="shared" ca="1" si="1593"/>
        <v>4</v>
      </c>
      <c r="AI2594" s="9">
        <f t="shared" ca="1" si="1594"/>
        <v>12</v>
      </c>
      <c r="AJ2594" s="9">
        <f t="shared" ca="1" si="1595"/>
        <v>1</v>
      </c>
      <c r="AK2594" s="9">
        <f t="shared" si="1596"/>
        <v>6</v>
      </c>
      <c r="AL2594" s="9">
        <f t="shared" si="1597"/>
        <v>36</v>
      </c>
      <c r="AM2594" s="9">
        <f t="shared" si="1598"/>
        <v>13</v>
      </c>
      <c r="AN2594" s="2">
        <v>43714.56527777778</v>
      </c>
      <c r="AO2594">
        <v>3479</v>
      </c>
      <c r="AP2594" s="1">
        <v>16000</v>
      </c>
      <c r="AQ2594" t="s">
        <v>4</v>
      </c>
    </row>
    <row r="2595" spans="1:43" x14ac:dyDescent="0.3">
      <c r="A2595" t="str">
        <f t="shared" ca="1" si="1560"/>
        <v>FY2020 Q4 Sep</v>
      </c>
      <c r="B2595">
        <f t="shared" ca="1" si="1561"/>
        <v>2020</v>
      </c>
      <c r="C2595" s="8" t="str">
        <f t="shared" ca="1" si="1562"/>
        <v>Sep</v>
      </c>
      <c r="D2595" s="8" t="str">
        <f t="shared" ca="1" si="1563"/>
        <v>Q4</v>
      </c>
      <c r="E2595">
        <f t="shared" ca="1" si="1564"/>
        <v>12</v>
      </c>
      <c r="F2595">
        <f t="shared" ca="1" si="1565"/>
        <v>4</v>
      </c>
      <c r="G2595">
        <f t="shared" ca="1" si="1566"/>
        <v>202012</v>
      </c>
      <c r="H2595">
        <f t="shared" ca="1" si="1567"/>
        <v>202004</v>
      </c>
      <c r="I2595" t="str">
        <f t="shared" ca="1" si="1568"/>
        <v>FY2020 Q3 Sep</v>
      </c>
      <c r="J2595">
        <f t="shared" ca="1" si="1569"/>
        <v>2020</v>
      </c>
      <c r="K2595" s="8" t="str">
        <f t="shared" ca="1" si="1570"/>
        <v>Sep</v>
      </c>
      <c r="L2595" s="8" t="str">
        <f t="shared" ca="1" si="1571"/>
        <v>Q3</v>
      </c>
      <c r="M2595">
        <f t="shared" ca="1" si="1572"/>
        <v>9</v>
      </c>
      <c r="N2595">
        <f t="shared" ca="1" si="1573"/>
        <v>3</v>
      </c>
      <c r="O2595">
        <f t="shared" ca="1" si="1574"/>
        <v>202009</v>
      </c>
      <c r="P2595">
        <f t="shared" ca="1" si="1575"/>
        <v>202003</v>
      </c>
      <c r="Q2595" t="str">
        <f t="shared" si="1576"/>
        <v>FY2019 Q4 Sep</v>
      </c>
      <c r="R2595">
        <f t="shared" si="1577"/>
        <v>2019</v>
      </c>
      <c r="S2595" s="8" t="str">
        <f t="shared" si="1578"/>
        <v>Sep</v>
      </c>
      <c r="T2595" s="8" t="str">
        <f t="shared" si="1579"/>
        <v>Q4</v>
      </c>
      <c r="U2595">
        <f t="shared" si="1580"/>
        <v>12</v>
      </c>
      <c r="V2595">
        <f t="shared" si="1581"/>
        <v>4</v>
      </c>
      <c r="W2595">
        <f t="shared" si="1582"/>
        <v>201912</v>
      </c>
      <c r="X2595">
        <f t="shared" si="1583"/>
        <v>201904</v>
      </c>
      <c r="Y2595" t="str">
        <f t="shared" si="1584"/>
        <v>FY2019 Q3 Sep</v>
      </c>
      <c r="Z2595">
        <f t="shared" si="1585"/>
        <v>2019</v>
      </c>
      <c r="AA2595" s="8" t="str">
        <f t="shared" si="1586"/>
        <v>Sep</v>
      </c>
      <c r="AB2595" s="8" t="str">
        <f t="shared" si="1587"/>
        <v>Q3</v>
      </c>
      <c r="AC2595">
        <f t="shared" si="1588"/>
        <v>9</v>
      </c>
      <c r="AD2595">
        <f t="shared" si="1589"/>
        <v>3</v>
      </c>
      <c r="AE2595">
        <f t="shared" si="1590"/>
        <v>201909</v>
      </c>
      <c r="AF2595">
        <f t="shared" si="1591"/>
        <v>201903</v>
      </c>
      <c r="AG2595" s="9">
        <f t="shared" ca="1" si="1592"/>
        <v>1</v>
      </c>
      <c r="AH2595">
        <f t="shared" ca="1" si="1593"/>
        <v>4</v>
      </c>
      <c r="AI2595" s="9">
        <f t="shared" ca="1" si="1594"/>
        <v>12</v>
      </c>
      <c r="AJ2595" s="9">
        <f t="shared" ca="1" si="1595"/>
        <v>1</v>
      </c>
      <c r="AK2595" s="9">
        <f t="shared" si="1596"/>
        <v>6</v>
      </c>
      <c r="AL2595" s="9">
        <f t="shared" si="1597"/>
        <v>36</v>
      </c>
      <c r="AM2595" s="9">
        <f t="shared" si="1598"/>
        <v>12</v>
      </c>
      <c r="AN2595" s="2">
        <v>43714.525000000001</v>
      </c>
      <c r="AO2595">
        <v>3964</v>
      </c>
      <c r="AP2595" s="1">
        <v>16000</v>
      </c>
      <c r="AQ2595" t="s">
        <v>4</v>
      </c>
    </row>
    <row r="2596" spans="1:43" x14ac:dyDescent="0.3">
      <c r="A2596" t="str">
        <f t="shared" ca="1" si="1560"/>
        <v>FY2020 Q4 Sep</v>
      </c>
      <c r="B2596">
        <f t="shared" ca="1" si="1561"/>
        <v>2020</v>
      </c>
      <c r="C2596" s="8" t="str">
        <f t="shared" ca="1" si="1562"/>
        <v>Sep</v>
      </c>
      <c r="D2596" s="8" t="str">
        <f t="shared" ca="1" si="1563"/>
        <v>Q4</v>
      </c>
      <c r="E2596">
        <f t="shared" ca="1" si="1564"/>
        <v>12</v>
      </c>
      <c r="F2596">
        <f t="shared" ca="1" si="1565"/>
        <v>4</v>
      </c>
      <c r="G2596">
        <f t="shared" ca="1" si="1566"/>
        <v>202012</v>
      </c>
      <c r="H2596">
        <f t="shared" ca="1" si="1567"/>
        <v>202004</v>
      </c>
      <c r="I2596" t="str">
        <f t="shared" ca="1" si="1568"/>
        <v>FY2020 Q3 Sep</v>
      </c>
      <c r="J2596">
        <f t="shared" ca="1" si="1569"/>
        <v>2020</v>
      </c>
      <c r="K2596" s="8" t="str">
        <f t="shared" ca="1" si="1570"/>
        <v>Sep</v>
      </c>
      <c r="L2596" s="8" t="str">
        <f t="shared" ca="1" si="1571"/>
        <v>Q3</v>
      </c>
      <c r="M2596">
        <f t="shared" ca="1" si="1572"/>
        <v>9</v>
      </c>
      <c r="N2596">
        <f t="shared" ca="1" si="1573"/>
        <v>3</v>
      </c>
      <c r="O2596">
        <f t="shared" ca="1" si="1574"/>
        <v>202009</v>
      </c>
      <c r="P2596">
        <f t="shared" ca="1" si="1575"/>
        <v>202003</v>
      </c>
      <c r="Q2596" t="str">
        <f t="shared" si="1576"/>
        <v>FY2019 Q4 Sep</v>
      </c>
      <c r="R2596">
        <f t="shared" si="1577"/>
        <v>2019</v>
      </c>
      <c r="S2596" s="8" t="str">
        <f t="shared" si="1578"/>
        <v>Sep</v>
      </c>
      <c r="T2596" s="8" t="str">
        <f t="shared" si="1579"/>
        <v>Q4</v>
      </c>
      <c r="U2596">
        <f t="shared" si="1580"/>
        <v>12</v>
      </c>
      <c r="V2596">
        <f t="shared" si="1581"/>
        <v>4</v>
      </c>
      <c r="W2596">
        <f t="shared" si="1582"/>
        <v>201912</v>
      </c>
      <c r="X2596">
        <f t="shared" si="1583"/>
        <v>201904</v>
      </c>
      <c r="Y2596" t="str">
        <f t="shared" si="1584"/>
        <v>FY2019 Q3 Sep</v>
      </c>
      <c r="Z2596">
        <f t="shared" si="1585"/>
        <v>2019</v>
      </c>
      <c r="AA2596" s="8" t="str">
        <f t="shared" si="1586"/>
        <v>Sep</v>
      </c>
      <c r="AB2596" s="8" t="str">
        <f t="shared" si="1587"/>
        <v>Q3</v>
      </c>
      <c r="AC2596">
        <f t="shared" si="1588"/>
        <v>9</v>
      </c>
      <c r="AD2596">
        <f t="shared" si="1589"/>
        <v>3</v>
      </c>
      <c r="AE2596">
        <f t="shared" si="1590"/>
        <v>201909</v>
      </c>
      <c r="AF2596">
        <f t="shared" si="1591"/>
        <v>201903</v>
      </c>
      <c r="AG2596" s="9">
        <f t="shared" ca="1" si="1592"/>
        <v>1</v>
      </c>
      <c r="AH2596">
        <f t="shared" ca="1" si="1593"/>
        <v>4</v>
      </c>
      <c r="AI2596" s="9">
        <f t="shared" ca="1" si="1594"/>
        <v>12</v>
      </c>
      <c r="AJ2596" s="9">
        <f t="shared" ca="1" si="1595"/>
        <v>1</v>
      </c>
      <c r="AK2596" s="9">
        <f t="shared" si="1596"/>
        <v>3</v>
      </c>
      <c r="AL2596" s="9">
        <f t="shared" si="1597"/>
        <v>36</v>
      </c>
      <c r="AM2596" s="9">
        <f t="shared" si="1598"/>
        <v>15</v>
      </c>
      <c r="AN2596" s="2">
        <v>43711.654861111114</v>
      </c>
      <c r="AO2596">
        <v>4092</v>
      </c>
      <c r="AP2596" s="1">
        <v>16000</v>
      </c>
      <c r="AQ2596" t="s">
        <v>4</v>
      </c>
    </row>
    <row r="2597" spans="1:43" x14ac:dyDescent="0.3">
      <c r="A2597" t="str">
        <f t="shared" ca="1" si="1560"/>
        <v>FY2020 Q4 Sep</v>
      </c>
      <c r="B2597">
        <f t="shared" ca="1" si="1561"/>
        <v>2020</v>
      </c>
      <c r="C2597" s="8" t="str">
        <f t="shared" ca="1" si="1562"/>
        <v>Sep</v>
      </c>
      <c r="D2597" s="8" t="str">
        <f t="shared" ca="1" si="1563"/>
        <v>Q4</v>
      </c>
      <c r="E2597">
        <f t="shared" ca="1" si="1564"/>
        <v>12</v>
      </c>
      <c r="F2597">
        <f t="shared" ca="1" si="1565"/>
        <v>4</v>
      </c>
      <c r="G2597">
        <f t="shared" ca="1" si="1566"/>
        <v>202012</v>
      </c>
      <c r="H2597">
        <f t="shared" ca="1" si="1567"/>
        <v>202004</v>
      </c>
      <c r="I2597" t="str">
        <f t="shared" ca="1" si="1568"/>
        <v>FY2020 Q3 Sep</v>
      </c>
      <c r="J2597">
        <f t="shared" ca="1" si="1569"/>
        <v>2020</v>
      </c>
      <c r="K2597" s="8" t="str">
        <f t="shared" ca="1" si="1570"/>
        <v>Sep</v>
      </c>
      <c r="L2597" s="8" t="str">
        <f t="shared" ca="1" si="1571"/>
        <v>Q3</v>
      </c>
      <c r="M2597">
        <f t="shared" ca="1" si="1572"/>
        <v>9</v>
      </c>
      <c r="N2597">
        <f t="shared" ca="1" si="1573"/>
        <v>3</v>
      </c>
      <c r="O2597">
        <f t="shared" ca="1" si="1574"/>
        <v>202009</v>
      </c>
      <c r="P2597">
        <f t="shared" ca="1" si="1575"/>
        <v>202003</v>
      </c>
      <c r="Q2597" t="str">
        <f t="shared" si="1576"/>
        <v>FY2019 Q4 Sep</v>
      </c>
      <c r="R2597">
        <f t="shared" si="1577"/>
        <v>2019</v>
      </c>
      <c r="S2597" s="8" t="str">
        <f t="shared" si="1578"/>
        <v>Sep</v>
      </c>
      <c r="T2597" s="8" t="str">
        <f t="shared" si="1579"/>
        <v>Q4</v>
      </c>
      <c r="U2597">
        <f t="shared" si="1580"/>
        <v>12</v>
      </c>
      <c r="V2597">
        <f t="shared" si="1581"/>
        <v>4</v>
      </c>
      <c r="W2597">
        <f t="shared" si="1582"/>
        <v>201912</v>
      </c>
      <c r="X2597">
        <f t="shared" si="1583"/>
        <v>201904</v>
      </c>
      <c r="Y2597" t="str">
        <f t="shared" si="1584"/>
        <v>FY2019 Q3 Sep</v>
      </c>
      <c r="Z2597">
        <f t="shared" si="1585"/>
        <v>2019</v>
      </c>
      <c r="AA2597" s="8" t="str">
        <f t="shared" si="1586"/>
        <v>Sep</v>
      </c>
      <c r="AB2597" s="8" t="str">
        <f t="shared" si="1587"/>
        <v>Q3</v>
      </c>
      <c r="AC2597">
        <f t="shared" si="1588"/>
        <v>9</v>
      </c>
      <c r="AD2597">
        <f t="shared" si="1589"/>
        <v>3</v>
      </c>
      <c r="AE2597">
        <f t="shared" si="1590"/>
        <v>201909</v>
      </c>
      <c r="AF2597">
        <f t="shared" si="1591"/>
        <v>201903</v>
      </c>
      <c r="AG2597" s="9">
        <f t="shared" ca="1" si="1592"/>
        <v>1</v>
      </c>
      <c r="AH2597">
        <f t="shared" ca="1" si="1593"/>
        <v>4</v>
      </c>
      <c r="AI2597" s="9">
        <f t="shared" ca="1" si="1594"/>
        <v>12</v>
      </c>
      <c r="AJ2597" s="9">
        <f t="shared" ca="1" si="1595"/>
        <v>1</v>
      </c>
      <c r="AK2597" s="9">
        <f t="shared" si="1596"/>
        <v>6</v>
      </c>
      <c r="AL2597" s="9">
        <f t="shared" si="1597"/>
        <v>36</v>
      </c>
      <c r="AM2597" s="9">
        <f t="shared" si="1598"/>
        <v>11</v>
      </c>
      <c r="AN2597" s="2">
        <v>43714.458333333336</v>
      </c>
      <c r="AO2597">
        <v>4540</v>
      </c>
      <c r="AP2597" s="1">
        <v>16000</v>
      </c>
      <c r="AQ2597" t="s">
        <v>4</v>
      </c>
    </row>
    <row r="2598" spans="1:43" x14ac:dyDescent="0.3">
      <c r="A2598" t="str">
        <f t="shared" ca="1" si="1560"/>
        <v>FY2020 Q4 Sep</v>
      </c>
      <c r="B2598">
        <f t="shared" ca="1" si="1561"/>
        <v>2020</v>
      </c>
      <c r="C2598" s="8" t="str">
        <f t="shared" ca="1" si="1562"/>
        <v>Sep</v>
      </c>
      <c r="D2598" s="8" t="str">
        <f t="shared" ca="1" si="1563"/>
        <v>Q4</v>
      </c>
      <c r="E2598">
        <f t="shared" ca="1" si="1564"/>
        <v>12</v>
      </c>
      <c r="F2598">
        <f t="shared" ca="1" si="1565"/>
        <v>4</v>
      </c>
      <c r="G2598">
        <f t="shared" ca="1" si="1566"/>
        <v>202012</v>
      </c>
      <c r="H2598">
        <f t="shared" ca="1" si="1567"/>
        <v>202004</v>
      </c>
      <c r="I2598" t="str">
        <f t="shared" ca="1" si="1568"/>
        <v>FY2020 Q3 Sep</v>
      </c>
      <c r="J2598">
        <f t="shared" ca="1" si="1569"/>
        <v>2020</v>
      </c>
      <c r="K2598" s="8" t="str">
        <f t="shared" ca="1" si="1570"/>
        <v>Sep</v>
      </c>
      <c r="L2598" s="8" t="str">
        <f t="shared" ca="1" si="1571"/>
        <v>Q3</v>
      </c>
      <c r="M2598">
        <f t="shared" ca="1" si="1572"/>
        <v>9</v>
      </c>
      <c r="N2598">
        <f t="shared" ca="1" si="1573"/>
        <v>3</v>
      </c>
      <c r="O2598">
        <f t="shared" ca="1" si="1574"/>
        <v>202009</v>
      </c>
      <c r="P2598">
        <f t="shared" ca="1" si="1575"/>
        <v>202003</v>
      </c>
      <c r="Q2598" t="str">
        <f t="shared" si="1576"/>
        <v>FY2019 Q4 Sep</v>
      </c>
      <c r="R2598">
        <f t="shared" si="1577"/>
        <v>2019</v>
      </c>
      <c r="S2598" s="8" t="str">
        <f t="shared" si="1578"/>
        <v>Sep</v>
      </c>
      <c r="T2598" s="8" t="str">
        <f t="shared" si="1579"/>
        <v>Q4</v>
      </c>
      <c r="U2598">
        <f t="shared" si="1580"/>
        <v>12</v>
      </c>
      <c r="V2598">
        <f t="shared" si="1581"/>
        <v>4</v>
      </c>
      <c r="W2598">
        <f t="shared" si="1582"/>
        <v>201912</v>
      </c>
      <c r="X2598">
        <f t="shared" si="1583"/>
        <v>201904</v>
      </c>
      <c r="Y2598" t="str">
        <f t="shared" si="1584"/>
        <v>FY2019 Q3 Sep</v>
      </c>
      <c r="Z2598">
        <f t="shared" si="1585"/>
        <v>2019</v>
      </c>
      <c r="AA2598" s="8" t="str">
        <f t="shared" si="1586"/>
        <v>Sep</v>
      </c>
      <c r="AB2598" s="8" t="str">
        <f t="shared" si="1587"/>
        <v>Q3</v>
      </c>
      <c r="AC2598">
        <f t="shared" si="1588"/>
        <v>9</v>
      </c>
      <c r="AD2598">
        <f t="shared" si="1589"/>
        <v>3</v>
      </c>
      <c r="AE2598">
        <f t="shared" si="1590"/>
        <v>201909</v>
      </c>
      <c r="AF2598">
        <f t="shared" si="1591"/>
        <v>201903</v>
      </c>
      <c r="AG2598" s="9">
        <f t="shared" ca="1" si="1592"/>
        <v>1</v>
      </c>
      <c r="AH2598">
        <f t="shared" ca="1" si="1593"/>
        <v>4</v>
      </c>
      <c r="AI2598" s="9">
        <f t="shared" ca="1" si="1594"/>
        <v>12</v>
      </c>
      <c r="AJ2598" s="9">
        <f t="shared" ca="1" si="1595"/>
        <v>1</v>
      </c>
      <c r="AK2598" s="9">
        <f t="shared" si="1596"/>
        <v>6</v>
      </c>
      <c r="AL2598" s="9">
        <f t="shared" si="1597"/>
        <v>36</v>
      </c>
      <c r="AM2598" s="9">
        <f t="shared" si="1598"/>
        <v>11</v>
      </c>
      <c r="AN2598" s="2">
        <v>43714.475694444445</v>
      </c>
      <c r="AO2598">
        <v>4540</v>
      </c>
      <c r="AP2598" s="1">
        <v>16000</v>
      </c>
      <c r="AQ2598" t="s">
        <v>4</v>
      </c>
    </row>
    <row r="2599" spans="1:43" x14ac:dyDescent="0.3">
      <c r="A2599" t="str">
        <f t="shared" ca="1" si="1560"/>
        <v>FY2020 Q4 Sep</v>
      </c>
      <c r="B2599">
        <f t="shared" ca="1" si="1561"/>
        <v>2020</v>
      </c>
      <c r="C2599" s="8" t="str">
        <f t="shared" ca="1" si="1562"/>
        <v>Sep</v>
      </c>
      <c r="D2599" s="8" t="str">
        <f t="shared" ca="1" si="1563"/>
        <v>Q4</v>
      </c>
      <c r="E2599">
        <f t="shared" ca="1" si="1564"/>
        <v>12</v>
      </c>
      <c r="F2599">
        <f t="shared" ca="1" si="1565"/>
        <v>4</v>
      </c>
      <c r="G2599">
        <f t="shared" ca="1" si="1566"/>
        <v>202012</v>
      </c>
      <c r="H2599">
        <f t="shared" ca="1" si="1567"/>
        <v>202004</v>
      </c>
      <c r="I2599" t="str">
        <f t="shared" ca="1" si="1568"/>
        <v>FY2020 Q3 Sep</v>
      </c>
      <c r="J2599">
        <f t="shared" ca="1" si="1569"/>
        <v>2020</v>
      </c>
      <c r="K2599" s="8" t="str">
        <f t="shared" ca="1" si="1570"/>
        <v>Sep</v>
      </c>
      <c r="L2599" s="8" t="str">
        <f t="shared" ca="1" si="1571"/>
        <v>Q3</v>
      </c>
      <c r="M2599">
        <f t="shared" ca="1" si="1572"/>
        <v>9</v>
      </c>
      <c r="N2599">
        <f t="shared" ca="1" si="1573"/>
        <v>3</v>
      </c>
      <c r="O2599">
        <f t="shared" ca="1" si="1574"/>
        <v>202009</v>
      </c>
      <c r="P2599">
        <f t="shared" ca="1" si="1575"/>
        <v>202003</v>
      </c>
      <c r="Q2599" t="str">
        <f t="shared" si="1576"/>
        <v>FY2020 Q2 Mar</v>
      </c>
      <c r="R2599">
        <f t="shared" si="1577"/>
        <v>2020</v>
      </c>
      <c r="S2599" s="8" t="str">
        <f t="shared" si="1578"/>
        <v>Mar</v>
      </c>
      <c r="T2599" s="8" t="str">
        <f t="shared" si="1579"/>
        <v>Q2</v>
      </c>
      <c r="U2599">
        <f t="shared" si="1580"/>
        <v>6</v>
      </c>
      <c r="V2599">
        <f t="shared" si="1581"/>
        <v>2</v>
      </c>
      <c r="W2599">
        <f t="shared" si="1582"/>
        <v>202006</v>
      </c>
      <c r="X2599">
        <f t="shared" si="1583"/>
        <v>202002</v>
      </c>
      <c r="Y2599" t="str">
        <f t="shared" si="1584"/>
        <v>FY2020 Q1 Mar</v>
      </c>
      <c r="Z2599">
        <f t="shared" si="1585"/>
        <v>2020</v>
      </c>
      <c r="AA2599" s="8" t="str">
        <f t="shared" si="1586"/>
        <v>Mar</v>
      </c>
      <c r="AB2599" s="8" t="str">
        <f t="shared" si="1587"/>
        <v>Q1</v>
      </c>
      <c r="AC2599">
        <f t="shared" si="1588"/>
        <v>3</v>
      </c>
      <c r="AD2599">
        <f t="shared" si="1589"/>
        <v>1</v>
      </c>
      <c r="AE2599">
        <f t="shared" si="1590"/>
        <v>202003</v>
      </c>
      <c r="AF2599">
        <f t="shared" si="1591"/>
        <v>202001</v>
      </c>
      <c r="AG2599" s="9">
        <f t="shared" ca="1" si="1592"/>
        <v>0</v>
      </c>
      <c r="AH2599">
        <f t="shared" ca="1" si="1593"/>
        <v>2</v>
      </c>
      <c r="AI2599" s="9">
        <f t="shared" ca="1" si="1594"/>
        <v>6</v>
      </c>
      <c r="AJ2599" s="9">
        <f t="shared" ca="1" si="1595"/>
        <v>0</v>
      </c>
      <c r="AK2599" s="9">
        <f t="shared" si="1596"/>
        <v>4</v>
      </c>
      <c r="AL2599" s="9">
        <f t="shared" si="1597"/>
        <v>10</v>
      </c>
      <c r="AM2599" s="9">
        <f t="shared" si="1598"/>
        <v>14</v>
      </c>
      <c r="AN2599" s="2">
        <v>43894.583333333336</v>
      </c>
      <c r="AO2599">
        <v>4564</v>
      </c>
      <c r="AP2599" s="1">
        <v>16000</v>
      </c>
      <c r="AQ2599" t="s">
        <v>4</v>
      </c>
    </row>
    <row r="2600" spans="1:43" x14ac:dyDescent="0.3">
      <c r="A2600" t="str">
        <f t="shared" ca="1" si="1560"/>
        <v>FY2020 Q4 Sep</v>
      </c>
      <c r="B2600">
        <f t="shared" ca="1" si="1561"/>
        <v>2020</v>
      </c>
      <c r="C2600" s="8" t="str">
        <f t="shared" ca="1" si="1562"/>
        <v>Sep</v>
      </c>
      <c r="D2600" s="8" t="str">
        <f t="shared" ca="1" si="1563"/>
        <v>Q4</v>
      </c>
      <c r="E2600">
        <f t="shared" ca="1" si="1564"/>
        <v>12</v>
      </c>
      <c r="F2600">
        <f t="shared" ca="1" si="1565"/>
        <v>4</v>
      </c>
      <c r="G2600">
        <f t="shared" ca="1" si="1566"/>
        <v>202012</v>
      </c>
      <c r="H2600">
        <f t="shared" ca="1" si="1567"/>
        <v>202004</v>
      </c>
      <c r="I2600" t="str">
        <f t="shared" ca="1" si="1568"/>
        <v>FY2020 Q3 Sep</v>
      </c>
      <c r="J2600">
        <f t="shared" ca="1" si="1569"/>
        <v>2020</v>
      </c>
      <c r="K2600" s="8" t="str">
        <f t="shared" ca="1" si="1570"/>
        <v>Sep</v>
      </c>
      <c r="L2600" s="8" t="str">
        <f t="shared" ca="1" si="1571"/>
        <v>Q3</v>
      </c>
      <c r="M2600">
        <f t="shared" ca="1" si="1572"/>
        <v>9</v>
      </c>
      <c r="N2600">
        <f t="shared" ca="1" si="1573"/>
        <v>3</v>
      </c>
      <c r="O2600">
        <f t="shared" ca="1" si="1574"/>
        <v>202009</v>
      </c>
      <c r="P2600">
        <f t="shared" ca="1" si="1575"/>
        <v>202003</v>
      </c>
      <c r="Q2600" t="str">
        <f t="shared" si="1576"/>
        <v>FY2019 Q4 Sep</v>
      </c>
      <c r="R2600">
        <f t="shared" si="1577"/>
        <v>2019</v>
      </c>
      <c r="S2600" s="8" t="str">
        <f t="shared" si="1578"/>
        <v>Sep</v>
      </c>
      <c r="T2600" s="8" t="str">
        <f t="shared" si="1579"/>
        <v>Q4</v>
      </c>
      <c r="U2600">
        <f t="shared" si="1580"/>
        <v>12</v>
      </c>
      <c r="V2600">
        <f t="shared" si="1581"/>
        <v>4</v>
      </c>
      <c r="W2600">
        <f t="shared" si="1582"/>
        <v>201912</v>
      </c>
      <c r="X2600">
        <f t="shared" si="1583"/>
        <v>201904</v>
      </c>
      <c r="Y2600" t="str">
        <f t="shared" si="1584"/>
        <v>FY2019 Q3 Sep</v>
      </c>
      <c r="Z2600">
        <f t="shared" si="1585"/>
        <v>2019</v>
      </c>
      <c r="AA2600" s="8" t="str">
        <f t="shared" si="1586"/>
        <v>Sep</v>
      </c>
      <c r="AB2600" s="8" t="str">
        <f t="shared" si="1587"/>
        <v>Q3</v>
      </c>
      <c r="AC2600">
        <f t="shared" si="1588"/>
        <v>9</v>
      </c>
      <c r="AD2600">
        <f t="shared" si="1589"/>
        <v>3</v>
      </c>
      <c r="AE2600">
        <f t="shared" si="1590"/>
        <v>201909</v>
      </c>
      <c r="AF2600">
        <f t="shared" si="1591"/>
        <v>201903</v>
      </c>
      <c r="AG2600" s="9">
        <f t="shared" ca="1" si="1592"/>
        <v>1</v>
      </c>
      <c r="AH2600">
        <f t="shared" ca="1" si="1593"/>
        <v>4</v>
      </c>
      <c r="AI2600" s="9">
        <f t="shared" ca="1" si="1594"/>
        <v>12</v>
      </c>
      <c r="AJ2600" s="9">
        <f t="shared" ca="1" si="1595"/>
        <v>1</v>
      </c>
      <c r="AK2600" s="9">
        <f t="shared" si="1596"/>
        <v>6</v>
      </c>
      <c r="AL2600" s="9">
        <f t="shared" si="1597"/>
        <v>36</v>
      </c>
      <c r="AM2600" s="9">
        <f t="shared" si="1598"/>
        <v>13</v>
      </c>
      <c r="AN2600" s="2">
        <v>43714.556944444441</v>
      </c>
      <c r="AO2600">
        <v>5478</v>
      </c>
      <c r="AP2600" s="1">
        <v>16000</v>
      </c>
      <c r="AQ2600" t="s">
        <v>4</v>
      </c>
    </row>
    <row r="2601" spans="1:43" x14ac:dyDescent="0.3">
      <c r="A2601" t="str">
        <f t="shared" ca="1" si="1560"/>
        <v>FY2020 Q4 Sep</v>
      </c>
      <c r="B2601">
        <f t="shared" ca="1" si="1561"/>
        <v>2020</v>
      </c>
      <c r="C2601" s="8" t="str">
        <f t="shared" ca="1" si="1562"/>
        <v>Sep</v>
      </c>
      <c r="D2601" s="8" t="str">
        <f t="shared" ca="1" si="1563"/>
        <v>Q4</v>
      </c>
      <c r="E2601">
        <f t="shared" ca="1" si="1564"/>
        <v>12</v>
      </c>
      <c r="F2601">
        <f t="shared" ca="1" si="1565"/>
        <v>4</v>
      </c>
      <c r="G2601">
        <f t="shared" ca="1" si="1566"/>
        <v>202012</v>
      </c>
      <c r="H2601">
        <f t="shared" ca="1" si="1567"/>
        <v>202004</v>
      </c>
      <c r="I2601" t="str">
        <f t="shared" ca="1" si="1568"/>
        <v>FY2020 Q3 Sep</v>
      </c>
      <c r="J2601">
        <f t="shared" ca="1" si="1569"/>
        <v>2020</v>
      </c>
      <c r="K2601" s="8" t="str">
        <f t="shared" ca="1" si="1570"/>
        <v>Sep</v>
      </c>
      <c r="L2601" s="8" t="str">
        <f t="shared" ca="1" si="1571"/>
        <v>Q3</v>
      </c>
      <c r="M2601">
        <f t="shared" ca="1" si="1572"/>
        <v>9</v>
      </c>
      <c r="N2601">
        <f t="shared" ca="1" si="1573"/>
        <v>3</v>
      </c>
      <c r="O2601">
        <f t="shared" ca="1" si="1574"/>
        <v>202009</v>
      </c>
      <c r="P2601">
        <f t="shared" ca="1" si="1575"/>
        <v>202003</v>
      </c>
      <c r="Q2601" t="str">
        <f t="shared" si="1576"/>
        <v>FY2019 Q4 Sep</v>
      </c>
      <c r="R2601">
        <f t="shared" si="1577"/>
        <v>2019</v>
      </c>
      <c r="S2601" s="8" t="str">
        <f t="shared" si="1578"/>
        <v>Sep</v>
      </c>
      <c r="T2601" s="8" t="str">
        <f t="shared" si="1579"/>
        <v>Q4</v>
      </c>
      <c r="U2601">
        <f t="shared" si="1580"/>
        <v>12</v>
      </c>
      <c r="V2601">
        <f t="shared" si="1581"/>
        <v>4</v>
      </c>
      <c r="W2601">
        <f t="shared" si="1582"/>
        <v>201912</v>
      </c>
      <c r="X2601">
        <f t="shared" si="1583"/>
        <v>201904</v>
      </c>
      <c r="Y2601" t="str">
        <f t="shared" si="1584"/>
        <v>FY2019 Q3 Sep</v>
      </c>
      <c r="Z2601">
        <f t="shared" si="1585"/>
        <v>2019</v>
      </c>
      <c r="AA2601" s="8" t="str">
        <f t="shared" si="1586"/>
        <v>Sep</v>
      </c>
      <c r="AB2601" s="8" t="str">
        <f t="shared" si="1587"/>
        <v>Q3</v>
      </c>
      <c r="AC2601">
        <f t="shared" si="1588"/>
        <v>9</v>
      </c>
      <c r="AD2601">
        <f t="shared" si="1589"/>
        <v>3</v>
      </c>
      <c r="AE2601">
        <f t="shared" si="1590"/>
        <v>201909</v>
      </c>
      <c r="AF2601">
        <f t="shared" si="1591"/>
        <v>201903</v>
      </c>
      <c r="AG2601" s="9">
        <f t="shared" ca="1" si="1592"/>
        <v>1</v>
      </c>
      <c r="AH2601">
        <f t="shared" ca="1" si="1593"/>
        <v>4</v>
      </c>
      <c r="AI2601" s="9">
        <f t="shared" ca="1" si="1594"/>
        <v>12</v>
      </c>
      <c r="AJ2601" s="9">
        <f t="shared" ca="1" si="1595"/>
        <v>1</v>
      </c>
      <c r="AK2601" s="9">
        <f t="shared" si="1596"/>
        <v>4</v>
      </c>
      <c r="AL2601" s="9">
        <f t="shared" si="1597"/>
        <v>36</v>
      </c>
      <c r="AM2601" s="9">
        <f t="shared" si="1598"/>
        <v>13</v>
      </c>
      <c r="AN2601" s="2">
        <v>43712.550694444442</v>
      </c>
      <c r="AO2601">
        <v>5825</v>
      </c>
      <c r="AP2601" s="1">
        <v>16000</v>
      </c>
      <c r="AQ2601" t="s">
        <v>4</v>
      </c>
    </row>
    <row r="2602" spans="1:43" x14ac:dyDescent="0.3">
      <c r="A2602" t="str">
        <f t="shared" ca="1" si="1560"/>
        <v>FY2020 Q4 Sep</v>
      </c>
      <c r="B2602">
        <f t="shared" ca="1" si="1561"/>
        <v>2020</v>
      </c>
      <c r="C2602" s="8" t="str">
        <f t="shared" ca="1" si="1562"/>
        <v>Sep</v>
      </c>
      <c r="D2602" s="8" t="str">
        <f t="shared" ca="1" si="1563"/>
        <v>Q4</v>
      </c>
      <c r="E2602">
        <f t="shared" ca="1" si="1564"/>
        <v>12</v>
      </c>
      <c r="F2602">
        <f t="shared" ca="1" si="1565"/>
        <v>4</v>
      </c>
      <c r="G2602">
        <f t="shared" ca="1" si="1566"/>
        <v>202012</v>
      </c>
      <c r="H2602">
        <f t="shared" ca="1" si="1567"/>
        <v>202004</v>
      </c>
      <c r="I2602" t="str">
        <f t="shared" ca="1" si="1568"/>
        <v>FY2020 Q3 Sep</v>
      </c>
      <c r="J2602">
        <f t="shared" ca="1" si="1569"/>
        <v>2020</v>
      </c>
      <c r="K2602" s="8" t="str">
        <f t="shared" ca="1" si="1570"/>
        <v>Sep</v>
      </c>
      <c r="L2602" s="8" t="str">
        <f t="shared" ca="1" si="1571"/>
        <v>Q3</v>
      </c>
      <c r="M2602">
        <f t="shared" ca="1" si="1572"/>
        <v>9</v>
      </c>
      <c r="N2602">
        <f t="shared" ca="1" si="1573"/>
        <v>3</v>
      </c>
      <c r="O2602">
        <f t="shared" ca="1" si="1574"/>
        <v>202009</v>
      </c>
      <c r="P2602">
        <f t="shared" ca="1" si="1575"/>
        <v>202003</v>
      </c>
      <c r="Q2602" t="str">
        <f t="shared" si="1576"/>
        <v>FY2019 Q4 Sep</v>
      </c>
      <c r="R2602">
        <f t="shared" si="1577"/>
        <v>2019</v>
      </c>
      <c r="S2602" s="8" t="str">
        <f t="shared" si="1578"/>
        <v>Sep</v>
      </c>
      <c r="T2602" s="8" t="str">
        <f t="shared" si="1579"/>
        <v>Q4</v>
      </c>
      <c r="U2602">
        <f t="shared" si="1580"/>
        <v>12</v>
      </c>
      <c r="V2602">
        <f t="shared" si="1581"/>
        <v>4</v>
      </c>
      <c r="W2602">
        <f t="shared" si="1582"/>
        <v>201912</v>
      </c>
      <c r="X2602">
        <f t="shared" si="1583"/>
        <v>201904</v>
      </c>
      <c r="Y2602" t="str">
        <f t="shared" si="1584"/>
        <v>FY2019 Q3 Sep</v>
      </c>
      <c r="Z2602">
        <f t="shared" si="1585"/>
        <v>2019</v>
      </c>
      <c r="AA2602" s="8" t="str">
        <f t="shared" si="1586"/>
        <v>Sep</v>
      </c>
      <c r="AB2602" s="8" t="str">
        <f t="shared" si="1587"/>
        <v>Q3</v>
      </c>
      <c r="AC2602">
        <f t="shared" si="1588"/>
        <v>9</v>
      </c>
      <c r="AD2602">
        <f t="shared" si="1589"/>
        <v>3</v>
      </c>
      <c r="AE2602">
        <f t="shared" si="1590"/>
        <v>201909</v>
      </c>
      <c r="AF2602">
        <f t="shared" si="1591"/>
        <v>201903</v>
      </c>
      <c r="AG2602" s="9">
        <f t="shared" ca="1" si="1592"/>
        <v>1</v>
      </c>
      <c r="AH2602">
        <f t="shared" ca="1" si="1593"/>
        <v>4</v>
      </c>
      <c r="AI2602" s="9">
        <f t="shared" ca="1" si="1594"/>
        <v>12</v>
      </c>
      <c r="AJ2602" s="9">
        <f t="shared" ca="1" si="1595"/>
        <v>1</v>
      </c>
      <c r="AK2602" s="9">
        <f t="shared" si="1596"/>
        <v>6</v>
      </c>
      <c r="AL2602" s="9">
        <f t="shared" si="1597"/>
        <v>36</v>
      </c>
      <c r="AM2602" s="9">
        <f t="shared" si="1598"/>
        <v>12</v>
      </c>
      <c r="AN2602" s="2">
        <v>43714.509027777778</v>
      </c>
      <c r="AO2602">
        <v>5852</v>
      </c>
      <c r="AP2602" s="1">
        <v>16000</v>
      </c>
      <c r="AQ2602" t="s">
        <v>4</v>
      </c>
    </row>
    <row r="2603" spans="1:43" x14ac:dyDescent="0.3">
      <c r="A2603" t="str">
        <f t="shared" ca="1" si="1560"/>
        <v>FY2020 Q4 Sep</v>
      </c>
      <c r="B2603">
        <f t="shared" ca="1" si="1561"/>
        <v>2020</v>
      </c>
      <c r="C2603" s="8" t="str">
        <f t="shared" ca="1" si="1562"/>
        <v>Sep</v>
      </c>
      <c r="D2603" s="8" t="str">
        <f t="shared" ca="1" si="1563"/>
        <v>Q4</v>
      </c>
      <c r="E2603">
        <f t="shared" ca="1" si="1564"/>
        <v>12</v>
      </c>
      <c r="F2603">
        <f t="shared" ca="1" si="1565"/>
        <v>4</v>
      </c>
      <c r="G2603">
        <f t="shared" ca="1" si="1566"/>
        <v>202012</v>
      </c>
      <c r="H2603">
        <f t="shared" ca="1" si="1567"/>
        <v>202004</v>
      </c>
      <c r="I2603" t="str">
        <f t="shared" ca="1" si="1568"/>
        <v>FY2020 Q3 Sep</v>
      </c>
      <c r="J2603">
        <f t="shared" ca="1" si="1569"/>
        <v>2020</v>
      </c>
      <c r="K2603" s="8" t="str">
        <f t="shared" ca="1" si="1570"/>
        <v>Sep</v>
      </c>
      <c r="L2603" s="8" t="str">
        <f t="shared" ca="1" si="1571"/>
        <v>Q3</v>
      </c>
      <c r="M2603">
        <f t="shared" ca="1" si="1572"/>
        <v>9</v>
      </c>
      <c r="N2603">
        <f t="shared" ca="1" si="1573"/>
        <v>3</v>
      </c>
      <c r="O2603">
        <f t="shared" ca="1" si="1574"/>
        <v>202009</v>
      </c>
      <c r="P2603">
        <f t="shared" ca="1" si="1575"/>
        <v>202003</v>
      </c>
      <c r="Q2603" t="str">
        <f t="shared" si="1576"/>
        <v>FY2020 Q2 Mar</v>
      </c>
      <c r="R2603">
        <f t="shared" si="1577"/>
        <v>2020</v>
      </c>
      <c r="S2603" s="8" t="str">
        <f t="shared" si="1578"/>
        <v>Mar</v>
      </c>
      <c r="T2603" s="8" t="str">
        <f t="shared" si="1579"/>
        <v>Q2</v>
      </c>
      <c r="U2603">
        <f t="shared" si="1580"/>
        <v>6</v>
      </c>
      <c r="V2603">
        <f t="shared" si="1581"/>
        <v>2</v>
      </c>
      <c r="W2603">
        <f t="shared" si="1582"/>
        <v>202006</v>
      </c>
      <c r="X2603">
        <f t="shared" si="1583"/>
        <v>202002</v>
      </c>
      <c r="Y2603" t="str">
        <f t="shared" si="1584"/>
        <v>FY2020 Q1 Mar</v>
      </c>
      <c r="Z2603">
        <f t="shared" si="1585"/>
        <v>2020</v>
      </c>
      <c r="AA2603" s="8" t="str">
        <f t="shared" si="1586"/>
        <v>Mar</v>
      </c>
      <c r="AB2603" s="8" t="str">
        <f t="shared" si="1587"/>
        <v>Q1</v>
      </c>
      <c r="AC2603">
        <f t="shared" si="1588"/>
        <v>3</v>
      </c>
      <c r="AD2603">
        <f t="shared" si="1589"/>
        <v>1</v>
      </c>
      <c r="AE2603">
        <f t="shared" si="1590"/>
        <v>202003</v>
      </c>
      <c r="AF2603">
        <f t="shared" si="1591"/>
        <v>202001</v>
      </c>
      <c r="AG2603" s="9">
        <f t="shared" ca="1" si="1592"/>
        <v>0</v>
      </c>
      <c r="AH2603">
        <f t="shared" ca="1" si="1593"/>
        <v>2</v>
      </c>
      <c r="AI2603" s="9">
        <f t="shared" ca="1" si="1594"/>
        <v>6</v>
      </c>
      <c r="AJ2603" s="9">
        <f t="shared" ca="1" si="1595"/>
        <v>0</v>
      </c>
      <c r="AK2603" s="9">
        <f t="shared" si="1596"/>
        <v>6</v>
      </c>
      <c r="AL2603" s="9">
        <f t="shared" si="1597"/>
        <v>10</v>
      </c>
      <c r="AM2603" s="9">
        <f t="shared" si="1598"/>
        <v>13</v>
      </c>
      <c r="AN2603" s="2">
        <v>43896.558333333334</v>
      </c>
      <c r="AO2603">
        <v>5893</v>
      </c>
      <c r="AP2603" s="1">
        <v>16000</v>
      </c>
      <c r="AQ2603" t="s">
        <v>4</v>
      </c>
    </row>
    <row r="2604" spans="1:43" x14ac:dyDescent="0.3">
      <c r="A2604" t="str">
        <f t="shared" ca="1" si="1560"/>
        <v>FY2020 Q4 Sep</v>
      </c>
      <c r="B2604">
        <f t="shared" ca="1" si="1561"/>
        <v>2020</v>
      </c>
      <c r="C2604" s="8" t="str">
        <f t="shared" ca="1" si="1562"/>
        <v>Sep</v>
      </c>
      <c r="D2604" s="8" t="str">
        <f t="shared" ca="1" si="1563"/>
        <v>Q4</v>
      </c>
      <c r="E2604">
        <f t="shared" ca="1" si="1564"/>
        <v>12</v>
      </c>
      <c r="F2604">
        <f t="shared" ca="1" si="1565"/>
        <v>4</v>
      </c>
      <c r="G2604">
        <f t="shared" ca="1" si="1566"/>
        <v>202012</v>
      </c>
      <c r="H2604">
        <f t="shared" ca="1" si="1567"/>
        <v>202004</v>
      </c>
      <c r="I2604" t="str">
        <f t="shared" ca="1" si="1568"/>
        <v>FY2020 Q3 Sep</v>
      </c>
      <c r="J2604">
        <f t="shared" ca="1" si="1569"/>
        <v>2020</v>
      </c>
      <c r="K2604" s="8" t="str">
        <f t="shared" ca="1" si="1570"/>
        <v>Sep</v>
      </c>
      <c r="L2604" s="8" t="str">
        <f t="shared" ca="1" si="1571"/>
        <v>Q3</v>
      </c>
      <c r="M2604">
        <f t="shared" ca="1" si="1572"/>
        <v>9</v>
      </c>
      <c r="N2604">
        <f t="shared" ca="1" si="1573"/>
        <v>3</v>
      </c>
      <c r="O2604">
        <f t="shared" ca="1" si="1574"/>
        <v>202009</v>
      </c>
      <c r="P2604">
        <f t="shared" ca="1" si="1575"/>
        <v>202003</v>
      </c>
      <c r="Q2604" t="str">
        <f t="shared" si="1576"/>
        <v>FY2020 Q2 Mar</v>
      </c>
      <c r="R2604">
        <f t="shared" si="1577"/>
        <v>2020</v>
      </c>
      <c r="S2604" s="8" t="str">
        <f t="shared" si="1578"/>
        <v>Mar</v>
      </c>
      <c r="T2604" s="8" t="str">
        <f t="shared" si="1579"/>
        <v>Q2</v>
      </c>
      <c r="U2604">
        <f t="shared" si="1580"/>
        <v>6</v>
      </c>
      <c r="V2604">
        <f t="shared" si="1581"/>
        <v>2</v>
      </c>
      <c r="W2604">
        <f t="shared" si="1582"/>
        <v>202006</v>
      </c>
      <c r="X2604">
        <f t="shared" si="1583"/>
        <v>202002</v>
      </c>
      <c r="Y2604" t="str">
        <f t="shared" si="1584"/>
        <v>FY2020 Q1 Mar</v>
      </c>
      <c r="Z2604">
        <f t="shared" si="1585"/>
        <v>2020</v>
      </c>
      <c r="AA2604" s="8" t="str">
        <f t="shared" si="1586"/>
        <v>Mar</v>
      </c>
      <c r="AB2604" s="8" t="str">
        <f t="shared" si="1587"/>
        <v>Q1</v>
      </c>
      <c r="AC2604">
        <f t="shared" si="1588"/>
        <v>3</v>
      </c>
      <c r="AD2604">
        <f t="shared" si="1589"/>
        <v>1</v>
      </c>
      <c r="AE2604">
        <f t="shared" si="1590"/>
        <v>202003</v>
      </c>
      <c r="AF2604">
        <f t="shared" si="1591"/>
        <v>202001</v>
      </c>
      <c r="AG2604" s="9">
        <f t="shared" ca="1" si="1592"/>
        <v>0</v>
      </c>
      <c r="AH2604">
        <f t="shared" ca="1" si="1593"/>
        <v>2</v>
      </c>
      <c r="AI2604" s="9">
        <f t="shared" ca="1" si="1594"/>
        <v>6</v>
      </c>
      <c r="AJ2604" s="9">
        <f t="shared" ca="1" si="1595"/>
        <v>0</v>
      </c>
      <c r="AK2604" s="9">
        <f t="shared" si="1596"/>
        <v>5</v>
      </c>
      <c r="AL2604" s="9">
        <f t="shared" si="1597"/>
        <v>10</v>
      </c>
      <c r="AM2604" s="9">
        <f t="shared" si="1598"/>
        <v>12</v>
      </c>
      <c r="AN2604" s="2">
        <v>43895.509722222225</v>
      </c>
      <c r="AO2604">
        <v>5903</v>
      </c>
      <c r="AP2604" s="1">
        <v>16000</v>
      </c>
      <c r="AQ2604" t="s">
        <v>4</v>
      </c>
    </row>
    <row r="2605" spans="1:43" x14ac:dyDescent="0.3">
      <c r="A2605" t="str">
        <f t="shared" ca="1" si="1560"/>
        <v>FY2020 Q4 Sep</v>
      </c>
      <c r="B2605">
        <f t="shared" ca="1" si="1561"/>
        <v>2020</v>
      </c>
      <c r="C2605" s="8" t="str">
        <f t="shared" ca="1" si="1562"/>
        <v>Sep</v>
      </c>
      <c r="D2605" s="8" t="str">
        <f t="shared" ca="1" si="1563"/>
        <v>Q4</v>
      </c>
      <c r="E2605">
        <f t="shared" ca="1" si="1564"/>
        <v>12</v>
      </c>
      <c r="F2605">
        <f t="shared" ca="1" si="1565"/>
        <v>4</v>
      </c>
      <c r="G2605">
        <f t="shared" ca="1" si="1566"/>
        <v>202012</v>
      </c>
      <c r="H2605">
        <f t="shared" ca="1" si="1567"/>
        <v>202004</v>
      </c>
      <c r="I2605" t="str">
        <f t="shared" ca="1" si="1568"/>
        <v>FY2020 Q3 Sep</v>
      </c>
      <c r="J2605">
        <f t="shared" ca="1" si="1569"/>
        <v>2020</v>
      </c>
      <c r="K2605" s="8" t="str">
        <f t="shared" ca="1" si="1570"/>
        <v>Sep</v>
      </c>
      <c r="L2605" s="8" t="str">
        <f t="shared" ca="1" si="1571"/>
        <v>Q3</v>
      </c>
      <c r="M2605">
        <f t="shared" ca="1" si="1572"/>
        <v>9</v>
      </c>
      <c r="N2605">
        <f t="shared" ca="1" si="1573"/>
        <v>3</v>
      </c>
      <c r="O2605">
        <f t="shared" ca="1" si="1574"/>
        <v>202009</v>
      </c>
      <c r="P2605">
        <f t="shared" ca="1" si="1575"/>
        <v>202003</v>
      </c>
      <c r="Q2605" t="str">
        <f t="shared" si="1576"/>
        <v>FY2019 Q4 Sep</v>
      </c>
      <c r="R2605">
        <f t="shared" si="1577"/>
        <v>2019</v>
      </c>
      <c r="S2605" s="8" t="str">
        <f t="shared" si="1578"/>
        <v>Sep</v>
      </c>
      <c r="T2605" s="8" t="str">
        <f t="shared" si="1579"/>
        <v>Q4</v>
      </c>
      <c r="U2605">
        <f t="shared" si="1580"/>
        <v>12</v>
      </c>
      <c r="V2605">
        <f t="shared" si="1581"/>
        <v>4</v>
      </c>
      <c r="W2605">
        <f t="shared" si="1582"/>
        <v>201912</v>
      </c>
      <c r="X2605">
        <f t="shared" si="1583"/>
        <v>201904</v>
      </c>
      <c r="Y2605" t="str">
        <f t="shared" si="1584"/>
        <v>FY2019 Q3 Sep</v>
      </c>
      <c r="Z2605">
        <f t="shared" si="1585"/>
        <v>2019</v>
      </c>
      <c r="AA2605" s="8" t="str">
        <f t="shared" si="1586"/>
        <v>Sep</v>
      </c>
      <c r="AB2605" s="8" t="str">
        <f t="shared" si="1587"/>
        <v>Q3</v>
      </c>
      <c r="AC2605">
        <f t="shared" si="1588"/>
        <v>9</v>
      </c>
      <c r="AD2605">
        <f t="shared" si="1589"/>
        <v>3</v>
      </c>
      <c r="AE2605">
        <f t="shared" si="1590"/>
        <v>201909</v>
      </c>
      <c r="AF2605">
        <f t="shared" si="1591"/>
        <v>201903</v>
      </c>
      <c r="AG2605" s="9">
        <f t="shared" ca="1" si="1592"/>
        <v>1</v>
      </c>
      <c r="AH2605">
        <f t="shared" ca="1" si="1593"/>
        <v>4</v>
      </c>
      <c r="AI2605" s="9">
        <f t="shared" ca="1" si="1594"/>
        <v>12</v>
      </c>
      <c r="AJ2605" s="9">
        <f t="shared" ca="1" si="1595"/>
        <v>1</v>
      </c>
      <c r="AK2605" s="9">
        <f t="shared" si="1596"/>
        <v>5</v>
      </c>
      <c r="AL2605" s="9">
        <f t="shared" si="1597"/>
        <v>36</v>
      </c>
      <c r="AM2605" s="9">
        <f t="shared" si="1598"/>
        <v>14</v>
      </c>
      <c r="AN2605" s="2">
        <v>43713.590277777781</v>
      </c>
      <c r="AO2605">
        <v>5950</v>
      </c>
      <c r="AP2605" s="1">
        <v>16000</v>
      </c>
      <c r="AQ2605" t="s">
        <v>4</v>
      </c>
    </row>
    <row r="2606" spans="1:43" x14ac:dyDescent="0.3">
      <c r="A2606" t="str">
        <f t="shared" ca="1" si="1560"/>
        <v>FY2020 Q4 Sep</v>
      </c>
      <c r="B2606">
        <f t="shared" ca="1" si="1561"/>
        <v>2020</v>
      </c>
      <c r="C2606" s="8" t="str">
        <f t="shared" ca="1" si="1562"/>
        <v>Sep</v>
      </c>
      <c r="D2606" s="8" t="str">
        <f t="shared" ca="1" si="1563"/>
        <v>Q4</v>
      </c>
      <c r="E2606">
        <f t="shared" ca="1" si="1564"/>
        <v>12</v>
      </c>
      <c r="F2606">
        <f t="shared" ca="1" si="1565"/>
        <v>4</v>
      </c>
      <c r="G2606">
        <f t="shared" ca="1" si="1566"/>
        <v>202012</v>
      </c>
      <c r="H2606">
        <f t="shared" ca="1" si="1567"/>
        <v>202004</v>
      </c>
      <c r="I2606" t="str">
        <f t="shared" ca="1" si="1568"/>
        <v>FY2020 Q3 Sep</v>
      </c>
      <c r="J2606">
        <f t="shared" ca="1" si="1569"/>
        <v>2020</v>
      </c>
      <c r="K2606" s="8" t="str">
        <f t="shared" ca="1" si="1570"/>
        <v>Sep</v>
      </c>
      <c r="L2606" s="8" t="str">
        <f t="shared" ca="1" si="1571"/>
        <v>Q3</v>
      </c>
      <c r="M2606">
        <f t="shared" ca="1" si="1572"/>
        <v>9</v>
      </c>
      <c r="N2606">
        <f t="shared" ca="1" si="1573"/>
        <v>3</v>
      </c>
      <c r="O2606">
        <f t="shared" ca="1" si="1574"/>
        <v>202009</v>
      </c>
      <c r="P2606">
        <f t="shared" ca="1" si="1575"/>
        <v>202003</v>
      </c>
      <c r="Q2606" t="str">
        <f t="shared" si="1576"/>
        <v>FY2020 Q2 Mar</v>
      </c>
      <c r="R2606">
        <f t="shared" si="1577"/>
        <v>2020</v>
      </c>
      <c r="S2606" s="8" t="str">
        <f t="shared" si="1578"/>
        <v>Mar</v>
      </c>
      <c r="T2606" s="8" t="str">
        <f t="shared" si="1579"/>
        <v>Q2</v>
      </c>
      <c r="U2606">
        <f t="shared" si="1580"/>
        <v>6</v>
      </c>
      <c r="V2606">
        <f t="shared" si="1581"/>
        <v>2</v>
      </c>
      <c r="W2606">
        <f t="shared" si="1582"/>
        <v>202006</v>
      </c>
      <c r="X2606">
        <f t="shared" si="1583"/>
        <v>202002</v>
      </c>
      <c r="Y2606" t="str">
        <f t="shared" si="1584"/>
        <v>FY2020 Q1 Mar</v>
      </c>
      <c r="Z2606">
        <f t="shared" si="1585"/>
        <v>2020</v>
      </c>
      <c r="AA2606" s="8" t="str">
        <f t="shared" si="1586"/>
        <v>Mar</v>
      </c>
      <c r="AB2606" s="8" t="str">
        <f t="shared" si="1587"/>
        <v>Q1</v>
      </c>
      <c r="AC2606">
        <f t="shared" si="1588"/>
        <v>3</v>
      </c>
      <c r="AD2606">
        <f t="shared" si="1589"/>
        <v>1</v>
      </c>
      <c r="AE2606">
        <f t="shared" si="1590"/>
        <v>202003</v>
      </c>
      <c r="AF2606">
        <f t="shared" si="1591"/>
        <v>202001</v>
      </c>
      <c r="AG2606" s="9">
        <f t="shared" ca="1" si="1592"/>
        <v>0</v>
      </c>
      <c r="AH2606">
        <f t="shared" ca="1" si="1593"/>
        <v>2</v>
      </c>
      <c r="AI2606" s="9">
        <f t="shared" ca="1" si="1594"/>
        <v>6</v>
      </c>
      <c r="AJ2606" s="9">
        <f t="shared" ca="1" si="1595"/>
        <v>0</v>
      </c>
      <c r="AK2606" s="9">
        <f t="shared" si="1596"/>
        <v>6</v>
      </c>
      <c r="AL2606" s="9">
        <f t="shared" si="1597"/>
        <v>10</v>
      </c>
      <c r="AM2606" s="9">
        <f t="shared" si="1598"/>
        <v>13</v>
      </c>
      <c r="AN2606" s="2">
        <v>43896.545138888891</v>
      </c>
      <c r="AO2606">
        <v>6104</v>
      </c>
      <c r="AP2606" s="1">
        <v>16000</v>
      </c>
      <c r="AQ2606" t="s">
        <v>4</v>
      </c>
    </row>
    <row r="2607" spans="1:43" x14ac:dyDescent="0.3">
      <c r="A2607" t="str">
        <f t="shared" ca="1" si="1560"/>
        <v>FY2020 Q4 Sep</v>
      </c>
      <c r="B2607">
        <f t="shared" ca="1" si="1561"/>
        <v>2020</v>
      </c>
      <c r="C2607" s="8" t="str">
        <f t="shared" ca="1" si="1562"/>
        <v>Sep</v>
      </c>
      <c r="D2607" s="8" t="str">
        <f t="shared" ca="1" si="1563"/>
        <v>Q4</v>
      </c>
      <c r="E2607">
        <f t="shared" ca="1" si="1564"/>
        <v>12</v>
      </c>
      <c r="F2607">
        <f t="shared" ca="1" si="1565"/>
        <v>4</v>
      </c>
      <c r="G2607">
        <f t="shared" ca="1" si="1566"/>
        <v>202012</v>
      </c>
      <c r="H2607">
        <f t="shared" ca="1" si="1567"/>
        <v>202004</v>
      </c>
      <c r="I2607" t="str">
        <f t="shared" ca="1" si="1568"/>
        <v>FY2020 Q3 Sep</v>
      </c>
      <c r="J2607">
        <f t="shared" ca="1" si="1569"/>
        <v>2020</v>
      </c>
      <c r="K2607" s="8" t="str">
        <f t="shared" ca="1" si="1570"/>
        <v>Sep</v>
      </c>
      <c r="L2607" s="8" t="str">
        <f t="shared" ca="1" si="1571"/>
        <v>Q3</v>
      </c>
      <c r="M2607">
        <f t="shared" ca="1" si="1572"/>
        <v>9</v>
      </c>
      <c r="N2607">
        <f t="shared" ca="1" si="1573"/>
        <v>3</v>
      </c>
      <c r="O2607">
        <f t="shared" ca="1" si="1574"/>
        <v>202009</v>
      </c>
      <c r="P2607">
        <f t="shared" ca="1" si="1575"/>
        <v>202003</v>
      </c>
      <c r="Q2607" t="str">
        <f t="shared" si="1576"/>
        <v>FY2020 Q2 Mar</v>
      </c>
      <c r="R2607">
        <f t="shared" si="1577"/>
        <v>2020</v>
      </c>
      <c r="S2607" s="8" t="str">
        <f t="shared" si="1578"/>
        <v>Mar</v>
      </c>
      <c r="T2607" s="8" t="str">
        <f t="shared" si="1579"/>
        <v>Q2</v>
      </c>
      <c r="U2607">
        <f t="shared" si="1580"/>
        <v>6</v>
      </c>
      <c r="V2607">
        <f t="shared" si="1581"/>
        <v>2</v>
      </c>
      <c r="W2607">
        <f t="shared" si="1582"/>
        <v>202006</v>
      </c>
      <c r="X2607">
        <f t="shared" si="1583"/>
        <v>202002</v>
      </c>
      <c r="Y2607" t="str">
        <f t="shared" si="1584"/>
        <v>FY2020 Q1 Mar</v>
      </c>
      <c r="Z2607">
        <f t="shared" si="1585"/>
        <v>2020</v>
      </c>
      <c r="AA2607" s="8" t="str">
        <f t="shared" si="1586"/>
        <v>Mar</v>
      </c>
      <c r="AB2607" s="8" t="str">
        <f t="shared" si="1587"/>
        <v>Q1</v>
      </c>
      <c r="AC2607">
        <f t="shared" si="1588"/>
        <v>3</v>
      </c>
      <c r="AD2607">
        <f t="shared" si="1589"/>
        <v>1</v>
      </c>
      <c r="AE2607">
        <f t="shared" si="1590"/>
        <v>202003</v>
      </c>
      <c r="AF2607">
        <f t="shared" si="1591"/>
        <v>202001</v>
      </c>
      <c r="AG2607" s="9">
        <f t="shared" ca="1" si="1592"/>
        <v>0</v>
      </c>
      <c r="AH2607">
        <f t="shared" ca="1" si="1593"/>
        <v>2</v>
      </c>
      <c r="AI2607" s="9">
        <f t="shared" ca="1" si="1594"/>
        <v>6</v>
      </c>
      <c r="AJ2607" s="9">
        <f t="shared" ca="1" si="1595"/>
        <v>0</v>
      </c>
      <c r="AK2607" s="9">
        <f t="shared" si="1596"/>
        <v>6</v>
      </c>
      <c r="AL2607" s="9">
        <f t="shared" si="1597"/>
        <v>10</v>
      </c>
      <c r="AM2607" s="9">
        <f t="shared" si="1598"/>
        <v>14</v>
      </c>
      <c r="AN2607" s="2">
        <v>43896.604861111111</v>
      </c>
      <c r="AO2607">
        <v>6465</v>
      </c>
      <c r="AP2607" s="1">
        <v>16000</v>
      </c>
      <c r="AQ2607" t="s">
        <v>4</v>
      </c>
    </row>
    <row r="2608" spans="1:43" x14ac:dyDescent="0.3">
      <c r="A2608" t="str">
        <f t="shared" ca="1" si="1560"/>
        <v>FY2020 Q4 Sep</v>
      </c>
      <c r="B2608">
        <f t="shared" ca="1" si="1561"/>
        <v>2020</v>
      </c>
      <c r="C2608" s="8" t="str">
        <f t="shared" ca="1" si="1562"/>
        <v>Sep</v>
      </c>
      <c r="D2608" s="8" t="str">
        <f t="shared" ca="1" si="1563"/>
        <v>Q4</v>
      </c>
      <c r="E2608">
        <f t="shared" ca="1" si="1564"/>
        <v>12</v>
      </c>
      <c r="F2608">
        <f t="shared" ca="1" si="1565"/>
        <v>4</v>
      </c>
      <c r="G2608">
        <f t="shared" ca="1" si="1566"/>
        <v>202012</v>
      </c>
      <c r="H2608">
        <f t="shared" ca="1" si="1567"/>
        <v>202004</v>
      </c>
      <c r="I2608" t="str">
        <f t="shared" ca="1" si="1568"/>
        <v>FY2020 Q3 Sep</v>
      </c>
      <c r="J2608">
        <f t="shared" ca="1" si="1569"/>
        <v>2020</v>
      </c>
      <c r="K2608" s="8" t="str">
        <f t="shared" ca="1" si="1570"/>
        <v>Sep</v>
      </c>
      <c r="L2608" s="8" t="str">
        <f t="shared" ca="1" si="1571"/>
        <v>Q3</v>
      </c>
      <c r="M2608">
        <f t="shared" ca="1" si="1572"/>
        <v>9</v>
      </c>
      <c r="N2608">
        <f t="shared" ca="1" si="1573"/>
        <v>3</v>
      </c>
      <c r="O2608">
        <f t="shared" ca="1" si="1574"/>
        <v>202009</v>
      </c>
      <c r="P2608">
        <f t="shared" ca="1" si="1575"/>
        <v>202003</v>
      </c>
      <c r="Q2608" t="str">
        <f t="shared" si="1576"/>
        <v>FY2020 Q2 Mar</v>
      </c>
      <c r="R2608">
        <f t="shared" si="1577"/>
        <v>2020</v>
      </c>
      <c r="S2608" s="8" t="str">
        <f t="shared" si="1578"/>
        <v>Mar</v>
      </c>
      <c r="T2608" s="8" t="str">
        <f t="shared" si="1579"/>
        <v>Q2</v>
      </c>
      <c r="U2608">
        <f t="shared" si="1580"/>
        <v>6</v>
      </c>
      <c r="V2608">
        <f t="shared" si="1581"/>
        <v>2</v>
      </c>
      <c r="W2608">
        <f t="shared" si="1582"/>
        <v>202006</v>
      </c>
      <c r="X2608">
        <f t="shared" si="1583"/>
        <v>202002</v>
      </c>
      <c r="Y2608" t="str">
        <f t="shared" si="1584"/>
        <v>FY2020 Q1 Mar</v>
      </c>
      <c r="Z2608">
        <f t="shared" si="1585"/>
        <v>2020</v>
      </c>
      <c r="AA2608" s="8" t="str">
        <f t="shared" si="1586"/>
        <v>Mar</v>
      </c>
      <c r="AB2608" s="8" t="str">
        <f t="shared" si="1587"/>
        <v>Q1</v>
      </c>
      <c r="AC2608">
        <f t="shared" si="1588"/>
        <v>3</v>
      </c>
      <c r="AD2608">
        <f t="shared" si="1589"/>
        <v>1</v>
      </c>
      <c r="AE2608">
        <f t="shared" si="1590"/>
        <v>202003</v>
      </c>
      <c r="AF2608">
        <f t="shared" si="1591"/>
        <v>202001</v>
      </c>
      <c r="AG2608" s="9">
        <f t="shared" ca="1" si="1592"/>
        <v>0</v>
      </c>
      <c r="AH2608">
        <f t="shared" ca="1" si="1593"/>
        <v>2</v>
      </c>
      <c r="AI2608" s="9">
        <f t="shared" ca="1" si="1594"/>
        <v>6</v>
      </c>
      <c r="AJ2608" s="9">
        <f t="shared" ca="1" si="1595"/>
        <v>0</v>
      </c>
      <c r="AK2608" s="9">
        <f t="shared" si="1596"/>
        <v>6</v>
      </c>
      <c r="AL2608" s="9">
        <f t="shared" si="1597"/>
        <v>10</v>
      </c>
      <c r="AM2608" s="9">
        <f t="shared" si="1598"/>
        <v>14</v>
      </c>
      <c r="AN2608" s="2">
        <v>43896.606249999997</v>
      </c>
      <c r="AO2608">
        <v>6465</v>
      </c>
      <c r="AP2608" s="1">
        <v>16000</v>
      </c>
      <c r="AQ2608" t="s">
        <v>4</v>
      </c>
    </row>
    <row r="2609" spans="1:43" x14ac:dyDescent="0.3">
      <c r="A2609" t="str">
        <f t="shared" ca="1" si="1560"/>
        <v>FY2020 Q4 Sep</v>
      </c>
      <c r="B2609">
        <f t="shared" ca="1" si="1561"/>
        <v>2020</v>
      </c>
      <c r="C2609" s="8" t="str">
        <f t="shared" ca="1" si="1562"/>
        <v>Sep</v>
      </c>
      <c r="D2609" s="8" t="str">
        <f t="shared" ca="1" si="1563"/>
        <v>Q4</v>
      </c>
      <c r="E2609">
        <f t="shared" ca="1" si="1564"/>
        <v>12</v>
      </c>
      <c r="F2609">
        <f t="shared" ca="1" si="1565"/>
        <v>4</v>
      </c>
      <c r="G2609">
        <f t="shared" ca="1" si="1566"/>
        <v>202012</v>
      </c>
      <c r="H2609">
        <f t="shared" ca="1" si="1567"/>
        <v>202004</v>
      </c>
      <c r="I2609" t="str">
        <f t="shared" ca="1" si="1568"/>
        <v>FY2020 Q3 Sep</v>
      </c>
      <c r="J2609">
        <f t="shared" ca="1" si="1569"/>
        <v>2020</v>
      </c>
      <c r="K2609" s="8" t="str">
        <f t="shared" ca="1" si="1570"/>
        <v>Sep</v>
      </c>
      <c r="L2609" s="8" t="str">
        <f t="shared" ca="1" si="1571"/>
        <v>Q3</v>
      </c>
      <c r="M2609">
        <f t="shared" ca="1" si="1572"/>
        <v>9</v>
      </c>
      <c r="N2609">
        <f t="shared" ca="1" si="1573"/>
        <v>3</v>
      </c>
      <c r="O2609">
        <f t="shared" ca="1" si="1574"/>
        <v>202009</v>
      </c>
      <c r="P2609">
        <f t="shared" ca="1" si="1575"/>
        <v>202003</v>
      </c>
      <c r="Q2609" t="str">
        <f t="shared" si="1576"/>
        <v>FY2020 Q1 Oct</v>
      </c>
      <c r="R2609">
        <f t="shared" si="1577"/>
        <v>2020</v>
      </c>
      <c r="S2609" s="8" t="str">
        <f t="shared" si="1578"/>
        <v>Oct</v>
      </c>
      <c r="T2609" s="8" t="str">
        <f t="shared" si="1579"/>
        <v>Q1</v>
      </c>
      <c r="U2609">
        <f t="shared" si="1580"/>
        <v>1</v>
      </c>
      <c r="V2609">
        <f t="shared" si="1581"/>
        <v>1</v>
      </c>
      <c r="W2609">
        <f t="shared" si="1582"/>
        <v>202001</v>
      </c>
      <c r="X2609">
        <f t="shared" si="1583"/>
        <v>202001</v>
      </c>
      <c r="Y2609" t="str">
        <f t="shared" si="1584"/>
        <v>FY2019 Q4 Oct</v>
      </c>
      <c r="Z2609">
        <f t="shared" si="1585"/>
        <v>2019</v>
      </c>
      <c r="AA2609" s="8" t="str">
        <f t="shared" si="1586"/>
        <v>Oct</v>
      </c>
      <c r="AB2609" s="8" t="str">
        <f t="shared" si="1587"/>
        <v>Q4</v>
      </c>
      <c r="AC2609">
        <f t="shared" si="1588"/>
        <v>10</v>
      </c>
      <c r="AD2609">
        <f t="shared" si="1589"/>
        <v>4</v>
      </c>
      <c r="AE2609">
        <f t="shared" si="1590"/>
        <v>201910</v>
      </c>
      <c r="AF2609">
        <f t="shared" si="1591"/>
        <v>201904</v>
      </c>
      <c r="AG2609" s="9">
        <f t="shared" ca="1" si="1592"/>
        <v>0</v>
      </c>
      <c r="AH2609">
        <f t="shared" ca="1" si="1593"/>
        <v>4</v>
      </c>
      <c r="AI2609" s="9">
        <f t="shared" ca="1" si="1594"/>
        <v>11</v>
      </c>
      <c r="AJ2609" s="9">
        <f t="shared" ca="1" si="1595"/>
        <v>1</v>
      </c>
      <c r="AK2609" s="9">
        <f t="shared" si="1596"/>
        <v>6</v>
      </c>
      <c r="AL2609" s="9">
        <f t="shared" si="1597"/>
        <v>43</v>
      </c>
      <c r="AM2609" s="9">
        <f t="shared" si="1598"/>
        <v>8</v>
      </c>
      <c r="AN2609" s="2">
        <v>43763.355555555558</v>
      </c>
      <c r="AO2609">
        <v>6572</v>
      </c>
      <c r="AP2609" s="1">
        <v>16000</v>
      </c>
      <c r="AQ2609" t="s">
        <v>4</v>
      </c>
    </row>
    <row r="2610" spans="1:43" x14ac:dyDescent="0.3">
      <c r="A2610" t="str">
        <f t="shared" ca="1" si="1560"/>
        <v>FY2020 Q4 Sep</v>
      </c>
      <c r="B2610">
        <f t="shared" ca="1" si="1561"/>
        <v>2020</v>
      </c>
      <c r="C2610" s="8" t="str">
        <f t="shared" ca="1" si="1562"/>
        <v>Sep</v>
      </c>
      <c r="D2610" s="8" t="str">
        <f t="shared" ca="1" si="1563"/>
        <v>Q4</v>
      </c>
      <c r="E2610">
        <f t="shared" ca="1" si="1564"/>
        <v>12</v>
      </c>
      <c r="F2610">
        <f t="shared" ca="1" si="1565"/>
        <v>4</v>
      </c>
      <c r="G2610">
        <f t="shared" ca="1" si="1566"/>
        <v>202012</v>
      </c>
      <c r="H2610">
        <f t="shared" ca="1" si="1567"/>
        <v>202004</v>
      </c>
      <c r="I2610" t="str">
        <f t="shared" ca="1" si="1568"/>
        <v>FY2020 Q3 Sep</v>
      </c>
      <c r="J2610">
        <f t="shared" ca="1" si="1569"/>
        <v>2020</v>
      </c>
      <c r="K2610" s="8" t="str">
        <f t="shared" ca="1" si="1570"/>
        <v>Sep</v>
      </c>
      <c r="L2610" s="8" t="str">
        <f t="shared" ca="1" si="1571"/>
        <v>Q3</v>
      </c>
      <c r="M2610">
        <f t="shared" ca="1" si="1572"/>
        <v>9</v>
      </c>
      <c r="N2610">
        <f t="shared" ca="1" si="1573"/>
        <v>3</v>
      </c>
      <c r="O2610">
        <f t="shared" ca="1" si="1574"/>
        <v>202009</v>
      </c>
      <c r="P2610">
        <f t="shared" ca="1" si="1575"/>
        <v>202003</v>
      </c>
      <c r="Q2610" t="str">
        <f t="shared" si="1576"/>
        <v>FY2020 Q2 Mar</v>
      </c>
      <c r="R2610">
        <f t="shared" si="1577"/>
        <v>2020</v>
      </c>
      <c r="S2610" s="8" t="str">
        <f t="shared" si="1578"/>
        <v>Mar</v>
      </c>
      <c r="T2610" s="8" t="str">
        <f t="shared" si="1579"/>
        <v>Q2</v>
      </c>
      <c r="U2610">
        <f t="shared" si="1580"/>
        <v>6</v>
      </c>
      <c r="V2610">
        <f t="shared" si="1581"/>
        <v>2</v>
      </c>
      <c r="W2610">
        <f t="shared" si="1582"/>
        <v>202006</v>
      </c>
      <c r="X2610">
        <f t="shared" si="1583"/>
        <v>202002</v>
      </c>
      <c r="Y2610" t="str">
        <f t="shared" si="1584"/>
        <v>FY2020 Q1 Mar</v>
      </c>
      <c r="Z2610">
        <f t="shared" si="1585"/>
        <v>2020</v>
      </c>
      <c r="AA2610" s="8" t="str">
        <f t="shared" si="1586"/>
        <v>Mar</v>
      </c>
      <c r="AB2610" s="8" t="str">
        <f t="shared" si="1587"/>
        <v>Q1</v>
      </c>
      <c r="AC2610">
        <f t="shared" si="1588"/>
        <v>3</v>
      </c>
      <c r="AD2610">
        <f t="shared" si="1589"/>
        <v>1</v>
      </c>
      <c r="AE2610">
        <f t="shared" si="1590"/>
        <v>202003</v>
      </c>
      <c r="AF2610">
        <f t="shared" si="1591"/>
        <v>202001</v>
      </c>
      <c r="AG2610" s="9">
        <f t="shared" ca="1" si="1592"/>
        <v>0</v>
      </c>
      <c r="AH2610">
        <f t="shared" ca="1" si="1593"/>
        <v>2</v>
      </c>
      <c r="AI2610" s="9">
        <f t="shared" ca="1" si="1594"/>
        <v>6</v>
      </c>
      <c r="AJ2610" s="9">
        <f t="shared" ca="1" si="1595"/>
        <v>0</v>
      </c>
      <c r="AK2610" s="9">
        <f t="shared" si="1596"/>
        <v>6</v>
      </c>
      <c r="AL2610" s="9">
        <f t="shared" si="1597"/>
        <v>10</v>
      </c>
      <c r="AM2610" s="9">
        <f t="shared" si="1598"/>
        <v>13</v>
      </c>
      <c r="AN2610" s="2">
        <v>43896.569444444445</v>
      </c>
      <c r="AO2610">
        <v>6812</v>
      </c>
      <c r="AP2610" s="1">
        <v>16000</v>
      </c>
      <c r="AQ2610" t="s">
        <v>4</v>
      </c>
    </row>
    <row r="2611" spans="1:43" x14ac:dyDescent="0.3">
      <c r="A2611" t="str">
        <f t="shared" ca="1" si="1560"/>
        <v>FY2020 Q4 Sep</v>
      </c>
      <c r="B2611">
        <f t="shared" ca="1" si="1561"/>
        <v>2020</v>
      </c>
      <c r="C2611" s="8" t="str">
        <f t="shared" ca="1" si="1562"/>
        <v>Sep</v>
      </c>
      <c r="D2611" s="8" t="str">
        <f t="shared" ca="1" si="1563"/>
        <v>Q4</v>
      </c>
      <c r="E2611">
        <f t="shared" ca="1" si="1564"/>
        <v>12</v>
      </c>
      <c r="F2611">
        <f t="shared" ca="1" si="1565"/>
        <v>4</v>
      </c>
      <c r="G2611">
        <f t="shared" ca="1" si="1566"/>
        <v>202012</v>
      </c>
      <c r="H2611">
        <f t="shared" ca="1" si="1567"/>
        <v>202004</v>
      </c>
      <c r="I2611" t="str">
        <f t="shared" ca="1" si="1568"/>
        <v>FY2020 Q3 Sep</v>
      </c>
      <c r="J2611">
        <f t="shared" ca="1" si="1569"/>
        <v>2020</v>
      </c>
      <c r="K2611" s="8" t="str">
        <f t="shared" ca="1" si="1570"/>
        <v>Sep</v>
      </c>
      <c r="L2611" s="8" t="str">
        <f t="shared" ca="1" si="1571"/>
        <v>Q3</v>
      </c>
      <c r="M2611">
        <f t="shared" ca="1" si="1572"/>
        <v>9</v>
      </c>
      <c r="N2611">
        <f t="shared" ca="1" si="1573"/>
        <v>3</v>
      </c>
      <c r="O2611">
        <f t="shared" ca="1" si="1574"/>
        <v>202009</v>
      </c>
      <c r="P2611">
        <f t="shared" ca="1" si="1575"/>
        <v>202003</v>
      </c>
      <c r="Q2611" t="str">
        <f t="shared" si="1576"/>
        <v>FY2020 Q2 Mar</v>
      </c>
      <c r="R2611">
        <f t="shared" si="1577"/>
        <v>2020</v>
      </c>
      <c r="S2611" s="8" t="str">
        <f t="shared" si="1578"/>
        <v>Mar</v>
      </c>
      <c r="T2611" s="8" t="str">
        <f t="shared" si="1579"/>
        <v>Q2</v>
      </c>
      <c r="U2611">
        <f t="shared" si="1580"/>
        <v>6</v>
      </c>
      <c r="V2611">
        <f t="shared" si="1581"/>
        <v>2</v>
      </c>
      <c r="W2611">
        <f t="shared" si="1582"/>
        <v>202006</v>
      </c>
      <c r="X2611">
        <f t="shared" si="1583"/>
        <v>202002</v>
      </c>
      <c r="Y2611" t="str">
        <f t="shared" si="1584"/>
        <v>FY2020 Q1 Mar</v>
      </c>
      <c r="Z2611">
        <f t="shared" si="1585"/>
        <v>2020</v>
      </c>
      <c r="AA2611" s="8" t="str">
        <f t="shared" si="1586"/>
        <v>Mar</v>
      </c>
      <c r="AB2611" s="8" t="str">
        <f t="shared" si="1587"/>
        <v>Q1</v>
      </c>
      <c r="AC2611">
        <f t="shared" si="1588"/>
        <v>3</v>
      </c>
      <c r="AD2611">
        <f t="shared" si="1589"/>
        <v>1</v>
      </c>
      <c r="AE2611">
        <f t="shared" si="1590"/>
        <v>202003</v>
      </c>
      <c r="AF2611">
        <f t="shared" si="1591"/>
        <v>202001</v>
      </c>
      <c r="AG2611" s="9">
        <f t="shared" ca="1" si="1592"/>
        <v>0</v>
      </c>
      <c r="AH2611">
        <f t="shared" ca="1" si="1593"/>
        <v>2</v>
      </c>
      <c r="AI2611" s="9">
        <f t="shared" ca="1" si="1594"/>
        <v>6</v>
      </c>
      <c r="AJ2611" s="9">
        <f t="shared" ca="1" si="1595"/>
        <v>0</v>
      </c>
      <c r="AK2611" s="9">
        <f t="shared" si="1596"/>
        <v>6</v>
      </c>
      <c r="AL2611" s="9">
        <f t="shared" si="1597"/>
        <v>10</v>
      </c>
      <c r="AM2611" s="9">
        <f t="shared" si="1598"/>
        <v>13</v>
      </c>
      <c r="AN2611" s="2">
        <v>43896.581944444442</v>
      </c>
      <c r="AO2611">
        <v>6861</v>
      </c>
      <c r="AP2611" s="1">
        <v>16000</v>
      </c>
      <c r="AQ2611" t="s">
        <v>4</v>
      </c>
    </row>
    <row r="2612" spans="1:43" x14ac:dyDescent="0.3">
      <c r="A2612" t="str">
        <f t="shared" ca="1" si="1560"/>
        <v>FY2020 Q4 Sep</v>
      </c>
      <c r="B2612">
        <f t="shared" ca="1" si="1561"/>
        <v>2020</v>
      </c>
      <c r="C2612" s="8" t="str">
        <f t="shared" ca="1" si="1562"/>
        <v>Sep</v>
      </c>
      <c r="D2612" s="8" t="str">
        <f t="shared" ca="1" si="1563"/>
        <v>Q4</v>
      </c>
      <c r="E2612">
        <f t="shared" ca="1" si="1564"/>
        <v>12</v>
      </c>
      <c r="F2612">
        <f t="shared" ca="1" si="1565"/>
        <v>4</v>
      </c>
      <c r="G2612">
        <f t="shared" ca="1" si="1566"/>
        <v>202012</v>
      </c>
      <c r="H2612">
        <f t="shared" ca="1" si="1567"/>
        <v>202004</v>
      </c>
      <c r="I2612" t="str">
        <f t="shared" ca="1" si="1568"/>
        <v>FY2020 Q3 Sep</v>
      </c>
      <c r="J2612">
        <f t="shared" ca="1" si="1569"/>
        <v>2020</v>
      </c>
      <c r="K2612" s="8" t="str">
        <f t="shared" ca="1" si="1570"/>
        <v>Sep</v>
      </c>
      <c r="L2612" s="8" t="str">
        <f t="shared" ca="1" si="1571"/>
        <v>Q3</v>
      </c>
      <c r="M2612">
        <f t="shared" ca="1" si="1572"/>
        <v>9</v>
      </c>
      <c r="N2612">
        <f t="shared" ca="1" si="1573"/>
        <v>3</v>
      </c>
      <c r="O2612">
        <f t="shared" ca="1" si="1574"/>
        <v>202009</v>
      </c>
      <c r="P2612">
        <f t="shared" ca="1" si="1575"/>
        <v>202003</v>
      </c>
      <c r="Q2612" t="str">
        <f t="shared" si="1576"/>
        <v>FY2019 Q4 Sep</v>
      </c>
      <c r="R2612">
        <f t="shared" si="1577"/>
        <v>2019</v>
      </c>
      <c r="S2612" s="8" t="str">
        <f t="shared" si="1578"/>
        <v>Sep</v>
      </c>
      <c r="T2612" s="8" t="str">
        <f t="shared" si="1579"/>
        <v>Q4</v>
      </c>
      <c r="U2612">
        <f t="shared" si="1580"/>
        <v>12</v>
      </c>
      <c r="V2612">
        <f t="shared" si="1581"/>
        <v>4</v>
      </c>
      <c r="W2612">
        <f t="shared" si="1582"/>
        <v>201912</v>
      </c>
      <c r="X2612">
        <f t="shared" si="1583"/>
        <v>201904</v>
      </c>
      <c r="Y2612" t="str">
        <f t="shared" si="1584"/>
        <v>FY2019 Q3 Sep</v>
      </c>
      <c r="Z2612">
        <f t="shared" si="1585"/>
        <v>2019</v>
      </c>
      <c r="AA2612" s="8" t="str">
        <f t="shared" si="1586"/>
        <v>Sep</v>
      </c>
      <c r="AB2612" s="8" t="str">
        <f t="shared" si="1587"/>
        <v>Q3</v>
      </c>
      <c r="AC2612">
        <f t="shared" si="1588"/>
        <v>9</v>
      </c>
      <c r="AD2612">
        <f t="shared" si="1589"/>
        <v>3</v>
      </c>
      <c r="AE2612">
        <f t="shared" si="1590"/>
        <v>201909</v>
      </c>
      <c r="AF2612">
        <f t="shared" si="1591"/>
        <v>201903</v>
      </c>
      <c r="AG2612" s="9">
        <f t="shared" ca="1" si="1592"/>
        <v>1</v>
      </c>
      <c r="AH2612">
        <f t="shared" ca="1" si="1593"/>
        <v>4</v>
      </c>
      <c r="AI2612" s="9">
        <f t="shared" ca="1" si="1594"/>
        <v>12</v>
      </c>
      <c r="AJ2612" s="9">
        <f t="shared" ca="1" si="1595"/>
        <v>1</v>
      </c>
      <c r="AK2612" s="9">
        <f t="shared" si="1596"/>
        <v>5</v>
      </c>
      <c r="AL2612" s="9">
        <f t="shared" si="1597"/>
        <v>36</v>
      </c>
      <c r="AM2612" s="9">
        <f t="shared" si="1598"/>
        <v>16</v>
      </c>
      <c r="AN2612" s="2">
        <v>43713.675000000003</v>
      </c>
      <c r="AO2612">
        <v>6983</v>
      </c>
      <c r="AP2612" s="1">
        <v>16000</v>
      </c>
      <c r="AQ2612" t="s">
        <v>4</v>
      </c>
    </row>
    <row r="2613" spans="1:43" x14ac:dyDescent="0.3">
      <c r="A2613" t="str">
        <f t="shared" ca="1" si="1560"/>
        <v>FY2020 Q4 Sep</v>
      </c>
      <c r="B2613">
        <f t="shared" ca="1" si="1561"/>
        <v>2020</v>
      </c>
      <c r="C2613" s="8" t="str">
        <f t="shared" ca="1" si="1562"/>
        <v>Sep</v>
      </c>
      <c r="D2613" s="8" t="str">
        <f t="shared" ca="1" si="1563"/>
        <v>Q4</v>
      </c>
      <c r="E2613">
        <f t="shared" ca="1" si="1564"/>
        <v>12</v>
      </c>
      <c r="F2613">
        <f t="shared" ca="1" si="1565"/>
        <v>4</v>
      </c>
      <c r="G2613">
        <f t="shared" ca="1" si="1566"/>
        <v>202012</v>
      </c>
      <c r="H2613">
        <f t="shared" ca="1" si="1567"/>
        <v>202004</v>
      </c>
      <c r="I2613" t="str">
        <f t="shared" ca="1" si="1568"/>
        <v>FY2020 Q3 Sep</v>
      </c>
      <c r="J2613">
        <f t="shared" ca="1" si="1569"/>
        <v>2020</v>
      </c>
      <c r="K2613" s="8" t="str">
        <f t="shared" ca="1" si="1570"/>
        <v>Sep</v>
      </c>
      <c r="L2613" s="8" t="str">
        <f t="shared" ca="1" si="1571"/>
        <v>Q3</v>
      </c>
      <c r="M2613">
        <f t="shared" ca="1" si="1572"/>
        <v>9</v>
      </c>
      <c r="N2613">
        <f t="shared" ca="1" si="1573"/>
        <v>3</v>
      </c>
      <c r="O2613">
        <f t="shared" ca="1" si="1574"/>
        <v>202009</v>
      </c>
      <c r="P2613">
        <f t="shared" ca="1" si="1575"/>
        <v>202003</v>
      </c>
      <c r="Q2613" t="str">
        <f t="shared" si="1576"/>
        <v>FY2019 Q4 Sep</v>
      </c>
      <c r="R2613">
        <f t="shared" si="1577"/>
        <v>2019</v>
      </c>
      <c r="S2613" s="8" t="str">
        <f t="shared" si="1578"/>
        <v>Sep</v>
      </c>
      <c r="T2613" s="8" t="str">
        <f t="shared" si="1579"/>
        <v>Q4</v>
      </c>
      <c r="U2613">
        <f t="shared" si="1580"/>
        <v>12</v>
      </c>
      <c r="V2613">
        <f t="shared" si="1581"/>
        <v>4</v>
      </c>
      <c r="W2613">
        <f t="shared" si="1582"/>
        <v>201912</v>
      </c>
      <c r="X2613">
        <f t="shared" si="1583"/>
        <v>201904</v>
      </c>
      <c r="Y2613" t="str">
        <f t="shared" si="1584"/>
        <v>FY2019 Q3 Sep</v>
      </c>
      <c r="Z2613">
        <f t="shared" si="1585"/>
        <v>2019</v>
      </c>
      <c r="AA2613" s="8" t="str">
        <f t="shared" si="1586"/>
        <v>Sep</v>
      </c>
      <c r="AB2613" s="8" t="str">
        <f t="shared" si="1587"/>
        <v>Q3</v>
      </c>
      <c r="AC2613">
        <f t="shared" si="1588"/>
        <v>9</v>
      </c>
      <c r="AD2613">
        <f t="shared" si="1589"/>
        <v>3</v>
      </c>
      <c r="AE2613">
        <f t="shared" si="1590"/>
        <v>201909</v>
      </c>
      <c r="AF2613">
        <f t="shared" si="1591"/>
        <v>201903</v>
      </c>
      <c r="AG2613" s="9">
        <f t="shared" ca="1" si="1592"/>
        <v>1</v>
      </c>
      <c r="AH2613">
        <f t="shared" ca="1" si="1593"/>
        <v>4</v>
      </c>
      <c r="AI2613" s="9">
        <f t="shared" ca="1" si="1594"/>
        <v>12</v>
      </c>
      <c r="AJ2613" s="9">
        <f t="shared" ca="1" si="1595"/>
        <v>1</v>
      </c>
      <c r="AK2613" s="9">
        <f t="shared" si="1596"/>
        <v>6</v>
      </c>
      <c r="AL2613" s="9">
        <f t="shared" si="1597"/>
        <v>36</v>
      </c>
      <c r="AM2613" s="9">
        <f t="shared" si="1598"/>
        <v>13</v>
      </c>
      <c r="AN2613" s="2">
        <v>43714.554861111108</v>
      </c>
      <c r="AO2613">
        <v>7199</v>
      </c>
      <c r="AP2613" s="1">
        <v>16000</v>
      </c>
      <c r="AQ2613" t="s">
        <v>4</v>
      </c>
    </row>
    <row r="2614" spans="1:43" x14ac:dyDescent="0.3">
      <c r="A2614" t="str">
        <f t="shared" ca="1" si="1560"/>
        <v>FY2020 Q4 Sep</v>
      </c>
      <c r="B2614">
        <f t="shared" ca="1" si="1561"/>
        <v>2020</v>
      </c>
      <c r="C2614" s="8" t="str">
        <f t="shared" ca="1" si="1562"/>
        <v>Sep</v>
      </c>
      <c r="D2614" s="8" t="str">
        <f t="shared" ca="1" si="1563"/>
        <v>Q4</v>
      </c>
      <c r="E2614">
        <f t="shared" ca="1" si="1564"/>
        <v>12</v>
      </c>
      <c r="F2614">
        <f t="shared" ca="1" si="1565"/>
        <v>4</v>
      </c>
      <c r="G2614">
        <f t="shared" ca="1" si="1566"/>
        <v>202012</v>
      </c>
      <c r="H2614">
        <f t="shared" ca="1" si="1567"/>
        <v>202004</v>
      </c>
      <c r="I2614" t="str">
        <f t="shared" ca="1" si="1568"/>
        <v>FY2020 Q3 Sep</v>
      </c>
      <c r="J2614">
        <f t="shared" ca="1" si="1569"/>
        <v>2020</v>
      </c>
      <c r="K2614" s="8" t="str">
        <f t="shared" ca="1" si="1570"/>
        <v>Sep</v>
      </c>
      <c r="L2614" s="8" t="str">
        <f t="shared" ca="1" si="1571"/>
        <v>Q3</v>
      </c>
      <c r="M2614">
        <f t="shared" ca="1" si="1572"/>
        <v>9</v>
      </c>
      <c r="N2614">
        <f t="shared" ca="1" si="1573"/>
        <v>3</v>
      </c>
      <c r="O2614">
        <f t="shared" ca="1" si="1574"/>
        <v>202009</v>
      </c>
      <c r="P2614">
        <f t="shared" ca="1" si="1575"/>
        <v>202003</v>
      </c>
      <c r="Q2614" t="str">
        <f t="shared" si="1576"/>
        <v>FY2019 Q4 Sep</v>
      </c>
      <c r="R2614">
        <f t="shared" si="1577"/>
        <v>2019</v>
      </c>
      <c r="S2614" s="8" t="str">
        <f t="shared" si="1578"/>
        <v>Sep</v>
      </c>
      <c r="T2614" s="8" t="str">
        <f t="shared" si="1579"/>
        <v>Q4</v>
      </c>
      <c r="U2614">
        <f t="shared" si="1580"/>
        <v>12</v>
      </c>
      <c r="V2614">
        <f t="shared" si="1581"/>
        <v>4</v>
      </c>
      <c r="W2614">
        <f t="shared" si="1582"/>
        <v>201912</v>
      </c>
      <c r="X2614">
        <f t="shared" si="1583"/>
        <v>201904</v>
      </c>
      <c r="Y2614" t="str">
        <f t="shared" si="1584"/>
        <v>FY2019 Q3 Sep</v>
      </c>
      <c r="Z2614">
        <f t="shared" si="1585"/>
        <v>2019</v>
      </c>
      <c r="AA2614" s="8" t="str">
        <f t="shared" si="1586"/>
        <v>Sep</v>
      </c>
      <c r="AB2614" s="8" t="str">
        <f t="shared" si="1587"/>
        <v>Q3</v>
      </c>
      <c r="AC2614">
        <f t="shared" si="1588"/>
        <v>9</v>
      </c>
      <c r="AD2614">
        <f t="shared" si="1589"/>
        <v>3</v>
      </c>
      <c r="AE2614">
        <f t="shared" si="1590"/>
        <v>201909</v>
      </c>
      <c r="AF2614">
        <f t="shared" si="1591"/>
        <v>201903</v>
      </c>
      <c r="AG2614" s="9">
        <f t="shared" ca="1" si="1592"/>
        <v>1</v>
      </c>
      <c r="AH2614">
        <f t="shared" ca="1" si="1593"/>
        <v>4</v>
      </c>
      <c r="AI2614" s="9">
        <f t="shared" ca="1" si="1594"/>
        <v>12</v>
      </c>
      <c r="AJ2614" s="9">
        <f t="shared" ca="1" si="1595"/>
        <v>1</v>
      </c>
      <c r="AK2614" s="9">
        <f t="shared" si="1596"/>
        <v>4</v>
      </c>
      <c r="AL2614" s="9">
        <f t="shared" si="1597"/>
        <v>36</v>
      </c>
      <c r="AM2614" s="9">
        <f t="shared" si="1598"/>
        <v>12</v>
      </c>
      <c r="AN2614" s="2">
        <v>43712.539583333331</v>
      </c>
      <c r="AO2614">
        <v>7418</v>
      </c>
      <c r="AP2614" s="1">
        <v>16000</v>
      </c>
      <c r="AQ2614" t="s">
        <v>4</v>
      </c>
    </row>
    <row r="2615" spans="1:43" x14ac:dyDescent="0.3">
      <c r="A2615" t="str">
        <f t="shared" ca="1" si="1560"/>
        <v>FY2020 Q4 Sep</v>
      </c>
      <c r="B2615">
        <f t="shared" ca="1" si="1561"/>
        <v>2020</v>
      </c>
      <c r="C2615" s="8" t="str">
        <f t="shared" ca="1" si="1562"/>
        <v>Sep</v>
      </c>
      <c r="D2615" s="8" t="str">
        <f t="shared" ca="1" si="1563"/>
        <v>Q4</v>
      </c>
      <c r="E2615">
        <f t="shared" ca="1" si="1564"/>
        <v>12</v>
      </c>
      <c r="F2615">
        <f t="shared" ca="1" si="1565"/>
        <v>4</v>
      </c>
      <c r="G2615">
        <f t="shared" ca="1" si="1566"/>
        <v>202012</v>
      </c>
      <c r="H2615">
        <f t="shared" ca="1" si="1567"/>
        <v>202004</v>
      </c>
      <c r="I2615" t="str">
        <f t="shared" ca="1" si="1568"/>
        <v>FY2020 Q3 Sep</v>
      </c>
      <c r="J2615">
        <f t="shared" ca="1" si="1569"/>
        <v>2020</v>
      </c>
      <c r="K2615" s="8" t="str">
        <f t="shared" ca="1" si="1570"/>
        <v>Sep</v>
      </c>
      <c r="L2615" s="8" t="str">
        <f t="shared" ca="1" si="1571"/>
        <v>Q3</v>
      </c>
      <c r="M2615">
        <f t="shared" ca="1" si="1572"/>
        <v>9</v>
      </c>
      <c r="N2615">
        <f t="shared" ca="1" si="1573"/>
        <v>3</v>
      </c>
      <c r="O2615">
        <f t="shared" ca="1" si="1574"/>
        <v>202009</v>
      </c>
      <c r="P2615">
        <f t="shared" ca="1" si="1575"/>
        <v>202003</v>
      </c>
      <c r="Q2615" t="str">
        <f t="shared" si="1576"/>
        <v>FY2019 Q4 Sep</v>
      </c>
      <c r="R2615">
        <f t="shared" si="1577"/>
        <v>2019</v>
      </c>
      <c r="S2615" s="8" t="str">
        <f t="shared" si="1578"/>
        <v>Sep</v>
      </c>
      <c r="T2615" s="8" t="str">
        <f t="shared" si="1579"/>
        <v>Q4</v>
      </c>
      <c r="U2615">
        <f t="shared" si="1580"/>
        <v>12</v>
      </c>
      <c r="V2615">
        <f t="shared" si="1581"/>
        <v>4</v>
      </c>
      <c r="W2615">
        <f t="shared" si="1582"/>
        <v>201912</v>
      </c>
      <c r="X2615">
        <f t="shared" si="1583"/>
        <v>201904</v>
      </c>
      <c r="Y2615" t="str">
        <f t="shared" si="1584"/>
        <v>FY2019 Q3 Sep</v>
      </c>
      <c r="Z2615">
        <f t="shared" si="1585"/>
        <v>2019</v>
      </c>
      <c r="AA2615" s="8" t="str">
        <f t="shared" si="1586"/>
        <v>Sep</v>
      </c>
      <c r="AB2615" s="8" t="str">
        <f t="shared" si="1587"/>
        <v>Q3</v>
      </c>
      <c r="AC2615">
        <f t="shared" si="1588"/>
        <v>9</v>
      </c>
      <c r="AD2615">
        <f t="shared" si="1589"/>
        <v>3</v>
      </c>
      <c r="AE2615">
        <f t="shared" si="1590"/>
        <v>201909</v>
      </c>
      <c r="AF2615">
        <f t="shared" si="1591"/>
        <v>201903</v>
      </c>
      <c r="AG2615" s="9">
        <f t="shared" ca="1" si="1592"/>
        <v>1</v>
      </c>
      <c r="AH2615">
        <f t="shared" ca="1" si="1593"/>
        <v>4</v>
      </c>
      <c r="AI2615" s="9">
        <f t="shared" ca="1" si="1594"/>
        <v>12</v>
      </c>
      <c r="AJ2615" s="9">
        <f t="shared" ca="1" si="1595"/>
        <v>1</v>
      </c>
      <c r="AK2615" s="9">
        <f t="shared" si="1596"/>
        <v>5</v>
      </c>
      <c r="AL2615" s="9">
        <f t="shared" si="1597"/>
        <v>36</v>
      </c>
      <c r="AM2615" s="9">
        <f t="shared" si="1598"/>
        <v>14</v>
      </c>
      <c r="AN2615" s="2">
        <v>43713.602777777778</v>
      </c>
      <c r="AO2615">
        <v>8259</v>
      </c>
      <c r="AP2615" s="1">
        <v>16000</v>
      </c>
      <c r="AQ2615" t="s">
        <v>4</v>
      </c>
    </row>
    <row r="2616" spans="1:43" x14ac:dyDescent="0.3">
      <c r="A2616" t="str">
        <f t="shared" ca="1" si="1560"/>
        <v>FY2020 Q4 Sep</v>
      </c>
      <c r="B2616">
        <f t="shared" ca="1" si="1561"/>
        <v>2020</v>
      </c>
      <c r="C2616" s="8" t="str">
        <f t="shared" ca="1" si="1562"/>
        <v>Sep</v>
      </c>
      <c r="D2616" s="8" t="str">
        <f t="shared" ca="1" si="1563"/>
        <v>Q4</v>
      </c>
      <c r="E2616">
        <f t="shared" ca="1" si="1564"/>
        <v>12</v>
      </c>
      <c r="F2616">
        <f t="shared" ca="1" si="1565"/>
        <v>4</v>
      </c>
      <c r="G2616">
        <f t="shared" ca="1" si="1566"/>
        <v>202012</v>
      </c>
      <c r="H2616">
        <f t="shared" ca="1" si="1567"/>
        <v>202004</v>
      </c>
      <c r="I2616" t="str">
        <f t="shared" ca="1" si="1568"/>
        <v>FY2020 Q3 Sep</v>
      </c>
      <c r="J2616">
        <f t="shared" ca="1" si="1569"/>
        <v>2020</v>
      </c>
      <c r="K2616" s="8" t="str">
        <f t="shared" ca="1" si="1570"/>
        <v>Sep</v>
      </c>
      <c r="L2616" s="8" t="str">
        <f t="shared" ca="1" si="1571"/>
        <v>Q3</v>
      </c>
      <c r="M2616">
        <f t="shared" ca="1" si="1572"/>
        <v>9</v>
      </c>
      <c r="N2616">
        <f t="shared" ca="1" si="1573"/>
        <v>3</v>
      </c>
      <c r="O2616">
        <f t="shared" ca="1" si="1574"/>
        <v>202009</v>
      </c>
      <c r="P2616">
        <f t="shared" ca="1" si="1575"/>
        <v>202003</v>
      </c>
      <c r="Q2616" t="str">
        <f t="shared" si="1576"/>
        <v>FY2019 Q4 Sep</v>
      </c>
      <c r="R2616">
        <f t="shared" si="1577"/>
        <v>2019</v>
      </c>
      <c r="S2616" s="8" t="str">
        <f t="shared" si="1578"/>
        <v>Sep</v>
      </c>
      <c r="T2616" s="8" t="str">
        <f t="shared" si="1579"/>
        <v>Q4</v>
      </c>
      <c r="U2616">
        <f t="shared" si="1580"/>
        <v>12</v>
      </c>
      <c r="V2616">
        <f t="shared" si="1581"/>
        <v>4</v>
      </c>
      <c r="W2616">
        <f t="shared" si="1582"/>
        <v>201912</v>
      </c>
      <c r="X2616">
        <f t="shared" si="1583"/>
        <v>201904</v>
      </c>
      <c r="Y2616" t="str">
        <f t="shared" si="1584"/>
        <v>FY2019 Q3 Sep</v>
      </c>
      <c r="Z2616">
        <f t="shared" si="1585"/>
        <v>2019</v>
      </c>
      <c r="AA2616" s="8" t="str">
        <f t="shared" si="1586"/>
        <v>Sep</v>
      </c>
      <c r="AB2616" s="8" t="str">
        <f t="shared" si="1587"/>
        <v>Q3</v>
      </c>
      <c r="AC2616">
        <f t="shared" si="1588"/>
        <v>9</v>
      </c>
      <c r="AD2616">
        <f t="shared" si="1589"/>
        <v>3</v>
      </c>
      <c r="AE2616">
        <f t="shared" si="1590"/>
        <v>201909</v>
      </c>
      <c r="AF2616">
        <f t="shared" si="1591"/>
        <v>201903</v>
      </c>
      <c r="AG2616" s="9">
        <f t="shared" ca="1" si="1592"/>
        <v>1</v>
      </c>
      <c r="AH2616">
        <f t="shared" ca="1" si="1593"/>
        <v>4</v>
      </c>
      <c r="AI2616" s="9">
        <f t="shared" ca="1" si="1594"/>
        <v>12</v>
      </c>
      <c r="AJ2616" s="9">
        <f t="shared" ca="1" si="1595"/>
        <v>1</v>
      </c>
      <c r="AK2616" s="9">
        <f t="shared" si="1596"/>
        <v>6</v>
      </c>
      <c r="AL2616" s="9">
        <f t="shared" si="1597"/>
        <v>36</v>
      </c>
      <c r="AM2616" s="9">
        <f t="shared" si="1598"/>
        <v>15</v>
      </c>
      <c r="AN2616" s="2">
        <v>43714.659722222219</v>
      </c>
      <c r="AO2616">
        <v>8332</v>
      </c>
      <c r="AP2616" s="1">
        <v>16000</v>
      </c>
      <c r="AQ2616" t="s">
        <v>4</v>
      </c>
    </row>
    <row r="2617" spans="1:43" x14ac:dyDescent="0.3">
      <c r="A2617" t="str">
        <f t="shared" ca="1" si="1560"/>
        <v>FY2020 Q4 Sep</v>
      </c>
      <c r="B2617">
        <f t="shared" ca="1" si="1561"/>
        <v>2020</v>
      </c>
      <c r="C2617" s="8" t="str">
        <f t="shared" ca="1" si="1562"/>
        <v>Sep</v>
      </c>
      <c r="D2617" s="8" t="str">
        <f t="shared" ca="1" si="1563"/>
        <v>Q4</v>
      </c>
      <c r="E2617">
        <f t="shared" ca="1" si="1564"/>
        <v>12</v>
      </c>
      <c r="F2617">
        <f t="shared" ca="1" si="1565"/>
        <v>4</v>
      </c>
      <c r="G2617">
        <f t="shared" ca="1" si="1566"/>
        <v>202012</v>
      </c>
      <c r="H2617">
        <f t="shared" ca="1" si="1567"/>
        <v>202004</v>
      </c>
      <c r="I2617" t="str">
        <f t="shared" ca="1" si="1568"/>
        <v>FY2020 Q3 Sep</v>
      </c>
      <c r="J2617">
        <f t="shared" ca="1" si="1569"/>
        <v>2020</v>
      </c>
      <c r="K2617" s="8" t="str">
        <f t="shared" ca="1" si="1570"/>
        <v>Sep</v>
      </c>
      <c r="L2617" s="8" t="str">
        <f t="shared" ca="1" si="1571"/>
        <v>Q3</v>
      </c>
      <c r="M2617">
        <f t="shared" ca="1" si="1572"/>
        <v>9</v>
      </c>
      <c r="N2617">
        <f t="shared" ca="1" si="1573"/>
        <v>3</v>
      </c>
      <c r="O2617">
        <f t="shared" ca="1" si="1574"/>
        <v>202009</v>
      </c>
      <c r="P2617">
        <f t="shared" ca="1" si="1575"/>
        <v>202003</v>
      </c>
      <c r="Q2617" t="str">
        <f t="shared" si="1576"/>
        <v>FY2019 Q4 Sep</v>
      </c>
      <c r="R2617">
        <f t="shared" si="1577"/>
        <v>2019</v>
      </c>
      <c r="S2617" s="8" t="str">
        <f t="shared" si="1578"/>
        <v>Sep</v>
      </c>
      <c r="T2617" s="8" t="str">
        <f t="shared" si="1579"/>
        <v>Q4</v>
      </c>
      <c r="U2617">
        <f t="shared" si="1580"/>
        <v>12</v>
      </c>
      <c r="V2617">
        <f t="shared" si="1581"/>
        <v>4</v>
      </c>
      <c r="W2617">
        <f t="shared" si="1582"/>
        <v>201912</v>
      </c>
      <c r="X2617">
        <f t="shared" si="1583"/>
        <v>201904</v>
      </c>
      <c r="Y2617" t="str">
        <f t="shared" si="1584"/>
        <v>FY2019 Q3 Sep</v>
      </c>
      <c r="Z2617">
        <f t="shared" si="1585"/>
        <v>2019</v>
      </c>
      <c r="AA2617" s="8" t="str">
        <f t="shared" si="1586"/>
        <v>Sep</v>
      </c>
      <c r="AB2617" s="8" t="str">
        <f t="shared" si="1587"/>
        <v>Q3</v>
      </c>
      <c r="AC2617">
        <f t="shared" si="1588"/>
        <v>9</v>
      </c>
      <c r="AD2617">
        <f t="shared" si="1589"/>
        <v>3</v>
      </c>
      <c r="AE2617">
        <f t="shared" si="1590"/>
        <v>201909</v>
      </c>
      <c r="AF2617">
        <f t="shared" si="1591"/>
        <v>201903</v>
      </c>
      <c r="AG2617" s="9">
        <f t="shared" ca="1" si="1592"/>
        <v>1</v>
      </c>
      <c r="AH2617">
        <f t="shared" ca="1" si="1593"/>
        <v>4</v>
      </c>
      <c r="AI2617" s="9">
        <f t="shared" ca="1" si="1594"/>
        <v>12</v>
      </c>
      <c r="AJ2617" s="9">
        <f t="shared" ca="1" si="1595"/>
        <v>1</v>
      </c>
      <c r="AK2617" s="9">
        <f t="shared" si="1596"/>
        <v>6</v>
      </c>
      <c r="AL2617" s="9">
        <f t="shared" si="1597"/>
        <v>36</v>
      </c>
      <c r="AM2617" s="9">
        <f t="shared" si="1598"/>
        <v>13</v>
      </c>
      <c r="AN2617" s="2">
        <v>43714.542361111111</v>
      </c>
      <c r="AO2617">
        <v>8358</v>
      </c>
      <c r="AP2617" s="1">
        <v>16000</v>
      </c>
      <c r="AQ2617" t="s">
        <v>4</v>
      </c>
    </row>
    <row r="2618" spans="1:43" x14ac:dyDescent="0.3">
      <c r="A2618" t="str">
        <f t="shared" ca="1" si="1560"/>
        <v>FY2020 Q4 Sep</v>
      </c>
      <c r="B2618">
        <f t="shared" ca="1" si="1561"/>
        <v>2020</v>
      </c>
      <c r="C2618" s="8" t="str">
        <f t="shared" ca="1" si="1562"/>
        <v>Sep</v>
      </c>
      <c r="D2618" s="8" t="str">
        <f t="shared" ca="1" si="1563"/>
        <v>Q4</v>
      </c>
      <c r="E2618">
        <f t="shared" ca="1" si="1564"/>
        <v>12</v>
      </c>
      <c r="F2618">
        <f t="shared" ca="1" si="1565"/>
        <v>4</v>
      </c>
      <c r="G2618">
        <f t="shared" ca="1" si="1566"/>
        <v>202012</v>
      </c>
      <c r="H2618">
        <f t="shared" ca="1" si="1567"/>
        <v>202004</v>
      </c>
      <c r="I2618" t="str">
        <f t="shared" ca="1" si="1568"/>
        <v>FY2020 Q3 Sep</v>
      </c>
      <c r="J2618">
        <f t="shared" ca="1" si="1569"/>
        <v>2020</v>
      </c>
      <c r="K2618" s="8" t="str">
        <f t="shared" ca="1" si="1570"/>
        <v>Sep</v>
      </c>
      <c r="L2618" s="8" t="str">
        <f t="shared" ca="1" si="1571"/>
        <v>Q3</v>
      </c>
      <c r="M2618">
        <f t="shared" ca="1" si="1572"/>
        <v>9</v>
      </c>
      <c r="N2618">
        <f t="shared" ca="1" si="1573"/>
        <v>3</v>
      </c>
      <c r="O2618">
        <f t="shared" ca="1" si="1574"/>
        <v>202009</v>
      </c>
      <c r="P2618">
        <f t="shared" ca="1" si="1575"/>
        <v>202003</v>
      </c>
      <c r="Q2618" t="str">
        <f t="shared" si="1576"/>
        <v>FY2019 Q4 Sep</v>
      </c>
      <c r="R2618">
        <f t="shared" si="1577"/>
        <v>2019</v>
      </c>
      <c r="S2618" s="8" t="str">
        <f t="shared" si="1578"/>
        <v>Sep</v>
      </c>
      <c r="T2618" s="8" t="str">
        <f t="shared" si="1579"/>
        <v>Q4</v>
      </c>
      <c r="U2618">
        <f t="shared" si="1580"/>
        <v>12</v>
      </c>
      <c r="V2618">
        <f t="shared" si="1581"/>
        <v>4</v>
      </c>
      <c r="W2618">
        <f t="shared" si="1582"/>
        <v>201912</v>
      </c>
      <c r="X2618">
        <f t="shared" si="1583"/>
        <v>201904</v>
      </c>
      <c r="Y2618" t="str">
        <f t="shared" si="1584"/>
        <v>FY2019 Q3 Sep</v>
      </c>
      <c r="Z2618">
        <f t="shared" si="1585"/>
        <v>2019</v>
      </c>
      <c r="AA2618" s="8" t="str">
        <f t="shared" si="1586"/>
        <v>Sep</v>
      </c>
      <c r="AB2618" s="8" t="str">
        <f t="shared" si="1587"/>
        <v>Q3</v>
      </c>
      <c r="AC2618">
        <f t="shared" si="1588"/>
        <v>9</v>
      </c>
      <c r="AD2618">
        <f t="shared" si="1589"/>
        <v>3</v>
      </c>
      <c r="AE2618">
        <f t="shared" si="1590"/>
        <v>201909</v>
      </c>
      <c r="AF2618">
        <f t="shared" si="1591"/>
        <v>201903</v>
      </c>
      <c r="AG2618" s="9">
        <f t="shared" ca="1" si="1592"/>
        <v>1</v>
      </c>
      <c r="AH2618">
        <f t="shared" ca="1" si="1593"/>
        <v>4</v>
      </c>
      <c r="AI2618" s="9">
        <f t="shared" ca="1" si="1594"/>
        <v>12</v>
      </c>
      <c r="AJ2618" s="9">
        <f t="shared" ca="1" si="1595"/>
        <v>1</v>
      </c>
      <c r="AK2618" s="9">
        <f t="shared" si="1596"/>
        <v>6</v>
      </c>
      <c r="AL2618" s="9">
        <f t="shared" si="1597"/>
        <v>36</v>
      </c>
      <c r="AM2618" s="9">
        <f t="shared" si="1598"/>
        <v>10</v>
      </c>
      <c r="AN2618" s="2">
        <v>43714.429166666669</v>
      </c>
      <c r="AO2618">
        <v>8578</v>
      </c>
      <c r="AP2618" s="1">
        <v>16000</v>
      </c>
      <c r="AQ2618" t="s">
        <v>4</v>
      </c>
    </row>
    <row r="2619" spans="1:43" x14ac:dyDescent="0.3">
      <c r="A2619" t="str">
        <f t="shared" ca="1" si="1560"/>
        <v>FY2020 Q4 Sep</v>
      </c>
      <c r="B2619">
        <f t="shared" ca="1" si="1561"/>
        <v>2020</v>
      </c>
      <c r="C2619" s="8" t="str">
        <f t="shared" ca="1" si="1562"/>
        <v>Sep</v>
      </c>
      <c r="D2619" s="8" t="str">
        <f t="shared" ca="1" si="1563"/>
        <v>Q4</v>
      </c>
      <c r="E2619">
        <f t="shared" ca="1" si="1564"/>
        <v>12</v>
      </c>
      <c r="F2619">
        <f t="shared" ca="1" si="1565"/>
        <v>4</v>
      </c>
      <c r="G2619">
        <f t="shared" ca="1" si="1566"/>
        <v>202012</v>
      </c>
      <c r="H2619">
        <f t="shared" ca="1" si="1567"/>
        <v>202004</v>
      </c>
      <c r="I2619" t="str">
        <f t="shared" ca="1" si="1568"/>
        <v>FY2020 Q3 Sep</v>
      </c>
      <c r="J2619">
        <f t="shared" ca="1" si="1569"/>
        <v>2020</v>
      </c>
      <c r="K2619" s="8" t="str">
        <f t="shared" ca="1" si="1570"/>
        <v>Sep</v>
      </c>
      <c r="L2619" s="8" t="str">
        <f t="shared" ca="1" si="1571"/>
        <v>Q3</v>
      </c>
      <c r="M2619">
        <f t="shared" ca="1" si="1572"/>
        <v>9</v>
      </c>
      <c r="N2619">
        <f t="shared" ca="1" si="1573"/>
        <v>3</v>
      </c>
      <c r="O2619">
        <f t="shared" ca="1" si="1574"/>
        <v>202009</v>
      </c>
      <c r="P2619">
        <f t="shared" ca="1" si="1575"/>
        <v>202003</v>
      </c>
      <c r="Q2619" t="str">
        <f t="shared" si="1576"/>
        <v>FY2020 Q1 Nov</v>
      </c>
      <c r="R2619">
        <f t="shared" si="1577"/>
        <v>2020</v>
      </c>
      <c r="S2619" s="8" t="str">
        <f t="shared" si="1578"/>
        <v>Nov</v>
      </c>
      <c r="T2619" s="8" t="str">
        <f t="shared" si="1579"/>
        <v>Q1</v>
      </c>
      <c r="U2619">
        <f t="shared" si="1580"/>
        <v>2</v>
      </c>
      <c r="V2619">
        <f t="shared" si="1581"/>
        <v>1</v>
      </c>
      <c r="W2619">
        <f t="shared" si="1582"/>
        <v>202002</v>
      </c>
      <c r="X2619">
        <f t="shared" si="1583"/>
        <v>202001</v>
      </c>
      <c r="Y2619" t="str">
        <f t="shared" si="1584"/>
        <v>FY2019 Q4 Nov</v>
      </c>
      <c r="Z2619">
        <f t="shared" si="1585"/>
        <v>2019</v>
      </c>
      <c r="AA2619" s="8" t="str">
        <f t="shared" si="1586"/>
        <v>Nov</v>
      </c>
      <c r="AB2619" s="8" t="str">
        <f t="shared" si="1587"/>
        <v>Q4</v>
      </c>
      <c r="AC2619">
        <f t="shared" si="1588"/>
        <v>11</v>
      </c>
      <c r="AD2619">
        <f t="shared" si="1589"/>
        <v>4</v>
      </c>
      <c r="AE2619">
        <f t="shared" si="1590"/>
        <v>201911</v>
      </c>
      <c r="AF2619">
        <f t="shared" si="1591"/>
        <v>201904</v>
      </c>
      <c r="AG2619" s="9">
        <f t="shared" ca="1" si="1592"/>
        <v>0</v>
      </c>
      <c r="AH2619">
        <f t="shared" ca="1" si="1593"/>
        <v>3</v>
      </c>
      <c r="AI2619" s="9">
        <f t="shared" ca="1" si="1594"/>
        <v>10</v>
      </c>
      <c r="AJ2619" s="9">
        <f t="shared" ca="1" si="1595"/>
        <v>1</v>
      </c>
      <c r="AK2619" s="9">
        <f t="shared" si="1596"/>
        <v>5</v>
      </c>
      <c r="AL2619" s="9">
        <f t="shared" si="1597"/>
        <v>45</v>
      </c>
      <c r="AM2619" s="9">
        <f t="shared" si="1598"/>
        <v>12</v>
      </c>
      <c r="AN2619" s="2">
        <v>43776.531944444447</v>
      </c>
      <c r="AO2619">
        <v>8821</v>
      </c>
      <c r="AP2619" s="1">
        <v>16000</v>
      </c>
      <c r="AQ2619" t="s">
        <v>4</v>
      </c>
    </row>
    <row r="2620" spans="1:43" x14ac:dyDescent="0.3">
      <c r="A2620" t="str">
        <f t="shared" ca="1" si="1560"/>
        <v>FY2020 Q4 Sep</v>
      </c>
      <c r="B2620">
        <f t="shared" ca="1" si="1561"/>
        <v>2020</v>
      </c>
      <c r="C2620" s="8" t="str">
        <f t="shared" ca="1" si="1562"/>
        <v>Sep</v>
      </c>
      <c r="D2620" s="8" t="str">
        <f t="shared" ca="1" si="1563"/>
        <v>Q4</v>
      </c>
      <c r="E2620">
        <f t="shared" ca="1" si="1564"/>
        <v>12</v>
      </c>
      <c r="F2620">
        <f t="shared" ca="1" si="1565"/>
        <v>4</v>
      </c>
      <c r="G2620">
        <f t="shared" ca="1" si="1566"/>
        <v>202012</v>
      </c>
      <c r="H2620">
        <f t="shared" ca="1" si="1567"/>
        <v>202004</v>
      </c>
      <c r="I2620" t="str">
        <f t="shared" ca="1" si="1568"/>
        <v>FY2020 Q3 Sep</v>
      </c>
      <c r="J2620">
        <f t="shared" ca="1" si="1569"/>
        <v>2020</v>
      </c>
      <c r="K2620" s="8" t="str">
        <f t="shared" ca="1" si="1570"/>
        <v>Sep</v>
      </c>
      <c r="L2620" s="8" t="str">
        <f t="shared" ca="1" si="1571"/>
        <v>Q3</v>
      </c>
      <c r="M2620">
        <f t="shared" ca="1" si="1572"/>
        <v>9</v>
      </c>
      <c r="N2620">
        <f t="shared" ca="1" si="1573"/>
        <v>3</v>
      </c>
      <c r="O2620">
        <f t="shared" ca="1" si="1574"/>
        <v>202009</v>
      </c>
      <c r="P2620">
        <f t="shared" ca="1" si="1575"/>
        <v>202003</v>
      </c>
      <c r="Q2620" t="str">
        <f t="shared" si="1576"/>
        <v>FY2019 Q4 Sep</v>
      </c>
      <c r="R2620">
        <f t="shared" si="1577"/>
        <v>2019</v>
      </c>
      <c r="S2620" s="8" t="str">
        <f t="shared" si="1578"/>
        <v>Sep</v>
      </c>
      <c r="T2620" s="8" t="str">
        <f t="shared" si="1579"/>
        <v>Q4</v>
      </c>
      <c r="U2620">
        <f t="shared" si="1580"/>
        <v>12</v>
      </c>
      <c r="V2620">
        <f t="shared" si="1581"/>
        <v>4</v>
      </c>
      <c r="W2620">
        <f t="shared" si="1582"/>
        <v>201912</v>
      </c>
      <c r="X2620">
        <f t="shared" si="1583"/>
        <v>201904</v>
      </c>
      <c r="Y2620" t="str">
        <f t="shared" si="1584"/>
        <v>FY2019 Q3 Sep</v>
      </c>
      <c r="Z2620">
        <f t="shared" si="1585"/>
        <v>2019</v>
      </c>
      <c r="AA2620" s="8" t="str">
        <f t="shared" si="1586"/>
        <v>Sep</v>
      </c>
      <c r="AB2620" s="8" t="str">
        <f t="shared" si="1587"/>
        <v>Q3</v>
      </c>
      <c r="AC2620">
        <f t="shared" si="1588"/>
        <v>9</v>
      </c>
      <c r="AD2620">
        <f t="shared" si="1589"/>
        <v>3</v>
      </c>
      <c r="AE2620">
        <f t="shared" si="1590"/>
        <v>201909</v>
      </c>
      <c r="AF2620">
        <f t="shared" si="1591"/>
        <v>201903</v>
      </c>
      <c r="AG2620" s="9">
        <f t="shared" ca="1" si="1592"/>
        <v>1</v>
      </c>
      <c r="AH2620">
        <f t="shared" ca="1" si="1593"/>
        <v>4</v>
      </c>
      <c r="AI2620" s="9">
        <f t="shared" ca="1" si="1594"/>
        <v>12</v>
      </c>
      <c r="AJ2620" s="9">
        <f t="shared" ca="1" si="1595"/>
        <v>1</v>
      </c>
      <c r="AK2620" s="9">
        <f t="shared" si="1596"/>
        <v>5</v>
      </c>
      <c r="AL2620" s="9">
        <f t="shared" si="1597"/>
        <v>36</v>
      </c>
      <c r="AM2620" s="9">
        <f t="shared" si="1598"/>
        <v>12</v>
      </c>
      <c r="AN2620" s="2">
        <v>43713.530555555553</v>
      </c>
      <c r="AO2620">
        <v>8861</v>
      </c>
      <c r="AP2620" s="1">
        <v>16000</v>
      </c>
      <c r="AQ2620" t="s">
        <v>4</v>
      </c>
    </row>
    <row r="2621" spans="1:43" x14ac:dyDescent="0.3">
      <c r="A2621" t="str">
        <f t="shared" ca="1" si="1560"/>
        <v>FY2020 Q4 Sep</v>
      </c>
      <c r="B2621">
        <f t="shared" ca="1" si="1561"/>
        <v>2020</v>
      </c>
      <c r="C2621" s="8" t="str">
        <f t="shared" ca="1" si="1562"/>
        <v>Sep</v>
      </c>
      <c r="D2621" s="8" t="str">
        <f t="shared" ca="1" si="1563"/>
        <v>Q4</v>
      </c>
      <c r="E2621">
        <f t="shared" ca="1" si="1564"/>
        <v>12</v>
      </c>
      <c r="F2621">
        <f t="shared" ca="1" si="1565"/>
        <v>4</v>
      </c>
      <c r="G2621">
        <f t="shared" ca="1" si="1566"/>
        <v>202012</v>
      </c>
      <c r="H2621">
        <f t="shared" ca="1" si="1567"/>
        <v>202004</v>
      </c>
      <c r="I2621" t="str">
        <f t="shared" ca="1" si="1568"/>
        <v>FY2020 Q3 Sep</v>
      </c>
      <c r="J2621">
        <f t="shared" ca="1" si="1569"/>
        <v>2020</v>
      </c>
      <c r="K2621" s="8" t="str">
        <f t="shared" ca="1" si="1570"/>
        <v>Sep</v>
      </c>
      <c r="L2621" s="8" t="str">
        <f t="shared" ca="1" si="1571"/>
        <v>Q3</v>
      </c>
      <c r="M2621">
        <f t="shared" ca="1" si="1572"/>
        <v>9</v>
      </c>
      <c r="N2621">
        <f t="shared" ca="1" si="1573"/>
        <v>3</v>
      </c>
      <c r="O2621">
        <f t="shared" ca="1" si="1574"/>
        <v>202009</v>
      </c>
      <c r="P2621">
        <f t="shared" ca="1" si="1575"/>
        <v>202003</v>
      </c>
      <c r="Q2621" t="str">
        <f t="shared" si="1576"/>
        <v>FY2020 Q2 Mar</v>
      </c>
      <c r="R2621">
        <f t="shared" si="1577"/>
        <v>2020</v>
      </c>
      <c r="S2621" s="8" t="str">
        <f t="shared" si="1578"/>
        <v>Mar</v>
      </c>
      <c r="T2621" s="8" t="str">
        <f t="shared" si="1579"/>
        <v>Q2</v>
      </c>
      <c r="U2621">
        <f t="shared" si="1580"/>
        <v>6</v>
      </c>
      <c r="V2621">
        <f t="shared" si="1581"/>
        <v>2</v>
      </c>
      <c r="W2621">
        <f t="shared" si="1582"/>
        <v>202006</v>
      </c>
      <c r="X2621">
        <f t="shared" si="1583"/>
        <v>202002</v>
      </c>
      <c r="Y2621" t="str">
        <f t="shared" si="1584"/>
        <v>FY2020 Q1 Mar</v>
      </c>
      <c r="Z2621">
        <f t="shared" si="1585"/>
        <v>2020</v>
      </c>
      <c r="AA2621" s="8" t="str">
        <f t="shared" si="1586"/>
        <v>Mar</v>
      </c>
      <c r="AB2621" s="8" t="str">
        <f t="shared" si="1587"/>
        <v>Q1</v>
      </c>
      <c r="AC2621">
        <f t="shared" si="1588"/>
        <v>3</v>
      </c>
      <c r="AD2621">
        <f t="shared" si="1589"/>
        <v>1</v>
      </c>
      <c r="AE2621">
        <f t="shared" si="1590"/>
        <v>202003</v>
      </c>
      <c r="AF2621">
        <f t="shared" si="1591"/>
        <v>202001</v>
      </c>
      <c r="AG2621" s="9">
        <f t="shared" ca="1" si="1592"/>
        <v>0</v>
      </c>
      <c r="AH2621">
        <f t="shared" ca="1" si="1593"/>
        <v>2</v>
      </c>
      <c r="AI2621" s="9">
        <f t="shared" ca="1" si="1594"/>
        <v>6</v>
      </c>
      <c r="AJ2621" s="9">
        <f t="shared" ca="1" si="1595"/>
        <v>0</v>
      </c>
      <c r="AK2621" s="9">
        <f t="shared" si="1596"/>
        <v>5</v>
      </c>
      <c r="AL2621" s="9">
        <f t="shared" si="1597"/>
        <v>10</v>
      </c>
      <c r="AM2621" s="9">
        <f t="shared" si="1598"/>
        <v>13</v>
      </c>
      <c r="AN2621" s="2">
        <v>43895.559027777781</v>
      </c>
      <c r="AO2621">
        <v>9121</v>
      </c>
      <c r="AP2621" s="1">
        <v>16000</v>
      </c>
      <c r="AQ2621" t="s">
        <v>4</v>
      </c>
    </row>
    <row r="2622" spans="1:43" x14ac:dyDescent="0.3">
      <c r="A2622" t="str">
        <f t="shared" ca="1" si="1560"/>
        <v>FY2020 Q4 Sep</v>
      </c>
      <c r="B2622">
        <f t="shared" ca="1" si="1561"/>
        <v>2020</v>
      </c>
      <c r="C2622" s="8" t="str">
        <f t="shared" ca="1" si="1562"/>
        <v>Sep</v>
      </c>
      <c r="D2622" s="8" t="str">
        <f t="shared" ca="1" si="1563"/>
        <v>Q4</v>
      </c>
      <c r="E2622">
        <f t="shared" ca="1" si="1564"/>
        <v>12</v>
      </c>
      <c r="F2622">
        <f t="shared" ca="1" si="1565"/>
        <v>4</v>
      </c>
      <c r="G2622">
        <f t="shared" ca="1" si="1566"/>
        <v>202012</v>
      </c>
      <c r="H2622">
        <f t="shared" ca="1" si="1567"/>
        <v>202004</v>
      </c>
      <c r="I2622" t="str">
        <f t="shared" ca="1" si="1568"/>
        <v>FY2020 Q3 Sep</v>
      </c>
      <c r="J2622">
        <f t="shared" ca="1" si="1569"/>
        <v>2020</v>
      </c>
      <c r="K2622" s="8" t="str">
        <f t="shared" ca="1" si="1570"/>
        <v>Sep</v>
      </c>
      <c r="L2622" s="8" t="str">
        <f t="shared" ca="1" si="1571"/>
        <v>Q3</v>
      </c>
      <c r="M2622">
        <f t="shared" ca="1" si="1572"/>
        <v>9</v>
      </c>
      <c r="N2622">
        <f t="shared" ca="1" si="1573"/>
        <v>3</v>
      </c>
      <c r="O2622">
        <f t="shared" ca="1" si="1574"/>
        <v>202009</v>
      </c>
      <c r="P2622">
        <f t="shared" ca="1" si="1575"/>
        <v>202003</v>
      </c>
      <c r="Q2622" t="str">
        <f t="shared" si="1576"/>
        <v>FY2019 Q4 Sep</v>
      </c>
      <c r="R2622">
        <f t="shared" si="1577"/>
        <v>2019</v>
      </c>
      <c r="S2622" s="8" t="str">
        <f t="shared" si="1578"/>
        <v>Sep</v>
      </c>
      <c r="T2622" s="8" t="str">
        <f t="shared" si="1579"/>
        <v>Q4</v>
      </c>
      <c r="U2622">
        <f t="shared" si="1580"/>
        <v>12</v>
      </c>
      <c r="V2622">
        <f t="shared" si="1581"/>
        <v>4</v>
      </c>
      <c r="W2622">
        <f t="shared" si="1582"/>
        <v>201912</v>
      </c>
      <c r="X2622">
        <f t="shared" si="1583"/>
        <v>201904</v>
      </c>
      <c r="Y2622" t="str">
        <f t="shared" si="1584"/>
        <v>FY2019 Q3 Sep</v>
      </c>
      <c r="Z2622">
        <f t="shared" si="1585"/>
        <v>2019</v>
      </c>
      <c r="AA2622" s="8" t="str">
        <f t="shared" si="1586"/>
        <v>Sep</v>
      </c>
      <c r="AB2622" s="8" t="str">
        <f t="shared" si="1587"/>
        <v>Q3</v>
      </c>
      <c r="AC2622">
        <f t="shared" si="1588"/>
        <v>9</v>
      </c>
      <c r="AD2622">
        <f t="shared" si="1589"/>
        <v>3</v>
      </c>
      <c r="AE2622">
        <f t="shared" si="1590"/>
        <v>201909</v>
      </c>
      <c r="AF2622">
        <f t="shared" si="1591"/>
        <v>201903</v>
      </c>
      <c r="AG2622" s="9">
        <f t="shared" ca="1" si="1592"/>
        <v>1</v>
      </c>
      <c r="AH2622">
        <f t="shared" ca="1" si="1593"/>
        <v>4</v>
      </c>
      <c r="AI2622" s="9">
        <f t="shared" ca="1" si="1594"/>
        <v>12</v>
      </c>
      <c r="AJ2622" s="9">
        <f t="shared" ca="1" si="1595"/>
        <v>1</v>
      </c>
      <c r="AK2622" s="9">
        <f t="shared" si="1596"/>
        <v>6</v>
      </c>
      <c r="AL2622" s="9">
        <f t="shared" si="1597"/>
        <v>37</v>
      </c>
      <c r="AM2622" s="9">
        <f t="shared" si="1598"/>
        <v>13</v>
      </c>
      <c r="AN2622" s="2">
        <v>43721.54583333333</v>
      </c>
      <c r="AO2622">
        <v>3033</v>
      </c>
      <c r="AP2622" s="1">
        <v>15900</v>
      </c>
      <c r="AQ2622" t="s">
        <v>4</v>
      </c>
    </row>
    <row r="2623" spans="1:43" x14ac:dyDescent="0.3">
      <c r="A2623" t="str">
        <f t="shared" ca="1" si="1560"/>
        <v>FY2020 Q4 Sep</v>
      </c>
      <c r="B2623">
        <f t="shared" ca="1" si="1561"/>
        <v>2020</v>
      </c>
      <c r="C2623" s="8" t="str">
        <f t="shared" ca="1" si="1562"/>
        <v>Sep</v>
      </c>
      <c r="D2623" s="8" t="str">
        <f t="shared" ca="1" si="1563"/>
        <v>Q4</v>
      </c>
      <c r="E2623">
        <f t="shared" ca="1" si="1564"/>
        <v>12</v>
      </c>
      <c r="F2623">
        <f t="shared" ca="1" si="1565"/>
        <v>4</v>
      </c>
      <c r="G2623">
        <f t="shared" ca="1" si="1566"/>
        <v>202012</v>
      </c>
      <c r="H2623">
        <f t="shared" ca="1" si="1567"/>
        <v>202004</v>
      </c>
      <c r="I2623" t="str">
        <f t="shared" ca="1" si="1568"/>
        <v>FY2020 Q3 Sep</v>
      </c>
      <c r="J2623">
        <f t="shared" ca="1" si="1569"/>
        <v>2020</v>
      </c>
      <c r="K2623" s="8" t="str">
        <f t="shared" ca="1" si="1570"/>
        <v>Sep</v>
      </c>
      <c r="L2623" s="8" t="str">
        <f t="shared" ca="1" si="1571"/>
        <v>Q3</v>
      </c>
      <c r="M2623">
        <f t="shared" ca="1" si="1572"/>
        <v>9</v>
      </c>
      <c r="N2623">
        <f t="shared" ca="1" si="1573"/>
        <v>3</v>
      </c>
      <c r="O2623">
        <f t="shared" ca="1" si="1574"/>
        <v>202009</v>
      </c>
      <c r="P2623">
        <f t="shared" ca="1" si="1575"/>
        <v>202003</v>
      </c>
      <c r="Q2623" t="str">
        <f t="shared" si="1576"/>
        <v>FY2020 Q1 Nov</v>
      </c>
      <c r="R2623">
        <f t="shared" si="1577"/>
        <v>2020</v>
      </c>
      <c r="S2623" s="8" t="str">
        <f t="shared" si="1578"/>
        <v>Nov</v>
      </c>
      <c r="T2623" s="8" t="str">
        <f t="shared" si="1579"/>
        <v>Q1</v>
      </c>
      <c r="U2623">
        <f t="shared" si="1580"/>
        <v>2</v>
      </c>
      <c r="V2623">
        <f t="shared" si="1581"/>
        <v>1</v>
      </c>
      <c r="W2623">
        <f t="shared" si="1582"/>
        <v>202002</v>
      </c>
      <c r="X2623">
        <f t="shared" si="1583"/>
        <v>202001</v>
      </c>
      <c r="Y2623" t="str">
        <f t="shared" si="1584"/>
        <v>FY2019 Q4 Nov</v>
      </c>
      <c r="Z2623">
        <f t="shared" si="1585"/>
        <v>2019</v>
      </c>
      <c r="AA2623" s="8" t="str">
        <f t="shared" si="1586"/>
        <v>Nov</v>
      </c>
      <c r="AB2623" s="8" t="str">
        <f t="shared" si="1587"/>
        <v>Q4</v>
      </c>
      <c r="AC2623">
        <f t="shared" si="1588"/>
        <v>11</v>
      </c>
      <c r="AD2623">
        <f t="shared" si="1589"/>
        <v>4</v>
      </c>
      <c r="AE2623">
        <f t="shared" si="1590"/>
        <v>201911</v>
      </c>
      <c r="AF2623">
        <f t="shared" si="1591"/>
        <v>201904</v>
      </c>
      <c r="AG2623" s="9">
        <f t="shared" ca="1" si="1592"/>
        <v>0</v>
      </c>
      <c r="AH2623">
        <f t="shared" ca="1" si="1593"/>
        <v>3</v>
      </c>
      <c r="AI2623" s="9">
        <f t="shared" ca="1" si="1594"/>
        <v>10</v>
      </c>
      <c r="AJ2623" s="9">
        <f t="shared" ca="1" si="1595"/>
        <v>1</v>
      </c>
      <c r="AK2623" s="9">
        <f t="shared" si="1596"/>
        <v>6</v>
      </c>
      <c r="AL2623" s="9">
        <f t="shared" si="1597"/>
        <v>47</v>
      </c>
      <c r="AM2623" s="9">
        <f t="shared" si="1598"/>
        <v>10</v>
      </c>
      <c r="AN2623" s="2">
        <v>43791.443749999999</v>
      </c>
      <c r="AO2623">
        <v>5976</v>
      </c>
      <c r="AP2623" s="1">
        <v>15900</v>
      </c>
      <c r="AQ2623" t="s">
        <v>4</v>
      </c>
    </row>
    <row r="2624" spans="1:43" x14ac:dyDescent="0.3">
      <c r="A2624" t="str">
        <f t="shared" ca="1" si="1560"/>
        <v>FY2020 Q4 Sep</v>
      </c>
      <c r="B2624">
        <f t="shared" ca="1" si="1561"/>
        <v>2020</v>
      </c>
      <c r="C2624" s="8" t="str">
        <f t="shared" ca="1" si="1562"/>
        <v>Sep</v>
      </c>
      <c r="D2624" s="8" t="str">
        <f t="shared" ca="1" si="1563"/>
        <v>Q4</v>
      </c>
      <c r="E2624">
        <f t="shared" ca="1" si="1564"/>
        <v>12</v>
      </c>
      <c r="F2624">
        <f t="shared" ca="1" si="1565"/>
        <v>4</v>
      </c>
      <c r="G2624">
        <f t="shared" ca="1" si="1566"/>
        <v>202012</v>
      </c>
      <c r="H2624">
        <f t="shared" ca="1" si="1567"/>
        <v>202004</v>
      </c>
      <c r="I2624" t="str">
        <f t="shared" ca="1" si="1568"/>
        <v>FY2020 Q3 Sep</v>
      </c>
      <c r="J2624">
        <f t="shared" ca="1" si="1569"/>
        <v>2020</v>
      </c>
      <c r="K2624" s="8" t="str">
        <f t="shared" ca="1" si="1570"/>
        <v>Sep</v>
      </c>
      <c r="L2624" s="8" t="str">
        <f t="shared" ca="1" si="1571"/>
        <v>Q3</v>
      </c>
      <c r="M2624">
        <f t="shared" ca="1" si="1572"/>
        <v>9</v>
      </c>
      <c r="N2624">
        <f t="shared" ca="1" si="1573"/>
        <v>3</v>
      </c>
      <c r="O2624">
        <f t="shared" ca="1" si="1574"/>
        <v>202009</v>
      </c>
      <c r="P2624">
        <f t="shared" ca="1" si="1575"/>
        <v>202003</v>
      </c>
      <c r="Q2624" t="str">
        <f t="shared" si="1576"/>
        <v>FY2019 Q4 Sep</v>
      </c>
      <c r="R2624">
        <f t="shared" si="1577"/>
        <v>2019</v>
      </c>
      <c r="S2624" s="8" t="str">
        <f t="shared" si="1578"/>
        <v>Sep</v>
      </c>
      <c r="T2624" s="8" t="str">
        <f t="shared" si="1579"/>
        <v>Q4</v>
      </c>
      <c r="U2624">
        <f t="shared" si="1580"/>
        <v>12</v>
      </c>
      <c r="V2624">
        <f t="shared" si="1581"/>
        <v>4</v>
      </c>
      <c r="W2624">
        <f t="shared" si="1582"/>
        <v>201912</v>
      </c>
      <c r="X2624">
        <f t="shared" si="1583"/>
        <v>201904</v>
      </c>
      <c r="Y2624" t="str">
        <f t="shared" si="1584"/>
        <v>FY2019 Q3 Sep</v>
      </c>
      <c r="Z2624">
        <f t="shared" si="1585"/>
        <v>2019</v>
      </c>
      <c r="AA2624" s="8" t="str">
        <f t="shared" si="1586"/>
        <v>Sep</v>
      </c>
      <c r="AB2624" s="8" t="str">
        <f t="shared" si="1587"/>
        <v>Q3</v>
      </c>
      <c r="AC2624">
        <f t="shared" si="1588"/>
        <v>9</v>
      </c>
      <c r="AD2624">
        <f t="shared" si="1589"/>
        <v>3</v>
      </c>
      <c r="AE2624">
        <f t="shared" si="1590"/>
        <v>201909</v>
      </c>
      <c r="AF2624">
        <f t="shared" si="1591"/>
        <v>201903</v>
      </c>
      <c r="AG2624" s="9">
        <f t="shared" ca="1" si="1592"/>
        <v>1</v>
      </c>
      <c r="AH2624">
        <f t="shared" ca="1" si="1593"/>
        <v>4</v>
      </c>
      <c r="AI2624" s="9">
        <f t="shared" ca="1" si="1594"/>
        <v>12</v>
      </c>
      <c r="AJ2624" s="9">
        <f t="shared" ca="1" si="1595"/>
        <v>1</v>
      </c>
      <c r="AK2624" s="9">
        <f t="shared" si="1596"/>
        <v>4</v>
      </c>
      <c r="AL2624" s="9">
        <f t="shared" si="1597"/>
        <v>39</v>
      </c>
      <c r="AM2624" s="9">
        <f t="shared" si="1598"/>
        <v>13</v>
      </c>
      <c r="AN2624" s="2">
        <v>43733.581250000003</v>
      </c>
      <c r="AO2624">
        <v>512</v>
      </c>
      <c r="AP2624" s="1">
        <v>15800</v>
      </c>
      <c r="AQ2624" t="s">
        <v>4</v>
      </c>
    </row>
    <row r="2625" spans="1:43" x14ac:dyDescent="0.3">
      <c r="A2625" t="str">
        <f t="shared" ca="1" si="1560"/>
        <v>FY2020 Q4 Sep</v>
      </c>
      <c r="B2625">
        <f t="shared" ca="1" si="1561"/>
        <v>2020</v>
      </c>
      <c r="C2625" s="8" t="str">
        <f t="shared" ca="1" si="1562"/>
        <v>Sep</v>
      </c>
      <c r="D2625" s="8" t="str">
        <f t="shared" ca="1" si="1563"/>
        <v>Q4</v>
      </c>
      <c r="E2625">
        <f t="shared" ca="1" si="1564"/>
        <v>12</v>
      </c>
      <c r="F2625">
        <f t="shared" ca="1" si="1565"/>
        <v>4</v>
      </c>
      <c r="G2625">
        <f t="shared" ca="1" si="1566"/>
        <v>202012</v>
      </c>
      <c r="H2625">
        <f t="shared" ca="1" si="1567"/>
        <v>202004</v>
      </c>
      <c r="I2625" t="str">
        <f t="shared" ca="1" si="1568"/>
        <v>FY2020 Q3 Sep</v>
      </c>
      <c r="J2625">
        <f t="shared" ca="1" si="1569"/>
        <v>2020</v>
      </c>
      <c r="K2625" s="8" t="str">
        <f t="shared" ca="1" si="1570"/>
        <v>Sep</v>
      </c>
      <c r="L2625" s="8" t="str">
        <f t="shared" ca="1" si="1571"/>
        <v>Q3</v>
      </c>
      <c r="M2625">
        <f t="shared" ca="1" si="1572"/>
        <v>9</v>
      </c>
      <c r="N2625">
        <f t="shared" ca="1" si="1573"/>
        <v>3</v>
      </c>
      <c r="O2625">
        <f t="shared" ca="1" si="1574"/>
        <v>202009</v>
      </c>
      <c r="P2625">
        <f t="shared" ca="1" si="1575"/>
        <v>202003</v>
      </c>
      <c r="Q2625" t="str">
        <f t="shared" si="1576"/>
        <v>FY2019 Q4 Sep</v>
      </c>
      <c r="R2625">
        <f t="shared" si="1577"/>
        <v>2019</v>
      </c>
      <c r="S2625" s="8" t="str">
        <f t="shared" si="1578"/>
        <v>Sep</v>
      </c>
      <c r="T2625" s="8" t="str">
        <f t="shared" si="1579"/>
        <v>Q4</v>
      </c>
      <c r="U2625">
        <f t="shared" si="1580"/>
        <v>12</v>
      </c>
      <c r="V2625">
        <f t="shared" si="1581"/>
        <v>4</v>
      </c>
      <c r="W2625">
        <f t="shared" si="1582"/>
        <v>201912</v>
      </c>
      <c r="X2625">
        <f t="shared" si="1583"/>
        <v>201904</v>
      </c>
      <c r="Y2625" t="str">
        <f t="shared" si="1584"/>
        <v>FY2019 Q3 Sep</v>
      </c>
      <c r="Z2625">
        <f t="shared" si="1585"/>
        <v>2019</v>
      </c>
      <c r="AA2625" s="8" t="str">
        <f t="shared" si="1586"/>
        <v>Sep</v>
      </c>
      <c r="AB2625" s="8" t="str">
        <f t="shared" si="1587"/>
        <v>Q3</v>
      </c>
      <c r="AC2625">
        <f t="shared" si="1588"/>
        <v>9</v>
      </c>
      <c r="AD2625">
        <f t="shared" si="1589"/>
        <v>3</v>
      </c>
      <c r="AE2625">
        <f t="shared" si="1590"/>
        <v>201909</v>
      </c>
      <c r="AF2625">
        <f t="shared" si="1591"/>
        <v>201903</v>
      </c>
      <c r="AG2625" s="9">
        <f t="shared" ca="1" si="1592"/>
        <v>1</v>
      </c>
      <c r="AH2625">
        <f t="shared" ca="1" si="1593"/>
        <v>4</v>
      </c>
      <c r="AI2625" s="9">
        <f t="shared" ca="1" si="1594"/>
        <v>12</v>
      </c>
      <c r="AJ2625" s="9">
        <f t="shared" ca="1" si="1595"/>
        <v>1</v>
      </c>
      <c r="AK2625" s="9">
        <f t="shared" si="1596"/>
        <v>4</v>
      </c>
      <c r="AL2625" s="9">
        <f t="shared" si="1597"/>
        <v>39</v>
      </c>
      <c r="AM2625" s="9">
        <f t="shared" si="1598"/>
        <v>15</v>
      </c>
      <c r="AN2625" s="2">
        <v>43733.625694444447</v>
      </c>
      <c r="AO2625">
        <v>4782</v>
      </c>
      <c r="AP2625" s="1">
        <v>15800</v>
      </c>
      <c r="AQ2625" t="s">
        <v>4</v>
      </c>
    </row>
    <row r="2626" spans="1:43" x14ac:dyDescent="0.3">
      <c r="A2626" t="str">
        <f t="shared" ref="A2626:A2689" ca="1" si="1599">_xlfn.CONCAT("FY",YEAR(EDATE(TODAY(),3))," ","Q",ROUNDUP(MONTH(EDATE(TODAY(),3))/3,0)," ",(TEXT(TODAY(),"MMM")))</f>
        <v>FY2020 Q4 Sep</v>
      </c>
      <c r="B2626">
        <f t="shared" ref="B2626:B2689" ca="1" si="1600">YEAR(EDATE(TODAY(),3))</f>
        <v>2020</v>
      </c>
      <c r="C2626" s="8" t="str">
        <f t="shared" ref="C2626:C2689" ca="1" si="1601">TEXT(TODAY(),"MMM")</f>
        <v>Sep</v>
      </c>
      <c r="D2626" s="8" t="str">
        <f t="shared" ref="D2626:D2689" ca="1" si="1602">_xlfn.CONCAT("Q",ROUNDUP(MONTH(EDATE(TODAY(),3))/3,0))</f>
        <v>Q4</v>
      </c>
      <c r="E2626">
        <f t="shared" ref="E2626:E2689" ca="1" si="1603">MONTH(EDATE(TODAY(),3))</f>
        <v>12</v>
      </c>
      <c r="F2626">
        <f t="shared" ref="F2626:F2689" ca="1" si="1604">ROUNDUP(MONTH(EDATE(TODAY(),3))/3,0)</f>
        <v>4</v>
      </c>
      <c r="G2626">
        <f t="shared" ref="G2626:G2689" ca="1" si="1605">_xlfn.NUMBERVALUE(IF(LEN(MONTH(EDATE(TODAY(),3)))=1,_xlfn.CONCAT(YEAR(EDATE(TODAY(),3)),"0",MONTH(EDATE(TODAY(),3))),_xlfn.CONCAT(YEAR(EDATE(TODAY(),3)),MONTH(EDATE(TODAY(),3)))))</f>
        <v>202012</v>
      </c>
      <c r="H2626">
        <f t="shared" ref="H2626:H2689" ca="1" si="1606">_xlfn.NUMBERVALUE(IF(LEN(ROUNDUP(MONTH(EDATE(TODAY(),3))/3,0))=1,_xlfn.CONCAT(YEAR(EDATE(TODAY(),3)),"0",ROUNDUP(MONTH(EDATE(TODAY(),3))/3,0)),_xlfn.CONCAT(YEAR(EDATE(TODAY(),3)),ROUNDUP(MONTH(EDATE(TODAY(),3))/3,0))))</f>
        <v>202004</v>
      </c>
      <c r="I2626" t="str">
        <f t="shared" ref="I2626:I2689" ca="1" si="1607">_xlfn.CONCAT("FY",YEAR(EDATE(TODAY(),0))," ","Q",ROUNDUP(MONTH(EDATE(TODAY(),0))/3,0)," ",(TEXT(TODAY(),"MMM")))</f>
        <v>FY2020 Q3 Sep</v>
      </c>
      <c r="J2626">
        <f t="shared" ref="J2626:J2689" ca="1" si="1608">YEAR(EDATE(TODAY(),0))</f>
        <v>2020</v>
      </c>
      <c r="K2626" s="8" t="str">
        <f t="shared" ref="K2626:K2689" ca="1" si="1609">TEXT(TODAY(),"MMM")</f>
        <v>Sep</v>
      </c>
      <c r="L2626" s="8" t="str">
        <f t="shared" ref="L2626:L2689" ca="1" si="1610">_xlfn.CONCAT("Q",ROUNDUP(MONTH(EDATE(TODAY(),0))/3,0))</f>
        <v>Q3</v>
      </c>
      <c r="M2626">
        <f t="shared" ref="M2626:M2689" ca="1" si="1611">MONTH(EDATE(TODAY(),0))</f>
        <v>9</v>
      </c>
      <c r="N2626">
        <f t="shared" ref="N2626:N2689" ca="1" si="1612">ROUNDUP(MONTH(EDATE(TODAY(),0))/3,0)</f>
        <v>3</v>
      </c>
      <c r="O2626">
        <f t="shared" ref="O2626:O2689" ca="1" si="1613">_xlfn.NUMBERVALUE(IF(LEN(MONTH(EDATE(TODAY(),0)))=1,_xlfn.CONCAT(YEAR(EDATE(TODAY(),0)),"0",MONTH(EDATE(TODAY(),0))),_xlfn.CONCAT(YEAR(EDATE(TODAY(),0)),MONTH(EDATE(TODAY(),0)))))</f>
        <v>202009</v>
      </c>
      <c r="P2626">
        <f t="shared" ref="P2626:P2689" ca="1" si="1614">_xlfn.NUMBERVALUE(IF(LEN(ROUNDUP(MONTH(EDATE(TODAY(),0))/3,0))=1,_xlfn.CONCAT(YEAR(EDATE(TODAY(),0)),"0",ROUNDUP(MONTH(EDATE(TODAY(),0))/3,0)),_xlfn.CONCAT(YEAR(EDATE(TODAY(),0)),ROUNDUP(MONTH(EDATE(TODAY(),0))/3,0))))</f>
        <v>202003</v>
      </c>
      <c r="Q2626" t="str">
        <f t="shared" ref="Q2626:Q2689" si="1615">_xlfn.CONCAT("FY",YEAR(EDATE($AN2626,3))," ","Q",ROUNDUP(MONTH(EDATE($AN2626,3))/3,0)," ",(TEXT($AN2626,"MMM")))</f>
        <v>FY2020 Q2 Feb</v>
      </c>
      <c r="R2626">
        <f t="shared" ref="R2626:R2689" si="1616">YEAR(EDATE($AN2626,3))</f>
        <v>2020</v>
      </c>
      <c r="S2626" s="8" t="str">
        <f t="shared" ref="S2626:S2689" si="1617">TEXT($AN2626,"MMM")</f>
        <v>Feb</v>
      </c>
      <c r="T2626" s="8" t="str">
        <f t="shared" ref="T2626:T2689" si="1618">_xlfn.CONCAT("Q",ROUNDUP(MONTH(EDATE($AN2626,3))/3,0))</f>
        <v>Q2</v>
      </c>
      <c r="U2626">
        <f t="shared" ref="U2626:U2689" si="1619">MONTH(EDATE($AN2626,3))</f>
        <v>5</v>
      </c>
      <c r="V2626">
        <f t="shared" ref="V2626:V2689" si="1620">ROUNDUP(MONTH(EDATE($AN2626,3))/3,0)</f>
        <v>2</v>
      </c>
      <c r="W2626">
        <f t="shared" ref="W2626:W2689" si="1621">_xlfn.NUMBERVALUE(IF(LEN(MONTH(EDATE($AN2626,3)))=1,_xlfn.CONCAT(YEAR(EDATE($AN2626,3)),"0",MONTH(EDATE($AN2626,3))),_xlfn.CONCAT(YEAR(EDATE($AN2626,3)),MONTH(EDATE($AN2626,3)))))</f>
        <v>202005</v>
      </c>
      <c r="X2626">
        <f t="shared" ref="X2626:X2689" si="1622">_xlfn.NUMBERVALUE(IF(LEN(ROUNDUP(MONTH(EDATE($AN2626,3))/3,0))=1,_xlfn.CONCAT(YEAR(EDATE($AN2626,3)),"0",ROUNDUP(MONTH(EDATE($AN2626,3))/3,0)),_xlfn.CONCAT(YEAR(EDATE($AN2626,3)),ROUNDUP(MONTH(EDATE($AN2626,3))/3,0))))</f>
        <v>202002</v>
      </c>
      <c r="Y2626" t="str">
        <f t="shared" ref="Y2626:Y2689" si="1623">_xlfn.CONCAT("FY",YEAR(EDATE($AN2626,0))," ","Q",ROUNDUP(MONTH(EDATE($AN2626,0))/3,0)," ",(TEXT($AN2626,"MMM")))</f>
        <v>FY2020 Q1 Feb</v>
      </c>
      <c r="Z2626">
        <f t="shared" ref="Z2626:Z2689" si="1624">YEAR(EDATE($AN2626,0))</f>
        <v>2020</v>
      </c>
      <c r="AA2626" s="8" t="str">
        <f t="shared" ref="AA2626:AA2689" si="1625">TEXT($AN2626,"MMM")</f>
        <v>Feb</v>
      </c>
      <c r="AB2626" s="8" t="str">
        <f t="shared" ref="AB2626:AB2689" si="1626">_xlfn.CONCAT("Q",ROUNDUP(MONTH(EDATE($AN2626,0))/3,0))</f>
        <v>Q1</v>
      </c>
      <c r="AC2626">
        <f t="shared" ref="AC2626:AC2689" si="1627">MONTH(EDATE($AN2626,0))</f>
        <v>2</v>
      </c>
      <c r="AD2626">
        <f t="shared" ref="AD2626:AD2689" si="1628">ROUNDUP(MONTH(EDATE($AN2626,0))/3,0)</f>
        <v>1</v>
      </c>
      <c r="AE2626">
        <f t="shared" ref="AE2626:AE2689" si="1629">_xlfn.NUMBERVALUE(IF(LEN(MONTH(EDATE($AN2626,0)))=1,_xlfn.CONCAT(YEAR(EDATE($AN2626,0)),"0",MONTH(EDATE($AN2626,0))),_xlfn.CONCAT(YEAR(EDATE($AN2626,0)),MONTH(EDATE($AN2626,0)))))</f>
        <v>202002</v>
      </c>
      <c r="AF2626">
        <f t="shared" ref="AF2626:AF2689" si="1630">_xlfn.NUMBERVALUE(IF(LEN(ROUNDUP(MONTH(EDATE($AN2626,0))/3,0))=1,_xlfn.CONCAT(YEAR(EDATE($AN2626,0)),"0",ROUNDUP(MONTH(EDATE($AN2626,0))/3,0)),_xlfn.CONCAT(YEAR(EDATE($AN2626,0)),ROUNDUP(MONTH(EDATE($AN2626,0))/3,0))))</f>
        <v>202001</v>
      </c>
      <c r="AG2626" s="9">
        <f t="shared" ref="AG2626:AG2689" ca="1" si="1631">YEAR(EDATE(TODAY(),3))-YEAR(EDATE($AN2626,3))</f>
        <v>0</v>
      </c>
      <c r="AH2626">
        <f t="shared" ref="AH2626:AH2689" ca="1" si="1632">ROUND(AI2626/3,0)</f>
        <v>2</v>
      </c>
      <c r="AI2626" s="9">
        <f t="shared" ref="AI2626:AI2689" ca="1" si="1633">MONTH(TODAY())-(MONTH(AN2626)-
(YEAR(TODAY())-YEAR(AN2626))*12)</f>
        <v>7</v>
      </c>
      <c r="AJ2626" s="9">
        <f t="shared" ref="AJ2626:AJ2689" ca="1" si="1634">YEAR(TODAY())-YEAR($AN2626)</f>
        <v>0</v>
      </c>
      <c r="AK2626" s="9">
        <f t="shared" si="1596"/>
        <v>3</v>
      </c>
      <c r="AL2626" s="9">
        <f t="shared" si="1597"/>
        <v>8</v>
      </c>
      <c r="AM2626" s="9">
        <f t="shared" si="1598"/>
        <v>14</v>
      </c>
      <c r="AN2626" s="2">
        <v>43879.597916666666</v>
      </c>
      <c r="AO2626">
        <v>5422</v>
      </c>
      <c r="AP2626" s="1">
        <v>15800</v>
      </c>
      <c r="AQ2626" t="s">
        <v>4</v>
      </c>
    </row>
    <row r="2627" spans="1:43" x14ac:dyDescent="0.3">
      <c r="A2627" t="str">
        <f t="shared" ca="1" si="1599"/>
        <v>FY2020 Q4 Sep</v>
      </c>
      <c r="B2627">
        <f t="shared" ca="1" si="1600"/>
        <v>2020</v>
      </c>
      <c r="C2627" s="8" t="str">
        <f t="shared" ca="1" si="1601"/>
        <v>Sep</v>
      </c>
      <c r="D2627" s="8" t="str">
        <f t="shared" ca="1" si="1602"/>
        <v>Q4</v>
      </c>
      <c r="E2627">
        <f t="shared" ca="1" si="1603"/>
        <v>12</v>
      </c>
      <c r="F2627">
        <f t="shared" ca="1" si="1604"/>
        <v>4</v>
      </c>
      <c r="G2627">
        <f t="shared" ca="1" si="1605"/>
        <v>202012</v>
      </c>
      <c r="H2627">
        <f t="shared" ca="1" si="1606"/>
        <v>202004</v>
      </c>
      <c r="I2627" t="str">
        <f t="shared" ca="1" si="1607"/>
        <v>FY2020 Q3 Sep</v>
      </c>
      <c r="J2627">
        <f t="shared" ca="1" si="1608"/>
        <v>2020</v>
      </c>
      <c r="K2627" s="8" t="str">
        <f t="shared" ca="1" si="1609"/>
        <v>Sep</v>
      </c>
      <c r="L2627" s="8" t="str">
        <f t="shared" ca="1" si="1610"/>
        <v>Q3</v>
      </c>
      <c r="M2627">
        <f t="shared" ca="1" si="1611"/>
        <v>9</v>
      </c>
      <c r="N2627">
        <f t="shared" ca="1" si="1612"/>
        <v>3</v>
      </c>
      <c r="O2627">
        <f t="shared" ca="1" si="1613"/>
        <v>202009</v>
      </c>
      <c r="P2627">
        <f t="shared" ca="1" si="1614"/>
        <v>202003</v>
      </c>
      <c r="Q2627" t="str">
        <f t="shared" si="1615"/>
        <v>FY2020 Q2 Feb</v>
      </c>
      <c r="R2627">
        <f t="shared" si="1616"/>
        <v>2020</v>
      </c>
      <c r="S2627" s="8" t="str">
        <f t="shared" si="1617"/>
        <v>Feb</v>
      </c>
      <c r="T2627" s="8" t="str">
        <f t="shared" si="1618"/>
        <v>Q2</v>
      </c>
      <c r="U2627">
        <f t="shared" si="1619"/>
        <v>5</v>
      </c>
      <c r="V2627">
        <f t="shared" si="1620"/>
        <v>2</v>
      </c>
      <c r="W2627">
        <f t="shared" si="1621"/>
        <v>202005</v>
      </c>
      <c r="X2627">
        <f t="shared" si="1622"/>
        <v>202002</v>
      </c>
      <c r="Y2627" t="str">
        <f t="shared" si="1623"/>
        <v>FY2020 Q1 Feb</v>
      </c>
      <c r="Z2627">
        <f t="shared" si="1624"/>
        <v>2020</v>
      </c>
      <c r="AA2627" s="8" t="str">
        <f t="shared" si="1625"/>
        <v>Feb</v>
      </c>
      <c r="AB2627" s="8" t="str">
        <f t="shared" si="1626"/>
        <v>Q1</v>
      </c>
      <c r="AC2627">
        <f t="shared" si="1627"/>
        <v>2</v>
      </c>
      <c r="AD2627">
        <f t="shared" si="1628"/>
        <v>1</v>
      </c>
      <c r="AE2627">
        <f t="shared" si="1629"/>
        <v>202002</v>
      </c>
      <c r="AF2627">
        <f t="shared" si="1630"/>
        <v>202001</v>
      </c>
      <c r="AG2627" s="9">
        <f t="shared" ca="1" si="1631"/>
        <v>0</v>
      </c>
      <c r="AH2627">
        <f t="shared" ca="1" si="1632"/>
        <v>2</v>
      </c>
      <c r="AI2627" s="9">
        <f t="shared" ca="1" si="1633"/>
        <v>7</v>
      </c>
      <c r="AJ2627" s="9">
        <f t="shared" ca="1" si="1634"/>
        <v>0</v>
      </c>
      <c r="AK2627" s="9">
        <f t="shared" ref="AK2627:AK2690" si="1635">WEEKDAY(AN2627)</f>
        <v>6</v>
      </c>
      <c r="AL2627" s="9">
        <f t="shared" ref="AL2627:AL2690" si="1636">WEEKNUM(AN2627)</f>
        <v>8</v>
      </c>
      <c r="AM2627" s="9">
        <f t="shared" ref="AM2627:AM2690" si="1637">HOUR(AN2627)</f>
        <v>13</v>
      </c>
      <c r="AN2627" s="2">
        <v>43882.55972222222</v>
      </c>
      <c r="AO2627">
        <v>5936</v>
      </c>
      <c r="AP2627" s="1">
        <v>15800</v>
      </c>
      <c r="AQ2627" t="s">
        <v>4</v>
      </c>
    </row>
    <row r="2628" spans="1:43" x14ac:dyDescent="0.3">
      <c r="A2628" t="str">
        <f t="shared" ca="1" si="1599"/>
        <v>FY2020 Q4 Sep</v>
      </c>
      <c r="B2628">
        <f t="shared" ca="1" si="1600"/>
        <v>2020</v>
      </c>
      <c r="C2628" s="8" t="str">
        <f t="shared" ca="1" si="1601"/>
        <v>Sep</v>
      </c>
      <c r="D2628" s="8" t="str">
        <f t="shared" ca="1" si="1602"/>
        <v>Q4</v>
      </c>
      <c r="E2628">
        <f t="shared" ca="1" si="1603"/>
        <v>12</v>
      </c>
      <c r="F2628">
        <f t="shared" ca="1" si="1604"/>
        <v>4</v>
      </c>
      <c r="G2628">
        <f t="shared" ca="1" si="1605"/>
        <v>202012</v>
      </c>
      <c r="H2628">
        <f t="shared" ca="1" si="1606"/>
        <v>202004</v>
      </c>
      <c r="I2628" t="str">
        <f t="shared" ca="1" si="1607"/>
        <v>FY2020 Q3 Sep</v>
      </c>
      <c r="J2628">
        <f t="shared" ca="1" si="1608"/>
        <v>2020</v>
      </c>
      <c r="K2628" s="8" t="str">
        <f t="shared" ca="1" si="1609"/>
        <v>Sep</v>
      </c>
      <c r="L2628" s="8" t="str">
        <f t="shared" ca="1" si="1610"/>
        <v>Q3</v>
      </c>
      <c r="M2628">
        <f t="shared" ca="1" si="1611"/>
        <v>9</v>
      </c>
      <c r="N2628">
        <f t="shared" ca="1" si="1612"/>
        <v>3</v>
      </c>
      <c r="O2628">
        <f t="shared" ca="1" si="1613"/>
        <v>202009</v>
      </c>
      <c r="P2628">
        <f t="shared" ca="1" si="1614"/>
        <v>202003</v>
      </c>
      <c r="Q2628" t="str">
        <f t="shared" si="1615"/>
        <v>FY2020 Q1 Oct</v>
      </c>
      <c r="R2628">
        <f t="shared" si="1616"/>
        <v>2020</v>
      </c>
      <c r="S2628" s="8" t="str">
        <f t="shared" si="1617"/>
        <v>Oct</v>
      </c>
      <c r="T2628" s="8" t="str">
        <f t="shared" si="1618"/>
        <v>Q1</v>
      </c>
      <c r="U2628">
        <f t="shared" si="1619"/>
        <v>1</v>
      </c>
      <c r="V2628">
        <f t="shared" si="1620"/>
        <v>1</v>
      </c>
      <c r="W2628">
        <f t="shared" si="1621"/>
        <v>202001</v>
      </c>
      <c r="X2628">
        <f t="shared" si="1622"/>
        <v>202001</v>
      </c>
      <c r="Y2628" t="str">
        <f t="shared" si="1623"/>
        <v>FY2019 Q4 Oct</v>
      </c>
      <c r="Z2628">
        <f t="shared" si="1624"/>
        <v>2019</v>
      </c>
      <c r="AA2628" s="8" t="str">
        <f t="shared" si="1625"/>
        <v>Oct</v>
      </c>
      <c r="AB2628" s="8" t="str">
        <f t="shared" si="1626"/>
        <v>Q4</v>
      </c>
      <c r="AC2628">
        <f t="shared" si="1627"/>
        <v>10</v>
      </c>
      <c r="AD2628">
        <f t="shared" si="1628"/>
        <v>4</v>
      </c>
      <c r="AE2628">
        <f t="shared" si="1629"/>
        <v>201910</v>
      </c>
      <c r="AF2628">
        <f t="shared" si="1630"/>
        <v>201904</v>
      </c>
      <c r="AG2628" s="9">
        <f t="shared" ca="1" si="1631"/>
        <v>0</v>
      </c>
      <c r="AH2628">
        <f t="shared" ca="1" si="1632"/>
        <v>4</v>
      </c>
      <c r="AI2628" s="9">
        <f t="shared" ca="1" si="1633"/>
        <v>11</v>
      </c>
      <c r="AJ2628" s="9">
        <f t="shared" ca="1" si="1634"/>
        <v>1</v>
      </c>
      <c r="AK2628" s="9">
        <f t="shared" si="1635"/>
        <v>4</v>
      </c>
      <c r="AL2628" s="9">
        <f t="shared" si="1636"/>
        <v>41</v>
      </c>
      <c r="AM2628" s="9">
        <f t="shared" si="1637"/>
        <v>13</v>
      </c>
      <c r="AN2628" s="2">
        <v>43747.552083333336</v>
      </c>
      <c r="AO2628">
        <v>6326</v>
      </c>
      <c r="AP2628" s="1">
        <v>15800</v>
      </c>
      <c r="AQ2628" t="s">
        <v>4</v>
      </c>
    </row>
    <row r="2629" spans="1:43" x14ac:dyDescent="0.3">
      <c r="A2629" t="str">
        <f t="shared" ca="1" si="1599"/>
        <v>FY2020 Q4 Sep</v>
      </c>
      <c r="B2629">
        <f t="shared" ca="1" si="1600"/>
        <v>2020</v>
      </c>
      <c r="C2629" s="8" t="str">
        <f t="shared" ca="1" si="1601"/>
        <v>Sep</v>
      </c>
      <c r="D2629" s="8" t="str">
        <f t="shared" ca="1" si="1602"/>
        <v>Q4</v>
      </c>
      <c r="E2629">
        <f t="shared" ca="1" si="1603"/>
        <v>12</v>
      </c>
      <c r="F2629">
        <f t="shared" ca="1" si="1604"/>
        <v>4</v>
      </c>
      <c r="G2629">
        <f t="shared" ca="1" si="1605"/>
        <v>202012</v>
      </c>
      <c r="H2629">
        <f t="shared" ca="1" si="1606"/>
        <v>202004</v>
      </c>
      <c r="I2629" t="str">
        <f t="shared" ca="1" si="1607"/>
        <v>FY2020 Q3 Sep</v>
      </c>
      <c r="J2629">
        <f t="shared" ca="1" si="1608"/>
        <v>2020</v>
      </c>
      <c r="K2629" s="8" t="str">
        <f t="shared" ca="1" si="1609"/>
        <v>Sep</v>
      </c>
      <c r="L2629" s="8" t="str">
        <f t="shared" ca="1" si="1610"/>
        <v>Q3</v>
      </c>
      <c r="M2629">
        <f t="shared" ca="1" si="1611"/>
        <v>9</v>
      </c>
      <c r="N2629">
        <f t="shared" ca="1" si="1612"/>
        <v>3</v>
      </c>
      <c r="O2629">
        <f t="shared" ca="1" si="1613"/>
        <v>202009</v>
      </c>
      <c r="P2629">
        <f t="shared" ca="1" si="1614"/>
        <v>202003</v>
      </c>
      <c r="Q2629" t="str">
        <f t="shared" si="1615"/>
        <v>FY2020 Q1 Oct</v>
      </c>
      <c r="R2629">
        <f t="shared" si="1616"/>
        <v>2020</v>
      </c>
      <c r="S2629" s="8" t="str">
        <f t="shared" si="1617"/>
        <v>Oct</v>
      </c>
      <c r="T2629" s="8" t="str">
        <f t="shared" si="1618"/>
        <v>Q1</v>
      </c>
      <c r="U2629">
        <f t="shared" si="1619"/>
        <v>1</v>
      </c>
      <c r="V2629">
        <f t="shared" si="1620"/>
        <v>1</v>
      </c>
      <c r="W2629">
        <f t="shared" si="1621"/>
        <v>202001</v>
      </c>
      <c r="X2629">
        <f t="shared" si="1622"/>
        <v>202001</v>
      </c>
      <c r="Y2629" t="str">
        <f t="shared" si="1623"/>
        <v>FY2019 Q4 Oct</v>
      </c>
      <c r="Z2629">
        <f t="shared" si="1624"/>
        <v>2019</v>
      </c>
      <c r="AA2629" s="8" t="str">
        <f t="shared" si="1625"/>
        <v>Oct</v>
      </c>
      <c r="AB2629" s="8" t="str">
        <f t="shared" si="1626"/>
        <v>Q4</v>
      </c>
      <c r="AC2629">
        <f t="shared" si="1627"/>
        <v>10</v>
      </c>
      <c r="AD2629">
        <f t="shared" si="1628"/>
        <v>4</v>
      </c>
      <c r="AE2629">
        <f t="shared" si="1629"/>
        <v>201910</v>
      </c>
      <c r="AF2629">
        <f t="shared" si="1630"/>
        <v>201904</v>
      </c>
      <c r="AG2629" s="9">
        <f t="shared" ca="1" si="1631"/>
        <v>0</v>
      </c>
      <c r="AH2629">
        <f t="shared" ca="1" si="1632"/>
        <v>4</v>
      </c>
      <c r="AI2629" s="9">
        <f t="shared" ca="1" si="1633"/>
        <v>11</v>
      </c>
      <c r="AJ2629" s="9">
        <f t="shared" ca="1" si="1634"/>
        <v>1</v>
      </c>
      <c r="AK2629" s="9">
        <f t="shared" si="1635"/>
        <v>5</v>
      </c>
      <c r="AL2629" s="9">
        <f t="shared" si="1636"/>
        <v>42</v>
      </c>
      <c r="AM2629" s="9">
        <f t="shared" si="1637"/>
        <v>18</v>
      </c>
      <c r="AN2629" s="2">
        <v>43755.751388888886</v>
      </c>
      <c r="AO2629">
        <v>177</v>
      </c>
      <c r="AP2629" s="1">
        <v>15600</v>
      </c>
      <c r="AQ2629" t="s">
        <v>4</v>
      </c>
    </row>
    <row r="2630" spans="1:43" x14ac:dyDescent="0.3">
      <c r="A2630" t="str">
        <f t="shared" ca="1" si="1599"/>
        <v>FY2020 Q4 Sep</v>
      </c>
      <c r="B2630">
        <f t="shared" ca="1" si="1600"/>
        <v>2020</v>
      </c>
      <c r="C2630" s="8" t="str">
        <f t="shared" ca="1" si="1601"/>
        <v>Sep</v>
      </c>
      <c r="D2630" s="8" t="str">
        <f t="shared" ca="1" si="1602"/>
        <v>Q4</v>
      </c>
      <c r="E2630">
        <f t="shared" ca="1" si="1603"/>
        <v>12</v>
      </c>
      <c r="F2630">
        <f t="shared" ca="1" si="1604"/>
        <v>4</v>
      </c>
      <c r="G2630">
        <f t="shared" ca="1" si="1605"/>
        <v>202012</v>
      </c>
      <c r="H2630">
        <f t="shared" ca="1" si="1606"/>
        <v>202004</v>
      </c>
      <c r="I2630" t="str">
        <f t="shared" ca="1" si="1607"/>
        <v>FY2020 Q3 Sep</v>
      </c>
      <c r="J2630">
        <f t="shared" ca="1" si="1608"/>
        <v>2020</v>
      </c>
      <c r="K2630" s="8" t="str">
        <f t="shared" ca="1" si="1609"/>
        <v>Sep</v>
      </c>
      <c r="L2630" s="8" t="str">
        <f t="shared" ca="1" si="1610"/>
        <v>Q3</v>
      </c>
      <c r="M2630">
        <f t="shared" ca="1" si="1611"/>
        <v>9</v>
      </c>
      <c r="N2630">
        <f t="shared" ca="1" si="1612"/>
        <v>3</v>
      </c>
      <c r="O2630">
        <f t="shared" ca="1" si="1613"/>
        <v>202009</v>
      </c>
      <c r="P2630">
        <f t="shared" ca="1" si="1614"/>
        <v>202003</v>
      </c>
      <c r="Q2630" t="str">
        <f t="shared" si="1615"/>
        <v>FY2020 Q1 Dec</v>
      </c>
      <c r="R2630">
        <f t="shared" si="1616"/>
        <v>2020</v>
      </c>
      <c r="S2630" s="8" t="str">
        <f t="shared" si="1617"/>
        <v>Dec</v>
      </c>
      <c r="T2630" s="8" t="str">
        <f t="shared" si="1618"/>
        <v>Q1</v>
      </c>
      <c r="U2630">
        <f t="shared" si="1619"/>
        <v>3</v>
      </c>
      <c r="V2630">
        <f t="shared" si="1620"/>
        <v>1</v>
      </c>
      <c r="W2630">
        <f t="shared" si="1621"/>
        <v>202003</v>
      </c>
      <c r="X2630">
        <f t="shared" si="1622"/>
        <v>202001</v>
      </c>
      <c r="Y2630" t="str">
        <f t="shared" si="1623"/>
        <v>FY2019 Q4 Dec</v>
      </c>
      <c r="Z2630">
        <f t="shared" si="1624"/>
        <v>2019</v>
      </c>
      <c r="AA2630" s="8" t="str">
        <f t="shared" si="1625"/>
        <v>Dec</v>
      </c>
      <c r="AB2630" s="8" t="str">
        <f t="shared" si="1626"/>
        <v>Q4</v>
      </c>
      <c r="AC2630">
        <f t="shared" si="1627"/>
        <v>12</v>
      </c>
      <c r="AD2630">
        <f t="shared" si="1628"/>
        <v>4</v>
      </c>
      <c r="AE2630">
        <f t="shared" si="1629"/>
        <v>201912</v>
      </c>
      <c r="AF2630">
        <f t="shared" si="1630"/>
        <v>201904</v>
      </c>
      <c r="AG2630" s="9">
        <f t="shared" ca="1" si="1631"/>
        <v>0</v>
      </c>
      <c r="AH2630">
        <f t="shared" ca="1" si="1632"/>
        <v>3</v>
      </c>
      <c r="AI2630" s="9">
        <f t="shared" ca="1" si="1633"/>
        <v>9</v>
      </c>
      <c r="AJ2630" s="9">
        <f t="shared" ca="1" si="1634"/>
        <v>1</v>
      </c>
      <c r="AK2630" s="9">
        <f t="shared" si="1635"/>
        <v>2</v>
      </c>
      <c r="AL2630" s="9">
        <f t="shared" si="1636"/>
        <v>49</v>
      </c>
      <c r="AM2630" s="9">
        <f t="shared" si="1637"/>
        <v>10</v>
      </c>
      <c r="AN2630" s="2">
        <v>43801.431250000001</v>
      </c>
      <c r="AO2630">
        <v>3836</v>
      </c>
      <c r="AP2630" s="1">
        <v>15600</v>
      </c>
      <c r="AQ2630" t="s">
        <v>4</v>
      </c>
    </row>
    <row r="2631" spans="1:43" x14ac:dyDescent="0.3">
      <c r="A2631" t="str">
        <f t="shared" ca="1" si="1599"/>
        <v>FY2020 Q4 Sep</v>
      </c>
      <c r="B2631">
        <f t="shared" ca="1" si="1600"/>
        <v>2020</v>
      </c>
      <c r="C2631" s="8" t="str">
        <f t="shared" ca="1" si="1601"/>
        <v>Sep</v>
      </c>
      <c r="D2631" s="8" t="str">
        <f t="shared" ca="1" si="1602"/>
        <v>Q4</v>
      </c>
      <c r="E2631">
        <f t="shared" ca="1" si="1603"/>
        <v>12</v>
      </c>
      <c r="F2631">
        <f t="shared" ca="1" si="1604"/>
        <v>4</v>
      </c>
      <c r="G2631">
        <f t="shared" ca="1" si="1605"/>
        <v>202012</v>
      </c>
      <c r="H2631">
        <f t="shared" ca="1" si="1606"/>
        <v>202004</v>
      </c>
      <c r="I2631" t="str">
        <f t="shared" ca="1" si="1607"/>
        <v>FY2020 Q3 Sep</v>
      </c>
      <c r="J2631">
        <f t="shared" ca="1" si="1608"/>
        <v>2020</v>
      </c>
      <c r="K2631" s="8" t="str">
        <f t="shared" ca="1" si="1609"/>
        <v>Sep</v>
      </c>
      <c r="L2631" s="8" t="str">
        <f t="shared" ca="1" si="1610"/>
        <v>Q3</v>
      </c>
      <c r="M2631">
        <f t="shared" ca="1" si="1611"/>
        <v>9</v>
      </c>
      <c r="N2631">
        <f t="shared" ca="1" si="1612"/>
        <v>3</v>
      </c>
      <c r="O2631">
        <f t="shared" ca="1" si="1613"/>
        <v>202009</v>
      </c>
      <c r="P2631">
        <f t="shared" ca="1" si="1614"/>
        <v>202003</v>
      </c>
      <c r="Q2631" t="str">
        <f t="shared" si="1615"/>
        <v>FY2020 Q2 Feb</v>
      </c>
      <c r="R2631">
        <f t="shared" si="1616"/>
        <v>2020</v>
      </c>
      <c r="S2631" s="8" t="str">
        <f t="shared" si="1617"/>
        <v>Feb</v>
      </c>
      <c r="T2631" s="8" t="str">
        <f t="shared" si="1618"/>
        <v>Q2</v>
      </c>
      <c r="U2631">
        <f t="shared" si="1619"/>
        <v>5</v>
      </c>
      <c r="V2631">
        <f t="shared" si="1620"/>
        <v>2</v>
      </c>
      <c r="W2631">
        <f t="shared" si="1621"/>
        <v>202005</v>
      </c>
      <c r="X2631">
        <f t="shared" si="1622"/>
        <v>202002</v>
      </c>
      <c r="Y2631" t="str">
        <f t="shared" si="1623"/>
        <v>FY2020 Q1 Feb</v>
      </c>
      <c r="Z2631">
        <f t="shared" si="1624"/>
        <v>2020</v>
      </c>
      <c r="AA2631" s="8" t="str">
        <f t="shared" si="1625"/>
        <v>Feb</v>
      </c>
      <c r="AB2631" s="8" t="str">
        <f t="shared" si="1626"/>
        <v>Q1</v>
      </c>
      <c r="AC2631">
        <f t="shared" si="1627"/>
        <v>2</v>
      </c>
      <c r="AD2631">
        <f t="shared" si="1628"/>
        <v>1</v>
      </c>
      <c r="AE2631">
        <f t="shared" si="1629"/>
        <v>202002</v>
      </c>
      <c r="AF2631">
        <f t="shared" si="1630"/>
        <v>202001</v>
      </c>
      <c r="AG2631" s="9">
        <f t="shared" ca="1" si="1631"/>
        <v>0</v>
      </c>
      <c r="AH2631">
        <f t="shared" ca="1" si="1632"/>
        <v>2</v>
      </c>
      <c r="AI2631" s="9">
        <f t="shared" ca="1" si="1633"/>
        <v>7</v>
      </c>
      <c r="AJ2631" s="9">
        <f t="shared" ca="1" si="1634"/>
        <v>0</v>
      </c>
      <c r="AK2631" s="9">
        <f t="shared" si="1635"/>
        <v>4</v>
      </c>
      <c r="AL2631" s="9">
        <f t="shared" si="1636"/>
        <v>6</v>
      </c>
      <c r="AM2631" s="9">
        <f t="shared" si="1637"/>
        <v>11</v>
      </c>
      <c r="AN2631" s="2">
        <v>43866.487500000003</v>
      </c>
      <c r="AO2631">
        <v>1833</v>
      </c>
      <c r="AP2631" s="1">
        <v>15500</v>
      </c>
      <c r="AQ2631" t="s">
        <v>4</v>
      </c>
    </row>
    <row r="2632" spans="1:43" x14ac:dyDescent="0.3">
      <c r="A2632" t="str">
        <f t="shared" ca="1" si="1599"/>
        <v>FY2020 Q4 Sep</v>
      </c>
      <c r="B2632">
        <f t="shared" ca="1" si="1600"/>
        <v>2020</v>
      </c>
      <c r="C2632" s="8" t="str">
        <f t="shared" ca="1" si="1601"/>
        <v>Sep</v>
      </c>
      <c r="D2632" s="8" t="str">
        <f t="shared" ca="1" si="1602"/>
        <v>Q4</v>
      </c>
      <c r="E2632">
        <f t="shared" ca="1" si="1603"/>
        <v>12</v>
      </c>
      <c r="F2632">
        <f t="shared" ca="1" si="1604"/>
        <v>4</v>
      </c>
      <c r="G2632">
        <f t="shared" ca="1" si="1605"/>
        <v>202012</v>
      </c>
      <c r="H2632">
        <f t="shared" ca="1" si="1606"/>
        <v>202004</v>
      </c>
      <c r="I2632" t="str">
        <f t="shared" ca="1" si="1607"/>
        <v>FY2020 Q3 Sep</v>
      </c>
      <c r="J2632">
        <f t="shared" ca="1" si="1608"/>
        <v>2020</v>
      </c>
      <c r="K2632" s="8" t="str">
        <f t="shared" ca="1" si="1609"/>
        <v>Sep</v>
      </c>
      <c r="L2632" s="8" t="str">
        <f t="shared" ca="1" si="1610"/>
        <v>Q3</v>
      </c>
      <c r="M2632">
        <f t="shared" ca="1" si="1611"/>
        <v>9</v>
      </c>
      <c r="N2632">
        <f t="shared" ca="1" si="1612"/>
        <v>3</v>
      </c>
      <c r="O2632">
        <f t="shared" ca="1" si="1613"/>
        <v>202009</v>
      </c>
      <c r="P2632">
        <f t="shared" ca="1" si="1614"/>
        <v>202003</v>
      </c>
      <c r="Q2632" t="str">
        <f t="shared" si="1615"/>
        <v>FY2020 Q1 Nov</v>
      </c>
      <c r="R2632">
        <f t="shared" si="1616"/>
        <v>2020</v>
      </c>
      <c r="S2632" s="8" t="str">
        <f t="shared" si="1617"/>
        <v>Nov</v>
      </c>
      <c r="T2632" s="8" t="str">
        <f t="shared" si="1618"/>
        <v>Q1</v>
      </c>
      <c r="U2632">
        <f t="shared" si="1619"/>
        <v>2</v>
      </c>
      <c r="V2632">
        <f t="shared" si="1620"/>
        <v>1</v>
      </c>
      <c r="W2632">
        <f t="shared" si="1621"/>
        <v>202002</v>
      </c>
      <c r="X2632">
        <f t="shared" si="1622"/>
        <v>202001</v>
      </c>
      <c r="Y2632" t="str">
        <f t="shared" si="1623"/>
        <v>FY2019 Q4 Nov</v>
      </c>
      <c r="Z2632">
        <f t="shared" si="1624"/>
        <v>2019</v>
      </c>
      <c r="AA2632" s="8" t="str">
        <f t="shared" si="1625"/>
        <v>Nov</v>
      </c>
      <c r="AB2632" s="8" t="str">
        <f t="shared" si="1626"/>
        <v>Q4</v>
      </c>
      <c r="AC2632">
        <f t="shared" si="1627"/>
        <v>11</v>
      </c>
      <c r="AD2632">
        <f t="shared" si="1628"/>
        <v>4</v>
      </c>
      <c r="AE2632">
        <f t="shared" si="1629"/>
        <v>201911</v>
      </c>
      <c r="AF2632">
        <f t="shared" si="1630"/>
        <v>201904</v>
      </c>
      <c r="AG2632" s="9">
        <f t="shared" ca="1" si="1631"/>
        <v>0</v>
      </c>
      <c r="AH2632">
        <f t="shared" ca="1" si="1632"/>
        <v>3</v>
      </c>
      <c r="AI2632" s="9">
        <f t="shared" ca="1" si="1633"/>
        <v>10</v>
      </c>
      <c r="AJ2632" s="9">
        <f t="shared" ca="1" si="1634"/>
        <v>1</v>
      </c>
      <c r="AK2632" s="9">
        <f t="shared" si="1635"/>
        <v>4</v>
      </c>
      <c r="AL2632" s="9">
        <f t="shared" si="1636"/>
        <v>47</v>
      </c>
      <c r="AM2632" s="9">
        <f t="shared" si="1637"/>
        <v>13</v>
      </c>
      <c r="AN2632" s="2">
        <v>43789.555555555555</v>
      </c>
      <c r="AO2632">
        <v>3695</v>
      </c>
      <c r="AP2632" s="1">
        <v>15500</v>
      </c>
      <c r="AQ2632" t="s">
        <v>4</v>
      </c>
    </row>
    <row r="2633" spans="1:43" x14ac:dyDescent="0.3">
      <c r="A2633" t="str">
        <f t="shared" ca="1" si="1599"/>
        <v>FY2020 Q4 Sep</v>
      </c>
      <c r="B2633">
        <f t="shared" ca="1" si="1600"/>
        <v>2020</v>
      </c>
      <c r="C2633" s="8" t="str">
        <f t="shared" ca="1" si="1601"/>
        <v>Sep</v>
      </c>
      <c r="D2633" s="8" t="str">
        <f t="shared" ca="1" si="1602"/>
        <v>Q4</v>
      </c>
      <c r="E2633">
        <f t="shared" ca="1" si="1603"/>
        <v>12</v>
      </c>
      <c r="F2633">
        <f t="shared" ca="1" si="1604"/>
        <v>4</v>
      </c>
      <c r="G2633">
        <f t="shared" ca="1" si="1605"/>
        <v>202012</v>
      </c>
      <c r="H2633">
        <f t="shared" ca="1" si="1606"/>
        <v>202004</v>
      </c>
      <c r="I2633" t="str">
        <f t="shared" ca="1" si="1607"/>
        <v>FY2020 Q3 Sep</v>
      </c>
      <c r="J2633">
        <f t="shared" ca="1" si="1608"/>
        <v>2020</v>
      </c>
      <c r="K2633" s="8" t="str">
        <f t="shared" ca="1" si="1609"/>
        <v>Sep</v>
      </c>
      <c r="L2633" s="8" t="str">
        <f t="shared" ca="1" si="1610"/>
        <v>Q3</v>
      </c>
      <c r="M2633">
        <f t="shared" ca="1" si="1611"/>
        <v>9</v>
      </c>
      <c r="N2633">
        <f t="shared" ca="1" si="1612"/>
        <v>3</v>
      </c>
      <c r="O2633">
        <f t="shared" ca="1" si="1613"/>
        <v>202009</v>
      </c>
      <c r="P2633">
        <f t="shared" ca="1" si="1614"/>
        <v>202003</v>
      </c>
      <c r="Q2633" t="str">
        <f t="shared" si="1615"/>
        <v>FY2020 Q2 Jan</v>
      </c>
      <c r="R2633">
        <f t="shared" si="1616"/>
        <v>2020</v>
      </c>
      <c r="S2633" s="8" t="str">
        <f t="shared" si="1617"/>
        <v>Jan</v>
      </c>
      <c r="T2633" s="8" t="str">
        <f t="shared" si="1618"/>
        <v>Q2</v>
      </c>
      <c r="U2633">
        <f t="shared" si="1619"/>
        <v>4</v>
      </c>
      <c r="V2633">
        <f t="shared" si="1620"/>
        <v>2</v>
      </c>
      <c r="W2633">
        <f t="shared" si="1621"/>
        <v>202004</v>
      </c>
      <c r="X2633">
        <f t="shared" si="1622"/>
        <v>202002</v>
      </c>
      <c r="Y2633" t="str">
        <f t="shared" si="1623"/>
        <v>FY2020 Q1 Jan</v>
      </c>
      <c r="Z2633">
        <f t="shared" si="1624"/>
        <v>2020</v>
      </c>
      <c r="AA2633" s="8" t="str">
        <f t="shared" si="1625"/>
        <v>Jan</v>
      </c>
      <c r="AB2633" s="8" t="str">
        <f t="shared" si="1626"/>
        <v>Q1</v>
      </c>
      <c r="AC2633">
        <f t="shared" si="1627"/>
        <v>1</v>
      </c>
      <c r="AD2633">
        <f t="shared" si="1628"/>
        <v>1</v>
      </c>
      <c r="AE2633">
        <f t="shared" si="1629"/>
        <v>202001</v>
      </c>
      <c r="AF2633">
        <f t="shared" si="1630"/>
        <v>202001</v>
      </c>
      <c r="AG2633" s="9">
        <f t="shared" ca="1" si="1631"/>
        <v>0</v>
      </c>
      <c r="AH2633">
        <f t="shared" ca="1" si="1632"/>
        <v>3</v>
      </c>
      <c r="AI2633" s="9">
        <f t="shared" ca="1" si="1633"/>
        <v>8</v>
      </c>
      <c r="AJ2633" s="9">
        <f t="shared" ca="1" si="1634"/>
        <v>0</v>
      </c>
      <c r="AK2633" s="9">
        <f t="shared" si="1635"/>
        <v>6</v>
      </c>
      <c r="AL2633" s="9">
        <f t="shared" si="1636"/>
        <v>5</v>
      </c>
      <c r="AM2633" s="9">
        <f t="shared" si="1637"/>
        <v>18</v>
      </c>
      <c r="AN2633" s="2">
        <v>43861.777777777781</v>
      </c>
      <c r="AO2633">
        <v>3805</v>
      </c>
      <c r="AP2633" s="1">
        <v>15500</v>
      </c>
      <c r="AQ2633" t="s">
        <v>4</v>
      </c>
    </row>
    <row r="2634" spans="1:43" x14ac:dyDescent="0.3">
      <c r="A2634" t="str">
        <f t="shared" ca="1" si="1599"/>
        <v>FY2020 Q4 Sep</v>
      </c>
      <c r="B2634">
        <f t="shared" ca="1" si="1600"/>
        <v>2020</v>
      </c>
      <c r="C2634" s="8" t="str">
        <f t="shared" ca="1" si="1601"/>
        <v>Sep</v>
      </c>
      <c r="D2634" s="8" t="str">
        <f t="shared" ca="1" si="1602"/>
        <v>Q4</v>
      </c>
      <c r="E2634">
        <f t="shared" ca="1" si="1603"/>
        <v>12</v>
      </c>
      <c r="F2634">
        <f t="shared" ca="1" si="1604"/>
        <v>4</v>
      </c>
      <c r="G2634">
        <f t="shared" ca="1" si="1605"/>
        <v>202012</v>
      </c>
      <c r="H2634">
        <f t="shared" ca="1" si="1606"/>
        <v>202004</v>
      </c>
      <c r="I2634" t="str">
        <f t="shared" ca="1" si="1607"/>
        <v>FY2020 Q3 Sep</v>
      </c>
      <c r="J2634">
        <f t="shared" ca="1" si="1608"/>
        <v>2020</v>
      </c>
      <c r="K2634" s="8" t="str">
        <f t="shared" ca="1" si="1609"/>
        <v>Sep</v>
      </c>
      <c r="L2634" s="8" t="str">
        <f t="shared" ca="1" si="1610"/>
        <v>Q3</v>
      </c>
      <c r="M2634">
        <f t="shared" ca="1" si="1611"/>
        <v>9</v>
      </c>
      <c r="N2634">
        <f t="shared" ca="1" si="1612"/>
        <v>3</v>
      </c>
      <c r="O2634">
        <f t="shared" ca="1" si="1613"/>
        <v>202009</v>
      </c>
      <c r="P2634">
        <f t="shared" ca="1" si="1614"/>
        <v>202003</v>
      </c>
      <c r="Q2634" t="str">
        <f t="shared" si="1615"/>
        <v>FY2020 Q1 Oct</v>
      </c>
      <c r="R2634">
        <f t="shared" si="1616"/>
        <v>2020</v>
      </c>
      <c r="S2634" s="8" t="str">
        <f t="shared" si="1617"/>
        <v>Oct</v>
      </c>
      <c r="T2634" s="8" t="str">
        <f t="shared" si="1618"/>
        <v>Q1</v>
      </c>
      <c r="U2634">
        <f t="shared" si="1619"/>
        <v>1</v>
      </c>
      <c r="V2634">
        <f t="shared" si="1620"/>
        <v>1</v>
      </c>
      <c r="W2634">
        <f t="shared" si="1621"/>
        <v>202001</v>
      </c>
      <c r="X2634">
        <f t="shared" si="1622"/>
        <v>202001</v>
      </c>
      <c r="Y2634" t="str">
        <f t="shared" si="1623"/>
        <v>FY2019 Q4 Oct</v>
      </c>
      <c r="Z2634">
        <f t="shared" si="1624"/>
        <v>2019</v>
      </c>
      <c r="AA2634" s="8" t="str">
        <f t="shared" si="1625"/>
        <v>Oct</v>
      </c>
      <c r="AB2634" s="8" t="str">
        <f t="shared" si="1626"/>
        <v>Q4</v>
      </c>
      <c r="AC2634">
        <f t="shared" si="1627"/>
        <v>10</v>
      </c>
      <c r="AD2634">
        <f t="shared" si="1628"/>
        <v>4</v>
      </c>
      <c r="AE2634">
        <f t="shared" si="1629"/>
        <v>201910</v>
      </c>
      <c r="AF2634">
        <f t="shared" si="1630"/>
        <v>201904</v>
      </c>
      <c r="AG2634" s="9">
        <f t="shared" ca="1" si="1631"/>
        <v>0</v>
      </c>
      <c r="AH2634">
        <f t="shared" ca="1" si="1632"/>
        <v>4</v>
      </c>
      <c r="AI2634" s="9">
        <f t="shared" ca="1" si="1633"/>
        <v>11</v>
      </c>
      <c r="AJ2634" s="9">
        <f t="shared" ca="1" si="1634"/>
        <v>1</v>
      </c>
      <c r="AK2634" s="9">
        <f t="shared" si="1635"/>
        <v>3</v>
      </c>
      <c r="AL2634" s="9">
        <f t="shared" si="1636"/>
        <v>44</v>
      </c>
      <c r="AM2634" s="9">
        <f t="shared" si="1637"/>
        <v>13</v>
      </c>
      <c r="AN2634" s="2">
        <v>43767.554166666669</v>
      </c>
      <c r="AO2634">
        <v>4020</v>
      </c>
      <c r="AP2634" s="1">
        <v>15500</v>
      </c>
      <c r="AQ2634" t="s">
        <v>4</v>
      </c>
    </row>
    <row r="2635" spans="1:43" x14ac:dyDescent="0.3">
      <c r="A2635" t="str">
        <f t="shared" ca="1" si="1599"/>
        <v>FY2020 Q4 Sep</v>
      </c>
      <c r="B2635">
        <f t="shared" ca="1" si="1600"/>
        <v>2020</v>
      </c>
      <c r="C2635" s="8" t="str">
        <f t="shared" ca="1" si="1601"/>
        <v>Sep</v>
      </c>
      <c r="D2635" s="8" t="str">
        <f t="shared" ca="1" si="1602"/>
        <v>Q4</v>
      </c>
      <c r="E2635">
        <f t="shared" ca="1" si="1603"/>
        <v>12</v>
      </c>
      <c r="F2635">
        <f t="shared" ca="1" si="1604"/>
        <v>4</v>
      </c>
      <c r="G2635">
        <f t="shared" ca="1" si="1605"/>
        <v>202012</v>
      </c>
      <c r="H2635">
        <f t="shared" ca="1" si="1606"/>
        <v>202004</v>
      </c>
      <c r="I2635" t="str">
        <f t="shared" ca="1" si="1607"/>
        <v>FY2020 Q3 Sep</v>
      </c>
      <c r="J2635">
        <f t="shared" ca="1" si="1608"/>
        <v>2020</v>
      </c>
      <c r="K2635" s="8" t="str">
        <f t="shared" ca="1" si="1609"/>
        <v>Sep</v>
      </c>
      <c r="L2635" s="8" t="str">
        <f t="shared" ca="1" si="1610"/>
        <v>Q3</v>
      </c>
      <c r="M2635">
        <f t="shared" ca="1" si="1611"/>
        <v>9</v>
      </c>
      <c r="N2635">
        <f t="shared" ca="1" si="1612"/>
        <v>3</v>
      </c>
      <c r="O2635">
        <f t="shared" ca="1" si="1613"/>
        <v>202009</v>
      </c>
      <c r="P2635">
        <f t="shared" ca="1" si="1614"/>
        <v>202003</v>
      </c>
      <c r="Q2635" t="str">
        <f t="shared" si="1615"/>
        <v>FY2020 Q1 Nov</v>
      </c>
      <c r="R2635">
        <f t="shared" si="1616"/>
        <v>2020</v>
      </c>
      <c r="S2635" s="8" t="str">
        <f t="shared" si="1617"/>
        <v>Nov</v>
      </c>
      <c r="T2635" s="8" t="str">
        <f t="shared" si="1618"/>
        <v>Q1</v>
      </c>
      <c r="U2635">
        <f t="shared" si="1619"/>
        <v>2</v>
      </c>
      <c r="V2635">
        <f t="shared" si="1620"/>
        <v>1</v>
      </c>
      <c r="W2635">
        <f t="shared" si="1621"/>
        <v>202002</v>
      </c>
      <c r="X2635">
        <f t="shared" si="1622"/>
        <v>202001</v>
      </c>
      <c r="Y2635" t="str">
        <f t="shared" si="1623"/>
        <v>FY2019 Q4 Nov</v>
      </c>
      <c r="Z2635">
        <f t="shared" si="1624"/>
        <v>2019</v>
      </c>
      <c r="AA2635" s="8" t="str">
        <f t="shared" si="1625"/>
        <v>Nov</v>
      </c>
      <c r="AB2635" s="8" t="str">
        <f t="shared" si="1626"/>
        <v>Q4</v>
      </c>
      <c r="AC2635">
        <f t="shared" si="1627"/>
        <v>11</v>
      </c>
      <c r="AD2635">
        <f t="shared" si="1628"/>
        <v>4</v>
      </c>
      <c r="AE2635">
        <f t="shared" si="1629"/>
        <v>201911</v>
      </c>
      <c r="AF2635">
        <f t="shared" si="1630"/>
        <v>201904</v>
      </c>
      <c r="AG2635" s="9">
        <f t="shared" ca="1" si="1631"/>
        <v>0</v>
      </c>
      <c r="AH2635">
        <f t="shared" ca="1" si="1632"/>
        <v>3</v>
      </c>
      <c r="AI2635" s="9">
        <f t="shared" ca="1" si="1633"/>
        <v>10</v>
      </c>
      <c r="AJ2635" s="9">
        <f t="shared" ca="1" si="1634"/>
        <v>1</v>
      </c>
      <c r="AK2635" s="9">
        <f t="shared" si="1635"/>
        <v>3</v>
      </c>
      <c r="AL2635" s="9">
        <f t="shared" si="1636"/>
        <v>47</v>
      </c>
      <c r="AM2635" s="9">
        <f t="shared" si="1637"/>
        <v>13</v>
      </c>
      <c r="AN2635" s="2">
        <v>43788.564583333333</v>
      </c>
      <c r="AO2635">
        <v>5725</v>
      </c>
      <c r="AP2635" s="1">
        <v>15500</v>
      </c>
      <c r="AQ2635" t="s">
        <v>4</v>
      </c>
    </row>
    <row r="2636" spans="1:43" x14ac:dyDescent="0.3">
      <c r="A2636" t="str">
        <f t="shared" ca="1" si="1599"/>
        <v>FY2020 Q4 Sep</v>
      </c>
      <c r="B2636">
        <f t="shared" ca="1" si="1600"/>
        <v>2020</v>
      </c>
      <c r="C2636" s="8" t="str">
        <f t="shared" ca="1" si="1601"/>
        <v>Sep</v>
      </c>
      <c r="D2636" s="8" t="str">
        <f t="shared" ca="1" si="1602"/>
        <v>Q4</v>
      </c>
      <c r="E2636">
        <f t="shared" ca="1" si="1603"/>
        <v>12</v>
      </c>
      <c r="F2636">
        <f t="shared" ca="1" si="1604"/>
        <v>4</v>
      </c>
      <c r="G2636">
        <f t="shared" ca="1" si="1605"/>
        <v>202012</v>
      </c>
      <c r="H2636">
        <f t="shared" ca="1" si="1606"/>
        <v>202004</v>
      </c>
      <c r="I2636" t="str">
        <f t="shared" ca="1" si="1607"/>
        <v>FY2020 Q3 Sep</v>
      </c>
      <c r="J2636">
        <f t="shared" ca="1" si="1608"/>
        <v>2020</v>
      </c>
      <c r="K2636" s="8" t="str">
        <f t="shared" ca="1" si="1609"/>
        <v>Sep</v>
      </c>
      <c r="L2636" s="8" t="str">
        <f t="shared" ca="1" si="1610"/>
        <v>Q3</v>
      </c>
      <c r="M2636">
        <f t="shared" ca="1" si="1611"/>
        <v>9</v>
      </c>
      <c r="N2636">
        <f t="shared" ca="1" si="1612"/>
        <v>3</v>
      </c>
      <c r="O2636">
        <f t="shared" ca="1" si="1613"/>
        <v>202009</v>
      </c>
      <c r="P2636">
        <f t="shared" ca="1" si="1614"/>
        <v>202003</v>
      </c>
      <c r="Q2636" t="str">
        <f t="shared" si="1615"/>
        <v>FY2020 Q1 Dec</v>
      </c>
      <c r="R2636">
        <f t="shared" si="1616"/>
        <v>2020</v>
      </c>
      <c r="S2636" s="8" t="str">
        <f t="shared" si="1617"/>
        <v>Dec</v>
      </c>
      <c r="T2636" s="8" t="str">
        <f t="shared" si="1618"/>
        <v>Q1</v>
      </c>
      <c r="U2636">
        <f t="shared" si="1619"/>
        <v>3</v>
      </c>
      <c r="V2636">
        <f t="shared" si="1620"/>
        <v>1</v>
      </c>
      <c r="W2636">
        <f t="shared" si="1621"/>
        <v>202003</v>
      </c>
      <c r="X2636">
        <f t="shared" si="1622"/>
        <v>202001</v>
      </c>
      <c r="Y2636" t="str">
        <f t="shared" si="1623"/>
        <v>FY2019 Q4 Dec</v>
      </c>
      <c r="Z2636">
        <f t="shared" si="1624"/>
        <v>2019</v>
      </c>
      <c r="AA2636" s="8" t="str">
        <f t="shared" si="1625"/>
        <v>Dec</v>
      </c>
      <c r="AB2636" s="8" t="str">
        <f t="shared" si="1626"/>
        <v>Q4</v>
      </c>
      <c r="AC2636">
        <f t="shared" si="1627"/>
        <v>12</v>
      </c>
      <c r="AD2636">
        <f t="shared" si="1628"/>
        <v>4</v>
      </c>
      <c r="AE2636">
        <f t="shared" si="1629"/>
        <v>201912</v>
      </c>
      <c r="AF2636">
        <f t="shared" si="1630"/>
        <v>201904</v>
      </c>
      <c r="AG2636" s="9">
        <f t="shared" ca="1" si="1631"/>
        <v>0</v>
      </c>
      <c r="AH2636">
        <f t="shared" ca="1" si="1632"/>
        <v>3</v>
      </c>
      <c r="AI2636" s="9">
        <f t="shared" ca="1" si="1633"/>
        <v>9</v>
      </c>
      <c r="AJ2636" s="9">
        <f t="shared" ca="1" si="1634"/>
        <v>1</v>
      </c>
      <c r="AK2636" s="9">
        <f t="shared" si="1635"/>
        <v>3</v>
      </c>
      <c r="AL2636" s="9">
        <f t="shared" si="1636"/>
        <v>49</v>
      </c>
      <c r="AM2636" s="9">
        <f t="shared" si="1637"/>
        <v>13</v>
      </c>
      <c r="AN2636" s="2">
        <v>43802.563194444447</v>
      </c>
      <c r="AO2636">
        <v>6219</v>
      </c>
      <c r="AP2636" s="1">
        <v>15500</v>
      </c>
      <c r="AQ2636" t="s">
        <v>4</v>
      </c>
    </row>
    <row r="2637" spans="1:43" x14ac:dyDescent="0.3">
      <c r="A2637" t="str">
        <f t="shared" ca="1" si="1599"/>
        <v>FY2020 Q4 Sep</v>
      </c>
      <c r="B2637">
        <f t="shared" ca="1" si="1600"/>
        <v>2020</v>
      </c>
      <c r="C2637" s="8" t="str">
        <f t="shared" ca="1" si="1601"/>
        <v>Sep</v>
      </c>
      <c r="D2637" s="8" t="str">
        <f t="shared" ca="1" si="1602"/>
        <v>Q4</v>
      </c>
      <c r="E2637">
        <f t="shared" ca="1" si="1603"/>
        <v>12</v>
      </c>
      <c r="F2637">
        <f t="shared" ca="1" si="1604"/>
        <v>4</v>
      </c>
      <c r="G2637">
        <f t="shared" ca="1" si="1605"/>
        <v>202012</v>
      </c>
      <c r="H2637">
        <f t="shared" ca="1" si="1606"/>
        <v>202004</v>
      </c>
      <c r="I2637" t="str">
        <f t="shared" ca="1" si="1607"/>
        <v>FY2020 Q3 Sep</v>
      </c>
      <c r="J2637">
        <f t="shared" ca="1" si="1608"/>
        <v>2020</v>
      </c>
      <c r="K2637" s="8" t="str">
        <f t="shared" ca="1" si="1609"/>
        <v>Sep</v>
      </c>
      <c r="L2637" s="8" t="str">
        <f t="shared" ca="1" si="1610"/>
        <v>Q3</v>
      </c>
      <c r="M2637">
        <f t="shared" ca="1" si="1611"/>
        <v>9</v>
      </c>
      <c r="N2637">
        <f t="shared" ca="1" si="1612"/>
        <v>3</v>
      </c>
      <c r="O2637">
        <f t="shared" ca="1" si="1613"/>
        <v>202009</v>
      </c>
      <c r="P2637">
        <f t="shared" ca="1" si="1614"/>
        <v>202003</v>
      </c>
      <c r="Q2637" t="str">
        <f t="shared" si="1615"/>
        <v>FY2020 Q2 Mar</v>
      </c>
      <c r="R2637">
        <f t="shared" si="1616"/>
        <v>2020</v>
      </c>
      <c r="S2637" s="8" t="str">
        <f t="shared" si="1617"/>
        <v>Mar</v>
      </c>
      <c r="T2637" s="8" t="str">
        <f t="shared" si="1618"/>
        <v>Q2</v>
      </c>
      <c r="U2637">
        <f t="shared" si="1619"/>
        <v>6</v>
      </c>
      <c r="V2637">
        <f t="shared" si="1620"/>
        <v>2</v>
      </c>
      <c r="W2637">
        <f t="shared" si="1621"/>
        <v>202006</v>
      </c>
      <c r="X2637">
        <f t="shared" si="1622"/>
        <v>202002</v>
      </c>
      <c r="Y2637" t="str">
        <f t="shared" si="1623"/>
        <v>FY2020 Q1 Mar</v>
      </c>
      <c r="Z2637">
        <f t="shared" si="1624"/>
        <v>2020</v>
      </c>
      <c r="AA2637" s="8" t="str">
        <f t="shared" si="1625"/>
        <v>Mar</v>
      </c>
      <c r="AB2637" s="8" t="str">
        <f t="shared" si="1626"/>
        <v>Q1</v>
      </c>
      <c r="AC2637">
        <f t="shared" si="1627"/>
        <v>3</v>
      </c>
      <c r="AD2637">
        <f t="shared" si="1628"/>
        <v>1</v>
      </c>
      <c r="AE2637">
        <f t="shared" si="1629"/>
        <v>202003</v>
      </c>
      <c r="AF2637">
        <f t="shared" si="1630"/>
        <v>202001</v>
      </c>
      <c r="AG2637" s="9">
        <f t="shared" ca="1" si="1631"/>
        <v>0</v>
      </c>
      <c r="AH2637">
        <f t="shared" ca="1" si="1632"/>
        <v>2</v>
      </c>
      <c r="AI2637" s="9">
        <f t="shared" ca="1" si="1633"/>
        <v>6</v>
      </c>
      <c r="AJ2637" s="9">
        <f t="shared" ca="1" si="1634"/>
        <v>0</v>
      </c>
      <c r="AK2637" s="9">
        <f t="shared" si="1635"/>
        <v>3</v>
      </c>
      <c r="AL2637" s="9">
        <f t="shared" si="1636"/>
        <v>11</v>
      </c>
      <c r="AM2637" s="9">
        <f t="shared" si="1637"/>
        <v>15</v>
      </c>
      <c r="AN2637" s="2">
        <v>43900.649305555555</v>
      </c>
      <c r="AO2637">
        <v>1809</v>
      </c>
      <c r="AP2637" s="1">
        <v>15400</v>
      </c>
      <c r="AQ2637" t="s">
        <v>4</v>
      </c>
    </row>
    <row r="2638" spans="1:43" x14ac:dyDescent="0.3">
      <c r="A2638" t="str">
        <f t="shared" ca="1" si="1599"/>
        <v>FY2020 Q4 Sep</v>
      </c>
      <c r="B2638">
        <f t="shared" ca="1" si="1600"/>
        <v>2020</v>
      </c>
      <c r="C2638" s="8" t="str">
        <f t="shared" ca="1" si="1601"/>
        <v>Sep</v>
      </c>
      <c r="D2638" s="8" t="str">
        <f t="shared" ca="1" si="1602"/>
        <v>Q4</v>
      </c>
      <c r="E2638">
        <f t="shared" ca="1" si="1603"/>
        <v>12</v>
      </c>
      <c r="F2638">
        <f t="shared" ca="1" si="1604"/>
        <v>4</v>
      </c>
      <c r="G2638">
        <f t="shared" ca="1" si="1605"/>
        <v>202012</v>
      </c>
      <c r="H2638">
        <f t="shared" ca="1" si="1606"/>
        <v>202004</v>
      </c>
      <c r="I2638" t="str">
        <f t="shared" ca="1" si="1607"/>
        <v>FY2020 Q3 Sep</v>
      </c>
      <c r="J2638">
        <f t="shared" ca="1" si="1608"/>
        <v>2020</v>
      </c>
      <c r="K2638" s="8" t="str">
        <f t="shared" ca="1" si="1609"/>
        <v>Sep</v>
      </c>
      <c r="L2638" s="8" t="str">
        <f t="shared" ca="1" si="1610"/>
        <v>Q3</v>
      </c>
      <c r="M2638">
        <f t="shared" ca="1" si="1611"/>
        <v>9</v>
      </c>
      <c r="N2638">
        <f t="shared" ca="1" si="1612"/>
        <v>3</v>
      </c>
      <c r="O2638">
        <f t="shared" ca="1" si="1613"/>
        <v>202009</v>
      </c>
      <c r="P2638">
        <f t="shared" ca="1" si="1614"/>
        <v>202003</v>
      </c>
      <c r="Q2638" t="str">
        <f t="shared" si="1615"/>
        <v>FY2019 Q4 Sep</v>
      </c>
      <c r="R2638">
        <f t="shared" si="1616"/>
        <v>2019</v>
      </c>
      <c r="S2638" s="8" t="str">
        <f t="shared" si="1617"/>
        <v>Sep</v>
      </c>
      <c r="T2638" s="8" t="str">
        <f t="shared" si="1618"/>
        <v>Q4</v>
      </c>
      <c r="U2638">
        <f t="shared" si="1619"/>
        <v>12</v>
      </c>
      <c r="V2638">
        <f t="shared" si="1620"/>
        <v>4</v>
      </c>
      <c r="W2638">
        <f t="shared" si="1621"/>
        <v>201912</v>
      </c>
      <c r="X2638">
        <f t="shared" si="1622"/>
        <v>201904</v>
      </c>
      <c r="Y2638" t="str">
        <f t="shared" si="1623"/>
        <v>FY2019 Q3 Sep</v>
      </c>
      <c r="Z2638">
        <f t="shared" si="1624"/>
        <v>2019</v>
      </c>
      <c r="AA2638" s="8" t="str">
        <f t="shared" si="1625"/>
        <v>Sep</v>
      </c>
      <c r="AB2638" s="8" t="str">
        <f t="shared" si="1626"/>
        <v>Q3</v>
      </c>
      <c r="AC2638">
        <f t="shared" si="1627"/>
        <v>9</v>
      </c>
      <c r="AD2638">
        <f t="shared" si="1628"/>
        <v>3</v>
      </c>
      <c r="AE2638">
        <f t="shared" si="1629"/>
        <v>201909</v>
      </c>
      <c r="AF2638">
        <f t="shared" si="1630"/>
        <v>201903</v>
      </c>
      <c r="AG2638" s="9">
        <f t="shared" ca="1" si="1631"/>
        <v>1</v>
      </c>
      <c r="AH2638">
        <f t="shared" ca="1" si="1632"/>
        <v>4</v>
      </c>
      <c r="AI2638" s="9">
        <f t="shared" ca="1" si="1633"/>
        <v>12</v>
      </c>
      <c r="AJ2638" s="9">
        <f t="shared" ca="1" si="1634"/>
        <v>1</v>
      </c>
      <c r="AK2638" s="9">
        <f t="shared" si="1635"/>
        <v>6</v>
      </c>
      <c r="AL2638" s="9">
        <f t="shared" si="1636"/>
        <v>36</v>
      </c>
      <c r="AM2638" s="9">
        <f t="shared" si="1637"/>
        <v>15</v>
      </c>
      <c r="AN2638" s="2">
        <v>43714.654166666667</v>
      </c>
      <c r="AO2638">
        <v>190</v>
      </c>
      <c r="AP2638" s="1">
        <v>15000</v>
      </c>
      <c r="AQ2638" t="s">
        <v>4</v>
      </c>
    </row>
    <row r="2639" spans="1:43" x14ac:dyDescent="0.3">
      <c r="A2639" t="str">
        <f t="shared" ca="1" si="1599"/>
        <v>FY2020 Q4 Sep</v>
      </c>
      <c r="B2639">
        <f t="shared" ca="1" si="1600"/>
        <v>2020</v>
      </c>
      <c r="C2639" s="8" t="str">
        <f t="shared" ca="1" si="1601"/>
        <v>Sep</v>
      </c>
      <c r="D2639" s="8" t="str">
        <f t="shared" ca="1" si="1602"/>
        <v>Q4</v>
      </c>
      <c r="E2639">
        <f t="shared" ca="1" si="1603"/>
        <v>12</v>
      </c>
      <c r="F2639">
        <f t="shared" ca="1" si="1604"/>
        <v>4</v>
      </c>
      <c r="G2639">
        <f t="shared" ca="1" si="1605"/>
        <v>202012</v>
      </c>
      <c r="H2639">
        <f t="shared" ca="1" si="1606"/>
        <v>202004</v>
      </c>
      <c r="I2639" t="str">
        <f t="shared" ca="1" si="1607"/>
        <v>FY2020 Q3 Sep</v>
      </c>
      <c r="J2639">
        <f t="shared" ca="1" si="1608"/>
        <v>2020</v>
      </c>
      <c r="K2639" s="8" t="str">
        <f t="shared" ca="1" si="1609"/>
        <v>Sep</v>
      </c>
      <c r="L2639" s="8" t="str">
        <f t="shared" ca="1" si="1610"/>
        <v>Q3</v>
      </c>
      <c r="M2639">
        <f t="shared" ca="1" si="1611"/>
        <v>9</v>
      </c>
      <c r="N2639">
        <f t="shared" ca="1" si="1612"/>
        <v>3</v>
      </c>
      <c r="O2639">
        <f t="shared" ca="1" si="1613"/>
        <v>202009</v>
      </c>
      <c r="P2639">
        <f t="shared" ca="1" si="1614"/>
        <v>202003</v>
      </c>
      <c r="Q2639" t="str">
        <f t="shared" si="1615"/>
        <v>FY2019 Q4 Sep</v>
      </c>
      <c r="R2639">
        <f t="shared" si="1616"/>
        <v>2019</v>
      </c>
      <c r="S2639" s="8" t="str">
        <f t="shared" si="1617"/>
        <v>Sep</v>
      </c>
      <c r="T2639" s="8" t="str">
        <f t="shared" si="1618"/>
        <v>Q4</v>
      </c>
      <c r="U2639">
        <f t="shared" si="1619"/>
        <v>12</v>
      </c>
      <c r="V2639">
        <f t="shared" si="1620"/>
        <v>4</v>
      </c>
      <c r="W2639">
        <f t="shared" si="1621"/>
        <v>201912</v>
      </c>
      <c r="X2639">
        <f t="shared" si="1622"/>
        <v>201904</v>
      </c>
      <c r="Y2639" t="str">
        <f t="shared" si="1623"/>
        <v>FY2019 Q3 Sep</v>
      </c>
      <c r="Z2639">
        <f t="shared" si="1624"/>
        <v>2019</v>
      </c>
      <c r="AA2639" s="8" t="str">
        <f t="shared" si="1625"/>
        <v>Sep</v>
      </c>
      <c r="AB2639" s="8" t="str">
        <f t="shared" si="1626"/>
        <v>Q3</v>
      </c>
      <c r="AC2639">
        <f t="shared" si="1627"/>
        <v>9</v>
      </c>
      <c r="AD2639">
        <f t="shared" si="1628"/>
        <v>3</v>
      </c>
      <c r="AE2639">
        <f t="shared" si="1629"/>
        <v>201909</v>
      </c>
      <c r="AF2639">
        <f t="shared" si="1630"/>
        <v>201903</v>
      </c>
      <c r="AG2639" s="9">
        <f t="shared" ca="1" si="1631"/>
        <v>1</v>
      </c>
      <c r="AH2639">
        <f t="shared" ca="1" si="1632"/>
        <v>4</v>
      </c>
      <c r="AI2639" s="9">
        <f t="shared" ca="1" si="1633"/>
        <v>12</v>
      </c>
      <c r="AJ2639" s="9">
        <f t="shared" ca="1" si="1634"/>
        <v>1</v>
      </c>
      <c r="AK2639" s="9">
        <f t="shared" si="1635"/>
        <v>6</v>
      </c>
      <c r="AL2639" s="9">
        <f t="shared" si="1636"/>
        <v>36</v>
      </c>
      <c r="AM2639" s="9">
        <f t="shared" si="1637"/>
        <v>12</v>
      </c>
      <c r="AN2639" s="2">
        <v>43714.522222222222</v>
      </c>
      <c r="AO2639">
        <v>607</v>
      </c>
      <c r="AP2639" s="1">
        <v>15000</v>
      </c>
      <c r="AQ2639" t="s">
        <v>4</v>
      </c>
    </row>
    <row r="2640" spans="1:43" x14ac:dyDescent="0.3">
      <c r="A2640" t="str">
        <f t="shared" ca="1" si="1599"/>
        <v>FY2020 Q4 Sep</v>
      </c>
      <c r="B2640">
        <f t="shared" ca="1" si="1600"/>
        <v>2020</v>
      </c>
      <c r="C2640" s="8" t="str">
        <f t="shared" ca="1" si="1601"/>
        <v>Sep</v>
      </c>
      <c r="D2640" s="8" t="str">
        <f t="shared" ca="1" si="1602"/>
        <v>Q4</v>
      </c>
      <c r="E2640">
        <f t="shared" ca="1" si="1603"/>
        <v>12</v>
      </c>
      <c r="F2640">
        <f t="shared" ca="1" si="1604"/>
        <v>4</v>
      </c>
      <c r="G2640">
        <f t="shared" ca="1" si="1605"/>
        <v>202012</v>
      </c>
      <c r="H2640">
        <f t="shared" ca="1" si="1606"/>
        <v>202004</v>
      </c>
      <c r="I2640" t="str">
        <f t="shared" ca="1" si="1607"/>
        <v>FY2020 Q3 Sep</v>
      </c>
      <c r="J2640">
        <f t="shared" ca="1" si="1608"/>
        <v>2020</v>
      </c>
      <c r="K2640" s="8" t="str">
        <f t="shared" ca="1" si="1609"/>
        <v>Sep</v>
      </c>
      <c r="L2640" s="8" t="str">
        <f t="shared" ca="1" si="1610"/>
        <v>Q3</v>
      </c>
      <c r="M2640">
        <f t="shared" ca="1" si="1611"/>
        <v>9</v>
      </c>
      <c r="N2640">
        <f t="shared" ca="1" si="1612"/>
        <v>3</v>
      </c>
      <c r="O2640">
        <f t="shared" ca="1" si="1613"/>
        <v>202009</v>
      </c>
      <c r="P2640">
        <f t="shared" ca="1" si="1614"/>
        <v>202003</v>
      </c>
      <c r="Q2640" t="str">
        <f t="shared" si="1615"/>
        <v>FY2020 Q2 Mar</v>
      </c>
      <c r="R2640">
        <f t="shared" si="1616"/>
        <v>2020</v>
      </c>
      <c r="S2640" s="8" t="str">
        <f t="shared" si="1617"/>
        <v>Mar</v>
      </c>
      <c r="T2640" s="8" t="str">
        <f t="shared" si="1618"/>
        <v>Q2</v>
      </c>
      <c r="U2640">
        <f t="shared" si="1619"/>
        <v>6</v>
      </c>
      <c r="V2640">
        <f t="shared" si="1620"/>
        <v>2</v>
      </c>
      <c r="W2640">
        <f t="shared" si="1621"/>
        <v>202006</v>
      </c>
      <c r="X2640">
        <f t="shared" si="1622"/>
        <v>202002</v>
      </c>
      <c r="Y2640" t="str">
        <f t="shared" si="1623"/>
        <v>FY2020 Q1 Mar</v>
      </c>
      <c r="Z2640">
        <f t="shared" si="1624"/>
        <v>2020</v>
      </c>
      <c r="AA2640" s="8" t="str">
        <f t="shared" si="1625"/>
        <v>Mar</v>
      </c>
      <c r="AB2640" s="8" t="str">
        <f t="shared" si="1626"/>
        <v>Q1</v>
      </c>
      <c r="AC2640">
        <f t="shared" si="1627"/>
        <v>3</v>
      </c>
      <c r="AD2640">
        <f t="shared" si="1628"/>
        <v>1</v>
      </c>
      <c r="AE2640">
        <f t="shared" si="1629"/>
        <v>202003</v>
      </c>
      <c r="AF2640">
        <f t="shared" si="1630"/>
        <v>202001</v>
      </c>
      <c r="AG2640" s="9">
        <f t="shared" ca="1" si="1631"/>
        <v>0</v>
      </c>
      <c r="AH2640">
        <f t="shared" ca="1" si="1632"/>
        <v>2</v>
      </c>
      <c r="AI2640" s="9">
        <f t="shared" ca="1" si="1633"/>
        <v>6</v>
      </c>
      <c r="AJ2640" s="9">
        <f t="shared" ca="1" si="1634"/>
        <v>0</v>
      </c>
      <c r="AK2640" s="9">
        <f t="shared" si="1635"/>
        <v>3</v>
      </c>
      <c r="AL2640" s="9">
        <f t="shared" si="1636"/>
        <v>10</v>
      </c>
      <c r="AM2640" s="9">
        <f t="shared" si="1637"/>
        <v>13</v>
      </c>
      <c r="AN2640" s="2">
        <v>43893.550694444442</v>
      </c>
      <c r="AO2640">
        <v>630</v>
      </c>
      <c r="AP2640" s="1">
        <v>15000</v>
      </c>
      <c r="AQ2640" t="s">
        <v>4</v>
      </c>
    </row>
    <row r="2641" spans="1:43" x14ac:dyDescent="0.3">
      <c r="A2641" t="str">
        <f t="shared" ca="1" si="1599"/>
        <v>FY2020 Q4 Sep</v>
      </c>
      <c r="B2641">
        <f t="shared" ca="1" si="1600"/>
        <v>2020</v>
      </c>
      <c r="C2641" s="8" t="str">
        <f t="shared" ca="1" si="1601"/>
        <v>Sep</v>
      </c>
      <c r="D2641" s="8" t="str">
        <f t="shared" ca="1" si="1602"/>
        <v>Q4</v>
      </c>
      <c r="E2641">
        <f t="shared" ca="1" si="1603"/>
        <v>12</v>
      </c>
      <c r="F2641">
        <f t="shared" ca="1" si="1604"/>
        <v>4</v>
      </c>
      <c r="G2641">
        <f t="shared" ca="1" si="1605"/>
        <v>202012</v>
      </c>
      <c r="H2641">
        <f t="shared" ca="1" si="1606"/>
        <v>202004</v>
      </c>
      <c r="I2641" t="str">
        <f t="shared" ca="1" si="1607"/>
        <v>FY2020 Q3 Sep</v>
      </c>
      <c r="J2641">
        <f t="shared" ca="1" si="1608"/>
        <v>2020</v>
      </c>
      <c r="K2641" s="8" t="str">
        <f t="shared" ca="1" si="1609"/>
        <v>Sep</v>
      </c>
      <c r="L2641" s="8" t="str">
        <f t="shared" ca="1" si="1610"/>
        <v>Q3</v>
      </c>
      <c r="M2641">
        <f t="shared" ca="1" si="1611"/>
        <v>9</v>
      </c>
      <c r="N2641">
        <f t="shared" ca="1" si="1612"/>
        <v>3</v>
      </c>
      <c r="O2641">
        <f t="shared" ca="1" si="1613"/>
        <v>202009</v>
      </c>
      <c r="P2641">
        <f t="shared" ca="1" si="1614"/>
        <v>202003</v>
      </c>
      <c r="Q2641" t="str">
        <f t="shared" si="1615"/>
        <v>FY2019 Q4 Sep</v>
      </c>
      <c r="R2641">
        <f t="shared" si="1616"/>
        <v>2019</v>
      </c>
      <c r="S2641" s="8" t="str">
        <f t="shared" si="1617"/>
        <v>Sep</v>
      </c>
      <c r="T2641" s="8" t="str">
        <f t="shared" si="1618"/>
        <v>Q4</v>
      </c>
      <c r="U2641">
        <f t="shared" si="1619"/>
        <v>12</v>
      </c>
      <c r="V2641">
        <f t="shared" si="1620"/>
        <v>4</v>
      </c>
      <c r="W2641">
        <f t="shared" si="1621"/>
        <v>201912</v>
      </c>
      <c r="X2641">
        <f t="shared" si="1622"/>
        <v>201904</v>
      </c>
      <c r="Y2641" t="str">
        <f t="shared" si="1623"/>
        <v>FY2019 Q3 Sep</v>
      </c>
      <c r="Z2641">
        <f t="shared" si="1624"/>
        <v>2019</v>
      </c>
      <c r="AA2641" s="8" t="str">
        <f t="shared" si="1625"/>
        <v>Sep</v>
      </c>
      <c r="AB2641" s="8" t="str">
        <f t="shared" si="1626"/>
        <v>Q3</v>
      </c>
      <c r="AC2641">
        <f t="shared" si="1627"/>
        <v>9</v>
      </c>
      <c r="AD2641">
        <f t="shared" si="1628"/>
        <v>3</v>
      </c>
      <c r="AE2641">
        <f t="shared" si="1629"/>
        <v>201909</v>
      </c>
      <c r="AF2641">
        <f t="shared" si="1630"/>
        <v>201903</v>
      </c>
      <c r="AG2641" s="9">
        <f t="shared" ca="1" si="1631"/>
        <v>1</v>
      </c>
      <c r="AH2641">
        <f t="shared" ca="1" si="1632"/>
        <v>4</v>
      </c>
      <c r="AI2641" s="9">
        <f t="shared" ca="1" si="1633"/>
        <v>12</v>
      </c>
      <c r="AJ2641" s="9">
        <f t="shared" ca="1" si="1634"/>
        <v>1</v>
      </c>
      <c r="AK2641" s="9">
        <f t="shared" si="1635"/>
        <v>6</v>
      </c>
      <c r="AL2641" s="9">
        <f t="shared" si="1636"/>
        <v>36</v>
      </c>
      <c r="AM2641" s="9">
        <f t="shared" si="1637"/>
        <v>10</v>
      </c>
      <c r="AN2641" s="2">
        <v>43714.436111111114</v>
      </c>
      <c r="AO2641">
        <v>714</v>
      </c>
      <c r="AP2641" s="1">
        <v>15000</v>
      </c>
      <c r="AQ2641" t="s">
        <v>4</v>
      </c>
    </row>
    <row r="2642" spans="1:43" x14ac:dyDescent="0.3">
      <c r="A2642" t="str">
        <f t="shared" ca="1" si="1599"/>
        <v>FY2020 Q4 Sep</v>
      </c>
      <c r="B2642">
        <f t="shared" ca="1" si="1600"/>
        <v>2020</v>
      </c>
      <c r="C2642" s="8" t="str">
        <f t="shared" ca="1" si="1601"/>
        <v>Sep</v>
      </c>
      <c r="D2642" s="8" t="str">
        <f t="shared" ca="1" si="1602"/>
        <v>Q4</v>
      </c>
      <c r="E2642">
        <f t="shared" ca="1" si="1603"/>
        <v>12</v>
      </c>
      <c r="F2642">
        <f t="shared" ca="1" si="1604"/>
        <v>4</v>
      </c>
      <c r="G2642">
        <f t="shared" ca="1" si="1605"/>
        <v>202012</v>
      </c>
      <c r="H2642">
        <f t="shared" ca="1" si="1606"/>
        <v>202004</v>
      </c>
      <c r="I2642" t="str">
        <f t="shared" ca="1" si="1607"/>
        <v>FY2020 Q3 Sep</v>
      </c>
      <c r="J2642">
        <f t="shared" ca="1" si="1608"/>
        <v>2020</v>
      </c>
      <c r="K2642" s="8" t="str">
        <f t="shared" ca="1" si="1609"/>
        <v>Sep</v>
      </c>
      <c r="L2642" s="8" t="str">
        <f t="shared" ca="1" si="1610"/>
        <v>Q3</v>
      </c>
      <c r="M2642">
        <f t="shared" ca="1" si="1611"/>
        <v>9</v>
      </c>
      <c r="N2642">
        <f t="shared" ca="1" si="1612"/>
        <v>3</v>
      </c>
      <c r="O2642">
        <f t="shared" ca="1" si="1613"/>
        <v>202009</v>
      </c>
      <c r="P2642">
        <f t="shared" ca="1" si="1614"/>
        <v>202003</v>
      </c>
      <c r="Q2642" t="str">
        <f t="shared" si="1615"/>
        <v>FY2019 Q4 Sep</v>
      </c>
      <c r="R2642">
        <f t="shared" si="1616"/>
        <v>2019</v>
      </c>
      <c r="S2642" s="8" t="str">
        <f t="shared" si="1617"/>
        <v>Sep</v>
      </c>
      <c r="T2642" s="8" t="str">
        <f t="shared" si="1618"/>
        <v>Q4</v>
      </c>
      <c r="U2642">
        <f t="shared" si="1619"/>
        <v>12</v>
      </c>
      <c r="V2642">
        <f t="shared" si="1620"/>
        <v>4</v>
      </c>
      <c r="W2642">
        <f t="shared" si="1621"/>
        <v>201912</v>
      </c>
      <c r="X2642">
        <f t="shared" si="1622"/>
        <v>201904</v>
      </c>
      <c r="Y2642" t="str">
        <f t="shared" si="1623"/>
        <v>FY2019 Q3 Sep</v>
      </c>
      <c r="Z2642">
        <f t="shared" si="1624"/>
        <v>2019</v>
      </c>
      <c r="AA2642" s="8" t="str">
        <f t="shared" si="1625"/>
        <v>Sep</v>
      </c>
      <c r="AB2642" s="8" t="str">
        <f t="shared" si="1626"/>
        <v>Q3</v>
      </c>
      <c r="AC2642">
        <f t="shared" si="1627"/>
        <v>9</v>
      </c>
      <c r="AD2642">
        <f t="shared" si="1628"/>
        <v>3</v>
      </c>
      <c r="AE2642">
        <f t="shared" si="1629"/>
        <v>201909</v>
      </c>
      <c r="AF2642">
        <f t="shared" si="1630"/>
        <v>201903</v>
      </c>
      <c r="AG2642" s="9">
        <f t="shared" ca="1" si="1631"/>
        <v>1</v>
      </c>
      <c r="AH2642">
        <f t="shared" ca="1" si="1632"/>
        <v>4</v>
      </c>
      <c r="AI2642" s="9">
        <f t="shared" ca="1" si="1633"/>
        <v>12</v>
      </c>
      <c r="AJ2642" s="9">
        <f t="shared" ca="1" si="1634"/>
        <v>1</v>
      </c>
      <c r="AK2642" s="9">
        <f t="shared" si="1635"/>
        <v>4</v>
      </c>
      <c r="AL2642" s="9">
        <f t="shared" si="1636"/>
        <v>36</v>
      </c>
      <c r="AM2642" s="9">
        <f t="shared" si="1637"/>
        <v>10</v>
      </c>
      <c r="AN2642" s="2">
        <v>43712.435416666667</v>
      </c>
      <c r="AO2642">
        <v>787</v>
      </c>
      <c r="AP2642" s="1">
        <v>15000</v>
      </c>
      <c r="AQ2642" t="s">
        <v>4</v>
      </c>
    </row>
    <row r="2643" spans="1:43" x14ac:dyDescent="0.3">
      <c r="A2643" t="str">
        <f t="shared" ca="1" si="1599"/>
        <v>FY2020 Q4 Sep</v>
      </c>
      <c r="B2643">
        <f t="shared" ca="1" si="1600"/>
        <v>2020</v>
      </c>
      <c r="C2643" s="8" t="str">
        <f t="shared" ca="1" si="1601"/>
        <v>Sep</v>
      </c>
      <c r="D2643" s="8" t="str">
        <f t="shared" ca="1" si="1602"/>
        <v>Q4</v>
      </c>
      <c r="E2643">
        <f t="shared" ca="1" si="1603"/>
        <v>12</v>
      </c>
      <c r="F2643">
        <f t="shared" ca="1" si="1604"/>
        <v>4</v>
      </c>
      <c r="G2643">
        <f t="shared" ca="1" si="1605"/>
        <v>202012</v>
      </c>
      <c r="H2643">
        <f t="shared" ca="1" si="1606"/>
        <v>202004</v>
      </c>
      <c r="I2643" t="str">
        <f t="shared" ca="1" si="1607"/>
        <v>FY2020 Q3 Sep</v>
      </c>
      <c r="J2643">
        <f t="shared" ca="1" si="1608"/>
        <v>2020</v>
      </c>
      <c r="K2643" s="8" t="str">
        <f t="shared" ca="1" si="1609"/>
        <v>Sep</v>
      </c>
      <c r="L2643" s="8" t="str">
        <f t="shared" ca="1" si="1610"/>
        <v>Q3</v>
      </c>
      <c r="M2643">
        <f t="shared" ca="1" si="1611"/>
        <v>9</v>
      </c>
      <c r="N2643">
        <f t="shared" ca="1" si="1612"/>
        <v>3</v>
      </c>
      <c r="O2643">
        <f t="shared" ca="1" si="1613"/>
        <v>202009</v>
      </c>
      <c r="P2643">
        <f t="shared" ca="1" si="1614"/>
        <v>202003</v>
      </c>
      <c r="Q2643" t="str">
        <f t="shared" si="1615"/>
        <v>FY2019 Q4 Sep</v>
      </c>
      <c r="R2643">
        <f t="shared" si="1616"/>
        <v>2019</v>
      </c>
      <c r="S2643" s="8" t="str">
        <f t="shared" si="1617"/>
        <v>Sep</v>
      </c>
      <c r="T2643" s="8" t="str">
        <f t="shared" si="1618"/>
        <v>Q4</v>
      </c>
      <c r="U2643">
        <f t="shared" si="1619"/>
        <v>12</v>
      </c>
      <c r="V2643">
        <f t="shared" si="1620"/>
        <v>4</v>
      </c>
      <c r="W2643">
        <f t="shared" si="1621"/>
        <v>201912</v>
      </c>
      <c r="X2643">
        <f t="shared" si="1622"/>
        <v>201904</v>
      </c>
      <c r="Y2643" t="str">
        <f t="shared" si="1623"/>
        <v>FY2019 Q3 Sep</v>
      </c>
      <c r="Z2643">
        <f t="shared" si="1624"/>
        <v>2019</v>
      </c>
      <c r="AA2643" s="8" t="str">
        <f t="shared" si="1625"/>
        <v>Sep</v>
      </c>
      <c r="AB2643" s="8" t="str">
        <f t="shared" si="1626"/>
        <v>Q3</v>
      </c>
      <c r="AC2643">
        <f t="shared" si="1627"/>
        <v>9</v>
      </c>
      <c r="AD2643">
        <f t="shared" si="1628"/>
        <v>3</v>
      </c>
      <c r="AE2643">
        <f t="shared" si="1629"/>
        <v>201909</v>
      </c>
      <c r="AF2643">
        <f t="shared" si="1630"/>
        <v>201903</v>
      </c>
      <c r="AG2643" s="9">
        <f t="shared" ca="1" si="1631"/>
        <v>1</v>
      </c>
      <c r="AH2643">
        <f t="shared" ca="1" si="1632"/>
        <v>4</v>
      </c>
      <c r="AI2643" s="9">
        <f t="shared" ca="1" si="1633"/>
        <v>12</v>
      </c>
      <c r="AJ2643" s="9">
        <f t="shared" ca="1" si="1634"/>
        <v>1</v>
      </c>
      <c r="AK2643" s="9">
        <f t="shared" si="1635"/>
        <v>3</v>
      </c>
      <c r="AL2643" s="9">
        <f t="shared" si="1636"/>
        <v>36</v>
      </c>
      <c r="AM2643" s="9">
        <f t="shared" si="1637"/>
        <v>14</v>
      </c>
      <c r="AN2643" s="2">
        <v>43711.611111111109</v>
      </c>
      <c r="AO2643">
        <v>930</v>
      </c>
      <c r="AP2643" s="1">
        <v>15000</v>
      </c>
      <c r="AQ2643" t="s">
        <v>4</v>
      </c>
    </row>
    <row r="2644" spans="1:43" x14ac:dyDescent="0.3">
      <c r="A2644" t="str">
        <f t="shared" ca="1" si="1599"/>
        <v>FY2020 Q4 Sep</v>
      </c>
      <c r="B2644">
        <f t="shared" ca="1" si="1600"/>
        <v>2020</v>
      </c>
      <c r="C2644" s="8" t="str">
        <f t="shared" ca="1" si="1601"/>
        <v>Sep</v>
      </c>
      <c r="D2644" s="8" t="str">
        <f t="shared" ca="1" si="1602"/>
        <v>Q4</v>
      </c>
      <c r="E2644">
        <f t="shared" ca="1" si="1603"/>
        <v>12</v>
      </c>
      <c r="F2644">
        <f t="shared" ca="1" si="1604"/>
        <v>4</v>
      </c>
      <c r="G2644">
        <f t="shared" ca="1" si="1605"/>
        <v>202012</v>
      </c>
      <c r="H2644">
        <f t="shared" ca="1" si="1606"/>
        <v>202004</v>
      </c>
      <c r="I2644" t="str">
        <f t="shared" ca="1" si="1607"/>
        <v>FY2020 Q3 Sep</v>
      </c>
      <c r="J2644">
        <f t="shared" ca="1" si="1608"/>
        <v>2020</v>
      </c>
      <c r="K2644" s="8" t="str">
        <f t="shared" ca="1" si="1609"/>
        <v>Sep</v>
      </c>
      <c r="L2644" s="8" t="str">
        <f t="shared" ca="1" si="1610"/>
        <v>Q3</v>
      </c>
      <c r="M2644">
        <f t="shared" ca="1" si="1611"/>
        <v>9</v>
      </c>
      <c r="N2644">
        <f t="shared" ca="1" si="1612"/>
        <v>3</v>
      </c>
      <c r="O2644">
        <f t="shared" ca="1" si="1613"/>
        <v>202009</v>
      </c>
      <c r="P2644">
        <f t="shared" ca="1" si="1614"/>
        <v>202003</v>
      </c>
      <c r="Q2644" t="str">
        <f t="shared" si="1615"/>
        <v>FY2019 Q4 Sep</v>
      </c>
      <c r="R2644">
        <f t="shared" si="1616"/>
        <v>2019</v>
      </c>
      <c r="S2644" s="8" t="str">
        <f t="shared" si="1617"/>
        <v>Sep</v>
      </c>
      <c r="T2644" s="8" t="str">
        <f t="shared" si="1618"/>
        <v>Q4</v>
      </c>
      <c r="U2644">
        <f t="shared" si="1619"/>
        <v>12</v>
      </c>
      <c r="V2644">
        <f t="shared" si="1620"/>
        <v>4</v>
      </c>
      <c r="W2644">
        <f t="shared" si="1621"/>
        <v>201912</v>
      </c>
      <c r="X2644">
        <f t="shared" si="1622"/>
        <v>201904</v>
      </c>
      <c r="Y2644" t="str">
        <f t="shared" si="1623"/>
        <v>FY2019 Q3 Sep</v>
      </c>
      <c r="Z2644">
        <f t="shared" si="1624"/>
        <v>2019</v>
      </c>
      <c r="AA2644" s="8" t="str">
        <f t="shared" si="1625"/>
        <v>Sep</v>
      </c>
      <c r="AB2644" s="8" t="str">
        <f t="shared" si="1626"/>
        <v>Q3</v>
      </c>
      <c r="AC2644">
        <f t="shared" si="1627"/>
        <v>9</v>
      </c>
      <c r="AD2644">
        <f t="shared" si="1628"/>
        <v>3</v>
      </c>
      <c r="AE2644">
        <f t="shared" si="1629"/>
        <v>201909</v>
      </c>
      <c r="AF2644">
        <f t="shared" si="1630"/>
        <v>201903</v>
      </c>
      <c r="AG2644" s="9">
        <f t="shared" ca="1" si="1631"/>
        <v>1</v>
      </c>
      <c r="AH2644">
        <f t="shared" ca="1" si="1632"/>
        <v>4</v>
      </c>
      <c r="AI2644" s="9">
        <f t="shared" ca="1" si="1633"/>
        <v>12</v>
      </c>
      <c r="AJ2644" s="9">
        <f t="shared" ca="1" si="1634"/>
        <v>1</v>
      </c>
      <c r="AK2644" s="9">
        <f t="shared" si="1635"/>
        <v>6</v>
      </c>
      <c r="AL2644" s="9">
        <f t="shared" si="1636"/>
        <v>36</v>
      </c>
      <c r="AM2644" s="9">
        <f t="shared" si="1637"/>
        <v>12</v>
      </c>
      <c r="AN2644" s="2">
        <v>43714.506249999999</v>
      </c>
      <c r="AO2644">
        <v>1011</v>
      </c>
      <c r="AP2644" s="1">
        <v>15000</v>
      </c>
      <c r="AQ2644" t="s">
        <v>4</v>
      </c>
    </row>
    <row r="2645" spans="1:43" x14ac:dyDescent="0.3">
      <c r="A2645" t="str">
        <f t="shared" ca="1" si="1599"/>
        <v>FY2020 Q4 Sep</v>
      </c>
      <c r="B2645">
        <f t="shared" ca="1" si="1600"/>
        <v>2020</v>
      </c>
      <c r="C2645" s="8" t="str">
        <f t="shared" ca="1" si="1601"/>
        <v>Sep</v>
      </c>
      <c r="D2645" s="8" t="str">
        <f t="shared" ca="1" si="1602"/>
        <v>Q4</v>
      </c>
      <c r="E2645">
        <f t="shared" ca="1" si="1603"/>
        <v>12</v>
      </c>
      <c r="F2645">
        <f t="shared" ca="1" si="1604"/>
        <v>4</v>
      </c>
      <c r="G2645">
        <f t="shared" ca="1" si="1605"/>
        <v>202012</v>
      </c>
      <c r="H2645">
        <f t="shared" ca="1" si="1606"/>
        <v>202004</v>
      </c>
      <c r="I2645" t="str">
        <f t="shared" ca="1" si="1607"/>
        <v>FY2020 Q3 Sep</v>
      </c>
      <c r="J2645">
        <f t="shared" ca="1" si="1608"/>
        <v>2020</v>
      </c>
      <c r="K2645" s="8" t="str">
        <f t="shared" ca="1" si="1609"/>
        <v>Sep</v>
      </c>
      <c r="L2645" s="8" t="str">
        <f t="shared" ca="1" si="1610"/>
        <v>Q3</v>
      </c>
      <c r="M2645">
        <f t="shared" ca="1" si="1611"/>
        <v>9</v>
      </c>
      <c r="N2645">
        <f t="shared" ca="1" si="1612"/>
        <v>3</v>
      </c>
      <c r="O2645">
        <f t="shared" ca="1" si="1613"/>
        <v>202009</v>
      </c>
      <c r="P2645">
        <f t="shared" ca="1" si="1614"/>
        <v>202003</v>
      </c>
      <c r="Q2645" t="str">
        <f t="shared" si="1615"/>
        <v>FY2019 Q4 Sep</v>
      </c>
      <c r="R2645">
        <f t="shared" si="1616"/>
        <v>2019</v>
      </c>
      <c r="S2645" s="8" t="str">
        <f t="shared" si="1617"/>
        <v>Sep</v>
      </c>
      <c r="T2645" s="8" t="str">
        <f t="shared" si="1618"/>
        <v>Q4</v>
      </c>
      <c r="U2645">
        <f t="shared" si="1619"/>
        <v>12</v>
      </c>
      <c r="V2645">
        <f t="shared" si="1620"/>
        <v>4</v>
      </c>
      <c r="W2645">
        <f t="shared" si="1621"/>
        <v>201912</v>
      </c>
      <c r="X2645">
        <f t="shared" si="1622"/>
        <v>201904</v>
      </c>
      <c r="Y2645" t="str">
        <f t="shared" si="1623"/>
        <v>FY2019 Q3 Sep</v>
      </c>
      <c r="Z2645">
        <f t="shared" si="1624"/>
        <v>2019</v>
      </c>
      <c r="AA2645" s="8" t="str">
        <f t="shared" si="1625"/>
        <v>Sep</v>
      </c>
      <c r="AB2645" s="8" t="str">
        <f t="shared" si="1626"/>
        <v>Q3</v>
      </c>
      <c r="AC2645">
        <f t="shared" si="1627"/>
        <v>9</v>
      </c>
      <c r="AD2645">
        <f t="shared" si="1628"/>
        <v>3</v>
      </c>
      <c r="AE2645">
        <f t="shared" si="1629"/>
        <v>201909</v>
      </c>
      <c r="AF2645">
        <f t="shared" si="1630"/>
        <v>201903</v>
      </c>
      <c r="AG2645" s="9">
        <f t="shared" ca="1" si="1631"/>
        <v>1</v>
      </c>
      <c r="AH2645">
        <f t="shared" ca="1" si="1632"/>
        <v>4</v>
      </c>
      <c r="AI2645" s="9">
        <f t="shared" ca="1" si="1633"/>
        <v>12</v>
      </c>
      <c r="AJ2645" s="9">
        <f t="shared" ca="1" si="1634"/>
        <v>1</v>
      </c>
      <c r="AK2645" s="9">
        <f t="shared" si="1635"/>
        <v>3</v>
      </c>
      <c r="AL2645" s="9">
        <f t="shared" si="1636"/>
        <v>36</v>
      </c>
      <c r="AM2645" s="9">
        <f t="shared" si="1637"/>
        <v>19</v>
      </c>
      <c r="AN2645" s="2">
        <v>43711.815972222219</v>
      </c>
      <c r="AO2645">
        <v>1026</v>
      </c>
      <c r="AP2645" s="1">
        <v>15000</v>
      </c>
      <c r="AQ2645" t="s">
        <v>4</v>
      </c>
    </row>
    <row r="2646" spans="1:43" x14ac:dyDescent="0.3">
      <c r="A2646" t="str">
        <f t="shared" ca="1" si="1599"/>
        <v>FY2020 Q4 Sep</v>
      </c>
      <c r="B2646">
        <f t="shared" ca="1" si="1600"/>
        <v>2020</v>
      </c>
      <c r="C2646" s="8" t="str">
        <f t="shared" ca="1" si="1601"/>
        <v>Sep</v>
      </c>
      <c r="D2646" s="8" t="str">
        <f t="shared" ca="1" si="1602"/>
        <v>Q4</v>
      </c>
      <c r="E2646">
        <f t="shared" ca="1" si="1603"/>
        <v>12</v>
      </c>
      <c r="F2646">
        <f t="shared" ca="1" si="1604"/>
        <v>4</v>
      </c>
      <c r="G2646">
        <f t="shared" ca="1" si="1605"/>
        <v>202012</v>
      </c>
      <c r="H2646">
        <f t="shared" ca="1" si="1606"/>
        <v>202004</v>
      </c>
      <c r="I2646" t="str">
        <f t="shared" ca="1" si="1607"/>
        <v>FY2020 Q3 Sep</v>
      </c>
      <c r="J2646">
        <f t="shared" ca="1" si="1608"/>
        <v>2020</v>
      </c>
      <c r="K2646" s="8" t="str">
        <f t="shared" ca="1" si="1609"/>
        <v>Sep</v>
      </c>
      <c r="L2646" s="8" t="str">
        <f t="shared" ca="1" si="1610"/>
        <v>Q3</v>
      </c>
      <c r="M2646">
        <f t="shared" ca="1" si="1611"/>
        <v>9</v>
      </c>
      <c r="N2646">
        <f t="shared" ca="1" si="1612"/>
        <v>3</v>
      </c>
      <c r="O2646">
        <f t="shared" ca="1" si="1613"/>
        <v>202009</v>
      </c>
      <c r="P2646">
        <f t="shared" ca="1" si="1614"/>
        <v>202003</v>
      </c>
      <c r="Q2646" t="str">
        <f t="shared" si="1615"/>
        <v>FY2019 Q4 Sep</v>
      </c>
      <c r="R2646">
        <f t="shared" si="1616"/>
        <v>2019</v>
      </c>
      <c r="S2646" s="8" t="str">
        <f t="shared" si="1617"/>
        <v>Sep</v>
      </c>
      <c r="T2646" s="8" t="str">
        <f t="shared" si="1618"/>
        <v>Q4</v>
      </c>
      <c r="U2646">
        <f t="shared" si="1619"/>
        <v>12</v>
      </c>
      <c r="V2646">
        <f t="shared" si="1620"/>
        <v>4</v>
      </c>
      <c r="W2646">
        <f t="shared" si="1621"/>
        <v>201912</v>
      </c>
      <c r="X2646">
        <f t="shared" si="1622"/>
        <v>201904</v>
      </c>
      <c r="Y2646" t="str">
        <f t="shared" si="1623"/>
        <v>FY2019 Q3 Sep</v>
      </c>
      <c r="Z2646">
        <f t="shared" si="1624"/>
        <v>2019</v>
      </c>
      <c r="AA2646" s="8" t="str">
        <f t="shared" si="1625"/>
        <v>Sep</v>
      </c>
      <c r="AB2646" s="8" t="str">
        <f t="shared" si="1626"/>
        <v>Q3</v>
      </c>
      <c r="AC2646">
        <f t="shared" si="1627"/>
        <v>9</v>
      </c>
      <c r="AD2646">
        <f t="shared" si="1628"/>
        <v>3</v>
      </c>
      <c r="AE2646">
        <f t="shared" si="1629"/>
        <v>201909</v>
      </c>
      <c r="AF2646">
        <f t="shared" si="1630"/>
        <v>201903</v>
      </c>
      <c r="AG2646" s="9">
        <f t="shared" ca="1" si="1631"/>
        <v>1</v>
      </c>
      <c r="AH2646">
        <f t="shared" ca="1" si="1632"/>
        <v>4</v>
      </c>
      <c r="AI2646" s="9">
        <f t="shared" ca="1" si="1633"/>
        <v>12</v>
      </c>
      <c r="AJ2646" s="9">
        <f t="shared" ca="1" si="1634"/>
        <v>1</v>
      </c>
      <c r="AK2646" s="9">
        <f t="shared" si="1635"/>
        <v>5</v>
      </c>
      <c r="AL2646" s="9">
        <f t="shared" si="1636"/>
        <v>36</v>
      </c>
      <c r="AM2646" s="9">
        <f t="shared" si="1637"/>
        <v>16</v>
      </c>
      <c r="AN2646" s="2">
        <v>43713.689583333333</v>
      </c>
      <c r="AO2646">
        <v>1026</v>
      </c>
      <c r="AP2646" s="1">
        <v>15000</v>
      </c>
      <c r="AQ2646" t="s">
        <v>4</v>
      </c>
    </row>
    <row r="2647" spans="1:43" x14ac:dyDescent="0.3">
      <c r="A2647" t="str">
        <f t="shared" ca="1" si="1599"/>
        <v>FY2020 Q4 Sep</v>
      </c>
      <c r="B2647">
        <f t="shared" ca="1" si="1600"/>
        <v>2020</v>
      </c>
      <c r="C2647" s="8" t="str">
        <f t="shared" ca="1" si="1601"/>
        <v>Sep</v>
      </c>
      <c r="D2647" s="8" t="str">
        <f t="shared" ca="1" si="1602"/>
        <v>Q4</v>
      </c>
      <c r="E2647">
        <f t="shared" ca="1" si="1603"/>
        <v>12</v>
      </c>
      <c r="F2647">
        <f t="shared" ca="1" si="1604"/>
        <v>4</v>
      </c>
      <c r="G2647">
        <f t="shared" ca="1" si="1605"/>
        <v>202012</v>
      </c>
      <c r="H2647">
        <f t="shared" ca="1" si="1606"/>
        <v>202004</v>
      </c>
      <c r="I2647" t="str">
        <f t="shared" ca="1" si="1607"/>
        <v>FY2020 Q3 Sep</v>
      </c>
      <c r="J2647">
        <f t="shared" ca="1" si="1608"/>
        <v>2020</v>
      </c>
      <c r="K2647" s="8" t="str">
        <f t="shared" ca="1" si="1609"/>
        <v>Sep</v>
      </c>
      <c r="L2647" s="8" t="str">
        <f t="shared" ca="1" si="1610"/>
        <v>Q3</v>
      </c>
      <c r="M2647">
        <f t="shared" ca="1" si="1611"/>
        <v>9</v>
      </c>
      <c r="N2647">
        <f t="shared" ca="1" si="1612"/>
        <v>3</v>
      </c>
      <c r="O2647">
        <f t="shared" ca="1" si="1613"/>
        <v>202009</v>
      </c>
      <c r="P2647">
        <f t="shared" ca="1" si="1614"/>
        <v>202003</v>
      </c>
      <c r="Q2647" t="str">
        <f t="shared" si="1615"/>
        <v>FY2019 Q4 Sep</v>
      </c>
      <c r="R2647">
        <f t="shared" si="1616"/>
        <v>2019</v>
      </c>
      <c r="S2647" s="8" t="str">
        <f t="shared" si="1617"/>
        <v>Sep</v>
      </c>
      <c r="T2647" s="8" t="str">
        <f t="shared" si="1618"/>
        <v>Q4</v>
      </c>
      <c r="U2647">
        <f t="shared" si="1619"/>
        <v>12</v>
      </c>
      <c r="V2647">
        <f t="shared" si="1620"/>
        <v>4</v>
      </c>
      <c r="W2647">
        <f t="shared" si="1621"/>
        <v>201912</v>
      </c>
      <c r="X2647">
        <f t="shared" si="1622"/>
        <v>201904</v>
      </c>
      <c r="Y2647" t="str">
        <f t="shared" si="1623"/>
        <v>FY2019 Q3 Sep</v>
      </c>
      <c r="Z2647">
        <f t="shared" si="1624"/>
        <v>2019</v>
      </c>
      <c r="AA2647" s="8" t="str">
        <f t="shared" si="1625"/>
        <v>Sep</v>
      </c>
      <c r="AB2647" s="8" t="str">
        <f t="shared" si="1626"/>
        <v>Q3</v>
      </c>
      <c r="AC2647">
        <f t="shared" si="1627"/>
        <v>9</v>
      </c>
      <c r="AD2647">
        <f t="shared" si="1628"/>
        <v>3</v>
      </c>
      <c r="AE2647">
        <f t="shared" si="1629"/>
        <v>201909</v>
      </c>
      <c r="AF2647">
        <f t="shared" si="1630"/>
        <v>201903</v>
      </c>
      <c r="AG2647" s="9">
        <f t="shared" ca="1" si="1631"/>
        <v>1</v>
      </c>
      <c r="AH2647">
        <f t="shared" ca="1" si="1632"/>
        <v>4</v>
      </c>
      <c r="AI2647" s="9">
        <f t="shared" ca="1" si="1633"/>
        <v>12</v>
      </c>
      <c r="AJ2647" s="9">
        <f t="shared" ca="1" si="1634"/>
        <v>1</v>
      </c>
      <c r="AK2647" s="9">
        <f t="shared" si="1635"/>
        <v>7</v>
      </c>
      <c r="AL2647" s="9">
        <f t="shared" si="1636"/>
        <v>38</v>
      </c>
      <c r="AM2647" s="9">
        <f t="shared" si="1637"/>
        <v>10</v>
      </c>
      <c r="AN2647" s="2">
        <v>43729.455555555556</v>
      </c>
      <c r="AO2647">
        <v>1026</v>
      </c>
      <c r="AP2647" s="1">
        <v>15000</v>
      </c>
      <c r="AQ2647" t="s">
        <v>4</v>
      </c>
    </row>
    <row r="2648" spans="1:43" x14ac:dyDescent="0.3">
      <c r="A2648" t="str">
        <f t="shared" ca="1" si="1599"/>
        <v>FY2020 Q4 Sep</v>
      </c>
      <c r="B2648">
        <f t="shared" ca="1" si="1600"/>
        <v>2020</v>
      </c>
      <c r="C2648" s="8" t="str">
        <f t="shared" ca="1" si="1601"/>
        <v>Sep</v>
      </c>
      <c r="D2648" s="8" t="str">
        <f t="shared" ca="1" si="1602"/>
        <v>Q4</v>
      </c>
      <c r="E2648">
        <f t="shared" ca="1" si="1603"/>
        <v>12</v>
      </c>
      <c r="F2648">
        <f t="shared" ca="1" si="1604"/>
        <v>4</v>
      </c>
      <c r="G2648">
        <f t="shared" ca="1" si="1605"/>
        <v>202012</v>
      </c>
      <c r="H2648">
        <f t="shared" ca="1" si="1606"/>
        <v>202004</v>
      </c>
      <c r="I2648" t="str">
        <f t="shared" ca="1" si="1607"/>
        <v>FY2020 Q3 Sep</v>
      </c>
      <c r="J2648">
        <f t="shared" ca="1" si="1608"/>
        <v>2020</v>
      </c>
      <c r="K2648" s="8" t="str">
        <f t="shared" ca="1" si="1609"/>
        <v>Sep</v>
      </c>
      <c r="L2648" s="8" t="str">
        <f t="shared" ca="1" si="1610"/>
        <v>Q3</v>
      </c>
      <c r="M2648">
        <f t="shared" ca="1" si="1611"/>
        <v>9</v>
      </c>
      <c r="N2648">
        <f t="shared" ca="1" si="1612"/>
        <v>3</v>
      </c>
      <c r="O2648">
        <f t="shared" ca="1" si="1613"/>
        <v>202009</v>
      </c>
      <c r="P2648">
        <f t="shared" ca="1" si="1614"/>
        <v>202003</v>
      </c>
      <c r="Q2648" t="str">
        <f t="shared" si="1615"/>
        <v>FY2019 Q4 Sep</v>
      </c>
      <c r="R2648">
        <f t="shared" si="1616"/>
        <v>2019</v>
      </c>
      <c r="S2648" s="8" t="str">
        <f t="shared" si="1617"/>
        <v>Sep</v>
      </c>
      <c r="T2648" s="8" t="str">
        <f t="shared" si="1618"/>
        <v>Q4</v>
      </c>
      <c r="U2648">
        <f t="shared" si="1619"/>
        <v>12</v>
      </c>
      <c r="V2648">
        <f t="shared" si="1620"/>
        <v>4</v>
      </c>
      <c r="W2648">
        <f t="shared" si="1621"/>
        <v>201912</v>
      </c>
      <c r="X2648">
        <f t="shared" si="1622"/>
        <v>201904</v>
      </c>
      <c r="Y2648" t="str">
        <f t="shared" si="1623"/>
        <v>FY2019 Q3 Sep</v>
      </c>
      <c r="Z2648">
        <f t="shared" si="1624"/>
        <v>2019</v>
      </c>
      <c r="AA2648" s="8" t="str">
        <f t="shared" si="1625"/>
        <v>Sep</v>
      </c>
      <c r="AB2648" s="8" t="str">
        <f t="shared" si="1626"/>
        <v>Q3</v>
      </c>
      <c r="AC2648">
        <f t="shared" si="1627"/>
        <v>9</v>
      </c>
      <c r="AD2648">
        <f t="shared" si="1628"/>
        <v>3</v>
      </c>
      <c r="AE2648">
        <f t="shared" si="1629"/>
        <v>201909</v>
      </c>
      <c r="AF2648">
        <f t="shared" si="1630"/>
        <v>201903</v>
      </c>
      <c r="AG2648" s="9">
        <f t="shared" ca="1" si="1631"/>
        <v>1</v>
      </c>
      <c r="AH2648">
        <f t="shared" ca="1" si="1632"/>
        <v>4</v>
      </c>
      <c r="AI2648" s="9">
        <f t="shared" ca="1" si="1633"/>
        <v>12</v>
      </c>
      <c r="AJ2648" s="9">
        <f t="shared" ca="1" si="1634"/>
        <v>1</v>
      </c>
      <c r="AK2648" s="9">
        <f t="shared" si="1635"/>
        <v>5</v>
      </c>
      <c r="AL2648" s="9">
        <f t="shared" si="1636"/>
        <v>36</v>
      </c>
      <c r="AM2648" s="9">
        <f t="shared" si="1637"/>
        <v>12</v>
      </c>
      <c r="AN2648" s="2">
        <v>43713.536111111112</v>
      </c>
      <c r="AO2648">
        <v>1116</v>
      </c>
      <c r="AP2648" s="1">
        <v>15000</v>
      </c>
      <c r="AQ2648" t="s">
        <v>4</v>
      </c>
    </row>
    <row r="2649" spans="1:43" x14ac:dyDescent="0.3">
      <c r="A2649" t="str">
        <f t="shared" ca="1" si="1599"/>
        <v>FY2020 Q4 Sep</v>
      </c>
      <c r="B2649">
        <f t="shared" ca="1" si="1600"/>
        <v>2020</v>
      </c>
      <c r="C2649" s="8" t="str">
        <f t="shared" ca="1" si="1601"/>
        <v>Sep</v>
      </c>
      <c r="D2649" s="8" t="str">
        <f t="shared" ca="1" si="1602"/>
        <v>Q4</v>
      </c>
      <c r="E2649">
        <f t="shared" ca="1" si="1603"/>
        <v>12</v>
      </c>
      <c r="F2649">
        <f t="shared" ca="1" si="1604"/>
        <v>4</v>
      </c>
      <c r="G2649">
        <f t="shared" ca="1" si="1605"/>
        <v>202012</v>
      </c>
      <c r="H2649">
        <f t="shared" ca="1" si="1606"/>
        <v>202004</v>
      </c>
      <c r="I2649" t="str">
        <f t="shared" ca="1" si="1607"/>
        <v>FY2020 Q3 Sep</v>
      </c>
      <c r="J2649">
        <f t="shared" ca="1" si="1608"/>
        <v>2020</v>
      </c>
      <c r="K2649" s="8" t="str">
        <f t="shared" ca="1" si="1609"/>
        <v>Sep</v>
      </c>
      <c r="L2649" s="8" t="str">
        <f t="shared" ca="1" si="1610"/>
        <v>Q3</v>
      </c>
      <c r="M2649">
        <f t="shared" ca="1" si="1611"/>
        <v>9</v>
      </c>
      <c r="N2649">
        <f t="shared" ca="1" si="1612"/>
        <v>3</v>
      </c>
      <c r="O2649">
        <f t="shared" ca="1" si="1613"/>
        <v>202009</v>
      </c>
      <c r="P2649">
        <f t="shared" ca="1" si="1614"/>
        <v>202003</v>
      </c>
      <c r="Q2649" t="str">
        <f t="shared" si="1615"/>
        <v>FY2019 Q4 Sep</v>
      </c>
      <c r="R2649">
        <f t="shared" si="1616"/>
        <v>2019</v>
      </c>
      <c r="S2649" s="8" t="str">
        <f t="shared" si="1617"/>
        <v>Sep</v>
      </c>
      <c r="T2649" s="8" t="str">
        <f t="shared" si="1618"/>
        <v>Q4</v>
      </c>
      <c r="U2649">
        <f t="shared" si="1619"/>
        <v>12</v>
      </c>
      <c r="V2649">
        <f t="shared" si="1620"/>
        <v>4</v>
      </c>
      <c r="W2649">
        <f t="shared" si="1621"/>
        <v>201912</v>
      </c>
      <c r="X2649">
        <f t="shared" si="1622"/>
        <v>201904</v>
      </c>
      <c r="Y2649" t="str">
        <f t="shared" si="1623"/>
        <v>FY2019 Q3 Sep</v>
      </c>
      <c r="Z2649">
        <f t="shared" si="1624"/>
        <v>2019</v>
      </c>
      <c r="AA2649" s="8" t="str">
        <f t="shared" si="1625"/>
        <v>Sep</v>
      </c>
      <c r="AB2649" s="8" t="str">
        <f t="shared" si="1626"/>
        <v>Q3</v>
      </c>
      <c r="AC2649">
        <f t="shared" si="1627"/>
        <v>9</v>
      </c>
      <c r="AD2649">
        <f t="shared" si="1628"/>
        <v>3</v>
      </c>
      <c r="AE2649">
        <f t="shared" si="1629"/>
        <v>201909</v>
      </c>
      <c r="AF2649">
        <f t="shared" si="1630"/>
        <v>201903</v>
      </c>
      <c r="AG2649" s="9">
        <f t="shared" ca="1" si="1631"/>
        <v>1</v>
      </c>
      <c r="AH2649">
        <f t="shared" ca="1" si="1632"/>
        <v>4</v>
      </c>
      <c r="AI2649" s="9">
        <f t="shared" ca="1" si="1633"/>
        <v>12</v>
      </c>
      <c r="AJ2649" s="9">
        <f t="shared" ca="1" si="1634"/>
        <v>1</v>
      </c>
      <c r="AK2649" s="9">
        <f t="shared" si="1635"/>
        <v>5</v>
      </c>
      <c r="AL2649" s="9">
        <f t="shared" si="1636"/>
        <v>36</v>
      </c>
      <c r="AM2649" s="9">
        <f t="shared" si="1637"/>
        <v>12</v>
      </c>
      <c r="AN2649" s="2">
        <v>43713.540277777778</v>
      </c>
      <c r="AO2649">
        <v>1157</v>
      </c>
      <c r="AP2649" s="1">
        <v>15000</v>
      </c>
      <c r="AQ2649" t="s">
        <v>4</v>
      </c>
    </row>
    <row r="2650" spans="1:43" x14ac:dyDescent="0.3">
      <c r="A2650" t="str">
        <f t="shared" ca="1" si="1599"/>
        <v>FY2020 Q4 Sep</v>
      </c>
      <c r="B2650">
        <f t="shared" ca="1" si="1600"/>
        <v>2020</v>
      </c>
      <c r="C2650" s="8" t="str">
        <f t="shared" ca="1" si="1601"/>
        <v>Sep</v>
      </c>
      <c r="D2650" s="8" t="str">
        <f t="shared" ca="1" si="1602"/>
        <v>Q4</v>
      </c>
      <c r="E2650">
        <f t="shared" ca="1" si="1603"/>
        <v>12</v>
      </c>
      <c r="F2650">
        <f t="shared" ca="1" si="1604"/>
        <v>4</v>
      </c>
      <c r="G2650">
        <f t="shared" ca="1" si="1605"/>
        <v>202012</v>
      </c>
      <c r="H2650">
        <f t="shared" ca="1" si="1606"/>
        <v>202004</v>
      </c>
      <c r="I2650" t="str">
        <f t="shared" ca="1" si="1607"/>
        <v>FY2020 Q3 Sep</v>
      </c>
      <c r="J2650">
        <f t="shared" ca="1" si="1608"/>
        <v>2020</v>
      </c>
      <c r="K2650" s="8" t="str">
        <f t="shared" ca="1" si="1609"/>
        <v>Sep</v>
      </c>
      <c r="L2650" s="8" t="str">
        <f t="shared" ca="1" si="1610"/>
        <v>Q3</v>
      </c>
      <c r="M2650">
        <f t="shared" ca="1" si="1611"/>
        <v>9</v>
      </c>
      <c r="N2650">
        <f t="shared" ca="1" si="1612"/>
        <v>3</v>
      </c>
      <c r="O2650">
        <f t="shared" ca="1" si="1613"/>
        <v>202009</v>
      </c>
      <c r="P2650">
        <f t="shared" ca="1" si="1614"/>
        <v>202003</v>
      </c>
      <c r="Q2650" t="str">
        <f t="shared" si="1615"/>
        <v>FY2020 Q2 Mar</v>
      </c>
      <c r="R2650">
        <f t="shared" si="1616"/>
        <v>2020</v>
      </c>
      <c r="S2650" s="8" t="str">
        <f t="shared" si="1617"/>
        <v>Mar</v>
      </c>
      <c r="T2650" s="8" t="str">
        <f t="shared" si="1618"/>
        <v>Q2</v>
      </c>
      <c r="U2650">
        <f t="shared" si="1619"/>
        <v>6</v>
      </c>
      <c r="V2650">
        <f t="shared" si="1620"/>
        <v>2</v>
      </c>
      <c r="W2650">
        <f t="shared" si="1621"/>
        <v>202006</v>
      </c>
      <c r="X2650">
        <f t="shared" si="1622"/>
        <v>202002</v>
      </c>
      <c r="Y2650" t="str">
        <f t="shared" si="1623"/>
        <v>FY2020 Q1 Mar</v>
      </c>
      <c r="Z2650">
        <f t="shared" si="1624"/>
        <v>2020</v>
      </c>
      <c r="AA2650" s="8" t="str">
        <f t="shared" si="1625"/>
        <v>Mar</v>
      </c>
      <c r="AB2650" s="8" t="str">
        <f t="shared" si="1626"/>
        <v>Q1</v>
      </c>
      <c r="AC2650">
        <f t="shared" si="1627"/>
        <v>3</v>
      </c>
      <c r="AD2650">
        <f t="shared" si="1628"/>
        <v>1</v>
      </c>
      <c r="AE2650">
        <f t="shared" si="1629"/>
        <v>202003</v>
      </c>
      <c r="AF2650">
        <f t="shared" si="1630"/>
        <v>202001</v>
      </c>
      <c r="AG2650" s="9">
        <f t="shared" ca="1" si="1631"/>
        <v>0</v>
      </c>
      <c r="AH2650">
        <f t="shared" ca="1" si="1632"/>
        <v>2</v>
      </c>
      <c r="AI2650" s="9">
        <f t="shared" ca="1" si="1633"/>
        <v>6</v>
      </c>
      <c r="AJ2650" s="9">
        <f t="shared" ca="1" si="1634"/>
        <v>0</v>
      </c>
      <c r="AK2650" s="9">
        <f t="shared" si="1635"/>
        <v>6</v>
      </c>
      <c r="AL2650" s="9">
        <f t="shared" si="1636"/>
        <v>10</v>
      </c>
      <c r="AM2650" s="9">
        <f t="shared" si="1637"/>
        <v>14</v>
      </c>
      <c r="AN2650" s="2">
        <v>43896.586805555555</v>
      </c>
      <c r="AO2650">
        <v>1157</v>
      </c>
      <c r="AP2650" s="1">
        <v>15000</v>
      </c>
      <c r="AQ2650" t="s">
        <v>4</v>
      </c>
    </row>
    <row r="2651" spans="1:43" x14ac:dyDescent="0.3">
      <c r="A2651" t="str">
        <f t="shared" ca="1" si="1599"/>
        <v>FY2020 Q4 Sep</v>
      </c>
      <c r="B2651">
        <f t="shared" ca="1" si="1600"/>
        <v>2020</v>
      </c>
      <c r="C2651" s="8" t="str">
        <f t="shared" ca="1" si="1601"/>
        <v>Sep</v>
      </c>
      <c r="D2651" s="8" t="str">
        <f t="shared" ca="1" si="1602"/>
        <v>Q4</v>
      </c>
      <c r="E2651">
        <f t="shared" ca="1" si="1603"/>
        <v>12</v>
      </c>
      <c r="F2651">
        <f t="shared" ca="1" si="1604"/>
        <v>4</v>
      </c>
      <c r="G2651">
        <f t="shared" ca="1" si="1605"/>
        <v>202012</v>
      </c>
      <c r="H2651">
        <f t="shared" ca="1" si="1606"/>
        <v>202004</v>
      </c>
      <c r="I2651" t="str">
        <f t="shared" ca="1" si="1607"/>
        <v>FY2020 Q3 Sep</v>
      </c>
      <c r="J2651">
        <f t="shared" ca="1" si="1608"/>
        <v>2020</v>
      </c>
      <c r="K2651" s="8" t="str">
        <f t="shared" ca="1" si="1609"/>
        <v>Sep</v>
      </c>
      <c r="L2651" s="8" t="str">
        <f t="shared" ca="1" si="1610"/>
        <v>Q3</v>
      </c>
      <c r="M2651">
        <f t="shared" ca="1" si="1611"/>
        <v>9</v>
      </c>
      <c r="N2651">
        <f t="shared" ca="1" si="1612"/>
        <v>3</v>
      </c>
      <c r="O2651">
        <f t="shared" ca="1" si="1613"/>
        <v>202009</v>
      </c>
      <c r="P2651">
        <f t="shared" ca="1" si="1614"/>
        <v>202003</v>
      </c>
      <c r="Q2651" t="str">
        <f t="shared" si="1615"/>
        <v>FY2019 Q4 Sep</v>
      </c>
      <c r="R2651">
        <f t="shared" si="1616"/>
        <v>2019</v>
      </c>
      <c r="S2651" s="8" t="str">
        <f t="shared" si="1617"/>
        <v>Sep</v>
      </c>
      <c r="T2651" s="8" t="str">
        <f t="shared" si="1618"/>
        <v>Q4</v>
      </c>
      <c r="U2651">
        <f t="shared" si="1619"/>
        <v>12</v>
      </c>
      <c r="V2651">
        <f t="shared" si="1620"/>
        <v>4</v>
      </c>
      <c r="W2651">
        <f t="shared" si="1621"/>
        <v>201912</v>
      </c>
      <c r="X2651">
        <f t="shared" si="1622"/>
        <v>201904</v>
      </c>
      <c r="Y2651" t="str">
        <f t="shared" si="1623"/>
        <v>FY2019 Q3 Sep</v>
      </c>
      <c r="Z2651">
        <f t="shared" si="1624"/>
        <v>2019</v>
      </c>
      <c r="AA2651" s="8" t="str">
        <f t="shared" si="1625"/>
        <v>Sep</v>
      </c>
      <c r="AB2651" s="8" t="str">
        <f t="shared" si="1626"/>
        <v>Q3</v>
      </c>
      <c r="AC2651">
        <f t="shared" si="1627"/>
        <v>9</v>
      </c>
      <c r="AD2651">
        <f t="shared" si="1628"/>
        <v>3</v>
      </c>
      <c r="AE2651">
        <f t="shared" si="1629"/>
        <v>201909</v>
      </c>
      <c r="AF2651">
        <f t="shared" si="1630"/>
        <v>201903</v>
      </c>
      <c r="AG2651" s="9">
        <f t="shared" ca="1" si="1631"/>
        <v>1</v>
      </c>
      <c r="AH2651">
        <f t="shared" ca="1" si="1632"/>
        <v>4</v>
      </c>
      <c r="AI2651" s="9">
        <f t="shared" ca="1" si="1633"/>
        <v>12</v>
      </c>
      <c r="AJ2651" s="9">
        <f t="shared" ca="1" si="1634"/>
        <v>1</v>
      </c>
      <c r="AK2651" s="9">
        <f t="shared" si="1635"/>
        <v>4</v>
      </c>
      <c r="AL2651" s="9">
        <f t="shared" si="1636"/>
        <v>36</v>
      </c>
      <c r="AM2651" s="9">
        <f t="shared" si="1637"/>
        <v>15</v>
      </c>
      <c r="AN2651" s="2">
        <v>43712.651388888888</v>
      </c>
      <c r="AO2651">
        <v>1277</v>
      </c>
      <c r="AP2651" s="1">
        <v>15000</v>
      </c>
      <c r="AQ2651" t="s">
        <v>4</v>
      </c>
    </row>
    <row r="2652" spans="1:43" x14ac:dyDescent="0.3">
      <c r="A2652" t="str">
        <f t="shared" ca="1" si="1599"/>
        <v>FY2020 Q4 Sep</v>
      </c>
      <c r="B2652">
        <f t="shared" ca="1" si="1600"/>
        <v>2020</v>
      </c>
      <c r="C2652" s="8" t="str">
        <f t="shared" ca="1" si="1601"/>
        <v>Sep</v>
      </c>
      <c r="D2652" s="8" t="str">
        <f t="shared" ca="1" si="1602"/>
        <v>Q4</v>
      </c>
      <c r="E2652">
        <f t="shared" ca="1" si="1603"/>
        <v>12</v>
      </c>
      <c r="F2652">
        <f t="shared" ca="1" si="1604"/>
        <v>4</v>
      </c>
      <c r="G2652">
        <f t="shared" ca="1" si="1605"/>
        <v>202012</v>
      </c>
      <c r="H2652">
        <f t="shared" ca="1" si="1606"/>
        <v>202004</v>
      </c>
      <c r="I2652" t="str">
        <f t="shared" ca="1" si="1607"/>
        <v>FY2020 Q3 Sep</v>
      </c>
      <c r="J2652">
        <f t="shared" ca="1" si="1608"/>
        <v>2020</v>
      </c>
      <c r="K2652" s="8" t="str">
        <f t="shared" ca="1" si="1609"/>
        <v>Sep</v>
      </c>
      <c r="L2652" s="8" t="str">
        <f t="shared" ca="1" si="1610"/>
        <v>Q3</v>
      </c>
      <c r="M2652">
        <f t="shared" ca="1" si="1611"/>
        <v>9</v>
      </c>
      <c r="N2652">
        <f t="shared" ca="1" si="1612"/>
        <v>3</v>
      </c>
      <c r="O2652">
        <f t="shared" ca="1" si="1613"/>
        <v>202009</v>
      </c>
      <c r="P2652">
        <f t="shared" ca="1" si="1614"/>
        <v>202003</v>
      </c>
      <c r="Q2652" t="str">
        <f t="shared" si="1615"/>
        <v>FY2019 Q4 Sep</v>
      </c>
      <c r="R2652">
        <f t="shared" si="1616"/>
        <v>2019</v>
      </c>
      <c r="S2652" s="8" t="str">
        <f t="shared" si="1617"/>
        <v>Sep</v>
      </c>
      <c r="T2652" s="8" t="str">
        <f t="shared" si="1618"/>
        <v>Q4</v>
      </c>
      <c r="U2652">
        <f t="shared" si="1619"/>
        <v>12</v>
      </c>
      <c r="V2652">
        <f t="shared" si="1620"/>
        <v>4</v>
      </c>
      <c r="W2652">
        <f t="shared" si="1621"/>
        <v>201912</v>
      </c>
      <c r="X2652">
        <f t="shared" si="1622"/>
        <v>201904</v>
      </c>
      <c r="Y2652" t="str">
        <f t="shared" si="1623"/>
        <v>FY2019 Q3 Sep</v>
      </c>
      <c r="Z2652">
        <f t="shared" si="1624"/>
        <v>2019</v>
      </c>
      <c r="AA2652" s="8" t="str">
        <f t="shared" si="1625"/>
        <v>Sep</v>
      </c>
      <c r="AB2652" s="8" t="str">
        <f t="shared" si="1626"/>
        <v>Q3</v>
      </c>
      <c r="AC2652">
        <f t="shared" si="1627"/>
        <v>9</v>
      </c>
      <c r="AD2652">
        <f t="shared" si="1628"/>
        <v>3</v>
      </c>
      <c r="AE2652">
        <f t="shared" si="1629"/>
        <v>201909</v>
      </c>
      <c r="AF2652">
        <f t="shared" si="1630"/>
        <v>201903</v>
      </c>
      <c r="AG2652" s="9">
        <f t="shared" ca="1" si="1631"/>
        <v>1</v>
      </c>
      <c r="AH2652">
        <f t="shared" ca="1" si="1632"/>
        <v>4</v>
      </c>
      <c r="AI2652" s="9">
        <f t="shared" ca="1" si="1633"/>
        <v>12</v>
      </c>
      <c r="AJ2652" s="9">
        <f t="shared" ca="1" si="1634"/>
        <v>1</v>
      </c>
      <c r="AK2652" s="9">
        <f t="shared" si="1635"/>
        <v>4</v>
      </c>
      <c r="AL2652" s="9">
        <f t="shared" si="1636"/>
        <v>36</v>
      </c>
      <c r="AM2652" s="9">
        <f t="shared" si="1637"/>
        <v>14</v>
      </c>
      <c r="AN2652" s="2">
        <v>43712.588194444441</v>
      </c>
      <c r="AO2652">
        <v>1493</v>
      </c>
      <c r="AP2652" s="1">
        <v>15000</v>
      </c>
      <c r="AQ2652" t="s">
        <v>4</v>
      </c>
    </row>
    <row r="2653" spans="1:43" x14ac:dyDescent="0.3">
      <c r="A2653" t="str">
        <f t="shared" ca="1" si="1599"/>
        <v>FY2020 Q4 Sep</v>
      </c>
      <c r="B2653">
        <f t="shared" ca="1" si="1600"/>
        <v>2020</v>
      </c>
      <c r="C2653" s="8" t="str">
        <f t="shared" ca="1" si="1601"/>
        <v>Sep</v>
      </c>
      <c r="D2653" s="8" t="str">
        <f t="shared" ca="1" si="1602"/>
        <v>Q4</v>
      </c>
      <c r="E2653">
        <f t="shared" ca="1" si="1603"/>
        <v>12</v>
      </c>
      <c r="F2653">
        <f t="shared" ca="1" si="1604"/>
        <v>4</v>
      </c>
      <c r="G2653">
        <f t="shared" ca="1" si="1605"/>
        <v>202012</v>
      </c>
      <c r="H2653">
        <f t="shared" ca="1" si="1606"/>
        <v>202004</v>
      </c>
      <c r="I2653" t="str">
        <f t="shared" ca="1" si="1607"/>
        <v>FY2020 Q3 Sep</v>
      </c>
      <c r="J2653">
        <f t="shared" ca="1" si="1608"/>
        <v>2020</v>
      </c>
      <c r="K2653" s="8" t="str">
        <f t="shared" ca="1" si="1609"/>
        <v>Sep</v>
      </c>
      <c r="L2653" s="8" t="str">
        <f t="shared" ca="1" si="1610"/>
        <v>Q3</v>
      </c>
      <c r="M2653">
        <f t="shared" ca="1" si="1611"/>
        <v>9</v>
      </c>
      <c r="N2653">
        <f t="shared" ca="1" si="1612"/>
        <v>3</v>
      </c>
      <c r="O2653">
        <f t="shared" ca="1" si="1613"/>
        <v>202009</v>
      </c>
      <c r="P2653">
        <f t="shared" ca="1" si="1614"/>
        <v>202003</v>
      </c>
      <c r="Q2653" t="str">
        <f t="shared" si="1615"/>
        <v>FY2019 Q4 Sep</v>
      </c>
      <c r="R2653">
        <f t="shared" si="1616"/>
        <v>2019</v>
      </c>
      <c r="S2653" s="8" t="str">
        <f t="shared" si="1617"/>
        <v>Sep</v>
      </c>
      <c r="T2653" s="8" t="str">
        <f t="shared" si="1618"/>
        <v>Q4</v>
      </c>
      <c r="U2653">
        <f t="shared" si="1619"/>
        <v>12</v>
      </c>
      <c r="V2653">
        <f t="shared" si="1620"/>
        <v>4</v>
      </c>
      <c r="W2653">
        <f t="shared" si="1621"/>
        <v>201912</v>
      </c>
      <c r="X2653">
        <f t="shared" si="1622"/>
        <v>201904</v>
      </c>
      <c r="Y2653" t="str">
        <f t="shared" si="1623"/>
        <v>FY2019 Q3 Sep</v>
      </c>
      <c r="Z2653">
        <f t="shared" si="1624"/>
        <v>2019</v>
      </c>
      <c r="AA2653" s="8" t="str">
        <f t="shared" si="1625"/>
        <v>Sep</v>
      </c>
      <c r="AB2653" s="8" t="str">
        <f t="shared" si="1626"/>
        <v>Q3</v>
      </c>
      <c r="AC2653">
        <f t="shared" si="1627"/>
        <v>9</v>
      </c>
      <c r="AD2653">
        <f t="shared" si="1628"/>
        <v>3</v>
      </c>
      <c r="AE2653">
        <f t="shared" si="1629"/>
        <v>201909</v>
      </c>
      <c r="AF2653">
        <f t="shared" si="1630"/>
        <v>201903</v>
      </c>
      <c r="AG2653" s="9">
        <f t="shared" ca="1" si="1631"/>
        <v>1</v>
      </c>
      <c r="AH2653">
        <f t="shared" ca="1" si="1632"/>
        <v>4</v>
      </c>
      <c r="AI2653" s="9">
        <f t="shared" ca="1" si="1633"/>
        <v>12</v>
      </c>
      <c r="AJ2653" s="9">
        <f t="shared" ca="1" si="1634"/>
        <v>1</v>
      </c>
      <c r="AK2653" s="9">
        <f t="shared" si="1635"/>
        <v>6</v>
      </c>
      <c r="AL2653" s="9">
        <f t="shared" si="1636"/>
        <v>36</v>
      </c>
      <c r="AM2653" s="9">
        <f t="shared" si="1637"/>
        <v>12</v>
      </c>
      <c r="AN2653" s="2">
        <v>43714.515277777777</v>
      </c>
      <c r="AO2653">
        <v>1493</v>
      </c>
      <c r="AP2653" s="1">
        <v>15000</v>
      </c>
      <c r="AQ2653" t="s">
        <v>4</v>
      </c>
    </row>
    <row r="2654" spans="1:43" x14ac:dyDescent="0.3">
      <c r="A2654" t="str">
        <f t="shared" ca="1" si="1599"/>
        <v>FY2020 Q4 Sep</v>
      </c>
      <c r="B2654">
        <f t="shared" ca="1" si="1600"/>
        <v>2020</v>
      </c>
      <c r="C2654" s="8" t="str">
        <f t="shared" ca="1" si="1601"/>
        <v>Sep</v>
      </c>
      <c r="D2654" s="8" t="str">
        <f t="shared" ca="1" si="1602"/>
        <v>Q4</v>
      </c>
      <c r="E2654">
        <f t="shared" ca="1" si="1603"/>
        <v>12</v>
      </c>
      <c r="F2654">
        <f t="shared" ca="1" si="1604"/>
        <v>4</v>
      </c>
      <c r="G2654">
        <f t="shared" ca="1" si="1605"/>
        <v>202012</v>
      </c>
      <c r="H2654">
        <f t="shared" ca="1" si="1606"/>
        <v>202004</v>
      </c>
      <c r="I2654" t="str">
        <f t="shared" ca="1" si="1607"/>
        <v>FY2020 Q3 Sep</v>
      </c>
      <c r="J2654">
        <f t="shared" ca="1" si="1608"/>
        <v>2020</v>
      </c>
      <c r="K2654" s="8" t="str">
        <f t="shared" ca="1" si="1609"/>
        <v>Sep</v>
      </c>
      <c r="L2654" s="8" t="str">
        <f t="shared" ca="1" si="1610"/>
        <v>Q3</v>
      </c>
      <c r="M2654">
        <f t="shared" ca="1" si="1611"/>
        <v>9</v>
      </c>
      <c r="N2654">
        <f t="shared" ca="1" si="1612"/>
        <v>3</v>
      </c>
      <c r="O2654">
        <f t="shared" ca="1" si="1613"/>
        <v>202009</v>
      </c>
      <c r="P2654">
        <f t="shared" ca="1" si="1614"/>
        <v>202003</v>
      </c>
      <c r="Q2654" t="str">
        <f t="shared" si="1615"/>
        <v>FY2020 Q1 Oct</v>
      </c>
      <c r="R2654">
        <f t="shared" si="1616"/>
        <v>2020</v>
      </c>
      <c r="S2654" s="8" t="str">
        <f t="shared" si="1617"/>
        <v>Oct</v>
      </c>
      <c r="T2654" s="8" t="str">
        <f t="shared" si="1618"/>
        <v>Q1</v>
      </c>
      <c r="U2654">
        <f t="shared" si="1619"/>
        <v>1</v>
      </c>
      <c r="V2654">
        <f t="shared" si="1620"/>
        <v>1</v>
      </c>
      <c r="W2654">
        <f t="shared" si="1621"/>
        <v>202001</v>
      </c>
      <c r="X2654">
        <f t="shared" si="1622"/>
        <v>202001</v>
      </c>
      <c r="Y2654" t="str">
        <f t="shared" si="1623"/>
        <v>FY2019 Q4 Oct</v>
      </c>
      <c r="Z2654">
        <f t="shared" si="1624"/>
        <v>2019</v>
      </c>
      <c r="AA2654" s="8" t="str">
        <f t="shared" si="1625"/>
        <v>Oct</v>
      </c>
      <c r="AB2654" s="8" t="str">
        <f t="shared" si="1626"/>
        <v>Q4</v>
      </c>
      <c r="AC2654">
        <f t="shared" si="1627"/>
        <v>10</v>
      </c>
      <c r="AD2654">
        <f t="shared" si="1628"/>
        <v>4</v>
      </c>
      <c r="AE2654">
        <f t="shared" si="1629"/>
        <v>201910</v>
      </c>
      <c r="AF2654">
        <f t="shared" si="1630"/>
        <v>201904</v>
      </c>
      <c r="AG2654" s="9">
        <f t="shared" ca="1" si="1631"/>
        <v>0</v>
      </c>
      <c r="AH2654">
        <f t="shared" ca="1" si="1632"/>
        <v>4</v>
      </c>
      <c r="AI2654" s="9">
        <f t="shared" ca="1" si="1633"/>
        <v>11</v>
      </c>
      <c r="AJ2654" s="9">
        <f t="shared" ca="1" si="1634"/>
        <v>1</v>
      </c>
      <c r="AK2654" s="9">
        <f t="shared" si="1635"/>
        <v>2</v>
      </c>
      <c r="AL2654" s="9">
        <f t="shared" si="1636"/>
        <v>43</v>
      </c>
      <c r="AM2654" s="9">
        <f t="shared" si="1637"/>
        <v>12</v>
      </c>
      <c r="AN2654" s="2">
        <v>43759.506944444445</v>
      </c>
      <c r="AO2654">
        <v>1529</v>
      </c>
      <c r="AP2654" s="1">
        <v>15000</v>
      </c>
      <c r="AQ2654" t="s">
        <v>4</v>
      </c>
    </row>
    <row r="2655" spans="1:43" x14ac:dyDescent="0.3">
      <c r="A2655" t="str">
        <f t="shared" ca="1" si="1599"/>
        <v>FY2020 Q4 Sep</v>
      </c>
      <c r="B2655">
        <f t="shared" ca="1" si="1600"/>
        <v>2020</v>
      </c>
      <c r="C2655" s="8" t="str">
        <f t="shared" ca="1" si="1601"/>
        <v>Sep</v>
      </c>
      <c r="D2655" s="8" t="str">
        <f t="shared" ca="1" si="1602"/>
        <v>Q4</v>
      </c>
      <c r="E2655">
        <f t="shared" ca="1" si="1603"/>
        <v>12</v>
      </c>
      <c r="F2655">
        <f t="shared" ca="1" si="1604"/>
        <v>4</v>
      </c>
      <c r="G2655">
        <f t="shared" ca="1" si="1605"/>
        <v>202012</v>
      </c>
      <c r="H2655">
        <f t="shared" ca="1" si="1606"/>
        <v>202004</v>
      </c>
      <c r="I2655" t="str">
        <f t="shared" ca="1" si="1607"/>
        <v>FY2020 Q3 Sep</v>
      </c>
      <c r="J2655">
        <f t="shared" ca="1" si="1608"/>
        <v>2020</v>
      </c>
      <c r="K2655" s="8" t="str">
        <f t="shared" ca="1" si="1609"/>
        <v>Sep</v>
      </c>
      <c r="L2655" s="8" t="str">
        <f t="shared" ca="1" si="1610"/>
        <v>Q3</v>
      </c>
      <c r="M2655">
        <f t="shared" ca="1" si="1611"/>
        <v>9</v>
      </c>
      <c r="N2655">
        <f t="shared" ca="1" si="1612"/>
        <v>3</v>
      </c>
      <c r="O2655">
        <f t="shared" ca="1" si="1613"/>
        <v>202009</v>
      </c>
      <c r="P2655">
        <f t="shared" ca="1" si="1614"/>
        <v>202003</v>
      </c>
      <c r="Q2655" t="str">
        <f t="shared" si="1615"/>
        <v>FY2020 Q2 Mar</v>
      </c>
      <c r="R2655">
        <f t="shared" si="1616"/>
        <v>2020</v>
      </c>
      <c r="S2655" s="8" t="str">
        <f t="shared" si="1617"/>
        <v>Mar</v>
      </c>
      <c r="T2655" s="8" t="str">
        <f t="shared" si="1618"/>
        <v>Q2</v>
      </c>
      <c r="U2655">
        <f t="shared" si="1619"/>
        <v>6</v>
      </c>
      <c r="V2655">
        <f t="shared" si="1620"/>
        <v>2</v>
      </c>
      <c r="W2655">
        <f t="shared" si="1621"/>
        <v>202006</v>
      </c>
      <c r="X2655">
        <f t="shared" si="1622"/>
        <v>202002</v>
      </c>
      <c r="Y2655" t="str">
        <f t="shared" si="1623"/>
        <v>FY2020 Q1 Mar</v>
      </c>
      <c r="Z2655">
        <f t="shared" si="1624"/>
        <v>2020</v>
      </c>
      <c r="AA2655" s="8" t="str">
        <f t="shared" si="1625"/>
        <v>Mar</v>
      </c>
      <c r="AB2655" s="8" t="str">
        <f t="shared" si="1626"/>
        <v>Q1</v>
      </c>
      <c r="AC2655">
        <f t="shared" si="1627"/>
        <v>3</v>
      </c>
      <c r="AD2655">
        <f t="shared" si="1628"/>
        <v>1</v>
      </c>
      <c r="AE2655">
        <f t="shared" si="1629"/>
        <v>202003</v>
      </c>
      <c r="AF2655">
        <f t="shared" si="1630"/>
        <v>202001</v>
      </c>
      <c r="AG2655" s="9">
        <f t="shared" ca="1" si="1631"/>
        <v>0</v>
      </c>
      <c r="AH2655">
        <f t="shared" ca="1" si="1632"/>
        <v>2</v>
      </c>
      <c r="AI2655" s="9">
        <f t="shared" ca="1" si="1633"/>
        <v>6</v>
      </c>
      <c r="AJ2655" s="9">
        <f t="shared" ca="1" si="1634"/>
        <v>0</v>
      </c>
      <c r="AK2655" s="9">
        <f t="shared" si="1635"/>
        <v>3</v>
      </c>
      <c r="AL2655" s="9">
        <f t="shared" si="1636"/>
        <v>10</v>
      </c>
      <c r="AM2655" s="9">
        <f t="shared" si="1637"/>
        <v>12</v>
      </c>
      <c r="AN2655" s="2">
        <v>43893.536111111112</v>
      </c>
      <c r="AO2655">
        <v>1777</v>
      </c>
      <c r="AP2655" s="1">
        <v>15000</v>
      </c>
      <c r="AQ2655" t="s">
        <v>4</v>
      </c>
    </row>
    <row r="2656" spans="1:43" x14ac:dyDescent="0.3">
      <c r="A2656" t="str">
        <f t="shared" ca="1" si="1599"/>
        <v>FY2020 Q4 Sep</v>
      </c>
      <c r="B2656">
        <f t="shared" ca="1" si="1600"/>
        <v>2020</v>
      </c>
      <c r="C2656" s="8" t="str">
        <f t="shared" ca="1" si="1601"/>
        <v>Sep</v>
      </c>
      <c r="D2656" s="8" t="str">
        <f t="shared" ca="1" si="1602"/>
        <v>Q4</v>
      </c>
      <c r="E2656">
        <f t="shared" ca="1" si="1603"/>
        <v>12</v>
      </c>
      <c r="F2656">
        <f t="shared" ca="1" si="1604"/>
        <v>4</v>
      </c>
      <c r="G2656">
        <f t="shared" ca="1" si="1605"/>
        <v>202012</v>
      </c>
      <c r="H2656">
        <f t="shared" ca="1" si="1606"/>
        <v>202004</v>
      </c>
      <c r="I2656" t="str">
        <f t="shared" ca="1" si="1607"/>
        <v>FY2020 Q3 Sep</v>
      </c>
      <c r="J2656">
        <f t="shared" ca="1" si="1608"/>
        <v>2020</v>
      </c>
      <c r="K2656" s="8" t="str">
        <f t="shared" ca="1" si="1609"/>
        <v>Sep</v>
      </c>
      <c r="L2656" s="8" t="str">
        <f t="shared" ca="1" si="1610"/>
        <v>Q3</v>
      </c>
      <c r="M2656">
        <f t="shared" ca="1" si="1611"/>
        <v>9</v>
      </c>
      <c r="N2656">
        <f t="shared" ca="1" si="1612"/>
        <v>3</v>
      </c>
      <c r="O2656">
        <f t="shared" ca="1" si="1613"/>
        <v>202009</v>
      </c>
      <c r="P2656">
        <f t="shared" ca="1" si="1614"/>
        <v>202003</v>
      </c>
      <c r="Q2656" t="str">
        <f t="shared" si="1615"/>
        <v>FY2019 Q4 Sep</v>
      </c>
      <c r="R2656">
        <f t="shared" si="1616"/>
        <v>2019</v>
      </c>
      <c r="S2656" s="8" t="str">
        <f t="shared" si="1617"/>
        <v>Sep</v>
      </c>
      <c r="T2656" s="8" t="str">
        <f t="shared" si="1618"/>
        <v>Q4</v>
      </c>
      <c r="U2656">
        <f t="shared" si="1619"/>
        <v>12</v>
      </c>
      <c r="V2656">
        <f t="shared" si="1620"/>
        <v>4</v>
      </c>
      <c r="W2656">
        <f t="shared" si="1621"/>
        <v>201912</v>
      </c>
      <c r="X2656">
        <f t="shared" si="1622"/>
        <v>201904</v>
      </c>
      <c r="Y2656" t="str">
        <f t="shared" si="1623"/>
        <v>FY2019 Q3 Sep</v>
      </c>
      <c r="Z2656">
        <f t="shared" si="1624"/>
        <v>2019</v>
      </c>
      <c r="AA2656" s="8" t="str">
        <f t="shared" si="1625"/>
        <v>Sep</v>
      </c>
      <c r="AB2656" s="8" t="str">
        <f t="shared" si="1626"/>
        <v>Q3</v>
      </c>
      <c r="AC2656">
        <f t="shared" si="1627"/>
        <v>9</v>
      </c>
      <c r="AD2656">
        <f t="shared" si="1628"/>
        <v>3</v>
      </c>
      <c r="AE2656">
        <f t="shared" si="1629"/>
        <v>201909</v>
      </c>
      <c r="AF2656">
        <f t="shared" si="1630"/>
        <v>201903</v>
      </c>
      <c r="AG2656" s="9">
        <f t="shared" ca="1" si="1631"/>
        <v>1</v>
      </c>
      <c r="AH2656">
        <f t="shared" ca="1" si="1632"/>
        <v>4</v>
      </c>
      <c r="AI2656" s="9">
        <f t="shared" ca="1" si="1633"/>
        <v>12</v>
      </c>
      <c r="AJ2656" s="9">
        <f t="shared" ca="1" si="1634"/>
        <v>1</v>
      </c>
      <c r="AK2656" s="9">
        <f t="shared" si="1635"/>
        <v>6</v>
      </c>
      <c r="AL2656" s="9">
        <f t="shared" si="1636"/>
        <v>36</v>
      </c>
      <c r="AM2656" s="9">
        <f t="shared" si="1637"/>
        <v>13</v>
      </c>
      <c r="AN2656" s="2">
        <v>43714.564583333333</v>
      </c>
      <c r="AO2656">
        <v>2084</v>
      </c>
      <c r="AP2656" s="1">
        <v>15000</v>
      </c>
      <c r="AQ2656" t="s">
        <v>4</v>
      </c>
    </row>
    <row r="2657" spans="1:43" x14ac:dyDescent="0.3">
      <c r="A2657" t="str">
        <f t="shared" ca="1" si="1599"/>
        <v>FY2020 Q4 Sep</v>
      </c>
      <c r="B2657">
        <f t="shared" ca="1" si="1600"/>
        <v>2020</v>
      </c>
      <c r="C2657" s="8" t="str">
        <f t="shared" ca="1" si="1601"/>
        <v>Sep</v>
      </c>
      <c r="D2657" s="8" t="str">
        <f t="shared" ca="1" si="1602"/>
        <v>Q4</v>
      </c>
      <c r="E2657">
        <f t="shared" ca="1" si="1603"/>
        <v>12</v>
      </c>
      <c r="F2657">
        <f t="shared" ca="1" si="1604"/>
        <v>4</v>
      </c>
      <c r="G2657">
        <f t="shared" ca="1" si="1605"/>
        <v>202012</v>
      </c>
      <c r="H2657">
        <f t="shared" ca="1" si="1606"/>
        <v>202004</v>
      </c>
      <c r="I2657" t="str">
        <f t="shared" ca="1" si="1607"/>
        <v>FY2020 Q3 Sep</v>
      </c>
      <c r="J2657">
        <f t="shared" ca="1" si="1608"/>
        <v>2020</v>
      </c>
      <c r="K2657" s="8" t="str">
        <f t="shared" ca="1" si="1609"/>
        <v>Sep</v>
      </c>
      <c r="L2657" s="8" t="str">
        <f t="shared" ca="1" si="1610"/>
        <v>Q3</v>
      </c>
      <c r="M2657">
        <f t="shared" ca="1" si="1611"/>
        <v>9</v>
      </c>
      <c r="N2657">
        <f t="shared" ca="1" si="1612"/>
        <v>3</v>
      </c>
      <c r="O2657">
        <f t="shared" ca="1" si="1613"/>
        <v>202009</v>
      </c>
      <c r="P2657">
        <f t="shared" ca="1" si="1614"/>
        <v>202003</v>
      </c>
      <c r="Q2657" t="str">
        <f t="shared" si="1615"/>
        <v>FY2020 Q2 Mar</v>
      </c>
      <c r="R2657">
        <f t="shared" si="1616"/>
        <v>2020</v>
      </c>
      <c r="S2657" s="8" t="str">
        <f t="shared" si="1617"/>
        <v>Mar</v>
      </c>
      <c r="T2657" s="8" t="str">
        <f t="shared" si="1618"/>
        <v>Q2</v>
      </c>
      <c r="U2657">
        <f t="shared" si="1619"/>
        <v>6</v>
      </c>
      <c r="V2657">
        <f t="shared" si="1620"/>
        <v>2</v>
      </c>
      <c r="W2657">
        <f t="shared" si="1621"/>
        <v>202006</v>
      </c>
      <c r="X2657">
        <f t="shared" si="1622"/>
        <v>202002</v>
      </c>
      <c r="Y2657" t="str">
        <f t="shared" si="1623"/>
        <v>FY2020 Q1 Mar</v>
      </c>
      <c r="Z2657">
        <f t="shared" si="1624"/>
        <v>2020</v>
      </c>
      <c r="AA2657" s="8" t="str">
        <f t="shared" si="1625"/>
        <v>Mar</v>
      </c>
      <c r="AB2657" s="8" t="str">
        <f t="shared" si="1626"/>
        <v>Q1</v>
      </c>
      <c r="AC2657">
        <f t="shared" si="1627"/>
        <v>3</v>
      </c>
      <c r="AD2657">
        <f t="shared" si="1628"/>
        <v>1</v>
      </c>
      <c r="AE2657">
        <f t="shared" si="1629"/>
        <v>202003</v>
      </c>
      <c r="AF2657">
        <f t="shared" si="1630"/>
        <v>202001</v>
      </c>
      <c r="AG2657" s="9">
        <f t="shared" ca="1" si="1631"/>
        <v>0</v>
      </c>
      <c r="AH2657">
        <f t="shared" ca="1" si="1632"/>
        <v>2</v>
      </c>
      <c r="AI2657" s="9">
        <f t="shared" ca="1" si="1633"/>
        <v>6</v>
      </c>
      <c r="AJ2657" s="9">
        <f t="shared" ca="1" si="1634"/>
        <v>0</v>
      </c>
      <c r="AK2657" s="9">
        <f t="shared" si="1635"/>
        <v>5</v>
      </c>
      <c r="AL2657" s="9">
        <f t="shared" si="1636"/>
        <v>10</v>
      </c>
      <c r="AM2657" s="9">
        <f t="shared" si="1637"/>
        <v>16</v>
      </c>
      <c r="AN2657" s="2">
        <v>43895.695833333331</v>
      </c>
      <c r="AO2657">
        <v>2130</v>
      </c>
      <c r="AP2657" s="1">
        <v>15000</v>
      </c>
      <c r="AQ2657" t="s">
        <v>4</v>
      </c>
    </row>
    <row r="2658" spans="1:43" x14ac:dyDescent="0.3">
      <c r="A2658" t="str">
        <f t="shared" ca="1" si="1599"/>
        <v>FY2020 Q4 Sep</v>
      </c>
      <c r="B2658">
        <f t="shared" ca="1" si="1600"/>
        <v>2020</v>
      </c>
      <c r="C2658" s="8" t="str">
        <f t="shared" ca="1" si="1601"/>
        <v>Sep</v>
      </c>
      <c r="D2658" s="8" t="str">
        <f t="shared" ca="1" si="1602"/>
        <v>Q4</v>
      </c>
      <c r="E2658">
        <f t="shared" ca="1" si="1603"/>
        <v>12</v>
      </c>
      <c r="F2658">
        <f t="shared" ca="1" si="1604"/>
        <v>4</v>
      </c>
      <c r="G2658">
        <f t="shared" ca="1" si="1605"/>
        <v>202012</v>
      </c>
      <c r="H2658">
        <f t="shared" ca="1" si="1606"/>
        <v>202004</v>
      </c>
      <c r="I2658" t="str">
        <f t="shared" ca="1" si="1607"/>
        <v>FY2020 Q3 Sep</v>
      </c>
      <c r="J2658">
        <f t="shared" ca="1" si="1608"/>
        <v>2020</v>
      </c>
      <c r="K2658" s="8" t="str">
        <f t="shared" ca="1" si="1609"/>
        <v>Sep</v>
      </c>
      <c r="L2658" s="8" t="str">
        <f t="shared" ca="1" si="1610"/>
        <v>Q3</v>
      </c>
      <c r="M2658">
        <f t="shared" ca="1" si="1611"/>
        <v>9</v>
      </c>
      <c r="N2658">
        <f t="shared" ca="1" si="1612"/>
        <v>3</v>
      </c>
      <c r="O2658">
        <f t="shared" ca="1" si="1613"/>
        <v>202009</v>
      </c>
      <c r="P2658">
        <f t="shared" ca="1" si="1614"/>
        <v>202003</v>
      </c>
      <c r="Q2658" t="str">
        <f t="shared" si="1615"/>
        <v>FY2020 Q2 Mar</v>
      </c>
      <c r="R2658">
        <f t="shared" si="1616"/>
        <v>2020</v>
      </c>
      <c r="S2658" s="8" t="str">
        <f t="shared" si="1617"/>
        <v>Mar</v>
      </c>
      <c r="T2658" s="8" t="str">
        <f t="shared" si="1618"/>
        <v>Q2</v>
      </c>
      <c r="U2658">
        <f t="shared" si="1619"/>
        <v>6</v>
      </c>
      <c r="V2658">
        <f t="shared" si="1620"/>
        <v>2</v>
      </c>
      <c r="W2658">
        <f t="shared" si="1621"/>
        <v>202006</v>
      </c>
      <c r="X2658">
        <f t="shared" si="1622"/>
        <v>202002</v>
      </c>
      <c r="Y2658" t="str">
        <f t="shared" si="1623"/>
        <v>FY2020 Q1 Mar</v>
      </c>
      <c r="Z2658">
        <f t="shared" si="1624"/>
        <v>2020</v>
      </c>
      <c r="AA2658" s="8" t="str">
        <f t="shared" si="1625"/>
        <v>Mar</v>
      </c>
      <c r="AB2658" s="8" t="str">
        <f t="shared" si="1626"/>
        <v>Q1</v>
      </c>
      <c r="AC2658">
        <f t="shared" si="1627"/>
        <v>3</v>
      </c>
      <c r="AD2658">
        <f t="shared" si="1628"/>
        <v>1</v>
      </c>
      <c r="AE2658">
        <f t="shared" si="1629"/>
        <v>202003</v>
      </c>
      <c r="AF2658">
        <f t="shared" si="1630"/>
        <v>202001</v>
      </c>
      <c r="AG2658" s="9">
        <f t="shared" ca="1" si="1631"/>
        <v>0</v>
      </c>
      <c r="AH2658">
        <f t="shared" ca="1" si="1632"/>
        <v>2</v>
      </c>
      <c r="AI2658" s="9">
        <f t="shared" ca="1" si="1633"/>
        <v>6</v>
      </c>
      <c r="AJ2658" s="9">
        <f t="shared" ca="1" si="1634"/>
        <v>0</v>
      </c>
      <c r="AK2658" s="9">
        <f t="shared" si="1635"/>
        <v>5</v>
      </c>
      <c r="AL2658" s="9">
        <f t="shared" si="1636"/>
        <v>10</v>
      </c>
      <c r="AM2658" s="9">
        <f t="shared" si="1637"/>
        <v>14</v>
      </c>
      <c r="AN2658" s="2">
        <v>43895.588194444441</v>
      </c>
      <c r="AO2658">
        <v>2342</v>
      </c>
      <c r="AP2658" s="1">
        <v>15000</v>
      </c>
      <c r="AQ2658" t="s">
        <v>4</v>
      </c>
    </row>
    <row r="2659" spans="1:43" x14ac:dyDescent="0.3">
      <c r="A2659" t="str">
        <f t="shared" ca="1" si="1599"/>
        <v>FY2020 Q4 Sep</v>
      </c>
      <c r="B2659">
        <f t="shared" ca="1" si="1600"/>
        <v>2020</v>
      </c>
      <c r="C2659" s="8" t="str">
        <f t="shared" ca="1" si="1601"/>
        <v>Sep</v>
      </c>
      <c r="D2659" s="8" t="str">
        <f t="shared" ca="1" si="1602"/>
        <v>Q4</v>
      </c>
      <c r="E2659">
        <f t="shared" ca="1" si="1603"/>
        <v>12</v>
      </c>
      <c r="F2659">
        <f t="shared" ca="1" si="1604"/>
        <v>4</v>
      </c>
      <c r="G2659">
        <f t="shared" ca="1" si="1605"/>
        <v>202012</v>
      </c>
      <c r="H2659">
        <f t="shared" ca="1" si="1606"/>
        <v>202004</v>
      </c>
      <c r="I2659" t="str">
        <f t="shared" ca="1" si="1607"/>
        <v>FY2020 Q3 Sep</v>
      </c>
      <c r="J2659">
        <f t="shared" ca="1" si="1608"/>
        <v>2020</v>
      </c>
      <c r="K2659" s="8" t="str">
        <f t="shared" ca="1" si="1609"/>
        <v>Sep</v>
      </c>
      <c r="L2659" s="8" t="str">
        <f t="shared" ca="1" si="1610"/>
        <v>Q3</v>
      </c>
      <c r="M2659">
        <f t="shared" ca="1" si="1611"/>
        <v>9</v>
      </c>
      <c r="N2659">
        <f t="shared" ca="1" si="1612"/>
        <v>3</v>
      </c>
      <c r="O2659">
        <f t="shared" ca="1" si="1613"/>
        <v>202009</v>
      </c>
      <c r="P2659">
        <f t="shared" ca="1" si="1614"/>
        <v>202003</v>
      </c>
      <c r="Q2659" t="str">
        <f t="shared" si="1615"/>
        <v>FY2019 Q4 Sep</v>
      </c>
      <c r="R2659">
        <f t="shared" si="1616"/>
        <v>2019</v>
      </c>
      <c r="S2659" s="8" t="str">
        <f t="shared" si="1617"/>
        <v>Sep</v>
      </c>
      <c r="T2659" s="8" t="str">
        <f t="shared" si="1618"/>
        <v>Q4</v>
      </c>
      <c r="U2659">
        <f t="shared" si="1619"/>
        <v>12</v>
      </c>
      <c r="V2659">
        <f t="shared" si="1620"/>
        <v>4</v>
      </c>
      <c r="W2659">
        <f t="shared" si="1621"/>
        <v>201912</v>
      </c>
      <c r="X2659">
        <f t="shared" si="1622"/>
        <v>201904</v>
      </c>
      <c r="Y2659" t="str">
        <f t="shared" si="1623"/>
        <v>FY2019 Q3 Sep</v>
      </c>
      <c r="Z2659">
        <f t="shared" si="1624"/>
        <v>2019</v>
      </c>
      <c r="AA2659" s="8" t="str">
        <f t="shared" si="1625"/>
        <v>Sep</v>
      </c>
      <c r="AB2659" s="8" t="str">
        <f t="shared" si="1626"/>
        <v>Q3</v>
      </c>
      <c r="AC2659">
        <f t="shared" si="1627"/>
        <v>9</v>
      </c>
      <c r="AD2659">
        <f t="shared" si="1628"/>
        <v>3</v>
      </c>
      <c r="AE2659">
        <f t="shared" si="1629"/>
        <v>201909</v>
      </c>
      <c r="AF2659">
        <f t="shared" si="1630"/>
        <v>201903</v>
      </c>
      <c r="AG2659" s="9">
        <f t="shared" ca="1" si="1631"/>
        <v>1</v>
      </c>
      <c r="AH2659">
        <f t="shared" ca="1" si="1632"/>
        <v>4</v>
      </c>
      <c r="AI2659" s="9">
        <f t="shared" ca="1" si="1633"/>
        <v>12</v>
      </c>
      <c r="AJ2659" s="9">
        <f t="shared" ca="1" si="1634"/>
        <v>1</v>
      </c>
      <c r="AK2659" s="9">
        <f t="shared" si="1635"/>
        <v>4</v>
      </c>
      <c r="AL2659" s="9">
        <f t="shared" si="1636"/>
        <v>36</v>
      </c>
      <c r="AM2659" s="9">
        <f t="shared" si="1637"/>
        <v>11</v>
      </c>
      <c r="AN2659" s="2">
        <v>43712.473611111112</v>
      </c>
      <c r="AO2659">
        <v>2382</v>
      </c>
      <c r="AP2659" s="1">
        <v>15000</v>
      </c>
      <c r="AQ2659" t="s">
        <v>4</v>
      </c>
    </row>
    <row r="2660" spans="1:43" x14ac:dyDescent="0.3">
      <c r="A2660" t="str">
        <f t="shared" ca="1" si="1599"/>
        <v>FY2020 Q4 Sep</v>
      </c>
      <c r="B2660">
        <f t="shared" ca="1" si="1600"/>
        <v>2020</v>
      </c>
      <c r="C2660" s="8" t="str">
        <f t="shared" ca="1" si="1601"/>
        <v>Sep</v>
      </c>
      <c r="D2660" s="8" t="str">
        <f t="shared" ca="1" si="1602"/>
        <v>Q4</v>
      </c>
      <c r="E2660">
        <f t="shared" ca="1" si="1603"/>
        <v>12</v>
      </c>
      <c r="F2660">
        <f t="shared" ca="1" si="1604"/>
        <v>4</v>
      </c>
      <c r="G2660">
        <f t="shared" ca="1" si="1605"/>
        <v>202012</v>
      </c>
      <c r="H2660">
        <f t="shared" ca="1" si="1606"/>
        <v>202004</v>
      </c>
      <c r="I2660" t="str">
        <f t="shared" ca="1" si="1607"/>
        <v>FY2020 Q3 Sep</v>
      </c>
      <c r="J2660">
        <f t="shared" ca="1" si="1608"/>
        <v>2020</v>
      </c>
      <c r="K2660" s="8" t="str">
        <f t="shared" ca="1" si="1609"/>
        <v>Sep</v>
      </c>
      <c r="L2660" s="8" t="str">
        <f t="shared" ca="1" si="1610"/>
        <v>Q3</v>
      </c>
      <c r="M2660">
        <f t="shared" ca="1" si="1611"/>
        <v>9</v>
      </c>
      <c r="N2660">
        <f t="shared" ca="1" si="1612"/>
        <v>3</v>
      </c>
      <c r="O2660">
        <f t="shared" ca="1" si="1613"/>
        <v>202009</v>
      </c>
      <c r="P2660">
        <f t="shared" ca="1" si="1614"/>
        <v>202003</v>
      </c>
      <c r="Q2660" t="str">
        <f t="shared" si="1615"/>
        <v>FY2019 Q4 Sep</v>
      </c>
      <c r="R2660">
        <f t="shared" si="1616"/>
        <v>2019</v>
      </c>
      <c r="S2660" s="8" t="str">
        <f t="shared" si="1617"/>
        <v>Sep</v>
      </c>
      <c r="T2660" s="8" t="str">
        <f t="shared" si="1618"/>
        <v>Q4</v>
      </c>
      <c r="U2660">
        <f t="shared" si="1619"/>
        <v>12</v>
      </c>
      <c r="V2660">
        <f t="shared" si="1620"/>
        <v>4</v>
      </c>
      <c r="W2660">
        <f t="shared" si="1621"/>
        <v>201912</v>
      </c>
      <c r="X2660">
        <f t="shared" si="1622"/>
        <v>201904</v>
      </c>
      <c r="Y2660" t="str">
        <f t="shared" si="1623"/>
        <v>FY2019 Q3 Sep</v>
      </c>
      <c r="Z2660">
        <f t="shared" si="1624"/>
        <v>2019</v>
      </c>
      <c r="AA2660" s="8" t="str">
        <f t="shared" si="1625"/>
        <v>Sep</v>
      </c>
      <c r="AB2660" s="8" t="str">
        <f t="shared" si="1626"/>
        <v>Q3</v>
      </c>
      <c r="AC2660">
        <f t="shared" si="1627"/>
        <v>9</v>
      </c>
      <c r="AD2660">
        <f t="shared" si="1628"/>
        <v>3</v>
      </c>
      <c r="AE2660">
        <f t="shared" si="1629"/>
        <v>201909</v>
      </c>
      <c r="AF2660">
        <f t="shared" si="1630"/>
        <v>201903</v>
      </c>
      <c r="AG2660" s="9">
        <f t="shared" ca="1" si="1631"/>
        <v>1</v>
      </c>
      <c r="AH2660">
        <f t="shared" ca="1" si="1632"/>
        <v>4</v>
      </c>
      <c r="AI2660" s="9">
        <f t="shared" ca="1" si="1633"/>
        <v>12</v>
      </c>
      <c r="AJ2660" s="9">
        <f t="shared" ca="1" si="1634"/>
        <v>1</v>
      </c>
      <c r="AK2660" s="9">
        <f t="shared" si="1635"/>
        <v>4</v>
      </c>
      <c r="AL2660" s="9">
        <f t="shared" si="1636"/>
        <v>36</v>
      </c>
      <c r="AM2660" s="9">
        <f t="shared" si="1637"/>
        <v>13</v>
      </c>
      <c r="AN2660" s="2">
        <v>43712.546527777777</v>
      </c>
      <c r="AO2660">
        <v>2410</v>
      </c>
      <c r="AP2660" s="1">
        <v>15000</v>
      </c>
      <c r="AQ2660" t="s">
        <v>4</v>
      </c>
    </row>
    <row r="2661" spans="1:43" x14ac:dyDescent="0.3">
      <c r="A2661" t="str">
        <f t="shared" ca="1" si="1599"/>
        <v>FY2020 Q4 Sep</v>
      </c>
      <c r="B2661">
        <f t="shared" ca="1" si="1600"/>
        <v>2020</v>
      </c>
      <c r="C2661" s="8" t="str">
        <f t="shared" ca="1" si="1601"/>
        <v>Sep</v>
      </c>
      <c r="D2661" s="8" t="str">
        <f t="shared" ca="1" si="1602"/>
        <v>Q4</v>
      </c>
      <c r="E2661">
        <f t="shared" ca="1" si="1603"/>
        <v>12</v>
      </c>
      <c r="F2661">
        <f t="shared" ca="1" si="1604"/>
        <v>4</v>
      </c>
      <c r="G2661">
        <f t="shared" ca="1" si="1605"/>
        <v>202012</v>
      </c>
      <c r="H2661">
        <f t="shared" ca="1" si="1606"/>
        <v>202004</v>
      </c>
      <c r="I2661" t="str">
        <f t="shared" ca="1" si="1607"/>
        <v>FY2020 Q3 Sep</v>
      </c>
      <c r="J2661">
        <f t="shared" ca="1" si="1608"/>
        <v>2020</v>
      </c>
      <c r="K2661" s="8" t="str">
        <f t="shared" ca="1" si="1609"/>
        <v>Sep</v>
      </c>
      <c r="L2661" s="8" t="str">
        <f t="shared" ca="1" si="1610"/>
        <v>Q3</v>
      </c>
      <c r="M2661">
        <f t="shared" ca="1" si="1611"/>
        <v>9</v>
      </c>
      <c r="N2661">
        <f t="shared" ca="1" si="1612"/>
        <v>3</v>
      </c>
      <c r="O2661">
        <f t="shared" ca="1" si="1613"/>
        <v>202009</v>
      </c>
      <c r="P2661">
        <f t="shared" ca="1" si="1614"/>
        <v>202003</v>
      </c>
      <c r="Q2661" t="str">
        <f t="shared" si="1615"/>
        <v>FY2019 Q4 Sep</v>
      </c>
      <c r="R2661">
        <f t="shared" si="1616"/>
        <v>2019</v>
      </c>
      <c r="S2661" s="8" t="str">
        <f t="shared" si="1617"/>
        <v>Sep</v>
      </c>
      <c r="T2661" s="8" t="str">
        <f t="shared" si="1618"/>
        <v>Q4</v>
      </c>
      <c r="U2661">
        <f t="shared" si="1619"/>
        <v>12</v>
      </c>
      <c r="V2661">
        <f t="shared" si="1620"/>
        <v>4</v>
      </c>
      <c r="W2661">
        <f t="shared" si="1621"/>
        <v>201912</v>
      </c>
      <c r="X2661">
        <f t="shared" si="1622"/>
        <v>201904</v>
      </c>
      <c r="Y2661" t="str">
        <f t="shared" si="1623"/>
        <v>FY2019 Q3 Sep</v>
      </c>
      <c r="Z2661">
        <f t="shared" si="1624"/>
        <v>2019</v>
      </c>
      <c r="AA2661" s="8" t="str">
        <f t="shared" si="1625"/>
        <v>Sep</v>
      </c>
      <c r="AB2661" s="8" t="str">
        <f t="shared" si="1626"/>
        <v>Q3</v>
      </c>
      <c r="AC2661">
        <f t="shared" si="1627"/>
        <v>9</v>
      </c>
      <c r="AD2661">
        <f t="shared" si="1628"/>
        <v>3</v>
      </c>
      <c r="AE2661">
        <f t="shared" si="1629"/>
        <v>201909</v>
      </c>
      <c r="AF2661">
        <f t="shared" si="1630"/>
        <v>201903</v>
      </c>
      <c r="AG2661" s="9">
        <f t="shared" ca="1" si="1631"/>
        <v>1</v>
      </c>
      <c r="AH2661">
        <f t="shared" ca="1" si="1632"/>
        <v>4</v>
      </c>
      <c r="AI2661" s="9">
        <f t="shared" ca="1" si="1633"/>
        <v>12</v>
      </c>
      <c r="AJ2661" s="9">
        <f t="shared" ca="1" si="1634"/>
        <v>1</v>
      </c>
      <c r="AK2661" s="9">
        <f t="shared" si="1635"/>
        <v>6</v>
      </c>
      <c r="AL2661" s="9">
        <f t="shared" si="1636"/>
        <v>36</v>
      </c>
      <c r="AM2661" s="9">
        <f t="shared" si="1637"/>
        <v>15</v>
      </c>
      <c r="AN2661" s="2">
        <v>43714.640277777777</v>
      </c>
      <c r="AO2661">
        <v>3094</v>
      </c>
      <c r="AP2661" s="1">
        <v>15000</v>
      </c>
      <c r="AQ2661" t="s">
        <v>4</v>
      </c>
    </row>
    <row r="2662" spans="1:43" x14ac:dyDescent="0.3">
      <c r="A2662" t="str">
        <f t="shared" ca="1" si="1599"/>
        <v>FY2020 Q4 Sep</v>
      </c>
      <c r="B2662">
        <f t="shared" ca="1" si="1600"/>
        <v>2020</v>
      </c>
      <c r="C2662" s="8" t="str">
        <f t="shared" ca="1" si="1601"/>
        <v>Sep</v>
      </c>
      <c r="D2662" s="8" t="str">
        <f t="shared" ca="1" si="1602"/>
        <v>Q4</v>
      </c>
      <c r="E2662">
        <f t="shared" ca="1" si="1603"/>
        <v>12</v>
      </c>
      <c r="F2662">
        <f t="shared" ca="1" si="1604"/>
        <v>4</v>
      </c>
      <c r="G2662">
        <f t="shared" ca="1" si="1605"/>
        <v>202012</v>
      </c>
      <c r="H2662">
        <f t="shared" ca="1" si="1606"/>
        <v>202004</v>
      </c>
      <c r="I2662" t="str">
        <f t="shared" ca="1" si="1607"/>
        <v>FY2020 Q3 Sep</v>
      </c>
      <c r="J2662">
        <f t="shared" ca="1" si="1608"/>
        <v>2020</v>
      </c>
      <c r="K2662" s="8" t="str">
        <f t="shared" ca="1" si="1609"/>
        <v>Sep</v>
      </c>
      <c r="L2662" s="8" t="str">
        <f t="shared" ca="1" si="1610"/>
        <v>Q3</v>
      </c>
      <c r="M2662">
        <f t="shared" ca="1" si="1611"/>
        <v>9</v>
      </c>
      <c r="N2662">
        <f t="shared" ca="1" si="1612"/>
        <v>3</v>
      </c>
      <c r="O2662">
        <f t="shared" ca="1" si="1613"/>
        <v>202009</v>
      </c>
      <c r="P2662">
        <f t="shared" ca="1" si="1614"/>
        <v>202003</v>
      </c>
      <c r="Q2662" t="str">
        <f t="shared" si="1615"/>
        <v>FY2019 Q4 Sep</v>
      </c>
      <c r="R2662">
        <f t="shared" si="1616"/>
        <v>2019</v>
      </c>
      <c r="S2662" s="8" t="str">
        <f t="shared" si="1617"/>
        <v>Sep</v>
      </c>
      <c r="T2662" s="8" t="str">
        <f t="shared" si="1618"/>
        <v>Q4</v>
      </c>
      <c r="U2662">
        <f t="shared" si="1619"/>
        <v>12</v>
      </c>
      <c r="V2662">
        <f t="shared" si="1620"/>
        <v>4</v>
      </c>
      <c r="W2662">
        <f t="shared" si="1621"/>
        <v>201912</v>
      </c>
      <c r="X2662">
        <f t="shared" si="1622"/>
        <v>201904</v>
      </c>
      <c r="Y2662" t="str">
        <f t="shared" si="1623"/>
        <v>FY2019 Q3 Sep</v>
      </c>
      <c r="Z2662">
        <f t="shared" si="1624"/>
        <v>2019</v>
      </c>
      <c r="AA2662" s="8" t="str">
        <f t="shared" si="1625"/>
        <v>Sep</v>
      </c>
      <c r="AB2662" s="8" t="str">
        <f t="shared" si="1626"/>
        <v>Q3</v>
      </c>
      <c r="AC2662">
        <f t="shared" si="1627"/>
        <v>9</v>
      </c>
      <c r="AD2662">
        <f t="shared" si="1628"/>
        <v>3</v>
      </c>
      <c r="AE2662">
        <f t="shared" si="1629"/>
        <v>201909</v>
      </c>
      <c r="AF2662">
        <f t="shared" si="1630"/>
        <v>201903</v>
      </c>
      <c r="AG2662" s="9">
        <f t="shared" ca="1" si="1631"/>
        <v>1</v>
      </c>
      <c r="AH2662">
        <f t="shared" ca="1" si="1632"/>
        <v>4</v>
      </c>
      <c r="AI2662" s="9">
        <f t="shared" ca="1" si="1633"/>
        <v>12</v>
      </c>
      <c r="AJ2662" s="9">
        <f t="shared" ca="1" si="1634"/>
        <v>1</v>
      </c>
      <c r="AK2662" s="9">
        <f t="shared" si="1635"/>
        <v>5</v>
      </c>
      <c r="AL2662" s="9">
        <f t="shared" si="1636"/>
        <v>36</v>
      </c>
      <c r="AM2662" s="9">
        <f t="shared" si="1637"/>
        <v>11</v>
      </c>
      <c r="AN2662" s="2">
        <v>43713.477083333331</v>
      </c>
      <c r="AO2662">
        <v>3172</v>
      </c>
      <c r="AP2662" s="1">
        <v>15000</v>
      </c>
      <c r="AQ2662" t="s">
        <v>4</v>
      </c>
    </row>
    <row r="2663" spans="1:43" x14ac:dyDescent="0.3">
      <c r="A2663" t="str">
        <f t="shared" ca="1" si="1599"/>
        <v>FY2020 Q4 Sep</v>
      </c>
      <c r="B2663">
        <f t="shared" ca="1" si="1600"/>
        <v>2020</v>
      </c>
      <c r="C2663" s="8" t="str">
        <f t="shared" ca="1" si="1601"/>
        <v>Sep</v>
      </c>
      <c r="D2663" s="8" t="str">
        <f t="shared" ca="1" si="1602"/>
        <v>Q4</v>
      </c>
      <c r="E2663">
        <f t="shared" ca="1" si="1603"/>
        <v>12</v>
      </c>
      <c r="F2663">
        <f t="shared" ca="1" si="1604"/>
        <v>4</v>
      </c>
      <c r="G2663">
        <f t="shared" ca="1" si="1605"/>
        <v>202012</v>
      </c>
      <c r="H2663">
        <f t="shared" ca="1" si="1606"/>
        <v>202004</v>
      </c>
      <c r="I2663" t="str">
        <f t="shared" ca="1" si="1607"/>
        <v>FY2020 Q3 Sep</v>
      </c>
      <c r="J2663">
        <f t="shared" ca="1" si="1608"/>
        <v>2020</v>
      </c>
      <c r="K2663" s="8" t="str">
        <f t="shared" ca="1" si="1609"/>
        <v>Sep</v>
      </c>
      <c r="L2663" s="8" t="str">
        <f t="shared" ca="1" si="1610"/>
        <v>Q3</v>
      </c>
      <c r="M2663">
        <f t="shared" ca="1" si="1611"/>
        <v>9</v>
      </c>
      <c r="N2663">
        <f t="shared" ca="1" si="1612"/>
        <v>3</v>
      </c>
      <c r="O2663">
        <f t="shared" ca="1" si="1613"/>
        <v>202009</v>
      </c>
      <c r="P2663">
        <f t="shared" ca="1" si="1614"/>
        <v>202003</v>
      </c>
      <c r="Q2663" t="str">
        <f t="shared" si="1615"/>
        <v>FY2019 Q4 Sep</v>
      </c>
      <c r="R2663">
        <f t="shared" si="1616"/>
        <v>2019</v>
      </c>
      <c r="S2663" s="8" t="str">
        <f t="shared" si="1617"/>
        <v>Sep</v>
      </c>
      <c r="T2663" s="8" t="str">
        <f t="shared" si="1618"/>
        <v>Q4</v>
      </c>
      <c r="U2663">
        <f t="shared" si="1619"/>
        <v>12</v>
      </c>
      <c r="V2663">
        <f t="shared" si="1620"/>
        <v>4</v>
      </c>
      <c r="W2663">
        <f t="shared" si="1621"/>
        <v>201912</v>
      </c>
      <c r="X2663">
        <f t="shared" si="1622"/>
        <v>201904</v>
      </c>
      <c r="Y2663" t="str">
        <f t="shared" si="1623"/>
        <v>FY2019 Q3 Sep</v>
      </c>
      <c r="Z2663">
        <f t="shared" si="1624"/>
        <v>2019</v>
      </c>
      <c r="AA2663" s="8" t="str">
        <f t="shared" si="1625"/>
        <v>Sep</v>
      </c>
      <c r="AB2663" s="8" t="str">
        <f t="shared" si="1626"/>
        <v>Q3</v>
      </c>
      <c r="AC2663">
        <f t="shared" si="1627"/>
        <v>9</v>
      </c>
      <c r="AD2663">
        <f t="shared" si="1628"/>
        <v>3</v>
      </c>
      <c r="AE2663">
        <f t="shared" si="1629"/>
        <v>201909</v>
      </c>
      <c r="AF2663">
        <f t="shared" si="1630"/>
        <v>201903</v>
      </c>
      <c r="AG2663" s="9">
        <f t="shared" ca="1" si="1631"/>
        <v>1</v>
      </c>
      <c r="AH2663">
        <f t="shared" ca="1" si="1632"/>
        <v>4</v>
      </c>
      <c r="AI2663" s="9">
        <f t="shared" ca="1" si="1633"/>
        <v>12</v>
      </c>
      <c r="AJ2663" s="9">
        <f t="shared" ca="1" si="1634"/>
        <v>1</v>
      </c>
      <c r="AK2663" s="9">
        <f t="shared" si="1635"/>
        <v>6</v>
      </c>
      <c r="AL2663" s="9">
        <f t="shared" si="1636"/>
        <v>36</v>
      </c>
      <c r="AM2663" s="9">
        <f t="shared" si="1637"/>
        <v>10</v>
      </c>
      <c r="AN2663" s="2">
        <v>43714.444444444445</v>
      </c>
      <c r="AO2663">
        <v>3296</v>
      </c>
      <c r="AP2663" s="1">
        <v>15000</v>
      </c>
      <c r="AQ2663" t="s">
        <v>4</v>
      </c>
    </row>
    <row r="2664" spans="1:43" x14ac:dyDescent="0.3">
      <c r="A2664" t="str">
        <f t="shared" ca="1" si="1599"/>
        <v>FY2020 Q4 Sep</v>
      </c>
      <c r="B2664">
        <f t="shared" ca="1" si="1600"/>
        <v>2020</v>
      </c>
      <c r="C2664" s="8" t="str">
        <f t="shared" ca="1" si="1601"/>
        <v>Sep</v>
      </c>
      <c r="D2664" s="8" t="str">
        <f t="shared" ca="1" si="1602"/>
        <v>Q4</v>
      </c>
      <c r="E2664">
        <f t="shared" ca="1" si="1603"/>
        <v>12</v>
      </c>
      <c r="F2664">
        <f t="shared" ca="1" si="1604"/>
        <v>4</v>
      </c>
      <c r="G2664">
        <f t="shared" ca="1" si="1605"/>
        <v>202012</v>
      </c>
      <c r="H2664">
        <f t="shared" ca="1" si="1606"/>
        <v>202004</v>
      </c>
      <c r="I2664" t="str">
        <f t="shared" ca="1" si="1607"/>
        <v>FY2020 Q3 Sep</v>
      </c>
      <c r="J2664">
        <f t="shared" ca="1" si="1608"/>
        <v>2020</v>
      </c>
      <c r="K2664" s="8" t="str">
        <f t="shared" ca="1" si="1609"/>
        <v>Sep</v>
      </c>
      <c r="L2664" s="8" t="str">
        <f t="shared" ca="1" si="1610"/>
        <v>Q3</v>
      </c>
      <c r="M2664">
        <f t="shared" ca="1" si="1611"/>
        <v>9</v>
      </c>
      <c r="N2664">
        <f t="shared" ca="1" si="1612"/>
        <v>3</v>
      </c>
      <c r="O2664">
        <f t="shared" ca="1" si="1613"/>
        <v>202009</v>
      </c>
      <c r="P2664">
        <f t="shared" ca="1" si="1614"/>
        <v>202003</v>
      </c>
      <c r="Q2664" t="str">
        <f t="shared" si="1615"/>
        <v>FY2020 Q1 Oct</v>
      </c>
      <c r="R2664">
        <f t="shared" si="1616"/>
        <v>2020</v>
      </c>
      <c r="S2664" s="8" t="str">
        <f t="shared" si="1617"/>
        <v>Oct</v>
      </c>
      <c r="T2664" s="8" t="str">
        <f t="shared" si="1618"/>
        <v>Q1</v>
      </c>
      <c r="U2664">
        <f t="shared" si="1619"/>
        <v>1</v>
      </c>
      <c r="V2664">
        <f t="shared" si="1620"/>
        <v>1</v>
      </c>
      <c r="W2664">
        <f t="shared" si="1621"/>
        <v>202001</v>
      </c>
      <c r="X2664">
        <f t="shared" si="1622"/>
        <v>202001</v>
      </c>
      <c r="Y2664" t="str">
        <f t="shared" si="1623"/>
        <v>FY2019 Q4 Oct</v>
      </c>
      <c r="Z2664">
        <f t="shared" si="1624"/>
        <v>2019</v>
      </c>
      <c r="AA2664" s="8" t="str">
        <f t="shared" si="1625"/>
        <v>Oct</v>
      </c>
      <c r="AB2664" s="8" t="str">
        <f t="shared" si="1626"/>
        <v>Q4</v>
      </c>
      <c r="AC2664">
        <f t="shared" si="1627"/>
        <v>10</v>
      </c>
      <c r="AD2664">
        <f t="shared" si="1628"/>
        <v>4</v>
      </c>
      <c r="AE2664">
        <f t="shared" si="1629"/>
        <v>201910</v>
      </c>
      <c r="AF2664">
        <f t="shared" si="1630"/>
        <v>201904</v>
      </c>
      <c r="AG2664" s="9">
        <f t="shared" ca="1" si="1631"/>
        <v>0</v>
      </c>
      <c r="AH2664">
        <f t="shared" ca="1" si="1632"/>
        <v>4</v>
      </c>
      <c r="AI2664" s="9">
        <f t="shared" ca="1" si="1633"/>
        <v>11</v>
      </c>
      <c r="AJ2664" s="9">
        <f t="shared" ca="1" si="1634"/>
        <v>1</v>
      </c>
      <c r="AK2664" s="9">
        <f t="shared" si="1635"/>
        <v>3</v>
      </c>
      <c r="AL2664" s="9">
        <f t="shared" si="1636"/>
        <v>41</v>
      </c>
      <c r="AM2664" s="9">
        <f t="shared" si="1637"/>
        <v>12</v>
      </c>
      <c r="AN2664" s="2">
        <v>43746.517361111109</v>
      </c>
      <c r="AO2664">
        <v>3331</v>
      </c>
      <c r="AP2664" s="1">
        <v>15000</v>
      </c>
      <c r="AQ2664" t="s">
        <v>4</v>
      </c>
    </row>
    <row r="2665" spans="1:43" x14ac:dyDescent="0.3">
      <c r="A2665" t="str">
        <f t="shared" ca="1" si="1599"/>
        <v>FY2020 Q4 Sep</v>
      </c>
      <c r="B2665">
        <f t="shared" ca="1" si="1600"/>
        <v>2020</v>
      </c>
      <c r="C2665" s="8" t="str">
        <f t="shared" ca="1" si="1601"/>
        <v>Sep</v>
      </c>
      <c r="D2665" s="8" t="str">
        <f t="shared" ca="1" si="1602"/>
        <v>Q4</v>
      </c>
      <c r="E2665">
        <f t="shared" ca="1" si="1603"/>
        <v>12</v>
      </c>
      <c r="F2665">
        <f t="shared" ca="1" si="1604"/>
        <v>4</v>
      </c>
      <c r="G2665">
        <f t="shared" ca="1" si="1605"/>
        <v>202012</v>
      </c>
      <c r="H2665">
        <f t="shared" ca="1" si="1606"/>
        <v>202004</v>
      </c>
      <c r="I2665" t="str">
        <f t="shared" ca="1" si="1607"/>
        <v>FY2020 Q3 Sep</v>
      </c>
      <c r="J2665">
        <f t="shared" ca="1" si="1608"/>
        <v>2020</v>
      </c>
      <c r="K2665" s="8" t="str">
        <f t="shared" ca="1" si="1609"/>
        <v>Sep</v>
      </c>
      <c r="L2665" s="8" t="str">
        <f t="shared" ca="1" si="1610"/>
        <v>Q3</v>
      </c>
      <c r="M2665">
        <f t="shared" ca="1" si="1611"/>
        <v>9</v>
      </c>
      <c r="N2665">
        <f t="shared" ca="1" si="1612"/>
        <v>3</v>
      </c>
      <c r="O2665">
        <f t="shared" ca="1" si="1613"/>
        <v>202009</v>
      </c>
      <c r="P2665">
        <f t="shared" ca="1" si="1614"/>
        <v>202003</v>
      </c>
      <c r="Q2665" t="str">
        <f t="shared" si="1615"/>
        <v>FY2020 Q1 Oct</v>
      </c>
      <c r="R2665">
        <f t="shared" si="1616"/>
        <v>2020</v>
      </c>
      <c r="S2665" s="8" t="str">
        <f t="shared" si="1617"/>
        <v>Oct</v>
      </c>
      <c r="T2665" s="8" t="str">
        <f t="shared" si="1618"/>
        <v>Q1</v>
      </c>
      <c r="U2665">
        <f t="shared" si="1619"/>
        <v>1</v>
      </c>
      <c r="V2665">
        <f t="shared" si="1620"/>
        <v>1</v>
      </c>
      <c r="W2665">
        <f t="shared" si="1621"/>
        <v>202001</v>
      </c>
      <c r="X2665">
        <f t="shared" si="1622"/>
        <v>202001</v>
      </c>
      <c r="Y2665" t="str">
        <f t="shared" si="1623"/>
        <v>FY2019 Q4 Oct</v>
      </c>
      <c r="Z2665">
        <f t="shared" si="1624"/>
        <v>2019</v>
      </c>
      <c r="AA2665" s="8" t="str">
        <f t="shared" si="1625"/>
        <v>Oct</v>
      </c>
      <c r="AB2665" s="8" t="str">
        <f t="shared" si="1626"/>
        <v>Q4</v>
      </c>
      <c r="AC2665">
        <f t="shared" si="1627"/>
        <v>10</v>
      </c>
      <c r="AD2665">
        <f t="shared" si="1628"/>
        <v>4</v>
      </c>
      <c r="AE2665">
        <f t="shared" si="1629"/>
        <v>201910</v>
      </c>
      <c r="AF2665">
        <f t="shared" si="1630"/>
        <v>201904</v>
      </c>
      <c r="AG2665" s="9">
        <f t="shared" ca="1" si="1631"/>
        <v>0</v>
      </c>
      <c r="AH2665">
        <f t="shared" ca="1" si="1632"/>
        <v>4</v>
      </c>
      <c r="AI2665" s="9">
        <f t="shared" ca="1" si="1633"/>
        <v>11</v>
      </c>
      <c r="AJ2665" s="9">
        <f t="shared" ca="1" si="1634"/>
        <v>1</v>
      </c>
      <c r="AK2665" s="9">
        <f t="shared" si="1635"/>
        <v>2</v>
      </c>
      <c r="AL2665" s="9">
        <f t="shared" si="1636"/>
        <v>44</v>
      </c>
      <c r="AM2665" s="9">
        <f t="shared" si="1637"/>
        <v>16</v>
      </c>
      <c r="AN2665" s="2">
        <v>43766.705555555556</v>
      </c>
      <c r="AO2665">
        <v>3377</v>
      </c>
      <c r="AP2665" s="1">
        <v>15000</v>
      </c>
      <c r="AQ2665" t="s">
        <v>4</v>
      </c>
    </row>
    <row r="2666" spans="1:43" x14ac:dyDescent="0.3">
      <c r="A2666" t="str">
        <f t="shared" ca="1" si="1599"/>
        <v>FY2020 Q4 Sep</v>
      </c>
      <c r="B2666">
        <f t="shared" ca="1" si="1600"/>
        <v>2020</v>
      </c>
      <c r="C2666" s="8" t="str">
        <f t="shared" ca="1" si="1601"/>
        <v>Sep</v>
      </c>
      <c r="D2666" s="8" t="str">
        <f t="shared" ca="1" si="1602"/>
        <v>Q4</v>
      </c>
      <c r="E2666">
        <f t="shared" ca="1" si="1603"/>
        <v>12</v>
      </c>
      <c r="F2666">
        <f t="shared" ca="1" si="1604"/>
        <v>4</v>
      </c>
      <c r="G2666">
        <f t="shared" ca="1" si="1605"/>
        <v>202012</v>
      </c>
      <c r="H2666">
        <f t="shared" ca="1" si="1606"/>
        <v>202004</v>
      </c>
      <c r="I2666" t="str">
        <f t="shared" ca="1" si="1607"/>
        <v>FY2020 Q3 Sep</v>
      </c>
      <c r="J2666">
        <f t="shared" ca="1" si="1608"/>
        <v>2020</v>
      </c>
      <c r="K2666" s="8" t="str">
        <f t="shared" ca="1" si="1609"/>
        <v>Sep</v>
      </c>
      <c r="L2666" s="8" t="str">
        <f t="shared" ca="1" si="1610"/>
        <v>Q3</v>
      </c>
      <c r="M2666">
        <f t="shared" ca="1" si="1611"/>
        <v>9</v>
      </c>
      <c r="N2666">
        <f t="shared" ca="1" si="1612"/>
        <v>3</v>
      </c>
      <c r="O2666">
        <f t="shared" ca="1" si="1613"/>
        <v>202009</v>
      </c>
      <c r="P2666">
        <f t="shared" ca="1" si="1614"/>
        <v>202003</v>
      </c>
      <c r="Q2666" t="str">
        <f t="shared" si="1615"/>
        <v>FY2019 Q4 Sep</v>
      </c>
      <c r="R2666">
        <f t="shared" si="1616"/>
        <v>2019</v>
      </c>
      <c r="S2666" s="8" t="str">
        <f t="shared" si="1617"/>
        <v>Sep</v>
      </c>
      <c r="T2666" s="8" t="str">
        <f t="shared" si="1618"/>
        <v>Q4</v>
      </c>
      <c r="U2666">
        <f t="shared" si="1619"/>
        <v>12</v>
      </c>
      <c r="V2666">
        <f t="shared" si="1620"/>
        <v>4</v>
      </c>
      <c r="W2666">
        <f t="shared" si="1621"/>
        <v>201912</v>
      </c>
      <c r="X2666">
        <f t="shared" si="1622"/>
        <v>201904</v>
      </c>
      <c r="Y2666" t="str">
        <f t="shared" si="1623"/>
        <v>FY2019 Q3 Sep</v>
      </c>
      <c r="Z2666">
        <f t="shared" si="1624"/>
        <v>2019</v>
      </c>
      <c r="AA2666" s="8" t="str">
        <f t="shared" si="1625"/>
        <v>Sep</v>
      </c>
      <c r="AB2666" s="8" t="str">
        <f t="shared" si="1626"/>
        <v>Q3</v>
      </c>
      <c r="AC2666">
        <f t="shared" si="1627"/>
        <v>9</v>
      </c>
      <c r="AD2666">
        <f t="shared" si="1628"/>
        <v>3</v>
      </c>
      <c r="AE2666">
        <f t="shared" si="1629"/>
        <v>201909</v>
      </c>
      <c r="AF2666">
        <f t="shared" si="1630"/>
        <v>201903</v>
      </c>
      <c r="AG2666" s="9">
        <f t="shared" ca="1" si="1631"/>
        <v>1</v>
      </c>
      <c r="AH2666">
        <f t="shared" ca="1" si="1632"/>
        <v>4</v>
      </c>
      <c r="AI2666" s="9">
        <f t="shared" ca="1" si="1633"/>
        <v>12</v>
      </c>
      <c r="AJ2666" s="9">
        <f t="shared" ca="1" si="1634"/>
        <v>1</v>
      </c>
      <c r="AK2666" s="9">
        <f t="shared" si="1635"/>
        <v>4</v>
      </c>
      <c r="AL2666" s="9">
        <f t="shared" si="1636"/>
        <v>36</v>
      </c>
      <c r="AM2666" s="9">
        <f t="shared" si="1637"/>
        <v>12</v>
      </c>
      <c r="AN2666" s="2">
        <v>43712.53125</v>
      </c>
      <c r="AO2666">
        <v>3666</v>
      </c>
      <c r="AP2666" s="1">
        <v>15000</v>
      </c>
      <c r="AQ2666" t="s">
        <v>4</v>
      </c>
    </row>
    <row r="2667" spans="1:43" x14ac:dyDescent="0.3">
      <c r="A2667" t="str">
        <f t="shared" ca="1" si="1599"/>
        <v>FY2020 Q4 Sep</v>
      </c>
      <c r="B2667">
        <f t="shared" ca="1" si="1600"/>
        <v>2020</v>
      </c>
      <c r="C2667" s="8" t="str">
        <f t="shared" ca="1" si="1601"/>
        <v>Sep</v>
      </c>
      <c r="D2667" s="8" t="str">
        <f t="shared" ca="1" si="1602"/>
        <v>Q4</v>
      </c>
      <c r="E2667">
        <f t="shared" ca="1" si="1603"/>
        <v>12</v>
      </c>
      <c r="F2667">
        <f t="shared" ca="1" si="1604"/>
        <v>4</v>
      </c>
      <c r="G2667">
        <f t="shared" ca="1" si="1605"/>
        <v>202012</v>
      </c>
      <c r="H2667">
        <f t="shared" ca="1" si="1606"/>
        <v>202004</v>
      </c>
      <c r="I2667" t="str">
        <f t="shared" ca="1" si="1607"/>
        <v>FY2020 Q3 Sep</v>
      </c>
      <c r="J2667">
        <f t="shared" ca="1" si="1608"/>
        <v>2020</v>
      </c>
      <c r="K2667" s="8" t="str">
        <f t="shared" ca="1" si="1609"/>
        <v>Sep</v>
      </c>
      <c r="L2667" s="8" t="str">
        <f t="shared" ca="1" si="1610"/>
        <v>Q3</v>
      </c>
      <c r="M2667">
        <f t="shared" ca="1" si="1611"/>
        <v>9</v>
      </c>
      <c r="N2667">
        <f t="shared" ca="1" si="1612"/>
        <v>3</v>
      </c>
      <c r="O2667">
        <f t="shared" ca="1" si="1613"/>
        <v>202009</v>
      </c>
      <c r="P2667">
        <f t="shared" ca="1" si="1614"/>
        <v>202003</v>
      </c>
      <c r="Q2667" t="str">
        <f t="shared" si="1615"/>
        <v>FY2020 Q2 Mar</v>
      </c>
      <c r="R2667">
        <f t="shared" si="1616"/>
        <v>2020</v>
      </c>
      <c r="S2667" s="8" t="str">
        <f t="shared" si="1617"/>
        <v>Mar</v>
      </c>
      <c r="T2667" s="8" t="str">
        <f t="shared" si="1618"/>
        <v>Q2</v>
      </c>
      <c r="U2667">
        <f t="shared" si="1619"/>
        <v>6</v>
      </c>
      <c r="V2667">
        <f t="shared" si="1620"/>
        <v>2</v>
      </c>
      <c r="W2667">
        <f t="shared" si="1621"/>
        <v>202006</v>
      </c>
      <c r="X2667">
        <f t="shared" si="1622"/>
        <v>202002</v>
      </c>
      <c r="Y2667" t="str">
        <f t="shared" si="1623"/>
        <v>FY2020 Q1 Mar</v>
      </c>
      <c r="Z2667">
        <f t="shared" si="1624"/>
        <v>2020</v>
      </c>
      <c r="AA2667" s="8" t="str">
        <f t="shared" si="1625"/>
        <v>Mar</v>
      </c>
      <c r="AB2667" s="8" t="str">
        <f t="shared" si="1626"/>
        <v>Q1</v>
      </c>
      <c r="AC2667">
        <f t="shared" si="1627"/>
        <v>3</v>
      </c>
      <c r="AD2667">
        <f t="shared" si="1628"/>
        <v>1</v>
      </c>
      <c r="AE2667">
        <f t="shared" si="1629"/>
        <v>202003</v>
      </c>
      <c r="AF2667">
        <f t="shared" si="1630"/>
        <v>202001</v>
      </c>
      <c r="AG2667" s="9">
        <f t="shared" ca="1" si="1631"/>
        <v>0</v>
      </c>
      <c r="AH2667">
        <f t="shared" ca="1" si="1632"/>
        <v>2</v>
      </c>
      <c r="AI2667" s="9">
        <f t="shared" ca="1" si="1633"/>
        <v>6</v>
      </c>
      <c r="AJ2667" s="9">
        <f t="shared" ca="1" si="1634"/>
        <v>0</v>
      </c>
      <c r="AK2667" s="9">
        <f t="shared" si="1635"/>
        <v>6</v>
      </c>
      <c r="AL2667" s="9">
        <f t="shared" si="1636"/>
        <v>10</v>
      </c>
      <c r="AM2667" s="9">
        <f t="shared" si="1637"/>
        <v>14</v>
      </c>
      <c r="AN2667" s="2">
        <v>43896.602777777778</v>
      </c>
      <c r="AO2667">
        <v>3762</v>
      </c>
      <c r="AP2667" s="1">
        <v>15000</v>
      </c>
      <c r="AQ2667" t="s">
        <v>4</v>
      </c>
    </row>
    <row r="2668" spans="1:43" x14ac:dyDescent="0.3">
      <c r="A2668" t="str">
        <f t="shared" ca="1" si="1599"/>
        <v>FY2020 Q4 Sep</v>
      </c>
      <c r="B2668">
        <f t="shared" ca="1" si="1600"/>
        <v>2020</v>
      </c>
      <c r="C2668" s="8" t="str">
        <f t="shared" ca="1" si="1601"/>
        <v>Sep</v>
      </c>
      <c r="D2668" s="8" t="str">
        <f t="shared" ca="1" si="1602"/>
        <v>Q4</v>
      </c>
      <c r="E2668">
        <f t="shared" ca="1" si="1603"/>
        <v>12</v>
      </c>
      <c r="F2668">
        <f t="shared" ca="1" si="1604"/>
        <v>4</v>
      </c>
      <c r="G2668">
        <f t="shared" ca="1" si="1605"/>
        <v>202012</v>
      </c>
      <c r="H2668">
        <f t="shared" ca="1" si="1606"/>
        <v>202004</v>
      </c>
      <c r="I2668" t="str">
        <f t="shared" ca="1" si="1607"/>
        <v>FY2020 Q3 Sep</v>
      </c>
      <c r="J2668">
        <f t="shared" ca="1" si="1608"/>
        <v>2020</v>
      </c>
      <c r="K2668" s="8" t="str">
        <f t="shared" ca="1" si="1609"/>
        <v>Sep</v>
      </c>
      <c r="L2668" s="8" t="str">
        <f t="shared" ca="1" si="1610"/>
        <v>Q3</v>
      </c>
      <c r="M2668">
        <f t="shared" ca="1" si="1611"/>
        <v>9</v>
      </c>
      <c r="N2668">
        <f t="shared" ca="1" si="1612"/>
        <v>3</v>
      </c>
      <c r="O2668">
        <f t="shared" ca="1" si="1613"/>
        <v>202009</v>
      </c>
      <c r="P2668">
        <f t="shared" ca="1" si="1614"/>
        <v>202003</v>
      </c>
      <c r="Q2668" t="str">
        <f t="shared" si="1615"/>
        <v>FY2019 Q4 Sep</v>
      </c>
      <c r="R2668">
        <f t="shared" si="1616"/>
        <v>2019</v>
      </c>
      <c r="S2668" s="8" t="str">
        <f t="shared" si="1617"/>
        <v>Sep</v>
      </c>
      <c r="T2668" s="8" t="str">
        <f t="shared" si="1618"/>
        <v>Q4</v>
      </c>
      <c r="U2668">
        <f t="shared" si="1619"/>
        <v>12</v>
      </c>
      <c r="V2668">
        <f t="shared" si="1620"/>
        <v>4</v>
      </c>
      <c r="W2668">
        <f t="shared" si="1621"/>
        <v>201912</v>
      </c>
      <c r="X2668">
        <f t="shared" si="1622"/>
        <v>201904</v>
      </c>
      <c r="Y2668" t="str">
        <f t="shared" si="1623"/>
        <v>FY2019 Q3 Sep</v>
      </c>
      <c r="Z2668">
        <f t="shared" si="1624"/>
        <v>2019</v>
      </c>
      <c r="AA2668" s="8" t="str">
        <f t="shared" si="1625"/>
        <v>Sep</v>
      </c>
      <c r="AB2668" s="8" t="str">
        <f t="shared" si="1626"/>
        <v>Q3</v>
      </c>
      <c r="AC2668">
        <f t="shared" si="1627"/>
        <v>9</v>
      </c>
      <c r="AD2668">
        <f t="shared" si="1628"/>
        <v>3</v>
      </c>
      <c r="AE2668">
        <f t="shared" si="1629"/>
        <v>201909</v>
      </c>
      <c r="AF2668">
        <f t="shared" si="1630"/>
        <v>201903</v>
      </c>
      <c r="AG2668" s="9">
        <f t="shared" ca="1" si="1631"/>
        <v>1</v>
      </c>
      <c r="AH2668">
        <f t="shared" ca="1" si="1632"/>
        <v>4</v>
      </c>
      <c r="AI2668" s="9">
        <f t="shared" ca="1" si="1633"/>
        <v>12</v>
      </c>
      <c r="AJ2668" s="9">
        <f t="shared" ca="1" si="1634"/>
        <v>1</v>
      </c>
      <c r="AK2668" s="9">
        <f t="shared" si="1635"/>
        <v>6</v>
      </c>
      <c r="AL2668" s="9">
        <f t="shared" si="1636"/>
        <v>36</v>
      </c>
      <c r="AM2668" s="9">
        <f t="shared" si="1637"/>
        <v>12</v>
      </c>
      <c r="AN2668" s="2">
        <v>43714.531944444447</v>
      </c>
      <c r="AO2668">
        <v>3827</v>
      </c>
      <c r="AP2668" s="1">
        <v>15000</v>
      </c>
      <c r="AQ2668" t="s">
        <v>4</v>
      </c>
    </row>
    <row r="2669" spans="1:43" x14ac:dyDescent="0.3">
      <c r="A2669" t="str">
        <f t="shared" ca="1" si="1599"/>
        <v>FY2020 Q4 Sep</v>
      </c>
      <c r="B2669">
        <f t="shared" ca="1" si="1600"/>
        <v>2020</v>
      </c>
      <c r="C2669" s="8" t="str">
        <f t="shared" ca="1" si="1601"/>
        <v>Sep</v>
      </c>
      <c r="D2669" s="8" t="str">
        <f t="shared" ca="1" si="1602"/>
        <v>Q4</v>
      </c>
      <c r="E2669">
        <f t="shared" ca="1" si="1603"/>
        <v>12</v>
      </c>
      <c r="F2669">
        <f t="shared" ca="1" si="1604"/>
        <v>4</v>
      </c>
      <c r="G2669">
        <f t="shared" ca="1" si="1605"/>
        <v>202012</v>
      </c>
      <c r="H2669">
        <f t="shared" ca="1" si="1606"/>
        <v>202004</v>
      </c>
      <c r="I2669" t="str">
        <f t="shared" ca="1" si="1607"/>
        <v>FY2020 Q3 Sep</v>
      </c>
      <c r="J2669">
        <f t="shared" ca="1" si="1608"/>
        <v>2020</v>
      </c>
      <c r="K2669" s="8" t="str">
        <f t="shared" ca="1" si="1609"/>
        <v>Sep</v>
      </c>
      <c r="L2669" s="8" t="str">
        <f t="shared" ca="1" si="1610"/>
        <v>Q3</v>
      </c>
      <c r="M2669">
        <f t="shared" ca="1" si="1611"/>
        <v>9</v>
      </c>
      <c r="N2669">
        <f t="shared" ca="1" si="1612"/>
        <v>3</v>
      </c>
      <c r="O2669">
        <f t="shared" ca="1" si="1613"/>
        <v>202009</v>
      </c>
      <c r="P2669">
        <f t="shared" ca="1" si="1614"/>
        <v>202003</v>
      </c>
      <c r="Q2669" t="str">
        <f t="shared" si="1615"/>
        <v>FY2020 Q2 Feb</v>
      </c>
      <c r="R2669">
        <f t="shared" si="1616"/>
        <v>2020</v>
      </c>
      <c r="S2669" s="8" t="str">
        <f t="shared" si="1617"/>
        <v>Feb</v>
      </c>
      <c r="T2669" s="8" t="str">
        <f t="shared" si="1618"/>
        <v>Q2</v>
      </c>
      <c r="U2669">
        <f t="shared" si="1619"/>
        <v>5</v>
      </c>
      <c r="V2669">
        <f t="shared" si="1620"/>
        <v>2</v>
      </c>
      <c r="W2669">
        <f t="shared" si="1621"/>
        <v>202005</v>
      </c>
      <c r="X2669">
        <f t="shared" si="1622"/>
        <v>202002</v>
      </c>
      <c r="Y2669" t="str">
        <f t="shared" si="1623"/>
        <v>FY2020 Q1 Feb</v>
      </c>
      <c r="Z2669">
        <f t="shared" si="1624"/>
        <v>2020</v>
      </c>
      <c r="AA2669" s="8" t="str">
        <f t="shared" si="1625"/>
        <v>Feb</v>
      </c>
      <c r="AB2669" s="8" t="str">
        <f t="shared" si="1626"/>
        <v>Q1</v>
      </c>
      <c r="AC2669">
        <f t="shared" si="1627"/>
        <v>2</v>
      </c>
      <c r="AD2669">
        <f t="shared" si="1628"/>
        <v>1</v>
      </c>
      <c r="AE2669">
        <f t="shared" si="1629"/>
        <v>202002</v>
      </c>
      <c r="AF2669">
        <f t="shared" si="1630"/>
        <v>202001</v>
      </c>
      <c r="AG2669" s="9">
        <f t="shared" ca="1" si="1631"/>
        <v>0</v>
      </c>
      <c r="AH2669">
        <f t="shared" ca="1" si="1632"/>
        <v>2</v>
      </c>
      <c r="AI2669" s="9">
        <f t="shared" ca="1" si="1633"/>
        <v>7</v>
      </c>
      <c r="AJ2669" s="9">
        <f t="shared" ca="1" si="1634"/>
        <v>0</v>
      </c>
      <c r="AK2669" s="9">
        <f t="shared" si="1635"/>
        <v>5</v>
      </c>
      <c r="AL2669" s="9">
        <f t="shared" si="1636"/>
        <v>9</v>
      </c>
      <c r="AM2669" s="9">
        <f t="shared" si="1637"/>
        <v>11</v>
      </c>
      <c r="AN2669" s="2">
        <v>43888.498611111114</v>
      </c>
      <c r="AO2669">
        <v>4005</v>
      </c>
      <c r="AP2669" s="1">
        <v>15000</v>
      </c>
      <c r="AQ2669" t="s">
        <v>4</v>
      </c>
    </row>
    <row r="2670" spans="1:43" x14ac:dyDescent="0.3">
      <c r="A2670" t="str">
        <f t="shared" ca="1" si="1599"/>
        <v>FY2020 Q4 Sep</v>
      </c>
      <c r="B2670">
        <f t="shared" ca="1" si="1600"/>
        <v>2020</v>
      </c>
      <c r="C2670" s="8" t="str">
        <f t="shared" ca="1" si="1601"/>
        <v>Sep</v>
      </c>
      <c r="D2670" s="8" t="str">
        <f t="shared" ca="1" si="1602"/>
        <v>Q4</v>
      </c>
      <c r="E2670">
        <f t="shared" ca="1" si="1603"/>
        <v>12</v>
      </c>
      <c r="F2670">
        <f t="shared" ca="1" si="1604"/>
        <v>4</v>
      </c>
      <c r="G2670">
        <f t="shared" ca="1" si="1605"/>
        <v>202012</v>
      </c>
      <c r="H2670">
        <f t="shared" ca="1" si="1606"/>
        <v>202004</v>
      </c>
      <c r="I2670" t="str">
        <f t="shared" ca="1" si="1607"/>
        <v>FY2020 Q3 Sep</v>
      </c>
      <c r="J2670">
        <f t="shared" ca="1" si="1608"/>
        <v>2020</v>
      </c>
      <c r="K2670" s="8" t="str">
        <f t="shared" ca="1" si="1609"/>
        <v>Sep</v>
      </c>
      <c r="L2670" s="8" t="str">
        <f t="shared" ca="1" si="1610"/>
        <v>Q3</v>
      </c>
      <c r="M2670">
        <f t="shared" ca="1" si="1611"/>
        <v>9</v>
      </c>
      <c r="N2670">
        <f t="shared" ca="1" si="1612"/>
        <v>3</v>
      </c>
      <c r="O2670">
        <f t="shared" ca="1" si="1613"/>
        <v>202009</v>
      </c>
      <c r="P2670">
        <f t="shared" ca="1" si="1614"/>
        <v>202003</v>
      </c>
      <c r="Q2670" t="str">
        <f t="shared" si="1615"/>
        <v>FY2020 Q2 Feb</v>
      </c>
      <c r="R2670">
        <f t="shared" si="1616"/>
        <v>2020</v>
      </c>
      <c r="S2670" s="8" t="str">
        <f t="shared" si="1617"/>
        <v>Feb</v>
      </c>
      <c r="T2670" s="8" t="str">
        <f t="shared" si="1618"/>
        <v>Q2</v>
      </c>
      <c r="U2670">
        <f t="shared" si="1619"/>
        <v>5</v>
      </c>
      <c r="V2670">
        <f t="shared" si="1620"/>
        <v>2</v>
      </c>
      <c r="W2670">
        <f t="shared" si="1621"/>
        <v>202005</v>
      </c>
      <c r="X2670">
        <f t="shared" si="1622"/>
        <v>202002</v>
      </c>
      <c r="Y2670" t="str">
        <f t="shared" si="1623"/>
        <v>FY2020 Q1 Feb</v>
      </c>
      <c r="Z2670">
        <f t="shared" si="1624"/>
        <v>2020</v>
      </c>
      <c r="AA2670" s="8" t="str">
        <f t="shared" si="1625"/>
        <v>Feb</v>
      </c>
      <c r="AB2670" s="8" t="str">
        <f t="shared" si="1626"/>
        <v>Q1</v>
      </c>
      <c r="AC2670">
        <f t="shared" si="1627"/>
        <v>2</v>
      </c>
      <c r="AD2670">
        <f t="shared" si="1628"/>
        <v>1</v>
      </c>
      <c r="AE2670">
        <f t="shared" si="1629"/>
        <v>202002</v>
      </c>
      <c r="AF2670">
        <f t="shared" si="1630"/>
        <v>202001</v>
      </c>
      <c r="AG2670" s="9">
        <f t="shared" ca="1" si="1631"/>
        <v>0</v>
      </c>
      <c r="AH2670">
        <f t="shared" ca="1" si="1632"/>
        <v>2</v>
      </c>
      <c r="AI2670" s="9">
        <f t="shared" ca="1" si="1633"/>
        <v>7</v>
      </c>
      <c r="AJ2670" s="9">
        <f t="shared" ca="1" si="1634"/>
        <v>0</v>
      </c>
      <c r="AK2670" s="9">
        <f t="shared" si="1635"/>
        <v>3</v>
      </c>
      <c r="AL2670" s="9">
        <f t="shared" si="1636"/>
        <v>8</v>
      </c>
      <c r="AM2670" s="9">
        <f t="shared" si="1637"/>
        <v>14</v>
      </c>
      <c r="AN2670" s="2">
        <v>43879.584027777775</v>
      </c>
      <c r="AO2670">
        <v>4380</v>
      </c>
      <c r="AP2670" s="1">
        <v>15000</v>
      </c>
      <c r="AQ2670" t="s">
        <v>4</v>
      </c>
    </row>
    <row r="2671" spans="1:43" x14ac:dyDescent="0.3">
      <c r="A2671" t="str">
        <f t="shared" ca="1" si="1599"/>
        <v>FY2020 Q4 Sep</v>
      </c>
      <c r="B2671">
        <f t="shared" ca="1" si="1600"/>
        <v>2020</v>
      </c>
      <c r="C2671" s="8" t="str">
        <f t="shared" ca="1" si="1601"/>
        <v>Sep</v>
      </c>
      <c r="D2671" s="8" t="str">
        <f t="shared" ca="1" si="1602"/>
        <v>Q4</v>
      </c>
      <c r="E2671">
        <f t="shared" ca="1" si="1603"/>
        <v>12</v>
      </c>
      <c r="F2671">
        <f t="shared" ca="1" si="1604"/>
        <v>4</v>
      </c>
      <c r="G2671">
        <f t="shared" ca="1" si="1605"/>
        <v>202012</v>
      </c>
      <c r="H2671">
        <f t="shared" ca="1" si="1606"/>
        <v>202004</v>
      </c>
      <c r="I2671" t="str">
        <f t="shared" ca="1" si="1607"/>
        <v>FY2020 Q3 Sep</v>
      </c>
      <c r="J2671">
        <f t="shared" ca="1" si="1608"/>
        <v>2020</v>
      </c>
      <c r="K2671" s="8" t="str">
        <f t="shared" ca="1" si="1609"/>
        <v>Sep</v>
      </c>
      <c r="L2671" s="8" t="str">
        <f t="shared" ca="1" si="1610"/>
        <v>Q3</v>
      </c>
      <c r="M2671">
        <f t="shared" ca="1" si="1611"/>
        <v>9</v>
      </c>
      <c r="N2671">
        <f t="shared" ca="1" si="1612"/>
        <v>3</v>
      </c>
      <c r="O2671">
        <f t="shared" ca="1" si="1613"/>
        <v>202009</v>
      </c>
      <c r="P2671">
        <f t="shared" ca="1" si="1614"/>
        <v>202003</v>
      </c>
      <c r="Q2671" t="str">
        <f t="shared" si="1615"/>
        <v>FY2019 Q4 Sep</v>
      </c>
      <c r="R2671">
        <f t="shared" si="1616"/>
        <v>2019</v>
      </c>
      <c r="S2671" s="8" t="str">
        <f t="shared" si="1617"/>
        <v>Sep</v>
      </c>
      <c r="T2671" s="8" t="str">
        <f t="shared" si="1618"/>
        <v>Q4</v>
      </c>
      <c r="U2671">
        <f t="shared" si="1619"/>
        <v>12</v>
      </c>
      <c r="V2671">
        <f t="shared" si="1620"/>
        <v>4</v>
      </c>
      <c r="W2671">
        <f t="shared" si="1621"/>
        <v>201912</v>
      </c>
      <c r="X2671">
        <f t="shared" si="1622"/>
        <v>201904</v>
      </c>
      <c r="Y2671" t="str">
        <f t="shared" si="1623"/>
        <v>FY2019 Q3 Sep</v>
      </c>
      <c r="Z2671">
        <f t="shared" si="1624"/>
        <v>2019</v>
      </c>
      <c r="AA2671" s="8" t="str">
        <f t="shared" si="1625"/>
        <v>Sep</v>
      </c>
      <c r="AB2671" s="8" t="str">
        <f t="shared" si="1626"/>
        <v>Q3</v>
      </c>
      <c r="AC2671">
        <f t="shared" si="1627"/>
        <v>9</v>
      </c>
      <c r="AD2671">
        <f t="shared" si="1628"/>
        <v>3</v>
      </c>
      <c r="AE2671">
        <f t="shared" si="1629"/>
        <v>201909</v>
      </c>
      <c r="AF2671">
        <f t="shared" si="1630"/>
        <v>201903</v>
      </c>
      <c r="AG2671" s="9">
        <f t="shared" ca="1" si="1631"/>
        <v>1</v>
      </c>
      <c r="AH2671">
        <f t="shared" ca="1" si="1632"/>
        <v>4</v>
      </c>
      <c r="AI2671" s="9">
        <f t="shared" ca="1" si="1633"/>
        <v>12</v>
      </c>
      <c r="AJ2671" s="9">
        <f t="shared" ca="1" si="1634"/>
        <v>1</v>
      </c>
      <c r="AK2671" s="9">
        <f t="shared" si="1635"/>
        <v>5</v>
      </c>
      <c r="AL2671" s="9">
        <f t="shared" si="1636"/>
        <v>36</v>
      </c>
      <c r="AM2671" s="9">
        <f t="shared" si="1637"/>
        <v>14</v>
      </c>
      <c r="AN2671" s="2">
        <v>43713.59097222222</v>
      </c>
      <c r="AO2671">
        <v>4447</v>
      </c>
      <c r="AP2671" s="1">
        <v>15000</v>
      </c>
      <c r="AQ2671" t="s">
        <v>4</v>
      </c>
    </row>
    <row r="2672" spans="1:43" x14ac:dyDescent="0.3">
      <c r="A2672" t="str">
        <f t="shared" ca="1" si="1599"/>
        <v>FY2020 Q4 Sep</v>
      </c>
      <c r="B2672">
        <f t="shared" ca="1" si="1600"/>
        <v>2020</v>
      </c>
      <c r="C2672" s="8" t="str">
        <f t="shared" ca="1" si="1601"/>
        <v>Sep</v>
      </c>
      <c r="D2672" s="8" t="str">
        <f t="shared" ca="1" si="1602"/>
        <v>Q4</v>
      </c>
      <c r="E2672">
        <f t="shared" ca="1" si="1603"/>
        <v>12</v>
      </c>
      <c r="F2672">
        <f t="shared" ca="1" si="1604"/>
        <v>4</v>
      </c>
      <c r="G2672">
        <f t="shared" ca="1" si="1605"/>
        <v>202012</v>
      </c>
      <c r="H2672">
        <f t="shared" ca="1" si="1606"/>
        <v>202004</v>
      </c>
      <c r="I2672" t="str">
        <f t="shared" ca="1" si="1607"/>
        <v>FY2020 Q3 Sep</v>
      </c>
      <c r="J2672">
        <f t="shared" ca="1" si="1608"/>
        <v>2020</v>
      </c>
      <c r="K2672" s="8" t="str">
        <f t="shared" ca="1" si="1609"/>
        <v>Sep</v>
      </c>
      <c r="L2672" s="8" t="str">
        <f t="shared" ca="1" si="1610"/>
        <v>Q3</v>
      </c>
      <c r="M2672">
        <f t="shared" ca="1" si="1611"/>
        <v>9</v>
      </c>
      <c r="N2672">
        <f t="shared" ca="1" si="1612"/>
        <v>3</v>
      </c>
      <c r="O2672">
        <f t="shared" ca="1" si="1613"/>
        <v>202009</v>
      </c>
      <c r="P2672">
        <f t="shared" ca="1" si="1614"/>
        <v>202003</v>
      </c>
      <c r="Q2672" t="str">
        <f t="shared" si="1615"/>
        <v>FY2020 Q1 Oct</v>
      </c>
      <c r="R2672">
        <f t="shared" si="1616"/>
        <v>2020</v>
      </c>
      <c r="S2672" s="8" t="str">
        <f t="shared" si="1617"/>
        <v>Oct</v>
      </c>
      <c r="T2672" s="8" t="str">
        <f t="shared" si="1618"/>
        <v>Q1</v>
      </c>
      <c r="U2672">
        <f t="shared" si="1619"/>
        <v>1</v>
      </c>
      <c r="V2672">
        <f t="shared" si="1620"/>
        <v>1</v>
      </c>
      <c r="W2672">
        <f t="shared" si="1621"/>
        <v>202001</v>
      </c>
      <c r="X2672">
        <f t="shared" si="1622"/>
        <v>202001</v>
      </c>
      <c r="Y2672" t="str">
        <f t="shared" si="1623"/>
        <v>FY2019 Q4 Oct</v>
      </c>
      <c r="Z2672">
        <f t="shared" si="1624"/>
        <v>2019</v>
      </c>
      <c r="AA2672" s="8" t="str">
        <f t="shared" si="1625"/>
        <v>Oct</v>
      </c>
      <c r="AB2672" s="8" t="str">
        <f t="shared" si="1626"/>
        <v>Q4</v>
      </c>
      <c r="AC2672">
        <f t="shared" si="1627"/>
        <v>10</v>
      </c>
      <c r="AD2672">
        <f t="shared" si="1628"/>
        <v>4</v>
      </c>
      <c r="AE2672">
        <f t="shared" si="1629"/>
        <v>201910</v>
      </c>
      <c r="AF2672">
        <f t="shared" si="1630"/>
        <v>201904</v>
      </c>
      <c r="AG2672" s="9">
        <f t="shared" ca="1" si="1631"/>
        <v>0</v>
      </c>
      <c r="AH2672">
        <f t="shared" ca="1" si="1632"/>
        <v>4</v>
      </c>
      <c r="AI2672" s="9">
        <f t="shared" ca="1" si="1633"/>
        <v>11</v>
      </c>
      <c r="AJ2672" s="9">
        <f t="shared" ca="1" si="1634"/>
        <v>1</v>
      </c>
      <c r="AK2672" s="9">
        <f t="shared" si="1635"/>
        <v>4</v>
      </c>
      <c r="AL2672" s="9">
        <f t="shared" si="1636"/>
        <v>44</v>
      </c>
      <c r="AM2672" s="9">
        <f t="shared" si="1637"/>
        <v>16</v>
      </c>
      <c r="AN2672" s="2">
        <v>43768.666666666664</v>
      </c>
      <c r="AO2672">
        <v>4516</v>
      </c>
      <c r="AP2672" s="1">
        <v>15000</v>
      </c>
      <c r="AQ2672" t="s">
        <v>4</v>
      </c>
    </row>
    <row r="2673" spans="1:43" x14ac:dyDescent="0.3">
      <c r="A2673" t="str">
        <f t="shared" ca="1" si="1599"/>
        <v>FY2020 Q4 Sep</v>
      </c>
      <c r="B2673">
        <f t="shared" ca="1" si="1600"/>
        <v>2020</v>
      </c>
      <c r="C2673" s="8" t="str">
        <f t="shared" ca="1" si="1601"/>
        <v>Sep</v>
      </c>
      <c r="D2673" s="8" t="str">
        <f t="shared" ca="1" si="1602"/>
        <v>Q4</v>
      </c>
      <c r="E2673">
        <f t="shared" ca="1" si="1603"/>
        <v>12</v>
      </c>
      <c r="F2673">
        <f t="shared" ca="1" si="1604"/>
        <v>4</v>
      </c>
      <c r="G2673">
        <f t="shared" ca="1" si="1605"/>
        <v>202012</v>
      </c>
      <c r="H2673">
        <f t="shared" ca="1" si="1606"/>
        <v>202004</v>
      </c>
      <c r="I2673" t="str">
        <f t="shared" ca="1" si="1607"/>
        <v>FY2020 Q3 Sep</v>
      </c>
      <c r="J2673">
        <f t="shared" ca="1" si="1608"/>
        <v>2020</v>
      </c>
      <c r="K2673" s="8" t="str">
        <f t="shared" ca="1" si="1609"/>
        <v>Sep</v>
      </c>
      <c r="L2673" s="8" t="str">
        <f t="shared" ca="1" si="1610"/>
        <v>Q3</v>
      </c>
      <c r="M2673">
        <f t="shared" ca="1" si="1611"/>
        <v>9</v>
      </c>
      <c r="N2673">
        <f t="shared" ca="1" si="1612"/>
        <v>3</v>
      </c>
      <c r="O2673">
        <f t="shared" ca="1" si="1613"/>
        <v>202009</v>
      </c>
      <c r="P2673">
        <f t="shared" ca="1" si="1614"/>
        <v>202003</v>
      </c>
      <c r="Q2673" t="str">
        <f t="shared" si="1615"/>
        <v>FY2019 Q4 Sep</v>
      </c>
      <c r="R2673">
        <f t="shared" si="1616"/>
        <v>2019</v>
      </c>
      <c r="S2673" s="8" t="str">
        <f t="shared" si="1617"/>
        <v>Sep</v>
      </c>
      <c r="T2673" s="8" t="str">
        <f t="shared" si="1618"/>
        <v>Q4</v>
      </c>
      <c r="U2673">
        <f t="shared" si="1619"/>
        <v>12</v>
      </c>
      <c r="V2673">
        <f t="shared" si="1620"/>
        <v>4</v>
      </c>
      <c r="W2673">
        <f t="shared" si="1621"/>
        <v>201912</v>
      </c>
      <c r="X2673">
        <f t="shared" si="1622"/>
        <v>201904</v>
      </c>
      <c r="Y2673" t="str">
        <f t="shared" si="1623"/>
        <v>FY2019 Q3 Sep</v>
      </c>
      <c r="Z2673">
        <f t="shared" si="1624"/>
        <v>2019</v>
      </c>
      <c r="AA2673" s="8" t="str">
        <f t="shared" si="1625"/>
        <v>Sep</v>
      </c>
      <c r="AB2673" s="8" t="str">
        <f t="shared" si="1626"/>
        <v>Q3</v>
      </c>
      <c r="AC2673">
        <f t="shared" si="1627"/>
        <v>9</v>
      </c>
      <c r="AD2673">
        <f t="shared" si="1628"/>
        <v>3</v>
      </c>
      <c r="AE2673">
        <f t="shared" si="1629"/>
        <v>201909</v>
      </c>
      <c r="AF2673">
        <f t="shared" si="1630"/>
        <v>201903</v>
      </c>
      <c r="AG2673" s="9">
        <f t="shared" ca="1" si="1631"/>
        <v>1</v>
      </c>
      <c r="AH2673">
        <f t="shared" ca="1" si="1632"/>
        <v>4</v>
      </c>
      <c r="AI2673" s="9">
        <f t="shared" ca="1" si="1633"/>
        <v>12</v>
      </c>
      <c r="AJ2673" s="9">
        <f t="shared" ca="1" si="1634"/>
        <v>1</v>
      </c>
      <c r="AK2673" s="9">
        <f t="shared" si="1635"/>
        <v>6</v>
      </c>
      <c r="AL2673" s="9">
        <f t="shared" si="1636"/>
        <v>36</v>
      </c>
      <c r="AM2673" s="9">
        <f t="shared" si="1637"/>
        <v>12</v>
      </c>
      <c r="AN2673" s="2">
        <v>43714.50277777778</v>
      </c>
      <c r="AO2673">
        <v>4654</v>
      </c>
      <c r="AP2673" s="1">
        <v>15000</v>
      </c>
      <c r="AQ2673" t="s">
        <v>4</v>
      </c>
    </row>
    <row r="2674" spans="1:43" x14ac:dyDescent="0.3">
      <c r="A2674" t="str">
        <f t="shared" ca="1" si="1599"/>
        <v>FY2020 Q4 Sep</v>
      </c>
      <c r="B2674">
        <f t="shared" ca="1" si="1600"/>
        <v>2020</v>
      </c>
      <c r="C2674" s="8" t="str">
        <f t="shared" ca="1" si="1601"/>
        <v>Sep</v>
      </c>
      <c r="D2674" s="8" t="str">
        <f t="shared" ca="1" si="1602"/>
        <v>Q4</v>
      </c>
      <c r="E2674">
        <f t="shared" ca="1" si="1603"/>
        <v>12</v>
      </c>
      <c r="F2674">
        <f t="shared" ca="1" si="1604"/>
        <v>4</v>
      </c>
      <c r="G2674">
        <f t="shared" ca="1" si="1605"/>
        <v>202012</v>
      </c>
      <c r="H2674">
        <f t="shared" ca="1" si="1606"/>
        <v>202004</v>
      </c>
      <c r="I2674" t="str">
        <f t="shared" ca="1" si="1607"/>
        <v>FY2020 Q3 Sep</v>
      </c>
      <c r="J2674">
        <f t="shared" ca="1" si="1608"/>
        <v>2020</v>
      </c>
      <c r="K2674" s="8" t="str">
        <f t="shared" ca="1" si="1609"/>
        <v>Sep</v>
      </c>
      <c r="L2674" s="8" t="str">
        <f t="shared" ca="1" si="1610"/>
        <v>Q3</v>
      </c>
      <c r="M2674">
        <f t="shared" ca="1" si="1611"/>
        <v>9</v>
      </c>
      <c r="N2674">
        <f t="shared" ca="1" si="1612"/>
        <v>3</v>
      </c>
      <c r="O2674">
        <f t="shared" ca="1" si="1613"/>
        <v>202009</v>
      </c>
      <c r="P2674">
        <f t="shared" ca="1" si="1614"/>
        <v>202003</v>
      </c>
      <c r="Q2674" t="str">
        <f t="shared" si="1615"/>
        <v>FY2019 Q4 Sep</v>
      </c>
      <c r="R2674">
        <f t="shared" si="1616"/>
        <v>2019</v>
      </c>
      <c r="S2674" s="8" t="str">
        <f t="shared" si="1617"/>
        <v>Sep</v>
      </c>
      <c r="T2674" s="8" t="str">
        <f t="shared" si="1618"/>
        <v>Q4</v>
      </c>
      <c r="U2674">
        <f t="shared" si="1619"/>
        <v>12</v>
      </c>
      <c r="V2674">
        <f t="shared" si="1620"/>
        <v>4</v>
      </c>
      <c r="W2674">
        <f t="shared" si="1621"/>
        <v>201912</v>
      </c>
      <c r="X2674">
        <f t="shared" si="1622"/>
        <v>201904</v>
      </c>
      <c r="Y2674" t="str">
        <f t="shared" si="1623"/>
        <v>FY2019 Q3 Sep</v>
      </c>
      <c r="Z2674">
        <f t="shared" si="1624"/>
        <v>2019</v>
      </c>
      <c r="AA2674" s="8" t="str">
        <f t="shared" si="1625"/>
        <v>Sep</v>
      </c>
      <c r="AB2674" s="8" t="str">
        <f t="shared" si="1626"/>
        <v>Q3</v>
      </c>
      <c r="AC2674">
        <f t="shared" si="1627"/>
        <v>9</v>
      </c>
      <c r="AD2674">
        <f t="shared" si="1628"/>
        <v>3</v>
      </c>
      <c r="AE2674">
        <f t="shared" si="1629"/>
        <v>201909</v>
      </c>
      <c r="AF2674">
        <f t="shared" si="1630"/>
        <v>201903</v>
      </c>
      <c r="AG2674" s="9">
        <f t="shared" ca="1" si="1631"/>
        <v>1</v>
      </c>
      <c r="AH2674">
        <f t="shared" ca="1" si="1632"/>
        <v>4</v>
      </c>
      <c r="AI2674" s="9">
        <f t="shared" ca="1" si="1633"/>
        <v>12</v>
      </c>
      <c r="AJ2674" s="9">
        <f t="shared" ca="1" si="1634"/>
        <v>1</v>
      </c>
      <c r="AK2674" s="9">
        <f t="shared" si="1635"/>
        <v>3</v>
      </c>
      <c r="AL2674" s="9">
        <f t="shared" si="1636"/>
        <v>36</v>
      </c>
      <c r="AM2674" s="9">
        <f t="shared" si="1637"/>
        <v>12</v>
      </c>
      <c r="AN2674" s="2">
        <v>43711.513888888891</v>
      </c>
      <c r="AO2674">
        <v>4796</v>
      </c>
      <c r="AP2674" s="1">
        <v>15000</v>
      </c>
      <c r="AQ2674" t="s">
        <v>4</v>
      </c>
    </row>
    <row r="2675" spans="1:43" x14ac:dyDescent="0.3">
      <c r="A2675" t="str">
        <f t="shared" ca="1" si="1599"/>
        <v>FY2020 Q4 Sep</v>
      </c>
      <c r="B2675">
        <f t="shared" ca="1" si="1600"/>
        <v>2020</v>
      </c>
      <c r="C2675" s="8" t="str">
        <f t="shared" ca="1" si="1601"/>
        <v>Sep</v>
      </c>
      <c r="D2675" s="8" t="str">
        <f t="shared" ca="1" si="1602"/>
        <v>Q4</v>
      </c>
      <c r="E2675">
        <f t="shared" ca="1" si="1603"/>
        <v>12</v>
      </c>
      <c r="F2675">
        <f t="shared" ca="1" si="1604"/>
        <v>4</v>
      </c>
      <c r="G2675">
        <f t="shared" ca="1" si="1605"/>
        <v>202012</v>
      </c>
      <c r="H2675">
        <f t="shared" ca="1" si="1606"/>
        <v>202004</v>
      </c>
      <c r="I2675" t="str">
        <f t="shared" ca="1" si="1607"/>
        <v>FY2020 Q3 Sep</v>
      </c>
      <c r="J2675">
        <f t="shared" ca="1" si="1608"/>
        <v>2020</v>
      </c>
      <c r="K2675" s="8" t="str">
        <f t="shared" ca="1" si="1609"/>
        <v>Sep</v>
      </c>
      <c r="L2675" s="8" t="str">
        <f t="shared" ca="1" si="1610"/>
        <v>Q3</v>
      </c>
      <c r="M2675">
        <f t="shared" ca="1" si="1611"/>
        <v>9</v>
      </c>
      <c r="N2675">
        <f t="shared" ca="1" si="1612"/>
        <v>3</v>
      </c>
      <c r="O2675">
        <f t="shared" ca="1" si="1613"/>
        <v>202009</v>
      </c>
      <c r="P2675">
        <f t="shared" ca="1" si="1614"/>
        <v>202003</v>
      </c>
      <c r="Q2675" t="str">
        <f t="shared" si="1615"/>
        <v>FY2019 Q4 Sep</v>
      </c>
      <c r="R2675">
        <f t="shared" si="1616"/>
        <v>2019</v>
      </c>
      <c r="S2675" s="8" t="str">
        <f t="shared" si="1617"/>
        <v>Sep</v>
      </c>
      <c r="T2675" s="8" t="str">
        <f t="shared" si="1618"/>
        <v>Q4</v>
      </c>
      <c r="U2675">
        <f t="shared" si="1619"/>
        <v>12</v>
      </c>
      <c r="V2675">
        <f t="shared" si="1620"/>
        <v>4</v>
      </c>
      <c r="W2675">
        <f t="shared" si="1621"/>
        <v>201912</v>
      </c>
      <c r="X2675">
        <f t="shared" si="1622"/>
        <v>201904</v>
      </c>
      <c r="Y2675" t="str">
        <f t="shared" si="1623"/>
        <v>FY2019 Q3 Sep</v>
      </c>
      <c r="Z2675">
        <f t="shared" si="1624"/>
        <v>2019</v>
      </c>
      <c r="AA2675" s="8" t="str">
        <f t="shared" si="1625"/>
        <v>Sep</v>
      </c>
      <c r="AB2675" s="8" t="str">
        <f t="shared" si="1626"/>
        <v>Q3</v>
      </c>
      <c r="AC2675">
        <f t="shared" si="1627"/>
        <v>9</v>
      </c>
      <c r="AD2675">
        <f t="shared" si="1628"/>
        <v>3</v>
      </c>
      <c r="AE2675">
        <f t="shared" si="1629"/>
        <v>201909</v>
      </c>
      <c r="AF2675">
        <f t="shared" si="1630"/>
        <v>201903</v>
      </c>
      <c r="AG2675" s="9">
        <f t="shared" ca="1" si="1631"/>
        <v>1</v>
      </c>
      <c r="AH2675">
        <f t="shared" ca="1" si="1632"/>
        <v>4</v>
      </c>
      <c r="AI2675" s="9">
        <f t="shared" ca="1" si="1633"/>
        <v>12</v>
      </c>
      <c r="AJ2675" s="9">
        <f t="shared" ca="1" si="1634"/>
        <v>1</v>
      </c>
      <c r="AK2675" s="9">
        <f t="shared" si="1635"/>
        <v>4</v>
      </c>
      <c r="AL2675" s="9">
        <f t="shared" si="1636"/>
        <v>36</v>
      </c>
      <c r="AM2675" s="9">
        <f t="shared" si="1637"/>
        <v>12</v>
      </c>
      <c r="AN2675" s="2">
        <v>43712.532638888886</v>
      </c>
      <c r="AO2675">
        <v>4799</v>
      </c>
      <c r="AP2675" s="1">
        <v>15000</v>
      </c>
      <c r="AQ2675" t="s">
        <v>4</v>
      </c>
    </row>
    <row r="2676" spans="1:43" x14ac:dyDescent="0.3">
      <c r="A2676" t="str">
        <f t="shared" ca="1" si="1599"/>
        <v>FY2020 Q4 Sep</v>
      </c>
      <c r="B2676">
        <f t="shared" ca="1" si="1600"/>
        <v>2020</v>
      </c>
      <c r="C2676" s="8" t="str">
        <f t="shared" ca="1" si="1601"/>
        <v>Sep</v>
      </c>
      <c r="D2676" s="8" t="str">
        <f t="shared" ca="1" si="1602"/>
        <v>Q4</v>
      </c>
      <c r="E2676">
        <f t="shared" ca="1" si="1603"/>
        <v>12</v>
      </c>
      <c r="F2676">
        <f t="shared" ca="1" si="1604"/>
        <v>4</v>
      </c>
      <c r="G2676">
        <f t="shared" ca="1" si="1605"/>
        <v>202012</v>
      </c>
      <c r="H2676">
        <f t="shared" ca="1" si="1606"/>
        <v>202004</v>
      </c>
      <c r="I2676" t="str">
        <f t="shared" ca="1" si="1607"/>
        <v>FY2020 Q3 Sep</v>
      </c>
      <c r="J2676">
        <f t="shared" ca="1" si="1608"/>
        <v>2020</v>
      </c>
      <c r="K2676" s="8" t="str">
        <f t="shared" ca="1" si="1609"/>
        <v>Sep</v>
      </c>
      <c r="L2676" s="8" t="str">
        <f t="shared" ca="1" si="1610"/>
        <v>Q3</v>
      </c>
      <c r="M2676">
        <f t="shared" ca="1" si="1611"/>
        <v>9</v>
      </c>
      <c r="N2676">
        <f t="shared" ca="1" si="1612"/>
        <v>3</v>
      </c>
      <c r="O2676">
        <f t="shared" ca="1" si="1613"/>
        <v>202009</v>
      </c>
      <c r="P2676">
        <f t="shared" ca="1" si="1614"/>
        <v>202003</v>
      </c>
      <c r="Q2676" t="str">
        <f t="shared" si="1615"/>
        <v>FY2020 Q2 Mar</v>
      </c>
      <c r="R2676">
        <f t="shared" si="1616"/>
        <v>2020</v>
      </c>
      <c r="S2676" s="8" t="str">
        <f t="shared" si="1617"/>
        <v>Mar</v>
      </c>
      <c r="T2676" s="8" t="str">
        <f t="shared" si="1618"/>
        <v>Q2</v>
      </c>
      <c r="U2676">
        <f t="shared" si="1619"/>
        <v>6</v>
      </c>
      <c r="V2676">
        <f t="shared" si="1620"/>
        <v>2</v>
      </c>
      <c r="W2676">
        <f t="shared" si="1621"/>
        <v>202006</v>
      </c>
      <c r="X2676">
        <f t="shared" si="1622"/>
        <v>202002</v>
      </c>
      <c r="Y2676" t="str">
        <f t="shared" si="1623"/>
        <v>FY2020 Q1 Mar</v>
      </c>
      <c r="Z2676">
        <f t="shared" si="1624"/>
        <v>2020</v>
      </c>
      <c r="AA2676" s="8" t="str">
        <f t="shared" si="1625"/>
        <v>Mar</v>
      </c>
      <c r="AB2676" s="8" t="str">
        <f t="shared" si="1626"/>
        <v>Q1</v>
      </c>
      <c r="AC2676">
        <f t="shared" si="1627"/>
        <v>3</v>
      </c>
      <c r="AD2676">
        <f t="shared" si="1628"/>
        <v>1</v>
      </c>
      <c r="AE2676">
        <f t="shared" si="1629"/>
        <v>202003</v>
      </c>
      <c r="AF2676">
        <f t="shared" si="1630"/>
        <v>202001</v>
      </c>
      <c r="AG2676" s="9">
        <f t="shared" ca="1" si="1631"/>
        <v>0</v>
      </c>
      <c r="AH2676">
        <f t="shared" ca="1" si="1632"/>
        <v>2</v>
      </c>
      <c r="AI2676" s="9">
        <f t="shared" ca="1" si="1633"/>
        <v>6</v>
      </c>
      <c r="AJ2676" s="9">
        <f t="shared" ca="1" si="1634"/>
        <v>0</v>
      </c>
      <c r="AK2676" s="9">
        <f t="shared" si="1635"/>
        <v>3</v>
      </c>
      <c r="AL2676" s="9">
        <f t="shared" si="1636"/>
        <v>10</v>
      </c>
      <c r="AM2676" s="9">
        <f t="shared" si="1637"/>
        <v>12</v>
      </c>
      <c r="AN2676" s="2">
        <v>43893.523611111108</v>
      </c>
      <c r="AO2676">
        <v>4887</v>
      </c>
      <c r="AP2676" s="1">
        <v>15000</v>
      </c>
      <c r="AQ2676" t="s">
        <v>4</v>
      </c>
    </row>
    <row r="2677" spans="1:43" x14ac:dyDescent="0.3">
      <c r="A2677" t="str">
        <f t="shared" ca="1" si="1599"/>
        <v>FY2020 Q4 Sep</v>
      </c>
      <c r="B2677">
        <f t="shared" ca="1" si="1600"/>
        <v>2020</v>
      </c>
      <c r="C2677" s="8" t="str">
        <f t="shared" ca="1" si="1601"/>
        <v>Sep</v>
      </c>
      <c r="D2677" s="8" t="str">
        <f t="shared" ca="1" si="1602"/>
        <v>Q4</v>
      </c>
      <c r="E2677">
        <f t="shared" ca="1" si="1603"/>
        <v>12</v>
      </c>
      <c r="F2677">
        <f t="shared" ca="1" si="1604"/>
        <v>4</v>
      </c>
      <c r="G2677">
        <f t="shared" ca="1" si="1605"/>
        <v>202012</v>
      </c>
      <c r="H2677">
        <f t="shared" ca="1" si="1606"/>
        <v>202004</v>
      </c>
      <c r="I2677" t="str">
        <f t="shared" ca="1" si="1607"/>
        <v>FY2020 Q3 Sep</v>
      </c>
      <c r="J2677">
        <f t="shared" ca="1" si="1608"/>
        <v>2020</v>
      </c>
      <c r="K2677" s="8" t="str">
        <f t="shared" ca="1" si="1609"/>
        <v>Sep</v>
      </c>
      <c r="L2677" s="8" t="str">
        <f t="shared" ca="1" si="1610"/>
        <v>Q3</v>
      </c>
      <c r="M2677">
        <f t="shared" ca="1" si="1611"/>
        <v>9</v>
      </c>
      <c r="N2677">
        <f t="shared" ca="1" si="1612"/>
        <v>3</v>
      </c>
      <c r="O2677">
        <f t="shared" ca="1" si="1613"/>
        <v>202009</v>
      </c>
      <c r="P2677">
        <f t="shared" ca="1" si="1614"/>
        <v>202003</v>
      </c>
      <c r="Q2677" t="str">
        <f t="shared" si="1615"/>
        <v>FY2019 Q4 Sep</v>
      </c>
      <c r="R2677">
        <f t="shared" si="1616"/>
        <v>2019</v>
      </c>
      <c r="S2677" s="8" t="str">
        <f t="shared" si="1617"/>
        <v>Sep</v>
      </c>
      <c r="T2677" s="8" t="str">
        <f t="shared" si="1618"/>
        <v>Q4</v>
      </c>
      <c r="U2677">
        <f t="shared" si="1619"/>
        <v>12</v>
      </c>
      <c r="V2677">
        <f t="shared" si="1620"/>
        <v>4</v>
      </c>
      <c r="W2677">
        <f t="shared" si="1621"/>
        <v>201912</v>
      </c>
      <c r="X2677">
        <f t="shared" si="1622"/>
        <v>201904</v>
      </c>
      <c r="Y2677" t="str">
        <f t="shared" si="1623"/>
        <v>FY2019 Q3 Sep</v>
      </c>
      <c r="Z2677">
        <f t="shared" si="1624"/>
        <v>2019</v>
      </c>
      <c r="AA2677" s="8" t="str">
        <f t="shared" si="1625"/>
        <v>Sep</v>
      </c>
      <c r="AB2677" s="8" t="str">
        <f t="shared" si="1626"/>
        <v>Q3</v>
      </c>
      <c r="AC2677">
        <f t="shared" si="1627"/>
        <v>9</v>
      </c>
      <c r="AD2677">
        <f t="shared" si="1628"/>
        <v>3</v>
      </c>
      <c r="AE2677">
        <f t="shared" si="1629"/>
        <v>201909</v>
      </c>
      <c r="AF2677">
        <f t="shared" si="1630"/>
        <v>201903</v>
      </c>
      <c r="AG2677" s="9">
        <f t="shared" ca="1" si="1631"/>
        <v>1</v>
      </c>
      <c r="AH2677">
        <f t="shared" ca="1" si="1632"/>
        <v>4</v>
      </c>
      <c r="AI2677" s="9">
        <f t="shared" ca="1" si="1633"/>
        <v>12</v>
      </c>
      <c r="AJ2677" s="9">
        <f t="shared" ca="1" si="1634"/>
        <v>1</v>
      </c>
      <c r="AK2677" s="9">
        <f t="shared" si="1635"/>
        <v>5</v>
      </c>
      <c r="AL2677" s="9">
        <f t="shared" si="1636"/>
        <v>36</v>
      </c>
      <c r="AM2677" s="9">
        <f t="shared" si="1637"/>
        <v>13</v>
      </c>
      <c r="AN2677" s="2">
        <v>43713.561111111114</v>
      </c>
      <c r="AO2677">
        <v>4954</v>
      </c>
      <c r="AP2677" s="1">
        <v>15000</v>
      </c>
      <c r="AQ2677" t="s">
        <v>4</v>
      </c>
    </row>
    <row r="2678" spans="1:43" x14ac:dyDescent="0.3">
      <c r="A2678" t="str">
        <f t="shared" ca="1" si="1599"/>
        <v>FY2020 Q4 Sep</v>
      </c>
      <c r="B2678">
        <f t="shared" ca="1" si="1600"/>
        <v>2020</v>
      </c>
      <c r="C2678" s="8" t="str">
        <f t="shared" ca="1" si="1601"/>
        <v>Sep</v>
      </c>
      <c r="D2678" s="8" t="str">
        <f t="shared" ca="1" si="1602"/>
        <v>Q4</v>
      </c>
      <c r="E2678">
        <f t="shared" ca="1" si="1603"/>
        <v>12</v>
      </c>
      <c r="F2678">
        <f t="shared" ca="1" si="1604"/>
        <v>4</v>
      </c>
      <c r="G2678">
        <f t="shared" ca="1" si="1605"/>
        <v>202012</v>
      </c>
      <c r="H2678">
        <f t="shared" ca="1" si="1606"/>
        <v>202004</v>
      </c>
      <c r="I2678" t="str">
        <f t="shared" ca="1" si="1607"/>
        <v>FY2020 Q3 Sep</v>
      </c>
      <c r="J2678">
        <f t="shared" ca="1" si="1608"/>
        <v>2020</v>
      </c>
      <c r="K2678" s="8" t="str">
        <f t="shared" ca="1" si="1609"/>
        <v>Sep</v>
      </c>
      <c r="L2678" s="8" t="str">
        <f t="shared" ca="1" si="1610"/>
        <v>Q3</v>
      </c>
      <c r="M2678">
        <f t="shared" ca="1" si="1611"/>
        <v>9</v>
      </c>
      <c r="N2678">
        <f t="shared" ca="1" si="1612"/>
        <v>3</v>
      </c>
      <c r="O2678">
        <f t="shared" ca="1" si="1613"/>
        <v>202009</v>
      </c>
      <c r="P2678">
        <f t="shared" ca="1" si="1614"/>
        <v>202003</v>
      </c>
      <c r="Q2678" t="str">
        <f t="shared" si="1615"/>
        <v>FY2020 Q1 Oct</v>
      </c>
      <c r="R2678">
        <f t="shared" si="1616"/>
        <v>2020</v>
      </c>
      <c r="S2678" s="8" t="str">
        <f t="shared" si="1617"/>
        <v>Oct</v>
      </c>
      <c r="T2678" s="8" t="str">
        <f t="shared" si="1618"/>
        <v>Q1</v>
      </c>
      <c r="U2678">
        <f t="shared" si="1619"/>
        <v>1</v>
      </c>
      <c r="V2678">
        <f t="shared" si="1620"/>
        <v>1</v>
      </c>
      <c r="W2678">
        <f t="shared" si="1621"/>
        <v>202001</v>
      </c>
      <c r="X2678">
        <f t="shared" si="1622"/>
        <v>202001</v>
      </c>
      <c r="Y2678" t="str">
        <f t="shared" si="1623"/>
        <v>FY2019 Q4 Oct</v>
      </c>
      <c r="Z2678">
        <f t="shared" si="1624"/>
        <v>2019</v>
      </c>
      <c r="AA2678" s="8" t="str">
        <f t="shared" si="1625"/>
        <v>Oct</v>
      </c>
      <c r="AB2678" s="8" t="str">
        <f t="shared" si="1626"/>
        <v>Q4</v>
      </c>
      <c r="AC2678">
        <f t="shared" si="1627"/>
        <v>10</v>
      </c>
      <c r="AD2678">
        <f t="shared" si="1628"/>
        <v>4</v>
      </c>
      <c r="AE2678">
        <f t="shared" si="1629"/>
        <v>201910</v>
      </c>
      <c r="AF2678">
        <f t="shared" si="1630"/>
        <v>201904</v>
      </c>
      <c r="AG2678" s="9">
        <f t="shared" ca="1" si="1631"/>
        <v>0</v>
      </c>
      <c r="AH2678">
        <f t="shared" ca="1" si="1632"/>
        <v>4</v>
      </c>
      <c r="AI2678" s="9">
        <f t="shared" ca="1" si="1633"/>
        <v>11</v>
      </c>
      <c r="AJ2678" s="9">
        <f t="shared" ca="1" si="1634"/>
        <v>1</v>
      </c>
      <c r="AK2678" s="9">
        <f t="shared" si="1635"/>
        <v>5</v>
      </c>
      <c r="AL2678" s="9">
        <f t="shared" si="1636"/>
        <v>41</v>
      </c>
      <c r="AM2678" s="9">
        <f t="shared" si="1637"/>
        <v>13</v>
      </c>
      <c r="AN2678" s="2">
        <v>43748.542361111111</v>
      </c>
      <c r="AO2678">
        <v>5207</v>
      </c>
      <c r="AP2678" s="1">
        <v>15000</v>
      </c>
      <c r="AQ2678" t="s">
        <v>4</v>
      </c>
    </row>
    <row r="2679" spans="1:43" x14ac:dyDescent="0.3">
      <c r="A2679" t="str">
        <f t="shared" ca="1" si="1599"/>
        <v>FY2020 Q4 Sep</v>
      </c>
      <c r="B2679">
        <f t="shared" ca="1" si="1600"/>
        <v>2020</v>
      </c>
      <c r="C2679" s="8" t="str">
        <f t="shared" ca="1" si="1601"/>
        <v>Sep</v>
      </c>
      <c r="D2679" s="8" t="str">
        <f t="shared" ca="1" si="1602"/>
        <v>Q4</v>
      </c>
      <c r="E2679">
        <f t="shared" ca="1" si="1603"/>
        <v>12</v>
      </c>
      <c r="F2679">
        <f t="shared" ca="1" si="1604"/>
        <v>4</v>
      </c>
      <c r="G2679">
        <f t="shared" ca="1" si="1605"/>
        <v>202012</v>
      </c>
      <c r="H2679">
        <f t="shared" ca="1" si="1606"/>
        <v>202004</v>
      </c>
      <c r="I2679" t="str">
        <f t="shared" ca="1" si="1607"/>
        <v>FY2020 Q3 Sep</v>
      </c>
      <c r="J2679">
        <f t="shared" ca="1" si="1608"/>
        <v>2020</v>
      </c>
      <c r="K2679" s="8" t="str">
        <f t="shared" ca="1" si="1609"/>
        <v>Sep</v>
      </c>
      <c r="L2679" s="8" t="str">
        <f t="shared" ca="1" si="1610"/>
        <v>Q3</v>
      </c>
      <c r="M2679">
        <f t="shared" ca="1" si="1611"/>
        <v>9</v>
      </c>
      <c r="N2679">
        <f t="shared" ca="1" si="1612"/>
        <v>3</v>
      </c>
      <c r="O2679">
        <f t="shared" ca="1" si="1613"/>
        <v>202009</v>
      </c>
      <c r="P2679">
        <f t="shared" ca="1" si="1614"/>
        <v>202003</v>
      </c>
      <c r="Q2679" t="str">
        <f t="shared" si="1615"/>
        <v>FY2020 Q2 Mar</v>
      </c>
      <c r="R2679">
        <f t="shared" si="1616"/>
        <v>2020</v>
      </c>
      <c r="S2679" s="8" t="str">
        <f t="shared" si="1617"/>
        <v>Mar</v>
      </c>
      <c r="T2679" s="8" t="str">
        <f t="shared" si="1618"/>
        <v>Q2</v>
      </c>
      <c r="U2679">
        <f t="shared" si="1619"/>
        <v>6</v>
      </c>
      <c r="V2679">
        <f t="shared" si="1620"/>
        <v>2</v>
      </c>
      <c r="W2679">
        <f t="shared" si="1621"/>
        <v>202006</v>
      </c>
      <c r="X2679">
        <f t="shared" si="1622"/>
        <v>202002</v>
      </c>
      <c r="Y2679" t="str">
        <f t="shared" si="1623"/>
        <v>FY2020 Q1 Mar</v>
      </c>
      <c r="Z2679">
        <f t="shared" si="1624"/>
        <v>2020</v>
      </c>
      <c r="AA2679" s="8" t="str">
        <f t="shared" si="1625"/>
        <v>Mar</v>
      </c>
      <c r="AB2679" s="8" t="str">
        <f t="shared" si="1626"/>
        <v>Q1</v>
      </c>
      <c r="AC2679">
        <f t="shared" si="1627"/>
        <v>3</v>
      </c>
      <c r="AD2679">
        <f t="shared" si="1628"/>
        <v>1</v>
      </c>
      <c r="AE2679">
        <f t="shared" si="1629"/>
        <v>202003</v>
      </c>
      <c r="AF2679">
        <f t="shared" si="1630"/>
        <v>202001</v>
      </c>
      <c r="AG2679" s="9">
        <f t="shared" ca="1" si="1631"/>
        <v>0</v>
      </c>
      <c r="AH2679">
        <f t="shared" ca="1" si="1632"/>
        <v>2</v>
      </c>
      <c r="AI2679" s="9">
        <f t="shared" ca="1" si="1633"/>
        <v>6</v>
      </c>
      <c r="AJ2679" s="9">
        <f t="shared" ca="1" si="1634"/>
        <v>0</v>
      </c>
      <c r="AK2679" s="9">
        <f t="shared" si="1635"/>
        <v>5</v>
      </c>
      <c r="AL2679" s="9">
        <f t="shared" si="1636"/>
        <v>10</v>
      </c>
      <c r="AM2679" s="9">
        <f t="shared" si="1637"/>
        <v>14</v>
      </c>
      <c r="AN2679" s="2">
        <v>43895.601388888892</v>
      </c>
      <c r="AO2679">
        <v>5249</v>
      </c>
      <c r="AP2679" s="1">
        <v>15000</v>
      </c>
      <c r="AQ2679" t="s">
        <v>4</v>
      </c>
    </row>
    <row r="2680" spans="1:43" x14ac:dyDescent="0.3">
      <c r="A2680" t="str">
        <f t="shared" ca="1" si="1599"/>
        <v>FY2020 Q4 Sep</v>
      </c>
      <c r="B2680">
        <f t="shared" ca="1" si="1600"/>
        <v>2020</v>
      </c>
      <c r="C2680" s="8" t="str">
        <f t="shared" ca="1" si="1601"/>
        <v>Sep</v>
      </c>
      <c r="D2680" s="8" t="str">
        <f t="shared" ca="1" si="1602"/>
        <v>Q4</v>
      </c>
      <c r="E2680">
        <f t="shared" ca="1" si="1603"/>
        <v>12</v>
      </c>
      <c r="F2680">
        <f t="shared" ca="1" si="1604"/>
        <v>4</v>
      </c>
      <c r="G2680">
        <f t="shared" ca="1" si="1605"/>
        <v>202012</v>
      </c>
      <c r="H2680">
        <f t="shared" ca="1" si="1606"/>
        <v>202004</v>
      </c>
      <c r="I2680" t="str">
        <f t="shared" ca="1" si="1607"/>
        <v>FY2020 Q3 Sep</v>
      </c>
      <c r="J2680">
        <f t="shared" ca="1" si="1608"/>
        <v>2020</v>
      </c>
      <c r="K2680" s="8" t="str">
        <f t="shared" ca="1" si="1609"/>
        <v>Sep</v>
      </c>
      <c r="L2680" s="8" t="str">
        <f t="shared" ca="1" si="1610"/>
        <v>Q3</v>
      </c>
      <c r="M2680">
        <f t="shared" ca="1" si="1611"/>
        <v>9</v>
      </c>
      <c r="N2680">
        <f t="shared" ca="1" si="1612"/>
        <v>3</v>
      </c>
      <c r="O2680">
        <f t="shared" ca="1" si="1613"/>
        <v>202009</v>
      </c>
      <c r="P2680">
        <f t="shared" ca="1" si="1614"/>
        <v>202003</v>
      </c>
      <c r="Q2680" t="str">
        <f t="shared" si="1615"/>
        <v>FY2019 Q4 Sep</v>
      </c>
      <c r="R2680">
        <f t="shared" si="1616"/>
        <v>2019</v>
      </c>
      <c r="S2680" s="8" t="str">
        <f t="shared" si="1617"/>
        <v>Sep</v>
      </c>
      <c r="T2680" s="8" t="str">
        <f t="shared" si="1618"/>
        <v>Q4</v>
      </c>
      <c r="U2680">
        <f t="shared" si="1619"/>
        <v>12</v>
      </c>
      <c r="V2680">
        <f t="shared" si="1620"/>
        <v>4</v>
      </c>
      <c r="W2680">
        <f t="shared" si="1621"/>
        <v>201912</v>
      </c>
      <c r="X2680">
        <f t="shared" si="1622"/>
        <v>201904</v>
      </c>
      <c r="Y2680" t="str">
        <f t="shared" si="1623"/>
        <v>FY2019 Q3 Sep</v>
      </c>
      <c r="Z2680">
        <f t="shared" si="1624"/>
        <v>2019</v>
      </c>
      <c r="AA2680" s="8" t="str">
        <f t="shared" si="1625"/>
        <v>Sep</v>
      </c>
      <c r="AB2680" s="8" t="str">
        <f t="shared" si="1626"/>
        <v>Q3</v>
      </c>
      <c r="AC2680">
        <f t="shared" si="1627"/>
        <v>9</v>
      </c>
      <c r="AD2680">
        <f t="shared" si="1628"/>
        <v>3</v>
      </c>
      <c r="AE2680">
        <f t="shared" si="1629"/>
        <v>201909</v>
      </c>
      <c r="AF2680">
        <f t="shared" si="1630"/>
        <v>201903</v>
      </c>
      <c r="AG2680" s="9">
        <f t="shared" ca="1" si="1631"/>
        <v>1</v>
      </c>
      <c r="AH2680">
        <f t="shared" ca="1" si="1632"/>
        <v>4</v>
      </c>
      <c r="AI2680" s="9">
        <f t="shared" ca="1" si="1633"/>
        <v>12</v>
      </c>
      <c r="AJ2680" s="9">
        <f t="shared" ca="1" si="1634"/>
        <v>1</v>
      </c>
      <c r="AK2680" s="9">
        <f t="shared" si="1635"/>
        <v>3</v>
      </c>
      <c r="AL2680" s="9">
        <f t="shared" si="1636"/>
        <v>38</v>
      </c>
      <c r="AM2680" s="9">
        <f t="shared" si="1637"/>
        <v>16</v>
      </c>
      <c r="AN2680" s="2">
        <v>43725.684027777781</v>
      </c>
      <c r="AO2680">
        <v>5578</v>
      </c>
      <c r="AP2680" s="1">
        <v>15000</v>
      </c>
      <c r="AQ2680" t="s">
        <v>4</v>
      </c>
    </row>
    <row r="2681" spans="1:43" x14ac:dyDescent="0.3">
      <c r="A2681" t="str">
        <f t="shared" ca="1" si="1599"/>
        <v>FY2020 Q4 Sep</v>
      </c>
      <c r="B2681">
        <f t="shared" ca="1" si="1600"/>
        <v>2020</v>
      </c>
      <c r="C2681" s="8" t="str">
        <f t="shared" ca="1" si="1601"/>
        <v>Sep</v>
      </c>
      <c r="D2681" s="8" t="str">
        <f t="shared" ca="1" si="1602"/>
        <v>Q4</v>
      </c>
      <c r="E2681">
        <f t="shared" ca="1" si="1603"/>
        <v>12</v>
      </c>
      <c r="F2681">
        <f t="shared" ca="1" si="1604"/>
        <v>4</v>
      </c>
      <c r="G2681">
        <f t="shared" ca="1" si="1605"/>
        <v>202012</v>
      </c>
      <c r="H2681">
        <f t="shared" ca="1" si="1606"/>
        <v>202004</v>
      </c>
      <c r="I2681" t="str">
        <f t="shared" ca="1" si="1607"/>
        <v>FY2020 Q3 Sep</v>
      </c>
      <c r="J2681">
        <f t="shared" ca="1" si="1608"/>
        <v>2020</v>
      </c>
      <c r="K2681" s="8" t="str">
        <f t="shared" ca="1" si="1609"/>
        <v>Sep</v>
      </c>
      <c r="L2681" s="8" t="str">
        <f t="shared" ca="1" si="1610"/>
        <v>Q3</v>
      </c>
      <c r="M2681">
        <f t="shared" ca="1" si="1611"/>
        <v>9</v>
      </c>
      <c r="N2681">
        <f t="shared" ca="1" si="1612"/>
        <v>3</v>
      </c>
      <c r="O2681">
        <f t="shared" ca="1" si="1613"/>
        <v>202009</v>
      </c>
      <c r="P2681">
        <f t="shared" ca="1" si="1614"/>
        <v>202003</v>
      </c>
      <c r="Q2681" t="str">
        <f t="shared" si="1615"/>
        <v>FY2020 Q2 Mar</v>
      </c>
      <c r="R2681">
        <f t="shared" si="1616"/>
        <v>2020</v>
      </c>
      <c r="S2681" s="8" t="str">
        <f t="shared" si="1617"/>
        <v>Mar</v>
      </c>
      <c r="T2681" s="8" t="str">
        <f t="shared" si="1618"/>
        <v>Q2</v>
      </c>
      <c r="U2681">
        <f t="shared" si="1619"/>
        <v>6</v>
      </c>
      <c r="V2681">
        <f t="shared" si="1620"/>
        <v>2</v>
      </c>
      <c r="W2681">
        <f t="shared" si="1621"/>
        <v>202006</v>
      </c>
      <c r="X2681">
        <f t="shared" si="1622"/>
        <v>202002</v>
      </c>
      <c r="Y2681" t="str">
        <f t="shared" si="1623"/>
        <v>FY2020 Q1 Mar</v>
      </c>
      <c r="Z2681">
        <f t="shared" si="1624"/>
        <v>2020</v>
      </c>
      <c r="AA2681" s="8" t="str">
        <f t="shared" si="1625"/>
        <v>Mar</v>
      </c>
      <c r="AB2681" s="8" t="str">
        <f t="shared" si="1626"/>
        <v>Q1</v>
      </c>
      <c r="AC2681">
        <f t="shared" si="1627"/>
        <v>3</v>
      </c>
      <c r="AD2681">
        <f t="shared" si="1628"/>
        <v>1</v>
      </c>
      <c r="AE2681">
        <f t="shared" si="1629"/>
        <v>202003</v>
      </c>
      <c r="AF2681">
        <f t="shared" si="1630"/>
        <v>202001</v>
      </c>
      <c r="AG2681" s="9">
        <f t="shared" ca="1" si="1631"/>
        <v>0</v>
      </c>
      <c r="AH2681">
        <f t="shared" ca="1" si="1632"/>
        <v>2</v>
      </c>
      <c r="AI2681" s="9">
        <f t="shared" ca="1" si="1633"/>
        <v>6</v>
      </c>
      <c r="AJ2681" s="9">
        <f t="shared" ca="1" si="1634"/>
        <v>0</v>
      </c>
      <c r="AK2681" s="9">
        <f t="shared" si="1635"/>
        <v>6</v>
      </c>
      <c r="AL2681" s="9">
        <f t="shared" si="1636"/>
        <v>10</v>
      </c>
      <c r="AM2681" s="9">
        <f t="shared" si="1637"/>
        <v>15</v>
      </c>
      <c r="AN2681" s="2">
        <v>43896.642361111109</v>
      </c>
      <c r="AO2681">
        <v>5791</v>
      </c>
      <c r="AP2681" s="1">
        <v>15000</v>
      </c>
      <c r="AQ2681" t="s">
        <v>4</v>
      </c>
    </row>
    <row r="2682" spans="1:43" x14ac:dyDescent="0.3">
      <c r="A2682" t="str">
        <f t="shared" ca="1" si="1599"/>
        <v>FY2020 Q4 Sep</v>
      </c>
      <c r="B2682">
        <f t="shared" ca="1" si="1600"/>
        <v>2020</v>
      </c>
      <c r="C2682" s="8" t="str">
        <f t="shared" ca="1" si="1601"/>
        <v>Sep</v>
      </c>
      <c r="D2682" s="8" t="str">
        <f t="shared" ca="1" si="1602"/>
        <v>Q4</v>
      </c>
      <c r="E2682">
        <f t="shared" ca="1" si="1603"/>
        <v>12</v>
      </c>
      <c r="F2682">
        <f t="shared" ca="1" si="1604"/>
        <v>4</v>
      </c>
      <c r="G2682">
        <f t="shared" ca="1" si="1605"/>
        <v>202012</v>
      </c>
      <c r="H2682">
        <f t="shared" ca="1" si="1606"/>
        <v>202004</v>
      </c>
      <c r="I2682" t="str">
        <f t="shared" ca="1" si="1607"/>
        <v>FY2020 Q3 Sep</v>
      </c>
      <c r="J2682">
        <f t="shared" ca="1" si="1608"/>
        <v>2020</v>
      </c>
      <c r="K2682" s="8" t="str">
        <f t="shared" ca="1" si="1609"/>
        <v>Sep</v>
      </c>
      <c r="L2682" s="8" t="str">
        <f t="shared" ca="1" si="1610"/>
        <v>Q3</v>
      </c>
      <c r="M2682">
        <f t="shared" ca="1" si="1611"/>
        <v>9</v>
      </c>
      <c r="N2682">
        <f t="shared" ca="1" si="1612"/>
        <v>3</v>
      </c>
      <c r="O2682">
        <f t="shared" ca="1" si="1613"/>
        <v>202009</v>
      </c>
      <c r="P2682">
        <f t="shared" ca="1" si="1614"/>
        <v>202003</v>
      </c>
      <c r="Q2682" t="str">
        <f t="shared" si="1615"/>
        <v>FY2020 Q2 Mar</v>
      </c>
      <c r="R2682">
        <f t="shared" si="1616"/>
        <v>2020</v>
      </c>
      <c r="S2682" s="8" t="str">
        <f t="shared" si="1617"/>
        <v>Mar</v>
      </c>
      <c r="T2682" s="8" t="str">
        <f t="shared" si="1618"/>
        <v>Q2</v>
      </c>
      <c r="U2682">
        <f t="shared" si="1619"/>
        <v>6</v>
      </c>
      <c r="V2682">
        <f t="shared" si="1620"/>
        <v>2</v>
      </c>
      <c r="W2682">
        <f t="shared" si="1621"/>
        <v>202006</v>
      </c>
      <c r="X2682">
        <f t="shared" si="1622"/>
        <v>202002</v>
      </c>
      <c r="Y2682" t="str">
        <f t="shared" si="1623"/>
        <v>FY2020 Q1 Mar</v>
      </c>
      <c r="Z2682">
        <f t="shared" si="1624"/>
        <v>2020</v>
      </c>
      <c r="AA2682" s="8" t="str">
        <f t="shared" si="1625"/>
        <v>Mar</v>
      </c>
      <c r="AB2682" s="8" t="str">
        <f t="shared" si="1626"/>
        <v>Q1</v>
      </c>
      <c r="AC2682">
        <f t="shared" si="1627"/>
        <v>3</v>
      </c>
      <c r="AD2682">
        <f t="shared" si="1628"/>
        <v>1</v>
      </c>
      <c r="AE2682">
        <f t="shared" si="1629"/>
        <v>202003</v>
      </c>
      <c r="AF2682">
        <f t="shared" si="1630"/>
        <v>202001</v>
      </c>
      <c r="AG2682" s="9">
        <f t="shared" ca="1" si="1631"/>
        <v>0</v>
      </c>
      <c r="AH2682">
        <f t="shared" ca="1" si="1632"/>
        <v>2</v>
      </c>
      <c r="AI2682" s="9">
        <f t="shared" ca="1" si="1633"/>
        <v>6</v>
      </c>
      <c r="AJ2682" s="9">
        <f t="shared" ca="1" si="1634"/>
        <v>0</v>
      </c>
      <c r="AK2682" s="9">
        <f t="shared" si="1635"/>
        <v>2</v>
      </c>
      <c r="AL2682" s="9">
        <f t="shared" si="1636"/>
        <v>10</v>
      </c>
      <c r="AM2682" s="9">
        <f t="shared" si="1637"/>
        <v>15</v>
      </c>
      <c r="AN2682" s="2">
        <v>43892.645833333336</v>
      </c>
      <c r="AO2682">
        <v>5970</v>
      </c>
      <c r="AP2682" s="1">
        <v>15000</v>
      </c>
      <c r="AQ2682" t="s">
        <v>4</v>
      </c>
    </row>
    <row r="2683" spans="1:43" x14ac:dyDescent="0.3">
      <c r="A2683" t="str">
        <f t="shared" ca="1" si="1599"/>
        <v>FY2020 Q4 Sep</v>
      </c>
      <c r="B2683">
        <f t="shared" ca="1" si="1600"/>
        <v>2020</v>
      </c>
      <c r="C2683" s="8" t="str">
        <f t="shared" ca="1" si="1601"/>
        <v>Sep</v>
      </c>
      <c r="D2683" s="8" t="str">
        <f t="shared" ca="1" si="1602"/>
        <v>Q4</v>
      </c>
      <c r="E2683">
        <f t="shared" ca="1" si="1603"/>
        <v>12</v>
      </c>
      <c r="F2683">
        <f t="shared" ca="1" si="1604"/>
        <v>4</v>
      </c>
      <c r="G2683">
        <f t="shared" ca="1" si="1605"/>
        <v>202012</v>
      </c>
      <c r="H2683">
        <f t="shared" ca="1" si="1606"/>
        <v>202004</v>
      </c>
      <c r="I2683" t="str">
        <f t="shared" ca="1" si="1607"/>
        <v>FY2020 Q3 Sep</v>
      </c>
      <c r="J2683">
        <f t="shared" ca="1" si="1608"/>
        <v>2020</v>
      </c>
      <c r="K2683" s="8" t="str">
        <f t="shared" ca="1" si="1609"/>
        <v>Sep</v>
      </c>
      <c r="L2683" s="8" t="str">
        <f t="shared" ca="1" si="1610"/>
        <v>Q3</v>
      </c>
      <c r="M2683">
        <f t="shared" ca="1" si="1611"/>
        <v>9</v>
      </c>
      <c r="N2683">
        <f t="shared" ca="1" si="1612"/>
        <v>3</v>
      </c>
      <c r="O2683">
        <f t="shared" ca="1" si="1613"/>
        <v>202009</v>
      </c>
      <c r="P2683">
        <f t="shared" ca="1" si="1614"/>
        <v>202003</v>
      </c>
      <c r="Q2683" t="str">
        <f t="shared" si="1615"/>
        <v>FY2019 Q4 Sep</v>
      </c>
      <c r="R2683">
        <f t="shared" si="1616"/>
        <v>2019</v>
      </c>
      <c r="S2683" s="8" t="str">
        <f t="shared" si="1617"/>
        <v>Sep</v>
      </c>
      <c r="T2683" s="8" t="str">
        <f t="shared" si="1618"/>
        <v>Q4</v>
      </c>
      <c r="U2683">
        <f t="shared" si="1619"/>
        <v>12</v>
      </c>
      <c r="V2683">
        <f t="shared" si="1620"/>
        <v>4</v>
      </c>
      <c r="W2683">
        <f t="shared" si="1621"/>
        <v>201912</v>
      </c>
      <c r="X2683">
        <f t="shared" si="1622"/>
        <v>201904</v>
      </c>
      <c r="Y2683" t="str">
        <f t="shared" si="1623"/>
        <v>FY2019 Q3 Sep</v>
      </c>
      <c r="Z2683">
        <f t="shared" si="1624"/>
        <v>2019</v>
      </c>
      <c r="AA2683" s="8" t="str">
        <f t="shared" si="1625"/>
        <v>Sep</v>
      </c>
      <c r="AB2683" s="8" t="str">
        <f t="shared" si="1626"/>
        <v>Q3</v>
      </c>
      <c r="AC2683">
        <f t="shared" si="1627"/>
        <v>9</v>
      </c>
      <c r="AD2683">
        <f t="shared" si="1628"/>
        <v>3</v>
      </c>
      <c r="AE2683">
        <f t="shared" si="1629"/>
        <v>201909</v>
      </c>
      <c r="AF2683">
        <f t="shared" si="1630"/>
        <v>201903</v>
      </c>
      <c r="AG2683" s="9">
        <f t="shared" ca="1" si="1631"/>
        <v>1</v>
      </c>
      <c r="AH2683">
        <f t="shared" ca="1" si="1632"/>
        <v>4</v>
      </c>
      <c r="AI2683" s="9">
        <f t="shared" ca="1" si="1633"/>
        <v>12</v>
      </c>
      <c r="AJ2683" s="9">
        <f t="shared" ca="1" si="1634"/>
        <v>1</v>
      </c>
      <c r="AK2683" s="9">
        <f t="shared" si="1635"/>
        <v>5</v>
      </c>
      <c r="AL2683" s="9">
        <f t="shared" si="1636"/>
        <v>36</v>
      </c>
      <c r="AM2683" s="9">
        <f t="shared" si="1637"/>
        <v>13</v>
      </c>
      <c r="AN2683" s="2">
        <v>43713.547222222223</v>
      </c>
      <c r="AO2683">
        <v>5988</v>
      </c>
      <c r="AP2683" s="1">
        <v>15000</v>
      </c>
      <c r="AQ2683" t="s">
        <v>4</v>
      </c>
    </row>
    <row r="2684" spans="1:43" x14ac:dyDescent="0.3">
      <c r="A2684" t="str">
        <f t="shared" ca="1" si="1599"/>
        <v>FY2020 Q4 Sep</v>
      </c>
      <c r="B2684">
        <f t="shared" ca="1" si="1600"/>
        <v>2020</v>
      </c>
      <c r="C2684" s="8" t="str">
        <f t="shared" ca="1" si="1601"/>
        <v>Sep</v>
      </c>
      <c r="D2684" s="8" t="str">
        <f t="shared" ca="1" si="1602"/>
        <v>Q4</v>
      </c>
      <c r="E2684">
        <f t="shared" ca="1" si="1603"/>
        <v>12</v>
      </c>
      <c r="F2684">
        <f t="shared" ca="1" si="1604"/>
        <v>4</v>
      </c>
      <c r="G2684">
        <f t="shared" ca="1" si="1605"/>
        <v>202012</v>
      </c>
      <c r="H2684">
        <f t="shared" ca="1" si="1606"/>
        <v>202004</v>
      </c>
      <c r="I2684" t="str">
        <f t="shared" ca="1" si="1607"/>
        <v>FY2020 Q3 Sep</v>
      </c>
      <c r="J2684">
        <f t="shared" ca="1" si="1608"/>
        <v>2020</v>
      </c>
      <c r="K2684" s="8" t="str">
        <f t="shared" ca="1" si="1609"/>
        <v>Sep</v>
      </c>
      <c r="L2684" s="8" t="str">
        <f t="shared" ca="1" si="1610"/>
        <v>Q3</v>
      </c>
      <c r="M2684">
        <f t="shared" ca="1" si="1611"/>
        <v>9</v>
      </c>
      <c r="N2684">
        <f t="shared" ca="1" si="1612"/>
        <v>3</v>
      </c>
      <c r="O2684">
        <f t="shared" ca="1" si="1613"/>
        <v>202009</v>
      </c>
      <c r="P2684">
        <f t="shared" ca="1" si="1614"/>
        <v>202003</v>
      </c>
      <c r="Q2684" t="str">
        <f t="shared" si="1615"/>
        <v>FY2019 Q4 Sep</v>
      </c>
      <c r="R2684">
        <f t="shared" si="1616"/>
        <v>2019</v>
      </c>
      <c r="S2684" s="8" t="str">
        <f t="shared" si="1617"/>
        <v>Sep</v>
      </c>
      <c r="T2684" s="8" t="str">
        <f t="shared" si="1618"/>
        <v>Q4</v>
      </c>
      <c r="U2684">
        <f t="shared" si="1619"/>
        <v>12</v>
      </c>
      <c r="V2684">
        <f t="shared" si="1620"/>
        <v>4</v>
      </c>
      <c r="W2684">
        <f t="shared" si="1621"/>
        <v>201912</v>
      </c>
      <c r="X2684">
        <f t="shared" si="1622"/>
        <v>201904</v>
      </c>
      <c r="Y2684" t="str">
        <f t="shared" si="1623"/>
        <v>FY2019 Q3 Sep</v>
      </c>
      <c r="Z2684">
        <f t="shared" si="1624"/>
        <v>2019</v>
      </c>
      <c r="AA2684" s="8" t="str">
        <f t="shared" si="1625"/>
        <v>Sep</v>
      </c>
      <c r="AB2684" s="8" t="str">
        <f t="shared" si="1626"/>
        <v>Q3</v>
      </c>
      <c r="AC2684">
        <f t="shared" si="1627"/>
        <v>9</v>
      </c>
      <c r="AD2684">
        <f t="shared" si="1628"/>
        <v>3</v>
      </c>
      <c r="AE2684">
        <f t="shared" si="1629"/>
        <v>201909</v>
      </c>
      <c r="AF2684">
        <f t="shared" si="1630"/>
        <v>201903</v>
      </c>
      <c r="AG2684" s="9">
        <f t="shared" ca="1" si="1631"/>
        <v>1</v>
      </c>
      <c r="AH2684">
        <f t="shared" ca="1" si="1632"/>
        <v>4</v>
      </c>
      <c r="AI2684" s="9">
        <f t="shared" ca="1" si="1633"/>
        <v>12</v>
      </c>
      <c r="AJ2684" s="9">
        <f t="shared" ca="1" si="1634"/>
        <v>1</v>
      </c>
      <c r="AK2684" s="9">
        <f t="shared" si="1635"/>
        <v>4</v>
      </c>
      <c r="AL2684" s="9">
        <f t="shared" si="1636"/>
        <v>36</v>
      </c>
      <c r="AM2684" s="9">
        <f t="shared" si="1637"/>
        <v>14</v>
      </c>
      <c r="AN2684" s="2">
        <v>43712.586805555555</v>
      </c>
      <c r="AO2684">
        <v>6026</v>
      </c>
      <c r="AP2684" s="1">
        <v>15000</v>
      </c>
      <c r="AQ2684" t="s">
        <v>4</v>
      </c>
    </row>
    <row r="2685" spans="1:43" x14ac:dyDescent="0.3">
      <c r="A2685" t="str">
        <f t="shared" ca="1" si="1599"/>
        <v>FY2020 Q4 Sep</v>
      </c>
      <c r="B2685">
        <f t="shared" ca="1" si="1600"/>
        <v>2020</v>
      </c>
      <c r="C2685" s="8" t="str">
        <f t="shared" ca="1" si="1601"/>
        <v>Sep</v>
      </c>
      <c r="D2685" s="8" t="str">
        <f t="shared" ca="1" si="1602"/>
        <v>Q4</v>
      </c>
      <c r="E2685">
        <f t="shared" ca="1" si="1603"/>
        <v>12</v>
      </c>
      <c r="F2685">
        <f t="shared" ca="1" si="1604"/>
        <v>4</v>
      </c>
      <c r="G2685">
        <f t="shared" ca="1" si="1605"/>
        <v>202012</v>
      </c>
      <c r="H2685">
        <f t="shared" ca="1" si="1606"/>
        <v>202004</v>
      </c>
      <c r="I2685" t="str">
        <f t="shared" ca="1" si="1607"/>
        <v>FY2020 Q3 Sep</v>
      </c>
      <c r="J2685">
        <f t="shared" ca="1" si="1608"/>
        <v>2020</v>
      </c>
      <c r="K2685" s="8" t="str">
        <f t="shared" ca="1" si="1609"/>
        <v>Sep</v>
      </c>
      <c r="L2685" s="8" t="str">
        <f t="shared" ca="1" si="1610"/>
        <v>Q3</v>
      </c>
      <c r="M2685">
        <f t="shared" ca="1" si="1611"/>
        <v>9</v>
      </c>
      <c r="N2685">
        <f t="shared" ca="1" si="1612"/>
        <v>3</v>
      </c>
      <c r="O2685">
        <f t="shared" ca="1" si="1613"/>
        <v>202009</v>
      </c>
      <c r="P2685">
        <f t="shared" ca="1" si="1614"/>
        <v>202003</v>
      </c>
      <c r="Q2685" t="str">
        <f t="shared" si="1615"/>
        <v>FY2019 Q4 Sep</v>
      </c>
      <c r="R2685">
        <f t="shared" si="1616"/>
        <v>2019</v>
      </c>
      <c r="S2685" s="8" t="str">
        <f t="shared" si="1617"/>
        <v>Sep</v>
      </c>
      <c r="T2685" s="8" t="str">
        <f t="shared" si="1618"/>
        <v>Q4</v>
      </c>
      <c r="U2685">
        <f t="shared" si="1619"/>
        <v>12</v>
      </c>
      <c r="V2685">
        <f t="shared" si="1620"/>
        <v>4</v>
      </c>
      <c r="W2685">
        <f t="shared" si="1621"/>
        <v>201912</v>
      </c>
      <c r="X2685">
        <f t="shared" si="1622"/>
        <v>201904</v>
      </c>
      <c r="Y2685" t="str">
        <f t="shared" si="1623"/>
        <v>FY2019 Q3 Sep</v>
      </c>
      <c r="Z2685">
        <f t="shared" si="1624"/>
        <v>2019</v>
      </c>
      <c r="AA2685" s="8" t="str">
        <f t="shared" si="1625"/>
        <v>Sep</v>
      </c>
      <c r="AB2685" s="8" t="str">
        <f t="shared" si="1626"/>
        <v>Q3</v>
      </c>
      <c r="AC2685">
        <f t="shared" si="1627"/>
        <v>9</v>
      </c>
      <c r="AD2685">
        <f t="shared" si="1628"/>
        <v>3</v>
      </c>
      <c r="AE2685">
        <f t="shared" si="1629"/>
        <v>201909</v>
      </c>
      <c r="AF2685">
        <f t="shared" si="1630"/>
        <v>201903</v>
      </c>
      <c r="AG2685" s="9">
        <f t="shared" ca="1" si="1631"/>
        <v>1</v>
      </c>
      <c r="AH2685">
        <f t="shared" ca="1" si="1632"/>
        <v>4</v>
      </c>
      <c r="AI2685" s="9">
        <f t="shared" ca="1" si="1633"/>
        <v>12</v>
      </c>
      <c r="AJ2685" s="9">
        <f t="shared" ca="1" si="1634"/>
        <v>1</v>
      </c>
      <c r="AK2685" s="9">
        <f t="shared" si="1635"/>
        <v>6</v>
      </c>
      <c r="AL2685" s="9">
        <f t="shared" si="1636"/>
        <v>36</v>
      </c>
      <c r="AM2685" s="9">
        <f t="shared" si="1637"/>
        <v>13</v>
      </c>
      <c r="AN2685" s="2">
        <v>43714.582638888889</v>
      </c>
      <c r="AO2685">
        <v>6435</v>
      </c>
      <c r="AP2685" s="1">
        <v>15000</v>
      </c>
      <c r="AQ2685" t="s">
        <v>4</v>
      </c>
    </row>
    <row r="2686" spans="1:43" x14ac:dyDescent="0.3">
      <c r="A2686" t="str">
        <f t="shared" ca="1" si="1599"/>
        <v>FY2020 Q4 Sep</v>
      </c>
      <c r="B2686">
        <f t="shared" ca="1" si="1600"/>
        <v>2020</v>
      </c>
      <c r="C2686" s="8" t="str">
        <f t="shared" ca="1" si="1601"/>
        <v>Sep</v>
      </c>
      <c r="D2686" s="8" t="str">
        <f t="shared" ca="1" si="1602"/>
        <v>Q4</v>
      </c>
      <c r="E2686">
        <f t="shared" ca="1" si="1603"/>
        <v>12</v>
      </c>
      <c r="F2686">
        <f t="shared" ca="1" si="1604"/>
        <v>4</v>
      </c>
      <c r="G2686">
        <f t="shared" ca="1" si="1605"/>
        <v>202012</v>
      </c>
      <c r="H2686">
        <f t="shared" ca="1" si="1606"/>
        <v>202004</v>
      </c>
      <c r="I2686" t="str">
        <f t="shared" ca="1" si="1607"/>
        <v>FY2020 Q3 Sep</v>
      </c>
      <c r="J2686">
        <f t="shared" ca="1" si="1608"/>
        <v>2020</v>
      </c>
      <c r="K2686" s="8" t="str">
        <f t="shared" ca="1" si="1609"/>
        <v>Sep</v>
      </c>
      <c r="L2686" s="8" t="str">
        <f t="shared" ca="1" si="1610"/>
        <v>Q3</v>
      </c>
      <c r="M2686">
        <f t="shared" ca="1" si="1611"/>
        <v>9</v>
      </c>
      <c r="N2686">
        <f t="shared" ca="1" si="1612"/>
        <v>3</v>
      </c>
      <c r="O2686">
        <f t="shared" ca="1" si="1613"/>
        <v>202009</v>
      </c>
      <c r="P2686">
        <f t="shared" ca="1" si="1614"/>
        <v>202003</v>
      </c>
      <c r="Q2686" t="str">
        <f t="shared" si="1615"/>
        <v>FY2020 Q1 Nov</v>
      </c>
      <c r="R2686">
        <f t="shared" si="1616"/>
        <v>2020</v>
      </c>
      <c r="S2686" s="8" t="str">
        <f t="shared" si="1617"/>
        <v>Nov</v>
      </c>
      <c r="T2686" s="8" t="str">
        <f t="shared" si="1618"/>
        <v>Q1</v>
      </c>
      <c r="U2686">
        <f t="shared" si="1619"/>
        <v>2</v>
      </c>
      <c r="V2686">
        <f t="shared" si="1620"/>
        <v>1</v>
      </c>
      <c r="W2686">
        <f t="shared" si="1621"/>
        <v>202002</v>
      </c>
      <c r="X2686">
        <f t="shared" si="1622"/>
        <v>202001</v>
      </c>
      <c r="Y2686" t="str">
        <f t="shared" si="1623"/>
        <v>FY2019 Q4 Nov</v>
      </c>
      <c r="Z2686">
        <f t="shared" si="1624"/>
        <v>2019</v>
      </c>
      <c r="AA2686" s="8" t="str">
        <f t="shared" si="1625"/>
        <v>Nov</v>
      </c>
      <c r="AB2686" s="8" t="str">
        <f t="shared" si="1626"/>
        <v>Q4</v>
      </c>
      <c r="AC2686">
        <f t="shared" si="1627"/>
        <v>11</v>
      </c>
      <c r="AD2686">
        <f t="shared" si="1628"/>
        <v>4</v>
      </c>
      <c r="AE2686">
        <f t="shared" si="1629"/>
        <v>201911</v>
      </c>
      <c r="AF2686">
        <f t="shared" si="1630"/>
        <v>201904</v>
      </c>
      <c r="AG2686" s="9">
        <f t="shared" ca="1" si="1631"/>
        <v>0</v>
      </c>
      <c r="AH2686">
        <f t="shared" ca="1" si="1632"/>
        <v>3</v>
      </c>
      <c r="AI2686" s="9">
        <f t="shared" ca="1" si="1633"/>
        <v>10</v>
      </c>
      <c r="AJ2686" s="9">
        <f t="shared" ca="1" si="1634"/>
        <v>1</v>
      </c>
      <c r="AK2686" s="9">
        <f t="shared" si="1635"/>
        <v>4</v>
      </c>
      <c r="AL2686" s="9">
        <f t="shared" si="1636"/>
        <v>45</v>
      </c>
      <c r="AM2686" s="9">
        <f t="shared" si="1637"/>
        <v>17</v>
      </c>
      <c r="AN2686" s="2">
        <v>43775.731944444444</v>
      </c>
      <c r="AO2686">
        <v>6474</v>
      </c>
      <c r="AP2686" s="1">
        <v>15000</v>
      </c>
      <c r="AQ2686" t="s">
        <v>4</v>
      </c>
    </row>
    <row r="2687" spans="1:43" x14ac:dyDescent="0.3">
      <c r="A2687" t="str">
        <f t="shared" ca="1" si="1599"/>
        <v>FY2020 Q4 Sep</v>
      </c>
      <c r="B2687">
        <f t="shared" ca="1" si="1600"/>
        <v>2020</v>
      </c>
      <c r="C2687" s="8" t="str">
        <f t="shared" ca="1" si="1601"/>
        <v>Sep</v>
      </c>
      <c r="D2687" s="8" t="str">
        <f t="shared" ca="1" si="1602"/>
        <v>Q4</v>
      </c>
      <c r="E2687">
        <f t="shared" ca="1" si="1603"/>
        <v>12</v>
      </c>
      <c r="F2687">
        <f t="shared" ca="1" si="1604"/>
        <v>4</v>
      </c>
      <c r="G2687">
        <f t="shared" ca="1" si="1605"/>
        <v>202012</v>
      </c>
      <c r="H2687">
        <f t="shared" ca="1" si="1606"/>
        <v>202004</v>
      </c>
      <c r="I2687" t="str">
        <f t="shared" ca="1" si="1607"/>
        <v>FY2020 Q3 Sep</v>
      </c>
      <c r="J2687">
        <f t="shared" ca="1" si="1608"/>
        <v>2020</v>
      </c>
      <c r="K2687" s="8" t="str">
        <f t="shared" ca="1" si="1609"/>
        <v>Sep</v>
      </c>
      <c r="L2687" s="8" t="str">
        <f t="shared" ca="1" si="1610"/>
        <v>Q3</v>
      </c>
      <c r="M2687">
        <f t="shared" ca="1" si="1611"/>
        <v>9</v>
      </c>
      <c r="N2687">
        <f t="shared" ca="1" si="1612"/>
        <v>3</v>
      </c>
      <c r="O2687">
        <f t="shared" ca="1" si="1613"/>
        <v>202009</v>
      </c>
      <c r="P2687">
        <f t="shared" ca="1" si="1614"/>
        <v>202003</v>
      </c>
      <c r="Q2687" t="str">
        <f t="shared" si="1615"/>
        <v>FY2020 Q2 Mar</v>
      </c>
      <c r="R2687">
        <f t="shared" si="1616"/>
        <v>2020</v>
      </c>
      <c r="S2687" s="8" t="str">
        <f t="shared" si="1617"/>
        <v>Mar</v>
      </c>
      <c r="T2687" s="8" t="str">
        <f t="shared" si="1618"/>
        <v>Q2</v>
      </c>
      <c r="U2687">
        <f t="shared" si="1619"/>
        <v>6</v>
      </c>
      <c r="V2687">
        <f t="shared" si="1620"/>
        <v>2</v>
      </c>
      <c r="W2687">
        <f t="shared" si="1621"/>
        <v>202006</v>
      </c>
      <c r="X2687">
        <f t="shared" si="1622"/>
        <v>202002</v>
      </c>
      <c r="Y2687" t="str">
        <f t="shared" si="1623"/>
        <v>FY2020 Q1 Mar</v>
      </c>
      <c r="Z2687">
        <f t="shared" si="1624"/>
        <v>2020</v>
      </c>
      <c r="AA2687" s="8" t="str">
        <f t="shared" si="1625"/>
        <v>Mar</v>
      </c>
      <c r="AB2687" s="8" t="str">
        <f t="shared" si="1626"/>
        <v>Q1</v>
      </c>
      <c r="AC2687">
        <f t="shared" si="1627"/>
        <v>3</v>
      </c>
      <c r="AD2687">
        <f t="shared" si="1628"/>
        <v>1</v>
      </c>
      <c r="AE2687">
        <f t="shared" si="1629"/>
        <v>202003</v>
      </c>
      <c r="AF2687">
        <f t="shared" si="1630"/>
        <v>202001</v>
      </c>
      <c r="AG2687" s="9">
        <f t="shared" ca="1" si="1631"/>
        <v>0</v>
      </c>
      <c r="AH2687">
        <f t="shared" ca="1" si="1632"/>
        <v>2</v>
      </c>
      <c r="AI2687" s="9">
        <f t="shared" ca="1" si="1633"/>
        <v>6</v>
      </c>
      <c r="AJ2687" s="9">
        <f t="shared" ca="1" si="1634"/>
        <v>0</v>
      </c>
      <c r="AK2687" s="9">
        <f t="shared" si="1635"/>
        <v>3</v>
      </c>
      <c r="AL2687" s="9">
        <f t="shared" si="1636"/>
        <v>10</v>
      </c>
      <c r="AM2687" s="9">
        <f t="shared" si="1637"/>
        <v>13</v>
      </c>
      <c r="AN2687" s="2">
        <v>43893.554166666669</v>
      </c>
      <c r="AO2687">
        <v>6670</v>
      </c>
      <c r="AP2687" s="1">
        <v>15000</v>
      </c>
      <c r="AQ2687" t="s">
        <v>4</v>
      </c>
    </row>
    <row r="2688" spans="1:43" x14ac:dyDescent="0.3">
      <c r="A2688" t="str">
        <f t="shared" ca="1" si="1599"/>
        <v>FY2020 Q4 Sep</v>
      </c>
      <c r="B2688">
        <f t="shared" ca="1" si="1600"/>
        <v>2020</v>
      </c>
      <c r="C2688" s="8" t="str">
        <f t="shared" ca="1" si="1601"/>
        <v>Sep</v>
      </c>
      <c r="D2688" s="8" t="str">
        <f t="shared" ca="1" si="1602"/>
        <v>Q4</v>
      </c>
      <c r="E2688">
        <f t="shared" ca="1" si="1603"/>
        <v>12</v>
      </c>
      <c r="F2688">
        <f t="shared" ca="1" si="1604"/>
        <v>4</v>
      </c>
      <c r="G2688">
        <f t="shared" ca="1" si="1605"/>
        <v>202012</v>
      </c>
      <c r="H2688">
        <f t="shared" ca="1" si="1606"/>
        <v>202004</v>
      </c>
      <c r="I2688" t="str">
        <f t="shared" ca="1" si="1607"/>
        <v>FY2020 Q3 Sep</v>
      </c>
      <c r="J2688">
        <f t="shared" ca="1" si="1608"/>
        <v>2020</v>
      </c>
      <c r="K2688" s="8" t="str">
        <f t="shared" ca="1" si="1609"/>
        <v>Sep</v>
      </c>
      <c r="L2688" s="8" t="str">
        <f t="shared" ca="1" si="1610"/>
        <v>Q3</v>
      </c>
      <c r="M2688">
        <f t="shared" ca="1" si="1611"/>
        <v>9</v>
      </c>
      <c r="N2688">
        <f t="shared" ca="1" si="1612"/>
        <v>3</v>
      </c>
      <c r="O2688">
        <f t="shared" ca="1" si="1613"/>
        <v>202009</v>
      </c>
      <c r="P2688">
        <f t="shared" ca="1" si="1614"/>
        <v>202003</v>
      </c>
      <c r="Q2688" t="str">
        <f t="shared" si="1615"/>
        <v>FY2019 Q4 Sep</v>
      </c>
      <c r="R2688">
        <f t="shared" si="1616"/>
        <v>2019</v>
      </c>
      <c r="S2688" s="8" t="str">
        <f t="shared" si="1617"/>
        <v>Sep</v>
      </c>
      <c r="T2688" s="8" t="str">
        <f t="shared" si="1618"/>
        <v>Q4</v>
      </c>
      <c r="U2688">
        <f t="shared" si="1619"/>
        <v>12</v>
      </c>
      <c r="V2688">
        <f t="shared" si="1620"/>
        <v>4</v>
      </c>
      <c r="W2688">
        <f t="shared" si="1621"/>
        <v>201912</v>
      </c>
      <c r="X2688">
        <f t="shared" si="1622"/>
        <v>201904</v>
      </c>
      <c r="Y2688" t="str">
        <f t="shared" si="1623"/>
        <v>FY2019 Q3 Sep</v>
      </c>
      <c r="Z2688">
        <f t="shared" si="1624"/>
        <v>2019</v>
      </c>
      <c r="AA2688" s="8" t="str">
        <f t="shared" si="1625"/>
        <v>Sep</v>
      </c>
      <c r="AB2688" s="8" t="str">
        <f t="shared" si="1626"/>
        <v>Q3</v>
      </c>
      <c r="AC2688">
        <f t="shared" si="1627"/>
        <v>9</v>
      </c>
      <c r="AD2688">
        <f t="shared" si="1628"/>
        <v>3</v>
      </c>
      <c r="AE2688">
        <f t="shared" si="1629"/>
        <v>201909</v>
      </c>
      <c r="AF2688">
        <f t="shared" si="1630"/>
        <v>201903</v>
      </c>
      <c r="AG2688" s="9">
        <f t="shared" ca="1" si="1631"/>
        <v>1</v>
      </c>
      <c r="AH2688">
        <f t="shared" ca="1" si="1632"/>
        <v>4</v>
      </c>
      <c r="AI2688" s="9">
        <f t="shared" ca="1" si="1633"/>
        <v>12</v>
      </c>
      <c r="AJ2688" s="9">
        <f t="shared" ca="1" si="1634"/>
        <v>1</v>
      </c>
      <c r="AK2688" s="9">
        <f t="shared" si="1635"/>
        <v>6</v>
      </c>
      <c r="AL2688" s="9">
        <f t="shared" si="1636"/>
        <v>36</v>
      </c>
      <c r="AM2688" s="9">
        <f t="shared" si="1637"/>
        <v>12</v>
      </c>
      <c r="AN2688" s="2">
        <v>43714.53402777778</v>
      </c>
      <c r="AO2688">
        <v>6702</v>
      </c>
      <c r="AP2688" s="1">
        <v>15000</v>
      </c>
      <c r="AQ2688" t="s">
        <v>4</v>
      </c>
    </row>
    <row r="2689" spans="1:43" x14ac:dyDescent="0.3">
      <c r="A2689" t="str">
        <f t="shared" ca="1" si="1599"/>
        <v>FY2020 Q4 Sep</v>
      </c>
      <c r="B2689">
        <f t="shared" ca="1" si="1600"/>
        <v>2020</v>
      </c>
      <c r="C2689" s="8" t="str">
        <f t="shared" ca="1" si="1601"/>
        <v>Sep</v>
      </c>
      <c r="D2689" s="8" t="str">
        <f t="shared" ca="1" si="1602"/>
        <v>Q4</v>
      </c>
      <c r="E2689">
        <f t="shared" ca="1" si="1603"/>
        <v>12</v>
      </c>
      <c r="F2689">
        <f t="shared" ca="1" si="1604"/>
        <v>4</v>
      </c>
      <c r="G2689">
        <f t="shared" ca="1" si="1605"/>
        <v>202012</v>
      </c>
      <c r="H2689">
        <f t="shared" ca="1" si="1606"/>
        <v>202004</v>
      </c>
      <c r="I2689" t="str">
        <f t="shared" ca="1" si="1607"/>
        <v>FY2020 Q3 Sep</v>
      </c>
      <c r="J2689">
        <f t="shared" ca="1" si="1608"/>
        <v>2020</v>
      </c>
      <c r="K2689" s="8" t="str">
        <f t="shared" ca="1" si="1609"/>
        <v>Sep</v>
      </c>
      <c r="L2689" s="8" t="str">
        <f t="shared" ca="1" si="1610"/>
        <v>Q3</v>
      </c>
      <c r="M2689">
        <f t="shared" ca="1" si="1611"/>
        <v>9</v>
      </c>
      <c r="N2689">
        <f t="shared" ca="1" si="1612"/>
        <v>3</v>
      </c>
      <c r="O2689">
        <f t="shared" ca="1" si="1613"/>
        <v>202009</v>
      </c>
      <c r="P2689">
        <f t="shared" ca="1" si="1614"/>
        <v>202003</v>
      </c>
      <c r="Q2689" t="str">
        <f t="shared" si="1615"/>
        <v>FY2019 Q4 Sep</v>
      </c>
      <c r="R2689">
        <f t="shared" si="1616"/>
        <v>2019</v>
      </c>
      <c r="S2689" s="8" t="str">
        <f t="shared" si="1617"/>
        <v>Sep</v>
      </c>
      <c r="T2689" s="8" t="str">
        <f t="shared" si="1618"/>
        <v>Q4</v>
      </c>
      <c r="U2689">
        <f t="shared" si="1619"/>
        <v>12</v>
      </c>
      <c r="V2689">
        <f t="shared" si="1620"/>
        <v>4</v>
      </c>
      <c r="W2689">
        <f t="shared" si="1621"/>
        <v>201912</v>
      </c>
      <c r="X2689">
        <f t="shared" si="1622"/>
        <v>201904</v>
      </c>
      <c r="Y2689" t="str">
        <f t="shared" si="1623"/>
        <v>FY2019 Q3 Sep</v>
      </c>
      <c r="Z2689">
        <f t="shared" si="1624"/>
        <v>2019</v>
      </c>
      <c r="AA2689" s="8" t="str">
        <f t="shared" si="1625"/>
        <v>Sep</v>
      </c>
      <c r="AB2689" s="8" t="str">
        <f t="shared" si="1626"/>
        <v>Q3</v>
      </c>
      <c r="AC2689">
        <f t="shared" si="1627"/>
        <v>9</v>
      </c>
      <c r="AD2689">
        <f t="shared" si="1628"/>
        <v>3</v>
      </c>
      <c r="AE2689">
        <f t="shared" si="1629"/>
        <v>201909</v>
      </c>
      <c r="AF2689">
        <f t="shared" si="1630"/>
        <v>201903</v>
      </c>
      <c r="AG2689" s="9">
        <f t="shared" ca="1" si="1631"/>
        <v>1</v>
      </c>
      <c r="AH2689">
        <f t="shared" ca="1" si="1632"/>
        <v>4</v>
      </c>
      <c r="AI2689" s="9">
        <f t="shared" ca="1" si="1633"/>
        <v>12</v>
      </c>
      <c r="AJ2689" s="9">
        <f t="shared" ca="1" si="1634"/>
        <v>1</v>
      </c>
      <c r="AK2689" s="9">
        <f t="shared" si="1635"/>
        <v>6</v>
      </c>
      <c r="AL2689" s="9">
        <f t="shared" si="1636"/>
        <v>36</v>
      </c>
      <c r="AM2689" s="9">
        <f t="shared" si="1637"/>
        <v>15</v>
      </c>
      <c r="AN2689" s="2">
        <v>43714.655555555553</v>
      </c>
      <c r="AO2689">
        <v>6744</v>
      </c>
      <c r="AP2689" s="1">
        <v>15000</v>
      </c>
      <c r="AQ2689" t="s">
        <v>4</v>
      </c>
    </row>
    <row r="2690" spans="1:43" x14ac:dyDescent="0.3">
      <c r="A2690" t="str">
        <f t="shared" ref="A2690:A2753" ca="1" si="1638">_xlfn.CONCAT("FY",YEAR(EDATE(TODAY(),3))," ","Q",ROUNDUP(MONTH(EDATE(TODAY(),3))/3,0)," ",(TEXT(TODAY(),"MMM")))</f>
        <v>FY2020 Q4 Sep</v>
      </c>
      <c r="B2690">
        <f t="shared" ref="B2690:B2753" ca="1" si="1639">YEAR(EDATE(TODAY(),3))</f>
        <v>2020</v>
      </c>
      <c r="C2690" s="8" t="str">
        <f t="shared" ref="C2690:C2753" ca="1" si="1640">TEXT(TODAY(),"MMM")</f>
        <v>Sep</v>
      </c>
      <c r="D2690" s="8" t="str">
        <f t="shared" ref="D2690:D2753" ca="1" si="1641">_xlfn.CONCAT("Q",ROUNDUP(MONTH(EDATE(TODAY(),3))/3,0))</f>
        <v>Q4</v>
      </c>
      <c r="E2690">
        <f t="shared" ref="E2690:E2753" ca="1" si="1642">MONTH(EDATE(TODAY(),3))</f>
        <v>12</v>
      </c>
      <c r="F2690">
        <f t="shared" ref="F2690:F2753" ca="1" si="1643">ROUNDUP(MONTH(EDATE(TODAY(),3))/3,0)</f>
        <v>4</v>
      </c>
      <c r="G2690">
        <f t="shared" ref="G2690:G2753" ca="1" si="1644">_xlfn.NUMBERVALUE(IF(LEN(MONTH(EDATE(TODAY(),3)))=1,_xlfn.CONCAT(YEAR(EDATE(TODAY(),3)),"0",MONTH(EDATE(TODAY(),3))),_xlfn.CONCAT(YEAR(EDATE(TODAY(),3)),MONTH(EDATE(TODAY(),3)))))</f>
        <v>202012</v>
      </c>
      <c r="H2690">
        <f t="shared" ref="H2690:H2753" ca="1" si="1645">_xlfn.NUMBERVALUE(IF(LEN(ROUNDUP(MONTH(EDATE(TODAY(),3))/3,0))=1,_xlfn.CONCAT(YEAR(EDATE(TODAY(),3)),"0",ROUNDUP(MONTH(EDATE(TODAY(),3))/3,0)),_xlfn.CONCAT(YEAR(EDATE(TODAY(),3)),ROUNDUP(MONTH(EDATE(TODAY(),3))/3,0))))</f>
        <v>202004</v>
      </c>
      <c r="I2690" t="str">
        <f t="shared" ref="I2690:I2753" ca="1" si="1646">_xlfn.CONCAT("FY",YEAR(EDATE(TODAY(),0))," ","Q",ROUNDUP(MONTH(EDATE(TODAY(),0))/3,0)," ",(TEXT(TODAY(),"MMM")))</f>
        <v>FY2020 Q3 Sep</v>
      </c>
      <c r="J2690">
        <f t="shared" ref="J2690:J2753" ca="1" si="1647">YEAR(EDATE(TODAY(),0))</f>
        <v>2020</v>
      </c>
      <c r="K2690" s="8" t="str">
        <f t="shared" ref="K2690:K2753" ca="1" si="1648">TEXT(TODAY(),"MMM")</f>
        <v>Sep</v>
      </c>
      <c r="L2690" s="8" t="str">
        <f t="shared" ref="L2690:L2753" ca="1" si="1649">_xlfn.CONCAT("Q",ROUNDUP(MONTH(EDATE(TODAY(),0))/3,0))</f>
        <v>Q3</v>
      </c>
      <c r="M2690">
        <f t="shared" ref="M2690:M2753" ca="1" si="1650">MONTH(EDATE(TODAY(),0))</f>
        <v>9</v>
      </c>
      <c r="N2690">
        <f t="shared" ref="N2690:N2753" ca="1" si="1651">ROUNDUP(MONTH(EDATE(TODAY(),0))/3,0)</f>
        <v>3</v>
      </c>
      <c r="O2690">
        <f t="shared" ref="O2690:O2753" ca="1" si="1652">_xlfn.NUMBERVALUE(IF(LEN(MONTH(EDATE(TODAY(),0)))=1,_xlfn.CONCAT(YEAR(EDATE(TODAY(),0)),"0",MONTH(EDATE(TODAY(),0))),_xlfn.CONCAT(YEAR(EDATE(TODAY(),0)),MONTH(EDATE(TODAY(),0)))))</f>
        <v>202009</v>
      </c>
      <c r="P2690">
        <f t="shared" ref="P2690:P2753" ca="1" si="1653">_xlfn.NUMBERVALUE(IF(LEN(ROUNDUP(MONTH(EDATE(TODAY(),0))/3,0))=1,_xlfn.CONCAT(YEAR(EDATE(TODAY(),0)),"0",ROUNDUP(MONTH(EDATE(TODAY(),0))/3,0)),_xlfn.CONCAT(YEAR(EDATE(TODAY(),0)),ROUNDUP(MONTH(EDATE(TODAY(),0))/3,0))))</f>
        <v>202003</v>
      </c>
      <c r="Q2690" t="str">
        <f t="shared" ref="Q2690:Q2753" si="1654">_xlfn.CONCAT("FY",YEAR(EDATE($AN2690,3))," ","Q",ROUNDUP(MONTH(EDATE($AN2690,3))/3,0)," ",(TEXT($AN2690,"MMM")))</f>
        <v>FY2020 Q2 Mar</v>
      </c>
      <c r="R2690">
        <f t="shared" ref="R2690:R2753" si="1655">YEAR(EDATE($AN2690,3))</f>
        <v>2020</v>
      </c>
      <c r="S2690" s="8" t="str">
        <f t="shared" ref="S2690:S2753" si="1656">TEXT($AN2690,"MMM")</f>
        <v>Mar</v>
      </c>
      <c r="T2690" s="8" t="str">
        <f t="shared" ref="T2690:T2753" si="1657">_xlfn.CONCAT("Q",ROUNDUP(MONTH(EDATE($AN2690,3))/3,0))</f>
        <v>Q2</v>
      </c>
      <c r="U2690">
        <f t="shared" ref="U2690:U2753" si="1658">MONTH(EDATE($AN2690,3))</f>
        <v>6</v>
      </c>
      <c r="V2690">
        <f t="shared" ref="V2690:V2753" si="1659">ROUNDUP(MONTH(EDATE($AN2690,3))/3,0)</f>
        <v>2</v>
      </c>
      <c r="W2690">
        <f t="shared" ref="W2690:W2753" si="1660">_xlfn.NUMBERVALUE(IF(LEN(MONTH(EDATE($AN2690,3)))=1,_xlfn.CONCAT(YEAR(EDATE($AN2690,3)),"0",MONTH(EDATE($AN2690,3))),_xlfn.CONCAT(YEAR(EDATE($AN2690,3)),MONTH(EDATE($AN2690,3)))))</f>
        <v>202006</v>
      </c>
      <c r="X2690">
        <f t="shared" ref="X2690:X2753" si="1661">_xlfn.NUMBERVALUE(IF(LEN(ROUNDUP(MONTH(EDATE($AN2690,3))/3,0))=1,_xlfn.CONCAT(YEAR(EDATE($AN2690,3)),"0",ROUNDUP(MONTH(EDATE($AN2690,3))/3,0)),_xlfn.CONCAT(YEAR(EDATE($AN2690,3)),ROUNDUP(MONTH(EDATE($AN2690,3))/3,0))))</f>
        <v>202002</v>
      </c>
      <c r="Y2690" t="str">
        <f t="shared" ref="Y2690:Y2753" si="1662">_xlfn.CONCAT("FY",YEAR(EDATE($AN2690,0))," ","Q",ROUNDUP(MONTH(EDATE($AN2690,0))/3,0)," ",(TEXT($AN2690,"MMM")))</f>
        <v>FY2020 Q1 Mar</v>
      </c>
      <c r="Z2690">
        <f t="shared" ref="Z2690:Z2753" si="1663">YEAR(EDATE($AN2690,0))</f>
        <v>2020</v>
      </c>
      <c r="AA2690" s="8" t="str">
        <f t="shared" ref="AA2690:AA2753" si="1664">TEXT($AN2690,"MMM")</f>
        <v>Mar</v>
      </c>
      <c r="AB2690" s="8" t="str">
        <f t="shared" ref="AB2690:AB2753" si="1665">_xlfn.CONCAT("Q",ROUNDUP(MONTH(EDATE($AN2690,0))/3,0))</f>
        <v>Q1</v>
      </c>
      <c r="AC2690">
        <f t="shared" ref="AC2690:AC2753" si="1666">MONTH(EDATE($AN2690,0))</f>
        <v>3</v>
      </c>
      <c r="AD2690">
        <f t="shared" ref="AD2690:AD2753" si="1667">ROUNDUP(MONTH(EDATE($AN2690,0))/3,0)</f>
        <v>1</v>
      </c>
      <c r="AE2690">
        <f t="shared" ref="AE2690:AE2753" si="1668">_xlfn.NUMBERVALUE(IF(LEN(MONTH(EDATE($AN2690,0)))=1,_xlfn.CONCAT(YEAR(EDATE($AN2690,0)),"0",MONTH(EDATE($AN2690,0))),_xlfn.CONCAT(YEAR(EDATE($AN2690,0)),MONTH(EDATE($AN2690,0)))))</f>
        <v>202003</v>
      </c>
      <c r="AF2690">
        <f t="shared" ref="AF2690:AF2753" si="1669">_xlfn.NUMBERVALUE(IF(LEN(ROUNDUP(MONTH(EDATE($AN2690,0))/3,0))=1,_xlfn.CONCAT(YEAR(EDATE($AN2690,0)),"0",ROUNDUP(MONTH(EDATE($AN2690,0))/3,0)),_xlfn.CONCAT(YEAR(EDATE($AN2690,0)),ROUNDUP(MONTH(EDATE($AN2690,0))/3,0))))</f>
        <v>202001</v>
      </c>
      <c r="AG2690" s="9">
        <f t="shared" ref="AG2690:AG2753" ca="1" si="1670">YEAR(EDATE(TODAY(),3))-YEAR(EDATE($AN2690,3))</f>
        <v>0</v>
      </c>
      <c r="AH2690">
        <f t="shared" ref="AH2690:AH2753" ca="1" si="1671">ROUND(AI2690/3,0)</f>
        <v>2</v>
      </c>
      <c r="AI2690" s="9">
        <f t="shared" ref="AI2690:AI2753" ca="1" si="1672">MONTH(TODAY())-(MONTH(AN2690)-
(YEAR(TODAY())-YEAR(AN2690))*12)</f>
        <v>6</v>
      </c>
      <c r="AJ2690" s="9">
        <f t="shared" ref="AJ2690:AJ2753" ca="1" si="1673">YEAR(TODAY())-YEAR($AN2690)</f>
        <v>0</v>
      </c>
      <c r="AK2690" s="9">
        <f t="shared" si="1635"/>
        <v>3</v>
      </c>
      <c r="AL2690" s="9">
        <f t="shared" si="1636"/>
        <v>10</v>
      </c>
      <c r="AM2690" s="9">
        <f t="shared" si="1637"/>
        <v>12</v>
      </c>
      <c r="AN2690" s="2">
        <v>43893.527083333334</v>
      </c>
      <c r="AO2690">
        <v>6748</v>
      </c>
      <c r="AP2690" s="1">
        <v>15000</v>
      </c>
      <c r="AQ2690" t="s">
        <v>4</v>
      </c>
    </row>
    <row r="2691" spans="1:43" x14ac:dyDescent="0.3">
      <c r="A2691" t="str">
        <f t="shared" ca="1" si="1638"/>
        <v>FY2020 Q4 Sep</v>
      </c>
      <c r="B2691">
        <f t="shared" ca="1" si="1639"/>
        <v>2020</v>
      </c>
      <c r="C2691" s="8" t="str">
        <f t="shared" ca="1" si="1640"/>
        <v>Sep</v>
      </c>
      <c r="D2691" s="8" t="str">
        <f t="shared" ca="1" si="1641"/>
        <v>Q4</v>
      </c>
      <c r="E2691">
        <f t="shared" ca="1" si="1642"/>
        <v>12</v>
      </c>
      <c r="F2691">
        <f t="shared" ca="1" si="1643"/>
        <v>4</v>
      </c>
      <c r="G2691">
        <f t="shared" ca="1" si="1644"/>
        <v>202012</v>
      </c>
      <c r="H2691">
        <f t="shared" ca="1" si="1645"/>
        <v>202004</v>
      </c>
      <c r="I2691" t="str">
        <f t="shared" ca="1" si="1646"/>
        <v>FY2020 Q3 Sep</v>
      </c>
      <c r="J2691">
        <f t="shared" ca="1" si="1647"/>
        <v>2020</v>
      </c>
      <c r="K2691" s="8" t="str">
        <f t="shared" ca="1" si="1648"/>
        <v>Sep</v>
      </c>
      <c r="L2691" s="8" t="str">
        <f t="shared" ca="1" si="1649"/>
        <v>Q3</v>
      </c>
      <c r="M2691">
        <f t="shared" ca="1" si="1650"/>
        <v>9</v>
      </c>
      <c r="N2691">
        <f t="shared" ca="1" si="1651"/>
        <v>3</v>
      </c>
      <c r="O2691">
        <f t="shared" ca="1" si="1652"/>
        <v>202009</v>
      </c>
      <c r="P2691">
        <f t="shared" ca="1" si="1653"/>
        <v>202003</v>
      </c>
      <c r="Q2691" t="str">
        <f t="shared" si="1654"/>
        <v>FY2020 Q2 Mar</v>
      </c>
      <c r="R2691">
        <f t="shared" si="1655"/>
        <v>2020</v>
      </c>
      <c r="S2691" s="8" t="str">
        <f t="shared" si="1656"/>
        <v>Mar</v>
      </c>
      <c r="T2691" s="8" t="str">
        <f t="shared" si="1657"/>
        <v>Q2</v>
      </c>
      <c r="U2691">
        <f t="shared" si="1658"/>
        <v>6</v>
      </c>
      <c r="V2691">
        <f t="shared" si="1659"/>
        <v>2</v>
      </c>
      <c r="W2691">
        <f t="shared" si="1660"/>
        <v>202006</v>
      </c>
      <c r="X2691">
        <f t="shared" si="1661"/>
        <v>202002</v>
      </c>
      <c r="Y2691" t="str">
        <f t="shared" si="1662"/>
        <v>FY2020 Q1 Mar</v>
      </c>
      <c r="Z2691">
        <f t="shared" si="1663"/>
        <v>2020</v>
      </c>
      <c r="AA2691" s="8" t="str">
        <f t="shared" si="1664"/>
        <v>Mar</v>
      </c>
      <c r="AB2691" s="8" t="str">
        <f t="shared" si="1665"/>
        <v>Q1</v>
      </c>
      <c r="AC2691">
        <f t="shared" si="1666"/>
        <v>3</v>
      </c>
      <c r="AD2691">
        <f t="shared" si="1667"/>
        <v>1</v>
      </c>
      <c r="AE2691">
        <f t="shared" si="1668"/>
        <v>202003</v>
      </c>
      <c r="AF2691">
        <f t="shared" si="1669"/>
        <v>202001</v>
      </c>
      <c r="AG2691" s="9">
        <f t="shared" ca="1" si="1670"/>
        <v>0</v>
      </c>
      <c r="AH2691">
        <f t="shared" ca="1" si="1671"/>
        <v>2</v>
      </c>
      <c r="AI2691" s="9">
        <f t="shared" ca="1" si="1672"/>
        <v>6</v>
      </c>
      <c r="AJ2691" s="9">
        <f t="shared" ca="1" si="1673"/>
        <v>0</v>
      </c>
      <c r="AK2691" s="9">
        <f t="shared" ref="AK2691:AK2754" si="1674">WEEKDAY(AN2691)</f>
        <v>5</v>
      </c>
      <c r="AL2691" s="9">
        <f t="shared" ref="AL2691:AL2754" si="1675">WEEKNUM(AN2691)</f>
        <v>10</v>
      </c>
      <c r="AM2691" s="9">
        <f t="shared" ref="AM2691:AM2754" si="1676">HOUR(AN2691)</f>
        <v>13</v>
      </c>
      <c r="AN2691" s="2">
        <v>43895.568055555559</v>
      </c>
      <c r="AO2691">
        <v>6762</v>
      </c>
      <c r="AP2691" s="1">
        <v>15000</v>
      </c>
      <c r="AQ2691" t="s">
        <v>4</v>
      </c>
    </row>
    <row r="2692" spans="1:43" x14ac:dyDescent="0.3">
      <c r="A2692" t="str">
        <f t="shared" ca="1" si="1638"/>
        <v>FY2020 Q4 Sep</v>
      </c>
      <c r="B2692">
        <f t="shared" ca="1" si="1639"/>
        <v>2020</v>
      </c>
      <c r="C2692" s="8" t="str">
        <f t="shared" ca="1" si="1640"/>
        <v>Sep</v>
      </c>
      <c r="D2692" s="8" t="str">
        <f t="shared" ca="1" si="1641"/>
        <v>Q4</v>
      </c>
      <c r="E2692">
        <f t="shared" ca="1" si="1642"/>
        <v>12</v>
      </c>
      <c r="F2692">
        <f t="shared" ca="1" si="1643"/>
        <v>4</v>
      </c>
      <c r="G2692">
        <f t="shared" ca="1" si="1644"/>
        <v>202012</v>
      </c>
      <c r="H2692">
        <f t="shared" ca="1" si="1645"/>
        <v>202004</v>
      </c>
      <c r="I2692" t="str">
        <f t="shared" ca="1" si="1646"/>
        <v>FY2020 Q3 Sep</v>
      </c>
      <c r="J2692">
        <f t="shared" ca="1" si="1647"/>
        <v>2020</v>
      </c>
      <c r="K2692" s="8" t="str">
        <f t="shared" ca="1" si="1648"/>
        <v>Sep</v>
      </c>
      <c r="L2692" s="8" t="str">
        <f t="shared" ca="1" si="1649"/>
        <v>Q3</v>
      </c>
      <c r="M2692">
        <f t="shared" ca="1" si="1650"/>
        <v>9</v>
      </c>
      <c r="N2692">
        <f t="shared" ca="1" si="1651"/>
        <v>3</v>
      </c>
      <c r="O2692">
        <f t="shared" ca="1" si="1652"/>
        <v>202009</v>
      </c>
      <c r="P2692">
        <f t="shared" ca="1" si="1653"/>
        <v>202003</v>
      </c>
      <c r="Q2692" t="str">
        <f t="shared" si="1654"/>
        <v>FY2020 Q2 Mar</v>
      </c>
      <c r="R2692">
        <f t="shared" si="1655"/>
        <v>2020</v>
      </c>
      <c r="S2692" s="8" t="str">
        <f t="shared" si="1656"/>
        <v>Mar</v>
      </c>
      <c r="T2692" s="8" t="str">
        <f t="shared" si="1657"/>
        <v>Q2</v>
      </c>
      <c r="U2692">
        <f t="shared" si="1658"/>
        <v>6</v>
      </c>
      <c r="V2692">
        <f t="shared" si="1659"/>
        <v>2</v>
      </c>
      <c r="W2692">
        <f t="shared" si="1660"/>
        <v>202006</v>
      </c>
      <c r="X2692">
        <f t="shared" si="1661"/>
        <v>202002</v>
      </c>
      <c r="Y2692" t="str">
        <f t="shared" si="1662"/>
        <v>FY2020 Q1 Mar</v>
      </c>
      <c r="Z2692">
        <f t="shared" si="1663"/>
        <v>2020</v>
      </c>
      <c r="AA2692" s="8" t="str">
        <f t="shared" si="1664"/>
        <v>Mar</v>
      </c>
      <c r="AB2692" s="8" t="str">
        <f t="shared" si="1665"/>
        <v>Q1</v>
      </c>
      <c r="AC2692">
        <f t="shared" si="1666"/>
        <v>3</v>
      </c>
      <c r="AD2692">
        <f t="shared" si="1667"/>
        <v>1</v>
      </c>
      <c r="AE2692">
        <f t="shared" si="1668"/>
        <v>202003</v>
      </c>
      <c r="AF2692">
        <f t="shared" si="1669"/>
        <v>202001</v>
      </c>
      <c r="AG2692" s="9">
        <f t="shared" ca="1" si="1670"/>
        <v>0</v>
      </c>
      <c r="AH2692">
        <f t="shared" ca="1" si="1671"/>
        <v>2</v>
      </c>
      <c r="AI2692" s="9">
        <f t="shared" ca="1" si="1672"/>
        <v>6</v>
      </c>
      <c r="AJ2692" s="9">
        <f t="shared" ca="1" si="1673"/>
        <v>0</v>
      </c>
      <c r="AK2692" s="9">
        <f t="shared" si="1674"/>
        <v>4</v>
      </c>
      <c r="AL2692" s="9">
        <f t="shared" si="1675"/>
        <v>10</v>
      </c>
      <c r="AM2692" s="9">
        <f t="shared" si="1676"/>
        <v>15</v>
      </c>
      <c r="AN2692" s="2">
        <v>43894.655555555553</v>
      </c>
      <c r="AO2692">
        <v>6910</v>
      </c>
      <c r="AP2692" s="1">
        <v>15000</v>
      </c>
      <c r="AQ2692" t="s">
        <v>4</v>
      </c>
    </row>
    <row r="2693" spans="1:43" x14ac:dyDescent="0.3">
      <c r="A2693" t="str">
        <f t="shared" ca="1" si="1638"/>
        <v>FY2020 Q4 Sep</v>
      </c>
      <c r="B2693">
        <f t="shared" ca="1" si="1639"/>
        <v>2020</v>
      </c>
      <c r="C2693" s="8" t="str">
        <f t="shared" ca="1" si="1640"/>
        <v>Sep</v>
      </c>
      <c r="D2693" s="8" t="str">
        <f t="shared" ca="1" si="1641"/>
        <v>Q4</v>
      </c>
      <c r="E2693">
        <f t="shared" ca="1" si="1642"/>
        <v>12</v>
      </c>
      <c r="F2693">
        <f t="shared" ca="1" si="1643"/>
        <v>4</v>
      </c>
      <c r="G2693">
        <f t="shared" ca="1" si="1644"/>
        <v>202012</v>
      </c>
      <c r="H2693">
        <f t="shared" ca="1" si="1645"/>
        <v>202004</v>
      </c>
      <c r="I2693" t="str">
        <f t="shared" ca="1" si="1646"/>
        <v>FY2020 Q3 Sep</v>
      </c>
      <c r="J2693">
        <f t="shared" ca="1" si="1647"/>
        <v>2020</v>
      </c>
      <c r="K2693" s="8" t="str">
        <f t="shared" ca="1" si="1648"/>
        <v>Sep</v>
      </c>
      <c r="L2693" s="8" t="str">
        <f t="shared" ca="1" si="1649"/>
        <v>Q3</v>
      </c>
      <c r="M2693">
        <f t="shared" ca="1" si="1650"/>
        <v>9</v>
      </c>
      <c r="N2693">
        <f t="shared" ca="1" si="1651"/>
        <v>3</v>
      </c>
      <c r="O2693">
        <f t="shared" ca="1" si="1652"/>
        <v>202009</v>
      </c>
      <c r="P2693">
        <f t="shared" ca="1" si="1653"/>
        <v>202003</v>
      </c>
      <c r="Q2693" t="str">
        <f t="shared" si="1654"/>
        <v>FY2019 Q4 Sep</v>
      </c>
      <c r="R2693">
        <f t="shared" si="1655"/>
        <v>2019</v>
      </c>
      <c r="S2693" s="8" t="str">
        <f t="shared" si="1656"/>
        <v>Sep</v>
      </c>
      <c r="T2693" s="8" t="str">
        <f t="shared" si="1657"/>
        <v>Q4</v>
      </c>
      <c r="U2693">
        <f t="shared" si="1658"/>
        <v>12</v>
      </c>
      <c r="V2693">
        <f t="shared" si="1659"/>
        <v>4</v>
      </c>
      <c r="W2693">
        <f t="shared" si="1660"/>
        <v>201912</v>
      </c>
      <c r="X2693">
        <f t="shared" si="1661"/>
        <v>201904</v>
      </c>
      <c r="Y2693" t="str">
        <f t="shared" si="1662"/>
        <v>FY2019 Q3 Sep</v>
      </c>
      <c r="Z2693">
        <f t="shared" si="1663"/>
        <v>2019</v>
      </c>
      <c r="AA2693" s="8" t="str">
        <f t="shared" si="1664"/>
        <v>Sep</v>
      </c>
      <c r="AB2693" s="8" t="str">
        <f t="shared" si="1665"/>
        <v>Q3</v>
      </c>
      <c r="AC2693">
        <f t="shared" si="1666"/>
        <v>9</v>
      </c>
      <c r="AD2693">
        <f t="shared" si="1667"/>
        <v>3</v>
      </c>
      <c r="AE2693">
        <f t="shared" si="1668"/>
        <v>201909</v>
      </c>
      <c r="AF2693">
        <f t="shared" si="1669"/>
        <v>201903</v>
      </c>
      <c r="AG2693" s="9">
        <f t="shared" ca="1" si="1670"/>
        <v>1</v>
      </c>
      <c r="AH2693">
        <f t="shared" ca="1" si="1671"/>
        <v>4</v>
      </c>
      <c r="AI2693" s="9">
        <f t="shared" ca="1" si="1672"/>
        <v>12</v>
      </c>
      <c r="AJ2693" s="9">
        <f t="shared" ca="1" si="1673"/>
        <v>1</v>
      </c>
      <c r="AK2693" s="9">
        <f t="shared" si="1674"/>
        <v>6</v>
      </c>
      <c r="AL2693" s="9">
        <f t="shared" si="1675"/>
        <v>37</v>
      </c>
      <c r="AM2693" s="9">
        <f t="shared" si="1676"/>
        <v>12</v>
      </c>
      <c r="AN2693" s="2">
        <v>43721.53125</v>
      </c>
      <c r="AO2693">
        <v>6983</v>
      </c>
      <c r="AP2693" s="1">
        <v>15000</v>
      </c>
      <c r="AQ2693" t="s">
        <v>4</v>
      </c>
    </row>
    <row r="2694" spans="1:43" x14ac:dyDescent="0.3">
      <c r="A2694" t="str">
        <f t="shared" ca="1" si="1638"/>
        <v>FY2020 Q4 Sep</v>
      </c>
      <c r="B2694">
        <f t="shared" ca="1" si="1639"/>
        <v>2020</v>
      </c>
      <c r="C2694" s="8" t="str">
        <f t="shared" ca="1" si="1640"/>
        <v>Sep</v>
      </c>
      <c r="D2694" s="8" t="str">
        <f t="shared" ca="1" si="1641"/>
        <v>Q4</v>
      </c>
      <c r="E2694">
        <f t="shared" ca="1" si="1642"/>
        <v>12</v>
      </c>
      <c r="F2694">
        <f t="shared" ca="1" si="1643"/>
        <v>4</v>
      </c>
      <c r="G2694">
        <f t="shared" ca="1" si="1644"/>
        <v>202012</v>
      </c>
      <c r="H2694">
        <f t="shared" ca="1" si="1645"/>
        <v>202004</v>
      </c>
      <c r="I2694" t="str">
        <f t="shared" ca="1" si="1646"/>
        <v>FY2020 Q3 Sep</v>
      </c>
      <c r="J2694">
        <f t="shared" ca="1" si="1647"/>
        <v>2020</v>
      </c>
      <c r="K2694" s="8" t="str">
        <f t="shared" ca="1" si="1648"/>
        <v>Sep</v>
      </c>
      <c r="L2694" s="8" t="str">
        <f t="shared" ca="1" si="1649"/>
        <v>Q3</v>
      </c>
      <c r="M2694">
        <f t="shared" ca="1" si="1650"/>
        <v>9</v>
      </c>
      <c r="N2694">
        <f t="shared" ca="1" si="1651"/>
        <v>3</v>
      </c>
      <c r="O2694">
        <f t="shared" ca="1" si="1652"/>
        <v>202009</v>
      </c>
      <c r="P2694">
        <f t="shared" ca="1" si="1653"/>
        <v>202003</v>
      </c>
      <c r="Q2694" t="str">
        <f t="shared" si="1654"/>
        <v>FY2019 Q4 Sep</v>
      </c>
      <c r="R2694">
        <f t="shared" si="1655"/>
        <v>2019</v>
      </c>
      <c r="S2694" s="8" t="str">
        <f t="shared" si="1656"/>
        <v>Sep</v>
      </c>
      <c r="T2694" s="8" t="str">
        <f t="shared" si="1657"/>
        <v>Q4</v>
      </c>
      <c r="U2694">
        <f t="shared" si="1658"/>
        <v>12</v>
      </c>
      <c r="V2694">
        <f t="shared" si="1659"/>
        <v>4</v>
      </c>
      <c r="W2694">
        <f t="shared" si="1660"/>
        <v>201912</v>
      </c>
      <c r="X2694">
        <f t="shared" si="1661"/>
        <v>201904</v>
      </c>
      <c r="Y2694" t="str">
        <f t="shared" si="1662"/>
        <v>FY2019 Q3 Sep</v>
      </c>
      <c r="Z2694">
        <f t="shared" si="1663"/>
        <v>2019</v>
      </c>
      <c r="AA2694" s="8" t="str">
        <f t="shared" si="1664"/>
        <v>Sep</v>
      </c>
      <c r="AB2694" s="8" t="str">
        <f t="shared" si="1665"/>
        <v>Q3</v>
      </c>
      <c r="AC2694">
        <f t="shared" si="1666"/>
        <v>9</v>
      </c>
      <c r="AD2694">
        <f t="shared" si="1667"/>
        <v>3</v>
      </c>
      <c r="AE2694">
        <f t="shared" si="1668"/>
        <v>201909</v>
      </c>
      <c r="AF2694">
        <f t="shared" si="1669"/>
        <v>201903</v>
      </c>
      <c r="AG2694" s="9">
        <f t="shared" ca="1" si="1670"/>
        <v>1</v>
      </c>
      <c r="AH2694">
        <f t="shared" ca="1" si="1671"/>
        <v>4</v>
      </c>
      <c r="AI2694" s="9">
        <f t="shared" ca="1" si="1672"/>
        <v>12</v>
      </c>
      <c r="AJ2694" s="9">
        <f t="shared" ca="1" si="1673"/>
        <v>1</v>
      </c>
      <c r="AK2694" s="9">
        <f t="shared" si="1674"/>
        <v>3</v>
      </c>
      <c r="AL2694" s="9">
        <f t="shared" si="1675"/>
        <v>36</v>
      </c>
      <c r="AM2694" s="9">
        <f t="shared" si="1676"/>
        <v>11</v>
      </c>
      <c r="AN2694" s="2">
        <v>43711.481944444444</v>
      </c>
      <c r="AO2694">
        <v>7387</v>
      </c>
      <c r="AP2694" s="1">
        <v>15000</v>
      </c>
      <c r="AQ2694" t="s">
        <v>4</v>
      </c>
    </row>
    <row r="2695" spans="1:43" x14ac:dyDescent="0.3">
      <c r="A2695" t="str">
        <f t="shared" ca="1" si="1638"/>
        <v>FY2020 Q4 Sep</v>
      </c>
      <c r="B2695">
        <f t="shared" ca="1" si="1639"/>
        <v>2020</v>
      </c>
      <c r="C2695" s="8" t="str">
        <f t="shared" ca="1" si="1640"/>
        <v>Sep</v>
      </c>
      <c r="D2695" s="8" t="str">
        <f t="shared" ca="1" si="1641"/>
        <v>Q4</v>
      </c>
      <c r="E2695">
        <f t="shared" ca="1" si="1642"/>
        <v>12</v>
      </c>
      <c r="F2695">
        <f t="shared" ca="1" si="1643"/>
        <v>4</v>
      </c>
      <c r="G2695">
        <f t="shared" ca="1" si="1644"/>
        <v>202012</v>
      </c>
      <c r="H2695">
        <f t="shared" ca="1" si="1645"/>
        <v>202004</v>
      </c>
      <c r="I2695" t="str">
        <f t="shared" ca="1" si="1646"/>
        <v>FY2020 Q3 Sep</v>
      </c>
      <c r="J2695">
        <f t="shared" ca="1" si="1647"/>
        <v>2020</v>
      </c>
      <c r="K2695" s="8" t="str">
        <f t="shared" ca="1" si="1648"/>
        <v>Sep</v>
      </c>
      <c r="L2695" s="8" t="str">
        <f t="shared" ca="1" si="1649"/>
        <v>Q3</v>
      </c>
      <c r="M2695">
        <f t="shared" ca="1" si="1650"/>
        <v>9</v>
      </c>
      <c r="N2695">
        <f t="shared" ca="1" si="1651"/>
        <v>3</v>
      </c>
      <c r="O2695">
        <f t="shared" ca="1" si="1652"/>
        <v>202009</v>
      </c>
      <c r="P2695">
        <f t="shared" ca="1" si="1653"/>
        <v>202003</v>
      </c>
      <c r="Q2695" t="str">
        <f t="shared" si="1654"/>
        <v>FY2019 Q4 Sep</v>
      </c>
      <c r="R2695">
        <f t="shared" si="1655"/>
        <v>2019</v>
      </c>
      <c r="S2695" s="8" t="str">
        <f t="shared" si="1656"/>
        <v>Sep</v>
      </c>
      <c r="T2695" s="8" t="str">
        <f t="shared" si="1657"/>
        <v>Q4</v>
      </c>
      <c r="U2695">
        <f t="shared" si="1658"/>
        <v>12</v>
      </c>
      <c r="V2695">
        <f t="shared" si="1659"/>
        <v>4</v>
      </c>
      <c r="W2695">
        <f t="shared" si="1660"/>
        <v>201912</v>
      </c>
      <c r="X2695">
        <f t="shared" si="1661"/>
        <v>201904</v>
      </c>
      <c r="Y2695" t="str">
        <f t="shared" si="1662"/>
        <v>FY2019 Q3 Sep</v>
      </c>
      <c r="Z2695">
        <f t="shared" si="1663"/>
        <v>2019</v>
      </c>
      <c r="AA2695" s="8" t="str">
        <f t="shared" si="1664"/>
        <v>Sep</v>
      </c>
      <c r="AB2695" s="8" t="str">
        <f t="shared" si="1665"/>
        <v>Q3</v>
      </c>
      <c r="AC2695">
        <f t="shared" si="1666"/>
        <v>9</v>
      </c>
      <c r="AD2695">
        <f t="shared" si="1667"/>
        <v>3</v>
      </c>
      <c r="AE2695">
        <f t="shared" si="1668"/>
        <v>201909</v>
      </c>
      <c r="AF2695">
        <f t="shared" si="1669"/>
        <v>201903</v>
      </c>
      <c r="AG2695" s="9">
        <f t="shared" ca="1" si="1670"/>
        <v>1</v>
      </c>
      <c r="AH2695">
        <f t="shared" ca="1" si="1671"/>
        <v>4</v>
      </c>
      <c r="AI2695" s="9">
        <f t="shared" ca="1" si="1672"/>
        <v>12</v>
      </c>
      <c r="AJ2695" s="9">
        <f t="shared" ca="1" si="1673"/>
        <v>1</v>
      </c>
      <c r="AK2695" s="9">
        <f t="shared" si="1674"/>
        <v>3</v>
      </c>
      <c r="AL2695" s="9">
        <f t="shared" si="1675"/>
        <v>36</v>
      </c>
      <c r="AM2695" s="9">
        <f t="shared" si="1676"/>
        <v>11</v>
      </c>
      <c r="AN2695" s="2">
        <v>43711.48333333333</v>
      </c>
      <c r="AO2695">
        <v>7387</v>
      </c>
      <c r="AP2695" s="1">
        <v>15000</v>
      </c>
      <c r="AQ2695" t="s">
        <v>4</v>
      </c>
    </row>
    <row r="2696" spans="1:43" x14ac:dyDescent="0.3">
      <c r="A2696" t="str">
        <f t="shared" ca="1" si="1638"/>
        <v>FY2020 Q4 Sep</v>
      </c>
      <c r="B2696">
        <f t="shared" ca="1" si="1639"/>
        <v>2020</v>
      </c>
      <c r="C2696" s="8" t="str">
        <f t="shared" ca="1" si="1640"/>
        <v>Sep</v>
      </c>
      <c r="D2696" s="8" t="str">
        <f t="shared" ca="1" si="1641"/>
        <v>Q4</v>
      </c>
      <c r="E2696">
        <f t="shared" ca="1" si="1642"/>
        <v>12</v>
      </c>
      <c r="F2696">
        <f t="shared" ca="1" si="1643"/>
        <v>4</v>
      </c>
      <c r="G2696">
        <f t="shared" ca="1" si="1644"/>
        <v>202012</v>
      </c>
      <c r="H2696">
        <f t="shared" ca="1" si="1645"/>
        <v>202004</v>
      </c>
      <c r="I2696" t="str">
        <f t="shared" ca="1" si="1646"/>
        <v>FY2020 Q3 Sep</v>
      </c>
      <c r="J2696">
        <f t="shared" ca="1" si="1647"/>
        <v>2020</v>
      </c>
      <c r="K2696" s="8" t="str">
        <f t="shared" ca="1" si="1648"/>
        <v>Sep</v>
      </c>
      <c r="L2696" s="8" t="str">
        <f t="shared" ca="1" si="1649"/>
        <v>Q3</v>
      </c>
      <c r="M2696">
        <f t="shared" ca="1" si="1650"/>
        <v>9</v>
      </c>
      <c r="N2696">
        <f t="shared" ca="1" si="1651"/>
        <v>3</v>
      </c>
      <c r="O2696">
        <f t="shared" ca="1" si="1652"/>
        <v>202009</v>
      </c>
      <c r="P2696">
        <f t="shared" ca="1" si="1653"/>
        <v>202003</v>
      </c>
      <c r="Q2696" t="str">
        <f t="shared" si="1654"/>
        <v>FY2019 Q4 Sep</v>
      </c>
      <c r="R2696">
        <f t="shared" si="1655"/>
        <v>2019</v>
      </c>
      <c r="S2696" s="8" t="str">
        <f t="shared" si="1656"/>
        <v>Sep</v>
      </c>
      <c r="T2696" s="8" t="str">
        <f t="shared" si="1657"/>
        <v>Q4</v>
      </c>
      <c r="U2696">
        <f t="shared" si="1658"/>
        <v>12</v>
      </c>
      <c r="V2696">
        <f t="shared" si="1659"/>
        <v>4</v>
      </c>
      <c r="W2696">
        <f t="shared" si="1660"/>
        <v>201912</v>
      </c>
      <c r="X2696">
        <f t="shared" si="1661"/>
        <v>201904</v>
      </c>
      <c r="Y2696" t="str">
        <f t="shared" si="1662"/>
        <v>FY2019 Q3 Sep</v>
      </c>
      <c r="Z2696">
        <f t="shared" si="1663"/>
        <v>2019</v>
      </c>
      <c r="AA2696" s="8" t="str">
        <f t="shared" si="1664"/>
        <v>Sep</v>
      </c>
      <c r="AB2696" s="8" t="str">
        <f t="shared" si="1665"/>
        <v>Q3</v>
      </c>
      <c r="AC2696">
        <f t="shared" si="1666"/>
        <v>9</v>
      </c>
      <c r="AD2696">
        <f t="shared" si="1667"/>
        <v>3</v>
      </c>
      <c r="AE2696">
        <f t="shared" si="1668"/>
        <v>201909</v>
      </c>
      <c r="AF2696">
        <f t="shared" si="1669"/>
        <v>201903</v>
      </c>
      <c r="AG2696" s="9">
        <f t="shared" ca="1" si="1670"/>
        <v>1</v>
      </c>
      <c r="AH2696">
        <f t="shared" ca="1" si="1671"/>
        <v>4</v>
      </c>
      <c r="AI2696" s="9">
        <f t="shared" ca="1" si="1672"/>
        <v>12</v>
      </c>
      <c r="AJ2696" s="9">
        <f t="shared" ca="1" si="1673"/>
        <v>1</v>
      </c>
      <c r="AK2696" s="9">
        <f t="shared" si="1674"/>
        <v>3</v>
      </c>
      <c r="AL2696" s="9">
        <f t="shared" si="1675"/>
        <v>36</v>
      </c>
      <c r="AM2696" s="9">
        <f t="shared" si="1676"/>
        <v>12</v>
      </c>
      <c r="AN2696" s="2">
        <v>43711.530555555553</v>
      </c>
      <c r="AO2696">
        <v>7418</v>
      </c>
      <c r="AP2696" s="1">
        <v>15000</v>
      </c>
      <c r="AQ2696" t="s">
        <v>4</v>
      </c>
    </row>
    <row r="2697" spans="1:43" x14ac:dyDescent="0.3">
      <c r="A2697" t="str">
        <f t="shared" ca="1" si="1638"/>
        <v>FY2020 Q4 Sep</v>
      </c>
      <c r="B2697">
        <f t="shared" ca="1" si="1639"/>
        <v>2020</v>
      </c>
      <c r="C2697" s="8" t="str">
        <f t="shared" ca="1" si="1640"/>
        <v>Sep</v>
      </c>
      <c r="D2697" s="8" t="str">
        <f t="shared" ca="1" si="1641"/>
        <v>Q4</v>
      </c>
      <c r="E2697">
        <f t="shared" ca="1" si="1642"/>
        <v>12</v>
      </c>
      <c r="F2697">
        <f t="shared" ca="1" si="1643"/>
        <v>4</v>
      </c>
      <c r="G2697">
        <f t="shared" ca="1" si="1644"/>
        <v>202012</v>
      </c>
      <c r="H2697">
        <f t="shared" ca="1" si="1645"/>
        <v>202004</v>
      </c>
      <c r="I2697" t="str">
        <f t="shared" ca="1" si="1646"/>
        <v>FY2020 Q3 Sep</v>
      </c>
      <c r="J2697">
        <f t="shared" ca="1" si="1647"/>
        <v>2020</v>
      </c>
      <c r="K2697" s="8" t="str">
        <f t="shared" ca="1" si="1648"/>
        <v>Sep</v>
      </c>
      <c r="L2697" s="8" t="str">
        <f t="shared" ca="1" si="1649"/>
        <v>Q3</v>
      </c>
      <c r="M2697">
        <f t="shared" ca="1" si="1650"/>
        <v>9</v>
      </c>
      <c r="N2697">
        <f t="shared" ca="1" si="1651"/>
        <v>3</v>
      </c>
      <c r="O2697">
        <f t="shared" ca="1" si="1652"/>
        <v>202009</v>
      </c>
      <c r="P2697">
        <f t="shared" ca="1" si="1653"/>
        <v>202003</v>
      </c>
      <c r="Q2697" t="str">
        <f t="shared" si="1654"/>
        <v>FY2019 Q4 Sep</v>
      </c>
      <c r="R2697">
        <f t="shared" si="1655"/>
        <v>2019</v>
      </c>
      <c r="S2697" s="8" t="str">
        <f t="shared" si="1656"/>
        <v>Sep</v>
      </c>
      <c r="T2697" s="8" t="str">
        <f t="shared" si="1657"/>
        <v>Q4</v>
      </c>
      <c r="U2697">
        <f t="shared" si="1658"/>
        <v>12</v>
      </c>
      <c r="V2697">
        <f t="shared" si="1659"/>
        <v>4</v>
      </c>
      <c r="W2697">
        <f t="shared" si="1660"/>
        <v>201912</v>
      </c>
      <c r="X2697">
        <f t="shared" si="1661"/>
        <v>201904</v>
      </c>
      <c r="Y2697" t="str">
        <f t="shared" si="1662"/>
        <v>FY2019 Q3 Sep</v>
      </c>
      <c r="Z2697">
        <f t="shared" si="1663"/>
        <v>2019</v>
      </c>
      <c r="AA2697" s="8" t="str">
        <f t="shared" si="1664"/>
        <v>Sep</v>
      </c>
      <c r="AB2697" s="8" t="str">
        <f t="shared" si="1665"/>
        <v>Q3</v>
      </c>
      <c r="AC2697">
        <f t="shared" si="1666"/>
        <v>9</v>
      </c>
      <c r="AD2697">
        <f t="shared" si="1667"/>
        <v>3</v>
      </c>
      <c r="AE2697">
        <f t="shared" si="1668"/>
        <v>201909</v>
      </c>
      <c r="AF2697">
        <f t="shared" si="1669"/>
        <v>201903</v>
      </c>
      <c r="AG2697" s="9">
        <f t="shared" ca="1" si="1670"/>
        <v>1</v>
      </c>
      <c r="AH2697">
        <f t="shared" ca="1" si="1671"/>
        <v>4</v>
      </c>
      <c r="AI2697" s="9">
        <f t="shared" ca="1" si="1672"/>
        <v>12</v>
      </c>
      <c r="AJ2697" s="9">
        <f t="shared" ca="1" si="1673"/>
        <v>1</v>
      </c>
      <c r="AK2697" s="9">
        <f t="shared" si="1674"/>
        <v>3</v>
      </c>
      <c r="AL2697" s="9">
        <f t="shared" si="1675"/>
        <v>36</v>
      </c>
      <c r="AM2697" s="9">
        <f t="shared" si="1676"/>
        <v>11</v>
      </c>
      <c r="AN2697" s="2">
        <v>43711.484027777777</v>
      </c>
      <c r="AO2697">
        <v>7502</v>
      </c>
      <c r="AP2697" s="1">
        <v>15000</v>
      </c>
      <c r="AQ2697" t="s">
        <v>4</v>
      </c>
    </row>
    <row r="2698" spans="1:43" x14ac:dyDescent="0.3">
      <c r="A2698" t="str">
        <f t="shared" ca="1" si="1638"/>
        <v>FY2020 Q4 Sep</v>
      </c>
      <c r="B2698">
        <f t="shared" ca="1" si="1639"/>
        <v>2020</v>
      </c>
      <c r="C2698" s="8" t="str">
        <f t="shared" ca="1" si="1640"/>
        <v>Sep</v>
      </c>
      <c r="D2698" s="8" t="str">
        <f t="shared" ca="1" si="1641"/>
        <v>Q4</v>
      </c>
      <c r="E2698">
        <f t="shared" ca="1" si="1642"/>
        <v>12</v>
      </c>
      <c r="F2698">
        <f t="shared" ca="1" si="1643"/>
        <v>4</v>
      </c>
      <c r="G2698">
        <f t="shared" ca="1" si="1644"/>
        <v>202012</v>
      </c>
      <c r="H2698">
        <f t="shared" ca="1" si="1645"/>
        <v>202004</v>
      </c>
      <c r="I2698" t="str">
        <f t="shared" ca="1" si="1646"/>
        <v>FY2020 Q3 Sep</v>
      </c>
      <c r="J2698">
        <f t="shared" ca="1" si="1647"/>
        <v>2020</v>
      </c>
      <c r="K2698" s="8" t="str">
        <f t="shared" ca="1" si="1648"/>
        <v>Sep</v>
      </c>
      <c r="L2698" s="8" t="str">
        <f t="shared" ca="1" si="1649"/>
        <v>Q3</v>
      </c>
      <c r="M2698">
        <f t="shared" ca="1" si="1650"/>
        <v>9</v>
      </c>
      <c r="N2698">
        <f t="shared" ca="1" si="1651"/>
        <v>3</v>
      </c>
      <c r="O2698">
        <f t="shared" ca="1" si="1652"/>
        <v>202009</v>
      </c>
      <c r="P2698">
        <f t="shared" ca="1" si="1653"/>
        <v>202003</v>
      </c>
      <c r="Q2698" t="str">
        <f t="shared" si="1654"/>
        <v>FY2019 Q4 Sep</v>
      </c>
      <c r="R2698">
        <f t="shared" si="1655"/>
        <v>2019</v>
      </c>
      <c r="S2698" s="8" t="str">
        <f t="shared" si="1656"/>
        <v>Sep</v>
      </c>
      <c r="T2698" s="8" t="str">
        <f t="shared" si="1657"/>
        <v>Q4</v>
      </c>
      <c r="U2698">
        <f t="shared" si="1658"/>
        <v>12</v>
      </c>
      <c r="V2698">
        <f t="shared" si="1659"/>
        <v>4</v>
      </c>
      <c r="W2698">
        <f t="shared" si="1660"/>
        <v>201912</v>
      </c>
      <c r="X2698">
        <f t="shared" si="1661"/>
        <v>201904</v>
      </c>
      <c r="Y2698" t="str">
        <f t="shared" si="1662"/>
        <v>FY2019 Q3 Sep</v>
      </c>
      <c r="Z2698">
        <f t="shared" si="1663"/>
        <v>2019</v>
      </c>
      <c r="AA2698" s="8" t="str">
        <f t="shared" si="1664"/>
        <v>Sep</v>
      </c>
      <c r="AB2698" s="8" t="str">
        <f t="shared" si="1665"/>
        <v>Q3</v>
      </c>
      <c r="AC2698">
        <f t="shared" si="1666"/>
        <v>9</v>
      </c>
      <c r="AD2698">
        <f t="shared" si="1667"/>
        <v>3</v>
      </c>
      <c r="AE2698">
        <f t="shared" si="1668"/>
        <v>201909</v>
      </c>
      <c r="AF2698">
        <f t="shared" si="1669"/>
        <v>201903</v>
      </c>
      <c r="AG2698" s="9">
        <f t="shared" ca="1" si="1670"/>
        <v>1</v>
      </c>
      <c r="AH2698">
        <f t="shared" ca="1" si="1671"/>
        <v>4</v>
      </c>
      <c r="AI2698" s="9">
        <f t="shared" ca="1" si="1672"/>
        <v>12</v>
      </c>
      <c r="AJ2698" s="9">
        <f t="shared" ca="1" si="1673"/>
        <v>1</v>
      </c>
      <c r="AK2698" s="9">
        <f t="shared" si="1674"/>
        <v>6</v>
      </c>
      <c r="AL2698" s="9">
        <f t="shared" si="1675"/>
        <v>36</v>
      </c>
      <c r="AM2698" s="9">
        <f t="shared" si="1676"/>
        <v>12</v>
      </c>
      <c r="AN2698" s="2">
        <v>43714.538888888892</v>
      </c>
      <c r="AO2698">
        <v>7595</v>
      </c>
      <c r="AP2698" s="1">
        <v>15000</v>
      </c>
      <c r="AQ2698" t="s">
        <v>4</v>
      </c>
    </row>
    <row r="2699" spans="1:43" x14ac:dyDescent="0.3">
      <c r="A2699" t="str">
        <f t="shared" ca="1" si="1638"/>
        <v>FY2020 Q4 Sep</v>
      </c>
      <c r="B2699">
        <f t="shared" ca="1" si="1639"/>
        <v>2020</v>
      </c>
      <c r="C2699" s="8" t="str">
        <f t="shared" ca="1" si="1640"/>
        <v>Sep</v>
      </c>
      <c r="D2699" s="8" t="str">
        <f t="shared" ca="1" si="1641"/>
        <v>Q4</v>
      </c>
      <c r="E2699">
        <f t="shared" ca="1" si="1642"/>
        <v>12</v>
      </c>
      <c r="F2699">
        <f t="shared" ca="1" si="1643"/>
        <v>4</v>
      </c>
      <c r="G2699">
        <f t="shared" ca="1" si="1644"/>
        <v>202012</v>
      </c>
      <c r="H2699">
        <f t="shared" ca="1" si="1645"/>
        <v>202004</v>
      </c>
      <c r="I2699" t="str">
        <f t="shared" ca="1" si="1646"/>
        <v>FY2020 Q3 Sep</v>
      </c>
      <c r="J2699">
        <f t="shared" ca="1" si="1647"/>
        <v>2020</v>
      </c>
      <c r="K2699" s="8" t="str">
        <f t="shared" ca="1" si="1648"/>
        <v>Sep</v>
      </c>
      <c r="L2699" s="8" t="str">
        <f t="shared" ca="1" si="1649"/>
        <v>Q3</v>
      </c>
      <c r="M2699">
        <f t="shared" ca="1" si="1650"/>
        <v>9</v>
      </c>
      <c r="N2699">
        <f t="shared" ca="1" si="1651"/>
        <v>3</v>
      </c>
      <c r="O2699">
        <f t="shared" ca="1" si="1652"/>
        <v>202009</v>
      </c>
      <c r="P2699">
        <f t="shared" ca="1" si="1653"/>
        <v>202003</v>
      </c>
      <c r="Q2699" t="str">
        <f t="shared" si="1654"/>
        <v>FY2019 Q4 Sep</v>
      </c>
      <c r="R2699">
        <f t="shared" si="1655"/>
        <v>2019</v>
      </c>
      <c r="S2699" s="8" t="str">
        <f t="shared" si="1656"/>
        <v>Sep</v>
      </c>
      <c r="T2699" s="8" t="str">
        <f t="shared" si="1657"/>
        <v>Q4</v>
      </c>
      <c r="U2699">
        <f t="shared" si="1658"/>
        <v>12</v>
      </c>
      <c r="V2699">
        <f t="shared" si="1659"/>
        <v>4</v>
      </c>
      <c r="W2699">
        <f t="shared" si="1660"/>
        <v>201912</v>
      </c>
      <c r="X2699">
        <f t="shared" si="1661"/>
        <v>201904</v>
      </c>
      <c r="Y2699" t="str">
        <f t="shared" si="1662"/>
        <v>FY2019 Q3 Sep</v>
      </c>
      <c r="Z2699">
        <f t="shared" si="1663"/>
        <v>2019</v>
      </c>
      <c r="AA2699" s="8" t="str">
        <f t="shared" si="1664"/>
        <v>Sep</v>
      </c>
      <c r="AB2699" s="8" t="str">
        <f t="shared" si="1665"/>
        <v>Q3</v>
      </c>
      <c r="AC2699">
        <f t="shared" si="1666"/>
        <v>9</v>
      </c>
      <c r="AD2699">
        <f t="shared" si="1667"/>
        <v>3</v>
      </c>
      <c r="AE2699">
        <f t="shared" si="1668"/>
        <v>201909</v>
      </c>
      <c r="AF2699">
        <f t="shared" si="1669"/>
        <v>201903</v>
      </c>
      <c r="AG2699" s="9">
        <f t="shared" ca="1" si="1670"/>
        <v>1</v>
      </c>
      <c r="AH2699">
        <f t="shared" ca="1" si="1671"/>
        <v>4</v>
      </c>
      <c r="AI2699" s="9">
        <f t="shared" ca="1" si="1672"/>
        <v>12</v>
      </c>
      <c r="AJ2699" s="9">
        <f t="shared" ca="1" si="1673"/>
        <v>1</v>
      </c>
      <c r="AK2699" s="9">
        <f t="shared" si="1674"/>
        <v>4</v>
      </c>
      <c r="AL2699" s="9">
        <f t="shared" si="1675"/>
        <v>36</v>
      </c>
      <c r="AM2699" s="9">
        <f t="shared" si="1676"/>
        <v>12</v>
      </c>
      <c r="AN2699" s="2">
        <v>43712.506249999999</v>
      </c>
      <c r="AO2699">
        <v>7811</v>
      </c>
      <c r="AP2699" s="1">
        <v>15000</v>
      </c>
      <c r="AQ2699" t="s">
        <v>4</v>
      </c>
    </row>
    <row r="2700" spans="1:43" x14ac:dyDescent="0.3">
      <c r="A2700" t="str">
        <f t="shared" ca="1" si="1638"/>
        <v>FY2020 Q4 Sep</v>
      </c>
      <c r="B2700">
        <f t="shared" ca="1" si="1639"/>
        <v>2020</v>
      </c>
      <c r="C2700" s="8" t="str">
        <f t="shared" ca="1" si="1640"/>
        <v>Sep</v>
      </c>
      <c r="D2700" s="8" t="str">
        <f t="shared" ca="1" si="1641"/>
        <v>Q4</v>
      </c>
      <c r="E2700">
        <f t="shared" ca="1" si="1642"/>
        <v>12</v>
      </c>
      <c r="F2700">
        <f t="shared" ca="1" si="1643"/>
        <v>4</v>
      </c>
      <c r="G2700">
        <f t="shared" ca="1" si="1644"/>
        <v>202012</v>
      </c>
      <c r="H2700">
        <f t="shared" ca="1" si="1645"/>
        <v>202004</v>
      </c>
      <c r="I2700" t="str">
        <f t="shared" ca="1" si="1646"/>
        <v>FY2020 Q3 Sep</v>
      </c>
      <c r="J2700">
        <f t="shared" ca="1" si="1647"/>
        <v>2020</v>
      </c>
      <c r="K2700" s="8" t="str">
        <f t="shared" ca="1" si="1648"/>
        <v>Sep</v>
      </c>
      <c r="L2700" s="8" t="str">
        <f t="shared" ca="1" si="1649"/>
        <v>Q3</v>
      </c>
      <c r="M2700">
        <f t="shared" ca="1" si="1650"/>
        <v>9</v>
      </c>
      <c r="N2700">
        <f t="shared" ca="1" si="1651"/>
        <v>3</v>
      </c>
      <c r="O2700">
        <f t="shared" ca="1" si="1652"/>
        <v>202009</v>
      </c>
      <c r="P2700">
        <f t="shared" ca="1" si="1653"/>
        <v>202003</v>
      </c>
      <c r="Q2700" t="str">
        <f t="shared" si="1654"/>
        <v>FY2019 Q4 Sep</v>
      </c>
      <c r="R2700">
        <f t="shared" si="1655"/>
        <v>2019</v>
      </c>
      <c r="S2700" s="8" t="str">
        <f t="shared" si="1656"/>
        <v>Sep</v>
      </c>
      <c r="T2700" s="8" t="str">
        <f t="shared" si="1657"/>
        <v>Q4</v>
      </c>
      <c r="U2700">
        <f t="shared" si="1658"/>
        <v>12</v>
      </c>
      <c r="V2700">
        <f t="shared" si="1659"/>
        <v>4</v>
      </c>
      <c r="W2700">
        <f t="shared" si="1660"/>
        <v>201912</v>
      </c>
      <c r="X2700">
        <f t="shared" si="1661"/>
        <v>201904</v>
      </c>
      <c r="Y2700" t="str">
        <f t="shared" si="1662"/>
        <v>FY2019 Q3 Sep</v>
      </c>
      <c r="Z2700">
        <f t="shared" si="1663"/>
        <v>2019</v>
      </c>
      <c r="AA2700" s="8" t="str">
        <f t="shared" si="1664"/>
        <v>Sep</v>
      </c>
      <c r="AB2700" s="8" t="str">
        <f t="shared" si="1665"/>
        <v>Q3</v>
      </c>
      <c r="AC2700">
        <f t="shared" si="1666"/>
        <v>9</v>
      </c>
      <c r="AD2700">
        <f t="shared" si="1667"/>
        <v>3</v>
      </c>
      <c r="AE2700">
        <f t="shared" si="1668"/>
        <v>201909</v>
      </c>
      <c r="AF2700">
        <f t="shared" si="1669"/>
        <v>201903</v>
      </c>
      <c r="AG2700" s="9">
        <f t="shared" ca="1" si="1670"/>
        <v>1</v>
      </c>
      <c r="AH2700">
        <f t="shared" ca="1" si="1671"/>
        <v>4</v>
      </c>
      <c r="AI2700" s="9">
        <f t="shared" ca="1" si="1672"/>
        <v>12</v>
      </c>
      <c r="AJ2700" s="9">
        <f t="shared" ca="1" si="1673"/>
        <v>1</v>
      </c>
      <c r="AK2700" s="9">
        <f t="shared" si="1674"/>
        <v>6</v>
      </c>
      <c r="AL2700" s="9">
        <f t="shared" si="1675"/>
        <v>36</v>
      </c>
      <c r="AM2700" s="9">
        <f t="shared" si="1676"/>
        <v>12</v>
      </c>
      <c r="AN2700" s="2">
        <v>43714.536111111112</v>
      </c>
      <c r="AO2700">
        <v>7965</v>
      </c>
      <c r="AP2700" s="1">
        <v>15000</v>
      </c>
      <c r="AQ2700" t="s">
        <v>4</v>
      </c>
    </row>
    <row r="2701" spans="1:43" x14ac:dyDescent="0.3">
      <c r="A2701" t="str">
        <f t="shared" ca="1" si="1638"/>
        <v>FY2020 Q4 Sep</v>
      </c>
      <c r="B2701">
        <f t="shared" ca="1" si="1639"/>
        <v>2020</v>
      </c>
      <c r="C2701" s="8" t="str">
        <f t="shared" ca="1" si="1640"/>
        <v>Sep</v>
      </c>
      <c r="D2701" s="8" t="str">
        <f t="shared" ca="1" si="1641"/>
        <v>Q4</v>
      </c>
      <c r="E2701">
        <f t="shared" ca="1" si="1642"/>
        <v>12</v>
      </c>
      <c r="F2701">
        <f t="shared" ca="1" si="1643"/>
        <v>4</v>
      </c>
      <c r="G2701">
        <f t="shared" ca="1" si="1644"/>
        <v>202012</v>
      </c>
      <c r="H2701">
        <f t="shared" ca="1" si="1645"/>
        <v>202004</v>
      </c>
      <c r="I2701" t="str">
        <f t="shared" ca="1" si="1646"/>
        <v>FY2020 Q3 Sep</v>
      </c>
      <c r="J2701">
        <f t="shared" ca="1" si="1647"/>
        <v>2020</v>
      </c>
      <c r="K2701" s="8" t="str">
        <f t="shared" ca="1" si="1648"/>
        <v>Sep</v>
      </c>
      <c r="L2701" s="8" t="str">
        <f t="shared" ca="1" si="1649"/>
        <v>Q3</v>
      </c>
      <c r="M2701">
        <f t="shared" ca="1" si="1650"/>
        <v>9</v>
      </c>
      <c r="N2701">
        <f t="shared" ca="1" si="1651"/>
        <v>3</v>
      </c>
      <c r="O2701">
        <f t="shared" ca="1" si="1652"/>
        <v>202009</v>
      </c>
      <c r="P2701">
        <f t="shared" ca="1" si="1653"/>
        <v>202003</v>
      </c>
      <c r="Q2701" t="str">
        <f t="shared" si="1654"/>
        <v>FY2019 Q4 Sep</v>
      </c>
      <c r="R2701">
        <f t="shared" si="1655"/>
        <v>2019</v>
      </c>
      <c r="S2701" s="8" t="str">
        <f t="shared" si="1656"/>
        <v>Sep</v>
      </c>
      <c r="T2701" s="8" t="str">
        <f t="shared" si="1657"/>
        <v>Q4</v>
      </c>
      <c r="U2701">
        <f t="shared" si="1658"/>
        <v>12</v>
      </c>
      <c r="V2701">
        <f t="shared" si="1659"/>
        <v>4</v>
      </c>
      <c r="W2701">
        <f t="shared" si="1660"/>
        <v>201912</v>
      </c>
      <c r="X2701">
        <f t="shared" si="1661"/>
        <v>201904</v>
      </c>
      <c r="Y2701" t="str">
        <f t="shared" si="1662"/>
        <v>FY2019 Q3 Sep</v>
      </c>
      <c r="Z2701">
        <f t="shared" si="1663"/>
        <v>2019</v>
      </c>
      <c r="AA2701" s="8" t="str">
        <f t="shared" si="1664"/>
        <v>Sep</v>
      </c>
      <c r="AB2701" s="8" t="str">
        <f t="shared" si="1665"/>
        <v>Q3</v>
      </c>
      <c r="AC2701">
        <f t="shared" si="1666"/>
        <v>9</v>
      </c>
      <c r="AD2701">
        <f t="shared" si="1667"/>
        <v>3</v>
      </c>
      <c r="AE2701">
        <f t="shared" si="1668"/>
        <v>201909</v>
      </c>
      <c r="AF2701">
        <f t="shared" si="1669"/>
        <v>201903</v>
      </c>
      <c r="AG2701" s="9">
        <f t="shared" ca="1" si="1670"/>
        <v>1</v>
      </c>
      <c r="AH2701">
        <f t="shared" ca="1" si="1671"/>
        <v>4</v>
      </c>
      <c r="AI2701" s="9">
        <f t="shared" ca="1" si="1672"/>
        <v>12</v>
      </c>
      <c r="AJ2701" s="9">
        <f t="shared" ca="1" si="1673"/>
        <v>1</v>
      </c>
      <c r="AK2701" s="9">
        <f t="shared" si="1674"/>
        <v>5</v>
      </c>
      <c r="AL2701" s="9">
        <f t="shared" si="1675"/>
        <v>36</v>
      </c>
      <c r="AM2701" s="9">
        <f t="shared" si="1676"/>
        <v>11</v>
      </c>
      <c r="AN2701" s="2">
        <v>43713.459722222222</v>
      </c>
      <c r="AO2701">
        <v>8159</v>
      </c>
      <c r="AP2701" s="1">
        <v>15000</v>
      </c>
      <c r="AQ2701" t="s">
        <v>4</v>
      </c>
    </row>
    <row r="2702" spans="1:43" x14ac:dyDescent="0.3">
      <c r="A2702" t="str">
        <f t="shared" ca="1" si="1638"/>
        <v>FY2020 Q4 Sep</v>
      </c>
      <c r="B2702">
        <f t="shared" ca="1" si="1639"/>
        <v>2020</v>
      </c>
      <c r="C2702" s="8" t="str">
        <f t="shared" ca="1" si="1640"/>
        <v>Sep</v>
      </c>
      <c r="D2702" s="8" t="str">
        <f t="shared" ca="1" si="1641"/>
        <v>Q4</v>
      </c>
      <c r="E2702">
        <f t="shared" ca="1" si="1642"/>
        <v>12</v>
      </c>
      <c r="F2702">
        <f t="shared" ca="1" si="1643"/>
        <v>4</v>
      </c>
      <c r="G2702">
        <f t="shared" ca="1" si="1644"/>
        <v>202012</v>
      </c>
      <c r="H2702">
        <f t="shared" ca="1" si="1645"/>
        <v>202004</v>
      </c>
      <c r="I2702" t="str">
        <f t="shared" ca="1" si="1646"/>
        <v>FY2020 Q3 Sep</v>
      </c>
      <c r="J2702">
        <f t="shared" ca="1" si="1647"/>
        <v>2020</v>
      </c>
      <c r="K2702" s="8" t="str">
        <f t="shared" ca="1" si="1648"/>
        <v>Sep</v>
      </c>
      <c r="L2702" s="8" t="str">
        <f t="shared" ca="1" si="1649"/>
        <v>Q3</v>
      </c>
      <c r="M2702">
        <f t="shared" ca="1" si="1650"/>
        <v>9</v>
      </c>
      <c r="N2702">
        <f t="shared" ca="1" si="1651"/>
        <v>3</v>
      </c>
      <c r="O2702">
        <f t="shared" ca="1" si="1652"/>
        <v>202009</v>
      </c>
      <c r="P2702">
        <f t="shared" ca="1" si="1653"/>
        <v>202003</v>
      </c>
      <c r="Q2702" t="str">
        <f t="shared" si="1654"/>
        <v>FY2020 Q2 Mar</v>
      </c>
      <c r="R2702">
        <f t="shared" si="1655"/>
        <v>2020</v>
      </c>
      <c r="S2702" s="8" t="str">
        <f t="shared" si="1656"/>
        <v>Mar</v>
      </c>
      <c r="T2702" s="8" t="str">
        <f t="shared" si="1657"/>
        <v>Q2</v>
      </c>
      <c r="U2702">
        <f t="shared" si="1658"/>
        <v>6</v>
      </c>
      <c r="V2702">
        <f t="shared" si="1659"/>
        <v>2</v>
      </c>
      <c r="W2702">
        <f t="shared" si="1660"/>
        <v>202006</v>
      </c>
      <c r="X2702">
        <f t="shared" si="1661"/>
        <v>202002</v>
      </c>
      <c r="Y2702" t="str">
        <f t="shared" si="1662"/>
        <v>FY2020 Q1 Mar</v>
      </c>
      <c r="Z2702">
        <f t="shared" si="1663"/>
        <v>2020</v>
      </c>
      <c r="AA2702" s="8" t="str">
        <f t="shared" si="1664"/>
        <v>Mar</v>
      </c>
      <c r="AB2702" s="8" t="str">
        <f t="shared" si="1665"/>
        <v>Q1</v>
      </c>
      <c r="AC2702">
        <f t="shared" si="1666"/>
        <v>3</v>
      </c>
      <c r="AD2702">
        <f t="shared" si="1667"/>
        <v>1</v>
      </c>
      <c r="AE2702">
        <f t="shared" si="1668"/>
        <v>202003</v>
      </c>
      <c r="AF2702">
        <f t="shared" si="1669"/>
        <v>202001</v>
      </c>
      <c r="AG2702" s="9">
        <f t="shared" ca="1" si="1670"/>
        <v>0</v>
      </c>
      <c r="AH2702">
        <f t="shared" ca="1" si="1671"/>
        <v>2</v>
      </c>
      <c r="AI2702" s="9">
        <f t="shared" ca="1" si="1672"/>
        <v>6</v>
      </c>
      <c r="AJ2702" s="9">
        <f t="shared" ca="1" si="1673"/>
        <v>0</v>
      </c>
      <c r="AK2702" s="9">
        <f t="shared" si="1674"/>
        <v>5</v>
      </c>
      <c r="AL2702" s="9">
        <f t="shared" si="1675"/>
        <v>10</v>
      </c>
      <c r="AM2702" s="9">
        <f t="shared" si="1676"/>
        <v>12</v>
      </c>
      <c r="AN2702" s="2">
        <v>43895.525694444441</v>
      </c>
      <c r="AO2702">
        <v>8177</v>
      </c>
      <c r="AP2702" s="1">
        <v>15000</v>
      </c>
      <c r="AQ2702" t="s">
        <v>4</v>
      </c>
    </row>
    <row r="2703" spans="1:43" x14ac:dyDescent="0.3">
      <c r="A2703" t="str">
        <f t="shared" ca="1" si="1638"/>
        <v>FY2020 Q4 Sep</v>
      </c>
      <c r="B2703">
        <f t="shared" ca="1" si="1639"/>
        <v>2020</v>
      </c>
      <c r="C2703" s="8" t="str">
        <f t="shared" ca="1" si="1640"/>
        <v>Sep</v>
      </c>
      <c r="D2703" s="8" t="str">
        <f t="shared" ca="1" si="1641"/>
        <v>Q4</v>
      </c>
      <c r="E2703">
        <f t="shared" ca="1" si="1642"/>
        <v>12</v>
      </c>
      <c r="F2703">
        <f t="shared" ca="1" si="1643"/>
        <v>4</v>
      </c>
      <c r="G2703">
        <f t="shared" ca="1" si="1644"/>
        <v>202012</v>
      </c>
      <c r="H2703">
        <f t="shared" ca="1" si="1645"/>
        <v>202004</v>
      </c>
      <c r="I2703" t="str">
        <f t="shared" ca="1" si="1646"/>
        <v>FY2020 Q3 Sep</v>
      </c>
      <c r="J2703">
        <f t="shared" ca="1" si="1647"/>
        <v>2020</v>
      </c>
      <c r="K2703" s="8" t="str">
        <f t="shared" ca="1" si="1648"/>
        <v>Sep</v>
      </c>
      <c r="L2703" s="8" t="str">
        <f t="shared" ca="1" si="1649"/>
        <v>Q3</v>
      </c>
      <c r="M2703">
        <f t="shared" ca="1" si="1650"/>
        <v>9</v>
      </c>
      <c r="N2703">
        <f t="shared" ca="1" si="1651"/>
        <v>3</v>
      </c>
      <c r="O2703">
        <f t="shared" ca="1" si="1652"/>
        <v>202009</v>
      </c>
      <c r="P2703">
        <f t="shared" ca="1" si="1653"/>
        <v>202003</v>
      </c>
      <c r="Q2703" t="str">
        <f t="shared" si="1654"/>
        <v>FY2019 Q4 Sep</v>
      </c>
      <c r="R2703">
        <f t="shared" si="1655"/>
        <v>2019</v>
      </c>
      <c r="S2703" s="8" t="str">
        <f t="shared" si="1656"/>
        <v>Sep</v>
      </c>
      <c r="T2703" s="8" t="str">
        <f t="shared" si="1657"/>
        <v>Q4</v>
      </c>
      <c r="U2703">
        <f t="shared" si="1658"/>
        <v>12</v>
      </c>
      <c r="V2703">
        <f t="shared" si="1659"/>
        <v>4</v>
      </c>
      <c r="W2703">
        <f t="shared" si="1660"/>
        <v>201912</v>
      </c>
      <c r="X2703">
        <f t="shared" si="1661"/>
        <v>201904</v>
      </c>
      <c r="Y2703" t="str">
        <f t="shared" si="1662"/>
        <v>FY2019 Q3 Sep</v>
      </c>
      <c r="Z2703">
        <f t="shared" si="1663"/>
        <v>2019</v>
      </c>
      <c r="AA2703" s="8" t="str">
        <f t="shared" si="1664"/>
        <v>Sep</v>
      </c>
      <c r="AB2703" s="8" t="str">
        <f t="shared" si="1665"/>
        <v>Q3</v>
      </c>
      <c r="AC2703">
        <f t="shared" si="1666"/>
        <v>9</v>
      </c>
      <c r="AD2703">
        <f t="shared" si="1667"/>
        <v>3</v>
      </c>
      <c r="AE2703">
        <f t="shared" si="1668"/>
        <v>201909</v>
      </c>
      <c r="AF2703">
        <f t="shared" si="1669"/>
        <v>201903</v>
      </c>
      <c r="AG2703" s="9">
        <f t="shared" ca="1" si="1670"/>
        <v>1</v>
      </c>
      <c r="AH2703">
        <f t="shared" ca="1" si="1671"/>
        <v>4</v>
      </c>
      <c r="AI2703" s="9">
        <f t="shared" ca="1" si="1672"/>
        <v>12</v>
      </c>
      <c r="AJ2703" s="9">
        <f t="shared" ca="1" si="1673"/>
        <v>1</v>
      </c>
      <c r="AK2703" s="9">
        <f t="shared" si="1674"/>
        <v>3</v>
      </c>
      <c r="AL2703" s="9">
        <f t="shared" si="1675"/>
        <v>36</v>
      </c>
      <c r="AM2703" s="9">
        <f t="shared" si="1676"/>
        <v>14</v>
      </c>
      <c r="AN2703" s="2">
        <v>43711.609027777777</v>
      </c>
      <c r="AO2703">
        <v>8316</v>
      </c>
      <c r="AP2703" s="1">
        <v>15000</v>
      </c>
      <c r="AQ2703" t="s">
        <v>4</v>
      </c>
    </row>
    <row r="2704" spans="1:43" x14ac:dyDescent="0.3">
      <c r="A2704" t="str">
        <f t="shared" ca="1" si="1638"/>
        <v>FY2020 Q4 Sep</v>
      </c>
      <c r="B2704">
        <f t="shared" ca="1" si="1639"/>
        <v>2020</v>
      </c>
      <c r="C2704" s="8" t="str">
        <f t="shared" ca="1" si="1640"/>
        <v>Sep</v>
      </c>
      <c r="D2704" s="8" t="str">
        <f t="shared" ca="1" si="1641"/>
        <v>Q4</v>
      </c>
      <c r="E2704">
        <f t="shared" ca="1" si="1642"/>
        <v>12</v>
      </c>
      <c r="F2704">
        <f t="shared" ca="1" si="1643"/>
        <v>4</v>
      </c>
      <c r="G2704">
        <f t="shared" ca="1" si="1644"/>
        <v>202012</v>
      </c>
      <c r="H2704">
        <f t="shared" ca="1" si="1645"/>
        <v>202004</v>
      </c>
      <c r="I2704" t="str">
        <f t="shared" ca="1" si="1646"/>
        <v>FY2020 Q3 Sep</v>
      </c>
      <c r="J2704">
        <f t="shared" ca="1" si="1647"/>
        <v>2020</v>
      </c>
      <c r="K2704" s="8" t="str">
        <f t="shared" ca="1" si="1648"/>
        <v>Sep</v>
      </c>
      <c r="L2704" s="8" t="str">
        <f t="shared" ca="1" si="1649"/>
        <v>Q3</v>
      </c>
      <c r="M2704">
        <f t="shared" ca="1" si="1650"/>
        <v>9</v>
      </c>
      <c r="N2704">
        <f t="shared" ca="1" si="1651"/>
        <v>3</v>
      </c>
      <c r="O2704">
        <f t="shared" ca="1" si="1652"/>
        <v>202009</v>
      </c>
      <c r="P2704">
        <f t="shared" ca="1" si="1653"/>
        <v>202003</v>
      </c>
      <c r="Q2704" t="str">
        <f t="shared" si="1654"/>
        <v>FY2019 Q4 Sep</v>
      </c>
      <c r="R2704">
        <f t="shared" si="1655"/>
        <v>2019</v>
      </c>
      <c r="S2704" s="8" t="str">
        <f t="shared" si="1656"/>
        <v>Sep</v>
      </c>
      <c r="T2704" s="8" t="str">
        <f t="shared" si="1657"/>
        <v>Q4</v>
      </c>
      <c r="U2704">
        <f t="shared" si="1658"/>
        <v>12</v>
      </c>
      <c r="V2704">
        <f t="shared" si="1659"/>
        <v>4</v>
      </c>
      <c r="W2704">
        <f t="shared" si="1660"/>
        <v>201912</v>
      </c>
      <c r="X2704">
        <f t="shared" si="1661"/>
        <v>201904</v>
      </c>
      <c r="Y2704" t="str">
        <f t="shared" si="1662"/>
        <v>FY2019 Q3 Sep</v>
      </c>
      <c r="Z2704">
        <f t="shared" si="1663"/>
        <v>2019</v>
      </c>
      <c r="AA2704" s="8" t="str">
        <f t="shared" si="1664"/>
        <v>Sep</v>
      </c>
      <c r="AB2704" s="8" t="str">
        <f t="shared" si="1665"/>
        <v>Q3</v>
      </c>
      <c r="AC2704">
        <f t="shared" si="1666"/>
        <v>9</v>
      </c>
      <c r="AD2704">
        <f t="shared" si="1667"/>
        <v>3</v>
      </c>
      <c r="AE2704">
        <f t="shared" si="1668"/>
        <v>201909</v>
      </c>
      <c r="AF2704">
        <f t="shared" si="1669"/>
        <v>201903</v>
      </c>
      <c r="AG2704" s="9">
        <f t="shared" ca="1" si="1670"/>
        <v>1</v>
      </c>
      <c r="AH2704">
        <f t="shared" ca="1" si="1671"/>
        <v>4</v>
      </c>
      <c r="AI2704" s="9">
        <f t="shared" ca="1" si="1672"/>
        <v>12</v>
      </c>
      <c r="AJ2704" s="9">
        <f t="shared" ca="1" si="1673"/>
        <v>1</v>
      </c>
      <c r="AK2704" s="9">
        <f t="shared" si="1674"/>
        <v>4</v>
      </c>
      <c r="AL2704" s="9">
        <f t="shared" si="1675"/>
        <v>36</v>
      </c>
      <c r="AM2704" s="9">
        <f t="shared" si="1676"/>
        <v>13</v>
      </c>
      <c r="AN2704" s="2">
        <v>43712.546527777777</v>
      </c>
      <c r="AO2704">
        <v>8406</v>
      </c>
      <c r="AP2704" s="1">
        <v>15000</v>
      </c>
      <c r="AQ2704" t="s">
        <v>4</v>
      </c>
    </row>
    <row r="2705" spans="1:43" x14ac:dyDescent="0.3">
      <c r="A2705" t="str">
        <f t="shared" ca="1" si="1638"/>
        <v>FY2020 Q4 Sep</v>
      </c>
      <c r="B2705">
        <f t="shared" ca="1" si="1639"/>
        <v>2020</v>
      </c>
      <c r="C2705" s="8" t="str">
        <f t="shared" ca="1" si="1640"/>
        <v>Sep</v>
      </c>
      <c r="D2705" s="8" t="str">
        <f t="shared" ca="1" si="1641"/>
        <v>Q4</v>
      </c>
      <c r="E2705">
        <f t="shared" ca="1" si="1642"/>
        <v>12</v>
      </c>
      <c r="F2705">
        <f t="shared" ca="1" si="1643"/>
        <v>4</v>
      </c>
      <c r="G2705">
        <f t="shared" ca="1" si="1644"/>
        <v>202012</v>
      </c>
      <c r="H2705">
        <f t="shared" ca="1" si="1645"/>
        <v>202004</v>
      </c>
      <c r="I2705" t="str">
        <f t="shared" ca="1" si="1646"/>
        <v>FY2020 Q3 Sep</v>
      </c>
      <c r="J2705">
        <f t="shared" ca="1" si="1647"/>
        <v>2020</v>
      </c>
      <c r="K2705" s="8" t="str">
        <f t="shared" ca="1" si="1648"/>
        <v>Sep</v>
      </c>
      <c r="L2705" s="8" t="str">
        <f t="shared" ca="1" si="1649"/>
        <v>Q3</v>
      </c>
      <c r="M2705">
        <f t="shared" ca="1" si="1650"/>
        <v>9</v>
      </c>
      <c r="N2705">
        <f t="shared" ca="1" si="1651"/>
        <v>3</v>
      </c>
      <c r="O2705">
        <f t="shared" ca="1" si="1652"/>
        <v>202009</v>
      </c>
      <c r="P2705">
        <f t="shared" ca="1" si="1653"/>
        <v>202003</v>
      </c>
      <c r="Q2705" t="str">
        <f t="shared" si="1654"/>
        <v>FY2020 Q2 Mar</v>
      </c>
      <c r="R2705">
        <f t="shared" si="1655"/>
        <v>2020</v>
      </c>
      <c r="S2705" s="8" t="str">
        <f t="shared" si="1656"/>
        <v>Mar</v>
      </c>
      <c r="T2705" s="8" t="str">
        <f t="shared" si="1657"/>
        <v>Q2</v>
      </c>
      <c r="U2705">
        <f t="shared" si="1658"/>
        <v>6</v>
      </c>
      <c r="V2705">
        <f t="shared" si="1659"/>
        <v>2</v>
      </c>
      <c r="W2705">
        <f t="shared" si="1660"/>
        <v>202006</v>
      </c>
      <c r="X2705">
        <f t="shared" si="1661"/>
        <v>202002</v>
      </c>
      <c r="Y2705" t="str">
        <f t="shared" si="1662"/>
        <v>FY2020 Q1 Mar</v>
      </c>
      <c r="Z2705">
        <f t="shared" si="1663"/>
        <v>2020</v>
      </c>
      <c r="AA2705" s="8" t="str">
        <f t="shared" si="1664"/>
        <v>Mar</v>
      </c>
      <c r="AB2705" s="8" t="str">
        <f t="shared" si="1665"/>
        <v>Q1</v>
      </c>
      <c r="AC2705">
        <f t="shared" si="1666"/>
        <v>3</v>
      </c>
      <c r="AD2705">
        <f t="shared" si="1667"/>
        <v>1</v>
      </c>
      <c r="AE2705">
        <f t="shared" si="1668"/>
        <v>202003</v>
      </c>
      <c r="AF2705">
        <f t="shared" si="1669"/>
        <v>202001</v>
      </c>
      <c r="AG2705" s="9">
        <f t="shared" ca="1" si="1670"/>
        <v>0</v>
      </c>
      <c r="AH2705">
        <f t="shared" ca="1" si="1671"/>
        <v>2</v>
      </c>
      <c r="AI2705" s="9">
        <f t="shared" ca="1" si="1672"/>
        <v>6</v>
      </c>
      <c r="AJ2705" s="9">
        <f t="shared" ca="1" si="1673"/>
        <v>0</v>
      </c>
      <c r="AK2705" s="9">
        <f t="shared" si="1674"/>
        <v>4</v>
      </c>
      <c r="AL2705" s="9">
        <f t="shared" si="1675"/>
        <v>10</v>
      </c>
      <c r="AM2705" s="9">
        <f t="shared" si="1676"/>
        <v>14</v>
      </c>
      <c r="AN2705" s="2">
        <v>43894.589583333334</v>
      </c>
      <c r="AO2705">
        <v>8707</v>
      </c>
      <c r="AP2705" s="1">
        <v>15000</v>
      </c>
      <c r="AQ2705" t="s">
        <v>4</v>
      </c>
    </row>
    <row r="2706" spans="1:43" x14ac:dyDescent="0.3">
      <c r="A2706" t="str">
        <f t="shared" ca="1" si="1638"/>
        <v>FY2020 Q4 Sep</v>
      </c>
      <c r="B2706">
        <f t="shared" ca="1" si="1639"/>
        <v>2020</v>
      </c>
      <c r="C2706" s="8" t="str">
        <f t="shared" ca="1" si="1640"/>
        <v>Sep</v>
      </c>
      <c r="D2706" s="8" t="str">
        <f t="shared" ca="1" si="1641"/>
        <v>Q4</v>
      </c>
      <c r="E2706">
        <f t="shared" ca="1" si="1642"/>
        <v>12</v>
      </c>
      <c r="F2706">
        <f t="shared" ca="1" si="1643"/>
        <v>4</v>
      </c>
      <c r="G2706">
        <f t="shared" ca="1" si="1644"/>
        <v>202012</v>
      </c>
      <c r="H2706">
        <f t="shared" ca="1" si="1645"/>
        <v>202004</v>
      </c>
      <c r="I2706" t="str">
        <f t="shared" ca="1" si="1646"/>
        <v>FY2020 Q3 Sep</v>
      </c>
      <c r="J2706">
        <f t="shared" ca="1" si="1647"/>
        <v>2020</v>
      </c>
      <c r="K2706" s="8" t="str">
        <f t="shared" ca="1" si="1648"/>
        <v>Sep</v>
      </c>
      <c r="L2706" s="8" t="str">
        <f t="shared" ca="1" si="1649"/>
        <v>Q3</v>
      </c>
      <c r="M2706">
        <f t="shared" ca="1" si="1650"/>
        <v>9</v>
      </c>
      <c r="N2706">
        <f t="shared" ca="1" si="1651"/>
        <v>3</v>
      </c>
      <c r="O2706">
        <f t="shared" ca="1" si="1652"/>
        <v>202009</v>
      </c>
      <c r="P2706">
        <f t="shared" ca="1" si="1653"/>
        <v>202003</v>
      </c>
      <c r="Q2706" t="str">
        <f t="shared" si="1654"/>
        <v>FY2019 Q4 Sep</v>
      </c>
      <c r="R2706">
        <f t="shared" si="1655"/>
        <v>2019</v>
      </c>
      <c r="S2706" s="8" t="str">
        <f t="shared" si="1656"/>
        <v>Sep</v>
      </c>
      <c r="T2706" s="8" t="str">
        <f t="shared" si="1657"/>
        <v>Q4</v>
      </c>
      <c r="U2706">
        <f t="shared" si="1658"/>
        <v>12</v>
      </c>
      <c r="V2706">
        <f t="shared" si="1659"/>
        <v>4</v>
      </c>
      <c r="W2706">
        <f t="shared" si="1660"/>
        <v>201912</v>
      </c>
      <c r="X2706">
        <f t="shared" si="1661"/>
        <v>201904</v>
      </c>
      <c r="Y2706" t="str">
        <f t="shared" si="1662"/>
        <v>FY2019 Q3 Sep</v>
      </c>
      <c r="Z2706">
        <f t="shared" si="1663"/>
        <v>2019</v>
      </c>
      <c r="AA2706" s="8" t="str">
        <f t="shared" si="1664"/>
        <v>Sep</v>
      </c>
      <c r="AB2706" s="8" t="str">
        <f t="shared" si="1665"/>
        <v>Q3</v>
      </c>
      <c r="AC2706">
        <f t="shared" si="1666"/>
        <v>9</v>
      </c>
      <c r="AD2706">
        <f t="shared" si="1667"/>
        <v>3</v>
      </c>
      <c r="AE2706">
        <f t="shared" si="1668"/>
        <v>201909</v>
      </c>
      <c r="AF2706">
        <f t="shared" si="1669"/>
        <v>201903</v>
      </c>
      <c r="AG2706" s="9">
        <f t="shared" ca="1" si="1670"/>
        <v>1</v>
      </c>
      <c r="AH2706">
        <f t="shared" ca="1" si="1671"/>
        <v>4</v>
      </c>
      <c r="AI2706" s="9">
        <f t="shared" ca="1" si="1672"/>
        <v>12</v>
      </c>
      <c r="AJ2706" s="9">
        <f t="shared" ca="1" si="1673"/>
        <v>1</v>
      </c>
      <c r="AK2706" s="9">
        <f t="shared" si="1674"/>
        <v>4</v>
      </c>
      <c r="AL2706" s="9">
        <f t="shared" si="1675"/>
        <v>36</v>
      </c>
      <c r="AM2706" s="9">
        <f t="shared" si="1676"/>
        <v>14</v>
      </c>
      <c r="AN2706" s="2">
        <v>43712.590277777781</v>
      </c>
      <c r="AO2706">
        <v>8842</v>
      </c>
      <c r="AP2706" s="1">
        <v>15000</v>
      </c>
      <c r="AQ2706" t="s">
        <v>4</v>
      </c>
    </row>
    <row r="2707" spans="1:43" x14ac:dyDescent="0.3">
      <c r="A2707" t="str">
        <f t="shared" ca="1" si="1638"/>
        <v>FY2020 Q4 Sep</v>
      </c>
      <c r="B2707">
        <f t="shared" ca="1" si="1639"/>
        <v>2020</v>
      </c>
      <c r="C2707" s="8" t="str">
        <f t="shared" ca="1" si="1640"/>
        <v>Sep</v>
      </c>
      <c r="D2707" s="8" t="str">
        <f t="shared" ca="1" si="1641"/>
        <v>Q4</v>
      </c>
      <c r="E2707">
        <f t="shared" ca="1" si="1642"/>
        <v>12</v>
      </c>
      <c r="F2707">
        <f t="shared" ca="1" si="1643"/>
        <v>4</v>
      </c>
      <c r="G2707">
        <f t="shared" ca="1" si="1644"/>
        <v>202012</v>
      </c>
      <c r="H2707">
        <f t="shared" ca="1" si="1645"/>
        <v>202004</v>
      </c>
      <c r="I2707" t="str">
        <f t="shared" ca="1" si="1646"/>
        <v>FY2020 Q3 Sep</v>
      </c>
      <c r="J2707">
        <f t="shared" ca="1" si="1647"/>
        <v>2020</v>
      </c>
      <c r="K2707" s="8" t="str">
        <f t="shared" ca="1" si="1648"/>
        <v>Sep</v>
      </c>
      <c r="L2707" s="8" t="str">
        <f t="shared" ca="1" si="1649"/>
        <v>Q3</v>
      </c>
      <c r="M2707">
        <f t="shared" ca="1" si="1650"/>
        <v>9</v>
      </c>
      <c r="N2707">
        <f t="shared" ca="1" si="1651"/>
        <v>3</v>
      </c>
      <c r="O2707">
        <f t="shared" ca="1" si="1652"/>
        <v>202009</v>
      </c>
      <c r="P2707">
        <f t="shared" ca="1" si="1653"/>
        <v>202003</v>
      </c>
      <c r="Q2707" t="str">
        <f t="shared" si="1654"/>
        <v>FY2020 Q2 Mar</v>
      </c>
      <c r="R2707">
        <f t="shared" si="1655"/>
        <v>2020</v>
      </c>
      <c r="S2707" s="8" t="str">
        <f t="shared" si="1656"/>
        <v>Mar</v>
      </c>
      <c r="T2707" s="8" t="str">
        <f t="shared" si="1657"/>
        <v>Q2</v>
      </c>
      <c r="U2707">
        <f t="shared" si="1658"/>
        <v>6</v>
      </c>
      <c r="V2707">
        <f t="shared" si="1659"/>
        <v>2</v>
      </c>
      <c r="W2707">
        <f t="shared" si="1660"/>
        <v>202006</v>
      </c>
      <c r="X2707">
        <f t="shared" si="1661"/>
        <v>202002</v>
      </c>
      <c r="Y2707" t="str">
        <f t="shared" si="1662"/>
        <v>FY2020 Q1 Mar</v>
      </c>
      <c r="Z2707">
        <f t="shared" si="1663"/>
        <v>2020</v>
      </c>
      <c r="AA2707" s="8" t="str">
        <f t="shared" si="1664"/>
        <v>Mar</v>
      </c>
      <c r="AB2707" s="8" t="str">
        <f t="shared" si="1665"/>
        <v>Q1</v>
      </c>
      <c r="AC2707">
        <f t="shared" si="1666"/>
        <v>3</v>
      </c>
      <c r="AD2707">
        <f t="shared" si="1667"/>
        <v>1</v>
      </c>
      <c r="AE2707">
        <f t="shared" si="1668"/>
        <v>202003</v>
      </c>
      <c r="AF2707">
        <f t="shared" si="1669"/>
        <v>202001</v>
      </c>
      <c r="AG2707" s="9">
        <f t="shared" ca="1" si="1670"/>
        <v>0</v>
      </c>
      <c r="AH2707">
        <f t="shared" ca="1" si="1671"/>
        <v>2</v>
      </c>
      <c r="AI2707" s="9">
        <f t="shared" ca="1" si="1672"/>
        <v>6</v>
      </c>
      <c r="AJ2707" s="9">
        <f t="shared" ca="1" si="1673"/>
        <v>0</v>
      </c>
      <c r="AK2707" s="9">
        <f t="shared" si="1674"/>
        <v>6</v>
      </c>
      <c r="AL2707" s="9">
        <f t="shared" si="1675"/>
        <v>10</v>
      </c>
      <c r="AM2707" s="9">
        <f t="shared" si="1676"/>
        <v>11</v>
      </c>
      <c r="AN2707" s="2">
        <v>43896.466666666667</v>
      </c>
      <c r="AO2707">
        <v>8967</v>
      </c>
      <c r="AP2707" s="1">
        <v>15000</v>
      </c>
      <c r="AQ2707" t="s">
        <v>4</v>
      </c>
    </row>
    <row r="2708" spans="1:43" x14ac:dyDescent="0.3">
      <c r="A2708" t="str">
        <f t="shared" ca="1" si="1638"/>
        <v>FY2020 Q4 Sep</v>
      </c>
      <c r="B2708">
        <f t="shared" ca="1" si="1639"/>
        <v>2020</v>
      </c>
      <c r="C2708" s="8" t="str">
        <f t="shared" ca="1" si="1640"/>
        <v>Sep</v>
      </c>
      <c r="D2708" s="8" t="str">
        <f t="shared" ca="1" si="1641"/>
        <v>Q4</v>
      </c>
      <c r="E2708">
        <f t="shared" ca="1" si="1642"/>
        <v>12</v>
      </c>
      <c r="F2708">
        <f t="shared" ca="1" si="1643"/>
        <v>4</v>
      </c>
      <c r="G2708">
        <f t="shared" ca="1" si="1644"/>
        <v>202012</v>
      </c>
      <c r="H2708">
        <f t="shared" ca="1" si="1645"/>
        <v>202004</v>
      </c>
      <c r="I2708" t="str">
        <f t="shared" ca="1" si="1646"/>
        <v>FY2020 Q3 Sep</v>
      </c>
      <c r="J2708">
        <f t="shared" ca="1" si="1647"/>
        <v>2020</v>
      </c>
      <c r="K2708" s="8" t="str">
        <f t="shared" ca="1" si="1648"/>
        <v>Sep</v>
      </c>
      <c r="L2708" s="8" t="str">
        <f t="shared" ca="1" si="1649"/>
        <v>Q3</v>
      </c>
      <c r="M2708">
        <f t="shared" ca="1" si="1650"/>
        <v>9</v>
      </c>
      <c r="N2708">
        <f t="shared" ca="1" si="1651"/>
        <v>3</v>
      </c>
      <c r="O2708">
        <f t="shared" ca="1" si="1652"/>
        <v>202009</v>
      </c>
      <c r="P2708">
        <f t="shared" ca="1" si="1653"/>
        <v>202003</v>
      </c>
      <c r="Q2708" t="str">
        <f t="shared" si="1654"/>
        <v>FY2020 Q1 Nov</v>
      </c>
      <c r="R2708">
        <f t="shared" si="1655"/>
        <v>2020</v>
      </c>
      <c r="S2708" s="8" t="str">
        <f t="shared" si="1656"/>
        <v>Nov</v>
      </c>
      <c r="T2708" s="8" t="str">
        <f t="shared" si="1657"/>
        <v>Q1</v>
      </c>
      <c r="U2708">
        <f t="shared" si="1658"/>
        <v>2</v>
      </c>
      <c r="V2708">
        <f t="shared" si="1659"/>
        <v>1</v>
      </c>
      <c r="W2708">
        <f t="shared" si="1660"/>
        <v>202002</v>
      </c>
      <c r="X2708">
        <f t="shared" si="1661"/>
        <v>202001</v>
      </c>
      <c r="Y2708" t="str">
        <f t="shared" si="1662"/>
        <v>FY2019 Q4 Nov</v>
      </c>
      <c r="Z2708">
        <f t="shared" si="1663"/>
        <v>2019</v>
      </c>
      <c r="AA2708" s="8" t="str">
        <f t="shared" si="1664"/>
        <v>Nov</v>
      </c>
      <c r="AB2708" s="8" t="str">
        <f t="shared" si="1665"/>
        <v>Q4</v>
      </c>
      <c r="AC2708">
        <f t="shared" si="1666"/>
        <v>11</v>
      </c>
      <c r="AD2708">
        <f t="shared" si="1667"/>
        <v>4</v>
      </c>
      <c r="AE2708">
        <f t="shared" si="1668"/>
        <v>201911</v>
      </c>
      <c r="AF2708">
        <f t="shared" si="1669"/>
        <v>201904</v>
      </c>
      <c r="AG2708" s="9">
        <f t="shared" ca="1" si="1670"/>
        <v>0</v>
      </c>
      <c r="AH2708">
        <f t="shared" ca="1" si="1671"/>
        <v>3</v>
      </c>
      <c r="AI2708" s="9">
        <f t="shared" ca="1" si="1672"/>
        <v>10</v>
      </c>
      <c r="AJ2708" s="9">
        <f t="shared" ca="1" si="1673"/>
        <v>1</v>
      </c>
      <c r="AK2708" s="9">
        <f t="shared" si="1674"/>
        <v>4</v>
      </c>
      <c r="AL2708" s="9">
        <f t="shared" si="1675"/>
        <v>48</v>
      </c>
      <c r="AM2708" s="9">
        <f t="shared" si="1676"/>
        <v>14</v>
      </c>
      <c r="AN2708" s="2">
        <v>43796.609027777777</v>
      </c>
      <c r="AO2708">
        <v>626</v>
      </c>
      <c r="AP2708" s="1">
        <v>14900</v>
      </c>
      <c r="AQ2708" t="s">
        <v>4</v>
      </c>
    </row>
    <row r="2709" spans="1:43" x14ac:dyDescent="0.3">
      <c r="A2709" t="str">
        <f t="shared" ca="1" si="1638"/>
        <v>FY2020 Q4 Sep</v>
      </c>
      <c r="B2709">
        <f t="shared" ca="1" si="1639"/>
        <v>2020</v>
      </c>
      <c r="C2709" s="8" t="str">
        <f t="shared" ca="1" si="1640"/>
        <v>Sep</v>
      </c>
      <c r="D2709" s="8" t="str">
        <f t="shared" ca="1" si="1641"/>
        <v>Q4</v>
      </c>
      <c r="E2709">
        <f t="shared" ca="1" si="1642"/>
        <v>12</v>
      </c>
      <c r="F2709">
        <f t="shared" ca="1" si="1643"/>
        <v>4</v>
      </c>
      <c r="G2709">
        <f t="shared" ca="1" si="1644"/>
        <v>202012</v>
      </c>
      <c r="H2709">
        <f t="shared" ca="1" si="1645"/>
        <v>202004</v>
      </c>
      <c r="I2709" t="str">
        <f t="shared" ca="1" si="1646"/>
        <v>FY2020 Q3 Sep</v>
      </c>
      <c r="J2709">
        <f t="shared" ca="1" si="1647"/>
        <v>2020</v>
      </c>
      <c r="K2709" s="8" t="str">
        <f t="shared" ca="1" si="1648"/>
        <v>Sep</v>
      </c>
      <c r="L2709" s="8" t="str">
        <f t="shared" ca="1" si="1649"/>
        <v>Q3</v>
      </c>
      <c r="M2709">
        <f t="shared" ca="1" si="1650"/>
        <v>9</v>
      </c>
      <c r="N2709">
        <f t="shared" ca="1" si="1651"/>
        <v>3</v>
      </c>
      <c r="O2709">
        <f t="shared" ca="1" si="1652"/>
        <v>202009</v>
      </c>
      <c r="P2709">
        <f t="shared" ca="1" si="1653"/>
        <v>202003</v>
      </c>
      <c r="Q2709" t="str">
        <f t="shared" si="1654"/>
        <v>FY2020 Q2 Feb</v>
      </c>
      <c r="R2709">
        <f t="shared" si="1655"/>
        <v>2020</v>
      </c>
      <c r="S2709" s="8" t="str">
        <f t="shared" si="1656"/>
        <v>Feb</v>
      </c>
      <c r="T2709" s="8" t="str">
        <f t="shared" si="1657"/>
        <v>Q2</v>
      </c>
      <c r="U2709">
        <f t="shared" si="1658"/>
        <v>5</v>
      </c>
      <c r="V2709">
        <f t="shared" si="1659"/>
        <v>2</v>
      </c>
      <c r="W2709">
        <f t="shared" si="1660"/>
        <v>202005</v>
      </c>
      <c r="X2709">
        <f t="shared" si="1661"/>
        <v>202002</v>
      </c>
      <c r="Y2709" t="str">
        <f t="shared" si="1662"/>
        <v>FY2020 Q1 Feb</v>
      </c>
      <c r="Z2709">
        <f t="shared" si="1663"/>
        <v>2020</v>
      </c>
      <c r="AA2709" s="8" t="str">
        <f t="shared" si="1664"/>
        <v>Feb</v>
      </c>
      <c r="AB2709" s="8" t="str">
        <f t="shared" si="1665"/>
        <v>Q1</v>
      </c>
      <c r="AC2709">
        <f t="shared" si="1666"/>
        <v>2</v>
      </c>
      <c r="AD2709">
        <f t="shared" si="1667"/>
        <v>1</v>
      </c>
      <c r="AE2709">
        <f t="shared" si="1668"/>
        <v>202002</v>
      </c>
      <c r="AF2709">
        <f t="shared" si="1669"/>
        <v>202001</v>
      </c>
      <c r="AG2709" s="9">
        <f t="shared" ca="1" si="1670"/>
        <v>0</v>
      </c>
      <c r="AH2709">
        <f t="shared" ca="1" si="1671"/>
        <v>2</v>
      </c>
      <c r="AI2709" s="9">
        <f t="shared" ca="1" si="1672"/>
        <v>7</v>
      </c>
      <c r="AJ2709" s="9">
        <f t="shared" ca="1" si="1673"/>
        <v>0</v>
      </c>
      <c r="AK2709" s="9">
        <f t="shared" si="1674"/>
        <v>2</v>
      </c>
      <c r="AL2709" s="9">
        <f t="shared" si="1675"/>
        <v>7</v>
      </c>
      <c r="AM2709" s="9">
        <f t="shared" si="1676"/>
        <v>14</v>
      </c>
      <c r="AN2709" s="2">
        <v>43871.586805555555</v>
      </c>
      <c r="AO2709">
        <v>1696</v>
      </c>
      <c r="AP2709" s="1">
        <v>14900</v>
      </c>
      <c r="AQ2709" t="s">
        <v>4</v>
      </c>
    </row>
    <row r="2710" spans="1:43" x14ac:dyDescent="0.3">
      <c r="A2710" t="str">
        <f t="shared" ca="1" si="1638"/>
        <v>FY2020 Q4 Sep</v>
      </c>
      <c r="B2710">
        <f t="shared" ca="1" si="1639"/>
        <v>2020</v>
      </c>
      <c r="C2710" s="8" t="str">
        <f t="shared" ca="1" si="1640"/>
        <v>Sep</v>
      </c>
      <c r="D2710" s="8" t="str">
        <f t="shared" ca="1" si="1641"/>
        <v>Q4</v>
      </c>
      <c r="E2710">
        <f t="shared" ca="1" si="1642"/>
        <v>12</v>
      </c>
      <c r="F2710">
        <f t="shared" ca="1" si="1643"/>
        <v>4</v>
      </c>
      <c r="G2710">
        <f t="shared" ca="1" si="1644"/>
        <v>202012</v>
      </c>
      <c r="H2710">
        <f t="shared" ca="1" si="1645"/>
        <v>202004</v>
      </c>
      <c r="I2710" t="str">
        <f t="shared" ca="1" si="1646"/>
        <v>FY2020 Q3 Sep</v>
      </c>
      <c r="J2710">
        <f t="shared" ca="1" si="1647"/>
        <v>2020</v>
      </c>
      <c r="K2710" s="8" t="str">
        <f t="shared" ca="1" si="1648"/>
        <v>Sep</v>
      </c>
      <c r="L2710" s="8" t="str">
        <f t="shared" ca="1" si="1649"/>
        <v>Q3</v>
      </c>
      <c r="M2710">
        <f t="shared" ca="1" si="1650"/>
        <v>9</v>
      </c>
      <c r="N2710">
        <f t="shared" ca="1" si="1651"/>
        <v>3</v>
      </c>
      <c r="O2710">
        <f t="shared" ca="1" si="1652"/>
        <v>202009</v>
      </c>
      <c r="P2710">
        <f t="shared" ca="1" si="1653"/>
        <v>202003</v>
      </c>
      <c r="Q2710" t="str">
        <f t="shared" si="1654"/>
        <v>FY2020 Q1 Oct</v>
      </c>
      <c r="R2710">
        <f t="shared" si="1655"/>
        <v>2020</v>
      </c>
      <c r="S2710" s="8" t="str">
        <f t="shared" si="1656"/>
        <v>Oct</v>
      </c>
      <c r="T2710" s="8" t="str">
        <f t="shared" si="1657"/>
        <v>Q1</v>
      </c>
      <c r="U2710">
        <f t="shared" si="1658"/>
        <v>1</v>
      </c>
      <c r="V2710">
        <f t="shared" si="1659"/>
        <v>1</v>
      </c>
      <c r="W2710">
        <f t="shared" si="1660"/>
        <v>202001</v>
      </c>
      <c r="X2710">
        <f t="shared" si="1661"/>
        <v>202001</v>
      </c>
      <c r="Y2710" t="str">
        <f t="shared" si="1662"/>
        <v>FY2019 Q4 Oct</v>
      </c>
      <c r="Z2710">
        <f t="shared" si="1663"/>
        <v>2019</v>
      </c>
      <c r="AA2710" s="8" t="str">
        <f t="shared" si="1664"/>
        <v>Oct</v>
      </c>
      <c r="AB2710" s="8" t="str">
        <f t="shared" si="1665"/>
        <v>Q4</v>
      </c>
      <c r="AC2710">
        <f t="shared" si="1666"/>
        <v>10</v>
      </c>
      <c r="AD2710">
        <f t="shared" si="1667"/>
        <v>4</v>
      </c>
      <c r="AE2710">
        <f t="shared" si="1668"/>
        <v>201910</v>
      </c>
      <c r="AF2710">
        <f t="shared" si="1669"/>
        <v>201904</v>
      </c>
      <c r="AG2710" s="9">
        <f t="shared" ca="1" si="1670"/>
        <v>0</v>
      </c>
      <c r="AH2710">
        <f t="shared" ca="1" si="1671"/>
        <v>4</v>
      </c>
      <c r="AI2710" s="9">
        <f t="shared" ca="1" si="1672"/>
        <v>11</v>
      </c>
      <c r="AJ2710" s="9">
        <f t="shared" ca="1" si="1673"/>
        <v>1</v>
      </c>
      <c r="AK2710" s="9">
        <f t="shared" si="1674"/>
        <v>5</v>
      </c>
      <c r="AL2710" s="9">
        <f t="shared" si="1675"/>
        <v>44</v>
      </c>
      <c r="AM2710" s="9">
        <f t="shared" si="1676"/>
        <v>13</v>
      </c>
      <c r="AN2710" s="2">
        <v>43769.559027777781</v>
      </c>
      <c r="AO2710">
        <v>2084</v>
      </c>
      <c r="AP2710" s="1">
        <v>14900</v>
      </c>
      <c r="AQ2710" t="s">
        <v>4</v>
      </c>
    </row>
    <row r="2711" spans="1:43" x14ac:dyDescent="0.3">
      <c r="A2711" t="str">
        <f t="shared" ca="1" si="1638"/>
        <v>FY2020 Q4 Sep</v>
      </c>
      <c r="B2711">
        <f t="shared" ca="1" si="1639"/>
        <v>2020</v>
      </c>
      <c r="C2711" s="8" t="str">
        <f t="shared" ca="1" si="1640"/>
        <v>Sep</v>
      </c>
      <c r="D2711" s="8" t="str">
        <f t="shared" ca="1" si="1641"/>
        <v>Q4</v>
      </c>
      <c r="E2711">
        <f t="shared" ca="1" si="1642"/>
        <v>12</v>
      </c>
      <c r="F2711">
        <f t="shared" ca="1" si="1643"/>
        <v>4</v>
      </c>
      <c r="G2711">
        <f t="shared" ca="1" si="1644"/>
        <v>202012</v>
      </c>
      <c r="H2711">
        <f t="shared" ca="1" si="1645"/>
        <v>202004</v>
      </c>
      <c r="I2711" t="str">
        <f t="shared" ca="1" si="1646"/>
        <v>FY2020 Q3 Sep</v>
      </c>
      <c r="J2711">
        <f t="shared" ca="1" si="1647"/>
        <v>2020</v>
      </c>
      <c r="K2711" s="8" t="str">
        <f t="shared" ca="1" si="1648"/>
        <v>Sep</v>
      </c>
      <c r="L2711" s="8" t="str">
        <f t="shared" ca="1" si="1649"/>
        <v>Q3</v>
      </c>
      <c r="M2711">
        <f t="shared" ca="1" si="1650"/>
        <v>9</v>
      </c>
      <c r="N2711">
        <f t="shared" ca="1" si="1651"/>
        <v>3</v>
      </c>
      <c r="O2711">
        <f t="shared" ca="1" si="1652"/>
        <v>202009</v>
      </c>
      <c r="P2711">
        <f t="shared" ca="1" si="1653"/>
        <v>202003</v>
      </c>
      <c r="Q2711" t="str">
        <f t="shared" si="1654"/>
        <v>FY2020 Q1 Oct</v>
      </c>
      <c r="R2711">
        <f t="shared" si="1655"/>
        <v>2020</v>
      </c>
      <c r="S2711" s="8" t="str">
        <f t="shared" si="1656"/>
        <v>Oct</v>
      </c>
      <c r="T2711" s="8" t="str">
        <f t="shared" si="1657"/>
        <v>Q1</v>
      </c>
      <c r="U2711">
        <f t="shared" si="1658"/>
        <v>1</v>
      </c>
      <c r="V2711">
        <f t="shared" si="1659"/>
        <v>1</v>
      </c>
      <c r="W2711">
        <f t="shared" si="1660"/>
        <v>202001</v>
      </c>
      <c r="X2711">
        <f t="shared" si="1661"/>
        <v>202001</v>
      </c>
      <c r="Y2711" t="str">
        <f t="shared" si="1662"/>
        <v>FY2019 Q4 Oct</v>
      </c>
      <c r="Z2711">
        <f t="shared" si="1663"/>
        <v>2019</v>
      </c>
      <c r="AA2711" s="8" t="str">
        <f t="shared" si="1664"/>
        <v>Oct</v>
      </c>
      <c r="AB2711" s="8" t="str">
        <f t="shared" si="1665"/>
        <v>Q4</v>
      </c>
      <c r="AC2711">
        <f t="shared" si="1666"/>
        <v>10</v>
      </c>
      <c r="AD2711">
        <f t="shared" si="1667"/>
        <v>4</v>
      </c>
      <c r="AE2711">
        <f t="shared" si="1668"/>
        <v>201910</v>
      </c>
      <c r="AF2711">
        <f t="shared" si="1669"/>
        <v>201904</v>
      </c>
      <c r="AG2711" s="9">
        <f t="shared" ca="1" si="1670"/>
        <v>0</v>
      </c>
      <c r="AH2711">
        <f t="shared" ca="1" si="1671"/>
        <v>4</v>
      </c>
      <c r="AI2711" s="9">
        <f t="shared" ca="1" si="1672"/>
        <v>11</v>
      </c>
      <c r="AJ2711" s="9">
        <f t="shared" ca="1" si="1673"/>
        <v>1</v>
      </c>
      <c r="AK2711" s="9">
        <f t="shared" si="1674"/>
        <v>5</v>
      </c>
      <c r="AL2711" s="9">
        <f t="shared" si="1675"/>
        <v>44</v>
      </c>
      <c r="AM2711" s="9">
        <f t="shared" si="1676"/>
        <v>11</v>
      </c>
      <c r="AN2711" s="2">
        <v>43769.499305555553</v>
      </c>
      <c r="AO2711">
        <v>2382</v>
      </c>
      <c r="AP2711" s="1">
        <v>14900</v>
      </c>
      <c r="AQ2711" t="s">
        <v>4</v>
      </c>
    </row>
    <row r="2712" spans="1:43" x14ac:dyDescent="0.3">
      <c r="A2712" t="str">
        <f t="shared" ca="1" si="1638"/>
        <v>FY2020 Q4 Sep</v>
      </c>
      <c r="B2712">
        <f t="shared" ca="1" si="1639"/>
        <v>2020</v>
      </c>
      <c r="C2712" s="8" t="str">
        <f t="shared" ca="1" si="1640"/>
        <v>Sep</v>
      </c>
      <c r="D2712" s="8" t="str">
        <f t="shared" ca="1" si="1641"/>
        <v>Q4</v>
      </c>
      <c r="E2712">
        <f t="shared" ca="1" si="1642"/>
        <v>12</v>
      </c>
      <c r="F2712">
        <f t="shared" ca="1" si="1643"/>
        <v>4</v>
      </c>
      <c r="G2712">
        <f t="shared" ca="1" si="1644"/>
        <v>202012</v>
      </c>
      <c r="H2712">
        <f t="shared" ca="1" si="1645"/>
        <v>202004</v>
      </c>
      <c r="I2712" t="str">
        <f t="shared" ca="1" si="1646"/>
        <v>FY2020 Q3 Sep</v>
      </c>
      <c r="J2712">
        <f t="shared" ca="1" si="1647"/>
        <v>2020</v>
      </c>
      <c r="K2712" s="8" t="str">
        <f t="shared" ca="1" si="1648"/>
        <v>Sep</v>
      </c>
      <c r="L2712" s="8" t="str">
        <f t="shared" ca="1" si="1649"/>
        <v>Q3</v>
      </c>
      <c r="M2712">
        <f t="shared" ca="1" si="1650"/>
        <v>9</v>
      </c>
      <c r="N2712">
        <f t="shared" ca="1" si="1651"/>
        <v>3</v>
      </c>
      <c r="O2712">
        <f t="shared" ca="1" si="1652"/>
        <v>202009</v>
      </c>
      <c r="P2712">
        <f t="shared" ca="1" si="1653"/>
        <v>202003</v>
      </c>
      <c r="Q2712" t="str">
        <f t="shared" si="1654"/>
        <v>FY2019 Q4 Sep</v>
      </c>
      <c r="R2712">
        <f t="shared" si="1655"/>
        <v>2019</v>
      </c>
      <c r="S2712" s="8" t="str">
        <f t="shared" si="1656"/>
        <v>Sep</v>
      </c>
      <c r="T2712" s="8" t="str">
        <f t="shared" si="1657"/>
        <v>Q4</v>
      </c>
      <c r="U2712">
        <f t="shared" si="1658"/>
        <v>12</v>
      </c>
      <c r="V2712">
        <f t="shared" si="1659"/>
        <v>4</v>
      </c>
      <c r="W2712">
        <f t="shared" si="1660"/>
        <v>201912</v>
      </c>
      <c r="X2712">
        <f t="shared" si="1661"/>
        <v>201904</v>
      </c>
      <c r="Y2712" t="str">
        <f t="shared" si="1662"/>
        <v>FY2019 Q3 Sep</v>
      </c>
      <c r="Z2712">
        <f t="shared" si="1663"/>
        <v>2019</v>
      </c>
      <c r="AA2712" s="8" t="str">
        <f t="shared" si="1664"/>
        <v>Sep</v>
      </c>
      <c r="AB2712" s="8" t="str">
        <f t="shared" si="1665"/>
        <v>Q3</v>
      </c>
      <c r="AC2712">
        <f t="shared" si="1666"/>
        <v>9</v>
      </c>
      <c r="AD2712">
        <f t="shared" si="1667"/>
        <v>3</v>
      </c>
      <c r="AE2712">
        <f t="shared" si="1668"/>
        <v>201909</v>
      </c>
      <c r="AF2712">
        <f t="shared" si="1669"/>
        <v>201903</v>
      </c>
      <c r="AG2712" s="9">
        <f t="shared" ca="1" si="1670"/>
        <v>1</v>
      </c>
      <c r="AH2712">
        <f t="shared" ca="1" si="1671"/>
        <v>4</v>
      </c>
      <c r="AI2712" s="9">
        <f t="shared" ca="1" si="1672"/>
        <v>12</v>
      </c>
      <c r="AJ2712" s="9">
        <f t="shared" ca="1" si="1673"/>
        <v>1</v>
      </c>
      <c r="AK2712" s="9">
        <f t="shared" si="1674"/>
        <v>5</v>
      </c>
      <c r="AL2712" s="9">
        <f t="shared" si="1675"/>
        <v>37</v>
      </c>
      <c r="AM2712" s="9">
        <f t="shared" si="1676"/>
        <v>12</v>
      </c>
      <c r="AN2712" s="2">
        <v>43720.536111111112</v>
      </c>
      <c r="AO2712">
        <v>3495</v>
      </c>
      <c r="AP2712" s="1">
        <v>14900</v>
      </c>
      <c r="AQ2712" t="s">
        <v>4</v>
      </c>
    </row>
    <row r="2713" spans="1:43" x14ac:dyDescent="0.3">
      <c r="A2713" t="str">
        <f t="shared" ca="1" si="1638"/>
        <v>FY2020 Q4 Sep</v>
      </c>
      <c r="B2713">
        <f t="shared" ca="1" si="1639"/>
        <v>2020</v>
      </c>
      <c r="C2713" s="8" t="str">
        <f t="shared" ca="1" si="1640"/>
        <v>Sep</v>
      </c>
      <c r="D2713" s="8" t="str">
        <f t="shared" ca="1" si="1641"/>
        <v>Q4</v>
      </c>
      <c r="E2713">
        <f t="shared" ca="1" si="1642"/>
        <v>12</v>
      </c>
      <c r="F2713">
        <f t="shared" ca="1" si="1643"/>
        <v>4</v>
      </c>
      <c r="G2713">
        <f t="shared" ca="1" si="1644"/>
        <v>202012</v>
      </c>
      <c r="H2713">
        <f t="shared" ca="1" si="1645"/>
        <v>202004</v>
      </c>
      <c r="I2713" t="str">
        <f t="shared" ca="1" si="1646"/>
        <v>FY2020 Q3 Sep</v>
      </c>
      <c r="J2713">
        <f t="shared" ca="1" si="1647"/>
        <v>2020</v>
      </c>
      <c r="K2713" s="8" t="str">
        <f t="shared" ca="1" si="1648"/>
        <v>Sep</v>
      </c>
      <c r="L2713" s="8" t="str">
        <f t="shared" ca="1" si="1649"/>
        <v>Q3</v>
      </c>
      <c r="M2713">
        <f t="shared" ca="1" si="1650"/>
        <v>9</v>
      </c>
      <c r="N2713">
        <f t="shared" ca="1" si="1651"/>
        <v>3</v>
      </c>
      <c r="O2713">
        <f t="shared" ca="1" si="1652"/>
        <v>202009</v>
      </c>
      <c r="P2713">
        <f t="shared" ca="1" si="1653"/>
        <v>202003</v>
      </c>
      <c r="Q2713" t="str">
        <f t="shared" si="1654"/>
        <v>FY2020 Q2 Feb</v>
      </c>
      <c r="R2713">
        <f t="shared" si="1655"/>
        <v>2020</v>
      </c>
      <c r="S2713" s="8" t="str">
        <f t="shared" si="1656"/>
        <v>Feb</v>
      </c>
      <c r="T2713" s="8" t="str">
        <f t="shared" si="1657"/>
        <v>Q2</v>
      </c>
      <c r="U2713">
        <f t="shared" si="1658"/>
        <v>5</v>
      </c>
      <c r="V2713">
        <f t="shared" si="1659"/>
        <v>2</v>
      </c>
      <c r="W2713">
        <f t="shared" si="1660"/>
        <v>202005</v>
      </c>
      <c r="X2713">
        <f t="shared" si="1661"/>
        <v>202002</v>
      </c>
      <c r="Y2713" t="str">
        <f t="shared" si="1662"/>
        <v>FY2020 Q1 Feb</v>
      </c>
      <c r="Z2713">
        <f t="shared" si="1663"/>
        <v>2020</v>
      </c>
      <c r="AA2713" s="8" t="str">
        <f t="shared" si="1664"/>
        <v>Feb</v>
      </c>
      <c r="AB2713" s="8" t="str">
        <f t="shared" si="1665"/>
        <v>Q1</v>
      </c>
      <c r="AC2713">
        <f t="shared" si="1666"/>
        <v>2</v>
      </c>
      <c r="AD2713">
        <f t="shared" si="1667"/>
        <v>1</v>
      </c>
      <c r="AE2713">
        <f t="shared" si="1668"/>
        <v>202002</v>
      </c>
      <c r="AF2713">
        <f t="shared" si="1669"/>
        <v>202001</v>
      </c>
      <c r="AG2713" s="9">
        <f t="shared" ca="1" si="1670"/>
        <v>0</v>
      </c>
      <c r="AH2713">
        <f t="shared" ca="1" si="1671"/>
        <v>2</v>
      </c>
      <c r="AI2713" s="9">
        <f t="shared" ca="1" si="1672"/>
        <v>7</v>
      </c>
      <c r="AJ2713" s="9">
        <f t="shared" ca="1" si="1673"/>
        <v>0</v>
      </c>
      <c r="AK2713" s="9">
        <f t="shared" si="1674"/>
        <v>2</v>
      </c>
      <c r="AL2713" s="9">
        <f t="shared" si="1675"/>
        <v>9</v>
      </c>
      <c r="AM2713" s="9">
        <f t="shared" si="1676"/>
        <v>14</v>
      </c>
      <c r="AN2713" s="2">
        <v>43885.586111111108</v>
      </c>
      <c r="AO2713">
        <v>5936</v>
      </c>
      <c r="AP2713" s="1">
        <v>14900</v>
      </c>
      <c r="AQ2713" t="s">
        <v>4</v>
      </c>
    </row>
    <row r="2714" spans="1:43" x14ac:dyDescent="0.3">
      <c r="A2714" t="str">
        <f t="shared" ca="1" si="1638"/>
        <v>FY2020 Q4 Sep</v>
      </c>
      <c r="B2714">
        <f t="shared" ca="1" si="1639"/>
        <v>2020</v>
      </c>
      <c r="C2714" s="8" t="str">
        <f t="shared" ca="1" si="1640"/>
        <v>Sep</v>
      </c>
      <c r="D2714" s="8" t="str">
        <f t="shared" ca="1" si="1641"/>
        <v>Q4</v>
      </c>
      <c r="E2714">
        <f t="shared" ca="1" si="1642"/>
        <v>12</v>
      </c>
      <c r="F2714">
        <f t="shared" ca="1" si="1643"/>
        <v>4</v>
      </c>
      <c r="G2714">
        <f t="shared" ca="1" si="1644"/>
        <v>202012</v>
      </c>
      <c r="H2714">
        <f t="shared" ca="1" si="1645"/>
        <v>202004</v>
      </c>
      <c r="I2714" t="str">
        <f t="shared" ca="1" si="1646"/>
        <v>FY2020 Q3 Sep</v>
      </c>
      <c r="J2714">
        <f t="shared" ca="1" si="1647"/>
        <v>2020</v>
      </c>
      <c r="K2714" s="8" t="str">
        <f t="shared" ca="1" si="1648"/>
        <v>Sep</v>
      </c>
      <c r="L2714" s="8" t="str">
        <f t="shared" ca="1" si="1649"/>
        <v>Q3</v>
      </c>
      <c r="M2714">
        <f t="shared" ca="1" si="1650"/>
        <v>9</v>
      </c>
      <c r="N2714">
        <f t="shared" ca="1" si="1651"/>
        <v>3</v>
      </c>
      <c r="O2714">
        <f t="shared" ca="1" si="1652"/>
        <v>202009</v>
      </c>
      <c r="P2714">
        <f t="shared" ca="1" si="1653"/>
        <v>202003</v>
      </c>
      <c r="Q2714" t="str">
        <f t="shared" si="1654"/>
        <v>FY2020 Q2 Feb</v>
      </c>
      <c r="R2714">
        <f t="shared" si="1655"/>
        <v>2020</v>
      </c>
      <c r="S2714" s="8" t="str">
        <f t="shared" si="1656"/>
        <v>Feb</v>
      </c>
      <c r="T2714" s="8" t="str">
        <f t="shared" si="1657"/>
        <v>Q2</v>
      </c>
      <c r="U2714">
        <f t="shared" si="1658"/>
        <v>5</v>
      </c>
      <c r="V2714">
        <f t="shared" si="1659"/>
        <v>2</v>
      </c>
      <c r="W2714">
        <f t="shared" si="1660"/>
        <v>202005</v>
      </c>
      <c r="X2714">
        <f t="shared" si="1661"/>
        <v>202002</v>
      </c>
      <c r="Y2714" t="str">
        <f t="shared" si="1662"/>
        <v>FY2020 Q1 Feb</v>
      </c>
      <c r="Z2714">
        <f t="shared" si="1663"/>
        <v>2020</v>
      </c>
      <c r="AA2714" s="8" t="str">
        <f t="shared" si="1664"/>
        <v>Feb</v>
      </c>
      <c r="AB2714" s="8" t="str">
        <f t="shared" si="1665"/>
        <v>Q1</v>
      </c>
      <c r="AC2714">
        <f t="shared" si="1666"/>
        <v>2</v>
      </c>
      <c r="AD2714">
        <f t="shared" si="1667"/>
        <v>1</v>
      </c>
      <c r="AE2714">
        <f t="shared" si="1668"/>
        <v>202002</v>
      </c>
      <c r="AF2714">
        <f t="shared" si="1669"/>
        <v>202001</v>
      </c>
      <c r="AG2714" s="9">
        <f t="shared" ca="1" si="1670"/>
        <v>0</v>
      </c>
      <c r="AH2714">
        <f t="shared" ca="1" si="1671"/>
        <v>2</v>
      </c>
      <c r="AI2714" s="9">
        <f t="shared" ca="1" si="1672"/>
        <v>7</v>
      </c>
      <c r="AJ2714" s="9">
        <f t="shared" ca="1" si="1673"/>
        <v>0</v>
      </c>
      <c r="AK2714" s="9">
        <f t="shared" si="1674"/>
        <v>6</v>
      </c>
      <c r="AL2714" s="9">
        <f t="shared" si="1675"/>
        <v>9</v>
      </c>
      <c r="AM2714" s="9">
        <f t="shared" si="1676"/>
        <v>11</v>
      </c>
      <c r="AN2714" s="2">
        <v>43889.495138888888</v>
      </c>
      <c r="AO2714">
        <v>5970</v>
      </c>
      <c r="AP2714" s="1">
        <v>14900</v>
      </c>
      <c r="AQ2714" t="s">
        <v>4</v>
      </c>
    </row>
    <row r="2715" spans="1:43" x14ac:dyDescent="0.3">
      <c r="A2715" t="str">
        <f t="shared" ca="1" si="1638"/>
        <v>FY2020 Q4 Sep</v>
      </c>
      <c r="B2715">
        <f t="shared" ca="1" si="1639"/>
        <v>2020</v>
      </c>
      <c r="C2715" s="8" t="str">
        <f t="shared" ca="1" si="1640"/>
        <v>Sep</v>
      </c>
      <c r="D2715" s="8" t="str">
        <f t="shared" ca="1" si="1641"/>
        <v>Q4</v>
      </c>
      <c r="E2715">
        <f t="shared" ca="1" si="1642"/>
        <v>12</v>
      </c>
      <c r="F2715">
        <f t="shared" ca="1" si="1643"/>
        <v>4</v>
      </c>
      <c r="G2715">
        <f t="shared" ca="1" si="1644"/>
        <v>202012</v>
      </c>
      <c r="H2715">
        <f t="shared" ca="1" si="1645"/>
        <v>202004</v>
      </c>
      <c r="I2715" t="str">
        <f t="shared" ca="1" si="1646"/>
        <v>FY2020 Q3 Sep</v>
      </c>
      <c r="J2715">
        <f t="shared" ca="1" si="1647"/>
        <v>2020</v>
      </c>
      <c r="K2715" s="8" t="str">
        <f t="shared" ca="1" si="1648"/>
        <v>Sep</v>
      </c>
      <c r="L2715" s="8" t="str">
        <f t="shared" ca="1" si="1649"/>
        <v>Q3</v>
      </c>
      <c r="M2715">
        <f t="shared" ca="1" si="1650"/>
        <v>9</v>
      </c>
      <c r="N2715">
        <f t="shared" ca="1" si="1651"/>
        <v>3</v>
      </c>
      <c r="O2715">
        <f t="shared" ca="1" si="1652"/>
        <v>202009</v>
      </c>
      <c r="P2715">
        <f t="shared" ca="1" si="1653"/>
        <v>202003</v>
      </c>
      <c r="Q2715" t="str">
        <f t="shared" si="1654"/>
        <v>FY2020 Q1 Nov</v>
      </c>
      <c r="R2715">
        <f t="shared" si="1655"/>
        <v>2020</v>
      </c>
      <c r="S2715" s="8" t="str">
        <f t="shared" si="1656"/>
        <v>Nov</v>
      </c>
      <c r="T2715" s="8" t="str">
        <f t="shared" si="1657"/>
        <v>Q1</v>
      </c>
      <c r="U2715">
        <f t="shared" si="1658"/>
        <v>2</v>
      </c>
      <c r="V2715">
        <f t="shared" si="1659"/>
        <v>1</v>
      </c>
      <c r="W2715">
        <f t="shared" si="1660"/>
        <v>202002</v>
      </c>
      <c r="X2715">
        <f t="shared" si="1661"/>
        <v>202001</v>
      </c>
      <c r="Y2715" t="str">
        <f t="shared" si="1662"/>
        <v>FY2019 Q4 Nov</v>
      </c>
      <c r="Z2715">
        <f t="shared" si="1663"/>
        <v>2019</v>
      </c>
      <c r="AA2715" s="8" t="str">
        <f t="shared" si="1664"/>
        <v>Nov</v>
      </c>
      <c r="AB2715" s="8" t="str">
        <f t="shared" si="1665"/>
        <v>Q4</v>
      </c>
      <c r="AC2715">
        <f t="shared" si="1666"/>
        <v>11</v>
      </c>
      <c r="AD2715">
        <f t="shared" si="1667"/>
        <v>4</v>
      </c>
      <c r="AE2715">
        <f t="shared" si="1668"/>
        <v>201911</v>
      </c>
      <c r="AF2715">
        <f t="shared" si="1669"/>
        <v>201904</v>
      </c>
      <c r="AG2715" s="9">
        <f t="shared" ca="1" si="1670"/>
        <v>0</v>
      </c>
      <c r="AH2715">
        <f t="shared" ca="1" si="1671"/>
        <v>3</v>
      </c>
      <c r="AI2715" s="9">
        <f t="shared" ca="1" si="1672"/>
        <v>10</v>
      </c>
      <c r="AJ2715" s="9">
        <f t="shared" ca="1" si="1673"/>
        <v>1</v>
      </c>
      <c r="AK2715" s="9">
        <f t="shared" si="1674"/>
        <v>4</v>
      </c>
      <c r="AL2715" s="9">
        <f t="shared" si="1675"/>
        <v>45</v>
      </c>
      <c r="AM2715" s="9">
        <f t="shared" si="1676"/>
        <v>12</v>
      </c>
      <c r="AN2715" s="2">
        <v>43775.540972222225</v>
      </c>
      <c r="AO2715">
        <v>2002</v>
      </c>
      <c r="AP2715" s="1">
        <v>14800</v>
      </c>
      <c r="AQ2715" t="s">
        <v>4</v>
      </c>
    </row>
    <row r="2716" spans="1:43" x14ac:dyDescent="0.3">
      <c r="A2716" t="str">
        <f t="shared" ca="1" si="1638"/>
        <v>FY2020 Q4 Sep</v>
      </c>
      <c r="B2716">
        <f t="shared" ca="1" si="1639"/>
        <v>2020</v>
      </c>
      <c r="C2716" s="8" t="str">
        <f t="shared" ca="1" si="1640"/>
        <v>Sep</v>
      </c>
      <c r="D2716" s="8" t="str">
        <f t="shared" ca="1" si="1641"/>
        <v>Q4</v>
      </c>
      <c r="E2716">
        <f t="shared" ca="1" si="1642"/>
        <v>12</v>
      </c>
      <c r="F2716">
        <f t="shared" ca="1" si="1643"/>
        <v>4</v>
      </c>
      <c r="G2716">
        <f t="shared" ca="1" si="1644"/>
        <v>202012</v>
      </c>
      <c r="H2716">
        <f t="shared" ca="1" si="1645"/>
        <v>202004</v>
      </c>
      <c r="I2716" t="str">
        <f t="shared" ca="1" si="1646"/>
        <v>FY2020 Q3 Sep</v>
      </c>
      <c r="J2716">
        <f t="shared" ca="1" si="1647"/>
        <v>2020</v>
      </c>
      <c r="K2716" s="8" t="str">
        <f t="shared" ca="1" si="1648"/>
        <v>Sep</v>
      </c>
      <c r="L2716" s="8" t="str">
        <f t="shared" ca="1" si="1649"/>
        <v>Q3</v>
      </c>
      <c r="M2716">
        <f t="shared" ca="1" si="1650"/>
        <v>9</v>
      </c>
      <c r="N2716">
        <f t="shared" ca="1" si="1651"/>
        <v>3</v>
      </c>
      <c r="O2716">
        <f t="shared" ca="1" si="1652"/>
        <v>202009</v>
      </c>
      <c r="P2716">
        <f t="shared" ca="1" si="1653"/>
        <v>202003</v>
      </c>
      <c r="Q2716" t="str">
        <f t="shared" si="1654"/>
        <v>FY2020 Q2 Jan</v>
      </c>
      <c r="R2716">
        <f t="shared" si="1655"/>
        <v>2020</v>
      </c>
      <c r="S2716" s="8" t="str">
        <f t="shared" si="1656"/>
        <v>Jan</v>
      </c>
      <c r="T2716" s="8" t="str">
        <f t="shared" si="1657"/>
        <v>Q2</v>
      </c>
      <c r="U2716">
        <f t="shared" si="1658"/>
        <v>4</v>
      </c>
      <c r="V2716">
        <f t="shared" si="1659"/>
        <v>2</v>
      </c>
      <c r="W2716">
        <f t="shared" si="1660"/>
        <v>202004</v>
      </c>
      <c r="X2716">
        <f t="shared" si="1661"/>
        <v>202002</v>
      </c>
      <c r="Y2716" t="str">
        <f t="shared" si="1662"/>
        <v>FY2020 Q1 Jan</v>
      </c>
      <c r="Z2716">
        <f t="shared" si="1663"/>
        <v>2020</v>
      </c>
      <c r="AA2716" s="8" t="str">
        <f t="shared" si="1664"/>
        <v>Jan</v>
      </c>
      <c r="AB2716" s="8" t="str">
        <f t="shared" si="1665"/>
        <v>Q1</v>
      </c>
      <c r="AC2716">
        <f t="shared" si="1666"/>
        <v>1</v>
      </c>
      <c r="AD2716">
        <f t="shared" si="1667"/>
        <v>1</v>
      </c>
      <c r="AE2716">
        <f t="shared" si="1668"/>
        <v>202001</v>
      </c>
      <c r="AF2716">
        <f t="shared" si="1669"/>
        <v>202001</v>
      </c>
      <c r="AG2716" s="9">
        <f t="shared" ca="1" si="1670"/>
        <v>0</v>
      </c>
      <c r="AH2716">
        <f t="shared" ca="1" si="1671"/>
        <v>3</v>
      </c>
      <c r="AI2716" s="9">
        <f t="shared" ca="1" si="1672"/>
        <v>8</v>
      </c>
      <c r="AJ2716" s="9">
        <f t="shared" ca="1" si="1673"/>
        <v>0</v>
      </c>
      <c r="AK2716" s="9">
        <f t="shared" si="1674"/>
        <v>5</v>
      </c>
      <c r="AL2716" s="9">
        <f t="shared" si="1675"/>
        <v>3</v>
      </c>
      <c r="AM2716" s="9">
        <f t="shared" si="1676"/>
        <v>14</v>
      </c>
      <c r="AN2716" s="2">
        <v>43846.615972222222</v>
      </c>
      <c r="AO2716">
        <v>3805</v>
      </c>
      <c r="AP2716" s="1">
        <v>14600</v>
      </c>
      <c r="AQ2716" t="s">
        <v>4</v>
      </c>
    </row>
    <row r="2717" spans="1:43" x14ac:dyDescent="0.3">
      <c r="A2717" t="str">
        <f t="shared" ca="1" si="1638"/>
        <v>FY2020 Q4 Sep</v>
      </c>
      <c r="B2717">
        <f t="shared" ca="1" si="1639"/>
        <v>2020</v>
      </c>
      <c r="C2717" s="8" t="str">
        <f t="shared" ca="1" si="1640"/>
        <v>Sep</v>
      </c>
      <c r="D2717" s="8" t="str">
        <f t="shared" ca="1" si="1641"/>
        <v>Q4</v>
      </c>
      <c r="E2717">
        <f t="shared" ca="1" si="1642"/>
        <v>12</v>
      </c>
      <c r="F2717">
        <f t="shared" ca="1" si="1643"/>
        <v>4</v>
      </c>
      <c r="G2717">
        <f t="shared" ca="1" si="1644"/>
        <v>202012</v>
      </c>
      <c r="H2717">
        <f t="shared" ca="1" si="1645"/>
        <v>202004</v>
      </c>
      <c r="I2717" t="str">
        <f t="shared" ca="1" si="1646"/>
        <v>FY2020 Q3 Sep</v>
      </c>
      <c r="J2717">
        <f t="shared" ca="1" si="1647"/>
        <v>2020</v>
      </c>
      <c r="K2717" s="8" t="str">
        <f t="shared" ca="1" si="1648"/>
        <v>Sep</v>
      </c>
      <c r="L2717" s="8" t="str">
        <f t="shared" ca="1" si="1649"/>
        <v>Q3</v>
      </c>
      <c r="M2717">
        <f t="shared" ca="1" si="1650"/>
        <v>9</v>
      </c>
      <c r="N2717">
        <f t="shared" ca="1" si="1651"/>
        <v>3</v>
      </c>
      <c r="O2717">
        <f t="shared" ca="1" si="1652"/>
        <v>202009</v>
      </c>
      <c r="P2717">
        <f t="shared" ca="1" si="1653"/>
        <v>202003</v>
      </c>
      <c r="Q2717" t="str">
        <f t="shared" si="1654"/>
        <v>FY2020 Q2 Jan</v>
      </c>
      <c r="R2717">
        <f t="shared" si="1655"/>
        <v>2020</v>
      </c>
      <c r="S2717" s="8" t="str">
        <f t="shared" si="1656"/>
        <v>Jan</v>
      </c>
      <c r="T2717" s="8" t="str">
        <f t="shared" si="1657"/>
        <v>Q2</v>
      </c>
      <c r="U2717">
        <f t="shared" si="1658"/>
        <v>4</v>
      </c>
      <c r="V2717">
        <f t="shared" si="1659"/>
        <v>2</v>
      </c>
      <c r="W2717">
        <f t="shared" si="1660"/>
        <v>202004</v>
      </c>
      <c r="X2717">
        <f t="shared" si="1661"/>
        <v>202002</v>
      </c>
      <c r="Y2717" t="str">
        <f t="shared" si="1662"/>
        <v>FY2020 Q1 Jan</v>
      </c>
      <c r="Z2717">
        <f t="shared" si="1663"/>
        <v>2020</v>
      </c>
      <c r="AA2717" s="8" t="str">
        <f t="shared" si="1664"/>
        <v>Jan</v>
      </c>
      <c r="AB2717" s="8" t="str">
        <f t="shared" si="1665"/>
        <v>Q1</v>
      </c>
      <c r="AC2717">
        <f t="shared" si="1666"/>
        <v>1</v>
      </c>
      <c r="AD2717">
        <f t="shared" si="1667"/>
        <v>1</v>
      </c>
      <c r="AE2717">
        <f t="shared" si="1668"/>
        <v>202001</v>
      </c>
      <c r="AF2717">
        <f t="shared" si="1669"/>
        <v>202001</v>
      </c>
      <c r="AG2717" s="9">
        <f t="shared" ca="1" si="1670"/>
        <v>0</v>
      </c>
      <c r="AH2717">
        <f t="shared" ca="1" si="1671"/>
        <v>3</v>
      </c>
      <c r="AI2717" s="9">
        <f t="shared" ca="1" si="1672"/>
        <v>8</v>
      </c>
      <c r="AJ2717" s="9">
        <f t="shared" ca="1" si="1673"/>
        <v>0</v>
      </c>
      <c r="AK2717" s="9">
        <f t="shared" si="1674"/>
        <v>5</v>
      </c>
      <c r="AL2717" s="9">
        <f t="shared" si="1675"/>
        <v>5</v>
      </c>
      <c r="AM2717" s="9">
        <f t="shared" si="1676"/>
        <v>17</v>
      </c>
      <c r="AN2717" s="2">
        <v>43860.713194444441</v>
      </c>
      <c r="AO2717">
        <v>7868</v>
      </c>
      <c r="AP2717" s="1">
        <v>14600</v>
      </c>
      <c r="AQ2717" t="s">
        <v>4</v>
      </c>
    </row>
    <row r="2718" spans="1:43" x14ac:dyDescent="0.3">
      <c r="A2718" t="str">
        <f t="shared" ca="1" si="1638"/>
        <v>FY2020 Q4 Sep</v>
      </c>
      <c r="B2718">
        <f t="shared" ca="1" si="1639"/>
        <v>2020</v>
      </c>
      <c r="C2718" s="8" t="str">
        <f t="shared" ca="1" si="1640"/>
        <v>Sep</v>
      </c>
      <c r="D2718" s="8" t="str">
        <f t="shared" ca="1" si="1641"/>
        <v>Q4</v>
      </c>
      <c r="E2718">
        <f t="shared" ca="1" si="1642"/>
        <v>12</v>
      </c>
      <c r="F2718">
        <f t="shared" ca="1" si="1643"/>
        <v>4</v>
      </c>
      <c r="G2718">
        <f t="shared" ca="1" si="1644"/>
        <v>202012</v>
      </c>
      <c r="H2718">
        <f t="shared" ca="1" si="1645"/>
        <v>202004</v>
      </c>
      <c r="I2718" t="str">
        <f t="shared" ca="1" si="1646"/>
        <v>FY2020 Q3 Sep</v>
      </c>
      <c r="J2718">
        <f t="shared" ca="1" si="1647"/>
        <v>2020</v>
      </c>
      <c r="K2718" s="8" t="str">
        <f t="shared" ca="1" si="1648"/>
        <v>Sep</v>
      </c>
      <c r="L2718" s="8" t="str">
        <f t="shared" ca="1" si="1649"/>
        <v>Q3</v>
      </c>
      <c r="M2718">
        <f t="shared" ca="1" si="1650"/>
        <v>9</v>
      </c>
      <c r="N2718">
        <f t="shared" ca="1" si="1651"/>
        <v>3</v>
      </c>
      <c r="O2718">
        <f t="shared" ca="1" si="1652"/>
        <v>202009</v>
      </c>
      <c r="P2718">
        <f t="shared" ca="1" si="1653"/>
        <v>202003</v>
      </c>
      <c r="Q2718" t="str">
        <f t="shared" si="1654"/>
        <v>FY2020 Q1 Dec</v>
      </c>
      <c r="R2718">
        <f t="shared" si="1655"/>
        <v>2020</v>
      </c>
      <c r="S2718" s="8" t="str">
        <f t="shared" si="1656"/>
        <v>Dec</v>
      </c>
      <c r="T2718" s="8" t="str">
        <f t="shared" si="1657"/>
        <v>Q1</v>
      </c>
      <c r="U2718">
        <f t="shared" si="1658"/>
        <v>3</v>
      </c>
      <c r="V2718">
        <f t="shared" si="1659"/>
        <v>1</v>
      </c>
      <c r="W2718">
        <f t="shared" si="1660"/>
        <v>202003</v>
      </c>
      <c r="X2718">
        <f t="shared" si="1661"/>
        <v>202001</v>
      </c>
      <c r="Y2718" t="str">
        <f t="shared" si="1662"/>
        <v>FY2019 Q4 Dec</v>
      </c>
      <c r="Z2718">
        <f t="shared" si="1663"/>
        <v>2019</v>
      </c>
      <c r="AA2718" s="8" t="str">
        <f t="shared" si="1664"/>
        <v>Dec</v>
      </c>
      <c r="AB2718" s="8" t="str">
        <f t="shared" si="1665"/>
        <v>Q4</v>
      </c>
      <c r="AC2718">
        <f t="shared" si="1666"/>
        <v>12</v>
      </c>
      <c r="AD2718">
        <f t="shared" si="1667"/>
        <v>4</v>
      </c>
      <c r="AE2718">
        <f t="shared" si="1668"/>
        <v>201912</v>
      </c>
      <c r="AF2718">
        <f t="shared" si="1669"/>
        <v>201904</v>
      </c>
      <c r="AG2718" s="9">
        <f t="shared" ca="1" si="1670"/>
        <v>0</v>
      </c>
      <c r="AH2718">
        <f t="shared" ca="1" si="1671"/>
        <v>3</v>
      </c>
      <c r="AI2718" s="9">
        <f t="shared" ca="1" si="1672"/>
        <v>9</v>
      </c>
      <c r="AJ2718" s="9">
        <f t="shared" ca="1" si="1673"/>
        <v>1</v>
      </c>
      <c r="AK2718" s="9">
        <f t="shared" si="1674"/>
        <v>3</v>
      </c>
      <c r="AL2718" s="9">
        <f t="shared" si="1675"/>
        <v>51</v>
      </c>
      <c r="AM2718" s="9">
        <f t="shared" si="1676"/>
        <v>14</v>
      </c>
      <c r="AN2718" s="2">
        <v>43816.586111111108</v>
      </c>
      <c r="AO2718">
        <v>693</v>
      </c>
      <c r="AP2718" s="1">
        <v>14500</v>
      </c>
      <c r="AQ2718" t="s">
        <v>4</v>
      </c>
    </row>
    <row r="2719" spans="1:43" x14ac:dyDescent="0.3">
      <c r="A2719" t="str">
        <f t="shared" ca="1" si="1638"/>
        <v>FY2020 Q4 Sep</v>
      </c>
      <c r="B2719">
        <f t="shared" ca="1" si="1639"/>
        <v>2020</v>
      </c>
      <c r="C2719" s="8" t="str">
        <f t="shared" ca="1" si="1640"/>
        <v>Sep</v>
      </c>
      <c r="D2719" s="8" t="str">
        <f t="shared" ca="1" si="1641"/>
        <v>Q4</v>
      </c>
      <c r="E2719">
        <f t="shared" ca="1" si="1642"/>
        <v>12</v>
      </c>
      <c r="F2719">
        <f t="shared" ca="1" si="1643"/>
        <v>4</v>
      </c>
      <c r="G2719">
        <f t="shared" ca="1" si="1644"/>
        <v>202012</v>
      </c>
      <c r="H2719">
        <f t="shared" ca="1" si="1645"/>
        <v>202004</v>
      </c>
      <c r="I2719" t="str">
        <f t="shared" ca="1" si="1646"/>
        <v>FY2020 Q3 Sep</v>
      </c>
      <c r="J2719">
        <f t="shared" ca="1" si="1647"/>
        <v>2020</v>
      </c>
      <c r="K2719" s="8" t="str">
        <f t="shared" ca="1" si="1648"/>
        <v>Sep</v>
      </c>
      <c r="L2719" s="8" t="str">
        <f t="shared" ca="1" si="1649"/>
        <v>Q3</v>
      </c>
      <c r="M2719">
        <f t="shared" ca="1" si="1650"/>
        <v>9</v>
      </c>
      <c r="N2719">
        <f t="shared" ca="1" si="1651"/>
        <v>3</v>
      </c>
      <c r="O2719">
        <f t="shared" ca="1" si="1652"/>
        <v>202009</v>
      </c>
      <c r="P2719">
        <f t="shared" ca="1" si="1653"/>
        <v>202003</v>
      </c>
      <c r="Q2719" t="str">
        <f t="shared" si="1654"/>
        <v>FY2020 Q1 Oct</v>
      </c>
      <c r="R2719">
        <f t="shared" si="1655"/>
        <v>2020</v>
      </c>
      <c r="S2719" s="8" t="str">
        <f t="shared" si="1656"/>
        <v>Oct</v>
      </c>
      <c r="T2719" s="8" t="str">
        <f t="shared" si="1657"/>
        <v>Q1</v>
      </c>
      <c r="U2719">
        <f t="shared" si="1658"/>
        <v>1</v>
      </c>
      <c r="V2719">
        <f t="shared" si="1659"/>
        <v>1</v>
      </c>
      <c r="W2719">
        <f t="shared" si="1660"/>
        <v>202001</v>
      </c>
      <c r="X2719">
        <f t="shared" si="1661"/>
        <v>202001</v>
      </c>
      <c r="Y2719" t="str">
        <f t="shared" si="1662"/>
        <v>FY2019 Q4 Oct</v>
      </c>
      <c r="Z2719">
        <f t="shared" si="1663"/>
        <v>2019</v>
      </c>
      <c r="AA2719" s="8" t="str">
        <f t="shared" si="1664"/>
        <v>Oct</v>
      </c>
      <c r="AB2719" s="8" t="str">
        <f t="shared" si="1665"/>
        <v>Q4</v>
      </c>
      <c r="AC2719">
        <f t="shared" si="1666"/>
        <v>10</v>
      </c>
      <c r="AD2719">
        <f t="shared" si="1667"/>
        <v>4</v>
      </c>
      <c r="AE2719">
        <f t="shared" si="1668"/>
        <v>201910</v>
      </c>
      <c r="AF2719">
        <f t="shared" si="1669"/>
        <v>201904</v>
      </c>
      <c r="AG2719" s="9">
        <f t="shared" ca="1" si="1670"/>
        <v>0</v>
      </c>
      <c r="AH2719">
        <f t="shared" ca="1" si="1671"/>
        <v>4</v>
      </c>
      <c r="AI2719" s="9">
        <f t="shared" ca="1" si="1672"/>
        <v>11</v>
      </c>
      <c r="AJ2719" s="9">
        <f t="shared" ca="1" si="1673"/>
        <v>1</v>
      </c>
      <c r="AK2719" s="9">
        <f t="shared" si="1674"/>
        <v>5</v>
      </c>
      <c r="AL2719" s="9">
        <f t="shared" si="1675"/>
        <v>42</v>
      </c>
      <c r="AM2719" s="9">
        <f t="shared" si="1676"/>
        <v>14</v>
      </c>
      <c r="AN2719" s="2">
        <v>43755.584027777775</v>
      </c>
      <c r="AO2719">
        <v>1361</v>
      </c>
      <c r="AP2719" s="1">
        <v>14500</v>
      </c>
      <c r="AQ2719" t="s">
        <v>4</v>
      </c>
    </row>
    <row r="2720" spans="1:43" x14ac:dyDescent="0.3">
      <c r="A2720" t="str">
        <f t="shared" ca="1" si="1638"/>
        <v>FY2020 Q4 Sep</v>
      </c>
      <c r="B2720">
        <f t="shared" ca="1" si="1639"/>
        <v>2020</v>
      </c>
      <c r="C2720" s="8" t="str">
        <f t="shared" ca="1" si="1640"/>
        <v>Sep</v>
      </c>
      <c r="D2720" s="8" t="str">
        <f t="shared" ca="1" si="1641"/>
        <v>Q4</v>
      </c>
      <c r="E2720">
        <f t="shared" ca="1" si="1642"/>
        <v>12</v>
      </c>
      <c r="F2720">
        <f t="shared" ca="1" si="1643"/>
        <v>4</v>
      </c>
      <c r="G2720">
        <f t="shared" ca="1" si="1644"/>
        <v>202012</v>
      </c>
      <c r="H2720">
        <f t="shared" ca="1" si="1645"/>
        <v>202004</v>
      </c>
      <c r="I2720" t="str">
        <f t="shared" ca="1" si="1646"/>
        <v>FY2020 Q3 Sep</v>
      </c>
      <c r="J2720">
        <f t="shared" ca="1" si="1647"/>
        <v>2020</v>
      </c>
      <c r="K2720" s="8" t="str">
        <f t="shared" ca="1" si="1648"/>
        <v>Sep</v>
      </c>
      <c r="L2720" s="8" t="str">
        <f t="shared" ca="1" si="1649"/>
        <v>Q3</v>
      </c>
      <c r="M2720">
        <f t="shared" ca="1" si="1650"/>
        <v>9</v>
      </c>
      <c r="N2720">
        <f t="shared" ca="1" si="1651"/>
        <v>3</v>
      </c>
      <c r="O2720">
        <f t="shared" ca="1" si="1652"/>
        <v>202009</v>
      </c>
      <c r="P2720">
        <f t="shared" ca="1" si="1653"/>
        <v>202003</v>
      </c>
      <c r="Q2720" t="str">
        <f t="shared" si="1654"/>
        <v>FY2019 Q4 Sep</v>
      </c>
      <c r="R2720">
        <f t="shared" si="1655"/>
        <v>2019</v>
      </c>
      <c r="S2720" s="8" t="str">
        <f t="shared" si="1656"/>
        <v>Sep</v>
      </c>
      <c r="T2720" s="8" t="str">
        <f t="shared" si="1657"/>
        <v>Q4</v>
      </c>
      <c r="U2720">
        <f t="shared" si="1658"/>
        <v>12</v>
      </c>
      <c r="V2720">
        <f t="shared" si="1659"/>
        <v>4</v>
      </c>
      <c r="W2720">
        <f t="shared" si="1660"/>
        <v>201912</v>
      </c>
      <c r="X2720">
        <f t="shared" si="1661"/>
        <v>201904</v>
      </c>
      <c r="Y2720" t="str">
        <f t="shared" si="1662"/>
        <v>FY2019 Q3 Sep</v>
      </c>
      <c r="Z2720">
        <f t="shared" si="1663"/>
        <v>2019</v>
      </c>
      <c r="AA2720" s="8" t="str">
        <f t="shared" si="1664"/>
        <v>Sep</v>
      </c>
      <c r="AB2720" s="8" t="str">
        <f t="shared" si="1665"/>
        <v>Q3</v>
      </c>
      <c r="AC2720">
        <f t="shared" si="1666"/>
        <v>9</v>
      </c>
      <c r="AD2720">
        <f t="shared" si="1667"/>
        <v>3</v>
      </c>
      <c r="AE2720">
        <f t="shared" si="1668"/>
        <v>201909</v>
      </c>
      <c r="AF2720">
        <f t="shared" si="1669"/>
        <v>201903</v>
      </c>
      <c r="AG2720" s="9">
        <f t="shared" ca="1" si="1670"/>
        <v>1</v>
      </c>
      <c r="AH2720">
        <f t="shared" ca="1" si="1671"/>
        <v>4</v>
      </c>
      <c r="AI2720" s="9">
        <f t="shared" ca="1" si="1672"/>
        <v>12</v>
      </c>
      <c r="AJ2720" s="9">
        <f t="shared" ca="1" si="1673"/>
        <v>1</v>
      </c>
      <c r="AK2720" s="9">
        <f t="shared" si="1674"/>
        <v>6</v>
      </c>
      <c r="AL2720" s="9">
        <f t="shared" si="1675"/>
        <v>39</v>
      </c>
      <c r="AM2720" s="9">
        <f t="shared" si="1676"/>
        <v>13</v>
      </c>
      <c r="AN2720" s="2">
        <v>43735.568055555559</v>
      </c>
      <c r="AO2720">
        <v>1749</v>
      </c>
      <c r="AP2720" s="1">
        <v>14500</v>
      </c>
      <c r="AQ2720" t="s">
        <v>4</v>
      </c>
    </row>
    <row r="2721" spans="1:43" x14ac:dyDescent="0.3">
      <c r="A2721" t="str">
        <f t="shared" ca="1" si="1638"/>
        <v>FY2020 Q4 Sep</v>
      </c>
      <c r="B2721">
        <f t="shared" ca="1" si="1639"/>
        <v>2020</v>
      </c>
      <c r="C2721" s="8" t="str">
        <f t="shared" ca="1" si="1640"/>
        <v>Sep</v>
      </c>
      <c r="D2721" s="8" t="str">
        <f t="shared" ca="1" si="1641"/>
        <v>Q4</v>
      </c>
      <c r="E2721">
        <f t="shared" ca="1" si="1642"/>
        <v>12</v>
      </c>
      <c r="F2721">
        <f t="shared" ca="1" si="1643"/>
        <v>4</v>
      </c>
      <c r="G2721">
        <f t="shared" ca="1" si="1644"/>
        <v>202012</v>
      </c>
      <c r="H2721">
        <f t="shared" ca="1" si="1645"/>
        <v>202004</v>
      </c>
      <c r="I2721" t="str">
        <f t="shared" ca="1" si="1646"/>
        <v>FY2020 Q3 Sep</v>
      </c>
      <c r="J2721">
        <f t="shared" ca="1" si="1647"/>
        <v>2020</v>
      </c>
      <c r="K2721" s="8" t="str">
        <f t="shared" ca="1" si="1648"/>
        <v>Sep</v>
      </c>
      <c r="L2721" s="8" t="str">
        <f t="shared" ca="1" si="1649"/>
        <v>Q3</v>
      </c>
      <c r="M2721">
        <f t="shared" ca="1" si="1650"/>
        <v>9</v>
      </c>
      <c r="N2721">
        <f t="shared" ca="1" si="1651"/>
        <v>3</v>
      </c>
      <c r="O2721">
        <f t="shared" ca="1" si="1652"/>
        <v>202009</v>
      </c>
      <c r="P2721">
        <f t="shared" ca="1" si="1653"/>
        <v>202003</v>
      </c>
      <c r="Q2721" t="str">
        <f t="shared" si="1654"/>
        <v>FY2020 Q1 Oct</v>
      </c>
      <c r="R2721">
        <f t="shared" si="1655"/>
        <v>2020</v>
      </c>
      <c r="S2721" s="8" t="str">
        <f t="shared" si="1656"/>
        <v>Oct</v>
      </c>
      <c r="T2721" s="8" t="str">
        <f t="shared" si="1657"/>
        <v>Q1</v>
      </c>
      <c r="U2721">
        <f t="shared" si="1658"/>
        <v>1</v>
      </c>
      <c r="V2721">
        <f t="shared" si="1659"/>
        <v>1</v>
      </c>
      <c r="W2721">
        <f t="shared" si="1660"/>
        <v>202001</v>
      </c>
      <c r="X2721">
        <f t="shared" si="1661"/>
        <v>202001</v>
      </c>
      <c r="Y2721" t="str">
        <f t="shared" si="1662"/>
        <v>FY2019 Q4 Oct</v>
      </c>
      <c r="Z2721">
        <f t="shared" si="1663"/>
        <v>2019</v>
      </c>
      <c r="AA2721" s="8" t="str">
        <f t="shared" si="1664"/>
        <v>Oct</v>
      </c>
      <c r="AB2721" s="8" t="str">
        <f t="shared" si="1665"/>
        <v>Q4</v>
      </c>
      <c r="AC2721">
        <f t="shared" si="1666"/>
        <v>10</v>
      </c>
      <c r="AD2721">
        <f t="shared" si="1667"/>
        <v>4</v>
      </c>
      <c r="AE2721">
        <f t="shared" si="1668"/>
        <v>201910</v>
      </c>
      <c r="AF2721">
        <f t="shared" si="1669"/>
        <v>201904</v>
      </c>
      <c r="AG2721" s="9">
        <f t="shared" ca="1" si="1670"/>
        <v>0</v>
      </c>
      <c r="AH2721">
        <f t="shared" ca="1" si="1671"/>
        <v>4</v>
      </c>
      <c r="AI2721" s="9">
        <f t="shared" ca="1" si="1672"/>
        <v>11</v>
      </c>
      <c r="AJ2721" s="9">
        <f t="shared" ca="1" si="1673"/>
        <v>1</v>
      </c>
      <c r="AK2721" s="9">
        <f t="shared" si="1674"/>
        <v>4</v>
      </c>
      <c r="AL2721" s="9">
        <f t="shared" si="1675"/>
        <v>44</v>
      </c>
      <c r="AM2721" s="9">
        <f t="shared" si="1676"/>
        <v>12</v>
      </c>
      <c r="AN2721" s="2">
        <v>43768.522916666669</v>
      </c>
      <c r="AO2721">
        <v>2347</v>
      </c>
      <c r="AP2721" s="1">
        <v>14500</v>
      </c>
      <c r="AQ2721" t="s">
        <v>4</v>
      </c>
    </row>
    <row r="2722" spans="1:43" x14ac:dyDescent="0.3">
      <c r="A2722" t="str">
        <f t="shared" ca="1" si="1638"/>
        <v>FY2020 Q4 Sep</v>
      </c>
      <c r="B2722">
        <f t="shared" ca="1" si="1639"/>
        <v>2020</v>
      </c>
      <c r="C2722" s="8" t="str">
        <f t="shared" ca="1" si="1640"/>
        <v>Sep</v>
      </c>
      <c r="D2722" s="8" t="str">
        <f t="shared" ca="1" si="1641"/>
        <v>Q4</v>
      </c>
      <c r="E2722">
        <f t="shared" ca="1" si="1642"/>
        <v>12</v>
      </c>
      <c r="F2722">
        <f t="shared" ca="1" si="1643"/>
        <v>4</v>
      </c>
      <c r="G2722">
        <f t="shared" ca="1" si="1644"/>
        <v>202012</v>
      </c>
      <c r="H2722">
        <f t="shared" ca="1" si="1645"/>
        <v>202004</v>
      </c>
      <c r="I2722" t="str">
        <f t="shared" ca="1" si="1646"/>
        <v>FY2020 Q3 Sep</v>
      </c>
      <c r="J2722">
        <f t="shared" ca="1" si="1647"/>
        <v>2020</v>
      </c>
      <c r="K2722" s="8" t="str">
        <f t="shared" ca="1" si="1648"/>
        <v>Sep</v>
      </c>
      <c r="L2722" s="8" t="str">
        <f t="shared" ca="1" si="1649"/>
        <v>Q3</v>
      </c>
      <c r="M2722">
        <f t="shared" ca="1" si="1650"/>
        <v>9</v>
      </c>
      <c r="N2722">
        <f t="shared" ca="1" si="1651"/>
        <v>3</v>
      </c>
      <c r="O2722">
        <f t="shared" ca="1" si="1652"/>
        <v>202009</v>
      </c>
      <c r="P2722">
        <f t="shared" ca="1" si="1653"/>
        <v>202003</v>
      </c>
      <c r="Q2722" t="str">
        <f t="shared" si="1654"/>
        <v>FY2020 Q1 Dec</v>
      </c>
      <c r="R2722">
        <f t="shared" si="1655"/>
        <v>2020</v>
      </c>
      <c r="S2722" s="8" t="str">
        <f t="shared" si="1656"/>
        <v>Dec</v>
      </c>
      <c r="T2722" s="8" t="str">
        <f t="shared" si="1657"/>
        <v>Q1</v>
      </c>
      <c r="U2722">
        <f t="shared" si="1658"/>
        <v>3</v>
      </c>
      <c r="V2722">
        <f t="shared" si="1659"/>
        <v>1</v>
      </c>
      <c r="W2722">
        <f t="shared" si="1660"/>
        <v>202003</v>
      </c>
      <c r="X2722">
        <f t="shared" si="1661"/>
        <v>202001</v>
      </c>
      <c r="Y2722" t="str">
        <f t="shared" si="1662"/>
        <v>FY2019 Q4 Dec</v>
      </c>
      <c r="Z2722">
        <f t="shared" si="1663"/>
        <v>2019</v>
      </c>
      <c r="AA2722" s="8" t="str">
        <f t="shared" si="1664"/>
        <v>Dec</v>
      </c>
      <c r="AB2722" s="8" t="str">
        <f t="shared" si="1665"/>
        <v>Q4</v>
      </c>
      <c r="AC2722">
        <f t="shared" si="1666"/>
        <v>12</v>
      </c>
      <c r="AD2722">
        <f t="shared" si="1667"/>
        <v>4</v>
      </c>
      <c r="AE2722">
        <f t="shared" si="1668"/>
        <v>201912</v>
      </c>
      <c r="AF2722">
        <f t="shared" si="1669"/>
        <v>201904</v>
      </c>
      <c r="AG2722" s="9">
        <f t="shared" ca="1" si="1670"/>
        <v>0</v>
      </c>
      <c r="AH2722">
        <f t="shared" ca="1" si="1671"/>
        <v>3</v>
      </c>
      <c r="AI2722" s="9">
        <f t="shared" ca="1" si="1672"/>
        <v>9</v>
      </c>
      <c r="AJ2722" s="9">
        <f t="shared" ca="1" si="1673"/>
        <v>1</v>
      </c>
      <c r="AK2722" s="9">
        <f t="shared" si="1674"/>
        <v>2</v>
      </c>
      <c r="AL2722" s="9">
        <f t="shared" si="1675"/>
        <v>50</v>
      </c>
      <c r="AM2722" s="9">
        <f t="shared" si="1676"/>
        <v>13</v>
      </c>
      <c r="AN2722" s="2">
        <v>43808.555555555555</v>
      </c>
      <c r="AO2722">
        <v>3642</v>
      </c>
      <c r="AP2722" s="1">
        <v>14500</v>
      </c>
      <c r="AQ2722" t="s">
        <v>4</v>
      </c>
    </row>
    <row r="2723" spans="1:43" x14ac:dyDescent="0.3">
      <c r="A2723" t="str">
        <f t="shared" ca="1" si="1638"/>
        <v>FY2020 Q4 Sep</v>
      </c>
      <c r="B2723">
        <f t="shared" ca="1" si="1639"/>
        <v>2020</v>
      </c>
      <c r="C2723" s="8" t="str">
        <f t="shared" ca="1" si="1640"/>
        <v>Sep</v>
      </c>
      <c r="D2723" s="8" t="str">
        <f t="shared" ca="1" si="1641"/>
        <v>Q4</v>
      </c>
      <c r="E2723">
        <f t="shared" ca="1" si="1642"/>
        <v>12</v>
      </c>
      <c r="F2723">
        <f t="shared" ca="1" si="1643"/>
        <v>4</v>
      </c>
      <c r="G2723">
        <f t="shared" ca="1" si="1644"/>
        <v>202012</v>
      </c>
      <c r="H2723">
        <f t="shared" ca="1" si="1645"/>
        <v>202004</v>
      </c>
      <c r="I2723" t="str">
        <f t="shared" ca="1" si="1646"/>
        <v>FY2020 Q3 Sep</v>
      </c>
      <c r="J2723">
        <f t="shared" ca="1" si="1647"/>
        <v>2020</v>
      </c>
      <c r="K2723" s="8" t="str">
        <f t="shared" ca="1" si="1648"/>
        <v>Sep</v>
      </c>
      <c r="L2723" s="8" t="str">
        <f t="shared" ca="1" si="1649"/>
        <v>Q3</v>
      </c>
      <c r="M2723">
        <f t="shared" ca="1" si="1650"/>
        <v>9</v>
      </c>
      <c r="N2723">
        <f t="shared" ca="1" si="1651"/>
        <v>3</v>
      </c>
      <c r="O2723">
        <f t="shared" ca="1" si="1652"/>
        <v>202009</v>
      </c>
      <c r="P2723">
        <f t="shared" ca="1" si="1653"/>
        <v>202003</v>
      </c>
      <c r="Q2723" t="str">
        <f t="shared" si="1654"/>
        <v>FY2020 Q2 Feb</v>
      </c>
      <c r="R2723">
        <f t="shared" si="1655"/>
        <v>2020</v>
      </c>
      <c r="S2723" s="8" t="str">
        <f t="shared" si="1656"/>
        <v>Feb</v>
      </c>
      <c r="T2723" s="8" t="str">
        <f t="shared" si="1657"/>
        <v>Q2</v>
      </c>
      <c r="U2723">
        <f t="shared" si="1658"/>
        <v>5</v>
      </c>
      <c r="V2723">
        <f t="shared" si="1659"/>
        <v>2</v>
      </c>
      <c r="W2723">
        <f t="shared" si="1660"/>
        <v>202005</v>
      </c>
      <c r="X2723">
        <f t="shared" si="1661"/>
        <v>202002</v>
      </c>
      <c r="Y2723" t="str">
        <f t="shared" si="1662"/>
        <v>FY2020 Q1 Feb</v>
      </c>
      <c r="Z2723">
        <f t="shared" si="1663"/>
        <v>2020</v>
      </c>
      <c r="AA2723" s="8" t="str">
        <f t="shared" si="1664"/>
        <v>Feb</v>
      </c>
      <c r="AB2723" s="8" t="str">
        <f t="shared" si="1665"/>
        <v>Q1</v>
      </c>
      <c r="AC2723">
        <f t="shared" si="1666"/>
        <v>2</v>
      </c>
      <c r="AD2723">
        <f t="shared" si="1667"/>
        <v>1</v>
      </c>
      <c r="AE2723">
        <f t="shared" si="1668"/>
        <v>202002</v>
      </c>
      <c r="AF2723">
        <f t="shared" si="1669"/>
        <v>202001</v>
      </c>
      <c r="AG2723" s="9">
        <f t="shared" ca="1" si="1670"/>
        <v>0</v>
      </c>
      <c r="AH2723">
        <f t="shared" ca="1" si="1671"/>
        <v>2</v>
      </c>
      <c r="AI2723" s="9">
        <f t="shared" ca="1" si="1672"/>
        <v>7</v>
      </c>
      <c r="AJ2723" s="9">
        <f t="shared" ca="1" si="1673"/>
        <v>0</v>
      </c>
      <c r="AK2723" s="9">
        <f t="shared" si="1674"/>
        <v>2</v>
      </c>
      <c r="AL2723" s="9">
        <f t="shared" si="1675"/>
        <v>7</v>
      </c>
      <c r="AM2723" s="9">
        <f t="shared" si="1676"/>
        <v>12</v>
      </c>
      <c r="AN2723" s="2">
        <v>43871.503472222219</v>
      </c>
      <c r="AO2723">
        <v>3884</v>
      </c>
      <c r="AP2723" s="1">
        <v>14500</v>
      </c>
      <c r="AQ2723" t="s">
        <v>4</v>
      </c>
    </row>
    <row r="2724" spans="1:43" x14ac:dyDescent="0.3">
      <c r="A2724" t="str">
        <f t="shared" ca="1" si="1638"/>
        <v>FY2020 Q4 Sep</v>
      </c>
      <c r="B2724">
        <f t="shared" ca="1" si="1639"/>
        <v>2020</v>
      </c>
      <c r="C2724" s="8" t="str">
        <f t="shared" ca="1" si="1640"/>
        <v>Sep</v>
      </c>
      <c r="D2724" s="8" t="str">
        <f t="shared" ca="1" si="1641"/>
        <v>Q4</v>
      </c>
      <c r="E2724">
        <f t="shared" ca="1" si="1642"/>
        <v>12</v>
      </c>
      <c r="F2724">
        <f t="shared" ca="1" si="1643"/>
        <v>4</v>
      </c>
      <c r="G2724">
        <f t="shared" ca="1" si="1644"/>
        <v>202012</v>
      </c>
      <c r="H2724">
        <f t="shared" ca="1" si="1645"/>
        <v>202004</v>
      </c>
      <c r="I2724" t="str">
        <f t="shared" ca="1" si="1646"/>
        <v>FY2020 Q3 Sep</v>
      </c>
      <c r="J2724">
        <f t="shared" ca="1" si="1647"/>
        <v>2020</v>
      </c>
      <c r="K2724" s="8" t="str">
        <f t="shared" ca="1" si="1648"/>
        <v>Sep</v>
      </c>
      <c r="L2724" s="8" t="str">
        <f t="shared" ca="1" si="1649"/>
        <v>Q3</v>
      </c>
      <c r="M2724">
        <f t="shared" ca="1" si="1650"/>
        <v>9</v>
      </c>
      <c r="N2724">
        <f t="shared" ca="1" si="1651"/>
        <v>3</v>
      </c>
      <c r="O2724">
        <f t="shared" ca="1" si="1652"/>
        <v>202009</v>
      </c>
      <c r="P2724">
        <f t="shared" ca="1" si="1653"/>
        <v>202003</v>
      </c>
      <c r="Q2724" t="str">
        <f t="shared" si="1654"/>
        <v>FY2020 Q2 Feb</v>
      </c>
      <c r="R2724">
        <f t="shared" si="1655"/>
        <v>2020</v>
      </c>
      <c r="S2724" s="8" t="str">
        <f t="shared" si="1656"/>
        <v>Feb</v>
      </c>
      <c r="T2724" s="8" t="str">
        <f t="shared" si="1657"/>
        <v>Q2</v>
      </c>
      <c r="U2724">
        <f t="shared" si="1658"/>
        <v>5</v>
      </c>
      <c r="V2724">
        <f t="shared" si="1659"/>
        <v>2</v>
      </c>
      <c r="W2724">
        <f t="shared" si="1660"/>
        <v>202005</v>
      </c>
      <c r="X2724">
        <f t="shared" si="1661"/>
        <v>202002</v>
      </c>
      <c r="Y2724" t="str">
        <f t="shared" si="1662"/>
        <v>FY2020 Q1 Feb</v>
      </c>
      <c r="Z2724">
        <f t="shared" si="1663"/>
        <v>2020</v>
      </c>
      <c r="AA2724" s="8" t="str">
        <f t="shared" si="1664"/>
        <v>Feb</v>
      </c>
      <c r="AB2724" s="8" t="str">
        <f t="shared" si="1665"/>
        <v>Q1</v>
      </c>
      <c r="AC2724">
        <f t="shared" si="1666"/>
        <v>2</v>
      </c>
      <c r="AD2724">
        <f t="shared" si="1667"/>
        <v>1</v>
      </c>
      <c r="AE2724">
        <f t="shared" si="1668"/>
        <v>202002</v>
      </c>
      <c r="AF2724">
        <f t="shared" si="1669"/>
        <v>202001</v>
      </c>
      <c r="AG2724" s="9">
        <f t="shared" ca="1" si="1670"/>
        <v>0</v>
      </c>
      <c r="AH2724">
        <f t="shared" ca="1" si="1671"/>
        <v>2</v>
      </c>
      <c r="AI2724" s="9">
        <f t="shared" ca="1" si="1672"/>
        <v>7</v>
      </c>
      <c r="AJ2724" s="9">
        <f t="shared" ca="1" si="1673"/>
        <v>0</v>
      </c>
      <c r="AK2724" s="9">
        <f t="shared" si="1674"/>
        <v>2</v>
      </c>
      <c r="AL2724" s="9">
        <f t="shared" si="1675"/>
        <v>6</v>
      </c>
      <c r="AM2724" s="9">
        <f t="shared" si="1676"/>
        <v>12</v>
      </c>
      <c r="AN2724" s="2">
        <v>43864.504861111112</v>
      </c>
      <c r="AO2724">
        <v>3970</v>
      </c>
      <c r="AP2724" s="1">
        <v>14500</v>
      </c>
      <c r="AQ2724" t="s">
        <v>4</v>
      </c>
    </row>
    <row r="2725" spans="1:43" x14ac:dyDescent="0.3">
      <c r="A2725" t="str">
        <f t="shared" ca="1" si="1638"/>
        <v>FY2020 Q4 Sep</v>
      </c>
      <c r="B2725">
        <f t="shared" ca="1" si="1639"/>
        <v>2020</v>
      </c>
      <c r="C2725" s="8" t="str">
        <f t="shared" ca="1" si="1640"/>
        <v>Sep</v>
      </c>
      <c r="D2725" s="8" t="str">
        <f t="shared" ca="1" si="1641"/>
        <v>Q4</v>
      </c>
      <c r="E2725">
        <f t="shared" ca="1" si="1642"/>
        <v>12</v>
      </c>
      <c r="F2725">
        <f t="shared" ca="1" si="1643"/>
        <v>4</v>
      </c>
      <c r="G2725">
        <f t="shared" ca="1" si="1644"/>
        <v>202012</v>
      </c>
      <c r="H2725">
        <f t="shared" ca="1" si="1645"/>
        <v>202004</v>
      </c>
      <c r="I2725" t="str">
        <f t="shared" ca="1" si="1646"/>
        <v>FY2020 Q3 Sep</v>
      </c>
      <c r="J2725">
        <f t="shared" ca="1" si="1647"/>
        <v>2020</v>
      </c>
      <c r="K2725" s="8" t="str">
        <f t="shared" ca="1" si="1648"/>
        <v>Sep</v>
      </c>
      <c r="L2725" s="8" t="str">
        <f t="shared" ca="1" si="1649"/>
        <v>Q3</v>
      </c>
      <c r="M2725">
        <f t="shared" ca="1" si="1650"/>
        <v>9</v>
      </c>
      <c r="N2725">
        <f t="shared" ca="1" si="1651"/>
        <v>3</v>
      </c>
      <c r="O2725">
        <f t="shared" ca="1" si="1652"/>
        <v>202009</v>
      </c>
      <c r="P2725">
        <f t="shared" ca="1" si="1653"/>
        <v>202003</v>
      </c>
      <c r="Q2725" t="str">
        <f t="shared" si="1654"/>
        <v>FY2020 Q1 Oct</v>
      </c>
      <c r="R2725">
        <f t="shared" si="1655"/>
        <v>2020</v>
      </c>
      <c r="S2725" s="8" t="str">
        <f t="shared" si="1656"/>
        <v>Oct</v>
      </c>
      <c r="T2725" s="8" t="str">
        <f t="shared" si="1657"/>
        <v>Q1</v>
      </c>
      <c r="U2725">
        <f t="shared" si="1658"/>
        <v>1</v>
      </c>
      <c r="V2725">
        <f t="shared" si="1659"/>
        <v>1</v>
      </c>
      <c r="W2725">
        <f t="shared" si="1660"/>
        <v>202001</v>
      </c>
      <c r="X2725">
        <f t="shared" si="1661"/>
        <v>202001</v>
      </c>
      <c r="Y2725" t="str">
        <f t="shared" si="1662"/>
        <v>FY2019 Q4 Oct</v>
      </c>
      <c r="Z2725">
        <f t="shared" si="1663"/>
        <v>2019</v>
      </c>
      <c r="AA2725" s="8" t="str">
        <f t="shared" si="1664"/>
        <v>Oct</v>
      </c>
      <c r="AB2725" s="8" t="str">
        <f t="shared" si="1665"/>
        <v>Q4</v>
      </c>
      <c r="AC2725">
        <f t="shared" si="1666"/>
        <v>10</v>
      </c>
      <c r="AD2725">
        <f t="shared" si="1667"/>
        <v>4</v>
      </c>
      <c r="AE2725">
        <f t="shared" si="1668"/>
        <v>201910</v>
      </c>
      <c r="AF2725">
        <f t="shared" si="1669"/>
        <v>201904</v>
      </c>
      <c r="AG2725" s="9">
        <f t="shared" ca="1" si="1670"/>
        <v>0</v>
      </c>
      <c r="AH2725">
        <f t="shared" ca="1" si="1671"/>
        <v>4</v>
      </c>
      <c r="AI2725" s="9">
        <f t="shared" ca="1" si="1672"/>
        <v>11</v>
      </c>
      <c r="AJ2725" s="9">
        <f t="shared" ca="1" si="1673"/>
        <v>1</v>
      </c>
      <c r="AK2725" s="9">
        <f t="shared" si="1674"/>
        <v>4</v>
      </c>
      <c r="AL2725" s="9">
        <f t="shared" si="1675"/>
        <v>43</v>
      </c>
      <c r="AM2725" s="9">
        <f t="shared" si="1676"/>
        <v>12</v>
      </c>
      <c r="AN2725" s="2">
        <v>43761.530555555553</v>
      </c>
      <c r="AO2725">
        <v>4008</v>
      </c>
      <c r="AP2725" s="1">
        <v>14500</v>
      </c>
      <c r="AQ2725" t="s">
        <v>4</v>
      </c>
    </row>
    <row r="2726" spans="1:43" x14ac:dyDescent="0.3">
      <c r="A2726" t="str">
        <f t="shared" ca="1" si="1638"/>
        <v>FY2020 Q4 Sep</v>
      </c>
      <c r="B2726">
        <f t="shared" ca="1" si="1639"/>
        <v>2020</v>
      </c>
      <c r="C2726" s="8" t="str">
        <f t="shared" ca="1" si="1640"/>
        <v>Sep</v>
      </c>
      <c r="D2726" s="8" t="str">
        <f t="shared" ca="1" si="1641"/>
        <v>Q4</v>
      </c>
      <c r="E2726">
        <f t="shared" ca="1" si="1642"/>
        <v>12</v>
      </c>
      <c r="F2726">
        <f t="shared" ca="1" si="1643"/>
        <v>4</v>
      </c>
      <c r="G2726">
        <f t="shared" ca="1" si="1644"/>
        <v>202012</v>
      </c>
      <c r="H2726">
        <f t="shared" ca="1" si="1645"/>
        <v>202004</v>
      </c>
      <c r="I2726" t="str">
        <f t="shared" ca="1" si="1646"/>
        <v>FY2020 Q3 Sep</v>
      </c>
      <c r="J2726">
        <f t="shared" ca="1" si="1647"/>
        <v>2020</v>
      </c>
      <c r="K2726" s="8" t="str">
        <f t="shared" ca="1" si="1648"/>
        <v>Sep</v>
      </c>
      <c r="L2726" s="8" t="str">
        <f t="shared" ca="1" si="1649"/>
        <v>Q3</v>
      </c>
      <c r="M2726">
        <f t="shared" ca="1" si="1650"/>
        <v>9</v>
      </c>
      <c r="N2726">
        <f t="shared" ca="1" si="1651"/>
        <v>3</v>
      </c>
      <c r="O2726">
        <f t="shared" ca="1" si="1652"/>
        <v>202009</v>
      </c>
      <c r="P2726">
        <f t="shared" ca="1" si="1653"/>
        <v>202003</v>
      </c>
      <c r="Q2726" t="str">
        <f t="shared" si="1654"/>
        <v>FY2020 Q1 Oct</v>
      </c>
      <c r="R2726">
        <f t="shared" si="1655"/>
        <v>2020</v>
      </c>
      <c r="S2726" s="8" t="str">
        <f t="shared" si="1656"/>
        <v>Oct</v>
      </c>
      <c r="T2726" s="8" t="str">
        <f t="shared" si="1657"/>
        <v>Q1</v>
      </c>
      <c r="U2726">
        <f t="shared" si="1658"/>
        <v>1</v>
      </c>
      <c r="V2726">
        <f t="shared" si="1659"/>
        <v>1</v>
      </c>
      <c r="W2726">
        <f t="shared" si="1660"/>
        <v>202001</v>
      </c>
      <c r="X2726">
        <f t="shared" si="1661"/>
        <v>202001</v>
      </c>
      <c r="Y2726" t="str">
        <f t="shared" si="1662"/>
        <v>FY2019 Q4 Oct</v>
      </c>
      <c r="Z2726">
        <f t="shared" si="1663"/>
        <v>2019</v>
      </c>
      <c r="AA2726" s="8" t="str">
        <f t="shared" si="1664"/>
        <v>Oct</v>
      </c>
      <c r="AB2726" s="8" t="str">
        <f t="shared" si="1665"/>
        <v>Q4</v>
      </c>
      <c r="AC2726">
        <f t="shared" si="1666"/>
        <v>10</v>
      </c>
      <c r="AD2726">
        <f t="shared" si="1667"/>
        <v>4</v>
      </c>
      <c r="AE2726">
        <f t="shared" si="1668"/>
        <v>201910</v>
      </c>
      <c r="AF2726">
        <f t="shared" si="1669"/>
        <v>201904</v>
      </c>
      <c r="AG2726" s="9">
        <f t="shared" ca="1" si="1670"/>
        <v>0</v>
      </c>
      <c r="AH2726">
        <f t="shared" ca="1" si="1671"/>
        <v>4</v>
      </c>
      <c r="AI2726" s="9">
        <f t="shared" ca="1" si="1672"/>
        <v>11</v>
      </c>
      <c r="AJ2726" s="9">
        <f t="shared" ca="1" si="1673"/>
        <v>1</v>
      </c>
      <c r="AK2726" s="9">
        <f t="shared" si="1674"/>
        <v>4</v>
      </c>
      <c r="AL2726" s="9">
        <f t="shared" si="1675"/>
        <v>41</v>
      </c>
      <c r="AM2726" s="9">
        <f t="shared" si="1676"/>
        <v>14</v>
      </c>
      <c r="AN2726" s="2">
        <v>43747.587500000001</v>
      </c>
      <c r="AO2726">
        <v>4244</v>
      </c>
      <c r="AP2726" s="1">
        <v>14500</v>
      </c>
      <c r="AQ2726" t="s">
        <v>4</v>
      </c>
    </row>
    <row r="2727" spans="1:43" x14ac:dyDescent="0.3">
      <c r="A2727" t="str">
        <f t="shared" ca="1" si="1638"/>
        <v>FY2020 Q4 Sep</v>
      </c>
      <c r="B2727">
        <f t="shared" ca="1" si="1639"/>
        <v>2020</v>
      </c>
      <c r="C2727" s="8" t="str">
        <f t="shared" ca="1" si="1640"/>
        <v>Sep</v>
      </c>
      <c r="D2727" s="8" t="str">
        <f t="shared" ca="1" si="1641"/>
        <v>Q4</v>
      </c>
      <c r="E2727">
        <f t="shared" ca="1" si="1642"/>
        <v>12</v>
      </c>
      <c r="F2727">
        <f t="shared" ca="1" si="1643"/>
        <v>4</v>
      </c>
      <c r="G2727">
        <f t="shared" ca="1" si="1644"/>
        <v>202012</v>
      </c>
      <c r="H2727">
        <f t="shared" ca="1" si="1645"/>
        <v>202004</v>
      </c>
      <c r="I2727" t="str">
        <f t="shared" ca="1" si="1646"/>
        <v>FY2020 Q3 Sep</v>
      </c>
      <c r="J2727">
        <f t="shared" ca="1" si="1647"/>
        <v>2020</v>
      </c>
      <c r="K2727" s="8" t="str">
        <f t="shared" ca="1" si="1648"/>
        <v>Sep</v>
      </c>
      <c r="L2727" s="8" t="str">
        <f t="shared" ca="1" si="1649"/>
        <v>Q3</v>
      </c>
      <c r="M2727">
        <f t="shared" ca="1" si="1650"/>
        <v>9</v>
      </c>
      <c r="N2727">
        <f t="shared" ca="1" si="1651"/>
        <v>3</v>
      </c>
      <c r="O2727">
        <f t="shared" ca="1" si="1652"/>
        <v>202009</v>
      </c>
      <c r="P2727">
        <f t="shared" ca="1" si="1653"/>
        <v>202003</v>
      </c>
      <c r="Q2727" t="str">
        <f t="shared" si="1654"/>
        <v>FY2019 Q4 Sep</v>
      </c>
      <c r="R2727">
        <f t="shared" si="1655"/>
        <v>2019</v>
      </c>
      <c r="S2727" s="8" t="str">
        <f t="shared" si="1656"/>
        <v>Sep</v>
      </c>
      <c r="T2727" s="8" t="str">
        <f t="shared" si="1657"/>
        <v>Q4</v>
      </c>
      <c r="U2727">
        <f t="shared" si="1658"/>
        <v>12</v>
      </c>
      <c r="V2727">
        <f t="shared" si="1659"/>
        <v>4</v>
      </c>
      <c r="W2727">
        <f t="shared" si="1660"/>
        <v>201912</v>
      </c>
      <c r="X2727">
        <f t="shared" si="1661"/>
        <v>201904</v>
      </c>
      <c r="Y2727" t="str">
        <f t="shared" si="1662"/>
        <v>FY2019 Q3 Sep</v>
      </c>
      <c r="Z2727">
        <f t="shared" si="1663"/>
        <v>2019</v>
      </c>
      <c r="AA2727" s="8" t="str">
        <f t="shared" si="1664"/>
        <v>Sep</v>
      </c>
      <c r="AB2727" s="8" t="str">
        <f t="shared" si="1665"/>
        <v>Q3</v>
      </c>
      <c r="AC2727">
        <f t="shared" si="1666"/>
        <v>9</v>
      </c>
      <c r="AD2727">
        <f t="shared" si="1667"/>
        <v>3</v>
      </c>
      <c r="AE2727">
        <f t="shared" si="1668"/>
        <v>201909</v>
      </c>
      <c r="AF2727">
        <f t="shared" si="1669"/>
        <v>201903</v>
      </c>
      <c r="AG2727" s="9">
        <f t="shared" ca="1" si="1670"/>
        <v>1</v>
      </c>
      <c r="AH2727">
        <f t="shared" ca="1" si="1671"/>
        <v>4</v>
      </c>
      <c r="AI2727" s="9">
        <f t="shared" ca="1" si="1672"/>
        <v>12</v>
      </c>
      <c r="AJ2727" s="9">
        <f t="shared" ca="1" si="1673"/>
        <v>1</v>
      </c>
      <c r="AK2727" s="9">
        <f t="shared" si="1674"/>
        <v>4</v>
      </c>
      <c r="AL2727" s="9">
        <f t="shared" si="1675"/>
        <v>37</v>
      </c>
      <c r="AM2727" s="9">
        <f t="shared" si="1676"/>
        <v>12</v>
      </c>
      <c r="AN2727" s="2">
        <v>43719.501388888886</v>
      </c>
      <c r="AO2727">
        <v>4297</v>
      </c>
      <c r="AP2727" s="1">
        <v>14500</v>
      </c>
      <c r="AQ2727" t="s">
        <v>4</v>
      </c>
    </row>
    <row r="2728" spans="1:43" x14ac:dyDescent="0.3">
      <c r="A2728" t="str">
        <f t="shared" ca="1" si="1638"/>
        <v>FY2020 Q4 Sep</v>
      </c>
      <c r="B2728">
        <f t="shared" ca="1" si="1639"/>
        <v>2020</v>
      </c>
      <c r="C2728" s="8" t="str">
        <f t="shared" ca="1" si="1640"/>
        <v>Sep</v>
      </c>
      <c r="D2728" s="8" t="str">
        <f t="shared" ca="1" si="1641"/>
        <v>Q4</v>
      </c>
      <c r="E2728">
        <f t="shared" ca="1" si="1642"/>
        <v>12</v>
      </c>
      <c r="F2728">
        <f t="shared" ca="1" si="1643"/>
        <v>4</v>
      </c>
      <c r="G2728">
        <f t="shared" ca="1" si="1644"/>
        <v>202012</v>
      </c>
      <c r="H2728">
        <f t="shared" ca="1" si="1645"/>
        <v>202004</v>
      </c>
      <c r="I2728" t="str">
        <f t="shared" ca="1" si="1646"/>
        <v>FY2020 Q3 Sep</v>
      </c>
      <c r="J2728">
        <f t="shared" ca="1" si="1647"/>
        <v>2020</v>
      </c>
      <c r="K2728" s="8" t="str">
        <f t="shared" ca="1" si="1648"/>
        <v>Sep</v>
      </c>
      <c r="L2728" s="8" t="str">
        <f t="shared" ca="1" si="1649"/>
        <v>Q3</v>
      </c>
      <c r="M2728">
        <f t="shared" ca="1" si="1650"/>
        <v>9</v>
      </c>
      <c r="N2728">
        <f t="shared" ca="1" si="1651"/>
        <v>3</v>
      </c>
      <c r="O2728">
        <f t="shared" ca="1" si="1652"/>
        <v>202009</v>
      </c>
      <c r="P2728">
        <f t="shared" ca="1" si="1653"/>
        <v>202003</v>
      </c>
      <c r="Q2728" t="str">
        <f t="shared" si="1654"/>
        <v>FY2019 Q4 Sep</v>
      </c>
      <c r="R2728">
        <f t="shared" si="1655"/>
        <v>2019</v>
      </c>
      <c r="S2728" s="8" t="str">
        <f t="shared" si="1656"/>
        <v>Sep</v>
      </c>
      <c r="T2728" s="8" t="str">
        <f t="shared" si="1657"/>
        <v>Q4</v>
      </c>
      <c r="U2728">
        <f t="shared" si="1658"/>
        <v>12</v>
      </c>
      <c r="V2728">
        <f t="shared" si="1659"/>
        <v>4</v>
      </c>
      <c r="W2728">
        <f t="shared" si="1660"/>
        <v>201912</v>
      </c>
      <c r="X2728">
        <f t="shared" si="1661"/>
        <v>201904</v>
      </c>
      <c r="Y2728" t="str">
        <f t="shared" si="1662"/>
        <v>FY2019 Q3 Sep</v>
      </c>
      <c r="Z2728">
        <f t="shared" si="1663"/>
        <v>2019</v>
      </c>
      <c r="AA2728" s="8" t="str">
        <f t="shared" si="1664"/>
        <v>Sep</v>
      </c>
      <c r="AB2728" s="8" t="str">
        <f t="shared" si="1665"/>
        <v>Q3</v>
      </c>
      <c r="AC2728">
        <f t="shared" si="1666"/>
        <v>9</v>
      </c>
      <c r="AD2728">
        <f t="shared" si="1667"/>
        <v>3</v>
      </c>
      <c r="AE2728">
        <f t="shared" si="1668"/>
        <v>201909</v>
      </c>
      <c r="AF2728">
        <f t="shared" si="1669"/>
        <v>201903</v>
      </c>
      <c r="AG2728" s="9">
        <f t="shared" ca="1" si="1670"/>
        <v>1</v>
      </c>
      <c r="AH2728">
        <f t="shared" ca="1" si="1671"/>
        <v>4</v>
      </c>
      <c r="AI2728" s="9">
        <f t="shared" ca="1" si="1672"/>
        <v>12</v>
      </c>
      <c r="AJ2728" s="9">
        <f t="shared" ca="1" si="1673"/>
        <v>1</v>
      </c>
      <c r="AK2728" s="9">
        <f t="shared" si="1674"/>
        <v>2</v>
      </c>
      <c r="AL2728" s="9">
        <f t="shared" si="1675"/>
        <v>38</v>
      </c>
      <c r="AM2728" s="9">
        <f t="shared" si="1676"/>
        <v>13</v>
      </c>
      <c r="AN2728" s="2">
        <v>43724.55972222222</v>
      </c>
      <c r="AO2728">
        <v>5140</v>
      </c>
      <c r="AP2728" s="1">
        <v>14500</v>
      </c>
      <c r="AQ2728" t="s">
        <v>4</v>
      </c>
    </row>
    <row r="2729" spans="1:43" x14ac:dyDescent="0.3">
      <c r="A2729" t="str">
        <f t="shared" ca="1" si="1638"/>
        <v>FY2020 Q4 Sep</v>
      </c>
      <c r="B2729">
        <f t="shared" ca="1" si="1639"/>
        <v>2020</v>
      </c>
      <c r="C2729" s="8" t="str">
        <f t="shared" ca="1" si="1640"/>
        <v>Sep</v>
      </c>
      <c r="D2729" s="8" t="str">
        <f t="shared" ca="1" si="1641"/>
        <v>Q4</v>
      </c>
      <c r="E2729">
        <f t="shared" ca="1" si="1642"/>
        <v>12</v>
      </c>
      <c r="F2729">
        <f t="shared" ca="1" si="1643"/>
        <v>4</v>
      </c>
      <c r="G2729">
        <f t="shared" ca="1" si="1644"/>
        <v>202012</v>
      </c>
      <c r="H2729">
        <f t="shared" ca="1" si="1645"/>
        <v>202004</v>
      </c>
      <c r="I2729" t="str">
        <f t="shared" ca="1" si="1646"/>
        <v>FY2020 Q3 Sep</v>
      </c>
      <c r="J2729">
        <f t="shared" ca="1" si="1647"/>
        <v>2020</v>
      </c>
      <c r="K2729" s="8" t="str">
        <f t="shared" ca="1" si="1648"/>
        <v>Sep</v>
      </c>
      <c r="L2729" s="8" t="str">
        <f t="shared" ca="1" si="1649"/>
        <v>Q3</v>
      </c>
      <c r="M2729">
        <f t="shared" ca="1" si="1650"/>
        <v>9</v>
      </c>
      <c r="N2729">
        <f t="shared" ca="1" si="1651"/>
        <v>3</v>
      </c>
      <c r="O2729">
        <f t="shared" ca="1" si="1652"/>
        <v>202009</v>
      </c>
      <c r="P2729">
        <f t="shared" ca="1" si="1653"/>
        <v>202003</v>
      </c>
      <c r="Q2729" t="str">
        <f t="shared" si="1654"/>
        <v>FY2019 Q4 Sep</v>
      </c>
      <c r="R2729">
        <f t="shared" si="1655"/>
        <v>2019</v>
      </c>
      <c r="S2729" s="8" t="str">
        <f t="shared" si="1656"/>
        <v>Sep</v>
      </c>
      <c r="T2729" s="8" t="str">
        <f t="shared" si="1657"/>
        <v>Q4</v>
      </c>
      <c r="U2729">
        <f t="shared" si="1658"/>
        <v>12</v>
      </c>
      <c r="V2729">
        <f t="shared" si="1659"/>
        <v>4</v>
      </c>
      <c r="W2729">
        <f t="shared" si="1660"/>
        <v>201912</v>
      </c>
      <c r="X2729">
        <f t="shared" si="1661"/>
        <v>201904</v>
      </c>
      <c r="Y2729" t="str">
        <f t="shared" si="1662"/>
        <v>FY2019 Q3 Sep</v>
      </c>
      <c r="Z2729">
        <f t="shared" si="1663"/>
        <v>2019</v>
      </c>
      <c r="AA2729" s="8" t="str">
        <f t="shared" si="1664"/>
        <v>Sep</v>
      </c>
      <c r="AB2729" s="8" t="str">
        <f t="shared" si="1665"/>
        <v>Q3</v>
      </c>
      <c r="AC2729">
        <f t="shared" si="1666"/>
        <v>9</v>
      </c>
      <c r="AD2729">
        <f t="shared" si="1667"/>
        <v>3</v>
      </c>
      <c r="AE2729">
        <f t="shared" si="1668"/>
        <v>201909</v>
      </c>
      <c r="AF2729">
        <f t="shared" si="1669"/>
        <v>201903</v>
      </c>
      <c r="AG2729" s="9">
        <f t="shared" ca="1" si="1670"/>
        <v>1</v>
      </c>
      <c r="AH2729">
        <f t="shared" ca="1" si="1671"/>
        <v>4</v>
      </c>
      <c r="AI2729" s="9">
        <f t="shared" ca="1" si="1672"/>
        <v>12</v>
      </c>
      <c r="AJ2729" s="9">
        <f t="shared" ca="1" si="1673"/>
        <v>1</v>
      </c>
      <c r="AK2729" s="9">
        <f t="shared" si="1674"/>
        <v>5</v>
      </c>
      <c r="AL2729" s="9">
        <f t="shared" si="1675"/>
        <v>38</v>
      </c>
      <c r="AM2729" s="9">
        <f t="shared" si="1676"/>
        <v>13</v>
      </c>
      <c r="AN2729" s="2">
        <v>43727.565972222219</v>
      </c>
      <c r="AO2729">
        <v>5942</v>
      </c>
      <c r="AP2729" s="1">
        <v>14500</v>
      </c>
      <c r="AQ2729" t="s">
        <v>4</v>
      </c>
    </row>
    <row r="2730" spans="1:43" x14ac:dyDescent="0.3">
      <c r="A2730" t="str">
        <f t="shared" ca="1" si="1638"/>
        <v>FY2020 Q4 Sep</v>
      </c>
      <c r="B2730">
        <f t="shared" ca="1" si="1639"/>
        <v>2020</v>
      </c>
      <c r="C2730" s="8" t="str">
        <f t="shared" ca="1" si="1640"/>
        <v>Sep</v>
      </c>
      <c r="D2730" s="8" t="str">
        <f t="shared" ca="1" si="1641"/>
        <v>Q4</v>
      </c>
      <c r="E2730">
        <f t="shared" ca="1" si="1642"/>
        <v>12</v>
      </c>
      <c r="F2730">
        <f t="shared" ca="1" si="1643"/>
        <v>4</v>
      </c>
      <c r="G2730">
        <f t="shared" ca="1" si="1644"/>
        <v>202012</v>
      </c>
      <c r="H2730">
        <f t="shared" ca="1" si="1645"/>
        <v>202004</v>
      </c>
      <c r="I2730" t="str">
        <f t="shared" ca="1" si="1646"/>
        <v>FY2020 Q3 Sep</v>
      </c>
      <c r="J2730">
        <f t="shared" ca="1" si="1647"/>
        <v>2020</v>
      </c>
      <c r="K2730" s="8" t="str">
        <f t="shared" ca="1" si="1648"/>
        <v>Sep</v>
      </c>
      <c r="L2730" s="8" t="str">
        <f t="shared" ca="1" si="1649"/>
        <v>Q3</v>
      </c>
      <c r="M2730">
        <f t="shared" ca="1" si="1650"/>
        <v>9</v>
      </c>
      <c r="N2730">
        <f t="shared" ca="1" si="1651"/>
        <v>3</v>
      </c>
      <c r="O2730">
        <f t="shared" ca="1" si="1652"/>
        <v>202009</v>
      </c>
      <c r="P2730">
        <f t="shared" ca="1" si="1653"/>
        <v>202003</v>
      </c>
      <c r="Q2730" t="str">
        <f t="shared" si="1654"/>
        <v>FY2020 Q1 Oct</v>
      </c>
      <c r="R2730">
        <f t="shared" si="1655"/>
        <v>2020</v>
      </c>
      <c r="S2730" s="8" t="str">
        <f t="shared" si="1656"/>
        <v>Oct</v>
      </c>
      <c r="T2730" s="8" t="str">
        <f t="shared" si="1657"/>
        <v>Q1</v>
      </c>
      <c r="U2730">
        <f t="shared" si="1658"/>
        <v>1</v>
      </c>
      <c r="V2730">
        <f t="shared" si="1659"/>
        <v>1</v>
      </c>
      <c r="W2730">
        <f t="shared" si="1660"/>
        <v>202001</v>
      </c>
      <c r="X2730">
        <f t="shared" si="1661"/>
        <v>202001</v>
      </c>
      <c r="Y2730" t="str">
        <f t="shared" si="1662"/>
        <v>FY2019 Q4 Oct</v>
      </c>
      <c r="Z2730">
        <f t="shared" si="1663"/>
        <v>2019</v>
      </c>
      <c r="AA2730" s="8" t="str">
        <f t="shared" si="1664"/>
        <v>Oct</v>
      </c>
      <c r="AB2730" s="8" t="str">
        <f t="shared" si="1665"/>
        <v>Q4</v>
      </c>
      <c r="AC2730">
        <f t="shared" si="1666"/>
        <v>10</v>
      </c>
      <c r="AD2730">
        <f t="shared" si="1667"/>
        <v>4</v>
      </c>
      <c r="AE2730">
        <f t="shared" si="1668"/>
        <v>201910</v>
      </c>
      <c r="AF2730">
        <f t="shared" si="1669"/>
        <v>201904</v>
      </c>
      <c r="AG2730" s="9">
        <f t="shared" ca="1" si="1670"/>
        <v>0</v>
      </c>
      <c r="AH2730">
        <f t="shared" ca="1" si="1671"/>
        <v>4</v>
      </c>
      <c r="AI2730" s="9">
        <f t="shared" ca="1" si="1672"/>
        <v>11</v>
      </c>
      <c r="AJ2730" s="9">
        <f t="shared" ca="1" si="1673"/>
        <v>1</v>
      </c>
      <c r="AK2730" s="9">
        <f t="shared" si="1674"/>
        <v>3</v>
      </c>
      <c r="AL2730" s="9">
        <f t="shared" si="1675"/>
        <v>43</v>
      </c>
      <c r="AM2730" s="9">
        <f t="shared" si="1676"/>
        <v>13</v>
      </c>
      <c r="AN2730" s="2">
        <v>43760.575694444444</v>
      </c>
      <c r="AO2730">
        <v>6089</v>
      </c>
      <c r="AP2730" s="1">
        <v>14500</v>
      </c>
      <c r="AQ2730" t="s">
        <v>4</v>
      </c>
    </row>
    <row r="2731" spans="1:43" x14ac:dyDescent="0.3">
      <c r="A2731" t="str">
        <f t="shared" ca="1" si="1638"/>
        <v>FY2020 Q4 Sep</v>
      </c>
      <c r="B2731">
        <f t="shared" ca="1" si="1639"/>
        <v>2020</v>
      </c>
      <c r="C2731" s="8" t="str">
        <f t="shared" ca="1" si="1640"/>
        <v>Sep</v>
      </c>
      <c r="D2731" s="8" t="str">
        <f t="shared" ca="1" si="1641"/>
        <v>Q4</v>
      </c>
      <c r="E2731">
        <f t="shared" ca="1" si="1642"/>
        <v>12</v>
      </c>
      <c r="F2731">
        <f t="shared" ca="1" si="1643"/>
        <v>4</v>
      </c>
      <c r="G2731">
        <f t="shared" ca="1" si="1644"/>
        <v>202012</v>
      </c>
      <c r="H2731">
        <f t="shared" ca="1" si="1645"/>
        <v>202004</v>
      </c>
      <c r="I2731" t="str">
        <f t="shared" ca="1" si="1646"/>
        <v>FY2020 Q3 Sep</v>
      </c>
      <c r="J2731">
        <f t="shared" ca="1" si="1647"/>
        <v>2020</v>
      </c>
      <c r="K2731" s="8" t="str">
        <f t="shared" ca="1" si="1648"/>
        <v>Sep</v>
      </c>
      <c r="L2731" s="8" t="str">
        <f t="shared" ca="1" si="1649"/>
        <v>Q3</v>
      </c>
      <c r="M2731">
        <f t="shared" ca="1" si="1650"/>
        <v>9</v>
      </c>
      <c r="N2731">
        <f t="shared" ca="1" si="1651"/>
        <v>3</v>
      </c>
      <c r="O2731">
        <f t="shared" ca="1" si="1652"/>
        <v>202009</v>
      </c>
      <c r="P2731">
        <f t="shared" ca="1" si="1653"/>
        <v>202003</v>
      </c>
      <c r="Q2731" t="str">
        <f t="shared" si="1654"/>
        <v>FY2020 Q1 Oct</v>
      </c>
      <c r="R2731">
        <f t="shared" si="1655"/>
        <v>2020</v>
      </c>
      <c r="S2731" s="8" t="str">
        <f t="shared" si="1656"/>
        <v>Oct</v>
      </c>
      <c r="T2731" s="8" t="str">
        <f t="shared" si="1657"/>
        <v>Q1</v>
      </c>
      <c r="U2731">
        <f t="shared" si="1658"/>
        <v>1</v>
      </c>
      <c r="V2731">
        <f t="shared" si="1659"/>
        <v>1</v>
      </c>
      <c r="W2731">
        <f t="shared" si="1660"/>
        <v>202001</v>
      </c>
      <c r="X2731">
        <f t="shared" si="1661"/>
        <v>202001</v>
      </c>
      <c r="Y2731" t="str">
        <f t="shared" si="1662"/>
        <v>FY2019 Q4 Oct</v>
      </c>
      <c r="Z2731">
        <f t="shared" si="1663"/>
        <v>2019</v>
      </c>
      <c r="AA2731" s="8" t="str">
        <f t="shared" si="1664"/>
        <v>Oct</v>
      </c>
      <c r="AB2731" s="8" t="str">
        <f t="shared" si="1665"/>
        <v>Q4</v>
      </c>
      <c r="AC2731">
        <f t="shared" si="1666"/>
        <v>10</v>
      </c>
      <c r="AD2731">
        <f t="shared" si="1667"/>
        <v>4</v>
      </c>
      <c r="AE2731">
        <f t="shared" si="1668"/>
        <v>201910</v>
      </c>
      <c r="AF2731">
        <f t="shared" si="1669"/>
        <v>201904</v>
      </c>
      <c r="AG2731" s="9">
        <f t="shared" ca="1" si="1670"/>
        <v>0</v>
      </c>
      <c r="AH2731">
        <f t="shared" ca="1" si="1671"/>
        <v>4</v>
      </c>
      <c r="AI2731" s="9">
        <f t="shared" ca="1" si="1672"/>
        <v>11</v>
      </c>
      <c r="AJ2731" s="9">
        <f t="shared" ca="1" si="1673"/>
        <v>1</v>
      </c>
      <c r="AK2731" s="9">
        <f t="shared" si="1674"/>
        <v>6</v>
      </c>
      <c r="AL2731" s="9">
        <f t="shared" si="1675"/>
        <v>43</v>
      </c>
      <c r="AM2731" s="9">
        <f t="shared" si="1676"/>
        <v>13</v>
      </c>
      <c r="AN2731" s="2">
        <v>43763.554861111108</v>
      </c>
      <c r="AO2731">
        <v>6593</v>
      </c>
      <c r="AP2731" s="1">
        <v>14500</v>
      </c>
      <c r="AQ2731" t="s">
        <v>4</v>
      </c>
    </row>
    <row r="2732" spans="1:43" x14ac:dyDescent="0.3">
      <c r="A2732" t="str">
        <f t="shared" ca="1" si="1638"/>
        <v>FY2020 Q4 Sep</v>
      </c>
      <c r="B2732">
        <f t="shared" ca="1" si="1639"/>
        <v>2020</v>
      </c>
      <c r="C2732" s="8" t="str">
        <f t="shared" ca="1" si="1640"/>
        <v>Sep</v>
      </c>
      <c r="D2732" s="8" t="str">
        <f t="shared" ca="1" si="1641"/>
        <v>Q4</v>
      </c>
      <c r="E2732">
        <f t="shared" ca="1" si="1642"/>
        <v>12</v>
      </c>
      <c r="F2732">
        <f t="shared" ca="1" si="1643"/>
        <v>4</v>
      </c>
      <c r="G2732">
        <f t="shared" ca="1" si="1644"/>
        <v>202012</v>
      </c>
      <c r="H2732">
        <f t="shared" ca="1" si="1645"/>
        <v>202004</v>
      </c>
      <c r="I2732" t="str">
        <f t="shared" ca="1" si="1646"/>
        <v>FY2020 Q3 Sep</v>
      </c>
      <c r="J2732">
        <f t="shared" ca="1" si="1647"/>
        <v>2020</v>
      </c>
      <c r="K2732" s="8" t="str">
        <f t="shared" ca="1" si="1648"/>
        <v>Sep</v>
      </c>
      <c r="L2732" s="8" t="str">
        <f t="shared" ca="1" si="1649"/>
        <v>Q3</v>
      </c>
      <c r="M2732">
        <f t="shared" ca="1" si="1650"/>
        <v>9</v>
      </c>
      <c r="N2732">
        <f t="shared" ca="1" si="1651"/>
        <v>3</v>
      </c>
      <c r="O2732">
        <f t="shared" ca="1" si="1652"/>
        <v>202009</v>
      </c>
      <c r="P2732">
        <f t="shared" ca="1" si="1653"/>
        <v>202003</v>
      </c>
      <c r="Q2732" t="str">
        <f t="shared" si="1654"/>
        <v>FY2020 Q2 Feb</v>
      </c>
      <c r="R2732">
        <f t="shared" si="1655"/>
        <v>2020</v>
      </c>
      <c r="S2732" s="8" t="str">
        <f t="shared" si="1656"/>
        <v>Feb</v>
      </c>
      <c r="T2732" s="8" t="str">
        <f t="shared" si="1657"/>
        <v>Q2</v>
      </c>
      <c r="U2732">
        <f t="shared" si="1658"/>
        <v>5</v>
      </c>
      <c r="V2732">
        <f t="shared" si="1659"/>
        <v>2</v>
      </c>
      <c r="W2732">
        <f t="shared" si="1660"/>
        <v>202005</v>
      </c>
      <c r="X2732">
        <f t="shared" si="1661"/>
        <v>202002</v>
      </c>
      <c r="Y2732" t="str">
        <f t="shared" si="1662"/>
        <v>FY2020 Q1 Feb</v>
      </c>
      <c r="Z2732">
        <f t="shared" si="1663"/>
        <v>2020</v>
      </c>
      <c r="AA2732" s="8" t="str">
        <f t="shared" si="1664"/>
        <v>Feb</v>
      </c>
      <c r="AB2732" s="8" t="str">
        <f t="shared" si="1665"/>
        <v>Q1</v>
      </c>
      <c r="AC2732">
        <f t="shared" si="1666"/>
        <v>2</v>
      </c>
      <c r="AD2732">
        <f t="shared" si="1667"/>
        <v>1</v>
      </c>
      <c r="AE2732">
        <f t="shared" si="1668"/>
        <v>202002</v>
      </c>
      <c r="AF2732">
        <f t="shared" si="1669"/>
        <v>202001</v>
      </c>
      <c r="AG2732" s="9">
        <f t="shared" ca="1" si="1670"/>
        <v>0</v>
      </c>
      <c r="AH2732">
        <f t="shared" ca="1" si="1671"/>
        <v>2</v>
      </c>
      <c r="AI2732" s="9">
        <f t="shared" ca="1" si="1672"/>
        <v>7</v>
      </c>
      <c r="AJ2732" s="9">
        <f t="shared" ca="1" si="1673"/>
        <v>0</v>
      </c>
      <c r="AK2732" s="9">
        <f t="shared" si="1674"/>
        <v>5</v>
      </c>
      <c r="AL2732" s="9">
        <f t="shared" si="1675"/>
        <v>8</v>
      </c>
      <c r="AM2732" s="9">
        <f t="shared" si="1676"/>
        <v>9</v>
      </c>
      <c r="AN2732" s="2">
        <v>43881.402777777781</v>
      </c>
      <c r="AO2732">
        <v>8442</v>
      </c>
      <c r="AP2732" s="1">
        <v>14500</v>
      </c>
      <c r="AQ2732" t="s">
        <v>4</v>
      </c>
    </row>
    <row r="2733" spans="1:43" x14ac:dyDescent="0.3">
      <c r="A2733" t="str">
        <f t="shared" ca="1" si="1638"/>
        <v>FY2020 Q4 Sep</v>
      </c>
      <c r="B2733">
        <f t="shared" ca="1" si="1639"/>
        <v>2020</v>
      </c>
      <c r="C2733" s="8" t="str">
        <f t="shared" ca="1" si="1640"/>
        <v>Sep</v>
      </c>
      <c r="D2733" s="8" t="str">
        <f t="shared" ca="1" si="1641"/>
        <v>Q4</v>
      </c>
      <c r="E2733">
        <f t="shared" ca="1" si="1642"/>
        <v>12</v>
      </c>
      <c r="F2733">
        <f t="shared" ca="1" si="1643"/>
        <v>4</v>
      </c>
      <c r="G2733">
        <f t="shared" ca="1" si="1644"/>
        <v>202012</v>
      </c>
      <c r="H2733">
        <f t="shared" ca="1" si="1645"/>
        <v>202004</v>
      </c>
      <c r="I2733" t="str">
        <f t="shared" ca="1" si="1646"/>
        <v>FY2020 Q3 Sep</v>
      </c>
      <c r="J2733">
        <f t="shared" ca="1" si="1647"/>
        <v>2020</v>
      </c>
      <c r="K2733" s="8" t="str">
        <f t="shared" ca="1" si="1648"/>
        <v>Sep</v>
      </c>
      <c r="L2733" s="8" t="str">
        <f t="shared" ca="1" si="1649"/>
        <v>Q3</v>
      </c>
      <c r="M2733">
        <f t="shared" ca="1" si="1650"/>
        <v>9</v>
      </c>
      <c r="N2733">
        <f t="shared" ca="1" si="1651"/>
        <v>3</v>
      </c>
      <c r="O2733">
        <f t="shared" ca="1" si="1652"/>
        <v>202009</v>
      </c>
      <c r="P2733">
        <f t="shared" ca="1" si="1653"/>
        <v>202003</v>
      </c>
      <c r="Q2733" t="str">
        <f t="shared" si="1654"/>
        <v>FY2020 Q2 Jan</v>
      </c>
      <c r="R2733">
        <f t="shared" si="1655"/>
        <v>2020</v>
      </c>
      <c r="S2733" s="8" t="str">
        <f t="shared" si="1656"/>
        <v>Jan</v>
      </c>
      <c r="T2733" s="8" t="str">
        <f t="shared" si="1657"/>
        <v>Q2</v>
      </c>
      <c r="U2733">
        <f t="shared" si="1658"/>
        <v>4</v>
      </c>
      <c r="V2733">
        <f t="shared" si="1659"/>
        <v>2</v>
      </c>
      <c r="W2733">
        <f t="shared" si="1660"/>
        <v>202004</v>
      </c>
      <c r="X2733">
        <f t="shared" si="1661"/>
        <v>202002</v>
      </c>
      <c r="Y2733" t="str">
        <f t="shared" si="1662"/>
        <v>FY2020 Q1 Jan</v>
      </c>
      <c r="Z2733">
        <f t="shared" si="1663"/>
        <v>2020</v>
      </c>
      <c r="AA2733" s="8" t="str">
        <f t="shared" si="1664"/>
        <v>Jan</v>
      </c>
      <c r="AB2733" s="8" t="str">
        <f t="shared" si="1665"/>
        <v>Q1</v>
      </c>
      <c r="AC2733">
        <f t="shared" si="1666"/>
        <v>1</v>
      </c>
      <c r="AD2733">
        <f t="shared" si="1667"/>
        <v>1</v>
      </c>
      <c r="AE2733">
        <f t="shared" si="1668"/>
        <v>202001</v>
      </c>
      <c r="AF2733">
        <f t="shared" si="1669"/>
        <v>202001</v>
      </c>
      <c r="AG2733" s="9">
        <f t="shared" ca="1" si="1670"/>
        <v>0</v>
      </c>
      <c r="AH2733">
        <f t="shared" ca="1" si="1671"/>
        <v>3</v>
      </c>
      <c r="AI2733" s="9">
        <f t="shared" ca="1" si="1672"/>
        <v>8</v>
      </c>
      <c r="AJ2733" s="9">
        <f t="shared" ca="1" si="1673"/>
        <v>0</v>
      </c>
      <c r="AK2733" s="9">
        <f t="shared" si="1674"/>
        <v>4</v>
      </c>
      <c r="AL2733" s="9">
        <f t="shared" si="1675"/>
        <v>5</v>
      </c>
      <c r="AM2733" s="9">
        <f t="shared" si="1676"/>
        <v>12</v>
      </c>
      <c r="AN2733" s="2">
        <v>43859.509722222225</v>
      </c>
      <c r="AO2733">
        <v>4577</v>
      </c>
      <c r="AP2733" s="1">
        <v>14400</v>
      </c>
      <c r="AQ2733" t="s">
        <v>4</v>
      </c>
    </row>
    <row r="2734" spans="1:43" x14ac:dyDescent="0.3">
      <c r="A2734" t="str">
        <f t="shared" ca="1" si="1638"/>
        <v>FY2020 Q4 Sep</v>
      </c>
      <c r="B2734">
        <f t="shared" ca="1" si="1639"/>
        <v>2020</v>
      </c>
      <c r="C2734" s="8" t="str">
        <f t="shared" ca="1" si="1640"/>
        <v>Sep</v>
      </c>
      <c r="D2734" s="8" t="str">
        <f t="shared" ca="1" si="1641"/>
        <v>Q4</v>
      </c>
      <c r="E2734">
        <f t="shared" ca="1" si="1642"/>
        <v>12</v>
      </c>
      <c r="F2734">
        <f t="shared" ca="1" si="1643"/>
        <v>4</v>
      </c>
      <c r="G2734">
        <f t="shared" ca="1" si="1644"/>
        <v>202012</v>
      </c>
      <c r="H2734">
        <f t="shared" ca="1" si="1645"/>
        <v>202004</v>
      </c>
      <c r="I2734" t="str">
        <f t="shared" ca="1" si="1646"/>
        <v>FY2020 Q3 Sep</v>
      </c>
      <c r="J2734">
        <f t="shared" ca="1" si="1647"/>
        <v>2020</v>
      </c>
      <c r="K2734" s="8" t="str">
        <f t="shared" ca="1" si="1648"/>
        <v>Sep</v>
      </c>
      <c r="L2734" s="8" t="str">
        <f t="shared" ca="1" si="1649"/>
        <v>Q3</v>
      </c>
      <c r="M2734">
        <f t="shared" ca="1" si="1650"/>
        <v>9</v>
      </c>
      <c r="N2734">
        <f t="shared" ca="1" si="1651"/>
        <v>3</v>
      </c>
      <c r="O2734">
        <f t="shared" ca="1" si="1652"/>
        <v>202009</v>
      </c>
      <c r="P2734">
        <f t="shared" ca="1" si="1653"/>
        <v>202003</v>
      </c>
      <c r="Q2734" t="str">
        <f t="shared" si="1654"/>
        <v>FY2020 Q2 Jan</v>
      </c>
      <c r="R2734">
        <f t="shared" si="1655"/>
        <v>2020</v>
      </c>
      <c r="S2734" s="8" t="str">
        <f t="shared" si="1656"/>
        <v>Jan</v>
      </c>
      <c r="T2734" s="8" t="str">
        <f t="shared" si="1657"/>
        <v>Q2</v>
      </c>
      <c r="U2734">
        <f t="shared" si="1658"/>
        <v>4</v>
      </c>
      <c r="V2734">
        <f t="shared" si="1659"/>
        <v>2</v>
      </c>
      <c r="W2734">
        <f t="shared" si="1660"/>
        <v>202004</v>
      </c>
      <c r="X2734">
        <f t="shared" si="1661"/>
        <v>202002</v>
      </c>
      <c r="Y2734" t="str">
        <f t="shared" si="1662"/>
        <v>FY2020 Q1 Jan</v>
      </c>
      <c r="Z2734">
        <f t="shared" si="1663"/>
        <v>2020</v>
      </c>
      <c r="AA2734" s="8" t="str">
        <f t="shared" si="1664"/>
        <v>Jan</v>
      </c>
      <c r="AB2734" s="8" t="str">
        <f t="shared" si="1665"/>
        <v>Q1</v>
      </c>
      <c r="AC2734">
        <f t="shared" si="1666"/>
        <v>1</v>
      </c>
      <c r="AD2734">
        <f t="shared" si="1667"/>
        <v>1</v>
      </c>
      <c r="AE2734">
        <f t="shared" si="1668"/>
        <v>202001</v>
      </c>
      <c r="AF2734">
        <f t="shared" si="1669"/>
        <v>202001</v>
      </c>
      <c r="AG2734" s="9">
        <f t="shared" ca="1" si="1670"/>
        <v>0</v>
      </c>
      <c r="AH2734">
        <f t="shared" ca="1" si="1671"/>
        <v>3</v>
      </c>
      <c r="AI2734" s="9">
        <f t="shared" ca="1" si="1672"/>
        <v>8</v>
      </c>
      <c r="AJ2734" s="9">
        <f t="shared" ca="1" si="1673"/>
        <v>0</v>
      </c>
      <c r="AK2734" s="9">
        <f t="shared" si="1674"/>
        <v>3</v>
      </c>
      <c r="AL2734" s="9">
        <f t="shared" si="1675"/>
        <v>5</v>
      </c>
      <c r="AM2734" s="9">
        <f t="shared" si="1676"/>
        <v>9</v>
      </c>
      <c r="AN2734" s="2">
        <v>43858.390972222223</v>
      </c>
      <c r="AO2734">
        <v>5667</v>
      </c>
      <c r="AP2734" s="1">
        <v>14300</v>
      </c>
      <c r="AQ2734" t="s">
        <v>4</v>
      </c>
    </row>
    <row r="2735" spans="1:43" x14ac:dyDescent="0.3">
      <c r="A2735" t="str">
        <f t="shared" ca="1" si="1638"/>
        <v>FY2020 Q4 Sep</v>
      </c>
      <c r="B2735">
        <f t="shared" ca="1" si="1639"/>
        <v>2020</v>
      </c>
      <c r="C2735" s="8" t="str">
        <f t="shared" ca="1" si="1640"/>
        <v>Sep</v>
      </c>
      <c r="D2735" s="8" t="str">
        <f t="shared" ca="1" si="1641"/>
        <v>Q4</v>
      </c>
      <c r="E2735">
        <f t="shared" ca="1" si="1642"/>
        <v>12</v>
      </c>
      <c r="F2735">
        <f t="shared" ca="1" si="1643"/>
        <v>4</v>
      </c>
      <c r="G2735">
        <f t="shared" ca="1" si="1644"/>
        <v>202012</v>
      </c>
      <c r="H2735">
        <f t="shared" ca="1" si="1645"/>
        <v>202004</v>
      </c>
      <c r="I2735" t="str">
        <f t="shared" ca="1" si="1646"/>
        <v>FY2020 Q3 Sep</v>
      </c>
      <c r="J2735">
        <f t="shared" ca="1" si="1647"/>
        <v>2020</v>
      </c>
      <c r="K2735" s="8" t="str">
        <f t="shared" ca="1" si="1648"/>
        <v>Sep</v>
      </c>
      <c r="L2735" s="8" t="str">
        <f t="shared" ca="1" si="1649"/>
        <v>Q3</v>
      </c>
      <c r="M2735">
        <f t="shared" ca="1" si="1650"/>
        <v>9</v>
      </c>
      <c r="N2735">
        <f t="shared" ca="1" si="1651"/>
        <v>3</v>
      </c>
      <c r="O2735">
        <f t="shared" ca="1" si="1652"/>
        <v>202009</v>
      </c>
      <c r="P2735">
        <f t="shared" ca="1" si="1653"/>
        <v>202003</v>
      </c>
      <c r="Q2735" t="str">
        <f t="shared" si="1654"/>
        <v>FY2020 Q2 Mar</v>
      </c>
      <c r="R2735">
        <f t="shared" si="1655"/>
        <v>2020</v>
      </c>
      <c r="S2735" s="8" t="str">
        <f t="shared" si="1656"/>
        <v>Mar</v>
      </c>
      <c r="T2735" s="8" t="str">
        <f t="shared" si="1657"/>
        <v>Q2</v>
      </c>
      <c r="U2735">
        <f t="shared" si="1658"/>
        <v>6</v>
      </c>
      <c r="V2735">
        <f t="shared" si="1659"/>
        <v>2</v>
      </c>
      <c r="W2735">
        <f t="shared" si="1660"/>
        <v>202006</v>
      </c>
      <c r="X2735">
        <f t="shared" si="1661"/>
        <v>202002</v>
      </c>
      <c r="Y2735" t="str">
        <f t="shared" si="1662"/>
        <v>FY2020 Q1 Mar</v>
      </c>
      <c r="Z2735">
        <f t="shared" si="1663"/>
        <v>2020</v>
      </c>
      <c r="AA2735" s="8" t="str">
        <f t="shared" si="1664"/>
        <v>Mar</v>
      </c>
      <c r="AB2735" s="8" t="str">
        <f t="shared" si="1665"/>
        <v>Q1</v>
      </c>
      <c r="AC2735">
        <f t="shared" si="1666"/>
        <v>3</v>
      </c>
      <c r="AD2735">
        <f t="shared" si="1667"/>
        <v>1</v>
      </c>
      <c r="AE2735">
        <f t="shared" si="1668"/>
        <v>202003</v>
      </c>
      <c r="AF2735">
        <f t="shared" si="1669"/>
        <v>202001</v>
      </c>
      <c r="AG2735" s="9">
        <f t="shared" ca="1" si="1670"/>
        <v>0</v>
      </c>
      <c r="AH2735">
        <f t="shared" ca="1" si="1671"/>
        <v>2</v>
      </c>
      <c r="AI2735" s="9">
        <f t="shared" ca="1" si="1672"/>
        <v>6</v>
      </c>
      <c r="AJ2735" s="9">
        <f t="shared" ca="1" si="1673"/>
        <v>0</v>
      </c>
      <c r="AK2735" s="9">
        <f t="shared" si="1674"/>
        <v>6</v>
      </c>
      <c r="AL2735" s="9">
        <f t="shared" si="1675"/>
        <v>10</v>
      </c>
      <c r="AM2735" s="9">
        <f t="shared" si="1676"/>
        <v>14</v>
      </c>
      <c r="AN2735" s="2">
        <v>43896.617361111108</v>
      </c>
      <c r="AO2735">
        <v>6125</v>
      </c>
      <c r="AP2735" s="1">
        <v>14200</v>
      </c>
      <c r="AQ2735" t="s">
        <v>4</v>
      </c>
    </row>
    <row r="2736" spans="1:43" x14ac:dyDescent="0.3">
      <c r="A2736" t="str">
        <f t="shared" ca="1" si="1638"/>
        <v>FY2020 Q4 Sep</v>
      </c>
      <c r="B2736">
        <f t="shared" ca="1" si="1639"/>
        <v>2020</v>
      </c>
      <c r="C2736" s="8" t="str">
        <f t="shared" ca="1" si="1640"/>
        <v>Sep</v>
      </c>
      <c r="D2736" s="8" t="str">
        <f t="shared" ca="1" si="1641"/>
        <v>Q4</v>
      </c>
      <c r="E2736">
        <f t="shared" ca="1" si="1642"/>
        <v>12</v>
      </c>
      <c r="F2736">
        <f t="shared" ca="1" si="1643"/>
        <v>4</v>
      </c>
      <c r="G2736">
        <f t="shared" ca="1" si="1644"/>
        <v>202012</v>
      </c>
      <c r="H2736">
        <f t="shared" ca="1" si="1645"/>
        <v>202004</v>
      </c>
      <c r="I2736" t="str">
        <f t="shared" ca="1" si="1646"/>
        <v>FY2020 Q3 Sep</v>
      </c>
      <c r="J2736">
        <f t="shared" ca="1" si="1647"/>
        <v>2020</v>
      </c>
      <c r="K2736" s="8" t="str">
        <f t="shared" ca="1" si="1648"/>
        <v>Sep</v>
      </c>
      <c r="L2736" s="8" t="str">
        <f t="shared" ca="1" si="1649"/>
        <v>Q3</v>
      </c>
      <c r="M2736">
        <f t="shared" ca="1" si="1650"/>
        <v>9</v>
      </c>
      <c r="N2736">
        <f t="shared" ca="1" si="1651"/>
        <v>3</v>
      </c>
      <c r="O2736">
        <f t="shared" ca="1" si="1652"/>
        <v>202009</v>
      </c>
      <c r="P2736">
        <f t="shared" ca="1" si="1653"/>
        <v>202003</v>
      </c>
      <c r="Q2736" t="str">
        <f t="shared" si="1654"/>
        <v>FY2020 Q2 Feb</v>
      </c>
      <c r="R2736">
        <f t="shared" si="1655"/>
        <v>2020</v>
      </c>
      <c r="S2736" s="8" t="str">
        <f t="shared" si="1656"/>
        <v>Feb</v>
      </c>
      <c r="T2736" s="8" t="str">
        <f t="shared" si="1657"/>
        <v>Q2</v>
      </c>
      <c r="U2736">
        <f t="shared" si="1658"/>
        <v>5</v>
      </c>
      <c r="V2736">
        <f t="shared" si="1659"/>
        <v>2</v>
      </c>
      <c r="W2736">
        <f t="shared" si="1660"/>
        <v>202005</v>
      </c>
      <c r="X2736">
        <f t="shared" si="1661"/>
        <v>202002</v>
      </c>
      <c r="Y2736" t="str">
        <f t="shared" si="1662"/>
        <v>FY2020 Q1 Feb</v>
      </c>
      <c r="Z2736">
        <f t="shared" si="1663"/>
        <v>2020</v>
      </c>
      <c r="AA2736" s="8" t="str">
        <f t="shared" si="1664"/>
        <v>Feb</v>
      </c>
      <c r="AB2736" s="8" t="str">
        <f t="shared" si="1665"/>
        <v>Q1</v>
      </c>
      <c r="AC2736">
        <f t="shared" si="1666"/>
        <v>2</v>
      </c>
      <c r="AD2736">
        <f t="shared" si="1667"/>
        <v>1</v>
      </c>
      <c r="AE2736">
        <f t="shared" si="1668"/>
        <v>202002</v>
      </c>
      <c r="AF2736">
        <f t="shared" si="1669"/>
        <v>202001</v>
      </c>
      <c r="AG2736" s="9">
        <f t="shared" ca="1" si="1670"/>
        <v>0</v>
      </c>
      <c r="AH2736">
        <f t="shared" ca="1" si="1671"/>
        <v>2</v>
      </c>
      <c r="AI2736" s="9">
        <f t="shared" ca="1" si="1672"/>
        <v>7</v>
      </c>
      <c r="AJ2736" s="9">
        <f t="shared" ca="1" si="1673"/>
        <v>0</v>
      </c>
      <c r="AK2736" s="9">
        <f t="shared" si="1674"/>
        <v>5</v>
      </c>
      <c r="AL2736" s="9">
        <f t="shared" si="1675"/>
        <v>6</v>
      </c>
      <c r="AM2736" s="9">
        <f t="shared" si="1676"/>
        <v>9</v>
      </c>
      <c r="AN2736" s="2">
        <v>43867.411805555559</v>
      </c>
      <c r="AO2736">
        <v>7071</v>
      </c>
      <c r="AP2736" s="1">
        <v>14200</v>
      </c>
      <c r="AQ2736" t="s">
        <v>4</v>
      </c>
    </row>
    <row r="2737" spans="1:43" x14ac:dyDescent="0.3">
      <c r="A2737" t="str">
        <f t="shared" ca="1" si="1638"/>
        <v>FY2020 Q4 Sep</v>
      </c>
      <c r="B2737">
        <f t="shared" ca="1" si="1639"/>
        <v>2020</v>
      </c>
      <c r="C2737" s="8" t="str">
        <f t="shared" ca="1" si="1640"/>
        <v>Sep</v>
      </c>
      <c r="D2737" s="8" t="str">
        <f t="shared" ca="1" si="1641"/>
        <v>Q4</v>
      </c>
      <c r="E2737">
        <f t="shared" ca="1" si="1642"/>
        <v>12</v>
      </c>
      <c r="F2737">
        <f t="shared" ca="1" si="1643"/>
        <v>4</v>
      </c>
      <c r="G2737">
        <f t="shared" ca="1" si="1644"/>
        <v>202012</v>
      </c>
      <c r="H2737">
        <f t="shared" ca="1" si="1645"/>
        <v>202004</v>
      </c>
      <c r="I2737" t="str">
        <f t="shared" ca="1" si="1646"/>
        <v>FY2020 Q3 Sep</v>
      </c>
      <c r="J2737">
        <f t="shared" ca="1" si="1647"/>
        <v>2020</v>
      </c>
      <c r="K2737" s="8" t="str">
        <f t="shared" ca="1" si="1648"/>
        <v>Sep</v>
      </c>
      <c r="L2737" s="8" t="str">
        <f t="shared" ca="1" si="1649"/>
        <v>Q3</v>
      </c>
      <c r="M2737">
        <f t="shared" ca="1" si="1650"/>
        <v>9</v>
      </c>
      <c r="N2737">
        <f t="shared" ca="1" si="1651"/>
        <v>3</v>
      </c>
      <c r="O2737">
        <f t="shared" ca="1" si="1652"/>
        <v>202009</v>
      </c>
      <c r="P2737">
        <f t="shared" ca="1" si="1653"/>
        <v>202003</v>
      </c>
      <c r="Q2737" t="str">
        <f t="shared" si="1654"/>
        <v>FY2020 Q2 Jan</v>
      </c>
      <c r="R2737">
        <f t="shared" si="1655"/>
        <v>2020</v>
      </c>
      <c r="S2737" s="8" t="str">
        <f t="shared" si="1656"/>
        <v>Jan</v>
      </c>
      <c r="T2737" s="8" t="str">
        <f t="shared" si="1657"/>
        <v>Q2</v>
      </c>
      <c r="U2737">
        <f t="shared" si="1658"/>
        <v>4</v>
      </c>
      <c r="V2737">
        <f t="shared" si="1659"/>
        <v>2</v>
      </c>
      <c r="W2737">
        <f t="shared" si="1660"/>
        <v>202004</v>
      </c>
      <c r="X2737">
        <f t="shared" si="1661"/>
        <v>202002</v>
      </c>
      <c r="Y2737" t="str">
        <f t="shared" si="1662"/>
        <v>FY2020 Q1 Jan</v>
      </c>
      <c r="Z2737">
        <f t="shared" si="1663"/>
        <v>2020</v>
      </c>
      <c r="AA2737" s="8" t="str">
        <f t="shared" si="1664"/>
        <v>Jan</v>
      </c>
      <c r="AB2737" s="8" t="str">
        <f t="shared" si="1665"/>
        <v>Q1</v>
      </c>
      <c r="AC2737">
        <f t="shared" si="1666"/>
        <v>1</v>
      </c>
      <c r="AD2737">
        <f t="shared" si="1667"/>
        <v>1</v>
      </c>
      <c r="AE2737">
        <f t="shared" si="1668"/>
        <v>202001</v>
      </c>
      <c r="AF2737">
        <f t="shared" si="1669"/>
        <v>202001</v>
      </c>
      <c r="AG2737" s="9">
        <f t="shared" ca="1" si="1670"/>
        <v>0</v>
      </c>
      <c r="AH2737">
        <f t="shared" ca="1" si="1671"/>
        <v>3</v>
      </c>
      <c r="AI2737" s="9">
        <f t="shared" ca="1" si="1672"/>
        <v>8</v>
      </c>
      <c r="AJ2737" s="9">
        <f t="shared" ca="1" si="1673"/>
        <v>0</v>
      </c>
      <c r="AK2737" s="9">
        <f t="shared" si="1674"/>
        <v>6</v>
      </c>
      <c r="AL2737" s="9">
        <f t="shared" si="1675"/>
        <v>4</v>
      </c>
      <c r="AM2737" s="9">
        <f t="shared" si="1676"/>
        <v>11</v>
      </c>
      <c r="AN2737" s="2">
        <v>43854.470833333333</v>
      </c>
      <c r="AO2737">
        <v>3805</v>
      </c>
      <c r="AP2737" s="1">
        <v>14100</v>
      </c>
      <c r="AQ2737" t="s">
        <v>4</v>
      </c>
    </row>
    <row r="2738" spans="1:43" x14ac:dyDescent="0.3">
      <c r="A2738" t="str">
        <f t="shared" ca="1" si="1638"/>
        <v>FY2020 Q4 Sep</v>
      </c>
      <c r="B2738">
        <f t="shared" ca="1" si="1639"/>
        <v>2020</v>
      </c>
      <c r="C2738" s="8" t="str">
        <f t="shared" ca="1" si="1640"/>
        <v>Sep</v>
      </c>
      <c r="D2738" s="8" t="str">
        <f t="shared" ca="1" si="1641"/>
        <v>Q4</v>
      </c>
      <c r="E2738">
        <f t="shared" ca="1" si="1642"/>
        <v>12</v>
      </c>
      <c r="F2738">
        <f t="shared" ca="1" si="1643"/>
        <v>4</v>
      </c>
      <c r="G2738">
        <f t="shared" ca="1" si="1644"/>
        <v>202012</v>
      </c>
      <c r="H2738">
        <f t="shared" ca="1" si="1645"/>
        <v>202004</v>
      </c>
      <c r="I2738" t="str">
        <f t="shared" ca="1" si="1646"/>
        <v>FY2020 Q3 Sep</v>
      </c>
      <c r="J2738">
        <f t="shared" ca="1" si="1647"/>
        <v>2020</v>
      </c>
      <c r="K2738" s="8" t="str">
        <f t="shared" ca="1" si="1648"/>
        <v>Sep</v>
      </c>
      <c r="L2738" s="8" t="str">
        <f t="shared" ca="1" si="1649"/>
        <v>Q3</v>
      </c>
      <c r="M2738">
        <f t="shared" ca="1" si="1650"/>
        <v>9</v>
      </c>
      <c r="N2738">
        <f t="shared" ca="1" si="1651"/>
        <v>3</v>
      </c>
      <c r="O2738">
        <f t="shared" ca="1" si="1652"/>
        <v>202009</v>
      </c>
      <c r="P2738">
        <f t="shared" ca="1" si="1653"/>
        <v>202003</v>
      </c>
      <c r="Q2738" t="str">
        <f t="shared" si="1654"/>
        <v>FY2020 Q2 Feb</v>
      </c>
      <c r="R2738">
        <f t="shared" si="1655"/>
        <v>2020</v>
      </c>
      <c r="S2738" s="8" t="str">
        <f t="shared" si="1656"/>
        <v>Feb</v>
      </c>
      <c r="T2738" s="8" t="str">
        <f t="shared" si="1657"/>
        <v>Q2</v>
      </c>
      <c r="U2738">
        <f t="shared" si="1658"/>
        <v>5</v>
      </c>
      <c r="V2738">
        <f t="shared" si="1659"/>
        <v>2</v>
      </c>
      <c r="W2738">
        <f t="shared" si="1660"/>
        <v>202005</v>
      </c>
      <c r="X2738">
        <f t="shared" si="1661"/>
        <v>202002</v>
      </c>
      <c r="Y2738" t="str">
        <f t="shared" si="1662"/>
        <v>FY2020 Q1 Feb</v>
      </c>
      <c r="Z2738">
        <f t="shared" si="1663"/>
        <v>2020</v>
      </c>
      <c r="AA2738" s="8" t="str">
        <f t="shared" si="1664"/>
        <v>Feb</v>
      </c>
      <c r="AB2738" s="8" t="str">
        <f t="shared" si="1665"/>
        <v>Q1</v>
      </c>
      <c r="AC2738">
        <f t="shared" si="1666"/>
        <v>2</v>
      </c>
      <c r="AD2738">
        <f t="shared" si="1667"/>
        <v>1</v>
      </c>
      <c r="AE2738">
        <f t="shared" si="1668"/>
        <v>202002</v>
      </c>
      <c r="AF2738">
        <f t="shared" si="1669"/>
        <v>202001</v>
      </c>
      <c r="AG2738" s="9">
        <f t="shared" ca="1" si="1670"/>
        <v>0</v>
      </c>
      <c r="AH2738">
        <f t="shared" ca="1" si="1671"/>
        <v>2</v>
      </c>
      <c r="AI2738" s="9">
        <f t="shared" ca="1" si="1672"/>
        <v>7</v>
      </c>
      <c r="AJ2738" s="9">
        <f t="shared" ca="1" si="1673"/>
        <v>0</v>
      </c>
      <c r="AK2738" s="9">
        <f t="shared" si="1674"/>
        <v>6</v>
      </c>
      <c r="AL2738" s="9">
        <f t="shared" si="1675"/>
        <v>8</v>
      </c>
      <c r="AM2738" s="9">
        <f t="shared" si="1676"/>
        <v>6</v>
      </c>
      <c r="AN2738" s="2">
        <v>43882.270833333336</v>
      </c>
      <c r="AO2738">
        <v>968</v>
      </c>
      <c r="AP2738" s="1">
        <v>14050</v>
      </c>
      <c r="AQ2738" t="s">
        <v>4</v>
      </c>
    </row>
    <row r="2739" spans="1:43" x14ac:dyDescent="0.3">
      <c r="A2739" t="str">
        <f t="shared" ca="1" si="1638"/>
        <v>FY2020 Q4 Sep</v>
      </c>
      <c r="B2739">
        <f t="shared" ca="1" si="1639"/>
        <v>2020</v>
      </c>
      <c r="C2739" s="8" t="str">
        <f t="shared" ca="1" si="1640"/>
        <v>Sep</v>
      </c>
      <c r="D2739" s="8" t="str">
        <f t="shared" ca="1" si="1641"/>
        <v>Q4</v>
      </c>
      <c r="E2739">
        <f t="shared" ca="1" si="1642"/>
        <v>12</v>
      </c>
      <c r="F2739">
        <f t="shared" ca="1" si="1643"/>
        <v>4</v>
      </c>
      <c r="G2739">
        <f t="shared" ca="1" si="1644"/>
        <v>202012</v>
      </c>
      <c r="H2739">
        <f t="shared" ca="1" si="1645"/>
        <v>202004</v>
      </c>
      <c r="I2739" t="str">
        <f t="shared" ca="1" si="1646"/>
        <v>FY2020 Q3 Sep</v>
      </c>
      <c r="J2739">
        <f t="shared" ca="1" si="1647"/>
        <v>2020</v>
      </c>
      <c r="K2739" s="8" t="str">
        <f t="shared" ca="1" si="1648"/>
        <v>Sep</v>
      </c>
      <c r="L2739" s="8" t="str">
        <f t="shared" ca="1" si="1649"/>
        <v>Q3</v>
      </c>
      <c r="M2739">
        <f t="shared" ca="1" si="1650"/>
        <v>9</v>
      </c>
      <c r="N2739">
        <f t="shared" ca="1" si="1651"/>
        <v>3</v>
      </c>
      <c r="O2739">
        <f t="shared" ca="1" si="1652"/>
        <v>202009</v>
      </c>
      <c r="P2739">
        <f t="shared" ca="1" si="1653"/>
        <v>202003</v>
      </c>
      <c r="Q2739" t="str">
        <f t="shared" si="1654"/>
        <v>FY2019 Q4 Sep</v>
      </c>
      <c r="R2739">
        <f t="shared" si="1655"/>
        <v>2019</v>
      </c>
      <c r="S2739" s="8" t="str">
        <f t="shared" si="1656"/>
        <v>Sep</v>
      </c>
      <c r="T2739" s="8" t="str">
        <f t="shared" si="1657"/>
        <v>Q4</v>
      </c>
      <c r="U2739">
        <f t="shared" si="1658"/>
        <v>12</v>
      </c>
      <c r="V2739">
        <f t="shared" si="1659"/>
        <v>4</v>
      </c>
      <c r="W2739">
        <f t="shared" si="1660"/>
        <v>201912</v>
      </c>
      <c r="X2739">
        <f t="shared" si="1661"/>
        <v>201904</v>
      </c>
      <c r="Y2739" t="str">
        <f t="shared" si="1662"/>
        <v>FY2019 Q3 Sep</v>
      </c>
      <c r="Z2739">
        <f t="shared" si="1663"/>
        <v>2019</v>
      </c>
      <c r="AA2739" s="8" t="str">
        <f t="shared" si="1664"/>
        <v>Sep</v>
      </c>
      <c r="AB2739" s="8" t="str">
        <f t="shared" si="1665"/>
        <v>Q3</v>
      </c>
      <c r="AC2739">
        <f t="shared" si="1666"/>
        <v>9</v>
      </c>
      <c r="AD2739">
        <f t="shared" si="1667"/>
        <v>3</v>
      </c>
      <c r="AE2739">
        <f t="shared" si="1668"/>
        <v>201909</v>
      </c>
      <c r="AF2739">
        <f t="shared" si="1669"/>
        <v>201903</v>
      </c>
      <c r="AG2739" s="9">
        <f t="shared" ca="1" si="1670"/>
        <v>1</v>
      </c>
      <c r="AH2739">
        <f t="shared" ca="1" si="1671"/>
        <v>4</v>
      </c>
      <c r="AI2739" s="9">
        <f t="shared" ca="1" si="1672"/>
        <v>12</v>
      </c>
      <c r="AJ2739" s="9">
        <f t="shared" ca="1" si="1673"/>
        <v>1</v>
      </c>
      <c r="AK2739" s="9">
        <f t="shared" si="1674"/>
        <v>2</v>
      </c>
      <c r="AL2739" s="9">
        <f t="shared" si="1675"/>
        <v>36</v>
      </c>
      <c r="AM2739" s="9">
        <f t="shared" si="1676"/>
        <v>14</v>
      </c>
      <c r="AN2739" s="2">
        <v>43710.618055555555</v>
      </c>
      <c r="AO2739">
        <v>898</v>
      </c>
      <c r="AP2739" s="1">
        <v>14000</v>
      </c>
      <c r="AQ2739" t="s">
        <v>4</v>
      </c>
    </row>
    <row r="2740" spans="1:43" x14ac:dyDescent="0.3">
      <c r="A2740" t="str">
        <f t="shared" ca="1" si="1638"/>
        <v>FY2020 Q4 Sep</v>
      </c>
      <c r="B2740">
        <f t="shared" ca="1" si="1639"/>
        <v>2020</v>
      </c>
      <c r="C2740" s="8" t="str">
        <f t="shared" ca="1" si="1640"/>
        <v>Sep</v>
      </c>
      <c r="D2740" s="8" t="str">
        <f t="shared" ca="1" si="1641"/>
        <v>Q4</v>
      </c>
      <c r="E2740">
        <f t="shared" ca="1" si="1642"/>
        <v>12</v>
      </c>
      <c r="F2740">
        <f t="shared" ca="1" si="1643"/>
        <v>4</v>
      </c>
      <c r="G2740">
        <f t="shared" ca="1" si="1644"/>
        <v>202012</v>
      </c>
      <c r="H2740">
        <f t="shared" ca="1" si="1645"/>
        <v>202004</v>
      </c>
      <c r="I2740" t="str">
        <f t="shared" ca="1" si="1646"/>
        <v>FY2020 Q3 Sep</v>
      </c>
      <c r="J2740">
        <f t="shared" ca="1" si="1647"/>
        <v>2020</v>
      </c>
      <c r="K2740" s="8" t="str">
        <f t="shared" ca="1" si="1648"/>
        <v>Sep</v>
      </c>
      <c r="L2740" s="8" t="str">
        <f t="shared" ca="1" si="1649"/>
        <v>Q3</v>
      </c>
      <c r="M2740">
        <f t="shared" ca="1" si="1650"/>
        <v>9</v>
      </c>
      <c r="N2740">
        <f t="shared" ca="1" si="1651"/>
        <v>3</v>
      </c>
      <c r="O2740">
        <f t="shared" ca="1" si="1652"/>
        <v>202009</v>
      </c>
      <c r="P2740">
        <f t="shared" ca="1" si="1653"/>
        <v>202003</v>
      </c>
      <c r="Q2740" t="str">
        <f t="shared" si="1654"/>
        <v>FY2019 Q4 Sep</v>
      </c>
      <c r="R2740">
        <f t="shared" si="1655"/>
        <v>2019</v>
      </c>
      <c r="S2740" s="8" t="str">
        <f t="shared" si="1656"/>
        <v>Sep</v>
      </c>
      <c r="T2740" s="8" t="str">
        <f t="shared" si="1657"/>
        <v>Q4</v>
      </c>
      <c r="U2740">
        <f t="shared" si="1658"/>
        <v>12</v>
      </c>
      <c r="V2740">
        <f t="shared" si="1659"/>
        <v>4</v>
      </c>
      <c r="W2740">
        <f t="shared" si="1660"/>
        <v>201912</v>
      </c>
      <c r="X2740">
        <f t="shared" si="1661"/>
        <v>201904</v>
      </c>
      <c r="Y2740" t="str">
        <f t="shared" si="1662"/>
        <v>FY2019 Q3 Sep</v>
      </c>
      <c r="Z2740">
        <f t="shared" si="1663"/>
        <v>2019</v>
      </c>
      <c r="AA2740" s="8" t="str">
        <f t="shared" si="1664"/>
        <v>Sep</v>
      </c>
      <c r="AB2740" s="8" t="str">
        <f t="shared" si="1665"/>
        <v>Q3</v>
      </c>
      <c r="AC2740">
        <f t="shared" si="1666"/>
        <v>9</v>
      </c>
      <c r="AD2740">
        <f t="shared" si="1667"/>
        <v>3</v>
      </c>
      <c r="AE2740">
        <f t="shared" si="1668"/>
        <v>201909</v>
      </c>
      <c r="AF2740">
        <f t="shared" si="1669"/>
        <v>201903</v>
      </c>
      <c r="AG2740" s="9">
        <f t="shared" ca="1" si="1670"/>
        <v>1</v>
      </c>
      <c r="AH2740">
        <f t="shared" ca="1" si="1671"/>
        <v>4</v>
      </c>
      <c r="AI2740" s="9">
        <f t="shared" ca="1" si="1672"/>
        <v>12</v>
      </c>
      <c r="AJ2740" s="9">
        <f t="shared" ca="1" si="1673"/>
        <v>1</v>
      </c>
      <c r="AK2740" s="9">
        <f t="shared" si="1674"/>
        <v>6</v>
      </c>
      <c r="AL2740" s="9">
        <f t="shared" si="1675"/>
        <v>36</v>
      </c>
      <c r="AM2740" s="9">
        <f t="shared" si="1676"/>
        <v>12</v>
      </c>
      <c r="AN2740" s="2">
        <v>43714.533333333333</v>
      </c>
      <c r="AO2740">
        <v>1038</v>
      </c>
      <c r="AP2740" s="1">
        <v>14000</v>
      </c>
      <c r="AQ2740" t="s">
        <v>4</v>
      </c>
    </row>
    <row r="2741" spans="1:43" x14ac:dyDescent="0.3">
      <c r="A2741" t="str">
        <f t="shared" ca="1" si="1638"/>
        <v>FY2020 Q4 Sep</v>
      </c>
      <c r="B2741">
        <f t="shared" ca="1" si="1639"/>
        <v>2020</v>
      </c>
      <c r="C2741" s="8" t="str">
        <f t="shared" ca="1" si="1640"/>
        <v>Sep</v>
      </c>
      <c r="D2741" s="8" t="str">
        <f t="shared" ca="1" si="1641"/>
        <v>Q4</v>
      </c>
      <c r="E2741">
        <f t="shared" ca="1" si="1642"/>
        <v>12</v>
      </c>
      <c r="F2741">
        <f t="shared" ca="1" si="1643"/>
        <v>4</v>
      </c>
      <c r="G2741">
        <f t="shared" ca="1" si="1644"/>
        <v>202012</v>
      </c>
      <c r="H2741">
        <f t="shared" ca="1" si="1645"/>
        <v>202004</v>
      </c>
      <c r="I2741" t="str">
        <f t="shared" ca="1" si="1646"/>
        <v>FY2020 Q3 Sep</v>
      </c>
      <c r="J2741">
        <f t="shared" ca="1" si="1647"/>
        <v>2020</v>
      </c>
      <c r="K2741" s="8" t="str">
        <f t="shared" ca="1" si="1648"/>
        <v>Sep</v>
      </c>
      <c r="L2741" s="8" t="str">
        <f t="shared" ca="1" si="1649"/>
        <v>Q3</v>
      </c>
      <c r="M2741">
        <f t="shared" ca="1" si="1650"/>
        <v>9</v>
      </c>
      <c r="N2741">
        <f t="shared" ca="1" si="1651"/>
        <v>3</v>
      </c>
      <c r="O2741">
        <f t="shared" ca="1" si="1652"/>
        <v>202009</v>
      </c>
      <c r="P2741">
        <f t="shared" ca="1" si="1653"/>
        <v>202003</v>
      </c>
      <c r="Q2741" t="str">
        <f t="shared" si="1654"/>
        <v>FY2020 Q2 Mar</v>
      </c>
      <c r="R2741">
        <f t="shared" si="1655"/>
        <v>2020</v>
      </c>
      <c r="S2741" s="8" t="str">
        <f t="shared" si="1656"/>
        <v>Mar</v>
      </c>
      <c r="T2741" s="8" t="str">
        <f t="shared" si="1657"/>
        <v>Q2</v>
      </c>
      <c r="U2741">
        <f t="shared" si="1658"/>
        <v>6</v>
      </c>
      <c r="V2741">
        <f t="shared" si="1659"/>
        <v>2</v>
      </c>
      <c r="W2741">
        <f t="shared" si="1660"/>
        <v>202006</v>
      </c>
      <c r="X2741">
        <f t="shared" si="1661"/>
        <v>202002</v>
      </c>
      <c r="Y2741" t="str">
        <f t="shared" si="1662"/>
        <v>FY2020 Q1 Mar</v>
      </c>
      <c r="Z2741">
        <f t="shared" si="1663"/>
        <v>2020</v>
      </c>
      <c r="AA2741" s="8" t="str">
        <f t="shared" si="1664"/>
        <v>Mar</v>
      </c>
      <c r="AB2741" s="8" t="str">
        <f t="shared" si="1665"/>
        <v>Q1</v>
      </c>
      <c r="AC2741">
        <f t="shared" si="1666"/>
        <v>3</v>
      </c>
      <c r="AD2741">
        <f t="shared" si="1667"/>
        <v>1</v>
      </c>
      <c r="AE2741">
        <f t="shared" si="1668"/>
        <v>202003</v>
      </c>
      <c r="AF2741">
        <f t="shared" si="1669"/>
        <v>202001</v>
      </c>
      <c r="AG2741" s="9">
        <f t="shared" ca="1" si="1670"/>
        <v>0</v>
      </c>
      <c r="AH2741">
        <f t="shared" ca="1" si="1671"/>
        <v>2</v>
      </c>
      <c r="AI2741" s="9">
        <f t="shared" ca="1" si="1672"/>
        <v>6</v>
      </c>
      <c r="AJ2741" s="9">
        <f t="shared" ca="1" si="1673"/>
        <v>0</v>
      </c>
      <c r="AK2741" s="9">
        <f t="shared" si="1674"/>
        <v>5</v>
      </c>
      <c r="AL2741" s="9">
        <f t="shared" si="1675"/>
        <v>10</v>
      </c>
      <c r="AM2741" s="9">
        <f t="shared" si="1676"/>
        <v>13</v>
      </c>
      <c r="AN2741" s="2">
        <v>43895.543055555558</v>
      </c>
      <c r="AO2741">
        <v>1157</v>
      </c>
      <c r="AP2741" s="1">
        <v>14000</v>
      </c>
      <c r="AQ2741" t="s">
        <v>4</v>
      </c>
    </row>
    <row r="2742" spans="1:43" x14ac:dyDescent="0.3">
      <c r="A2742" t="str">
        <f t="shared" ca="1" si="1638"/>
        <v>FY2020 Q4 Sep</v>
      </c>
      <c r="B2742">
        <f t="shared" ca="1" si="1639"/>
        <v>2020</v>
      </c>
      <c r="C2742" s="8" t="str">
        <f t="shared" ca="1" si="1640"/>
        <v>Sep</v>
      </c>
      <c r="D2742" s="8" t="str">
        <f t="shared" ca="1" si="1641"/>
        <v>Q4</v>
      </c>
      <c r="E2742">
        <f t="shared" ca="1" si="1642"/>
        <v>12</v>
      </c>
      <c r="F2742">
        <f t="shared" ca="1" si="1643"/>
        <v>4</v>
      </c>
      <c r="G2742">
        <f t="shared" ca="1" si="1644"/>
        <v>202012</v>
      </c>
      <c r="H2742">
        <f t="shared" ca="1" si="1645"/>
        <v>202004</v>
      </c>
      <c r="I2742" t="str">
        <f t="shared" ca="1" si="1646"/>
        <v>FY2020 Q3 Sep</v>
      </c>
      <c r="J2742">
        <f t="shared" ca="1" si="1647"/>
        <v>2020</v>
      </c>
      <c r="K2742" s="8" t="str">
        <f t="shared" ca="1" si="1648"/>
        <v>Sep</v>
      </c>
      <c r="L2742" s="8" t="str">
        <f t="shared" ca="1" si="1649"/>
        <v>Q3</v>
      </c>
      <c r="M2742">
        <f t="shared" ca="1" si="1650"/>
        <v>9</v>
      </c>
      <c r="N2742">
        <f t="shared" ca="1" si="1651"/>
        <v>3</v>
      </c>
      <c r="O2742">
        <f t="shared" ca="1" si="1652"/>
        <v>202009</v>
      </c>
      <c r="P2742">
        <f t="shared" ca="1" si="1653"/>
        <v>202003</v>
      </c>
      <c r="Q2742" t="str">
        <f t="shared" si="1654"/>
        <v>FY2020 Q2 Mar</v>
      </c>
      <c r="R2742">
        <f t="shared" si="1655"/>
        <v>2020</v>
      </c>
      <c r="S2742" s="8" t="str">
        <f t="shared" si="1656"/>
        <v>Mar</v>
      </c>
      <c r="T2742" s="8" t="str">
        <f t="shared" si="1657"/>
        <v>Q2</v>
      </c>
      <c r="U2742">
        <f t="shared" si="1658"/>
        <v>6</v>
      </c>
      <c r="V2742">
        <f t="shared" si="1659"/>
        <v>2</v>
      </c>
      <c r="W2742">
        <f t="shared" si="1660"/>
        <v>202006</v>
      </c>
      <c r="X2742">
        <f t="shared" si="1661"/>
        <v>202002</v>
      </c>
      <c r="Y2742" t="str">
        <f t="shared" si="1662"/>
        <v>FY2020 Q1 Mar</v>
      </c>
      <c r="Z2742">
        <f t="shared" si="1663"/>
        <v>2020</v>
      </c>
      <c r="AA2742" s="8" t="str">
        <f t="shared" si="1664"/>
        <v>Mar</v>
      </c>
      <c r="AB2742" s="8" t="str">
        <f t="shared" si="1665"/>
        <v>Q1</v>
      </c>
      <c r="AC2742">
        <f t="shared" si="1666"/>
        <v>3</v>
      </c>
      <c r="AD2742">
        <f t="shared" si="1667"/>
        <v>1</v>
      </c>
      <c r="AE2742">
        <f t="shared" si="1668"/>
        <v>202003</v>
      </c>
      <c r="AF2742">
        <f t="shared" si="1669"/>
        <v>202001</v>
      </c>
      <c r="AG2742" s="9">
        <f t="shared" ca="1" si="1670"/>
        <v>0</v>
      </c>
      <c r="AH2742">
        <f t="shared" ca="1" si="1671"/>
        <v>2</v>
      </c>
      <c r="AI2742" s="9">
        <f t="shared" ca="1" si="1672"/>
        <v>6</v>
      </c>
      <c r="AJ2742" s="9">
        <f t="shared" ca="1" si="1673"/>
        <v>0</v>
      </c>
      <c r="AK2742" s="9">
        <f t="shared" si="1674"/>
        <v>3</v>
      </c>
      <c r="AL2742" s="9">
        <f t="shared" si="1675"/>
        <v>10</v>
      </c>
      <c r="AM2742" s="9">
        <f t="shared" si="1676"/>
        <v>12</v>
      </c>
      <c r="AN2742" s="2">
        <v>43893.520138888889</v>
      </c>
      <c r="AO2742">
        <v>1277</v>
      </c>
      <c r="AP2742" s="1">
        <v>14000</v>
      </c>
      <c r="AQ2742" t="s">
        <v>4</v>
      </c>
    </row>
    <row r="2743" spans="1:43" x14ac:dyDescent="0.3">
      <c r="A2743" t="str">
        <f t="shared" ca="1" si="1638"/>
        <v>FY2020 Q4 Sep</v>
      </c>
      <c r="B2743">
        <f t="shared" ca="1" si="1639"/>
        <v>2020</v>
      </c>
      <c r="C2743" s="8" t="str">
        <f t="shared" ca="1" si="1640"/>
        <v>Sep</v>
      </c>
      <c r="D2743" s="8" t="str">
        <f t="shared" ca="1" si="1641"/>
        <v>Q4</v>
      </c>
      <c r="E2743">
        <f t="shared" ca="1" si="1642"/>
        <v>12</v>
      </c>
      <c r="F2743">
        <f t="shared" ca="1" si="1643"/>
        <v>4</v>
      </c>
      <c r="G2743">
        <f t="shared" ca="1" si="1644"/>
        <v>202012</v>
      </c>
      <c r="H2743">
        <f t="shared" ca="1" si="1645"/>
        <v>202004</v>
      </c>
      <c r="I2743" t="str">
        <f t="shared" ca="1" si="1646"/>
        <v>FY2020 Q3 Sep</v>
      </c>
      <c r="J2743">
        <f t="shared" ca="1" si="1647"/>
        <v>2020</v>
      </c>
      <c r="K2743" s="8" t="str">
        <f t="shared" ca="1" si="1648"/>
        <v>Sep</v>
      </c>
      <c r="L2743" s="8" t="str">
        <f t="shared" ca="1" si="1649"/>
        <v>Q3</v>
      </c>
      <c r="M2743">
        <f t="shared" ca="1" si="1650"/>
        <v>9</v>
      </c>
      <c r="N2743">
        <f t="shared" ca="1" si="1651"/>
        <v>3</v>
      </c>
      <c r="O2743">
        <f t="shared" ca="1" si="1652"/>
        <v>202009</v>
      </c>
      <c r="P2743">
        <f t="shared" ca="1" si="1653"/>
        <v>202003</v>
      </c>
      <c r="Q2743" t="str">
        <f t="shared" si="1654"/>
        <v>FY2020 Q2 Mar</v>
      </c>
      <c r="R2743">
        <f t="shared" si="1655"/>
        <v>2020</v>
      </c>
      <c r="S2743" s="8" t="str">
        <f t="shared" si="1656"/>
        <v>Mar</v>
      </c>
      <c r="T2743" s="8" t="str">
        <f t="shared" si="1657"/>
        <v>Q2</v>
      </c>
      <c r="U2743">
        <f t="shared" si="1658"/>
        <v>6</v>
      </c>
      <c r="V2743">
        <f t="shared" si="1659"/>
        <v>2</v>
      </c>
      <c r="W2743">
        <f t="shared" si="1660"/>
        <v>202006</v>
      </c>
      <c r="X2743">
        <f t="shared" si="1661"/>
        <v>202002</v>
      </c>
      <c r="Y2743" t="str">
        <f t="shared" si="1662"/>
        <v>FY2020 Q1 Mar</v>
      </c>
      <c r="Z2743">
        <f t="shared" si="1663"/>
        <v>2020</v>
      </c>
      <c r="AA2743" s="8" t="str">
        <f t="shared" si="1664"/>
        <v>Mar</v>
      </c>
      <c r="AB2743" s="8" t="str">
        <f t="shared" si="1665"/>
        <v>Q1</v>
      </c>
      <c r="AC2743">
        <f t="shared" si="1666"/>
        <v>3</v>
      </c>
      <c r="AD2743">
        <f t="shared" si="1667"/>
        <v>1</v>
      </c>
      <c r="AE2743">
        <f t="shared" si="1668"/>
        <v>202003</v>
      </c>
      <c r="AF2743">
        <f t="shared" si="1669"/>
        <v>202001</v>
      </c>
      <c r="AG2743" s="9">
        <f t="shared" ca="1" si="1670"/>
        <v>0</v>
      </c>
      <c r="AH2743">
        <f t="shared" ca="1" si="1671"/>
        <v>2</v>
      </c>
      <c r="AI2743" s="9">
        <f t="shared" ca="1" si="1672"/>
        <v>6</v>
      </c>
      <c r="AJ2743" s="9">
        <f t="shared" ca="1" si="1673"/>
        <v>0</v>
      </c>
      <c r="AK2743" s="9">
        <f t="shared" si="1674"/>
        <v>5</v>
      </c>
      <c r="AL2743" s="9">
        <f t="shared" si="1675"/>
        <v>10</v>
      </c>
      <c r="AM2743" s="9">
        <f t="shared" si="1676"/>
        <v>15</v>
      </c>
      <c r="AN2743" s="2">
        <v>43895.636805555558</v>
      </c>
      <c r="AO2743">
        <v>1549</v>
      </c>
      <c r="AP2743" s="1">
        <v>14000</v>
      </c>
      <c r="AQ2743" t="s">
        <v>4</v>
      </c>
    </row>
    <row r="2744" spans="1:43" x14ac:dyDescent="0.3">
      <c r="A2744" t="str">
        <f t="shared" ca="1" si="1638"/>
        <v>FY2020 Q4 Sep</v>
      </c>
      <c r="B2744">
        <f t="shared" ca="1" si="1639"/>
        <v>2020</v>
      </c>
      <c r="C2744" s="8" t="str">
        <f t="shared" ca="1" si="1640"/>
        <v>Sep</v>
      </c>
      <c r="D2744" s="8" t="str">
        <f t="shared" ca="1" si="1641"/>
        <v>Q4</v>
      </c>
      <c r="E2744">
        <f t="shared" ca="1" si="1642"/>
        <v>12</v>
      </c>
      <c r="F2744">
        <f t="shared" ca="1" si="1643"/>
        <v>4</v>
      </c>
      <c r="G2744">
        <f t="shared" ca="1" si="1644"/>
        <v>202012</v>
      </c>
      <c r="H2744">
        <f t="shared" ca="1" si="1645"/>
        <v>202004</v>
      </c>
      <c r="I2744" t="str">
        <f t="shared" ca="1" si="1646"/>
        <v>FY2020 Q3 Sep</v>
      </c>
      <c r="J2744">
        <f t="shared" ca="1" si="1647"/>
        <v>2020</v>
      </c>
      <c r="K2744" s="8" t="str">
        <f t="shared" ca="1" si="1648"/>
        <v>Sep</v>
      </c>
      <c r="L2744" s="8" t="str">
        <f t="shared" ca="1" si="1649"/>
        <v>Q3</v>
      </c>
      <c r="M2744">
        <f t="shared" ca="1" si="1650"/>
        <v>9</v>
      </c>
      <c r="N2744">
        <f t="shared" ca="1" si="1651"/>
        <v>3</v>
      </c>
      <c r="O2744">
        <f t="shared" ca="1" si="1652"/>
        <v>202009</v>
      </c>
      <c r="P2744">
        <f t="shared" ca="1" si="1653"/>
        <v>202003</v>
      </c>
      <c r="Q2744" t="str">
        <f t="shared" si="1654"/>
        <v>FY2019 Q4 Sep</v>
      </c>
      <c r="R2744">
        <f t="shared" si="1655"/>
        <v>2019</v>
      </c>
      <c r="S2744" s="8" t="str">
        <f t="shared" si="1656"/>
        <v>Sep</v>
      </c>
      <c r="T2744" s="8" t="str">
        <f t="shared" si="1657"/>
        <v>Q4</v>
      </c>
      <c r="U2744">
        <f t="shared" si="1658"/>
        <v>12</v>
      </c>
      <c r="V2744">
        <f t="shared" si="1659"/>
        <v>4</v>
      </c>
      <c r="W2744">
        <f t="shared" si="1660"/>
        <v>201912</v>
      </c>
      <c r="X2744">
        <f t="shared" si="1661"/>
        <v>201904</v>
      </c>
      <c r="Y2744" t="str">
        <f t="shared" si="1662"/>
        <v>FY2019 Q3 Sep</v>
      </c>
      <c r="Z2744">
        <f t="shared" si="1663"/>
        <v>2019</v>
      </c>
      <c r="AA2744" s="8" t="str">
        <f t="shared" si="1664"/>
        <v>Sep</v>
      </c>
      <c r="AB2744" s="8" t="str">
        <f t="shared" si="1665"/>
        <v>Q3</v>
      </c>
      <c r="AC2744">
        <f t="shared" si="1666"/>
        <v>9</v>
      </c>
      <c r="AD2744">
        <f t="shared" si="1667"/>
        <v>3</v>
      </c>
      <c r="AE2744">
        <f t="shared" si="1668"/>
        <v>201909</v>
      </c>
      <c r="AF2744">
        <f t="shared" si="1669"/>
        <v>201903</v>
      </c>
      <c r="AG2744" s="9">
        <f t="shared" ca="1" si="1670"/>
        <v>1</v>
      </c>
      <c r="AH2744">
        <f t="shared" ca="1" si="1671"/>
        <v>4</v>
      </c>
      <c r="AI2744" s="9">
        <f t="shared" ca="1" si="1672"/>
        <v>12</v>
      </c>
      <c r="AJ2744" s="9">
        <f t="shared" ca="1" si="1673"/>
        <v>1</v>
      </c>
      <c r="AK2744" s="9">
        <f t="shared" si="1674"/>
        <v>5</v>
      </c>
      <c r="AL2744" s="9">
        <f t="shared" si="1675"/>
        <v>36</v>
      </c>
      <c r="AM2744" s="9">
        <f t="shared" si="1676"/>
        <v>13</v>
      </c>
      <c r="AN2744" s="2">
        <v>43713.566666666666</v>
      </c>
      <c r="AO2744">
        <v>1750</v>
      </c>
      <c r="AP2744" s="1">
        <v>14000</v>
      </c>
      <c r="AQ2744" t="s">
        <v>4</v>
      </c>
    </row>
    <row r="2745" spans="1:43" x14ac:dyDescent="0.3">
      <c r="A2745" t="str">
        <f t="shared" ca="1" si="1638"/>
        <v>FY2020 Q4 Sep</v>
      </c>
      <c r="B2745">
        <f t="shared" ca="1" si="1639"/>
        <v>2020</v>
      </c>
      <c r="C2745" s="8" t="str">
        <f t="shared" ca="1" si="1640"/>
        <v>Sep</v>
      </c>
      <c r="D2745" s="8" t="str">
        <f t="shared" ca="1" si="1641"/>
        <v>Q4</v>
      </c>
      <c r="E2745">
        <f t="shared" ca="1" si="1642"/>
        <v>12</v>
      </c>
      <c r="F2745">
        <f t="shared" ca="1" si="1643"/>
        <v>4</v>
      </c>
      <c r="G2745">
        <f t="shared" ca="1" si="1644"/>
        <v>202012</v>
      </c>
      <c r="H2745">
        <f t="shared" ca="1" si="1645"/>
        <v>202004</v>
      </c>
      <c r="I2745" t="str">
        <f t="shared" ca="1" si="1646"/>
        <v>FY2020 Q3 Sep</v>
      </c>
      <c r="J2745">
        <f t="shared" ca="1" si="1647"/>
        <v>2020</v>
      </c>
      <c r="K2745" s="8" t="str">
        <f t="shared" ca="1" si="1648"/>
        <v>Sep</v>
      </c>
      <c r="L2745" s="8" t="str">
        <f t="shared" ca="1" si="1649"/>
        <v>Q3</v>
      </c>
      <c r="M2745">
        <f t="shared" ca="1" si="1650"/>
        <v>9</v>
      </c>
      <c r="N2745">
        <f t="shared" ca="1" si="1651"/>
        <v>3</v>
      </c>
      <c r="O2745">
        <f t="shared" ca="1" si="1652"/>
        <v>202009</v>
      </c>
      <c r="P2745">
        <f t="shared" ca="1" si="1653"/>
        <v>202003</v>
      </c>
      <c r="Q2745" t="str">
        <f t="shared" si="1654"/>
        <v>FY2020 Q2 Mar</v>
      </c>
      <c r="R2745">
        <f t="shared" si="1655"/>
        <v>2020</v>
      </c>
      <c r="S2745" s="8" t="str">
        <f t="shared" si="1656"/>
        <v>Mar</v>
      </c>
      <c r="T2745" s="8" t="str">
        <f t="shared" si="1657"/>
        <v>Q2</v>
      </c>
      <c r="U2745">
        <f t="shared" si="1658"/>
        <v>6</v>
      </c>
      <c r="V2745">
        <f t="shared" si="1659"/>
        <v>2</v>
      </c>
      <c r="W2745">
        <f t="shared" si="1660"/>
        <v>202006</v>
      </c>
      <c r="X2745">
        <f t="shared" si="1661"/>
        <v>202002</v>
      </c>
      <c r="Y2745" t="str">
        <f t="shared" si="1662"/>
        <v>FY2020 Q1 Mar</v>
      </c>
      <c r="Z2745">
        <f t="shared" si="1663"/>
        <v>2020</v>
      </c>
      <c r="AA2745" s="8" t="str">
        <f t="shared" si="1664"/>
        <v>Mar</v>
      </c>
      <c r="AB2745" s="8" t="str">
        <f t="shared" si="1665"/>
        <v>Q1</v>
      </c>
      <c r="AC2745">
        <f t="shared" si="1666"/>
        <v>3</v>
      </c>
      <c r="AD2745">
        <f t="shared" si="1667"/>
        <v>1</v>
      </c>
      <c r="AE2745">
        <f t="shared" si="1668"/>
        <v>202003</v>
      </c>
      <c r="AF2745">
        <f t="shared" si="1669"/>
        <v>202001</v>
      </c>
      <c r="AG2745" s="9">
        <f t="shared" ca="1" si="1670"/>
        <v>0</v>
      </c>
      <c r="AH2745">
        <f t="shared" ca="1" si="1671"/>
        <v>2</v>
      </c>
      <c r="AI2745" s="9">
        <f t="shared" ca="1" si="1672"/>
        <v>6</v>
      </c>
      <c r="AJ2745" s="9">
        <f t="shared" ca="1" si="1673"/>
        <v>0</v>
      </c>
      <c r="AK2745" s="9">
        <f t="shared" si="1674"/>
        <v>4</v>
      </c>
      <c r="AL2745" s="9">
        <f t="shared" si="1675"/>
        <v>10</v>
      </c>
      <c r="AM2745" s="9">
        <f t="shared" si="1676"/>
        <v>14</v>
      </c>
      <c r="AN2745" s="2">
        <v>43894.602083333331</v>
      </c>
      <c r="AO2745">
        <v>2216</v>
      </c>
      <c r="AP2745" s="1">
        <v>14000</v>
      </c>
      <c r="AQ2745" t="s">
        <v>4</v>
      </c>
    </row>
    <row r="2746" spans="1:43" x14ac:dyDescent="0.3">
      <c r="A2746" t="str">
        <f t="shared" ca="1" si="1638"/>
        <v>FY2020 Q4 Sep</v>
      </c>
      <c r="B2746">
        <f t="shared" ca="1" si="1639"/>
        <v>2020</v>
      </c>
      <c r="C2746" s="8" t="str">
        <f t="shared" ca="1" si="1640"/>
        <v>Sep</v>
      </c>
      <c r="D2746" s="8" t="str">
        <f t="shared" ca="1" si="1641"/>
        <v>Q4</v>
      </c>
      <c r="E2746">
        <f t="shared" ca="1" si="1642"/>
        <v>12</v>
      </c>
      <c r="F2746">
        <f t="shared" ca="1" si="1643"/>
        <v>4</v>
      </c>
      <c r="G2746">
        <f t="shared" ca="1" si="1644"/>
        <v>202012</v>
      </c>
      <c r="H2746">
        <f t="shared" ca="1" si="1645"/>
        <v>202004</v>
      </c>
      <c r="I2746" t="str">
        <f t="shared" ca="1" si="1646"/>
        <v>FY2020 Q3 Sep</v>
      </c>
      <c r="J2746">
        <f t="shared" ca="1" si="1647"/>
        <v>2020</v>
      </c>
      <c r="K2746" s="8" t="str">
        <f t="shared" ca="1" si="1648"/>
        <v>Sep</v>
      </c>
      <c r="L2746" s="8" t="str">
        <f t="shared" ca="1" si="1649"/>
        <v>Q3</v>
      </c>
      <c r="M2746">
        <f t="shared" ca="1" si="1650"/>
        <v>9</v>
      </c>
      <c r="N2746">
        <f t="shared" ca="1" si="1651"/>
        <v>3</v>
      </c>
      <c r="O2746">
        <f t="shared" ca="1" si="1652"/>
        <v>202009</v>
      </c>
      <c r="P2746">
        <f t="shared" ca="1" si="1653"/>
        <v>202003</v>
      </c>
      <c r="Q2746" t="str">
        <f t="shared" si="1654"/>
        <v>FY2019 Q4 Sep</v>
      </c>
      <c r="R2746">
        <f t="shared" si="1655"/>
        <v>2019</v>
      </c>
      <c r="S2746" s="8" t="str">
        <f t="shared" si="1656"/>
        <v>Sep</v>
      </c>
      <c r="T2746" s="8" t="str">
        <f t="shared" si="1657"/>
        <v>Q4</v>
      </c>
      <c r="U2746">
        <f t="shared" si="1658"/>
        <v>12</v>
      </c>
      <c r="V2746">
        <f t="shared" si="1659"/>
        <v>4</v>
      </c>
      <c r="W2746">
        <f t="shared" si="1660"/>
        <v>201912</v>
      </c>
      <c r="X2746">
        <f t="shared" si="1661"/>
        <v>201904</v>
      </c>
      <c r="Y2746" t="str">
        <f t="shared" si="1662"/>
        <v>FY2019 Q3 Sep</v>
      </c>
      <c r="Z2746">
        <f t="shared" si="1663"/>
        <v>2019</v>
      </c>
      <c r="AA2746" s="8" t="str">
        <f t="shared" si="1664"/>
        <v>Sep</v>
      </c>
      <c r="AB2746" s="8" t="str">
        <f t="shared" si="1665"/>
        <v>Q3</v>
      </c>
      <c r="AC2746">
        <f t="shared" si="1666"/>
        <v>9</v>
      </c>
      <c r="AD2746">
        <f t="shared" si="1667"/>
        <v>3</v>
      </c>
      <c r="AE2746">
        <f t="shared" si="1668"/>
        <v>201909</v>
      </c>
      <c r="AF2746">
        <f t="shared" si="1669"/>
        <v>201903</v>
      </c>
      <c r="AG2746" s="9">
        <f t="shared" ca="1" si="1670"/>
        <v>1</v>
      </c>
      <c r="AH2746">
        <f t="shared" ca="1" si="1671"/>
        <v>4</v>
      </c>
      <c r="AI2746" s="9">
        <f t="shared" ca="1" si="1672"/>
        <v>12</v>
      </c>
      <c r="AJ2746" s="9">
        <f t="shared" ca="1" si="1673"/>
        <v>1</v>
      </c>
      <c r="AK2746" s="9">
        <f t="shared" si="1674"/>
        <v>6</v>
      </c>
      <c r="AL2746" s="9">
        <f t="shared" si="1675"/>
        <v>36</v>
      </c>
      <c r="AM2746" s="9">
        <f t="shared" si="1676"/>
        <v>13</v>
      </c>
      <c r="AN2746" s="2">
        <v>43714.579861111109</v>
      </c>
      <c r="AO2746">
        <v>2333</v>
      </c>
      <c r="AP2746" s="1">
        <v>14000</v>
      </c>
      <c r="AQ2746" t="s">
        <v>4</v>
      </c>
    </row>
    <row r="2747" spans="1:43" x14ac:dyDescent="0.3">
      <c r="A2747" t="str">
        <f t="shared" ca="1" si="1638"/>
        <v>FY2020 Q4 Sep</v>
      </c>
      <c r="B2747">
        <f t="shared" ca="1" si="1639"/>
        <v>2020</v>
      </c>
      <c r="C2747" s="8" t="str">
        <f t="shared" ca="1" si="1640"/>
        <v>Sep</v>
      </c>
      <c r="D2747" s="8" t="str">
        <f t="shared" ca="1" si="1641"/>
        <v>Q4</v>
      </c>
      <c r="E2747">
        <f t="shared" ca="1" si="1642"/>
        <v>12</v>
      </c>
      <c r="F2747">
        <f t="shared" ca="1" si="1643"/>
        <v>4</v>
      </c>
      <c r="G2747">
        <f t="shared" ca="1" si="1644"/>
        <v>202012</v>
      </c>
      <c r="H2747">
        <f t="shared" ca="1" si="1645"/>
        <v>202004</v>
      </c>
      <c r="I2747" t="str">
        <f t="shared" ca="1" si="1646"/>
        <v>FY2020 Q3 Sep</v>
      </c>
      <c r="J2747">
        <f t="shared" ca="1" si="1647"/>
        <v>2020</v>
      </c>
      <c r="K2747" s="8" t="str">
        <f t="shared" ca="1" si="1648"/>
        <v>Sep</v>
      </c>
      <c r="L2747" s="8" t="str">
        <f t="shared" ca="1" si="1649"/>
        <v>Q3</v>
      </c>
      <c r="M2747">
        <f t="shared" ca="1" si="1650"/>
        <v>9</v>
      </c>
      <c r="N2747">
        <f t="shared" ca="1" si="1651"/>
        <v>3</v>
      </c>
      <c r="O2747">
        <f t="shared" ca="1" si="1652"/>
        <v>202009</v>
      </c>
      <c r="P2747">
        <f t="shared" ca="1" si="1653"/>
        <v>202003</v>
      </c>
      <c r="Q2747" t="str">
        <f t="shared" si="1654"/>
        <v>FY2020 Q1 Dec</v>
      </c>
      <c r="R2747">
        <f t="shared" si="1655"/>
        <v>2020</v>
      </c>
      <c r="S2747" s="8" t="str">
        <f t="shared" si="1656"/>
        <v>Dec</v>
      </c>
      <c r="T2747" s="8" t="str">
        <f t="shared" si="1657"/>
        <v>Q1</v>
      </c>
      <c r="U2747">
        <f t="shared" si="1658"/>
        <v>3</v>
      </c>
      <c r="V2747">
        <f t="shared" si="1659"/>
        <v>1</v>
      </c>
      <c r="W2747">
        <f t="shared" si="1660"/>
        <v>202003</v>
      </c>
      <c r="X2747">
        <f t="shared" si="1661"/>
        <v>202001</v>
      </c>
      <c r="Y2747" t="str">
        <f t="shared" si="1662"/>
        <v>FY2019 Q4 Dec</v>
      </c>
      <c r="Z2747">
        <f t="shared" si="1663"/>
        <v>2019</v>
      </c>
      <c r="AA2747" s="8" t="str">
        <f t="shared" si="1664"/>
        <v>Dec</v>
      </c>
      <c r="AB2747" s="8" t="str">
        <f t="shared" si="1665"/>
        <v>Q4</v>
      </c>
      <c r="AC2747">
        <f t="shared" si="1666"/>
        <v>12</v>
      </c>
      <c r="AD2747">
        <f t="shared" si="1667"/>
        <v>4</v>
      </c>
      <c r="AE2747">
        <f t="shared" si="1668"/>
        <v>201912</v>
      </c>
      <c r="AF2747">
        <f t="shared" si="1669"/>
        <v>201904</v>
      </c>
      <c r="AG2747" s="9">
        <f t="shared" ca="1" si="1670"/>
        <v>0</v>
      </c>
      <c r="AH2747">
        <f t="shared" ca="1" si="1671"/>
        <v>3</v>
      </c>
      <c r="AI2747" s="9">
        <f t="shared" ca="1" si="1672"/>
        <v>9</v>
      </c>
      <c r="AJ2747" s="9">
        <f t="shared" ca="1" si="1673"/>
        <v>1</v>
      </c>
      <c r="AK2747" s="9">
        <f t="shared" si="1674"/>
        <v>4</v>
      </c>
      <c r="AL2747" s="9">
        <f t="shared" si="1675"/>
        <v>50</v>
      </c>
      <c r="AM2747" s="9">
        <f t="shared" si="1676"/>
        <v>9</v>
      </c>
      <c r="AN2747" s="2">
        <v>43810.384027777778</v>
      </c>
      <c r="AO2747">
        <v>2407</v>
      </c>
      <c r="AP2747" s="1">
        <v>14000</v>
      </c>
      <c r="AQ2747" t="s">
        <v>4</v>
      </c>
    </row>
    <row r="2748" spans="1:43" x14ac:dyDescent="0.3">
      <c r="A2748" t="str">
        <f t="shared" ca="1" si="1638"/>
        <v>FY2020 Q4 Sep</v>
      </c>
      <c r="B2748">
        <f t="shared" ca="1" si="1639"/>
        <v>2020</v>
      </c>
      <c r="C2748" s="8" t="str">
        <f t="shared" ca="1" si="1640"/>
        <v>Sep</v>
      </c>
      <c r="D2748" s="8" t="str">
        <f t="shared" ca="1" si="1641"/>
        <v>Q4</v>
      </c>
      <c r="E2748">
        <f t="shared" ca="1" si="1642"/>
        <v>12</v>
      </c>
      <c r="F2748">
        <f t="shared" ca="1" si="1643"/>
        <v>4</v>
      </c>
      <c r="G2748">
        <f t="shared" ca="1" si="1644"/>
        <v>202012</v>
      </c>
      <c r="H2748">
        <f t="shared" ca="1" si="1645"/>
        <v>202004</v>
      </c>
      <c r="I2748" t="str">
        <f t="shared" ca="1" si="1646"/>
        <v>FY2020 Q3 Sep</v>
      </c>
      <c r="J2748">
        <f t="shared" ca="1" si="1647"/>
        <v>2020</v>
      </c>
      <c r="K2748" s="8" t="str">
        <f t="shared" ca="1" si="1648"/>
        <v>Sep</v>
      </c>
      <c r="L2748" s="8" t="str">
        <f t="shared" ca="1" si="1649"/>
        <v>Q3</v>
      </c>
      <c r="M2748">
        <f t="shared" ca="1" si="1650"/>
        <v>9</v>
      </c>
      <c r="N2748">
        <f t="shared" ca="1" si="1651"/>
        <v>3</v>
      </c>
      <c r="O2748">
        <f t="shared" ca="1" si="1652"/>
        <v>202009</v>
      </c>
      <c r="P2748">
        <f t="shared" ca="1" si="1653"/>
        <v>202003</v>
      </c>
      <c r="Q2748" t="str">
        <f t="shared" si="1654"/>
        <v>FY2020 Q2 Mar</v>
      </c>
      <c r="R2748">
        <f t="shared" si="1655"/>
        <v>2020</v>
      </c>
      <c r="S2748" s="8" t="str">
        <f t="shared" si="1656"/>
        <v>Mar</v>
      </c>
      <c r="T2748" s="8" t="str">
        <f t="shared" si="1657"/>
        <v>Q2</v>
      </c>
      <c r="U2748">
        <f t="shared" si="1658"/>
        <v>6</v>
      </c>
      <c r="V2748">
        <f t="shared" si="1659"/>
        <v>2</v>
      </c>
      <c r="W2748">
        <f t="shared" si="1660"/>
        <v>202006</v>
      </c>
      <c r="X2748">
        <f t="shared" si="1661"/>
        <v>202002</v>
      </c>
      <c r="Y2748" t="str">
        <f t="shared" si="1662"/>
        <v>FY2020 Q1 Mar</v>
      </c>
      <c r="Z2748">
        <f t="shared" si="1663"/>
        <v>2020</v>
      </c>
      <c r="AA2748" s="8" t="str">
        <f t="shared" si="1664"/>
        <v>Mar</v>
      </c>
      <c r="AB2748" s="8" t="str">
        <f t="shared" si="1665"/>
        <v>Q1</v>
      </c>
      <c r="AC2748">
        <f t="shared" si="1666"/>
        <v>3</v>
      </c>
      <c r="AD2748">
        <f t="shared" si="1667"/>
        <v>1</v>
      </c>
      <c r="AE2748">
        <f t="shared" si="1668"/>
        <v>202003</v>
      </c>
      <c r="AF2748">
        <f t="shared" si="1669"/>
        <v>202001</v>
      </c>
      <c r="AG2748" s="9">
        <f t="shared" ca="1" si="1670"/>
        <v>0</v>
      </c>
      <c r="AH2748">
        <f t="shared" ca="1" si="1671"/>
        <v>2</v>
      </c>
      <c r="AI2748" s="9">
        <f t="shared" ca="1" si="1672"/>
        <v>6</v>
      </c>
      <c r="AJ2748" s="9">
        <f t="shared" ca="1" si="1673"/>
        <v>0</v>
      </c>
      <c r="AK2748" s="9">
        <f t="shared" si="1674"/>
        <v>5</v>
      </c>
      <c r="AL2748" s="9">
        <f t="shared" si="1675"/>
        <v>10</v>
      </c>
      <c r="AM2748" s="9">
        <f t="shared" si="1676"/>
        <v>10</v>
      </c>
      <c r="AN2748" s="2">
        <v>43895.438194444447</v>
      </c>
      <c r="AO2748">
        <v>3671</v>
      </c>
      <c r="AP2748" s="1">
        <v>14000</v>
      </c>
      <c r="AQ2748" t="s">
        <v>4</v>
      </c>
    </row>
    <row r="2749" spans="1:43" x14ac:dyDescent="0.3">
      <c r="A2749" t="str">
        <f t="shared" ca="1" si="1638"/>
        <v>FY2020 Q4 Sep</v>
      </c>
      <c r="B2749">
        <f t="shared" ca="1" si="1639"/>
        <v>2020</v>
      </c>
      <c r="C2749" s="8" t="str">
        <f t="shared" ca="1" si="1640"/>
        <v>Sep</v>
      </c>
      <c r="D2749" s="8" t="str">
        <f t="shared" ca="1" si="1641"/>
        <v>Q4</v>
      </c>
      <c r="E2749">
        <f t="shared" ca="1" si="1642"/>
        <v>12</v>
      </c>
      <c r="F2749">
        <f t="shared" ca="1" si="1643"/>
        <v>4</v>
      </c>
      <c r="G2749">
        <f t="shared" ca="1" si="1644"/>
        <v>202012</v>
      </c>
      <c r="H2749">
        <f t="shared" ca="1" si="1645"/>
        <v>202004</v>
      </c>
      <c r="I2749" t="str">
        <f t="shared" ca="1" si="1646"/>
        <v>FY2020 Q3 Sep</v>
      </c>
      <c r="J2749">
        <f t="shared" ca="1" si="1647"/>
        <v>2020</v>
      </c>
      <c r="K2749" s="8" t="str">
        <f t="shared" ca="1" si="1648"/>
        <v>Sep</v>
      </c>
      <c r="L2749" s="8" t="str">
        <f t="shared" ca="1" si="1649"/>
        <v>Q3</v>
      </c>
      <c r="M2749">
        <f t="shared" ca="1" si="1650"/>
        <v>9</v>
      </c>
      <c r="N2749">
        <f t="shared" ca="1" si="1651"/>
        <v>3</v>
      </c>
      <c r="O2749">
        <f t="shared" ca="1" si="1652"/>
        <v>202009</v>
      </c>
      <c r="P2749">
        <f t="shared" ca="1" si="1653"/>
        <v>202003</v>
      </c>
      <c r="Q2749" t="str">
        <f t="shared" si="1654"/>
        <v>FY2020 Q2 Mar</v>
      </c>
      <c r="R2749">
        <f t="shared" si="1655"/>
        <v>2020</v>
      </c>
      <c r="S2749" s="8" t="str">
        <f t="shared" si="1656"/>
        <v>Mar</v>
      </c>
      <c r="T2749" s="8" t="str">
        <f t="shared" si="1657"/>
        <v>Q2</v>
      </c>
      <c r="U2749">
        <f t="shared" si="1658"/>
        <v>6</v>
      </c>
      <c r="V2749">
        <f t="shared" si="1659"/>
        <v>2</v>
      </c>
      <c r="W2749">
        <f t="shared" si="1660"/>
        <v>202006</v>
      </c>
      <c r="X2749">
        <f t="shared" si="1661"/>
        <v>202002</v>
      </c>
      <c r="Y2749" t="str">
        <f t="shared" si="1662"/>
        <v>FY2020 Q1 Mar</v>
      </c>
      <c r="Z2749">
        <f t="shared" si="1663"/>
        <v>2020</v>
      </c>
      <c r="AA2749" s="8" t="str">
        <f t="shared" si="1664"/>
        <v>Mar</v>
      </c>
      <c r="AB2749" s="8" t="str">
        <f t="shared" si="1665"/>
        <v>Q1</v>
      </c>
      <c r="AC2749">
        <f t="shared" si="1666"/>
        <v>3</v>
      </c>
      <c r="AD2749">
        <f t="shared" si="1667"/>
        <v>1</v>
      </c>
      <c r="AE2749">
        <f t="shared" si="1668"/>
        <v>202003</v>
      </c>
      <c r="AF2749">
        <f t="shared" si="1669"/>
        <v>202001</v>
      </c>
      <c r="AG2749" s="9">
        <f t="shared" ca="1" si="1670"/>
        <v>0</v>
      </c>
      <c r="AH2749">
        <f t="shared" ca="1" si="1671"/>
        <v>2</v>
      </c>
      <c r="AI2749" s="9">
        <f t="shared" ca="1" si="1672"/>
        <v>6</v>
      </c>
      <c r="AJ2749" s="9">
        <f t="shared" ca="1" si="1673"/>
        <v>0</v>
      </c>
      <c r="AK2749" s="9">
        <f t="shared" si="1674"/>
        <v>6</v>
      </c>
      <c r="AL2749" s="9">
        <f t="shared" si="1675"/>
        <v>10</v>
      </c>
      <c r="AM2749" s="9">
        <f t="shared" si="1676"/>
        <v>13</v>
      </c>
      <c r="AN2749" s="2">
        <v>43896.563888888886</v>
      </c>
      <c r="AO2749">
        <v>4180</v>
      </c>
      <c r="AP2749" s="1">
        <v>14000</v>
      </c>
      <c r="AQ2749" t="s">
        <v>4</v>
      </c>
    </row>
    <row r="2750" spans="1:43" x14ac:dyDescent="0.3">
      <c r="A2750" t="str">
        <f t="shared" ca="1" si="1638"/>
        <v>FY2020 Q4 Sep</v>
      </c>
      <c r="B2750">
        <f t="shared" ca="1" si="1639"/>
        <v>2020</v>
      </c>
      <c r="C2750" s="8" t="str">
        <f t="shared" ca="1" si="1640"/>
        <v>Sep</v>
      </c>
      <c r="D2750" s="8" t="str">
        <f t="shared" ca="1" si="1641"/>
        <v>Q4</v>
      </c>
      <c r="E2750">
        <f t="shared" ca="1" si="1642"/>
        <v>12</v>
      </c>
      <c r="F2750">
        <f t="shared" ca="1" si="1643"/>
        <v>4</v>
      </c>
      <c r="G2750">
        <f t="shared" ca="1" si="1644"/>
        <v>202012</v>
      </c>
      <c r="H2750">
        <f t="shared" ca="1" si="1645"/>
        <v>202004</v>
      </c>
      <c r="I2750" t="str">
        <f t="shared" ca="1" si="1646"/>
        <v>FY2020 Q3 Sep</v>
      </c>
      <c r="J2750">
        <f t="shared" ca="1" si="1647"/>
        <v>2020</v>
      </c>
      <c r="K2750" s="8" t="str">
        <f t="shared" ca="1" si="1648"/>
        <v>Sep</v>
      </c>
      <c r="L2750" s="8" t="str">
        <f t="shared" ca="1" si="1649"/>
        <v>Q3</v>
      </c>
      <c r="M2750">
        <f t="shared" ca="1" si="1650"/>
        <v>9</v>
      </c>
      <c r="N2750">
        <f t="shared" ca="1" si="1651"/>
        <v>3</v>
      </c>
      <c r="O2750">
        <f t="shared" ca="1" si="1652"/>
        <v>202009</v>
      </c>
      <c r="P2750">
        <f t="shared" ca="1" si="1653"/>
        <v>202003</v>
      </c>
      <c r="Q2750" t="str">
        <f t="shared" si="1654"/>
        <v>FY2020 Q2 Mar</v>
      </c>
      <c r="R2750">
        <f t="shared" si="1655"/>
        <v>2020</v>
      </c>
      <c r="S2750" s="8" t="str">
        <f t="shared" si="1656"/>
        <v>Mar</v>
      </c>
      <c r="T2750" s="8" t="str">
        <f t="shared" si="1657"/>
        <v>Q2</v>
      </c>
      <c r="U2750">
        <f t="shared" si="1658"/>
        <v>6</v>
      </c>
      <c r="V2750">
        <f t="shared" si="1659"/>
        <v>2</v>
      </c>
      <c r="W2750">
        <f t="shared" si="1660"/>
        <v>202006</v>
      </c>
      <c r="X2750">
        <f t="shared" si="1661"/>
        <v>202002</v>
      </c>
      <c r="Y2750" t="str">
        <f t="shared" si="1662"/>
        <v>FY2020 Q1 Mar</v>
      </c>
      <c r="Z2750">
        <f t="shared" si="1663"/>
        <v>2020</v>
      </c>
      <c r="AA2750" s="8" t="str">
        <f t="shared" si="1664"/>
        <v>Mar</v>
      </c>
      <c r="AB2750" s="8" t="str">
        <f t="shared" si="1665"/>
        <v>Q1</v>
      </c>
      <c r="AC2750">
        <f t="shared" si="1666"/>
        <v>3</v>
      </c>
      <c r="AD2750">
        <f t="shared" si="1667"/>
        <v>1</v>
      </c>
      <c r="AE2750">
        <f t="shared" si="1668"/>
        <v>202003</v>
      </c>
      <c r="AF2750">
        <f t="shared" si="1669"/>
        <v>202001</v>
      </c>
      <c r="AG2750" s="9">
        <f t="shared" ca="1" si="1670"/>
        <v>0</v>
      </c>
      <c r="AH2750">
        <f t="shared" ca="1" si="1671"/>
        <v>2</v>
      </c>
      <c r="AI2750" s="9">
        <f t="shared" ca="1" si="1672"/>
        <v>6</v>
      </c>
      <c r="AJ2750" s="9">
        <f t="shared" ca="1" si="1673"/>
        <v>0</v>
      </c>
      <c r="AK2750" s="9">
        <f t="shared" si="1674"/>
        <v>3</v>
      </c>
      <c r="AL2750" s="9">
        <f t="shared" si="1675"/>
        <v>10</v>
      </c>
      <c r="AM2750" s="9">
        <f t="shared" si="1676"/>
        <v>15</v>
      </c>
      <c r="AN2750" s="2">
        <v>43893.65347222222</v>
      </c>
      <c r="AO2750">
        <v>4211</v>
      </c>
      <c r="AP2750" s="1">
        <v>14000</v>
      </c>
      <c r="AQ2750" t="s">
        <v>4</v>
      </c>
    </row>
    <row r="2751" spans="1:43" x14ac:dyDescent="0.3">
      <c r="A2751" t="str">
        <f t="shared" ca="1" si="1638"/>
        <v>FY2020 Q4 Sep</v>
      </c>
      <c r="B2751">
        <f t="shared" ca="1" si="1639"/>
        <v>2020</v>
      </c>
      <c r="C2751" s="8" t="str">
        <f t="shared" ca="1" si="1640"/>
        <v>Sep</v>
      </c>
      <c r="D2751" s="8" t="str">
        <f t="shared" ca="1" si="1641"/>
        <v>Q4</v>
      </c>
      <c r="E2751">
        <f t="shared" ca="1" si="1642"/>
        <v>12</v>
      </c>
      <c r="F2751">
        <f t="shared" ca="1" si="1643"/>
        <v>4</v>
      </c>
      <c r="G2751">
        <f t="shared" ca="1" si="1644"/>
        <v>202012</v>
      </c>
      <c r="H2751">
        <f t="shared" ca="1" si="1645"/>
        <v>202004</v>
      </c>
      <c r="I2751" t="str">
        <f t="shared" ca="1" si="1646"/>
        <v>FY2020 Q3 Sep</v>
      </c>
      <c r="J2751">
        <f t="shared" ca="1" si="1647"/>
        <v>2020</v>
      </c>
      <c r="K2751" s="8" t="str">
        <f t="shared" ca="1" si="1648"/>
        <v>Sep</v>
      </c>
      <c r="L2751" s="8" t="str">
        <f t="shared" ca="1" si="1649"/>
        <v>Q3</v>
      </c>
      <c r="M2751">
        <f t="shared" ca="1" si="1650"/>
        <v>9</v>
      </c>
      <c r="N2751">
        <f t="shared" ca="1" si="1651"/>
        <v>3</v>
      </c>
      <c r="O2751">
        <f t="shared" ca="1" si="1652"/>
        <v>202009</v>
      </c>
      <c r="P2751">
        <f t="shared" ca="1" si="1653"/>
        <v>202003</v>
      </c>
      <c r="Q2751" t="str">
        <f t="shared" si="1654"/>
        <v>FY2020 Q2 Feb</v>
      </c>
      <c r="R2751">
        <f t="shared" si="1655"/>
        <v>2020</v>
      </c>
      <c r="S2751" s="8" t="str">
        <f t="shared" si="1656"/>
        <v>Feb</v>
      </c>
      <c r="T2751" s="8" t="str">
        <f t="shared" si="1657"/>
        <v>Q2</v>
      </c>
      <c r="U2751">
        <f t="shared" si="1658"/>
        <v>5</v>
      </c>
      <c r="V2751">
        <f t="shared" si="1659"/>
        <v>2</v>
      </c>
      <c r="W2751">
        <f t="shared" si="1660"/>
        <v>202005</v>
      </c>
      <c r="X2751">
        <f t="shared" si="1661"/>
        <v>202002</v>
      </c>
      <c r="Y2751" t="str">
        <f t="shared" si="1662"/>
        <v>FY2020 Q1 Feb</v>
      </c>
      <c r="Z2751">
        <f t="shared" si="1663"/>
        <v>2020</v>
      </c>
      <c r="AA2751" s="8" t="str">
        <f t="shared" si="1664"/>
        <v>Feb</v>
      </c>
      <c r="AB2751" s="8" t="str">
        <f t="shared" si="1665"/>
        <v>Q1</v>
      </c>
      <c r="AC2751">
        <f t="shared" si="1666"/>
        <v>2</v>
      </c>
      <c r="AD2751">
        <f t="shared" si="1667"/>
        <v>1</v>
      </c>
      <c r="AE2751">
        <f t="shared" si="1668"/>
        <v>202002</v>
      </c>
      <c r="AF2751">
        <f t="shared" si="1669"/>
        <v>202001</v>
      </c>
      <c r="AG2751" s="9">
        <f t="shared" ca="1" si="1670"/>
        <v>0</v>
      </c>
      <c r="AH2751">
        <f t="shared" ca="1" si="1671"/>
        <v>2</v>
      </c>
      <c r="AI2751" s="9">
        <f t="shared" ca="1" si="1672"/>
        <v>7</v>
      </c>
      <c r="AJ2751" s="9">
        <f t="shared" ca="1" si="1673"/>
        <v>0</v>
      </c>
      <c r="AK2751" s="9">
        <f t="shared" si="1674"/>
        <v>4</v>
      </c>
      <c r="AL2751" s="9">
        <f t="shared" si="1675"/>
        <v>6</v>
      </c>
      <c r="AM2751" s="9">
        <f t="shared" si="1676"/>
        <v>18</v>
      </c>
      <c r="AN2751" s="2">
        <v>43866.75277777778</v>
      </c>
      <c r="AO2751">
        <v>4738</v>
      </c>
      <c r="AP2751" s="1">
        <v>14000</v>
      </c>
      <c r="AQ2751" t="s">
        <v>4</v>
      </c>
    </row>
    <row r="2752" spans="1:43" x14ac:dyDescent="0.3">
      <c r="A2752" t="str">
        <f t="shared" ca="1" si="1638"/>
        <v>FY2020 Q4 Sep</v>
      </c>
      <c r="B2752">
        <f t="shared" ca="1" si="1639"/>
        <v>2020</v>
      </c>
      <c r="C2752" s="8" t="str">
        <f t="shared" ca="1" si="1640"/>
        <v>Sep</v>
      </c>
      <c r="D2752" s="8" t="str">
        <f t="shared" ca="1" si="1641"/>
        <v>Q4</v>
      </c>
      <c r="E2752">
        <f t="shared" ca="1" si="1642"/>
        <v>12</v>
      </c>
      <c r="F2752">
        <f t="shared" ca="1" si="1643"/>
        <v>4</v>
      </c>
      <c r="G2752">
        <f t="shared" ca="1" si="1644"/>
        <v>202012</v>
      </c>
      <c r="H2752">
        <f t="shared" ca="1" si="1645"/>
        <v>202004</v>
      </c>
      <c r="I2752" t="str">
        <f t="shared" ca="1" si="1646"/>
        <v>FY2020 Q3 Sep</v>
      </c>
      <c r="J2752">
        <f t="shared" ca="1" si="1647"/>
        <v>2020</v>
      </c>
      <c r="K2752" s="8" t="str">
        <f t="shared" ca="1" si="1648"/>
        <v>Sep</v>
      </c>
      <c r="L2752" s="8" t="str">
        <f t="shared" ca="1" si="1649"/>
        <v>Q3</v>
      </c>
      <c r="M2752">
        <f t="shared" ca="1" si="1650"/>
        <v>9</v>
      </c>
      <c r="N2752">
        <f t="shared" ca="1" si="1651"/>
        <v>3</v>
      </c>
      <c r="O2752">
        <f t="shared" ca="1" si="1652"/>
        <v>202009</v>
      </c>
      <c r="P2752">
        <f t="shared" ca="1" si="1653"/>
        <v>202003</v>
      </c>
      <c r="Q2752" t="str">
        <f t="shared" si="1654"/>
        <v>FY2020 Q2 Feb</v>
      </c>
      <c r="R2752">
        <f t="shared" si="1655"/>
        <v>2020</v>
      </c>
      <c r="S2752" s="8" t="str">
        <f t="shared" si="1656"/>
        <v>Feb</v>
      </c>
      <c r="T2752" s="8" t="str">
        <f t="shared" si="1657"/>
        <v>Q2</v>
      </c>
      <c r="U2752">
        <f t="shared" si="1658"/>
        <v>5</v>
      </c>
      <c r="V2752">
        <f t="shared" si="1659"/>
        <v>2</v>
      </c>
      <c r="W2752">
        <f t="shared" si="1660"/>
        <v>202005</v>
      </c>
      <c r="X2752">
        <f t="shared" si="1661"/>
        <v>202002</v>
      </c>
      <c r="Y2752" t="str">
        <f t="shared" si="1662"/>
        <v>FY2020 Q1 Feb</v>
      </c>
      <c r="Z2752">
        <f t="shared" si="1663"/>
        <v>2020</v>
      </c>
      <c r="AA2752" s="8" t="str">
        <f t="shared" si="1664"/>
        <v>Feb</v>
      </c>
      <c r="AB2752" s="8" t="str">
        <f t="shared" si="1665"/>
        <v>Q1</v>
      </c>
      <c r="AC2752">
        <f t="shared" si="1666"/>
        <v>2</v>
      </c>
      <c r="AD2752">
        <f t="shared" si="1667"/>
        <v>1</v>
      </c>
      <c r="AE2752">
        <f t="shared" si="1668"/>
        <v>202002</v>
      </c>
      <c r="AF2752">
        <f t="shared" si="1669"/>
        <v>202001</v>
      </c>
      <c r="AG2752" s="9">
        <f t="shared" ca="1" si="1670"/>
        <v>0</v>
      </c>
      <c r="AH2752">
        <f t="shared" ca="1" si="1671"/>
        <v>2</v>
      </c>
      <c r="AI2752" s="9">
        <f t="shared" ca="1" si="1672"/>
        <v>7</v>
      </c>
      <c r="AJ2752" s="9">
        <f t="shared" ca="1" si="1673"/>
        <v>0</v>
      </c>
      <c r="AK2752" s="9">
        <f t="shared" si="1674"/>
        <v>5</v>
      </c>
      <c r="AL2752" s="9">
        <f t="shared" si="1675"/>
        <v>6</v>
      </c>
      <c r="AM2752" s="9">
        <f t="shared" si="1676"/>
        <v>15</v>
      </c>
      <c r="AN2752" s="2">
        <v>43867.638888888891</v>
      </c>
      <c r="AO2752">
        <v>4738</v>
      </c>
      <c r="AP2752" s="1">
        <v>14000</v>
      </c>
      <c r="AQ2752" t="s">
        <v>4</v>
      </c>
    </row>
    <row r="2753" spans="1:43" x14ac:dyDescent="0.3">
      <c r="A2753" t="str">
        <f t="shared" ca="1" si="1638"/>
        <v>FY2020 Q4 Sep</v>
      </c>
      <c r="B2753">
        <f t="shared" ca="1" si="1639"/>
        <v>2020</v>
      </c>
      <c r="C2753" s="8" t="str">
        <f t="shared" ca="1" si="1640"/>
        <v>Sep</v>
      </c>
      <c r="D2753" s="8" t="str">
        <f t="shared" ca="1" si="1641"/>
        <v>Q4</v>
      </c>
      <c r="E2753">
        <f t="shared" ca="1" si="1642"/>
        <v>12</v>
      </c>
      <c r="F2753">
        <f t="shared" ca="1" si="1643"/>
        <v>4</v>
      </c>
      <c r="G2753">
        <f t="shared" ca="1" si="1644"/>
        <v>202012</v>
      </c>
      <c r="H2753">
        <f t="shared" ca="1" si="1645"/>
        <v>202004</v>
      </c>
      <c r="I2753" t="str">
        <f t="shared" ca="1" si="1646"/>
        <v>FY2020 Q3 Sep</v>
      </c>
      <c r="J2753">
        <f t="shared" ca="1" si="1647"/>
        <v>2020</v>
      </c>
      <c r="K2753" s="8" t="str">
        <f t="shared" ca="1" si="1648"/>
        <v>Sep</v>
      </c>
      <c r="L2753" s="8" t="str">
        <f t="shared" ca="1" si="1649"/>
        <v>Q3</v>
      </c>
      <c r="M2753">
        <f t="shared" ca="1" si="1650"/>
        <v>9</v>
      </c>
      <c r="N2753">
        <f t="shared" ca="1" si="1651"/>
        <v>3</v>
      </c>
      <c r="O2753">
        <f t="shared" ca="1" si="1652"/>
        <v>202009</v>
      </c>
      <c r="P2753">
        <f t="shared" ca="1" si="1653"/>
        <v>202003</v>
      </c>
      <c r="Q2753" t="str">
        <f t="shared" si="1654"/>
        <v>FY2019 Q4 Sep</v>
      </c>
      <c r="R2753">
        <f t="shared" si="1655"/>
        <v>2019</v>
      </c>
      <c r="S2753" s="8" t="str">
        <f t="shared" si="1656"/>
        <v>Sep</v>
      </c>
      <c r="T2753" s="8" t="str">
        <f t="shared" si="1657"/>
        <v>Q4</v>
      </c>
      <c r="U2753">
        <f t="shared" si="1658"/>
        <v>12</v>
      </c>
      <c r="V2753">
        <f t="shared" si="1659"/>
        <v>4</v>
      </c>
      <c r="W2753">
        <f t="shared" si="1660"/>
        <v>201912</v>
      </c>
      <c r="X2753">
        <f t="shared" si="1661"/>
        <v>201904</v>
      </c>
      <c r="Y2753" t="str">
        <f t="shared" si="1662"/>
        <v>FY2019 Q3 Sep</v>
      </c>
      <c r="Z2753">
        <f t="shared" si="1663"/>
        <v>2019</v>
      </c>
      <c r="AA2753" s="8" t="str">
        <f t="shared" si="1664"/>
        <v>Sep</v>
      </c>
      <c r="AB2753" s="8" t="str">
        <f t="shared" si="1665"/>
        <v>Q3</v>
      </c>
      <c r="AC2753">
        <f t="shared" si="1666"/>
        <v>9</v>
      </c>
      <c r="AD2753">
        <f t="shared" si="1667"/>
        <v>3</v>
      </c>
      <c r="AE2753">
        <f t="shared" si="1668"/>
        <v>201909</v>
      </c>
      <c r="AF2753">
        <f t="shared" si="1669"/>
        <v>201903</v>
      </c>
      <c r="AG2753" s="9">
        <f t="shared" ca="1" si="1670"/>
        <v>1</v>
      </c>
      <c r="AH2753">
        <f t="shared" ca="1" si="1671"/>
        <v>4</v>
      </c>
      <c r="AI2753" s="9">
        <f t="shared" ca="1" si="1672"/>
        <v>12</v>
      </c>
      <c r="AJ2753" s="9">
        <f t="shared" ca="1" si="1673"/>
        <v>1</v>
      </c>
      <c r="AK2753" s="9">
        <f t="shared" si="1674"/>
        <v>6</v>
      </c>
      <c r="AL2753" s="9">
        <f t="shared" si="1675"/>
        <v>36</v>
      </c>
      <c r="AM2753" s="9">
        <f t="shared" si="1676"/>
        <v>12</v>
      </c>
      <c r="AN2753" s="2">
        <v>43714.535416666666</v>
      </c>
      <c r="AO2753">
        <v>5490</v>
      </c>
      <c r="AP2753" s="1">
        <v>14000</v>
      </c>
      <c r="AQ2753" t="s">
        <v>4</v>
      </c>
    </row>
    <row r="2754" spans="1:43" x14ac:dyDescent="0.3">
      <c r="A2754" t="str">
        <f t="shared" ref="A2754:A2817" ca="1" si="1677">_xlfn.CONCAT("FY",YEAR(EDATE(TODAY(),3))," ","Q",ROUNDUP(MONTH(EDATE(TODAY(),3))/3,0)," ",(TEXT(TODAY(),"MMM")))</f>
        <v>FY2020 Q4 Sep</v>
      </c>
      <c r="B2754">
        <f t="shared" ref="B2754:B2817" ca="1" si="1678">YEAR(EDATE(TODAY(),3))</f>
        <v>2020</v>
      </c>
      <c r="C2754" s="8" t="str">
        <f t="shared" ref="C2754:C2817" ca="1" si="1679">TEXT(TODAY(),"MMM")</f>
        <v>Sep</v>
      </c>
      <c r="D2754" s="8" t="str">
        <f t="shared" ref="D2754:D2817" ca="1" si="1680">_xlfn.CONCAT("Q",ROUNDUP(MONTH(EDATE(TODAY(),3))/3,0))</f>
        <v>Q4</v>
      </c>
      <c r="E2754">
        <f t="shared" ref="E2754:E2817" ca="1" si="1681">MONTH(EDATE(TODAY(),3))</f>
        <v>12</v>
      </c>
      <c r="F2754">
        <f t="shared" ref="F2754:F2817" ca="1" si="1682">ROUNDUP(MONTH(EDATE(TODAY(),3))/3,0)</f>
        <v>4</v>
      </c>
      <c r="G2754">
        <f t="shared" ref="G2754:G2817" ca="1" si="1683">_xlfn.NUMBERVALUE(IF(LEN(MONTH(EDATE(TODAY(),3)))=1,_xlfn.CONCAT(YEAR(EDATE(TODAY(),3)),"0",MONTH(EDATE(TODAY(),3))),_xlfn.CONCAT(YEAR(EDATE(TODAY(),3)),MONTH(EDATE(TODAY(),3)))))</f>
        <v>202012</v>
      </c>
      <c r="H2754">
        <f t="shared" ref="H2754:H2817" ca="1" si="1684">_xlfn.NUMBERVALUE(IF(LEN(ROUNDUP(MONTH(EDATE(TODAY(),3))/3,0))=1,_xlfn.CONCAT(YEAR(EDATE(TODAY(),3)),"0",ROUNDUP(MONTH(EDATE(TODAY(),3))/3,0)),_xlfn.CONCAT(YEAR(EDATE(TODAY(),3)),ROUNDUP(MONTH(EDATE(TODAY(),3))/3,0))))</f>
        <v>202004</v>
      </c>
      <c r="I2754" t="str">
        <f t="shared" ref="I2754:I2817" ca="1" si="1685">_xlfn.CONCAT("FY",YEAR(EDATE(TODAY(),0))," ","Q",ROUNDUP(MONTH(EDATE(TODAY(),0))/3,0)," ",(TEXT(TODAY(),"MMM")))</f>
        <v>FY2020 Q3 Sep</v>
      </c>
      <c r="J2754">
        <f t="shared" ref="J2754:J2817" ca="1" si="1686">YEAR(EDATE(TODAY(),0))</f>
        <v>2020</v>
      </c>
      <c r="K2754" s="8" t="str">
        <f t="shared" ref="K2754:K2817" ca="1" si="1687">TEXT(TODAY(),"MMM")</f>
        <v>Sep</v>
      </c>
      <c r="L2754" s="8" t="str">
        <f t="shared" ref="L2754:L2817" ca="1" si="1688">_xlfn.CONCAT("Q",ROUNDUP(MONTH(EDATE(TODAY(),0))/3,0))</f>
        <v>Q3</v>
      </c>
      <c r="M2754">
        <f t="shared" ref="M2754:M2817" ca="1" si="1689">MONTH(EDATE(TODAY(),0))</f>
        <v>9</v>
      </c>
      <c r="N2754">
        <f t="shared" ref="N2754:N2817" ca="1" si="1690">ROUNDUP(MONTH(EDATE(TODAY(),0))/3,0)</f>
        <v>3</v>
      </c>
      <c r="O2754">
        <f t="shared" ref="O2754:O2817" ca="1" si="1691">_xlfn.NUMBERVALUE(IF(LEN(MONTH(EDATE(TODAY(),0)))=1,_xlfn.CONCAT(YEAR(EDATE(TODAY(),0)),"0",MONTH(EDATE(TODAY(),0))),_xlfn.CONCAT(YEAR(EDATE(TODAY(),0)),MONTH(EDATE(TODAY(),0)))))</f>
        <v>202009</v>
      </c>
      <c r="P2754">
        <f t="shared" ref="P2754:P2817" ca="1" si="1692">_xlfn.NUMBERVALUE(IF(LEN(ROUNDUP(MONTH(EDATE(TODAY(),0))/3,0))=1,_xlfn.CONCAT(YEAR(EDATE(TODAY(),0)),"0",ROUNDUP(MONTH(EDATE(TODAY(),0))/3,0)),_xlfn.CONCAT(YEAR(EDATE(TODAY(),0)),ROUNDUP(MONTH(EDATE(TODAY(),0))/3,0))))</f>
        <v>202003</v>
      </c>
      <c r="Q2754" t="str">
        <f t="shared" ref="Q2754:Q2817" si="1693">_xlfn.CONCAT("FY",YEAR(EDATE($AN2754,3))," ","Q",ROUNDUP(MONTH(EDATE($AN2754,3))/3,0)," ",(TEXT($AN2754,"MMM")))</f>
        <v>FY2019 Q4 Sep</v>
      </c>
      <c r="R2754">
        <f t="shared" ref="R2754:R2817" si="1694">YEAR(EDATE($AN2754,3))</f>
        <v>2019</v>
      </c>
      <c r="S2754" s="8" t="str">
        <f t="shared" ref="S2754:S2817" si="1695">TEXT($AN2754,"MMM")</f>
        <v>Sep</v>
      </c>
      <c r="T2754" s="8" t="str">
        <f t="shared" ref="T2754:T2817" si="1696">_xlfn.CONCAT("Q",ROUNDUP(MONTH(EDATE($AN2754,3))/3,0))</f>
        <v>Q4</v>
      </c>
      <c r="U2754">
        <f t="shared" ref="U2754:U2817" si="1697">MONTH(EDATE($AN2754,3))</f>
        <v>12</v>
      </c>
      <c r="V2754">
        <f t="shared" ref="V2754:V2817" si="1698">ROUNDUP(MONTH(EDATE($AN2754,3))/3,0)</f>
        <v>4</v>
      </c>
      <c r="W2754">
        <f t="shared" ref="W2754:W2817" si="1699">_xlfn.NUMBERVALUE(IF(LEN(MONTH(EDATE($AN2754,3)))=1,_xlfn.CONCAT(YEAR(EDATE($AN2754,3)),"0",MONTH(EDATE($AN2754,3))),_xlfn.CONCAT(YEAR(EDATE($AN2754,3)),MONTH(EDATE($AN2754,3)))))</f>
        <v>201912</v>
      </c>
      <c r="X2754">
        <f t="shared" ref="X2754:X2817" si="1700">_xlfn.NUMBERVALUE(IF(LEN(ROUNDUP(MONTH(EDATE($AN2754,3))/3,0))=1,_xlfn.CONCAT(YEAR(EDATE($AN2754,3)),"0",ROUNDUP(MONTH(EDATE($AN2754,3))/3,0)),_xlfn.CONCAT(YEAR(EDATE($AN2754,3)),ROUNDUP(MONTH(EDATE($AN2754,3))/3,0))))</f>
        <v>201904</v>
      </c>
      <c r="Y2754" t="str">
        <f t="shared" ref="Y2754:Y2817" si="1701">_xlfn.CONCAT("FY",YEAR(EDATE($AN2754,0))," ","Q",ROUNDUP(MONTH(EDATE($AN2754,0))/3,0)," ",(TEXT($AN2754,"MMM")))</f>
        <v>FY2019 Q3 Sep</v>
      </c>
      <c r="Z2754">
        <f t="shared" ref="Z2754:Z2817" si="1702">YEAR(EDATE($AN2754,0))</f>
        <v>2019</v>
      </c>
      <c r="AA2754" s="8" t="str">
        <f t="shared" ref="AA2754:AA2817" si="1703">TEXT($AN2754,"MMM")</f>
        <v>Sep</v>
      </c>
      <c r="AB2754" s="8" t="str">
        <f t="shared" ref="AB2754:AB2817" si="1704">_xlfn.CONCAT("Q",ROUNDUP(MONTH(EDATE($AN2754,0))/3,0))</f>
        <v>Q3</v>
      </c>
      <c r="AC2754">
        <f t="shared" ref="AC2754:AC2817" si="1705">MONTH(EDATE($AN2754,0))</f>
        <v>9</v>
      </c>
      <c r="AD2754">
        <f t="shared" ref="AD2754:AD2817" si="1706">ROUNDUP(MONTH(EDATE($AN2754,0))/3,0)</f>
        <v>3</v>
      </c>
      <c r="AE2754">
        <f t="shared" ref="AE2754:AE2817" si="1707">_xlfn.NUMBERVALUE(IF(LEN(MONTH(EDATE($AN2754,0)))=1,_xlfn.CONCAT(YEAR(EDATE($AN2754,0)),"0",MONTH(EDATE($AN2754,0))),_xlfn.CONCAT(YEAR(EDATE($AN2754,0)),MONTH(EDATE($AN2754,0)))))</f>
        <v>201909</v>
      </c>
      <c r="AF2754">
        <f t="shared" ref="AF2754:AF2817" si="1708">_xlfn.NUMBERVALUE(IF(LEN(ROUNDUP(MONTH(EDATE($AN2754,0))/3,0))=1,_xlfn.CONCAT(YEAR(EDATE($AN2754,0)),"0",ROUNDUP(MONTH(EDATE($AN2754,0))/3,0)),_xlfn.CONCAT(YEAR(EDATE($AN2754,0)),ROUNDUP(MONTH(EDATE($AN2754,0))/3,0))))</f>
        <v>201903</v>
      </c>
      <c r="AG2754" s="9">
        <f t="shared" ref="AG2754:AG2817" ca="1" si="1709">YEAR(EDATE(TODAY(),3))-YEAR(EDATE($AN2754,3))</f>
        <v>1</v>
      </c>
      <c r="AH2754">
        <f t="shared" ref="AH2754:AH2817" ca="1" si="1710">ROUND(AI2754/3,0)</f>
        <v>4</v>
      </c>
      <c r="AI2754" s="9">
        <f t="shared" ref="AI2754:AI2817" ca="1" si="1711">MONTH(TODAY())-(MONTH(AN2754)-
(YEAR(TODAY())-YEAR(AN2754))*12)</f>
        <v>12</v>
      </c>
      <c r="AJ2754" s="9">
        <f t="shared" ref="AJ2754:AJ2817" ca="1" si="1712">YEAR(TODAY())-YEAR($AN2754)</f>
        <v>1</v>
      </c>
      <c r="AK2754" s="9">
        <f t="shared" si="1674"/>
        <v>4</v>
      </c>
      <c r="AL2754" s="9">
        <f t="shared" si="1675"/>
        <v>38</v>
      </c>
      <c r="AM2754" s="9">
        <f t="shared" si="1676"/>
        <v>14</v>
      </c>
      <c r="AN2754" s="2">
        <v>43726.584722222222</v>
      </c>
      <c r="AO2754">
        <v>5942</v>
      </c>
      <c r="AP2754" s="1">
        <v>14000</v>
      </c>
      <c r="AQ2754" t="s">
        <v>4</v>
      </c>
    </row>
    <row r="2755" spans="1:43" x14ac:dyDescent="0.3">
      <c r="A2755" t="str">
        <f t="shared" ca="1" si="1677"/>
        <v>FY2020 Q4 Sep</v>
      </c>
      <c r="B2755">
        <f t="shared" ca="1" si="1678"/>
        <v>2020</v>
      </c>
      <c r="C2755" s="8" t="str">
        <f t="shared" ca="1" si="1679"/>
        <v>Sep</v>
      </c>
      <c r="D2755" s="8" t="str">
        <f t="shared" ca="1" si="1680"/>
        <v>Q4</v>
      </c>
      <c r="E2755">
        <f t="shared" ca="1" si="1681"/>
        <v>12</v>
      </c>
      <c r="F2755">
        <f t="shared" ca="1" si="1682"/>
        <v>4</v>
      </c>
      <c r="G2755">
        <f t="shared" ca="1" si="1683"/>
        <v>202012</v>
      </c>
      <c r="H2755">
        <f t="shared" ca="1" si="1684"/>
        <v>202004</v>
      </c>
      <c r="I2755" t="str">
        <f t="shared" ca="1" si="1685"/>
        <v>FY2020 Q3 Sep</v>
      </c>
      <c r="J2755">
        <f t="shared" ca="1" si="1686"/>
        <v>2020</v>
      </c>
      <c r="K2755" s="8" t="str">
        <f t="shared" ca="1" si="1687"/>
        <v>Sep</v>
      </c>
      <c r="L2755" s="8" t="str">
        <f t="shared" ca="1" si="1688"/>
        <v>Q3</v>
      </c>
      <c r="M2755">
        <f t="shared" ca="1" si="1689"/>
        <v>9</v>
      </c>
      <c r="N2755">
        <f t="shared" ca="1" si="1690"/>
        <v>3</v>
      </c>
      <c r="O2755">
        <f t="shared" ca="1" si="1691"/>
        <v>202009</v>
      </c>
      <c r="P2755">
        <f t="shared" ca="1" si="1692"/>
        <v>202003</v>
      </c>
      <c r="Q2755" t="str">
        <f t="shared" si="1693"/>
        <v>FY2020 Q1 Nov</v>
      </c>
      <c r="R2755">
        <f t="shared" si="1694"/>
        <v>2020</v>
      </c>
      <c r="S2755" s="8" t="str">
        <f t="shared" si="1695"/>
        <v>Nov</v>
      </c>
      <c r="T2755" s="8" t="str">
        <f t="shared" si="1696"/>
        <v>Q1</v>
      </c>
      <c r="U2755">
        <f t="shared" si="1697"/>
        <v>2</v>
      </c>
      <c r="V2755">
        <f t="shared" si="1698"/>
        <v>1</v>
      </c>
      <c r="W2755">
        <f t="shared" si="1699"/>
        <v>202002</v>
      </c>
      <c r="X2755">
        <f t="shared" si="1700"/>
        <v>202001</v>
      </c>
      <c r="Y2755" t="str">
        <f t="shared" si="1701"/>
        <v>FY2019 Q4 Nov</v>
      </c>
      <c r="Z2755">
        <f t="shared" si="1702"/>
        <v>2019</v>
      </c>
      <c r="AA2755" s="8" t="str">
        <f t="shared" si="1703"/>
        <v>Nov</v>
      </c>
      <c r="AB2755" s="8" t="str">
        <f t="shared" si="1704"/>
        <v>Q4</v>
      </c>
      <c r="AC2755">
        <f t="shared" si="1705"/>
        <v>11</v>
      </c>
      <c r="AD2755">
        <f t="shared" si="1706"/>
        <v>4</v>
      </c>
      <c r="AE2755">
        <f t="shared" si="1707"/>
        <v>201911</v>
      </c>
      <c r="AF2755">
        <f t="shared" si="1708"/>
        <v>201904</v>
      </c>
      <c r="AG2755" s="9">
        <f t="shared" ca="1" si="1709"/>
        <v>0</v>
      </c>
      <c r="AH2755">
        <f t="shared" ca="1" si="1710"/>
        <v>3</v>
      </c>
      <c r="AI2755" s="9">
        <f t="shared" ca="1" si="1711"/>
        <v>10</v>
      </c>
      <c r="AJ2755" s="9">
        <f t="shared" ca="1" si="1712"/>
        <v>1</v>
      </c>
      <c r="AK2755" s="9">
        <f t="shared" ref="AK2755:AK2818" si="1713">WEEKDAY(AN2755)</f>
        <v>6</v>
      </c>
      <c r="AL2755" s="9">
        <f t="shared" ref="AL2755:AL2818" si="1714">WEEKNUM(AN2755)</f>
        <v>45</v>
      </c>
      <c r="AM2755" s="9">
        <f t="shared" ref="AM2755:AM2818" si="1715">HOUR(AN2755)</f>
        <v>11</v>
      </c>
      <c r="AN2755" s="2">
        <v>43777.492361111108</v>
      </c>
      <c r="AO2755">
        <v>6026</v>
      </c>
      <c r="AP2755" s="1">
        <v>14000</v>
      </c>
      <c r="AQ2755" t="s">
        <v>4</v>
      </c>
    </row>
    <row r="2756" spans="1:43" x14ac:dyDescent="0.3">
      <c r="A2756" t="str">
        <f t="shared" ca="1" si="1677"/>
        <v>FY2020 Q4 Sep</v>
      </c>
      <c r="B2756">
        <f t="shared" ca="1" si="1678"/>
        <v>2020</v>
      </c>
      <c r="C2756" s="8" t="str">
        <f t="shared" ca="1" si="1679"/>
        <v>Sep</v>
      </c>
      <c r="D2756" s="8" t="str">
        <f t="shared" ca="1" si="1680"/>
        <v>Q4</v>
      </c>
      <c r="E2756">
        <f t="shared" ca="1" si="1681"/>
        <v>12</v>
      </c>
      <c r="F2756">
        <f t="shared" ca="1" si="1682"/>
        <v>4</v>
      </c>
      <c r="G2756">
        <f t="shared" ca="1" si="1683"/>
        <v>202012</v>
      </c>
      <c r="H2756">
        <f t="shared" ca="1" si="1684"/>
        <v>202004</v>
      </c>
      <c r="I2756" t="str">
        <f t="shared" ca="1" si="1685"/>
        <v>FY2020 Q3 Sep</v>
      </c>
      <c r="J2756">
        <f t="shared" ca="1" si="1686"/>
        <v>2020</v>
      </c>
      <c r="K2756" s="8" t="str">
        <f t="shared" ca="1" si="1687"/>
        <v>Sep</v>
      </c>
      <c r="L2756" s="8" t="str">
        <f t="shared" ca="1" si="1688"/>
        <v>Q3</v>
      </c>
      <c r="M2756">
        <f t="shared" ca="1" si="1689"/>
        <v>9</v>
      </c>
      <c r="N2756">
        <f t="shared" ca="1" si="1690"/>
        <v>3</v>
      </c>
      <c r="O2756">
        <f t="shared" ca="1" si="1691"/>
        <v>202009</v>
      </c>
      <c r="P2756">
        <f t="shared" ca="1" si="1692"/>
        <v>202003</v>
      </c>
      <c r="Q2756" t="str">
        <f t="shared" si="1693"/>
        <v>FY2019 Q4 Sep</v>
      </c>
      <c r="R2756">
        <f t="shared" si="1694"/>
        <v>2019</v>
      </c>
      <c r="S2756" s="8" t="str">
        <f t="shared" si="1695"/>
        <v>Sep</v>
      </c>
      <c r="T2756" s="8" t="str">
        <f t="shared" si="1696"/>
        <v>Q4</v>
      </c>
      <c r="U2756">
        <f t="shared" si="1697"/>
        <v>12</v>
      </c>
      <c r="V2756">
        <f t="shared" si="1698"/>
        <v>4</v>
      </c>
      <c r="W2756">
        <f t="shared" si="1699"/>
        <v>201912</v>
      </c>
      <c r="X2756">
        <f t="shared" si="1700"/>
        <v>201904</v>
      </c>
      <c r="Y2756" t="str">
        <f t="shared" si="1701"/>
        <v>FY2019 Q3 Sep</v>
      </c>
      <c r="Z2756">
        <f t="shared" si="1702"/>
        <v>2019</v>
      </c>
      <c r="AA2756" s="8" t="str">
        <f t="shared" si="1703"/>
        <v>Sep</v>
      </c>
      <c r="AB2756" s="8" t="str">
        <f t="shared" si="1704"/>
        <v>Q3</v>
      </c>
      <c r="AC2756">
        <f t="shared" si="1705"/>
        <v>9</v>
      </c>
      <c r="AD2756">
        <f t="shared" si="1706"/>
        <v>3</v>
      </c>
      <c r="AE2756">
        <f t="shared" si="1707"/>
        <v>201909</v>
      </c>
      <c r="AF2756">
        <f t="shared" si="1708"/>
        <v>201903</v>
      </c>
      <c r="AG2756" s="9">
        <f t="shared" ca="1" si="1709"/>
        <v>1</v>
      </c>
      <c r="AH2756">
        <f t="shared" ca="1" si="1710"/>
        <v>4</v>
      </c>
      <c r="AI2756" s="9">
        <f t="shared" ca="1" si="1711"/>
        <v>12</v>
      </c>
      <c r="AJ2756" s="9">
        <f t="shared" ca="1" si="1712"/>
        <v>1</v>
      </c>
      <c r="AK2756" s="9">
        <f t="shared" si="1713"/>
        <v>6</v>
      </c>
      <c r="AL2756" s="9">
        <f t="shared" si="1714"/>
        <v>36</v>
      </c>
      <c r="AM2756" s="9">
        <f t="shared" si="1715"/>
        <v>12</v>
      </c>
      <c r="AN2756" s="2">
        <v>43714.512499999997</v>
      </c>
      <c r="AO2756">
        <v>6382</v>
      </c>
      <c r="AP2756" s="1">
        <v>14000</v>
      </c>
      <c r="AQ2756" t="s">
        <v>4</v>
      </c>
    </row>
    <row r="2757" spans="1:43" x14ac:dyDescent="0.3">
      <c r="A2757" t="str">
        <f t="shared" ca="1" si="1677"/>
        <v>FY2020 Q4 Sep</v>
      </c>
      <c r="B2757">
        <f t="shared" ca="1" si="1678"/>
        <v>2020</v>
      </c>
      <c r="C2757" s="8" t="str">
        <f t="shared" ca="1" si="1679"/>
        <v>Sep</v>
      </c>
      <c r="D2757" s="8" t="str">
        <f t="shared" ca="1" si="1680"/>
        <v>Q4</v>
      </c>
      <c r="E2757">
        <f t="shared" ca="1" si="1681"/>
        <v>12</v>
      </c>
      <c r="F2757">
        <f t="shared" ca="1" si="1682"/>
        <v>4</v>
      </c>
      <c r="G2757">
        <f t="shared" ca="1" si="1683"/>
        <v>202012</v>
      </c>
      <c r="H2757">
        <f t="shared" ca="1" si="1684"/>
        <v>202004</v>
      </c>
      <c r="I2757" t="str">
        <f t="shared" ca="1" si="1685"/>
        <v>FY2020 Q3 Sep</v>
      </c>
      <c r="J2757">
        <f t="shared" ca="1" si="1686"/>
        <v>2020</v>
      </c>
      <c r="K2757" s="8" t="str">
        <f t="shared" ca="1" si="1687"/>
        <v>Sep</v>
      </c>
      <c r="L2757" s="8" t="str">
        <f t="shared" ca="1" si="1688"/>
        <v>Q3</v>
      </c>
      <c r="M2757">
        <f t="shared" ca="1" si="1689"/>
        <v>9</v>
      </c>
      <c r="N2757">
        <f t="shared" ca="1" si="1690"/>
        <v>3</v>
      </c>
      <c r="O2757">
        <f t="shared" ca="1" si="1691"/>
        <v>202009</v>
      </c>
      <c r="P2757">
        <f t="shared" ca="1" si="1692"/>
        <v>202003</v>
      </c>
      <c r="Q2757" t="str">
        <f t="shared" si="1693"/>
        <v>FY2019 Q4 Sep</v>
      </c>
      <c r="R2757">
        <f t="shared" si="1694"/>
        <v>2019</v>
      </c>
      <c r="S2757" s="8" t="str">
        <f t="shared" si="1695"/>
        <v>Sep</v>
      </c>
      <c r="T2757" s="8" t="str">
        <f t="shared" si="1696"/>
        <v>Q4</v>
      </c>
      <c r="U2757">
        <f t="shared" si="1697"/>
        <v>12</v>
      </c>
      <c r="V2757">
        <f t="shared" si="1698"/>
        <v>4</v>
      </c>
      <c r="W2757">
        <f t="shared" si="1699"/>
        <v>201912</v>
      </c>
      <c r="X2757">
        <f t="shared" si="1700"/>
        <v>201904</v>
      </c>
      <c r="Y2757" t="str">
        <f t="shared" si="1701"/>
        <v>FY2019 Q3 Sep</v>
      </c>
      <c r="Z2757">
        <f t="shared" si="1702"/>
        <v>2019</v>
      </c>
      <c r="AA2757" s="8" t="str">
        <f t="shared" si="1703"/>
        <v>Sep</v>
      </c>
      <c r="AB2757" s="8" t="str">
        <f t="shared" si="1704"/>
        <v>Q3</v>
      </c>
      <c r="AC2757">
        <f t="shared" si="1705"/>
        <v>9</v>
      </c>
      <c r="AD2757">
        <f t="shared" si="1706"/>
        <v>3</v>
      </c>
      <c r="AE2757">
        <f t="shared" si="1707"/>
        <v>201909</v>
      </c>
      <c r="AF2757">
        <f t="shared" si="1708"/>
        <v>201903</v>
      </c>
      <c r="AG2757" s="9">
        <f t="shared" ca="1" si="1709"/>
        <v>1</v>
      </c>
      <c r="AH2757">
        <f t="shared" ca="1" si="1710"/>
        <v>4</v>
      </c>
      <c r="AI2757" s="9">
        <f t="shared" ca="1" si="1711"/>
        <v>12</v>
      </c>
      <c r="AJ2757" s="9">
        <f t="shared" ca="1" si="1712"/>
        <v>1</v>
      </c>
      <c r="AK2757" s="9">
        <f t="shared" si="1713"/>
        <v>3</v>
      </c>
      <c r="AL2757" s="9">
        <f t="shared" si="1714"/>
        <v>36</v>
      </c>
      <c r="AM2757" s="9">
        <f t="shared" si="1715"/>
        <v>10</v>
      </c>
      <c r="AN2757" s="2">
        <v>43711.436111111114</v>
      </c>
      <c r="AO2757">
        <v>6983</v>
      </c>
      <c r="AP2757" s="1">
        <v>14000</v>
      </c>
      <c r="AQ2757" t="s">
        <v>4</v>
      </c>
    </row>
    <row r="2758" spans="1:43" x14ac:dyDescent="0.3">
      <c r="A2758" t="str">
        <f t="shared" ca="1" si="1677"/>
        <v>FY2020 Q4 Sep</v>
      </c>
      <c r="B2758">
        <f t="shared" ca="1" si="1678"/>
        <v>2020</v>
      </c>
      <c r="C2758" s="8" t="str">
        <f t="shared" ca="1" si="1679"/>
        <v>Sep</v>
      </c>
      <c r="D2758" s="8" t="str">
        <f t="shared" ca="1" si="1680"/>
        <v>Q4</v>
      </c>
      <c r="E2758">
        <f t="shared" ca="1" si="1681"/>
        <v>12</v>
      </c>
      <c r="F2758">
        <f t="shared" ca="1" si="1682"/>
        <v>4</v>
      </c>
      <c r="G2758">
        <f t="shared" ca="1" si="1683"/>
        <v>202012</v>
      </c>
      <c r="H2758">
        <f t="shared" ca="1" si="1684"/>
        <v>202004</v>
      </c>
      <c r="I2758" t="str">
        <f t="shared" ca="1" si="1685"/>
        <v>FY2020 Q3 Sep</v>
      </c>
      <c r="J2758">
        <f t="shared" ca="1" si="1686"/>
        <v>2020</v>
      </c>
      <c r="K2758" s="8" t="str">
        <f t="shared" ca="1" si="1687"/>
        <v>Sep</v>
      </c>
      <c r="L2758" s="8" t="str">
        <f t="shared" ca="1" si="1688"/>
        <v>Q3</v>
      </c>
      <c r="M2758">
        <f t="shared" ca="1" si="1689"/>
        <v>9</v>
      </c>
      <c r="N2758">
        <f t="shared" ca="1" si="1690"/>
        <v>3</v>
      </c>
      <c r="O2758">
        <f t="shared" ca="1" si="1691"/>
        <v>202009</v>
      </c>
      <c r="P2758">
        <f t="shared" ca="1" si="1692"/>
        <v>202003</v>
      </c>
      <c r="Q2758" t="str">
        <f t="shared" si="1693"/>
        <v>FY2019 Q4 Sep</v>
      </c>
      <c r="R2758">
        <f t="shared" si="1694"/>
        <v>2019</v>
      </c>
      <c r="S2758" s="8" t="str">
        <f t="shared" si="1695"/>
        <v>Sep</v>
      </c>
      <c r="T2758" s="8" t="str">
        <f t="shared" si="1696"/>
        <v>Q4</v>
      </c>
      <c r="U2758">
        <f t="shared" si="1697"/>
        <v>12</v>
      </c>
      <c r="V2758">
        <f t="shared" si="1698"/>
        <v>4</v>
      </c>
      <c r="W2758">
        <f t="shared" si="1699"/>
        <v>201912</v>
      </c>
      <c r="X2758">
        <f t="shared" si="1700"/>
        <v>201904</v>
      </c>
      <c r="Y2758" t="str">
        <f t="shared" si="1701"/>
        <v>FY2019 Q3 Sep</v>
      </c>
      <c r="Z2758">
        <f t="shared" si="1702"/>
        <v>2019</v>
      </c>
      <c r="AA2758" s="8" t="str">
        <f t="shared" si="1703"/>
        <v>Sep</v>
      </c>
      <c r="AB2758" s="8" t="str">
        <f t="shared" si="1704"/>
        <v>Q3</v>
      </c>
      <c r="AC2758">
        <f t="shared" si="1705"/>
        <v>9</v>
      </c>
      <c r="AD2758">
        <f t="shared" si="1706"/>
        <v>3</v>
      </c>
      <c r="AE2758">
        <f t="shared" si="1707"/>
        <v>201909</v>
      </c>
      <c r="AF2758">
        <f t="shared" si="1708"/>
        <v>201903</v>
      </c>
      <c r="AG2758" s="9">
        <f t="shared" ca="1" si="1709"/>
        <v>1</v>
      </c>
      <c r="AH2758">
        <f t="shared" ca="1" si="1710"/>
        <v>4</v>
      </c>
      <c r="AI2758" s="9">
        <f t="shared" ca="1" si="1711"/>
        <v>12</v>
      </c>
      <c r="AJ2758" s="9">
        <f t="shared" ca="1" si="1712"/>
        <v>1</v>
      </c>
      <c r="AK2758" s="9">
        <f t="shared" si="1713"/>
        <v>2</v>
      </c>
      <c r="AL2758" s="9">
        <f t="shared" si="1714"/>
        <v>36</v>
      </c>
      <c r="AM2758" s="9">
        <f t="shared" si="1715"/>
        <v>15</v>
      </c>
      <c r="AN2758" s="2">
        <v>43710.648611111108</v>
      </c>
      <c r="AO2758">
        <v>7092</v>
      </c>
      <c r="AP2758" s="1">
        <v>14000</v>
      </c>
      <c r="AQ2758" t="s">
        <v>4</v>
      </c>
    </row>
    <row r="2759" spans="1:43" x14ac:dyDescent="0.3">
      <c r="A2759" t="str">
        <f t="shared" ca="1" si="1677"/>
        <v>FY2020 Q4 Sep</v>
      </c>
      <c r="B2759">
        <f t="shared" ca="1" si="1678"/>
        <v>2020</v>
      </c>
      <c r="C2759" s="8" t="str">
        <f t="shared" ca="1" si="1679"/>
        <v>Sep</v>
      </c>
      <c r="D2759" s="8" t="str">
        <f t="shared" ca="1" si="1680"/>
        <v>Q4</v>
      </c>
      <c r="E2759">
        <f t="shared" ca="1" si="1681"/>
        <v>12</v>
      </c>
      <c r="F2759">
        <f t="shared" ca="1" si="1682"/>
        <v>4</v>
      </c>
      <c r="G2759">
        <f t="shared" ca="1" si="1683"/>
        <v>202012</v>
      </c>
      <c r="H2759">
        <f t="shared" ca="1" si="1684"/>
        <v>202004</v>
      </c>
      <c r="I2759" t="str">
        <f t="shared" ca="1" si="1685"/>
        <v>FY2020 Q3 Sep</v>
      </c>
      <c r="J2759">
        <f t="shared" ca="1" si="1686"/>
        <v>2020</v>
      </c>
      <c r="K2759" s="8" t="str">
        <f t="shared" ca="1" si="1687"/>
        <v>Sep</v>
      </c>
      <c r="L2759" s="8" t="str">
        <f t="shared" ca="1" si="1688"/>
        <v>Q3</v>
      </c>
      <c r="M2759">
        <f t="shared" ca="1" si="1689"/>
        <v>9</v>
      </c>
      <c r="N2759">
        <f t="shared" ca="1" si="1690"/>
        <v>3</v>
      </c>
      <c r="O2759">
        <f t="shared" ca="1" si="1691"/>
        <v>202009</v>
      </c>
      <c r="P2759">
        <f t="shared" ca="1" si="1692"/>
        <v>202003</v>
      </c>
      <c r="Q2759" t="str">
        <f t="shared" si="1693"/>
        <v>FY2020 Q2 Feb</v>
      </c>
      <c r="R2759">
        <f t="shared" si="1694"/>
        <v>2020</v>
      </c>
      <c r="S2759" s="8" t="str">
        <f t="shared" si="1695"/>
        <v>Feb</v>
      </c>
      <c r="T2759" s="8" t="str">
        <f t="shared" si="1696"/>
        <v>Q2</v>
      </c>
      <c r="U2759">
        <f t="shared" si="1697"/>
        <v>5</v>
      </c>
      <c r="V2759">
        <f t="shared" si="1698"/>
        <v>2</v>
      </c>
      <c r="W2759">
        <f t="shared" si="1699"/>
        <v>202005</v>
      </c>
      <c r="X2759">
        <f t="shared" si="1700"/>
        <v>202002</v>
      </c>
      <c r="Y2759" t="str">
        <f t="shared" si="1701"/>
        <v>FY2020 Q1 Feb</v>
      </c>
      <c r="Z2759">
        <f t="shared" si="1702"/>
        <v>2020</v>
      </c>
      <c r="AA2759" s="8" t="str">
        <f t="shared" si="1703"/>
        <v>Feb</v>
      </c>
      <c r="AB2759" s="8" t="str">
        <f t="shared" si="1704"/>
        <v>Q1</v>
      </c>
      <c r="AC2759">
        <f t="shared" si="1705"/>
        <v>2</v>
      </c>
      <c r="AD2759">
        <f t="shared" si="1706"/>
        <v>1</v>
      </c>
      <c r="AE2759">
        <f t="shared" si="1707"/>
        <v>202002</v>
      </c>
      <c r="AF2759">
        <f t="shared" si="1708"/>
        <v>202001</v>
      </c>
      <c r="AG2759" s="9">
        <f t="shared" ca="1" si="1709"/>
        <v>0</v>
      </c>
      <c r="AH2759">
        <f t="shared" ca="1" si="1710"/>
        <v>2</v>
      </c>
      <c r="AI2759" s="9">
        <f t="shared" ca="1" si="1711"/>
        <v>7</v>
      </c>
      <c r="AJ2759" s="9">
        <f t="shared" ca="1" si="1712"/>
        <v>0</v>
      </c>
      <c r="AK2759" s="9">
        <f t="shared" si="1713"/>
        <v>5</v>
      </c>
      <c r="AL2759" s="9">
        <f t="shared" si="1714"/>
        <v>8</v>
      </c>
      <c r="AM2759" s="9">
        <f t="shared" si="1715"/>
        <v>16</v>
      </c>
      <c r="AN2759" s="2">
        <v>43881.695138888892</v>
      </c>
      <c r="AO2759">
        <v>7352</v>
      </c>
      <c r="AP2759" s="1">
        <v>14000</v>
      </c>
      <c r="AQ2759" t="s">
        <v>4</v>
      </c>
    </row>
    <row r="2760" spans="1:43" x14ac:dyDescent="0.3">
      <c r="A2760" t="str">
        <f t="shared" ca="1" si="1677"/>
        <v>FY2020 Q4 Sep</v>
      </c>
      <c r="B2760">
        <f t="shared" ca="1" si="1678"/>
        <v>2020</v>
      </c>
      <c r="C2760" s="8" t="str">
        <f t="shared" ca="1" si="1679"/>
        <v>Sep</v>
      </c>
      <c r="D2760" s="8" t="str">
        <f t="shared" ca="1" si="1680"/>
        <v>Q4</v>
      </c>
      <c r="E2760">
        <f t="shared" ca="1" si="1681"/>
        <v>12</v>
      </c>
      <c r="F2760">
        <f t="shared" ca="1" si="1682"/>
        <v>4</v>
      </c>
      <c r="G2760">
        <f t="shared" ca="1" si="1683"/>
        <v>202012</v>
      </c>
      <c r="H2760">
        <f t="shared" ca="1" si="1684"/>
        <v>202004</v>
      </c>
      <c r="I2760" t="str">
        <f t="shared" ca="1" si="1685"/>
        <v>FY2020 Q3 Sep</v>
      </c>
      <c r="J2760">
        <f t="shared" ca="1" si="1686"/>
        <v>2020</v>
      </c>
      <c r="K2760" s="8" t="str">
        <f t="shared" ca="1" si="1687"/>
        <v>Sep</v>
      </c>
      <c r="L2760" s="8" t="str">
        <f t="shared" ca="1" si="1688"/>
        <v>Q3</v>
      </c>
      <c r="M2760">
        <f t="shared" ca="1" si="1689"/>
        <v>9</v>
      </c>
      <c r="N2760">
        <f t="shared" ca="1" si="1690"/>
        <v>3</v>
      </c>
      <c r="O2760">
        <f t="shared" ca="1" si="1691"/>
        <v>202009</v>
      </c>
      <c r="P2760">
        <f t="shared" ca="1" si="1692"/>
        <v>202003</v>
      </c>
      <c r="Q2760" t="str">
        <f t="shared" si="1693"/>
        <v>FY2019 Q4 Sep</v>
      </c>
      <c r="R2760">
        <f t="shared" si="1694"/>
        <v>2019</v>
      </c>
      <c r="S2760" s="8" t="str">
        <f t="shared" si="1695"/>
        <v>Sep</v>
      </c>
      <c r="T2760" s="8" t="str">
        <f t="shared" si="1696"/>
        <v>Q4</v>
      </c>
      <c r="U2760">
        <f t="shared" si="1697"/>
        <v>12</v>
      </c>
      <c r="V2760">
        <f t="shared" si="1698"/>
        <v>4</v>
      </c>
      <c r="W2760">
        <f t="shared" si="1699"/>
        <v>201912</v>
      </c>
      <c r="X2760">
        <f t="shared" si="1700"/>
        <v>201904</v>
      </c>
      <c r="Y2760" t="str">
        <f t="shared" si="1701"/>
        <v>FY2019 Q3 Sep</v>
      </c>
      <c r="Z2760">
        <f t="shared" si="1702"/>
        <v>2019</v>
      </c>
      <c r="AA2760" s="8" t="str">
        <f t="shared" si="1703"/>
        <v>Sep</v>
      </c>
      <c r="AB2760" s="8" t="str">
        <f t="shared" si="1704"/>
        <v>Q3</v>
      </c>
      <c r="AC2760">
        <f t="shared" si="1705"/>
        <v>9</v>
      </c>
      <c r="AD2760">
        <f t="shared" si="1706"/>
        <v>3</v>
      </c>
      <c r="AE2760">
        <f t="shared" si="1707"/>
        <v>201909</v>
      </c>
      <c r="AF2760">
        <f t="shared" si="1708"/>
        <v>201903</v>
      </c>
      <c r="AG2760" s="9">
        <f t="shared" ca="1" si="1709"/>
        <v>1</v>
      </c>
      <c r="AH2760">
        <f t="shared" ca="1" si="1710"/>
        <v>4</v>
      </c>
      <c r="AI2760" s="9">
        <f t="shared" ca="1" si="1711"/>
        <v>12</v>
      </c>
      <c r="AJ2760" s="9">
        <f t="shared" ca="1" si="1712"/>
        <v>1</v>
      </c>
      <c r="AK2760" s="9">
        <f t="shared" si="1713"/>
        <v>6</v>
      </c>
      <c r="AL2760" s="9">
        <f t="shared" si="1714"/>
        <v>36</v>
      </c>
      <c r="AM2760" s="9">
        <f t="shared" si="1715"/>
        <v>11</v>
      </c>
      <c r="AN2760" s="2">
        <v>43714.49722222222</v>
      </c>
      <c r="AO2760">
        <v>7624</v>
      </c>
      <c r="AP2760" s="1">
        <v>14000</v>
      </c>
      <c r="AQ2760" t="s">
        <v>4</v>
      </c>
    </row>
    <row r="2761" spans="1:43" x14ac:dyDescent="0.3">
      <c r="A2761" t="str">
        <f t="shared" ca="1" si="1677"/>
        <v>FY2020 Q4 Sep</v>
      </c>
      <c r="B2761">
        <f t="shared" ca="1" si="1678"/>
        <v>2020</v>
      </c>
      <c r="C2761" s="8" t="str">
        <f t="shared" ca="1" si="1679"/>
        <v>Sep</v>
      </c>
      <c r="D2761" s="8" t="str">
        <f t="shared" ca="1" si="1680"/>
        <v>Q4</v>
      </c>
      <c r="E2761">
        <f t="shared" ca="1" si="1681"/>
        <v>12</v>
      </c>
      <c r="F2761">
        <f t="shared" ca="1" si="1682"/>
        <v>4</v>
      </c>
      <c r="G2761">
        <f t="shared" ca="1" si="1683"/>
        <v>202012</v>
      </c>
      <c r="H2761">
        <f t="shared" ca="1" si="1684"/>
        <v>202004</v>
      </c>
      <c r="I2761" t="str">
        <f t="shared" ca="1" si="1685"/>
        <v>FY2020 Q3 Sep</v>
      </c>
      <c r="J2761">
        <f t="shared" ca="1" si="1686"/>
        <v>2020</v>
      </c>
      <c r="K2761" s="8" t="str">
        <f t="shared" ca="1" si="1687"/>
        <v>Sep</v>
      </c>
      <c r="L2761" s="8" t="str">
        <f t="shared" ca="1" si="1688"/>
        <v>Q3</v>
      </c>
      <c r="M2761">
        <f t="shared" ca="1" si="1689"/>
        <v>9</v>
      </c>
      <c r="N2761">
        <f t="shared" ca="1" si="1690"/>
        <v>3</v>
      </c>
      <c r="O2761">
        <f t="shared" ca="1" si="1691"/>
        <v>202009</v>
      </c>
      <c r="P2761">
        <f t="shared" ca="1" si="1692"/>
        <v>202003</v>
      </c>
      <c r="Q2761" t="str">
        <f t="shared" si="1693"/>
        <v>FY2020 Q2 Mar</v>
      </c>
      <c r="R2761">
        <f t="shared" si="1694"/>
        <v>2020</v>
      </c>
      <c r="S2761" s="8" t="str">
        <f t="shared" si="1695"/>
        <v>Mar</v>
      </c>
      <c r="T2761" s="8" t="str">
        <f t="shared" si="1696"/>
        <v>Q2</v>
      </c>
      <c r="U2761">
        <f t="shared" si="1697"/>
        <v>6</v>
      </c>
      <c r="V2761">
        <f t="shared" si="1698"/>
        <v>2</v>
      </c>
      <c r="W2761">
        <f t="shared" si="1699"/>
        <v>202006</v>
      </c>
      <c r="X2761">
        <f t="shared" si="1700"/>
        <v>202002</v>
      </c>
      <c r="Y2761" t="str">
        <f t="shared" si="1701"/>
        <v>FY2020 Q1 Mar</v>
      </c>
      <c r="Z2761">
        <f t="shared" si="1702"/>
        <v>2020</v>
      </c>
      <c r="AA2761" s="8" t="str">
        <f t="shared" si="1703"/>
        <v>Mar</v>
      </c>
      <c r="AB2761" s="8" t="str">
        <f t="shared" si="1704"/>
        <v>Q1</v>
      </c>
      <c r="AC2761">
        <f t="shared" si="1705"/>
        <v>3</v>
      </c>
      <c r="AD2761">
        <f t="shared" si="1706"/>
        <v>1</v>
      </c>
      <c r="AE2761">
        <f t="shared" si="1707"/>
        <v>202003</v>
      </c>
      <c r="AF2761">
        <f t="shared" si="1708"/>
        <v>202001</v>
      </c>
      <c r="AG2761" s="9">
        <f t="shared" ca="1" si="1709"/>
        <v>0</v>
      </c>
      <c r="AH2761">
        <f t="shared" ca="1" si="1710"/>
        <v>2</v>
      </c>
      <c r="AI2761" s="9">
        <f t="shared" ca="1" si="1711"/>
        <v>6</v>
      </c>
      <c r="AJ2761" s="9">
        <f t="shared" ca="1" si="1712"/>
        <v>0</v>
      </c>
      <c r="AK2761" s="9">
        <f t="shared" si="1713"/>
        <v>3</v>
      </c>
      <c r="AL2761" s="9">
        <f t="shared" si="1714"/>
        <v>10</v>
      </c>
      <c r="AM2761" s="9">
        <f t="shared" si="1715"/>
        <v>15</v>
      </c>
      <c r="AN2761" s="2">
        <v>43893.665972222225</v>
      </c>
      <c r="AO2761">
        <v>8378</v>
      </c>
      <c r="AP2761" s="1">
        <v>14000</v>
      </c>
      <c r="AQ2761" t="s">
        <v>4</v>
      </c>
    </row>
    <row r="2762" spans="1:43" x14ac:dyDescent="0.3">
      <c r="A2762" t="str">
        <f t="shared" ca="1" si="1677"/>
        <v>FY2020 Q4 Sep</v>
      </c>
      <c r="B2762">
        <f t="shared" ca="1" si="1678"/>
        <v>2020</v>
      </c>
      <c r="C2762" s="8" t="str">
        <f t="shared" ca="1" si="1679"/>
        <v>Sep</v>
      </c>
      <c r="D2762" s="8" t="str">
        <f t="shared" ca="1" si="1680"/>
        <v>Q4</v>
      </c>
      <c r="E2762">
        <f t="shared" ca="1" si="1681"/>
        <v>12</v>
      </c>
      <c r="F2762">
        <f t="shared" ca="1" si="1682"/>
        <v>4</v>
      </c>
      <c r="G2762">
        <f t="shared" ca="1" si="1683"/>
        <v>202012</v>
      </c>
      <c r="H2762">
        <f t="shared" ca="1" si="1684"/>
        <v>202004</v>
      </c>
      <c r="I2762" t="str">
        <f t="shared" ca="1" si="1685"/>
        <v>FY2020 Q3 Sep</v>
      </c>
      <c r="J2762">
        <f t="shared" ca="1" si="1686"/>
        <v>2020</v>
      </c>
      <c r="K2762" s="8" t="str">
        <f t="shared" ca="1" si="1687"/>
        <v>Sep</v>
      </c>
      <c r="L2762" s="8" t="str">
        <f t="shared" ca="1" si="1688"/>
        <v>Q3</v>
      </c>
      <c r="M2762">
        <f t="shared" ca="1" si="1689"/>
        <v>9</v>
      </c>
      <c r="N2762">
        <f t="shared" ca="1" si="1690"/>
        <v>3</v>
      </c>
      <c r="O2762">
        <f t="shared" ca="1" si="1691"/>
        <v>202009</v>
      </c>
      <c r="P2762">
        <f t="shared" ca="1" si="1692"/>
        <v>202003</v>
      </c>
      <c r="Q2762" t="str">
        <f t="shared" si="1693"/>
        <v>FY2019 Q4 Sep</v>
      </c>
      <c r="R2762">
        <f t="shared" si="1694"/>
        <v>2019</v>
      </c>
      <c r="S2762" s="8" t="str">
        <f t="shared" si="1695"/>
        <v>Sep</v>
      </c>
      <c r="T2762" s="8" t="str">
        <f t="shared" si="1696"/>
        <v>Q4</v>
      </c>
      <c r="U2762">
        <f t="shared" si="1697"/>
        <v>12</v>
      </c>
      <c r="V2762">
        <f t="shared" si="1698"/>
        <v>4</v>
      </c>
      <c r="W2762">
        <f t="shared" si="1699"/>
        <v>201912</v>
      </c>
      <c r="X2762">
        <f t="shared" si="1700"/>
        <v>201904</v>
      </c>
      <c r="Y2762" t="str">
        <f t="shared" si="1701"/>
        <v>FY2019 Q3 Sep</v>
      </c>
      <c r="Z2762">
        <f t="shared" si="1702"/>
        <v>2019</v>
      </c>
      <c r="AA2762" s="8" t="str">
        <f t="shared" si="1703"/>
        <v>Sep</v>
      </c>
      <c r="AB2762" s="8" t="str">
        <f t="shared" si="1704"/>
        <v>Q3</v>
      </c>
      <c r="AC2762">
        <f t="shared" si="1705"/>
        <v>9</v>
      </c>
      <c r="AD2762">
        <f t="shared" si="1706"/>
        <v>3</v>
      </c>
      <c r="AE2762">
        <f t="shared" si="1707"/>
        <v>201909</v>
      </c>
      <c r="AF2762">
        <f t="shared" si="1708"/>
        <v>201903</v>
      </c>
      <c r="AG2762" s="9">
        <f t="shared" ca="1" si="1709"/>
        <v>1</v>
      </c>
      <c r="AH2762">
        <f t="shared" ca="1" si="1710"/>
        <v>4</v>
      </c>
      <c r="AI2762" s="9">
        <f t="shared" ca="1" si="1711"/>
        <v>12</v>
      </c>
      <c r="AJ2762" s="9">
        <f t="shared" ca="1" si="1712"/>
        <v>1</v>
      </c>
      <c r="AK2762" s="9">
        <f t="shared" si="1713"/>
        <v>2</v>
      </c>
      <c r="AL2762" s="9">
        <f t="shared" si="1714"/>
        <v>36</v>
      </c>
      <c r="AM2762" s="9">
        <f t="shared" si="1715"/>
        <v>12</v>
      </c>
      <c r="AN2762" s="2">
        <v>43710.538194444445</v>
      </c>
      <c r="AO2762">
        <v>8419</v>
      </c>
      <c r="AP2762" s="1">
        <v>14000</v>
      </c>
      <c r="AQ2762" t="s">
        <v>4</v>
      </c>
    </row>
    <row r="2763" spans="1:43" x14ac:dyDescent="0.3">
      <c r="A2763" t="str">
        <f t="shared" ca="1" si="1677"/>
        <v>FY2020 Q4 Sep</v>
      </c>
      <c r="B2763">
        <f t="shared" ca="1" si="1678"/>
        <v>2020</v>
      </c>
      <c r="C2763" s="8" t="str">
        <f t="shared" ca="1" si="1679"/>
        <v>Sep</v>
      </c>
      <c r="D2763" s="8" t="str">
        <f t="shared" ca="1" si="1680"/>
        <v>Q4</v>
      </c>
      <c r="E2763">
        <f t="shared" ca="1" si="1681"/>
        <v>12</v>
      </c>
      <c r="F2763">
        <f t="shared" ca="1" si="1682"/>
        <v>4</v>
      </c>
      <c r="G2763">
        <f t="shared" ca="1" si="1683"/>
        <v>202012</v>
      </c>
      <c r="H2763">
        <f t="shared" ca="1" si="1684"/>
        <v>202004</v>
      </c>
      <c r="I2763" t="str">
        <f t="shared" ca="1" si="1685"/>
        <v>FY2020 Q3 Sep</v>
      </c>
      <c r="J2763">
        <f t="shared" ca="1" si="1686"/>
        <v>2020</v>
      </c>
      <c r="K2763" s="8" t="str">
        <f t="shared" ca="1" si="1687"/>
        <v>Sep</v>
      </c>
      <c r="L2763" s="8" t="str">
        <f t="shared" ca="1" si="1688"/>
        <v>Q3</v>
      </c>
      <c r="M2763">
        <f t="shared" ca="1" si="1689"/>
        <v>9</v>
      </c>
      <c r="N2763">
        <f t="shared" ca="1" si="1690"/>
        <v>3</v>
      </c>
      <c r="O2763">
        <f t="shared" ca="1" si="1691"/>
        <v>202009</v>
      </c>
      <c r="P2763">
        <f t="shared" ca="1" si="1692"/>
        <v>202003</v>
      </c>
      <c r="Q2763" t="str">
        <f t="shared" si="1693"/>
        <v>FY2019 Q4 Sep</v>
      </c>
      <c r="R2763">
        <f t="shared" si="1694"/>
        <v>2019</v>
      </c>
      <c r="S2763" s="8" t="str">
        <f t="shared" si="1695"/>
        <v>Sep</v>
      </c>
      <c r="T2763" s="8" t="str">
        <f t="shared" si="1696"/>
        <v>Q4</v>
      </c>
      <c r="U2763">
        <f t="shared" si="1697"/>
        <v>12</v>
      </c>
      <c r="V2763">
        <f t="shared" si="1698"/>
        <v>4</v>
      </c>
      <c r="W2763">
        <f t="shared" si="1699"/>
        <v>201912</v>
      </c>
      <c r="X2763">
        <f t="shared" si="1700"/>
        <v>201904</v>
      </c>
      <c r="Y2763" t="str">
        <f t="shared" si="1701"/>
        <v>FY2019 Q3 Sep</v>
      </c>
      <c r="Z2763">
        <f t="shared" si="1702"/>
        <v>2019</v>
      </c>
      <c r="AA2763" s="8" t="str">
        <f t="shared" si="1703"/>
        <v>Sep</v>
      </c>
      <c r="AB2763" s="8" t="str">
        <f t="shared" si="1704"/>
        <v>Q3</v>
      </c>
      <c r="AC2763">
        <f t="shared" si="1705"/>
        <v>9</v>
      </c>
      <c r="AD2763">
        <f t="shared" si="1706"/>
        <v>3</v>
      </c>
      <c r="AE2763">
        <f t="shared" si="1707"/>
        <v>201909</v>
      </c>
      <c r="AF2763">
        <f t="shared" si="1708"/>
        <v>201903</v>
      </c>
      <c r="AG2763" s="9">
        <f t="shared" ca="1" si="1709"/>
        <v>1</v>
      </c>
      <c r="AH2763">
        <f t="shared" ca="1" si="1710"/>
        <v>4</v>
      </c>
      <c r="AI2763" s="9">
        <f t="shared" ca="1" si="1711"/>
        <v>12</v>
      </c>
      <c r="AJ2763" s="9">
        <f t="shared" ca="1" si="1712"/>
        <v>1</v>
      </c>
      <c r="AK2763" s="9">
        <f t="shared" si="1713"/>
        <v>6</v>
      </c>
      <c r="AL2763" s="9">
        <f t="shared" si="1714"/>
        <v>36</v>
      </c>
      <c r="AM2763" s="9">
        <f t="shared" si="1715"/>
        <v>13</v>
      </c>
      <c r="AN2763" s="2">
        <v>43714.581250000003</v>
      </c>
      <c r="AO2763">
        <v>8677</v>
      </c>
      <c r="AP2763" s="1">
        <v>14000</v>
      </c>
      <c r="AQ2763" t="s">
        <v>4</v>
      </c>
    </row>
    <row r="2764" spans="1:43" x14ac:dyDescent="0.3">
      <c r="A2764" t="str">
        <f t="shared" ca="1" si="1677"/>
        <v>FY2020 Q4 Sep</v>
      </c>
      <c r="B2764">
        <f t="shared" ca="1" si="1678"/>
        <v>2020</v>
      </c>
      <c r="C2764" s="8" t="str">
        <f t="shared" ca="1" si="1679"/>
        <v>Sep</v>
      </c>
      <c r="D2764" s="8" t="str">
        <f t="shared" ca="1" si="1680"/>
        <v>Q4</v>
      </c>
      <c r="E2764">
        <f t="shared" ca="1" si="1681"/>
        <v>12</v>
      </c>
      <c r="F2764">
        <f t="shared" ca="1" si="1682"/>
        <v>4</v>
      </c>
      <c r="G2764">
        <f t="shared" ca="1" si="1683"/>
        <v>202012</v>
      </c>
      <c r="H2764">
        <f t="shared" ca="1" si="1684"/>
        <v>202004</v>
      </c>
      <c r="I2764" t="str">
        <f t="shared" ca="1" si="1685"/>
        <v>FY2020 Q3 Sep</v>
      </c>
      <c r="J2764">
        <f t="shared" ca="1" si="1686"/>
        <v>2020</v>
      </c>
      <c r="K2764" s="8" t="str">
        <f t="shared" ca="1" si="1687"/>
        <v>Sep</v>
      </c>
      <c r="L2764" s="8" t="str">
        <f t="shared" ca="1" si="1688"/>
        <v>Q3</v>
      </c>
      <c r="M2764">
        <f t="shared" ca="1" si="1689"/>
        <v>9</v>
      </c>
      <c r="N2764">
        <f t="shared" ca="1" si="1690"/>
        <v>3</v>
      </c>
      <c r="O2764">
        <f t="shared" ca="1" si="1691"/>
        <v>202009</v>
      </c>
      <c r="P2764">
        <f t="shared" ca="1" si="1692"/>
        <v>202003</v>
      </c>
      <c r="Q2764" t="str">
        <f t="shared" si="1693"/>
        <v>FY2019 Q4 Sep</v>
      </c>
      <c r="R2764">
        <f t="shared" si="1694"/>
        <v>2019</v>
      </c>
      <c r="S2764" s="8" t="str">
        <f t="shared" si="1695"/>
        <v>Sep</v>
      </c>
      <c r="T2764" s="8" t="str">
        <f t="shared" si="1696"/>
        <v>Q4</v>
      </c>
      <c r="U2764">
        <f t="shared" si="1697"/>
        <v>12</v>
      </c>
      <c r="V2764">
        <f t="shared" si="1698"/>
        <v>4</v>
      </c>
      <c r="W2764">
        <f t="shared" si="1699"/>
        <v>201912</v>
      </c>
      <c r="X2764">
        <f t="shared" si="1700"/>
        <v>201904</v>
      </c>
      <c r="Y2764" t="str">
        <f t="shared" si="1701"/>
        <v>FY2019 Q3 Sep</v>
      </c>
      <c r="Z2764">
        <f t="shared" si="1702"/>
        <v>2019</v>
      </c>
      <c r="AA2764" s="8" t="str">
        <f t="shared" si="1703"/>
        <v>Sep</v>
      </c>
      <c r="AB2764" s="8" t="str">
        <f t="shared" si="1704"/>
        <v>Q3</v>
      </c>
      <c r="AC2764">
        <f t="shared" si="1705"/>
        <v>9</v>
      </c>
      <c r="AD2764">
        <f t="shared" si="1706"/>
        <v>3</v>
      </c>
      <c r="AE2764">
        <f t="shared" si="1707"/>
        <v>201909</v>
      </c>
      <c r="AF2764">
        <f t="shared" si="1708"/>
        <v>201903</v>
      </c>
      <c r="AG2764" s="9">
        <f t="shared" ca="1" si="1709"/>
        <v>1</v>
      </c>
      <c r="AH2764">
        <f t="shared" ca="1" si="1710"/>
        <v>4</v>
      </c>
      <c r="AI2764" s="9">
        <f t="shared" ca="1" si="1711"/>
        <v>12</v>
      </c>
      <c r="AJ2764" s="9">
        <f t="shared" ca="1" si="1712"/>
        <v>1</v>
      </c>
      <c r="AK2764" s="9">
        <f t="shared" si="1713"/>
        <v>6</v>
      </c>
      <c r="AL2764" s="9">
        <f t="shared" si="1714"/>
        <v>36</v>
      </c>
      <c r="AM2764" s="9">
        <f t="shared" si="1715"/>
        <v>11</v>
      </c>
      <c r="AN2764" s="2">
        <v>43714.474999999999</v>
      </c>
      <c r="AO2764">
        <v>8826</v>
      </c>
      <c r="AP2764" s="1">
        <v>14000</v>
      </c>
      <c r="AQ2764" t="s">
        <v>4</v>
      </c>
    </row>
    <row r="2765" spans="1:43" x14ac:dyDescent="0.3">
      <c r="A2765" t="str">
        <f t="shared" ca="1" si="1677"/>
        <v>FY2020 Q4 Sep</v>
      </c>
      <c r="B2765">
        <f t="shared" ca="1" si="1678"/>
        <v>2020</v>
      </c>
      <c r="C2765" s="8" t="str">
        <f t="shared" ca="1" si="1679"/>
        <v>Sep</v>
      </c>
      <c r="D2765" s="8" t="str">
        <f t="shared" ca="1" si="1680"/>
        <v>Q4</v>
      </c>
      <c r="E2765">
        <f t="shared" ca="1" si="1681"/>
        <v>12</v>
      </c>
      <c r="F2765">
        <f t="shared" ca="1" si="1682"/>
        <v>4</v>
      </c>
      <c r="G2765">
        <f t="shared" ca="1" si="1683"/>
        <v>202012</v>
      </c>
      <c r="H2765">
        <f t="shared" ca="1" si="1684"/>
        <v>202004</v>
      </c>
      <c r="I2765" t="str">
        <f t="shared" ca="1" si="1685"/>
        <v>FY2020 Q3 Sep</v>
      </c>
      <c r="J2765">
        <f t="shared" ca="1" si="1686"/>
        <v>2020</v>
      </c>
      <c r="K2765" s="8" t="str">
        <f t="shared" ca="1" si="1687"/>
        <v>Sep</v>
      </c>
      <c r="L2765" s="8" t="str">
        <f t="shared" ca="1" si="1688"/>
        <v>Q3</v>
      </c>
      <c r="M2765">
        <f t="shared" ca="1" si="1689"/>
        <v>9</v>
      </c>
      <c r="N2765">
        <f t="shared" ca="1" si="1690"/>
        <v>3</v>
      </c>
      <c r="O2765">
        <f t="shared" ca="1" si="1691"/>
        <v>202009</v>
      </c>
      <c r="P2765">
        <f t="shared" ca="1" si="1692"/>
        <v>202003</v>
      </c>
      <c r="Q2765" t="str">
        <f t="shared" si="1693"/>
        <v>FY2020 Q2 Mar</v>
      </c>
      <c r="R2765">
        <f t="shared" si="1694"/>
        <v>2020</v>
      </c>
      <c r="S2765" s="8" t="str">
        <f t="shared" si="1695"/>
        <v>Mar</v>
      </c>
      <c r="T2765" s="8" t="str">
        <f t="shared" si="1696"/>
        <v>Q2</v>
      </c>
      <c r="U2765">
        <f t="shared" si="1697"/>
        <v>6</v>
      </c>
      <c r="V2765">
        <f t="shared" si="1698"/>
        <v>2</v>
      </c>
      <c r="W2765">
        <f t="shared" si="1699"/>
        <v>202006</v>
      </c>
      <c r="X2765">
        <f t="shared" si="1700"/>
        <v>202002</v>
      </c>
      <c r="Y2765" t="str">
        <f t="shared" si="1701"/>
        <v>FY2020 Q1 Mar</v>
      </c>
      <c r="Z2765">
        <f t="shared" si="1702"/>
        <v>2020</v>
      </c>
      <c r="AA2765" s="8" t="str">
        <f t="shared" si="1703"/>
        <v>Mar</v>
      </c>
      <c r="AB2765" s="8" t="str">
        <f t="shared" si="1704"/>
        <v>Q1</v>
      </c>
      <c r="AC2765">
        <f t="shared" si="1705"/>
        <v>3</v>
      </c>
      <c r="AD2765">
        <f t="shared" si="1706"/>
        <v>1</v>
      </c>
      <c r="AE2765">
        <f t="shared" si="1707"/>
        <v>202003</v>
      </c>
      <c r="AF2765">
        <f t="shared" si="1708"/>
        <v>202001</v>
      </c>
      <c r="AG2765" s="9">
        <f t="shared" ca="1" si="1709"/>
        <v>0</v>
      </c>
      <c r="AH2765">
        <f t="shared" ca="1" si="1710"/>
        <v>2</v>
      </c>
      <c r="AI2765" s="9">
        <f t="shared" ca="1" si="1711"/>
        <v>6</v>
      </c>
      <c r="AJ2765" s="9">
        <f t="shared" ca="1" si="1712"/>
        <v>0</v>
      </c>
      <c r="AK2765" s="9">
        <f t="shared" si="1713"/>
        <v>6</v>
      </c>
      <c r="AL2765" s="9">
        <f t="shared" si="1714"/>
        <v>10</v>
      </c>
      <c r="AM2765" s="9">
        <f t="shared" si="1715"/>
        <v>13</v>
      </c>
      <c r="AN2765" s="2">
        <v>43896.570833333331</v>
      </c>
      <c r="AO2765">
        <v>9037</v>
      </c>
      <c r="AP2765" s="1">
        <v>14000</v>
      </c>
      <c r="AQ2765" t="s">
        <v>4</v>
      </c>
    </row>
    <row r="2766" spans="1:43" x14ac:dyDescent="0.3">
      <c r="A2766" t="str">
        <f t="shared" ca="1" si="1677"/>
        <v>FY2020 Q4 Sep</v>
      </c>
      <c r="B2766">
        <f t="shared" ca="1" si="1678"/>
        <v>2020</v>
      </c>
      <c r="C2766" s="8" t="str">
        <f t="shared" ca="1" si="1679"/>
        <v>Sep</v>
      </c>
      <c r="D2766" s="8" t="str">
        <f t="shared" ca="1" si="1680"/>
        <v>Q4</v>
      </c>
      <c r="E2766">
        <f t="shared" ca="1" si="1681"/>
        <v>12</v>
      </c>
      <c r="F2766">
        <f t="shared" ca="1" si="1682"/>
        <v>4</v>
      </c>
      <c r="G2766">
        <f t="shared" ca="1" si="1683"/>
        <v>202012</v>
      </c>
      <c r="H2766">
        <f t="shared" ca="1" si="1684"/>
        <v>202004</v>
      </c>
      <c r="I2766" t="str">
        <f t="shared" ca="1" si="1685"/>
        <v>FY2020 Q3 Sep</v>
      </c>
      <c r="J2766">
        <f t="shared" ca="1" si="1686"/>
        <v>2020</v>
      </c>
      <c r="K2766" s="8" t="str">
        <f t="shared" ca="1" si="1687"/>
        <v>Sep</v>
      </c>
      <c r="L2766" s="8" t="str">
        <f t="shared" ca="1" si="1688"/>
        <v>Q3</v>
      </c>
      <c r="M2766">
        <f t="shared" ca="1" si="1689"/>
        <v>9</v>
      </c>
      <c r="N2766">
        <f t="shared" ca="1" si="1690"/>
        <v>3</v>
      </c>
      <c r="O2766">
        <f t="shared" ca="1" si="1691"/>
        <v>202009</v>
      </c>
      <c r="P2766">
        <f t="shared" ca="1" si="1692"/>
        <v>202003</v>
      </c>
      <c r="Q2766" t="str">
        <f t="shared" si="1693"/>
        <v>FY2020 Q2 Mar</v>
      </c>
      <c r="R2766">
        <f t="shared" si="1694"/>
        <v>2020</v>
      </c>
      <c r="S2766" s="8" t="str">
        <f t="shared" si="1695"/>
        <v>Mar</v>
      </c>
      <c r="T2766" s="8" t="str">
        <f t="shared" si="1696"/>
        <v>Q2</v>
      </c>
      <c r="U2766">
        <f t="shared" si="1697"/>
        <v>6</v>
      </c>
      <c r="V2766">
        <f t="shared" si="1698"/>
        <v>2</v>
      </c>
      <c r="W2766">
        <f t="shared" si="1699"/>
        <v>202006</v>
      </c>
      <c r="X2766">
        <f t="shared" si="1700"/>
        <v>202002</v>
      </c>
      <c r="Y2766" t="str">
        <f t="shared" si="1701"/>
        <v>FY2020 Q1 Mar</v>
      </c>
      <c r="Z2766">
        <f t="shared" si="1702"/>
        <v>2020</v>
      </c>
      <c r="AA2766" s="8" t="str">
        <f t="shared" si="1703"/>
        <v>Mar</v>
      </c>
      <c r="AB2766" s="8" t="str">
        <f t="shared" si="1704"/>
        <v>Q1</v>
      </c>
      <c r="AC2766">
        <f t="shared" si="1705"/>
        <v>3</v>
      </c>
      <c r="AD2766">
        <f t="shared" si="1706"/>
        <v>1</v>
      </c>
      <c r="AE2766">
        <f t="shared" si="1707"/>
        <v>202003</v>
      </c>
      <c r="AF2766">
        <f t="shared" si="1708"/>
        <v>202001</v>
      </c>
      <c r="AG2766" s="9">
        <f t="shared" ca="1" si="1709"/>
        <v>0</v>
      </c>
      <c r="AH2766">
        <f t="shared" ca="1" si="1710"/>
        <v>2</v>
      </c>
      <c r="AI2766" s="9">
        <f t="shared" ca="1" si="1711"/>
        <v>6</v>
      </c>
      <c r="AJ2766" s="9">
        <f t="shared" ca="1" si="1712"/>
        <v>0</v>
      </c>
      <c r="AK2766" s="9">
        <f t="shared" si="1713"/>
        <v>3</v>
      </c>
      <c r="AL2766" s="9">
        <f t="shared" si="1714"/>
        <v>10</v>
      </c>
      <c r="AM2766" s="9">
        <f t="shared" si="1715"/>
        <v>10</v>
      </c>
      <c r="AN2766" s="2">
        <v>43893.436111111114</v>
      </c>
      <c r="AO2766">
        <v>9121</v>
      </c>
      <c r="AP2766" s="1">
        <v>14000</v>
      </c>
      <c r="AQ2766" t="s">
        <v>4</v>
      </c>
    </row>
    <row r="2767" spans="1:43" x14ac:dyDescent="0.3">
      <c r="A2767" t="str">
        <f t="shared" ca="1" si="1677"/>
        <v>FY2020 Q4 Sep</v>
      </c>
      <c r="B2767">
        <f t="shared" ca="1" si="1678"/>
        <v>2020</v>
      </c>
      <c r="C2767" s="8" t="str">
        <f t="shared" ca="1" si="1679"/>
        <v>Sep</v>
      </c>
      <c r="D2767" s="8" t="str">
        <f t="shared" ca="1" si="1680"/>
        <v>Q4</v>
      </c>
      <c r="E2767">
        <f t="shared" ca="1" si="1681"/>
        <v>12</v>
      </c>
      <c r="F2767">
        <f t="shared" ca="1" si="1682"/>
        <v>4</v>
      </c>
      <c r="G2767">
        <f t="shared" ca="1" si="1683"/>
        <v>202012</v>
      </c>
      <c r="H2767">
        <f t="shared" ca="1" si="1684"/>
        <v>202004</v>
      </c>
      <c r="I2767" t="str">
        <f t="shared" ca="1" si="1685"/>
        <v>FY2020 Q3 Sep</v>
      </c>
      <c r="J2767">
        <f t="shared" ca="1" si="1686"/>
        <v>2020</v>
      </c>
      <c r="K2767" s="8" t="str">
        <f t="shared" ca="1" si="1687"/>
        <v>Sep</v>
      </c>
      <c r="L2767" s="8" t="str">
        <f t="shared" ca="1" si="1688"/>
        <v>Q3</v>
      </c>
      <c r="M2767">
        <f t="shared" ca="1" si="1689"/>
        <v>9</v>
      </c>
      <c r="N2767">
        <f t="shared" ca="1" si="1690"/>
        <v>3</v>
      </c>
      <c r="O2767">
        <f t="shared" ca="1" si="1691"/>
        <v>202009</v>
      </c>
      <c r="P2767">
        <f t="shared" ca="1" si="1692"/>
        <v>202003</v>
      </c>
      <c r="Q2767" t="str">
        <f t="shared" si="1693"/>
        <v>FY2020 Q2 Feb</v>
      </c>
      <c r="R2767">
        <f t="shared" si="1694"/>
        <v>2020</v>
      </c>
      <c r="S2767" s="8" t="str">
        <f t="shared" si="1695"/>
        <v>Feb</v>
      </c>
      <c r="T2767" s="8" t="str">
        <f t="shared" si="1696"/>
        <v>Q2</v>
      </c>
      <c r="U2767">
        <f t="shared" si="1697"/>
        <v>5</v>
      </c>
      <c r="V2767">
        <f t="shared" si="1698"/>
        <v>2</v>
      </c>
      <c r="W2767">
        <f t="shared" si="1699"/>
        <v>202005</v>
      </c>
      <c r="X2767">
        <f t="shared" si="1700"/>
        <v>202002</v>
      </c>
      <c r="Y2767" t="str">
        <f t="shared" si="1701"/>
        <v>FY2020 Q1 Feb</v>
      </c>
      <c r="Z2767">
        <f t="shared" si="1702"/>
        <v>2020</v>
      </c>
      <c r="AA2767" s="8" t="str">
        <f t="shared" si="1703"/>
        <v>Feb</v>
      </c>
      <c r="AB2767" s="8" t="str">
        <f t="shared" si="1704"/>
        <v>Q1</v>
      </c>
      <c r="AC2767">
        <f t="shared" si="1705"/>
        <v>2</v>
      </c>
      <c r="AD2767">
        <f t="shared" si="1706"/>
        <v>1</v>
      </c>
      <c r="AE2767">
        <f t="shared" si="1707"/>
        <v>202002</v>
      </c>
      <c r="AF2767">
        <f t="shared" si="1708"/>
        <v>202001</v>
      </c>
      <c r="AG2767" s="9">
        <f t="shared" ca="1" si="1709"/>
        <v>0</v>
      </c>
      <c r="AH2767">
        <f t="shared" ca="1" si="1710"/>
        <v>2</v>
      </c>
      <c r="AI2767" s="9">
        <f t="shared" ca="1" si="1711"/>
        <v>7</v>
      </c>
      <c r="AJ2767" s="9">
        <f t="shared" ca="1" si="1712"/>
        <v>0</v>
      </c>
      <c r="AK2767" s="9">
        <f t="shared" si="1713"/>
        <v>6</v>
      </c>
      <c r="AL2767" s="9">
        <f t="shared" si="1714"/>
        <v>9</v>
      </c>
      <c r="AM2767" s="9">
        <f t="shared" si="1715"/>
        <v>9</v>
      </c>
      <c r="AN2767" s="2">
        <v>43889.411111111112</v>
      </c>
      <c r="AO2767">
        <v>7586</v>
      </c>
      <c r="AP2767" s="1">
        <v>13900</v>
      </c>
      <c r="AQ2767" t="s">
        <v>4</v>
      </c>
    </row>
    <row r="2768" spans="1:43" x14ac:dyDescent="0.3">
      <c r="A2768" t="str">
        <f t="shared" ca="1" si="1677"/>
        <v>FY2020 Q4 Sep</v>
      </c>
      <c r="B2768">
        <f t="shared" ca="1" si="1678"/>
        <v>2020</v>
      </c>
      <c r="C2768" s="8" t="str">
        <f t="shared" ca="1" si="1679"/>
        <v>Sep</v>
      </c>
      <c r="D2768" s="8" t="str">
        <f t="shared" ca="1" si="1680"/>
        <v>Q4</v>
      </c>
      <c r="E2768">
        <f t="shared" ca="1" si="1681"/>
        <v>12</v>
      </c>
      <c r="F2768">
        <f t="shared" ca="1" si="1682"/>
        <v>4</v>
      </c>
      <c r="G2768">
        <f t="shared" ca="1" si="1683"/>
        <v>202012</v>
      </c>
      <c r="H2768">
        <f t="shared" ca="1" si="1684"/>
        <v>202004</v>
      </c>
      <c r="I2768" t="str">
        <f t="shared" ca="1" si="1685"/>
        <v>FY2020 Q3 Sep</v>
      </c>
      <c r="J2768">
        <f t="shared" ca="1" si="1686"/>
        <v>2020</v>
      </c>
      <c r="K2768" s="8" t="str">
        <f t="shared" ca="1" si="1687"/>
        <v>Sep</v>
      </c>
      <c r="L2768" s="8" t="str">
        <f t="shared" ca="1" si="1688"/>
        <v>Q3</v>
      </c>
      <c r="M2768">
        <f t="shared" ca="1" si="1689"/>
        <v>9</v>
      </c>
      <c r="N2768">
        <f t="shared" ca="1" si="1690"/>
        <v>3</v>
      </c>
      <c r="O2768">
        <f t="shared" ca="1" si="1691"/>
        <v>202009</v>
      </c>
      <c r="P2768">
        <f t="shared" ca="1" si="1692"/>
        <v>202003</v>
      </c>
      <c r="Q2768" t="str">
        <f t="shared" si="1693"/>
        <v>FY2020 Q2 Feb</v>
      </c>
      <c r="R2768">
        <f t="shared" si="1694"/>
        <v>2020</v>
      </c>
      <c r="S2768" s="8" t="str">
        <f t="shared" si="1695"/>
        <v>Feb</v>
      </c>
      <c r="T2768" s="8" t="str">
        <f t="shared" si="1696"/>
        <v>Q2</v>
      </c>
      <c r="U2768">
        <f t="shared" si="1697"/>
        <v>5</v>
      </c>
      <c r="V2768">
        <f t="shared" si="1698"/>
        <v>2</v>
      </c>
      <c r="W2768">
        <f t="shared" si="1699"/>
        <v>202005</v>
      </c>
      <c r="X2768">
        <f t="shared" si="1700"/>
        <v>202002</v>
      </c>
      <c r="Y2768" t="str">
        <f t="shared" si="1701"/>
        <v>FY2020 Q1 Feb</v>
      </c>
      <c r="Z2768">
        <f t="shared" si="1702"/>
        <v>2020</v>
      </c>
      <c r="AA2768" s="8" t="str">
        <f t="shared" si="1703"/>
        <v>Feb</v>
      </c>
      <c r="AB2768" s="8" t="str">
        <f t="shared" si="1704"/>
        <v>Q1</v>
      </c>
      <c r="AC2768">
        <f t="shared" si="1705"/>
        <v>2</v>
      </c>
      <c r="AD2768">
        <f t="shared" si="1706"/>
        <v>1</v>
      </c>
      <c r="AE2768">
        <f t="shared" si="1707"/>
        <v>202002</v>
      </c>
      <c r="AF2768">
        <f t="shared" si="1708"/>
        <v>202001</v>
      </c>
      <c r="AG2768" s="9">
        <f t="shared" ca="1" si="1709"/>
        <v>0</v>
      </c>
      <c r="AH2768">
        <f t="shared" ca="1" si="1710"/>
        <v>2</v>
      </c>
      <c r="AI2768" s="9">
        <f t="shared" ca="1" si="1711"/>
        <v>7</v>
      </c>
      <c r="AJ2768" s="9">
        <f t="shared" ca="1" si="1712"/>
        <v>0</v>
      </c>
      <c r="AK2768" s="9">
        <f t="shared" si="1713"/>
        <v>5</v>
      </c>
      <c r="AL2768" s="9">
        <f t="shared" si="1714"/>
        <v>8</v>
      </c>
      <c r="AM2768" s="9">
        <f t="shared" si="1715"/>
        <v>19</v>
      </c>
      <c r="AN2768" s="2">
        <v>43881.791666666664</v>
      </c>
      <c r="AO2768">
        <v>1050</v>
      </c>
      <c r="AP2768" s="1">
        <v>13800</v>
      </c>
      <c r="AQ2768" t="s">
        <v>4</v>
      </c>
    </row>
    <row r="2769" spans="1:43" x14ac:dyDescent="0.3">
      <c r="A2769" t="str">
        <f t="shared" ca="1" si="1677"/>
        <v>FY2020 Q4 Sep</v>
      </c>
      <c r="B2769">
        <f t="shared" ca="1" si="1678"/>
        <v>2020</v>
      </c>
      <c r="C2769" s="8" t="str">
        <f t="shared" ca="1" si="1679"/>
        <v>Sep</v>
      </c>
      <c r="D2769" s="8" t="str">
        <f t="shared" ca="1" si="1680"/>
        <v>Q4</v>
      </c>
      <c r="E2769">
        <f t="shared" ca="1" si="1681"/>
        <v>12</v>
      </c>
      <c r="F2769">
        <f t="shared" ca="1" si="1682"/>
        <v>4</v>
      </c>
      <c r="G2769">
        <f t="shared" ca="1" si="1683"/>
        <v>202012</v>
      </c>
      <c r="H2769">
        <f t="shared" ca="1" si="1684"/>
        <v>202004</v>
      </c>
      <c r="I2769" t="str">
        <f t="shared" ca="1" si="1685"/>
        <v>FY2020 Q3 Sep</v>
      </c>
      <c r="J2769">
        <f t="shared" ca="1" si="1686"/>
        <v>2020</v>
      </c>
      <c r="K2769" s="8" t="str">
        <f t="shared" ca="1" si="1687"/>
        <v>Sep</v>
      </c>
      <c r="L2769" s="8" t="str">
        <f t="shared" ca="1" si="1688"/>
        <v>Q3</v>
      </c>
      <c r="M2769">
        <f t="shared" ca="1" si="1689"/>
        <v>9</v>
      </c>
      <c r="N2769">
        <f t="shared" ca="1" si="1690"/>
        <v>3</v>
      </c>
      <c r="O2769">
        <f t="shared" ca="1" si="1691"/>
        <v>202009</v>
      </c>
      <c r="P2769">
        <f t="shared" ca="1" si="1692"/>
        <v>202003</v>
      </c>
      <c r="Q2769" t="str">
        <f t="shared" si="1693"/>
        <v>FY2019 Q4 Sep</v>
      </c>
      <c r="R2769">
        <f t="shared" si="1694"/>
        <v>2019</v>
      </c>
      <c r="S2769" s="8" t="str">
        <f t="shared" si="1695"/>
        <v>Sep</v>
      </c>
      <c r="T2769" s="8" t="str">
        <f t="shared" si="1696"/>
        <v>Q4</v>
      </c>
      <c r="U2769">
        <f t="shared" si="1697"/>
        <v>12</v>
      </c>
      <c r="V2769">
        <f t="shared" si="1698"/>
        <v>4</v>
      </c>
      <c r="W2769">
        <f t="shared" si="1699"/>
        <v>201912</v>
      </c>
      <c r="X2769">
        <f t="shared" si="1700"/>
        <v>201904</v>
      </c>
      <c r="Y2769" t="str">
        <f t="shared" si="1701"/>
        <v>FY2019 Q3 Sep</v>
      </c>
      <c r="Z2769">
        <f t="shared" si="1702"/>
        <v>2019</v>
      </c>
      <c r="AA2769" s="8" t="str">
        <f t="shared" si="1703"/>
        <v>Sep</v>
      </c>
      <c r="AB2769" s="8" t="str">
        <f t="shared" si="1704"/>
        <v>Q3</v>
      </c>
      <c r="AC2769">
        <f t="shared" si="1705"/>
        <v>9</v>
      </c>
      <c r="AD2769">
        <f t="shared" si="1706"/>
        <v>3</v>
      </c>
      <c r="AE2769">
        <f t="shared" si="1707"/>
        <v>201909</v>
      </c>
      <c r="AF2769">
        <f t="shared" si="1708"/>
        <v>201903</v>
      </c>
      <c r="AG2769" s="9">
        <f t="shared" ca="1" si="1709"/>
        <v>1</v>
      </c>
      <c r="AH2769">
        <f t="shared" ca="1" si="1710"/>
        <v>4</v>
      </c>
      <c r="AI2769" s="9">
        <f t="shared" ca="1" si="1711"/>
        <v>12</v>
      </c>
      <c r="AJ2769" s="9">
        <f t="shared" ca="1" si="1712"/>
        <v>1</v>
      </c>
      <c r="AK2769" s="9">
        <f t="shared" si="1713"/>
        <v>5</v>
      </c>
      <c r="AL2769" s="9">
        <f t="shared" si="1714"/>
        <v>37</v>
      </c>
      <c r="AM2769" s="9">
        <f t="shared" si="1715"/>
        <v>13</v>
      </c>
      <c r="AN2769" s="2">
        <v>43720.564583333333</v>
      </c>
      <c r="AO2769">
        <v>4033</v>
      </c>
      <c r="AP2769" s="1">
        <v>13800</v>
      </c>
      <c r="AQ2769" t="s">
        <v>4</v>
      </c>
    </row>
    <row r="2770" spans="1:43" x14ac:dyDescent="0.3">
      <c r="A2770" t="str">
        <f t="shared" ca="1" si="1677"/>
        <v>FY2020 Q4 Sep</v>
      </c>
      <c r="B2770">
        <f t="shared" ca="1" si="1678"/>
        <v>2020</v>
      </c>
      <c r="C2770" s="8" t="str">
        <f t="shared" ca="1" si="1679"/>
        <v>Sep</v>
      </c>
      <c r="D2770" s="8" t="str">
        <f t="shared" ca="1" si="1680"/>
        <v>Q4</v>
      </c>
      <c r="E2770">
        <f t="shared" ca="1" si="1681"/>
        <v>12</v>
      </c>
      <c r="F2770">
        <f t="shared" ca="1" si="1682"/>
        <v>4</v>
      </c>
      <c r="G2770">
        <f t="shared" ca="1" si="1683"/>
        <v>202012</v>
      </c>
      <c r="H2770">
        <f t="shared" ca="1" si="1684"/>
        <v>202004</v>
      </c>
      <c r="I2770" t="str">
        <f t="shared" ca="1" si="1685"/>
        <v>FY2020 Q3 Sep</v>
      </c>
      <c r="J2770">
        <f t="shared" ca="1" si="1686"/>
        <v>2020</v>
      </c>
      <c r="K2770" s="8" t="str">
        <f t="shared" ca="1" si="1687"/>
        <v>Sep</v>
      </c>
      <c r="L2770" s="8" t="str">
        <f t="shared" ca="1" si="1688"/>
        <v>Q3</v>
      </c>
      <c r="M2770">
        <f t="shared" ca="1" si="1689"/>
        <v>9</v>
      </c>
      <c r="N2770">
        <f t="shared" ca="1" si="1690"/>
        <v>3</v>
      </c>
      <c r="O2770">
        <f t="shared" ca="1" si="1691"/>
        <v>202009</v>
      </c>
      <c r="P2770">
        <f t="shared" ca="1" si="1692"/>
        <v>202003</v>
      </c>
      <c r="Q2770" t="str">
        <f t="shared" si="1693"/>
        <v>FY2020 Q2 Feb</v>
      </c>
      <c r="R2770">
        <f t="shared" si="1694"/>
        <v>2020</v>
      </c>
      <c r="S2770" s="8" t="str">
        <f t="shared" si="1695"/>
        <v>Feb</v>
      </c>
      <c r="T2770" s="8" t="str">
        <f t="shared" si="1696"/>
        <v>Q2</v>
      </c>
      <c r="U2770">
        <f t="shared" si="1697"/>
        <v>5</v>
      </c>
      <c r="V2770">
        <f t="shared" si="1698"/>
        <v>2</v>
      </c>
      <c r="W2770">
        <f t="shared" si="1699"/>
        <v>202005</v>
      </c>
      <c r="X2770">
        <f t="shared" si="1700"/>
        <v>202002</v>
      </c>
      <c r="Y2770" t="str">
        <f t="shared" si="1701"/>
        <v>FY2020 Q1 Feb</v>
      </c>
      <c r="Z2770">
        <f t="shared" si="1702"/>
        <v>2020</v>
      </c>
      <c r="AA2770" s="8" t="str">
        <f t="shared" si="1703"/>
        <v>Feb</v>
      </c>
      <c r="AB2770" s="8" t="str">
        <f t="shared" si="1704"/>
        <v>Q1</v>
      </c>
      <c r="AC2770">
        <f t="shared" si="1705"/>
        <v>2</v>
      </c>
      <c r="AD2770">
        <f t="shared" si="1706"/>
        <v>1</v>
      </c>
      <c r="AE2770">
        <f t="shared" si="1707"/>
        <v>202002</v>
      </c>
      <c r="AF2770">
        <f t="shared" si="1708"/>
        <v>202001</v>
      </c>
      <c r="AG2770" s="9">
        <f t="shared" ca="1" si="1709"/>
        <v>0</v>
      </c>
      <c r="AH2770">
        <f t="shared" ca="1" si="1710"/>
        <v>2</v>
      </c>
      <c r="AI2770" s="9">
        <f t="shared" ca="1" si="1711"/>
        <v>7</v>
      </c>
      <c r="AJ2770" s="9">
        <f t="shared" ca="1" si="1712"/>
        <v>0</v>
      </c>
      <c r="AK2770" s="9">
        <f t="shared" si="1713"/>
        <v>7</v>
      </c>
      <c r="AL2770" s="9">
        <f t="shared" si="1714"/>
        <v>8</v>
      </c>
      <c r="AM2770" s="9">
        <f t="shared" si="1715"/>
        <v>10</v>
      </c>
      <c r="AN2770" s="2">
        <v>43883.430555555555</v>
      </c>
      <c r="AO2770">
        <v>6502</v>
      </c>
      <c r="AP2770" s="1">
        <v>13700</v>
      </c>
      <c r="AQ2770" t="s">
        <v>4</v>
      </c>
    </row>
    <row r="2771" spans="1:43" x14ac:dyDescent="0.3">
      <c r="A2771" t="str">
        <f t="shared" ca="1" si="1677"/>
        <v>FY2020 Q4 Sep</v>
      </c>
      <c r="B2771">
        <f t="shared" ca="1" si="1678"/>
        <v>2020</v>
      </c>
      <c r="C2771" s="8" t="str">
        <f t="shared" ca="1" si="1679"/>
        <v>Sep</v>
      </c>
      <c r="D2771" s="8" t="str">
        <f t="shared" ca="1" si="1680"/>
        <v>Q4</v>
      </c>
      <c r="E2771">
        <f t="shared" ca="1" si="1681"/>
        <v>12</v>
      </c>
      <c r="F2771">
        <f t="shared" ca="1" si="1682"/>
        <v>4</v>
      </c>
      <c r="G2771">
        <f t="shared" ca="1" si="1683"/>
        <v>202012</v>
      </c>
      <c r="H2771">
        <f t="shared" ca="1" si="1684"/>
        <v>202004</v>
      </c>
      <c r="I2771" t="str">
        <f t="shared" ca="1" si="1685"/>
        <v>FY2020 Q3 Sep</v>
      </c>
      <c r="J2771">
        <f t="shared" ca="1" si="1686"/>
        <v>2020</v>
      </c>
      <c r="K2771" s="8" t="str">
        <f t="shared" ca="1" si="1687"/>
        <v>Sep</v>
      </c>
      <c r="L2771" s="8" t="str">
        <f t="shared" ca="1" si="1688"/>
        <v>Q3</v>
      </c>
      <c r="M2771">
        <f t="shared" ca="1" si="1689"/>
        <v>9</v>
      </c>
      <c r="N2771">
        <f t="shared" ca="1" si="1690"/>
        <v>3</v>
      </c>
      <c r="O2771">
        <f t="shared" ca="1" si="1691"/>
        <v>202009</v>
      </c>
      <c r="P2771">
        <f t="shared" ca="1" si="1692"/>
        <v>202003</v>
      </c>
      <c r="Q2771" t="str">
        <f t="shared" si="1693"/>
        <v>FY2020 Q2 Feb</v>
      </c>
      <c r="R2771">
        <f t="shared" si="1694"/>
        <v>2020</v>
      </c>
      <c r="S2771" s="8" t="str">
        <f t="shared" si="1695"/>
        <v>Feb</v>
      </c>
      <c r="T2771" s="8" t="str">
        <f t="shared" si="1696"/>
        <v>Q2</v>
      </c>
      <c r="U2771">
        <f t="shared" si="1697"/>
        <v>5</v>
      </c>
      <c r="V2771">
        <f t="shared" si="1698"/>
        <v>2</v>
      </c>
      <c r="W2771">
        <f t="shared" si="1699"/>
        <v>202005</v>
      </c>
      <c r="X2771">
        <f t="shared" si="1700"/>
        <v>202002</v>
      </c>
      <c r="Y2771" t="str">
        <f t="shared" si="1701"/>
        <v>FY2020 Q1 Feb</v>
      </c>
      <c r="Z2771">
        <f t="shared" si="1702"/>
        <v>2020</v>
      </c>
      <c r="AA2771" s="8" t="str">
        <f t="shared" si="1703"/>
        <v>Feb</v>
      </c>
      <c r="AB2771" s="8" t="str">
        <f t="shared" si="1704"/>
        <v>Q1</v>
      </c>
      <c r="AC2771">
        <f t="shared" si="1705"/>
        <v>2</v>
      </c>
      <c r="AD2771">
        <f t="shared" si="1706"/>
        <v>1</v>
      </c>
      <c r="AE2771">
        <f t="shared" si="1707"/>
        <v>202002</v>
      </c>
      <c r="AF2771">
        <f t="shared" si="1708"/>
        <v>202001</v>
      </c>
      <c r="AG2771" s="9">
        <f t="shared" ca="1" si="1709"/>
        <v>0</v>
      </c>
      <c r="AH2771">
        <f t="shared" ca="1" si="1710"/>
        <v>2</v>
      </c>
      <c r="AI2771" s="9">
        <f t="shared" ca="1" si="1711"/>
        <v>7</v>
      </c>
      <c r="AJ2771" s="9">
        <f t="shared" ca="1" si="1712"/>
        <v>0</v>
      </c>
      <c r="AK2771" s="9">
        <f t="shared" si="1713"/>
        <v>6</v>
      </c>
      <c r="AL2771" s="9">
        <f t="shared" si="1714"/>
        <v>6</v>
      </c>
      <c r="AM2771" s="9">
        <f t="shared" si="1715"/>
        <v>15</v>
      </c>
      <c r="AN2771" s="2">
        <v>43868.651388888888</v>
      </c>
      <c r="AO2771">
        <v>7124</v>
      </c>
      <c r="AP2771" s="1">
        <v>13700</v>
      </c>
      <c r="AQ2771" t="s">
        <v>4</v>
      </c>
    </row>
    <row r="2772" spans="1:43" x14ac:dyDescent="0.3">
      <c r="A2772" t="str">
        <f t="shared" ca="1" si="1677"/>
        <v>FY2020 Q4 Sep</v>
      </c>
      <c r="B2772">
        <f t="shared" ca="1" si="1678"/>
        <v>2020</v>
      </c>
      <c r="C2772" s="8" t="str">
        <f t="shared" ca="1" si="1679"/>
        <v>Sep</v>
      </c>
      <c r="D2772" s="8" t="str">
        <f t="shared" ca="1" si="1680"/>
        <v>Q4</v>
      </c>
      <c r="E2772">
        <f t="shared" ca="1" si="1681"/>
        <v>12</v>
      </c>
      <c r="F2772">
        <f t="shared" ca="1" si="1682"/>
        <v>4</v>
      </c>
      <c r="G2772">
        <f t="shared" ca="1" si="1683"/>
        <v>202012</v>
      </c>
      <c r="H2772">
        <f t="shared" ca="1" si="1684"/>
        <v>202004</v>
      </c>
      <c r="I2772" t="str">
        <f t="shared" ca="1" si="1685"/>
        <v>FY2020 Q3 Sep</v>
      </c>
      <c r="J2772">
        <f t="shared" ca="1" si="1686"/>
        <v>2020</v>
      </c>
      <c r="K2772" s="8" t="str">
        <f t="shared" ca="1" si="1687"/>
        <v>Sep</v>
      </c>
      <c r="L2772" s="8" t="str">
        <f t="shared" ca="1" si="1688"/>
        <v>Q3</v>
      </c>
      <c r="M2772">
        <f t="shared" ca="1" si="1689"/>
        <v>9</v>
      </c>
      <c r="N2772">
        <f t="shared" ca="1" si="1690"/>
        <v>3</v>
      </c>
      <c r="O2772">
        <f t="shared" ca="1" si="1691"/>
        <v>202009</v>
      </c>
      <c r="P2772">
        <f t="shared" ca="1" si="1692"/>
        <v>202003</v>
      </c>
      <c r="Q2772" t="str">
        <f t="shared" si="1693"/>
        <v>FY2020 Q1 Nov</v>
      </c>
      <c r="R2772">
        <f t="shared" si="1694"/>
        <v>2020</v>
      </c>
      <c r="S2772" s="8" t="str">
        <f t="shared" si="1695"/>
        <v>Nov</v>
      </c>
      <c r="T2772" s="8" t="str">
        <f t="shared" si="1696"/>
        <v>Q1</v>
      </c>
      <c r="U2772">
        <f t="shared" si="1697"/>
        <v>2</v>
      </c>
      <c r="V2772">
        <f t="shared" si="1698"/>
        <v>1</v>
      </c>
      <c r="W2772">
        <f t="shared" si="1699"/>
        <v>202002</v>
      </c>
      <c r="X2772">
        <f t="shared" si="1700"/>
        <v>202001</v>
      </c>
      <c r="Y2772" t="str">
        <f t="shared" si="1701"/>
        <v>FY2019 Q4 Nov</v>
      </c>
      <c r="Z2772">
        <f t="shared" si="1702"/>
        <v>2019</v>
      </c>
      <c r="AA2772" s="8" t="str">
        <f t="shared" si="1703"/>
        <v>Nov</v>
      </c>
      <c r="AB2772" s="8" t="str">
        <f t="shared" si="1704"/>
        <v>Q4</v>
      </c>
      <c r="AC2772">
        <f t="shared" si="1705"/>
        <v>11</v>
      </c>
      <c r="AD2772">
        <f t="shared" si="1706"/>
        <v>4</v>
      </c>
      <c r="AE2772">
        <f t="shared" si="1707"/>
        <v>201911</v>
      </c>
      <c r="AF2772">
        <f t="shared" si="1708"/>
        <v>201904</v>
      </c>
      <c r="AG2772" s="9">
        <f t="shared" ca="1" si="1709"/>
        <v>0</v>
      </c>
      <c r="AH2772">
        <f t="shared" ca="1" si="1710"/>
        <v>3</v>
      </c>
      <c r="AI2772" s="9">
        <f t="shared" ca="1" si="1711"/>
        <v>10</v>
      </c>
      <c r="AJ2772" s="9">
        <f t="shared" ca="1" si="1712"/>
        <v>1</v>
      </c>
      <c r="AK2772" s="9">
        <f t="shared" si="1713"/>
        <v>7</v>
      </c>
      <c r="AL2772" s="9">
        <f t="shared" si="1714"/>
        <v>46</v>
      </c>
      <c r="AM2772" s="9">
        <f t="shared" si="1715"/>
        <v>9</v>
      </c>
      <c r="AN2772" s="2">
        <v>43785.40347222222</v>
      </c>
      <c r="AO2772">
        <v>2236</v>
      </c>
      <c r="AP2772" s="1">
        <v>13600</v>
      </c>
      <c r="AQ2772" t="s">
        <v>4</v>
      </c>
    </row>
    <row r="2773" spans="1:43" x14ac:dyDescent="0.3">
      <c r="A2773" t="str">
        <f t="shared" ca="1" si="1677"/>
        <v>FY2020 Q4 Sep</v>
      </c>
      <c r="B2773">
        <f t="shared" ca="1" si="1678"/>
        <v>2020</v>
      </c>
      <c r="C2773" s="8" t="str">
        <f t="shared" ca="1" si="1679"/>
        <v>Sep</v>
      </c>
      <c r="D2773" s="8" t="str">
        <f t="shared" ca="1" si="1680"/>
        <v>Q4</v>
      </c>
      <c r="E2773">
        <f t="shared" ca="1" si="1681"/>
        <v>12</v>
      </c>
      <c r="F2773">
        <f t="shared" ca="1" si="1682"/>
        <v>4</v>
      </c>
      <c r="G2773">
        <f t="shared" ca="1" si="1683"/>
        <v>202012</v>
      </c>
      <c r="H2773">
        <f t="shared" ca="1" si="1684"/>
        <v>202004</v>
      </c>
      <c r="I2773" t="str">
        <f t="shared" ca="1" si="1685"/>
        <v>FY2020 Q3 Sep</v>
      </c>
      <c r="J2773">
        <f t="shared" ca="1" si="1686"/>
        <v>2020</v>
      </c>
      <c r="K2773" s="8" t="str">
        <f t="shared" ca="1" si="1687"/>
        <v>Sep</v>
      </c>
      <c r="L2773" s="8" t="str">
        <f t="shared" ca="1" si="1688"/>
        <v>Q3</v>
      </c>
      <c r="M2773">
        <f t="shared" ca="1" si="1689"/>
        <v>9</v>
      </c>
      <c r="N2773">
        <f t="shared" ca="1" si="1690"/>
        <v>3</v>
      </c>
      <c r="O2773">
        <f t="shared" ca="1" si="1691"/>
        <v>202009</v>
      </c>
      <c r="P2773">
        <f t="shared" ca="1" si="1692"/>
        <v>202003</v>
      </c>
      <c r="Q2773" t="str">
        <f t="shared" si="1693"/>
        <v>FY2020 Q1 Oct</v>
      </c>
      <c r="R2773">
        <f t="shared" si="1694"/>
        <v>2020</v>
      </c>
      <c r="S2773" s="8" t="str">
        <f t="shared" si="1695"/>
        <v>Oct</v>
      </c>
      <c r="T2773" s="8" t="str">
        <f t="shared" si="1696"/>
        <v>Q1</v>
      </c>
      <c r="U2773">
        <f t="shared" si="1697"/>
        <v>1</v>
      </c>
      <c r="V2773">
        <f t="shared" si="1698"/>
        <v>1</v>
      </c>
      <c r="W2773">
        <f t="shared" si="1699"/>
        <v>202001</v>
      </c>
      <c r="X2773">
        <f t="shared" si="1700"/>
        <v>202001</v>
      </c>
      <c r="Y2773" t="str">
        <f t="shared" si="1701"/>
        <v>FY2019 Q4 Oct</v>
      </c>
      <c r="Z2773">
        <f t="shared" si="1702"/>
        <v>2019</v>
      </c>
      <c r="AA2773" s="8" t="str">
        <f t="shared" si="1703"/>
        <v>Oct</v>
      </c>
      <c r="AB2773" s="8" t="str">
        <f t="shared" si="1704"/>
        <v>Q4</v>
      </c>
      <c r="AC2773">
        <f t="shared" si="1705"/>
        <v>10</v>
      </c>
      <c r="AD2773">
        <f t="shared" si="1706"/>
        <v>4</v>
      </c>
      <c r="AE2773">
        <f t="shared" si="1707"/>
        <v>201910</v>
      </c>
      <c r="AF2773">
        <f t="shared" si="1708"/>
        <v>201904</v>
      </c>
      <c r="AG2773" s="9">
        <f t="shared" ca="1" si="1709"/>
        <v>0</v>
      </c>
      <c r="AH2773">
        <f t="shared" ca="1" si="1710"/>
        <v>4</v>
      </c>
      <c r="AI2773" s="9">
        <f t="shared" ca="1" si="1711"/>
        <v>11</v>
      </c>
      <c r="AJ2773" s="9">
        <f t="shared" ca="1" si="1712"/>
        <v>1</v>
      </c>
      <c r="AK2773" s="9">
        <f t="shared" si="1713"/>
        <v>4</v>
      </c>
      <c r="AL2773" s="9">
        <f t="shared" si="1714"/>
        <v>42</v>
      </c>
      <c r="AM2773" s="9">
        <f t="shared" si="1715"/>
        <v>15</v>
      </c>
      <c r="AN2773" s="2">
        <v>43754.645833333336</v>
      </c>
      <c r="AO2773">
        <v>2964</v>
      </c>
      <c r="AP2773" s="1">
        <v>13600</v>
      </c>
      <c r="AQ2773" t="s">
        <v>4</v>
      </c>
    </row>
    <row r="2774" spans="1:43" x14ac:dyDescent="0.3">
      <c r="A2774" t="str">
        <f t="shared" ca="1" si="1677"/>
        <v>FY2020 Q4 Sep</v>
      </c>
      <c r="B2774">
        <f t="shared" ca="1" si="1678"/>
        <v>2020</v>
      </c>
      <c r="C2774" s="8" t="str">
        <f t="shared" ca="1" si="1679"/>
        <v>Sep</v>
      </c>
      <c r="D2774" s="8" t="str">
        <f t="shared" ca="1" si="1680"/>
        <v>Q4</v>
      </c>
      <c r="E2774">
        <f t="shared" ca="1" si="1681"/>
        <v>12</v>
      </c>
      <c r="F2774">
        <f t="shared" ca="1" si="1682"/>
        <v>4</v>
      </c>
      <c r="G2774">
        <f t="shared" ca="1" si="1683"/>
        <v>202012</v>
      </c>
      <c r="H2774">
        <f t="shared" ca="1" si="1684"/>
        <v>202004</v>
      </c>
      <c r="I2774" t="str">
        <f t="shared" ca="1" si="1685"/>
        <v>FY2020 Q3 Sep</v>
      </c>
      <c r="J2774">
        <f t="shared" ca="1" si="1686"/>
        <v>2020</v>
      </c>
      <c r="K2774" s="8" t="str">
        <f t="shared" ca="1" si="1687"/>
        <v>Sep</v>
      </c>
      <c r="L2774" s="8" t="str">
        <f t="shared" ca="1" si="1688"/>
        <v>Q3</v>
      </c>
      <c r="M2774">
        <f t="shared" ca="1" si="1689"/>
        <v>9</v>
      </c>
      <c r="N2774">
        <f t="shared" ca="1" si="1690"/>
        <v>3</v>
      </c>
      <c r="O2774">
        <f t="shared" ca="1" si="1691"/>
        <v>202009</v>
      </c>
      <c r="P2774">
        <f t="shared" ca="1" si="1692"/>
        <v>202003</v>
      </c>
      <c r="Q2774" t="str">
        <f t="shared" si="1693"/>
        <v>FY2020 Q1 Nov</v>
      </c>
      <c r="R2774">
        <f t="shared" si="1694"/>
        <v>2020</v>
      </c>
      <c r="S2774" s="8" t="str">
        <f t="shared" si="1695"/>
        <v>Nov</v>
      </c>
      <c r="T2774" s="8" t="str">
        <f t="shared" si="1696"/>
        <v>Q1</v>
      </c>
      <c r="U2774">
        <f t="shared" si="1697"/>
        <v>2</v>
      </c>
      <c r="V2774">
        <f t="shared" si="1698"/>
        <v>1</v>
      </c>
      <c r="W2774">
        <f t="shared" si="1699"/>
        <v>202002</v>
      </c>
      <c r="X2774">
        <f t="shared" si="1700"/>
        <v>202001</v>
      </c>
      <c r="Y2774" t="str">
        <f t="shared" si="1701"/>
        <v>FY2019 Q4 Nov</v>
      </c>
      <c r="Z2774">
        <f t="shared" si="1702"/>
        <v>2019</v>
      </c>
      <c r="AA2774" s="8" t="str">
        <f t="shared" si="1703"/>
        <v>Nov</v>
      </c>
      <c r="AB2774" s="8" t="str">
        <f t="shared" si="1704"/>
        <v>Q4</v>
      </c>
      <c r="AC2774">
        <f t="shared" si="1705"/>
        <v>11</v>
      </c>
      <c r="AD2774">
        <f t="shared" si="1706"/>
        <v>4</v>
      </c>
      <c r="AE2774">
        <f t="shared" si="1707"/>
        <v>201911</v>
      </c>
      <c r="AF2774">
        <f t="shared" si="1708"/>
        <v>201904</v>
      </c>
      <c r="AG2774" s="9">
        <f t="shared" ca="1" si="1709"/>
        <v>0</v>
      </c>
      <c r="AH2774">
        <f t="shared" ca="1" si="1710"/>
        <v>3</v>
      </c>
      <c r="AI2774" s="9">
        <f t="shared" ca="1" si="1711"/>
        <v>10</v>
      </c>
      <c r="AJ2774" s="9">
        <f t="shared" ca="1" si="1712"/>
        <v>1</v>
      </c>
      <c r="AK2774" s="9">
        <f t="shared" si="1713"/>
        <v>3</v>
      </c>
      <c r="AL2774" s="9">
        <f t="shared" si="1714"/>
        <v>47</v>
      </c>
      <c r="AM2774" s="9">
        <f t="shared" si="1715"/>
        <v>7</v>
      </c>
      <c r="AN2774" s="2">
        <v>43788.327777777777</v>
      </c>
      <c r="AO2774">
        <v>6572</v>
      </c>
      <c r="AP2774" s="1">
        <v>13600</v>
      </c>
      <c r="AQ2774" t="s">
        <v>4</v>
      </c>
    </row>
    <row r="2775" spans="1:43" x14ac:dyDescent="0.3">
      <c r="A2775" t="str">
        <f t="shared" ca="1" si="1677"/>
        <v>FY2020 Q4 Sep</v>
      </c>
      <c r="B2775">
        <f t="shared" ca="1" si="1678"/>
        <v>2020</v>
      </c>
      <c r="C2775" s="8" t="str">
        <f t="shared" ca="1" si="1679"/>
        <v>Sep</v>
      </c>
      <c r="D2775" s="8" t="str">
        <f t="shared" ca="1" si="1680"/>
        <v>Q4</v>
      </c>
      <c r="E2775">
        <f t="shared" ca="1" si="1681"/>
        <v>12</v>
      </c>
      <c r="F2775">
        <f t="shared" ca="1" si="1682"/>
        <v>4</v>
      </c>
      <c r="G2775">
        <f t="shared" ca="1" si="1683"/>
        <v>202012</v>
      </c>
      <c r="H2775">
        <f t="shared" ca="1" si="1684"/>
        <v>202004</v>
      </c>
      <c r="I2775" t="str">
        <f t="shared" ca="1" si="1685"/>
        <v>FY2020 Q3 Sep</v>
      </c>
      <c r="J2775">
        <f t="shared" ca="1" si="1686"/>
        <v>2020</v>
      </c>
      <c r="K2775" s="8" t="str">
        <f t="shared" ca="1" si="1687"/>
        <v>Sep</v>
      </c>
      <c r="L2775" s="8" t="str">
        <f t="shared" ca="1" si="1688"/>
        <v>Q3</v>
      </c>
      <c r="M2775">
        <f t="shared" ca="1" si="1689"/>
        <v>9</v>
      </c>
      <c r="N2775">
        <f t="shared" ca="1" si="1690"/>
        <v>3</v>
      </c>
      <c r="O2775">
        <f t="shared" ca="1" si="1691"/>
        <v>202009</v>
      </c>
      <c r="P2775">
        <f t="shared" ca="1" si="1692"/>
        <v>202003</v>
      </c>
      <c r="Q2775" t="str">
        <f t="shared" si="1693"/>
        <v>FY2020 Q2 Jan</v>
      </c>
      <c r="R2775">
        <f t="shared" si="1694"/>
        <v>2020</v>
      </c>
      <c r="S2775" s="8" t="str">
        <f t="shared" si="1695"/>
        <v>Jan</v>
      </c>
      <c r="T2775" s="8" t="str">
        <f t="shared" si="1696"/>
        <v>Q2</v>
      </c>
      <c r="U2775">
        <f t="shared" si="1697"/>
        <v>4</v>
      </c>
      <c r="V2775">
        <f t="shared" si="1698"/>
        <v>2</v>
      </c>
      <c r="W2775">
        <f t="shared" si="1699"/>
        <v>202004</v>
      </c>
      <c r="X2775">
        <f t="shared" si="1700"/>
        <v>202002</v>
      </c>
      <c r="Y2775" t="str">
        <f t="shared" si="1701"/>
        <v>FY2020 Q1 Jan</v>
      </c>
      <c r="Z2775">
        <f t="shared" si="1702"/>
        <v>2020</v>
      </c>
      <c r="AA2775" s="8" t="str">
        <f t="shared" si="1703"/>
        <v>Jan</v>
      </c>
      <c r="AB2775" s="8" t="str">
        <f t="shared" si="1704"/>
        <v>Q1</v>
      </c>
      <c r="AC2775">
        <f t="shared" si="1705"/>
        <v>1</v>
      </c>
      <c r="AD2775">
        <f t="shared" si="1706"/>
        <v>1</v>
      </c>
      <c r="AE2775">
        <f t="shared" si="1707"/>
        <v>202001</v>
      </c>
      <c r="AF2775">
        <f t="shared" si="1708"/>
        <v>202001</v>
      </c>
      <c r="AG2775" s="9">
        <f t="shared" ca="1" si="1709"/>
        <v>0</v>
      </c>
      <c r="AH2775">
        <f t="shared" ca="1" si="1710"/>
        <v>3</v>
      </c>
      <c r="AI2775" s="9">
        <f t="shared" ca="1" si="1711"/>
        <v>8</v>
      </c>
      <c r="AJ2775" s="9">
        <f t="shared" ca="1" si="1712"/>
        <v>0</v>
      </c>
      <c r="AK2775" s="9">
        <f t="shared" si="1713"/>
        <v>3</v>
      </c>
      <c r="AL2775" s="9">
        <f t="shared" si="1714"/>
        <v>4</v>
      </c>
      <c r="AM2775" s="9">
        <f t="shared" si="1715"/>
        <v>12</v>
      </c>
      <c r="AN2775" s="2">
        <v>43851.523611111108</v>
      </c>
      <c r="AO2775">
        <v>576</v>
      </c>
      <c r="AP2775" s="1">
        <v>13500</v>
      </c>
      <c r="AQ2775" t="s">
        <v>4</v>
      </c>
    </row>
    <row r="2776" spans="1:43" x14ac:dyDescent="0.3">
      <c r="A2776" t="str">
        <f t="shared" ca="1" si="1677"/>
        <v>FY2020 Q4 Sep</v>
      </c>
      <c r="B2776">
        <f t="shared" ca="1" si="1678"/>
        <v>2020</v>
      </c>
      <c r="C2776" s="8" t="str">
        <f t="shared" ca="1" si="1679"/>
        <v>Sep</v>
      </c>
      <c r="D2776" s="8" t="str">
        <f t="shared" ca="1" si="1680"/>
        <v>Q4</v>
      </c>
      <c r="E2776">
        <f t="shared" ca="1" si="1681"/>
        <v>12</v>
      </c>
      <c r="F2776">
        <f t="shared" ca="1" si="1682"/>
        <v>4</v>
      </c>
      <c r="G2776">
        <f t="shared" ca="1" si="1683"/>
        <v>202012</v>
      </c>
      <c r="H2776">
        <f t="shared" ca="1" si="1684"/>
        <v>202004</v>
      </c>
      <c r="I2776" t="str">
        <f t="shared" ca="1" si="1685"/>
        <v>FY2020 Q3 Sep</v>
      </c>
      <c r="J2776">
        <f t="shared" ca="1" si="1686"/>
        <v>2020</v>
      </c>
      <c r="K2776" s="8" t="str">
        <f t="shared" ca="1" si="1687"/>
        <v>Sep</v>
      </c>
      <c r="L2776" s="8" t="str">
        <f t="shared" ca="1" si="1688"/>
        <v>Q3</v>
      </c>
      <c r="M2776">
        <f t="shared" ca="1" si="1689"/>
        <v>9</v>
      </c>
      <c r="N2776">
        <f t="shared" ca="1" si="1690"/>
        <v>3</v>
      </c>
      <c r="O2776">
        <f t="shared" ca="1" si="1691"/>
        <v>202009</v>
      </c>
      <c r="P2776">
        <f t="shared" ca="1" si="1692"/>
        <v>202003</v>
      </c>
      <c r="Q2776" t="str">
        <f t="shared" si="1693"/>
        <v>FY2020 Q2 Feb</v>
      </c>
      <c r="R2776">
        <f t="shared" si="1694"/>
        <v>2020</v>
      </c>
      <c r="S2776" s="8" t="str">
        <f t="shared" si="1695"/>
        <v>Feb</v>
      </c>
      <c r="T2776" s="8" t="str">
        <f t="shared" si="1696"/>
        <v>Q2</v>
      </c>
      <c r="U2776">
        <f t="shared" si="1697"/>
        <v>5</v>
      </c>
      <c r="V2776">
        <f t="shared" si="1698"/>
        <v>2</v>
      </c>
      <c r="W2776">
        <f t="shared" si="1699"/>
        <v>202005</v>
      </c>
      <c r="X2776">
        <f t="shared" si="1700"/>
        <v>202002</v>
      </c>
      <c r="Y2776" t="str">
        <f t="shared" si="1701"/>
        <v>FY2020 Q1 Feb</v>
      </c>
      <c r="Z2776">
        <f t="shared" si="1702"/>
        <v>2020</v>
      </c>
      <c r="AA2776" s="8" t="str">
        <f t="shared" si="1703"/>
        <v>Feb</v>
      </c>
      <c r="AB2776" s="8" t="str">
        <f t="shared" si="1704"/>
        <v>Q1</v>
      </c>
      <c r="AC2776">
        <f t="shared" si="1705"/>
        <v>2</v>
      </c>
      <c r="AD2776">
        <f t="shared" si="1706"/>
        <v>1</v>
      </c>
      <c r="AE2776">
        <f t="shared" si="1707"/>
        <v>202002</v>
      </c>
      <c r="AF2776">
        <f t="shared" si="1708"/>
        <v>202001</v>
      </c>
      <c r="AG2776" s="9">
        <f t="shared" ca="1" si="1709"/>
        <v>0</v>
      </c>
      <c r="AH2776">
        <f t="shared" ca="1" si="1710"/>
        <v>2</v>
      </c>
      <c r="AI2776" s="9">
        <f t="shared" ca="1" si="1711"/>
        <v>7</v>
      </c>
      <c r="AJ2776" s="9">
        <f t="shared" ca="1" si="1712"/>
        <v>0</v>
      </c>
      <c r="AK2776" s="9">
        <f t="shared" si="1713"/>
        <v>2</v>
      </c>
      <c r="AL2776" s="9">
        <f t="shared" si="1714"/>
        <v>7</v>
      </c>
      <c r="AM2776" s="9">
        <f t="shared" si="1715"/>
        <v>10</v>
      </c>
      <c r="AN2776" s="2">
        <v>43871.447222222225</v>
      </c>
      <c r="AO2776">
        <v>968</v>
      </c>
      <c r="AP2776" s="1">
        <v>13500</v>
      </c>
      <c r="AQ2776" t="s">
        <v>4</v>
      </c>
    </row>
    <row r="2777" spans="1:43" x14ac:dyDescent="0.3">
      <c r="A2777" t="str">
        <f t="shared" ca="1" si="1677"/>
        <v>FY2020 Q4 Sep</v>
      </c>
      <c r="B2777">
        <f t="shared" ca="1" si="1678"/>
        <v>2020</v>
      </c>
      <c r="C2777" s="8" t="str">
        <f t="shared" ca="1" si="1679"/>
        <v>Sep</v>
      </c>
      <c r="D2777" s="8" t="str">
        <f t="shared" ca="1" si="1680"/>
        <v>Q4</v>
      </c>
      <c r="E2777">
        <f t="shared" ca="1" si="1681"/>
        <v>12</v>
      </c>
      <c r="F2777">
        <f t="shared" ca="1" si="1682"/>
        <v>4</v>
      </c>
      <c r="G2777">
        <f t="shared" ca="1" si="1683"/>
        <v>202012</v>
      </c>
      <c r="H2777">
        <f t="shared" ca="1" si="1684"/>
        <v>202004</v>
      </c>
      <c r="I2777" t="str">
        <f t="shared" ca="1" si="1685"/>
        <v>FY2020 Q3 Sep</v>
      </c>
      <c r="J2777">
        <f t="shared" ca="1" si="1686"/>
        <v>2020</v>
      </c>
      <c r="K2777" s="8" t="str">
        <f t="shared" ca="1" si="1687"/>
        <v>Sep</v>
      </c>
      <c r="L2777" s="8" t="str">
        <f t="shared" ca="1" si="1688"/>
        <v>Q3</v>
      </c>
      <c r="M2777">
        <f t="shared" ca="1" si="1689"/>
        <v>9</v>
      </c>
      <c r="N2777">
        <f t="shared" ca="1" si="1690"/>
        <v>3</v>
      </c>
      <c r="O2777">
        <f t="shared" ca="1" si="1691"/>
        <v>202009</v>
      </c>
      <c r="P2777">
        <f t="shared" ca="1" si="1692"/>
        <v>202003</v>
      </c>
      <c r="Q2777" t="str">
        <f t="shared" si="1693"/>
        <v>FY2020 Q1 Dec</v>
      </c>
      <c r="R2777">
        <f t="shared" si="1694"/>
        <v>2020</v>
      </c>
      <c r="S2777" s="8" t="str">
        <f t="shared" si="1695"/>
        <v>Dec</v>
      </c>
      <c r="T2777" s="8" t="str">
        <f t="shared" si="1696"/>
        <v>Q1</v>
      </c>
      <c r="U2777">
        <f t="shared" si="1697"/>
        <v>3</v>
      </c>
      <c r="V2777">
        <f t="shared" si="1698"/>
        <v>1</v>
      </c>
      <c r="W2777">
        <f t="shared" si="1699"/>
        <v>202003</v>
      </c>
      <c r="X2777">
        <f t="shared" si="1700"/>
        <v>202001</v>
      </c>
      <c r="Y2777" t="str">
        <f t="shared" si="1701"/>
        <v>FY2019 Q4 Dec</v>
      </c>
      <c r="Z2777">
        <f t="shared" si="1702"/>
        <v>2019</v>
      </c>
      <c r="AA2777" s="8" t="str">
        <f t="shared" si="1703"/>
        <v>Dec</v>
      </c>
      <c r="AB2777" s="8" t="str">
        <f t="shared" si="1704"/>
        <v>Q4</v>
      </c>
      <c r="AC2777">
        <f t="shared" si="1705"/>
        <v>12</v>
      </c>
      <c r="AD2777">
        <f t="shared" si="1706"/>
        <v>4</v>
      </c>
      <c r="AE2777">
        <f t="shared" si="1707"/>
        <v>201912</v>
      </c>
      <c r="AF2777">
        <f t="shared" si="1708"/>
        <v>201904</v>
      </c>
      <c r="AG2777" s="9">
        <f t="shared" ca="1" si="1709"/>
        <v>0</v>
      </c>
      <c r="AH2777">
        <f t="shared" ca="1" si="1710"/>
        <v>3</v>
      </c>
      <c r="AI2777" s="9">
        <f t="shared" ca="1" si="1711"/>
        <v>9</v>
      </c>
      <c r="AJ2777" s="9">
        <f t="shared" ca="1" si="1712"/>
        <v>1</v>
      </c>
      <c r="AK2777" s="9">
        <f t="shared" si="1713"/>
        <v>2</v>
      </c>
      <c r="AL2777" s="9">
        <f t="shared" si="1714"/>
        <v>50</v>
      </c>
      <c r="AM2777" s="9">
        <f t="shared" si="1715"/>
        <v>10</v>
      </c>
      <c r="AN2777" s="2">
        <v>43808.443749999999</v>
      </c>
      <c r="AO2777">
        <v>2407</v>
      </c>
      <c r="AP2777" s="1">
        <v>13500</v>
      </c>
      <c r="AQ2777" t="s">
        <v>4</v>
      </c>
    </row>
    <row r="2778" spans="1:43" x14ac:dyDescent="0.3">
      <c r="A2778" t="str">
        <f t="shared" ca="1" si="1677"/>
        <v>FY2020 Q4 Sep</v>
      </c>
      <c r="B2778">
        <f t="shared" ca="1" si="1678"/>
        <v>2020</v>
      </c>
      <c r="C2778" s="8" t="str">
        <f t="shared" ca="1" si="1679"/>
        <v>Sep</v>
      </c>
      <c r="D2778" s="8" t="str">
        <f t="shared" ca="1" si="1680"/>
        <v>Q4</v>
      </c>
      <c r="E2778">
        <f t="shared" ca="1" si="1681"/>
        <v>12</v>
      </c>
      <c r="F2778">
        <f t="shared" ca="1" si="1682"/>
        <v>4</v>
      </c>
      <c r="G2778">
        <f t="shared" ca="1" si="1683"/>
        <v>202012</v>
      </c>
      <c r="H2778">
        <f t="shared" ca="1" si="1684"/>
        <v>202004</v>
      </c>
      <c r="I2778" t="str">
        <f t="shared" ca="1" si="1685"/>
        <v>FY2020 Q3 Sep</v>
      </c>
      <c r="J2778">
        <f t="shared" ca="1" si="1686"/>
        <v>2020</v>
      </c>
      <c r="K2778" s="8" t="str">
        <f t="shared" ca="1" si="1687"/>
        <v>Sep</v>
      </c>
      <c r="L2778" s="8" t="str">
        <f t="shared" ca="1" si="1688"/>
        <v>Q3</v>
      </c>
      <c r="M2778">
        <f t="shared" ca="1" si="1689"/>
        <v>9</v>
      </c>
      <c r="N2778">
        <f t="shared" ca="1" si="1690"/>
        <v>3</v>
      </c>
      <c r="O2778">
        <f t="shared" ca="1" si="1691"/>
        <v>202009</v>
      </c>
      <c r="P2778">
        <f t="shared" ca="1" si="1692"/>
        <v>202003</v>
      </c>
      <c r="Q2778" t="str">
        <f t="shared" si="1693"/>
        <v>FY2020 Q1 Nov</v>
      </c>
      <c r="R2778">
        <f t="shared" si="1694"/>
        <v>2020</v>
      </c>
      <c r="S2778" s="8" t="str">
        <f t="shared" si="1695"/>
        <v>Nov</v>
      </c>
      <c r="T2778" s="8" t="str">
        <f t="shared" si="1696"/>
        <v>Q1</v>
      </c>
      <c r="U2778">
        <f t="shared" si="1697"/>
        <v>2</v>
      </c>
      <c r="V2778">
        <f t="shared" si="1698"/>
        <v>1</v>
      </c>
      <c r="W2778">
        <f t="shared" si="1699"/>
        <v>202002</v>
      </c>
      <c r="X2778">
        <f t="shared" si="1700"/>
        <v>202001</v>
      </c>
      <c r="Y2778" t="str">
        <f t="shared" si="1701"/>
        <v>FY2019 Q4 Nov</v>
      </c>
      <c r="Z2778">
        <f t="shared" si="1702"/>
        <v>2019</v>
      </c>
      <c r="AA2778" s="8" t="str">
        <f t="shared" si="1703"/>
        <v>Nov</v>
      </c>
      <c r="AB2778" s="8" t="str">
        <f t="shared" si="1704"/>
        <v>Q4</v>
      </c>
      <c r="AC2778">
        <f t="shared" si="1705"/>
        <v>11</v>
      </c>
      <c r="AD2778">
        <f t="shared" si="1706"/>
        <v>4</v>
      </c>
      <c r="AE2778">
        <f t="shared" si="1707"/>
        <v>201911</v>
      </c>
      <c r="AF2778">
        <f t="shared" si="1708"/>
        <v>201904</v>
      </c>
      <c r="AG2778" s="9">
        <f t="shared" ca="1" si="1709"/>
        <v>0</v>
      </c>
      <c r="AH2778">
        <f t="shared" ca="1" si="1710"/>
        <v>3</v>
      </c>
      <c r="AI2778" s="9">
        <f t="shared" ca="1" si="1711"/>
        <v>10</v>
      </c>
      <c r="AJ2778" s="9">
        <f t="shared" ca="1" si="1712"/>
        <v>1</v>
      </c>
      <c r="AK2778" s="9">
        <f t="shared" si="1713"/>
        <v>3</v>
      </c>
      <c r="AL2778" s="9">
        <f t="shared" si="1714"/>
        <v>47</v>
      </c>
      <c r="AM2778" s="9">
        <f t="shared" si="1715"/>
        <v>12</v>
      </c>
      <c r="AN2778" s="2">
        <v>43788.531944444447</v>
      </c>
      <c r="AO2778">
        <v>3169</v>
      </c>
      <c r="AP2778" s="1">
        <v>13500</v>
      </c>
      <c r="AQ2778" t="s">
        <v>4</v>
      </c>
    </row>
    <row r="2779" spans="1:43" x14ac:dyDescent="0.3">
      <c r="A2779" t="str">
        <f t="shared" ca="1" si="1677"/>
        <v>FY2020 Q4 Sep</v>
      </c>
      <c r="B2779">
        <f t="shared" ca="1" si="1678"/>
        <v>2020</v>
      </c>
      <c r="C2779" s="8" t="str">
        <f t="shared" ca="1" si="1679"/>
        <v>Sep</v>
      </c>
      <c r="D2779" s="8" t="str">
        <f t="shared" ca="1" si="1680"/>
        <v>Q4</v>
      </c>
      <c r="E2779">
        <f t="shared" ca="1" si="1681"/>
        <v>12</v>
      </c>
      <c r="F2779">
        <f t="shared" ca="1" si="1682"/>
        <v>4</v>
      </c>
      <c r="G2779">
        <f t="shared" ca="1" si="1683"/>
        <v>202012</v>
      </c>
      <c r="H2779">
        <f t="shared" ca="1" si="1684"/>
        <v>202004</v>
      </c>
      <c r="I2779" t="str">
        <f t="shared" ca="1" si="1685"/>
        <v>FY2020 Q3 Sep</v>
      </c>
      <c r="J2779">
        <f t="shared" ca="1" si="1686"/>
        <v>2020</v>
      </c>
      <c r="K2779" s="8" t="str">
        <f t="shared" ca="1" si="1687"/>
        <v>Sep</v>
      </c>
      <c r="L2779" s="8" t="str">
        <f t="shared" ca="1" si="1688"/>
        <v>Q3</v>
      </c>
      <c r="M2779">
        <f t="shared" ca="1" si="1689"/>
        <v>9</v>
      </c>
      <c r="N2779">
        <f t="shared" ca="1" si="1690"/>
        <v>3</v>
      </c>
      <c r="O2779">
        <f t="shared" ca="1" si="1691"/>
        <v>202009</v>
      </c>
      <c r="P2779">
        <f t="shared" ca="1" si="1692"/>
        <v>202003</v>
      </c>
      <c r="Q2779" t="str">
        <f t="shared" si="1693"/>
        <v>FY2020 Q1 Nov</v>
      </c>
      <c r="R2779">
        <f t="shared" si="1694"/>
        <v>2020</v>
      </c>
      <c r="S2779" s="8" t="str">
        <f t="shared" si="1695"/>
        <v>Nov</v>
      </c>
      <c r="T2779" s="8" t="str">
        <f t="shared" si="1696"/>
        <v>Q1</v>
      </c>
      <c r="U2779">
        <f t="shared" si="1697"/>
        <v>2</v>
      </c>
      <c r="V2779">
        <f t="shared" si="1698"/>
        <v>1</v>
      </c>
      <c r="W2779">
        <f t="shared" si="1699"/>
        <v>202002</v>
      </c>
      <c r="X2779">
        <f t="shared" si="1700"/>
        <v>202001</v>
      </c>
      <c r="Y2779" t="str">
        <f t="shared" si="1701"/>
        <v>FY2019 Q4 Nov</v>
      </c>
      <c r="Z2779">
        <f t="shared" si="1702"/>
        <v>2019</v>
      </c>
      <c r="AA2779" s="8" t="str">
        <f t="shared" si="1703"/>
        <v>Nov</v>
      </c>
      <c r="AB2779" s="8" t="str">
        <f t="shared" si="1704"/>
        <v>Q4</v>
      </c>
      <c r="AC2779">
        <f t="shared" si="1705"/>
        <v>11</v>
      </c>
      <c r="AD2779">
        <f t="shared" si="1706"/>
        <v>4</v>
      </c>
      <c r="AE2779">
        <f t="shared" si="1707"/>
        <v>201911</v>
      </c>
      <c r="AF2779">
        <f t="shared" si="1708"/>
        <v>201904</v>
      </c>
      <c r="AG2779" s="9">
        <f t="shared" ca="1" si="1709"/>
        <v>0</v>
      </c>
      <c r="AH2779">
        <f t="shared" ca="1" si="1710"/>
        <v>3</v>
      </c>
      <c r="AI2779" s="9">
        <f t="shared" ca="1" si="1711"/>
        <v>10</v>
      </c>
      <c r="AJ2779" s="9">
        <f t="shared" ca="1" si="1712"/>
        <v>1</v>
      </c>
      <c r="AK2779" s="9">
        <f t="shared" si="1713"/>
        <v>5</v>
      </c>
      <c r="AL2779" s="9">
        <f t="shared" si="1714"/>
        <v>46</v>
      </c>
      <c r="AM2779" s="9">
        <f t="shared" si="1715"/>
        <v>12</v>
      </c>
      <c r="AN2779" s="2">
        <v>43783.511111111111</v>
      </c>
      <c r="AO2779">
        <v>4538</v>
      </c>
      <c r="AP2779" s="1">
        <v>13500</v>
      </c>
      <c r="AQ2779" t="s">
        <v>4</v>
      </c>
    </row>
    <row r="2780" spans="1:43" x14ac:dyDescent="0.3">
      <c r="A2780" t="str">
        <f t="shared" ca="1" si="1677"/>
        <v>FY2020 Q4 Sep</v>
      </c>
      <c r="B2780">
        <f t="shared" ca="1" si="1678"/>
        <v>2020</v>
      </c>
      <c r="C2780" s="8" t="str">
        <f t="shared" ca="1" si="1679"/>
        <v>Sep</v>
      </c>
      <c r="D2780" s="8" t="str">
        <f t="shared" ca="1" si="1680"/>
        <v>Q4</v>
      </c>
      <c r="E2780">
        <f t="shared" ca="1" si="1681"/>
        <v>12</v>
      </c>
      <c r="F2780">
        <f t="shared" ca="1" si="1682"/>
        <v>4</v>
      </c>
      <c r="G2780">
        <f t="shared" ca="1" si="1683"/>
        <v>202012</v>
      </c>
      <c r="H2780">
        <f t="shared" ca="1" si="1684"/>
        <v>202004</v>
      </c>
      <c r="I2780" t="str">
        <f t="shared" ca="1" si="1685"/>
        <v>FY2020 Q3 Sep</v>
      </c>
      <c r="J2780">
        <f t="shared" ca="1" si="1686"/>
        <v>2020</v>
      </c>
      <c r="K2780" s="8" t="str">
        <f t="shared" ca="1" si="1687"/>
        <v>Sep</v>
      </c>
      <c r="L2780" s="8" t="str">
        <f t="shared" ca="1" si="1688"/>
        <v>Q3</v>
      </c>
      <c r="M2780">
        <f t="shared" ca="1" si="1689"/>
        <v>9</v>
      </c>
      <c r="N2780">
        <f t="shared" ca="1" si="1690"/>
        <v>3</v>
      </c>
      <c r="O2780">
        <f t="shared" ca="1" si="1691"/>
        <v>202009</v>
      </c>
      <c r="P2780">
        <f t="shared" ca="1" si="1692"/>
        <v>202003</v>
      </c>
      <c r="Q2780" t="str">
        <f t="shared" si="1693"/>
        <v>FY2020 Q1 Dec</v>
      </c>
      <c r="R2780">
        <f t="shared" si="1694"/>
        <v>2020</v>
      </c>
      <c r="S2780" s="8" t="str">
        <f t="shared" si="1695"/>
        <v>Dec</v>
      </c>
      <c r="T2780" s="8" t="str">
        <f t="shared" si="1696"/>
        <v>Q1</v>
      </c>
      <c r="U2780">
        <f t="shared" si="1697"/>
        <v>3</v>
      </c>
      <c r="V2780">
        <f t="shared" si="1698"/>
        <v>1</v>
      </c>
      <c r="W2780">
        <f t="shared" si="1699"/>
        <v>202003</v>
      </c>
      <c r="X2780">
        <f t="shared" si="1700"/>
        <v>202001</v>
      </c>
      <c r="Y2780" t="str">
        <f t="shared" si="1701"/>
        <v>FY2019 Q4 Dec</v>
      </c>
      <c r="Z2780">
        <f t="shared" si="1702"/>
        <v>2019</v>
      </c>
      <c r="AA2780" s="8" t="str">
        <f t="shared" si="1703"/>
        <v>Dec</v>
      </c>
      <c r="AB2780" s="8" t="str">
        <f t="shared" si="1704"/>
        <v>Q4</v>
      </c>
      <c r="AC2780">
        <f t="shared" si="1705"/>
        <v>12</v>
      </c>
      <c r="AD2780">
        <f t="shared" si="1706"/>
        <v>4</v>
      </c>
      <c r="AE2780">
        <f t="shared" si="1707"/>
        <v>201912</v>
      </c>
      <c r="AF2780">
        <f t="shared" si="1708"/>
        <v>201904</v>
      </c>
      <c r="AG2780" s="9">
        <f t="shared" ca="1" si="1709"/>
        <v>0</v>
      </c>
      <c r="AH2780">
        <f t="shared" ca="1" si="1710"/>
        <v>3</v>
      </c>
      <c r="AI2780" s="9">
        <f t="shared" ca="1" si="1711"/>
        <v>9</v>
      </c>
      <c r="AJ2780" s="9">
        <f t="shared" ca="1" si="1712"/>
        <v>1</v>
      </c>
      <c r="AK2780" s="9">
        <f t="shared" si="1713"/>
        <v>4</v>
      </c>
      <c r="AL2780" s="9">
        <f t="shared" si="1714"/>
        <v>50</v>
      </c>
      <c r="AM2780" s="9">
        <f t="shared" si="1715"/>
        <v>13</v>
      </c>
      <c r="AN2780" s="2">
        <v>43810.570138888892</v>
      </c>
      <c r="AO2780">
        <v>4785</v>
      </c>
      <c r="AP2780" s="1">
        <v>13500</v>
      </c>
      <c r="AQ2780" t="s">
        <v>4</v>
      </c>
    </row>
    <row r="2781" spans="1:43" x14ac:dyDescent="0.3">
      <c r="A2781" t="str">
        <f t="shared" ca="1" si="1677"/>
        <v>FY2020 Q4 Sep</v>
      </c>
      <c r="B2781">
        <f t="shared" ca="1" si="1678"/>
        <v>2020</v>
      </c>
      <c r="C2781" s="8" t="str">
        <f t="shared" ca="1" si="1679"/>
        <v>Sep</v>
      </c>
      <c r="D2781" s="8" t="str">
        <f t="shared" ca="1" si="1680"/>
        <v>Q4</v>
      </c>
      <c r="E2781">
        <f t="shared" ca="1" si="1681"/>
        <v>12</v>
      </c>
      <c r="F2781">
        <f t="shared" ca="1" si="1682"/>
        <v>4</v>
      </c>
      <c r="G2781">
        <f t="shared" ca="1" si="1683"/>
        <v>202012</v>
      </c>
      <c r="H2781">
        <f t="shared" ca="1" si="1684"/>
        <v>202004</v>
      </c>
      <c r="I2781" t="str">
        <f t="shared" ca="1" si="1685"/>
        <v>FY2020 Q3 Sep</v>
      </c>
      <c r="J2781">
        <f t="shared" ca="1" si="1686"/>
        <v>2020</v>
      </c>
      <c r="K2781" s="8" t="str">
        <f t="shared" ca="1" si="1687"/>
        <v>Sep</v>
      </c>
      <c r="L2781" s="8" t="str">
        <f t="shared" ca="1" si="1688"/>
        <v>Q3</v>
      </c>
      <c r="M2781">
        <f t="shared" ca="1" si="1689"/>
        <v>9</v>
      </c>
      <c r="N2781">
        <f t="shared" ca="1" si="1690"/>
        <v>3</v>
      </c>
      <c r="O2781">
        <f t="shared" ca="1" si="1691"/>
        <v>202009</v>
      </c>
      <c r="P2781">
        <f t="shared" ca="1" si="1692"/>
        <v>202003</v>
      </c>
      <c r="Q2781" t="str">
        <f t="shared" si="1693"/>
        <v>FY2020 Q2 Jan</v>
      </c>
      <c r="R2781">
        <f t="shared" si="1694"/>
        <v>2020</v>
      </c>
      <c r="S2781" s="8" t="str">
        <f t="shared" si="1695"/>
        <v>Jan</v>
      </c>
      <c r="T2781" s="8" t="str">
        <f t="shared" si="1696"/>
        <v>Q2</v>
      </c>
      <c r="U2781">
        <f t="shared" si="1697"/>
        <v>4</v>
      </c>
      <c r="V2781">
        <f t="shared" si="1698"/>
        <v>2</v>
      </c>
      <c r="W2781">
        <f t="shared" si="1699"/>
        <v>202004</v>
      </c>
      <c r="X2781">
        <f t="shared" si="1700"/>
        <v>202002</v>
      </c>
      <c r="Y2781" t="str">
        <f t="shared" si="1701"/>
        <v>FY2020 Q1 Jan</v>
      </c>
      <c r="Z2781">
        <f t="shared" si="1702"/>
        <v>2020</v>
      </c>
      <c r="AA2781" s="8" t="str">
        <f t="shared" si="1703"/>
        <v>Jan</v>
      </c>
      <c r="AB2781" s="8" t="str">
        <f t="shared" si="1704"/>
        <v>Q1</v>
      </c>
      <c r="AC2781">
        <f t="shared" si="1705"/>
        <v>1</v>
      </c>
      <c r="AD2781">
        <f t="shared" si="1706"/>
        <v>1</v>
      </c>
      <c r="AE2781">
        <f t="shared" si="1707"/>
        <v>202001</v>
      </c>
      <c r="AF2781">
        <f t="shared" si="1708"/>
        <v>202001</v>
      </c>
      <c r="AG2781" s="9">
        <f t="shared" ca="1" si="1709"/>
        <v>0</v>
      </c>
      <c r="AH2781">
        <f t="shared" ca="1" si="1710"/>
        <v>3</v>
      </c>
      <c r="AI2781" s="9">
        <f t="shared" ca="1" si="1711"/>
        <v>8</v>
      </c>
      <c r="AJ2781" s="9">
        <f t="shared" ca="1" si="1712"/>
        <v>0</v>
      </c>
      <c r="AK2781" s="9">
        <f t="shared" si="1713"/>
        <v>3</v>
      </c>
      <c r="AL2781" s="9">
        <f t="shared" si="1714"/>
        <v>5</v>
      </c>
      <c r="AM2781" s="9">
        <f t="shared" si="1715"/>
        <v>13</v>
      </c>
      <c r="AN2781" s="2">
        <v>43858.547222222223</v>
      </c>
      <c r="AO2781">
        <v>5054</v>
      </c>
      <c r="AP2781" s="1">
        <v>13500</v>
      </c>
      <c r="AQ2781" t="s">
        <v>4</v>
      </c>
    </row>
    <row r="2782" spans="1:43" x14ac:dyDescent="0.3">
      <c r="A2782" t="str">
        <f t="shared" ca="1" si="1677"/>
        <v>FY2020 Q4 Sep</v>
      </c>
      <c r="B2782">
        <f t="shared" ca="1" si="1678"/>
        <v>2020</v>
      </c>
      <c r="C2782" s="8" t="str">
        <f t="shared" ca="1" si="1679"/>
        <v>Sep</v>
      </c>
      <c r="D2782" s="8" t="str">
        <f t="shared" ca="1" si="1680"/>
        <v>Q4</v>
      </c>
      <c r="E2782">
        <f t="shared" ca="1" si="1681"/>
        <v>12</v>
      </c>
      <c r="F2782">
        <f t="shared" ca="1" si="1682"/>
        <v>4</v>
      </c>
      <c r="G2782">
        <f t="shared" ca="1" si="1683"/>
        <v>202012</v>
      </c>
      <c r="H2782">
        <f t="shared" ca="1" si="1684"/>
        <v>202004</v>
      </c>
      <c r="I2782" t="str">
        <f t="shared" ca="1" si="1685"/>
        <v>FY2020 Q3 Sep</v>
      </c>
      <c r="J2782">
        <f t="shared" ca="1" si="1686"/>
        <v>2020</v>
      </c>
      <c r="K2782" s="8" t="str">
        <f t="shared" ca="1" si="1687"/>
        <v>Sep</v>
      </c>
      <c r="L2782" s="8" t="str">
        <f t="shared" ca="1" si="1688"/>
        <v>Q3</v>
      </c>
      <c r="M2782">
        <f t="shared" ca="1" si="1689"/>
        <v>9</v>
      </c>
      <c r="N2782">
        <f t="shared" ca="1" si="1690"/>
        <v>3</v>
      </c>
      <c r="O2782">
        <f t="shared" ca="1" si="1691"/>
        <v>202009</v>
      </c>
      <c r="P2782">
        <f t="shared" ca="1" si="1692"/>
        <v>202003</v>
      </c>
      <c r="Q2782" t="str">
        <f t="shared" si="1693"/>
        <v>FY2020 Q1 Nov</v>
      </c>
      <c r="R2782">
        <f t="shared" si="1694"/>
        <v>2020</v>
      </c>
      <c r="S2782" s="8" t="str">
        <f t="shared" si="1695"/>
        <v>Nov</v>
      </c>
      <c r="T2782" s="8" t="str">
        <f t="shared" si="1696"/>
        <v>Q1</v>
      </c>
      <c r="U2782">
        <f t="shared" si="1697"/>
        <v>2</v>
      </c>
      <c r="V2782">
        <f t="shared" si="1698"/>
        <v>1</v>
      </c>
      <c r="W2782">
        <f t="shared" si="1699"/>
        <v>202002</v>
      </c>
      <c r="X2782">
        <f t="shared" si="1700"/>
        <v>202001</v>
      </c>
      <c r="Y2782" t="str">
        <f t="shared" si="1701"/>
        <v>FY2019 Q4 Nov</v>
      </c>
      <c r="Z2782">
        <f t="shared" si="1702"/>
        <v>2019</v>
      </c>
      <c r="AA2782" s="8" t="str">
        <f t="shared" si="1703"/>
        <v>Nov</v>
      </c>
      <c r="AB2782" s="8" t="str">
        <f t="shared" si="1704"/>
        <v>Q4</v>
      </c>
      <c r="AC2782">
        <f t="shared" si="1705"/>
        <v>11</v>
      </c>
      <c r="AD2782">
        <f t="shared" si="1706"/>
        <v>4</v>
      </c>
      <c r="AE2782">
        <f t="shared" si="1707"/>
        <v>201911</v>
      </c>
      <c r="AF2782">
        <f t="shared" si="1708"/>
        <v>201904</v>
      </c>
      <c r="AG2782" s="9">
        <f t="shared" ca="1" si="1709"/>
        <v>0</v>
      </c>
      <c r="AH2782">
        <f t="shared" ca="1" si="1710"/>
        <v>3</v>
      </c>
      <c r="AI2782" s="9">
        <f t="shared" ca="1" si="1711"/>
        <v>10</v>
      </c>
      <c r="AJ2782" s="9">
        <f t="shared" ca="1" si="1712"/>
        <v>1</v>
      </c>
      <c r="AK2782" s="9">
        <f t="shared" si="1713"/>
        <v>4</v>
      </c>
      <c r="AL2782" s="9">
        <f t="shared" si="1714"/>
        <v>46</v>
      </c>
      <c r="AM2782" s="9">
        <f t="shared" si="1715"/>
        <v>10</v>
      </c>
      <c r="AN2782" s="2">
        <v>43782.45416666667</v>
      </c>
      <c r="AO2782">
        <v>5976</v>
      </c>
      <c r="AP2782" s="1">
        <v>13500</v>
      </c>
      <c r="AQ2782" t="s">
        <v>4</v>
      </c>
    </row>
    <row r="2783" spans="1:43" x14ac:dyDescent="0.3">
      <c r="A2783" t="str">
        <f t="shared" ca="1" si="1677"/>
        <v>FY2020 Q4 Sep</v>
      </c>
      <c r="B2783">
        <f t="shared" ca="1" si="1678"/>
        <v>2020</v>
      </c>
      <c r="C2783" s="8" t="str">
        <f t="shared" ca="1" si="1679"/>
        <v>Sep</v>
      </c>
      <c r="D2783" s="8" t="str">
        <f t="shared" ca="1" si="1680"/>
        <v>Q4</v>
      </c>
      <c r="E2783">
        <f t="shared" ca="1" si="1681"/>
        <v>12</v>
      </c>
      <c r="F2783">
        <f t="shared" ca="1" si="1682"/>
        <v>4</v>
      </c>
      <c r="G2783">
        <f t="shared" ca="1" si="1683"/>
        <v>202012</v>
      </c>
      <c r="H2783">
        <f t="shared" ca="1" si="1684"/>
        <v>202004</v>
      </c>
      <c r="I2783" t="str">
        <f t="shared" ca="1" si="1685"/>
        <v>FY2020 Q3 Sep</v>
      </c>
      <c r="J2783">
        <f t="shared" ca="1" si="1686"/>
        <v>2020</v>
      </c>
      <c r="K2783" s="8" t="str">
        <f t="shared" ca="1" si="1687"/>
        <v>Sep</v>
      </c>
      <c r="L2783" s="8" t="str">
        <f t="shared" ca="1" si="1688"/>
        <v>Q3</v>
      </c>
      <c r="M2783">
        <f t="shared" ca="1" si="1689"/>
        <v>9</v>
      </c>
      <c r="N2783">
        <f t="shared" ca="1" si="1690"/>
        <v>3</v>
      </c>
      <c r="O2783">
        <f t="shared" ca="1" si="1691"/>
        <v>202009</v>
      </c>
      <c r="P2783">
        <f t="shared" ca="1" si="1692"/>
        <v>202003</v>
      </c>
      <c r="Q2783" t="str">
        <f t="shared" si="1693"/>
        <v>FY2020 Q2 Feb</v>
      </c>
      <c r="R2783">
        <f t="shared" si="1694"/>
        <v>2020</v>
      </c>
      <c r="S2783" s="8" t="str">
        <f t="shared" si="1695"/>
        <v>Feb</v>
      </c>
      <c r="T2783" s="8" t="str">
        <f t="shared" si="1696"/>
        <v>Q2</v>
      </c>
      <c r="U2783">
        <f t="shared" si="1697"/>
        <v>5</v>
      </c>
      <c r="V2783">
        <f t="shared" si="1698"/>
        <v>2</v>
      </c>
      <c r="W2783">
        <f t="shared" si="1699"/>
        <v>202005</v>
      </c>
      <c r="X2783">
        <f t="shared" si="1700"/>
        <v>202002</v>
      </c>
      <c r="Y2783" t="str">
        <f t="shared" si="1701"/>
        <v>FY2020 Q1 Feb</v>
      </c>
      <c r="Z2783">
        <f t="shared" si="1702"/>
        <v>2020</v>
      </c>
      <c r="AA2783" s="8" t="str">
        <f t="shared" si="1703"/>
        <v>Feb</v>
      </c>
      <c r="AB2783" s="8" t="str">
        <f t="shared" si="1704"/>
        <v>Q1</v>
      </c>
      <c r="AC2783">
        <f t="shared" si="1705"/>
        <v>2</v>
      </c>
      <c r="AD2783">
        <f t="shared" si="1706"/>
        <v>1</v>
      </c>
      <c r="AE2783">
        <f t="shared" si="1707"/>
        <v>202002</v>
      </c>
      <c r="AF2783">
        <f t="shared" si="1708"/>
        <v>202001</v>
      </c>
      <c r="AG2783" s="9">
        <f t="shared" ca="1" si="1709"/>
        <v>0</v>
      </c>
      <c r="AH2783">
        <f t="shared" ca="1" si="1710"/>
        <v>2</v>
      </c>
      <c r="AI2783" s="9">
        <f t="shared" ca="1" si="1711"/>
        <v>7</v>
      </c>
      <c r="AJ2783" s="9">
        <f t="shared" ca="1" si="1712"/>
        <v>0</v>
      </c>
      <c r="AK2783" s="9">
        <f t="shared" si="1713"/>
        <v>6</v>
      </c>
      <c r="AL2783" s="9">
        <f t="shared" si="1714"/>
        <v>6</v>
      </c>
      <c r="AM2783" s="9">
        <f t="shared" si="1715"/>
        <v>11</v>
      </c>
      <c r="AN2783" s="2">
        <v>43868.472222222219</v>
      </c>
      <c r="AO2783">
        <v>6611</v>
      </c>
      <c r="AP2783" s="1">
        <v>13500</v>
      </c>
      <c r="AQ2783" t="s">
        <v>4</v>
      </c>
    </row>
    <row r="2784" spans="1:43" x14ac:dyDescent="0.3">
      <c r="A2784" t="str">
        <f t="shared" ca="1" si="1677"/>
        <v>FY2020 Q4 Sep</v>
      </c>
      <c r="B2784">
        <f t="shared" ca="1" si="1678"/>
        <v>2020</v>
      </c>
      <c r="C2784" s="8" t="str">
        <f t="shared" ca="1" si="1679"/>
        <v>Sep</v>
      </c>
      <c r="D2784" s="8" t="str">
        <f t="shared" ca="1" si="1680"/>
        <v>Q4</v>
      </c>
      <c r="E2784">
        <f t="shared" ca="1" si="1681"/>
        <v>12</v>
      </c>
      <c r="F2784">
        <f t="shared" ca="1" si="1682"/>
        <v>4</v>
      </c>
      <c r="G2784">
        <f t="shared" ca="1" si="1683"/>
        <v>202012</v>
      </c>
      <c r="H2784">
        <f t="shared" ca="1" si="1684"/>
        <v>202004</v>
      </c>
      <c r="I2784" t="str">
        <f t="shared" ca="1" si="1685"/>
        <v>FY2020 Q3 Sep</v>
      </c>
      <c r="J2784">
        <f t="shared" ca="1" si="1686"/>
        <v>2020</v>
      </c>
      <c r="K2784" s="8" t="str">
        <f t="shared" ca="1" si="1687"/>
        <v>Sep</v>
      </c>
      <c r="L2784" s="8" t="str">
        <f t="shared" ca="1" si="1688"/>
        <v>Q3</v>
      </c>
      <c r="M2784">
        <f t="shared" ca="1" si="1689"/>
        <v>9</v>
      </c>
      <c r="N2784">
        <f t="shared" ca="1" si="1690"/>
        <v>3</v>
      </c>
      <c r="O2784">
        <f t="shared" ca="1" si="1691"/>
        <v>202009</v>
      </c>
      <c r="P2784">
        <f t="shared" ca="1" si="1692"/>
        <v>202003</v>
      </c>
      <c r="Q2784" t="str">
        <f t="shared" si="1693"/>
        <v>FY2020 Q2 Feb</v>
      </c>
      <c r="R2784">
        <f t="shared" si="1694"/>
        <v>2020</v>
      </c>
      <c r="S2784" s="8" t="str">
        <f t="shared" si="1695"/>
        <v>Feb</v>
      </c>
      <c r="T2784" s="8" t="str">
        <f t="shared" si="1696"/>
        <v>Q2</v>
      </c>
      <c r="U2784">
        <f t="shared" si="1697"/>
        <v>5</v>
      </c>
      <c r="V2784">
        <f t="shared" si="1698"/>
        <v>2</v>
      </c>
      <c r="W2784">
        <f t="shared" si="1699"/>
        <v>202005</v>
      </c>
      <c r="X2784">
        <f t="shared" si="1700"/>
        <v>202002</v>
      </c>
      <c r="Y2784" t="str">
        <f t="shared" si="1701"/>
        <v>FY2020 Q1 Feb</v>
      </c>
      <c r="Z2784">
        <f t="shared" si="1702"/>
        <v>2020</v>
      </c>
      <c r="AA2784" s="8" t="str">
        <f t="shared" si="1703"/>
        <v>Feb</v>
      </c>
      <c r="AB2784" s="8" t="str">
        <f t="shared" si="1704"/>
        <v>Q1</v>
      </c>
      <c r="AC2784">
        <f t="shared" si="1705"/>
        <v>2</v>
      </c>
      <c r="AD2784">
        <f t="shared" si="1706"/>
        <v>1</v>
      </c>
      <c r="AE2784">
        <f t="shared" si="1707"/>
        <v>202002</v>
      </c>
      <c r="AF2784">
        <f t="shared" si="1708"/>
        <v>202001</v>
      </c>
      <c r="AG2784" s="9">
        <f t="shared" ca="1" si="1709"/>
        <v>0</v>
      </c>
      <c r="AH2784">
        <f t="shared" ca="1" si="1710"/>
        <v>2</v>
      </c>
      <c r="AI2784" s="9">
        <f t="shared" ca="1" si="1711"/>
        <v>7</v>
      </c>
      <c r="AJ2784" s="9">
        <f t="shared" ca="1" si="1712"/>
        <v>0</v>
      </c>
      <c r="AK2784" s="9">
        <f t="shared" si="1713"/>
        <v>5</v>
      </c>
      <c r="AL2784" s="9">
        <f t="shared" si="1714"/>
        <v>9</v>
      </c>
      <c r="AM2784" s="9">
        <f t="shared" si="1715"/>
        <v>14</v>
      </c>
      <c r="AN2784" s="2">
        <v>43888.617361111108</v>
      </c>
      <c r="AO2784">
        <v>6611</v>
      </c>
      <c r="AP2784" s="1">
        <v>13500</v>
      </c>
      <c r="AQ2784" t="s">
        <v>4</v>
      </c>
    </row>
    <row r="2785" spans="1:43" x14ac:dyDescent="0.3">
      <c r="A2785" t="str">
        <f t="shared" ca="1" si="1677"/>
        <v>FY2020 Q4 Sep</v>
      </c>
      <c r="B2785">
        <f t="shared" ca="1" si="1678"/>
        <v>2020</v>
      </c>
      <c r="C2785" s="8" t="str">
        <f t="shared" ca="1" si="1679"/>
        <v>Sep</v>
      </c>
      <c r="D2785" s="8" t="str">
        <f t="shared" ca="1" si="1680"/>
        <v>Q4</v>
      </c>
      <c r="E2785">
        <f t="shared" ca="1" si="1681"/>
        <v>12</v>
      </c>
      <c r="F2785">
        <f t="shared" ca="1" si="1682"/>
        <v>4</v>
      </c>
      <c r="G2785">
        <f t="shared" ca="1" si="1683"/>
        <v>202012</v>
      </c>
      <c r="H2785">
        <f t="shared" ca="1" si="1684"/>
        <v>202004</v>
      </c>
      <c r="I2785" t="str">
        <f t="shared" ca="1" si="1685"/>
        <v>FY2020 Q3 Sep</v>
      </c>
      <c r="J2785">
        <f t="shared" ca="1" si="1686"/>
        <v>2020</v>
      </c>
      <c r="K2785" s="8" t="str">
        <f t="shared" ca="1" si="1687"/>
        <v>Sep</v>
      </c>
      <c r="L2785" s="8" t="str">
        <f t="shared" ca="1" si="1688"/>
        <v>Q3</v>
      </c>
      <c r="M2785">
        <f t="shared" ca="1" si="1689"/>
        <v>9</v>
      </c>
      <c r="N2785">
        <f t="shared" ca="1" si="1690"/>
        <v>3</v>
      </c>
      <c r="O2785">
        <f t="shared" ca="1" si="1691"/>
        <v>202009</v>
      </c>
      <c r="P2785">
        <f t="shared" ca="1" si="1692"/>
        <v>202003</v>
      </c>
      <c r="Q2785" t="str">
        <f t="shared" si="1693"/>
        <v>FY2020 Q2 Feb</v>
      </c>
      <c r="R2785">
        <f t="shared" si="1694"/>
        <v>2020</v>
      </c>
      <c r="S2785" s="8" t="str">
        <f t="shared" si="1695"/>
        <v>Feb</v>
      </c>
      <c r="T2785" s="8" t="str">
        <f t="shared" si="1696"/>
        <v>Q2</v>
      </c>
      <c r="U2785">
        <f t="shared" si="1697"/>
        <v>5</v>
      </c>
      <c r="V2785">
        <f t="shared" si="1698"/>
        <v>2</v>
      </c>
      <c r="W2785">
        <f t="shared" si="1699"/>
        <v>202005</v>
      </c>
      <c r="X2785">
        <f t="shared" si="1700"/>
        <v>202002</v>
      </c>
      <c r="Y2785" t="str">
        <f t="shared" si="1701"/>
        <v>FY2020 Q1 Feb</v>
      </c>
      <c r="Z2785">
        <f t="shared" si="1702"/>
        <v>2020</v>
      </c>
      <c r="AA2785" s="8" t="str">
        <f t="shared" si="1703"/>
        <v>Feb</v>
      </c>
      <c r="AB2785" s="8" t="str">
        <f t="shared" si="1704"/>
        <v>Q1</v>
      </c>
      <c r="AC2785">
        <f t="shared" si="1705"/>
        <v>2</v>
      </c>
      <c r="AD2785">
        <f t="shared" si="1706"/>
        <v>1</v>
      </c>
      <c r="AE2785">
        <f t="shared" si="1707"/>
        <v>202002</v>
      </c>
      <c r="AF2785">
        <f t="shared" si="1708"/>
        <v>202001</v>
      </c>
      <c r="AG2785" s="9">
        <f t="shared" ca="1" si="1709"/>
        <v>0</v>
      </c>
      <c r="AH2785">
        <f t="shared" ca="1" si="1710"/>
        <v>2</v>
      </c>
      <c r="AI2785" s="9">
        <f t="shared" ca="1" si="1711"/>
        <v>7</v>
      </c>
      <c r="AJ2785" s="9">
        <f t="shared" ca="1" si="1712"/>
        <v>0</v>
      </c>
      <c r="AK2785" s="9">
        <f t="shared" si="1713"/>
        <v>5</v>
      </c>
      <c r="AL2785" s="9">
        <f t="shared" si="1714"/>
        <v>6</v>
      </c>
      <c r="AM2785" s="9">
        <f t="shared" si="1715"/>
        <v>12</v>
      </c>
      <c r="AN2785" s="2">
        <v>43867.540277777778</v>
      </c>
      <c r="AO2785">
        <v>7398</v>
      </c>
      <c r="AP2785" s="1">
        <v>13500</v>
      </c>
      <c r="AQ2785" t="s">
        <v>4</v>
      </c>
    </row>
    <row r="2786" spans="1:43" x14ac:dyDescent="0.3">
      <c r="A2786" t="str">
        <f t="shared" ca="1" si="1677"/>
        <v>FY2020 Q4 Sep</v>
      </c>
      <c r="B2786">
        <f t="shared" ca="1" si="1678"/>
        <v>2020</v>
      </c>
      <c r="C2786" s="8" t="str">
        <f t="shared" ca="1" si="1679"/>
        <v>Sep</v>
      </c>
      <c r="D2786" s="8" t="str">
        <f t="shared" ca="1" si="1680"/>
        <v>Q4</v>
      </c>
      <c r="E2786">
        <f t="shared" ca="1" si="1681"/>
        <v>12</v>
      </c>
      <c r="F2786">
        <f t="shared" ca="1" si="1682"/>
        <v>4</v>
      </c>
      <c r="G2786">
        <f t="shared" ca="1" si="1683"/>
        <v>202012</v>
      </c>
      <c r="H2786">
        <f t="shared" ca="1" si="1684"/>
        <v>202004</v>
      </c>
      <c r="I2786" t="str">
        <f t="shared" ca="1" si="1685"/>
        <v>FY2020 Q3 Sep</v>
      </c>
      <c r="J2786">
        <f t="shared" ca="1" si="1686"/>
        <v>2020</v>
      </c>
      <c r="K2786" s="8" t="str">
        <f t="shared" ca="1" si="1687"/>
        <v>Sep</v>
      </c>
      <c r="L2786" s="8" t="str">
        <f t="shared" ca="1" si="1688"/>
        <v>Q3</v>
      </c>
      <c r="M2786">
        <f t="shared" ca="1" si="1689"/>
        <v>9</v>
      </c>
      <c r="N2786">
        <f t="shared" ca="1" si="1690"/>
        <v>3</v>
      </c>
      <c r="O2786">
        <f t="shared" ca="1" si="1691"/>
        <v>202009</v>
      </c>
      <c r="P2786">
        <f t="shared" ca="1" si="1692"/>
        <v>202003</v>
      </c>
      <c r="Q2786" t="str">
        <f t="shared" si="1693"/>
        <v>FY2020 Q1 Nov</v>
      </c>
      <c r="R2786">
        <f t="shared" si="1694"/>
        <v>2020</v>
      </c>
      <c r="S2786" s="8" t="str">
        <f t="shared" si="1695"/>
        <v>Nov</v>
      </c>
      <c r="T2786" s="8" t="str">
        <f t="shared" si="1696"/>
        <v>Q1</v>
      </c>
      <c r="U2786">
        <f t="shared" si="1697"/>
        <v>2</v>
      </c>
      <c r="V2786">
        <f t="shared" si="1698"/>
        <v>1</v>
      </c>
      <c r="W2786">
        <f t="shared" si="1699"/>
        <v>202002</v>
      </c>
      <c r="X2786">
        <f t="shared" si="1700"/>
        <v>202001</v>
      </c>
      <c r="Y2786" t="str">
        <f t="shared" si="1701"/>
        <v>FY2019 Q4 Nov</v>
      </c>
      <c r="Z2786">
        <f t="shared" si="1702"/>
        <v>2019</v>
      </c>
      <c r="AA2786" s="8" t="str">
        <f t="shared" si="1703"/>
        <v>Nov</v>
      </c>
      <c r="AB2786" s="8" t="str">
        <f t="shared" si="1704"/>
        <v>Q4</v>
      </c>
      <c r="AC2786">
        <f t="shared" si="1705"/>
        <v>11</v>
      </c>
      <c r="AD2786">
        <f t="shared" si="1706"/>
        <v>4</v>
      </c>
      <c r="AE2786">
        <f t="shared" si="1707"/>
        <v>201911</v>
      </c>
      <c r="AF2786">
        <f t="shared" si="1708"/>
        <v>201904</v>
      </c>
      <c r="AG2786" s="9">
        <f t="shared" ca="1" si="1709"/>
        <v>0</v>
      </c>
      <c r="AH2786">
        <f t="shared" ca="1" si="1710"/>
        <v>3</v>
      </c>
      <c r="AI2786" s="9">
        <f t="shared" ca="1" si="1711"/>
        <v>10</v>
      </c>
      <c r="AJ2786" s="9">
        <f t="shared" ca="1" si="1712"/>
        <v>1</v>
      </c>
      <c r="AK2786" s="9">
        <f t="shared" si="1713"/>
        <v>2</v>
      </c>
      <c r="AL2786" s="9">
        <f t="shared" si="1714"/>
        <v>47</v>
      </c>
      <c r="AM2786" s="9">
        <f t="shared" si="1715"/>
        <v>15</v>
      </c>
      <c r="AN2786" s="2">
        <v>43787.625</v>
      </c>
      <c r="AO2786">
        <v>7936</v>
      </c>
      <c r="AP2786" s="1">
        <v>13500</v>
      </c>
      <c r="AQ2786" t="s">
        <v>4</v>
      </c>
    </row>
    <row r="2787" spans="1:43" x14ac:dyDescent="0.3">
      <c r="A2787" t="str">
        <f t="shared" ca="1" si="1677"/>
        <v>FY2020 Q4 Sep</v>
      </c>
      <c r="B2787">
        <f t="shared" ca="1" si="1678"/>
        <v>2020</v>
      </c>
      <c r="C2787" s="8" t="str">
        <f t="shared" ca="1" si="1679"/>
        <v>Sep</v>
      </c>
      <c r="D2787" s="8" t="str">
        <f t="shared" ca="1" si="1680"/>
        <v>Q4</v>
      </c>
      <c r="E2787">
        <f t="shared" ca="1" si="1681"/>
        <v>12</v>
      </c>
      <c r="F2787">
        <f t="shared" ca="1" si="1682"/>
        <v>4</v>
      </c>
      <c r="G2787">
        <f t="shared" ca="1" si="1683"/>
        <v>202012</v>
      </c>
      <c r="H2787">
        <f t="shared" ca="1" si="1684"/>
        <v>202004</v>
      </c>
      <c r="I2787" t="str">
        <f t="shared" ca="1" si="1685"/>
        <v>FY2020 Q3 Sep</v>
      </c>
      <c r="J2787">
        <f t="shared" ca="1" si="1686"/>
        <v>2020</v>
      </c>
      <c r="K2787" s="8" t="str">
        <f t="shared" ca="1" si="1687"/>
        <v>Sep</v>
      </c>
      <c r="L2787" s="8" t="str">
        <f t="shared" ca="1" si="1688"/>
        <v>Q3</v>
      </c>
      <c r="M2787">
        <f t="shared" ca="1" si="1689"/>
        <v>9</v>
      </c>
      <c r="N2787">
        <f t="shared" ca="1" si="1690"/>
        <v>3</v>
      </c>
      <c r="O2787">
        <f t="shared" ca="1" si="1691"/>
        <v>202009</v>
      </c>
      <c r="P2787">
        <f t="shared" ca="1" si="1692"/>
        <v>202003</v>
      </c>
      <c r="Q2787" t="str">
        <f t="shared" si="1693"/>
        <v>FY2020 Q1 Oct</v>
      </c>
      <c r="R2787">
        <f t="shared" si="1694"/>
        <v>2020</v>
      </c>
      <c r="S2787" s="8" t="str">
        <f t="shared" si="1695"/>
        <v>Oct</v>
      </c>
      <c r="T2787" s="8" t="str">
        <f t="shared" si="1696"/>
        <v>Q1</v>
      </c>
      <c r="U2787">
        <f t="shared" si="1697"/>
        <v>1</v>
      </c>
      <c r="V2787">
        <f t="shared" si="1698"/>
        <v>1</v>
      </c>
      <c r="W2787">
        <f t="shared" si="1699"/>
        <v>202001</v>
      </c>
      <c r="X2787">
        <f t="shared" si="1700"/>
        <v>202001</v>
      </c>
      <c r="Y2787" t="str">
        <f t="shared" si="1701"/>
        <v>FY2019 Q4 Oct</v>
      </c>
      <c r="Z2787">
        <f t="shared" si="1702"/>
        <v>2019</v>
      </c>
      <c r="AA2787" s="8" t="str">
        <f t="shared" si="1703"/>
        <v>Oct</v>
      </c>
      <c r="AB2787" s="8" t="str">
        <f t="shared" si="1704"/>
        <v>Q4</v>
      </c>
      <c r="AC2787">
        <f t="shared" si="1705"/>
        <v>10</v>
      </c>
      <c r="AD2787">
        <f t="shared" si="1706"/>
        <v>4</v>
      </c>
      <c r="AE2787">
        <f t="shared" si="1707"/>
        <v>201910</v>
      </c>
      <c r="AF2787">
        <f t="shared" si="1708"/>
        <v>201904</v>
      </c>
      <c r="AG2787" s="9">
        <f t="shared" ca="1" si="1709"/>
        <v>0</v>
      </c>
      <c r="AH2787">
        <f t="shared" ca="1" si="1710"/>
        <v>4</v>
      </c>
      <c r="AI2787" s="9">
        <f t="shared" ca="1" si="1711"/>
        <v>11</v>
      </c>
      <c r="AJ2787" s="9">
        <f t="shared" ca="1" si="1712"/>
        <v>1</v>
      </c>
      <c r="AK2787" s="9">
        <f t="shared" si="1713"/>
        <v>5</v>
      </c>
      <c r="AL2787" s="9">
        <f t="shared" si="1714"/>
        <v>44</v>
      </c>
      <c r="AM2787" s="9">
        <f t="shared" si="1715"/>
        <v>10</v>
      </c>
      <c r="AN2787" s="2">
        <v>43769.438888888886</v>
      </c>
      <c r="AO2787">
        <v>8409</v>
      </c>
      <c r="AP2787" s="1">
        <v>13500</v>
      </c>
      <c r="AQ2787" t="s">
        <v>4</v>
      </c>
    </row>
    <row r="2788" spans="1:43" x14ac:dyDescent="0.3">
      <c r="A2788" t="str">
        <f t="shared" ca="1" si="1677"/>
        <v>FY2020 Q4 Sep</v>
      </c>
      <c r="B2788">
        <f t="shared" ca="1" si="1678"/>
        <v>2020</v>
      </c>
      <c r="C2788" s="8" t="str">
        <f t="shared" ca="1" si="1679"/>
        <v>Sep</v>
      </c>
      <c r="D2788" s="8" t="str">
        <f t="shared" ca="1" si="1680"/>
        <v>Q4</v>
      </c>
      <c r="E2788">
        <f t="shared" ca="1" si="1681"/>
        <v>12</v>
      </c>
      <c r="F2788">
        <f t="shared" ca="1" si="1682"/>
        <v>4</v>
      </c>
      <c r="G2788">
        <f t="shared" ca="1" si="1683"/>
        <v>202012</v>
      </c>
      <c r="H2788">
        <f t="shared" ca="1" si="1684"/>
        <v>202004</v>
      </c>
      <c r="I2788" t="str">
        <f t="shared" ca="1" si="1685"/>
        <v>FY2020 Q3 Sep</v>
      </c>
      <c r="J2788">
        <f t="shared" ca="1" si="1686"/>
        <v>2020</v>
      </c>
      <c r="K2788" s="8" t="str">
        <f t="shared" ca="1" si="1687"/>
        <v>Sep</v>
      </c>
      <c r="L2788" s="8" t="str">
        <f t="shared" ca="1" si="1688"/>
        <v>Q3</v>
      </c>
      <c r="M2788">
        <f t="shared" ca="1" si="1689"/>
        <v>9</v>
      </c>
      <c r="N2788">
        <f t="shared" ca="1" si="1690"/>
        <v>3</v>
      </c>
      <c r="O2788">
        <f t="shared" ca="1" si="1691"/>
        <v>202009</v>
      </c>
      <c r="P2788">
        <f t="shared" ca="1" si="1692"/>
        <v>202003</v>
      </c>
      <c r="Q2788" t="str">
        <f t="shared" si="1693"/>
        <v>FY2020 Q2 Jan</v>
      </c>
      <c r="R2788">
        <f t="shared" si="1694"/>
        <v>2020</v>
      </c>
      <c r="S2788" s="8" t="str">
        <f t="shared" si="1695"/>
        <v>Jan</v>
      </c>
      <c r="T2788" s="8" t="str">
        <f t="shared" si="1696"/>
        <v>Q2</v>
      </c>
      <c r="U2788">
        <f t="shared" si="1697"/>
        <v>4</v>
      </c>
      <c r="V2788">
        <f t="shared" si="1698"/>
        <v>2</v>
      </c>
      <c r="W2788">
        <f t="shared" si="1699"/>
        <v>202004</v>
      </c>
      <c r="X2788">
        <f t="shared" si="1700"/>
        <v>202002</v>
      </c>
      <c r="Y2788" t="str">
        <f t="shared" si="1701"/>
        <v>FY2020 Q1 Jan</v>
      </c>
      <c r="Z2788">
        <f t="shared" si="1702"/>
        <v>2020</v>
      </c>
      <c r="AA2788" s="8" t="str">
        <f t="shared" si="1703"/>
        <v>Jan</v>
      </c>
      <c r="AB2788" s="8" t="str">
        <f t="shared" si="1704"/>
        <v>Q1</v>
      </c>
      <c r="AC2788">
        <f t="shared" si="1705"/>
        <v>1</v>
      </c>
      <c r="AD2788">
        <f t="shared" si="1706"/>
        <v>1</v>
      </c>
      <c r="AE2788">
        <f t="shared" si="1707"/>
        <v>202001</v>
      </c>
      <c r="AF2788">
        <f t="shared" si="1708"/>
        <v>202001</v>
      </c>
      <c r="AG2788" s="9">
        <f t="shared" ca="1" si="1709"/>
        <v>0</v>
      </c>
      <c r="AH2788">
        <f t="shared" ca="1" si="1710"/>
        <v>3</v>
      </c>
      <c r="AI2788" s="9">
        <f t="shared" ca="1" si="1711"/>
        <v>8</v>
      </c>
      <c r="AJ2788" s="9">
        <f t="shared" ca="1" si="1712"/>
        <v>0</v>
      </c>
      <c r="AK2788" s="9">
        <f t="shared" si="1713"/>
        <v>4</v>
      </c>
      <c r="AL2788" s="9">
        <f t="shared" si="1714"/>
        <v>4</v>
      </c>
      <c r="AM2788" s="9">
        <f t="shared" si="1715"/>
        <v>13</v>
      </c>
      <c r="AN2788" s="2">
        <v>43852.544444444444</v>
      </c>
      <c r="AO2788">
        <v>8588</v>
      </c>
      <c r="AP2788" s="1">
        <v>13500</v>
      </c>
      <c r="AQ2788" t="s">
        <v>4</v>
      </c>
    </row>
    <row r="2789" spans="1:43" x14ac:dyDescent="0.3">
      <c r="A2789" t="str">
        <f t="shared" ca="1" si="1677"/>
        <v>FY2020 Q4 Sep</v>
      </c>
      <c r="B2789">
        <f t="shared" ca="1" si="1678"/>
        <v>2020</v>
      </c>
      <c r="C2789" s="8" t="str">
        <f t="shared" ca="1" si="1679"/>
        <v>Sep</v>
      </c>
      <c r="D2789" s="8" t="str">
        <f t="shared" ca="1" si="1680"/>
        <v>Q4</v>
      </c>
      <c r="E2789">
        <f t="shared" ca="1" si="1681"/>
        <v>12</v>
      </c>
      <c r="F2789">
        <f t="shared" ca="1" si="1682"/>
        <v>4</v>
      </c>
      <c r="G2789">
        <f t="shared" ca="1" si="1683"/>
        <v>202012</v>
      </c>
      <c r="H2789">
        <f t="shared" ca="1" si="1684"/>
        <v>202004</v>
      </c>
      <c r="I2789" t="str">
        <f t="shared" ca="1" si="1685"/>
        <v>FY2020 Q3 Sep</v>
      </c>
      <c r="J2789">
        <f t="shared" ca="1" si="1686"/>
        <v>2020</v>
      </c>
      <c r="K2789" s="8" t="str">
        <f t="shared" ca="1" si="1687"/>
        <v>Sep</v>
      </c>
      <c r="L2789" s="8" t="str">
        <f t="shared" ca="1" si="1688"/>
        <v>Q3</v>
      </c>
      <c r="M2789">
        <f t="shared" ca="1" si="1689"/>
        <v>9</v>
      </c>
      <c r="N2789">
        <f t="shared" ca="1" si="1690"/>
        <v>3</v>
      </c>
      <c r="O2789">
        <f t="shared" ca="1" si="1691"/>
        <v>202009</v>
      </c>
      <c r="P2789">
        <f t="shared" ca="1" si="1692"/>
        <v>202003</v>
      </c>
      <c r="Q2789" t="str">
        <f t="shared" si="1693"/>
        <v>FY2020 Q1 Nov</v>
      </c>
      <c r="R2789">
        <f t="shared" si="1694"/>
        <v>2020</v>
      </c>
      <c r="S2789" s="8" t="str">
        <f t="shared" si="1695"/>
        <v>Nov</v>
      </c>
      <c r="T2789" s="8" t="str">
        <f t="shared" si="1696"/>
        <v>Q1</v>
      </c>
      <c r="U2789">
        <f t="shared" si="1697"/>
        <v>2</v>
      </c>
      <c r="V2789">
        <f t="shared" si="1698"/>
        <v>1</v>
      </c>
      <c r="W2789">
        <f t="shared" si="1699"/>
        <v>202002</v>
      </c>
      <c r="X2789">
        <f t="shared" si="1700"/>
        <v>202001</v>
      </c>
      <c r="Y2789" t="str">
        <f t="shared" si="1701"/>
        <v>FY2019 Q4 Nov</v>
      </c>
      <c r="Z2789">
        <f t="shared" si="1702"/>
        <v>2019</v>
      </c>
      <c r="AA2789" s="8" t="str">
        <f t="shared" si="1703"/>
        <v>Nov</v>
      </c>
      <c r="AB2789" s="8" t="str">
        <f t="shared" si="1704"/>
        <v>Q4</v>
      </c>
      <c r="AC2789">
        <f t="shared" si="1705"/>
        <v>11</v>
      </c>
      <c r="AD2789">
        <f t="shared" si="1706"/>
        <v>4</v>
      </c>
      <c r="AE2789">
        <f t="shared" si="1707"/>
        <v>201911</v>
      </c>
      <c r="AF2789">
        <f t="shared" si="1708"/>
        <v>201904</v>
      </c>
      <c r="AG2789" s="9">
        <f t="shared" ca="1" si="1709"/>
        <v>0</v>
      </c>
      <c r="AH2789">
        <f t="shared" ca="1" si="1710"/>
        <v>3</v>
      </c>
      <c r="AI2789" s="9">
        <f t="shared" ca="1" si="1711"/>
        <v>10</v>
      </c>
      <c r="AJ2789" s="9">
        <f t="shared" ca="1" si="1712"/>
        <v>1</v>
      </c>
      <c r="AK2789" s="9">
        <f t="shared" si="1713"/>
        <v>6</v>
      </c>
      <c r="AL2789" s="9">
        <f t="shared" si="1714"/>
        <v>48</v>
      </c>
      <c r="AM2789" s="9">
        <f t="shared" si="1715"/>
        <v>16</v>
      </c>
      <c r="AN2789" s="2">
        <v>43798.705555555556</v>
      </c>
      <c r="AO2789">
        <v>8898</v>
      </c>
      <c r="AP2789" s="1">
        <v>13500</v>
      </c>
      <c r="AQ2789" t="s">
        <v>4</v>
      </c>
    </row>
    <row r="2790" spans="1:43" x14ac:dyDescent="0.3">
      <c r="A2790" t="str">
        <f t="shared" ca="1" si="1677"/>
        <v>FY2020 Q4 Sep</v>
      </c>
      <c r="B2790">
        <f t="shared" ca="1" si="1678"/>
        <v>2020</v>
      </c>
      <c r="C2790" s="8" t="str">
        <f t="shared" ca="1" si="1679"/>
        <v>Sep</v>
      </c>
      <c r="D2790" s="8" t="str">
        <f t="shared" ca="1" si="1680"/>
        <v>Q4</v>
      </c>
      <c r="E2790">
        <f t="shared" ca="1" si="1681"/>
        <v>12</v>
      </c>
      <c r="F2790">
        <f t="shared" ca="1" si="1682"/>
        <v>4</v>
      </c>
      <c r="G2790">
        <f t="shared" ca="1" si="1683"/>
        <v>202012</v>
      </c>
      <c r="H2790">
        <f t="shared" ca="1" si="1684"/>
        <v>202004</v>
      </c>
      <c r="I2790" t="str">
        <f t="shared" ca="1" si="1685"/>
        <v>FY2020 Q3 Sep</v>
      </c>
      <c r="J2790">
        <f t="shared" ca="1" si="1686"/>
        <v>2020</v>
      </c>
      <c r="K2790" s="8" t="str">
        <f t="shared" ca="1" si="1687"/>
        <v>Sep</v>
      </c>
      <c r="L2790" s="8" t="str">
        <f t="shared" ca="1" si="1688"/>
        <v>Q3</v>
      </c>
      <c r="M2790">
        <f t="shared" ca="1" si="1689"/>
        <v>9</v>
      </c>
      <c r="N2790">
        <f t="shared" ca="1" si="1690"/>
        <v>3</v>
      </c>
      <c r="O2790">
        <f t="shared" ca="1" si="1691"/>
        <v>202009</v>
      </c>
      <c r="P2790">
        <f t="shared" ca="1" si="1692"/>
        <v>202003</v>
      </c>
      <c r="Q2790" t="str">
        <f t="shared" si="1693"/>
        <v>FY2020 Q2 Jan</v>
      </c>
      <c r="R2790">
        <f t="shared" si="1694"/>
        <v>2020</v>
      </c>
      <c r="S2790" s="8" t="str">
        <f t="shared" si="1695"/>
        <v>Jan</v>
      </c>
      <c r="T2790" s="8" t="str">
        <f t="shared" si="1696"/>
        <v>Q2</v>
      </c>
      <c r="U2790">
        <f t="shared" si="1697"/>
        <v>4</v>
      </c>
      <c r="V2790">
        <f t="shared" si="1698"/>
        <v>2</v>
      </c>
      <c r="W2790">
        <f t="shared" si="1699"/>
        <v>202004</v>
      </c>
      <c r="X2790">
        <f t="shared" si="1700"/>
        <v>202002</v>
      </c>
      <c r="Y2790" t="str">
        <f t="shared" si="1701"/>
        <v>FY2020 Q1 Jan</v>
      </c>
      <c r="Z2790">
        <f t="shared" si="1702"/>
        <v>2020</v>
      </c>
      <c r="AA2790" s="8" t="str">
        <f t="shared" si="1703"/>
        <v>Jan</v>
      </c>
      <c r="AB2790" s="8" t="str">
        <f t="shared" si="1704"/>
        <v>Q1</v>
      </c>
      <c r="AC2790">
        <f t="shared" si="1705"/>
        <v>1</v>
      </c>
      <c r="AD2790">
        <f t="shared" si="1706"/>
        <v>1</v>
      </c>
      <c r="AE2790">
        <f t="shared" si="1707"/>
        <v>202001</v>
      </c>
      <c r="AF2790">
        <f t="shared" si="1708"/>
        <v>202001</v>
      </c>
      <c r="AG2790" s="9">
        <f t="shared" ca="1" si="1709"/>
        <v>0</v>
      </c>
      <c r="AH2790">
        <f t="shared" ca="1" si="1710"/>
        <v>3</v>
      </c>
      <c r="AI2790" s="9">
        <f t="shared" ca="1" si="1711"/>
        <v>8</v>
      </c>
      <c r="AJ2790" s="9">
        <f t="shared" ca="1" si="1712"/>
        <v>0</v>
      </c>
      <c r="AK2790" s="9">
        <f t="shared" si="1713"/>
        <v>6</v>
      </c>
      <c r="AL2790" s="9">
        <f t="shared" si="1714"/>
        <v>4</v>
      </c>
      <c r="AM2790" s="9">
        <f t="shared" si="1715"/>
        <v>11</v>
      </c>
      <c r="AN2790" s="2">
        <v>43854.494444444441</v>
      </c>
      <c r="AO2790">
        <v>8898</v>
      </c>
      <c r="AP2790" s="1">
        <v>13500</v>
      </c>
      <c r="AQ2790" t="s">
        <v>4</v>
      </c>
    </row>
    <row r="2791" spans="1:43" x14ac:dyDescent="0.3">
      <c r="A2791" t="str">
        <f t="shared" ca="1" si="1677"/>
        <v>FY2020 Q4 Sep</v>
      </c>
      <c r="B2791">
        <f t="shared" ca="1" si="1678"/>
        <v>2020</v>
      </c>
      <c r="C2791" s="8" t="str">
        <f t="shared" ca="1" si="1679"/>
        <v>Sep</v>
      </c>
      <c r="D2791" s="8" t="str">
        <f t="shared" ca="1" si="1680"/>
        <v>Q4</v>
      </c>
      <c r="E2791">
        <f t="shared" ca="1" si="1681"/>
        <v>12</v>
      </c>
      <c r="F2791">
        <f t="shared" ca="1" si="1682"/>
        <v>4</v>
      </c>
      <c r="G2791">
        <f t="shared" ca="1" si="1683"/>
        <v>202012</v>
      </c>
      <c r="H2791">
        <f t="shared" ca="1" si="1684"/>
        <v>202004</v>
      </c>
      <c r="I2791" t="str">
        <f t="shared" ca="1" si="1685"/>
        <v>FY2020 Q3 Sep</v>
      </c>
      <c r="J2791">
        <f t="shared" ca="1" si="1686"/>
        <v>2020</v>
      </c>
      <c r="K2791" s="8" t="str">
        <f t="shared" ca="1" si="1687"/>
        <v>Sep</v>
      </c>
      <c r="L2791" s="8" t="str">
        <f t="shared" ca="1" si="1688"/>
        <v>Q3</v>
      </c>
      <c r="M2791">
        <f t="shared" ca="1" si="1689"/>
        <v>9</v>
      </c>
      <c r="N2791">
        <f t="shared" ca="1" si="1690"/>
        <v>3</v>
      </c>
      <c r="O2791">
        <f t="shared" ca="1" si="1691"/>
        <v>202009</v>
      </c>
      <c r="P2791">
        <f t="shared" ca="1" si="1692"/>
        <v>202003</v>
      </c>
      <c r="Q2791" t="str">
        <f t="shared" si="1693"/>
        <v>FY2020 Q2 Jan</v>
      </c>
      <c r="R2791">
        <f t="shared" si="1694"/>
        <v>2020</v>
      </c>
      <c r="S2791" s="8" t="str">
        <f t="shared" si="1695"/>
        <v>Jan</v>
      </c>
      <c r="T2791" s="8" t="str">
        <f t="shared" si="1696"/>
        <v>Q2</v>
      </c>
      <c r="U2791">
        <f t="shared" si="1697"/>
        <v>4</v>
      </c>
      <c r="V2791">
        <f t="shared" si="1698"/>
        <v>2</v>
      </c>
      <c r="W2791">
        <f t="shared" si="1699"/>
        <v>202004</v>
      </c>
      <c r="X2791">
        <f t="shared" si="1700"/>
        <v>202002</v>
      </c>
      <c r="Y2791" t="str">
        <f t="shared" si="1701"/>
        <v>FY2020 Q1 Jan</v>
      </c>
      <c r="Z2791">
        <f t="shared" si="1702"/>
        <v>2020</v>
      </c>
      <c r="AA2791" s="8" t="str">
        <f t="shared" si="1703"/>
        <v>Jan</v>
      </c>
      <c r="AB2791" s="8" t="str">
        <f t="shared" si="1704"/>
        <v>Q1</v>
      </c>
      <c r="AC2791">
        <f t="shared" si="1705"/>
        <v>1</v>
      </c>
      <c r="AD2791">
        <f t="shared" si="1706"/>
        <v>1</v>
      </c>
      <c r="AE2791">
        <f t="shared" si="1707"/>
        <v>202001</v>
      </c>
      <c r="AF2791">
        <f t="shared" si="1708"/>
        <v>202001</v>
      </c>
      <c r="AG2791" s="9">
        <f t="shared" ca="1" si="1709"/>
        <v>0</v>
      </c>
      <c r="AH2791">
        <f t="shared" ca="1" si="1710"/>
        <v>3</v>
      </c>
      <c r="AI2791" s="9">
        <f t="shared" ca="1" si="1711"/>
        <v>8</v>
      </c>
      <c r="AJ2791" s="9">
        <f t="shared" ca="1" si="1712"/>
        <v>0</v>
      </c>
      <c r="AK2791" s="9">
        <f t="shared" si="1713"/>
        <v>6</v>
      </c>
      <c r="AL2791" s="9">
        <f t="shared" si="1714"/>
        <v>4</v>
      </c>
      <c r="AM2791" s="9">
        <f t="shared" si="1715"/>
        <v>12</v>
      </c>
      <c r="AN2791" s="2">
        <v>43854.500694444447</v>
      </c>
      <c r="AO2791">
        <v>8898</v>
      </c>
      <c r="AP2791" s="1">
        <v>13500</v>
      </c>
      <c r="AQ2791" t="s">
        <v>4</v>
      </c>
    </row>
    <row r="2792" spans="1:43" x14ac:dyDescent="0.3">
      <c r="A2792" t="str">
        <f t="shared" ca="1" si="1677"/>
        <v>FY2020 Q4 Sep</v>
      </c>
      <c r="B2792">
        <f t="shared" ca="1" si="1678"/>
        <v>2020</v>
      </c>
      <c r="C2792" s="8" t="str">
        <f t="shared" ca="1" si="1679"/>
        <v>Sep</v>
      </c>
      <c r="D2792" s="8" t="str">
        <f t="shared" ca="1" si="1680"/>
        <v>Q4</v>
      </c>
      <c r="E2792">
        <f t="shared" ca="1" si="1681"/>
        <v>12</v>
      </c>
      <c r="F2792">
        <f t="shared" ca="1" si="1682"/>
        <v>4</v>
      </c>
      <c r="G2792">
        <f t="shared" ca="1" si="1683"/>
        <v>202012</v>
      </c>
      <c r="H2792">
        <f t="shared" ca="1" si="1684"/>
        <v>202004</v>
      </c>
      <c r="I2792" t="str">
        <f t="shared" ca="1" si="1685"/>
        <v>FY2020 Q3 Sep</v>
      </c>
      <c r="J2792">
        <f t="shared" ca="1" si="1686"/>
        <v>2020</v>
      </c>
      <c r="K2792" s="8" t="str">
        <f t="shared" ca="1" si="1687"/>
        <v>Sep</v>
      </c>
      <c r="L2792" s="8" t="str">
        <f t="shared" ca="1" si="1688"/>
        <v>Q3</v>
      </c>
      <c r="M2792">
        <f t="shared" ca="1" si="1689"/>
        <v>9</v>
      </c>
      <c r="N2792">
        <f t="shared" ca="1" si="1690"/>
        <v>3</v>
      </c>
      <c r="O2792">
        <f t="shared" ca="1" si="1691"/>
        <v>202009</v>
      </c>
      <c r="P2792">
        <f t="shared" ca="1" si="1692"/>
        <v>202003</v>
      </c>
      <c r="Q2792" t="str">
        <f t="shared" si="1693"/>
        <v>FY2020 Q2 Jan</v>
      </c>
      <c r="R2792">
        <f t="shared" si="1694"/>
        <v>2020</v>
      </c>
      <c r="S2792" s="8" t="str">
        <f t="shared" si="1695"/>
        <v>Jan</v>
      </c>
      <c r="T2792" s="8" t="str">
        <f t="shared" si="1696"/>
        <v>Q2</v>
      </c>
      <c r="U2792">
        <f t="shared" si="1697"/>
        <v>4</v>
      </c>
      <c r="V2792">
        <f t="shared" si="1698"/>
        <v>2</v>
      </c>
      <c r="W2792">
        <f t="shared" si="1699"/>
        <v>202004</v>
      </c>
      <c r="X2792">
        <f t="shared" si="1700"/>
        <v>202002</v>
      </c>
      <c r="Y2792" t="str">
        <f t="shared" si="1701"/>
        <v>FY2020 Q1 Jan</v>
      </c>
      <c r="Z2792">
        <f t="shared" si="1702"/>
        <v>2020</v>
      </c>
      <c r="AA2792" s="8" t="str">
        <f t="shared" si="1703"/>
        <v>Jan</v>
      </c>
      <c r="AB2792" s="8" t="str">
        <f t="shared" si="1704"/>
        <v>Q1</v>
      </c>
      <c r="AC2792">
        <f t="shared" si="1705"/>
        <v>1</v>
      </c>
      <c r="AD2792">
        <f t="shared" si="1706"/>
        <v>1</v>
      </c>
      <c r="AE2792">
        <f t="shared" si="1707"/>
        <v>202001</v>
      </c>
      <c r="AF2792">
        <f t="shared" si="1708"/>
        <v>202001</v>
      </c>
      <c r="AG2792" s="9">
        <f t="shared" ca="1" si="1709"/>
        <v>0</v>
      </c>
      <c r="AH2792">
        <f t="shared" ca="1" si="1710"/>
        <v>3</v>
      </c>
      <c r="AI2792" s="9">
        <f t="shared" ca="1" si="1711"/>
        <v>8</v>
      </c>
      <c r="AJ2792" s="9">
        <f t="shared" ca="1" si="1712"/>
        <v>0</v>
      </c>
      <c r="AK2792" s="9">
        <f t="shared" si="1713"/>
        <v>3</v>
      </c>
      <c r="AL2792" s="9">
        <f t="shared" si="1714"/>
        <v>5</v>
      </c>
      <c r="AM2792" s="9">
        <f t="shared" si="1715"/>
        <v>13</v>
      </c>
      <c r="AN2792" s="2">
        <v>43858.55</v>
      </c>
      <c r="AO2792">
        <v>8898</v>
      </c>
      <c r="AP2792" s="1">
        <v>13500</v>
      </c>
      <c r="AQ2792" t="s">
        <v>4</v>
      </c>
    </row>
    <row r="2793" spans="1:43" x14ac:dyDescent="0.3">
      <c r="A2793" t="str">
        <f t="shared" ca="1" si="1677"/>
        <v>FY2020 Q4 Sep</v>
      </c>
      <c r="B2793">
        <f t="shared" ca="1" si="1678"/>
        <v>2020</v>
      </c>
      <c r="C2793" s="8" t="str">
        <f t="shared" ca="1" si="1679"/>
        <v>Sep</v>
      </c>
      <c r="D2793" s="8" t="str">
        <f t="shared" ca="1" si="1680"/>
        <v>Q4</v>
      </c>
      <c r="E2793">
        <f t="shared" ca="1" si="1681"/>
        <v>12</v>
      </c>
      <c r="F2793">
        <f t="shared" ca="1" si="1682"/>
        <v>4</v>
      </c>
      <c r="G2793">
        <f t="shared" ca="1" si="1683"/>
        <v>202012</v>
      </c>
      <c r="H2793">
        <f t="shared" ca="1" si="1684"/>
        <v>202004</v>
      </c>
      <c r="I2793" t="str">
        <f t="shared" ca="1" si="1685"/>
        <v>FY2020 Q3 Sep</v>
      </c>
      <c r="J2793">
        <f t="shared" ca="1" si="1686"/>
        <v>2020</v>
      </c>
      <c r="K2793" s="8" t="str">
        <f t="shared" ca="1" si="1687"/>
        <v>Sep</v>
      </c>
      <c r="L2793" s="8" t="str">
        <f t="shared" ca="1" si="1688"/>
        <v>Q3</v>
      </c>
      <c r="M2793">
        <f t="shared" ca="1" si="1689"/>
        <v>9</v>
      </c>
      <c r="N2793">
        <f t="shared" ca="1" si="1690"/>
        <v>3</v>
      </c>
      <c r="O2793">
        <f t="shared" ca="1" si="1691"/>
        <v>202009</v>
      </c>
      <c r="P2793">
        <f t="shared" ca="1" si="1692"/>
        <v>202003</v>
      </c>
      <c r="Q2793" t="str">
        <f t="shared" si="1693"/>
        <v>FY2020 Q2 Jan</v>
      </c>
      <c r="R2793">
        <f t="shared" si="1694"/>
        <v>2020</v>
      </c>
      <c r="S2793" s="8" t="str">
        <f t="shared" si="1695"/>
        <v>Jan</v>
      </c>
      <c r="T2793" s="8" t="str">
        <f t="shared" si="1696"/>
        <v>Q2</v>
      </c>
      <c r="U2793">
        <f t="shared" si="1697"/>
        <v>4</v>
      </c>
      <c r="V2793">
        <f t="shared" si="1698"/>
        <v>2</v>
      </c>
      <c r="W2793">
        <f t="shared" si="1699"/>
        <v>202004</v>
      </c>
      <c r="X2793">
        <f t="shared" si="1700"/>
        <v>202002</v>
      </c>
      <c r="Y2793" t="str">
        <f t="shared" si="1701"/>
        <v>FY2020 Q1 Jan</v>
      </c>
      <c r="Z2793">
        <f t="shared" si="1702"/>
        <v>2020</v>
      </c>
      <c r="AA2793" s="8" t="str">
        <f t="shared" si="1703"/>
        <v>Jan</v>
      </c>
      <c r="AB2793" s="8" t="str">
        <f t="shared" si="1704"/>
        <v>Q1</v>
      </c>
      <c r="AC2793">
        <f t="shared" si="1705"/>
        <v>1</v>
      </c>
      <c r="AD2793">
        <f t="shared" si="1706"/>
        <v>1</v>
      </c>
      <c r="AE2793">
        <f t="shared" si="1707"/>
        <v>202001</v>
      </c>
      <c r="AF2793">
        <f t="shared" si="1708"/>
        <v>202001</v>
      </c>
      <c r="AG2793" s="9">
        <f t="shared" ca="1" si="1709"/>
        <v>0</v>
      </c>
      <c r="AH2793">
        <f t="shared" ca="1" si="1710"/>
        <v>3</v>
      </c>
      <c r="AI2793" s="9">
        <f t="shared" ca="1" si="1711"/>
        <v>8</v>
      </c>
      <c r="AJ2793" s="9">
        <f t="shared" ca="1" si="1712"/>
        <v>0</v>
      </c>
      <c r="AK2793" s="9">
        <f t="shared" si="1713"/>
        <v>3</v>
      </c>
      <c r="AL2793" s="9">
        <f t="shared" si="1714"/>
        <v>2</v>
      </c>
      <c r="AM2793" s="9">
        <f t="shared" si="1715"/>
        <v>12</v>
      </c>
      <c r="AN2793" s="2">
        <v>43837.531944444447</v>
      </c>
      <c r="AO2793">
        <v>626</v>
      </c>
      <c r="AP2793" s="1">
        <v>13400</v>
      </c>
      <c r="AQ2793" t="s">
        <v>4</v>
      </c>
    </row>
    <row r="2794" spans="1:43" x14ac:dyDescent="0.3">
      <c r="A2794" t="str">
        <f t="shared" ca="1" si="1677"/>
        <v>FY2020 Q4 Sep</v>
      </c>
      <c r="B2794">
        <f t="shared" ca="1" si="1678"/>
        <v>2020</v>
      </c>
      <c r="C2794" s="8" t="str">
        <f t="shared" ca="1" si="1679"/>
        <v>Sep</v>
      </c>
      <c r="D2794" s="8" t="str">
        <f t="shared" ca="1" si="1680"/>
        <v>Q4</v>
      </c>
      <c r="E2794">
        <f t="shared" ca="1" si="1681"/>
        <v>12</v>
      </c>
      <c r="F2794">
        <f t="shared" ca="1" si="1682"/>
        <v>4</v>
      </c>
      <c r="G2794">
        <f t="shared" ca="1" si="1683"/>
        <v>202012</v>
      </c>
      <c r="H2794">
        <f t="shared" ca="1" si="1684"/>
        <v>202004</v>
      </c>
      <c r="I2794" t="str">
        <f t="shared" ca="1" si="1685"/>
        <v>FY2020 Q3 Sep</v>
      </c>
      <c r="J2794">
        <f t="shared" ca="1" si="1686"/>
        <v>2020</v>
      </c>
      <c r="K2794" s="8" t="str">
        <f t="shared" ca="1" si="1687"/>
        <v>Sep</v>
      </c>
      <c r="L2794" s="8" t="str">
        <f t="shared" ca="1" si="1688"/>
        <v>Q3</v>
      </c>
      <c r="M2794">
        <f t="shared" ca="1" si="1689"/>
        <v>9</v>
      </c>
      <c r="N2794">
        <f t="shared" ca="1" si="1690"/>
        <v>3</v>
      </c>
      <c r="O2794">
        <f t="shared" ca="1" si="1691"/>
        <v>202009</v>
      </c>
      <c r="P2794">
        <f t="shared" ca="1" si="1692"/>
        <v>202003</v>
      </c>
      <c r="Q2794" t="str">
        <f t="shared" si="1693"/>
        <v>FY2020 Q1 Nov</v>
      </c>
      <c r="R2794">
        <f t="shared" si="1694"/>
        <v>2020</v>
      </c>
      <c r="S2794" s="8" t="str">
        <f t="shared" si="1695"/>
        <v>Nov</v>
      </c>
      <c r="T2794" s="8" t="str">
        <f t="shared" si="1696"/>
        <v>Q1</v>
      </c>
      <c r="U2794">
        <f t="shared" si="1697"/>
        <v>2</v>
      </c>
      <c r="V2794">
        <f t="shared" si="1698"/>
        <v>1</v>
      </c>
      <c r="W2794">
        <f t="shared" si="1699"/>
        <v>202002</v>
      </c>
      <c r="X2794">
        <f t="shared" si="1700"/>
        <v>202001</v>
      </c>
      <c r="Y2794" t="str">
        <f t="shared" si="1701"/>
        <v>FY2019 Q4 Nov</v>
      </c>
      <c r="Z2794">
        <f t="shared" si="1702"/>
        <v>2019</v>
      </c>
      <c r="AA2794" s="8" t="str">
        <f t="shared" si="1703"/>
        <v>Nov</v>
      </c>
      <c r="AB2794" s="8" t="str">
        <f t="shared" si="1704"/>
        <v>Q4</v>
      </c>
      <c r="AC2794">
        <f t="shared" si="1705"/>
        <v>11</v>
      </c>
      <c r="AD2794">
        <f t="shared" si="1706"/>
        <v>4</v>
      </c>
      <c r="AE2794">
        <f t="shared" si="1707"/>
        <v>201911</v>
      </c>
      <c r="AF2794">
        <f t="shared" si="1708"/>
        <v>201904</v>
      </c>
      <c r="AG2794" s="9">
        <f t="shared" ca="1" si="1709"/>
        <v>0</v>
      </c>
      <c r="AH2794">
        <f t="shared" ca="1" si="1710"/>
        <v>3</v>
      </c>
      <c r="AI2794" s="9">
        <f t="shared" ca="1" si="1711"/>
        <v>10</v>
      </c>
      <c r="AJ2794" s="9">
        <f t="shared" ca="1" si="1712"/>
        <v>1</v>
      </c>
      <c r="AK2794" s="9">
        <f t="shared" si="1713"/>
        <v>5</v>
      </c>
      <c r="AL2794" s="9">
        <f t="shared" si="1714"/>
        <v>48</v>
      </c>
      <c r="AM2794" s="9">
        <f t="shared" si="1715"/>
        <v>12</v>
      </c>
      <c r="AN2794" s="2">
        <v>43797.537499999999</v>
      </c>
      <c r="AO2794">
        <v>1833</v>
      </c>
      <c r="AP2794" s="1">
        <v>13400</v>
      </c>
      <c r="AQ2794" t="s">
        <v>4</v>
      </c>
    </row>
    <row r="2795" spans="1:43" x14ac:dyDescent="0.3">
      <c r="A2795" t="str">
        <f t="shared" ca="1" si="1677"/>
        <v>FY2020 Q4 Sep</v>
      </c>
      <c r="B2795">
        <f t="shared" ca="1" si="1678"/>
        <v>2020</v>
      </c>
      <c r="C2795" s="8" t="str">
        <f t="shared" ca="1" si="1679"/>
        <v>Sep</v>
      </c>
      <c r="D2795" s="8" t="str">
        <f t="shared" ca="1" si="1680"/>
        <v>Q4</v>
      </c>
      <c r="E2795">
        <f t="shared" ca="1" si="1681"/>
        <v>12</v>
      </c>
      <c r="F2795">
        <f t="shared" ca="1" si="1682"/>
        <v>4</v>
      </c>
      <c r="G2795">
        <f t="shared" ca="1" si="1683"/>
        <v>202012</v>
      </c>
      <c r="H2795">
        <f t="shared" ca="1" si="1684"/>
        <v>202004</v>
      </c>
      <c r="I2795" t="str">
        <f t="shared" ca="1" si="1685"/>
        <v>FY2020 Q3 Sep</v>
      </c>
      <c r="J2795">
        <f t="shared" ca="1" si="1686"/>
        <v>2020</v>
      </c>
      <c r="K2795" s="8" t="str">
        <f t="shared" ca="1" si="1687"/>
        <v>Sep</v>
      </c>
      <c r="L2795" s="8" t="str">
        <f t="shared" ca="1" si="1688"/>
        <v>Q3</v>
      </c>
      <c r="M2795">
        <f t="shared" ca="1" si="1689"/>
        <v>9</v>
      </c>
      <c r="N2795">
        <f t="shared" ca="1" si="1690"/>
        <v>3</v>
      </c>
      <c r="O2795">
        <f t="shared" ca="1" si="1691"/>
        <v>202009</v>
      </c>
      <c r="P2795">
        <f t="shared" ca="1" si="1692"/>
        <v>202003</v>
      </c>
      <c r="Q2795" t="str">
        <f t="shared" si="1693"/>
        <v>FY2020 Q2 Mar</v>
      </c>
      <c r="R2795">
        <f t="shared" si="1694"/>
        <v>2020</v>
      </c>
      <c r="S2795" s="8" t="str">
        <f t="shared" si="1695"/>
        <v>Mar</v>
      </c>
      <c r="T2795" s="8" t="str">
        <f t="shared" si="1696"/>
        <v>Q2</v>
      </c>
      <c r="U2795">
        <f t="shared" si="1697"/>
        <v>6</v>
      </c>
      <c r="V2795">
        <f t="shared" si="1698"/>
        <v>2</v>
      </c>
      <c r="W2795">
        <f t="shared" si="1699"/>
        <v>202006</v>
      </c>
      <c r="X2795">
        <f t="shared" si="1700"/>
        <v>202002</v>
      </c>
      <c r="Y2795" t="str">
        <f t="shared" si="1701"/>
        <v>FY2020 Q1 Mar</v>
      </c>
      <c r="Z2795">
        <f t="shared" si="1702"/>
        <v>2020</v>
      </c>
      <c r="AA2795" s="8" t="str">
        <f t="shared" si="1703"/>
        <v>Mar</v>
      </c>
      <c r="AB2795" s="8" t="str">
        <f t="shared" si="1704"/>
        <v>Q1</v>
      </c>
      <c r="AC2795">
        <f t="shared" si="1705"/>
        <v>3</v>
      </c>
      <c r="AD2795">
        <f t="shared" si="1706"/>
        <v>1</v>
      </c>
      <c r="AE2795">
        <f t="shared" si="1707"/>
        <v>202003</v>
      </c>
      <c r="AF2795">
        <f t="shared" si="1708"/>
        <v>202001</v>
      </c>
      <c r="AG2795" s="9">
        <f t="shared" ca="1" si="1709"/>
        <v>0</v>
      </c>
      <c r="AH2795">
        <f t="shared" ca="1" si="1710"/>
        <v>2</v>
      </c>
      <c r="AI2795" s="9">
        <f t="shared" ca="1" si="1711"/>
        <v>6</v>
      </c>
      <c r="AJ2795" s="9">
        <f t="shared" ca="1" si="1712"/>
        <v>0</v>
      </c>
      <c r="AK2795" s="9">
        <f t="shared" si="1713"/>
        <v>4</v>
      </c>
      <c r="AL2795" s="9">
        <f t="shared" si="1714"/>
        <v>10</v>
      </c>
      <c r="AM2795" s="9">
        <f t="shared" si="1715"/>
        <v>18</v>
      </c>
      <c r="AN2795" s="2">
        <v>43894.755555555559</v>
      </c>
      <c r="AO2795">
        <v>3559</v>
      </c>
      <c r="AP2795" s="1">
        <v>13400</v>
      </c>
      <c r="AQ2795" t="s">
        <v>4</v>
      </c>
    </row>
    <row r="2796" spans="1:43" x14ac:dyDescent="0.3">
      <c r="A2796" t="str">
        <f t="shared" ca="1" si="1677"/>
        <v>FY2020 Q4 Sep</v>
      </c>
      <c r="B2796">
        <f t="shared" ca="1" si="1678"/>
        <v>2020</v>
      </c>
      <c r="C2796" s="8" t="str">
        <f t="shared" ca="1" si="1679"/>
        <v>Sep</v>
      </c>
      <c r="D2796" s="8" t="str">
        <f t="shared" ca="1" si="1680"/>
        <v>Q4</v>
      </c>
      <c r="E2796">
        <f t="shared" ca="1" si="1681"/>
        <v>12</v>
      </c>
      <c r="F2796">
        <f t="shared" ca="1" si="1682"/>
        <v>4</v>
      </c>
      <c r="G2796">
        <f t="shared" ca="1" si="1683"/>
        <v>202012</v>
      </c>
      <c r="H2796">
        <f t="shared" ca="1" si="1684"/>
        <v>202004</v>
      </c>
      <c r="I2796" t="str">
        <f t="shared" ca="1" si="1685"/>
        <v>FY2020 Q3 Sep</v>
      </c>
      <c r="J2796">
        <f t="shared" ca="1" si="1686"/>
        <v>2020</v>
      </c>
      <c r="K2796" s="8" t="str">
        <f t="shared" ca="1" si="1687"/>
        <v>Sep</v>
      </c>
      <c r="L2796" s="8" t="str">
        <f t="shared" ca="1" si="1688"/>
        <v>Q3</v>
      </c>
      <c r="M2796">
        <f t="shared" ca="1" si="1689"/>
        <v>9</v>
      </c>
      <c r="N2796">
        <f t="shared" ca="1" si="1690"/>
        <v>3</v>
      </c>
      <c r="O2796">
        <f t="shared" ca="1" si="1691"/>
        <v>202009</v>
      </c>
      <c r="P2796">
        <f t="shared" ca="1" si="1692"/>
        <v>202003</v>
      </c>
      <c r="Q2796" t="str">
        <f t="shared" si="1693"/>
        <v>FY2020 Q2 Feb</v>
      </c>
      <c r="R2796">
        <f t="shared" si="1694"/>
        <v>2020</v>
      </c>
      <c r="S2796" s="8" t="str">
        <f t="shared" si="1695"/>
        <v>Feb</v>
      </c>
      <c r="T2796" s="8" t="str">
        <f t="shared" si="1696"/>
        <v>Q2</v>
      </c>
      <c r="U2796">
        <f t="shared" si="1697"/>
        <v>5</v>
      </c>
      <c r="V2796">
        <f t="shared" si="1698"/>
        <v>2</v>
      </c>
      <c r="W2796">
        <f t="shared" si="1699"/>
        <v>202005</v>
      </c>
      <c r="X2796">
        <f t="shared" si="1700"/>
        <v>202002</v>
      </c>
      <c r="Y2796" t="str">
        <f t="shared" si="1701"/>
        <v>FY2020 Q1 Feb</v>
      </c>
      <c r="Z2796">
        <f t="shared" si="1702"/>
        <v>2020</v>
      </c>
      <c r="AA2796" s="8" t="str">
        <f t="shared" si="1703"/>
        <v>Feb</v>
      </c>
      <c r="AB2796" s="8" t="str">
        <f t="shared" si="1704"/>
        <v>Q1</v>
      </c>
      <c r="AC2796">
        <f t="shared" si="1705"/>
        <v>2</v>
      </c>
      <c r="AD2796">
        <f t="shared" si="1706"/>
        <v>1</v>
      </c>
      <c r="AE2796">
        <f t="shared" si="1707"/>
        <v>202002</v>
      </c>
      <c r="AF2796">
        <f t="shared" si="1708"/>
        <v>202001</v>
      </c>
      <c r="AG2796" s="9">
        <f t="shared" ca="1" si="1709"/>
        <v>0</v>
      </c>
      <c r="AH2796">
        <f t="shared" ca="1" si="1710"/>
        <v>2</v>
      </c>
      <c r="AI2796" s="9">
        <f t="shared" ca="1" si="1711"/>
        <v>7</v>
      </c>
      <c r="AJ2796" s="9">
        <f t="shared" ca="1" si="1712"/>
        <v>0</v>
      </c>
      <c r="AK2796" s="9">
        <f t="shared" si="1713"/>
        <v>2</v>
      </c>
      <c r="AL2796" s="9">
        <f t="shared" si="1714"/>
        <v>9</v>
      </c>
      <c r="AM2796" s="9">
        <f t="shared" si="1715"/>
        <v>10</v>
      </c>
      <c r="AN2796" s="2">
        <v>43885.456250000003</v>
      </c>
      <c r="AO2796">
        <v>6815</v>
      </c>
      <c r="AP2796" s="1">
        <v>13400</v>
      </c>
      <c r="AQ2796" t="s">
        <v>4</v>
      </c>
    </row>
    <row r="2797" spans="1:43" x14ac:dyDescent="0.3">
      <c r="A2797" t="str">
        <f t="shared" ca="1" si="1677"/>
        <v>FY2020 Q4 Sep</v>
      </c>
      <c r="B2797">
        <f t="shared" ca="1" si="1678"/>
        <v>2020</v>
      </c>
      <c r="C2797" s="8" t="str">
        <f t="shared" ca="1" si="1679"/>
        <v>Sep</v>
      </c>
      <c r="D2797" s="8" t="str">
        <f t="shared" ca="1" si="1680"/>
        <v>Q4</v>
      </c>
      <c r="E2797">
        <f t="shared" ca="1" si="1681"/>
        <v>12</v>
      </c>
      <c r="F2797">
        <f t="shared" ca="1" si="1682"/>
        <v>4</v>
      </c>
      <c r="G2797">
        <f t="shared" ca="1" si="1683"/>
        <v>202012</v>
      </c>
      <c r="H2797">
        <f t="shared" ca="1" si="1684"/>
        <v>202004</v>
      </c>
      <c r="I2797" t="str">
        <f t="shared" ca="1" si="1685"/>
        <v>FY2020 Q3 Sep</v>
      </c>
      <c r="J2797">
        <f t="shared" ca="1" si="1686"/>
        <v>2020</v>
      </c>
      <c r="K2797" s="8" t="str">
        <f t="shared" ca="1" si="1687"/>
        <v>Sep</v>
      </c>
      <c r="L2797" s="8" t="str">
        <f t="shared" ca="1" si="1688"/>
        <v>Q3</v>
      </c>
      <c r="M2797">
        <f t="shared" ca="1" si="1689"/>
        <v>9</v>
      </c>
      <c r="N2797">
        <f t="shared" ca="1" si="1690"/>
        <v>3</v>
      </c>
      <c r="O2797">
        <f t="shared" ca="1" si="1691"/>
        <v>202009</v>
      </c>
      <c r="P2797">
        <f t="shared" ca="1" si="1692"/>
        <v>202003</v>
      </c>
      <c r="Q2797" t="str">
        <f t="shared" si="1693"/>
        <v>FY2020 Q2 Mar</v>
      </c>
      <c r="R2797">
        <f t="shared" si="1694"/>
        <v>2020</v>
      </c>
      <c r="S2797" s="8" t="str">
        <f t="shared" si="1695"/>
        <v>Mar</v>
      </c>
      <c r="T2797" s="8" t="str">
        <f t="shared" si="1696"/>
        <v>Q2</v>
      </c>
      <c r="U2797">
        <f t="shared" si="1697"/>
        <v>6</v>
      </c>
      <c r="V2797">
        <f t="shared" si="1698"/>
        <v>2</v>
      </c>
      <c r="W2797">
        <f t="shared" si="1699"/>
        <v>202006</v>
      </c>
      <c r="X2797">
        <f t="shared" si="1700"/>
        <v>202002</v>
      </c>
      <c r="Y2797" t="str">
        <f t="shared" si="1701"/>
        <v>FY2020 Q1 Mar</v>
      </c>
      <c r="Z2797">
        <f t="shared" si="1702"/>
        <v>2020</v>
      </c>
      <c r="AA2797" s="8" t="str">
        <f t="shared" si="1703"/>
        <v>Mar</v>
      </c>
      <c r="AB2797" s="8" t="str">
        <f t="shared" si="1704"/>
        <v>Q1</v>
      </c>
      <c r="AC2797">
        <f t="shared" si="1705"/>
        <v>3</v>
      </c>
      <c r="AD2797">
        <f t="shared" si="1706"/>
        <v>1</v>
      </c>
      <c r="AE2797">
        <f t="shared" si="1707"/>
        <v>202003</v>
      </c>
      <c r="AF2797">
        <f t="shared" si="1708"/>
        <v>202001</v>
      </c>
      <c r="AG2797" s="9">
        <f t="shared" ca="1" si="1709"/>
        <v>0</v>
      </c>
      <c r="AH2797">
        <f t="shared" ca="1" si="1710"/>
        <v>2</v>
      </c>
      <c r="AI2797" s="9">
        <f t="shared" ca="1" si="1711"/>
        <v>6</v>
      </c>
      <c r="AJ2797" s="9">
        <f t="shared" ca="1" si="1712"/>
        <v>0</v>
      </c>
      <c r="AK2797" s="9">
        <f t="shared" si="1713"/>
        <v>5</v>
      </c>
      <c r="AL2797" s="9">
        <f t="shared" si="1714"/>
        <v>11</v>
      </c>
      <c r="AM2797" s="9">
        <f t="shared" si="1715"/>
        <v>8</v>
      </c>
      <c r="AN2797" s="2">
        <v>43902.369444444441</v>
      </c>
      <c r="AO2797">
        <v>7972</v>
      </c>
      <c r="AP2797" s="1">
        <v>13300</v>
      </c>
      <c r="AQ2797" t="s">
        <v>4</v>
      </c>
    </row>
    <row r="2798" spans="1:43" x14ac:dyDescent="0.3">
      <c r="A2798" t="str">
        <f t="shared" ca="1" si="1677"/>
        <v>FY2020 Q4 Sep</v>
      </c>
      <c r="B2798">
        <f t="shared" ca="1" si="1678"/>
        <v>2020</v>
      </c>
      <c r="C2798" s="8" t="str">
        <f t="shared" ca="1" si="1679"/>
        <v>Sep</v>
      </c>
      <c r="D2798" s="8" t="str">
        <f t="shared" ca="1" si="1680"/>
        <v>Q4</v>
      </c>
      <c r="E2798">
        <f t="shared" ca="1" si="1681"/>
        <v>12</v>
      </c>
      <c r="F2798">
        <f t="shared" ca="1" si="1682"/>
        <v>4</v>
      </c>
      <c r="G2798">
        <f t="shared" ca="1" si="1683"/>
        <v>202012</v>
      </c>
      <c r="H2798">
        <f t="shared" ca="1" si="1684"/>
        <v>202004</v>
      </c>
      <c r="I2798" t="str">
        <f t="shared" ca="1" si="1685"/>
        <v>FY2020 Q3 Sep</v>
      </c>
      <c r="J2798">
        <f t="shared" ca="1" si="1686"/>
        <v>2020</v>
      </c>
      <c r="K2798" s="8" t="str">
        <f t="shared" ca="1" si="1687"/>
        <v>Sep</v>
      </c>
      <c r="L2798" s="8" t="str">
        <f t="shared" ca="1" si="1688"/>
        <v>Q3</v>
      </c>
      <c r="M2798">
        <f t="shared" ca="1" si="1689"/>
        <v>9</v>
      </c>
      <c r="N2798">
        <f t="shared" ca="1" si="1690"/>
        <v>3</v>
      </c>
      <c r="O2798">
        <f t="shared" ca="1" si="1691"/>
        <v>202009</v>
      </c>
      <c r="P2798">
        <f t="shared" ca="1" si="1692"/>
        <v>202003</v>
      </c>
      <c r="Q2798" t="str">
        <f t="shared" si="1693"/>
        <v>FY2019 Q4 Sep</v>
      </c>
      <c r="R2798">
        <f t="shared" si="1694"/>
        <v>2019</v>
      </c>
      <c r="S2798" s="8" t="str">
        <f t="shared" si="1695"/>
        <v>Sep</v>
      </c>
      <c r="T2798" s="8" t="str">
        <f t="shared" si="1696"/>
        <v>Q4</v>
      </c>
      <c r="U2798">
        <f t="shared" si="1697"/>
        <v>12</v>
      </c>
      <c r="V2798">
        <f t="shared" si="1698"/>
        <v>4</v>
      </c>
      <c r="W2798">
        <f t="shared" si="1699"/>
        <v>201912</v>
      </c>
      <c r="X2798">
        <f t="shared" si="1700"/>
        <v>201904</v>
      </c>
      <c r="Y2798" t="str">
        <f t="shared" si="1701"/>
        <v>FY2019 Q3 Sep</v>
      </c>
      <c r="Z2798">
        <f t="shared" si="1702"/>
        <v>2019</v>
      </c>
      <c r="AA2798" s="8" t="str">
        <f t="shared" si="1703"/>
        <v>Sep</v>
      </c>
      <c r="AB2798" s="8" t="str">
        <f t="shared" si="1704"/>
        <v>Q3</v>
      </c>
      <c r="AC2798">
        <f t="shared" si="1705"/>
        <v>9</v>
      </c>
      <c r="AD2798">
        <f t="shared" si="1706"/>
        <v>3</v>
      </c>
      <c r="AE2798">
        <f t="shared" si="1707"/>
        <v>201909</v>
      </c>
      <c r="AF2798">
        <f t="shared" si="1708"/>
        <v>201903</v>
      </c>
      <c r="AG2798" s="9">
        <f t="shared" ca="1" si="1709"/>
        <v>1</v>
      </c>
      <c r="AH2798">
        <f t="shared" ca="1" si="1710"/>
        <v>4</v>
      </c>
      <c r="AI2798" s="9">
        <f t="shared" ca="1" si="1711"/>
        <v>12</v>
      </c>
      <c r="AJ2798" s="9">
        <f t="shared" ca="1" si="1712"/>
        <v>1</v>
      </c>
      <c r="AK2798" s="9">
        <f t="shared" si="1713"/>
        <v>2</v>
      </c>
      <c r="AL2798" s="9">
        <f t="shared" si="1714"/>
        <v>38</v>
      </c>
      <c r="AM2798" s="9">
        <f t="shared" si="1715"/>
        <v>14</v>
      </c>
      <c r="AN2798" s="2">
        <v>43724.611805555556</v>
      </c>
      <c r="AO2798">
        <v>1046</v>
      </c>
      <c r="AP2798" s="1">
        <v>13200</v>
      </c>
      <c r="AQ2798" t="s">
        <v>4</v>
      </c>
    </row>
    <row r="2799" spans="1:43" x14ac:dyDescent="0.3">
      <c r="A2799" t="str">
        <f t="shared" ca="1" si="1677"/>
        <v>FY2020 Q4 Sep</v>
      </c>
      <c r="B2799">
        <f t="shared" ca="1" si="1678"/>
        <v>2020</v>
      </c>
      <c r="C2799" s="8" t="str">
        <f t="shared" ca="1" si="1679"/>
        <v>Sep</v>
      </c>
      <c r="D2799" s="8" t="str">
        <f t="shared" ca="1" si="1680"/>
        <v>Q4</v>
      </c>
      <c r="E2799">
        <f t="shared" ca="1" si="1681"/>
        <v>12</v>
      </c>
      <c r="F2799">
        <f t="shared" ca="1" si="1682"/>
        <v>4</v>
      </c>
      <c r="G2799">
        <f t="shared" ca="1" si="1683"/>
        <v>202012</v>
      </c>
      <c r="H2799">
        <f t="shared" ca="1" si="1684"/>
        <v>202004</v>
      </c>
      <c r="I2799" t="str">
        <f t="shared" ca="1" si="1685"/>
        <v>FY2020 Q3 Sep</v>
      </c>
      <c r="J2799">
        <f t="shared" ca="1" si="1686"/>
        <v>2020</v>
      </c>
      <c r="K2799" s="8" t="str">
        <f t="shared" ca="1" si="1687"/>
        <v>Sep</v>
      </c>
      <c r="L2799" s="8" t="str">
        <f t="shared" ca="1" si="1688"/>
        <v>Q3</v>
      </c>
      <c r="M2799">
        <f t="shared" ca="1" si="1689"/>
        <v>9</v>
      </c>
      <c r="N2799">
        <f t="shared" ca="1" si="1690"/>
        <v>3</v>
      </c>
      <c r="O2799">
        <f t="shared" ca="1" si="1691"/>
        <v>202009</v>
      </c>
      <c r="P2799">
        <f t="shared" ca="1" si="1692"/>
        <v>202003</v>
      </c>
      <c r="Q2799" t="str">
        <f t="shared" si="1693"/>
        <v>FY2020 Q1 Nov</v>
      </c>
      <c r="R2799">
        <f t="shared" si="1694"/>
        <v>2020</v>
      </c>
      <c r="S2799" s="8" t="str">
        <f t="shared" si="1695"/>
        <v>Nov</v>
      </c>
      <c r="T2799" s="8" t="str">
        <f t="shared" si="1696"/>
        <v>Q1</v>
      </c>
      <c r="U2799">
        <f t="shared" si="1697"/>
        <v>2</v>
      </c>
      <c r="V2799">
        <f t="shared" si="1698"/>
        <v>1</v>
      </c>
      <c r="W2799">
        <f t="shared" si="1699"/>
        <v>202002</v>
      </c>
      <c r="X2799">
        <f t="shared" si="1700"/>
        <v>202001</v>
      </c>
      <c r="Y2799" t="str">
        <f t="shared" si="1701"/>
        <v>FY2019 Q4 Nov</v>
      </c>
      <c r="Z2799">
        <f t="shared" si="1702"/>
        <v>2019</v>
      </c>
      <c r="AA2799" s="8" t="str">
        <f t="shared" si="1703"/>
        <v>Nov</v>
      </c>
      <c r="AB2799" s="8" t="str">
        <f t="shared" si="1704"/>
        <v>Q4</v>
      </c>
      <c r="AC2799">
        <f t="shared" si="1705"/>
        <v>11</v>
      </c>
      <c r="AD2799">
        <f t="shared" si="1706"/>
        <v>4</v>
      </c>
      <c r="AE2799">
        <f t="shared" si="1707"/>
        <v>201911</v>
      </c>
      <c r="AF2799">
        <f t="shared" si="1708"/>
        <v>201904</v>
      </c>
      <c r="AG2799" s="9">
        <f t="shared" ca="1" si="1709"/>
        <v>0</v>
      </c>
      <c r="AH2799">
        <f t="shared" ca="1" si="1710"/>
        <v>3</v>
      </c>
      <c r="AI2799" s="9">
        <f t="shared" ca="1" si="1711"/>
        <v>10</v>
      </c>
      <c r="AJ2799" s="9">
        <f t="shared" ca="1" si="1712"/>
        <v>1</v>
      </c>
      <c r="AK2799" s="9">
        <f t="shared" si="1713"/>
        <v>2</v>
      </c>
      <c r="AL2799" s="9">
        <f t="shared" si="1714"/>
        <v>48</v>
      </c>
      <c r="AM2799" s="9">
        <f t="shared" si="1715"/>
        <v>8</v>
      </c>
      <c r="AN2799" s="2">
        <v>43794.334722222222</v>
      </c>
      <c r="AO2799">
        <v>6586</v>
      </c>
      <c r="AP2799" s="1">
        <v>13200</v>
      </c>
      <c r="AQ2799" t="s">
        <v>4</v>
      </c>
    </row>
    <row r="2800" spans="1:43" x14ac:dyDescent="0.3">
      <c r="A2800" t="str">
        <f t="shared" ca="1" si="1677"/>
        <v>FY2020 Q4 Sep</v>
      </c>
      <c r="B2800">
        <f t="shared" ca="1" si="1678"/>
        <v>2020</v>
      </c>
      <c r="C2800" s="8" t="str">
        <f t="shared" ca="1" si="1679"/>
        <v>Sep</v>
      </c>
      <c r="D2800" s="8" t="str">
        <f t="shared" ca="1" si="1680"/>
        <v>Q4</v>
      </c>
      <c r="E2800">
        <f t="shared" ca="1" si="1681"/>
        <v>12</v>
      </c>
      <c r="F2800">
        <f t="shared" ca="1" si="1682"/>
        <v>4</v>
      </c>
      <c r="G2800">
        <f t="shared" ca="1" si="1683"/>
        <v>202012</v>
      </c>
      <c r="H2800">
        <f t="shared" ca="1" si="1684"/>
        <v>202004</v>
      </c>
      <c r="I2800" t="str">
        <f t="shared" ca="1" si="1685"/>
        <v>FY2020 Q3 Sep</v>
      </c>
      <c r="J2800">
        <f t="shared" ca="1" si="1686"/>
        <v>2020</v>
      </c>
      <c r="K2800" s="8" t="str">
        <f t="shared" ca="1" si="1687"/>
        <v>Sep</v>
      </c>
      <c r="L2800" s="8" t="str">
        <f t="shared" ca="1" si="1688"/>
        <v>Q3</v>
      </c>
      <c r="M2800">
        <f t="shared" ca="1" si="1689"/>
        <v>9</v>
      </c>
      <c r="N2800">
        <f t="shared" ca="1" si="1690"/>
        <v>3</v>
      </c>
      <c r="O2800">
        <f t="shared" ca="1" si="1691"/>
        <v>202009</v>
      </c>
      <c r="P2800">
        <f t="shared" ca="1" si="1692"/>
        <v>202003</v>
      </c>
      <c r="Q2800" t="str">
        <f t="shared" si="1693"/>
        <v>FY2020 Q2 Feb</v>
      </c>
      <c r="R2800">
        <f t="shared" si="1694"/>
        <v>2020</v>
      </c>
      <c r="S2800" s="8" t="str">
        <f t="shared" si="1695"/>
        <v>Feb</v>
      </c>
      <c r="T2800" s="8" t="str">
        <f t="shared" si="1696"/>
        <v>Q2</v>
      </c>
      <c r="U2800">
        <f t="shared" si="1697"/>
        <v>5</v>
      </c>
      <c r="V2800">
        <f t="shared" si="1698"/>
        <v>2</v>
      </c>
      <c r="W2800">
        <f t="shared" si="1699"/>
        <v>202005</v>
      </c>
      <c r="X2800">
        <f t="shared" si="1700"/>
        <v>202002</v>
      </c>
      <c r="Y2800" t="str">
        <f t="shared" si="1701"/>
        <v>FY2020 Q1 Feb</v>
      </c>
      <c r="Z2800">
        <f t="shared" si="1702"/>
        <v>2020</v>
      </c>
      <c r="AA2800" s="8" t="str">
        <f t="shared" si="1703"/>
        <v>Feb</v>
      </c>
      <c r="AB2800" s="8" t="str">
        <f t="shared" si="1704"/>
        <v>Q1</v>
      </c>
      <c r="AC2800">
        <f t="shared" si="1705"/>
        <v>2</v>
      </c>
      <c r="AD2800">
        <f t="shared" si="1706"/>
        <v>1</v>
      </c>
      <c r="AE2800">
        <f t="shared" si="1707"/>
        <v>202002</v>
      </c>
      <c r="AF2800">
        <f t="shared" si="1708"/>
        <v>202001</v>
      </c>
      <c r="AG2800" s="9">
        <f t="shared" ca="1" si="1709"/>
        <v>0</v>
      </c>
      <c r="AH2800">
        <f t="shared" ca="1" si="1710"/>
        <v>2</v>
      </c>
      <c r="AI2800" s="9">
        <f t="shared" ca="1" si="1711"/>
        <v>7</v>
      </c>
      <c r="AJ2800" s="9">
        <f t="shared" ca="1" si="1712"/>
        <v>0</v>
      </c>
      <c r="AK2800" s="9">
        <f t="shared" si="1713"/>
        <v>6</v>
      </c>
      <c r="AL2800" s="9">
        <f t="shared" si="1714"/>
        <v>9</v>
      </c>
      <c r="AM2800" s="9">
        <f t="shared" si="1715"/>
        <v>11</v>
      </c>
      <c r="AN2800" s="2">
        <v>43889.473611111112</v>
      </c>
      <c r="AO2800">
        <v>5422</v>
      </c>
      <c r="AP2800" s="1">
        <v>13100</v>
      </c>
      <c r="AQ2800" t="s">
        <v>4</v>
      </c>
    </row>
    <row r="2801" spans="1:43" x14ac:dyDescent="0.3">
      <c r="A2801" t="str">
        <f t="shared" ca="1" si="1677"/>
        <v>FY2020 Q4 Sep</v>
      </c>
      <c r="B2801">
        <f t="shared" ca="1" si="1678"/>
        <v>2020</v>
      </c>
      <c r="C2801" s="8" t="str">
        <f t="shared" ca="1" si="1679"/>
        <v>Sep</v>
      </c>
      <c r="D2801" s="8" t="str">
        <f t="shared" ca="1" si="1680"/>
        <v>Q4</v>
      </c>
      <c r="E2801">
        <f t="shared" ca="1" si="1681"/>
        <v>12</v>
      </c>
      <c r="F2801">
        <f t="shared" ca="1" si="1682"/>
        <v>4</v>
      </c>
      <c r="G2801">
        <f t="shared" ca="1" si="1683"/>
        <v>202012</v>
      </c>
      <c r="H2801">
        <f t="shared" ca="1" si="1684"/>
        <v>202004</v>
      </c>
      <c r="I2801" t="str">
        <f t="shared" ca="1" si="1685"/>
        <v>FY2020 Q3 Sep</v>
      </c>
      <c r="J2801">
        <f t="shared" ca="1" si="1686"/>
        <v>2020</v>
      </c>
      <c r="K2801" s="8" t="str">
        <f t="shared" ca="1" si="1687"/>
        <v>Sep</v>
      </c>
      <c r="L2801" s="8" t="str">
        <f t="shared" ca="1" si="1688"/>
        <v>Q3</v>
      </c>
      <c r="M2801">
        <f t="shared" ca="1" si="1689"/>
        <v>9</v>
      </c>
      <c r="N2801">
        <f t="shared" ca="1" si="1690"/>
        <v>3</v>
      </c>
      <c r="O2801">
        <f t="shared" ca="1" si="1691"/>
        <v>202009</v>
      </c>
      <c r="P2801">
        <f t="shared" ca="1" si="1692"/>
        <v>202003</v>
      </c>
      <c r="Q2801" t="str">
        <f t="shared" si="1693"/>
        <v>FY2019 Q4 Sep</v>
      </c>
      <c r="R2801">
        <f t="shared" si="1694"/>
        <v>2019</v>
      </c>
      <c r="S2801" s="8" t="str">
        <f t="shared" si="1695"/>
        <v>Sep</v>
      </c>
      <c r="T2801" s="8" t="str">
        <f t="shared" si="1696"/>
        <v>Q4</v>
      </c>
      <c r="U2801">
        <f t="shared" si="1697"/>
        <v>12</v>
      </c>
      <c r="V2801">
        <f t="shared" si="1698"/>
        <v>4</v>
      </c>
      <c r="W2801">
        <f t="shared" si="1699"/>
        <v>201912</v>
      </c>
      <c r="X2801">
        <f t="shared" si="1700"/>
        <v>201904</v>
      </c>
      <c r="Y2801" t="str">
        <f t="shared" si="1701"/>
        <v>FY2019 Q3 Sep</v>
      </c>
      <c r="Z2801">
        <f t="shared" si="1702"/>
        <v>2019</v>
      </c>
      <c r="AA2801" s="8" t="str">
        <f t="shared" si="1703"/>
        <v>Sep</v>
      </c>
      <c r="AB2801" s="8" t="str">
        <f t="shared" si="1704"/>
        <v>Q3</v>
      </c>
      <c r="AC2801">
        <f t="shared" si="1705"/>
        <v>9</v>
      </c>
      <c r="AD2801">
        <f t="shared" si="1706"/>
        <v>3</v>
      </c>
      <c r="AE2801">
        <f t="shared" si="1707"/>
        <v>201909</v>
      </c>
      <c r="AF2801">
        <f t="shared" si="1708"/>
        <v>201903</v>
      </c>
      <c r="AG2801" s="9">
        <f t="shared" ca="1" si="1709"/>
        <v>1</v>
      </c>
      <c r="AH2801">
        <f t="shared" ca="1" si="1710"/>
        <v>4</v>
      </c>
      <c r="AI2801" s="9">
        <f t="shared" ca="1" si="1711"/>
        <v>12</v>
      </c>
      <c r="AJ2801" s="9">
        <f t="shared" ca="1" si="1712"/>
        <v>1</v>
      </c>
      <c r="AK2801" s="9">
        <f t="shared" si="1713"/>
        <v>6</v>
      </c>
      <c r="AL2801" s="9">
        <f t="shared" si="1714"/>
        <v>36</v>
      </c>
      <c r="AM2801" s="9">
        <f t="shared" si="1715"/>
        <v>12</v>
      </c>
      <c r="AN2801" s="2">
        <v>43714.511111111111</v>
      </c>
      <c r="AO2801">
        <v>316</v>
      </c>
      <c r="AP2801" s="1">
        <v>13000</v>
      </c>
      <c r="AQ2801" t="s">
        <v>4</v>
      </c>
    </row>
    <row r="2802" spans="1:43" x14ac:dyDescent="0.3">
      <c r="A2802" t="str">
        <f t="shared" ca="1" si="1677"/>
        <v>FY2020 Q4 Sep</v>
      </c>
      <c r="B2802">
        <f t="shared" ca="1" si="1678"/>
        <v>2020</v>
      </c>
      <c r="C2802" s="8" t="str">
        <f t="shared" ca="1" si="1679"/>
        <v>Sep</v>
      </c>
      <c r="D2802" s="8" t="str">
        <f t="shared" ca="1" si="1680"/>
        <v>Q4</v>
      </c>
      <c r="E2802">
        <f t="shared" ca="1" si="1681"/>
        <v>12</v>
      </c>
      <c r="F2802">
        <f t="shared" ca="1" si="1682"/>
        <v>4</v>
      </c>
      <c r="G2802">
        <f t="shared" ca="1" si="1683"/>
        <v>202012</v>
      </c>
      <c r="H2802">
        <f t="shared" ca="1" si="1684"/>
        <v>202004</v>
      </c>
      <c r="I2802" t="str">
        <f t="shared" ca="1" si="1685"/>
        <v>FY2020 Q3 Sep</v>
      </c>
      <c r="J2802">
        <f t="shared" ca="1" si="1686"/>
        <v>2020</v>
      </c>
      <c r="K2802" s="8" t="str">
        <f t="shared" ca="1" si="1687"/>
        <v>Sep</v>
      </c>
      <c r="L2802" s="8" t="str">
        <f t="shared" ca="1" si="1688"/>
        <v>Q3</v>
      </c>
      <c r="M2802">
        <f t="shared" ca="1" si="1689"/>
        <v>9</v>
      </c>
      <c r="N2802">
        <f t="shared" ca="1" si="1690"/>
        <v>3</v>
      </c>
      <c r="O2802">
        <f t="shared" ca="1" si="1691"/>
        <v>202009</v>
      </c>
      <c r="P2802">
        <f t="shared" ca="1" si="1692"/>
        <v>202003</v>
      </c>
      <c r="Q2802" t="str">
        <f t="shared" si="1693"/>
        <v>FY2019 Q4 Sep</v>
      </c>
      <c r="R2802">
        <f t="shared" si="1694"/>
        <v>2019</v>
      </c>
      <c r="S2802" s="8" t="str">
        <f t="shared" si="1695"/>
        <v>Sep</v>
      </c>
      <c r="T2802" s="8" t="str">
        <f t="shared" si="1696"/>
        <v>Q4</v>
      </c>
      <c r="U2802">
        <f t="shared" si="1697"/>
        <v>12</v>
      </c>
      <c r="V2802">
        <f t="shared" si="1698"/>
        <v>4</v>
      </c>
      <c r="W2802">
        <f t="shared" si="1699"/>
        <v>201912</v>
      </c>
      <c r="X2802">
        <f t="shared" si="1700"/>
        <v>201904</v>
      </c>
      <c r="Y2802" t="str">
        <f t="shared" si="1701"/>
        <v>FY2019 Q3 Sep</v>
      </c>
      <c r="Z2802">
        <f t="shared" si="1702"/>
        <v>2019</v>
      </c>
      <c r="AA2802" s="8" t="str">
        <f t="shared" si="1703"/>
        <v>Sep</v>
      </c>
      <c r="AB2802" s="8" t="str">
        <f t="shared" si="1704"/>
        <v>Q3</v>
      </c>
      <c r="AC2802">
        <f t="shared" si="1705"/>
        <v>9</v>
      </c>
      <c r="AD2802">
        <f t="shared" si="1706"/>
        <v>3</v>
      </c>
      <c r="AE2802">
        <f t="shared" si="1707"/>
        <v>201909</v>
      </c>
      <c r="AF2802">
        <f t="shared" si="1708"/>
        <v>201903</v>
      </c>
      <c r="AG2802" s="9">
        <f t="shared" ca="1" si="1709"/>
        <v>1</v>
      </c>
      <c r="AH2802">
        <f t="shared" ca="1" si="1710"/>
        <v>4</v>
      </c>
      <c r="AI2802" s="9">
        <f t="shared" ca="1" si="1711"/>
        <v>12</v>
      </c>
      <c r="AJ2802" s="9">
        <f t="shared" ca="1" si="1712"/>
        <v>1</v>
      </c>
      <c r="AK2802" s="9">
        <f t="shared" si="1713"/>
        <v>3</v>
      </c>
      <c r="AL2802" s="9">
        <f t="shared" si="1714"/>
        <v>36</v>
      </c>
      <c r="AM2802" s="9">
        <f t="shared" si="1715"/>
        <v>12</v>
      </c>
      <c r="AN2802" s="2">
        <v>43711.517361111109</v>
      </c>
      <c r="AO2802">
        <v>417</v>
      </c>
      <c r="AP2802" s="1">
        <v>13000</v>
      </c>
      <c r="AQ2802" t="s">
        <v>4</v>
      </c>
    </row>
    <row r="2803" spans="1:43" x14ac:dyDescent="0.3">
      <c r="A2803" t="str">
        <f t="shared" ca="1" si="1677"/>
        <v>FY2020 Q4 Sep</v>
      </c>
      <c r="B2803">
        <f t="shared" ca="1" si="1678"/>
        <v>2020</v>
      </c>
      <c r="C2803" s="8" t="str">
        <f t="shared" ca="1" si="1679"/>
        <v>Sep</v>
      </c>
      <c r="D2803" s="8" t="str">
        <f t="shared" ca="1" si="1680"/>
        <v>Q4</v>
      </c>
      <c r="E2803">
        <f t="shared" ca="1" si="1681"/>
        <v>12</v>
      </c>
      <c r="F2803">
        <f t="shared" ca="1" si="1682"/>
        <v>4</v>
      </c>
      <c r="G2803">
        <f t="shared" ca="1" si="1683"/>
        <v>202012</v>
      </c>
      <c r="H2803">
        <f t="shared" ca="1" si="1684"/>
        <v>202004</v>
      </c>
      <c r="I2803" t="str">
        <f t="shared" ca="1" si="1685"/>
        <v>FY2020 Q3 Sep</v>
      </c>
      <c r="J2803">
        <f t="shared" ca="1" si="1686"/>
        <v>2020</v>
      </c>
      <c r="K2803" s="8" t="str">
        <f t="shared" ca="1" si="1687"/>
        <v>Sep</v>
      </c>
      <c r="L2803" s="8" t="str">
        <f t="shared" ca="1" si="1688"/>
        <v>Q3</v>
      </c>
      <c r="M2803">
        <f t="shared" ca="1" si="1689"/>
        <v>9</v>
      </c>
      <c r="N2803">
        <f t="shared" ca="1" si="1690"/>
        <v>3</v>
      </c>
      <c r="O2803">
        <f t="shared" ca="1" si="1691"/>
        <v>202009</v>
      </c>
      <c r="P2803">
        <f t="shared" ca="1" si="1692"/>
        <v>202003</v>
      </c>
      <c r="Q2803" t="str">
        <f t="shared" si="1693"/>
        <v>FY2020 Q2 Mar</v>
      </c>
      <c r="R2803">
        <f t="shared" si="1694"/>
        <v>2020</v>
      </c>
      <c r="S2803" s="8" t="str">
        <f t="shared" si="1695"/>
        <v>Mar</v>
      </c>
      <c r="T2803" s="8" t="str">
        <f t="shared" si="1696"/>
        <v>Q2</v>
      </c>
      <c r="U2803">
        <f t="shared" si="1697"/>
        <v>6</v>
      </c>
      <c r="V2803">
        <f t="shared" si="1698"/>
        <v>2</v>
      </c>
      <c r="W2803">
        <f t="shared" si="1699"/>
        <v>202006</v>
      </c>
      <c r="X2803">
        <f t="shared" si="1700"/>
        <v>202002</v>
      </c>
      <c r="Y2803" t="str">
        <f t="shared" si="1701"/>
        <v>FY2020 Q1 Mar</v>
      </c>
      <c r="Z2803">
        <f t="shared" si="1702"/>
        <v>2020</v>
      </c>
      <c r="AA2803" s="8" t="str">
        <f t="shared" si="1703"/>
        <v>Mar</v>
      </c>
      <c r="AB2803" s="8" t="str">
        <f t="shared" si="1704"/>
        <v>Q1</v>
      </c>
      <c r="AC2803">
        <f t="shared" si="1705"/>
        <v>3</v>
      </c>
      <c r="AD2803">
        <f t="shared" si="1706"/>
        <v>1</v>
      </c>
      <c r="AE2803">
        <f t="shared" si="1707"/>
        <v>202003</v>
      </c>
      <c r="AF2803">
        <f t="shared" si="1708"/>
        <v>202001</v>
      </c>
      <c r="AG2803" s="9">
        <f t="shared" ca="1" si="1709"/>
        <v>0</v>
      </c>
      <c r="AH2803">
        <f t="shared" ca="1" si="1710"/>
        <v>2</v>
      </c>
      <c r="AI2803" s="9">
        <f t="shared" ca="1" si="1711"/>
        <v>6</v>
      </c>
      <c r="AJ2803" s="9">
        <f t="shared" ca="1" si="1712"/>
        <v>0</v>
      </c>
      <c r="AK2803" s="9">
        <f t="shared" si="1713"/>
        <v>5</v>
      </c>
      <c r="AL2803" s="9">
        <f t="shared" si="1714"/>
        <v>10</v>
      </c>
      <c r="AM2803" s="9">
        <f t="shared" si="1715"/>
        <v>13</v>
      </c>
      <c r="AN2803" s="2">
        <v>43895.57708333333</v>
      </c>
      <c r="AO2803">
        <v>461</v>
      </c>
      <c r="AP2803" s="1">
        <v>13000</v>
      </c>
      <c r="AQ2803" t="s">
        <v>4</v>
      </c>
    </row>
    <row r="2804" spans="1:43" x14ac:dyDescent="0.3">
      <c r="A2804" t="str">
        <f t="shared" ca="1" si="1677"/>
        <v>FY2020 Q4 Sep</v>
      </c>
      <c r="B2804">
        <f t="shared" ca="1" si="1678"/>
        <v>2020</v>
      </c>
      <c r="C2804" s="8" t="str">
        <f t="shared" ca="1" si="1679"/>
        <v>Sep</v>
      </c>
      <c r="D2804" s="8" t="str">
        <f t="shared" ca="1" si="1680"/>
        <v>Q4</v>
      </c>
      <c r="E2804">
        <f t="shared" ca="1" si="1681"/>
        <v>12</v>
      </c>
      <c r="F2804">
        <f t="shared" ca="1" si="1682"/>
        <v>4</v>
      </c>
      <c r="G2804">
        <f t="shared" ca="1" si="1683"/>
        <v>202012</v>
      </c>
      <c r="H2804">
        <f t="shared" ca="1" si="1684"/>
        <v>202004</v>
      </c>
      <c r="I2804" t="str">
        <f t="shared" ca="1" si="1685"/>
        <v>FY2020 Q3 Sep</v>
      </c>
      <c r="J2804">
        <f t="shared" ca="1" si="1686"/>
        <v>2020</v>
      </c>
      <c r="K2804" s="8" t="str">
        <f t="shared" ca="1" si="1687"/>
        <v>Sep</v>
      </c>
      <c r="L2804" s="8" t="str">
        <f t="shared" ca="1" si="1688"/>
        <v>Q3</v>
      </c>
      <c r="M2804">
        <f t="shared" ca="1" si="1689"/>
        <v>9</v>
      </c>
      <c r="N2804">
        <f t="shared" ca="1" si="1690"/>
        <v>3</v>
      </c>
      <c r="O2804">
        <f t="shared" ca="1" si="1691"/>
        <v>202009</v>
      </c>
      <c r="P2804">
        <f t="shared" ca="1" si="1692"/>
        <v>202003</v>
      </c>
      <c r="Q2804" t="str">
        <f t="shared" si="1693"/>
        <v>FY2020 Q2 Mar</v>
      </c>
      <c r="R2804">
        <f t="shared" si="1694"/>
        <v>2020</v>
      </c>
      <c r="S2804" s="8" t="str">
        <f t="shared" si="1695"/>
        <v>Mar</v>
      </c>
      <c r="T2804" s="8" t="str">
        <f t="shared" si="1696"/>
        <v>Q2</v>
      </c>
      <c r="U2804">
        <f t="shared" si="1697"/>
        <v>6</v>
      </c>
      <c r="V2804">
        <f t="shared" si="1698"/>
        <v>2</v>
      </c>
      <c r="W2804">
        <f t="shared" si="1699"/>
        <v>202006</v>
      </c>
      <c r="X2804">
        <f t="shared" si="1700"/>
        <v>202002</v>
      </c>
      <c r="Y2804" t="str">
        <f t="shared" si="1701"/>
        <v>FY2020 Q1 Mar</v>
      </c>
      <c r="Z2804">
        <f t="shared" si="1702"/>
        <v>2020</v>
      </c>
      <c r="AA2804" s="8" t="str">
        <f t="shared" si="1703"/>
        <v>Mar</v>
      </c>
      <c r="AB2804" s="8" t="str">
        <f t="shared" si="1704"/>
        <v>Q1</v>
      </c>
      <c r="AC2804">
        <f t="shared" si="1705"/>
        <v>3</v>
      </c>
      <c r="AD2804">
        <f t="shared" si="1706"/>
        <v>1</v>
      </c>
      <c r="AE2804">
        <f t="shared" si="1707"/>
        <v>202003</v>
      </c>
      <c r="AF2804">
        <f t="shared" si="1708"/>
        <v>202001</v>
      </c>
      <c r="AG2804" s="9">
        <f t="shared" ca="1" si="1709"/>
        <v>0</v>
      </c>
      <c r="AH2804">
        <f t="shared" ca="1" si="1710"/>
        <v>2</v>
      </c>
      <c r="AI2804" s="9">
        <f t="shared" ca="1" si="1711"/>
        <v>6</v>
      </c>
      <c r="AJ2804" s="9">
        <f t="shared" ca="1" si="1712"/>
        <v>0</v>
      </c>
      <c r="AK2804" s="9">
        <f t="shared" si="1713"/>
        <v>5</v>
      </c>
      <c r="AL2804" s="9">
        <f t="shared" si="1714"/>
        <v>10</v>
      </c>
      <c r="AM2804" s="9">
        <f t="shared" si="1715"/>
        <v>12</v>
      </c>
      <c r="AN2804" s="2">
        <v>43895.53125</v>
      </c>
      <c r="AO2804">
        <v>614</v>
      </c>
      <c r="AP2804" s="1">
        <v>13000</v>
      </c>
      <c r="AQ2804" t="s">
        <v>4</v>
      </c>
    </row>
    <row r="2805" spans="1:43" x14ac:dyDescent="0.3">
      <c r="A2805" t="str">
        <f t="shared" ca="1" si="1677"/>
        <v>FY2020 Q4 Sep</v>
      </c>
      <c r="B2805">
        <f t="shared" ca="1" si="1678"/>
        <v>2020</v>
      </c>
      <c r="C2805" s="8" t="str">
        <f t="shared" ca="1" si="1679"/>
        <v>Sep</v>
      </c>
      <c r="D2805" s="8" t="str">
        <f t="shared" ca="1" si="1680"/>
        <v>Q4</v>
      </c>
      <c r="E2805">
        <f t="shared" ca="1" si="1681"/>
        <v>12</v>
      </c>
      <c r="F2805">
        <f t="shared" ca="1" si="1682"/>
        <v>4</v>
      </c>
      <c r="G2805">
        <f t="shared" ca="1" si="1683"/>
        <v>202012</v>
      </c>
      <c r="H2805">
        <f t="shared" ca="1" si="1684"/>
        <v>202004</v>
      </c>
      <c r="I2805" t="str">
        <f t="shared" ca="1" si="1685"/>
        <v>FY2020 Q3 Sep</v>
      </c>
      <c r="J2805">
        <f t="shared" ca="1" si="1686"/>
        <v>2020</v>
      </c>
      <c r="K2805" s="8" t="str">
        <f t="shared" ca="1" si="1687"/>
        <v>Sep</v>
      </c>
      <c r="L2805" s="8" t="str">
        <f t="shared" ca="1" si="1688"/>
        <v>Q3</v>
      </c>
      <c r="M2805">
        <f t="shared" ca="1" si="1689"/>
        <v>9</v>
      </c>
      <c r="N2805">
        <f t="shared" ca="1" si="1690"/>
        <v>3</v>
      </c>
      <c r="O2805">
        <f t="shared" ca="1" si="1691"/>
        <v>202009</v>
      </c>
      <c r="P2805">
        <f t="shared" ca="1" si="1692"/>
        <v>202003</v>
      </c>
      <c r="Q2805" t="str">
        <f t="shared" si="1693"/>
        <v>FY2020 Q2 Mar</v>
      </c>
      <c r="R2805">
        <f t="shared" si="1694"/>
        <v>2020</v>
      </c>
      <c r="S2805" s="8" t="str">
        <f t="shared" si="1695"/>
        <v>Mar</v>
      </c>
      <c r="T2805" s="8" t="str">
        <f t="shared" si="1696"/>
        <v>Q2</v>
      </c>
      <c r="U2805">
        <f t="shared" si="1697"/>
        <v>6</v>
      </c>
      <c r="V2805">
        <f t="shared" si="1698"/>
        <v>2</v>
      </c>
      <c r="W2805">
        <f t="shared" si="1699"/>
        <v>202006</v>
      </c>
      <c r="X2805">
        <f t="shared" si="1700"/>
        <v>202002</v>
      </c>
      <c r="Y2805" t="str">
        <f t="shared" si="1701"/>
        <v>FY2020 Q1 Mar</v>
      </c>
      <c r="Z2805">
        <f t="shared" si="1702"/>
        <v>2020</v>
      </c>
      <c r="AA2805" s="8" t="str">
        <f t="shared" si="1703"/>
        <v>Mar</v>
      </c>
      <c r="AB2805" s="8" t="str">
        <f t="shared" si="1704"/>
        <v>Q1</v>
      </c>
      <c r="AC2805">
        <f t="shared" si="1705"/>
        <v>3</v>
      </c>
      <c r="AD2805">
        <f t="shared" si="1706"/>
        <v>1</v>
      </c>
      <c r="AE2805">
        <f t="shared" si="1707"/>
        <v>202003</v>
      </c>
      <c r="AF2805">
        <f t="shared" si="1708"/>
        <v>202001</v>
      </c>
      <c r="AG2805" s="9">
        <f t="shared" ca="1" si="1709"/>
        <v>0</v>
      </c>
      <c r="AH2805">
        <f t="shared" ca="1" si="1710"/>
        <v>2</v>
      </c>
      <c r="AI2805" s="9">
        <f t="shared" ca="1" si="1711"/>
        <v>6</v>
      </c>
      <c r="AJ2805" s="9">
        <f t="shared" ca="1" si="1712"/>
        <v>0</v>
      </c>
      <c r="AK2805" s="9">
        <f t="shared" si="1713"/>
        <v>4</v>
      </c>
      <c r="AL2805" s="9">
        <f t="shared" si="1714"/>
        <v>10</v>
      </c>
      <c r="AM2805" s="9">
        <f t="shared" si="1715"/>
        <v>14</v>
      </c>
      <c r="AN2805" s="2">
        <v>43894.620833333334</v>
      </c>
      <c r="AO2805">
        <v>626</v>
      </c>
      <c r="AP2805" s="1">
        <v>13000</v>
      </c>
      <c r="AQ2805" t="s">
        <v>4</v>
      </c>
    </row>
    <row r="2806" spans="1:43" x14ac:dyDescent="0.3">
      <c r="A2806" t="str">
        <f t="shared" ca="1" si="1677"/>
        <v>FY2020 Q4 Sep</v>
      </c>
      <c r="B2806">
        <f t="shared" ca="1" si="1678"/>
        <v>2020</v>
      </c>
      <c r="C2806" s="8" t="str">
        <f t="shared" ca="1" si="1679"/>
        <v>Sep</v>
      </c>
      <c r="D2806" s="8" t="str">
        <f t="shared" ca="1" si="1680"/>
        <v>Q4</v>
      </c>
      <c r="E2806">
        <f t="shared" ca="1" si="1681"/>
        <v>12</v>
      </c>
      <c r="F2806">
        <f t="shared" ca="1" si="1682"/>
        <v>4</v>
      </c>
      <c r="G2806">
        <f t="shared" ca="1" si="1683"/>
        <v>202012</v>
      </c>
      <c r="H2806">
        <f t="shared" ca="1" si="1684"/>
        <v>202004</v>
      </c>
      <c r="I2806" t="str">
        <f t="shared" ca="1" si="1685"/>
        <v>FY2020 Q3 Sep</v>
      </c>
      <c r="J2806">
        <f t="shared" ca="1" si="1686"/>
        <v>2020</v>
      </c>
      <c r="K2806" s="8" t="str">
        <f t="shared" ca="1" si="1687"/>
        <v>Sep</v>
      </c>
      <c r="L2806" s="8" t="str">
        <f t="shared" ca="1" si="1688"/>
        <v>Q3</v>
      </c>
      <c r="M2806">
        <f t="shared" ca="1" si="1689"/>
        <v>9</v>
      </c>
      <c r="N2806">
        <f t="shared" ca="1" si="1690"/>
        <v>3</v>
      </c>
      <c r="O2806">
        <f t="shared" ca="1" si="1691"/>
        <v>202009</v>
      </c>
      <c r="P2806">
        <f t="shared" ca="1" si="1692"/>
        <v>202003</v>
      </c>
      <c r="Q2806" t="str">
        <f t="shared" si="1693"/>
        <v>FY2020 Q2 Mar</v>
      </c>
      <c r="R2806">
        <f t="shared" si="1694"/>
        <v>2020</v>
      </c>
      <c r="S2806" s="8" t="str">
        <f t="shared" si="1695"/>
        <v>Mar</v>
      </c>
      <c r="T2806" s="8" t="str">
        <f t="shared" si="1696"/>
        <v>Q2</v>
      </c>
      <c r="U2806">
        <f t="shared" si="1697"/>
        <v>6</v>
      </c>
      <c r="V2806">
        <f t="shared" si="1698"/>
        <v>2</v>
      </c>
      <c r="W2806">
        <f t="shared" si="1699"/>
        <v>202006</v>
      </c>
      <c r="X2806">
        <f t="shared" si="1700"/>
        <v>202002</v>
      </c>
      <c r="Y2806" t="str">
        <f t="shared" si="1701"/>
        <v>FY2020 Q1 Mar</v>
      </c>
      <c r="Z2806">
        <f t="shared" si="1702"/>
        <v>2020</v>
      </c>
      <c r="AA2806" s="8" t="str">
        <f t="shared" si="1703"/>
        <v>Mar</v>
      </c>
      <c r="AB2806" s="8" t="str">
        <f t="shared" si="1704"/>
        <v>Q1</v>
      </c>
      <c r="AC2806">
        <f t="shared" si="1705"/>
        <v>3</v>
      </c>
      <c r="AD2806">
        <f t="shared" si="1706"/>
        <v>1</v>
      </c>
      <c r="AE2806">
        <f t="shared" si="1707"/>
        <v>202003</v>
      </c>
      <c r="AF2806">
        <f t="shared" si="1708"/>
        <v>202001</v>
      </c>
      <c r="AG2806" s="9">
        <f t="shared" ca="1" si="1709"/>
        <v>0</v>
      </c>
      <c r="AH2806">
        <f t="shared" ca="1" si="1710"/>
        <v>2</v>
      </c>
      <c r="AI2806" s="9">
        <f t="shared" ca="1" si="1711"/>
        <v>6</v>
      </c>
      <c r="AJ2806" s="9">
        <f t="shared" ca="1" si="1712"/>
        <v>0</v>
      </c>
      <c r="AK2806" s="9">
        <f t="shared" si="1713"/>
        <v>5</v>
      </c>
      <c r="AL2806" s="9">
        <f t="shared" si="1714"/>
        <v>10</v>
      </c>
      <c r="AM2806" s="9">
        <f t="shared" si="1715"/>
        <v>12</v>
      </c>
      <c r="AN2806" s="2">
        <v>43895.518055555556</v>
      </c>
      <c r="AO2806">
        <v>672</v>
      </c>
      <c r="AP2806" s="1">
        <v>13000</v>
      </c>
      <c r="AQ2806" t="s">
        <v>4</v>
      </c>
    </row>
    <row r="2807" spans="1:43" x14ac:dyDescent="0.3">
      <c r="A2807" t="str">
        <f t="shared" ca="1" si="1677"/>
        <v>FY2020 Q4 Sep</v>
      </c>
      <c r="B2807">
        <f t="shared" ca="1" si="1678"/>
        <v>2020</v>
      </c>
      <c r="C2807" s="8" t="str">
        <f t="shared" ca="1" si="1679"/>
        <v>Sep</v>
      </c>
      <c r="D2807" s="8" t="str">
        <f t="shared" ca="1" si="1680"/>
        <v>Q4</v>
      </c>
      <c r="E2807">
        <f t="shared" ca="1" si="1681"/>
        <v>12</v>
      </c>
      <c r="F2807">
        <f t="shared" ca="1" si="1682"/>
        <v>4</v>
      </c>
      <c r="G2807">
        <f t="shared" ca="1" si="1683"/>
        <v>202012</v>
      </c>
      <c r="H2807">
        <f t="shared" ca="1" si="1684"/>
        <v>202004</v>
      </c>
      <c r="I2807" t="str">
        <f t="shared" ca="1" si="1685"/>
        <v>FY2020 Q3 Sep</v>
      </c>
      <c r="J2807">
        <f t="shared" ca="1" si="1686"/>
        <v>2020</v>
      </c>
      <c r="K2807" s="8" t="str">
        <f t="shared" ca="1" si="1687"/>
        <v>Sep</v>
      </c>
      <c r="L2807" s="8" t="str">
        <f t="shared" ca="1" si="1688"/>
        <v>Q3</v>
      </c>
      <c r="M2807">
        <f t="shared" ca="1" si="1689"/>
        <v>9</v>
      </c>
      <c r="N2807">
        <f t="shared" ca="1" si="1690"/>
        <v>3</v>
      </c>
      <c r="O2807">
        <f t="shared" ca="1" si="1691"/>
        <v>202009</v>
      </c>
      <c r="P2807">
        <f t="shared" ca="1" si="1692"/>
        <v>202003</v>
      </c>
      <c r="Q2807" t="str">
        <f t="shared" si="1693"/>
        <v>FY2019 Q4 Sep</v>
      </c>
      <c r="R2807">
        <f t="shared" si="1694"/>
        <v>2019</v>
      </c>
      <c r="S2807" s="8" t="str">
        <f t="shared" si="1695"/>
        <v>Sep</v>
      </c>
      <c r="T2807" s="8" t="str">
        <f t="shared" si="1696"/>
        <v>Q4</v>
      </c>
      <c r="U2807">
        <f t="shared" si="1697"/>
        <v>12</v>
      </c>
      <c r="V2807">
        <f t="shared" si="1698"/>
        <v>4</v>
      </c>
      <c r="W2807">
        <f t="shared" si="1699"/>
        <v>201912</v>
      </c>
      <c r="X2807">
        <f t="shared" si="1700"/>
        <v>201904</v>
      </c>
      <c r="Y2807" t="str">
        <f t="shared" si="1701"/>
        <v>FY2019 Q3 Sep</v>
      </c>
      <c r="Z2807">
        <f t="shared" si="1702"/>
        <v>2019</v>
      </c>
      <c r="AA2807" s="8" t="str">
        <f t="shared" si="1703"/>
        <v>Sep</v>
      </c>
      <c r="AB2807" s="8" t="str">
        <f t="shared" si="1704"/>
        <v>Q3</v>
      </c>
      <c r="AC2807">
        <f t="shared" si="1705"/>
        <v>9</v>
      </c>
      <c r="AD2807">
        <f t="shared" si="1706"/>
        <v>3</v>
      </c>
      <c r="AE2807">
        <f t="shared" si="1707"/>
        <v>201909</v>
      </c>
      <c r="AF2807">
        <f t="shared" si="1708"/>
        <v>201903</v>
      </c>
      <c r="AG2807" s="9">
        <f t="shared" ca="1" si="1709"/>
        <v>1</v>
      </c>
      <c r="AH2807">
        <f t="shared" ca="1" si="1710"/>
        <v>4</v>
      </c>
      <c r="AI2807" s="9">
        <f t="shared" ca="1" si="1711"/>
        <v>12</v>
      </c>
      <c r="AJ2807" s="9">
        <f t="shared" ca="1" si="1712"/>
        <v>1</v>
      </c>
      <c r="AK2807" s="9">
        <f t="shared" si="1713"/>
        <v>6</v>
      </c>
      <c r="AL2807" s="9">
        <f t="shared" si="1714"/>
        <v>36</v>
      </c>
      <c r="AM2807" s="9">
        <f t="shared" si="1715"/>
        <v>10</v>
      </c>
      <c r="AN2807" s="2">
        <v>43714.453472222223</v>
      </c>
      <c r="AO2807">
        <v>732</v>
      </c>
      <c r="AP2807" s="1">
        <v>13000</v>
      </c>
      <c r="AQ2807" t="s">
        <v>4</v>
      </c>
    </row>
    <row r="2808" spans="1:43" x14ac:dyDescent="0.3">
      <c r="A2808" t="str">
        <f t="shared" ca="1" si="1677"/>
        <v>FY2020 Q4 Sep</v>
      </c>
      <c r="B2808">
        <f t="shared" ca="1" si="1678"/>
        <v>2020</v>
      </c>
      <c r="C2808" s="8" t="str">
        <f t="shared" ca="1" si="1679"/>
        <v>Sep</v>
      </c>
      <c r="D2808" s="8" t="str">
        <f t="shared" ca="1" si="1680"/>
        <v>Q4</v>
      </c>
      <c r="E2808">
        <f t="shared" ca="1" si="1681"/>
        <v>12</v>
      </c>
      <c r="F2808">
        <f t="shared" ca="1" si="1682"/>
        <v>4</v>
      </c>
      <c r="G2808">
        <f t="shared" ca="1" si="1683"/>
        <v>202012</v>
      </c>
      <c r="H2808">
        <f t="shared" ca="1" si="1684"/>
        <v>202004</v>
      </c>
      <c r="I2808" t="str">
        <f t="shared" ca="1" si="1685"/>
        <v>FY2020 Q3 Sep</v>
      </c>
      <c r="J2808">
        <f t="shared" ca="1" si="1686"/>
        <v>2020</v>
      </c>
      <c r="K2808" s="8" t="str">
        <f t="shared" ca="1" si="1687"/>
        <v>Sep</v>
      </c>
      <c r="L2808" s="8" t="str">
        <f t="shared" ca="1" si="1688"/>
        <v>Q3</v>
      </c>
      <c r="M2808">
        <f t="shared" ca="1" si="1689"/>
        <v>9</v>
      </c>
      <c r="N2808">
        <f t="shared" ca="1" si="1690"/>
        <v>3</v>
      </c>
      <c r="O2808">
        <f t="shared" ca="1" si="1691"/>
        <v>202009</v>
      </c>
      <c r="P2808">
        <f t="shared" ca="1" si="1692"/>
        <v>202003</v>
      </c>
      <c r="Q2808" t="str">
        <f t="shared" si="1693"/>
        <v>FY2019 Q4 Sep</v>
      </c>
      <c r="R2808">
        <f t="shared" si="1694"/>
        <v>2019</v>
      </c>
      <c r="S2808" s="8" t="str">
        <f t="shared" si="1695"/>
        <v>Sep</v>
      </c>
      <c r="T2808" s="8" t="str">
        <f t="shared" si="1696"/>
        <v>Q4</v>
      </c>
      <c r="U2808">
        <f t="shared" si="1697"/>
        <v>12</v>
      </c>
      <c r="V2808">
        <f t="shared" si="1698"/>
        <v>4</v>
      </c>
      <c r="W2808">
        <f t="shared" si="1699"/>
        <v>201912</v>
      </c>
      <c r="X2808">
        <f t="shared" si="1700"/>
        <v>201904</v>
      </c>
      <c r="Y2808" t="str">
        <f t="shared" si="1701"/>
        <v>FY2019 Q3 Sep</v>
      </c>
      <c r="Z2808">
        <f t="shared" si="1702"/>
        <v>2019</v>
      </c>
      <c r="AA2808" s="8" t="str">
        <f t="shared" si="1703"/>
        <v>Sep</v>
      </c>
      <c r="AB2808" s="8" t="str">
        <f t="shared" si="1704"/>
        <v>Q3</v>
      </c>
      <c r="AC2808">
        <f t="shared" si="1705"/>
        <v>9</v>
      </c>
      <c r="AD2808">
        <f t="shared" si="1706"/>
        <v>3</v>
      </c>
      <c r="AE2808">
        <f t="shared" si="1707"/>
        <v>201909</v>
      </c>
      <c r="AF2808">
        <f t="shared" si="1708"/>
        <v>201903</v>
      </c>
      <c r="AG2808" s="9">
        <f t="shared" ca="1" si="1709"/>
        <v>1</v>
      </c>
      <c r="AH2808">
        <f t="shared" ca="1" si="1710"/>
        <v>4</v>
      </c>
      <c r="AI2808" s="9">
        <f t="shared" ca="1" si="1711"/>
        <v>12</v>
      </c>
      <c r="AJ2808" s="9">
        <f t="shared" ca="1" si="1712"/>
        <v>1</v>
      </c>
      <c r="AK2808" s="9">
        <f t="shared" si="1713"/>
        <v>6</v>
      </c>
      <c r="AL2808" s="9">
        <f t="shared" si="1714"/>
        <v>36</v>
      </c>
      <c r="AM2808" s="9">
        <f t="shared" si="1715"/>
        <v>11</v>
      </c>
      <c r="AN2808" s="2">
        <v>43714.474999999999</v>
      </c>
      <c r="AO2808">
        <v>1097</v>
      </c>
      <c r="AP2808" s="1">
        <v>13000</v>
      </c>
      <c r="AQ2808" t="s">
        <v>4</v>
      </c>
    </row>
    <row r="2809" spans="1:43" x14ac:dyDescent="0.3">
      <c r="A2809" t="str">
        <f t="shared" ca="1" si="1677"/>
        <v>FY2020 Q4 Sep</v>
      </c>
      <c r="B2809">
        <f t="shared" ca="1" si="1678"/>
        <v>2020</v>
      </c>
      <c r="C2809" s="8" t="str">
        <f t="shared" ca="1" si="1679"/>
        <v>Sep</v>
      </c>
      <c r="D2809" s="8" t="str">
        <f t="shared" ca="1" si="1680"/>
        <v>Q4</v>
      </c>
      <c r="E2809">
        <f t="shared" ca="1" si="1681"/>
        <v>12</v>
      </c>
      <c r="F2809">
        <f t="shared" ca="1" si="1682"/>
        <v>4</v>
      </c>
      <c r="G2809">
        <f t="shared" ca="1" si="1683"/>
        <v>202012</v>
      </c>
      <c r="H2809">
        <f t="shared" ca="1" si="1684"/>
        <v>202004</v>
      </c>
      <c r="I2809" t="str">
        <f t="shared" ca="1" si="1685"/>
        <v>FY2020 Q3 Sep</v>
      </c>
      <c r="J2809">
        <f t="shared" ca="1" si="1686"/>
        <v>2020</v>
      </c>
      <c r="K2809" s="8" t="str">
        <f t="shared" ca="1" si="1687"/>
        <v>Sep</v>
      </c>
      <c r="L2809" s="8" t="str">
        <f t="shared" ca="1" si="1688"/>
        <v>Q3</v>
      </c>
      <c r="M2809">
        <f t="shared" ca="1" si="1689"/>
        <v>9</v>
      </c>
      <c r="N2809">
        <f t="shared" ca="1" si="1690"/>
        <v>3</v>
      </c>
      <c r="O2809">
        <f t="shared" ca="1" si="1691"/>
        <v>202009</v>
      </c>
      <c r="P2809">
        <f t="shared" ca="1" si="1692"/>
        <v>202003</v>
      </c>
      <c r="Q2809" t="str">
        <f t="shared" si="1693"/>
        <v>FY2019 Q4 Sep</v>
      </c>
      <c r="R2809">
        <f t="shared" si="1694"/>
        <v>2019</v>
      </c>
      <c r="S2809" s="8" t="str">
        <f t="shared" si="1695"/>
        <v>Sep</v>
      </c>
      <c r="T2809" s="8" t="str">
        <f t="shared" si="1696"/>
        <v>Q4</v>
      </c>
      <c r="U2809">
        <f t="shared" si="1697"/>
        <v>12</v>
      </c>
      <c r="V2809">
        <f t="shared" si="1698"/>
        <v>4</v>
      </c>
      <c r="W2809">
        <f t="shared" si="1699"/>
        <v>201912</v>
      </c>
      <c r="X2809">
        <f t="shared" si="1700"/>
        <v>201904</v>
      </c>
      <c r="Y2809" t="str">
        <f t="shared" si="1701"/>
        <v>FY2019 Q3 Sep</v>
      </c>
      <c r="Z2809">
        <f t="shared" si="1702"/>
        <v>2019</v>
      </c>
      <c r="AA2809" s="8" t="str">
        <f t="shared" si="1703"/>
        <v>Sep</v>
      </c>
      <c r="AB2809" s="8" t="str">
        <f t="shared" si="1704"/>
        <v>Q3</v>
      </c>
      <c r="AC2809">
        <f t="shared" si="1705"/>
        <v>9</v>
      </c>
      <c r="AD2809">
        <f t="shared" si="1706"/>
        <v>3</v>
      </c>
      <c r="AE2809">
        <f t="shared" si="1707"/>
        <v>201909</v>
      </c>
      <c r="AF2809">
        <f t="shared" si="1708"/>
        <v>201903</v>
      </c>
      <c r="AG2809" s="9">
        <f t="shared" ca="1" si="1709"/>
        <v>1</v>
      </c>
      <c r="AH2809">
        <f t="shared" ca="1" si="1710"/>
        <v>4</v>
      </c>
      <c r="AI2809" s="9">
        <f t="shared" ca="1" si="1711"/>
        <v>12</v>
      </c>
      <c r="AJ2809" s="9">
        <f t="shared" ca="1" si="1712"/>
        <v>1</v>
      </c>
      <c r="AK2809" s="9">
        <f t="shared" si="1713"/>
        <v>3</v>
      </c>
      <c r="AL2809" s="9">
        <f t="shared" si="1714"/>
        <v>36</v>
      </c>
      <c r="AM2809" s="9">
        <f t="shared" si="1715"/>
        <v>12</v>
      </c>
      <c r="AN2809" s="2">
        <v>43711.539583333331</v>
      </c>
      <c r="AO2809">
        <v>1157</v>
      </c>
      <c r="AP2809" s="1">
        <v>13000</v>
      </c>
      <c r="AQ2809" t="s">
        <v>4</v>
      </c>
    </row>
    <row r="2810" spans="1:43" x14ac:dyDescent="0.3">
      <c r="A2810" t="str">
        <f t="shared" ca="1" si="1677"/>
        <v>FY2020 Q4 Sep</v>
      </c>
      <c r="B2810">
        <f t="shared" ca="1" si="1678"/>
        <v>2020</v>
      </c>
      <c r="C2810" s="8" t="str">
        <f t="shared" ca="1" si="1679"/>
        <v>Sep</v>
      </c>
      <c r="D2810" s="8" t="str">
        <f t="shared" ca="1" si="1680"/>
        <v>Q4</v>
      </c>
      <c r="E2810">
        <f t="shared" ca="1" si="1681"/>
        <v>12</v>
      </c>
      <c r="F2810">
        <f t="shared" ca="1" si="1682"/>
        <v>4</v>
      </c>
      <c r="G2810">
        <f t="shared" ca="1" si="1683"/>
        <v>202012</v>
      </c>
      <c r="H2810">
        <f t="shared" ca="1" si="1684"/>
        <v>202004</v>
      </c>
      <c r="I2810" t="str">
        <f t="shared" ca="1" si="1685"/>
        <v>FY2020 Q3 Sep</v>
      </c>
      <c r="J2810">
        <f t="shared" ca="1" si="1686"/>
        <v>2020</v>
      </c>
      <c r="K2810" s="8" t="str">
        <f t="shared" ca="1" si="1687"/>
        <v>Sep</v>
      </c>
      <c r="L2810" s="8" t="str">
        <f t="shared" ca="1" si="1688"/>
        <v>Q3</v>
      </c>
      <c r="M2810">
        <f t="shared" ca="1" si="1689"/>
        <v>9</v>
      </c>
      <c r="N2810">
        <f t="shared" ca="1" si="1690"/>
        <v>3</v>
      </c>
      <c r="O2810">
        <f t="shared" ca="1" si="1691"/>
        <v>202009</v>
      </c>
      <c r="P2810">
        <f t="shared" ca="1" si="1692"/>
        <v>202003</v>
      </c>
      <c r="Q2810" t="str">
        <f t="shared" si="1693"/>
        <v>FY2019 Q4 Sep</v>
      </c>
      <c r="R2810">
        <f t="shared" si="1694"/>
        <v>2019</v>
      </c>
      <c r="S2810" s="8" t="str">
        <f t="shared" si="1695"/>
        <v>Sep</v>
      </c>
      <c r="T2810" s="8" t="str">
        <f t="shared" si="1696"/>
        <v>Q4</v>
      </c>
      <c r="U2810">
        <f t="shared" si="1697"/>
        <v>12</v>
      </c>
      <c r="V2810">
        <f t="shared" si="1698"/>
        <v>4</v>
      </c>
      <c r="W2810">
        <f t="shared" si="1699"/>
        <v>201912</v>
      </c>
      <c r="X2810">
        <f t="shared" si="1700"/>
        <v>201904</v>
      </c>
      <c r="Y2810" t="str">
        <f t="shared" si="1701"/>
        <v>FY2019 Q3 Sep</v>
      </c>
      <c r="Z2810">
        <f t="shared" si="1702"/>
        <v>2019</v>
      </c>
      <c r="AA2810" s="8" t="str">
        <f t="shared" si="1703"/>
        <v>Sep</v>
      </c>
      <c r="AB2810" s="8" t="str">
        <f t="shared" si="1704"/>
        <v>Q3</v>
      </c>
      <c r="AC2810">
        <f t="shared" si="1705"/>
        <v>9</v>
      </c>
      <c r="AD2810">
        <f t="shared" si="1706"/>
        <v>3</v>
      </c>
      <c r="AE2810">
        <f t="shared" si="1707"/>
        <v>201909</v>
      </c>
      <c r="AF2810">
        <f t="shared" si="1708"/>
        <v>201903</v>
      </c>
      <c r="AG2810" s="9">
        <f t="shared" ca="1" si="1709"/>
        <v>1</v>
      </c>
      <c r="AH2810">
        <f t="shared" ca="1" si="1710"/>
        <v>4</v>
      </c>
      <c r="AI2810" s="9">
        <f t="shared" ca="1" si="1711"/>
        <v>12</v>
      </c>
      <c r="AJ2810" s="9">
        <f t="shared" ca="1" si="1712"/>
        <v>1</v>
      </c>
      <c r="AK2810" s="9">
        <f t="shared" si="1713"/>
        <v>6</v>
      </c>
      <c r="AL2810" s="9">
        <f t="shared" si="1714"/>
        <v>36</v>
      </c>
      <c r="AM2810" s="9">
        <f t="shared" si="1715"/>
        <v>16</v>
      </c>
      <c r="AN2810" s="2">
        <v>43714.69027777778</v>
      </c>
      <c r="AO2810">
        <v>1277</v>
      </c>
      <c r="AP2810" s="1">
        <v>13000</v>
      </c>
      <c r="AQ2810" t="s">
        <v>4</v>
      </c>
    </row>
    <row r="2811" spans="1:43" x14ac:dyDescent="0.3">
      <c r="A2811" t="str">
        <f t="shared" ca="1" si="1677"/>
        <v>FY2020 Q4 Sep</v>
      </c>
      <c r="B2811">
        <f t="shared" ca="1" si="1678"/>
        <v>2020</v>
      </c>
      <c r="C2811" s="8" t="str">
        <f t="shared" ca="1" si="1679"/>
        <v>Sep</v>
      </c>
      <c r="D2811" s="8" t="str">
        <f t="shared" ca="1" si="1680"/>
        <v>Q4</v>
      </c>
      <c r="E2811">
        <f t="shared" ca="1" si="1681"/>
        <v>12</v>
      </c>
      <c r="F2811">
        <f t="shared" ca="1" si="1682"/>
        <v>4</v>
      </c>
      <c r="G2811">
        <f t="shared" ca="1" si="1683"/>
        <v>202012</v>
      </c>
      <c r="H2811">
        <f t="shared" ca="1" si="1684"/>
        <v>202004</v>
      </c>
      <c r="I2811" t="str">
        <f t="shared" ca="1" si="1685"/>
        <v>FY2020 Q3 Sep</v>
      </c>
      <c r="J2811">
        <f t="shared" ca="1" si="1686"/>
        <v>2020</v>
      </c>
      <c r="K2811" s="8" t="str">
        <f t="shared" ca="1" si="1687"/>
        <v>Sep</v>
      </c>
      <c r="L2811" s="8" t="str">
        <f t="shared" ca="1" si="1688"/>
        <v>Q3</v>
      </c>
      <c r="M2811">
        <f t="shared" ca="1" si="1689"/>
        <v>9</v>
      </c>
      <c r="N2811">
        <f t="shared" ca="1" si="1690"/>
        <v>3</v>
      </c>
      <c r="O2811">
        <f t="shared" ca="1" si="1691"/>
        <v>202009</v>
      </c>
      <c r="P2811">
        <f t="shared" ca="1" si="1692"/>
        <v>202003</v>
      </c>
      <c r="Q2811" t="str">
        <f t="shared" si="1693"/>
        <v>FY2019 Q4 Sep</v>
      </c>
      <c r="R2811">
        <f t="shared" si="1694"/>
        <v>2019</v>
      </c>
      <c r="S2811" s="8" t="str">
        <f t="shared" si="1695"/>
        <v>Sep</v>
      </c>
      <c r="T2811" s="8" t="str">
        <f t="shared" si="1696"/>
        <v>Q4</v>
      </c>
      <c r="U2811">
        <f t="shared" si="1697"/>
        <v>12</v>
      </c>
      <c r="V2811">
        <f t="shared" si="1698"/>
        <v>4</v>
      </c>
      <c r="W2811">
        <f t="shared" si="1699"/>
        <v>201912</v>
      </c>
      <c r="X2811">
        <f t="shared" si="1700"/>
        <v>201904</v>
      </c>
      <c r="Y2811" t="str">
        <f t="shared" si="1701"/>
        <v>FY2019 Q3 Sep</v>
      </c>
      <c r="Z2811">
        <f t="shared" si="1702"/>
        <v>2019</v>
      </c>
      <c r="AA2811" s="8" t="str">
        <f t="shared" si="1703"/>
        <v>Sep</v>
      </c>
      <c r="AB2811" s="8" t="str">
        <f t="shared" si="1704"/>
        <v>Q3</v>
      </c>
      <c r="AC2811">
        <f t="shared" si="1705"/>
        <v>9</v>
      </c>
      <c r="AD2811">
        <f t="shared" si="1706"/>
        <v>3</v>
      </c>
      <c r="AE2811">
        <f t="shared" si="1707"/>
        <v>201909</v>
      </c>
      <c r="AF2811">
        <f t="shared" si="1708"/>
        <v>201903</v>
      </c>
      <c r="AG2811" s="9">
        <f t="shared" ca="1" si="1709"/>
        <v>1</v>
      </c>
      <c r="AH2811">
        <f t="shared" ca="1" si="1710"/>
        <v>4</v>
      </c>
      <c r="AI2811" s="9">
        <f t="shared" ca="1" si="1711"/>
        <v>12</v>
      </c>
      <c r="AJ2811" s="9">
        <f t="shared" ca="1" si="1712"/>
        <v>1</v>
      </c>
      <c r="AK2811" s="9">
        <f t="shared" si="1713"/>
        <v>6</v>
      </c>
      <c r="AL2811" s="9">
        <f t="shared" si="1714"/>
        <v>36</v>
      </c>
      <c r="AM2811" s="9">
        <f t="shared" si="1715"/>
        <v>11</v>
      </c>
      <c r="AN2811" s="2">
        <v>43714.498611111114</v>
      </c>
      <c r="AO2811">
        <v>1532</v>
      </c>
      <c r="AP2811" s="1">
        <v>13000</v>
      </c>
      <c r="AQ2811" t="s">
        <v>4</v>
      </c>
    </row>
    <row r="2812" spans="1:43" x14ac:dyDescent="0.3">
      <c r="A2812" t="str">
        <f t="shared" ca="1" si="1677"/>
        <v>FY2020 Q4 Sep</v>
      </c>
      <c r="B2812">
        <f t="shared" ca="1" si="1678"/>
        <v>2020</v>
      </c>
      <c r="C2812" s="8" t="str">
        <f t="shared" ca="1" si="1679"/>
        <v>Sep</v>
      </c>
      <c r="D2812" s="8" t="str">
        <f t="shared" ca="1" si="1680"/>
        <v>Q4</v>
      </c>
      <c r="E2812">
        <f t="shared" ca="1" si="1681"/>
        <v>12</v>
      </c>
      <c r="F2812">
        <f t="shared" ca="1" si="1682"/>
        <v>4</v>
      </c>
      <c r="G2812">
        <f t="shared" ca="1" si="1683"/>
        <v>202012</v>
      </c>
      <c r="H2812">
        <f t="shared" ca="1" si="1684"/>
        <v>202004</v>
      </c>
      <c r="I2812" t="str">
        <f t="shared" ca="1" si="1685"/>
        <v>FY2020 Q3 Sep</v>
      </c>
      <c r="J2812">
        <f t="shared" ca="1" si="1686"/>
        <v>2020</v>
      </c>
      <c r="K2812" s="8" t="str">
        <f t="shared" ca="1" si="1687"/>
        <v>Sep</v>
      </c>
      <c r="L2812" s="8" t="str">
        <f t="shared" ca="1" si="1688"/>
        <v>Q3</v>
      </c>
      <c r="M2812">
        <f t="shared" ca="1" si="1689"/>
        <v>9</v>
      </c>
      <c r="N2812">
        <f t="shared" ca="1" si="1690"/>
        <v>3</v>
      </c>
      <c r="O2812">
        <f t="shared" ca="1" si="1691"/>
        <v>202009</v>
      </c>
      <c r="P2812">
        <f t="shared" ca="1" si="1692"/>
        <v>202003</v>
      </c>
      <c r="Q2812" t="str">
        <f t="shared" si="1693"/>
        <v>FY2019 Q4 Sep</v>
      </c>
      <c r="R2812">
        <f t="shared" si="1694"/>
        <v>2019</v>
      </c>
      <c r="S2812" s="8" t="str">
        <f t="shared" si="1695"/>
        <v>Sep</v>
      </c>
      <c r="T2812" s="8" t="str">
        <f t="shared" si="1696"/>
        <v>Q4</v>
      </c>
      <c r="U2812">
        <f t="shared" si="1697"/>
        <v>12</v>
      </c>
      <c r="V2812">
        <f t="shared" si="1698"/>
        <v>4</v>
      </c>
      <c r="W2812">
        <f t="shared" si="1699"/>
        <v>201912</v>
      </c>
      <c r="X2812">
        <f t="shared" si="1700"/>
        <v>201904</v>
      </c>
      <c r="Y2812" t="str">
        <f t="shared" si="1701"/>
        <v>FY2019 Q3 Sep</v>
      </c>
      <c r="Z2812">
        <f t="shared" si="1702"/>
        <v>2019</v>
      </c>
      <c r="AA2812" s="8" t="str">
        <f t="shared" si="1703"/>
        <v>Sep</v>
      </c>
      <c r="AB2812" s="8" t="str">
        <f t="shared" si="1704"/>
        <v>Q3</v>
      </c>
      <c r="AC2812">
        <f t="shared" si="1705"/>
        <v>9</v>
      </c>
      <c r="AD2812">
        <f t="shared" si="1706"/>
        <v>3</v>
      </c>
      <c r="AE2812">
        <f t="shared" si="1707"/>
        <v>201909</v>
      </c>
      <c r="AF2812">
        <f t="shared" si="1708"/>
        <v>201903</v>
      </c>
      <c r="AG2812" s="9">
        <f t="shared" ca="1" si="1709"/>
        <v>1</v>
      </c>
      <c r="AH2812">
        <f t="shared" ca="1" si="1710"/>
        <v>4</v>
      </c>
      <c r="AI2812" s="9">
        <f t="shared" ca="1" si="1711"/>
        <v>12</v>
      </c>
      <c r="AJ2812" s="9">
        <f t="shared" ca="1" si="1712"/>
        <v>1</v>
      </c>
      <c r="AK2812" s="9">
        <f t="shared" si="1713"/>
        <v>3</v>
      </c>
      <c r="AL2812" s="9">
        <f t="shared" si="1714"/>
        <v>36</v>
      </c>
      <c r="AM2812" s="9">
        <f t="shared" si="1715"/>
        <v>13</v>
      </c>
      <c r="AN2812" s="2">
        <v>43711.579861111109</v>
      </c>
      <c r="AO2812">
        <v>1538</v>
      </c>
      <c r="AP2812" s="1">
        <v>13000</v>
      </c>
      <c r="AQ2812" t="s">
        <v>4</v>
      </c>
    </row>
    <row r="2813" spans="1:43" x14ac:dyDescent="0.3">
      <c r="A2813" t="str">
        <f t="shared" ca="1" si="1677"/>
        <v>FY2020 Q4 Sep</v>
      </c>
      <c r="B2813">
        <f t="shared" ca="1" si="1678"/>
        <v>2020</v>
      </c>
      <c r="C2813" s="8" t="str">
        <f t="shared" ca="1" si="1679"/>
        <v>Sep</v>
      </c>
      <c r="D2813" s="8" t="str">
        <f t="shared" ca="1" si="1680"/>
        <v>Q4</v>
      </c>
      <c r="E2813">
        <f t="shared" ca="1" si="1681"/>
        <v>12</v>
      </c>
      <c r="F2813">
        <f t="shared" ca="1" si="1682"/>
        <v>4</v>
      </c>
      <c r="G2813">
        <f t="shared" ca="1" si="1683"/>
        <v>202012</v>
      </c>
      <c r="H2813">
        <f t="shared" ca="1" si="1684"/>
        <v>202004</v>
      </c>
      <c r="I2813" t="str">
        <f t="shared" ca="1" si="1685"/>
        <v>FY2020 Q3 Sep</v>
      </c>
      <c r="J2813">
        <f t="shared" ca="1" si="1686"/>
        <v>2020</v>
      </c>
      <c r="K2813" s="8" t="str">
        <f t="shared" ca="1" si="1687"/>
        <v>Sep</v>
      </c>
      <c r="L2813" s="8" t="str">
        <f t="shared" ca="1" si="1688"/>
        <v>Q3</v>
      </c>
      <c r="M2813">
        <f t="shared" ca="1" si="1689"/>
        <v>9</v>
      </c>
      <c r="N2813">
        <f t="shared" ca="1" si="1690"/>
        <v>3</v>
      </c>
      <c r="O2813">
        <f t="shared" ca="1" si="1691"/>
        <v>202009</v>
      </c>
      <c r="P2813">
        <f t="shared" ca="1" si="1692"/>
        <v>202003</v>
      </c>
      <c r="Q2813" t="str">
        <f t="shared" si="1693"/>
        <v>FY2019 Q4 Sep</v>
      </c>
      <c r="R2813">
        <f t="shared" si="1694"/>
        <v>2019</v>
      </c>
      <c r="S2813" s="8" t="str">
        <f t="shared" si="1695"/>
        <v>Sep</v>
      </c>
      <c r="T2813" s="8" t="str">
        <f t="shared" si="1696"/>
        <v>Q4</v>
      </c>
      <c r="U2813">
        <f t="shared" si="1697"/>
        <v>12</v>
      </c>
      <c r="V2813">
        <f t="shared" si="1698"/>
        <v>4</v>
      </c>
      <c r="W2813">
        <f t="shared" si="1699"/>
        <v>201912</v>
      </c>
      <c r="X2813">
        <f t="shared" si="1700"/>
        <v>201904</v>
      </c>
      <c r="Y2813" t="str">
        <f t="shared" si="1701"/>
        <v>FY2019 Q3 Sep</v>
      </c>
      <c r="Z2813">
        <f t="shared" si="1702"/>
        <v>2019</v>
      </c>
      <c r="AA2813" s="8" t="str">
        <f t="shared" si="1703"/>
        <v>Sep</v>
      </c>
      <c r="AB2813" s="8" t="str">
        <f t="shared" si="1704"/>
        <v>Q3</v>
      </c>
      <c r="AC2813">
        <f t="shared" si="1705"/>
        <v>9</v>
      </c>
      <c r="AD2813">
        <f t="shared" si="1706"/>
        <v>3</v>
      </c>
      <c r="AE2813">
        <f t="shared" si="1707"/>
        <v>201909</v>
      </c>
      <c r="AF2813">
        <f t="shared" si="1708"/>
        <v>201903</v>
      </c>
      <c r="AG2813" s="9">
        <f t="shared" ca="1" si="1709"/>
        <v>1</v>
      </c>
      <c r="AH2813">
        <f t="shared" ca="1" si="1710"/>
        <v>4</v>
      </c>
      <c r="AI2813" s="9">
        <f t="shared" ca="1" si="1711"/>
        <v>12</v>
      </c>
      <c r="AJ2813" s="9">
        <f t="shared" ca="1" si="1712"/>
        <v>1</v>
      </c>
      <c r="AK2813" s="9">
        <f t="shared" si="1713"/>
        <v>3</v>
      </c>
      <c r="AL2813" s="9">
        <f t="shared" si="1714"/>
        <v>36</v>
      </c>
      <c r="AM2813" s="9">
        <f t="shared" si="1715"/>
        <v>14</v>
      </c>
      <c r="AN2813" s="2">
        <v>43711.601388888892</v>
      </c>
      <c r="AO2813">
        <v>1625</v>
      </c>
      <c r="AP2813" s="1">
        <v>13000</v>
      </c>
      <c r="AQ2813" t="s">
        <v>4</v>
      </c>
    </row>
    <row r="2814" spans="1:43" x14ac:dyDescent="0.3">
      <c r="A2814" t="str">
        <f t="shared" ca="1" si="1677"/>
        <v>FY2020 Q4 Sep</v>
      </c>
      <c r="B2814">
        <f t="shared" ca="1" si="1678"/>
        <v>2020</v>
      </c>
      <c r="C2814" s="8" t="str">
        <f t="shared" ca="1" si="1679"/>
        <v>Sep</v>
      </c>
      <c r="D2814" s="8" t="str">
        <f t="shared" ca="1" si="1680"/>
        <v>Q4</v>
      </c>
      <c r="E2814">
        <f t="shared" ca="1" si="1681"/>
        <v>12</v>
      </c>
      <c r="F2814">
        <f t="shared" ca="1" si="1682"/>
        <v>4</v>
      </c>
      <c r="G2814">
        <f t="shared" ca="1" si="1683"/>
        <v>202012</v>
      </c>
      <c r="H2814">
        <f t="shared" ca="1" si="1684"/>
        <v>202004</v>
      </c>
      <c r="I2814" t="str">
        <f t="shared" ca="1" si="1685"/>
        <v>FY2020 Q3 Sep</v>
      </c>
      <c r="J2814">
        <f t="shared" ca="1" si="1686"/>
        <v>2020</v>
      </c>
      <c r="K2814" s="8" t="str">
        <f t="shared" ca="1" si="1687"/>
        <v>Sep</v>
      </c>
      <c r="L2814" s="8" t="str">
        <f t="shared" ca="1" si="1688"/>
        <v>Q3</v>
      </c>
      <c r="M2814">
        <f t="shared" ca="1" si="1689"/>
        <v>9</v>
      </c>
      <c r="N2814">
        <f t="shared" ca="1" si="1690"/>
        <v>3</v>
      </c>
      <c r="O2814">
        <f t="shared" ca="1" si="1691"/>
        <v>202009</v>
      </c>
      <c r="P2814">
        <f t="shared" ca="1" si="1692"/>
        <v>202003</v>
      </c>
      <c r="Q2814" t="str">
        <f t="shared" si="1693"/>
        <v>FY2020 Q2 Mar</v>
      </c>
      <c r="R2814">
        <f t="shared" si="1694"/>
        <v>2020</v>
      </c>
      <c r="S2814" s="8" t="str">
        <f t="shared" si="1695"/>
        <v>Mar</v>
      </c>
      <c r="T2814" s="8" t="str">
        <f t="shared" si="1696"/>
        <v>Q2</v>
      </c>
      <c r="U2814">
        <f t="shared" si="1697"/>
        <v>6</v>
      </c>
      <c r="V2814">
        <f t="shared" si="1698"/>
        <v>2</v>
      </c>
      <c r="W2814">
        <f t="shared" si="1699"/>
        <v>202006</v>
      </c>
      <c r="X2814">
        <f t="shared" si="1700"/>
        <v>202002</v>
      </c>
      <c r="Y2814" t="str">
        <f t="shared" si="1701"/>
        <v>FY2020 Q1 Mar</v>
      </c>
      <c r="Z2814">
        <f t="shared" si="1702"/>
        <v>2020</v>
      </c>
      <c r="AA2814" s="8" t="str">
        <f t="shared" si="1703"/>
        <v>Mar</v>
      </c>
      <c r="AB2814" s="8" t="str">
        <f t="shared" si="1704"/>
        <v>Q1</v>
      </c>
      <c r="AC2814">
        <f t="shared" si="1705"/>
        <v>3</v>
      </c>
      <c r="AD2814">
        <f t="shared" si="1706"/>
        <v>1</v>
      </c>
      <c r="AE2814">
        <f t="shared" si="1707"/>
        <v>202003</v>
      </c>
      <c r="AF2814">
        <f t="shared" si="1708"/>
        <v>202001</v>
      </c>
      <c r="AG2814" s="9">
        <f t="shared" ca="1" si="1709"/>
        <v>0</v>
      </c>
      <c r="AH2814">
        <f t="shared" ca="1" si="1710"/>
        <v>2</v>
      </c>
      <c r="AI2814" s="9">
        <f t="shared" ca="1" si="1711"/>
        <v>6</v>
      </c>
      <c r="AJ2814" s="9">
        <f t="shared" ca="1" si="1712"/>
        <v>0</v>
      </c>
      <c r="AK2814" s="9">
        <f t="shared" si="1713"/>
        <v>3</v>
      </c>
      <c r="AL2814" s="9">
        <f t="shared" si="1714"/>
        <v>10</v>
      </c>
      <c r="AM2814" s="9">
        <f t="shared" si="1715"/>
        <v>11</v>
      </c>
      <c r="AN2814" s="2">
        <v>43893.484027777777</v>
      </c>
      <c r="AO2814">
        <v>1711</v>
      </c>
      <c r="AP2814" s="1">
        <v>13000</v>
      </c>
      <c r="AQ2814" t="s">
        <v>4</v>
      </c>
    </row>
    <row r="2815" spans="1:43" x14ac:dyDescent="0.3">
      <c r="A2815" t="str">
        <f t="shared" ca="1" si="1677"/>
        <v>FY2020 Q4 Sep</v>
      </c>
      <c r="B2815">
        <f t="shared" ca="1" si="1678"/>
        <v>2020</v>
      </c>
      <c r="C2815" s="8" t="str">
        <f t="shared" ca="1" si="1679"/>
        <v>Sep</v>
      </c>
      <c r="D2815" s="8" t="str">
        <f t="shared" ca="1" si="1680"/>
        <v>Q4</v>
      </c>
      <c r="E2815">
        <f t="shared" ca="1" si="1681"/>
        <v>12</v>
      </c>
      <c r="F2815">
        <f t="shared" ca="1" si="1682"/>
        <v>4</v>
      </c>
      <c r="G2815">
        <f t="shared" ca="1" si="1683"/>
        <v>202012</v>
      </c>
      <c r="H2815">
        <f t="shared" ca="1" si="1684"/>
        <v>202004</v>
      </c>
      <c r="I2815" t="str">
        <f t="shared" ca="1" si="1685"/>
        <v>FY2020 Q3 Sep</v>
      </c>
      <c r="J2815">
        <f t="shared" ca="1" si="1686"/>
        <v>2020</v>
      </c>
      <c r="K2815" s="8" t="str">
        <f t="shared" ca="1" si="1687"/>
        <v>Sep</v>
      </c>
      <c r="L2815" s="8" t="str">
        <f t="shared" ca="1" si="1688"/>
        <v>Q3</v>
      </c>
      <c r="M2815">
        <f t="shared" ca="1" si="1689"/>
        <v>9</v>
      </c>
      <c r="N2815">
        <f t="shared" ca="1" si="1690"/>
        <v>3</v>
      </c>
      <c r="O2815">
        <f t="shared" ca="1" si="1691"/>
        <v>202009</v>
      </c>
      <c r="P2815">
        <f t="shared" ca="1" si="1692"/>
        <v>202003</v>
      </c>
      <c r="Q2815" t="str">
        <f t="shared" si="1693"/>
        <v>FY2020 Q2 Mar</v>
      </c>
      <c r="R2815">
        <f t="shared" si="1694"/>
        <v>2020</v>
      </c>
      <c r="S2815" s="8" t="str">
        <f t="shared" si="1695"/>
        <v>Mar</v>
      </c>
      <c r="T2815" s="8" t="str">
        <f t="shared" si="1696"/>
        <v>Q2</v>
      </c>
      <c r="U2815">
        <f t="shared" si="1697"/>
        <v>6</v>
      </c>
      <c r="V2815">
        <f t="shared" si="1698"/>
        <v>2</v>
      </c>
      <c r="W2815">
        <f t="shared" si="1699"/>
        <v>202006</v>
      </c>
      <c r="X2815">
        <f t="shared" si="1700"/>
        <v>202002</v>
      </c>
      <c r="Y2815" t="str">
        <f t="shared" si="1701"/>
        <v>FY2020 Q1 Mar</v>
      </c>
      <c r="Z2815">
        <f t="shared" si="1702"/>
        <v>2020</v>
      </c>
      <c r="AA2815" s="8" t="str">
        <f t="shared" si="1703"/>
        <v>Mar</v>
      </c>
      <c r="AB2815" s="8" t="str">
        <f t="shared" si="1704"/>
        <v>Q1</v>
      </c>
      <c r="AC2815">
        <f t="shared" si="1705"/>
        <v>3</v>
      </c>
      <c r="AD2815">
        <f t="shared" si="1706"/>
        <v>1</v>
      </c>
      <c r="AE2815">
        <f t="shared" si="1707"/>
        <v>202003</v>
      </c>
      <c r="AF2815">
        <f t="shared" si="1708"/>
        <v>202001</v>
      </c>
      <c r="AG2815" s="9">
        <f t="shared" ca="1" si="1709"/>
        <v>0</v>
      </c>
      <c r="AH2815">
        <f t="shared" ca="1" si="1710"/>
        <v>2</v>
      </c>
      <c r="AI2815" s="9">
        <f t="shared" ca="1" si="1711"/>
        <v>6</v>
      </c>
      <c r="AJ2815" s="9">
        <f t="shared" ca="1" si="1712"/>
        <v>0</v>
      </c>
      <c r="AK2815" s="9">
        <f t="shared" si="1713"/>
        <v>4</v>
      </c>
      <c r="AL2815" s="9">
        <f t="shared" si="1714"/>
        <v>10</v>
      </c>
      <c r="AM2815" s="9">
        <f t="shared" si="1715"/>
        <v>13</v>
      </c>
      <c r="AN2815" s="2">
        <v>43894.556944444441</v>
      </c>
      <c r="AO2815">
        <v>1924</v>
      </c>
      <c r="AP2815" s="1">
        <v>13000</v>
      </c>
      <c r="AQ2815" t="s">
        <v>4</v>
      </c>
    </row>
    <row r="2816" spans="1:43" x14ac:dyDescent="0.3">
      <c r="A2816" t="str">
        <f t="shared" ca="1" si="1677"/>
        <v>FY2020 Q4 Sep</v>
      </c>
      <c r="B2816">
        <f t="shared" ca="1" si="1678"/>
        <v>2020</v>
      </c>
      <c r="C2816" s="8" t="str">
        <f t="shared" ca="1" si="1679"/>
        <v>Sep</v>
      </c>
      <c r="D2816" s="8" t="str">
        <f t="shared" ca="1" si="1680"/>
        <v>Q4</v>
      </c>
      <c r="E2816">
        <f t="shared" ca="1" si="1681"/>
        <v>12</v>
      </c>
      <c r="F2816">
        <f t="shared" ca="1" si="1682"/>
        <v>4</v>
      </c>
      <c r="G2816">
        <f t="shared" ca="1" si="1683"/>
        <v>202012</v>
      </c>
      <c r="H2816">
        <f t="shared" ca="1" si="1684"/>
        <v>202004</v>
      </c>
      <c r="I2816" t="str">
        <f t="shared" ca="1" si="1685"/>
        <v>FY2020 Q3 Sep</v>
      </c>
      <c r="J2816">
        <f t="shared" ca="1" si="1686"/>
        <v>2020</v>
      </c>
      <c r="K2816" s="8" t="str">
        <f t="shared" ca="1" si="1687"/>
        <v>Sep</v>
      </c>
      <c r="L2816" s="8" t="str">
        <f t="shared" ca="1" si="1688"/>
        <v>Q3</v>
      </c>
      <c r="M2816">
        <f t="shared" ca="1" si="1689"/>
        <v>9</v>
      </c>
      <c r="N2816">
        <f t="shared" ca="1" si="1690"/>
        <v>3</v>
      </c>
      <c r="O2816">
        <f t="shared" ca="1" si="1691"/>
        <v>202009</v>
      </c>
      <c r="P2816">
        <f t="shared" ca="1" si="1692"/>
        <v>202003</v>
      </c>
      <c r="Q2816" t="str">
        <f t="shared" si="1693"/>
        <v>FY2020 Q2 Mar</v>
      </c>
      <c r="R2816">
        <f t="shared" si="1694"/>
        <v>2020</v>
      </c>
      <c r="S2816" s="8" t="str">
        <f t="shared" si="1695"/>
        <v>Mar</v>
      </c>
      <c r="T2816" s="8" t="str">
        <f t="shared" si="1696"/>
        <v>Q2</v>
      </c>
      <c r="U2816">
        <f t="shared" si="1697"/>
        <v>6</v>
      </c>
      <c r="V2816">
        <f t="shared" si="1698"/>
        <v>2</v>
      </c>
      <c r="W2816">
        <f t="shared" si="1699"/>
        <v>202006</v>
      </c>
      <c r="X2816">
        <f t="shared" si="1700"/>
        <v>202002</v>
      </c>
      <c r="Y2816" t="str">
        <f t="shared" si="1701"/>
        <v>FY2020 Q1 Mar</v>
      </c>
      <c r="Z2816">
        <f t="shared" si="1702"/>
        <v>2020</v>
      </c>
      <c r="AA2816" s="8" t="str">
        <f t="shared" si="1703"/>
        <v>Mar</v>
      </c>
      <c r="AB2816" s="8" t="str">
        <f t="shared" si="1704"/>
        <v>Q1</v>
      </c>
      <c r="AC2816">
        <f t="shared" si="1705"/>
        <v>3</v>
      </c>
      <c r="AD2816">
        <f t="shared" si="1706"/>
        <v>1</v>
      </c>
      <c r="AE2816">
        <f t="shared" si="1707"/>
        <v>202003</v>
      </c>
      <c r="AF2816">
        <f t="shared" si="1708"/>
        <v>202001</v>
      </c>
      <c r="AG2816" s="9">
        <f t="shared" ca="1" si="1709"/>
        <v>0</v>
      </c>
      <c r="AH2816">
        <f t="shared" ca="1" si="1710"/>
        <v>2</v>
      </c>
      <c r="AI2816" s="9">
        <f t="shared" ca="1" si="1711"/>
        <v>6</v>
      </c>
      <c r="AJ2816" s="9">
        <f t="shared" ca="1" si="1712"/>
        <v>0</v>
      </c>
      <c r="AK2816" s="9">
        <f t="shared" si="1713"/>
        <v>5</v>
      </c>
      <c r="AL2816" s="9">
        <f t="shared" si="1714"/>
        <v>10</v>
      </c>
      <c r="AM2816" s="9">
        <f t="shared" si="1715"/>
        <v>14</v>
      </c>
      <c r="AN2816" s="2">
        <v>43895.586805555555</v>
      </c>
      <c r="AO2816">
        <v>1933</v>
      </c>
      <c r="AP2816" s="1">
        <v>13000</v>
      </c>
      <c r="AQ2816" t="s">
        <v>4</v>
      </c>
    </row>
    <row r="2817" spans="1:43" x14ac:dyDescent="0.3">
      <c r="A2817" t="str">
        <f t="shared" ca="1" si="1677"/>
        <v>FY2020 Q4 Sep</v>
      </c>
      <c r="B2817">
        <f t="shared" ca="1" si="1678"/>
        <v>2020</v>
      </c>
      <c r="C2817" s="8" t="str">
        <f t="shared" ca="1" si="1679"/>
        <v>Sep</v>
      </c>
      <c r="D2817" s="8" t="str">
        <f t="shared" ca="1" si="1680"/>
        <v>Q4</v>
      </c>
      <c r="E2817">
        <f t="shared" ca="1" si="1681"/>
        <v>12</v>
      </c>
      <c r="F2817">
        <f t="shared" ca="1" si="1682"/>
        <v>4</v>
      </c>
      <c r="G2817">
        <f t="shared" ca="1" si="1683"/>
        <v>202012</v>
      </c>
      <c r="H2817">
        <f t="shared" ca="1" si="1684"/>
        <v>202004</v>
      </c>
      <c r="I2817" t="str">
        <f t="shared" ca="1" si="1685"/>
        <v>FY2020 Q3 Sep</v>
      </c>
      <c r="J2817">
        <f t="shared" ca="1" si="1686"/>
        <v>2020</v>
      </c>
      <c r="K2817" s="8" t="str">
        <f t="shared" ca="1" si="1687"/>
        <v>Sep</v>
      </c>
      <c r="L2817" s="8" t="str">
        <f t="shared" ca="1" si="1688"/>
        <v>Q3</v>
      </c>
      <c r="M2817">
        <f t="shared" ca="1" si="1689"/>
        <v>9</v>
      </c>
      <c r="N2817">
        <f t="shared" ca="1" si="1690"/>
        <v>3</v>
      </c>
      <c r="O2817">
        <f t="shared" ca="1" si="1691"/>
        <v>202009</v>
      </c>
      <c r="P2817">
        <f t="shared" ca="1" si="1692"/>
        <v>202003</v>
      </c>
      <c r="Q2817" t="str">
        <f t="shared" si="1693"/>
        <v>FY2019 Q4 Sep</v>
      </c>
      <c r="R2817">
        <f t="shared" si="1694"/>
        <v>2019</v>
      </c>
      <c r="S2817" s="8" t="str">
        <f t="shared" si="1695"/>
        <v>Sep</v>
      </c>
      <c r="T2817" s="8" t="str">
        <f t="shared" si="1696"/>
        <v>Q4</v>
      </c>
      <c r="U2817">
        <f t="shared" si="1697"/>
        <v>12</v>
      </c>
      <c r="V2817">
        <f t="shared" si="1698"/>
        <v>4</v>
      </c>
      <c r="W2817">
        <f t="shared" si="1699"/>
        <v>201912</v>
      </c>
      <c r="X2817">
        <f t="shared" si="1700"/>
        <v>201904</v>
      </c>
      <c r="Y2817" t="str">
        <f t="shared" si="1701"/>
        <v>FY2019 Q3 Sep</v>
      </c>
      <c r="Z2817">
        <f t="shared" si="1702"/>
        <v>2019</v>
      </c>
      <c r="AA2817" s="8" t="str">
        <f t="shared" si="1703"/>
        <v>Sep</v>
      </c>
      <c r="AB2817" s="8" t="str">
        <f t="shared" si="1704"/>
        <v>Q3</v>
      </c>
      <c r="AC2817">
        <f t="shared" si="1705"/>
        <v>9</v>
      </c>
      <c r="AD2817">
        <f t="shared" si="1706"/>
        <v>3</v>
      </c>
      <c r="AE2817">
        <f t="shared" si="1707"/>
        <v>201909</v>
      </c>
      <c r="AF2817">
        <f t="shared" si="1708"/>
        <v>201903</v>
      </c>
      <c r="AG2817" s="9">
        <f t="shared" ca="1" si="1709"/>
        <v>1</v>
      </c>
      <c r="AH2817">
        <f t="shared" ca="1" si="1710"/>
        <v>4</v>
      </c>
      <c r="AI2817" s="9">
        <f t="shared" ca="1" si="1711"/>
        <v>12</v>
      </c>
      <c r="AJ2817" s="9">
        <f t="shared" ca="1" si="1712"/>
        <v>1</v>
      </c>
      <c r="AK2817" s="9">
        <f t="shared" si="1713"/>
        <v>6</v>
      </c>
      <c r="AL2817" s="9">
        <f t="shared" si="1714"/>
        <v>36</v>
      </c>
      <c r="AM2817" s="9">
        <f t="shared" si="1715"/>
        <v>13</v>
      </c>
      <c r="AN2817" s="2">
        <v>43714.545138888891</v>
      </c>
      <c r="AO2817">
        <v>2042</v>
      </c>
      <c r="AP2817" s="1">
        <v>13000</v>
      </c>
      <c r="AQ2817" t="s">
        <v>4</v>
      </c>
    </row>
    <row r="2818" spans="1:43" x14ac:dyDescent="0.3">
      <c r="A2818" t="str">
        <f t="shared" ref="A2818:A2881" ca="1" si="1716">_xlfn.CONCAT("FY",YEAR(EDATE(TODAY(),3))," ","Q",ROUNDUP(MONTH(EDATE(TODAY(),3))/3,0)," ",(TEXT(TODAY(),"MMM")))</f>
        <v>FY2020 Q4 Sep</v>
      </c>
      <c r="B2818">
        <f t="shared" ref="B2818:B2881" ca="1" si="1717">YEAR(EDATE(TODAY(),3))</f>
        <v>2020</v>
      </c>
      <c r="C2818" s="8" t="str">
        <f t="shared" ref="C2818:C2881" ca="1" si="1718">TEXT(TODAY(),"MMM")</f>
        <v>Sep</v>
      </c>
      <c r="D2818" s="8" t="str">
        <f t="shared" ref="D2818:D2881" ca="1" si="1719">_xlfn.CONCAT("Q",ROUNDUP(MONTH(EDATE(TODAY(),3))/3,0))</f>
        <v>Q4</v>
      </c>
      <c r="E2818">
        <f t="shared" ref="E2818:E2881" ca="1" si="1720">MONTH(EDATE(TODAY(),3))</f>
        <v>12</v>
      </c>
      <c r="F2818">
        <f t="shared" ref="F2818:F2881" ca="1" si="1721">ROUNDUP(MONTH(EDATE(TODAY(),3))/3,0)</f>
        <v>4</v>
      </c>
      <c r="G2818">
        <f t="shared" ref="G2818:G2881" ca="1" si="1722">_xlfn.NUMBERVALUE(IF(LEN(MONTH(EDATE(TODAY(),3)))=1,_xlfn.CONCAT(YEAR(EDATE(TODAY(),3)),"0",MONTH(EDATE(TODAY(),3))),_xlfn.CONCAT(YEAR(EDATE(TODAY(),3)),MONTH(EDATE(TODAY(),3)))))</f>
        <v>202012</v>
      </c>
      <c r="H2818">
        <f t="shared" ref="H2818:H2881" ca="1" si="1723">_xlfn.NUMBERVALUE(IF(LEN(ROUNDUP(MONTH(EDATE(TODAY(),3))/3,0))=1,_xlfn.CONCAT(YEAR(EDATE(TODAY(),3)),"0",ROUNDUP(MONTH(EDATE(TODAY(),3))/3,0)),_xlfn.CONCAT(YEAR(EDATE(TODAY(),3)),ROUNDUP(MONTH(EDATE(TODAY(),3))/3,0))))</f>
        <v>202004</v>
      </c>
      <c r="I2818" t="str">
        <f t="shared" ref="I2818:I2881" ca="1" si="1724">_xlfn.CONCAT("FY",YEAR(EDATE(TODAY(),0))," ","Q",ROUNDUP(MONTH(EDATE(TODAY(),0))/3,0)," ",(TEXT(TODAY(),"MMM")))</f>
        <v>FY2020 Q3 Sep</v>
      </c>
      <c r="J2818">
        <f t="shared" ref="J2818:J2881" ca="1" si="1725">YEAR(EDATE(TODAY(),0))</f>
        <v>2020</v>
      </c>
      <c r="K2818" s="8" t="str">
        <f t="shared" ref="K2818:K2881" ca="1" si="1726">TEXT(TODAY(),"MMM")</f>
        <v>Sep</v>
      </c>
      <c r="L2818" s="8" t="str">
        <f t="shared" ref="L2818:L2881" ca="1" si="1727">_xlfn.CONCAT("Q",ROUNDUP(MONTH(EDATE(TODAY(),0))/3,0))</f>
        <v>Q3</v>
      </c>
      <c r="M2818">
        <f t="shared" ref="M2818:M2881" ca="1" si="1728">MONTH(EDATE(TODAY(),0))</f>
        <v>9</v>
      </c>
      <c r="N2818">
        <f t="shared" ref="N2818:N2881" ca="1" si="1729">ROUNDUP(MONTH(EDATE(TODAY(),0))/3,0)</f>
        <v>3</v>
      </c>
      <c r="O2818">
        <f t="shared" ref="O2818:O2881" ca="1" si="1730">_xlfn.NUMBERVALUE(IF(LEN(MONTH(EDATE(TODAY(),0)))=1,_xlfn.CONCAT(YEAR(EDATE(TODAY(),0)),"0",MONTH(EDATE(TODAY(),0))),_xlfn.CONCAT(YEAR(EDATE(TODAY(),0)),MONTH(EDATE(TODAY(),0)))))</f>
        <v>202009</v>
      </c>
      <c r="P2818">
        <f t="shared" ref="P2818:P2881" ca="1" si="1731">_xlfn.NUMBERVALUE(IF(LEN(ROUNDUP(MONTH(EDATE(TODAY(),0))/3,0))=1,_xlfn.CONCAT(YEAR(EDATE(TODAY(),0)),"0",ROUNDUP(MONTH(EDATE(TODAY(),0))/3,0)),_xlfn.CONCAT(YEAR(EDATE(TODAY(),0)),ROUNDUP(MONTH(EDATE(TODAY(),0))/3,0))))</f>
        <v>202003</v>
      </c>
      <c r="Q2818" t="str">
        <f t="shared" ref="Q2818:Q2881" si="1732">_xlfn.CONCAT("FY",YEAR(EDATE($AN2818,3))," ","Q",ROUNDUP(MONTH(EDATE($AN2818,3))/3,0)," ",(TEXT($AN2818,"MMM")))</f>
        <v>FY2019 Q4 Sep</v>
      </c>
      <c r="R2818">
        <f t="shared" ref="R2818:R2881" si="1733">YEAR(EDATE($AN2818,3))</f>
        <v>2019</v>
      </c>
      <c r="S2818" s="8" t="str">
        <f t="shared" ref="S2818:S2881" si="1734">TEXT($AN2818,"MMM")</f>
        <v>Sep</v>
      </c>
      <c r="T2818" s="8" t="str">
        <f t="shared" ref="T2818:T2881" si="1735">_xlfn.CONCAT("Q",ROUNDUP(MONTH(EDATE($AN2818,3))/3,0))</f>
        <v>Q4</v>
      </c>
      <c r="U2818">
        <f t="shared" ref="U2818:U2881" si="1736">MONTH(EDATE($AN2818,3))</f>
        <v>12</v>
      </c>
      <c r="V2818">
        <f t="shared" ref="V2818:V2881" si="1737">ROUNDUP(MONTH(EDATE($AN2818,3))/3,0)</f>
        <v>4</v>
      </c>
      <c r="W2818">
        <f t="shared" ref="W2818:W2881" si="1738">_xlfn.NUMBERVALUE(IF(LEN(MONTH(EDATE($AN2818,3)))=1,_xlfn.CONCAT(YEAR(EDATE($AN2818,3)),"0",MONTH(EDATE($AN2818,3))),_xlfn.CONCAT(YEAR(EDATE($AN2818,3)),MONTH(EDATE($AN2818,3)))))</f>
        <v>201912</v>
      </c>
      <c r="X2818">
        <f t="shared" ref="X2818:X2881" si="1739">_xlfn.NUMBERVALUE(IF(LEN(ROUNDUP(MONTH(EDATE($AN2818,3))/3,0))=1,_xlfn.CONCAT(YEAR(EDATE($AN2818,3)),"0",ROUNDUP(MONTH(EDATE($AN2818,3))/3,0)),_xlfn.CONCAT(YEAR(EDATE($AN2818,3)),ROUNDUP(MONTH(EDATE($AN2818,3))/3,0))))</f>
        <v>201904</v>
      </c>
      <c r="Y2818" t="str">
        <f t="shared" ref="Y2818:Y2881" si="1740">_xlfn.CONCAT("FY",YEAR(EDATE($AN2818,0))," ","Q",ROUNDUP(MONTH(EDATE($AN2818,0))/3,0)," ",(TEXT($AN2818,"MMM")))</f>
        <v>FY2019 Q3 Sep</v>
      </c>
      <c r="Z2818">
        <f t="shared" ref="Z2818:Z2881" si="1741">YEAR(EDATE($AN2818,0))</f>
        <v>2019</v>
      </c>
      <c r="AA2818" s="8" t="str">
        <f t="shared" ref="AA2818:AA2881" si="1742">TEXT($AN2818,"MMM")</f>
        <v>Sep</v>
      </c>
      <c r="AB2818" s="8" t="str">
        <f t="shared" ref="AB2818:AB2881" si="1743">_xlfn.CONCAT("Q",ROUNDUP(MONTH(EDATE($AN2818,0))/3,0))</f>
        <v>Q3</v>
      </c>
      <c r="AC2818">
        <f t="shared" ref="AC2818:AC2881" si="1744">MONTH(EDATE($AN2818,0))</f>
        <v>9</v>
      </c>
      <c r="AD2818">
        <f t="shared" ref="AD2818:AD2881" si="1745">ROUNDUP(MONTH(EDATE($AN2818,0))/3,0)</f>
        <v>3</v>
      </c>
      <c r="AE2818">
        <f t="shared" ref="AE2818:AE2881" si="1746">_xlfn.NUMBERVALUE(IF(LEN(MONTH(EDATE($AN2818,0)))=1,_xlfn.CONCAT(YEAR(EDATE($AN2818,0)),"0",MONTH(EDATE($AN2818,0))),_xlfn.CONCAT(YEAR(EDATE($AN2818,0)),MONTH(EDATE($AN2818,0)))))</f>
        <v>201909</v>
      </c>
      <c r="AF2818">
        <f t="shared" ref="AF2818:AF2881" si="1747">_xlfn.NUMBERVALUE(IF(LEN(ROUNDUP(MONTH(EDATE($AN2818,0))/3,0))=1,_xlfn.CONCAT(YEAR(EDATE($AN2818,0)),"0",ROUNDUP(MONTH(EDATE($AN2818,0))/3,0)),_xlfn.CONCAT(YEAR(EDATE($AN2818,0)),ROUNDUP(MONTH(EDATE($AN2818,0))/3,0))))</f>
        <v>201903</v>
      </c>
      <c r="AG2818" s="9">
        <f t="shared" ref="AG2818:AG2881" ca="1" si="1748">YEAR(EDATE(TODAY(),3))-YEAR(EDATE($AN2818,3))</f>
        <v>1</v>
      </c>
      <c r="AH2818">
        <f t="shared" ref="AH2818:AH2881" ca="1" si="1749">ROUND(AI2818/3,0)</f>
        <v>4</v>
      </c>
      <c r="AI2818" s="9">
        <f t="shared" ref="AI2818:AI2881" ca="1" si="1750">MONTH(TODAY())-(MONTH(AN2818)-
(YEAR(TODAY())-YEAR(AN2818))*12)</f>
        <v>12</v>
      </c>
      <c r="AJ2818" s="9">
        <f t="shared" ref="AJ2818:AJ2881" ca="1" si="1751">YEAR(TODAY())-YEAR($AN2818)</f>
        <v>1</v>
      </c>
      <c r="AK2818" s="9">
        <f t="shared" si="1713"/>
        <v>4</v>
      </c>
      <c r="AL2818" s="9">
        <f t="shared" si="1714"/>
        <v>36</v>
      </c>
      <c r="AM2818" s="9">
        <f t="shared" si="1715"/>
        <v>12</v>
      </c>
      <c r="AN2818" s="2">
        <v>43712.513888888891</v>
      </c>
      <c r="AO2818">
        <v>2087</v>
      </c>
      <c r="AP2818" s="1">
        <v>13000</v>
      </c>
      <c r="AQ2818" t="s">
        <v>4</v>
      </c>
    </row>
    <row r="2819" spans="1:43" x14ac:dyDescent="0.3">
      <c r="A2819" t="str">
        <f t="shared" ca="1" si="1716"/>
        <v>FY2020 Q4 Sep</v>
      </c>
      <c r="B2819">
        <f t="shared" ca="1" si="1717"/>
        <v>2020</v>
      </c>
      <c r="C2819" s="8" t="str">
        <f t="shared" ca="1" si="1718"/>
        <v>Sep</v>
      </c>
      <c r="D2819" s="8" t="str">
        <f t="shared" ca="1" si="1719"/>
        <v>Q4</v>
      </c>
      <c r="E2819">
        <f t="shared" ca="1" si="1720"/>
        <v>12</v>
      </c>
      <c r="F2819">
        <f t="shared" ca="1" si="1721"/>
        <v>4</v>
      </c>
      <c r="G2819">
        <f t="shared" ca="1" si="1722"/>
        <v>202012</v>
      </c>
      <c r="H2819">
        <f t="shared" ca="1" si="1723"/>
        <v>202004</v>
      </c>
      <c r="I2819" t="str">
        <f t="shared" ca="1" si="1724"/>
        <v>FY2020 Q3 Sep</v>
      </c>
      <c r="J2819">
        <f t="shared" ca="1" si="1725"/>
        <v>2020</v>
      </c>
      <c r="K2819" s="8" t="str">
        <f t="shared" ca="1" si="1726"/>
        <v>Sep</v>
      </c>
      <c r="L2819" s="8" t="str">
        <f t="shared" ca="1" si="1727"/>
        <v>Q3</v>
      </c>
      <c r="M2819">
        <f t="shared" ca="1" si="1728"/>
        <v>9</v>
      </c>
      <c r="N2819">
        <f t="shared" ca="1" si="1729"/>
        <v>3</v>
      </c>
      <c r="O2819">
        <f t="shared" ca="1" si="1730"/>
        <v>202009</v>
      </c>
      <c r="P2819">
        <f t="shared" ca="1" si="1731"/>
        <v>202003</v>
      </c>
      <c r="Q2819" t="str">
        <f t="shared" si="1732"/>
        <v>FY2020 Q2 Mar</v>
      </c>
      <c r="R2819">
        <f t="shared" si="1733"/>
        <v>2020</v>
      </c>
      <c r="S2819" s="8" t="str">
        <f t="shared" si="1734"/>
        <v>Mar</v>
      </c>
      <c r="T2819" s="8" t="str">
        <f t="shared" si="1735"/>
        <v>Q2</v>
      </c>
      <c r="U2819">
        <f t="shared" si="1736"/>
        <v>6</v>
      </c>
      <c r="V2819">
        <f t="shared" si="1737"/>
        <v>2</v>
      </c>
      <c r="W2819">
        <f t="shared" si="1738"/>
        <v>202006</v>
      </c>
      <c r="X2819">
        <f t="shared" si="1739"/>
        <v>202002</v>
      </c>
      <c r="Y2819" t="str">
        <f t="shared" si="1740"/>
        <v>FY2020 Q1 Mar</v>
      </c>
      <c r="Z2819">
        <f t="shared" si="1741"/>
        <v>2020</v>
      </c>
      <c r="AA2819" s="8" t="str">
        <f t="shared" si="1742"/>
        <v>Mar</v>
      </c>
      <c r="AB2819" s="8" t="str">
        <f t="shared" si="1743"/>
        <v>Q1</v>
      </c>
      <c r="AC2819">
        <f t="shared" si="1744"/>
        <v>3</v>
      </c>
      <c r="AD2819">
        <f t="shared" si="1745"/>
        <v>1</v>
      </c>
      <c r="AE2819">
        <f t="shared" si="1746"/>
        <v>202003</v>
      </c>
      <c r="AF2819">
        <f t="shared" si="1747"/>
        <v>202001</v>
      </c>
      <c r="AG2819" s="9">
        <f t="shared" ca="1" si="1748"/>
        <v>0</v>
      </c>
      <c r="AH2819">
        <f t="shared" ca="1" si="1749"/>
        <v>2</v>
      </c>
      <c r="AI2819" s="9">
        <f t="shared" ca="1" si="1750"/>
        <v>6</v>
      </c>
      <c r="AJ2819" s="9">
        <f t="shared" ca="1" si="1751"/>
        <v>0</v>
      </c>
      <c r="AK2819" s="9">
        <f t="shared" ref="AK2819:AK2882" si="1752">WEEKDAY(AN2819)</f>
        <v>5</v>
      </c>
      <c r="AL2819" s="9">
        <f t="shared" ref="AL2819:AL2882" si="1753">WEEKNUM(AN2819)</f>
        <v>10</v>
      </c>
      <c r="AM2819" s="9">
        <f t="shared" ref="AM2819:AM2882" si="1754">HOUR(AN2819)</f>
        <v>14</v>
      </c>
      <c r="AN2819" s="2">
        <v>43895.584722222222</v>
      </c>
      <c r="AO2819">
        <v>2409</v>
      </c>
      <c r="AP2819" s="1">
        <v>13000</v>
      </c>
      <c r="AQ2819" t="s">
        <v>4</v>
      </c>
    </row>
    <row r="2820" spans="1:43" x14ac:dyDescent="0.3">
      <c r="A2820" t="str">
        <f t="shared" ca="1" si="1716"/>
        <v>FY2020 Q4 Sep</v>
      </c>
      <c r="B2820">
        <f t="shared" ca="1" si="1717"/>
        <v>2020</v>
      </c>
      <c r="C2820" s="8" t="str">
        <f t="shared" ca="1" si="1718"/>
        <v>Sep</v>
      </c>
      <c r="D2820" s="8" t="str">
        <f t="shared" ca="1" si="1719"/>
        <v>Q4</v>
      </c>
      <c r="E2820">
        <f t="shared" ca="1" si="1720"/>
        <v>12</v>
      </c>
      <c r="F2820">
        <f t="shared" ca="1" si="1721"/>
        <v>4</v>
      </c>
      <c r="G2820">
        <f t="shared" ca="1" si="1722"/>
        <v>202012</v>
      </c>
      <c r="H2820">
        <f t="shared" ca="1" si="1723"/>
        <v>202004</v>
      </c>
      <c r="I2820" t="str">
        <f t="shared" ca="1" si="1724"/>
        <v>FY2020 Q3 Sep</v>
      </c>
      <c r="J2820">
        <f t="shared" ca="1" si="1725"/>
        <v>2020</v>
      </c>
      <c r="K2820" s="8" t="str">
        <f t="shared" ca="1" si="1726"/>
        <v>Sep</v>
      </c>
      <c r="L2820" s="8" t="str">
        <f t="shared" ca="1" si="1727"/>
        <v>Q3</v>
      </c>
      <c r="M2820">
        <f t="shared" ca="1" si="1728"/>
        <v>9</v>
      </c>
      <c r="N2820">
        <f t="shared" ca="1" si="1729"/>
        <v>3</v>
      </c>
      <c r="O2820">
        <f t="shared" ca="1" si="1730"/>
        <v>202009</v>
      </c>
      <c r="P2820">
        <f t="shared" ca="1" si="1731"/>
        <v>202003</v>
      </c>
      <c r="Q2820" t="str">
        <f t="shared" si="1732"/>
        <v>FY2020 Q2 Mar</v>
      </c>
      <c r="R2820">
        <f t="shared" si="1733"/>
        <v>2020</v>
      </c>
      <c r="S2820" s="8" t="str">
        <f t="shared" si="1734"/>
        <v>Mar</v>
      </c>
      <c r="T2820" s="8" t="str">
        <f t="shared" si="1735"/>
        <v>Q2</v>
      </c>
      <c r="U2820">
        <f t="shared" si="1736"/>
        <v>6</v>
      </c>
      <c r="V2820">
        <f t="shared" si="1737"/>
        <v>2</v>
      </c>
      <c r="W2820">
        <f t="shared" si="1738"/>
        <v>202006</v>
      </c>
      <c r="X2820">
        <f t="shared" si="1739"/>
        <v>202002</v>
      </c>
      <c r="Y2820" t="str">
        <f t="shared" si="1740"/>
        <v>FY2020 Q1 Mar</v>
      </c>
      <c r="Z2820">
        <f t="shared" si="1741"/>
        <v>2020</v>
      </c>
      <c r="AA2820" s="8" t="str">
        <f t="shared" si="1742"/>
        <v>Mar</v>
      </c>
      <c r="AB2820" s="8" t="str">
        <f t="shared" si="1743"/>
        <v>Q1</v>
      </c>
      <c r="AC2820">
        <f t="shared" si="1744"/>
        <v>3</v>
      </c>
      <c r="AD2820">
        <f t="shared" si="1745"/>
        <v>1</v>
      </c>
      <c r="AE2820">
        <f t="shared" si="1746"/>
        <v>202003</v>
      </c>
      <c r="AF2820">
        <f t="shared" si="1747"/>
        <v>202001</v>
      </c>
      <c r="AG2820" s="9">
        <f t="shared" ca="1" si="1748"/>
        <v>0</v>
      </c>
      <c r="AH2820">
        <f t="shared" ca="1" si="1749"/>
        <v>2</v>
      </c>
      <c r="AI2820" s="9">
        <f t="shared" ca="1" si="1750"/>
        <v>6</v>
      </c>
      <c r="AJ2820" s="9">
        <f t="shared" ca="1" si="1751"/>
        <v>0</v>
      </c>
      <c r="AK2820" s="9">
        <f t="shared" si="1752"/>
        <v>5</v>
      </c>
      <c r="AL2820" s="9">
        <f t="shared" si="1753"/>
        <v>10</v>
      </c>
      <c r="AM2820" s="9">
        <f t="shared" si="1754"/>
        <v>17</v>
      </c>
      <c r="AN2820" s="2">
        <v>43895.722222222219</v>
      </c>
      <c r="AO2820">
        <v>2781</v>
      </c>
      <c r="AP2820" s="1">
        <v>13000</v>
      </c>
      <c r="AQ2820" t="s">
        <v>4</v>
      </c>
    </row>
    <row r="2821" spans="1:43" x14ac:dyDescent="0.3">
      <c r="A2821" t="str">
        <f t="shared" ca="1" si="1716"/>
        <v>FY2020 Q4 Sep</v>
      </c>
      <c r="B2821">
        <f t="shared" ca="1" si="1717"/>
        <v>2020</v>
      </c>
      <c r="C2821" s="8" t="str">
        <f t="shared" ca="1" si="1718"/>
        <v>Sep</v>
      </c>
      <c r="D2821" s="8" t="str">
        <f t="shared" ca="1" si="1719"/>
        <v>Q4</v>
      </c>
      <c r="E2821">
        <f t="shared" ca="1" si="1720"/>
        <v>12</v>
      </c>
      <c r="F2821">
        <f t="shared" ca="1" si="1721"/>
        <v>4</v>
      </c>
      <c r="G2821">
        <f t="shared" ca="1" si="1722"/>
        <v>202012</v>
      </c>
      <c r="H2821">
        <f t="shared" ca="1" si="1723"/>
        <v>202004</v>
      </c>
      <c r="I2821" t="str">
        <f t="shared" ca="1" si="1724"/>
        <v>FY2020 Q3 Sep</v>
      </c>
      <c r="J2821">
        <f t="shared" ca="1" si="1725"/>
        <v>2020</v>
      </c>
      <c r="K2821" s="8" t="str">
        <f t="shared" ca="1" si="1726"/>
        <v>Sep</v>
      </c>
      <c r="L2821" s="8" t="str">
        <f t="shared" ca="1" si="1727"/>
        <v>Q3</v>
      </c>
      <c r="M2821">
        <f t="shared" ca="1" si="1728"/>
        <v>9</v>
      </c>
      <c r="N2821">
        <f t="shared" ca="1" si="1729"/>
        <v>3</v>
      </c>
      <c r="O2821">
        <f t="shared" ca="1" si="1730"/>
        <v>202009</v>
      </c>
      <c r="P2821">
        <f t="shared" ca="1" si="1731"/>
        <v>202003</v>
      </c>
      <c r="Q2821" t="str">
        <f t="shared" si="1732"/>
        <v>FY2019 Q4 Sep</v>
      </c>
      <c r="R2821">
        <f t="shared" si="1733"/>
        <v>2019</v>
      </c>
      <c r="S2821" s="8" t="str">
        <f t="shared" si="1734"/>
        <v>Sep</v>
      </c>
      <c r="T2821" s="8" t="str">
        <f t="shared" si="1735"/>
        <v>Q4</v>
      </c>
      <c r="U2821">
        <f t="shared" si="1736"/>
        <v>12</v>
      </c>
      <c r="V2821">
        <f t="shared" si="1737"/>
        <v>4</v>
      </c>
      <c r="W2821">
        <f t="shared" si="1738"/>
        <v>201912</v>
      </c>
      <c r="X2821">
        <f t="shared" si="1739"/>
        <v>201904</v>
      </c>
      <c r="Y2821" t="str">
        <f t="shared" si="1740"/>
        <v>FY2019 Q3 Sep</v>
      </c>
      <c r="Z2821">
        <f t="shared" si="1741"/>
        <v>2019</v>
      </c>
      <c r="AA2821" s="8" t="str">
        <f t="shared" si="1742"/>
        <v>Sep</v>
      </c>
      <c r="AB2821" s="8" t="str">
        <f t="shared" si="1743"/>
        <v>Q3</v>
      </c>
      <c r="AC2821">
        <f t="shared" si="1744"/>
        <v>9</v>
      </c>
      <c r="AD2821">
        <f t="shared" si="1745"/>
        <v>3</v>
      </c>
      <c r="AE2821">
        <f t="shared" si="1746"/>
        <v>201909</v>
      </c>
      <c r="AF2821">
        <f t="shared" si="1747"/>
        <v>201903</v>
      </c>
      <c r="AG2821" s="9">
        <f t="shared" ca="1" si="1748"/>
        <v>1</v>
      </c>
      <c r="AH2821">
        <f t="shared" ca="1" si="1749"/>
        <v>4</v>
      </c>
      <c r="AI2821" s="9">
        <f t="shared" ca="1" si="1750"/>
        <v>12</v>
      </c>
      <c r="AJ2821" s="9">
        <f t="shared" ca="1" si="1751"/>
        <v>1</v>
      </c>
      <c r="AK2821" s="9">
        <f t="shared" si="1752"/>
        <v>4</v>
      </c>
      <c r="AL2821" s="9">
        <f t="shared" si="1753"/>
        <v>36</v>
      </c>
      <c r="AM2821" s="9">
        <f t="shared" si="1754"/>
        <v>12</v>
      </c>
      <c r="AN2821" s="2">
        <v>43712.53402777778</v>
      </c>
      <c r="AO2821">
        <v>2999</v>
      </c>
      <c r="AP2821" s="1">
        <v>13000</v>
      </c>
      <c r="AQ2821" t="s">
        <v>4</v>
      </c>
    </row>
    <row r="2822" spans="1:43" x14ac:dyDescent="0.3">
      <c r="A2822" t="str">
        <f t="shared" ca="1" si="1716"/>
        <v>FY2020 Q4 Sep</v>
      </c>
      <c r="B2822">
        <f t="shared" ca="1" si="1717"/>
        <v>2020</v>
      </c>
      <c r="C2822" s="8" t="str">
        <f t="shared" ca="1" si="1718"/>
        <v>Sep</v>
      </c>
      <c r="D2822" s="8" t="str">
        <f t="shared" ca="1" si="1719"/>
        <v>Q4</v>
      </c>
      <c r="E2822">
        <f t="shared" ca="1" si="1720"/>
        <v>12</v>
      </c>
      <c r="F2822">
        <f t="shared" ca="1" si="1721"/>
        <v>4</v>
      </c>
      <c r="G2822">
        <f t="shared" ca="1" si="1722"/>
        <v>202012</v>
      </c>
      <c r="H2822">
        <f t="shared" ca="1" si="1723"/>
        <v>202004</v>
      </c>
      <c r="I2822" t="str">
        <f t="shared" ca="1" si="1724"/>
        <v>FY2020 Q3 Sep</v>
      </c>
      <c r="J2822">
        <f t="shared" ca="1" si="1725"/>
        <v>2020</v>
      </c>
      <c r="K2822" s="8" t="str">
        <f t="shared" ca="1" si="1726"/>
        <v>Sep</v>
      </c>
      <c r="L2822" s="8" t="str">
        <f t="shared" ca="1" si="1727"/>
        <v>Q3</v>
      </c>
      <c r="M2822">
        <f t="shared" ca="1" si="1728"/>
        <v>9</v>
      </c>
      <c r="N2822">
        <f t="shared" ca="1" si="1729"/>
        <v>3</v>
      </c>
      <c r="O2822">
        <f t="shared" ca="1" si="1730"/>
        <v>202009</v>
      </c>
      <c r="P2822">
        <f t="shared" ca="1" si="1731"/>
        <v>202003</v>
      </c>
      <c r="Q2822" t="str">
        <f t="shared" si="1732"/>
        <v>FY2019 Q4 Sep</v>
      </c>
      <c r="R2822">
        <f t="shared" si="1733"/>
        <v>2019</v>
      </c>
      <c r="S2822" s="8" t="str">
        <f t="shared" si="1734"/>
        <v>Sep</v>
      </c>
      <c r="T2822" s="8" t="str">
        <f t="shared" si="1735"/>
        <v>Q4</v>
      </c>
      <c r="U2822">
        <f t="shared" si="1736"/>
        <v>12</v>
      </c>
      <c r="V2822">
        <f t="shared" si="1737"/>
        <v>4</v>
      </c>
      <c r="W2822">
        <f t="shared" si="1738"/>
        <v>201912</v>
      </c>
      <c r="X2822">
        <f t="shared" si="1739"/>
        <v>201904</v>
      </c>
      <c r="Y2822" t="str">
        <f t="shared" si="1740"/>
        <v>FY2019 Q3 Sep</v>
      </c>
      <c r="Z2822">
        <f t="shared" si="1741"/>
        <v>2019</v>
      </c>
      <c r="AA2822" s="8" t="str">
        <f t="shared" si="1742"/>
        <v>Sep</v>
      </c>
      <c r="AB2822" s="8" t="str">
        <f t="shared" si="1743"/>
        <v>Q3</v>
      </c>
      <c r="AC2822">
        <f t="shared" si="1744"/>
        <v>9</v>
      </c>
      <c r="AD2822">
        <f t="shared" si="1745"/>
        <v>3</v>
      </c>
      <c r="AE2822">
        <f t="shared" si="1746"/>
        <v>201909</v>
      </c>
      <c r="AF2822">
        <f t="shared" si="1747"/>
        <v>201903</v>
      </c>
      <c r="AG2822" s="9">
        <f t="shared" ca="1" si="1748"/>
        <v>1</v>
      </c>
      <c r="AH2822">
        <f t="shared" ca="1" si="1749"/>
        <v>4</v>
      </c>
      <c r="AI2822" s="9">
        <f t="shared" ca="1" si="1750"/>
        <v>12</v>
      </c>
      <c r="AJ2822" s="9">
        <f t="shared" ca="1" si="1751"/>
        <v>1</v>
      </c>
      <c r="AK2822" s="9">
        <f t="shared" si="1752"/>
        <v>6</v>
      </c>
      <c r="AL2822" s="9">
        <f t="shared" si="1753"/>
        <v>36</v>
      </c>
      <c r="AM2822" s="9">
        <f t="shared" si="1754"/>
        <v>14</v>
      </c>
      <c r="AN2822" s="2">
        <v>43714.607638888891</v>
      </c>
      <c r="AO2822">
        <v>3167</v>
      </c>
      <c r="AP2822" s="1">
        <v>13000</v>
      </c>
      <c r="AQ2822" t="s">
        <v>4</v>
      </c>
    </row>
    <row r="2823" spans="1:43" x14ac:dyDescent="0.3">
      <c r="A2823" t="str">
        <f t="shared" ca="1" si="1716"/>
        <v>FY2020 Q4 Sep</v>
      </c>
      <c r="B2823">
        <f t="shared" ca="1" si="1717"/>
        <v>2020</v>
      </c>
      <c r="C2823" s="8" t="str">
        <f t="shared" ca="1" si="1718"/>
        <v>Sep</v>
      </c>
      <c r="D2823" s="8" t="str">
        <f t="shared" ca="1" si="1719"/>
        <v>Q4</v>
      </c>
      <c r="E2823">
        <f t="shared" ca="1" si="1720"/>
        <v>12</v>
      </c>
      <c r="F2823">
        <f t="shared" ca="1" si="1721"/>
        <v>4</v>
      </c>
      <c r="G2823">
        <f t="shared" ca="1" si="1722"/>
        <v>202012</v>
      </c>
      <c r="H2823">
        <f t="shared" ca="1" si="1723"/>
        <v>202004</v>
      </c>
      <c r="I2823" t="str">
        <f t="shared" ca="1" si="1724"/>
        <v>FY2020 Q3 Sep</v>
      </c>
      <c r="J2823">
        <f t="shared" ca="1" si="1725"/>
        <v>2020</v>
      </c>
      <c r="K2823" s="8" t="str">
        <f t="shared" ca="1" si="1726"/>
        <v>Sep</v>
      </c>
      <c r="L2823" s="8" t="str">
        <f t="shared" ca="1" si="1727"/>
        <v>Q3</v>
      </c>
      <c r="M2823">
        <f t="shared" ca="1" si="1728"/>
        <v>9</v>
      </c>
      <c r="N2823">
        <f t="shared" ca="1" si="1729"/>
        <v>3</v>
      </c>
      <c r="O2823">
        <f t="shared" ca="1" si="1730"/>
        <v>202009</v>
      </c>
      <c r="P2823">
        <f t="shared" ca="1" si="1731"/>
        <v>202003</v>
      </c>
      <c r="Q2823" t="str">
        <f t="shared" si="1732"/>
        <v>FY2019 Q4 Sep</v>
      </c>
      <c r="R2823">
        <f t="shared" si="1733"/>
        <v>2019</v>
      </c>
      <c r="S2823" s="8" t="str">
        <f t="shared" si="1734"/>
        <v>Sep</v>
      </c>
      <c r="T2823" s="8" t="str">
        <f t="shared" si="1735"/>
        <v>Q4</v>
      </c>
      <c r="U2823">
        <f t="shared" si="1736"/>
        <v>12</v>
      </c>
      <c r="V2823">
        <f t="shared" si="1737"/>
        <v>4</v>
      </c>
      <c r="W2823">
        <f t="shared" si="1738"/>
        <v>201912</v>
      </c>
      <c r="X2823">
        <f t="shared" si="1739"/>
        <v>201904</v>
      </c>
      <c r="Y2823" t="str">
        <f t="shared" si="1740"/>
        <v>FY2019 Q3 Sep</v>
      </c>
      <c r="Z2823">
        <f t="shared" si="1741"/>
        <v>2019</v>
      </c>
      <c r="AA2823" s="8" t="str">
        <f t="shared" si="1742"/>
        <v>Sep</v>
      </c>
      <c r="AB2823" s="8" t="str">
        <f t="shared" si="1743"/>
        <v>Q3</v>
      </c>
      <c r="AC2823">
        <f t="shared" si="1744"/>
        <v>9</v>
      </c>
      <c r="AD2823">
        <f t="shared" si="1745"/>
        <v>3</v>
      </c>
      <c r="AE2823">
        <f t="shared" si="1746"/>
        <v>201909</v>
      </c>
      <c r="AF2823">
        <f t="shared" si="1747"/>
        <v>201903</v>
      </c>
      <c r="AG2823" s="9">
        <f t="shared" ca="1" si="1748"/>
        <v>1</v>
      </c>
      <c r="AH2823">
        <f t="shared" ca="1" si="1749"/>
        <v>4</v>
      </c>
      <c r="AI2823" s="9">
        <f t="shared" ca="1" si="1750"/>
        <v>12</v>
      </c>
      <c r="AJ2823" s="9">
        <f t="shared" ca="1" si="1751"/>
        <v>1</v>
      </c>
      <c r="AK2823" s="9">
        <f t="shared" si="1752"/>
        <v>3</v>
      </c>
      <c r="AL2823" s="9">
        <f t="shared" si="1753"/>
        <v>36</v>
      </c>
      <c r="AM2823" s="9">
        <f t="shared" si="1754"/>
        <v>12</v>
      </c>
      <c r="AN2823" s="2">
        <v>43711.529861111114</v>
      </c>
      <c r="AO2823">
        <v>3230</v>
      </c>
      <c r="AP2823" s="1">
        <v>13000</v>
      </c>
      <c r="AQ2823" t="s">
        <v>4</v>
      </c>
    </row>
    <row r="2824" spans="1:43" x14ac:dyDescent="0.3">
      <c r="A2824" t="str">
        <f t="shared" ca="1" si="1716"/>
        <v>FY2020 Q4 Sep</v>
      </c>
      <c r="B2824">
        <f t="shared" ca="1" si="1717"/>
        <v>2020</v>
      </c>
      <c r="C2824" s="8" t="str">
        <f t="shared" ca="1" si="1718"/>
        <v>Sep</v>
      </c>
      <c r="D2824" s="8" t="str">
        <f t="shared" ca="1" si="1719"/>
        <v>Q4</v>
      </c>
      <c r="E2824">
        <f t="shared" ca="1" si="1720"/>
        <v>12</v>
      </c>
      <c r="F2824">
        <f t="shared" ca="1" si="1721"/>
        <v>4</v>
      </c>
      <c r="G2824">
        <f t="shared" ca="1" si="1722"/>
        <v>202012</v>
      </c>
      <c r="H2824">
        <f t="shared" ca="1" si="1723"/>
        <v>202004</v>
      </c>
      <c r="I2824" t="str">
        <f t="shared" ca="1" si="1724"/>
        <v>FY2020 Q3 Sep</v>
      </c>
      <c r="J2824">
        <f t="shared" ca="1" si="1725"/>
        <v>2020</v>
      </c>
      <c r="K2824" s="8" t="str">
        <f t="shared" ca="1" si="1726"/>
        <v>Sep</v>
      </c>
      <c r="L2824" s="8" t="str">
        <f t="shared" ca="1" si="1727"/>
        <v>Q3</v>
      </c>
      <c r="M2824">
        <f t="shared" ca="1" si="1728"/>
        <v>9</v>
      </c>
      <c r="N2824">
        <f t="shared" ca="1" si="1729"/>
        <v>3</v>
      </c>
      <c r="O2824">
        <f t="shared" ca="1" si="1730"/>
        <v>202009</v>
      </c>
      <c r="P2824">
        <f t="shared" ca="1" si="1731"/>
        <v>202003</v>
      </c>
      <c r="Q2824" t="str">
        <f t="shared" si="1732"/>
        <v>FY2019 Q4 Sep</v>
      </c>
      <c r="R2824">
        <f t="shared" si="1733"/>
        <v>2019</v>
      </c>
      <c r="S2824" s="8" t="str">
        <f t="shared" si="1734"/>
        <v>Sep</v>
      </c>
      <c r="T2824" s="8" t="str">
        <f t="shared" si="1735"/>
        <v>Q4</v>
      </c>
      <c r="U2824">
        <f t="shared" si="1736"/>
        <v>12</v>
      </c>
      <c r="V2824">
        <f t="shared" si="1737"/>
        <v>4</v>
      </c>
      <c r="W2824">
        <f t="shared" si="1738"/>
        <v>201912</v>
      </c>
      <c r="X2824">
        <f t="shared" si="1739"/>
        <v>201904</v>
      </c>
      <c r="Y2824" t="str">
        <f t="shared" si="1740"/>
        <v>FY2019 Q3 Sep</v>
      </c>
      <c r="Z2824">
        <f t="shared" si="1741"/>
        <v>2019</v>
      </c>
      <c r="AA2824" s="8" t="str">
        <f t="shared" si="1742"/>
        <v>Sep</v>
      </c>
      <c r="AB2824" s="8" t="str">
        <f t="shared" si="1743"/>
        <v>Q3</v>
      </c>
      <c r="AC2824">
        <f t="shared" si="1744"/>
        <v>9</v>
      </c>
      <c r="AD2824">
        <f t="shared" si="1745"/>
        <v>3</v>
      </c>
      <c r="AE2824">
        <f t="shared" si="1746"/>
        <v>201909</v>
      </c>
      <c r="AF2824">
        <f t="shared" si="1747"/>
        <v>201903</v>
      </c>
      <c r="AG2824" s="9">
        <f t="shared" ca="1" si="1748"/>
        <v>1</v>
      </c>
      <c r="AH2824">
        <f t="shared" ca="1" si="1749"/>
        <v>4</v>
      </c>
      <c r="AI2824" s="9">
        <f t="shared" ca="1" si="1750"/>
        <v>12</v>
      </c>
      <c r="AJ2824" s="9">
        <f t="shared" ca="1" si="1751"/>
        <v>1</v>
      </c>
      <c r="AK2824" s="9">
        <f t="shared" si="1752"/>
        <v>4</v>
      </c>
      <c r="AL2824" s="9">
        <f t="shared" si="1753"/>
        <v>36</v>
      </c>
      <c r="AM2824" s="9">
        <f t="shared" si="1754"/>
        <v>12</v>
      </c>
      <c r="AN2824" s="2">
        <v>43712.532638888886</v>
      </c>
      <c r="AO2824">
        <v>3230</v>
      </c>
      <c r="AP2824" s="1">
        <v>13000</v>
      </c>
      <c r="AQ2824" t="s">
        <v>4</v>
      </c>
    </row>
    <row r="2825" spans="1:43" x14ac:dyDescent="0.3">
      <c r="A2825" t="str">
        <f t="shared" ca="1" si="1716"/>
        <v>FY2020 Q4 Sep</v>
      </c>
      <c r="B2825">
        <f t="shared" ca="1" si="1717"/>
        <v>2020</v>
      </c>
      <c r="C2825" s="8" t="str">
        <f t="shared" ca="1" si="1718"/>
        <v>Sep</v>
      </c>
      <c r="D2825" s="8" t="str">
        <f t="shared" ca="1" si="1719"/>
        <v>Q4</v>
      </c>
      <c r="E2825">
        <f t="shared" ca="1" si="1720"/>
        <v>12</v>
      </c>
      <c r="F2825">
        <f t="shared" ca="1" si="1721"/>
        <v>4</v>
      </c>
      <c r="G2825">
        <f t="shared" ca="1" si="1722"/>
        <v>202012</v>
      </c>
      <c r="H2825">
        <f t="shared" ca="1" si="1723"/>
        <v>202004</v>
      </c>
      <c r="I2825" t="str">
        <f t="shared" ca="1" si="1724"/>
        <v>FY2020 Q3 Sep</v>
      </c>
      <c r="J2825">
        <f t="shared" ca="1" si="1725"/>
        <v>2020</v>
      </c>
      <c r="K2825" s="8" t="str">
        <f t="shared" ca="1" si="1726"/>
        <v>Sep</v>
      </c>
      <c r="L2825" s="8" t="str">
        <f t="shared" ca="1" si="1727"/>
        <v>Q3</v>
      </c>
      <c r="M2825">
        <f t="shared" ca="1" si="1728"/>
        <v>9</v>
      </c>
      <c r="N2825">
        <f t="shared" ca="1" si="1729"/>
        <v>3</v>
      </c>
      <c r="O2825">
        <f t="shared" ca="1" si="1730"/>
        <v>202009</v>
      </c>
      <c r="P2825">
        <f t="shared" ca="1" si="1731"/>
        <v>202003</v>
      </c>
      <c r="Q2825" t="str">
        <f t="shared" si="1732"/>
        <v>FY2020 Q2 Mar</v>
      </c>
      <c r="R2825">
        <f t="shared" si="1733"/>
        <v>2020</v>
      </c>
      <c r="S2825" s="8" t="str">
        <f t="shared" si="1734"/>
        <v>Mar</v>
      </c>
      <c r="T2825" s="8" t="str">
        <f t="shared" si="1735"/>
        <v>Q2</v>
      </c>
      <c r="U2825">
        <f t="shared" si="1736"/>
        <v>6</v>
      </c>
      <c r="V2825">
        <f t="shared" si="1737"/>
        <v>2</v>
      </c>
      <c r="W2825">
        <f t="shared" si="1738"/>
        <v>202006</v>
      </c>
      <c r="X2825">
        <f t="shared" si="1739"/>
        <v>202002</v>
      </c>
      <c r="Y2825" t="str">
        <f t="shared" si="1740"/>
        <v>FY2020 Q1 Mar</v>
      </c>
      <c r="Z2825">
        <f t="shared" si="1741"/>
        <v>2020</v>
      </c>
      <c r="AA2825" s="8" t="str">
        <f t="shared" si="1742"/>
        <v>Mar</v>
      </c>
      <c r="AB2825" s="8" t="str">
        <f t="shared" si="1743"/>
        <v>Q1</v>
      </c>
      <c r="AC2825">
        <f t="shared" si="1744"/>
        <v>3</v>
      </c>
      <c r="AD2825">
        <f t="shared" si="1745"/>
        <v>1</v>
      </c>
      <c r="AE2825">
        <f t="shared" si="1746"/>
        <v>202003</v>
      </c>
      <c r="AF2825">
        <f t="shared" si="1747"/>
        <v>202001</v>
      </c>
      <c r="AG2825" s="9">
        <f t="shared" ca="1" si="1748"/>
        <v>0</v>
      </c>
      <c r="AH2825">
        <f t="shared" ca="1" si="1749"/>
        <v>2</v>
      </c>
      <c r="AI2825" s="9">
        <f t="shared" ca="1" si="1750"/>
        <v>6</v>
      </c>
      <c r="AJ2825" s="9">
        <f t="shared" ca="1" si="1751"/>
        <v>0</v>
      </c>
      <c r="AK2825" s="9">
        <f t="shared" si="1752"/>
        <v>5</v>
      </c>
      <c r="AL2825" s="9">
        <f t="shared" si="1753"/>
        <v>10</v>
      </c>
      <c r="AM2825" s="9">
        <f t="shared" si="1754"/>
        <v>12</v>
      </c>
      <c r="AN2825" s="2">
        <v>43895.523611111108</v>
      </c>
      <c r="AO2825">
        <v>3316</v>
      </c>
      <c r="AP2825" s="1">
        <v>13000</v>
      </c>
      <c r="AQ2825" t="s">
        <v>4</v>
      </c>
    </row>
    <row r="2826" spans="1:43" x14ac:dyDescent="0.3">
      <c r="A2826" t="str">
        <f t="shared" ca="1" si="1716"/>
        <v>FY2020 Q4 Sep</v>
      </c>
      <c r="B2826">
        <f t="shared" ca="1" si="1717"/>
        <v>2020</v>
      </c>
      <c r="C2826" s="8" t="str">
        <f t="shared" ca="1" si="1718"/>
        <v>Sep</v>
      </c>
      <c r="D2826" s="8" t="str">
        <f t="shared" ca="1" si="1719"/>
        <v>Q4</v>
      </c>
      <c r="E2826">
        <f t="shared" ca="1" si="1720"/>
        <v>12</v>
      </c>
      <c r="F2826">
        <f t="shared" ca="1" si="1721"/>
        <v>4</v>
      </c>
      <c r="G2826">
        <f t="shared" ca="1" si="1722"/>
        <v>202012</v>
      </c>
      <c r="H2826">
        <f t="shared" ca="1" si="1723"/>
        <v>202004</v>
      </c>
      <c r="I2826" t="str">
        <f t="shared" ca="1" si="1724"/>
        <v>FY2020 Q3 Sep</v>
      </c>
      <c r="J2826">
        <f t="shared" ca="1" si="1725"/>
        <v>2020</v>
      </c>
      <c r="K2826" s="8" t="str">
        <f t="shared" ca="1" si="1726"/>
        <v>Sep</v>
      </c>
      <c r="L2826" s="8" t="str">
        <f t="shared" ca="1" si="1727"/>
        <v>Q3</v>
      </c>
      <c r="M2826">
        <f t="shared" ca="1" si="1728"/>
        <v>9</v>
      </c>
      <c r="N2826">
        <f t="shared" ca="1" si="1729"/>
        <v>3</v>
      </c>
      <c r="O2826">
        <f t="shared" ca="1" si="1730"/>
        <v>202009</v>
      </c>
      <c r="P2826">
        <f t="shared" ca="1" si="1731"/>
        <v>202003</v>
      </c>
      <c r="Q2826" t="str">
        <f t="shared" si="1732"/>
        <v>FY2019 Q4 Sep</v>
      </c>
      <c r="R2826">
        <f t="shared" si="1733"/>
        <v>2019</v>
      </c>
      <c r="S2826" s="8" t="str">
        <f t="shared" si="1734"/>
        <v>Sep</v>
      </c>
      <c r="T2826" s="8" t="str">
        <f t="shared" si="1735"/>
        <v>Q4</v>
      </c>
      <c r="U2826">
        <f t="shared" si="1736"/>
        <v>12</v>
      </c>
      <c r="V2826">
        <f t="shared" si="1737"/>
        <v>4</v>
      </c>
      <c r="W2826">
        <f t="shared" si="1738"/>
        <v>201912</v>
      </c>
      <c r="X2826">
        <f t="shared" si="1739"/>
        <v>201904</v>
      </c>
      <c r="Y2826" t="str">
        <f t="shared" si="1740"/>
        <v>FY2019 Q3 Sep</v>
      </c>
      <c r="Z2826">
        <f t="shared" si="1741"/>
        <v>2019</v>
      </c>
      <c r="AA2826" s="8" t="str">
        <f t="shared" si="1742"/>
        <v>Sep</v>
      </c>
      <c r="AB2826" s="8" t="str">
        <f t="shared" si="1743"/>
        <v>Q3</v>
      </c>
      <c r="AC2826">
        <f t="shared" si="1744"/>
        <v>9</v>
      </c>
      <c r="AD2826">
        <f t="shared" si="1745"/>
        <v>3</v>
      </c>
      <c r="AE2826">
        <f t="shared" si="1746"/>
        <v>201909</v>
      </c>
      <c r="AF2826">
        <f t="shared" si="1747"/>
        <v>201903</v>
      </c>
      <c r="AG2826" s="9">
        <f t="shared" ca="1" si="1748"/>
        <v>1</v>
      </c>
      <c r="AH2826">
        <f t="shared" ca="1" si="1749"/>
        <v>4</v>
      </c>
      <c r="AI2826" s="9">
        <f t="shared" ca="1" si="1750"/>
        <v>12</v>
      </c>
      <c r="AJ2826" s="9">
        <f t="shared" ca="1" si="1751"/>
        <v>1</v>
      </c>
      <c r="AK2826" s="9">
        <f t="shared" si="1752"/>
        <v>6</v>
      </c>
      <c r="AL2826" s="9">
        <f t="shared" si="1753"/>
        <v>36</v>
      </c>
      <c r="AM2826" s="9">
        <f t="shared" si="1754"/>
        <v>17</v>
      </c>
      <c r="AN2826" s="2">
        <v>43714.716666666667</v>
      </c>
      <c r="AO2826">
        <v>3666</v>
      </c>
      <c r="AP2826" s="1">
        <v>13000</v>
      </c>
      <c r="AQ2826" t="s">
        <v>4</v>
      </c>
    </row>
    <row r="2827" spans="1:43" x14ac:dyDescent="0.3">
      <c r="A2827" t="str">
        <f t="shared" ca="1" si="1716"/>
        <v>FY2020 Q4 Sep</v>
      </c>
      <c r="B2827">
        <f t="shared" ca="1" si="1717"/>
        <v>2020</v>
      </c>
      <c r="C2827" s="8" t="str">
        <f t="shared" ca="1" si="1718"/>
        <v>Sep</v>
      </c>
      <c r="D2827" s="8" t="str">
        <f t="shared" ca="1" si="1719"/>
        <v>Q4</v>
      </c>
      <c r="E2827">
        <f t="shared" ca="1" si="1720"/>
        <v>12</v>
      </c>
      <c r="F2827">
        <f t="shared" ca="1" si="1721"/>
        <v>4</v>
      </c>
      <c r="G2827">
        <f t="shared" ca="1" si="1722"/>
        <v>202012</v>
      </c>
      <c r="H2827">
        <f t="shared" ca="1" si="1723"/>
        <v>202004</v>
      </c>
      <c r="I2827" t="str">
        <f t="shared" ca="1" si="1724"/>
        <v>FY2020 Q3 Sep</v>
      </c>
      <c r="J2827">
        <f t="shared" ca="1" si="1725"/>
        <v>2020</v>
      </c>
      <c r="K2827" s="8" t="str">
        <f t="shared" ca="1" si="1726"/>
        <v>Sep</v>
      </c>
      <c r="L2827" s="8" t="str">
        <f t="shared" ca="1" si="1727"/>
        <v>Q3</v>
      </c>
      <c r="M2827">
        <f t="shared" ca="1" si="1728"/>
        <v>9</v>
      </c>
      <c r="N2827">
        <f t="shared" ca="1" si="1729"/>
        <v>3</v>
      </c>
      <c r="O2827">
        <f t="shared" ca="1" si="1730"/>
        <v>202009</v>
      </c>
      <c r="P2827">
        <f t="shared" ca="1" si="1731"/>
        <v>202003</v>
      </c>
      <c r="Q2827" t="str">
        <f t="shared" si="1732"/>
        <v>FY2020 Q2 Mar</v>
      </c>
      <c r="R2827">
        <f t="shared" si="1733"/>
        <v>2020</v>
      </c>
      <c r="S2827" s="8" t="str">
        <f t="shared" si="1734"/>
        <v>Mar</v>
      </c>
      <c r="T2827" s="8" t="str">
        <f t="shared" si="1735"/>
        <v>Q2</v>
      </c>
      <c r="U2827">
        <f t="shared" si="1736"/>
        <v>6</v>
      </c>
      <c r="V2827">
        <f t="shared" si="1737"/>
        <v>2</v>
      </c>
      <c r="W2827">
        <f t="shared" si="1738"/>
        <v>202006</v>
      </c>
      <c r="X2827">
        <f t="shared" si="1739"/>
        <v>202002</v>
      </c>
      <c r="Y2827" t="str">
        <f t="shared" si="1740"/>
        <v>FY2020 Q1 Mar</v>
      </c>
      <c r="Z2827">
        <f t="shared" si="1741"/>
        <v>2020</v>
      </c>
      <c r="AA2827" s="8" t="str">
        <f t="shared" si="1742"/>
        <v>Mar</v>
      </c>
      <c r="AB2827" s="8" t="str">
        <f t="shared" si="1743"/>
        <v>Q1</v>
      </c>
      <c r="AC2827">
        <f t="shared" si="1744"/>
        <v>3</v>
      </c>
      <c r="AD2827">
        <f t="shared" si="1745"/>
        <v>1</v>
      </c>
      <c r="AE2827">
        <f t="shared" si="1746"/>
        <v>202003</v>
      </c>
      <c r="AF2827">
        <f t="shared" si="1747"/>
        <v>202001</v>
      </c>
      <c r="AG2827" s="9">
        <f t="shared" ca="1" si="1748"/>
        <v>0</v>
      </c>
      <c r="AH2827">
        <f t="shared" ca="1" si="1749"/>
        <v>2</v>
      </c>
      <c r="AI2827" s="9">
        <f t="shared" ca="1" si="1750"/>
        <v>6</v>
      </c>
      <c r="AJ2827" s="9">
        <f t="shared" ca="1" si="1751"/>
        <v>0</v>
      </c>
      <c r="AK2827" s="9">
        <f t="shared" si="1752"/>
        <v>6</v>
      </c>
      <c r="AL2827" s="9">
        <f t="shared" si="1753"/>
        <v>10</v>
      </c>
      <c r="AM2827" s="9">
        <f t="shared" si="1754"/>
        <v>15</v>
      </c>
      <c r="AN2827" s="2">
        <v>43896.65347222222</v>
      </c>
      <c r="AO2827">
        <v>4037</v>
      </c>
      <c r="AP2827" s="1">
        <v>13000</v>
      </c>
      <c r="AQ2827" t="s">
        <v>4</v>
      </c>
    </row>
    <row r="2828" spans="1:43" x14ac:dyDescent="0.3">
      <c r="A2828" t="str">
        <f t="shared" ca="1" si="1716"/>
        <v>FY2020 Q4 Sep</v>
      </c>
      <c r="B2828">
        <f t="shared" ca="1" si="1717"/>
        <v>2020</v>
      </c>
      <c r="C2828" s="8" t="str">
        <f t="shared" ca="1" si="1718"/>
        <v>Sep</v>
      </c>
      <c r="D2828" s="8" t="str">
        <f t="shared" ca="1" si="1719"/>
        <v>Q4</v>
      </c>
      <c r="E2828">
        <f t="shared" ca="1" si="1720"/>
        <v>12</v>
      </c>
      <c r="F2828">
        <f t="shared" ca="1" si="1721"/>
        <v>4</v>
      </c>
      <c r="G2828">
        <f t="shared" ca="1" si="1722"/>
        <v>202012</v>
      </c>
      <c r="H2828">
        <f t="shared" ca="1" si="1723"/>
        <v>202004</v>
      </c>
      <c r="I2828" t="str">
        <f t="shared" ca="1" si="1724"/>
        <v>FY2020 Q3 Sep</v>
      </c>
      <c r="J2828">
        <f t="shared" ca="1" si="1725"/>
        <v>2020</v>
      </c>
      <c r="K2828" s="8" t="str">
        <f t="shared" ca="1" si="1726"/>
        <v>Sep</v>
      </c>
      <c r="L2828" s="8" t="str">
        <f t="shared" ca="1" si="1727"/>
        <v>Q3</v>
      </c>
      <c r="M2828">
        <f t="shared" ca="1" si="1728"/>
        <v>9</v>
      </c>
      <c r="N2828">
        <f t="shared" ca="1" si="1729"/>
        <v>3</v>
      </c>
      <c r="O2828">
        <f t="shared" ca="1" si="1730"/>
        <v>202009</v>
      </c>
      <c r="P2828">
        <f t="shared" ca="1" si="1731"/>
        <v>202003</v>
      </c>
      <c r="Q2828" t="str">
        <f t="shared" si="1732"/>
        <v>FY2020 Q1 Oct</v>
      </c>
      <c r="R2828">
        <f t="shared" si="1733"/>
        <v>2020</v>
      </c>
      <c r="S2828" s="8" t="str">
        <f t="shared" si="1734"/>
        <v>Oct</v>
      </c>
      <c r="T2828" s="8" t="str">
        <f t="shared" si="1735"/>
        <v>Q1</v>
      </c>
      <c r="U2828">
        <f t="shared" si="1736"/>
        <v>1</v>
      </c>
      <c r="V2828">
        <f t="shared" si="1737"/>
        <v>1</v>
      </c>
      <c r="W2828">
        <f t="shared" si="1738"/>
        <v>202001</v>
      </c>
      <c r="X2828">
        <f t="shared" si="1739"/>
        <v>202001</v>
      </c>
      <c r="Y2828" t="str">
        <f t="shared" si="1740"/>
        <v>FY2019 Q4 Oct</v>
      </c>
      <c r="Z2828">
        <f t="shared" si="1741"/>
        <v>2019</v>
      </c>
      <c r="AA2828" s="8" t="str">
        <f t="shared" si="1742"/>
        <v>Oct</v>
      </c>
      <c r="AB2828" s="8" t="str">
        <f t="shared" si="1743"/>
        <v>Q4</v>
      </c>
      <c r="AC2828">
        <f t="shared" si="1744"/>
        <v>10</v>
      </c>
      <c r="AD2828">
        <f t="shared" si="1745"/>
        <v>4</v>
      </c>
      <c r="AE2828">
        <f t="shared" si="1746"/>
        <v>201910</v>
      </c>
      <c r="AF2828">
        <f t="shared" si="1747"/>
        <v>201904</v>
      </c>
      <c r="AG2828" s="9">
        <f t="shared" ca="1" si="1748"/>
        <v>0</v>
      </c>
      <c r="AH2828">
        <f t="shared" ca="1" si="1749"/>
        <v>4</v>
      </c>
      <c r="AI2828" s="9">
        <f t="shared" ca="1" si="1750"/>
        <v>11</v>
      </c>
      <c r="AJ2828" s="9">
        <f t="shared" ca="1" si="1751"/>
        <v>1</v>
      </c>
      <c r="AK2828" s="9">
        <f t="shared" si="1752"/>
        <v>3</v>
      </c>
      <c r="AL2828" s="9">
        <f t="shared" si="1753"/>
        <v>43</v>
      </c>
      <c r="AM2828" s="9">
        <f t="shared" si="1754"/>
        <v>14</v>
      </c>
      <c r="AN2828" s="2">
        <v>43760.62222222222</v>
      </c>
      <c r="AO2828">
        <v>4437</v>
      </c>
      <c r="AP2828" s="1">
        <v>13000</v>
      </c>
      <c r="AQ2828" t="s">
        <v>4</v>
      </c>
    </row>
    <row r="2829" spans="1:43" x14ac:dyDescent="0.3">
      <c r="A2829" t="str">
        <f t="shared" ca="1" si="1716"/>
        <v>FY2020 Q4 Sep</v>
      </c>
      <c r="B2829">
        <f t="shared" ca="1" si="1717"/>
        <v>2020</v>
      </c>
      <c r="C2829" s="8" t="str">
        <f t="shared" ca="1" si="1718"/>
        <v>Sep</v>
      </c>
      <c r="D2829" s="8" t="str">
        <f t="shared" ca="1" si="1719"/>
        <v>Q4</v>
      </c>
      <c r="E2829">
        <f t="shared" ca="1" si="1720"/>
        <v>12</v>
      </c>
      <c r="F2829">
        <f t="shared" ca="1" si="1721"/>
        <v>4</v>
      </c>
      <c r="G2829">
        <f t="shared" ca="1" si="1722"/>
        <v>202012</v>
      </c>
      <c r="H2829">
        <f t="shared" ca="1" si="1723"/>
        <v>202004</v>
      </c>
      <c r="I2829" t="str">
        <f t="shared" ca="1" si="1724"/>
        <v>FY2020 Q3 Sep</v>
      </c>
      <c r="J2829">
        <f t="shared" ca="1" si="1725"/>
        <v>2020</v>
      </c>
      <c r="K2829" s="8" t="str">
        <f t="shared" ca="1" si="1726"/>
        <v>Sep</v>
      </c>
      <c r="L2829" s="8" t="str">
        <f t="shared" ca="1" si="1727"/>
        <v>Q3</v>
      </c>
      <c r="M2829">
        <f t="shared" ca="1" si="1728"/>
        <v>9</v>
      </c>
      <c r="N2829">
        <f t="shared" ca="1" si="1729"/>
        <v>3</v>
      </c>
      <c r="O2829">
        <f t="shared" ca="1" si="1730"/>
        <v>202009</v>
      </c>
      <c r="P2829">
        <f t="shared" ca="1" si="1731"/>
        <v>202003</v>
      </c>
      <c r="Q2829" t="str">
        <f t="shared" si="1732"/>
        <v>FY2019 Q4 Sep</v>
      </c>
      <c r="R2829">
        <f t="shared" si="1733"/>
        <v>2019</v>
      </c>
      <c r="S2829" s="8" t="str">
        <f t="shared" si="1734"/>
        <v>Sep</v>
      </c>
      <c r="T2829" s="8" t="str">
        <f t="shared" si="1735"/>
        <v>Q4</v>
      </c>
      <c r="U2829">
        <f t="shared" si="1736"/>
        <v>12</v>
      </c>
      <c r="V2829">
        <f t="shared" si="1737"/>
        <v>4</v>
      </c>
      <c r="W2829">
        <f t="shared" si="1738"/>
        <v>201912</v>
      </c>
      <c r="X2829">
        <f t="shared" si="1739"/>
        <v>201904</v>
      </c>
      <c r="Y2829" t="str">
        <f t="shared" si="1740"/>
        <v>FY2019 Q3 Sep</v>
      </c>
      <c r="Z2829">
        <f t="shared" si="1741"/>
        <v>2019</v>
      </c>
      <c r="AA2829" s="8" t="str">
        <f t="shared" si="1742"/>
        <v>Sep</v>
      </c>
      <c r="AB2829" s="8" t="str">
        <f t="shared" si="1743"/>
        <v>Q3</v>
      </c>
      <c r="AC2829">
        <f t="shared" si="1744"/>
        <v>9</v>
      </c>
      <c r="AD2829">
        <f t="shared" si="1745"/>
        <v>3</v>
      </c>
      <c r="AE2829">
        <f t="shared" si="1746"/>
        <v>201909</v>
      </c>
      <c r="AF2829">
        <f t="shared" si="1747"/>
        <v>201903</v>
      </c>
      <c r="AG2829" s="9">
        <f t="shared" ca="1" si="1748"/>
        <v>1</v>
      </c>
      <c r="AH2829">
        <f t="shared" ca="1" si="1749"/>
        <v>4</v>
      </c>
      <c r="AI2829" s="9">
        <f t="shared" ca="1" si="1750"/>
        <v>12</v>
      </c>
      <c r="AJ2829" s="9">
        <f t="shared" ca="1" si="1751"/>
        <v>1</v>
      </c>
      <c r="AK2829" s="9">
        <f t="shared" si="1752"/>
        <v>5</v>
      </c>
      <c r="AL2829" s="9">
        <f t="shared" si="1753"/>
        <v>36</v>
      </c>
      <c r="AM2829" s="9">
        <f t="shared" si="1754"/>
        <v>16</v>
      </c>
      <c r="AN2829" s="2">
        <v>43713.682638888888</v>
      </c>
      <c r="AO2829">
        <v>4458</v>
      </c>
      <c r="AP2829" s="1">
        <v>13000</v>
      </c>
      <c r="AQ2829" t="s">
        <v>4</v>
      </c>
    </row>
    <row r="2830" spans="1:43" x14ac:dyDescent="0.3">
      <c r="A2830" t="str">
        <f t="shared" ca="1" si="1716"/>
        <v>FY2020 Q4 Sep</v>
      </c>
      <c r="B2830">
        <f t="shared" ca="1" si="1717"/>
        <v>2020</v>
      </c>
      <c r="C2830" s="8" t="str">
        <f t="shared" ca="1" si="1718"/>
        <v>Sep</v>
      </c>
      <c r="D2830" s="8" t="str">
        <f t="shared" ca="1" si="1719"/>
        <v>Q4</v>
      </c>
      <c r="E2830">
        <f t="shared" ca="1" si="1720"/>
        <v>12</v>
      </c>
      <c r="F2830">
        <f t="shared" ca="1" si="1721"/>
        <v>4</v>
      </c>
      <c r="G2830">
        <f t="shared" ca="1" si="1722"/>
        <v>202012</v>
      </c>
      <c r="H2830">
        <f t="shared" ca="1" si="1723"/>
        <v>202004</v>
      </c>
      <c r="I2830" t="str">
        <f t="shared" ca="1" si="1724"/>
        <v>FY2020 Q3 Sep</v>
      </c>
      <c r="J2830">
        <f t="shared" ca="1" si="1725"/>
        <v>2020</v>
      </c>
      <c r="K2830" s="8" t="str">
        <f t="shared" ca="1" si="1726"/>
        <v>Sep</v>
      </c>
      <c r="L2830" s="8" t="str">
        <f t="shared" ca="1" si="1727"/>
        <v>Q3</v>
      </c>
      <c r="M2830">
        <f t="shared" ca="1" si="1728"/>
        <v>9</v>
      </c>
      <c r="N2830">
        <f t="shared" ca="1" si="1729"/>
        <v>3</v>
      </c>
      <c r="O2830">
        <f t="shared" ca="1" si="1730"/>
        <v>202009</v>
      </c>
      <c r="P2830">
        <f t="shared" ca="1" si="1731"/>
        <v>202003</v>
      </c>
      <c r="Q2830" t="str">
        <f t="shared" si="1732"/>
        <v>FY2019 Q4 Sep</v>
      </c>
      <c r="R2830">
        <f t="shared" si="1733"/>
        <v>2019</v>
      </c>
      <c r="S2830" s="8" t="str">
        <f t="shared" si="1734"/>
        <v>Sep</v>
      </c>
      <c r="T2830" s="8" t="str">
        <f t="shared" si="1735"/>
        <v>Q4</v>
      </c>
      <c r="U2830">
        <f t="shared" si="1736"/>
        <v>12</v>
      </c>
      <c r="V2830">
        <f t="shared" si="1737"/>
        <v>4</v>
      </c>
      <c r="W2830">
        <f t="shared" si="1738"/>
        <v>201912</v>
      </c>
      <c r="X2830">
        <f t="shared" si="1739"/>
        <v>201904</v>
      </c>
      <c r="Y2830" t="str">
        <f t="shared" si="1740"/>
        <v>FY2019 Q3 Sep</v>
      </c>
      <c r="Z2830">
        <f t="shared" si="1741"/>
        <v>2019</v>
      </c>
      <c r="AA2830" s="8" t="str">
        <f t="shared" si="1742"/>
        <v>Sep</v>
      </c>
      <c r="AB2830" s="8" t="str">
        <f t="shared" si="1743"/>
        <v>Q3</v>
      </c>
      <c r="AC2830">
        <f t="shared" si="1744"/>
        <v>9</v>
      </c>
      <c r="AD2830">
        <f t="shared" si="1745"/>
        <v>3</v>
      </c>
      <c r="AE2830">
        <f t="shared" si="1746"/>
        <v>201909</v>
      </c>
      <c r="AF2830">
        <f t="shared" si="1747"/>
        <v>201903</v>
      </c>
      <c r="AG2830" s="9">
        <f t="shared" ca="1" si="1748"/>
        <v>1</v>
      </c>
      <c r="AH2830">
        <f t="shared" ca="1" si="1749"/>
        <v>4</v>
      </c>
      <c r="AI2830" s="9">
        <f t="shared" ca="1" si="1750"/>
        <v>12</v>
      </c>
      <c r="AJ2830" s="9">
        <f t="shared" ca="1" si="1751"/>
        <v>1</v>
      </c>
      <c r="AK2830" s="9">
        <f t="shared" si="1752"/>
        <v>4</v>
      </c>
      <c r="AL2830" s="9">
        <f t="shared" si="1753"/>
        <v>36</v>
      </c>
      <c r="AM2830" s="9">
        <f t="shared" si="1754"/>
        <v>12</v>
      </c>
      <c r="AN2830" s="2">
        <v>43712.538888888892</v>
      </c>
      <c r="AO2830">
        <v>4504</v>
      </c>
      <c r="AP2830" s="1">
        <v>13000</v>
      </c>
      <c r="AQ2830" t="s">
        <v>4</v>
      </c>
    </row>
    <row r="2831" spans="1:43" x14ac:dyDescent="0.3">
      <c r="A2831" t="str">
        <f t="shared" ca="1" si="1716"/>
        <v>FY2020 Q4 Sep</v>
      </c>
      <c r="B2831">
        <f t="shared" ca="1" si="1717"/>
        <v>2020</v>
      </c>
      <c r="C2831" s="8" t="str">
        <f t="shared" ca="1" si="1718"/>
        <v>Sep</v>
      </c>
      <c r="D2831" s="8" t="str">
        <f t="shared" ca="1" si="1719"/>
        <v>Q4</v>
      </c>
      <c r="E2831">
        <f t="shared" ca="1" si="1720"/>
        <v>12</v>
      </c>
      <c r="F2831">
        <f t="shared" ca="1" si="1721"/>
        <v>4</v>
      </c>
      <c r="G2831">
        <f t="shared" ca="1" si="1722"/>
        <v>202012</v>
      </c>
      <c r="H2831">
        <f t="shared" ca="1" si="1723"/>
        <v>202004</v>
      </c>
      <c r="I2831" t="str">
        <f t="shared" ca="1" si="1724"/>
        <v>FY2020 Q3 Sep</v>
      </c>
      <c r="J2831">
        <f t="shared" ca="1" si="1725"/>
        <v>2020</v>
      </c>
      <c r="K2831" s="8" t="str">
        <f t="shared" ca="1" si="1726"/>
        <v>Sep</v>
      </c>
      <c r="L2831" s="8" t="str">
        <f t="shared" ca="1" si="1727"/>
        <v>Q3</v>
      </c>
      <c r="M2831">
        <f t="shared" ca="1" si="1728"/>
        <v>9</v>
      </c>
      <c r="N2831">
        <f t="shared" ca="1" si="1729"/>
        <v>3</v>
      </c>
      <c r="O2831">
        <f t="shared" ca="1" si="1730"/>
        <v>202009</v>
      </c>
      <c r="P2831">
        <f t="shared" ca="1" si="1731"/>
        <v>202003</v>
      </c>
      <c r="Q2831" t="str">
        <f t="shared" si="1732"/>
        <v>FY2020 Q2 Mar</v>
      </c>
      <c r="R2831">
        <f t="shared" si="1733"/>
        <v>2020</v>
      </c>
      <c r="S2831" s="8" t="str">
        <f t="shared" si="1734"/>
        <v>Mar</v>
      </c>
      <c r="T2831" s="8" t="str">
        <f t="shared" si="1735"/>
        <v>Q2</v>
      </c>
      <c r="U2831">
        <f t="shared" si="1736"/>
        <v>6</v>
      </c>
      <c r="V2831">
        <f t="shared" si="1737"/>
        <v>2</v>
      </c>
      <c r="W2831">
        <f t="shared" si="1738"/>
        <v>202006</v>
      </c>
      <c r="X2831">
        <f t="shared" si="1739"/>
        <v>202002</v>
      </c>
      <c r="Y2831" t="str">
        <f t="shared" si="1740"/>
        <v>FY2020 Q1 Mar</v>
      </c>
      <c r="Z2831">
        <f t="shared" si="1741"/>
        <v>2020</v>
      </c>
      <c r="AA2831" s="8" t="str">
        <f t="shared" si="1742"/>
        <v>Mar</v>
      </c>
      <c r="AB2831" s="8" t="str">
        <f t="shared" si="1743"/>
        <v>Q1</v>
      </c>
      <c r="AC2831">
        <f t="shared" si="1744"/>
        <v>3</v>
      </c>
      <c r="AD2831">
        <f t="shared" si="1745"/>
        <v>1</v>
      </c>
      <c r="AE2831">
        <f t="shared" si="1746"/>
        <v>202003</v>
      </c>
      <c r="AF2831">
        <f t="shared" si="1747"/>
        <v>202001</v>
      </c>
      <c r="AG2831" s="9">
        <f t="shared" ca="1" si="1748"/>
        <v>0</v>
      </c>
      <c r="AH2831">
        <f t="shared" ca="1" si="1749"/>
        <v>2</v>
      </c>
      <c r="AI2831" s="9">
        <f t="shared" ca="1" si="1750"/>
        <v>6</v>
      </c>
      <c r="AJ2831" s="9">
        <f t="shared" ca="1" si="1751"/>
        <v>0</v>
      </c>
      <c r="AK2831" s="9">
        <f t="shared" si="1752"/>
        <v>6</v>
      </c>
      <c r="AL2831" s="9">
        <f t="shared" si="1753"/>
        <v>10</v>
      </c>
      <c r="AM2831" s="9">
        <f t="shared" si="1754"/>
        <v>16</v>
      </c>
      <c r="AN2831" s="2">
        <v>43896.679166666669</v>
      </c>
      <c r="AO2831">
        <v>4574</v>
      </c>
      <c r="AP2831" s="1">
        <v>13000</v>
      </c>
      <c r="AQ2831" t="s">
        <v>4</v>
      </c>
    </row>
    <row r="2832" spans="1:43" x14ac:dyDescent="0.3">
      <c r="A2832" t="str">
        <f t="shared" ca="1" si="1716"/>
        <v>FY2020 Q4 Sep</v>
      </c>
      <c r="B2832">
        <f t="shared" ca="1" si="1717"/>
        <v>2020</v>
      </c>
      <c r="C2832" s="8" t="str">
        <f t="shared" ca="1" si="1718"/>
        <v>Sep</v>
      </c>
      <c r="D2832" s="8" t="str">
        <f t="shared" ca="1" si="1719"/>
        <v>Q4</v>
      </c>
      <c r="E2832">
        <f t="shared" ca="1" si="1720"/>
        <v>12</v>
      </c>
      <c r="F2832">
        <f t="shared" ca="1" si="1721"/>
        <v>4</v>
      </c>
      <c r="G2832">
        <f t="shared" ca="1" si="1722"/>
        <v>202012</v>
      </c>
      <c r="H2832">
        <f t="shared" ca="1" si="1723"/>
        <v>202004</v>
      </c>
      <c r="I2832" t="str">
        <f t="shared" ca="1" si="1724"/>
        <v>FY2020 Q3 Sep</v>
      </c>
      <c r="J2832">
        <f t="shared" ca="1" si="1725"/>
        <v>2020</v>
      </c>
      <c r="K2832" s="8" t="str">
        <f t="shared" ca="1" si="1726"/>
        <v>Sep</v>
      </c>
      <c r="L2832" s="8" t="str">
        <f t="shared" ca="1" si="1727"/>
        <v>Q3</v>
      </c>
      <c r="M2832">
        <f t="shared" ca="1" si="1728"/>
        <v>9</v>
      </c>
      <c r="N2832">
        <f t="shared" ca="1" si="1729"/>
        <v>3</v>
      </c>
      <c r="O2832">
        <f t="shared" ca="1" si="1730"/>
        <v>202009</v>
      </c>
      <c r="P2832">
        <f t="shared" ca="1" si="1731"/>
        <v>202003</v>
      </c>
      <c r="Q2832" t="str">
        <f t="shared" si="1732"/>
        <v>FY2019 Q4 Sep</v>
      </c>
      <c r="R2832">
        <f t="shared" si="1733"/>
        <v>2019</v>
      </c>
      <c r="S2832" s="8" t="str">
        <f t="shared" si="1734"/>
        <v>Sep</v>
      </c>
      <c r="T2832" s="8" t="str">
        <f t="shared" si="1735"/>
        <v>Q4</v>
      </c>
      <c r="U2832">
        <f t="shared" si="1736"/>
        <v>12</v>
      </c>
      <c r="V2832">
        <f t="shared" si="1737"/>
        <v>4</v>
      </c>
      <c r="W2832">
        <f t="shared" si="1738"/>
        <v>201912</v>
      </c>
      <c r="X2832">
        <f t="shared" si="1739"/>
        <v>201904</v>
      </c>
      <c r="Y2832" t="str">
        <f t="shared" si="1740"/>
        <v>FY2019 Q3 Sep</v>
      </c>
      <c r="Z2832">
        <f t="shared" si="1741"/>
        <v>2019</v>
      </c>
      <c r="AA2832" s="8" t="str">
        <f t="shared" si="1742"/>
        <v>Sep</v>
      </c>
      <c r="AB2832" s="8" t="str">
        <f t="shared" si="1743"/>
        <v>Q3</v>
      </c>
      <c r="AC2832">
        <f t="shared" si="1744"/>
        <v>9</v>
      </c>
      <c r="AD2832">
        <f t="shared" si="1745"/>
        <v>3</v>
      </c>
      <c r="AE2832">
        <f t="shared" si="1746"/>
        <v>201909</v>
      </c>
      <c r="AF2832">
        <f t="shared" si="1747"/>
        <v>201903</v>
      </c>
      <c r="AG2832" s="9">
        <f t="shared" ca="1" si="1748"/>
        <v>1</v>
      </c>
      <c r="AH2832">
        <f t="shared" ca="1" si="1749"/>
        <v>4</v>
      </c>
      <c r="AI2832" s="9">
        <f t="shared" ca="1" si="1750"/>
        <v>12</v>
      </c>
      <c r="AJ2832" s="9">
        <f t="shared" ca="1" si="1751"/>
        <v>1</v>
      </c>
      <c r="AK2832" s="9">
        <f t="shared" si="1752"/>
        <v>6</v>
      </c>
      <c r="AL2832" s="9">
        <f t="shared" si="1753"/>
        <v>36</v>
      </c>
      <c r="AM2832" s="9">
        <f t="shared" si="1754"/>
        <v>15</v>
      </c>
      <c r="AN2832" s="2">
        <v>43714.665277777778</v>
      </c>
      <c r="AO2832">
        <v>4782</v>
      </c>
      <c r="AP2832" s="1">
        <v>13000</v>
      </c>
      <c r="AQ2832" t="s">
        <v>4</v>
      </c>
    </row>
    <row r="2833" spans="1:43" x14ac:dyDescent="0.3">
      <c r="A2833" t="str">
        <f t="shared" ca="1" si="1716"/>
        <v>FY2020 Q4 Sep</v>
      </c>
      <c r="B2833">
        <f t="shared" ca="1" si="1717"/>
        <v>2020</v>
      </c>
      <c r="C2833" s="8" t="str">
        <f t="shared" ca="1" si="1718"/>
        <v>Sep</v>
      </c>
      <c r="D2833" s="8" t="str">
        <f t="shared" ca="1" si="1719"/>
        <v>Q4</v>
      </c>
      <c r="E2833">
        <f t="shared" ca="1" si="1720"/>
        <v>12</v>
      </c>
      <c r="F2833">
        <f t="shared" ca="1" si="1721"/>
        <v>4</v>
      </c>
      <c r="G2833">
        <f t="shared" ca="1" si="1722"/>
        <v>202012</v>
      </c>
      <c r="H2833">
        <f t="shared" ca="1" si="1723"/>
        <v>202004</v>
      </c>
      <c r="I2833" t="str">
        <f t="shared" ca="1" si="1724"/>
        <v>FY2020 Q3 Sep</v>
      </c>
      <c r="J2833">
        <f t="shared" ca="1" si="1725"/>
        <v>2020</v>
      </c>
      <c r="K2833" s="8" t="str">
        <f t="shared" ca="1" si="1726"/>
        <v>Sep</v>
      </c>
      <c r="L2833" s="8" t="str">
        <f t="shared" ca="1" si="1727"/>
        <v>Q3</v>
      </c>
      <c r="M2833">
        <f t="shared" ca="1" si="1728"/>
        <v>9</v>
      </c>
      <c r="N2833">
        <f t="shared" ca="1" si="1729"/>
        <v>3</v>
      </c>
      <c r="O2833">
        <f t="shared" ca="1" si="1730"/>
        <v>202009</v>
      </c>
      <c r="P2833">
        <f t="shared" ca="1" si="1731"/>
        <v>202003</v>
      </c>
      <c r="Q2833" t="str">
        <f t="shared" si="1732"/>
        <v>FY2020 Q2 Mar</v>
      </c>
      <c r="R2833">
        <f t="shared" si="1733"/>
        <v>2020</v>
      </c>
      <c r="S2833" s="8" t="str">
        <f t="shared" si="1734"/>
        <v>Mar</v>
      </c>
      <c r="T2833" s="8" t="str">
        <f t="shared" si="1735"/>
        <v>Q2</v>
      </c>
      <c r="U2833">
        <f t="shared" si="1736"/>
        <v>6</v>
      </c>
      <c r="V2833">
        <f t="shared" si="1737"/>
        <v>2</v>
      </c>
      <c r="W2833">
        <f t="shared" si="1738"/>
        <v>202006</v>
      </c>
      <c r="X2833">
        <f t="shared" si="1739"/>
        <v>202002</v>
      </c>
      <c r="Y2833" t="str">
        <f t="shared" si="1740"/>
        <v>FY2020 Q1 Mar</v>
      </c>
      <c r="Z2833">
        <f t="shared" si="1741"/>
        <v>2020</v>
      </c>
      <c r="AA2833" s="8" t="str">
        <f t="shared" si="1742"/>
        <v>Mar</v>
      </c>
      <c r="AB2833" s="8" t="str">
        <f t="shared" si="1743"/>
        <v>Q1</v>
      </c>
      <c r="AC2833">
        <f t="shared" si="1744"/>
        <v>3</v>
      </c>
      <c r="AD2833">
        <f t="shared" si="1745"/>
        <v>1</v>
      </c>
      <c r="AE2833">
        <f t="shared" si="1746"/>
        <v>202003</v>
      </c>
      <c r="AF2833">
        <f t="shared" si="1747"/>
        <v>202001</v>
      </c>
      <c r="AG2833" s="9">
        <f t="shared" ca="1" si="1748"/>
        <v>0</v>
      </c>
      <c r="AH2833">
        <f t="shared" ca="1" si="1749"/>
        <v>2</v>
      </c>
      <c r="AI2833" s="9">
        <f t="shared" ca="1" si="1750"/>
        <v>6</v>
      </c>
      <c r="AJ2833" s="9">
        <f t="shared" ca="1" si="1751"/>
        <v>0</v>
      </c>
      <c r="AK2833" s="9">
        <f t="shared" si="1752"/>
        <v>5</v>
      </c>
      <c r="AL2833" s="9">
        <f t="shared" si="1753"/>
        <v>10</v>
      </c>
      <c r="AM2833" s="9">
        <f t="shared" si="1754"/>
        <v>15</v>
      </c>
      <c r="AN2833" s="2">
        <v>43895.665277777778</v>
      </c>
      <c r="AO2833">
        <v>4917</v>
      </c>
      <c r="AP2833" s="1">
        <v>13000</v>
      </c>
      <c r="AQ2833" t="s">
        <v>4</v>
      </c>
    </row>
    <row r="2834" spans="1:43" x14ac:dyDescent="0.3">
      <c r="A2834" t="str">
        <f t="shared" ca="1" si="1716"/>
        <v>FY2020 Q4 Sep</v>
      </c>
      <c r="B2834">
        <f t="shared" ca="1" si="1717"/>
        <v>2020</v>
      </c>
      <c r="C2834" s="8" t="str">
        <f t="shared" ca="1" si="1718"/>
        <v>Sep</v>
      </c>
      <c r="D2834" s="8" t="str">
        <f t="shared" ca="1" si="1719"/>
        <v>Q4</v>
      </c>
      <c r="E2834">
        <f t="shared" ca="1" si="1720"/>
        <v>12</v>
      </c>
      <c r="F2834">
        <f t="shared" ca="1" si="1721"/>
        <v>4</v>
      </c>
      <c r="G2834">
        <f t="shared" ca="1" si="1722"/>
        <v>202012</v>
      </c>
      <c r="H2834">
        <f t="shared" ca="1" si="1723"/>
        <v>202004</v>
      </c>
      <c r="I2834" t="str">
        <f t="shared" ca="1" si="1724"/>
        <v>FY2020 Q3 Sep</v>
      </c>
      <c r="J2834">
        <f t="shared" ca="1" si="1725"/>
        <v>2020</v>
      </c>
      <c r="K2834" s="8" t="str">
        <f t="shared" ca="1" si="1726"/>
        <v>Sep</v>
      </c>
      <c r="L2834" s="8" t="str">
        <f t="shared" ca="1" si="1727"/>
        <v>Q3</v>
      </c>
      <c r="M2834">
        <f t="shared" ca="1" si="1728"/>
        <v>9</v>
      </c>
      <c r="N2834">
        <f t="shared" ca="1" si="1729"/>
        <v>3</v>
      </c>
      <c r="O2834">
        <f t="shared" ca="1" si="1730"/>
        <v>202009</v>
      </c>
      <c r="P2834">
        <f t="shared" ca="1" si="1731"/>
        <v>202003</v>
      </c>
      <c r="Q2834" t="str">
        <f t="shared" si="1732"/>
        <v>FY2019 Q4 Sep</v>
      </c>
      <c r="R2834">
        <f t="shared" si="1733"/>
        <v>2019</v>
      </c>
      <c r="S2834" s="8" t="str">
        <f t="shared" si="1734"/>
        <v>Sep</v>
      </c>
      <c r="T2834" s="8" t="str">
        <f t="shared" si="1735"/>
        <v>Q4</v>
      </c>
      <c r="U2834">
        <f t="shared" si="1736"/>
        <v>12</v>
      </c>
      <c r="V2834">
        <f t="shared" si="1737"/>
        <v>4</v>
      </c>
      <c r="W2834">
        <f t="shared" si="1738"/>
        <v>201912</v>
      </c>
      <c r="X2834">
        <f t="shared" si="1739"/>
        <v>201904</v>
      </c>
      <c r="Y2834" t="str">
        <f t="shared" si="1740"/>
        <v>FY2019 Q3 Sep</v>
      </c>
      <c r="Z2834">
        <f t="shared" si="1741"/>
        <v>2019</v>
      </c>
      <c r="AA2834" s="8" t="str">
        <f t="shared" si="1742"/>
        <v>Sep</v>
      </c>
      <c r="AB2834" s="8" t="str">
        <f t="shared" si="1743"/>
        <v>Q3</v>
      </c>
      <c r="AC2834">
        <f t="shared" si="1744"/>
        <v>9</v>
      </c>
      <c r="AD2834">
        <f t="shared" si="1745"/>
        <v>3</v>
      </c>
      <c r="AE2834">
        <f t="shared" si="1746"/>
        <v>201909</v>
      </c>
      <c r="AF2834">
        <f t="shared" si="1747"/>
        <v>201903</v>
      </c>
      <c r="AG2834" s="9">
        <f t="shared" ca="1" si="1748"/>
        <v>1</v>
      </c>
      <c r="AH2834">
        <f t="shared" ca="1" si="1749"/>
        <v>4</v>
      </c>
      <c r="AI2834" s="9">
        <f t="shared" ca="1" si="1750"/>
        <v>12</v>
      </c>
      <c r="AJ2834" s="9">
        <f t="shared" ca="1" si="1751"/>
        <v>1</v>
      </c>
      <c r="AK2834" s="9">
        <f t="shared" si="1752"/>
        <v>4</v>
      </c>
      <c r="AL2834" s="9">
        <f t="shared" si="1753"/>
        <v>36</v>
      </c>
      <c r="AM2834" s="9">
        <f t="shared" si="1754"/>
        <v>14</v>
      </c>
      <c r="AN2834" s="2">
        <v>43712.588194444441</v>
      </c>
      <c r="AO2834">
        <v>4925</v>
      </c>
      <c r="AP2834" s="1">
        <v>13000</v>
      </c>
      <c r="AQ2834" t="s">
        <v>4</v>
      </c>
    </row>
    <row r="2835" spans="1:43" x14ac:dyDescent="0.3">
      <c r="A2835" t="str">
        <f t="shared" ca="1" si="1716"/>
        <v>FY2020 Q4 Sep</v>
      </c>
      <c r="B2835">
        <f t="shared" ca="1" si="1717"/>
        <v>2020</v>
      </c>
      <c r="C2835" s="8" t="str">
        <f t="shared" ca="1" si="1718"/>
        <v>Sep</v>
      </c>
      <c r="D2835" s="8" t="str">
        <f t="shared" ca="1" si="1719"/>
        <v>Q4</v>
      </c>
      <c r="E2835">
        <f t="shared" ca="1" si="1720"/>
        <v>12</v>
      </c>
      <c r="F2835">
        <f t="shared" ca="1" si="1721"/>
        <v>4</v>
      </c>
      <c r="G2835">
        <f t="shared" ca="1" si="1722"/>
        <v>202012</v>
      </c>
      <c r="H2835">
        <f t="shared" ca="1" si="1723"/>
        <v>202004</v>
      </c>
      <c r="I2835" t="str">
        <f t="shared" ca="1" si="1724"/>
        <v>FY2020 Q3 Sep</v>
      </c>
      <c r="J2835">
        <f t="shared" ca="1" si="1725"/>
        <v>2020</v>
      </c>
      <c r="K2835" s="8" t="str">
        <f t="shared" ca="1" si="1726"/>
        <v>Sep</v>
      </c>
      <c r="L2835" s="8" t="str">
        <f t="shared" ca="1" si="1727"/>
        <v>Q3</v>
      </c>
      <c r="M2835">
        <f t="shared" ca="1" si="1728"/>
        <v>9</v>
      </c>
      <c r="N2835">
        <f t="shared" ca="1" si="1729"/>
        <v>3</v>
      </c>
      <c r="O2835">
        <f t="shared" ca="1" si="1730"/>
        <v>202009</v>
      </c>
      <c r="P2835">
        <f t="shared" ca="1" si="1731"/>
        <v>202003</v>
      </c>
      <c r="Q2835" t="str">
        <f t="shared" si="1732"/>
        <v>FY2020 Q2 Mar</v>
      </c>
      <c r="R2835">
        <f t="shared" si="1733"/>
        <v>2020</v>
      </c>
      <c r="S2835" s="8" t="str">
        <f t="shared" si="1734"/>
        <v>Mar</v>
      </c>
      <c r="T2835" s="8" t="str">
        <f t="shared" si="1735"/>
        <v>Q2</v>
      </c>
      <c r="U2835">
        <f t="shared" si="1736"/>
        <v>6</v>
      </c>
      <c r="V2835">
        <f t="shared" si="1737"/>
        <v>2</v>
      </c>
      <c r="W2835">
        <f t="shared" si="1738"/>
        <v>202006</v>
      </c>
      <c r="X2835">
        <f t="shared" si="1739"/>
        <v>202002</v>
      </c>
      <c r="Y2835" t="str">
        <f t="shared" si="1740"/>
        <v>FY2020 Q1 Mar</v>
      </c>
      <c r="Z2835">
        <f t="shared" si="1741"/>
        <v>2020</v>
      </c>
      <c r="AA2835" s="8" t="str">
        <f t="shared" si="1742"/>
        <v>Mar</v>
      </c>
      <c r="AB2835" s="8" t="str">
        <f t="shared" si="1743"/>
        <v>Q1</v>
      </c>
      <c r="AC2835">
        <f t="shared" si="1744"/>
        <v>3</v>
      </c>
      <c r="AD2835">
        <f t="shared" si="1745"/>
        <v>1</v>
      </c>
      <c r="AE2835">
        <f t="shared" si="1746"/>
        <v>202003</v>
      </c>
      <c r="AF2835">
        <f t="shared" si="1747"/>
        <v>202001</v>
      </c>
      <c r="AG2835" s="9">
        <f t="shared" ca="1" si="1748"/>
        <v>0</v>
      </c>
      <c r="AH2835">
        <f t="shared" ca="1" si="1749"/>
        <v>2</v>
      </c>
      <c r="AI2835" s="9">
        <f t="shared" ca="1" si="1750"/>
        <v>6</v>
      </c>
      <c r="AJ2835" s="9">
        <f t="shared" ca="1" si="1751"/>
        <v>0</v>
      </c>
      <c r="AK2835" s="9">
        <f t="shared" si="1752"/>
        <v>5</v>
      </c>
      <c r="AL2835" s="9">
        <f t="shared" si="1753"/>
        <v>10</v>
      </c>
      <c r="AM2835" s="9">
        <f t="shared" si="1754"/>
        <v>12</v>
      </c>
      <c r="AN2835" s="2">
        <v>43895.538888888892</v>
      </c>
      <c r="AO2835">
        <v>4965</v>
      </c>
      <c r="AP2835" s="1">
        <v>13000</v>
      </c>
      <c r="AQ2835" t="s">
        <v>4</v>
      </c>
    </row>
    <row r="2836" spans="1:43" x14ac:dyDescent="0.3">
      <c r="A2836" t="str">
        <f t="shared" ca="1" si="1716"/>
        <v>FY2020 Q4 Sep</v>
      </c>
      <c r="B2836">
        <f t="shared" ca="1" si="1717"/>
        <v>2020</v>
      </c>
      <c r="C2836" s="8" t="str">
        <f t="shared" ca="1" si="1718"/>
        <v>Sep</v>
      </c>
      <c r="D2836" s="8" t="str">
        <f t="shared" ca="1" si="1719"/>
        <v>Q4</v>
      </c>
      <c r="E2836">
        <f t="shared" ca="1" si="1720"/>
        <v>12</v>
      </c>
      <c r="F2836">
        <f t="shared" ca="1" si="1721"/>
        <v>4</v>
      </c>
      <c r="G2836">
        <f t="shared" ca="1" si="1722"/>
        <v>202012</v>
      </c>
      <c r="H2836">
        <f t="shared" ca="1" si="1723"/>
        <v>202004</v>
      </c>
      <c r="I2836" t="str">
        <f t="shared" ca="1" si="1724"/>
        <v>FY2020 Q3 Sep</v>
      </c>
      <c r="J2836">
        <f t="shared" ca="1" si="1725"/>
        <v>2020</v>
      </c>
      <c r="K2836" s="8" t="str">
        <f t="shared" ca="1" si="1726"/>
        <v>Sep</v>
      </c>
      <c r="L2836" s="8" t="str">
        <f t="shared" ca="1" si="1727"/>
        <v>Q3</v>
      </c>
      <c r="M2836">
        <f t="shared" ca="1" si="1728"/>
        <v>9</v>
      </c>
      <c r="N2836">
        <f t="shared" ca="1" si="1729"/>
        <v>3</v>
      </c>
      <c r="O2836">
        <f t="shared" ca="1" si="1730"/>
        <v>202009</v>
      </c>
      <c r="P2836">
        <f t="shared" ca="1" si="1731"/>
        <v>202003</v>
      </c>
      <c r="Q2836" t="str">
        <f t="shared" si="1732"/>
        <v>FY2019 Q4 Sep</v>
      </c>
      <c r="R2836">
        <f t="shared" si="1733"/>
        <v>2019</v>
      </c>
      <c r="S2836" s="8" t="str">
        <f t="shared" si="1734"/>
        <v>Sep</v>
      </c>
      <c r="T2836" s="8" t="str">
        <f t="shared" si="1735"/>
        <v>Q4</v>
      </c>
      <c r="U2836">
        <f t="shared" si="1736"/>
        <v>12</v>
      </c>
      <c r="V2836">
        <f t="shared" si="1737"/>
        <v>4</v>
      </c>
      <c r="W2836">
        <f t="shared" si="1738"/>
        <v>201912</v>
      </c>
      <c r="X2836">
        <f t="shared" si="1739"/>
        <v>201904</v>
      </c>
      <c r="Y2836" t="str">
        <f t="shared" si="1740"/>
        <v>FY2019 Q3 Sep</v>
      </c>
      <c r="Z2836">
        <f t="shared" si="1741"/>
        <v>2019</v>
      </c>
      <c r="AA2836" s="8" t="str">
        <f t="shared" si="1742"/>
        <v>Sep</v>
      </c>
      <c r="AB2836" s="8" t="str">
        <f t="shared" si="1743"/>
        <v>Q3</v>
      </c>
      <c r="AC2836">
        <f t="shared" si="1744"/>
        <v>9</v>
      </c>
      <c r="AD2836">
        <f t="shared" si="1745"/>
        <v>3</v>
      </c>
      <c r="AE2836">
        <f t="shared" si="1746"/>
        <v>201909</v>
      </c>
      <c r="AF2836">
        <f t="shared" si="1747"/>
        <v>201903</v>
      </c>
      <c r="AG2836" s="9">
        <f t="shared" ca="1" si="1748"/>
        <v>1</v>
      </c>
      <c r="AH2836">
        <f t="shared" ca="1" si="1749"/>
        <v>4</v>
      </c>
      <c r="AI2836" s="9">
        <f t="shared" ca="1" si="1750"/>
        <v>12</v>
      </c>
      <c r="AJ2836" s="9">
        <f t="shared" ca="1" si="1751"/>
        <v>1</v>
      </c>
      <c r="AK2836" s="9">
        <f t="shared" si="1752"/>
        <v>5</v>
      </c>
      <c r="AL2836" s="9">
        <f t="shared" si="1753"/>
        <v>36</v>
      </c>
      <c r="AM2836" s="9">
        <f t="shared" si="1754"/>
        <v>13</v>
      </c>
      <c r="AN2836" s="2">
        <v>43713.544444444444</v>
      </c>
      <c r="AO2836">
        <v>5178</v>
      </c>
      <c r="AP2836" s="1">
        <v>13000</v>
      </c>
      <c r="AQ2836" t="s">
        <v>4</v>
      </c>
    </row>
    <row r="2837" spans="1:43" x14ac:dyDescent="0.3">
      <c r="A2837" t="str">
        <f t="shared" ca="1" si="1716"/>
        <v>FY2020 Q4 Sep</v>
      </c>
      <c r="B2837">
        <f t="shared" ca="1" si="1717"/>
        <v>2020</v>
      </c>
      <c r="C2837" s="8" t="str">
        <f t="shared" ca="1" si="1718"/>
        <v>Sep</v>
      </c>
      <c r="D2837" s="8" t="str">
        <f t="shared" ca="1" si="1719"/>
        <v>Q4</v>
      </c>
      <c r="E2837">
        <f t="shared" ca="1" si="1720"/>
        <v>12</v>
      </c>
      <c r="F2837">
        <f t="shared" ca="1" si="1721"/>
        <v>4</v>
      </c>
      <c r="G2837">
        <f t="shared" ca="1" si="1722"/>
        <v>202012</v>
      </c>
      <c r="H2837">
        <f t="shared" ca="1" si="1723"/>
        <v>202004</v>
      </c>
      <c r="I2837" t="str">
        <f t="shared" ca="1" si="1724"/>
        <v>FY2020 Q3 Sep</v>
      </c>
      <c r="J2837">
        <f t="shared" ca="1" si="1725"/>
        <v>2020</v>
      </c>
      <c r="K2837" s="8" t="str">
        <f t="shared" ca="1" si="1726"/>
        <v>Sep</v>
      </c>
      <c r="L2837" s="8" t="str">
        <f t="shared" ca="1" si="1727"/>
        <v>Q3</v>
      </c>
      <c r="M2837">
        <f t="shared" ca="1" si="1728"/>
        <v>9</v>
      </c>
      <c r="N2837">
        <f t="shared" ca="1" si="1729"/>
        <v>3</v>
      </c>
      <c r="O2837">
        <f t="shared" ca="1" si="1730"/>
        <v>202009</v>
      </c>
      <c r="P2837">
        <f t="shared" ca="1" si="1731"/>
        <v>202003</v>
      </c>
      <c r="Q2837" t="str">
        <f t="shared" si="1732"/>
        <v>FY2019 Q4 Sep</v>
      </c>
      <c r="R2837">
        <f t="shared" si="1733"/>
        <v>2019</v>
      </c>
      <c r="S2837" s="8" t="str">
        <f t="shared" si="1734"/>
        <v>Sep</v>
      </c>
      <c r="T2837" s="8" t="str">
        <f t="shared" si="1735"/>
        <v>Q4</v>
      </c>
      <c r="U2837">
        <f t="shared" si="1736"/>
        <v>12</v>
      </c>
      <c r="V2837">
        <f t="shared" si="1737"/>
        <v>4</v>
      </c>
      <c r="W2837">
        <f t="shared" si="1738"/>
        <v>201912</v>
      </c>
      <c r="X2837">
        <f t="shared" si="1739"/>
        <v>201904</v>
      </c>
      <c r="Y2837" t="str">
        <f t="shared" si="1740"/>
        <v>FY2019 Q3 Sep</v>
      </c>
      <c r="Z2837">
        <f t="shared" si="1741"/>
        <v>2019</v>
      </c>
      <c r="AA2837" s="8" t="str">
        <f t="shared" si="1742"/>
        <v>Sep</v>
      </c>
      <c r="AB2837" s="8" t="str">
        <f t="shared" si="1743"/>
        <v>Q3</v>
      </c>
      <c r="AC2837">
        <f t="shared" si="1744"/>
        <v>9</v>
      </c>
      <c r="AD2837">
        <f t="shared" si="1745"/>
        <v>3</v>
      </c>
      <c r="AE2837">
        <f t="shared" si="1746"/>
        <v>201909</v>
      </c>
      <c r="AF2837">
        <f t="shared" si="1747"/>
        <v>201903</v>
      </c>
      <c r="AG2837" s="9">
        <f t="shared" ca="1" si="1748"/>
        <v>1</v>
      </c>
      <c r="AH2837">
        <f t="shared" ca="1" si="1749"/>
        <v>4</v>
      </c>
      <c r="AI2837" s="9">
        <f t="shared" ca="1" si="1750"/>
        <v>12</v>
      </c>
      <c r="AJ2837" s="9">
        <f t="shared" ca="1" si="1751"/>
        <v>1</v>
      </c>
      <c r="AK2837" s="9">
        <f t="shared" si="1752"/>
        <v>5</v>
      </c>
      <c r="AL2837" s="9">
        <f t="shared" si="1753"/>
        <v>36</v>
      </c>
      <c r="AM2837" s="9">
        <f t="shared" si="1754"/>
        <v>13</v>
      </c>
      <c r="AN2837" s="2">
        <v>43713.543749999997</v>
      </c>
      <c r="AO2837">
        <v>5194</v>
      </c>
      <c r="AP2837" s="1">
        <v>13000</v>
      </c>
      <c r="AQ2837" t="s">
        <v>4</v>
      </c>
    </row>
    <row r="2838" spans="1:43" x14ac:dyDescent="0.3">
      <c r="A2838" t="str">
        <f t="shared" ca="1" si="1716"/>
        <v>FY2020 Q4 Sep</v>
      </c>
      <c r="B2838">
        <f t="shared" ca="1" si="1717"/>
        <v>2020</v>
      </c>
      <c r="C2838" s="8" t="str">
        <f t="shared" ca="1" si="1718"/>
        <v>Sep</v>
      </c>
      <c r="D2838" s="8" t="str">
        <f t="shared" ca="1" si="1719"/>
        <v>Q4</v>
      </c>
      <c r="E2838">
        <f t="shared" ca="1" si="1720"/>
        <v>12</v>
      </c>
      <c r="F2838">
        <f t="shared" ca="1" si="1721"/>
        <v>4</v>
      </c>
      <c r="G2838">
        <f t="shared" ca="1" si="1722"/>
        <v>202012</v>
      </c>
      <c r="H2838">
        <f t="shared" ca="1" si="1723"/>
        <v>202004</v>
      </c>
      <c r="I2838" t="str">
        <f t="shared" ca="1" si="1724"/>
        <v>FY2020 Q3 Sep</v>
      </c>
      <c r="J2838">
        <f t="shared" ca="1" si="1725"/>
        <v>2020</v>
      </c>
      <c r="K2838" s="8" t="str">
        <f t="shared" ca="1" si="1726"/>
        <v>Sep</v>
      </c>
      <c r="L2838" s="8" t="str">
        <f t="shared" ca="1" si="1727"/>
        <v>Q3</v>
      </c>
      <c r="M2838">
        <f t="shared" ca="1" si="1728"/>
        <v>9</v>
      </c>
      <c r="N2838">
        <f t="shared" ca="1" si="1729"/>
        <v>3</v>
      </c>
      <c r="O2838">
        <f t="shared" ca="1" si="1730"/>
        <v>202009</v>
      </c>
      <c r="P2838">
        <f t="shared" ca="1" si="1731"/>
        <v>202003</v>
      </c>
      <c r="Q2838" t="str">
        <f t="shared" si="1732"/>
        <v>FY2019 Q4 Sep</v>
      </c>
      <c r="R2838">
        <f t="shared" si="1733"/>
        <v>2019</v>
      </c>
      <c r="S2838" s="8" t="str">
        <f t="shared" si="1734"/>
        <v>Sep</v>
      </c>
      <c r="T2838" s="8" t="str">
        <f t="shared" si="1735"/>
        <v>Q4</v>
      </c>
      <c r="U2838">
        <f t="shared" si="1736"/>
        <v>12</v>
      </c>
      <c r="V2838">
        <f t="shared" si="1737"/>
        <v>4</v>
      </c>
      <c r="W2838">
        <f t="shared" si="1738"/>
        <v>201912</v>
      </c>
      <c r="X2838">
        <f t="shared" si="1739"/>
        <v>201904</v>
      </c>
      <c r="Y2838" t="str">
        <f t="shared" si="1740"/>
        <v>FY2019 Q3 Sep</v>
      </c>
      <c r="Z2838">
        <f t="shared" si="1741"/>
        <v>2019</v>
      </c>
      <c r="AA2838" s="8" t="str">
        <f t="shared" si="1742"/>
        <v>Sep</v>
      </c>
      <c r="AB2838" s="8" t="str">
        <f t="shared" si="1743"/>
        <v>Q3</v>
      </c>
      <c r="AC2838">
        <f t="shared" si="1744"/>
        <v>9</v>
      </c>
      <c r="AD2838">
        <f t="shared" si="1745"/>
        <v>3</v>
      </c>
      <c r="AE2838">
        <f t="shared" si="1746"/>
        <v>201909</v>
      </c>
      <c r="AF2838">
        <f t="shared" si="1747"/>
        <v>201903</v>
      </c>
      <c r="AG2838" s="9">
        <f t="shared" ca="1" si="1748"/>
        <v>1</v>
      </c>
      <c r="AH2838">
        <f t="shared" ca="1" si="1749"/>
        <v>4</v>
      </c>
      <c r="AI2838" s="9">
        <f t="shared" ca="1" si="1750"/>
        <v>12</v>
      </c>
      <c r="AJ2838" s="9">
        <f t="shared" ca="1" si="1751"/>
        <v>1</v>
      </c>
      <c r="AK2838" s="9">
        <f t="shared" si="1752"/>
        <v>2</v>
      </c>
      <c r="AL2838" s="9">
        <f t="shared" si="1753"/>
        <v>36</v>
      </c>
      <c r="AM2838" s="9">
        <f t="shared" si="1754"/>
        <v>14</v>
      </c>
      <c r="AN2838" s="2">
        <v>43710.595138888886</v>
      </c>
      <c r="AO2838">
        <v>5278</v>
      </c>
      <c r="AP2838" s="1">
        <v>13000</v>
      </c>
      <c r="AQ2838" t="s">
        <v>4</v>
      </c>
    </row>
    <row r="2839" spans="1:43" x14ac:dyDescent="0.3">
      <c r="A2839" t="str">
        <f t="shared" ca="1" si="1716"/>
        <v>FY2020 Q4 Sep</v>
      </c>
      <c r="B2839">
        <f t="shared" ca="1" si="1717"/>
        <v>2020</v>
      </c>
      <c r="C2839" s="8" t="str">
        <f t="shared" ca="1" si="1718"/>
        <v>Sep</v>
      </c>
      <c r="D2839" s="8" t="str">
        <f t="shared" ca="1" si="1719"/>
        <v>Q4</v>
      </c>
      <c r="E2839">
        <f t="shared" ca="1" si="1720"/>
        <v>12</v>
      </c>
      <c r="F2839">
        <f t="shared" ca="1" si="1721"/>
        <v>4</v>
      </c>
      <c r="G2839">
        <f t="shared" ca="1" si="1722"/>
        <v>202012</v>
      </c>
      <c r="H2839">
        <f t="shared" ca="1" si="1723"/>
        <v>202004</v>
      </c>
      <c r="I2839" t="str">
        <f t="shared" ca="1" si="1724"/>
        <v>FY2020 Q3 Sep</v>
      </c>
      <c r="J2839">
        <f t="shared" ca="1" si="1725"/>
        <v>2020</v>
      </c>
      <c r="K2839" s="8" t="str">
        <f t="shared" ca="1" si="1726"/>
        <v>Sep</v>
      </c>
      <c r="L2839" s="8" t="str">
        <f t="shared" ca="1" si="1727"/>
        <v>Q3</v>
      </c>
      <c r="M2839">
        <f t="shared" ca="1" si="1728"/>
        <v>9</v>
      </c>
      <c r="N2839">
        <f t="shared" ca="1" si="1729"/>
        <v>3</v>
      </c>
      <c r="O2839">
        <f t="shared" ca="1" si="1730"/>
        <v>202009</v>
      </c>
      <c r="P2839">
        <f t="shared" ca="1" si="1731"/>
        <v>202003</v>
      </c>
      <c r="Q2839" t="str">
        <f t="shared" si="1732"/>
        <v>FY2019 Q4 Sep</v>
      </c>
      <c r="R2839">
        <f t="shared" si="1733"/>
        <v>2019</v>
      </c>
      <c r="S2839" s="8" t="str">
        <f t="shared" si="1734"/>
        <v>Sep</v>
      </c>
      <c r="T2839" s="8" t="str">
        <f t="shared" si="1735"/>
        <v>Q4</v>
      </c>
      <c r="U2839">
        <f t="shared" si="1736"/>
        <v>12</v>
      </c>
      <c r="V2839">
        <f t="shared" si="1737"/>
        <v>4</v>
      </c>
      <c r="W2839">
        <f t="shared" si="1738"/>
        <v>201912</v>
      </c>
      <c r="X2839">
        <f t="shared" si="1739"/>
        <v>201904</v>
      </c>
      <c r="Y2839" t="str">
        <f t="shared" si="1740"/>
        <v>FY2019 Q3 Sep</v>
      </c>
      <c r="Z2839">
        <f t="shared" si="1741"/>
        <v>2019</v>
      </c>
      <c r="AA2839" s="8" t="str">
        <f t="shared" si="1742"/>
        <v>Sep</v>
      </c>
      <c r="AB2839" s="8" t="str">
        <f t="shared" si="1743"/>
        <v>Q3</v>
      </c>
      <c r="AC2839">
        <f t="shared" si="1744"/>
        <v>9</v>
      </c>
      <c r="AD2839">
        <f t="shared" si="1745"/>
        <v>3</v>
      </c>
      <c r="AE2839">
        <f t="shared" si="1746"/>
        <v>201909</v>
      </c>
      <c r="AF2839">
        <f t="shared" si="1747"/>
        <v>201903</v>
      </c>
      <c r="AG2839" s="9">
        <f t="shared" ca="1" si="1748"/>
        <v>1</v>
      </c>
      <c r="AH2839">
        <f t="shared" ca="1" si="1749"/>
        <v>4</v>
      </c>
      <c r="AI2839" s="9">
        <f t="shared" ca="1" si="1750"/>
        <v>12</v>
      </c>
      <c r="AJ2839" s="9">
        <f t="shared" ca="1" si="1751"/>
        <v>1</v>
      </c>
      <c r="AK2839" s="9">
        <f t="shared" si="1752"/>
        <v>5</v>
      </c>
      <c r="AL2839" s="9">
        <f t="shared" si="1753"/>
        <v>36</v>
      </c>
      <c r="AM2839" s="9">
        <f t="shared" si="1754"/>
        <v>13</v>
      </c>
      <c r="AN2839" s="2">
        <v>43713.544444444444</v>
      </c>
      <c r="AO2839">
        <v>5777</v>
      </c>
      <c r="AP2839" s="1">
        <v>13000</v>
      </c>
      <c r="AQ2839" t="s">
        <v>4</v>
      </c>
    </row>
    <row r="2840" spans="1:43" x14ac:dyDescent="0.3">
      <c r="A2840" t="str">
        <f t="shared" ca="1" si="1716"/>
        <v>FY2020 Q4 Sep</v>
      </c>
      <c r="B2840">
        <f t="shared" ca="1" si="1717"/>
        <v>2020</v>
      </c>
      <c r="C2840" s="8" t="str">
        <f t="shared" ca="1" si="1718"/>
        <v>Sep</v>
      </c>
      <c r="D2840" s="8" t="str">
        <f t="shared" ca="1" si="1719"/>
        <v>Q4</v>
      </c>
      <c r="E2840">
        <f t="shared" ca="1" si="1720"/>
        <v>12</v>
      </c>
      <c r="F2840">
        <f t="shared" ca="1" si="1721"/>
        <v>4</v>
      </c>
      <c r="G2840">
        <f t="shared" ca="1" si="1722"/>
        <v>202012</v>
      </c>
      <c r="H2840">
        <f t="shared" ca="1" si="1723"/>
        <v>202004</v>
      </c>
      <c r="I2840" t="str">
        <f t="shared" ca="1" si="1724"/>
        <v>FY2020 Q3 Sep</v>
      </c>
      <c r="J2840">
        <f t="shared" ca="1" si="1725"/>
        <v>2020</v>
      </c>
      <c r="K2840" s="8" t="str">
        <f t="shared" ca="1" si="1726"/>
        <v>Sep</v>
      </c>
      <c r="L2840" s="8" t="str">
        <f t="shared" ca="1" si="1727"/>
        <v>Q3</v>
      </c>
      <c r="M2840">
        <f t="shared" ca="1" si="1728"/>
        <v>9</v>
      </c>
      <c r="N2840">
        <f t="shared" ca="1" si="1729"/>
        <v>3</v>
      </c>
      <c r="O2840">
        <f t="shared" ca="1" si="1730"/>
        <v>202009</v>
      </c>
      <c r="P2840">
        <f t="shared" ca="1" si="1731"/>
        <v>202003</v>
      </c>
      <c r="Q2840" t="str">
        <f t="shared" si="1732"/>
        <v>FY2020 Q2 Mar</v>
      </c>
      <c r="R2840">
        <f t="shared" si="1733"/>
        <v>2020</v>
      </c>
      <c r="S2840" s="8" t="str">
        <f t="shared" si="1734"/>
        <v>Mar</v>
      </c>
      <c r="T2840" s="8" t="str">
        <f t="shared" si="1735"/>
        <v>Q2</v>
      </c>
      <c r="U2840">
        <f t="shared" si="1736"/>
        <v>6</v>
      </c>
      <c r="V2840">
        <f t="shared" si="1737"/>
        <v>2</v>
      </c>
      <c r="W2840">
        <f t="shared" si="1738"/>
        <v>202006</v>
      </c>
      <c r="X2840">
        <f t="shared" si="1739"/>
        <v>202002</v>
      </c>
      <c r="Y2840" t="str">
        <f t="shared" si="1740"/>
        <v>FY2020 Q1 Mar</v>
      </c>
      <c r="Z2840">
        <f t="shared" si="1741"/>
        <v>2020</v>
      </c>
      <c r="AA2840" s="8" t="str">
        <f t="shared" si="1742"/>
        <v>Mar</v>
      </c>
      <c r="AB2840" s="8" t="str">
        <f t="shared" si="1743"/>
        <v>Q1</v>
      </c>
      <c r="AC2840">
        <f t="shared" si="1744"/>
        <v>3</v>
      </c>
      <c r="AD2840">
        <f t="shared" si="1745"/>
        <v>1</v>
      </c>
      <c r="AE2840">
        <f t="shared" si="1746"/>
        <v>202003</v>
      </c>
      <c r="AF2840">
        <f t="shared" si="1747"/>
        <v>202001</v>
      </c>
      <c r="AG2840" s="9">
        <f t="shared" ca="1" si="1748"/>
        <v>0</v>
      </c>
      <c r="AH2840">
        <f t="shared" ca="1" si="1749"/>
        <v>2</v>
      </c>
      <c r="AI2840" s="9">
        <f t="shared" ca="1" si="1750"/>
        <v>6</v>
      </c>
      <c r="AJ2840" s="9">
        <f t="shared" ca="1" si="1751"/>
        <v>0</v>
      </c>
      <c r="AK2840" s="9">
        <f t="shared" si="1752"/>
        <v>5</v>
      </c>
      <c r="AL2840" s="9">
        <f t="shared" si="1753"/>
        <v>10</v>
      </c>
      <c r="AM2840" s="9">
        <f t="shared" si="1754"/>
        <v>13</v>
      </c>
      <c r="AN2840" s="2">
        <v>43895.576388888891</v>
      </c>
      <c r="AO2840">
        <v>5777</v>
      </c>
      <c r="AP2840" s="1">
        <v>13000</v>
      </c>
      <c r="AQ2840" t="s">
        <v>4</v>
      </c>
    </row>
    <row r="2841" spans="1:43" x14ac:dyDescent="0.3">
      <c r="A2841" t="str">
        <f t="shared" ca="1" si="1716"/>
        <v>FY2020 Q4 Sep</v>
      </c>
      <c r="B2841">
        <f t="shared" ca="1" si="1717"/>
        <v>2020</v>
      </c>
      <c r="C2841" s="8" t="str">
        <f t="shared" ca="1" si="1718"/>
        <v>Sep</v>
      </c>
      <c r="D2841" s="8" t="str">
        <f t="shared" ca="1" si="1719"/>
        <v>Q4</v>
      </c>
      <c r="E2841">
        <f t="shared" ca="1" si="1720"/>
        <v>12</v>
      </c>
      <c r="F2841">
        <f t="shared" ca="1" si="1721"/>
        <v>4</v>
      </c>
      <c r="G2841">
        <f t="shared" ca="1" si="1722"/>
        <v>202012</v>
      </c>
      <c r="H2841">
        <f t="shared" ca="1" si="1723"/>
        <v>202004</v>
      </c>
      <c r="I2841" t="str">
        <f t="shared" ca="1" si="1724"/>
        <v>FY2020 Q3 Sep</v>
      </c>
      <c r="J2841">
        <f t="shared" ca="1" si="1725"/>
        <v>2020</v>
      </c>
      <c r="K2841" s="8" t="str">
        <f t="shared" ca="1" si="1726"/>
        <v>Sep</v>
      </c>
      <c r="L2841" s="8" t="str">
        <f t="shared" ca="1" si="1727"/>
        <v>Q3</v>
      </c>
      <c r="M2841">
        <f t="shared" ca="1" si="1728"/>
        <v>9</v>
      </c>
      <c r="N2841">
        <f t="shared" ca="1" si="1729"/>
        <v>3</v>
      </c>
      <c r="O2841">
        <f t="shared" ca="1" si="1730"/>
        <v>202009</v>
      </c>
      <c r="P2841">
        <f t="shared" ca="1" si="1731"/>
        <v>202003</v>
      </c>
      <c r="Q2841" t="str">
        <f t="shared" si="1732"/>
        <v>FY2019 Q4 Sep</v>
      </c>
      <c r="R2841">
        <f t="shared" si="1733"/>
        <v>2019</v>
      </c>
      <c r="S2841" s="8" t="str">
        <f t="shared" si="1734"/>
        <v>Sep</v>
      </c>
      <c r="T2841" s="8" t="str">
        <f t="shared" si="1735"/>
        <v>Q4</v>
      </c>
      <c r="U2841">
        <f t="shared" si="1736"/>
        <v>12</v>
      </c>
      <c r="V2841">
        <f t="shared" si="1737"/>
        <v>4</v>
      </c>
      <c r="W2841">
        <f t="shared" si="1738"/>
        <v>201912</v>
      </c>
      <c r="X2841">
        <f t="shared" si="1739"/>
        <v>201904</v>
      </c>
      <c r="Y2841" t="str">
        <f t="shared" si="1740"/>
        <v>FY2019 Q3 Sep</v>
      </c>
      <c r="Z2841">
        <f t="shared" si="1741"/>
        <v>2019</v>
      </c>
      <c r="AA2841" s="8" t="str">
        <f t="shared" si="1742"/>
        <v>Sep</v>
      </c>
      <c r="AB2841" s="8" t="str">
        <f t="shared" si="1743"/>
        <v>Q3</v>
      </c>
      <c r="AC2841">
        <f t="shared" si="1744"/>
        <v>9</v>
      </c>
      <c r="AD2841">
        <f t="shared" si="1745"/>
        <v>3</v>
      </c>
      <c r="AE2841">
        <f t="shared" si="1746"/>
        <v>201909</v>
      </c>
      <c r="AF2841">
        <f t="shared" si="1747"/>
        <v>201903</v>
      </c>
      <c r="AG2841" s="9">
        <f t="shared" ca="1" si="1748"/>
        <v>1</v>
      </c>
      <c r="AH2841">
        <f t="shared" ca="1" si="1749"/>
        <v>4</v>
      </c>
      <c r="AI2841" s="9">
        <f t="shared" ca="1" si="1750"/>
        <v>12</v>
      </c>
      <c r="AJ2841" s="9">
        <f t="shared" ca="1" si="1751"/>
        <v>1</v>
      </c>
      <c r="AK2841" s="9">
        <f t="shared" si="1752"/>
        <v>4</v>
      </c>
      <c r="AL2841" s="9">
        <f t="shared" si="1753"/>
        <v>36</v>
      </c>
      <c r="AM2841" s="9">
        <f t="shared" si="1754"/>
        <v>14</v>
      </c>
      <c r="AN2841" s="2">
        <v>43712.586805555555</v>
      </c>
      <c r="AO2841">
        <v>5942</v>
      </c>
      <c r="AP2841" s="1">
        <v>13000</v>
      </c>
      <c r="AQ2841" t="s">
        <v>4</v>
      </c>
    </row>
    <row r="2842" spans="1:43" x14ac:dyDescent="0.3">
      <c r="A2842" t="str">
        <f t="shared" ca="1" si="1716"/>
        <v>FY2020 Q4 Sep</v>
      </c>
      <c r="B2842">
        <f t="shared" ca="1" si="1717"/>
        <v>2020</v>
      </c>
      <c r="C2842" s="8" t="str">
        <f t="shared" ca="1" si="1718"/>
        <v>Sep</v>
      </c>
      <c r="D2842" s="8" t="str">
        <f t="shared" ca="1" si="1719"/>
        <v>Q4</v>
      </c>
      <c r="E2842">
        <f t="shared" ca="1" si="1720"/>
        <v>12</v>
      </c>
      <c r="F2842">
        <f t="shared" ca="1" si="1721"/>
        <v>4</v>
      </c>
      <c r="G2842">
        <f t="shared" ca="1" si="1722"/>
        <v>202012</v>
      </c>
      <c r="H2842">
        <f t="shared" ca="1" si="1723"/>
        <v>202004</v>
      </c>
      <c r="I2842" t="str">
        <f t="shared" ca="1" si="1724"/>
        <v>FY2020 Q3 Sep</v>
      </c>
      <c r="J2842">
        <f t="shared" ca="1" si="1725"/>
        <v>2020</v>
      </c>
      <c r="K2842" s="8" t="str">
        <f t="shared" ca="1" si="1726"/>
        <v>Sep</v>
      </c>
      <c r="L2842" s="8" t="str">
        <f t="shared" ca="1" si="1727"/>
        <v>Q3</v>
      </c>
      <c r="M2842">
        <f t="shared" ca="1" si="1728"/>
        <v>9</v>
      </c>
      <c r="N2842">
        <f t="shared" ca="1" si="1729"/>
        <v>3</v>
      </c>
      <c r="O2842">
        <f t="shared" ca="1" si="1730"/>
        <v>202009</v>
      </c>
      <c r="P2842">
        <f t="shared" ca="1" si="1731"/>
        <v>202003</v>
      </c>
      <c r="Q2842" t="str">
        <f t="shared" si="1732"/>
        <v>FY2020 Q2 Mar</v>
      </c>
      <c r="R2842">
        <f t="shared" si="1733"/>
        <v>2020</v>
      </c>
      <c r="S2842" s="8" t="str">
        <f t="shared" si="1734"/>
        <v>Mar</v>
      </c>
      <c r="T2842" s="8" t="str">
        <f t="shared" si="1735"/>
        <v>Q2</v>
      </c>
      <c r="U2842">
        <f t="shared" si="1736"/>
        <v>6</v>
      </c>
      <c r="V2842">
        <f t="shared" si="1737"/>
        <v>2</v>
      </c>
      <c r="W2842">
        <f t="shared" si="1738"/>
        <v>202006</v>
      </c>
      <c r="X2842">
        <f t="shared" si="1739"/>
        <v>202002</v>
      </c>
      <c r="Y2842" t="str">
        <f t="shared" si="1740"/>
        <v>FY2020 Q1 Mar</v>
      </c>
      <c r="Z2842">
        <f t="shared" si="1741"/>
        <v>2020</v>
      </c>
      <c r="AA2842" s="8" t="str">
        <f t="shared" si="1742"/>
        <v>Mar</v>
      </c>
      <c r="AB2842" s="8" t="str">
        <f t="shared" si="1743"/>
        <v>Q1</v>
      </c>
      <c r="AC2842">
        <f t="shared" si="1744"/>
        <v>3</v>
      </c>
      <c r="AD2842">
        <f t="shared" si="1745"/>
        <v>1</v>
      </c>
      <c r="AE2842">
        <f t="shared" si="1746"/>
        <v>202003</v>
      </c>
      <c r="AF2842">
        <f t="shared" si="1747"/>
        <v>202001</v>
      </c>
      <c r="AG2842" s="9">
        <f t="shared" ca="1" si="1748"/>
        <v>0</v>
      </c>
      <c r="AH2842">
        <f t="shared" ca="1" si="1749"/>
        <v>2</v>
      </c>
      <c r="AI2842" s="9">
        <f t="shared" ca="1" si="1750"/>
        <v>6</v>
      </c>
      <c r="AJ2842" s="9">
        <f t="shared" ca="1" si="1751"/>
        <v>0</v>
      </c>
      <c r="AK2842" s="9">
        <f t="shared" si="1752"/>
        <v>6</v>
      </c>
      <c r="AL2842" s="9">
        <f t="shared" si="1753"/>
        <v>10</v>
      </c>
      <c r="AM2842" s="9">
        <f t="shared" si="1754"/>
        <v>14</v>
      </c>
      <c r="AN2842" s="2">
        <v>43896.607638888891</v>
      </c>
      <c r="AO2842">
        <v>6088</v>
      </c>
      <c r="AP2842" s="1">
        <v>13000</v>
      </c>
      <c r="AQ2842" t="s">
        <v>4</v>
      </c>
    </row>
    <row r="2843" spans="1:43" x14ac:dyDescent="0.3">
      <c r="A2843" t="str">
        <f t="shared" ca="1" si="1716"/>
        <v>FY2020 Q4 Sep</v>
      </c>
      <c r="B2843">
        <f t="shared" ca="1" si="1717"/>
        <v>2020</v>
      </c>
      <c r="C2843" s="8" t="str">
        <f t="shared" ca="1" si="1718"/>
        <v>Sep</v>
      </c>
      <c r="D2843" s="8" t="str">
        <f t="shared" ca="1" si="1719"/>
        <v>Q4</v>
      </c>
      <c r="E2843">
        <f t="shared" ca="1" si="1720"/>
        <v>12</v>
      </c>
      <c r="F2843">
        <f t="shared" ca="1" si="1721"/>
        <v>4</v>
      </c>
      <c r="G2843">
        <f t="shared" ca="1" si="1722"/>
        <v>202012</v>
      </c>
      <c r="H2843">
        <f t="shared" ca="1" si="1723"/>
        <v>202004</v>
      </c>
      <c r="I2843" t="str">
        <f t="shared" ca="1" si="1724"/>
        <v>FY2020 Q3 Sep</v>
      </c>
      <c r="J2843">
        <f t="shared" ca="1" si="1725"/>
        <v>2020</v>
      </c>
      <c r="K2843" s="8" t="str">
        <f t="shared" ca="1" si="1726"/>
        <v>Sep</v>
      </c>
      <c r="L2843" s="8" t="str">
        <f t="shared" ca="1" si="1727"/>
        <v>Q3</v>
      </c>
      <c r="M2843">
        <f t="shared" ca="1" si="1728"/>
        <v>9</v>
      </c>
      <c r="N2843">
        <f t="shared" ca="1" si="1729"/>
        <v>3</v>
      </c>
      <c r="O2843">
        <f t="shared" ca="1" si="1730"/>
        <v>202009</v>
      </c>
      <c r="P2843">
        <f t="shared" ca="1" si="1731"/>
        <v>202003</v>
      </c>
      <c r="Q2843" t="str">
        <f t="shared" si="1732"/>
        <v>FY2020 Q2 Mar</v>
      </c>
      <c r="R2843">
        <f t="shared" si="1733"/>
        <v>2020</v>
      </c>
      <c r="S2843" s="8" t="str">
        <f t="shared" si="1734"/>
        <v>Mar</v>
      </c>
      <c r="T2843" s="8" t="str">
        <f t="shared" si="1735"/>
        <v>Q2</v>
      </c>
      <c r="U2843">
        <f t="shared" si="1736"/>
        <v>6</v>
      </c>
      <c r="V2843">
        <f t="shared" si="1737"/>
        <v>2</v>
      </c>
      <c r="W2843">
        <f t="shared" si="1738"/>
        <v>202006</v>
      </c>
      <c r="X2843">
        <f t="shared" si="1739"/>
        <v>202002</v>
      </c>
      <c r="Y2843" t="str">
        <f t="shared" si="1740"/>
        <v>FY2020 Q1 Mar</v>
      </c>
      <c r="Z2843">
        <f t="shared" si="1741"/>
        <v>2020</v>
      </c>
      <c r="AA2843" s="8" t="str">
        <f t="shared" si="1742"/>
        <v>Mar</v>
      </c>
      <c r="AB2843" s="8" t="str">
        <f t="shared" si="1743"/>
        <v>Q1</v>
      </c>
      <c r="AC2843">
        <f t="shared" si="1744"/>
        <v>3</v>
      </c>
      <c r="AD2843">
        <f t="shared" si="1745"/>
        <v>1</v>
      </c>
      <c r="AE2843">
        <f t="shared" si="1746"/>
        <v>202003</v>
      </c>
      <c r="AF2843">
        <f t="shared" si="1747"/>
        <v>202001</v>
      </c>
      <c r="AG2843" s="9">
        <f t="shared" ca="1" si="1748"/>
        <v>0</v>
      </c>
      <c r="AH2843">
        <f t="shared" ca="1" si="1749"/>
        <v>2</v>
      </c>
      <c r="AI2843" s="9">
        <f t="shared" ca="1" si="1750"/>
        <v>6</v>
      </c>
      <c r="AJ2843" s="9">
        <f t="shared" ca="1" si="1751"/>
        <v>0</v>
      </c>
      <c r="AK2843" s="9">
        <f t="shared" si="1752"/>
        <v>3</v>
      </c>
      <c r="AL2843" s="9">
        <f t="shared" si="1753"/>
        <v>10</v>
      </c>
      <c r="AM2843" s="9">
        <f t="shared" si="1754"/>
        <v>11</v>
      </c>
      <c r="AN2843" s="2">
        <v>43893.474999999999</v>
      </c>
      <c r="AO2843">
        <v>6103</v>
      </c>
      <c r="AP2843" s="1">
        <v>13000</v>
      </c>
      <c r="AQ2843" t="s">
        <v>4</v>
      </c>
    </row>
    <row r="2844" spans="1:43" x14ac:dyDescent="0.3">
      <c r="A2844" t="str">
        <f t="shared" ca="1" si="1716"/>
        <v>FY2020 Q4 Sep</v>
      </c>
      <c r="B2844">
        <f t="shared" ca="1" si="1717"/>
        <v>2020</v>
      </c>
      <c r="C2844" s="8" t="str">
        <f t="shared" ca="1" si="1718"/>
        <v>Sep</v>
      </c>
      <c r="D2844" s="8" t="str">
        <f t="shared" ca="1" si="1719"/>
        <v>Q4</v>
      </c>
      <c r="E2844">
        <f t="shared" ca="1" si="1720"/>
        <v>12</v>
      </c>
      <c r="F2844">
        <f t="shared" ca="1" si="1721"/>
        <v>4</v>
      </c>
      <c r="G2844">
        <f t="shared" ca="1" si="1722"/>
        <v>202012</v>
      </c>
      <c r="H2844">
        <f t="shared" ca="1" si="1723"/>
        <v>202004</v>
      </c>
      <c r="I2844" t="str">
        <f t="shared" ca="1" si="1724"/>
        <v>FY2020 Q3 Sep</v>
      </c>
      <c r="J2844">
        <f t="shared" ca="1" si="1725"/>
        <v>2020</v>
      </c>
      <c r="K2844" s="8" t="str">
        <f t="shared" ca="1" si="1726"/>
        <v>Sep</v>
      </c>
      <c r="L2844" s="8" t="str">
        <f t="shared" ca="1" si="1727"/>
        <v>Q3</v>
      </c>
      <c r="M2844">
        <f t="shared" ca="1" si="1728"/>
        <v>9</v>
      </c>
      <c r="N2844">
        <f t="shared" ca="1" si="1729"/>
        <v>3</v>
      </c>
      <c r="O2844">
        <f t="shared" ca="1" si="1730"/>
        <v>202009</v>
      </c>
      <c r="P2844">
        <f t="shared" ca="1" si="1731"/>
        <v>202003</v>
      </c>
      <c r="Q2844" t="str">
        <f t="shared" si="1732"/>
        <v>FY2020 Q2 Mar</v>
      </c>
      <c r="R2844">
        <f t="shared" si="1733"/>
        <v>2020</v>
      </c>
      <c r="S2844" s="8" t="str">
        <f t="shared" si="1734"/>
        <v>Mar</v>
      </c>
      <c r="T2844" s="8" t="str">
        <f t="shared" si="1735"/>
        <v>Q2</v>
      </c>
      <c r="U2844">
        <f t="shared" si="1736"/>
        <v>6</v>
      </c>
      <c r="V2844">
        <f t="shared" si="1737"/>
        <v>2</v>
      </c>
      <c r="W2844">
        <f t="shared" si="1738"/>
        <v>202006</v>
      </c>
      <c r="X2844">
        <f t="shared" si="1739"/>
        <v>202002</v>
      </c>
      <c r="Y2844" t="str">
        <f t="shared" si="1740"/>
        <v>FY2020 Q1 Mar</v>
      </c>
      <c r="Z2844">
        <f t="shared" si="1741"/>
        <v>2020</v>
      </c>
      <c r="AA2844" s="8" t="str">
        <f t="shared" si="1742"/>
        <v>Mar</v>
      </c>
      <c r="AB2844" s="8" t="str">
        <f t="shared" si="1743"/>
        <v>Q1</v>
      </c>
      <c r="AC2844">
        <f t="shared" si="1744"/>
        <v>3</v>
      </c>
      <c r="AD2844">
        <f t="shared" si="1745"/>
        <v>1</v>
      </c>
      <c r="AE2844">
        <f t="shared" si="1746"/>
        <v>202003</v>
      </c>
      <c r="AF2844">
        <f t="shared" si="1747"/>
        <v>202001</v>
      </c>
      <c r="AG2844" s="9">
        <f t="shared" ca="1" si="1748"/>
        <v>0</v>
      </c>
      <c r="AH2844">
        <f t="shared" ca="1" si="1749"/>
        <v>2</v>
      </c>
      <c r="AI2844" s="9">
        <f t="shared" ca="1" si="1750"/>
        <v>6</v>
      </c>
      <c r="AJ2844" s="9">
        <f t="shared" ca="1" si="1751"/>
        <v>0</v>
      </c>
      <c r="AK2844" s="9">
        <f t="shared" si="1752"/>
        <v>6</v>
      </c>
      <c r="AL2844" s="9">
        <f t="shared" si="1753"/>
        <v>10</v>
      </c>
      <c r="AM2844" s="9">
        <f t="shared" si="1754"/>
        <v>14</v>
      </c>
      <c r="AN2844" s="2">
        <v>43896.609722222223</v>
      </c>
      <c r="AO2844">
        <v>6354</v>
      </c>
      <c r="AP2844" s="1">
        <v>13000</v>
      </c>
      <c r="AQ2844" t="s">
        <v>4</v>
      </c>
    </row>
    <row r="2845" spans="1:43" x14ac:dyDescent="0.3">
      <c r="A2845" t="str">
        <f t="shared" ca="1" si="1716"/>
        <v>FY2020 Q4 Sep</v>
      </c>
      <c r="B2845">
        <f t="shared" ca="1" si="1717"/>
        <v>2020</v>
      </c>
      <c r="C2845" s="8" t="str">
        <f t="shared" ca="1" si="1718"/>
        <v>Sep</v>
      </c>
      <c r="D2845" s="8" t="str">
        <f t="shared" ca="1" si="1719"/>
        <v>Q4</v>
      </c>
      <c r="E2845">
        <f t="shared" ca="1" si="1720"/>
        <v>12</v>
      </c>
      <c r="F2845">
        <f t="shared" ca="1" si="1721"/>
        <v>4</v>
      </c>
      <c r="G2845">
        <f t="shared" ca="1" si="1722"/>
        <v>202012</v>
      </c>
      <c r="H2845">
        <f t="shared" ca="1" si="1723"/>
        <v>202004</v>
      </c>
      <c r="I2845" t="str">
        <f t="shared" ca="1" si="1724"/>
        <v>FY2020 Q3 Sep</v>
      </c>
      <c r="J2845">
        <f t="shared" ca="1" si="1725"/>
        <v>2020</v>
      </c>
      <c r="K2845" s="8" t="str">
        <f t="shared" ca="1" si="1726"/>
        <v>Sep</v>
      </c>
      <c r="L2845" s="8" t="str">
        <f t="shared" ca="1" si="1727"/>
        <v>Q3</v>
      </c>
      <c r="M2845">
        <f t="shared" ca="1" si="1728"/>
        <v>9</v>
      </c>
      <c r="N2845">
        <f t="shared" ca="1" si="1729"/>
        <v>3</v>
      </c>
      <c r="O2845">
        <f t="shared" ca="1" si="1730"/>
        <v>202009</v>
      </c>
      <c r="P2845">
        <f t="shared" ca="1" si="1731"/>
        <v>202003</v>
      </c>
      <c r="Q2845" t="str">
        <f t="shared" si="1732"/>
        <v>FY2019 Q4 Sep</v>
      </c>
      <c r="R2845">
        <f t="shared" si="1733"/>
        <v>2019</v>
      </c>
      <c r="S2845" s="8" t="str">
        <f t="shared" si="1734"/>
        <v>Sep</v>
      </c>
      <c r="T2845" s="8" t="str">
        <f t="shared" si="1735"/>
        <v>Q4</v>
      </c>
      <c r="U2845">
        <f t="shared" si="1736"/>
        <v>12</v>
      </c>
      <c r="V2845">
        <f t="shared" si="1737"/>
        <v>4</v>
      </c>
      <c r="W2845">
        <f t="shared" si="1738"/>
        <v>201912</v>
      </c>
      <c r="X2845">
        <f t="shared" si="1739"/>
        <v>201904</v>
      </c>
      <c r="Y2845" t="str">
        <f t="shared" si="1740"/>
        <v>FY2019 Q3 Sep</v>
      </c>
      <c r="Z2845">
        <f t="shared" si="1741"/>
        <v>2019</v>
      </c>
      <c r="AA2845" s="8" t="str">
        <f t="shared" si="1742"/>
        <v>Sep</v>
      </c>
      <c r="AB2845" s="8" t="str">
        <f t="shared" si="1743"/>
        <v>Q3</v>
      </c>
      <c r="AC2845">
        <f t="shared" si="1744"/>
        <v>9</v>
      </c>
      <c r="AD2845">
        <f t="shared" si="1745"/>
        <v>3</v>
      </c>
      <c r="AE2845">
        <f t="shared" si="1746"/>
        <v>201909</v>
      </c>
      <c r="AF2845">
        <f t="shared" si="1747"/>
        <v>201903</v>
      </c>
      <c r="AG2845" s="9">
        <f t="shared" ca="1" si="1748"/>
        <v>1</v>
      </c>
      <c r="AH2845">
        <f t="shared" ca="1" si="1749"/>
        <v>4</v>
      </c>
      <c r="AI2845" s="9">
        <f t="shared" ca="1" si="1750"/>
        <v>12</v>
      </c>
      <c r="AJ2845" s="9">
        <f t="shared" ca="1" si="1751"/>
        <v>1</v>
      </c>
      <c r="AK2845" s="9">
        <f t="shared" si="1752"/>
        <v>5</v>
      </c>
      <c r="AL2845" s="9">
        <f t="shared" si="1753"/>
        <v>36</v>
      </c>
      <c r="AM2845" s="9">
        <f t="shared" si="1754"/>
        <v>15</v>
      </c>
      <c r="AN2845" s="2">
        <v>43713.664583333331</v>
      </c>
      <c r="AO2845">
        <v>6440</v>
      </c>
      <c r="AP2845" s="1">
        <v>13000</v>
      </c>
      <c r="AQ2845" t="s">
        <v>4</v>
      </c>
    </row>
    <row r="2846" spans="1:43" x14ac:dyDescent="0.3">
      <c r="A2846" t="str">
        <f t="shared" ca="1" si="1716"/>
        <v>FY2020 Q4 Sep</v>
      </c>
      <c r="B2846">
        <f t="shared" ca="1" si="1717"/>
        <v>2020</v>
      </c>
      <c r="C2846" s="8" t="str">
        <f t="shared" ca="1" si="1718"/>
        <v>Sep</v>
      </c>
      <c r="D2846" s="8" t="str">
        <f t="shared" ca="1" si="1719"/>
        <v>Q4</v>
      </c>
      <c r="E2846">
        <f t="shared" ca="1" si="1720"/>
        <v>12</v>
      </c>
      <c r="F2846">
        <f t="shared" ca="1" si="1721"/>
        <v>4</v>
      </c>
      <c r="G2846">
        <f t="shared" ca="1" si="1722"/>
        <v>202012</v>
      </c>
      <c r="H2846">
        <f t="shared" ca="1" si="1723"/>
        <v>202004</v>
      </c>
      <c r="I2846" t="str">
        <f t="shared" ca="1" si="1724"/>
        <v>FY2020 Q3 Sep</v>
      </c>
      <c r="J2846">
        <f t="shared" ca="1" si="1725"/>
        <v>2020</v>
      </c>
      <c r="K2846" s="8" t="str">
        <f t="shared" ca="1" si="1726"/>
        <v>Sep</v>
      </c>
      <c r="L2846" s="8" t="str">
        <f t="shared" ca="1" si="1727"/>
        <v>Q3</v>
      </c>
      <c r="M2846">
        <f t="shared" ca="1" si="1728"/>
        <v>9</v>
      </c>
      <c r="N2846">
        <f t="shared" ca="1" si="1729"/>
        <v>3</v>
      </c>
      <c r="O2846">
        <f t="shared" ca="1" si="1730"/>
        <v>202009</v>
      </c>
      <c r="P2846">
        <f t="shared" ca="1" si="1731"/>
        <v>202003</v>
      </c>
      <c r="Q2846" t="str">
        <f t="shared" si="1732"/>
        <v>FY2019 Q4 Sep</v>
      </c>
      <c r="R2846">
        <f t="shared" si="1733"/>
        <v>2019</v>
      </c>
      <c r="S2846" s="8" t="str">
        <f t="shared" si="1734"/>
        <v>Sep</v>
      </c>
      <c r="T2846" s="8" t="str">
        <f t="shared" si="1735"/>
        <v>Q4</v>
      </c>
      <c r="U2846">
        <f t="shared" si="1736"/>
        <v>12</v>
      </c>
      <c r="V2846">
        <f t="shared" si="1737"/>
        <v>4</v>
      </c>
      <c r="W2846">
        <f t="shared" si="1738"/>
        <v>201912</v>
      </c>
      <c r="X2846">
        <f t="shared" si="1739"/>
        <v>201904</v>
      </c>
      <c r="Y2846" t="str">
        <f t="shared" si="1740"/>
        <v>FY2019 Q3 Sep</v>
      </c>
      <c r="Z2846">
        <f t="shared" si="1741"/>
        <v>2019</v>
      </c>
      <c r="AA2846" s="8" t="str">
        <f t="shared" si="1742"/>
        <v>Sep</v>
      </c>
      <c r="AB2846" s="8" t="str">
        <f t="shared" si="1743"/>
        <v>Q3</v>
      </c>
      <c r="AC2846">
        <f t="shared" si="1744"/>
        <v>9</v>
      </c>
      <c r="AD2846">
        <f t="shared" si="1745"/>
        <v>3</v>
      </c>
      <c r="AE2846">
        <f t="shared" si="1746"/>
        <v>201909</v>
      </c>
      <c r="AF2846">
        <f t="shared" si="1747"/>
        <v>201903</v>
      </c>
      <c r="AG2846" s="9">
        <f t="shared" ca="1" si="1748"/>
        <v>1</v>
      </c>
      <c r="AH2846">
        <f t="shared" ca="1" si="1749"/>
        <v>4</v>
      </c>
      <c r="AI2846" s="9">
        <f t="shared" ca="1" si="1750"/>
        <v>12</v>
      </c>
      <c r="AJ2846" s="9">
        <f t="shared" ca="1" si="1751"/>
        <v>1</v>
      </c>
      <c r="AK2846" s="9">
        <f t="shared" si="1752"/>
        <v>6</v>
      </c>
      <c r="AL2846" s="9">
        <f t="shared" si="1753"/>
        <v>36</v>
      </c>
      <c r="AM2846" s="9">
        <f t="shared" si="1754"/>
        <v>14</v>
      </c>
      <c r="AN2846" s="2">
        <v>43714.600694444445</v>
      </c>
      <c r="AO2846">
        <v>6460</v>
      </c>
      <c r="AP2846" s="1">
        <v>13000</v>
      </c>
      <c r="AQ2846" t="s">
        <v>4</v>
      </c>
    </row>
    <row r="2847" spans="1:43" x14ac:dyDescent="0.3">
      <c r="A2847" t="str">
        <f t="shared" ca="1" si="1716"/>
        <v>FY2020 Q4 Sep</v>
      </c>
      <c r="B2847">
        <f t="shared" ca="1" si="1717"/>
        <v>2020</v>
      </c>
      <c r="C2847" s="8" t="str">
        <f t="shared" ca="1" si="1718"/>
        <v>Sep</v>
      </c>
      <c r="D2847" s="8" t="str">
        <f t="shared" ca="1" si="1719"/>
        <v>Q4</v>
      </c>
      <c r="E2847">
        <f t="shared" ca="1" si="1720"/>
        <v>12</v>
      </c>
      <c r="F2847">
        <f t="shared" ca="1" si="1721"/>
        <v>4</v>
      </c>
      <c r="G2847">
        <f t="shared" ca="1" si="1722"/>
        <v>202012</v>
      </c>
      <c r="H2847">
        <f t="shared" ca="1" si="1723"/>
        <v>202004</v>
      </c>
      <c r="I2847" t="str">
        <f t="shared" ca="1" si="1724"/>
        <v>FY2020 Q3 Sep</v>
      </c>
      <c r="J2847">
        <f t="shared" ca="1" si="1725"/>
        <v>2020</v>
      </c>
      <c r="K2847" s="8" t="str">
        <f t="shared" ca="1" si="1726"/>
        <v>Sep</v>
      </c>
      <c r="L2847" s="8" t="str">
        <f t="shared" ca="1" si="1727"/>
        <v>Q3</v>
      </c>
      <c r="M2847">
        <f t="shared" ca="1" si="1728"/>
        <v>9</v>
      </c>
      <c r="N2847">
        <f t="shared" ca="1" si="1729"/>
        <v>3</v>
      </c>
      <c r="O2847">
        <f t="shared" ca="1" si="1730"/>
        <v>202009</v>
      </c>
      <c r="P2847">
        <f t="shared" ca="1" si="1731"/>
        <v>202003</v>
      </c>
      <c r="Q2847" t="str">
        <f t="shared" si="1732"/>
        <v>FY2020 Q2 Mar</v>
      </c>
      <c r="R2847">
        <f t="shared" si="1733"/>
        <v>2020</v>
      </c>
      <c r="S2847" s="8" t="str">
        <f t="shared" si="1734"/>
        <v>Mar</v>
      </c>
      <c r="T2847" s="8" t="str">
        <f t="shared" si="1735"/>
        <v>Q2</v>
      </c>
      <c r="U2847">
        <f t="shared" si="1736"/>
        <v>6</v>
      </c>
      <c r="V2847">
        <f t="shared" si="1737"/>
        <v>2</v>
      </c>
      <c r="W2847">
        <f t="shared" si="1738"/>
        <v>202006</v>
      </c>
      <c r="X2847">
        <f t="shared" si="1739"/>
        <v>202002</v>
      </c>
      <c r="Y2847" t="str">
        <f t="shared" si="1740"/>
        <v>FY2020 Q1 Mar</v>
      </c>
      <c r="Z2847">
        <f t="shared" si="1741"/>
        <v>2020</v>
      </c>
      <c r="AA2847" s="8" t="str">
        <f t="shared" si="1742"/>
        <v>Mar</v>
      </c>
      <c r="AB2847" s="8" t="str">
        <f t="shared" si="1743"/>
        <v>Q1</v>
      </c>
      <c r="AC2847">
        <f t="shared" si="1744"/>
        <v>3</v>
      </c>
      <c r="AD2847">
        <f t="shared" si="1745"/>
        <v>1</v>
      </c>
      <c r="AE2847">
        <f t="shared" si="1746"/>
        <v>202003</v>
      </c>
      <c r="AF2847">
        <f t="shared" si="1747"/>
        <v>202001</v>
      </c>
      <c r="AG2847" s="9">
        <f t="shared" ca="1" si="1748"/>
        <v>0</v>
      </c>
      <c r="AH2847">
        <f t="shared" ca="1" si="1749"/>
        <v>2</v>
      </c>
      <c r="AI2847" s="9">
        <f t="shared" ca="1" si="1750"/>
        <v>6</v>
      </c>
      <c r="AJ2847" s="9">
        <f t="shared" ca="1" si="1751"/>
        <v>0</v>
      </c>
      <c r="AK2847" s="9">
        <f t="shared" si="1752"/>
        <v>5</v>
      </c>
      <c r="AL2847" s="9">
        <f t="shared" si="1753"/>
        <v>10</v>
      </c>
      <c r="AM2847" s="9">
        <f t="shared" si="1754"/>
        <v>12</v>
      </c>
      <c r="AN2847" s="2">
        <v>43895.522222222222</v>
      </c>
      <c r="AO2847">
        <v>6467</v>
      </c>
      <c r="AP2847" s="1">
        <v>13000</v>
      </c>
      <c r="AQ2847" t="s">
        <v>4</v>
      </c>
    </row>
    <row r="2848" spans="1:43" x14ac:dyDescent="0.3">
      <c r="A2848" t="str">
        <f t="shared" ca="1" si="1716"/>
        <v>FY2020 Q4 Sep</v>
      </c>
      <c r="B2848">
        <f t="shared" ca="1" si="1717"/>
        <v>2020</v>
      </c>
      <c r="C2848" s="8" t="str">
        <f t="shared" ca="1" si="1718"/>
        <v>Sep</v>
      </c>
      <c r="D2848" s="8" t="str">
        <f t="shared" ca="1" si="1719"/>
        <v>Q4</v>
      </c>
      <c r="E2848">
        <f t="shared" ca="1" si="1720"/>
        <v>12</v>
      </c>
      <c r="F2848">
        <f t="shared" ca="1" si="1721"/>
        <v>4</v>
      </c>
      <c r="G2848">
        <f t="shared" ca="1" si="1722"/>
        <v>202012</v>
      </c>
      <c r="H2848">
        <f t="shared" ca="1" si="1723"/>
        <v>202004</v>
      </c>
      <c r="I2848" t="str">
        <f t="shared" ca="1" si="1724"/>
        <v>FY2020 Q3 Sep</v>
      </c>
      <c r="J2848">
        <f t="shared" ca="1" si="1725"/>
        <v>2020</v>
      </c>
      <c r="K2848" s="8" t="str">
        <f t="shared" ca="1" si="1726"/>
        <v>Sep</v>
      </c>
      <c r="L2848" s="8" t="str">
        <f t="shared" ca="1" si="1727"/>
        <v>Q3</v>
      </c>
      <c r="M2848">
        <f t="shared" ca="1" si="1728"/>
        <v>9</v>
      </c>
      <c r="N2848">
        <f t="shared" ca="1" si="1729"/>
        <v>3</v>
      </c>
      <c r="O2848">
        <f t="shared" ca="1" si="1730"/>
        <v>202009</v>
      </c>
      <c r="P2848">
        <f t="shared" ca="1" si="1731"/>
        <v>202003</v>
      </c>
      <c r="Q2848" t="str">
        <f t="shared" si="1732"/>
        <v>FY2020 Q1 Oct</v>
      </c>
      <c r="R2848">
        <f t="shared" si="1733"/>
        <v>2020</v>
      </c>
      <c r="S2848" s="8" t="str">
        <f t="shared" si="1734"/>
        <v>Oct</v>
      </c>
      <c r="T2848" s="8" t="str">
        <f t="shared" si="1735"/>
        <v>Q1</v>
      </c>
      <c r="U2848">
        <f t="shared" si="1736"/>
        <v>1</v>
      </c>
      <c r="V2848">
        <f t="shared" si="1737"/>
        <v>1</v>
      </c>
      <c r="W2848">
        <f t="shared" si="1738"/>
        <v>202001</v>
      </c>
      <c r="X2848">
        <f t="shared" si="1739"/>
        <v>202001</v>
      </c>
      <c r="Y2848" t="str">
        <f t="shared" si="1740"/>
        <v>FY2019 Q4 Oct</v>
      </c>
      <c r="Z2848">
        <f t="shared" si="1741"/>
        <v>2019</v>
      </c>
      <c r="AA2848" s="8" t="str">
        <f t="shared" si="1742"/>
        <v>Oct</v>
      </c>
      <c r="AB2848" s="8" t="str">
        <f t="shared" si="1743"/>
        <v>Q4</v>
      </c>
      <c r="AC2848">
        <f t="shared" si="1744"/>
        <v>10</v>
      </c>
      <c r="AD2848">
        <f t="shared" si="1745"/>
        <v>4</v>
      </c>
      <c r="AE2848">
        <f t="shared" si="1746"/>
        <v>201910</v>
      </c>
      <c r="AF2848">
        <f t="shared" si="1747"/>
        <v>201904</v>
      </c>
      <c r="AG2848" s="9">
        <f t="shared" ca="1" si="1748"/>
        <v>0</v>
      </c>
      <c r="AH2848">
        <f t="shared" ca="1" si="1749"/>
        <v>4</v>
      </c>
      <c r="AI2848" s="9">
        <f t="shared" ca="1" si="1750"/>
        <v>11</v>
      </c>
      <c r="AJ2848" s="9">
        <f t="shared" ca="1" si="1751"/>
        <v>1</v>
      </c>
      <c r="AK2848" s="9">
        <f t="shared" si="1752"/>
        <v>2</v>
      </c>
      <c r="AL2848" s="9">
        <f t="shared" si="1753"/>
        <v>44</v>
      </c>
      <c r="AM2848" s="9">
        <f t="shared" si="1754"/>
        <v>7</v>
      </c>
      <c r="AN2848" s="2">
        <v>43766.328472222223</v>
      </c>
      <c r="AO2848">
        <v>6572</v>
      </c>
      <c r="AP2848" s="1">
        <v>13000</v>
      </c>
      <c r="AQ2848" t="s">
        <v>4</v>
      </c>
    </row>
    <row r="2849" spans="1:43" x14ac:dyDescent="0.3">
      <c r="A2849" t="str">
        <f t="shared" ca="1" si="1716"/>
        <v>FY2020 Q4 Sep</v>
      </c>
      <c r="B2849">
        <f t="shared" ca="1" si="1717"/>
        <v>2020</v>
      </c>
      <c r="C2849" s="8" t="str">
        <f t="shared" ca="1" si="1718"/>
        <v>Sep</v>
      </c>
      <c r="D2849" s="8" t="str">
        <f t="shared" ca="1" si="1719"/>
        <v>Q4</v>
      </c>
      <c r="E2849">
        <f t="shared" ca="1" si="1720"/>
        <v>12</v>
      </c>
      <c r="F2849">
        <f t="shared" ca="1" si="1721"/>
        <v>4</v>
      </c>
      <c r="G2849">
        <f t="shared" ca="1" si="1722"/>
        <v>202012</v>
      </c>
      <c r="H2849">
        <f t="shared" ca="1" si="1723"/>
        <v>202004</v>
      </c>
      <c r="I2849" t="str">
        <f t="shared" ca="1" si="1724"/>
        <v>FY2020 Q3 Sep</v>
      </c>
      <c r="J2849">
        <f t="shared" ca="1" si="1725"/>
        <v>2020</v>
      </c>
      <c r="K2849" s="8" t="str">
        <f t="shared" ca="1" si="1726"/>
        <v>Sep</v>
      </c>
      <c r="L2849" s="8" t="str">
        <f t="shared" ca="1" si="1727"/>
        <v>Q3</v>
      </c>
      <c r="M2849">
        <f t="shared" ca="1" si="1728"/>
        <v>9</v>
      </c>
      <c r="N2849">
        <f t="shared" ca="1" si="1729"/>
        <v>3</v>
      </c>
      <c r="O2849">
        <f t="shared" ca="1" si="1730"/>
        <v>202009</v>
      </c>
      <c r="P2849">
        <f t="shared" ca="1" si="1731"/>
        <v>202003</v>
      </c>
      <c r="Q2849" t="str">
        <f t="shared" si="1732"/>
        <v>FY2020 Q2 Jan</v>
      </c>
      <c r="R2849">
        <f t="shared" si="1733"/>
        <v>2020</v>
      </c>
      <c r="S2849" s="8" t="str">
        <f t="shared" si="1734"/>
        <v>Jan</v>
      </c>
      <c r="T2849" s="8" t="str">
        <f t="shared" si="1735"/>
        <v>Q2</v>
      </c>
      <c r="U2849">
        <f t="shared" si="1736"/>
        <v>4</v>
      </c>
      <c r="V2849">
        <f t="shared" si="1737"/>
        <v>2</v>
      </c>
      <c r="W2849">
        <f t="shared" si="1738"/>
        <v>202004</v>
      </c>
      <c r="X2849">
        <f t="shared" si="1739"/>
        <v>202002</v>
      </c>
      <c r="Y2849" t="str">
        <f t="shared" si="1740"/>
        <v>FY2020 Q1 Jan</v>
      </c>
      <c r="Z2849">
        <f t="shared" si="1741"/>
        <v>2020</v>
      </c>
      <c r="AA2849" s="8" t="str">
        <f t="shared" si="1742"/>
        <v>Jan</v>
      </c>
      <c r="AB2849" s="8" t="str">
        <f t="shared" si="1743"/>
        <v>Q1</v>
      </c>
      <c r="AC2849">
        <f t="shared" si="1744"/>
        <v>1</v>
      </c>
      <c r="AD2849">
        <f t="shared" si="1745"/>
        <v>1</v>
      </c>
      <c r="AE2849">
        <f t="shared" si="1746"/>
        <v>202001</v>
      </c>
      <c r="AF2849">
        <f t="shared" si="1747"/>
        <v>202001</v>
      </c>
      <c r="AG2849" s="9">
        <f t="shared" ca="1" si="1748"/>
        <v>0</v>
      </c>
      <c r="AH2849">
        <f t="shared" ca="1" si="1749"/>
        <v>3</v>
      </c>
      <c r="AI2849" s="9">
        <f t="shared" ca="1" si="1750"/>
        <v>8</v>
      </c>
      <c r="AJ2849" s="9">
        <f t="shared" ca="1" si="1751"/>
        <v>0</v>
      </c>
      <c r="AK2849" s="9">
        <f t="shared" si="1752"/>
        <v>4</v>
      </c>
      <c r="AL2849" s="9">
        <f t="shared" si="1753"/>
        <v>5</v>
      </c>
      <c r="AM2849" s="9">
        <f t="shared" si="1754"/>
        <v>15</v>
      </c>
      <c r="AN2849" s="2">
        <v>43859.634722222225</v>
      </c>
      <c r="AO2849">
        <v>6582</v>
      </c>
      <c r="AP2849" s="1">
        <v>13000</v>
      </c>
      <c r="AQ2849" t="s">
        <v>4</v>
      </c>
    </row>
    <row r="2850" spans="1:43" x14ac:dyDescent="0.3">
      <c r="A2850" t="str">
        <f t="shared" ca="1" si="1716"/>
        <v>FY2020 Q4 Sep</v>
      </c>
      <c r="B2850">
        <f t="shared" ca="1" si="1717"/>
        <v>2020</v>
      </c>
      <c r="C2850" s="8" t="str">
        <f t="shared" ca="1" si="1718"/>
        <v>Sep</v>
      </c>
      <c r="D2850" s="8" t="str">
        <f t="shared" ca="1" si="1719"/>
        <v>Q4</v>
      </c>
      <c r="E2850">
        <f t="shared" ca="1" si="1720"/>
        <v>12</v>
      </c>
      <c r="F2850">
        <f t="shared" ca="1" si="1721"/>
        <v>4</v>
      </c>
      <c r="G2850">
        <f t="shared" ca="1" si="1722"/>
        <v>202012</v>
      </c>
      <c r="H2850">
        <f t="shared" ca="1" si="1723"/>
        <v>202004</v>
      </c>
      <c r="I2850" t="str">
        <f t="shared" ca="1" si="1724"/>
        <v>FY2020 Q3 Sep</v>
      </c>
      <c r="J2850">
        <f t="shared" ca="1" si="1725"/>
        <v>2020</v>
      </c>
      <c r="K2850" s="8" t="str">
        <f t="shared" ca="1" si="1726"/>
        <v>Sep</v>
      </c>
      <c r="L2850" s="8" t="str">
        <f t="shared" ca="1" si="1727"/>
        <v>Q3</v>
      </c>
      <c r="M2850">
        <f t="shared" ca="1" si="1728"/>
        <v>9</v>
      </c>
      <c r="N2850">
        <f t="shared" ca="1" si="1729"/>
        <v>3</v>
      </c>
      <c r="O2850">
        <f t="shared" ca="1" si="1730"/>
        <v>202009</v>
      </c>
      <c r="P2850">
        <f t="shared" ca="1" si="1731"/>
        <v>202003</v>
      </c>
      <c r="Q2850" t="str">
        <f t="shared" si="1732"/>
        <v>FY2020 Q2 Mar</v>
      </c>
      <c r="R2850">
        <f t="shared" si="1733"/>
        <v>2020</v>
      </c>
      <c r="S2850" s="8" t="str">
        <f t="shared" si="1734"/>
        <v>Mar</v>
      </c>
      <c r="T2850" s="8" t="str">
        <f t="shared" si="1735"/>
        <v>Q2</v>
      </c>
      <c r="U2850">
        <f t="shared" si="1736"/>
        <v>6</v>
      </c>
      <c r="V2850">
        <f t="shared" si="1737"/>
        <v>2</v>
      </c>
      <c r="W2850">
        <f t="shared" si="1738"/>
        <v>202006</v>
      </c>
      <c r="X2850">
        <f t="shared" si="1739"/>
        <v>202002</v>
      </c>
      <c r="Y2850" t="str">
        <f t="shared" si="1740"/>
        <v>FY2020 Q1 Mar</v>
      </c>
      <c r="Z2850">
        <f t="shared" si="1741"/>
        <v>2020</v>
      </c>
      <c r="AA2850" s="8" t="str">
        <f t="shared" si="1742"/>
        <v>Mar</v>
      </c>
      <c r="AB2850" s="8" t="str">
        <f t="shared" si="1743"/>
        <v>Q1</v>
      </c>
      <c r="AC2850">
        <f t="shared" si="1744"/>
        <v>3</v>
      </c>
      <c r="AD2850">
        <f t="shared" si="1745"/>
        <v>1</v>
      </c>
      <c r="AE2850">
        <f t="shared" si="1746"/>
        <v>202003</v>
      </c>
      <c r="AF2850">
        <f t="shared" si="1747"/>
        <v>202001</v>
      </c>
      <c r="AG2850" s="9">
        <f t="shared" ca="1" si="1748"/>
        <v>0</v>
      </c>
      <c r="AH2850">
        <f t="shared" ca="1" si="1749"/>
        <v>2</v>
      </c>
      <c r="AI2850" s="9">
        <f t="shared" ca="1" si="1750"/>
        <v>6</v>
      </c>
      <c r="AJ2850" s="9">
        <f t="shared" ca="1" si="1751"/>
        <v>0</v>
      </c>
      <c r="AK2850" s="9">
        <f t="shared" si="1752"/>
        <v>5</v>
      </c>
      <c r="AL2850" s="9">
        <f t="shared" si="1753"/>
        <v>10</v>
      </c>
      <c r="AM2850" s="9">
        <f t="shared" si="1754"/>
        <v>10</v>
      </c>
      <c r="AN2850" s="2">
        <v>43895.452777777777</v>
      </c>
      <c r="AO2850">
        <v>6752</v>
      </c>
      <c r="AP2850" s="1">
        <v>13000</v>
      </c>
      <c r="AQ2850" t="s">
        <v>4</v>
      </c>
    </row>
    <row r="2851" spans="1:43" x14ac:dyDescent="0.3">
      <c r="A2851" t="str">
        <f t="shared" ca="1" si="1716"/>
        <v>FY2020 Q4 Sep</v>
      </c>
      <c r="B2851">
        <f t="shared" ca="1" si="1717"/>
        <v>2020</v>
      </c>
      <c r="C2851" s="8" t="str">
        <f t="shared" ca="1" si="1718"/>
        <v>Sep</v>
      </c>
      <c r="D2851" s="8" t="str">
        <f t="shared" ca="1" si="1719"/>
        <v>Q4</v>
      </c>
      <c r="E2851">
        <f t="shared" ca="1" si="1720"/>
        <v>12</v>
      </c>
      <c r="F2851">
        <f t="shared" ca="1" si="1721"/>
        <v>4</v>
      </c>
      <c r="G2851">
        <f t="shared" ca="1" si="1722"/>
        <v>202012</v>
      </c>
      <c r="H2851">
        <f t="shared" ca="1" si="1723"/>
        <v>202004</v>
      </c>
      <c r="I2851" t="str">
        <f t="shared" ca="1" si="1724"/>
        <v>FY2020 Q3 Sep</v>
      </c>
      <c r="J2851">
        <f t="shared" ca="1" si="1725"/>
        <v>2020</v>
      </c>
      <c r="K2851" s="8" t="str">
        <f t="shared" ca="1" si="1726"/>
        <v>Sep</v>
      </c>
      <c r="L2851" s="8" t="str">
        <f t="shared" ca="1" si="1727"/>
        <v>Q3</v>
      </c>
      <c r="M2851">
        <f t="shared" ca="1" si="1728"/>
        <v>9</v>
      </c>
      <c r="N2851">
        <f t="shared" ca="1" si="1729"/>
        <v>3</v>
      </c>
      <c r="O2851">
        <f t="shared" ca="1" si="1730"/>
        <v>202009</v>
      </c>
      <c r="P2851">
        <f t="shared" ca="1" si="1731"/>
        <v>202003</v>
      </c>
      <c r="Q2851" t="str">
        <f t="shared" si="1732"/>
        <v>FY2020 Q2 Mar</v>
      </c>
      <c r="R2851">
        <f t="shared" si="1733"/>
        <v>2020</v>
      </c>
      <c r="S2851" s="8" t="str">
        <f t="shared" si="1734"/>
        <v>Mar</v>
      </c>
      <c r="T2851" s="8" t="str">
        <f t="shared" si="1735"/>
        <v>Q2</v>
      </c>
      <c r="U2851">
        <f t="shared" si="1736"/>
        <v>6</v>
      </c>
      <c r="V2851">
        <f t="shared" si="1737"/>
        <v>2</v>
      </c>
      <c r="W2851">
        <f t="shared" si="1738"/>
        <v>202006</v>
      </c>
      <c r="X2851">
        <f t="shared" si="1739"/>
        <v>202002</v>
      </c>
      <c r="Y2851" t="str">
        <f t="shared" si="1740"/>
        <v>FY2020 Q1 Mar</v>
      </c>
      <c r="Z2851">
        <f t="shared" si="1741"/>
        <v>2020</v>
      </c>
      <c r="AA2851" s="8" t="str">
        <f t="shared" si="1742"/>
        <v>Mar</v>
      </c>
      <c r="AB2851" s="8" t="str">
        <f t="shared" si="1743"/>
        <v>Q1</v>
      </c>
      <c r="AC2851">
        <f t="shared" si="1744"/>
        <v>3</v>
      </c>
      <c r="AD2851">
        <f t="shared" si="1745"/>
        <v>1</v>
      </c>
      <c r="AE2851">
        <f t="shared" si="1746"/>
        <v>202003</v>
      </c>
      <c r="AF2851">
        <f t="shared" si="1747"/>
        <v>202001</v>
      </c>
      <c r="AG2851" s="9">
        <f t="shared" ca="1" si="1748"/>
        <v>0</v>
      </c>
      <c r="AH2851">
        <f t="shared" ca="1" si="1749"/>
        <v>2</v>
      </c>
      <c r="AI2851" s="9">
        <f t="shared" ca="1" si="1750"/>
        <v>6</v>
      </c>
      <c r="AJ2851" s="9">
        <f t="shared" ca="1" si="1751"/>
        <v>0</v>
      </c>
      <c r="AK2851" s="9">
        <f t="shared" si="1752"/>
        <v>4</v>
      </c>
      <c r="AL2851" s="9">
        <f t="shared" si="1753"/>
        <v>10</v>
      </c>
      <c r="AM2851" s="9">
        <f t="shared" si="1754"/>
        <v>15</v>
      </c>
      <c r="AN2851" s="2">
        <v>43894.661805555559</v>
      </c>
      <c r="AO2851">
        <v>6910</v>
      </c>
      <c r="AP2851" s="1">
        <v>13000</v>
      </c>
      <c r="AQ2851" t="s">
        <v>4</v>
      </c>
    </row>
    <row r="2852" spans="1:43" x14ac:dyDescent="0.3">
      <c r="A2852" t="str">
        <f t="shared" ca="1" si="1716"/>
        <v>FY2020 Q4 Sep</v>
      </c>
      <c r="B2852">
        <f t="shared" ca="1" si="1717"/>
        <v>2020</v>
      </c>
      <c r="C2852" s="8" t="str">
        <f t="shared" ca="1" si="1718"/>
        <v>Sep</v>
      </c>
      <c r="D2852" s="8" t="str">
        <f t="shared" ca="1" si="1719"/>
        <v>Q4</v>
      </c>
      <c r="E2852">
        <f t="shared" ca="1" si="1720"/>
        <v>12</v>
      </c>
      <c r="F2852">
        <f t="shared" ca="1" si="1721"/>
        <v>4</v>
      </c>
      <c r="G2852">
        <f t="shared" ca="1" si="1722"/>
        <v>202012</v>
      </c>
      <c r="H2852">
        <f t="shared" ca="1" si="1723"/>
        <v>202004</v>
      </c>
      <c r="I2852" t="str">
        <f t="shared" ca="1" si="1724"/>
        <v>FY2020 Q3 Sep</v>
      </c>
      <c r="J2852">
        <f t="shared" ca="1" si="1725"/>
        <v>2020</v>
      </c>
      <c r="K2852" s="8" t="str">
        <f t="shared" ca="1" si="1726"/>
        <v>Sep</v>
      </c>
      <c r="L2852" s="8" t="str">
        <f t="shared" ca="1" si="1727"/>
        <v>Q3</v>
      </c>
      <c r="M2852">
        <f t="shared" ca="1" si="1728"/>
        <v>9</v>
      </c>
      <c r="N2852">
        <f t="shared" ca="1" si="1729"/>
        <v>3</v>
      </c>
      <c r="O2852">
        <f t="shared" ca="1" si="1730"/>
        <v>202009</v>
      </c>
      <c r="P2852">
        <f t="shared" ca="1" si="1731"/>
        <v>202003</v>
      </c>
      <c r="Q2852" t="str">
        <f t="shared" si="1732"/>
        <v>FY2020 Q2 Mar</v>
      </c>
      <c r="R2852">
        <f t="shared" si="1733"/>
        <v>2020</v>
      </c>
      <c r="S2852" s="8" t="str">
        <f t="shared" si="1734"/>
        <v>Mar</v>
      </c>
      <c r="T2852" s="8" t="str">
        <f t="shared" si="1735"/>
        <v>Q2</v>
      </c>
      <c r="U2852">
        <f t="shared" si="1736"/>
        <v>6</v>
      </c>
      <c r="V2852">
        <f t="shared" si="1737"/>
        <v>2</v>
      </c>
      <c r="W2852">
        <f t="shared" si="1738"/>
        <v>202006</v>
      </c>
      <c r="X2852">
        <f t="shared" si="1739"/>
        <v>202002</v>
      </c>
      <c r="Y2852" t="str">
        <f t="shared" si="1740"/>
        <v>FY2020 Q1 Mar</v>
      </c>
      <c r="Z2852">
        <f t="shared" si="1741"/>
        <v>2020</v>
      </c>
      <c r="AA2852" s="8" t="str">
        <f t="shared" si="1742"/>
        <v>Mar</v>
      </c>
      <c r="AB2852" s="8" t="str">
        <f t="shared" si="1743"/>
        <v>Q1</v>
      </c>
      <c r="AC2852">
        <f t="shared" si="1744"/>
        <v>3</v>
      </c>
      <c r="AD2852">
        <f t="shared" si="1745"/>
        <v>1</v>
      </c>
      <c r="AE2852">
        <f t="shared" si="1746"/>
        <v>202003</v>
      </c>
      <c r="AF2852">
        <f t="shared" si="1747"/>
        <v>202001</v>
      </c>
      <c r="AG2852" s="9">
        <f t="shared" ca="1" si="1748"/>
        <v>0</v>
      </c>
      <c r="AH2852">
        <f t="shared" ca="1" si="1749"/>
        <v>2</v>
      </c>
      <c r="AI2852" s="9">
        <f t="shared" ca="1" si="1750"/>
        <v>6</v>
      </c>
      <c r="AJ2852" s="9">
        <f t="shared" ca="1" si="1751"/>
        <v>0</v>
      </c>
      <c r="AK2852" s="9">
        <f t="shared" si="1752"/>
        <v>6</v>
      </c>
      <c r="AL2852" s="9">
        <f t="shared" si="1753"/>
        <v>10</v>
      </c>
      <c r="AM2852" s="9">
        <f t="shared" si="1754"/>
        <v>10</v>
      </c>
      <c r="AN2852" s="2">
        <v>43896.45416666667</v>
      </c>
      <c r="AO2852">
        <v>6983</v>
      </c>
      <c r="AP2852" s="1">
        <v>13000</v>
      </c>
      <c r="AQ2852" t="s">
        <v>4</v>
      </c>
    </row>
    <row r="2853" spans="1:43" x14ac:dyDescent="0.3">
      <c r="A2853" t="str">
        <f t="shared" ca="1" si="1716"/>
        <v>FY2020 Q4 Sep</v>
      </c>
      <c r="B2853">
        <f t="shared" ca="1" si="1717"/>
        <v>2020</v>
      </c>
      <c r="C2853" s="8" t="str">
        <f t="shared" ca="1" si="1718"/>
        <v>Sep</v>
      </c>
      <c r="D2853" s="8" t="str">
        <f t="shared" ca="1" si="1719"/>
        <v>Q4</v>
      </c>
      <c r="E2853">
        <f t="shared" ca="1" si="1720"/>
        <v>12</v>
      </c>
      <c r="F2853">
        <f t="shared" ca="1" si="1721"/>
        <v>4</v>
      </c>
      <c r="G2853">
        <f t="shared" ca="1" si="1722"/>
        <v>202012</v>
      </c>
      <c r="H2853">
        <f t="shared" ca="1" si="1723"/>
        <v>202004</v>
      </c>
      <c r="I2853" t="str">
        <f t="shared" ca="1" si="1724"/>
        <v>FY2020 Q3 Sep</v>
      </c>
      <c r="J2853">
        <f t="shared" ca="1" si="1725"/>
        <v>2020</v>
      </c>
      <c r="K2853" s="8" t="str">
        <f t="shared" ca="1" si="1726"/>
        <v>Sep</v>
      </c>
      <c r="L2853" s="8" t="str">
        <f t="shared" ca="1" si="1727"/>
        <v>Q3</v>
      </c>
      <c r="M2853">
        <f t="shared" ca="1" si="1728"/>
        <v>9</v>
      </c>
      <c r="N2853">
        <f t="shared" ca="1" si="1729"/>
        <v>3</v>
      </c>
      <c r="O2853">
        <f t="shared" ca="1" si="1730"/>
        <v>202009</v>
      </c>
      <c r="P2853">
        <f t="shared" ca="1" si="1731"/>
        <v>202003</v>
      </c>
      <c r="Q2853" t="str">
        <f t="shared" si="1732"/>
        <v>FY2019 Q4 Sep</v>
      </c>
      <c r="R2853">
        <f t="shared" si="1733"/>
        <v>2019</v>
      </c>
      <c r="S2853" s="8" t="str">
        <f t="shared" si="1734"/>
        <v>Sep</v>
      </c>
      <c r="T2853" s="8" t="str">
        <f t="shared" si="1735"/>
        <v>Q4</v>
      </c>
      <c r="U2853">
        <f t="shared" si="1736"/>
        <v>12</v>
      </c>
      <c r="V2853">
        <f t="shared" si="1737"/>
        <v>4</v>
      </c>
      <c r="W2853">
        <f t="shared" si="1738"/>
        <v>201912</v>
      </c>
      <c r="X2853">
        <f t="shared" si="1739"/>
        <v>201904</v>
      </c>
      <c r="Y2853" t="str">
        <f t="shared" si="1740"/>
        <v>FY2019 Q3 Sep</v>
      </c>
      <c r="Z2853">
        <f t="shared" si="1741"/>
        <v>2019</v>
      </c>
      <c r="AA2853" s="8" t="str">
        <f t="shared" si="1742"/>
        <v>Sep</v>
      </c>
      <c r="AB2853" s="8" t="str">
        <f t="shared" si="1743"/>
        <v>Q3</v>
      </c>
      <c r="AC2853">
        <f t="shared" si="1744"/>
        <v>9</v>
      </c>
      <c r="AD2853">
        <f t="shared" si="1745"/>
        <v>3</v>
      </c>
      <c r="AE2853">
        <f t="shared" si="1746"/>
        <v>201909</v>
      </c>
      <c r="AF2853">
        <f t="shared" si="1747"/>
        <v>201903</v>
      </c>
      <c r="AG2853" s="9">
        <f t="shared" ca="1" si="1748"/>
        <v>1</v>
      </c>
      <c r="AH2853">
        <f t="shared" ca="1" si="1749"/>
        <v>4</v>
      </c>
      <c r="AI2853" s="9">
        <f t="shared" ca="1" si="1750"/>
        <v>12</v>
      </c>
      <c r="AJ2853" s="9">
        <f t="shared" ca="1" si="1751"/>
        <v>1</v>
      </c>
      <c r="AK2853" s="9">
        <f t="shared" si="1752"/>
        <v>5</v>
      </c>
      <c r="AL2853" s="9">
        <f t="shared" si="1753"/>
        <v>36</v>
      </c>
      <c r="AM2853" s="9">
        <f t="shared" si="1754"/>
        <v>11</v>
      </c>
      <c r="AN2853" s="2">
        <v>43713.481249999997</v>
      </c>
      <c r="AO2853">
        <v>7039</v>
      </c>
      <c r="AP2853" s="1">
        <v>13000</v>
      </c>
      <c r="AQ2853" t="s">
        <v>4</v>
      </c>
    </row>
    <row r="2854" spans="1:43" x14ac:dyDescent="0.3">
      <c r="A2854" t="str">
        <f t="shared" ca="1" si="1716"/>
        <v>FY2020 Q4 Sep</v>
      </c>
      <c r="B2854">
        <f t="shared" ca="1" si="1717"/>
        <v>2020</v>
      </c>
      <c r="C2854" s="8" t="str">
        <f t="shared" ca="1" si="1718"/>
        <v>Sep</v>
      </c>
      <c r="D2854" s="8" t="str">
        <f t="shared" ca="1" si="1719"/>
        <v>Q4</v>
      </c>
      <c r="E2854">
        <f t="shared" ca="1" si="1720"/>
        <v>12</v>
      </c>
      <c r="F2854">
        <f t="shared" ca="1" si="1721"/>
        <v>4</v>
      </c>
      <c r="G2854">
        <f t="shared" ca="1" si="1722"/>
        <v>202012</v>
      </c>
      <c r="H2854">
        <f t="shared" ca="1" si="1723"/>
        <v>202004</v>
      </c>
      <c r="I2854" t="str">
        <f t="shared" ca="1" si="1724"/>
        <v>FY2020 Q3 Sep</v>
      </c>
      <c r="J2854">
        <f t="shared" ca="1" si="1725"/>
        <v>2020</v>
      </c>
      <c r="K2854" s="8" t="str">
        <f t="shared" ca="1" si="1726"/>
        <v>Sep</v>
      </c>
      <c r="L2854" s="8" t="str">
        <f t="shared" ca="1" si="1727"/>
        <v>Q3</v>
      </c>
      <c r="M2854">
        <f t="shared" ca="1" si="1728"/>
        <v>9</v>
      </c>
      <c r="N2854">
        <f t="shared" ca="1" si="1729"/>
        <v>3</v>
      </c>
      <c r="O2854">
        <f t="shared" ca="1" si="1730"/>
        <v>202009</v>
      </c>
      <c r="P2854">
        <f t="shared" ca="1" si="1731"/>
        <v>202003</v>
      </c>
      <c r="Q2854" t="str">
        <f t="shared" si="1732"/>
        <v>FY2019 Q4 Sep</v>
      </c>
      <c r="R2854">
        <f t="shared" si="1733"/>
        <v>2019</v>
      </c>
      <c r="S2854" s="8" t="str">
        <f t="shared" si="1734"/>
        <v>Sep</v>
      </c>
      <c r="T2854" s="8" t="str">
        <f t="shared" si="1735"/>
        <v>Q4</v>
      </c>
      <c r="U2854">
        <f t="shared" si="1736"/>
        <v>12</v>
      </c>
      <c r="V2854">
        <f t="shared" si="1737"/>
        <v>4</v>
      </c>
      <c r="W2854">
        <f t="shared" si="1738"/>
        <v>201912</v>
      </c>
      <c r="X2854">
        <f t="shared" si="1739"/>
        <v>201904</v>
      </c>
      <c r="Y2854" t="str">
        <f t="shared" si="1740"/>
        <v>FY2019 Q3 Sep</v>
      </c>
      <c r="Z2854">
        <f t="shared" si="1741"/>
        <v>2019</v>
      </c>
      <c r="AA2854" s="8" t="str">
        <f t="shared" si="1742"/>
        <v>Sep</v>
      </c>
      <c r="AB2854" s="8" t="str">
        <f t="shared" si="1743"/>
        <v>Q3</v>
      </c>
      <c r="AC2854">
        <f t="shared" si="1744"/>
        <v>9</v>
      </c>
      <c r="AD2854">
        <f t="shared" si="1745"/>
        <v>3</v>
      </c>
      <c r="AE2854">
        <f t="shared" si="1746"/>
        <v>201909</v>
      </c>
      <c r="AF2854">
        <f t="shared" si="1747"/>
        <v>201903</v>
      </c>
      <c r="AG2854" s="9">
        <f t="shared" ca="1" si="1748"/>
        <v>1</v>
      </c>
      <c r="AH2854">
        <f t="shared" ca="1" si="1749"/>
        <v>4</v>
      </c>
      <c r="AI2854" s="9">
        <f t="shared" ca="1" si="1750"/>
        <v>12</v>
      </c>
      <c r="AJ2854" s="9">
        <f t="shared" ca="1" si="1751"/>
        <v>1</v>
      </c>
      <c r="AK2854" s="9">
        <f t="shared" si="1752"/>
        <v>4</v>
      </c>
      <c r="AL2854" s="9">
        <f t="shared" si="1753"/>
        <v>36</v>
      </c>
      <c r="AM2854" s="9">
        <f t="shared" si="1754"/>
        <v>13</v>
      </c>
      <c r="AN2854" s="2">
        <v>43712.55972222222</v>
      </c>
      <c r="AO2854">
        <v>7199</v>
      </c>
      <c r="AP2854" s="1">
        <v>13000</v>
      </c>
      <c r="AQ2854" t="s">
        <v>4</v>
      </c>
    </row>
    <row r="2855" spans="1:43" x14ac:dyDescent="0.3">
      <c r="A2855" t="str">
        <f t="shared" ca="1" si="1716"/>
        <v>FY2020 Q4 Sep</v>
      </c>
      <c r="B2855">
        <f t="shared" ca="1" si="1717"/>
        <v>2020</v>
      </c>
      <c r="C2855" s="8" t="str">
        <f t="shared" ca="1" si="1718"/>
        <v>Sep</v>
      </c>
      <c r="D2855" s="8" t="str">
        <f t="shared" ca="1" si="1719"/>
        <v>Q4</v>
      </c>
      <c r="E2855">
        <f t="shared" ca="1" si="1720"/>
        <v>12</v>
      </c>
      <c r="F2855">
        <f t="shared" ca="1" si="1721"/>
        <v>4</v>
      </c>
      <c r="G2855">
        <f t="shared" ca="1" si="1722"/>
        <v>202012</v>
      </c>
      <c r="H2855">
        <f t="shared" ca="1" si="1723"/>
        <v>202004</v>
      </c>
      <c r="I2855" t="str">
        <f t="shared" ca="1" si="1724"/>
        <v>FY2020 Q3 Sep</v>
      </c>
      <c r="J2855">
        <f t="shared" ca="1" si="1725"/>
        <v>2020</v>
      </c>
      <c r="K2855" s="8" t="str">
        <f t="shared" ca="1" si="1726"/>
        <v>Sep</v>
      </c>
      <c r="L2855" s="8" t="str">
        <f t="shared" ca="1" si="1727"/>
        <v>Q3</v>
      </c>
      <c r="M2855">
        <f t="shared" ca="1" si="1728"/>
        <v>9</v>
      </c>
      <c r="N2855">
        <f t="shared" ca="1" si="1729"/>
        <v>3</v>
      </c>
      <c r="O2855">
        <f t="shared" ca="1" si="1730"/>
        <v>202009</v>
      </c>
      <c r="P2855">
        <f t="shared" ca="1" si="1731"/>
        <v>202003</v>
      </c>
      <c r="Q2855" t="str">
        <f t="shared" si="1732"/>
        <v>FY2019 Q4 Sep</v>
      </c>
      <c r="R2855">
        <f t="shared" si="1733"/>
        <v>2019</v>
      </c>
      <c r="S2855" s="8" t="str">
        <f t="shared" si="1734"/>
        <v>Sep</v>
      </c>
      <c r="T2855" s="8" t="str">
        <f t="shared" si="1735"/>
        <v>Q4</v>
      </c>
      <c r="U2855">
        <f t="shared" si="1736"/>
        <v>12</v>
      </c>
      <c r="V2855">
        <f t="shared" si="1737"/>
        <v>4</v>
      </c>
      <c r="W2855">
        <f t="shared" si="1738"/>
        <v>201912</v>
      </c>
      <c r="X2855">
        <f t="shared" si="1739"/>
        <v>201904</v>
      </c>
      <c r="Y2855" t="str">
        <f t="shared" si="1740"/>
        <v>FY2019 Q3 Sep</v>
      </c>
      <c r="Z2855">
        <f t="shared" si="1741"/>
        <v>2019</v>
      </c>
      <c r="AA2855" s="8" t="str">
        <f t="shared" si="1742"/>
        <v>Sep</v>
      </c>
      <c r="AB2855" s="8" t="str">
        <f t="shared" si="1743"/>
        <v>Q3</v>
      </c>
      <c r="AC2855">
        <f t="shared" si="1744"/>
        <v>9</v>
      </c>
      <c r="AD2855">
        <f t="shared" si="1745"/>
        <v>3</v>
      </c>
      <c r="AE2855">
        <f t="shared" si="1746"/>
        <v>201909</v>
      </c>
      <c r="AF2855">
        <f t="shared" si="1747"/>
        <v>201903</v>
      </c>
      <c r="AG2855" s="9">
        <f t="shared" ca="1" si="1748"/>
        <v>1</v>
      </c>
      <c r="AH2855">
        <f t="shared" ca="1" si="1749"/>
        <v>4</v>
      </c>
      <c r="AI2855" s="9">
        <f t="shared" ca="1" si="1750"/>
        <v>12</v>
      </c>
      <c r="AJ2855" s="9">
        <f t="shared" ca="1" si="1751"/>
        <v>1</v>
      </c>
      <c r="AK2855" s="9">
        <f t="shared" si="1752"/>
        <v>6</v>
      </c>
      <c r="AL2855" s="9">
        <f t="shared" si="1753"/>
        <v>36</v>
      </c>
      <c r="AM2855" s="9">
        <f t="shared" si="1754"/>
        <v>13</v>
      </c>
      <c r="AN2855" s="2">
        <v>43714.560416666667</v>
      </c>
      <c r="AO2855">
        <v>7411</v>
      </c>
      <c r="AP2855" s="1">
        <v>13000</v>
      </c>
      <c r="AQ2855" t="s">
        <v>4</v>
      </c>
    </row>
    <row r="2856" spans="1:43" x14ac:dyDescent="0.3">
      <c r="A2856" t="str">
        <f t="shared" ca="1" si="1716"/>
        <v>FY2020 Q4 Sep</v>
      </c>
      <c r="B2856">
        <f t="shared" ca="1" si="1717"/>
        <v>2020</v>
      </c>
      <c r="C2856" s="8" t="str">
        <f t="shared" ca="1" si="1718"/>
        <v>Sep</v>
      </c>
      <c r="D2856" s="8" t="str">
        <f t="shared" ca="1" si="1719"/>
        <v>Q4</v>
      </c>
      <c r="E2856">
        <f t="shared" ca="1" si="1720"/>
        <v>12</v>
      </c>
      <c r="F2856">
        <f t="shared" ca="1" si="1721"/>
        <v>4</v>
      </c>
      <c r="G2856">
        <f t="shared" ca="1" si="1722"/>
        <v>202012</v>
      </c>
      <c r="H2856">
        <f t="shared" ca="1" si="1723"/>
        <v>202004</v>
      </c>
      <c r="I2856" t="str">
        <f t="shared" ca="1" si="1724"/>
        <v>FY2020 Q3 Sep</v>
      </c>
      <c r="J2856">
        <f t="shared" ca="1" si="1725"/>
        <v>2020</v>
      </c>
      <c r="K2856" s="8" t="str">
        <f t="shared" ca="1" si="1726"/>
        <v>Sep</v>
      </c>
      <c r="L2856" s="8" t="str">
        <f t="shared" ca="1" si="1727"/>
        <v>Q3</v>
      </c>
      <c r="M2856">
        <f t="shared" ca="1" si="1728"/>
        <v>9</v>
      </c>
      <c r="N2856">
        <f t="shared" ca="1" si="1729"/>
        <v>3</v>
      </c>
      <c r="O2856">
        <f t="shared" ca="1" si="1730"/>
        <v>202009</v>
      </c>
      <c r="P2856">
        <f t="shared" ca="1" si="1731"/>
        <v>202003</v>
      </c>
      <c r="Q2856" t="str">
        <f t="shared" si="1732"/>
        <v>FY2020 Q2 Mar</v>
      </c>
      <c r="R2856">
        <f t="shared" si="1733"/>
        <v>2020</v>
      </c>
      <c r="S2856" s="8" t="str">
        <f t="shared" si="1734"/>
        <v>Mar</v>
      </c>
      <c r="T2856" s="8" t="str">
        <f t="shared" si="1735"/>
        <v>Q2</v>
      </c>
      <c r="U2856">
        <f t="shared" si="1736"/>
        <v>6</v>
      </c>
      <c r="V2856">
        <f t="shared" si="1737"/>
        <v>2</v>
      </c>
      <c r="W2856">
        <f t="shared" si="1738"/>
        <v>202006</v>
      </c>
      <c r="X2856">
        <f t="shared" si="1739"/>
        <v>202002</v>
      </c>
      <c r="Y2856" t="str">
        <f t="shared" si="1740"/>
        <v>FY2020 Q1 Mar</v>
      </c>
      <c r="Z2856">
        <f t="shared" si="1741"/>
        <v>2020</v>
      </c>
      <c r="AA2856" s="8" t="str">
        <f t="shared" si="1742"/>
        <v>Mar</v>
      </c>
      <c r="AB2856" s="8" t="str">
        <f t="shared" si="1743"/>
        <v>Q1</v>
      </c>
      <c r="AC2856">
        <f t="shared" si="1744"/>
        <v>3</v>
      </c>
      <c r="AD2856">
        <f t="shared" si="1745"/>
        <v>1</v>
      </c>
      <c r="AE2856">
        <f t="shared" si="1746"/>
        <v>202003</v>
      </c>
      <c r="AF2856">
        <f t="shared" si="1747"/>
        <v>202001</v>
      </c>
      <c r="AG2856" s="9">
        <f t="shared" ca="1" si="1748"/>
        <v>0</v>
      </c>
      <c r="AH2856">
        <f t="shared" ca="1" si="1749"/>
        <v>2</v>
      </c>
      <c r="AI2856" s="9">
        <f t="shared" ca="1" si="1750"/>
        <v>6</v>
      </c>
      <c r="AJ2856" s="9">
        <f t="shared" ca="1" si="1751"/>
        <v>0</v>
      </c>
      <c r="AK2856" s="9">
        <f t="shared" si="1752"/>
        <v>3</v>
      </c>
      <c r="AL2856" s="9">
        <f t="shared" si="1753"/>
        <v>10</v>
      </c>
      <c r="AM2856" s="9">
        <f t="shared" si="1754"/>
        <v>11</v>
      </c>
      <c r="AN2856" s="2">
        <v>43893.475694444445</v>
      </c>
      <c r="AO2856">
        <v>7450</v>
      </c>
      <c r="AP2856" s="1">
        <v>13000</v>
      </c>
      <c r="AQ2856" t="s">
        <v>4</v>
      </c>
    </row>
    <row r="2857" spans="1:43" x14ac:dyDescent="0.3">
      <c r="A2857" t="str">
        <f t="shared" ca="1" si="1716"/>
        <v>FY2020 Q4 Sep</v>
      </c>
      <c r="B2857">
        <f t="shared" ca="1" si="1717"/>
        <v>2020</v>
      </c>
      <c r="C2857" s="8" t="str">
        <f t="shared" ca="1" si="1718"/>
        <v>Sep</v>
      </c>
      <c r="D2857" s="8" t="str">
        <f t="shared" ca="1" si="1719"/>
        <v>Q4</v>
      </c>
      <c r="E2857">
        <f t="shared" ca="1" si="1720"/>
        <v>12</v>
      </c>
      <c r="F2857">
        <f t="shared" ca="1" si="1721"/>
        <v>4</v>
      </c>
      <c r="G2857">
        <f t="shared" ca="1" si="1722"/>
        <v>202012</v>
      </c>
      <c r="H2857">
        <f t="shared" ca="1" si="1723"/>
        <v>202004</v>
      </c>
      <c r="I2857" t="str">
        <f t="shared" ca="1" si="1724"/>
        <v>FY2020 Q3 Sep</v>
      </c>
      <c r="J2857">
        <f t="shared" ca="1" si="1725"/>
        <v>2020</v>
      </c>
      <c r="K2857" s="8" t="str">
        <f t="shared" ca="1" si="1726"/>
        <v>Sep</v>
      </c>
      <c r="L2857" s="8" t="str">
        <f t="shared" ca="1" si="1727"/>
        <v>Q3</v>
      </c>
      <c r="M2857">
        <f t="shared" ca="1" si="1728"/>
        <v>9</v>
      </c>
      <c r="N2857">
        <f t="shared" ca="1" si="1729"/>
        <v>3</v>
      </c>
      <c r="O2857">
        <f t="shared" ca="1" si="1730"/>
        <v>202009</v>
      </c>
      <c r="P2857">
        <f t="shared" ca="1" si="1731"/>
        <v>202003</v>
      </c>
      <c r="Q2857" t="str">
        <f t="shared" si="1732"/>
        <v>FY2020 Q2 Mar</v>
      </c>
      <c r="R2857">
        <f t="shared" si="1733"/>
        <v>2020</v>
      </c>
      <c r="S2857" s="8" t="str">
        <f t="shared" si="1734"/>
        <v>Mar</v>
      </c>
      <c r="T2857" s="8" t="str">
        <f t="shared" si="1735"/>
        <v>Q2</v>
      </c>
      <c r="U2857">
        <f t="shared" si="1736"/>
        <v>6</v>
      </c>
      <c r="V2857">
        <f t="shared" si="1737"/>
        <v>2</v>
      </c>
      <c r="W2857">
        <f t="shared" si="1738"/>
        <v>202006</v>
      </c>
      <c r="X2857">
        <f t="shared" si="1739"/>
        <v>202002</v>
      </c>
      <c r="Y2857" t="str">
        <f t="shared" si="1740"/>
        <v>FY2020 Q1 Mar</v>
      </c>
      <c r="Z2857">
        <f t="shared" si="1741"/>
        <v>2020</v>
      </c>
      <c r="AA2857" s="8" t="str">
        <f t="shared" si="1742"/>
        <v>Mar</v>
      </c>
      <c r="AB2857" s="8" t="str">
        <f t="shared" si="1743"/>
        <v>Q1</v>
      </c>
      <c r="AC2857">
        <f t="shared" si="1744"/>
        <v>3</v>
      </c>
      <c r="AD2857">
        <f t="shared" si="1745"/>
        <v>1</v>
      </c>
      <c r="AE2857">
        <f t="shared" si="1746"/>
        <v>202003</v>
      </c>
      <c r="AF2857">
        <f t="shared" si="1747"/>
        <v>202001</v>
      </c>
      <c r="AG2857" s="9">
        <f t="shared" ca="1" si="1748"/>
        <v>0</v>
      </c>
      <c r="AH2857">
        <f t="shared" ca="1" si="1749"/>
        <v>2</v>
      </c>
      <c r="AI2857" s="9">
        <f t="shared" ca="1" si="1750"/>
        <v>6</v>
      </c>
      <c r="AJ2857" s="9">
        <f t="shared" ca="1" si="1751"/>
        <v>0</v>
      </c>
      <c r="AK2857" s="9">
        <f t="shared" si="1752"/>
        <v>5</v>
      </c>
      <c r="AL2857" s="9">
        <f t="shared" si="1753"/>
        <v>10</v>
      </c>
      <c r="AM2857" s="9">
        <f t="shared" si="1754"/>
        <v>11</v>
      </c>
      <c r="AN2857" s="2">
        <v>43895.459722222222</v>
      </c>
      <c r="AO2857">
        <v>7853</v>
      </c>
      <c r="AP2857" s="1">
        <v>13000</v>
      </c>
      <c r="AQ2857" t="s">
        <v>4</v>
      </c>
    </row>
    <row r="2858" spans="1:43" x14ac:dyDescent="0.3">
      <c r="A2858" t="str">
        <f t="shared" ca="1" si="1716"/>
        <v>FY2020 Q4 Sep</v>
      </c>
      <c r="B2858">
        <f t="shared" ca="1" si="1717"/>
        <v>2020</v>
      </c>
      <c r="C2858" s="8" t="str">
        <f t="shared" ca="1" si="1718"/>
        <v>Sep</v>
      </c>
      <c r="D2858" s="8" t="str">
        <f t="shared" ca="1" si="1719"/>
        <v>Q4</v>
      </c>
      <c r="E2858">
        <f t="shared" ca="1" si="1720"/>
        <v>12</v>
      </c>
      <c r="F2858">
        <f t="shared" ca="1" si="1721"/>
        <v>4</v>
      </c>
      <c r="G2858">
        <f t="shared" ca="1" si="1722"/>
        <v>202012</v>
      </c>
      <c r="H2858">
        <f t="shared" ca="1" si="1723"/>
        <v>202004</v>
      </c>
      <c r="I2858" t="str">
        <f t="shared" ca="1" si="1724"/>
        <v>FY2020 Q3 Sep</v>
      </c>
      <c r="J2858">
        <f t="shared" ca="1" si="1725"/>
        <v>2020</v>
      </c>
      <c r="K2858" s="8" t="str">
        <f t="shared" ca="1" si="1726"/>
        <v>Sep</v>
      </c>
      <c r="L2858" s="8" t="str">
        <f t="shared" ca="1" si="1727"/>
        <v>Q3</v>
      </c>
      <c r="M2858">
        <f t="shared" ca="1" si="1728"/>
        <v>9</v>
      </c>
      <c r="N2858">
        <f t="shared" ca="1" si="1729"/>
        <v>3</v>
      </c>
      <c r="O2858">
        <f t="shared" ca="1" si="1730"/>
        <v>202009</v>
      </c>
      <c r="P2858">
        <f t="shared" ca="1" si="1731"/>
        <v>202003</v>
      </c>
      <c r="Q2858" t="str">
        <f t="shared" si="1732"/>
        <v>FY2019 Q4 Sep</v>
      </c>
      <c r="R2858">
        <f t="shared" si="1733"/>
        <v>2019</v>
      </c>
      <c r="S2858" s="8" t="str">
        <f t="shared" si="1734"/>
        <v>Sep</v>
      </c>
      <c r="T2858" s="8" t="str">
        <f t="shared" si="1735"/>
        <v>Q4</v>
      </c>
      <c r="U2858">
        <f t="shared" si="1736"/>
        <v>12</v>
      </c>
      <c r="V2858">
        <f t="shared" si="1737"/>
        <v>4</v>
      </c>
      <c r="W2858">
        <f t="shared" si="1738"/>
        <v>201912</v>
      </c>
      <c r="X2858">
        <f t="shared" si="1739"/>
        <v>201904</v>
      </c>
      <c r="Y2858" t="str">
        <f t="shared" si="1740"/>
        <v>FY2019 Q3 Sep</v>
      </c>
      <c r="Z2858">
        <f t="shared" si="1741"/>
        <v>2019</v>
      </c>
      <c r="AA2858" s="8" t="str">
        <f t="shared" si="1742"/>
        <v>Sep</v>
      </c>
      <c r="AB2858" s="8" t="str">
        <f t="shared" si="1743"/>
        <v>Q3</v>
      </c>
      <c r="AC2858">
        <f t="shared" si="1744"/>
        <v>9</v>
      </c>
      <c r="AD2858">
        <f t="shared" si="1745"/>
        <v>3</v>
      </c>
      <c r="AE2858">
        <f t="shared" si="1746"/>
        <v>201909</v>
      </c>
      <c r="AF2858">
        <f t="shared" si="1747"/>
        <v>201903</v>
      </c>
      <c r="AG2858" s="9">
        <f t="shared" ca="1" si="1748"/>
        <v>1</v>
      </c>
      <c r="AH2858">
        <f t="shared" ca="1" si="1749"/>
        <v>4</v>
      </c>
      <c r="AI2858" s="9">
        <f t="shared" ca="1" si="1750"/>
        <v>12</v>
      </c>
      <c r="AJ2858" s="9">
        <f t="shared" ca="1" si="1751"/>
        <v>1</v>
      </c>
      <c r="AK2858" s="9">
        <f t="shared" si="1752"/>
        <v>5</v>
      </c>
      <c r="AL2858" s="9">
        <f t="shared" si="1753"/>
        <v>36</v>
      </c>
      <c r="AM2858" s="9">
        <f t="shared" si="1754"/>
        <v>12</v>
      </c>
      <c r="AN2858" s="2">
        <v>43713.531944444447</v>
      </c>
      <c r="AO2858">
        <v>7886</v>
      </c>
      <c r="AP2858" s="1">
        <v>13000</v>
      </c>
      <c r="AQ2858" t="s">
        <v>4</v>
      </c>
    </row>
    <row r="2859" spans="1:43" x14ac:dyDescent="0.3">
      <c r="A2859" t="str">
        <f t="shared" ca="1" si="1716"/>
        <v>FY2020 Q4 Sep</v>
      </c>
      <c r="B2859">
        <f t="shared" ca="1" si="1717"/>
        <v>2020</v>
      </c>
      <c r="C2859" s="8" t="str">
        <f t="shared" ca="1" si="1718"/>
        <v>Sep</v>
      </c>
      <c r="D2859" s="8" t="str">
        <f t="shared" ca="1" si="1719"/>
        <v>Q4</v>
      </c>
      <c r="E2859">
        <f t="shared" ca="1" si="1720"/>
        <v>12</v>
      </c>
      <c r="F2859">
        <f t="shared" ca="1" si="1721"/>
        <v>4</v>
      </c>
      <c r="G2859">
        <f t="shared" ca="1" si="1722"/>
        <v>202012</v>
      </c>
      <c r="H2859">
        <f t="shared" ca="1" si="1723"/>
        <v>202004</v>
      </c>
      <c r="I2859" t="str">
        <f t="shared" ca="1" si="1724"/>
        <v>FY2020 Q3 Sep</v>
      </c>
      <c r="J2859">
        <f t="shared" ca="1" si="1725"/>
        <v>2020</v>
      </c>
      <c r="K2859" s="8" t="str">
        <f t="shared" ca="1" si="1726"/>
        <v>Sep</v>
      </c>
      <c r="L2859" s="8" t="str">
        <f t="shared" ca="1" si="1727"/>
        <v>Q3</v>
      </c>
      <c r="M2859">
        <f t="shared" ca="1" si="1728"/>
        <v>9</v>
      </c>
      <c r="N2859">
        <f t="shared" ca="1" si="1729"/>
        <v>3</v>
      </c>
      <c r="O2859">
        <f t="shared" ca="1" si="1730"/>
        <v>202009</v>
      </c>
      <c r="P2859">
        <f t="shared" ca="1" si="1731"/>
        <v>202003</v>
      </c>
      <c r="Q2859" t="str">
        <f t="shared" si="1732"/>
        <v>FY2019 Q4 Sep</v>
      </c>
      <c r="R2859">
        <f t="shared" si="1733"/>
        <v>2019</v>
      </c>
      <c r="S2859" s="8" t="str">
        <f t="shared" si="1734"/>
        <v>Sep</v>
      </c>
      <c r="T2859" s="8" t="str">
        <f t="shared" si="1735"/>
        <v>Q4</v>
      </c>
      <c r="U2859">
        <f t="shared" si="1736"/>
        <v>12</v>
      </c>
      <c r="V2859">
        <f t="shared" si="1737"/>
        <v>4</v>
      </c>
      <c r="W2859">
        <f t="shared" si="1738"/>
        <v>201912</v>
      </c>
      <c r="X2859">
        <f t="shared" si="1739"/>
        <v>201904</v>
      </c>
      <c r="Y2859" t="str">
        <f t="shared" si="1740"/>
        <v>FY2019 Q3 Sep</v>
      </c>
      <c r="Z2859">
        <f t="shared" si="1741"/>
        <v>2019</v>
      </c>
      <c r="AA2859" s="8" t="str">
        <f t="shared" si="1742"/>
        <v>Sep</v>
      </c>
      <c r="AB2859" s="8" t="str">
        <f t="shared" si="1743"/>
        <v>Q3</v>
      </c>
      <c r="AC2859">
        <f t="shared" si="1744"/>
        <v>9</v>
      </c>
      <c r="AD2859">
        <f t="shared" si="1745"/>
        <v>3</v>
      </c>
      <c r="AE2859">
        <f t="shared" si="1746"/>
        <v>201909</v>
      </c>
      <c r="AF2859">
        <f t="shared" si="1747"/>
        <v>201903</v>
      </c>
      <c r="AG2859" s="9">
        <f t="shared" ca="1" si="1748"/>
        <v>1</v>
      </c>
      <c r="AH2859">
        <f t="shared" ca="1" si="1749"/>
        <v>4</v>
      </c>
      <c r="AI2859" s="9">
        <f t="shared" ca="1" si="1750"/>
        <v>12</v>
      </c>
      <c r="AJ2859" s="9">
        <f t="shared" ca="1" si="1751"/>
        <v>1</v>
      </c>
      <c r="AK2859" s="9">
        <f t="shared" si="1752"/>
        <v>5</v>
      </c>
      <c r="AL2859" s="9">
        <f t="shared" si="1753"/>
        <v>36</v>
      </c>
      <c r="AM2859" s="9">
        <f t="shared" si="1754"/>
        <v>14</v>
      </c>
      <c r="AN2859" s="2">
        <v>43713.618750000001</v>
      </c>
      <c r="AO2859">
        <v>7972</v>
      </c>
      <c r="AP2859" s="1">
        <v>13000</v>
      </c>
      <c r="AQ2859" t="s">
        <v>4</v>
      </c>
    </row>
    <row r="2860" spans="1:43" x14ac:dyDescent="0.3">
      <c r="A2860" t="str">
        <f t="shared" ca="1" si="1716"/>
        <v>FY2020 Q4 Sep</v>
      </c>
      <c r="B2860">
        <f t="shared" ca="1" si="1717"/>
        <v>2020</v>
      </c>
      <c r="C2860" s="8" t="str">
        <f t="shared" ca="1" si="1718"/>
        <v>Sep</v>
      </c>
      <c r="D2860" s="8" t="str">
        <f t="shared" ca="1" si="1719"/>
        <v>Q4</v>
      </c>
      <c r="E2860">
        <f t="shared" ca="1" si="1720"/>
        <v>12</v>
      </c>
      <c r="F2860">
        <f t="shared" ca="1" si="1721"/>
        <v>4</v>
      </c>
      <c r="G2860">
        <f t="shared" ca="1" si="1722"/>
        <v>202012</v>
      </c>
      <c r="H2860">
        <f t="shared" ca="1" si="1723"/>
        <v>202004</v>
      </c>
      <c r="I2860" t="str">
        <f t="shared" ca="1" si="1724"/>
        <v>FY2020 Q3 Sep</v>
      </c>
      <c r="J2860">
        <f t="shared" ca="1" si="1725"/>
        <v>2020</v>
      </c>
      <c r="K2860" s="8" t="str">
        <f t="shared" ca="1" si="1726"/>
        <v>Sep</v>
      </c>
      <c r="L2860" s="8" t="str">
        <f t="shared" ca="1" si="1727"/>
        <v>Q3</v>
      </c>
      <c r="M2860">
        <f t="shared" ca="1" si="1728"/>
        <v>9</v>
      </c>
      <c r="N2860">
        <f t="shared" ca="1" si="1729"/>
        <v>3</v>
      </c>
      <c r="O2860">
        <f t="shared" ca="1" si="1730"/>
        <v>202009</v>
      </c>
      <c r="P2860">
        <f t="shared" ca="1" si="1731"/>
        <v>202003</v>
      </c>
      <c r="Q2860" t="str">
        <f t="shared" si="1732"/>
        <v>FY2019 Q4 Sep</v>
      </c>
      <c r="R2860">
        <f t="shared" si="1733"/>
        <v>2019</v>
      </c>
      <c r="S2860" s="8" t="str">
        <f t="shared" si="1734"/>
        <v>Sep</v>
      </c>
      <c r="T2860" s="8" t="str">
        <f t="shared" si="1735"/>
        <v>Q4</v>
      </c>
      <c r="U2860">
        <f t="shared" si="1736"/>
        <v>12</v>
      </c>
      <c r="V2860">
        <f t="shared" si="1737"/>
        <v>4</v>
      </c>
      <c r="W2860">
        <f t="shared" si="1738"/>
        <v>201912</v>
      </c>
      <c r="X2860">
        <f t="shared" si="1739"/>
        <v>201904</v>
      </c>
      <c r="Y2860" t="str">
        <f t="shared" si="1740"/>
        <v>FY2019 Q3 Sep</v>
      </c>
      <c r="Z2860">
        <f t="shared" si="1741"/>
        <v>2019</v>
      </c>
      <c r="AA2860" s="8" t="str">
        <f t="shared" si="1742"/>
        <v>Sep</v>
      </c>
      <c r="AB2860" s="8" t="str">
        <f t="shared" si="1743"/>
        <v>Q3</v>
      </c>
      <c r="AC2860">
        <f t="shared" si="1744"/>
        <v>9</v>
      </c>
      <c r="AD2860">
        <f t="shared" si="1745"/>
        <v>3</v>
      </c>
      <c r="AE2860">
        <f t="shared" si="1746"/>
        <v>201909</v>
      </c>
      <c r="AF2860">
        <f t="shared" si="1747"/>
        <v>201903</v>
      </c>
      <c r="AG2860" s="9">
        <f t="shared" ca="1" si="1748"/>
        <v>1</v>
      </c>
      <c r="AH2860">
        <f t="shared" ca="1" si="1749"/>
        <v>4</v>
      </c>
      <c r="AI2860" s="9">
        <f t="shared" ca="1" si="1750"/>
        <v>12</v>
      </c>
      <c r="AJ2860" s="9">
        <f t="shared" ca="1" si="1751"/>
        <v>1</v>
      </c>
      <c r="AK2860" s="9">
        <f t="shared" si="1752"/>
        <v>4</v>
      </c>
      <c r="AL2860" s="9">
        <f t="shared" si="1753"/>
        <v>36</v>
      </c>
      <c r="AM2860" s="9">
        <f t="shared" si="1754"/>
        <v>13</v>
      </c>
      <c r="AN2860" s="2">
        <v>43712.547222222223</v>
      </c>
      <c r="AO2860">
        <v>8234</v>
      </c>
      <c r="AP2860" s="1">
        <v>13000</v>
      </c>
      <c r="AQ2860" t="s">
        <v>4</v>
      </c>
    </row>
    <row r="2861" spans="1:43" x14ac:dyDescent="0.3">
      <c r="A2861" t="str">
        <f t="shared" ca="1" si="1716"/>
        <v>FY2020 Q4 Sep</v>
      </c>
      <c r="B2861">
        <f t="shared" ca="1" si="1717"/>
        <v>2020</v>
      </c>
      <c r="C2861" s="8" t="str">
        <f t="shared" ca="1" si="1718"/>
        <v>Sep</v>
      </c>
      <c r="D2861" s="8" t="str">
        <f t="shared" ca="1" si="1719"/>
        <v>Q4</v>
      </c>
      <c r="E2861">
        <f t="shared" ca="1" si="1720"/>
        <v>12</v>
      </c>
      <c r="F2861">
        <f t="shared" ca="1" si="1721"/>
        <v>4</v>
      </c>
      <c r="G2861">
        <f t="shared" ca="1" si="1722"/>
        <v>202012</v>
      </c>
      <c r="H2861">
        <f t="shared" ca="1" si="1723"/>
        <v>202004</v>
      </c>
      <c r="I2861" t="str">
        <f t="shared" ca="1" si="1724"/>
        <v>FY2020 Q3 Sep</v>
      </c>
      <c r="J2861">
        <f t="shared" ca="1" si="1725"/>
        <v>2020</v>
      </c>
      <c r="K2861" s="8" t="str">
        <f t="shared" ca="1" si="1726"/>
        <v>Sep</v>
      </c>
      <c r="L2861" s="8" t="str">
        <f t="shared" ca="1" si="1727"/>
        <v>Q3</v>
      </c>
      <c r="M2861">
        <f t="shared" ca="1" si="1728"/>
        <v>9</v>
      </c>
      <c r="N2861">
        <f t="shared" ca="1" si="1729"/>
        <v>3</v>
      </c>
      <c r="O2861">
        <f t="shared" ca="1" si="1730"/>
        <v>202009</v>
      </c>
      <c r="P2861">
        <f t="shared" ca="1" si="1731"/>
        <v>202003</v>
      </c>
      <c r="Q2861" t="str">
        <f t="shared" si="1732"/>
        <v>FY2020 Q2 Mar</v>
      </c>
      <c r="R2861">
        <f t="shared" si="1733"/>
        <v>2020</v>
      </c>
      <c r="S2861" s="8" t="str">
        <f t="shared" si="1734"/>
        <v>Mar</v>
      </c>
      <c r="T2861" s="8" t="str">
        <f t="shared" si="1735"/>
        <v>Q2</v>
      </c>
      <c r="U2861">
        <f t="shared" si="1736"/>
        <v>6</v>
      </c>
      <c r="V2861">
        <f t="shared" si="1737"/>
        <v>2</v>
      </c>
      <c r="W2861">
        <f t="shared" si="1738"/>
        <v>202006</v>
      </c>
      <c r="X2861">
        <f t="shared" si="1739"/>
        <v>202002</v>
      </c>
      <c r="Y2861" t="str">
        <f t="shared" si="1740"/>
        <v>FY2020 Q1 Mar</v>
      </c>
      <c r="Z2861">
        <f t="shared" si="1741"/>
        <v>2020</v>
      </c>
      <c r="AA2861" s="8" t="str">
        <f t="shared" si="1742"/>
        <v>Mar</v>
      </c>
      <c r="AB2861" s="8" t="str">
        <f t="shared" si="1743"/>
        <v>Q1</v>
      </c>
      <c r="AC2861">
        <f t="shared" si="1744"/>
        <v>3</v>
      </c>
      <c r="AD2861">
        <f t="shared" si="1745"/>
        <v>1</v>
      </c>
      <c r="AE2861">
        <f t="shared" si="1746"/>
        <v>202003</v>
      </c>
      <c r="AF2861">
        <f t="shared" si="1747"/>
        <v>202001</v>
      </c>
      <c r="AG2861" s="9">
        <f t="shared" ca="1" si="1748"/>
        <v>0</v>
      </c>
      <c r="AH2861">
        <f t="shared" ca="1" si="1749"/>
        <v>2</v>
      </c>
      <c r="AI2861" s="9">
        <f t="shared" ca="1" si="1750"/>
        <v>6</v>
      </c>
      <c r="AJ2861" s="9">
        <f t="shared" ca="1" si="1751"/>
        <v>0</v>
      </c>
      <c r="AK2861" s="9">
        <f t="shared" si="1752"/>
        <v>5</v>
      </c>
      <c r="AL2861" s="9">
        <f t="shared" si="1753"/>
        <v>10</v>
      </c>
      <c r="AM2861" s="9">
        <f t="shared" si="1754"/>
        <v>12</v>
      </c>
      <c r="AN2861" s="2">
        <v>43895.50277777778</v>
      </c>
      <c r="AO2861">
        <v>8523</v>
      </c>
      <c r="AP2861" s="1">
        <v>13000</v>
      </c>
      <c r="AQ2861" t="s">
        <v>4</v>
      </c>
    </row>
    <row r="2862" spans="1:43" x14ac:dyDescent="0.3">
      <c r="A2862" t="str">
        <f t="shared" ca="1" si="1716"/>
        <v>FY2020 Q4 Sep</v>
      </c>
      <c r="B2862">
        <f t="shared" ca="1" si="1717"/>
        <v>2020</v>
      </c>
      <c r="C2862" s="8" t="str">
        <f t="shared" ca="1" si="1718"/>
        <v>Sep</v>
      </c>
      <c r="D2862" s="8" t="str">
        <f t="shared" ca="1" si="1719"/>
        <v>Q4</v>
      </c>
      <c r="E2862">
        <f t="shared" ca="1" si="1720"/>
        <v>12</v>
      </c>
      <c r="F2862">
        <f t="shared" ca="1" si="1721"/>
        <v>4</v>
      </c>
      <c r="G2862">
        <f t="shared" ca="1" si="1722"/>
        <v>202012</v>
      </c>
      <c r="H2862">
        <f t="shared" ca="1" si="1723"/>
        <v>202004</v>
      </c>
      <c r="I2862" t="str">
        <f t="shared" ca="1" si="1724"/>
        <v>FY2020 Q3 Sep</v>
      </c>
      <c r="J2862">
        <f t="shared" ca="1" si="1725"/>
        <v>2020</v>
      </c>
      <c r="K2862" s="8" t="str">
        <f t="shared" ca="1" si="1726"/>
        <v>Sep</v>
      </c>
      <c r="L2862" s="8" t="str">
        <f t="shared" ca="1" si="1727"/>
        <v>Q3</v>
      </c>
      <c r="M2862">
        <f t="shared" ca="1" si="1728"/>
        <v>9</v>
      </c>
      <c r="N2862">
        <f t="shared" ca="1" si="1729"/>
        <v>3</v>
      </c>
      <c r="O2862">
        <f t="shared" ca="1" si="1730"/>
        <v>202009</v>
      </c>
      <c r="P2862">
        <f t="shared" ca="1" si="1731"/>
        <v>202003</v>
      </c>
      <c r="Q2862" t="str">
        <f t="shared" si="1732"/>
        <v>FY2019 Q4 Sep</v>
      </c>
      <c r="R2862">
        <f t="shared" si="1733"/>
        <v>2019</v>
      </c>
      <c r="S2862" s="8" t="str">
        <f t="shared" si="1734"/>
        <v>Sep</v>
      </c>
      <c r="T2862" s="8" t="str">
        <f t="shared" si="1735"/>
        <v>Q4</v>
      </c>
      <c r="U2862">
        <f t="shared" si="1736"/>
        <v>12</v>
      </c>
      <c r="V2862">
        <f t="shared" si="1737"/>
        <v>4</v>
      </c>
      <c r="W2862">
        <f t="shared" si="1738"/>
        <v>201912</v>
      </c>
      <c r="X2862">
        <f t="shared" si="1739"/>
        <v>201904</v>
      </c>
      <c r="Y2862" t="str">
        <f t="shared" si="1740"/>
        <v>FY2019 Q3 Sep</v>
      </c>
      <c r="Z2862">
        <f t="shared" si="1741"/>
        <v>2019</v>
      </c>
      <c r="AA2862" s="8" t="str">
        <f t="shared" si="1742"/>
        <v>Sep</v>
      </c>
      <c r="AB2862" s="8" t="str">
        <f t="shared" si="1743"/>
        <v>Q3</v>
      </c>
      <c r="AC2862">
        <f t="shared" si="1744"/>
        <v>9</v>
      </c>
      <c r="AD2862">
        <f t="shared" si="1745"/>
        <v>3</v>
      </c>
      <c r="AE2862">
        <f t="shared" si="1746"/>
        <v>201909</v>
      </c>
      <c r="AF2862">
        <f t="shared" si="1747"/>
        <v>201903</v>
      </c>
      <c r="AG2862" s="9">
        <f t="shared" ca="1" si="1748"/>
        <v>1</v>
      </c>
      <c r="AH2862">
        <f t="shared" ca="1" si="1749"/>
        <v>4</v>
      </c>
      <c r="AI2862" s="9">
        <f t="shared" ca="1" si="1750"/>
        <v>12</v>
      </c>
      <c r="AJ2862" s="9">
        <f t="shared" ca="1" si="1751"/>
        <v>1</v>
      </c>
      <c r="AK2862" s="9">
        <f t="shared" si="1752"/>
        <v>3</v>
      </c>
      <c r="AL2862" s="9">
        <f t="shared" si="1753"/>
        <v>36</v>
      </c>
      <c r="AM2862" s="9">
        <f t="shared" si="1754"/>
        <v>12</v>
      </c>
      <c r="AN2862" s="2">
        <v>43711.533333333333</v>
      </c>
      <c r="AO2862">
        <v>8549</v>
      </c>
      <c r="AP2862" s="1">
        <v>13000</v>
      </c>
      <c r="AQ2862" t="s">
        <v>4</v>
      </c>
    </row>
    <row r="2863" spans="1:43" x14ac:dyDescent="0.3">
      <c r="A2863" t="str">
        <f t="shared" ca="1" si="1716"/>
        <v>FY2020 Q4 Sep</v>
      </c>
      <c r="B2863">
        <f t="shared" ca="1" si="1717"/>
        <v>2020</v>
      </c>
      <c r="C2863" s="8" t="str">
        <f t="shared" ca="1" si="1718"/>
        <v>Sep</v>
      </c>
      <c r="D2863" s="8" t="str">
        <f t="shared" ca="1" si="1719"/>
        <v>Q4</v>
      </c>
      <c r="E2863">
        <f t="shared" ca="1" si="1720"/>
        <v>12</v>
      </c>
      <c r="F2863">
        <f t="shared" ca="1" si="1721"/>
        <v>4</v>
      </c>
      <c r="G2863">
        <f t="shared" ca="1" si="1722"/>
        <v>202012</v>
      </c>
      <c r="H2863">
        <f t="shared" ca="1" si="1723"/>
        <v>202004</v>
      </c>
      <c r="I2863" t="str">
        <f t="shared" ca="1" si="1724"/>
        <v>FY2020 Q3 Sep</v>
      </c>
      <c r="J2863">
        <f t="shared" ca="1" si="1725"/>
        <v>2020</v>
      </c>
      <c r="K2863" s="8" t="str">
        <f t="shared" ca="1" si="1726"/>
        <v>Sep</v>
      </c>
      <c r="L2863" s="8" t="str">
        <f t="shared" ca="1" si="1727"/>
        <v>Q3</v>
      </c>
      <c r="M2863">
        <f t="shared" ca="1" si="1728"/>
        <v>9</v>
      </c>
      <c r="N2863">
        <f t="shared" ca="1" si="1729"/>
        <v>3</v>
      </c>
      <c r="O2863">
        <f t="shared" ca="1" si="1730"/>
        <v>202009</v>
      </c>
      <c r="P2863">
        <f t="shared" ca="1" si="1731"/>
        <v>202003</v>
      </c>
      <c r="Q2863" t="str">
        <f t="shared" si="1732"/>
        <v>FY2020 Q2 Mar</v>
      </c>
      <c r="R2863">
        <f t="shared" si="1733"/>
        <v>2020</v>
      </c>
      <c r="S2863" s="8" t="str">
        <f t="shared" si="1734"/>
        <v>Mar</v>
      </c>
      <c r="T2863" s="8" t="str">
        <f t="shared" si="1735"/>
        <v>Q2</v>
      </c>
      <c r="U2863">
        <f t="shared" si="1736"/>
        <v>6</v>
      </c>
      <c r="V2863">
        <f t="shared" si="1737"/>
        <v>2</v>
      </c>
      <c r="W2863">
        <f t="shared" si="1738"/>
        <v>202006</v>
      </c>
      <c r="X2863">
        <f t="shared" si="1739"/>
        <v>202002</v>
      </c>
      <c r="Y2863" t="str">
        <f t="shared" si="1740"/>
        <v>FY2020 Q1 Mar</v>
      </c>
      <c r="Z2863">
        <f t="shared" si="1741"/>
        <v>2020</v>
      </c>
      <c r="AA2863" s="8" t="str">
        <f t="shared" si="1742"/>
        <v>Mar</v>
      </c>
      <c r="AB2863" s="8" t="str">
        <f t="shared" si="1743"/>
        <v>Q1</v>
      </c>
      <c r="AC2863">
        <f t="shared" si="1744"/>
        <v>3</v>
      </c>
      <c r="AD2863">
        <f t="shared" si="1745"/>
        <v>1</v>
      </c>
      <c r="AE2863">
        <f t="shared" si="1746"/>
        <v>202003</v>
      </c>
      <c r="AF2863">
        <f t="shared" si="1747"/>
        <v>202001</v>
      </c>
      <c r="AG2863" s="9">
        <f t="shared" ca="1" si="1748"/>
        <v>0</v>
      </c>
      <c r="AH2863">
        <f t="shared" ca="1" si="1749"/>
        <v>2</v>
      </c>
      <c r="AI2863" s="9">
        <f t="shared" ca="1" si="1750"/>
        <v>6</v>
      </c>
      <c r="AJ2863" s="9">
        <f t="shared" ca="1" si="1751"/>
        <v>0</v>
      </c>
      <c r="AK2863" s="9">
        <f t="shared" si="1752"/>
        <v>6</v>
      </c>
      <c r="AL2863" s="9">
        <f t="shared" si="1753"/>
        <v>10</v>
      </c>
      <c r="AM2863" s="9">
        <f t="shared" si="1754"/>
        <v>15</v>
      </c>
      <c r="AN2863" s="2">
        <v>43896.662499999999</v>
      </c>
      <c r="AO2863">
        <v>8625</v>
      </c>
      <c r="AP2863" s="1">
        <v>13000</v>
      </c>
      <c r="AQ2863" t="s">
        <v>4</v>
      </c>
    </row>
    <row r="2864" spans="1:43" x14ac:dyDescent="0.3">
      <c r="A2864" t="str">
        <f t="shared" ca="1" si="1716"/>
        <v>FY2020 Q4 Sep</v>
      </c>
      <c r="B2864">
        <f t="shared" ca="1" si="1717"/>
        <v>2020</v>
      </c>
      <c r="C2864" s="8" t="str">
        <f t="shared" ca="1" si="1718"/>
        <v>Sep</v>
      </c>
      <c r="D2864" s="8" t="str">
        <f t="shared" ca="1" si="1719"/>
        <v>Q4</v>
      </c>
      <c r="E2864">
        <f t="shared" ca="1" si="1720"/>
        <v>12</v>
      </c>
      <c r="F2864">
        <f t="shared" ca="1" si="1721"/>
        <v>4</v>
      </c>
      <c r="G2864">
        <f t="shared" ca="1" si="1722"/>
        <v>202012</v>
      </c>
      <c r="H2864">
        <f t="shared" ca="1" si="1723"/>
        <v>202004</v>
      </c>
      <c r="I2864" t="str">
        <f t="shared" ca="1" si="1724"/>
        <v>FY2020 Q3 Sep</v>
      </c>
      <c r="J2864">
        <f t="shared" ca="1" si="1725"/>
        <v>2020</v>
      </c>
      <c r="K2864" s="8" t="str">
        <f t="shared" ca="1" si="1726"/>
        <v>Sep</v>
      </c>
      <c r="L2864" s="8" t="str">
        <f t="shared" ca="1" si="1727"/>
        <v>Q3</v>
      </c>
      <c r="M2864">
        <f t="shared" ca="1" si="1728"/>
        <v>9</v>
      </c>
      <c r="N2864">
        <f t="shared" ca="1" si="1729"/>
        <v>3</v>
      </c>
      <c r="O2864">
        <f t="shared" ca="1" si="1730"/>
        <v>202009</v>
      </c>
      <c r="P2864">
        <f t="shared" ca="1" si="1731"/>
        <v>202003</v>
      </c>
      <c r="Q2864" t="str">
        <f t="shared" si="1732"/>
        <v>FY2019 Q4 Sep</v>
      </c>
      <c r="R2864">
        <f t="shared" si="1733"/>
        <v>2019</v>
      </c>
      <c r="S2864" s="8" t="str">
        <f t="shared" si="1734"/>
        <v>Sep</v>
      </c>
      <c r="T2864" s="8" t="str">
        <f t="shared" si="1735"/>
        <v>Q4</v>
      </c>
      <c r="U2864">
        <f t="shared" si="1736"/>
        <v>12</v>
      </c>
      <c r="V2864">
        <f t="shared" si="1737"/>
        <v>4</v>
      </c>
      <c r="W2864">
        <f t="shared" si="1738"/>
        <v>201912</v>
      </c>
      <c r="X2864">
        <f t="shared" si="1739"/>
        <v>201904</v>
      </c>
      <c r="Y2864" t="str">
        <f t="shared" si="1740"/>
        <v>FY2019 Q3 Sep</v>
      </c>
      <c r="Z2864">
        <f t="shared" si="1741"/>
        <v>2019</v>
      </c>
      <c r="AA2864" s="8" t="str">
        <f t="shared" si="1742"/>
        <v>Sep</v>
      </c>
      <c r="AB2864" s="8" t="str">
        <f t="shared" si="1743"/>
        <v>Q3</v>
      </c>
      <c r="AC2864">
        <f t="shared" si="1744"/>
        <v>9</v>
      </c>
      <c r="AD2864">
        <f t="shared" si="1745"/>
        <v>3</v>
      </c>
      <c r="AE2864">
        <f t="shared" si="1746"/>
        <v>201909</v>
      </c>
      <c r="AF2864">
        <f t="shared" si="1747"/>
        <v>201903</v>
      </c>
      <c r="AG2864" s="9">
        <f t="shared" ca="1" si="1748"/>
        <v>1</v>
      </c>
      <c r="AH2864">
        <f t="shared" ca="1" si="1749"/>
        <v>4</v>
      </c>
      <c r="AI2864" s="9">
        <f t="shared" ca="1" si="1750"/>
        <v>12</v>
      </c>
      <c r="AJ2864" s="9">
        <f t="shared" ca="1" si="1751"/>
        <v>1</v>
      </c>
      <c r="AK2864" s="9">
        <f t="shared" si="1752"/>
        <v>6</v>
      </c>
      <c r="AL2864" s="9">
        <f t="shared" si="1753"/>
        <v>36</v>
      </c>
      <c r="AM2864" s="9">
        <f t="shared" si="1754"/>
        <v>11</v>
      </c>
      <c r="AN2864" s="2">
        <v>43714.466666666667</v>
      </c>
      <c r="AO2864">
        <v>8711</v>
      </c>
      <c r="AP2864" s="1">
        <v>13000</v>
      </c>
      <c r="AQ2864" t="s">
        <v>4</v>
      </c>
    </row>
    <row r="2865" spans="1:43" x14ac:dyDescent="0.3">
      <c r="A2865" t="str">
        <f t="shared" ca="1" si="1716"/>
        <v>FY2020 Q4 Sep</v>
      </c>
      <c r="B2865">
        <f t="shared" ca="1" si="1717"/>
        <v>2020</v>
      </c>
      <c r="C2865" s="8" t="str">
        <f t="shared" ca="1" si="1718"/>
        <v>Sep</v>
      </c>
      <c r="D2865" s="8" t="str">
        <f t="shared" ca="1" si="1719"/>
        <v>Q4</v>
      </c>
      <c r="E2865">
        <f t="shared" ca="1" si="1720"/>
        <v>12</v>
      </c>
      <c r="F2865">
        <f t="shared" ca="1" si="1721"/>
        <v>4</v>
      </c>
      <c r="G2865">
        <f t="shared" ca="1" si="1722"/>
        <v>202012</v>
      </c>
      <c r="H2865">
        <f t="shared" ca="1" si="1723"/>
        <v>202004</v>
      </c>
      <c r="I2865" t="str">
        <f t="shared" ca="1" si="1724"/>
        <v>FY2020 Q3 Sep</v>
      </c>
      <c r="J2865">
        <f t="shared" ca="1" si="1725"/>
        <v>2020</v>
      </c>
      <c r="K2865" s="8" t="str">
        <f t="shared" ca="1" si="1726"/>
        <v>Sep</v>
      </c>
      <c r="L2865" s="8" t="str">
        <f t="shared" ca="1" si="1727"/>
        <v>Q3</v>
      </c>
      <c r="M2865">
        <f t="shared" ca="1" si="1728"/>
        <v>9</v>
      </c>
      <c r="N2865">
        <f t="shared" ca="1" si="1729"/>
        <v>3</v>
      </c>
      <c r="O2865">
        <f t="shared" ca="1" si="1730"/>
        <v>202009</v>
      </c>
      <c r="P2865">
        <f t="shared" ca="1" si="1731"/>
        <v>202003</v>
      </c>
      <c r="Q2865" t="str">
        <f t="shared" si="1732"/>
        <v>FY2019 Q4 Sep</v>
      </c>
      <c r="R2865">
        <f t="shared" si="1733"/>
        <v>2019</v>
      </c>
      <c r="S2865" s="8" t="str">
        <f t="shared" si="1734"/>
        <v>Sep</v>
      </c>
      <c r="T2865" s="8" t="str">
        <f t="shared" si="1735"/>
        <v>Q4</v>
      </c>
      <c r="U2865">
        <f t="shared" si="1736"/>
        <v>12</v>
      </c>
      <c r="V2865">
        <f t="shared" si="1737"/>
        <v>4</v>
      </c>
      <c r="W2865">
        <f t="shared" si="1738"/>
        <v>201912</v>
      </c>
      <c r="X2865">
        <f t="shared" si="1739"/>
        <v>201904</v>
      </c>
      <c r="Y2865" t="str">
        <f t="shared" si="1740"/>
        <v>FY2019 Q3 Sep</v>
      </c>
      <c r="Z2865">
        <f t="shared" si="1741"/>
        <v>2019</v>
      </c>
      <c r="AA2865" s="8" t="str">
        <f t="shared" si="1742"/>
        <v>Sep</v>
      </c>
      <c r="AB2865" s="8" t="str">
        <f t="shared" si="1743"/>
        <v>Q3</v>
      </c>
      <c r="AC2865">
        <f t="shared" si="1744"/>
        <v>9</v>
      </c>
      <c r="AD2865">
        <f t="shared" si="1745"/>
        <v>3</v>
      </c>
      <c r="AE2865">
        <f t="shared" si="1746"/>
        <v>201909</v>
      </c>
      <c r="AF2865">
        <f t="shared" si="1747"/>
        <v>201903</v>
      </c>
      <c r="AG2865" s="9">
        <f t="shared" ca="1" si="1748"/>
        <v>1</v>
      </c>
      <c r="AH2865">
        <f t="shared" ca="1" si="1749"/>
        <v>4</v>
      </c>
      <c r="AI2865" s="9">
        <f t="shared" ca="1" si="1750"/>
        <v>12</v>
      </c>
      <c r="AJ2865" s="9">
        <f t="shared" ca="1" si="1751"/>
        <v>1</v>
      </c>
      <c r="AK2865" s="9">
        <f t="shared" si="1752"/>
        <v>6</v>
      </c>
      <c r="AL2865" s="9">
        <f t="shared" si="1753"/>
        <v>36</v>
      </c>
      <c r="AM2865" s="9">
        <f t="shared" si="1754"/>
        <v>11</v>
      </c>
      <c r="AN2865" s="2">
        <v>43714.460416666669</v>
      </c>
      <c r="AO2865">
        <v>8909</v>
      </c>
      <c r="AP2865" s="1">
        <v>13000</v>
      </c>
      <c r="AQ2865" t="s">
        <v>4</v>
      </c>
    </row>
    <row r="2866" spans="1:43" x14ac:dyDescent="0.3">
      <c r="A2866" t="str">
        <f t="shared" ca="1" si="1716"/>
        <v>FY2020 Q4 Sep</v>
      </c>
      <c r="B2866">
        <f t="shared" ca="1" si="1717"/>
        <v>2020</v>
      </c>
      <c r="C2866" s="8" t="str">
        <f t="shared" ca="1" si="1718"/>
        <v>Sep</v>
      </c>
      <c r="D2866" s="8" t="str">
        <f t="shared" ca="1" si="1719"/>
        <v>Q4</v>
      </c>
      <c r="E2866">
        <f t="shared" ca="1" si="1720"/>
        <v>12</v>
      </c>
      <c r="F2866">
        <f t="shared" ca="1" si="1721"/>
        <v>4</v>
      </c>
      <c r="G2866">
        <f t="shared" ca="1" si="1722"/>
        <v>202012</v>
      </c>
      <c r="H2866">
        <f t="shared" ca="1" si="1723"/>
        <v>202004</v>
      </c>
      <c r="I2866" t="str">
        <f t="shared" ca="1" si="1724"/>
        <v>FY2020 Q3 Sep</v>
      </c>
      <c r="J2866">
        <f t="shared" ca="1" si="1725"/>
        <v>2020</v>
      </c>
      <c r="K2866" s="8" t="str">
        <f t="shared" ca="1" si="1726"/>
        <v>Sep</v>
      </c>
      <c r="L2866" s="8" t="str">
        <f t="shared" ca="1" si="1727"/>
        <v>Q3</v>
      </c>
      <c r="M2866">
        <f t="shared" ca="1" si="1728"/>
        <v>9</v>
      </c>
      <c r="N2866">
        <f t="shared" ca="1" si="1729"/>
        <v>3</v>
      </c>
      <c r="O2866">
        <f t="shared" ca="1" si="1730"/>
        <v>202009</v>
      </c>
      <c r="P2866">
        <f t="shared" ca="1" si="1731"/>
        <v>202003</v>
      </c>
      <c r="Q2866" t="str">
        <f t="shared" si="1732"/>
        <v>FY2019 Q4 Sep</v>
      </c>
      <c r="R2866">
        <f t="shared" si="1733"/>
        <v>2019</v>
      </c>
      <c r="S2866" s="8" t="str">
        <f t="shared" si="1734"/>
        <v>Sep</v>
      </c>
      <c r="T2866" s="8" t="str">
        <f t="shared" si="1735"/>
        <v>Q4</v>
      </c>
      <c r="U2866">
        <f t="shared" si="1736"/>
        <v>12</v>
      </c>
      <c r="V2866">
        <f t="shared" si="1737"/>
        <v>4</v>
      </c>
      <c r="W2866">
        <f t="shared" si="1738"/>
        <v>201912</v>
      </c>
      <c r="X2866">
        <f t="shared" si="1739"/>
        <v>201904</v>
      </c>
      <c r="Y2866" t="str">
        <f t="shared" si="1740"/>
        <v>FY2019 Q3 Sep</v>
      </c>
      <c r="Z2866">
        <f t="shared" si="1741"/>
        <v>2019</v>
      </c>
      <c r="AA2866" s="8" t="str">
        <f t="shared" si="1742"/>
        <v>Sep</v>
      </c>
      <c r="AB2866" s="8" t="str">
        <f t="shared" si="1743"/>
        <v>Q3</v>
      </c>
      <c r="AC2866">
        <f t="shared" si="1744"/>
        <v>9</v>
      </c>
      <c r="AD2866">
        <f t="shared" si="1745"/>
        <v>3</v>
      </c>
      <c r="AE2866">
        <f t="shared" si="1746"/>
        <v>201909</v>
      </c>
      <c r="AF2866">
        <f t="shared" si="1747"/>
        <v>201903</v>
      </c>
      <c r="AG2866" s="9">
        <f t="shared" ca="1" si="1748"/>
        <v>1</v>
      </c>
      <c r="AH2866">
        <f t="shared" ca="1" si="1749"/>
        <v>4</v>
      </c>
      <c r="AI2866" s="9">
        <f t="shared" ca="1" si="1750"/>
        <v>12</v>
      </c>
      <c r="AJ2866" s="9">
        <f t="shared" ca="1" si="1751"/>
        <v>1</v>
      </c>
      <c r="AK2866" s="9">
        <f t="shared" si="1752"/>
        <v>5</v>
      </c>
      <c r="AL2866" s="9">
        <f t="shared" si="1753"/>
        <v>36</v>
      </c>
      <c r="AM2866" s="9">
        <f t="shared" si="1754"/>
        <v>12</v>
      </c>
      <c r="AN2866" s="2">
        <v>43713.524305555555</v>
      </c>
      <c r="AO2866">
        <v>9023</v>
      </c>
      <c r="AP2866" s="1">
        <v>13000</v>
      </c>
      <c r="AQ2866" t="s">
        <v>4</v>
      </c>
    </row>
    <row r="2867" spans="1:43" x14ac:dyDescent="0.3">
      <c r="A2867" t="str">
        <f t="shared" ca="1" si="1716"/>
        <v>FY2020 Q4 Sep</v>
      </c>
      <c r="B2867">
        <f t="shared" ca="1" si="1717"/>
        <v>2020</v>
      </c>
      <c r="C2867" s="8" t="str">
        <f t="shared" ca="1" si="1718"/>
        <v>Sep</v>
      </c>
      <c r="D2867" s="8" t="str">
        <f t="shared" ca="1" si="1719"/>
        <v>Q4</v>
      </c>
      <c r="E2867">
        <f t="shared" ca="1" si="1720"/>
        <v>12</v>
      </c>
      <c r="F2867">
        <f t="shared" ca="1" si="1721"/>
        <v>4</v>
      </c>
      <c r="G2867">
        <f t="shared" ca="1" si="1722"/>
        <v>202012</v>
      </c>
      <c r="H2867">
        <f t="shared" ca="1" si="1723"/>
        <v>202004</v>
      </c>
      <c r="I2867" t="str">
        <f t="shared" ca="1" si="1724"/>
        <v>FY2020 Q3 Sep</v>
      </c>
      <c r="J2867">
        <f t="shared" ca="1" si="1725"/>
        <v>2020</v>
      </c>
      <c r="K2867" s="8" t="str">
        <f t="shared" ca="1" si="1726"/>
        <v>Sep</v>
      </c>
      <c r="L2867" s="8" t="str">
        <f t="shared" ca="1" si="1727"/>
        <v>Q3</v>
      </c>
      <c r="M2867">
        <f t="shared" ca="1" si="1728"/>
        <v>9</v>
      </c>
      <c r="N2867">
        <f t="shared" ca="1" si="1729"/>
        <v>3</v>
      </c>
      <c r="O2867">
        <f t="shared" ca="1" si="1730"/>
        <v>202009</v>
      </c>
      <c r="P2867">
        <f t="shared" ca="1" si="1731"/>
        <v>202003</v>
      </c>
      <c r="Q2867" t="str">
        <f t="shared" si="1732"/>
        <v>FY2020 Q1 Nov</v>
      </c>
      <c r="R2867">
        <f t="shared" si="1733"/>
        <v>2020</v>
      </c>
      <c r="S2867" s="8" t="str">
        <f t="shared" si="1734"/>
        <v>Nov</v>
      </c>
      <c r="T2867" s="8" t="str">
        <f t="shared" si="1735"/>
        <v>Q1</v>
      </c>
      <c r="U2867">
        <f t="shared" si="1736"/>
        <v>2</v>
      </c>
      <c r="V2867">
        <f t="shared" si="1737"/>
        <v>1</v>
      </c>
      <c r="W2867">
        <f t="shared" si="1738"/>
        <v>202002</v>
      </c>
      <c r="X2867">
        <f t="shared" si="1739"/>
        <v>202001</v>
      </c>
      <c r="Y2867" t="str">
        <f t="shared" si="1740"/>
        <v>FY2019 Q4 Nov</v>
      </c>
      <c r="Z2867">
        <f t="shared" si="1741"/>
        <v>2019</v>
      </c>
      <c r="AA2867" s="8" t="str">
        <f t="shared" si="1742"/>
        <v>Nov</v>
      </c>
      <c r="AB2867" s="8" t="str">
        <f t="shared" si="1743"/>
        <v>Q4</v>
      </c>
      <c r="AC2867">
        <f t="shared" si="1744"/>
        <v>11</v>
      </c>
      <c r="AD2867">
        <f t="shared" si="1745"/>
        <v>4</v>
      </c>
      <c r="AE2867">
        <f t="shared" si="1746"/>
        <v>201911</v>
      </c>
      <c r="AF2867">
        <f t="shared" si="1747"/>
        <v>201904</v>
      </c>
      <c r="AG2867" s="9">
        <f t="shared" ca="1" si="1748"/>
        <v>0</v>
      </c>
      <c r="AH2867">
        <f t="shared" ca="1" si="1749"/>
        <v>3</v>
      </c>
      <c r="AI2867" s="9">
        <f t="shared" ca="1" si="1750"/>
        <v>10</v>
      </c>
      <c r="AJ2867" s="9">
        <f t="shared" ca="1" si="1751"/>
        <v>1</v>
      </c>
      <c r="AK2867" s="9">
        <f t="shared" si="1752"/>
        <v>3</v>
      </c>
      <c r="AL2867" s="9">
        <f t="shared" si="1753"/>
        <v>48</v>
      </c>
      <c r="AM2867" s="9">
        <f t="shared" si="1754"/>
        <v>10</v>
      </c>
      <c r="AN2867" s="2">
        <v>43795.454861111109</v>
      </c>
      <c r="AO2867">
        <v>220</v>
      </c>
      <c r="AP2867" s="1">
        <v>12900</v>
      </c>
      <c r="AQ2867" t="s">
        <v>4</v>
      </c>
    </row>
    <row r="2868" spans="1:43" x14ac:dyDescent="0.3">
      <c r="A2868" t="str">
        <f t="shared" ca="1" si="1716"/>
        <v>FY2020 Q4 Sep</v>
      </c>
      <c r="B2868">
        <f t="shared" ca="1" si="1717"/>
        <v>2020</v>
      </c>
      <c r="C2868" s="8" t="str">
        <f t="shared" ca="1" si="1718"/>
        <v>Sep</v>
      </c>
      <c r="D2868" s="8" t="str">
        <f t="shared" ca="1" si="1719"/>
        <v>Q4</v>
      </c>
      <c r="E2868">
        <f t="shared" ca="1" si="1720"/>
        <v>12</v>
      </c>
      <c r="F2868">
        <f t="shared" ca="1" si="1721"/>
        <v>4</v>
      </c>
      <c r="G2868">
        <f t="shared" ca="1" si="1722"/>
        <v>202012</v>
      </c>
      <c r="H2868">
        <f t="shared" ca="1" si="1723"/>
        <v>202004</v>
      </c>
      <c r="I2868" t="str">
        <f t="shared" ca="1" si="1724"/>
        <v>FY2020 Q3 Sep</v>
      </c>
      <c r="J2868">
        <f t="shared" ca="1" si="1725"/>
        <v>2020</v>
      </c>
      <c r="K2868" s="8" t="str">
        <f t="shared" ca="1" si="1726"/>
        <v>Sep</v>
      </c>
      <c r="L2868" s="8" t="str">
        <f t="shared" ca="1" si="1727"/>
        <v>Q3</v>
      </c>
      <c r="M2868">
        <f t="shared" ca="1" si="1728"/>
        <v>9</v>
      </c>
      <c r="N2868">
        <f t="shared" ca="1" si="1729"/>
        <v>3</v>
      </c>
      <c r="O2868">
        <f t="shared" ca="1" si="1730"/>
        <v>202009</v>
      </c>
      <c r="P2868">
        <f t="shared" ca="1" si="1731"/>
        <v>202003</v>
      </c>
      <c r="Q2868" t="str">
        <f t="shared" si="1732"/>
        <v>FY2020 Q1 Nov</v>
      </c>
      <c r="R2868">
        <f t="shared" si="1733"/>
        <v>2020</v>
      </c>
      <c r="S2868" s="8" t="str">
        <f t="shared" si="1734"/>
        <v>Nov</v>
      </c>
      <c r="T2868" s="8" t="str">
        <f t="shared" si="1735"/>
        <v>Q1</v>
      </c>
      <c r="U2868">
        <f t="shared" si="1736"/>
        <v>2</v>
      </c>
      <c r="V2868">
        <f t="shared" si="1737"/>
        <v>1</v>
      </c>
      <c r="W2868">
        <f t="shared" si="1738"/>
        <v>202002</v>
      </c>
      <c r="X2868">
        <f t="shared" si="1739"/>
        <v>202001</v>
      </c>
      <c r="Y2868" t="str">
        <f t="shared" si="1740"/>
        <v>FY2019 Q4 Nov</v>
      </c>
      <c r="Z2868">
        <f t="shared" si="1741"/>
        <v>2019</v>
      </c>
      <c r="AA2868" s="8" t="str">
        <f t="shared" si="1742"/>
        <v>Nov</v>
      </c>
      <c r="AB2868" s="8" t="str">
        <f t="shared" si="1743"/>
        <v>Q4</v>
      </c>
      <c r="AC2868">
        <f t="shared" si="1744"/>
        <v>11</v>
      </c>
      <c r="AD2868">
        <f t="shared" si="1745"/>
        <v>4</v>
      </c>
      <c r="AE2868">
        <f t="shared" si="1746"/>
        <v>201911</v>
      </c>
      <c r="AF2868">
        <f t="shared" si="1747"/>
        <v>201904</v>
      </c>
      <c r="AG2868" s="9">
        <f t="shared" ca="1" si="1748"/>
        <v>0</v>
      </c>
      <c r="AH2868">
        <f t="shared" ca="1" si="1749"/>
        <v>3</v>
      </c>
      <c r="AI2868" s="9">
        <f t="shared" ca="1" si="1750"/>
        <v>10</v>
      </c>
      <c r="AJ2868" s="9">
        <f t="shared" ca="1" si="1751"/>
        <v>1</v>
      </c>
      <c r="AK2868" s="9">
        <f t="shared" si="1752"/>
        <v>4</v>
      </c>
      <c r="AL2868" s="9">
        <f t="shared" si="1753"/>
        <v>47</v>
      </c>
      <c r="AM2868" s="9">
        <f t="shared" si="1754"/>
        <v>17</v>
      </c>
      <c r="AN2868" s="2">
        <v>43789.736111111109</v>
      </c>
      <c r="AO2868">
        <v>576</v>
      </c>
      <c r="AP2868" s="1">
        <v>12900</v>
      </c>
      <c r="AQ2868" t="s">
        <v>4</v>
      </c>
    </row>
    <row r="2869" spans="1:43" x14ac:dyDescent="0.3">
      <c r="A2869" t="str">
        <f t="shared" ca="1" si="1716"/>
        <v>FY2020 Q4 Sep</v>
      </c>
      <c r="B2869">
        <f t="shared" ca="1" si="1717"/>
        <v>2020</v>
      </c>
      <c r="C2869" s="8" t="str">
        <f t="shared" ca="1" si="1718"/>
        <v>Sep</v>
      </c>
      <c r="D2869" s="8" t="str">
        <f t="shared" ca="1" si="1719"/>
        <v>Q4</v>
      </c>
      <c r="E2869">
        <f t="shared" ca="1" si="1720"/>
        <v>12</v>
      </c>
      <c r="F2869">
        <f t="shared" ca="1" si="1721"/>
        <v>4</v>
      </c>
      <c r="G2869">
        <f t="shared" ca="1" si="1722"/>
        <v>202012</v>
      </c>
      <c r="H2869">
        <f t="shared" ca="1" si="1723"/>
        <v>202004</v>
      </c>
      <c r="I2869" t="str">
        <f t="shared" ca="1" si="1724"/>
        <v>FY2020 Q3 Sep</v>
      </c>
      <c r="J2869">
        <f t="shared" ca="1" si="1725"/>
        <v>2020</v>
      </c>
      <c r="K2869" s="8" t="str">
        <f t="shared" ca="1" si="1726"/>
        <v>Sep</v>
      </c>
      <c r="L2869" s="8" t="str">
        <f t="shared" ca="1" si="1727"/>
        <v>Q3</v>
      </c>
      <c r="M2869">
        <f t="shared" ca="1" si="1728"/>
        <v>9</v>
      </c>
      <c r="N2869">
        <f t="shared" ca="1" si="1729"/>
        <v>3</v>
      </c>
      <c r="O2869">
        <f t="shared" ca="1" si="1730"/>
        <v>202009</v>
      </c>
      <c r="P2869">
        <f t="shared" ca="1" si="1731"/>
        <v>202003</v>
      </c>
      <c r="Q2869" t="str">
        <f t="shared" si="1732"/>
        <v>FY2020 Q1 Nov</v>
      </c>
      <c r="R2869">
        <f t="shared" si="1733"/>
        <v>2020</v>
      </c>
      <c r="S2869" s="8" t="str">
        <f t="shared" si="1734"/>
        <v>Nov</v>
      </c>
      <c r="T2869" s="8" t="str">
        <f t="shared" si="1735"/>
        <v>Q1</v>
      </c>
      <c r="U2869">
        <f t="shared" si="1736"/>
        <v>2</v>
      </c>
      <c r="V2869">
        <f t="shared" si="1737"/>
        <v>1</v>
      </c>
      <c r="W2869">
        <f t="shared" si="1738"/>
        <v>202002</v>
      </c>
      <c r="X2869">
        <f t="shared" si="1739"/>
        <v>202001</v>
      </c>
      <c r="Y2869" t="str">
        <f t="shared" si="1740"/>
        <v>FY2019 Q4 Nov</v>
      </c>
      <c r="Z2869">
        <f t="shared" si="1741"/>
        <v>2019</v>
      </c>
      <c r="AA2869" s="8" t="str">
        <f t="shared" si="1742"/>
        <v>Nov</v>
      </c>
      <c r="AB2869" s="8" t="str">
        <f t="shared" si="1743"/>
        <v>Q4</v>
      </c>
      <c r="AC2869">
        <f t="shared" si="1744"/>
        <v>11</v>
      </c>
      <c r="AD2869">
        <f t="shared" si="1745"/>
        <v>4</v>
      </c>
      <c r="AE2869">
        <f t="shared" si="1746"/>
        <v>201911</v>
      </c>
      <c r="AF2869">
        <f t="shared" si="1747"/>
        <v>201904</v>
      </c>
      <c r="AG2869" s="9">
        <f t="shared" ca="1" si="1748"/>
        <v>0</v>
      </c>
      <c r="AH2869">
        <f t="shared" ca="1" si="1749"/>
        <v>3</v>
      </c>
      <c r="AI2869" s="9">
        <f t="shared" ca="1" si="1750"/>
        <v>10</v>
      </c>
      <c r="AJ2869" s="9">
        <f t="shared" ca="1" si="1751"/>
        <v>1</v>
      </c>
      <c r="AK2869" s="9">
        <f t="shared" si="1752"/>
        <v>6</v>
      </c>
      <c r="AL2869" s="9">
        <f t="shared" si="1753"/>
        <v>45</v>
      </c>
      <c r="AM2869" s="9">
        <f t="shared" si="1754"/>
        <v>16</v>
      </c>
      <c r="AN2869" s="2">
        <v>43777.686805555553</v>
      </c>
      <c r="AO2869">
        <v>1475</v>
      </c>
      <c r="AP2869" s="1">
        <v>12900</v>
      </c>
      <c r="AQ2869" t="s">
        <v>4</v>
      </c>
    </row>
    <row r="2870" spans="1:43" x14ac:dyDescent="0.3">
      <c r="A2870" t="str">
        <f t="shared" ca="1" si="1716"/>
        <v>FY2020 Q4 Sep</v>
      </c>
      <c r="B2870">
        <f t="shared" ca="1" si="1717"/>
        <v>2020</v>
      </c>
      <c r="C2870" s="8" t="str">
        <f t="shared" ca="1" si="1718"/>
        <v>Sep</v>
      </c>
      <c r="D2870" s="8" t="str">
        <f t="shared" ca="1" si="1719"/>
        <v>Q4</v>
      </c>
      <c r="E2870">
        <f t="shared" ca="1" si="1720"/>
        <v>12</v>
      </c>
      <c r="F2870">
        <f t="shared" ca="1" si="1721"/>
        <v>4</v>
      </c>
      <c r="G2870">
        <f t="shared" ca="1" si="1722"/>
        <v>202012</v>
      </c>
      <c r="H2870">
        <f t="shared" ca="1" si="1723"/>
        <v>202004</v>
      </c>
      <c r="I2870" t="str">
        <f t="shared" ca="1" si="1724"/>
        <v>FY2020 Q3 Sep</v>
      </c>
      <c r="J2870">
        <f t="shared" ca="1" si="1725"/>
        <v>2020</v>
      </c>
      <c r="K2870" s="8" t="str">
        <f t="shared" ca="1" si="1726"/>
        <v>Sep</v>
      </c>
      <c r="L2870" s="8" t="str">
        <f t="shared" ca="1" si="1727"/>
        <v>Q3</v>
      </c>
      <c r="M2870">
        <f t="shared" ca="1" si="1728"/>
        <v>9</v>
      </c>
      <c r="N2870">
        <f t="shared" ca="1" si="1729"/>
        <v>3</v>
      </c>
      <c r="O2870">
        <f t="shared" ca="1" si="1730"/>
        <v>202009</v>
      </c>
      <c r="P2870">
        <f t="shared" ca="1" si="1731"/>
        <v>202003</v>
      </c>
      <c r="Q2870" t="str">
        <f t="shared" si="1732"/>
        <v>FY2020 Q2 Mar</v>
      </c>
      <c r="R2870">
        <f t="shared" si="1733"/>
        <v>2020</v>
      </c>
      <c r="S2870" s="8" t="str">
        <f t="shared" si="1734"/>
        <v>Mar</v>
      </c>
      <c r="T2870" s="8" t="str">
        <f t="shared" si="1735"/>
        <v>Q2</v>
      </c>
      <c r="U2870">
        <f t="shared" si="1736"/>
        <v>6</v>
      </c>
      <c r="V2870">
        <f t="shared" si="1737"/>
        <v>2</v>
      </c>
      <c r="W2870">
        <f t="shared" si="1738"/>
        <v>202006</v>
      </c>
      <c r="X2870">
        <f t="shared" si="1739"/>
        <v>202002</v>
      </c>
      <c r="Y2870" t="str">
        <f t="shared" si="1740"/>
        <v>FY2020 Q1 Mar</v>
      </c>
      <c r="Z2870">
        <f t="shared" si="1741"/>
        <v>2020</v>
      </c>
      <c r="AA2870" s="8" t="str">
        <f t="shared" si="1742"/>
        <v>Mar</v>
      </c>
      <c r="AB2870" s="8" t="str">
        <f t="shared" si="1743"/>
        <v>Q1</v>
      </c>
      <c r="AC2870">
        <f t="shared" si="1744"/>
        <v>3</v>
      </c>
      <c r="AD2870">
        <f t="shared" si="1745"/>
        <v>1</v>
      </c>
      <c r="AE2870">
        <f t="shared" si="1746"/>
        <v>202003</v>
      </c>
      <c r="AF2870">
        <f t="shared" si="1747"/>
        <v>202001</v>
      </c>
      <c r="AG2870" s="9">
        <f t="shared" ca="1" si="1748"/>
        <v>0</v>
      </c>
      <c r="AH2870">
        <f t="shared" ca="1" si="1749"/>
        <v>2</v>
      </c>
      <c r="AI2870" s="9">
        <f t="shared" ca="1" si="1750"/>
        <v>6</v>
      </c>
      <c r="AJ2870" s="9">
        <f t="shared" ca="1" si="1751"/>
        <v>0</v>
      </c>
      <c r="AK2870" s="9">
        <f t="shared" si="1752"/>
        <v>4</v>
      </c>
      <c r="AL2870" s="9">
        <f t="shared" si="1753"/>
        <v>11</v>
      </c>
      <c r="AM2870" s="9">
        <f t="shared" si="1754"/>
        <v>12</v>
      </c>
      <c r="AN2870" s="2">
        <v>43901.531944444447</v>
      </c>
      <c r="AO2870">
        <v>3109</v>
      </c>
      <c r="AP2870" s="1">
        <v>12900</v>
      </c>
      <c r="AQ2870" t="s">
        <v>4</v>
      </c>
    </row>
    <row r="2871" spans="1:43" x14ac:dyDescent="0.3">
      <c r="A2871" t="str">
        <f t="shared" ca="1" si="1716"/>
        <v>FY2020 Q4 Sep</v>
      </c>
      <c r="B2871">
        <f t="shared" ca="1" si="1717"/>
        <v>2020</v>
      </c>
      <c r="C2871" s="8" t="str">
        <f t="shared" ca="1" si="1718"/>
        <v>Sep</v>
      </c>
      <c r="D2871" s="8" t="str">
        <f t="shared" ca="1" si="1719"/>
        <v>Q4</v>
      </c>
      <c r="E2871">
        <f t="shared" ca="1" si="1720"/>
        <v>12</v>
      </c>
      <c r="F2871">
        <f t="shared" ca="1" si="1721"/>
        <v>4</v>
      </c>
      <c r="G2871">
        <f t="shared" ca="1" si="1722"/>
        <v>202012</v>
      </c>
      <c r="H2871">
        <f t="shared" ca="1" si="1723"/>
        <v>202004</v>
      </c>
      <c r="I2871" t="str">
        <f t="shared" ca="1" si="1724"/>
        <v>FY2020 Q3 Sep</v>
      </c>
      <c r="J2871">
        <f t="shared" ca="1" si="1725"/>
        <v>2020</v>
      </c>
      <c r="K2871" s="8" t="str">
        <f t="shared" ca="1" si="1726"/>
        <v>Sep</v>
      </c>
      <c r="L2871" s="8" t="str">
        <f t="shared" ca="1" si="1727"/>
        <v>Q3</v>
      </c>
      <c r="M2871">
        <f t="shared" ca="1" si="1728"/>
        <v>9</v>
      </c>
      <c r="N2871">
        <f t="shared" ca="1" si="1729"/>
        <v>3</v>
      </c>
      <c r="O2871">
        <f t="shared" ca="1" si="1730"/>
        <v>202009</v>
      </c>
      <c r="P2871">
        <f t="shared" ca="1" si="1731"/>
        <v>202003</v>
      </c>
      <c r="Q2871" t="str">
        <f t="shared" si="1732"/>
        <v>FY2020 Q1 Oct</v>
      </c>
      <c r="R2871">
        <f t="shared" si="1733"/>
        <v>2020</v>
      </c>
      <c r="S2871" s="8" t="str">
        <f t="shared" si="1734"/>
        <v>Oct</v>
      </c>
      <c r="T2871" s="8" t="str">
        <f t="shared" si="1735"/>
        <v>Q1</v>
      </c>
      <c r="U2871">
        <f t="shared" si="1736"/>
        <v>1</v>
      </c>
      <c r="V2871">
        <f t="shared" si="1737"/>
        <v>1</v>
      </c>
      <c r="W2871">
        <f t="shared" si="1738"/>
        <v>202001</v>
      </c>
      <c r="X2871">
        <f t="shared" si="1739"/>
        <v>202001</v>
      </c>
      <c r="Y2871" t="str">
        <f t="shared" si="1740"/>
        <v>FY2019 Q4 Oct</v>
      </c>
      <c r="Z2871">
        <f t="shared" si="1741"/>
        <v>2019</v>
      </c>
      <c r="AA2871" s="8" t="str">
        <f t="shared" si="1742"/>
        <v>Oct</v>
      </c>
      <c r="AB2871" s="8" t="str">
        <f t="shared" si="1743"/>
        <v>Q4</v>
      </c>
      <c r="AC2871">
        <f t="shared" si="1744"/>
        <v>10</v>
      </c>
      <c r="AD2871">
        <f t="shared" si="1745"/>
        <v>4</v>
      </c>
      <c r="AE2871">
        <f t="shared" si="1746"/>
        <v>201910</v>
      </c>
      <c r="AF2871">
        <f t="shared" si="1747"/>
        <v>201904</v>
      </c>
      <c r="AG2871" s="9">
        <f t="shared" ca="1" si="1748"/>
        <v>0</v>
      </c>
      <c r="AH2871">
        <f t="shared" ca="1" si="1749"/>
        <v>4</v>
      </c>
      <c r="AI2871" s="9">
        <f t="shared" ca="1" si="1750"/>
        <v>11</v>
      </c>
      <c r="AJ2871" s="9">
        <f t="shared" ca="1" si="1751"/>
        <v>1</v>
      </c>
      <c r="AK2871" s="9">
        <f t="shared" si="1752"/>
        <v>5</v>
      </c>
      <c r="AL2871" s="9">
        <f t="shared" si="1753"/>
        <v>42</v>
      </c>
      <c r="AM2871" s="9">
        <f t="shared" si="1754"/>
        <v>11</v>
      </c>
      <c r="AN2871" s="2">
        <v>43755.497916666667</v>
      </c>
      <c r="AO2871">
        <v>3255</v>
      </c>
      <c r="AP2871" s="1">
        <v>12900</v>
      </c>
      <c r="AQ2871" t="s">
        <v>4</v>
      </c>
    </row>
    <row r="2872" spans="1:43" x14ac:dyDescent="0.3">
      <c r="A2872" t="str">
        <f t="shared" ca="1" si="1716"/>
        <v>FY2020 Q4 Sep</v>
      </c>
      <c r="B2872">
        <f t="shared" ca="1" si="1717"/>
        <v>2020</v>
      </c>
      <c r="C2872" s="8" t="str">
        <f t="shared" ca="1" si="1718"/>
        <v>Sep</v>
      </c>
      <c r="D2872" s="8" t="str">
        <f t="shared" ca="1" si="1719"/>
        <v>Q4</v>
      </c>
      <c r="E2872">
        <f t="shared" ca="1" si="1720"/>
        <v>12</v>
      </c>
      <c r="F2872">
        <f t="shared" ca="1" si="1721"/>
        <v>4</v>
      </c>
      <c r="G2872">
        <f t="shared" ca="1" si="1722"/>
        <v>202012</v>
      </c>
      <c r="H2872">
        <f t="shared" ca="1" si="1723"/>
        <v>202004</v>
      </c>
      <c r="I2872" t="str">
        <f t="shared" ca="1" si="1724"/>
        <v>FY2020 Q3 Sep</v>
      </c>
      <c r="J2872">
        <f t="shared" ca="1" si="1725"/>
        <v>2020</v>
      </c>
      <c r="K2872" s="8" t="str">
        <f t="shared" ca="1" si="1726"/>
        <v>Sep</v>
      </c>
      <c r="L2872" s="8" t="str">
        <f t="shared" ca="1" si="1727"/>
        <v>Q3</v>
      </c>
      <c r="M2872">
        <f t="shared" ca="1" si="1728"/>
        <v>9</v>
      </c>
      <c r="N2872">
        <f t="shared" ca="1" si="1729"/>
        <v>3</v>
      </c>
      <c r="O2872">
        <f t="shared" ca="1" si="1730"/>
        <v>202009</v>
      </c>
      <c r="P2872">
        <f t="shared" ca="1" si="1731"/>
        <v>202003</v>
      </c>
      <c r="Q2872" t="str">
        <f t="shared" si="1732"/>
        <v>FY2020 Q1 Dec</v>
      </c>
      <c r="R2872">
        <f t="shared" si="1733"/>
        <v>2020</v>
      </c>
      <c r="S2872" s="8" t="str">
        <f t="shared" si="1734"/>
        <v>Dec</v>
      </c>
      <c r="T2872" s="8" t="str">
        <f t="shared" si="1735"/>
        <v>Q1</v>
      </c>
      <c r="U2872">
        <f t="shared" si="1736"/>
        <v>3</v>
      </c>
      <c r="V2872">
        <f t="shared" si="1737"/>
        <v>1</v>
      </c>
      <c r="W2872">
        <f t="shared" si="1738"/>
        <v>202003</v>
      </c>
      <c r="X2872">
        <f t="shared" si="1739"/>
        <v>202001</v>
      </c>
      <c r="Y2872" t="str">
        <f t="shared" si="1740"/>
        <v>FY2019 Q4 Dec</v>
      </c>
      <c r="Z2872">
        <f t="shared" si="1741"/>
        <v>2019</v>
      </c>
      <c r="AA2872" s="8" t="str">
        <f t="shared" si="1742"/>
        <v>Dec</v>
      </c>
      <c r="AB2872" s="8" t="str">
        <f t="shared" si="1743"/>
        <v>Q4</v>
      </c>
      <c r="AC2872">
        <f t="shared" si="1744"/>
        <v>12</v>
      </c>
      <c r="AD2872">
        <f t="shared" si="1745"/>
        <v>4</v>
      </c>
      <c r="AE2872">
        <f t="shared" si="1746"/>
        <v>201912</v>
      </c>
      <c r="AF2872">
        <f t="shared" si="1747"/>
        <v>201904</v>
      </c>
      <c r="AG2872" s="9">
        <f t="shared" ca="1" si="1748"/>
        <v>0</v>
      </c>
      <c r="AH2872">
        <f t="shared" ca="1" si="1749"/>
        <v>3</v>
      </c>
      <c r="AI2872" s="9">
        <f t="shared" ca="1" si="1750"/>
        <v>9</v>
      </c>
      <c r="AJ2872" s="9">
        <f t="shared" ca="1" si="1751"/>
        <v>1</v>
      </c>
      <c r="AK2872" s="9">
        <f t="shared" si="1752"/>
        <v>3</v>
      </c>
      <c r="AL2872" s="9">
        <f t="shared" si="1753"/>
        <v>50</v>
      </c>
      <c r="AM2872" s="9">
        <f t="shared" si="1754"/>
        <v>11</v>
      </c>
      <c r="AN2872" s="2">
        <v>43809.486111111109</v>
      </c>
      <c r="AO2872">
        <v>3768</v>
      </c>
      <c r="AP2872" s="1">
        <v>12900</v>
      </c>
      <c r="AQ2872" t="s">
        <v>4</v>
      </c>
    </row>
    <row r="2873" spans="1:43" x14ac:dyDescent="0.3">
      <c r="A2873" t="str">
        <f t="shared" ca="1" si="1716"/>
        <v>FY2020 Q4 Sep</v>
      </c>
      <c r="B2873">
        <f t="shared" ca="1" si="1717"/>
        <v>2020</v>
      </c>
      <c r="C2873" s="8" t="str">
        <f t="shared" ca="1" si="1718"/>
        <v>Sep</v>
      </c>
      <c r="D2873" s="8" t="str">
        <f t="shared" ca="1" si="1719"/>
        <v>Q4</v>
      </c>
      <c r="E2873">
        <f t="shared" ca="1" si="1720"/>
        <v>12</v>
      </c>
      <c r="F2873">
        <f t="shared" ca="1" si="1721"/>
        <v>4</v>
      </c>
      <c r="G2873">
        <f t="shared" ca="1" si="1722"/>
        <v>202012</v>
      </c>
      <c r="H2873">
        <f t="shared" ca="1" si="1723"/>
        <v>202004</v>
      </c>
      <c r="I2873" t="str">
        <f t="shared" ca="1" si="1724"/>
        <v>FY2020 Q3 Sep</v>
      </c>
      <c r="J2873">
        <f t="shared" ca="1" si="1725"/>
        <v>2020</v>
      </c>
      <c r="K2873" s="8" t="str">
        <f t="shared" ca="1" si="1726"/>
        <v>Sep</v>
      </c>
      <c r="L2873" s="8" t="str">
        <f t="shared" ca="1" si="1727"/>
        <v>Q3</v>
      </c>
      <c r="M2873">
        <f t="shared" ca="1" si="1728"/>
        <v>9</v>
      </c>
      <c r="N2873">
        <f t="shared" ca="1" si="1729"/>
        <v>3</v>
      </c>
      <c r="O2873">
        <f t="shared" ca="1" si="1730"/>
        <v>202009</v>
      </c>
      <c r="P2873">
        <f t="shared" ca="1" si="1731"/>
        <v>202003</v>
      </c>
      <c r="Q2873" t="str">
        <f t="shared" si="1732"/>
        <v>FY2019 Q4 Sep</v>
      </c>
      <c r="R2873">
        <f t="shared" si="1733"/>
        <v>2019</v>
      </c>
      <c r="S2873" s="8" t="str">
        <f t="shared" si="1734"/>
        <v>Sep</v>
      </c>
      <c r="T2873" s="8" t="str">
        <f t="shared" si="1735"/>
        <v>Q4</v>
      </c>
      <c r="U2873">
        <f t="shared" si="1736"/>
        <v>12</v>
      </c>
      <c r="V2873">
        <f t="shared" si="1737"/>
        <v>4</v>
      </c>
      <c r="W2873">
        <f t="shared" si="1738"/>
        <v>201912</v>
      </c>
      <c r="X2873">
        <f t="shared" si="1739"/>
        <v>201904</v>
      </c>
      <c r="Y2873" t="str">
        <f t="shared" si="1740"/>
        <v>FY2019 Q3 Sep</v>
      </c>
      <c r="Z2873">
        <f t="shared" si="1741"/>
        <v>2019</v>
      </c>
      <c r="AA2873" s="8" t="str">
        <f t="shared" si="1742"/>
        <v>Sep</v>
      </c>
      <c r="AB2873" s="8" t="str">
        <f t="shared" si="1743"/>
        <v>Q3</v>
      </c>
      <c r="AC2873">
        <f t="shared" si="1744"/>
        <v>9</v>
      </c>
      <c r="AD2873">
        <f t="shared" si="1745"/>
        <v>3</v>
      </c>
      <c r="AE2873">
        <f t="shared" si="1746"/>
        <v>201909</v>
      </c>
      <c r="AF2873">
        <f t="shared" si="1747"/>
        <v>201903</v>
      </c>
      <c r="AG2873" s="9">
        <f t="shared" ca="1" si="1748"/>
        <v>1</v>
      </c>
      <c r="AH2873">
        <f t="shared" ca="1" si="1749"/>
        <v>4</v>
      </c>
      <c r="AI2873" s="9">
        <f t="shared" ca="1" si="1750"/>
        <v>12</v>
      </c>
      <c r="AJ2873" s="9">
        <f t="shared" ca="1" si="1751"/>
        <v>1</v>
      </c>
      <c r="AK2873" s="9">
        <f t="shared" si="1752"/>
        <v>5</v>
      </c>
      <c r="AL2873" s="9">
        <f t="shared" si="1753"/>
        <v>39</v>
      </c>
      <c r="AM2873" s="9">
        <f t="shared" si="1754"/>
        <v>14</v>
      </c>
      <c r="AN2873" s="2">
        <v>43734.606944444444</v>
      </c>
      <c r="AO2873">
        <v>4297</v>
      </c>
      <c r="AP2873" s="1">
        <v>12900</v>
      </c>
      <c r="AQ2873" t="s">
        <v>4</v>
      </c>
    </row>
    <row r="2874" spans="1:43" x14ac:dyDescent="0.3">
      <c r="A2874" t="str">
        <f t="shared" ca="1" si="1716"/>
        <v>FY2020 Q4 Sep</v>
      </c>
      <c r="B2874">
        <f t="shared" ca="1" si="1717"/>
        <v>2020</v>
      </c>
      <c r="C2874" s="8" t="str">
        <f t="shared" ca="1" si="1718"/>
        <v>Sep</v>
      </c>
      <c r="D2874" s="8" t="str">
        <f t="shared" ca="1" si="1719"/>
        <v>Q4</v>
      </c>
      <c r="E2874">
        <f t="shared" ca="1" si="1720"/>
        <v>12</v>
      </c>
      <c r="F2874">
        <f t="shared" ca="1" si="1721"/>
        <v>4</v>
      </c>
      <c r="G2874">
        <f t="shared" ca="1" si="1722"/>
        <v>202012</v>
      </c>
      <c r="H2874">
        <f t="shared" ca="1" si="1723"/>
        <v>202004</v>
      </c>
      <c r="I2874" t="str">
        <f t="shared" ca="1" si="1724"/>
        <v>FY2020 Q3 Sep</v>
      </c>
      <c r="J2874">
        <f t="shared" ca="1" si="1725"/>
        <v>2020</v>
      </c>
      <c r="K2874" s="8" t="str">
        <f t="shared" ca="1" si="1726"/>
        <v>Sep</v>
      </c>
      <c r="L2874" s="8" t="str">
        <f t="shared" ca="1" si="1727"/>
        <v>Q3</v>
      </c>
      <c r="M2874">
        <f t="shared" ca="1" si="1728"/>
        <v>9</v>
      </c>
      <c r="N2874">
        <f t="shared" ca="1" si="1729"/>
        <v>3</v>
      </c>
      <c r="O2874">
        <f t="shared" ca="1" si="1730"/>
        <v>202009</v>
      </c>
      <c r="P2874">
        <f t="shared" ca="1" si="1731"/>
        <v>202003</v>
      </c>
      <c r="Q2874" t="str">
        <f t="shared" si="1732"/>
        <v>FY2019 Q4 Sep</v>
      </c>
      <c r="R2874">
        <f t="shared" si="1733"/>
        <v>2019</v>
      </c>
      <c r="S2874" s="8" t="str">
        <f t="shared" si="1734"/>
        <v>Sep</v>
      </c>
      <c r="T2874" s="8" t="str">
        <f t="shared" si="1735"/>
        <v>Q4</v>
      </c>
      <c r="U2874">
        <f t="shared" si="1736"/>
        <v>12</v>
      </c>
      <c r="V2874">
        <f t="shared" si="1737"/>
        <v>4</v>
      </c>
      <c r="W2874">
        <f t="shared" si="1738"/>
        <v>201912</v>
      </c>
      <c r="X2874">
        <f t="shared" si="1739"/>
        <v>201904</v>
      </c>
      <c r="Y2874" t="str">
        <f t="shared" si="1740"/>
        <v>FY2019 Q3 Sep</v>
      </c>
      <c r="Z2874">
        <f t="shared" si="1741"/>
        <v>2019</v>
      </c>
      <c r="AA2874" s="8" t="str">
        <f t="shared" si="1742"/>
        <v>Sep</v>
      </c>
      <c r="AB2874" s="8" t="str">
        <f t="shared" si="1743"/>
        <v>Q3</v>
      </c>
      <c r="AC2874">
        <f t="shared" si="1744"/>
        <v>9</v>
      </c>
      <c r="AD2874">
        <f t="shared" si="1745"/>
        <v>3</v>
      </c>
      <c r="AE2874">
        <f t="shared" si="1746"/>
        <v>201909</v>
      </c>
      <c r="AF2874">
        <f t="shared" si="1747"/>
        <v>201903</v>
      </c>
      <c r="AG2874" s="9">
        <f t="shared" ca="1" si="1748"/>
        <v>1</v>
      </c>
      <c r="AH2874">
        <f t="shared" ca="1" si="1749"/>
        <v>4</v>
      </c>
      <c r="AI2874" s="9">
        <f t="shared" ca="1" si="1750"/>
        <v>12</v>
      </c>
      <c r="AJ2874" s="9">
        <f t="shared" ca="1" si="1751"/>
        <v>1</v>
      </c>
      <c r="AK2874" s="9">
        <f t="shared" si="1752"/>
        <v>4</v>
      </c>
      <c r="AL2874" s="9">
        <f t="shared" si="1753"/>
        <v>39</v>
      </c>
      <c r="AM2874" s="9">
        <f t="shared" si="1754"/>
        <v>11</v>
      </c>
      <c r="AN2874" s="2">
        <v>43733.462500000001</v>
      </c>
      <c r="AO2874">
        <v>5054</v>
      </c>
      <c r="AP2874" s="1">
        <v>12900</v>
      </c>
      <c r="AQ2874" t="s">
        <v>4</v>
      </c>
    </row>
    <row r="2875" spans="1:43" x14ac:dyDescent="0.3">
      <c r="A2875" t="str">
        <f t="shared" ca="1" si="1716"/>
        <v>FY2020 Q4 Sep</v>
      </c>
      <c r="B2875">
        <f t="shared" ca="1" si="1717"/>
        <v>2020</v>
      </c>
      <c r="C2875" s="8" t="str">
        <f t="shared" ca="1" si="1718"/>
        <v>Sep</v>
      </c>
      <c r="D2875" s="8" t="str">
        <f t="shared" ca="1" si="1719"/>
        <v>Q4</v>
      </c>
      <c r="E2875">
        <f t="shared" ca="1" si="1720"/>
        <v>12</v>
      </c>
      <c r="F2875">
        <f t="shared" ca="1" si="1721"/>
        <v>4</v>
      </c>
      <c r="G2875">
        <f t="shared" ca="1" si="1722"/>
        <v>202012</v>
      </c>
      <c r="H2875">
        <f t="shared" ca="1" si="1723"/>
        <v>202004</v>
      </c>
      <c r="I2875" t="str">
        <f t="shared" ca="1" si="1724"/>
        <v>FY2020 Q3 Sep</v>
      </c>
      <c r="J2875">
        <f t="shared" ca="1" si="1725"/>
        <v>2020</v>
      </c>
      <c r="K2875" s="8" t="str">
        <f t="shared" ca="1" si="1726"/>
        <v>Sep</v>
      </c>
      <c r="L2875" s="8" t="str">
        <f t="shared" ca="1" si="1727"/>
        <v>Q3</v>
      </c>
      <c r="M2875">
        <f t="shared" ca="1" si="1728"/>
        <v>9</v>
      </c>
      <c r="N2875">
        <f t="shared" ca="1" si="1729"/>
        <v>3</v>
      </c>
      <c r="O2875">
        <f t="shared" ca="1" si="1730"/>
        <v>202009</v>
      </c>
      <c r="P2875">
        <f t="shared" ca="1" si="1731"/>
        <v>202003</v>
      </c>
      <c r="Q2875" t="str">
        <f t="shared" si="1732"/>
        <v>FY2020 Q1 Nov</v>
      </c>
      <c r="R2875">
        <f t="shared" si="1733"/>
        <v>2020</v>
      </c>
      <c r="S2875" s="8" t="str">
        <f t="shared" si="1734"/>
        <v>Nov</v>
      </c>
      <c r="T2875" s="8" t="str">
        <f t="shared" si="1735"/>
        <v>Q1</v>
      </c>
      <c r="U2875">
        <f t="shared" si="1736"/>
        <v>2</v>
      </c>
      <c r="V2875">
        <f t="shared" si="1737"/>
        <v>1</v>
      </c>
      <c r="W2875">
        <f t="shared" si="1738"/>
        <v>202002</v>
      </c>
      <c r="X2875">
        <f t="shared" si="1739"/>
        <v>202001</v>
      </c>
      <c r="Y2875" t="str">
        <f t="shared" si="1740"/>
        <v>FY2019 Q4 Nov</v>
      </c>
      <c r="Z2875">
        <f t="shared" si="1741"/>
        <v>2019</v>
      </c>
      <c r="AA2875" s="8" t="str">
        <f t="shared" si="1742"/>
        <v>Nov</v>
      </c>
      <c r="AB2875" s="8" t="str">
        <f t="shared" si="1743"/>
        <v>Q4</v>
      </c>
      <c r="AC2875">
        <f t="shared" si="1744"/>
        <v>11</v>
      </c>
      <c r="AD2875">
        <f t="shared" si="1745"/>
        <v>4</v>
      </c>
      <c r="AE2875">
        <f t="shared" si="1746"/>
        <v>201911</v>
      </c>
      <c r="AF2875">
        <f t="shared" si="1747"/>
        <v>201904</v>
      </c>
      <c r="AG2875" s="9">
        <f t="shared" ca="1" si="1748"/>
        <v>0</v>
      </c>
      <c r="AH2875">
        <f t="shared" ca="1" si="1749"/>
        <v>3</v>
      </c>
      <c r="AI2875" s="9">
        <f t="shared" ca="1" si="1750"/>
        <v>10</v>
      </c>
      <c r="AJ2875" s="9">
        <f t="shared" ca="1" si="1751"/>
        <v>1</v>
      </c>
      <c r="AK2875" s="9">
        <f t="shared" si="1752"/>
        <v>6</v>
      </c>
      <c r="AL2875" s="9">
        <f t="shared" si="1753"/>
        <v>48</v>
      </c>
      <c r="AM2875" s="9">
        <f t="shared" si="1754"/>
        <v>15</v>
      </c>
      <c r="AN2875" s="2">
        <v>43798.632638888892</v>
      </c>
      <c r="AO2875">
        <v>6125</v>
      </c>
      <c r="AP2875" s="1">
        <v>12900</v>
      </c>
      <c r="AQ2875" t="s">
        <v>4</v>
      </c>
    </row>
    <row r="2876" spans="1:43" x14ac:dyDescent="0.3">
      <c r="A2876" t="str">
        <f t="shared" ca="1" si="1716"/>
        <v>FY2020 Q4 Sep</v>
      </c>
      <c r="B2876">
        <f t="shared" ca="1" si="1717"/>
        <v>2020</v>
      </c>
      <c r="C2876" s="8" t="str">
        <f t="shared" ca="1" si="1718"/>
        <v>Sep</v>
      </c>
      <c r="D2876" s="8" t="str">
        <f t="shared" ca="1" si="1719"/>
        <v>Q4</v>
      </c>
      <c r="E2876">
        <f t="shared" ca="1" si="1720"/>
        <v>12</v>
      </c>
      <c r="F2876">
        <f t="shared" ca="1" si="1721"/>
        <v>4</v>
      </c>
      <c r="G2876">
        <f t="shared" ca="1" si="1722"/>
        <v>202012</v>
      </c>
      <c r="H2876">
        <f t="shared" ca="1" si="1723"/>
        <v>202004</v>
      </c>
      <c r="I2876" t="str">
        <f t="shared" ca="1" si="1724"/>
        <v>FY2020 Q3 Sep</v>
      </c>
      <c r="J2876">
        <f t="shared" ca="1" si="1725"/>
        <v>2020</v>
      </c>
      <c r="K2876" s="8" t="str">
        <f t="shared" ca="1" si="1726"/>
        <v>Sep</v>
      </c>
      <c r="L2876" s="8" t="str">
        <f t="shared" ca="1" si="1727"/>
        <v>Q3</v>
      </c>
      <c r="M2876">
        <f t="shared" ca="1" si="1728"/>
        <v>9</v>
      </c>
      <c r="N2876">
        <f t="shared" ca="1" si="1729"/>
        <v>3</v>
      </c>
      <c r="O2876">
        <f t="shared" ca="1" si="1730"/>
        <v>202009</v>
      </c>
      <c r="P2876">
        <f t="shared" ca="1" si="1731"/>
        <v>202003</v>
      </c>
      <c r="Q2876" t="str">
        <f t="shared" si="1732"/>
        <v>FY2020 Q1 Nov</v>
      </c>
      <c r="R2876">
        <f t="shared" si="1733"/>
        <v>2020</v>
      </c>
      <c r="S2876" s="8" t="str">
        <f t="shared" si="1734"/>
        <v>Nov</v>
      </c>
      <c r="T2876" s="8" t="str">
        <f t="shared" si="1735"/>
        <v>Q1</v>
      </c>
      <c r="U2876">
        <f t="shared" si="1736"/>
        <v>2</v>
      </c>
      <c r="V2876">
        <f t="shared" si="1737"/>
        <v>1</v>
      </c>
      <c r="W2876">
        <f t="shared" si="1738"/>
        <v>202002</v>
      </c>
      <c r="X2876">
        <f t="shared" si="1739"/>
        <v>202001</v>
      </c>
      <c r="Y2876" t="str">
        <f t="shared" si="1740"/>
        <v>FY2019 Q4 Nov</v>
      </c>
      <c r="Z2876">
        <f t="shared" si="1741"/>
        <v>2019</v>
      </c>
      <c r="AA2876" s="8" t="str">
        <f t="shared" si="1742"/>
        <v>Nov</v>
      </c>
      <c r="AB2876" s="8" t="str">
        <f t="shared" si="1743"/>
        <v>Q4</v>
      </c>
      <c r="AC2876">
        <f t="shared" si="1744"/>
        <v>11</v>
      </c>
      <c r="AD2876">
        <f t="shared" si="1745"/>
        <v>4</v>
      </c>
      <c r="AE2876">
        <f t="shared" si="1746"/>
        <v>201911</v>
      </c>
      <c r="AF2876">
        <f t="shared" si="1747"/>
        <v>201904</v>
      </c>
      <c r="AG2876" s="9">
        <f t="shared" ca="1" si="1748"/>
        <v>0</v>
      </c>
      <c r="AH2876">
        <f t="shared" ca="1" si="1749"/>
        <v>3</v>
      </c>
      <c r="AI2876" s="9">
        <f t="shared" ca="1" si="1750"/>
        <v>10</v>
      </c>
      <c r="AJ2876" s="9">
        <f t="shared" ca="1" si="1751"/>
        <v>1</v>
      </c>
      <c r="AK2876" s="9">
        <f t="shared" si="1752"/>
        <v>5</v>
      </c>
      <c r="AL2876" s="9">
        <f t="shared" si="1753"/>
        <v>48</v>
      </c>
      <c r="AM2876" s="9">
        <f t="shared" si="1754"/>
        <v>13</v>
      </c>
      <c r="AN2876" s="2">
        <v>43797.573611111111</v>
      </c>
      <c r="AO2876">
        <v>4717</v>
      </c>
      <c r="AP2876" s="1">
        <v>12800</v>
      </c>
      <c r="AQ2876" t="s">
        <v>4</v>
      </c>
    </row>
    <row r="2877" spans="1:43" x14ac:dyDescent="0.3">
      <c r="A2877" t="str">
        <f t="shared" ca="1" si="1716"/>
        <v>FY2020 Q4 Sep</v>
      </c>
      <c r="B2877">
        <f t="shared" ca="1" si="1717"/>
        <v>2020</v>
      </c>
      <c r="C2877" s="8" t="str">
        <f t="shared" ca="1" si="1718"/>
        <v>Sep</v>
      </c>
      <c r="D2877" s="8" t="str">
        <f t="shared" ca="1" si="1719"/>
        <v>Q4</v>
      </c>
      <c r="E2877">
        <f t="shared" ca="1" si="1720"/>
        <v>12</v>
      </c>
      <c r="F2877">
        <f t="shared" ca="1" si="1721"/>
        <v>4</v>
      </c>
      <c r="G2877">
        <f t="shared" ca="1" si="1722"/>
        <v>202012</v>
      </c>
      <c r="H2877">
        <f t="shared" ca="1" si="1723"/>
        <v>202004</v>
      </c>
      <c r="I2877" t="str">
        <f t="shared" ca="1" si="1724"/>
        <v>FY2020 Q3 Sep</v>
      </c>
      <c r="J2877">
        <f t="shared" ca="1" si="1725"/>
        <v>2020</v>
      </c>
      <c r="K2877" s="8" t="str">
        <f t="shared" ca="1" si="1726"/>
        <v>Sep</v>
      </c>
      <c r="L2877" s="8" t="str">
        <f t="shared" ca="1" si="1727"/>
        <v>Q3</v>
      </c>
      <c r="M2877">
        <f t="shared" ca="1" si="1728"/>
        <v>9</v>
      </c>
      <c r="N2877">
        <f t="shared" ca="1" si="1729"/>
        <v>3</v>
      </c>
      <c r="O2877">
        <f t="shared" ca="1" si="1730"/>
        <v>202009</v>
      </c>
      <c r="P2877">
        <f t="shared" ca="1" si="1731"/>
        <v>202003</v>
      </c>
      <c r="Q2877" t="str">
        <f t="shared" si="1732"/>
        <v>FY2020 Q2 Feb</v>
      </c>
      <c r="R2877">
        <f t="shared" si="1733"/>
        <v>2020</v>
      </c>
      <c r="S2877" s="8" t="str">
        <f t="shared" si="1734"/>
        <v>Feb</v>
      </c>
      <c r="T2877" s="8" t="str">
        <f t="shared" si="1735"/>
        <v>Q2</v>
      </c>
      <c r="U2877">
        <f t="shared" si="1736"/>
        <v>5</v>
      </c>
      <c r="V2877">
        <f t="shared" si="1737"/>
        <v>2</v>
      </c>
      <c r="W2877">
        <f t="shared" si="1738"/>
        <v>202005</v>
      </c>
      <c r="X2877">
        <f t="shared" si="1739"/>
        <v>202002</v>
      </c>
      <c r="Y2877" t="str">
        <f t="shared" si="1740"/>
        <v>FY2020 Q1 Feb</v>
      </c>
      <c r="Z2877">
        <f t="shared" si="1741"/>
        <v>2020</v>
      </c>
      <c r="AA2877" s="8" t="str">
        <f t="shared" si="1742"/>
        <v>Feb</v>
      </c>
      <c r="AB2877" s="8" t="str">
        <f t="shared" si="1743"/>
        <v>Q1</v>
      </c>
      <c r="AC2877">
        <f t="shared" si="1744"/>
        <v>2</v>
      </c>
      <c r="AD2877">
        <f t="shared" si="1745"/>
        <v>1</v>
      </c>
      <c r="AE2877">
        <f t="shared" si="1746"/>
        <v>202002</v>
      </c>
      <c r="AF2877">
        <f t="shared" si="1747"/>
        <v>202001</v>
      </c>
      <c r="AG2877" s="9">
        <f t="shared" ca="1" si="1748"/>
        <v>0</v>
      </c>
      <c r="AH2877">
        <f t="shared" ca="1" si="1749"/>
        <v>2</v>
      </c>
      <c r="AI2877" s="9">
        <f t="shared" ca="1" si="1750"/>
        <v>7</v>
      </c>
      <c r="AJ2877" s="9">
        <f t="shared" ca="1" si="1751"/>
        <v>0</v>
      </c>
      <c r="AK2877" s="9">
        <f t="shared" si="1752"/>
        <v>6</v>
      </c>
      <c r="AL2877" s="9">
        <f t="shared" si="1753"/>
        <v>8</v>
      </c>
      <c r="AM2877" s="9">
        <f t="shared" si="1754"/>
        <v>10</v>
      </c>
      <c r="AN2877" s="2">
        <v>43882.436805555553</v>
      </c>
      <c r="AO2877">
        <v>6910</v>
      </c>
      <c r="AP2877" s="1">
        <v>12800</v>
      </c>
      <c r="AQ2877" t="s">
        <v>4</v>
      </c>
    </row>
    <row r="2878" spans="1:43" x14ac:dyDescent="0.3">
      <c r="A2878" t="str">
        <f t="shared" ca="1" si="1716"/>
        <v>FY2020 Q4 Sep</v>
      </c>
      <c r="B2878">
        <f t="shared" ca="1" si="1717"/>
        <v>2020</v>
      </c>
      <c r="C2878" s="8" t="str">
        <f t="shared" ca="1" si="1718"/>
        <v>Sep</v>
      </c>
      <c r="D2878" s="8" t="str">
        <f t="shared" ca="1" si="1719"/>
        <v>Q4</v>
      </c>
      <c r="E2878">
        <f t="shared" ca="1" si="1720"/>
        <v>12</v>
      </c>
      <c r="F2878">
        <f t="shared" ca="1" si="1721"/>
        <v>4</v>
      </c>
      <c r="G2878">
        <f t="shared" ca="1" si="1722"/>
        <v>202012</v>
      </c>
      <c r="H2878">
        <f t="shared" ca="1" si="1723"/>
        <v>202004</v>
      </c>
      <c r="I2878" t="str">
        <f t="shared" ca="1" si="1724"/>
        <v>FY2020 Q3 Sep</v>
      </c>
      <c r="J2878">
        <f t="shared" ca="1" si="1725"/>
        <v>2020</v>
      </c>
      <c r="K2878" s="8" t="str">
        <f t="shared" ca="1" si="1726"/>
        <v>Sep</v>
      </c>
      <c r="L2878" s="8" t="str">
        <f t="shared" ca="1" si="1727"/>
        <v>Q3</v>
      </c>
      <c r="M2878">
        <f t="shared" ca="1" si="1728"/>
        <v>9</v>
      </c>
      <c r="N2878">
        <f t="shared" ca="1" si="1729"/>
        <v>3</v>
      </c>
      <c r="O2878">
        <f t="shared" ca="1" si="1730"/>
        <v>202009</v>
      </c>
      <c r="P2878">
        <f t="shared" ca="1" si="1731"/>
        <v>202003</v>
      </c>
      <c r="Q2878" t="str">
        <f t="shared" si="1732"/>
        <v>FY2020 Q1 Nov</v>
      </c>
      <c r="R2878">
        <f t="shared" si="1733"/>
        <v>2020</v>
      </c>
      <c r="S2878" s="8" t="str">
        <f t="shared" si="1734"/>
        <v>Nov</v>
      </c>
      <c r="T2878" s="8" t="str">
        <f t="shared" si="1735"/>
        <v>Q1</v>
      </c>
      <c r="U2878">
        <f t="shared" si="1736"/>
        <v>2</v>
      </c>
      <c r="V2878">
        <f t="shared" si="1737"/>
        <v>1</v>
      </c>
      <c r="W2878">
        <f t="shared" si="1738"/>
        <v>202002</v>
      </c>
      <c r="X2878">
        <f t="shared" si="1739"/>
        <v>202001</v>
      </c>
      <c r="Y2878" t="str">
        <f t="shared" si="1740"/>
        <v>FY2019 Q4 Nov</v>
      </c>
      <c r="Z2878">
        <f t="shared" si="1741"/>
        <v>2019</v>
      </c>
      <c r="AA2878" s="8" t="str">
        <f t="shared" si="1742"/>
        <v>Nov</v>
      </c>
      <c r="AB2878" s="8" t="str">
        <f t="shared" si="1743"/>
        <v>Q4</v>
      </c>
      <c r="AC2878">
        <f t="shared" si="1744"/>
        <v>11</v>
      </c>
      <c r="AD2878">
        <f t="shared" si="1745"/>
        <v>4</v>
      </c>
      <c r="AE2878">
        <f t="shared" si="1746"/>
        <v>201911</v>
      </c>
      <c r="AF2878">
        <f t="shared" si="1747"/>
        <v>201904</v>
      </c>
      <c r="AG2878" s="9">
        <f t="shared" ca="1" si="1748"/>
        <v>0</v>
      </c>
      <c r="AH2878">
        <f t="shared" ca="1" si="1749"/>
        <v>3</v>
      </c>
      <c r="AI2878" s="9">
        <f t="shared" ca="1" si="1750"/>
        <v>10</v>
      </c>
      <c r="AJ2878" s="9">
        <f t="shared" ca="1" si="1751"/>
        <v>1</v>
      </c>
      <c r="AK2878" s="9">
        <f t="shared" si="1752"/>
        <v>6</v>
      </c>
      <c r="AL2878" s="9">
        <f t="shared" si="1753"/>
        <v>48</v>
      </c>
      <c r="AM2878" s="9">
        <f t="shared" si="1754"/>
        <v>13</v>
      </c>
      <c r="AN2878" s="2">
        <v>43798.556944444441</v>
      </c>
      <c r="AO2878">
        <v>8085</v>
      </c>
      <c r="AP2878" s="1">
        <v>12800</v>
      </c>
      <c r="AQ2878" t="s">
        <v>4</v>
      </c>
    </row>
    <row r="2879" spans="1:43" x14ac:dyDescent="0.3">
      <c r="A2879" t="str">
        <f t="shared" ca="1" si="1716"/>
        <v>FY2020 Q4 Sep</v>
      </c>
      <c r="B2879">
        <f t="shared" ca="1" si="1717"/>
        <v>2020</v>
      </c>
      <c r="C2879" s="8" t="str">
        <f t="shared" ca="1" si="1718"/>
        <v>Sep</v>
      </c>
      <c r="D2879" s="8" t="str">
        <f t="shared" ca="1" si="1719"/>
        <v>Q4</v>
      </c>
      <c r="E2879">
        <f t="shared" ca="1" si="1720"/>
        <v>12</v>
      </c>
      <c r="F2879">
        <f t="shared" ca="1" si="1721"/>
        <v>4</v>
      </c>
      <c r="G2879">
        <f t="shared" ca="1" si="1722"/>
        <v>202012</v>
      </c>
      <c r="H2879">
        <f t="shared" ca="1" si="1723"/>
        <v>202004</v>
      </c>
      <c r="I2879" t="str">
        <f t="shared" ca="1" si="1724"/>
        <v>FY2020 Q3 Sep</v>
      </c>
      <c r="J2879">
        <f t="shared" ca="1" si="1725"/>
        <v>2020</v>
      </c>
      <c r="K2879" s="8" t="str">
        <f t="shared" ca="1" si="1726"/>
        <v>Sep</v>
      </c>
      <c r="L2879" s="8" t="str">
        <f t="shared" ca="1" si="1727"/>
        <v>Q3</v>
      </c>
      <c r="M2879">
        <f t="shared" ca="1" si="1728"/>
        <v>9</v>
      </c>
      <c r="N2879">
        <f t="shared" ca="1" si="1729"/>
        <v>3</v>
      </c>
      <c r="O2879">
        <f t="shared" ca="1" si="1730"/>
        <v>202009</v>
      </c>
      <c r="P2879">
        <f t="shared" ca="1" si="1731"/>
        <v>202003</v>
      </c>
      <c r="Q2879" t="str">
        <f t="shared" si="1732"/>
        <v>FY2020 Q1 Nov</v>
      </c>
      <c r="R2879">
        <f t="shared" si="1733"/>
        <v>2020</v>
      </c>
      <c r="S2879" s="8" t="str">
        <f t="shared" si="1734"/>
        <v>Nov</v>
      </c>
      <c r="T2879" s="8" t="str">
        <f t="shared" si="1735"/>
        <v>Q1</v>
      </c>
      <c r="U2879">
        <f t="shared" si="1736"/>
        <v>2</v>
      </c>
      <c r="V2879">
        <f t="shared" si="1737"/>
        <v>1</v>
      </c>
      <c r="W2879">
        <f t="shared" si="1738"/>
        <v>202002</v>
      </c>
      <c r="X2879">
        <f t="shared" si="1739"/>
        <v>202001</v>
      </c>
      <c r="Y2879" t="str">
        <f t="shared" si="1740"/>
        <v>FY2019 Q4 Nov</v>
      </c>
      <c r="Z2879">
        <f t="shared" si="1741"/>
        <v>2019</v>
      </c>
      <c r="AA2879" s="8" t="str">
        <f t="shared" si="1742"/>
        <v>Nov</v>
      </c>
      <c r="AB2879" s="8" t="str">
        <f t="shared" si="1743"/>
        <v>Q4</v>
      </c>
      <c r="AC2879">
        <f t="shared" si="1744"/>
        <v>11</v>
      </c>
      <c r="AD2879">
        <f t="shared" si="1745"/>
        <v>4</v>
      </c>
      <c r="AE2879">
        <f t="shared" si="1746"/>
        <v>201911</v>
      </c>
      <c r="AF2879">
        <f t="shared" si="1747"/>
        <v>201904</v>
      </c>
      <c r="AG2879" s="9">
        <f t="shared" ca="1" si="1748"/>
        <v>0</v>
      </c>
      <c r="AH2879">
        <f t="shared" ca="1" si="1749"/>
        <v>3</v>
      </c>
      <c r="AI2879" s="9">
        <f t="shared" ca="1" si="1750"/>
        <v>10</v>
      </c>
      <c r="AJ2879" s="9">
        <f t="shared" ca="1" si="1751"/>
        <v>1</v>
      </c>
      <c r="AK2879" s="9">
        <f t="shared" si="1752"/>
        <v>6</v>
      </c>
      <c r="AL2879" s="9">
        <f t="shared" si="1753"/>
        <v>48</v>
      </c>
      <c r="AM2879" s="9">
        <f t="shared" si="1754"/>
        <v>6</v>
      </c>
      <c r="AN2879" s="2">
        <v>43798.263194444444</v>
      </c>
      <c r="AO2879">
        <v>8409</v>
      </c>
      <c r="AP2879" s="1">
        <v>12800</v>
      </c>
      <c r="AQ2879" t="s">
        <v>4</v>
      </c>
    </row>
    <row r="2880" spans="1:43" x14ac:dyDescent="0.3">
      <c r="A2880" t="str">
        <f t="shared" ca="1" si="1716"/>
        <v>FY2020 Q4 Sep</v>
      </c>
      <c r="B2880">
        <f t="shared" ca="1" si="1717"/>
        <v>2020</v>
      </c>
      <c r="C2880" s="8" t="str">
        <f t="shared" ca="1" si="1718"/>
        <v>Sep</v>
      </c>
      <c r="D2880" s="8" t="str">
        <f t="shared" ca="1" si="1719"/>
        <v>Q4</v>
      </c>
      <c r="E2880">
        <f t="shared" ca="1" si="1720"/>
        <v>12</v>
      </c>
      <c r="F2880">
        <f t="shared" ca="1" si="1721"/>
        <v>4</v>
      </c>
      <c r="G2880">
        <f t="shared" ca="1" si="1722"/>
        <v>202012</v>
      </c>
      <c r="H2880">
        <f t="shared" ca="1" si="1723"/>
        <v>202004</v>
      </c>
      <c r="I2880" t="str">
        <f t="shared" ca="1" si="1724"/>
        <v>FY2020 Q3 Sep</v>
      </c>
      <c r="J2880">
        <f t="shared" ca="1" si="1725"/>
        <v>2020</v>
      </c>
      <c r="K2880" s="8" t="str">
        <f t="shared" ca="1" si="1726"/>
        <v>Sep</v>
      </c>
      <c r="L2880" s="8" t="str">
        <f t="shared" ca="1" si="1727"/>
        <v>Q3</v>
      </c>
      <c r="M2880">
        <f t="shared" ca="1" si="1728"/>
        <v>9</v>
      </c>
      <c r="N2880">
        <f t="shared" ca="1" si="1729"/>
        <v>3</v>
      </c>
      <c r="O2880">
        <f t="shared" ca="1" si="1730"/>
        <v>202009</v>
      </c>
      <c r="P2880">
        <f t="shared" ca="1" si="1731"/>
        <v>202003</v>
      </c>
      <c r="Q2880" t="str">
        <f t="shared" si="1732"/>
        <v>FY2020 Q2 Feb</v>
      </c>
      <c r="R2880">
        <f t="shared" si="1733"/>
        <v>2020</v>
      </c>
      <c r="S2880" s="8" t="str">
        <f t="shared" si="1734"/>
        <v>Feb</v>
      </c>
      <c r="T2880" s="8" t="str">
        <f t="shared" si="1735"/>
        <v>Q2</v>
      </c>
      <c r="U2880">
        <f t="shared" si="1736"/>
        <v>5</v>
      </c>
      <c r="V2880">
        <f t="shared" si="1737"/>
        <v>2</v>
      </c>
      <c r="W2880">
        <f t="shared" si="1738"/>
        <v>202005</v>
      </c>
      <c r="X2880">
        <f t="shared" si="1739"/>
        <v>202002</v>
      </c>
      <c r="Y2880" t="str">
        <f t="shared" si="1740"/>
        <v>FY2020 Q1 Feb</v>
      </c>
      <c r="Z2880">
        <f t="shared" si="1741"/>
        <v>2020</v>
      </c>
      <c r="AA2880" s="8" t="str">
        <f t="shared" si="1742"/>
        <v>Feb</v>
      </c>
      <c r="AB2880" s="8" t="str">
        <f t="shared" si="1743"/>
        <v>Q1</v>
      </c>
      <c r="AC2880">
        <f t="shared" si="1744"/>
        <v>2</v>
      </c>
      <c r="AD2880">
        <f t="shared" si="1745"/>
        <v>1</v>
      </c>
      <c r="AE2880">
        <f t="shared" si="1746"/>
        <v>202002</v>
      </c>
      <c r="AF2880">
        <f t="shared" si="1747"/>
        <v>202001</v>
      </c>
      <c r="AG2880" s="9">
        <f t="shared" ca="1" si="1748"/>
        <v>0</v>
      </c>
      <c r="AH2880">
        <f t="shared" ca="1" si="1749"/>
        <v>2</v>
      </c>
      <c r="AI2880" s="9">
        <f t="shared" ca="1" si="1750"/>
        <v>7</v>
      </c>
      <c r="AJ2880" s="9">
        <f t="shared" ca="1" si="1751"/>
        <v>0</v>
      </c>
      <c r="AK2880" s="9">
        <f t="shared" si="1752"/>
        <v>5</v>
      </c>
      <c r="AL2880" s="9">
        <f t="shared" si="1753"/>
        <v>9</v>
      </c>
      <c r="AM2880" s="9">
        <f t="shared" si="1754"/>
        <v>18</v>
      </c>
      <c r="AN2880" s="2">
        <v>43888.775694444441</v>
      </c>
      <c r="AO2880">
        <v>4437</v>
      </c>
      <c r="AP2880" s="1">
        <v>12700</v>
      </c>
      <c r="AQ2880" t="s">
        <v>4</v>
      </c>
    </row>
    <row r="2881" spans="1:43" x14ac:dyDescent="0.3">
      <c r="A2881" t="str">
        <f t="shared" ca="1" si="1716"/>
        <v>FY2020 Q4 Sep</v>
      </c>
      <c r="B2881">
        <f t="shared" ca="1" si="1717"/>
        <v>2020</v>
      </c>
      <c r="C2881" s="8" t="str">
        <f t="shared" ca="1" si="1718"/>
        <v>Sep</v>
      </c>
      <c r="D2881" s="8" t="str">
        <f t="shared" ca="1" si="1719"/>
        <v>Q4</v>
      </c>
      <c r="E2881">
        <f t="shared" ca="1" si="1720"/>
        <v>12</v>
      </c>
      <c r="F2881">
        <f t="shared" ca="1" si="1721"/>
        <v>4</v>
      </c>
      <c r="G2881">
        <f t="shared" ca="1" si="1722"/>
        <v>202012</v>
      </c>
      <c r="H2881">
        <f t="shared" ca="1" si="1723"/>
        <v>202004</v>
      </c>
      <c r="I2881" t="str">
        <f t="shared" ca="1" si="1724"/>
        <v>FY2020 Q3 Sep</v>
      </c>
      <c r="J2881">
        <f t="shared" ca="1" si="1725"/>
        <v>2020</v>
      </c>
      <c r="K2881" s="8" t="str">
        <f t="shared" ca="1" si="1726"/>
        <v>Sep</v>
      </c>
      <c r="L2881" s="8" t="str">
        <f t="shared" ca="1" si="1727"/>
        <v>Q3</v>
      </c>
      <c r="M2881">
        <f t="shared" ca="1" si="1728"/>
        <v>9</v>
      </c>
      <c r="N2881">
        <f t="shared" ca="1" si="1729"/>
        <v>3</v>
      </c>
      <c r="O2881">
        <f t="shared" ca="1" si="1730"/>
        <v>202009</v>
      </c>
      <c r="P2881">
        <f t="shared" ca="1" si="1731"/>
        <v>202003</v>
      </c>
      <c r="Q2881" t="str">
        <f t="shared" si="1732"/>
        <v>FY2020 Q2 Mar</v>
      </c>
      <c r="R2881">
        <f t="shared" si="1733"/>
        <v>2020</v>
      </c>
      <c r="S2881" s="8" t="str">
        <f t="shared" si="1734"/>
        <v>Mar</v>
      </c>
      <c r="T2881" s="8" t="str">
        <f t="shared" si="1735"/>
        <v>Q2</v>
      </c>
      <c r="U2881">
        <f t="shared" si="1736"/>
        <v>6</v>
      </c>
      <c r="V2881">
        <f t="shared" si="1737"/>
        <v>2</v>
      </c>
      <c r="W2881">
        <f t="shared" si="1738"/>
        <v>202006</v>
      </c>
      <c r="X2881">
        <f t="shared" si="1739"/>
        <v>202002</v>
      </c>
      <c r="Y2881" t="str">
        <f t="shared" si="1740"/>
        <v>FY2020 Q1 Mar</v>
      </c>
      <c r="Z2881">
        <f t="shared" si="1741"/>
        <v>2020</v>
      </c>
      <c r="AA2881" s="8" t="str">
        <f t="shared" si="1742"/>
        <v>Mar</v>
      </c>
      <c r="AB2881" s="8" t="str">
        <f t="shared" si="1743"/>
        <v>Q1</v>
      </c>
      <c r="AC2881">
        <f t="shared" si="1744"/>
        <v>3</v>
      </c>
      <c r="AD2881">
        <f t="shared" si="1745"/>
        <v>1</v>
      </c>
      <c r="AE2881">
        <f t="shared" si="1746"/>
        <v>202003</v>
      </c>
      <c r="AF2881">
        <f t="shared" si="1747"/>
        <v>202001</v>
      </c>
      <c r="AG2881" s="9">
        <f t="shared" ca="1" si="1748"/>
        <v>0</v>
      </c>
      <c r="AH2881">
        <f t="shared" ca="1" si="1749"/>
        <v>2</v>
      </c>
      <c r="AI2881" s="9">
        <f t="shared" ca="1" si="1750"/>
        <v>6</v>
      </c>
      <c r="AJ2881" s="9">
        <f t="shared" ca="1" si="1751"/>
        <v>0</v>
      </c>
      <c r="AK2881" s="9">
        <f t="shared" si="1752"/>
        <v>5</v>
      </c>
      <c r="AL2881" s="9">
        <f t="shared" si="1753"/>
        <v>11</v>
      </c>
      <c r="AM2881" s="9">
        <f t="shared" si="1754"/>
        <v>15</v>
      </c>
      <c r="AN2881" s="2">
        <v>43902.631249999999</v>
      </c>
      <c r="AO2881">
        <v>2561</v>
      </c>
      <c r="AP2881" s="1">
        <v>12600</v>
      </c>
      <c r="AQ2881" t="s">
        <v>4</v>
      </c>
    </row>
    <row r="2882" spans="1:43" x14ac:dyDescent="0.3">
      <c r="A2882" t="str">
        <f t="shared" ref="A2882:A2945" ca="1" si="1755">_xlfn.CONCAT("FY",YEAR(EDATE(TODAY(),3))," ","Q",ROUNDUP(MONTH(EDATE(TODAY(),3))/3,0)," ",(TEXT(TODAY(),"MMM")))</f>
        <v>FY2020 Q4 Sep</v>
      </c>
      <c r="B2882">
        <f t="shared" ref="B2882:B2945" ca="1" si="1756">YEAR(EDATE(TODAY(),3))</f>
        <v>2020</v>
      </c>
      <c r="C2882" s="8" t="str">
        <f t="shared" ref="C2882:C2945" ca="1" si="1757">TEXT(TODAY(),"MMM")</f>
        <v>Sep</v>
      </c>
      <c r="D2882" s="8" t="str">
        <f t="shared" ref="D2882:D2945" ca="1" si="1758">_xlfn.CONCAT("Q",ROUNDUP(MONTH(EDATE(TODAY(),3))/3,0))</f>
        <v>Q4</v>
      </c>
      <c r="E2882">
        <f t="shared" ref="E2882:E2945" ca="1" si="1759">MONTH(EDATE(TODAY(),3))</f>
        <v>12</v>
      </c>
      <c r="F2882">
        <f t="shared" ref="F2882:F2945" ca="1" si="1760">ROUNDUP(MONTH(EDATE(TODAY(),3))/3,0)</f>
        <v>4</v>
      </c>
      <c r="G2882">
        <f t="shared" ref="G2882:G2945" ca="1" si="1761">_xlfn.NUMBERVALUE(IF(LEN(MONTH(EDATE(TODAY(),3)))=1,_xlfn.CONCAT(YEAR(EDATE(TODAY(),3)),"0",MONTH(EDATE(TODAY(),3))),_xlfn.CONCAT(YEAR(EDATE(TODAY(),3)),MONTH(EDATE(TODAY(),3)))))</f>
        <v>202012</v>
      </c>
      <c r="H2882">
        <f t="shared" ref="H2882:H2945" ca="1" si="1762">_xlfn.NUMBERVALUE(IF(LEN(ROUNDUP(MONTH(EDATE(TODAY(),3))/3,0))=1,_xlfn.CONCAT(YEAR(EDATE(TODAY(),3)),"0",ROUNDUP(MONTH(EDATE(TODAY(),3))/3,0)),_xlfn.CONCAT(YEAR(EDATE(TODAY(),3)),ROUNDUP(MONTH(EDATE(TODAY(),3))/3,0))))</f>
        <v>202004</v>
      </c>
      <c r="I2882" t="str">
        <f t="shared" ref="I2882:I2945" ca="1" si="1763">_xlfn.CONCAT("FY",YEAR(EDATE(TODAY(),0))," ","Q",ROUNDUP(MONTH(EDATE(TODAY(),0))/3,0)," ",(TEXT(TODAY(),"MMM")))</f>
        <v>FY2020 Q3 Sep</v>
      </c>
      <c r="J2882">
        <f t="shared" ref="J2882:J2945" ca="1" si="1764">YEAR(EDATE(TODAY(),0))</f>
        <v>2020</v>
      </c>
      <c r="K2882" s="8" t="str">
        <f t="shared" ref="K2882:K2945" ca="1" si="1765">TEXT(TODAY(),"MMM")</f>
        <v>Sep</v>
      </c>
      <c r="L2882" s="8" t="str">
        <f t="shared" ref="L2882:L2945" ca="1" si="1766">_xlfn.CONCAT("Q",ROUNDUP(MONTH(EDATE(TODAY(),0))/3,0))</f>
        <v>Q3</v>
      </c>
      <c r="M2882">
        <f t="shared" ref="M2882:M2945" ca="1" si="1767">MONTH(EDATE(TODAY(),0))</f>
        <v>9</v>
      </c>
      <c r="N2882">
        <f t="shared" ref="N2882:N2945" ca="1" si="1768">ROUNDUP(MONTH(EDATE(TODAY(),0))/3,0)</f>
        <v>3</v>
      </c>
      <c r="O2882">
        <f t="shared" ref="O2882:O2945" ca="1" si="1769">_xlfn.NUMBERVALUE(IF(LEN(MONTH(EDATE(TODAY(),0)))=1,_xlfn.CONCAT(YEAR(EDATE(TODAY(),0)),"0",MONTH(EDATE(TODAY(),0))),_xlfn.CONCAT(YEAR(EDATE(TODAY(),0)),MONTH(EDATE(TODAY(),0)))))</f>
        <v>202009</v>
      </c>
      <c r="P2882">
        <f t="shared" ref="P2882:P2945" ca="1" si="1770">_xlfn.NUMBERVALUE(IF(LEN(ROUNDUP(MONTH(EDATE(TODAY(),0))/3,0))=1,_xlfn.CONCAT(YEAR(EDATE(TODAY(),0)),"0",ROUNDUP(MONTH(EDATE(TODAY(),0))/3,0)),_xlfn.CONCAT(YEAR(EDATE(TODAY(),0)),ROUNDUP(MONTH(EDATE(TODAY(),0))/3,0))))</f>
        <v>202003</v>
      </c>
      <c r="Q2882" t="str">
        <f t="shared" ref="Q2882:Q2945" si="1771">_xlfn.CONCAT("FY",YEAR(EDATE($AN2882,3))," ","Q",ROUNDUP(MONTH(EDATE($AN2882,3))/3,0)," ",(TEXT($AN2882,"MMM")))</f>
        <v>FY2020 Q1 Oct</v>
      </c>
      <c r="R2882">
        <f t="shared" ref="R2882:R2945" si="1772">YEAR(EDATE($AN2882,3))</f>
        <v>2020</v>
      </c>
      <c r="S2882" s="8" t="str">
        <f t="shared" ref="S2882:S2945" si="1773">TEXT($AN2882,"MMM")</f>
        <v>Oct</v>
      </c>
      <c r="T2882" s="8" t="str">
        <f t="shared" ref="T2882:T2945" si="1774">_xlfn.CONCAT("Q",ROUNDUP(MONTH(EDATE($AN2882,3))/3,0))</f>
        <v>Q1</v>
      </c>
      <c r="U2882">
        <f t="shared" ref="U2882:U2945" si="1775">MONTH(EDATE($AN2882,3))</f>
        <v>1</v>
      </c>
      <c r="V2882">
        <f t="shared" ref="V2882:V2945" si="1776">ROUNDUP(MONTH(EDATE($AN2882,3))/3,0)</f>
        <v>1</v>
      </c>
      <c r="W2882">
        <f t="shared" ref="W2882:W2945" si="1777">_xlfn.NUMBERVALUE(IF(LEN(MONTH(EDATE($AN2882,3)))=1,_xlfn.CONCAT(YEAR(EDATE($AN2882,3)),"0",MONTH(EDATE($AN2882,3))),_xlfn.CONCAT(YEAR(EDATE($AN2882,3)),MONTH(EDATE($AN2882,3)))))</f>
        <v>202001</v>
      </c>
      <c r="X2882">
        <f t="shared" ref="X2882:X2945" si="1778">_xlfn.NUMBERVALUE(IF(LEN(ROUNDUP(MONTH(EDATE($AN2882,3))/3,0))=1,_xlfn.CONCAT(YEAR(EDATE($AN2882,3)),"0",ROUNDUP(MONTH(EDATE($AN2882,3))/3,0)),_xlfn.CONCAT(YEAR(EDATE($AN2882,3)),ROUNDUP(MONTH(EDATE($AN2882,3))/3,0))))</f>
        <v>202001</v>
      </c>
      <c r="Y2882" t="str">
        <f t="shared" ref="Y2882:Y2945" si="1779">_xlfn.CONCAT("FY",YEAR(EDATE($AN2882,0))," ","Q",ROUNDUP(MONTH(EDATE($AN2882,0))/3,0)," ",(TEXT($AN2882,"MMM")))</f>
        <v>FY2019 Q4 Oct</v>
      </c>
      <c r="Z2882">
        <f t="shared" ref="Z2882:Z2945" si="1780">YEAR(EDATE($AN2882,0))</f>
        <v>2019</v>
      </c>
      <c r="AA2882" s="8" t="str">
        <f t="shared" ref="AA2882:AA2945" si="1781">TEXT($AN2882,"MMM")</f>
        <v>Oct</v>
      </c>
      <c r="AB2882" s="8" t="str">
        <f t="shared" ref="AB2882:AB2945" si="1782">_xlfn.CONCAT("Q",ROUNDUP(MONTH(EDATE($AN2882,0))/3,0))</f>
        <v>Q4</v>
      </c>
      <c r="AC2882">
        <f t="shared" ref="AC2882:AC2945" si="1783">MONTH(EDATE($AN2882,0))</f>
        <v>10</v>
      </c>
      <c r="AD2882">
        <f t="shared" ref="AD2882:AD2945" si="1784">ROUNDUP(MONTH(EDATE($AN2882,0))/3,0)</f>
        <v>4</v>
      </c>
      <c r="AE2882">
        <f t="shared" ref="AE2882:AE2945" si="1785">_xlfn.NUMBERVALUE(IF(LEN(MONTH(EDATE($AN2882,0)))=1,_xlfn.CONCAT(YEAR(EDATE($AN2882,0)),"0",MONTH(EDATE($AN2882,0))),_xlfn.CONCAT(YEAR(EDATE($AN2882,0)),MONTH(EDATE($AN2882,0)))))</f>
        <v>201910</v>
      </c>
      <c r="AF2882">
        <f t="shared" ref="AF2882:AF2945" si="1786">_xlfn.NUMBERVALUE(IF(LEN(ROUNDUP(MONTH(EDATE($AN2882,0))/3,0))=1,_xlfn.CONCAT(YEAR(EDATE($AN2882,0)),"0",ROUNDUP(MONTH(EDATE($AN2882,0))/3,0)),_xlfn.CONCAT(YEAR(EDATE($AN2882,0)),ROUNDUP(MONTH(EDATE($AN2882,0))/3,0))))</f>
        <v>201904</v>
      </c>
      <c r="AG2882" s="9">
        <f t="shared" ref="AG2882:AG2945" ca="1" si="1787">YEAR(EDATE(TODAY(),3))-YEAR(EDATE($AN2882,3))</f>
        <v>0</v>
      </c>
      <c r="AH2882">
        <f t="shared" ref="AH2882:AH2945" ca="1" si="1788">ROUND(AI2882/3,0)</f>
        <v>4</v>
      </c>
      <c r="AI2882" s="9">
        <f t="shared" ref="AI2882:AI2945" ca="1" si="1789">MONTH(TODAY())-(MONTH(AN2882)-
(YEAR(TODAY())-YEAR(AN2882))*12)</f>
        <v>11</v>
      </c>
      <c r="AJ2882" s="9">
        <f t="shared" ref="AJ2882:AJ2945" ca="1" si="1790">YEAR(TODAY())-YEAR($AN2882)</f>
        <v>1</v>
      </c>
      <c r="AK2882" s="9">
        <f t="shared" si="1752"/>
        <v>2</v>
      </c>
      <c r="AL2882" s="9">
        <f t="shared" si="1753"/>
        <v>44</v>
      </c>
      <c r="AM2882" s="9">
        <f t="shared" si="1754"/>
        <v>12</v>
      </c>
      <c r="AN2882" s="2">
        <v>43766.532638888886</v>
      </c>
      <c r="AO2882">
        <v>6052</v>
      </c>
      <c r="AP2882" s="1">
        <v>12600</v>
      </c>
      <c r="AQ2882" t="s">
        <v>4</v>
      </c>
    </row>
    <row r="2883" spans="1:43" x14ac:dyDescent="0.3">
      <c r="A2883" t="str">
        <f t="shared" ca="1" si="1755"/>
        <v>FY2020 Q4 Sep</v>
      </c>
      <c r="B2883">
        <f t="shared" ca="1" si="1756"/>
        <v>2020</v>
      </c>
      <c r="C2883" s="8" t="str">
        <f t="shared" ca="1" si="1757"/>
        <v>Sep</v>
      </c>
      <c r="D2883" s="8" t="str">
        <f t="shared" ca="1" si="1758"/>
        <v>Q4</v>
      </c>
      <c r="E2883">
        <f t="shared" ca="1" si="1759"/>
        <v>12</v>
      </c>
      <c r="F2883">
        <f t="shared" ca="1" si="1760"/>
        <v>4</v>
      </c>
      <c r="G2883">
        <f t="shared" ca="1" si="1761"/>
        <v>202012</v>
      </c>
      <c r="H2883">
        <f t="shared" ca="1" si="1762"/>
        <v>202004</v>
      </c>
      <c r="I2883" t="str">
        <f t="shared" ca="1" si="1763"/>
        <v>FY2020 Q3 Sep</v>
      </c>
      <c r="J2883">
        <f t="shared" ca="1" si="1764"/>
        <v>2020</v>
      </c>
      <c r="K2883" s="8" t="str">
        <f t="shared" ca="1" si="1765"/>
        <v>Sep</v>
      </c>
      <c r="L2883" s="8" t="str">
        <f t="shared" ca="1" si="1766"/>
        <v>Q3</v>
      </c>
      <c r="M2883">
        <f t="shared" ca="1" si="1767"/>
        <v>9</v>
      </c>
      <c r="N2883">
        <f t="shared" ca="1" si="1768"/>
        <v>3</v>
      </c>
      <c r="O2883">
        <f t="shared" ca="1" si="1769"/>
        <v>202009</v>
      </c>
      <c r="P2883">
        <f t="shared" ca="1" si="1770"/>
        <v>202003</v>
      </c>
      <c r="Q2883" t="str">
        <f t="shared" si="1771"/>
        <v>FY2020 Q1 Oct</v>
      </c>
      <c r="R2883">
        <f t="shared" si="1772"/>
        <v>2020</v>
      </c>
      <c r="S2883" s="8" t="str">
        <f t="shared" si="1773"/>
        <v>Oct</v>
      </c>
      <c r="T2883" s="8" t="str">
        <f t="shared" si="1774"/>
        <v>Q1</v>
      </c>
      <c r="U2883">
        <f t="shared" si="1775"/>
        <v>1</v>
      </c>
      <c r="V2883">
        <f t="shared" si="1776"/>
        <v>1</v>
      </c>
      <c r="W2883">
        <f t="shared" si="1777"/>
        <v>202001</v>
      </c>
      <c r="X2883">
        <f t="shared" si="1778"/>
        <v>202001</v>
      </c>
      <c r="Y2883" t="str">
        <f t="shared" si="1779"/>
        <v>FY2019 Q4 Oct</v>
      </c>
      <c r="Z2883">
        <f t="shared" si="1780"/>
        <v>2019</v>
      </c>
      <c r="AA2883" s="8" t="str">
        <f t="shared" si="1781"/>
        <v>Oct</v>
      </c>
      <c r="AB2883" s="8" t="str">
        <f t="shared" si="1782"/>
        <v>Q4</v>
      </c>
      <c r="AC2883">
        <f t="shared" si="1783"/>
        <v>10</v>
      </c>
      <c r="AD2883">
        <f t="shared" si="1784"/>
        <v>4</v>
      </c>
      <c r="AE2883">
        <f t="shared" si="1785"/>
        <v>201910</v>
      </c>
      <c r="AF2883">
        <f t="shared" si="1786"/>
        <v>201904</v>
      </c>
      <c r="AG2883" s="9">
        <f t="shared" ca="1" si="1787"/>
        <v>0</v>
      </c>
      <c r="AH2883">
        <f t="shared" ca="1" si="1788"/>
        <v>4</v>
      </c>
      <c r="AI2883" s="9">
        <f t="shared" ca="1" si="1789"/>
        <v>11</v>
      </c>
      <c r="AJ2883" s="9">
        <f t="shared" ca="1" si="1790"/>
        <v>1</v>
      </c>
      <c r="AK2883" s="9">
        <f t="shared" ref="AK2883:AK2946" si="1791">WEEKDAY(AN2883)</f>
        <v>3</v>
      </c>
      <c r="AL2883" s="9">
        <f t="shared" ref="AL2883:AL2946" si="1792">WEEKNUM(AN2883)</f>
        <v>43</v>
      </c>
      <c r="AM2883" s="9">
        <f t="shared" ref="AM2883:AM2946" si="1793">HOUR(AN2883)</f>
        <v>17</v>
      </c>
      <c r="AN2883" s="2">
        <v>43760.71597222222</v>
      </c>
      <c r="AO2883">
        <v>1723</v>
      </c>
      <c r="AP2883" s="1">
        <v>12500</v>
      </c>
      <c r="AQ2883" t="s">
        <v>4</v>
      </c>
    </row>
    <row r="2884" spans="1:43" x14ac:dyDescent="0.3">
      <c r="A2884" t="str">
        <f t="shared" ca="1" si="1755"/>
        <v>FY2020 Q4 Sep</v>
      </c>
      <c r="B2884">
        <f t="shared" ca="1" si="1756"/>
        <v>2020</v>
      </c>
      <c r="C2884" s="8" t="str">
        <f t="shared" ca="1" si="1757"/>
        <v>Sep</v>
      </c>
      <c r="D2884" s="8" t="str">
        <f t="shared" ca="1" si="1758"/>
        <v>Q4</v>
      </c>
      <c r="E2884">
        <f t="shared" ca="1" si="1759"/>
        <v>12</v>
      </c>
      <c r="F2884">
        <f t="shared" ca="1" si="1760"/>
        <v>4</v>
      </c>
      <c r="G2884">
        <f t="shared" ca="1" si="1761"/>
        <v>202012</v>
      </c>
      <c r="H2884">
        <f t="shared" ca="1" si="1762"/>
        <v>202004</v>
      </c>
      <c r="I2884" t="str">
        <f t="shared" ca="1" si="1763"/>
        <v>FY2020 Q3 Sep</v>
      </c>
      <c r="J2884">
        <f t="shared" ca="1" si="1764"/>
        <v>2020</v>
      </c>
      <c r="K2884" s="8" t="str">
        <f t="shared" ca="1" si="1765"/>
        <v>Sep</v>
      </c>
      <c r="L2884" s="8" t="str">
        <f t="shared" ca="1" si="1766"/>
        <v>Q3</v>
      </c>
      <c r="M2884">
        <f t="shared" ca="1" si="1767"/>
        <v>9</v>
      </c>
      <c r="N2884">
        <f t="shared" ca="1" si="1768"/>
        <v>3</v>
      </c>
      <c r="O2884">
        <f t="shared" ca="1" si="1769"/>
        <v>202009</v>
      </c>
      <c r="P2884">
        <f t="shared" ca="1" si="1770"/>
        <v>202003</v>
      </c>
      <c r="Q2884" t="str">
        <f t="shared" si="1771"/>
        <v>FY2020 Q1 Nov</v>
      </c>
      <c r="R2884">
        <f t="shared" si="1772"/>
        <v>2020</v>
      </c>
      <c r="S2884" s="8" t="str">
        <f t="shared" si="1773"/>
        <v>Nov</v>
      </c>
      <c r="T2884" s="8" t="str">
        <f t="shared" si="1774"/>
        <v>Q1</v>
      </c>
      <c r="U2884">
        <f t="shared" si="1775"/>
        <v>2</v>
      </c>
      <c r="V2884">
        <f t="shared" si="1776"/>
        <v>1</v>
      </c>
      <c r="W2884">
        <f t="shared" si="1777"/>
        <v>202002</v>
      </c>
      <c r="X2884">
        <f t="shared" si="1778"/>
        <v>202001</v>
      </c>
      <c r="Y2884" t="str">
        <f t="shared" si="1779"/>
        <v>FY2019 Q4 Nov</v>
      </c>
      <c r="Z2884">
        <f t="shared" si="1780"/>
        <v>2019</v>
      </c>
      <c r="AA2884" s="8" t="str">
        <f t="shared" si="1781"/>
        <v>Nov</v>
      </c>
      <c r="AB2884" s="8" t="str">
        <f t="shared" si="1782"/>
        <v>Q4</v>
      </c>
      <c r="AC2884">
        <f t="shared" si="1783"/>
        <v>11</v>
      </c>
      <c r="AD2884">
        <f t="shared" si="1784"/>
        <v>4</v>
      </c>
      <c r="AE2884">
        <f t="shared" si="1785"/>
        <v>201911</v>
      </c>
      <c r="AF2884">
        <f t="shared" si="1786"/>
        <v>201904</v>
      </c>
      <c r="AG2884" s="9">
        <f t="shared" ca="1" si="1787"/>
        <v>0</v>
      </c>
      <c r="AH2884">
        <f t="shared" ca="1" si="1788"/>
        <v>3</v>
      </c>
      <c r="AI2884" s="9">
        <f t="shared" ca="1" si="1789"/>
        <v>10</v>
      </c>
      <c r="AJ2884" s="9">
        <f t="shared" ca="1" si="1790"/>
        <v>1</v>
      </c>
      <c r="AK2884" s="9">
        <f t="shared" si="1791"/>
        <v>4</v>
      </c>
      <c r="AL2884" s="9">
        <f t="shared" si="1792"/>
        <v>47</v>
      </c>
      <c r="AM2884" s="9">
        <f t="shared" si="1793"/>
        <v>14</v>
      </c>
      <c r="AN2884" s="2">
        <v>43789.587500000001</v>
      </c>
      <c r="AO2884">
        <v>1833</v>
      </c>
      <c r="AP2884" s="1">
        <v>12500</v>
      </c>
      <c r="AQ2884" t="s">
        <v>4</v>
      </c>
    </row>
    <row r="2885" spans="1:43" x14ac:dyDescent="0.3">
      <c r="A2885" t="str">
        <f t="shared" ca="1" si="1755"/>
        <v>FY2020 Q4 Sep</v>
      </c>
      <c r="B2885">
        <f t="shared" ca="1" si="1756"/>
        <v>2020</v>
      </c>
      <c r="C2885" s="8" t="str">
        <f t="shared" ca="1" si="1757"/>
        <v>Sep</v>
      </c>
      <c r="D2885" s="8" t="str">
        <f t="shared" ca="1" si="1758"/>
        <v>Q4</v>
      </c>
      <c r="E2885">
        <f t="shared" ca="1" si="1759"/>
        <v>12</v>
      </c>
      <c r="F2885">
        <f t="shared" ca="1" si="1760"/>
        <v>4</v>
      </c>
      <c r="G2885">
        <f t="shared" ca="1" si="1761"/>
        <v>202012</v>
      </c>
      <c r="H2885">
        <f t="shared" ca="1" si="1762"/>
        <v>202004</v>
      </c>
      <c r="I2885" t="str">
        <f t="shared" ca="1" si="1763"/>
        <v>FY2020 Q3 Sep</v>
      </c>
      <c r="J2885">
        <f t="shared" ca="1" si="1764"/>
        <v>2020</v>
      </c>
      <c r="K2885" s="8" t="str">
        <f t="shared" ca="1" si="1765"/>
        <v>Sep</v>
      </c>
      <c r="L2885" s="8" t="str">
        <f t="shared" ca="1" si="1766"/>
        <v>Q3</v>
      </c>
      <c r="M2885">
        <f t="shared" ca="1" si="1767"/>
        <v>9</v>
      </c>
      <c r="N2885">
        <f t="shared" ca="1" si="1768"/>
        <v>3</v>
      </c>
      <c r="O2885">
        <f t="shared" ca="1" si="1769"/>
        <v>202009</v>
      </c>
      <c r="P2885">
        <f t="shared" ca="1" si="1770"/>
        <v>202003</v>
      </c>
      <c r="Q2885" t="str">
        <f t="shared" si="1771"/>
        <v>FY2020 Q2 Feb</v>
      </c>
      <c r="R2885">
        <f t="shared" si="1772"/>
        <v>2020</v>
      </c>
      <c r="S2885" s="8" t="str">
        <f t="shared" si="1773"/>
        <v>Feb</v>
      </c>
      <c r="T2885" s="8" t="str">
        <f t="shared" si="1774"/>
        <v>Q2</v>
      </c>
      <c r="U2885">
        <f t="shared" si="1775"/>
        <v>5</v>
      </c>
      <c r="V2885">
        <f t="shared" si="1776"/>
        <v>2</v>
      </c>
      <c r="W2885">
        <f t="shared" si="1777"/>
        <v>202005</v>
      </c>
      <c r="X2885">
        <f t="shared" si="1778"/>
        <v>202002</v>
      </c>
      <c r="Y2885" t="str">
        <f t="shared" si="1779"/>
        <v>FY2020 Q1 Feb</v>
      </c>
      <c r="Z2885">
        <f t="shared" si="1780"/>
        <v>2020</v>
      </c>
      <c r="AA2885" s="8" t="str">
        <f t="shared" si="1781"/>
        <v>Feb</v>
      </c>
      <c r="AB2885" s="8" t="str">
        <f t="shared" si="1782"/>
        <v>Q1</v>
      </c>
      <c r="AC2885">
        <f t="shared" si="1783"/>
        <v>2</v>
      </c>
      <c r="AD2885">
        <f t="shared" si="1784"/>
        <v>1</v>
      </c>
      <c r="AE2885">
        <f t="shared" si="1785"/>
        <v>202002</v>
      </c>
      <c r="AF2885">
        <f t="shared" si="1786"/>
        <v>202001</v>
      </c>
      <c r="AG2885" s="9">
        <f t="shared" ca="1" si="1787"/>
        <v>0</v>
      </c>
      <c r="AH2885">
        <f t="shared" ca="1" si="1788"/>
        <v>2</v>
      </c>
      <c r="AI2885" s="9">
        <f t="shared" ca="1" si="1789"/>
        <v>7</v>
      </c>
      <c r="AJ2885" s="9">
        <f t="shared" ca="1" si="1790"/>
        <v>0</v>
      </c>
      <c r="AK2885" s="9">
        <f t="shared" si="1791"/>
        <v>5</v>
      </c>
      <c r="AL2885" s="9">
        <f t="shared" si="1792"/>
        <v>9</v>
      </c>
      <c r="AM2885" s="9">
        <f t="shared" si="1793"/>
        <v>17</v>
      </c>
      <c r="AN2885" s="2">
        <v>43888.734027777777</v>
      </c>
      <c r="AO2885">
        <v>3559</v>
      </c>
      <c r="AP2885" s="1">
        <v>12500</v>
      </c>
      <c r="AQ2885" t="s">
        <v>4</v>
      </c>
    </row>
    <row r="2886" spans="1:43" x14ac:dyDescent="0.3">
      <c r="A2886" t="str">
        <f t="shared" ca="1" si="1755"/>
        <v>FY2020 Q4 Sep</v>
      </c>
      <c r="B2886">
        <f t="shared" ca="1" si="1756"/>
        <v>2020</v>
      </c>
      <c r="C2886" s="8" t="str">
        <f t="shared" ca="1" si="1757"/>
        <v>Sep</v>
      </c>
      <c r="D2886" s="8" t="str">
        <f t="shared" ca="1" si="1758"/>
        <v>Q4</v>
      </c>
      <c r="E2886">
        <f t="shared" ca="1" si="1759"/>
        <v>12</v>
      </c>
      <c r="F2886">
        <f t="shared" ca="1" si="1760"/>
        <v>4</v>
      </c>
      <c r="G2886">
        <f t="shared" ca="1" si="1761"/>
        <v>202012</v>
      </c>
      <c r="H2886">
        <f t="shared" ca="1" si="1762"/>
        <v>202004</v>
      </c>
      <c r="I2886" t="str">
        <f t="shared" ca="1" si="1763"/>
        <v>FY2020 Q3 Sep</v>
      </c>
      <c r="J2886">
        <f t="shared" ca="1" si="1764"/>
        <v>2020</v>
      </c>
      <c r="K2886" s="8" t="str">
        <f t="shared" ca="1" si="1765"/>
        <v>Sep</v>
      </c>
      <c r="L2886" s="8" t="str">
        <f t="shared" ca="1" si="1766"/>
        <v>Q3</v>
      </c>
      <c r="M2886">
        <f t="shared" ca="1" si="1767"/>
        <v>9</v>
      </c>
      <c r="N2886">
        <f t="shared" ca="1" si="1768"/>
        <v>3</v>
      </c>
      <c r="O2886">
        <f t="shared" ca="1" si="1769"/>
        <v>202009</v>
      </c>
      <c r="P2886">
        <f t="shared" ca="1" si="1770"/>
        <v>202003</v>
      </c>
      <c r="Q2886" t="str">
        <f t="shared" si="1771"/>
        <v>FY2020 Q1 Oct</v>
      </c>
      <c r="R2886">
        <f t="shared" si="1772"/>
        <v>2020</v>
      </c>
      <c r="S2886" s="8" t="str">
        <f t="shared" si="1773"/>
        <v>Oct</v>
      </c>
      <c r="T2886" s="8" t="str">
        <f t="shared" si="1774"/>
        <v>Q1</v>
      </c>
      <c r="U2886">
        <f t="shared" si="1775"/>
        <v>1</v>
      </c>
      <c r="V2886">
        <f t="shared" si="1776"/>
        <v>1</v>
      </c>
      <c r="W2886">
        <f t="shared" si="1777"/>
        <v>202001</v>
      </c>
      <c r="X2886">
        <f t="shared" si="1778"/>
        <v>202001</v>
      </c>
      <c r="Y2886" t="str">
        <f t="shared" si="1779"/>
        <v>FY2019 Q4 Oct</v>
      </c>
      <c r="Z2886">
        <f t="shared" si="1780"/>
        <v>2019</v>
      </c>
      <c r="AA2886" s="8" t="str">
        <f t="shared" si="1781"/>
        <v>Oct</v>
      </c>
      <c r="AB2886" s="8" t="str">
        <f t="shared" si="1782"/>
        <v>Q4</v>
      </c>
      <c r="AC2886">
        <f t="shared" si="1783"/>
        <v>10</v>
      </c>
      <c r="AD2886">
        <f t="shared" si="1784"/>
        <v>4</v>
      </c>
      <c r="AE2886">
        <f t="shared" si="1785"/>
        <v>201910</v>
      </c>
      <c r="AF2886">
        <f t="shared" si="1786"/>
        <v>201904</v>
      </c>
      <c r="AG2886" s="9">
        <f t="shared" ca="1" si="1787"/>
        <v>0</v>
      </c>
      <c r="AH2886">
        <f t="shared" ca="1" si="1788"/>
        <v>4</v>
      </c>
      <c r="AI2886" s="9">
        <f t="shared" ca="1" si="1789"/>
        <v>11</v>
      </c>
      <c r="AJ2886" s="9">
        <f t="shared" ca="1" si="1790"/>
        <v>1</v>
      </c>
      <c r="AK2886" s="9">
        <f t="shared" si="1791"/>
        <v>6</v>
      </c>
      <c r="AL2886" s="9">
        <f t="shared" si="1792"/>
        <v>42</v>
      </c>
      <c r="AM2886" s="9">
        <f t="shared" si="1793"/>
        <v>12</v>
      </c>
      <c r="AN2886" s="2">
        <v>43756.535416666666</v>
      </c>
      <c r="AO2886">
        <v>6670</v>
      </c>
      <c r="AP2886" s="1">
        <v>12500</v>
      </c>
      <c r="AQ2886" t="s">
        <v>4</v>
      </c>
    </row>
    <row r="2887" spans="1:43" x14ac:dyDescent="0.3">
      <c r="A2887" t="str">
        <f t="shared" ca="1" si="1755"/>
        <v>FY2020 Q4 Sep</v>
      </c>
      <c r="B2887">
        <f t="shared" ca="1" si="1756"/>
        <v>2020</v>
      </c>
      <c r="C2887" s="8" t="str">
        <f t="shared" ca="1" si="1757"/>
        <v>Sep</v>
      </c>
      <c r="D2887" s="8" t="str">
        <f t="shared" ca="1" si="1758"/>
        <v>Q4</v>
      </c>
      <c r="E2887">
        <f t="shared" ca="1" si="1759"/>
        <v>12</v>
      </c>
      <c r="F2887">
        <f t="shared" ca="1" si="1760"/>
        <v>4</v>
      </c>
      <c r="G2887">
        <f t="shared" ca="1" si="1761"/>
        <v>202012</v>
      </c>
      <c r="H2887">
        <f t="shared" ca="1" si="1762"/>
        <v>202004</v>
      </c>
      <c r="I2887" t="str">
        <f t="shared" ca="1" si="1763"/>
        <v>FY2020 Q3 Sep</v>
      </c>
      <c r="J2887">
        <f t="shared" ca="1" si="1764"/>
        <v>2020</v>
      </c>
      <c r="K2887" s="8" t="str">
        <f t="shared" ca="1" si="1765"/>
        <v>Sep</v>
      </c>
      <c r="L2887" s="8" t="str">
        <f t="shared" ca="1" si="1766"/>
        <v>Q3</v>
      </c>
      <c r="M2887">
        <f t="shared" ca="1" si="1767"/>
        <v>9</v>
      </c>
      <c r="N2887">
        <f t="shared" ca="1" si="1768"/>
        <v>3</v>
      </c>
      <c r="O2887">
        <f t="shared" ca="1" si="1769"/>
        <v>202009</v>
      </c>
      <c r="P2887">
        <f t="shared" ca="1" si="1770"/>
        <v>202003</v>
      </c>
      <c r="Q2887" t="str">
        <f t="shared" si="1771"/>
        <v>FY2020 Q2 Feb</v>
      </c>
      <c r="R2887">
        <f t="shared" si="1772"/>
        <v>2020</v>
      </c>
      <c r="S2887" s="8" t="str">
        <f t="shared" si="1773"/>
        <v>Feb</v>
      </c>
      <c r="T2887" s="8" t="str">
        <f t="shared" si="1774"/>
        <v>Q2</v>
      </c>
      <c r="U2887">
        <f t="shared" si="1775"/>
        <v>5</v>
      </c>
      <c r="V2887">
        <f t="shared" si="1776"/>
        <v>2</v>
      </c>
      <c r="W2887">
        <f t="shared" si="1777"/>
        <v>202005</v>
      </c>
      <c r="X2887">
        <f t="shared" si="1778"/>
        <v>202002</v>
      </c>
      <c r="Y2887" t="str">
        <f t="shared" si="1779"/>
        <v>FY2020 Q1 Feb</v>
      </c>
      <c r="Z2887">
        <f t="shared" si="1780"/>
        <v>2020</v>
      </c>
      <c r="AA2887" s="8" t="str">
        <f t="shared" si="1781"/>
        <v>Feb</v>
      </c>
      <c r="AB2887" s="8" t="str">
        <f t="shared" si="1782"/>
        <v>Q1</v>
      </c>
      <c r="AC2887">
        <f t="shared" si="1783"/>
        <v>2</v>
      </c>
      <c r="AD2887">
        <f t="shared" si="1784"/>
        <v>1</v>
      </c>
      <c r="AE2887">
        <f t="shared" si="1785"/>
        <v>202002</v>
      </c>
      <c r="AF2887">
        <f t="shared" si="1786"/>
        <v>202001</v>
      </c>
      <c r="AG2887" s="9">
        <f t="shared" ca="1" si="1787"/>
        <v>0</v>
      </c>
      <c r="AH2887">
        <f t="shared" ca="1" si="1788"/>
        <v>2</v>
      </c>
      <c r="AI2887" s="9">
        <f t="shared" ca="1" si="1789"/>
        <v>7</v>
      </c>
      <c r="AJ2887" s="9">
        <f t="shared" ca="1" si="1790"/>
        <v>0</v>
      </c>
      <c r="AK2887" s="9">
        <f t="shared" si="1791"/>
        <v>3</v>
      </c>
      <c r="AL2887" s="9">
        <f t="shared" si="1792"/>
        <v>9</v>
      </c>
      <c r="AM2887" s="9">
        <f t="shared" si="1793"/>
        <v>10</v>
      </c>
      <c r="AN2887" s="2">
        <v>43886.425694444442</v>
      </c>
      <c r="AO2887">
        <v>7071</v>
      </c>
      <c r="AP2887" s="1">
        <v>12500</v>
      </c>
      <c r="AQ2887" t="s">
        <v>4</v>
      </c>
    </row>
    <row r="2888" spans="1:43" x14ac:dyDescent="0.3">
      <c r="A2888" t="str">
        <f t="shared" ca="1" si="1755"/>
        <v>FY2020 Q4 Sep</v>
      </c>
      <c r="B2888">
        <f t="shared" ca="1" si="1756"/>
        <v>2020</v>
      </c>
      <c r="C2888" s="8" t="str">
        <f t="shared" ca="1" si="1757"/>
        <v>Sep</v>
      </c>
      <c r="D2888" s="8" t="str">
        <f t="shared" ca="1" si="1758"/>
        <v>Q4</v>
      </c>
      <c r="E2888">
        <f t="shared" ca="1" si="1759"/>
        <v>12</v>
      </c>
      <c r="F2888">
        <f t="shared" ca="1" si="1760"/>
        <v>4</v>
      </c>
      <c r="G2888">
        <f t="shared" ca="1" si="1761"/>
        <v>202012</v>
      </c>
      <c r="H2888">
        <f t="shared" ca="1" si="1762"/>
        <v>202004</v>
      </c>
      <c r="I2888" t="str">
        <f t="shared" ca="1" si="1763"/>
        <v>FY2020 Q3 Sep</v>
      </c>
      <c r="J2888">
        <f t="shared" ca="1" si="1764"/>
        <v>2020</v>
      </c>
      <c r="K2888" s="8" t="str">
        <f t="shared" ca="1" si="1765"/>
        <v>Sep</v>
      </c>
      <c r="L2888" s="8" t="str">
        <f t="shared" ca="1" si="1766"/>
        <v>Q3</v>
      </c>
      <c r="M2888">
        <f t="shared" ca="1" si="1767"/>
        <v>9</v>
      </c>
      <c r="N2888">
        <f t="shared" ca="1" si="1768"/>
        <v>3</v>
      </c>
      <c r="O2888">
        <f t="shared" ca="1" si="1769"/>
        <v>202009</v>
      </c>
      <c r="P2888">
        <f t="shared" ca="1" si="1770"/>
        <v>202003</v>
      </c>
      <c r="Q2888" t="str">
        <f t="shared" si="1771"/>
        <v>FY2020 Q2 Feb</v>
      </c>
      <c r="R2888">
        <f t="shared" si="1772"/>
        <v>2020</v>
      </c>
      <c r="S2888" s="8" t="str">
        <f t="shared" si="1773"/>
        <v>Feb</v>
      </c>
      <c r="T2888" s="8" t="str">
        <f t="shared" si="1774"/>
        <v>Q2</v>
      </c>
      <c r="U2888">
        <f t="shared" si="1775"/>
        <v>5</v>
      </c>
      <c r="V2888">
        <f t="shared" si="1776"/>
        <v>2</v>
      </c>
      <c r="W2888">
        <f t="shared" si="1777"/>
        <v>202005</v>
      </c>
      <c r="X2888">
        <f t="shared" si="1778"/>
        <v>202002</v>
      </c>
      <c r="Y2888" t="str">
        <f t="shared" si="1779"/>
        <v>FY2020 Q1 Feb</v>
      </c>
      <c r="Z2888">
        <f t="shared" si="1780"/>
        <v>2020</v>
      </c>
      <c r="AA2888" s="8" t="str">
        <f t="shared" si="1781"/>
        <v>Feb</v>
      </c>
      <c r="AB2888" s="8" t="str">
        <f t="shared" si="1782"/>
        <v>Q1</v>
      </c>
      <c r="AC2888">
        <f t="shared" si="1783"/>
        <v>2</v>
      </c>
      <c r="AD2888">
        <f t="shared" si="1784"/>
        <v>1</v>
      </c>
      <c r="AE2888">
        <f t="shared" si="1785"/>
        <v>202002</v>
      </c>
      <c r="AF2888">
        <f t="shared" si="1786"/>
        <v>202001</v>
      </c>
      <c r="AG2888" s="9">
        <f t="shared" ca="1" si="1787"/>
        <v>0</v>
      </c>
      <c r="AH2888">
        <f t="shared" ca="1" si="1788"/>
        <v>2</v>
      </c>
      <c r="AI2888" s="9">
        <f t="shared" ca="1" si="1789"/>
        <v>7</v>
      </c>
      <c r="AJ2888" s="9">
        <f t="shared" ca="1" si="1790"/>
        <v>0</v>
      </c>
      <c r="AK2888" s="9">
        <f t="shared" si="1791"/>
        <v>7</v>
      </c>
      <c r="AL2888" s="9">
        <f t="shared" si="1792"/>
        <v>5</v>
      </c>
      <c r="AM2888" s="9">
        <f t="shared" si="1793"/>
        <v>9</v>
      </c>
      <c r="AN2888" s="2">
        <v>43862.414583333331</v>
      </c>
      <c r="AO2888">
        <v>1111</v>
      </c>
      <c r="AP2888" s="1">
        <v>12200</v>
      </c>
      <c r="AQ2888" t="s">
        <v>4</v>
      </c>
    </row>
    <row r="2889" spans="1:43" x14ac:dyDescent="0.3">
      <c r="A2889" t="str">
        <f t="shared" ca="1" si="1755"/>
        <v>FY2020 Q4 Sep</v>
      </c>
      <c r="B2889">
        <f t="shared" ca="1" si="1756"/>
        <v>2020</v>
      </c>
      <c r="C2889" s="8" t="str">
        <f t="shared" ca="1" si="1757"/>
        <v>Sep</v>
      </c>
      <c r="D2889" s="8" t="str">
        <f t="shared" ca="1" si="1758"/>
        <v>Q4</v>
      </c>
      <c r="E2889">
        <f t="shared" ca="1" si="1759"/>
        <v>12</v>
      </c>
      <c r="F2889">
        <f t="shared" ca="1" si="1760"/>
        <v>4</v>
      </c>
      <c r="G2889">
        <f t="shared" ca="1" si="1761"/>
        <v>202012</v>
      </c>
      <c r="H2889">
        <f t="shared" ca="1" si="1762"/>
        <v>202004</v>
      </c>
      <c r="I2889" t="str">
        <f t="shared" ca="1" si="1763"/>
        <v>FY2020 Q3 Sep</v>
      </c>
      <c r="J2889">
        <f t="shared" ca="1" si="1764"/>
        <v>2020</v>
      </c>
      <c r="K2889" s="8" t="str">
        <f t="shared" ca="1" si="1765"/>
        <v>Sep</v>
      </c>
      <c r="L2889" s="8" t="str">
        <f t="shared" ca="1" si="1766"/>
        <v>Q3</v>
      </c>
      <c r="M2889">
        <f t="shared" ca="1" si="1767"/>
        <v>9</v>
      </c>
      <c r="N2889">
        <f t="shared" ca="1" si="1768"/>
        <v>3</v>
      </c>
      <c r="O2889">
        <f t="shared" ca="1" si="1769"/>
        <v>202009</v>
      </c>
      <c r="P2889">
        <f t="shared" ca="1" si="1770"/>
        <v>202003</v>
      </c>
      <c r="Q2889" t="str">
        <f t="shared" si="1771"/>
        <v>FY2020 Q1 Oct</v>
      </c>
      <c r="R2889">
        <f t="shared" si="1772"/>
        <v>2020</v>
      </c>
      <c r="S2889" s="8" t="str">
        <f t="shared" si="1773"/>
        <v>Oct</v>
      </c>
      <c r="T2889" s="8" t="str">
        <f t="shared" si="1774"/>
        <v>Q1</v>
      </c>
      <c r="U2889">
        <f t="shared" si="1775"/>
        <v>1</v>
      </c>
      <c r="V2889">
        <f t="shared" si="1776"/>
        <v>1</v>
      </c>
      <c r="W2889">
        <f t="shared" si="1777"/>
        <v>202001</v>
      </c>
      <c r="X2889">
        <f t="shared" si="1778"/>
        <v>202001</v>
      </c>
      <c r="Y2889" t="str">
        <f t="shared" si="1779"/>
        <v>FY2019 Q4 Oct</v>
      </c>
      <c r="Z2889">
        <f t="shared" si="1780"/>
        <v>2019</v>
      </c>
      <c r="AA2889" s="8" t="str">
        <f t="shared" si="1781"/>
        <v>Oct</v>
      </c>
      <c r="AB2889" s="8" t="str">
        <f t="shared" si="1782"/>
        <v>Q4</v>
      </c>
      <c r="AC2889">
        <f t="shared" si="1783"/>
        <v>10</v>
      </c>
      <c r="AD2889">
        <f t="shared" si="1784"/>
        <v>4</v>
      </c>
      <c r="AE2889">
        <f t="shared" si="1785"/>
        <v>201910</v>
      </c>
      <c r="AF2889">
        <f t="shared" si="1786"/>
        <v>201904</v>
      </c>
      <c r="AG2889" s="9">
        <f t="shared" ca="1" si="1787"/>
        <v>0</v>
      </c>
      <c r="AH2889">
        <f t="shared" ca="1" si="1788"/>
        <v>4</v>
      </c>
      <c r="AI2889" s="9">
        <f t="shared" ca="1" si="1789"/>
        <v>11</v>
      </c>
      <c r="AJ2889" s="9">
        <f t="shared" ca="1" si="1790"/>
        <v>1</v>
      </c>
      <c r="AK2889" s="9">
        <f t="shared" si="1791"/>
        <v>3</v>
      </c>
      <c r="AL2889" s="9">
        <f t="shared" si="1792"/>
        <v>44</v>
      </c>
      <c r="AM2889" s="9">
        <f t="shared" si="1793"/>
        <v>9</v>
      </c>
      <c r="AN2889" s="2">
        <v>43767.4</v>
      </c>
      <c r="AO2889">
        <v>3805</v>
      </c>
      <c r="AP2889" s="1">
        <v>12200</v>
      </c>
      <c r="AQ2889" t="s">
        <v>4</v>
      </c>
    </row>
    <row r="2890" spans="1:43" x14ac:dyDescent="0.3">
      <c r="A2890" t="str">
        <f t="shared" ca="1" si="1755"/>
        <v>FY2020 Q4 Sep</v>
      </c>
      <c r="B2890">
        <f t="shared" ca="1" si="1756"/>
        <v>2020</v>
      </c>
      <c r="C2890" s="8" t="str">
        <f t="shared" ca="1" si="1757"/>
        <v>Sep</v>
      </c>
      <c r="D2890" s="8" t="str">
        <f t="shared" ca="1" si="1758"/>
        <v>Q4</v>
      </c>
      <c r="E2890">
        <f t="shared" ca="1" si="1759"/>
        <v>12</v>
      </c>
      <c r="F2890">
        <f t="shared" ca="1" si="1760"/>
        <v>4</v>
      </c>
      <c r="G2890">
        <f t="shared" ca="1" si="1761"/>
        <v>202012</v>
      </c>
      <c r="H2890">
        <f t="shared" ca="1" si="1762"/>
        <v>202004</v>
      </c>
      <c r="I2890" t="str">
        <f t="shared" ca="1" si="1763"/>
        <v>FY2020 Q3 Sep</v>
      </c>
      <c r="J2890">
        <f t="shared" ca="1" si="1764"/>
        <v>2020</v>
      </c>
      <c r="K2890" s="8" t="str">
        <f t="shared" ca="1" si="1765"/>
        <v>Sep</v>
      </c>
      <c r="L2890" s="8" t="str">
        <f t="shared" ca="1" si="1766"/>
        <v>Q3</v>
      </c>
      <c r="M2890">
        <f t="shared" ca="1" si="1767"/>
        <v>9</v>
      </c>
      <c r="N2890">
        <f t="shared" ca="1" si="1768"/>
        <v>3</v>
      </c>
      <c r="O2890">
        <f t="shared" ca="1" si="1769"/>
        <v>202009</v>
      </c>
      <c r="P2890">
        <f t="shared" ca="1" si="1770"/>
        <v>202003</v>
      </c>
      <c r="Q2890" t="str">
        <f t="shared" si="1771"/>
        <v>FY2020 Q1 Dec</v>
      </c>
      <c r="R2890">
        <f t="shared" si="1772"/>
        <v>2020</v>
      </c>
      <c r="S2890" s="8" t="str">
        <f t="shared" si="1773"/>
        <v>Dec</v>
      </c>
      <c r="T2890" s="8" t="str">
        <f t="shared" si="1774"/>
        <v>Q1</v>
      </c>
      <c r="U2890">
        <f t="shared" si="1775"/>
        <v>3</v>
      </c>
      <c r="V2890">
        <f t="shared" si="1776"/>
        <v>1</v>
      </c>
      <c r="W2890">
        <f t="shared" si="1777"/>
        <v>202003</v>
      </c>
      <c r="X2890">
        <f t="shared" si="1778"/>
        <v>202001</v>
      </c>
      <c r="Y2890" t="str">
        <f t="shared" si="1779"/>
        <v>FY2019 Q4 Dec</v>
      </c>
      <c r="Z2890">
        <f t="shared" si="1780"/>
        <v>2019</v>
      </c>
      <c r="AA2890" s="8" t="str">
        <f t="shared" si="1781"/>
        <v>Dec</v>
      </c>
      <c r="AB2890" s="8" t="str">
        <f t="shared" si="1782"/>
        <v>Q4</v>
      </c>
      <c r="AC2890">
        <f t="shared" si="1783"/>
        <v>12</v>
      </c>
      <c r="AD2890">
        <f t="shared" si="1784"/>
        <v>4</v>
      </c>
      <c r="AE2890">
        <f t="shared" si="1785"/>
        <v>201912</v>
      </c>
      <c r="AF2890">
        <f t="shared" si="1786"/>
        <v>201904</v>
      </c>
      <c r="AG2890" s="9">
        <f t="shared" ca="1" si="1787"/>
        <v>0</v>
      </c>
      <c r="AH2890">
        <f t="shared" ca="1" si="1788"/>
        <v>3</v>
      </c>
      <c r="AI2890" s="9">
        <f t="shared" ca="1" si="1789"/>
        <v>9</v>
      </c>
      <c r="AJ2890" s="9">
        <f t="shared" ca="1" si="1790"/>
        <v>1</v>
      </c>
      <c r="AK2890" s="9">
        <f t="shared" si="1791"/>
        <v>4</v>
      </c>
      <c r="AL2890" s="9">
        <f t="shared" si="1792"/>
        <v>49</v>
      </c>
      <c r="AM2890" s="9">
        <f t="shared" si="1793"/>
        <v>18</v>
      </c>
      <c r="AN2890" s="2">
        <v>43803.768055555556</v>
      </c>
      <c r="AO2890">
        <v>8449</v>
      </c>
      <c r="AP2890" s="1">
        <v>12200</v>
      </c>
      <c r="AQ2890" t="s">
        <v>4</v>
      </c>
    </row>
    <row r="2891" spans="1:43" x14ac:dyDescent="0.3">
      <c r="A2891" t="str">
        <f t="shared" ca="1" si="1755"/>
        <v>FY2020 Q4 Sep</v>
      </c>
      <c r="B2891">
        <f t="shared" ca="1" si="1756"/>
        <v>2020</v>
      </c>
      <c r="C2891" s="8" t="str">
        <f t="shared" ca="1" si="1757"/>
        <v>Sep</v>
      </c>
      <c r="D2891" s="8" t="str">
        <f t="shared" ca="1" si="1758"/>
        <v>Q4</v>
      </c>
      <c r="E2891">
        <f t="shared" ca="1" si="1759"/>
        <v>12</v>
      </c>
      <c r="F2891">
        <f t="shared" ca="1" si="1760"/>
        <v>4</v>
      </c>
      <c r="G2891">
        <f t="shared" ca="1" si="1761"/>
        <v>202012</v>
      </c>
      <c r="H2891">
        <f t="shared" ca="1" si="1762"/>
        <v>202004</v>
      </c>
      <c r="I2891" t="str">
        <f t="shared" ca="1" si="1763"/>
        <v>FY2020 Q3 Sep</v>
      </c>
      <c r="J2891">
        <f t="shared" ca="1" si="1764"/>
        <v>2020</v>
      </c>
      <c r="K2891" s="8" t="str">
        <f t="shared" ca="1" si="1765"/>
        <v>Sep</v>
      </c>
      <c r="L2891" s="8" t="str">
        <f t="shared" ca="1" si="1766"/>
        <v>Q3</v>
      </c>
      <c r="M2891">
        <f t="shared" ca="1" si="1767"/>
        <v>9</v>
      </c>
      <c r="N2891">
        <f t="shared" ca="1" si="1768"/>
        <v>3</v>
      </c>
      <c r="O2891">
        <f t="shared" ca="1" si="1769"/>
        <v>202009</v>
      </c>
      <c r="P2891">
        <f t="shared" ca="1" si="1770"/>
        <v>202003</v>
      </c>
      <c r="Q2891" t="str">
        <f t="shared" si="1771"/>
        <v>FY2020 Q1 Oct</v>
      </c>
      <c r="R2891">
        <f t="shared" si="1772"/>
        <v>2020</v>
      </c>
      <c r="S2891" s="8" t="str">
        <f t="shared" si="1773"/>
        <v>Oct</v>
      </c>
      <c r="T2891" s="8" t="str">
        <f t="shared" si="1774"/>
        <v>Q1</v>
      </c>
      <c r="U2891">
        <f t="shared" si="1775"/>
        <v>1</v>
      </c>
      <c r="V2891">
        <f t="shared" si="1776"/>
        <v>1</v>
      </c>
      <c r="W2891">
        <f t="shared" si="1777"/>
        <v>202001</v>
      </c>
      <c r="X2891">
        <f t="shared" si="1778"/>
        <v>202001</v>
      </c>
      <c r="Y2891" t="str">
        <f t="shared" si="1779"/>
        <v>FY2019 Q4 Oct</v>
      </c>
      <c r="Z2891">
        <f t="shared" si="1780"/>
        <v>2019</v>
      </c>
      <c r="AA2891" s="8" t="str">
        <f t="shared" si="1781"/>
        <v>Oct</v>
      </c>
      <c r="AB2891" s="8" t="str">
        <f t="shared" si="1782"/>
        <v>Q4</v>
      </c>
      <c r="AC2891">
        <f t="shared" si="1783"/>
        <v>10</v>
      </c>
      <c r="AD2891">
        <f t="shared" si="1784"/>
        <v>4</v>
      </c>
      <c r="AE2891">
        <f t="shared" si="1785"/>
        <v>201910</v>
      </c>
      <c r="AF2891">
        <f t="shared" si="1786"/>
        <v>201904</v>
      </c>
      <c r="AG2891" s="9">
        <f t="shared" ca="1" si="1787"/>
        <v>0</v>
      </c>
      <c r="AH2891">
        <f t="shared" ca="1" si="1788"/>
        <v>4</v>
      </c>
      <c r="AI2891" s="9">
        <f t="shared" ca="1" si="1789"/>
        <v>11</v>
      </c>
      <c r="AJ2891" s="9">
        <f t="shared" ca="1" si="1790"/>
        <v>1</v>
      </c>
      <c r="AK2891" s="9">
        <f t="shared" si="1791"/>
        <v>7</v>
      </c>
      <c r="AL2891" s="9">
        <f t="shared" si="1792"/>
        <v>40</v>
      </c>
      <c r="AM2891" s="9">
        <f t="shared" si="1793"/>
        <v>8</v>
      </c>
      <c r="AN2891" s="2">
        <v>43743.370833333334</v>
      </c>
      <c r="AO2891">
        <v>3805</v>
      </c>
      <c r="AP2891" s="1">
        <v>12100</v>
      </c>
      <c r="AQ2891" t="s">
        <v>4</v>
      </c>
    </row>
    <row r="2892" spans="1:43" x14ac:dyDescent="0.3">
      <c r="A2892" t="str">
        <f t="shared" ca="1" si="1755"/>
        <v>FY2020 Q4 Sep</v>
      </c>
      <c r="B2892">
        <f t="shared" ca="1" si="1756"/>
        <v>2020</v>
      </c>
      <c r="C2892" s="8" t="str">
        <f t="shared" ca="1" si="1757"/>
        <v>Sep</v>
      </c>
      <c r="D2892" s="8" t="str">
        <f t="shared" ca="1" si="1758"/>
        <v>Q4</v>
      </c>
      <c r="E2892">
        <f t="shared" ca="1" si="1759"/>
        <v>12</v>
      </c>
      <c r="F2892">
        <f t="shared" ca="1" si="1760"/>
        <v>4</v>
      </c>
      <c r="G2892">
        <f t="shared" ca="1" si="1761"/>
        <v>202012</v>
      </c>
      <c r="H2892">
        <f t="shared" ca="1" si="1762"/>
        <v>202004</v>
      </c>
      <c r="I2892" t="str">
        <f t="shared" ca="1" si="1763"/>
        <v>FY2020 Q3 Sep</v>
      </c>
      <c r="J2892">
        <f t="shared" ca="1" si="1764"/>
        <v>2020</v>
      </c>
      <c r="K2892" s="8" t="str">
        <f t="shared" ca="1" si="1765"/>
        <v>Sep</v>
      </c>
      <c r="L2892" s="8" t="str">
        <f t="shared" ca="1" si="1766"/>
        <v>Q3</v>
      </c>
      <c r="M2892">
        <f t="shared" ca="1" si="1767"/>
        <v>9</v>
      </c>
      <c r="N2892">
        <f t="shared" ca="1" si="1768"/>
        <v>3</v>
      </c>
      <c r="O2892">
        <f t="shared" ca="1" si="1769"/>
        <v>202009</v>
      </c>
      <c r="P2892">
        <f t="shared" ca="1" si="1770"/>
        <v>202003</v>
      </c>
      <c r="Q2892" t="str">
        <f t="shared" si="1771"/>
        <v>FY2020 Q2 Mar</v>
      </c>
      <c r="R2892">
        <f t="shared" si="1772"/>
        <v>2020</v>
      </c>
      <c r="S2892" s="8" t="str">
        <f t="shared" si="1773"/>
        <v>Mar</v>
      </c>
      <c r="T2892" s="8" t="str">
        <f t="shared" si="1774"/>
        <v>Q2</v>
      </c>
      <c r="U2892">
        <f t="shared" si="1775"/>
        <v>6</v>
      </c>
      <c r="V2892">
        <f t="shared" si="1776"/>
        <v>2</v>
      </c>
      <c r="W2892">
        <f t="shared" si="1777"/>
        <v>202006</v>
      </c>
      <c r="X2892">
        <f t="shared" si="1778"/>
        <v>202002</v>
      </c>
      <c r="Y2892" t="str">
        <f t="shared" si="1779"/>
        <v>FY2020 Q1 Mar</v>
      </c>
      <c r="Z2892">
        <f t="shared" si="1780"/>
        <v>2020</v>
      </c>
      <c r="AA2892" s="8" t="str">
        <f t="shared" si="1781"/>
        <v>Mar</v>
      </c>
      <c r="AB2892" s="8" t="str">
        <f t="shared" si="1782"/>
        <v>Q1</v>
      </c>
      <c r="AC2892">
        <f t="shared" si="1783"/>
        <v>3</v>
      </c>
      <c r="AD2892">
        <f t="shared" si="1784"/>
        <v>1</v>
      </c>
      <c r="AE2892">
        <f t="shared" si="1785"/>
        <v>202003</v>
      </c>
      <c r="AF2892">
        <f t="shared" si="1786"/>
        <v>202001</v>
      </c>
      <c r="AG2892" s="9">
        <f t="shared" ca="1" si="1787"/>
        <v>0</v>
      </c>
      <c r="AH2892">
        <f t="shared" ca="1" si="1788"/>
        <v>2</v>
      </c>
      <c r="AI2892" s="9">
        <f t="shared" ca="1" si="1789"/>
        <v>6</v>
      </c>
      <c r="AJ2892" s="9">
        <f t="shared" ca="1" si="1790"/>
        <v>0</v>
      </c>
      <c r="AK2892" s="9">
        <f t="shared" si="1791"/>
        <v>6</v>
      </c>
      <c r="AL2892" s="9">
        <f t="shared" si="1792"/>
        <v>11</v>
      </c>
      <c r="AM2892" s="9">
        <f t="shared" si="1793"/>
        <v>12</v>
      </c>
      <c r="AN2892" s="2">
        <v>43903.534722222219</v>
      </c>
      <c r="AO2892">
        <v>8806</v>
      </c>
      <c r="AP2892" s="1">
        <v>12100</v>
      </c>
      <c r="AQ2892" t="s">
        <v>4</v>
      </c>
    </row>
    <row r="2893" spans="1:43" x14ac:dyDescent="0.3">
      <c r="A2893" t="str">
        <f t="shared" ca="1" si="1755"/>
        <v>FY2020 Q4 Sep</v>
      </c>
      <c r="B2893">
        <f t="shared" ca="1" si="1756"/>
        <v>2020</v>
      </c>
      <c r="C2893" s="8" t="str">
        <f t="shared" ca="1" si="1757"/>
        <v>Sep</v>
      </c>
      <c r="D2893" s="8" t="str">
        <f t="shared" ca="1" si="1758"/>
        <v>Q4</v>
      </c>
      <c r="E2893">
        <f t="shared" ca="1" si="1759"/>
        <v>12</v>
      </c>
      <c r="F2893">
        <f t="shared" ca="1" si="1760"/>
        <v>4</v>
      </c>
      <c r="G2893">
        <f t="shared" ca="1" si="1761"/>
        <v>202012</v>
      </c>
      <c r="H2893">
        <f t="shared" ca="1" si="1762"/>
        <v>202004</v>
      </c>
      <c r="I2893" t="str">
        <f t="shared" ca="1" si="1763"/>
        <v>FY2020 Q3 Sep</v>
      </c>
      <c r="J2893">
        <f t="shared" ca="1" si="1764"/>
        <v>2020</v>
      </c>
      <c r="K2893" s="8" t="str">
        <f t="shared" ca="1" si="1765"/>
        <v>Sep</v>
      </c>
      <c r="L2893" s="8" t="str">
        <f t="shared" ca="1" si="1766"/>
        <v>Q3</v>
      </c>
      <c r="M2893">
        <f t="shared" ca="1" si="1767"/>
        <v>9</v>
      </c>
      <c r="N2893">
        <f t="shared" ca="1" si="1768"/>
        <v>3</v>
      </c>
      <c r="O2893">
        <f t="shared" ca="1" si="1769"/>
        <v>202009</v>
      </c>
      <c r="P2893">
        <f t="shared" ca="1" si="1770"/>
        <v>202003</v>
      </c>
      <c r="Q2893" t="str">
        <f t="shared" si="1771"/>
        <v>FY2020 Q2 Feb</v>
      </c>
      <c r="R2893">
        <f t="shared" si="1772"/>
        <v>2020</v>
      </c>
      <c r="S2893" s="8" t="str">
        <f t="shared" si="1773"/>
        <v>Feb</v>
      </c>
      <c r="T2893" s="8" t="str">
        <f t="shared" si="1774"/>
        <v>Q2</v>
      </c>
      <c r="U2893">
        <f t="shared" si="1775"/>
        <v>5</v>
      </c>
      <c r="V2893">
        <f t="shared" si="1776"/>
        <v>2</v>
      </c>
      <c r="W2893">
        <f t="shared" si="1777"/>
        <v>202005</v>
      </c>
      <c r="X2893">
        <f t="shared" si="1778"/>
        <v>202002</v>
      </c>
      <c r="Y2893" t="str">
        <f t="shared" si="1779"/>
        <v>FY2020 Q1 Feb</v>
      </c>
      <c r="Z2893">
        <f t="shared" si="1780"/>
        <v>2020</v>
      </c>
      <c r="AA2893" s="8" t="str">
        <f t="shared" si="1781"/>
        <v>Feb</v>
      </c>
      <c r="AB2893" s="8" t="str">
        <f t="shared" si="1782"/>
        <v>Q1</v>
      </c>
      <c r="AC2893">
        <f t="shared" si="1783"/>
        <v>2</v>
      </c>
      <c r="AD2893">
        <f t="shared" si="1784"/>
        <v>1</v>
      </c>
      <c r="AE2893">
        <f t="shared" si="1785"/>
        <v>202002</v>
      </c>
      <c r="AF2893">
        <f t="shared" si="1786"/>
        <v>202001</v>
      </c>
      <c r="AG2893" s="9">
        <f t="shared" ca="1" si="1787"/>
        <v>0</v>
      </c>
      <c r="AH2893">
        <f t="shared" ca="1" si="1788"/>
        <v>2</v>
      </c>
      <c r="AI2893" s="9">
        <f t="shared" ca="1" si="1789"/>
        <v>7</v>
      </c>
      <c r="AJ2893" s="9">
        <f t="shared" ca="1" si="1790"/>
        <v>0</v>
      </c>
      <c r="AK2893" s="9">
        <f t="shared" si="1791"/>
        <v>5</v>
      </c>
      <c r="AL2893" s="9">
        <f t="shared" si="1792"/>
        <v>6</v>
      </c>
      <c r="AM2893" s="9">
        <f t="shared" si="1793"/>
        <v>12</v>
      </c>
      <c r="AN2893" s="2">
        <v>43867.527777777781</v>
      </c>
      <c r="AO2893">
        <v>8897</v>
      </c>
      <c r="AP2893" s="1">
        <v>12100</v>
      </c>
      <c r="AQ2893" t="s">
        <v>4</v>
      </c>
    </row>
    <row r="2894" spans="1:43" x14ac:dyDescent="0.3">
      <c r="A2894" t="str">
        <f t="shared" ca="1" si="1755"/>
        <v>FY2020 Q4 Sep</v>
      </c>
      <c r="B2894">
        <f t="shared" ca="1" si="1756"/>
        <v>2020</v>
      </c>
      <c r="C2894" s="8" t="str">
        <f t="shared" ca="1" si="1757"/>
        <v>Sep</v>
      </c>
      <c r="D2894" s="8" t="str">
        <f t="shared" ca="1" si="1758"/>
        <v>Q4</v>
      </c>
      <c r="E2894">
        <f t="shared" ca="1" si="1759"/>
        <v>12</v>
      </c>
      <c r="F2894">
        <f t="shared" ca="1" si="1760"/>
        <v>4</v>
      </c>
      <c r="G2894">
        <f t="shared" ca="1" si="1761"/>
        <v>202012</v>
      </c>
      <c r="H2894">
        <f t="shared" ca="1" si="1762"/>
        <v>202004</v>
      </c>
      <c r="I2894" t="str">
        <f t="shared" ca="1" si="1763"/>
        <v>FY2020 Q3 Sep</v>
      </c>
      <c r="J2894">
        <f t="shared" ca="1" si="1764"/>
        <v>2020</v>
      </c>
      <c r="K2894" s="8" t="str">
        <f t="shared" ca="1" si="1765"/>
        <v>Sep</v>
      </c>
      <c r="L2894" s="8" t="str">
        <f t="shared" ca="1" si="1766"/>
        <v>Q3</v>
      </c>
      <c r="M2894">
        <f t="shared" ca="1" si="1767"/>
        <v>9</v>
      </c>
      <c r="N2894">
        <f t="shared" ca="1" si="1768"/>
        <v>3</v>
      </c>
      <c r="O2894">
        <f t="shared" ca="1" si="1769"/>
        <v>202009</v>
      </c>
      <c r="P2894">
        <f t="shared" ca="1" si="1770"/>
        <v>202003</v>
      </c>
      <c r="Q2894" t="str">
        <f t="shared" si="1771"/>
        <v>FY2020 Q2 Mar</v>
      </c>
      <c r="R2894">
        <f t="shared" si="1772"/>
        <v>2020</v>
      </c>
      <c r="S2894" s="8" t="str">
        <f t="shared" si="1773"/>
        <v>Mar</v>
      </c>
      <c r="T2894" s="8" t="str">
        <f t="shared" si="1774"/>
        <v>Q2</v>
      </c>
      <c r="U2894">
        <f t="shared" si="1775"/>
        <v>6</v>
      </c>
      <c r="V2894">
        <f t="shared" si="1776"/>
        <v>2</v>
      </c>
      <c r="W2894">
        <f t="shared" si="1777"/>
        <v>202006</v>
      </c>
      <c r="X2894">
        <f t="shared" si="1778"/>
        <v>202002</v>
      </c>
      <c r="Y2894" t="str">
        <f t="shared" si="1779"/>
        <v>FY2020 Q1 Mar</v>
      </c>
      <c r="Z2894">
        <f t="shared" si="1780"/>
        <v>2020</v>
      </c>
      <c r="AA2894" s="8" t="str">
        <f t="shared" si="1781"/>
        <v>Mar</v>
      </c>
      <c r="AB2894" s="8" t="str">
        <f t="shared" si="1782"/>
        <v>Q1</v>
      </c>
      <c r="AC2894">
        <f t="shared" si="1783"/>
        <v>3</v>
      </c>
      <c r="AD2894">
        <f t="shared" si="1784"/>
        <v>1</v>
      </c>
      <c r="AE2894">
        <f t="shared" si="1785"/>
        <v>202003</v>
      </c>
      <c r="AF2894">
        <f t="shared" si="1786"/>
        <v>202001</v>
      </c>
      <c r="AG2894" s="9">
        <f t="shared" ca="1" si="1787"/>
        <v>0</v>
      </c>
      <c r="AH2894">
        <f t="shared" ca="1" si="1788"/>
        <v>2</v>
      </c>
      <c r="AI2894" s="9">
        <f t="shared" ca="1" si="1789"/>
        <v>6</v>
      </c>
      <c r="AJ2894" s="9">
        <f t="shared" ca="1" si="1790"/>
        <v>0</v>
      </c>
      <c r="AK2894" s="9">
        <f t="shared" si="1791"/>
        <v>6</v>
      </c>
      <c r="AL2894" s="9">
        <f t="shared" si="1792"/>
        <v>10</v>
      </c>
      <c r="AM2894" s="9">
        <f t="shared" si="1793"/>
        <v>15</v>
      </c>
      <c r="AN2894" s="2">
        <v>43896.661805555559</v>
      </c>
      <c r="AO2894">
        <v>770</v>
      </c>
      <c r="AP2894" s="1">
        <v>12000</v>
      </c>
      <c r="AQ2894" t="s">
        <v>4</v>
      </c>
    </row>
    <row r="2895" spans="1:43" x14ac:dyDescent="0.3">
      <c r="A2895" t="str">
        <f t="shared" ca="1" si="1755"/>
        <v>FY2020 Q4 Sep</v>
      </c>
      <c r="B2895">
        <f t="shared" ca="1" si="1756"/>
        <v>2020</v>
      </c>
      <c r="C2895" s="8" t="str">
        <f t="shared" ca="1" si="1757"/>
        <v>Sep</v>
      </c>
      <c r="D2895" s="8" t="str">
        <f t="shared" ca="1" si="1758"/>
        <v>Q4</v>
      </c>
      <c r="E2895">
        <f t="shared" ca="1" si="1759"/>
        <v>12</v>
      </c>
      <c r="F2895">
        <f t="shared" ca="1" si="1760"/>
        <v>4</v>
      </c>
      <c r="G2895">
        <f t="shared" ca="1" si="1761"/>
        <v>202012</v>
      </c>
      <c r="H2895">
        <f t="shared" ca="1" si="1762"/>
        <v>202004</v>
      </c>
      <c r="I2895" t="str">
        <f t="shared" ca="1" si="1763"/>
        <v>FY2020 Q3 Sep</v>
      </c>
      <c r="J2895">
        <f t="shared" ca="1" si="1764"/>
        <v>2020</v>
      </c>
      <c r="K2895" s="8" t="str">
        <f t="shared" ca="1" si="1765"/>
        <v>Sep</v>
      </c>
      <c r="L2895" s="8" t="str">
        <f t="shared" ca="1" si="1766"/>
        <v>Q3</v>
      </c>
      <c r="M2895">
        <f t="shared" ca="1" si="1767"/>
        <v>9</v>
      </c>
      <c r="N2895">
        <f t="shared" ca="1" si="1768"/>
        <v>3</v>
      </c>
      <c r="O2895">
        <f t="shared" ca="1" si="1769"/>
        <v>202009</v>
      </c>
      <c r="P2895">
        <f t="shared" ca="1" si="1770"/>
        <v>202003</v>
      </c>
      <c r="Q2895" t="str">
        <f t="shared" si="1771"/>
        <v>FY2020 Q2 Mar</v>
      </c>
      <c r="R2895">
        <f t="shared" si="1772"/>
        <v>2020</v>
      </c>
      <c r="S2895" s="8" t="str">
        <f t="shared" si="1773"/>
        <v>Mar</v>
      </c>
      <c r="T2895" s="8" t="str">
        <f t="shared" si="1774"/>
        <v>Q2</v>
      </c>
      <c r="U2895">
        <f t="shared" si="1775"/>
        <v>6</v>
      </c>
      <c r="V2895">
        <f t="shared" si="1776"/>
        <v>2</v>
      </c>
      <c r="W2895">
        <f t="shared" si="1777"/>
        <v>202006</v>
      </c>
      <c r="X2895">
        <f t="shared" si="1778"/>
        <v>202002</v>
      </c>
      <c r="Y2895" t="str">
        <f t="shared" si="1779"/>
        <v>FY2020 Q1 Mar</v>
      </c>
      <c r="Z2895">
        <f t="shared" si="1780"/>
        <v>2020</v>
      </c>
      <c r="AA2895" s="8" t="str">
        <f t="shared" si="1781"/>
        <v>Mar</v>
      </c>
      <c r="AB2895" s="8" t="str">
        <f t="shared" si="1782"/>
        <v>Q1</v>
      </c>
      <c r="AC2895">
        <f t="shared" si="1783"/>
        <v>3</v>
      </c>
      <c r="AD2895">
        <f t="shared" si="1784"/>
        <v>1</v>
      </c>
      <c r="AE2895">
        <f t="shared" si="1785"/>
        <v>202003</v>
      </c>
      <c r="AF2895">
        <f t="shared" si="1786"/>
        <v>202001</v>
      </c>
      <c r="AG2895" s="9">
        <f t="shared" ca="1" si="1787"/>
        <v>0</v>
      </c>
      <c r="AH2895">
        <f t="shared" ca="1" si="1788"/>
        <v>2</v>
      </c>
      <c r="AI2895" s="9">
        <f t="shared" ca="1" si="1789"/>
        <v>6</v>
      </c>
      <c r="AJ2895" s="9">
        <f t="shared" ca="1" si="1790"/>
        <v>0</v>
      </c>
      <c r="AK2895" s="9">
        <f t="shared" si="1791"/>
        <v>6</v>
      </c>
      <c r="AL2895" s="9">
        <f t="shared" si="1792"/>
        <v>10</v>
      </c>
      <c r="AM2895" s="9">
        <f t="shared" si="1793"/>
        <v>14</v>
      </c>
      <c r="AN2895" s="2">
        <v>43896.61041666667</v>
      </c>
      <c r="AO2895">
        <v>1077</v>
      </c>
      <c r="AP2895" s="1">
        <v>12000</v>
      </c>
      <c r="AQ2895" t="s">
        <v>4</v>
      </c>
    </row>
    <row r="2896" spans="1:43" x14ac:dyDescent="0.3">
      <c r="A2896" t="str">
        <f t="shared" ca="1" si="1755"/>
        <v>FY2020 Q4 Sep</v>
      </c>
      <c r="B2896">
        <f t="shared" ca="1" si="1756"/>
        <v>2020</v>
      </c>
      <c r="C2896" s="8" t="str">
        <f t="shared" ca="1" si="1757"/>
        <v>Sep</v>
      </c>
      <c r="D2896" s="8" t="str">
        <f t="shared" ca="1" si="1758"/>
        <v>Q4</v>
      </c>
      <c r="E2896">
        <f t="shared" ca="1" si="1759"/>
        <v>12</v>
      </c>
      <c r="F2896">
        <f t="shared" ca="1" si="1760"/>
        <v>4</v>
      </c>
      <c r="G2896">
        <f t="shared" ca="1" si="1761"/>
        <v>202012</v>
      </c>
      <c r="H2896">
        <f t="shared" ca="1" si="1762"/>
        <v>202004</v>
      </c>
      <c r="I2896" t="str">
        <f t="shared" ca="1" si="1763"/>
        <v>FY2020 Q3 Sep</v>
      </c>
      <c r="J2896">
        <f t="shared" ca="1" si="1764"/>
        <v>2020</v>
      </c>
      <c r="K2896" s="8" t="str">
        <f t="shared" ca="1" si="1765"/>
        <v>Sep</v>
      </c>
      <c r="L2896" s="8" t="str">
        <f t="shared" ca="1" si="1766"/>
        <v>Q3</v>
      </c>
      <c r="M2896">
        <f t="shared" ca="1" si="1767"/>
        <v>9</v>
      </c>
      <c r="N2896">
        <f t="shared" ca="1" si="1768"/>
        <v>3</v>
      </c>
      <c r="O2896">
        <f t="shared" ca="1" si="1769"/>
        <v>202009</v>
      </c>
      <c r="P2896">
        <f t="shared" ca="1" si="1770"/>
        <v>202003</v>
      </c>
      <c r="Q2896" t="str">
        <f t="shared" si="1771"/>
        <v>FY2020 Q2 Mar</v>
      </c>
      <c r="R2896">
        <f t="shared" si="1772"/>
        <v>2020</v>
      </c>
      <c r="S2896" s="8" t="str">
        <f t="shared" si="1773"/>
        <v>Mar</v>
      </c>
      <c r="T2896" s="8" t="str">
        <f t="shared" si="1774"/>
        <v>Q2</v>
      </c>
      <c r="U2896">
        <f t="shared" si="1775"/>
        <v>6</v>
      </c>
      <c r="V2896">
        <f t="shared" si="1776"/>
        <v>2</v>
      </c>
      <c r="W2896">
        <f t="shared" si="1777"/>
        <v>202006</v>
      </c>
      <c r="X2896">
        <f t="shared" si="1778"/>
        <v>202002</v>
      </c>
      <c r="Y2896" t="str">
        <f t="shared" si="1779"/>
        <v>FY2020 Q1 Mar</v>
      </c>
      <c r="Z2896">
        <f t="shared" si="1780"/>
        <v>2020</v>
      </c>
      <c r="AA2896" s="8" t="str">
        <f t="shared" si="1781"/>
        <v>Mar</v>
      </c>
      <c r="AB2896" s="8" t="str">
        <f t="shared" si="1782"/>
        <v>Q1</v>
      </c>
      <c r="AC2896">
        <f t="shared" si="1783"/>
        <v>3</v>
      </c>
      <c r="AD2896">
        <f t="shared" si="1784"/>
        <v>1</v>
      </c>
      <c r="AE2896">
        <f t="shared" si="1785"/>
        <v>202003</v>
      </c>
      <c r="AF2896">
        <f t="shared" si="1786"/>
        <v>202001</v>
      </c>
      <c r="AG2896" s="9">
        <f t="shared" ca="1" si="1787"/>
        <v>0</v>
      </c>
      <c r="AH2896">
        <f t="shared" ca="1" si="1788"/>
        <v>2</v>
      </c>
      <c r="AI2896" s="9">
        <f t="shared" ca="1" si="1789"/>
        <v>6</v>
      </c>
      <c r="AJ2896" s="9">
        <f t="shared" ca="1" si="1790"/>
        <v>0</v>
      </c>
      <c r="AK2896" s="9">
        <f t="shared" si="1791"/>
        <v>3</v>
      </c>
      <c r="AL2896" s="9">
        <f t="shared" si="1792"/>
        <v>10</v>
      </c>
      <c r="AM2896" s="9">
        <f t="shared" si="1793"/>
        <v>13</v>
      </c>
      <c r="AN2896" s="2">
        <v>43893.578472222223</v>
      </c>
      <c r="AO2896">
        <v>1453</v>
      </c>
      <c r="AP2896" s="1">
        <v>12000</v>
      </c>
      <c r="AQ2896" t="s">
        <v>4</v>
      </c>
    </row>
    <row r="2897" spans="1:43" x14ac:dyDescent="0.3">
      <c r="A2897" t="str">
        <f t="shared" ca="1" si="1755"/>
        <v>FY2020 Q4 Sep</v>
      </c>
      <c r="B2897">
        <f t="shared" ca="1" si="1756"/>
        <v>2020</v>
      </c>
      <c r="C2897" s="8" t="str">
        <f t="shared" ca="1" si="1757"/>
        <v>Sep</v>
      </c>
      <c r="D2897" s="8" t="str">
        <f t="shared" ca="1" si="1758"/>
        <v>Q4</v>
      </c>
      <c r="E2897">
        <f t="shared" ca="1" si="1759"/>
        <v>12</v>
      </c>
      <c r="F2897">
        <f t="shared" ca="1" si="1760"/>
        <v>4</v>
      </c>
      <c r="G2897">
        <f t="shared" ca="1" si="1761"/>
        <v>202012</v>
      </c>
      <c r="H2897">
        <f t="shared" ca="1" si="1762"/>
        <v>202004</v>
      </c>
      <c r="I2897" t="str">
        <f t="shared" ca="1" si="1763"/>
        <v>FY2020 Q3 Sep</v>
      </c>
      <c r="J2897">
        <f t="shared" ca="1" si="1764"/>
        <v>2020</v>
      </c>
      <c r="K2897" s="8" t="str">
        <f t="shared" ca="1" si="1765"/>
        <v>Sep</v>
      </c>
      <c r="L2897" s="8" t="str">
        <f t="shared" ca="1" si="1766"/>
        <v>Q3</v>
      </c>
      <c r="M2897">
        <f t="shared" ca="1" si="1767"/>
        <v>9</v>
      </c>
      <c r="N2897">
        <f t="shared" ca="1" si="1768"/>
        <v>3</v>
      </c>
      <c r="O2897">
        <f t="shared" ca="1" si="1769"/>
        <v>202009</v>
      </c>
      <c r="P2897">
        <f t="shared" ca="1" si="1770"/>
        <v>202003</v>
      </c>
      <c r="Q2897" t="str">
        <f t="shared" si="1771"/>
        <v>FY2020 Q1 Oct</v>
      </c>
      <c r="R2897">
        <f t="shared" si="1772"/>
        <v>2020</v>
      </c>
      <c r="S2897" s="8" t="str">
        <f t="shared" si="1773"/>
        <v>Oct</v>
      </c>
      <c r="T2897" s="8" t="str">
        <f t="shared" si="1774"/>
        <v>Q1</v>
      </c>
      <c r="U2897">
        <f t="shared" si="1775"/>
        <v>1</v>
      </c>
      <c r="V2897">
        <f t="shared" si="1776"/>
        <v>1</v>
      </c>
      <c r="W2897">
        <f t="shared" si="1777"/>
        <v>202001</v>
      </c>
      <c r="X2897">
        <f t="shared" si="1778"/>
        <v>202001</v>
      </c>
      <c r="Y2897" t="str">
        <f t="shared" si="1779"/>
        <v>FY2019 Q4 Oct</v>
      </c>
      <c r="Z2897">
        <f t="shared" si="1780"/>
        <v>2019</v>
      </c>
      <c r="AA2897" s="8" t="str">
        <f t="shared" si="1781"/>
        <v>Oct</v>
      </c>
      <c r="AB2897" s="8" t="str">
        <f t="shared" si="1782"/>
        <v>Q4</v>
      </c>
      <c r="AC2897">
        <f t="shared" si="1783"/>
        <v>10</v>
      </c>
      <c r="AD2897">
        <f t="shared" si="1784"/>
        <v>4</v>
      </c>
      <c r="AE2897">
        <f t="shared" si="1785"/>
        <v>201910</v>
      </c>
      <c r="AF2897">
        <f t="shared" si="1786"/>
        <v>201904</v>
      </c>
      <c r="AG2897" s="9">
        <f t="shared" ca="1" si="1787"/>
        <v>0</v>
      </c>
      <c r="AH2897">
        <f t="shared" ca="1" si="1788"/>
        <v>4</v>
      </c>
      <c r="AI2897" s="9">
        <f t="shared" ca="1" si="1789"/>
        <v>11</v>
      </c>
      <c r="AJ2897" s="9">
        <f t="shared" ca="1" si="1790"/>
        <v>1</v>
      </c>
      <c r="AK2897" s="9">
        <f t="shared" si="1791"/>
        <v>4</v>
      </c>
      <c r="AL2897" s="9">
        <f t="shared" si="1792"/>
        <v>43</v>
      </c>
      <c r="AM2897" s="9">
        <f t="shared" si="1793"/>
        <v>15</v>
      </c>
      <c r="AN2897" s="2">
        <v>43761.652777777781</v>
      </c>
      <c r="AO2897">
        <v>1628</v>
      </c>
      <c r="AP2897" s="1">
        <v>12000</v>
      </c>
      <c r="AQ2897" t="s">
        <v>4</v>
      </c>
    </row>
    <row r="2898" spans="1:43" x14ac:dyDescent="0.3">
      <c r="A2898" t="str">
        <f t="shared" ca="1" si="1755"/>
        <v>FY2020 Q4 Sep</v>
      </c>
      <c r="B2898">
        <f t="shared" ca="1" si="1756"/>
        <v>2020</v>
      </c>
      <c r="C2898" s="8" t="str">
        <f t="shared" ca="1" si="1757"/>
        <v>Sep</v>
      </c>
      <c r="D2898" s="8" t="str">
        <f t="shared" ca="1" si="1758"/>
        <v>Q4</v>
      </c>
      <c r="E2898">
        <f t="shared" ca="1" si="1759"/>
        <v>12</v>
      </c>
      <c r="F2898">
        <f t="shared" ca="1" si="1760"/>
        <v>4</v>
      </c>
      <c r="G2898">
        <f t="shared" ca="1" si="1761"/>
        <v>202012</v>
      </c>
      <c r="H2898">
        <f t="shared" ca="1" si="1762"/>
        <v>202004</v>
      </c>
      <c r="I2898" t="str">
        <f t="shared" ca="1" si="1763"/>
        <v>FY2020 Q3 Sep</v>
      </c>
      <c r="J2898">
        <f t="shared" ca="1" si="1764"/>
        <v>2020</v>
      </c>
      <c r="K2898" s="8" t="str">
        <f t="shared" ca="1" si="1765"/>
        <v>Sep</v>
      </c>
      <c r="L2898" s="8" t="str">
        <f t="shared" ca="1" si="1766"/>
        <v>Q3</v>
      </c>
      <c r="M2898">
        <f t="shared" ca="1" si="1767"/>
        <v>9</v>
      </c>
      <c r="N2898">
        <f t="shared" ca="1" si="1768"/>
        <v>3</v>
      </c>
      <c r="O2898">
        <f t="shared" ca="1" si="1769"/>
        <v>202009</v>
      </c>
      <c r="P2898">
        <f t="shared" ca="1" si="1770"/>
        <v>202003</v>
      </c>
      <c r="Q2898" t="str">
        <f t="shared" si="1771"/>
        <v>FY2020 Q2 Mar</v>
      </c>
      <c r="R2898">
        <f t="shared" si="1772"/>
        <v>2020</v>
      </c>
      <c r="S2898" s="8" t="str">
        <f t="shared" si="1773"/>
        <v>Mar</v>
      </c>
      <c r="T2898" s="8" t="str">
        <f t="shared" si="1774"/>
        <v>Q2</v>
      </c>
      <c r="U2898">
        <f t="shared" si="1775"/>
        <v>6</v>
      </c>
      <c r="V2898">
        <f t="shared" si="1776"/>
        <v>2</v>
      </c>
      <c r="W2898">
        <f t="shared" si="1777"/>
        <v>202006</v>
      </c>
      <c r="X2898">
        <f t="shared" si="1778"/>
        <v>202002</v>
      </c>
      <c r="Y2898" t="str">
        <f t="shared" si="1779"/>
        <v>FY2020 Q1 Mar</v>
      </c>
      <c r="Z2898">
        <f t="shared" si="1780"/>
        <v>2020</v>
      </c>
      <c r="AA2898" s="8" t="str">
        <f t="shared" si="1781"/>
        <v>Mar</v>
      </c>
      <c r="AB2898" s="8" t="str">
        <f t="shared" si="1782"/>
        <v>Q1</v>
      </c>
      <c r="AC2898">
        <f t="shared" si="1783"/>
        <v>3</v>
      </c>
      <c r="AD2898">
        <f t="shared" si="1784"/>
        <v>1</v>
      </c>
      <c r="AE2898">
        <f t="shared" si="1785"/>
        <v>202003</v>
      </c>
      <c r="AF2898">
        <f t="shared" si="1786"/>
        <v>202001</v>
      </c>
      <c r="AG2898" s="9">
        <f t="shared" ca="1" si="1787"/>
        <v>0</v>
      </c>
      <c r="AH2898">
        <f t="shared" ca="1" si="1788"/>
        <v>2</v>
      </c>
      <c r="AI2898" s="9">
        <f t="shared" ca="1" si="1789"/>
        <v>6</v>
      </c>
      <c r="AJ2898" s="9">
        <f t="shared" ca="1" si="1790"/>
        <v>0</v>
      </c>
      <c r="AK2898" s="9">
        <f t="shared" si="1791"/>
        <v>3</v>
      </c>
      <c r="AL2898" s="9">
        <f t="shared" si="1792"/>
        <v>10</v>
      </c>
      <c r="AM2898" s="9">
        <f t="shared" si="1793"/>
        <v>13</v>
      </c>
      <c r="AN2898" s="2">
        <v>43893.543055555558</v>
      </c>
      <c r="AO2898">
        <v>1681</v>
      </c>
      <c r="AP2898" s="1">
        <v>12000</v>
      </c>
      <c r="AQ2898" t="s">
        <v>4</v>
      </c>
    </row>
    <row r="2899" spans="1:43" x14ac:dyDescent="0.3">
      <c r="A2899" t="str">
        <f t="shared" ca="1" si="1755"/>
        <v>FY2020 Q4 Sep</v>
      </c>
      <c r="B2899">
        <f t="shared" ca="1" si="1756"/>
        <v>2020</v>
      </c>
      <c r="C2899" s="8" t="str">
        <f t="shared" ca="1" si="1757"/>
        <v>Sep</v>
      </c>
      <c r="D2899" s="8" t="str">
        <f t="shared" ca="1" si="1758"/>
        <v>Q4</v>
      </c>
      <c r="E2899">
        <f t="shared" ca="1" si="1759"/>
        <v>12</v>
      </c>
      <c r="F2899">
        <f t="shared" ca="1" si="1760"/>
        <v>4</v>
      </c>
      <c r="G2899">
        <f t="shared" ca="1" si="1761"/>
        <v>202012</v>
      </c>
      <c r="H2899">
        <f t="shared" ca="1" si="1762"/>
        <v>202004</v>
      </c>
      <c r="I2899" t="str">
        <f t="shared" ca="1" si="1763"/>
        <v>FY2020 Q3 Sep</v>
      </c>
      <c r="J2899">
        <f t="shared" ca="1" si="1764"/>
        <v>2020</v>
      </c>
      <c r="K2899" s="8" t="str">
        <f t="shared" ca="1" si="1765"/>
        <v>Sep</v>
      </c>
      <c r="L2899" s="8" t="str">
        <f t="shared" ca="1" si="1766"/>
        <v>Q3</v>
      </c>
      <c r="M2899">
        <f t="shared" ca="1" si="1767"/>
        <v>9</v>
      </c>
      <c r="N2899">
        <f t="shared" ca="1" si="1768"/>
        <v>3</v>
      </c>
      <c r="O2899">
        <f t="shared" ca="1" si="1769"/>
        <v>202009</v>
      </c>
      <c r="P2899">
        <f t="shared" ca="1" si="1770"/>
        <v>202003</v>
      </c>
      <c r="Q2899" t="str">
        <f t="shared" si="1771"/>
        <v>FY2020 Q2 Mar</v>
      </c>
      <c r="R2899">
        <f t="shared" si="1772"/>
        <v>2020</v>
      </c>
      <c r="S2899" s="8" t="str">
        <f t="shared" si="1773"/>
        <v>Mar</v>
      </c>
      <c r="T2899" s="8" t="str">
        <f t="shared" si="1774"/>
        <v>Q2</v>
      </c>
      <c r="U2899">
        <f t="shared" si="1775"/>
        <v>6</v>
      </c>
      <c r="V2899">
        <f t="shared" si="1776"/>
        <v>2</v>
      </c>
      <c r="W2899">
        <f t="shared" si="1777"/>
        <v>202006</v>
      </c>
      <c r="X2899">
        <f t="shared" si="1778"/>
        <v>202002</v>
      </c>
      <c r="Y2899" t="str">
        <f t="shared" si="1779"/>
        <v>FY2020 Q1 Mar</v>
      </c>
      <c r="Z2899">
        <f t="shared" si="1780"/>
        <v>2020</v>
      </c>
      <c r="AA2899" s="8" t="str">
        <f t="shared" si="1781"/>
        <v>Mar</v>
      </c>
      <c r="AB2899" s="8" t="str">
        <f t="shared" si="1782"/>
        <v>Q1</v>
      </c>
      <c r="AC2899">
        <f t="shared" si="1783"/>
        <v>3</v>
      </c>
      <c r="AD2899">
        <f t="shared" si="1784"/>
        <v>1</v>
      </c>
      <c r="AE2899">
        <f t="shared" si="1785"/>
        <v>202003</v>
      </c>
      <c r="AF2899">
        <f t="shared" si="1786"/>
        <v>202001</v>
      </c>
      <c r="AG2899" s="9">
        <f t="shared" ca="1" si="1787"/>
        <v>0</v>
      </c>
      <c r="AH2899">
        <f t="shared" ca="1" si="1788"/>
        <v>2</v>
      </c>
      <c r="AI2899" s="9">
        <f t="shared" ca="1" si="1789"/>
        <v>6</v>
      </c>
      <c r="AJ2899" s="9">
        <f t="shared" ca="1" si="1790"/>
        <v>0</v>
      </c>
      <c r="AK2899" s="9">
        <f t="shared" si="1791"/>
        <v>6</v>
      </c>
      <c r="AL2899" s="9">
        <f t="shared" si="1792"/>
        <v>10</v>
      </c>
      <c r="AM2899" s="9">
        <f t="shared" si="1793"/>
        <v>10</v>
      </c>
      <c r="AN2899" s="2">
        <v>43896.442361111112</v>
      </c>
      <c r="AO2899">
        <v>1708</v>
      </c>
      <c r="AP2899" s="1">
        <v>12000</v>
      </c>
      <c r="AQ2899" t="s">
        <v>4</v>
      </c>
    </row>
    <row r="2900" spans="1:43" x14ac:dyDescent="0.3">
      <c r="A2900" t="str">
        <f t="shared" ca="1" si="1755"/>
        <v>FY2020 Q4 Sep</v>
      </c>
      <c r="B2900">
        <f t="shared" ca="1" si="1756"/>
        <v>2020</v>
      </c>
      <c r="C2900" s="8" t="str">
        <f t="shared" ca="1" si="1757"/>
        <v>Sep</v>
      </c>
      <c r="D2900" s="8" t="str">
        <f t="shared" ca="1" si="1758"/>
        <v>Q4</v>
      </c>
      <c r="E2900">
        <f t="shared" ca="1" si="1759"/>
        <v>12</v>
      </c>
      <c r="F2900">
        <f t="shared" ca="1" si="1760"/>
        <v>4</v>
      </c>
      <c r="G2900">
        <f t="shared" ca="1" si="1761"/>
        <v>202012</v>
      </c>
      <c r="H2900">
        <f t="shared" ca="1" si="1762"/>
        <v>202004</v>
      </c>
      <c r="I2900" t="str">
        <f t="shared" ca="1" si="1763"/>
        <v>FY2020 Q3 Sep</v>
      </c>
      <c r="J2900">
        <f t="shared" ca="1" si="1764"/>
        <v>2020</v>
      </c>
      <c r="K2900" s="8" t="str">
        <f t="shared" ca="1" si="1765"/>
        <v>Sep</v>
      </c>
      <c r="L2900" s="8" t="str">
        <f t="shared" ca="1" si="1766"/>
        <v>Q3</v>
      </c>
      <c r="M2900">
        <f t="shared" ca="1" si="1767"/>
        <v>9</v>
      </c>
      <c r="N2900">
        <f t="shared" ca="1" si="1768"/>
        <v>3</v>
      </c>
      <c r="O2900">
        <f t="shared" ca="1" si="1769"/>
        <v>202009</v>
      </c>
      <c r="P2900">
        <f t="shared" ca="1" si="1770"/>
        <v>202003</v>
      </c>
      <c r="Q2900" t="str">
        <f t="shared" si="1771"/>
        <v>FY2019 Q4 Sep</v>
      </c>
      <c r="R2900">
        <f t="shared" si="1772"/>
        <v>2019</v>
      </c>
      <c r="S2900" s="8" t="str">
        <f t="shared" si="1773"/>
        <v>Sep</v>
      </c>
      <c r="T2900" s="8" t="str">
        <f t="shared" si="1774"/>
        <v>Q4</v>
      </c>
      <c r="U2900">
        <f t="shared" si="1775"/>
        <v>12</v>
      </c>
      <c r="V2900">
        <f t="shared" si="1776"/>
        <v>4</v>
      </c>
      <c r="W2900">
        <f t="shared" si="1777"/>
        <v>201912</v>
      </c>
      <c r="X2900">
        <f t="shared" si="1778"/>
        <v>201904</v>
      </c>
      <c r="Y2900" t="str">
        <f t="shared" si="1779"/>
        <v>FY2019 Q3 Sep</v>
      </c>
      <c r="Z2900">
        <f t="shared" si="1780"/>
        <v>2019</v>
      </c>
      <c r="AA2900" s="8" t="str">
        <f t="shared" si="1781"/>
        <v>Sep</v>
      </c>
      <c r="AB2900" s="8" t="str">
        <f t="shared" si="1782"/>
        <v>Q3</v>
      </c>
      <c r="AC2900">
        <f t="shared" si="1783"/>
        <v>9</v>
      </c>
      <c r="AD2900">
        <f t="shared" si="1784"/>
        <v>3</v>
      </c>
      <c r="AE2900">
        <f t="shared" si="1785"/>
        <v>201909</v>
      </c>
      <c r="AF2900">
        <f t="shared" si="1786"/>
        <v>201903</v>
      </c>
      <c r="AG2900" s="9">
        <f t="shared" ca="1" si="1787"/>
        <v>1</v>
      </c>
      <c r="AH2900">
        <f t="shared" ca="1" si="1788"/>
        <v>4</v>
      </c>
      <c r="AI2900" s="9">
        <f t="shared" ca="1" si="1789"/>
        <v>12</v>
      </c>
      <c r="AJ2900" s="9">
        <f t="shared" ca="1" si="1790"/>
        <v>1</v>
      </c>
      <c r="AK2900" s="9">
        <f t="shared" si="1791"/>
        <v>2</v>
      </c>
      <c r="AL2900" s="9">
        <f t="shared" si="1792"/>
        <v>36</v>
      </c>
      <c r="AM2900" s="9">
        <f t="shared" si="1793"/>
        <v>14</v>
      </c>
      <c r="AN2900" s="2">
        <v>43710.607638888891</v>
      </c>
      <c r="AO2900">
        <v>2054</v>
      </c>
      <c r="AP2900" s="1">
        <v>12000</v>
      </c>
      <c r="AQ2900" t="s">
        <v>4</v>
      </c>
    </row>
    <row r="2901" spans="1:43" x14ac:dyDescent="0.3">
      <c r="A2901" t="str">
        <f t="shared" ca="1" si="1755"/>
        <v>FY2020 Q4 Sep</v>
      </c>
      <c r="B2901">
        <f t="shared" ca="1" si="1756"/>
        <v>2020</v>
      </c>
      <c r="C2901" s="8" t="str">
        <f t="shared" ca="1" si="1757"/>
        <v>Sep</v>
      </c>
      <c r="D2901" s="8" t="str">
        <f t="shared" ca="1" si="1758"/>
        <v>Q4</v>
      </c>
      <c r="E2901">
        <f t="shared" ca="1" si="1759"/>
        <v>12</v>
      </c>
      <c r="F2901">
        <f t="shared" ca="1" si="1760"/>
        <v>4</v>
      </c>
      <c r="G2901">
        <f t="shared" ca="1" si="1761"/>
        <v>202012</v>
      </c>
      <c r="H2901">
        <f t="shared" ca="1" si="1762"/>
        <v>202004</v>
      </c>
      <c r="I2901" t="str">
        <f t="shared" ca="1" si="1763"/>
        <v>FY2020 Q3 Sep</v>
      </c>
      <c r="J2901">
        <f t="shared" ca="1" si="1764"/>
        <v>2020</v>
      </c>
      <c r="K2901" s="8" t="str">
        <f t="shared" ca="1" si="1765"/>
        <v>Sep</v>
      </c>
      <c r="L2901" s="8" t="str">
        <f t="shared" ca="1" si="1766"/>
        <v>Q3</v>
      </c>
      <c r="M2901">
        <f t="shared" ca="1" si="1767"/>
        <v>9</v>
      </c>
      <c r="N2901">
        <f t="shared" ca="1" si="1768"/>
        <v>3</v>
      </c>
      <c r="O2901">
        <f t="shared" ca="1" si="1769"/>
        <v>202009</v>
      </c>
      <c r="P2901">
        <f t="shared" ca="1" si="1770"/>
        <v>202003</v>
      </c>
      <c r="Q2901" t="str">
        <f t="shared" si="1771"/>
        <v>FY2020 Q2 Mar</v>
      </c>
      <c r="R2901">
        <f t="shared" si="1772"/>
        <v>2020</v>
      </c>
      <c r="S2901" s="8" t="str">
        <f t="shared" si="1773"/>
        <v>Mar</v>
      </c>
      <c r="T2901" s="8" t="str">
        <f t="shared" si="1774"/>
        <v>Q2</v>
      </c>
      <c r="U2901">
        <f t="shared" si="1775"/>
        <v>6</v>
      </c>
      <c r="V2901">
        <f t="shared" si="1776"/>
        <v>2</v>
      </c>
      <c r="W2901">
        <f t="shared" si="1777"/>
        <v>202006</v>
      </c>
      <c r="X2901">
        <f t="shared" si="1778"/>
        <v>202002</v>
      </c>
      <c r="Y2901" t="str">
        <f t="shared" si="1779"/>
        <v>FY2020 Q1 Mar</v>
      </c>
      <c r="Z2901">
        <f t="shared" si="1780"/>
        <v>2020</v>
      </c>
      <c r="AA2901" s="8" t="str">
        <f t="shared" si="1781"/>
        <v>Mar</v>
      </c>
      <c r="AB2901" s="8" t="str">
        <f t="shared" si="1782"/>
        <v>Q1</v>
      </c>
      <c r="AC2901">
        <f t="shared" si="1783"/>
        <v>3</v>
      </c>
      <c r="AD2901">
        <f t="shared" si="1784"/>
        <v>1</v>
      </c>
      <c r="AE2901">
        <f t="shared" si="1785"/>
        <v>202003</v>
      </c>
      <c r="AF2901">
        <f t="shared" si="1786"/>
        <v>202001</v>
      </c>
      <c r="AG2901" s="9">
        <f t="shared" ca="1" si="1787"/>
        <v>0</v>
      </c>
      <c r="AH2901">
        <f t="shared" ca="1" si="1788"/>
        <v>2</v>
      </c>
      <c r="AI2901" s="9">
        <f t="shared" ca="1" si="1789"/>
        <v>6</v>
      </c>
      <c r="AJ2901" s="9">
        <f t="shared" ca="1" si="1790"/>
        <v>0</v>
      </c>
      <c r="AK2901" s="9">
        <f t="shared" si="1791"/>
        <v>6</v>
      </c>
      <c r="AL2901" s="9">
        <f t="shared" si="1792"/>
        <v>10</v>
      </c>
      <c r="AM2901" s="9">
        <f t="shared" si="1793"/>
        <v>14</v>
      </c>
      <c r="AN2901" s="2">
        <v>43896.59375</v>
      </c>
      <c r="AO2901">
        <v>2087</v>
      </c>
      <c r="AP2901" s="1">
        <v>12000</v>
      </c>
      <c r="AQ2901" t="s">
        <v>4</v>
      </c>
    </row>
    <row r="2902" spans="1:43" x14ac:dyDescent="0.3">
      <c r="A2902" t="str">
        <f t="shared" ca="1" si="1755"/>
        <v>FY2020 Q4 Sep</v>
      </c>
      <c r="B2902">
        <f t="shared" ca="1" si="1756"/>
        <v>2020</v>
      </c>
      <c r="C2902" s="8" t="str">
        <f t="shared" ca="1" si="1757"/>
        <v>Sep</v>
      </c>
      <c r="D2902" s="8" t="str">
        <f t="shared" ca="1" si="1758"/>
        <v>Q4</v>
      </c>
      <c r="E2902">
        <f t="shared" ca="1" si="1759"/>
        <v>12</v>
      </c>
      <c r="F2902">
        <f t="shared" ca="1" si="1760"/>
        <v>4</v>
      </c>
      <c r="G2902">
        <f t="shared" ca="1" si="1761"/>
        <v>202012</v>
      </c>
      <c r="H2902">
        <f t="shared" ca="1" si="1762"/>
        <v>202004</v>
      </c>
      <c r="I2902" t="str">
        <f t="shared" ca="1" si="1763"/>
        <v>FY2020 Q3 Sep</v>
      </c>
      <c r="J2902">
        <f t="shared" ca="1" si="1764"/>
        <v>2020</v>
      </c>
      <c r="K2902" s="8" t="str">
        <f t="shared" ca="1" si="1765"/>
        <v>Sep</v>
      </c>
      <c r="L2902" s="8" t="str">
        <f t="shared" ca="1" si="1766"/>
        <v>Q3</v>
      </c>
      <c r="M2902">
        <f t="shared" ca="1" si="1767"/>
        <v>9</v>
      </c>
      <c r="N2902">
        <f t="shared" ca="1" si="1768"/>
        <v>3</v>
      </c>
      <c r="O2902">
        <f t="shared" ca="1" si="1769"/>
        <v>202009</v>
      </c>
      <c r="P2902">
        <f t="shared" ca="1" si="1770"/>
        <v>202003</v>
      </c>
      <c r="Q2902" t="str">
        <f t="shared" si="1771"/>
        <v>FY2020 Q2 Mar</v>
      </c>
      <c r="R2902">
        <f t="shared" si="1772"/>
        <v>2020</v>
      </c>
      <c r="S2902" s="8" t="str">
        <f t="shared" si="1773"/>
        <v>Mar</v>
      </c>
      <c r="T2902" s="8" t="str">
        <f t="shared" si="1774"/>
        <v>Q2</v>
      </c>
      <c r="U2902">
        <f t="shared" si="1775"/>
        <v>6</v>
      </c>
      <c r="V2902">
        <f t="shared" si="1776"/>
        <v>2</v>
      </c>
      <c r="W2902">
        <f t="shared" si="1777"/>
        <v>202006</v>
      </c>
      <c r="X2902">
        <f t="shared" si="1778"/>
        <v>202002</v>
      </c>
      <c r="Y2902" t="str">
        <f t="shared" si="1779"/>
        <v>FY2020 Q1 Mar</v>
      </c>
      <c r="Z2902">
        <f t="shared" si="1780"/>
        <v>2020</v>
      </c>
      <c r="AA2902" s="8" t="str">
        <f t="shared" si="1781"/>
        <v>Mar</v>
      </c>
      <c r="AB2902" s="8" t="str">
        <f t="shared" si="1782"/>
        <v>Q1</v>
      </c>
      <c r="AC2902">
        <f t="shared" si="1783"/>
        <v>3</v>
      </c>
      <c r="AD2902">
        <f t="shared" si="1784"/>
        <v>1</v>
      </c>
      <c r="AE2902">
        <f t="shared" si="1785"/>
        <v>202003</v>
      </c>
      <c r="AF2902">
        <f t="shared" si="1786"/>
        <v>202001</v>
      </c>
      <c r="AG2902" s="9">
        <f t="shared" ca="1" si="1787"/>
        <v>0</v>
      </c>
      <c r="AH2902">
        <f t="shared" ca="1" si="1788"/>
        <v>2</v>
      </c>
      <c r="AI2902" s="9">
        <f t="shared" ca="1" si="1789"/>
        <v>6</v>
      </c>
      <c r="AJ2902" s="9">
        <f t="shared" ca="1" si="1790"/>
        <v>0</v>
      </c>
      <c r="AK2902" s="9">
        <f t="shared" si="1791"/>
        <v>6</v>
      </c>
      <c r="AL2902" s="9">
        <f t="shared" si="1792"/>
        <v>10</v>
      </c>
      <c r="AM2902" s="9">
        <f t="shared" si="1793"/>
        <v>12</v>
      </c>
      <c r="AN2902" s="2">
        <v>43896.502083333333</v>
      </c>
      <c r="AO2902">
        <v>2115</v>
      </c>
      <c r="AP2902" s="1">
        <v>12000</v>
      </c>
      <c r="AQ2902" t="s">
        <v>4</v>
      </c>
    </row>
    <row r="2903" spans="1:43" x14ac:dyDescent="0.3">
      <c r="A2903" t="str">
        <f t="shared" ca="1" si="1755"/>
        <v>FY2020 Q4 Sep</v>
      </c>
      <c r="B2903">
        <f t="shared" ca="1" si="1756"/>
        <v>2020</v>
      </c>
      <c r="C2903" s="8" t="str">
        <f t="shared" ca="1" si="1757"/>
        <v>Sep</v>
      </c>
      <c r="D2903" s="8" t="str">
        <f t="shared" ca="1" si="1758"/>
        <v>Q4</v>
      </c>
      <c r="E2903">
        <f t="shared" ca="1" si="1759"/>
        <v>12</v>
      </c>
      <c r="F2903">
        <f t="shared" ca="1" si="1760"/>
        <v>4</v>
      </c>
      <c r="G2903">
        <f t="shared" ca="1" si="1761"/>
        <v>202012</v>
      </c>
      <c r="H2903">
        <f t="shared" ca="1" si="1762"/>
        <v>202004</v>
      </c>
      <c r="I2903" t="str">
        <f t="shared" ca="1" si="1763"/>
        <v>FY2020 Q3 Sep</v>
      </c>
      <c r="J2903">
        <f t="shared" ca="1" si="1764"/>
        <v>2020</v>
      </c>
      <c r="K2903" s="8" t="str">
        <f t="shared" ca="1" si="1765"/>
        <v>Sep</v>
      </c>
      <c r="L2903" s="8" t="str">
        <f t="shared" ca="1" si="1766"/>
        <v>Q3</v>
      </c>
      <c r="M2903">
        <f t="shared" ca="1" si="1767"/>
        <v>9</v>
      </c>
      <c r="N2903">
        <f t="shared" ca="1" si="1768"/>
        <v>3</v>
      </c>
      <c r="O2903">
        <f t="shared" ca="1" si="1769"/>
        <v>202009</v>
      </c>
      <c r="P2903">
        <f t="shared" ca="1" si="1770"/>
        <v>202003</v>
      </c>
      <c r="Q2903" t="str">
        <f t="shared" si="1771"/>
        <v>FY2020 Q1 Oct</v>
      </c>
      <c r="R2903">
        <f t="shared" si="1772"/>
        <v>2020</v>
      </c>
      <c r="S2903" s="8" t="str">
        <f t="shared" si="1773"/>
        <v>Oct</v>
      </c>
      <c r="T2903" s="8" t="str">
        <f t="shared" si="1774"/>
        <v>Q1</v>
      </c>
      <c r="U2903">
        <f t="shared" si="1775"/>
        <v>1</v>
      </c>
      <c r="V2903">
        <f t="shared" si="1776"/>
        <v>1</v>
      </c>
      <c r="W2903">
        <f t="shared" si="1777"/>
        <v>202001</v>
      </c>
      <c r="X2903">
        <f t="shared" si="1778"/>
        <v>202001</v>
      </c>
      <c r="Y2903" t="str">
        <f t="shared" si="1779"/>
        <v>FY2019 Q4 Oct</v>
      </c>
      <c r="Z2903">
        <f t="shared" si="1780"/>
        <v>2019</v>
      </c>
      <c r="AA2903" s="8" t="str">
        <f t="shared" si="1781"/>
        <v>Oct</v>
      </c>
      <c r="AB2903" s="8" t="str">
        <f t="shared" si="1782"/>
        <v>Q4</v>
      </c>
      <c r="AC2903">
        <f t="shared" si="1783"/>
        <v>10</v>
      </c>
      <c r="AD2903">
        <f t="shared" si="1784"/>
        <v>4</v>
      </c>
      <c r="AE2903">
        <f t="shared" si="1785"/>
        <v>201910</v>
      </c>
      <c r="AF2903">
        <f t="shared" si="1786"/>
        <v>201904</v>
      </c>
      <c r="AG2903" s="9">
        <f t="shared" ca="1" si="1787"/>
        <v>0</v>
      </c>
      <c r="AH2903">
        <f t="shared" ca="1" si="1788"/>
        <v>4</v>
      </c>
      <c r="AI2903" s="9">
        <f t="shared" ca="1" si="1789"/>
        <v>11</v>
      </c>
      <c r="AJ2903" s="9">
        <f t="shared" ca="1" si="1790"/>
        <v>1</v>
      </c>
      <c r="AK2903" s="9">
        <f t="shared" si="1791"/>
        <v>2</v>
      </c>
      <c r="AL2903" s="9">
        <f t="shared" si="1792"/>
        <v>41</v>
      </c>
      <c r="AM2903" s="9">
        <f t="shared" si="1793"/>
        <v>12</v>
      </c>
      <c r="AN2903" s="2">
        <v>43745.532638888886</v>
      </c>
      <c r="AO2903">
        <v>2320</v>
      </c>
      <c r="AP2903" s="1">
        <v>12000</v>
      </c>
      <c r="AQ2903" t="s">
        <v>4</v>
      </c>
    </row>
    <row r="2904" spans="1:43" x14ac:dyDescent="0.3">
      <c r="A2904" t="str">
        <f t="shared" ca="1" si="1755"/>
        <v>FY2020 Q4 Sep</v>
      </c>
      <c r="B2904">
        <f t="shared" ca="1" si="1756"/>
        <v>2020</v>
      </c>
      <c r="C2904" s="8" t="str">
        <f t="shared" ca="1" si="1757"/>
        <v>Sep</v>
      </c>
      <c r="D2904" s="8" t="str">
        <f t="shared" ca="1" si="1758"/>
        <v>Q4</v>
      </c>
      <c r="E2904">
        <f t="shared" ca="1" si="1759"/>
        <v>12</v>
      </c>
      <c r="F2904">
        <f t="shared" ca="1" si="1760"/>
        <v>4</v>
      </c>
      <c r="G2904">
        <f t="shared" ca="1" si="1761"/>
        <v>202012</v>
      </c>
      <c r="H2904">
        <f t="shared" ca="1" si="1762"/>
        <v>202004</v>
      </c>
      <c r="I2904" t="str">
        <f t="shared" ca="1" si="1763"/>
        <v>FY2020 Q3 Sep</v>
      </c>
      <c r="J2904">
        <f t="shared" ca="1" si="1764"/>
        <v>2020</v>
      </c>
      <c r="K2904" s="8" t="str">
        <f t="shared" ca="1" si="1765"/>
        <v>Sep</v>
      </c>
      <c r="L2904" s="8" t="str">
        <f t="shared" ca="1" si="1766"/>
        <v>Q3</v>
      </c>
      <c r="M2904">
        <f t="shared" ca="1" si="1767"/>
        <v>9</v>
      </c>
      <c r="N2904">
        <f t="shared" ca="1" si="1768"/>
        <v>3</v>
      </c>
      <c r="O2904">
        <f t="shared" ca="1" si="1769"/>
        <v>202009</v>
      </c>
      <c r="P2904">
        <f t="shared" ca="1" si="1770"/>
        <v>202003</v>
      </c>
      <c r="Q2904" t="str">
        <f t="shared" si="1771"/>
        <v>FY2020 Q2 Mar</v>
      </c>
      <c r="R2904">
        <f t="shared" si="1772"/>
        <v>2020</v>
      </c>
      <c r="S2904" s="8" t="str">
        <f t="shared" si="1773"/>
        <v>Mar</v>
      </c>
      <c r="T2904" s="8" t="str">
        <f t="shared" si="1774"/>
        <v>Q2</v>
      </c>
      <c r="U2904">
        <f t="shared" si="1775"/>
        <v>6</v>
      </c>
      <c r="V2904">
        <f t="shared" si="1776"/>
        <v>2</v>
      </c>
      <c r="W2904">
        <f t="shared" si="1777"/>
        <v>202006</v>
      </c>
      <c r="X2904">
        <f t="shared" si="1778"/>
        <v>202002</v>
      </c>
      <c r="Y2904" t="str">
        <f t="shared" si="1779"/>
        <v>FY2020 Q1 Mar</v>
      </c>
      <c r="Z2904">
        <f t="shared" si="1780"/>
        <v>2020</v>
      </c>
      <c r="AA2904" s="8" t="str">
        <f t="shared" si="1781"/>
        <v>Mar</v>
      </c>
      <c r="AB2904" s="8" t="str">
        <f t="shared" si="1782"/>
        <v>Q1</v>
      </c>
      <c r="AC2904">
        <f t="shared" si="1783"/>
        <v>3</v>
      </c>
      <c r="AD2904">
        <f t="shared" si="1784"/>
        <v>1</v>
      </c>
      <c r="AE2904">
        <f t="shared" si="1785"/>
        <v>202003</v>
      </c>
      <c r="AF2904">
        <f t="shared" si="1786"/>
        <v>202001</v>
      </c>
      <c r="AG2904" s="9">
        <f t="shared" ca="1" si="1787"/>
        <v>0</v>
      </c>
      <c r="AH2904">
        <f t="shared" ca="1" si="1788"/>
        <v>2</v>
      </c>
      <c r="AI2904" s="9">
        <f t="shared" ca="1" si="1789"/>
        <v>6</v>
      </c>
      <c r="AJ2904" s="9">
        <f t="shared" ca="1" si="1790"/>
        <v>0</v>
      </c>
      <c r="AK2904" s="9">
        <f t="shared" si="1791"/>
        <v>4</v>
      </c>
      <c r="AL2904" s="9">
        <f t="shared" si="1792"/>
        <v>10</v>
      </c>
      <c r="AM2904" s="9">
        <f t="shared" si="1793"/>
        <v>9</v>
      </c>
      <c r="AN2904" s="2">
        <v>43894.382638888892</v>
      </c>
      <c r="AO2904">
        <v>2409</v>
      </c>
      <c r="AP2904" s="1">
        <v>12000</v>
      </c>
      <c r="AQ2904" t="s">
        <v>4</v>
      </c>
    </row>
    <row r="2905" spans="1:43" x14ac:dyDescent="0.3">
      <c r="A2905" t="str">
        <f t="shared" ca="1" si="1755"/>
        <v>FY2020 Q4 Sep</v>
      </c>
      <c r="B2905">
        <f t="shared" ca="1" si="1756"/>
        <v>2020</v>
      </c>
      <c r="C2905" s="8" t="str">
        <f t="shared" ca="1" si="1757"/>
        <v>Sep</v>
      </c>
      <c r="D2905" s="8" t="str">
        <f t="shared" ca="1" si="1758"/>
        <v>Q4</v>
      </c>
      <c r="E2905">
        <f t="shared" ca="1" si="1759"/>
        <v>12</v>
      </c>
      <c r="F2905">
        <f t="shared" ca="1" si="1760"/>
        <v>4</v>
      </c>
      <c r="G2905">
        <f t="shared" ca="1" si="1761"/>
        <v>202012</v>
      </c>
      <c r="H2905">
        <f t="shared" ca="1" si="1762"/>
        <v>202004</v>
      </c>
      <c r="I2905" t="str">
        <f t="shared" ca="1" si="1763"/>
        <v>FY2020 Q3 Sep</v>
      </c>
      <c r="J2905">
        <f t="shared" ca="1" si="1764"/>
        <v>2020</v>
      </c>
      <c r="K2905" s="8" t="str">
        <f t="shared" ca="1" si="1765"/>
        <v>Sep</v>
      </c>
      <c r="L2905" s="8" t="str">
        <f t="shared" ca="1" si="1766"/>
        <v>Q3</v>
      </c>
      <c r="M2905">
        <f t="shared" ca="1" si="1767"/>
        <v>9</v>
      </c>
      <c r="N2905">
        <f t="shared" ca="1" si="1768"/>
        <v>3</v>
      </c>
      <c r="O2905">
        <f t="shared" ca="1" si="1769"/>
        <v>202009</v>
      </c>
      <c r="P2905">
        <f t="shared" ca="1" si="1770"/>
        <v>202003</v>
      </c>
      <c r="Q2905" t="str">
        <f t="shared" si="1771"/>
        <v>FY2020 Q2 Mar</v>
      </c>
      <c r="R2905">
        <f t="shared" si="1772"/>
        <v>2020</v>
      </c>
      <c r="S2905" s="8" t="str">
        <f t="shared" si="1773"/>
        <v>Mar</v>
      </c>
      <c r="T2905" s="8" t="str">
        <f t="shared" si="1774"/>
        <v>Q2</v>
      </c>
      <c r="U2905">
        <f t="shared" si="1775"/>
        <v>6</v>
      </c>
      <c r="V2905">
        <f t="shared" si="1776"/>
        <v>2</v>
      </c>
      <c r="W2905">
        <f t="shared" si="1777"/>
        <v>202006</v>
      </c>
      <c r="X2905">
        <f t="shared" si="1778"/>
        <v>202002</v>
      </c>
      <c r="Y2905" t="str">
        <f t="shared" si="1779"/>
        <v>FY2020 Q1 Mar</v>
      </c>
      <c r="Z2905">
        <f t="shared" si="1780"/>
        <v>2020</v>
      </c>
      <c r="AA2905" s="8" t="str">
        <f t="shared" si="1781"/>
        <v>Mar</v>
      </c>
      <c r="AB2905" s="8" t="str">
        <f t="shared" si="1782"/>
        <v>Q1</v>
      </c>
      <c r="AC2905">
        <f t="shared" si="1783"/>
        <v>3</v>
      </c>
      <c r="AD2905">
        <f t="shared" si="1784"/>
        <v>1</v>
      </c>
      <c r="AE2905">
        <f t="shared" si="1785"/>
        <v>202003</v>
      </c>
      <c r="AF2905">
        <f t="shared" si="1786"/>
        <v>202001</v>
      </c>
      <c r="AG2905" s="9">
        <f t="shared" ca="1" si="1787"/>
        <v>0</v>
      </c>
      <c r="AH2905">
        <f t="shared" ca="1" si="1788"/>
        <v>2</v>
      </c>
      <c r="AI2905" s="9">
        <f t="shared" ca="1" si="1789"/>
        <v>6</v>
      </c>
      <c r="AJ2905" s="9">
        <f t="shared" ca="1" si="1790"/>
        <v>0</v>
      </c>
      <c r="AK2905" s="9">
        <f t="shared" si="1791"/>
        <v>4</v>
      </c>
      <c r="AL2905" s="9">
        <f t="shared" si="1792"/>
        <v>10</v>
      </c>
      <c r="AM2905" s="9">
        <f t="shared" si="1793"/>
        <v>12</v>
      </c>
      <c r="AN2905" s="2">
        <v>43894.525000000001</v>
      </c>
      <c r="AO2905">
        <v>2409</v>
      </c>
      <c r="AP2905" s="1">
        <v>12000</v>
      </c>
      <c r="AQ2905" t="s">
        <v>4</v>
      </c>
    </row>
    <row r="2906" spans="1:43" x14ac:dyDescent="0.3">
      <c r="A2906" t="str">
        <f t="shared" ca="1" si="1755"/>
        <v>FY2020 Q4 Sep</v>
      </c>
      <c r="B2906">
        <f t="shared" ca="1" si="1756"/>
        <v>2020</v>
      </c>
      <c r="C2906" s="8" t="str">
        <f t="shared" ca="1" si="1757"/>
        <v>Sep</v>
      </c>
      <c r="D2906" s="8" t="str">
        <f t="shared" ca="1" si="1758"/>
        <v>Q4</v>
      </c>
      <c r="E2906">
        <f t="shared" ca="1" si="1759"/>
        <v>12</v>
      </c>
      <c r="F2906">
        <f t="shared" ca="1" si="1760"/>
        <v>4</v>
      </c>
      <c r="G2906">
        <f t="shared" ca="1" si="1761"/>
        <v>202012</v>
      </c>
      <c r="H2906">
        <f t="shared" ca="1" si="1762"/>
        <v>202004</v>
      </c>
      <c r="I2906" t="str">
        <f t="shared" ca="1" si="1763"/>
        <v>FY2020 Q3 Sep</v>
      </c>
      <c r="J2906">
        <f t="shared" ca="1" si="1764"/>
        <v>2020</v>
      </c>
      <c r="K2906" s="8" t="str">
        <f t="shared" ca="1" si="1765"/>
        <v>Sep</v>
      </c>
      <c r="L2906" s="8" t="str">
        <f t="shared" ca="1" si="1766"/>
        <v>Q3</v>
      </c>
      <c r="M2906">
        <f t="shared" ca="1" si="1767"/>
        <v>9</v>
      </c>
      <c r="N2906">
        <f t="shared" ca="1" si="1768"/>
        <v>3</v>
      </c>
      <c r="O2906">
        <f t="shared" ca="1" si="1769"/>
        <v>202009</v>
      </c>
      <c r="P2906">
        <f t="shared" ca="1" si="1770"/>
        <v>202003</v>
      </c>
      <c r="Q2906" t="str">
        <f t="shared" si="1771"/>
        <v>FY2019 Q4 Sep</v>
      </c>
      <c r="R2906">
        <f t="shared" si="1772"/>
        <v>2019</v>
      </c>
      <c r="S2906" s="8" t="str">
        <f t="shared" si="1773"/>
        <v>Sep</v>
      </c>
      <c r="T2906" s="8" t="str">
        <f t="shared" si="1774"/>
        <v>Q4</v>
      </c>
      <c r="U2906">
        <f t="shared" si="1775"/>
        <v>12</v>
      </c>
      <c r="V2906">
        <f t="shared" si="1776"/>
        <v>4</v>
      </c>
      <c r="W2906">
        <f t="shared" si="1777"/>
        <v>201912</v>
      </c>
      <c r="X2906">
        <f t="shared" si="1778"/>
        <v>201904</v>
      </c>
      <c r="Y2906" t="str">
        <f t="shared" si="1779"/>
        <v>FY2019 Q3 Sep</v>
      </c>
      <c r="Z2906">
        <f t="shared" si="1780"/>
        <v>2019</v>
      </c>
      <c r="AA2906" s="8" t="str">
        <f t="shared" si="1781"/>
        <v>Sep</v>
      </c>
      <c r="AB2906" s="8" t="str">
        <f t="shared" si="1782"/>
        <v>Q3</v>
      </c>
      <c r="AC2906">
        <f t="shared" si="1783"/>
        <v>9</v>
      </c>
      <c r="AD2906">
        <f t="shared" si="1784"/>
        <v>3</v>
      </c>
      <c r="AE2906">
        <f t="shared" si="1785"/>
        <v>201909</v>
      </c>
      <c r="AF2906">
        <f t="shared" si="1786"/>
        <v>201903</v>
      </c>
      <c r="AG2906" s="9">
        <f t="shared" ca="1" si="1787"/>
        <v>1</v>
      </c>
      <c r="AH2906">
        <f t="shared" ca="1" si="1788"/>
        <v>4</v>
      </c>
      <c r="AI2906" s="9">
        <f t="shared" ca="1" si="1789"/>
        <v>12</v>
      </c>
      <c r="AJ2906" s="9">
        <f t="shared" ca="1" si="1790"/>
        <v>1</v>
      </c>
      <c r="AK2906" s="9">
        <f t="shared" si="1791"/>
        <v>2</v>
      </c>
      <c r="AL2906" s="9">
        <f t="shared" si="1792"/>
        <v>36</v>
      </c>
      <c r="AM2906" s="9">
        <f t="shared" si="1793"/>
        <v>14</v>
      </c>
      <c r="AN2906" s="2">
        <v>43710.595138888886</v>
      </c>
      <c r="AO2906">
        <v>2530</v>
      </c>
      <c r="AP2906" s="1">
        <v>12000</v>
      </c>
      <c r="AQ2906" t="s">
        <v>4</v>
      </c>
    </row>
    <row r="2907" spans="1:43" x14ac:dyDescent="0.3">
      <c r="A2907" t="str">
        <f t="shared" ca="1" si="1755"/>
        <v>FY2020 Q4 Sep</v>
      </c>
      <c r="B2907">
        <f t="shared" ca="1" si="1756"/>
        <v>2020</v>
      </c>
      <c r="C2907" s="8" t="str">
        <f t="shared" ca="1" si="1757"/>
        <v>Sep</v>
      </c>
      <c r="D2907" s="8" t="str">
        <f t="shared" ca="1" si="1758"/>
        <v>Q4</v>
      </c>
      <c r="E2907">
        <f t="shared" ca="1" si="1759"/>
        <v>12</v>
      </c>
      <c r="F2907">
        <f t="shared" ca="1" si="1760"/>
        <v>4</v>
      </c>
      <c r="G2907">
        <f t="shared" ca="1" si="1761"/>
        <v>202012</v>
      </c>
      <c r="H2907">
        <f t="shared" ca="1" si="1762"/>
        <v>202004</v>
      </c>
      <c r="I2907" t="str">
        <f t="shared" ca="1" si="1763"/>
        <v>FY2020 Q3 Sep</v>
      </c>
      <c r="J2907">
        <f t="shared" ca="1" si="1764"/>
        <v>2020</v>
      </c>
      <c r="K2907" s="8" t="str">
        <f t="shared" ca="1" si="1765"/>
        <v>Sep</v>
      </c>
      <c r="L2907" s="8" t="str">
        <f t="shared" ca="1" si="1766"/>
        <v>Q3</v>
      </c>
      <c r="M2907">
        <f t="shared" ca="1" si="1767"/>
        <v>9</v>
      </c>
      <c r="N2907">
        <f t="shared" ca="1" si="1768"/>
        <v>3</v>
      </c>
      <c r="O2907">
        <f t="shared" ca="1" si="1769"/>
        <v>202009</v>
      </c>
      <c r="P2907">
        <f t="shared" ca="1" si="1770"/>
        <v>202003</v>
      </c>
      <c r="Q2907" t="str">
        <f t="shared" si="1771"/>
        <v>FY2019 Q4 Sep</v>
      </c>
      <c r="R2907">
        <f t="shared" si="1772"/>
        <v>2019</v>
      </c>
      <c r="S2907" s="8" t="str">
        <f t="shared" si="1773"/>
        <v>Sep</v>
      </c>
      <c r="T2907" s="8" t="str">
        <f t="shared" si="1774"/>
        <v>Q4</v>
      </c>
      <c r="U2907">
        <f t="shared" si="1775"/>
        <v>12</v>
      </c>
      <c r="V2907">
        <f t="shared" si="1776"/>
        <v>4</v>
      </c>
      <c r="W2907">
        <f t="shared" si="1777"/>
        <v>201912</v>
      </c>
      <c r="X2907">
        <f t="shared" si="1778"/>
        <v>201904</v>
      </c>
      <c r="Y2907" t="str">
        <f t="shared" si="1779"/>
        <v>FY2019 Q3 Sep</v>
      </c>
      <c r="Z2907">
        <f t="shared" si="1780"/>
        <v>2019</v>
      </c>
      <c r="AA2907" s="8" t="str">
        <f t="shared" si="1781"/>
        <v>Sep</v>
      </c>
      <c r="AB2907" s="8" t="str">
        <f t="shared" si="1782"/>
        <v>Q3</v>
      </c>
      <c r="AC2907">
        <f t="shared" si="1783"/>
        <v>9</v>
      </c>
      <c r="AD2907">
        <f t="shared" si="1784"/>
        <v>3</v>
      </c>
      <c r="AE2907">
        <f t="shared" si="1785"/>
        <v>201909</v>
      </c>
      <c r="AF2907">
        <f t="shared" si="1786"/>
        <v>201903</v>
      </c>
      <c r="AG2907" s="9">
        <f t="shared" ca="1" si="1787"/>
        <v>1</v>
      </c>
      <c r="AH2907">
        <f t="shared" ca="1" si="1788"/>
        <v>4</v>
      </c>
      <c r="AI2907" s="9">
        <f t="shared" ca="1" si="1789"/>
        <v>12</v>
      </c>
      <c r="AJ2907" s="9">
        <f t="shared" ca="1" si="1790"/>
        <v>1</v>
      </c>
      <c r="AK2907" s="9">
        <f t="shared" si="1791"/>
        <v>2</v>
      </c>
      <c r="AL2907" s="9">
        <f t="shared" si="1792"/>
        <v>36</v>
      </c>
      <c r="AM2907" s="9">
        <f t="shared" si="1793"/>
        <v>15</v>
      </c>
      <c r="AN2907" s="2">
        <v>43710.625694444447</v>
      </c>
      <c r="AO2907">
        <v>2530</v>
      </c>
      <c r="AP2907" s="1">
        <v>12000</v>
      </c>
      <c r="AQ2907" t="s">
        <v>4</v>
      </c>
    </row>
    <row r="2908" spans="1:43" x14ac:dyDescent="0.3">
      <c r="A2908" t="str">
        <f t="shared" ca="1" si="1755"/>
        <v>FY2020 Q4 Sep</v>
      </c>
      <c r="B2908">
        <f t="shared" ca="1" si="1756"/>
        <v>2020</v>
      </c>
      <c r="C2908" s="8" t="str">
        <f t="shared" ca="1" si="1757"/>
        <v>Sep</v>
      </c>
      <c r="D2908" s="8" t="str">
        <f t="shared" ca="1" si="1758"/>
        <v>Q4</v>
      </c>
      <c r="E2908">
        <f t="shared" ca="1" si="1759"/>
        <v>12</v>
      </c>
      <c r="F2908">
        <f t="shared" ca="1" si="1760"/>
        <v>4</v>
      </c>
      <c r="G2908">
        <f t="shared" ca="1" si="1761"/>
        <v>202012</v>
      </c>
      <c r="H2908">
        <f t="shared" ca="1" si="1762"/>
        <v>202004</v>
      </c>
      <c r="I2908" t="str">
        <f t="shared" ca="1" si="1763"/>
        <v>FY2020 Q3 Sep</v>
      </c>
      <c r="J2908">
        <f t="shared" ca="1" si="1764"/>
        <v>2020</v>
      </c>
      <c r="K2908" s="8" t="str">
        <f t="shared" ca="1" si="1765"/>
        <v>Sep</v>
      </c>
      <c r="L2908" s="8" t="str">
        <f t="shared" ca="1" si="1766"/>
        <v>Q3</v>
      </c>
      <c r="M2908">
        <f t="shared" ca="1" si="1767"/>
        <v>9</v>
      </c>
      <c r="N2908">
        <f t="shared" ca="1" si="1768"/>
        <v>3</v>
      </c>
      <c r="O2908">
        <f t="shared" ca="1" si="1769"/>
        <v>202009</v>
      </c>
      <c r="P2908">
        <f t="shared" ca="1" si="1770"/>
        <v>202003</v>
      </c>
      <c r="Q2908" t="str">
        <f t="shared" si="1771"/>
        <v>FY2020 Q2 Mar</v>
      </c>
      <c r="R2908">
        <f t="shared" si="1772"/>
        <v>2020</v>
      </c>
      <c r="S2908" s="8" t="str">
        <f t="shared" si="1773"/>
        <v>Mar</v>
      </c>
      <c r="T2908" s="8" t="str">
        <f t="shared" si="1774"/>
        <v>Q2</v>
      </c>
      <c r="U2908">
        <f t="shared" si="1775"/>
        <v>6</v>
      </c>
      <c r="V2908">
        <f t="shared" si="1776"/>
        <v>2</v>
      </c>
      <c r="W2908">
        <f t="shared" si="1777"/>
        <v>202006</v>
      </c>
      <c r="X2908">
        <f t="shared" si="1778"/>
        <v>202002</v>
      </c>
      <c r="Y2908" t="str">
        <f t="shared" si="1779"/>
        <v>FY2020 Q1 Mar</v>
      </c>
      <c r="Z2908">
        <f t="shared" si="1780"/>
        <v>2020</v>
      </c>
      <c r="AA2908" s="8" t="str">
        <f t="shared" si="1781"/>
        <v>Mar</v>
      </c>
      <c r="AB2908" s="8" t="str">
        <f t="shared" si="1782"/>
        <v>Q1</v>
      </c>
      <c r="AC2908">
        <f t="shared" si="1783"/>
        <v>3</v>
      </c>
      <c r="AD2908">
        <f t="shared" si="1784"/>
        <v>1</v>
      </c>
      <c r="AE2908">
        <f t="shared" si="1785"/>
        <v>202003</v>
      </c>
      <c r="AF2908">
        <f t="shared" si="1786"/>
        <v>202001</v>
      </c>
      <c r="AG2908" s="9">
        <f t="shared" ca="1" si="1787"/>
        <v>0</v>
      </c>
      <c r="AH2908">
        <f t="shared" ca="1" si="1788"/>
        <v>2</v>
      </c>
      <c r="AI2908" s="9">
        <f t="shared" ca="1" si="1789"/>
        <v>6</v>
      </c>
      <c r="AJ2908" s="9">
        <f t="shared" ca="1" si="1790"/>
        <v>0</v>
      </c>
      <c r="AK2908" s="9">
        <f t="shared" si="1791"/>
        <v>6</v>
      </c>
      <c r="AL2908" s="9">
        <f t="shared" si="1792"/>
        <v>10</v>
      </c>
      <c r="AM2908" s="9">
        <f t="shared" si="1793"/>
        <v>13</v>
      </c>
      <c r="AN2908" s="2">
        <v>43896.550694444442</v>
      </c>
      <c r="AO2908">
        <v>2790</v>
      </c>
      <c r="AP2908" s="1">
        <v>12000</v>
      </c>
      <c r="AQ2908" t="s">
        <v>4</v>
      </c>
    </row>
    <row r="2909" spans="1:43" x14ac:dyDescent="0.3">
      <c r="A2909" t="str">
        <f t="shared" ca="1" si="1755"/>
        <v>FY2020 Q4 Sep</v>
      </c>
      <c r="B2909">
        <f t="shared" ca="1" si="1756"/>
        <v>2020</v>
      </c>
      <c r="C2909" s="8" t="str">
        <f t="shared" ca="1" si="1757"/>
        <v>Sep</v>
      </c>
      <c r="D2909" s="8" t="str">
        <f t="shared" ca="1" si="1758"/>
        <v>Q4</v>
      </c>
      <c r="E2909">
        <f t="shared" ca="1" si="1759"/>
        <v>12</v>
      </c>
      <c r="F2909">
        <f t="shared" ca="1" si="1760"/>
        <v>4</v>
      </c>
      <c r="G2909">
        <f t="shared" ca="1" si="1761"/>
        <v>202012</v>
      </c>
      <c r="H2909">
        <f t="shared" ca="1" si="1762"/>
        <v>202004</v>
      </c>
      <c r="I2909" t="str">
        <f t="shared" ca="1" si="1763"/>
        <v>FY2020 Q3 Sep</v>
      </c>
      <c r="J2909">
        <f t="shared" ca="1" si="1764"/>
        <v>2020</v>
      </c>
      <c r="K2909" s="8" t="str">
        <f t="shared" ca="1" si="1765"/>
        <v>Sep</v>
      </c>
      <c r="L2909" s="8" t="str">
        <f t="shared" ca="1" si="1766"/>
        <v>Q3</v>
      </c>
      <c r="M2909">
        <f t="shared" ca="1" si="1767"/>
        <v>9</v>
      </c>
      <c r="N2909">
        <f t="shared" ca="1" si="1768"/>
        <v>3</v>
      </c>
      <c r="O2909">
        <f t="shared" ca="1" si="1769"/>
        <v>202009</v>
      </c>
      <c r="P2909">
        <f t="shared" ca="1" si="1770"/>
        <v>202003</v>
      </c>
      <c r="Q2909" t="str">
        <f t="shared" si="1771"/>
        <v>FY2020 Q2 Mar</v>
      </c>
      <c r="R2909">
        <f t="shared" si="1772"/>
        <v>2020</v>
      </c>
      <c r="S2909" s="8" t="str">
        <f t="shared" si="1773"/>
        <v>Mar</v>
      </c>
      <c r="T2909" s="8" t="str">
        <f t="shared" si="1774"/>
        <v>Q2</v>
      </c>
      <c r="U2909">
        <f t="shared" si="1775"/>
        <v>6</v>
      </c>
      <c r="V2909">
        <f t="shared" si="1776"/>
        <v>2</v>
      </c>
      <c r="W2909">
        <f t="shared" si="1777"/>
        <v>202006</v>
      </c>
      <c r="X2909">
        <f t="shared" si="1778"/>
        <v>202002</v>
      </c>
      <c r="Y2909" t="str">
        <f t="shared" si="1779"/>
        <v>FY2020 Q1 Mar</v>
      </c>
      <c r="Z2909">
        <f t="shared" si="1780"/>
        <v>2020</v>
      </c>
      <c r="AA2909" s="8" t="str">
        <f t="shared" si="1781"/>
        <v>Mar</v>
      </c>
      <c r="AB2909" s="8" t="str">
        <f t="shared" si="1782"/>
        <v>Q1</v>
      </c>
      <c r="AC2909">
        <f t="shared" si="1783"/>
        <v>3</v>
      </c>
      <c r="AD2909">
        <f t="shared" si="1784"/>
        <v>1</v>
      </c>
      <c r="AE2909">
        <f t="shared" si="1785"/>
        <v>202003</v>
      </c>
      <c r="AF2909">
        <f t="shared" si="1786"/>
        <v>202001</v>
      </c>
      <c r="AG2909" s="9">
        <f t="shared" ca="1" si="1787"/>
        <v>0</v>
      </c>
      <c r="AH2909">
        <f t="shared" ca="1" si="1788"/>
        <v>2</v>
      </c>
      <c r="AI2909" s="9">
        <f t="shared" ca="1" si="1789"/>
        <v>6</v>
      </c>
      <c r="AJ2909" s="9">
        <f t="shared" ca="1" si="1790"/>
        <v>0</v>
      </c>
      <c r="AK2909" s="9">
        <f t="shared" si="1791"/>
        <v>6</v>
      </c>
      <c r="AL2909" s="9">
        <f t="shared" si="1792"/>
        <v>10</v>
      </c>
      <c r="AM2909" s="9">
        <f t="shared" si="1793"/>
        <v>13</v>
      </c>
      <c r="AN2909" s="2">
        <v>43896.569444444445</v>
      </c>
      <c r="AO2909">
        <v>2909</v>
      </c>
      <c r="AP2909" s="1">
        <v>12000</v>
      </c>
      <c r="AQ2909" t="s">
        <v>4</v>
      </c>
    </row>
    <row r="2910" spans="1:43" x14ac:dyDescent="0.3">
      <c r="A2910" t="str">
        <f t="shared" ca="1" si="1755"/>
        <v>FY2020 Q4 Sep</v>
      </c>
      <c r="B2910">
        <f t="shared" ca="1" si="1756"/>
        <v>2020</v>
      </c>
      <c r="C2910" s="8" t="str">
        <f t="shared" ca="1" si="1757"/>
        <v>Sep</v>
      </c>
      <c r="D2910" s="8" t="str">
        <f t="shared" ca="1" si="1758"/>
        <v>Q4</v>
      </c>
      <c r="E2910">
        <f t="shared" ca="1" si="1759"/>
        <v>12</v>
      </c>
      <c r="F2910">
        <f t="shared" ca="1" si="1760"/>
        <v>4</v>
      </c>
      <c r="G2910">
        <f t="shared" ca="1" si="1761"/>
        <v>202012</v>
      </c>
      <c r="H2910">
        <f t="shared" ca="1" si="1762"/>
        <v>202004</v>
      </c>
      <c r="I2910" t="str">
        <f t="shared" ca="1" si="1763"/>
        <v>FY2020 Q3 Sep</v>
      </c>
      <c r="J2910">
        <f t="shared" ca="1" si="1764"/>
        <v>2020</v>
      </c>
      <c r="K2910" s="8" t="str">
        <f t="shared" ca="1" si="1765"/>
        <v>Sep</v>
      </c>
      <c r="L2910" s="8" t="str">
        <f t="shared" ca="1" si="1766"/>
        <v>Q3</v>
      </c>
      <c r="M2910">
        <f t="shared" ca="1" si="1767"/>
        <v>9</v>
      </c>
      <c r="N2910">
        <f t="shared" ca="1" si="1768"/>
        <v>3</v>
      </c>
      <c r="O2910">
        <f t="shared" ca="1" si="1769"/>
        <v>202009</v>
      </c>
      <c r="P2910">
        <f t="shared" ca="1" si="1770"/>
        <v>202003</v>
      </c>
      <c r="Q2910" t="str">
        <f t="shared" si="1771"/>
        <v>FY2019 Q4 Sep</v>
      </c>
      <c r="R2910">
        <f t="shared" si="1772"/>
        <v>2019</v>
      </c>
      <c r="S2910" s="8" t="str">
        <f t="shared" si="1773"/>
        <v>Sep</v>
      </c>
      <c r="T2910" s="8" t="str">
        <f t="shared" si="1774"/>
        <v>Q4</v>
      </c>
      <c r="U2910">
        <f t="shared" si="1775"/>
        <v>12</v>
      </c>
      <c r="V2910">
        <f t="shared" si="1776"/>
        <v>4</v>
      </c>
      <c r="W2910">
        <f t="shared" si="1777"/>
        <v>201912</v>
      </c>
      <c r="X2910">
        <f t="shared" si="1778"/>
        <v>201904</v>
      </c>
      <c r="Y2910" t="str">
        <f t="shared" si="1779"/>
        <v>FY2019 Q3 Sep</v>
      </c>
      <c r="Z2910">
        <f t="shared" si="1780"/>
        <v>2019</v>
      </c>
      <c r="AA2910" s="8" t="str">
        <f t="shared" si="1781"/>
        <v>Sep</v>
      </c>
      <c r="AB2910" s="8" t="str">
        <f t="shared" si="1782"/>
        <v>Q3</v>
      </c>
      <c r="AC2910">
        <f t="shared" si="1783"/>
        <v>9</v>
      </c>
      <c r="AD2910">
        <f t="shared" si="1784"/>
        <v>3</v>
      </c>
      <c r="AE2910">
        <f t="shared" si="1785"/>
        <v>201909</v>
      </c>
      <c r="AF2910">
        <f t="shared" si="1786"/>
        <v>201903</v>
      </c>
      <c r="AG2910" s="9">
        <f t="shared" ca="1" si="1787"/>
        <v>1</v>
      </c>
      <c r="AH2910">
        <f t="shared" ca="1" si="1788"/>
        <v>4</v>
      </c>
      <c r="AI2910" s="9">
        <f t="shared" ca="1" si="1789"/>
        <v>12</v>
      </c>
      <c r="AJ2910" s="9">
        <f t="shared" ca="1" si="1790"/>
        <v>1</v>
      </c>
      <c r="AK2910" s="9">
        <f t="shared" si="1791"/>
        <v>4</v>
      </c>
      <c r="AL2910" s="9">
        <f t="shared" si="1792"/>
        <v>36</v>
      </c>
      <c r="AM2910" s="9">
        <f t="shared" si="1793"/>
        <v>12</v>
      </c>
      <c r="AN2910" s="2">
        <v>43712.53125</v>
      </c>
      <c r="AO2910">
        <v>3120</v>
      </c>
      <c r="AP2910" s="1">
        <v>12000</v>
      </c>
      <c r="AQ2910" t="s">
        <v>4</v>
      </c>
    </row>
    <row r="2911" spans="1:43" x14ac:dyDescent="0.3">
      <c r="A2911" t="str">
        <f t="shared" ca="1" si="1755"/>
        <v>FY2020 Q4 Sep</v>
      </c>
      <c r="B2911">
        <f t="shared" ca="1" si="1756"/>
        <v>2020</v>
      </c>
      <c r="C2911" s="8" t="str">
        <f t="shared" ca="1" si="1757"/>
        <v>Sep</v>
      </c>
      <c r="D2911" s="8" t="str">
        <f t="shared" ca="1" si="1758"/>
        <v>Q4</v>
      </c>
      <c r="E2911">
        <f t="shared" ca="1" si="1759"/>
        <v>12</v>
      </c>
      <c r="F2911">
        <f t="shared" ca="1" si="1760"/>
        <v>4</v>
      </c>
      <c r="G2911">
        <f t="shared" ca="1" si="1761"/>
        <v>202012</v>
      </c>
      <c r="H2911">
        <f t="shared" ca="1" si="1762"/>
        <v>202004</v>
      </c>
      <c r="I2911" t="str">
        <f t="shared" ca="1" si="1763"/>
        <v>FY2020 Q3 Sep</v>
      </c>
      <c r="J2911">
        <f t="shared" ca="1" si="1764"/>
        <v>2020</v>
      </c>
      <c r="K2911" s="8" t="str">
        <f t="shared" ca="1" si="1765"/>
        <v>Sep</v>
      </c>
      <c r="L2911" s="8" t="str">
        <f t="shared" ca="1" si="1766"/>
        <v>Q3</v>
      </c>
      <c r="M2911">
        <f t="shared" ca="1" si="1767"/>
        <v>9</v>
      </c>
      <c r="N2911">
        <f t="shared" ca="1" si="1768"/>
        <v>3</v>
      </c>
      <c r="O2911">
        <f t="shared" ca="1" si="1769"/>
        <v>202009</v>
      </c>
      <c r="P2911">
        <f t="shared" ca="1" si="1770"/>
        <v>202003</v>
      </c>
      <c r="Q2911" t="str">
        <f t="shared" si="1771"/>
        <v>FY2020 Q2 Mar</v>
      </c>
      <c r="R2911">
        <f t="shared" si="1772"/>
        <v>2020</v>
      </c>
      <c r="S2911" s="8" t="str">
        <f t="shared" si="1773"/>
        <v>Mar</v>
      </c>
      <c r="T2911" s="8" t="str">
        <f t="shared" si="1774"/>
        <v>Q2</v>
      </c>
      <c r="U2911">
        <f t="shared" si="1775"/>
        <v>6</v>
      </c>
      <c r="V2911">
        <f t="shared" si="1776"/>
        <v>2</v>
      </c>
      <c r="W2911">
        <f t="shared" si="1777"/>
        <v>202006</v>
      </c>
      <c r="X2911">
        <f t="shared" si="1778"/>
        <v>202002</v>
      </c>
      <c r="Y2911" t="str">
        <f t="shared" si="1779"/>
        <v>FY2020 Q1 Mar</v>
      </c>
      <c r="Z2911">
        <f t="shared" si="1780"/>
        <v>2020</v>
      </c>
      <c r="AA2911" s="8" t="str">
        <f t="shared" si="1781"/>
        <v>Mar</v>
      </c>
      <c r="AB2911" s="8" t="str">
        <f t="shared" si="1782"/>
        <v>Q1</v>
      </c>
      <c r="AC2911">
        <f t="shared" si="1783"/>
        <v>3</v>
      </c>
      <c r="AD2911">
        <f t="shared" si="1784"/>
        <v>1</v>
      </c>
      <c r="AE2911">
        <f t="shared" si="1785"/>
        <v>202003</v>
      </c>
      <c r="AF2911">
        <f t="shared" si="1786"/>
        <v>202001</v>
      </c>
      <c r="AG2911" s="9">
        <f t="shared" ca="1" si="1787"/>
        <v>0</v>
      </c>
      <c r="AH2911">
        <f t="shared" ca="1" si="1788"/>
        <v>2</v>
      </c>
      <c r="AI2911" s="9">
        <f t="shared" ca="1" si="1789"/>
        <v>6</v>
      </c>
      <c r="AJ2911" s="9">
        <f t="shared" ca="1" si="1790"/>
        <v>0</v>
      </c>
      <c r="AK2911" s="9">
        <f t="shared" si="1791"/>
        <v>5</v>
      </c>
      <c r="AL2911" s="9">
        <f t="shared" si="1792"/>
        <v>10</v>
      </c>
      <c r="AM2911" s="9">
        <f t="shared" si="1793"/>
        <v>13</v>
      </c>
      <c r="AN2911" s="2">
        <v>43895.551388888889</v>
      </c>
      <c r="AO2911">
        <v>3628</v>
      </c>
      <c r="AP2911" s="1">
        <v>12000</v>
      </c>
      <c r="AQ2911" t="s">
        <v>4</v>
      </c>
    </row>
    <row r="2912" spans="1:43" x14ac:dyDescent="0.3">
      <c r="A2912" t="str">
        <f t="shared" ca="1" si="1755"/>
        <v>FY2020 Q4 Sep</v>
      </c>
      <c r="B2912">
        <f t="shared" ca="1" si="1756"/>
        <v>2020</v>
      </c>
      <c r="C2912" s="8" t="str">
        <f t="shared" ca="1" si="1757"/>
        <v>Sep</v>
      </c>
      <c r="D2912" s="8" t="str">
        <f t="shared" ca="1" si="1758"/>
        <v>Q4</v>
      </c>
      <c r="E2912">
        <f t="shared" ca="1" si="1759"/>
        <v>12</v>
      </c>
      <c r="F2912">
        <f t="shared" ca="1" si="1760"/>
        <v>4</v>
      </c>
      <c r="G2912">
        <f t="shared" ca="1" si="1761"/>
        <v>202012</v>
      </c>
      <c r="H2912">
        <f t="shared" ca="1" si="1762"/>
        <v>202004</v>
      </c>
      <c r="I2912" t="str">
        <f t="shared" ca="1" si="1763"/>
        <v>FY2020 Q3 Sep</v>
      </c>
      <c r="J2912">
        <f t="shared" ca="1" si="1764"/>
        <v>2020</v>
      </c>
      <c r="K2912" s="8" t="str">
        <f t="shared" ca="1" si="1765"/>
        <v>Sep</v>
      </c>
      <c r="L2912" s="8" t="str">
        <f t="shared" ca="1" si="1766"/>
        <v>Q3</v>
      </c>
      <c r="M2912">
        <f t="shared" ca="1" si="1767"/>
        <v>9</v>
      </c>
      <c r="N2912">
        <f t="shared" ca="1" si="1768"/>
        <v>3</v>
      </c>
      <c r="O2912">
        <f t="shared" ca="1" si="1769"/>
        <v>202009</v>
      </c>
      <c r="P2912">
        <f t="shared" ca="1" si="1770"/>
        <v>202003</v>
      </c>
      <c r="Q2912" t="str">
        <f t="shared" si="1771"/>
        <v>FY2020 Q2 Mar</v>
      </c>
      <c r="R2912">
        <f t="shared" si="1772"/>
        <v>2020</v>
      </c>
      <c r="S2912" s="8" t="str">
        <f t="shared" si="1773"/>
        <v>Mar</v>
      </c>
      <c r="T2912" s="8" t="str">
        <f t="shared" si="1774"/>
        <v>Q2</v>
      </c>
      <c r="U2912">
        <f t="shared" si="1775"/>
        <v>6</v>
      </c>
      <c r="V2912">
        <f t="shared" si="1776"/>
        <v>2</v>
      </c>
      <c r="W2912">
        <f t="shared" si="1777"/>
        <v>202006</v>
      </c>
      <c r="X2912">
        <f t="shared" si="1778"/>
        <v>202002</v>
      </c>
      <c r="Y2912" t="str">
        <f t="shared" si="1779"/>
        <v>FY2020 Q1 Mar</v>
      </c>
      <c r="Z2912">
        <f t="shared" si="1780"/>
        <v>2020</v>
      </c>
      <c r="AA2912" s="8" t="str">
        <f t="shared" si="1781"/>
        <v>Mar</v>
      </c>
      <c r="AB2912" s="8" t="str">
        <f t="shared" si="1782"/>
        <v>Q1</v>
      </c>
      <c r="AC2912">
        <f t="shared" si="1783"/>
        <v>3</v>
      </c>
      <c r="AD2912">
        <f t="shared" si="1784"/>
        <v>1</v>
      </c>
      <c r="AE2912">
        <f t="shared" si="1785"/>
        <v>202003</v>
      </c>
      <c r="AF2912">
        <f t="shared" si="1786"/>
        <v>202001</v>
      </c>
      <c r="AG2912" s="9">
        <f t="shared" ca="1" si="1787"/>
        <v>0</v>
      </c>
      <c r="AH2912">
        <f t="shared" ca="1" si="1788"/>
        <v>2</v>
      </c>
      <c r="AI2912" s="9">
        <f t="shared" ca="1" si="1789"/>
        <v>6</v>
      </c>
      <c r="AJ2912" s="9">
        <f t="shared" ca="1" si="1790"/>
        <v>0</v>
      </c>
      <c r="AK2912" s="9">
        <f t="shared" si="1791"/>
        <v>3</v>
      </c>
      <c r="AL2912" s="9">
        <f t="shared" si="1792"/>
        <v>10</v>
      </c>
      <c r="AM2912" s="9">
        <f t="shared" si="1793"/>
        <v>10</v>
      </c>
      <c r="AN2912" s="2">
        <v>43893.429166666669</v>
      </c>
      <c r="AO2912">
        <v>4173</v>
      </c>
      <c r="AP2912" s="1">
        <v>12000</v>
      </c>
      <c r="AQ2912" t="s">
        <v>4</v>
      </c>
    </row>
    <row r="2913" spans="1:43" x14ac:dyDescent="0.3">
      <c r="A2913" t="str">
        <f t="shared" ca="1" si="1755"/>
        <v>FY2020 Q4 Sep</v>
      </c>
      <c r="B2913">
        <f t="shared" ca="1" si="1756"/>
        <v>2020</v>
      </c>
      <c r="C2913" s="8" t="str">
        <f t="shared" ca="1" si="1757"/>
        <v>Sep</v>
      </c>
      <c r="D2913" s="8" t="str">
        <f t="shared" ca="1" si="1758"/>
        <v>Q4</v>
      </c>
      <c r="E2913">
        <f t="shared" ca="1" si="1759"/>
        <v>12</v>
      </c>
      <c r="F2913">
        <f t="shared" ca="1" si="1760"/>
        <v>4</v>
      </c>
      <c r="G2913">
        <f t="shared" ca="1" si="1761"/>
        <v>202012</v>
      </c>
      <c r="H2913">
        <f t="shared" ca="1" si="1762"/>
        <v>202004</v>
      </c>
      <c r="I2913" t="str">
        <f t="shared" ca="1" si="1763"/>
        <v>FY2020 Q3 Sep</v>
      </c>
      <c r="J2913">
        <f t="shared" ca="1" si="1764"/>
        <v>2020</v>
      </c>
      <c r="K2913" s="8" t="str">
        <f t="shared" ca="1" si="1765"/>
        <v>Sep</v>
      </c>
      <c r="L2913" s="8" t="str">
        <f t="shared" ca="1" si="1766"/>
        <v>Q3</v>
      </c>
      <c r="M2913">
        <f t="shared" ca="1" si="1767"/>
        <v>9</v>
      </c>
      <c r="N2913">
        <f t="shared" ca="1" si="1768"/>
        <v>3</v>
      </c>
      <c r="O2913">
        <f t="shared" ca="1" si="1769"/>
        <v>202009</v>
      </c>
      <c r="P2913">
        <f t="shared" ca="1" si="1770"/>
        <v>202003</v>
      </c>
      <c r="Q2913" t="str">
        <f t="shared" si="1771"/>
        <v>FY2020 Q2 Mar</v>
      </c>
      <c r="R2913">
        <f t="shared" si="1772"/>
        <v>2020</v>
      </c>
      <c r="S2913" s="8" t="str">
        <f t="shared" si="1773"/>
        <v>Mar</v>
      </c>
      <c r="T2913" s="8" t="str">
        <f t="shared" si="1774"/>
        <v>Q2</v>
      </c>
      <c r="U2913">
        <f t="shared" si="1775"/>
        <v>6</v>
      </c>
      <c r="V2913">
        <f t="shared" si="1776"/>
        <v>2</v>
      </c>
      <c r="W2913">
        <f t="shared" si="1777"/>
        <v>202006</v>
      </c>
      <c r="X2913">
        <f t="shared" si="1778"/>
        <v>202002</v>
      </c>
      <c r="Y2913" t="str">
        <f t="shared" si="1779"/>
        <v>FY2020 Q1 Mar</v>
      </c>
      <c r="Z2913">
        <f t="shared" si="1780"/>
        <v>2020</v>
      </c>
      <c r="AA2913" s="8" t="str">
        <f t="shared" si="1781"/>
        <v>Mar</v>
      </c>
      <c r="AB2913" s="8" t="str">
        <f t="shared" si="1782"/>
        <v>Q1</v>
      </c>
      <c r="AC2913">
        <f t="shared" si="1783"/>
        <v>3</v>
      </c>
      <c r="AD2913">
        <f t="shared" si="1784"/>
        <v>1</v>
      </c>
      <c r="AE2913">
        <f t="shared" si="1785"/>
        <v>202003</v>
      </c>
      <c r="AF2913">
        <f t="shared" si="1786"/>
        <v>202001</v>
      </c>
      <c r="AG2913" s="9">
        <f t="shared" ca="1" si="1787"/>
        <v>0</v>
      </c>
      <c r="AH2913">
        <f t="shared" ca="1" si="1788"/>
        <v>2</v>
      </c>
      <c r="AI2913" s="9">
        <f t="shared" ca="1" si="1789"/>
        <v>6</v>
      </c>
      <c r="AJ2913" s="9">
        <f t="shared" ca="1" si="1790"/>
        <v>0</v>
      </c>
      <c r="AK2913" s="9">
        <f t="shared" si="1791"/>
        <v>4</v>
      </c>
      <c r="AL2913" s="9">
        <f t="shared" si="1792"/>
        <v>10</v>
      </c>
      <c r="AM2913" s="9">
        <f t="shared" si="1793"/>
        <v>13</v>
      </c>
      <c r="AN2913" s="2">
        <v>43894.554166666669</v>
      </c>
      <c r="AO2913">
        <v>4380</v>
      </c>
      <c r="AP2913" s="1">
        <v>12000</v>
      </c>
      <c r="AQ2913" t="s">
        <v>4</v>
      </c>
    </row>
    <row r="2914" spans="1:43" x14ac:dyDescent="0.3">
      <c r="A2914" t="str">
        <f t="shared" ca="1" si="1755"/>
        <v>FY2020 Q4 Sep</v>
      </c>
      <c r="B2914">
        <f t="shared" ca="1" si="1756"/>
        <v>2020</v>
      </c>
      <c r="C2914" s="8" t="str">
        <f t="shared" ca="1" si="1757"/>
        <v>Sep</v>
      </c>
      <c r="D2914" s="8" t="str">
        <f t="shared" ca="1" si="1758"/>
        <v>Q4</v>
      </c>
      <c r="E2914">
        <f t="shared" ca="1" si="1759"/>
        <v>12</v>
      </c>
      <c r="F2914">
        <f t="shared" ca="1" si="1760"/>
        <v>4</v>
      </c>
      <c r="G2914">
        <f t="shared" ca="1" si="1761"/>
        <v>202012</v>
      </c>
      <c r="H2914">
        <f t="shared" ca="1" si="1762"/>
        <v>202004</v>
      </c>
      <c r="I2914" t="str">
        <f t="shared" ca="1" si="1763"/>
        <v>FY2020 Q3 Sep</v>
      </c>
      <c r="J2914">
        <f t="shared" ca="1" si="1764"/>
        <v>2020</v>
      </c>
      <c r="K2914" s="8" t="str">
        <f t="shared" ca="1" si="1765"/>
        <v>Sep</v>
      </c>
      <c r="L2914" s="8" t="str">
        <f t="shared" ca="1" si="1766"/>
        <v>Q3</v>
      </c>
      <c r="M2914">
        <f t="shared" ca="1" si="1767"/>
        <v>9</v>
      </c>
      <c r="N2914">
        <f t="shared" ca="1" si="1768"/>
        <v>3</v>
      </c>
      <c r="O2914">
        <f t="shared" ca="1" si="1769"/>
        <v>202009</v>
      </c>
      <c r="P2914">
        <f t="shared" ca="1" si="1770"/>
        <v>202003</v>
      </c>
      <c r="Q2914" t="str">
        <f t="shared" si="1771"/>
        <v>FY2020 Q1 Oct</v>
      </c>
      <c r="R2914">
        <f t="shared" si="1772"/>
        <v>2020</v>
      </c>
      <c r="S2914" s="8" t="str">
        <f t="shared" si="1773"/>
        <v>Oct</v>
      </c>
      <c r="T2914" s="8" t="str">
        <f t="shared" si="1774"/>
        <v>Q1</v>
      </c>
      <c r="U2914">
        <f t="shared" si="1775"/>
        <v>1</v>
      </c>
      <c r="V2914">
        <f t="shared" si="1776"/>
        <v>1</v>
      </c>
      <c r="W2914">
        <f t="shared" si="1777"/>
        <v>202001</v>
      </c>
      <c r="X2914">
        <f t="shared" si="1778"/>
        <v>202001</v>
      </c>
      <c r="Y2914" t="str">
        <f t="shared" si="1779"/>
        <v>FY2019 Q4 Oct</v>
      </c>
      <c r="Z2914">
        <f t="shared" si="1780"/>
        <v>2019</v>
      </c>
      <c r="AA2914" s="8" t="str">
        <f t="shared" si="1781"/>
        <v>Oct</v>
      </c>
      <c r="AB2914" s="8" t="str">
        <f t="shared" si="1782"/>
        <v>Q4</v>
      </c>
      <c r="AC2914">
        <f t="shared" si="1783"/>
        <v>10</v>
      </c>
      <c r="AD2914">
        <f t="shared" si="1784"/>
        <v>4</v>
      </c>
      <c r="AE2914">
        <f t="shared" si="1785"/>
        <v>201910</v>
      </c>
      <c r="AF2914">
        <f t="shared" si="1786"/>
        <v>201904</v>
      </c>
      <c r="AG2914" s="9">
        <f t="shared" ca="1" si="1787"/>
        <v>0</v>
      </c>
      <c r="AH2914">
        <f t="shared" ca="1" si="1788"/>
        <v>4</v>
      </c>
      <c r="AI2914" s="9">
        <f t="shared" ca="1" si="1789"/>
        <v>11</v>
      </c>
      <c r="AJ2914" s="9">
        <f t="shared" ca="1" si="1790"/>
        <v>1</v>
      </c>
      <c r="AK2914" s="9">
        <f t="shared" si="1791"/>
        <v>5</v>
      </c>
      <c r="AL2914" s="9">
        <f t="shared" si="1792"/>
        <v>42</v>
      </c>
      <c r="AM2914" s="9">
        <f t="shared" si="1793"/>
        <v>19</v>
      </c>
      <c r="AN2914" s="2">
        <v>43755.809027777781</v>
      </c>
      <c r="AO2914">
        <v>4747</v>
      </c>
      <c r="AP2914" s="1">
        <v>12000</v>
      </c>
      <c r="AQ2914" t="s">
        <v>4</v>
      </c>
    </row>
    <row r="2915" spans="1:43" x14ac:dyDescent="0.3">
      <c r="A2915" t="str">
        <f t="shared" ca="1" si="1755"/>
        <v>FY2020 Q4 Sep</v>
      </c>
      <c r="B2915">
        <f t="shared" ca="1" si="1756"/>
        <v>2020</v>
      </c>
      <c r="C2915" s="8" t="str">
        <f t="shared" ca="1" si="1757"/>
        <v>Sep</v>
      </c>
      <c r="D2915" s="8" t="str">
        <f t="shared" ca="1" si="1758"/>
        <v>Q4</v>
      </c>
      <c r="E2915">
        <f t="shared" ca="1" si="1759"/>
        <v>12</v>
      </c>
      <c r="F2915">
        <f t="shared" ca="1" si="1760"/>
        <v>4</v>
      </c>
      <c r="G2915">
        <f t="shared" ca="1" si="1761"/>
        <v>202012</v>
      </c>
      <c r="H2915">
        <f t="shared" ca="1" si="1762"/>
        <v>202004</v>
      </c>
      <c r="I2915" t="str">
        <f t="shared" ca="1" si="1763"/>
        <v>FY2020 Q3 Sep</v>
      </c>
      <c r="J2915">
        <f t="shared" ca="1" si="1764"/>
        <v>2020</v>
      </c>
      <c r="K2915" s="8" t="str">
        <f t="shared" ca="1" si="1765"/>
        <v>Sep</v>
      </c>
      <c r="L2915" s="8" t="str">
        <f t="shared" ca="1" si="1766"/>
        <v>Q3</v>
      </c>
      <c r="M2915">
        <f t="shared" ca="1" si="1767"/>
        <v>9</v>
      </c>
      <c r="N2915">
        <f t="shared" ca="1" si="1768"/>
        <v>3</v>
      </c>
      <c r="O2915">
        <f t="shared" ca="1" si="1769"/>
        <v>202009</v>
      </c>
      <c r="P2915">
        <f t="shared" ca="1" si="1770"/>
        <v>202003</v>
      </c>
      <c r="Q2915" t="str">
        <f t="shared" si="1771"/>
        <v>FY2020 Q2 Mar</v>
      </c>
      <c r="R2915">
        <f t="shared" si="1772"/>
        <v>2020</v>
      </c>
      <c r="S2915" s="8" t="str">
        <f t="shared" si="1773"/>
        <v>Mar</v>
      </c>
      <c r="T2915" s="8" t="str">
        <f t="shared" si="1774"/>
        <v>Q2</v>
      </c>
      <c r="U2915">
        <f t="shared" si="1775"/>
        <v>6</v>
      </c>
      <c r="V2915">
        <f t="shared" si="1776"/>
        <v>2</v>
      </c>
      <c r="W2915">
        <f t="shared" si="1777"/>
        <v>202006</v>
      </c>
      <c r="X2915">
        <f t="shared" si="1778"/>
        <v>202002</v>
      </c>
      <c r="Y2915" t="str">
        <f t="shared" si="1779"/>
        <v>FY2020 Q1 Mar</v>
      </c>
      <c r="Z2915">
        <f t="shared" si="1780"/>
        <v>2020</v>
      </c>
      <c r="AA2915" s="8" t="str">
        <f t="shared" si="1781"/>
        <v>Mar</v>
      </c>
      <c r="AB2915" s="8" t="str">
        <f t="shared" si="1782"/>
        <v>Q1</v>
      </c>
      <c r="AC2915">
        <f t="shared" si="1783"/>
        <v>3</v>
      </c>
      <c r="AD2915">
        <f t="shared" si="1784"/>
        <v>1</v>
      </c>
      <c r="AE2915">
        <f t="shared" si="1785"/>
        <v>202003</v>
      </c>
      <c r="AF2915">
        <f t="shared" si="1786"/>
        <v>202001</v>
      </c>
      <c r="AG2915" s="9">
        <f t="shared" ca="1" si="1787"/>
        <v>0</v>
      </c>
      <c r="AH2915">
        <f t="shared" ca="1" si="1788"/>
        <v>2</v>
      </c>
      <c r="AI2915" s="9">
        <f t="shared" ca="1" si="1789"/>
        <v>6</v>
      </c>
      <c r="AJ2915" s="9">
        <f t="shared" ca="1" si="1790"/>
        <v>0</v>
      </c>
      <c r="AK2915" s="9">
        <f t="shared" si="1791"/>
        <v>3</v>
      </c>
      <c r="AL2915" s="9">
        <f t="shared" si="1792"/>
        <v>10</v>
      </c>
      <c r="AM2915" s="9">
        <f t="shared" si="1793"/>
        <v>17</v>
      </c>
      <c r="AN2915" s="2">
        <v>43893.712500000001</v>
      </c>
      <c r="AO2915">
        <v>4899</v>
      </c>
      <c r="AP2915" s="1">
        <v>12000</v>
      </c>
      <c r="AQ2915" t="s">
        <v>4</v>
      </c>
    </row>
    <row r="2916" spans="1:43" x14ac:dyDescent="0.3">
      <c r="A2916" t="str">
        <f t="shared" ca="1" si="1755"/>
        <v>FY2020 Q4 Sep</v>
      </c>
      <c r="B2916">
        <f t="shared" ca="1" si="1756"/>
        <v>2020</v>
      </c>
      <c r="C2916" s="8" t="str">
        <f t="shared" ca="1" si="1757"/>
        <v>Sep</v>
      </c>
      <c r="D2916" s="8" t="str">
        <f t="shared" ca="1" si="1758"/>
        <v>Q4</v>
      </c>
      <c r="E2916">
        <f t="shared" ca="1" si="1759"/>
        <v>12</v>
      </c>
      <c r="F2916">
        <f t="shared" ca="1" si="1760"/>
        <v>4</v>
      </c>
      <c r="G2916">
        <f t="shared" ca="1" si="1761"/>
        <v>202012</v>
      </c>
      <c r="H2916">
        <f t="shared" ca="1" si="1762"/>
        <v>202004</v>
      </c>
      <c r="I2916" t="str">
        <f t="shared" ca="1" si="1763"/>
        <v>FY2020 Q3 Sep</v>
      </c>
      <c r="J2916">
        <f t="shared" ca="1" si="1764"/>
        <v>2020</v>
      </c>
      <c r="K2916" s="8" t="str">
        <f t="shared" ca="1" si="1765"/>
        <v>Sep</v>
      </c>
      <c r="L2916" s="8" t="str">
        <f t="shared" ca="1" si="1766"/>
        <v>Q3</v>
      </c>
      <c r="M2916">
        <f t="shared" ca="1" si="1767"/>
        <v>9</v>
      </c>
      <c r="N2916">
        <f t="shared" ca="1" si="1768"/>
        <v>3</v>
      </c>
      <c r="O2916">
        <f t="shared" ca="1" si="1769"/>
        <v>202009</v>
      </c>
      <c r="P2916">
        <f t="shared" ca="1" si="1770"/>
        <v>202003</v>
      </c>
      <c r="Q2916" t="str">
        <f t="shared" si="1771"/>
        <v>FY2019 Q4 Sep</v>
      </c>
      <c r="R2916">
        <f t="shared" si="1772"/>
        <v>2019</v>
      </c>
      <c r="S2916" s="8" t="str">
        <f t="shared" si="1773"/>
        <v>Sep</v>
      </c>
      <c r="T2916" s="8" t="str">
        <f t="shared" si="1774"/>
        <v>Q4</v>
      </c>
      <c r="U2916">
        <f t="shared" si="1775"/>
        <v>12</v>
      </c>
      <c r="V2916">
        <f t="shared" si="1776"/>
        <v>4</v>
      </c>
      <c r="W2916">
        <f t="shared" si="1777"/>
        <v>201912</v>
      </c>
      <c r="X2916">
        <f t="shared" si="1778"/>
        <v>201904</v>
      </c>
      <c r="Y2916" t="str">
        <f t="shared" si="1779"/>
        <v>FY2019 Q3 Sep</v>
      </c>
      <c r="Z2916">
        <f t="shared" si="1780"/>
        <v>2019</v>
      </c>
      <c r="AA2916" s="8" t="str">
        <f t="shared" si="1781"/>
        <v>Sep</v>
      </c>
      <c r="AB2916" s="8" t="str">
        <f t="shared" si="1782"/>
        <v>Q3</v>
      </c>
      <c r="AC2916">
        <f t="shared" si="1783"/>
        <v>9</v>
      </c>
      <c r="AD2916">
        <f t="shared" si="1784"/>
        <v>3</v>
      </c>
      <c r="AE2916">
        <f t="shared" si="1785"/>
        <v>201909</v>
      </c>
      <c r="AF2916">
        <f t="shared" si="1786"/>
        <v>201903</v>
      </c>
      <c r="AG2916" s="9">
        <f t="shared" ca="1" si="1787"/>
        <v>1</v>
      </c>
      <c r="AH2916">
        <f t="shared" ca="1" si="1788"/>
        <v>4</v>
      </c>
      <c r="AI2916" s="9">
        <f t="shared" ca="1" si="1789"/>
        <v>12</v>
      </c>
      <c r="AJ2916" s="9">
        <f t="shared" ca="1" si="1790"/>
        <v>1</v>
      </c>
      <c r="AK2916" s="9">
        <f t="shared" si="1791"/>
        <v>2</v>
      </c>
      <c r="AL2916" s="9">
        <f t="shared" si="1792"/>
        <v>36</v>
      </c>
      <c r="AM2916" s="9">
        <f t="shared" si="1793"/>
        <v>14</v>
      </c>
      <c r="AN2916" s="2">
        <v>43710.613888888889</v>
      </c>
      <c r="AO2916">
        <v>5194</v>
      </c>
      <c r="AP2916" s="1">
        <v>12000</v>
      </c>
      <c r="AQ2916" t="s">
        <v>4</v>
      </c>
    </row>
    <row r="2917" spans="1:43" x14ac:dyDescent="0.3">
      <c r="A2917" t="str">
        <f t="shared" ca="1" si="1755"/>
        <v>FY2020 Q4 Sep</v>
      </c>
      <c r="B2917">
        <f t="shared" ca="1" si="1756"/>
        <v>2020</v>
      </c>
      <c r="C2917" s="8" t="str">
        <f t="shared" ca="1" si="1757"/>
        <v>Sep</v>
      </c>
      <c r="D2917" s="8" t="str">
        <f t="shared" ca="1" si="1758"/>
        <v>Q4</v>
      </c>
      <c r="E2917">
        <f t="shared" ca="1" si="1759"/>
        <v>12</v>
      </c>
      <c r="F2917">
        <f t="shared" ca="1" si="1760"/>
        <v>4</v>
      </c>
      <c r="G2917">
        <f t="shared" ca="1" si="1761"/>
        <v>202012</v>
      </c>
      <c r="H2917">
        <f t="shared" ca="1" si="1762"/>
        <v>202004</v>
      </c>
      <c r="I2917" t="str">
        <f t="shared" ca="1" si="1763"/>
        <v>FY2020 Q3 Sep</v>
      </c>
      <c r="J2917">
        <f t="shared" ca="1" si="1764"/>
        <v>2020</v>
      </c>
      <c r="K2917" s="8" t="str">
        <f t="shared" ca="1" si="1765"/>
        <v>Sep</v>
      </c>
      <c r="L2917" s="8" t="str">
        <f t="shared" ca="1" si="1766"/>
        <v>Q3</v>
      </c>
      <c r="M2917">
        <f t="shared" ca="1" si="1767"/>
        <v>9</v>
      </c>
      <c r="N2917">
        <f t="shared" ca="1" si="1768"/>
        <v>3</v>
      </c>
      <c r="O2917">
        <f t="shared" ca="1" si="1769"/>
        <v>202009</v>
      </c>
      <c r="P2917">
        <f t="shared" ca="1" si="1770"/>
        <v>202003</v>
      </c>
      <c r="Q2917" t="str">
        <f t="shared" si="1771"/>
        <v>FY2019 Q4 Sep</v>
      </c>
      <c r="R2917">
        <f t="shared" si="1772"/>
        <v>2019</v>
      </c>
      <c r="S2917" s="8" t="str">
        <f t="shared" si="1773"/>
        <v>Sep</v>
      </c>
      <c r="T2917" s="8" t="str">
        <f t="shared" si="1774"/>
        <v>Q4</v>
      </c>
      <c r="U2917">
        <f t="shared" si="1775"/>
        <v>12</v>
      </c>
      <c r="V2917">
        <f t="shared" si="1776"/>
        <v>4</v>
      </c>
      <c r="W2917">
        <f t="shared" si="1777"/>
        <v>201912</v>
      </c>
      <c r="X2917">
        <f t="shared" si="1778"/>
        <v>201904</v>
      </c>
      <c r="Y2917" t="str">
        <f t="shared" si="1779"/>
        <v>FY2019 Q3 Sep</v>
      </c>
      <c r="Z2917">
        <f t="shared" si="1780"/>
        <v>2019</v>
      </c>
      <c r="AA2917" s="8" t="str">
        <f t="shared" si="1781"/>
        <v>Sep</v>
      </c>
      <c r="AB2917" s="8" t="str">
        <f t="shared" si="1782"/>
        <v>Q3</v>
      </c>
      <c r="AC2917">
        <f t="shared" si="1783"/>
        <v>9</v>
      </c>
      <c r="AD2917">
        <f t="shared" si="1784"/>
        <v>3</v>
      </c>
      <c r="AE2917">
        <f t="shared" si="1785"/>
        <v>201909</v>
      </c>
      <c r="AF2917">
        <f t="shared" si="1786"/>
        <v>201903</v>
      </c>
      <c r="AG2917" s="9">
        <f t="shared" ca="1" si="1787"/>
        <v>1</v>
      </c>
      <c r="AH2917">
        <f t="shared" ca="1" si="1788"/>
        <v>4</v>
      </c>
      <c r="AI2917" s="9">
        <f t="shared" ca="1" si="1789"/>
        <v>12</v>
      </c>
      <c r="AJ2917" s="9">
        <f t="shared" ca="1" si="1790"/>
        <v>1</v>
      </c>
      <c r="AK2917" s="9">
        <f t="shared" si="1791"/>
        <v>6</v>
      </c>
      <c r="AL2917" s="9">
        <f t="shared" si="1792"/>
        <v>36</v>
      </c>
      <c r="AM2917" s="9">
        <f t="shared" si="1793"/>
        <v>14</v>
      </c>
      <c r="AN2917" s="2">
        <v>43714.611805555556</v>
      </c>
      <c r="AO2917">
        <v>5194</v>
      </c>
      <c r="AP2917" s="1">
        <v>12000</v>
      </c>
      <c r="AQ2917" t="s">
        <v>4</v>
      </c>
    </row>
    <row r="2918" spans="1:43" x14ac:dyDescent="0.3">
      <c r="A2918" t="str">
        <f t="shared" ca="1" si="1755"/>
        <v>FY2020 Q4 Sep</v>
      </c>
      <c r="B2918">
        <f t="shared" ca="1" si="1756"/>
        <v>2020</v>
      </c>
      <c r="C2918" s="8" t="str">
        <f t="shared" ca="1" si="1757"/>
        <v>Sep</v>
      </c>
      <c r="D2918" s="8" t="str">
        <f t="shared" ca="1" si="1758"/>
        <v>Q4</v>
      </c>
      <c r="E2918">
        <f t="shared" ca="1" si="1759"/>
        <v>12</v>
      </c>
      <c r="F2918">
        <f t="shared" ca="1" si="1760"/>
        <v>4</v>
      </c>
      <c r="G2918">
        <f t="shared" ca="1" si="1761"/>
        <v>202012</v>
      </c>
      <c r="H2918">
        <f t="shared" ca="1" si="1762"/>
        <v>202004</v>
      </c>
      <c r="I2918" t="str">
        <f t="shared" ca="1" si="1763"/>
        <v>FY2020 Q3 Sep</v>
      </c>
      <c r="J2918">
        <f t="shared" ca="1" si="1764"/>
        <v>2020</v>
      </c>
      <c r="K2918" s="8" t="str">
        <f t="shared" ca="1" si="1765"/>
        <v>Sep</v>
      </c>
      <c r="L2918" s="8" t="str">
        <f t="shared" ca="1" si="1766"/>
        <v>Q3</v>
      </c>
      <c r="M2918">
        <f t="shared" ca="1" si="1767"/>
        <v>9</v>
      </c>
      <c r="N2918">
        <f t="shared" ca="1" si="1768"/>
        <v>3</v>
      </c>
      <c r="O2918">
        <f t="shared" ca="1" si="1769"/>
        <v>202009</v>
      </c>
      <c r="P2918">
        <f t="shared" ca="1" si="1770"/>
        <v>202003</v>
      </c>
      <c r="Q2918" t="str">
        <f t="shared" si="1771"/>
        <v>FY2020 Q2 Jan</v>
      </c>
      <c r="R2918">
        <f t="shared" si="1772"/>
        <v>2020</v>
      </c>
      <c r="S2918" s="8" t="str">
        <f t="shared" si="1773"/>
        <v>Jan</v>
      </c>
      <c r="T2918" s="8" t="str">
        <f t="shared" si="1774"/>
        <v>Q2</v>
      </c>
      <c r="U2918">
        <f t="shared" si="1775"/>
        <v>4</v>
      </c>
      <c r="V2918">
        <f t="shared" si="1776"/>
        <v>2</v>
      </c>
      <c r="W2918">
        <f t="shared" si="1777"/>
        <v>202004</v>
      </c>
      <c r="X2918">
        <f t="shared" si="1778"/>
        <v>202002</v>
      </c>
      <c r="Y2918" t="str">
        <f t="shared" si="1779"/>
        <v>FY2020 Q1 Jan</v>
      </c>
      <c r="Z2918">
        <f t="shared" si="1780"/>
        <v>2020</v>
      </c>
      <c r="AA2918" s="8" t="str">
        <f t="shared" si="1781"/>
        <v>Jan</v>
      </c>
      <c r="AB2918" s="8" t="str">
        <f t="shared" si="1782"/>
        <v>Q1</v>
      </c>
      <c r="AC2918">
        <f t="shared" si="1783"/>
        <v>1</v>
      </c>
      <c r="AD2918">
        <f t="shared" si="1784"/>
        <v>1</v>
      </c>
      <c r="AE2918">
        <f t="shared" si="1785"/>
        <v>202001</v>
      </c>
      <c r="AF2918">
        <f t="shared" si="1786"/>
        <v>202001</v>
      </c>
      <c r="AG2918" s="9">
        <f t="shared" ca="1" si="1787"/>
        <v>0</v>
      </c>
      <c r="AH2918">
        <f t="shared" ca="1" si="1788"/>
        <v>3</v>
      </c>
      <c r="AI2918" s="9">
        <f t="shared" ca="1" si="1789"/>
        <v>8</v>
      </c>
      <c r="AJ2918" s="9">
        <f t="shared" ca="1" si="1790"/>
        <v>0</v>
      </c>
      <c r="AK2918" s="9">
        <f t="shared" si="1791"/>
        <v>5</v>
      </c>
      <c r="AL2918" s="9">
        <f t="shared" si="1792"/>
        <v>4</v>
      </c>
      <c r="AM2918" s="9">
        <f t="shared" si="1793"/>
        <v>12</v>
      </c>
      <c r="AN2918" s="2">
        <v>43853.525694444441</v>
      </c>
      <c r="AO2918">
        <v>5942</v>
      </c>
      <c r="AP2918" s="1">
        <v>12000</v>
      </c>
      <c r="AQ2918" t="s">
        <v>4</v>
      </c>
    </row>
    <row r="2919" spans="1:43" x14ac:dyDescent="0.3">
      <c r="A2919" t="str">
        <f t="shared" ca="1" si="1755"/>
        <v>FY2020 Q4 Sep</v>
      </c>
      <c r="B2919">
        <f t="shared" ca="1" si="1756"/>
        <v>2020</v>
      </c>
      <c r="C2919" s="8" t="str">
        <f t="shared" ca="1" si="1757"/>
        <v>Sep</v>
      </c>
      <c r="D2919" s="8" t="str">
        <f t="shared" ca="1" si="1758"/>
        <v>Q4</v>
      </c>
      <c r="E2919">
        <f t="shared" ca="1" si="1759"/>
        <v>12</v>
      </c>
      <c r="F2919">
        <f t="shared" ca="1" si="1760"/>
        <v>4</v>
      </c>
      <c r="G2919">
        <f t="shared" ca="1" si="1761"/>
        <v>202012</v>
      </c>
      <c r="H2919">
        <f t="shared" ca="1" si="1762"/>
        <v>202004</v>
      </c>
      <c r="I2919" t="str">
        <f t="shared" ca="1" si="1763"/>
        <v>FY2020 Q3 Sep</v>
      </c>
      <c r="J2919">
        <f t="shared" ca="1" si="1764"/>
        <v>2020</v>
      </c>
      <c r="K2919" s="8" t="str">
        <f t="shared" ca="1" si="1765"/>
        <v>Sep</v>
      </c>
      <c r="L2919" s="8" t="str">
        <f t="shared" ca="1" si="1766"/>
        <v>Q3</v>
      </c>
      <c r="M2919">
        <f t="shared" ca="1" si="1767"/>
        <v>9</v>
      </c>
      <c r="N2919">
        <f t="shared" ca="1" si="1768"/>
        <v>3</v>
      </c>
      <c r="O2919">
        <f t="shared" ca="1" si="1769"/>
        <v>202009</v>
      </c>
      <c r="P2919">
        <f t="shared" ca="1" si="1770"/>
        <v>202003</v>
      </c>
      <c r="Q2919" t="str">
        <f t="shared" si="1771"/>
        <v>FY2020 Q2 Mar</v>
      </c>
      <c r="R2919">
        <f t="shared" si="1772"/>
        <v>2020</v>
      </c>
      <c r="S2919" s="8" t="str">
        <f t="shared" si="1773"/>
        <v>Mar</v>
      </c>
      <c r="T2919" s="8" t="str">
        <f t="shared" si="1774"/>
        <v>Q2</v>
      </c>
      <c r="U2919">
        <f t="shared" si="1775"/>
        <v>6</v>
      </c>
      <c r="V2919">
        <f t="shared" si="1776"/>
        <v>2</v>
      </c>
      <c r="W2919">
        <f t="shared" si="1777"/>
        <v>202006</v>
      </c>
      <c r="X2919">
        <f t="shared" si="1778"/>
        <v>202002</v>
      </c>
      <c r="Y2919" t="str">
        <f t="shared" si="1779"/>
        <v>FY2020 Q1 Mar</v>
      </c>
      <c r="Z2919">
        <f t="shared" si="1780"/>
        <v>2020</v>
      </c>
      <c r="AA2919" s="8" t="str">
        <f t="shared" si="1781"/>
        <v>Mar</v>
      </c>
      <c r="AB2919" s="8" t="str">
        <f t="shared" si="1782"/>
        <v>Q1</v>
      </c>
      <c r="AC2919">
        <f t="shared" si="1783"/>
        <v>3</v>
      </c>
      <c r="AD2919">
        <f t="shared" si="1784"/>
        <v>1</v>
      </c>
      <c r="AE2919">
        <f t="shared" si="1785"/>
        <v>202003</v>
      </c>
      <c r="AF2919">
        <f t="shared" si="1786"/>
        <v>202001</v>
      </c>
      <c r="AG2919" s="9">
        <f t="shared" ca="1" si="1787"/>
        <v>0</v>
      </c>
      <c r="AH2919">
        <f t="shared" ca="1" si="1788"/>
        <v>2</v>
      </c>
      <c r="AI2919" s="9">
        <f t="shared" ca="1" si="1789"/>
        <v>6</v>
      </c>
      <c r="AJ2919" s="9">
        <f t="shared" ca="1" si="1790"/>
        <v>0</v>
      </c>
      <c r="AK2919" s="9">
        <f t="shared" si="1791"/>
        <v>6</v>
      </c>
      <c r="AL2919" s="9">
        <f t="shared" si="1792"/>
        <v>10</v>
      </c>
      <c r="AM2919" s="9">
        <f t="shared" si="1793"/>
        <v>14</v>
      </c>
      <c r="AN2919" s="2">
        <v>43896.589583333334</v>
      </c>
      <c r="AO2919">
        <v>6003</v>
      </c>
      <c r="AP2919" s="1">
        <v>12000</v>
      </c>
      <c r="AQ2919" t="s">
        <v>4</v>
      </c>
    </row>
    <row r="2920" spans="1:43" x14ac:dyDescent="0.3">
      <c r="A2920" t="str">
        <f t="shared" ca="1" si="1755"/>
        <v>FY2020 Q4 Sep</v>
      </c>
      <c r="B2920">
        <f t="shared" ca="1" si="1756"/>
        <v>2020</v>
      </c>
      <c r="C2920" s="8" t="str">
        <f t="shared" ca="1" si="1757"/>
        <v>Sep</v>
      </c>
      <c r="D2920" s="8" t="str">
        <f t="shared" ca="1" si="1758"/>
        <v>Q4</v>
      </c>
      <c r="E2920">
        <f t="shared" ca="1" si="1759"/>
        <v>12</v>
      </c>
      <c r="F2920">
        <f t="shared" ca="1" si="1760"/>
        <v>4</v>
      </c>
      <c r="G2920">
        <f t="shared" ca="1" si="1761"/>
        <v>202012</v>
      </c>
      <c r="H2920">
        <f t="shared" ca="1" si="1762"/>
        <v>202004</v>
      </c>
      <c r="I2920" t="str">
        <f t="shared" ca="1" si="1763"/>
        <v>FY2020 Q3 Sep</v>
      </c>
      <c r="J2920">
        <f t="shared" ca="1" si="1764"/>
        <v>2020</v>
      </c>
      <c r="K2920" s="8" t="str">
        <f t="shared" ca="1" si="1765"/>
        <v>Sep</v>
      </c>
      <c r="L2920" s="8" t="str">
        <f t="shared" ca="1" si="1766"/>
        <v>Q3</v>
      </c>
      <c r="M2920">
        <f t="shared" ca="1" si="1767"/>
        <v>9</v>
      </c>
      <c r="N2920">
        <f t="shared" ca="1" si="1768"/>
        <v>3</v>
      </c>
      <c r="O2920">
        <f t="shared" ca="1" si="1769"/>
        <v>202009</v>
      </c>
      <c r="P2920">
        <f t="shared" ca="1" si="1770"/>
        <v>202003</v>
      </c>
      <c r="Q2920" t="str">
        <f t="shared" si="1771"/>
        <v>FY2019 Q4 Sep</v>
      </c>
      <c r="R2920">
        <f t="shared" si="1772"/>
        <v>2019</v>
      </c>
      <c r="S2920" s="8" t="str">
        <f t="shared" si="1773"/>
        <v>Sep</v>
      </c>
      <c r="T2920" s="8" t="str">
        <f t="shared" si="1774"/>
        <v>Q4</v>
      </c>
      <c r="U2920">
        <f t="shared" si="1775"/>
        <v>12</v>
      </c>
      <c r="V2920">
        <f t="shared" si="1776"/>
        <v>4</v>
      </c>
      <c r="W2920">
        <f t="shared" si="1777"/>
        <v>201912</v>
      </c>
      <c r="X2920">
        <f t="shared" si="1778"/>
        <v>201904</v>
      </c>
      <c r="Y2920" t="str">
        <f t="shared" si="1779"/>
        <v>FY2019 Q3 Sep</v>
      </c>
      <c r="Z2920">
        <f t="shared" si="1780"/>
        <v>2019</v>
      </c>
      <c r="AA2920" s="8" t="str">
        <f t="shared" si="1781"/>
        <v>Sep</v>
      </c>
      <c r="AB2920" s="8" t="str">
        <f t="shared" si="1782"/>
        <v>Q3</v>
      </c>
      <c r="AC2920">
        <f t="shared" si="1783"/>
        <v>9</v>
      </c>
      <c r="AD2920">
        <f t="shared" si="1784"/>
        <v>3</v>
      </c>
      <c r="AE2920">
        <f t="shared" si="1785"/>
        <v>201909</v>
      </c>
      <c r="AF2920">
        <f t="shared" si="1786"/>
        <v>201903</v>
      </c>
      <c r="AG2920" s="9">
        <f t="shared" ca="1" si="1787"/>
        <v>1</v>
      </c>
      <c r="AH2920">
        <f t="shared" ca="1" si="1788"/>
        <v>4</v>
      </c>
      <c r="AI2920" s="9">
        <f t="shared" ca="1" si="1789"/>
        <v>12</v>
      </c>
      <c r="AJ2920" s="9">
        <f t="shared" ca="1" si="1790"/>
        <v>1</v>
      </c>
      <c r="AK2920" s="9">
        <f t="shared" si="1791"/>
        <v>2</v>
      </c>
      <c r="AL2920" s="9">
        <f t="shared" si="1792"/>
        <v>36</v>
      </c>
      <c r="AM2920" s="9">
        <f t="shared" si="1793"/>
        <v>16</v>
      </c>
      <c r="AN2920" s="2">
        <v>43710.68472222222</v>
      </c>
      <c r="AO2920">
        <v>6028</v>
      </c>
      <c r="AP2920" s="1">
        <v>12000</v>
      </c>
      <c r="AQ2920" t="s">
        <v>4</v>
      </c>
    </row>
    <row r="2921" spans="1:43" x14ac:dyDescent="0.3">
      <c r="A2921" t="str">
        <f t="shared" ca="1" si="1755"/>
        <v>FY2020 Q4 Sep</v>
      </c>
      <c r="B2921">
        <f t="shared" ca="1" si="1756"/>
        <v>2020</v>
      </c>
      <c r="C2921" s="8" t="str">
        <f t="shared" ca="1" si="1757"/>
        <v>Sep</v>
      </c>
      <c r="D2921" s="8" t="str">
        <f t="shared" ca="1" si="1758"/>
        <v>Q4</v>
      </c>
      <c r="E2921">
        <f t="shared" ca="1" si="1759"/>
        <v>12</v>
      </c>
      <c r="F2921">
        <f t="shared" ca="1" si="1760"/>
        <v>4</v>
      </c>
      <c r="G2921">
        <f t="shared" ca="1" si="1761"/>
        <v>202012</v>
      </c>
      <c r="H2921">
        <f t="shared" ca="1" si="1762"/>
        <v>202004</v>
      </c>
      <c r="I2921" t="str">
        <f t="shared" ca="1" si="1763"/>
        <v>FY2020 Q3 Sep</v>
      </c>
      <c r="J2921">
        <f t="shared" ca="1" si="1764"/>
        <v>2020</v>
      </c>
      <c r="K2921" s="8" t="str">
        <f t="shared" ca="1" si="1765"/>
        <v>Sep</v>
      </c>
      <c r="L2921" s="8" t="str">
        <f t="shared" ca="1" si="1766"/>
        <v>Q3</v>
      </c>
      <c r="M2921">
        <f t="shared" ca="1" si="1767"/>
        <v>9</v>
      </c>
      <c r="N2921">
        <f t="shared" ca="1" si="1768"/>
        <v>3</v>
      </c>
      <c r="O2921">
        <f t="shared" ca="1" si="1769"/>
        <v>202009</v>
      </c>
      <c r="P2921">
        <f t="shared" ca="1" si="1770"/>
        <v>202003</v>
      </c>
      <c r="Q2921" t="str">
        <f t="shared" si="1771"/>
        <v>FY2019 Q4 Sep</v>
      </c>
      <c r="R2921">
        <f t="shared" si="1772"/>
        <v>2019</v>
      </c>
      <c r="S2921" s="8" t="str">
        <f t="shared" si="1773"/>
        <v>Sep</v>
      </c>
      <c r="T2921" s="8" t="str">
        <f t="shared" si="1774"/>
        <v>Q4</v>
      </c>
      <c r="U2921">
        <f t="shared" si="1775"/>
        <v>12</v>
      </c>
      <c r="V2921">
        <f t="shared" si="1776"/>
        <v>4</v>
      </c>
      <c r="W2921">
        <f t="shared" si="1777"/>
        <v>201912</v>
      </c>
      <c r="X2921">
        <f t="shared" si="1778"/>
        <v>201904</v>
      </c>
      <c r="Y2921" t="str">
        <f t="shared" si="1779"/>
        <v>FY2019 Q3 Sep</v>
      </c>
      <c r="Z2921">
        <f t="shared" si="1780"/>
        <v>2019</v>
      </c>
      <c r="AA2921" s="8" t="str">
        <f t="shared" si="1781"/>
        <v>Sep</v>
      </c>
      <c r="AB2921" s="8" t="str">
        <f t="shared" si="1782"/>
        <v>Q3</v>
      </c>
      <c r="AC2921">
        <f t="shared" si="1783"/>
        <v>9</v>
      </c>
      <c r="AD2921">
        <f t="shared" si="1784"/>
        <v>3</v>
      </c>
      <c r="AE2921">
        <f t="shared" si="1785"/>
        <v>201909</v>
      </c>
      <c r="AF2921">
        <f t="shared" si="1786"/>
        <v>201903</v>
      </c>
      <c r="AG2921" s="9">
        <f t="shared" ca="1" si="1787"/>
        <v>1</v>
      </c>
      <c r="AH2921">
        <f t="shared" ca="1" si="1788"/>
        <v>4</v>
      </c>
      <c r="AI2921" s="9">
        <f t="shared" ca="1" si="1789"/>
        <v>12</v>
      </c>
      <c r="AJ2921" s="9">
        <f t="shared" ca="1" si="1790"/>
        <v>1</v>
      </c>
      <c r="AK2921" s="9">
        <f t="shared" si="1791"/>
        <v>5</v>
      </c>
      <c r="AL2921" s="9">
        <f t="shared" si="1792"/>
        <v>36</v>
      </c>
      <c r="AM2921" s="9">
        <f t="shared" si="1793"/>
        <v>13</v>
      </c>
      <c r="AN2921" s="2">
        <v>43713.554861111108</v>
      </c>
      <c r="AO2921">
        <v>6028</v>
      </c>
      <c r="AP2921" s="1">
        <v>12000</v>
      </c>
      <c r="AQ2921" t="s">
        <v>4</v>
      </c>
    </row>
    <row r="2922" spans="1:43" x14ac:dyDescent="0.3">
      <c r="A2922" t="str">
        <f t="shared" ca="1" si="1755"/>
        <v>FY2020 Q4 Sep</v>
      </c>
      <c r="B2922">
        <f t="shared" ca="1" si="1756"/>
        <v>2020</v>
      </c>
      <c r="C2922" s="8" t="str">
        <f t="shared" ca="1" si="1757"/>
        <v>Sep</v>
      </c>
      <c r="D2922" s="8" t="str">
        <f t="shared" ca="1" si="1758"/>
        <v>Q4</v>
      </c>
      <c r="E2922">
        <f t="shared" ca="1" si="1759"/>
        <v>12</v>
      </c>
      <c r="F2922">
        <f t="shared" ca="1" si="1760"/>
        <v>4</v>
      </c>
      <c r="G2922">
        <f t="shared" ca="1" si="1761"/>
        <v>202012</v>
      </c>
      <c r="H2922">
        <f t="shared" ca="1" si="1762"/>
        <v>202004</v>
      </c>
      <c r="I2922" t="str">
        <f t="shared" ca="1" si="1763"/>
        <v>FY2020 Q3 Sep</v>
      </c>
      <c r="J2922">
        <f t="shared" ca="1" si="1764"/>
        <v>2020</v>
      </c>
      <c r="K2922" s="8" t="str">
        <f t="shared" ca="1" si="1765"/>
        <v>Sep</v>
      </c>
      <c r="L2922" s="8" t="str">
        <f t="shared" ca="1" si="1766"/>
        <v>Q3</v>
      </c>
      <c r="M2922">
        <f t="shared" ca="1" si="1767"/>
        <v>9</v>
      </c>
      <c r="N2922">
        <f t="shared" ca="1" si="1768"/>
        <v>3</v>
      </c>
      <c r="O2922">
        <f t="shared" ca="1" si="1769"/>
        <v>202009</v>
      </c>
      <c r="P2922">
        <f t="shared" ca="1" si="1770"/>
        <v>202003</v>
      </c>
      <c r="Q2922" t="str">
        <f t="shared" si="1771"/>
        <v>FY2020 Q2 Mar</v>
      </c>
      <c r="R2922">
        <f t="shared" si="1772"/>
        <v>2020</v>
      </c>
      <c r="S2922" s="8" t="str">
        <f t="shared" si="1773"/>
        <v>Mar</v>
      </c>
      <c r="T2922" s="8" t="str">
        <f t="shared" si="1774"/>
        <v>Q2</v>
      </c>
      <c r="U2922">
        <f t="shared" si="1775"/>
        <v>6</v>
      </c>
      <c r="V2922">
        <f t="shared" si="1776"/>
        <v>2</v>
      </c>
      <c r="W2922">
        <f t="shared" si="1777"/>
        <v>202006</v>
      </c>
      <c r="X2922">
        <f t="shared" si="1778"/>
        <v>202002</v>
      </c>
      <c r="Y2922" t="str">
        <f t="shared" si="1779"/>
        <v>FY2020 Q1 Mar</v>
      </c>
      <c r="Z2922">
        <f t="shared" si="1780"/>
        <v>2020</v>
      </c>
      <c r="AA2922" s="8" t="str">
        <f t="shared" si="1781"/>
        <v>Mar</v>
      </c>
      <c r="AB2922" s="8" t="str">
        <f t="shared" si="1782"/>
        <v>Q1</v>
      </c>
      <c r="AC2922">
        <f t="shared" si="1783"/>
        <v>3</v>
      </c>
      <c r="AD2922">
        <f t="shared" si="1784"/>
        <v>1</v>
      </c>
      <c r="AE2922">
        <f t="shared" si="1785"/>
        <v>202003</v>
      </c>
      <c r="AF2922">
        <f t="shared" si="1786"/>
        <v>202001</v>
      </c>
      <c r="AG2922" s="9">
        <f t="shared" ca="1" si="1787"/>
        <v>0</v>
      </c>
      <c r="AH2922">
        <f t="shared" ca="1" si="1788"/>
        <v>2</v>
      </c>
      <c r="AI2922" s="9">
        <f t="shared" ca="1" si="1789"/>
        <v>6</v>
      </c>
      <c r="AJ2922" s="9">
        <f t="shared" ca="1" si="1790"/>
        <v>0</v>
      </c>
      <c r="AK2922" s="9">
        <f t="shared" si="1791"/>
        <v>3</v>
      </c>
      <c r="AL2922" s="9">
        <f t="shared" si="1792"/>
        <v>10</v>
      </c>
      <c r="AM2922" s="9">
        <f t="shared" si="1793"/>
        <v>14</v>
      </c>
      <c r="AN2922" s="2">
        <v>43893.620138888888</v>
      </c>
      <c r="AO2922">
        <v>6068</v>
      </c>
      <c r="AP2922" s="1">
        <v>12000</v>
      </c>
      <c r="AQ2922" t="s">
        <v>4</v>
      </c>
    </row>
    <row r="2923" spans="1:43" x14ac:dyDescent="0.3">
      <c r="A2923" t="str">
        <f t="shared" ca="1" si="1755"/>
        <v>FY2020 Q4 Sep</v>
      </c>
      <c r="B2923">
        <f t="shared" ca="1" si="1756"/>
        <v>2020</v>
      </c>
      <c r="C2923" s="8" t="str">
        <f t="shared" ca="1" si="1757"/>
        <v>Sep</v>
      </c>
      <c r="D2923" s="8" t="str">
        <f t="shared" ca="1" si="1758"/>
        <v>Q4</v>
      </c>
      <c r="E2923">
        <f t="shared" ca="1" si="1759"/>
        <v>12</v>
      </c>
      <c r="F2923">
        <f t="shared" ca="1" si="1760"/>
        <v>4</v>
      </c>
      <c r="G2923">
        <f t="shared" ca="1" si="1761"/>
        <v>202012</v>
      </c>
      <c r="H2923">
        <f t="shared" ca="1" si="1762"/>
        <v>202004</v>
      </c>
      <c r="I2923" t="str">
        <f t="shared" ca="1" si="1763"/>
        <v>FY2020 Q3 Sep</v>
      </c>
      <c r="J2923">
        <f t="shared" ca="1" si="1764"/>
        <v>2020</v>
      </c>
      <c r="K2923" s="8" t="str">
        <f t="shared" ca="1" si="1765"/>
        <v>Sep</v>
      </c>
      <c r="L2923" s="8" t="str">
        <f t="shared" ca="1" si="1766"/>
        <v>Q3</v>
      </c>
      <c r="M2923">
        <f t="shared" ca="1" si="1767"/>
        <v>9</v>
      </c>
      <c r="N2923">
        <f t="shared" ca="1" si="1768"/>
        <v>3</v>
      </c>
      <c r="O2923">
        <f t="shared" ca="1" si="1769"/>
        <v>202009</v>
      </c>
      <c r="P2923">
        <f t="shared" ca="1" si="1770"/>
        <v>202003</v>
      </c>
      <c r="Q2923" t="str">
        <f t="shared" si="1771"/>
        <v>FY2020 Q2 Mar</v>
      </c>
      <c r="R2923">
        <f t="shared" si="1772"/>
        <v>2020</v>
      </c>
      <c r="S2923" s="8" t="str">
        <f t="shared" si="1773"/>
        <v>Mar</v>
      </c>
      <c r="T2923" s="8" t="str">
        <f t="shared" si="1774"/>
        <v>Q2</v>
      </c>
      <c r="U2923">
        <f t="shared" si="1775"/>
        <v>6</v>
      </c>
      <c r="V2923">
        <f t="shared" si="1776"/>
        <v>2</v>
      </c>
      <c r="W2923">
        <f t="shared" si="1777"/>
        <v>202006</v>
      </c>
      <c r="X2923">
        <f t="shared" si="1778"/>
        <v>202002</v>
      </c>
      <c r="Y2923" t="str">
        <f t="shared" si="1779"/>
        <v>FY2020 Q1 Mar</v>
      </c>
      <c r="Z2923">
        <f t="shared" si="1780"/>
        <v>2020</v>
      </c>
      <c r="AA2923" s="8" t="str">
        <f t="shared" si="1781"/>
        <v>Mar</v>
      </c>
      <c r="AB2923" s="8" t="str">
        <f t="shared" si="1782"/>
        <v>Q1</v>
      </c>
      <c r="AC2923">
        <f t="shared" si="1783"/>
        <v>3</v>
      </c>
      <c r="AD2923">
        <f t="shared" si="1784"/>
        <v>1</v>
      </c>
      <c r="AE2923">
        <f t="shared" si="1785"/>
        <v>202003</v>
      </c>
      <c r="AF2923">
        <f t="shared" si="1786"/>
        <v>202001</v>
      </c>
      <c r="AG2923" s="9">
        <f t="shared" ca="1" si="1787"/>
        <v>0</v>
      </c>
      <c r="AH2923">
        <f t="shared" ca="1" si="1788"/>
        <v>2</v>
      </c>
      <c r="AI2923" s="9">
        <f t="shared" ca="1" si="1789"/>
        <v>6</v>
      </c>
      <c r="AJ2923" s="9">
        <f t="shared" ca="1" si="1790"/>
        <v>0</v>
      </c>
      <c r="AK2923" s="9">
        <f t="shared" si="1791"/>
        <v>6</v>
      </c>
      <c r="AL2923" s="9">
        <f t="shared" si="1792"/>
        <v>10</v>
      </c>
      <c r="AM2923" s="9">
        <f t="shared" si="1793"/>
        <v>14</v>
      </c>
      <c r="AN2923" s="2">
        <v>43896.620138888888</v>
      </c>
      <c r="AO2923">
        <v>6088</v>
      </c>
      <c r="AP2923" s="1">
        <v>12000</v>
      </c>
      <c r="AQ2923" t="s">
        <v>4</v>
      </c>
    </row>
    <row r="2924" spans="1:43" x14ac:dyDescent="0.3">
      <c r="A2924" t="str">
        <f t="shared" ca="1" si="1755"/>
        <v>FY2020 Q4 Sep</v>
      </c>
      <c r="B2924">
        <f t="shared" ca="1" si="1756"/>
        <v>2020</v>
      </c>
      <c r="C2924" s="8" t="str">
        <f t="shared" ca="1" si="1757"/>
        <v>Sep</v>
      </c>
      <c r="D2924" s="8" t="str">
        <f t="shared" ca="1" si="1758"/>
        <v>Q4</v>
      </c>
      <c r="E2924">
        <f t="shared" ca="1" si="1759"/>
        <v>12</v>
      </c>
      <c r="F2924">
        <f t="shared" ca="1" si="1760"/>
        <v>4</v>
      </c>
      <c r="G2924">
        <f t="shared" ca="1" si="1761"/>
        <v>202012</v>
      </c>
      <c r="H2924">
        <f t="shared" ca="1" si="1762"/>
        <v>202004</v>
      </c>
      <c r="I2924" t="str">
        <f t="shared" ca="1" si="1763"/>
        <v>FY2020 Q3 Sep</v>
      </c>
      <c r="J2924">
        <f t="shared" ca="1" si="1764"/>
        <v>2020</v>
      </c>
      <c r="K2924" s="8" t="str">
        <f t="shared" ca="1" si="1765"/>
        <v>Sep</v>
      </c>
      <c r="L2924" s="8" t="str">
        <f t="shared" ca="1" si="1766"/>
        <v>Q3</v>
      </c>
      <c r="M2924">
        <f t="shared" ca="1" si="1767"/>
        <v>9</v>
      </c>
      <c r="N2924">
        <f t="shared" ca="1" si="1768"/>
        <v>3</v>
      </c>
      <c r="O2924">
        <f t="shared" ca="1" si="1769"/>
        <v>202009</v>
      </c>
      <c r="P2924">
        <f t="shared" ca="1" si="1770"/>
        <v>202003</v>
      </c>
      <c r="Q2924" t="str">
        <f t="shared" si="1771"/>
        <v>FY2020 Q2 Mar</v>
      </c>
      <c r="R2924">
        <f t="shared" si="1772"/>
        <v>2020</v>
      </c>
      <c r="S2924" s="8" t="str">
        <f t="shared" si="1773"/>
        <v>Mar</v>
      </c>
      <c r="T2924" s="8" t="str">
        <f t="shared" si="1774"/>
        <v>Q2</v>
      </c>
      <c r="U2924">
        <f t="shared" si="1775"/>
        <v>6</v>
      </c>
      <c r="V2924">
        <f t="shared" si="1776"/>
        <v>2</v>
      </c>
      <c r="W2924">
        <f t="shared" si="1777"/>
        <v>202006</v>
      </c>
      <c r="X2924">
        <f t="shared" si="1778"/>
        <v>202002</v>
      </c>
      <c r="Y2924" t="str">
        <f t="shared" si="1779"/>
        <v>FY2020 Q1 Mar</v>
      </c>
      <c r="Z2924">
        <f t="shared" si="1780"/>
        <v>2020</v>
      </c>
      <c r="AA2924" s="8" t="str">
        <f t="shared" si="1781"/>
        <v>Mar</v>
      </c>
      <c r="AB2924" s="8" t="str">
        <f t="shared" si="1782"/>
        <v>Q1</v>
      </c>
      <c r="AC2924">
        <f t="shared" si="1783"/>
        <v>3</v>
      </c>
      <c r="AD2924">
        <f t="shared" si="1784"/>
        <v>1</v>
      </c>
      <c r="AE2924">
        <f t="shared" si="1785"/>
        <v>202003</v>
      </c>
      <c r="AF2924">
        <f t="shared" si="1786"/>
        <v>202001</v>
      </c>
      <c r="AG2924" s="9">
        <f t="shared" ca="1" si="1787"/>
        <v>0</v>
      </c>
      <c r="AH2924">
        <f t="shared" ca="1" si="1788"/>
        <v>2</v>
      </c>
      <c r="AI2924" s="9">
        <f t="shared" ca="1" si="1789"/>
        <v>6</v>
      </c>
      <c r="AJ2924" s="9">
        <f t="shared" ca="1" si="1790"/>
        <v>0</v>
      </c>
      <c r="AK2924" s="9">
        <f t="shared" si="1791"/>
        <v>6</v>
      </c>
      <c r="AL2924" s="9">
        <f t="shared" si="1792"/>
        <v>10</v>
      </c>
      <c r="AM2924" s="9">
        <f t="shared" si="1793"/>
        <v>12</v>
      </c>
      <c r="AN2924" s="2">
        <v>43896.538888888892</v>
      </c>
      <c r="AO2924">
        <v>6354</v>
      </c>
      <c r="AP2924" s="1">
        <v>12000</v>
      </c>
      <c r="AQ2924" t="s">
        <v>4</v>
      </c>
    </row>
    <row r="2925" spans="1:43" x14ac:dyDescent="0.3">
      <c r="A2925" t="str">
        <f t="shared" ca="1" si="1755"/>
        <v>FY2020 Q4 Sep</v>
      </c>
      <c r="B2925">
        <f t="shared" ca="1" si="1756"/>
        <v>2020</v>
      </c>
      <c r="C2925" s="8" t="str">
        <f t="shared" ca="1" si="1757"/>
        <v>Sep</v>
      </c>
      <c r="D2925" s="8" t="str">
        <f t="shared" ca="1" si="1758"/>
        <v>Q4</v>
      </c>
      <c r="E2925">
        <f t="shared" ca="1" si="1759"/>
        <v>12</v>
      </c>
      <c r="F2925">
        <f t="shared" ca="1" si="1760"/>
        <v>4</v>
      </c>
      <c r="G2925">
        <f t="shared" ca="1" si="1761"/>
        <v>202012</v>
      </c>
      <c r="H2925">
        <f t="shared" ca="1" si="1762"/>
        <v>202004</v>
      </c>
      <c r="I2925" t="str">
        <f t="shared" ca="1" si="1763"/>
        <v>FY2020 Q3 Sep</v>
      </c>
      <c r="J2925">
        <f t="shared" ca="1" si="1764"/>
        <v>2020</v>
      </c>
      <c r="K2925" s="8" t="str">
        <f t="shared" ca="1" si="1765"/>
        <v>Sep</v>
      </c>
      <c r="L2925" s="8" t="str">
        <f t="shared" ca="1" si="1766"/>
        <v>Q3</v>
      </c>
      <c r="M2925">
        <f t="shared" ca="1" si="1767"/>
        <v>9</v>
      </c>
      <c r="N2925">
        <f t="shared" ca="1" si="1768"/>
        <v>3</v>
      </c>
      <c r="O2925">
        <f t="shared" ca="1" si="1769"/>
        <v>202009</v>
      </c>
      <c r="P2925">
        <f t="shared" ca="1" si="1770"/>
        <v>202003</v>
      </c>
      <c r="Q2925" t="str">
        <f t="shared" si="1771"/>
        <v>FY2020 Q2 Mar</v>
      </c>
      <c r="R2925">
        <f t="shared" si="1772"/>
        <v>2020</v>
      </c>
      <c r="S2925" s="8" t="str">
        <f t="shared" si="1773"/>
        <v>Mar</v>
      </c>
      <c r="T2925" s="8" t="str">
        <f t="shared" si="1774"/>
        <v>Q2</v>
      </c>
      <c r="U2925">
        <f t="shared" si="1775"/>
        <v>6</v>
      </c>
      <c r="V2925">
        <f t="shared" si="1776"/>
        <v>2</v>
      </c>
      <c r="W2925">
        <f t="shared" si="1777"/>
        <v>202006</v>
      </c>
      <c r="X2925">
        <f t="shared" si="1778"/>
        <v>202002</v>
      </c>
      <c r="Y2925" t="str">
        <f t="shared" si="1779"/>
        <v>FY2020 Q1 Mar</v>
      </c>
      <c r="Z2925">
        <f t="shared" si="1780"/>
        <v>2020</v>
      </c>
      <c r="AA2925" s="8" t="str">
        <f t="shared" si="1781"/>
        <v>Mar</v>
      </c>
      <c r="AB2925" s="8" t="str">
        <f t="shared" si="1782"/>
        <v>Q1</v>
      </c>
      <c r="AC2925">
        <f t="shared" si="1783"/>
        <v>3</v>
      </c>
      <c r="AD2925">
        <f t="shared" si="1784"/>
        <v>1</v>
      </c>
      <c r="AE2925">
        <f t="shared" si="1785"/>
        <v>202003</v>
      </c>
      <c r="AF2925">
        <f t="shared" si="1786"/>
        <v>202001</v>
      </c>
      <c r="AG2925" s="9">
        <f t="shared" ca="1" si="1787"/>
        <v>0</v>
      </c>
      <c r="AH2925">
        <f t="shared" ca="1" si="1788"/>
        <v>2</v>
      </c>
      <c r="AI2925" s="9">
        <f t="shared" ca="1" si="1789"/>
        <v>6</v>
      </c>
      <c r="AJ2925" s="9">
        <f t="shared" ca="1" si="1790"/>
        <v>0</v>
      </c>
      <c r="AK2925" s="9">
        <f t="shared" si="1791"/>
        <v>5</v>
      </c>
      <c r="AL2925" s="9">
        <f t="shared" si="1792"/>
        <v>10</v>
      </c>
      <c r="AM2925" s="9">
        <f t="shared" si="1793"/>
        <v>10</v>
      </c>
      <c r="AN2925" s="2">
        <v>43895.428472222222</v>
      </c>
      <c r="AO2925">
        <v>6584</v>
      </c>
      <c r="AP2925" s="1">
        <v>12000</v>
      </c>
      <c r="AQ2925" t="s">
        <v>4</v>
      </c>
    </row>
    <row r="2926" spans="1:43" x14ac:dyDescent="0.3">
      <c r="A2926" t="str">
        <f t="shared" ca="1" si="1755"/>
        <v>FY2020 Q4 Sep</v>
      </c>
      <c r="B2926">
        <f t="shared" ca="1" si="1756"/>
        <v>2020</v>
      </c>
      <c r="C2926" s="8" t="str">
        <f t="shared" ca="1" si="1757"/>
        <v>Sep</v>
      </c>
      <c r="D2926" s="8" t="str">
        <f t="shared" ca="1" si="1758"/>
        <v>Q4</v>
      </c>
      <c r="E2926">
        <f t="shared" ca="1" si="1759"/>
        <v>12</v>
      </c>
      <c r="F2926">
        <f t="shared" ca="1" si="1760"/>
        <v>4</v>
      </c>
      <c r="G2926">
        <f t="shared" ca="1" si="1761"/>
        <v>202012</v>
      </c>
      <c r="H2926">
        <f t="shared" ca="1" si="1762"/>
        <v>202004</v>
      </c>
      <c r="I2926" t="str">
        <f t="shared" ca="1" si="1763"/>
        <v>FY2020 Q3 Sep</v>
      </c>
      <c r="J2926">
        <f t="shared" ca="1" si="1764"/>
        <v>2020</v>
      </c>
      <c r="K2926" s="8" t="str">
        <f t="shared" ca="1" si="1765"/>
        <v>Sep</v>
      </c>
      <c r="L2926" s="8" t="str">
        <f t="shared" ca="1" si="1766"/>
        <v>Q3</v>
      </c>
      <c r="M2926">
        <f t="shared" ca="1" si="1767"/>
        <v>9</v>
      </c>
      <c r="N2926">
        <f t="shared" ca="1" si="1768"/>
        <v>3</v>
      </c>
      <c r="O2926">
        <f t="shared" ca="1" si="1769"/>
        <v>202009</v>
      </c>
      <c r="P2926">
        <f t="shared" ca="1" si="1770"/>
        <v>202003</v>
      </c>
      <c r="Q2926" t="str">
        <f t="shared" si="1771"/>
        <v>FY2020 Q2 Mar</v>
      </c>
      <c r="R2926">
        <f t="shared" si="1772"/>
        <v>2020</v>
      </c>
      <c r="S2926" s="8" t="str">
        <f t="shared" si="1773"/>
        <v>Mar</v>
      </c>
      <c r="T2926" s="8" t="str">
        <f t="shared" si="1774"/>
        <v>Q2</v>
      </c>
      <c r="U2926">
        <f t="shared" si="1775"/>
        <v>6</v>
      </c>
      <c r="V2926">
        <f t="shared" si="1776"/>
        <v>2</v>
      </c>
      <c r="W2926">
        <f t="shared" si="1777"/>
        <v>202006</v>
      </c>
      <c r="X2926">
        <f t="shared" si="1778"/>
        <v>202002</v>
      </c>
      <c r="Y2926" t="str">
        <f t="shared" si="1779"/>
        <v>FY2020 Q1 Mar</v>
      </c>
      <c r="Z2926">
        <f t="shared" si="1780"/>
        <v>2020</v>
      </c>
      <c r="AA2926" s="8" t="str">
        <f t="shared" si="1781"/>
        <v>Mar</v>
      </c>
      <c r="AB2926" s="8" t="str">
        <f t="shared" si="1782"/>
        <v>Q1</v>
      </c>
      <c r="AC2926">
        <f t="shared" si="1783"/>
        <v>3</v>
      </c>
      <c r="AD2926">
        <f t="shared" si="1784"/>
        <v>1</v>
      </c>
      <c r="AE2926">
        <f t="shared" si="1785"/>
        <v>202003</v>
      </c>
      <c r="AF2926">
        <f t="shared" si="1786"/>
        <v>202001</v>
      </c>
      <c r="AG2926" s="9">
        <f t="shared" ca="1" si="1787"/>
        <v>0</v>
      </c>
      <c r="AH2926">
        <f t="shared" ca="1" si="1788"/>
        <v>2</v>
      </c>
      <c r="AI2926" s="9">
        <f t="shared" ca="1" si="1789"/>
        <v>6</v>
      </c>
      <c r="AJ2926" s="9">
        <f t="shared" ca="1" si="1790"/>
        <v>0</v>
      </c>
      <c r="AK2926" s="9">
        <f t="shared" si="1791"/>
        <v>3</v>
      </c>
      <c r="AL2926" s="9">
        <f t="shared" si="1792"/>
        <v>10</v>
      </c>
      <c r="AM2926" s="9">
        <f t="shared" si="1793"/>
        <v>12</v>
      </c>
      <c r="AN2926" s="2">
        <v>43893.540972222225</v>
      </c>
      <c r="AO2926">
        <v>6940</v>
      </c>
      <c r="AP2926" s="1">
        <v>12000</v>
      </c>
      <c r="AQ2926" t="s">
        <v>4</v>
      </c>
    </row>
    <row r="2927" spans="1:43" x14ac:dyDescent="0.3">
      <c r="A2927" t="str">
        <f t="shared" ca="1" si="1755"/>
        <v>FY2020 Q4 Sep</v>
      </c>
      <c r="B2927">
        <f t="shared" ca="1" si="1756"/>
        <v>2020</v>
      </c>
      <c r="C2927" s="8" t="str">
        <f t="shared" ca="1" si="1757"/>
        <v>Sep</v>
      </c>
      <c r="D2927" s="8" t="str">
        <f t="shared" ca="1" si="1758"/>
        <v>Q4</v>
      </c>
      <c r="E2927">
        <f t="shared" ca="1" si="1759"/>
        <v>12</v>
      </c>
      <c r="F2927">
        <f t="shared" ca="1" si="1760"/>
        <v>4</v>
      </c>
      <c r="G2927">
        <f t="shared" ca="1" si="1761"/>
        <v>202012</v>
      </c>
      <c r="H2927">
        <f t="shared" ca="1" si="1762"/>
        <v>202004</v>
      </c>
      <c r="I2927" t="str">
        <f t="shared" ca="1" si="1763"/>
        <v>FY2020 Q3 Sep</v>
      </c>
      <c r="J2927">
        <f t="shared" ca="1" si="1764"/>
        <v>2020</v>
      </c>
      <c r="K2927" s="8" t="str">
        <f t="shared" ca="1" si="1765"/>
        <v>Sep</v>
      </c>
      <c r="L2927" s="8" t="str">
        <f t="shared" ca="1" si="1766"/>
        <v>Q3</v>
      </c>
      <c r="M2927">
        <f t="shared" ca="1" si="1767"/>
        <v>9</v>
      </c>
      <c r="N2927">
        <f t="shared" ca="1" si="1768"/>
        <v>3</v>
      </c>
      <c r="O2927">
        <f t="shared" ca="1" si="1769"/>
        <v>202009</v>
      </c>
      <c r="P2927">
        <f t="shared" ca="1" si="1770"/>
        <v>202003</v>
      </c>
      <c r="Q2927" t="str">
        <f t="shared" si="1771"/>
        <v>FY2020 Q2 Mar</v>
      </c>
      <c r="R2927">
        <f t="shared" si="1772"/>
        <v>2020</v>
      </c>
      <c r="S2927" s="8" t="str">
        <f t="shared" si="1773"/>
        <v>Mar</v>
      </c>
      <c r="T2927" s="8" t="str">
        <f t="shared" si="1774"/>
        <v>Q2</v>
      </c>
      <c r="U2927">
        <f t="shared" si="1775"/>
        <v>6</v>
      </c>
      <c r="V2927">
        <f t="shared" si="1776"/>
        <v>2</v>
      </c>
      <c r="W2927">
        <f t="shared" si="1777"/>
        <v>202006</v>
      </c>
      <c r="X2927">
        <f t="shared" si="1778"/>
        <v>202002</v>
      </c>
      <c r="Y2927" t="str">
        <f t="shared" si="1779"/>
        <v>FY2020 Q1 Mar</v>
      </c>
      <c r="Z2927">
        <f t="shared" si="1780"/>
        <v>2020</v>
      </c>
      <c r="AA2927" s="8" t="str">
        <f t="shared" si="1781"/>
        <v>Mar</v>
      </c>
      <c r="AB2927" s="8" t="str">
        <f t="shared" si="1782"/>
        <v>Q1</v>
      </c>
      <c r="AC2927">
        <f t="shared" si="1783"/>
        <v>3</v>
      </c>
      <c r="AD2927">
        <f t="shared" si="1784"/>
        <v>1</v>
      </c>
      <c r="AE2927">
        <f t="shared" si="1785"/>
        <v>202003</v>
      </c>
      <c r="AF2927">
        <f t="shared" si="1786"/>
        <v>202001</v>
      </c>
      <c r="AG2927" s="9">
        <f t="shared" ca="1" si="1787"/>
        <v>0</v>
      </c>
      <c r="AH2927">
        <f t="shared" ca="1" si="1788"/>
        <v>2</v>
      </c>
      <c r="AI2927" s="9">
        <f t="shared" ca="1" si="1789"/>
        <v>6</v>
      </c>
      <c r="AJ2927" s="9">
        <f t="shared" ca="1" si="1790"/>
        <v>0</v>
      </c>
      <c r="AK2927" s="9">
        <f t="shared" si="1791"/>
        <v>4</v>
      </c>
      <c r="AL2927" s="9">
        <f t="shared" si="1792"/>
        <v>10</v>
      </c>
      <c r="AM2927" s="9">
        <f t="shared" si="1793"/>
        <v>12</v>
      </c>
      <c r="AN2927" s="2">
        <v>43894.525000000001</v>
      </c>
      <c r="AO2927">
        <v>7014</v>
      </c>
      <c r="AP2927" s="1">
        <v>12000</v>
      </c>
      <c r="AQ2927" t="s">
        <v>4</v>
      </c>
    </row>
    <row r="2928" spans="1:43" x14ac:dyDescent="0.3">
      <c r="A2928" t="str">
        <f t="shared" ca="1" si="1755"/>
        <v>FY2020 Q4 Sep</v>
      </c>
      <c r="B2928">
        <f t="shared" ca="1" si="1756"/>
        <v>2020</v>
      </c>
      <c r="C2928" s="8" t="str">
        <f t="shared" ca="1" si="1757"/>
        <v>Sep</v>
      </c>
      <c r="D2928" s="8" t="str">
        <f t="shared" ca="1" si="1758"/>
        <v>Q4</v>
      </c>
      <c r="E2928">
        <f t="shared" ca="1" si="1759"/>
        <v>12</v>
      </c>
      <c r="F2928">
        <f t="shared" ca="1" si="1760"/>
        <v>4</v>
      </c>
      <c r="G2928">
        <f t="shared" ca="1" si="1761"/>
        <v>202012</v>
      </c>
      <c r="H2928">
        <f t="shared" ca="1" si="1762"/>
        <v>202004</v>
      </c>
      <c r="I2928" t="str">
        <f t="shared" ca="1" si="1763"/>
        <v>FY2020 Q3 Sep</v>
      </c>
      <c r="J2928">
        <f t="shared" ca="1" si="1764"/>
        <v>2020</v>
      </c>
      <c r="K2928" s="8" t="str">
        <f t="shared" ca="1" si="1765"/>
        <v>Sep</v>
      </c>
      <c r="L2928" s="8" t="str">
        <f t="shared" ca="1" si="1766"/>
        <v>Q3</v>
      </c>
      <c r="M2928">
        <f t="shared" ca="1" si="1767"/>
        <v>9</v>
      </c>
      <c r="N2928">
        <f t="shared" ca="1" si="1768"/>
        <v>3</v>
      </c>
      <c r="O2928">
        <f t="shared" ca="1" si="1769"/>
        <v>202009</v>
      </c>
      <c r="P2928">
        <f t="shared" ca="1" si="1770"/>
        <v>202003</v>
      </c>
      <c r="Q2928" t="str">
        <f t="shared" si="1771"/>
        <v>FY2020 Q2 Mar</v>
      </c>
      <c r="R2928">
        <f t="shared" si="1772"/>
        <v>2020</v>
      </c>
      <c r="S2928" s="8" t="str">
        <f t="shared" si="1773"/>
        <v>Mar</v>
      </c>
      <c r="T2928" s="8" t="str">
        <f t="shared" si="1774"/>
        <v>Q2</v>
      </c>
      <c r="U2928">
        <f t="shared" si="1775"/>
        <v>6</v>
      </c>
      <c r="V2928">
        <f t="shared" si="1776"/>
        <v>2</v>
      </c>
      <c r="W2928">
        <f t="shared" si="1777"/>
        <v>202006</v>
      </c>
      <c r="X2928">
        <f t="shared" si="1778"/>
        <v>202002</v>
      </c>
      <c r="Y2928" t="str">
        <f t="shared" si="1779"/>
        <v>FY2020 Q1 Mar</v>
      </c>
      <c r="Z2928">
        <f t="shared" si="1780"/>
        <v>2020</v>
      </c>
      <c r="AA2928" s="8" t="str">
        <f t="shared" si="1781"/>
        <v>Mar</v>
      </c>
      <c r="AB2928" s="8" t="str">
        <f t="shared" si="1782"/>
        <v>Q1</v>
      </c>
      <c r="AC2928">
        <f t="shared" si="1783"/>
        <v>3</v>
      </c>
      <c r="AD2928">
        <f t="shared" si="1784"/>
        <v>1</v>
      </c>
      <c r="AE2928">
        <f t="shared" si="1785"/>
        <v>202003</v>
      </c>
      <c r="AF2928">
        <f t="shared" si="1786"/>
        <v>202001</v>
      </c>
      <c r="AG2928" s="9">
        <f t="shared" ca="1" si="1787"/>
        <v>0</v>
      </c>
      <c r="AH2928">
        <f t="shared" ca="1" si="1788"/>
        <v>2</v>
      </c>
      <c r="AI2928" s="9">
        <f t="shared" ca="1" si="1789"/>
        <v>6</v>
      </c>
      <c r="AJ2928" s="9">
        <f t="shared" ca="1" si="1790"/>
        <v>0</v>
      </c>
      <c r="AK2928" s="9">
        <f t="shared" si="1791"/>
        <v>3</v>
      </c>
      <c r="AL2928" s="9">
        <f t="shared" si="1792"/>
        <v>10</v>
      </c>
      <c r="AM2928" s="9">
        <f t="shared" si="1793"/>
        <v>11</v>
      </c>
      <c r="AN2928" s="2">
        <v>43893.472222222219</v>
      </c>
      <c r="AO2928">
        <v>7478</v>
      </c>
      <c r="AP2928" s="1">
        <v>12000</v>
      </c>
      <c r="AQ2928" t="s">
        <v>4</v>
      </c>
    </row>
    <row r="2929" spans="1:43" x14ac:dyDescent="0.3">
      <c r="A2929" t="str">
        <f t="shared" ca="1" si="1755"/>
        <v>FY2020 Q4 Sep</v>
      </c>
      <c r="B2929">
        <f t="shared" ca="1" si="1756"/>
        <v>2020</v>
      </c>
      <c r="C2929" s="8" t="str">
        <f t="shared" ca="1" si="1757"/>
        <v>Sep</v>
      </c>
      <c r="D2929" s="8" t="str">
        <f t="shared" ca="1" si="1758"/>
        <v>Q4</v>
      </c>
      <c r="E2929">
        <f t="shared" ca="1" si="1759"/>
        <v>12</v>
      </c>
      <c r="F2929">
        <f t="shared" ca="1" si="1760"/>
        <v>4</v>
      </c>
      <c r="G2929">
        <f t="shared" ca="1" si="1761"/>
        <v>202012</v>
      </c>
      <c r="H2929">
        <f t="shared" ca="1" si="1762"/>
        <v>202004</v>
      </c>
      <c r="I2929" t="str">
        <f t="shared" ca="1" si="1763"/>
        <v>FY2020 Q3 Sep</v>
      </c>
      <c r="J2929">
        <f t="shared" ca="1" si="1764"/>
        <v>2020</v>
      </c>
      <c r="K2929" s="8" t="str">
        <f t="shared" ca="1" si="1765"/>
        <v>Sep</v>
      </c>
      <c r="L2929" s="8" t="str">
        <f t="shared" ca="1" si="1766"/>
        <v>Q3</v>
      </c>
      <c r="M2929">
        <f t="shared" ca="1" si="1767"/>
        <v>9</v>
      </c>
      <c r="N2929">
        <f t="shared" ca="1" si="1768"/>
        <v>3</v>
      </c>
      <c r="O2929">
        <f t="shared" ca="1" si="1769"/>
        <v>202009</v>
      </c>
      <c r="P2929">
        <f t="shared" ca="1" si="1770"/>
        <v>202003</v>
      </c>
      <c r="Q2929" t="str">
        <f t="shared" si="1771"/>
        <v>FY2019 Q4 Sep</v>
      </c>
      <c r="R2929">
        <f t="shared" si="1772"/>
        <v>2019</v>
      </c>
      <c r="S2929" s="8" t="str">
        <f t="shared" si="1773"/>
        <v>Sep</v>
      </c>
      <c r="T2929" s="8" t="str">
        <f t="shared" si="1774"/>
        <v>Q4</v>
      </c>
      <c r="U2929">
        <f t="shared" si="1775"/>
        <v>12</v>
      </c>
      <c r="V2929">
        <f t="shared" si="1776"/>
        <v>4</v>
      </c>
      <c r="W2929">
        <f t="shared" si="1777"/>
        <v>201912</v>
      </c>
      <c r="X2929">
        <f t="shared" si="1778"/>
        <v>201904</v>
      </c>
      <c r="Y2929" t="str">
        <f t="shared" si="1779"/>
        <v>FY2019 Q3 Sep</v>
      </c>
      <c r="Z2929">
        <f t="shared" si="1780"/>
        <v>2019</v>
      </c>
      <c r="AA2929" s="8" t="str">
        <f t="shared" si="1781"/>
        <v>Sep</v>
      </c>
      <c r="AB2929" s="8" t="str">
        <f t="shared" si="1782"/>
        <v>Q3</v>
      </c>
      <c r="AC2929">
        <f t="shared" si="1783"/>
        <v>9</v>
      </c>
      <c r="AD2929">
        <f t="shared" si="1784"/>
        <v>3</v>
      </c>
      <c r="AE2929">
        <f t="shared" si="1785"/>
        <v>201909</v>
      </c>
      <c r="AF2929">
        <f t="shared" si="1786"/>
        <v>201903</v>
      </c>
      <c r="AG2929" s="9">
        <f t="shared" ca="1" si="1787"/>
        <v>1</v>
      </c>
      <c r="AH2929">
        <f t="shared" ca="1" si="1788"/>
        <v>4</v>
      </c>
      <c r="AI2929" s="9">
        <f t="shared" ca="1" si="1789"/>
        <v>12</v>
      </c>
      <c r="AJ2929" s="9">
        <f t="shared" ca="1" si="1790"/>
        <v>1</v>
      </c>
      <c r="AK2929" s="9">
        <f t="shared" si="1791"/>
        <v>6</v>
      </c>
      <c r="AL2929" s="9">
        <f t="shared" si="1792"/>
        <v>36</v>
      </c>
      <c r="AM2929" s="9">
        <f t="shared" si="1793"/>
        <v>13</v>
      </c>
      <c r="AN2929" s="2">
        <v>43714.578472222223</v>
      </c>
      <c r="AO2929">
        <v>7595</v>
      </c>
      <c r="AP2929" s="1">
        <v>12000</v>
      </c>
      <c r="AQ2929" t="s">
        <v>4</v>
      </c>
    </row>
    <row r="2930" spans="1:43" x14ac:dyDescent="0.3">
      <c r="A2930" t="str">
        <f t="shared" ca="1" si="1755"/>
        <v>FY2020 Q4 Sep</v>
      </c>
      <c r="B2930">
        <f t="shared" ca="1" si="1756"/>
        <v>2020</v>
      </c>
      <c r="C2930" s="8" t="str">
        <f t="shared" ca="1" si="1757"/>
        <v>Sep</v>
      </c>
      <c r="D2930" s="8" t="str">
        <f t="shared" ca="1" si="1758"/>
        <v>Q4</v>
      </c>
      <c r="E2930">
        <f t="shared" ca="1" si="1759"/>
        <v>12</v>
      </c>
      <c r="F2930">
        <f t="shared" ca="1" si="1760"/>
        <v>4</v>
      </c>
      <c r="G2930">
        <f t="shared" ca="1" si="1761"/>
        <v>202012</v>
      </c>
      <c r="H2930">
        <f t="shared" ca="1" si="1762"/>
        <v>202004</v>
      </c>
      <c r="I2930" t="str">
        <f t="shared" ca="1" si="1763"/>
        <v>FY2020 Q3 Sep</v>
      </c>
      <c r="J2930">
        <f t="shared" ca="1" si="1764"/>
        <v>2020</v>
      </c>
      <c r="K2930" s="8" t="str">
        <f t="shared" ca="1" si="1765"/>
        <v>Sep</v>
      </c>
      <c r="L2930" s="8" t="str">
        <f t="shared" ca="1" si="1766"/>
        <v>Q3</v>
      </c>
      <c r="M2930">
        <f t="shared" ca="1" si="1767"/>
        <v>9</v>
      </c>
      <c r="N2930">
        <f t="shared" ca="1" si="1768"/>
        <v>3</v>
      </c>
      <c r="O2930">
        <f t="shared" ca="1" si="1769"/>
        <v>202009</v>
      </c>
      <c r="P2930">
        <f t="shared" ca="1" si="1770"/>
        <v>202003</v>
      </c>
      <c r="Q2930" t="str">
        <f t="shared" si="1771"/>
        <v>FY2020 Q1 Oct</v>
      </c>
      <c r="R2930">
        <f t="shared" si="1772"/>
        <v>2020</v>
      </c>
      <c r="S2930" s="8" t="str">
        <f t="shared" si="1773"/>
        <v>Oct</v>
      </c>
      <c r="T2930" s="8" t="str">
        <f t="shared" si="1774"/>
        <v>Q1</v>
      </c>
      <c r="U2930">
        <f t="shared" si="1775"/>
        <v>1</v>
      </c>
      <c r="V2930">
        <f t="shared" si="1776"/>
        <v>1</v>
      </c>
      <c r="W2930">
        <f t="shared" si="1777"/>
        <v>202001</v>
      </c>
      <c r="X2930">
        <f t="shared" si="1778"/>
        <v>202001</v>
      </c>
      <c r="Y2930" t="str">
        <f t="shared" si="1779"/>
        <v>FY2019 Q4 Oct</v>
      </c>
      <c r="Z2930">
        <f t="shared" si="1780"/>
        <v>2019</v>
      </c>
      <c r="AA2930" s="8" t="str">
        <f t="shared" si="1781"/>
        <v>Oct</v>
      </c>
      <c r="AB2930" s="8" t="str">
        <f t="shared" si="1782"/>
        <v>Q4</v>
      </c>
      <c r="AC2930">
        <f t="shared" si="1783"/>
        <v>10</v>
      </c>
      <c r="AD2930">
        <f t="shared" si="1784"/>
        <v>4</v>
      </c>
      <c r="AE2930">
        <f t="shared" si="1785"/>
        <v>201910</v>
      </c>
      <c r="AF2930">
        <f t="shared" si="1786"/>
        <v>201904</v>
      </c>
      <c r="AG2930" s="9">
        <f t="shared" ca="1" si="1787"/>
        <v>0</v>
      </c>
      <c r="AH2930">
        <f t="shared" ca="1" si="1788"/>
        <v>4</v>
      </c>
      <c r="AI2930" s="9">
        <f t="shared" ca="1" si="1789"/>
        <v>11</v>
      </c>
      <c r="AJ2930" s="9">
        <f t="shared" ca="1" si="1790"/>
        <v>1</v>
      </c>
      <c r="AK2930" s="9">
        <f t="shared" si="1791"/>
        <v>5</v>
      </c>
      <c r="AL2930" s="9">
        <f t="shared" si="1792"/>
        <v>41</v>
      </c>
      <c r="AM2930" s="9">
        <f t="shared" si="1793"/>
        <v>18</v>
      </c>
      <c r="AN2930" s="2">
        <v>43748.769444444442</v>
      </c>
      <c r="AO2930">
        <v>7684</v>
      </c>
      <c r="AP2930" s="1">
        <v>12000</v>
      </c>
      <c r="AQ2930" t="s">
        <v>4</v>
      </c>
    </row>
    <row r="2931" spans="1:43" x14ac:dyDescent="0.3">
      <c r="A2931" t="str">
        <f t="shared" ca="1" si="1755"/>
        <v>FY2020 Q4 Sep</v>
      </c>
      <c r="B2931">
        <f t="shared" ca="1" si="1756"/>
        <v>2020</v>
      </c>
      <c r="C2931" s="8" t="str">
        <f t="shared" ca="1" si="1757"/>
        <v>Sep</v>
      </c>
      <c r="D2931" s="8" t="str">
        <f t="shared" ca="1" si="1758"/>
        <v>Q4</v>
      </c>
      <c r="E2931">
        <f t="shared" ca="1" si="1759"/>
        <v>12</v>
      </c>
      <c r="F2931">
        <f t="shared" ca="1" si="1760"/>
        <v>4</v>
      </c>
      <c r="G2931">
        <f t="shared" ca="1" si="1761"/>
        <v>202012</v>
      </c>
      <c r="H2931">
        <f t="shared" ca="1" si="1762"/>
        <v>202004</v>
      </c>
      <c r="I2931" t="str">
        <f t="shared" ca="1" si="1763"/>
        <v>FY2020 Q3 Sep</v>
      </c>
      <c r="J2931">
        <f t="shared" ca="1" si="1764"/>
        <v>2020</v>
      </c>
      <c r="K2931" s="8" t="str">
        <f t="shared" ca="1" si="1765"/>
        <v>Sep</v>
      </c>
      <c r="L2931" s="8" t="str">
        <f t="shared" ca="1" si="1766"/>
        <v>Q3</v>
      </c>
      <c r="M2931">
        <f t="shared" ca="1" si="1767"/>
        <v>9</v>
      </c>
      <c r="N2931">
        <f t="shared" ca="1" si="1768"/>
        <v>3</v>
      </c>
      <c r="O2931">
        <f t="shared" ca="1" si="1769"/>
        <v>202009</v>
      </c>
      <c r="P2931">
        <f t="shared" ca="1" si="1770"/>
        <v>202003</v>
      </c>
      <c r="Q2931" t="str">
        <f t="shared" si="1771"/>
        <v>FY2019 Q4 Sep</v>
      </c>
      <c r="R2931">
        <f t="shared" si="1772"/>
        <v>2019</v>
      </c>
      <c r="S2931" s="8" t="str">
        <f t="shared" si="1773"/>
        <v>Sep</v>
      </c>
      <c r="T2931" s="8" t="str">
        <f t="shared" si="1774"/>
        <v>Q4</v>
      </c>
      <c r="U2931">
        <f t="shared" si="1775"/>
        <v>12</v>
      </c>
      <c r="V2931">
        <f t="shared" si="1776"/>
        <v>4</v>
      </c>
      <c r="W2931">
        <f t="shared" si="1777"/>
        <v>201912</v>
      </c>
      <c r="X2931">
        <f t="shared" si="1778"/>
        <v>201904</v>
      </c>
      <c r="Y2931" t="str">
        <f t="shared" si="1779"/>
        <v>FY2019 Q3 Sep</v>
      </c>
      <c r="Z2931">
        <f t="shared" si="1780"/>
        <v>2019</v>
      </c>
      <c r="AA2931" s="8" t="str">
        <f t="shared" si="1781"/>
        <v>Sep</v>
      </c>
      <c r="AB2931" s="8" t="str">
        <f t="shared" si="1782"/>
        <v>Q3</v>
      </c>
      <c r="AC2931">
        <f t="shared" si="1783"/>
        <v>9</v>
      </c>
      <c r="AD2931">
        <f t="shared" si="1784"/>
        <v>3</v>
      </c>
      <c r="AE2931">
        <f t="shared" si="1785"/>
        <v>201909</v>
      </c>
      <c r="AF2931">
        <f t="shared" si="1786"/>
        <v>201903</v>
      </c>
      <c r="AG2931" s="9">
        <f t="shared" ca="1" si="1787"/>
        <v>1</v>
      </c>
      <c r="AH2931">
        <f t="shared" ca="1" si="1788"/>
        <v>4</v>
      </c>
      <c r="AI2931" s="9">
        <f t="shared" ca="1" si="1789"/>
        <v>12</v>
      </c>
      <c r="AJ2931" s="9">
        <f t="shared" ca="1" si="1790"/>
        <v>1</v>
      </c>
      <c r="AK2931" s="9">
        <f t="shared" si="1791"/>
        <v>4</v>
      </c>
      <c r="AL2931" s="9">
        <f t="shared" si="1792"/>
        <v>39</v>
      </c>
      <c r="AM2931" s="9">
        <f t="shared" si="1793"/>
        <v>17</v>
      </c>
      <c r="AN2931" s="2">
        <v>43733.734027777777</v>
      </c>
      <c r="AO2931">
        <v>8009</v>
      </c>
      <c r="AP2931" s="1">
        <v>12000</v>
      </c>
      <c r="AQ2931" t="s">
        <v>4</v>
      </c>
    </row>
    <row r="2932" spans="1:43" x14ac:dyDescent="0.3">
      <c r="A2932" t="str">
        <f t="shared" ca="1" si="1755"/>
        <v>FY2020 Q4 Sep</v>
      </c>
      <c r="B2932">
        <f t="shared" ca="1" si="1756"/>
        <v>2020</v>
      </c>
      <c r="C2932" s="8" t="str">
        <f t="shared" ca="1" si="1757"/>
        <v>Sep</v>
      </c>
      <c r="D2932" s="8" t="str">
        <f t="shared" ca="1" si="1758"/>
        <v>Q4</v>
      </c>
      <c r="E2932">
        <f t="shared" ca="1" si="1759"/>
        <v>12</v>
      </c>
      <c r="F2932">
        <f t="shared" ca="1" si="1760"/>
        <v>4</v>
      </c>
      <c r="G2932">
        <f t="shared" ca="1" si="1761"/>
        <v>202012</v>
      </c>
      <c r="H2932">
        <f t="shared" ca="1" si="1762"/>
        <v>202004</v>
      </c>
      <c r="I2932" t="str">
        <f t="shared" ca="1" si="1763"/>
        <v>FY2020 Q3 Sep</v>
      </c>
      <c r="J2932">
        <f t="shared" ca="1" si="1764"/>
        <v>2020</v>
      </c>
      <c r="K2932" s="8" t="str">
        <f t="shared" ca="1" si="1765"/>
        <v>Sep</v>
      </c>
      <c r="L2932" s="8" t="str">
        <f t="shared" ca="1" si="1766"/>
        <v>Q3</v>
      </c>
      <c r="M2932">
        <f t="shared" ca="1" si="1767"/>
        <v>9</v>
      </c>
      <c r="N2932">
        <f t="shared" ca="1" si="1768"/>
        <v>3</v>
      </c>
      <c r="O2932">
        <f t="shared" ca="1" si="1769"/>
        <v>202009</v>
      </c>
      <c r="P2932">
        <f t="shared" ca="1" si="1770"/>
        <v>202003</v>
      </c>
      <c r="Q2932" t="str">
        <f t="shared" si="1771"/>
        <v>FY2019 Q4 Sep</v>
      </c>
      <c r="R2932">
        <f t="shared" si="1772"/>
        <v>2019</v>
      </c>
      <c r="S2932" s="8" t="str">
        <f t="shared" si="1773"/>
        <v>Sep</v>
      </c>
      <c r="T2932" s="8" t="str">
        <f t="shared" si="1774"/>
        <v>Q4</v>
      </c>
      <c r="U2932">
        <f t="shared" si="1775"/>
        <v>12</v>
      </c>
      <c r="V2932">
        <f t="shared" si="1776"/>
        <v>4</v>
      </c>
      <c r="W2932">
        <f t="shared" si="1777"/>
        <v>201912</v>
      </c>
      <c r="X2932">
        <f t="shared" si="1778"/>
        <v>201904</v>
      </c>
      <c r="Y2932" t="str">
        <f t="shared" si="1779"/>
        <v>FY2019 Q3 Sep</v>
      </c>
      <c r="Z2932">
        <f t="shared" si="1780"/>
        <v>2019</v>
      </c>
      <c r="AA2932" s="8" t="str">
        <f t="shared" si="1781"/>
        <v>Sep</v>
      </c>
      <c r="AB2932" s="8" t="str">
        <f t="shared" si="1782"/>
        <v>Q3</v>
      </c>
      <c r="AC2932">
        <f t="shared" si="1783"/>
        <v>9</v>
      </c>
      <c r="AD2932">
        <f t="shared" si="1784"/>
        <v>3</v>
      </c>
      <c r="AE2932">
        <f t="shared" si="1785"/>
        <v>201909</v>
      </c>
      <c r="AF2932">
        <f t="shared" si="1786"/>
        <v>201903</v>
      </c>
      <c r="AG2932" s="9">
        <f t="shared" ca="1" si="1787"/>
        <v>1</v>
      </c>
      <c r="AH2932">
        <f t="shared" ca="1" si="1788"/>
        <v>4</v>
      </c>
      <c r="AI2932" s="9">
        <f t="shared" ca="1" si="1789"/>
        <v>12</v>
      </c>
      <c r="AJ2932" s="9">
        <f t="shared" ca="1" si="1790"/>
        <v>1</v>
      </c>
      <c r="AK2932" s="9">
        <f t="shared" si="1791"/>
        <v>6</v>
      </c>
      <c r="AL2932" s="9">
        <f t="shared" si="1792"/>
        <v>36</v>
      </c>
      <c r="AM2932" s="9">
        <f t="shared" si="1793"/>
        <v>14</v>
      </c>
      <c r="AN2932" s="2">
        <v>43714.602777777778</v>
      </c>
      <c r="AO2932">
        <v>8145</v>
      </c>
      <c r="AP2932" s="1">
        <v>12000</v>
      </c>
      <c r="AQ2932" t="s">
        <v>4</v>
      </c>
    </row>
    <row r="2933" spans="1:43" x14ac:dyDescent="0.3">
      <c r="A2933" t="str">
        <f t="shared" ca="1" si="1755"/>
        <v>FY2020 Q4 Sep</v>
      </c>
      <c r="B2933">
        <f t="shared" ca="1" si="1756"/>
        <v>2020</v>
      </c>
      <c r="C2933" s="8" t="str">
        <f t="shared" ca="1" si="1757"/>
        <v>Sep</v>
      </c>
      <c r="D2933" s="8" t="str">
        <f t="shared" ca="1" si="1758"/>
        <v>Q4</v>
      </c>
      <c r="E2933">
        <f t="shared" ca="1" si="1759"/>
        <v>12</v>
      </c>
      <c r="F2933">
        <f t="shared" ca="1" si="1760"/>
        <v>4</v>
      </c>
      <c r="G2933">
        <f t="shared" ca="1" si="1761"/>
        <v>202012</v>
      </c>
      <c r="H2933">
        <f t="shared" ca="1" si="1762"/>
        <v>202004</v>
      </c>
      <c r="I2933" t="str">
        <f t="shared" ca="1" si="1763"/>
        <v>FY2020 Q3 Sep</v>
      </c>
      <c r="J2933">
        <f t="shared" ca="1" si="1764"/>
        <v>2020</v>
      </c>
      <c r="K2933" s="8" t="str">
        <f t="shared" ca="1" si="1765"/>
        <v>Sep</v>
      </c>
      <c r="L2933" s="8" t="str">
        <f t="shared" ca="1" si="1766"/>
        <v>Q3</v>
      </c>
      <c r="M2933">
        <f t="shared" ca="1" si="1767"/>
        <v>9</v>
      </c>
      <c r="N2933">
        <f t="shared" ca="1" si="1768"/>
        <v>3</v>
      </c>
      <c r="O2933">
        <f t="shared" ca="1" si="1769"/>
        <v>202009</v>
      </c>
      <c r="P2933">
        <f t="shared" ca="1" si="1770"/>
        <v>202003</v>
      </c>
      <c r="Q2933" t="str">
        <f t="shared" si="1771"/>
        <v>FY2019 Q4 Sep</v>
      </c>
      <c r="R2933">
        <f t="shared" si="1772"/>
        <v>2019</v>
      </c>
      <c r="S2933" s="8" t="str">
        <f t="shared" si="1773"/>
        <v>Sep</v>
      </c>
      <c r="T2933" s="8" t="str">
        <f t="shared" si="1774"/>
        <v>Q4</v>
      </c>
      <c r="U2933">
        <f t="shared" si="1775"/>
        <v>12</v>
      </c>
      <c r="V2933">
        <f t="shared" si="1776"/>
        <v>4</v>
      </c>
      <c r="W2933">
        <f t="shared" si="1777"/>
        <v>201912</v>
      </c>
      <c r="X2933">
        <f t="shared" si="1778"/>
        <v>201904</v>
      </c>
      <c r="Y2933" t="str">
        <f t="shared" si="1779"/>
        <v>FY2019 Q3 Sep</v>
      </c>
      <c r="Z2933">
        <f t="shared" si="1780"/>
        <v>2019</v>
      </c>
      <c r="AA2933" s="8" t="str">
        <f t="shared" si="1781"/>
        <v>Sep</v>
      </c>
      <c r="AB2933" s="8" t="str">
        <f t="shared" si="1782"/>
        <v>Q3</v>
      </c>
      <c r="AC2933">
        <f t="shared" si="1783"/>
        <v>9</v>
      </c>
      <c r="AD2933">
        <f t="shared" si="1784"/>
        <v>3</v>
      </c>
      <c r="AE2933">
        <f t="shared" si="1785"/>
        <v>201909</v>
      </c>
      <c r="AF2933">
        <f t="shared" si="1786"/>
        <v>201903</v>
      </c>
      <c r="AG2933" s="9">
        <f t="shared" ca="1" si="1787"/>
        <v>1</v>
      </c>
      <c r="AH2933">
        <f t="shared" ca="1" si="1788"/>
        <v>4</v>
      </c>
      <c r="AI2933" s="9">
        <f t="shared" ca="1" si="1789"/>
        <v>12</v>
      </c>
      <c r="AJ2933" s="9">
        <f t="shared" ca="1" si="1790"/>
        <v>1</v>
      </c>
      <c r="AK2933" s="9">
        <f t="shared" si="1791"/>
        <v>6</v>
      </c>
      <c r="AL2933" s="9">
        <f t="shared" si="1792"/>
        <v>36</v>
      </c>
      <c r="AM2933" s="9">
        <f t="shared" si="1793"/>
        <v>15</v>
      </c>
      <c r="AN2933" s="2">
        <v>43714.656944444447</v>
      </c>
      <c r="AO2933">
        <v>8177</v>
      </c>
      <c r="AP2933" s="1">
        <v>12000</v>
      </c>
      <c r="AQ2933" t="s">
        <v>4</v>
      </c>
    </row>
    <row r="2934" spans="1:43" x14ac:dyDescent="0.3">
      <c r="A2934" t="str">
        <f t="shared" ca="1" si="1755"/>
        <v>FY2020 Q4 Sep</v>
      </c>
      <c r="B2934">
        <f t="shared" ca="1" si="1756"/>
        <v>2020</v>
      </c>
      <c r="C2934" s="8" t="str">
        <f t="shared" ca="1" si="1757"/>
        <v>Sep</v>
      </c>
      <c r="D2934" s="8" t="str">
        <f t="shared" ca="1" si="1758"/>
        <v>Q4</v>
      </c>
      <c r="E2934">
        <f t="shared" ca="1" si="1759"/>
        <v>12</v>
      </c>
      <c r="F2934">
        <f t="shared" ca="1" si="1760"/>
        <v>4</v>
      </c>
      <c r="G2934">
        <f t="shared" ca="1" si="1761"/>
        <v>202012</v>
      </c>
      <c r="H2934">
        <f t="shared" ca="1" si="1762"/>
        <v>202004</v>
      </c>
      <c r="I2934" t="str">
        <f t="shared" ca="1" si="1763"/>
        <v>FY2020 Q3 Sep</v>
      </c>
      <c r="J2934">
        <f t="shared" ca="1" si="1764"/>
        <v>2020</v>
      </c>
      <c r="K2934" s="8" t="str">
        <f t="shared" ca="1" si="1765"/>
        <v>Sep</v>
      </c>
      <c r="L2934" s="8" t="str">
        <f t="shared" ca="1" si="1766"/>
        <v>Q3</v>
      </c>
      <c r="M2934">
        <f t="shared" ca="1" si="1767"/>
        <v>9</v>
      </c>
      <c r="N2934">
        <f t="shared" ca="1" si="1768"/>
        <v>3</v>
      </c>
      <c r="O2934">
        <f t="shared" ca="1" si="1769"/>
        <v>202009</v>
      </c>
      <c r="P2934">
        <f t="shared" ca="1" si="1770"/>
        <v>202003</v>
      </c>
      <c r="Q2934" t="str">
        <f t="shared" si="1771"/>
        <v>FY2020 Q2 Mar</v>
      </c>
      <c r="R2934">
        <f t="shared" si="1772"/>
        <v>2020</v>
      </c>
      <c r="S2934" s="8" t="str">
        <f t="shared" si="1773"/>
        <v>Mar</v>
      </c>
      <c r="T2934" s="8" t="str">
        <f t="shared" si="1774"/>
        <v>Q2</v>
      </c>
      <c r="U2934">
        <f t="shared" si="1775"/>
        <v>6</v>
      </c>
      <c r="V2934">
        <f t="shared" si="1776"/>
        <v>2</v>
      </c>
      <c r="W2934">
        <f t="shared" si="1777"/>
        <v>202006</v>
      </c>
      <c r="X2934">
        <f t="shared" si="1778"/>
        <v>202002</v>
      </c>
      <c r="Y2934" t="str">
        <f t="shared" si="1779"/>
        <v>FY2020 Q1 Mar</v>
      </c>
      <c r="Z2934">
        <f t="shared" si="1780"/>
        <v>2020</v>
      </c>
      <c r="AA2934" s="8" t="str">
        <f t="shared" si="1781"/>
        <v>Mar</v>
      </c>
      <c r="AB2934" s="8" t="str">
        <f t="shared" si="1782"/>
        <v>Q1</v>
      </c>
      <c r="AC2934">
        <f t="shared" si="1783"/>
        <v>3</v>
      </c>
      <c r="AD2934">
        <f t="shared" si="1784"/>
        <v>1</v>
      </c>
      <c r="AE2934">
        <f t="shared" si="1785"/>
        <v>202003</v>
      </c>
      <c r="AF2934">
        <f t="shared" si="1786"/>
        <v>202001</v>
      </c>
      <c r="AG2934" s="9">
        <f t="shared" ca="1" si="1787"/>
        <v>0</v>
      </c>
      <c r="AH2934">
        <f t="shared" ca="1" si="1788"/>
        <v>2</v>
      </c>
      <c r="AI2934" s="9">
        <f t="shared" ca="1" si="1789"/>
        <v>6</v>
      </c>
      <c r="AJ2934" s="9">
        <f t="shared" ca="1" si="1790"/>
        <v>0</v>
      </c>
      <c r="AK2934" s="9">
        <f t="shared" si="1791"/>
        <v>3</v>
      </c>
      <c r="AL2934" s="9">
        <f t="shared" si="1792"/>
        <v>10</v>
      </c>
      <c r="AM2934" s="9">
        <f t="shared" si="1793"/>
        <v>11</v>
      </c>
      <c r="AN2934" s="2">
        <v>43893.481249999997</v>
      </c>
      <c r="AO2934">
        <v>8321</v>
      </c>
      <c r="AP2934" s="1">
        <v>12000</v>
      </c>
      <c r="AQ2934" t="s">
        <v>4</v>
      </c>
    </row>
    <row r="2935" spans="1:43" x14ac:dyDescent="0.3">
      <c r="A2935" t="str">
        <f t="shared" ca="1" si="1755"/>
        <v>FY2020 Q4 Sep</v>
      </c>
      <c r="B2935">
        <f t="shared" ca="1" si="1756"/>
        <v>2020</v>
      </c>
      <c r="C2935" s="8" t="str">
        <f t="shared" ca="1" si="1757"/>
        <v>Sep</v>
      </c>
      <c r="D2935" s="8" t="str">
        <f t="shared" ca="1" si="1758"/>
        <v>Q4</v>
      </c>
      <c r="E2935">
        <f t="shared" ca="1" si="1759"/>
        <v>12</v>
      </c>
      <c r="F2935">
        <f t="shared" ca="1" si="1760"/>
        <v>4</v>
      </c>
      <c r="G2935">
        <f t="shared" ca="1" si="1761"/>
        <v>202012</v>
      </c>
      <c r="H2935">
        <f t="shared" ca="1" si="1762"/>
        <v>202004</v>
      </c>
      <c r="I2935" t="str">
        <f t="shared" ca="1" si="1763"/>
        <v>FY2020 Q3 Sep</v>
      </c>
      <c r="J2935">
        <f t="shared" ca="1" si="1764"/>
        <v>2020</v>
      </c>
      <c r="K2935" s="8" t="str">
        <f t="shared" ca="1" si="1765"/>
        <v>Sep</v>
      </c>
      <c r="L2935" s="8" t="str">
        <f t="shared" ca="1" si="1766"/>
        <v>Q3</v>
      </c>
      <c r="M2935">
        <f t="shared" ca="1" si="1767"/>
        <v>9</v>
      </c>
      <c r="N2935">
        <f t="shared" ca="1" si="1768"/>
        <v>3</v>
      </c>
      <c r="O2935">
        <f t="shared" ca="1" si="1769"/>
        <v>202009</v>
      </c>
      <c r="P2935">
        <f t="shared" ca="1" si="1770"/>
        <v>202003</v>
      </c>
      <c r="Q2935" t="str">
        <f t="shared" si="1771"/>
        <v>FY2020 Q2 Mar</v>
      </c>
      <c r="R2935">
        <f t="shared" si="1772"/>
        <v>2020</v>
      </c>
      <c r="S2935" s="8" t="str">
        <f t="shared" si="1773"/>
        <v>Mar</v>
      </c>
      <c r="T2935" s="8" t="str">
        <f t="shared" si="1774"/>
        <v>Q2</v>
      </c>
      <c r="U2935">
        <f t="shared" si="1775"/>
        <v>6</v>
      </c>
      <c r="V2935">
        <f t="shared" si="1776"/>
        <v>2</v>
      </c>
      <c r="W2935">
        <f t="shared" si="1777"/>
        <v>202006</v>
      </c>
      <c r="X2935">
        <f t="shared" si="1778"/>
        <v>202002</v>
      </c>
      <c r="Y2935" t="str">
        <f t="shared" si="1779"/>
        <v>FY2020 Q1 Mar</v>
      </c>
      <c r="Z2935">
        <f t="shared" si="1780"/>
        <v>2020</v>
      </c>
      <c r="AA2935" s="8" t="str">
        <f t="shared" si="1781"/>
        <v>Mar</v>
      </c>
      <c r="AB2935" s="8" t="str">
        <f t="shared" si="1782"/>
        <v>Q1</v>
      </c>
      <c r="AC2935">
        <f t="shared" si="1783"/>
        <v>3</v>
      </c>
      <c r="AD2935">
        <f t="shared" si="1784"/>
        <v>1</v>
      </c>
      <c r="AE2935">
        <f t="shared" si="1785"/>
        <v>202003</v>
      </c>
      <c r="AF2935">
        <f t="shared" si="1786"/>
        <v>202001</v>
      </c>
      <c r="AG2935" s="9">
        <f t="shared" ca="1" si="1787"/>
        <v>0</v>
      </c>
      <c r="AH2935">
        <f t="shared" ca="1" si="1788"/>
        <v>2</v>
      </c>
      <c r="AI2935" s="9">
        <f t="shared" ca="1" si="1789"/>
        <v>6</v>
      </c>
      <c r="AJ2935" s="9">
        <f t="shared" ca="1" si="1790"/>
        <v>0</v>
      </c>
      <c r="AK2935" s="9">
        <f t="shared" si="1791"/>
        <v>3</v>
      </c>
      <c r="AL2935" s="9">
        <f t="shared" si="1792"/>
        <v>10</v>
      </c>
      <c r="AM2935" s="9">
        <f t="shared" si="1793"/>
        <v>11</v>
      </c>
      <c r="AN2935" s="2">
        <v>43893.477777777778</v>
      </c>
      <c r="AO2935">
        <v>8381</v>
      </c>
      <c r="AP2935" s="1">
        <v>12000</v>
      </c>
      <c r="AQ2935" t="s">
        <v>4</v>
      </c>
    </row>
    <row r="2936" spans="1:43" x14ac:dyDescent="0.3">
      <c r="A2936" t="str">
        <f t="shared" ca="1" si="1755"/>
        <v>FY2020 Q4 Sep</v>
      </c>
      <c r="B2936">
        <f t="shared" ca="1" si="1756"/>
        <v>2020</v>
      </c>
      <c r="C2936" s="8" t="str">
        <f t="shared" ca="1" si="1757"/>
        <v>Sep</v>
      </c>
      <c r="D2936" s="8" t="str">
        <f t="shared" ca="1" si="1758"/>
        <v>Q4</v>
      </c>
      <c r="E2936">
        <f t="shared" ca="1" si="1759"/>
        <v>12</v>
      </c>
      <c r="F2936">
        <f t="shared" ca="1" si="1760"/>
        <v>4</v>
      </c>
      <c r="G2936">
        <f t="shared" ca="1" si="1761"/>
        <v>202012</v>
      </c>
      <c r="H2936">
        <f t="shared" ca="1" si="1762"/>
        <v>202004</v>
      </c>
      <c r="I2936" t="str">
        <f t="shared" ca="1" si="1763"/>
        <v>FY2020 Q3 Sep</v>
      </c>
      <c r="J2936">
        <f t="shared" ca="1" si="1764"/>
        <v>2020</v>
      </c>
      <c r="K2936" s="8" t="str">
        <f t="shared" ca="1" si="1765"/>
        <v>Sep</v>
      </c>
      <c r="L2936" s="8" t="str">
        <f t="shared" ca="1" si="1766"/>
        <v>Q3</v>
      </c>
      <c r="M2936">
        <f t="shared" ca="1" si="1767"/>
        <v>9</v>
      </c>
      <c r="N2936">
        <f t="shared" ca="1" si="1768"/>
        <v>3</v>
      </c>
      <c r="O2936">
        <f t="shared" ca="1" si="1769"/>
        <v>202009</v>
      </c>
      <c r="P2936">
        <f t="shared" ca="1" si="1770"/>
        <v>202003</v>
      </c>
      <c r="Q2936" t="str">
        <f t="shared" si="1771"/>
        <v>FY2019 Q4 Sep</v>
      </c>
      <c r="R2936">
        <f t="shared" si="1772"/>
        <v>2019</v>
      </c>
      <c r="S2936" s="8" t="str">
        <f t="shared" si="1773"/>
        <v>Sep</v>
      </c>
      <c r="T2936" s="8" t="str">
        <f t="shared" si="1774"/>
        <v>Q4</v>
      </c>
      <c r="U2936">
        <f t="shared" si="1775"/>
        <v>12</v>
      </c>
      <c r="V2936">
        <f t="shared" si="1776"/>
        <v>4</v>
      </c>
      <c r="W2936">
        <f t="shared" si="1777"/>
        <v>201912</v>
      </c>
      <c r="X2936">
        <f t="shared" si="1778"/>
        <v>201904</v>
      </c>
      <c r="Y2936" t="str">
        <f t="shared" si="1779"/>
        <v>FY2019 Q3 Sep</v>
      </c>
      <c r="Z2936">
        <f t="shared" si="1780"/>
        <v>2019</v>
      </c>
      <c r="AA2936" s="8" t="str">
        <f t="shared" si="1781"/>
        <v>Sep</v>
      </c>
      <c r="AB2936" s="8" t="str">
        <f t="shared" si="1782"/>
        <v>Q3</v>
      </c>
      <c r="AC2936">
        <f t="shared" si="1783"/>
        <v>9</v>
      </c>
      <c r="AD2936">
        <f t="shared" si="1784"/>
        <v>3</v>
      </c>
      <c r="AE2936">
        <f t="shared" si="1785"/>
        <v>201909</v>
      </c>
      <c r="AF2936">
        <f t="shared" si="1786"/>
        <v>201903</v>
      </c>
      <c r="AG2936" s="9">
        <f t="shared" ca="1" si="1787"/>
        <v>1</v>
      </c>
      <c r="AH2936">
        <f t="shared" ca="1" si="1788"/>
        <v>4</v>
      </c>
      <c r="AI2936" s="9">
        <f t="shared" ca="1" si="1789"/>
        <v>12</v>
      </c>
      <c r="AJ2936" s="9">
        <f t="shared" ca="1" si="1790"/>
        <v>1</v>
      </c>
      <c r="AK2936" s="9">
        <f t="shared" si="1791"/>
        <v>6</v>
      </c>
      <c r="AL2936" s="9">
        <f t="shared" si="1792"/>
        <v>36</v>
      </c>
      <c r="AM2936" s="9">
        <f t="shared" si="1793"/>
        <v>14</v>
      </c>
      <c r="AN2936" s="2">
        <v>43714.593055555553</v>
      </c>
      <c r="AO2936">
        <v>8658</v>
      </c>
      <c r="AP2936" s="1">
        <v>12000</v>
      </c>
      <c r="AQ2936" t="s">
        <v>4</v>
      </c>
    </row>
    <row r="2937" spans="1:43" x14ac:dyDescent="0.3">
      <c r="A2937" t="str">
        <f t="shared" ca="1" si="1755"/>
        <v>FY2020 Q4 Sep</v>
      </c>
      <c r="B2937">
        <f t="shared" ca="1" si="1756"/>
        <v>2020</v>
      </c>
      <c r="C2937" s="8" t="str">
        <f t="shared" ca="1" si="1757"/>
        <v>Sep</v>
      </c>
      <c r="D2937" s="8" t="str">
        <f t="shared" ca="1" si="1758"/>
        <v>Q4</v>
      </c>
      <c r="E2937">
        <f t="shared" ca="1" si="1759"/>
        <v>12</v>
      </c>
      <c r="F2937">
        <f t="shared" ca="1" si="1760"/>
        <v>4</v>
      </c>
      <c r="G2937">
        <f t="shared" ca="1" si="1761"/>
        <v>202012</v>
      </c>
      <c r="H2937">
        <f t="shared" ca="1" si="1762"/>
        <v>202004</v>
      </c>
      <c r="I2937" t="str">
        <f t="shared" ca="1" si="1763"/>
        <v>FY2020 Q3 Sep</v>
      </c>
      <c r="J2937">
        <f t="shared" ca="1" si="1764"/>
        <v>2020</v>
      </c>
      <c r="K2937" s="8" t="str">
        <f t="shared" ca="1" si="1765"/>
        <v>Sep</v>
      </c>
      <c r="L2937" s="8" t="str">
        <f t="shared" ca="1" si="1766"/>
        <v>Q3</v>
      </c>
      <c r="M2937">
        <f t="shared" ca="1" si="1767"/>
        <v>9</v>
      </c>
      <c r="N2937">
        <f t="shared" ca="1" si="1768"/>
        <v>3</v>
      </c>
      <c r="O2937">
        <f t="shared" ca="1" si="1769"/>
        <v>202009</v>
      </c>
      <c r="P2937">
        <f t="shared" ca="1" si="1770"/>
        <v>202003</v>
      </c>
      <c r="Q2937" t="str">
        <f t="shared" si="1771"/>
        <v>FY2019 Q4 Sep</v>
      </c>
      <c r="R2937">
        <f t="shared" si="1772"/>
        <v>2019</v>
      </c>
      <c r="S2937" s="8" t="str">
        <f t="shared" si="1773"/>
        <v>Sep</v>
      </c>
      <c r="T2937" s="8" t="str">
        <f t="shared" si="1774"/>
        <v>Q4</v>
      </c>
      <c r="U2937">
        <f t="shared" si="1775"/>
        <v>12</v>
      </c>
      <c r="V2937">
        <f t="shared" si="1776"/>
        <v>4</v>
      </c>
      <c r="W2937">
        <f t="shared" si="1777"/>
        <v>201912</v>
      </c>
      <c r="X2937">
        <f t="shared" si="1778"/>
        <v>201904</v>
      </c>
      <c r="Y2937" t="str">
        <f t="shared" si="1779"/>
        <v>FY2019 Q3 Sep</v>
      </c>
      <c r="Z2937">
        <f t="shared" si="1780"/>
        <v>2019</v>
      </c>
      <c r="AA2937" s="8" t="str">
        <f t="shared" si="1781"/>
        <v>Sep</v>
      </c>
      <c r="AB2937" s="8" t="str">
        <f t="shared" si="1782"/>
        <v>Q3</v>
      </c>
      <c r="AC2937">
        <f t="shared" si="1783"/>
        <v>9</v>
      </c>
      <c r="AD2937">
        <f t="shared" si="1784"/>
        <v>3</v>
      </c>
      <c r="AE2937">
        <f t="shared" si="1785"/>
        <v>201909</v>
      </c>
      <c r="AF2937">
        <f t="shared" si="1786"/>
        <v>201903</v>
      </c>
      <c r="AG2937" s="9">
        <f t="shared" ca="1" si="1787"/>
        <v>1</v>
      </c>
      <c r="AH2937">
        <f t="shared" ca="1" si="1788"/>
        <v>4</v>
      </c>
      <c r="AI2937" s="9">
        <f t="shared" ca="1" si="1789"/>
        <v>12</v>
      </c>
      <c r="AJ2937" s="9">
        <f t="shared" ca="1" si="1790"/>
        <v>1</v>
      </c>
      <c r="AK2937" s="9">
        <f t="shared" si="1791"/>
        <v>6</v>
      </c>
      <c r="AL2937" s="9">
        <f t="shared" si="1792"/>
        <v>36</v>
      </c>
      <c r="AM2937" s="9">
        <f t="shared" si="1793"/>
        <v>11</v>
      </c>
      <c r="AN2937" s="2">
        <v>43714.490277777775</v>
      </c>
      <c r="AO2937">
        <v>9075</v>
      </c>
      <c r="AP2937" s="1">
        <v>12000</v>
      </c>
      <c r="AQ2937" t="s">
        <v>4</v>
      </c>
    </row>
    <row r="2938" spans="1:43" x14ac:dyDescent="0.3">
      <c r="A2938" t="str">
        <f t="shared" ca="1" si="1755"/>
        <v>FY2020 Q4 Sep</v>
      </c>
      <c r="B2938">
        <f t="shared" ca="1" si="1756"/>
        <v>2020</v>
      </c>
      <c r="C2938" s="8" t="str">
        <f t="shared" ca="1" si="1757"/>
        <v>Sep</v>
      </c>
      <c r="D2938" s="8" t="str">
        <f t="shared" ca="1" si="1758"/>
        <v>Q4</v>
      </c>
      <c r="E2938">
        <f t="shared" ca="1" si="1759"/>
        <v>12</v>
      </c>
      <c r="F2938">
        <f t="shared" ca="1" si="1760"/>
        <v>4</v>
      </c>
      <c r="G2938">
        <f t="shared" ca="1" si="1761"/>
        <v>202012</v>
      </c>
      <c r="H2938">
        <f t="shared" ca="1" si="1762"/>
        <v>202004</v>
      </c>
      <c r="I2938" t="str">
        <f t="shared" ca="1" si="1763"/>
        <v>FY2020 Q3 Sep</v>
      </c>
      <c r="J2938">
        <f t="shared" ca="1" si="1764"/>
        <v>2020</v>
      </c>
      <c r="K2938" s="8" t="str">
        <f t="shared" ca="1" si="1765"/>
        <v>Sep</v>
      </c>
      <c r="L2938" s="8" t="str">
        <f t="shared" ca="1" si="1766"/>
        <v>Q3</v>
      </c>
      <c r="M2938">
        <f t="shared" ca="1" si="1767"/>
        <v>9</v>
      </c>
      <c r="N2938">
        <f t="shared" ca="1" si="1768"/>
        <v>3</v>
      </c>
      <c r="O2938">
        <f t="shared" ca="1" si="1769"/>
        <v>202009</v>
      </c>
      <c r="P2938">
        <f t="shared" ca="1" si="1770"/>
        <v>202003</v>
      </c>
      <c r="Q2938" t="str">
        <f t="shared" si="1771"/>
        <v>FY2020 Q2 Mar</v>
      </c>
      <c r="R2938">
        <f t="shared" si="1772"/>
        <v>2020</v>
      </c>
      <c r="S2938" s="8" t="str">
        <f t="shared" si="1773"/>
        <v>Mar</v>
      </c>
      <c r="T2938" s="8" t="str">
        <f t="shared" si="1774"/>
        <v>Q2</v>
      </c>
      <c r="U2938">
        <f t="shared" si="1775"/>
        <v>6</v>
      </c>
      <c r="V2938">
        <f t="shared" si="1776"/>
        <v>2</v>
      </c>
      <c r="W2938">
        <f t="shared" si="1777"/>
        <v>202006</v>
      </c>
      <c r="X2938">
        <f t="shared" si="1778"/>
        <v>202002</v>
      </c>
      <c r="Y2938" t="str">
        <f t="shared" si="1779"/>
        <v>FY2020 Q1 Mar</v>
      </c>
      <c r="Z2938">
        <f t="shared" si="1780"/>
        <v>2020</v>
      </c>
      <c r="AA2938" s="8" t="str">
        <f t="shared" si="1781"/>
        <v>Mar</v>
      </c>
      <c r="AB2938" s="8" t="str">
        <f t="shared" si="1782"/>
        <v>Q1</v>
      </c>
      <c r="AC2938">
        <f t="shared" si="1783"/>
        <v>3</v>
      </c>
      <c r="AD2938">
        <f t="shared" si="1784"/>
        <v>1</v>
      </c>
      <c r="AE2938">
        <f t="shared" si="1785"/>
        <v>202003</v>
      </c>
      <c r="AF2938">
        <f t="shared" si="1786"/>
        <v>202001</v>
      </c>
      <c r="AG2938" s="9">
        <f t="shared" ca="1" si="1787"/>
        <v>0</v>
      </c>
      <c r="AH2938">
        <f t="shared" ca="1" si="1788"/>
        <v>2</v>
      </c>
      <c r="AI2938" s="9">
        <f t="shared" ca="1" si="1789"/>
        <v>6</v>
      </c>
      <c r="AJ2938" s="9">
        <f t="shared" ca="1" si="1790"/>
        <v>0</v>
      </c>
      <c r="AK2938" s="9">
        <f t="shared" si="1791"/>
        <v>2</v>
      </c>
      <c r="AL2938" s="9">
        <f t="shared" si="1792"/>
        <v>10</v>
      </c>
      <c r="AM2938" s="9">
        <f t="shared" si="1793"/>
        <v>16</v>
      </c>
      <c r="AN2938" s="2">
        <v>43892.675000000003</v>
      </c>
      <c r="AO2938">
        <v>1696</v>
      </c>
      <c r="AP2938" s="1">
        <v>11900</v>
      </c>
      <c r="AQ2938" t="s">
        <v>4</v>
      </c>
    </row>
    <row r="2939" spans="1:43" x14ac:dyDescent="0.3">
      <c r="A2939" t="str">
        <f t="shared" ca="1" si="1755"/>
        <v>FY2020 Q4 Sep</v>
      </c>
      <c r="B2939">
        <f t="shared" ca="1" si="1756"/>
        <v>2020</v>
      </c>
      <c r="C2939" s="8" t="str">
        <f t="shared" ca="1" si="1757"/>
        <v>Sep</v>
      </c>
      <c r="D2939" s="8" t="str">
        <f t="shared" ca="1" si="1758"/>
        <v>Q4</v>
      </c>
      <c r="E2939">
        <f t="shared" ca="1" si="1759"/>
        <v>12</v>
      </c>
      <c r="F2939">
        <f t="shared" ca="1" si="1760"/>
        <v>4</v>
      </c>
      <c r="G2939">
        <f t="shared" ca="1" si="1761"/>
        <v>202012</v>
      </c>
      <c r="H2939">
        <f t="shared" ca="1" si="1762"/>
        <v>202004</v>
      </c>
      <c r="I2939" t="str">
        <f t="shared" ca="1" si="1763"/>
        <v>FY2020 Q3 Sep</v>
      </c>
      <c r="J2939">
        <f t="shared" ca="1" si="1764"/>
        <v>2020</v>
      </c>
      <c r="K2939" s="8" t="str">
        <f t="shared" ca="1" si="1765"/>
        <v>Sep</v>
      </c>
      <c r="L2939" s="8" t="str">
        <f t="shared" ca="1" si="1766"/>
        <v>Q3</v>
      </c>
      <c r="M2939">
        <f t="shared" ca="1" si="1767"/>
        <v>9</v>
      </c>
      <c r="N2939">
        <f t="shared" ca="1" si="1768"/>
        <v>3</v>
      </c>
      <c r="O2939">
        <f t="shared" ca="1" si="1769"/>
        <v>202009</v>
      </c>
      <c r="P2939">
        <f t="shared" ca="1" si="1770"/>
        <v>202003</v>
      </c>
      <c r="Q2939" t="str">
        <f t="shared" si="1771"/>
        <v>FY2020 Q1 Dec</v>
      </c>
      <c r="R2939">
        <f t="shared" si="1772"/>
        <v>2020</v>
      </c>
      <c r="S2939" s="8" t="str">
        <f t="shared" si="1773"/>
        <v>Dec</v>
      </c>
      <c r="T2939" s="8" t="str">
        <f t="shared" si="1774"/>
        <v>Q1</v>
      </c>
      <c r="U2939">
        <f t="shared" si="1775"/>
        <v>3</v>
      </c>
      <c r="V2939">
        <f t="shared" si="1776"/>
        <v>1</v>
      </c>
      <c r="W2939">
        <f t="shared" si="1777"/>
        <v>202003</v>
      </c>
      <c r="X2939">
        <f t="shared" si="1778"/>
        <v>202001</v>
      </c>
      <c r="Y2939" t="str">
        <f t="shared" si="1779"/>
        <v>FY2019 Q4 Dec</v>
      </c>
      <c r="Z2939">
        <f t="shared" si="1780"/>
        <v>2019</v>
      </c>
      <c r="AA2939" s="8" t="str">
        <f t="shared" si="1781"/>
        <v>Dec</v>
      </c>
      <c r="AB2939" s="8" t="str">
        <f t="shared" si="1782"/>
        <v>Q4</v>
      </c>
      <c r="AC2939">
        <f t="shared" si="1783"/>
        <v>12</v>
      </c>
      <c r="AD2939">
        <f t="shared" si="1784"/>
        <v>4</v>
      </c>
      <c r="AE2939">
        <f t="shared" si="1785"/>
        <v>201912</v>
      </c>
      <c r="AF2939">
        <f t="shared" si="1786"/>
        <v>201904</v>
      </c>
      <c r="AG2939" s="9">
        <f t="shared" ca="1" si="1787"/>
        <v>0</v>
      </c>
      <c r="AH2939">
        <f t="shared" ca="1" si="1788"/>
        <v>3</v>
      </c>
      <c r="AI2939" s="9">
        <f t="shared" ca="1" si="1789"/>
        <v>9</v>
      </c>
      <c r="AJ2939" s="9">
        <f t="shared" ca="1" si="1790"/>
        <v>1</v>
      </c>
      <c r="AK2939" s="9">
        <f t="shared" si="1791"/>
        <v>2</v>
      </c>
      <c r="AL2939" s="9">
        <f t="shared" si="1792"/>
        <v>49</v>
      </c>
      <c r="AM2939" s="9">
        <f t="shared" si="1793"/>
        <v>10</v>
      </c>
      <c r="AN2939" s="2">
        <v>43801.434027777781</v>
      </c>
      <c r="AO2939">
        <v>2084</v>
      </c>
      <c r="AP2939" s="1">
        <v>11900</v>
      </c>
      <c r="AQ2939" t="s">
        <v>4</v>
      </c>
    </row>
    <row r="2940" spans="1:43" x14ac:dyDescent="0.3">
      <c r="A2940" t="str">
        <f t="shared" ca="1" si="1755"/>
        <v>FY2020 Q4 Sep</v>
      </c>
      <c r="B2940">
        <f t="shared" ca="1" si="1756"/>
        <v>2020</v>
      </c>
      <c r="C2940" s="8" t="str">
        <f t="shared" ca="1" si="1757"/>
        <v>Sep</v>
      </c>
      <c r="D2940" s="8" t="str">
        <f t="shared" ca="1" si="1758"/>
        <v>Q4</v>
      </c>
      <c r="E2940">
        <f t="shared" ca="1" si="1759"/>
        <v>12</v>
      </c>
      <c r="F2940">
        <f t="shared" ca="1" si="1760"/>
        <v>4</v>
      </c>
      <c r="G2940">
        <f t="shared" ca="1" si="1761"/>
        <v>202012</v>
      </c>
      <c r="H2940">
        <f t="shared" ca="1" si="1762"/>
        <v>202004</v>
      </c>
      <c r="I2940" t="str">
        <f t="shared" ca="1" si="1763"/>
        <v>FY2020 Q3 Sep</v>
      </c>
      <c r="J2940">
        <f t="shared" ca="1" si="1764"/>
        <v>2020</v>
      </c>
      <c r="K2940" s="8" t="str">
        <f t="shared" ca="1" si="1765"/>
        <v>Sep</v>
      </c>
      <c r="L2940" s="8" t="str">
        <f t="shared" ca="1" si="1766"/>
        <v>Q3</v>
      </c>
      <c r="M2940">
        <f t="shared" ca="1" si="1767"/>
        <v>9</v>
      </c>
      <c r="N2940">
        <f t="shared" ca="1" si="1768"/>
        <v>3</v>
      </c>
      <c r="O2940">
        <f t="shared" ca="1" si="1769"/>
        <v>202009</v>
      </c>
      <c r="P2940">
        <f t="shared" ca="1" si="1770"/>
        <v>202003</v>
      </c>
      <c r="Q2940" t="str">
        <f t="shared" si="1771"/>
        <v>FY2020 Q2 Feb</v>
      </c>
      <c r="R2940">
        <f t="shared" si="1772"/>
        <v>2020</v>
      </c>
      <c r="S2940" s="8" t="str">
        <f t="shared" si="1773"/>
        <v>Feb</v>
      </c>
      <c r="T2940" s="8" t="str">
        <f t="shared" si="1774"/>
        <v>Q2</v>
      </c>
      <c r="U2940">
        <f t="shared" si="1775"/>
        <v>5</v>
      </c>
      <c r="V2940">
        <f t="shared" si="1776"/>
        <v>2</v>
      </c>
      <c r="W2940">
        <f t="shared" si="1777"/>
        <v>202005</v>
      </c>
      <c r="X2940">
        <f t="shared" si="1778"/>
        <v>202002</v>
      </c>
      <c r="Y2940" t="str">
        <f t="shared" si="1779"/>
        <v>FY2020 Q1 Feb</v>
      </c>
      <c r="Z2940">
        <f t="shared" si="1780"/>
        <v>2020</v>
      </c>
      <c r="AA2940" s="8" t="str">
        <f t="shared" si="1781"/>
        <v>Feb</v>
      </c>
      <c r="AB2940" s="8" t="str">
        <f t="shared" si="1782"/>
        <v>Q1</v>
      </c>
      <c r="AC2940">
        <f t="shared" si="1783"/>
        <v>2</v>
      </c>
      <c r="AD2940">
        <f t="shared" si="1784"/>
        <v>1</v>
      </c>
      <c r="AE2940">
        <f t="shared" si="1785"/>
        <v>202002</v>
      </c>
      <c r="AF2940">
        <f t="shared" si="1786"/>
        <v>202001</v>
      </c>
      <c r="AG2940" s="9">
        <f t="shared" ca="1" si="1787"/>
        <v>0</v>
      </c>
      <c r="AH2940">
        <f t="shared" ca="1" si="1788"/>
        <v>2</v>
      </c>
      <c r="AI2940" s="9">
        <f t="shared" ca="1" si="1789"/>
        <v>7</v>
      </c>
      <c r="AJ2940" s="9">
        <f t="shared" ca="1" si="1790"/>
        <v>0</v>
      </c>
      <c r="AK2940" s="9">
        <f t="shared" si="1791"/>
        <v>7</v>
      </c>
      <c r="AL2940" s="9">
        <f t="shared" si="1792"/>
        <v>6</v>
      </c>
      <c r="AM2940" s="9">
        <f t="shared" si="1793"/>
        <v>10</v>
      </c>
      <c r="AN2940" s="2">
        <v>43869.426388888889</v>
      </c>
      <c r="AO2940">
        <v>3946</v>
      </c>
      <c r="AP2940" s="1">
        <v>11900</v>
      </c>
      <c r="AQ2940" t="s">
        <v>4</v>
      </c>
    </row>
    <row r="2941" spans="1:43" x14ac:dyDescent="0.3">
      <c r="A2941" t="str">
        <f t="shared" ca="1" si="1755"/>
        <v>FY2020 Q4 Sep</v>
      </c>
      <c r="B2941">
        <f t="shared" ca="1" si="1756"/>
        <v>2020</v>
      </c>
      <c r="C2941" s="8" t="str">
        <f t="shared" ca="1" si="1757"/>
        <v>Sep</v>
      </c>
      <c r="D2941" s="8" t="str">
        <f t="shared" ca="1" si="1758"/>
        <v>Q4</v>
      </c>
      <c r="E2941">
        <f t="shared" ca="1" si="1759"/>
        <v>12</v>
      </c>
      <c r="F2941">
        <f t="shared" ca="1" si="1760"/>
        <v>4</v>
      </c>
      <c r="G2941">
        <f t="shared" ca="1" si="1761"/>
        <v>202012</v>
      </c>
      <c r="H2941">
        <f t="shared" ca="1" si="1762"/>
        <v>202004</v>
      </c>
      <c r="I2941" t="str">
        <f t="shared" ca="1" si="1763"/>
        <v>FY2020 Q3 Sep</v>
      </c>
      <c r="J2941">
        <f t="shared" ca="1" si="1764"/>
        <v>2020</v>
      </c>
      <c r="K2941" s="8" t="str">
        <f t="shared" ca="1" si="1765"/>
        <v>Sep</v>
      </c>
      <c r="L2941" s="8" t="str">
        <f t="shared" ca="1" si="1766"/>
        <v>Q3</v>
      </c>
      <c r="M2941">
        <f t="shared" ca="1" si="1767"/>
        <v>9</v>
      </c>
      <c r="N2941">
        <f t="shared" ca="1" si="1768"/>
        <v>3</v>
      </c>
      <c r="O2941">
        <f t="shared" ca="1" si="1769"/>
        <v>202009</v>
      </c>
      <c r="P2941">
        <f t="shared" ca="1" si="1770"/>
        <v>202003</v>
      </c>
      <c r="Q2941" t="str">
        <f t="shared" si="1771"/>
        <v>FY2020 Q1 Nov</v>
      </c>
      <c r="R2941">
        <f t="shared" si="1772"/>
        <v>2020</v>
      </c>
      <c r="S2941" s="8" t="str">
        <f t="shared" si="1773"/>
        <v>Nov</v>
      </c>
      <c r="T2941" s="8" t="str">
        <f t="shared" si="1774"/>
        <v>Q1</v>
      </c>
      <c r="U2941">
        <f t="shared" si="1775"/>
        <v>2</v>
      </c>
      <c r="V2941">
        <f t="shared" si="1776"/>
        <v>1</v>
      </c>
      <c r="W2941">
        <f t="shared" si="1777"/>
        <v>202002</v>
      </c>
      <c r="X2941">
        <f t="shared" si="1778"/>
        <v>202001</v>
      </c>
      <c r="Y2941" t="str">
        <f t="shared" si="1779"/>
        <v>FY2019 Q4 Nov</v>
      </c>
      <c r="Z2941">
        <f t="shared" si="1780"/>
        <v>2019</v>
      </c>
      <c r="AA2941" s="8" t="str">
        <f t="shared" si="1781"/>
        <v>Nov</v>
      </c>
      <c r="AB2941" s="8" t="str">
        <f t="shared" si="1782"/>
        <v>Q4</v>
      </c>
      <c r="AC2941">
        <f t="shared" si="1783"/>
        <v>11</v>
      </c>
      <c r="AD2941">
        <f t="shared" si="1784"/>
        <v>4</v>
      </c>
      <c r="AE2941">
        <f t="shared" si="1785"/>
        <v>201911</v>
      </c>
      <c r="AF2941">
        <f t="shared" si="1786"/>
        <v>201904</v>
      </c>
      <c r="AG2941" s="9">
        <f t="shared" ca="1" si="1787"/>
        <v>0</v>
      </c>
      <c r="AH2941">
        <f t="shared" ca="1" si="1788"/>
        <v>3</v>
      </c>
      <c r="AI2941" s="9">
        <f t="shared" ca="1" si="1789"/>
        <v>10</v>
      </c>
      <c r="AJ2941" s="9">
        <f t="shared" ca="1" si="1790"/>
        <v>1</v>
      </c>
      <c r="AK2941" s="9">
        <f t="shared" si="1791"/>
        <v>4</v>
      </c>
      <c r="AL2941" s="9">
        <f t="shared" si="1792"/>
        <v>47</v>
      </c>
      <c r="AM2941" s="9">
        <f t="shared" si="1793"/>
        <v>9</v>
      </c>
      <c r="AN2941" s="2">
        <v>43789.379861111112</v>
      </c>
      <c r="AO2941">
        <v>5725</v>
      </c>
      <c r="AP2941" s="1">
        <v>11900</v>
      </c>
      <c r="AQ2941" t="s">
        <v>4</v>
      </c>
    </row>
    <row r="2942" spans="1:43" x14ac:dyDescent="0.3">
      <c r="A2942" t="str">
        <f t="shared" ca="1" si="1755"/>
        <v>FY2020 Q4 Sep</v>
      </c>
      <c r="B2942">
        <f t="shared" ca="1" si="1756"/>
        <v>2020</v>
      </c>
      <c r="C2942" s="8" t="str">
        <f t="shared" ca="1" si="1757"/>
        <v>Sep</v>
      </c>
      <c r="D2942" s="8" t="str">
        <f t="shared" ca="1" si="1758"/>
        <v>Q4</v>
      </c>
      <c r="E2942">
        <f t="shared" ca="1" si="1759"/>
        <v>12</v>
      </c>
      <c r="F2942">
        <f t="shared" ca="1" si="1760"/>
        <v>4</v>
      </c>
      <c r="G2942">
        <f t="shared" ca="1" si="1761"/>
        <v>202012</v>
      </c>
      <c r="H2942">
        <f t="shared" ca="1" si="1762"/>
        <v>202004</v>
      </c>
      <c r="I2942" t="str">
        <f t="shared" ca="1" si="1763"/>
        <v>FY2020 Q3 Sep</v>
      </c>
      <c r="J2942">
        <f t="shared" ca="1" si="1764"/>
        <v>2020</v>
      </c>
      <c r="K2942" s="8" t="str">
        <f t="shared" ca="1" si="1765"/>
        <v>Sep</v>
      </c>
      <c r="L2942" s="8" t="str">
        <f t="shared" ca="1" si="1766"/>
        <v>Q3</v>
      </c>
      <c r="M2942">
        <f t="shared" ca="1" si="1767"/>
        <v>9</v>
      </c>
      <c r="N2942">
        <f t="shared" ca="1" si="1768"/>
        <v>3</v>
      </c>
      <c r="O2942">
        <f t="shared" ca="1" si="1769"/>
        <v>202009</v>
      </c>
      <c r="P2942">
        <f t="shared" ca="1" si="1770"/>
        <v>202003</v>
      </c>
      <c r="Q2942" t="str">
        <f t="shared" si="1771"/>
        <v>FY2019 Q4 Sep</v>
      </c>
      <c r="R2942">
        <f t="shared" si="1772"/>
        <v>2019</v>
      </c>
      <c r="S2942" s="8" t="str">
        <f t="shared" si="1773"/>
        <v>Sep</v>
      </c>
      <c r="T2942" s="8" t="str">
        <f t="shared" si="1774"/>
        <v>Q4</v>
      </c>
      <c r="U2942">
        <f t="shared" si="1775"/>
        <v>12</v>
      </c>
      <c r="V2942">
        <f t="shared" si="1776"/>
        <v>4</v>
      </c>
      <c r="W2942">
        <f t="shared" si="1777"/>
        <v>201912</v>
      </c>
      <c r="X2942">
        <f t="shared" si="1778"/>
        <v>201904</v>
      </c>
      <c r="Y2942" t="str">
        <f t="shared" si="1779"/>
        <v>FY2019 Q3 Sep</v>
      </c>
      <c r="Z2942">
        <f t="shared" si="1780"/>
        <v>2019</v>
      </c>
      <c r="AA2942" s="8" t="str">
        <f t="shared" si="1781"/>
        <v>Sep</v>
      </c>
      <c r="AB2942" s="8" t="str">
        <f t="shared" si="1782"/>
        <v>Q3</v>
      </c>
      <c r="AC2942">
        <f t="shared" si="1783"/>
        <v>9</v>
      </c>
      <c r="AD2942">
        <f t="shared" si="1784"/>
        <v>3</v>
      </c>
      <c r="AE2942">
        <f t="shared" si="1785"/>
        <v>201909</v>
      </c>
      <c r="AF2942">
        <f t="shared" si="1786"/>
        <v>201903</v>
      </c>
      <c r="AG2942" s="9">
        <f t="shared" ca="1" si="1787"/>
        <v>1</v>
      </c>
      <c r="AH2942">
        <f t="shared" ca="1" si="1788"/>
        <v>4</v>
      </c>
      <c r="AI2942" s="9">
        <f t="shared" ca="1" si="1789"/>
        <v>12</v>
      </c>
      <c r="AJ2942" s="9">
        <f t="shared" ca="1" si="1790"/>
        <v>1</v>
      </c>
      <c r="AK2942" s="9">
        <f t="shared" si="1791"/>
        <v>4</v>
      </c>
      <c r="AL2942" s="9">
        <f t="shared" si="1792"/>
        <v>39</v>
      </c>
      <c r="AM2942" s="9">
        <f t="shared" si="1793"/>
        <v>13</v>
      </c>
      <c r="AN2942" s="2">
        <v>43733.561805555553</v>
      </c>
      <c r="AO2942">
        <v>6859</v>
      </c>
      <c r="AP2942" s="1">
        <v>11900</v>
      </c>
      <c r="AQ2942" t="s">
        <v>4</v>
      </c>
    </row>
    <row r="2943" spans="1:43" x14ac:dyDescent="0.3">
      <c r="A2943" t="str">
        <f t="shared" ca="1" si="1755"/>
        <v>FY2020 Q4 Sep</v>
      </c>
      <c r="B2943">
        <f t="shared" ca="1" si="1756"/>
        <v>2020</v>
      </c>
      <c r="C2943" s="8" t="str">
        <f t="shared" ca="1" si="1757"/>
        <v>Sep</v>
      </c>
      <c r="D2943" s="8" t="str">
        <f t="shared" ca="1" si="1758"/>
        <v>Q4</v>
      </c>
      <c r="E2943">
        <f t="shared" ca="1" si="1759"/>
        <v>12</v>
      </c>
      <c r="F2943">
        <f t="shared" ca="1" si="1760"/>
        <v>4</v>
      </c>
      <c r="G2943">
        <f t="shared" ca="1" si="1761"/>
        <v>202012</v>
      </c>
      <c r="H2943">
        <f t="shared" ca="1" si="1762"/>
        <v>202004</v>
      </c>
      <c r="I2943" t="str">
        <f t="shared" ca="1" si="1763"/>
        <v>FY2020 Q3 Sep</v>
      </c>
      <c r="J2943">
        <f t="shared" ca="1" si="1764"/>
        <v>2020</v>
      </c>
      <c r="K2943" s="8" t="str">
        <f t="shared" ca="1" si="1765"/>
        <v>Sep</v>
      </c>
      <c r="L2943" s="8" t="str">
        <f t="shared" ca="1" si="1766"/>
        <v>Q3</v>
      </c>
      <c r="M2943">
        <f t="shared" ca="1" si="1767"/>
        <v>9</v>
      </c>
      <c r="N2943">
        <f t="shared" ca="1" si="1768"/>
        <v>3</v>
      </c>
      <c r="O2943">
        <f t="shared" ca="1" si="1769"/>
        <v>202009</v>
      </c>
      <c r="P2943">
        <f t="shared" ca="1" si="1770"/>
        <v>202003</v>
      </c>
      <c r="Q2943" t="str">
        <f t="shared" si="1771"/>
        <v>FY2020 Q1 Dec</v>
      </c>
      <c r="R2943">
        <f t="shared" si="1772"/>
        <v>2020</v>
      </c>
      <c r="S2943" s="8" t="str">
        <f t="shared" si="1773"/>
        <v>Dec</v>
      </c>
      <c r="T2943" s="8" t="str">
        <f t="shared" si="1774"/>
        <v>Q1</v>
      </c>
      <c r="U2943">
        <f t="shared" si="1775"/>
        <v>3</v>
      </c>
      <c r="V2943">
        <f t="shared" si="1776"/>
        <v>1</v>
      </c>
      <c r="W2943">
        <f t="shared" si="1777"/>
        <v>202003</v>
      </c>
      <c r="X2943">
        <f t="shared" si="1778"/>
        <v>202001</v>
      </c>
      <c r="Y2943" t="str">
        <f t="shared" si="1779"/>
        <v>FY2019 Q4 Dec</v>
      </c>
      <c r="Z2943">
        <f t="shared" si="1780"/>
        <v>2019</v>
      </c>
      <c r="AA2943" s="8" t="str">
        <f t="shared" si="1781"/>
        <v>Dec</v>
      </c>
      <c r="AB2943" s="8" t="str">
        <f t="shared" si="1782"/>
        <v>Q4</v>
      </c>
      <c r="AC2943">
        <f t="shared" si="1783"/>
        <v>12</v>
      </c>
      <c r="AD2943">
        <f t="shared" si="1784"/>
        <v>4</v>
      </c>
      <c r="AE2943">
        <f t="shared" si="1785"/>
        <v>201912</v>
      </c>
      <c r="AF2943">
        <f t="shared" si="1786"/>
        <v>201904</v>
      </c>
      <c r="AG2943" s="9">
        <f t="shared" ca="1" si="1787"/>
        <v>0</v>
      </c>
      <c r="AH2943">
        <f t="shared" ca="1" si="1788"/>
        <v>3</v>
      </c>
      <c r="AI2943" s="9">
        <f t="shared" ca="1" si="1789"/>
        <v>9</v>
      </c>
      <c r="AJ2943" s="9">
        <f t="shared" ca="1" si="1790"/>
        <v>1</v>
      </c>
      <c r="AK2943" s="9">
        <f t="shared" si="1791"/>
        <v>3</v>
      </c>
      <c r="AL2943" s="9">
        <f t="shared" si="1792"/>
        <v>49</v>
      </c>
      <c r="AM2943" s="9">
        <f t="shared" si="1793"/>
        <v>16</v>
      </c>
      <c r="AN2943" s="2">
        <v>43802.70208333333</v>
      </c>
      <c r="AO2943">
        <v>3067</v>
      </c>
      <c r="AP2943" s="1">
        <v>11800</v>
      </c>
      <c r="AQ2943" t="s">
        <v>4</v>
      </c>
    </row>
    <row r="2944" spans="1:43" x14ac:dyDescent="0.3">
      <c r="A2944" t="str">
        <f t="shared" ca="1" si="1755"/>
        <v>FY2020 Q4 Sep</v>
      </c>
      <c r="B2944">
        <f t="shared" ca="1" si="1756"/>
        <v>2020</v>
      </c>
      <c r="C2944" s="8" t="str">
        <f t="shared" ca="1" si="1757"/>
        <v>Sep</v>
      </c>
      <c r="D2944" s="8" t="str">
        <f t="shared" ca="1" si="1758"/>
        <v>Q4</v>
      </c>
      <c r="E2944">
        <f t="shared" ca="1" si="1759"/>
        <v>12</v>
      </c>
      <c r="F2944">
        <f t="shared" ca="1" si="1760"/>
        <v>4</v>
      </c>
      <c r="G2944">
        <f t="shared" ca="1" si="1761"/>
        <v>202012</v>
      </c>
      <c r="H2944">
        <f t="shared" ca="1" si="1762"/>
        <v>202004</v>
      </c>
      <c r="I2944" t="str">
        <f t="shared" ca="1" si="1763"/>
        <v>FY2020 Q3 Sep</v>
      </c>
      <c r="J2944">
        <f t="shared" ca="1" si="1764"/>
        <v>2020</v>
      </c>
      <c r="K2944" s="8" t="str">
        <f t="shared" ca="1" si="1765"/>
        <v>Sep</v>
      </c>
      <c r="L2944" s="8" t="str">
        <f t="shared" ca="1" si="1766"/>
        <v>Q3</v>
      </c>
      <c r="M2944">
        <f t="shared" ca="1" si="1767"/>
        <v>9</v>
      </c>
      <c r="N2944">
        <f t="shared" ca="1" si="1768"/>
        <v>3</v>
      </c>
      <c r="O2944">
        <f t="shared" ca="1" si="1769"/>
        <v>202009</v>
      </c>
      <c r="P2944">
        <f t="shared" ca="1" si="1770"/>
        <v>202003</v>
      </c>
      <c r="Q2944" t="str">
        <f t="shared" si="1771"/>
        <v>FY2020 Q1 Oct</v>
      </c>
      <c r="R2944">
        <f t="shared" si="1772"/>
        <v>2020</v>
      </c>
      <c r="S2944" s="8" t="str">
        <f t="shared" si="1773"/>
        <v>Oct</v>
      </c>
      <c r="T2944" s="8" t="str">
        <f t="shared" si="1774"/>
        <v>Q1</v>
      </c>
      <c r="U2944">
        <f t="shared" si="1775"/>
        <v>1</v>
      </c>
      <c r="V2944">
        <f t="shared" si="1776"/>
        <v>1</v>
      </c>
      <c r="W2944">
        <f t="shared" si="1777"/>
        <v>202001</v>
      </c>
      <c r="X2944">
        <f t="shared" si="1778"/>
        <v>202001</v>
      </c>
      <c r="Y2944" t="str">
        <f t="shared" si="1779"/>
        <v>FY2019 Q4 Oct</v>
      </c>
      <c r="Z2944">
        <f t="shared" si="1780"/>
        <v>2019</v>
      </c>
      <c r="AA2944" s="8" t="str">
        <f t="shared" si="1781"/>
        <v>Oct</v>
      </c>
      <c r="AB2944" s="8" t="str">
        <f t="shared" si="1782"/>
        <v>Q4</v>
      </c>
      <c r="AC2944">
        <f t="shared" si="1783"/>
        <v>10</v>
      </c>
      <c r="AD2944">
        <f t="shared" si="1784"/>
        <v>4</v>
      </c>
      <c r="AE2944">
        <f t="shared" si="1785"/>
        <v>201910</v>
      </c>
      <c r="AF2944">
        <f t="shared" si="1786"/>
        <v>201904</v>
      </c>
      <c r="AG2944" s="9">
        <f t="shared" ca="1" si="1787"/>
        <v>0</v>
      </c>
      <c r="AH2944">
        <f t="shared" ca="1" si="1788"/>
        <v>4</v>
      </c>
      <c r="AI2944" s="9">
        <f t="shared" ca="1" si="1789"/>
        <v>11</v>
      </c>
      <c r="AJ2944" s="9">
        <f t="shared" ca="1" si="1790"/>
        <v>1</v>
      </c>
      <c r="AK2944" s="9">
        <f t="shared" si="1791"/>
        <v>4</v>
      </c>
      <c r="AL2944" s="9">
        <f t="shared" si="1792"/>
        <v>44</v>
      </c>
      <c r="AM2944" s="9">
        <f t="shared" si="1793"/>
        <v>9</v>
      </c>
      <c r="AN2944" s="2">
        <v>43768.384027777778</v>
      </c>
      <c r="AO2944">
        <v>5013</v>
      </c>
      <c r="AP2944" s="1">
        <v>11800</v>
      </c>
      <c r="AQ2944" t="s">
        <v>4</v>
      </c>
    </row>
    <row r="2945" spans="1:43" x14ac:dyDescent="0.3">
      <c r="A2945" t="str">
        <f t="shared" ca="1" si="1755"/>
        <v>FY2020 Q4 Sep</v>
      </c>
      <c r="B2945">
        <f t="shared" ca="1" si="1756"/>
        <v>2020</v>
      </c>
      <c r="C2945" s="8" t="str">
        <f t="shared" ca="1" si="1757"/>
        <v>Sep</v>
      </c>
      <c r="D2945" s="8" t="str">
        <f t="shared" ca="1" si="1758"/>
        <v>Q4</v>
      </c>
      <c r="E2945">
        <f t="shared" ca="1" si="1759"/>
        <v>12</v>
      </c>
      <c r="F2945">
        <f t="shared" ca="1" si="1760"/>
        <v>4</v>
      </c>
      <c r="G2945">
        <f t="shared" ca="1" si="1761"/>
        <v>202012</v>
      </c>
      <c r="H2945">
        <f t="shared" ca="1" si="1762"/>
        <v>202004</v>
      </c>
      <c r="I2945" t="str">
        <f t="shared" ca="1" si="1763"/>
        <v>FY2020 Q3 Sep</v>
      </c>
      <c r="J2945">
        <f t="shared" ca="1" si="1764"/>
        <v>2020</v>
      </c>
      <c r="K2945" s="8" t="str">
        <f t="shared" ca="1" si="1765"/>
        <v>Sep</v>
      </c>
      <c r="L2945" s="8" t="str">
        <f t="shared" ca="1" si="1766"/>
        <v>Q3</v>
      </c>
      <c r="M2945">
        <f t="shared" ca="1" si="1767"/>
        <v>9</v>
      </c>
      <c r="N2945">
        <f t="shared" ca="1" si="1768"/>
        <v>3</v>
      </c>
      <c r="O2945">
        <f t="shared" ca="1" si="1769"/>
        <v>202009</v>
      </c>
      <c r="P2945">
        <f t="shared" ca="1" si="1770"/>
        <v>202003</v>
      </c>
      <c r="Q2945" t="str">
        <f t="shared" si="1771"/>
        <v>FY2020 Q1 Oct</v>
      </c>
      <c r="R2945">
        <f t="shared" si="1772"/>
        <v>2020</v>
      </c>
      <c r="S2945" s="8" t="str">
        <f t="shared" si="1773"/>
        <v>Oct</v>
      </c>
      <c r="T2945" s="8" t="str">
        <f t="shared" si="1774"/>
        <v>Q1</v>
      </c>
      <c r="U2945">
        <f t="shared" si="1775"/>
        <v>1</v>
      </c>
      <c r="V2945">
        <f t="shared" si="1776"/>
        <v>1</v>
      </c>
      <c r="W2945">
        <f t="shared" si="1777"/>
        <v>202001</v>
      </c>
      <c r="X2945">
        <f t="shared" si="1778"/>
        <v>202001</v>
      </c>
      <c r="Y2945" t="str">
        <f t="shared" si="1779"/>
        <v>FY2019 Q4 Oct</v>
      </c>
      <c r="Z2945">
        <f t="shared" si="1780"/>
        <v>2019</v>
      </c>
      <c r="AA2945" s="8" t="str">
        <f t="shared" si="1781"/>
        <v>Oct</v>
      </c>
      <c r="AB2945" s="8" t="str">
        <f t="shared" si="1782"/>
        <v>Q4</v>
      </c>
      <c r="AC2945">
        <f t="shared" si="1783"/>
        <v>10</v>
      </c>
      <c r="AD2945">
        <f t="shared" si="1784"/>
        <v>4</v>
      </c>
      <c r="AE2945">
        <f t="shared" si="1785"/>
        <v>201910</v>
      </c>
      <c r="AF2945">
        <f t="shared" si="1786"/>
        <v>201904</v>
      </c>
      <c r="AG2945" s="9">
        <f t="shared" ca="1" si="1787"/>
        <v>0</v>
      </c>
      <c r="AH2945">
        <f t="shared" ca="1" si="1788"/>
        <v>4</v>
      </c>
      <c r="AI2945" s="9">
        <f t="shared" ca="1" si="1789"/>
        <v>11</v>
      </c>
      <c r="AJ2945" s="9">
        <f t="shared" ca="1" si="1790"/>
        <v>1</v>
      </c>
      <c r="AK2945" s="9">
        <f t="shared" si="1791"/>
        <v>4</v>
      </c>
      <c r="AL2945" s="9">
        <f t="shared" si="1792"/>
        <v>43</v>
      </c>
      <c r="AM2945" s="9">
        <f t="shared" si="1793"/>
        <v>13</v>
      </c>
      <c r="AN2945" s="2">
        <v>43761.55972222222</v>
      </c>
      <c r="AO2945">
        <v>228</v>
      </c>
      <c r="AP2945" s="1">
        <v>11700</v>
      </c>
      <c r="AQ2945" t="s">
        <v>4</v>
      </c>
    </row>
    <row r="2946" spans="1:43" x14ac:dyDescent="0.3">
      <c r="A2946" t="str">
        <f t="shared" ref="A2946:A3009" ca="1" si="1794">_xlfn.CONCAT("FY",YEAR(EDATE(TODAY(),3))," ","Q",ROUNDUP(MONTH(EDATE(TODAY(),3))/3,0)," ",(TEXT(TODAY(),"MMM")))</f>
        <v>FY2020 Q4 Sep</v>
      </c>
      <c r="B2946">
        <f t="shared" ref="B2946:B3009" ca="1" si="1795">YEAR(EDATE(TODAY(),3))</f>
        <v>2020</v>
      </c>
      <c r="C2946" s="8" t="str">
        <f t="shared" ref="C2946:C3009" ca="1" si="1796">TEXT(TODAY(),"MMM")</f>
        <v>Sep</v>
      </c>
      <c r="D2946" s="8" t="str">
        <f t="shared" ref="D2946:D3009" ca="1" si="1797">_xlfn.CONCAT("Q",ROUNDUP(MONTH(EDATE(TODAY(),3))/3,0))</f>
        <v>Q4</v>
      </c>
      <c r="E2946">
        <f t="shared" ref="E2946:E3009" ca="1" si="1798">MONTH(EDATE(TODAY(),3))</f>
        <v>12</v>
      </c>
      <c r="F2946">
        <f t="shared" ref="F2946:F3009" ca="1" si="1799">ROUNDUP(MONTH(EDATE(TODAY(),3))/3,0)</f>
        <v>4</v>
      </c>
      <c r="G2946">
        <f t="shared" ref="G2946:G3009" ca="1" si="1800">_xlfn.NUMBERVALUE(IF(LEN(MONTH(EDATE(TODAY(),3)))=1,_xlfn.CONCAT(YEAR(EDATE(TODAY(),3)),"0",MONTH(EDATE(TODAY(),3))),_xlfn.CONCAT(YEAR(EDATE(TODAY(),3)),MONTH(EDATE(TODAY(),3)))))</f>
        <v>202012</v>
      </c>
      <c r="H2946">
        <f t="shared" ref="H2946:H3009" ca="1" si="1801">_xlfn.NUMBERVALUE(IF(LEN(ROUNDUP(MONTH(EDATE(TODAY(),3))/3,0))=1,_xlfn.CONCAT(YEAR(EDATE(TODAY(),3)),"0",ROUNDUP(MONTH(EDATE(TODAY(),3))/3,0)),_xlfn.CONCAT(YEAR(EDATE(TODAY(),3)),ROUNDUP(MONTH(EDATE(TODAY(),3))/3,0))))</f>
        <v>202004</v>
      </c>
      <c r="I2946" t="str">
        <f t="shared" ref="I2946:I3009" ca="1" si="1802">_xlfn.CONCAT("FY",YEAR(EDATE(TODAY(),0))," ","Q",ROUNDUP(MONTH(EDATE(TODAY(),0))/3,0)," ",(TEXT(TODAY(),"MMM")))</f>
        <v>FY2020 Q3 Sep</v>
      </c>
      <c r="J2946">
        <f t="shared" ref="J2946:J3009" ca="1" si="1803">YEAR(EDATE(TODAY(),0))</f>
        <v>2020</v>
      </c>
      <c r="K2946" s="8" t="str">
        <f t="shared" ref="K2946:K3009" ca="1" si="1804">TEXT(TODAY(),"MMM")</f>
        <v>Sep</v>
      </c>
      <c r="L2946" s="8" t="str">
        <f t="shared" ref="L2946:L3009" ca="1" si="1805">_xlfn.CONCAT("Q",ROUNDUP(MONTH(EDATE(TODAY(),0))/3,0))</f>
        <v>Q3</v>
      </c>
      <c r="M2946">
        <f t="shared" ref="M2946:M3009" ca="1" si="1806">MONTH(EDATE(TODAY(),0))</f>
        <v>9</v>
      </c>
      <c r="N2946">
        <f t="shared" ref="N2946:N3009" ca="1" si="1807">ROUNDUP(MONTH(EDATE(TODAY(),0))/3,0)</f>
        <v>3</v>
      </c>
      <c r="O2946">
        <f t="shared" ref="O2946:O3009" ca="1" si="1808">_xlfn.NUMBERVALUE(IF(LEN(MONTH(EDATE(TODAY(),0)))=1,_xlfn.CONCAT(YEAR(EDATE(TODAY(),0)),"0",MONTH(EDATE(TODAY(),0))),_xlfn.CONCAT(YEAR(EDATE(TODAY(),0)),MONTH(EDATE(TODAY(),0)))))</f>
        <v>202009</v>
      </c>
      <c r="P2946">
        <f t="shared" ref="P2946:P3009" ca="1" si="1809">_xlfn.NUMBERVALUE(IF(LEN(ROUNDUP(MONTH(EDATE(TODAY(),0))/3,0))=1,_xlfn.CONCAT(YEAR(EDATE(TODAY(),0)),"0",ROUNDUP(MONTH(EDATE(TODAY(),0))/3,0)),_xlfn.CONCAT(YEAR(EDATE(TODAY(),0)),ROUNDUP(MONTH(EDATE(TODAY(),0))/3,0))))</f>
        <v>202003</v>
      </c>
      <c r="Q2946" t="str">
        <f t="shared" ref="Q2946:Q3009" si="1810">_xlfn.CONCAT("FY",YEAR(EDATE($AN2946,3))," ","Q",ROUNDUP(MONTH(EDATE($AN2946,3))/3,0)," ",(TEXT($AN2946,"MMM")))</f>
        <v>FY2020 Q1 Oct</v>
      </c>
      <c r="R2946">
        <f t="shared" ref="R2946:R3009" si="1811">YEAR(EDATE($AN2946,3))</f>
        <v>2020</v>
      </c>
      <c r="S2946" s="8" t="str">
        <f t="shared" ref="S2946:S3009" si="1812">TEXT($AN2946,"MMM")</f>
        <v>Oct</v>
      </c>
      <c r="T2946" s="8" t="str">
        <f t="shared" ref="T2946:T3009" si="1813">_xlfn.CONCAT("Q",ROUNDUP(MONTH(EDATE($AN2946,3))/3,0))</f>
        <v>Q1</v>
      </c>
      <c r="U2946">
        <f t="shared" ref="U2946:U3009" si="1814">MONTH(EDATE($AN2946,3))</f>
        <v>1</v>
      </c>
      <c r="V2946">
        <f t="shared" ref="V2946:V3009" si="1815">ROUNDUP(MONTH(EDATE($AN2946,3))/3,0)</f>
        <v>1</v>
      </c>
      <c r="W2946">
        <f t="shared" ref="W2946:W3009" si="1816">_xlfn.NUMBERVALUE(IF(LEN(MONTH(EDATE($AN2946,3)))=1,_xlfn.CONCAT(YEAR(EDATE($AN2946,3)),"0",MONTH(EDATE($AN2946,3))),_xlfn.CONCAT(YEAR(EDATE($AN2946,3)),MONTH(EDATE($AN2946,3)))))</f>
        <v>202001</v>
      </c>
      <c r="X2946">
        <f t="shared" ref="X2946:X3009" si="1817">_xlfn.NUMBERVALUE(IF(LEN(ROUNDUP(MONTH(EDATE($AN2946,3))/3,0))=1,_xlfn.CONCAT(YEAR(EDATE($AN2946,3)),"0",ROUNDUP(MONTH(EDATE($AN2946,3))/3,0)),_xlfn.CONCAT(YEAR(EDATE($AN2946,3)),ROUNDUP(MONTH(EDATE($AN2946,3))/3,0))))</f>
        <v>202001</v>
      </c>
      <c r="Y2946" t="str">
        <f t="shared" ref="Y2946:Y3009" si="1818">_xlfn.CONCAT("FY",YEAR(EDATE($AN2946,0))," ","Q",ROUNDUP(MONTH(EDATE($AN2946,0))/3,0)," ",(TEXT($AN2946,"MMM")))</f>
        <v>FY2019 Q4 Oct</v>
      </c>
      <c r="Z2946">
        <f t="shared" ref="Z2946:Z3009" si="1819">YEAR(EDATE($AN2946,0))</f>
        <v>2019</v>
      </c>
      <c r="AA2946" s="8" t="str">
        <f t="shared" ref="AA2946:AA3009" si="1820">TEXT($AN2946,"MMM")</f>
        <v>Oct</v>
      </c>
      <c r="AB2946" s="8" t="str">
        <f t="shared" ref="AB2946:AB3009" si="1821">_xlfn.CONCAT("Q",ROUNDUP(MONTH(EDATE($AN2946,0))/3,0))</f>
        <v>Q4</v>
      </c>
      <c r="AC2946">
        <f t="shared" ref="AC2946:AC3009" si="1822">MONTH(EDATE($AN2946,0))</f>
        <v>10</v>
      </c>
      <c r="AD2946">
        <f t="shared" ref="AD2946:AD3009" si="1823">ROUNDUP(MONTH(EDATE($AN2946,0))/3,0)</f>
        <v>4</v>
      </c>
      <c r="AE2946">
        <f t="shared" ref="AE2946:AE3009" si="1824">_xlfn.NUMBERVALUE(IF(LEN(MONTH(EDATE($AN2946,0)))=1,_xlfn.CONCAT(YEAR(EDATE($AN2946,0)),"0",MONTH(EDATE($AN2946,0))),_xlfn.CONCAT(YEAR(EDATE($AN2946,0)),MONTH(EDATE($AN2946,0)))))</f>
        <v>201910</v>
      </c>
      <c r="AF2946">
        <f t="shared" ref="AF2946:AF3009" si="1825">_xlfn.NUMBERVALUE(IF(LEN(ROUNDUP(MONTH(EDATE($AN2946,0))/3,0))=1,_xlfn.CONCAT(YEAR(EDATE($AN2946,0)),"0",ROUNDUP(MONTH(EDATE($AN2946,0))/3,0)),_xlfn.CONCAT(YEAR(EDATE($AN2946,0)),ROUNDUP(MONTH(EDATE($AN2946,0))/3,0))))</f>
        <v>201904</v>
      </c>
      <c r="AG2946" s="9">
        <f t="shared" ref="AG2946:AG3009" ca="1" si="1826">YEAR(EDATE(TODAY(),3))-YEAR(EDATE($AN2946,3))</f>
        <v>0</v>
      </c>
      <c r="AH2946">
        <f t="shared" ref="AH2946:AH3009" ca="1" si="1827">ROUND(AI2946/3,0)</f>
        <v>4</v>
      </c>
      <c r="AI2946" s="9">
        <f t="shared" ref="AI2946:AI3009" ca="1" si="1828">MONTH(TODAY())-(MONTH(AN2946)-
(YEAR(TODAY())-YEAR(AN2946))*12)</f>
        <v>11</v>
      </c>
      <c r="AJ2946" s="9">
        <f t="shared" ref="AJ2946:AJ3009" ca="1" si="1829">YEAR(TODAY())-YEAR($AN2946)</f>
        <v>1</v>
      </c>
      <c r="AK2946" s="9">
        <f t="shared" si="1791"/>
        <v>5</v>
      </c>
      <c r="AL2946" s="9">
        <f t="shared" si="1792"/>
        <v>41</v>
      </c>
      <c r="AM2946" s="9">
        <f t="shared" si="1793"/>
        <v>18</v>
      </c>
      <c r="AN2946" s="2">
        <v>43748.760416666664</v>
      </c>
      <c r="AO2946">
        <v>5634</v>
      </c>
      <c r="AP2946" s="1">
        <v>11700</v>
      </c>
      <c r="AQ2946" t="s">
        <v>4</v>
      </c>
    </row>
    <row r="2947" spans="1:43" x14ac:dyDescent="0.3">
      <c r="A2947" t="str">
        <f t="shared" ca="1" si="1794"/>
        <v>FY2020 Q4 Sep</v>
      </c>
      <c r="B2947">
        <f t="shared" ca="1" si="1795"/>
        <v>2020</v>
      </c>
      <c r="C2947" s="8" t="str">
        <f t="shared" ca="1" si="1796"/>
        <v>Sep</v>
      </c>
      <c r="D2947" s="8" t="str">
        <f t="shared" ca="1" si="1797"/>
        <v>Q4</v>
      </c>
      <c r="E2947">
        <f t="shared" ca="1" si="1798"/>
        <v>12</v>
      </c>
      <c r="F2947">
        <f t="shared" ca="1" si="1799"/>
        <v>4</v>
      </c>
      <c r="G2947">
        <f t="shared" ca="1" si="1800"/>
        <v>202012</v>
      </c>
      <c r="H2947">
        <f t="shared" ca="1" si="1801"/>
        <v>202004</v>
      </c>
      <c r="I2947" t="str">
        <f t="shared" ca="1" si="1802"/>
        <v>FY2020 Q3 Sep</v>
      </c>
      <c r="J2947">
        <f t="shared" ca="1" si="1803"/>
        <v>2020</v>
      </c>
      <c r="K2947" s="8" t="str">
        <f t="shared" ca="1" si="1804"/>
        <v>Sep</v>
      </c>
      <c r="L2947" s="8" t="str">
        <f t="shared" ca="1" si="1805"/>
        <v>Q3</v>
      </c>
      <c r="M2947">
        <f t="shared" ca="1" si="1806"/>
        <v>9</v>
      </c>
      <c r="N2947">
        <f t="shared" ca="1" si="1807"/>
        <v>3</v>
      </c>
      <c r="O2947">
        <f t="shared" ca="1" si="1808"/>
        <v>202009</v>
      </c>
      <c r="P2947">
        <f t="shared" ca="1" si="1809"/>
        <v>202003</v>
      </c>
      <c r="Q2947" t="str">
        <f t="shared" si="1810"/>
        <v>FY2020 Q2 Mar</v>
      </c>
      <c r="R2947">
        <f t="shared" si="1811"/>
        <v>2020</v>
      </c>
      <c r="S2947" s="8" t="str">
        <f t="shared" si="1812"/>
        <v>Mar</v>
      </c>
      <c r="T2947" s="8" t="str">
        <f t="shared" si="1813"/>
        <v>Q2</v>
      </c>
      <c r="U2947">
        <f t="shared" si="1814"/>
        <v>6</v>
      </c>
      <c r="V2947">
        <f t="shared" si="1815"/>
        <v>2</v>
      </c>
      <c r="W2947">
        <f t="shared" si="1816"/>
        <v>202006</v>
      </c>
      <c r="X2947">
        <f t="shared" si="1817"/>
        <v>202002</v>
      </c>
      <c r="Y2947" t="str">
        <f t="shared" si="1818"/>
        <v>FY2020 Q1 Mar</v>
      </c>
      <c r="Z2947">
        <f t="shared" si="1819"/>
        <v>2020</v>
      </c>
      <c r="AA2947" s="8" t="str">
        <f t="shared" si="1820"/>
        <v>Mar</v>
      </c>
      <c r="AB2947" s="8" t="str">
        <f t="shared" si="1821"/>
        <v>Q1</v>
      </c>
      <c r="AC2947">
        <f t="shared" si="1822"/>
        <v>3</v>
      </c>
      <c r="AD2947">
        <f t="shared" si="1823"/>
        <v>1</v>
      </c>
      <c r="AE2947">
        <f t="shared" si="1824"/>
        <v>202003</v>
      </c>
      <c r="AF2947">
        <f t="shared" si="1825"/>
        <v>202001</v>
      </c>
      <c r="AG2947" s="9">
        <f t="shared" ca="1" si="1826"/>
        <v>0</v>
      </c>
      <c r="AH2947">
        <f t="shared" ca="1" si="1827"/>
        <v>2</v>
      </c>
      <c r="AI2947" s="9">
        <f t="shared" ca="1" si="1828"/>
        <v>6</v>
      </c>
      <c r="AJ2947" s="9">
        <f t="shared" ca="1" si="1829"/>
        <v>0</v>
      </c>
      <c r="AK2947" s="9">
        <f t="shared" ref="AK2947:AK3010" si="1830">WEEKDAY(AN2947)</f>
        <v>4</v>
      </c>
      <c r="AL2947" s="9">
        <f t="shared" ref="AL2947:AL3010" si="1831">WEEKNUM(AN2947)</f>
        <v>10</v>
      </c>
      <c r="AM2947" s="9">
        <f t="shared" ref="AM2947:AM3010" si="1832">HOUR(AN2947)</f>
        <v>17</v>
      </c>
      <c r="AN2947" s="2">
        <v>43894.724305555559</v>
      </c>
      <c r="AO2947">
        <v>6458</v>
      </c>
      <c r="AP2947" s="1">
        <v>11700</v>
      </c>
      <c r="AQ2947" t="s">
        <v>4</v>
      </c>
    </row>
    <row r="2948" spans="1:43" x14ac:dyDescent="0.3">
      <c r="A2948" t="str">
        <f t="shared" ca="1" si="1794"/>
        <v>FY2020 Q4 Sep</v>
      </c>
      <c r="B2948">
        <f t="shared" ca="1" si="1795"/>
        <v>2020</v>
      </c>
      <c r="C2948" s="8" t="str">
        <f t="shared" ca="1" si="1796"/>
        <v>Sep</v>
      </c>
      <c r="D2948" s="8" t="str">
        <f t="shared" ca="1" si="1797"/>
        <v>Q4</v>
      </c>
      <c r="E2948">
        <f t="shared" ca="1" si="1798"/>
        <v>12</v>
      </c>
      <c r="F2948">
        <f t="shared" ca="1" si="1799"/>
        <v>4</v>
      </c>
      <c r="G2948">
        <f t="shared" ca="1" si="1800"/>
        <v>202012</v>
      </c>
      <c r="H2948">
        <f t="shared" ca="1" si="1801"/>
        <v>202004</v>
      </c>
      <c r="I2948" t="str">
        <f t="shared" ca="1" si="1802"/>
        <v>FY2020 Q3 Sep</v>
      </c>
      <c r="J2948">
        <f t="shared" ca="1" si="1803"/>
        <v>2020</v>
      </c>
      <c r="K2948" s="8" t="str">
        <f t="shared" ca="1" si="1804"/>
        <v>Sep</v>
      </c>
      <c r="L2948" s="8" t="str">
        <f t="shared" ca="1" si="1805"/>
        <v>Q3</v>
      </c>
      <c r="M2948">
        <f t="shared" ca="1" si="1806"/>
        <v>9</v>
      </c>
      <c r="N2948">
        <f t="shared" ca="1" si="1807"/>
        <v>3</v>
      </c>
      <c r="O2948">
        <f t="shared" ca="1" si="1808"/>
        <v>202009</v>
      </c>
      <c r="P2948">
        <f t="shared" ca="1" si="1809"/>
        <v>202003</v>
      </c>
      <c r="Q2948" t="str">
        <f t="shared" si="1810"/>
        <v>FY2020 Q2 Feb</v>
      </c>
      <c r="R2948">
        <f t="shared" si="1811"/>
        <v>2020</v>
      </c>
      <c r="S2948" s="8" t="str">
        <f t="shared" si="1812"/>
        <v>Feb</v>
      </c>
      <c r="T2948" s="8" t="str">
        <f t="shared" si="1813"/>
        <v>Q2</v>
      </c>
      <c r="U2948">
        <f t="shared" si="1814"/>
        <v>5</v>
      </c>
      <c r="V2948">
        <f t="shared" si="1815"/>
        <v>2</v>
      </c>
      <c r="W2948">
        <f t="shared" si="1816"/>
        <v>202005</v>
      </c>
      <c r="X2948">
        <f t="shared" si="1817"/>
        <v>202002</v>
      </c>
      <c r="Y2948" t="str">
        <f t="shared" si="1818"/>
        <v>FY2020 Q1 Feb</v>
      </c>
      <c r="Z2948">
        <f t="shared" si="1819"/>
        <v>2020</v>
      </c>
      <c r="AA2948" s="8" t="str">
        <f t="shared" si="1820"/>
        <v>Feb</v>
      </c>
      <c r="AB2948" s="8" t="str">
        <f t="shared" si="1821"/>
        <v>Q1</v>
      </c>
      <c r="AC2948">
        <f t="shared" si="1822"/>
        <v>2</v>
      </c>
      <c r="AD2948">
        <f t="shared" si="1823"/>
        <v>1</v>
      </c>
      <c r="AE2948">
        <f t="shared" si="1824"/>
        <v>202002</v>
      </c>
      <c r="AF2948">
        <f t="shared" si="1825"/>
        <v>202001</v>
      </c>
      <c r="AG2948" s="9">
        <f t="shared" ca="1" si="1826"/>
        <v>0</v>
      </c>
      <c r="AH2948">
        <f t="shared" ca="1" si="1827"/>
        <v>2</v>
      </c>
      <c r="AI2948" s="9">
        <f t="shared" ca="1" si="1828"/>
        <v>7</v>
      </c>
      <c r="AJ2948" s="9">
        <f t="shared" ca="1" si="1829"/>
        <v>0</v>
      </c>
      <c r="AK2948" s="9">
        <f t="shared" si="1830"/>
        <v>3</v>
      </c>
      <c r="AL2948" s="9">
        <f t="shared" si="1831"/>
        <v>7</v>
      </c>
      <c r="AM2948" s="9">
        <f t="shared" si="1832"/>
        <v>12</v>
      </c>
      <c r="AN2948" s="2">
        <v>43872.515277777777</v>
      </c>
      <c r="AO2948">
        <v>2210</v>
      </c>
      <c r="AP2948" s="1">
        <v>11600</v>
      </c>
      <c r="AQ2948" t="s">
        <v>4</v>
      </c>
    </row>
    <row r="2949" spans="1:43" x14ac:dyDescent="0.3">
      <c r="A2949" t="str">
        <f t="shared" ca="1" si="1794"/>
        <v>FY2020 Q4 Sep</v>
      </c>
      <c r="B2949">
        <f t="shared" ca="1" si="1795"/>
        <v>2020</v>
      </c>
      <c r="C2949" s="8" t="str">
        <f t="shared" ca="1" si="1796"/>
        <v>Sep</v>
      </c>
      <c r="D2949" s="8" t="str">
        <f t="shared" ca="1" si="1797"/>
        <v>Q4</v>
      </c>
      <c r="E2949">
        <f t="shared" ca="1" si="1798"/>
        <v>12</v>
      </c>
      <c r="F2949">
        <f t="shared" ca="1" si="1799"/>
        <v>4</v>
      </c>
      <c r="G2949">
        <f t="shared" ca="1" si="1800"/>
        <v>202012</v>
      </c>
      <c r="H2949">
        <f t="shared" ca="1" si="1801"/>
        <v>202004</v>
      </c>
      <c r="I2949" t="str">
        <f t="shared" ca="1" si="1802"/>
        <v>FY2020 Q3 Sep</v>
      </c>
      <c r="J2949">
        <f t="shared" ca="1" si="1803"/>
        <v>2020</v>
      </c>
      <c r="K2949" s="8" t="str">
        <f t="shared" ca="1" si="1804"/>
        <v>Sep</v>
      </c>
      <c r="L2949" s="8" t="str">
        <f t="shared" ca="1" si="1805"/>
        <v>Q3</v>
      </c>
      <c r="M2949">
        <f t="shared" ca="1" si="1806"/>
        <v>9</v>
      </c>
      <c r="N2949">
        <f t="shared" ca="1" si="1807"/>
        <v>3</v>
      </c>
      <c r="O2949">
        <f t="shared" ca="1" si="1808"/>
        <v>202009</v>
      </c>
      <c r="P2949">
        <f t="shared" ca="1" si="1809"/>
        <v>202003</v>
      </c>
      <c r="Q2949" t="str">
        <f t="shared" si="1810"/>
        <v>FY2020 Q2 Mar</v>
      </c>
      <c r="R2949">
        <f t="shared" si="1811"/>
        <v>2020</v>
      </c>
      <c r="S2949" s="8" t="str">
        <f t="shared" si="1812"/>
        <v>Mar</v>
      </c>
      <c r="T2949" s="8" t="str">
        <f t="shared" si="1813"/>
        <v>Q2</v>
      </c>
      <c r="U2949">
        <f t="shared" si="1814"/>
        <v>6</v>
      </c>
      <c r="V2949">
        <f t="shared" si="1815"/>
        <v>2</v>
      </c>
      <c r="W2949">
        <f t="shared" si="1816"/>
        <v>202006</v>
      </c>
      <c r="X2949">
        <f t="shared" si="1817"/>
        <v>202002</v>
      </c>
      <c r="Y2949" t="str">
        <f t="shared" si="1818"/>
        <v>FY2020 Q1 Mar</v>
      </c>
      <c r="Z2949">
        <f t="shared" si="1819"/>
        <v>2020</v>
      </c>
      <c r="AA2949" s="8" t="str">
        <f t="shared" si="1820"/>
        <v>Mar</v>
      </c>
      <c r="AB2949" s="8" t="str">
        <f t="shared" si="1821"/>
        <v>Q1</v>
      </c>
      <c r="AC2949">
        <f t="shared" si="1822"/>
        <v>3</v>
      </c>
      <c r="AD2949">
        <f t="shared" si="1823"/>
        <v>1</v>
      </c>
      <c r="AE2949">
        <f t="shared" si="1824"/>
        <v>202003</v>
      </c>
      <c r="AF2949">
        <f t="shared" si="1825"/>
        <v>202001</v>
      </c>
      <c r="AG2949" s="9">
        <f t="shared" ca="1" si="1826"/>
        <v>0</v>
      </c>
      <c r="AH2949">
        <f t="shared" ca="1" si="1827"/>
        <v>2</v>
      </c>
      <c r="AI2949" s="9">
        <f t="shared" ca="1" si="1828"/>
        <v>6</v>
      </c>
      <c r="AJ2949" s="9">
        <f t="shared" ca="1" si="1829"/>
        <v>0</v>
      </c>
      <c r="AK2949" s="9">
        <f t="shared" si="1830"/>
        <v>5</v>
      </c>
      <c r="AL2949" s="9">
        <f t="shared" si="1831"/>
        <v>11</v>
      </c>
      <c r="AM2949" s="9">
        <f t="shared" si="1832"/>
        <v>12</v>
      </c>
      <c r="AN2949" s="2">
        <v>43902.515277777777</v>
      </c>
      <c r="AO2949">
        <v>2753</v>
      </c>
      <c r="AP2949" s="1">
        <v>11600</v>
      </c>
      <c r="AQ2949" t="s">
        <v>4</v>
      </c>
    </row>
    <row r="2950" spans="1:43" x14ac:dyDescent="0.3">
      <c r="A2950" t="str">
        <f t="shared" ca="1" si="1794"/>
        <v>FY2020 Q4 Sep</v>
      </c>
      <c r="B2950">
        <f t="shared" ca="1" si="1795"/>
        <v>2020</v>
      </c>
      <c r="C2950" s="8" t="str">
        <f t="shared" ca="1" si="1796"/>
        <v>Sep</v>
      </c>
      <c r="D2950" s="8" t="str">
        <f t="shared" ca="1" si="1797"/>
        <v>Q4</v>
      </c>
      <c r="E2950">
        <f t="shared" ca="1" si="1798"/>
        <v>12</v>
      </c>
      <c r="F2950">
        <f t="shared" ca="1" si="1799"/>
        <v>4</v>
      </c>
      <c r="G2950">
        <f t="shared" ca="1" si="1800"/>
        <v>202012</v>
      </c>
      <c r="H2950">
        <f t="shared" ca="1" si="1801"/>
        <v>202004</v>
      </c>
      <c r="I2950" t="str">
        <f t="shared" ca="1" si="1802"/>
        <v>FY2020 Q3 Sep</v>
      </c>
      <c r="J2950">
        <f t="shared" ca="1" si="1803"/>
        <v>2020</v>
      </c>
      <c r="K2950" s="8" t="str">
        <f t="shared" ca="1" si="1804"/>
        <v>Sep</v>
      </c>
      <c r="L2950" s="8" t="str">
        <f t="shared" ca="1" si="1805"/>
        <v>Q3</v>
      </c>
      <c r="M2950">
        <f t="shared" ca="1" si="1806"/>
        <v>9</v>
      </c>
      <c r="N2950">
        <f t="shared" ca="1" si="1807"/>
        <v>3</v>
      </c>
      <c r="O2950">
        <f t="shared" ca="1" si="1808"/>
        <v>202009</v>
      </c>
      <c r="P2950">
        <f t="shared" ca="1" si="1809"/>
        <v>202003</v>
      </c>
      <c r="Q2950" t="str">
        <f t="shared" si="1810"/>
        <v>FY2020 Q2 Feb</v>
      </c>
      <c r="R2950">
        <f t="shared" si="1811"/>
        <v>2020</v>
      </c>
      <c r="S2950" s="8" t="str">
        <f t="shared" si="1812"/>
        <v>Feb</v>
      </c>
      <c r="T2950" s="8" t="str">
        <f t="shared" si="1813"/>
        <v>Q2</v>
      </c>
      <c r="U2950">
        <f t="shared" si="1814"/>
        <v>5</v>
      </c>
      <c r="V2950">
        <f t="shared" si="1815"/>
        <v>2</v>
      </c>
      <c r="W2950">
        <f t="shared" si="1816"/>
        <v>202005</v>
      </c>
      <c r="X2950">
        <f t="shared" si="1817"/>
        <v>202002</v>
      </c>
      <c r="Y2950" t="str">
        <f t="shared" si="1818"/>
        <v>FY2020 Q1 Feb</v>
      </c>
      <c r="Z2950">
        <f t="shared" si="1819"/>
        <v>2020</v>
      </c>
      <c r="AA2950" s="8" t="str">
        <f t="shared" si="1820"/>
        <v>Feb</v>
      </c>
      <c r="AB2950" s="8" t="str">
        <f t="shared" si="1821"/>
        <v>Q1</v>
      </c>
      <c r="AC2950">
        <f t="shared" si="1822"/>
        <v>2</v>
      </c>
      <c r="AD2950">
        <f t="shared" si="1823"/>
        <v>1</v>
      </c>
      <c r="AE2950">
        <f t="shared" si="1824"/>
        <v>202002</v>
      </c>
      <c r="AF2950">
        <f t="shared" si="1825"/>
        <v>202001</v>
      </c>
      <c r="AG2950" s="9">
        <f t="shared" ca="1" si="1826"/>
        <v>0</v>
      </c>
      <c r="AH2950">
        <f t="shared" ca="1" si="1827"/>
        <v>2</v>
      </c>
      <c r="AI2950" s="9">
        <f t="shared" ca="1" si="1828"/>
        <v>7</v>
      </c>
      <c r="AJ2950" s="9">
        <f t="shared" ca="1" si="1829"/>
        <v>0</v>
      </c>
      <c r="AK2950" s="9">
        <f t="shared" si="1830"/>
        <v>4</v>
      </c>
      <c r="AL2950" s="9">
        <f t="shared" si="1831"/>
        <v>7</v>
      </c>
      <c r="AM2950" s="9">
        <f t="shared" si="1832"/>
        <v>14</v>
      </c>
      <c r="AN2950" s="2">
        <v>43873.586805555555</v>
      </c>
      <c r="AO2950">
        <v>4437</v>
      </c>
      <c r="AP2950" s="1">
        <v>11600</v>
      </c>
      <c r="AQ2950" t="s">
        <v>4</v>
      </c>
    </row>
    <row r="2951" spans="1:43" x14ac:dyDescent="0.3">
      <c r="A2951" t="str">
        <f t="shared" ca="1" si="1794"/>
        <v>FY2020 Q4 Sep</v>
      </c>
      <c r="B2951">
        <f t="shared" ca="1" si="1795"/>
        <v>2020</v>
      </c>
      <c r="C2951" s="8" t="str">
        <f t="shared" ca="1" si="1796"/>
        <v>Sep</v>
      </c>
      <c r="D2951" s="8" t="str">
        <f t="shared" ca="1" si="1797"/>
        <v>Q4</v>
      </c>
      <c r="E2951">
        <f t="shared" ca="1" si="1798"/>
        <v>12</v>
      </c>
      <c r="F2951">
        <f t="shared" ca="1" si="1799"/>
        <v>4</v>
      </c>
      <c r="G2951">
        <f t="shared" ca="1" si="1800"/>
        <v>202012</v>
      </c>
      <c r="H2951">
        <f t="shared" ca="1" si="1801"/>
        <v>202004</v>
      </c>
      <c r="I2951" t="str">
        <f t="shared" ca="1" si="1802"/>
        <v>FY2020 Q3 Sep</v>
      </c>
      <c r="J2951">
        <f t="shared" ca="1" si="1803"/>
        <v>2020</v>
      </c>
      <c r="K2951" s="8" t="str">
        <f t="shared" ca="1" si="1804"/>
        <v>Sep</v>
      </c>
      <c r="L2951" s="8" t="str">
        <f t="shared" ca="1" si="1805"/>
        <v>Q3</v>
      </c>
      <c r="M2951">
        <f t="shared" ca="1" si="1806"/>
        <v>9</v>
      </c>
      <c r="N2951">
        <f t="shared" ca="1" si="1807"/>
        <v>3</v>
      </c>
      <c r="O2951">
        <f t="shared" ca="1" si="1808"/>
        <v>202009</v>
      </c>
      <c r="P2951">
        <f t="shared" ca="1" si="1809"/>
        <v>202003</v>
      </c>
      <c r="Q2951" t="str">
        <f t="shared" si="1810"/>
        <v>FY2020 Q2 Feb</v>
      </c>
      <c r="R2951">
        <f t="shared" si="1811"/>
        <v>2020</v>
      </c>
      <c r="S2951" s="8" t="str">
        <f t="shared" si="1812"/>
        <v>Feb</v>
      </c>
      <c r="T2951" s="8" t="str">
        <f t="shared" si="1813"/>
        <v>Q2</v>
      </c>
      <c r="U2951">
        <f t="shared" si="1814"/>
        <v>5</v>
      </c>
      <c r="V2951">
        <f t="shared" si="1815"/>
        <v>2</v>
      </c>
      <c r="W2951">
        <f t="shared" si="1816"/>
        <v>202005</v>
      </c>
      <c r="X2951">
        <f t="shared" si="1817"/>
        <v>202002</v>
      </c>
      <c r="Y2951" t="str">
        <f t="shared" si="1818"/>
        <v>FY2020 Q1 Feb</v>
      </c>
      <c r="Z2951">
        <f t="shared" si="1819"/>
        <v>2020</v>
      </c>
      <c r="AA2951" s="8" t="str">
        <f t="shared" si="1820"/>
        <v>Feb</v>
      </c>
      <c r="AB2951" s="8" t="str">
        <f t="shared" si="1821"/>
        <v>Q1</v>
      </c>
      <c r="AC2951">
        <f t="shared" si="1822"/>
        <v>2</v>
      </c>
      <c r="AD2951">
        <f t="shared" si="1823"/>
        <v>1</v>
      </c>
      <c r="AE2951">
        <f t="shared" si="1824"/>
        <v>202002</v>
      </c>
      <c r="AF2951">
        <f t="shared" si="1825"/>
        <v>202001</v>
      </c>
      <c r="AG2951" s="9">
        <f t="shared" ca="1" si="1826"/>
        <v>0</v>
      </c>
      <c r="AH2951">
        <f t="shared" ca="1" si="1827"/>
        <v>2</v>
      </c>
      <c r="AI2951" s="9">
        <f t="shared" ca="1" si="1828"/>
        <v>7</v>
      </c>
      <c r="AJ2951" s="9">
        <f t="shared" ca="1" si="1829"/>
        <v>0</v>
      </c>
      <c r="AK2951" s="9">
        <f t="shared" si="1830"/>
        <v>6</v>
      </c>
      <c r="AL2951" s="9">
        <f t="shared" si="1831"/>
        <v>9</v>
      </c>
      <c r="AM2951" s="9">
        <f t="shared" si="1832"/>
        <v>12</v>
      </c>
      <c r="AN2951" s="2">
        <v>43889.53125</v>
      </c>
      <c r="AO2951">
        <v>4437</v>
      </c>
      <c r="AP2951" s="1">
        <v>11600</v>
      </c>
      <c r="AQ2951" t="s">
        <v>4</v>
      </c>
    </row>
    <row r="2952" spans="1:43" x14ac:dyDescent="0.3">
      <c r="A2952" t="str">
        <f t="shared" ca="1" si="1794"/>
        <v>FY2020 Q4 Sep</v>
      </c>
      <c r="B2952">
        <f t="shared" ca="1" si="1795"/>
        <v>2020</v>
      </c>
      <c r="C2952" s="8" t="str">
        <f t="shared" ca="1" si="1796"/>
        <v>Sep</v>
      </c>
      <c r="D2952" s="8" t="str">
        <f t="shared" ca="1" si="1797"/>
        <v>Q4</v>
      </c>
      <c r="E2952">
        <f t="shared" ca="1" si="1798"/>
        <v>12</v>
      </c>
      <c r="F2952">
        <f t="shared" ca="1" si="1799"/>
        <v>4</v>
      </c>
      <c r="G2952">
        <f t="shared" ca="1" si="1800"/>
        <v>202012</v>
      </c>
      <c r="H2952">
        <f t="shared" ca="1" si="1801"/>
        <v>202004</v>
      </c>
      <c r="I2952" t="str">
        <f t="shared" ca="1" si="1802"/>
        <v>FY2020 Q3 Sep</v>
      </c>
      <c r="J2952">
        <f t="shared" ca="1" si="1803"/>
        <v>2020</v>
      </c>
      <c r="K2952" s="8" t="str">
        <f t="shared" ca="1" si="1804"/>
        <v>Sep</v>
      </c>
      <c r="L2952" s="8" t="str">
        <f t="shared" ca="1" si="1805"/>
        <v>Q3</v>
      </c>
      <c r="M2952">
        <f t="shared" ca="1" si="1806"/>
        <v>9</v>
      </c>
      <c r="N2952">
        <f t="shared" ca="1" si="1807"/>
        <v>3</v>
      </c>
      <c r="O2952">
        <f t="shared" ca="1" si="1808"/>
        <v>202009</v>
      </c>
      <c r="P2952">
        <f t="shared" ca="1" si="1809"/>
        <v>202003</v>
      </c>
      <c r="Q2952" t="str">
        <f t="shared" si="1810"/>
        <v>FY2020 Q2 Feb</v>
      </c>
      <c r="R2952">
        <f t="shared" si="1811"/>
        <v>2020</v>
      </c>
      <c r="S2952" s="8" t="str">
        <f t="shared" si="1812"/>
        <v>Feb</v>
      </c>
      <c r="T2952" s="8" t="str">
        <f t="shared" si="1813"/>
        <v>Q2</v>
      </c>
      <c r="U2952">
        <f t="shared" si="1814"/>
        <v>5</v>
      </c>
      <c r="V2952">
        <f t="shared" si="1815"/>
        <v>2</v>
      </c>
      <c r="W2952">
        <f t="shared" si="1816"/>
        <v>202005</v>
      </c>
      <c r="X2952">
        <f t="shared" si="1817"/>
        <v>202002</v>
      </c>
      <c r="Y2952" t="str">
        <f t="shared" si="1818"/>
        <v>FY2020 Q1 Feb</v>
      </c>
      <c r="Z2952">
        <f t="shared" si="1819"/>
        <v>2020</v>
      </c>
      <c r="AA2952" s="8" t="str">
        <f t="shared" si="1820"/>
        <v>Feb</v>
      </c>
      <c r="AB2952" s="8" t="str">
        <f t="shared" si="1821"/>
        <v>Q1</v>
      </c>
      <c r="AC2952">
        <f t="shared" si="1822"/>
        <v>2</v>
      </c>
      <c r="AD2952">
        <f t="shared" si="1823"/>
        <v>1</v>
      </c>
      <c r="AE2952">
        <f t="shared" si="1824"/>
        <v>202002</v>
      </c>
      <c r="AF2952">
        <f t="shared" si="1825"/>
        <v>202001</v>
      </c>
      <c r="AG2952" s="9">
        <f t="shared" ca="1" si="1826"/>
        <v>0</v>
      </c>
      <c r="AH2952">
        <f t="shared" ca="1" si="1827"/>
        <v>2</v>
      </c>
      <c r="AI2952" s="9">
        <f t="shared" ca="1" si="1828"/>
        <v>7</v>
      </c>
      <c r="AJ2952" s="9">
        <f t="shared" ca="1" si="1829"/>
        <v>0</v>
      </c>
      <c r="AK2952" s="9">
        <f t="shared" si="1830"/>
        <v>5</v>
      </c>
      <c r="AL2952" s="9">
        <f t="shared" si="1831"/>
        <v>7</v>
      </c>
      <c r="AM2952" s="9">
        <f t="shared" si="1832"/>
        <v>13</v>
      </c>
      <c r="AN2952" s="2">
        <v>43874.561111111114</v>
      </c>
      <c r="AO2952">
        <v>6092</v>
      </c>
      <c r="AP2952" s="1">
        <v>11600</v>
      </c>
      <c r="AQ2952" t="s">
        <v>4</v>
      </c>
    </row>
    <row r="2953" spans="1:43" x14ac:dyDescent="0.3">
      <c r="A2953" t="str">
        <f t="shared" ca="1" si="1794"/>
        <v>FY2020 Q4 Sep</v>
      </c>
      <c r="B2953">
        <f t="shared" ca="1" si="1795"/>
        <v>2020</v>
      </c>
      <c r="C2953" s="8" t="str">
        <f t="shared" ca="1" si="1796"/>
        <v>Sep</v>
      </c>
      <c r="D2953" s="8" t="str">
        <f t="shared" ca="1" si="1797"/>
        <v>Q4</v>
      </c>
      <c r="E2953">
        <f t="shared" ca="1" si="1798"/>
        <v>12</v>
      </c>
      <c r="F2953">
        <f t="shared" ca="1" si="1799"/>
        <v>4</v>
      </c>
      <c r="G2953">
        <f t="shared" ca="1" si="1800"/>
        <v>202012</v>
      </c>
      <c r="H2953">
        <f t="shared" ca="1" si="1801"/>
        <v>202004</v>
      </c>
      <c r="I2953" t="str">
        <f t="shared" ca="1" si="1802"/>
        <v>FY2020 Q3 Sep</v>
      </c>
      <c r="J2953">
        <f t="shared" ca="1" si="1803"/>
        <v>2020</v>
      </c>
      <c r="K2953" s="8" t="str">
        <f t="shared" ca="1" si="1804"/>
        <v>Sep</v>
      </c>
      <c r="L2953" s="8" t="str">
        <f t="shared" ca="1" si="1805"/>
        <v>Q3</v>
      </c>
      <c r="M2953">
        <f t="shared" ca="1" si="1806"/>
        <v>9</v>
      </c>
      <c r="N2953">
        <f t="shared" ca="1" si="1807"/>
        <v>3</v>
      </c>
      <c r="O2953">
        <f t="shared" ca="1" si="1808"/>
        <v>202009</v>
      </c>
      <c r="P2953">
        <f t="shared" ca="1" si="1809"/>
        <v>202003</v>
      </c>
      <c r="Q2953" t="str">
        <f t="shared" si="1810"/>
        <v>FY2020 Q2 Mar</v>
      </c>
      <c r="R2953">
        <f t="shared" si="1811"/>
        <v>2020</v>
      </c>
      <c r="S2953" s="8" t="str">
        <f t="shared" si="1812"/>
        <v>Mar</v>
      </c>
      <c r="T2953" s="8" t="str">
        <f t="shared" si="1813"/>
        <v>Q2</v>
      </c>
      <c r="U2953">
        <f t="shared" si="1814"/>
        <v>6</v>
      </c>
      <c r="V2953">
        <f t="shared" si="1815"/>
        <v>2</v>
      </c>
      <c r="W2953">
        <f t="shared" si="1816"/>
        <v>202006</v>
      </c>
      <c r="X2953">
        <f t="shared" si="1817"/>
        <v>202002</v>
      </c>
      <c r="Y2953" t="str">
        <f t="shared" si="1818"/>
        <v>FY2020 Q1 Mar</v>
      </c>
      <c r="Z2953">
        <f t="shared" si="1819"/>
        <v>2020</v>
      </c>
      <c r="AA2953" s="8" t="str">
        <f t="shared" si="1820"/>
        <v>Mar</v>
      </c>
      <c r="AB2953" s="8" t="str">
        <f t="shared" si="1821"/>
        <v>Q1</v>
      </c>
      <c r="AC2953">
        <f t="shared" si="1822"/>
        <v>3</v>
      </c>
      <c r="AD2953">
        <f t="shared" si="1823"/>
        <v>1</v>
      </c>
      <c r="AE2953">
        <f t="shared" si="1824"/>
        <v>202003</v>
      </c>
      <c r="AF2953">
        <f t="shared" si="1825"/>
        <v>202001</v>
      </c>
      <c r="AG2953" s="9">
        <f t="shared" ca="1" si="1826"/>
        <v>0</v>
      </c>
      <c r="AH2953">
        <f t="shared" ca="1" si="1827"/>
        <v>2</v>
      </c>
      <c r="AI2953" s="9">
        <f t="shared" ca="1" si="1828"/>
        <v>6</v>
      </c>
      <c r="AJ2953" s="9">
        <f t="shared" ca="1" si="1829"/>
        <v>0</v>
      </c>
      <c r="AK2953" s="9">
        <f t="shared" si="1830"/>
        <v>2</v>
      </c>
      <c r="AL2953" s="9">
        <f t="shared" si="1831"/>
        <v>10</v>
      </c>
      <c r="AM2953" s="9">
        <f t="shared" si="1832"/>
        <v>14</v>
      </c>
      <c r="AN2953" s="2">
        <v>43892.622916666667</v>
      </c>
      <c r="AO2953">
        <v>6168</v>
      </c>
      <c r="AP2953" s="1">
        <v>11600</v>
      </c>
      <c r="AQ2953" t="s">
        <v>4</v>
      </c>
    </row>
    <row r="2954" spans="1:43" x14ac:dyDescent="0.3">
      <c r="A2954" t="str">
        <f t="shared" ca="1" si="1794"/>
        <v>FY2020 Q4 Sep</v>
      </c>
      <c r="B2954">
        <f t="shared" ca="1" si="1795"/>
        <v>2020</v>
      </c>
      <c r="C2954" s="8" t="str">
        <f t="shared" ca="1" si="1796"/>
        <v>Sep</v>
      </c>
      <c r="D2954" s="8" t="str">
        <f t="shared" ca="1" si="1797"/>
        <v>Q4</v>
      </c>
      <c r="E2954">
        <f t="shared" ca="1" si="1798"/>
        <v>12</v>
      </c>
      <c r="F2954">
        <f t="shared" ca="1" si="1799"/>
        <v>4</v>
      </c>
      <c r="G2954">
        <f t="shared" ca="1" si="1800"/>
        <v>202012</v>
      </c>
      <c r="H2954">
        <f t="shared" ca="1" si="1801"/>
        <v>202004</v>
      </c>
      <c r="I2954" t="str">
        <f t="shared" ca="1" si="1802"/>
        <v>FY2020 Q3 Sep</v>
      </c>
      <c r="J2954">
        <f t="shared" ca="1" si="1803"/>
        <v>2020</v>
      </c>
      <c r="K2954" s="8" t="str">
        <f t="shared" ca="1" si="1804"/>
        <v>Sep</v>
      </c>
      <c r="L2954" s="8" t="str">
        <f t="shared" ca="1" si="1805"/>
        <v>Q3</v>
      </c>
      <c r="M2954">
        <f t="shared" ca="1" si="1806"/>
        <v>9</v>
      </c>
      <c r="N2954">
        <f t="shared" ca="1" si="1807"/>
        <v>3</v>
      </c>
      <c r="O2954">
        <f t="shared" ca="1" si="1808"/>
        <v>202009</v>
      </c>
      <c r="P2954">
        <f t="shared" ca="1" si="1809"/>
        <v>202003</v>
      </c>
      <c r="Q2954" t="str">
        <f t="shared" si="1810"/>
        <v>FY2020 Q2 Feb</v>
      </c>
      <c r="R2954">
        <f t="shared" si="1811"/>
        <v>2020</v>
      </c>
      <c r="S2954" s="8" t="str">
        <f t="shared" si="1812"/>
        <v>Feb</v>
      </c>
      <c r="T2954" s="8" t="str">
        <f t="shared" si="1813"/>
        <v>Q2</v>
      </c>
      <c r="U2954">
        <f t="shared" si="1814"/>
        <v>5</v>
      </c>
      <c r="V2954">
        <f t="shared" si="1815"/>
        <v>2</v>
      </c>
      <c r="W2954">
        <f t="shared" si="1816"/>
        <v>202005</v>
      </c>
      <c r="X2954">
        <f t="shared" si="1817"/>
        <v>202002</v>
      </c>
      <c r="Y2954" t="str">
        <f t="shared" si="1818"/>
        <v>FY2020 Q1 Feb</v>
      </c>
      <c r="Z2954">
        <f t="shared" si="1819"/>
        <v>2020</v>
      </c>
      <c r="AA2954" s="8" t="str">
        <f t="shared" si="1820"/>
        <v>Feb</v>
      </c>
      <c r="AB2954" s="8" t="str">
        <f t="shared" si="1821"/>
        <v>Q1</v>
      </c>
      <c r="AC2954">
        <f t="shared" si="1822"/>
        <v>2</v>
      </c>
      <c r="AD2954">
        <f t="shared" si="1823"/>
        <v>1</v>
      </c>
      <c r="AE2954">
        <f t="shared" si="1824"/>
        <v>202002</v>
      </c>
      <c r="AF2954">
        <f t="shared" si="1825"/>
        <v>202001</v>
      </c>
      <c r="AG2954" s="9">
        <f t="shared" ca="1" si="1826"/>
        <v>0</v>
      </c>
      <c r="AH2954">
        <f t="shared" ca="1" si="1827"/>
        <v>2</v>
      </c>
      <c r="AI2954" s="9">
        <f t="shared" ca="1" si="1828"/>
        <v>7</v>
      </c>
      <c r="AJ2954" s="9">
        <f t="shared" ca="1" si="1829"/>
        <v>0</v>
      </c>
      <c r="AK2954" s="9">
        <f t="shared" si="1830"/>
        <v>7</v>
      </c>
      <c r="AL2954" s="9">
        <f t="shared" si="1831"/>
        <v>6</v>
      </c>
      <c r="AM2954" s="9">
        <f t="shared" si="1832"/>
        <v>8</v>
      </c>
      <c r="AN2954" s="2">
        <v>43869.364583333336</v>
      </c>
      <c r="AO2954">
        <v>6424</v>
      </c>
      <c r="AP2954" s="1">
        <v>11600</v>
      </c>
      <c r="AQ2954" t="s">
        <v>4</v>
      </c>
    </row>
    <row r="2955" spans="1:43" x14ac:dyDescent="0.3">
      <c r="A2955" t="str">
        <f t="shared" ca="1" si="1794"/>
        <v>FY2020 Q4 Sep</v>
      </c>
      <c r="B2955">
        <f t="shared" ca="1" si="1795"/>
        <v>2020</v>
      </c>
      <c r="C2955" s="8" t="str">
        <f t="shared" ca="1" si="1796"/>
        <v>Sep</v>
      </c>
      <c r="D2955" s="8" t="str">
        <f t="shared" ca="1" si="1797"/>
        <v>Q4</v>
      </c>
      <c r="E2955">
        <f t="shared" ca="1" si="1798"/>
        <v>12</v>
      </c>
      <c r="F2955">
        <f t="shared" ca="1" si="1799"/>
        <v>4</v>
      </c>
      <c r="G2955">
        <f t="shared" ca="1" si="1800"/>
        <v>202012</v>
      </c>
      <c r="H2955">
        <f t="shared" ca="1" si="1801"/>
        <v>202004</v>
      </c>
      <c r="I2955" t="str">
        <f t="shared" ca="1" si="1802"/>
        <v>FY2020 Q3 Sep</v>
      </c>
      <c r="J2955">
        <f t="shared" ca="1" si="1803"/>
        <v>2020</v>
      </c>
      <c r="K2955" s="8" t="str">
        <f t="shared" ca="1" si="1804"/>
        <v>Sep</v>
      </c>
      <c r="L2955" s="8" t="str">
        <f t="shared" ca="1" si="1805"/>
        <v>Q3</v>
      </c>
      <c r="M2955">
        <f t="shared" ca="1" si="1806"/>
        <v>9</v>
      </c>
      <c r="N2955">
        <f t="shared" ca="1" si="1807"/>
        <v>3</v>
      </c>
      <c r="O2955">
        <f t="shared" ca="1" si="1808"/>
        <v>202009</v>
      </c>
      <c r="P2955">
        <f t="shared" ca="1" si="1809"/>
        <v>202003</v>
      </c>
      <c r="Q2955" t="str">
        <f t="shared" si="1810"/>
        <v>FY2020 Q2 Feb</v>
      </c>
      <c r="R2955">
        <f t="shared" si="1811"/>
        <v>2020</v>
      </c>
      <c r="S2955" s="8" t="str">
        <f t="shared" si="1812"/>
        <v>Feb</v>
      </c>
      <c r="T2955" s="8" t="str">
        <f t="shared" si="1813"/>
        <v>Q2</v>
      </c>
      <c r="U2955">
        <f t="shared" si="1814"/>
        <v>5</v>
      </c>
      <c r="V2955">
        <f t="shared" si="1815"/>
        <v>2</v>
      </c>
      <c r="W2955">
        <f t="shared" si="1816"/>
        <v>202005</v>
      </c>
      <c r="X2955">
        <f t="shared" si="1817"/>
        <v>202002</v>
      </c>
      <c r="Y2955" t="str">
        <f t="shared" si="1818"/>
        <v>FY2020 Q1 Feb</v>
      </c>
      <c r="Z2955">
        <f t="shared" si="1819"/>
        <v>2020</v>
      </c>
      <c r="AA2955" s="8" t="str">
        <f t="shared" si="1820"/>
        <v>Feb</v>
      </c>
      <c r="AB2955" s="8" t="str">
        <f t="shared" si="1821"/>
        <v>Q1</v>
      </c>
      <c r="AC2955">
        <f t="shared" si="1822"/>
        <v>2</v>
      </c>
      <c r="AD2955">
        <f t="shared" si="1823"/>
        <v>1</v>
      </c>
      <c r="AE2955">
        <f t="shared" si="1824"/>
        <v>202002</v>
      </c>
      <c r="AF2955">
        <f t="shared" si="1825"/>
        <v>202001</v>
      </c>
      <c r="AG2955" s="9">
        <f t="shared" ca="1" si="1826"/>
        <v>0</v>
      </c>
      <c r="AH2955">
        <f t="shared" ca="1" si="1827"/>
        <v>2</v>
      </c>
      <c r="AI2955" s="9">
        <f t="shared" ca="1" si="1828"/>
        <v>7</v>
      </c>
      <c r="AJ2955" s="9">
        <f t="shared" ca="1" si="1829"/>
        <v>0</v>
      </c>
      <c r="AK2955" s="9">
        <f t="shared" si="1830"/>
        <v>2</v>
      </c>
      <c r="AL2955" s="9">
        <f t="shared" si="1831"/>
        <v>9</v>
      </c>
      <c r="AM2955" s="9">
        <f t="shared" si="1832"/>
        <v>8</v>
      </c>
      <c r="AN2955" s="2">
        <v>43885.348611111112</v>
      </c>
      <c r="AO2955">
        <v>6424</v>
      </c>
      <c r="AP2955" s="1">
        <v>11600</v>
      </c>
      <c r="AQ2955" t="s">
        <v>4</v>
      </c>
    </row>
    <row r="2956" spans="1:43" x14ac:dyDescent="0.3">
      <c r="A2956" t="str">
        <f t="shared" ca="1" si="1794"/>
        <v>FY2020 Q4 Sep</v>
      </c>
      <c r="B2956">
        <f t="shared" ca="1" si="1795"/>
        <v>2020</v>
      </c>
      <c r="C2956" s="8" t="str">
        <f t="shared" ca="1" si="1796"/>
        <v>Sep</v>
      </c>
      <c r="D2956" s="8" t="str">
        <f t="shared" ca="1" si="1797"/>
        <v>Q4</v>
      </c>
      <c r="E2956">
        <f t="shared" ca="1" si="1798"/>
        <v>12</v>
      </c>
      <c r="F2956">
        <f t="shared" ca="1" si="1799"/>
        <v>4</v>
      </c>
      <c r="G2956">
        <f t="shared" ca="1" si="1800"/>
        <v>202012</v>
      </c>
      <c r="H2956">
        <f t="shared" ca="1" si="1801"/>
        <v>202004</v>
      </c>
      <c r="I2956" t="str">
        <f t="shared" ca="1" si="1802"/>
        <v>FY2020 Q3 Sep</v>
      </c>
      <c r="J2956">
        <f t="shared" ca="1" si="1803"/>
        <v>2020</v>
      </c>
      <c r="K2956" s="8" t="str">
        <f t="shared" ca="1" si="1804"/>
        <v>Sep</v>
      </c>
      <c r="L2956" s="8" t="str">
        <f t="shared" ca="1" si="1805"/>
        <v>Q3</v>
      </c>
      <c r="M2956">
        <f t="shared" ca="1" si="1806"/>
        <v>9</v>
      </c>
      <c r="N2956">
        <f t="shared" ca="1" si="1807"/>
        <v>3</v>
      </c>
      <c r="O2956">
        <f t="shared" ca="1" si="1808"/>
        <v>202009</v>
      </c>
      <c r="P2956">
        <f t="shared" ca="1" si="1809"/>
        <v>202003</v>
      </c>
      <c r="Q2956" t="str">
        <f t="shared" si="1810"/>
        <v>FY2020 Q2 Feb</v>
      </c>
      <c r="R2956">
        <f t="shared" si="1811"/>
        <v>2020</v>
      </c>
      <c r="S2956" s="8" t="str">
        <f t="shared" si="1812"/>
        <v>Feb</v>
      </c>
      <c r="T2956" s="8" t="str">
        <f t="shared" si="1813"/>
        <v>Q2</v>
      </c>
      <c r="U2956">
        <f t="shared" si="1814"/>
        <v>5</v>
      </c>
      <c r="V2956">
        <f t="shared" si="1815"/>
        <v>2</v>
      </c>
      <c r="W2956">
        <f t="shared" si="1816"/>
        <v>202005</v>
      </c>
      <c r="X2956">
        <f t="shared" si="1817"/>
        <v>202002</v>
      </c>
      <c r="Y2956" t="str">
        <f t="shared" si="1818"/>
        <v>FY2020 Q1 Feb</v>
      </c>
      <c r="Z2956">
        <f t="shared" si="1819"/>
        <v>2020</v>
      </c>
      <c r="AA2956" s="8" t="str">
        <f t="shared" si="1820"/>
        <v>Feb</v>
      </c>
      <c r="AB2956" s="8" t="str">
        <f t="shared" si="1821"/>
        <v>Q1</v>
      </c>
      <c r="AC2956">
        <f t="shared" si="1822"/>
        <v>2</v>
      </c>
      <c r="AD2956">
        <f t="shared" si="1823"/>
        <v>1</v>
      </c>
      <c r="AE2956">
        <f t="shared" si="1824"/>
        <v>202002</v>
      </c>
      <c r="AF2956">
        <f t="shared" si="1825"/>
        <v>202001</v>
      </c>
      <c r="AG2956" s="9">
        <f t="shared" ca="1" si="1826"/>
        <v>0</v>
      </c>
      <c r="AH2956">
        <f t="shared" ca="1" si="1827"/>
        <v>2</v>
      </c>
      <c r="AI2956" s="9">
        <f t="shared" ca="1" si="1828"/>
        <v>7</v>
      </c>
      <c r="AJ2956" s="9">
        <f t="shared" ca="1" si="1829"/>
        <v>0</v>
      </c>
      <c r="AK2956" s="9">
        <f t="shared" si="1830"/>
        <v>3</v>
      </c>
      <c r="AL2956" s="9">
        <f t="shared" si="1831"/>
        <v>8</v>
      </c>
      <c r="AM2956" s="9">
        <f t="shared" si="1832"/>
        <v>12</v>
      </c>
      <c r="AN2956" s="2">
        <v>43879.509722222225</v>
      </c>
      <c r="AO2956">
        <v>6670</v>
      </c>
      <c r="AP2956" s="1">
        <v>11600</v>
      </c>
      <c r="AQ2956" t="s">
        <v>4</v>
      </c>
    </row>
    <row r="2957" spans="1:43" x14ac:dyDescent="0.3">
      <c r="A2957" t="str">
        <f t="shared" ca="1" si="1794"/>
        <v>FY2020 Q4 Sep</v>
      </c>
      <c r="B2957">
        <f t="shared" ca="1" si="1795"/>
        <v>2020</v>
      </c>
      <c r="C2957" s="8" t="str">
        <f t="shared" ca="1" si="1796"/>
        <v>Sep</v>
      </c>
      <c r="D2957" s="8" t="str">
        <f t="shared" ca="1" si="1797"/>
        <v>Q4</v>
      </c>
      <c r="E2957">
        <f t="shared" ca="1" si="1798"/>
        <v>12</v>
      </c>
      <c r="F2957">
        <f t="shared" ca="1" si="1799"/>
        <v>4</v>
      </c>
      <c r="G2957">
        <f t="shared" ca="1" si="1800"/>
        <v>202012</v>
      </c>
      <c r="H2957">
        <f t="shared" ca="1" si="1801"/>
        <v>202004</v>
      </c>
      <c r="I2957" t="str">
        <f t="shared" ca="1" si="1802"/>
        <v>FY2020 Q3 Sep</v>
      </c>
      <c r="J2957">
        <f t="shared" ca="1" si="1803"/>
        <v>2020</v>
      </c>
      <c r="K2957" s="8" t="str">
        <f t="shared" ca="1" si="1804"/>
        <v>Sep</v>
      </c>
      <c r="L2957" s="8" t="str">
        <f t="shared" ca="1" si="1805"/>
        <v>Q3</v>
      </c>
      <c r="M2957">
        <f t="shared" ca="1" si="1806"/>
        <v>9</v>
      </c>
      <c r="N2957">
        <f t="shared" ca="1" si="1807"/>
        <v>3</v>
      </c>
      <c r="O2957">
        <f t="shared" ca="1" si="1808"/>
        <v>202009</v>
      </c>
      <c r="P2957">
        <f t="shared" ca="1" si="1809"/>
        <v>202003</v>
      </c>
      <c r="Q2957" t="str">
        <f t="shared" si="1810"/>
        <v>FY2020 Q2 Jan</v>
      </c>
      <c r="R2957">
        <f t="shared" si="1811"/>
        <v>2020</v>
      </c>
      <c r="S2957" s="8" t="str">
        <f t="shared" si="1812"/>
        <v>Jan</v>
      </c>
      <c r="T2957" s="8" t="str">
        <f t="shared" si="1813"/>
        <v>Q2</v>
      </c>
      <c r="U2957">
        <f t="shared" si="1814"/>
        <v>4</v>
      </c>
      <c r="V2957">
        <f t="shared" si="1815"/>
        <v>2</v>
      </c>
      <c r="W2957">
        <f t="shared" si="1816"/>
        <v>202004</v>
      </c>
      <c r="X2957">
        <f t="shared" si="1817"/>
        <v>202002</v>
      </c>
      <c r="Y2957" t="str">
        <f t="shared" si="1818"/>
        <v>FY2020 Q1 Jan</v>
      </c>
      <c r="Z2957">
        <f t="shared" si="1819"/>
        <v>2020</v>
      </c>
      <c r="AA2957" s="8" t="str">
        <f t="shared" si="1820"/>
        <v>Jan</v>
      </c>
      <c r="AB2957" s="8" t="str">
        <f t="shared" si="1821"/>
        <v>Q1</v>
      </c>
      <c r="AC2957">
        <f t="shared" si="1822"/>
        <v>1</v>
      </c>
      <c r="AD2957">
        <f t="shared" si="1823"/>
        <v>1</v>
      </c>
      <c r="AE2957">
        <f t="shared" si="1824"/>
        <v>202001</v>
      </c>
      <c r="AF2957">
        <f t="shared" si="1825"/>
        <v>202001</v>
      </c>
      <c r="AG2957" s="9">
        <f t="shared" ca="1" si="1826"/>
        <v>0</v>
      </c>
      <c r="AH2957">
        <f t="shared" ca="1" si="1827"/>
        <v>3</v>
      </c>
      <c r="AI2957" s="9">
        <f t="shared" ca="1" si="1828"/>
        <v>8</v>
      </c>
      <c r="AJ2957" s="9">
        <f t="shared" ca="1" si="1829"/>
        <v>0</v>
      </c>
      <c r="AK2957" s="9">
        <f t="shared" si="1830"/>
        <v>5</v>
      </c>
      <c r="AL2957" s="9">
        <f t="shared" si="1831"/>
        <v>5</v>
      </c>
      <c r="AM2957" s="9">
        <f t="shared" si="1832"/>
        <v>9</v>
      </c>
      <c r="AN2957" s="2">
        <v>43860.383333333331</v>
      </c>
      <c r="AO2957">
        <v>8043</v>
      </c>
      <c r="AP2957" s="1">
        <v>11600</v>
      </c>
      <c r="AQ2957" t="s">
        <v>4</v>
      </c>
    </row>
    <row r="2958" spans="1:43" x14ac:dyDescent="0.3">
      <c r="A2958" t="str">
        <f t="shared" ca="1" si="1794"/>
        <v>FY2020 Q4 Sep</v>
      </c>
      <c r="B2958">
        <f t="shared" ca="1" si="1795"/>
        <v>2020</v>
      </c>
      <c r="C2958" s="8" t="str">
        <f t="shared" ca="1" si="1796"/>
        <v>Sep</v>
      </c>
      <c r="D2958" s="8" t="str">
        <f t="shared" ca="1" si="1797"/>
        <v>Q4</v>
      </c>
      <c r="E2958">
        <f t="shared" ca="1" si="1798"/>
        <v>12</v>
      </c>
      <c r="F2958">
        <f t="shared" ca="1" si="1799"/>
        <v>4</v>
      </c>
      <c r="G2958">
        <f t="shared" ca="1" si="1800"/>
        <v>202012</v>
      </c>
      <c r="H2958">
        <f t="shared" ca="1" si="1801"/>
        <v>202004</v>
      </c>
      <c r="I2958" t="str">
        <f t="shared" ca="1" si="1802"/>
        <v>FY2020 Q3 Sep</v>
      </c>
      <c r="J2958">
        <f t="shared" ca="1" si="1803"/>
        <v>2020</v>
      </c>
      <c r="K2958" s="8" t="str">
        <f t="shared" ca="1" si="1804"/>
        <v>Sep</v>
      </c>
      <c r="L2958" s="8" t="str">
        <f t="shared" ca="1" si="1805"/>
        <v>Q3</v>
      </c>
      <c r="M2958">
        <f t="shared" ca="1" si="1806"/>
        <v>9</v>
      </c>
      <c r="N2958">
        <f t="shared" ca="1" si="1807"/>
        <v>3</v>
      </c>
      <c r="O2958">
        <f t="shared" ca="1" si="1808"/>
        <v>202009</v>
      </c>
      <c r="P2958">
        <f t="shared" ca="1" si="1809"/>
        <v>202003</v>
      </c>
      <c r="Q2958" t="str">
        <f t="shared" si="1810"/>
        <v>FY2020 Q2 Feb</v>
      </c>
      <c r="R2958">
        <f t="shared" si="1811"/>
        <v>2020</v>
      </c>
      <c r="S2958" s="8" t="str">
        <f t="shared" si="1812"/>
        <v>Feb</v>
      </c>
      <c r="T2958" s="8" t="str">
        <f t="shared" si="1813"/>
        <v>Q2</v>
      </c>
      <c r="U2958">
        <f t="shared" si="1814"/>
        <v>5</v>
      </c>
      <c r="V2958">
        <f t="shared" si="1815"/>
        <v>2</v>
      </c>
      <c r="W2958">
        <f t="shared" si="1816"/>
        <v>202005</v>
      </c>
      <c r="X2958">
        <f t="shared" si="1817"/>
        <v>202002</v>
      </c>
      <c r="Y2958" t="str">
        <f t="shared" si="1818"/>
        <v>FY2020 Q1 Feb</v>
      </c>
      <c r="Z2958">
        <f t="shared" si="1819"/>
        <v>2020</v>
      </c>
      <c r="AA2958" s="8" t="str">
        <f t="shared" si="1820"/>
        <v>Feb</v>
      </c>
      <c r="AB2958" s="8" t="str">
        <f t="shared" si="1821"/>
        <v>Q1</v>
      </c>
      <c r="AC2958">
        <f t="shared" si="1822"/>
        <v>2</v>
      </c>
      <c r="AD2958">
        <f t="shared" si="1823"/>
        <v>1</v>
      </c>
      <c r="AE2958">
        <f t="shared" si="1824"/>
        <v>202002</v>
      </c>
      <c r="AF2958">
        <f t="shared" si="1825"/>
        <v>202001</v>
      </c>
      <c r="AG2958" s="9">
        <f t="shared" ca="1" si="1826"/>
        <v>0</v>
      </c>
      <c r="AH2958">
        <f t="shared" ca="1" si="1827"/>
        <v>2</v>
      </c>
      <c r="AI2958" s="9">
        <f t="shared" ca="1" si="1828"/>
        <v>7</v>
      </c>
      <c r="AJ2958" s="9">
        <f t="shared" ca="1" si="1829"/>
        <v>0</v>
      </c>
      <c r="AK2958" s="9">
        <f t="shared" si="1830"/>
        <v>5</v>
      </c>
      <c r="AL2958" s="9">
        <f t="shared" si="1831"/>
        <v>8</v>
      </c>
      <c r="AM2958" s="9">
        <f t="shared" si="1832"/>
        <v>14</v>
      </c>
      <c r="AN2958" s="2">
        <v>43881.603472222225</v>
      </c>
      <c r="AO2958">
        <v>8378</v>
      </c>
      <c r="AP2958" s="1">
        <v>11600</v>
      </c>
      <c r="AQ2958" t="s">
        <v>4</v>
      </c>
    </row>
    <row r="2959" spans="1:43" x14ac:dyDescent="0.3">
      <c r="A2959" t="str">
        <f t="shared" ca="1" si="1794"/>
        <v>FY2020 Q4 Sep</v>
      </c>
      <c r="B2959">
        <f t="shared" ca="1" si="1795"/>
        <v>2020</v>
      </c>
      <c r="C2959" s="8" t="str">
        <f t="shared" ca="1" si="1796"/>
        <v>Sep</v>
      </c>
      <c r="D2959" s="8" t="str">
        <f t="shared" ca="1" si="1797"/>
        <v>Q4</v>
      </c>
      <c r="E2959">
        <f t="shared" ca="1" si="1798"/>
        <v>12</v>
      </c>
      <c r="F2959">
        <f t="shared" ca="1" si="1799"/>
        <v>4</v>
      </c>
      <c r="G2959">
        <f t="shared" ca="1" si="1800"/>
        <v>202012</v>
      </c>
      <c r="H2959">
        <f t="shared" ca="1" si="1801"/>
        <v>202004</v>
      </c>
      <c r="I2959" t="str">
        <f t="shared" ca="1" si="1802"/>
        <v>FY2020 Q3 Sep</v>
      </c>
      <c r="J2959">
        <f t="shared" ca="1" si="1803"/>
        <v>2020</v>
      </c>
      <c r="K2959" s="8" t="str">
        <f t="shared" ca="1" si="1804"/>
        <v>Sep</v>
      </c>
      <c r="L2959" s="8" t="str">
        <f t="shared" ca="1" si="1805"/>
        <v>Q3</v>
      </c>
      <c r="M2959">
        <f t="shared" ca="1" si="1806"/>
        <v>9</v>
      </c>
      <c r="N2959">
        <f t="shared" ca="1" si="1807"/>
        <v>3</v>
      </c>
      <c r="O2959">
        <f t="shared" ca="1" si="1808"/>
        <v>202009</v>
      </c>
      <c r="P2959">
        <f t="shared" ca="1" si="1809"/>
        <v>202003</v>
      </c>
      <c r="Q2959" t="str">
        <f t="shared" si="1810"/>
        <v>FY2020 Q2 Feb</v>
      </c>
      <c r="R2959">
        <f t="shared" si="1811"/>
        <v>2020</v>
      </c>
      <c r="S2959" s="8" t="str">
        <f t="shared" si="1812"/>
        <v>Feb</v>
      </c>
      <c r="T2959" s="8" t="str">
        <f t="shared" si="1813"/>
        <v>Q2</v>
      </c>
      <c r="U2959">
        <f t="shared" si="1814"/>
        <v>5</v>
      </c>
      <c r="V2959">
        <f t="shared" si="1815"/>
        <v>2</v>
      </c>
      <c r="W2959">
        <f t="shared" si="1816"/>
        <v>202005</v>
      </c>
      <c r="X2959">
        <f t="shared" si="1817"/>
        <v>202002</v>
      </c>
      <c r="Y2959" t="str">
        <f t="shared" si="1818"/>
        <v>FY2020 Q1 Feb</v>
      </c>
      <c r="Z2959">
        <f t="shared" si="1819"/>
        <v>2020</v>
      </c>
      <c r="AA2959" s="8" t="str">
        <f t="shared" si="1820"/>
        <v>Feb</v>
      </c>
      <c r="AB2959" s="8" t="str">
        <f t="shared" si="1821"/>
        <v>Q1</v>
      </c>
      <c r="AC2959">
        <f t="shared" si="1822"/>
        <v>2</v>
      </c>
      <c r="AD2959">
        <f t="shared" si="1823"/>
        <v>1</v>
      </c>
      <c r="AE2959">
        <f t="shared" si="1824"/>
        <v>202002</v>
      </c>
      <c r="AF2959">
        <f t="shared" si="1825"/>
        <v>202001</v>
      </c>
      <c r="AG2959" s="9">
        <f t="shared" ca="1" si="1826"/>
        <v>0</v>
      </c>
      <c r="AH2959">
        <f t="shared" ca="1" si="1827"/>
        <v>2</v>
      </c>
      <c r="AI2959" s="9">
        <f t="shared" ca="1" si="1828"/>
        <v>7</v>
      </c>
      <c r="AJ2959" s="9">
        <f t="shared" ca="1" si="1829"/>
        <v>0</v>
      </c>
      <c r="AK2959" s="9">
        <f t="shared" si="1830"/>
        <v>5</v>
      </c>
      <c r="AL2959" s="9">
        <f t="shared" si="1831"/>
        <v>9</v>
      </c>
      <c r="AM2959" s="9">
        <f t="shared" si="1832"/>
        <v>18</v>
      </c>
      <c r="AN2959" s="2">
        <v>43888.76458333333</v>
      </c>
      <c r="AO2959">
        <v>448</v>
      </c>
      <c r="AP2959" s="1">
        <v>11500</v>
      </c>
      <c r="AQ2959" t="s">
        <v>4</v>
      </c>
    </row>
    <row r="2960" spans="1:43" x14ac:dyDescent="0.3">
      <c r="A2960" t="str">
        <f t="shared" ca="1" si="1794"/>
        <v>FY2020 Q4 Sep</v>
      </c>
      <c r="B2960">
        <f t="shared" ca="1" si="1795"/>
        <v>2020</v>
      </c>
      <c r="C2960" s="8" t="str">
        <f t="shared" ca="1" si="1796"/>
        <v>Sep</v>
      </c>
      <c r="D2960" s="8" t="str">
        <f t="shared" ca="1" si="1797"/>
        <v>Q4</v>
      </c>
      <c r="E2960">
        <f t="shared" ca="1" si="1798"/>
        <v>12</v>
      </c>
      <c r="F2960">
        <f t="shared" ca="1" si="1799"/>
        <v>4</v>
      </c>
      <c r="G2960">
        <f t="shared" ca="1" si="1800"/>
        <v>202012</v>
      </c>
      <c r="H2960">
        <f t="shared" ca="1" si="1801"/>
        <v>202004</v>
      </c>
      <c r="I2960" t="str">
        <f t="shared" ca="1" si="1802"/>
        <v>FY2020 Q3 Sep</v>
      </c>
      <c r="J2960">
        <f t="shared" ca="1" si="1803"/>
        <v>2020</v>
      </c>
      <c r="K2960" s="8" t="str">
        <f t="shared" ca="1" si="1804"/>
        <v>Sep</v>
      </c>
      <c r="L2960" s="8" t="str">
        <f t="shared" ca="1" si="1805"/>
        <v>Q3</v>
      </c>
      <c r="M2960">
        <f t="shared" ca="1" si="1806"/>
        <v>9</v>
      </c>
      <c r="N2960">
        <f t="shared" ca="1" si="1807"/>
        <v>3</v>
      </c>
      <c r="O2960">
        <f t="shared" ca="1" si="1808"/>
        <v>202009</v>
      </c>
      <c r="P2960">
        <f t="shared" ca="1" si="1809"/>
        <v>202003</v>
      </c>
      <c r="Q2960" t="str">
        <f t="shared" si="1810"/>
        <v>FY2019 Q4 Sep</v>
      </c>
      <c r="R2960">
        <f t="shared" si="1811"/>
        <v>2019</v>
      </c>
      <c r="S2960" s="8" t="str">
        <f t="shared" si="1812"/>
        <v>Sep</v>
      </c>
      <c r="T2960" s="8" t="str">
        <f t="shared" si="1813"/>
        <v>Q4</v>
      </c>
      <c r="U2960">
        <f t="shared" si="1814"/>
        <v>12</v>
      </c>
      <c r="V2960">
        <f t="shared" si="1815"/>
        <v>4</v>
      </c>
      <c r="W2960">
        <f t="shared" si="1816"/>
        <v>201912</v>
      </c>
      <c r="X2960">
        <f t="shared" si="1817"/>
        <v>201904</v>
      </c>
      <c r="Y2960" t="str">
        <f t="shared" si="1818"/>
        <v>FY2019 Q3 Sep</v>
      </c>
      <c r="Z2960">
        <f t="shared" si="1819"/>
        <v>2019</v>
      </c>
      <c r="AA2960" s="8" t="str">
        <f t="shared" si="1820"/>
        <v>Sep</v>
      </c>
      <c r="AB2960" s="8" t="str">
        <f t="shared" si="1821"/>
        <v>Q3</v>
      </c>
      <c r="AC2960">
        <f t="shared" si="1822"/>
        <v>9</v>
      </c>
      <c r="AD2960">
        <f t="shared" si="1823"/>
        <v>3</v>
      </c>
      <c r="AE2960">
        <f t="shared" si="1824"/>
        <v>201909</v>
      </c>
      <c r="AF2960">
        <f t="shared" si="1825"/>
        <v>201903</v>
      </c>
      <c r="AG2960" s="9">
        <f t="shared" ca="1" si="1826"/>
        <v>1</v>
      </c>
      <c r="AH2960">
        <f t="shared" ca="1" si="1827"/>
        <v>4</v>
      </c>
      <c r="AI2960" s="9">
        <f t="shared" ca="1" si="1828"/>
        <v>12</v>
      </c>
      <c r="AJ2960" s="9">
        <f t="shared" ca="1" si="1829"/>
        <v>1</v>
      </c>
      <c r="AK2960" s="9">
        <f t="shared" si="1830"/>
        <v>5</v>
      </c>
      <c r="AL2960" s="9">
        <f t="shared" si="1831"/>
        <v>38</v>
      </c>
      <c r="AM2960" s="9">
        <f t="shared" si="1832"/>
        <v>17</v>
      </c>
      <c r="AN2960" s="2">
        <v>43727.740972222222</v>
      </c>
      <c r="AO2960">
        <v>1026</v>
      </c>
      <c r="AP2960" s="1">
        <v>11500</v>
      </c>
      <c r="AQ2960" t="s">
        <v>4</v>
      </c>
    </row>
    <row r="2961" spans="1:43" x14ac:dyDescent="0.3">
      <c r="A2961" t="str">
        <f t="shared" ca="1" si="1794"/>
        <v>FY2020 Q4 Sep</v>
      </c>
      <c r="B2961">
        <f t="shared" ca="1" si="1795"/>
        <v>2020</v>
      </c>
      <c r="C2961" s="8" t="str">
        <f t="shared" ca="1" si="1796"/>
        <v>Sep</v>
      </c>
      <c r="D2961" s="8" t="str">
        <f t="shared" ca="1" si="1797"/>
        <v>Q4</v>
      </c>
      <c r="E2961">
        <f t="shared" ca="1" si="1798"/>
        <v>12</v>
      </c>
      <c r="F2961">
        <f t="shared" ca="1" si="1799"/>
        <v>4</v>
      </c>
      <c r="G2961">
        <f t="shared" ca="1" si="1800"/>
        <v>202012</v>
      </c>
      <c r="H2961">
        <f t="shared" ca="1" si="1801"/>
        <v>202004</v>
      </c>
      <c r="I2961" t="str">
        <f t="shared" ca="1" si="1802"/>
        <v>FY2020 Q3 Sep</v>
      </c>
      <c r="J2961">
        <f t="shared" ca="1" si="1803"/>
        <v>2020</v>
      </c>
      <c r="K2961" s="8" t="str">
        <f t="shared" ca="1" si="1804"/>
        <v>Sep</v>
      </c>
      <c r="L2961" s="8" t="str">
        <f t="shared" ca="1" si="1805"/>
        <v>Q3</v>
      </c>
      <c r="M2961">
        <f t="shared" ca="1" si="1806"/>
        <v>9</v>
      </c>
      <c r="N2961">
        <f t="shared" ca="1" si="1807"/>
        <v>3</v>
      </c>
      <c r="O2961">
        <f t="shared" ca="1" si="1808"/>
        <v>202009</v>
      </c>
      <c r="P2961">
        <f t="shared" ca="1" si="1809"/>
        <v>202003</v>
      </c>
      <c r="Q2961" t="str">
        <f t="shared" si="1810"/>
        <v>FY2019 Q4 Sep</v>
      </c>
      <c r="R2961">
        <f t="shared" si="1811"/>
        <v>2019</v>
      </c>
      <c r="S2961" s="8" t="str">
        <f t="shared" si="1812"/>
        <v>Sep</v>
      </c>
      <c r="T2961" s="8" t="str">
        <f t="shared" si="1813"/>
        <v>Q4</v>
      </c>
      <c r="U2961">
        <f t="shared" si="1814"/>
        <v>12</v>
      </c>
      <c r="V2961">
        <f t="shared" si="1815"/>
        <v>4</v>
      </c>
      <c r="W2961">
        <f t="shared" si="1816"/>
        <v>201912</v>
      </c>
      <c r="X2961">
        <f t="shared" si="1817"/>
        <v>201904</v>
      </c>
      <c r="Y2961" t="str">
        <f t="shared" si="1818"/>
        <v>FY2019 Q3 Sep</v>
      </c>
      <c r="Z2961">
        <f t="shared" si="1819"/>
        <v>2019</v>
      </c>
      <c r="AA2961" s="8" t="str">
        <f t="shared" si="1820"/>
        <v>Sep</v>
      </c>
      <c r="AB2961" s="8" t="str">
        <f t="shared" si="1821"/>
        <v>Q3</v>
      </c>
      <c r="AC2961">
        <f t="shared" si="1822"/>
        <v>9</v>
      </c>
      <c r="AD2961">
        <f t="shared" si="1823"/>
        <v>3</v>
      </c>
      <c r="AE2961">
        <f t="shared" si="1824"/>
        <v>201909</v>
      </c>
      <c r="AF2961">
        <f t="shared" si="1825"/>
        <v>201903</v>
      </c>
      <c r="AG2961" s="9">
        <f t="shared" ca="1" si="1826"/>
        <v>1</v>
      </c>
      <c r="AH2961">
        <f t="shared" ca="1" si="1827"/>
        <v>4</v>
      </c>
      <c r="AI2961" s="9">
        <f t="shared" ca="1" si="1828"/>
        <v>12</v>
      </c>
      <c r="AJ2961" s="9">
        <f t="shared" ca="1" si="1829"/>
        <v>1</v>
      </c>
      <c r="AK2961" s="9">
        <f t="shared" si="1830"/>
        <v>6</v>
      </c>
      <c r="AL2961" s="9">
        <f t="shared" si="1831"/>
        <v>38</v>
      </c>
      <c r="AM2961" s="9">
        <f t="shared" si="1832"/>
        <v>10</v>
      </c>
      <c r="AN2961" s="2">
        <v>43728.454861111109</v>
      </c>
      <c r="AO2961">
        <v>8302</v>
      </c>
      <c r="AP2961" s="1">
        <v>11500</v>
      </c>
      <c r="AQ2961" t="s">
        <v>4</v>
      </c>
    </row>
    <row r="2962" spans="1:43" x14ac:dyDescent="0.3">
      <c r="A2962" t="str">
        <f t="shared" ca="1" si="1794"/>
        <v>FY2020 Q4 Sep</v>
      </c>
      <c r="B2962">
        <f t="shared" ca="1" si="1795"/>
        <v>2020</v>
      </c>
      <c r="C2962" s="8" t="str">
        <f t="shared" ca="1" si="1796"/>
        <v>Sep</v>
      </c>
      <c r="D2962" s="8" t="str">
        <f t="shared" ca="1" si="1797"/>
        <v>Q4</v>
      </c>
      <c r="E2962">
        <f t="shared" ca="1" si="1798"/>
        <v>12</v>
      </c>
      <c r="F2962">
        <f t="shared" ca="1" si="1799"/>
        <v>4</v>
      </c>
      <c r="G2962">
        <f t="shared" ca="1" si="1800"/>
        <v>202012</v>
      </c>
      <c r="H2962">
        <f t="shared" ca="1" si="1801"/>
        <v>202004</v>
      </c>
      <c r="I2962" t="str">
        <f t="shared" ca="1" si="1802"/>
        <v>FY2020 Q3 Sep</v>
      </c>
      <c r="J2962">
        <f t="shared" ca="1" si="1803"/>
        <v>2020</v>
      </c>
      <c r="K2962" s="8" t="str">
        <f t="shared" ca="1" si="1804"/>
        <v>Sep</v>
      </c>
      <c r="L2962" s="8" t="str">
        <f t="shared" ca="1" si="1805"/>
        <v>Q3</v>
      </c>
      <c r="M2962">
        <f t="shared" ca="1" si="1806"/>
        <v>9</v>
      </c>
      <c r="N2962">
        <f t="shared" ca="1" si="1807"/>
        <v>3</v>
      </c>
      <c r="O2962">
        <f t="shared" ca="1" si="1808"/>
        <v>202009</v>
      </c>
      <c r="P2962">
        <f t="shared" ca="1" si="1809"/>
        <v>202003</v>
      </c>
      <c r="Q2962" t="str">
        <f t="shared" si="1810"/>
        <v>FY2019 Q4 Sep</v>
      </c>
      <c r="R2962">
        <f t="shared" si="1811"/>
        <v>2019</v>
      </c>
      <c r="S2962" s="8" t="str">
        <f t="shared" si="1812"/>
        <v>Sep</v>
      </c>
      <c r="T2962" s="8" t="str">
        <f t="shared" si="1813"/>
        <v>Q4</v>
      </c>
      <c r="U2962">
        <f t="shared" si="1814"/>
        <v>12</v>
      </c>
      <c r="V2962">
        <f t="shared" si="1815"/>
        <v>4</v>
      </c>
      <c r="W2962">
        <f t="shared" si="1816"/>
        <v>201912</v>
      </c>
      <c r="X2962">
        <f t="shared" si="1817"/>
        <v>201904</v>
      </c>
      <c r="Y2962" t="str">
        <f t="shared" si="1818"/>
        <v>FY2019 Q3 Sep</v>
      </c>
      <c r="Z2962">
        <f t="shared" si="1819"/>
        <v>2019</v>
      </c>
      <c r="AA2962" s="8" t="str">
        <f t="shared" si="1820"/>
        <v>Sep</v>
      </c>
      <c r="AB2962" s="8" t="str">
        <f t="shared" si="1821"/>
        <v>Q3</v>
      </c>
      <c r="AC2962">
        <f t="shared" si="1822"/>
        <v>9</v>
      </c>
      <c r="AD2962">
        <f t="shared" si="1823"/>
        <v>3</v>
      </c>
      <c r="AE2962">
        <f t="shared" si="1824"/>
        <v>201909</v>
      </c>
      <c r="AF2962">
        <f t="shared" si="1825"/>
        <v>201903</v>
      </c>
      <c r="AG2962" s="9">
        <f t="shared" ca="1" si="1826"/>
        <v>1</v>
      </c>
      <c r="AH2962">
        <f t="shared" ca="1" si="1827"/>
        <v>4</v>
      </c>
      <c r="AI2962" s="9">
        <f t="shared" ca="1" si="1828"/>
        <v>12</v>
      </c>
      <c r="AJ2962" s="9">
        <f t="shared" ca="1" si="1829"/>
        <v>1</v>
      </c>
      <c r="AK2962" s="9">
        <f t="shared" si="1830"/>
        <v>6</v>
      </c>
      <c r="AL2962" s="9">
        <f t="shared" si="1831"/>
        <v>36</v>
      </c>
      <c r="AM2962" s="9">
        <f t="shared" si="1832"/>
        <v>17</v>
      </c>
      <c r="AN2962" s="2">
        <v>43714.728472222225</v>
      </c>
      <c r="AO2962">
        <v>566</v>
      </c>
      <c r="AP2962" s="1">
        <v>11400</v>
      </c>
      <c r="AQ2962" t="s">
        <v>4</v>
      </c>
    </row>
    <row r="2963" spans="1:43" x14ac:dyDescent="0.3">
      <c r="A2963" t="str">
        <f t="shared" ca="1" si="1794"/>
        <v>FY2020 Q4 Sep</v>
      </c>
      <c r="B2963">
        <f t="shared" ca="1" si="1795"/>
        <v>2020</v>
      </c>
      <c r="C2963" s="8" t="str">
        <f t="shared" ca="1" si="1796"/>
        <v>Sep</v>
      </c>
      <c r="D2963" s="8" t="str">
        <f t="shared" ca="1" si="1797"/>
        <v>Q4</v>
      </c>
      <c r="E2963">
        <f t="shared" ca="1" si="1798"/>
        <v>12</v>
      </c>
      <c r="F2963">
        <f t="shared" ca="1" si="1799"/>
        <v>4</v>
      </c>
      <c r="G2963">
        <f t="shared" ca="1" si="1800"/>
        <v>202012</v>
      </c>
      <c r="H2963">
        <f t="shared" ca="1" si="1801"/>
        <v>202004</v>
      </c>
      <c r="I2963" t="str">
        <f t="shared" ca="1" si="1802"/>
        <v>FY2020 Q3 Sep</v>
      </c>
      <c r="J2963">
        <f t="shared" ca="1" si="1803"/>
        <v>2020</v>
      </c>
      <c r="K2963" s="8" t="str">
        <f t="shared" ca="1" si="1804"/>
        <v>Sep</v>
      </c>
      <c r="L2963" s="8" t="str">
        <f t="shared" ca="1" si="1805"/>
        <v>Q3</v>
      </c>
      <c r="M2963">
        <f t="shared" ca="1" si="1806"/>
        <v>9</v>
      </c>
      <c r="N2963">
        <f t="shared" ca="1" si="1807"/>
        <v>3</v>
      </c>
      <c r="O2963">
        <f t="shared" ca="1" si="1808"/>
        <v>202009</v>
      </c>
      <c r="P2963">
        <f t="shared" ca="1" si="1809"/>
        <v>202003</v>
      </c>
      <c r="Q2963" t="str">
        <f t="shared" si="1810"/>
        <v>FY2020 Q2 Mar</v>
      </c>
      <c r="R2963">
        <f t="shared" si="1811"/>
        <v>2020</v>
      </c>
      <c r="S2963" s="8" t="str">
        <f t="shared" si="1812"/>
        <v>Mar</v>
      </c>
      <c r="T2963" s="8" t="str">
        <f t="shared" si="1813"/>
        <v>Q2</v>
      </c>
      <c r="U2963">
        <f t="shared" si="1814"/>
        <v>6</v>
      </c>
      <c r="V2963">
        <f t="shared" si="1815"/>
        <v>2</v>
      </c>
      <c r="W2963">
        <f t="shared" si="1816"/>
        <v>202006</v>
      </c>
      <c r="X2963">
        <f t="shared" si="1817"/>
        <v>202002</v>
      </c>
      <c r="Y2963" t="str">
        <f t="shared" si="1818"/>
        <v>FY2020 Q1 Mar</v>
      </c>
      <c r="Z2963">
        <f t="shared" si="1819"/>
        <v>2020</v>
      </c>
      <c r="AA2963" s="8" t="str">
        <f t="shared" si="1820"/>
        <v>Mar</v>
      </c>
      <c r="AB2963" s="8" t="str">
        <f t="shared" si="1821"/>
        <v>Q1</v>
      </c>
      <c r="AC2963">
        <f t="shared" si="1822"/>
        <v>3</v>
      </c>
      <c r="AD2963">
        <f t="shared" si="1823"/>
        <v>1</v>
      </c>
      <c r="AE2963">
        <f t="shared" si="1824"/>
        <v>202003</v>
      </c>
      <c r="AF2963">
        <f t="shared" si="1825"/>
        <v>202001</v>
      </c>
      <c r="AG2963" s="9">
        <f t="shared" ca="1" si="1826"/>
        <v>0</v>
      </c>
      <c r="AH2963">
        <f t="shared" ca="1" si="1827"/>
        <v>2</v>
      </c>
      <c r="AI2963" s="9">
        <f t="shared" ca="1" si="1828"/>
        <v>6</v>
      </c>
      <c r="AJ2963" s="9">
        <f t="shared" ca="1" si="1829"/>
        <v>0</v>
      </c>
      <c r="AK2963" s="9">
        <f t="shared" si="1830"/>
        <v>6</v>
      </c>
      <c r="AL2963" s="9">
        <f t="shared" si="1831"/>
        <v>10</v>
      </c>
      <c r="AM2963" s="9">
        <f t="shared" si="1832"/>
        <v>13</v>
      </c>
      <c r="AN2963" s="2">
        <v>43896.572916666664</v>
      </c>
      <c r="AO2963">
        <v>1490</v>
      </c>
      <c r="AP2963" s="1">
        <v>11200</v>
      </c>
      <c r="AQ2963" t="s">
        <v>4</v>
      </c>
    </row>
    <row r="2964" spans="1:43" x14ac:dyDescent="0.3">
      <c r="A2964" t="str">
        <f t="shared" ca="1" si="1794"/>
        <v>FY2020 Q4 Sep</v>
      </c>
      <c r="B2964">
        <f t="shared" ca="1" si="1795"/>
        <v>2020</v>
      </c>
      <c r="C2964" s="8" t="str">
        <f t="shared" ca="1" si="1796"/>
        <v>Sep</v>
      </c>
      <c r="D2964" s="8" t="str">
        <f t="shared" ca="1" si="1797"/>
        <v>Q4</v>
      </c>
      <c r="E2964">
        <f t="shared" ca="1" si="1798"/>
        <v>12</v>
      </c>
      <c r="F2964">
        <f t="shared" ca="1" si="1799"/>
        <v>4</v>
      </c>
      <c r="G2964">
        <f t="shared" ca="1" si="1800"/>
        <v>202012</v>
      </c>
      <c r="H2964">
        <f t="shared" ca="1" si="1801"/>
        <v>202004</v>
      </c>
      <c r="I2964" t="str">
        <f t="shared" ca="1" si="1802"/>
        <v>FY2020 Q3 Sep</v>
      </c>
      <c r="J2964">
        <f t="shared" ca="1" si="1803"/>
        <v>2020</v>
      </c>
      <c r="K2964" s="8" t="str">
        <f t="shared" ca="1" si="1804"/>
        <v>Sep</v>
      </c>
      <c r="L2964" s="8" t="str">
        <f t="shared" ca="1" si="1805"/>
        <v>Q3</v>
      </c>
      <c r="M2964">
        <f t="shared" ca="1" si="1806"/>
        <v>9</v>
      </c>
      <c r="N2964">
        <f t="shared" ca="1" si="1807"/>
        <v>3</v>
      </c>
      <c r="O2964">
        <f t="shared" ca="1" si="1808"/>
        <v>202009</v>
      </c>
      <c r="P2964">
        <f t="shared" ca="1" si="1809"/>
        <v>202003</v>
      </c>
      <c r="Q2964" t="str">
        <f t="shared" si="1810"/>
        <v>FY2020 Q2 Mar</v>
      </c>
      <c r="R2964">
        <f t="shared" si="1811"/>
        <v>2020</v>
      </c>
      <c r="S2964" s="8" t="str">
        <f t="shared" si="1812"/>
        <v>Mar</v>
      </c>
      <c r="T2964" s="8" t="str">
        <f t="shared" si="1813"/>
        <v>Q2</v>
      </c>
      <c r="U2964">
        <f t="shared" si="1814"/>
        <v>6</v>
      </c>
      <c r="V2964">
        <f t="shared" si="1815"/>
        <v>2</v>
      </c>
      <c r="W2964">
        <f t="shared" si="1816"/>
        <v>202006</v>
      </c>
      <c r="X2964">
        <f t="shared" si="1817"/>
        <v>202002</v>
      </c>
      <c r="Y2964" t="str">
        <f t="shared" si="1818"/>
        <v>FY2020 Q1 Mar</v>
      </c>
      <c r="Z2964">
        <f t="shared" si="1819"/>
        <v>2020</v>
      </c>
      <c r="AA2964" s="8" t="str">
        <f t="shared" si="1820"/>
        <v>Mar</v>
      </c>
      <c r="AB2964" s="8" t="str">
        <f t="shared" si="1821"/>
        <v>Q1</v>
      </c>
      <c r="AC2964">
        <f t="shared" si="1822"/>
        <v>3</v>
      </c>
      <c r="AD2964">
        <f t="shared" si="1823"/>
        <v>1</v>
      </c>
      <c r="AE2964">
        <f t="shared" si="1824"/>
        <v>202003</v>
      </c>
      <c r="AF2964">
        <f t="shared" si="1825"/>
        <v>202001</v>
      </c>
      <c r="AG2964" s="9">
        <f t="shared" ca="1" si="1826"/>
        <v>0</v>
      </c>
      <c r="AH2964">
        <f t="shared" ca="1" si="1827"/>
        <v>2</v>
      </c>
      <c r="AI2964" s="9">
        <f t="shared" ca="1" si="1828"/>
        <v>6</v>
      </c>
      <c r="AJ2964" s="9">
        <f t="shared" ca="1" si="1829"/>
        <v>0</v>
      </c>
      <c r="AK2964" s="9">
        <f t="shared" si="1830"/>
        <v>4</v>
      </c>
      <c r="AL2964" s="9">
        <f t="shared" si="1831"/>
        <v>10</v>
      </c>
      <c r="AM2964" s="9">
        <f t="shared" si="1832"/>
        <v>13</v>
      </c>
      <c r="AN2964" s="2">
        <v>43894.581250000003</v>
      </c>
      <c r="AO2964">
        <v>1608</v>
      </c>
      <c r="AP2964" s="1">
        <v>11200</v>
      </c>
      <c r="AQ2964" t="s">
        <v>4</v>
      </c>
    </row>
    <row r="2965" spans="1:43" x14ac:dyDescent="0.3">
      <c r="A2965" t="str">
        <f t="shared" ca="1" si="1794"/>
        <v>FY2020 Q4 Sep</v>
      </c>
      <c r="B2965">
        <f t="shared" ca="1" si="1795"/>
        <v>2020</v>
      </c>
      <c r="C2965" s="8" t="str">
        <f t="shared" ca="1" si="1796"/>
        <v>Sep</v>
      </c>
      <c r="D2965" s="8" t="str">
        <f t="shared" ca="1" si="1797"/>
        <v>Q4</v>
      </c>
      <c r="E2965">
        <f t="shared" ca="1" si="1798"/>
        <v>12</v>
      </c>
      <c r="F2965">
        <f t="shared" ca="1" si="1799"/>
        <v>4</v>
      </c>
      <c r="G2965">
        <f t="shared" ca="1" si="1800"/>
        <v>202012</v>
      </c>
      <c r="H2965">
        <f t="shared" ca="1" si="1801"/>
        <v>202004</v>
      </c>
      <c r="I2965" t="str">
        <f t="shared" ca="1" si="1802"/>
        <v>FY2020 Q3 Sep</v>
      </c>
      <c r="J2965">
        <f t="shared" ca="1" si="1803"/>
        <v>2020</v>
      </c>
      <c r="K2965" s="8" t="str">
        <f t="shared" ca="1" si="1804"/>
        <v>Sep</v>
      </c>
      <c r="L2965" s="8" t="str">
        <f t="shared" ca="1" si="1805"/>
        <v>Q3</v>
      </c>
      <c r="M2965">
        <f t="shared" ca="1" si="1806"/>
        <v>9</v>
      </c>
      <c r="N2965">
        <f t="shared" ca="1" si="1807"/>
        <v>3</v>
      </c>
      <c r="O2965">
        <f t="shared" ca="1" si="1808"/>
        <v>202009</v>
      </c>
      <c r="P2965">
        <f t="shared" ca="1" si="1809"/>
        <v>202003</v>
      </c>
      <c r="Q2965" t="str">
        <f t="shared" si="1810"/>
        <v>FY2020 Q2 Jan</v>
      </c>
      <c r="R2965">
        <f t="shared" si="1811"/>
        <v>2020</v>
      </c>
      <c r="S2965" s="8" t="str">
        <f t="shared" si="1812"/>
        <v>Jan</v>
      </c>
      <c r="T2965" s="8" t="str">
        <f t="shared" si="1813"/>
        <v>Q2</v>
      </c>
      <c r="U2965">
        <f t="shared" si="1814"/>
        <v>4</v>
      </c>
      <c r="V2965">
        <f t="shared" si="1815"/>
        <v>2</v>
      </c>
      <c r="W2965">
        <f t="shared" si="1816"/>
        <v>202004</v>
      </c>
      <c r="X2965">
        <f t="shared" si="1817"/>
        <v>202002</v>
      </c>
      <c r="Y2965" t="str">
        <f t="shared" si="1818"/>
        <v>FY2020 Q1 Jan</v>
      </c>
      <c r="Z2965">
        <f t="shared" si="1819"/>
        <v>2020</v>
      </c>
      <c r="AA2965" s="8" t="str">
        <f t="shared" si="1820"/>
        <v>Jan</v>
      </c>
      <c r="AB2965" s="8" t="str">
        <f t="shared" si="1821"/>
        <v>Q1</v>
      </c>
      <c r="AC2965">
        <f t="shared" si="1822"/>
        <v>1</v>
      </c>
      <c r="AD2965">
        <f t="shared" si="1823"/>
        <v>1</v>
      </c>
      <c r="AE2965">
        <f t="shared" si="1824"/>
        <v>202001</v>
      </c>
      <c r="AF2965">
        <f t="shared" si="1825"/>
        <v>202001</v>
      </c>
      <c r="AG2965" s="9">
        <f t="shared" ca="1" si="1826"/>
        <v>0</v>
      </c>
      <c r="AH2965">
        <f t="shared" ca="1" si="1827"/>
        <v>3</v>
      </c>
      <c r="AI2965" s="9">
        <f t="shared" ca="1" si="1828"/>
        <v>8</v>
      </c>
      <c r="AJ2965" s="9">
        <f t="shared" ca="1" si="1829"/>
        <v>0</v>
      </c>
      <c r="AK2965" s="9">
        <f t="shared" si="1830"/>
        <v>6</v>
      </c>
      <c r="AL2965" s="9">
        <f t="shared" si="1831"/>
        <v>4</v>
      </c>
      <c r="AM2965" s="9">
        <f t="shared" si="1832"/>
        <v>9</v>
      </c>
      <c r="AN2965" s="2">
        <v>43854.381944444445</v>
      </c>
      <c r="AO2965">
        <v>1837</v>
      </c>
      <c r="AP2965" s="1">
        <v>11200</v>
      </c>
      <c r="AQ2965" t="s">
        <v>4</v>
      </c>
    </row>
    <row r="2966" spans="1:43" x14ac:dyDescent="0.3">
      <c r="A2966" t="str">
        <f t="shared" ca="1" si="1794"/>
        <v>FY2020 Q4 Sep</v>
      </c>
      <c r="B2966">
        <f t="shared" ca="1" si="1795"/>
        <v>2020</v>
      </c>
      <c r="C2966" s="8" t="str">
        <f t="shared" ca="1" si="1796"/>
        <v>Sep</v>
      </c>
      <c r="D2966" s="8" t="str">
        <f t="shared" ca="1" si="1797"/>
        <v>Q4</v>
      </c>
      <c r="E2966">
        <f t="shared" ca="1" si="1798"/>
        <v>12</v>
      </c>
      <c r="F2966">
        <f t="shared" ca="1" si="1799"/>
        <v>4</v>
      </c>
      <c r="G2966">
        <f t="shared" ca="1" si="1800"/>
        <v>202012</v>
      </c>
      <c r="H2966">
        <f t="shared" ca="1" si="1801"/>
        <v>202004</v>
      </c>
      <c r="I2966" t="str">
        <f t="shared" ca="1" si="1802"/>
        <v>FY2020 Q3 Sep</v>
      </c>
      <c r="J2966">
        <f t="shared" ca="1" si="1803"/>
        <v>2020</v>
      </c>
      <c r="K2966" s="8" t="str">
        <f t="shared" ca="1" si="1804"/>
        <v>Sep</v>
      </c>
      <c r="L2966" s="8" t="str">
        <f t="shared" ca="1" si="1805"/>
        <v>Q3</v>
      </c>
      <c r="M2966">
        <f t="shared" ca="1" si="1806"/>
        <v>9</v>
      </c>
      <c r="N2966">
        <f t="shared" ca="1" si="1807"/>
        <v>3</v>
      </c>
      <c r="O2966">
        <f t="shared" ca="1" si="1808"/>
        <v>202009</v>
      </c>
      <c r="P2966">
        <f t="shared" ca="1" si="1809"/>
        <v>202003</v>
      </c>
      <c r="Q2966" t="str">
        <f t="shared" si="1810"/>
        <v>FY2020 Q2 Mar</v>
      </c>
      <c r="R2966">
        <f t="shared" si="1811"/>
        <v>2020</v>
      </c>
      <c r="S2966" s="8" t="str">
        <f t="shared" si="1812"/>
        <v>Mar</v>
      </c>
      <c r="T2966" s="8" t="str">
        <f t="shared" si="1813"/>
        <v>Q2</v>
      </c>
      <c r="U2966">
        <f t="shared" si="1814"/>
        <v>6</v>
      </c>
      <c r="V2966">
        <f t="shared" si="1815"/>
        <v>2</v>
      </c>
      <c r="W2966">
        <f t="shared" si="1816"/>
        <v>202006</v>
      </c>
      <c r="X2966">
        <f t="shared" si="1817"/>
        <v>202002</v>
      </c>
      <c r="Y2966" t="str">
        <f t="shared" si="1818"/>
        <v>FY2020 Q1 Mar</v>
      </c>
      <c r="Z2966">
        <f t="shared" si="1819"/>
        <v>2020</v>
      </c>
      <c r="AA2966" s="8" t="str">
        <f t="shared" si="1820"/>
        <v>Mar</v>
      </c>
      <c r="AB2966" s="8" t="str">
        <f t="shared" si="1821"/>
        <v>Q1</v>
      </c>
      <c r="AC2966">
        <f t="shared" si="1822"/>
        <v>3</v>
      </c>
      <c r="AD2966">
        <f t="shared" si="1823"/>
        <v>1</v>
      </c>
      <c r="AE2966">
        <f t="shared" si="1824"/>
        <v>202003</v>
      </c>
      <c r="AF2966">
        <f t="shared" si="1825"/>
        <v>202001</v>
      </c>
      <c r="AG2966" s="9">
        <f t="shared" ca="1" si="1826"/>
        <v>0</v>
      </c>
      <c r="AH2966">
        <f t="shared" ca="1" si="1827"/>
        <v>2</v>
      </c>
      <c r="AI2966" s="9">
        <f t="shared" ca="1" si="1828"/>
        <v>6</v>
      </c>
      <c r="AJ2966" s="9">
        <f t="shared" ca="1" si="1829"/>
        <v>0</v>
      </c>
      <c r="AK2966" s="9">
        <f t="shared" si="1830"/>
        <v>3</v>
      </c>
      <c r="AL2966" s="9">
        <f t="shared" si="1831"/>
        <v>11</v>
      </c>
      <c r="AM2966" s="9">
        <f t="shared" si="1832"/>
        <v>11</v>
      </c>
      <c r="AN2966" s="2">
        <v>43900.497916666667</v>
      </c>
      <c r="AO2966">
        <v>2387</v>
      </c>
      <c r="AP2966" s="1">
        <v>11200</v>
      </c>
      <c r="AQ2966" t="s">
        <v>4</v>
      </c>
    </row>
    <row r="2967" spans="1:43" x14ac:dyDescent="0.3">
      <c r="A2967" t="str">
        <f t="shared" ca="1" si="1794"/>
        <v>FY2020 Q4 Sep</v>
      </c>
      <c r="B2967">
        <f t="shared" ca="1" si="1795"/>
        <v>2020</v>
      </c>
      <c r="C2967" s="8" t="str">
        <f t="shared" ca="1" si="1796"/>
        <v>Sep</v>
      </c>
      <c r="D2967" s="8" t="str">
        <f t="shared" ca="1" si="1797"/>
        <v>Q4</v>
      </c>
      <c r="E2967">
        <f t="shared" ca="1" si="1798"/>
        <v>12</v>
      </c>
      <c r="F2967">
        <f t="shared" ca="1" si="1799"/>
        <v>4</v>
      </c>
      <c r="G2967">
        <f t="shared" ca="1" si="1800"/>
        <v>202012</v>
      </c>
      <c r="H2967">
        <f t="shared" ca="1" si="1801"/>
        <v>202004</v>
      </c>
      <c r="I2967" t="str">
        <f t="shared" ca="1" si="1802"/>
        <v>FY2020 Q3 Sep</v>
      </c>
      <c r="J2967">
        <f t="shared" ca="1" si="1803"/>
        <v>2020</v>
      </c>
      <c r="K2967" s="8" t="str">
        <f t="shared" ca="1" si="1804"/>
        <v>Sep</v>
      </c>
      <c r="L2967" s="8" t="str">
        <f t="shared" ca="1" si="1805"/>
        <v>Q3</v>
      </c>
      <c r="M2967">
        <f t="shared" ca="1" si="1806"/>
        <v>9</v>
      </c>
      <c r="N2967">
        <f t="shared" ca="1" si="1807"/>
        <v>3</v>
      </c>
      <c r="O2967">
        <f t="shared" ca="1" si="1808"/>
        <v>202009</v>
      </c>
      <c r="P2967">
        <f t="shared" ca="1" si="1809"/>
        <v>202003</v>
      </c>
      <c r="Q2967" t="str">
        <f t="shared" si="1810"/>
        <v>FY2020 Q2 Feb</v>
      </c>
      <c r="R2967">
        <f t="shared" si="1811"/>
        <v>2020</v>
      </c>
      <c r="S2967" s="8" t="str">
        <f t="shared" si="1812"/>
        <v>Feb</v>
      </c>
      <c r="T2967" s="8" t="str">
        <f t="shared" si="1813"/>
        <v>Q2</v>
      </c>
      <c r="U2967">
        <f t="shared" si="1814"/>
        <v>5</v>
      </c>
      <c r="V2967">
        <f t="shared" si="1815"/>
        <v>2</v>
      </c>
      <c r="W2967">
        <f t="shared" si="1816"/>
        <v>202005</v>
      </c>
      <c r="X2967">
        <f t="shared" si="1817"/>
        <v>202002</v>
      </c>
      <c r="Y2967" t="str">
        <f t="shared" si="1818"/>
        <v>FY2020 Q1 Feb</v>
      </c>
      <c r="Z2967">
        <f t="shared" si="1819"/>
        <v>2020</v>
      </c>
      <c r="AA2967" s="8" t="str">
        <f t="shared" si="1820"/>
        <v>Feb</v>
      </c>
      <c r="AB2967" s="8" t="str">
        <f t="shared" si="1821"/>
        <v>Q1</v>
      </c>
      <c r="AC2967">
        <f t="shared" si="1822"/>
        <v>2</v>
      </c>
      <c r="AD2967">
        <f t="shared" si="1823"/>
        <v>1</v>
      </c>
      <c r="AE2967">
        <f t="shared" si="1824"/>
        <v>202002</v>
      </c>
      <c r="AF2967">
        <f t="shared" si="1825"/>
        <v>202001</v>
      </c>
      <c r="AG2967" s="9">
        <f t="shared" ca="1" si="1826"/>
        <v>0</v>
      </c>
      <c r="AH2967">
        <f t="shared" ca="1" si="1827"/>
        <v>2</v>
      </c>
      <c r="AI2967" s="9">
        <f t="shared" ca="1" si="1828"/>
        <v>7</v>
      </c>
      <c r="AJ2967" s="9">
        <f t="shared" ca="1" si="1829"/>
        <v>0</v>
      </c>
      <c r="AK2967" s="9">
        <f t="shared" si="1830"/>
        <v>2</v>
      </c>
      <c r="AL2967" s="9">
        <f t="shared" si="1831"/>
        <v>7</v>
      </c>
      <c r="AM2967" s="9">
        <f t="shared" si="1832"/>
        <v>13</v>
      </c>
      <c r="AN2967" s="2">
        <v>43871.559027777781</v>
      </c>
      <c r="AO2967">
        <v>4510</v>
      </c>
      <c r="AP2967" s="1">
        <v>11200</v>
      </c>
      <c r="AQ2967" t="s">
        <v>4</v>
      </c>
    </row>
    <row r="2968" spans="1:43" x14ac:dyDescent="0.3">
      <c r="A2968" t="str">
        <f t="shared" ca="1" si="1794"/>
        <v>FY2020 Q4 Sep</v>
      </c>
      <c r="B2968">
        <f t="shared" ca="1" si="1795"/>
        <v>2020</v>
      </c>
      <c r="C2968" s="8" t="str">
        <f t="shared" ca="1" si="1796"/>
        <v>Sep</v>
      </c>
      <c r="D2968" s="8" t="str">
        <f t="shared" ca="1" si="1797"/>
        <v>Q4</v>
      </c>
      <c r="E2968">
        <f t="shared" ca="1" si="1798"/>
        <v>12</v>
      </c>
      <c r="F2968">
        <f t="shared" ca="1" si="1799"/>
        <v>4</v>
      </c>
      <c r="G2968">
        <f t="shared" ca="1" si="1800"/>
        <v>202012</v>
      </c>
      <c r="H2968">
        <f t="shared" ca="1" si="1801"/>
        <v>202004</v>
      </c>
      <c r="I2968" t="str">
        <f t="shared" ca="1" si="1802"/>
        <v>FY2020 Q3 Sep</v>
      </c>
      <c r="J2968">
        <f t="shared" ca="1" si="1803"/>
        <v>2020</v>
      </c>
      <c r="K2968" s="8" t="str">
        <f t="shared" ca="1" si="1804"/>
        <v>Sep</v>
      </c>
      <c r="L2968" s="8" t="str">
        <f t="shared" ca="1" si="1805"/>
        <v>Q3</v>
      </c>
      <c r="M2968">
        <f t="shared" ca="1" si="1806"/>
        <v>9</v>
      </c>
      <c r="N2968">
        <f t="shared" ca="1" si="1807"/>
        <v>3</v>
      </c>
      <c r="O2968">
        <f t="shared" ca="1" si="1808"/>
        <v>202009</v>
      </c>
      <c r="P2968">
        <f t="shared" ca="1" si="1809"/>
        <v>202003</v>
      </c>
      <c r="Q2968" t="str">
        <f t="shared" si="1810"/>
        <v>FY2020 Q2 Mar</v>
      </c>
      <c r="R2968">
        <f t="shared" si="1811"/>
        <v>2020</v>
      </c>
      <c r="S2968" s="8" t="str">
        <f t="shared" si="1812"/>
        <v>Mar</v>
      </c>
      <c r="T2968" s="8" t="str">
        <f t="shared" si="1813"/>
        <v>Q2</v>
      </c>
      <c r="U2968">
        <f t="shared" si="1814"/>
        <v>6</v>
      </c>
      <c r="V2968">
        <f t="shared" si="1815"/>
        <v>2</v>
      </c>
      <c r="W2968">
        <f t="shared" si="1816"/>
        <v>202006</v>
      </c>
      <c r="X2968">
        <f t="shared" si="1817"/>
        <v>202002</v>
      </c>
      <c r="Y2968" t="str">
        <f t="shared" si="1818"/>
        <v>FY2020 Q1 Mar</v>
      </c>
      <c r="Z2968">
        <f t="shared" si="1819"/>
        <v>2020</v>
      </c>
      <c r="AA2968" s="8" t="str">
        <f t="shared" si="1820"/>
        <v>Mar</v>
      </c>
      <c r="AB2968" s="8" t="str">
        <f t="shared" si="1821"/>
        <v>Q1</v>
      </c>
      <c r="AC2968">
        <f t="shared" si="1822"/>
        <v>3</v>
      </c>
      <c r="AD2968">
        <f t="shared" si="1823"/>
        <v>1</v>
      </c>
      <c r="AE2968">
        <f t="shared" si="1824"/>
        <v>202003</v>
      </c>
      <c r="AF2968">
        <f t="shared" si="1825"/>
        <v>202001</v>
      </c>
      <c r="AG2968" s="9">
        <f t="shared" ca="1" si="1826"/>
        <v>0</v>
      </c>
      <c r="AH2968">
        <f t="shared" ca="1" si="1827"/>
        <v>2</v>
      </c>
      <c r="AI2968" s="9">
        <f t="shared" ca="1" si="1828"/>
        <v>6</v>
      </c>
      <c r="AJ2968" s="9">
        <f t="shared" ca="1" si="1829"/>
        <v>0</v>
      </c>
      <c r="AK2968" s="9">
        <f t="shared" si="1830"/>
        <v>6</v>
      </c>
      <c r="AL2968" s="9">
        <f t="shared" si="1831"/>
        <v>10</v>
      </c>
      <c r="AM2968" s="9">
        <f t="shared" si="1832"/>
        <v>14</v>
      </c>
      <c r="AN2968" s="2">
        <v>43896.584722222222</v>
      </c>
      <c r="AO2968">
        <v>5075</v>
      </c>
      <c r="AP2968" s="1">
        <v>11200</v>
      </c>
      <c r="AQ2968" t="s">
        <v>4</v>
      </c>
    </row>
    <row r="2969" spans="1:43" x14ac:dyDescent="0.3">
      <c r="A2969" t="str">
        <f t="shared" ca="1" si="1794"/>
        <v>FY2020 Q4 Sep</v>
      </c>
      <c r="B2969">
        <f t="shared" ca="1" si="1795"/>
        <v>2020</v>
      </c>
      <c r="C2969" s="8" t="str">
        <f t="shared" ca="1" si="1796"/>
        <v>Sep</v>
      </c>
      <c r="D2969" s="8" t="str">
        <f t="shared" ca="1" si="1797"/>
        <v>Q4</v>
      </c>
      <c r="E2969">
        <f t="shared" ca="1" si="1798"/>
        <v>12</v>
      </c>
      <c r="F2969">
        <f t="shared" ca="1" si="1799"/>
        <v>4</v>
      </c>
      <c r="G2969">
        <f t="shared" ca="1" si="1800"/>
        <v>202012</v>
      </c>
      <c r="H2969">
        <f t="shared" ca="1" si="1801"/>
        <v>202004</v>
      </c>
      <c r="I2969" t="str">
        <f t="shared" ca="1" si="1802"/>
        <v>FY2020 Q3 Sep</v>
      </c>
      <c r="J2969">
        <f t="shared" ca="1" si="1803"/>
        <v>2020</v>
      </c>
      <c r="K2969" s="8" t="str">
        <f t="shared" ca="1" si="1804"/>
        <v>Sep</v>
      </c>
      <c r="L2969" s="8" t="str">
        <f t="shared" ca="1" si="1805"/>
        <v>Q3</v>
      </c>
      <c r="M2969">
        <f t="shared" ca="1" si="1806"/>
        <v>9</v>
      </c>
      <c r="N2969">
        <f t="shared" ca="1" si="1807"/>
        <v>3</v>
      </c>
      <c r="O2969">
        <f t="shared" ca="1" si="1808"/>
        <v>202009</v>
      </c>
      <c r="P2969">
        <f t="shared" ca="1" si="1809"/>
        <v>202003</v>
      </c>
      <c r="Q2969" t="str">
        <f t="shared" si="1810"/>
        <v>FY2020 Q2 Jan</v>
      </c>
      <c r="R2969">
        <f t="shared" si="1811"/>
        <v>2020</v>
      </c>
      <c r="S2969" s="8" t="str">
        <f t="shared" si="1812"/>
        <v>Jan</v>
      </c>
      <c r="T2969" s="8" t="str">
        <f t="shared" si="1813"/>
        <v>Q2</v>
      </c>
      <c r="U2969">
        <f t="shared" si="1814"/>
        <v>4</v>
      </c>
      <c r="V2969">
        <f t="shared" si="1815"/>
        <v>2</v>
      </c>
      <c r="W2969">
        <f t="shared" si="1816"/>
        <v>202004</v>
      </c>
      <c r="X2969">
        <f t="shared" si="1817"/>
        <v>202002</v>
      </c>
      <c r="Y2969" t="str">
        <f t="shared" si="1818"/>
        <v>FY2020 Q1 Jan</v>
      </c>
      <c r="Z2969">
        <f t="shared" si="1819"/>
        <v>2020</v>
      </c>
      <c r="AA2969" s="8" t="str">
        <f t="shared" si="1820"/>
        <v>Jan</v>
      </c>
      <c r="AB2969" s="8" t="str">
        <f t="shared" si="1821"/>
        <v>Q1</v>
      </c>
      <c r="AC2969">
        <f t="shared" si="1822"/>
        <v>1</v>
      </c>
      <c r="AD2969">
        <f t="shared" si="1823"/>
        <v>1</v>
      </c>
      <c r="AE2969">
        <f t="shared" si="1824"/>
        <v>202001</v>
      </c>
      <c r="AF2969">
        <f t="shared" si="1825"/>
        <v>202001</v>
      </c>
      <c r="AG2969" s="9">
        <f t="shared" ca="1" si="1826"/>
        <v>0</v>
      </c>
      <c r="AH2969">
        <f t="shared" ca="1" si="1827"/>
        <v>3</v>
      </c>
      <c r="AI2969" s="9">
        <f t="shared" ca="1" si="1828"/>
        <v>8</v>
      </c>
      <c r="AJ2969" s="9">
        <f t="shared" ca="1" si="1829"/>
        <v>0</v>
      </c>
      <c r="AK2969" s="9">
        <f t="shared" si="1830"/>
        <v>5</v>
      </c>
      <c r="AL2969" s="9">
        <f t="shared" si="1831"/>
        <v>5</v>
      </c>
      <c r="AM2969" s="9">
        <f t="shared" si="1832"/>
        <v>12</v>
      </c>
      <c r="AN2969" s="2">
        <v>43860.513194444444</v>
      </c>
      <c r="AO2969">
        <v>5084</v>
      </c>
      <c r="AP2969" s="1">
        <v>11200</v>
      </c>
      <c r="AQ2969" t="s">
        <v>4</v>
      </c>
    </row>
    <row r="2970" spans="1:43" x14ac:dyDescent="0.3">
      <c r="A2970" t="str">
        <f t="shared" ca="1" si="1794"/>
        <v>FY2020 Q4 Sep</v>
      </c>
      <c r="B2970">
        <f t="shared" ca="1" si="1795"/>
        <v>2020</v>
      </c>
      <c r="C2970" s="8" t="str">
        <f t="shared" ca="1" si="1796"/>
        <v>Sep</v>
      </c>
      <c r="D2970" s="8" t="str">
        <f t="shared" ca="1" si="1797"/>
        <v>Q4</v>
      </c>
      <c r="E2970">
        <f t="shared" ca="1" si="1798"/>
        <v>12</v>
      </c>
      <c r="F2970">
        <f t="shared" ca="1" si="1799"/>
        <v>4</v>
      </c>
      <c r="G2970">
        <f t="shared" ca="1" si="1800"/>
        <v>202012</v>
      </c>
      <c r="H2970">
        <f t="shared" ca="1" si="1801"/>
        <v>202004</v>
      </c>
      <c r="I2970" t="str">
        <f t="shared" ca="1" si="1802"/>
        <v>FY2020 Q3 Sep</v>
      </c>
      <c r="J2970">
        <f t="shared" ca="1" si="1803"/>
        <v>2020</v>
      </c>
      <c r="K2970" s="8" t="str">
        <f t="shared" ca="1" si="1804"/>
        <v>Sep</v>
      </c>
      <c r="L2970" s="8" t="str">
        <f t="shared" ca="1" si="1805"/>
        <v>Q3</v>
      </c>
      <c r="M2970">
        <f t="shared" ca="1" si="1806"/>
        <v>9</v>
      </c>
      <c r="N2970">
        <f t="shared" ca="1" si="1807"/>
        <v>3</v>
      </c>
      <c r="O2970">
        <f t="shared" ca="1" si="1808"/>
        <v>202009</v>
      </c>
      <c r="P2970">
        <f t="shared" ca="1" si="1809"/>
        <v>202003</v>
      </c>
      <c r="Q2970" t="str">
        <f t="shared" si="1810"/>
        <v>FY2020 Q2 Feb</v>
      </c>
      <c r="R2970">
        <f t="shared" si="1811"/>
        <v>2020</v>
      </c>
      <c r="S2970" s="8" t="str">
        <f t="shared" si="1812"/>
        <v>Feb</v>
      </c>
      <c r="T2970" s="8" t="str">
        <f t="shared" si="1813"/>
        <v>Q2</v>
      </c>
      <c r="U2970">
        <f t="shared" si="1814"/>
        <v>5</v>
      </c>
      <c r="V2970">
        <f t="shared" si="1815"/>
        <v>2</v>
      </c>
      <c r="W2970">
        <f t="shared" si="1816"/>
        <v>202005</v>
      </c>
      <c r="X2970">
        <f t="shared" si="1817"/>
        <v>202002</v>
      </c>
      <c r="Y2970" t="str">
        <f t="shared" si="1818"/>
        <v>FY2020 Q1 Feb</v>
      </c>
      <c r="Z2970">
        <f t="shared" si="1819"/>
        <v>2020</v>
      </c>
      <c r="AA2970" s="8" t="str">
        <f t="shared" si="1820"/>
        <v>Feb</v>
      </c>
      <c r="AB2970" s="8" t="str">
        <f t="shared" si="1821"/>
        <v>Q1</v>
      </c>
      <c r="AC2970">
        <f t="shared" si="1822"/>
        <v>2</v>
      </c>
      <c r="AD2970">
        <f t="shared" si="1823"/>
        <v>1</v>
      </c>
      <c r="AE2970">
        <f t="shared" si="1824"/>
        <v>202002</v>
      </c>
      <c r="AF2970">
        <f t="shared" si="1825"/>
        <v>202001</v>
      </c>
      <c r="AG2970" s="9">
        <f t="shared" ca="1" si="1826"/>
        <v>0</v>
      </c>
      <c r="AH2970">
        <f t="shared" ca="1" si="1827"/>
        <v>2</v>
      </c>
      <c r="AI2970" s="9">
        <f t="shared" ca="1" si="1828"/>
        <v>7</v>
      </c>
      <c r="AJ2970" s="9">
        <f t="shared" ca="1" si="1829"/>
        <v>0</v>
      </c>
      <c r="AK2970" s="9">
        <f t="shared" si="1830"/>
        <v>6</v>
      </c>
      <c r="AL2970" s="9">
        <f t="shared" si="1831"/>
        <v>9</v>
      </c>
      <c r="AM2970" s="9">
        <f t="shared" si="1832"/>
        <v>17</v>
      </c>
      <c r="AN2970" s="2">
        <v>43889.725694444445</v>
      </c>
      <c r="AO2970">
        <v>6440</v>
      </c>
      <c r="AP2970" s="1">
        <v>11200</v>
      </c>
      <c r="AQ2970" t="s">
        <v>4</v>
      </c>
    </row>
    <row r="2971" spans="1:43" x14ac:dyDescent="0.3">
      <c r="A2971" t="str">
        <f t="shared" ca="1" si="1794"/>
        <v>FY2020 Q4 Sep</v>
      </c>
      <c r="B2971">
        <f t="shared" ca="1" si="1795"/>
        <v>2020</v>
      </c>
      <c r="C2971" s="8" t="str">
        <f t="shared" ca="1" si="1796"/>
        <v>Sep</v>
      </c>
      <c r="D2971" s="8" t="str">
        <f t="shared" ca="1" si="1797"/>
        <v>Q4</v>
      </c>
      <c r="E2971">
        <f t="shared" ca="1" si="1798"/>
        <v>12</v>
      </c>
      <c r="F2971">
        <f t="shared" ca="1" si="1799"/>
        <v>4</v>
      </c>
      <c r="G2971">
        <f t="shared" ca="1" si="1800"/>
        <v>202012</v>
      </c>
      <c r="H2971">
        <f t="shared" ca="1" si="1801"/>
        <v>202004</v>
      </c>
      <c r="I2971" t="str">
        <f t="shared" ca="1" si="1802"/>
        <v>FY2020 Q3 Sep</v>
      </c>
      <c r="J2971">
        <f t="shared" ca="1" si="1803"/>
        <v>2020</v>
      </c>
      <c r="K2971" s="8" t="str">
        <f t="shared" ca="1" si="1804"/>
        <v>Sep</v>
      </c>
      <c r="L2971" s="8" t="str">
        <f t="shared" ca="1" si="1805"/>
        <v>Q3</v>
      </c>
      <c r="M2971">
        <f t="shared" ca="1" si="1806"/>
        <v>9</v>
      </c>
      <c r="N2971">
        <f t="shared" ca="1" si="1807"/>
        <v>3</v>
      </c>
      <c r="O2971">
        <f t="shared" ca="1" si="1808"/>
        <v>202009</v>
      </c>
      <c r="P2971">
        <f t="shared" ca="1" si="1809"/>
        <v>202003</v>
      </c>
      <c r="Q2971" t="str">
        <f t="shared" si="1810"/>
        <v>FY2020 Q2 Mar</v>
      </c>
      <c r="R2971">
        <f t="shared" si="1811"/>
        <v>2020</v>
      </c>
      <c r="S2971" s="8" t="str">
        <f t="shared" si="1812"/>
        <v>Mar</v>
      </c>
      <c r="T2971" s="8" t="str">
        <f t="shared" si="1813"/>
        <v>Q2</v>
      </c>
      <c r="U2971">
        <f t="shared" si="1814"/>
        <v>6</v>
      </c>
      <c r="V2971">
        <f t="shared" si="1815"/>
        <v>2</v>
      </c>
      <c r="W2971">
        <f t="shared" si="1816"/>
        <v>202006</v>
      </c>
      <c r="X2971">
        <f t="shared" si="1817"/>
        <v>202002</v>
      </c>
      <c r="Y2971" t="str">
        <f t="shared" si="1818"/>
        <v>FY2020 Q1 Mar</v>
      </c>
      <c r="Z2971">
        <f t="shared" si="1819"/>
        <v>2020</v>
      </c>
      <c r="AA2971" s="8" t="str">
        <f t="shared" si="1820"/>
        <v>Mar</v>
      </c>
      <c r="AB2971" s="8" t="str">
        <f t="shared" si="1821"/>
        <v>Q1</v>
      </c>
      <c r="AC2971">
        <f t="shared" si="1822"/>
        <v>3</v>
      </c>
      <c r="AD2971">
        <f t="shared" si="1823"/>
        <v>1</v>
      </c>
      <c r="AE2971">
        <f t="shared" si="1824"/>
        <v>202003</v>
      </c>
      <c r="AF2971">
        <f t="shared" si="1825"/>
        <v>202001</v>
      </c>
      <c r="AG2971" s="9">
        <f t="shared" ca="1" si="1826"/>
        <v>0</v>
      </c>
      <c r="AH2971">
        <f t="shared" ca="1" si="1827"/>
        <v>2</v>
      </c>
      <c r="AI2971" s="9">
        <f t="shared" ca="1" si="1828"/>
        <v>6</v>
      </c>
      <c r="AJ2971" s="9">
        <f t="shared" ca="1" si="1829"/>
        <v>0</v>
      </c>
      <c r="AK2971" s="9">
        <f t="shared" si="1830"/>
        <v>3</v>
      </c>
      <c r="AL2971" s="9">
        <f t="shared" si="1831"/>
        <v>11</v>
      </c>
      <c r="AM2971" s="9">
        <f t="shared" si="1832"/>
        <v>9</v>
      </c>
      <c r="AN2971" s="2">
        <v>43900.406944444447</v>
      </c>
      <c r="AO2971">
        <v>8345</v>
      </c>
      <c r="AP2971" s="1">
        <v>11200</v>
      </c>
      <c r="AQ2971" t="s">
        <v>4</v>
      </c>
    </row>
    <row r="2972" spans="1:43" x14ac:dyDescent="0.3">
      <c r="A2972" t="str">
        <f t="shared" ca="1" si="1794"/>
        <v>FY2020 Q4 Sep</v>
      </c>
      <c r="B2972">
        <f t="shared" ca="1" si="1795"/>
        <v>2020</v>
      </c>
      <c r="C2972" s="8" t="str">
        <f t="shared" ca="1" si="1796"/>
        <v>Sep</v>
      </c>
      <c r="D2972" s="8" t="str">
        <f t="shared" ca="1" si="1797"/>
        <v>Q4</v>
      </c>
      <c r="E2972">
        <f t="shared" ca="1" si="1798"/>
        <v>12</v>
      </c>
      <c r="F2972">
        <f t="shared" ca="1" si="1799"/>
        <v>4</v>
      </c>
      <c r="G2972">
        <f t="shared" ca="1" si="1800"/>
        <v>202012</v>
      </c>
      <c r="H2972">
        <f t="shared" ca="1" si="1801"/>
        <v>202004</v>
      </c>
      <c r="I2972" t="str">
        <f t="shared" ca="1" si="1802"/>
        <v>FY2020 Q3 Sep</v>
      </c>
      <c r="J2972">
        <f t="shared" ca="1" si="1803"/>
        <v>2020</v>
      </c>
      <c r="K2972" s="8" t="str">
        <f t="shared" ca="1" si="1804"/>
        <v>Sep</v>
      </c>
      <c r="L2972" s="8" t="str">
        <f t="shared" ca="1" si="1805"/>
        <v>Q3</v>
      </c>
      <c r="M2972">
        <f t="shared" ca="1" si="1806"/>
        <v>9</v>
      </c>
      <c r="N2972">
        <f t="shared" ca="1" si="1807"/>
        <v>3</v>
      </c>
      <c r="O2972">
        <f t="shared" ca="1" si="1808"/>
        <v>202009</v>
      </c>
      <c r="P2972">
        <f t="shared" ca="1" si="1809"/>
        <v>202003</v>
      </c>
      <c r="Q2972" t="str">
        <f t="shared" si="1810"/>
        <v>FY2020 Q2 Mar</v>
      </c>
      <c r="R2972">
        <f t="shared" si="1811"/>
        <v>2020</v>
      </c>
      <c r="S2972" s="8" t="str">
        <f t="shared" si="1812"/>
        <v>Mar</v>
      </c>
      <c r="T2972" s="8" t="str">
        <f t="shared" si="1813"/>
        <v>Q2</v>
      </c>
      <c r="U2972">
        <f t="shared" si="1814"/>
        <v>6</v>
      </c>
      <c r="V2972">
        <f t="shared" si="1815"/>
        <v>2</v>
      </c>
      <c r="W2972">
        <f t="shared" si="1816"/>
        <v>202006</v>
      </c>
      <c r="X2972">
        <f t="shared" si="1817"/>
        <v>202002</v>
      </c>
      <c r="Y2972" t="str">
        <f t="shared" si="1818"/>
        <v>FY2020 Q1 Mar</v>
      </c>
      <c r="Z2972">
        <f t="shared" si="1819"/>
        <v>2020</v>
      </c>
      <c r="AA2972" s="8" t="str">
        <f t="shared" si="1820"/>
        <v>Mar</v>
      </c>
      <c r="AB2972" s="8" t="str">
        <f t="shared" si="1821"/>
        <v>Q1</v>
      </c>
      <c r="AC2972">
        <f t="shared" si="1822"/>
        <v>3</v>
      </c>
      <c r="AD2972">
        <f t="shared" si="1823"/>
        <v>1</v>
      </c>
      <c r="AE2972">
        <f t="shared" si="1824"/>
        <v>202003</v>
      </c>
      <c r="AF2972">
        <f t="shared" si="1825"/>
        <v>202001</v>
      </c>
      <c r="AG2972" s="9">
        <f t="shared" ca="1" si="1826"/>
        <v>0</v>
      </c>
      <c r="AH2972">
        <f t="shared" ca="1" si="1827"/>
        <v>2</v>
      </c>
      <c r="AI2972" s="9">
        <f t="shared" ca="1" si="1828"/>
        <v>6</v>
      </c>
      <c r="AJ2972" s="9">
        <f t="shared" ca="1" si="1829"/>
        <v>0</v>
      </c>
      <c r="AK2972" s="9">
        <f t="shared" si="1830"/>
        <v>2</v>
      </c>
      <c r="AL2972" s="9">
        <f t="shared" si="1831"/>
        <v>11</v>
      </c>
      <c r="AM2972" s="9">
        <f t="shared" si="1832"/>
        <v>12</v>
      </c>
      <c r="AN2972" s="2">
        <v>43899.517361111109</v>
      </c>
      <c r="AO2972">
        <v>6354</v>
      </c>
      <c r="AP2972" s="1">
        <v>11100</v>
      </c>
      <c r="AQ2972" t="s">
        <v>4</v>
      </c>
    </row>
    <row r="2973" spans="1:43" x14ac:dyDescent="0.3">
      <c r="A2973" t="str">
        <f t="shared" ca="1" si="1794"/>
        <v>FY2020 Q4 Sep</v>
      </c>
      <c r="B2973">
        <f t="shared" ca="1" si="1795"/>
        <v>2020</v>
      </c>
      <c r="C2973" s="8" t="str">
        <f t="shared" ca="1" si="1796"/>
        <v>Sep</v>
      </c>
      <c r="D2973" s="8" t="str">
        <f t="shared" ca="1" si="1797"/>
        <v>Q4</v>
      </c>
      <c r="E2973">
        <f t="shared" ca="1" si="1798"/>
        <v>12</v>
      </c>
      <c r="F2973">
        <f t="shared" ca="1" si="1799"/>
        <v>4</v>
      </c>
      <c r="G2973">
        <f t="shared" ca="1" si="1800"/>
        <v>202012</v>
      </c>
      <c r="H2973">
        <f t="shared" ca="1" si="1801"/>
        <v>202004</v>
      </c>
      <c r="I2973" t="str">
        <f t="shared" ca="1" si="1802"/>
        <v>FY2020 Q3 Sep</v>
      </c>
      <c r="J2973">
        <f t="shared" ca="1" si="1803"/>
        <v>2020</v>
      </c>
      <c r="K2973" s="8" t="str">
        <f t="shared" ca="1" si="1804"/>
        <v>Sep</v>
      </c>
      <c r="L2973" s="8" t="str">
        <f t="shared" ca="1" si="1805"/>
        <v>Q3</v>
      </c>
      <c r="M2973">
        <f t="shared" ca="1" si="1806"/>
        <v>9</v>
      </c>
      <c r="N2973">
        <f t="shared" ca="1" si="1807"/>
        <v>3</v>
      </c>
      <c r="O2973">
        <f t="shared" ca="1" si="1808"/>
        <v>202009</v>
      </c>
      <c r="P2973">
        <f t="shared" ca="1" si="1809"/>
        <v>202003</v>
      </c>
      <c r="Q2973" t="str">
        <f t="shared" si="1810"/>
        <v>FY2020 Q2 Feb</v>
      </c>
      <c r="R2973">
        <f t="shared" si="1811"/>
        <v>2020</v>
      </c>
      <c r="S2973" s="8" t="str">
        <f t="shared" si="1812"/>
        <v>Feb</v>
      </c>
      <c r="T2973" s="8" t="str">
        <f t="shared" si="1813"/>
        <v>Q2</v>
      </c>
      <c r="U2973">
        <f t="shared" si="1814"/>
        <v>5</v>
      </c>
      <c r="V2973">
        <f t="shared" si="1815"/>
        <v>2</v>
      </c>
      <c r="W2973">
        <f t="shared" si="1816"/>
        <v>202005</v>
      </c>
      <c r="X2973">
        <f t="shared" si="1817"/>
        <v>202002</v>
      </c>
      <c r="Y2973" t="str">
        <f t="shared" si="1818"/>
        <v>FY2020 Q1 Feb</v>
      </c>
      <c r="Z2973">
        <f t="shared" si="1819"/>
        <v>2020</v>
      </c>
      <c r="AA2973" s="8" t="str">
        <f t="shared" si="1820"/>
        <v>Feb</v>
      </c>
      <c r="AB2973" s="8" t="str">
        <f t="shared" si="1821"/>
        <v>Q1</v>
      </c>
      <c r="AC2973">
        <f t="shared" si="1822"/>
        <v>2</v>
      </c>
      <c r="AD2973">
        <f t="shared" si="1823"/>
        <v>1</v>
      </c>
      <c r="AE2973">
        <f t="shared" si="1824"/>
        <v>202002</v>
      </c>
      <c r="AF2973">
        <f t="shared" si="1825"/>
        <v>202001</v>
      </c>
      <c r="AG2973" s="9">
        <f t="shared" ca="1" si="1826"/>
        <v>0</v>
      </c>
      <c r="AH2973">
        <f t="shared" ca="1" si="1827"/>
        <v>2</v>
      </c>
      <c r="AI2973" s="9">
        <f t="shared" ca="1" si="1828"/>
        <v>7</v>
      </c>
      <c r="AJ2973" s="9">
        <f t="shared" ca="1" si="1829"/>
        <v>0</v>
      </c>
      <c r="AK2973" s="9">
        <f t="shared" si="1830"/>
        <v>7</v>
      </c>
      <c r="AL2973" s="9">
        <f t="shared" si="1831"/>
        <v>7</v>
      </c>
      <c r="AM2973" s="9">
        <f t="shared" si="1832"/>
        <v>7</v>
      </c>
      <c r="AN2973" s="2">
        <v>43876.330555555556</v>
      </c>
      <c r="AO2973">
        <v>6424</v>
      </c>
      <c r="AP2973" s="1">
        <v>11100</v>
      </c>
      <c r="AQ2973" t="s">
        <v>4</v>
      </c>
    </row>
    <row r="2974" spans="1:43" x14ac:dyDescent="0.3">
      <c r="A2974" t="str">
        <f t="shared" ca="1" si="1794"/>
        <v>FY2020 Q4 Sep</v>
      </c>
      <c r="B2974">
        <f t="shared" ca="1" si="1795"/>
        <v>2020</v>
      </c>
      <c r="C2974" s="8" t="str">
        <f t="shared" ca="1" si="1796"/>
        <v>Sep</v>
      </c>
      <c r="D2974" s="8" t="str">
        <f t="shared" ca="1" si="1797"/>
        <v>Q4</v>
      </c>
      <c r="E2974">
        <f t="shared" ca="1" si="1798"/>
        <v>12</v>
      </c>
      <c r="F2974">
        <f t="shared" ca="1" si="1799"/>
        <v>4</v>
      </c>
      <c r="G2974">
        <f t="shared" ca="1" si="1800"/>
        <v>202012</v>
      </c>
      <c r="H2974">
        <f t="shared" ca="1" si="1801"/>
        <v>202004</v>
      </c>
      <c r="I2974" t="str">
        <f t="shared" ca="1" si="1802"/>
        <v>FY2020 Q3 Sep</v>
      </c>
      <c r="J2974">
        <f t="shared" ca="1" si="1803"/>
        <v>2020</v>
      </c>
      <c r="K2974" s="8" t="str">
        <f t="shared" ca="1" si="1804"/>
        <v>Sep</v>
      </c>
      <c r="L2974" s="8" t="str">
        <f t="shared" ca="1" si="1805"/>
        <v>Q3</v>
      </c>
      <c r="M2974">
        <f t="shared" ca="1" si="1806"/>
        <v>9</v>
      </c>
      <c r="N2974">
        <f t="shared" ca="1" si="1807"/>
        <v>3</v>
      </c>
      <c r="O2974">
        <f t="shared" ca="1" si="1808"/>
        <v>202009</v>
      </c>
      <c r="P2974">
        <f t="shared" ca="1" si="1809"/>
        <v>202003</v>
      </c>
      <c r="Q2974" t="str">
        <f t="shared" si="1810"/>
        <v>FY2020 Q2 Mar</v>
      </c>
      <c r="R2974">
        <f t="shared" si="1811"/>
        <v>2020</v>
      </c>
      <c r="S2974" s="8" t="str">
        <f t="shared" si="1812"/>
        <v>Mar</v>
      </c>
      <c r="T2974" s="8" t="str">
        <f t="shared" si="1813"/>
        <v>Q2</v>
      </c>
      <c r="U2974">
        <f t="shared" si="1814"/>
        <v>6</v>
      </c>
      <c r="V2974">
        <f t="shared" si="1815"/>
        <v>2</v>
      </c>
      <c r="W2974">
        <f t="shared" si="1816"/>
        <v>202006</v>
      </c>
      <c r="X2974">
        <f t="shared" si="1817"/>
        <v>202002</v>
      </c>
      <c r="Y2974" t="str">
        <f t="shared" si="1818"/>
        <v>FY2020 Q1 Mar</v>
      </c>
      <c r="Z2974">
        <f t="shared" si="1819"/>
        <v>2020</v>
      </c>
      <c r="AA2974" s="8" t="str">
        <f t="shared" si="1820"/>
        <v>Mar</v>
      </c>
      <c r="AB2974" s="8" t="str">
        <f t="shared" si="1821"/>
        <v>Q1</v>
      </c>
      <c r="AC2974">
        <f t="shared" si="1822"/>
        <v>3</v>
      </c>
      <c r="AD2974">
        <f t="shared" si="1823"/>
        <v>1</v>
      </c>
      <c r="AE2974">
        <f t="shared" si="1824"/>
        <v>202003</v>
      </c>
      <c r="AF2974">
        <f t="shared" si="1825"/>
        <v>202001</v>
      </c>
      <c r="AG2974" s="9">
        <f t="shared" ca="1" si="1826"/>
        <v>0</v>
      </c>
      <c r="AH2974">
        <f t="shared" ca="1" si="1827"/>
        <v>2</v>
      </c>
      <c r="AI2974" s="9">
        <f t="shared" ca="1" si="1828"/>
        <v>6</v>
      </c>
      <c r="AJ2974" s="9">
        <f t="shared" ca="1" si="1829"/>
        <v>0</v>
      </c>
      <c r="AK2974" s="9">
        <f t="shared" si="1830"/>
        <v>6</v>
      </c>
      <c r="AL2974" s="9">
        <f t="shared" si="1831"/>
        <v>10</v>
      </c>
      <c r="AM2974" s="9">
        <f t="shared" si="1832"/>
        <v>11</v>
      </c>
      <c r="AN2974" s="2">
        <v>43896.458333333336</v>
      </c>
      <c r="AO2974">
        <v>162</v>
      </c>
      <c r="AP2974" s="1">
        <v>11000</v>
      </c>
      <c r="AQ2974" t="s">
        <v>4</v>
      </c>
    </row>
    <row r="2975" spans="1:43" x14ac:dyDescent="0.3">
      <c r="A2975" t="str">
        <f t="shared" ca="1" si="1794"/>
        <v>FY2020 Q4 Sep</v>
      </c>
      <c r="B2975">
        <f t="shared" ca="1" si="1795"/>
        <v>2020</v>
      </c>
      <c r="C2975" s="8" t="str">
        <f t="shared" ca="1" si="1796"/>
        <v>Sep</v>
      </c>
      <c r="D2975" s="8" t="str">
        <f t="shared" ca="1" si="1797"/>
        <v>Q4</v>
      </c>
      <c r="E2975">
        <f t="shared" ca="1" si="1798"/>
        <v>12</v>
      </c>
      <c r="F2975">
        <f t="shared" ca="1" si="1799"/>
        <v>4</v>
      </c>
      <c r="G2975">
        <f t="shared" ca="1" si="1800"/>
        <v>202012</v>
      </c>
      <c r="H2975">
        <f t="shared" ca="1" si="1801"/>
        <v>202004</v>
      </c>
      <c r="I2975" t="str">
        <f t="shared" ca="1" si="1802"/>
        <v>FY2020 Q3 Sep</v>
      </c>
      <c r="J2975">
        <f t="shared" ca="1" si="1803"/>
        <v>2020</v>
      </c>
      <c r="K2975" s="8" t="str">
        <f t="shared" ca="1" si="1804"/>
        <v>Sep</v>
      </c>
      <c r="L2975" s="8" t="str">
        <f t="shared" ca="1" si="1805"/>
        <v>Q3</v>
      </c>
      <c r="M2975">
        <f t="shared" ca="1" si="1806"/>
        <v>9</v>
      </c>
      <c r="N2975">
        <f t="shared" ca="1" si="1807"/>
        <v>3</v>
      </c>
      <c r="O2975">
        <f t="shared" ca="1" si="1808"/>
        <v>202009</v>
      </c>
      <c r="P2975">
        <f t="shared" ca="1" si="1809"/>
        <v>202003</v>
      </c>
      <c r="Q2975" t="str">
        <f t="shared" si="1810"/>
        <v>FY2019 Q4 Sep</v>
      </c>
      <c r="R2975">
        <f t="shared" si="1811"/>
        <v>2019</v>
      </c>
      <c r="S2975" s="8" t="str">
        <f t="shared" si="1812"/>
        <v>Sep</v>
      </c>
      <c r="T2975" s="8" t="str">
        <f t="shared" si="1813"/>
        <v>Q4</v>
      </c>
      <c r="U2975">
        <f t="shared" si="1814"/>
        <v>12</v>
      </c>
      <c r="V2975">
        <f t="shared" si="1815"/>
        <v>4</v>
      </c>
      <c r="W2975">
        <f t="shared" si="1816"/>
        <v>201912</v>
      </c>
      <c r="X2975">
        <f t="shared" si="1817"/>
        <v>201904</v>
      </c>
      <c r="Y2975" t="str">
        <f t="shared" si="1818"/>
        <v>FY2019 Q3 Sep</v>
      </c>
      <c r="Z2975">
        <f t="shared" si="1819"/>
        <v>2019</v>
      </c>
      <c r="AA2975" s="8" t="str">
        <f t="shared" si="1820"/>
        <v>Sep</v>
      </c>
      <c r="AB2975" s="8" t="str">
        <f t="shared" si="1821"/>
        <v>Q3</v>
      </c>
      <c r="AC2975">
        <f t="shared" si="1822"/>
        <v>9</v>
      </c>
      <c r="AD2975">
        <f t="shared" si="1823"/>
        <v>3</v>
      </c>
      <c r="AE2975">
        <f t="shared" si="1824"/>
        <v>201909</v>
      </c>
      <c r="AF2975">
        <f t="shared" si="1825"/>
        <v>201903</v>
      </c>
      <c r="AG2975" s="9">
        <f t="shared" ca="1" si="1826"/>
        <v>1</v>
      </c>
      <c r="AH2975">
        <f t="shared" ca="1" si="1827"/>
        <v>4</v>
      </c>
      <c r="AI2975" s="9">
        <f t="shared" ca="1" si="1828"/>
        <v>12</v>
      </c>
      <c r="AJ2975" s="9">
        <f t="shared" ca="1" si="1829"/>
        <v>1</v>
      </c>
      <c r="AK2975" s="9">
        <f t="shared" si="1830"/>
        <v>5</v>
      </c>
      <c r="AL2975" s="9">
        <f t="shared" si="1831"/>
        <v>36</v>
      </c>
      <c r="AM2975" s="9">
        <f t="shared" si="1832"/>
        <v>16</v>
      </c>
      <c r="AN2975" s="2">
        <v>43713.701388888891</v>
      </c>
      <c r="AO2975">
        <v>229</v>
      </c>
      <c r="AP2975" s="1">
        <v>11000</v>
      </c>
      <c r="AQ2975" t="s">
        <v>4</v>
      </c>
    </row>
    <row r="2976" spans="1:43" x14ac:dyDescent="0.3">
      <c r="A2976" t="str">
        <f t="shared" ca="1" si="1794"/>
        <v>FY2020 Q4 Sep</v>
      </c>
      <c r="B2976">
        <f t="shared" ca="1" si="1795"/>
        <v>2020</v>
      </c>
      <c r="C2976" s="8" t="str">
        <f t="shared" ca="1" si="1796"/>
        <v>Sep</v>
      </c>
      <c r="D2976" s="8" t="str">
        <f t="shared" ca="1" si="1797"/>
        <v>Q4</v>
      </c>
      <c r="E2976">
        <f t="shared" ca="1" si="1798"/>
        <v>12</v>
      </c>
      <c r="F2976">
        <f t="shared" ca="1" si="1799"/>
        <v>4</v>
      </c>
      <c r="G2976">
        <f t="shared" ca="1" si="1800"/>
        <v>202012</v>
      </c>
      <c r="H2976">
        <f t="shared" ca="1" si="1801"/>
        <v>202004</v>
      </c>
      <c r="I2976" t="str">
        <f t="shared" ca="1" si="1802"/>
        <v>FY2020 Q3 Sep</v>
      </c>
      <c r="J2976">
        <f t="shared" ca="1" si="1803"/>
        <v>2020</v>
      </c>
      <c r="K2976" s="8" t="str">
        <f t="shared" ca="1" si="1804"/>
        <v>Sep</v>
      </c>
      <c r="L2976" s="8" t="str">
        <f t="shared" ca="1" si="1805"/>
        <v>Q3</v>
      </c>
      <c r="M2976">
        <f t="shared" ca="1" si="1806"/>
        <v>9</v>
      </c>
      <c r="N2976">
        <f t="shared" ca="1" si="1807"/>
        <v>3</v>
      </c>
      <c r="O2976">
        <f t="shared" ca="1" si="1808"/>
        <v>202009</v>
      </c>
      <c r="P2976">
        <f t="shared" ca="1" si="1809"/>
        <v>202003</v>
      </c>
      <c r="Q2976" t="str">
        <f t="shared" si="1810"/>
        <v>FY2019 Q4 Sep</v>
      </c>
      <c r="R2976">
        <f t="shared" si="1811"/>
        <v>2019</v>
      </c>
      <c r="S2976" s="8" t="str">
        <f t="shared" si="1812"/>
        <v>Sep</v>
      </c>
      <c r="T2976" s="8" t="str">
        <f t="shared" si="1813"/>
        <v>Q4</v>
      </c>
      <c r="U2976">
        <f t="shared" si="1814"/>
        <v>12</v>
      </c>
      <c r="V2976">
        <f t="shared" si="1815"/>
        <v>4</v>
      </c>
      <c r="W2976">
        <f t="shared" si="1816"/>
        <v>201912</v>
      </c>
      <c r="X2976">
        <f t="shared" si="1817"/>
        <v>201904</v>
      </c>
      <c r="Y2976" t="str">
        <f t="shared" si="1818"/>
        <v>FY2019 Q3 Sep</v>
      </c>
      <c r="Z2976">
        <f t="shared" si="1819"/>
        <v>2019</v>
      </c>
      <c r="AA2976" s="8" t="str">
        <f t="shared" si="1820"/>
        <v>Sep</v>
      </c>
      <c r="AB2976" s="8" t="str">
        <f t="shared" si="1821"/>
        <v>Q3</v>
      </c>
      <c r="AC2976">
        <f t="shared" si="1822"/>
        <v>9</v>
      </c>
      <c r="AD2976">
        <f t="shared" si="1823"/>
        <v>3</v>
      </c>
      <c r="AE2976">
        <f t="shared" si="1824"/>
        <v>201909</v>
      </c>
      <c r="AF2976">
        <f t="shared" si="1825"/>
        <v>201903</v>
      </c>
      <c r="AG2976" s="9">
        <f t="shared" ca="1" si="1826"/>
        <v>1</v>
      </c>
      <c r="AH2976">
        <f t="shared" ca="1" si="1827"/>
        <v>4</v>
      </c>
      <c r="AI2976" s="9">
        <f t="shared" ca="1" si="1828"/>
        <v>12</v>
      </c>
      <c r="AJ2976" s="9">
        <f t="shared" ca="1" si="1829"/>
        <v>1</v>
      </c>
      <c r="AK2976" s="9">
        <f t="shared" si="1830"/>
        <v>4</v>
      </c>
      <c r="AL2976" s="9">
        <f t="shared" si="1831"/>
        <v>36</v>
      </c>
      <c r="AM2976" s="9">
        <f t="shared" si="1832"/>
        <v>11</v>
      </c>
      <c r="AN2976" s="2">
        <v>43712.484027777777</v>
      </c>
      <c r="AO2976">
        <v>419</v>
      </c>
      <c r="AP2976" s="1">
        <v>11000</v>
      </c>
      <c r="AQ2976" t="s">
        <v>4</v>
      </c>
    </row>
    <row r="2977" spans="1:43" x14ac:dyDescent="0.3">
      <c r="A2977" t="str">
        <f t="shared" ca="1" si="1794"/>
        <v>FY2020 Q4 Sep</v>
      </c>
      <c r="B2977">
        <f t="shared" ca="1" si="1795"/>
        <v>2020</v>
      </c>
      <c r="C2977" s="8" t="str">
        <f t="shared" ca="1" si="1796"/>
        <v>Sep</v>
      </c>
      <c r="D2977" s="8" t="str">
        <f t="shared" ca="1" si="1797"/>
        <v>Q4</v>
      </c>
      <c r="E2977">
        <f t="shared" ca="1" si="1798"/>
        <v>12</v>
      </c>
      <c r="F2977">
        <f t="shared" ca="1" si="1799"/>
        <v>4</v>
      </c>
      <c r="G2977">
        <f t="shared" ca="1" si="1800"/>
        <v>202012</v>
      </c>
      <c r="H2977">
        <f t="shared" ca="1" si="1801"/>
        <v>202004</v>
      </c>
      <c r="I2977" t="str">
        <f t="shared" ca="1" si="1802"/>
        <v>FY2020 Q3 Sep</v>
      </c>
      <c r="J2977">
        <f t="shared" ca="1" si="1803"/>
        <v>2020</v>
      </c>
      <c r="K2977" s="8" t="str">
        <f t="shared" ca="1" si="1804"/>
        <v>Sep</v>
      </c>
      <c r="L2977" s="8" t="str">
        <f t="shared" ca="1" si="1805"/>
        <v>Q3</v>
      </c>
      <c r="M2977">
        <f t="shared" ca="1" si="1806"/>
        <v>9</v>
      </c>
      <c r="N2977">
        <f t="shared" ca="1" si="1807"/>
        <v>3</v>
      </c>
      <c r="O2977">
        <f t="shared" ca="1" si="1808"/>
        <v>202009</v>
      </c>
      <c r="P2977">
        <f t="shared" ca="1" si="1809"/>
        <v>202003</v>
      </c>
      <c r="Q2977" t="str">
        <f t="shared" si="1810"/>
        <v>FY2019 Q4 Sep</v>
      </c>
      <c r="R2977">
        <f t="shared" si="1811"/>
        <v>2019</v>
      </c>
      <c r="S2977" s="8" t="str">
        <f t="shared" si="1812"/>
        <v>Sep</v>
      </c>
      <c r="T2977" s="8" t="str">
        <f t="shared" si="1813"/>
        <v>Q4</v>
      </c>
      <c r="U2977">
        <f t="shared" si="1814"/>
        <v>12</v>
      </c>
      <c r="V2977">
        <f t="shared" si="1815"/>
        <v>4</v>
      </c>
      <c r="W2977">
        <f t="shared" si="1816"/>
        <v>201912</v>
      </c>
      <c r="X2977">
        <f t="shared" si="1817"/>
        <v>201904</v>
      </c>
      <c r="Y2977" t="str">
        <f t="shared" si="1818"/>
        <v>FY2019 Q3 Sep</v>
      </c>
      <c r="Z2977">
        <f t="shared" si="1819"/>
        <v>2019</v>
      </c>
      <c r="AA2977" s="8" t="str">
        <f t="shared" si="1820"/>
        <v>Sep</v>
      </c>
      <c r="AB2977" s="8" t="str">
        <f t="shared" si="1821"/>
        <v>Q3</v>
      </c>
      <c r="AC2977">
        <f t="shared" si="1822"/>
        <v>9</v>
      </c>
      <c r="AD2977">
        <f t="shared" si="1823"/>
        <v>3</v>
      </c>
      <c r="AE2977">
        <f t="shared" si="1824"/>
        <v>201909</v>
      </c>
      <c r="AF2977">
        <f t="shared" si="1825"/>
        <v>201903</v>
      </c>
      <c r="AG2977" s="9">
        <f t="shared" ca="1" si="1826"/>
        <v>1</v>
      </c>
      <c r="AH2977">
        <f t="shared" ca="1" si="1827"/>
        <v>4</v>
      </c>
      <c r="AI2977" s="9">
        <f t="shared" ca="1" si="1828"/>
        <v>12</v>
      </c>
      <c r="AJ2977" s="9">
        <f t="shared" ca="1" si="1829"/>
        <v>1</v>
      </c>
      <c r="AK2977" s="9">
        <f t="shared" si="1830"/>
        <v>5</v>
      </c>
      <c r="AL2977" s="9">
        <f t="shared" si="1831"/>
        <v>36</v>
      </c>
      <c r="AM2977" s="9">
        <f t="shared" si="1832"/>
        <v>13</v>
      </c>
      <c r="AN2977" s="2">
        <v>43713.578472222223</v>
      </c>
      <c r="AO2977">
        <v>419</v>
      </c>
      <c r="AP2977" s="1">
        <v>11000</v>
      </c>
      <c r="AQ2977" t="s">
        <v>4</v>
      </c>
    </row>
    <row r="2978" spans="1:43" x14ac:dyDescent="0.3">
      <c r="A2978" t="str">
        <f t="shared" ca="1" si="1794"/>
        <v>FY2020 Q4 Sep</v>
      </c>
      <c r="B2978">
        <f t="shared" ca="1" si="1795"/>
        <v>2020</v>
      </c>
      <c r="C2978" s="8" t="str">
        <f t="shared" ca="1" si="1796"/>
        <v>Sep</v>
      </c>
      <c r="D2978" s="8" t="str">
        <f t="shared" ca="1" si="1797"/>
        <v>Q4</v>
      </c>
      <c r="E2978">
        <f t="shared" ca="1" si="1798"/>
        <v>12</v>
      </c>
      <c r="F2978">
        <f t="shared" ca="1" si="1799"/>
        <v>4</v>
      </c>
      <c r="G2978">
        <f t="shared" ca="1" si="1800"/>
        <v>202012</v>
      </c>
      <c r="H2978">
        <f t="shared" ca="1" si="1801"/>
        <v>202004</v>
      </c>
      <c r="I2978" t="str">
        <f t="shared" ca="1" si="1802"/>
        <v>FY2020 Q3 Sep</v>
      </c>
      <c r="J2978">
        <f t="shared" ca="1" si="1803"/>
        <v>2020</v>
      </c>
      <c r="K2978" s="8" t="str">
        <f t="shared" ca="1" si="1804"/>
        <v>Sep</v>
      </c>
      <c r="L2978" s="8" t="str">
        <f t="shared" ca="1" si="1805"/>
        <v>Q3</v>
      </c>
      <c r="M2978">
        <f t="shared" ca="1" si="1806"/>
        <v>9</v>
      </c>
      <c r="N2978">
        <f t="shared" ca="1" si="1807"/>
        <v>3</v>
      </c>
      <c r="O2978">
        <f t="shared" ca="1" si="1808"/>
        <v>202009</v>
      </c>
      <c r="P2978">
        <f t="shared" ca="1" si="1809"/>
        <v>202003</v>
      </c>
      <c r="Q2978" t="str">
        <f t="shared" si="1810"/>
        <v>FY2020 Q2 Mar</v>
      </c>
      <c r="R2978">
        <f t="shared" si="1811"/>
        <v>2020</v>
      </c>
      <c r="S2978" s="8" t="str">
        <f t="shared" si="1812"/>
        <v>Mar</v>
      </c>
      <c r="T2978" s="8" t="str">
        <f t="shared" si="1813"/>
        <v>Q2</v>
      </c>
      <c r="U2978">
        <f t="shared" si="1814"/>
        <v>6</v>
      </c>
      <c r="V2978">
        <f t="shared" si="1815"/>
        <v>2</v>
      </c>
      <c r="W2978">
        <f t="shared" si="1816"/>
        <v>202006</v>
      </c>
      <c r="X2978">
        <f t="shared" si="1817"/>
        <v>202002</v>
      </c>
      <c r="Y2978" t="str">
        <f t="shared" si="1818"/>
        <v>FY2020 Q1 Mar</v>
      </c>
      <c r="Z2978">
        <f t="shared" si="1819"/>
        <v>2020</v>
      </c>
      <c r="AA2978" s="8" t="str">
        <f t="shared" si="1820"/>
        <v>Mar</v>
      </c>
      <c r="AB2978" s="8" t="str">
        <f t="shared" si="1821"/>
        <v>Q1</v>
      </c>
      <c r="AC2978">
        <f t="shared" si="1822"/>
        <v>3</v>
      </c>
      <c r="AD2978">
        <f t="shared" si="1823"/>
        <v>1</v>
      </c>
      <c r="AE2978">
        <f t="shared" si="1824"/>
        <v>202003</v>
      </c>
      <c r="AF2978">
        <f t="shared" si="1825"/>
        <v>202001</v>
      </c>
      <c r="AG2978" s="9">
        <f t="shared" ca="1" si="1826"/>
        <v>0</v>
      </c>
      <c r="AH2978">
        <f t="shared" ca="1" si="1827"/>
        <v>2</v>
      </c>
      <c r="AI2978" s="9">
        <f t="shared" ca="1" si="1828"/>
        <v>6</v>
      </c>
      <c r="AJ2978" s="9">
        <f t="shared" ca="1" si="1829"/>
        <v>0</v>
      </c>
      <c r="AK2978" s="9">
        <f t="shared" si="1830"/>
        <v>4</v>
      </c>
      <c r="AL2978" s="9">
        <f t="shared" si="1831"/>
        <v>10</v>
      </c>
      <c r="AM2978" s="9">
        <f t="shared" si="1832"/>
        <v>17</v>
      </c>
      <c r="AN2978" s="2">
        <v>43894.722222222219</v>
      </c>
      <c r="AO2978">
        <v>507</v>
      </c>
      <c r="AP2978" s="1">
        <v>11000</v>
      </c>
      <c r="AQ2978" t="s">
        <v>4</v>
      </c>
    </row>
    <row r="2979" spans="1:43" x14ac:dyDescent="0.3">
      <c r="A2979" t="str">
        <f t="shared" ca="1" si="1794"/>
        <v>FY2020 Q4 Sep</v>
      </c>
      <c r="B2979">
        <f t="shared" ca="1" si="1795"/>
        <v>2020</v>
      </c>
      <c r="C2979" s="8" t="str">
        <f t="shared" ca="1" si="1796"/>
        <v>Sep</v>
      </c>
      <c r="D2979" s="8" t="str">
        <f t="shared" ca="1" si="1797"/>
        <v>Q4</v>
      </c>
      <c r="E2979">
        <f t="shared" ca="1" si="1798"/>
        <v>12</v>
      </c>
      <c r="F2979">
        <f t="shared" ca="1" si="1799"/>
        <v>4</v>
      </c>
      <c r="G2979">
        <f t="shared" ca="1" si="1800"/>
        <v>202012</v>
      </c>
      <c r="H2979">
        <f t="shared" ca="1" si="1801"/>
        <v>202004</v>
      </c>
      <c r="I2979" t="str">
        <f t="shared" ca="1" si="1802"/>
        <v>FY2020 Q3 Sep</v>
      </c>
      <c r="J2979">
        <f t="shared" ca="1" si="1803"/>
        <v>2020</v>
      </c>
      <c r="K2979" s="8" t="str">
        <f t="shared" ca="1" si="1804"/>
        <v>Sep</v>
      </c>
      <c r="L2979" s="8" t="str">
        <f t="shared" ca="1" si="1805"/>
        <v>Q3</v>
      </c>
      <c r="M2979">
        <f t="shared" ca="1" si="1806"/>
        <v>9</v>
      </c>
      <c r="N2979">
        <f t="shared" ca="1" si="1807"/>
        <v>3</v>
      </c>
      <c r="O2979">
        <f t="shared" ca="1" si="1808"/>
        <v>202009</v>
      </c>
      <c r="P2979">
        <f t="shared" ca="1" si="1809"/>
        <v>202003</v>
      </c>
      <c r="Q2979" t="str">
        <f t="shared" si="1810"/>
        <v>FY2020 Q2 Mar</v>
      </c>
      <c r="R2979">
        <f t="shared" si="1811"/>
        <v>2020</v>
      </c>
      <c r="S2979" s="8" t="str">
        <f t="shared" si="1812"/>
        <v>Mar</v>
      </c>
      <c r="T2979" s="8" t="str">
        <f t="shared" si="1813"/>
        <v>Q2</v>
      </c>
      <c r="U2979">
        <f t="shared" si="1814"/>
        <v>6</v>
      </c>
      <c r="V2979">
        <f t="shared" si="1815"/>
        <v>2</v>
      </c>
      <c r="W2979">
        <f t="shared" si="1816"/>
        <v>202006</v>
      </c>
      <c r="X2979">
        <f t="shared" si="1817"/>
        <v>202002</v>
      </c>
      <c r="Y2979" t="str">
        <f t="shared" si="1818"/>
        <v>FY2020 Q1 Mar</v>
      </c>
      <c r="Z2979">
        <f t="shared" si="1819"/>
        <v>2020</v>
      </c>
      <c r="AA2979" s="8" t="str">
        <f t="shared" si="1820"/>
        <v>Mar</v>
      </c>
      <c r="AB2979" s="8" t="str">
        <f t="shared" si="1821"/>
        <v>Q1</v>
      </c>
      <c r="AC2979">
        <f t="shared" si="1822"/>
        <v>3</v>
      </c>
      <c r="AD2979">
        <f t="shared" si="1823"/>
        <v>1</v>
      </c>
      <c r="AE2979">
        <f t="shared" si="1824"/>
        <v>202003</v>
      </c>
      <c r="AF2979">
        <f t="shared" si="1825"/>
        <v>202001</v>
      </c>
      <c r="AG2979" s="9">
        <f t="shared" ca="1" si="1826"/>
        <v>0</v>
      </c>
      <c r="AH2979">
        <f t="shared" ca="1" si="1827"/>
        <v>2</v>
      </c>
      <c r="AI2979" s="9">
        <f t="shared" ca="1" si="1828"/>
        <v>6</v>
      </c>
      <c r="AJ2979" s="9">
        <f t="shared" ca="1" si="1829"/>
        <v>0</v>
      </c>
      <c r="AK2979" s="9">
        <f t="shared" si="1830"/>
        <v>5</v>
      </c>
      <c r="AL2979" s="9">
        <f t="shared" si="1831"/>
        <v>10</v>
      </c>
      <c r="AM2979" s="9">
        <f t="shared" si="1832"/>
        <v>14</v>
      </c>
      <c r="AN2979" s="2">
        <v>43895.609722222223</v>
      </c>
      <c r="AO2979">
        <v>607</v>
      </c>
      <c r="AP2979" s="1">
        <v>11000</v>
      </c>
      <c r="AQ2979" t="s">
        <v>4</v>
      </c>
    </row>
    <row r="2980" spans="1:43" x14ac:dyDescent="0.3">
      <c r="A2980" t="str">
        <f t="shared" ca="1" si="1794"/>
        <v>FY2020 Q4 Sep</v>
      </c>
      <c r="B2980">
        <f t="shared" ca="1" si="1795"/>
        <v>2020</v>
      </c>
      <c r="C2980" s="8" t="str">
        <f t="shared" ca="1" si="1796"/>
        <v>Sep</v>
      </c>
      <c r="D2980" s="8" t="str">
        <f t="shared" ca="1" si="1797"/>
        <v>Q4</v>
      </c>
      <c r="E2980">
        <f t="shared" ca="1" si="1798"/>
        <v>12</v>
      </c>
      <c r="F2980">
        <f t="shared" ca="1" si="1799"/>
        <v>4</v>
      </c>
      <c r="G2980">
        <f t="shared" ca="1" si="1800"/>
        <v>202012</v>
      </c>
      <c r="H2980">
        <f t="shared" ca="1" si="1801"/>
        <v>202004</v>
      </c>
      <c r="I2980" t="str">
        <f t="shared" ca="1" si="1802"/>
        <v>FY2020 Q3 Sep</v>
      </c>
      <c r="J2980">
        <f t="shared" ca="1" si="1803"/>
        <v>2020</v>
      </c>
      <c r="K2980" s="8" t="str">
        <f t="shared" ca="1" si="1804"/>
        <v>Sep</v>
      </c>
      <c r="L2980" s="8" t="str">
        <f t="shared" ca="1" si="1805"/>
        <v>Q3</v>
      </c>
      <c r="M2980">
        <f t="shared" ca="1" si="1806"/>
        <v>9</v>
      </c>
      <c r="N2980">
        <f t="shared" ca="1" si="1807"/>
        <v>3</v>
      </c>
      <c r="O2980">
        <f t="shared" ca="1" si="1808"/>
        <v>202009</v>
      </c>
      <c r="P2980">
        <f t="shared" ca="1" si="1809"/>
        <v>202003</v>
      </c>
      <c r="Q2980" t="str">
        <f t="shared" si="1810"/>
        <v>FY2020 Q2 Mar</v>
      </c>
      <c r="R2980">
        <f t="shared" si="1811"/>
        <v>2020</v>
      </c>
      <c r="S2980" s="8" t="str">
        <f t="shared" si="1812"/>
        <v>Mar</v>
      </c>
      <c r="T2980" s="8" t="str">
        <f t="shared" si="1813"/>
        <v>Q2</v>
      </c>
      <c r="U2980">
        <f t="shared" si="1814"/>
        <v>6</v>
      </c>
      <c r="V2980">
        <f t="shared" si="1815"/>
        <v>2</v>
      </c>
      <c r="W2980">
        <f t="shared" si="1816"/>
        <v>202006</v>
      </c>
      <c r="X2980">
        <f t="shared" si="1817"/>
        <v>202002</v>
      </c>
      <c r="Y2980" t="str">
        <f t="shared" si="1818"/>
        <v>FY2020 Q1 Mar</v>
      </c>
      <c r="Z2980">
        <f t="shared" si="1819"/>
        <v>2020</v>
      </c>
      <c r="AA2980" s="8" t="str">
        <f t="shared" si="1820"/>
        <v>Mar</v>
      </c>
      <c r="AB2980" s="8" t="str">
        <f t="shared" si="1821"/>
        <v>Q1</v>
      </c>
      <c r="AC2980">
        <f t="shared" si="1822"/>
        <v>3</v>
      </c>
      <c r="AD2980">
        <f t="shared" si="1823"/>
        <v>1</v>
      </c>
      <c r="AE2980">
        <f t="shared" si="1824"/>
        <v>202003</v>
      </c>
      <c r="AF2980">
        <f t="shared" si="1825"/>
        <v>202001</v>
      </c>
      <c r="AG2980" s="9">
        <f t="shared" ca="1" si="1826"/>
        <v>0</v>
      </c>
      <c r="AH2980">
        <f t="shared" ca="1" si="1827"/>
        <v>2</v>
      </c>
      <c r="AI2980" s="9">
        <f t="shared" ca="1" si="1828"/>
        <v>6</v>
      </c>
      <c r="AJ2980" s="9">
        <f t="shared" ca="1" si="1829"/>
        <v>0</v>
      </c>
      <c r="AK2980" s="9">
        <f t="shared" si="1830"/>
        <v>3</v>
      </c>
      <c r="AL2980" s="9">
        <f t="shared" si="1831"/>
        <v>10</v>
      </c>
      <c r="AM2980" s="9">
        <f t="shared" si="1832"/>
        <v>13</v>
      </c>
      <c r="AN2980" s="2">
        <v>43893.558333333334</v>
      </c>
      <c r="AO2980">
        <v>626</v>
      </c>
      <c r="AP2980" s="1">
        <v>11000</v>
      </c>
      <c r="AQ2980" t="s">
        <v>4</v>
      </c>
    </row>
    <row r="2981" spans="1:43" x14ac:dyDescent="0.3">
      <c r="A2981" t="str">
        <f t="shared" ca="1" si="1794"/>
        <v>FY2020 Q4 Sep</v>
      </c>
      <c r="B2981">
        <f t="shared" ca="1" si="1795"/>
        <v>2020</v>
      </c>
      <c r="C2981" s="8" t="str">
        <f t="shared" ca="1" si="1796"/>
        <v>Sep</v>
      </c>
      <c r="D2981" s="8" t="str">
        <f t="shared" ca="1" si="1797"/>
        <v>Q4</v>
      </c>
      <c r="E2981">
        <f t="shared" ca="1" si="1798"/>
        <v>12</v>
      </c>
      <c r="F2981">
        <f t="shared" ca="1" si="1799"/>
        <v>4</v>
      </c>
      <c r="G2981">
        <f t="shared" ca="1" si="1800"/>
        <v>202012</v>
      </c>
      <c r="H2981">
        <f t="shared" ca="1" si="1801"/>
        <v>202004</v>
      </c>
      <c r="I2981" t="str">
        <f t="shared" ca="1" si="1802"/>
        <v>FY2020 Q3 Sep</v>
      </c>
      <c r="J2981">
        <f t="shared" ca="1" si="1803"/>
        <v>2020</v>
      </c>
      <c r="K2981" s="8" t="str">
        <f t="shared" ca="1" si="1804"/>
        <v>Sep</v>
      </c>
      <c r="L2981" s="8" t="str">
        <f t="shared" ca="1" si="1805"/>
        <v>Q3</v>
      </c>
      <c r="M2981">
        <f t="shared" ca="1" si="1806"/>
        <v>9</v>
      </c>
      <c r="N2981">
        <f t="shared" ca="1" si="1807"/>
        <v>3</v>
      </c>
      <c r="O2981">
        <f t="shared" ca="1" si="1808"/>
        <v>202009</v>
      </c>
      <c r="P2981">
        <f t="shared" ca="1" si="1809"/>
        <v>202003</v>
      </c>
      <c r="Q2981" t="str">
        <f t="shared" si="1810"/>
        <v>FY2020 Q2 Mar</v>
      </c>
      <c r="R2981">
        <f t="shared" si="1811"/>
        <v>2020</v>
      </c>
      <c r="S2981" s="8" t="str">
        <f t="shared" si="1812"/>
        <v>Mar</v>
      </c>
      <c r="T2981" s="8" t="str">
        <f t="shared" si="1813"/>
        <v>Q2</v>
      </c>
      <c r="U2981">
        <f t="shared" si="1814"/>
        <v>6</v>
      </c>
      <c r="V2981">
        <f t="shared" si="1815"/>
        <v>2</v>
      </c>
      <c r="W2981">
        <f t="shared" si="1816"/>
        <v>202006</v>
      </c>
      <c r="X2981">
        <f t="shared" si="1817"/>
        <v>202002</v>
      </c>
      <c r="Y2981" t="str">
        <f t="shared" si="1818"/>
        <v>FY2020 Q1 Mar</v>
      </c>
      <c r="Z2981">
        <f t="shared" si="1819"/>
        <v>2020</v>
      </c>
      <c r="AA2981" s="8" t="str">
        <f t="shared" si="1820"/>
        <v>Mar</v>
      </c>
      <c r="AB2981" s="8" t="str">
        <f t="shared" si="1821"/>
        <v>Q1</v>
      </c>
      <c r="AC2981">
        <f t="shared" si="1822"/>
        <v>3</v>
      </c>
      <c r="AD2981">
        <f t="shared" si="1823"/>
        <v>1</v>
      </c>
      <c r="AE2981">
        <f t="shared" si="1824"/>
        <v>202003</v>
      </c>
      <c r="AF2981">
        <f t="shared" si="1825"/>
        <v>202001</v>
      </c>
      <c r="AG2981" s="9">
        <f t="shared" ca="1" si="1826"/>
        <v>0</v>
      </c>
      <c r="AH2981">
        <f t="shared" ca="1" si="1827"/>
        <v>2</v>
      </c>
      <c r="AI2981" s="9">
        <f t="shared" ca="1" si="1828"/>
        <v>6</v>
      </c>
      <c r="AJ2981" s="9">
        <f t="shared" ca="1" si="1829"/>
        <v>0</v>
      </c>
      <c r="AK2981" s="9">
        <f t="shared" si="1830"/>
        <v>2</v>
      </c>
      <c r="AL2981" s="9">
        <f t="shared" si="1831"/>
        <v>10</v>
      </c>
      <c r="AM2981" s="9">
        <f t="shared" si="1832"/>
        <v>15</v>
      </c>
      <c r="AN2981" s="2">
        <v>43892.65902777778</v>
      </c>
      <c r="AO2981">
        <v>686</v>
      </c>
      <c r="AP2981" s="1">
        <v>11000</v>
      </c>
      <c r="AQ2981" t="s">
        <v>4</v>
      </c>
    </row>
    <row r="2982" spans="1:43" x14ac:dyDescent="0.3">
      <c r="A2982" t="str">
        <f t="shared" ca="1" si="1794"/>
        <v>FY2020 Q4 Sep</v>
      </c>
      <c r="B2982">
        <f t="shared" ca="1" si="1795"/>
        <v>2020</v>
      </c>
      <c r="C2982" s="8" t="str">
        <f t="shared" ca="1" si="1796"/>
        <v>Sep</v>
      </c>
      <c r="D2982" s="8" t="str">
        <f t="shared" ca="1" si="1797"/>
        <v>Q4</v>
      </c>
      <c r="E2982">
        <f t="shared" ca="1" si="1798"/>
        <v>12</v>
      </c>
      <c r="F2982">
        <f t="shared" ca="1" si="1799"/>
        <v>4</v>
      </c>
      <c r="G2982">
        <f t="shared" ca="1" si="1800"/>
        <v>202012</v>
      </c>
      <c r="H2982">
        <f t="shared" ca="1" si="1801"/>
        <v>202004</v>
      </c>
      <c r="I2982" t="str">
        <f t="shared" ca="1" si="1802"/>
        <v>FY2020 Q3 Sep</v>
      </c>
      <c r="J2982">
        <f t="shared" ca="1" si="1803"/>
        <v>2020</v>
      </c>
      <c r="K2982" s="8" t="str">
        <f t="shared" ca="1" si="1804"/>
        <v>Sep</v>
      </c>
      <c r="L2982" s="8" t="str">
        <f t="shared" ca="1" si="1805"/>
        <v>Q3</v>
      </c>
      <c r="M2982">
        <f t="shared" ca="1" si="1806"/>
        <v>9</v>
      </c>
      <c r="N2982">
        <f t="shared" ca="1" si="1807"/>
        <v>3</v>
      </c>
      <c r="O2982">
        <f t="shared" ca="1" si="1808"/>
        <v>202009</v>
      </c>
      <c r="P2982">
        <f t="shared" ca="1" si="1809"/>
        <v>202003</v>
      </c>
      <c r="Q2982" t="str">
        <f t="shared" si="1810"/>
        <v>FY2019 Q4 Sep</v>
      </c>
      <c r="R2982">
        <f t="shared" si="1811"/>
        <v>2019</v>
      </c>
      <c r="S2982" s="8" t="str">
        <f t="shared" si="1812"/>
        <v>Sep</v>
      </c>
      <c r="T2982" s="8" t="str">
        <f t="shared" si="1813"/>
        <v>Q4</v>
      </c>
      <c r="U2982">
        <f t="shared" si="1814"/>
        <v>12</v>
      </c>
      <c r="V2982">
        <f t="shared" si="1815"/>
        <v>4</v>
      </c>
      <c r="W2982">
        <f t="shared" si="1816"/>
        <v>201912</v>
      </c>
      <c r="X2982">
        <f t="shared" si="1817"/>
        <v>201904</v>
      </c>
      <c r="Y2982" t="str">
        <f t="shared" si="1818"/>
        <v>FY2019 Q3 Sep</v>
      </c>
      <c r="Z2982">
        <f t="shared" si="1819"/>
        <v>2019</v>
      </c>
      <c r="AA2982" s="8" t="str">
        <f t="shared" si="1820"/>
        <v>Sep</v>
      </c>
      <c r="AB2982" s="8" t="str">
        <f t="shared" si="1821"/>
        <v>Q3</v>
      </c>
      <c r="AC2982">
        <f t="shared" si="1822"/>
        <v>9</v>
      </c>
      <c r="AD2982">
        <f t="shared" si="1823"/>
        <v>3</v>
      </c>
      <c r="AE2982">
        <f t="shared" si="1824"/>
        <v>201909</v>
      </c>
      <c r="AF2982">
        <f t="shared" si="1825"/>
        <v>201903</v>
      </c>
      <c r="AG2982" s="9">
        <f t="shared" ca="1" si="1826"/>
        <v>1</v>
      </c>
      <c r="AH2982">
        <f t="shared" ca="1" si="1827"/>
        <v>4</v>
      </c>
      <c r="AI2982" s="9">
        <f t="shared" ca="1" si="1828"/>
        <v>12</v>
      </c>
      <c r="AJ2982" s="9">
        <f t="shared" ca="1" si="1829"/>
        <v>1</v>
      </c>
      <c r="AK2982" s="9">
        <f t="shared" si="1830"/>
        <v>5</v>
      </c>
      <c r="AL2982" s="9">
        <f t="shared" si="1831"/>
        <v>36</v>
      </c>
      <c r="AM2982" s="9">
        <f t="shared" si="1832"/>
        <v>11</v>
      </c>
      <c r="AN2982" s="2">
        <v>43713.46597222222</v>
      </c>
      <c r="AO2982">
        <v>727</v>
      </c>
      <c r="AP2982" s="1">
        <v>11000</v>
      </c>
      <c r="AQ2982" t="s">
        <v>4</v>
      </c>
    </row>
    <row r="2983" spans="1:43" x14ac:dyDescent="0.3">
      <c r="A2983" t="str">
        <f t="shared" ca="1" si="1794"/>
        <v>FY2020 Q4 Sep</v>
      </c>
      <c r="B2983">
        <f t="shared" ca="1" si="1795"/>
        <v>2020</v>
      </c>
      <c r="C2983" s="8" t="str">
        <f t="shared" ca="1" si="1796"/>
        <v>Sep</v>
      </c>
      <c r="D2983" s="8" t="str">
        <f t="shared" ca="1" si="1797"/>
        <v>Q4</v>
      </c>
      <c r="E2983">
        <f t="shared" ca="1" si="1798"/>
        <v>12</v>
      </c>
      <c r="F2983">
        <f t="shared" ca="1" si="1799"/>
        <v>4</v>
      </c>
      <c r="G2983">
        <f t="shared" ca="1" si="1800"/>
        <v>202012</v>
      </c>
      <c r="H2983">
        <f t="shared" ca="1" si="1801"/>
        <v>202004</v>
      </c>
      <c r="I2983" t="str">
        <f t="shared" ca="1" si="1802"/>
        <v>FY2020 Q3 Sep</v>
      </c>
      <c r="J2983">
        <f t="shared" ca="1" si="1803"/>
        <v>2020</v>
      </c>
      <c r="K2983" s="8" t="str">
        <f t="shared" ca="1" si="1804"/>
        <v>Sep</v>
      </c>
      <c r="L2983" s="8" t="str">
        <f t="shared" ca="1" si="1805"/>
        <v>Q3</v>
      </c>
      <c r="M2983">
        <f t="shared" ca="1" si="1806"/>
        <v>9</v>
      </c>
      <c r="N2983">
        <f t="shared" ca="1" si="1807"/>
        <v>3</v>
      </c>
      <c r="O2983">
        <f t="shared" ca="1" si="1808"/>
        <v>202009</v>
      </c>
      <c r="P2983">
        <f t="shared" ca="1" si="1809"/>
        <v>202003</v>
      </c>
      <c r="Q2983" t="str">
        <f t="shared" si="1810"/>
        <v>FY2020 Q2 Mar</v>
      </c>
      <c r="R2983">
        <f t="shared" si="1811"/>
        <v>2020</v>
      </c>
      <c r="S2983" s="8" t="str">
        <f t="shared" si="1812"/>
        <v>Mar</v>
      </c>
      <c r="T2983" s="8" t="str">
        <f t="shared" si="1813"/>
        <v>Q2</v>
      </c>
      <c r="U2983">
        <f t="shared" si="1814"/>
        <v>6</v>
      </c>
      <c r="V2983">
        <f t="shared" si="1815"/>
        <v>2</v>
      </c>
      <c r="W2983">
        <f t="shared" si="1816"/>
        <v>202006</v>
      </c>
      <c r="X2983">
        <f t="shared" si="1817"/>
        <v>202002</v>
      </c>
      <c r="Y2983" t="str">
        <f t="shared" si="1818"/>
        <v>FY2020 Q1 Mar</v>
      </c>
      <c r="Z2983">
        <f t="shared" si="1819"/>
        <v>2020</v>
      </c>
      <c r="AA2983" s="8" t="str">
        <f t="shared" si="1820"/>
        <v>Mar</v>
      </c>
      <c r="AB2983" s="8" t="str">
        <f t="shared" si="1821"/>
        <v>Q1</v>
      </c>
      <c r="AC2983">
        <f t="shared" si="1822"/>
        <v>3</v>
      </c>
      <c r="AD2983">
        <f t="shared" si="1823"/>
        <v>1</v>
      </c>
      <c r="AE2983">
        <f t="shared" si="1824"/>
        <v>202003</v>
      </c>
      <c r="AF2983">
        <f t="shared" si="1825"/>
        <v>202001</v>
      </c>
      <c r="AG2983" s="9">
        <f t="shared" ca="1" si="1826"/>
        <v>0</v>
      </c>
      <c r="AH2983">
        <f t="shared" ca="1" si="1827"/>
        <v>2</v>
      </c>
      <c r="AI2983" s="9">
        <f t="shared" ca="1" si="1828"/>
        <v>6</v>
      </c>
      <c r="AJ2983" s="9">
        <f t="shared" ca="1" si="1829"/>
        <v>0</v>
      </c>
      <c r="AK2983" s="9">
        <f t="shared" si="1830"/>
        <v>5</v>
      </c>
      <c r="AL2983" s="9">
        <f t="shared" si="1831"/>
        <v>10</v>
      </c>
      <c r="AM2983" s="9">
        <f t="shared" si="1832"/>
        <v>12</v>
      </c>
      <c r="AN2983" s="2">
        <v>43895.539583333331</v>
      </c>
      <c r="AO2983">
        <v>1001</v>
      </c>
      <c r="AP2983" s="1">
        <v>11000</v>
      </c>
      <c r="AQ2983" t="s">
        <v>4</v>
      </c>
    </row>
    <row r="2984" spans="1:43" x14ac:dyDescent="0.3">
      <c r="A2984" t="str">
        <f t="shared" ca="1" si="1794"/>
        <v>FY2020 Q4 Sep</v>
      </c>
      <c r="B2984">
        <f t="shared" ca="1" si="1795"/>
        <v>2020</v>
      </c>
      <c r="C2984" s="8" t="str">
        <f t="shared" ca="1" si="1796"/>
        <v>Sep</v>
      </c>
      <c r="D2984" s="8" t="str">
        <f t="shared" ca="1" si="1797"/>
        <v>Q4</v>
      </c>
      <c r="E2984">
        <f t="shared" ca="1" si="1798"/>
        <v>12</v>
      </c>
      <c r="F2984">
        <f t="shared" ca="1" si="1799"/>
        <v>4</v>
      </c>
      <c r="G2984">
        <f t="shared" ca="1" si="1800"/>
        <v>202012</v>
      </c>
      <c r="H2984">
        <f t="shared" ca="1" si="1801"/>
        <v>202004</v>
      </c>
      <c r="I2984" t="str">
        <f t="shared" ca="1" si="1802"/>
        <v>FY2020 Q3 Sep</v>
      </c>
      <c r="J2984">
        <f t="shared" ca="1" si="1803"/>
        <v>2020</v>
      </c>
      <c r="K2984" s="8" t="str">
        <f t="shared" ca="1" si="1804"/>
        <v>Sep</v>
      </c>
      <c r="L2984" s="8" t="str">
        <f t="shared" ca="1" si="1805"/>
        <v>Q3</v>
      </c>
      <c r="M2984">
        <f t="shared" ca="1" si="1806"/>
        <v>9</v>
      </c>
      <c r="N2984">
        <f t="shared" ca="1" si="1807"/>
        <v>3</v>
      </c>
      <c r="O2984">
        <f t="shared" ca="1" si="1808"/>
        <v>202009</v>
      </c>
      <c r="P2984">
        <f t="shared" ca="1" si="1809"/>
        <v>202003</v>
      </c>
      <c r="Q2984" t="str">
        <f t="shared" si="1810"/>
        <v>FY2020 Q2 Mar</v>
      </c>
      <c r="R2984">
        <f t="shared" si="1811"/>
        <v>2020</v>
      </c>
      <c r="S2984" s="8" t="str">
        <f t="shared" si="1812"/>
        <v>Mar</v>
      </c>
      <c r="T2984" s="8" t="str">
        <f t="shared" si="1813"/>
        <v>Q2</v>
      </c>
      <c r="U2984">
        <f t="shared" si="1814"/>
        <v>6</v>
      </c>
      <c r="V2984">
        <f t="shared" si="1815"/>
        <v>2</v>
      </c>
      <c r="W2984">
        <f t="shared" si="1816"/>
        <v>202006</v>
      </c>
      <c r="X2984">
        <f t="shared" si="1817"/>
        <v>202002</v>
      </c>
      <c r="Y2984" t="str">
        <f t="shared" si="1818"/>
        <v>FY2020 Q1 Mar</v>
      </c>
      <c r="Z2984">
        <f t="shared" si="1819"/>
        <v>2020</v>
      </c>
      <c r="AA2984" s="8" t="str">
        <f t="shared" si="1820"/>
        <v>Mar</v>
      </c>
      <c r="AB2984" s="8" t="str">
        <f t="shared" si="1821"/>
        <v>Q1</v>
      </c>
      <c r="AC2984">
        <f t="shared" si="1822"/>
        <v>3</v>
      </c>
      <c r="AD2984">
        <f t="shared" si="1823"/>
        <v>1</v>
      </c>
      <c r="AE2984">
        <f t="shared" si="1824"/>
        <v>202003</v>
      </c>
      <c r="AF2984">
        <f t="shared" si="1825"/>
        <v>202001</v>
      </c>
      <c r="AG2984" s="9">
        <f t="shared" ca="1" si="1826"/>
        <v>0</v>
      </c>
      <c r="AH2984">
        <f t="shared" ca="1" si="1827"/>
        <v>2</v>
      </c>
      <c r="AI2984" s="9">
        <f t="shared" ca="1" si="1828"/>
        <v>6</v>
      </c>
      <c r="AJ2984" s="9">
        <f t="shared" ca="1" si="1829"/>
        <v>0</v>
      </c>
      <c r="AK2984" s="9">
        <f t="shared" si="1830"/>
        <v>6</v>
      </c>
      <c r="AL2984" s="9">
        <f t="shared" si="1831"/>
        <v>10</v>
      </c>
      <c r="AM2984" s="9">
        <f t="shared" si="1832"/>
        <v>12</v>
      </c>
      <c r="AN2984" s="2">
        <v>43896.506944444445</v>
      </c>
      <c r="AO2984">
        <v>1170</v>
      </c>
      <c r="AP2984" s="1">
        <v>11000</v>
      </c>
      <c r="AQ2984" t="s">
        <v>4</v>
      </c>
    </row>
    <row r="2985" spans="1:43" x14ac:dyDescent="0.3">
      <c r="A2985" t="str">
        <f t="shared" ca="1" si="1794"/>
        <v>FY2020 Q4 Sep</v>
      </c>
      <c r="B2985">
        <f t="shared" ca="1" si="1795"/>
        <v>2020</v>
      </c>
      <c r="C2985" s="8" t="str">
        <f t="shared" ca="1" si="1796"/>
        <v>Sep</v>
      </c>
      <c r="D2985" s="8" t="str">
        <f t="shared" ca="1" si="1797"/>
        <v>Q4</v>
      </c>
      <c r="E2985">
        <f t="shared" ca="1" si="1798"/>
        <v>12</v>
      </c>
      <c r="F2985">
        <f t="shared" ca="1" si="1799"/>
        <v>4</v>
      </c>
      <c r="G2985">
        <f t="shared" ca="1" si="1800"/>
        <v>202012</v>
      </c>
      <c r="H2985">
        <f t="shared" ca="1" si="1801"/>
        <v>202004</v>
      </c>
      <c r="I2985" t="str">
        <f t="shared" ca="1" si="1802"/>
        <v>FY2020 Q3 Sep</v>
      </c>
      <c r="J2985">
        <f t="shared" ca="1" si="1803"/>
        <v>2020</v>
      </c>
      <c r="K2985" s="8" t="str">
        <f t="shared" ca="1" si="1804"/>
        <v>Sep</v>
      </c>
      <c r="L2985" s="8" t="str">
        <f t="shared" ca="1" si="1805"/>
        <v>Q3</v>
      </c>
      <c r="M2985">
        <f t="shared" ca="1" si="1806"/>
        <v>9</v>
      </c>
      <c r="N2985">
        <f t="shared" ca="1" si="1807"/>
        <v>3</v>
      </c>
      <c r="O2985">
        <f t="shared" ca="1" si="1808"/>
        <v>202009</v>
      </c>
      <c r="P2985">
        <f t="shared" ca="1" si="1809"/>
        <v>202003</v>
      </c>
      <c r="Q2985" t="str">
        <f t="shared" si="1810"/>
        <v>FY2019 Q4 Sep</v>
      </c>
      <c r="R2985">
        <f t="shared" si="1811"/>
        <v>2019</v>
      </c>
      <c r="S2985" s="8" t="str">
        <f t="shared" si="1812"/>
        <v>Sep</v>
      </c>
      <c r="T2985" s="8" t="str">
        <f t="shared" si="1813"/>
        <v>Q4</v>
      </c>
      <c r="U2985">
        <f t="shared" si="1814"/>
        <v>12</v>
      </c>
      <c r="V2985">
        <f t="shared" si="1815"/>
        <v>4</v>
      </c>
      <c r="W2985">
        <f t="shared" si="1816"/>
        <v>201912</v>
      </c>
      <c r="X2985">
        <f t="shared" si="1817"/>
        <v>201904</v>
      </c>
      <c r="Y2985" t="str">
        <f t="shared" si="1818"/>
        <v>FY2019 Q3 Sep</v>
      </c>
      <c r="Z2985">
        <f t="shared" si="1819"/>
        <v>2019</v>
      </c>
      <c r="AA2985" s="8" t="str">
        <f t="shared" si="1820"/>
        <v>Sep</v>
      </c>
      <c r="AB2985" s="8" t="str">
        <f t="shared" si="1821"/>
        <v>Q3</v>
      </c>
      <c r="AC2985">
        <f t="shared" si="1822"/>
        <v>9</v>
      </c>
      <c r="AD2985">
        <f t="shared" si="1823"/>
        <v>3</v>
      </c>
      <c r="AE2985">
        <f t="shared" si="1824"/>
        <v>201909</v>
      </c>
      <c r="AF2985">
        <f t="shared" si="1825"/>
        <v>201903</v>
      </c>
      <c r="AG2985" s="9">
        <f t="shared" ca="1" si="1826"/>
        <v>1</v>
      </c>
      <c r="AH2985">
        <f t="shared" ca="1" si="1827"/>
        <v>4</v>
      </c>
      <c r="AI2985" s="9">
        <f t="shared" ca="1" si="1828"/>
        <v>12</v>
      </c>
      <c r="AJ2985" s="9">
        <f t="shared" ca="1" si="1829"/>
        <v>1</v>
      </c>
      <c r="AK2985" s="9">
        <f t="shared" si="1830"/>
        <v>5</v>
      </c>
      <c r="AL2985" s="9">
        <f t="shared" si="1831"/>
        <v>36</v>
      </c>
      <c r="AM2985" s="9">
        <f t="shared" si="1832"/>
        <v>13</v>
      </c>
      <c r="AN2985" s="2">
        <v>43713.57916666667</v>
      </c>
      <c r="AO2985">
        <v>1277</v>
      </c>
      <c r="AP2985" s="1">
        <v>11000</v>
      </c>
      <c r="AQ2985" t="s">
        <v>4</v>
      </c>
    </row>
    <row r="2986" spans="1:43" x14ac:dyDescent="0.3">
      <c r="A2986" t="str">
        <f t="shared" ca="1" si="1794"/>
        <v>FY2020 Q4 Sep</v>
      </c>
      <c r="B2986">
        <f t="shared" ca="1" si="1795"/>
        <v>2020</v>
      </c>
      <c r="C2986" s="8" t="str">
        <f t="shared" ca="1" si="1796"/>
        <v>Sep</v>
      </c>
      <c r="D2986" s="8" t="str">
        <f t="shared" ca="1" si="1797"/>
        <v>Q4</v>
      </c>
      <c r="E2986">
        <f t="shared" ca="1" si="1798"/>
        <v>12</v>
      </c>
      <c r="F2986">
        <f t="shared" ca="1" si="1799"/>
        <v>4</v>
      </c>
      <c r="G2986">
        <f t="shared" ca="1" si="1800"/>
        <v>202012</v>
      </c>
      <c r="H2986">
        <f t="shared" ca="1" si="1801"/>
        <v>202004</v>
      </c>
      <c r="I2986" t="str">
        <f t="shared" ca="1" si="1802"/>
        <v>FY2020 Q3 Sep</v>
      </c>
      <c r="J2986">
        <f t="shared" ca="1" si="1803"/>
        <v>2020</v>
      </c>
      <c r="K2986" s="8" t="str">
        <f t="shared" ca="1" si="1804"/>
        <v>Sep</v>
      </c>
      <c r="L2986" s="8" t="str">
        <f t="shared" ca="1" si="1805"/>
        <v>Q3</v>
      </c>
      <c r="M2986">
        <f t="shared" ca="1" si="1806"/>
        <v>9</v>
      </c>
      <c r="N2986">
        <f t="shared" ca="1" si="1807"/>
        <v>3</v>
      </c>
      <c r="O2986">
        <f t="shared" ca="1" si="1808"/>
        <v>202009</v>
      </c>
      <c r="P2986">
        <f t="shared" ca="1" si="1809"/>
        <v>202003</v>
      </c>
      <c r="Q2986" t="str">
        <f t="shared" si="1810"/>
        <v>FY2019 Q4 Sep</v>
      </c>
      <c r="R2986">
        <f t="shared" si="1811"/>
        <v>2019</v>
      </c>
      <c r="S2986" s="8" t="str">
        <f t="shared" si="1812"/>
        <v>Sep</v>
      </c>
      <c r="T2986" s="8" t="str">
        <f t="shared" si="1813"/>
        <v>Q4</v>
      </c>
      <c r="U2986">
        <f t="shared" si="1814"/>
        <v>12</v>
      </c>
      <c r="V2986">
        <f t="shared" si="1815"/>
        <v>4</v>
      </c>
      <c r="W2986">
        <f t="shared" si="1816"/>
        <v>201912</v>
      </c>
      <c r="X2986">
        <f t="shared" si="1817"/>
        <v>201904</v>
      </c>
      <c r="Y2986" t="str">
        <f t="shared" si="1818"/>
        <v>FY2019 Q3 Sep</v>
      </c>
      <c r="Z2986">
        <f t="shared" si="1819"/>
        <v>2019</v>
      </c>
      <c r="AA2986" s="8" t="str">
        <f t="shared" si="1820"/>
        <v>Sep</v>
      </c>
      <c r="AB2986" s="8" t="str">
        <f t="shared" si="1821"/>
        <v>Q3</v>
      </c>
      <c r="AC2986">
        <f t="shared" si="1822"/>
        <v>9</v>
      </c>
      <c r="AD2986">
        <f t="shared" si="1823"/>
        <v>3</v>
      </c>
      <c r="AE2986">
        <f t="shared" si="1824"/>
        <v>201909</v>
      </c>
      <c r="AF2986">
        <f t="shared" si="1825"/>
        <v>201903</v>
      </c>
      <c r="AG2986" s="9">
        <f t="shared" ca="1" si="1826"/>
        <v>1</v>
      </c>
      <c r="AH2986">
        <f t="shared" ca="1" si="1827"/>
        <v>4</v>
      </c>
      <c r="AI2986" s="9">
        <f t="shared" ca="1" si="1828"/>
        <v>12</v>
      </c>
      <c r="AJ2986" s="9">
        <f t="shared" ca="1" si="1829"/>
        <v>1</v>
      </c>
      <c r="AK2986" s="9">
        <f t="shared" si="1830"/>
        <v>5</v>
      </c>
      <c r="AL2986" s="9">
        <f t="shared" si="1831"/>
        <v>36</v>
      </c>
      <c r="AM2986" s="9">
        <f t="shared" si="1832"/>
        <v>12</v>
      </c>
      <c r="AN2986" s="2">
        <v>43713.538888888892</v>
      </c>
      <c r="AO2986">
        <v>1362</v>
      </c>
      <c r="AP2986" s="1">
        <v>11000</v>
      </c>
      <c r="AQ2986" t="s">
        <v>4</v>
      </c>
    </row>
    <row r="2987" spans="1:43" x14ac:dyDescent="0.3">
      <c r="A2987" t="str">
        <f t="shared" ca="1" si="1794"/>
        <v>FY2020 Q4 Sep</v>
      </c>
      <c r="B2987">
        <f t="shared" ca="1" si="1795"/>
        <v>2020</v>
      </c>
      <c r="C2987" s="8" t="str">
        <f t="shared" ca="1" si="1796"/>
        <v>Sep</v>
      </c>
      <c r="D2987" s="8" t="str">
        <f t="shared" ca="1" si="1797"/>
        <v>Q4</v>
      </c>
      <c r="E2987">
        <f t="shared" ca="1" si="1798"/>
        <v>12</v>
      </c>
      <c r="F2987">
        <f t="shared" ca="1" si="1799"/>
        <v>4</v>
      </c>
      <c r="G2987">
        <f t="shared" ca="1" si="1800"/>
        <v>202012</v>
      </c>
      <c r="H2987">
        <f t="shared" ca="1" si="1801"/>
        <v>202004</v>
      </c>
      <c r="I2987" t="str">
        <f t="shared" ca="1" si="1802"/>
        <v>FY2020 Q3 Sep</v>
      </c>
      <c r="J2987">
        <f t="shared" ca="1" si="1803"/>
        <v>2020</v>
      </c>
      <c r="K2987" s="8" t="str">
        <f t="shared" ca="1" si="1804"/>
        <v>Sep</v>
      </c>
      <c r="L2987" s="8" t="str">
        <f t="shared" ca="1" si="1805"/>
        <v>Q3</v>
      </c>
      <c r="M2987">
        <f t="shared" ca="1" si="1806"/>
        <v>9</v>
      </c>
      <c r="N2987">
        <f t="shared" ca="1" si="1807"/>
        <v>3</v>
      </c>
      <c r="O2987">
        <f t="shared" ca="1" si="1808"/>
        <v>202009</v>
      </c>
      <c r="P2987">
        <f t="shared" ca="1" si="1809"/>
        <v>202003</v>
      </c>
      <c r="Q2987" t="str">
        <f t="shared" si="1810"/>
        <v>FY2020 Q1 Oct</v>
      </c>
      <c r="R2987">
        <f t="shared" si="1811"/>
        <v>2020</v>
      </c>
      <c r="S2987" s="8" t="str">
        <f t="shared" si="1812"/>
        <v>Oct</v>
      </c>
      <c r="T2987" s="8" t="str">
        <f t="shared" si="1813"/>
        <v>Q1</v>
      </c>
      <c r="U2987">
        <f t="shared" si="1814"/>
        <v>1</v>
      </c>
      <c r="V2987">
        <f t="shared" si="1815"/>
        <v>1</v>
      </c>
      <c r="W2987">
        <f t="shared" si="1816"/>
        <v>202001</v>
      </c>
      <c r="X2987">
        <f t="shared" si="1817"/>
        <v>202001</v>
      </c>
      <c r="Y2987" t="str">
        <f t="shared" si="1818"/>
        <v>FY2019 Q4 Oct</v>
      </c>
      <c r="Z2987">
        <f t="shared" si="1819"/>
        <v>2019</v>
      </c>
      <c r="AA2987" s="8" t="str">
        <f t="shared" si="1820"/>
        <v>Oct</v>
      </c>
      <c r="AB2987" s="8" t="str">
        <f t="shared" si="1821"/>
        <v>Q4</v>
      </c>
      <c r="AC2987">
        <f t="shared" si="1822"/>
        <v>10</v>
      </c>
      <c r="AD2987">
        <f t="shared" si="1823"/>
        <v>4</v>
      </c>
      <c r="AE2987">
        <f t="shared" si="1824"/>
        <v>201910</v>
      </c>
      <c r="AF2987">
        <f t="shared" si="1825"/>
        <v>201904</v>
      </c>
      <c r="AG2987" s="9">
        <f t="shared" ca="1" si="1826"/>
        <v>0</v>
      </c>
      <c r="AH2987">
        <f t="shared" ca="1" si="1827"/>
        <v>4</v>
      </c>
      <c r="AI2987" s="9">
        <f t="shared" ca="1" si="1828"/>
        <v>11</v>
      </c>
      <c r="AJ2987" s="9">
        <f t="shared" ca="1" si="1829"/>
        <v>1</v>
      </c>
      <c r="AK2987" s="9">
        <f t="shared" si="1830"/>
        <v>3</v>
      </c>
      <c r="AL2987" s="9">
        <f t="shared" si="1831"/>
        <v>43</v>
      </c>
      <c r="AM2987" s="9">
        <f t="shared" si="1832"/>
        <v>12</v>
      </c>
      <c r="AN2987" s="2">
        <v>43760.521527777775</v>
      </c>
      <c r="AO2987">
        <v>1381</v>
      </c>
      <c r="AP2987" s="1">
        <v>11000</v>
      </c>
      <c r="AQ2987" t="s">
        <v>4</v>
      </c>
    </row>
    <row r="2988" spans="1:43" x14ac:dyDescent="0.3">
      <c r="A2988" t="str">
        <f t="shared" ca="1" si="1794"/>
        <v>FY2020 Q4 Sep</v>
      </c>
      <c r="B2988">
        <f t="shared" ca="1" si="1795"/>
        <v>2020</v>
      </c>
      <c r="C2988" s="8" t="str">
        <f t="shared" ca="1" si="1796"/>
        <v>Sep</v>
      </c>
      <c r="D2988" s="8" t="str">
        <f t="shared" ca="1" si="1797"/>
        <v>Q4</v>
      </c>
      <c r="E2988">
        <f t="shared" ca="1" si="1798"/>
        <v>12</v>
      </c>
      <c r="F2988">
        <f t="shared" ca="1" si="1799"/>
        <v>4</v>
      </c>
      <c r="G2988">
        <f t="shared" ca="1" si="1800"/>
        <v>202012</v>
      </c>
      <c r="H2988">
        <f t="shared" ca="1" si="1801"/>
        <v>202004</v>
      </c>
      <c r="I2988" t="str">
        <f t="shared" ca="1" si="1802"/>
        <v>FY2020 Q3 Sep</v>
      </c>
      <c r="J2988">
        <f t="shared" ca="1" si="1803"/>
        <v>2020</v>
      </c>
      <c r="K2988" s="8" t="str">
        <f t="shared" ca="1" si="1804"/>
        <v>Sep</v>
      </c>
      <c r="L2988" s="8" t="str">
        <f t="shared" ca="1" si="1805"/>
        <v>Q3</v>
      </c>
      <c r="M2988">
        <f t="shared" ca="1" si="1806"/>
        <v>9</v>
      </c>
      <c r="N2988">
        <f t="shared" ca="1" si="1807"/>
        <v>3</v>
      </c>
      <c r="O2988">
        <f t="shared" ca="1" si="1808"/>
        <v>202009</v>
      </c>
      <c r="P2988">
        <f t="shared" ca="1" si="1809"/>
        <v>202003</v>
      </c>
      <c r="Q2988" t="str">
        <f t="shared" si="1810"/>
        <v>FY2019 Q4 Sep</v>
      </c>
      <c r="R2988">
        <f t="shared" si="1811"/>
        <v>2019</v>
      </c>
      <c r="S2988" s="8" t="str">
        <f t="shared" si="1812"/>
        <v>Sep</v>
      </c>
      <c r="T2988" s="8" t="str">
        <f t="shared" si="1813"/>
        <v>Q4</v>
      </c>
      <c r="U2988">
        <f t="shared" si="1814"/>
        <v>12</v>
      </c>
      <c r="V2988">
        <f t="shared" si="1815"/>
        <v>4</v>
      </c>
      <c r="W2988">
        <f t="shared" si="1816"/>
        <v>201912</v>
      </c>
      <c r="X2988">
        <f t="shared" si="1817"/>
        <v>201904</v>
      </c>
      <c r="Y2988" t="str">
        <f t="shared" si="1818"/>
        <v>FY2019 Q3 Sep</v>
      </c>
      <c r="Z2988">
        <f t="shared" si="1819"/>
        <v>2019</v>
      </c>
      <c r="AA2988" s="8" t="str">
        <f t="shared" si="1820"/>
        <v>Sep</v>
      </c>
      <c r="AB2988" s="8" t="str">
        <f t="shared" si="1821"/>
        <v>Q3</v>
      </c>
      <c r="AC2988">
        <f t="shared" si="1822"/>
        <v>9</v>
      </c>
      <c r="AD2988">
        <f t="shared" si="1823"/>
        <v>3</v>
      </c>
      <c r="AE2988">
        <f t="shared" si="1824"/>
        <v>201909</v>
      </c>
      <c r="AF2988">
        <f t="shared" si="1825"/>
        <v>201903</v>
      </c>
      <c r="AG2988" s="9">
        <f t="shared" ca="1" si="1826"/>
        <v>1</v>
      </c>
      <c r="AH2988">
        <f t="shared" ca="1" si="1827"/>
        <v>4</v>
      </c>
      <c r="AI2988" s="9">
        <f t="shared" ca="1" si="1828"/>
        <v>12</v>
      </c>
      <c r="AJ2988" s="9">
        <f t="shared" ca="1" si="1829"/>
        <v>1</v>
      </c>
      <c r="AK2988" s="9">
        <f t="shared" si="1830"/>
        <v>6</v>
      </c>
      <c r="AL2988" s="9">
        <f t="shared" si="1831"/>
        <v>36</v>
      </c>
      <c r="AM2988" s="9">
        <f t="shared" si="1832"/>
        <v>13</v>
      </c>
      <c r="AN2988" s="2">
        <v>43714.554166666669</v>
      </c>
      <c r="AO2988">
        <v>2006</v>
      </c>
      <c r="AP2988" s="1">
        <v>11000</v>
      </c>
      <c r="AQ2988" t="s">
        <v>4</v>
      </c>
    </row>
    <row r="2989" spans="1:43" x14ac:dyDescent="0.3">
      <c r="A2989" t="str">
        <f t="shared" ca="1" si="1794"/>
        <v>FY2020 Q4 Sep</v>
      </c>
      <c r="B2989">
        <f t="shared" ca="1" si="1795"/>
        <v>2020</v>
      </c>
      <c r="C2989" s="8" t="str">
        <f t="shared" ca="1" si="1796"/>
        <v>Sep</v>
      </c>
      <c r="D2989" s="8" t="str">
        <f t="shared" ca="1" si="1797"/>
        <v>Q4</v>
      </c>
      <c r="E2989">
        <f t="shared" ca="1" si="1798"/>
        <v>12</v>
      </c>
      <c r="F2989">
        <f t="shared" ca="1" si="1799"/>
        <v>4</v>
      </c>
      <c r="G2989">
        <f t="shared" ca="1" si="1800"/>
        <v>202012</v>
      </c>
      <c r="H2989">
        <f t="shared" ca="1" si="1801"/>
        <v>202004</v>
      </c>
      <c r="I2989" t="str">
        <f t="shared" ca="1" si="1802"/>
        <v>FY2020 Q3 Sep</v>
      </c>
      <c r="J2989">
        <f t="shared" ca="1" si="1803"/>
        <v>2020</v>
      </c>
      <c r="K2989" s="8" t="str">
        <f t="shared" ca="1" si="1804"/>
        <v>Sep</v>
      </c>
      <c r="L2989" s="8" t="str">
        <f t="shared" ca="1" si="1805"/>
        <v>Q3</v>
      </c>
      <c r="M2989">
        <f t="shared" ca="1" si="1806"/>
        <v>9</v>
      </c>
      <c r="N2989">
        <f t="shared" ca="1" si="1807"/>
        <v>3</v>
      </c>
      <c r="O2989">
        <f t="shared" ca="1" si="1808"/>
        <v>202009</v>
      </c>
      <c r="P2989">
        <f t="shared" ca="1" si="1809"/>
        <v>202003</v>
      </c>
      <c r="Q2989" t="str">
        <f t="shared" si="1810"/>
        <v>FY2020 Q2 Mar</v>
      </c>
      <c r="R2989">
        <f t="shared" si="1811"/>
        <v>2020</v>
      </c>
      <c r="S2989" s="8" t="str">
        <f t="shared" si="1812"/>
        <v>Mar</v>
      </c>
      <c r="T2989" s="8" t="str">
        <f t="shared" si="1813"/>
        <v>Q2</v>
      </c>
      <c r="U2989">
        <f t="shared" si="1814"/>
        <v>6</v>
      </c>
      <c r="V2989">
        <f t="shared" si="1815"/>
        <v>2</v>
      </c>
      <c r="W2989">
        <f t="shared" si="1816"/>
        <v>202006</v>
      </c>
      <c r="X2989">
        <f t="shared" si="1817"/>
        <v>202002</v>
      </c>
      <c r="Y2989" t="str">
        <f t="shared" si="1818"/>
        <v>FY2020 Q1 Mar</v>
      </c>
      <c r="Z2989">
        <f t="shared" si="1819"/>
        <v>2020</v>
      </c>
      <c r="AA2989" s="8" t="str">
        <f t="shared" si="1820"/>
        <v>Mar</v>
      </c>
      <c r="AB2989" s="8" t="str">
        <f t="shared" si="1821"/>
        <v>Q1</v>
      </c>
      <c r="AC2989">
        <f t="shared" si="1822"/>
        <v>3</v>
      </c>
      <c r="AD2989">
        <f t="shared" si="1823"/>
        <v>1</v>
      </c>
      <c r="AE2989">
        <f t="shared" si="1824"/>
        <v>202003</v>
      </c>
      <c r="AF2989">
        <f t="shared" si="1825"/>
        <v>202001</v>
      </c>
      <c r="AG2989" s="9">
        <f t="shared" ca="1" si="1826"/>
        <v>0</v>
      </c>
      <c r="AH2989">
        <f t="shared" ca="1" si="1827"/>
        <v>2</v>
      </c>
      <c r="AI2989" s="9">
        <f t="shared" ca="1" si="1828"/>
        <v>6</v>
      </c>
      <c r="AJ2989" s="9">
        <f t="shared" ca="1" si="1829"/>
        <v>0</v>
      </c>
      <c r="AK2989" s="9">
        <f t="shared" si="1830"/>
        <v>6</v>
      </c>
      <c r="AL2989" s="9">
        <f t="shared" si="1831"/>
        <v>10</v>
      </c>
      <c r="AM2989" s="9">
        <f t="shared" si="1832"/>
        <v>15</v>
      </c>
      <c r="AN2989" s="2">
        <v>43896.654166666667</v>
      </c>
      <c r="AO2989">
        <v>2016</v>
      </c>
      <c r="AP2989" s="1">
        <v>11000</v>
      </c>
      <c r="AQ2989" t="s">
        <v>4</v>
      </c>
    </row>
    <row r="2990" spans="1:43" x14ac:dyDescent="0.3">
      <c r="A2990" t="str">
        <f t="shared" ca="1" si="1794"/>
        <v>FY2020 Q4 Sep</v>
      </c>
      <c r="B2990">
        <f t="shared" ca="1" si="1795"/>
        <v>2020</v>
      </c>
      <c r="C2990" s="8" t="str">
        <f t="shared" ca="1" si="1796"/>
        <v>Sep</v>
      </c>
      <c r="D2990" s="8" t="str">
        <f t="shared" ca="1" si="1797"/>
        <v>Q4</v>
      </c>
      <c r="E2990">
        <f t="shared" ca="1" si="1798"/>
        <v>12</v>
      </c>
      <c r="F2990">
        <f t="shared" ca="1" si="1799"/>
        <v>4</v>
      </c>
      <c r="G2990">
        <f t="shared" ca="1" si="1800"/>
        <v>202012</v>
      </c>
      <c r="H2990">
        <f t="shared" ca="1" si="1801"/>
        <v>202004</v>
      </c>
      <c r="I2990" t="str">
        <f t="shared" ca="1" si="1802"/>
        <v>FY2020 Q3 Sep</v>
      </c>
      <c r="J2990">
        <f t="shared" ca="1" si="1803"/>
        <v>2020</v>
      </c>
      <c r="K2990" s="8" t="str">
        <f t="shared" ca="1" si="1804"/>
        <v>Sep</v>
      </c>
      <c r="L2990" s="8" t="str">
        <f t="shared" ca="1" si="1805"/>
        <v>Q3</v>
      </c>
      <c r="M2990">
        <f t="shared" ca="1" si="1806"/>
        <v>9</v>
      </c>
      <c r="N2990">
        <f t="shared" ca="1" si="1807"/>
        <v>3</v>
      </c>
      <c r="O2990">
        <f t="shared" ca="1" si="1808"/>
        <v>202009</v>
      </c>
      <c r="P2990">
        <f t="shared" ca="1" si="1809"/>
        <v>202003</v>
      </c>
      <c r="Q2990" t="str">
        <f t="shared" si="1810"/>
        <v>FY2020 Q2 Mar</v>
      </c>
      <c r="R2990">
        <f t="shared" si="1811"/>
        <v>2020</v>
      </c>
      <c r="S2990" s="8" t="str">
        <f t="shared" si="1812"/>
        <v>Mar</v>
      </c>
      <c r="T2990" s="8" t="str">
        <f t="shared" si="1813"/>
        <v>Q2</v>
      </c>
      <c r="U2990">
        <f t="shared" si="1814"/>
        <v>6</v>
      </c>
      <c r="V2990">
        <f t="shared" si="1815"/>
        <v>2</v>
      </c>
      <c r="W2990">
        <f t="shared" si="1816"/>
        <v>202006</v>
      </c>
      <c r="X2990">
        <f t="shared" si="1817"/>
        <v>202002</v>
      </c>
      <c r="Y2990" t="str">
        <f t="shared" si="1818"/>
        <v>FY2020 Q1 Mar</v>
      </c>
      <c r="Z2990">
        <f t="shared" si="1819"/>
        <v>2020</v>
      </c>
      <c r="AA2990" s="8" t="str">
        <f t="shared" si="1820"/>
        <v>Mar</v>
      </c>
      <c r="AB2990" s="8" t="str">
        <f t="shared" si="1821"/>
        <v>Q1</v>
      </c>
      <c r="AC2990">
        <f t="shared" si="1822"/>
        <v>3</v>
      </c>
      <c r="AD2990">
        <f t="shared" si="1823"/>
        <v>1</v>
      </c>
      <c r="AE2990">
        <f t="shared" si="1824"/>
        <v>202003</v>
      </c>
      <c r="AF2990">
        <f t="shared" si="1825"/>
        <v>202001</v>
      </c>
      <c r="AG2990" s="9">
        <f t="shared" ca="1" si="1826"/>
        <v>0</v>
      </c>
      <c r="AH2990">
        <f t="shared" ca="1" si="1827"/>
        <v>2</v>
      </c>
      <c r="AI2990" s="9">
        <f t="shared" ca="1" si="1828"/>
        <v>6</v>
      </c>
      <c r="AJ2990" s="9">
        <f t="shared" ca="1" si="1829"/>
        <v>0</v>
      </c>
      <c r="AK2990" s="9">
        <f t="shared" si="1830"/>
        <v>3</v>
      </c>
      <c r="AL2990" s="9">
        <f t="shared" si="1831"/>
        <v>10</v>
      </c>
      <c r="AM2990" s="9">
        <f t="shared" si="1832"/>
        <v>14</v>
      </c>
      <c r="AN2990" s="2">
        <v>43893.597222222219</v>
      </c>
      <c r="AO2990">
        <v>2050</v>
      </c>
      <c r="AP2990" s="1">
        <v>11000</v>
      </c>
      <c r="AQ2990" t="s">
        <v>4</v>
      </c>
    </row>
    <row r="2991" spans="1:43" x14ac:dyDescent="0.3">
      <c r="A2991" t="str">
        <f t="shared" ca="1" si="1794"/>
        <v>FY2020 Q4 Sep</v>
      </c>
      <c r="B2991">
        <f t="shared" ca="1" si="1795"/>
        <v>2020</v>
      </c>
      <c r="C2991" s="8" t="str">
        <f t="shared" ca="1" si="1796"/>
        <v>Sep</v>
      </c>
      <c r="D2991" s="8" t="str">
        <f t="shared" ca="1" si="1797"/>
        <v>Q4</v>
      </c>
      <c r="E2991">
        <f t="shared" ca="1" si="1798"/>
        <v>12</v>
      </c>
      <c r="F2991">
        <f t="shared" ca="1" si="1799"/>
        <v>4</v>
      </c>
      <c r="G2991">
        <f t="shared" ca="1" si="1800"/>
        <v>202012</v>
      </c>
      <c r="H2991">
        <f t="shared" ca="1" si="1801"/>
        <v>202004</v>
      </c>
      <c r="I2991" t="str">
        <f t="shared" ca="1" si="1802"/>
        <v>FY2020 Q3 Sep</v>
      </c>
      <c r="J2991">
        <f t="shared" ca="1" si="1803"/>
        <v>2020</v>
      </c>
      <c r="K2991" s="8" t="str">
        <f t="shared" ca="1" si="1804"/>
        <v>Sep</v>
      </c>
      <c r="L2991" s="8" t="str">
        <f t="shared" ca="1" si="1805"/>
        <v>Q3</v>
      </c>
      <c r="M2991">
        <f t="shared" ca="1" si="1806"/>
        <v>9</v>
      </c>
      <c r="N2991">
        <f t="shared" ca="1" si="1807"/>
        <v>3</v>
      </c>
      <c r="O2991">
        <f t="shared" ca="1" si="1808"/>
        <v>202009</v>
      </c>
      <c r="P2991">
        <f t="shared" ca="1" si="1809"/>
        <v>202003</v>
      </c>
      <c r="Q2991" t="str">
        <f t="shared" si="1810"/>
        <v>FY2020 Q2 Mar</v>
      </c>
      <c r="R2991">
        <f t="shared" si="1811"/>
        <v>2020</v>
      </c>
      <c r="S2991" s="8" t="str">
        <f t="shared" si="1812"/>
        <v>Mar</v>
      </c>
      <c r="T2991" s="8" t="str">
        <f t="shared" si="1813"/>
        <v>Q2</v>
      </c>
      <c r="U2991">
        <f t="shared" si="1814"/>
        <v>6</v>
      </c>
      <c r="V2991">
        <f t="shared" si="1815"/>
        <v>2</v>
      </c>
      <c r="W2991">
        <f t="shared" si="1816"/>
        <v>202006</v>
      </c>
      <c r="X2991">
        <f t="shared" si="1817"/>
        <v>202002</v>
      </c>
      <c r="Y2991" t="str">
        <f t="shared" si="1818"/>
        <v>FY2020 Q1 Mar</v>
      </c>
      <c r="Z2991">
        <f t="shared" si="1819"/>
        <v>2020</v>
      </c>
      <c r="AA2991" s="8" t="str">
        <f t="shared" si="1820"/>
        <v>Mar</v>
      </c>
      <c r="AB2991" s="8" t="str">
        <f t="shared" si="1821"/>
        <v>Q1</v>
      </c>
      <c r="AC2991">
        <f t="shared" si="1822"/>
        <v>3</v>
      </c>
      <c r="AD2991">
        <f t="shared" si="1823"/>
        <v>1</v>
      </c>
      <c r="AE2991">
        <f t="shared" si="1824"/>
        <v>202003</v>
      </c>
      <c r="AF2991">
        <f t="shared" si="1825"/>
        <v>202001</v>
      </c>
      <c r="AG2991" s="9">
        <f t="shared" ca="1" si="1826"/>
        <v>0</v>
      </c>
      <c r="AH2991">
        <f t="shared" ca="1" si="1827"/>
        <v>2</v>
      </c>
      <c r="AI2991" s="9">
        <f t="shared" ca="1" si="1828"/>
        <v>6</v>
      </c>
      <c r="AJ2991" s="9">
        <f t="shared" ca="1" si="1829"/>
        <v>0</v>
      </c>
      <c r="AK2991" s="9">
        <f t="shared" si="1830"/>
        <v>3</v>
      </c>
      <c r="AL2991" s="9">
        <f t="shared" si="1831"/>
        <v>10</v>
      </c>
      <c r="AM2991" s="9">
        <f t="shared" si="1832"/>
        <v>13</v>
      </c>
      <c r="AN2991" s="2">
        <v>43893.547222222223</v>
      </c>
      <c r="AO2991">
        <v>2128</v>
      </c>
      <c r="AP2991" s="1">
        <v>11000</v>
      </c>
      <c r="AQ2991" t="s">
        <v>4</v>
      </c>
    </row>
    <row r="2992" spans="1:43" x14ac:dyDescent="0.3">
      <c r="A2992" t="str">
        <f t="shared" ca="1" si="1794"/>
        <v>FY2020 Q4 Sep</v>
      </c>
      <c r="B2992">
        <f t="shared" ca="1" si="1795"/>
        <v>2020</v>
      </c>
      <c r="C2992" s="8" t="str">
        <f t="shared" ca="1" si="1796"/>
        <v>Sep</v>
      </c>
      <c r="D2992" s="8" t="str">
        <f t="shared" ca="1" si="1797"/>
        <v>Q4</v>
      </c>
      <c r="E2992">
        <f t="shared" ca="1" si="1798"/>
        <v>12</v>
      </c>
      <c r="F2992">
        <f t="shared" ca="1" si="1799"/>
        <v>4</v>
      </c>
      <c r="G2992">
        <f t="shared" ca="1" si="1800"/>
        <v>202012</v>
      </c>
      <c r="H2992">
        <f t="shared" ca="1" si="1801"/>
        <v>202004</v>
      </c>
      <c r="I2992" t="str">
        <f t="shared" ca="1" si="1802"/>
        <v>FY2020 Q3 Sep</v>
      </c>
      <c r="J2992">
        <f t="shared" ca="1" si="1803"/>
        <v>2020</v>
      </c>
      <c r="K2992" s="8" t="str">
        <f t="shared" ca="1" si="1804"/>
        <v>Sep</v>
      </c>
      <c r="L2992" s="8" t="str">
        <f t="shared" ca="1" si="1805"/>
        <v>Q3</v>
      </c>
      <c r="M2992">
        <f t="shared" ca="1" si="1806"/>
        <v>9</v>
      </c>
      <c r="N2992">
        <f t="shared" ca="1" si="1807"/>
        <v>3</v>
      </c>
      <c r="O2992">
        <f t="shared" ca="1" si="1808"/>
        <v>202009</v>
      </c>
      <c r="P2992">
        <f t="shared" ca="1" si="1809"/>
        <v>202003</v>
      </c>
      <c r="Q2992" t="str">
        <f t="shared" si="1810"/>
        <v>FY2020 Q1 Nov</v>
      </c>
      <c r="R2992">
        <f t="shared" si="1811"/>
        <v>2020</v>
      </c>
      <c r="S2992" s="8" t="str">
        <f t="shared" si="1812"/>
        <v>Nov</v>
      </c>
      <c r="T2992" s="8" t="str">
        <f t="shared" si="1813"/>
        <v>Q1</v>
      </c>
      <c r="U2992">
        <f t="shared" si="1814"/>
        <v>2</v>
      </c>
      <c r="V2992">
        <f t="shared" si="1815"/>
        <v>1</v>
      </c>
      <c r="W2992">
        <f t="shared" si="1816"/>
        <v>202002</v>
      </c>
      <c r="X2992">
        <f t="shared" si="1817"/>
        <v>202001</v>
      </c>
      <c r="Y2992" t="str">
        <f t="shared" si="1818"/>
        <v>FY2019 Q4 Nov</v>
      </c>
      <c r="Z2992">
        <f t="shared" si="1819"/>
        <v>2019</v>
      </c>
      <c r="AA2992" s="8" t="str">
        <f t="shared" si="1820"/>
        <v>Nov</v>
      </c>
      <c r="AB2992" s="8" t="str">
        <f t="shared" si="1821"/>
        <v>Q4</v>
      </c>
      <c r="AC2992">
        <f t="shared" si="1822"/>
        <v>11</v>
      </c>
      <c r="AD2992">
        <f t="shared" si="1823"/>
        <v>4</v>
      </c>
      <c r="AE2992">
        <f t="shared" si="1824"/>
        <v>201911</v>
      </c>
      <c r="AF2992">
        <f t="shared" si="1825"/>
        <v>201904</v>
      </c>
      <c r="AG2992" s="9">
        <f t="shared" ca="1" si="1826"/>
        <v>0</v>
      </c>
      <c r="AH2992">
        <f t="shared" ca="1" si="1827"/>
        <v>3</v>
      </c>
      <c r="AI2992" s="9">
        <f t="shared" ca="1" si="1828"/>
        <v>10</v>
      </c>
      <c r="AJ2992" s="9">
        <f t="shared" ca="1" si="1829"/>
        <v>1</v>
      </c>
      <c r="AK2992" s="9">
        <f t="shared" si="1830"/>
        <v>4</v>
      </c>
      <c r="AL2992" s="9">
        <f t="shared" si="1831"/>
        <v>45</v>
      </c>
      <c r="AM2992" s="9">
        <f t="shared" si="1832"/>
        <v>13</v>
      </c>
      <c r="AN2992" s="2">
        <v>43775.55972222222</v>
      </c>
      <c r="AO2992">
        <v>2212</v>
      </c>
      <c r="AP2992" s="1">
        <v>11000</v>
      </c>
      <c r="AQ2992" t="s">
        <v>4</v>
      </c>
    </row>
    <row r="2993" spans="1:43" x14ac:dyDescent="0.3">
      <c r="A2993" t="str">
        <f t="shared" ca="1" si="1794"/>
        <v>FY2020 Q4 Sep</v>
      </c>
      <c r="B2993">
        <f t="shared" ca="1" si="1795"/>
        <v>2020</v>
      </c>
      <c r="C2993" s="8" t="str">
        <f t="shared" ca="1" si="1796"/>
        <v>Sep</v>
      </c>
      <c r="D2993" s="8" t="str">
        <f t="shared" ca="1" si="1797"/>
        <v>Q4</v>
      </c>
      <c r="E2993">
        <f t="shared" ca="1" si="1798"/>
        <v>12</v>
      </c>
      <c r="F2993">
        <f t="shared" ca="1" si="1799"/>
        <v>4</v>
      </c>
      <c r="G2993">
        <f t="shared" ca="1" si="1800"/>
        <v>202012</v>
      </c>
      <c r="H2993">
        <f t="shared" ca="1" si="1801"/>
        <v>202004</v>
      </c>
      <c r="I2993" t="str">
        <f t="shared" ca="1" si="1802"/>
        <v>FY2020 Q3 Sep</v>
      </c>
      <c r="J2993">
        <f t="shared" ca="1" si="1803"/>
        <v>2020</v>
      </c>
      <c r="K2993" s="8" t="str">
        <f t="shared" ca="1" si="1804"/>
        <v>Sep</v>
      </c>
      <c r="L2993" s="8" t="str">
        <f t="shared" ca="1" si="1805"/>
        <v>Q3</v>
      </c>
      <c r="M2993">
        <f t="shared" ca="1" si="1806"/>
        <v>9</v>
      </c>
      <c r="N2993">
        <f t="shared" ca="1" si="1807"/>
        <v>3</v>
      </c>
      <c r="O2993">
        <f t="shared" ca="1" si="1808"/>
        <v>202009</v>
      </c>
      <c r="P2993">
        <f t="shared" ca="1" si="1809"/>
        <v>202003</v>
      </c>
      <c r="Q2993" t="str">
        <f t="shared" si="1810"/>
        <v>FY2019 Q4 Sep</v>
      </c>
      <c r="R2993">
        <f t="shared" si="1811"/>
        <v>2019</v>
      </c>
      <c r="S2993" s="8" t="str">
        <f t="shared" si="1812"/>
        <v>Sep</v>
      </c>
      <c r="T2993" s="8" t="str">
        <f t="shared" si="1813"/>
        <v>Q4</v>
      </c>
      <c r="U2993">
        <f t="shared" si="1814"/>
        <v>12</v>
      </c>
      <c r="V2993">
        <f t="shared" si="1815"/>
        <v>4</v>
      </c>
      <c r="W2993">
        <f t="shared" si="1816"/>
        <v>201912</v>
      </c>
      <c r="X2993">
        <f t="shared" si="1817"/>
        <v>201904</v>
      </c>
      <c r="Y2993" t="str">
        <f t="shared" si="1818"/>
        <v>FY2019 Q3 Sep</v>
      </c>
      <c r="Z2993">
        <f t="shared" si="1819"/>
        <v>2019</v>
      </c>
      <c r="AA2993" s="8" t="str">
        <f t="shared" si="1820"/>
        <v>Sep</v>
      </c>
      <c r="AB2993" s="8" t="str">
        <f t="shared" si="1821"/>
        <v>Q3</v>
      </c>
      <c r="AC2993">
        <f t="shared" si="1822"/>
        <v>9</v>
      </c>
      <c r="AD2993">
        <f t="shared" si="1823"/>
        <v>3</v>
      </c>
      <c r="AE2993">
        <f t="shared" si="1824"/>
        <v>201909</v>
      </c>
      <c r="AF2993">
        <f t="shared" si="1825"/>
        <v>201903</v>
      </c>
      <c r="AG2993" s="9">
        <f t="shared" ca="1" si="1826"/>
        <v>1</v>
      </c>
      <c r="AH2993">
        <f t="shared" ca="1" si="1827"/>
        <v>4</v>
      </c>
      <c r="AI2993" s="9">
        <f t="shared" ca="1" si="1828"/>
        <v>12</v>
      </c>
      <c r="AJ2993" s="9">
        <f t="shared" ca="1" si="1829"/>
        <v>1</v>
      </c>
      <c r="AK2993" s="9">
        <f t="shared" si="1830"/>
        <v>2</v>
      </c>
      <c r="AL2993" s="9">
        <f t="shared" si="1831"/>
        <v>37</v>
      </c>
      <c r="AM2993" s="9">
        <f t="shared" si="1832"/>
        <v>13</v>
      </c>
      <c r="AN2993" s="2">
        <v>43717.578472222223</v>
      </c>
      <c r="AO2993">
        <v>2295</v>
      </c>
      <c r="AP2993" s="1">
        <v>11000</v>
      </c>
      <c r="AQ2993" t="s">
        <v>4</v>
      </c>
    </row>
    <row r="2994" spans="1:43" x14ac:dyDescent="0.3">
      <c r="A2994" t="str">
        <f t="shared" ca="1" si="1794"/>
        <v>FY2020 Q4 Sep</v>
      </c>
      <c r="B2994">
        <f t="shared" ca="1" si="1795"/>
        <v>2020</v>
      </c>
      <c r="C2994" s="8" t="str">
        <f t="shared" ca="1" si="1796"/>
        <v>Sep</v>
      </c>
      <c r="D2994" s="8" t="str">
        <f t="shared" ca="1" si="1797"/>
        <v>Q4</v>
      </c>
      <c r="E2994">
        <f t="shared" ca="1" si="1798"/>
        <v>12</v>
      </c>
      <c r="F2994">
        <f t="shared" ca="1" si="1799"/>
        <v>4</v>
      </c>
      <c r="G2994">
        <f t="shared" ca="1" si="1800"/>
        <v>202012</v>
      </c>
      <c r="H2994">
        <f t="shared" ca="1" si="1801"/>
        <v>202004</v>
      </c>
      <c r="I2994" t="str">
        <f t="shared" ca="1" si="1802"/>
        <v>FY2020 Q3 Sep</v>
      </c>
      <c r="J2994">
        <f t="shared" ca="1" si="1803"/>
        <v>2020</v>
      </c>
      <c r="K2994" s="8" t="str">
        <f t="shared" ca="1" si="1804"/>
        <v>Sep</v>
      </c>
      <c r="L2994" s="8" t="str">
        <f t="shared" ca="1" si="1805"/>
        <v>Q3</v>
      </c>
      <c r="M2994">
        <f t="shared" ca="1" si="1806"/>
        <v>9</v>
      </c>
      <c r="N2994">
        <f t="shared" ca="1" si="1807"/>
        <v>3</v>
      </c>
      <c r="O2994">
        <f t="shared" ca="1" si="1808"/>
        <v>202009</v>
      </c>
      <c r="P2994">
        <f t="shared" ca="1" si="1809"/>
        <v>202003</v>
      </c>
      <c r="Q2994" t="str">
        <f t="shared" si="1810"/>
        <v>FY2019 Q4 Sep</v>
      </c>
      <c r="R2994">
        <f t="shared" si="1811"/>
        <v>2019</v>
      </c>
      <c r="S2994" s="8" t="str">
        <f t="shared" si="1812"/>
        <v>Sep</v>
      </c>
      <c r="T2994" s="8" t="str">
        <f t="shared" si="1813"/>
        <v>Q4</v>
      </c>
      <c r="U2994">
        <f t="shared" si="1814"/>
        <v>12</v>
      </c>
      <c r="V2994">
        <f t="shared" si="1815"/>
        <v>4</v>
      </c>
      <c r="W2994">
        <f t="shared" si="1816"/>
        <v>201912</v>
      </c>
      <c r="X2994">
        <f t="shared" si="1817"/>
        <v>201904</v>
      </c>
      <c r="Y2994" t="str">
        <f t="shared" si="1818"/>
        <v>FY2019 Q3 Sep</v>
      </c>
      <c r="Z2994">
        <f t="shared" si="1819"/>
        <v>2019</v>
      </c>
      <c r="AA2994" s="8" t="str">
        <f t="shared" si="1820"/>
        <v>Sep</v>
      </c>
      <c r="AB2994" s="8" t="str">
        <f t="shared" si="1821"/>
        <v>Q3</v>
      </c>
      <c r="AC2994">
        <f t="shared" si="1822"/>
        <v>9</v>
      </c>
      <c r="AD2994">
        <f t="shared" si="1823"/>
        <v>3</v>
      </c>
      <c r="AE2994">
        <f t="shared" si="1824"/>
        <v>201909</v>
      </c>
      <c r="AF2994">
        <f t="shared" si="1825"/>
        <v>201903</v>
      </c>
      <c r="AG2994" s="9">
        <f t="shared" ca="1" si="1826"/>
        <v>1</v>
      </c>
      <c r="AH2994">
        <f t="shared" ca="1" si="1827"/>
        <v>4</v>
      </c>
      <c r="AI2994" s="9">
        <f t="shared" ca="1" si="1828"/>
        <v>12</v>
      </c>
      <c r="AJ2994" s="9">
        <f t="shared" ca="1" si="1829"/>
        <v>1</v>
      </c>
      <c r="AK2994" s="9">
        <f t="shared" si="1830"/>
        <v>3</v>
      </c>
      <c r="AL2994" s="9">
        <f t="shared" si="1831"/>
        <v>36</v>
      </c>
      <c r="AM2994" s="9">
        <f t="shared" si="1832"/>
        <v>14</v>
      </c>
      <c r="AN2994" s="2">
        <v>43711.60833333333</v>
      </c>
      <c r="AO2994">
        <v>2381</v>
      </c>
      <c r="AP2994" s="1">
        <v>11000</v>
      </c>
      <c r="AQ2994" t="s">
        <v>4</v>
      </c>
    </row>
    <row r="2995" spans="1:43" x14ac:dyDescent="0.3">
      <c r="A2995" t="str">
        <f t="shared" ca="1" si="1794"/>
        <v>FY2020 Q4 Sep</v>
      </c>
      <c r="B2995">
        <f t="shared" ca="1" si="1795"/>
        <v>2020</v>
      </c>
      <c r="C2995" s="8" t="str">
        <f t="shared" ca="1" si="1796"/>
        <v>Sep</v>
      </c>
      <c r="D2995" s="8" t="str">
        <f t="shared" ca="1" si="1797"/>
        <v>Q4</v>
      </c>
      <c r="E2995">
        <f t="shared" ca="1" si="1798"/>
        <v>12</v>
      </c>
      <c r="F2995">
        <f t="shared" ca="1" si="1799"/>
        <v>4</v>
      </c>
      <c r="G2995">
        <f t="shared" ca="1" si="1800"/>
        <v>202012</v>
      </c>
      <c r="H2995">
        <f t="shared" ca="1" si="1801"/>
        <v>202004</v>
      </c>
      <c r="I2995" t="str">
        <f t="shared" ca="1" si="1802"/>
        <v>FY2020 Q3 Sep</v>
      </c>
      <c r="J2995">
        <f t="shared" ca="1" si="1803"/>
        <v>2020</v>
      </c>
      <c r="K2995" s="8" t="str">
        <f t="shared" ca="1" si="1804"/>
        <v>Sep</v>
      </c>
      <c r="L2995" s="8" t="str">
        <f t="shared" ca="1" si="1805"/>
        <v>Q3</v>
      </c>
      <c r="M2995">
        <f t="shared" ca="1" si="1806"/>
        <v>9</v>
      </c>
      <c r="N2995">
        <f t="shared" ca="1" si="1807"/>
        <v>3</v>
      </c>
      <c r="O2995">
        <f t="shared" ca="1" si="1808"/>
        <v>202009</v>
      </c>
      <c r="P2995">
        <f t="shared" ca="1" si="1809"/>
        <v>202003</v>
      </c>
      <c r="Q2995" t="str">
        <f t="shared" si="1810"/>
        <v>FY2020 Q2 Mar</v>
      </c>
      <c r="R2995">
        <f t="shared" si="1811"/>
        <v>2020</v>
      </c>
      <c r="S2995" s="8" t="str">
        <f t="shared" si="1812"/>
        <v>Mar</v>
      </c>
      <c r="T2995" s="8" t="str">
        <f t="shared" si="1813"/>
        <v>Q2</v>
      </c>
      <c r="U2995">
        <f t="shared" si="1814"/>
        <v>6</v>
      </c>
      <c r="V2995">
        <f t="shared" si="1815"/>
        <v>2</v>
      </c>
      <c r="W2995">
        <f t="shared" si="1816"/>
        <v>202006</v>
      </c>
      <c r="X2995">
        <f t="shared" si="1817"/>
        <v>202002</v>
      </c>
      <c r="Y2995" t="str">
        <f t="shared" si="1818"/>
        <v>FY2020 Q1 Mar</v>
      </c>
      <c r="Z2995">
        <f t="shared" si="1819"/>
        <v>2020</v>
      </c>
      <c r="AA2995" s="8" t="str">
        <f t="shared" si="1820"/>
        <v>Mar</v>
      </c>
      <c r="AB2995" s="8" t="str">
        <f t="shared" si="1821"/>
        <v>Q1</v>
      </c>
      <c r="AC2995">
        <f t="shared" si="1822"/>
        <v>3</v>
      </c>
      <c r="AD2995">
        <f t="shared" si="1823"/>
        <v>1</v>
      </c>
      <c r="AE2995">
        <f t="shared" si="1824"/>
        <v>202003</v>
      </c>
      <c r="AF2995">
        <f t="shared" si="1825"/>
        <v>202001</v>
      </c>
      <c r="AG2995" s="9">
        <f t="shared" ca="1" si="1826"/>
        <v>0</v>
      </c>
      <c r="AH2995">
        <f t="shared" ca="1" si="1827"/>
        <v>2</v>
      </c>
      <c r="AI2995" s="9">
        <f t="shared" ca="1" si="1828"/>
        <v>6</v>
      </c>
      <c r="AJ2995" s="9">
        <f t="shared" ca="1" si="1829"/>
        <v>0</v>
      </c>
      <c r="AK2995" s="9">
        <f t="shared" si="1830"/>
        <v>4</v>
      </c>
      <c r="AL2995" s="9">
        <f t="shared" si="1831"/>
        <v>10</v>
      </c>
      <c r="AM2995" s="9">
        <f t="shared" si="1832"/>
        <v>14</v>
      </c>
      <c r="AN2995" s="2">
        <v>43894.6</v>
      </c>
      <c r="AO2995">
        <v>2530</v>
      </c>
      <c r="AP2995" s="1">
        <v>11000</v>
      </c>
      <c r="AQ2995" t="s">
        <v>4</v>
      </c>
    </row>
    <row r="2996" spans="1:43" x14ac:dyDescent="0.3">
      <c r="A2996" t="str">
        <f t="shared" ca="1" si="1794"/>
        <v>FY2020 Q4 Sep</v>
      </c>
      <c r="B2996">
        <f t="shared" ca="1" si="1795"/>
        <v>2020</v>
      </c>
      <c r="C2996" s="8" t="str">
        <f t="shared" ca="1" si="1796"/>
        <v>Sep</v>
      </c>
      <c r="D2996" s="8" t="str">
        <f t="shared" ca="1" si="1797"/>
        <v>Q4</v>
      </c>
      <c r="E2996">
        <f t="shared" ca="1" si="1798"/>
        <v>12</v>
      </c>
      <c r="F2996">
        <f t="shared" ca="1" si="1799"/>
        <v>4</v>
      </c>
      <c r="G2996">
        <f t="shared" ca="1" si="1800"/>
        <v>202012</v>
      </c>
      <c r="H2996">
        <f t="shared" ca="1" si="1801"/>
        <v>202004</v>
      </c>
      <c r="I2996" t="str">
        <f t="shared" ca="1" si="1802"/>
        <v>FY2020 Q3 Sep</v>
      </c>
      <c r="J2996">
        <f t="shared" ca="1" si="1803"/>
        <v>2020</v>
      </c>
      <c r="K2996" s="8" t="str">
        <f t="shared" ca="1" si="1804"/>
        <v>Sep</v>
      </c>
      <c r="L2996" s="8" t="str">
        <f t="shared" ca="1" si="1805"/>
        <v>Q3</v>
      </c>
      <c r="M2996">
        <f t="shared" ca="1" si="1806"/>
        <v>9</v>
      </c>
      <c r="N2996">
        <f t="shared" ca="1" si="1807"/>
        <v>3</v>
      </c>
      <c r="O2996">
        <f t="shared" ca="1" si="1808"/>
        <v>202009</v>
      </c>
      <c r="P2996">
        <f t="shared" ca="1" si="1809"/>
        <v>202003</v>
      </c>
      <c r="Q2996" t="str">
        <f t="shared" si="1810"/>
        <v>FY2019 Q4 Sep</v>
      </c>
      <c r="R2996">
        <f t="shared" si="1811"/>
        <v>2019</v>
      </c>
      <c r="S2996" s="8" t="str">
        <f t="shared" si="1812"/>
        <v>Sep</v>
      </c>
      <c r="T2996" s="8" t="str">
        <f t="shared" si="1813"/>
        <v>Q4</v>
      </c>
      <c r="U2996">
        <f t="shared" si="1814"/>
        <v>12</v>
      </c>
      <c r="V2996">
        <f t="shared" si="1815"/>
        <v>4</v>
      </c>
      <c r="W2996">
        <f t="shared" si="1816"/>
        <v>201912</v>
      </c>
      <c r="X2996">
        <f t="shared" si="1817"/>
        <v>201904</v>
      </c>
      <c r="Y2996" t="str">
        <f t="shared" si="1818"/>
        <v>FY2019 Q3 Sep</v>
      </c>
      <c r="Z2996">
        <f t="shared" si="1819"/>
        <v>2019</v>
      </c>
      <c r="AA2996" s="8" t="str">
        <f t="shared" si="1820"/>
        <v>Sep</v>
      </c>
      <c r="AB2996" s="8" t="str">
        <f t="shared" si="1821"/>
        <v>Q3</v>
      </c>
      <c r="AC2996">
        <f t="shared" si="1822"/>
        <v>9</v>
      </c>
      <c r="AD2996">
        <f t="shared" si="1823"/>
        <v>3</v>
      </c>
      <c r="AE2996">
        <f t="shared" si="1824"/>
        <v>201909</v>
      </c>
      <c r="AF2996">
        <f t="shared" si="1825"/>
        <v>201903</v>
      </c>
      <c r="AG2996" s="9">
        <f t="shared" ca="1" si="1826"/>
        <v>1</v>
      </c>
      <c r="AH2996">
        <f t="shared" ca="1" si="1827"/>
        <v>4</v>
      </c>
      <c r="AI2996" s="9">
        <f t="shared" ca="1" si="1828"/>
        <v>12</v>
      </c>
      <c r="AJ2996" s="9">
        <f t="shared" ca="1" si="1829"/>
        <v>1</v>
      </c>
      <c r="AK2996" s="9">
        <f t="shared" si="1830"/>
        <v>5</v>
      </c>
      <c r="AL2996" s="9">
        <f t="shared" si="1831"/>
        <v>36</v>
      </c>
      <c r="AM2996" s="9">
        <f t="shared" si="1832"/>
        <v>11</v>
      </c>
      <c r="AN2996" s="2">
        <v>43713.464583333334</v>
      </c>
      <c r="AO2996">
        <v>2677</v>
      </c>
      <c r="AP2996" s="1">
        <v>11000</v>
      </c>
      <c r="AQ2996" t="s">
        <v>4</v>
      </c>
    </row>
    <row r="2997" spans="1:43" x14ac:dyDescent="0.3">
      <c r="A2997" t="str">
        <f t="shared" ca="1" si="1794"/>
        <v>FY2020 Q4 Sep</v>
      </c>
      <c r="B2997">
        <f t="shared" ca="1" si="1795"/>
        <v>2020</v>
      </c>
      <c r="C2997" s="8" t="str">
        <f t="shared" ca="1" si="1796"/>
        <v>Sep</v>
      </c>
      <c r="D2997" s="8" t="str">
        <f t="shared" ca="1" si="1797"/>
        <v>Q4</v>
      </c>
      <c r="E2997">
        <f t="shared" ca="1" si="1798"/>
        <v>12</v>
      </c>
      <c r="F2997">
        <f t="shared" ca="1" si="1799"/>
        <v>4</v>
      </c>
      <c r="G2997">
        <f t="shared" ca="1" si="1800"/>
        <v>202012</v>
      </c>
      <c r="H2997">
        <f t="shared" ca="1" si="1801"/>
        <v>202004</v>
      </c>
      <c r="I2997" t="str">
        <f t="shared" ca="1" si="1802"/>
        <v>FY2020 Q3 Sep</v>
      </c>
      <c r="J2997">
        <f t="shared" ca="1" si="1803"/>
        <v>2020</v>
      </c>
      <c r="K2997" s="8" t="str">
        <f t="shared" ca="1" si="1804"/>
        <v>Sep</v>
      </c>
      <c r="L2997" s="8" t="str">
        <f t="shared" ca="1" si="1805"/>
        <v>Q3</v>
      </c>
      <c r="M2997">
        <f t="shared" ca="1" si="1806"/>
        <v>9</v>
      </c>
      <c r="N2997">
        <f t="shared" ca="1" si="1807"/>
        <v>3</v>
      </c>
      <c r="O2997">
        <f t="shared" ca="1" si="1808"/>
        <v>202009</v>
      </c>
      <c r="P2997">
        <f t="shared" ca="1" si="1809"/>
        <v>202003</v>
      </c>
      <c r="Q2997" t="str">
        <f t="shared" si="1810"/>
        <v>FY2020 Q1 Oct</v>
      </c>
      <c r="R2997">
        <f t="shared" si="1811"/>
        <v>2020</v>
      </c>
      <c r="S2997" s="8" t="str">
        <f t="shared" si="1812"/>
        <v>Oct</v>
      </c>
      <c r="T2997" s="8" t="str">
        <f t="shared" si="1813"/>
        <v>Q1</v>
      </c>
      <c r="U2997">
        <f t="shared" si="1814"/>
        <v>1</v>
      </c>
      <c r="V2997">
        <f t="shared" si="1815"/>
        <v>1</v>
      </c>
      <c r="W2997">
        <f t="shared" si="1816"/>
        <v>202001</v>
      </c>
      <c r="X2997">
        <f t="shared" si="1817"/>
        <v>202001</v>
      </c>
      <c r="Y2997" t="str">
        <f t="shared" si="1818"/>
        <v>FY2019 Q4 Oct</v>
      </c>
      <c r="Z2997">
        <f t="shared" si="1819"/>
        <v>2019</v>
      </c>
      <c r="AA2997" s="8" t="str">
        <f t="shared" si="1820"/>
        <v>Oct</v>
      </c>
      <c r="AB2997" s="8" t="str">
        <f t="shared" si="1821"/>
        <v>Q4</v>
      </c>
      <c r="AC2997">
        <f t="shared" si="1822"/>
        <v>10</v>
      </c>
      <c r="AD2997">
        <f t="shared" si="1823"/>
        <v>4</v>
      </c>
      <c r="AE2997">
        <f t="shared" si="1824"/>
        <v>201910</v>
      </c>
      <c r="AF2997">
        <f t="shared" si="1825"/>
        <v>201904</v>
      </c>
      <c r="AG2997" s="9">
        <f t="shared" ca="1" si="1826"/>
        <v>0</v>
      </c>
      <c r="AH2997">
        <f t="shared" ca="1" si="1827"/>
        <v>4</v>
      </c>
      <c r="AI2997" s="9">
        <f t="shared" ca="1" si="1828"/>
        <v>11</v>
      </c>
      <c r="AJ2997" s="9">
        <f t="shared" ca="1" si="1829"/>
        <v>1</v>
      </c>
      <c r="AK2997" s="9">
        <f t="shared" si="1830"/>
        <v>5</v>
      </c>
      <c r="AL2997" s="9">
        <f t="shared" si="1831"/>
        <v>42</v>
      </c>
      <c r="AM2997" s="9">
        <f t="shared" si="1832"/>
        <v>12</v>
      </c>
      <c r="AN2997" s="2">
        <v>43755.537499999999</v>
      </c>
      <c r="AO2997">
        <v>2753</v>
      </c>
      <c r="AP2997" s="1">
        <v>11000</v>
      </c>
      <c r="AQ2997" t="s">
        <v>4</v>
      </c>
    </row>
    <row r="2998" spans="1:43" x14ac:dyDescent="0.3">
      <c r="A2998" t="str">
        <f t="shared" ca="1" si="1794"/>
        <v>FY2020 Q4 Sep</v>
      </c>
      <c r="B2998">
        <f t="shared" ca="1" si="1795"/>
        <v>2020</v>
      </c>
      <c r="C2998" s="8" t="str">
        <f t="shared" ca="1" si="1796"/>
        <v>Sep</v>
      </c>
      <c r="D2998" s="8" t="str">
        <f t="shared" ca="1" si="1797"/>
        <v>Q4</v>
      </c>
      <c r="E2998">
        <f t="shared" ca="1" si="1798"/>
        <v>12</v>
      </c>
      <c r="F2998">
        <f t="shared" ca="1" si="1799"/>
        <v>4</v>
      </c>
      <c r="G2998">
        <f t="shared" ca="1" si="1800"/>
        <v>202012</v>
      </c>
      <c r="H2998">
        <f t="shared" ca="1" si="1801"/>
        <v>202004</v>
      </c>
      <c r="I2998" t="str">
        <f t="shared" ca="1" si="1802"/>
        <v>FY2020 Q3 Sep</v>
      </c>
      <c r="J2998">
        <f t="shared" ca="1" si="1803"/>
        <v>2020</v>
      </c>
      <c r="K2998" s="8" t="str">
        <f t="shared" ca="1" si="1804"/>
        <v>Sep</v>
      </c>
      <c r="L2998" s="8" t="str">
        <f t="shared" ca="1" si="1805"/>
        <v>Q3</v>
      </c>
      <c r="M2998">
        <f t="shared" ca="1" si="1806"/>
        <v>9</v>
      </c>
      <c r="N2998">
        <f t="shared" ca="1" si="1807"/>
        <v>3</v>
      </c>
      <c r="O2998">
        <f t="shared" ca="1" si="1808"/>
        <v>202009</v>
      </c>
      <c r="P2998">
        <f t="shared" ca="1" si="1809"/>
        <v>202003</v>
      </c>
      <c r="Q2998" t="str">
        <f t="shared" si="1810"/>
        <v>FY2020 Q1 Oct</v>
      </c>
      <c r="R2998">
        <f t="shared" si="1811"/>
        <v>2020</v>
      </c>
      <c r="S2998" s="8" t="str">
        <f t="shared" si="1812"/>
        <v>Oct</v>
      </c>
      <c r="T2998" s="8" t="str">
        <f t="shared" si="1813"/>
        <v>Q1</v>
      </c>
      <c r="U2998">
        <f t="shared" si="1814"/>
        <v>1</v>
      </c>
      <c r="V2998">
        <f t="shared" si="1815"/>
        <v>1</v>
      </c>
      <c r="W2998">
        <f t="shared" si="1816"/>
        <v>202001</v>
      </c>
      <c r="X2998">
        <f t="shared" si="1817"/>
        <v>202001</v>
      </c>
      <c r="Y2998" t="str">
        <f t="shared" si="1818"/>
        <v>FY2019 Q4 Oct</v>
      </c>
      <c r="Z2998">
        <f t="shared" si="1819"/>
        <v>2019</v>
      </c>
      <c r="AA2998" s="8" t="str">
        <f t="shared" si="1820"/>
        <v>Oct</v>
      </c>
      <c r="AB2998" s="8" t="str">
        <f t="shared" si="1821"/>
        <v>Q4</v>
      </c>
      <c r="AC2998">
        <f t="shared" si="1822"/>
        <v>10</v>
      </c>
      <c r="AD2998">
        <f t="shared" si="1823"/>
        <v>4</v>
      </c>
      <c r="AE2998">
        <f t="shared" si="1824"/>
        <v>201910</v>
      </c>
      <c r="AF2998">
        <f t="shared" si="1825"/>
        <v>201904</v>
      </c>
      <c r="AG2998" s="9">
        <f t="shared" ca="1" si="1826"/>
        <v>0</v>
      </c>
      <c r="AH2998">
        <f t="shared" ca="1" si="1827"/>
        <v>4</v>
      </c>
      <c r="AI2998" s="9">
        <f t="shared" ca="1" si="1828"/>
        <v>11</v>
      </c>
      <c r="AJ2998" s="9">
        <f t="shared" ca="1" si="1829"/>
        <v>1</v>
      </c>
      <c r="AK2998" s="9">
        <f t="shared" si="1830"/>
        <v>6</v>
      </c>
      <c r="AL2998" s="9">
        <f t="shared" si="1831"/>
        <v>42</v>
      </c>
      <c r="AM2998" s="9">
        <f t="shared" si="1832"/>
        <v>12</v>
      </c>
      <c r="AN2998" s="2">
        <v>43756.520833333336</v>
      </c>
      <c r="AO2998">
        <v>2753</v>
      </c>
      <c r="AP2998" s="1">
        <v>11000</v>
      </c>
      <c r="AQ2998" t="s">
        <v>4</v>
      </c>
    </row>
    <row r="2999" spans="1:43" x14ac:dyDescent="0.3">
      <c r="A2999" t="str">
        <f t="shared" ca="1" si="1794"/>
        <v>FY2020 Q4 Sep</v>
      </c>
      <c r="B2999">
        <f t="shared" ca="1" si="1795"/>
        <v>2020</v>
      </c>
      <c r="C2999" s="8" t="str">
        <f t="shared" ca="1" si="1796"/>
        <v>Sep</v>
      </c>
      <c r="D2999" s="8" t="str">
        <f t="shared" ca="1" si="1797"/>
        <v>Q4</v>
      </c>
      <c r="E2999">
        <f t="shared" ca="1" si="1798"/>
        <v>12</v>
      </c>
      <c r="F2999">
        <f t="shared" ca="1" si="1799"/>
        <v>4</v>
      </c>
      <c r="G2999">
        <f t="shared" ca="1" si="1800"/>
        <v>202012</v>
      </c>
      <c r="H2999">
        <f t="shared" ca="1" si="1801"/>
        <v>202004</v>
      </c>
      <c r="I2999" t="str">
        <f t="shared" ca="1" si="1802"/>
        <v>FY2020 Q3 Sep</v>
      </c>
      <c r="J2999">
        <f t="shared" ca="1" si="1803"/>
        <v>2020</v>
      </c>
      <c r="K2999" s="8" t="str">
        <f t="shared" ca="1" si="1804"/>
        <v>Sep</v>
      </c>
      <c r="L2999" s="8" t="str">
        <f t="shared" ca="1" si="1805"/>
        <v>Q3</v>
      </c>
      <c r="M2999">
        <f t="shared" ca="1" si="1806"/>
        <v>9</v>
      </c>
      <c r="N2999">
        <f t="shared" ca="1" si="1807"/>
        <v>3</v>
      </c>
      <c r="O2999">
        <f t="shared" ca="1" si="1808"/>
        <v>202009</v>
      </c>
      <c r="P2999">
        <f t="shared" ca="1" si="1809"/>
        <v>202003</v>
      </c>
      <c r="Q2999" t="str">
        <f t="shared" si="1810"/>
        <v>FY2020 Q1 Oct</v>
      </c>
      <c r="R2999">
        <f t="shared" si="1811"/>
        <v>2020</v>
      </c>
      <c r="S2999" s="8" t="str">
        <f t="shared" si="1812"/>
        <v>Oct</v>
      </c>
      <c r="T2999" s="8" t="str">
        <f t="shared" si="1813"/>
        <v>Q1</v>
      </c>
      <c r="U2999">
        <f t="shared" si="1814"/>
        <v>1</v>
      </c>
      <c r="V2999">
        <f t="shared" si="1815"/>
        <v>1</v>
      </c>
      <c r="W2999">
        <f t="shared" si="1816"/>
        <v>202001</v>
      </c>
      <c r="X2999">
        <f t="shared" si="1817"/>
        <v>202001</v>
      </c>
      <c r="Y2999" t="str">
        <f t="shared" si="1818"/>
        <v>FY2019 Q4 Oct</v>
      </c>
      <c r="Z2999">
        <f t="shared" si="1819"/>
        <v>2019</v>
      </c>
      <c r="AA2999" s="8" t="str">
        <f t="shared" si="1820"/>
        <v>Oct</v>
      </c>
      <c r="AB2999" s="8" t="str">
        <f t="shared" si="1821"/>
        <v>Q4</v>
      </c>
      <c r="AC2999">
        <f t="shared" si="1822"/>
        <v>10</v>
      </c>
      <c r="AD2999">
        <f t="shared" si="1823"/>
        <v>4</v>
      </c>
      <c r="AE2999">
        <f t="shared" si="1824"/>
        <v>201910</v>
      </c>
      <c r="AF2999">
        <f t="shared" si="1825"/>
        <v>201904</v>
      </c>
      <c r="AG2999" s="9">
        <f t="shared" ca="1" si="1826"/>
        <v>0</v>
      </c>
      <c r="AH2999">
        <f t="shared" ca="1" si="1827"/>
        <v>4</v>
      </c>
      <c r="AI2999" s="9">
        <f t="shared" ca="1" si="1828"/>
        <v>11</v>
      </c>
      <c r="AJ2999" s="9">
        <f t="shared" ca="1" si="1829"/>
        <v>1</v>
      </c>
      <c r="AK2999" s="9">
        <f t="shared" si="1830"/>
        <v>6</v>
      </c>
      <c r="AL2999" s="9">
        <f t="shared" si="1831"/>
        <v>43</v>
      </c>
      <c r="AM2999" s="9">
        <f t="shared" si="1832"/>
        <v>12</v>
      </c>
      <c r="AN2999" s="2">
        <v>43763.511805555558</v>
      </c>
      <c r="AO2999">
        <v>2753</v>
      </c>
      <c r="AP2999" s="1">
        <v>11000</v>
      </c>
      <c r="AQ2999" t="s">
        <v>4</v>
      </c>
    </row>
    <row r="3000" spans="1:43" x14ac:dyDescent="0.3">
      <c r="A3000" t="str">
        <f t="shared" ca="1" si="1794"/>
        <v>FY2020 Q4 Sep</v>
      </c>
      <c r="B3000">
        <f t="shared" ca="1" si="1795"/>
        <v>2020</v>
      </c>
      <c r="C3000" s="8" t="str">
        <f t="shared" ca="1" si="1796"/>
        <v>Sep</v>
      </c>
      <c r="D3000" s="8" t="str">
        <f t="shared" ca="1" si="1797"/>
        <v>Q4</v>
      </c>
      <c r="E3000">
        <f t="shared" ca="1" si="1798"/>
        <v>12</v>
      </c>
      <c r="F3000">
        <f t="shared" ca="1" si="1799"/>
        <v>4</v>
      </c>
      <c r="G3000">
        <f t="shared" ca="1" si="1800"/>
        <v>202012</v>
      </c>
      <c r="H3000">
        <f t="shared" ca="1" si="1801"/>
        <v>202004</v>
      </c>
      <c r="I3000" t="str">
        <f t="shared" ca="1" si="1802"/>
        <v>FY2020 Q3 Sep</v>
      </c>
      <c r="J3000">
        <f t="shared" ca="1" si="1803"/>
        <v>2020</v>
      </c>
      <c r="K3000" s="8" t="str">
        <f t="shared" ca="1" si="1804"/>
        <v>Sep</v>
      </c>
      <c r="L3000" s="8" t="str">
        <f t="shared" ca="1" si="1805"/>
        <v>Q3</v>
      </c>
      <c r="M3000">
        <f t="shared" ca="1" si="1806"/>
        <v>9</v>
      </c>
      <c r="N3000">
        <f t="shared" ca="1" si="1807"/>
        <v>3</v>
      </c>
      <c r="O3000">
        <f t="shared" ca="1" si="1808"/>
        <v>202009</v>
      </c>
      <c r="P3000">
        <f t="shared" ca="1" si="1809"/>
        <v>202003</v>
      </c>
      <c r="Q3000" t="str">
        <f t="shared" si="1810"/>
        <v>FY2020 Q1 Dec</v>
      </c>
      <c r="R3000">
        <f t="shared" si="1811"/>
        <v>2020</v>
      </c>
      <c r="S3000" s="8" t="str">
        <f t="shared" si="1812"/>
        <v>Dec</v>
      </c>
      <c r="T3000" s="8" t="str">
        <f t="shared" si="1813"/>
        <v>Q1</v>
      </c>
      <c r="U3000">
        <f t="shared" si="1814"/>
        <v>3</v>
      </c>
      <c r="V3000">
        <f t="shared" si="1815"/>
        <v>1</v>
      </c>
      <c r="W3000">
        <f t="shared" si="1816"/>
        <v>202003</v>
      </c>
      <c r="X3000">
        <f t="shared" si="1817"/>
        <v>202001</v>
      </c>
      <c r="Y3000" t="str">
        <f t="shared" si="1818"/>
        <v>FY2019 Q4 Dec</v>
      </c>
      <c r="Z3000">
        <f t="shared" si="1819"/>
        <v>2019</v>
      </c>
      <c r="AA3000" s="8" t="str">
        <f t="shared" si="1820"/>
        <v>Dec</v>
      </c>
      <c r="AB3000" s="8" t="str">
        <f t="shared" si="1821"/>
        <v>Q4</v>
      </c>
      <c r="AC3000">
        <f t="shared" si="1822"/>
        <v>12</v>
      </c>
      <c r="AD3000">
        <f t="shared" si="1823"/>
        <v>4</v>
      </c>
      <c r="AE3000">
        <f t="shared" si="1824"/>
        <v>201912</v>
      </c>
      <c r="AF3000">
        <f t="shared" si="1825"/>
        <v>201904</v>
      </c>
      <c r="AG3000" s="9">
        <f t="shared" ca="1" si="1826"/>
        <v>0</v>
      </c>
      <c r="AH3000">
        <f t="shared" ca="1" si="1827"/>
        <v>3</v>
      </c>
      <c r="AI3000" s="9">
        <f t="shared" ca="1" si="1828"/>
        <v>9</v>
      </c>
      <c r="AJ3000" s="9">
        <f t="shared" ca="1" si="1829"/>
        <v>1</v>
      </c>
      <c r="AK3000" s="9">
        <f t="shared" si="1830"/>
        <v>2</v>
      </c>
      <c r="AL3000" s="9">
        <f t="shared" si="1831"/>
        <v>49</v>
      </c>
      <c r="AM3000" s="9">
        <f t="shared" si="1832"/>
        <v>12</v>
      </c>
      <c r="AN3000" s="2">
        <v>43801.513888888891</v>
      </c>
      <c r="AO3000">
        <v>2753</v>
      </c>
      <c r="AP3000" s="1">
        <v>11000</v>
      </c>
      <c r="AQ3000" t="s">
        <v>4</v>
      </c>
    </row>
    <row r="3001" spans="1:43" x14ac:dyDescent="0.3">
      <c r="A3001" t="str">
        <f t="shared" ca="1" si="1794"/>
        <v>FY2020 Q4 Sep</v>
      </c>
      <c r="B3001">
        <f t="shared" ca="1" si="1795"/>
        <v>2020</v>
      </c>
      <c r="C3001" s="8" t="str">
        <f t="shared" ca="1" si="1796"/>
        <v>Sep</v>
      </c>
      <c r="D3001" s="8" t="str">
        <f t="shared" ca="1" si="1797"/>
        <v>Q4</v>
      </c>
      <c r="E3001">
        <f t="shared" ca="1" si="1798"/>
        <v>12</v>
      </c>
      <c r="F3001">
        <f t="shared" ca="1" si="1799"/>
        <v>4</v>
      </c>
      <c r="G3001">
        <f t="shared" ca="1" si="1800"/>
        <v>202012</v>
      </c>
      <c r="H3001">
        <f t="shared" ca="1" si="1801"/>
        <v>202004</v>
      </c>
      <c r="I3001" t="str">
        <f t="shared" ca="1" si="1802"/>
        <v>FY2020 Q3 Sep</v>
      </c>
      <c r="J3001">
        <f t="shared" ca="1" si="1803"/>
        <v>2020</v>
      </c>
      <c r="K3001" s="8" t="str">
        <f t="shared" ca="1" si="1804"/>
        <v>Sep</v>
      </c>
      <c r="L3001" s="8" t="str">
        <f t="shared" ca="1" si="1805"/>
        <v>Q3</v>
      </c>
      <c r="M3001">
        <f t="shared" ca="1" si="1806"/>
        <v>9</v>
      </c>
      <c r="N3001">
        <f t="shared" ca="1" si="1807"/>
        <v>3</v>
      </c>
      <c r="O3001">
        <f t="shared" ca="1" si="1808"/>
        <v>202009</v>
      </c>
      <c r="P3001">
        <f t="shared" ca="1" si="1809"/>
        <v>202003</v>
      </c>
      <c r="Q3001" t="str">
        <f t="shared" si="1810"/>
        <v>FY2020 Q2 Mar</v>
      </c>
      <c r="R3001">
        <f t="shared" si="1811"/>
        <v>2020</v>
      </c>
      <c r="S3001" s="8" t="str">
        <f t="shared" si="1812"/>
        <v>Mar</v>
      </c>
      <c r="T3001" s="8" t="str">
        <f t="shared" si="1813"/>
        <v>Q2</v>
      </c>
      <c r="U3001">
        <f t="shared" si="1814"/>
        <v>6</v>
      </c>
      <c r="V3001">
        <f t="shared" si="1815"/>
        <v>2</v>
      </c>
      <c r="W3001">
        <f t="shared" si="1816"/>
        <v>202006</v>
      </c>
      <c r="X3001">
        <f t="shared" si="1817"/>
        <v>202002</v>
      </c>
      <c r="Y3001" t="str">
        <f t="shared" si="1818"/>
        <v>FY2020 Q1 Mar</v>
      </c>
      <c r="Z3001">
        <f t="shared" si="1819"/>
        <v>2020</v>
      </c>
      <c r="AA3001" s="8" t="str">
        <f t="shared" si="1820"/>
        <v>Mar</v>
      </c>
      <c r="AB3001" s="8" t="str">
        <f t="shared" si="1821"/>
        <v>Q1</v>
      </c>
      <c r="AC3001">
        <f t="shared" si="1822"/>
        <v>3</v>
      </c>
      <c r="AD3001">
        <f t="shared" si="1823"/>
        <v>1</v>
      </c>
      <c r="AE3001">
        <f t="shared" si="1824"/>
        <v>202003</v>
      </c>
      <c r="AF3001">
        <f t="shared" si="1825"/>
        <v>202001</v>
      </c>
      <c r="AG3001" s="9">
        <f t="shared" ca="1" si="1826"/>
        <v>0</v>
      </c>
      <c r="AH3001">
        <f t="shared" ca="1" si="1827"/>
        <v>2</v>
      </c>
      <c r="AI3001" s="9">
        <f t="shared" ca="1" si="1828"/>
        <v>6</v>
      </c>
      <c r="AJ3001" s="9">
        <f t="shared" ca="1" si="1829"/>
        <v>0</v>
      </c>
      <c r="AK3001" s="9">
        <f t="shared" si="1830"/>
        <v>4</v>
      </c>
      <c r="AL3001" s="9">
        <f t="shared" si="1831"/>
        <v>10</v>
      </c>
      <c r="AM3001" s="9">
        <f t="shared" si="1832"/>
        <v>8</v>
      </c>
      <c r="AN3001" s="2">
        <v>43894.356944444444</v>
      </c>
      <c r="AO3001">
        <v>2880</v>
      </c>
      <c r="AP3001" s="1">
        <v>11000</v>
      </c>
      <c r="AQ3001" t="s">
        <v>4</v>
      </c>
    </row>
    <row r="3002" spans="1:43" x14ac:dyDescent="0.3">
      <c r="A3002" t="str">
        <f t="shared" ca="1" si="1794"/>
        <v>FY2020 Q4 Sep</v>
      </c>
      <c r="B3002">
        <f t="shared" ca="1" si="1795"/>
        <v>2020</v>
      </c>
      <c r="C3002" s="8" t="str">
        <f t="shared" ca="1" si="1796"/>
        <v>Sep</v>
      </c>
      <c r="D3002" s="8" t="str">
        <f t="shared" ca="1" si="1797"/>
        <v>Q4</v>
      </c>
      <c r="E3002">
        <f t="shared" ca="1" si="1798"/>
        <v>12</v>
      </c>
      <c r="F3002">
        <f t="shared" ca="1" si="1799"/>
        <v>4</v>
      </c>
      <c r="G3002">
        <f t="shared" ca="1" si="1800"/>
        <v>202012</v>
      </c>
      <c r="H3002">
        <f t="shared" ca="1" si="1801"/>
        <v>202004</v>
      </c>
      <c r="I3002" t="str">
        <f t="shared" ca="1" si="1802"/>
        <v>FY2020 Q3 Sep</v>
      </c>
      <c r="J3002">
        <f t="shared" ca="1" si="1803"/>
        <v>2020</v>
      </c>
      <c r="K3002" s="8" t="str">
        <f t="shared" ca="1" si="1804"/>
        <v>Sep</v>
      </c>
      <c r="L3002" s="8" t="str">
        <f t="shared" ca="1" si="1805"/>
        <v>Q3</v>
      </c>
      <c r="M3002">
        <f t="shared" ca="1" si="1806"/>
        <v>9</v>
      </c>
      <c r="N3002">
        <f t="shared" ca="1" si="1807"/>
        <v>3</v>
      </c>
      <c r="O3002">
        <f t="shared" ca="1" si="1808"/>
        <v>202009</v>
      </c>
      <c r="P3002">
        <f t="shared" ca="1" si="1809"/>
        <v>202003</v>
      </c>
      <c r="Q3002" t="str">
        <f t="shared" si="1810"/>
        <v>FY2019 Q4 Sep</v>
      </c>
      <c r="R3002">
        <f t="shared" si="1811"/>
        <v>2019</v>
      </c>
      <c r="S3002" s="8" t="str">
        <f t="shared" si="1812"/>
        <v>Sep</v>
      </c>
      <c r="T3002" s="8" t="str">
        <f t="shared" si="1813"/>
        <v>Q4</v>
      </c>
      <c r="U3002">
        <f t="shared" si="1814"/>
        <v>12</v>
      </c>
      <c r="V3002">
        <f t="shared" si="1815"/>
        <v>4</v>
      </c>
      <c r="W3002">
        <f t="shared" si="1816"/>
        <v>201912</v>
      </c>
      <c r="X3002">
        <f t="shared" si="1817"/>
        <v>201904</v>
      </c>
      <c r="Y3002" t="str">
        <f t="shared" si="1818"/>
        <v>FY2019 Q3 Sep</v>
      </c>
      <c r="Z3002">
        <f t="shared" si="1819"/>
        <v>2019</v>
      </c>
      <c r="AA3002" s="8" t="str">
        <f t="shared" si="1820"/>
        <v>Sep</v>
      </c>
      <c r="AB3002" s="8" t="str">
        <f t="shared" si="1821"/>
        <v>Q3</v>
      </c>
      <c r="AC3002">
        <f t="shared" si="1822"/>
        <v>9</v>
      </c>
      <c r="AD3002">
        <f t="shared" si="1823"/>
        <v>3</v>
      </c>
      <c r="AE3002">
        <f t="shared" si="1824"/>
        <v>201909</v>
      </c>
      <c r="AF3002">
        <f t="shared" si="1825"/>
        <v>201903</v>
      </c>
      <c r="AG3002" s="9">
        <f t="shared" ca="1" si="1826"/>
        <v>1</v>
      </c>
      <c r="AH3002">
        <f t="shared" ca="1" si="1827"/>
        <v>4</v>
      </c>
      <c r="AI3002" s="9">
        <f t="shared" ca="1" si="1828"/>
        <v>12</v>
      </c>
      <c r="AJ3002" s="9">
        <f t="shared" ca="1" si="1829"/>
        <v>1</v>
      </c>
      <c r="AK3002" s="9">
        <f t="shared" si="1830"/>
        <v>6</v>
      </c>
      <c r="AL3002" s="9">
        <f t="shared" si="1831"/>
        <v>36</v>
      </c>
      <c r="AM3002" s="9">
        <f t="shared" si="1832"/>
        <v>13</v>
      </c>
      <c r="AN3002" s="2">
        <v>43714.570138888892</v>
      </c>
      <c r="AO3002">
        <v>3059</v>
      </c>
      <c r="AP3002" s="1">
        <v>11000</v>
      </c>
      <c r="AQ3002" t="s">
        <v>4</v>
      </c>
    </row>
    <row r="3003" spans="1:43" x14ac:dyDescent="0.3">
      <c r="A3003" t="str">
        <f t="shared" ca="1" si="1794"/>
        <v>FY2020 Q4 Sep</v>
      </c>
      <c r="B3003">
        <f t="shared" ca="1" si="1795"/>
        <v>2020</v>
      </c>
      <c r="C3003" s="8" t="str">
        <f t="shared" ca="1" si="1796"/>
        <v>Sep</v>
      </c>
      <c r="D3003" s="8" t="str">
        <f t="shared" ca="1" si="1797"/>
        <v>Q4</v>
      </c>
      <c r="E3003">
        <f t="shared" ca="1" si="1798"/>
        <v>12</v>
      </c>
      <c r="F3003">
        <f t="shared" ca="1" si="1799"/>
        <v>4</v>
      </c>
      <c r="G3003">
        <f t="shared" ca="1" si="1800"/>
        <v>202012</v>
      </c>
      <c r="H3003">
        <f t="shared" ca="1" si="1801"/>
        <v>202004</v>
      </c>
      <c r="I3003" t="str">
        <f t="shared" ca="1" si="1802"/>
        <v>FY2020 Q3 Sep</v>
      </c>
      <c r="J3003">
        <f t="shared" ca="1" si="1803"/>
        <v>2020</v>
      </c>
      <c r="K3003" s="8" t="str">
        <f t="shared" ca="1" si="1804"/>
        <v>Sep</v>
      </c>
      <c r="L3003" s="8" t="str">
        <f t="shared" ca="1" si="1805"/>
        <v>Q3</v>
      </c>
      <c r="M3003">
        <f t="shared" ca="1" si="1806"/>
        <v>9</v>
      </c>
      <c r="N3003">
        <f t="shared" ca="1" si="1807"/>
        <v>3</v>
      </c>
      <c r="O3003">
        <f t="shared" ca="1" si="1808"/>
        <v>202009</v>
      </c>
      <c r="P3003">
        <f t="shared" ca="1" si="1809"/>
        <v>202003</v>
      </c>
      <c r="Q3003" t="str">
        <f t="shared" si="1810"/>
        <v>FY2020 Q2 Feb</v>
      </c>
      <c r="R3003">
        <f t="shared" si="1811"/>
        <v>2020</v>
      </c>
      <c r="S3003" s="8" t="str">
        <f t="shared" si="1812"/>
        <v>Feb</v>
      </c>
      <c r="T3003" s="8" t="str">
        <f t="shared" si="1813"/>
        <v>Q2</v>
      </c>
      <c r="U3003">
        <f t="shared" si="1814"/>
        <v>5</v>
      </c>
      <c r="V3003">
        <f t="shared" si="1815"/>
        <v>2</v>
      </c>
      <c r="W3003">
        <f t="shared" si="1816"/>
        <v>202005</v>
      </c>
      <c r="X3003">
        <f t="shared" si="1817"/>
        <v>202002</v>
      </c>
      <c r="Y3003" t="str">
        <f t="shared" si="1818"/>
        <v>FY2020 Q1 Feb</v>
      </c>
      <c r="Z3003">
        <f t="shared" si="1819"/>
        <v>2020</v>
      </c>
      <c r="AA3003" s="8" t="str">
        <f t="shared" si="1820"/>
        <v>Feb</v>
      </c>
      <c r="AB3003" s="8" t="str">
        <f t="shared" si="1821"/>
        <v>Q1</v>
      </c>
      <c r="AC3003">
        <f t="shared" si="1822"/>
        <v>2</v>
      </c>
      <c r="AD3003">
        <f t="shared" si="1823"/>
        <v>1</v>
      </c>
      <c r="AE3003">
        <f t="shared" si="1824"/>
        <v>202002</v>
      </c>
      <c r="AF3003">
        <f t="shared" si="1825"/>
        <v>202001</v>
      </c>
      <c r="AG3003" s="9">
        <f t="shared" ca="1" si="1826"/>
        <v>0</v>
      </c>
      <c r="AH3003">
        <f t="shared" ca="1" si="1827"/>
        <v>2</v>
      </c>
      <c r="AI3003" s="9">
        <f t="shared" ca="1" si="1828"/>
        <v>7</v>
      </c>
      <c r="AJ3003" s="9">
        <f t="shared" ca="1" si="1829"/>
        <v>0</v>
      </c>
      <c r="AK3003" s="9">
        <f t="shared" si="1830"/>
        <v>7</v>
      </c>
      <c r="AL3003" s="9">
        <f t="shared" si="1831"/>
        <v>6</v>
      </c>
      <c r="AM3003" s="9">
        <f t="shared" si="1832"/>
        <v>8</v>
      </c>
      <c r="AN3003" s="2">
        <v>43869.363888888889</v>
      </c>
      <c r="AO3003">
        <v>3559</v>
      </c>
      <c r="AP3003" s="1">
        <v>11000</v>
      </c>
      <c r="AQ3003" t="s">
        <v>4</v>
      </c>
    </row>
    <row r="3004" spans="1:43" x14ac:dyDescent="0.3">
      <c r="A3004" t="str">
        <f t="shared" ca="1" si="1794"/>
        <v>FY2020 Q4 Sep</v>
      </c>
      <c r="B3004">
        <f t="shared" ca="1" si="1795"/>
        <v>2020</v>
      </c>
      <c r="C3004" s="8" t="str">
        <f t="shared" ca="1" si="1796"/>
        <v>Sep</v>
      </c>
      <c r="D3004" s="8" t="str">
        <f t="shared" ca="1" si="1797"/>
        <v>Q4</v>
      </c>
      <c r="E3004">
        <f t="shared" ca="1" si="1798"/>
        <v>12</v>
      </c>
      <c r="F3004">
        <f t="shared" ca="1" si="1799"/>
        <v>4</v>
      </c>
      <c r="G3004">
        <f t="shared" ca="1" si="1800"/>
        <v>202012</v>
      </c>
      <c r="H3004">
        <f t="shared" ca="1" si="1801"/>
        <v>202004</v>
      </c>
      <c r="I3004" t="str">
        <f t="shared" ca="1" si="1802"/>
        <v>FY2020 Q3 Sep</v>
      </c>
      <c r="J3004">
        <f t="shared" ca="1" si="1803"/>
        <v>2020</v>
      </c>
      <c r="K3004" s="8" t="str">
        <f t="shared" ca="1" si="1804"/>
        <v>Sep</v>
      </c>
      <c r="L3004" s="8" t="str">
        <f t="shared" ca="1" si="1805"/>
        <v>Q3</v>
      </c>
      <c r="M3004">
        <f t="shared" ca="1" si="1806"/>
        <v>9</v>
      </c>
      <c r="N3004">
        <f t="shared" ca="1" si="1807"/>
        <v>3</v>
      </c>
      <c r="O3004">
        <f t="shared" ca="1" si="1808"/>
        <v>202009</v>
      </c>
      <c r="P3004">
        <f t="shared" ca="1" si="1809"/>
        <v>202003</v>
      </c>
      <c r="Q3004" t="str">
        <f t="shared" si="1810"/>
        <v>FY2019 Q4 Sep</v>
      </c>
      <c r="R3004">
        <f t="shared" si="1811"/>
        <v>2019</v>
      </c>
      <c r="S3004" s="8" t="str">
        <f t="shared" si="1812"/>
        <v>Sep</v>
      </c>
      <c r="T3004" s="8" t="str">
        <f t="shared" si="1813"/>
        <v>Q4</v>
      </c>
      <c r="U3004">
        <f t="shared" si="1814"/>
        <v>12</v>
      </c>
      <c r="V3004">
        <f t="shared" si="1815"/>
        <v>4</v>
      </c>
      <c r="W3004">
        <f t="shared" si="1816"/>
        <v>201912</v>
      </c>
      <c r="X3004">
        <f t="shared" si="1817"/>
        <v>201904</v>
      </c>
      <c r="Y3004" t="str">
        <f t="shared" si="1818"/>
        <v>FY2019 Q3 Sep</v>
      </c>
      <c r="Z3004">
        <f t="shared" si="1819"/>
        <v>2019</v>
      </c>
      <c r="AA3004" s="8" t="str">
        <f t="shared" si="1820"/>
        <v>Sep</v>
      </c>
      <c r="AB3004" s="8" t="str">
        <f t="shared" si="1821"/>
        <v>Q3</v>
      </c>
      <c r="AC3004">
        <f t="shared" si="1822"/>
        <v>9</v>
      </c>
      <c r="AD3004">
        <f t="shared" si="1823"/>
        <v>3</v>
      </c>
      <c r="AE3004">
        <f t="shared" si="1824"/>
        <v>201909</v>
      </c>
      <c r="AF3004">
        <f t="shared" si="1825"/>
        <v>201903</v>
      </c>
      <c r="AG3004" s="9">
        <f t="shared" ca="1" si="1826"/>
        <v>1</v>
      </c>
      <c r="AH3004">
        <f t="shared" ca="1" si="1827"/>
        <v>4</v>
      </c>
      <c r="AI3004" s="9">
        <f t="shared" ca="1" si="1828"/>
        <v>12</v>
      </c>
      <c r="AJ3004" s="9">
        <f t="shared" ca="1" si="1829"/>
        <v>1</v>
      </c>
      <c r="AK3004" s="9">
        <f t="shared" si="1830"/>
        <v>3</v>
      </c>
      <c r="AL3004" s="9">
        <f t="shared" si="1831"/>
        <v>36</v>
      </c>
      <c r="AM3004" s="9">
        <f t="shared" si="1832"/>
        <v>13</v>
      </c>
      <c r="AN3004" s="2">
        <v>43711.541666666664</v>
      </c>
      <c r="AO3004">
        <v>3911</v>
      </c>
      <c r="AP3004" s="1">
        <v>11000</v>
      </c>
      <c r="AQ3004" t="s">
        <v>4</v>
      </c>
    </row>
    <row r="3005" spans="1:43" x14ac:dyDescent="0.3">
      <c r="A3005" t="str">
        <f t="shared" ca="1" si="1794"/>
        <v>FY2020 Q4 Sep</v>
      </c>
      <c r="B3005">
        <f t="shared" ca="1" si="1795"/>
        <v>2020</v>
      </c>
      <c r="C3005" s="8" t="str">
        <f t="shared" ca="1" si="1796"/>
        <v>Sep</v>
      </c>
      <c r="D3005" s="8" t="str">
        <f t="shared" ca="1" si="1797"/>
        <v>Q4</v>
      </c>
      <c r="E3005">
        <f t="shared" ca="1" si="1798"/>
        <v>12</v>
      </c>
      <c r="F3005">
        <f t="shared" ca="1" si="1799"/>
        <v>4</v>
      </c>
      <c r="G3005">
        <f t="shared" ca="1" si="1800"/>
        <v>202012</v>
      </c>
      <c r="H3005">
        <f t="shared" ca="1" si="1801"/>
        <v>202004</v>
      </c>
      <c r="I3005" t="str">
        <f t="shared" ca="1" si="1802"/>
        <v>FY2020 Q3 Sep</v>
      </c>
      <c r="J3005">
        <f t="shared" ca="1" si="1803"/>
        <v>2020</v>
      </c>
      <c r="K3005" s="8" t="str">
        <f t="shared" ca="1" si="1804"/>
        <v>Sep</v>
      </c>
      <c r="L3005" s="8" t="str">
        <f t="shared" ca="1" si="1805"/>
        <v>Q3</v>
      </c>
      <c r="M3005">
        <f t="shared" ca="1" si="1806"/>
        <v>9</v>
      </c>
      <c r="N3005">
        <f t="shared" ca="1" si="1807"/>
        <v>3</v>
      </c>
      <c r="O3005">
        <f t="shared" ca="1" si="1808"/>
        <v>202009</v>
      </c>
      <c r="P3005">
        <f t="shared" ca="1" si="1809"/>
        <v>202003</v>
      </c>
      <c r="Q3005" t="str">
        <f t="shared" si="1810"/>
        <v>FY2019 Q4 Sep</v>
      </c>
      <c r="R3005">
        <f t="shared" si="1811"/>
        <v>2019</v>
      </c>
      <c r="S3005" s="8" t="str">
        <f t="shared" si="1812"/>
        <v>Sep</v>
      </c>
      <c r="T3005" s="8" t="str">
        <f t="shared" si="1813"/>
        <v>Q4</v>
      </c>
      <c r="U3005">
        <f t="shared" si="1814"/>
        <v>12</v>
      </c>
      <c r="V3005">
        <f t="shared" si="1815"/>
        <v>4</v>
      </c>
      <c r="W3005">
        <f t="shared" si="1816"/>
        <v>201912</v>
      </c>
      <c r="X3005">
        <f t="shared" si="1817"/>
        <v>201904</v>
      </c>
      <c r="Y3005" t="str">
        <f t="shared" si="1818"/>
        <v>FY2019 Q3 Sep</v>
      </c>
      <c r="Z3005">
        <f t="shared" si="1819"/>
        <v>2019</v>
      </c>
      <c r="AA3005" s="8" t="str">
        <f t="shared" si="1820"/>
        <v>Sep</v>
      </c>
      <c r="AB3005" s="8" t="str">
        <f t="shared" si="1821"/>
        <v>Q3</v>
      </c>
      <c r="AC3005">
        <f t="shared" si="1822"/>
        <v>9</v>
      </c>
      <c r="AD3005">
        <f t="shared" si="1823"/>
        <v>3</v>
      </c>
      <c r="AE3005">
        <f t="shared" si="1824"/>
        <v>201909</v>
      </c>
      <c r="AF3005">
        <f t="shared" si="1825"/>
        <v>201903</v>
      </c>
      <c r="AG3005" s="9">
        <f t="shared" ca="1" si="1826"/>
        <v>1</v>
      </c>
      <c r="AH3005">
        <f t="shared" ca="1" si="1827"/>
        <v>4</v>
      </c>
      <c r="AI3005" s="9">
        <f t="shared" ca="1" si="1828"/>
        <v>12</v>
      </c>
      <c r="AJ3005" s="9">
        <f t="shared" ca="1" si="1829"/>
        <v>1</v>
      </c>
      <c r="AK3005" s="9">
        <f t="shared" si="1830"/>
        <v>2</v>
      </c>
      <c r="AL3005" s="9">
        <f t="shared" si="1831"/>
        <v>39</v>
      </c>
      <c r="AM3005" s="9">
        <f t="shared" si="1832"/>
        <v>11</v>
      </c>
      <c r="AN3005" s="2">
        <v>43731.472916666666</v>
      </c>
      <c r="AO3005">
        <v>4041</v>
      </c>
      <c r="AP3005" s="1">
        <v>11000</v>
      </c>
      <c r="AQ3005" t="s">
        <v>4</v>
      </c>
    </row>
    <row r="3006" spans="1:43" x14ac:dyDescent="0.3">
      <c r="A3006" t="str">
        <f t="shared" ca="1" si="1794"/>
        <v>FY2020 Q4 Sep</v>
      </c>
      <c r="B3006">
        <f t="shared" ca="1" si="1795"/>
        <v>2020</v>
      </c>
      <c r="C3006" s="8" t="str">
        <f t="shared" ca="1" si="1796"/>
        <v>Sep</v>
      </c>
      <c r="D3006" s="8" t="str">
        <f t="shared" ca="1" si="1797"/>
        <v>Q4</v>
      </c>
      <c r="E3006">
        <f t="shared" ca="1" si="1798"/>
        <v>12</v>
      </c>
      <c r="F3006">
        <f t="shared" ca="1" si="1799"/>
        <v>4</v>
      </c>
      <c r="G3006">
        <f t="shared" ca="1" si="1800"/>
        <v>202012</v>
      </c>
      <c r="H3006">
        <f t="shared" ca="1" si="1801"/>
        <v>202004</v>
      </c>
      <c r="I3006" t="str">
        <f t="shared" ca="1" si="1802"/>
        <v>FY2020 Q3 Sep</v>
      </c>
      <c r="J3006">
        <f t="shared" ca="1" si="1803"/>
        <v>2020</v>
      </c>
      <c r="K3006" s="8" t="str">
        <f t="shared" ca="1" si="1804"/>
        <v>Sep</v>
      </c>
      <c r="L3006" s="8" t="str">
        <f t="shared" ca="1" si="1805"/>
        <v>Q3</v>
      </c>
      <c r="M3006">
        <f t="shared" ca="1" si="1806"/>
        <v>9</v>
      </c>
      <c r="N3006">
        <f t="shared" ca="1" si="1807"/>
        <v>3</v>
      </c>
      <c r="O3006">
        <f t="shared" ca="1" si="1808"/>
        <v>202009</v>
      </c>
      <c r="P3006">
        <f t="shared" ca="1" si="1809"/>
        <v>202003</v>
      </c>
      <c r="Q3006" t="str">
        <f t="shared" si="1810"/>
        <v>FY2020 Q2 Mar</v>
      </c>
      <c r="R3006">
        <f t="shared" si="1811"/>
        <v>2020</v>
      </c>
      <c r="S3006" s="8" t="str">
        <f t="shared" si="1812"/>
        <v>Mar</v>
      </c>
      <c r="T3006" s="8" t="str">
        <f t="shared" si="1813"/>
        <v>Q2</v>
      </c>
      <c r="U3006">
        <f t="shared" si="1814"/>
        <v>6</v>
      </c>
      <c r="V3006">
        <f t="shared" si="1815"/>
        <v>2</v>
      </c>
      <c r="W3006">
        <f t="shared" si="1816"/>
        <v>202006</v>
      </c>
      <c r="X3006">
        <f t="shared" si="1817"/>
        <v>202002</v>
      </c>
      <c r="Y3006" t="str">
        <f t="shared" si="1818"/>
        <v>FY2020 Q1 Mar</v>
      </c>
      <c r="Z3006">
        <f t="shared" si="1819"/>
        <v>2020</v>
      </c>
      <c r="AA3006" s="8" t="str">
        <f t="shared" si="1820"/>
        <v>Mar</v>
      </c>
      <c r="AB3006" s="8" t="str">
        <f t="shared" si="1821"/>
        <v>Q1</v>
      </c>
      <c r="AC3006">
        <f t="shared" si="1822"/>
        <v>3</v>
      </c>
      <c r="AD3006">
        <f t="shared" si="1823"/>
        <v>1</v>
      </c>
      <c r="AE3006">
        <f t="shared" si="1824"/>
        <v>202003</v>
      </c>
      <c r="AF3006">
        <f t="shared" si="1825"/>
        <v>202001</v>
      </c>
      <c r="AG3006" s="9">
        <f t="shared" ca="1" si="1826"/>
        <v>0</v>
      </c>
      <c r="AH3006">
        <f t="shared" ca="1" si="1827"/>
        <v>2</v>
      </c>
      <c r="AI3006" s="9">
        <f t="shared" ca="1" si="1828"/>
        <v>6</v>
      </c>
      <c r="AJ3006" s="9">
        <f t="shared" ca="1" si="1829"/>
        <v>0</v>
      </c>
      <c r="AK3006" s="9">
        <f t="shared" si="1830"/>
        <v>5</v>
      </c>
      <c r="AL3006" s="9">
        <f t="shared" si="1831"/>
        <v>10</v>
      </c>
      <c r="AM3006" s="9">
        <f t="shared" si="1832"/>
        <v>12</v>
      </c>
      <c r="AN3006" s="2">
        <v>43895.538194444445</v>
      </c>
      <c r="AO3006">
        <v>4051</v>
      </c>
      <c r="AP3006" s="1">
        <v>11000</v>
      </c>
      <c r="AQ3006" t="s">
        <v>4</v>
      </c>
    </row>
    <row r="3007" spans="1:43" x14ac:dyDescent="0.3">
      <c r="A3007" t="str">
        <f t="shared" ca="1" si="1794"/>
        <v>FY2020 Q4 Sep</v>
      </c>
      <c r="B3007">
        <f t="shared" ca="1" si="1795"/>
        <v>2020</v>
      </c>
      <c r="C3007" s="8" t="str">
        <f t="shared" ca="1" si="1796"/>
        <v>Sep</v>
      </c>
      <c r="D3007" s="8" t="str">
        <f t="shared" ca="1" si="1797"/>
        <v>Q4</v>
      </c>
      <c r="E3007">
        <f t="shared" ca="1" si="1798"/>
        <v>12</v>
      </c>
      <c r="F3007">
        <f t="shared" ca="1" si="1799"/>
        <v>4</v>
      </c>
      <c r="G3007">
        <f t="shared" ca="1" si="1800"/>
        <v>202012</v>
      </c>
      <c r="H3007">
        <f t="shared" ca="1" si="1801"/>
        <v>202004</v>
      </c>
      <c r="I3007" t="str">
        <f t="shared" ca="1" si="1802"/>
        <v>FY2020 Q3 Sep</v>
      </c>
      <c r="J3007">
        <f t="shared" ca="1" si="1803"/>
        <v>2020</v>
      </c>
      <c r="K3007" s="8" t="str">
        <f t="shared" ca="1" si="1804"/>
        <v>Sep</v>
      </c>
      <c r="L3007" s="8" t="str">
        <f t="shared" ca="1" si="1805"/>
        <v>Q3</v>
      </c>
      <c r="M3007">
        <f t="shared" ca="1" si="1806"/>
        <v>9</v>
      </c>
      <c r="N3007">
        <f t="shared" ca="1" si="1807"/>
        <v>3</v>
      </c>
      <c r="O3007">
        <f t="shared" ca="1" si="1808"/>
        <v>202009</v>
      </c>
      <c r="P3007">
        <f t="shared" ca="1" si="1809"/>
        <v>202003</v>
      </c>
      <c r="Q3007" t="str">
        <f t="shared" si="1810"/>
        <v>FY2019 Q4 Sep</v>
      </c>
      <c r="R3007">
        <f t="shared" si="1811"/>
        <v>2019</v>
      </c>
      <c r="S3007" s="8" t="str">
        <f t="shared" si="1812"/>
        <v>Sep</v>
      </c>
      <c r="T3007" s="8" t="str">
        <f t="shared" si="1813"/>
        <v>Q4</v>
      </c>
      <c r="U3007">
        <f t="shared" si="1814"/>
        <v>12</v>
      </c>
      <c r="V3007">
        <f t="shared" si="1815"/>
        <v>4</v>
      </c>
      <c r="W3007">
        <f t="shared" si="1816"/>
        <v>201912</v>
      </c>
      <c r="X3007">
        <f t="shared" si="1817"/>
        <v>201904</v>
      </c>
      <c r="Y3007" t="str">
        <f t="shared" si="1818"/>
        <v>FY2019 Q3 Sep</v>
      </c>
      <c r="Z3007">
        <f t="shared" si="1819"/>
        <v>2019</v>
      </c>
      <c r="AA3007" s="8" t="str">
        <f t="shared" si="1820"/>
        <v>Sep</v>
      </c>
      <c r="AB3007" s="8" t="str">
        <f t="shared" si="1821"/>
        <v>Q3</v>
      </c>
      <c r="AC3007">
        <f t="shared" si="1822"/>
        <v>9</v>
      </c>
      <c r="AD3007">
        <f t="shared" si="1823"/>
        <v>3</v>
      </c>
      <c r="AE3007">
        <f t="shared" si="1824"/>
        <v>201909</v>
      </c>
      <c r="AF3007">
        <f t="shared" si="1825"/>
        <v>201903</v>
      </c>
      <c r="AG3007" s="9">
        <f t="shared" ca="1" si="1826"/>
        <v>1</v>
      </c>
      <c r="AH3007">
        <f t="shared" ca="1" si="1827"/>
        <v>4</v>
      </c>
      <c r="AI3007" s="9">
        <f t="shared" ca="1" si="1828"/>
        <v>12</v>
      </c>
      <c r="AJ3007" s="9">
        <f t="shared" ca="1" si="1829"/>
        <v>1</v>
      </c>
      <c r="AK3007" s="9">
        <f t="shared" si="1830"/>
        <v>5</v>
      </c>
      <c r="AL3007" s="9">
        <f t="shared" si="1831"/>
        <v>39</v>
      </c>
      <c r="AM3007" s="9">
        <f t="shared" si="1832"/>
        <v>15</v>
      </c>
      <c r="AN3007" s="2">
        <v>43734.630555555559</v>
      </c>
      <c r="AO3007">
        <v>4374</v>
      </c>
      <c r="AP3007" s="1">
        <v>11000</v>
      </c>
      <c r="AQ3007" t="s">
        <v>4</v>
      </c>
    </row>
    <row r="3008" spans="1:43" x14ac:dyDescent="0.3">
      <c r="A3008" t="str">
        <f t="shared" ca="1" si="1794"/>
        <v>FY2020 Q4 Sep</v>
      </c>
      <c r="B3008">
        <f t="shared" ca="1" si="1795"/>
        <v>2020</v>
      </c>
      <c r="C3008" s="8" t="str">
        <f t="shared" ca="1" si="1796"/>
        <v>Sep</v>
      </c>
      <c r="D3008" s="8" t="str">
        <f t="shared" ca="1" si="1797"/>
        <v>Q4</v>
      </c>
      <c r="E3008">
        <f t="shared" ca="1" si="1798"/>
        <v>12</v>
      </c>
      <c r="F3008">
        <f t="shared" ca="1" si="1799"/>
        <v>4</v>
      </c>
      <c r="G3008">
        <f t="shared" ca="1" si="1800"/>
        <v>202012</v>
      </c>
      <c r="H3008">
        <f t="shared" ca="1" si="1801"/>
        <v>202004</v>
      </c>
      <c r="I3008" t="str">
        <f t="shared" ca="1" si="1802"/>
        <v>FY2020 Q3 Sep</v>
      </c>
      <c r="J3008">
        <f t="shared" ca="1" si="1803"/>
        <v>2020</v>
      </c>
      <c r="K3008" s="8" t="str">
        <f t="shared" ca="1" si="1804"/>
        <v>Sep</v>
      </c>
      <c r="L3008" s="8" t="str">
        <f t="shared" ca="1" si="1805"/>
        <v>Q3</v>
      </c>
      <c r="M3008">
        <f t="shared" ca="1" si="1806"/>
        <v>9</v>
      </c>
      <c r="N3008">
        <f t="shared" ca="1" si="1807"/>
        <v>3</v>
      </c>
      <c r="O3008">
        <f t="shared" ca="1" si="1808"/>
        <v>202009</v>
      </c>
      <c r="P3008">
        <f t="shared" ca="1" si="1809"/>
        <v>202003</v>
      </c>
      <c r="Q3008" t="str">
        <f t="shared" si="1810"/>
        <v>FY2019 Q4 Sep</v>
      </c>
      <c r="R3008">
        <f t="shared" si="1811"/>
        <v>2019</v>
      </c>
      <c r="S3008" s="8" t="str">
        <f t="shared" si="1812"/>
        <v>Sep</v>
      </c>
      <c r="T3008" s="8" t="str">
        <f t="shared" si="1813"/>
        <v>Q4</v>
      </c>
      <c r="U3008">
        <f t="shared" si="1814"/>
        <v>12</v>
      </c>
      <c r="V3008">
        <f t="shared" si="1815"/>
        <v>4</v>
      </c>
      <c r="W3008">
        <f t="shared" si="1816"/>
        <v>201912</v>
      </c>
      <c r="X3008">
        <f t="shared" si="1817"/>
        <v>201904</v>
      </c>
      <c r="Y3008" t="str">
        <f t="shared" si="1818"/>
        <v>FY2019 Q3 Sep</v>
      </c>
      <c r="Z3008">
        <f t="shared" si="1819"/>
        <v>2019</v>
      </c>
      <c r="AA3008" s="8" t="str">
        <f t="shared" si="1820"/>
        <v>Sep</v>
      </c>
      <c r="AB3008" s="8" t="str">
        <f t="shared" si="1821"/>
        <v>Q3</v>
      </c>
      <c r="AC3008">
        <f t="shared" si="1822"/>
        <v>9</v>
      </c>
      <c r="AD3008">
        <f t="shared" si="1823"/>
        <v>3</v>
      </c>
      <c r="AE3008">
        <f t="shared" si="1824"/>
        <v>201909</v>
      </c>
      <c r="AF3008">
        <f t="shared" si="1825"/>
        <v>201903</v>
      </c>
      <c r="AG3008" s="9">
        <f t="shared" ca="1" si="1826"/>
        <v>1</v>
      </c>
      <c r="AH3008">
        <f t="shared" ca="1" si="1827"/>
        <v>4</v>
      </c>
      <c r="AI3008" s="9">
        <f t="shared" ca="1" si="1828"/>
        <v>12</v>
      </c>
      <c r="AJ3008" s="9">
        <f t="shared" ca="1" si="1829"/>
        <v>1</v>
      </c>
      <c r="AK3008" s="9">
        <f t="shared" si="1830"/>
        <v>4</v>
      </c>
      <c r="AL3008" s="9">
        <f t="shared" si="1831"/>
        <v>36</v>
      </c>
      <c r="AM3008" s="9">
        <f t="shared" si="1832"/>
        <v>13</v>
      </c>
      <c r="AN3008" s="2">
        <v>43712.543055555558</v>
      </c>
      <c r="AO3008">
        <v>4408</v>
      </c>
      <c r="AP3008" s="1">
        <v>11000</v>
      </c>
      <c r="AQ3008" t="s">
        <v>4</v>
      </c>
    </row>
    <row r="3009" spans="1:43" x14ac:dyDescent="0.3">
      <c r="A3009" t="str">
        <f t="shared" ca="1" si="1794"/>
        <v>FY2020 Q4 Sep</v>
      </c>
      <c r="B3009">
        <f t="shared" ca="1" si="1795"/>
        <v>2020</v>
      </c>
      <c r="C3009" s="8" t="str">
        <f t="shared" ca="1" si="1796"/>
        <v>Sep</v>
      </c>
      <c r="D3009" s="8" t="str">
        <f t="shared" ca="1" si="1797"/>
        <v>Q4</v>
      </c>
      <c r="E3009">
        <f t="shared" ca="1" si="1798"/>
        <v>12</v>
      </c>
      <c r="F3009">
        <f t="shared" ca="1" si="1799"/>
        <v>4</v>
      </c>
      <c r="G3009">
        <f t="shared" ca="1" si="1800"/>
        <v>202012</v>
      </c>
      <c r="H3009">
        <f t="shared" ca="1" si="1801"/>
        <v>202004</v>
      </c>
      <c r="I3009" t="str">
        <f t="shared" ca="1" si="1802"/>
        <v>FY2020 Q3 Sep</v>
      </c>
      <c r="J3009">
        <f t="shared" ca="1" si="1803"/>
        <v>2020</v>
      </c>
      <c r="K3009" s="8" t="str">
        <f t="shared" ca="1" si="1804"/>
        <v>Sep</v>
      </c>
      <c r="L3009" s="8" t="str">
        <f t="shared" ca="1" si="1805"/>
        <v>Q3</v>
      </c>
      <c r="M3009">
        <f t="shared" ca="1" si="1806"/>
        <v>9</v>
      </c>
      <c r="N3009">
        <f t="shared" ca="1" si="1807"/>
        <v>3</v>
      </c>
      <c r="O3009">
        <f t="shared" ca="1" si="1808"/>
        <v>202009</v>
      </c>
      <c r="P3009">
        <f t="shared" ca="1" si="1809"/>
        <v>202003</v>
      </c>
      <c r="Q3009" t="str">
        <f t="shared" si="1810"/>
        <v>FY2020 Q2 Mar</v>
      </c>
      <c r="R3009">
        <f t="shared" si="1811"/>
        <v>2020</v>
      </c>
      <c r="S3009" s="8" t="str">
        <f t="shared" si="1812"/>
        <v>Mar</v>
      </c>
      <c r="T3009" s="8" t="str">
        <f t="shared" si="1813"/>
        <v>Q2</v>
      </c>
      <c r="U3009">
        <f t="shared" si="1814"/>
        <v>6</v>
      </c>
      <c r="V3009">
        <f t="shared" si="1815"/>
        <v>2</v>
      </c>
      <c r="W3009">
        <f t="shared" si="1816"/>
        <v>202006</v>
      </c>
      <c r="X3009">
        <f t="shared" si="1817"/>
        <v>202002</v>
      </c>
      <c r="Y3009" t="str">
        <f t="shared" si="1818"/>
        <v>FY2020 Q1 Mar</v>
      </c>
      <c r="Z3009">
        <f t="shared" si="1819"/>
        <v>2020</v>
      </c>
      <c r="AA3009" s="8" t="str">
        <f t="shared" si="1820"/>
        <v>Mar</v>
      </c>
      <c r="AB3009" s="8" t="str">
        <f t="shared" si="1821"/>
        <v>Q1</v>
      </c>
      <c r="AC3009">
        <f t="shared" si="1822"/>
        <v>3</v>
      </c>
      <c r="AD3009">
        <f t="shared" si="1823"/>
        <v>1</v>
      </c>
      <c r="AE3009">
        <f t="shared" si="1824"/>
        <v>202003</v>
      </c>
      <c r="AF3009">
        <f t="shared" si="1825"/>
        <v>202001</v>
      </c>
      <c r="AG3009" s="9">
        <f t="shared" ca="1" si="1826"/>
        <v>0</v>
      </c>
      <c r="AH3009">
        <f t="shared" ca="1" si="1827"/>
        <v>2</v>
      </c>
      <c r="AI3009" s="9">
        <f t="shared" ca="1" si="1828"/>
        <v>6</v>
      </c>
      <c r="AJ3009" s="9">
        <f t="shared" ca="1" si="1829"/>
        <v>0</v>
      </c>
      <c r="AK3009" s="9">
        <f t="shared" si="1830"/>
        <v>6</v>
      </c>
      <c r="AL3009" s="9">
        <f t="shared" si="1831"/>
        <v>10</v>
      </c>
      <c r="AM3009" s="9">
        <f t="shared" si="1832"/>
        <v>11</v>
      </c>
      <c r="AN3009" s="2">
        <v>43896.481944444444</v>
      </c>
      <c r="AO3009">
        <v>4863</v>
      </c>
      <c r="AP3009" s="1">
        <v>11000</v>
      </c>
      <c r="AQ3009" t="s">
        <v>4</v>
      </c>
    </row>
    <row r="3010" spans="1:43" x14ac:dyDescent="0.3">
      <c r="A3010" t="str">
        <f t="shared" ref="A3010:A3073" ca="1" si="1833">_xlfn.CONCAT("FY",YEAR(EDATE(TODAY(),3))," ","Q",ROUNDUP(MONTH(EDATE(TODAY(),3))/3,0)," ",(TEXT(TODAY(),"MMM")))</f>
        <v>FY2020 Q4 Sep</v>
      </c>
      <c r="B3010">
        <f t="shared" ref="B3010:B3073" ca="1" si="1834">YEAR(EDATE(TODAY(),3))</f>
        <v>2020</v>
      </c>
      <c r="C3010" s="8" t="str">
        <f t="shared" ref="C3010:C3073" ca="1" si="1835">TEXT(TODAY(),"MMM")</f>
        <v>Sep</v>
      </c>
      <c r="D3010" s="8" t="str">
        <f t="shared" ref="D3010:D3073" ca="1" si="1836">_xlfn.CONCAT("Q",ROUNDUP(MONTH(EDATE(TODAY(),3))/3,0))</f>
        <v>Q4</v>
      </c>
      <c r="E3010">
        <f t="shared" ref="E3010:E3073" ca="1" si="1837">MONTH(EDATE(TODAY(),3))</f>
        <v>12</v>
      </c>
      <c r="F3010">
        <f t="shared" ref="F3010:F3073" ca="1" si="1838">ROUNDUP(MONTH(EDATE(TODAY(),3))/3,0)</f>
        <v>4</v>
      </c>
      <c r="G3010">
        <f t="shared" ref="G3010:G3073" ca="1" si="1839">_xlfn.NUMBERVALUE(IF(LEN(MONTH(EDATE(TODAY(),3)))=1,_xlfn.CONCAT(YEAR(EDATE(TODAY(),3)),"0",MONTH(EDATE(TODAY(),3))),_xlfn.CONCAT(YEAR(EDATE(TODAY(),3)),MONTH(EDATE(TODAY(),3)))))</f>
        <v>202012</v>
      </c>
      <c r="H3010">
        <f t="shared" ref="H3010:H3073" ca="1" si="1840">_xlfn.NUMBERVALUE(IF(LEN(ROUNDUP(MONTH(EDATE(TODAY(),3))/3,0))=1,_xlfn.CONCAT(YEAR(EDATE(TODAY(),3)),"0",ROUNDUP(MONTH(EDATE(TODAY(),3))/3,0)),_xlfn.CONCAT(YEAR(EDATE(TODAY(),3)),ROUNDUP(MONTH(EDATE(TODAY(),3))/3,0))))</f>
        <v>202004</v>
      </c>
      <c r="I3010" t="str">
        <f t="shared" ref="I3010:I3073" ca="1" si="1841">_xlfn.CONCAT("FY",YEAR(EDATE(TODAY(),0))," ","Q",ROUNDUP(MONTH(EDATE(TODAY(),0))/3,0)," ",(TEXT(TODAY(),"MMM")))</f>
        <v>FY2020 Q3 Sep</v>
      </c>
      <c r="J3010">
        <f t="shared" ref="J3010:J3073" ca="1" si="1842">YEAR(EDATE(TODAY(),0))</f>
        <v>2020</v>
      </c>
      <c r="K3010" s="8" t="str">
        <f t="shared" ref="K3010:K3073" ca="1" si="1843">TEXT(TODAY(),"MMM")</f>
        <v>Sep</v>
      </c>
      <c r="L3010" s="8" t="str">
        <f t="shared" ref="L3010:L3073" ca="1" si="1844">_xlfn.CONCAT("Q",ROUNDUP(MONTH(EDATE(TODAY(),0))/3,0))</f>
        <v>Q3</v>
      </c>
      <c r="M3010">
        <f t="shared" ref="M3010:M3073" ca="1" si="1845">MONTH(EDATE(TODAY(),0))</f>
        <v>9</v>
      </c>
      <c r="N3010">
        <f t="shared" ref="N3010:N3073" ca="1" si="1846">ROUNDUP(MONTH(EDATE(TODAY(),0))/3,0)</f>
        <v>3</v>
      </c>
      <c r="O3010">
        <f t="shared" ref="O3010:O3073" ca="1" si="1847">_xlfn.NUMBERVALUE(IF(LEN(MONTH(EDATE(TODAY(),0)))=1,_xlfn.CONCAT(YEAR(EDATE(TODAY(),0)),"0",MONTH(EDATE(TODAY(),0))),_xlfn.CONCAT(YEAR(EDATE(TODAY(),0)),MONTH(EDATE(TODAY(),0)))))</f>
        <v>202009</v>
      </c>
      <c r="P3010">
        <f t="shared" ref="P3010:P3073" ca="1" si="1848">_xlfn.NUMBERVALUE(IF(LEN(ROUNDUP(MONTH(EDATE(TODAY(),0))/3,0))=1,_xlfn.CONCAT(YEAR(EDATE(TODAY(),0)),"0",ROUNDUP(MONTH(EDATE(TODAY(),0))/3,0)),_xlfn.CONCAT(YEAR(EDATE(TODAY(),0)),ROUNDUP(MONTH(EDATE(TODAY(),0))/3,0))))</f>
        <v>202003</v>
      </c>
      <c r="Q3010" t="str">
        <f t="shared" ref="Q3010:Q3073" si="1849">_xlfn.CONCAT("FY",YEAR(EDATE($AN3010,3))," ","Q",ROUNDUP(MONTH(EDATE($AN3010,3))/3,0)," ",(TEXT($AN3010,"MMM")))</f>
        <v>FY2019 Q4 Sep</v>
      </c>
      <c r="R3010">
        <f t="shared" ref="R3010:R3073" si="1850">YEAR(EDATE($AN3010,3))</f>
        <v>2019</v>
      </c>
      <c r="S3010" s="8" t="str">
        <f t="shared" ref="S3010:S3073" si="1851">TEXT($AN3010,"MMM")</f>
        <v>Sep</v>
      </c>
      <c r="T3010" s="8" t="str">
        <f t="shared" ref="T3010:T3073" si="1852">_xlfn.CONCAT("Q",ROUNDUP(MONTH(EDATE($AN3010,3))/3,0))</f>
        <v>Q4</v>
      </c>
      <c r="U3010">
        <f t="shared" ref="U3010:U3073" si="1853">MONTH(EDATE($AN3010,3))</f>
        <v>12</v>
      </c>
      <c r="V3010">
        <f t="shared" ref="V3010:V3073" si="1854">ROUNDUP(MONTH(EDATE($AN3010,3))/3,0)</f>
        <v>4</v>
      </c>
      <c r="W3010">
        <f t="shared" ref="W3010:W3073" si="1855">_xlfn.NUMBERVALUE(IF(LEN(MONTH(EDATE($AN3010,3)))=1,_xlfn.CONCAT(YEAR(EDATE($AN3010,3)),"0",MONTH(EDATE($AN3010,3))),_xlfn.CONCAT(YEAR(EDATE($AN3010,3)),MONTH(EDATE($AN3010,3)))))</f>
        <v>201912</v>
      </c>
      <c r="X3010">
        <f t="shared" ref="X3010:X3073" si="1856">_xlfn.NUMBERVALUE(IF(LEN(ROUNDUP(MONTH(EDATE($AN3010,3))/3,0))=1,_xlfn.CONCAT(YEAR(EDATE($AN3010,3)),"0",ROUNDUP(MONTH(EDATE($AN3010,3))/3,0)),_xlfn.CONCAT(YEAR(EDATE($AN3010,3)),ROUNDUP(MONTH(EDATE($AN3010,3))/3,0))))</f>
        <v>201904</v>
      </c>
      <c r="Y3010" t="str">
        <f t="shared" ref="Y3010:Y3073" si="1857">_xlfn.CONCAT("FY",YEAR(EDATE($AN3010,0))," ","Q",ROUNDUP(MONTH(EDATE($AN3010,0))/3,0)," ",(TEXT($AN3010,"MMM")))</f>
        <v>FY2019 Q3 Sep</v>
      </c>
      <c r="Z3010">
        <f t="shared" ref="Z3010:Z3073" si="1858">YEAR(EDATE($AN3010,0))</f>
        <v>2019</v>
      </c>
      <c r="AA3010" s="8" t="str">
        <f t="shared" ref="AA3010:AA3073" si="1859">TEXT($AN3010,"MMM")</f>
        <v>Sep</v>
      </c>
      <c r="AB3010" s="8" t="str">
        <f t="shared" ref="AB3010:AB3073" si="1860">_xlfn.CONCAT("Q",ROUNDUP(MONTH(EDATE($AN3010,0))/3,0))</f>
        <v>Q3</v>
      </c>
      <c r="AC3010">
        <f t="shared" ref="AC3010:AC3073" si="1861">MONTH(EDATE($AN3010,0))</f>
        <v>9</v>
      </c>
      <c r="AD3010">
        <f t="shared" ref="AD3010:AD3073" si="1862">ROUNDUP(MONTH(EDATE($AN3010,0))/3,0)</f>
        <v>3</v>
      </c>
      <c r="AE3010">
        <f t="shared" ref="AE3010:AE3073" si="1863">_xlfn.NUMBERVALUE(IF(LEN(MONTH(EDATE($AN3010,0)))=1,_xlfn.CONCAT(YEAR(EDATE($AN3010,0)),"0",MONTH(EDATE($AN3010,0))),_xlfn.CONCAT(YEAR(EDATE($AN3010,0)),MONTH(EDATE($AN3010,0)))))</f>
        <v>201909</v>
      </c>
      <c r="AF3010">
        <f t="shared" ref="AF3010:AF3073" si="1864">_xlfn.NUMBERVALUE(IF(LEN(ROUNDUP(MONTH(EDATE($AN3010,0))/3,0))=1,_xlfn.CONCAT(YEAR(EDATE($AN3010,0)),"0",ROUNDUP(MONTH(EDATE($AN3010,0))/3,0)),_xlfn.CONCAT(YEAR(EDATE($AN3010,0)),ROUNDUP(MONTH(EDATE($AN3010,0))/3,0))))</f>
        <v>201903</v>
      </c>
      <c r="AG3010" s="9">
        <f t="shared" ref="AG3010:AG3073" ca="1" si="1865">YEAR(EDATE(TODAY(),3))-YEAR(EDATE($AN3010,3))</f>
        <v>1</v>
      </c>
      <c r="AH3010">
        <f t="shared" ref="AH3010:AH3073" ca="1" si="1866">ROUND(AI3010/3,0)</f>
        <v>4</v>
      </c>
      <c r="AI3010" s="9">
        <f t="shared" ref="AI3010:AI3073" ca="1" si="1867">MONTH(TODAY())-(MONTH(AN3010)-
(YEAR(TODAY())-YEAR(AN3010))*12)</f>
        <v>12</v>
      </c>
      <c r="AJ3010" s="9">
        <f t="shared" ref="AJ3010:AJ3073" ca="1" si="1868">YEAR(TODAY())-YEAR($AN3010)</f>
        <v>1</v>
      </c>
      <c r="AK3010" s="9">
        <f t="shared" si="1830"/>
        <v>6</v>
      </c>
      <c r="AL3010" s="9">
        <f t="shared" si="1831"/>
        <v>36</v>
      </c>
      <c r="AM3010" s="9">
        <f t="shared" si="1832"/>
        <v>10</v>
      </c>
      <c r="AN3010" s="2">
        <v>43714.436805555553</v>
      </c>
      <c r="AO3010">
        <v>5084</v>
      </c>
      <c r="AP3010" s="1">
        <v>11000</v>
      </c>
      <c r="AQ3010" t="s">
        <v>4</v>
      </c>
    </row>
    <row r="3011" spans="1:43" x14ac:dyDescent="0.3">
      <c r="A3011" t="str">
        <f t="shared" ca="1" si="1833"/>
        <v>FY2020 Q4 Sep</v>
      </c>
      <c r="B3011">
        <f t="shared" ca="1" si="1834"/>
        <v>2020</v>
      </c>
      <c r="C3011" s="8" t="str">
        <f t="shared" ca="1" si="1835"/>
        <v>Sep</v>
      </c>
      <c r="D3011" s="8" t="str">
        <f t="shared" ca="1" si="1836"/>
        <v>Q4</v>
      </c>
      <c r="E3011">
        <f t="shared" ca="1" si="1837"/>
        <v>12</v>
      </c>
      <c r="F3011">
        <f t="shared" ca="1" si="1838"/>
        <v>4</v>
      </c>
      <c r="G3011">
        <f t="shared" ca="1" si="1839"/>
        <v>202012</v>
      </c>
      <c r="H3011">
        <f t="shared" ca="1" si="1840"/>
        <v>202004</v>
      </c>
      <c r="I3011" t="str">
        <f t="shared" ca="1" si="1841"/>
        <v>FY2020 Q3 Sep</v>
      </c>
      <c r="J3011">
        <f t="shared" ca="1" si="1842"/>
        <v>2020</v>
      </c>
      <c r="K3011" s="8" t="str">
        <f t="shared" ca="1" si="1843"/>
        <v>Sep</v>
      </c>
      <c r="L3011" s="8" t="str">
        <f t="shared" ca="1" si="1844"/>
        <v>Q3</v>
      </c>
      <c r="M3011">
        <f t="shared" ca="1" si="1845"/>
        <v>9</v>
      </c>
      <c r="N3011">
        <f t="shared" ca="1" si="1846"/>
        <v>3</v>
      </c>
      <c r="O3011">
        <f t="shared" ca="1" si="1847"/>
        <v>202009</v>
      </c>
      <c r="P3011">
        <f t="shared" ca="1" si="1848"/>
        <v>202003</v>
      </c>
      <c r="Q3011" t="str">
        <f t="shared" si="1849"/>
        <v>FY2020 Q2 Mar</v>
      </c>
      <c r="R3011">
        <f t="shared" si="1850"/>
        <v>2020</v>
      </c>
      <c r="S3011" s="8" t="str">
        <f t="shared" si="1851"/>
        <v>Mar</v>
      </c>
      <c r="T3011" s="8" t="str">
        <f t="shared" si="1852"/>
        <v>Q2</v>
      </c>
      <c r="U3011">
        <f t="shared" si="1853"/>
        <v>6</v>
      </c>
      <c r="V3011">
        <f t="shared" si="1854"/>
        <v>2</v>
      </c>
      <c r="W3011">
        <f t="shared" si="1855"/>
        <v>202006</v>
      </c>
      <c r="X3011">
        <f t="shared" si="1856"/>
        <v>202002</v>
      </c>
      <c r="Y3011" t="str">
        <f t="shared" si="1857"/>
        <v>FY2020 Q1 Mar</v>
      </c>
      <c r="Z3011">
        <f t="shared" si="1858"/>
        <v>2020</v>
      </c>
      <c r="AA3011" s="8" t="str">
        <f t="shared" si="1859"/>
        <v>Mar</v>
      </c>
      <c r="AB3011" s="8" t="str">
        <f t="shared" si="1860"/>
        <v>Q1</v>
      </c>
      <c r="AC3011">
        <f t="shared" si="1861"/>
        <v>3</v>
      </c>
      <c r="AD3011">
        <f t="shared" si="1862"/>
        <v>1</v>
      </c>
      <c r="AE3011">
        <f t="shared" si="1863"/>
        <v>202003</v>
      </c>
      <c r="AF3011">
        <f t="shared" si="1864"/>
        <v>202001</v>
      </c>
      <c r="AG3011" s="9">
        <f t="shared" ca="1" si="1865"/>
        <v>0</v>
      </c>
      <c r="AH3011">
        <f t="shared" ca="1" si="1866"/>
        <v>2</v>
      </c>
      <c r="AI3011" s="9">
        <f t="shared" ca="1" si="1867"/>
        <v>6</v>
      </c>
      <c r="AJ3011" s="9">
        <f t="shared" ca="1" si="1868"/>
        <v>0</v>
      </c>
      <c r="AK3011" s="9">
        <f t="shared" ref="AK3011:AK3074" si="1869">WEEKDAY(AN3011)</f>
        <v>4</v>
      </c>
      <c r="AL3011" s="9">
        <f t="shared" ref="AL3011:AL3074" si="1870">WEEKNUM(AN3011)</f>
        <v>10</v>
      </c>
      <c r="AM3011" s="9">
        <f t="shared" ref="AM3011:AM3074" si="1871">HOUR(AN3011)</f>
        <v>11</v>
      </c>
      <c r="AN3011" s="2">
        <v>43894.464583333334</v>
      </c>
      <c r="AO3011">
        <v>5137</v>
      </c>
      <c r="AP3011" s="1">
        <v>11000</v>
      </c>
      <c r="AQ3011" t="s">
        <v>4</v>
      </c>
    </row>
    <row r="3012" spans="1:43" x14ac:dyDescent="0.3">
      <c r="A3012" t="str">
        <f t="shared" ca="1" si="1833"/>
        <v>FY2020 Q4 Sep</v>
      </c>
      <c r="B3012">
        <f t="shared" ca="1" si="1834"/>
        <v>2020</v>
      </c>
      <c r="C3012" s="8" t="str">
        <f t="shared" ca="1" si="1835"/>
        <v>Sep</v>
      </c>
      <c r="D3012" s="8" t="str">
        <f t="shared" ca="1" si="1836"/>
        <v>Q4</v>
      </c>
      <c r="E3012">
        <f t="shared" ca="1" si="1837"/>
        <v>12</v>
      </c>
      <c r="F3012">
        <f t="shared" ca="1" si="1838"/>
        <v>4</v>
      </c>
      <c r="G3012">
        <f t="shared" ca="1" si="1839"/>
        <v>202012</v>
      </c>
      <c r="H3012">
        <f t="shared" ca="1" si="1840"/>
        <v>202004</v>
      </c>
      <c r="I3012" t="str">
        <f t="shared" ca="1" si="1841"/>
        <v>FY2020 Q3 Sep</v>
      </c>
      <c r="J3012">
        <f t="shared" ca="1" si="1842"/>
        <v>2020</v>
      </c>
      <c r="K3012" s="8" t="str">
        <f t="shared" ca="1" si="1843"/>
        <v>Sep</v>
      </c>
      <c r="L3012" s="8" t="str">
        <f t="shared" ca="1" si="1844"/>
        <v>Q3</v>
      </c>
      <c r="M3012">
        <f t="shared" ca="1" si="1845"/>
        <v>9</v>
      </c>
      <c r="N3012">
        <f t="shared" ca="1" si="1846"/>
        <v>3</v>
      </c>
      <c r="O3012">
        <f t="shared" ca="1" si="1847"/>
        <v>202009</v>
      </c>
      <c r="P3012">
        <f t="shared" ca="1" si="1848"/>
        <v>202003</v>
      </c>
      <c r="Q3012" t="str">
        <f t="shared" si="1849"/>
        <v>FY2020 Q2 Feb</v>
      </c>
      <c r="R3012">
        <f t="shared" si="1850"/>
        <v>2020</v>
      </c>
      <c r="S3012" s="8" t="str">
        <f t="shared" si="1851"/>
        <v>Feb</v>
      </c>
      <c r="T3012" s="8" t="str">
        <f t="shared" si="1852"/>
        <v>Q2</v>
      </c>
      <c r="U3012">
        <f t="shared" si="1853"/>
        <v>5</v>
      </c>
      <c r="V3012">
        <f t="shared" si="1854"/>
        <v>2</v>
      </c>
      <c r="W3012">
        <f t="shared" si="1855"/>
        <v>202005</v>
      </c>
      <c r="X3012">
        <f t="shared" si="1856"/>
        <v>202002</v>
      </c>
      <c r="Y3012" t="str">
        <f t="shared" si="1857"/>
        <v>FY2020 Q1 Feb</v>
      </c>
      <c r="Z3012">
        <f t="shared" si="1858"/>
        <v>2020</v>
      </c>
      <c r="AA3012" s="8" t="str">
        <f t="shared" si="1859"/>
        <v>Feb</v>
      </c>
      <c r="AB3012" s="8" t="str">
        <f t="shared" si="1860"/>
        <v>Q1</v>
      </c>
      <c r="AC3012">
        <f t="shared" si="1861"/>
        <v>2</v>
      </c>
      <c r="AD3012">
        <f t="shared" si="1862"/>
        <v>1</v>
      </c>
      <c r="AE3012">
        <f t="shared" si="1863"/>
        <v>202002</v>
      </c>
      <c r="AF3012">
        <f t="shared" si="1864"/>
        <v>202001</v>
      </c>
      <c r="AG3012" s="9">
        <f t="shared" ca="1" si="1865"/>
        <v>0</v>
      </c>
      <c r="AH3012">
        <f t="shared" ca="1" si="1866"/>
        <v>2</v>
      </c>
      <c r="AI3012" s="9">
        <f t="shared" ca="1" si="1867"/>
        <v>7</v>
      </c>
      <c r="AJ3012" s="9">
        <f t="shared" ca="1" si="1868"/>
        <v>0</v>
      </c>
      <c r="AK3012" s="9">
        <f t="shared" si="1869"/>
        <v>5</v>
      </c>
      <c r="AL3012" s="9">
        <f t="shared" si="1870"/>
        <v>7</v>
      </c>
      <c r="AM3012" s="9">
        <f t="shared" si="1871"/>
        <v>17</v>
      </c>
      <c r="AN3012" s="2">
        <v>43874.743750000001</v>
      </c>
      <c r="AO3012">
        <v>5422</v>
      </c>
      <c r="AP3012" s="1">
        <v>11000</v>
      </c>
      <c r="AQ3012" t="s">
        <v>4</v>
      </c>
    </row>
    <row r="3013" spans="1:43" x14ac:dyDescent="0.3">
      <c r="A3013" t="str">
        <f t="shared" ca="1" si="1833"/>
        <v>FY2020 Q4 Sep</v>
      </c>
      <c r="B3013">
        <f t="shared" ca="1" si="1834"/>
        <v>2020</v>
      </c>
      <c r="C3013" s="8" t="str">
        <f t="shared" ca="1" si="1835"/>
        <v>Sep</v>
      </c>
      <c r="D3013" s="8" t="str">
        <f t="shared" ca="1" si="1836"/>
        <v>Q4</v>
      </c>
      <c r="E3013">
        <f t="shared" ca="1" si="1837"/>
        <v>12</v>
      </c>
      <c r="F3013">
        <f t="shared" ca="1" si="1838"/>
        <v>4</v>
      </c>
      <c r="G3013">
        <f t="shared" ca="1" si="1839"/>
        <v>202012</v>
      </c>
      <c r="H3013">
        <f t="shared" ca="1" si="1840"/>
        <v>202004</v>
      </c>
      <c r="I3013" t="str">
        <f t="shared" ca="1" si="1841"/>
        <v>FY2020 Q3 Sep</v>
      </c>
      <c r="J3013">
        <f t="shared" ca="1" si="1842"/>
        <v>2020</v>
      </c>
      <c r="K3013" s="8" t="str">
        <f t="shared" ca="1" si="1843"/>
        <v>Sep</v>
      </c>
      <c r="L3013" s="8" t="str">
        <f t="shared" ca="1" si="1844"/>
        <v>Q3</v>
      </c>
      <c r="M3013">
        <f t="shared" ca="1" si="1845"/>
        <v>9</v>
      </c>
      <c r="N3013">
        <f t="shared" ca="1" si="1846"/>
        <v>3</v>
      </c>
      <c r="O3013">
        <f t="shared" ca="1" si="1847"/>
        <v>202009</v>
      </c>
      <c r="P3013">
        <f t="shared" ca="1" si="1848"/>
        <v>202003</v>
      </c>
      <c r="Q3013" t="str">
        <f t="shared" si="1849"/>
        <v>FY2020 Q2 Mar</v>
      </c>
      <c r="R3013">
        <f t="shared" si="1850"/>
        <v>2020</v>
      </c>
      <c r="S3013" s="8" t="str">
        <f t="shared" si="1851"/>
        <v>Mar</v>
      </c>
      <c r="T3013" s="8" t="str">
        <f t="shared" si="1852"/>
        <v>Q2</v>
      </c>
      <c r="U3013">
        <f t="shared" si="1853"/>
        <v>6</v>
      </c>
      <c r="V3013">
        <f t="shared" si="1854"/>
        <v>2</v>
      </c>
      <c r="W3013">
        <f t="shared" si="1855"/>
        <v>202006</v>
      </c>
      <c r="X3013">
        <f t="shared" si="1856"/>
        <v>202002</v>
      </c>
      <c r="Y3013" t="str">
        <f t="shared" si="1857"/>
        <v>FY2020 Q1 Mar</v>
      </c>
      <c r="Z3013">
        <f t="shared" si="1858"/>
        <v>2020</v>
      </c>
      <c r="AA3013" s="8" t="str">
        <f t="shared" si="1859"/>
        <v>Mar</v>
      </c>
      <c r="AB3013" s="8" t="str">
        <f t="shared" si="1860"/>
        <v>Q1</v>
      </c>
      <c r="AC3013">
        <f t="shared" si="1861"/>
        <v>3</v>
      </c>
      <c r="AD3013">
        <f t="shared" si="1862"/>
        <v>1</v>
      </c>
      <c r="AE3013">
        <f t="shared" si="1863"/>
        <v>202003</v>
      </c>
      <c r="AF3013">
        <f t="shared" si="1864"/>
        <v>202001</v>
      </c>
      <c r="AG3013" s="9">
        <f t="shared" ca="1" si="1865"/>
        <v>0</v>
      </c>
      <c r="AH3013">
        <f t="shared" ca="1" si="1866"/>
        <v>2</v>
      </c>
      <c r="AI3013" s="9">
        <f t="shared" ca="1" si="1867"/>
        <v>6</v>
      </c>
      <c r="AJ3013" s="9">
        <f t="shared" ca="1" si="1868"/>
        <v>0</v>
      </c>
      <c r="AK3013" s="9">
        <f t="shared" si="1869"/>
        <v>3</v>
      </c>
      <c r="AL3013" s="9">
        <f t="shared" si="1870"/>
        <v>11</v>
      </c>
      <c r="AM3013" s="9">
        <f t="shared" si="1871"/>
        <v>18</v>
      </c>
      <c r="AN3013" s="2">
        <v>43900.765277777777</v>
      </c>
      <c r="AO3013">
        <v>5422</v>
      </c>
      <c r="AP3013" s="1">
        <v>11000</v>
      </c>
      <c r="AQ3013" t="s">
        <v>4</v>
      </c>
    </row>
    <row r="3014" spans="1:43" x14ac:dyDescent="0.3">
      <c r="A3014" t="str">
        <f t="shared" ca="1" si="1833"/>
        <v>FY2020 Q4 Sep</v>
      </c>
      <c r="B3014">
        <f t="shared" ca="1" si="1834"/>
        <v>2020</v>
      </c>
      <c r="C3014" s="8" t="str">
        <f t="shared" ca="1" si="1835"/>
        <v>Sep</v>
      </c>
      <c r="D3014" s="8" t="str">
        <f t="shared" ca="1" si="1836"/>
        <v>Q4</v>
      </c>
      <c r="E3014">
        <f t="shared" ca="1" si="1837"/>
        <v>12</v>
      </c>
      <c r="F3014">
        <f t="shared" ca="1" si="1838"/>
        <v>4</v>
      </c>
      <c r="G3014">
        <f t="shared" ca="1" si="1839"/>
        <v>202012</v>
      </c>
      <c r="H3014">
        <f t="shared" ca="1" si="1840"/>
        <v>202004</v>
      </c>
      <c r="I3014" t="str">
        <f t="shared" ca="1" si="1841"/>
        <v>FY2020 Q3 Sep</v>
      </c>
      <c r="J3014">
        <f t="shared" ca="1" si="1842"/>
        <v>2020</v>
      </c>
      <c r="K3014" s="8" t="str">
        <f t="shared" ca="1" si="1843"/>
        <v>Sep</v>
      </c>
      <c r="L3014" s="8" t="str">
        <f t="shared" ca="1" si="1844"/>
        <v>Q3</v>
      </c>
      <c r="M3014">
        <f t="shared" ca="1" si="1845"/>
        <v>9</v>
      </c>
      <c r="N3014">
        <f t="shared" ca="1" si="1846"/>
        <v>3</v>
      </c>
      <c r="O3014">
        <f t="shared" ca="1" si="1847"/>
        <v>202009</v>
      </c>
      <c r="P3014">
        <f t="shared" ca="1" si="1848"/>
        <v>202003</v>
      </c>
      <c r="Q3014" t="str">
        <f t="shared" si="1849"/>
        <v>FY2020 Q2 Mar</v>
      </c>
      <c r="R3014">
        <f t="shared" si="1850"/>
        <v>2020</v>
      </c>
      <c r="S3014" s="8" t="str">
        <f t="shared" si="1851"/>
        <v>Mar</v>
      </c>
      <c r="T3014" s="8" t="str">
        <f t="shared" si="1852"/>
        <v>Q2</v>
      </c>
      <c r="U3014">
        <f t="shared" si="1853"/>
        <v>6</v>
      </c>
      <c r="V3014">
        <f t="shared" si="1854"/>
        <v>2</v>
      </c>
      <c r="W3014">
        <f t="shared" si="1855"/>
        <v>202006</v>
      </c>
      <c r="X3014">
        <f t="shared" si="1856"/>
        <v>202002</v>
      </c>
      <c r="Y3014" t="str">
        <f t="shared" si="1857"/>
        <v>FY2020 Q1 Mar</v>
      </c>
      <c r="Z3014">
        <f t="shared" si="1858"/>
        <v>2020</v>
      </c>
      <c r="AA3014" s="8" t="str">
        <f t="shared" si="1859"/>
        <v>Mar</v>
      </c>
      <c r="AB3014" s="8" t="str">
        <f t="shared" si="1860"/>
        <v>Q1</v>
      </c>
      <c r="AC3014">
        <f t="shared" si="1861"/>
        <v>3</v>
      </c>
      <c r="AD3014">
        <f t="shared" si="1862"/>
        <v>1</v>
      </c>
      <c r="AE3014">
        <f t="shared" si="1863"/>
        <v>202003</v>
      </c>
      <c r="AF3014">
        <f t="shared" si="1864"/>
        <v>202001</v>
      </c>
      <c r="AG3014" s="9">
        <f t="shared" ca="1" si="1865"/>
        <v>0</v>
      </c>
      <c r="AH3014">
        <f t="shared" ca="1" si="1866"/>
        <v>2</v>
      </c>
      <c r="AI3014" s="9">
        <f t="shared" ca="1" si="1867"/>
        <v>6</v>
      </c>
      <c r="AJ3014" s="9">
        <f t="shared" ca="1" si="1868"/>
        <v>0</v>
      </c>
      <c r="AK3014" s="9">
        <f t="shared" si="1869"/>
        <v>6</v>
      </c>
      <c r="AL3014" s="9">
        <f t="shared" si="1870"/>
        <v>10</v>
      </c>
      <c r="AM3014" s="9">
        <f t="shared" si="1871"/>
        <v>15</v>
      </c>
      <c r="AN3014" s="2">
        <v>43896.663888888892</v>
      </c>
      <c r="AO3014">
        <v>5496</v>
      </c>
      <c r="AP3014" s="1">
        <v>11000</v>
      </c>
      <c r="AQ3014" t="s">
        <v>4</v>
      </c>
    </row>
    <row r="3015" spans="1:43" x14ac:dyDescent="0.3">
      <c r="A3015" t="str">
        <f t="shared" ca="1" si="1833"/>
        <v>FY2020 Q4 Sep</v>
      </c>
      <c r="B3015">
        <f t="shared" ca="1" si="1834"/>
        <v>2020</v>
      </c>
      <c r="C3015" s="8" t="str">
        <f t="shared" ca="1" si="1835"/>
        <v>Sep</v>
      </c>
      <c r="D3015" s="8" t="str">
        <f t="shared" ca="1" si="1836"/>
        <v>Q4</v>
      </c>
      <c r="E3015">
        <f t="shared" ca="1" si="1837"/>
        <v>12</v>
      </c>
      <c r="F3015">
        <f t="shared" ca="1" si="1838"/>
        <v>4</v>
      </c>
      <c r="G3015">
        <f t="shared" ca="1" si="1839"/>
        <v>202012</v>
      </c>
      <c r="H3015">
        <f t="shared" ca="1" si="1840"/>
        <v>202004</v>
      </c>
      <c r="I3015" t="str">
        <f t="shared" ca="1" si="1841"/>
        <v>FY2020 Q3 Sep</v>
      </c>
      <c r="J3015">
        <f t="shared" ca="1" si="1842"/>
        <v>2020</v>
      </c>
      <c r="K3015" s="8" t="str">
        <f t="shared" ca="1" si="1843"/>
        <v>Sep</v>
      </c>
      <c r="L3015" s="8" t="str">
        <f t="shared" ca="1" si="1844"/>
        <v>Q3</v>
      </c>
      <c r="M3015">
        <f t="shared" ca="1" si="1845"/>
        <v>9</v>
      </c>
      <c r="N3015">
        <f t="shared" ca="1" si="1846"/>
        <v>3</v>
      </c>
      <c r="O3015">
        <f t="shared" ca="1" si="1847"/>
        <v>202009</v>
      </c>
      <c r="P3015">
        <f t="shared" ca="1" si="1848"/>
        <v>202003</v>
      </c>
      <c r="Q3015" t="str">
        <f t="shared" si="1849"/>
        <v>FY2020 Q2 Mar</v>
      </c>
      <c r="R3015">
        <f t="shared" si="1850"/>
        <v>2020</v>
      </c>
      <c r="S3015" s="8" t="str">
        <f t="shared" si="1851"/>
        <v>Mar</v>
      </c>
      <c r="T3015" s="8" t="str">
        <f t="shared" si="1852"/>
        <v>Q2</v>
      </c>
      <c r="U3015">
        <f t="shared" si="1853"/>
        <v>6</v>
      </c>
      <c r="V3015">
        <f t="shared" si="1854"/>
        <v>2</v>
      </c>
      <c r="W3015">
        <f t="shared" si="1855"/>
        <v>202006</v>
      </c>
      <c r="X3015">
        <f t="shared" si="1856"/>
        <v>202002</v>
      </c>
      <c r="Y3015" t="str">
        <f t="shared" si="1857"/>
        <v>FY2020 Q1 Mar</v>
      </c>
      <c r="Z3015">
        <f t="shared" si="1858"/>
        <v>2020</v>
      </c>
      <c r="AA3015" s="8" t="str">
        <f t="shared" si="1859"/>
        <v>Mar</v>
      </c>
      <c r="AB3015" s="8" t="str">
        <f t="shared" si="1860"/>
        <v>Q1</v>
      </c>
      <c r="AC3015">
        <f t="shared" si="1861"/>
        <v>3</v>
      </c>
      <c r="AD3015">
        <f t="shared" si="1862"/>
        <v>1</v>
      </c>
      <c r="AE3015">
        <f t="shared" si="1863"/>
        <v>202003</v>
      </c>
      <c r="AF3015">
        <f t="shared" si="1864"/>
        <v>202001</v>
      </c>
      <c r="AG3015" s="9">
        <f t="shared" ca="1" si="1865"/>
        <v>0</v>
      </c>
      <c r="AH3015">
        <f t="shared" ca="1" si="1866"/>
        <v>2</v>
      </c>
      <c r="AI3015" s="9">
        <f t="shared" ca="1" si="1867"/>
        <v>6</v>
      </c>
      <c r="AJ3015" s="9">
        <f t="shared" ca="1" si="1868"/>
        <v>0</v>
      </c>
      <c r="AK3015" s="9">
        <f t="shared" si="1869"/>
        <v>4</v>
      </c>
      <c r="AL3015" s="9">
        <f t="shared" si="1870"/>
        <v>10</v>
      </c>
      <c r="AM3015" s="9">
        <f t="shared" si="1871"/>
        <v>15</v>
      </c>
      <c r="AN3015" s="2">
        <v>43894.655555555553</v>
      </c>
      <c r="AO3015">
        <v>5780</v>
      </c>
      <c r="AP3015" s="1">
        <v>11000</v>
      </c>
      <c r="AQ3015" t="s">
        <v>4</v>
      </c>
    </row>
    <row r="3016" spans="1:43" x14ac:dyDescent="0.3">
      <c r="A3016" t="str">
        <f t="shared" ca="1" si="1833"/>
        <v>FY2020 Q4 Sep</v>
      </c>
      <c r="B3016">
        <f t="shared" ca="1" si="1834"/>
        <v>2020</v>
      </c>
      <c r="C3016" s="8" t="str">
        <f t="shared" ca="1" si="1835"/>
        <v>Sep</v>
      </c>
      <c r="D3016" s="8" t="str">
        <f t="shared" ca="1" si="1836"/>
        <v>Q4</v>
      </c>
      <c r="E3016">
        <f t="shared" ca="1" si="1837"/>
        <v>12</v>
      </c>
      <c r="F3016">
        <f t="shared" ca="1" si="1838"/>
        <v>4</v>
      </c>
      <c r="G3016">
        <f t="shared" ca="1" si="1839"/>
        <v>202012</v>
      </c>
      <c r="H3016">
        <f t="shared" ca="1" si="1840"/>
        <v>202004</v>
      </c>
      <c r="I3016" t="str">
        <f t="shared" ca="1" si="1841"/>
        <v>FY2020 Q3 Sep</v>
      </c>
      <c r="J3016">
        <f t="shared" ca="1" si="1842"/>
        <v>2020</v>
      </c>
      <c r="K3016" s="8" t="str">
        <f t="shared" ca="1" si="1843"/>
        <v>Sep</v>
      </c>
      <c r="L3016" s="8" t="str">
        <f t="shared" ca="1" si="1844"/>
        <v>Q3</v>
      </c>
      <c r="M3016">
        <f t="shared" ca="1" si="1845"/>
        <v>9</v>
      </c>
      <c r="N3016">
        <f t="shared" ca="1" si="1846"/>
        <v>3</v>
      </c>
      <c r="O3016">
        <f t="shared" ca="1" si="1847"/>
        <v>202009</v>
      </c>
      <c r="P3016">
        <f t="shared" ca="1" si="1848"/>
        <v>202003</v>
      </c>
      <c r="Q3016" t="str">
        <f t="shared" si="1849"/>
        <v>FY2020 Q2 Mar</v>
      </c>
      <c r="R3016">
        <f t="shared" si="1850"/>
        <v>2020</v>
      </c>
      <c r="S3016" s="8" t="str">
        <f t="shared" si="1851"/>
        <v>Mar</v>
      </c>
      <c r="T3016" s="8" t="str">
        <f t="shared" si="1852"/>
        <v>Q2</v>
      </c>
      <c r="U3016">
        <f t="shared" si="1853"/>
        <v>6</v>
      </c>
      <c r="V3016">
        <f t="shared" si="1854"/>
        <v>2</v>
      </c>
      <c r="W3016">
        <f t="shared" si="1855"/>
        <v>202006</v>
      </c>
      <c r="X3016">
        <f t="shared" si="1856"/>
        <v>202002</v>
      </c>
      <c r="Y3016" t="str">
        <f t="shared" si="1857"/>
        <v>FY2020 Q1 Mar</v>
      </c>
      <c r="Z3016">
        <f t="shared" si="1858"/>
        <v>2020</v>
      </c>
      <c r="AA3016" s="8" t="str">
        <f t="shared" si="1859"/>
        <v>Mar</v>
      </c>
      <c r="AB3016" s="8" t="str">
        <f t="shared" si="1860"/>
        <v>Q1</v>
      </c>
      <c r="AC3016">
        <f t="shared" si="1861"/>
        <v>3</v>
      </c>
      <c r="AD3016">
        <f t="shared" si="1862"/>
        <v>1</v>
      </c>
      <c r="AE3016">
        <f t="shared" si="1863"/>
        <v>202003</v>
      </c>
      <c r="AF3016">
        <f t="shared" si="1864"/>
        <v>202001</v>
      </c>
      <c r="AG3016" s="9">
        <f t="shared" ca="1" si="1865"/>
        <v>0</v>
      </c>
      <c r="AH3016">
        <f t="shared" ca="1" si="1866"/>
        <v>2</v>
      </c>
      <c r="AI3016" s="9">
        <f t="shared" ca="1" si="1867"/>
        <v>6</v>
      </c>
      <c r="AJ3016" s="9">
        <f t="shared" ca="1" si="1868"/>
        <v>0</v>
      </c>
      <c r="AK3016" s="9">
        <f t="shared" si="1869"/>
        <v>4</v>
      </c>
      <c r="AL3016" s="9">
        <f t="shared" si="1870"/>
        <v>10</v>
      </c>
      <c r="AM3016" s="9">
        <f t="shared" si="1871"/>
        <v>15</v>
      </c>
      <c r="AN3016" s="2">
        <v>43894.65625</v>
      </c>
      <c r="AO3016">
        <v>5780</v>
      </c>
      <c r="AP3016" s="1">
        <v>11000</v>
      </c>
      <c r="AQ3016" t="s">
        <v>4</v>
      </c>
    </row>
    <row r="3017" spans="1:43" x14ac:dyDescent="0.3">
      <c r="A3017" t="str">
        <f t="shared" ca="1" si="1833"/>
        <v>FY2020 Q4 Sep</v>
      </c>
      <c r="B3017">
        <f t="shared" ca="1" si="1834"/>
        <v>2020</v>
      </c>
      <c r="C3017" s="8" t="str">
        <f t="shared" ca="1" si="1835"/>
        <v>Sep</v>
      </c>
      <c r="D3017" s="8" t="str">
        <f t="shared" ca="1" si="1836"/>
        <v>Q4</v>
      </c>
      <c r="E3017">
        <f t="shared" ca="1" si="1837"/>
        <v>12</v>
      </c>
      <c r="F3017">
        <f t="shared" ca="1" si="1838"/>
        <v>4</v>
      </c>
      <c r="G3017">
        <f t="shared" ca="1" si="1839"/>
        <v>202012</v>
      </c>
      <c r="H3017">
        <f t="shared" ca="1" si="1840"/>
        <v>202004</v>
      </c>
      <c r="I3017" t="str">
        <f t="shared" ca="1" si="1841"/>
        <v>FY2020 Q3 Sep</v>
      </c>
      <c r="J3017">
        <f t="shared" ca="1" si="1842"/>
        <v>2020</v>
      </c>
      <c r="K3017" s="8" t="str">
        <f t="shared" ca="1" si="1843"/>
        <v>Sep</v>
      </c>
      <c r="L3017" s="8" t="str">
        <f t="shared" ca="1" si="1844"/>
        <v>Q3</v>
      </c>
      <c r="M3017">
        <f t="shared" ca="1" si="1845"/>
        <v>9</v>
      </c>
      <c r="N3017">
        <f t="shared" ca="1" si="1846"/>
        <v>3</v>
      </c>
      <c r="O3017">
        <f t="shared" ca="1" si="1847"/>
        <v>202009</v>
      </c>
      <c r="P3017">
        <f t="shared" ca="1" si="1848"/>
        <v>202003</v>
      </c>
      <c r="Q3017" t="str">
        <f t="shared" si="1849"/>
        <v>FY2020 Q2 Mar</v>
      </c>
      <c r="R3017">
        <f t="shared" si="1850"/>
        <v>2020</v>
      </c>
      <c r="S3017" s="8" t="str">
        <f t="shared" si="1851"/>
        <v>Mar</v>
      </c>
      <c r="T3017" s="8" t="str">
        <f t="shared" si="1852"/>
        <v>Q2</v>
      </c>
      <c r="U3017">
        <f t="shared" si="1853"/>
        <v>6</v>
      </c>
      <c r="V3017">
        <f t="shared" si="1854"/>
        <v>2</v>
      </c>
      <c r="W3017">
        <f t="shared" si="1855"/>
        <v>202006</v>
      </c>
      <c r="X3017">
        <f t="shared" si="1856"/>
        <v>202002</v>
      </c>
      <c r="Y3017" t="str">
        <f t="shared" si="1857"/>
        <v>FY2020 Q1 Mar</v>
      </c>
      <c r="Z3017">
        <f t="shared" si="1858"/>
        <v>2020</v>
      </c>
      <c r="AA3017" s="8" t="str">
        <f t="shared" si="1859"/>
        <v>Mar</v>
      </c>
      <c r="AB3017" s="8" t="str">
        <f t="shared" si="1860"/>
        <v>Q1</v>
      </c>
      <c r="AC3017">
        <f t="shared" si="1861"/>
        <v>3</v>
      </c>
      <c r="AD3017">
        <f t="shared" si="1862"/>
        <v>1</v>
      </c>
      <c r="AE3017">
        <f t="shared" si="1863"/>
        <v>202003</v>
      </c>
      <c r="AF3017">
        <f t="shared" si="1864"/>
        <v>202001</v>
      </c>
      <c r="AG3017" s="9">
        <f t="shared" ca="1" si="1865"/>
        <v>0</v>
      </c>
      <c r="AH3017">
        <f t="shared" ca="1" si="1866"/>
        <v>2</v>
      </c>
      <c r="AI3017" s="9">
        <f t="shared" ca="1" si="1867"/>
        <v>6</v>
      </c>
      <c r="AJ3017" s="9">
        <f t="shared" ca="1" si="1868"/>
        <v>0</v>
      </c>
      <c r="AK3017" s="9">
        <f t="shared" si="1869"/>
        <v>5</v>
      </c>
      <c r="AL3017" s="9">
        <f t="shared" si="1870"/>
        <v>11</v>
      </c>
      <c r="AM3017" s="9">
        <f t="shared" si="1871"/>
        <v>14</v>
      </c>
      <c r="AN3017" s="2">
        <v>43902.604166666664</v>
      </c>
      <c r="AO3017">
        <v>5970</v>
      </c>
      <c r="AP3017" s="1">
        <v>11000</v>
      </c>
      <c r="AQ3017" t="s">
        <v>4</v>
      </c>
    </row>
    <row r="3018" spans="1:43" x14ac:dyDescent="0.3">
      <c r="A3018" t="str">
        <f t="shared" ca="1" si="1833"/>
        <v>FY2020 Q4 Sep</v>
      </c>
      <c r="B3018">
        <f t="shared" ca="1" si="1834"/>
        <v>2020</v>
      </c>
      <c r="C3018" s="8" t="str">
        <f t="shared" ca="1" si="1835"/>
        <v>Sep</v>
      </c>
      <c r="D3018" s="8" t="str">
        <f t="shared" ca="1" si="1836"/>
        <v>Q4</v>
      </c>
      <c r="E3018">
        <f t="shared" ca="1" si="1837"/>
        <v>12</v>
      </c>
      <c r="F3018">
        <f t="shared" ca="1" si="1838"/>
        <v>4</v>
      </c>
      <c r="G3018">
        <f t="shared" ca="1" si="1839"/>
        <v>202012</v>
      </c>
      <c r="H3018">
        <f t="shared" ca="1" si="1840"/>
        <v>202004</v>
      </c>
      <c r="I3018" t="str">
        <f t="shared" ca="1" si="1841"/>
        <v>FY2020 Q3 Sep</v>
      </c>
      <c r="J3018">
        <f t="shared" ca="1" si="1842"/>
        <v>2020</v>
      </c>
      <c r="K3018" s="8" t="str">
        <f t="shared" ca="1" si="1843"/>
        <v>Sep</v>
      </c>
      <c r="L3018" s="8" t="str">
        <f t="shared" ca="1" si="1844"/>
        <v>Q3</v>
      </c>
      <c r="M3018">
        <f t="shared" ca="1" si="1845"/>
        <v>9</v>
      </c>
      <c r="N3018">
        <f t="shared" ca="1" si="1846"/>
        <v>3</v>
      </c>
      <c r="O3018">
        <f t="shared" ca="1" si="1847"/>
        <v>202009</v>
      </c>
      <c r="P3018">
        <f t="shared" ca="1" si="1848"/>
        <v>202003</v>
      </c>
      <c r="Q3018" t="str">
        <f t="shared" si="1849"/>
        <v>FY2019 Q4 Sep</v>
      </c>
      <c r="R3018">
        <f t="shared" si="1850"/>
        <v>2019</v>
      </c>
      <c r="S3018" s="8" t="str">
        <f t="shared" si="1851"/>
        <v>Sep</v>
      </c>
      <c r="T3018" s="8" t="str">
        <f t="shared" si="1852"/>
        <v>Q4</v>
      </c>
      <c r="U3018">
        <f t="shared" si="1853"/>
        <v>12</v>
      </c>
      <c r="V3018">
        <f t="shared" si="1854"/>
        <v>4</v>
      </c>
      <c r="W3018">
        <f t="shared" si="1855"/>
        <v>201912</v>
      </c>
      <c r="X3018">
        <f t="shared" si="1856"/>
        <v>201904</v>
      </c>
      <c r="Y3018" t="str">
        <f t="shared" si="1857"/>
        <v>FY2019 Q3 Sep</v>
      </c>
      <c r="Z3018">
        <f t="shared" si="1858"/>
        <v>2019</v>
      </c>
      <c r="AA3018" s="8" t="str">
        <f t="shared" si="1859"/>
        <v>Sep</v>
      </c>
      <c r="AB3018" s="8" t="str">
        <f t="shared" si="1860"/>
        <v>Q3</v>
      </c>
      <c r="AC3018">
        <f t="shared" si="1861"/>
        <v>9</v>
      </c>
      <c r="AD3018">
        <f t="shared" si="1862"/>
        <v>3</v>
      </c>
      <c r="AE3018">
        <f t="shared" si="1863"/>
        <v>201909</v>
      </c>
      <c r="AF3018">
        <f t="shared" si="1864"/>
        <v>201903</v>
      </c>
      <c r="AG3018" s="9">
        <f t="shared" ca="1" si="1865"/>
        <v>1</v>
      </c>
      <c r="AH3018">
        <f t="shared" ca="1" si="1866"/>
        <v>4</v>
      </c>
      <c r="AI3018" s="9">
        <f t="shared" ca="1" si="1867"/>
        <v>12</v>
      </c>
      <c r="AJ3018" s="9">
        <f t="shared" ca="1" si="1868"/>
        <v>1</v>
      </c>
      <c r="AK3018" s="9">
        <f t="shared" si="1869"/>
        <v>4</v>
      </c>
      <c r="AL3018" s="9">
        <f t="shared" si="1870"/>
        <v>36</v>
      </c>
      <c r="AM3018" s="9">
        <f t="shared" si="1871"/>
        <v>15</v>
      </c>
      <c r="AN3018" s="2">
        <v>43712.664583333331</v>
      </c>
      <c r="AO3018">
        <v>6028</v>
      </c>
      <c r="AP3018" s="1">
        <v>11000</v>
      </c>
      <c r="AQ3018" t="s">
        <v>4</v>
      </c>
    </row>
    <row r="3019" spans="1:43" x14ac:dyDescent="0.3">
      <c r="A3019" t="str">
        <f t="shared" ca="1" si="1833"/>
        <v>FY2020 Q4 Sep</v>
      </c>
      <c r="B3019">
        <f t="shared" ca="1" si="1834"/>
        <v>2020</v>
      </c>
      <c r="C3019" s="8" t="str">
        <f t="shared" ca="1" si="1835"/>
        <v>Sep</v>
      </c>
      <c r="D3019" s="8" t="str">
        <f t="shared" ca="1" si="1836"/>
        <v>Q4</v>
      </c>
      <c r="E3019">
        <f t="shared" ca="1" si="1837"/>
        <v>12</v>
      </c>
      <c r="F3019">
        <f t="shared" ca="1" si="1838"/>
        <v>4</v>
      </c>
      <c r="G3019">
        <f t="shared" ca="1" si="1839"/>
        <v>202012</v>
      </c>
      <c r="H3019">
        <f t="shared" ca="1" si="1840"/>
        <v>202004</v>
      </c>
      <c r="I3019" t="str">
        <f t="shared" ca="1" si="1841"/>
        <v>FY2020 Q3 Sep</v>
      </c>
      <c r="J3019">
        <f t="shared" ca="1" si="1842"/>
        <v>2020</v>
      </c>
      <c r="K3019" s="8" t="str">
        <f t="shared" ca="1" si="1843"/>
        <v>Sep</v>
      </c>
      <c r="L3019" s="8" t="str">
        <f t="shared" ca="1" si="1844"/>
        <v>Q3</v>
      </c>
      <c r="M3019">
        <f t="shared" ca="1" si="1845"/>
        <v>9</v>
      </c>
      <c r="N3019">
        <f t="shared" ca="1" si="1846"/>
        <v>3</v>
      </c>
      <c r="O3019">
        <f t="shared" ca="1" si="1847"/>
        <v>202009</v>
      </c>
      <c r="P3019">
        <f t="shared" ca="1" si="1848"/>
        <v>202003</v>
      </c>
      <c r="Q3019" t="str">
        <f t="shared" si="1849"/>
        <v>FY2020 Q2 Mar</v>
      </c>
      <c r="R3019">
        <f t="shared" si="1850"/>
        <v>2020</v>
      </c>
      <c r="S3019" s="8" t="str">
        <f t="shared" si="1851"/>
        <v>Mar</v>
      </c>
      <c r="T3019" s="8" t="str">
        <f t="shared" si="1852"/>
        <v>Q2</v>
      </c>
      <c r="U3019">
        <f t="shared" si="1853"/>
        <v>6</v>
      </c>
      <c r="V3019">
        <f t="shared" si="1854"/>
        <v>2</v>
      </c>
      <c r="W3019">
        <f t="shared" si="1855"/>
        <v>202006</v>
      </c>
      <c r="X3019">
        <f t="shared" si="1856"/>
        <v>202002</v>
      </c>
      <c r="Y3019" t="str">
        <f t="shared" si="1857"/>
        <v>FY2020 Q1 Mar</v>
      </c>
      <c r="Z3019">
        <f t="shared" si="1858"/>
        <v>2020</v>
      </c>
      <c r="AA3019" s="8" t="str">
        <f t="shared" si="1859"/>
        <v>Mar</v>
      </c>
      <c r="AB3019" s="8" t="str">
        <f t="shared" si="1860"/>
        <v>Q1</v>
      </c>
      <c r="AC3019">
        <f t="shared" si="1861"/>
        <v>3</v>
      </c>
      <c r="AD3019">
        <f t="shared" si="1862"/>
        <v>1</v>
      </c>
      <c r="AE3019">
        <f t="shared" si="1863"/>
        <v>202003</v>
      </c>
      <c r="AF3019">
        <f t="shared" si="1864"/>
        <v>202001</v>
      </c>
      <c r="AG3019" s="9">
        <f t="shared" ca="1" si="1865"/>
        <v>0</v>
      </c>
      <c r="AH3019">
        <f t="shared" ca="1" si="1866"/>
        <v>2</v>
      </c>
      <c r="AI3019" s="9">
        <f t="shared" ca="1" si="1867"/>
        <v>6</v>
      </c>
      <c r="AJ3019" s="9">
        <f t="shared" ca="1" si="1868"/>
        <v>0</v>
      </c>
      <c r="AK3019" s="9">
        <f t="shared" si="1869"/>
        <v>6</v>
      </c>
      <c r="AL3019" s="9">
        <f t="shared" si="1870"/>
        <v>10</v>
      </c>
      <c r="AM3019" s="9">
        <f t="shared" si="1871"/>
        <v>14</v>
      </c>
      <c r="AN3019" s="2">
        <v>43896.59097222222</v>
      </c>
      <c r="AO3019">
        <v>6084</v>
      </c>
      <c r="AP3019" s="1">
        <v>11000</v>
      </c>
      <c r="AQ3019" t="s">
        <v>4</v>
      </c>
    </row>
    <row r="3020" spans="1:43" x14ac:dyDescent="0.3">
      <c r="A3020" t="str">
        <f t="shared" ca="1" si="1833"/>
        <v>FY2020 Q4 Sep</v>
      </c>
      <c r="B3020">
        <f t="shared" ca="1" si="1834"/>
        <v>2020</v>
      </c>
      <c r="C3020" s="8" t="str">
        <f t="shared" ca="1" si="1835"/>
        <v>Sep</v>
      </c>
      <c r="D3020" s="8" t="str">
        <f t="shared" ca="1" si="1836"/>
        <v>Q4</v>
      </c>
      <c r="E3020">
        <f t="shared" ca="1" si="1837"/>
        <v>12</v>
      </c>
      <c r="F3020">
        <f t="shared" ca="1" si="1838"/>
        <v>4</v>
      </c>
      <c r="G3020">
        <f t="shared" ca="1" si="1839"/>
        <v>202012</v>
      </c>
      <c r="H3020">
        <f t="shared" ca="1" si="1840"/>
        <v>202004</v>
      </c>
      <c r="I3020" t="str">
        <f t="shared" ca="1" si="1841"/>
        <v>FY2020 Q3 Sep</v>
      </c>
      <c r="J3020">
        <f t="shared" ca="1" si="1842"/>
        <v>2020</v>
      </c>
      <c r="K3020" s="8" t="str">
        <f t="shared" ca="1" si="1843"/>
        <v>Sep</v>
      </c>
      <c r="L3020" s="8" t="str">
        <f t="shared" ca="1" si="1844"/>
        <v>Q3</v>
      </c>
      <c r="M3020">
        <f t="shared" ca="1" si="1845"/>
        <v>9</v>
      </c>
      <c r="N3020">
        <f t="shared" ca="1" si="1846"/>
        <v>3</v>
      </c>
      <c r="O3020">
        <f t="shared" ca="1" si="1847"/>
        <v>202009</v>
      </c>
      <c r="P3020">
        <f t="shared" ca="1" si="1848"/>
        <v>202003</v>
      </c>
      <c r="Q3020" t="str">
        <f t="shared" si="1849"/>
        <v>FY2019 Q4 Sep</v>
      </c>
      <c r="R3020">
        <f t="shared" si="1850"/>
        <v>2019</v>
      </c>
      <c r="S3020" s="8" t="str">
        <f t="shared" si="1851"/>
        <v>Sep</v>
      </c>
      <c r="T3020" s="8" t="str">
        <f t="shared" si="1852"/>
        <v>Q4</v>
      </c>
      <c r="U3020">
        <f t="shared" si="1853"/>
        <v>12</v>
      </c>
      <c r="V3020">
        <f t="shared" si="1854"/>
        <v>4</v>
      </c>
      <c r="W3020">
        <f t="shared" si="1855"/>
        <v>201912</v>
      </c>
      <c r="X3020">
        <f t="shared" si="1856"/>
        <v>201904</v>
      </c>
      <c r="Y3020" t="str">
        <f t="shared" si="1857"/>
        <v>FY2019 Q3 Sep</v>
      </c>
      <c r="Z3020">
        <f t="shared" si="1858"/>
        <v>2019</v>
      </c>
      <c r="AA3020" s="8" t="str">
        <f t="shared" si="1859"/>
        <v>Sep</v>
      </c>
      <c r="AB3020" s="8" t="str">
        <f t="shared" si="1860"/>
        <v>Q3</v>
      </c>
      <c r="AC3020">
        <f t="shared" si="1861"/>
        <v>9</v>
      </c>
      <c r="AD3020">
        <f t="shared" si="1862"/>
        <v>3</v>
      </c>
      <c r="AE3020">
        <f t="shared" si="1863"/>
        <v>201909</v>
      </c>
      <c r="AF3020">
        <f t="shared" si="1864"/>
        <v>201903</v>
      </c>
      <c r="AG3020" s="9">
        <f t="shared" ca="1" si="1865"/>
        <v>1</v>
      </c>
      <c r="AH3020">
        <f t="shared" ca="1" si="1866"/>
        <v>4</v>
      </c>
      <c r="AI3020" s="9">
        <f t="shared" ca="1" si="1867"/>
        <v>12</v>
      </c>
      <c r="AJ3020" s="9">
        <f t="shared" ca="1" si="1868"/>
        <v>1</v>
      </c>
      <c r="AK3020" s="9">
        <f t="shared" si="1869"/>
        <v>2</v>
      </c>
      <c r="AL3020" s="9">
        <f t="shared" si="1870"/>
        <v>37</v>
      </c>
      <c r="AM3020" s="9">
        <f t="shared" si="1871"/>
        <v>15</v>
      </c>
      <c r="AN3020" s="2">
        <v>43717.643750000003</v>
      </c>
      <c r="AO3020">
        <v>6089</v>
      </c>
      <c r="AP3020" s="1">
        <v>11000</v>
      </c>
      <c r="AQ3020" t="s">
        <v>4</v>
      </c>
    </row>
    <row r="3021" spans="1:43" x14ac:dyDescent="0.3">
      <c r="A3021" t="str">
        <f t="shared" ca="1" si="1833"/>
        <v>FY2020 Q4 Sep</v>
      </c>
      <c r="B3021">
        <f t="shared" ca="1" si="1834"/>
        <v>2020</v>
      </c>
      <c r="C3021" s="8" t="str">
        <f t="shared" ca="1" si="1835"/>
        <v>Sep</v>
      </c>
      <c r="D3021" s="8" t="str">
        <f t="shared" ca="1" si="1836"/>
        <v>Q4</v>
      </c>
      <c r="E3021">
        <f t="shared" ca="1" si="1837"/>
        <v>12</v>
      </c>
      <c r="F3021">
        <f t="shared" ca="1" si="1838"/>
        <v>4</v>
      </c>
      <c r="G3021">
        <f t="shared" ca="1" si="1839"/>
        <v>202012</v>
      </c>
      <c r="H3021">
        <f t="shared" ca="1" si="1840"/>
        <v>202004</v>
      </c>
      <c r="I3021" t="str">
        <f t="shared" ca="1" si="1841"/>
        <v>FY2020 Q3 Sep</v>
      </c>
      <c r="J3021">
        <f t="shared" ca="1" si="1842"/>
        <v>2020</v>
      </c>
      <c r="K3021" s="8" t="str">
        <f t="shared" ca="1" si="1843"/>
        <v>Sep</v>
      </c>
      <c r="L3021" s="8" t="str">
        <f t="shared" ca="1" si="1844"/>
        <v>Q3</v>
      </c>
      <c r="M3021">
        <f t="shared" ca="1" si="1845"/>
        <v>9</v>
      </c>
      <c r="N3021">
        <f t="shared" ca="1" si="1846"/>
        <v>3</v>
      </c>
      <c r="O3021">
        <f t="shared" ca="1" si="1847"/>
        <v>202009</v>
      </c>
      <c r="P3021">
        <f t="shared" ca="1" si="1848"/>
        <v>202003</v>
      </c>
      <c r="Q3021" t="str">
        <f t="shared" si="1849"/>
        <v>FY2020 Q2 Mar</v>
      </c>
      <c r="R3021">
        <f t="shared" si="1850"/>
        <v>2020</v>
      </c>
      <c r="S3021" s="8" t="str">
        <f t="shared" si="1851"/>
        <v>Mar</v>
      </c>
      <c r="T3021" s="8" t="str">
        <f t="shared" si="1852"/>
        <v>Q2</v>
      </c>
      <c r="U3021">
        <f t="shared" si="1853"/>
        <v>6</v>
      </c>
      <c r="V3021">
        <f t="shared" si="1854"/>
        <v>2</v>
      </c>
      <c r="W3021">
        <f t="shared" si="1855"/>
        <v>202006</v>
      </c>
      <c r="X3021">
        <f t="shared" si="1856"/>
        <v>202002</v>
      </c>
      <c r="Y3021" t="str">
        <f t="shared" si="1857"/>
        <v>FY2020 Q1 Mar</v>
      </c>
      <c r="Z3021">
        <f t="shared" si="1858"/>
        <v>2020</v>
      </c>
      <c r="AA3021" s="8" t="str">
        <f t="shared" si="1859"/>
        <v>Mar</v>
      </c>
      <c r="AB3021" s="8" t="str">
        <f t="shared" si="1860"/>
        <v>Q1</v>
      </c>
      <c r="AC3021">
        <f t="shared" si="1861"/>
        <v>3</v>
      </c>
      <c r="AD3021">
        <f t="shared" si="1862"/>
        <v>1</v>
      </c>
      <c r="AE3021">
        <f t="shared" si="1863"/>
        <v>202003</v>
      </c>
      <c r="AF3021">
        <f t="shared" si="1864"/>
        <v>202001</v>
      </c>
      <c r="AG3021" s="9">
        <f t="shared" ca="1" si="1865"/>
        <v>0</v>
      </c>
      <c r="AH3021">
        <f t="shared" ca="1" si="1866"/>
        <v>2</v>
      </c>
      <c r="AI3021" s="9">
        <f t="shared" ca="1" si="1867"/>
        <v>6</v>
      </c>
      <c r="AJ3021" s="9">
        <f t="shared" ca="1" si="1868"/>
        <v>0</v>
      </c>
      <c r="AK3021" s="9">
        <f t="shared" si="1869"/>
        <v>4</v>
      </c>
      <c r="AL3021" s="9">
        <f t="shared" si="1870"/>
        <v>10</v>
      </c>
      <c r="AM3021" s="9">
        <f t="shared" si="1871"/>
        <v>15</v>
      </c>
      <c r="AN3021" s="2">
        <v>43894.650694444441</v>
      </c>
      <c r="AO3021">
        <v>6259</v>
      </c>
      <c r="AP3021" s="1">
        <v>11000</v>
      </c>
      <c r="AQ3021" t="s">
        <v>4</v>
      </c>
    </row>
    <row r="3022" spans="1:43" x14ac:dyDescent="0.3">
      <c r="A3022" t="str">
        <f t="shared" ca="1" si="1833"/>
        <v>FY2020 Q4 Sep</v>
      </c>
      <c r="B3022">
        <f t="shared" ca="1" si="1834"/>
        <v>2020</v>
      </c>
      <c r="C3022" s="8" t="str">
        <f t="shared" ca="1" si="1835"/>
        <v>Sep</v>
      </c>
      <c r="D3022" s="8" t="str">
        <f t="shared" ca="1" si="1836"/>
        <v>Q4</v>
      </c>
      <c r="E3022">
        <f t="shared" ca="1" si="1837"/>
        <v>12</v>
      </c>
      <c r="F3022">
        <f t="shared" ca="1" si="1838"/>
        <v>4</v>
      </c>
      <c r="G3022">
        <f t="shared" ca="1" si="1839"/>
        <v>202012</v>
      </c>
      <c r="H3022">
        <f t="shared" ca="1" si="1840"/>
        <v>202004</v>
      </c>
      <c r="I3022" t="str">
        <f t="shared" ca="1" si="1841"/>
        <v>FY2020 Q3 Sep</v>
      </c>
      <c r="J3022">
        <f t="shared" ca="1" si="1842"/>
        <v>2020</v>
      </c>
      <c r="K3022" s="8" t="str">
        <f t="shared" ca="1" si="1843"/>
        <v>Sep</v>
      </c>
      <c r="L3022" s="8" t="str">
        <f t="shared" ca="1" si="1844"/>
        <v>Q3</v>
      </c>
      <c r="M3022">
        <f t="shared" ca="1" si="1845"/>
        <v>9</v>
      </c>
      <c r="N3022">
        <f t="shared" ca="1" si="1846"/>
        <v>3</v>
      </c>
      <c r="O3022">
        <f t="shared" ca="1" si="1847"/>
        <v>202009</v>
      </c>
      <c r="P3022">
        <f t="shared" ca="1" si="1848"/>
        <v>202003</v>
      </c>
      <c r="Q3022" t="str">
        <f t="shared" si="1849"/>
        <v>FY2019 Q4 Sep</v>
      </c>
      <c r="R3022">
        <f t="shared" si="1850"/>
        <v>2019</v>
      </c>
      <c r="S3022" s="8" t="str">
        <f t="shared" si="1851"/>
        <v>Sep</v>
      </c>
      <c r="T3022" s="8" t="str">
        <f t="shared" si="1852"/>
        <v>Q4</v>
      </c>
      <c r="U3022">
        <f t="shared" si="1853"/>
        <v>12</v>
      </c>
      <c r="V3022">
        <f t="shared" si="1854"/>
        <v>4</v>
      </c>
      <c r="W3022">
        <f t="shared" si="1855"/>
        <v>201912</v>
      </c>
      <c r="X3022">
        <f t="shared" si="1856"/>
        <v>201904</v>
      </c>
      <c r="Y3022" t="str">
        <f t="shared" si="1857"/>
        <v>FY2019 Q3 Sep</v>
      </c>
      <c r="Z3022">
        <f t="shared" si="1858"/>
        <v>2019</v>
      </c>
      <c r="AA3022" s="8" t="str">
        <f t="shared" si="1859"/>
        <v>Sep</v>
      </c>
      <c r="AB3022" s="8" t="str">
        <f t="shared" si="1860"/>
        <v>Q3</v>
      </c>
      <c r="AC3022">
        <f t="shared" si="1861"/>
        <v>9</v>
      </c>
      <c r="AD3022">
        <f t="shared" si="1862"/>
        <v>3</v>
      </c>
      <c r="AE3022">
        <f t="shared" si="1863"/>
        <v>201909</v>
      </c>
      <c r="AF3022">
        <f t="shared" si="1864"/>
        <v>201903</v>
      </c>
      <c r="AG3022" s="9">
        <f t="shared" ca="1" si="1865"/>
        <v>1</v>
      </c>
      <c r="AH3022">
        <f t="shared" ca="1" si="1866"/>
        <v>4</v>
      </c>
      <c r="AI3022" s="9">
        <f t="shared" ca="1" si="1867"/>
        <v>12</v>
      </c>
      <c r="AJ3022" s="9">
        <f t="shared" ca="1" si="1868"/>
        <v>1</v>
      </c>
      <c r="AK3022" s="9">
        <f t="shared" si="1869"/>
        <v>5</v>
      </c>
      <c r="AL3022" s="9">
        <f t="shared" si="1870"/>
        <v>36</v>
      </c>
      <c r="AM3022" s="9">
        <f t="shared" si="1871"/>
        <v>13</v>
      </c>
      <c r="AN3022" s="2">
        <v>43713.572916666664</v>
      </c>
      <c r="AO3022">
        <v>6442</v>
      </c>
      <c r="AP3022" s="1">
        <v>11000</v>
      </c>
      <c r="AQ3022" t="s">
        <v>4</v>
      </c>
    </row>
    <row r="3023" spans="1:43" x14ac:dyDescent="0.3">
      <c r="A3023" t="str">
        <f t="shared" ca="1" si="1833"/>
        <v>FY2020 Q4 Sep</v>
      </c>
      <c r="B3023">
        <f t="shared" ca="1" si="1834"/>
        <v>2020</v>
      </c>
      <c r="C3023" s="8" t="str">
        <f t="shared" ca="1" si="1835"/>
        <v>Sep</v>
      </c>
      <c r="D3023" s="8" t="str">
        <f t="shared" ca="1" si="1836"/>
        <v>Q4</v>
      </c>
      <c r="E3023">
        <f t="shared" ca="1" si="1837"/>
        <v>12</v>
      </c>
      <c r="F3023">
        <f t="shared" ca="1" si="1838"/>
        <v>4</v>
      </c>
      <c r="G3023">
        <f t="shared" ca="1" si="1839"/>
        <v>202012</v>
      </c>
      <c r="H3023">
        <f t="shared" ca="1" si="1840"/>
        <v>202004</v>
      </c>
      <c r="I3023" t="str">
        <f t="shared" ca="1" si="1841"/>
        <v>FY2020 Q3 Sep</v>
      </c>
      <c r="J3023">
        <f t="shared" ca="1" si="1842"/>
        <v>2020</v>
      </c>
      <c r="K3023" s="8" t="str">
        <f t="shared" ca="1" si="1843"/>
        <v>Sep</v>
      </c>
      <c r="L3023" s="8" t="str">
        <f t="shared" ca="1" si="1844"/>
        <v>Q3</v>
      </c>
      <c r="M3023">
        <f t="shared" ca="1" si="1845"/>
        <v>9</v>
      </c>
      <c r="N3023">
        <f t="shared" ca="1" si="1846"/>
        <v>3</v>
      </c>
      <c r="O3023">
        <f t="shared" ca="1" si="1847"/>
        <v>202009</v>
      </c>
      <c r="P3023">
        <f t="shared" ca="1" si="1848"/>
        <v>202003</v>
      </c>
      <c r="Q3023" t="str">
        <f t="shared" si="1849"/>
        <v>FY2020 Q2 Mar</v>
      </c>
      <c r="R3023">
        <f t="shared" si="1850"/>
        <v>2020</v>
      </c>
      <c r="S3023" s="8" t="str">
        <f t="shared" si="1851"/>
        <v>Mar</v>
      </c>
      <c r="T3023" s="8" t="str">
        <f t="shared" si="1852"/>
        <v>Q2</v>
      </c>
      <c r="U3023">
        <f t="shared" si="1853"/>
        <v>6</v>
      </c>
      <c r="V3023">
        <f t="shared" si="1854"/>
        <v>2</v>
      </c>
      <c r="W3023">
        <f t="shared" si="1855"/>
        <v>202006</v>
      </c>
      <c r="X3023">
        <f t="shared" si="1856"/>
        <v>202002</v>
      </c>
      <c r="Y3023" t="str">
        <f t="shared" si="1857"/>
        <v>FY2020 Q1 Mar</v>
      </c>
      <c r="Z3023">
        <f t="shared" si="1858"/>
        <v>2020</v>
      </c>
      <c r="AA3023" s="8" t="str">
        <f t="shared" si="1859"/>
        <v>Mar</v>
      </c>
      <c r="AB3023" s="8" t="str">
        <f t="shared" si="1860"/>
        <v>Q1</v>
      </c>
      <c r="AC3023">
        <f t="shared" si="1861"/>
        <v>3</v>
      </c>
      <c r="AD3023">
        <f t="shared" si="1862"/>
        <v>1</v>
      </c>
      <c r="AE3023">
        <f t="shared" si="1863"/>
        <v>202003</v>
      </c>
      <c r="AF3023">
        <f t="shared" si="1864"/>
        <v>202001</v>
      </c>
      <c r="AG3023" s="9">
        <f t="shared" ca="1" si="1865"/>
        <v>0</v>
      </c>
      <c r="AH3023">
        <f t="shared" ca="1" si="1866"/>
        <v>2</v>
      </c>
      <c r="AI3023" s="9">
        <f t="shared" ca="1" si="1867"/>
        <v>6</v>
      </c>
      <c r="AJ3023" s="9">
        <f t="shared" ca="1" si="1868"/>
        <v>0</v>
      </c>
      <c r="AK3023" s="9">
        <f t="shared" si="1869"/>
        <v>6</v>
      </c>
      <c r="AL3023" s="9">
        <f t="shared" si="1870"/>
        <v>10</v>
      </c>
      <c r="AM3023" s="9">
        <f t="shared" si="1871"/>
        <v>13</v>
      </c>
      <c r="AN3023" s="2">
        <v>43896.556944444441</v>
      </c>
      <c r="AO3023">
        <v>6467</v>
      </c>
      <c r="AP3023" s="1">
        <v>11000</v>
      </c>
      <c r="AQ3023" t="s">
        <v>4</v>
      </c>
    </row>
    <row r="3024" spans="1:43" x14ac:dyDescent="0.3">
      <c r="A3024" t="str">
        <f t="shared" ca="1" si="1833"/>
        <v>FY2020 Q4 Sep</v>
      </c>
      <c r="B3024">
        <f t="shared" ca="1" si="1834"/>
        <v>2020</v>
      </c>
      <c r="C3024" s="8" t="str">
        <f t="shared" ca="1" si="1835"/>
        <v>Sep</v>
      </c>
      <c r="D3024" s="8" t="str">
        <f t="shared" ca="1" si="1836"/>
        <v>Q4</v>
      </c>
      <c r="E3024">
        <f t="shared" ca="1" si="1837"/>
        <v>12</v>
      </c>
      <c r="F3024">
        <f t="shared" ca="1" si="1838"/>
        <v>4</v>
      </c>
      <c r="G3024">
        <f t="shared" ca="1" si="1839"/>
        <v>202012</v>
      </c>
      <c r="H3024">
        <f t="shared" ca="1" si="1840"/>
        <v>202004</v>
      </c>
      <c r="I3024" t="str">
        <f t="shared" ca="1" si="1841"/>
        <v>FY2020 Q3 Sep</v>
      </c>
      <c r="J3024">
        <f t="shared" ca="1" si="1842"/>
        <v>2020</v>
      </c>
      <c r="K3024" s="8" t="str">
        <f t="shared" ca="1" si="1843"/>
        <v>Sep</v>
      </c>
      <c r="L3024" s="8" t="str">
        <f t="shared" ca="1" si="1844"/>
        <v>Q3</v>
      </c>
      <c r="M3024">
        <f t="shared" ca="1" si="1845"/>
        <v>9</v>
      </c>
      <c r="N3024">
        <f t="shared" ca="1" si="1846"/>
        <v>3</v>
      </c>
      <c r="O3024">
        <f t="shared" ca="1" si="1847"/>
        <v>202009</v>
      </c>
      <c r="P3024">
        <f t="shared" ca="1" si="1848"/>
        <v>202003</v>
      </c>
      <c r="Q3024" t="str">
        <f t="shared" si="1849"/>
        <v>FY2019 Q4 Sep</v>
      </c>
      <c r="R3024">
        <f t="shared" si="1850"/>
        <v>2019</v>
      </c>
      <c r="S3024" s="8" t="str">
        <f t="shared" si="1851"/>
        <v>Sep</v>
      </c>
      <c r="T3024" s="8" t="str">
        <f t="shared" si="1852"/>
        <v>Q4</v>
      </c>
      <c r="U3024">
        <f t="shared" si="1853"/>
        <v>12</v>
      </c>
      <c r="V3024">
        <f t="shared" si="1854"/>
        <v>4</v>
      </c>
      <c r="W3024">
        <f t="shared" si="1855"/>
        <v>201912</v>
      </c>
      <c r="X3024">
        <f t="shared" si="1856"/>
        <v>201904</v>
      </c>
      <c r="Y3024" t="str">
        <f t="shared" si="1857"/>
        <v>FY2019 Q3 Sep</v>
      </c>
      <c r="Z3024">
        <f t="shared" si="1858"/>
        <v>2019</v>
      </c>
      <c r="AA3024" s="8" t="str">
        <f t="shared" si="1859"/>
        <v>Sep</v>
      </c>
      <c r="AB3024" s="8" t="str">
        <f t="shared" si="1860"/>
        <v>Q3</v>
      </c>
      <c r="AC3024">
        <f t="shared" si="1861"/>
        <v>9</v>
      </c>
      <c r="AD3024">
        <f t="shared" si="1862"/>
        <v>3</v>
      </c>
      <c r="AE3024">
        <f t="shared" si="1863"/>
        <v>201909</v>
      </c>
      <c r="AF3024">
        <f t="shared" si="1864"/>
        <v>201903</v>
      </c>
      <c r="AG3024" s="9">
        <f t="shared" ca="1" si="1865"/>
        <v>1</v>
      </c>
      <c r="AH3024">
        <f t="shared" ca="1" si="1866"/>
        <v>4</v>
      </c>
      <c r="AI3024" s="9">
        <f t="shared" ca="1" si="1867"/>
        <v>12</v>
      </c>
      <c r="AJ3024" s="9">
        <f t="shared" ca="1" si="1868"/>
        <v>1</v>
      </c>
      <c r="AK3024" s="9">
        <f t="shared" si="1869"/>
        <v>3</v>
      </c>
      <c r="AL3024" s="9">
        <f t="shared" si="1870"/>
        <v>36</v>
      </c>
      <c r="AM3024" s="9">
        <f t="shared" si="1871"/>
        <v>11</v>
      </c>
      <c r="AN3024" s="2">
        <v>43711.467361111114</v>
      </c>
      <c r="AO3024">
        <v>6610</v>
      </c>
      <c r="AP3024" s="1">
        <v>11000</v>
      </c>
      <c r="AQ3024" t="s">
        <v>4</v>
      </c>
    </row>
    <row r="3025" spans="1:43" x14ac:dyDescent="0.3">
      <c r="A3025" t="str">
        <f t="shared" ca="1" si="1833"/>
        <v>FY2020 Q4 Sep</v>
      </c>
      <c r="B3025">
        <f t="shared" ca="1" si="1834"/>
        <v>2020</v>
      </c>
      <c r="C3025" s="8" t="str">
        <f t="shared" ca="1" si="1835"/>
        <v>Sep</v>
      </c>
      <c r="D3025" s="8" t="str">
        <f t="shared" ca="1" si="1836"/>
        <v>Q4</v>
      </c>
      <c r="E3025">
        <f t="shared" ca="1" si="1837"/>
        <v>12</v>
      </c>
      <c r="F3025">
        <f t="shared" ca="1" si="1838"/>
        <v>4</v>
      </c>
      <c r="G3025">
        <f t="shared" ca="1" si="1839"/>
        <v>202012</v>
      </c>
      <c r="H3025">
        <f t="shared" ca="1" si="1840"/>
        <v>202004</v>
      </c>
      <c r="I3025" t="str">
        <f t="shared" ca="1" si="1841"/>
        <v>FY2020 Q3 Sep</v>
      </c>
      <c r="J3025">
        <f t="shared" ca="1" si="1842"/>
        <v>2020</v>
      </c>
      <c r="K3025" s="8" t="str">
        <f t="shared" ca="1" si="1843"/>
        <v>Sep</v>
      </c>
      <c r="L3025" s="8" t="str">
        <f t="shared" ca="1" si="1844"/>
        <v>Q3</v>
      </c>
      <c r="M3025">
        <f t="shared" ca="1" si="1845"/>
        <v>9</v>
      </c>
      <c r="N3025">
        <f t="shared" ca="1" si="1846"/>
        <v>3</v>
      </c>
      <c r="O3025">
        <f t="shared" ca="1" si="1847"/>
        <v>202009</v>
      </c>
      <c r="P3025">
        <f t="shared" ca="1" si="1848"/>
        <v>202003</v>
      </c>
      <c r="Q3025" t="str">
        <f t="shared" si="1849"/>
        <v>FY2020 Q2 Mar</v>
      </c>
      <c r="R3025">
        <f t="shared" si="1850"/>
        <v>2020</v>
      </c>
      <c r="S3025" s="8" t="str">
        <f t="shared" si="1851"/>
        <v>Mar</v>
      </c>
      <c r="T3025" s="8" t="str">
        <f t="shared" si="1852"/>
        <v>Q2</v>
      </c>
      <c r="U3025">
        <f t="shared" si="1853"/>
        <v>6</v>
      </c>
      <c r="V3025">
        <f t="shared" si="1854"/>
        <v>2</v>
      </c>
      <c r="W3025">
        <f t="shared" si="1855"/>
        <v>202006</v>
      </c>
      <c r="X3025">
        <f t="shared" si="1856"/>
        <v>202002</v>
      </c>
      <c r="Y3025" t="str">
        <f t="shared" si="1857"/>
        <v>FY2020 Q1 Mar</v>
      </c>
      <c r="Z3025">
        <f t="shared" si="1858"/>
        <v>2020</v>
      </c>
      <c r="AA3025" s="8" t="str">
        <f t="shared" si="1859"/>
        <v>Mar</v>
      </c>
      <c r="AB3025" s="8" t="str">
        <f t="shared" si="1860"/>
        <v>Q1</v>
      </c>
      <c r="AC3025">
        <f t="shared" si="1861"/>
        <v>3</v>
      </c>
      <c r="AD3025">
        <f t="shared" si="1862"/>
        <v>1</v>
      </c>
      <c r="AE3025">
        <f t="shared" si="1863"/>
        <v>202003</v>
      </c>
      <c r="AF3025">
        <f t="shared" si="1864"/>
        <v>202001</v>
      </c>
      <c r="AG3025" s="9">
        <f t="shared" ca="1" si="1865"/>
        <v>0</v>
      </c>
      <c r="AH3025">
        <f t="shared" ca="1" si="1866"/>
        <v>2</v>
      </c>
      <c r="AI3025" s="9">
        <f t="shared" ca="1" si="1867"/>
        <v>6</v>
      </c>
      <c r="AJ3025" s="9">
        <f t="shared" ca="1" si="1868"/>
        <v>0</v>
      </c>
      <c r="AK3025" s="9">
        <f t="shared" si="1869"/>
        <v>6</v>
      </c>
      <c r="AL3025" s="9">
        <f t="shared" si="1870"/>
        <v>10</v>
      </c>
      <c r="AM3025" s="9">
        <f t="shared" si="1871"/>
        <v>15</v>
      </c>
      <c r="AN3025" s="2">
        <v>43896.629861111112</v>
      </c>
      <c r="AO3025">
        <v>6752</v>
      </c>
      <c r="AP3025" s="1">
        <v>11000</v>
      </c>
      <c r="AQ3025" t="s">
        <v>4</v>
      </c>
    </row>
    <row r="3026" spans="1:43" x14ac:dyDescent="0.3">
      <c r="A3026" t="str">
        <f t="shared" ca="1" si="1833"/>
        <v>FY2020 Q4 Sep</v>
      </c>
      <c r="B3026">
        <f t="shared" ca="1" si="1834"/>
        <v>2020</v>
      </c>
      <c r="C3026" s="8" t="str">
        <f t="shared" ca="1" si="1835"/>
        <v>Sep</v>
      </c>
      <c r="D3026" s="8" t="str">
        <f t="shared" ca="1" si="1836"/>
        <v>Q4</v>
      </c>
      <c r="E3026">
        <f t="shared" ca="1" si="1837"/>
        <v>12</v>
      </c>
      <c r="F3026">
        <f t="shared" ca="1" si="1838"/>
        <v>4</v>
      </c>
      <c r="G3026">
        <f t="shared" ca="1" si="1839"/>
        <v>202012</v>
      </c>
      <c r="H3026">
        <f t="shared" ca="1" si="1840"/>
        <v>202004</v>
      </c>
      <c r="I3026" t="str">
        <f t="shared" ca="1" si="1841"/>
        <v>FY2020 Q3 Sep</v>
      </c>
      <c r="J3026">
        <f t="shared" ca="1" si="1842"/>
        <v>2020</v>
      </c>
      <c r="K3026" s="8" t="str">
        <f t="shared" ca="1" si="1843"/>
        <v>Sep</v>
      </c>
      <c r="L3026" s="8" t="str">
        <f t="shared" ca="1" si="1844"/>
        <v>Q3</v>
      </c>
      <c r="M3026">
        <f t="shared" ca="1" si="1845"/>
        <v>9</v>
      </c>
      <c r="N3026">
        <f t="shared" ca="1" si="1846"/>
        <v>3</v>
      </c>
      <c r="O3026">
        <f t="shared" ca="1" si="1847"/>
        <v>202009</v>
      </c>
      <c r="P3026">
        <f t="shared" ca="1" si="1848"/>
        <v>202003</v>
      </c>
      <c r="Q3026" t="str">
        <f t="shared" si="1849"/>
        <v>FY2020 Q2 Mar</v>
      </c>
      <c r="R3026">
        <f t="shared" si="1850"/>
        <v>2020</v>
      </c>
      <c r="S3026" s="8" t="str">
        <f t="shared" si="1851"/>
        <v>Mar</v>
      </c>
      <c r="T3026" s="8" t="str">
        <f t="shared" si="1852"/>
        <v>Q2</v>
      </c>
      <c r="U3026">
        <f t="shared" si="1853"/>
        <v>6</v>
      </c>
      <c r="V3026">
        <f t="shared" si="1854"/>
        <v>2</v>
      </c>
      <c r="W3026">
        <f t="shared" si="1855"/>
        <v>202006</v>
      </c>
      <c r="X3026">
        <f t="shared" si="1856"/>
        <v>202002</v>
      </c>
      <c r="Y3026" t="str">
        <f t="shared" si="1857"/>
        <v>FY2020 Q1 Mar</v>
      </c>
      <c r="Z3026">
        <f t="shared" si="1858"/>
        <v>2020</v>
      </c>
      <c r="AA3026" s="8" t="str">
        <f t="shared" si="1859"/>
        <v>Mar</v>
      </c>
      <c r="AB3026" s="8" t="str">
        <f t="shared" si="1860"/>
        <v>Q1</v>
      </c>
      <c r="AC3026">
        <f t="shared" si="1861"/>
        <v>3</v>
      </c>
      <c r="AD3026">
        <f t="shared" si="1862"/>
        <v>1</v>
      </c>
      <c r="AE3026">
        <f t="shared" si="1863"/>
        <v>202003</v>
      </c>
      <c r="AF3026">
        <f t="shared" si="1864"/>
        <v>202001</v>
      </c>
      <c r="AG3026" s="9">
        <f t="shared" ca="1" si="1865"/>
        <v>0</v>
      </c>
      <c r="AH3026">
        <f t="shared" ca="1" si="1866"/>
        <v>2</v>
      </c>
      <c r="AI3026" s="9">
        <f t="shared" ca="1" si="1867"/>
        <v>6</v>
      </c>
      <c r="AJ3026" s="9">
        <f t="shared" ca="1" si="1868"/>
        <v>0</v>
      </c>
      <c r="AK3026" s="9">
        <f t="shared" si="1869"/>
        <v>5</v>
      </c>
      <c r="AL3026" s="9">
        <f t="shared" si="1870"/>
        <v>10</v>
      </c>
      <c r="AM3026" s="9">
        <f t="shared" si="1871"/>
        <v>14</v>
      </c>
      <c r="AN3026" s="2">
        <v>43895.59097222222</v>
      </c>
      <c r="AO3026">
        <v>6812</v>
      </c>
      <c r="AP3026" s="1">
        <v>11000</v>
      </c>
      <c r="AQ3026" t="s">
        <v>4</v>
      </c>
    </row>
    <row r="3027" spans="1:43" x14ac:dyDescent="0.3">
      <c r="A3027" t="str">
        <f t="shared" ca="1" si="1833"/>
        <v>FY2020 Q4 Sep</v>
      </c>
      <c r="B3027">
        <f t="shared" ca="1" si="1834"/>
        <v>2020</v>
      </c>
      <c r="C3027" s="8" t="str">
        <f t="shared" ca="1" si="1835"/>
        <v>Sep</v>
      </c>
      <c r="D3027" s="8" t="str">
        <f t="shared" ca="1" si="1836"/>
        <v>Q4</v>
      </c>
      <c r="E3027">
        <f t="shared" ca="1" si="1837"/>
        <v>12</v>
      </c>
      <c r="F3027">
        <f t="shared" ca="1" si="1838"/>
        <v>4</v>
      </c>
      <c r="G3027">
        <f t="shared" ca="1" si="1839"/>
        <v>202012</v>
      </c>
      <c r="H3027">
        <f t="shared" ca="1" si="1840"/>
        <v>202004</v>
      </c>
      <c r="I3027" t="str">
        <f t="shared" ca="1" si="1841"/>
        <v>FY2020 Q3 Sep</v>
      </c>
      <c r="J3027">
        <f t="shared" ca="1" si="1842"/>
        <v>2020</v>
      </c>
      <c r="K3027" s="8" t="str">
        <f t="shared" ca="1" si="1843"/>
        <v>Sep</v>
      </c>
      <c r="L3027" s="8" t="str">
        <f t="shared" ca="1" si="1844"/>
        <v>Q3</v>
      </c>
      <c r="M3027">
        <f t="shared" ca="1" si="1845"/>
        <v>9</v>
      </c>
      <c r="N3027">
        <f t="shared" ca="1" si="1846"/>
        <v>3</v>
      </c>
      <c r="O3027">
        <f t="shared" ca="1" si="1847"/>
        <v>202009</v>
      </c>
      <c r="P3027">
        <f t="shared" ca="1" si="1848"/>
        <v>202003</v>
      </c>
      <c r="Q3027" t="str">
        <f t="shared" si="1849"/>
        <v>FY2020 Q2 Mar</v>
      </c>
      <c r="R3027">
        <f t="shared" si="1850"/>
        <v>2020</v>
      </c>
      <c r="S3027" s="8" t="str">
        <f t="shared" si="1851"/>
        <v>Mar</v>
      </c>
      <c r="T3027" s="8" t="str">
        <f t="shared" si="1852"/>
        <v>Q2</v>
      </c>
      <c r="U3027">
        <f t="shared" si="1853"/>
        <v>6</v>
      </c>
      <c r="V3027">
        <f t="shared" si="1854"/>
        <v>2</v>
      </c>
      <c r="W3027">
        <f t="shared" si="1855"/>
        <v>202006</v>
      </c>
      <c r="X3027">
        <f t="shared" si="1856"/>
        <v>202002</v>
      </c>
      <c r="Y3027" t="str">
        <f t="shared" si="1857"/>
        <v>FY2020 Q1 Mar</v>
      </c>
      <c r="Z3027">
        <f t="shared" si="1858"/>
        <v>2020</v>
      </c>
      <c r="AA3027" s="8" t="str">
        <f t="shared" si="1859"/>
        <v>Mar</v>
      </c>
      <c r="AB3027" s="8" t="str">
        <f t="shared" si="1860"/>
        <v>Q1</v>
      </c>
      <c r="AC3027">
        <f t="shared" si="1861"/>
        <v>3</v>
      </c>
      <c r="AD3027">
        <f t="shared" si="1862"/>
        <v>1</v>
      </c>
      <c r="AE3027">
        <f t="shared" si="1863"/>
        <v>202003</v>
      </c>
      <c r="AF3027">
        <f t="shared" si="1864"/>
        <v>202001</v>
      </c>
      <c r="AG3027" s="9">
        <f t="shared" ca="1" si="1865"/>
        <v>0</v>
      </c>
      <c r="AH3027">
        <f t="shared" ca="1" si="1866"/>
        <v>2</v>
      </c>
      <c r="AI3027" s="9">
        <f t="shared" ca="1" si="1867"/>
        <v>6</v>
      </c>
      <c r="AJ3027" s="9">
        <f t="shared" ca="1" si="1868"/>
        <v>0</v>
      </c>
      <c r="AK3027" s="9">
        <f t="shared" si="1869"/>
        <v>6</v>
      </c>
      <c r="AL3027" s="9">
        <f t="shared" si="1870"/>
        <v>10</v>
      </c>
      <c r="AM3027" s="9">
        <f t="shared" si="1871"/>
        <v>14</v>
      </c>
      <c r="AN3027" s="2">
        <v>43896.6</v>
      </c>
      <c r="AO3027">
        <v>6943</v>
      </c>
      <c r="AP3027" s="1">
        <v>11000</v>
      </c>
      <c r="AQ3027" t="s">
        <v>4</v>
      </c>
    </row>
    <row r="3028" spans="1:43" x14ac:dyDescent="0.3">
      <c r="A3028" t="str">
        <f t="shared" ca="1" si="1833"/>
        <v>FY2020 Q4 Sep</v>
      </c>
      <c r="B3028">
        <f t="shared" ca="1" si="1834"/>
        <v>2020</v>
      </c>
      <c r="C3028" s="8" t="str">
        <f t="shared" ca="1" si="1835"/>
        <v>Sep</v>
      </c>
      <c r="D3028" s="8" t="str">
        <f t="shared" ca="1" si="1836"/>
        <v>Q4</v>
      </c>
      <c r="E3028">
        <f t="shared" ca="1" si="1837"/>
        <v>12</v>
      </c>
      <c r="F3028">
        <f t="shared" ca="1" si="1838"/>
        <v>4</v>
      </c>
      <c r="G3028">
        <f t="shared" ca="1" si="1839"/>
        <v>202012</v>
      </c>
      <c r="H3028">
        <f t="shared" ca="1" si="1840"/>
        <v>202004</v>
      </c>
      <c r="I3028" t="str">
        <f t="shared" ca="1" si="1841"/>
        <v>FY2020 Q3 Sep</v>
      </c>
      <c r="J3028">
        <f t="shared" ca="1" si="1842"/>
        <v>2020</v>
      </c>
      <c r="K3028" s="8" t="str">
        <f t="shared" ca="1" si="1843"/>
        <v>Sep</v>
      </c>
      <c r="L3028" s="8" t="str">
        <f t="shared" ca="1" si="1844"/>
        <v>Q3</v>
      </c>
      <c r="M3028">
        <f t="shared" ca="1" si="1845"/>
        <v>9</v>
      </c>
      <c r="N3028">
        <f t="shared" ca="1" si="1846"/>
        <v>3</v>
      </c>
      <c r="O3028">
        <f t="shared" ca="1" si="1847"/>
        <v>202009</v>
      </c>
      <c r="P3028">
        <f t="shared" ca="1" si="1848"/>
        <v>202003</v>
      </c>
      <c r="Q3028" t="str">
        <f t="shared" si="1849"/>
        <v>FY2020 Q2 Mar</v>
      </c>
      <c r="R3028">
        <f t="shared" si="1850"/>
        <v>2020</v>
      </c>
      <c r="S3028" s="8" t="str">
        <f t="shared" si="1851"/>
        <v>Mar</v>
      </c>
      <c r="T3028" s="8" t="str">
        <f t="shared" si="1852"/>
        <v>Q2</v>
      </c>
      <c r="U3028">
        <f t="shared" si="1853"/>
        <v>6</v>
      </c>
      <c r="V3028">
        <f t="shared" si="1854"/>
        <v>2</v>
      </c>
      <c r="W3028">
        <f t="shared" si="1855"/>
        <v>202006</v>
      </c>
      <c r="X3028">
        <f t="shared" si="1856"/>
        <v>202002</v>
      </c>
      <c r="Y3028" t="str">
        <f t="shared" si="1857"/>
        <v>FY2020 Q1 Mar</v>
      </c>
      <c r="Z3028">
        <f t="shared" si="1858"/>
        <v>2020</v>
      </c>
      <c r="AA3028" s="8" t="str">
        <f t="shared" si="1859"/>
        <v>Mar</v>
      </c>
      <c r="AB3028" s="8" t="str">
        <f t="shared" si="1860"/>
        <v>Q1</v>
      </c>
      <c r="AC3028">
        <f t="shared" si="1861"/>
        <v>3</v>
      </c>
      <c r="AD3028">
        <f t="shared" si="1862"/>
        <v>1</v>
      </c>
      <c r="AE3028">
        <f t="shared" si="1863"/>
        <v>202003</v>
      </c>
      <c r="AF3028">
        <f t="shared" si="1864"/>
        <v>202001</v>
      </c>
      <c r="AG3028" s="9">
        <f t="shared" ca="1" si="1865"/>
        <v>0</v>
      </c>
      <c r="AH3028">
        <f t="shared" ca="1" si="1866"/>
        <v>2</v>
      </c>
      <c r="AI3028" s="9">
        <f t="shared" ca="1" si="1867"/>
        <v>6</v>
      </c>
      <c r="AJ3028" s="9">
        <f t="shared" ca="1" si="1868"/>
        <v>0</v>
      </c>
      <c r="AK3028" s="9">
        <f t="shared" si="1869"/>
        <v>2</v>
      </c>
      <c r="AL3028" s="9">
        <f t="shared" si="1870"/>
        <v>10</v>
      </c>
      <c r="AM3028" s="9">
        <f t="shared" si="1871"/>
        <v>13</v>
      </c>
      <c r="AN3028" s="2">
        <v>43892.570833333331</v>
      </c>
      <c r="AO3028">
        <v>6983</v>
      </c>
      <c r="AP3028" s="1">
        <v>11000</v>
      </c>
      <c r="AQ3028" t="s">
        <v>4</v>
      </c>
    </row>
    <row r="3029" spans="1:43" x14ac:dyDescent="0.3">
      <c r="A3029" t="str">
        <f t="shared" ca="1" si="1833"/>
        <v>FY2020 Q4 Sep</v>
      </c>
      <c r="B3029">
        <f t="shared" ca="1" si="1834"/>
        <v>2020</v>
      </c>
      <c r="C3029" s="8" t="str">
        <f t="shared" ca="1" si="1835"/>
        <v>Sep</v>
      </c>
      <c r="D3029" s="8" t="str">
        <f t="shared" ca="1" si="1836"/>
        <v>Q4</v>
      </c>
      <c r="E3029">
        <f t="shared" ca="1" si="1837"/>
        <v>12</v>
      </c>
      <c r="F3029">
        <f t="shared" ca="1" si="1838"/>
        <v>4</v>
      </c>
      <c r="G3029">
        <f t="shared" ca="1" si="1839"/>
        <v>202012</v>
      </c>
      <c r="H3029">
        <f t="shared" ca="1" si="1840"/>
        <v>202004</v>
      </c>
      <c r="I3029" t="str">
        <f t="shared" ca="1" si="1841"/>
        <v>FY2020 Q3 Sep</v>
      </c>
      <c r="J3029">
        <f t="shared" ca="1" si="1842"/>
        <v>2020</v>
      </c>
      <c r="K3029" s="8" t="str">
        <f t="shared" ca="1" si="1843"/>
        <v>Sep</v>
      </c>
      <c r="L3029" s="8" t="str">
        <f t="shared" ca="1" si="1844"/>
        <v>Q3</v>
      </c>
      <c r="M3029">
        <f t="shared" ca="1" si="1845"/>
        <v>9</v>
      </c>
      <c r="N3029">
        <f t="shared" ca="1" si="1846"/>
        <v>3</v>
      </c>
      <c r="O3029">
        <f t="shared" ca="1" si="1847"/>
        <v>202009</v>
      </c>
      <c r="P3029">
        <f t="shared" ca="1" si="1848"/>
        <v>202003</v>
      </c>
      <c r="Q3029" t="str">
        <f t="shared" si="1849"/>
        <v>FY2019 Q4 Sep</v>
      </c>
      <c r="R3029">
        <f t="shared" si="1850"/>
        <v>2019</v>
      </c>
      <c r="S3029" s="8" t="str">
        <f t="shared" si="1851"/>
        <v>Sep</v>
      </c>
      <c r="T3029" s="8" t="str">
        <f t="shared" si="1852"/>
        <v>Q4</v>
      </c>
      <c r="U3029">
        <f t="shared" si="1853"/>
        <v>12</v>
      </c>
      <c r="V3029">
        <f t="shared" si="1854"/>
        <v>4</v>
      </c>
      <c r="W3029">
        <f t="shared" si="1855"/>
        <v>201912</v>
      </c>
      <c r="X3029">
        <f t="shared" si="1856"/>
        <v>201904</v>
      </c>
      <c r="Y3029" t="str">
        <f t="shared" si="1857"/>
        <v>FY2019 Q3 Sep</v>
      </c>
      <c r="Z3029">
        <f t="shared" si="1858"/>
        <v>2019</v>
      </c>
      <c r="AA3029" s="8" t="str">
        <f t="shared" si="1859"/>
        <v>Sep</v>
      </c>
      <c r="AB3029" s="8" t="str">
        <f t="shared" si="1860"/>
        <v>Q3</v>
      </c>
      <c r="AC3029">
        <f t="shared" si="1861"/>
        <v>9</v>
      </c>
      <c r="AD3029">
        <f t="shared" si="1862"/>
        <v>3</v>
      </c>
      <c r="AE3029">
        <f t="shared" si="1863"/>
        <v>201909</v>
      </c>
      <c r="AF3029">
        <f t="shared" si="1864"/>
        <v>201903</v>
      </c>
      <c r="AG3029" s="9">
        <f t="shared" ca="1" si="1865"/>
        <v>1</v>
      </c>
      <c r="AH3029">
        <f t="shared" ca="1" si="1866"/>
        <v>4</v>
      </c>
      <c r="AI3029" s="9">
        <f t="shared" ca="1" si="1867"/>
        <v>12</v>
      </c>
      <c r="AJ3029" s="9">
        <f t="shared" ca="1" si="1868"/>
        <v>1</v>
      </c>
      <c r="AK3029" s="9">
        <f t="shared" si="1869"/>
        <v>3</v>
      </c>
      <c r="AL3029" s="9">
        <f t="shared" si="1870"/>
        <v>36</v>
      </c>
      <c r="AM3029" s="9">
        <f t="shared" si="1871"/>
        <v>13</v>
      </c>
      <c r="AN3029" s="2">
        <v>43711.560416666667</v>
      </c>
      <c r="AO3029">
        <v>7193</v>
      </c>
      <c r="AP3029" s="1">
        <v>11000</v>
      </c>
      <c r="AQ3029" t="s">
        <v>4</v>
      </c>
    </row>
    <row r="3030" spans="1:43" x14ac:dyDescent="0.3">
      <c r="A3030" t="str">
        <f t="shared" ca="1" si="1833"/>
        <v>FY2020 Q4 Sep</v>
      </c>
      <c r="B3030">
        <f t="shared" ca="1" si="1834"/>
        <v>2020</v>
      </c>
      <c r="C3030" s="8" t="str">
        <f t="shared" ca="1" si="1835"/>
        <v>Sep</v>
      </c>
      <c r="D3030" s="8" t="str">
        <f t="shared" ca="1" si="1836"/>
        <v>Q4</v>
      </c>
      <c r="E3030">
        <f t="shared" ca="1" si="1837"/>
        <v>12</v>
      </c>
      <c r="F3030">
        <f t="shared" ca="1" si="1838"/>
        <v>4</v>
      </c>
      <c r="G3030">
        <f t="shared" ca="1" si="1839"/>
        <v>202012</v>
      </c>
      <c r="H3030">
        <f t="shared" ca="1" si="1840"/>
        <v>202004</v>
      </c>
      <c r="I3030" t="str">
        <f t="shared" ca="1" si="1841"/>
        <v>FY2020 Q3 Sep</v>
      </c>
      <c r="J3030">
        <f t="shared" ca="1" si="1842"/>
        <v>2020</v>
      </c>
      <c r="K3030" s="8" t="str">
        <f t="shared" ca="1" si="1843"/>
        <v>Sep</v>
      </c>
      <c r="L3030" s="8" t="str">
        <f t="shared" ca="1" si="1844"/>
        <v>Q3</v>
      </c>
      <c r="M3030">
        <f t="shared" ca="1" si="1845"/>
        <v>9</v>
      </c>
      <c r="N3030">
        <f t="shared" ca="1" si="1846"/>
        <v>3</v>
      </c>
      <c r="O3030">
        <f t="shared" ca="1" si="1847"/>
        <v>202009</v>
      </c>
      <c r="P3030">
        <f t="shared" ca="1" si="1848"/>
        <v>202003</v>
      </c>
      <c r="Q3030" t="str">
        <f t="shared" si="1849"/>
        <v>FY2020 Q2 Mar</v>
      </c>
      <c r="R3030">
        <f t="shared" si="1850"/>
        <v>2020</v>
      </c>
      <c r="S3030" s="8" t="str">
        <f t="shared" si="1851"/>
        <v>Mar</v>
      </c>
      <c r="T3030" s="8" t="str">
        <f t="shared" si="1852"/>
        <v>Q2</v>
      </c>
      <c r="U3030">
        <f t="shared" si="1853"/>
        <v>6</v>
      </c>
      <c r="V3030">
        <f t="shared" si="1854"/>
        <v>2</v>
      </c>
      <c r="W3030">
        <f t="shared" si="1855"/>
        <v>202006</v>
      </c>
      <c r="X3030">
        <f t="shared" si="1856"/>
        <v>202002</v>
      </c>
      <c r="Y3030" t="str">
        <f t="shared" si="1857"/>
        <v>FY2020 Q1 Mar</v>
      </c>
      <c r="Z3030">
        <f t="shared" si="1858"/>
        <v>2020</v>
      </c>
      <c r="AA3030" s="8" t="str">
        <f t="shared" si="1859"/>
        <v>Mar</v>
      </c>
      <c r="AB3030" s="8" t="str">
        <f t="shared" si="1860"/>
        <v>Q1</v>
      </c>
      <c r="AC3030">
        <f t="shared" si="1861"/>
        <v>3</v>
      </c>
      <c r="AD3030">
        <f t="shared" si="1862"/>
        <v>1</v>
      </c>
      <c r="AE3030">
        <f t="shared" si="1863"/>
        <v>202003</v>
      </c>
      <c r="AF3030">
        <f t="shared" si="1864"/>
        <v>202001</v>
      </c>
      <c r="AG3030" s="9">
        <f t="shared" ca="1" si="1865"/>
        <v>0</v>
      </c>
      <c r="AH3030">
        <f t="shared" ca="1" si="1866"/>
        <v>2</v>
      </c>
      <c r="AI3030" s="9">
        <f t="shared" ca="1" si="1867"/>
        <v>6</v>
      </c>
      <c r="AJ3030" s="9">
        <f t="shared" ca="1" si="1868"/>
        <v>0</v>
      </c>
      <c r="AK3030" s="9">
        <f t="shared" si="1869"/>
        <v>6</v>
      </c>
      <c r="AL3030" s="9">
        <f t="shared" si="1870"/>
        <v>10</v>
      </c>
      <c r="AM3030" s="9">
        <f t="shared" si="1871"/>
        <v>13</v>
      </c>
      <c r="AN3030" s="2">
        <v>43896.554861111108</v>
      </c>
      <c r="AO3030">
        <v>7194</v>
      </c>
      <c r="AP3030" s="1">
        <v>11000</v>
      </c>
      <c r="AQ3030" t="s">
        <v>4</v>
      </c>
    </row>
    <row r="3031" spans="1:43" x14ac:dyDescent="0.3">
      <c r="A3031" t="str">
        <f t="shared" ca="1" si="1833"/>
        <v>FY2020 Q4 Sep</v>
      </c>
      <c r="B3031">
        <f t="shared" ca="1" si="1834"/>
        <v>2020</v>
      </c>
      <c r="C3031" s="8" t="str">
        <f t="shared" ca="1" si="1835"/>
        <v>Sep</v>
      </c>
      <c r="D3031" s="8" t="str">
        <f t="shared" ca="1" si="1836"/>
        <v>Q4</v>
      </c>
      <c r="E3031">
        <f t="shared" ca="1" si="1837"/>
        <v>12</v>
      </c>
      <c r="F3031">
        <f t="shared" ca="1" si="1838"/>
        <v>4</v>
      </c>
      <c r="G3031">
        <f t="shared" ca="1" si="1839"/>
        <v>202012</v>
      </c>
      <c r="H3031">
        <f t="shared" ca="1" si="1840"/>
        <v>202004</v>
      </c>
      <c r="I3031" t="str">
        <f t="shared" ca="1" si="1841"/>
        <v>FY2020 Q3 Sep</v>
      </c>
      <c r="J3031">
        <f t="shared" ca="1" si="1842"/>
        <v>2020</v>
      </c>
      <c r="K3031" s="8" t="str">
        <f t="shared" ca="1" si="1843"/>
        <v>Sep</v>
      </c>
      <c r="L3031" s="8" t="str">
        <f t="shared" ca="1" si="1844"/>
        <v>Q3</v>
      </c>
      <c r="M3031">
        <f t="shared" ca="1" si="1845"/>
        <v>9</v>
      </c>
      <c r="N3031">
        <f t="shared" ca="1" si="1846"/>
        <v>3</v>
      </c>
      <c r="O3031">
        <f t="shared" ca="1" si="1847"/>
        <v>202009</v>
      </c>
      <c r="P3031">
        <f t="shared" ca="1" si="1848"/>
        <v>202003</v>
      </c>
      <c r="Q3031" t="str">
        <f t="shared" si="1849"/>
        <v>FY2020 Q2 Mar</v>
      </c>
      <c r="R3031">
        <f t="shared" si="1850"/>
        <v>2020</v>
      </c>
      <c r="S3031" s="8" t="str">
        <f t="shared" si="1851"/>
        <v>Mar</v>
      </c>
      <c r="T3031" s="8" t="str">
        <f t="shared" si="1852"/>
        <v>Q2</v>
      </c>
      <c r="U3031">
        <f t="shared" si="1853"/>
        <v>6</v>
      </c>
      <c r="V3031">
        <f t="shared" si="1854"/>
        <v>2</v>
      </c>
      <c r="W3031">
        <f t="shared" si="1855"/>
        <v>202006</v>
      </c>
      <c r="X3031">
        <f t="shared" si="1856"/>
        <v>202002</v>
      </c>
      <c r="Y3031" t="str">
        <f t="shared" si="1857"/>
        <v>FY2020 Q1 Mar</v>
      </c>
      <c r="Z3031">
        <f t="shared" si="1858"/>
        <v>2020</v>
      </c>
      <c r="AA3031" s="8" t="str">
        <f t="shared" si="1859"/>
        <v>Mar</v>
      </c>
      <c r="AB3031" s="8" t="str">
        <f t="shared" si="1860"/>
        <v>Q1</v>
      </c>
      <c r="AC3031">
        <f t="shared" si="1861"/>
        <v>3</v>
      </c>
      <c r="AD3031">
        <f t="shared" si="1862"/>
        <v>1</v>
      </c>
      <c r="AE3031">
        <f t="shared" si="1863"/>
        <v>202003</v>
      </c>
      <c r="AF3031">
        <f t="shared" si="1864"/>
        <v>202001</v>
      </c>
      <c r="AG3031" s="9">
        <f t="shared" ca="1" si="1865"/>
        <v>0</v>
      </c>
      <c r="AH3031">
        <f t="shared" ca="1" si="1866"/>
        <v>2</v>
      </c>
      <c r="AI3031" s="9">
        <f t="shared" ca="1" si="1867"/>
        <v>6</v>
      </c>
      <c r="AJ3031" s="9">
        <f t="shared" ca="1" si="1868"/>
        <v>0</v>
      </c>
      <c r="AK3031" s="9">
        <f t="shared" si="1869"/>
        <v>3</v>
      </c>
      <c r="AL3031" s="9">
        <f t="shared" si="1870"/>
        <v>10</v>
      </c>
      <c r="AM3031" s="9">
        <f t="shared" si="1871"/>
        <v>13</v>
      </c>
      <c r="AN3031" s="2">
        <v>43893.556944444441</v>
      </c>
      <c r="AO3031">
        <v>7276</v>
      </c>
      <c r="AP3031" s="1">
        <v>11000</v>
      </c>
      <c r="AQ3031" t="s">
        <v>4</v>
      </c>
    </row>
    <row r="3032" spans="1:43" x14ac:dyDescent="0.3">
      <c r="A3032" t="str">
        <f t="shared" ca="1" si="1833"/>
        <v>FY2020 Q4 Sep</v>
      </c>
      <c r="B3032">
        <f t="shared" ca="1" si="1834"/>
        <v>2020</v>
      </c>
      <c r="C3032" s="8" t="str">
        <f t="shared" ca="1" si="1835"/>
        <v>Sep</v>
      </c>
      <c r="D3032" s="8" t="str">
        <f t="shared" ca="1" si="1836"/>
        <v>Q4</v>
      </c>
      <c r="E3032">
        <f t="shared" ca="1" si="1837"/>
        <v>12</v>
      </c>
      <c r="F3032">
        <f t="shared" ca="1" si="1838"/>
        <v>4</v>
      </c>
      <c r="G3032">
        <f t="shared" ca="1" si="1839"/>
        <v>202012</v>
      </c>
      <c r="H3032">
        <f t="shared" ca="1" si="1840"/>
        <v>202004</v>
      </c>
      <c r="I3032" t="str">
        <f t="shared" ca="1" si="1841"/>
        <v>FY2020 Q3 Sep</v>
      </c>
      <c r="J3032">
        <f t="shared" ca="1" si="1842"/>
        <v>2020</v>
      </c>
      <c r="K3032" s="8" t="str">
        <f t="shared" ca="1" si="1843"/>
        <v>Sep</v>
      </c>
      <c r="L3032" s="8" t="str">
        <f t="shared" ca="1" si="1844"/>
        <v>Q3</v>
      </c>
      <c r="M3032">
        <f t="shared" ca="1" si="1845"/>
        <v>9</v>
      </c>
      <c r="N3032">
        <f t="shared" ca="1" si="1846"/>
        <v>3</v>
      </c>
      <c r="O3032">
        <f t="shared" ca="1" si="1847"/>
        <v>202009</v>
      </c>
      <c r="P3032">
        <f t="shared" ca="1" si="1848"/>
        <v>202003</v>
      </c>
      <c r="Q3032" t="str">
        <f t="shared" si="1849"/>
        <v>FY2020 Q2 Mar</v>
      </c>
      <c r="R3032">
        <f t="shared" si="1850"/>
        <v>2020</v>
      </c>
      <c r="S3032" s="8" t="str">
        <f t="shared" si="1851"/>
        <v>Mar</v>
      </c>
      <c r="T3032" s="8" t="str">
        <f t="shared" si="1852"/>
        <v>Q2</v>
      </c>
      <c r="U3032">
        <f t="shared" si="1853"/>
        <v>6</v>
      </c>
      <c r="V3032">
        <f t="shared" si="1854"/>
        <v>2</v>
      </c>
      <c r="W3032">
        <f t="shared" si="1855"/>
        <v>202006</v>
      </c>
      <c r="X3032">
        <f t="shared" si="1856"/>
        <v>202002</v>
      </c>
      <c r="Y3032" t="str">
        <f t="shared" si="1857"/>
        <v>FY2020 Q1 Mar</v>
      </c>
      <c r="Z3032">
        <f t="shared" si="1858"/>
        <v>2020</v>
      </c>
      <c r="AA3032" s="8" t="str">
        <f t="shared" si="1859"/>
        <v>Mar</v>
      </c>
      <c r="AB3032" s="8" t="str">
        <f t="shared" si="1860"/>
        <v>Q1</v>
      </c>
      <c r="AC3032">
        <f t="shared" si="1861"/>
        <v>3</v>
      </c>
      <c r="AD3032">
        <f t="shared" si="1862"/>
        <v>1</v>
      </c>
      <c r="AE3032">
        <f t="shared" si="1863"/>
        <v>202003</v>
      </c>
      <c r="AF3032">
        <f t="shared" si="1864"/>
        <v>202001</v>
      </c>
      <c r="AG3032" s="9">
        <f t="shared" ca="1" si="1865"/>
        <v>0</v>
      </c>
      <c r="AH3032">
        <f t="shared" ca="1" si="1866"/>
        <v>2</v>
      </c>
      <c r="AI3032" s="9">
        <f t="shared" ca="1" si="1867"/>
        <v>6</v>
      </c>
      <c r="AJ3032" s="9">
        <f t="shared" ca="1" si="1868"/>
        <v>0</v>
      </c>
      <c r="AK3032" s="9">
        <f t="shared" si="1869"/>
        <v>4</v>
      </c>
      <c r="AL3032" s="9">
        <f t="shared" si="1870"/>
        <v>11</v>
      </c>
      <c r="AM3032" s="9">
        <f t="shared" si="1871"/>
        <v>18</v>
      </c>
      <c r="AN3032" s="2">
        <v>43901.783333333333</v>
      </c>
      <c r="AO3032">
        <v>7309</v>
      </c>
      <c r="AP3032" s="1">
        <v>11000</v>
      </c>
      <c r="AQ3032" t="s">
        <v>4</v>
      </c>
    </row>
    <row r="3033" spans="1:43" x14ac:dyDescent="0.3">
      <c r="A3033" t="str">
        <f t="shared" ca="1" si="1833"/>
        <v>FY2020 Q4 Sep</v>
      </c>
      <c r="B3033">
        <f t="shared" ca="1" si="1834"/>
        <v>2020</v>
      </c>
      <c r="C3033" s="8" t="str">
        <f t="shared" ca="1" si="1835"/>
        <v>Sep</v>
      </c>
      <c r="D3033" s="8" t="str">
        <f t="shared" ca="1" si="1836"/>
        <v>Q4</v>
      </c>
      <c r="E3033">
        <f t="shared" ca="1" si="1837"/>
        <v>12</v>
      </c>
      <c r="F3033">
        <f t="shared" ca="1" si="1838"/>
        <v>4</v>
      </c>
      <c r="G3033">
        <f t="shared" ca="1" si="1839"/>
        <v>202012</v>
      </c>
      <c r="H3033">
        <f t="shared" ca="1" si="1840"/>
        <v>202004</v>
      </c>
      <c r="I3033" t="str">
        <f t="shared" ca="1" si="1841"/>
        <v>FY2020 Q3 Sep</v>
      </c>
      <c r="J3033">
        <f t="shared" ca="1" si="1842"/>
        <v>2020</v>
      </c>
      <c r="K3033" s="8" t="str">
        <f t="shared" ca="1" si="1843"/>
        <v>Sep</v>
      </c>
      <c r="L3033" s="8" t="str">
        <f t="shared" ca="1" si="1844"/>
        <v>Q3</v>
      </c>
      <c r="M3033">
        <f t="shared" ca="1" si="1845"/>
        <v>9</v>
      </c>
      <c r="N3033">
        <f t="shared" ca="1" si="1846"/>
        <v>3</v>
      </c>
      <c r="O3033">
        <f t="shared" ca="1" si="1847"/>
        <v>202009</v>
      </c>
      <c r="P3033">
        <f t="shared" ca="1" si="1848"/>
        <v>202003</v>
      </c>
      <c r="Q3033" t="str">
        <f t="shared" si="1849"/>
        <v>FY2019 Q4 Sep</v>
      </c>
      <c r="R3033">
        <f t="shared" si="1850"/>
        <v>2019</v>
      </c>
      <c r="S3033" s="8" t="str">
        <f t="shared" si="1851"/>
        <v>Sep</v>
      </c>
      <c r="T3033" s="8" t="str">
        <f t="shared" si="1852"/>
        <v>Q4</v>
      </c>
      <c r="U3033">
        <f t="shared" si="1853"/>
        <v>12</v>
      </c>
      <c r="V3033">
        <f t="shared" si="1854"/>
        <v>4</v>
      </c>
      <c r="W3033">
        <f t="shared" si="1855"/>
        <v>201912</v>
      </c>
      <c r="X3033">
        <f t="shared" si="1856"/>
        <v>201904</v>
      </c>
      <c r="Y3033" t="str">
        <f t="shared" si="1857"/>
        <v>FY2019 Q3 Sep</v>
      </c>
      <c r="Z3033">
        <f t="shared" si="1858"/>
        <v>2019</v>
      </c>
      <c r="AA3033" s="8" t="str">
        <f t="shared" si="1859"/>
        <v>Sep</v>
      </c>
      <c r="AB3033" s="8" t="str">
        <f t="shared" si="1860"/>
        <v>Q3</v>
      </c>
      <c r="AC3033">
        <f t="shared" si="1861"/>
        <v>9</v>
      </c>
      <c r="AD3033">
        <f t="shared" si="1862"/>
        <v>3</v>
      </c>
      <c r="AE3033">
        <f t="shared" si="1863"/>
        <v>201909</v>
      </c>
      <c r="AF3033">
        <f t="shared" si="1864"/>
        <v>201903</v>
      </c>
      <c r="AG3033" s="9">
        <f t="shared" ca="1" si="1865"/>
        <v>1</v>
      </c>
      <c r="AH3033">
        <f t="shared" ca="1" si="1866"/>
        <v>4</v>
      </c>
      <c r="AI3033" s="9">
        <f t="shared" ca="1" si="1867"/>
        <v>12</v>
      </c>
      <c r="AJ3033" s="9">
        <f t="shared" ca="1" si="1868"/>
        <v>1</v>
      </c>
      <c r="AK3033" s="9">
        <f t="shared" si="1869"/>
        <v>6</v>
      </c>
      <c r="AL3033" s="9">
        <f t="shared" si="1870"/>
        <v>36</v>
      </c>
      <c r="AM3033" s="9">
        <f t="shared" si="1871"/>
        <v>13</v>
      </c>
      <c r="AN3033" s="2">
        <v>43714.563194444447</v>
      </c>
      <c r="AO3033">
        <v>7453</v>
      </c>
      <c r="AP3033" s="1">
        <v>11000</v>
      </c>
      <c r="AQ3033" t="s">
        <v>4</v>
      </c>
    </row>
    <row r="3034" spans="1:43" x14ac:dyDescent="0.3">
      <c r="A3034" t="str">
        <f t="shared" ca="1" si="1833"/>
        <v>FY2020 Q4 Sep</v>
      </c>
      <c r="B3034">
        <f t="shared" ca="1" si="1834"/>
        <v>2020</v>
      </c>
      <c r="C3034" s="8" t="str">
        <f t="shared" ca="1" si="1835"/>
        <v>Sep</v>
      </c>
      <c r="D3034" s="8" t="str">
        <f t="shared" ca="1" si="1836"/>
        <v>Q4</v>
      </c>
      <c r="E3034">
        <f t="shared" ca="1" si="1837"/>
        <v>12</v>
      </c>
      <c r="F3034">
        <f t="shared" ca="1" si="1838"/>
        <v>4</v>
      </c>
      <c r="G3034">
        <f t="shared" ca="1" si="1839"/>
        <v>202012</v>
      </c>
      <c r="H3034">
        <f t="shared" ca="1" si="1840"/>
        <v>202004</v>
      </c>
      <c r="I3034" t="str">
        <f t="shared" ca="1" si="1841"/>
        <v>FY2020 Q3 Sep</v>
      </c>
      <c r="J3034">
        <f t="shared" ca="1" si="1842"/>
        <v>2020</v>
      </c>
      <c r="K3034" s="8" t="str">
        <f t="shared" ca="1" si="1843"/>
        <v>Sep</v>
      </c>
      <c r="L3034" s="8" t="str">
        <f t="shared" ca="1" si="1844"/>
        <v>Q3</v>
      </c>
      <c r="M3034">
        <f t="shared" ca="1" si="1845"/>
        <v>9</v>
      </c>
      <c r="N3034">
        <f t="shared" ca="1" si="1846"/>
        <v>3</v>
      </c>
      <c r="O3034">
        <f t="shared" ca="1" si="1847"/>
        <v>202009</v>
      </c>
      <c r="P3034">
        <f t="shared" ca="1" si="1848"/>
        <v>202003</v>
      </c>
      <c r="Q3034" t="str">
        <f t="shared" si="1849"/>
        <v>FY2020 Q2 Mar</v>
      </c>
      <c r="R3034">
        <f t="shared" si="1850"/>
        <v>2020</v>
      </c>
      <c r="S3034" s="8" t="str">
        <f t="shared" si="1851"/>
        <v>Mar</v>
      </c>
      <c r="T3034" s="8" t="str">
        <f t="shared" si="1852"/>
        <v>Q2</v>
      </c>
      <c r="U3034">
        <f t="shared" si="1853"/>
        <v>6</v>
      </c>
      <c r="V3034">
        <f t="shared" si="1854"/>
        <v>2</v>
      </c>
      <c r="W3034">
        <f t="shared" si="1855"/>
        <v>202006</v>
      </c>
      <c r="X3034">
        <f t="shared" si="1856"/>
        <v>202002</v>
      </c>
      <c r="Y3034" t="str">
        <f t="shared" si="1857"/>
        <v>FY2020 Q1 Mar</v>
      </c>
      <c r="Z3034">
        <f t="shared" si="1858"/>
        <v>2020</v>
      </c>
      <c r="AA3034" s="8" t="str">
        <f t="shared" si="1859"/>
        <v>Mar</v>
      </c>
      <c r="AB3034" s="8" t="str">
        <f t="shared" si="1860"/>
        <v>Q1</v>
      </c>
      <c r="AC3034">
        <f t="shared" si="1861"/>
        <v>3</v>
      </c>
      <c r="AD3034">
        <f t="shared" si="1862"/>
        <v>1</v>
      </c>
      <c r="AE3034">
        <f t="shared" si="1863"/>
        <v>202003</v>
      </c>
      <c r="AF3034">
        <f t="shared" si="1864"/>
        <v>202001</v>
      </c>
      <c r="AG3034" s="9">
        <f t="shared" ca="1" si="1865"/>
        <v>0</v>
      </c>
      <c r="AH3034">
        <f t="shared" ca="1" si="1866"/>
        <v>2</v>
      </c>
      <c r="AI3034" s="9">
        <f t="shared" ca="1" si="1867"/>
        <v>6</v>
      </c>
      <c r="AJ3034" s="9">
        <f t="shared" ca="1" si="1868"/>
        <v>0</v>
      </c>
      <c r="AK3034" s="9">
        <f t="shared" si="1869"/>
        <v>6</v>
      </c>
      <c r="AL3034" s="9">
        <f t="shared" si="1870"/>
        <v>10</v>
      </c>
      <c r="AM3034" s="9">
        <f t="shared" si="1871"/>
        <v>14</v>
      </c>
      <c r="AN3034" s="2">
        <v>43896.60833333333</v>
      </c>
      <c r="AO3034">
        <v>7453</v>
      </c>
      <c r="AP3034" s="1">
        <v>11000</v>
      </c>
      <c r="AQ3034" t="s">
        <v>4</v>
      </c>
    </row>
    <row r="3035" spans="1:43" x14ac:dyDescent="0.3">
      <c r="A3035" t="str">
        <f t="shared" ca="1" si="1833"/>
        <v>FY2020 Q4 Sep</v>
      </c>
      <c r="B3035">
        <f t="shared" ca="1" si="1834"/>
        <v>2020</v>
      </c>
      <c r="C3035" s="8" t="str">
        <f t="shared" ca="1" si="1835"/>
        <v>Sep</v>
      </c>
      <c r="D3035" s="8" t="str">
        <f t="shared" ca="1" si="1836"/>
        <v>Q4</v>
      </c>
      <c r="E3035">
        <f t="shared" ca="1" si="1837"/>
        <v>12</v>
      </c>
      <c r="F3035">
        <f t="shared" ca="1" si="1838"/>
        <v>4</v>
      </c>
      <c r="G3035">
        <f t="shared" ca="1" si="1839"/>
        <v>202012</v>
      </c>
      <c r="H3035">
        <f t="shared" ca="1" si="1840"/>
        <v>202004</v>
      </c>
      <c r="I3035" t="str">
        <f t="shared" ca="1" si="1841"/>
        <v>FY2020 Q3 Sep</v>
      </c>
      <c r="J3035">
        <f t="shared" ca="1" si="1842"/>
        <v>2020</v>
      </c>
      <c r="K3035" s="8" t="str">
        <f t="shared" ca="1" si="1843"/>
        <v>Sep</v>
      </c>
      <c r="L3035" s="8" t="str">
        <f t="shared" ca="1" si="1844"/>
        <v>Q3</v>
      </c>
      <c r="M3035">
        <f t="shared" ca="1" si="1845"/>
        <v>9</v>
      </c>
      <c r="N3035">
        <f t="shared" ca="1" si="1846"/>
        <v>3</v>
      </c>
      <c r="O3035">
        <f t="shared" ca="1" si="1847"/>
        <v>202009</v>
      </c>
      <c r="P3035">
        <f t="shared" ca="1" si="1848"/>
        <v>202003</v>
      </c>
      <c r="Q3035" t="str">
        <f t="shared" si="1849"/>
        <v>FY2019 Q4 Sep</v>
      </c>
      <c r="R3035">
        <f t="shared" si="1850"/>
        <v>2019</v>
      </c>
      <c r="S3035" s="8" t="str">
        <f t="shared" si="1851"/>
        <v>Sep</v>
      </c>
      <c r="T3035" s="8" t="str">
        <f t="shared" si="1852"/>
        <v>Q4</v>
      </c>
      <c r="U3035">
        <f t="shared" si="1853"/>
        <v>12</v>
      </c>
      <c r="V3035">
        <f t="shared" si="1854"/>
        <v>4</v>
      </c>
      <c r="W3035">
        <f t="shared" si="1855"/>
        <v>201912</v>
      </c>
      <c r="X3035">
        <f t="shared" si="1856"/>
        <v>201904</v>
      </c>
      <c r="Y3035" t="str">
        <f t="shared" si="1857"/>
        <v>FY2019 Q3 Sep</v>
      </c>
      <c r="Z3035">
        <f t="shared" si="1858"/>
        <v>2019</v>
      </c>
      <c r="AA3035" s="8" t="str">
        <f t="shared" si="1859"/>
        <v>Sep</v>
      </c>
      <c r="AB3035" s="8" t="str">
        <f t="shared" si="1860"/>
        <v>Q3</v>
      </c>
      <c r="AC3035">
        <f t="shared" si="1861"/>
        <v>9</v>
      </c>
      <c r="AD3035">
        <f t="shared" si="1862"/>
        <v>3</v>
      </c>
      <c r="AE3035">
        <f t="shared" si="1863"/>
        <v>201909</v>
      </c>
      <c r="AF3035">
        <f t="shared" si="1864"/>
        <v>201903</v>
      </c>
      <c r="AG3035" s="9">
        <f t="shared" ca="1" si="1865"/>
        <v>1</v>
      </c>
      <c r="AH3035">
        <f t="shared" ca="1" si="1866"/>
        <v>4</v>
      </c>
      <c r="AI3035" s="9">
        <f t="shared" ca="1" si="1867"/>
        <v>12</v>
      </c>
      <c r="AJ3035" s="9">
        <f t="shared" ca="1" si="1868"/>
        <v>1</v>
      </c>
      <c r="AK3035" s="9">
        <f t="shared" si="1869"/>
        <v>3</v>
      </c>
      <c r="AL3035" s="9">
        <f t="shared" si="1870"/>
        <v>37</v>
      </c>
      <c r="AM3035" s="9">
        <f t="shared" si="1871"/>
        <v>11</v>
      </c>
      <c r="AN3035" s="2">
        <v>43718.490277777775</v>
      </c>
      <c r="AO3035">
        <v>7464</v>
      </c>
      <c r="AP3035" s="1">
        <v>11000</v>
      </c>
      <c r="AQ3035" t="s">
        <v>4</v>
      </c>
    </row>
    <row r="3036" spans="1:43" x14ac:dyDescent="0.3">
      <c r="A3036" t="str">
        <f t="shared" ca="1" si="1833"/>
        <v>FY2020 Q4 Sep</v>
      </c>
      <c r="B3036">
        <f t="shared" ca="1" si="1834"/>
        <v>2020</v>
      </c>
      <c r="C3036" s="8" t="str">
        <f t="shared" ca="1" si="1835"/>
        <v>Sep</v>
      </c>
      <c r="D3036" s="8" t="str">
        <f t="shared" ca="1" si="1836"/>
        <v>Q4</v>
      </c>
      <c r="E3036">
        <f t="shared" ca="1" si="1837"/>
        <v>12</v>
      </c>
      <c r="F3036">
        <f t="shared" ca="1" si="1838"/>
        <v>4</v>
      </c>
      <c r="G3036">
        <f t="shared" ca="1" si="1839"/>
        <v>202012</v>
      </c>
      <c r="H3036">
        <f t="shared" ca="1" si="1840"/>
        <v>202004</v>
      </c>
      <c r="I3036" t="str">
        <f t="shared" ca="1" si="1841"/>
        <v>FY2020 Q3 Sep</v>
      </c>
      <c r="J3036">
        <f t="shared" ca="1" si="1842"/>
        <v>2020</v>
      </c>
      <c r="K3036" s="8" t="str">
        <f t="shared" ca="1" si="1843"/>
        <v>Sep</v>
      </c>
      <c r="L3036" s="8" t="str">
        <f t="shared" ca="1" si="1844"/>
        <v>Q3</v>
      </c>
      <c r="M3036">
        <f t="shared" ca="1" si="1845"/>
        <v>9</v>
      </c>
      <c r="N3036">
        <f t="shared" ca="1" si="1846"/>
        <v>3</v>
      </c>
      <c r="O3036">
        <f t="shared" ca="1" si="1847"/>
        <v>202009</v>
      </c>
      <c r="P3036">
        <f t="shared" ca="1" si="1848"/>
        <v>202003</v>
      </c>
      <c r="Q3036" t="str">
        <f t="shared" si="1849"/>
        <v>FY2019 Q4 Sep</v>
      </c>
      <c r="R3036">
        <f t="shared" si="1850"/>
        <v>2019</v>
      </c>
      <c r="S3036" s="8" t="str">
        <f t="shared" si="1851"/>
        <v>Sep</v>
      </c>
      <c r="T3036" s="8" t="str">
        <f t="shared" si="1852"/>
        <v>Q4</v>
      </c>
      <c r="U3036">
        <f t="shared" si="1853"/>
        <v>12</v>
      </c>
      <c r="V3036">
        <f t="shared" si="1854"/>
        <v>4</v>
      </c>
      <c r="W3036">
        <f t="shared" si="1855"/>
        <v>201912</v>
      </c>
      <c r="X3036">
        <f t="shared" si="1856"/>
        <v>201904</v>
      </c>
      <c r="Y3036" t="str">
        <f t="shared" si="1857"/>
        <v>FY2019 Q3 Sep</v>
      </c>
      <c r="Z3036">
        <f t="shared" si="1858"/>
        <v>2019</v>
      </c>
      <c r="AA3036" s="8" t="str">
        <f t="shared" si="1859"/>
        <v>Sep</v>
      </c>
      <c r="AB3036" s="8" t="str">
        <f t="shared" si="1860"/>
        <v>Q3</v>
      </c>
      <c r="AC3036">
        <f t="shared" si="1861"/>
        <v>9</v>
      </c>
      <c r="AD3036">
        <f t="shared" si="1862"/>
        <v>3</v>
      </c>
      <c r="AE3036">
        <f t="shared" si="1863"/>
        <v>201909</v>
      </c>
      <c r="AF3036">
        <f t="shared" si="1864"/>
        <v>201903</v>
      </c>
      <c r="AG3036" s="9">
        <f t="shared" ca="1" si="1865"/>
        <v>1</v>
      </c>
      <c r="AH3036">
        <f t="shared" ca="1" si="1866"/>
        <v>4</v>
      </c>
      <c r="AI3036" s="9">
        <f t="shared" ca="1" si="1867"/>
        <v>12</v>
      </c>
      <c r="AJ3036" s="9">
        <f t="shared" ca="1" si="1868"/>
        <v>1</v>
      </c>
      <c r="AK3036" s="9">
        <f t="shared" si="1869"/>
        <v>2</v>
      </c>
      <c r="AL3036" s="9">
        <f t="shared" si="1870"/>
        <v>40</v>
      </c>
      <c r="AM3036" s="9">
        <f t="shared" si="1871"/>
        <v>12</v>
      </c>
      <c r="AN3036" s="2">
        <v>43738.521527777775</v>
      </c>
      <c r="AO3036">
        <v>7490</v>
      </c>
      <c r="AP3036" s="1">
        <v>11000</v>
      </c>
      <c r="AQ3036" t="s">
        <v>4</v>
      </c>
    </row>
    <row r="3037" spans="1:43" x14ac:dyDescent="0.3">
      <c r="A3037" t="str">
        <f t="shared" ca="1" si="1833"/>
        <v>FY2020 Q4 Sep</v>
      </c>
      <c r="B3037">
        <f t="shared" ca="1" si="1834"/>
        <v>2020</v>
      </c>
      <c r="C3037" s="8" t="str">
        <f t="shared" ca="1" si="1835"/>
        <v>Sep</v>
      </c>
      <c r="D3037" s="8" t="str">
        <f t="shared" ca="1" si="1836"/>
        <v>Q4</v>
      </c>
      <c r="E3037">
        <f t="shared" ca="1" si="1837"/>
        <v>12</v>
      </c>
      <c r="F3037">
        <f t="shared" ca="1" si="1838"/>
        <v>4</v>
      </c>
      <c r="G3037">
        <f t="shared" ca="1" si="1839"/>
        <v>202012</v>
      </c>
      <c r="H3037">
        <f t="shared" ca="1" si="1840"/>
        <v>202004</v>
      </c>
      <c r="I3037" t="str">
        <f t="shared" ca="1" si="1841"/>
        <v>FY2020 Q3 Sep</v>
      </c>
      <c r="J3037">
        <f t="shared" ca="1" si="1842"/>
        <v>2020</v>
      </c>
      <c r="K3037" s="8" t="str">
        <f t="shared" ca="1" si="1843"/>
        <v>Sep</v>
      </c>
      <c r="L3037" s="8" t="str">
        <f t="shared" ca="1" si="1844"/>
        <v>Q3</v>
      </c>
      <c r="M3037">
        <f t="shared" ca="1" si="1845"/>
        <v>9</v>
      </c>
      <c r="N3037">
        <f t="shared" ca="1" si="1846"/>
        <v>3</v>
      </c>
      <c r="O3037">
        <f t="shared" ca="1" si="1847"/>
        <v>202009</v>
      </c>
      <c r="P3037">
        <f t="shared" ca="1" si="1848"/>
        <v>202003</v>
      </c>
      <c r="Q3037" t="str">
        <f t="shared" si="1849"/>
        <v>FY2020 Q2 Jan</v>
      </c>
      <c r="R3037">
        <f t="shared" si="1850"/>
        <v>2020</v>
      </c>
      <c r="S3037" s="8" t="str">
        <f t="shared" si="1851"/>
        <v>Jan</v>
      </c>
      <c r="T3037" s="8" t="str">
        <f t="shared" si="1852"/>
        <v>Q2</v>
      </c>
      <c r="U3037">
        <f t="shared" si="1853"/>
        <v>4</v>
      </c>
      <c r="V3037">
        <f t="shared" si="1854"/>
        <v>2</v>
      </c>
      <c r="W3037">
        <f t="shared" si="1855"/>
        <v>202004</v>
      </c>
      <c r="X3037">
        <f t="shared" si="1856"/>
        <v>202002</v>
      </c>
      <c r="Y3037" t="str">
        <f t="shared" si="1857"/>
        <v>FY2020 Q1 Jan</v>
      </c>
      <c r="Z3037">
        <f t="shared" si="1858"/>
        <v>2020</v>
      </c>
      <c r="AA3037" s="8" t="str">
        <f t="shared" si="1859"/>
        <v>Jan</v>
      </c>
      <c r="AB3037" s="8" t="str">
        <f t="shared" si="1860"/>
        <v>Q1</v>
      </c>
      <c r="AC3037">
        <f t="shared" si="1861"/>
        <v>1</v>
      </c>
      <c r="AD3037">
        <f t="shared" si="1862"/>
        <v>1</v>
      </c>
      <c r="AE3037">
        <f t="shared" si="1863"/>
        <v>202001</v>
      </c>
      <c r="AF3037">
        <f t="shared" si="1864"/>
        <v>202001</v>
      </c>
      <c r="AG3037" s="9">
        <f t="shared" ca="1" si="1865"/>
        <v>0</v>
      </c>
      <c r="AH3037">
        <f t="shared" ca="1" si="1866"/>
        <v>3</v>
      </c>
      <c r="AI3037" s="9">
        <f t="shared" ca="1" si="1867"/>
        <v>8</v>
      </c>
      <c r="AJ3037" s="9">
        <f t="shared" ca="1" si="1868"/>
        <v>0</v>
      </c>
      <c r="AK3037" s="9">
        <f t="shared" si="1869"/>
        <v>3</v>
      </c>
      <c r="AL3037" s="9">
        <f t="shared" si="1870"/>
        <v>5</v>
      </c>
      <c r="AM3037" s="9">
        <f t="shared" si="1871"/>
        <v>9</v>
      </c>
      <c r="AN3037" s="2">
        <v>43858.405555555553</v>
      </c>
      <c r="AO3037">
        <v>7794</v>
      </c>
      <c r="AP3037" s="1">
        <v>11000</v>
      </c>
      <c r="AQ3037" t="s">
        <v>4</v>
      </c>
    </row>
    <row r="3038" spans="1:43" x14ac:dyDescent="0.3">
      <c r="A3038" t="str">
        <f t="shared" ca="1" si="1833"/>
        <v>FY2020 Q4 Sep</v>
      </c>
      <c r="B3038">
        <f t="shared" ca="1" si="1834"/>
        <v>2020</v>
      </c>
      <c r="C3038" s="8" t="str">
        <f t="shared" ca="1" si="1835"/>
        <v>Sep</v>
      </c>
      <c r="D3038" s="8" t="str">
        <f t="shared" ca="1" si="1836"/>
        <v>Q4</v>
      </c>
      <c r="E3038">
        <f t="shared" ca="1" si="1837"/>
        <v>12</v>
      </c>
      <c r="F3038">
        <f t="shared" ca="1" si="1838"/>
        <v>4</v>
      </c>
      <c r="G3038">
        <f t="shared" ca="1" si="1839"/>
        <v>202012</v>
      </c>
      <c r="H3038">
        <f t="shared" ca="1" si="1840"/>
        <v>202004</v>
      </c>
      <c r="I3038" t="str">
        <f t="shared" ca="1" si="1841"/>
        <v>FY2020 Q3 Sep</v>
      </c>
      <c r="J3038">
        <f t="shared" ca="1" si="1842"/>
        <v>2020</v>
      </c>
      <c r="K3038" s="8" t="str">
        <f t="shared" ca="1" si="1843"/>
        <v>Sep</v>
      </c>
      <c r="L3038" s="8" t="str">
        <f t="shared" ca="1" si="1844"/>
        <v>Q3</v>
      </c>
      <c r="M3038">
        <f t="shared" ca="1" si="1845"/>
        <v>9</v>
      </c>
      <c r="N3038">
        <f t="shared" ca="1" si="1846"/>
        <v>3</v>
      </c>
      <c r="O3038">
        <f t="shared" ca="1" si="1847"/>
        <v>202009</v>
      </c>
      <c r="P3038">
        <f t="shared" ca="1" si="1848"/>
        <v>202003</v>
      </c>
      <c r="Q3038" t="str">
        <f t="shared" si="1849"/>
        <v>FY2019 Q4 Sep</v>
      </c>
      <c r="R3038">
        <f t="shared" si="1850"/>
        <v>2019</v>
      </c>
      <c r="S3038" s="8" t="str">
        <f t="shared" si="1851"/>
        <v>Sep</v>
      </c>
      <c r="T3038" s="8" t="str">
        <f t="shared" si="1852"/>
        <v>Q4</v>
      </c>
      <c r="U3038">
        <f t="shared" si="1853"/>
        <v>12</v>
      </c>
      <c r="V3038">
        <f t="shared" si="1854"/>
        <v>4</v>
      </c>
      <c r="W3038">
        <f t="shared" si="1855"/>
        <v>201912</v>
      </c>
      <c r="X3038">
        <f t="shared" si="1856"/>
        <v>201904</v>
      </c>
      <c r="Y3038" t="str">
        <f t="shared" si="1857"/>
        <v>FY2019 Q3 Sep</v>
      </c>
      <c r="Z3038">
        <f t="shared" si="1858"/>
        <v>2019</v>
      </c>
      <c r="AA3038" s="8" t="str">
        <f t="shared" si="1859"/>
        <v>Sep</v>
      </c>
      <c r="AB3038" s="8" t="str">
        <f t="shared" si="1860"/>
        <v>Q3</v>
      </c>
      <c r="AC3038">
        <f t="shared" si="1861"/>
        <v>9</v>
      </c>
      <c r="AD3038">
        <f t="shared" si="1862"/>
        <v>3</v>
      </c>
      <c r="AE3038">
        <f t="shared" si="1863"/>
        <v>201909</v>
      </c>
      <c r="AF3038">
        <f t="shared" si="1864"/>
        <v>201903</v>
      </c>
      <c r="AG3038" s="9">
        <f t="shared" ca="1" si="1865"/>
        <v>1</v>
      </c>
      <c r="AH3038">
        <f t="shared" ca="1" si="1866"/>
        <v>4</v>
      </c>
      <c r="AI3038" s="9">
        <f t="shared" ca="1" si="1867"/>
        <v>12</v>
      </c>
      <c r="AJ3038" s="9">
        <f t="shared" ca="1" si="1868"/>
        <v>1</v>
      </c>
      <c r="AK3038" s="9">
        <f t="shared" si="1869"/>
        <v>6</v>
      </c>
      <c r="AL3038" s="9">
        <f t="shared" si="1870"/>
        <v>36</v>
      </c>
      <c r="AM3038" s="9">
        <f t="shared" si="1871"/>
        <v>15</v>
      </c>
      <c r="AN3038" s="2">
        <v>43714.652083333334</v>
      </c>
      <c r="AO3038">
        <v>8332</v>
      </c>
      <c r="AP3038" s="1">
        <v>11000</v>
      </c>
      <c r="AQ3038" t="s">
        <v>4</v>
      </c>
    </row>
    <row r="3039" spans="1:43" x14ac:dyDescent="0.3">
      <c r="A3039" t="str">
        <f t="shared" ca="1" si="1833"/>
        <v>FY2020 Q4 Sep</v>
      </c>
      <c r="B3039">
        <f t="shared" ca="1" si="1834"/>
        <v>2020</v>
      </c>
      <c r="C3039" s="8" t="str">
        <f t="shared" ca="1" si="1835"/>
        <v>Sep</v>
      </c>
      <c r="D3039" s="8" t="str">
        <f t="shared" ca="1" si="1836"/>
        <v>Q4</v>
      </c>
      <c r="E3039">
        <f t="shared" ca="1" si="1837"/>
        <v>12</v>
      </c>
      <c r="F3039">
        <f t="shared" ca="1" si="1838"/>
        <v>4</v>
      </c>
      <c r="G3039">
        <f t="shared" ca="1" si="1839"/>
        <v>202012</v>
      </c>
      <c r="H3039">
        <f t="shared" ca="1" si="1840"/>
        <v>202004</v>
      </c>
      <c r="I3039" t="str">
        <f t="shared" ca="1" si="1841"/>
        <v>FY2020 Q3 Sep</v>
      </c>
      <c r="J3039">
        <f t="shared" ca="1" si="1842"/>
        <v>2020</v>
      </c>
      <c r="K3039" s="8" t="str">
        <f t="shared" ca="1" si="1843"/>
        <v>Sep</v>
      </c>
      <c r="L3039" s="8" t="str">
        <f t="shared" ca="1" si="1844"/>
        <v>Q3</v>
      </c>
      <c r="M3039">
        <f t="shared" ca="1" si="1845"/>
        <v>9</v>
      </c>
      <c r="N3039">
        <f t="shared" ca="1" si="1846"/>
        <v>3</v>
      </c>
      <c r="O3039">
        <f t="shared" ca="1" si="1847"/>
        <v>202009</v>
      </c>
      <c r="P3039">
        <f t="shared" ca="1" si="1848"/>
        <v>202003</v>
      </c>
      <c r="Q3039" t="str">
        <f t="shared" si="1849"/>
        <v>FY2019 Q4 Sep</v>
      </c>
      <c r="R3039">
        <f t="shared" si="1850"/>
        <v>2019</v>
      </c>
      <c r="S3039" s="8" t="str">
        <f t="shared" si="1851"/>
        <v>Sep</v>
      </c>
      <c r="T3039" s="8" t="str">
        <f t="shared" si="1852"/>
        <v>Q4</v>
      </c>
      <c r="U3039">
        <f t="shared" si="1853"/>
        <v>12</v>
      </c>
      <c r="V3039">
        <f t="shared" si="1854"/>
        <v>4</v>
      </c>
      <c r="W3039">
        <f t="shared" si="1855"/>
        <v>201912</v>
      </c>
      <c r="X3039">
        <f t="shared" si="1856"/>
        <v>201904</v>
      </c>
      <c r="Y3039" t="str">
        <f t="shared" si="1857"/>
        <v>FY2019 Q3 Sep</v>
      </c>
      <c r="Z3039">
        <f t="shared" si="1858"/>
        <v>2019</v>
      </c>
      <c r="AA3039" s="8" t="str">
        <f t="shared" si="1859"/>
        <v>Sep</v>
      </c>
      <c r="AB3039" s="8" t="str">
        <f t="shared" si="1860"/>
        <v>Q3</v>
      </c>
      <c r="AC3039">
        <f t="shared" si="1861"/>
        <v>9</v>
      </c>
      <c r="AD3039">
        <f t="shared" si="1862"/>
        <v>3</v>
      </c>
      <c r="AE3039">
        <f t="shared" si="1863"/>
        <v>201909</v>
      </c>
      <c r="AF3039">
        <f t="shared" si="1864"/>
        <v>201903</v>
      </c>
      <c r="AG3039" s="9">
        <f t="shared" ca="1" si="1865"/>
        <v>1</v>
      </c>
      <c r="AH3039">
        <f t="shared" ca="1" si="1866"/>
        <v>4</v>
      </c>
      <c r="AI3039" s="9">
        <f t="shared" ca="1" si="1867"/>
        <v>12</v>
      </c>
      <c r="AJ3039" s="9">
        <f t="shared" ca="1" si="1868"/>
        <v>1</v>
      </c>
      <c r="AK3039" s="9">
        <f t="shared" si="1869"/>
        <v>5</v>
      </c>
      <c r="AL3039" s="9">
        <f t="shared" si="1870"/>
        <v>37</v>
      </c>
      <c r="AM3039" s="9">
        <f t="shared" si="1871"/>
        <v>9</v>
      </c>
      <c r="AN3039" s="2">
        <v>43720.404166666667</v>
      </c>
      <c r="AO3039">
        <v>8381</v>
      </c>
      <c r="AP3039" s="1">
        <v>11000</v>
      </c>
      <c r="AQ3039" t="s">
        <v>4</v>
      </c>
    </row>
    <row r="3040" spans="1:43" x14ac:dyDescent="0.3">
      <c r="A3040" t="str">
        <f t="shared" ca="1" si="1833"/>
        <v>FY2020 Q4 Sep</v>
      </c>
      <c r="B3040">
        <f t="shared" ca="1" si="1834"/>
        <v>2020</v>
      </c>
      <c r="C3040" s="8" t="str">
        <f t="shared" ca="1" si="1835"/>
        <v>Sep</v>
      </c>
      <c r="D3040" s="8" t="str">
        <f t="shared" ca="1" si="1836"/>
        <v>Q4</v>
      </c>
      <c r="E3040">
        <f t="shared" ca="1" si="1837"/>
        <v>12</v>
      </c>
      <c r="F3040">
        <f t="shared" ca="1" si="1838"/>
        <v>4</v>
      </c>
      <c r="G3040">
        <f t="shared" ca="1" si="1839"/>
        <v>202012</v>
      </c>
      <c r="H3040">
        <f t="shared" ca="1" si="1840"/>
        <v>202004</v>
      </c>
      <c r="I3040" t="str">
        <f t="shared" ca="1" si="1841"/>
        <v>FY2020 Q3 Sep</v>
      </c>
      <c r="J3040">
        <f t="shared" ca="1" si="1842"/>
        <v>2020</v>
      </c>
      <c r="K3040" s="8" t="str">
        <f t="shared" ca="1" si="1843"/>
        <v>Sep</v>
      </c>
      <c r="L3040" s="8" t="str">
        <f t="shared" ca="1" si="1844"/>
        <v>Q3</v>
      </c>
      <c r="M3040">
        <f t="shared" ca="1" si="1845"/>
        <v>9</v>
      </c>
      <c r="N3040">
        <f t="shared" ca="1" si="1846"/>
        <v>3</v>
      </c>
      <c r="O3040">
        <f t="shared" ca="1" si="1847"/>
        <v>202009</v>
      </c>
      <c r="P3040">
        <f t="shared" ca="1" si="1848"/>
        <v>202003</v>
      </c>
      <c r="Q3040" t="str">
        <f t="shared" si="1849"/>
        <v>FY2019 Q4 Sep</v>
      </c>
      <c r="R3040">
        <f t="shared" si="1850"/>
        <v>2019</v>
      </c>
      <c r="S3040" s="8" t="str">
        <f t="shared" si="1851"/>
        <v>Sep</v>
      </c>
      <c r="T3040" s="8" t="str">
        <f t="shared" si="1852"/>
        <v>Q4</v>
      </c>
      <c r="U3040">
        <f t="shared" si="1853"/>
        <v>12</v>
      </c>
      <c r="V3040">
        <f t="shared" si="1854"/>
        <v>4</v>
      </c>
      <c r="W3040">
        <f t="shared" si="1855"/>
        <v>201912</v>
      </c>
      <c r="X3040">
        <f t="shared" si="1856"/>
        <v>201904</v>
      </c>
      <c r="Y3040" t="str">
        <f t="shared" si="1857"/>
        <v>FY2019 Q3 Sep</v>
      </c>
      <c r="Z3040">
        <f t="shared" si="1858"/>
        <v>2019</v>
      </c>
      <c r="AA3040" s="8" t="str">
        <f t="shared" si="1859"/>
        <v>Sep</v>
      </c>
      <c r="AB3040" s="8" t="str">
        <f t="shared" si="1860"/>
        <v>Q3</v>
      </c>
      <c r="AC3040">
        <f t="shared" si="1861"/>
        <v>9</v>
      </c>
      <c r="AD3040">
        <f t="shared" si="1862"/>
        <v>3</v>
      </c>
      <c r="AE3040">
        <f t="shared" si="1863"/>
        <v>201909</v>
      </c>
      <c r="AF3040">
        <f t="shared" si="1864"/>
        <v>201903</v>
      </c>
      <c r="AG3040" s="9">
        <f t="shared" ca="1" si="1865"/>
        <v>1</v>
      </c>
      <c r="AH3040">
        <f t="shared" ca="1" si="1866"/>
        <v>4</v>
      </c>
      <c r="AI3040" s="9">
        <f t="shared" ca="1" si="1867"/>
        <v>12</v>
      </c>
      <c r="AJ3040" s="9">
        <f t="shared" ca="1" si="1868"/>
        <v>1</v>
      </c>
      <c r="AK3040" s="9">
        <f t="shared" si="1869"/>
        <v>5</v>
      </c>
      <c r="AL3040" s="9">
        <f t="shared" si="1870"/>
        <v>36</v>
      </c>
      <c r="AM3040" s="9">
        <f t="shared" si="1871"/>
        <v>12</v>
      </c>
      <c r="AN3040" s="2">
        <v>43713.51458333333</v>
      </c>
      <c r="AO3040">
        <v>8394</v>
      </c>
      <c r="AP3040" s="1">
        <v>11000</v>
      </c>
      <c r="AQ3040" t="s">
        <v>4</v>
      </c>
    </row>
    <row r="3041" spans="1:43" x14ac:dyDescent="0.3">
      <c r="A3041" t="str">
        <f t="shared" ca="1" si="1833"/>
        <v>FY2020 Q4 Sep</v>
      </c>
      <c r="B3041">
        <f t="shared" ca="1" si="1834"/>
        <v>2020</v>
      </c>
      <c r="C3041" s="8" t="str">
        <f t="shared" ca="1" si="1835"/>
        <v>Sep</v>
      </c>
      <c r="D3041" s="8" t="str">
        <f t="shared" ca="1" si="1836"/>
        <v>Q4</v>
      </c>
      <c r="E3041">
        <f t="shared" ca="1" si="1837"/>
        <v>12</v>
      </c>
      <c r="F3041">
        <f t="shared" ca="1" si="1838"/>
        <v>4</v>
      </c>
      <c r="G3041">
        <f t="shared" ca="1" si="1839"/>
        <v>202012</v>
      </c>
      <c r="H3041">
        <f t="shared" ca="1" si="1840"/>
        <v>202004</v>
      </c>
      <c r="I3041" t="str">
        <f t="shared" ca="1" si="1841"/>
        <v>FY2020 Q3 Sep</v>
      </c>
      <c r="J3041">
        <f t="shared" ca="1" si="1842"/>
        <v>2020</v>
      </c>
      <c r="K3041" s="8" t="str">
        <f t="shared" ca="1" si="1843"/>
        <v>Sep</v>
      </c>
      <c r="L3041" s="8" t="str">
        <f t="shared" ca="1" si="1844"/>
        <v>Q3</v>
      </c>
      <c r="M3041">
        <f t="shared" ca="1" si="1845"/>
        <v>9</v>
      </c>
      <c r="N3041">
        <f t="shared" ca="1" si="1846"/>
        <v>3</v>
      </c>
      <c r="O3041">
        <f t="shared" ca="1" si="1847"/>
        <v>202009</v>
      </c>
      <c r="P3041">
        <f t="shared" ca="1" si="1848"/>
        <v>202003</v>
      </c>
      <c r="Q3041" t="str">
        <f t="shared" si="1849"/>
        <v>FY2020 Q2 Mar</v>
      </c>
      <c r="R3041">
        <f t="shared" si="1850"/>
        <v>2020</v>
      </c>
      <c r="S3041" s="8" t="str">
        <f t="shared" si="1851"/>
        <v>Mar</v>
      </c>
      <c r="T3041" s="8" t="str">
        <f t="shared" si="1852"/>
        <v>Q2</v>
      </c>
      <c r="U3041">
        <f t="shared" si="1853"/>
        <v>6</v>
      </c>
      <c r="V3041">
        <f t="shared" si="1854"/>
        <v>2</v>
      </c>
      <c r="W3041">
        <f t="shared" si="1855"/>
        <v>202006</v>
      </c>
      <c r="X3041">
        <f t="shared" si="1856"/>
        <v>202002</v>
      </c>
      <c r="Y3041" t="str">
        <f t="shared" si="1857"/>
        <v>FY2020 Q1 Mar</v>
      </c>
      <c r="Z3041">
        <f t="shared" si="1858"/>
        <v>2020</v>
      </c>
      <c r="AA3041" s="8" t="str">
        <f t="shared" si="1859"/>
        <v>Mar</v>
      </c>
      <c r="AB3041" s="8" t="str">
        <f t="shared" si="1860"/>
        <v>Q1</v>
      </c>
      <c r="AC3041">
        <f t="shared" si="1861"/>
        <v>3</v>
      </c>
      <c r="AD3041">
        <f t="shared" si="1862"/>
        <v>1</v>
      </c>
      <c r="AE3041">
        <f t="shared" si="1863"/>
        <v>202003</v>
      </c>
      <c r="AF3041">
        <f t="shared" si="1864"/>
        <v>202001</v>
      </c>
      <c r="AG3041" s="9">
        <f t="shared" ca="1" si="1865"/>
        <v>0</v>
      </c>
      <c r="AH3041">
        <f t="shared" ca="1" si="1866"/>
        <v>2</v>
      </c>
      <c r="AI3041" s="9">
        <f t="shared" ca="1" si="1867"/>
        <v>6</v>
      </c>
      <c r="AJ3041" s="9">
        <f t="shared" ca="1" si="1868"/>
        <v>0</v>
      </c>
      <c r="AK3041" s="9">
        <f t="shared" si="1869"/>
        <v>2</v>
      </c>
      <c r="AL3041" s="9">
        <f t="shared" si="1870"/>
        <v>10</v>
      </c>
      <c r="AM3041" s="9">
        <f t="shared" si="1871"/>
        <v>14</v>
      </c>
      <c r="AN3041" s="2">
        <v>43892.620138888888</v>
      </c>
      <c r="AO3041">
        <v>8458</v>
      </c>
      <c r="AP3041" s="1">
        <v>11000</v>
      </c>
      <c r="AQ3041" t="s">
        <v>4</v>
      </c>
    </row>
    <row r="3042" spans="1:43" x14ac:dyDescent="0.3">
      <c r="A3042" t="str">
        <f t="shared" ca="1" si="1833"/>
        <v>FY2020 Q4 Sep</v>
      </c>
      <c r="B3042">
        <f t="shared" ca="1" si="1834"/>
        <v>2020</v>
      </c>
      <c r="C3042" s="8" t="str">
        <f t="shared" ca="1" si="1835"/>
        <v>Sep</v>
      </c>
      <c r="D3042" s="8" t="str">
        <f t="shared" ca="1" si="1836"/>
        <v>Q4</v>
      </c>
      <c r="E3042">
        <f t="shared" ca="1" si="1837"/>
        <v>12</v>
      </c>
      <c r="F3042">
        <f t="shared" ca="1" si="1838"/>
        <v>4</v>
      </c>
      <c r="G3042">
        <f t="shared" ca="1" si="1839"/>
        <v>202012</v>
      </c>
      <c r="H3042">
        <f t="shared" ca="1" si="1840"/>
        <v>202004</v>
      </c>
      <c r="I3042" t="str">
        <f t="shared" ca="1" si="1841"/>
        <v>FY2020 Q3 Sep</v>
      </c>
      <c r="J3042">
        <f t="shared" ca="1" si="1842"/>
        <v>2020</v>
      </c>
      <c r="K3042" s="8" t="str">
        <f t="shared" ca="1" si="1843"/>
        <v>Sep</v>
      </c>
      <c r="L3042" s="8" t="str">
        <f t="shared" ca="1" si="1844"/>
        <v>Q3</v>
      </c>
      <c r="M3042">
        <f t="shared" ca="1" si="1845"/>
        <v>9</v>
      </c>
      <c r="N3042">
        <f t="shared" ca="1" si="1846"/>
        <v>3</v>
      </c>
      <c r="O3042">
        <f t="shared" ca="1" si="1847"/>
        <v>202009</v>
      </c>
      <c r="P3042">
        <f t="shared" ca="1" si="1848"/>
        <v>202003</v>
      </c>
      <c r="Q3042" t="str">
        <f t="shared" si="1849"/>
        <v>FY2019 Q4 Sep</v>
      </c>
      <c r="R3042">
        <f t="shared" si="1850"/>
        <v>2019</v>
      </c>
      <c r="S3042" s="8" t="str">
        <f t="shared" si="1851"/>
        <v>Sep</v>
      </c>
      <c r="T3042" s="8" t="str">
        <f t="shared" si="1852"/>
        <v>Q4</v>
      </c>
      <c r="U3042">
        <f t="shared" si="1853"/>
        <v>12</v>
      </c>
      <c r="V3042">
        <f t="shared" si="1854"/>
        <v>4</v>
      </c>
      <c r="W3042">
        <f t="shared" si="1855"/>
        <v>201912</v>
      </c>
      <c r="X3042">
        <f t="shared" si="1856"/>
        <v>201904</v>
      </c>
      <c r="Y3042" t="str">
        <f t="shared" si="1857"/>
        <v>FY2019 Q3 Sep</v>
      </c>
      <c r="Z3042">
        <f t="shared" si="1858"/>
        <v>2019</v>
      </c>
      <c r="AA3042" s="8" t="str">
        <f t="shared" si="1859"/>
        <v>Sep</v>
      </c>
      <c r="AB3042" s="8" t="str">
        <f t="shared" si="1860"/>
        <v>Q3</v>
      </c>
      <c r="AC3042">
        <f t="shared" si="1861"/>
        <v>9</v>
      </c>
      <c r="AD3042">
        <f t="shared" si="1862"/>
        <v>3</v>
      </c>
      <c r="AE3042">
        <f t="shared" si="1863"/>
        <v>201909</v>
      </c>
      <c r="AF3042">
        <f t="shared" si="1864"/>
        <v>201903</v>
      </c>
      <c r="AG3042" s="9">
        <f t="shared" ca="1" si="1865"/>
        <v>1</v>
      </c>
      <c r="AH3042">
        <f t="shared" ca="1" si="1866"/>
        <v>4</v>
      </c>
      <c r="AI3042" s="9">
        <f t="shared" ca="1" si="1867"/>
        <v>12</v>
      </c>
      <c r="AJ3042" s="9">
        <f t="shared" ca="1" si="1868"/>
        <v>1</v>
      </c>
      <c r="AK3042" s="9">
        <f t="shared" si="1869"/>
        <v>6</v>
      </c>
      <c r="AL3042" s="9">
        <f t="shared" si="1870"/>
        <v>36</v>
      </c>
      <c r="AM3042" s="9">
        <f t="shared" si="1871"/>
        <v>13</v>
      </c>
      <c r="AN3042" s="2">
        <v>43714.574999999997</v>
      </c>
      <c r="AO3042">
        <v>8681</v>
      </c>
      <c r="AP3042" s="1">
        <v>11000</v>
      </c>
      <c r="AQ3042" t="s">
        <v>4</v>
      </c>
    </row>
    <row r="3043" spans="1:43" x14ac:dyDescent="0.3">
      <c r="A3043" t="str">
        <f t="shared" ca="1" si="1833"/>
        <v>FY2020 Q4 Sep</v>
      </c>
      <c r="B3043">
        <f t="shared" ca="1" si="1834"/>
        <v>2020</v>
      </c>
      <c r="C3043" s="8" t="str">
        <f t="shared" ca="1" si="1835"/>
        <v>Sep</v>
      </c>
      <c r="D3043" s="8" t="str">
        <f t="shared" ca="1" si="1836"/>
        <v>Q4</v>
      </c>
      <c r="E3043">
        <f t="shared" ca="1" si="1837"/>
        <v>12</v>
      </c>
      <c r="F3043">
        <f t="shared" ca="1" si="1838"/>
        <v>4</v>
      </c>
      <c r="G3043">
        <f t="shared" ca="1" si="1839"/>
        <v>202012</v>
      </c>
      <c r="H3043">
        <f t="shared" ca="1" si="1840"/>
        <v>202004</v>
      </c>
      <c r="I3043" t="str">
        <f t="shared" ca="1" si="1841"/>
        <v>FY2020 Q3 Sep</v>
      </c>
      <c r="J3043">
        <f t="shared" ca="1" si="1842"/>
        <v>2020</v>
      </c>
      <c r="K3043" s="8" t="str">
        <f t="shared" ca="1" si="1843"/>
        <v>Sep</v>
      </c>
      <c r="L3043" s="8" t="str">
        <f t="shared" ca="1" si="1844"/>
        <v>Q3</v>
      </c>
      <c r="M3043">
        <f t="shared" ca="1" si="1845"/>
        <v>9</v>
      </c>
      <c r="N3043">
        <f t="shared" ca="1" si="1846"/>
        <v>3</v>
      </c>
      <c r="O3043">
        <f t="shared" ca="1" si="1847"/>
        <v>202009</v>
      </c>
      <c r="P3043">
        <f t="shared" ca="1" si="1848"/>
        <v>202003</v>
      </c>
      <c r="Q3043" t="str">
        <f t="shared" si="1849"/>
        <v>FY2020 Q2 Feb</v>
      </c>
      <c r="R3043">
        <f t="shared" si="1850"/>
        <v>2020</v>
      </c>
      <c r="S3043" s="8" t="str">
        <f t="shared" si="1851"/>
        <v>Feb</v>
      </c>
      <c r="T3043" s="8" t="str">
        <f t="shared" si="1852"/>
        <v>Q2</v>
      </c>
      <c r="U3043">
        <f t="shared" si="1853"/>
        <v>5</v>
      </c>
      <c r="V3043">
        <f t="shared" si="1854"/>
        <v>2</v>
      </c>
      <c r="W3043">
        <f t="shared" si="1855"/>
        <v>202005</v>
      </c>
      <c r="X3043">
        <f t="shared" si="1856"/>
        <v>202002</v>
      </c>
      <c r="Y3043" t="str">
        <f t="shared" si="1857"/>
        <v>FY2020 Q1 Feb</v>
      </c>
      <c r="Z3043">
        <f t="shared" si="1858"/>
        <v>2020</v>
      </c>
      <c r="AA3043" s="8" t="str">
        <f t="shared" si="1859"/>
        <v>Feb</v>
      </c>
      <c r="AB3043" s="8" t="str">
        <f t="shared" si="1860"/>
        <v>Q1</v>
      </c>
      <c r="AC3043">
        <f t="shared" si="1861"/>
        <v>2</v>
      </c>
      <c r="AD3043">
        <f t="shared" si="1862"/>
        <v>1</v>
      </c>
      <c r="AE3043">
        <f t="shared" si="1863"/>
        <v>202002</v>
      </c>
      <c r="AF3043">
        <f t="shared" si="1864"/>
        <v>202001</v>
      </c>
      <c r="AG3043" s="9">
        <f t="shared" ca="1" si="1865"/>
        <v>0</v>
      </c>
      <c r="AH3043">
        <f t="shared" ca="1" si="1866"/>
        <v>2</v>
      </c>
      <c r="AI3043" s="9">
        <f t="shared" ca="1" si="1867"/>
        <v>7</v>
      </c>
      <c r="AJ3043" s="9">
        <f t="shared" ca="1" si="1868"/>
        <v>0</v>
      </c>
      <c r="AK3043" s="9">
        <f t="shared" si="1869"/>
        <v>4</v>
      </c>
      <c r="AL3043" s="9">
        <f t="shared" si="1870"/>
        <v>8</v>
      </c>
      <c r="AM3043" s="9">
        <f t="shared" si="1871"/>
        <v>13</v>
      </c>
      <c r="AN3043" s="2">
        <v>43880.549305555556</v>
      </c>
      <c r="AO3043">
        <v>8744</v>
      </c>
      <c r="AP3043" s="1">
        <v>11000</v>
      </c>
      <c r="AQ3043" t="s">
        <v>4</v>
      </c>
    </row>
    <row r="3044" spans="1:43" x14ac:dyDescent="0.3">
      <c r="A3044" t="str">
        <f t="shared" ca="1" si="1833"/>
        <v>FY2020 Q4 Sep</v>
      </c>
      <c r="B3044">
        <f t="shared" ca="1" si="1834"/>
        <v>2020</v>
      </c>
      <c r="C3044" s="8" t="str">
        <f t="shared" ca="1" si="1835"/>
        <v>Sep</v>
      </c>
      <c r="D3044" s="8" t="str">
        <f t="shared" ca="1" si="1836"/>
        <v>Q4</v>
      </c>
      <c r="E3044">
        <f t="shared" ca="1" si="1837"/>
        <v>12</v>
      </c>
      <c r="F3044">
        <f t="shared" ca="1" si="1838"/>
        <v>4</v>
      </c>
      <c r="G3044">
        <f t="shared" ca="1" si="1839"/>
        <v>202012</v>
      </c>
      <c r="H3044">
        <f t="shared" ca="1" si="1840"/>
        <v>202004</v>
      </c>
      <c r="I3044" t="str">
        <f t="shared" ca="1" si="1841"/>
        <v>FY2020 Q3 Sep</v>
      </c>
      <c r="J3044">
        <f t="shared" ca="1" si="1842"/>
        <v>2020</v>
      </c>
      <c r="K3044" s="8" t="str">
        <f t="shared" ca="1" si="1843"/>
        <v>Sep</v>
      </c>
      <c r="L3044" s="8" t="str">
        <f t="shared" ca="1" si="1844"/>
        <v>Q3</v>
      </c>
      <c r="M3044">
        <f t="shared" ca="1" si="1845"/>
        <v>9</v>
      </c>
      <c r="N3044">
        <f t="shared" ca="1" si="1846"/>
        <v>3</v>
      </c>
      <c r="O3044">
        <f t="shared" ca="1" si="1847"/>
        <v>202009</v>
      </c>
      <c r="P3044">
        <f t="shared" ca="1" si="1848"/>
        <v>202003</v>
      </c>
      <c r="Q3044" t="str">
        <f t="shared" si="1849"/>
        <v>FY2020 Q2 Mar</v>
      </c>
      <c r="R3044">
        <f t="shared" si="1850"/>
        <v>2020</v>
      </c>
      <c r="S3044" s="8" t="str">
        <f t="shared" si="1851"/>
        <v>Mar</v>
      </c>
      <c r="T3044" s="8" t="str">
        <f t="shared" si="1852"/>
        <v>Q2</v>
      </c>
      <c r="U3044">
        <f t="shared" si="1853"/>
        <v>6</v>
      </c>
      <c r="V3044">
        <f t="shared" si="1854"/>
        <v>2</v>
      </c>
      <c r="W3044">
        <f t="shared" si="1855"/>
        <v>202006</v>
      </c>
      <c r="X3044">
        <f t="shared" si="1856"/>
        <v>202002</v>
      </c>
      <c r="Y3044" t="str">
        <f t="shared" si="1857"/>
        <v>FY2020 Q1 Mar</v>
      </c>
      <c r="Z3044">
        <f t="shared" si="1858"/>
        <v>2020</v>
      </c>
      <c r="AA3044" s="8" t="str">
        <f t="shared" si="1859"/>
        <v>Mar</v>
      </c>
      <c r="AB3044" s="8" t="str">
        <f t="shared" si="1860"/>
        <v>Q1</v>
      </c>
      <c r="AC3044">
        <f t="shared" si="1861"/>
        <v>3</v>
      </c>
      <c r="AD3044">
        <f t="shared" si="1862"/>
        <v>1</v>
      </c>
      <c r="AE3044">
        <f t="shared" si="1863"/>
        <v>202003</v>
      </c>
      <c r="AF3044">
        <f t="shared" si="1864"/>
        <v>202001</v>
      </c>
      <c r="AG3044" s="9">
        <f t="shared" ca="1" si="1865"/>
        <v>0</v>
      </c>
      <c r="AH3044">
        <f t="shared" ca="1" si="1866"/>
        <v>2</v>
      </c>
      <c r="AI3044" s="9">
        <f t="shared" ca="1" si="1867"/>
        <v>6</v>
      </c>
      <c r="AJ3044" s="9">
        <f t="shared" ca="1" si="1868"/>
        <v>0</v>
      </c>
      <c r="AK3044" s="9">
        <f t="shared" si="1869"/>
        <v>6</v>
      </c>
      <c r="AL3044" s="9">
        <f t="shared" si="1870"/>
        <v>10</v>
      </c>
      <c r="AM3044" s="9">
        <f t="shared" si="1871"/>
        <v>16</v>
      </c>
      <c r="AN3044" s="2">
        <v>43896.697222222225</v>
      </c>
      <c r="AO3044">
        <v>8902</v>
      </c>
      <c r="AP3044" s="1">
        <v>11000</v>
      </c>
      <c r="AQ3044" t="s">
        <v>4</v>
      </c>
    </row>
    <row r="3045" spans="1:43" x14ac:dyDescent="0.3">
      <c r="A3045" t="str">
        <f t="shared" ca="1" si="1833"/>
        <v>FY2020 Q4 Sep</v>
      </c>
      <c r="B3045">
        <f t="shared" ca="1" si="1834"/>
        <v>2020</v>
      </c>
      <c r="C3045" s="8" t="str">
        <f t="shared" ca="1" si="1835"/>
        <v>Sep</v>
      </c>
      <c r="D3045" s="8" t="str">
        <f t="shared" ca="1" si="1836"/>
        <v>Q4</v>
      </c>
      <c r="E3045">
        <f t="shared" ca="1" si="1837"/>
        <v>12</v>
      </c>
      <c r="F3045">
        <f t="shared" ca="1" si="1838"/>
        <v>4</v>
      </c>
      <c r="G3045">
        <f t="shared" ca="1" si="1839"/>
        <v>202012</v>
      </c>
      <c r="H3045">
        <f t="shared" ca="1" si="1840"/>
        <v>202004</v>
      </c>
      <c r="I3045" t="str">
        <f t="shared" ca="1" si="1841"/>
        <v>FY2020 Q3 Sep</v>
      </c>
      <c r="J3045">
        <f t="shared" ca="1" si="1842"/>
        <v>2020</v>
      </c>
      <c r="K3045" s="8" t="str">
        <f t="shared" ca="1" si="1843"/>
        <v>Sep</v>
      </c>
      <c r="L3045" s="8" t="str">
        <f t="shared" ca="1" si="1844"/>
        <v>Q3</v>
      </c>
      <c r="M3045">
        <f t="shared" ca="1" si="1845"/>
        <v>9</v>
      </c>
      <c r="N3045">
        <f t="shared" ca="1" si="1846"/>
        <v>3</v>
      </c>
      <c r="O3045">
        <f t="shared" ca="1" si="1847"/>
        <v>202009</v>
      </c>
      <c r="P3045">
        <f t="shared" ca="1" si="1848"/>
        <v>202003</v>
      </c>
      <c r="Q3045" t="str">
        <f t="shared" si="1849"/>
        <v>FY2020 Q2 Mar</v>
      </c>
      <c r="R3045">
        <f t="shared" si="1850"/>
        <v>2020</v>
      </c>
      <c r="S3045" s="8" t="str">
        <f t="shared" si="1851"/>
        <v>Mar</v>
      </c>
      <c r="T3045" s="8" t="str">
        <f t="shared" si="1852"/>
        <v>Q2</v>
      </c>
      <c r="U3045">
        <f t="shared" si="1853"/>
        <v>6</v>
      </c>
      <c r="V3045">
        <f t="shared" si="1854"/>
        <v>2</v>
      </c>
      <c r="W3045">
        <f t="shared" si="1855"/>
        <v>202006</v>
      </c>
      <c r="X3045">
        <f t="shared" si="1856"/>
        <v>202002</v>
      </c>
      <c r="Y3045" t="str">
        <f t="shared" si="1857"/>
        <v>FY2020 Q1 Mar</v>
      </c>
      <c r="Z3045">
        <f t="shared" si="1858"/>
        <v>2020</v>
      </c>
      <c r="AA3045" s="8" t="str">
        <f t="shared" si="1859"/>
        <v>Mar</v>
      </c>
      <c r="AB3045" s="8" t="str">
        <f t="shared" si="1860"/>
        <v>Q1</v>
      </c>
      <c r="AC3045">
        <f t="shared" si="1861"/>
        <v>3</v>
      </c>
      <c r="AD3045">
        <f t="shared" si="1862"/>
        <v>1</v>
      </c>
      <c r="AE3045">
        <f t="shared" si="1863"/>
        <v>202003</v>
      </c>
      <c r="AF3045">
        <f t="shared" si="1864"/>
        <v>202001</v>
      </c>
      <c r="AG3045" s="9">
        <f t="shared" ca="1" si="1865"/>
        <v>0</v>
      </c>
      <c r="AH3045">
        <f t="shared" ca="1" si="1866"/>
        <v>2</v>
      </c>
      <c r="AI3045" s="9">
        <f t="shared" ca="1" si="1867"/>
        <v>6</v>
      </c>
      <c r="AJ3045" s="9">
        <f t="shared" ca="1" si="1868"/>
        <v>0</v>
      </c>
      <c r="AK3045" s="9">
        <f t="shared" si="1869"/>
        <v>4</v>
      </c>
      <c r="AL3045" s="9">
        <f t="shared" si="1870"/>
        <v>10</v>
      </c>
      <c r="AM3045" s="9">
        <f t="shared" si="1871"/>
        <v>11</v>
      </c>
      <c r="AN3045" s="2">
        <v>43894.48541666667</v>
      </c>
      <c r="AO3045">
        <v>8967</v>
      </c>
      <c r="AP3045" s="1">
        <v>11000</v>
      </c>
      <c r="AQ3045" t="s">
        <v>4</v>
      </c>
    </row>
    <row r="3046" spans="1:43" x14ac:dyDescent="0.3">
      <c r="A3046" t="str">
        <f t="shared" ca="1" si="1833"/>
        <v>FY2020 Q4 Sep</v>
      </c>
      <c r="B3046">
        <f t="shared" ca="1" si="1834"/>
        <v>2020</v>
      </c>
      <c r="C3046" s="8" t="str">
        <f t="shared" ca="1" si="1835"/>
        <v>Sep</v>
      </c>
      <c r="D3046" s="8" t="str">
        <f t="shared" ca="1" si="1836"/>
        <v>Q4</v>
      </c>
      <c r="E3046">
        <f t="shared" ca="1" si="1837"/>
        <v>12</v>
      </c>
      <c r="F3046">
        <f t="shared" ca="1" si="1838"/>
        <v>4</v>
      </c>
      <c r="G3046">
        <f t="shared" ca="1" si="1839"/>
        <v>202012</v>
      </c>
      <c r="H3046">
        <f t="shared" ca="1" si="1840"/>
        <v>202004</v>
      </c>
      <c r="I3046" t="str">
        <f t="shared" ca="1" si="1841"/>
        <v>FY2020 Q3 Sep</v>
      </c>
      <c r="J3046">
        <f t="shared" ca="1" si="1842"/>
        <v>2020</v>
      </c>
      <c r="K3046" s="8" t="str">
        <f t="shared" ca="1" si="1843"/>
        <v>Sep</v>
      </c>
      <c r="L3046" s="8" t="str">
        <f t="shared" ca="1" si="1844"/>
        <v>Q3</v>
      </c>
      <c r="M3046">
        <f t="shared" ca="1" si="1845"/>
        <v>9</v>
      </c>
      <c r="N3046">
        <f t="shared" ca="1" si="1846"/>
        <v>3</v>
      </c>
      <c r="O3046">
        <f t="shared" ca="1" si="1847"/>
        <v>202009</v>
      </c>
      <c r="P3046">
        <f t="shared" ca="1" si="1848"/>
        <v>202003</v>
      </c>
      <c r="Q3046" t="str">
        <f t="shared" si="1849"/>
        <v>FY2020 Q2 Mar</v>
      </c>
      <c r="R3046">
        <f t="shared" si="1850"/>
        <v>2020</v>
      </c>
      <c r="S3046" s="8" t="str">
        <f t="shared" si="1851"/>
        <v>Mar</v>
      </c>
      <c r="T3046" s="8" t="str">
        <f t="shared" si="1852"/>
        <v>Q2</v>
      </c>
      <c r="U3046">
        <f t="shared" si="1853"/>
        <v>6</v>
      </c>
      <c r="V3046">
        <f t="shared" si="1854"/>
        <v>2</v>
      </c>
      <c r="W3046">
        <f t="shared" si="1855"/>
        <v>202006</v>
      </c>
      <c r="X3046">
        <f t="shared" si="1856"/>
        <v>202002</v>
      </c>
      <c r="Y3046" t="str">
        <f t="shared" si="1857"/>
        <v>FY2020 Q1 Mar</v>
      </c>
      <c r="Z3046">
        <f t="shared" si="1858"/>
        <v>2020</v>
      </c>
      <c r="AA3046" s="8" t="str">
        <f t="shared" si="1859"/>
        <v>Mar</v>
      </c>
      <c r="AB3046" s="8" t="str">
        <f t="shared" si="1860"/>
        <v>Q1</v>
      </c>
      <c r="AC3046">
        <f t="shared" si="1861"/>
        <v>3</v>
      </c>
      <c r="AD3046">
        <f t="shared" si="1862"/>
        <v>1</v>
      </c>
      <c r="AE3046">
        <f t="shared" si="1863"/>
        <v>202003</v>
      </c>
      <c r="AF3046">
        <f t="shared" si="1864"/>
        <v>202001</v>
      </c>
      <c r="AG3046" s="9">
        <f t="shared" ca="1" si="1865"/>
        <v>0</v>
      </c>
      <c r="AH3046">
        <f t="shared" ca="1" si="1866"/>
        <v>2</v>
      </c>
      <c r="AI3046" s="9">
        <f t="shared" ca="1" si="1867"/>
        <v>6</v>
      </c>
      <c r="AJ3046" s="9">
        <f t="shared" ca="1" si="1868"/>
        <v>0</v>
      </c>
      <c r="AK3046" s="9">
        <f t="shared" si="1869"/>
        <v>4</v>
      </c>
      <c r="AL3046" s="9">
        <f t="shared" si="1870"/>
        <v>10</v>
      </c>
      <c r="AM3046" s="9">
        <f t="shared" si="1871"/>
        <v>11</v>
      </c>
      <c r="AN3046" s="2">
        <v>43894.465277777781</v>
      </c>
      <c r="AO3046">
        <v>9023</v>
      </c>
      <c r="AP3046" s="1">
        <v>11000</v>
      </c>
      <c r="AQ3046" t="s">
        <v>4</v>
      </c>
    </row>
    <row r="3047" spans="1:43" x14ac:dyDescent="0.3">
      <c r="A3047" t="str">
        <f t="shared" ca="1" si="1833"/>
        <v>FY2020 Q4 Sep</v>
      </c>
      <c r="B3047">
        <f t="shared" ca="1" si="1834"/>
        <v>2020</v>
      </c>
      <c r="C3047" s="8" t="str">
        <f t="shared" ca="1" si="1835"/>
        <v>Sep</v>
      </c>
      <c r="D3047" s="8" t="str">
        <f t="shared" ca="1" si="1836"/>
        <v>Q4</v>
      </c>
      <c r="E3047">
        <f t="shared" ca="1" si="1837"/>
        <v>12</v>
      </c>
      <c r="F3047">
        <f t="shared" ca="1" si="1838"/>
        <v>4</v>
      </c>
      <c r="G3047">
        <f t="shared" ca="1" si="1839"/>
        <v>202012</v>
      </c>
      <c r="H3047">
        <f t="shared" ca="1" si="1840"/>
        <v>202004</v>
      </c>
      <c r="I3047" t="str">
        <f t="shared" ca="1" si="1841"/>
        <v>FY2020 Q3 Sep</v>
      </c>
      <c r="J3047">
        <f t="shared" ca="1" si="1842"/>
        <v>2020</v>
      </c>
      <c r="K3047" s="8" t="str">
        <f t="shared" ca="1" si="1843"/>
        <v>Sep</v>
      </c>
      <c r="L3047" s="8" t="str">
        <f t="shared" ca="1" si="1844"/>
        <v>Q3</v>
      </c>
      <c r="M3047">
        <f t="shared" ca="1" si="1845"/>
        <v>9</v>
      </c>
      <c r="N3047">
        <f t="shared" ca="1" si="1846"/>
        <v>3</v>
      </c>
      <c r="O3047">
        <f t="shared" ca="1" si="1847"/>
        <v>202009</v>
      </c>
      <c r="P3047">
        <f t="shared" ca="1" si="1848"/>
        <v>202003</v>
      </c>
      <c r="Q3047" t="str">
        <f t="shared" si="1849"/>
        <v>FY2020 Q1 Oct</v>
      </c>
      <c r="R3047">
        <f t="shared" si="1850"/>
        <v>2020</v>
      </c>
      <c r="S3047" s="8" t="str">
        <f t="shared" si="1851"/>
        <v>Oct</v>
      </c>
      <c r="T3047" s="8" t="str">
        <f t="shared" si="1852"/>
        <v>Q1</v>
      </c>
      <c r="U3047">
        <f t="shared" si="1853"/>
        <v>1</v>
      </c>
      <c r="V3047">
        <f t="shared" si="1854"/>
        <v>1</v>
      </c>
      <c r="W3047">
        <f t="shared" si="1855"/>
        <v>202001</v>
      </c>
      <c r="X3047">
        <f t="shared" si="1856"/>
        <v>202001</v>
      </c>
      <c r="Y3047" t="str">
        <f t="shared" si="1857"/>
        <v>FY2019 Q4 Oct</v>
      </c>
      <c r="Z3047">
        <f t="shared" si="1858"/>
        <v>2019</v>
      </c>
      <c r="AA3047" s="8" t="str">
        <f t="shared" si="1859"/>
        <v>Oct</v>
      </c>
      <c r="AB3047" s="8" t="str">
        <f t="shared" si="1860"/>
        <v>Q4</v>
      </c>
      <c r="AC3047">
        <f t="shared" si="1861"/>
        <v>10</v>
      </c>
      <c r="AD3047">
        <f t="shared" si="1862"/>
        <v>4</v>
      </c>
      <c r="AE3047">
        <f t="shared" si="1863"/>
        <v>201910</v>
      </c>
      <c r="AF3047">
        <f t="shared" si="1864"/>
        <v>201904</v>
      </c>
      <c r="AG3047" s="9">
        <f t="shared" ca="1" si="1865"/>
        <v>0</v>
      </c>
      <c r="AH3047">
        <f t="shared" ca="1" si="1866"/>
        <v>4</v>
      </c>
      <c r="AI3047" s="9">
        <f t="shared" ca="1" si="1867"/>
        <v>11</v>
      </c>
      <c r="AJ3047" s="9">
        <f t="shared" ca="1" si="1868"/>
        <v>1</v>
      </c>
      <c r="AK3047" s="9">
        <f t="shared" si="1869"/>
        <v>5</v>
      </c>
      <c r="AL3047" s="9">
        <f t="shared" si="1870"/>
        <v>41</v>
      </c>
      <c r="AM3047" s="9">
        <f t="shared" si="1871"/>
        <v>14</v>
      </c>
      <c r="AN3047" s="2">
        <v>43748.621527777781</v>
      </c>
      <c r="AO3047">
        <v>9037</v>
      </c>
      <c r="AP3047" s="1">
        <v>11000</v>
      </c>
      <c r="AQ3047" t="s">
        <v>4</v>
      </c>
    </row>
    <row r="3048" spans="1:43" x14ac:dyDescent="0.3">
      <c r="A3048" t="str">
        <f t="shared" ca="1" si="1833"/>
        <v>FY2020 Q4 Sep</v>
      </c>
      <c r="B3048">
        <f t="shared" ca="1" si="1834"/>
        <v>2020</v>
      </c>
      <c r="C3048" s="8" t="str">
        <f t="shared" ca="1" si="1835"/>
        <v>Sep</v>
      </c>
      <c r="D3048" s="8" t="str">
        <f t="shared" ca="1" si="1836"/>
        <v>Q4</v>
      </c>
      <c r="E3048">
        <f t="shared" ca="1" si="1837"/>
        <v>12</v>
      </c>
      <c r="F3048">
        <f t="shared" ca="1" si="1838"/>
        <v>4</v>
      </c>
      <c r="G3048">
        <f t="shared" ca="1" si="1839"/>
        <v>202012</v>
      </c>
      <c r="H3048">
        <f t="shared" ca="1" si="1840"/>
        <v>202004</v>
      </c>
      <c r="I3048" t="str">
        <f t="shared" ca="1" si="1841"/>
        <v>FY2020 Q3 Sep</v>
      </c>
      <c r="J3048">
        <f t="shared" ca="1" si="1842"/>
        <v>2020</v>
      </c>
      <c r="K3048" s="8" t="str">
        <f t="shared" ca="1" si="1843"/>
        <v>Sep</v>
      </c>
      <c r="L3048" s="8" t="str">
        <f t="shared" ca="1" si="1844"/>
        <v>Q3</v>
      </c>
      <c r="M3048">
        <f t="shared" ca="1" si="1845"/>
        <v>9</v>
      </c>
      <c r="N3048">
        <f t="shared" ca="1" si="1846"/>
        <v>3</v>
      </c>
      <c r="O3048">
        <f t="shared" ca="1" si="1847"/>
        <v>202009</v>
      </c>
      <c r="P3048">
        <f t="shared" ca="1" si="1848"/>
        <v>202003</v>
      </c>
      <c r="Q3048" t="str">
        <f t="shared" si="1849"/>
        <v>FY2019 Q4 Sep</v>
      </c>
      <c r="R3048">
        <f t="shared" si="1850"/>
        <v>2019</v>
      </c>
      <c r="S3048" s="8" t="str">
        <f t="shared" si="1851"/>
        <v>Sep</v>
      </c>
      <c r="T3048" s="8" t="str">
        <f t="shared" si="1852"/>
        <v>Q4</v>
      </c>
      <c r="U3048">
        <f t="shared" si="1853"/>
        <v>12</v>
      </c>
      <c r="V3048">
        <f t="shared" si="1854"/>
        <v>4</v>
      </c>
      <c r="W3048">
        <f t="shared" si="1855"/>
        <v>201912</v>
      </c>
      <c r="X3048">
        <f t="shared" si="1856"/>
        <v>201904</v>
      </c>
      <c r="Y3048" t="str">
        <f t="shared" si="1857"/>
        <v>FY2019 Q3 Sep</v>
      </c>
      <c r="Z3048">
        <f t="shared" si="1858"/>
        <v>2019</v>
      </c>
      <c r="AA3048" s="8" t="str">
        <f t="shared" si="1859"/>
        <v>Sep</v>
      </c>
      <c r="AB3048" s="8" t="str">
        <f t="shared" si="1860"/>
        <v>Q3</v>
      </c>
      <c r="AC3048">
        <f t="shared" si="1861"/>
        <v>9</v>
      </c>
      <c r="AD3048">
        <f t="shared" si="1862"/>
        <v>3</v>
      </c>
      <c r="AE3048">
        <f t="shared" si="1863"/>
        <v>201909</v>
      </c>
      <c r="AF3048">
        <f t="shared" si="1864"/>
        <v>201903</v>
      </c>
      <c r="AG3048" s="9">
        <f t="shared" ca="1" si="1865"/>
        <v>1</v>
      </c>
      <c r="AH3048">
        <f t="shared" ca="1" si="1866"/>
        <v>4</v>
      </c>
      <c r="AI3048" s="9">
        <f t="shared" ca="1" si="1867"/>
        <v>12</v>
      </c>
      <c r="AJ3048" s="9">
        <f t="shared" ca="1" si="1868"/>
        <v>1</v>
      </c>
      <c r="AK3048" s="9">
        <f t="shared" si="1869"/>
        <v>6</v>
      </c>
      <c r="AL3048" s="9">
        <f t="shared" si="1870"/>
        <v>36</v>
      </c>
      <c r="AM3048" s="9">
        <f t="shared" si="1871"/>
        <v>14</v>
      </c>
      <c r="AN3048" s="2">
        <v>43714.584027777775</v>
      </c>
      <c r="AO3048">
        <v>9051</v>
      </c>
      <c r="AP3048" s="1">
        <v>11000</v>
      </c>
      <c r="AQ3048" t="s">
        <v>4</v>
      </c>
    </row>
    <row r="3049" spans="1:43" x14ac:dyDescent="0.3">
      <c r="A3049" t="str">
        <f t="shared" ca="1" si="1833"/>
        <v>FY2020 Q4 Sep</v>
      </c>
      <c r="B3049">
        <f t="shared" ca="1" si="1834"/>
        <v>2020</v>
      </c>
      <c r="C3049" s="8" t="str">
        <f t="shared" ca="1" si="1835"/>
        <v>Sep</v>
      </c>
      <c r="D3049" s="8" t="str">
        <f t="shared" ca="1" si="1836"/>
        <v>Q4</v>
      </c>
      <c r="E3049">
        <f t="shared" ca="1" si="1837"/>
        <v>12</v>
      </c>
      <c r="F3049">
        <f t="shared" ca="1" si="1838"/>
        <v>4</v>
      </c>
      <c r="G3049">
        <f t="shared" ca="1" si="1839"/>
        <v>202012</v>
      </c>
      <c r="H3049">
        <f t="shared" ca="1" si="1840"/>
        <v>202004</v>
      </c>
      <c r="I3049" t="str">
        <f t="shared" ca="1" si="1841"/>
        <v>FY2020 Q3 Sep</v>
      </c>
      <c r="J3049">
        <f t="shared" ca="1" si="1842"/>
        <v>2020</v>
      </c>
      <c r="K3049" s="8" t="str">
        <f t="shared" ca="1" si="1843"/>
        <v>Sep</v>
      </c>
      <c r="L3049" s="8" t="str">
        <f t="shared" ca="1" si="1844"/>
        <v>Q3</v>
      </c>
      <c r="M3049">
        <f t="shared" ca="1" si="1845"/>
        <v>9</v>
      </c>
      <c r="N3049">
        <f t="shared" ca="1" si="1846"/>
        <v>3</v>
      </c>
      <c r="O3049">
        <f t="shared" ca="1" si="1847"/>
        <v>202009</v>
      </c>
      <c r="P3049">
        <f t="shared" ca="1" si="1848"/>
        <v>202003</v>
      </c>
      <c r="Q3049" t="str">
        <f t="shared" si="1849"/>
        <v>FY2020 Q2 Mar</v>
      </c>
      <c r="R3049">
        <f t="shared" si="1850"/>
        <v>2020</v>
      </c>
      <c r="S3049" s="8" t="str">
        <f t="shared" si="1851"/>
        <v>Mar</v>
      </c>
      <c r="T3049" s="8" t="str">
        <f t="shared" si="1852"/>
        <v>Q2</v>
      </c>
      <c r="U3049">
        <f t="shared" si="1853"/>
        <v>6</v>
      </c>
      <c r="V3049">
        <f t="shared" si="1854"/>
        <v>2</v>
      </c>
      <c r="W3049">
        <f t="shared" si="1855"/>
        <v>202006</v>
      </c>
      <c r="X3049">
        <f t="shared" si="1856"/>
        <v>202002</v>
      </c>
      <c r="Y3049" t="str">
        <f t="shared" si="1857"/>
        <v>FY2020 Q1 Mar</v>
      </c>
      <c r="Z3049">
        <f t="shared" si="1858"/>
        <v>2020</v>
      </c>
      <c r="AA3049" s="8" t="str">
        <f t="shared" si="1859"/>
        <v>Mar</v>
      </c>
      <c r="AB3049" s="8" t="str">
        <f t="shared" si="1860"/>
        <v>Q1</v>
      </c>
      <c r="AC3049">
        <f t="shared" si="1861"/>
        <v>3</v>
      </c>
      <c r="AD3049">
        <f t="shared" si="1862"/>
        <v>1</v>
      </c>
      <c r="AE3049">
        <f t="shared" si="1863"/>
        <v>202003</v>
      </c>
      <c r="AF3049">
        <f t="shared" si="1864"/>
        <v>202001</v>
      </c>
      <c r="AG3049" s="9">
        <f t="shared" ca="1" si="1865"/>
        <v>0</v>
      </c>
      <c r="AH3049">
        <f t="shared" ca="1" si="1866"/>
        <v>2</v>
      </c>
      <c r="AI3049" s="9">
        <f t="shared" ca="1" si="1867"/>
        <v>6</v>
      </c>
      <c r="AJ3049" s="9">
        <f t="shared" ca="1" si="1868"/>
        <v>0</v>
      </c>
      <c r="AK3049" s="9">
        <f t="shared" si="1869"/>
        <v>5</v>
      </c>
      <c r="AL3049" s="9">
        <f t="shared" si="1870"/>
        <v>10</v>
      </c>
      <c r="AM3049" s="9">
        <f t="shared" si="1871"/>
        <v>11</v>
      </c>
      <c r="AN3049" s="2">
        <v>43895.496527777781</v>
      </c>
      <c r="AO3049">
        <v>9092</v>
      </c>
      <c r="AP3049" s="1">
        <v>11000</v>
      </c>
      <c r="AQ3049" t="s">
        <v>4</v>
      </c>
    </row>
    <row r="3050" spans="1:43" x14ac:dyDescent="0.3">
      <c r="A3050" t="str">
        <f t="shared" ca="1" si="1833"/>
        <v>FY2020 Q4 Sep</v>
      </c>
      <c r="B3050">
        <f t="shared" ca="1" si="1834"/>
        <v>2020</v>
      </c>
      <c r="C3050" s="8" t="str">
        <f t="shared" ca="1" si="1835"/>
        <v>Sep</v>
      </c>
      <c r="D3050" s="8" t="str">
        <f t="shared" ca="1" si="1836"/>
        <v>Q4</v>
      </c>
      <c r="E3050">
        <f t="shared" ca="1" si="1837"/>
        <v>12</v>
      </c>
      <c r="F3050">
        <f t="shared" ca="1" si="1838"/>
        <v>4</v>
      </c>
      <c r="G3050">
        <f t="shared" ca="1" si="1839"/>
        <v>202012</v>
      </c>
      <c r="H3050">
        <f t="shared" ca="1" si="1840"/>
        <v>202004</v>
      </c>
      <c r="I3050" t="str">
        <f t="shared" ca="1" si="1841"/>
        <v>FY2020 Q3 Sep</v>
      </c>
      <c r="J3050">
        <f t="shared" ca="1" si="1842"/>
        <v>2020</v>
      </c>
      <c r="K3050" s="8" t="str">
        <f t="shared" ca="1" si="1843"/>
        <v>Sep</v>
      </c>
      <c r="L3050" s="8" t="str">
        <f t="shared" ca="1" si="1844"/>
        <v>Q3</v>
      </c>
      <c r="M3050">
        <f t="shared" ca="1" si="1845"/>
        <v>9</v>
      </c>
      <c r="N3050">
        <f t="shared" ca="1" si="1846"/>
        <v>3</v>
      </c>
      <c r="O3050">
        <f t="shared" ca="1" si="1847"/>
        <v>202009</v>
      </c>
      <c r="P3050">
        <f t="shared" ca="1" si="1848"/>
        <v>202003</v>
      </c>
      <c r="Q3050" t="str">
        <f t="shared" si="1849"/>
        <v>FY2020 Q2 Mar</v>
      </c>
      <c r="R3050">
        <f t="shared" si="1850"/>
        <v>2020</v>
      </c>
      <c r="S3050" s="8" t="str">
        <f t="shared" si="1851"/>
        <v>Mar</v>
      </c>
      <c r="T3050" s="8" t="str">
        <f t="shared" si="1852"/>
        <v>Q2</v>
      </c>
      <c r="U3050">
        <f t="shared" si="1853"/>
        <v>6</v>
      </c>
      <c r="V3050">
        <f t="shared" si="1854"/>
        <v>2</v>
      </c>
      <c r="W3050">
        <f t="shared" si="1855"/>
        <v>202006</v>
      </c>
      <c r="X3050">
        <f t="shared" si="1856"/>
        <v>202002</v>
      </c>
      <c r="Y3050" t="str">
        <f t="shared" si="1857"/>
        <v>FY2020 Q1 Mar</v>
      </c>
      <c r="Z3050">
        <f t="shared" si="1858"/>
        <v>2020</v>
      </c>
      <c r="AA3050" s="8" t="str">
        <f t="shared" si="1859"/>
        <v>Mar</v>
      </c>
      <c r="AB3050" s="8" t="str">
        <f t="shared" si="1860"/>
        <v>Q1</v>
      </c>
      <c r="AC3050">
        <f t="shared" si="1861"/>
        <v>3</v>
      </c>
      <c r="AD3050">
        <f t="shared" si="1862"/>
        <v>1</v>
      </c>
      <c r="AE3050">
        <f t="shared" si="1863"/>
        <v>202003</v>
      </c>
      <c r="AF3050">
        <f t="shared" si="1864"/>
        <v>202001</v>
      </c>
      <c r="AG3050" s="9">
        <f t="shared" ca="1" si="1865"/>
        <v>0</v>
      </c>
      <c r="AH3050">
        <f t="shared" ca="1" si="1866"/>
        <v>2</v>
      </c>
      <c r="AI3050" s="9">
        <f t="shared" ca="1" si="1867"/>
        <v>6</v>
      </c>
      <c r="AJ3050" s="9">
        <f t="shared" ca="1" si="1868"/>
        <v>0</v>
      </c>
      <c r="AK3050" s="9">
        <f t="shared" si="1869"/>
        <v>3</v>
      </c>
      <c r="AL3050" s="9">
        <f t="shared" si="1870"/>
        <v>10</v>
      </c>
      <c r="AM3050" s="9">
        <f t="shared" si="1871"/>
        <v>10</v>
      </c>
      <c r="AN3050" s="2">
        <v>43893.451388888891</v>
      </c>
      <c r="AO3050">
        <v>9110</v>
      </c>
      <c r="AP3050" s="1">
        <v>11000</v>
      </c>
      <c r="AQ3050" t="s">
        <v>4</v>
      </c>
    </row>
    <row r="3051" spans="1:43" x14ac:dyDescent="0.3">
      <c r="A3051" t="str">
        <f t="shared" ca="1" si="1833"/>
        <v>FY2020 Q4 Sep</v>
      </c>
      <c r="B3051">
        <f t="shared" ca="1" si="1834"/>
        <v>2020</v>
      </c>
      <c r="C3051" s="8" t="str">
        <f t="shared" ca="1" si="1835"/>
        <v>Sep</v>
      </c>
      <c r="D3051" s="8" t="str">
        <f t="shared" ca="1" si="1836"/>
        <v>Q4</v>
      </c>
      <c r="E3051">
        <f t="shared" ca="1" si="1837"/>
        <v>12</v>
      </c>
      <c r="F3051">
        <f t="shared" ca="1" si="1838"/>
        <v>4</v>
      </c>
      <c r="G3051">
        <f t="shared" ca="1" si="1839"/>
        <v>202012</v>
      </c>
      <c r="H3051">
        <f t="shared" ca="1" si="1840"/>
        <v>202004</v>
      </c>
      <c r="I3051" t="str">
        <f t="shared" ca="1" si="1841"/>
        <v>FY2020 Q3 Sep</v>
      </c>
      <c r="J3051">
        <f t="shared" ca="1" si="1842"/>
        <v>2020</v>
      </c>
      <c r="K3051" s="8" t="str">
        <f t="shared" ca="1" si="1843"/>
        <v>Sep</v>
      </c>
      <c r="L3051" s="8" t="str">
        <f t="shared" ca="1" si="1844"/>
        <v>Q3</v>
      </c>
      <c r="M3051">
        <f t="shared" ca="1" si="1845"/>
        <v>9</v>
      </c>
      <c r="N3051">
        <f t="shared" ca="1" si="1846"/>
        <v>3</v>
      </c>
      <c r="O3051">
        <f t="shared" ca="1" si="1847"/>
        <v>202009</v>
      </c>
      <c r="P3051">
        <f t="shared" ca="1" si="1848"/>
        <v>202003</v>
      </c>
      <c r="Q3051" t="str">
        <f t="shared" si="1849"/>
        <v>FY2020 Q1 Oct</v>
      </c>
      <c r="R3051">
        <f t="shared" si="1850"/>
        <v>2020</v>
      </c>
      <c r="S3051" s="8" t="str">
        <f t="shared" si="1851"/>
        <v>Oct</v>
      </c>
      <c r="T3051" s="8" t="str">
        <f t="shared" si="1852"/>
        <v>Q1</v>
      </c>
      <c r="U3051">
        <f t="shared" si="1853"/>
        <v>1</v>
      </c>
      <c r="V3051">
        <f t="shared" si="1854"/>
        <v>1</v>
      </c>
      <c r="W3051">
        <f t="shared" si="1855"/>
        <v>202001</v>
      </c>
      <c r="X3051">
        <f t="shared" si="1856"/>
        <v>202001</v>
      </c>
      <c r="Y3051" t="str">
        <f t="shared" si="1857"/>
        <v>FY2019 Q4 Oct</v>
      </c>
      <c r="Z3051">
        <f t="shared" si="1858"/>
        <v>2019</v>
      </c>
      <c r="AA3051" s="8" t="str">
        <f t="shared" si="1859"/>
        <v>Oct</v>
      </c>
      <c r="AB3051" s="8" t="str">
        <f t="shared" si="1860"/>
        <v>Q4</v>
      </c>
      <c r="AC3051">
        <f t="shared" si="1861"/>
        <v>10</v>
      </c>
      <c r="AD3051">
        <f t="shared" si="1862"/>
        <v>4</v>
      </c>
      <c r="AE3051">
        <f t="shared" si="1863"/>
        <v>201910</v>
      </c>
      <c r="AF3051">
        <f t="shared" si="1864"/>
        <v>201904</v>
      </c>
      <c r="AG3051" s="9">
        <f t="shared" ca="1" si="1865"/>
        <v>0</v>
      </c>
      <c r="AH3051">
        <f t="shared" ca="1" si="1866"/>
        <v>4</v>
      </c>
      <c r="AI3051" s="9">
        <f t="shared" ca="1" si="1867"/>
        <v>11</v>
      </c>
      <c r="AJ3051" s="9">
        <f t="shared" ca="1" si="1868"/>
        <v>1</v>
      </c>
      <c r="AK3051" s="9">
        <f t="shared" si="1869"/>
        <v>2</v>
      </c>
      <c r="AL3051" s="9">
        <f t="shared" si="1870"/>
        <v>43</v>
      </c>
      <c r="AM3051" s="9">
        <f t="shared" si="1871"/>
        <v>13</v>
      </c>
      <c r="AN3051" s="2">
        <v>43759.559027777781</v>
      </c>
      <c r="AO3051">
        <v>1976</v>
      </c>
      <c r="AP3051" s="1">
        <v>10900</v>
      </c>
      <c r="AQ3051" t="s">
        <v>4</v>
      </c>
    </row>
    <row r="3052" spans="1:43" x14ac:dyDescent="0.3">
      <c r="A3052" t="str">
        <f t="shared" ca="1" si="1833"/>
        <v>FY2020 Q4 Sep</v>
      </c>
      <c r="B3052">
        <f t="shared" ca="1" si="1834"/>
        <v>2020</v>
      </c>
      <c r="C3052" s="8" t="str">
        <f t="shared" ca="1" si="1835"/>
        <v>Sep</v>
      </c>
      <c r="D3052" s="8" t="str">
        <f t="shared" ca="1" si="1836"/>
        <v>Q4</v>
      </c>
      <c r="E3052">
        <f t="shared" ca="1" si="1837"/>
        <v>12</v>
      </c>
      <c r="F3052">
        <f t="shared" ca="1" si="1838"/>
        <v>4</v>
      </c>
      <c r="G3052">
        <f t="shared" ca="1" si="1839"/>
        <v>202012</v>
      </c>
      <c r="H3052">
        <f t="shared" ca="1" si="1840"/>
        <v>202004</v>
      </c>
      <c r="I3052" t="str">
        <f t="shared" ca="1" si="1841"/>
        <v>FY2020 Q3 Sep</v>
      </c>
      <c r="J3052">
        <f t="shared" ca="1" si="1842"/>
        <v>2020</v>
      </c>
      <c r="K3052" s="8" t="str">
        <f t="shared" ca="1" si="1843"/>
        <v>Sep</v>
      </c>
      <c r="L3052" s="8" t="str">
        <f t="shared" ca="1" si="1844"/>
        <v>Q3</v>
      </c>
      <c r="M3052">
        <f t="shared" ca="1" si="1845"/>
        <v>9</v>
      </c>
      <c r="N3052">
        <f t="shared" ca="1" si="1846"/>
        <v>3</v>
      </c>
      <c r="O3052">
        <f t="shared" ca="1" si="1847"/>
        <v>202009</v>
      </c>
      <c r="P3052">
        <f t="shared" ca="1" si="1848"/>
        <v>202003</v>
      </c>
      <c r="Q3052" t="str">
        <f t="shared" si="1849"/>
        <v>FY2020 Q2 Jan</v>
      </c>
      <c r="R3052">
        <f t="shared" si="1850"/>
        <v>2020</v>
      </c>
      <c r="S3052" s="8" t="str">
        <f t="shared" si="1851"/>
        <v>Jan</v>
      </c>
      <c r="T3052" s="8" t="str">
        <f t="shared" si="1852"/>
        <v>Q2</v>
      </c>
      <c r="U3052">
        <f t="shared" si="1853"/>
        <v>4</v>
      </c>
      <c r="V3052">
        <f t="shared" si="1854"/>
        <v>2</v>
      </c>
      <c r="W3052">
        <f t="shared" si="1855"/>
        <v>202004</v>
      </c>
      <c r="X3052">
        <f t="shared" si="1856"/>
        <v>202002</v>
      </c>
      <c r="Y3052" t="str">
        <f t="shared" si="1857"/>
        <v>FY2020 Q1 Jan</v>
      </c>
      <c r="Z3052">
        <f t="shared" si="1858"/>
        <v>2020</v>
      </c>
      <c r="AA3052" s="8" t="str">
        <f t="shared" si="1859"/>
        <v>Jan</v>
      </c>
      <c r="AB3052" s="8" t="str">
        <f t="shared" si="1860"/>
        <v>Q1</v>
      </c>
      <c r="AC3052">
        <f t="shared" si="1861"/>
        <v>1</v>
      </c>
      <c r="AD3052">
        <f t="shared" si="1862"/>
        <v>1</v>
      </c>
      <c r="AE3052">
        <f t="shared" si="1863"/>
        <v>202001</v>
      </c>
      <c r="AF3052">
        <f t="shared" si="1864"/>
        <v>202001</v>
      </c>
      <c r="AG3052" s="9">
        <f t="shared" ca="1" si="1865"/>
        <v>0</v>
      </c>
      <c r="AH3052">
        <f t="shared" ca="1" si="1866"/>
        <v>3</v>
      </c>
      <c r="AI3052" s="9">
        <f t="shared" ca="1" si="1867"/>
        <v>8</v>
      </c>
      <c r="AJ3052" s="9">
        <f t="shared" ca="1" si="1868"/>
        <v>0</v>
      </c>
      <c r="AK3052" s="9">
        <f t="shared" si="1869"/>
        <v>4</v>
      </c>
      <c r="AL3052" s="9">
        <f t="shared" si="1870"/>
        <v>5</v>
      </c>
      <c r="AM3052" s="9">
        <f t="shared" si="1871"/>
        <v>17</v>
      </c>
      <c r="AN3052" s="2">
        <v>43859.724999999999</v>
      </c>
      <c r="AO3052">
        <v>416</v>
      </c>
      <c r="AP3052" s="1">
        <v>10800</v>
      </c>
      <c r="AQ3052" t="s">
        <v>4</v>
      </c>
    </row>
    <row r="3053" spans="1:43" x14ac:dyDescent="0.3">
      <c r="A3053" t="str">
        <f t="shared" ca="1" si="1833"/>
        <v>FY2020 Q4 Sep</v>
      </c>
      <c r="B3053">
        <f t="shared" ca="1" si="1834"/>
        <v>2020</v>
      </c>
      <c r="C3053" s="8" t="str">
        <f t="shared" ca="1" si="1835"/>
        <v>Sep</v>
      </c>
      <c r="D3053" s="8" t="str">
        <f t="shared" ca="1" si="1836"/>
        <v>Q4</v>
      </c>
      <c r="E3053">
        <f t="shared" ca="1" si="1837"/>
        <v>12</v>
      </c>
      <c r="F3053">
        <f t="shared" ca="1" si="1838"/>
        <v>4</v>
      </c>
      <c r="G3053">
        <f t="shared" ca="1" si="1839"/>
        <v>202012</v>
      </c>
      <c r="H3053">
        <f t="shared" ca="1" si="1840"/>
        <v>202004</v>
      </c>
      <c r="I3053" t="str">
        <f t="shared" ca="1" si="1841"/>
        <v>FY2020 Q3 Sep</v>
      </c>
      <c r="J3053">
        <f t="shared" ca="1" si="1842"/>
        <v>2020</v>
      </c>
      <c r="K3053" s="8" t="str">
        <f t="shared" ca="1" si="1843"/>
        <v>Sep</v>
      </c>
      <c r="L3053" s="8" t="str">
        <f t="shared" ca="1" si="1844"/>
        <v>Q3</v>
      </c>
      <c r="M3053">
        <f t="shared" ca="1" si="1845"/>
        <v>9</v>
      </c>
      <c r="N3053">
        <f t="shared" ca="1" si="1846"/>
        <v>3</v>
      </c>
      <c r="O3053">
        <f t="shared" ca="1" si="1847"/>
        <v>202009</v>
      </c>
      <c r="P3053">
        <f t="shared" ca="1" si="1848"/>
        <v>202003</v>
      </c>
      <c r="Q3053" t="str">
        <f t="shared" si="1849"/>
        <v>FY2020 Q1 Dec</v>
      </c>
      <c r="R3053">
        <f t="shared" si="1850"/>
        <v>2020</v>
      </c>
      <c r="S3053" s="8" t="str">
        <f t="shared" si="1851"/>
        <v>Dec</v>
      </c>
      <c r="T3053" s="8" t="str">
        <f t="shared" si="1852"/>
        <v>Q1</v>
      </c>
      <c r="U3053">
        <f t="shared" si="1853"/>
        <v>3</v>
      </c>
      <c r="V3053">
        <f t="shared" si="1854"/>
        <v>1</v>
      </c>
      <c r="W3053">
        <f t="shared" si="1855"/>
        <v>202003</v>
      </c>
      <c r="X3053">
        <f t="shared" si="1856"/>
        <v>202001</v>
      </c>
      <c r="Y3053" t="str">
        <f t="shared" si="1857"/>
        <v>FY2019 Q4 Dec</v>
      </c>
      <c r="Z3053">
        <f t="shared" si="1858"/>
        <v>2019</v>
      </c>
      <c r="AA3053" s="8" t="str">
        <f t="shared" si="1859"/>
        <v>Dec</v>
      </c>
      <c r="AB3053" s="8" t="str">
        <f t="shared" si="1860"/>
        <v>Q4</v>
      </c>
      <c r="AC3053">
        <f t="shared" si="1861"/>
        <v>12</v>
      </c>
      <c r="AD3053">
        <f t="shared" si="1862"/>
        <v>4</v>
      </c>
      <c r="AE3053">
        <f t="shared" si="1863"/>
        <v>201912</v>
      </c>
      <c r="AF3053">
        <f t="shared" si="1864"/>
        <v>201904</v>
      </c>
      <c r="AG3053" s="9">
        <f t="shared" ca="1" si="1865"/>
        <v>0</v>
      </c>
      <c r="AH3053">
        <f t="shared" ca="1" si="1866"/>
        <v>3</v>
      </c>
      <c r="AI3053" s="9">
        <f t="shared" ca="1" si="1867"/>
        <v>9</v>
      </c>
      <c r="AJ3053" s="9">
        <f t="shared" ca="1" si="1868"/>
        <v>1</v>
      </c>
      <c r="AK3053" s="9">
        <f t="shared" si="1869"/>
        <v>3</v>
      </c>
      <c r="AL3053" s="9">
        <f t="shared" si="1870"/>
        <v>50</v>
      </c>
      <c r="AM3053" s="9">
        <f t="shared" si="1871"/>
        <v>11</v>
      </c>
      <c r="AN3053" s="2">
        <v>43809.490972222222</v>
      </c>
      <c r="AO3053">
        <v>6329</v>
      </c>
      <c r="AP3053" s="1">
        <v>10800</v>
      </c>
      <c r="AQ3053" t="s">
        <v>4</v>
      </c>
    </row>
    <row r="3054" spans="1:43" x14ac:dyDescent="0.3">
      <c r="A3054" t="str">
        <f t="shared" ca="1" si="1833"/>
        <v>FY2020 Q4 Sep</v>
      </c>
      <c r="B3054">
        <f t="shared" ca="1" si="1834"/>
        <v>2020</v>
      </c>
      <c r="C3054" s="8" t="str">
        <f t="shared" ca="1" si="1835"/>
        <v>Sep</v>
      </c>
      <c r="D3054" s="8" t="str">
        <f t="shared" ca="1" si="1836"/>
        <v>Q4</v>
      </c>
      <c r="E3054">
        <f t="shared" ca="1" si="1837"/>
        <v>12</v>
      </c>
      <c r="F3054">
        <f t="shared" ca="1" si="1838"/>
        <v>4</v>
      </c>
      <c r="G3054">
        <f t="shared" ca="1" si="1839"/>
        <v>202012</v>
      </c>
      <c r="H3054">
        <f t="shared" ca="1" si="1840"/>
        <v>202004</v>
      </c>
      <c r="I3054" t="str">
        <f t="shared" ca="1" si="1841"/>
        <v>FY2020 Q3 Sep</v>
      </c>
      <c r="J3054">
        <f t="shared" ca="1" si="1842"/>
        <v>2020</v>
      </c>
      <c r="K3054" s="8" t="str">
        <f t="shared" ca="1" si="1843"/>
        <v>Sep</v>
      </c>
      <c r="L3054" s="8" t="str">
        <f t="shared" ca="1" si="1844"/>
        <v>Q3</v>
      </c>
      <c r="M3054">
        <f t="shared" ca="1" si="1845"/>
        <v>9</v>
      </c>
      <c r="N3054">
        <f t="shared" ca="1" si="1846"/>
        <v>3</v>
      </c>
      <c r="O3054">
        <f t="shared" ca="1" si="1847"/>
        <v>202009</v>
      </c>
      <c r="P3054">
        <f t="shared" ca="1" si="1848"/>
        <v>202003</v>
      </c>
      <c r="Q3054" t="str">
        <f t="shared" si="1849"/>
        <v>FY2020 Q2 Jan</v>
      </c>
      <c r="R3054">
        <f t="shared" si="1850"/>
        <v>2020</v>
      </c>
      <c r="S3054" s="8" t="str">
        <f t="shared" si="1851"/>
        <v>Jan</v>
      </c>
      <c r="T3054" s="8" t="str">
        <f t="shared" si="1852"/>
        <v>Q2</v>
      </c>
      <c r="U3054">
        <f t="shared" si="1853"/>
        <v>4</v>
      </c>
      <c r="V3054">
        <f t="shared" si="1854"/>
        <v>2</v>
      </c>
      <c r="W3054">
        <f t="shared" si="1855"/>
        <v>202004</v>
      </c>
      <c r="X3054">
        <f t="shared" si="1856"/>
        <v>202002</v>
      </c>
      <c r="Y3054" t="str">
        <f t="shared" si="1857"/>
        <v>FY2020 Q1 Jan</v>
      </c>
      <c r="Z3054">
        <f t="shared" si="1858"/>
        <v>2020</v>
      </c>
      <c r="AA3054" s="8" t="str">
        <f t="shared" si="1859"/>
        <v>Jan</v>
      </c>
      <c r="AB3054" s="8" t="str">
        <f t="shared" si="1860"/>
        <v>Q1</v>
      </c>
      <c r="AC3054">
        <f t="shared" si="1861"/>
        <v>1</v>
      </c>
      <c r="AD3054">
        <f t="shared" si="1862"/>
        <v>1</v>
      </c>
      <c r="AE3054">
        <f t="shared" si="1863"/>
        <v>202001</v>
      </c>
      <c r="AF3054">
        <f t="shared" si="1864"/>
        <v>202001</v>
      </c>
      <c r="AG3054" s="9">
        <f t="shared" ca="1" si="1865"/>
        <v>0</v>
      </c>
      <c r="AH3054">
        <f t="shared" ca="1" si="1866"/>
        <v>3</v>
      </c>
      <c r="AI3054" s="9">
        <f t="shared" ca="1" si="1867"/>
        <v>8</v>
      </c>
      <c r="AJ3054" s="9">
        <f t="shared" ca="1" si="1868"/>
        <v>0</v>
      </c>
      <c r="AK3054" s="9">
        <f t="shared" si="1869"/>
        <v>3</v>
      </c>
      <c r="AL3054" s="9">
        <f t="shared" si="1870"/>
        <v>5</v>
      </c>
      <c r="AM3054" s="9">
        <f t="shared" si="1871"/>
        <v>10</v>
      </c>
      <c r="AN3054" s="2">
        <v>43858.448611111111</v>
      </c>
      <c r="AO3054">
        <v>7098</v>
      </c>
      <c r="AP3054" s="1">
        <v>10800</v>
      </c>
      <c r="AQ3054" t="s">
        <v>4</v>
      </c>
    </row>
    <row r="3055" spans="1:43" x14ac:dyDescent="0.3">
      <c r="A3055" t="str">
        <f t="shared" ca="1" si="1833"/>
        <v>FY2020 Q4 Sep</v>
      </c>
      <c r="B3055">
        <f t="shared" ca="1" si="1834"/>
        <v>2020</v>
      </c>
      <c r="C3055" s="8" t="str">
        <f t="shared" ca="1" si="1835"/>
        <v>Sep</v>
      </c>
      <c r="D3055" s="8" t="str">
        <f t="shared" ca="1" si="1836"/>
        <v>Q4</v>
      </c>
      <c r="E3055">
        <f t="shared" ca="1" si="1837"/>
        <v>12</v>
      </c>
      <c r="F3055">
        <f t="shared" ca="1" si="1838"/>
        <v>4</v>
      </c>
      <c r="G3055">
        <f t="shared" ca="1" si="1839"/>
        <v>202012</v>
      </c>
      <c r="H3055">
        <f t="shared" ca="1" si="1840"/>
        <v>202004</v>
      </c>
      <c r="I3055" t="str">
        <f t="shared" ca="1" si="1841"/>
        <v>FY2020 Q3 Sep</v>
      </c>
      <c r="J3055">
        <f t="shared" ca="1" si="1842"/>
        <v>2020</v>
      </c>
      <c r="K3055" s="8" t="str">
        <f t="shared" ca="1" si="1843"/>
        <v>Sep</v>
      </c>
      <c r="L3055" s="8" t="str">
        <f t="shared" ca="1" si="1844"/>
        <v>Q3</v>
      </c>
      <c r="M3055">
        <f t="shared" ca="1" si="1845"/>
        <v>9</v>
      </c>
      <c r="N3055">
        <f t="shared" ca="1" si="1846"/>
        <v>3</v>
      </c>
      <c r="O3055">
        <f t="shared" ca="1" si="1847"/>
        <v>202009</v>
      </c>
      <c r="P3055">
        <f t="shared" ca="1" si="1848"/>
        <v>202003</v>
      </c>
      <c r="Q3055" t="str">
        <f t="shared" si="1849"/>
        <v>FY2020 Q2 Feb</v>
      </c>
      <c r="R3055">
        <f t="shared" si="1850"/>
        <v>2020</v>
      </c>
      <c r="S3055" s="8" t="str">
        <f t="shared" si="1851"/>
        <v>Feb</v>
      </c>
      <c r="T3055" s="8" t="str">
        <f t="shared" si="1852"/>
        <v>Q2</v>
      </c>
      <c r="U3055">
        <f t="shared" si="1853"/>
        <v>5</v>
      </c>
      <c r="V3055">
        <f t="shared" si="1854"/>
        <v>2</v>
      </c>
      <c r="W3055">
        <f t="shared" si="1855"/>
        <v>202005</v>
      </c>
      <c r="X3055">
        <f t="shared" si="1856"/>
        <v>202002</v>
      </c>
      <c r="Y3055" t="str">
        <f t="shared" si="1857"/>
        <v>FY2020 Q1 Feb</v>
      </c>
      <c r="Z3055">
        <f t="shared" si="1858"/>
        <v>2020</v>
      </c>
      <c r="AA3055" s="8" t="str">
        <f t="shared" si="1859"/>
        <v>Feb</v>
      </c>
      <c r="AB3055" s="8" t="str">
        <f t="shared" si="1860"/>
        <v>Q1</v>
      </c>
      <c r="AC3055">
        <f t="shared" si="1861"/>
        <v>2</v>
      </c>
      <c r="AD3055">
        <f t="shared" si="1862"/>
        <v>1</v>
      </c>
      <c r="AE3055">
        <f t="shared" si="1863"/>
        <v>202002</v>
      </c>
      <c r="AF3055">
        <f t="shared" si="1864"/>
        <v>202001</v>
      </c>
      <c r="AG3055" s="9">
        <f t="shared" ca="1" si="1865"/>
        <v>0</v>
      </c>
      <c r="AH3055">
        <f t="shared" ca="1" si="1866"/>
        <v>2</v>
      </c>
      <c r="AI3055" s="9">
        <f t="shared" ca="1" si="1867"/>
        <v>7</v>
      </c>
      <c r="AJ3055" s="9">
        <f t="shared" ca="1" si="1868"/>
        <v>0</v>
      </c>
      <c r="AK3055" s="9">
        <f t="shared" si="1869"/>
        <v>3</v>
      </c>
      <c r="AL3055" s="9">
        <f t="shared" si="1870"/>
        <v>8</v>
      </c>
      <c r="AM3055" s="9">
        <f t="shared" si="1871"/>
        <v>12</v>
      </c>
      <c r="AN3055" s="2">
        <v>43879.525694444441</v>
      </c>
      <c r="AO3055">
        <v>8149</v>
      </c>
      <c r="AP3055" s="1">
        <v>10800</v>
      </c>
      <c r="AQ3055" t="s">
        <v>4</v>
      </c>
    </row>
    <row r="3056" spans="1:43" x14ac:dyDescent="0.3">
      <c r="A3056" t="str">
        <f t="shared" ca="1" si="1833"/>
        <v>FY2020 Q4 Sep</v>
      </c>
      <c r="B3056">
        <f t="shared" ca="1" si="1834"/>
        <v>2020</v>
      </c>
      <c r="C3056" s="8" t="str">
        <f t="shared" ca="1" si="1835"/>
        <v>Sep</v>
      </c>
      <c r="D3056" s="8" t="str">
        <f t="shared" ca="1" si="1836"/>
        <v>Q4</v>
      </c>
      <c r="E3056">
        <f t="shared" ca="1" si="1837"/>
        <v>12</v>
      </c>
      <c r="F3056">
        <f t="shared" ca="1" si="1838"/>
        <v>4</v>
      </c>
      <c r="G3056">
        <f t="shared" ca="1" si="1839"/>
        <v>202012</v>
      </c>
      <c r="H3056">
        <f t="shared" ca="1" si="1840"/>
        <v>202004</v>
      </c>
      <c r="I3056" t="str">
        <f t="shared" ca="1" si="1841"/>
        <v>FY2020 Q3 Sep</v>
      </c>
      <c r="J3056">
        <f t="shared" ca="1" si="1842"/>
        <v>2020</v>
      </c>
      <c r="K3056" s="8" t="str">
        <f t="shared" ca="1" si="1843"/>
        <v>Sep</v>
      </c>
      <c r="L3056" s="8" t="str">
        <f t="shared" ca="1" si="1844"/>
        <v>Q3</v>
      </c>
      <c r="M3056">
        <f t="shared" ca="1" si="1845"/>
        <v>9</v>
      </c>
      <c r="N3056">
        <f t="shared" ca="1" si="1846"/>
        <v>3</v>
      </c>
      <c r="O3056">
        <f t="shared" ca="1" si="1847"/>
        <v>202009</v>
      </c>
      <c r="P3056">
        <f t="shared" ca="1" si="1848"/>
        <v>202003</v>
      </c>
      <c r="Q3056" t="str">
        <f t="shared" si="1849"/>
        <v>FY2020 Q2 Feb</v>
      </c>
      <c r="R3056">
        <f t="shared" si="1850"/>
        <v>2020</v>
      </c>
      <c r="S3056" s="8" t="str">
        <f t="shared" si="1851"/>
        <v>Feb</v>
      </c>
      <c r="T3056" s="8" t="str">
        <f t="shared" si="1852"/>
        <v>Q2</v>
      </c>
      <c r="U3056">
        <f t="shared" si="1853"/>
        <v>5</v>
      </c>
      <c r="V3056">
        <f t="shared" si="1854"/>
        <v>2</v>
      </c>
      <c r="W3056">
        <f t="shared" si="1855"/>
        <v>202005</v>
      </c>
      <c r="X3056">
        <f t="shared" si="1856"/>
        <v>202002</v>
      </c>
      <c r="Y3056" t="str">
        <f t="shared" si="1857"/>
        <v>FY2020 Q1 Feb</v>
      </c>
      <c r="Z3056">
        <f t="shared" si="1858"/>
        <v>2020</v>
      </c>
      <c r="AA3056" s="8" t="str">
        <f t="shared" si="1859"/>
        <v>Feb</v>
      </c>
      <c r="AB3056" s="8" t="str">
        <f t="shared" si="1860"/>
        <v>Q1</v>
      </c>
      <c r="AC3056">
        <f t="shared" si="1861"/>
        <v>2</v>
      </c>
      <c r="AD3056">
        <f t="shared" si="1862"/>
        <v>1</v>
      </c>
      <c r="AE3056">
        <f t="shared" si="1863"/>
        <v>202002</v>
      </c>
      <c r="AF3056">
        <f t="shared" si="1864"/>
        <v>202001</v>
      </c>
      <c r="AG3056" s="9">
        <f t="shared" ca="1" si="1865"/>
        <v>0</v>
      </c>
      <c r="AH3056">
        <f t="shared" ca="1" si="1866"/>
        <v>2</v>
      </c>
      <c r="AI3056" s="9">
        <f t="shared" ca="1" si="1867"/>
        <v>7</v>
      </c>
      <c r="AJ3056" s="9">
        <f t="shared" ca="1" si="1868"/>
        <v>0</v>
      </c>
      <c r="AK3056" s="9">
        <f t="shared" si="1869"/>
        <v>6</v>
      </c>
      <c r="AL3056" s="9">
        <f t="shared" si="1870"/>
        <v>7</v>
      </c>
      <c r="AM3056" s="9">
        <f t="shared" si="1871"/>
        <v>18</v>
      </c>
      <c r="AN3056" s="2">
        <v>43875.785416666666</v>
      </c>
      <c r="AO3056">
        <v>8994</v>
      </c>
      <c r="AP3056" s="1">
        <v>10800</v>
      </c>
      <c r="AQ3056" t="s">
        <v>4</v>
      </c>
    </row>
    <row r="3057" spans="1:43" x14ac:dyDescent="0.3">
      <c r="A3057" t="str">
        <f t="shared" ca="1" si="1833"/>
        <v>FY2020 Q4 Sep</v>
      </c>
      <c r="B3057">
        <f t="shared" ca="1" si="1834"/>
        <v>2020</v>
      </c>
      <c r="C3057" s="8" t="str">
        <f t="shared" ca="1" si="1835"/>
        <v>Sep</v>
      </c>
      <c r="D3057" s="8" t="str">
        <f t="shared" ca="1" si="1836"/>
        <v>Q4</v>
      </c>
      <c r="E3057">
        <f t="shared" ca="1" si="1837"/>
        <v>12</v>
      </c>
      <c r="F3057">
        <f t="shared" ca="1" si="1838"/>
        <v>4</v>
      </c>
      <c r="G3057">
        <f t="shared" ca="1" si="1839"/>
        <v>202012</v>
      </c>
      <c r="H3057">
        <f t="shared" ca="1" si="1840"/>
        <v>202004</v>
      </c>
      <c r="I3057" t="str">
        <f t="shared" ca="1" si="1841"/>
        <v>FY2020 Q3 Sep</v>
      </c>
      <c r="J3057">
        <f t="shared" ca="1" si="1842"/>
        <v>2020</v>
      </c>
      <c r="K3057" s="8" t="str">
        <f t="shared" ca="1" si="1843"/>
        <v>Sep</v>
      </c>
      <c r="L3057" s="8" t="str">
        <f t="shared" ca="1" si="1844"/>
        <v>Q3</v>
      </c>
      <c r="M3057">
        <f t="shared" ca="1" si="1845"/>
        <v>9</v>
      </c>
      <c r="N3057">
        <f t="shared" ca="1" si="1846"/>
        <v>3</v>
      </c>
      <c r="O3057">
        <f t="shared" ca="1" si="1847"/>
        <v>202009</v>
      </c>
      <c r="P3057">
        <f t="shared" ca="1" si="1848"/>
        <v>202003</v>
      </c>
      <c r="Q3057" t="str">
        <f t="shared" si="1849"/>
        <v>FY2020 Q1 Oct</v>
      </c>
      <c r="R3057">
        <f t="shared" si="1850"/>
        <v>2020</v>
      </c>
      <c r="S3057" s="8" t="str">
        <f t="shared" si="1851"/>
        <v>Oct</v>
      </c>
      <c r="T3057" s="8" t="str">
        <f t="shared" si="1852"/>
        <v>Q1</v>
      </c>
      <c r="U3057">
        <f t="shared" si="1853"/>
        <v>1</v>
      </c>
      <c r="V3057">
        <f t="shared" si="1854"/>
        <v>1</v>
      </c>
      <c r="W3057">
        <f t="shared" si="1855"/>
        <v>202001</v>
      </c>
      <c r="X3057">
        <f t="shared" si="1856"/>
        <v>202001</v>
      </c>
      <c r="Y3057" t="str">
        <f t="shared" si="1857"/>
        <v>FY2019 Q4 Oct</v>
      </c>
      <c r="Z3057">
        <f t="shared" si="1858"/>
        <v>2019</v>
      </c>
      <c r="AA3057" s="8" t="str">
        <f t="shared" si="1859"/>
        <v>Oct</v>
      </c>
      <c r="AB3057" s="8" t="str">
        <f t="shared" si="1860"/>
        <v>Q4</v>
      </c>
      <c r="AC3057">
        <f t="shared" si="1861"/>
        <v>10</v>
      </c>
      <c r="AD3057">
        <f t="shared" si="1862"/>
        <v>4</v>
      </c>
      <c r="AE3057">
        <f t="shared" si="1863"/>
        <v>201910</v>
      </c>
      <c r="AF3057">
        <f t="shared" si="1864"/>
        <v>201904</v>
      </c>
      <c r="AG3057" s="9">
        <f t="shared" ca="1" si="1865"/>
        <v>0</v>
      </c>
      <c r="AH3057">
        <f t="shared" ca="1" si="1866"/>
        <v>4</v>
      </c>
      <c r="AI3057" s="9">
        <f t="shared" ca="1" si="1867"/>
        <v>11</v>
      </c>
      <c r="AJ3057" s="9">
        <f t="shared" ca="1" si="1868"/>
        <v>1</v>
      </c>
      <c r="AK3057" s="9">
        <f t="shared" si="1869"/>
        <v>5</v>
      </c>
      <c r="AL3057" s="9">
        <f t="shared" si="1870"/>
        <v>44</v>
      </c>
      <c r="AM3057" s="9">
        <f t="shared" si="1871"/>
        <v>9</v>
      </c>
      <c r="AN3057" s="2">
        <v>43769.402777777781</v>
      </c>
      <c r="AO3057">
        <v>177</v>
      </c>
      <c r="AP3057" s="1">
        <v>10700</v>
      </c>
      <c r="AQ3057" t="s">
        <v>4</v>
      </c>
    </row>
    <row r="3058" spans="1:43" x14ac:dyDescent="0.3">
      <c r="A3058" t="str">
        <f t="shared" ca="1" si="1833"/>
        <v>FY2020 Q4 Sep</v>
      </c>
      <c r="B3058">
        <f t="shared" ca="1" si="1834"/>
        <v>2020</v>
      </c>
      <c r="C3058" s="8" t="str">
        <f t="shared" ca="1" si="1835"/>
        <v>Sep</v>
      </c>
      <c r="D3058" s="8" t="str">
        <f t="shared" ca="1" si="1836"/>
        <v>Q4</v>
      </c>
      <c r="E3058">
        <f t="shared" ca="1" si="1837"/>
        <v>12</v>
      </c>
      <c r="F3058">
        <f t="shared" ca="1" si="1838"/>
        <v>4</v>
      </c>
      <c r="G3058">
        <f t="shared" ca="1" si="1839"/>
        <v>202012</v>
      </c>
      <c r="H3058">
        <f t="shared" ca="1" si="1840"/>
        <v>202004</v>
      </c>
      <c r="I3058" t="str">
        <f t="shared" ca="1" si="1841"/>
        <v>FY2020 Q3 Sep</v>
      </c>
      <c r="J3058">
        <f t="shared" ca="1" si="1842"/>
        <v>2020</v>
      </c>
      <c r="K3058" s="8" t="str">
        <f t="shared" ca="1" si="1843"/>
        <v>Sep</v>
      </c>
      <c r="L3058" s="8" t="str">
        <f t="shared" ca="1" si="1844"/>
        <v>Q3</v>
      </c>
      <c r="M3058">
        <f t="shared" ca="1" si="1845"/>
        <v>9</v>
      </c>
      <c r="N3058">
        <f t="shared" ca="1" si="1846"/>
        <v>3</v>
      </c>
      <c r="O3058">
        <f t="shared" ca="1" si="1847"/>
        <v>202009</v>
      </c>
      <c r="P3058">
        <f t="shared" ca="1" si="1848"/>
        <v>202003</v>
      </c>
      <c r="Q3058" t="str">
        <f t="shared" si="1849"/>
        <v>FY2020 Q2 Mar</v>
      </c>
      <c r="R3058">
        <f t="shared" si="1850"/>
        <v>2020</v>
      </c>
      <c r="S3058" s="8" t="str">
        <f t="shared" si="1851"/>
        <v>Mar</v>
      </c>
      <c r="T3058" s="8" t="str">
        <f t="shared" si="1852"/>
        <v>Q2</v>
      </c>
      <c r="U3058">
        <f t="shared" si="1853"/>
        <v>6</v>
      </c>
      <c r="V3058">
        <f t="shared" si="1854"/>
        <v>2</v>
      </c>
      <c r="W3058">
        <f t="shared" si="1855"/>
        <v>202006</v>
      </c>
      <c r="X3058">
        <f t="shared" si="1856"/>
        <v>202002</v>
      </c>
      <c r="Y3058" t="str">
        <f t="shared" si="1857"/>
        <v>FY2020 Q1 Mar</v>
      </c>
      <c r="Z3058">
        <f t="shared" si="1858"/>
        <v>2020</v>
      </c>
      <c r="AA3058" s="8" t="str">
        <f t="shared" si="1859"/>
        <v>Mar</v>
      </c>
      <c r="AB3058" s="8" t="str">
        <f t="shared" si="1860"/>
        <v>Q1</v>
      </c>
      <c r="AC3058">
        <f t="shared" si="1861"/>
        <v>3</v>
      </c>
      <c r="AD3058">
        <f t="shared" si="1862"/>
        <v>1</v>
      </c>
      <c r="AE3058">
        <f t="shared" si="1863"/>
        <v>202003</v>
      </c>
      <c r="AF3058">
        <f t="shared" si="1864"/>
        <v>202001</v>
      </c>
      <c r="AG3058" s="9">
        <f t="shared" ca="1" si="1865"/>
        <v>0</v>
      </c>
      <c r="AH3058">
        <f t="shared" ca="1" si="1866"/>
        <v>2</v>
      </c>
      <c r="AI3058" s="9">
        <f t="shared" ca="1" si="1867"/>
        <v>6</v>
      </c>
      <c r="AJ3058" s="9">
        <f t="shared" ca="1" si="1868"/>
        <v>0</v>
      </c>
      <c r="AK3058" s="9">
        <f t="shared" si="1869"/>
        <v>6</v>
      </c>
      <c r="AL3058" s="9">
        <f t="shared" si="1870"/>
        <v>11</v>
      </c>
      <c r="AM3058" s="9">
        <f t="shared" si="1871"/>
        <v>14</v>
      </c>
      <c r="AN3058" s="2">
        <v>43903.585416666669</v>
      </c>
      <c r="AO3058">
        <v>535</v>
      </c>
      <c r="AP3058" s="1">
        <v>10700</v>
      </c>
      <c r="AQ3058" t="s">
        <v>4</v>
      </c>
    </row>
    <row r="3059" spans="1:43" x14ac:dyDescent="0.3">
      <c r="A3059" t="str">
        <f t="shared" ca="1" si="1833"/>
        <v>FY2020 Q4 Sep</v>
      </c>
      <c r="B3059">
        <f t="shared" ca="1" si="1834"/>
        <v>2020</v>
      </c>
      <c r="C3059" s="8" t="str">
        <f t="shared" ca="1" si="1835"/>
        <v>Sep</v>
      </c>
      <c r="D3059" s="8" t="str">
        <f t="shared" ca="1" si="1836"/>
        <v>Q4</v>
      </c>
      <c r="E3059">
        <f t="shared" ca="1" si="1837"/>
        <v>12</v>
      </c>
      <c r="F3059">
        <f t="shared" ca="1" si="1838"/>
        <v>4</v>
      </c>
      <c r="G3059">
        <f t="shared" ca="1" si="1839"/>
        <v>202012</v>
      </c>
      <c r="H3059">
        <f t="shared" ca="1" si="1840"/>
        <v>202004</v>
      </c>
      <c r="I3059" t="str">
        <f t="shared" ca="1" si="1841"/>
        <v>FY2020 Q3 Sep</v>
      </c>
      <c r="J3059">
        <f t="shared" ca="1" si="1842"/>
        <v>2020</v>
      </c>
      <c r="K3059" s="8" t="str">
        <f t="shared" ca="1" si="1843"/>
        <v>Sep</v>
      </c>
      <c r="L3059" s="8" t="str">
        <f t="shared" ca="1" si="1844"/>
        <v>Q3</v>
      </c>
      <c r="M3059">
        <f t="shared" ca="1" si="1845"/>
        <v>9</v>
      </c>
      <c r="N3059">
        <f t="shared" ca="1" si="1846"/>
        <v>3</v>
      </c>
      <c r="O3059">
        <f t="shared" ca="1" si="1847"/>
        <v>202009</v>
      </c>
      <c r="P3059">
        <f t="shared" ca="1" si="1848"/>
        <v>202003</v>
      </c>
      <c r="Q3059" t="str">
        <f t="shared" si="1849"/>
        <v>FY2020 Q1 Dec</v>
      </c>
      <c r="R3059">
        <f t="shared" si="1850"/>
        <v>2020</v>
      </c>
      <c r="S3059" s="8" t="str">
        <f t="shared" si="1851"/>
        <v>Dec</v>
      </c>
      <c r="T3059" s="8" t="str">
        <f t="shared" si="1852"/>
        <v>Q1</v>
      </c>
      <c r="U3059">
        <f t="shared" si="1853"/>
        <v>3</v>
      </c>
      <c r="V3059">
        <f t="shared" si="1854"/>
        <v>1</v>
      </c>
      <c r="W3059">
        <f t="shared" si="1855"/>
        <v>202003</v>
      </c>
      <c r="X3059">
        <f t="shared" si="1856"/>
        <v>202001</v>
      </c>
      <c r="Y3059" t="str">
        <f t="shared" si="1857"/>
        <v>FY2019 Q4 Dec</v>
      </c>
      <c r="Z3059">
        <f t="shared" si="1858"/>
        <v>2019</v>
      </c>
      <c r="AA3059" s="8" t="str">
        <f t="shared" si="1859"/>
        <v>Dec</v>
      </c>
      <c r="AB3059" s="8" t="str">
        <f t="shared" si="1860"/>
        <v>Q4</v>
      </c>
      <c r="AC3059">
        <f t="shared" si="1861"/>
        <v>12</v>
      </c>
      <c r="AD3059">
        <f t="shared" si="1862"/>
        <v>4</v>
      </c>
      <c r="AE3059">
        <f t="shared" si="1863"/>
        <v>201912</v>
      </c>
      <c r="AF3059">
        <f t="shared" si="1864"/>
        <v>201904</v>
      </c>
      <c r="AG3059" s="9">
        <f t="shared" ca="1" si="1865"/>
        <v>0</v>
      </c>
      <c r="AH3059">
        <f t="shared" ca="1" si="1866"/>
        <v>3</v>
      </c>
      <c r="AI3059" s="9">
        <f t="shared" ca="1" si="1867"/>
        <v>9</v>
      </c>
      <c r="AJ3059" s="9">
        <f t="shared" ca="1" si="1868"/>
        <v>1</v>
      </c>
      <c r="AK3059" s="9">
        <f t="shared" si="1869"/>
        <v>4</v>
      </c>
      <c r="AL3059" s="9">
        <f t="shared" si="1870"/>
        <v>49</v>
      </c>
      <c r="AM3059" s="9">
        <f t="shared" si="1871"/>
        <v>13</v>
      </c>
      <c r="AN3059" s="2">
        <v>43803.556250000001</v>
      </c>
      <c r="AO3059">
        <v>4538</v>
      </c>
      <c r="AP3059" s="1">
        <v>10700</v>
      </c>
      <c r="AQ3059" t="s">
        <v>4</v>
      </c>
    </row>
    <row r="3060" spans="1:43" x14ac:dyDescent="0.3">
      <c r="A3060" t="str">
        <f t="shared" ca="1" si="1833"/>
        <v>FY2020 Q4 Sep</v>
      </c>
      <c r="B3060">
        <f t="shared" ca="1" si="1834"/>
        <v>2020</v>
      </c>
      <c r="C3060" s="8" t="str">
        <f t="shared" ca="1" si="1835"/>
        <v>Sep</v>
      </c>
      <c r="D3060" s="8" t="str">
        <f t="shared" ca="1" si="1836"/>
        <v>Q4</v>
      </c>
      <c r="E3060">
        <f t="shared" ca="1" si="1837"/>
        <v>12</v>
      </c>
      <c r="F3060">
        <f t="shared" ca="1" si="1838"/>
        <v>4</v>
      </c>
      <c r="G3060">
        <f t="shared" ca="1" si="1839"/>
        <v>202012</v>
      </c>
      <c r="H3060">
        <f t="shared" ca="1" si="1840"/>
        <v>202004</v>
      </c>
      <c r="I3060" t="str">
        <f t="shared" ca="1" si="1841"/>
        <v>FY2020 Q3 Sep</v>
      </c>
      <c r="J3060">
        <f t="shared" ca="1" si="1842"/>
        <v>2020</v>
      </c>
      <c r="K3060" s="8" t="str">
        <f t="shared" ca="1" si="1843"/>
        <v>Sep</v>
      </c>
      <c r="L3060" s="8" t="str">
        <f t="shared" ca="1" si="1844"/>
        <v>Q3</v>
      </c>
      <c r="M3060">
        <f t="shared" ca="1" si="1845"/>
        <v>9</v>
      </c>
      <c r="N3060">
        <f t="shared" ca="1" si="1846"/>
        <v>3</v>
      </c>
      <c r="O3060">
        <f t="shared" ca="1" si="1847"/>
        <v>202009</v>
      </c>
      <c r="P3060">
        <f t="shared" ca="1" si="1848"/>
        <v>202003</v>
      </c>
      <c r="Q3060" t="str">
        <f t="shared" si="1849"/>
        <v>FY2020 Q2 Jan</v>
      </c>
      <c r="R3060">
        <f t="shared" si="1850"/>
        <v>2020</v>
      </c>
      <c r="S3060" s="8" t="str">
        <f t="shared" si="1851"/>
        <v>Jan</v>
      </c>
      <c r="T3060" s="8" t="str">
        <f t="shared" si="1852"/>
        <v>Q2</v>
      </c>
      <c r="U3060">
        <f t="shared" si="1853"/>
        <v>4</v>
      </c>
      <c r="V3060">
        <f t="shared" si="1854"/>
        <v>2</v>
      </c>
      <c r="W3060">
        <f t="shared" si="1855"/>
        <v>202004</v>
      </c>
      <c r="X3060">
        <f t="shared" si="1856"/>
        <v>202002</v>
      </c>
      <c r="Y3060" t="str">
        <f t="shared" si="1857"/>
        <v>FY2020 Q1 Jan</v>
      </c>
      <c r="Z3060">
        <f t="shared" si="1858"/>
        <v>2020</v>
      </c>
      <c r="AA3060" s="8" t="str">
        <f t="shared" si="1859"/>
        <v>Jan</v>
      </c>
      <c r="AB3060" s="8" t="str">
        <f t="shared" si="1860"/>
        <v>Q1</v>
      </c>
      <c r="AC3060">
        <f t="shared" si="1861"/>
        <v>1</v>
      </c>
      <c r="AD3060">
        <f t="shared" si="1862"/>
        <v>1</v>
      </c>
      <c r="AE3060">
        <f t="shared" si="1863"/>
        <v>202001</v>
      </c>
      <c r="AF3060">
        <f t="shared" si="1864"/>
        <v>202001</v>
      </c>
      <c r="AG3060" s="9">
        <f t="shared" ca="1" si="1865"/>
        <v>0</v>
      </c>
      <c r="AH3060">
        <f t="shared" ca="1" si="1866"/>
        <v>3</v>
      </c>
      <c r="AI3060" s="9">
        <f t="shared" ca="1" si="1867"/>
        <v>8</v>
      </c>
      <c r="AJ3060" s="9">
        <f t="shared" ca="1" si="1868"/>
        <v>0</v>
      </c>
      <c r="AK3060" s="9">
        <f t="shared" si="1869"/>
        <v>2</v>
      </c>
      <c r="AL3060" s="9">
        <f t="shared" si="1870"/>
        <v>5</v>
      </c>
      <c r="AM3060" s="9">
        <f t="shared" si="1871"/>
        <v>11</v>
      </c>
      <c r="AN3060" s="2">
        <v>43857.496527777781</v>
      </c>
      <c r="AO3060">
        <v>4200</v>
      </c>
      <c r="AP3060" s="1">
        <v>10600</v>
      </c>
      <c r="AQ3060" t="s">
        <v>4</v>
      </c>
    </row>
    <row r="3061" spans="1:43" x14ac:dyDescent="0.3">
      <c r="A3061" t="str">
        <f t="shared" ca="1" si="1833"/>
        <v>FY2020 Q4 Sep</v>
      </c>
      <c r="B3061">
        <f t="shared" ca="1" si="1834"/>
        <v>2020</v>
      </c>
      <c r="C3061" s="8" t="str">
        <f t="shared" ca="1" si="1835"/>
        <v>Sep</v>
      </c>
      <c r="D3061" s="8" t="str">
        <f t="shared" ca="1" si="1836"/>
        <v>Q4</v>
      </c>
      <c r="E3061">
        <f t="shared" ca="1" si="1837"/>
        <v>12</v>
      </c>
      <c r="F3061">
        <f t="shared" ca="1" si="1838"/>
        <v>4</v>
      </c>
      <c r="G3061">
        <f t="shared" ca="1" si="1839"/>
        <v>202012</v>
      </c>
      <c r="H3061">
        <f t="shared" ca="1" si="1840"/>
        <v>202004</v>
      </c>
      <c r="I3061" t="str">
        <f t="shared" ca="1" si="1841"/>
        <v>FY2020 Q3 Sep</v>
      </c>
      <c r="J3061">
        <f t="shared" ca="1" si="1842"/>
        <v>2020</v>
      </c>
      <c r="K3061" s="8" t="str">
        <f t="shared" ca="1" si="1843"/>
        <v>Sep</v>
      </c>
      <c r="L3061" s="8" t="str">
        <f t="shared" ca="1" si="1844"/>
        <v>Q3</v>
      </c>
      <c r="M3061">
        <f t="shared" ca="1" si="1845"/>
        <v>9</v>
      </c>
      <c r="N3061">
        <f t="shared" ca="1" si="1846"/>
        <v>3</v>
      </c>
      <c r="O3061">
        <f t="shared" ca="1" si="1847"/>
        <v>202009</v>
      </c>
      <c r="P3061">
        <f t="shared" ca="1" si="1848"/>
        <v>202003</v>
      </c>
      <c r="Q3061" t="str">
        <f t="shared" si="1849"/>
        <v>FY2020 Q1 Oct</v>
      </c>
      <c r="R3061">
        <f t="shared" si="1850"/>
        <v>2020</v>
      </c>
      <c r="S3061" s="8" t="str">
        <f t="shared" si="1851"/>
        <v>Oct</v>
      </c>
      <c r="T3061" s="8" t="str">
        <f t="shared" si="1852"/>
        <v>Q1</v>
      </c>
      <c r="U3061">
        <f t="shared" si="1853"/>
        <v>1</v>
      </c>
      <c r="V3061">
        <f t="shared" si="1854"/>
        <v>1</v>
      </c>
      <c r="W3061">
        <f t="shared" si="1855"/>
        <v>202001</v>
      </c>
      <c r="X3061">
        <f t="shared" si="1856"/>
        <v>202001</v>
      </c>
      <c r="Y3061" t="str">
        <f t="shared" si="1857"/>
        <v>FY2019 Q4 Oct</v>
      </c>
      <c r="Z3061">
        <f t="shared" si="1858"/>
        <v>2019</v>
      </c>
      <c r="AA3061" s="8" t="str">
        <f t="shared" si="1859"/>
        <v>Oct</v>
      </c>
      <c r="AB3061" s="8" t="str">
        <f t="shared" si="1860"/>
        <v>Q4</v>
      </c>
      <c r="AC3061">
        <f t="shared" si="1861"/>
        <v>10</v>
      </c>
      <c r="AD3061">
        <f t="shared" si="1862"/>
        <v>4</v>
      </c>
      <c r="AE3061">
        <f t="shared" si="1863"/>
        <v>201910</v>
      </c>
      <c r="AF3061">
        <f t="shared" si="1864"/>
        <v>201904</v>
      </c>
      <c r="AG3061" s="9">
        <f t="shared" ca="1" si="1865"/>
        <v>0</v>
      </c>
      <c r="AH3061">
        <f t="shared" ca="1" si="1866"/>
        <v>4</v>
      </c>
      <c r="AI3061" s="9">
        <f t="shared" ca="1" si="1867"/>
        <v>11</v>
      </c>
      <c r="AJ3061" s="9">
        <f t="shared" ca="1" si="1868"/>
        <v>1</v>
      </c>
      <c r="AK3061" s="9">
        <f t="shared" si="1869"/>
        <v>6</v>
      </c>
      <c r="AL3061" s="9">
        <f t="shared" si="1870"/>
        <v>43</v>
      </c>
      <c r="AM3061" s="9">
        <f t="shared" si="1871"/>
        <v>16</v>
      </c>
      <c r="AN3061" s="2">
        <v>43763.6875</v>
      </c>
      <c r="AO3061">
        <v>4751</v>
      </c>
      <c r="AP3061" s="1">
        <v>10600</v>
      </c>
      <c r="AQ3061" t="s">
        <v>4</v>
      </c>
    </row>
    <row r="3062" spans="1:43" x14ac:dyDescent="0.3">
      <c r="A3062" t="str">
        <f t="shared" ca="1" si="1833"/>
        <v>FY2020 Q4 Sep</v>
      </c>
      <c r="B3062">
        <f t="shared" ca="1" si="1834"/>
        <v>2020</v>
      </c>
      <c r="C3062" s="8" t="str">
        <f t="shared" ca="1" si="1835"/>
        <v>Sep</v>
      </c>
      <c r="D3062" s="8" t="str">
        <f t="shared" ca="1" si="1836"/>
        <v>Q4</v>
      </c>
      <c r="E3062">
        <f t="shared" ca="1" si="1837"/>
        <v>12</v>
      </c>
      <c r="F3062">
        <f t="shared" ca="1" si="1838"/>
        <v>4</v>
      </c>
      <c r="G3062">
        <f t="shared" ca="1" si="1839"/>
        <v>202012</v>
      </c>
      <c r="H3062">
        <f t="shared" ca="1" si="1840"/>
        <v>202004</v>
      </c>
      <c r="I3062" t="str">
        <f t="shared" ca="1" si="1841"/>
        <v>FY2020 Q3 Sep</v>
      </c>
      <c r="J3062">
        <f t="shared" ca="1" si="1842"/>
        <v>2020</v>
      </c>
      <c r="K3062" s="8" t="str">
        <f t="shared" ca="1" si="1843"/>
        <v>Sep</v>
      </c>
      <c r="L3062" s="8" t="str">
        <f t="shared" ca="1" si="1844"/>
        <v>Q3</v>
      </c>
      <c r="M3062">
        <f t="shared" ca="1" si="1845"/>
        <v>9</v>
      </c>
      <c r="N3062">
        <f t="shared" ca="1" si="1846"/>
        <v>3</v>
      </c>
      <c r="O3062">
        <f t="shared" ca="1" si="1847"/>
        <v>202009</v>
      </c>
      <c r="P3062">
        <f t="shared" ca="1" si="1848"/>
        <v>202003</v>
      </c>
      <c r="Q3062" t="str">
        <f t="shared" si="1849"/>
        <v>FY2020 Q1 Nov</v>
      </c>
      <c r="R3062">
        <f t="shared" si="1850"/>
        <v>2020</v>
      </c>
      <c r="S3062" s="8" t="str">
        <f t="shared" si="1851"/>
        <v>Nov</v>
      </c>
      <c r="T3062" s="8" t="str">
        <f t="shared" si="1852"/>
        <v>Q1</v>
      </c>
      <c r="U3062">
        <f t="shared" si="1853"/>
        <v>2</v>
      </c>
      <c r="V3062">
        <f t="shared" si="1854"/>
        <v>1</v>
      </c>
      <c r="W3062">
        <f t="shared" si="1855"/>
        <v>202002</v>
      </c>
      <c r="X3062">
        <f t="shared" si="1856"/>
        <v>202001</v>
      </c>
      <c r="Y3062" t="str">
        <f t="shared" si="1857"/>
        <v>FY2019 Q4 Nov</v>
      </c>
      <c r="Z3062">
        <f t="shared" si="1858"/>
        <v>2019</v>
      </c>
      <c r="AA3062" s="8" t="str">
        <f t="shared" si="1859"/>
        <v>Nov</v>
      </c>
      <c r="AB3062" s="8" t="str">
        <f t="shared" si="1860"/>
        <v>Q4</v>
      </c>
      <c r="AC3062">
        <f t="shared" si="1861"/>
        <v>11</v>
      </c>
      <c r="AD3062">
        <f t="shared" si="1862"/>
        <v>4</v>
      </c>
      <c r="AE3062">
        <f t="shared" si="1863"/>
        <v>201911</v>
      </c>
      <c r="AF3062">
        <f t="shared" si="1864"/>
        <v>201904</v>
      </c>
      <c r="AG3062" s="9">
        <f t="shared" ca="1" si="1865"/>
        <v>0</v>
      </c>
      <c r="AH3062">
        <f t="shared" ca="1" si="1866"/>
        <v>3</v>
      </c>
      <c r="AI3062" s="9">
        <f t="shared" ca="1" si="1867"/>
        <v>10</v>
      </c>
      <c r="AJ3062" s="9">
        <f t="shared" ca="1" si="1868"/>
        <v>1</v>
      </c>
      <c r="AK3062" s="9">
        <f t="shared" si="1869"/>
        <v>6</v>
      </c>
      <c r="AL3062" s="9">
        <f t="shared" si="1870"/>
        <v>48</v>
      </c>
      <c r="AM3062" s="9">
        <f t="shared" si="1871"/>
        <v>14</v>
      </c>
      <c r="AN3062" s="2">
        <v>43798.59097222222</v>
      </c>
      <c r="AO3062">
        <v>8707</v>
      </c>
      <c r="AP3062" s="1">
        <v>10600</v>
      </c>
      <c r="AQ3062" t="s">
        <v>4</v>
      </c>
    </row>
    <row r="3063" spans="1:43" x14ac:dyDescent="0.3">
      <c r="A3063" t="str">
        <f t="shared" ca="1" si="1833"/>
        <v>FY2020 Q4 Sep</v>
      </c>
      <c r="B3063">
        <f t="shared" ca="1" si="1834"/>
        <v>2020</v>
      </c>
      <c r="C3063" s="8" t="str">
        <f t="shared" ca="1" si="1835"/>
        <v>Sep</v>
      </c>
      <c r="D3063" s="8" t="str">
        <f t="shared" ca="1" si="1836"/>
        <v>Q4</v>
      </c>
      <c r="E3063">
        <f t="shared" ca="1" si="1837"/>
        <v>12</v>
      </c>
      <c r="F3063">
        <f t="shared" ca="1" si="1838"/>
        <v>4</v>
      </c>
      <c r="G3063">
        <f t="shared" ca="1" si="1839"/>
        <v>202012</v>
      </c>
      <c r="H3063">
        <f t="shared" ca="1" si="1840"/>
        <v>202004</v>
      </c>
      <c r="I3063" t="str">
        <f t="shared" ca="1" si="1841"/>
        <v>FY2020 Q3 Sep</v>
      </c>
      <c r="J3063">
        <f t="shared" ca="1" si="1842"/>
        <v>2020</v>
      </c>
      <c r="K3063" s="8" t="str">
        <f t="shared" ca="1" si="1843"/>
        <v>Sep</v>
      </c>
      <c r="L3063" s="8" t="str">
        <f t="shared" ca="1" si="1844"/>
        <v>Q3</v>
      </c>
      <c r="M3063">
        <f t="shared" ca="1" si="1845"/>
        <v>9</v>
      </c>
      <c r="N3063">
        <f t="shared" ca="1" si="1846"/>
        <v>3</v>
      </c>
      <c r="O3063">
        <f t="shared" ca="1" si="1847"/>
        <v>202009</v>
      </c>
      <c r="P3063">
        <f t="shared" ca="1" si="1848"/>
        <v>202003</v>
      </c>
      <c r="Q3063" t="str">
        <f t="shared" si="1849"/>
        <v>FY2020 Q2 Mar</v>
      </c>
      <c r="R3063">
        <f t="shared" si="1850"/>
        <v>2020</v>
      </c>
      <c r="S3063" s="8" t="str">
        <f t="shared" si="1851"/>
        <v>Mar</v>
      </c>
      <c r="T3063" s="8" t="str">
        <f t="shared" si="1852"/>
        <v>Q2</v>
      </c>
      <c r="U3063">
        <f t="shared" si="1853"/>
        <v>6</v>
      </c>
      <c r="V3063">
        <f t="shared" si="1854"/>
        <v>2</v>
      </c>
      <c r="W3063">
        <f t="shared" si="1855"/>
        <v>202006</v>
      </c>
      <c r="X3063">
        <f t="shared" si="1856"/>
        <v>202002</v>
      </c>
      <c r="Y3063" t="str">
        <f t="shared" si="1857"/>
        <v>FY2020 Q1 Mar</v>
      </c>
      <c r="Z3063">
        <f t="shared" si="1858"/>
        <v>2020</v>
      </c>
      <c r="AA3063" s="8" t="str">
        <f t="shared" si="1859"/>
        <v>Mar</v>
      </c>
      <c r="AB3063" s="8" t="str">
        <f t="shared" si="1860"/>
        <v>Q1</v>
      </c>
      <c r="AC3063">
        <f t="shared" si="1861"/>
        <v>3</v>
      </c>
      <c r="AD3063">
        <f t="shared" si="1862"/>
        <v>1</v>
      </c>
      <c r="AE3063">
        <f t="shared" si="1863"/>
        <v>202003</v>
      </c>
      <c r="AF3063">
        <f t="shared" si="1864"/>
        <v>202001</v>
      </c>
      <c r="AG3063" s="9">
        <f t="shared" ca="1" si="1865"/>
        <v>0</v>
      </c>
      <c r="AH3063">
        <f t="shared" ca="1" si="1866"/>
        <v>2</v>
      </c>
      <c r="AI3063" s="9">
        <f t="shared" ca="1" si="1867"/>
        <v>6</v>
      </c>
      <c r="AJ3063" s="9">
        <f t="shared" ca="1" si="1868"/>
        <v>0</v>
      </c>
      <c r="AK3063" s="9">
        <f t="shared" si="1869"/>
        <v>5</v>
      </c>
      <c r="AL3063" s="9">
        <f t="shared" si="1870"/>
        <v>11</v>
      </c>
      <c r="AM3063" s="9">
        <f t="shared" si="1871"/>
        <v>6</v>
      </c>
      <c r="AN3063" s="2">
        <v>43902.265972222223</v>
      </c>
      <c r="AO3063">
        <v>1777</v>
      </c>
      <c r="AP3063" s="1">
        <v>10500</v>
      </c>
      <c r="AQ3063" t="s">
        <v>4</v>
      </c>
    </row>
    <row r="3064" spans="1:43" x14ac:dyDescent="0.3">
      <c r="A3064" t="str">
        <f t="shared" ca="1" si="1833"/>
        <v>FY2020 Q4 Sep</v>
      </c>
      <c r="B3064">
        <f t="shared" ca="1" si="1834"/>
        <v>2020</v>
      </c>
      <c r="C3064" s="8" t="str">
        <f t="shared" ca="1" si="1835"/>
        <v>Sep</v>
      </c>
      <c r="D3064" s="8" t="str">
        <f t="shared" ca="1" si="1836"/>
        <v>Q4</v>
      </c>
      <c r="E3064">
        <f t="shared" ca="1" si="1837"/>
        <v>12</v>
      </c>
      <c r="F3064">
        <f t="shared" ca="1" si="1838"/>
        <v>4</v>
      </c>
      <c r="G3064">
        <f t="shared" ca="1" si="1839"/>
        <v>202012</v>
      </c>
      <c r="H3064">
        <f t="shared" ca="1" si="1840"/>
        <v>202004</v>
      </c>
      <c r="I3064" t="str">
        <f t="shared" ca="1" si="1841"/>
        <v>FY2020 Q3 Sep</v>
      </c>
      <c r="J3064">
        <f t="shared" ca="1" si="1842"/>
        <v>2020</v>
      </c>
      <c r="K3064" s="8" t="str">
        <f t="shared" ca="1" si="1843"/>
        <v>Sep</v>
      </c>
      <c r="L3064" s="8" t="str">
        <f t="shared" ca="1" si="1844"/>
        <v>Q3</v>
      </c>
      <c r="M3064">
        <f t="shared" ca="1" si="1845"/>
        <v>9</v>
      </c>
      <c r="N3064">
        <f t="shared" ca="1" si="1846"/>
        <v>3</v>
      </c>
      <c r="O3064">
        <f t="shared" ca="1" si="1847"/>
        <v>202009</v>
      </c>
      <c r="P3064">
        <f t="shared" ca="1" si="1848"/>
        <v>202003</v>
      </c>
      <c r="Q3064" t="str">
        <f t="shared" si="1849"/>
        <v>FY2020 Q2 Mar</v>
      </c>
      <c r="R3064">
        <f t="shared" si="1850"/>
        <v>2020</v>
      </c>
      <c r="S3064" s="8" t="str">
        <f t="shared" si="1851"/>
        <v>Mar</v>
      </c>
      <c r="T3064" s="8" t="str">
        <f t="shared" si="1852"/>
        <v>Q2</v>
      </c>
      <c r="U3064">
        <f t="shared" si="1853"/>
        <v>6</v>
      </c>
      <c r="V3064">
        <f t="shared" si="1854"/>
        <v>2</v>
      </c>
      <c r="W3064">
        <f t="shared" si="1855"/>
        <v>202006</v>
      </c>
      <c r="X3064">
        <f t="shared" si="1856"/>
        <v>202002</v>
      </c>
      <c r="Y3064" t="str">
        <f t="shared" si="1857"/>
        <v>FY2020 Q1 Mar</v>
      </c>
      <c r="Z3064">
        <f t="shared" si="1858"/>
        <v>2020</v>
      </c>
      <c r="AA3064" s="8" t="str">
        <f t="shared" si="1859"/>
        <v>Mar</v>
      </c>
      <c r="AB3064" s="8" t="str">
        <f t="shared" si="1860"/>
        <v>Q1</v>
      </c>
      <c r="AC3064">
        <f t="shared" si="1861"/>
        <v>3</v>
      </c>
      <c r="AD3064">
        <f t="shared" si="1862"/>
        <v>1</v>
      </c>
      <c r="AE3064">
        <f t="shared" si="1863"/>
        <v>202003</v>
      </c>
      <c r="AF3064">
        <f t="shared" si="1864"/>
        <v>202001</v>
      </c>
      <c r="AG3064" s="9">
        <f t="shared" ca="1" si="1865"/>
        <v>0</v>
      </c>
      <c r="AH3064">
        <f t="shared" ca="1" si="1866"/>
        <v>2</v>
      </c>
      <c r="AI3064" s="9">
        <f t="shared" ca="1" si="1867"/>
        <v>6</v>
      </c>
      <c r="AJ3064" s="9">
        <f t="shared" ca="1" si="1868"/>
        <v>0</v>
      </c>
      <c r="AK3064" s="9">
        <f t="shared" si="1869"/>
        <v>6</v>
      </c>
      <c r="AL3064" s="9">
        <f t="shared" si="1870"/>
        <v>11</v>
      </c>
      <c r="AM3064" s="9">
        <f t="shared" si="1871"/>
        <v>15</v>
      </c>
      <c r="AN3064" s="2">
        <v>43903.657638888886</v>
      </c>
      <c r="AO3064">
        <v>2900</v>
      </c>
      <c r="AP3064" s="1">
        <v>10500</v>
      </c>
      <c r="AQ3064" t="s">
        <v>4</v>
      </c>
    </row>
    <row r="3065" spans="1:43" x14ac:dyDescent="0.3">
      <c r="A3065" t="str">
        <f t="shared" ca="1" si="1833"/>
        <v>FY2020 Q4 Sep</v>
      </c>
      <c r="B3065">
        <f t="shared" ca="1" si="1834"/>
        <v>2020</v>
      </c>
      <c r="C3065" s="8" t="str">
        <f t="shared" ca="1" si="1835"/>
        <v>Sep</v>
      </c>
      <c r="D3065" s="8" t="str">
        <f t="shared" ca="1" si="1836"/>
        <v>Q4</v>
      </c>
      <c r="E3065">
        <f t="shared" ca="1" si="1837"/>
        <v>12</v>
      </c>
      <c r="F3065">
        <f t="shared" ca="1" si="1838"/>
        <v>4</v>
      </c>
      <c r="G3065">
        <f t="shared" ca="1" si="1839"/>
        <v>202012</v>
      </c>
      <c r="H3065">
        <f t="shared" ca="1" si="1840"/>
        <v>202004</v>
      </c>
      <c r="I3065" t="str">
        <f t="shared" ca="1" si="1841"/>
        <v>FY2020 Q3 Sep</v>
      </c>
      <c r="J3065">
        <f t="shared" ca="1" si="1842"/>
        <v>2020</v>
      </c>
      <c r="K3065" s="8" t="str">
        <f t="shared" ca="1" si="1843"/>
        <v>Sep</v>
      </c>
      <c r="L3065" s="8" t="str">
        <f t="shared" ca="1" si="1844"/>
        <v>Q3</v>
      </c>
      <c r="M3065">
        <f t="shared" ca="1" si="1845"/>
        <v>9</v>
      </c>
      <c r="N3065">
        <f t="shared" ca="1" si="1846"/>
        <v>3</v>
      </c>
      <c r="O3065">
        <f t="shared" ca="1" si="1847"/>
        <v>202009</v>
      </c>
      <c r="P3065">
        <f t="shared" ca="1" si="1848"/>
        <v>202003</v>
      </c>
      <c r="Q3065" t="str">
        <f t="shared" si="1849"/>
        <v>FY2020 Q2 Feb</v>
      </c>
      <c r="R3065">
        <f t="shared" si="1850"/>
        <v>2020</v>
      </c>
      <c r="S3065" s="8" t="str">
        <f t="shared" si="1851"/>
        <v>Feb</v>
      </c>
      <c r="T3065" s="8" t="str">
        <f t="shared" si="1852"/>
        <v>Q2</v>
      </c>
      <c r="U3065">
        <f t="shared" si="1853"/>
        <v>5</v>
      </c>
      <c r="V3065">
        <f t="shared" si="1854"/>
        <v>2</v>
      </c>
      <c r="W3065">
        <f t="shared" si="1855"/>
        <v>202005</v>
      </c>
      <c r="X3065">
        <f t="shared" si="1856"/>
        <v>202002</v>
      </c>
      <c r="Y3065" t="str">
        <f t="shared" si="1857"/>
        <v>FY2020 Q1 Feb</v>
      </c>
      <c r="Z3065">
        <f t="shared" si="1858"/>
        <v>2020</v>
      </c>
      <c r="AA3065" s="8" t="str">
        <f t="shared" si="1859"/>
        <v>Feb</v>
      </c>
      <c r="AB3065" s="8" t="str">
        <f t="shared" si="1860"/>
        <v>Q1</v>
      </c>
      <c r="AC3065">
        <f t="shared" si="1861"/>
        <v>2</v>
      </c>
      <c r="AD3065">
        <f t="shared" si="1862"/>
        <v>1</v>
      </c>
      <c r="AE3065">
        <f t="shared" si="1863"/>
        <v>202002</v>
      </c>
      <c r="AF3065">
        <f t="shared" si="1864"/>
        <v>202001</v>
      </c>
      <c r="AG3065" s="9">
        <f t="shared" ca="1" si="1865"/>
        <v>0</v>
      </c>
      <c r="AH3065">
        <f t="shared" ca="1" si="1866"/>
        <v>2</v>
      </c>
      <c r="AI3065" s="9">
        <f t="shared" ca="1" si="1867"/>
        <v>7</v>
      </c>
      <c r="AJ3065" s="9">
        <f t="shared" ca="1" si="1868"/>
        <v>0</v>
      </c>
      <c r="AK3065" s="9">
        <f t="shared" si="1869"/>
        <v>7</v>
      </c>
      <c r="AL3065" s="9">
        <f t="shared" si="1870"/>
        <v>6</v>
      </c>
      <c r="AM3065" s="9">
        <f t="shared" si="1871"/>
        <v>10</v>
      </c>
      <c r="AN3065" s="2">
        <v>43869.424305555556</v>
      </c>
      <c r="AO3065">
        <v>3073</v>
      </c>
      <c r="AP3065" s="1">
        <v>10500</v>
      </c>
      <c r="AQ3065" t="s">
        <v>4</v>
      </c>
    </row>
    <row r="3066" spans="1:43" x14ac:dyDescent="0.3">
      <c r="A3066" t="str">
        <f t="shared" ca="1" si="1833"/>
        <v>FY2020 Q4 Sep</v>
      </c>
      <c r="B3066">
        <f t="shared" ca="1" si="1834"/>
        <v>2020</v>
      </c>
      <c r="C3066" s="8" t="str">
        <f t="shared" ca="1" si="1835"/>
        <v>Sep</v>
      </c>
      <c r="D3066" s="8" t="str">
        <f t="shared" ca="1" si="1836"/>
        <v>Q4</v>
      </c>
      <c r="E3066">
        <f t="shared" ca="1" si="1837"/>
        <v>12</v>
      </c>
      <c r="F3066">
        <f t="shared" ca="1" si="1838"/>
        <v>4</v>
      </c>
      <c r="G3066">
        <f t="shared" ca="1" si="1839"/>
        <v>202012</v>
      </c>
      <c r="H3066">
        <f t="shared" ca="1" si="1840"/>
        <v>202004</v>
      </c>
      <c r="I3066" t="str">
        <f t="shared" ca="1" si="1841"/>
        <v>FY2020 Q3 Sep</v>
      </c>
      <c r="J3066">
        <f t="shared" ca="1" si="1842"/>
        <v>2020</v>
      </c>
      <c r="K3066" s="8" t="str">
        <f t="shared" ca="1" si="1843"/>
        <v>Sep</v>
      </c>
      <c r="L3066" s="8" t="str">
        <f t="shared" ca="1" si="1844"/>
        <v>Q3</v>
      </c>
      <c r="M3066">
        <f t="shared" ca="1" si="1845"/>
        <v>9</v>
      </c>
      <c r="N3066">
        <f t="shared" ca="1" si="1846"/>
        <v>3</v>
      </c>
      <c r="O3066">
        <f t="shared" ca="1" si="1847"/>
        <v>202009</v>
      </c>
      <c r="P3066">
        <f t="shared" ca="1" si="1848"/>
        <v>202003</v>
      </c>
      <c r="Q3066" t="str">
        <f t="shared" si="1849"/>
        <v>FY2019 Q4 Sep</v>
      </c>
      <c r="R3066">
        <f t="shared" si="1850"/>
        <v>2019</v>
      </c>
      <c r="S3066" s="8" t="str">
        <f t="shared" si="1851"/>
        <v>Sep</v>
      </c>
      <c r="T3066" s="8" t="str">
        <f t="shared" si="1852"/>
        <v>Q4</v>
      </c>
      <c r="U3066">
        <f t="shared" si="1853"/>
        <v>12</v>
      </c>
      <c r="V3066">
        <f t="shared" si="1854"/>
        <v>4</v>
      </c>
      <c r="W3066">
        <f t="shared" si="1855"/>
        <v>201912</v>
      </c>
      <c r="X3066">
        <f t="shared" si="1856"/>
        <v>201904</v>
      </c>
      <c r="Y3066" t="str">
        <f t="shared" si="1857"/>
        <v>FY2019 Q3 Sep</v>
      </c>
      <c r="Z3066">
        <f t="shared" si="1858"/>
        <v>2019</v>
      </c>
      <c r="AA3066" s="8" t="str">
        <f t="shared" si="1859"/>
        <v>Sep</v>
      </c>
      <c r="AB3066" s="8" t="str">
        <f t="shared" si="1860"/>
        <v>Q3</v>
      </c>
      <c r="AC3066">
        <f t="shared" si="1861"/>
        <v>9</v>
      </c>
      <c r="AD3066">
        <f t="shared" si="1862"/>
        <v>3</v>
      </c>
      <c r="AE3066">
        <f t="shared" si="1863"/>
        <v>201909</v>
      </c>
      <c r="AF3066">
        <f t="shared" si="1864"/>
        <v>201903</v>
      </c>
      <c r="AG3066" s="9">
        <f t="shared" ca="1" si="1865"/>
        <v>1</v>
      </c>
      <c r="AH3066">
        <f t="shared" ca="1" si="1866"/>
        <v>4</v>
      </c>
      <c r="AI3066" s="9">
        <f t="shared" ca="1" si="1867"/>
        <v>12</v>
      </c>
      <c r="AJ3066" s="9">
        <f t="shared" ca="1" si="1868"/>
        <v>1</v>
      </c>
      <c r="AK3066" s="9">
        <f t="shared" si="1869"/>
        <v>4</v>
      </c>
      <c r="AL3066" s="9">
        <f t="shared" si="1870"/>
        <v>37</v>
      </c>
      <c r="AM3066" s="9">
        <f t="shared" si="1871"/>
        <v>13</v>
      </c>
      <c r="AN3066" s="2">
        <v>43719.570138888892</v>
      </c>
      <c r="AO3066">
        <v>3741</v>
      </c>
      <c r="AP3066" s="1">
        <v>10500</v>
      </c>
      <c r="AQ3066" t="s">
        <v>4</v>
      </c>
    </row>
    <row r="3067" spans="1:43" x14ac:dyDescent="0.3">
      <c r="A3067" t="str">
        <f t="shared" ca="1" si="1833"/>
        <v>FY2020 Q4 Sep</v>
      </c>
      <c r="B3067">
        <f t="shared" ca="1" si="1834"/>
        <v>2020</v>
      </c>
      <c r="C3067" s="8" t="str">
        <f t="shared" ca="1" si="1835"/>
        <v>Sep</v>
      </c>
      <c r="D3067" s="8" t="str">
        <f t="shared" ca="1" si="1836"/>
        <v>Q4</v>
      </c>
      <c r="E3067">
        <f t="shared" ca="1" si="1837"/>
        <v>12</v>
      </c>
      <c r="F3067">
        <f t="shared" ca="1" si="1838"/>
        <v>4</v>
      </c>
      <c r="G3067">
        <f t="shared" ca="1" si="1839"/>
        <v>202012</v>
      </c>
      <c r="H3067">
        <f t="shared" ca="1" si="1840"/>
        <v>202004</v>
      </c>
      <c r="I3067" t="str">
        <f t="shared" ca="1" si="1841"/>
        <v>FY2020 Q3 Sep</v>
      </c>
      <c r="J3067">
        <f t="shared" ca="1" si="1842"/>
        <v>2020</v>
      </c>
      <c r="K3067" s="8" t="str">
        <f t="shared" ca="1" si="1843"/>
        <v>Sep</v>
      </c>
      <c r="L3067" s="8" t="str">
        <f t="shared" ca="1" si="1844"/>
        <v>Q3</v>
      </c>
      <c r="M3067">
        <f t="shared" ca="1" si="1845"/>
        <v>9</v>
      </c>
      <c r="N3067">
        <f t="shared" ca="1" si="1846"/>
        <v>3</v>
      </c>
      <c r="O3067">
        <f t="shared" ca="1" si="1847"/>
        <v>202009</v>
      </c>
      <c r="P3067">
        <f t="shared" ca="1" si="1848"/>
        <v>202003</v>
      </c>
      <c r="Q3067" t="str">
        <f t="shared" si="1849"/>
        <v>FY2020 Q2 Feb</v>
      </c>
      <c r="R3067">
        <f t="shared" si="1850"/>
        <v>2020</v>
      </c>
      <c r="S3067" s="8" t="str">
        <f t="shared" si="1851"/>
        <v>Feb</v>
      </c>
      <c r="T3067" s="8" t="str">
        <f t="shared" si="1852"/>
        <v>Q2</v>
      </c>
      <c r="U3067">
        <f t="shared" si="1853"/>
        <v>5</v>
      </c>
      <c r="V3067">
        <f t="shared" si="1854"/>
        <v>2</v>
      </c>
      <c r="W3067">
        <f t="shared" si="1855"/>
        <v>202005</v>
      </c>
      <c r="X3067">
        <f t="shared" si="1856"/>
        <v>202002</v>
      </c>
      <c r="Y3067" t="str">
        <f t="shared" si="1857"/>
        <v>FY2020 Q1 Feb</v>
      </c>
      <c r="Z3067">
        <f t="shared" si="1858"/>
        <v>2020</v>
      </c>
      <c r="AA3067" s="8" t="str">
        <f t="shared" si="1859"/>
        <v>Feb</v>
      </c>
      <c r="AB3067" s="8" t="str">
        <f t="shared" si="1860"/>
        <v>Q1</v>
      </c>
      <c r="AC3067">
        <f t="shared" si="1861"/>
        <v>2</v>
      </c>
      <c r="AD3067">
        <f t="shared" si="1862"/>
        <v>1</v>
      </c>
      <c r="AE3067">
        <f t="shared" si="1863"/>
        <v>202002</v>
      </c>
      <c r="AF3067">
        <f t="shared" si="1864"/>
        <v>202001</v>
      </c>
      <c r="AG3067" s="9">
        <f t="shared" ca="1" si="1865"/>
        <v>0</v>
      </c>
      <c r="AH3067">
        <f t="shared" ca="1" si="1866"/>
        <v>2</v>
      </c>
      <c r="AI3067" s="9">
        <f t="shared" ca="1" si="1867"/>
        <v>7</v>
      </c>
      <c r="AJ3067" s="9">
        <f t="shared" ca="1" si="1868"/>
        <v>0</v>
      </c>
      <c r="AK3067" s="9">
        <f t="shared" si="1869"/>
        <v>6</v>
      </c>
      <c r="AL3067" s="9">
        <f t="shared" si="1870"/>
        <v>6</v>
      </c>
      <c r="AM3067" s="9">
        <f t="shared" si="1871"/>
        <v>19</v>
      </c>
      <c r="AN3067" s="2">
        <v>43868.791666666664</v>
      </c>
      <c r="AO3067">
        <v>3890</v>
      </c>
      <c r="AP3067" s="1">
        <v>10500</v>
      </c>
      <c r="AQ3067" t="s">
        <v>4</v>
      </c>
    </row>
    <row r="3068" spans="1:43" x14ac:dyDescent="0.3">
      <c r="A3068" t="str">
        <f t="shared" ca="1" si="1833"/>
        <v>FY2020 Q4 Sep</v>
      </c>
      <c r="B3068">
        <f t="shared" ca="1" si="1834"/>
        <v>2020</v>
      </c>
      <c r="C3068" s="8" t="str">
        <f t="shared" ca="1" si="1835"/>
        <v>Sep</v>
      </c>
      <c r="D3068" s="8" t="str">
        <f t="shared" ca="1" si="1836"/>
        <v>Q4</v>
      </c>
      <c r="E3068">
        <f t="shared" ca="1" si="1837"/>
        <v>12</v>
      </c>
      <c r="F3068">
        <f t="shared" ca="1" si="1838"/>
        <v>4</v>
      </c>
      <c r="G3068">
        <f t="shared" ca="1" si="1839"/>
        <v>202012</v>
      </c>
      <c r="H3068">
        <f t="shared" ca="1" si="1840"/>
        <v>202004</v>
      </c>
      <c r="I3068" t="str">
        <f t="shared" ca="1" si="1841"/>
        <v>FY2020 Q3 Sep</v>
      </c>
      <c r="J3068">
        <f t="shared" ca="1" si="1842"/>
        <v>2020</v>
      </c>
      <c r="K3068" s="8" t="str">
        <f t="shared" ca="1" si="1843"/>
        <v>Sep</v>
      </c>
      <c r="L3068" s="8" t="str">
        <f t="shared" ca="1" si="1844"/>
        <v>Q3</v>
      </c>
      <c r="M3068">
        <f t="shared" ca="1" si="1845"/>
        <v>9</v>
      </c>
      <c r="N3068">
        <f t="shared" ca="1" si="1846"/>
        <v>3</v>
      </c>
      <c r="O3068">
        <f t="shared" ca="1" si="1847"/>
        <v>202009</v>
      </c>
      <c r="P3068">
        <f t="shared" ca="1" si="1848"/>
        <v>202003</v>
      </c>
      <c r="Q3068" t="str">
        <f t="shared" si="1849"/>
        <v>FY2020 Q2 Mar</v>
      </c>
      <c r="R3068">
        <f t="shared" si="1850"/>
        <v>2020</v>
      </c>
      <c r="S3068" s="8" t="str">
        <f t="shared" si="1851"/>
        <v>Mar</v>
      </c>
      <c r="T3068" s="8" t="str">
        <f t="shared" si="1852"/>
        <v>Q2</v>
      </c>
      <c r="U3068">
        <f t="shared" si="1853"/>
        <v>6</v>
      </c>
      <c r="V3068">
        <f t="shared" si="1854"/>
        <v>2</v>
      </c>
      <c r="W3068">
        <f t="shared" si="1855"/>
        <v>202006</v>
      </c>
      <c r="X3068">
        <f t="shared" si="1856"/>
        <v>202002</v>
      </c>
      <c r="Y3068" t="str">
        <f t="shared" si="1857"/>
        <v>FY2020 Q1 Mar</v>
      </c>
      <c r="Z3068">
        <f t="shared" si="1858"/>
        <v>2020</v>
      </c>
      <c r="AA3068" s="8" t="str">
        <f t="shared" si="1859"/>
        <v>Mar</v>
      </c>
      <c r="AB3068" s="8" t="str">
        <f t="shared" si="1860"/>
        <v>Q1</v>
      </c>
      <c r="AC3068">
        <f t="shared" si="1861"/>
        <v>3</v>
      </c>
      <c r="AD3068">
        <f t="shared" si="1862"/>
        <v>1</v>
      </c>
      <c r="AE3068">
        <f t="shared" si="1863"/>
        <v>202003</v>
      </c>
      <c r="AF3068">
        <f t="shared" si="1864"/>
        <v>202001</v>
      </c>
      <c r="AG3068" s="9">
        <f t="shared" ca="1" si="1865"/>
        <v>0</v>
      </c>
      <c r="AH3068">
        <f t="shared" ca="1" si="1866"/>
        <v>2</v>
      </c>
      <c r="AI3068" s="9">
        <f t="shared" ca="1" si="1867"/>
        <v>6</v>
      </c>
      <c r="AJ3068" s="9">
        <f t="shared" ca="1" si="1868"/>
        <v>0</v>
      </c>
      <c r="AK3068" s="9">
        <f t="shared" si="1869"/>
        <v>4</v>
      </c>
      <c r="AL3068" s="9">
        <f t="shared" si="1870"/>
        <v>10</v>
      </c>
      <c r="AM3068" s="9">
        <f t="shared" si="1871"/>
        <v>16</v>
      </c>
      <c r="AN3068" s="2">
        <v>43894.702777777777</v>
      </c>
      <c r="AO3068">
        <v>4187</v>
      </c>
      <c r="AP3068" s="1">
        <v>10500</v>
      </c>
      <c r="AQ3068" t="s">
        <v>4</v>
      </c>
    </row>
    <row r="3069" spans="1:43" x14ac:dyDescent="0.3">
      <c r="A3069" t="str">
        <f t="shared" ca="1" si="1833"/>
        <v>FY2020 Q4 Sep</v>
      </c>
      <c r="B3069">
        <f t="shared" ca="1" si="1834"/>
        <v>2020</v>
      </c>
      <c r="C3069" s="8" t="str">
        <f t="shared" ca="1" si="1835"/>
        <v>Sep</v>
      </c>
      <c r="D3069" s="8" t="str">
        <f t="shared" ca="1" si="1836"/>
        <v>Q4</v>
      </c>
      <c r="E3069">
        <f t="shared" ca="1" si="1837"/>
        <v>12</v>
      </c>
      <c r="F3069">
        <f t="shared" ca="1" si="1838"/>
        <v>4</v>
      </c>
      <c r="G3069">
        <f t="shared" ca="1" si="1839"/>
        <v>202012</v>
      </c>
      <c r="H3069">
        <f t="shared" ca="1" si="1840"/>
        <v>202004</v>
      </c>
      <c r="I3069" t="str">
        <f t="shared" ca="1" si="1841"/>
        <v>FY2020 Q3 Sep</v>
      </c>
      <c r="J3069">
        <f t="shared" ca="1" si="1842"/>
        <v>2020</v>
      </c>
      <c r="K3069" s="8" t="str">
        <f t="shared" ca="1" si="1843"/>
        <v>Sep</v>
      </c>
      <c r="L3069" s="8" t="str">
        <f t="shared" ca="1" si="1844"/>
        <v>Q3</v>
      </c>
      <c r="M3069">
        <f t="shared" ca="1" si="1845"/>
        <v>9</v>
      </c>
      <c r="N3069">
        <f t="shared" ca="1" si="1846"/>
        <v>3</v>
      </c>
      <c r="O3069">
        <f t="shared" ca="1" si="1847"/>
        <v>202009</v>
      </c>
      <c r="P3069">
        <f t="shared" ca="1" si="1848"/>
        <v>202003</v>
      </c>
      <c r="Q3069" t="str">
        <f t="shared" si="1849"/>
        <v>FY2019 Q4 Sep</v>
      </c>
      <c r="R3069">
        <f t="shared" si="1850"/>
        <v>2019</v>
      </c>
      <c r="S3069" s="8" t="str">
        <f t="shared" si="1851"/>
        <v>Sep</v>
      </c>
      <c r="T3069" s="8" t="str">
        <f t="shared" si="1852"/>
        <v>Q4</v>
      </c>
      <c r="U3069">
        <f t="shared" si="1853"/>
        <v>12</v>
      </c>
      <c r="V3069">
        <f t="shared" si="1854"/>
        <v>4</v>
      </c>
      <c r="W3069">
        <f t="shared" si="1855"/>
        <v>201912</v>
      </c>
      <c r="X3069">
        <f t="shared" si="1856"/>
        <v>201904</v>
      </c>
      <c r="Y3069" t="str">
        <f t="shared" si="1857"/>
        <v>FY2019 Q3 Sep</v>
      </c>
      <c r="Z3069">
        <f t="shared" si="1858"/>
        <v>2019</v>
      </c>
      <c r="AA3069" s="8" t="str">
        <f t="shared" si="1859"/>
        <v>Sep</v>
      </c>
      <c r="AB3069" s="8" t="str">
        <f t="shared" si="1860"/>
        <v>Q3</v>
      </c>
      <c r="AC3069">
        <f t="shared" si="1861"/>
        <v>9</v>
      </c>
      <c r="AD3069">
        <f t="shared" si="1862"/>
        <v>3</v>
      </c>
      <c r="AE3069">
        <f t="shared" si="1863"/>
        <v>201909</v>
      </c>
      <c r="AF3069">
        <f t="shared" si="1864"/>
        <v>201903</v>
      </c>
      <c r="AG3069" s="9">
        <f t="shared" ca="1" si="1865"/>
        <v>1</v>
      </c>
      <c r="AH3069">
        <f t="shared" ca="1" si="1866"/>
        <v>4</v>
      </c>
      <c r="AI3069" s="9">
        <f t="shared" ca="1" si="1867"/>
        <v>12</v>
      </c>
      <c r="AJ3069" s="9">
        <f t="shared" ca="1" si="1868"/>
        <v>1</v>
      </c>
      <c r="AK3069" s="9">
        <f t="shared" si="1869"/>
        <v>6</v>
      </c>
      <c r="AL3069" s="9">
        <f t="shared" si="1870"/>
        <v>37</v>
      </c>
      <c r="AM3069" s="9">
        <f t="shared" si="1871"/>
        <v>10</v>
      </c>
      <c r="AN3069" s="2">
        <v>43721.45208333333</v>
      </c>
      <c r="AO3069">
        <v>8302</v>
      </c>
      <c r="AP3069" s="1">
        <v>10500</v>
      </c>
      <c r="AQ3069" t="s">
        <v>4</v>
      </c>
    </row>
    <row r="3070" spans="1:43" x14ac:dyDescent="0.3">
      <c r="A3070" t="str">
        <f t="shared" ca="1" si="1833"/>
        <v>FY2020 Q4 Sep</v>
      </c>
      <c r="B3070">
        <f t="shared" ca="1" si="1834"/>
        <v>2020</v>
      </c>
      <c r="C3070" s="8" t="str">
        <f t="shared" ca="1" si="1835"/>
        <v>Sep</v>
      </c>
      <c r="D3070" s="8" t="str">
        <f t="shared" ca="1" si="1836"/>
        <v>Q4</v>
      </c>
      <c r="E3070">
        <f t="shared" ca="1" si="1837"/>
        <v>12</v>
      </c>
      <c r="F3070">
        <f t="shared" ca="1" si="1838"/>
        <v>4</v>
      </c>
      <c r="G3070">
        <f t="shared" ca="1" si="1839"/>
        <v>202012</v>
      </c>
      <c r="H3070">
        <f t="shared" ca="1" si="1840"/>
        <v>202004</v>
      </c>
      <c r="I3070" t="str">
        <f t="shared" ca="1" si="1841"/>
        <v>FY2020 Q3 Sep</v>
      </c>
      <c r="J3070">
        <f t="shared" ca="1" si="1842"/>
        <v>2020</v>
      </c>
      <c r="K3070" s="8" t="str">
        <f t="shared" ca="1" si="1843"/>
        <v>Sep</v>
      </c>
      <c r="L3070" s="8" t="str">
        <f t="shared" ca="1" si="1844"/>
        <v>Q3</v>
      </c>
      <c r="M3070">
        <f t="shared" ca="1" si="1845"/>
        <v>9</v>
      </c>
      <c r="N3070">
        <f t="shared" ca="1" si="1846"/>
        <v>3</v>
      </c>
      <c r="O3070">
        <f t="shared" ca="1" si="1847"/>
        <v>202009</v>
      </c>
      <c r="P3070">
        <f t="shared" ca="1" si="1848"/>
        <v>202003</v>
      </c>
      <c r="Q3070" t="str">
        <f t="shared" si="1849"/>
        <v>FY2020 Q2 Mar</v>
      </c>
      <c r="R3070">
        <f t="shared" si="1850"/>
        <v>2020</v>
      </c>
      <c r="S3070" s="8" t="str">
        <f t="shared" si="1851"/>
        <v>Mar</v>
      </c>
      <c r="T3070" s="8" t="str">
        <f t="shared" si="1852"/>
        <v>Q2</v>
      </c>
      <c r="U3070">
        <f t="shared" si="1853"/>
        <v>6</v>
      </c>
      <c r="V3070">
        <f t="shared" si="1854"/>
        <v>2</v>
      </c>
      <c r="W3070">
        <f t="shared" si="1855"/>
        <v>202006</v>
      </c>
      <c r="X3070">
        <f t="shared" si="1856"/>
        <v>202002</v>
      </c>
      <c r="Y3070" t="str">
        <f t="shared" si="1857"/>
        <v>FY2020 Q1 Mar</v>
      </c>
      <c r="Z3070">
        <f t="shared" si="1858"/>
        <v>2020</v>
      </c>
      <c r="AA3070" s="8" t="str">
        <f t="shared" si="1859"/>
        <v>Mar</v>
      </c>
      <c r="AB3070" s="8" t="str">
        <f t="shared" si="1860"/>
        <v>Q1</v>
      </c>
      <c r="AC3070">
        <f t="shared" si="1861"/>
        <v>3</v>
      </c>
      <c r="AD3070">
        <f t="shared" si="1862"/>
        <v>1</v>
      </c>
      <c r="AE3070">
        <f t="shared" si="1863"/>
        <v>202003</v>
      </c>
      <c r="AF3070">
        <f t="shared" si="1864"/>
        <v>202001</v>
      </c>
      <c r="AG3070" s="9">
        <f t="shared" ca="1" si="1865"/>
        <v>0</v>
      </c>
      <c r="AH3070">
        <f t="shared" ca="1" si="1866"/>
        <v>2</v>
      </c>
      <c r="AI3070" s="9">
        <f t="shared" ca="1" si="1867"/>
        <v>6</v>
      </c>
      <c r="AJ3070" s="9">
        <f t="shared" ca="1" si="1868"/>
        <v>0</v>
      </c>
      <c r="AK3070" s="9">
        <f t="shared" si="1869"/>
        <v>2</v>
      </c>
      <c r="AL3070" s="9">
        <f t="shared" si="1870"/>
        <v>10</v>
      </c>
      <c r="AM3070" s="9">
        <f t="shared" si="1871"/>
        <v>12</v>
      </c>
      <c r="AN3070" s="2">
        <v>43892.501388888886</v>
      </c>
      <c r="AO3070">
        <v>1430</v>
      </c>
      <c r="AP3070" s="1">
        <v>10350</v>
      </c>
      <c r="AQ3070" t="s">
        <v>4</v>
      </c>
    </row>
    <row r="3071" spans="1:43" x14ac:dyDescent="0.3">
      <c r="A3071" t="str">
        <f t="shared" ca="1" si="1833"/>
        <v>FY2020 Q4 Sep</v>
      </c>
      <c r="B3071">
        <f t="shared" ca="1" si="1834"/>
        <v>2020</v>
      </c>
      <c r="C3071" s="8" t="str">
        <f t="shared" ca="1" si="1835"/>
        <v>Sep</v>
      </c>
      <c r="D3071" s="8" t="str">
        <f t="shared" ca="1" si="1836"/>
        <v>Q4</v>
      </c>
      <c r="E3071">
        <f t="shared" ca="1" si="1837"/>
        <v>12</v>
      </c>
      <c r="F3071">
        <f t="shared" ca="1" si="1838"/>
        <v>4</v>
      </c>
      <c r="G3071">
        <f t="shared" ca="1" si="1839"/>
        <v>202012</v>
      </c>
      <c r="H3071">
        <f t="shared" ca="1" si="1840"/>
        <v>202004</v>
      </c>
      <c r="I3071" t="str">
        <f t="shared" ca="1" si="1841"/>
        <v>FY2020 Q3 Sep</v>
      </c>
      <c r="J3071">
        <f t="shared" ca="1" si="1842"/>
        <v>2020</v>
      </c>
      <c r="K3071" s="8" t="str">
        <f t="shared" ca="1" si="1843"/>
        <v>Sep</v>
      </c>
      <c r="L3071" s="8" t="str">
        <f t="shared" ca="1" si="1844"/>
        <v>Q3</v>
      </c>
      <c r="M3071">
        <f t="shared" ca="1" si="1845"/>
        <v>9</v>
      </c>
      <c r="N3071">
        <f t="shared" ca="1" si="1846"/>
        <v>3</v>
      </c>
      <c r="O3071">
        <f t="shared" ca="1" si="1847"/>
        <v>202009</v>
      </c>
      <c r="P3071">
        <f t="shared" ca="1" si="1848"/>
        <v>202003</v>
      </c>
      <c r="Q3071" t="str">
        <f t="shared" si="1849"/>
        <v>FY2020 Q2 Feb</v>
      </c>
      <c r="R3071">
        <f t="shared" si="1850"/>
        <v>2020</v>
      </c>
      <c r="S3071" s="8" t="str">
        <f t="shared" si="1851"/>
        <v>Feb</v>
      </c>
      <c r="T3071" s="8" t="str">
        <f t="shared" si="1852"/>
        <v>Q2</v>
      </c>
      <c r="U3071">
        <f t="shared" si="1853"/>
        <v>5</v>
      </c>
      <c r="V3071">
        <f t="shared" si="1854"/>
        <v>2</v>
      </c>
      <c r="W3071">
        <f t="shared" si="1855"/>
        <v>202005</v>
      </c>
      <c r="X3071">
        <f t="shared" si="1856"/>
        <v>202002</v>
      </c>
      <c r="Y3071" t="str">
        <f t="shared" si="1857"/>
        <v>FY2020 Q1 Feb</v>
      </c>
      <c r="Z3071">
        <f t="shared" si="1858"/>
        <v>2020</v>
      </c>
      <c r="AA3071" s="8" t="str">
        <f t="shared" si="1859"/>
        <v>Feb</v>
      </c>
      <c r="AB3071" s="8" t="str">
        <f t="shared" si="1860"/>
        <v>Q1</v>
      </c>
      <c r="AC3071">
        <f t="shared" si="1861"/>
        <v>2</v>
      </c>
      <c r="AD3071">
        <f t="shared" si="1862"/>
        <v>1</v>
      </c>
      <c r="AE3071">
        <f t="shared" si="1863"/>
        <v>202002</v>
      </c>
      <c r="AF3071">
        <f t="shared" si="1864"/>
        <v>202001</v>
      </c>
      <c r="AG3071" s="9">
        <f t="shared" ca="1" si="1865"/>
        <v>0</v>
      </c>
      <c r="AH3071">
        <f t="shared" ca="1" si="1866"/>
        <v>2</v>
      </c>
      <c r="AI3071" s="9">
        <f t="shared" ca="1" si="1867"/>
        <v>7</v>
      </c>
      <c r="AJ3071" s="9">
        <f t="shared" ca="1" si="1868"/>
        <v>0</v>
      </c>
      <c r="AK3071" s="9">
        <f t="shared" si="1869"/>
        <v>3</v>
      </c>
      <c r="AL3071" s="9">
        <f t="shared" si="1870"/>
        <v>8</v>
      </c>
      <c r="AM3071" s="9">
        <f t="shared" si="1871"/>
        <v>10</v>
      </c>
      <c r="AN3071" s="2">
        <v>43879.430555555555</v>
      </c>
      <c r="AO3071">
        <v>3666</v>
      </c>
      <c r="AP3071" s="1">
        <v>10300</v>
      </c>
      <c r="AQ3071" t="s">
        <v>4</v>
      </c>
    </row>
    <row r="3072" spans="1:43" x14ac:dyDescent="0.3">
      <c r="A3072" t="str">
        <f t="shared" ca="1" si="1833"/>
        <v>FY2020 Q4 Sep</v>
      </c>
      <c r="B3072">
        <f t="shared" ca="1" si="1834"/>
        <v>2020</v>
      </c>
      <c r="C3072" s="8" t="str">
        <f t="shared" ca="1" si="1835"/>
        <v>Sep</v>
      </c>
      <c r="D3072" s="8" t="str">
        <f t="shared" ca="1" si="1836"/>
        <v>Q4</v>
      </c>
      <c r="E3072">
        <f t="shared" ca="1" si="1837"/>
        <v>12</v>
      </c>
      <c r="F3072">
        <f t="shared" ca="1" si="1838"/>
        <v>4</v>
      </c>
      <c r="G3072">
        <f t="shared" ca="1" si="1839"/>
        <v>202012</v>
      </c>
      <c r="H3072">
        <f t="shared" ca="1" si="1840"/>
        <v>202004</v>
      </c>
      <c r="I3072" t="str">
        <f t="shared" ca="1" si="1841"/>
        <v>FY2020 Q3 Sep</v>
      </c>
      <c r="J3072">
        <f t="shared" ca="1" si="1842"/>
        <v>2020</v>
      </c>
      <c r="K3072" s="8" t="str">
        <f t="shared" ca="1" si="1843"/>
        <v>Sep</v>
      </c>
      <c r="L3072" s="8" t="str">
        <f t="shared" ca="1" si="1844"/>
        <v>Q3</v>
      </c>
      <c r="M3072">
        <f t="shared" ca="1" si="1845"/>
        <v>9</v>
      </c>
      <c r="N3072">
        <f t="shared" ca="1" si="1846"/>
        <v>3</v>
      </c>
      <c r="O3072">
        <f t="shared" ca="1" si="1847"/>
        <v>202009</v>
      </c>
      <c r="P3072">
        <f t="shared" ca="1" si="1848"/>
        <v>202003</v>
      </c>
      <c r="Q3072" t="str">
        <f t="shared" si="1849"/>
        <v>FY2020 Q2 Jan</v>
      </c>
      <c r="R3072">
        <f t="shared" si="1850"/>
        <v>2020</v>
      </c>
      <c r="S3072" s="8" t="str">
        <f t="shared" si="1851"/>
        <v>Jan</v>
      </c>
      <c r="T3072" s="8" t="str">
        <f t="shared" si="1852"/>
        <v>Q2</v>
      </c>
      <c r="U3072">
        <f t="shared" si="1853"/>
        <v>4</v>
      </c>
      <c r="V3072">
        <f t="shared" si="1854"/>
        <v>2</v>
      </c>
      <c r="W3072">
        <f t="shared" si="1855"/>
        <v>202004</v>
      </c>
      <c r="X3072">
        <f t="shared" si="1856"/>
        <v>202002</v>
      </c>
      <c r="Y3072" t="str">
        <f t="shared" si="1857"/>
        <v>FY2020 Q1 Jan</v>
      </c>
      <c r="Z3072">
        <f t="shared" si="1858"/>
        <v>2020</v>
      </c>
      <c r="AA3072" s="8" t="str">
        <f t="shared" si="1859"/>
        <v>Jan</v>
      </c>
      <c r="AB3072" s="8" t="str">
        <f t="shared" si="1860"/>
        <v>Q1</v>
      </c>
      <c r="AC3072">
        <f t="shared" si="1861"/>
        <v>1</v>
      </c>
      <c r="AD3072">
        <f t="shared" si="1862"/>
        <v>1</v>
      </c>
      <c r="AE3072">
        <f t="shared" si="1863"/>
        <v>202001</v>
      </c>
      <c r="AF3072">
        <f t="shared" si="1864"/>
        <v>202001</v>
      </c>
      <c r="AG3072" s="9">
        <f t="shared" ca="1" si="1865"/>
        <v>0</v>
      </c>
      <c r="AH3072">
        <f t="shared" ca="1" si="1866"/>
        <v>3</v>
      </c>
      <c r="AI3072" s="9">
        <f t="shared" ca="1" si="1867"/>
        <v>8</v>
      </c>
      <c r="AJ3072" s="9">
        <f t="shared" ca="1" si="1868"/>
        <v>0</v>
      </c>
      <c r="AK3072" s="9">
        <f t="shared" si="1869"/>
        <v>3</v>
      </c>
      <c r="AL3072" s="9">
        <f t="shared" si="1870"/>
        <v>5</v>
      </c>
      <c r="AM3072" s="9">
        <f t="shared" si="1871"/>
        <v>10</v>
      </c>
      <c r="AN3072" s="2">
        <v>43858.417361111111</v>
      </c>
      <c r="AO3072">
        <v>3946</v>
      </c>
      <c r="AP3072" s="1">
        <v>10300</v>
      </c>
      <c r="AQ3072" t="s">
        <v>4</v>
      </c>
    </row>
    <row r="3073" spans="1:43" x14ac:dyDescent="0.3">
      <c r="A3073" t="str">
        <f t="shared" ca="1" si="1833"/>
        <v>FY2020 Q4 Sep</v>
      </c>
      <c r="B3073">
        <f t="shared" ca="1" si="1834"/>
        <v>2020</v>
      </c>
      <c r="C3073" s="8" t="str">
        <f t="shared" ca="1" si="1835"/>
        <v>Sep</v>
      </c>
      <c r="D3073" s="8" t="str">
        <f t="shared" ca="1" si="1836"/>
        <v>Q4</v>
      </c>
      <c r="E3073">
        <f t="shared" ca="1" si="1837"/>
        <v>12</v>
      </c>
      <c r="F3073">
        <f t="shared" ca="1" si="1838"/>
        <v>4</v>
      </c>
      <c r="G3073">
        <f t="shared" ca="1" si="1839"/>
        <v>202012</v>
      </c>
      <c r="H3073">
        <f t="shared" ca="1" si="1840"/>
        <v>202004</v>
      </c>
      <c r="I3073" t="str">
        <f t="shared" ca="1" si="1841"/>
        <v>FY2020 Q3 Sep</v>
      </c>
      <c r="J3073">
        <f t="shared" ca="1" si="1842"/>
        <v>2020</v>
      </c>
      <c r="K3073" s="8" t="str">
        <f t="shared" ca="1" si="1843"/>
        <v>Sep</v>
      </c>
      <c r="L3073" s="8" t="str">
        <f t="shared" ca="1" si="1844"/>
        <v>Q3</v>
      </c>
      <c r="M3073">
        <f t="shared" ca="1" si="1845"/>
        <v>9</v>
      </c>
      <c r="N3073">
        <f t="shared" ca="1" si="1846"/>
        <v>3</v>
      </c>
      <c r="O3073">
        <f t="shared" ca="1" si="1847"/>
        <v>202009</v>
      </c>
      <c r="P3073">
        <f t="shared" ca="1" si="1848"/>
        <v>202003</v>
      </c>
      <c r="Q3073" t="str">
        <f t="shared" si="1849"/>
        <v>FY2020 Q1 Oct</v>
      </c>
      <c r="R3073">
        <f t="shared" si="1850"/>
        <v>2020</v>
      </c>
      <c r="S3073" s="8" t="str">
        <f t="shared" si="1851"/>
        <v>Oct</v>
      </c>
      <c r="T3073" s="8" t="str">
        <f t="shared" si="1852"/>
        <v>Q1</v>
      </c>
      <c r="U3073">
        <f t="shared" si="1853"/>
        <v>1</v>
      </c>
      <c r="V3073">
        <f t="shared" si="1854"/>
        <v>1</v>
      </c>
      <c r="W3073">
        <f t="shared" si="1855"/>
        <v>202001</v>
      </c>
      <c r="X3073">
        <f t="shared" si="1856"/>
        <v>202001</v>
      </c>
      <c r="Y3073" t="str">
        <f t="shared" si="1857"/>
        <v>FY2019 Q4 Oct</v>
      </c>
      <c r="Z3073">
        <f t="shared" si="1858"/>
        <v>2019</v>
      </c>
      <c r="AA3073" s="8" t="str">
        <f t="shared" si="1859"/>
        <v>Oct</v>
      </c>
      <c r="AB3073" s="8" t="str">
        <f t="shared" si="1860"/>
        <v>Q4</v>
      </c>
      <c r="AC3073">
        <f t="shared" si="1861"/>
        <v>10</v>
      </c>
      <c r="AD3073">
        <f t="shared" si="1862"/>
        <v>4</v>
      </c>
      <c r="AE3073">
        <f t="shared" si="1863"/>
        <v>201910</v>
      </c>
      <c r="AF3073">
        <f t="shared" si="1864"/>
        <v>201904</v>
      </c>
      <c r="AG3073" s="9">
        <f t="shared" ca="1" si="1865"/>
        <v>0</v>
      </c>
      <c r="AH3073">
        <f t="shared" ca="1" si="1866"/>
        <v>4</v>
      </c>
      <c r="AI3073" s="9">
        <f t="shared" ca="1" si="1867"/>
        <v>11</v>
      </c>
      <c r="AJ3073" s="9">
        <f t="shared" ca="1" si="1868"/>
        <v>1</v>
      </c>
      <c r="AK3073" s="9">
        <f t="shared" si="1869"/>
        <v>4</v>
      </c>
      <c r="AL3073" s="9">
        <f t="shared" si="1870"/>
        <v>41</v>
      </c>
      <c r="AM3073" s="9">
        <f t="shared" si="1871"/>
        <v>9</v>
      </c>
      <c r="AN3073" s="2">
        <v>43747.398611111108</v>
      </c>
      <c r="AO3073">
        <v>4297</v>
      </c>
      <c r="AP3073" s="1">
        <v>10300</v>
      </c>
      <c r="AQ3073" t="s">
        <v>4</v>
      </c>
    </row>
    <row r="3074" spans="1:43" x14ac:dyDescent="0.3">
      <c r="A3074" t="str">
        <f t="shared" ref="A3074:A3137" ca="1" si="1872">_xlfn.CONCAT("FY",YEAR(EDATE(TODAY(),3))," ","Q",ROUNDUP(MONTH(EDATE(TODAY(),3))/3,0)," ",(TEXT(TODAY(),"MMM")))</f>
        <v>FY2020 Q4 Sep</v>
      </c>
      <c r="B3074">
        <f t="shared" ref="B3074:B3137" ca="1" si="1873">YEAR(EDATE(TODAY(),3))</f>
        <v>2020</v>
      </c>
      <c r="C3074" s="8" t="str">
        <f t="shared" ref="C3074:C3137" ca="1" si="1874">TEXT(TODAY(),"MMM")</f>
        <v>Sep</v>
      </c>
      <c r="D3074" s="8" t="str">
        <f t="shared" ref="D3074:D3137" ca="1" si="1875">_xlfn.CONCAT("Q",ROUNDUP(MONTH(EDATE(TODAY(),3))/3,0))</f>
        <v>Q4</v>
      </c>
      <c r="E3074">
        <f t="shared" ref="E3074:E3137" ca="1" si="1876">MONTH(EDATE(TODAY(),3))</f>
        <v>12</v>
      </c>
      <c r="F3074">
        <f t="shared" ref="F3074:F3137" ca="1" si="1877">ROUNDUP(MONTH(EDATE(TODAY(),3))/3,0)</f>
        <v>4</v>
      </c>
      <c r="G3074">
        <f t="shared" ref="G3074:G3137" ca="1" si="1878">_xlfn.NUMBERVALUE(IF(LEN(MONTH(EDATE(TODAY(),3)))=1,_xlfn.CONCAT(YEAR(EDATE(TODAY(),3)),"0",MONTH(EDATE(TODAY(),3))),_xlfn.CONCAT(YEAR(EDATE(TODAY(),3)),MONTH(EDATE(TODAY(),3)))))</f>
        <v>202012</v>
      </c>
      <c r="H3074">
        <f t="shared" ref="H3074:H3137" ca="1" si="1879">_xlfn.NUMBERVALUE(IF(LEN(ROUNDUP(MONTH(EDATE(TODAY(),3))/3,0))=1,_xlfn.CONCAT(YEAR(EDATE(TODAY(),3)),"0",ROUNDUP(MONTH(EDATE(TODAY(),3))/3,0)),_xlfn.CONCAT(YEAR(EDATE(TODAY(),3)),ROUNDUP(MONTH(EDATE(TODAY(),3))/3,0))))</f>
        <v>202004</v>
      </c>
      <c r="I3074" t="str">
        <f t="shared" ref="I3074:I3137" ca="1" si="1880">_xlfn.CONCAT("FY",YEAR(EDATE(TODAY(),0))," ","Q",ROUNDUP(MONTH(EDATE(TODAY(),0))/3,0)," ",(TEXT(TODAY(),"MMM")))</f>
        <v>FY2020 Q3 Sep</v>
      </c>
      <c r="J3074">
        <f t="shared" ref="J3074:J3137" ca="1" si="1881">YEAR(EDATE(TODAY(),0))</f>
        <v>2020</v>
      </c>
      <c r="K3074" s="8" t="str">
        <f t="shared" ref="K3074:K3137" ca="1" si="1882">TEXT(TODAY(),"MMM")</f>
        <v>Sep</v>
      </c>
      <c r="L3074" s="8" t="str">
        <f t="shared" ref="L3074:L3137" ca="1" si="1883">_xlfn.CONCAT("Q",ROUNDUP(MONTH(EDATE(TODAY(),0))/3,0))</f>
        <v>Q3</v>
      </c>
      <c r="M3074">
        <f t="shared" ref="M3074:M3137" ca="1" si="1884">MONTH(EDATE(TODAY(),0))</f>
        <v>9</v>
      </c>
      <c r="N3074">
        <f t="shared" ref="N3074:N3137" ca="1" si="1885">ROUNDUP(MONTH(EDATE(TODAY(),0))/3,0)</f>
        <v>3</v>
      </c>
      <c r="O3074">
        <f t="shared" ref="O3074:O3137" ca="1" si="1886">_xlfn.NUMBERVALUE(IF(LEN(MONTH(EDATE(TODAY(),0)))=1,_xlfn.CONCAT(YEAR(EDATE(TODAY(),0)),"0",MONTH(EDATE(TODAY(),0))),_xlfn.CONCAT(YEAR(EDATE(TODAY(),0)),MONTH(EDATE(TODAY(),0)))))</f>
        <v>202009</v>
      </c>
      <c r="P3074">
        <f t="shared" ref="P3074:P3137" ca="1" si="1887">_xlfn.NUMBERVALUE(IF(LEN(ROUNDUP(MONTH(EDATE(TODAY(),0))/3,0))=1,_xlfn.CONCAT(YEAR(EDATE(TODAY(),0)),"0",ROUNDUP(MONTH(EDATE(TODAY(),0))/3,0)),_xlfn.CONCAT(YEAR(EDATE(TODAY(),0)),ROUNDUP(MONTH(EDATE(TODAY(),0))/3,0))))</f>
        <v>202003</v>
      </c>
      <c r="Q3074" t="str">
        <f t="shared" ref="Q3074:Q3137" si="1888">_xlfn.CONCAT("FY",YEAR(EDATE($AN3074,3))," ","Q",ROUNDUP(MONTH(EDATE($AN3074,3))/3,0)," ",(TEXT($AN3074,"MMM")))</f>
        <v>FY2020 Q1 Oct</v>
      </c>
      <c r="R3074">
        <f t="shared" ref="R3074:R3137" si="1889">YEAR(EDATE($AN3074,3))</f>
        <v>2020</v>
      </c>
      <c r="S3074" s="8" t="str">
        <f t="shared" ref="S3074:S3137" si="1890">TEXT($AN3074,"MMM")</f>
        <v>Oct</v>
      </c>
      <c r="T3074" s="8" t="str">
        <f t="shared" ref="T3074:T3137" si="1891">_xlfn.CONCAT("Q",ROUNDUP(MONTH(EDATE($AN3074,3))/3,0))</f>
        <v>Q1</v>
      </c>
      <c r="U3074">
        <f t="shared" ref="U3074:U3137" si="1892">MONTH(EDATE($AN3074,3))</f>
        <v>1</v>
      </c>
      <c r="V3074">
        <f t="shared" ref="V3074:V3137" si="1893">ROUNDUP(MONTH(EDATE($AN3074,3))/3,0)</f>
        <v>1</v>
      </c>
      <c r="W3074">
        <f t="shared" ref="W3074:W3137" si="1894">_xlfn.NUMBERVALUE(IF(LEN(MONTH(EDATE($AN3074,3)))=1,_xlfn.CONCAT(YEAR(EDATE($AN3074,3)),"0",MONTH(EDATE($AN3074,3))),_xlfn.CONCAT(YEAR(EDATE($AN3074,3)),MONTH(EDATE($AN3074,3)))))</f>
        <v>202001</v>
      </c>
      <c r="X3074">
        <f t="shared" ref="X3074:X3137" si="1895">_xlfn.NUMBERVALUE(IF(LEN(ROUNDUP(MONTH(EDATE($AN3074,3))/3,0))=1,_xlfn.CONCAT(YEAR(EDATE($AN3074,3)),"0",ROUNDUP(MONTH(EDATE($AN3074,3))/3,0)),_xlfn.CONCAT(YEAR(EDATE($AN3074,3)),ROUNDUP(MONTH(EDATE($AN3074,3))/3,0))))</f>
        <v>202001</v>
      </c>
      <c r="Y3074" t="str">
        <f t="shared" ref="Y3074:Y3137" si="1896">_xlfn.CONCAT("FY",YEAR(EDATE($AN3074,0))," ","Q",ROUNDUP(MONTH(EDATE($AN3074,0))/3,0)," ",(TEXT($AN3074,"MMM")))</f>
        <v>FY2019 Q4 Oct</v>
      </c>
      <c r="Z3074">
        <f t="shared" ref="Z3074:Z3137" si="1897">YEAR(EDATE($AN3074,0))</f>
        <v>2019</v>
      </c>
      <c r="AA3074" s="8" t="str">
        <f t="shared" ref="AA3074:AA3137" si="1898">TEXT($AN3074,"MMM")</f>
        <v>Oct</v>
      </c>
      <c r="AB3074" s="8" t="str">
        <f t="shared" ref="AB3074:AB3137" si="1899">_xlfn.CONCAT("Q",ROUNDUP(MONTH(EDATE($AN3074,0))/3,0))</f>
        <v>Q4</v>
      </c>
      <c r="AC3074">
        <f t="shared" ref="AC3074:AC3137" si="1900">MONTH(EDATE($AN3074,0))</f>
        <v>10</v>
      </c>
      <c r="AD3074">
        <f t="shared" ref="AD3074:AD3137" si="1901">ROUNDUP(MONTH(EDATE($AN3074,0))/3,0)</f>
        <v>4</v>
      </c>
      <c r="AE3074">
        <f t="shared" ref="AE3074:AE3137" si="1902">_xlfn.NUMBERVALUE(IF(LEN(MONTH(EDATE($AN3074,0)))=1,_xlfn.CONCAT(YEAR(EDATE($AN3074,0)),"0",MONTH(EDATE($AN3074,0))),_xlfn.CONCAT(YEAR(EDATE($AN3074,0)),MONTH(EDATE($AN3074,0)))))</f>
        <v>201910</v>
      </c>
      <c r="AF3074">
        <f t="shared" ref="AF3074:AF3137" si="1903">_xlfn.NUMBERVALUE(IF(LEN(ROUNDUP(MONTH(EDATE($AN3074,0))/3,0))=1,_xlfn.CONCAT(YEAR(EDATE($AN3074,0)),"0",ROUNDUP(MONTH(EDATE($AN3074,0))/3,0)),_xlfn.CONCAT(YEAR(EDATE($AN3074,0)),ROUNDUP(MONTH(EDATE($AN3074,0))/3,0))))</f>
        <v>201904</v>
      </c>
      <c r="AG3074" s="9">
        <f t="shared" ref="AG3074:AG3137" ca="1" si="1904">YEAR(EDATE(TODAY(),3))-YEAR(EDATE($AN3074,3))</f>
        <v>0</v>
      </c>
      <c r="AH3074">
        <f t="shared" ref="AH3074:AH3137" ca="1" si="1905">ROUND(AI3074/3,0)</f>
        <v>4</v>
      </c>
      <c r="AI3074" s="9">
        <f t="shared" ref="AI3074:AI3137" ca="1" si="1906">MONTH(TODAY())-(MONTH(AN3074)-
(YEAR(TODAY())-YEAR(AN3074))*12)</f>
        <v>11</v>
      </c>
      <c r="AJ3074" s="9">
        <f t="shared" ref="AJ3074:AJ3137" ca="1" si="1907">YEAR(TODAY())-YEAR($AN3074)</f>
        <v>1</v>
      </c>
      <c r="AK3074" s="9">
        <f t="shared" si="1869"/>
        <v>3</v>
      </c>
      <c r="AL3074" s="9">
        <f t="shared" si="1870"/>
        <v>41</v>
      </c>
      <c r="AM3074" s="9">
        <f t="shared" si="1871"/>
        <v>18</v>
      </c>
      <c r="AN3074" s="2">
        <v>43746.761805555558</v>
      </c>
      <c r="AO3074">
        <v>8419</v>
      </c>
      <c r="AP3074" s="1">
        <v>10300</v>
      </c>
      <c r="AQ3074" t="s">
        <v>4</v>
      </c>
    </row>
    <row r="3075" spans="1:43" x14ac:dyDescent="0.3">
      <c r="A3075" t="str">
        <f t="shared" ca="1" si="1872"/>
        <v>FY2020 Q4 Sep</v>
      </c>
      <c r="B3075">
        <f t="shared" ca="1" si="1873"/>
        <v>2020</v>
      </c>
      <c r="C3075" s="8" t="str">
        <f t="shared" ca="1" si="1874"/>
        <v>Sep</v>
      </c>
      <c r="D3075" s="8" t="str">
        <f t="shared" ca="1" si="1875"/>
        <v>Q4</v>
      </c>
      <c r="E3075">
        <f t="shared" ca="1" si="1876"/>
        <v>12</v>
      </c>
      <c r="F3075">
        <f t="shared" ca="1" si="1877"/>
        <v>4</v>
      </c>
      <c r="G3075">
        <f t="shared" ca="1" si="1878"/>
        <v>202012</v>
      </c>
      <c r="H3075">
        <f t="shared" ca="1" si="1879"/>
        <v>202004</v>
      </c>
      <c r="I3075" t="str">
        <f t="shared" ca="1" si="1880"/>
        <v>FY2020 Q3 Sep</v>
      </c>
      <c r="J3075">
        <f t="shared" ca="1" si="1881"/>
        <v>2020</v>
      </c>
      <c r="K3075" s="8" t="str">
        <f t="shared" ca="1" si="1882"/>
        <v>Sep</v>
      </c>
      <c r="L3075" s="8" t="str">
        <f t="shared" ca="1" si="1883"/>
        <v>Q3</v>
      </c>
      <c r="M3075">
        <f t="shared" ca="1" si="1884"/>
        <v>9</v>
      </c>
      <c r="N3075">
        <f t="shared" ca="1" si="1885"/>
        <v>3</v>
      </c>
      <c r="O3075">
        <f t="shared" ca="1" si="1886"/>
        <v>202009</v>
      </c>
      <c r="P3075">
        <f t="shared" ca="1" si="1887"/>
        <v>202003</v>
      </c>
      <c r="Q3075" t="str">
        <f t="shared" si="1888"/>
        <v>FY2020 Q2 Mar</v>
      </c>
      <c r="R3075">
        <f t="shared" si="1889"/>
        <v>2020</v>
      </c>
      <c r="S3075" s="8" t="str">
        <f t="shared" si="1890"/>
        <v>Mar</v>
      </c>
      <c r="T3075" s="8" t="str">
        <f t="shared" si="1891"/>
        <v>Q2</v>
      </c>
      <c r="U3075">
        <f t="shared" si="1892"/>
        <v>6</v>
      </c>
      <c r="V3075">
        <f t="shared" si="1893"/>
        <v>2</v>
      </c>
      <c r="W3075">
        <f t="shared" si="1894"/>
        <v>202006</v>
      </c>
      <c r="X3075">
        <f t="shared" si="1895"/>
        <v>202002</v>
      </c>
      <c r="Y3075" t="str">
        <f t="shared" si="1896"/>
        <v>FY2020 Q1 Mar</v>
      </c>
      <c r="Z3075">
        <f t="shared" si="1897"/>
        <v>2020</v>
      </c>
      <c r="AA3075" s="8" t="str">
        <f t="shared" si="1898"/>
        <v>Mar</v>
      </c>
      <c r="AB3075" s="8" t="str">
        <f t="shared" si="1899"/>
        <v>Q1</v>
      </c>
      <c r="AC3075">
        <f t="shared" si="1900"/>
        <v>3</v>
      </c>
      <c r="AD3075">
        <f t="shared" si="1901"/>
        <v>1</v>
      </c>
      <c r="AE3075">
        <f t="shared" si="1902"/>
        <v>202003</v>
      </c>
      <c r="AF3075">
        <f t="shared" si="1903"/>
        <v>202001</v>
      </c>
      <c r="AG3075" s="9">
        <f t="shared" ca="1" si="1904"/>
        <v>0</v>
      </c>
      <c r="AH3075">
        <f t="shared" ca="1" si="1905"/>
        <v>2</v>
      </c>
      <c r="AI3075" s="9">
        <f t="shared" ca="1" si="1906"/>
        <v>6</v>
      </c>
      <c r="AJ3075" s="9">
        <f t="shared" ca="1" si="1907"/>
        <v>0</v>
      </c>
      <c r="AK3075" s="9">
        <f t="shared" ref="AK3075:AK3138" si="1908">WEEKDAY(AN3075)</f>
        <v>2</v>
      </c>
      <c r="AL3075" s="9">
        <f t="shared" ref="AL3075:AL3138" si="1909">WEEKNUM(AN3075)</f>
        <v>10</v>
      </c>
      <c r="AM3075" s="9">
        <f t="shared" ref="AM3075:AM3138" si="1910">HOUR(AN3075)</f>
        <v>12</v>
      </c>
      <c r="AN3075" s="2">
        <v>43892.529861111114</v>
      </c>
      <c r="AO3075">
        <v>3659</v>
      </c>
      <c r="AP3075" s="1">
        <v>10200</v>
      </c>
      <c r="AQ3075" t="s">
        <v>4</v>
      </c>
    </row>
    <row r="3076" spans="1:43" x14ac:dyDescent="0.3">
      <c r="A3076" t="str">
        <f t="shared" ca="1" si="1872"/>
        <v>FY2020 Q4 Sep</v>
      </c>
      <c r="B3076">
        <f t="shared" ca="1" si="1873"/>
        <v>2020</v>
      </c>
      <c r="C3076" s="8" t="str">
        <f t="shared" ca="1" si="1874"/>
        <v>Sep</v>
      </c>
      <c r="D3076" s="8" t="str">
        <f t="shared" ca="1" si="1875"/>
        <v>Q4</v>
      </c>
      <c r="E3076">
        <f t="shared" ca="1" si="1876"/>
        <v>12</v>
      </c>
      <c r="F3076">
        <f t="shared" ca="1" si="1877"/>
        <v>4</v>
      </c>
      <c r="G3076">
        <f t="shared" ca="1" si="1878"/>
        <v>202012</v>
      </c>
      <c r="H3076">
        <f t="shared" ca="1" si="1879"/>
        <v>202004</v>
      </c>
      <c r="I3076" t="str">
        <f t="shared" ca="1" si="1880"/>
        <v>FY2020 Q3 Sep</v>
      </c>
      <c r="J3076">
        <f t="shared" ca="1" si="1881"/>
        <v>2020</v>
      </c>
      <c r="K3076" s="8" t="str">
        <f t="shared" ca="1" si="1882"/>
        <v>Sep</v>
      </c>
      <c r="L3076" s="8" t="str">
        <f t="shared" ca="1" si="1883"/>
        <v>Q3</v>
      </c>
      <c r="M3076">
        <f t="shared" ca="1" si="1884"/>
        <v>9</v>
      </c>
      <c r="N3076">
        <f t="shared" ca="1" si="1885"/>
        <v>3</v>
      </c>
      <c r="O3076">
        <f t="shared" ca="1" si="1886"/>
        <v>202009</v>
      </c>
      <c r="P3076">
        <f t="shared" ca="1" si="1887"/>
        <v>202003</v>
      </c>
      <c r="Q3076" t="str">
        <f t="shared" si="1888"/>
        <v>FY2020 Q2 Jan</v>
      </c>
      <c r="R3076">
        <f t="shared" si="1889"/>
        <v>2020</v>
      </c>
      <c r="S3076" s="8" t="str">
        <f t="shared" si="1890"/>
        <v>Jan</v>
      </c>
      <c r="T3076" s="8" t="str">
        <f t="shared" si="1891"/>
        <v>Q2</v>
      </c>
      <c r="U3076">
        <f t="shared" si="1892"/>
        <v>4</v>
      </c>
      <c r="V3076">
        <f t="shared" si="1893"/>
        <v>2</v>
      </c>
      <c r="W3076">
        <f t="shared" si="1894"/>
        <v>202004</v>
      </c>
      <c r="X3076">
        <f t="shared" si="1895"/>
        <v>202002</v>
      </c>
      <c r="Y3076" t="str">
        <f t="shared" si="1896"/>
        <v>FY2020 Q1 Jan</v>
      </c>
      <c r="Z3076">
        <f t="shared" si="1897"/>
        <v>2020</v>
      </c>
      <c r="AA3076" s="8" t="str">
        <f t="shared" si="1898"/>
        <v>Jan</v>
      </c>
      <c r="AB3076" s="8" t="str">
        <f t="shared" si="1899"/>
        <v>Q1</v>
      </c>
      <c r="AC3076">
        <f t="shared" si="1900"/>
        <v>1</v>
      </c>
      <c r="AD3076">
        <f t="shared" si="1901"/>
        <v>1</v>
      </c>
      <c r="AE3076">
        <f t="shared" si="1902"/>
        <v>202001</v>
      </c>
      <c r="AF3076">
        <f t="shared" si="1903"/>
        <v>202001</v>
      </c>
      <c r="AG3076" s="9">
        <f t="shared" ca="1" si="1904"/>
        <v>0</v>
      </c>
      <c r="AH3076">
        <f t="shared" ca="1" si="1905"/>
        <v>3</v>
      </c>
      <c r="AI3076" s="9">
        <f t="shared" ca="1" si="1906"/>
        <v>8</v>
      </c>
      <c r="AJ3076" s="9">
        <f t="shared" ca="1" si="1907"/>
        <v>0</v>
      </c>
      <c r="AK3076" s="9">
        <f t="shared" si="1908"/>
        <v>6</v>
      </c>
      <c r="AL3076" s="9">
        <f t="shared" si="1909"/>
        <v>3</v>
      </c>
      <c r="AM3076" s="9">
        <f t="shared" si="1910"/>
        <v>10</v>
      </c>
      <c r="AN3076" s="2">
        <v>43847.43472222222</v>
      </c>
      <c r="AO3076">
        <v>5905</v>
      </c>
      <c r="AP3076" s="1">
        <v>10200</v>
      </c>
      <c r="AQ3076" t="s">
        <v>4</v>
      </c>
    </row>
    <row r="3077" spans="1:43" x14ac:dyDescent="0.3">
      <c r="A3077" t="str">
        <f t="shared" ca="1" si="1872"/>
        <v>FY2020 Q4 Sep</v>
      </c>
      <c r="B3077">
        <f t="shared" ca="1" si="1873"/>
        <v>2020</v>
      </c>
      <c r="C3077" s="8" t="str">
        <f t="shared" ca="1" si="1874"/>
        <v>Sep</v>
      </c>
      <c r="D3077" s="8" t="str">
        <f t="shared" ca="1" si="1875"/>
        <v>Q4</v>
      </c>
      <c r="E3077">
        <f t="shared" ca="1" si="1876"/>
        <v>12</v>
      </c>
      <c r="F3077">
        <f t="shared" ca="1" si="1877"/>
        <v>4</v>
      </c>
      <c r="G3077">
        <f t="shared" ca="1" si="1878"/>
        <v>202012</v>
      </c>
      <c r="H3077">
        <f t="shared" ca="1" si="1879"/>
        <v>202004</v>
      </c>
      <c r="I3077" t="str">
        <f t="shared" ca="1" si="1880"/>
        <v>FY2020 Q3 Sep</v>
      </c>
      <c r="J3077">
        <f t="shared" ca="1" si="1881"/>
        <v>2020</v>
      </c>
      <c r="K3077" s="8" t="str">
        <f t="shared" ca="1" si="1882"/>
        <v>Sep</v>
      </c>
      <c r="L3077" s="8" t="str">
        <f t="shared" ca="1" si="1883"/>
        <v>Q3</v>
      </c>
      <c r="M3077">
        <f t="shared" ca="1" si="1884"/>
        <v>9</v>
      </c>
      <c r="N3077">
        <f t="shared" ca="1" si="1885"/>
        <v>3</v>
      </c>
      <c r="O3077">
        <f t="shared" ca="1" si="1886"/>
        <v>202009</v>
      </c>
      <c r="P3077">
        <f t="shared" ca="1" si="1887"/>
        <v>202003</v>
      </c>
      <c r="Q3077" t="str">
        <f t="shared" si="1888"/>
        <v>FY2020 Q1 Nov</v>
      </c>
      <c r="R3077">
        <f t="shared" si="1889"/>
        <v>2020</v>
      </c>
      <c r="S3077" s="8" t="str">
        <f t="shared" si="1890"/>
        <v>Nov</v>
      </c>
      <c r="T3077" s="8" t="str">
        <f t="shared" si="1891"/>
        <v>Q1</v>
      </c>
      <c r="U3077">
        <f t="shared" si="1892"/>
        <v>2</v>
      </c>
      <c r="V3077">
        <f t="shared" si="1893"/>
        <v>1</v>
      </c>
      <c r="W3077">
        <f t="shared" si="1894"/>
        <v>202002</v>
      </c>
      <c r="X3077">
        <f t="shared" si="1895"/>
        <v>202001</v>
      </c>
      <c r="Y3077" t="str">
        <f t="shared" si="1896"/>
        <v>FY2019 Q4 Nov</v>
      </c>
      <c r="Z3077">
        <f t="shared" si="1897"/>
        <v>2019</v>
      </c>
      <c r="AA3077" s="8" t="str">
        <f t="shared" si="1898"/>
        <v>Nov</v>
      </c>
      <c r="AB3077" s="8" t="str">
        <f t="shared" si="1899"/>
        <v>Q4</v>
      </c>
      <c r="AC3077">
        <f t="shared" si="1900"/>
        <v>11</v>
      </c>
      <c r="AD3077">
        <f t="shared" si="1901"/>
        <v>4</v>
      </c>
      <c r="AE3077">
        <f t="shared" si="1902"/>
        <v>201911</v>
      </c>
      <c r="AF3077">
        <f t="shared" si="1903"/>
        <v>201904</v>
      </c>
      <c r="AG3077" s="9">
        <f t="shared" ca="1" si="1904"/>
        <v>0</v>
      </c>
      <c r="AH3077">
        <f t="shared" ca="1" si="1905"/>
        <v>3</v>
      </c>
      <c r="AI3077" s="9">
        <f t="shared" ca="1" si="1906"/>
        <v>10</v>
      </c>
      <c r="AJ3077" s="9">
        <f t="shared" ca="1" si="1907"/>
        <v>1</v>
      </c>
      <c r="AK3077" s="9">
        <f t="shared" si="1908"/>
        <v>7</v>
      </c>
      <c r="AL3077" s="9">
        <f t="shared" si="1909"/>
        <v>44</v>
      </c>
      <c r="AM3077" s="9">
        <f t="shared" si="1910"/>
        <v>10</v>
      </c>
      <c r="AN3077" s="2">
        <v>43771.455555555556</v>
      </c>
      <c r="AO3077">
        <v>6854</v>
      </c>
      <c r="AP3077" s="1">
        <v>10200</v>
      </c>
      <c r="AQ3077" t="s">
        <v>4</v>
      </c>
    </row>
    <row r="3078" spans="1:43" x14ac:dyDescent="0.3">
      <c r="A3078" t="str">
        <f t="shared" ca="1" si="1872"/>
        <v>FY2020 Q4 Sep</v>
      </c>
      <c r="B3078">
        <f t="shared" ca="1" si="1873"/>
        <v>2020</v>
      </c>
      <c r="C3078" s="8" t="str">
        <f t="shared" ca="1" si="1874"/>
        <v>Sep</v>
      </c>
      <c r="D3078" s="8" t="str">
        <f t="shared" ca="1" si="1875"/>
        <v>Q4</v>
      </c>
      <c r="E3078">
        <f t="shared" ca="1" si="1876"/>
        <v>12</v>
      </c>
      <c r="F3078">
        <f t="shared" ca="1" si="1877"/>
        <v>4</v>
      </c>
      <c r="G3078">
        <f t="shared" ca="1" si="1878"/>
        <v>202012</v>
      </c>
      <c r="H3078">
        <f t="shared" ca="1" si="1879"/>
        <v>202004</v>
      </c>
      <c r="I3078" t="str">
        <f t="shared" ca="1" si="1880"/>
        <v>FY2020 Q3 Sep</v>
      </c>
      <c r="J3078">
        <f t="shared" ca="1" si="1881"/>
        <v>2020</v>
      </c>
      <c r="K3078" s="8" t="str">
        <f t="shared" ca="1" si="1882"/>
        <v>Sep</v>
      </c>
      <c r="L3078" s="8" t="str">
        <f t="shared" ca="1" si="1883"/>
        <v>Q3</v>
      </c>
      <c r="M3078">
        <f t="shared" ca="1" si="1884"/>
        <v>9</v>
      </c>
      <c r="N3078">
        <f t="shared" ca="1" si="1885"/>
        <v>3</v>
      </c>
      <c r="O3078">
        <f t="shared" ca="1" si="1886"/>
        <v>202009</v>
      </c>
      <c r="P3078">
        <f t="shared" ca="1" si="1887"/>
        <v>202003</v>
      </c>
      <c r="Q3078" t="str">
        <f t="shared" si="1888"/>
        <v>FY2019 Q4 Sep</v>
      </c>
      <c r="R3078">
        <f t="shared" si="1889"/>
        <v>2019</v>
      </c>
      <c r="S3078" s="8" t="str">
        <f t="shared" si="1890"/>
        <v>Sep</v>
      </c>
      <c r="T3078" s="8" t="str">
        <f t="shared" si="1891"/>
        <v>Q4</v>
      </c>
      <c r="U3078">
        <f t="shared" si="1892"/>
        <v>12</v>
      </c>
      <c r="V3078">
        <f t="shared" si="1893"/>
        <v>4</v>
      </c>
      <c r="W3078">
        <f t="shared" si="1894"/>
        <v>201912</v>
      </c>
      <c r="X3078">
        <f t="shared" si="1895"/>
        <v>201904</v>
      </c>
      <c r="Y3078" t="str">
        <f t="shared" si="1896"/>
        <v>FY2019 Q3 Sep</v>
      </c>
      <c r="Z3078">
        <f t="shared" si="1897"/>
        <v>2019</v>
      </c>
      <c r="AA3078" s="8" t="str">
        <f t="shared" si="1898"/>
        <v>Sep</v>
      </c>
      <c r="AB3078" s="8" t="str">
        <f t="shared" si="1899"/>
        <v>Q3</v>
      </c>
      <c r="AC3078">
        <f t="shared" si="1900"/>
        <v>9</v>
      </c>
      <c r="AD3078">
        <f t="shared" si="1901"/>
        <v>3</v>
      </c>
      <c r="AE3078">
        <f t="shared" si="1902"/>
        <v>201909</v>
      </c>
      <c r="AF3078">
        <f t="shared" si="1903"/>
        <v>201903</v>
      </c>
      <c r="AG3078" s="9">
        <f t="shared" ca="1" si="1904"/>
        <v>1</v>
      </c>
      <c r="AH3078">
        <f t="shared" ca="1" si="1905"/>
        <v>4</v>
      </c>
      <c r="AI3078" s="9">
        <f t="shared" ca="1" si="1906"/>
        <v>12</v>
      </c>
      <c r="AJ3078" s="9">
        <f t="shared" ca="1" si="1907"/>
        <v>1</v>
      </c>
      <c r="AK3078" s="9">
        <f t="shared" si="1908"/>
        <v>5</v>
      </c>
      <c r="AL3078" s="9">
        <f t="shared" si="1909"/>
        <v>39</v>
      </c>
      <c r="AM3078" s="9">
        <f t="shared" si="1910"/>
        <v>17</v>
      </c>
      <c r="AN3078" s="2">
        <v>43734.712500000001</v>
      </c>
      <c r="AO3078">
        <v>6983</v>
      </c>
      <c r="AP3078" s="1">
        <v>10200</v>
      </c>
      <c r="AQ3078" t="s">
        <v>4</v>
      </c>
    </row>
    <row r="3079" spans="1:43" x14ac:dyDescent="0.3">
      <c r="A3079" t="str">
        <f t="shared" ca="1" si="1872"/>
        <v>FY2020 Q4 Sep</v>
      </c>
      <c r="B3079">
        <f t="shared" ca="1" si="1873"/>
        <v>2020</v>
      </c>
      <c r="C3079" s="8" t="str">
        <f t="shared" ca="1" si="1874"/>
        <v>Sep</v>
      </c>
      <c r="D3079" s="8" t="str">
        <f t="shared" ca="1" si="1875"/>
        <v>Q4</v>
      </c>
      <c r="E3079">
        <f t="shared" ca="1" si="1876"/>
        <v>12</v>
      </c>
      <c r="F3079">
        <f t="shared" ca="1" si="1877"/>
        <v>4</v>
      </c>
      <c r="G3079">
        <f t="shared" ca="1" si="1878"/>
        <v>202012</v>
      </c>
      <c r="H3079">
        <f t="shared" ca="1" si="1879"/>
        <v>202004</v>
      </c>
      <c r="I3079" t="str">
        <f t="shared" ca="1" si="1880"/>
        <v>FY2020 Q3 Sep</v>
      </c>
      <c r="J3079">
        <f t="shared" ca="1" si="1881"/>
        <v>2020</v>
      </c>
      <c r="K3079" s="8" t="str">
        <f t="shared" ca="1" si="1882"/>
        <v>Sep</v>
      </c>
      <c r="L3079" s="8" t="str">
        <f t="shared" ca="1" si="1883"/>
        <v>Q3</v>
      </c>
      <c r="M3079">
        <f t="shared" ca="1" si="1884"/>
        <v>9</v>
      </c>
      <c r="N3079">
        <f t="shared" ca="1" si="1885"/>
        <v>3</v>
      </c>
      <c r="O3079">
        <f t="shared" ca="1" si="1886"/>
        <v>202009</v>
      </c>
      <c r="P3079">
        <f t="shared" ca="1" si="1887"/>
        <v>202003</v>
      </c>
      <c r="Q3079" t="str">
        <f t="shared" si="1888"/>
        <v>FY2020 Q2 Mar</v>
      </c>
      <c r="R3079">
        <f t="shared" si="1889"/>
        <v>2020</v>
      </c>
      <c r="S3079" s="8" t="str">
        <f t="shared" si="1890"/>
        <v>Mar</v>
      </c>
      <c r="T3079" s="8" t="str">
        <f t="shared" si="1891"/>
        <v>Q2</v>
      </c>
      <c r="U3079">
        <f t="shared" si="1892"/>
        <v>6</v>
      </c>
      <c r="V3079">
        <f t="shared" si="1893"/>
        <v>2</v>
      </c>
      <c r="W3079">
        <f t="shared" si="1894"/>
        <v>202006</v>
      </c>
      <c r="X3079">
        <f t="shared" si="1895"/>
        <v>202002</v>
      </c>
      <c r="Y3079" t="str">
        <f t="shared" si="1896"/>
        <v>FY2020 Q1 Mar</v>
      </c>
      <c r="Z3079">
        <f t="shared" si="1897"/>
        <v>2020</v>
      </c>
      <c r="AA3079" s="8" t="str">
        <f t="shared" si="1898"/>
        <v>Mar</v>
      </c>
      <c r="AB3079" s="8" t="str">
        <f t="shared" si="1899"/>
        <v>Q1</v>
      </c>
      <c r="AC3079">
        <f t="shared" si="1900"/>
        <v>3</v>
      </c>
      <c r="AD3079">
        <f t="shared" si="1901"/>
        <v>1</v>
      </c>
      <c r="AE3079">
        <f t="shared" si="1902"/>
        <v>202003</v>
      </c>
      <c r="AF3079">
        <f t="shared" si="1903"/>
        <v>202001</v>
      </c>
      <c r="AG3079" s="9">
        <f t="shared" ca="1" si="1904"/>
        <v>0</v>
      </c>
      <c r="AH3079">
        <f t="shared" ca="1" si="1905"/>
        <v>2</v>
      </c>
      <c r="AI3079" s="9">
        <f t="shared" ca="1" si="1906"/>
        <v>6</v>
      </c>
      <c r="AJ3079" s="9">
        <f t="shared" ca="1" si="1907"/>
        <v>0</v>
      </c>
      <c r="AK3079" s="9">
        <f t="shared" si="1908"/>
        <v>4</v>
      </c>
      <c r="AL3079" s="9">
        <f t="shared" si="1909"/>
        <v>11</v>
      </c>
      <c r="AM3079" s="9">
        <f t="shared" si="1910"/>
        <v>14</v>
      </c>
      <c r="AN3079" s="2">
        <v>43901.612500000003</v>
      </c>
      <c r="AO3079">
        <v>3535</v>
      </c>
      <c r="AP3079" s="1">
        <v>10100</v>
      </c>
      <c r="AQ3079" t="s">
        <v>4</v>
      </c>
    </row>
    <row r="3080" spans="1:43" x14ac:dyDescent="0.3">
      <c r="A3080" t="str">
        <f t="shared" ca="1" si="1872"/>
        <v>FY2020 Q4 Sep</v>
      </c>
      <c r="B3080">
        <f t="shared" ca="1" si="1873"/>
        <v>2020</v>
      </c>
      <c r="C3080" s="8" t="str">
        <f t="shared" ca="1" si="1874"/>
        <v>Sep</v>
      </c>
      <c r="D3080" s="8" t="str">
        <f t="shared" ca="1" si="1875"/>
        <v>Q4</v>
      </c>
      <c r="E3080">
        <f t="shared" ca="1" si="1876"/>
        <v>12</v>
      </c>
      <c r="F3080">
        <f t="shared" ca="1" si="1877"/>
        <v>4</v>
      </c>
      <c r="G3080">
        <f t="shared" ca="1" si="1878"/>
        <v>202012</v>
      </c>
      <c r="H3080">
        <f t="shared" ca="1" si="1879"/>
        <v>202004</v>
      </c>
      <c r="I3080" t="str">
        <f t="shared" ca="1" si="1880"/>
        <v>FY2020 Q3 Sep</v>
      </c>
      <c r="J3080">
        <f t="shared" ca="1" si="1881"/>
        <v>2020</v>
      </c>
      <c r="K3080" s="8" t="str">
        <f t="shared" ca="1" si="1882"/>
        <v>Sep</v>
      </c>
      <c r="L3080" s="8" t="str">
        <f t="shared" ca="1" si="1883"/>
        <v>Q3</v>
      </c>
      <c r="M3080">
        <f t="shared" ca="1" si="1884"/>
        <v>9</v>
      </c>
      <c r="N3080">
        <f t="shared" ca="1" si="1885"/>
        <v>3</v>
      </c>
      <c r="O3080">
        <f t="shared" ca="1" si="1886"/>
        <v>202009</v>
      </c>
      <c r="P3080">
        <f t="shared" ca="1" si="1887"/>
        <v>202003</v>
      </c>
      <c r="Q3080" t="str">
        <f t="shared" si="1888"/>
        <v>FY2019 Q4 Sep</v>
      </c>
      <c r="R3080">
        <f t="shared" si="1889"/>
        <v>2019</v>
      </c>
      <c r="S3080" s="8" t="str">
        <f t="shared" si="1890"/>
        <v>Sep</v>
      </c>
      <c r="T3080" s="8" t="str">
        <f t="shared" si="1891"/>
        <v>Q4</v>
      </c>
      <c r="U3080">
        <f t="shared" si="1892"/>
        <v>12</v>
      </c>
      <c r="V3080">
        <f t="shared" si="1893"/>
        <v>4</v>
      </c>
      <c r="W3080">
        <f t="shared" si="1894"/>
        <v>201912</v>
      </c>
      <c r="X3080">
        <f t="shared" si="1895"/>
        <v>201904</v>
      </c>
      <c r="Y3080" t="str">
        <f t="shared" si="1896"/>
        <v>FY2019 Q3 Sep</v>
      </c>
      <c r="Z3080">
        <f t="shared" si="1897"/>
        <v>2019</v>
      </c>
      <c r="AA3080" s="8" t="str">
        <f t="shared" si="1898"/>
        <v>Sep</v>
      </c>
      <c r="AB3080" s="8" t="str">
        <f t="shared" si="1899"/>
        <v>Q3</v>
      </c>
      <c r="AC3080">
        <f t="shared" si="1900"/>
        <v>9</v>
      </c>
      <c r="AD3080">
        <f t="shared" si="1901"/>
        <v>3</v>
      </c>
      <c r="AE3080">
        <f t="shared" si="1902"/>
        <v>201909</v>
      </c>
      <c r="AF3080">
        <f t="shared" si="1903"/>
        <v>201903</v>
      </c>
      <c r="AG3080" s="9">
        <f t="shared" ca="1" si="1904"/>
        <v>1</v>
      </c>
      <c r="AH3080">
        <f t="shared" ca="1" si="1905"/>
        <v>4</v>
      </c>
      <c r="AI3080" s="9">
        <f t="shared" ca="1" si="1906"/>
        <v>12</v>
      </c>
      <c r="AJ3080" s="9">
        <f t="shared" ca="1" si="1907"/>
        <v>1</v>
      </c>
      <c r="AK3080" s="9">
        <f t="shared" si="1908"/>
        <v>3</v>
      </c>
      <c r="AL3080" s="9">
        <f t="shared" si="1909"/>
        <v>38</v>
      </c>
      <c r="AM3080" s="9">
        <f t="shared" si="1910"/>
        <v>17</v>
      </c>
      <c r="AN3080" s="2">
        <v>43725.747916666667</v>
      </c>
      <c r="AO3080">
        <v>4747</v>
      </c>
      <c r="AP3080" s="1">
        <v>10100</v>
      </c>
      <c r="AQ3080" t="s">
        <v>4</v>
      </c>
    </row>
    <row r="3081" spans="1:43" x14ac:dyDescent="0.3">
      <c r="A3081" t="str">
        <f t="shared" ca="1" si="1872"/>
        <v>FY2020 Q4 Sep</v>
      </c>
      <c r="B3081">
        <f t="shared" ca="1" si="1873"/>
        <v>2020</v>
      </c>
      <c r="C3081" s="8" t="str">
        <f t="shared" ca="1" si="1874"/>
        <v>Sep</v>
      </c>
      <c r="D3081" s="8" t="str">
        <f t="shared" ca="1" si="1875"/>
        <v>Q4</v>
      </c>
      <c r="E3081">
        <f t="shared" ca="1" si="1876"/>
        <v>12</v>
      </c>
      <c r="F3081">
        <f t="shared" ca="1" si="1877"/>
        <v>4</v>
      </c>
      <c r="G3081">
        <f t="shared" ca="1" si="1878"/>
        <v>202012</v>
      </c>
      <c r="H3081">
        <f t="shared" ca="1" si="1879"/>
        <v>202004</v>
      </c>
      <c r="I3081" t="str">
        <f t="shared" ca="1" si="1880"/>
        <v>FY2020 Q3 Sep</v>
      </c>
      <c r="J3081">
        <f t="shared" ca="1" si="1881"/>
        <v>2020</v>
      </c>
      <c r="K3081" s="8" t="str">
        <f t="shared" ca="1" si="1882"/>
        <v>Sep</v>
      </c>
      <c r="L3081" s="8" t="str">
        <f t="shared" ca="1" si="1883"/>
        <v>Q3</v>
      </c>
      <c r="M3081">
        <f t="shared" ca="1" si="1884"/>
        <v>9</v>
      </c>
      <c r="N3081">
        <f t="shared" ca="1" si="1885"/>
        <v>3</v>
      </c>
      <c r="O3081">
        <f t="shared" ca="1" si="1886"/>
        <v>202009</v>
      </c>
      <c r="P3081">
        <f t="shared" ca="1" si="1887"/>
        <v>202003</v>
      </c>
      <c r="Q3081" t="str">
        <f t="shared" si="1888"/>
        <v>FY2020 Q2 Mar</v>
      </c>
      <c r="R3081">
        <f t="shared" si="1889"/>
        <v>2020</v>
      </c>
      <c r="S3081" s="8" t="str">
        <f t="shared" si="1890"/>
        <v>Mar</v>
      </c>
      <c r="T3081" s="8" t="str">
        <f t="shared" si="1891"/>
        <v>Q2</v>
      </c>
      <c r="U3081">
        <f t="shared" si="1892"/>
        <v>6</v>
      </c>
      <c r="V3081">
        <f t="shared" si="1893"/>
        <v>2</v>
      </c>
      <c r="W3081">
        <f t="shared" si="1894"/>
        <v>202006</v>
      </c>
      <c r="X3081">
        <f t="shared" si="1895"/>
        <v>202002</v>
      </c>
      <c r="Y3081" t="str">
        <f t="shared" si="1896"/>
        <v>FY2020 Q1 Mar</v>
      </c>
      <c r="Z3081">
        <f t="shared" si="1897"/>
        <v>2020</v>
      </c>
      <c r="AA3081" s="8" t="str">
        <f t="shared" si="1898"/>
        <v>Mar</v>
      </c>
      <c r="AB3081" s="8" t="str">
        <f t="shared" si="1899"/>
        <v>Q1</v>
      </c>
      <c r="AC3081">
        <f t="shared" si="1900"/>
        <v>3</v>
      </c>
      <c r="AD3081">
        <f t="shared" si="1901"/>
        <v>1</v>
      </c>
      <c r="AE3081">
        <f t="shared" si="1902"/>
        <v>202003</v>
      </c>
      <c r="AF3081">
        <f t="shared" si="1903"/>
        <v>202001</v>
      </c>
      <c r="AG3081" s="9">
        <f t="shared" ca="1" si="1904"/>
        <v>0</v>
      </c>
      <c r="AH3081">
        <f t="shared" ca="1" si="1905"/>
        <v>2</v>
      </c>
      <c r="AI3081" s="9">
        <f t="shared" ca="1" si="1906"/>
        <v>6</v>
      </c>
      <c r="AJ3081" s="9">
        <f t="shared" ca="1" si="1907"/>
        <v>0</v>
      </c>
      <c r="AK3081" s="9">
        <f t="shared" si="1908"/>
        <v>2</v>
      </c>
      <c r="AL3081" s="9">
        <f t="shared" si="1909"/>
        <v>11</v>
      </c>
      <c r="AM3081" s="9">
        <f t="shared" si="1910"/>
        <v>11</v>
      </c>
      <c r="AN3081" s="2">
        <v>43899.482638888891</v>
      </c>
      <c r="AO3081">
        <v>39</v>
      </c>
      <c r="AP3081" s="1">
        <v>10000</v>
      </c>
      <c r="AQ3081" t="s">
        <v>4</v>
      </c>
    </row>
    <row r="3082" spans="1:43" x14ac:dyDescent="0.3">
      <c r="A3082" t="str">
        <f t="shared" ca="1" si="1872"/>
        <v>FY2020 Q4 Sep</v>
      </c>
      <c r="B3082">
        <f t="shared" ca="1" si="1873"/>
        <v>2020</v>
      </c>
      <c r="C3082" s="8" t="str">
        <f t="shared" ca="1" si="1874"/>
        <v>Sep</v>
      </c>
      <c r="D3082" s="8" t="str">
        <f t="shared" ca="1" si="1875"/>
        <v>Q4</v>
      </c>
      <c r="E3082">
        <f t="shared" ca="1" si="1876"/>
        <v>12</v>
      </c>
      <c r="F3082">
        <f t="shared" ca="1" si="1877"/>
        <v>4</v>
      </c>
      <c r="G3082">
        <f t="shared" ca="1" si="1878"/>
        <v>202012</v>
      </c>
      <c r="H3082">
        <f t="shared" ca="1" si="1879"/>
        <v>202004</v>
      </c>
      <c r="I3082" t="str">
        <f t="shared" ca="1" si="1880"/>
        <v>FY2020 Q3 Sep</v>
      </c>
      <c r="J3082">
        <f t="shared" ca="1" si="1881"/>
        <v>2020</v>
      </c>
      <c r="K3082" s="8" t="str">
        <f t="shared" ca="1" si="1882"/>
        <v>Sep</v>
      </c>
      <c r="L3082" s="8" t="str">
        <f t="shared" ca="1" si="1883"/>
        <v>Q3</v>
      </c>
      <c r="M3082">
        <f t="shared" ca="1" si="1884"/>
        <v>9</v>
      </c>
      <c r="N3082">
        <f t="shared" ca="1" si="1885"/>
        <v>3</v>
      </c>
      <c r="O3082">
        <f t="shared" ca="1" si="1886"/>
        <v>202009</v>
      </c>
      <c r="P3082">
        <f t="shared" ca="1" si="1887"/>
        <v>202003</v>
      </c>
      <c r="Q3082" t="str">
        <f t="shared" si="1888"/>
        <v>FY2019 Q4 Sep</v>
      </c>
      <c r="R3082">
        <f t="shared" si="1889"/>
        <v>2019</v>
      </c>
      <c r="S3082" s="8" t="str">
        <f t="shared" si="1890"/>
        <v>Sep</v>
      </c>
      <c r="T3082" s="8" t="str">
        <f t="shared" si="1891"/>
        <v>Q4</v>
      </c>
      <c r="U3082">
        <f t="shared" si="1892"/>
        <v>12</v>
      </c>
      <c r="V3082">
        <f t="shared" si="1893"/>
        <v>4</v>
      </c>
      <c r="W3082">
        <f t="shared" si="1894"/>
        <v>201912</v>
      </c>
      <c r="X3082">
        <f t="shared" si="1895"/>
        <v>201904</v>
      </c>
      <c r="Y3082" t="str">
        <f t="shared" si="1896"/>
        <v>FY2019 Q3 Sep</v>
      </c>
      <c r="Z3082">
        <f t="shared" si="1897"/>
        <v>2019</v>
      </c>
      <c r="AA3082" s="8" t="str">
        <f t="shared" si="1898"/>
        <v>Sep</v>
      </c>
      <c r="AB3082" s="8" t="str">
        <f t="shared" si="1899"/>
        <v>Q3</v>
      </c>
      <c r="AC3082">
        <f t="shared" si="1900"/>
        <v>9</v>
      </c>
      <c r="AD3082">
        <f t="shared" si="1901"/>
        <v>3</v>
      </c>
      <c r="AE3082">
        <f t="shared" si="1902"/>
        <v>201909</v>
      </c>
      <c r="AF3082">
        <f t="shared" si="1903"/>
        <v>201903</v>
      </c>
      <c r="AG3082" s="9">
        <f t="shared" ca="1" si="1904"/>
        <v>1</v>
      </c>
      <c r="AH3082">
        <f t="shared" ca="1" si="1905"/>
        <v>4</v>
      </c>
      <c r="AI3082" s="9">
        <f t="shared" ca="1" si="1906"/>
        <v>12</v>
      </c>
      <c r="AJ3082" s="9">
        <f t="shared" ca="1" si="1907"/>
        <v>1</v>
      </c>
      <c r="AK3082" s="9">
        <f t="shared" si="1908"/>
        <v>4</v>
      </c>
      <c r="AL3082" s="9">
        <f t="shared" si="1909"/>
        <v>36</v>
      </c>
      <c r="AM3082" s="9">
        <f t="shared" si="1910"/>
        <v>12</v>
      </c>
      <c r="AN3082" s="2">
        <v>43712.524305555555</v>
      </c>
      <c r="AO3082">
        <v>248</v>
      </c>
      <c r="AP3082" s="1">
        <v>10000</v>
      </c>
      <c r="AQ3082" t="s">
        <v>4</v>
      </c>
    </row>
    <row r="3083" spans="1:43" x14ac:dyDescent="0.3">
      <c r="A3083" t="str">
        <f t="shared" ca="1" si="1872"/>
        <v>FY2020 Q4 Sep</v>
      </c>
      <c r="B3083">
        <f t="shared" ca="1" si="1873"/>
        <v>2020</v>
      </c>
      <c r="C3083" s="8" t="str">
        <f t="shared" ca="1" si="1874"/>
        <v>Sep</v>
      </c>
      <c r="D3083" s="8" t="str">
        <f t="shared" ca="1" si="1875"/>
        <v>Q4</v>
      </c>
      <c r="E3083">
        <f t="shared" ca="1" si="1876"/>
        <v>12</v>
      </c>
      <c r="F3083">
        <f t="shared" ca="1" si="1877"/>
        <v>4</v>
      </c>
      <c r="G3083">
        <f t="shared" ca="1" si="1878"/>
        <v>202012</v>
      </c>
      <c r="H3083">
        <f t="shared" ca="1" si="1879"/>
        <v>202004</v>
      </c>
      <c r="I3083" t="str">
        <f t="shared" ca="1" si="1880"/>
        <v>FY2020 Q3 Sep</v>
      </c>
      <c r="J3083">
        <f t="shared" ca="1" si="1881"/>
        <v>2020</v>
      </c>
      <c r="K3083" s="8" t="str">
        <f t="shared" ca="1" si="1882"/>
        <v>Sep</v>
      </c>
      <c r="L3083" s="8" t="str">
        <f t="shared" ca="1" si="1883"/>
        <v>Q3</v>
      </c>
      <c r="M3083">
        <f t="shared" ca="1" si="1884"/>
        <v>9</v>
      </c>
      <c r="N3083">
        <f t="shared" ca="1" si="1885"/>
        <v>3</v>
      </c>
      <c r="O3083">
        <f t="shared" ca="1" si="1886"/>
        <v>202009</v>
      </c>
      <c r="P3083">
        <f t="shared" ca="1" si="1887"/>
        <v>202003</v>
      </c>
      <c r="Q3083" t="str">
        <f t="shared" si="1888"/>
        <v>FY2020 Q1 Oct</v>
      </c>
      <c r="R3083">
        <f t="shared" si="1889"/>
        <v>2020</v>
      </c>
      <c r="S3083" s="8" t="str">
        <f t="shared" si="1890"/>
        <v>Oct</v>
      </c>
      <c r="T3083" s="8" t="str">
        <f t="shared" si="1891"/>
        <v>Q1</v>
      </c>
      <c r="U3083">
        <f t="shared" si="1892"/>
        <v>1</v>
      </c>
      <c r="V3083">
        <f t="shared" si="1893"/>
        <v>1</v>
      </c>
      <c r="W3083">
        <f t="shared" si="1894"/>
        <v>202001</v>
      </c>
      <c r="X3083">
        <f t="shared" si="1895"/>
        <v>202001</v>
      </c>
      <c r="Y3083" t="str">
        <f t="shared" si="1896"/>
        <v>FY2019 Q4 Oct</v>
      </c>
      <c r="Z3083">
        <f t="shared" si="1897"/>
        <v>2019</v>
      </c>
      <c r="AA3083" s="8" t="str">
        <f t="shared" si="1898"/>
        <v>Oct</v>
      </c>
      <c r="AB3083" s="8" t="str">
        <f t="shared" si="1899"/>
        <v>Q4</v>
      </c>
      <c r="AC3083">
        <f t="shared" si="1900"/>
        <v>10</v>
      </c>
      <c r="AD3083">
        <f t="shared" si="1901"/>
        <v>4</v>
      </c>
      <c r="AE3083">
        <f t="shared" si="1902"/>
        <v>201910</v>
      </c>
      <c r="AF3083">
        <f t="shared" si="1903"/>
        <v>201904</v>
      </c>
      <c r="AG3083" s="9">
        <f t="shared" ca="1" si="1904"/>
        <v>0</v>
      </c>
      <c r="AH3083">
        <f t="shared" ca="1" si="1905"/>
        <v>4</v>
      </c>
      <c r="AI3083" s="9">
        <f t="shared" ca="1" si="1906"/>
        <v>11</v>
      </c>
      <c r="AJ3083" s="9">
        <f t="shared" ca="1" si="1907"/>
        <v>1</v>
      </c>
      <c r="AK3083" s="9">
        <f t="shared" si="1908"/>
        <v>5</v>
      </c>
      <c r="AL3083" s="9">
        <f t="shared" si="1909"/>
        <v>44</v>
      </c>
      <c r="AM3083" s="9">
        <f t="shared" si="1910"/>
        <v>17</v>
      </c>
      <c r="AN3083" s="2">
        <v>43769.711805555555</v>
      </c>
      <c r="AO3083">
        <v>405</v>
      </c>
      <c r="AP3083" s="1">
        <v>10000</v>
      </c>
      <c r="AQ3083" t="s">
        <v>4</v>
      </c>
    </row>
    <row r="3084" spans="1:43" x14ac:dyDescent="0.3">
      <c r="A3084" t="str">
        <f t="shared" ca="1" si="1872"/>
        <v>FY2020 Q4 Sep</v>
      </c>
      <c r="B3084">
        <f t="shared" ca="1" si="1873"/>
        <v>2020</v>
      </c>
      <c r="C3084" s="8" t="str">
        <f t="shared" ca="1" si="1874"/>
        <v>Sep</v>
      </c>
      <c r="D3084" s="8" t="str">
        <f t="shared" ca="1" si="1875"/>
        <v>Q4</v>
      </c>
      <c r="E3084">
        <f t="shared" ca="1" si="1876"/>
        <v>12</v>
      </c>
      <c r="F3084">
        <f t="shared" ca="1" si="1877"/>
        <v>4</v>
      </c>
      <c r="G3084">
        <f t="shared" ca="1" si="1878"/>
        <v>202012</v>
      </c>
      <c r="H3084">
        <f t="shared" ca="1" si="1879"/>
        <v>202004</v>
      </c>
      <c r="I3084" t="str">
        <f t="shared" ca="1" si="1880"/>
        <v>FY2020 Q3 Sep</v>
      </c>
      <c r="J3084">
        <f t="shared" ca="1" si="1881"/>
        <v>2020</v>
      </c>
      <c r="K3084" s="8" t="str">
        <f t="shared" ca="1" si="1882"/>
        <v>Sep</v>
      </c>
      <c r="L3084" s="8" t="str">
        <f t="shared" ca="1" si="1883"/>
        <v>Q3</v>
      </c>
      <c r="M3084">
        <f t="shared" ca="1" si="1884"/>
        <v>9</v>
      </c>
      <c r="N3084">
        <f t="shared" ca="1" si="1885"/>
        <v>3</v>
      </c>
      <c r="O3084">
        <f t="shared" ca="1" si="1886"/>
        <v>202009</v>
      </c>
      <c r="P3084">
        <f t="shared" ca="1" si="1887"/>
        <v>202003</v>
      </c>
      <c r="Q3084" t="str">
        <f t="shared" si="1888"/>
        <v>FY2020 Q2 Mar</v>
      </c>
      <c r="R3084">
        <f t="shared" si="1889"/>
        <v>2020</v>
      </c>
      <c r="S3084" s="8" t="str">
        <f t="shared" si="1890"/>
        <v>Mar</v>
      </c>
      <c r="T3084" s="8" t="str">
        <f t="shared" si="1891"/>
        <v>Q2</v>
      </c>
      <c r="U3084">
        <f t="shared" si="1892"/>
        <v>6</v>
      </c>
      <c r="V3084">
        <f t="shared" si="1893"/>
        <v>2</v>
      </c>
      <c r="W3084">
        <f t="shared" si="1894"/>
        <v>202006</v>
      </c>
      <c r="X3084">
        <f t="shared" si="1895"/>
        <v>202002</v>
      </c>
      <c r="Y3084" t="str">
        <f t="shared" si="1896"/>
        <v>FY2020 Q1 Mar</v>
      </c>
      <c r="Z3084">
        <f t="shared" si="1897"/>
        <v>2020</v>
      </c>
      <c r="AA3084" s="8" t="str">
        <f t="shared" si="1898"/>
        <v>Mar</v>
      </c>
      <c r="AB3084" s="8" t="str">
        <f t="shared" si="1899"/>
        <v>Q1</v>
      </c>
      <c r="AC3084">
        <f t="shared" si="1900"/>
        <v>3</v>
      </c>
      <c r="AD3084">
        <f t="shared" si="1901"/>
        <v>1</v>
      </c>
      <c r="AE3084">
        <f t="shared" si="1902"/>
        <v>202003</v>
      </c>
      <c r="AF3084">
        <f t="shared" si="1903"/>
        <v>202001</v>
      </c>
      <c r="AG3084" s="9">
        <f t="shared" ca="1" si="1904"/>
        <v>0</v>
      </c>
      <c r="AH3084">
        <f t="shared" ca="1" si="1905"/>
        <v>2</v>
      </c>
      <c r="AI3084" s="9">
        <f t="shared" ca="1" si="1906"/>
        <v>6</v>
      </c>
      <c r="AJ3084" s="9">
        <f t="shared" ca="1" si="1907"/>
        <v>0</v>
      </c>
      <c r="AK3084" s="9">
        <f t="shared" si="1908"/>
        <v>3</v>
      </c>
      <c r="AL3084" s="9">
        <f t="shared" si="1909"/>
        <v>11</v>
      </c>
      <c r="AM3084" s="9">
        <f t="shared" si="1910"/>
        <v>12</v>
      </c>
      <c r="AN3084" s="2">
        <v>43900.51458333333</v>
      </c>
      <c r="AO3084">
        <v>535</v>
      </c>
      <c r="AP3084" s="1">
        <v>10000</v>
      </c>
      <c r="AQ3084" t="s">
        <v>4</v>
      </c>
    </row>
    <row r="3085" spans="1:43" x14ac:dyDescent="0.3">
      <c r="A3085" t="str">
        <f t="shared" ca="1" si="1872"/>
        <v>FY2020 Q4 Sep</v>
      </c>
      <c r="B3085">
        <f t="shared" ca="1" si="1873"/>
        <v>2020</v>
      </c>
      <c r="C3085" s="8" t="str">
        <f t="shared" ca="1" si="1874"/>
        <v>Sep</v>
      </c>
      <c r="D3085" s="8" t="str">
        <f t="shared" ca="1" si="1875"/>
        <v>Q4</v>
      </c>
      <c r="E3085">
        <f t="shared" ca="1" si="1876"/>
        <v>12</v>
      </c>
      <c r="F3085">
        <f t="shared" ca="1" si="1877"/>
        <v>4</v>
      </c>
      <c r="G3085">
        <f t="shared" ca="1" si="1878"/>
        <v>202012</v>
      </c>
      <c r="H3085">
        <f t="shared" ca="1" si="1879"/>
        <v>202004</v>
      </c>
      <c r="I3085" t="str">
        <f t="shared" ca="1" si="1880"/>
        <v>FY2020 Q3 Sep</v>
      </c>
      <c r="J3085">
        <f t="shared" ca="1" si="1881"/>
        <v>2020</v>
      </c>
      <c r="K3085" s="8" t="str">
        <f t="shared" ca="1" si="1882"/>
        <v>Sep</v>
      </c>
      <c r="L3085" s="8" t="str">
        <f t="shared" ca="1" si="1883"/>
        <v>Q3</v>
      </c>
      <c r="M3085">
        <f t="shared" ca="1" si="1884"/>
        <v>9</v>
      </c>
      <c r="N3085">
        <f t="shared" ca="1" si="1885"/>
        <v>3</v>
      </c>
      <c r="O3085">
        <f t="shared" ca="1" si="1886"/>
        <v>202009</v>
      </c>
      <c r="P3085">
        <f t="shared" ca="1" si="1887"/>
        <v>202003</v>
      </c>
      <c r="Q3085" t="str">
        <f t="shared" si="1888"/>
        <v>FY2020 Q2 Mar</v>
      </c>
      <c r="R3085">
        <f t="shared" si="1889"/>
        <v>2020</v>
      </c>
      <c r="S3085" s="8" t="str">
        <f t="shared" si="1890"/>
        <v>Mar</v>
      </c>
      <c r="T3085" s="8" t="str">
        <f t="shared" si="1891"/>
        <v>Q2</v>
      </c>
      <c r="U3085">
        <f t="shared" si="1892"/>
        <v>6</v>
      </c>
      <c r="V3085">
        <f t="shared" si="1893"/>
        <v>2</v>
      </c>
      <c r="W3085">
        <f t="shared" si="1894"/>
        <v>202006</v>
      </c>
      <c r="X3085">
        <f t="shared" si="1895"/>
        <v>202002</v>
      </c>
      <c r="Y3085" t="str">
        <f t="shared" si="1896"/>
        <v>FY2020 Q1 Mar</v>
      </c>
      <c r="Z3085">
        <f t="shared" si="1897"/>
        <v>2020</v>
      </c>
      <c r="AA3085" s="8" t="str">
        <f t="shared" si="1898"/>
        <v>Mar</v>
      </c>
      <c r="AB3085" s="8" t="str">
        <f t="shared" si="1899"/>
        <v>Q1</v>
      </c>
      <c r="AC3085">
        <f t="shared" si="1900"/>
        <v>3</v>
      </c>
      <c r="AD3085">
        <f t="shared" si="1901"/>
        <v>1</v>
      </c>
      <c r="AE3085">
        <f t="shared" si="1902"/>
        <v>202003</v>
      </c>
      <c r="AF3085">
        <f t="shared" si="1903"/>
        <v>202001</v>
      </c>
      <c r="AG3085" s="9">
        <f t="shared" ca="1" si="1904"/>
        <v>0</v>
      </c>
      <c r="AH3085">
        <f t="shared" ca="1" si="1905"/>
        <v>2</v>
      </c>
      <c r="AI3085" s="9">
        <f t="shared" ca="1" si="1906"/>
        <v>6</v>
      </c>
      <c r="AJ3085" s="9">
        <f t="shared" ca="1" si="1907"/>
        <v>0</v>
      </c>
      <c r="AK3085" s="9">
        <f t="shared" si="1908"/>
        <v>2</v>
      </c>
      <c r="AL3085" s="9">
        <f t="shared" si="1909"/>
        <v>12</v>
      </c>
      <c r="AM3085" s="9">
        <f t="shared" si="1910"/>
        <v>11</v>
      </c>
      <c r="AN3085" s="2">
        <v>43906.477777777778</v>
      </c>
      <c r="AO3085">
        <v>626</v>
      </c>
      <c r="AP3085" s="1">
        <v>10000</v>
      </c>
      <c r="AQ3085" t="s">
        <v>4</v>
      </c>
    </row>
    <row r="3086" spans="1:43" x14ac:dyDescent="0.3">
      <c r="A3086" t="str">
        <f t="shared" ca="1" si="1872"/>
        <v>FY2020 Q4 Sep</v>
      </c>
      <c r="B3086">
        <f t="shared" ca="1" si="1873"/>
        <v>2020</v>
      </c>
      <c r="C3086" s="8" t="str">
        <f t="shared" ca="1" si="1874"/>
        <v>Sep</v>
      </c>
      <c r="D3086" s="8" t="str">
        <f t="shared" ca="1" si="1875"/>
        <v>Q4</v>
      </c>
      <c r="E3086">
        <f t="shared" ca="1" si="1876"/>
        <v>12</v>
      </c>
      <c r="F3086">
        <f t="shared" ca="1" si="1877"/>
        <v>4</v>
      </c>
      <c r="G3086">
        <f t="shared" ca="1" si="1878"/>
        <v>202012</v>
      </c>
      <c r="H3086">
        <f t="shared" ca="1" si="1879"/>
        <v>202004</v>
      </c>
      <c r="I3086" t="str">
        <f t="shared" ca="1" si="1880"/>
        <v>FY2020 Q3 Sep</v>
      </c>
      <c r="J3086">
        <f t="shared" ca="1" si="1881"/>
        <v>2020</v>
      </c>
      <c r="K3086" s="8" t="str">
        <f t="shared" ca="1" si="1882"/>
        <v>Sep</v>
      </c>
      <c r="L3086" s="8" t="str">
        <f t="shared" ca="1" si="1883"/>
        <v>Q3</v>
      </c>
      <c r="M3086">
        <f t="shared" ca="1" si="1884"/>
        <v>9</v>
      </c>
      <c r="N3086">
        <f t="shared" ca="1" si="1885"/>
        <v>3</v>
      </c>
      <c r="O3086">
        <f t="shared" ca="1" si="1886"/>
        <v>202009</v>
      </c>
      <c r="P3086">
        <f t="shared" ca="1" si="1887"/>
        <v>202003</v>
      </c>
      <c r="Q3086" t="str">
        <f t="shared" si="1888"/>
        <v>FY2020 Q2 Mar</v>
      </c>
      <c r="R3086">
        <f t="shared" si="1889"/>
        <v>2020</v>
      </c>
      <c r="S3086" s="8" t="str">
        <f t="shared" si="1890"/>
        <v>Mar</v>
      </c>
      <c r="T3086" s="8" t="str">
        <f t="shared" si="1891"/>
        <v>Q2</v>
      </c>
      <c r="U3086">
        <f t="shared" si="1892"/>
        <v>6</v>
      </c>
      <c r="V3086">
        <f t="shared" si="1893"/>
        <v>2</v>
      </c>
      <c r="W3086">
        <f t="shared" si="1894"/>
        <v>202006</v>
      </c>
      <c r="X3086">
        <f t="shared" si="1895"/>
        <v>202002</v>
      </c>
      <c r="Y3086" t="str">
        <f t="shared" si="1896"/>
        <v>FY2020 Q1 Mar</v>
      </c>
      <c r="Z3086">
        <f t="shared" si="1897"/>
        <v>2020</v>
      </c>
      <c r="AA3086" s="8" t="str">
        <f t="shared" si="1898"/>
        <v>Mar</v>
      </c>
      <c r="AB3086" s="8" t="str">
        <f t="shared" si="1899"/>
        <v>Q1</v>
      </c>
      <c r="AC3086">
        <f t="shared" si="1900"/>
        <v>3</v>
      </c>
      <c r="AD3086">
        <f t="shared" si="1901"/>
        <v>1</v>
      </c>
      <c r="AE3086">
        <f t="shared" si="1902"/>
        <v>202003</v>
      </c>
      <c r="AF3086">
        <f t="shared" si="1903"/>
        <v>202001</v>
      </c>
      <c r="AG3086" s="9">
        <f t="shared" ca="1" si="1904"/>
        <v>0</v>
      </c>
      <c r="AH3086">
        <f t="shared" ca="1" si="1905"/>
        <v>2</v>
      </c>
      <c r="AI3086" s="9">
        <f t="shared" ca="1" si="1906"/>
        <v>6</v>
      </c>
      <c r="AJ3086" s="9">
        <f t="shared" ca="1" si="1907"/>
        <v>0</v>
      </c>
      <c r="AK3086" s="9">
        <f t="shared" si="1908"/>
        <v>3</v>
      </c>
      <c r="AL3086" s="9">
        <f t="shared" si="1909"/>
        <v>10</v>
      </c>
      <c r="AM3086" s="9">
        <f t="shared" si="1910"/>
        <v>13</v>
      </c>
      <c r="AN3086" s="2">
        <v>43893.568055555559</v>
      </c>
      <c r="AO3086">
        <v>664</v>
      </c>
      <c r="AP3086" s="1">
        <v>10000</v>
      </c>
      <c r="AQ3086" t="s">
        <v>4</v>
      </c>
    </row>
    <row r="3087" spans="1:43" x14ac:dyDescent="0.3">
      <c r="A3087" t="str">
        <f t="shared" ca="1" si="1872"/>
        <v>FY2020 Q4 Sep</v>
      </c>
      <c r="B3087">
        <f t="shared" ca="1" si="1873"/>
        <v>2020</v>
      </c>
      <c r="C3087" s="8" t="str">
        <f t="shared" ca="1" si="1874"/>
        <v>Sep</v>
      </c>
      <c r="D3087" s="8" t="str">
        <f t="shared" ca="1" si="1875"/>
        <v>Q4</v>
      </c>
      <c r="E3087">
        <f t="shared" ca="1" si="1876"/>
        <v>12</v>
      </c>
      <c r="F3087">
        <f t="shared" ca="1" si="1877"/>
        <v>4</v>
      </c>
      <c r="G3087">
        <f t="shared" ca="1" si="1878"/>
        <v>202012</v>
      </c>
      <c r="H3087">
        <f t="shared" ca="1" si="1879"/>
        <v>202004</v>
      </c>
      <c r="I3087" t="str">
        <f t="shared" ca="1" si="1880"/>
        <v>FY2020 Q3 Sep</v>
      </c>
      <c r="J3087">
        <f t="shared" ca="1" si="1881"/>
        <v>2020</v>
      </c>
      <c r="K3087" s="8" t="str">
        <f t="shared" ca="1" si="1882"/>
        <v>Sep</v>
      </c>
      <c r="L3087" s="8" t="str">
        <f t="shared" ca="1" si="1883"/>
        <v>Q3</v>
      </c>
      <c r="M3087">
        <f t="shared" ca="1" si="1884"/>
        <v>9</v>
      </c>
      <c r="N3087">
        <f t="shared" ca="1" si="1885"/>
        <v>3</v>
      </c>
      <c r="O3087">
        <f t="shared" ca="1" si="1886"/>
        <v>202009</v>
      </c>
      <c r="P3087">
        <f t="shared" ca="1" si="1887"/>
        <v>202003</v>
      </c>
      <c r="Q3087" t="str">
        <f t="shared" si="1888"/>
        <v>FY2020 Q2 Mar</v>
      </c>
      <c r="R3087">
        <f t="shared" si="1889"/>
        <v>2020</v>
      </c>
      <c r="S3087" s="8" t="str">
        <f t="shared" si="1890"/>
        <v>Mar</v>
      </c>
      <c r="T3087" s="8" t="str">
        <f t="shared" si="1891"/>
        <v>Q2</v>
      </c>
      <c r="U3087">
        <f t="shared" si="1892"/>
        <v>6</v>
      </c>
      <c r="V3087">
        <f t="shared" si="1893"/>
        <v>2</v>
      </c>
      <c r="W3087">
        <f t="shared" si="1894"/>
        <v>202006</v>
      </c>
      <c r="X3087">
        <f t="shared" si="1895"/>
        <v>202002</v>
      </c>
      <c r="Y3087" t="str">
        <f t="shared" si="1896"/>
        <v>FY2020 Q1 Mar</v>
      </c>
      <c r="Z3087">
        <f t="shared" si="1897"/>
        <v>2020</v>
      </c>
      <c r="AA3087" s="8" t="str">
        <f t="shared" si="1898"/>
        <v>Mar</v>
      </c>
      <c r="AB3087" s="8" t="str">
        <f t="shared" si="1899"/>
        <v>Q1</v>
      </c>
      <c r="AC3087">
        <f t="shared" si="1900"/>
        <v>3</v>
      </c>
      <c r="AD3087">
        <f t="shared" si="1901"/>
        <v>1</v>
      </c>
      <c r="AE3087">
        <f t="shared" si="1902"/>
        <v>202003</v>
      </c>
      <c r="AF3087">
        <f t="shared" si="1903"/>
        <v>202001</v>
      </c>
      <c r="AG3087" s="9">
        <f t="shared" ca="1" si="1904"/>
        <v>0</v>
      </c>
      <c r="AH3087">
        <f t="shared" ca="1" si="1905"/>
        <v>2</v>
      </c>
      <c r="AI3087" s="9">
        <f t="shared" ca="1" si="1906"/>
        <v>6</v>
      </c>
      <c r="AJ3087" s="9">
        <f t="shared" ca="1" si="1907"/>
        <v>0</v>
      </c>
      <c r="AK3087" s="9">
        <f t="shared" si="1908"/>
        <v>6</v>
      </c>
      <c r="AL3087" s="9">
        <f t="shared" si="1909"/>
        <v>10</v>
      </c>
      <c r="AM3087" s="9">
        <f t="shared" si="1910"/>
        <v>16</v>
      </c>
      <c r="AN3087" s="2">
        <v>43896.697222222225</v>
      </c>
      <c r="AO3087">
        <v>686</v>
      </c>
      <c r="AP3087" s="1">
        <v>10000</v>
      </c>
      <c r="AQ3087" t="s">
        <v>4</v>
      </c>
    </row>
    <row r="3088" spans="1:43" x14ac:dyDescent="0.3">
      <c r="A3088" t="str">
        <f t="shared" ca="1" si="1872"/>
        <v>FY2020 Q4 Sep</v>
      </c>
      <c r="B3088">
        <f t="shared" ca="1" si="1873"/>
        <v>2020</v>
      </c>
      <c r="C3088" s="8" t="str">
        <f t="shared" ca="1" si="1874"/>
        <v>Sep</v>
      </c>
      <c r="D3088" s="8" t="str">
        <f t="shared" ca="1" si="1875"/>
        <v>Q4</v>
      </c>
      <c r="E3088">
        <f t="shared" ca="1" si="1876"/>
        <v>12</v>
      </c>
      <c r="F3088">
        <f t="shared" ca="1" si="1877"/>
        <v>4</v>
      </c>
      <c r="G3088">
        <f t="shared" ca="1" si="1878"/>
        <v>202012</v>
      </c>
      <c r="H3088">
        <f t="shared" ca="1" si="1879"/>
        <v>202004</v>
      </c>
      <c r="I3088" t="str">
        <f t="shared" ca="1" si="1880"/>
        <v>FY2020 Q3 Sep</v>
      </c>
      <c r="J3088">
        <f t="shared" ca="1" si="1881"/>
        <v>2020</v>
      </c>
      <c r="K3088" s="8" t="str">
        <f t="shared" ca="1" si="1882"/>
        <v>Sep</v>
      </c>
      <c r="L3088" s="8" t="str">
        <f t="shared" ca="1" si="1883"/>
        <v>Q3</v>
      </c>
      <c r="M3088">
        <f t="shared" ca="1" si="1884"/>
        <v>9</v>
      </c>
      <c r="N3088">
        <f t="shared" ca="1" si="1885"/>
        <v>3</v>
      </c>
      <c r="O3088">
        <f t="shared" ca="1" si="1886"/>
        <v>202009</v>
      </c>
      <c r="P3088">
        <f t="shared" ca="1" si="1887"/>
        <v>202003</v>
      </c>
      <c r="Q3088" t="str">
        <f t="shared" si="1888"/>
        <v>FY2020 Q2 Jan</v>
      </c>
      <c r="R3088">
        <f t="shared" si="1889"/>
        <v>2020</v>
      </c>
      <c r="S3088" s="8" t="str">
        <f t="shared" si="1890"/>
        <v>Jan</v>
      </c>
      <c r="T3088" s="8" t="str">
        <f t="shared" si="1891"/>
        <v>Q2</v>
      </c>
      <c r="U3088">
        <f t="shared" si="1892"/>
        <v>4</v>
      </c>
      <c r="V3088">
        <f t="shared" si="1893"/>
        <v>2</v>
      </c>
      <c r="W3088">
        <f t="shared" si="1894"/>
        <v>202004</v>
      </c>
      <c r="X3088">
        <f t="shared" si="1895"/>
        <v>202002</v>
      </c>
      <c r="Y3088" t="str">
        <f t="shared" si="1896"/>
        <v>FY2020 Q1 Jan</v>
      </c>
      <c r="Z3088">
        <f t="shared" si="1897"/>
        <v>2020</v>
      </c>
      <c r="AA3088" s="8" t="str">
        <f t="shared" si="1898"/>
        <v>Jan</v>
      </c>
      <c r="AB3088" s="8" t="str">
        <f t="shared" si="1899"/>
        <v>Q1</v>
      </c>
      <c r="AC3088">
        <f t="shared" si="1900"/>
        <v>1</v>
      </c>
      <c r="AD3088">
        <f t="shared" si="1901"/>
        <v>1</v>
      </c>
      <c r="AE3088">
        <f t="shared" si="1902"/>
        <v>202001</v>
      </c>
      <c r="AF3088">
        <f t="shared" si="1903"/>
        <v>202001</v>
      </c>
      <c r="AG3088" s="9">
        <f t="shared" ca="1" si="1904"/>
        <v>0</v>
      </c>
      <c r="AH3088">
        <f t="shared" ca="1" si="1905"/>
        <v>3</v>
      </c>
      <c r="AI3088" s="9">
        <f t="shared" ca="1" si="1906"/>
        <v>8</v>
      </c>
      <c r="AJ3088" s="9">
        <f t="shared" ca="1" si="1907"/>
        <v>0</v>
      </c>
      <c r="AK3088" s="9">
        <f t="shared" si="1908"/>
        <v>5</v>
      </c>
      <c r="AL3088" s="9">
        <f t="shared" si="1909"/>
        <v>5</v>
      </c>
      <c r="AM3088" s="9">
        <f t="shared" si="1910"/>
        <v>13</v>
      </c>
      <c r="AN3088" s="2">
        <v>43860.571527777778</v>
      </c>
      <c r="AO3088">
        <v>687</v>
      </c>
      <c r="AP3088" s="1">
        <v>10000</v>
      </c>
      <c r="AQ3088" t="s">
        <v>4</v>
      </c>
    </row>
    <row r="3089" spans="1:43" x14ac:dyDescent="0.3">
      <c r="A3089" t="str">
        <f t="shared" ca="1" si="1872"/>
        <v>FY2020 Q4 Sep</v>
      </c>
      <c r="B3089">
        <f t="shared" ca="1" si="1873"/>
        <v>2020</v>
      </c>
      <c r="C3089" s="8" t="str">
        <f t="shared" ca="1" si="1874"/>
        <v>Sep</v>
      </c>
      <c r="D3089" s="8" t="str">
        <f t="shared" ca="1" si="1875"/>
        <v>Q4</v>
      </c>
      <c r="E3089">
        <f t="shared" ca="1" si="1876"/>
        <v>12</v>
      </c>
      <c r="F3089">
        <f t="shared" ca="1" si="1877"/>
        <v>4</v>
      </c>
      <c r="G3089">
        <f t="shared" ca="1" si="1878"/>
        <v>202012</v>
      </c>
      <c r="H3089">
        <f t="shared" ca="1" si="1879"/>
        <v>202004</v>
      </c>
      <c r="I3089" t="str">
        <f t="shared" ca="1" si="1880"/>
        <v>FY2020 Q3 Sep</v>
      </c>
      <c r="J3089">
        <f t="shared" ca="1" si="1881"/>
        <v>2020</v>
      </c>
      <c r="K3089" s="8" t="str">
        <f t="shared" ca="1" si="1882"/>
        <v>Sep</v>
      </c>
      <c r="L3089" s="8" t="str">
        <f t="shared" ca="1" si="1883"/>
        <v>Q3</v>
      </c>
      <c r="M3089">
        <f t="shared" ca="1" si="1884"/>
        <v>9</v>
      </c>
      <c r="N3089">
        <f t="shared" ca="1" si="1885"/>
        <v>3</v>
      </c>
      <c r="O3089">
        <f t="shared" ca="1" si="1886"/>
        <v>202009</v>
      </c>
      <c r="P3089">
        <f t="shared" ca="1" si="1887"/>
        <v>202003</v>
      </c>
      <c r="Q3089" t="str">
        <f t="shared" si="1888"/>
        <v>FY2020 Q2 Mar</v>
      </c>
      <c r="R3089">
        <f t="shared" si="1889"/>
        <v>2020</v>
      </c>
      <c r="S3089" s="8" t="str">
        <f t="shared" si="1890"/>
        <v>Mar</v>
      </c>
      <c r="T3089" s="8" t="str">
        <f t="shared" si="1891"/>
        <v>Q2</v>
      </c>
      <c r="U3089">
        <f t="shared" si="1892"/>
        <v>6</v>
      </c>
      <c r="V3089">
        <f t="shared" si="1893"/>
        <v>2</v>
      </c>
      <c r="W3089">
        <f t="shared" si="1894"/>
        <v>202006</v>
      </c>
      <c r="X3089">
        <f t="shared" si="1895"/>
        <v>202002</v>
      </c>
      <c r="Y3089" t="str">
        <f t="shared" si="1896"/>
        <v>FY2020 Q1 Mar</v>
      </c>
      <c r="Z3089">
        <f t="shared" si="1897"/>
        <v>2020</v>
      </c>
      <c r="AA3089" s="8" t="str">
        <f t="shared" si="1898"/>
        <v>Mar</v>
      </c>
      <c r="AB3089" s="8" t="str">
        <f t="shared" si="1899"/>
        <v>Q1</v>
      </c>
      <c r="AC3089">
        <f t="shared" si="1900"/>
        <v>3</v>
      </c>
      <c r="AD3089">
        <f t="shared" si="1901"/>
        <v>1</v>
      </c>
      <c r="AE3089">
        <f t="shared" si="1902"/>
        <v>202003</v>
      </c>
      <c r="AF3089">
        <f t="shared" si="1903"/>
        <v>202001</v>
      </c>
      <c r="AG3089" s="9">
        <f t="shared" ca="1" si="1904"/>
        <v>0</v>
      </c>
      <c r="AH3089">
        <f t="shared" ca="1" si="1905"/>
        <v>2</v>
      </c>
      <c r="AI3089" s="9">
        <f t="shared" ca="1" si="1906"/>
        <v>6</v>
      </c>
      <c r="AJ3089" s="9">
        <f t="shared" ca="1" si="1907"/>
        <v>0</v>
      </c>
      <c r="AK3089" s="9">
        <f t="shared" si="1908"/>
        <v>2</v>
      </c>
      <c r="AL3089" s="9">
        <f t="shared" si="1909"/>
        <v>10</v>
      </c>
      <c r="AM3089" s="9">
        <f t="shared" si="1910"/>
        <v>12</v>
      </c>
      <c r="AN3089" s="2">
        <v>43892.530555555553</v>
      </c>
      <c r="AO3089">
        <v>716</v>
      </c>
      <c r="AP3089" s="1">
        <v>10000</v>
      </c>
      <c r="AQ3089" t="s">
        <v>4</v>
      </c>
    </row>
    <row r="3090" spans="1:43" x14ac:dyDescent="0.3">
      <c r="A3090" t="str">
        <f t="shared" ca="1" si="1872"/>
        <v>FY2020 Q4 Sep</v>
      </c>
      <c r="B3090">
        <f t="shared" ca="1" si="1873"/>
        <v>2020</v>
      </c>
      <c r="C3090" s="8" t="str">
        <f t="shared" ca="1" si="1874"/>
        <v>Sep</v>
      </c>
      <c r="D3090" s="8" t="str">
        <f t="shared" ca="1" si="1875"/>
        <v>Q4</v>
      </c>
      <c r="E3090">
        <f t="shared" ca="1" si="1876"/>
        <v>12</v>
      </c>
      <c r="F3090">
        <f t="shared" ca="1" si="1877"/>
        <v>4</v>
      </c>
      <c r="G3090">
        <f t="shared" ca="1" si="1878"/>
        <v>202012</v>
      </c>
      <c r="H3090">
        <f t="shared" ca="1" si="1879"/>
        <v>202004</v>
      </c>
      <c r="I3090" t="str">
        <f t="shared" ca="1" si="1880"/>
        <v>FY2020 Q3 Sep</v>
      </c>
      <c r="J3090">
        <f t="shared" ca="1" si="1881"/>
        <v>2020</v>
      </c>
      <c r="K3090" s="8" t="str">
        <f t="shared" ca="1" si="1882"/>
        <v>Sep</v>
      </c>
      <c r="L3090" s="8" t="str">
        <f t="shared" ca="1" si="1883"/>
        <v>Q3</v>
      </c>
      <c r="M3090">
        <f t="shared" ca="1" si="1884"/>
        <v>9</v>
      </c>
      <c r="N3090">
        <f t="shared" ca="1" si="1885"/>
        <v>3</v>
      </c>
      <c r="O3090">
        <f t="shared" ca="1" si="1886"/>
        <v>202009</v>
      </c>
      <c r="P3090">
        <f t="shared" ca="1" si="1887"/>
        <v>202003</v>
      </c>
      <c r="Q3090" t="str">
        <f t="shared" si="1888"/>
        <v>FY2019 Q4 Sep</v>
      </c>
      <c r="R3090">
        <f t="shared" si="1889"/>
        <v>2019</v>
      </c>
      <c r="S3090" s="8" t="str">
        <f t="shared" si="1890"/>
        <v>Sep</v>
      </c>
      <c r="T3090" s="8" t="str">
        <f t="shared" si="1891"/>
        <v>Q4</v>
      </c>
      <c r="U3090">
        <f t="shared" si="1892"/>
        <v>12</v>
      </c>
      <c r="V3090">
        <f t="shared" si="1893"/>
        <v>4</v>
      </c>
      <c r="W3090">
        <f t="shared" si="1894"/>
        <v>201912</v>
      </c>
      <c r="X3090">
        <f t="shared" si="1895"/>
        <v>201904</v>
      </c>
      <c r="Y3090" t="str">
        <f t="shared" si="1896"/>
        <v>FY2019 Q3 Sep</v>
      </c>
      <c r="Z3090">
        <f t="shared" si="1897"/>
        <v>2019</v>
      </c>
      <c r="AA3090" s="8" t="str">
        <f t="shared" si="1898"/>
        <v>Sep</v>
      </c>
      <c r="AB3090" s="8" t="str">
        <f t="shared" si="1899"/>
        <v>Q3</v>
      </c>
      <c r="AC3090">
        <f t="shared" si="1900"/>
        <v>9</v>
      </c>
      <c r="AD3090">
        <f t="shared" si="1901"/>
        <v>3</v>
      </c>
      <c r="AE3090">
        <f t="shared" si="1902"/>
        <v>201909</v>
      </c>
      <c r="AF3090">
        <f t="shared" si="1903"/>
        <v>201903</v>
      </c>
      <c r="AG3090" s="9">
        <f t="shared" ca="1" si="1904"/>
        <v>1</v>
      </c>
      <c r="AH3090">
        <f t="shared" ca="1" si="1905"/>
        <v>4</v>
      </c>
      <c r="AI3090" s="9">
        <f t="shared" ca="1" si="1906"/>
        <v>12</v>
      </c>
      <c r="AJ3090" s="9">
        <f t="shared" ca="1" si="1907"/>
        <v>1</v>
      </c>
      <c r="AK3090" s="9">
        <f t="shared" si="1908"/>
        <v>4</v>
      </c>
      <c r="AL3090" s="9">
        <f t="shared" si="1909"/>
        <v>36</v>
      </c>
      <c r="AM3090" s="9">
        <f t="shared" si="1910"/>
        <v>17</v>
      </c>
      <c r="AN3090" s="2">
        <v>43712.740277777775</v>
      </c>
      <c r="AO3090">
        <v>732</v>
      </c>
      <c r="AP3090" s="1">
        <v>10000</v>
      </c>
      <c r="AQ3090" t="s">
        <v>4</v>
      </c>
    </row>
    <row r="3091" spans="1:43" x14ac:dyDescent="0.3">
      <c r="A3091" t="str">
        <f t="shared" ca="1" si="1872"/>
        <v>FY2020 Q4 Sep</v>
      </c>
      <c r="B3091">
        <f t="shared" ca="1" si="1873"/>
        <v>2020</v>
      </c>
      <c r="C3091" s="8" t="str">
        <f t="shared" ca="1" si="1874"/>
        <v>Sep</v>
      </c>
      <c r="D3091" s="8" t="str">
        <f t="shared" ca="1" si="1875"/>
        <v>Q4</v>
      </c>
      <c r="E3091">
        <f t="shared" ca="1" si="1876"/>
        <v>12</v>
      </c>
      <c r="F3091">
        <f t="shared" ca="1" si="1877"/>
        <v>4</v>
      </c>
      <c r="G3091">
        <f t="shared" ca="1" si="1878"/>
        <v>202012</v>
      </c>
      <c r="H3091">
        <f t="shared" ca="1" si="1879"/>
        <v>202004</v>
      </c>
      <c r="I3091" t="str">
        <f t="shared" ca="1" si="1880"/>
        <v>FY2020 Q3 Sep</v>
      </c>
      <c r="J3091">
        <f t="shared" ca="1" si="1881"/>
        <v>2020</v>
      </c>
      <c r="K3091" s="8" t="str">
        <f t="shared" ca="1" si="1882"/>
        <v>Sep</v>
      </c>
      <c r="L3091" s="8" t="str">
        <f t="shared" ca="1" si="1883"/>
        <v>Q3</v>
      </c>
      <c r="M3091">
        <f t="shared" ca="1" si="1884"/>
        <v>9</v>
      </c>
      <c r="N3091">
        <f t="shared" ca="1" si="1885"/>
        <v>3</v>
      </c>
      <c r="O3091">
        <f t="shared" ca="1" si="1886"/>
        <v>202009</v>
      </c>
      <c r="P3091">
        <f t="shared" ca="1" si="1887"/>
        <v>202003</v>
      </c>
      <c r="Q3091" t="str">
        <f t="shared" si="1888"/>
        <v>FY2019 Q4 Sep</v>
      </c>
      <c r="R3091">
        <f t="shared" si="1889"/>
        <v>2019</v>
      </c>
      <c r="S3091" s="8" t="str">
        <f t="shared" si="1890"/>
        <v>Sep</v>
      </c>
      <c r="T3091" s="8" t="str">
        <f t="shared" si="1891"/>
        <v>Q4</v>
      </c>
      <c r="U3091">
        <f t="shared" si="1892"/>
        <v>12</v>
      </c>
      <c r="V3091">
        <f t="shared" si="1893"/>
        <v>4</v>
      </c>
      <c r="W3091">
        <f t="shared" si="1894"/>
        <v>201912</v>
      </c>
      <c r="X3091">
        <f t="shared" si="1895"/>
        <v>201904</v>
      </c>
      <c r="Y3091" t="str">
        <f t="shared" si="1896"/>
        <v>FY2019 Q3 Sep</v>
      </c>
      <c r="Z3091">
        <f t="shared" si="1897"/>
        <v>2019</v>
      </c>
      <c r="AA3091" s="8" t="str">
        <f t="shared" si="1898"/>
        <v>Sep</v>
      </c>
      <c r="AB3091" s="8" t="str">
        <f t="shared" si="1899"/>
        <v>Q3</v>
      </c>
      <c r="AC3091">
        <f t="shared" si="1900"/>
        <v>9</v>
      </c>
      <c r="AD3091">
        <f t="shared" si="1901"/>
        <v>3</v>
      </c>
      <c r="AE3091">
        <f t="shared" si="1902"/>
        <v>201909</v>
      </c>
      <c r="AF3091">
        <f t="shared" si="1903"/>
        <v>201903</v>
      </c>
      <c r="AG3091" s="9">
        <f t="shared" ca="1" si="1904"/>
        <v>1</v>
      </c>
      <c r="AH3091">
        <f t="shared" ca="1" si="1905"/>
        <v>4</v>
      </c>
      <c r="AI3091" s="9">
        <f t="shared" ca="1" si="1906"/>
        <v>12</v>
      </c>
      <c r="AJ3091" s="9">
        <f t="shared" ca="1" si="1907"/>
        <v>1</v>
      </c>
      <c r="AK3091" s="9">
        <f t="shared" si="1908"/>
        <v>6</v>
      </c>
      <c r="AL3091" s="9">
        <f t="shared" si="1909"/>
        <v>36</v>
      </c>
      <c r="AM3091" s="9">
        <f t="shared" si="1910"/>
        <v>14</v>
      </c>
      <c r="AN3091" s="2">
        <v>43714.609722222223</v>
      </c>
      <c r="AO3091">
        <v>847</v>
      </c>
      <c r="AP3091" s="1">
        <v>10000</v>
      </c>
      <c r="AQ3091" t="s">
        <v>4</v>
      </c>
    </row>
    <row r="3092" spans="1:43" x14ac:dyDescent="0.3">
      <c r="A3092" t="str">
        <f t="shared" ca="1" si="1872"/>
        <v>FY2020 Q4 Sep</v>
      </c>
      <c r="B3092">
        <f t="shared" ca="1" si="1873"/>
        <v>2020</v>
      </c>
      <c r="C3092" s="8" t="str">
        <f t="shared" ca="1" si="1874"/>
        <v>Sep</v>
      </c>
      <c r="D3092" s="8" t="str">
        <f t="shared" ca="1" si="1875"/>
        <v>Q4</v>
      </c>
      <c r="E3092">
        <f t="shared" ca="1" si="1876"/>
        <v>12</v>
      </c>
      <c r="F3092">
        <f t="shared" ca="1" si="1877"/>
        <v>4</v>
      </c>
      <c r="G3092">
        <f t="shared" ca="1" si="1878"/>
        <v>202012</v>
      </c>
      <c r="H3092">
        <f t="shared" ca="1" si="1879"/>
        <v>202004</v>
      </c>
      <c r="I3092" t="str">
        <f t="shared" ca="1" si="1880"/>
        <v>FY2020 Q3 Sep</v>
      </c>
      <c r="J3092">
        <f t="shared" ca="1" si="1881"/>
        <v>2020</v>
      </c>
      <c r="K3092" s="8" t="str">
        <f t="shared" ca="1" si="1882"/>
        <v>Sep</v>
      </c>
      <c r="L3092" s="8" t="str">
        <f t="shared" ca="1" si="1883"/>
        <v>Q3</v>
      </c>
      <c r="M3092">
        <f t="shared" ca="1" si="1884"/>
        <v>9</v>
      </c>
      <c r="N3092">
        <f t="shared" ca="1" si="1885"/>
        <v>3</v>
      </c>
      <c r="O3092">
        <f t="shared" ca="1" si="1886"/>
        <v>202009</v>
      </c>
      <c r="P3092">
        <f t="shared" ca="1" si="1887"/>
        <v>202003</v>
      </c>
      <c r="Q3092" t="str">
        <f t="shared" si="1888"/>
        <v>FY2020 Q2 Feb</v>
      </c>
      <c r="R3092">
        <f t="shared" si="1889"/>
        <v>2020</v>
      </c>
      <c r="S3092" s="8" t="str">
        <f t="shared" si="1890"/>
        <v>Feb</v>
      </c>
      <c r="T3092" s="8" t="str">
        <f t="shared" si="1891"/>
        <v>Q2</v>
      </c>
      <c r="U3092">
        <f t="shared" si="1892"/>
        <v>5</v>
      </c>
      <c r="V3092">
        <f t="shared" si="1893"/>
        <v>2</v>
      </c>
      <c r="W3092">
        <f t="shared" si="1894"/>
        <v>202005</v>
      </c>
      <c r="X3092">
        <f t="shared" si="1895"/>
        <v>202002</v>
      </c>
      <c r="Y3092" t="str">
        <f t="shared" si="1896"/>
        <v>FY2020 Q1 Feb</v>
      </c>
      <c r="Z3092">
        <f t="shared" si="1897"/>
        <v>2020</v>
      </c>
      <c r="AA3092" s="8" t="str">
        <f t="shared" si="1898"/>
        <v>Feb</v>
      </c>
      <c r="AB3092" s="8" t="str">
        <f t="shared" si="1899"/>
        <v>Q1</v>
      </c>
      <c r="AC3092">
        <f t="shared" si="1900"/>
        <v>2</v>
      </c>
      <c r="AD3092">
        <f t="shared" si="1901"/>
        <v>1</v>
      </c>
      <c r="AE3092">
        <f t="shared" si="1902"/>
        <v>202002</v>
      </c>
      <c r="AF3092">
        <f t="shared" si="1903"/>
        <v>202001</v>
      </c>
      <c r="AG3092" s="9">
        <f t="shared" ca="1" si="1904"/>
        <v>0</v>
      </c>
      <c r="AH3092">
        <f t="shared" ca="1" si="1905"/>
        <v>2</v>
      </c>
      <c r="AI3092" s="9">
        <f t="shared" ca="1" si="1906"/>
        <v>7</v>
      </c>
      <c r="AJ3092" s="9">
        <f t="shared" ca="1" si="1907"/>
        <v>0</v>
      </c>
      <c r="AK3092" s="9">
        <f t="shared" si="1908"/>
        <v>6</v>
      </c>
      <c r="AL3092" s="9">
        <f t="shared" si="1909"/>
        <v>6</v>
      </c>
      <c r="AM3092" s="9">
        <f t="shared" si="1910"/>
        <v>14</v>
      </c>
      <c r="AN3092" s="2">
        <v>43868.586111111108</v>
      </c>
      <c r="AO3092">
        <v>850</v>
      </c>
      <c r="AP3092" s="1">
        <v>10000</v>
      </c>
      <c r="AQ3092" t="s">
        <v>4</v>
      </c>
    </row>
    <row r="3093" spans="1:43" x14ac:dyDescent="0.3">
      <c r="A3093" t="str">
        <f t="shared" ca="1" si="1872"/>
        <v>FY2020 Q4 Sep</v>
      </c>
      <c r="B3093">
        <f t="shared" ca="1" si="1873"/>
        <v>2020</v>
      </c>
      <c r="C3093" s="8" t="str">
        <f t="shared" ca="1" si="1874"/>
        <v>Sep</v>
      </c>
      <c r="D3093" s="8" t="str">
        <f t="shared" ca="1" si="1875"/>
        <v>Q4</v>
      </c>
      <c r="E3093">
        <f t="shared" ca="1" si="1876"/>
        <v>12</v>
      </c>
      <c r="F3093">
        <f t="shared" ca="1" si="1877"/>
        <v>4</v>
      </c>
      <c r="G3093">
        <f t="shared" ca="1" si="1878"/>
        <v>202012</v>
      </c>
      <c r="H3093">
        <f t="shared" ca="1" si="1879"/>
        <v>202004</v>
      </c>
      <c r="I3093" t="str">
        <f t="shared" ca="1" si="1880"/>
        <v>FY2020 Q3 Sep</v>
      </c>
      <c r="J3093">
        <f t="shared" ca="1" si="1881"/>
        <v>2020</v>
      </c>
      <c r="K3093" s="8" t="str">
        <f t="shared" ca="1" si="1882"/>
        <v>Sep</v>
      </c>
      <c r="L3093" s="8" t="str">
        <f t="shared" ca="1" si="1883"/>
        <v>Q3</v>
      </c>
      <c r="M3093">
        <f t="shared" ca="1" si="1884"/>
        <v>9</v>
      </c>
      <c r="N3093">
        <f t="shared" ca="1" si="1885"/>
        <v>3</v>
      </c>
      <c r="O3093">
        <f t="shared" ca="1" si="1886"/>
        <v>202009</v>
      </c>
      <c r="P3093">
        <f t="shared" ca="1" si="1887"/>
        <v>202003</v>
      </c>
      <c r="Q3093" t="str">
        <f t="shared" si="1888"/>
        <v>FY2019 Q4 Sep</v>
      </c>
      <c r="R3093">
        <f t="shared" si="1889"/>
        <v>2019</v>
      </c>
      <c r="S3093" s="8" t="str">
        <f t="shared" si="1890"/>
        <v>Sep</v>
      </c>
      <c r="T3093" s="8" t="str">
        <f t="shared" si="1891"/>
        <v>Q4</v>
      </c>
      <c r="U3093">
        <f t="shared" si="1892"/>
        <v>12</v>
      </c>
      <c r="V3093">
        <f t="shared" si="1893"/>
        <v>4</v>
      </c>
      <c r="W3093">
        <f t="shared" si="1894"/>
        <v>201912</v>
      </c>
      <c r="X3093">
        <f t="shared" si="1895"/>
        <v>201904</v>
      </c>
      <c r="Y3093" t="str">
        <f t="shared" si="1896"/>
        <v>FY2019 Q3 Sep</v>
      </c>
      <c r="Z3093">
        <f t="shared" si="1897"/>
        <v>2019</v>
      </c>
      <c r="AA3093" s="8" t="str">
        <f t="shared" si="1898"/>
        <v>Sep</v>
      </c>
      <c r="AB3093" s="8" t="str">
        <f t="shared" si="1899"/>
        <v>Q3</v>
      </c>
      <c r="AC3093">
        <f t="shared" si="1900"/>
        <v>9</v>
      </c>
      <c r="AD3093">
        <f t="shared" si="1901"/>
        <v>3</v>
      </c>
      <c r="AE3093">
        <f t="shared" si="1902"/>
        <v>201909</v>
      </c>
      <c r="AF3093">
        <f t="shared" si="1903"/>
        <v>201903</v>
      </c>
      <c r="AG3093" s="9">
        <f t="shared" ca="1" si="1904"/>
        <v>1</v>
      </c>
      <c r="AH3093">
        <f t="shared" ca="1" si="1905"/>
        <v>4</v>
      </c>
      <c r="AI3093" s="9">
        <f t="shared" ca="1" si="1906"/>
        <v>12</v>
      </c>
      <c r="AJ3093" s="9">
        <f t="shared" ca="1" si="1907"/>
        <v>1</v>
      </c>
      <c r="AK3093" s="9">
        <f t="shared" si="1908"/>
        <v>4</v>
      </c>
      <c r="AL3093" s="9">
        <f t="shared" si="1909"/>
        <v>36</v>
      </c>
      <c r="AM3093" s="9">
        <f t="shared" si="1910"/>
        <v>15</v>
      </c>
      <c r="AN3093" s="2">
        <v>43712.633333333331</v>
      </c>
      <c r="AO3093">
        <v>935</v>
      </c>
      <c r="AP3093" s="1">
        <v>10000</v>
      </c>
      <c r="AQ3093" t="s">
        <v>4</v>
      </c>
    </row>
    <row r="3094" spans="1:43" x14ac:dyDescent="0.3">
      <c r="A3094" t="str">
        <f t="shared" ca="1" si="1872"/>
        <v>FY2020 Q4 Sep</v>
      </c>
      <c r="B3094">
        <f t="shared" ca="1" si="1873"/>
        <v>2020</v>
      </c>
      <c r="C3094" s="8" t="str">
        <f t="shared" ca="1" si="1874"/>
        <v>Sep</v>
      </c>
      <c r="D3094" s="8" t="str">
        <f t="shared" ca="1" si="1875"/>
        <v>Q4</v>
      </c>
      <c r="E3094">
        <f t="shared" ca="1" si="1876"/>
        <v>12</v>
      </c>
      <c r="F3094">
        <f t="shared" ca="1" si="1877"/>
        <v>4</v>
      </c>
      <c r="G3094">
        <f t="shared" ca="1" si="1878"/>
        <v>202012</v>
      </c>
      <c r="H3094">
        <f t="shared" ca="1" si="1879"/>
        <v>202004</v>
      </c>
      <c r="I3094" t="str">
        <f t="shared" ca="1" si="1880"/>
        <v>FY2020 Q3 Sep</v>
      </c>
      <c r="J3094">
        <f t="shared" ca="1" si="1881"/>
        <v>2020</v>
      </c>
      <c r="K3094" s="8" t="str">
        <f t="shared" ca="1" si="1882"/>
        <v>Sep</v>
      </c>
      <c r="L3094" s="8" t="str">
        <f t="shared" ca="1" si="1883"/>
        <v>Q3</v>
      </c>
      <c r="M3094">
        <f t="shared" ca="1" si="1884"/>
        <v>9</v>
      </c>
      <c r="N3094">
        <f t="shared" ca="1" si="1885"/>
        <v>3</v>
      </c>
      <c r="O3094">
        <f t="shared" ca="1" si="1886"/>
        <v>202009</v>
      </c>
      <c r="P3094">
        <f t="shared" ca="1" si="1887"/>
        <v>202003</v>
      </c>
      <c r="Q3094" t="str">
        <f t="shared" si="1888"/>
        <v>FY2019 Q4 Sep</v>
      </c>
      <c r="R3094">
        <f t="shared" si="1889"/>
        <v>2019</v>
      </c>
      <c r="S3094" s="8" t="str">
        <f t="shared" si="1890"/>
        <v>Sep</v>
      </c>
      <c r="T3094" s="8" t="str">
        <f t="shared" si="1891"/>
        <v>Q4</v>
      </c>
      <c r="U3094">
        <f t="shared" si="1892"/>
        <v>12</v>
      </c>
      <c r="V3094">
        <f t="shared" si="1893"/>
        <v>4</v>
      </c>
      <c r="W3094">
        <f t="shared" si="1894"/>
        <v>201912</v>
      </c>
      <c r="X3094">
        <f t="shared" si="1895"/>
        <v>201904</v>
      </c>
      <c r="Y3094" t="str">
        <f t="shared" si="1896"/>
        <v>FY2019 Q3 Sep</v>
      </c>
      <c r="Z3094">
        <f t="shared" si="1897"/>
        <v>2019</v>
      </c>
      <c r="AA3094" s="8" t="str">
        <f t="shared" si="1898"/>
        <v>Sep</v>
      </c>
      <c r="AB3094" s="8" t="str">
        <f t="shared" si="1899"/>
        <v>Q3</v>
      </c>
      <c r="AC3094">
        <f t="shared" si="1900"/>
        <v>9</v>
      </c>
      <c r="AD3094">
        <f t="shared" si="1901"/>
        <v>3</v>
      </c>
      <c r="AE3094">
        <f t="shared" si="1902"/>
        <v>201909</v>
      </c>
      <c r="AF3094">
        <f t="shared" si="1903"/>
        <v>201903</v>
      </c>
      <c r="AG3094" s="9">
        <f t="shared" ca="1" si="1904"/>
        <v>1</v>
      </c>
      <c r="AH3094">
        <f t="shared" ca="1" si="1905"/>
        <v>4</v>
      </c>
      <c r="AI3094" s="9">
        <f t="shared" ca="1" si="1906"/>
        <v>12</v>
      </c>
      <c r="AJ3094" s="9">
        <f t="shared" ca="1" si="1907"/>
        <v>1</v>
      </c>
      <c r="AK3094" s="9">
        <f t="shared" si="1908"/>
        <v>6</v>
      </c>
      <c r="AL3094" s="9">
        <f t="shared" si="1909"/>
        <v>36</v>
      </c>
      <c r="AM3094" s="9">
        <f t="shared" si="1910"/>
        <v>16</v>
      </c>
      <c r="AN3094" s="2">
        <v>43714.685416666667</v>
      </c>
      <c r="AO3094">
        <v>935</v>
      </c>
      <c r="AP3094" s="1">
        <v>10000</v>
      </c>
      <c r="AQ3094" t="s">
        <v>4</v>
      </c>
    </row>
    <row r="3095" spans="1:43" x14ac:dyDescent="0.3">
      <c r="A3095" t="str">
        <f t="shared" ca="1" si="1872"/>
        <v>FY2020 Q4 Sep</v>
      </c>
      <c r="B3095">
        <f t="shared" ca="1" si="1873"/>
        <v>2020</v>
      </c>
      <c r="C3095" s="8" t="str">
        <f t="shared" ca="1" si="1874"/>
        <v>Sep</v>
      </c>
      <c r="D3095" s="8" t="str">
        <f t="shared" ca="1" si="1875"/>
        <v>Q4</v>
      </c>
      <c r="E3095">
        <f t="shared" ca="1" si="1876"/>
        <v>12</v>
      </c>
      <c r="F3095">
        <f t="shared" ca="1" si="1877"/>
        <v>4</v>
      </c>
      <c r="G3095">
        <f t="shared" ca="1" si="1878"/>
        <v>202012</v>
      </c>
      <c r="H3095">
        <f t="shared" ca="1" si="1879"/>
        <v>202004</v>
      </c>
      <c r="I3095" t="str">
        <f t="shared" ca="1" si="1880"/>
        <v>FY2020 Q3 Sep</v>
      </c>
      <c r="J3095">
        <f t="shared" ca="1" si="1881"/>
        <v>2020</v>
      </c>
      <c r="K3095" s="8" t="str">
        <f t="shared" ca="1" si="1882"/>
        <v>Sep</v>
      </c>
      <c r="L3095" s="8" t="str">
        <f t="shared" ca="1" si="1883"/>
        <v>Q3</v>
      </c>
      <c r="M3095">
        <f t="shared" ca="1" si="1884"/>
        <v>9</v>
      </c>
      <c r="N3095">
        <f t="shared" ca="1" si="1885"/>
        <v>3</v>
      </c>
      <c r="O3095">
        <f t="shared" ca="1" si="1886"/>
        <v>202009</v>
      </c>
      <c r="P3095">
        <f t="shared" ca="1" si="1887"/>
        <v>202003</v>
      </c>
      <c r="Q3095" t="str">
        <f t="shared" si="1888"/>
        <v>FY2019 Q4 Sep</v>
      </c>
      <c r="R3095">
        <f t="shared" si="1889"/>
        <v>2019</v>
      </c>
      <c r="S3095" s="8" t="str">
        <f t="shared" si="1890"/>
        <v>Sep</v>
      </c>
      <c r="T3095" s="8" t="str">
        <f t="shared" si="1891"/>
        <v>Q4</v>
      </c>
      <c r="U3095">
        <f t="shared" si="1892"/>
        <v>12</v>
      </c>
      <c r="V3095">
        <f t="shared" si="1893"/>
        <v>4</v>
      </c>
      <c r="W3095">
        <f t="shared" si="1894"/>
        <v>201912</v>
      </c>
      <c r="X3095">
        <f t="shared" si="1895"/>
        <v>201904</v>
      </c>
      <c r="Y3095" t="str">
        <f t="shared" si="1896"/>
        <v>FY2019 Q3 Sep</v>
      </c>
      <c r="Z3095">
        <f t="shared" si="1897"/>
        <v>2019</v>
      </c>
      <c r="AA3095" s="8" t="str">
        <f t="shared" si="1898"/>
        <v>Sep</v>
      </c>
      <c r="AB3095" s="8" t="str">
        <f t="shared" si="1899"/>
        <v>Q3</v>
      </c>
      <c r="AC3095">
        <f t="shared" si="1900"/>
        <v>9</v>
      </c>
      <c r="AD3095">
        <f t="shared" si="1901"/>
        <v>3</v>
      </c>
      <c r="AE3095">
        <f t="shared" si="1902"/>
        <v>201909</v>
      </c>
      <c r="AF3095">
        <f t="shared" si="1903"/>
        <v>201903</v>
      </c>
      <c r="AG3095" s="9">
        <f t="shared" ca="1" si="1904"/>
        <v>1</v>
      </c>
      <c r="AH3095">
        <f t="shared" ca="1" si="1905"/>
        <v>4</v>
      </c>
      <c r="AI3095" s="9">
        <f t="shared" ca="1" si="1906"/>
        <v>12</v>
      </c>
      <c r="AJ3095" s="9">
        <f t="shared" ca="1" si="1907"/>
        <v>1</v>
      </c>
      <c r="AK3095" s="9">
        <f t="shared" si="1908"/>
        <v>6</v>
      </c>
      <c r="AL3095" s="9">
        <f t="shared" si="1909"/>
        <v>36</v>
      </c>
      <c r="AM3095" s="9">
        <f t="shared" si="1910"/>
        <v>10</v>
      </c>
      <c r="AN3095" s="2">
        <v>43714.436805555553</v>
      </c>
      <c r="AO3095">
        <v>1015</v>
      </c>
      <c r="AP3095" s="1">
        <v>10000</v>
      </c>
      <c r="AQ3095" t="s">
        <v>4</v>
      </c>
    </row>
    <row r="3096" spans="1:43" x14ac:dyDescent="0.3">
      <c r="A3096" t="str">
        <f t="shared" ca="1" si="1872"/>
        <v>FY2020 Q4 Sep</v>
      </c>
      <c r="B3096">
        <f t="shared" ca="1" si="1873"/>
        <v>2020</v>
      </c>
      <c r="C3096" s="8" t="str">
        <f t="shared" ca="1" si="1874"/>
        <v>Sep</v>
      </c>
      <c r="D3096" s="8" t="str">
        <f t="shared" ca="1" si="1875"/>
        <v>Q4</v>
      </c>
      <c r="E3096">
        <f t="shared" ca="1" si="1876"/>
        <v>12</v>
      </c>
      <c r="F3096">
        <f t="shared" ca="1" si="1877"/>
        <v>4</v>
      </c>
      <c r="G3096">
        <f t="shared" ca="1" si="1878"/>
        <v>202012</v>
      </c>
      <c r="H3096">
        <f t="shared" ca="1" si="1879"/>
        <v>202004</v>
      </c>
      <c r="I3096" t="str">
        <f t="shared" ca="1" si="1880"/>
        <v>FY2020 Q3 Sep</v>
      </c>
      <c r="J3096">
        <f t="shared" ca="1" si="1881"/>
        <v>2020</v>
      </c>
      <c r="K3096" s="8" t="str">
        <f t="shared" ca="1" si="1882"/>
        <v>Sep</v>
      </c>
      <c r="L3096" s="8" t="str">
        <f t="shared" ca="1" si="1883"/>
        <v>Q3</v>
      </c>
      <c r="M3096">
        <f t="shared" ca="1" si="1884"/>
        <v>9</v>
      </c>
      <c r="N3096">
        <f t="shared" ca="1" si="1885"/>
        <v>3</v>
      </c>
      <c r="O3096">
        <f t="shared" ca="1" si="1886"/>
        <v>202009</v>
      </c>
      <c r="P3096">
        <f t="shared" ca="1" si="1887"/>
        <v>202003</v>
      </c>
      <c r="Q3096" t="str">
        <f t="shared" si="1888"/>
        <v>FY2019 Q4 Sep</v>
      </c>
      <c r="R3096">
        <f t="shared" si="1889"/>
        <v>2019</v>
      </c>
      <c r="S3096" s="8" t="str">
        <f t="shared" si="1890"/>
        <v>Sep</v>
      </c>
      <c r="T3096" s="8" t="str">
        <f t="shared" si="1891"/>
        <v>Q4</v>
      </c>
      <c r="U3096">
        <f t="shared" si="1892"/>
        <v>12</v>
      </c>
      <c r="V3096">
        <f t="shared" si="1893"/>
        <v>4</v>
      </c>
      <c r="W3096">
        <f t="shared" si="1894"/>
        <v>201912</v>
      </c>
      <c r="X3096">
        <f t="shared" si="1895"/>
        <v>201904</v>
      </c>
      <c r="Y3096" t="str">
        <f t="shared" si="1896"/>
        <v>FY2019 Q3 Sep</v>
      </c>
      <c r="Z3096">
        <f t="shared" si="1897"/>
        <v>2019</v>
      </c>
      <c r="AA3096" s="8" t="str">
        <f t="shared" si="1898"/>
        <v>Sep</v>
      </c>
      <c r="AB3096" s="8" t="str">
        <f t="shared" si="1899"/>
        <v>Q3</v>
      </c>
      <c r="AC3096">
        <f t="shared" si="1900"/>
        <v>9</v>
      </c>
      <c r="AD3096">
        <f t="shared" si="1901"/>
        <v>3</v>
      </c>
      <c r="AE3096">
        <f t="shared" si="1902"/>
        <v>201909</v>
      </c>
      <c r="AF3096">
        <f t="shared" si="1903"/>
        <v>201903</v>
      </c>
      <c r="AG3096" s="9">
        <f t="shared" ca="1" si="1904"/>
        <v>1</v>
      </c>
      <c r="AH3096">
        <f t="shared" ca="1" si="1905"/>
        <v>4</v>
      </c>
      <c r="AI3096" s="9">
        <f t="shared" ca="1" si="1906"/>
        <v>12</v>
      </c>
      <c r="AJ3096" s="9">
        <f t="shared" ca="1" si="1907"/>
        <v>1</v>
      </c>
      <c r="AK3096" s="9">
        <f t="shared" si="1908"/>
        <v>3</v>
      </c>
      <c r="AL3096" s="9">
        <f t="shared" si="1909"/>
        <v>36</v>
      </c>
      <c r="AM3096" s="9">
        <f t="shared" si="1910"/>
        <v>14</v>
      </c>
      <c r="AN3096" s="2">
        <v>43711.606249999997</v>
      </c>
      <c r="AO3096">
        <v>1026</v>
      </c>
      <c r="AP3096" s="1">
        <v>10000</v>
      </c>
      <c r="AQ3096" t="s">
        <v>4</v>
      </c>
    </row>
    <row r="3097" spans="1:43" x14ac:dyDescent="0.3">
      <c r="A3097" t="str">
        <f t="shared" ca="1" si="1872"/>
        <v>FY2020 Q4 Sep</v>
      </c>
      <c r="B3097">
        <f t="shared" ca="1" si="1873"/>
        <v>2020</v>
      </c>
      <c r="C3097" s="8" t="str">
        <f t="shared" ca="1" si="1874"/>
        <v>Sep</v>
      </c>
      <c r="D3097" s="8" t="str">
        <f t="shared" ca="1" si="1875"/>
        <v>Q4</v>
      </c>
      <c r="E3097">
        <f t="shared" ca="1" si="1876"/>
        <v>12</v>
      </c>
      <c r="F3097">
        <f t="shared" ca="1" si="1877"/>
        <v>4</v>
      </c>
      <c r="G3097">
        <f t="shared" ca="1" si="1878"/>
        <v>202012</v>
      </c>
      <c r="H3097">
        <f t="shared" ca="1" si="1879"/>
        <v>202004</v>
      </c>
      <c r="I3097" t="str">
        <f t="shared" ca="1" si="1880"/>
        <v>FY2020 Q3 Sep</v>
      </c>
      <c r="J3097">
        <f t="shared" ca="1" si="1881"/>
        <v>2020</v>
      </c>
      <c r="K3097" s="8" t="str">
        <f t="shared" ca="1" si="1882"/>
        <v>Sep</v>
      </c>
      <c r="L3097" s="8" t="str">
        <f t="shared" ca="1" si="1883"/>
        <v>Q3</v>
      </c>
      <c r="M3097">
        <f t="shared" ca="1" si="1884"/>
        <v>9</v>
      </c>
      <c r="N3097">
        <f t="shared" ca="1" si="1885"/>
        <v>3</v>
      </c>
      <c r="O3097">
        <f t="shared" ca="1" si="1886"/>
        <v>202009</v>
      </c>
      <c r="P3097">
        <f t="shared" ca="1" si="1887"/>
        <v>202003</v>
      </c>
      <c r="Q3097" t="str">
        <f t="shared" si="1888"/>
        <v>FY2019 Q4 Sep</v>
      </c>
      <c r="R3097">
        <f t="shared" si="1889"/>
        <v>2019</v>
      </c>
      <c r="S3097" s="8" t="str">
        <f t="shared" si="1890"/>
        <v>Sep</v>
      </c>
      <c r="T3097" s="8" t="str">
        <f t="shared" si="1891"/>
        <v>Q4</v>
      </c>
      <c r="U3097">
        <f t="shared" si="1892"/>
        <v>12</v>
      </c>
      <c r="V3097">
        <f t="shared" si="1893"/>
        <v>4</v>
      </c>
      <c r="W3097">
        <f t="shared" si="1894"/>
        <v>201912</v>
      </c>
      <c r="X3097">
        <f t="shared" si="1895"/>
        <v>201904</v>
      </c>
      <c r="Y3097" t="str">
        <f t="shared" si="1896"/>
        <v>FY2019 Q3 Sep</v>
      </c>
      <c r="Z3097">
        <f t="shared" si="1897"/>
        <v>2019</v>
      </c>
      <c r="AA3097" s="8" t="str">
        <f t="shared" si="1898"/>
        <v>Sep</v>
      </c>
      <c r="AB3097" s="8" t="str">
        <f t="shared" si="1899"/>
        <v>Q3</v>
      </c>
      <c r="AC3097">
        <f t="shared" si="1900"/>
        <v>9</v>
      </c>
      <c r="AD3097">
        <f t="shared" si="1901"/>
        <v>3</v>
      </c>
      <c r="AE3097">
        <f t="shared" si="1902"/>
        <v>201909</v>
      </c>
      <c r="AF3097">
        <f t="shared" si="1903"/>
        <v>201903</v>
      </c>
      <c r="AG3097" s="9">
        <f t="shared" ca="1" si="1904"/>
        <v>1</v>
      </c>
      <c r="AH3097">
        <f t="shared" ca="1" si="1905"/>
        <v>4</v>
      </c>
      <c r="AI3097" s="9">
        <f t="shared" ca="1" si="1906"/>
        <v>12</v>
      </c>
      <c r="AJ3097" s="9">
        <f t="shared" ca="1" si="1907"/>
        <v>1</v>
      </c>
      <c r="AK3097" s="9">
        <f t="shared" si="1908"/>
        <v>6</v>
      </c>
      <c r="AL3097" s="9">
        <f t="shared" si="1909"/>
        <v>36</v>
      </c>
      <c r="AM3097" s="9">
        <f t="shared" si="1910"/>
        <v>17</v>
      </c>
      <c r="AN3097" s="2">
        <v>43714.709722222222</v>
      </c>
      <c r="AO3097">
        <v>1041</v>
      </c>
      <c r="AP3097" s="1">
        <v>10000</v>
      </c>
      <c r="AQ3097" t="s">
        <v>4</v>
      </c>
    </row>
    <row r="3098" spans="1:43" x14ac:dyDescent="0.3">
      <c r="A3098" t="str">
        <f t="shared" ca="1" si="1872"/>
        <v>FY2020 Q4 Sep</v>
      </c>
      <c r="B3098">
        <f t="shared" ca="1" si="1873"/>
        <v>2020</v>
      </c>
      <c r="C3098" s="8" t="str">
        <f t="shared" ca="1" si="1874"/>
        <v>Sep</v>
      </c>
      <c r="D3098" s="8" t="str">
        <f t="shared" ca="1" si="1875"/>
        <v>Q4</v>
      </c>
      <c r="E3098">
        <f t="shared" ca="1" si="1876"/>
        <v>12</v>
      </c>
      <c r="F3098">
        <f t="shared" ca="1" si="1877"/>
        <v>4</v>
      </c>
      <c r="G3098">
        <f t="shared" ca="1" si="1878"/>
        <v>202012</v>
      </c>
      <c r="H3098">
        <f t="shared" ca="1" si="1879"/>
        <v>202004</v>
      </c>
      <c r="I3098" t="str">
        <f t="shared" ca="1" si="1880"/>
        <v>FY2020 Q3 Sep</v>
      </c>
      <c r="J3098">
        <f t="shared" ca="1" si="1881"/>
        <v>2020</v>
      </c>
      <c r="K3098" s="8" t="str">
        <f t="shared" ca="1" si="1882"/>
        <v>Sep</v>
      </c>
      <c r="L3098" s="8" t="str">
        <f t="shared" ca="1" si="1883"/>
        <v>Q3</v>
      </c>
      <c r="M3098">
        <f t="shared" ca="1" si="1884"/>
        <v>9</v>
      </c>
      <c r="N3098">
        <f t="shared" ca="1" si="1885"/>
        <v>3</v>
      </c>
      <c r="O3098">
        <f t="shared" ca="1" si="1886"/>
        <v>202009</v>
      </c>
      <c r="P3098">
        <f t="shared" ca="1" si="1887"/>
        <v>202003</v>
      </c>
      <c r="Q3098" t="str">
        <f t="shared" si="1888"/>
        <v>FY2020 Q2 Feb</v>
      </c>
      <c r="R3098">
        <f t="shared" si="1889"/>
        <v>2020</v>
      </c>
      <c r="S3098" s="8" t="str">
        <f t="shared" si="1890"/>
        <v>Feb</v>
      </c>
      <c r="T3098" s="8" t="str">
        <f t="shared" si="1891"/>
        <v>Q2</v>
      </c>
      <c r="U3098">
        <f t="shared" si="1892"/>
        <v>5</v>
      </c>
      <c r="V3098">
        <f t="shared" si="1893"/>
        <v>2</v>
      </c>
      <c r="W3098">
        <f t="shared" si="1894"/>
        <v>202005</v>
      </c>
      <c r="X3098">
        <f t="shared" si="1895"/>
        <v>202002</v>
      </c>
      <c r="Y3098" t="str">
        <f t="shared" si="1896"/>
        <v>FY2020 Q1 Feb</v>
      </c>
      <c r="Z3098">
        <f t="shared" si="1897"/>
        <v>2020</v>
      </c>
      <c r="AA3098" s="8" t="str">
        <f t="shared" si="1898"/>
        <v>Feb</v>
      </c>
      <c r="AB3098" s="8" t="str">
        <f t="shared" si="1899"/>
        <v>Q1</v>
      </c>
      <c r="AC3098">
        <f t="shared" si="1900"/>
        <v>2</v>
      </c>
      <c r="AD3098">
        <f t="shared" si="1901"/>
        <v>1</v>
      </c>
      <c r="AE3098">
        <f t="shared" si="1902"/>
        <v>202002</v>
      </c>
      <c r="AF3098">
        <f t="shared" si="1903"/>
        <v>202001</v>
      </c>
      <c r="AG3098" s="9">
        <f t="shared" ca="1" si="1904"/>
        <v>0</v>
      </c>
      <c r="AH3098">
        <f t="shared" ca="1" si="1905"/>
        <v>2</v>
      </c>
      <c r="AI3098" s="9">
        <f t="shared" ca="1" si="1906"/>
        <v>7</v>
      </c>
      <c r="AJ3098" s="9">
        <f t="shared" ca="1" si="1907"/>
        <v>0</v>
      </c>
      <c r="AK3098" s="9">
        <f t="shared" si="1908"/>
        <v>4</v>
      </c>
      <c r="AL3098" s="9">
        <f t="shared" si="1909"/>
        <v>8</v>
      </c>
      <c r="AM3098" s="9">
        <f t="shared" si="1910"/>
        <v>12</v>
      </c>
      <c r="AN3098" s="2">
        <v>43880.513888888891</v>
      </c>
      <c r="AO3098">
        <v>1049</v>
      </c>
      <c r="AP3098" s="1">
        <v>10000</v>
      </c>
      <c r="AQ3098" t="s">
        <v>4</v>
      </c>
    </row>
    <row r="3099" spans="1:43" x14ac:dyDescent="0.3">
      <c r="A3099" t="str">
        <f t="shared" ca="1" si="1872"/>
        <v>FY2020 Q4 Sep</v>
      </c>
      <c r="B3099">
        <f t="shared" ca="1" si="1873"/>
        <v>2020</v>
      </c>
      <c r="C3099" s="8" t="str">
        <f t="shared" ca="1" si="1874"/>
        <v>Sep</v>
      </c>
      <c r="D3099" s="8" t="str">
        <f t="shared" ca="1" si="1875"/>
        <v>Q4</v>
      </c>
      <c r="E3099">
        <f t="shared" ca="1" si="1876"/>
        <v>12</v>
      </c>
      <c r="F3099">
        <f t="shared" ca="1" si="1877"/>
        <v>4</v>
      </c>
      <c r="G3099">
        <f t="shared" ca="1" si="1878"/>
        <v>202012</v>
      </c>
      <c r="H3099">
        <f t="shared" ca="1" si="1879"/>
        <v>202004</v>
      </c>
      <c r="I3099" t="str">
        <f t="shared" ca="1" si="1880"/>
        <v>FY2020 Q3 Sep</v>
      </c>
      <c r="J3099">
        <f t="shared" ca="1" si="1881"/>
        <v>2020</v>
      </c>
      <c r="K3099" s="8" t="str">
        <f t="shared" ca="1" si="1882"/>
        <v>Sep</v>
      </c>
      <c r="L3099" s="8" t="str">
        <f t="shared" ca="1" si="1883"/>
        <v>Q3</v>
      </c>
      <c r="M3099">
        <f t="shared" ca="1" si="1884"/>
        <v>9</v>
      </c>
      <c r="N3099">
        <f t="shared" ca="1" si="1885"/>
        <v>3</v>
      </c>
      <c r="O3099">
        <f t="shared" ca="1" si="1886"/>
        <v>202009</v>
      </c>
      <c r="P3099">
        <f t="shared" ca="1" si="1887"/>
        <v>202003</v>
      </c>
      <c r="Q3099" t="str">
        <f t="shared" si="1888"/>
        <v>FY2019 Q4 Sep</v>
      </c>
      <c r="R3099">
        <f t="shared" si="1889"/>
        <v>2019</v>
      </c>
      <c r="S3099" s="8" t="str">
        <f t="shared" si="1890"/>
        <v>Sep</v>
      </c>
      <c r="T3099" s="8" t="str">
        <f t="shared" si="1891"/>
        <v>Q4</v>
      </c>
      <c r="U3099">
        <f t="shared" si="1892"/>
        <v>12</v>
      </c>
      <c r="V3099">
        <f t="shared" si="1893"/>
        <v>4</v>
      </c>
      <c r="W3099">
        <f t="shared" si="1894"/>
        <v>201912</v>
      </c>
      <c r="X3099">
        <f t="shared" si="1895"/>
        <v>201904</v>
      </c>
      <c r="Y3099" t="str">
        <f t="shared" si="1896"/>
        <v>FY2019 Q3 Sep</v>
      </c>
      <c r="Z3099">
        <f t="shared" si="1897"/>
        <v>2019</v>
      </c>
      <c r="AA3099" s="8" t="str">
        <f t="shared" si="1898"/>
        <v>Sep</v>
      </c>
      <c r="AB3099" s="8" t="str">
        <f t="shared" si="1899"/>
        <v>Q3</v>
      </c>
      <c r="AC3099">
        <f t="shared" si="1900"/>
        <v>9</v>
      </c>
      <c r="AD3099">
        <f t="shared" si="1901"/>
        <v>3</v>
      </c>
      <c r="AE3099">
        <f t="shared" si="1902"/>
        <v>201909</v>
      </c>
      <c r="AF3099">
        <f t="shared" si="1903"/>
        <v>201903</v>
      </c>
      <c r="AG3099" s="9">
        <f t="shared" ca="1" si="1904"/>
        <v>1</v>
      </c>
      <c r="AH3099">
        <f t="shared" ca="1" si="1905"/>
        <v>4</v>
      </c>
      <c r="AI3099" s="9">
        <f t="shared" ca="1" si="1906"/>
        <v>12</v>
      </c>
      <c r="AJ3099" s="9">
        <f t="shared" ca="1" si="1907"/>
        <v>1</v>
      </c>
      <c r="AK3099" s="9">
        <f t="shared" si="1908"/>
        <v>4</v>
      </c>
      <c r="AL3099" s="9">
        <f t="shared" si="1909"/>
        <v>36</v>
      </c>
      <c r="AM3099" s="9">
        <f t="shared" si="1910"/>
        <v>13</v>
      </c>
      <c r="AN3099" s="2">
        <v>43712.572222222225</v>
      </c>
      <c r="AO3099">
        <v>1066</v>
      </c>
      <c r="AP3099" s="1">
        <v>10000</v>
      </c>
      <c r="AQ3099" t="s">
        <v>4</v>
      </c>
    </row>
    <row r="3100" spans="1:43" x14ac:dyDescent="0.3">
      <c r="A3100" t="str">
        <f t="shared" ca="1" si="1872"/>
        <v>FY2020 Q4 Sep</v>
      </c>
      <c r="B3100">
        <f t="shared" ca="1" si="1873"/>
        <v>2020</v>
      </c>
      <c r="C3100" s="8" t="str">
        <f t="shared" ca="1" si="1874"/>
        <v>Sep</v>
      </c>
      <c r="D3100" s="8" t="str">
        <f t="shared" ca="1" si="1875"/>
        <v>Q4</v>
      </c>
      <c r="E3100">
        <f t="shared" ca="1" si="1876"/>
        <v>12</v>
      </c>
      <c r="F3100">
        <f t="shared" ca="1" si="1877"/>
        <v>4</v>
      </c>
      <c r="G3100">
        <f t="shared" ca="1" si="1878"/>
        <v>202012</v>
      </c>
      <c r="H3100">
        <f t="shared" ca="1" si="1879"/>
        <v>202004</v>
      </c>
      <c r="I3100" t="str">
        <f t="shared" ca="1" si="1880"/>
        <v>FY2020 Q3 Sep</v>
      </c>
      <c r="J3100">
        <f t="shared" ca="1" si="1881"/>
        <v>2020</v>
      </c>
      <c r="K3100" s="8" t="str">
        <f t="shared" ca="1" si="1882"/>
        <v>Sep</v>
      </c>
      <c r="L3100" s="8" t="str">
        <f t="shared" ca="1" si="1883"/>
        <v>Q3</v>
      </c>
      <c r="M3100">
        <f t="shared" ca="1" si="1884"/>
        <v>9</v>
      </c>
      <c r="N3100">
        <f t="shared" ca="1" si="1885"/>
        <v>3</v>
      </c>
      <c r="O3100">
        <f t="shared" ca="1" si="1886"/>
        <v>202009</v>
      </c>
      <c r="P3100">
        <f t="shared" ca="1" si="1887"/>
        <v>202003</v>
      </c>
      <c r="Q3100" t="str">
        <f t="shared" si="1888"/>
        <v>FY2020 Q2 Jan</v>
      </c>
      <c r="R3100">
        <f t="shared" si="1889"/>
        <v>2020</v>
      </c>
      <c r="S3100" s="8" t="str">
        <f t="shared" si="1890"/>
        <v>Jan</v>
      </c>
      <c r="T3100" s="8" t="str">
        <f t="shared" si="1891"/>
        <v>Q2</v>
      </c>
      <c r="U3100">
        <f t="shared" si="1892"/>
        <v>4</v>
      </c>
      <c r="V3100">
        <f t="shared" si="1893"/>
        <v>2</v>
      </c>
      <c r="W3100">
        <f t="shared" si="1894"/>
        <v>202004</v>
      </c>
      <c r="X3100">
        <f t="shared" si="1895"/>
        <v>202002</v>
      </c>
      <c r="Y3100" t="str">
        <f t="shared" si="1896"/>
        <v>FY2020 Q1 Jan</v>
      </c>
      <c r="Z3100">
        <f t="shared" si="1897"/>
        <v>2020</v>
      </c>
      <c r="AA3100" s="8" t="str">
        <f t="shared" si="1898"/>
        <v>Jan</v>
      </c>
      <c r="AB3100" s="8" t="str">
        <f t="shared" si="1899"/>
        <v>Q1</v>
      </c>
      <c r="AC3100">
        <f t="shared" si="1900"/>
        <v>1</v>
      </c>
      <c r="AD3100">
        <f t="shared" si="1901"/>
        <v>1</v>
      </c>
      <c r="AE3100">
        <f t="shared" si="1902"/>
        <v>202001</v>
      </c>
      <c r="AF3100">
        <f t="shared" si="1903"/>
        <v>202001</v>
      </c>
      <c r="AG3100" s="9">
        <f t="shared" ca="1" si="1904"/>
        <v>0</v>
      </c>
      <c r="AH3100">
        <f t="shared" ca="1" si="1905"/>
        <v>3</v>
      </c>
      <c r="AI3100" s="9">
        <f t="shared" ca="1" si="1906"/>
        <v>8</v>
      </c>
      <c r="AJ3100" s="9">
        <f t="shared" ca="1" si="1907"/>
        <v>0</v>
      </c>
      <c r="AK3100" s="9">
        <f t="shared" si="1908"/>
        <v>5</v>
      </c>
      <c r="AL3100" s="9">
        <f t="shared" si="1909"/>
        <v>4</v>
      </c>
      <c r="AM3100" s="9">
        <f t="shared" si="1910"/>
        <v>18</v>
      </c>
      <c r="AN3100" s="2">
        <v>43853.761111111111</v>
      </c>
      <c r="AO3100">
        <v>1111</v>
      </c>
      <c r="AP3100" s="1">
        <v>10000</v>
      </c>
      <c r="AQ3100" t="s">
        <v>4</v>
      </c>
    </row>
    <row r="3101" spans="1:43" x14ac:dyDescent="0.3">
      <c r="A3101" t="str">
        <f t="shared" ca="1" si="1872"/>
        <v>FY2020 Q4 Sep</v>
      </c>
      <c r="B3101">
        <f t="shared" ca="1" si="1873"/>
        <v>2020</v>
      </c>
      <c r="C3101" s="8" t="str">
        <f t="shared" ca="1" si="1874"/>
        <v>Sep</v>
      </c>
      <c r="D3101" s="8" t="str">
        <f t="shared" ca="1" si="1875"/>
        <v>Q4</v>
      </c>
      <c r="E3101">
        <f t="shared" ca="1" si="1876"/>
        <v>12</v>
      </c>
      <c r="F3101">
        <f t="shared" ca="1" si="1877"/>
        <v>4</v>
      </c>
      <c r="G3101">
        <f t="shared" ca="1" si="1878"/>
        <v>202012</v>
      </c>
      <c r="H3101">
        <f t="shared" ca="1" si="1879"/>
        <v>202004</v>
      </c>
      <c r="I3101" t="str">
        <f t="shared" ca="1" si="1880"/>
        <v>FY2020 Q3 Sep</v>
      </c>
      <c r="J3101">
        <f t="shared" ca="1" si="1881"/>
        <v>2020</v>
      </c>
      <c r="K3101" s="8" t="str">
        <f t="shared" ca="1" si="1882"/>
        <v>Sep</v>
      </c>
      <c r="L3101" s="8" t="str">
        <f t="shared" ca="1" si="1883"/>
        <v>Q3</v>
      </c>
      <c r="M3101">
        <f t="shared" ca="1" si="1884"/>
        <v>9</v>
      </c>
      <c r="N3101">
        <f t="shared" ca="1" si="1885"/>
        <v>3</v>
      </c>
      <c r="O3101">
        <f t="shared" ca="1" si="1886"/>
        <v>202009</v>
      </c>
      <c r="P3101">
        <f t="shared" ca="1" si="1887"/>
        <v>202003</v>
      </c>
      <c r="Q3101" t="str">
        <f t="shared" si="1888"/>
        <v>FY2019 Q4 Sep</v>
      </c>
      <c r="R3101">
        <f t="shared" si="1889"/>
        <v>2019</v>
      </c>
      <c r="S3101" s="8" t="str">
        <f t="shared" si="1890"/>
        <v>Sep</v>
      </c>
      <c r="T3101" s="8" t="str">
        <f t="shared" si="1891"/>
        <v>Q4</v>
      </c>
      <c r="U3101">
        <f t="shared" si="1892"/>
        <v>12</v>
      </c>
      <c r="V3101">
        <f t="shared" si="1893"/>
        <v>4</v>
      </c>
      <c r="W3101">
        <f t="shared" si="1894"/>
        <v>201912</v>
      </c>
      <c r="X3101">
        <f t="shared" si="1895"/>
        <v>201904</v>
      </c>
      <c r="Y3101" t="str">
        <f t="shared" si="1896"/>
        <v>FY2019 Q3 Sep</v>
      </c>
      <c r="Z3101">
        <f t="shared" si="1897"/>
        <v>2019</v>
      </c>
      <c r="AA3101" s="8" t="str">
        <f t="shared" si="1898"/>
        <v>Sep</v>
      </c>
      <c r="AB3101" s="8" t="str">
        <f t="shared" si="1899"/>
        <v>Q3</v>
      </c>
      <c r="AC3101">
        <f t="shared" si="1900"/>
        <v>9</v>
      </c>
      <c r="AD3101">
        <f t="shared" si="1901"/>
        <v>3</v>
      </c>
      <c r="AE3101">
        <f t="shared" si="1902"/>
        <v>201909</v>
      </c>
      <c r="AF3101">
        <f t="shared" si="1903"/>
        <v>201903</v>
      </c>
      <c r="AG3101" s="9">
        <f t="shared" ca="1" si="1904"/>
        <v>1</v>
      </c>
      <c r="AH3101">
        <f t="shared" ca="1" si="1905"/>
        <v>4</v>
      </c>
      <c r="AI3101" s="9">
        <f t="shared" ca="1" si="1906"/>
        <v>12</v>
      </c>
      <c r="AJ3101" s="9">
        <f t="shared" ca="1" si="1907"/>
        <v>1</v>
      </c>
      <c r="AK3101" s="9">
        <f t="shared" si="1908"/>
        <v>5</v>
      </c>
      <c r="AL3101" s="9">
        <f t="shared" si="1909"/>
        <v>36</v>
      </c>
      <c r="AM3101" s="9">
        <f t="shared" si="1910"/>
        <v>10</v>
      </c>
      <c r="AN3101" s="2">
        <v>43713.436111111114</v>
      </c>
      <c r="AO3101">
        <v>1146</v>
      </c>
      <c r="AP3101" s="1">
        <v>10000</v>
      </c>
      <c r="AQ3101" t="s">
        <v>4</v>
      </c>
    </row>
    <row r="3102" spans="1:43" x14ac:dyDescent="0.3">
      <c r="A3102" t="str">
        <f t="shared" ca="1" si="1872"/>
        <v>FY2020 Q4 Sep</v>
      </c>
      <c r="B3102">
        <f t="shared" ca="1" si="1873"/>
        <v>2020</v>
      </c>
      <c r="C3102" s="8" t="str">
        <f t="shared" ca="1" si="1874"/>
        <v>Sep</v>
      </c>
      <c r="D3102" s="8" t="str">
        <f t="shared" ca="1" si="1875"/>
        <v>Q4</v>
      </c>
      <c r="E3102">
        <f t="shared" ca="1" si="1876"/>
        <v>12</v>
      </c>
      <c r="F3102">
        <f t="shared" ca="1" si="1877"/>
        <v>4</v>
      </c>
      <c r="G3102">
        <f t="shared" ca="1" si="1878"/>
        <v>202012</v>
      </c>
      <c r="H3102">
        <f t="shared" ca="1" si="1879"/>
        <v>202004</v>
      </c>
      <c r="I3102" t="str">
        <f t="shared" ca="1" si="1880"/>
        <v>FY2020 Q3 Sep</v>
      </c>
      <c r="J3102">
        <f t="shared" ca="1" si="1881"/>
        <v>2020</v>
      </c>
      <c r="K3102" s="8" t="str">
        <f t="shared" ca="1" si="1882"/>
        <v>Sep</v>
      </c>
      <c r="L3102" s="8" t="str">
        <f t="shared" ca="1" si="1883"/>
        <v>Q3</v>
      </c>
      <c r="M3102">
        <f t="shared" ca="1" si="1884"/>
        <v>9</v>
      </c>
      <c r="N3102">
        <f t="shared" ca="1" si="1885"/>
        <v>3</v>
      </c>
      <c r="O3102">
        <f t="shared" ca="1" si="1886"/>
        <v>202009</v>
      </c>
      <c r="P3102">
        <f t="shared" ca="1" si="1887"/>
        <v>202003</v>
      </c>
      <c r="Q3102" t="str">
        <f t="shared" si="1888"/>
        <v>FY2019 Q4 Sep</v>
      </c>
      <c r="R3102">
        <f t="shared" si="1889"/>
        <v>2019</v>
      </c>
      <c r="S3102" s="8" t="str">
        <f t="shared" si="1890"/>
        <v>Sep</v>
      </c>
      <c r="T3102" s="8" t="str">
        <f t="shared" si="1891"/>
        <v>Q4</v>
      </c>
      <c r="U3102">
        <f t="shared" si="1892"/>
        <v>12</v>
      </c>
      <c r="V3102">
        <f t="shared" si="1893"/>
        <v>4</v>
      </c>
      <c r="W3102">
        <f t="shared" si="1894"/>
        <v>201912</v>
      </c>
      <c r="X3102">
        <f t="shared" si="1895"/>
        <v>201904</v>
      </c>
      <c r="Y3102" t="str">
        <f t="shared" si="1896"/>
        <v>FY2019 Q3 Sep</v>
      </c>
      <c r="Z3102">
        <f t="shared" si="1897"/>
        <v>2019</v>
      </c>
      <c r="AA3102" s="8" t="str">
        <f t="shared" si="1898"/>
        <v>Sep</v>
      </c>
      <c r="AB3102" s="8" t="str">
        <f t="shared" si="1899"/>
        <v>Q3</v>
      </c>
      <c r="AC3102">
        <f t="shared" si="1900"/>
        <v>9</v>
      </c>
      <c r="AD3102">
        <f t="shared" si="1901"/>
        <v>3</v>
      </c>
      <c r="AE3102">
        <f t="shared" si="1902"/>
        <v>201909</v>
      </c>
      <c r="AF3102">
        <f t="shared" si="1903"/>
        <v>201903</v>
      </c>
      <c r="AG3102" s="9">
        <f t="shared" ca="1" si="1904"/>
        <v>1</v>
      </c>
      <c r="AH3102">
        <f t="shared" ca="1" si="1905"/>
        <v>4</v>
      </c>
      <c r="AI3102" s="9">
        <f t="shared" ca="1" si="1906"/>
        <v>12</v>
      </c>
      <c r="AJ3102" s="9">
        <f t="shared" ca="1" si="1907"/>
        <v>1</v>
      </c>
      <c r="AK3102" s="9">
        <f t="shared" si="1908"/>
        <v>3</v>
      </c>
      <c r="AL3102" s="9">
        <f t="shared" si="1909"/>
        <v>36</v>
      </c>
      <c r="AM3102" s="9">
        <f t="shared" si="1910"/>
        <v>15</v>
      </c>
      <c r="AN3102" s="2">
        <v>43711.636111111111</v>
      </c>
      <c r="AO3102">
        <v>1445</v>
      </c>
      <c r="AP3102" s="1">
        <v>10000</v>
      </c>
      <c r="AQ3102" t="s">
        <v>4</v>
      </c>
    </row>
    <row r="3103" spans="1:43" x14ac:dyDescent="0.3">
      <c r="A3103" t="str">
        <f t="shared" ca="1" si="1872"/>
        <v>FY2020 Q4 Sep</v>
      </c>
      <c r="B3103">
        <f t="shared" ca="1" si="1873"/>
        <v>2020</v>
      </c>
      <c r="C3103" s="8" t="str">
        <f t="shared" ca="1" si="1874"/>
        <v>Sep</v>
      </c>
      <c r="D3103" s="8" t="str">
        <f t="shared" ca="1" si="1875"/>
        <v>Q4</v>
      </c>
      <c r="E3103">
        <f t="shared" ca="1" si="1876"/>
        <v>12</v>
      </c>
      <c r="F3103">
        <f t="shared" ca="1" si="1877"/>
        <v>4</v>
      </c>
      <c r="G3103">
        <f t="shared" ca="1" si="1878"/>
        <v>202012</v>
      </c>
      <c r="H3103">
        <f t="shared" ca="1" si="1879"/>
        <v>202004</v>
      </c>
      <c r="I3103" t="str">
        <f t="shared" ca="1" si="1880"/>
        <v>FY2020 Q3 Sep</v>
      </c>
      <c r="J3103">
        <f t="shared" ca="1" si="1881"/>
        <v>2020</v>
      </c>
      <c r="K3103" s="8" t="str">
        <f t="shared" ca="1" si="1882"/>
        <v>Sep</v>
      </c>
      <c r="L3103" s="8" t="str">
        <f t="shared" ca="1" si="1883"/>
        <v>Q3</v>
      </c>
      <c r="M3103">
        <f t="shared" ca="1" si="1884"/>
        <v>9</v>
      </c>
      <c r="N3103">
        <f t="shared" ca="1" si="1885"/>
        <v>3</v>
      </c>
      <c r="O3103">
        <f t="shared" ca="1" si="1886"/>
        <v>202009</v>
      </c>
      <c r="P3103">
        <f t="shared" ca="1" si="1887"/>
        <v>202003</v>
      </c>
      <c r="Q3103" t="str">
        <f t="shared" si="1888"/>
        <v>FY2019 Q4 Sep</v>
      </c>
      <c r="R3103">
        <f t="shared" si="1889"/>
        <v>2019</v>
      </c>
      <c r="S3103" s="8" t="str">
        <f t="shared" si="1890"/>
        <v>Sep</v>
      </c>
      <c r="T3103" s="8" t="str">
        <f t="shared" si="1891"/>
        <v>Q4</v>
      </c>
      <c r="U3103">
        <f t="shared" si="1892"/>
        <v>12</v>
      </c>
      <c r="V3103">
        <f t="shared" si="1893"/>
        <v>4</v>
      </c>
      <c r="W3103">
        <f t="shared" si="1894"/>
        <v>201912</v>
      </c>
      <c r="X3103">
        <f t="shared" si="1895"/>
        <v>201904</v>
      </c>
      <c r="Y3103" t="str">
        <f t="shared" si="1896"/>
        <v>FY2019 Q3 Sep</v>
      </c>
      <c r="Z3103">
        <f t="shared" si="1897"/>
        <v>2019</v>
      </c>
      <c r="AA3103" s="8" t="str">
        <f t="shared" si="1898"/>
        <v>Sep</v>
      </c>
      <c r="AB3103" s="8" t="str">
        <f t="shared" si="1899"/>
        <v>Q3</v>
      </c>
      <c r="AC3103">
        <f t="shared" si="1900"/>
        <v>9</v>
      </c>
      <c r="AD3103">
        <f t="shared" si="1901"/>
        <v>3</v>
      </c>
      <c r="AE3103">
        <f t="shared" si="1902"/>
        <v>201909</v>
      </c>
      <c r="AF3103">
        <f t="shared" si="1903"/>
        <v>201903</v>
      </c>
      <c r="AG3103" s="9">
        <f t="shared" ca="1" si="1904"/>
        <v>1</v>
      </c>
      <c r="AH3103">
        <f t="shared" ca="1" si="1905"/>
        <v>4</v>
      </c>
      <c r="AI3103" s="9">
        <f t="shared" ca="1" si="1906"/>
        <v>12</v>
      </c>
      <c r="AJ3103" s="9">
        <f t="shared" ca="1" si="1907"/>
        <v>1</v>
      </c>
      <c r="AK3103" s="9">
        <f t="shared" si="1908"/>
        <v>3</v>
      </c>
      <c r="AL3103" s="9">
        <f t="shared" si="1909"/>
        <v>36</v>
      </c>
      <c r="AM3103" s="9">
        <f t="shared" si="1910"/>
        <v>15</v>
      </c>
      <c r="AN3103" s="2">
        <v>43711.663194444445</v>
      </c>
      <c r="AO3103">
        <v>1465</v>
      </c>
      <c r="AP3103" s="1">
        <v>10000</v>
      </c>
      <c r="AQ3103" t="s">
        <v>4</v>
      </c>
    </row>
    <row r="3104" spans="1:43" x14ac:dyDescent="0.3">
      <c r="A3104" t="str">
        <f t="shared" ca="1" si="1872"/>
        <v>FY2020 Q4 Sep</v>
      </c>
      <c r="B3104">
        <f t="shared" ca="1" si="1873"/>
        <v>2020</v>
      </c>
      <c r="C3104" s="8" t="str">
        <f t="shared" ca="1" si="1874"/>
        <v>Sep</v>
      </c>
      <c r="D3104" s="8" t="str">
        <f t="shared" ca="1" si="1875"/>
        <v>Q4</v>
      </c>
      <c r="E3104">
        <f t="shared" ca="1" si="1876"/>
        <v>12</v>
      </c>
      <c r="F3104">
        <f t="shared" ca="1" si="1877"/>
        <v>4</v>
      </c>
      <c r="G3104">
        <f t="shared" ca="1" si="1878"/>
        <v>202012</v>
      </c>
      <c r="H3104">
        <f t="shared" ca="1" si="1879"/>
        <v>202004</v>
      </c>
      <c r="I3104" t="str">
        <f t="shared" ca="1" si="1880"/>
        <v>FY2020 Q3 Sep</v>
      </c>
      <c r="J3104">
        <f t="shared" ca="1" si="1881"/>
        <v>2020</v>
      </c>
      <c r="K3104" s="8" t="str">
        <f t="shared" ca="1" si="1882"/>
        <v>Sep</v>
      </c>
      <c r="L3104" s="8" t="str">
        <f t="shared" ca="1" si="1883"/>
        <v>Q3</v>
      </c>
      <c r="M3104">
        <f t="shared" ca="1" si="1884"/>
        <v>9</v>
      </c>
      <c r="N3104">
        <f t="shared" ca="1" si="1885"/>
        <v>3</v>
      </c>
      <c r="O3104">
        <f t="shared" ca="1" si="1886"/>
        <v>202009</v>
      </c>
      <c r="P3104">
        <f t="shared" ca="1" si="1887"/>
        <v>202003</v>
      </c>
      <c r="Q3104" t="str">
        <f t="shared" si="1888"/>
        <v>FY2019 Q4 Sep</v>
      </c>
      <c r="R3104">
        <f t="shared" si="1889"/>
        <v>2019</v>
      </c>
      <c r="S3104" s="8" t="str">
        <f t="shared" si="1890"/>
        <v>Sep</v>
      </c>
      <c r="T3104" s="8" t="str">
        <f t="shared" si="1891"/>
        <v>Q4</v>
      </c>
      <c r="U3104">
        <f t="shared" si="1892"/>
        <v>12</v>
      </c>
      <c r="V3104">
        <f t="shared" si="1893"/>
        <v>4</v>
      </c>
      <c r="W3104">
        <f t="shared" si="1894"/>
        <v>201912</v>
      </c>
      <c r="X3104">
        <f t="shared" si="1895"/>
        <v>201904</v>
      </c>
      <c r="Y3104" t="str">
        <f t="shared" si="1896"/>
        <v>FY2019 Q3 Sep</v>
      </c>
      <c r="Z3104">
        <f t="shared" si="1897"/>
        <v>2019</v>
      </c>
      <c r="AA3104" s="8" t="str">
        <f t="shared" si="1898"/>
        <v>Sep</v>
      </c>
      <c r="AB3104" s="8" t="str">
        <f t="shared" si="1899"/>
        <v>Q3</v>
      </c>
      <c r="AC3104">
        <f t="shared" si="1900"/>
        <v>9</v>
      </c>
      <c r="AD3104">
        <f t="shared" si="1901"/>
        <v>3</v>
      </c>
      <c r="AE3104">
        <f t="shared" si="1902"/>
        <v>201909</v>
      </c>
      <c r="AF3104">
        <f t="shared" si="1903"/>
        <v>201903</v>
      </c>
      <c r="AG3104" s="9">
        <f t="shared" ca="1" si="1904"/>
        <v>1</v>
      </c>
      <c r="AH3104">
        <f t="shared" ca="1" si="1905"/>
        <v>4</v>
      </c>
      <c r="AI3104" s="9">
        <f t="shared" ca="1" si="1906"/>
        <v>12</v>
      </c>
      <c r="AJ3104" s="9">
        <f t="shared" ca="1" si="1907"/>
        <v>1</v>
      </c>
      <c r="AK3104" s="9">
        <f t="shared" si="1908"/>
        <v>4</v>
      </c>
      <c r="AL3104" s="9">
        <f t="shared" si="1909"/>
        <v>36</v>
      </c>
      <c r="AM3104" s="9">
        <f t="shared" si="1910"/>
        <v>11</v>
      </c>
      <c r="AN3104" s="2">
        <v>43712.495833333334</v>
      </c>
      <c r="AO3104">
        <v>1465</v>
      </c>
      <c r="AP3104" s="1">
        <v>10000</v>
      </c>
      <c r="AQ3104" t="s">
        <v>4</v>
      </c>
    </row>
    <row r="3105" spans="1:43" x14ac:dyDescent="0.3">
      <c r="A3105" t="str">
        <f t="shared" ca="1" si="1872"/>
        <v>FY2020 Q4 Sep</v>
      </c>
      <c r="B3105">
        <f t="shared" ca="1" si="1873"/>
        <v>2020</v>
      </c>
      <c r="C3105" s="8" t="str">
        <f t="shared" ca="1" si="1874"/>
        <v>Sep</v>
      </c>
      <c r="D3105" s="8" t="str">
        <f t="shared" ca="1" si="1875"/>
        <v>Q4</v>
      </c>
      <c r="E3105">
        <f t="shared" ca="1" si="1876"/>
        <v>12</v>
      </c>
      <c r="F3105">
        <f t="shared" ca="1" si="1877"/>
        <v>4</v>
      </c>
      <c r="G3105">
        <f t="shared" ca="1" si="1878"/>
        <v>202012</v>
      </c>
      <c r="H3105">
        <f t="shared" ca="1" si="1879"/>
        <v>202004</v>
      </c>
      <c r="I3105" t="str">
        <f t="shared" ca="1" si="1880"/>
        <v>FY2020 Q3 Sep</v>
      </c>
      <c r="J3105">
        <f t="shared" ca="1" si="1881"/>
        <v>2020</v>
      </c>
      <c r="K3105" s="8" t="str">
        <f t="shared" ca="1" si="1882"/>
        <v>Sep</v>
      </c>
      <c r="L3105" s="8" t="str">
        <f t="shared" ca="1" si="1883"/>
        <v>Q3</v>
      </c>
      <c r="M3105">
        <f t="shared" ca="1" si="1884"/>
        <v>9</v>
      </c>
      <c r="N3105">
        <f t="shared" ca="1" si="1885"/>
        <v>3</v>
      </c>
      <c r="O3105">
        <f t="shared" ca="1" si="1886"/>
        <v>202009</v>
      </c>
      <c r="P3105">
        <f t="shared" ca="1" si="1887"/>
        <v>202003</v>
      </c>
      <c r="Q3105" t="str">
        <f t="shared" si="1888"/>
        <v>FY2019 Q4 Sep</v>
      </c>
      <c r="R3105">
        <f t="shared" si="1889"/>
        <v>2019</v>
      </c>
      <c r="S3105" s="8" t="str">
        <f t="shared" si="1890"/>
        <v>Sep</v>
      </c>
      <c r="T3105" s="8" t="str">
        <f t="shared" si="1891"/>
        <v>Q4</v>
      </c>
      <c r="U3105">
        <f t="shared" si="1892"/>
        <v>12</v>
      </c>
      <c r="V3105">
        <f t="shared" si="1893"/>
        <v>4</v>
      </c>
      <c r="W3105">
        <f t="shared" si="1894"/>
        <v>201912</v>
      </c>
      <c r="X3105">
        <f t="shared" si="1895"/>
        <v>201904</v>
      </c>
      <c r="Y3105" t="str">
        <f t="shared" si="1896"/>
        <v>FY2019 Q3 Sep</v>
      </c>
      <c r="Z3105">
        <f t="shared" si="1897"/>
        <v>2019</v>
      </c>
      <c r="AA3105" s="8" t="str">
        <f t="shared" si="1898"/>
        <v>Sep</v>
      </c>
      <c r="AB3105" s="8" t="str">
        <f t="shared" si="1899"/>
        <v>Q3</v>
      </c>
      <c r="AC3105">
        <f t="shared" si="1900"/>
        <v>9</v>
      </c>
      <c r="AD3105">
        <f t="shared" si="1901"/>
        <v>3</v>
      </c>
      <c r="AE3105">
        <f t="shared" si="1902"/>
        <v>201909</v>
      </c>
      <c r="AF3105">
        <f t="shared" si="1903"/>
        <v>201903</v>
      </c>
      <c r="AG3105" s="9">
        <f t="shared" ca="1" si="1904"/>
        <v>1</v>
      </c>
      <c r="AH3105">
        <f t="shared" ca="1" si="1905"/>
        <v>4</v>
      </c>
      <c r="AI3105" s="9">
        <f t="shared" ca="1" si="1906"/>
        <v>12</v>
      </c>
      <c r="AJ3105" s="9">
        <f t="shared" ca="1" si="1907"/>
        <v>1</v>
      </c>
      <c r="AK3105" s="9">
        <f t="shared" si="1908"/>
        <v>5</v>
      </c>
      <c r="AL3105" s="9">
        <f t="shared" si="1909"/>
        <v>36</v>
      </c>
      <c r="AM3105" s="9">
        <f t="shared" si="1910"/>
        <v>14</v>
      </c>
      <c r="AN3105" s="2">
        <v>43713.583333333336</v>
      </c>
      <c r="AO3105">
        <v>1475</v>
      </c>
      <c r="AP3105" s="1">
        <v>10000</v>
      </c>
      <c r="AQ3105" t="s">
        <v>4</v>
      </c>
    </row>
    <row r="3106" spans="1:43" x14ac:dyDescent="0.3">
      <c r="A3106" t="str">
        <f t="shared" ca="1" si="1872"/>
        <v>FY2020 Q4 Sep</v>
      </c>
      <c r="B3106">
        <f t="shared" ca="1" si="1873"/>
        <v>2020</v>
      </c>
      <c r="C3106" s="8" t="str">
        <f t="shared" ca="1" si="1874"/>
        <v>Sep</v>
      </c>
      <c r="D3106" s="8" t="str">
        <f t="shared" ca="1" si="1875"/>
        <v>Q4</v>
      </c>
      <c r="E3106">
        <f t="shared" ca="1" si="1876"/>
        <v>12</v>
      </c>
      <c r="F3106">
        <f t="shared" ca="1" si="1877"/>
        <v>4</v>
      </c>
      <c r="G3106">
        <f t="shared" ca="1" si="1878"/>
        <v>202012</v>
      </c>
      <c r="H3106">
        <f t="shared" ca="1" si="1879"/>
        <v>202004</v>
      </c>
      <c r="I3106" t="str">
        <f t="shared" ca="1" si="1880"/>
        <v>FY2020 Q3 Sep</v>
      </c>
      <c r="J3106">
        <f t="shared" ca="1" si="1881"/>
        <v>2020</v>
      </c>
      <c r="K3106" s="8" t="str">
        <f t="shared" ca="1" si="1882"/>
        <v>Sep</v>
      </c>
      <c r="L3106" s="8" t="str">
        <f t="shared" ca="1" si="1883"/>
        <v>Q3</v>
      </c>
      <c r="M3106">
        <f t="shared" ca="1" si="1884"/>
        <v>9</v>
      </c>
      <c r="N3106">
        <f t="shared" ca="1" si="1885"/>
        <v>3</v>
      </c>
      <c r="O3106">
        <f t="shared" ca="1" si="1886"/>
        <v>202009</v>
      </c>
      <c r="P3106">
        <f t="shared" ca="1" si="1887"/>
        <v>202003</v>
      </c>
      <c r="Q3106" t="str">
        <f t="shared" si="1888"/>
        <v>FY2019 Q4 Sep</v>
      </c>
      <c r="R3106">
        <f t="shared" si="1889"/>
        <v>2019</v>
      </c>
      <c r="S3106" s="8" t="str">
        <f t="shared" si="1890"/>
        <v>Sep</v>
      </c>
      <c r="T3106" s="8" t="str">
        <f t="shared" si="1891"/>
        <v>Q4</v>
      </c>
      <c r="U3106">
        <f t="shared" si="1892"/>
        <v>12</v>
      </c>
      <c r="V3106">
        <f t="shared" si="1893"/>
        <v>4</v>
      </c>
      <c r="W3106">
        <f t="shared" si="1894"/>
        <v>201912</v>
      </c>
      <c r="X3106">
        <f t="shared" si="1895"/>
        <v>201904</v>
      </c>
      <c r="Y3106" t="str">
        <f t="shared" si="1896"/>
        <v>FY2019 Q3 Sep</v>
      </c>
      <c r="Z3106">
        <f t="shared" si="1897"/>
        <v>2019</v>
      </c>
      <c r="AA3106" s="8" t="str">
        <f t="shared" si="1898"/>
        <v>Sep</v>
      </c>
      <c r="AB3106" s="8" t="str">
        <f t="shared" si="1899"/>
        <v>Q3</v>
      </c>
      <c r="AC3106">
        <f t="shared" si="1900"/>
        <v>9</v>
      </c>
      <c r="AD3106">
        <f t="shared" si="1901"/>
        <v>3</v>
      </c>
      <c r="AE3106">
        <f t="shared" si="1902"/>
        <v>201909</v>
      </c>
      <c r="AF3106">
        <f t="shared" si="1903"/>
        <v>201903</v>
      </c>
      <c r="AG3106" s="9">
        <f t="shared" ca="1" si="1904"/>
        <v>1</v>
      </c>
      <c r="AH3106">
        <f t="shared" ca="1" si="1905"/>
        <v>4</v>
      </c>
      <c r="AI3106" s="9">
        <f t="shared" ca="1" si="1906"/>
        <v>12</v>
      </c>
      <c r="AJ3106" s="9">
        <f t="shared" ca="1" si="1907"/>
        <v>1</v>
      </c>
      <c r="AK3106" s="9">
        <f t="shared" si="1908"/>
        <v>6</v>
      </c>
      <c r="AL3106" s="9">
        <f t="shared" si="1909"/>
        <v>36</v>
      </c>
      <c r="AM3106" s="9">
        <f t="shared" si="1910"/>
        <v>12</v>
      </c>
      <c r="AN3106" s="2">
        <v>43714.519444444442</v>
      </c>
      <c r="AO3106">
        <v>1519</v>
      </c>
      <c r="AP3106" s="1">
        <v>10000</v>
      </c>
      <c r="AQ3106" t="s">
        <v>4</v>
      </c>
    </row>
    <row r="3107" spans="1:43" x14ac:dyDescent="0.3">
      <c r="A3107" t="str">
        <f t="shared" ca="1" si="1872"/>
        <v>FY2020 Q4 Sep</v>
      </c>
      <c r="B3107">
        <f t="shared" ca="1" si="1873"/>
        <v>2020</v>
      </c>
      <c r="C3107" s="8" t="str">
        <f t="shared" ca="1" si="1874"/>
        <v>Sep</v>
      </c>
      <c r="D3107" s="8" t="str">
        <f t="shared" ca="1" si="1875"/>
        <v>Q4</v>
      </c>
      <c r="E3107">
        <f t="shared" ca="1" si="1876"/>
        <v>12</v>
      </c>
      <c r="F3107">
        <f t="shared" ca="1" si="1877"/>
        <v>4</v>
      </c>
      <c r="G3107">
        <f t="shared" ca="1" si="1878"/>
        <v>202012</v>
      </c>
      <c r="H3107">
        <f t="shared" ca="1" si="1879"/>
        <v>202004</v>
      </c>
      <c r="I3107" t="str">
        <f t="shared" ca="1" si="1880"/>
        <v>FY2020 Q3 Sep</v>
      </c>
      <c r="J3107">
        <f t="shared" ca="1" si="1881"/>
        <v>2020</v>
      </c>
      <c r="K3107" s="8" t="str">
        <f t="shared" ca="1" si="1882"/>
        <v>Sep</v>
      </c>
      <c r="L3107" s="8" t="str">
        <f t="shared" ca="1" si="1883"/>
        <v>Q3</v>
      </c>
      <c r="M3107">
        <f t="shared" ca="1" si="1884"/>
        <v>9</v>
      </c>
      <c r="N3107">
        <f t="shared" ca="1" si="1885"/>
        <v>3</v>
      </c>
      <c r="O3107">
        <f t="shared" ca="1" si="1886"/>
        <v>202009</v>
      </c>
      <c r="P3107">
        <f t="shared" ca="1" si="1887"/>
        <v>202003</v>
      </c>
      <c r="Q3107" t="str">
        <f t="shared" si="1888"/>
        <v>FY2019 Q4 Sep</v>
      </c>
      <c r="R3107">
        <f t="shared" si="1889"/>
        <v>2019</v>
      </c>
      <c r="S3107" s="8" t="str">
        <f t="shared" si="1890"/>
        <v>Sep</v>
      </c>
      <c r="T3107" s="8" t="str">
        <f t="shared" si="1891"/>
        <v>Q4</v>
      </c>
      <c r="U3107">
        <f t="shared" si="1892"/>
        <v>12</v>
      </c>
      <c r="V3107">
        <f t="shared" si="1893"/>
        <v>4</v>
      </c>
      <c r="W3107">
        <f t="shared" si="1894"/>
        <v>201912</v>
      </c>
      <c r="X3107">
        <f t="shared" si="1895"/>
        <v>201904</v>
      </c>
      <c r="Y3107" t="str">
        <f t="shared" si="1896"/>
        <v>FY2019 Q3 Sep</v>
      </c>
      <c r="Z3107">
        <f t="shared" si="1897"/>
        <v>2019</v>
      </c>
      <c r="AA3107" s="8" t="str">
        <f t="shared" si="1898"/>
        <v>Sep</v>
      </c>
      <c r="AB3107" s="8" t="str">
        <f t="shared" si="1899"/>
        <v>Q3</v>
      </c>
      <c r="AC3107">
        <f t="shared" si="1900"/>
        <v>9</v>
      </c>
      <c r="AD3107">
        <f t="shared" si="1901"/>
        <v>3</v>
      </c>
      <c r="AE3107">
        <f t="shared" si="1902"/>
        <v>201909</v>
      </c>
      <c r="AF3107">
        <f t="shared" si="1903"/>
        <v>201903</v>
      </c>
      <c r="AG3107" s="9">
        <f t="shared" ca="1" si="1904"/>
        <v>1</v>
      </c>
      <c r="AH3107">
        <f t="shared" ca="1" si="1905"/>
        <v>4</v>
      </c>
      <c r="AI3107" s="9">
        <f t="shared" ca="1" si="1906"/>
        <v>12</v>
      </c>
      <c r="AJ3107" s="9">
        <f t="shared" ca="1" si="1907"/>
        <v>1</v>
      </c>
      <c r="AK3107" s="9">
        <f t="shared" si="1908"/>
        <v>5</v>
      </c>
      <c r="AL3107" s="9">
        <f t="shared" si="1909"/>
        <v>36</v>
      </c>
      <c r="AM3107" s="9">
        <f t="shared" si="1910"/>
        <v>10</v>
      </c>
      <c r="AN3107" s="2">
        <v>43713.456250000003</v>
      </c>
      <c r="AO3107">
        <v>1671</v>
      </c>
      <c r="AP3107" s="1">
        <v>10000</v>
      </c>
      <c r="AQ3107" t="s">
        <v>4</v>
      </c>
    </row>
    <row r="3108" spans="1:43" x14ac:dyDescent="0.3">
      <c r="A3108" t="str">
        <f t="shared" ca="1" si="1872"/>
        <v>FY2020 Q4 Sep</v>
      </c>
      <c r="B3108">
        <f t="shared" ca="1" si="1873"/>
        <v>2020</v>
      </c>
      <c r="C3108" s="8" t="str">
        <f t="shared" ca="1" si="1874"/>
        <v>Sep</v>
      </c>
      <c r="D3108" s="8" t="str">
        <f t="shared" ca="1" si="1875"/>
        <v>Q4</v>
      </c>
      <c r="E3108">
        <f t="shared" ca="1" si="1876"/>
        <v>12</v>
      </c>
      <c r="F3108">
        <f t="shared" ca="1" si="1877"/>
        <v>4</v>
      </c>
      <c r="G3108">
        <f t="shared" ca="1" si="1878"/>
        <v>202012</v>
      </c>
      <c r="H3108">
        <f t="shared" ca="1" si="1879"/>
        <v>202004</v>
      </c>
      <c r="I3108" t="str">
        <f t="shared" ca="1" si="1880"/>
        <v>FY2020 Q3 Sep</v>
      </c>
      <c r="J3108">
        <f t="shared" ca="1" si="1881"/>
        <v>2020</v>
      </c>
      <c r="K3108" s="8" t="str">
        <f t="shared" ca="1" si="1882"/>
        <v>Sep</v>
      </c>
      <c r="L3108" s="8" t="str">
        <f t="shared" ca="1" si="1883"/>
        <v>Q3</v>
      </c>
      <c r="M3108">
        <f t="shared" ca="1" si="1884"/>
        <v>9</v>
      </c>
      <c r="N3108">
        <f t="shared" ca="1" si="1885"/>
        <v>3</v>
      </c>
      <c r="O3108">
        <f t="shared" ca="1" si="1886"/>
        <v>202009</v>
      </c>
      <c r="P3108">
        <f t="shared" ca="1" si="1887"/>
        <v>202003</v>
      </c>
      <c r="Q3108" t="str">
        <f t="shared" si="1888"/>
        <v>FY2020 Q2 Mar</v>
      </c>
      <c r="R3108">
        <f t="shared" si="1889"/>
        <v>2020</v>
      </c>
      <c r="S3108" s="8" t="str">
        <f t="shared" si="1890"/>
        <v>Mar</v>
      </c>
      <c r="T3108" s="8" t="str">
        <f t="shared" si="1891"/>
        <v>Q2</v>
      </c>
      <c r="U3108">
        <f t="shared" si="1892"/>
        <v>6</v>
      </c>
      <c r="V3108">
        <f t="shared" si="1893"/>
        <v>2</v>
      </c>
      <c r="W3108">
        <f t="shared" si="1894"/>
        <v>202006</v>
      </c>
      <c r="X3108">
        <f t="shared" si="1895"/>
        <v>202002</v>
      </c>
      <c r="Y3108" t="str">
        <f t="shared" si="1896"/>
        <v>FY2020 Q1 Mar</v>
      </c>
      <c r="Z3108">
        <f t="shared" si="1897"/>
        <v>2020</v>
      </c>
      <c r="AA3108" s="8" t="str">
        <f t="shared" si="1898"/>
        <v>Mar</v>
      </c>
      <c r="AB3108" s="8" t="str">
        <f t="shared" si="1899"/>
        <v>Q1</v>
      </c>
      <c r="AC3108">
        <f t="shared" si="1900"/>
        <v>3</v>
      </c>
      <c r="AD3108">
        <f t="shared" si="1901"/>
        <v>1</v>
      </c>
      <c r="AE3108">
        <f t="shared" si="1902"/>
        <v>202003</v>
      </c>
      <c r="AF3108">
        <f t="shared" si="1903"/>
        <v>202001</v>
      </c>
      <c r="AG3108" s="9">
        <f t="shared" ca="1" si="1904"/>
        <v>0</v>
      </c>
      <c r="AH3108">
        <f t="shared" ca="1" si="1905"/>
        <v>2</v>
      </c>
      <c r="AI3108" s="9">
        <f t="shared" ca="1" si="1906"/>
        <v>6</v>
      </c>
      <c r="AJ3108" s="9">
        <f t="shared" ca="1" si="1907"/>
        <v>0</v>
      </c>
      <c r="AK3108" s="9">
        <f t="shared" si="1908"/>
        <v>3</v>
      </c>
      <c r="AL3108" s="9">
        <f t="shared" si="1909"/>
        <v>10</v>
      </c>
      <c r="AM3108" s="9">
        <f t="shared" si="1910"/>
        <v>10</v>
      </c>
      <c r="AN3108" s="2">
        <v>43893.434027777781</v>
      </c>
      <c r="AO3108">
        <v>1777</v>
      </c>
      <c r="AP3108" s="1">
        <v>10000</v>
      </c>
      <c r="AQ3108" t="s">
        <v>4</v>
      </c>
    </row>
    <row r="3109" spans="1:43" x14ac:dyDescent="0.3">
      <c r="A3109" t="str">
        <f t="shared" ca="1" si="1872"/>
        <v>FY2020 Q4 Sep</v>
      </c>
      <c r="B3109">
        <f t="shared" ca="1" si="1873"/>
        <v>2020</v>
      </c>
      <c r="C3109" s="8" t="str">
        <f t="shared" ca="1" si="1874"/>
        <v>Sep</v>
      </c>
      <c r="D3109" s="8" t="str">
        <f t="shared" ca="1" si="1875"/>
        <v>Q4</v>
      </c>
      <c r="E3109">
        <f t="shared" ca="1" si="1876"/>
        <v>12</v>
      </c>
      <c r="F3109">
        <f t="shared" ca="1" si="1877"/>
        <v>4</v>
      </c>
      <c r="G3109">
        <f t="shared" ca="1" si="1878"/>
        <v>202012</v>
      </c>
      <c r="H3109">
        <f t="shared" ca="1" si="1879"/>
        <v>202004</v>
      </c>
      <c r="I3109" t="str">
        <f t="shared" ca="1" si="1880"/>
        <v>FY2020 Q3 Sep</v>
      </c>
      <c r="J3109">
        <f t="shared" ca="1" si="1881"/>
        <v>2020</v>
      </c>
      <c r="K3109" s="8" t="str">
        <f t="shared" ca="1" si="1882"/>
        <v>Sep</v>
      </c>
      <c r="L3109" s="8" t="str">
        <f t="shared" ca="1" si="1883"/>
        <v>Q3</v>
      </c>
      <c r="M3109">
        <f t="shared" ca="1" si="1884"/>
        <v>9</v>
      </c>
      <c r="N3109">
        <f t="shared" ca="1" si="1885"/>
        <v>3</v>
      </c>
      <c r="O3109">
        <f t="shared" ca="1" si="1886"/>
        <v>202009</v>
      </c>
      <c r="P3109">
        <f t="shared" ca="1" si="1887"/>
        <v>202003</v>
      </c>
      <c r="Q3109" t="str">
        <f t="shared" si="1888"/>
        <v>FY2019 Q4 Sep</v>
      </c>
      <c r="R3109">
        <f t="shared" si="1889"/>
        <v>2019</v>
      </c>
      <c r="S3109" s="8" t="str">
        <f t="shared" si="1890"/>
        <v>Sep</v>
      </c>
      <c r="T3109" s="8" t="str">
        <f t="shared" si="1891"/>
        <v>Q4</v>
      </c>
      <c r="U3109">
        <f t="shared" si="1892"/>
        <v>12</v>
      </c>
      <c r="V3109">
        <f t="shared" si="1893"/>
        <v>4</v>
      </c>
      <c r="W3109">
        <f t="shared" si="1894"/>
        <v>201912</v>
      </c>
      <c r="X3109">
        <f t="shared" si="1895"/>
        <v>201904</v>
      </c>
      <c r="Y3109" t="str">
        <f t="shared" si="1896"/>
        <v>FY2019 Q3 Sep</v>
      </c>
      <c r="Z3109">
        <f t="shared" si="1897"/>
        <v>2019</v>
      </c>
      <c r="AA3109" s="8" t="str">
        <f t="shared" si="1898"/>
        <v>Sep</v>
      </c>
      <c r="AB3109" s="8" t="str">
        <f t="shared" si="1899"/>
        <v>Q3</v>
      </c>
      <c r="AC3109">
        <f t="shared" si="1900"/>
        <v>9</v>
      </c>
      <c r="AD3109">
        <f t="shared" si="1901"/>
        <v>3</v>
      </c>
      <c r="AE3109">
        <f t="shared" si="1902"/>
        <v>201909</v>
      </c>
      <c r="AF3109">
        <f t="shared" si="1903"/>
        <v>201903</v>
      </c>
      <c r="AG3109" s="9">
        <f t="shared" ca="1" si="1904"/>
        <v>1</v>
      </c>
      <c r="AH3109">
        <f t="shared" ca="1" si="1905"/>
        <v>4</v>
      </c>
      <c r="AI3109" s="9">
        <f t="shared" ca="1" si="1906"/>
        <v>12</v>
      </c>
      <c r="AJ3109" s="9">
        <f t="shared" ca="1" si="1907"/>
        <v>1</v>
      </c>
      <c r="AK3109" s="9">
        <f t="shared" si="1908"/>
        <v>5</v>
      </c>
      <c r="AL3109" s="9">
        <f t="shared" si="1909"/>
        <v>39</v>
      </c>
      <c r="AM3109" s="9">
        <f t="shared" si="1910"/>
        <v>15</v>
      </c>
      <c r="AN3109" s="2">
        <v>43734.636111111111</v>
      </c>
      <c r="AO3109">
        <v>1818</v>
      </c>
      <c r="AP3109" s="1">
        <v>10000</v>
      </c>
      <c r="AQ3109" t="s">
        <v>4</v>
      </c>
    </row>
    <row r="3110" spans="1:43" x14ac:dyDescent="0.3">
      <c r="A3110" t="str">
        <f t="shared" ca="1" si="1872"/>
        <v>FY2020 Q4 Sep</v>
      </c>
      <c r="B3110">
        <f t="shared" ca="1" si="1873"/>
        <v>2020</v>
      </c>
      <c r="C3110" s="8" t="str">
        <f t="shared" ca="1" si="1874"/>
        <v>Sep</v>
      </c>
      <c r="D3110" s="8" t="str">
        <f t="shared" ca="1" si="1875"/>
        <v>Q4</v>
      </c>
      <c r="E3110">
        <f t="shared" ca="1" si="1876"/>
        <v>12</v>
      </c>
      <c r="F3110">
        <f t="shared" ca="1" si="1877"/>
        <v>4</v>
      </c>
      <c r="G3110">
        <f t="shared" ca="1" si="1878"/>
        <v>202012</v>
      </c>
      <c r="H3110">
        <f t="shared" ca="1" si="1879"/>
        <v>202004</v>
      </c>
      <c r="I3110" t="str">
        <f t="shared" ca="1" si="1880"/>
        <v>FY2020 Q3 Sep</v>
      </c>
      <c r="J3110">
        <f t="shared" ca="1" si="1881"/>
        <v>2020</v>
      </c>
      <c r="K3110" s="8" t="str">
        <f t="shared" ca="1" si="1882"/>
        <v>Sep</v>
      </c>
      <c r="L3110" s="8" t="str">
        <f t="shared" ca="1" si="1883"/>
        <v>Q3</v>
      </c>
      <c r="M3110">
        <f t="shared" ca="1" si="1884"/>
        <v>9</v>
      </c>
      <c r="N3110">
        <f t="shared" ca="1" si="1885"/>
        <v>3</v>
      </c>
      <c r="O3110">
        <f t="shared" ca="1" si="1886"/>
        <v>202009</v>
      </c>
      <c r="P3110">
        <f t="shared" ca="1" si="1887"/>
        <v>202003</v>
      </c>
      <c r="Q3110" t="str">
        <f t="shared" si="1888"/>
        <v>FY2020 Q1 Oct</v>
      </c>
      <c r="R3110">
        <f t="shared" si="1889"/>
        <v>2020</v>
      </c>
      <c r="S3110" s="8" t="str">
        <f t="shared" si="1890"/>
        <v>Oct</v>
      </c>
      <c r="T3110" s="8" t="str">
        <f t="shared" si="1891"/>
        <v>Q1</v>
      </c>
      <c r="U3110">
        <f t="shared" si="1892"/>
        <v>1</v>
      </c>
      <c r="V3110">
        <f t="shared" si="1893"/>
        <v>1</v>
      </c>
      <c r="W3110">
        <f t="shared" si="1894"/>
        <v>202001</v>
      </c>
      <c r="X3110">
        <f t="shared" si="1895"/>
        <v>202001</v>
      </c>
      <c r="Y3110" t="str">
        <f t="shared" si="1896"/>
        <v>FY2019 Q4 Oct</v>
      </c>
      <c r="Z3110">
        <f t="shared" si="1897"/>
        <v>2019</v>
      </c>
      <c r="AA3110" s="8" t="str">
        <f t="shared" si="1898"/>
        <v>Oct</v>
      </c>
      <c r="AB3110" s="8" t="str">
        <f t="shared" si="1899"/>
        <v>Q4</v>
      </c>
      <c r="AC3110">
        <f t="shared" si="1900"/>
        <v>10</v>
      </c>
      <c r="AD3110">
        <f t="shared" si="1901"/>
        <v>4</v>
      </c>
      <c r="AE3110">
        <f t="shared" si="1902"/>
        <v>201910</v>
      </c>
      <c r="AF3110">
        <f t="shared" si="1903"/>
        <v>201904</v>
      </c>
      <c r="AG3110" s="9">
        <f t="shared" ca="1" si="1904"/>
        <v>0</v>
      </c>
      <c r="AH3110">
        <f t="shared" ca="1" si="1905"/>
        <v>4</v>
      </c>
      <c r="AI3110" s="9">
        <f t="shared" ca="1" si="1906"/>
        <v>11</v>
      </c>
      <c r="AJ3110" s="9">
        <f t="shared" ca="1" si="1907"/>
        <v>1</v>
      </c>
      <c r="AK3110" s="9">
        <f t="shared" si="1908"/>
        <v>6</v>
      </c>
      <c r="AL3110" s="9">
        <f t="shared" si="1909"/>
        <v>41</v>
      </c>
      <c r="AM3110" s="9">
        <f t="shared" si="1910"/>
        <v>12</v>
      </c>
      <c r="AN3110" s="2">
        <v>43749.529861111114</v>
      </c>
      <c r="AO3110">
        <v>1885</v>
      </c>
      <c r="AP3110" s="1">
        <v>10000</v>
      </c>
      <c r="AQ3110" t="s">
        <v>4</v>
      </c>
    </row>
    <row r="3111" spans="1:43" x14ac:dyDescent="0.3">
      <c r="A3111" t="str">
        <f t="shared" ca="1" si="1872"/>
        <v>FY2020 Q4 Sep</v>
      </c>
      <c r="B3111">
        <f t="shared" ca="1" si="1873"/>
        <v>2020</v>
      </c>
      <c r="C3111" s="8" t="str">
        <f t="shared" ca="1" si="1874"/>
        <v>Sep</v>
      </c>
      <c r="D3111" s="8" t="str">
        <f t="shared" ca="1" si="1875"/>
        <v>Q4</v>
      </c>
      <c r="E3111">
        <f t="shared" ca="1" si="1876"/>
        <v>12</v>
      </c>
      <c r="F3111">
        <f t="shared" ca="1" si="1877"/>
        <v>4</v>
      </c>
      <c r="G3111">
        <f t="shared" ca="1" si="1878"/>
        <v>202012</v>
      </c>
      <c r="H3111">
        <f t="shared" ca="1" si="1879"/>
        <v>202004</v>
      </c>
      <c r="I3111" t="str">
        <f t="shared" ca="1" si="1880"/>
        <v>FY2020 Q3 Sep</v>
      </c>
      <c r="J3111">
        <f t="shared" ca="1" si="1881"/>
        <v>2020</v>
      </c>
      <c r="K3111" s="8" t="str">
        <f t="shared" ca="1" si="1882"/>
        <v>Sep</v>
      </c>
      <c r="L3111" s="8" t="str">
        <f t="shared" ca="1" si="1883"/>
        <v>Q3</v>
      </c>
      <c r="M3111">
        <f t="shared" ca="1" si="1884"/>
        <v>9</v>
      </c>
      <c r="N3111">
        <f t="shared" ca="1" si="1885"/>
        <v>3</v>
      </c>
      <c r="O3111">
        <f t="shared" ca="1" si="1886"/>
        <v>202009</v>
      </c>
      <c r="P3111">
        <f t="shared" ca="1" si="1887"/>
        <v>202003</v>
      </c>
      <c r="Q3111" t="str">
        <f t="shared" si="1888"/>
        <v>FY2019 Q4 Sep</v>
      </c>
      <c r="R3111">
        <f t="shared" si="1889"/>
        <v>2019</v>
      </c>
      <c r="S3111" s="8" t="str">
        <f t="shared" si="1890"/>
        <v>Sep</v>
      </c>
      <c r="T3111" s="8" t="str">
        <f t="shared" si="1891"/>
        <v>Q4</v>
      </c>
      <c r="U3111">
        <f t="shared" si="1892"/>
        <v>12</v>
      </c>
      <c r="V3111">
        <f t="shared" si="1893"/>
        <v>4</v>
      </c>
      <c r="W3111">
        <f t="shared" si="1894"/>
        <v>201912</v>
      </c>
      <c r="X3111">
        <f t="shared" si="1895"/>
        <v>201904</v>
      </c>
      <c r="Y3111" t="str">
        <f t="shared" si="1896"/>
        <v>FY2019 Q3 Sep</v>
      </c>
      <c r="Z3111">
        <f t="shared" si="1897"/>
        <v>2019</v>
      </c>
      <c r="AA3111" s="8" t="str">
        <f t="shared" si="1898"/>
        <v>Sep</v>
      </c>
      <c r="AB3111" s="8" t="str">
        <f t="shared" si="1899"/>
        <v>Q3</v>
      </c>
      <c r="AC3111">
        <f t="shared" si="1900"/>
        <v>9</v>
      </c>
      <c r="AD3111">
        <f t="shared" si="1901"/>
        <v>3</v>
      </c>
      <c r="AE3111">
        <f t="shared" si="1902"/>
        <v>201909</v>
      </c>
      <c r="AF3111">
        <f t="shared" si="1903"/>
        <v>201903</v>
      </c>
      <c r="AG3111" s="9">
        <f t="shared" ca="1" si="1904"/>
        <v>1</v>
      </c>
      <c r="AH3111">
        <f t="shared" ca="1" si="1905"/>
        <v>4</v>
      </c>
      <c r="AI3111" s="9">
        <f t="shared" ca="1" si="1906"/>
        <v>12</v>
      </c>
      <c r="AJ3111" s="9">
        <f t="shared" ca="1" si="1907"/>
        <v>1</v>
      </c>
      <c r="AK3111" s="9">
        <f t="shared" si="1908"/>
        <v>3</v>
      </c>
      <c r="AL3111" s="9">
        <f t="shared" si="1909"/>
        <v>36</v>
      </c>
      <c r="AM3111" s="9">
        <f t="shared" si="1910"/>
        <v>10</v>
      </c>
      <c r="AN3111" s="2">
        <v>43711.42291666667</v>
      </c>
      <c r="AO3111">
        <v>2193</v>
      </c>
      <c r="AP3111" s="1">
        <v>10000</v>
      </c>
      <c r="AQ3111" t="s">
        <v>4</v>
      </c>
    </row>
    <row r="3112" spans="1:43" x14ac:dyDescent="0.3">
      <c r="A3112" t="str">
        <f t="shared" ca="1" si="1872"/>
        <v>FY2020 Q4 Sep</v>
      </c>
      <c r="B3112">
        <f t="shared" ca="1" si="1873"/>
        <v>2020</v>
      </c>
      <c r="C3112" s="8" t="str">
        <f t="shared" ca="1" si="1874"/>
        <v>Sep</v>
      </c>
      <c r="D3112" s="8" t="str">
        <f t="shared" ca="1" si="1875"/>
        <v>Q4</v>
      </c>
      <c r="E3112">
        <f t="shared" ca="1" si="1876"/>
        <v>12</v>
      </c>
      <c r="F3112">
        <f t="shared" ca="1" si="1877"/>
        <v>4</v>
      </c>
      <c r="G3112">
        <f t="shared" ca="1" si="1878"/>
        <v>202012</v>
      </c>
      <c r="H3112">
        <f t="shared" ca="1" si="1879"/>
        <v>202004</v>
      </c>
      <c r="I3112" t="str">
        <f t="shared" ca="1" si="1880"/>
        <v>FY2020 Q3 Sep</v>
      </c>
      <c r="J3112">
        <f t="shared" ca="1" si="1881"/>
        <v>2020</v>
      </c>
      <c r="K3112" s="8" t="str">
        <f t="shared" ca="1" si="1882"/>
        <v>Sep</v>
      </c>
      <c r="L3112" s="8" t="str">
        <f t="shared" ca="1" si="1883"/>
        <v>Q3</v>
      </c>
      <c r="M3112">
        <f t="shared" ca="1" si="1884"/>
        <v>9</v>
      </c>
      <c r="N3112">
        <f t="shared" ca="1" si="1885"/>
        <v>3</v>
      </c>
      <c r="O3112">
        <f t="shared" ca="1" si="1886"/>
        <v>202009</v>
      </c>
      <c r="P3112">
        <f t="shared" ca="1" si="1887"/>
        <v>202003</v>
      </c>
      <c r="Q3112" t="str">
        <f t="shared" si="1888"/>
        <v>FY2020 Q2 Feb</v>
      </c>
      <c r="R3112">
        <f t="shared" si="1889"/>
        <v>2020</v>
      </c>
      <c r="S3112" s="8" t="str">
        <f t="shared" si="1890"/>
        <v>Feb</v>
      </c>
      <c r="T3112" s="8" t="str">
        <f t="shared" si="1891"/>
        <v>Q2</v>
      </c>
      <c r="U3112">
        <f t="shared" si="1892"/>
        <v>5</v>
      </c>
      <c r="V3112">
        <f t="shared" si="1893"/>
        <v>2</v>
      </c>
      <c r="W3112">
        <f t="shared" si="1894"/>
        <v>202005</v>
      </c>
      <c r="X3112">
        <f t="shared" si="1895"/>
        <v>202002</v>
      </c>
      <c r="Y3112" t="str">
        <f t="shared" si="1896"/>
        <v>FY2020 Q1 Feb</v>
      </c>
      <c r="Z3112">
        <f t="shared" si="1897"/>
        <v>2020</v>
      </c>
      <c r="AA3112" s="8" t="str">
        <f t="shared" si="1898"/>
        <v>Feb</v>
      </c>
      <c r="AB3112" s="8" t="str">
        <f t="shared" si="1899"/>
        <v>Q1</v>
      </c>
      <c r="AC3112">
        <f t="shared" si="1900"/>
        <v>2</v>
      </c>
      <c r="AD3112">
        <f t="shared" si="1901"/>
        <v>1</v>
      </c>
      <c r="AE3112">
        <f t="shared" si="1902"/>
        <v>202002</v>
      </c>
      <c r="AF3112">
        <f t="shared" si="1903"/>
        <v>202001</v>
      </c>
      <c r="AG3112" s="9">
        <f t="shared" ca="1" si="1904"/>
        <v>0</v>
      </c>
      <c r="AH3112">
        <f t="shared" ca="1" si="1905"/>
        <v>2</v>
      </c>
      <c r="AI3112" s="9">
        <f t="shared" ca="1" si="1906"/>
        <v>7</v>
      </c>
      <c r="AJ3112" s="9">
        <f t="shared" ca="1" si="1907"/>
        <v>0</v>
      </c>
      <c r="AK3112" s="9">
        <f t="shared" si="1908"/>
        <v>2</v>
      </c>
      <c r="AL3112" s="9">
        <f t="shared" si="1909"/>
        <v>8</v>
      </c>
      <c r="AM3112" s="9">
        <f t="shared" si="1910"/>
        <v>12</v>
      </c>
      <c r="AN3112" s="2">
        <v>43878.538194444445</v>
      </c>
      <c r="AO3112">
        <v>2210</v>
      </c>
      <c r="AP3112" s="1">
        <v>10000</v>
      </c>
      <c r="AQ3112" t="s">
        <v>4</v>
      </c>
    </row>
    <row r="3113" spans="1:43" x14ac:dyDescent="0.3">
      <c r="A3113" t="str">
        <f t="shared" ca="1" si="1872"/>
        <v>FY2020 Q4 Sep</v>
      </c>
      <c r="B3113">
        <f t="shared" ca="1" si="1873"/>
        <v>2020</v>
      </c>
      <c r="C3113" s="8" t="str">
        <f t="shared" ca="1" si="1874"/>
        <v>Sep</v>
      </c>
      <c r="D3113" s="8" t="str">
        <f t="shared" ca="1" si="1875"/>
        <v>Q4</v>
      </c>
      <c r="E3113">
        <f t="shared" ca="1" si="1876"/>
        <v>12</v>
      </c>
      <c r="F3113">
        <f t="shared" ca="1" si="1877"/>
        <v>4</v>
      </c>
      <c r="G3113">
        <f t="shared" ca="1" si="1878"/>
        <v>202012</v>
      </c>
      <c r="H3113">
        <f t="shared" ca="1" si="1879"/>
        <v>202004</v>
      </c>
      <c r="I3113" t="str">
        <f t="shared" ca="1" si="1880"/>
        <v>FY2020 Q3 Sep</v>
      </c>
      <c r="J3113">
        <f t="shared" ca="1" si="1881"/>
        <v>2020</v>
      </c>
      <c r="K3113" s="8" t="str">
        <f t="shared" ca="1" si="1882"/>
        <v>Sep</v>
      </c>
      <c r="L3113" s="8" t="str">
        <f t="shared" ca="1" si="1883"/>
        <v>Q3</v>
      </c>
      <c r="M3113">
        <f t="shared" ca="1" si="1884"/>
        <v>9</v>
      </c>
      <c r="N3113">
        <f t="shared" ca="1" si="1885"/>
        <v>3</v>
      </c>
      <c r="O3113">
        <f t="shared" ca="1" si="1886"/>
        <v>202009</v>
      </c>
      <c r="P3113">
        <f t="shared" ca="1" si="1887"/>
        <v>202003</v>
      </c>
      <c r="Q3113" t="str">
        <f t="shared" si="1888"/>
        <v>FY2020 Q2 Feb</v>
      </c>
      <c r="R3113">
        <f t="shared" si="1889"/>
        <v>2020</v>
      </c>
      <c r="S3113" s="8" t="str">
        <f t="shared" si="1890"/>
        <v>Feb</v>
      </c>
      <c r="T3113" s="8" t="str">
        <f t="shared" si="1891"/>
        <v>Q2</v>
      </c>
      <c r="U3113">
        <f t="shared" si="1892"/>
        <v>5</v>
      </c>
      <c r="V3113">
        <f t="shared" si="1893"/>
        <v>2</v>
      </c>
      <c r="W3113">
        <f t="shared" si="1894"/>
        <v>202005</v>
      </c>
      <c r="X3113">
        <f t="shared" si="1895"/>
        <v>202002</v>
      </c>
      <c r="Y3113" t="str">
        <f t="shared" si="1896"/>
        <v>FY2020 Q1 Feb</v>
      </c>
      <c r="Z3113">
        <f t="shared" si="1897"/>
        <v>2020</v>
      </c>
      <c r="AA3113" s="8" t="str">
        <f t="shared" si="1898"/>
        <v>Feb</v>
      </c>
      <c r="AB3113" s="8" t="str">
        <f t="shared" si="1899"/>
        <v>Q1</v>
      </c>
      <c r="AC3113">
        <f t="shared" si="1900"/>
        <v>2</v>
      </c>
      <c r="AD3113">
        <f t="shared" si="1901"/>
        <v>1</v>
      </c>
      <c r="AE3113">
        <f t="shared" si="1902"/>
        <v>202002</v>
      </c>
      <c r="AF3113">
        <f t="shared" si="1903"/>
        <v>202001</v>
      </c>
      <c r="AG3113" s="9">
        <f t="shared" ca="1" si="1904"/>
        <v>0</v>
      </c>
      <c r="AH3113">
        <f t="shared" ca="1" si="1905"/>
        <v>2</v>
      </c>
      <c r="AI3113" s="9">
        <f t="shared" ca="1" si="1906"/>
        <v>7</v>
      </c>
      <c r="AJ3113" s="9">
        <f t="shared" ca="1" si="1907"/>
        <v>0</v>
      </c>
      <c r="AK3113" s="9">
        <f t="shared" si="1908"/>
        <v>3</v>
      </c>
      <c r="AL3113" s="9">
        <f t="shared" si="1909"/>
        <v>8</v>
      </c>
      <c r="AM3113" s="9">
        <f t="shared" si="1910"/>
        <v>12</v>
      </c>
      <c r="AN3113" s="2">
        <v>43879.524305555555</v>
      </c>
      <c r="AO3113">
        <v>2210</v>
      </c>
      <c r="AP3113" s="1">
        <v>10000</v>
      </c>
      <c r="AQ3113" t="s">
        <v>4</v>
      </c>
    </row>
    <row r="3114" spans="1:43" x14ac:dyDescent="0.3">
      <c r="A3114" t="str">
        <f t="shared" ca="1" si="1872"/>
        <v>FY2020 Q4 Sep</v>
      </c>
      <c r="B3114">
        <f t="shared" ca="1" si="1873"/>
        <v>2020</v>
      </c>
      <c r="C3114" s="8" t="str">
        <f t="shared" ca="1" si="1874"/>
        <v>Sep</v>
      </c>
      <c r="D3114" s="8" t="str">
        <f t="shared" ca="1" si="1875"/>
        <v>Q4</v>
      </c>
      <c r="E3114">
        <f t="shared" ca="1" si="1876"/>
        <v>12</v>
      </c>
      <c r="F3114">
        <f t="shared" ca="1" si="1877"/>
        <v>4</v>
      </c>
      <c r="G3114">
        <f t="shared" ca="1" si="1878"/>
        <v>202012</v>
      </c>
      <c r="H3114">
        <f t="shared" ca="1" si="1879"/>
        <v>202004</v>
      </c>
      <c r="I3114" t="str">
        <f t="shared" ca="1" si="1880"/>
        <v>FY2020 Q3 Sep</v>
      </c>
      <c r="J3114">
        <f t="shared" ca="1" si="1881"/>
        <v>2020</v>
      </c>
      <c r="K3114" s="8" t="str">
        <f t="shared" ca="1" si="1882"/>
        <v>Sep</v>
      </c>
      <c r="L3114" s="8" t="str">
        <f t="shared" ca="1" si="1883"/>
        <v>Q3</v>
      </c>
      <c r="M3114">
        <f t="shared" ca="1" si="1884"/>
        <v>9</v>
      </c>
      <c r="N3114">
        <f t="shared" ca="1" si="1885"/>
        <v>3</v>
      </c>
      <c r="O3114">
        <f t="shared" ca="1" si="1886"/>
        <v>202009</v>
      </c>
      <c r="P3114">
        <f t="shared" ca="1" si="1887"/>
        <v>202003</v>
      </c>
      <c r="Q3114" t="str">
        <f t="shared" si="1888"/>
        <v>FY2020 Q2 Feb</v>
      </c>
      <c r="R3114">
        <f t="shared" si="1889"/>
        <v>2020</v>
      </c>
      <c r="S3114" s="8" t="str">
        <f t="shared" si="1890"/>
        <v>Feb</v>
      </c>
      <c r="T3114" s="8" t="str">
        <f t="shared" si="1891"/>
        <v>Q2</v>
      </c>
      <c r="U3114">
        <f t="shared" si="1892"/>
        <v>5</v>
      </c>
      <c r="V3114">
        <f t="shared" si="1893"/>
        <v>2</v>
      </c>
      <c r="W3114">
        <f t="shared" si="1894"/>
        <v>202005</v>
      </c>
      <c r="X3114">
        <f t="shared" si="1895"/>
        <v>202002</v>
      </c>
      <c r="Y3114" t="str">
        <f t="shared" si="1896"/>
        <v>FY2020 Q1 Feb</v>
      </c>
      <c r="Z3114">
        <f t="shared" si="1897"/>
        <v>2020</v>
      </c>
      <c r="AA3114" s="8" t="str">
        <f t="shared" si="1898"/>
        <v>Feb</v>
      </c>
      <c r="AB3114" s="8" t="str">
        <f t="shared" si="1899"/>
        <v>Q1</v>
      </c>
      <c r="AC3114">
        <f t="shared" si="1900"/>
        <v>2</v>
      </c>
      <c r="AD3114">
        <f t="shared" si="1901"/>
        <v>1</v>
      </c>
      <c r="AE3114">
        <f t="shared" si="1902"/>
        <v>202002</v>
      </c>
      <c r="AF3114">
        <f t="shared" si="1903"/>
        <v>202001</v>
      </c>
      <c r="AG3114" s="9">
        <f t="shared" ca="1" si="1904"/>
        <v>0</v>
      </c>
      <c r="AH3114">
        <f t="shared" ca="1" si="1905"/>
        <v>2</v>
      </c>
      <c r="AI3114" s="9">
        <f t="shared" ca="1" si="1906"/>
        <v>7</v>
      </c>
      <c r="AJ3114" s="9">
        <f t="shared" ca="1" si="1907"/>
        <v>0</v>
      </c>
      <c r="AK3114" s="9">
        <f t="shared" si="1908"/>
        <v>3</v>
      </c>
      <c r="AL3114" s="9">
        <f t="shared" si="1909"/>
        <v>9</v>
      </c>
      <c r="AM3114" s="9">
        <f t="shared" si="1910"/>
        <v>12</v>
      </c>
      <c r="AN3114" s="2">
        <v>43886.520833333336</v>
      </c>
      <c r="AO3114">
        <v>2210</v>
      </c>
      <c r="AP3114" s="1">
        <v>10000</v>
      </c>
      <c r="AQ3114" t="s">
        <v>4</v>
      </c>
    </row>
    <row r="3115" spans="1:43" x14ac:dyDescent="0.3">
      <c r="A3115" t="str">
        <f t="shared" ca="1" si="1872"/>
        <v>FY2020 Q4 Sep</v>
      </c>
      <c r="B3115">
        <f t="shared" ca="1" si="1873"/>
        <v>2020</v>
      </c>
      <c r="C3115" s="8" t="str">
        <f t="shared" ca="1" si="1874"/>
        <v>Sep</v>
      </c>
      <c r="D3115" s="8" t="str">
        <f t="shared" ca="1" si="1875"/>
        <v>Q4</v>
      </c>
      <c r="E3115">
        <f t="shared" ca="1" si="1876"/>
        <v>12</v>
      </c>
      <c r="F3115">
        <f t="shared" ca="1" si="1877"/>
        <v>4</v>
      </c>
      <c r="G3115">
        <f t="shared" ca="1" si="1878"/>
        <v>202012</v>
      </c>
      <c r="H3115">
        <f t="shared" ca="1" si="1879"/>
        <v>202004</v>
      </c>
      <c r="I3115" t="str">
        <f t="shared" ca="1" si="1880"/>
        <v>FY2020 Q3 Sep</v>
      </c>
      <c r="J3115">
        <f t="shared" ca="1" si="1881"/>
        <v>2020</v>
      </c>
      <c r="K3115" s="8" t="str">
        <f t="shared" ca="1" si="1882"/>
        <v>Sep</v>
      </c>
      <c r="L3115" s="8" t="str">
        <f t="shared" ca="1" si="1883"/>
        <v>Q3</v>
      </c>
      <c r="M3115">
        <f t="shared" ca="1" si="1884"/>
        <v>9</v>
      </c>
      <c r="N3115">
        <f t="shared" ca="1" si="1885"/>
        <v>3</v>
      </c>
      <c r="O3115">
        <f t="shared" ca="1" si="1886"/>
        <v>202009</v>
      </c>
      <c r="P3115">
        <f t="shared" ca="1" si="1887"/>
        <v>202003</v>
      </c>
      <c r="Q3115" t="str">
        <f t="shared" si="1888"/>
        <v>FY2019 Q4 Sep</v>
      </c>
      <c r="R3115">
        <f t="shared" si="1889"/>
        <v>2019</v>
      </c>
      <c r="S3115" s="8" t="str">
        <f t="shared" si="1890"/>
        <v>Sep</v>
      </c>
      <c r="T3115" s="8" t="str">
        <f t="shared" si="1891"/>
        <v>Q4</v>
      </c>
      <c r="U3115">
        <f t="shared" si="1892"/>
        <v>12</v>
      </c>
      <c r="V3115">
        <f t="shared" si="1893"/>
        <v>4</v>
      </c>
      <c r="W3115">
        <f t="shared" si="1894"/>
        <v>201912</v>
      </c>
      <c r="X3115">
        <f t="shared" si="1895"/>
        <v>201904</v>
      </c>
      <c r="Y3115" t="str">
        <f t="shared" si="1896"/>
        <v>FY2019 Q3 Sep</v>
      </c>
      <c r="Z3115">
        <f t="shared" si="1897"/>
        <v>2019</v>
      </c>
      <c r="AA3115" s="8" t="str">
        <f t="shared" si="1898"/>
        <v>Sep</v>
      </c>
      <c r="AB3115" s="8" t="str">
        <f t="shared" si="1899"/>
        <v>Q3</v>
      </c>
      <c r="AC3115">
        <f t="shared" si="1900"/>
        <v>9</v>
      </c>
      <c r="AD3115">
        <f t="shared" si="1901"/>
        <v>3</v>
      </c>
      <c r="AE3115">
        <f t="shared" si="1902"/>
        <v>201909</v>
      </c>
      <c r="AF3115">
        <f t="shared" si="1903"/>
        <v>201903</v>
      </c>
      <c r="AG3115" s="9">
        <f t="shared" ca="1" si="1904"/>
        <v>1</v>
      </c>
      <c r="AH3115">
        <f t="shared" ca="1" si="1905"/>
        <v>4</v>
      </c>
      <c r="AI3115" s="9">
        <f t="shared" ca="1" si="1906"/>
        <v>12</v>
      </c>
      <c r="AJ3115" s="9">
        <f t="shared" ca="1" si="1907"/>
        <v>1</v>
      </c>
      <c r="AK3115" s="9">
        <f t="shared" si="1908"/>
        <v>5</v>
      </c>
      <c r="AL3115" s="9">
        <f t="shared" si="1909"/>
        <v>36</v>
      </c>
      <c r="AM3115" s="9">
        <f t="shared" si="1910"/>
        <v>15</v>
      </c>
      <c r="AN3115" s="2">
        <v>43713.643055555556</v>
      </c>
      <c r="AO3115">
        <v>2281</v>
      </c>
      <c r="AP3115" s="1">
        <v>10000</v>
      </c>
      <c r="AQ3115" t="s">
        <v>4</v>
      </c>
    </row>
    <row r="3116" spans="1:43" x14ac:dyDescent="0.3">
      <c r="A3116" t="str">
        <f t="shared" ca="1" si="1872"/>
        <v>FY2020 Q4 Sep</v>
      </c>
      <c r="B3116">
        <f t="shared" ca="1" si="1873"/>
        <v>2020</v>
      </c>
      <c r="C3116" s="8" t="str">
        <f t="shared" ca="1" si="1874"/>
        <v>Sep</v>
      </c>
      <c r="D3116" s="8" t="str">
        <f t="shared" ca="1" si="1875"/>
        <v>Q4</v>
      </c>
      <c r="E3116">
        <f t="shared" ca="1" si="1876"/>
        <v>12</v>
      </c>
      <c r="F3116">
        <f t="shared" ca="1" si="1877"/>
        <v>4</v>
      </c>
      <c r="G3116">
        <f t="shared" ca="1" si="1878"/>
        <v>202012</v>
      </c>
      <c r="H3116">
        <f t="shared" ca="1" si="1879"/>
        <v>202004</v>
      </c>
      <c r="I3116" t="str">
        <f t="shared" ca="1" si="1880"/>
        <v>FY2020 Q3 Sep</v>
      </c>
      <c r="J3116">
        <f t="shared" ca="1" si="1881"/>
        <v>2020</v>
      </c>
      <c r="K3116" s="8" t="str">
        <f t="shared" ca="1" si="1882"/>
        <v>Sep</v>
      </c>
      <c r="L3116" s="8" t="str">
        <f t="shared" ca="1" si="1883"/>
        <v>Q3</v>
      </c>
      <c r="M3116">
        <f t="shared" ca="1" si="1884"/>
        <v>9</v>
      </c>
      <c r="N3116">
        <f t="shared" ca="1" si="1885"/>
        <v>3</v>
      </c>
      <c r="O3116">
        <f t="shared" ca="1" si="1886"/>
        <v>202009</v>
      </c>
      <c r="P3116">
        <f t="shared" ca="1" si="1887"/>
        <v>202003</v>
      </c>
      <c r="Q3116" t="str">
        <f t="shared" si="1888"/>
        <v>FY2019 Q4 Sep</v>
      </c>
      <c r="R3116">
        <f t="shared" si="1889"/>
        <v>2019</v>
      </c>
      <c r="S3116" s="8" t="str">
        <f t="shared" si="1890"/>
        <v>Sep</v>
      </c>
      <c r="T3116" s="8" t="str">
        <f t="shared" si="1891"/>
        <v>Q4</v>
      </c>
      <c r="U3116">
        <f t="shared" si="1892"/>
        <v>12</v>
      </c>
      <c r="V3116">
        <f t="shared" si="1893"/>
        <v>4</v>
      </c>
      <c r="W3116">
        <f t="shared" si="1894"/>
        <v>201912</v>
      </c>
      <c r="X3116">
        <f t="shared" si="1895"/>
        <v>201904</v>
      </c>
      <c r="Y3116" t="str">
        <f t="shared" si="1896"/>
        <v>FY2019 Q3 Sep</v>
      </c>
      <c r="Z3116">
        <f t="shared" si="1897"/>
        <v>2019</v>
      </c>
      <c r="AA3116" s="8" t="str">
        <f t="shared" si="1898"/>
        <v>Sep</v>
      </c>
      <c r="AB3116" s="8" t="str">
        <f t="shared" si="1899"/>
        <v>Q3</v>
      </c>
      <c r="AC3116">
        <f t="shared" si="1900"/>
        <v>9</v>
      </c>
      <c r="AD3116">
        <f t="shared" si="1901"/>
        <v>3</v>
      </c>
      <c r="AE3116">
        <f t="shared" si="1902"/>
        <v>201909</v>
      </c>
      <c r="AF3116">
        <f t="shared" si="1903"/>
        <v>201903</v>
      </c>
      <c r="AG3116" s="9">
        <f t="shared" ca="1" si="1904"/>
        <v>1</v>
      </c>
      <c r="AH3116">
        <f t="shared" ca="1" si="1905"/>
        <v>4</v>
      </c>
      <c r="AI3116" s="9">
        <f t="shared" ca="1" si="1906"/>
        <v>12</v>
      </c>
      <c r="AJ3116" s="9">
        <f t="shared" ca="1" si="1907"/>
        <v>1</v>
      </c>
      <c r="AK3116" s="9">
        <f t="shared" si="1908"/>
        <v>3</v>
      </c>
      <c r="AL3116" s="9">
        <f t="shared" si="1909"/>
        <v>36</v>
      </c>
      <c r="AM3116" s="9">
        <f t="shared" si="1910"/>
        <v>13</v>
      </c>
      <c r="AN3116" s="2">
        <v>43711.568055555559</v>
      </c>
      <c r="AO3116">
        <v>2321</v>
      </c>
      <c r="AP3116" s="1">
        <v>10000</v>
      </c>
      <c r="AQ3116" t="s">
        <v>4</v>
      </c>
    </row>
    <row r="3117" spans="1:43" x14ac:dyDescent="0.3">
      <c r="A3117" t="str">
        <f t="shared" ca="1" si="1872"/>
        <v>FY2020 Q4 Sep</v>
      </c>
      <c r="B3117">
        <f t="shared" ca="1" si="1873"/>
        <v>2020</v>
      </c>
      <c r="C3117" s="8" t="str">
        <f t="shared" ca="1" si="1874"/>
        <v>Sep</v>
      </c>
      <c r="D3117" s="8" t="str">
        <f t="shared" ca="1" si="1875"/>
        <v>Q4</v>
      </c>
      <c r="E3117">
        <f t="shared" ca="1" si="1876"/>
        <v>12</v>
      </c>
      <c r="F3117">
        <f t="shared" ca="1" si="1877"/>
        <v>4</v>
      </c>
      <c r="G3117">
        <f t="shared" ca="1" si="1878"/>
        <v>202012</v>
      </c>
      <c r="H3117">
        <f t="shared" ca="1" si="1879"/>
        <v>202004</v>
      </c>
      <c r="I3117" t="str">
        <f t="shared" ca="1" si="1880"/>
        <v>FY2020 Q3 Sep</v>
      </c>
      <c r="J3117">
        <f t="shared" ca="1" si="1881"/>
        <v>2020</v>
      </c>
      <c r="K3117" s="8" t="str">
        <f t="shared" ca="1" si="1882"/>
        <v>Sep</v>
      </c>
      <c r="L3117" s="8" t="str">
        <f t="shared" ca="1" si="1883"/>
        <v>Q3</v>
      </c>
      <c r="M3117">
        <f t="shared" ca="1" si="1884"/>
        <v>9</v>
      </c>
      <c r="N3117">
        <f t="shared" ca="1" si="1885"/>
        <v>3</v>
      </c>
      <c r="O3117">
        <f t="shared" ca="1" si="1886"/>
        <v>202009</v>
      </c>
      <c r="P3117">
        <f t="shared" ca="1" si="1887"/>
        <v>202003</v>
      </c>
      <c r="Q3117" t="str">
        <f t="shared" si="1888"/>
        <v>FY2019 Q4 Sep</v>
      </c>
      <c r="R3117">
        <f t="shared" si="1889"/>
        <v>2019</v>
      </c>
      <c r="S3117" s="8" t="str">
        <f t="shared" si="1890"/>
        <v>Sep</v>
      </c>
      <c r="T3117" s="8" t="str">
        <f t="shared" si="1891"/>
        <v>Q4</v>
      </c>
      <c r="U3117">
        <f t="shared" si="1892"/>
        <v>12</v>
      </c>
      <c r="V3117">
        <f t="shared" si="1893"/>
        <v>4</v>
      </c>
      <c r="W3117">
        <f t="shared" si="1894"/>
        <v>201912</v>
      </c>
      <c r="X3117">
        <f t="shared" si="1895"/>
        <v>201904</v>
      </c>
      <c r="Y3117" t="str">
        <f t="shared" si="1896"/>
        <v>FY2019 Q3 Sep</v>
      </c>
      <c r="Z3117">
        <f t="shared" si="1897"/>
        <v>2019</v>
      </c>
      <c r="AA3117" s="8" t="str">
        <f t="shared" si="1898"/>
        <v>Sep</v>
      </c>
      <c r="AB3117" s="8" t="str">
        <f t="shared" si="1899"/>
        <v>Q3</v>
      </c>
      <c r="AC3117">
        <f t="shared" si="1900"/>
        <v>9</v>
      </c>
      <c r="AD3117">
        <f t="shared" si="1901"/>
        <v>3</v>
      </c>
      <c r="AE3117">
        <f t="shared" si="1902"/>
        <v>201909</v>
      </c>
      <c r="AF3117">
        <f t="shared" si="1903"/>
        <v>201903</v>
      </c>
      <c r="AG3117" s="9">
        <f t="shared" ca="1" si="1904"/>
        <v>1</v>
      </c>
      <c r="AH3117">
        <f t="shared" ca="1" si="1905"/>
        <v>4</v>
      </c>
      <c r="AI3117" s="9">
        <f t="shared" ca="1" si="1906"/>
        <v>12</v>
      </c>
      <c r="AJ3117" s="9">
        <f t="shared" ca="1" si="1907"/>
        <v>1</v>
      </c>
      <c r="AK3117" s="9">
        <f t="shared" si="1908"/>
        <v>3</v>
      </c>
      <c r="AL3117" s="9">
        <f t="shared" si="1909"/>
        <v>36</v>
      </c>
      <c r="AM3117" s="9">
        <f t="shared" si="1910"/>
        <v>16</v>
      </c>
      <c r="AN3117" s="2">
        <v>43711.695138888892</v>
      </c>
      <c r="AO3117">
        <v>2409</v>
      </c>
      <c r="AP3117" s="1">
        <v>10000</v>
      </c>
      <c r="AQ3117" t="s">
        <v>4</v>
      </c>
    </row>
    <row r="3118" spans="1:43" x14ac:dyDescent="0.3">
      <c r="A3118" t="str">
        <f t="shared" ca="1" si="1872"/>
        <v>FY2020 Q4 Sep</v>
      </c>
      <c r="B3118">
        <f t="shared" ca="1" si="1873"/>
        <v>2020</v>
      </c>
      <c r="C3118" s="8" t="str">
        <f t="shared" ca="1" si="1874"/>
        <v>Sep</v>
      </c>
      <c r="D3118" s="8" t="str">
        <f t="shared" ca="1" si="1875"/>
        <v>Q4</v>
      </c>
      <c r="E3118">
        <f t="shared" ca="1" si="1876"/>
        <v>12</v>
      </c>
      <c r="F3118">
        <f t="shared" ca="1" si="1877"/>
        <v>4</v>
      </c>
      <c r="G3118">
        <f t="shared" ca="1" si="1878"/>
        <v>202012</v>
      </c>
      <c r="H3118">
        <f t="shared" ca="1" si="1879"/>
        <v>202004</v>
      </c>
      <c r="I3118" t="str">
        <f t="shared" ca="1" si="1880"/>
        <v>FY2020 Q3 Sep</v>
      </c>
      <c r="J3118">
        <f t="shared" ca="1" si="1881"/>
        <v>2020</v>
      </c>
      <c r="K3118" s="8" t="str">
        <f t="shared" ca="1" si="1882"/>
        <v>Sep</v>
      </c>
      <c r="L3118" s="8" t="str">
        <f t="shared" ca="1" si="1883"/>
        <v>Q3</v>
      </c>
      <c r="M3118">
        <f t="shared" ca="1" si="1884"/>
        <v>9</v>
      </c>
      <c r="N3118">
        <f t="shared" ca="1" si="1885"/>
        <v>3</v>
      </c>
      <c r="O3118">
        <f t="shared" ca="1" si="1886"/>
        <v>202009</v>
      </c>
      <c r="P3118">
        <f t="shared" ca="1" si="1887"/>
        <v>202003</v>
      </c>
      <c r="Q3118" t="str">
        <f t="shared" si="1888"/>
        <v>FY2020 Q2 Mar</v>
      </c>
      <c r="R3118">
        <f t="shared" si="1889"/>
        <v>2020</v>
      </c>
      <c r="S3118" s="8" t="str">
        <f t="shared" si="1890"/>
        <v>Mar</v>
      </c>
      <c r="T3118" s="8" t="str">
        <f t="shared" si="1891"/>
        <v>Q2</v>
      </c>
      <c r="U3118">
        <f t="shared" si="1892"/>
        <v>6</v>
      </c>
      <c r="V3118">
        <f t="shared" si="1893"/>
        <v>2</v>
      </c>
      <c r="W3118">
        <f t="shared" si="1894"/>
        <v>202006</v>
      </c>
      <c r="X3118">
        <f t="shared" si="1895"/>
        <v>202002</v>
      </c>
      <c r="Y3118" t="str">
        <f t="shared" si="1896"/>
        <v>FY2020 Q1 Mar</v>
      </c>
      <c r="Z3118">
        <f t="shared" si="1897"/>
        <v>2020</v>
      </c>
      <c r="AA3118" s="8" t="str">
        <f t="shared" si="1898"/>
        <v>Mar</v>
      </c>
      <c r="AB3118" s="8" t="str">
        <f t="shared" si="1899"/>
        <v>Q1</v>
      </c>
      <c r="AC3118">
        <f t="shared" si="1900"/>
        <v>3</v>
      </c>
      <c r="AD3118">
        <f t="shared" si="1901"/>
        <v>1</v>
      </c>
      <c r="AE3118">
        <f t="shared" si="1902"/>
        <v>202003</v>
      </c>
      <c r="AF3118">
        <f t="shared" si="1903"/>
        <v>202001</v>
      </c>
      <c r="AG3118" s="9">
        <f t="shared" ca="1" si="1904"/>
        <v>0</v>
      </c>
      <c r="AH3118">
        <f t="shared" ca="1" si="1905"/>
        <v>2</v>
      </c>
      <c r="AI3118" s="9">
        <f t="shared" ca="1" si="1906"/>
        <v>6</v>
      </c>
      <c r="AJ3118" s="9">
        <f t="shared" ca="1" si="1907"/>
        <v>0</v>
      </c>
      <c r="AK3118" s="9">
        <f t="shared" si="1908"/>
        <v>4</v>
      </c>
      <c r="AL3118" s="9">
        <f t="shared" si="1909"/>
        <v>10</v>
      </c>
      <c r="AM3118" s="9">
        <f t="shared" si="1910"/>
        <v>15</v>
      </c>
      <c r="AN3118" s="2">
        <v>43894.647222222222</v>
      </c>
      <c r="AO3118">
        <v>2421</v>
      </c>
      <c r="AP3118" s="1">
        <v>10000</v>
      </c>
      <c r="AQ3118" t="s">
        <v>4</v>
      </c>
    </row>
    <row r="3119" spans="1:43" x14ac:dyDescent="0.3">
      <c r="A3119" t="str">
        <f t="shared" ca="1" si="1872"/>
        <v>FY2020 Q4 Sep</v>
      </c>
      <c r="B3119">
        <f t="shared" ca="1" si="1873"/>
        <v>2020</v>
      </c>
      <c r="C3119" s="8" t="str">
        <f t="shared" ca="1" si="1874"/>
        <v>Sep</v>
      </c>
      <c r="D3119" s="8" t="str">
        <f t="shared" ca="1" si="1875"/>
        <v>Q4</v>
      </c>
      <c r="E3119">
        <f t="shared" ca="1" si="1876"/>
        <v>12</v>
      </c>
      <c r="F3119">
        <f t="shared" ca="1" si="1877"/>
        <v>4</v>
      </c>
      <c r="G3119">
        <f t="shared" ca="1" si="1878"/>
        <v>202012</v>
      </c>
      <c r="H3119">
        <f t="shared" ca="1" si="1879"/>
        <v>202004</v>
      </c>
      <c r="I3119" t="str">
        <f t="shared" ca="1" si="1880"/>
        <v>FY2020 Q3 Sep</v>
      </c>
      <c r="J3119">
        <f t="shared" ca="1" si="1881"/>
        <v>2020</v>
      </c>
      <c r="K3119" s="8" t="str">
        <f t="shared" ca="1" si="1882"/>
        <v>Sep</v>
      </c>
      <c r="L3119" s="8" t="str">
        <f t="shared" ca="1" si="1883"/>
        <v>Q3</v>
      </c>
      <c r="M3119">
        <f t="shared" ca="1" si="1884"/>
        <v>9</v>
      </c>
      <c r="N3119">
        <f t="shared" ca="1" si="1885"/>
        <v>3</v>
      </c>
      <c r="O3119">
        <f t="shared" ca="1" si="1886"/>
        <v>202009</v>
      </c>
      <c r="P3119">
        <f t="shared" ca="1" si="1887"/>
        <v>202003</v>
      </c>
      <c r="Q3119" t="str">
        <f t="shared" si="1888"/>
        <v>FY2019 Q4 Sep</v>
      </c>
      <c r="R3119">
        <f t="shared" si="1889"/>
        <v>2019</v>
      </c>
      <c r="S3119" s="8" t="str">
        <f t="shared" si="1890"/>
        <v>Sep</v>
      </c>
      <c r="T3119" s="8" t="str">
        <f t="shared" si="1891"/>
        <v>Q4</v>
      </c>
      <c r="U3119">
        <f t="shared" si="1892"/>
        <v>12</v>
      </c>
      <c r="V3119">
        <f t="shared" si="1893"/>
        <v>4</v>
      </c>
      <c r="W3119">
        <f t="shared" si="1894"/>
        <v>201912</v>
      </c>
      <c r="X3119">
        <f t="shared" si="1895"/>
        <v>201904</v>
      </c>
      <c r="Y3119" t="str">
        <f t="shared" si="1896"/>
        <v>FY2019 Q3 Sep</v>
      </c>
      <c r="Z3119">
        <f t="shared" si="1897"/>
        <v>2019</v>
      </c>
      <c r="AA3119" s="8" t="str">
        <f t="shared" si="1898"/>
        <v>Sep</v>
      </c>
      <c r="AB3119" s="8" t="str">
        <f t="shared" si="1899"/>
        <v>Q3</v>
      </c>
      <c r="AC3119">
        <f t="shared" si="1900"/>
        <v>9</v>
      </c>
      <c r="AD3119">
        <f t="shared" si="1901"/>
        <v>3</v>
      </c>
      <c r="AE3119">
        <f t="shared" si="1902"/>
        <v>201909</v>
      </c>
      <c r="AF3119">
        <f t="shared" si="1903"/>
        <v>201903</v>
      </c>
      <c r="AG3119" s="9">
        <f t="shared" ca="1" si="1904"/>
        <v>1</v>
      </c>
      <c r="AH3119">
        <f t="shared" ca="1" si="1905"/>
        <v>4</v>
      </c>
      <c r="AI3119" s="9">
        <f t="shared" ca="1" si="1906"/>
        <v>12</v>
      </c>
      <c r="AJ3119" s="9">
        <f t="shared" ca="1" si="1907"/>
        <v>1</v>
      </c>
      <c r="AK3119" s="9">
        <f t="shared" si="1908"/>
        <v>6</v>
      </c>
      <c r="AL3119" s="9">
        <f t="shared" si="1909"/>
        <v>36</v>
      </c>
      <c r="AM3119" s="9">
        <f t="shared" si="1910"/>
        <v>12</v>
      </c>
      <c r="AN3119" s="2">
        <v>43714.540277777778</v>
      </c>
      <c r="AO3119">
        <v>2437</v>
      </c>
      <c r="AP3119" s="1">
        <v>10000</v>
      </c>
      <c r="AQ3119" t="s">
        <v>4</v>
      </c>
    </row>
    <row r="3120" spans="1:43" x14ac:dyDescent="0.3">
      <c r="A3120" t="str">
        <f t="shared" ca="1" si="1872"/>
        <v>FY2020 Q4 Sep</v>
      </c>
      <c r="B3120">
        <f t="shared" ca="1" si="1873"/>
        <v>2020</v>
      </c>
      <c r="C3120" s="8" t="str">
        <f t="shared" ca="1" si="1874"/>
        <v>Sep</v>
      </c>
      <c r="D3120" s="8" t="str">
        <f t="shared" ca="1" si="1875"/>
        <v>Q4</v>
      </c>
      <c r="E3120">
        <f t="shared" ca="1" si="1876"/>
        <v>12</v>
      </c>
      <c r="F3120">
        <f t="shared" ca="1" si="1877"/>
        <v>4</v>
      </c>
      <c r="G3120">
        <f t="shared" ca="1" si="1878"/>
        <v>202012</v>
      </c>
      <c r="H3120">
        <f t="shared" ca="1" si="1879"/>
        <v>202004</v>
      </c>
      <c r="I3120" t="str">
        <f t="shared" ca="1" si="1880"/>
        <v>FY2020 Q3 Sep</v>
      </c>
      <c r="J3120">
        <f t="shared" ca="1" si="1881"/>
        <v>2020</v>
      </c>
      <c r="K3120" s="8" t="str">
        <f t="shared" ca="1" si="1882"/>
        <v>Sep</v>
      </c>
      <c r="L3120" s="8" t="str">
        <f t="shared" ca="1" si="1883"/>
        <v>Q3</v>
      </c>
      <c r="M3120">
        <f t="shared" ca="1" si="1884"/>
        <v>9</v>
      </c>
      <c r="N3120">
        <f t="shared" ca="1" si="1885"/>
        <v>3</v>
      </c>
      <c r="O3120">
        <f t="shared" ca="1" si="1886"/>
        <v>202009</v>
      </c>
      <c r="P3120">
        <f t="shared" ca="1" si="1887"/>
        <v>202003</v>
      </c>
      <c r="Q3120" t="str">
        <f t="shared" si="1888"/>
        <v>FY2020 Q2 Mar</v>
      </c>
      <c r="R3120">
        <f t="shared" si="1889"/>
        <v>2020</v>
      </c>
      <c r="S3120" s="8" t="str">
        <f t="shared" si="1890"/>
        <v>Mar</v>
      </c>
      <c r="T3120" s="8" t="str">
        <f t="shared" si="1891"/>
        <v>Q2</v>
      </c>
      <c r="U3120">
        <f t="shared" si="1892"/>
        <v>6</v>
      </c>
      <c r="V3120">
        <f t="shared" si="1893"/>
        <v>2</v>
      </c>
      <c r="W3120">
        <f t="shared" si="1894"/>
        <v>202006</v>
      </c>
      <c r="X3120">
        <f t="shared" si="1895"/>
        <v>202002</v>
      </c>
      <c r="Y3120" t="str">
        <f t="shared" si="1896"/>
        <v>FY2020 Q1 Mar</v>
      </c>
      <c r="Z3120">
        <f t="shared" si="1897"/>
        <v>2020</v>
      </c>
      <c r="AA3120" s="8" t="str">
        <f t="shared" si="1898"/>
        <v>Mar</v>
      </c>
      <c r="AB3120" s="8" t="str">
        <f t="shared" si="1899"/>
        <v>Q1</v>
      </c>
      <c r="AC3120">
        <f t="shared" si="1900"/>
        <v>3</v>
      </c>
      <c r="AD3120">
        <f t="shared" si="1901"/>
        <v>1</v>
      </c>
      <c r="AE3120">
        <f t="shared" si="1902"/>
        <v>202003</v>
      </c>
      <c r="AF3120">
        <f t="shared" si="1903"/>
        <v>202001</v>
      </c>
      <c r="AG3120" s="9">
        <f t="shared" ca="1" si="1904"/>
        <v>0</v>
      </c>
      <c r="AH3120">
        <f t="shared" ca="1" si="1905"/>
        <v>2</v>
      </c>
      <c r="AI3120" s="9">
        <f t="shared" ca="1" si="1906"/>
        <v>6</v>
      </c>
      <c r="AJ3120" s="9">
        <f t="shared" ca="1" si="1907"/>
        <v>0</v>
      </c>
      <c r="AK3120" s="9">
        <f t="shared" si="1908"/>
        <v>4</v>
      </c>
      <c r="AL3120" s="9">
        <f t="shared" si="1909"/>
        <v>10</v>
      </c>
      <c r="AM3120" s="9">
        <f t="shared" si="1910"/>
        <v>13</v>
      </c>
      <c r="AN3120" s="2">
        <v>43894.564583333333</v>
      </c>
      <c r="AO3120">
        <v>2530</v>
      </c>
      <c r="AP3120" s="1">
        <v>10000</v>
      </c>
      <c r="AQ3120" t="s">
        <v>4</v>
      </c>
    </row>
    <row r="3121" spans="1:43" x14ac:dyDescent="0.3">
      <c r="A3121" t="str">
        <f t="shared" ca="1" si="1872"/>
        <v>FY2020 Q4 Sep</v>
      </c>
      <c r="B3121">
        <f t="shared" ca="1" si="1873"/>
        <v>2020</v>
      </c>
      <c r="C3121" s="8" t="str">
        <f t="shared" ca="1" si="1874"/>
        <v>Sep</v>
      </c>
      <c r="D3121" s="8" t="str">
        <f t="shared" ca="1" si="1875"/>
        <v>Q4</v>
      </c>
      <c r="E3121">
        <f t="shared" ca="1" si="1876"/>
        <v>12</v>
      </c>
      <c r="F3121">
        <f t="shared" ca="1" si="1877"/>
        <v>4</v>
      </c>
      <c r="G3121">
        <f t="shared" ca="1" si="1878"/>
        <v>202012</v>
      </c>
      <c r="H3121">
        <f t="shared" ca="1" si="1879"/>
        <v>202004</v>
      </c>
      <c r="I3121" t="str">
        <f t="shared" ca="1" si="1880"/>
        <v>FY2020 Q3 Sep</v>
      </c>
      <c r="J3121">
        <f t="shared" ca="1" si="1881"/>
        <v>2020</v>
      </c>
      <c r="K3121" s="8" t="str">
        <f t="shared" ca="1" si="1882"/>
        <v>Sep</v>
      </c>
      <c r="L3121" s="8" t="str">
        <f t="shared" ca="1" si="1883"/>
        <v>Q3</v>
      </c>
      <c r="M3121">
        <f t="shared" ca="1" si="1884"/>
        <v>9</v>
      </c>
      <c r="N3121">
        <f t="shared" ca="1" si="1885"/>
        <v>3</v>
      </c>
      <c r="O3121">
        <f t="shared" ca="1" si="1886"/>
        <v>202009</v>
      </c>
      <c r="P3121">
        <f t="shared" ca="1" si="1887"/>
        <v>202003</v>
      </c>
      <c r="Q3121" t="str">
        <f t="shared" si="1888"/>
        <v>FY2020 Q2 Mar</v>
      </c>
      <c r="R3121">
        <f t="shared" si="1889"/>
        <v>2020</v>
      </c>
      <c r="S3121" s="8" t="str">
        <f t="shared" si="1890"/>
        <v>Mar</v>
      </c>
      <c r="T3121" s="8" t="str">
        <f t="shared" si="1891"/>
        <v>Q2</v>
      </c>
      <c r="U3121">
        <f t="shared" si="1892"/>
        <v>6</v>
      </c>
      <c r="V3121">
        <f t="shared" si="1893"/>
        <v>2</v>
      </c>
      <c r="W3121">
        <f t="shared" si="1894"/>
        <v>202006</v>
      </c>
      <c r="X3121">
        <f t="shared" si="1895"/>
        <v>202002</v>
      </c>
      <c r="Y3121" t="str">
        <f t="shared" si="1896"/>
        <v>FY2020 Q1 Mar</v>
      </c>
      <c r="Z3121">
        <f t="shared" si="1897"/>
        <v>2020</v>
      </c>
      <c r="AA3121" s="8" t="str">
        <f t="shared" si="1898"/>
        <v>Mar</v>
      </c>
      <c r="AB3121" s="8" t="str">
        <f t="shared" si="1899"/>
        <v>Q1</v>
      </c>
      <c r="AC3121">
        <f t="shared" si="1900"/>
        <v>3</v>
      </c>
      <c r="AD3121">
        <f t="shared" si="1901"/>
        <v>1</v>
      </c>
      <c r="AE3121">
        <f t="shared" si="1902"/>
        <v>202003</v>
      </c>
      <c r="AF3121">
        <f t="shared" si="1903"/>
        <v>202001</v>
      </c>
      <c r="AG3121" s="9">
        <f t="shared" ca="1" si="1904"/>
        <v>0</v>
      </c>
      <c r="AH3121">
        <f t="shared" ca="1" si="1905"/>
        <v>2</v>
      </c>
      <c r="AI3121" s="9">
        <f t="shared" ca="1" si="1906"/>
        <v>6</v>
      </c>
      <c r="AJ3121" s="9">
        <f t="shared" ca="1" si="1907"/>
        <v>0</v>
      </c>
      <c r="AK3121" s="9">
        <f t="shared" si="1908"/>
        <v>4</v>
      </c>
      <c r="AL3121" s="9">
        <f t="shared" si="1909"/>
        <v>10</v>
      </c>
      <c r="AM3121" s="9">
        <f t="shared" si="1910"/>
        <v>9</v>
      </c>
      <c r="AN3121" s="2">
        <v>43894.400000000001</v>
      </c>
      <c r="AO3121">
        <v>2629</v>
      </c>
      <c r="AP3121" s="1">
        <v>10000</v>
      </c>
      <c r="AQ3121" t="s">
        <v>4</v>
      </c>
    </row>
    <row r="3122" spans="1:43" x14ac:dyDescent="0.3">
      <c r="A3122" t="str">
        <f t="shared" ca="1" si="1872"/>
        <v>FY2020 Q4 Sep</v>
      </c>
      <c r="B3122">
        <f t="shared" ca="1" si="1873"/>
        <v>2020</v>
      </c>
      <c r="C3122" s="8" t="str">
        <f t="shared" ca="1" si="1874"/>
        <v>Sep</v>
      </c>
      <c r="D3122" s="8" t="str">
        <f t="shared" ca="1" si="1875"/>
        <v>Q4</v>
      </c>
      <c r="E3122">
        <f t="shared" ca="1" si="1876"/>
        <v>12</v>
      </c>
      <c r="F3122">
        <f t="shared" ca="1" si="1877"/>
        <v>4</v>
      </c>
      <c r="G3122">
        <f t="shared" ca="1" si="1878"/>
        <v>202012</v>
      </c>
      <c r="H3122">
        <f t="shared" ca="1" si="1879"/>
        <v>202004</v>
      </c>
      <c r="I3122" t="str">
        <f t="shared" ca="1" si="1880"/>
        <v>FY2020 Q3 Sep</v>
      </c>
      <c r="J3122">
        <f t="shared" ca="1" si="1881"/>
        <v>2020</v>
      </c>
      <c r="K3122" s="8" t="str">
        <f t="shared" ca="1" si="1882"/>
        <v>Sep</v>
      </c>
      <c r="L3122" s="8" t="str">
        <f t="shared" ca="1" si="1883"/>
        <v>Q3</v>
      </c>
      <c r="M3122">
        <f t="shared" ca="1" si="1884"/>
        <v>9</v>
      </c>
      <c r="N3122">
        <f t="shared" ca="1" si="1885"/>
        <v>3</v>
      </c>
      <c r="O3122">
        <f t="shared" ca="1" si="1886"/>
        <v>202009</v>
      </c>
      <c r="P3122">
        <f t="shared" ca="1" si="1887"/>
        <v>202003</v>
      </c>
      <c r="Q3122" t="str">
        <f t="shared" si="1888"/>
        <v>FY2020 Q2 Mar</v>
      </c>
      <c r="R3122">
        <f t="shared" si="1889"/>
        <v>2020</v>
      </c>
      <c r="S3122" s="8" t="str">
        <f t="shared" si="1890"/>
        <v>Mar</v>
      </c>
      <c r="T3122" s="8" t="str">
        <f t="shared" si="1891"/>
        <v>Q2</v>
      </c>
      <c r="U3122">
        <f t="shared" si="1892"/>
        <v>6</v>
      </c>
      <c r="V3122">
        <f t="shared" si="1893"/>
        <v>2</v>
      </c>
      <c r="W3122">
        <f t="shared" si="1894"/>
        <v>202006</v>
      </c>
      <c r="X3122">
        <f t="shared" si="1895"/>
        <v>202002</v>
      </c>
      <c r="Y3122" t="str">
        <f t="shared" si="1896"/>
        <v>FY2020 Q1 Mar</v>
      </c>
      <c r="Z3122">
        <f t="shared" si="1897"/>
        <v>2020</v>
      </c>
      <c r="AA3122" s="8" t="str">
        <f t="shared" si="1898"/>
        <v>Mar</v>
      </c>
      <c r="AB3122" s="8" t="str">
        <f t="shared" si="1899"/>
        <v>Q1</v>
      </c>
      <c r="AC3122">
        <f t="shared" si="1900"/>
        <v>3</v>
      </c>
      <c r="AD3122">
        <f t="shared" si="1901"/>
        <v>1</v>
      </c>
      <c r="AE3122">
        <f t="shared" si="1902"/>
        <v>202003</v>
      </c>
      <c r="AF3122">
        <f t="shared" si="1903"/>
        <v>202001</v>
      </c>
      <c r="AG3122" s="9">
        <f t="shared" ca="1" si="1904"/>
        <v>0</v>
      </c>
      <c r="AH3122">
        <f t="shared" ca="1" si="1905"/>
        <v>2</v>
      </c>
      <c r="AI3122" s="9">
        <f t="shared" ca="1" si="1906"/>
        <v>6</v>
      </c>
      <c r="AJ3122" s="9">
        <f t="shared" ca="1" si="1907"/>
        <v>0</v>
      </c>
      <c r="AK3122" s="9">
        <f t="shared" si="1908"/>
        <v>4</v>
      </c>
      <c r="AL3122" s="9">
        <f t="shared" si="1909"/>
        <v>10</v>
      </c>
      <c r="AM3122" s="9">
        <f t="shared" si="1910"/>
        <v>11</v>
      </c>
      <c r="AN3122" s="2">
        <v>43894.461805555555</v>
      </c>
      <c r="AO3122">
        <v>2721</v>
      </c>
      <c r="AP3122" s="1">
        <v>10000</v>
      </c>
      <c r="AQ3122" t="s">
        <v>4</v>
      </c>
    </row>
    <row r="3123" spans="1:43" x14ac:dyDescent="0.3">
      <c r="A3123" t="str">
        <f t="shared" ca="1" si="1872"/>
        <v>FY2020 Q4 Sep</v>
      </c>
      <c r="B3123">
        <f t="shared" ca="1" si="1873"/>
        <v>2020</v>
      </c>
      <c r="C3123" s="8" t="str">
        <f t="shared" ca="1" si="1874"/>
        <v>Sep</v>
      </c>
      <c r="D3123" s="8" t="str">
        <f t="shared" ca="1" si="1875"/>
        <v>Q4</v>
      </c>
      <c r="E3123">
        <f t="shared" ca="1" si="1876"/>
        <v>12</v>
      </c>
      <c r="F3123">
        <f t="shared" ca="1" si="1877"/>
        <v>4</v>
      </c>
      <c r="G3123">
        <f t="shared" ca="1" si="1878"/>
        <v>202012</v>
      </c>
      <c r="H3123">
        <f t="shared" ca="1" si="1879"/>
        <v>202004</v>
      </c>
      <c r="I3123" t="str">
        <f t="shared" ca="1" si="1880"/>
        <v>FY2020 Q3 Sep</v>
      </c>
      <c r="J3123">
        <f t="shared" ca="1" si="1881"/>
        <v>2020</v>
      </c>
      <c r="K3123" s="8" t="str">
        <f t="shared" ca="1" si="1882"/>
        <v>Sep</v>
      </c>
      <c r="L3123" s="8" t="str">
        <f t="shared" ca="1" si="1883"/>
        <v>Q3</v>
      </c>
      <c r="M3123">
        <f t="shared" ca="1" si="1884"/>
        <v>9</v>
      </c>
      <c r="N3123">
        <f t="shared" ca="1" si="1885"/>
        <v>3</v>
      </c>
      <c r="O3123">
        <f t="shared" ca="1" si="1886"/>
        <v>202009</v>
      </c>
      <c r="P3123">
        <f t="shared" ca="1" si="1887"/>
        <v>202003</v>
      </c>
      <c r="Q3123" t="str">
        <f t="shared" si="1888"/>
        <v>FY2020 Q1 Oct</v>
      </c>
      <c r="R3123">
        <f t="shared" si="1889"/>
        <v>2020</v>
      </c>
      <c r="S3123" s="8" t="str">
        <f t="shared" si="1890"/>
        <v>Oct</v>
      </c>
      <c r="T3123" s="8" t="str">
        <f t="shared" si="1891"/>
        <v>Q1</v>
      </c>
      <c r="U3123">
        <f t="shared" si="1892"/>
        <v>1</v>
      </c>
      <c r="V3123">
        <f t="shared" si="1893"/>
        <v>1</v>
      </c>
      <c r="W3123">
        <f t="shared" si="1894"/>
        <v>202001</v>
      </c>
      <c r="X3123">
        <f t="shared" si="1895"/>
        <v>202001</v>
      </c>
      <c r="Y3123" t="str">
        <f t="shared" si="1896"/>
        <v>FY2019 Q4 Oct</v>
      </c>
      <c r="Z3123">
        <f t="shared" si="1897"/>
        <v>2019</v>
      </c>
      <c r="AA3123" s="8" t="str">
        <f t="shared" si="1898"/>
        <v>Oct</v>
      </c>
      <c r="AB3123" s="8" t="str">
        <f t="shared" si="1899"/>
        <v>Q4</v>
      </c>
      <c r="AC3123">
        <f t="shared" si="1900"/>
        <v>10</v>
      </c>
      <c r="AD3123">
        <f t="shared" si="1901"/>
        <v>4</v>
      </c>
      <c r="AE3123">
        <f t="shared" si="1902"/>
        <v>201910</v>
      </c>
      <c r="AF3123">
        <f t="shared" si="1903"/>
        <v>201904</v>
      </c>
      <c r="AG3123" s="9">
        <f t="shared" ca="1" si="1904"/>
        <v>0</v>
      </c>
      <c r="AH3123">
        <f t="shared" ca="1" si="1905"/>
        <v>4</v>
      </c>
      <c r="AI3123" s="9">
        <f t="shared" ca="1" si="1906"/>
        <v>11</v>
      </c>
      <c r="AJ3123" s="9">
        <f t="shared" ca="1" si="1907"/>
        <v>1</v>
      </c>
      <c r="AK3123" s="9">
        <f t="shared" si="1908"/>
        <v>6</v>
      </c>
      <c r="AL3123" s="9">
        <f t="shared" si="1909"/>
        <v>42</v>
      </c>
      <c r="AM3123" s="9">
        <f t="shared" si="1910"/>
        <v>17</v>
      </c>
      <c r="AN3123" s="2">
        <v>43756.725694444445</v>
      </c>
      <c r="AO3123">
        <v>2912</v>
      </c>
      <c r="AP3123" s="1">
        <v>10000</v>
      </c>
      <c r="AQ3123" t="s">
        <v>4</v>
      </c>
    </row>
    <row r="3124" spans="1:43" x14ac:dyDescent="0.3">
      <c r="A3124" t="str">
        <f t="shared" ca="1" si="1872"/>
        <v>FY2020 Q4 Sep</v>
      </c>
      <c r="B3124">
        <f t="shared" ca="1" si="1873"/>
        <v>2020</v>
      </c>
      <c r="C3124" s="8" t="str">
        <f t="shared" ca="1" si="1874"/>
        <v>Sep</v>
      </c>
      <c r="D3124" s="8" t="str">
        <f t="shared" ca="1" si="1875"/>
        <v>Q4</v>
      </c>
      <c r="E3124">
        <f t="shared" ca="1" si="1876"/>
        <v>12</v>
      </c>
      <c r="F3124">
        <f t="shared" ca="1" si="1877"/>
        <v>4</v>
      </c>
      <c r="G3124">
        <f t="shared" ca="1" si="1878"/>
        <v>202012</v>
      </c>
      <c r="H3124">
        <f t="shared" ca="1" si="1879"/>
        <v>202004</v>
      </c>
      <c r="I3124" t="str">
        <f t="shared" ca="1" si="1880"/>
        <v>FY2020 Q3 Sep</v>
      </c>
      <c r="J3124">
        <f t="shared" ca="1" si="1881"/>
        <v>2020</v>
      </c>
      <c r="K3124" s="8" t="str">
        <f t="shared" ca="1" si="1882"/>
        <v>Sep</v>
      </c>
      <c r="L3124" s="8" t="str">
        <f t="shared" ca="1" si="1883"/>
        <v>Q3</v>
      </c>
      <c r="M3124">
        <f t="shared" ca="1" si="1884"/>
        <v>9</v>
      </c>
      <c r="N3124">
        <f t="shared" ca="1" si="1885"/>
        <v>3</v>
      </c>
      <c r="O3124">
        <f t="shared" ca="1" si="1886"/>
        <v>202009</v>
      </c>
      <c r="P3124">
        <f t="shared" ca="1" si="1887"/>
        <v>202003</v>
      </c>
      <c r="Q3124" t="str">
        <f t="shared" si="1888"/>
        <v>FY2020 Q2 Feb</v>
      </c>
      <c r="R3124">
        <f t="shared" si="1889"/>
        <v>2020</v>
      </c>
      <c r="S3124" s="8" t="str">
        <f t="shared" si="1890"/>
        <v>Feb</v>
      </c>
      <c r="T3124" s="8" t="str">
        <f t="shared" si="1891"/>
        <v>Q2</v>
      </c>
      <c r="U3124">
        <f t="shared" si="1892"/>
        <v>5</v>
      </c>
      <c r="V3124">
        <f t="shared" si="1893"/>
        <v>2</v>
      </c>
      <c r="W3124">
        <f t="shared" si="1894"/>
        <v>202005</v>
      </c>
      <c r="X3124">
        <f t="shared" si="1895"/>
        <v>202002</v>
      </c>
      <c r="Y3124" t="str">
        <f t="shared" si="1896"/>
        <v>FY2020 Q1 Feb</v>
      </c>
      <c r="Z3124">
        <f t="shared" si="1897"/>
        <v>2020</v>
      </c>
      <c r="AA3124" s="8" t="str">
        <f t="shared" si="1898"/>
        <v>Feb</v>
      </c>
      <c r="AB3124" s="8" t="str">
        <f t="shared" si="1899"/>
        <v>Q1</v>
      </c>
      <c r="AC3124">
        <f t="shared" si="1900"/>
        <v>2</v>
      </c>
      <c r="AD3124">
        <f t="shared" si="1901"/>
        <v>1</v>
      </c>
      <c r="AE3124">
        <f t="shared" si="1902"/>
        <v>202002</v>
      </c>
      <c r="AF3124">
        <f t="shared" si="1903"/>
        <v>202001</v>
      </c>
      <c r="AG3124" s="9">
        <f t="shared" ca="1" si="1904"/>
        <v>0</v>
      </c>
      <c r="AH3124">
        <f t="shared" ca="1" si="1905"/>
        <v>2</v>
      </c>
      <c r="AI3124" s="9">
        <f t="shared" ca="1" si="1906"/>
        <v>7</v>
      </c>
      <c r="AJ3124" s="9">
        <f t="shared" ca="1" si="1907"/>
        <v>0</v>
      </c>
      <c r="AK3124" s="9">
        <f t="shared" si="1908"/>
        <v>3</v>
      </c>
      <c r="AL3124" s="9">
        <f t="shared" si="1909"/>
        <v>6</v>
      </c>
      <c r="AM3124" s="9">
        <f t="shared" si="1910"/>
        <v>14</v>
      </c>
      <c r="AN3124" s="2">
        <v>43865.593055555553</v>
      </c>
      <c r="AO3124">
        <v>2931</v>
      </c>
      <c r="AP3124" s="1">
        <v>10000</v>
      </c>
      <c r="AQ3124" t="s">
        <v>4</v>
      </c>
    </row>
    <row r="3125" spans="1:43" x14ac:dyDescent="0.3">
      <c r="A3125" t="str">
        <f t="shared" ca="1" si="1872"/>
        <v>FY2020 Q4 Sep</v>
      </c>
      <c r="B3125">
        <f t="shared" ca="1" si="1873"/>
        <v>2020</v>
      </c>
      <c r="C3125" s="8" t="str">
        <f t="shared" ca="1" si="1874"/>
        <v>Sep</v>
      </c>
      <c r="D3125" s="8" t="str">
        <f t="shared" ca="1" si="1875"/>
        <v>Q4</v>
      </c>
      <c r="E3125">
        <f t="shared" ca="1" si="1876"/>
        <v>12</v>
      </c>
      <c r="F3125">
        <f t="shared" ca="1" si="1877"/>
        <v>4</v>
      </c>
      <c r="G3125">
        <f t="shared" ca="1" si="1878"/>
        <v>202012</v>
      </c>
      <c r="H3125">
        <f t="shared" ca="1" si="1879"/>
        <v>202004</v>
      </c>
      <c r="I3125" t="str">
        <f t="shared" ca="1" si="1880"/>
        <v>FY2020 Q3 Sep</v>
      </c>
      <c r="J3125">
        <f t="shared" ca="1" si="1881"/>
        <v>2020</v>
      </c>
      <c r="K3125" s="8" t="str">
        <f t="shared" ca="1" si="1882"/>
        <v>Sep</v>
      </c>
      <c r="L3125" s="8" t="str">
        <f t="shared" ca="1" si="1883"/>
        <v>Q3</v>
      </c>
      <c r="M3125">
        <f t="shared" ca="1" si="1884"/>
        <v>9</v>
      </c>
      <c r="N3125">
        <f t="shared" ca="1" si="1885"/>
        <v>3</v>
      </c>
      <c r="O3125">
        <f t="shared" ca="1" si="1886"/>
        <v>202009</v>
      </c>
      <c r="P3125">
        <f t="shared" ca="1" si="1887"/>
        <v>202003</v>
      </c>
      <c r="Q3125" t="str">
        <f t="shared" si="1888"/>
        <v>FY2020 Q2 Feb</v>
      </c>
      <c r="R3125">
        <f t="shared" si="1889"/>
        <v>2020</v>
      </c>
      <c r="S3125" s="8" t="str">
        <f t="shared" si="1890"/>
        <v>Feb</v>
      </c>
      <c r="T3125" s="8" t="str">
        <f t="shared" si="1891"/>
        <v>Q2</v>
      </c>
      <c r="U3125">
        <f t="shared" si="1892"/>
        <v>5</v>
      </c>
      <c r="V3125">
        <f t="shared" si="1893"/>
        <v>2</v>
      </c>
      <c r="W3125">
        <f t="shared" si="1894"/>
        <v>202005</v>
      </c>
      <c r="X3125">
        <f t="shared" si="1895"/>
        <v>202002</v>
      </c>
      <c r="Y3125" t="str">
        <f t="shared" si="1896"/>
        <v>FY2020 Q1 Feb</v>
      </c>
      <c r="Z3125">
        <f t="shared" si="1897"/>
        <v>2020</v>
      </c>
      <c r="AA3125" s="8" t="str">
        <f t="shared" si="1898"/>
        <v>Feb</v>
      </c>
      <c r="AB3125" s="8" t="str">
        <f t="shared" si="1899"/>
        <v>Q1</v>
      </c>
      <c r="AC3125">
        <f t="shared" si="1900"/>
        <v>2</v>
      </c>
      <c r="AD3125">
        <f t="shared" si="1901"/>
        <v>1</v>
      </c>
      <c r="AE3125">
        <f t="shared" si="1902"/>
        <v>202002</v>
      </c>
      <c r="AF3125">
        <f t="shared" si="1903"/>
        <v>202001</v>
      </c>
      <c r="AG3125" s="9">
        <f t="shared" ca="1" si="1904"/>
        <v>0</v>
      </c>
      <c r="AH3125">
        <f t="shared" ca="1" si="1905"/>
        <v>2</v>
      </c>
      <c r="AI3125" s="9">
        <f t="shared" ca="1" si="1906"/>
        <v>7</v>
      </c>
      <c r="AJ3125" s="9">
        <f t="shared" ca="1" si="1907"/>
        <v>0</v>
      </c>
      <c r="AK3125" s="9">
        <f t="shared" si="1908"/>
        <v>3</v>
      </c>
      <c r="AL3125" s="9">
        <f t="shared" si="1909"/>
        <v>7</v>
      </c>
      <c r="AM3125" s="9">
        <f t="shared" si="1910"/>
        <v>12</v>
      </c>
      <c r="AN3125" s="2">
        <v>43872.523611111108</v>
      </c>
      <c r="AO3125">
        <v>2964</v>
      </c>
      <c r="AP3125" s="1">
        <v>10000</v>
      </c>
      <c r="AQ3125" t="s">
        <v>4</v>
      </c>
    </row>
    <row r="3126" spans="1:43" x14ac:dyDescent="0.3">
      <c r="A3126" t="str">
        <f t="shared" ca="1" si="1872"/>
        <v>FY2020 Q4 Sep</v>
      </c>
      <c r="B3126">
        <f t="shared" ca="1" si="1873"/>
        <v>2020</v>
      </c>
      <c r="C3126" s="8" t="str">
        <f t="shared" ca="1" si="1874"/>
        <v>Sep</v>
      </c>
      <c r="D3126" s="8" t="str">
        <f t="shared" ca="1" si="1875"/>
        <v>Q4</v>
      </c>
      <c r="E3126">
        <f t="shared" ca="1" si="1876"/>
        <v>12</v>
      </c>
      <c r="F3126">
        <f t="shared" ca="1" si="1877"/>
        <v>4</v>
      </c>
      <c r="G3126">
        <f t="shared" ca="1" si="1878"/>
        <v>202012</v>
      </c>
      <c r="H3126">
        <f t="shared" ca="1" si="1879"/>
        <v>202004</v>
      </c>
      <c r="I3126" t="str">
        <f t="shared" ca="1" si="1880"/>
        <v>FY2020 Q3 Sep</v>
      </c>
      <c r="J3126">
        <f t="shared" ca="1" si="1881"/>
        <v>2020</v>
      </c>
      <c r="K3126" s="8" t="str">
        <f t="shared" ca="1" si="1882"/>
        <v>Sep</v>
      </c>
      <c r="L3126" s="8" t="str">
        <f t="shared" ca="1" si="1883"/>
        <v>Q3</v>
      </c>
      <c r="M3126">
        <f t="shared" ca="1" si="1884"/>
        <v>9</v>
      </c>
      <c r="N3126">
        <f t="shared" ca="1" si="1885"/>
        <v>3</v>
      </c>
      <c r="O3126">
        <f t="shared" ca="1" si="1886"/>
        <v>202009</v>
      </c>
      <c r="P3126">
        <f t="shared" ca="1" si="1887"/>
        <v>202003</v>
      </c>
      <c r="Q3126" t="str">
        <f t="shared" si="1888"/>
        <v>FY2020 Q2 Mar</v>
      </c>
      <c r="R3126">
        <f t="shared" si="1889"/>
        <v>2020</v>
      </c>
      <c r="S3126" s="8" t="str">
        <f t="shared" si="1890"/>
        <v>Mar</v>
      </c>
      <c r="T3126" s="8" t="str">
        <f t="shared" si="1891"/>
        <v>Q2</v>
      </c>
      <c r="U3126">
        <f t="shared" si="1892"/>
        <v>6</v>
      </c>
      <c r="V3126">
        <f t="shared" si="1893"/>
        <v>2</v>
      </c>
      <c r="W3126">
        <f t="shared" si="1894"/>
        <v>202006</v>
      </c>
      <c r="X3126">
        <f t="shared" si="1895"/>
        <v>202002</v>
      </c>
      <c r="Y3126" t="str">
        <f t="shared" si="1896"/>
        <v>FY2020 Q1 Mar</v>
      </c>
      <c r="Z3126">
        <f t="shared" si="1897"/>
        <v>2020</v>
      </c>
      <c r="AA3126" s="8" t="str">
        <f t="shared" si="1898"/>
        <v>Mar</v>
      </c>
      <c r="AB3126" s="8" t="str">
        <f t="shared" si="1899"/>
        <v>Q1</v>
      </c>
      <c r="AC3126">
        <f t="shared" si="1900"/>
        <v>3</v>
      </c>
      <c r="AD3126">
        <f t="shared" si="1901"/>
        <v>1</v>
      </c>
      <c r="AE3126">
        <f t="shared" si="1902"/>
        <v>202003</v>
      </c>
      <c r="AF3126">
        <f t="shared" si="1903"/>
        <v>202001</v>
      </c>
      <c r="AG3126" s="9">
        <f t="shared" ca="1" si="1904"/>
        <v>0</v>
      </c>
      <c r="AH3126">
        <f t="shared" ca="1" si="1905"/>
        <v>2</v>
      </c>
      <c r="AI3126" s="9">
        <f t="shared" ca="1" si="1906"/>
        <v>6</v>
      </c>
      <c r="AJ3126" s="9">
        <f t="shared" ca="1" si="1907"/>
        <v>0</v>
      </c>
      <c r="AK3126" s="9">
        <f t="shared" si="1908"/>
        <v>6</v>
      </c>
      <c r="AL3126" s="9">
        <f t="shared" si="1909"/>
        <v>10</v>
      </c>
      <c r="AM3126" s="9">
        <f t="shared" si="1910"/>
        <v>10</v>
      </c>
      <c r="AN3126" s="2">
        <v>43896.456944444442</v>
      </c>
      <c r="AO3126">
        <v>3012</v>
      </c>
      <c r="AP3126" s="1">
        <v>10000</v>
      </c>
      <c r="AQ3126" t="s">
        <v>4</v>
      </c>
    </row>
    <row r="3127" spans="1:43" x14ac:dyDescent="0.3">
      <c r="A3127" t="str">
        <f t="shared" ca="1" si="1872"/>
        <v>FY2020 Q4 Sep</v>
      </c>
      <c r="B3127">
        <f t="shared" ca="1" si="1873"/>
        <v>2020</v>
      </c>
      <c r="C3127" s="8" t="str">
        <f t="shared" ca="1" si="1874"/>
        <v>Sep</v>
      </c>
      <c r="D3127" s="8" t="str">
        <f t="shared" ca="1" si="1875"/>
        <v>Q4</v>
      </c>
      <c r="E3127">
        <f t="shared" ca="1" si="1876"/>
        <v>12</v>
      </c>
      <c r="F3127">
        <f t="shared" ca="1" si="1877"/>
        <v>4</v>
      </c>
      <c r="G3127">
        <f t="shared" ca="1" si="1878"/>
        <v>202012</v>
      </c>
      <c r="H3127">
        <f t="shared" ca="1" si="1879"/>
        <v>202004</v>
      </c>
      <c r="I3127" t="str">
        <f t="shared" ca="1" si="1880"/>
        <v>FY2020 Q3 Sep</v>
      </c>
      <c r="J3127">
        <f t="shared" ca="1" si="1881"/>
        <v>2020</v>
      </c>
      <c r="K3127" s="8" t="str">
        <f t="shared" ca="1" si="1882"/>
        <v>Sep</v>
      </c>
      <c r="L3127" s="8" t="str">
        <f t="shared" ca="1" si="1883"/>
        <v>Q3</v>
      </c>
      <c r="M3127">
        <f t="shared" ca="1" si="1884"/>
        <v>9</v>
      </c>
      <c r="N3127">
        <f t="shared" ca="1" si="1885"/>
        <v>3</v>
      </c>
      <c r="O3127">
        <f t="shared" ca="1" si="1886"/>
        <v>202009</v>
      </c>
      <c r="P3127">
        <f t="shared" ca="1" si="1887"/>
        <v>202003</v>
      </c>
      <c r="Q3127" t="str">
        <f t="shared" si="1888"/>
        <v>FY2019 Q4 Sep</v>
      </c>
      <c r="R3127">
        <f t="shared" si="1889"/>
        <v>2019</v>
      </c>
      <c r="S3127" s="8" t="str">
        <f t="shared" si="1890"/>
        <v>Sep</v>
      </c>
      <c r="T3127" s="8" t="str">
        <f t="shared" si="1891"/>
        <v>Q4</v>
      </c>
      <c r="U3127">
        <f t="shared" si="1892"/>
        <v>12</v>
      </c>
      <c r="V3127">
        <f t="shared" si="1893"/>
        <v>4</v>
      </c>
      <c r="W3127">
        <f t="shared" si="1894"/>
        <v>201912</v>
      </c>
      <c r="X3127">
        <f t="shared" si="1895"/>
        <v>201904</v>
      </c>
      <c r="Y3127" t="str">
        <f t="shared" si="1896"/>
        <v>FY2019 Q3 Sep</v>
      </c>
      <c r="Z3127">
        <f t="shared" si="1897"/>
        <v>2019</v>
      </c>
      <c r="AA3127" s="8" t="str">
        <f t="shared" si="1898"/>
        <v>Sep</v>
      </c>
      <c r="AB3127" s="8" t="str">
        <f t="shared" si="1899"/>
        <v>Q3</v>
      </c>
      <c r="AC3127">
        <f t="shared" si="1900"/>
        <v>9</v>
      </c>
      <c r="AD3127">
        <f t="shared" si="1901"/>
        <v>3</v>
      </c>
      <c r="AE3127">
        <f t="shared" si="1902"/>
        <v>201909</v>
      </c>
      <c r="AF3127">
        <f t="shared" si="1903"/>
        <v>201903</v>
      </c>
      <c r="AG3127" s="9">
        <f t="shared" ca="1" si="1904"/>
        <v>1</v>
      </c>
      <c r="AH3127">
        <f t="shared" ca="1" si="1905"/>
        <v>4</v>
      </c>
      <c r="AI3127" s="9">
        <f t="shared" ca="1" si="1906"/>
        <v>12</v>
      </c>
      <c r="AJ3127" s="9">
        <f t="shared" ca="1" si="1907"/>
        <v>1</v>
      </c>
      <c r="AK3127" s="9">
        <f t="shared" si="1908"/>
        <v>4</v>
      </c>
      <c r="AL3127" s="9">
        <f t="shared" si="1909"/>
        <v>36</v>
      </c>
      <c r="AM3127" s="9">
        <f t="shared" si="1910"/>
        <v>15</v>
      </c>
      <c r="AN3127" s="2">
        <v>43712.650694444441</v>
      </c>
      <c r="AO3127">
        <v>3054</v>
      </c>
      <c r="AP3127" s="1">
        <v>10000</v>
      </c>
      <c r="AQ3127" t="s">
        <v>4</v>
      </c>
    </row>
    <row r="3128" spans="1:43" x14ac:dyDescent="0.3">
      <c r="A3128" t="str">
        <f t="shared" ca="1" si="1872"/>
        <v>FY2020 Q4 Sep</v>
      </c>
      <c r="B3128">
        <f t="shared" ca="1" si="1873"/>
        <v>2020</v>
      </c>
      <c r="C3128" s="8" t="str">
        <f t="shared" ca="1" si="1874"/>
        <v>Sep</v>
      </c>
      <c r="D3128" s="8" t="str">
        <f t="shared" ca="1" si="1875"/>
        <v>Q4</v>
      </c>
      <c r="E3128">
        <f t="shared" ca="1" si="1876"/>
        <v>12</v>
      </c>
      <c r="F3128">
        <f t="shared" ca="1" si="1877"/>
        <v>4</v>
      </c>
      <c r="G3128">
        <f t="shared" ca="1" si="1878"/>
        <v>202012</v>
      </c>
      <c r="H3128">
        <f t="shared" ca="1" si="1879"/>
        <v>202004</v>
      </c>
      <c r="I3128" t="str">
        <f t="shared" ca="1" si="1880"/>
        <v>FY2020 Q3 Sep</v>
      </c>
      <c r="J3128">
        <f t="shared" ca="1" si="1881"/>
        <v>2020</v>
      </c>
      <c r="K3128" s="8" t="str">
        <f t="shared" ca="1" si="1882"/>
        <v>Sep</v>
      </c>
      <c r="L3128" s="8" t="str">
        <f t="shared" ca="1" si="1883"/>
        <v>Q3</v>
      </c>
      <c r="M3128">
        <f t="shared" ca="1" si="1884"/>
        <v>9</v>
      </c>
      <c r="N3128">
        <f t="shared" ca="1" si="1885"/>
        <v>3</v>
      </c>
      <c r="O3128">
        <f t="shared" ca="1" si="1886"/>
        <v>202009</v>
      </c>
      <c r="P3128">
        <f t="shared" ca="1" si="1887"/>
        <v>202003</v>
      </c>
      <c r="Q3128" t="str">
        <f t="shared" si="1888"/>
        <v>FY2019 Q4 Sep</v>
      </c>
      <c r="R3128">
        <f t="shared" si="1889"/>
        <v>2019</v>
      </c>
      <c r="S3128" s="8" t="str">
        <f t="shared" si="1890"/>
        <v>Sep</v>
      </c>
      <c r="T3128" s="8" t="str">
        <f t="shared" si="1891"/>
        <v>Q4</v>
      </c>
      <c r="U3128">
        <f t="shared" si="1892"/>
        <v>12</v>
      </c>
      <c r="V3128">
        <f t="shared" si="1893"/>
        <v>4</v>
      </c>
      <c r="W3128">
        <f t="shared" si="1894"/>
        <v>201912</v>
      </c>
      <c r="X3128">
        <f t="shared" si="1895"/>
        <v>201904</v>
      </c>
      <c r="Y3128" t="str">
        <f t="shared" si="1896"/>
        <v>FY2019 Q3 Sep</v>
      </c>
      <c r="Z3128">
        <f t="shared" si="1897"/>
        <v>2019</v>
      </c>
      <c r="AA3128" s="8" t="str">
        <f t="shared" si="1898"/>
        <v>Sep</v>
      </c>
      <c r="AB3128" s="8" t="str">
        <f t="shared" si="1899"/>
        <v>Q3</v>
      </c>
      <c r="AC3128">
        <f t="shared" si="1900"/>
        <v>9</v>
      </c>
      <c r="AD3128">
        <f t="shared" si="1901"/>
        <v>3</v>
      </c>
      <c r="AE3128">
        <f t="shared" si="1902"/>
        <v>201909</v>
      </c>
      <c r="AF3128">
        <f t="shared" si="1903"/>
        <v>201903</v>
      </c>
      <c r="AG3128" s="9">
        <f t="shared" ca="1" si="1904"/>
        <v>1</v>
      </c>
      <c r="AH3128">
        <f t="shared" ca="1" si="1905"/>
        <v>4</v>
      </c>
      <c r="AI3128" s="9">
        <f t="shared" ca="1" si="1906"/>
        <v>12</v>
      </c>
      <c r="AJ3128" s="9">
        <f t="shared" ca="1" si="1907"/>
        <v>1</v>
      </c>
      <c r="AK3128" s="9">
        <f t="shared" si="1908"/>
        <v>6</v>
      </c>
      <c r="AL3128" s="9">
        <f t="shared" si="1909"/>
        <v>36</v>
      </c>
      <c r="AM3128" s="9">
        <f t="shared" si="1910"/>
        <v>15</v>
      </c>
      <c r="AN3128" s="2">
        <v>43714.654861111114</v>
      </c>
      <c r="AO3128">
        <v>3167</v>
      </c>
      <c r="AP3128" s="1">
        <v>10000</v>
      </c>
      <c r="AQ3128" t="s">
        <v>4</v>
      </c>
    </row>
    <row r="3129" spans="1:43" x14ac:dyDescent="0.3">
      <c r="A3129" t="str">
        <f t="shared" ca="1" si="1872"/>
        <v>FY2020 Q4 Sep</v>
      </c>
      <c r="B3129">
        <f t="shared" ca="1" si="1873"/>
        <v>2020</v>
      </c>
      <c r="C3129" s="8" t="str">
        <f t="shared" ca="1" si="1874"/>
        <v>Sep</v>
      </c>
      <c r="D3129" s="8" t="str">
        <f t="shared" ca="1" si="1875"/>
        <v>Q4</v>
      </c>
      <c r="E3129">
        <f t="shared" ca="1" si="1876"/>
        <v>12</v>
      </c>
      <c r="F3129">
        <f t="shared" ca="1" si="1877"/>
        <v>4</v>
      </c>
      <c r="G3129">
        <f t="shared" ca="1" si="1878"/>
        <v>202012</v>
      </c>
      <c r="H3129">
        <f t="shared" ca="1" si="1879"/>
        <v>202004</v>
      </c>
      <c r="I3129" t="str">
        <f t="shared" ca="1" si="1880"/>
        <v>FY2020 Q3 Sep</v>
      </c>
      <c r="J3129">
        <f t="shared" ca="1" si="1881"/>
        <v>2020</v>
      </c>
      <c r="K3129" s="8" t="str">
        <f t="shared" ca="1" si="1882"/>
        <v>Sep</v>
      </c>
      <c r="L3129" s="8" t="str">
        <f t="shared" ca="1" si="1883"/>
        <v>Q3</v>
      </c>
      <c r="M3129">
        <f t="shared" ca="1" si="1884"/>
        <v>9</v>
      </c>
      <c r="N3129">
        <f t="shared" ca="1" si="1885"/>
        <v>3</v>
      </c>
      <c r="O3129">
        <f t="shared" ca="1" si="1886"/>
        <v>202009</v>
      </c>
      <c r="P3129">
        <f t="shared" ca="1" si="1887"/>
        <v>202003</v>
      </c>
      <c r="Q3129" t="str">
        <f t="shared" si="1888"/>
        <v>FY2019 Q4 Sep</v>
      </c>
      <c r="R3129">
        <f t="shared" si="1889"/>
        <v>2019</v>
      </c>
      <c r="S3129" s="8" t="str">
        <f t="shared" si="1890"/>
        <v>Sep</v>
      </c>
      <c r="T3129" s="8" t="str">
        <f t="shared" si="1891"/>
        <v>Q4</v>
      </c>
      <c r="U3129">
        <f t="shared" si="1892"/>
        <v>12</v>
      </c>
      <c r="V3129">
        <f t="shared" si="1893"/>
        <v>4</v>
      </c>
      <c r="W3129">
        <f t="shared" si="1894"/>
        <v>201912</v>
      </c>
      <c r="X3129">
        <f t="shared" si="1895"/>
        <v>201904</v>
      </c>
      <c r="Y3129" t="str">
        <f t="shared" si="1896"/>
        <v>FY2019 Q3 Sep</v>
      </c>
      <c r="Z3129">
        <f t="shared" si="1897"/>
        <v>2019</v>
      </c>
      <c r="AA3129" s="8" t="str">
        <f t="shared" si="1898"/>
        <v>Sep</v>
      </c>
      <c r="AB3129" s="8" t="str">
        <f t="shared" si="1899"/>
        <v>Q3</v>
      </c>
      <c r="AC3129">
        <f t="shared" si="1900"/>
        <v>9</v>
      </c>
      <c r="AD3129">
        <f t="shared" si="1901"/>
        <v>3</v>
      </c>
      <c r="AE3129">
        <f t="shared" si="1902"/>
        <v>201909</v>
      </c>
      <c r="AF3129">
        <f t="shared" si="1903"/>
        <v>201903</v>
      </c>
      <c r="AG3129" s="9">
        <f t="shared" ca="1" si="1904"/>
        <v>1</v>
      </c>
      <c r="AH3129">
        <f t="shared" ca="1" si="1905"/>
        <v>4</v>
      </c>
      <c r="AI3129" s="9">
        <f t="shared" ca="1" si="1906"/>
        <v>12</v>
      </c>
      <c r="AJ3129" s="9">
        <f t="shared" ca="1" si="1907"/>
        <v>1</v>
      </c>
      <c r="AK3129" s="9">
        <f t="shared" si="1908"/>
        <v>4</v>
      </c>
      <c r="AL3129" s="9">
        <f t="shared" si="1909"/>
        <v>36</v>
      </c>
      <c r="AM3129" s="9">
        <f t="shared" si="1910"/>
        <v>12</v>
      </c>
      <c r="AN3129" s="2">
        <v>43712.537499999999</v>
      </c>
      <c r="AO3129">
        <v>3190</v>
      </c>
      <c r="AP3129" s="1">
        <v>10000</v>
      </c>
      <c r="AQ3129" t="s">
        <v>4</v>
      </c>
    </row>
    <row r="3130" spans="1:43" x14ac:dyDescent="0.3">
      <c r="A3130" t="str">
        <f t="shared" ca="1" si="1872"/>
        <v>FY2020 Q4 Sep</v>
      </c>
      <c r="B3130">
        <f t="shared" ca="1" si="1873"/>
        <v>2020</v>
      </c>
      <c r="C3130" s="8" t="str">
        <f t="shared" ca="1" si="1874"/>
        <v>Sep</v>
      </c>
      <c r="D3130" s="8" t="str">
        <f t="shared" ca="1" si="1875"/>
        <v>Q4</v>
      </c>
      <c r="E3130">
        <f t="shared" ca="1" si="1876"/>
        <v>12</v>
      </c>
      <c r="F3130">
        <f t="shared" ca="1" si="1877"/>
        <v>4</v>
      </c>
      <c r="G3130">
        <f t="shared" ca="1" si="1878"/>
        <v>202012</v>
      </c>
      <c r="H3130">
        <f t="shared" ca="1" si="1879"/>
        <v>202004</v>
      </c>
      <c r="I3130" t="str">
        <f t="shared" ca="1" si="1880"/>
        <v>FY2020 Q3 Sep</v>
      </c>
      <c r="J3130">
        <f t="shared" ca="1" si="1881"/>
        <v>2020</v>
      </c>
      <c r="K3130" s="8" t="str">
        <f t="shared" ca="1" si="1882"/>
        <v>Sep</v>
      </c>
      <c r="L3130" s="8" t="str">
        <f t="shared" ca="1" si="1883"/>
        <v>Q3</v>
      </c>
      <c r="M3130">
        <f t="shared" ca="1" si="1884"/>
        <v>9</v>
      </c>
      <c r="N3130">
        <f t="shared" ca="1" si="1885"/>
        <v>3</v>
      </c>
      <c r="O3130">
        <f t="shared" ca="1" si="1886"/>
        <v>202009</v>
      </c>
      <c r="P3130">
        <f t="shared" ca="1" si="1887"/>
        <v>202003</v>
      </c>
      <c r="Q3130" t="str">
        <f t="shared" si="1888"/>
        <v>FY2020 Q1 Oct</v>
      </c>
      <c r="R3130">
        <f t="shared" si="1889"/>
        <v>2020</v>
      </c>
      <c r="S3130" s="8" t="str">
        <f t="shared" si="1890"/>
        <v>Oct</v>
      </c>
      <c r="T3130" s="8" t="str">
        <f t="shared" si="1891"/>
        <v>Q1</v>
      </c>
      <c r="U3130">
        <f t="shared" si="1892"/>
        <v>1</v>
      </c>
      <c r="V3130">
        <f t="shared" si="1893"/>
        <v>1</v>
      </c>
      <c r="W3130">
        <f t="shared" si="1894"/>
        <v>202001</v>
      </c>
      <c r="X3130">
        <f t="shared" si="1895"/>
        <v>202001</v>
      </c>
      <c r="Y3130" t="str">
        <f t="shared" si="1896"/>
        <v>FY2019 Q4 Oct</v>
      </c>
      <c r="Z3130">
        <f t="shared" si="1897"/>
        <v>2019</v>
      </c>
      <c r="AA3130" s="8" t="str">
        <f t="shared" si="1898"/>
        <v>Oct</v>
      </c>
      <c r="AB3130" s="8" t="str">
        <f t="shared" si="1899"/>
        <v>Q4</v>
      </c>
      <c r="AC3130">
        <f t="shared" si="1900"/>
        <v>10</v>
      </c>
      <c r="AD3130">
        <f t="shared" si="1901"/>
        <v>4</v>
      </c>
      <c r="AE3130">
        <f t="shared" si="1902"/>
        <v>201910</v>
      </c>
      <c r="AF3130">
        <f t="shared" si="1903"/>
        <v>201904</v>
      </c>
      <c r="AG3130" s="9">
        <f t="shared" ca="1" si="1904"/>
        <v>0</v>
      </c>
      <c r="AH3130">
        <f t="shared" ca="1" si="1905"/>
        <v>4</v>
      </c>
      <c r="AI3130" s="9">
        <f t="shared" ca="1" si="1906"/>
        <v>11</v>
      </c>
      <c r="AJ3130" s="9">
        <f t="shared" ca="1" si="1907"/>
        <v>1</v>
      </c>
      <c r="AK3130" s="9">
        <f t="shared" si="1908"/>
        <v>3</v>
      </c>
      <c r="AL3130" s="9">
        <f t="shared" si="1909"/>
        <v>42</v>
      </c>
      <c r="AM3130" s="9">
        <f t="shared" si="1910"/>
        <v>14</v>
      </c>
      <c r="AN3130" s="2">
        <v>43753.592361111114</v>
      </c>
      <c r="AO3130">
        <v>3331</v>
      </c>
      <c r="AP3130" s="1">
        <v>10000</v>
      </c>
      <c r="AQ3130" t="s">
        <v>4</v>
      </c>
    </row>
    <row r="3131" spans="1:43" x14ac:dyDescent="0.3">
      <c r="A3131" t="str">
        <f t="shared" ca="1" si="1872"/>
        <v>FY2020 Q4 Sep</v>
      </c>
      <c r="B3131">
        <f t="shared" ca="1" si="1873"/>
        <v>2020</v>
      </c>
      <c r="C3131" s="8" t="str">
        <f t="shared" ca="1" si="1874"/>
        <v>Sep</v>
      </c>
      <c r="D3131" s="8" t="str">
        <f t="shared" ca="1" si="1875"/>
        <v>Q4</v>
      </c>
      <c r="E3131">
        <f t="shared" ca="1" si="1876"/>
        <v>12</v>
      </c>
      <c r="F3131">
        <f t="shared" ca="1" si="1877"/>
        <v>4</v>
      </c>
      <c r="G3131">
        <f t="shared" ca="1" si="1878"/>
        <v>202012</v>
      </c>
      <c r="H3131">
        <f t="shared" ca="1" si="1879"/>
        <v>202004</v>
      </c>
      <c r="I3131" t="str">
        <f t="shared" ca="1" si="1880"/>
        <v>FY2020 Q3 Sep</v>
      </c>
      <c r="J3131">
        <f t="shared" ca="1" si="1881"/>
        <v>2020</v>
      </c>
      <c r="K3131" s="8" t="str">
        <f t="shared" ca="1" si="1882"/>
        <v>Sep</v>
      </c>
      <c r="L3131" s="8" t="str">
        <f t="shared" ca="1" si="1883"/>
        <v>Q3</v>
      </c>
      <c r="M3131">
        <f t="shared" ca="1" si="1884"/>
        <v>9</v>
      </c>
      <c r="N3131">
        <f t="shared" ca="1" si="1885"/>
        <v>3</v>
      </c>
      <c r="O3131">
        <f t="shared" ca="1" si="1886"/>
        <v>202009</v>
      </c>
      <c r="P3131">
        <f t="shared" ca="1" si="1887"/>
        <v>202003</v>
      </c>
      <c r="Q3131" t="str">
        <f t="shared" si="1888"/>
        <v>FY2020 Q2 Feb</v>
      </c>
      <c r="R3131">
        <f t="shared" si="1889"/>
        <v>2020</v>
      </c>
      <c r="S3131" s="8" t="str">
        <f t="shared" si="1890"/>
        <v>Feb</v>
      </c>
      <c r="T3131" s="8" t="str">
        <f t="shared" si="1891"/>
        <v>Q2</v>
      </c>
      <c r="U3131">
        <f t="shared" si="1892"/>
        <v>5</v>
      </c>
      <c r="V3131">
        <f t="shared" si="1893"/>
        <v>2</v>
      </c>
      <c r="W3131">
        <f t="shared" si="1894"/>
        <v>202005</v>
      </c>
      <c r="X3131">
        <f t="shared" si="1895"/>
        <v>202002</v>
      </c>
      <c r="Y3131" t="str">
        <f t="shared" si="1896"/>
        <v>FY2020 Q1 Feb</v>
      </c>
      <c r="Z3131">
        <f t="shared" si="1897"/>
        <v>2020</v>
      </c>
      <c r="AA3131" s="8" t="str">
        <f t="shared" si="1898"/>
        <v>Feb</v>
      </c>
      <c r="AB3131" s="8" t="str">
        <f t="shared" si="1899"/>
        <v>Q1</v>
      </c>
      <c r="AC3131">
        <f t="shared" si="1900"/>
        <v>2</v>
      </c>
      <c r="AD3131">
        <f t="shared" si="1901"/>
        <v>1</v>
      </c>
      <c r="AE3131">
        <f t="shared" si="1902"/>
        <v>202002</v>
      </c>
      <c r="AF3131">
        <f t="shared" si="1903"/>
        <v>202001</v>
      </c>
      <c r="AG3131" s="9">
        <f t="shared" ca="1" si="1904"/>
        <v>0</v>
      </c>
      <c r="AH3131">
        <f t="shared" ca="1" si="1905"/>
        <v>2</v>
      </c>
      <c r="AI3131" s="9">
        <f t="shared" ca="1" si="1906"/>
        <v>7</v>
      </c>
      <c r="AJ3131" s="9">
        <f t="shared" ca="1" si="1907"/>
        <v>0</v>
      </c>
      <c r="AK3131" s="9">
        <f t="shared" si="1908"/>
        <v>3</v>
      </c>
      <c r="AL3131" s="9">
        <f t="shared" si="1909"/>
        <v>9</v>
      </c>
      <c r="AM3131" s="9">
        <f t="shared" si="1910"/>
        <v>16</v>
      </c>
      <c r="AN3131" s="2">
        <v>43886.695138888892</v>
      </c>
      <c r="AO3131">
        <v>3371</v>
      </c>
      <c r="AP3131" s="1">
        <v>10000</v>
      </c>
      <c r="AQ3131" t="s">
        <v>4</v>
      </c>
    </row>
    <row r="3132" spans="1:43" x14ac:dyDescent="0.3">
      <c r="A3132" t="str">
        <f t="shared" ca="1" si="1872"/>
        <v>FY2020 Q4 Sep</v>
      </c>
      <c r="B3132">
        <f t="shared" ca="1" si="1873"/>
        <v>2020</v>
      </c>
      <c r="C3132" s="8" t="str">
        <f t="shared" ca="1" si="1874"/>
        <v>Sep</v>
      </c>
      <c r="D3132" s="8" t="str">
        <f t="shared" ca="1" si="1875"/>
        <v>Q4</v>
      </c>
      <c r="E3132">
        <f t="shared" ca="1" si="1876"/>
        <v>12</v>
      </c>
      <c r="F3132">
        <f t="shared" ca="1" si="1877"/>
        <v>4</v>
      </c>
      <c r="G3132">
        <f t="shared" ca="1" si="1878"/>
        <v>202012</v>
      </c>
      <c r="H3132">
        <f t="shared" ca="1" si="1879"/>
        <v>202004</v>
      </c>
      <c r="I3132" t="str">
        <f t="shared" ca="1" si="1880"/>
        <v>FY2020 Q3 Sep</v>
      </c>
      <c r="J3132">
        <f t="shared" ca="1" si="1881"/>
        <v>2020</v>
      </c>
      <c r="K3132" s="8" t="str">
        <f t="shared" ca="1" si="1882"/>
        <v>Sep</v>
      </c>
      <c r="L3132" s="8" t="str">
        <f t="shared" ca="1" si="1883"/>
        <v>Q3</v>
      </c>
      <c r="M3132">
        <f t="shared" ca="1" si="1884"/>
        <v>9</v>
      </c>
      <c r="N3132">
        <f t="shared" ca="1" si="1885"/>
        <v>3</v>
      </c>
      <c r="O3132">
        <f t="shared" ca="1" si="1886"/>
        <v>202009</v>
      </c>
      <c r="P3132">
        <f t="shared" ca="1" si="1887"/>
        <v>202003</v>
      </c>
      <c r="Q3132" t="str">
        <f t="shared" si="1888"/>
        <v>FY2020 Q2 Jan</v>
      </c>
      <c r="R3132">
        <f t="shared" si="1889"/>
        <v>2020</v>
      </c>
      <c r="S3132" s="8" t="str">
        <f t="shared" si="1890"/>
        <v>Jan</v>
      </c>
      <c r="T3132" s="8" t="str">
        <f t="shared" si="1891"/>
        <v>Q2</v>
      </c>
      <c r="U3132">
        <f t="shared" si="1892"/>
        <v>4</v>
      </c>
      <c r="V3132">
        <f t="shared" si="1893"/>
        <v>2</v>
      </c>
      <c r="W3132">
        <f t="shared" si="1894"/>
        <v>202004</v>
      </c>
      <c r="X3132">
        <f t="shared" si="1895"/>
        <v>202002</v>
      </c>
      <c r="Y3132" t="str">
        <f t="shared" si="1896"/>
        <v>FY2020 Q1 Jan</v>
      </c>
      <c r="Z3132">
        <f t="shared" si="1897"/>
        <v>2020</v>
      </c>
      <c r="AA3132" s="8" t="str">
        <f t="shared" si="1898"/>
        <v>Jan</v>
      </c>
      <c r="AB3132" s="8" t="str">
        <f t="shared" si="1899"/>
        <v>Q1</v>
      </c>
      <c r="AC3132">
        <f t="shared" si="1900"/>
        <v>1</v>
      </c>
      <c r="AD3132">
        <f t="shared" si="1901"/>
        <v>1</v>
      </c>
      <c r="AE3132">
        <f t="shared" si="1902"/>
        <v>202001</v>
      </c>
      <c r="AF3132">
        <f t="shared" si="1903"/>
        <v>202001</v>
      </c>
      <c r="AG3132" s="9">
        <f t="shared" ca="1" si="1904"/>
        <v>0</v>
      </c>
      <c r="AH3132">
        <f t="shared" ca="1" si="1905"/>
        <v>3</v>
      </c>
      <c r="AI3132" s="9">
        <f t="shared" ca="1" si="1906"/>
        <v>8</v>
      </c>
      <c r="AJ3132" s="9">
        <f t="shared" ca="1" si="1907"/>
        <v>0</v>
      </c>
      <c r="AK3132" s="9">
        <f t="shared" si="1908"/>
        <v>5</v>
      </c>
      <c r="AL3132" s="9">
        <f t="shared" si="1909"/>
        <v>5</v>
      </c>
      <c r="AM3132" s="9">
        <f t="shared" si="1910"/>
        <v>11</v>
      </c>
      <c r="AN3132" s="2">
        <v>43860.496527777781</v>
      </c>
      <c r="AO3132">
        <v>3383</v>
      </c>
      <c r="AP3132" s="1">
        <v>10000</v>
      </c>
      <c r="AQ3132" t="s">
        <v>4</v>
      </c>
    </row>
    <row r="3133" spans="1:43" x14ac:dyDescent="0.3">
      <c r="A3133" t="str">
        <f t="shared" ca="1" si="1872"/>
        <v>FY2020 Q4 Sep</v>
      </c>
      <c r="B3133">
        <f t="shared" ca="1" si="1873"/>
        <v>2020</v>
      </c>
      <c r="C3133" s="8" t="str">
        <f t="shared" ca="1" si="1874"/>
        <v>Sep</v>
      </c>
      <c r="D3133" s="8" t="str">
        <f t="shared" ca="1" si="1875"/>
        <v>Q4</v>
      </c>
      <c r="E3133">
        <f t="shared" ca="1" si="1876"/>
        <v>12</v>
      </c>
      <c r="F3133">
        <f t="shared" ca="1" si="1877"/>
        <v>4</v>
      </c>
      <c r="G3133">
        <f t="shared" ca="1" si="1878"/>
        <v>202012</v>
      </c>
      <c r="H3133">
        <f t="shared" ca="1" si="1879"/>
        <v>202004</v>
      </c>
      <c r="I3133" t="str">
        <f t="shared" ca="1" si="1880"/>
        <v>FY2020 Q3 Sep</v>
      </c>
      <c r="J3133">
        <f t="shared" ca="1" si="1881"/>
        <v>2020</v>
      </c>
      <c r="K3133" s="8" t="str">
        <f t="shared" ca="1" si="1882"/>
        <v>Sep</v>
      </c>
      <c r="L3133" s="8" t="str">
        <f t="shared" ca="1" si="1883"/>
        <v>Q3</v>
      </c>
      <c r="M3133">
        <f t="shared" ca="1" si="1884"/>
        <v>9</v>
      </c>
      <c r="N3133">
        <f t="shared" ca="1" si="1885"/>
        <v>3</v>
      </c>
      <c r="O3133">
        <f t="shared" ca="1" si="1886"/>
        <v>202009</v>
      </c>
      <c r="P3133">
        <f t="shared" ca="1" si="1887"/>
        <v>202003</v>
      </c>
      <c r="Q3133" t="str">
        <f t="shared" si="1888"/>
        <v>FY2020 Q2 Jan</v>
      </c>
      <c r="R3133">
        <f t="shared" si="1889"/>
        <v>2020</v>
      </c>
      <c r="S3133" s="8" t="str">
        <f t="shared" si="1890"/>
        <v>Jan</v>
      </c>
      <c r="T3133" s="8" t="str">
        <f t="shared" si="1891"/>
        <v>Q2</v>
      </c>
      <c r="U3133">
        <f t="shared" si="1892"/>
        <v>4</v>
      </c>
      <c r="V3133">
        <f t="shared" si="1893"/>
        <v>2</v>
      </c>
      <c r="W3133">
        <f t="shared" si="1894"/>
        <v>202004</v>
      </c>
      <c r="X3133">
        <f t="shared" si="1895"/>
        <v>202002</v>
      </c>
      <c r="Y3133" t="str">
        <f t="shared" si="1896"/>
        <v>FY2020 Q1 Jan</v>
      </c>
      <c r="Z3133">
        <f t="shared" si="1897"/>
        <v>2020</v>
      </c>
      <c r="AA3133" s="8" t="str">
        <f t="shared" si="1898"/>
        <v>Jan</v>
      </c>
      <c r="AB3133" s="8" t="str">
        <f t="shared" si="1899"/>
        <v>Q1</v>
      </c>
      <c r="AC3133">
        <f t="shared" si="1900"/>
        <v>1</v>
      </c>
      <c r="AD3133">
        <f t="shared" si="1901"/>
        <v>1</v>
      </c>
      <c r="AE3133">
        <f t="shared" si="1902"/>
        <v>202001</v>
      </c>
      <c r="AF3133">
        <f t="shared" si="1903"/>
        <v>202001</v>
      </c>
      <c r="AG3133" s="9">
        <f t="shared" ca="1" si="1904"/>
        <v>0</v>
      </c>
      <c r="AH3133">
        <f t="shared" ca="1" si="1905"/>
        <v>3</v>
      </c>
      <c r="AI3133" s="9">
        <f t="shared" ca="1" si="1906"/>
        <v>8</v>
      </c>
      <c r="AJ3133" s="9">
        <f t="shared" ca="1" si="1907"/>
        <v>0</v>
      </c>
      <c r="AK3133" s="9">
        <f t="shared" si="1908"/>
        <v>5</v>
      </c>
      <c r="AL3133" s="9">
        <f t="shared" si="1909"/>
        <v>5</v>
      </c>
      <c r="AM3133" s="9">
        <f t="shared" si="1910"/>
        <v>14</v>
      </c>
      <c r="AN3133" s="2">
        <v>43860.591666666667</v>
      </c>
      <c r="AO3133">
        <v>3489</v>
      </c>
      <c r="AP3133" s="1">
        <v>10000</v>
      </c>
      <c r="AQ3133" t="s">
        <v>4</v>
      </c>
    </row>
    <row r="3134" spans="1:43" x14ac:dyDescent="0.3">
      <c r="A3134" t="str">
        <f t="shared" ca="1" si="1872"/>
        <v>FY2020 Q4 Sep</v>
      </c>
      <c r="B3134">
        <f t="shared" ca="1" si="1873"/>
        <v>2020</v>
      </c>
      <c r="C3134" s="8" t="str">
        <f t="shared" ca="1" si="1874"/>
        <v>Sep</v>
      </c>
      <c r="D3134" s="8" t="str">
        <f t="shared" ca="1" si="1875"/>
        <v>Q4</v>
      </c>
      <c r="E3134">
        <f t="shared" ca="1" si="1876"/>
        <v>12</v>
      </c>
      <c r="F3134">
        <f t="shared" ca="1" si="1877"/>
        <v>4</v>
      </c>
      <c r="G3134">
        <f t="shared" ca="1" si="1878"/>
        <v>202012</v>
      </c>
      <c r="H3134">
        <f t="shared" ca="1" si="1879"/>
        <v>202004</v>
      </c>
      <c r="I3134" t="str">
        <f t="shared" ca="1" si="1880"/>
        <v>FY2020 Q3 Sep</v>
      </c>
      <c r="J3134">
        <f t="shared" ca="1" si="1881"/>
        <v>2020</v>
      </c>
      <c r="K3134" s="8" t="str">
        <f t="shared" ca="1" si="1882"/>
        <v>Sep</v>
      </c>
      <c r="L3134" s="8" t="str">
        <f t="shared" ca="1" si="1883"/>
        <v>Q3</v>
      </c>
      <c r="M3134">
        <f t="shared" ca="1" si="1884"/>
        <v>9</v>
      </c>
      <c r="N3134">
        <f t="shared" ca="1" si="1885"/>
        <v>3</v>
      </c>
      <c r="O3134">
        <f t="shared" ca="1" si="1886"/>
        <v>202009</v>
      </c>
      <c r="P3134">
        <f t="shared" ca="1" si="1887"/>
        <v>202003</v>
      </c>
      <c r="Q3134" t="str">
        <f t="shared" si="1888"/>
        <v>FY2020 Q2 Jan</v>
      </c>
      <c r="R3134">
        <f t="shared" si="1889"/>
        <v>2020</v>
      </c>
      <c r="S3134" s="8" t="str">
        <f t="shared" si="1890"/>
        <v>Jan</v>
      </c>
      <c r="T3134" s="8" t="str">
        <f t="shared" si="1891"/>
        <v>Q2</v>
      </c>
      <c r="U3134">
        <f t="shared" si="1892"/>
        <v>4</v>
      </c>
      <c r="V3134">
        <f t="shared" si="1893"/>
        <v>2</v>
      </c>
      <c r="W3134">
        <f t="shared" si="1894"/>
        <v>202004</v>
      </c>
      <c r="X3134">
        <f t="shared" si="1895"/>
        <v>202002</v>
      </c>
      <c r="Y3134" t="str">
        <f t="shared" si="1896"/>
        <v>FY2020 Q1 Jan</v>
      </c>
      <c r="Z3134">
        <f t="shared" si="1897"/>
        <v>2020</v>
      </c>
      <c r="AA3134" s="8" t="str">
        <f t="shared" si="1898"/>
        <v>Jan</v>
      </c>
      <c r="AB3134" s="8" t="str">
        <f t="shared" si="1899"/>
        <v>Q1</v>
      </c>
      <c r="AC3134">
        <f t="shared" si="1900"/>
        <v>1</v>
      </c>
      <c r="AD3134">
        <f t="shared" si="1901"/>
        <v>1</v>
      </c>
      <c r="AE3134">
        <f t="shared" si="1902"/>
        <v>202001</v>
      </c>
      <c r="AF3134">
        <f t="shared" si="1903"/>
        <v>202001</v>
      </c>
      <c r="AG3134" s="9">
        <f t="shared" ca="1" si="1904"/>
        <v>0</v>
      </c>
      <c r="AH3134">
        <f t="shared" ca="1" si="1905"/>
        <v>3</v>
      </c>
      <c r="AI3134" s="9">
        <f t="shared" ca="1" si="1906"/>
        <v>8</v>
      </c>
      <c r="AJ3134" s="9">
        <f t="shared" ca="1" si="1907"/>
        <v>0</v>
      </c>
      <c r="AK3134" s="9">
        <f t="shared" si="1908"/>
        <v>6</v>
      </c>
      <c r="AL3134" s="9">
        <f t="shared" si="1909"/>
        <v>5</v>
      </c>
      <c r="AM3134" s="9">
        <f t="shared" si="1910"/>
        <v>13</v>
      </c>
      <c r="AN3134" s="2">
        <v>43861.569444444445</v>
      </c>
      <c r="AO3134">
        <v>3510</v>
      </c>
      <c r="AP3134" s="1">
        <v>10000</v>
      </c>
      <c r="AQ3134" t="s">
        <v>4</v>
      </c>
    </row>
    <row r="3135" spans="1:43" x14ac:dyDescent="0.3">
      <c r="A3135" t="str">
        <f t="shared" ca="1" si="1872"/>
        <v>FY2020 Q4 Sep</v>
      </c>
      <c r="B3135">
        <f t="shared" ca="1" si="1873"/>
        <v>2020</v>
      </c>
      <c r="C3135" s="8" t="str">
        <f t="shared" ca="1" si="1874"/>
        <v>Sep</v>
      </c>
      <c r="D3135" s="8" t="str">
        <f t="shared" ca="1" si="1875"/>
        <v>Q4</v>
      </c>
      <c r="E3135">
        <f t="shared" ca="1" si="1876"/>
        <v>12</v>
      </c>
      <c r="F3135">
        <f t="shared" ca="1" si="1877"/>
        <v>4</v>
      </c>
      <c r="G3135">
        <f t="shared" ca="1" si="1878"/>
        <v>202012</v>
      </c>
      <c r="H3135">
        <f t="shared" ca="1" si="1879"/>
        <v>202004</v>
      </c>
      <c r="I3135" t="str">
        <f t="shared" ca="1" si="1880"/>
        <v>FY2020 Q3 Sep</v>
      </c>
      <c r="J3135">
        <f t="shared" ca="1" si="1881"/>
        <v>2020</v>
      </c>
      <c r="K3135" s="8" t="str">
        <f t="shared" ca="1" si="1882"/>
        <v>Sep</v>
      </c>
      <c r="L3135" s="8" t="str">
        <f t="shared" ca="1" si="1883"/>
        <v>Q3</v>
      </c>
      <c r="M3135">
        <f t="shared" ca="1" si="1884"/>
        <v>9</v>
      </c>
      <c r="N3135">
        <f t="shared" ca="1" si="1885"/>
        <v>3</v>
      </c>
      <c r="O3135">
        <f t="shared" ca="1" si="1886"/>
        <v>202009</v>
      </c>
      <c r="P3135">
        <f t="shared" ca="1" si="1887"/>
        <v>202003</v>
      </c>
      <c r="Q3135" t="str">
        <f t="shared" si="1888"/>
        <v>FY2020 Q2 Feb</v>
      </c>
      <c r="R3135">
        <f t="shared" si="1889"/>
        <v>2020</v>
      </c>
      <c r="S3135" s="8" t="str">
        <f t="shared" si="1890"/>
        <v>Feb</v>
      </c>
      <c r="T3135" s="8" t="str">
        <f t="shared" si="1891"/>
        <v>Q2</v>
      </c>
      <c r="U3135">
        <f t="shared" si="1892"/>
        <v>5</v>
      </c>
      <c r="V3135">
        <f t="shared" si="1893"/>
        <v>2</v>
      </c>
      <c r="W3135">
        <f t="shared" si="1894"/>
        <v>202005</v>
      </c>
      <c r="X3135">
        <f t="shared" si="1895"/>
        <v>202002</v>
      </c>
      <c r="Y3135" t="str">
        <f t="shared" si="1896"/>
        <v>FY2020 Q1 Feb</v>
      </c>
      <c r="Z3135">
        <f t="shared" si="1897"/>
        <v>2020</v>
      </c>
      <c r="AA3135" s="8" t="str">
        <f t="shared" si="1898"/>
        <v>Feb</v>
      </c>
      <c r="AB3135" s="8" t="str">
        <f t="shared" si="1899"/>
        <v>Q1</v>
      </c>
      <c r="AC3135">
        <f t="shared" si="1900"/>
        <v>2</v>
      </c>
      <c r="AD3135">
        <f t="shared" si="1901"/>
        <v>1</v>
      </c>
      <c r="AE3135">
        <f t="shared" si="1902"/>
        <v>202002</v>
      </c>
      <c r="AF3135">
        <f t="shared" si="1903"/>
        <v>202001</v>
      </c>
      <c r="AG3135" s="9">
        <f t="shared" ca="1" si="1904"/>
        <v>0</v>
      </c>
      <c r="AH3135">
        <f t="shared" ca="1" si="1905"/>
        <v>2</v>
      </c>
      <c r="AI3135" s="9">
        <f t="shared" ca="1" si="1906"/>
        <v>7</v>
      </c>
      <c r="AJ3135" s="9">
        <f t="shared" ca="1" si="1907"/>
        <v>0</v>
      </c>
      <c r="AK3135" s="9">
        <f t="shared" si="1908"/>
        <v>4</v>
      </c>
      <c r="AL3135" s="9">
        <f t="shared" si="1909"/>
        <v>7</v>
      </c>
      <c r="AM3135" s="9">
        <f t="shared" si="1910"/>
        <v>12</v>
      </c>
      <c r="AN3135" s="2">
        <v>43873.529166666667</v>
      </c>
      <c r="AO3135">
        <v>3520</v>
      </c>
      <c r="AP3135" s="1">
        <v>10000</v>
      </c>
      <c r="AQ3135" t="s">
        <v>4</v>
      </c>
    </row>
    <row r="3136" spans="1:43" x14ac:dyDescent="0.3">
      <c r="A3136" t="str">
        <f t="shared" ca="1" si="1872"/>
        <v>FY2020 Q4 Sep</v>
      </c>
      <c r="B3136">
        <f t="shared" ca="1" si="1873"/>
        <v>2020</v>
      </c>
      <c r="C3136" s="8" t="str">
        <f t="shared" ca="1" si="1874"/>
        <v>Sep</v>
      </c>
      <c r="D3136" s="8" t="str">
        <f t="shared" ca="1" si="1875"/>
        <v>Q4</v>
      </c>
      <c r="E3136">
        <f t="shared" ca="1" si="1876"/>
        <v>12</v>
      </c>
      <c r="F3136">
        <f t="shared" ca="1" si="1877"/>
        <v>4</v>
      </c>
      <c r="G3136">
        <f t="shared" ca="1" si="1878"/>
        <v>202012</v>
      </c>
      <c r="H3136">
        <f t="shared" ca="1" si="1879"/>
        <v>202004</v>
      </c>
      <c r="I3136" t="str">
        <f t="shared" ca="1" si="1880"/>
        <v>FY2020 Q3 Sep</v>
      </c>
      <c r="J3136">
        <f t="shared" ca="1" si="1881"/>
        <v>2020</v>
      </c>
      <c r="K3136" s="8" t="str">
        <f t="shared" ca="1" si="1882"/>
        <v>Sep</v>
      </c>
      <c r="L3136" s="8" t="str">
        <f t="shared" ca="1" si="1883"/>
        <v>Q3</v>
      </c>
      <c r="M3136">
        <f t="shared" ca="1" si="1884"/>
        <v>9</v>
      </c>
      <c r="N3136">
        <f t="shared" ca="1" si="1885"/>
        <v>3</v>
      </c>
      <c r="O3136">
        <f t="shared" ca="1" si="1886"/>
        <v>202009</v>
      </c>
      <c r="P3136">
        <f t="shared" ca="1" si="1887"/>
        <v>202003</v>
      </c>
      <c r="Q3136" t="str">
        <f t="shared" si="1888"/>
        <v>FY2019 Q4 Sep</v>
      </c>
      <c r="R3136">
        <f t="shared" si="1889"/>
        <v>2019</v>
      </c>
      <c r="S3136" s="8" t="str">
        <f t="shared" si="1890"/>
        <v>Sep</v>
      </c>
      <c r="T3136" s="8" t="str">
        <f t="shared" si="1891"/>
        <v>Q4</v>
      </c>
      <c r="U3136">
        <f t="shared" si="1892"/>
        <v>12</v>
      </c>
      <c r="V3136">
        <f t="shared" si="1893"/>
        <v>4</v>
      </c>
      <c r="W3136">
        <f t="shared" si="1894"/>
        <v>201912</v>
      </c>
      <c r="X3136">
        <f t="shared" si="1895"/>
        <v>201904</v>
      </c>
      <c r="Y3136" t="str">
        <f t="shared" si="1896"/>
        <v>FY2019 Q3 Sep</v>
      </c>
      <c r="Z3136">
        <f t="shared" si="1897"/>
        <v>2019</v>
      </c>
      <c r="AA3136" s="8" t="str">
        <f t="shared" si="1898"/>
        <v>Sep</v>
      </c>
      <c r="AB3136" s="8" t="str">
        <f t="shared" si="1899"/>
        <v>Q3</v>
      </c>
      <c r="AC3136">
        <f t="shared" si="1900"/>
        <v>9</v>
      </c>
      <c r="AD3136">
        <f t="shared" si="1901"/>
        <v>3</v>
      </c>
      <c r="AE3136">
        <f t="shared" si="1902"/>
        <v>201909</v>
      </c>
      <c r="AF3136">
        <f t="shared" si="1903"/>
        <v>201903</v>
      </c>
      <c r="AG3136" s="9">
        <f t="shared" ca="1" si="1904"/>
        <v>1</v>
      </c>
      <c r="AH3136">
        <f t="shared" ca="1" si="1905"/>
        <v>4</v>
      </c>
      <c r="AI3136" s="9">
        <f t="shared" ca="1" si="1906"/>
        <v>12</v>
      </c>
      <c r="AJ3136" s="9">
        <f t="shared" ca="1" si="1907"/>
        <v>1</v>
      </c>
      <c r="AK3136" s="9">
        <f t="shared" si="1908"/>
        <v>6</v>
      </c>
      <c r="AL3136" s="9">
        <f t="shared" si="1909"/>
        <v>36</v>
      </c>
      <c r="AM3136" s="9">
        <f t="shared" si="1910"/>
        <v>17</v>
      </c>
      <c r="AN3136" s="2">
        <v>43714.729166666664</v>
      </c>
      <c r="AO3136">
        <v>3666</v>
      </c>
      <c r="AP3136" s="1">
        <v>10000</v>
      </c>
      <c r="AQ3136" t="s">
        <v>4</v>
      </c>
    </row>
    <row r="3137" spans="1:43" x14ac:dyDescent="0.3">
      <c r="A3137" t="str">
        <f t="shared" ca="1" si="1872"/>
        <v>FY2020 Q4 Sep</v>
      </c>
      <c r="B3137">
        <f t="shared" ca="1" si="1873"/>
        <v>2020</v>
      </c>
      <c r="C3137" s="8" t="str">
        <f t="shared" ca="1" si="1874"/>
        <v>Sep</v>
      </c>
      <c r="D3137" s="8" t="str">
        <f t="shared" ca="1" si="1875"/>
        <v>Q4</v>
      </c>
      <c r="E3137">
        <f t="shared" ca="1" si="1876"/>
        <v>12</v>
      </c>
      <c r="F3137">
        <f t="shared" ca="1" si="1877"/>
        <v>4</v>
      </c>
      <c r="G3137">
        <f t="shared" ca="1" si="1878"/>
        <v>202012</v>
      </c>
      <c r="H3137">
        <f t="shared" ca="1" si="1879"/>
        <v>202004</v>
      </c>
      <c r="I3137" t="str">
        <f t="shared" ca="1" si="1880"/>
        <v>FY2020 Q3 Sep</v>
      </c>
      <c r="J3137">
        <f t="shared" ca="1" si="1881"/>
        <v>2020</v>
      </c>
      <c r="K3137" s="8" t="str">
        <f t="shared" ca="1" si="1882"/>
        <v>Sep</v>
      </c>
      <c r="L3137" s="8" t="str">
        <f t="shared" ca="1" si="1883"/>
        <v>Q3</v>
      </c>
      <c r="M3137">
        <f t="shared" ca="1" si="1884"/>
        <v>9</v>
      </c>
      <c r="N3137">
        <f t="shared" ca="1" si="1885"/>
        <v>3</v>
      </c>
      <c r="O3137">
        <f t="shared" ca="1" si="1886"/>
        <v>202009</v>
      </c>
      <c r="P3137">
        <f t="shared" ca="1" si="1887"/>
        <v>202003</v>
      </c>
      <c r="Q3137" t="str">
        <f t="shared" si="1888"/>
        <v>FY2019 Q4 Sep</v>
      </c>
      <c r="R3137">
        <f t="shared" si="1889"/>
        <v>2019</v>
      </c>
      <c r="S3137" s="8" t="str">
        <f t="shared" si="1890"/>
        <v>Sep</v>
      </c>
      <c r="T3137" s="8" t="str">
        <f t="shared" si="1891"/>
        <v>Q4</v>
      </c>
      <c r="U3137">
        <f t="shared" si="1892"/>
        <v>12</v>
      </c>
      <c r="V3137">
        <f t="shared" si="1893"/>
        <v>4</v>
      </c>
      <c r="W3137">
        <f t="shared" si="1894"/>
        <v>201912</v>
      </c>
      <c r="X3137">
        <f t="shared" si="1895"/>
        <v>201904</v>
      </c>
      <c r="Y3137" t="str">
        <f t="shared" si="1896"/>
        <v>FY2019 Q3 Sep</v>
      </c>
      <c r="Z3137">
        <f t="shared" si="1897"/>
        <v>2019</v>
      </c>
      <c r="AA3137" s="8" t="str">
        <f t="shared" si="1898"/>
        <v>Sep</v>
      </c>
      <c r="AB3137" s="8" t="str">
        <f t="shared" si="1899"/>
        <v>Q3</v>
      </c>
      <c r="AC3137">
        <f t="shared" si="1900"/>
        <v>9</v>
      </c>
      <c r="AD3137">
        <f t="shared" si="1901"/>
        <v>3</v>
      </c>
      <c r="AE3137">
        <f t="shared" si="1902"/>
        <v>201909</v>
      </c>
      <c r="AF3137">
        <f t="shared" si="1903"/>
        <v>201903</v>
      </c>
      <c r="AG3137" s="9">
        <f t="shared" ca="1" si="1904"/>
        <v>1</v>
      </c>
      <c r="AH3137">
        <f t="shared" ca="1" si="1905"/>
        <v>4</v>
      </c>
      <c r="AI3137" s="9">
        <f t="shared" ca="1" si="1906"/>
        <v>12</v>
      </c>
      <c r="AJ3137" s="9">
        <f t="shared" ca="1" si="1907"/>
        <v>1</v>
      </c>
      <c r="AK3137" s="9">
        <f t="shared" si="1908"/>
        <v>6</v>
      </c>
      <c r="AL3137" s="9">
        <f t="shared" si="1909"/>
        <v>36</v>
      </c>
      <c r="AM3137" s="9">
        <f t="shared" si="1910"/>
        <v>11</v>
      </c>
      <c r="AN3137" s="2">
        <v>43714.467361111114</v>
      </c>
      <c r="AO3137">
        <v>3718</v>
      </c>
      <c r="AP3137" s="1">
        <v>10000</v>
      </c>
      <c r="AQ3137" t="s">
        <v>4</v>
      </c>
    </row>
    <row r="3138" spans="1:43" x14ac:dyDescent="0.3">
      <c r="A3138" t="str">
        <f t="shared" ref="A3138:A3201" ca="1" si="1911">_xlfn.CONCAT("FY",YEAR(EDATE(TODAY(),3))," ","Q",ROUNDUP(MONTH(EDATE(TODAY(),3))/3,0)," ",(TEXT(TODAY(),"MMM")))</f>
        <v>FY2020 Q4 Sep</v>
      </c>
      <c r="B3138">
        <f t="shared" ref="B3138:B3201" ca="1" si="1912">YEAR(EDATE(TODAY(),3))</f>
        <v>2020</v>
      </c>
      <c r="C3138" s="8" t="str">
        <f t="shared" ref="C3138:C3201" ca="1" si="1913">TEXT(TODAY(),"MMM")</f>
        <v>Sep</v>
      </c>
      <c r="D3138" s="8" t="str">
        <f t="shared" ref="D3138:D3201" ca="1" si="1914">_xlfn.CONCAT("Q",ROUNDUP(MONTH(EDATE(TODAY(),3))/3,0))</f>
        <v>Q4</v>
      </c>
      <c r="E3138">
        <f t="shared" ref="E3138:E3201" ca="1" si="1915">MONTH(EDATE(TODAY(),3))</f>
        <v>12</v>
      </c>
      <c r="F3138">
        <f t="shared" ref="F3138:F3201" ca="1" si="1916">ROUNDUP(MONTH(EDATE(TODAY(),3))/3,0)</f>
        <v>4</v>
      </c>
      <c r="G3138">
        <f t="shared" ref="G3138:G3201" ca="1" si="1917">_xlfn.NUMBERVALUE(IF(LEN(MONTH(EDATE(TODAY(),3)))=1,_xlfn.CONCAT(YEAR(EDATE(TODAY(),3)),"0",MONTH(EDATE(TODAY(),3))),_xlfn.CONCAT(YEAR(EDATE(TODAY(),3)),MONTH(EDATE(TODAY(),3)))))</f>
        <v>202012</v>
      </c>
      <c r="H3138">
        <f t="shared" ref="H3138:H3201" ca="1" si="1918">_xlfn.NUMBERVALUE(IF(LEN(ROUNDUP(MONTH(EDATE(TODAY(),3))/3,0))=1,_xlfn.CONCAT(YEAR(EDATE(TODAY(),3)),"0",ROUNDUP(MONTH(EDATE(TODAY(),3))/3,0)),_xlfn.CONCAT(YEAR(EDATE(TODAY(),3)),ROUNDUP(MONTH(EDATE(TODAY(),3))/3,0))))</f>
        <v>202004</v>
      </c>
      <c r="I3138" t="str">
        <f t="shared" ref="I3138:I3201" ca="1" si="1919">_xlfn.CONCAT("FY",YEAR(EDATE(TODAY(),0))," ","Q",ROUNDUP(MONTH(EDATE(TODAY(),0))/3,0)," ",(TEXT(TODAY(),"MMM")))</f>
        <v>FY2020 Q3 Sep</v>
      </c>
      <c r="J3138">
        <f t="shared" ref="J3138:J3201" ca="1" si="1920">YEAR(EDATE(TODAY(),0))</f>
        <v>2020</v>
      </c>
      <c r="K3138" s="8" t="str">
        <f t="shared" ref="K3138:K3201" ca="1" si="1921">TEXT(TODAY(),"MMM")</f>
        <v>Sep</v>
      </c>
      <c r="L3138" s="8" t="str">
        <f t="shared" ref="L3138:L3201" ca="1" si="1922">_xlfn.CONCAT("Q",ROUNDUP(MONTH(EDATE(TODAY(),0))/3,0))</f>
        <v>Q3</v>
      </c>
      <c r="M3138">
        <f t="shared" ref="M3138:M3201" ca="1" si="1923">MONTH(EDATE(TODAY(),0))</f>
        <v>9</v>
      </c>
      <c r="N3138">
        <f t="shared" ref="N3138:N3201" ca="1" si="1924">ROUNDUP(MONTH(EDATE(TODAY(),0))/3,0)</f>
        <v>3</v>
      </c>
      <c r="O3138">
        <f t="shared" ref="O3138:O3201" ca="1" si="1925">_xlfn.NUMBERVALUE(IF(LEN(MONTH(EDATE(TODAY(),0)))=1,_xlfn.CONCAT(YEAR(EDATE(TODAY(),0)),"0",MONTH(EDATE(TODAY(),0))),_xlfn.CONCAT(YEAR(EDATE(TODAY(),0)),MONTH(EDATE(TODAY(),0)))))</f>
        <v>202009</v>
      </c>
      <c r="P3138">
        <f t="shared" ref="P3138:P3201" ca="1" si="1926">_xlfn.NUMBERVALUE(IF(LEN(ROUNDUP(MONTH(EDATE(TODAY(),0))/3,0))=1,_xlfn.CONCAT(YEAR(EDATE(TODAY(),0)),"0",ROUNDUP(MONTH(EDATE(TODAY(),0))/3,0)),_xlfn.CONCAT(YEAR(EDATE(TODAY(),0)),ROUNDUP(MONTH(EDATE(TODAY(),0))/3,0))))</f>
        <v>202003</v>
      </c>
      <c r="Q3138" t="str">
        <f t="shared" ref="Q3138:Q3201" si="1927">_xlfn.CONCAT("FY",YEAR(EDATE($AN3138,3))," ","Q",ROUNDUP(MONTH(EDATE($AN3138,3))/3,0)," ",(TEXT($AN3138,"MMM")))</f>
        <v>FY2020 Q2 Feb</v>
      </c>
      <c r="R3138">
        <f t="shared" ref="R3138:R3201" si="1928">YEAR(EDATE($AN3138,3))</f>
        <v>2020</v>
      </c>
      <c r="S3138" s="8" t="str">
        <f t="shared" ref="S3138:S3201" si="1929">TEXT($AN3138,"MMM")</f>
        <v>Feb</v>
      </c>
      <c r="T3138" s="8" t="str">
        <f t="shared" ref="T3138:T3201" si="1930">_xlfn.CONCAT("Q",ROUNDUP(MONTH(EDATE($AN3138,3))/3,0))</f>
        <v>Q2</v>
      </c>
      <c r="U3138">
        <f t="shared" ref="U3138:U3201" si="1931">MONTH(EDATE($AN3138,3))</f>
        <v>5</v>
      </c>
      <c r="V3138">
        <f t="shared" ref="V3138:V3201" si="1932">ROUNDUP(MONTH(EDATE($AN3138,3))/3,0)</f>
        <v>2</v>
      </c>
      <c r="W3138">
        <f t="shared" ref="W3138:W3201" si="1933">_xlfn.NUMBERVALUE(IF(LEN(MONTH(EDATE($AN3138,3)))=1,_xlfn.CONCAT(YEAR(EDATE($AN3138,3)),"0",MONTH(EDATE($AN3138,3))),_xlfn.CONCAT(YEAR(EDATE($AN3138,3)),MONTH(EDATE($AN3138,3)))))</f>
        <v>202005</v>
      </c>
      <c r="X3138">
        <f t="shared" ref="X3138:X3201" si="1934">_xlfn.NUMBERVALUE(IF(LEN(ROUNDUP(MONTH(EDATE($AN3138,3))/3,0))=1,_xlfn.CONCAT(YEAR(EDATE($AN3138,3)),"0",ROUNDUP(MONTH(EDATE($AN3138,3))/3,0)),_xlfn.CONCAT(YEAR(EDATE($AN3138,3)),ROUNDUP(MONTH(EDATE($AN3138,3))/3,0))))</f>
        <v>202002</v>
      </c>
      <c r="Y3138" t="str">
        <f t="shared" ref="Y3138:Y3201" si="1935">_xlfn.CONCAT("FY",YEAR(EDATE($AN3138,0))," ","Q",ROUNDUP(MONTH(EDATE($AN3138,0))/3,0)," ",(TEXT($AN3138,"MMM")))</f>
        <v>FY2020 Q1 Feb</v>
      </c>
      <c r="Z3138">
        <f t="shared" ref="Z3138:Z3201" si="1936">YEAR(EDATE($AN3138,0))</f>
        <v>2020</v>
      </c>
      <c r="AA3138" s="8" t="str">
        <f t="shared" ref="AA3138:AA3201" si="1937">TEXT($AN3138,"MMM")</f>
        <v>Feb</v>
      </c>
      <c r="AB3138" s="8" t="str">
        <f t="shared" ref="AB3138:AB3201" si="1938">_xlfn.CONCAT("Q",ROUNDUP(MONTH(EDATE($AN3138,0))/3,0))</f>
        <v>Q1</v>
      </c>
      <c r="AC3138">
        <f t="shared" ref="AC3138:AC3201" si="1939">MONTH(EDATE($AN3138,0))</f>
        <v>2</v>
      </c>
      <c r="AD3138">
        <f t="shared" ref="AD3138:AD3201" si="1940">ROUNDUP(MONTH(EDATE($AN3138,0))/3,0)</f>
        <v>1</v>
      </c>
      <c r="AE3138">
        <f t="shared" ref="AE3138:AE3201" si="1941">_xlfn.NUMBERVALUE(IF(LEN(MONTH(EDATE($AN3138,0)))=1,_xlfn.CONCAT(YEAR(EDATE($AN3138,0)),"0",MONTH(EDATE($AN3138,0))),_xlfn.CONCAT(YEAR(EDATE($AN3138,0)),MONTH(EDATE($AN3138,0)))))</f>
        <v>202002</v>
      </c>
      <c r="AF3138">
        <f t="shared" ref="AF3138:AF3201" si="1942">_xlfn.NUMBERVALUE(IF(LEN(ROUNDUP(MONTH(EDATE($AN3138,0))/3,0))=1,_xlfn.CONCAT(YEAR(EDATE($AN3138,0)),"0",ROUNDUP(MONTH(EDATE($AN3138,0))/3,0)),_xlfn.CONCAT(YEAR(EDATE($AN3138,0)),ROUNDUP(MONTH(EDATE($AN3138,0))/3,0))))</f>
        <v>202001</v>
      </c>
      <c r="AG3138" s="9">
        <f t="shared" ref="AG3138:AG3201" ca="1" si="1943">YEAR(EDATE(TODAY(),3))-YEAR(EDATE($AN3138,3))</f>
        <v>0</v>
      </c>
      <c r="AH3138">
        <f t="shared" ref="AH3138:AH3201" ca="1" si="1944">ROUND(AI3138/3,0)</f>
        <v>2</v>
      </c>
      <c r="AI3138" s="9">
        <f t="shared" ref="AI3138:AI3201" ca="1" si="1945">MONTH(TODAY())-(MONTH(AN3138)-
(YEAR(TODAY())-YEAR(AN3138))*12)</f>
        <v>7</v>
      </c>
      <c r="AJ3138" s="9">
        <f t="shared" ref="AJ3138:AJ3201" ca="1" si="1946">YEAR(TODAY())-YEAR($AN3138)</f>
        <v>0</v>
      </c>
      <c r="AK3138" s="9">
        <f t="shared" si="1908"/>
        <v>6</v>
      </c>
      <c r="AL3138" s="9">
        <f t="shared" si="1909"/>
        <v>9</v>
      </c>
      <c r="AM3138" s="9">
        <f t="shared" si="1910"/>
        <v>11</v>
      </c>
      <c r="AN3138" s="2">
        <v>43889.497916666667</v>
      </c>
      <c r="AO3138">
        <v>3736</v>
      </c>
      <c r="AP3138" s="1">
        <v>10000</v>
      </c>
      <c r="AQ3138" t="s">
        <v>4</v>
      </c>
    </row>
    <row r="3139" spans="1:43" x14ac:dyDescent="0.3">
      <c r="A3139" t="str">
        <f t="shared" ca="1" si="1911"/>
        <v>FY2020 Q4 Sep</v>
      </c>
      <c r="B3139">
        <f t="shared" ca="1" si="1912"/>
        <v>2020</v>
      </c>
      <c r="C3139" s="8" t="str">
        <f t="shared" ca="1" si="1913"/>
        <v>Sep</v>
      </c>
      <c r="D3139" s="8" t="str">
        <f t="shared" ca="1" si="1914"/>
        <v>Q4</v>
      </c>
      <c r="E3139">
        <f t="shared" ca="1" si="1915"/>
        <v>12</v>
      </c>
      <c r="F3139">
        <f t="shared" ca="1" si="1916"/>
        <v>4</v>
      </c>
      <c r="G3139">
        <f t="shared" ca="1" si="1917"/>
        <v>202012</v>
      </c>
      <c r="H3139">
        <f t="shared" ca="1" si="1918"/>
        <v>202004</v>
      </c>
      <c r="I3139" t="str">
        <f t="shared" ca="1" si="1919"/>
        <v>FY2020 Q3 Sep</v>
      </c>
      <c r="J3139">
        <f t="shared" ca="1" si="1920"/>
        <v>2020</v>
      </c>
      <c r="K3139" s="8" t="str">
        <f t="shared" ca="1" si="1921"/>
        <v>Sep</v>
      </c>
      <c r="L3139" s="8" t="str">
        <f t="shared" ca="1" si="1922"/>
        <v>Q3</v>
      </c>
      <c r="M3139">
        <f t="shared" ca="1" si="1923"/>
        <v>9</v>
      </c>
      <c r="N3139">
        <f t="shared" ca="1" si="1924"/>
        <v>3</v>
      </c>
      <c r="O3139">
        <f t="shared" ca="1" si="1925"/>
        <v>202009</v>
      </c>
      <c r="P3139">
        <f t="shared" ca="1" si="1926"/>
        <v>202003</v>
      </c>
      <c r="Q3139" t="str">
        <f t="shared" si="1927"/>
        <v>FY2019 Q4 Sep</v>
      </c>
      <c r="R3139">
        <f t="shared" si="1928"/>
        <v>2019</v>
      </c>
      <c r="S3139" s="8" t="str">
        <f t="shared" si="1929"/>
        <v>Sep</v>
      </c>
      <c r="T3139" s="8" t="str">
        <f t="shared" si="1930"/>
        <v>Q4</v>
      </c>
      <c r="U3139">
        <f t="shared" si="1931"/>
        <v>12</v>
      </c>
      <c r="V3139">
        <f t="shared" si="1932"/>
        <v>4</v>
      </c>
      <c r="W3139">
        <f t="shared" si="1933"/>
        <v>201912</v>
      </c>
      <c r="X3139">
        <f t="shared" si="1934"/>
        <v>201904</v>
      </c>
      <c r="Y3139" t="str">
        <f t="shared" si="1935"/>
        <v>FY2019 Q3 Sep</v>
      </c>
      <c r="Z3139">
        <f t="shared" si="1936"/>
        <v>2019</v>
      </c>
      <c r="AA3139" s="8" t="str">
        <f t="shared" si="1937"/>
        <v>Sep</v>
      </c>
      <c r="AB3139" s="8" t="str">
        <f t="shared" si="1938"/>
        <v>Q3</v>
      </c>
      <c r="AC3139">
        <f t="shared" si="1939"/>
        <v>9</v>
      </c>
      <c r="AD3139">
        <f t="shared" si="1940"/>
        <v>3</v>
      </c>
      <c r="AE3139">
        <f t="shared" si="1941"/>
        <v>201909</v>
      </c>
      <c r="AF3139">
        <f t="shared" si="1942"/>
        <v>201903</v>
      </c>
      <c r="AG3139" s="9">
        <f t="shared" ca="1" si="1943"/>
        <v>1</v>
      </c>
      <c r="AH3139">
        <f t="shared" ca="1" si="1944"/>
        <v>4</v>
      </c>
      <c r="AI3139" s="9">
        <f t="shared" ca="1" si="1945"/>
        <v>12</v>
      </c>
      <c r="AJ3139" s="9">
        <f t="shared" ca="1" si="1946"/>
        <v>1</v>
      </c>
      <c r="AK3139" s="9">
        <f t="shared" ref="AK3139:AK3202" si="1947">WEEKDAY(AN3139)</f>
        <v>4</v>
      </c>
      <c r="AL3139" s="9">
        <f t="shared" ref="AL3139:AL3202" si="1948">WEEKNUM(AN3139)</f>
        <v>36</v>
      </c>
      <c r="AM3139" s="9">
        <f t="shared" ref="AM3139:AM3202" si="1949">HOUR(AN3139)</f>
        <v>15</v>
      </c>
      <c r="AN3139" s="2">
        <v>43712.648611111108</v>
      </c>
      <c r="AO3139">
        <v>3809</v>
      </c>
      <c r="AP3139" s="1">
        <v>10000</v>
      </c>
      <c r="AQ3139" t="s">
        <v>4</v>
      </c>
    </row>
    <row r="3140" spans="1:43" x14ac:dyDescent="0.3">
      <c r="A3140" t="str">
        <f t="shared" ca="1" si="1911"/>
        <v>FY2020 Q4 Sep</v>
      </c>
      <c r="B3140">
        <f t="shared" ca="1" si="1912"/>
        <v>2020</v>
      </c>
      <c r="C3140" s="8" t="str">
        <f t="shared" ca="1" si="1913"/>
        <v>Sep</v>
      </c>
      <c r="D3140" s="8" t="str">
        <f t="shared" ca="1" si="1914"/>
        <v>Q4</v>
      </c>
      <c r="E3140">
        <f t="shared" ca="1" si="1915"/>
        <v>12</v>
      </c>
      <c r="F3140">
        <f t="shared" ca="1" si="1916"/>
        <v>4</v>
      </c>
      <c r="G3140">
        <f t="shared" ca="1" si="1917"/>
        <v>202012</v>
      </c>
      <c r="H3140">
        <f t="shared" ca="1" si="1918"/>
        <v>202004</v>
      </c>
      <c r="I3140" t="str">
        <f t="shared" ca="1" si="1919"/>
        <v>FY2020 Q3 Sep</v>
      </c>
      <c r="J3140">
        <f t="shared" ca="1" si="1920"/>
        <v>2020</v>
      </c>
      <c r="K3140" s="8" t="str">
        <f t="shared" ca="1" si="1921"/>
        <v>Sep</v>
      </c>
      <c r="L3140" s="8" t="str">
        <f t="shared" ca="1" si="1922"/>
        <v>Q3</v>
      </c>
      <c r="M3140">
        <f t="shared" ca="1" si="1923"/>
        <v>9</v>
      </c>
      <c r="N3140">
        <f t="shared" ca="1" si="1924"/>
        <v>3</v>
      </c>
      <c r="O3140">
        <f t="shared" ca="1" si="1925"/>
        <v>202009</v>
      </c>
      <c r="P3140">
        <f t="shared" ca="1" si="1926"/>
        <v>202003</v>
      </c>
      <c r="Q3140" t="str">
        <f t="shared" si="1927"/>
        <v>FY2020 Q2 Feb</v>
      </c>
      <c r="R3140">
        <f t="shared" si="1928"/>
        <v>2020</v>
      </c>
      <c r="S3140" s="8" t="str">
        <f t="shared" si="1929"/>
        <v>Feb</v>
      </c>
      <c r="T3140" s="8" t="str">
        <f t="shared" si="1930"/>
        <v>Q2</v>
      </c>
      <c r="U3140">
        <f t="shared" si="1931"/>
        <v>5</v>
      </c>
      <c r="V3140">
        <f t="shared" si="1932"/>
        <v>2</v>
      </c>
      <c r="W3140">
        <f t="shared" si="1933"/>
        <v>202005</v>
      </c>
      <c r="X3140">
        <f t="shared" si="1934"/>
        <v>202002</v>
      </c>
      <c r="Y3140" t="str">
        <f t="shared" si="1935"/>
        <v>FY2020 Q1 Feb</v>
      </c>
      <c r="Z3140">
        <f t="shared" si="1936"/>
        <v>2020</v>
      </c>
      <c r="AA3140" s="8" t="str">
        <f t="shared" si="1937"/>
        <v>Feb</v>
      </c>
      <c r="AB3140" s="8" t="str">
        <f t="shared" si="1938"/>
        <v>Q1</v>
      </c>
      <c r="AC3140">
        <f t="shared" si="1939"/>
        <v>2</v>
      </c>
      <c r="AD3140">
        <f t="shared" si="1940"/>
        <v>1</v>
      </c>
      <c r="AE3140">
        <f t="shared" si="1941"/>
        <v>202002</v>
      </c>
      <c r="AF3140">
        <f t="shared" si="1942"/>
        <v>202001</v>
      </c>
      <c r="AG3140" s="9">
        <f t="shared" ca="1" si="1943"/>
        <v>0</v>
      </c>
      <c r="AH3140">
        <f t="shared" ca="1" si="1944"/>
        <v>2</v>
      </c>
      <c r="AI3140" s="9">
        <f t="shared" ca="1" si="1945"/>
        <v>7</v>
      </c>
      <c r="AJ3140" s="9">
        <f t="shared" ca="1" si="1946"/>
        <v>0</v>
      </c>
      <c r="AK3140" s="9">
        <f t="shared" si="1947"/>
        <v>3</v>
      </c>
      <c r="AL3140" s="9">
        <f t="shared" si="1948"/>
        <v>9</v>
      </c>
      <c r="AM3140" s="9">
        <f t="shared" si="1949"/>
        <v>12</v>
      </c>
      <c r="AN3140" s="2">
        <v>43886.518750000003</v>
      </c>
      <c r="AO3140">
        <v>3875</v>
      </c>
      <c r="AP3140" s="1">
        <v>10000</v>
      </c>
      <c r="AQ3140" t="s">
        <v>4</v>
      </c>
    </row>
    <row r="3141" spans="1:43" x14ac:dyDescent="0.3">
      <c r="A3141" t="str">
        <f t="shared" ca="1" si="1911"/>
        <v>FY2020 Q4 Sep</v>
      </c>
      <c r="B3141">
        <f t="shared" ca="1" si="1912"/>
        <v>2020</v>
      </c>
      <c r="C3141" s="8" t="str">
        <f t="shared" ca="1" si="1913"/>
        <v>Sep</v>
      </c>
      <c r="D3141" s="8" t="str">
        <f t="shared" ca="1" si="1914"/>
        <v>Q4</v>
      </c>
      <c r="E3141">
        <f t="shared" ca="1" si="1915"/>
        <v>12</v>
      </c>
      <c r="F3141">
        <f t="shared" ca="1" si="1916"/>
        <v>4</v>
      </c>
      <c r="G3141">
        <f t="shared" ca="1" si="1917"/>
        <v>202012</v>
      </c>
      <c r="H3141">
        <f t="shared" ca="1" si="1918"/>
        <v>202004</v>
      </c>
      <c r="I3141" t="str">
        <f t="shared" ca="1" si="1919"/>
        <v>FY2020 Q3 Sep</v>
      </c>
      <c r="J3141">
        <f t="shared" ca="1" si="1920"/>
        <v>2020</v>
      </c>
      <c r="K3141" s="8" t="str">
        <f t="shared" ca="1" si="1921"/>
        <v>Sep</v>
      </c>
      <c r="L3141" s="8" t="str">
        <f t="shared" ca="1" si="1922"/>
        <v>Q3</v>
      </c>
      <c r="M3141">
        <f t="shared" ca="1" si="1923"/>
        <v>9</v>
      </c>
      <c r="N3141">
        <f t="shared" ca="1" si="1924"/>
        <v>3</v>
      </c>
      <c r="O3141">
        <f t="shared" ca="1" si="1925"/>
        <v>202009</v>
      </c>
      <c r="P3141">
        <f t="shared" ca="1" si="1926"/>
        <v>202003</v>
      </c>
      <c r="Q3141" t="str">
        <f t="shared" si="1927"/>
        <v>FY2020 Q1 Oct</v>
      </c>
      <c r="R3141">
        <f t="shared" si="1928"/>
        <v>2020</v>
      </c>
      <c r="S3141" s="8" t="str">
        <f t="shared" si="1929"/>
        <v>Oct</v>
      </c>
      <c r="T3141" s="8" t="str">
        <f t="shared" si="1930"/>
        <v>Q1</v>
      </c>
      <c r="U3141">
        <f t="shared" si="1931"/>
        <v>1</v>
      </c>
      <c r="V3141">
        <f t="shared" si="1932"/>
        <v>1</v>
      </c>
      <c r="W3141">
        <f t="shared" si="1933"/>
        <v>202001</v>
      </c>
      <c r="X3141">
        <f t="shared" si="1934"/>
        <v>202001</v>
      </c>
      <c r="Y3141" t="str">
        <f t="shared" si="1935"/>
        <v>FY2019 Q4 Oct</v>
      </c>
      <c r="Z3141">
        <f t="shared" si="1936"/>
        <v>2019</v>
      </c>
      <c r="AA3141" s="8" t="str">
        <f t="shared" si="1937"/>
        <v>Oct</v>
      </c>
      <c r="AB3141" s="8" t="str">
        <f t="shared" si="1938"/>
        <v>Q4</v>
      </c>
      <c r="AC3141">
        <f t="shared" si="1939"/>
        <v>10</v>
      </c>
      <c r="AD3141">
        <f t="shared" si="1940"/>
        <v>4</v>
      </c>
      <c r="AE3141">
        <f t="shared" si="1941"/>
        <v>201910</v>
      </c>
      <c r="AF3141">
        <f t="shared" si="1942"/>
        <v>201904</v>
      </c>
      <c r="AG3141" s="9">
        <f t="shared" ca="1" si="1943"/>
        <v>0</v>
      </c>
      <c r="AH3141">
        <f t="shared" ca="1" si="1944"/>
        <v>4</v>
      </c>
      <c r="AI3141" s="9">
        <f t="shared" ca="1" si="1945"/>
        <v>11</v>
      </c>
      <c r="AJ3141" s="9">
        <f t="shared" ca="1" si="1946"/>
        <v>1</v>
      </c>
      <c r="AK3141" s="9">
        <f t="shared" si="1947"/>
        <v>3</v>
      </c>
      <c r="AL3141" s="9">
        <f t="shared" si="1948"/>
        <v>43</v>
      </c>
      <c r="AM3141" s="9">
        <f t="shared" si="1949"/>
        <v>17</v>
      </c>
      <c r="AN3141" s="2">
        <v>43760.711805555555</v>
      </c>
      <c r="AO3141">
        <v>3890</v>
      </c>
      <c r="AP3141" s="1">
        <v>10000</v>
      </c>
      <c r="AQ3141" t="s">
        <v>4</v>
      </c>
    </row>
    <row r="3142" spans="1:43" x14ac:dyDescent="0.3">
      <c r="A3142" t="str">
        <f t="shared" ca="1" si="1911"/>
        <v>FY2020 Q4 Sep</v>
      </c>
      <c r="B3142">
        <f t="shared" ca="1" si="1912"/>
        <v>2020</v>
      </c>
      <c r="C3142" s="8" t="str">
        <f t="shared" ca="1" si="1913"/>
        <v>Sep</v>
      </c>
      <c r="D3142" s="8" t="str">
        <f t="shared" ca="1" si="1914"/>
        <v>Q4</v>
      </c>
      <c r="E3142">
        <f t="shared" ca="1" si="1915"/>
        <v>12</v>
      </c>
      <c r="F3142">
        <f t="shared" ca="1" si="1916"/>
        <v>4</v>
      </c>
      <c r="G3142">
        <f t="shared" ca="1" si="1917"/>
        <v>202012</v>
      </c>
      <c r="H3142">
        <f t="shared" ca="1" si="1918"/>
        <v>202004</v>
      </c>
      <c r="I3142" t="str">
        <f t="shared" ca="1" si="1919"/>
        <v>FY2020 Q3 Sep</v>
      </c>
      <c r="J3142">
        <f t="shared" ca="1" si="1920"/>
        <v>2020</v>
      </c>
      <c r="K3142" s="8" t="str">
        <f t="shared" ca="1" si="1921"/>
        <v>Sep</v>
      </c>
      <c r="L3142" s="8" t="str">
        <f t="shared" ca="1" si="1922"/>
        <v>Q3</v>
      </c>
      <c r="M3142">
        <f t="shared" ca="1" si="1923"/>
        <v>9</v>
      </c>
      <c r="N3142">
        <f t="shared" ca="1" si="1924"/>
        <v>3</v>
      </c>
      <c r="O3142">
        <f t="shared" ca="1" si="1925"/>
        <v>202009</v>
      </c>
      <c r="P3142">
        <f t="shared" ca="1" si="1926"/>
        <v>202003</v>
      </c>
      <c r="Q3142" t="str">
        <f t="shared" si="1927"/>
        <v>FY2020 Q2 Feb</v>
      </c>
      <c r="R3142">
        <f t="shared" si="1928"/>
        <v>2020</v>
      </c>
      <c r="S3142" s="8" t="str">
        <f t="shared" si="1929"/>
        <v>Feb</v>
      </c>
      <c r="T3142" s="8" t="str">
        <f t="shared" si="1930"/>
        <v>Q2</v>
      </c>
      <c r="U3142">
        <f t="shared" si="1931"/>
        <v>5</v>
      </c>
      <c r="V3142">
        <f t="shared" si="1932"/>
        <v>2</v>
      </c>
      <c r="W3142">
        <f t="shared" si="1933"/>
        <v>202005</v>
      </c>
      <c r="X3142">
        <f t="shared" si="1934"/>
        <v>202002</v>
      </c>
      <c r="Y3142" t="str">
        <f t="shared" si="1935"/>
        <v>FY2020 Q1 Feb</v>
      </c>
      <c r="Z3142">
        <f t="shared" si="1936"/>
        <v>2020</v>
      </c>
      <c r="AA3142" s="8" t="str">
        <f t="shared" si="1937"/>
        <v>Feb</v>
      </c>
      <c r="AB3142" s="8" t="str">
        <f t="shared" si="1938"/>
        <v>Q1</v>
      </c>
      <c r="AC3142">
        <f t="shared" si="1939"/>
        <v>2</v>
      </c>
      <c r="AD3142">
        <f t="shared" si="1940"/>
        <v>1</v>
      </c>
      <c r="AE3142">
        <f t="shared" si="1941"/>
        <v>202002</v>
      </c>
      <c r="AF3142">
        <f t="shared" si="1942"/>
        <v>202001</v>
      </c>
      <c r="AG3142" s="9">
        <f t="shared" ca="1" si="1943"/>
        <v>0</v>
      </c>
      <c r="AH3142">
        <f t="shared" ca="1" si="1944"/>
        <v>2</v>
      </c>
      <c r="AI3142" s="9">
        <f t="shared" ca="1" si="1945"/>
        <v>7</v>
      </c>
      <c r="AJ3142" s="9">
        <f t="shared" ca="1" si="1946"/>
        <v>0</v>
      </c>
      <c r="AK3142" s="9">
        <f t="shared" si="1947"/>
        <v>2</v>
      </c>
      <c r="AL3142" s="9">
        <f t="shared" si="1948"/>
        <v>8</v>
      </c>
      <c r="AM3142" s="9">
        <f t="shared" si="1949"/>
        <v>12</v>
      </c>
      <c r="AN3142" s="2">
        <v>43878.509722222225</v>
      </c>
      <c r="AO3142">
        <v>4005</v>
      </c>
      <c r="AP3142" s="1">
        <v>10000</v>
      </c>
      <c r="AQ3142" t="s">
        <v>4</v>
      </c>
    </row>
    <row r="3143" spans="1:43" x14ac:dyDescent="0.3">
      <c r="A3143" t="str">
        <f t="shared" ca="1" si="1911"/>
        <v>FY2020 Q4 Sep</v>
      </c>
      <c r="B3143">
        <f t="shared" ca="1" si="1912"/>
        <v>2020</v>
      </c>
      <c r="C3143" s="8" t="str">
        <f t="shared" ca="1" si="1913"/>
        <v>Sep</v>
      </c>
      <c r="D3143" s="8" t="str">
        <f t="shared" ca="1" si="1914"/>
        <v>Q4</v>
      </c>
      <c r="E3143">
        <f t="shared" ca="1" si="1915"/>
        <v>12</v>
      </c>
      <c r="F3143">
        <f t="shared" ca="1" si="1916"/>
        <v>4</v>
      </c>
      <c r="G3143">
        <f t="shared" ca="1" si="1917"/>
        <v>202012</v>
      </c>
      <c r="H3143">
        <f t="shared" ca="1" si="1918"/>
        <v>202004</v>
      </c>
      <c r="I3143" t="str">
        <f t="shared" ca="1" si="1919"/>
        <v>FY2020 Q3 Sep</v>
      </c>
      <c r="J3143">
        <f t="shared" ca="1" si="1920"/>
        <v>2020</v>
      </c>
      <c r="K3143" s="8" t="str">
        <f t="shared" ca="1" si="1921"/>
        <v>Sep</v>
      </c>
      <c r="L3143" s="8" t="str">
        <f t="shared" ca="1" si="1922"/>
        <v>Q3</v>
      </c>
      <c r="M3143">
        <f t="shared" ca="1" si="1923"/>
        <v>9</v>
      </c>
      <c r="N3143">
        <f t="shared" ca="1" si="1924"/>
        <v>3</v>
      </c>
      <c r="O3143">
        <f t="shared" ca="1" si="1925"/>
        <v>202009</v>
      </c>
      <c r="P3143">
        <f t="shared" ca="1" si="1926"/>
        <v>202003</v>
      </c>
      <c r="Q3143" t="str">
        <f t="shared" si="1927"/>
        <v>FY2020 Q2 Feb</v>
      </c>
      <c r="R3143">
        <f t="shared" si="1928"/>
        <v>2020</v>
      </c>
      <c r="S3143" s="8" t="str">
        <f t="shared" si="1929"/>
        <v>Feb</v>
      </c>
      <c r="T3143" s="8" t="str">
        <f t="shared" si="1930"/>
        <v>Q2</v>
      </c>
      <c r="U3143">
        <f t="shared" si="1931"/>
        <v>5</v>
      </c>
      <c r="V3143">
        <f t="shared" si="1932"/>
        <v>2</v>
      </c>
      <c r="W3143">
        <f t="shared" si="1933"/>
        <v>202005</v>
      </c>
      <c r="X3143">
        <f t="shared" si="1934"/>
        <v>202002</v>
      </c>
      <c r="Y3143" t="str">
        <f t="shared" si="1935"/>
        <v>FY2020 Q1 Feb</v>
      </c>
      <c r="Z3143">
        <f t="shared" si="1936"/>
        <v>2020</v>
      </c>
      <c r="AA3143" s="8" t="str">
        <f t="shared" si="1937"/>
        <v>Feb</v>
      </c>
      <c r="AB3143" s="8" t="str">
        <f t="shared" si="1938"/>
        <v>Q1</v>
      </c>
      <c r="AC3143">
        <f t="shared" si="1939"/>
        <v>2</v>
      </c>
      <c r="AD3143">
        <f t="shared" si="1940"/>
        <v>1</v>
      </c>
      <c r="AE3143">
        <f t="shared" si="1941"/>
        <v>202002</v>
      </c>
      <c r="AF3143">
        <f t="shared" si="1942"/>
        <v>202001</v>
      </c>
      <c r="AG3143" s="9">
        <f t="shared" ca="1" si="1943"/>
        <v>0</v>
      </c>
      <c r="AH3143">
        <f t="shared" ca="1" si="1944"/>
        <v>2</v>
      </c>
      <c r="AI3143" s="9">
        <f t="shared" ca="1" si="1945"/>
        <v>7</v>
      </c>
      <c r="AJ3143" s="9">
        <f t="shared" ca="1" si="1946"/>
        <v>0</v>
      </c>
      <c r="AK3143" s="9">
        <f t="shared" si="1947"/>
        <v>3</v>
      </c>
      <c r="AL3143" s="9">
        <f t="shared" si="1948"/>
        <v>8</v>
      </c>
      <c r="AM3143" s="9">
        <f t="shared" si="1949"/>
        <v>12</v>
      </c>
      <c r="AN3143" s="2">
        <v>43879.511111111111</v>
      </c>
      <c r="AO3143">
        <v>4005</v>
      </c>
      <c r="AP3143" s="1">
        <v>10000</v>
      </c>
      <c r="AQ3143" t="s">
        <v>4</v>
      </c>
    </row>
    <row r="3144" spans="1:43" x14ac:dyDescent="0.3">
      <c r="A3144" t="str">
        <f t="shared" ca="1" si="1911"/>
        <v>FY2020 Q4 Sep</v>
      </c>
      <c r="B3144">
        <f t="shared" ca="1" si="1912"/>
        <v>2020</v>
      </c>
      <c r="C3144" s="8" t="str">
        <f t="shared" ca="1" si="1913"/>
        <v>Sep</v>
      </c>
      <c r="D3144" s="8" t="str">
        <f t="shared" ca="1" si="1914"/>
        <v>Q4</v>
      </c>
      <c r="E3144">
        <f t="shared" ca="1" si="1915"/>
        <v>12</v>
      </c>
      <c r="F3144">
        <f t="shared" ca="1" si="1916"/>
        <v>4</v>
      </c>
      <c r="G3144">
        <f t="shared" ca="1" si="1917"/>
        <v>202012</v>
      </c>
      <c r="H3144">
        <f t="shared" ca="1" si="1918"/>
        <v>202004</v>
      </c>
      <c r="I3144" t="str">
        <f t="shared" ca="1" si="1919"/>
        <v>FY2020 Q3 Sep</v>
      </c>
      <c r="J3144">
        <f t="shared" ca="1" si="1920"/>
        <v>2020</v>
      </c>
      <c r="K3144" s="8" t="str">
        <f t="shared" ca="1" si="1921"/>
        <v>Sep</v>
      </c>
      <c r="L3144" s="8" t="str">
        <f t="shared" ca="1" si="1922"/>
        <v>Q3</v>
      </c>
      <c r="M3144">
        <f t="shared" ca="1" si="1923"/>
        <v>9</v>
      </c>
      <c r="N3144">
        <f t="shared" ca="1" si="1924"/>
        <v>3</v>
      </c>
      <c r="O3144">
        <f t="shared" ca="1" si="1925"/>
        <v>202009</v>
      </c>
      <c r="P3144">
        <f t="shared" ca="1" si="1926"/>
        <v>202003</v>
      </c>
      <c r="Q3144" t="str">
        <f t="shared" si="1927"/>
        <v>FY2020 Q2 Feb</v>
      </c>
      <c r="R3144">
        <f t="shared" si="1928"/>
        <v>2020</v>
      </c>
      <c r="S3144" s="8" t="str">
        <f t="shared" si="1929"/>
        <v>Feb</v>
      </c>
      <c r="T3144" s="8" t="str">
        <f t="shared" si="1930"/>
        <v>Q2</v>
      </c>
      <c r="U3144">
        <f t="shared" si="1931"/>
        <v>5</v>
      </c>
      <c r="V3144">
        <f t="shared" si="1932"/>
        <v>2</v>
      </c>
      <c r="W3144">
        <f t="shared" si="1933"/>
        <v>202005</v>
      </c>
      <c r="X3144">
        <f t="shared" si="1934"/>
        <v>202002</v>
      </c>
      <c r="Y3144" t="str">
        <f t="shared" si="1935"/>
        <v>FY2020 Q1 Feb</v>
      </c>
      <c r="Z3144">
        <f t="shared" si="1936"/>
        <v>2020</v>
      </c>
      <c r="AA3144" s="8" t="str">
        <f t="shared" si="1937"/>
        <v>Feb</v>
      </c>
      <c r="AB3144" s="8" t="str">
        <f t="shared" si="1938"/>
        <v>Q1</v>
      </c>
      <c r="AC3144">
        <f t="shared" si="1939"/>
        <v>2</v>
      </c>
      <c r="AD3144">
        <f t="shared" si="1940"/>
        <v>1</v>
      </c>
      <c r="AE3144">
        <f t="shared" si="1941"/>
        <v>202002</v>
      </c>
      <c r="AF3144">
        <f t="shared" si="1942"/>
        <v>202001</v>
      </c>
      <c r="AG3144" s="9">
        <f t="shared" ca="1" si="1943"/>
        <v>0</v>
      </c>
      <c r="AH3144">
        <f t="shared" ca="1" si="1944"/>
        <v>2</v>
      </c>
      <c r="AI3144" s="9">
        <f t="shared" ca="1" si="1945"/>
        <v>7</v>
      </c>
      <c r="AJ3144" s="9">
        <f t="shared" ca="1" si="1946"/>
        <v>0</v>
      </c>
      <c r="AK3144" s="9">
        <f t="shared" si="1947"/>
        <v>4</v>
      </c>
      <c r="AL3144" s="9">
        <f t="shared" si="1948"/>
        <v>8</v>
      </c>
      <c r="AM3144" s="9">
        <f t="shared" si="1949"/>
        <v>12</v>
      </c>
      <c r="AN3144" s="2">
        <v>43880.508333333331</v>
      </c>
      <c r="AO3144">
        <v>4005</v>
      </c>
      <c r="AP3144" s="1">
        <v>10000</v>
      </c>
      <c r="AQ3144" t="s">
        <v>4</v>
      </c>
    </row>
    <row r="3145" spans="1:43" x14ac:dyDescent="0.3">
      <c r="A3145" t="str">
        <f t="shared" ca="1" si="1911"/>
        <v>FY2020 Q4 Sep</v>
      </c>
      <c r="B3145">
        <f t="shared" ca="1" si="1912"/>
        <v>2020</v>
      </c>
      <c r="C3145" s="8" t="str">
        <f t="shared" ca="1" si="1913"/>
        <v>Sep</v>
      </c>
      <c r="D3145" s="8" t="str">
        <f t="shared" ca="1" si="1914"/>
        <v>Q4</v>
      </c>
      <c r="E3145">
        <f t="shared" ca="1" si="1915"/>
        <v>12</v>
      </c>
      <c r="F3145">
        <f t="shared" ca="1" si="1916"/>
        <v>4</v>
      </c>
      <c r="G3145">
        <f t="shared" ca="1" si="1917"/>
        <v>202012</v>
      </c>
      <c r="H3145">
        <f t="shared" ca="1" si="1918"/>
        <v>202004</v>
      </c>
      <c r="I3145" t="str">
        <f t="shared" ca="1" si="1919"/>
        <v>FY2020 Q3 Sep</v>
      </c>
      <c r="J3145">
        <f t="shared" ca="1" si="1920"/>
        <v>2020</v>
      </c>
      <c r="K3145" s="8" t="str">
        <f t="shared" ca="1" si="1921"/>
        <v>Sep</v>
      </c>
      <c r="L3145" s="8" t="str">
        <f t="shared" ca="1" si="1922"/>
        <v>Q3</v>
      </c>
      <c r="M3145">
        <f t="shared" ca="1" si="1923"/>
        <v>9</v>
      </c>
      <c r="N3145">
        <f t="shared" ca="1" si="1924"/>
        <v>3</v>
      </c>
      <c r="O3145">
        <f t="shared" ca="1" si="1925"/>
        <v>202009</v>
      </c>
      <c r="P3145">
        <f t="shared" ca="1" si="1926"/>
        <v>202003</v>
      </c>
      <c r="Q3145" t="str">
        <f t="shared" si="1927"/>
        <v>FY2020 Q2 Feb</v>
      </c>
      <c r="R3145">
        <f t="shared" si="1928"/>
        <v>2020</v>
      </c>
      <c r="S3145" s="8" t="str">
        <f t="shared" si="1929"/>
        <v>Feb</v>
      </c>
      <c r="T3145" s="8" t="str">
        <f t="shared" si="1930"/>
        <v>Q2</v>
      </c>
      <c r="U3145">
        <f t="shared" si="1931"/>
        <v>5</v>
      </c>
      <c r="V3145">
        <f t="shared" si="1932"/>
        <v>2</v>
      </c>
      <c r="W3145">
        <f t="shared" si="1933"/>
        <v>202005</v>
      </c>
      <c r="X3145">
        <f t="shared" si="1934"/>
        <v>202002</v>
      </c>
      <c r="Y3145" t="str">
        <f t="shared" si="1935"/>
        <v>FY2020 Q1 Feb</v>
      </c>
      <c r="Z3145">
        <f t="shared" si="1936"/>
        <v>2020</v>
      </c>
      <c r="AA3145" s="8" t="str">
        <f t="shared" si="1937"/>
        <v>Feb</v>
      </c>
      <c r="AB3145" s="8" t="str">
        <f t="shared" si="1938"/>
        <v>Q1</v>
      </c>
      <c r="AC3145">
        <f t="shared" si="1939"/>
        <v>2</v>
      </c>
      <c r="AD3145">
        <f t="shared" si="1940"/>
        <v>1</v>
      </c>
      <c r="AE3145">
        <f t="shared" si="1941"/>
        <v>202002</v>
      </c>
      <c r="AF3145">
        <f t="shared" si="1942"/>
        <v>202001</v>
      </c>
      <c r="AG3145" s="9">
        <f t="shared" ca="1" si="1943"/>
        <v>0</v>
      </c>
      <c r="AH3145">
        <f t="shared" ca="1" si="1944"/>
        <v>2</v>
      </c>
      <c r="AI3145" s="9">
        <f t="shared" ca="1" si="1945"/>
        <v>7</v>
      </c>
      <c r="AJ3145" s="9">
        <f t="shared" ca="1" si="1946"/>
        <v>0</v>
      </c>
      <c r="AK3145" s="9">
        <f t="shared" si="1947"/>
        <v>2</v>
      </c>
      <c r="AL3145" s="9">
        <f t="shared" si="1948"/>
        <v>9</v>
      </c>
      <c r="AM3145" s="9">
        <f t="shared" si="1949"/>
        <v>12</v>
      </c>
      <c r="AN3145" s="2">
        <v>43885.520833333336</v>
      </c>
      <c r="AO3145">
        <v>4005</v>
      </c>
      <c r="AP3145" s="1">
        <v>10000</v>
      </c>
      <c r="AQ3145" t="s">
        <v>4</v>
      </c>
    </row>
    <row r="3146" spans="1:43" x14ac:dyDescent="0.3">
      <c r="A3146" t="str">
        <f t="shared" ca="1" si="1911"/>
        <v>FY2020 Q4 Sep</v>
      </c>
      <c r="B3146">
        <f t="shared" ca="1" si="1912"/>
        <v>2020</v>
      </c>
      <c r="C3146" s="8" t="str">
        <f t="shared" ca="1" si="1913"/>
        <v>Sep</v>
      </c>
      <c r="D3146" s="8" t="str">
        <f t="shared" ca="1" si="1914"/>
        <v>Q4</v>
      </c>
      <c r="E3146">
        <f t="shared" ca="1" si="1915"/>
        <v>12</v>
      </c>
      <c r="F3146">
        <f t="shared" ca="1" si="1916"/>
        <v>4</v>
      </c>
      <c r="G3146">
        <f t="shared" ca="1" si="1917"/>
        <v>202012</v>
      </c>
      <c r="H3146">
        <f t="shared" ca="1" si="1918"/>
        <v>202004</v>
      </c>
      <c r="I3146" t="str">
        <f t="shared" ca="1" si="1919"/>
        <v>FY2020 Q3 Sep</v>
      </c>
      <c r="J3146">
        <f t="shared" ca="1" si="1920"/>
        <v>2020</v>
      </c>
      <c r="K3146" s="8" t="str">
        <f t="shared" ca="1" si="1921"/>
        <v>Sep</v>
      </c>
      <c r="L3146" s="8" t="str">
        <f t="shared" ca="1" si="1922"/>
        <v>Q3</v>
      </c>
      <c r="M3146">
        <f t="shared" ca="1" si="1923"/>
        <v>9</v>
      </c>
      <c r="N3146">
        <f t="shared" ca="1" si="1924"/>
        <v>3</v>
      </c>
      <c r="O3146">
        <f t="shared" ca="1" si="1925"/>
        <v>202009</v>
      </c>
      <c r="P3146">
        <f t="shared" ca="1" si="1926"/>
        <v>202003</v>
      </c>
      <c r="Q3146" t="str">
        <f t="shared" si="1927"/>
        <v>FY2020 Q2 Feb</v>
      </c>
      <c r="R3146">
        <f t="shared" si="1928"/>
        <v>2020</v>
      </c>
      <c r="S3146" s="8" t="str">
        <f t="shared" si="1929"/>
        <v>Feb</v>
      </c>
      <c r="T3146" s="8" t="str">
        <f t="shared" si="1930"/>
        <v>Q2</v>
      </c>
      <c r="U3146">
        <f t="shared" si="1931"/>
        <v>5</v>
      </c>
      <c r="V3146">
        <f t="shared" si="1932"/>
        <v>2</v>
      </c>
      <c r="W3146">
        <f t="shared" si="1933"/>
        <v>202005</v>
      </c>
      <c r="X3146">
        <f t="shared" si="1934"/>
        <v>202002</v>
      </c>
      <c r="Y3146" t="str">
        <f t="shared" si="1935"/>
        <v>FY2020 Q1 Feb</v>
      </c>
      <c r="Z3146">
        <f t="shared" si="1936"/>
        <v>2020</v>
      </c>
      <c r="AA3146" s="8" t="str">
        <f t="shared" si="1937"/>
        <v>Feb</v>
      </c>
      <c r="AB3146" s="8" t="str">
        <f t="shared" si="1938"/>
        <v>Q1</v>
      </c>
      <c r="AC3146">
        <f t="shared" si="1939"/>
        <v>2</v>
      </c>
      <c r="AD3146">
        <f t="shared" si="1940"/>
        <v>1</v>
      </c>
      <c r="AE3146">
        <f t="shared" si="1941"/>
        <v>202002</v>
      </c>
      <c r="AF3146">
        <f t="shared" si="1942"/>
        <v>202001</v>
      </c>
      <c r="AG3146" s="9">
        <f t="shared" ca="1" si="1943"/>
        <v>0</v>
      </c>
      <c r="AH3146">
        <f t="shared" ca="1" si="1944"/>
        <v>2</v>
      </c>
      <c r="AI3146" s="9">
        <f t="shared" ca="1" si="1945"/>
        <v>7</v>
      </c>
      <c r="AJ3146" s="9">
        <f t="shared" ca="1" si="1946"/>
        <v>0</v>
      </c>
      <c r="AK3146" s="9">
        <f t="shared" si="1947"/>
        <v>3</v>
      </c>
      <c r="AL3146" s="9">
        <f t="shared" si="1948"/>
        <v>9</v>
      </c>
      <c r="AM3146" s="9">
        <f t="shared" si="1949"/>
        <v>12</v>
      </c>
      <c r="AN3146" s="2">
        <v>43886.512499999997</v>
      </c>
      <c r="AO3146">
        <v>4005</v>
      </c>
      <c r="AP3146" s="1">
        <v>10000</v>
      </c>
      <c r="AQ3146" t="s">
        <v>4</v>
      </c>
    </row>
    <row r="3147" spans="1:43" x14ac:dyDescent="0.3">
      <c r="A3147" t="str">
        <f t="shared" ca="1" si="1911"/>
        <v>FY2020 Q4 Sep</v>
      </c>
      <c r="B3147">
        <f t="shared" ca="1" si="1912"/>
        <v>2020</v>
      </c>
      <c r="C3147" s="8" t="str">
        <f t="shared" ca="1" si="1913"/>
        <v>Sep</v>
      </c>
      <c r="D3147" s="8" t="str">
        <f t="shared" ca="1" si="1914"/>
        <v>Q4</v>
      </c>
      <c r="E3147">
        <f t="shared" ca="1" si="1915"/>
        <v>12</v>
      </c>
      <c r="F3147">
        <f t="shared" ca="1" si="1916"/>
        <v>4</v>
      </c>
      <c r="G3147">
        <f t="shared" ca="1" si="1917"/>
        <v>202012</v>
      </c>
      <c r="H3147">
        <f t="shared" ca="1" si="1918"/>
        <v>202004</v>
      </c>
      <c r="I3147" t="str">
        <f t="shared" ca="1" si="1919"/>
        <v>FY2020 Q3 Sep</v>
      </c>
      <c r="J3147">
        <f t="shared" ca="1" si="1920"/>
        <v>2020</v>
      </c>
      <c r="K3147" s="8" t="str">
        <f t="shared" ca="1" si="1921"/>
        <v>Sep</v>
      </c>
      <c r="L3147" s="8" t="str">
        <f t="shared" ca="1" si="1922"/>
        <v>Q3</v>
      </c>
      <c r="M3147">
        <f t="shared" ca="1" si="1923"/>
        <v>9</v>
      </c>
      <c r="N3147">
        <f t="shared" ca="1" si="1924"/>
        <v>3</v>
      </c>
      <c r="O3147">
        <f t="shared" ca="1" si="1925"/>
        <v>202009</v>
      </c>
      <c r="P3147">
        <f t="shared" ca="1" si="1926"/>
        <v>202003</v>
      </c>
      <c r="Q3147" t="str">
        <f t="shared" si="1927"/>
        <v>FY2020 Q2 Feb</v>
      </c>
      <c r="R3147">
        <f t="shared" si="1928"/>
        <v>2020</v>
      </c>
      <c r="S3147" s="8" t="str">
        <f t="shared" si="1929"/>
        <v>Feb</v>
      </c>
      <c r="T3147" s="8" t="str">
        <f t="shared" si="1930"/>
        <v>Q2</v>
      </c>
      <c r="U3147">
        <f t="shared" si="1931"/>
        <v>5</v>
      </c>
      <c r="V3147">
        <f t="shared" si="1932"/>
        <v>2</v>
      </c>
      <c r="W3147">
        <f t="shared" si="1933"/>
        <v>202005</v>
      </c>
      <c r="X3147">
        <f t="shared" si="1934"/>
        <v>202002</v>
      </c>
      <c r="Y3147" t="str">
        <f t="shared" si="1935"/>
        <v>FY2020 Q1 Feb</v>
      </c>
      <c r="Z3147">
        <f t="shared" si="1936"/>
        <v>2020</v>
      </c>
      <c r="AA3147" s="8" t="str">
        <f t="shared" si="1937"/>
        <v>Feb</v>
      </c>
      <c r="AB3147" s="8" t="str">
        <f t="shared" si="1938"/>
        <v>Q1</v>
      </c>
      <c r="AC3147">
        <f t="shared" si="1939"/>
        <v>2</v>
      </c>
      <c r="AD3147">
        <f t="shared" si="1940"/>
        <v>1</v>
      </c>
      <c r="AE3147">
        <f t="shared" si="1941"/>
        <v>202002</v>
      </c>
      <c r="AF3147">
        <f t="shared" si="1942"/>
        <v>202001</v>
      </c>
      <c r="AG3147" s="9">
        <f t="shared" ca="1" si="1943"/>
        <v>0</v>
      </c>
      <c r="AH3147">
        <f t="shared" ca="1" si="1944"/>
        <v>2</v>
      </c>
      <c r="AI3147" s="9">
        <f t="shared" ca="1" si="1945"/>
        <v>7</v>
      </c>
      <c r="AJ3147" s="9">
        <f t="shared" ca="1" si="1946"/>
        <v>0</v>
      </c>
      <c r="AK3147" s="9">
        <f t="shared" si="1947"/>
        <v>4</v>
      </c>
      <c r="AL3147" s="9">
        <f t="shared" si="1948"/>
        <v>9</v>
      </c>
      <c r="AM3147" s="9">
        <f t="shared" si="1949"/>
        <v>12</v>
      </c>
      <c r="AN3147" s="2">
        <v>43887.513888888891</v>
      </c>
      <c r="AO3147">
        <v>4005</v>
      </c>
      <c r="AP3147" s="1">
        <v>10000</v>
      </c>
      <c r="AQ3147" t="s">
        <v>4</v>
      </c>
    </row>
    <row r="3148" spans="1:43" x14ac:dyDescent="0.3">
      <c r="A3148" t="str">
        <f t="shared" ca="1" si="1911"/>
        <v>FY2020 Q4 Sep</v>
      </c>
      <c r="B3148">
        <f t="shared" ca="1" si="1912"/>
        <v>2020</v>
      </c>
      <c r="C3148" s="8" t="str">
        <f t="shared" ca="1" si="1913"/>
        <v>Sep</v>
      </c>
      <c r="D3148" s="8" t="str">
        <f t="shared" ca="1" si="1914"/>
        <v>Q4</v>
      </c>
      <c r="E3148">
        <f t="shared" ca="1" si="1915"/>
        <v>12</v>
      </c>
      <c r="F3148">
        <f t="shared" ca="1" si="1916"/>
        <v>4</v>
      </c>
      <c r="G3148">
        <f t="shared" ca="1" si="1917"/>
        <v>202012</v>
      </c>
      <c r="H3148">
        <f t="shared" ca="1" si="1918"/>
        <v>202004</v>
      </c>
      <c r="I3148" t="str">
        <f t="shared" ca="1" si="1919"/>
        <v>FY2020 Q3 Sep</v>
      </c>
      <c r="J3148">
        <f t="shared" ca="1" si="1920"/>
        <v>2020</v>
      </c>
      <c r="K3148" s="8" t="str">
        <f t="shared" ca="1" si="1921"/>
        <v>Sep</v>
      </c>
      <c r="L3148" s="8" t="str">
        <f t="shared" ca="1" si="1922"/>
        <v>Q3</v>
      </c>
      <c r="M3148">
        <f t="shared" ca="1" si="1923"/>
        <v>9</v>
      </c>
      <c r="N3148">
        <f t="shared" ca="1" si="1924"/>
        <v>3</v>
      </c>
      <c r="O3148">
        <f t="shared" ca="1" si="1925"/>
        <v>202009</v>
      </c>
      <c r="P3148">
        <f t="shared" ca="1" si="1926"/>
        <v>202003</v>
      </c>
      <c r="Q3148" t="str">
        <f t="shared" si="1927"/>
        <v>FY2020 Q2 Mar</v>
      </c>
      <c r="R3148">
        <f t="shared" si="1928"/>
        <v>2020</v>
      </c>
      <c r="S3148" s="8" t="str">
        <f t="shared" si="1929"/>
        <v>Mar</v>
      </c>
      <c r="T3148" s="8" t="str">
        <f t="shared" si="1930"/>
        <v>Q2</v>
      </c>
      <c r="U3148">
        <f t="shared" si="1931"/>
        <v>6</v>
      </c>
      <c r="V3148">
        <f t="shared" si="1932"/>
        <v>2</v>
      </c>
      <c r="W3148">
        <f t="shared" si="1933"/>
        <v>202006</v>
      </c>
      <c r="X3148">
        <f t="shared" si="1934"/>
        <v>202002</v>
      </c>
      <c r="Y3148" t="str">
        <f t="shared" si="1935"/>
        <v>FY2020 Q1 Mar</v>
      </c>
      <c r="Z3148">
        <f t="shared" si="1936"/>
        <v>2020</v>
      </c>
      <c r="AA3148" s="8" t="str">
        <f t="shared" si="1937"/>
        <v>Mar</v>
      </c>
      <c r="AB3148" s="8" t="str">
        <f t="shared" si="1938"/>
        <v>Q1</v>
      </c>
      <c r="AC3148">
        <f t="shared" si="1939"/>
        <v>3</v>
      </c>
      <c r="AD3148">
        <f t="shared" si="1940"/>
        <v>1</v>
      </c>
      <c r="AE3148">
        <f t="shared" si="1941"/>
        <v>202003</v>
      </c>
      <c r="AF3148">
        <f t="shared" si="1942"/>
        <v>202001</v>
      </c>
      <c r="AG3148" s="9">
        <f t="shared" ca="1" si="1943"/>
        <v>0</v>
      </c>
      <c r="AH3148">
        <f t="shared" ca="1" si="1944"/>
        <v>2</v>
      </c>
      <c r="AI3148" s="9">
        <f t="shared" ca="1" si="1945"/>
        <v>6</v>
      </c>
      <c r="AJ3148" s="9">
        <f t="shared" ca="1" si="1946"/>
        <v>0</v>
      </c>
      <c r="AK3148" s="9">
        <f t="shared" si="1947"/>
        <v>6</v>
      </c>
      <c r="AL3148" s="9">
        <f t="shared" si="1948"/>
        <v>10</v>
      </c>
      <c r="AM3148" s="9">
        <f t="shared" si="1949"/>
        <v>12</v>
      </c>
      <c r="AN3148" s="2">
        <v>43896.505555555559</v>
      </c>
      <c r="AO3148">
        <v>4005</v>
      </c>
      <c r="AP3148" s="1">
        <v>10000</v>
      </c>
      <c r="AQ3148" t="s">
        <v>4</v>
      </c>
    </row>
    <row r="3149" spans="1:43" x14ac:dyDescent="0.3">
      <c r="A3149" t="str">
        <f t="shared" ca="1" si="1911"/>
        <v>FY2020 Q4 Sep</v>
      </c>
      <c r="B3149">
        <f t="shared" ca="1" si="1912"/>
        <v>2020</v>
      </c>
      <c r="C3149" s="8" t="str">
        <f t="shared" ca="1" si="1913"/>
        <v>Sep</v>
      </c>
      <c r="D3149" s="8" t="str">
        <f t="shared" ca="1" si="1914"/>
        <v>Q4</v>
      </c>
      <c r="E3149">
        <f t="shared" ca="1" si="1915"/>
        <v>12</v>
      </c>
      <c r="F3149">
        <f t="shared" ca="1" si="1916"/>
        <v>4</v>
      </c>
      <c r="G3149">
        <f t="shared" ca="1" si="1917"/>
        <v>202012</v>
      </c>
      <c r="H3149">
        <f t="shared" ca="1" si="1918"/>
        <v>202004</v>
      </c>
      <c r="I3149" t="str">
        <f t="shared" ca="1" si="1919"/>
        <v>FY2020 Q3 Sep</v>
      </c>
      <c r="J3149">
        <f t="shared" ca="1" si="1920"/>
        <v>2020</v>
      </c>
      <c r="K3149" s="8" t="str">
        <f t="shared" ca="1" si="1921"/>
        <v>Sep</v>
      </c>
      <c r="L3149" s="8" t="str">
        <f t="shared" ca="1" si="1922"/>
        <v>Q3</v>
      </c>
      <c r="M3149">
        <f t="shared" ca="1" si="1923"/>
        <v>9</v>
      </c>
      <c r="N3149">
        <f t="shared" ca="1" si="1924"/>
        <v>3</v>
      </c>
      <c r="O3149">
        <f t="shared" ca="1" si="1925"/>
        <v>202009</v>
      </c>
      <c r="P3149">
        <f t="shared" ca="1" si="1926"/>
        <v>202003</v>
      </c>
      <c r="Q3149" t="str">
        <f t="shared" si="1927"/>
        <v>FY2019 Q4 Sep</v>
      </c>
      <c r="R3149">
        <f t="shared" si="1928"/>
        <v>2019</v>
      </c>
      <c r="S3149" s="8" t="str">
        <f t="shared" si="1929"/>
        <v>Sep</v>
      </c>
      <c r="T3149" s="8" t="str">
        <f t="shared" si="1930"/>
        <v>Q4</v>
      </c>
      <c r="U3149">
        <f t="shared" si="1931"/>
        <v>12</v>
      </c>
      <c r="V3149">
        <f t="shared" si="1932"/>
        <v>4</v>
      </c>
      <c r="W3149">
        <f t="shared" si="1933"/>
        <v>201912</v>
      </c>
      <c r="X3149">
        <f t="shared" si="1934"/>
        <v>201904</v>
      </c>
      <c r="Y3149" t="str">
        <f t="shared" si="1935"/>
        <v>FY2019 Q3 Sep</v>
      </c>
      <c r="Z3149">
        <f t="shared" si="1936"/>
        <v>2019</v>
      </c>
      <c r="AA3149" s="8" t="str">
        <f t="shared" si="1937"/>
        <v>Sep</v>
      </c>
      <c r="AB3149" s="8" t="str">
        <f t="shared" si="1938"/>
        <v>Q3</v>
      </c>
      <c r="AC3149">
        <f t="shared" si="1939"/>
        <v>9</v>
      </c>
      <c r="AD3149">
        <f t="shared" si="1940"/>
        <v>3</v>
      </c>
      <c r="AE3149">
        <f t="shared" si="1941"/>
        <v>201909</v>
      </c>
      <c r="AF3149">
        <f t="shared" si="1942"/>
        <v>201903</v>
      </c>
      <c r="AG3149" s="9">
        <f t="shared" ca="1" si="1943"/>
        <v>1</v>
      </c>
      <c r="AH3149">
        <f t="shared" ca="1" si="1944"/>
        <v>4</v>
      </c>
      <c r="AI3149" s="9">
        <f t="shared" ca="1" si="1945"/>
        <v>12</v>
      </c>
      <c r="AJ3149" s="9">
        <f t="shared" ca="1" si="1946"/>
        <v>1</v>
      </c>
      <c r="AK3149" s="9">
        <f t="shared" si="1947"/>
        <v>4</v>
      </c>
      <c r="AL3149" s="9">
        <f t="shared" si="1948"/>
        <v>36</v>
      </c>
      <c r="AM3149" s="9">
        <f t="shared" si="1949"/>
        <v>16</v>
      </c>
      <c r="AN3149" s="2">
        <v>43712.678472222222</v>
      </c>
      <c r="AO3149">
        <v>4008</v>
      </c>
      <c r="AP3149" s="1">
        <v>10000</v>
      </c>
      <c r="AQ3149" t="s">
        <v>4</v>
      </c>
    </row>
    <row r="3150" spans="1:43" x14ac:dyDescent="0.3">
      <c r="A3150" t="str">
        <f t="shared" ca="1" si="1911"/>
        <v>FY2020 Q4 Sep</v>
      </c>
      <c r="B3150">
        <f t="shared" ca="1" si="1912"/>
        <v>2020</v>
      </c>
      <c r="C3150" s="8" t="str">
        <f t="shared" ca="1" si="1913"/>
        <v>Sep</v>
      </c>
      <c r="D3150" s="8" t="str">
        <f t="shared" ca="1" si="1914"/>
        <v>Q4</v>
      </c>
      <c r="E3150">
        <f t="shared" ca="1" si="1915"/>
        <v>12</v>
      </c>
      <c r="F3150">
        <f t="shared" ca="1" si="1916"/>
        <v>4</v>
      </c>
      <c r="G3150">
        <f t="shared" ca="1" si="1917"/>
        <v>202012</v>
      </c>
      <c r="H3150">
        <f t="shared" ca="1" si="1918"/>
        <v>202004</v>
      </c>
      <c r="I3150" t="str">
        <f t="shared" ca="1" si="1919"/>
        <v>FY2020 Q3 Sep</v>
      </c>
      <c r="J3150">
        <f t="shared" ca="1" si="1920"/>
        <v>2020</v>
      </c>
      <c r="K3150" s="8" t="str">
        <f t="shared" ca="1" si="1921"/>
        <v>Sep</v>
      </c>
      <c r="L3150" s="8" t="str">
        <f t="shared" ca="1" si="1922"/>
        <v>Q3</v>
      </c>
      <c r="M3150">
        <f t="shared" ca="1" si="1923"/>
        <v>9</v>
      </c>
      <c r="N3150">
        <f t="shared" ca="1" si="1924"/>
        <v>3</v>
      </c>
      <c r="O3150">
        <f t="shared" ca="1" si="1925"/>
        <v>202009</v>
      </c>
      <c r="P3150">
        <f t="shared" ca="1" si="1926"/>
        <v>202003</v>
      </c>
      <c r="Q3150" t="str">
        <f t="shared" si="1927"/>
        <v>FY2019 Q4 Sep</v>
      </c>
      <c r="R3150">
        <f t="shared" si="1928"/>
        <v>2019</v>
      </c>
      <c r="S3150" s="8" t="str">
        <f t="shared" si="1929"/>
        <v>Sep</v>
      </c>
      <c r="T3150" s="8" t="str">
        <f t="shared" si="1930"/>
        <v>Q4</v>
      </c>
      <c r="U3150">
        <f t="shared" si="1931"/>
        <v>12</v>
      </c>
      <c r="V3150">
        <f t="shared" si="1932"/>
        <v>4</v>
      </c>
      <c r="W3150">
        <f t="shared" si="1933"/>
        <v>201912</v>
      </c>
      <c r="X3150">
        <f t="shared" si="1934"/>
        <v>201904</v>
      </c>
      <c r="Y3150" t="str">
        <f t="shared" si="1935"/>
        <v>FY2019 Q3 Sep</v>
      </c>
      <c r="Z3150">
        <f t="shared" si="1936"/>
        <v>2019</v>
      </c>
      <c r="AA3150" s="8" t="str">
        <f t="shared" si="1937"/>
        <v>Sep</v>
      </c>
      <c r="AB3150" s="8" t="str">
        <f t="shared" si="1938"/>
        <v>Q3</v>
      </c>
      <c r="AC3150">
        <f t="shared" si="1939"/>
        <v>9</v>
      </c>
      <c r="AD3150">
        <f t="shared" si="1940"/>
        <v>3</v>
      </c>
      <c r="AE3150">
        <f t="shared" si="1941"/>
        <v>201909</v>
      </c>
      <c r="AF3150">
        <f t="shared" si="1942"/>
        <v>201903</v>
      </c>
      <c r="AG3150" s="9">
        <f t="shared" ca="1" si="1943"/>
        <v>1</v>
      </c>
      <c r="AH3150">
        <f t="shared" ca="1" si="1944"/>
        <v>4</v>
      </c>
      <c r="AI3150" s="9">
        <f t="shared" ca="1" si="1945"/>
        <v>12</v>
      </c>
      <c r="AJ3150" s="9">
        <f t="shared" ca="1" si="1946"/>
        <v>1</v>
      </c>
      <c r="AK3150" s="9">
        <f t="shared" si="1947"/>
        <v>3</v>
      </c>
      <c r="AL3150" s="9">
        <f t="shared" si="1948"/>
        <v>36</v>
      </c>
      <c r="AM3150" s="9">
        <f t="shared" si="1949"/>
        <v>16</v>
      </c>
      <c r="AN3150" s="2">
        <v>43711.702777777777</v>
      </c>
      <c r="AO3150">
        <v>4042</v>
      </c>
      <c r="AP3150" s="1">
        <v>10000</v>
      </c>
      <c r="AQ3150" t="s">
        <v>4</v>
      </c>
    </row>
    <row r="3151" spans="1:43" x14ac:dyDescent="0.3">
      <c r="A3151" t="str">
        <f t="shared" ca="1" si="1911"/>
        <v>FY2020 Q4 Sep</v>
      </c>
      <c r="B3151">
        <f t="shared" ca="1" si="1912"/>
        <v>2020</v>
      </c>
      <c r="C3151" s="8" t="str">
        <f t="shared" ca="1" si="1913"/>
        <v>Sep</v>
      </c>
      <c r="D3151" s="8" t="str">
        <f t="shared" ca="1" si="1914"/>
        <v>Q4</v>
      </c>
      <c r="E3151">
        <f t="shared" ca="1" si="1915"/>
        <v>12</v>
      </c>
      <c r="F3151">
        <f t="shared" ca="1" si="1916"/>
        <v>4</v>
      </c>
      <c r="G3151">
        <f t="shared" ca="1" si="1917"/>
        <v>202012</v>
      </c>
      <c r="H3151">
        <f t="shared" ca="1" si="1918"/>
        <v>202004</v>
      </c>
      <c r="I3151" t="str">
        <f t="shared" ca="1" si="1919"/>
        <v>FY2020 Q3 Sep</v>
      </c>
      <c r="J3151">
        <f t="shared" ca="1" si="1920"/>
        <v>2020</v>
      </c>
      <c r="K3151" s="8" t="str">
        <f t="shared" ca="1" si="1921"/>
        <v>Sep</v>
      </c>
      <c r="L3151" s="8" t="str">
        <f t="shared" ca="1" si="1922"/>
        <v>Q3</v>
      </c>
      <c r="M3151">
        <f t="shared" ca="1" si="1923"/>
        <v>9</v>
      </c>
      <c r="N3151">
        <f t="shared" ca="1" si="1924"/>
        <v>3</v>
      </c>
      <c r="O3151">
        <f t="shared" ca="1" si="1925"/>
        <v>202009</v>
      </c>
      <c r="P3151">
        <f t="shared" ca="1" si="1926"/>
        <v>202003</v>
      </c>
      <c r="Q3151" t="str">
        <f t="shared" si="1927"/>
        <v>FY2019 Q4 Sep</v>
      </c>
      <c r="R3151">
        <f t="shared" si="1928"/>
        <v>2019</v>
      </c>
      <c r="S3151" s="8" t="str">
        <f t="shared" si="1929"/>
        <v>Sep</v>
      </c>
      <c r="T3151" s="8" t="str">
        <f t="shared" si="1930"/>
        <v>Q4</v>
      </c>
      <c r="U3151">
        <f t="shared" si="1931"/>
        <v>12</v>
      </c>
      <c r="V3151">
        <f t="shared" si="1932"/>
        <v>4</v>
      </c>
      <c r="W3151">
        <f t="shared" si="1933"/>
        <v>201912</v>
      </c>
      <c r="X3151">
        <f t="shared" si="1934"/>
        <v>201904</v>
      </c>
      <c r="Y3151" t="str">
        <f t="shared" si="1935"/>
        <v>FY2019 Q3 Sep</v>
      </c>
      <c r="Z3151">
        <f t="shared" si="1936"/>
        <v>2019</v>
      </c>
      <c r="AA3151" s="8" t="str">
        <f t="shared" si="1937"/>
        <v>Sep</v>
      </c>
      <c r="AB3151" s="8" t="str">
        <f t="shared" si="1938"/>
        <v>Q3</v>
      </c>
      <c r="AC3151">
        <f t="shared" si="1939"/>
        <v>9</v>
      </c>
      <c r="AD3151">
        <f t="shared" si="1940"/>
        <v>3</v>
      </c>
      <c r="AE3151">
        <f t="shared" si="1941"/>
        <v>201909</v>
      </c>
      <c r="AF3151">
        <f t="shared" si="1942"/>
        <v>201903</v>
      </c>
      <c r="AG3151" s="9">
        <f t="shared" ca="1" si="1943"/>
        <v>1</v>
      </c>
      <c r="AH3151">
        <f t="shared" ca="1" si="1944"/>
        <v>4</v>
      </c>
      <c r="AI3151" s="9">
        <f t="shared" ca="1" si="1945"/>
        <v>12</v>
      </c>
      <c r="AJ3151" s="9">
        <f t="shared" ca="1" si="1946"/>
        <v>1</v>
      </c>
      <c r="AK3151" s="9">
        <f t="shared" si="1947"/>
        <v>6</v>
      </c>
      <c r="AL3151" s="9">
        <f t="shared" si="1948"/>
        <v>36</v>
      </c>
      <c r="AM3151" s="9">
        <f t="shared" si="1949"/>
        <v>15</v>
      </c>
      <c r="AN3151" s="2">
        <v>43714.654166666667</v>
      </c>
      <c r="AO3151">
        <v>4193</v>
      </c>
      <c r="AP3151" s="1">
        <v>10000</v>
      </c>
      <c r="AQ3151" t="s">
        <v>4</v>
      </c>
    </row>
    <row r="3152" spans="1:43" x14ac:dyDescent="0.3">
      <c r="A3152" t="str">
        <f t="shared" ca="1" si="1911"/>
        <v>FY2020 Q4 Sep</v>
      </c>
      <c r="B3152">
        <f t="shared" ca="1" si="1912"/>
        <v>2020</v>
      </c>
      <c r="C3152" s="8" t="str">
        <f t="shared" ca="1" si="1913"/>
        <v>Sep</v>
      </c>
      <c r="D3152" s="8" t="str">
        <f t="shared" ca="1" si="1914"/>
        <v>Q4</v>
      </c>
      <c r="E3152">
        <f t="shared" ca="1" si="1915"/>
        <v>12</v>
      </c>
      <c r="F3152">
        <f t="shared" ca="1" si="1916"/>
        <v>4</v>
      </c>
      <c r="G3152">
        <f t="shared" ca="1" si="1917"/>
        <v>202012</v>
      </c>
      <c r="H3152">
        <f t="shared" ca="1" si="1918"/>
        <v>202004</v>
      </c>
      <c r="I3152" t="str">
        <f t="shared" ca="1" si="1919"/>
        <v>FY2020 Q3 Sep</v>
      </c>
      <c r="J3152">
        <f t="shared" ca="1" si="1920"/>
        <v>2020</v>
      </c>
      <c r="K3152" s="8" t="str">
        <f t="shared" ca="1" si="1921"/>
        <v>Sep</v>
      </c>
      <c r="L3152" s="8" t="str">
        <f t="shared" ca="1" si="1922"/>
        <v>Q3</v>
      </c>
      <c r="M3152">
        <f t="shared" ca="1" si="1923"/>
        <v>9</v>
      </c>
      <c r="N3152">
        <f t="shared" ca="1" si="1924"/>
        <v>3</v>
      </c>
      <c r="O3152">
        <f t="shared" ca="1" si="1925"/>
        <v>202009</v>
      </c>
      <c r="P3152">
        <f t="shared" ca="1" si="1926"/>
        <v>202003</v>
      </c>
      <c r="Q3152" t="str">
        <f t="shared" si="1927"/>
        <v>FY2019 Q4 Sep</v>
      </c>
      <c r="R3152">
        <f t="shared" si="1928"/>
        <v>2019</v>
      </c>
      <c r="S3152" s="8" t="str">
        <f t="shared" si="1929"/>
        <v>Sep</v>
      </c>
      <c r="T3152" s="8" t="str">
        <f t="shared" si="1930"/>
        <v>Q4</v>
      </c>
      <c r="U3152">
        <f t="shared" si="1931"/>
        <v>12</v>
      </c>
      <c r="V3152">
        <f t="shared" si="1932"/>
        <v>4</v>
      </c>
      <c r="W3152">
        <f t="shared" si="1933"/>
        <v>201912</v>
      </c>
      <c r="X3152">
        <f t="shared" si="1934"/>
        <v>201904</v>
      </c>
      <c r="Y3152" t="str">
        <f t="shared" si="1935"/>
        <v>FY2019 Q3 Sep</v>
      </c>
      <c r="Z3152">
        <f t="shared" si="1936"/>
        <v>2019</v>
      </c>
      <c r="AA3152" s="8" t="str">
        <f t="shared" si="1937"/>
        <v>Sep</v>
      </c>
      <c r="AB3152" s="8" t="str">
        <f t="shared" si="1938"/>
        <v>Q3</v>
      </c>
      <c r="AC3152">
        <f t="shared" si="1939"/>
        <v>9</v>
      </c>
      <c r="AD3152">
        <f t="shared" si="1940"/>
        <v>3</v>
      </c>
      <c r="AE3152">
        <f t="shared" si="1941"/>
        <v>201909</v>
      </c>
      <c r="AF3152">
        <f t="shared" si="1942"/>
        <v>201903</v>
      </c>
      <c r="AG3152" s="9">
        <f t="shared" ca="1" si="1943"/>
        <v>1</v>
      </c>
      <c r="AH3152">
        <f t="shared" ca="1" si="1944"/>
        <v>4</v>
      </c>
      <c r="AI3152" s="9">
        <f t="shared" ca="1" si="1945"/>
        <v>12</v>
      </c>
      <c r="AJ3152" s="9">
        <f t="shared" ca="1" si="1946"/>
        <v>1</v>
      </c>
      <c r="AK3152" s="9">
        <f t="shared" si="1947"/>
        <v>4</v>
      </c>
      <c r="AL3152" s="9">
        <f t="shared" si="1948"/>
        <v>36</v>
      </c>
      <c r="AM3152" s="9">
        <f t="shared" si="1949"/>
        <v>14</v>
      </c>
      <c r="AN3152" s="2">
        <v>43712.589583333334</v>
      </c>
      <c r="AO3152">
        <v>4231</v>
      </c>
      <c r="AP3152" s="1">
        <v>10000</v>
      </c>
      <c r="AQ3152" t="s">
        <v>4</v>
      </c>
    </row>
    <row r="3153" spans="1:43" x14ac:dyDescent="0.3">
      <c r="A3153" t="str">
        <f t="shared" ca="1" si="1911"/>
        <v>FY2020 Q4 Sep</v>
      </c>
      <c r="B3153">
        <f t="shared" ca="1" si="1912"/>
        <v>2020</v>
      </c>
      <c r="C3153" s="8" t="str">
        <f t="shared" ca="1" si="1913"/>
        <v>Sep</v>
      </c>
      <c r="D3153" s="8" t="str">
        <f t="shared" ca="1" si="1914"/>
        <v>Q4</v>
      </c>
      <c r="E3153">
        <f t="shared" ca="1" si="1915"/>
        <v>12</v>
      </c>
      <c r="F3153">
        <f t="shared" ca="1" si="1916"/>
        <v>4</v>
      </c>
      <c r="G3153">
        <f t="shared" ca="1" si="1917"/>
        <v>202012</v>
      </c>
      <c r="H3153">
        <f t="shared" ca="1" si="1918"/>
        <v>202004</v>
      </c>
      <c r="I3153" t="str">
        <f t="shared" ca="1" si="1919"/>
        <v>FY2020 Q3 Sep</v>
      </c>
      <c r="J3153">
        <f t="shared" ca="1" si="1920"/>
        <v>2020</v>
      </c>
      <c r="K3153" s="8" t="str">
        <f t="shared" ca="1" si="1921"/>
        <v>Sep</v>
      </c>
      <c r="L3153" s="8" t="str">
        <f t="shared" ca="1" si="1922"/>
        <v>Q3</v>
      </c>
      <c r="M3153">
        <f t="shared" ca="1" si="1923"/>
        <v>9</v>
      </c>
      <c r="N3153">
        <f t="shared" ca="1" si="1924"/>
        <v>3</v>
      </c>
      <c r="O3153">
        <f t="shared" ca="1" si="1925"/>
        <v>202009</v>
      </c>
      <c r="P3153">
        <f t="shared" ca="1" si="1926"/>
        <v>202003</v>
      </c>
      <c r="Q3153" t="str">
        <f t="shared" si="1927"/>
        <v>FY2020 Q2 Feb</v>
      </c>
      <c r="R3153">
        <f t="shared" si="1928"/>
        <v>2020</v>
      </c>
      <c r="S3153" s="8" t="str">
        <f t="shared" si="1929"/>
        <v>Feb</v>
      </c>
      <c r="T3153" s="8" t="str">
        <f t="shared" si="1930"/>
        <v>Q2</v>
      </c>
      <c r="U3153">
        <f t="shared" si="1931"/>
        <v>5</v>
      </c>
      <c r="V3153">
        <f t="shared" si="1932"/>
        <v>2</v>
      </c>
      <c r="W3153">
        <f t="shared" si="1933"/>
        <v>202005</v>
      </c>
      <c r="X3153">
        <f t="shared" si="1934"/>
        <v>202002</v>
      </c>
      <c r="Y3153" t="str">
        <f t="shared" si="1935"/>
        <v>FY2020 Q1 Feb</v>
      </c>
      <c r="Z3153">
        <f t="shared" si="1936"/>
        <v>2020</v>
      </c>
      <c r="AA3153" s="8" t="str">
        <f t="shared" si="1937"/>
        <v>Feb</v>
      </c>
      <c r="AB3153" s="8" t="str">
        <f t="shared" si="1938"/>
        <v>Q1</v>
      </c>
      <c r="AC3153">
        <f t="shared" si="1939"/>
        <v>2</v>
      </c>
      <c r="AD3153">
        <f t="shared" si="1940"/>
        <v>1</v>
      </c>
      <c r="AE3153">
        <f t="shared" si="1941"/>
        <v>202002</v>
      </c>
      <c r="AF3153">
        <f t="shared" si="1942"/>
        <v>202001</v>
      </c>
      <c r="AG3153" s="9">
        <f t="shared" ca="1" si="1943"/>
        <v>0</v>
      </c>
      <c r="AH3153">
        <f t="shared" ca="1" si="1944"/>
        <v>2</v>
      </c>
      <c r="AI3153" s="9">
        <f t="shared" ca="1" si="1945"/>
        <v>7</v>
      </c>
      <c r="AJ3153" s="9">
        <f t="shared" ca="1" si="1946"/>
        <v>0</v>
      </c>
      <c r="AK3153" s="9">
        <f t="shared" si="1947"/>
        <v>6</v>
      </c>
      <c r="AL3153" s="9">
        <f t="shared" si="1948"/>
        <v>8</v>
      </c>
      <c r="AM3153" s="9">
        <f t="shared" si="1949"/>
        <v>14</v>
      </c>
      <c r="AN3153" s="2">
        <v>43882.6</v>
      </c>
      <c r="AO3153">
        <v>4298</v>
      </c>
      <c r="AP3153" s="1">
        <v>10000</v>
      </c>
      <c r="AQ3153" t="s">
        <v>4</v>
      </c>
    </row>
    <row r="3154" spans="1:43" x14ac:dyDescent="0.3">
      <c r="A3154" t="str">
        <f t="shared" ca="1" si="1911"/>
        <v>FY2020 Q4 Sep</v>
      </c>
      <c r="B3154">
        <f t="shared" ca="1" si="1912"/>
        <v>2020</v>
      </c>
      <c r="C3154" s="8" t="str">
        <f t="shared" ca="1" si="1913"/>
        <v>Sep</v>
      </c>
      <c r="D3154" s="8" t="str">
        <f t="shared" ca="1" si="1914"/>
        <v>Q4</v>
      </c>
      <c r="E3154">
        <f t="shared" ca="1" si="1915"/>
        <v>12</v>
      </c>
      <c r="F3154">
        <f t="shared" ca="1" si="1916"/>
        <v>4</v>
      </c>
      <c r="G3154">
        <f t="shared" ca="1" si="1917"/>
        <v>202012</v>
      </c>
      <c r="H3154">
        <f t="shared" ca="1" si="1918"/>
        <v>202004</v>
      </c>
      <c r="I3154" t="str">
        <f t="shared" ca="1" si="1919"/>
        <v>FY2020 Q3 Sep</v>
      </c>
      <c r="J3154">
        <f t="shared" ca="1" si="1920"/>
        <v>2020</v>
      </c>
      <c r="K3154" s="8" t="str">
        <f t="shared" ca="1" si="1921"/>
        <v>Sep</v>
      </c>
      <c r="L3154" s="8" t="str">
        <f t="shared" ca="1" si="1922"/>
        <v>Q3</v>
      </c>
      <c r="M3154">
        <f t="shared" ca="1" si="1923"/>
        <v>9</v>
      </c>
      <c r="N3154">
        <f t="shared" ca="1" si="1924"/>
        <v>3</v>
      </c>
      <c r="O3154">
        <f t="shared" ca="1" si="1925"/>
        <v>202009</v>
      </c>
      <c r="P3154">
        <f t="shared" ca="1" si="1926"/>
        <v>202003</v>
      </c>
      <c r="Q3154" t="str">
        <f t="shared" si="1927"/>
        <v>FY2020 Q2 Feb</v>
      </c>
      <c r="R3154">
        <f t="shared" si="1928"/>
        <v>2020</v>
      </c>
      <c r="S3154" s="8" t="str">
        <f t="shared" si="1929"/>
        <v>Feb</v>
      </c>
      <c r="T3154" s="8" t="str">
        <f t="shared" si="1930"/>
        <v>Q2</v>
      </c>
      <c r="U3154">
        <f t="shared" si="1931"/>
        <v>5</v>
      </c>
      <c r="V3154">
        <f t="shared" si="1932"/>
        <v>2</v>
      </c>
      <c r="W3154">
        <f t="shared" si="1933"/>
        <v>202005</v>
      </c>
      <c r="X3154">
        <f t="shared" si="1934"/>
        <v>202002</v>
      </c>
      <c r="Y3154" t="str">
        <f t="shared" si="1935"/>
        <v>FY2020 Q1 Feb</v>
      </c>
      <c r="Z3154">
        <f t="shared" si="1936"/>
        <v>2020</v>
      </c>
      <c r="AA3154" s="8" t="str">
        <f t="shared" si="1937"/>
        <v>Feb</v>
      </c>
      <c r="AB3154" s="8" t="str">
        <f t="shared" si="1938"/>
        <v>Q1</v>
      </c>
      <c r="AC3154">
        <f t="shared" si="1939"/>
        <v>2</v>
      </c>
      <c r="AD3154">
        <f t="shared" si="1940"/>
        <v>1</v>
      </c>
      <c r="AE3154">
        <f t="shared" si="1941"/>
        <v>202002</v>
      </c>
      <c r="AF3154">
        <f t="shared" si="1942"/>
        <v>202001</v>
      </c>
      <c r="AG3154" s="9">
        <f t="shared" ca="1" si="1943"/>
        <v>0</v>
      </c>
      <c r="AH3154">
        <f t="shared" ca="1" si="1944"/>
        <v>2</v>
      </c>
      <c r="AI3154" s="9">
        <f t="shared" ca="1" si="1945"/>
        <v>7</v>
      </c>
      <c r="AJ3154" s="9">
        <f t="shared" ca="1" si="1946"/>
        <v>0</v>
      </c>
      <c r="AK3154" s="9">
        <f t="shared" si="1947"/>
        <v>3</v>
      </c>
      <c r="AL3154" s="9">
        <f t="shared" si="1948"/>
        <v>7</v>
      </c>
      <c r="AM3154" s="9">
        <f t="shared" si="1949"/>
        <v>13</v>
      </c>
      <c r="AN3154" s="2">
        <v>43872.564583333333</v>
      </c>
      <c r="AO3154">
        <v>4379</v>
      </c>
      <c r="AP3154" s="1">
        <v>10000</v>
      </c>
      <c r="AQ3154" t="s">
        <v>4</v>
      </c>
    </row>
    <row r="3155" spans="1:43" x14ac:dyDescent="0.3">
      <c r="A3155" t="str">
        <f t="shared" ca="1" si="1911"/>
        <v>FY2020 Q4 Sep</v>
      </c>
      <c r="B3155">
        <f t="shared" ca="1" si="1912"/>
        <v>2020</v>
      </c>
      <c r="C3155" s="8" t="str">
        <f t="shared" ca="1" si="1913"/>
        <v>Sep</v>
      </c>
      <c r="D3155" s="8" t="str">
        <f t="shared" ca="1" si="1914"/>
        <v>Q4</v>
      </c>
      <c r="E3155">
        <f t="shared" ca="1" si="1915"/>
        <v>12</v>
      </c>
      <c r="F3155">
        <f t="shared" ca="1" si="1916"/>
        <v>4</v>
      </c>
      <c r="G3155">
        <f t="shared" ca="1" si="1917"/>
        <v>202012</v>
      </c>
      <c r="H3155">
        <f t="shared" ca="1" si="1918"/>
        <v>202004</v>
      </c>
      <c r="I3155" t="str">
        <f t="shared" ca="1" si="1919"/>
        <v>FY2020 Q3 Sep</v>
      </c>
      <c r="J3155">
        <f t="shared" ca="1" si="1920"/>
        <v>2020</v>
      </c>
      <c r="K3155" s="8" t="str">
        <f t="shared" ca="1" si="1921"/>
        <v>Sep</v>
      </c>
      <c r="L3155" s="8" t="str">
        <f t="shared" ca="1" si="1922"/>
        <v>Q3</v>
      </c>
      <c r="M3155">
        <f t="shared" ca="1" si="1923"/>
        <v>9</v>
      </c>
      <c r="N3155">
        <f t="shared" ca="1" si="1924"/>
        <v>3</v>
      </c>
      <c r="O3155">
        <f t="shared" ca="1" si="1925"/>
        <v>202009</v>
      </c>
      <c r="P3155">
        <f t="shared" ca="1" si="1926"/>
        <v>202003</v>
      </c>
      <c r="Q3155" t="str">
        <f t="shared" si="1927"/>
        <v>FY2019 Q4 Sep</v>
      </c>
      <c r="R3155">
        <f t="shared" si="1928"/>
        <v>2019</v>
      </c>
      <c r="S3155" s="8" t="str">
        <f t="shared" si="1929"/>
        <v>Sep</v>
      </c>
      <c r="T3155" s="8" t="str">
        <f t="shared" si="1930"/>
        <v>Q4</v>
      </c>
      <c r="U3155">
        <f t="shared" si="1931"/>
        <v>12</v>
      </c>
      <c r="V3155">
        <f t="shared" si="1932"/>
        <v>4</v>
      </c>
      <c r="W3155">
        <f t="shared" si="1933"/>
        <v>201912</v>
      </c>
      <c r="X3155">
        <f t="shared" si="1934"/>
        <v>201904</v>
      </c>
      <c r="Y3155" t="str">
        <f t="shared" si="1935"/>
        <v>FY2019 Q3 Sep</v>
      </c>
      <c r="Z3155">
        <f t="shared" si="1936"/>
        <v>2019</v>
      </c>
      <c r="AA3155" s="8" t="str">
        <f t="shared" si="1937"/>
        <v>Sep</v>
      </c>
      <c r="AB3155" s="8" t="str">
        <f t="shared" si="1938"/>
        <v>Q3</v>
      </c>
      <c r="AC3155">
        <f t="shared" si="1939"/>
        <v>9</v>
      </c>
      <c r="AD3155">
        <f t="shared" si="1940"/>
        <v>3</v>
      </c>
      <c r="AE3155">
        <f t="shared" si="1941"/>
        <v>201909</v>
      </c>
      <c r="AF3155">
        <f t="shared" si="1942"/>
        <v>201903</v>
      </c>
      <c r="AG3155" s="9">
        <f t="shared" ca="1" si="1943"/>
        <v>1</v>
      </c>
      <c r="AH3155">
        <f t="shared" ca="1" si="1944"/>
        <v>4</v>
      </c>
      <c r="AI3155" s="9">
        <f t="shared" ca="1" si="1945"/>
        <v>12</v>
      </c>
      <c r="AJ3155" s="9">
        <f t="shared" ca="1" si="1946"/>
        <v>1</v>
      </c>
      <c r="AK3155" s="9">
        <f t="shared" si="1947"/>
        <v>6</v>
      </c>
      <c r="AL3155" s="9">
        <f t="shared" si="1948"/>
        <v>36</v>
      </c>
      <c r="AM3155" s="9">
        <f t="shared" si="1949"/>
        <v>14</v>
      </c>
      <c r="AN3155" s="2">
        <v>43714.586111111108</v>
      </c>
      <c r="AO3155">
        <v>4437</v>
      </c>
      <c r="AP3155" s="1">
        <v>10000</v>
      </c>
      <c r="AQ3155" t="s">
        <v>4</v>
      </c>
    </row>
    <row r="3156" spans="1:43" x14ac:dyDescent="0.3">
      <c r="A3156" t="str">
        <f t="shared" ca="1" si="1911"/>
        <v>FY2020 Q4 Sep</v>
      </c>
      <c r="B3156">
        <f t="shared" ca="1" si="1912"/>
        <v>2020</v>
      </c>
      <c r="C3156" s="8" t="str">
        <f t="shared" ca="1" si="1913"/>
        <v>Sep</v>
      </c>
      <c r="D3156" s="8" t="str">
        <f t="shared" ca="1" si="1914"/>
        <v>Q4</v>
      </c>
      <c r="E3156">
        <f t="shared" ca="1" si="1915"/>
        <v>12</v>
      </c>
      <c r="F3156">
        <f t="shared" ca="1" si="1916"/>
        <v>4</v>
      </c>
      <c r="G3156">
        <f t="shared" ca="1" si="1917"/>
        <v>202012</v>
      </c>
      <c r="H3156">
        <f t="shared" ca="1" si="1918"/>
        <v>202004</v>
      </c>
      <c r="I3156" t="str">
        <f t="shared" ca="1" si="1919"/>
        <v>FY2020 Q3 Sep</v>
      </c>
      <c r="J3156">
        <f t="shared" ca="1" si="1920"/>
        <v>2020</v>
      </c>
      <c r="K3156" s="8" t="str">
        <f t="shared" ca="1" si="1921"/>
        <v>Sep</v>
      </c>
      <c r="L3156" s="8" t="str">
        <f t="shared" ca="1" si="1922"/>
        <v>Q3</v>
      </c>
      <c r="M3156">
        <f t="shared" ca="1" si="1923"/>
        <v>9</v>
      </c>
      <c r="N3156">
        <f t="shared" ca="1" si="1924"/>
        <v>3</v>
      </c>
      <c r="O3156">
        <f t="shared" ca="1" si="1925"/>
        <v>202009</v>
      </c>
      <c r="P3156">
        <f t="shared" ca="1" si="1926"/>
        <v>202003</v>
      </c>
      <c r="Q3156" t="str">
        <f t="shared" si="1927"/>
        <v>FY2020 Q2 Jan</v>
      </c>
      <c r="R3156">
        <f t="shared" si="1928"/>
        <v>2020</v>
      </c>
      <c r="S3156" s="8" t="str">
        <f t="shared" si="1929"/>
        <v>Jan</v>
      </c>
      <c r="T3156" s="8" t="str">
        <f t="shared" si="1930"/>
        <v>Q2</v>
      </c>
      <c r="U3156">
        <f t="shared" si="1931"/>
        <v>4</v>
      </c>
      <c r="V3156">
        <f t="shared" si="1932"/>
        <v>2</v>
      </c>
      <c r="W3156">
        <f t="shared" si="1933"/>
        <v>202004</v>
      </c>
      <c r="X3156">
        <f t="shared" si="1934"/>
        <v>202002</v>
      </c>
      <c r="Y3156" t="str">
        <f t="shared" si="1935"/>
        <v>FY2020 Q1 Jan</v>
      </c>
      <c r="Z3156">
        <f t="shared" si="1936"/>
        <v>2020</v>
      </c>
      <c r="AA3156" s="8" t="str">
        <f t="shared" si="1937"/>
        <v>Jan</v>
      </c>
      <c r="AB3156" s="8" t="str">
        <f t="shared" si="1938"/>
        <v>Q1</v>
      </c>
      <c r="AC3156">
        <f t="shared" si="1939"/>
        <v>1</v>
      </c>
      <c r="AD3156">
        <f t="shared" si="1940"/>
        <v>1</v>
      </c>
      <c r="AE3156">
        <f t="shared" si="1941"/>
        <v>202001</v>
      </c>
      <c r="AF3156">
        <f t="shared" si="1942"/>
        <v>202001</v>
      </c>
      <c r="AG3156" s="9">
        <f t="shared" ca="1" si="1943"/>
        <v>0</v>
      </c>
      <c r="AH3156">
        <f t="shared" ca="1" si="1944"/>
        <v>3</v>
      </c>
      <c r="AI3156" s="9">
        <f t="shared" ca="1" si="1945"/>
        <v>8</v>
      </c>
      <c r="AJ3156" s="9">
        <f t="shared" ca="1" si="1946"/>
        <v>0</v>
      </c>
      <c r="AK3156" s="9">
        <f t="shared" si="1947"/>
        <v>7</v>
      </c>
      <c r="AL3156" s="9">
        <f t="shared" si="1948"/>
        <v>3</v>
      </c>
      <c r="AM3156" s="9">
        <f t="shared" si="1949"/>
        <v>10</v>
      </c>
      <c r="AN3156" s="2">
        <v>43848.456250000003</v>
      </c>
      <c r="AO3156">
        <v>4437</v>
      </c>
      <c r="AP3156" s="1">
        <v>10000</v>
      </c>
      <c r="AQ3156" t="s">
        <v>4</v>
      </c>
    </row>
    <row r="3157" spans="1:43" x14ac:dyDescent="0.3">
      <c r="A3157" t="str">
        <f t="shared" ca="1" si="1911"/>
        <v>FY2020 Q4 Sep</v>
      </c>
      <c r="B3157">
        <f t="shared" ca="1" si="1912"/>
        <v>2020</v>
      </c>
      <c r="C3157" s="8" t="str">
        <f t="shared" ca="1" si="1913"/>
        <v>Sep</v>
      </c>
      <c r="D3157" s="8" t="str">
        <f t="shared" ca="1" si="1914"/>
        <v>Q4</v>
      </c>
      <c r="E3157">
        <f t="shared" ca="1" si="1915"/>
        <v>12</v>
      </c>
      <c r="F3157">
        <f t="shared" ca="1" si="1916"/>
        <v>4</v>
      </c>
      <c r="G3157">
        <f t="shared" ca="1" si="1917"/>
        <v>202012</v>
      </c>
      <c r="H3157">
        <f t="shared" ca="1" si="1918"/>
        <v>202004</v>
      </c>
      <c r="I3157" t="str">
        <f t="shared" ca="1" si="1919"/>
        <v>FY2020 Q3 Sep</v>
      </c>
      <c r="J3157">
        <f t="shared" ca="1" si="1920"/>
        <v>2020</v>
      </c>
      <c r="K3157" s="8" t="str">
        <f t="shared" ca="1" si="1921"/>
        <v>Sep</v>
      </c>
      <c r="L3157" s="8" t="str">
        <f t="shared" ca="1" si="1922"/>
        <v>Q3</v>
      </c>
      <c r="M3157">
        <f t="shared" ca="1" si="1923"/>
        <v>9</v>
      </c>
      <c r="N3157">
        <f t="shared" ca="1" si="1924"/>
        <v>3</v>
      </c>
      <c r="O3157">
        <f t="shared" ca="1" si="1925"/>
        <v>202009</v>
      </c>
      <c r="P3157">
        <f t="shared" ca="1" si="1926"/>
        <v>202003</v>
      </c>
      <c r="Q3157" t="str">
        <f t="shared" si="1927"/>
        <v>FY2019 Q4 Sep</v>
      </c>
      <c r="R3157">
        <f t="shared" si="1928"/>
        <v>2019</v>
      </c>
      <c r="S3157" s="8" t="str">
        <f t="shared" si="1929"/>
        <v>Sep</v>
      </c>
      <c r="T3157" s="8" t="str">
        <f t="shared" si="1930"/>
        <v>Q4</v>
      </c>
      <c r="U3157">
        <f t="shared" si="1931"/>
        <v>12</v>
      </c>
      <c r="V3157">
        <f t="shared" si="1932"/>
        <v>4</v>
      </c>
      <c r="W3157">
        <f t="shared" si="1933"/>
        <v>201912</v>
      </c>
      <c r="X3157">
        <f t="shared" si="1934"/>
        <v>201904</v>
      </c>
      <c r="Y3157" t="str">
        <f t="shared" si="1935"/>
        <v>FY2019 Q3 Sep</v>
      </c>
      <c r="Z3157">
        <f t="shared" si="1936"/>
        <v>2019</v>
      </c>
      <c r="AA3157" s="8" t="str">
        <f t="shared" si="1937"/>
        <v>Sep</v>
      </c>
      <c r="AB3157" s="8" t="str">
        <f t="shared" si="1938"/>
        <v>Q3</v>
      </c>
      <c r="AC3157">
        <f t="shared" si="1939"/>
        <v>9</v>
      </c>
      <c r="AD3157">
        <f t="shared" si="1940"/>
        <v>3</v>
      </c>
      <c r="AE3157">
        <f t="shared" si="1941"/>
        <v>201909</v>
      </c>
      <c r="AF3157">
        <f t="shared" si="1942"/>
        <v>201903</v>
      </c>
      <c r="AG3157" s="9">
        <f t="shared" ca="1" si="1943"/>
        <v>1</v>
      </c>
      <c r="AH3157">
        <f t="shared" ca="1" si="1944"/>
        <v>4</v>
      </c>
      <c r="AI3157" s="9">
        <f t="shared" ca="1" si="1945"/>
        <v>12</v>
      </c>
      <c r="AJ3157" s="9">
        <f t="shared" ca="1" si="1946"/>
        <v>1</v>
      </c>
      <c r="AK3157" s="9">
        <f t="shared" si="1947"/>
        <v>2</v>
      </c>
      <c r="AL3157" s="9">
        <f t="shared" si="1948"/>
        <v>36</v>
      </c>
      <c r="AM3157" s="9">
        <f t="shared" si="1949"/>
        <v>16</v>
      </c>
      <c r="AN3157" s="2">
        <v>43710.693749999999</v>
      </c>
      <c r="AO3157">
        <v>4458</v>
      </c>
      <c r="AP3157" s="1">
        <v>10000</v>
      </c>
      <c r="AQ3157" t="s">
        <v>4</v>
      </c>
    </row>
    <row r="3158" spans="1:43" x14ac:dyDescent="0.3">
      <c r="A3158" t="str">
        <f t="shared" ca="1" si="1911"/>
        <v>FY2020 Q4 Sep</v>
      </c>
      <c r="B3158">
        <f t="shared" ca="1" si="1912"/>
        <v>2020</v>
      </c>
      <c r="C3158" s="8" t="str">
        <f t="shared" ca="1" si="1913"/>
        <v>Sep</v>
      </c>
      <c r="D3158" s="8" t="str">
        <f t="shared" ca="1" si="1914"/>
        <v>Q4</v>
      </c>
      <c r="E3158">
        <f t="shared" ca="1" si="1915"/>
        <v>12</v>
      </c>
      <c r="F3158">
        <f t="shared" ca="1" si="1916"/>
        <v>4</v>
      </c>
      <c r="G3158">
        <f t="shared" ca="1" si="1917"/>
        <v>202012</v>
      </c>
      <c r="H3158">
        <f t="shared" ca="1" si="1918"/>
        <v>202004</v>
      </c>
      <c r="I3158" t="str">
        <f t="shared" ca="1" si="1919"/>
        <v>FY2020 Q3 Sep</v>
      </c>
      <c r="J3158">
        <f t="shared" ca="1" si="1920"/>
        <v>2020</v>
      </c>
      <c r="K3158" s="8" t="str">
        <f t="shared" ca="1" si="1921"/>
        <v>Sep</v>
      </c>
      <c r="L3158" s="8" t="str">
        <f t="shared" ca="1" si="1922"/>
        <v>Q3</v>
      </c>
      <c r="M3158">
        <f t="shared" ca="1" si="1923"/>
        <v>9</v>
      </c>
      <c r="N3158">
        <f t="shared" ca="1" si="1924"/>
        <v>3</v>
      </c>
      <c r="O3158">
        <f t="shared" ca="1" si="1925"/>
        <v>202009</v>
      </c>
      <c r="P3158">
        <f t="shared" ca="1" si="1926"/>
        <v>202003</v>
      </c>
      <c r="Q3158" t="str">
        <f t="shared" si="1927"/>
        <v>FY2020 Q2 Mar</v>
      </c>
      <c r="R3158">
        <f t="shared" si="1928"/>
        <v>2020</v>
      </c>
      <c r="S3158" s="8" t="str">
        <f t="shared" si="1929"/>
        <v>Mar</v>
      </c>
      <c r="T3158" s="8" t="str">
        <f t="shared" si="1930"/>
        <v>Q2</v>
      </c>
      <c r="U3158">
        <f t="shared" si="1931"/>
        <v>6</v>
      </c>
      <c r="V3158">
        <f t="shared" si="1932"/>
        <v>2</v>
      </c>
      <c r="W3158">
        <f t="shared" si="1933"/>
        <v>202006</v>
      </c>
      <c r="X3158">
        <f t="shared" si="1934"/>
        <v>202002</v>
      </c>
      <c r="Y3158" t="str">
        <f t="shared" si="1935"/>
        <v>FY2020 Q1 Mar</v>
      </c>
      <c r="Z3158">
        <f t="shared" si="1936"/>
        <v>2020</v>
      </c>
      <c r="AA3158" s="8" t="str">
        <f t="shared" si="1937"/>
        <v>Mar</v>
      </c>
      <c r="AB3158" s="8" t="str">
        <f t="shared" si="1938"/>
        <v>Q1</v>
      </c>
      <c r="AC3158">
        <f t="shared" si="1939"/>
        <v>3</v>
      </c>
      <c r="AD3158">
        <f t="shared" si="1940"/>
        <v>1</v>
      </c>
      <c r="AE3158">
        <f t="shared" si="1941"/>
        <v>202003</v>
      </c>
      <c r="AF3158">
        <f t="shared" si="1942"/>
        <v>202001</v>
      </c>
      <c r="AG3158" s="9">
        <f t="shared" ca="1" si="1943"/>
        <v>0</v>
      </c>
      <c r="AH3158">
        <f t="shared" ca="1" si="1944"/>
        <v>2</v>
      </c>
      <c r="AI3158" s="9">
        <f t="shared" ca="1" si="1945"/>
        <v>6</v>
      </c>
      <c r="AJ3158" s="9">
        <f t="shared" ca="1" si="1946"/>
        <v>0</v>
      </c>
      <c r="AK3158" s="9">
        <f t="shared" si="1947"/>
        <v>5</v>
      </c>
      <c r="AL3158" s="9">
        <f t="shared" si="1948"/>
        <v>10</v>
      </c>
      <c r="AM3158" s="9">
        <f t="shared" si="1949"/>
        <v>10</v>
      </c>
      <c r="AN3158" s="2">
        <v>43895.439583333333</v>
      </c>
      <c r="AO3158">
        <v>4458</v>
      </c>
      <c r="AP3158" s="1">
        <v>10000</v>
      </c>
      <c r="AQ3158" t="s">
        <v>4</v>
      </c>
    </row>
    <row r="3159" spans="1:43" x14ac:dyDescent="0.3">
      <c r="A3159" t="str">
        <f t="shared" ca="1" si="1911"/>
        <v>FY2020 Q4 Sep</v>
      </c>
      <c r="B3159">
        <f t="shared" ca="1" si="1912"/>
        <v>2020</v>
      </c>
      <c r="C3159" s="8" t="str">
        <f t="shared" ca="1" si="1913"/>
        <v>Sep</v>
      </c>
      <c r="D3159" s="8" t="str">
        <f t="shared" ca="1" si="1914"/>
        <v>Q4</v>
      </c>
      <c r="E3159">
        <f t="shared" ca="1" si="1915"/>
        <v>12</v>
      </c>
      <c r="F3159">
        <f t="shared" ca="1" si="1916"/>
        <v>4</v>
      </c>
      <c r="G3159">
        <f t="shared" ca="1" si="1917"/>
        <v>202012</v>
      </c>
      <c r="H3159">
        <f t="shared" ca="1" si="1918"/>
        <v>202004</v>
      </c>
      <c r="I3159" t="str">
        <f t="shared" ca="1" si="1919"/>
        <v>FY2020 Q3 Sep</v>
      </c>
      <c r="J3159">
        <f t="shared" ca="1" si="1920"/>
        <v>2020</v>
      </c>
      <c r="K3159" s="8" t="str">
        <f t="shared" ca="1" si="1921"/>
        <v>Sep</v>
      </c>
      <c r="L3159" s="8" t="str">
        <f t="shared" ca="1" si="1922"/>
        <v>Q3</v>
      </c>
      <c r="M3159">
        <f t="shared" ca="1" si="1923"/>
        <v>9</v>
      </c>
      <c r="N3159">
        <f t="shared" ca="1" si="1924"/>
        <v>3</v>
      </c>
      <c r="O3159">
        <f t="shared" ca="1" si="1925"/>
        <v>202009</v>
      </c>
      <c r="P3159">
        <f t="shared" ca="1" si="1926"/>
        <v>202003</v>
      </c>
      <c r="Q3159" t="str">
        <f t="shared" si="1927"/>
        <v>FY2019 Q4 Sep</v>
      </c>
      <c r="R3159">
        <f t="shared" si="1928"/>
        <v>2019</v>
      </c>
      <c r="S3159" s="8" t="str">
        <f t="shared" si="1929"/>
        <v>Sep</v>
      </c>
      <c r="T3159" s="8" t="str">
        <f t="shared" si="1930"/>
        <v>Q4</v>
      </c>
      <c r="U3159">
        <f t="shared" si="1931"/>
        <v>12</v>
      </c>
      <c r="V3159">
        <f t="shared" si="1932"/>
        <v>4</v>
      </c>
      <c r="W3159">
        <f t="shared" si="1933"/>
        <v>201912</v>
      </c>
      <c r="X3159">
        <f t="shared" si="1934"/>
        <v>201904</v>
      </c>
      <c r="Y3159" t="str">
        <f t="shared" si="1935"/>
        <v>FY2019 Q3 Sep</v>
      </c>
      <c r="Z3159">
        <f t="shared" si="1936"/>
        <v>2019</v>
      </c>
      <c r="AA3159" s="8" t="str">
        <f t="shared" si="1937"/>
        <v>Sep</v>
      </c>
      <c r="AB3159" s="8" t="str">
        <f t="shared" si="1938"/>
        <v>Q3</v>
      </c>
      <c r="AC3159">
        <f t="shared" si="1939"/>
        <v>9</v>
      </c>
      <c r="AD3159">
        <f t="shared" si="1940"/>
        <v>3</v>
      </c>
      <c r="AE3159">
        <f t="shared" si="1941"/>
        <v>201909</v>
      </c>
      <c r="AF3159">
        <f t="shared" si="1942"/>
        <v>201903</v>
      </c>
      <c r="AG3159" s="9">
        <f t="shared" ca="1" si="1943"/>
        <v>1</v>
      </c>
      <c r="AH3159">
        <f t="shared" ca="1" si="1944"/>
        <v>4</v>
      </c>
      <c r="AI3159" s="9">
        <f t="shared" ca="1" si="1945"/>
        <v>12</v>
      </c>
      <c r="AJ3159" s="9">
        <f t="shared" ca="1" si="1946"/>
        <v>1</v>
      </c>
      <c r="AK3159" s="9">
        <f t="shared" si="1947"/>
        <v>4</v>
      </c>
      <c r="AL3159" s="9">
        <f t="shared" si="1948"/>
        <v>36</v>
      </c>
      <c r="AM3159" s="9">
        <f t="shared" si="1949"/>
        <v>12</v>
      </c>
      <c r="AN3159" s="2">
        <v>43712.500694444447</v>
      </c>
      <c r="AO3159">
        <v>4540</v>
      </c>
      <c r="AP3159" s="1">
        <v>10000</v>
      </c>
      <c r="AQ3159" t="s">
        <v>4</v>
      </c>
    </row>
    <row r="3160" spans="1:43" x14ac:dyDescent="0.3">
      <c r="A3160" t="str">
        <f t="shared" ca="1" si="1911"/>
        <v>FY2020 Q4 Sep</v>
      </c>
      <c r="B3160">
        <f t="shared" ca="1" si="1912"/>
        <v>2020</v>
      </c>
      <c r="C3160" s="8" t="str">
        <f t="shared" ca="1" si="1913"/>
        <v>Sep</v>
      </c>
      <c r="D3160" s="8" t="str">
        <f t="shared" ca="1" si="1914"/>
        <v>Q4</v>
      </c>
      <c r="E3160">
        <f t="shared" ca="1" si="1915"/>
        <v>12</v>
      </c>
      <c r="F3160">
        <f t="shared" ca="1" si="1916"/>
        <v>4</v>
      </c>
      <c r="G3160">
        <f t="shared" ca="1" si="1917"/>
        <v>202012</v>
      </c>
      <c r="H3160">
        <f t="shared" ca="1" si="1918"/>
        <v>202004</v>
      </c>
      <c r="I3160" t="str">
        <f t="shared" ca="1" si="1919"/>
        <v>FY2020 Q3 Sep</v>
      </c>
      <c r="J3160">
        <f t="shared" ca="1" si="1920"/>
        <v>2020</v>
      </c>
      <c r="K3160" s="8" t="str">
        <f t="shared" ca="1" si="1921"/>
        <v>Sep</v>
      </c>
      <c r="L3160" s="8" t="str">
        <f t="shared" ca="1" si="1922"/>
        <v>Q3</v>
      </c>
      <c r="M3160">
        <f t="shared" ca="1" si="1923"/>
        <v>9</v>
      </c>
      <c r="N3160">
        <f t="shared" ca="1" si="1924"/>
        <v>3</v>
      </c>
      <c r="O3160">
        <f t="shared" ca="1" si="1925"/>
        <v>202009</v>
      </c>
      <c r="P3160">
        <f t="shared" ca="1" si="1926"/>
        <v>202003</v>
      </c>
      <c r="Q3160" t="str">
        <f t="shared" si="1927"/>
        <v>FY2020 Q2 Mar</v>
      </c>
      <c r="R3160">
        <f t="shared" si="1928"/>
        <v>2020</v>
      </c>
      <c r="S3160" s="8" t="str">
        <f t="shared" si="1929"/>
        <v>Mar</v>
      </c>
      <c r="T3160" s="8" t="str">
        <f t="shared" si="1930"/>
        <v>Q2</v>
      </c>
      <c r="U3160">
        <f t="shared" si="1931"/>
        <v>6</v>
      </c>
      <c r="V3160">
        <f t="shared" si="1932"/>
        <v>2</v>
      </c>
      <c r="W3160">
        <f t="shared" si="1933"/>
        <v>202006</v>
      </c>
      <c r="X3160">
        <f t="shared" si="1934"/>
        <v>202002</v>
      </c>
      <c r="Y3160" t="str">
        <f t="shared" si="1935"/>
        <v>FY2020 Q1 Mar</v>
      </c>
      <c r="Z3160">
        <f t="shared" si="1936"/>
        <v>2020</v>
      </c>
      <c r="AA3160" s="8" t="str">
        <f t="shared" si="1937"/>
        <v>Mar</v>
      </c>
      <c r="AB3160" s="8" t="str">
        <f t="shared" si="1938"/>
        <v>Q1</v>
      </c>
      <c r="AC3160">
        <f t="shared" si="1939"/>
        <v>3</v>
      </c>
      <c r="AD3160">
        <f t="shared" si="1940"/>
        <v>1</v>
      </c>
      <c r="AE3160">
        <f t="shared" si="1941"/>
        <v>202003</v>
      </c>
      <c r="AF3160">
        <f t="shared" si="1942"/>
        <v>202001</v>
      </c>
      <c r="AG3160" s="9">
        <f t="shared" ca="1" si="1943"/>
        <v>0</v>
      </c>
      <c r="AH3160">
        <f t="shared" ca="1" si="1944"/>
        <v>2</v>
      </c>
      <c r="AI3160" s="9">
        <f t="shared" ca="1" si="1945"/>
        <v>6</v>
      </c>
      <c r="AJ3160" s="9">
        <f t="shared" ca="1" si="1946"/>
        <v>0</v>
      </c>
      <c r="AK3160" s="9">
        <f t="shared" si="1947"/>
        <v>5</v>
      </c>
      <c r="AL3160" s="9">
        <f t="shared" si="1948"/>
        <v>10</v>
      </c>
      <c r="AM3160" s="9">
        <f t="shared" si="1949"/>
        <v>12</v>
      </c>
      <c r="AN3160" s="2">
        <v>43895.518750000003</v>
      </c>
      <c r="AO3160">
        <v>4648</v>
      </c>
      <c r="AP3160" s="1">
        <v>10000</v>
      </c>
      <c r="AQ3160" t="s">
        <v>4</v>
      </c>
    </row>
    <row r="3161" spans="1:43" x14ac:dyDescent="0.3">
      <c r="A3161" t="str">
        <f t="shared" ca="1" si="1911"/>
        <v>FY2020 Q4 Sep</v>
      </c>
      <c r="B3161">
        <f t="shared" ca="1" si="1912"/>
        <v>2020</v>
      </c>
      <c r="C3161" s="8" t="str">
        <f t="shared" ca="1" si="1913"/>
        <v>Sep</v>
      </c>
      <c r="D3161" s="8" t="str">
        <f t="shared" ca="1" si="1914"/>
        <v>Q4</v>
      </c>
      <c r="E3161">
        <f t="shared" ca="1" si="1915"/>
        <v>12</v>
      </c>
      <c r="F3161">
        <f t="shared" ca="1" si="1916"/>
        <v>4</v>
      </c>
      <c r="G3161">
        <f t="shared" ca="1" si="1917"/>
        <v>202012</v>
      </c>
      <c r="H3161">
        <f t="shared" ca="1" si="1918"/>
        <v>202004</v>
      </c>
      <c r="I3161" t="str">
        <f t="shared" ca="1" si="1919"/>
        <v>FY2020 Q3 Sep</v>
      </c>
      <c r="J3161">
        <f t="shared" ca="1" si="1920"/>
        <v>2020</v>
      </c>
      <c r="K3161" s="8" t="str">
        <f t="shared" ca="1" si="1921"/>
        <v>Sep</v>
      </c>
      <c r="L3161" s="8" t="str">
        <f t="shared" ca="1" si="1922"/>
        <v>Q3</v>
      </c>
      <c r="M3161">
        <f t="shared" ca="1" si="1923"/>
        <v>9</v>
      </c>
      <c r="N3161">
        <f t="shared" ca="1" si="1924"/>
        <v>3</v>
      </c>
      <c r="O3161">
        <f t="shared" ca="1" si="1925"/>
        <v>202009</v>
      </c>
      <c r="P3161">
        <f t="shared" ca="1" si="1926"/>
        <v>202003</v>
      </c>
      <c r="Q3161" t="str">
        <f t="shared" si="1927"/>
        <v>FY2019 Q4 Sep</v>
      </c>
      <c r="R3161">
        <f t="shared" si="1928"/>
        <v>2019</v>
      </c>
      <c r="S3161" s="8" t="str">
        <f t="shared" si="1929"/>
        <v>Sep</v>
      </c>
      <c r="T3161" s="8" t="str">
        <f t="shared" si="1930"/>
        <v>Q4</v>
      </c>
      <c r="U3161">
        <f t="shared" si="1931"/>
        <v>12</v>
      </c>
      <c r="V3161">
        <f t="shared" si="1932"/>
        <v>4</v>
      </c>
      <c r="W3161">
        <f t="shared" si="1933"/>
        <v>201912</v>
      </c>
      <c r="X3161">
        <f t="shared" si="1934"/>
        <v>201904</v>
      </c>
      <c r="Y3161" t="str">
        <f t="shared" si="1935"/>
        <v>FY2019 Q3 Sep</v>
      </c>
      <c r="Z3161">
        <f t="shared" si="1936"/>
        <v>2019</v>
      </c>
      <c r="AA3161" s="8" t="str">
        <f t="shared" si="1937"/>
        <v>Sep</v>
      </c>
      <c r="AB3161" s="8" t="str">
        <f t="shared" si="1938"/>
        <v>Q3</v>
      </c>
      <c r="AC3161">
        <f t="shared" si="1939"/>
        <v>9</v>
      </c>
      <c r="AD3161">
        <f t="shared" si="1940"/>
        <v>3</v>
      </c>
      <c r="AE3161">
        <f t="shared" si="1941"/>
        <v>201909</v>
      </c>
      <c r="AF3161">
        <f t="shared" si="1942"/>
        <v>201903</v>
      </c>
      <c r="AG3161" s="9">
        <f t="shared" ca="1" si="1943"/>
        <v>1</v>
      </c>
      <c r="AH3161">
        <f t="shared" ca="1" si="1944"/>
        <v>4</v>
      </c>
      <c r="AI3161" s="9">
        <f t="shared" ca="1" si="1945"/>
        <v>12</v>
      </c>
      <c r="AJ3161" s="9">
        <f t="shared" ca="1" si="1946"/>
        <v>1</v>
      </c>
      <c r="AK3161" s="9">
        <f t="shared" si="1947"/>
        <v>6</v>
      </c>
      <c r="AL3161" s="9">
        <f t="shared" si="1948"/>
        <v>36</v>
      </c>
      <c r="AM3161" s="9">
        <f t="shared" si="1949"/>
        <v>9</v>
      </c>
      <c r="AN3161" s="2">
        <v>43714.414583333331</v>
      </c>
      <c r="AO3161">
        <v>4727</v>
      </c>
      <c r="AP3161" s="1">
        <v>10000</v>
      </c>
      <c r="AQ3161" t="s">
        <v>4</v>
      </c>
    </row>
    <row r="3162" spans="1:43" x14ac:dyDescent="0.3">
      <c r="A3162" t="str">
        <f t="shared" ca="1" si="1911"/>
        <v>FY2020 Q4 Sep</v>
      </c>
      <c r="B3162">
        <f t="shared" ca="1" si="1912"/>
        <v>2020</v>
      </c>
      <c r="C3162" s="8" t="str">
        <f t="shared" ca="1" si="1913"/>
        <v>Sep</v>
      </c>
      <c r="D3162" s="8" t="str">
        <f t="shared" ca="1" si="1914"/>
        <v>Q4</v>
      </c>
      <c r="E3162">
        <f t="shared" ca="1" si="1915"/>
        <v>12</v>
      </c>
      <c r="F3162">
        <f t="shared" ca="1" si="1916"/>
        <v>4</v>
      </c>
      <c r="G3162">
        <f t="shared" ca="1" si="1917"/>
        <v>202012</v>
      </c>
      <c r="H3162">
        <f t="shared" ca="1" si="1918"/>
        <v>202004</v>
      </c>
      <c r="I3162" t="str">
        <f t="shared" ca="1" si="1919"/>
        <v>FY2020 Q3 Sep</v>
      </c>
      <c r="J3162">
        <f t="shared" ca="1" si="1920"/>
        <v>2020</v>
      </c>
      <c r="K3162" s="8" t="str">
        <f t="shared" ca="1" si="1921"/>
        <v>Sep</v>
      </c>
      <c r="L3162" s="8" t="str">
        <f t="shared" ca="1" si="1922"/>
        <v>Q3</v>
      </c>
      <c r="M3162">
        <f t="shared" ca="1" si="1923"/>
        <v>9</v>
      </c>
      <c r="N3162">
        <f t="shared" ca="1" si="1924"/>
        <v>3</v>
      </c>
      <c r="O3162">
        <f t="shared" ca="1" si="1925"/>
        <v>202009</v>
      </c>
      <c r="P3162">
        <f t="shared" ca="1" si="1926"/>
        <v>202003</v>
      </c>
      <c r="Q3162" t="str">
        <f t="shared" si="1927"/>
        <v>FY2020 Q2 Feb</v>
      </c>
      <c r="R3162">
        <f t="shared" si="1928"/>
        <v>2020</v>
      </c>
      <c r="S3162" s="8" t="str">
        <f t="shared" si="1929"/>
        <v>Feb</v>
      </c>
      <c r="T3162" s="8" t="str">
        <f t="shared" si="1930"/>
        <v>Q2</v>
      </c>
      <c r="U3162">
        <f t="shared" si="1931"/>
        <v>5</v>
      </c>
      <c r="V3162">
        <f t="shared" si="1932"/>
        <v>2</v>
      </c>
      <c r="W3162">
        <f t="shared" si="1933"/>
        <v>202005</v>
      </c>
      <c r="X3162">
        <f t="shared" si="1934"/>
        <v>202002</v>
      </c>
      <c r="Y3162" t="str">
        <f t="shared" si="1935"/>
        <v>FY2020 Q1 Feb</v>
      </c>
      <c r="Z3162">
        <f t="shared" si="1936"/>
        <v>2020</v>
      </c>
      <c r="AA3162" s="8" t="str">
        <f t="shared" si="1937"/>
        <v>Feb</v>
      </c>
      <c r="AB3162" s="8" t="str">
        <f t="shared" si="1938"/>
        <v>Q1</v>
      </c>
      <c r="AC3162">
        <f t="shared" si="1939"/>
        <v>2</v>
      </c>
      <c r="AD3162">
        <f t="shared" si="1940"/>
        <v>1</v>
      </c>
      <c r="AE3162">
        <f t="shared" si="1941"/>
        <v>202002</v>
      </c>
      <c r="AF3162">
        <f t="shared" si="1942"/>
        <v>202001</v>
      </c>
      <c r="AG3162" s="9">
        <f t="shared" ca="1" si="1943"/>
        <v>0</v>
      </c>
      <c r="AH3162">
        <f t="shared" ca="1" si="1944"/>
        <v>2</v>
      </c>
      <c r="AI3162" s="9">
        <f t="shared" ca="1" si="1945"/>
        <v>7</v>
      </c>
      <c r="AJ3162" s="9">
        <f t="shared" ca="1" si="1946"/>
        <v>0</v>
      </c>
      <c r="AK3162" s="9">
        <f t="shared" si="1947"/>
        <v>4</v>
      </c>
      <c r="AL3162" s="9">
        <f t="shared" si="1948"/>
        <v>9</v>
      </c>
      <c r="AM3162" s="9">
        <f t="shared" si="1949"/>
        <v>16</v>
      </c>
      <c r="AN3162" s="2">
        <v>43887.677777777775</v>
      </c>
      <c r="AO3162">
        <v>4738</v>
      </c>
      <c r="AP3162" s="1">
        <v>10000</v>
      </c>
      <c r="AQ3162" t="s">
        <v>4</v>
      </c>
    </row>
    <row r="3163" spans="1:43" x14ac:dyDescent="0.3">
      <c r="A3163" t="str">
        <f t="shared" ca="1" si="1911"/>
        <v>FY2020 Q4 Sep</v>
      </c>
      <c r="B3163">
        <f t="shared" ca="1" si="1912"/>
        <v>2020</v>
      </c>
      <c r="C3163" s="8" t="str">
        <f t="shared" ca="1" si="1913"/>
        <v>Sep</v>
      </c>
      <c r="D3163" s="8" t="str">
        <f t="shared" ca="1" si="1914"/>
        <v>Q4</v>
      </c>
      <c r="E3163">
        <f t="shared" ca="1" si="1915"/>
        <v>12</v>
      </c>
      <c r="F3163">
        <f t="shared" ca="1" si="1916"/>
        <v>4</v>
      </c>
      <c r="G3163">
        <f t="shared" ca="1" si="1917"/>
        <v>202012</v>
      </c>
      <c r="H3163">
        <f t="shared" ca="1" si="1918"/>
        <v>202004</v>
      </c>
      <c r="I3163" t="str">
        <f t="shared" ca="1" si="1919"/>
        <v>FY2020 Q3 Sep</v>
      </c>
      <c r="J3163">
        <f t="shared" ca="1" si="1920"/>
        <v>2020</v>
      </c>
      <c r="K3163" s="8" t="str">
        <f t="shared" ca="1" si="1921"/>
        <v>Sep</v>
      </c>
      <c r="L3163" s="8" t="str">
        <f t="shared" ca="1" si="1922"/>
        <v>Q3</v>
      </c>
      <c r="M3163">
        <f t="shared" ca="1" si="1923"/>
        <v>9</v>
      </c>
      <c r="N3163">
        <f t="shared" ca="1" si="1924"/>
        <v>3</v>
      </c>
      <c r="O3163">
        <f t="shared" ca="1" si="1925"/>
        <v>202009</v>
      </c>
      <c r="P3163">
        <f t="shared" ca="1" si="1926"/>
        <v>202003</v>
      </c>
      <c r="Q3163" t="str">
        <f t="shared" si="1927"/>
        <v>FY2019 Q4 Sep</v>
      </c>
      <c r="R3163">
        <f t="shared" si="1928"/>
        <v>2019</v>
      </c>
      <c r="S3163" s="8" t="str">
        <f t="shared" si="1929"/>
        <v>Sep</v>
      </c>
      <c r="T3163" s="8" t="str">
        <f t="shared" si="1930"/>
        <v>Q4</v>
      </c>
      <c r="U3163">
        <f t="shared" si="1931"/>
        <v>12</v>
      </c>
      <c r="V3163">
        <f t="shared" si="1932"/>
        <v>4</v>
      </c>
      <c r="W3163">
        <f t="shared" si="1933"/>
        <v>201912</v>
      </c>
      <c r="X3163">
        <f t="shared" si="1934"/>
        <v>201904</v>
      </c>
      <c r="Y3163" t="str">
        <f t="shared" si="1935"/>
        <v>FY2019 Q3 Sep</v>
      </c>
      <c r="Z3163">
        <f t="shared" si="1936"/>
        <v>2019</v>
      </c>
      <c r="AA3163" s="8" t="str">
        <f t="shared" si="1937"/>
        <v>Sep</v>
      </c>
      <c r="AB3163" s="8" t="str">
        <f t="shared" si="1938"/>
        <v>Q3</v>
      </c>
      <c r="AC3163">
        <f t="shared" si="1939"/>
        <v>9</v>
      </c>
      <c r="AD3163">
        <f t="shared" si="1940"/>
        <v>3</v>
      </c>
      <c r="AE3163">
        <f t="shared" si="1941"/>
        <v>201909</v>
      </c>
      <c r="AF3163">
        <f t="shared" si="1942"/>
        <v>201903</v>
      </c>
      <c r="AG3163" s="9">
        <f t="shared" ca="1" si="1943"/>
        <v>1</v>
      </c>
      <c r="AH3163">
        <f t="shared" ca="1" si="1944"/>
        <v>4</v>
      </c>
      <c r="AI3163" s="9">
        <f t="shared" ca="1" si="1945"/>
        <v>12</v>
      </c>
      <c r="AJ3163" s="9">
        <f t="shared" ca="1" si="1946"/>
        <v>1</v>
      </c>
      <c r="AK3163" s="9">
        <f t="shared" si="1947"/>
        <v>4</v>
      </c>
      <c r="AL3163" s="9">
        <f t="shared" si="1948"/>
        <v>36</v>
      </c>
      <c r="AM3163" s="9">
        <f t="shared" si="1949"/>
        <v>10</v>
      </c>
      <c r="AN3163" s="2">
        <v>43712.446527777778</v>
      </c>
      <c r="AO3163">
        <v>4780</v>
      </c>
      <c r="AP3163" s="1">
        <v>10000</v>
      </c>
      <c r="AQ3163" t="s">
        <v>4</v>
      </c>
    </row>
    <row r="3164" spans="1:43" x14ac:dyDescent="0.3">
      <c r="A3164" t="str">
        <f t="shared" ca="1" si="1911"/>
        <v>FY2020 Q4 Sep</v>
      </c>
      <c r="B3164">
        <f t="shared" ca="1" si="1912"/>
        <v>2020</v>
      </c>
      <c r="C3164" s="8" t="str">
        <f t="shared" ca="1" si="1913"/>
        <v>Sep</v>
      </c>
      <c r="D3164" s="8" t="str">
        <f t="shared" ca="1" si="1914"/>
        <v>Q4</v>
      </c>
      <c r="E3164">
        <f t="shared" ca="1" si="1915"/>
        <v>12</v>
      </c>
      <c r="F3164">
        <f t="shared" ca="1" si="1916"/>
        <v>4</v>
      </c>
      <c r="G3164">
        <f t="shared" ca="1" si="1917"/>
        <v>202012</v>
      </c>
      <c r="H3164">
        <f t="shared" ca="1" si="1918"/>
        <v>202004</v>
      </c>
      <c r="I3164" t="str">
        <f t="shared" ca="1" si="1919"/>
        <v>FY2020 Q3 Sep</v>
      </c>
      <c r="J3164">
        <f t="shared" ca="1" si="1920"/>
        <v>2020</v>
      </c>
      <c r="K3164" s="8" t="str">
        <f t="shared" ca="1" si="1921"/>
        <v>Sep</v>
      </c>
      <c r="L3164" s="8" t="str">
        <f t="shared" ca="1" si="1922"/>
        <v>Q3</v>
      </c>
      <c r="M3164">
        <f t="shared" ca="1" si="1923"/>
        <v>9</v>
      </c>
      <c r="N3164">
        <f t="shared" ca="1" si="1924"/>
        <v>3</v>
      </c>
      <c r="O3164">
        <f t="shared" ca="1" si="1925"/>
        <v>202009</v>
      </c>
      <c r="P3164">
        <f t="shared" ca="1" si="1926"/>
        <v>202003</v>
      </c>
      <c r="Q3164" t="str">
        <f t="shared" si="1927"/>
        <v>FY2019 Q4 Sep</v>
      </c>
      <c r="R3164">
        <f t="shared" si="1928"/>
        <v>2019</v>
      </c>
      <c r="S3164" s="8" t="str">
        <f t="shared" si="1929"/>
        <v>Sep</v>
      </c>
      <c r="T3164" s="8" t="str">
        <f t="shared" si="1930"/>
        <v>Q4</v>
      </c>
      <c r="U3164">
        <f t="shared" si="1931"/>
        <v>12</v>
      </c>
      <c r="V3164">
        <f t="shared" si="1932"/>
        <v>4</v>
      </c>
      <c r="W3164">
        <f t="shared" si="1933"/>
        <v>201912</v>
      </c>
      <c r="X3164">
        <f t="shared" si="1934"/>
        <v>201904</v>
      </c>
      <c r="Y3164" t="str">
        <f t="shared" si="1935"/>
        <v>FY2019 Q3 Sep</v>
      </c>
      <c r="Z3164">
        <f t="shared" si="1936"/>
        <v>2019</v>
      </c>
      <c r="AA3164" s="8" t="str">
        <f t="shared" si="1937"/>
        <v>Sep</v>
      </c>
      <c r="AB3164" s="8" t="str">
        <f t="shared" si="1938"/>
        <v>Q3</v>
      </c>
      <c r="AC3164">
        <f t="shared" si="1939"/>
        <v>9</v>
      </c>
      <c r="AD3164">
        <f t="shared" si="1940"/>
        <v>3</v>
      </c>
      <c r="AE3164">
        <f t="shared" si="1941"/>
        <v>201909</v>
      </c>
      <c r="AF3164">
        <f t="shared" si="1942"/>
        <v>201903</v>
      </c>
      <c r="AG3164" s="9">
        <f t="shared" ca="1" si="1943"/>
        <v>1</v>
      </c>
      <c r="AH3164">
        <f t="shared" ca="1" si="1944"/>
        <v>4</v>
      </c>
      <c r="AI3164" s="9">
        <f t="shared" ca="1" si="1945"/>
        <v>12</v>
      </c>
      <c r="AJ3164" s="9">
        <f t="shared" ca="1" si="1946"/>
        <v>1</v>
      </c>
      <c r="AK3164" s="9">
        <f t="shared" si="1947"/>
        <v>3</v>
      </c>
      <c r="AL3164" s="9">
        <f t="shared" si="1948"/>
        <v>36</v>
      </c>
      <c r="AM3164" s="9">
        <f t="shared" si="1949"/>
        <v>15</v>
      </c>
      <c r="AN3164" s="2">
        <v>43711.633333333331</v>
      </c>
      <c r="AO3164">
        <v>4831</v>
      </c>
      <c r="AP3164" s="1">
        <v>10000</v>
      </c>
      <c r="AQ3164" t="s">
        <v>4</v>
      </c>
    </row>
    <row r="3165" spans="1:43" x14ac:dyDescent="0.3">
      <c r="A3165" t="str">
        <f t="shared" ca="1" si="1911"/>
        <v>FY2020 Q4 Sep</v>
      </c>
      <c r="B3165">
        <f t="shared" ca="1" si="1912"/>
        <v>2020</v>
      </c>
      <c r="C3165" s="8" t="str">
        <f t="shared" ca="1" si="1913"/>
        <v>Sep</v>
      </c>
      <c r="D3165" s="8" t="str">
        <f t="shared" ca="1" si="1914"/>
        <v>Q4</v>
      </c>
      <c r="E3165">
        <f t="shared" ca="1" si="1915"/>
        <v>12</v>
      </c>
      <c r="F3165">
        <f t="shared" ca="1" si="1916"/>
        <v>4</v>
      </c>
      <c r="G3165">
        <f t="shared" ca="1" si="1917"/>
        <v>202012</v>
      </c>
      <c r="H3165">
        <f t="shared" ca="1" si="1918"/>
        <v>202004</v>
      </c>
      <c r="I3165" t="str">
        <f t="shared" ca="1" si="1919"/>
        <v>FY2020 Q3 Sep</v>
      </c>
      <c r="J3165">
        <f t="shared" ca="1" si="1920"/>
        <v>2020</v>
      </c>
      <c r="K3165" s="8" t="str">
        <f t="shared" ca="1" si="1921"/>
        <v>Sep</v>
      </c>
      <c r="L3165" s="8" t="str">
        <f t="shared" ca="1" si="1922"/>
        <v>Q3</v>
      </c>
      <c r="M3165">
        <f t="shared" ca="1" si="1923"/>
        <v>9</v>
      </c>
      <c r="N3165">
        <f t="shared" ca="1" si="1924"/>
        <v>3</v>
      </c>
      <c r="O3165">
        <f t="shared" ca="1" si="1925"/>
        <v>202009</v>
      </c>
      <c r="P3165">
        <f t="shared" ca="1" si="1926"/>
        <v>202003</v>
      </c>
      <c r="Q3165" t="str">
        <f t="shared" si="1927"/>
        <v>FY2020 Q2 Feb</v>
      </c>
      <c r="R3165">
        <f t="shared" si="1928"/>
        <v>2020</v>
      </c>
      <c r="S3165" s="8" t="str">
        <f t="shared" si="1929"/>
        <v>Feb</v>
      </c>
      <c r="T3165" s="8" t="str">
        <f t="shared" si="1930"/>
        <v>Q2</v>
      </c>
      <c r="U3165">
        <f t="shared" si="1931"/>
        <v>5</v>
      </c>
      <c r="V3165">
        <f t="shared" si="1932"/>
        <v>2</v>
      </c>
      <c r="W3165">
        <f t="shared" si="1933"/>
        <v>202005</v>
      </c>
      <c r="X3165">
        <f t="shared" si="1934"/>
        <v>202002</v>
      </c>
      <c r="Y3165" t="str">
        <f t="shared" si="1935"/>
        <v>FY2020 Q1 Feb</v>
      </c>
      <c r="Z3165">
        <f t="shared" si="1936"/>
        <v>2020</v>
      </c>
      <c r="AA3165" s="8" t="str">
        <f t="shared" si="1937"/>
        <v>Feb</v>
      </c>
      <c r="AB3165" s="8" t="str">
        <f t="shared" si="1938"/>
        <v>Q1</v>
      </c>
      <c r="AC3165">
        <f t="shared" si="1939"/>
        <v>2</v>
      </c>
      <c r="AD3165">
        <f t="shared" si="1940"/>
        <v>1</v>
      </c>
      <c r="AE3165">
        <f t="shared" si="1941"/>
        <v>202002</v>
      </c>
      <c r="AF3165">
        <f t="shared" si="1942"/>
        <v>202001</v>
      </c>
      <c r="AG3165" s="9">
        <f t="shared" ca="1" si="1943"/>
        <v>0</v>
      </c>
      <c r="AH3165">
        <f t="shared" ca="1" si="1944"/>
        <v>2</v>
      </c>
      <c r="AI3165" s="9">
        <f t="shared" ca="1" si="1945"/>
        <v>7</v>
      </c>
      <c r="AJ3165" s="9">
        <f t="shared" ca="1" si="1946"/>
        <v>0</v>
      </c>
      <c r="AK3165" s="9">
        <f t="shared" si="1947"/>
        <v>3</v>
      </c>
      <c r="AL3165" s="9">
        <f t="shared" si="1948"/>
        <v>7</v>
      </c>
      <c r="AM3165" s="9">
        <f t="shared" si="1949"/>
        <v>12</v>
      </c>
      <c r="AN3165" s="2">
        <v>43872.527083333334</v>
      </c>
      <c r="AO3165">
        <v>4892</v>
      </c>
      <c r="AP3165" s="1">
        <v>10000</v>
      </c>
      <c r="AQ3165" t="s">
        <v>4</v>
      </c>
    </row>
    <row r="3166" spans="1:43" x14ac:dyDescent="0.3">
      <c r="A3166" t="str">
        <f t="shared" ca="1" si="1911"/>
        <v>FY2020 Q4 Sep</v>
      </c>
      <c r="B3166">
        <f t="shared" ca="1" si="1912"/>
        <v>2020</v>
      </c>
      <c r="C3166" s="8" t="str">
        <f t="shared" ca="1" si="1913"/>
        <v>Sep</v>
      </c>
      <c r="D3166" s="8" t="str">
        <f t="shared" ca="1" si="1914"/>
        <v>Q4</v>
      </c>
      <c r="E3166">
        <f t="shared" ca="1" si="1915"/>
        <v>12</v>
      </c>
      <c r="F3166">
        <f t="shared" ca="1" si="1916"/>
        <v>4</v>
      </c>
      <c r="G3166">
        <f t="shared" ca="1" si="1917"/>
        <v>202012</v>
      </c>
      <c r="H3166">
        <f t="shared" ca="1" si="1918"/>
        <v>202004</v>
      </c>
      <c r="I3166" t="str">
        <f t="shared" ca="1" si="1919"/>
        <v>FY2020 Q3 Sep</v>
      </c>
      <c r="J3166">
        <f t="shared" ca="1" si="1920"/>
        <v>2020</v>
      </c>
      <c r="K3166" s="8" t="str">
        <f t="shared" ca="1" si="1921"/>
        <v>Sep</v>
      </c>
      <c r="L3166" s="8" t="str">
        <f t="shared" ca="1" si="1922"/>
        <v>Q3</v>
      </c>
      <c r="M3166">
        <f t="shared" ca="1" si="1923"/>
        <v>9</v>
      </c>
      <c r="N3166">
        <f t="shared" ca="1" si="1924"/>
        <v>3</v>
      </c>
      <c r="O3166">
        <f t="shared" ca="1" si="1925"/>
        <v>202009</v>
      </c>
      <c r="P3166">
        <f t="shared" ca="1" si="1926"/>
        <v>202003</v>
      </c>
      <c r="Q3166" t="str">
        <f t="shared" si="1927"/>
        <v>FY2020 Q1 Oct</v>
      </c>
      <c r="R3166">
        <f t="shared" si="1928"/>
        <v>2020</v>
      </c>
      <c r="S3166" s="8" t="str">
        <f t="shared" si="1929"/>
        <v>Oct</v>
      </c>
      <c r="T3166" s="8" t="str">
        <f t="shared" si="1930"/>
        <v>Q1</v>
      </c>
      <c r="U3166">
        <f t="shared" si="1931"/>
        <v>1</v>
      </c>
      <c r="V3166">
        <f t="shared" si="1932"/>
        <v>1</v>
      </c>
      <c r="W3166">
        <f t="shared" si="1933"/>
        <v>202001</v>
      </c>
      <c r="X3166">
        <f t="shared" si="1934"/>
        <v>202001</v>
      </c>
      <c r="Y3166" t="str">
        <f t="shared" si="1935"/>
        <v>FY2019 Q4 Oct</v>
      </c>
      <c r="Z3166">
        <f t="shared" si="1936"/>
        <v>2019</v>
      </c>
      <c r="AA3166" s="8" t="str">
        <f t="shared" si="1937"/>
        <v>Oct</v>
      </c>
      <c r="AB3166" s="8" t="str">
        <f t="shared" si="1938"/>
        <v>Q4</v>
      </c>
      <c r="AC3166">
        <f t="shared" si="1939"/>
        <v>10</v>
      </c>
      <c r="AD3166">
        <f t="shared" si="1940"/>
        <v>4</v>
      </c>
      <c r="AE3166">
        <f t="shared" si="1941"/>
        <v>201910</v>
      </c>
      <c r="AF3166">
        <f t="shared" si="1942"/>
        <v>201904</v>
      </c>
      <c r="AG3166" s="9">
        <f t="shared" ca="1" si="1943"/>
        <v>0</v>
      </c>
      <c r="AH3166">
        <f t="shared" ca="1" si="1944"/>
        <v>4</v>
      </c>
      <c r="AI3166" s="9">
        <f t="shared" ca="1" si="1945"/>
        <v>11</v>
      </c>
      <c r="AJ3166" s="9">
        <f t="shared" ca="1" si="1946"/>
        <v>1</v>
      </c>
      <c r="AK3166" s="9">
        <f t="shared" si="1947"/>
        <v>3</v>
      </c>
      <c r="AL3166" s="9">
        <f t="shared" si="1948"/>
        <v>44</v>
      </c>
      <c r="AM3166" s="9">
        <f t="shared" si="1949"/>
        <v>13</v>
      </c>
      <c r="AN3166" s="2">
        <v>43767.570833333331</v>
      </c>
      <c r="AO3166">
        <v>5031</v>
      </c>
      <c r="AP3166" s="1">
        <v>10000</v>
      </c>
      <c r="AQ3166" t="s">
        <v>4</v>
      </c>
    </row>
    <row r="3167" spans="1:43" x14ac:dyDescent="0.3">
      <c r="A3167" t="str">
        <f t="shared" ca="1" si="1911"/>
        <v>FY2020 Q4 Sep</v>
      </c>
      <c r="B3167">
        <f t="shared" ca="1" si="1912"/>
        <v>2020</v>
      </c>
      <c r="C3167" s="8" t="str">
        <f t="shared" ca="1" si="1913"/>
        <v>Sep</v>
      </c>
      <c r="D3167" s="8" t="str">
        <f t="shared" ca="1" si="1914"/>
        <v>Q4</v>
      </c>
      <c r="E3167">
        <f t="shared" ca="1" si="1915"/>
        <v>12</v>
      </c>
      <c r="F3167">
        <f t="shared" ca="1" si="1916"/>
        <v>4</v>
      </c>
      <c r="G3167">
        <f t="shared" ca="1" si="1917"/>
        <v>202012</v>
      </c>
      <c r="H3167">
        <f t="shared" ca="1" si="1918"/>
        <v>202004</v>
      </c>
      <c r="I3167" t="str">
        <f t="shared" ca="1" si="1919"/>
        <v>FY2020 Q3 Sep</v>
      </c>
      <c r="J3167">
        <f t="shared" ca="1" si="1920"/>
        <v>2020</v>
      </c>
      <c r="K3167" s="8" t="str">
        <f t="shared" ca="1" si="1921"/>
        <v>Sep</v>
      </c>
      <c r="L3167" s="8" t="str">
        <f t="shared" ca="1" si="1922"/>
        <v>Q3</v>
      </c>
      <c r="M3167">
        <f t="shared" ca="1" si="1923"/>
        <v>9</v>
      </c>
      <c r="N3167">
        <f t="shared" ca="1" si="1924"/>
        <v>3</v>
      </c>
      <c r="O3167">
        <f t="shared" ca="1" si="1925"/>
        <v>202009</v>
      </c>
      <c r="P3167">
        <f t="shared" ca="1" si="1926"/>
        <v>202003</v>
      </c>
      <c r="Q3167" t="str">
        <f t="shared" si="1927"/>
        <v>FY2020 Q1 Nov</v>
      </c>
      <c r="R3167">
        <f t="shared" si="1928"/>
        <v>2020</v>
      </c>
      <c r="S3167" s="8" t="str">
        <f t="shared" si="1929"/>
        <v>Nov</v>
      </c>
      <c r="T3167" s="8" t="str">
        <f t="shared" si="1930"/>
        <v>Q1</v>
      </c>
      <c r="U3167">
        <f t="shared" si="1931"/>
        <v>2</v>
      </c>
      <c r="V3167">
        <f t="shared" si="1932"/>
        <v>1</v>
      </c>
      <c r="W3167">
        <f t="shared" si="1933"/>
        <v>202002</v>
      </c>
      <c r="X3167">
        <f t="shared" si="1934"/>
        <v>202001</v>
      </c>
      <c r="Y3167" t="str">
        <f t="shared" si="1935"/>
        <v>FY2019 Q4 Nov</v>
      </c>
      <c r="Z3167">
        <f t="shared" si="1936"/>
        <v>2019</v>
      </c>
      <c r="AA3167" s="8" t="str">
        <f t="shared" si="1937"/>
        <v>Nov</v>
      </c>
      <c r="AB3167" s="8" t="str">
        <f t="shared" si="1938"/>
        <v>Q4</v>
      </c>
      <c r="AC3167">
        <f t="shared" si="1939"/>
        <v>11</v>
      </c>
      <c r="AD3167">
        <f t="shared" si="1940"/>
        <v>4</v>
      </c>
      <c r="AE3167">
        <f t="shared" si="1941"/>
        <v>201911</v>
      </c>
      <c r="AF3167">
        <f t="shared" si="1942"/>
        <v>201904</v>
      </c>
      <c r="AG3167" s="9">
        <f t="shared" ca="1" si="1943"/>
        <v>0</v>
      </c>
      <c r="AH3167">
        <f t="shared" ca="1" si="1944"/>
        <v>3</v>
      </c>
      <c r="AI3167" s="9">
        <f t="shared" ca="1" si="1945"/>
        <v>10</v>
      </c>
      <c r="AJ3167" s="9">
        <f t="shared" ca="1" si="1946"/>
        <v>1</v>
      </c>
      <c r="AK3167" s="9">
        <f t="shared" si="1947"/>
        <v>4</v>
      </c>
      <c r="AL3167" s="9">
        <f t="shared" si="1948"/>
        <v>45</v>
      </c>
      <c r="AM3167" s="9">
        <f t="shared" si="1949"/>
        <v>16</v>
      </c>
      <c r="AN3167" s="2">
        <v>43775.668055555558</v>
      </c>
      <c r="AO3167">
        <v>5031</v>
      </c>
      <c r="AP3167" s="1">
        <v>10000</v>
      </c>
      <c r="AQ3167" t="s">
        <v>4</v>
      </c>
    </row>
    <row r="3168" spans="1:43" x14ac:dyDescent="0.3">
      <c r="A3168" t="str">
        <f t="shared" ca="1" si="1911"/>
        <v>FY2020 Q4 Sep</v>
      </c>
      <c r="B3168">
        <f t="shared" ca="1" si="1912"/>
        <v>2020</v>
      </c>
      <c r="C3168" s="8" t="str">
        <f t="shared" ca="1" si="1913"/>
        <v>Sep</v>
      </c>
      <c r="D3168" s="8" t="str">
        <f t="shared" ca="1" si="1914"/>
        <v>Q4</v>
      </c>
      <c r="E3168">
        <f t="shared" ca="1" si="1915"/>
        <v>12</v>
      </c>
      <c r="F3168">
        <f t="shared" ca="1" si="1916"/>
        <v>4</v>
      </c>
      <c r="G3168">
        <f t="shared" ca="1" si="1917"/>
        <v>202012</v>
      </c>
      <c r="H3168">
        <f t="shared" ca="1" si="1918"/>
        <v>202004</v>
      </c>
      <c r="I3168" t="str">
        <f t="shared" ca="1" si="1919"/>
        <v>FY2020 Q3 Sep</v>
      </c>
      <c r="J3168">
        <f t="shared" ca="1" si="1920"/>
        <v>2020</v>
      </c>
      <c r="K3168" s="8" t="str">
        <f t="shared" ca="1" si="1921"/>
        <v>Sep</v>
      </c>
      <c r="L3168" s="8" t="str">
        <f t="shared" ca="1" si="1922"/>
        <v>Q3</v>
      </c>
      <c r="M3168">
        <f t="shared" ca="1" si="1923"/>
        <v>9</v>
      </c>
      <c r="N3168">
        <f t="shared" ca="1" si="1924"/>
        <v>3</v>
      </c>
      <c r="O3168">
        <f t="shared" ca="1" si="1925"/>
        <v>202009</v>
      </c>
      <c r="P3168">
        <f t="shared" ca="1" si="1926"/>
        <v>202003</v>
      </c>
      <c r="Q3168" t="str">
        <f t="shared" si="1927"/>
        <v>FY2020 Q1 Nov</v>
      </c>
      <c r="R3168">
        <f t="shared" si="1928"/>
        <v>2020</v>
      </c>
      <c r="S3168" s="8" t="str">
        <f t="shared" si="1929"/>
        <v>Nov</v>
      </c>
      <c r="T3168" s="8" t="str">
        <f t="shared" si="1930"/>
        <v>Q1</v>
      </c>
      <c r="U3168">
        <f t="shared" si="1931"/>
        <v>2</v>
      </c>
      <c r="V3168">
        <f t="shared" si="1932"/>
        <v>1</v>
      </c>
      <c r="W3168">
        <f t="shared" si="1933"/>
        <v>202002</v>
      </c>
      <c r="X3168">
        <f t="shared" si="1934"/>
        <v>202001</v>
      </c>
      <c r="Y3168" t="str">
        <f t="shared" si="1935"/>
        <v>FY2019 Q4 Nov</v>
      </c>
      <c r="Z3168">
        <f t="shared" si="1936"/>
        <v>2019</v>
      </c>
      <c r="AA3168" s="8" t="str">
        <f t="shared" si="1937"/>
        <v>Nov</v>
      </c>
      <c r="AB3168" s="8" t="str">
        <f t="shared" si="1938"/>
        <v>Q4</v>
      </c>
      <c r="AC3168">
        <f t="shared" si="1939"/>
        <v>11</v>
      </c>
      <c r="AD3168">
        <f t="shared" si="1940"/>
        <v>4</v>
      </c>
      <c r="AE3168">
        <f t="shared" si="1941"/>
        <v>201911</v>
      </c>
      <c r="AF3168">
        <f t="shared" si="1942"/>
        <v>201904</v>
      </c>
      <c r="AG3168" s="9">
        <f t="shared" ca="1" si="1943"/>
        <v>0</v>
      </c>
      <c r="AH3168">
        <f t="shared" ca="1" si="1944"/>
        <v>3</v>
      </c>
      <c r="AI3168" s="9">
        <f t="shared" ca="1" si="1945"/>
        <v>10</v>
      </c>
      <c r="AJ3168" s="9">
        <f t="shared" ca="1" si="1946"/>
        <v>1</v>
      </c>
      <c r="AK3168" s="9">
        <f t="shared" si="1947"/>
        <v>2</v>
      </c>
      <c r="AL3168" s="9">
        <f t="shared" si="1948"/>
        <v>47</v>
      </c>
      <c r="AM3168" s="9">
        <f t="shared" si="1949"/>
        <v>18</v>
      </c>
      <c r="AN3168" s="2">
        <v>43787.777083333334</v>
      </c>
      <c r="AO3168">
        <v>5087</v>
      </c>
      <c r="AP3168" s="1">
        <v>10000</v>
      </c>
      <c r="AQ3168" t="s">
        <v>4</v>
      </c>
    </row>
    <row r="3169" spans="1:43" x14ac:dyDescent="0.3">
      <c r="A3169" t="str">
        <f t="shared" ca="1" si="1911"/>
        <v>FY2020 Q4 Sep</v>
      </c>
      <c r="B3169">
        <f t="shared" ca="1" si="1912"/>
        <v>2020</v>
      </c>
      <c r="C3169" s="8" t="str">
        <f t="shared" ca="1" si="1913"/>
        <v>Sep</v>
      </c>
      <c r="D3169" s="8" t="str">
        <f t="shared" ca="1" si="1914"/>
        <v>Q4</v>
      </c>
      <c r="E3169">
        <f t="shared" ca="1" si="1915"/>
        <v>12</v>
      </c>
      <c r="F3169">
        <f t="shared" ca="1" si="1916"/>
        <v>4</v>
      </c>
      <c r="G3169">
        <f t="shared" ca="1" si="1917"/>
        <v>202012</v>
      </c>
      <c r="H3169">
        <f t="shared" ca="1" si="1918"/>
        <v>202004</v>
      </c>
      <c r="I3169" t="str">
        <f t="shared" ca="1" si="1919"/>
        <v>FY2020 Q3 Sep</v>
      </c>
      <c r="J3169">
        <f t="shared" ca="1" si="1920"/>
        <v>2020</v>
      </c>
      <c r="K3169" s="8" t="str">
        <f t="shared" ca="1" si="1921"/>
        <v>Sep</v>
      </c>
      <c r="L3169" s="8" t="str">
        <f t="shared" ca="1" si="1922"/>
        <v>Q3</v>
      </c>
      <c r="M3169">
        <f t="shared" ca="1" si="1923"/>
        <v>9</v>
      </c>
      <c r="N3169">
        <f t="shared" ca="1" si="1924"/>
        <v>3</v>
      </c>
      <c r="O3169">
        <f t="shared" ca="1" si="1925"/>
        <v>202009</v>
      </c>
      <c r="P3169">
        <f t="shared" ca="1" si="1926"/>
        <v>202003</v>
      </c>
      <c r="Q3169" t="str">
        <f t="shared" si="1927"/>
        <v>FY2020 Q3 May</v>
      </c>
      <c r="R3169">
        <f t="shared" si="1928"/>
        <v>2020</v>
      </c>
      <c r="S3169" s="8" t="str">
        <f t="shared" si="1929"/>
        <v>May</v>
      </c>
      <c r="T3169" s="8" t="str">
        <f t="shared" si="1930"/>
        <v>Q3</v>
      </c>
      <c r="U3169">
        <f t="shared" si="1931"/>
        <v>8</v>
      </c>
      <c r="V3169">
        <f t="shared" si="1932"/>
        <v>3</v>
      </c>
      <c r="W3169">
        <f t="shared" si="1933"/>
        <v>202008</v>
      </c>
      <c r="X3169">
        <f t="shared" si="1934"/>
        <v>202003</v>
      </c>
      <c r="Y3169" t="str">
        <f t="shared" si="1935"/>
        <v>FY2020 Q2 May</v>
      </c>
      <c r="Z3169">
        <f t="shared" si="1936"/>
        <v>2020</v>
      </c>
      <c r="AA3169" s="8" t="str">
        <f t="shared" si="1937"/>
        <v>May</v>
      </c>
      <c r="AB3169" s="8" t="str">
        <f t="shared" si="1938"/>
        <v>Q2</v>
      </c>
      <c r="AC3169">
        <f t="shared" si="1939"/>
        <v>5</v>
      </c>
      <c r="AD3169">
        <f t="shared" si="1940"/>
        <v>2</v>
      </c>
      <c r="AE3169">
        <f t="shared" si="1941"/>
        <v>202005</v>
      </c>
      <c r="AF3169">
        <f t="shared" si="1942"/>
        <v>202002</v>
      </c>
      <c r="AG3169" s="9">
        <f t="shared" ca="1" si="1943"/>
        <v>0</v>
      </c>
      <c r="AH3169">
        <f t="shared" ca="1" si="1944"/>
        <v>1</v>
      </c>
      <c r="AI3169" s="9">
        <f t="shared" ca="1" si="1945"/>
        <v>4</v>
      </c>
      <c r="AJ3169" s="9">
        <f t="shared" ca="1" si="1946"/>
        <v>0</v>
      </c>
      <c r="AK3169" s="9">
        <f t="shared" si="1947"/>
        <v>3</v>
      </c>
      <c r="AL3169" s="9">
        <f t="shared" si="1948"/>
        <v>22</v>
      </c>
      <c r="AM3169" s="9">
        <f t="shared" si="1949"/>
        <v>10</v>
      </c>
      <c r="AN3169" s="2">
        <v>43977.443055555559</v>
      </c>
      <c r="AO3169">
        <v>5132</v>
      </c>
      <c r="AP3169" s="1">
        <v>10000</v>
      </c>
      <c r="AQ3169" t="s">
        <v>6</v>
      </c>
    </row>
    <row r="3170" spans="1:43" x14ac:dyDescent="0.3">
      <c r="A3170" t="str">
        <f t="shared" ca="1" si="1911"/>
        <v>FY2020 Q4 Sep</v>
      </c>
      <c r="B3170">
        <f t="shared" ca="1" si="1912"/>
        <v>2020</v>
      </c>
      <c r="C3170" s="8" t="str">
        <f t="shared" ca="1" si="1913"/>
        <v>Sep</v>
      </c>
      <c r="D3170" s="8" t="str">
        <f t="shared" ca="1" si="1914"/>
        <v>Q4</v>
      </c>
      <c r="E3170">
        <f t="shared" ca="1" si="1915"/>
        <v>12</v>
      </c>
      <c r="F3170">
        <f t="shared" ca="1" si="1916"/>
        <v>4</v>
      </c>
      <c r="G3170">
        <f t="shared" ca="1" si="1917"/>
        <v>202012</v>
      </c>
      <c r="H3170">
        <f t="shared" ca="1" si="1918"/>
        <v>202004</v>
      </c>
      <c r="I3170" t="str">
        <f t="shared" ca="1" si="1919"/>
        <v>FY2020 Q3 Sep</v>
      </c>
      <c r="J3170">
        <f t="shared" ca="1" si="1920"/>
        <v>2020</v>
      </c>
      <c r="K3170" s="8" t="str">
        <f t="shared" ca="1" si="1921"/>
        <v>Sep</v>
      </c>
      <c r="L3170" s="8" t="str">
        <f t="shared" ca="1" si="1922"/>
        <v>Q3</v>
      </c>
      <c r="M3170">
        <f t="shared" ca="1" si="1923"/>
        <v>9</v>
      </c>
      <c r="N3170">
        <f t="shared" ca="1" si="1924"/>
        <v>3</v>
      </c>
      <c r="O3170">
        <f t="shared" ca="1" si="1925"/>
        <v>202009</v>
      </c>
      <c r="P3170">
        <f t="shared" ca="1" si="1926"/>
        <v>202003</v>
      </c>
      <c r="Q3170" t="str">
        <f t="shared" si="1927"/>
        <v>FY2020 Q2 Mar</v>
      </c>
      <c r="R3170">
        <f t="shared" si="1928"/>
        <v>2020</v>
      </c>
      <c r="S3170" s="8" t="str">
        <f t="shared" si="1929"/>
        <v>Mar</v>
      </c>
      <c r="T3170" s="8" t="str">
        <f t="shared" si="1930"/>
        <v>Q2</v>
      </c>
      <c r="U3170">
        <f t="shared" si="1931"/>
        <v>6</v>
      </c>
      <c r="V3170">
        <f t="shared" si="1932"/>
        <v>2</v>
      </c>
      <c r="W3170">
        <f t="shared" si="1933"/>
        <v>202006</v>
      </c>
      <c r="X3170">
        <f t="shared" si="1934"/>
        <v>202002</v>
      </c>
      <c r="Y3170" t="str">
        <f t="shared" si="1935"/>
        <v>FY2020 Q1 Mar</v>
      </c>
      <c r="Z3170">
        <f t="shared" si="1936"/>
        <v>2020</v>
      </c>
      <c r="AA3170" s="8" t="str">
        <f t="shared" si="1937"/>
        <v>Mar</v>
      </c>
      <c r="AB3170" s="8" t="str">
        <f t="shared" si="1938"/>
        <v>Q1</v>
      </c>
      <c r="AC3170">
        <f t="shared" si="1939"/>
        <v>3</v>
      </c>
      <c r="AD3170">
        <f t="shared" si="1940"/>
        <v>1</v>
      </c>
      <c r="AE3170">
        <f t="shared" si="1941"/>
        <v>202003</v>
      </c>
      <c r="AF3170">
        <f t="shared" si="1942"/>
        <v>202001</v>
      </c>
      <c r="AG3170" s="9">
        <f t="shared" ca="1" si="1943"/>
        <v>0</v>
      </c>
      <c r="AH3170">
        <f t="shared" ca="1" si="1944"/>
        <v>2</v>
      </c>
      <c r="AI3170" s="9">
        <f t="shared" ca="1" si="1945"/>
        <v>6</v>
      </c>
      <c r="AJ3170" s="9">
        <f t="shared" ca="1" si="1946"/>
        <v>0</v>
      </c>
      <c r="AK3170" s="9">
        <f t="shared" si="1947"/>
        <v>4</v>
      </c>
      <c r="AL3170" s="9">
        <f t="shared" si="1948"/>
        <v>10</v>
      </c>
      <c r="AM3170" s="9">
        <f t="shared" si="1949"/>
        <v>17</v>
      </c>
      <c r="AN3170" s="2">
        <v>43894.72152777778</v>
      </c>
      <c r="AO3170">
        <v>5153</v>
      </c>
      <c r="AP3170" s="1">
        <v>10000</v>
      </c>
      <c r="AQ3170" t="s">
        <v>4</v>
      </c>
    </row>
    <row r="3171" spans="1:43" x14ac:dyDescent="0.3">
      <c r="A3171" t="str">
        <f t="shared" ca="1" si="1911"/>
        <v>FY2020 Q4 Sep</v>
      </c>
      <c r="B3171">
        <f t="shared" ca="1" si="1912"/>
        <v>2020</v>
      </c>
      <c r="C3171" s="8" t="str">
        <f t="shared" ca="1" si="1913"/>
        <v>Sep</v>
      </c>
      <c r="D3171" s="8" t="str">
        <f t="shared" ca="1" si="1914"/>
        <v>Q4</v>
      </c>
      <c r="E3171">
        <f t="shared" ca="1" si="1915"/>
        <v>12</v>
      </c>
      <c r="F3171">
        <f t="shared" ca="1" si="1916"/>
        <v>4</v>
      </c>
      <c r="G3171">
        <f t="shared" ca="1" si="1917"/>
        <v>202012</v>
      </c>
      <c r="H3171">
        <f t="shared" ca="1" si="1918"/>
        <v>202004</v>
      </c>
      <c r="I3171" t="str">
        <f t="shared" ca="1" si="1919"/>
        <v>FY2020 Q3 Sep</v>
      </c>
      <c r="J3171">
        <f t="shared" ca="1" si="1920"/>
        <v>2020</v>
      </c>
      <c r="K3171" s="8" t="str">
        <f t="shared" ca="1" si="1921"/>
        <v>Sep</v>
      </c>
      <c r="L3171" s="8" t="str">
        <f t="shared" ca="1" si="1922"/>
        <v>Q3</v>
      </c>
      <c r="M3171">
        <f t="shared" ca="1" si="1923"/>
        <v>9</v>
      </c>
      <c r="N3171">
        <f t="shared" ca="1" si="1924"/>
        <v>3</v>
      </c>
      <c r="O3171">
        <f t="shared" ca="1" si="1925"/>
        <v>202009</v>
      </c>
      <c r="P3171">
        <f t="shared" ca="1" si="1926"/>
        <v>202003</v>
      </c>
      <c r="Q3171" t="str">
        <f t="shared" si="1927"/>
        <v>FY2019 Q4 Sep</v>
      </c>
      <c r="R3171">
        <f t="shared" si="1928"/>
        <v>2019</v>
      </c>
      <c r="S3171" s="8" t="str">
        <f t="shared" si="1929"/>
        <v>Sep</v>
      </c>
      <c r="T3171" s="8" t="str">
        <f t="shared" si="1930"/>
        <v>Q4</v>
      </c>
      <c r="U3171">
        <f t="shared" si="1931"/>
        <v>12</v>
      </c>
      <c r="V3171">
        <f t="shared" si="1932"/>
        <v>4</v>
      </c>
      <c r="W3171">
        <f t="shared" si="1933"/>
        <v>201912</v>
      </c>
      <c r="X3171">
        <f t="shared" si="1934"/>
        <v>201904</v>
      </c>
      <c r="Y3171" t="str">
        <f t="shared" si="1935"/>
        <v>FY2019 Q3 Sep</v>
      </c>
      <c r="Z3171">
        <f t="shared" si="1936"/>
        <v>2019</v>
      </c>
      <c r="AA3171" s="8" t="str">
        <f t="shared" si="1937"/>
        <v>Sep</v>
      </c>
      <c r="AB3171" s="8" t="str">
        <f t="shared" si="1938"/>
        <v>Q3</v>
      </c>
      <c r="AC3171">
        <f t="shared" si="1939"/>
        <v>9</v>
      </c>
      <c r="AD3171">
        <f t="shared" si="1940"/>
        <v>3</v>
      </c>
      <c r="AE3171">
        <f t="shared" si="1941"/>
        <v>201909</v>
      </c>
      <c r="AF3171">
        <f t="shared" si="1942"/>
        <v>201903</v>
      </c>
      <c r="AG3171" s="9">
        <f t="shared" ca="1" si="1943"/>
        <v>1</v>
      </c>
      <c r="AH3171">
        <f t="shared" ca="1" si="1944"/>
        <v>4</v>
      </c>
      <c r="AI3171" s="9">
        <f t="shared" ca="1" si="1945"/>
        <v>12</v>
      </c>
      <c r="AJ3171" s="9">
        <f t="shared" ca="1" si="1946"/>
        <v>1</v>
      </c>
      <c r="AK3171" s="9">
        <f t="shared" si="1947"/>
        <v>4</v>
      </c>
      <c r="AL3171" s="9">
        <f t="shared" si="1948"/>
        <v>36</v>
      </c>
      <c r="AM3171" s="9">
        <f t="shared" si="1949"/>
        <v>16</v>
      </c>
      <c r="AN3171" s="2">
        <v>43712.688194444447</v>
      </c>
      <c r="AO3171">
        <v>5155</v>
      </c>
      <c r="AP3171" s="1">
        <v>10000</v>
      </c>
      <c r="AQ3171" t="s">
        <v>4</v>
      </c>
    </row>
    <row r="3172" spans="1:43" x14ac:dyDescent="0.3">
      <c r="A3172" t="str">
        <f t="shared" ca="1" si="1911"/>
        <v>FY2020 Q4 Sep</v>
      </c>
      <c r="B3172">
        <f t="shared" ca="1" si="1912"/>
        <v>2020</v>
      </c>
      <c r="C3172" s="8" t="str">
        <f t="shared" ca="1" si="1913"/>
        <v>Sep</v>
      </c>
      <c r="D3172" s="8" t="str">
        <f t="shared" ca="1" si="1914"/>
        <v>Q4</v>
      </c>
      <c r="E3172">
        <f t="shared" ca="1" si="1915"/>
        <v>12</v>
      </c>
      <c r="F3172">
        <f t="shared" ca="1" si="1916"/>
        <v>4</v>
      </c>
      <c r="G3172">
        <f t="shared" ca="1" si="1917"/>
        <v>202012</v>
      </c>
      <c r="H3172">
        <f t="shared" ca="1" si="1918"/>
        <v>202004</v>
      </c>
      <c r="I3172" t="str">
        <f t="shared" ca="1" si="1919"/>
        <v>FY2020 Q3 Sep</v>
      </c>
      <c r="J3172">
        <f t="shared" ca="1" si="1920"/>
        <v>2020</v>
      </c>
      <c r="K3172" s="8" t="str">
        <f t="shared" ca="1" si="1921"/>
        <v>Sep</v>
      </c>
      <c r="L3172" s="8" t="str">
        <f t="shared" ca="1" si="1922"/>
        <v>Q3</v>
      </c>
      <c r="M3172">
        <f t="shared" ca="1" si="1923"/>
        <v>9</v>
      </c>
      <c r="N3172">
        <f t="shared" ca="1" si="1924"/>
        <v>3</v>
      </c>
      <c r="O3172">
        <f t="shared" ca="1" si="1925"/>
        <v>202009</v>
      </c>
      <c r="P3172">
        <f t="shared" ca="1" si="1926"/>
        <v>202003</v>
      </c>
      <c r="Q3172" t="str">
        <f t="shared" si="1927"/>
        <v>FY2020 Q2 Mar</v>
      </c>
      <c r="R3172">
        <f t="shared" si="1928"/>
        <v>2020</v>
      </c>
      <c r="S3172" s="8" t="str">
        <f t="shared" si="1929"/>
        <v>Mar</v>
      </c>
      <c r="T3172" s="8" t="str">
        <f t="shared" si="1930"/>
        <v>Q2</v>
      </c>
      <c r="U3172">
        <f t="shared" si="1931"/>
        <v>6</v>
      </c>
      <c r="V3172">
        <f t="shared" si="1932"/>
        <v>2</v>
      </c>
      <c r="W3172">
        <f t="shared" si="1933"/>
        <v>202006</v>
      </c>
      <c r="X3172">
        <f t="shared" si="1934"/>
        <v>202002</v>
      </c>
      <c r="Y3172" t="str">
        <f t="shared" si="1935"/>
        <v>FY2020 Q1 Mar</v>
      </c>
      <c r="Z3172">
        <f t="shared" si="1936"/>
        <v>2020</v>
      </c>
      <c r="AA3172" s="8" t="str">
        <f t="shared" si="1937"/>
        <v>Mar</v>
      </c>
      <c r="AB3172" s="8" t="str">
        <f t="shared" si="1938"/>
        <v>Q1</v>
      </c>
      <c r="AC3172">
        <f t="shared" si="1939"/>
        <v>3</v>
      </c>
      <c r="AD3172">
        <f t="shared" si="1940"/>
        <v>1</v>
      </c>
      <c r="AE3172">
        <f t="shared" si="1941"/>
        <v>202003</v>
      </c>
      <c r="AF3172">
        <f t="shared" si="1942"/>
        <v>202001</v>
      </c>
      <c r="AG3172" s="9">
        <f t="shared" ca="1" si="1943"/>
        <v>0</v>
      </c>
      <c r="AH3172">
        <f t="shared" ca="1" si="1944"/>
        <v>2</v>
      </c>
      <c r="AI3172" s="9">
        <f t="shared" ca="1" si="1945"/>
        <v>6</v>
      </c>
      <c r="AJ3172" s="9">
        <f t="shared" ca="1" si="1946"/>
        <v>0</v>
      </c>
      <c r="AK3172" s="9">
        <f t="shared" si="1947"/>
        <v>4</v>
      </c>
      <c r="AL3172" s="9">
        <f t="shared" si="1948"/>
        <v>11</v>
      </c>
      <c r="AM3172" s="9">
        <f t="shared" si="1949"/>
        <v>12</v>
      </c>
      <c r="AN3172" s="2">
        <v>43901.507638888892</v>
      </c>
      <c r="AO3172">
        <v>5209</v>
      </c>
      <c r="AP3172" s="1">
        <v>10000</v>
      </c>
      <c r="AQ3172" t="s">
        <v>4</v>
      </c>
    </row>
    <row r="3173" spans="1:43" x14ac:dyDescent="0.3">
      <c r="A3173" t="str">
        <f t="shared" ca="1" si="1911"/>
        <v>FY2020 Q4 Sep</v>
      </c>
      <c r="B3173">
        <f t="shared" ca="1" si="1912"/>
        <v>2020</v>
      </c>
      <c r="C3173" s="8" t="str">
        <f t="shared" ca="1" si="1913"/>
        <v>Sep</v>
      </c>
      <c r="D3173" s="8" t="str">
        <f t="shared" ca="1" si="1914"/>
        <v>Q4</v>
      </c>
      <c r="E3173">
        <f t="shared" ca="1" si="1915"/>
        <v>12</v>
      </c>
      <c r="F3173">
        <f t="shared" ca="1" si="1916"/>
        <v>4</v>
      </c>
      <c r="G3173">
        <f t="shared" ca="1" si="1917"/>
        <v>202012</v>
      </c>
      <c r="H3173">
        <f t="shared" ca="1" si="1918"/>
        <v>202004</v>
      </c>
      <c r="I3173" t="str">
        <f t="shared" ca="1" si="1919"/>
        <v>FY2020 Q3 Sep</v>
      </c>
      <c r="J3173">
        <f t="shared" ca="1" si="1920"/>
        <v>2020</v>
      </c>
      <c r="K3173" s="8" t="str">
        <f t="shared" ca="1" si="1921"/>
        <v>Sep</v>
      </c>
      <c r="L3173" s="8" t="str">
        <f t="shared" ca="1" si="1922"/>
        <v>Q3</v>
      </c>
      <c r="M3173">
        <f t="shared" ca="1" si="1923"/>
        <v>9</v>
      </c>
      <c r="N3173">
        <f t="shared" ca="1" si="1924"/>
        <v>3</v>
      </c>
      <c r="O3173">
        <f t="shared" ca="1" si="1925"/>
        <v>202009</v>
      </c>
      <c r="P3173">
        <f t="shared" ca="1" si="1926"/>
        <v>202003</v>
      </c>
      <c r="Q3173" t="str">
        <f t="shared" si="1927"/>
        <v>FY2019 Q4 Sep</v>
      </c>
      <c r="R3173">
        <f t="shared" si="1928"/>
        <v>2019</v>
      </c>
      <c r="S3173" s="8" t="str">
        <f t="shared" si="1929"/>
        <v>Sep</v>
      </c>
      <c r="T3173" s="8" t="str">
        <f t="shared" si="1930"/>
        <v>Q4</v>
      </c>
      <c r="U3173">
        <f t="shared" si="1931"/>
        <v>12</v>
      </c>
      <c r="V3173">
        <f t="shared" si="1932"/>
        <v>4</v>
      </c>
      <c r="W3173">
        <f t="shared" si="1933"/>
        <v>201912</v>
      </c>
      <c r="X3173">
        <f t="shared" si="1934"/>
        <v>201904</v>
      </c>
      <c r="Y3173" t="str">
        <f t="shared" si="1935"/>
        <v>FY2019 Q3 Sep</v>
      </c>
      <c r="Z3173">
        <f t="shared" si="1936"/>
        <v>2019</v>
      </c>
      <c r="AA3173" s="8" t="str">
        <f t="shared" si="1937"/>
        <v>Sep</v>
      </c>
      <c r="AB3173" s="8" t="str">
        <f t="shared" si="1938"/>
        <v>Q3</v>
      </c>
      <c r="AC3173">
        <f t="shared" si="1939"/>
        <v>9</v>
      </c>
      <c r="AD3173">
        <f t="shared" si="1940"/>
        <v>3</v>
      </c>
      <c r="AE3173">
        <f t="shared" si="1941"/>
        <v>201909</v>
      </c>
      <c r="AF3173">
        <f t="shared" si="1942"/>
        <v>201903</v>
      </c>
      <c r="AG3173" s="9">
        <f t="shared" ca="1" si="1943"/>
        <v>1</v>
      </c>
      <c r="AH3173">
        <f t="shared" ca="1" si="1944"/>
        <v>4</v>
      </c>
      <c r="AI3173" s="9">
        <f t="shared" ca="1" si="1945"/>
        <v>12</v>
      </c>
      <c r="AJ3173" s="9">
        <f t="shared" ca="1" si="1946"/>
        <v>1</v>
      </c>
      <c r="AK3173" s="9">
        <f t="shared" si="1947"/>
        <v>6</v>
      </c>
      <c r="AL3173" s="9">
        <f t="shared" si="1948"/>
        <v>36</v>
      </c>
      <c r="AM3173" s="9">
        <f t="shared" si="1949"/>
        <v>15</v>
      </c>
      <c r="AN3173" s="2">
        <v>43714.632638888892</v>
      </c>
      <c r="AO3173">
        <v>5356</v>
      </c>
      <c r="AP3173" s="1">
        <v>10000</v>
      </c>
      <c r="AQ3173" t="s">
        <v>4</v>
      </c>
    </row>
    <row r="3174" spans="1:43" x14ac:dyDescent="0.3">
      <c r="A3174" t="str">
        <f t="shared" ca="1" si="1911"/>
        <v>FY2020 Q4 Sep</v>
      </c>
      <c r="B3174">
        <f t="shared" ca="1" si="1912"/>
        <v>2020</v>
      </c>
      <c r="C3174" s="8" t="str">
        <f t="shared" ca="1" si="1913"/>
        <v>Sep</v>
      </c>
      <c r="D3174" s="8" t="str">
        <f t="shared" ca="1" si="1914"/>
        <v>Q4</v>
      </c>
      <c r="E3174">
        <f t="shared" ca="1" si="1915"/>
        <v>12</v>
      </c>
      <c r="F3174">
        <f t="shared" ca="1" si="1916"/>
        <v>4</v>
      </c>
      <c r="G3174">
        <f t="shared" ca="1" si="1917"/>
        <v>202012</v>
      </c>
      <c r="H3174">
        <f t="shared" ca="1" si="1918"/>
        <v>202004</v>
      </c>
      <c r="I3174" t="str">
        <f t="shared" ca="1" si="1919"/>
        <v>FY2020 Q3 Sep</v>
      </c>
      <c r="J3174">
        <f t="shared" ca="1" si="1920"/>
        <v>2020</v>
      </c>
      <c r="K3174" s="8" t="str">
        <f t="shared" ca="1" si="1921"/>
        <v>Sep</v>
      </c>
      <c r="L3174" s="8" t="str">
        <f t="shared" ca="1" si="1922"/>
        <v>Q3</v>
      </c>
      <c r="M3174">
        <f t="shared" ca="1" si="1923"/>
        <v>9</v>
      </c>
      <c r="N3174">
        <f t="shared" ca="1" si="1924"/>
        <v>3</v>
      </c>
      <c r="O3174">
        <f t="shared" ca="1" si="1925"/>
        <v>202009</v>
      </c>
      <c r="P3174">
        <f t="shared" ca="1" si="1926"/>
        <v>202003</v>
      </c>
      <c r="Q3174" t="str">
        <f t="shared" si="1927"/>
        <v>FY2019 Q4 Sep</v>
      </c>
      <c r="R3174">
        <f t="shared" si="1928"/>
        <v>2019</v>
      </c>
      <c r="S3174" s="8" t="str">
        <f t="shared" si="1929"/>
        <v>Sep</v>
      </c>
      <c r="T3174" s="8" t="str">
        <f t="shared" si="1930"/>
        <v>Q4</v>
      </c>
      <c r="U3174">
        <f t="shared" si="1931"/>
        <v>12</v>
      </c>
      <c r="V3174">
        <f t="shared" si="1932"/>
        <v>4</v>
      </c>
      <c r="W3174">
        <f t="shared" si="1933"/>
        <v>201912</v>
      </c>
      <c r="X3174">
        <f t="shared" si="1934"/>
        <v>201904</v>
      </c>
      <c r="Y3174" t="str">
        <f t="shared" si="1935"/>
        <v>FY2019 Q3 Sep</v>
      </c>
      <c r="Z3174">
        <f t="shared" si="1936"/>
        <v>2019</v>
      </c>
      <c r="AA3174" s="8" t="str">
        <f t="shared" si="1937"/>
        <v>Sep</v>
      </c>
      <c r="AB3174" s="8" t="str">
        <f t="shared" si="1938"/>
        <v>Q3</v>
      </c>
      <c r="AC3174">
        <f t="shared" si="1939"/>
        <v>9</v>
      </c>
      <c r="AD3174">
        <f t="shared" si="1940"/>
        <v>3</v>
      </c>
      <c r="AE3174">
        <f t="shared" si="1941"/>
        <v>201909</v>
      </c>
      <c r="AF3174">
        <f t="shared" si="1942"/>
        <v>201903</v>
      </c>
      <c r="AG3174" s="9">
        <f t="shared" ca="1" si="1943"/>
        <v>1</v>
      </c>
      <c r="AH3174">
        <f t="shared" ca="1" si="1944"/>
        <v>4</v>
      </c>
      <c r="AI3174" s="9">
        <f t="shared" ca="1" si="1945"/>
        <v>12</v>
      </c>
      <c r="AJ3174" s="9">
        <f t="shared" ca="1" si="1946"/>
        <v>1</v>
      </c>
      <c r="AK3174" s="9">
        <f t="shared" si="1947"/>
        <v>5</v>
      </c>
      <c r="AL3174" s="9">
        <f t="shared" si="1948"/>
        <v>36</v>
      </c>
      <c r="AM3174" s="9">
        <f t="shared" si="1949"/>
        <v>13</v>
      </c>
      <c r="AN3174" s="2">
        <v>43713.566666666666</v>
      </c>
      <c r="AO3174">
        <v>5373</v>
      </c>
      <c r="AP3174" s="1">
        <v>10000</v>
      </c>
      <c r="AQ3174" t="s">
        <v>4</v>
      </c>
    </row>
    <row r="3175" spans="1:43" x14ac:dyDescent="0.3">
      <c r="A3175" t="str">
        <f t="shared" ca="1" si="1911"/>
        <v>FY2020 Q4 Sep</v>
      </c>
      <c r="B3175">
        <f t="shared" ca="1" si="1912"/>
        <v>2020</v>
      </c>
      <c r="C3175" s="8" t="str">
        <f t="shared" ca="1" si="1913"/>
        <v>Sep</v>
      </c>
      <c r="D3175" s="8" t="str">
        <f t="shared" ca="1" si="1914"/>
        <v>Q4</v>
      </c>
      <c r="E3175">
        <f t="shared" ca="1" si="1915"/>
        <v>12</v>
      </c>
      <c r="F3175">
        <f t="shared" ca="1" si="1916"/>
        <v>4</v>
      </c>
      <c r="G3175">
        <f t="shared" ca="1" si="1917"/>
        <v>202012</v>
      </c>
      <c r="H3175">
        <f t="shared" ca="1" si="1918"/>
        <v>202004</v>
      </c>
      <c r="I3175" t="str">
        <f t="shared" ca="1" si="1919"/>
        <v>FY2020 Q3 Sep</v>
      </c>
      <c r="J3175">
        <f t="shared" ca="1" si="1920"/>
        <v>2020</v>
      </c>
      <c r="K3175" s="8" t="str">
        <f t="shared" ca="1" si="1921"/>
        <v>Sep</v>
      </c>
      <c r="L3175" s="8" t="str">
        <f t="shared" ca="1" si="1922"/>
        <v>Q3</v>
      </c>
      <c r="M3175">
        <f t="shared" ca="1" si="1923"/>
        <v>9</v>
      </c>
      <c r="N3175">
        <f t="shared" ca="1" si="1924"/>
        <v>3</v>
      </c>
      <c r="O3175">
        <f t="shared" ca="1" si="1925"/>
        <v>202009</v>
      </c>
      <c r="P3175">
        <f t="shared" ca="1" si="1926"/>
        <v>202003</v>
      </c>
      <c r="Q3175" t="str">
        <f t="shared" si="1927"/>
        <v>FY2020 Q2 Jan</v>
      </c>
      <c r="R3175">
        <f t="shared" si="1928"/>
        <v>2020</v>
      </c>
      <c r="S3175" s="8" t="str">
        <f t="shared" si="1929"/>
        <v>Jan</v>
      </c>
      <c r="T3175" s="8" t="str">
        <f t="shared" si="1930"/>
        <v>Q2</v>
      </c>
      <c r="U3175">
        <f t="shared" si="1931"/>
        <v>4</v>
      </c>
      <c r="V3175">
        <f t="shared" si="1932"/>
        <v>2</v>
      </c>
      <c r="W3175">
        <f t="shared" si="1933"/>
        <v>202004</v>
      </c>
      <c r="X3175">
        <f t="shared" si="1934"/>
        <v>202002</v>
      </c>
      <c r="Y3175" t="str">
        <f t="shared" si="1935"/>
        <v>FY2020 Q1 Jan</v>
      </c>
      <c r="Z3175">
        <f t="shared" si="1936"/>
        <v>2020</v>
      </c>
      <c r="AA3175" s="8" t="str">
        <f t="shared" si="1937"/>
        <v>Jan</v>
      </c>
      <c r="AB3175" s="8" t="str">
        <f t="shared" si="1938"/>
        <v>Q1</v>
      </c>
      <c r="AC3175">
        <f t="shared" si="1939"/>
        <v>1</v>
      </c>
      <c r="AD3175">
        <f t="shared" si="1940"/>
        <v>1</v>
      </c>
      <c r="AE3175">
        <f t="shared" si="1941"/>
        <v>202001</v>
      </c>
      <c r="AF3175">
        <f t="shared" si="1942"/>
        <v>202001</v>
      </c>
      <c r="AG3175" s="9">
        <f t="shared" ca="1" si="1943"/>
        <v>0</v>
      </c>
      <c r="AH3175">
        <f t="shared" ca="1" si="1944"/>
        <v>3</v>
      </c>
      <c r="AI3175" s="9">
        <f t="shared" ca="1" si="1945"/>
        <v>8</v>
      </c>
      <c r="AJ3175" s="9">
        <f t="shared" ca="1" si="1946"/>
        <v>0</v>
      </c>
      <c r="AK3175" s="9">
        <f t="shared" si="1947"/>
        <v>5</v>
      </c>
      <c r="AL3175" s="9">
        <f t="shared" si="1948"/>
        <v>5</v>
      </c>
      <c r="AM3175" s="9">
        <f t="shared" si="1949"/>
        <v>12</v>
      </c>
      <c r="AN3175" s="2">
        <v>43860.50277777778</v>
      </c>
      <c r="AO3175">
        <v>5422</v>
      </c>
      <c r="AP3175" s="1">
        <v>10000</v>
      </c>
      <c r="AQ3175" t="s">
        <v>4</v>
      </c>
    </row>
    <row r="3176" spans="1:43" x14ac:dyDescent="0.3">
      <c r="A3176" t="str">
        <f t="shared" ca="1" si="1911"/>
        <v>FY2020 Q4 Sep</v>
      </c>
      <c r="B3176">
        <f t="shared" ca="1" si="1912"/>
        <v>2020</v>
      </c>
      <c r="C3176" s="8" t="str">
        <f t="shared" ca="1" si="1913"/>
        <v>Sep</v>
      </c>
      <c r="D3176" s="8" t="str">
        <f t="shared" ca="1" si="1914"/>
        <v>Q4</v>
      </c>
      <c r="E3176">
        <f t="shared" ca="1" si="1915"/>
        <v>12</v>
      </c>
      <c r="F3176">
        <f t="shared" ca="1" si="1916"/>
        <v>4</v>
      </c>
      <c r="G3176">
        <f t="shared" ca="1" si="1917"/>
        <v>202012</v>
      </c>
      <c r="H3176">
        <f t="shared" ca="1" si="1918"/>
        <v>202004</v>
      </c>
      <c r="I3176" t="str">
        <f t="shared" ca="1" si="1919"/>
        <v>FY2020 Q3 Sep</v>
      </c>
      <c r="J3176">
        <f t="shared" ca="1" si="1920"/>
        <v>2020</v>
      </c>
      <c r="K3176" s="8" t="str">
        <f t="shared" ca="1" si="1921"/>
        <v>Sep</v>
      </c>
      <c r="L3176" s="8" t="str">
        <f t="shared" ca="1" si="1922"/>
        <v>Q3</v>
      </c>
      <c r="M3176">
        <f t="shared" ca="1" si="1923"/>
        <v>9</v>
      </c>
      <c r="N3176">
        <f t="shared" ca="1" si="1924"/>
        <v>3</v>
      </c>
      <c r="O3176">
        <f t="shared" ca="1" si="1925"/>
        <v>202009</v>
      </c>
      <c r="P3176">
        <f t="shared" ca="1" si="1926"/>
        <v>202003</v>
      </c>
      <c r="Q3176" t="str">
        <f t="shared" si="1927"/>
        <v>FY2020 Q2 Feb</v>
      </c>
      <c r="R3176">
        <f t="shared" si="1928"/>
        <v>2020</v>
      </c>
      <c r="S3176" s="8" t="str">
        <f t="shared" si="1929"/>
        <v>Feb</v>
      </c>
      <c r="T3176" s="8" t="str">
        <f t="shared" si="1930"/>
        <v>Q2</v>
      </c>
      <c r="U3176">
        <f t="shared" si="1931"/>
        <v>5</v>
      </c>
      <c r="V3176">
        <f t="shared" si="1932"/>
        <v>2</v>
      </c>
      <c r="W3176">
        <f t="shared" si="1933"/>
        <v>202005</v>
      </c>
      <c r="X3176">
        <f t="shared" si="1934"/>
        <v>202002</v>
      </c>
      <c r="Y3176" t="str">
        <f t="shared" si="1935"/>
        <v>FY2020 Q1 Feb</v>
      </c>
      <c r="Z3176">
        <f t="shared" si="1936"/>
        <v>2020</v>
      </c>
      <c r="AA3176" s="8" t="str">
        <f t="shared" si="1937"/>
        <v>Feb</v>
      </c>
      <c r="AB3176" s="8" t="str">
        <f t="shared" si="1938"/>
        <v>Q1</v>
      </c>
      <c r="AC3176">
        <f t="shared" si="1939"/>
        <v>2</v>
      </c>
      <c r="AD3176">
        <f t="shared" si="1940"/>
        <v>1</v>
      </c>
      <c r="AE3176">
        <f t="shared" si="1941"/>
        <v>202002</v>
      </c>
      <c r="AF3176">
        <f t="shared" si="1942"/>
        <v>202001</v>
      </c>
      <c r="AG3176" s="9">
        <f t="shared" ca="1" si="1943"/>
        <v>0</v>
      </c>
      <c r="AH3176">
        <f t="shared" ca="1" si="1944"/>
        <v>2</v>
      </c>
      <c r="AI3176" s="9">
        <f t="shared" ca="1" si="1945"/>
        <v>7</v>
      </c>
      <c r="AJ3176" s="9">
        <f t="shared" ca="1" si="1946"/>
        <v>0</v>
      </c>
      <c r="AK3176" s="9">
        <f t="shared" si="1947"/>
        <v>5</v>
      </c>
      <c r="AL3176" s="9">
        <f t="shared" si="1948"/>
        <v>7</v>
      </c>
      <c r="AM3176" s="9">
        <f t="shared" si="1949"/>
        <v>13</v>
      </c>
      <c r="AN3176" s="2">
        <v>43874.548611111109</v>
      </c>
      <c r="AO3176">
        <v>5422</v>
      </c>
      <c r="AP3176" s="1">
        <v>10000</v>
      </c>
      <c r="AQ3176" t="s">
        <v>4</v>
      </c>
    </row>
    <row r="3177" spans="1:43" x14ac:dyDescent="0.3">
      <c r="A3177" t="str">
        <f t="shared" ca="1" si="1911"/>
        <v>FY2020 Q4 Sep</v>
      </c>
      <c r="B3177">
        <f t="shared" ca="1" si="1912"/>
        <v>2020</v>
      </c>
      <c r="C3177" s="8" t="str">
        <f t="shared" ca="1" si="1913"/>
        <v>Sep</v>
      </c>
      <c r="D3177" s="8" t="str">
        <f t="shared" ca="1" si="1914"/>
        <v>Q4</v>
      </c>
      <c r="E3177">
        <f t="shared" ca="1" si="1915"/>
        <v>12</v>
      </c>
      <c r="F3177">
        <f t="shared" ca="1" si="1916"/>
        <v>4</v>
      </c>
      <c r="G3177">
        <f t="shared" ca="1" si="1917"/>
        <v>202012</v>
      </c>
      <c r="H3177">
        <f t="shared" ca="1" si="1918"/>
        <v>202004</v>
      </c>
      <c r="I3177" t="str">
        <f t="shared" ca="1" si="1919"/>
        <v>FY2020 Q3 Sep</v>
      </c>
      <c r="J3177">
        <f t="shared" ca="1" si="1920"/>
        <v>2020</v>
      </c>
      <c r="K3177" s="8" t="str">
        <f t="shared" ca="1" si="1921"/>
        <v>Sep</v>
      </c>
      <c r="L3177" s="8" t="str">
        <f t="shared" ca="1" si="1922"/>
        <v>Q3</v>
      </c>
      <c r="M3177">
        <f t="shared" ca="1" si="1923"/>
        <v>9</v>
      </c>
      <c r="N3177">
        <f t="shared" ca="1" si="1924"/>
        <v>3</v>
      </c>
      <c r="O3177">
        <f t="shared" ca="1" si="1925"/>
        <v>202009</v>
      </c>
      <c r="P3177">
        <f t="shared" ca="1" si="1926"/>
        <v>202003</v>
      </c>
      <c r="Q3177" t="str">
        <f t="shared" si="1927"/>
        <v>FY2019 Q4 Sep</v>
      </c>
      <c r="R3177">
        <f t="shared" si="1928"/>
        <v>2019</v>
      </c>
      <c r="S3177" s="8" t="str">
        <f t="shared" si="1929"/>
        <v>Sep</v>
      </c>
      <c r="T3177" s="8" t="str">
        <f t="shared" si="1930"/>
        <v>Q4</v>
      </c>
      <c r="U3177">
        <f t="shared" si="1931"/>
        <v>12</v>
      </c>
      <c r="V3177">
        <f t="shared" si="1932"/>
        <v>4</v>
      </c>
      <c r="W3177">
        <f t="shared" si="1933"/>
        <v>201912</v>
      </c>
      <c r="X3177">
        <f t="shared" si="1934"/>
        <v>201904</v>
      </c>
      <c r="Y3177" t="str">
        <f t="shared" si="1935"/>
        <v>FY2019 Q3 Sep</v>
      </c>
      <c r="Z3177">
        <f t="shared" si="1936"/>
        <v>2019</v>
      </c>
      <c r="AA3177" s="8" t="str">
        <f t="shared" si="1937"/>
        <v>Sep</v>
      </c>
      <c r="AB3177" s="8" t="str">
        <f t="shared" si="1938"/>
        <v>Q3</v>
      </c>
      <c r="AC3177">
        <f t="shared" si="1939"/>
        <v>9</v>
      </c>
      <c r="AD3177">
        <f t="shared" si="1940"/>
        <v>3</v>
      </c>
      <c r="AE3177">
        <f t="shared" si="1941"/>
        <v>201909</v>
      </c>
      <c r="AF3177">
        <f t="shared" si="1942"/>
        <v>201903</v>
      </c>
      <c r="AG3177" s="9">
        <f t="shared" ca="1" si="1943"/>
        <v>1</v>
      </c>
      <c r="AH3177">
        <f t="shared" ca="1" si="1944"/>
        <v>4</v>
      </c>
      <c r="AI3177" s="9">
        <f t="shared" ca="1" si="1945"/>
        <v>12</v>
      </c>
      <c r="AJ3177" s="9">
        <f t="shared" ca="1" si="1946"/>
        <v>1</v>
      </c>
      <c r="AK3177" s="9">
        <f t="shared" si="1947"/>
        <v>3</v>
      </c>
      <c r="AL3177" s="9">
        <f t="shared" si="1948"/>
        <v>36</v>
      </c>
      <c r="AM3177" s="9">
        <f t="shared" si="1949"/>
        <v>11</v>
      </c>
      <c r="AN3177" s="2">
        <v>43711.472222222219</v>
      </c>
      <c r="AO3177">
        <v>5442</v>
      </c>
      <c r="AP3177" s="1">
        <v>10000</v>
      </c>
      <c r="AQ3177" t="s">
        <v>4</v>
      </c>
    </row>
    <row r="3178" spans="1:43" x14ac:dyDescent="0.3">
      <c r="A3178" t="str">
        <f t="shared" ca="1" si="1911"/>
        <v>FY2020 Q4 Sep</v>
      </c>
      <c r="B3178">
        <f t="shared" ca="1" si="1912"/>
        <v>2020</v>
      </c>
      <c r="C3178" s="8" t="str">
        <f t="shared" ca="1" si="1913"/>
        <v>Sep</v>
      </c>
      <c r="D3178" s="8" t="str">
        <f t="shared" ca="1" si="1914"/>
        <v>Q4</v>
      </c>
      <c r="E3178">
        <f t="shared" ca="1" si="1915"/>
        <v>12</v>
      </c>
      <c r="F3178">
        <f t="shared" ca="1" si="1916"/>
        <v>4</v>
      </c>
      <c r="G3178">
        <f t="shared" ca="1" si="1917"/>
        <v>202012</v>
      </c>
      <c r="H3178">
        <f t="shared" ca="1" si="1918"/>
        <v>202004</v>
      </c>
      <c r="I3178" t="str">
        <f t="shared" ca="1" si="1919"/>
        <v>FY2020 Q3 Sep</v>
      </c>
      <c r="J3178">
        <f t="shared" ca="1" si="1920"/>
        <v>2020</v>
      </c>
      <c r="K3178" s="8" t="str">
        <f t="shared" ca="1" si="1921"/>
        <v>Sep</v>
      </c>
      <c r="L3178" s="8" t="str">
        <f t="shared" ca="1" si="1922"/>
        <v>Q3</v>
      </c>
      <c r="M3178">
        <f t="shared" ca="1" si="1923"/>
        <v>9</v>
      </c>
      <c r="N3178">
        <f t="shared" ca="1" si="1924"/>
        <v>3</v>
      </c>
      <c r="O3178">
        <f t="shared" ca="1" si="1925"/>
        <v>202009</v>
      </c>
      <c r="P3178">
        <f t="shared" ca="1" si="1926"/>
        <v>202003</v>
      </c>
      <c r="Q3178" t="str">
        <f t="shared" si="1927"/>
        <v>FY2019 Q4 Sep</v>
      </c>
      <c r="R3178">
        <f t="shared" si="1928"/>
        <v>2019</v>
      </c>
      <c r="S3178" s="8" t="str">
        <f t="shared" si="1929"/>
        <v>Sep</v>
      </c>
      <c r="T3178" s="8" t="str">
        <f t="shared" si="1930"/>
        <v>Q4</v>
      </c>
      <c r="U3178">
        <f t="shared" si="1931"/>
        <v>12</v>
      </c>
      <c r="V3178">
        <f t="shared" si="1932"/>
        <v>4</v>
      </c>
      <c r="W3178">
        <f t="shared" si="1933"/>
        <v>201912</v>
      </c>
      <c r="X3178">
        <f t="shared" si="1934"/>
        <v>201904</v>
      </c>
      <c r="Y3178" t="str">
        <f t="shared" si="1935"/>
        <v>FY2019 Q3 Sep</v>
      </c>
      <c r="Z3178">
        <f t="shared" si="1936"/>
        <v>2019</v>
      </c>
      <c r="AA3178" s="8" t="str">
        <f t="shared" si="1937"/>
        <v>Sep</v>
      </c>
      <c r="AB3178" s="8" t="str">
        <f t="shared" si="1938"/>
        <v>Q3</v>
      </c>
      <c r="AC3178">
        <f t="shared" si="1939"/>
        <v>9</v>
      </c>
      <c r="AD3178">
        <f t="shared" si="1940"/>
        <v>3</v>
      </c>
      <c r="AE3178">
        <f t="shared" si="1941"/>
        <v>201909</v>
      </c>
      <c r="AF3178">
        <f t="shared" si="1942"/>
        <v>201903</v>
      </c>
      <c r="AG3178" s="9">
        <f t="shared" ca="1" si="1943"/>
        <v>1</v>
      </c>
      <c r="AH3178">
        <f t="shared" ca="1" si="1944"/>
        <v>4</v>
      </c>
      <c r="AI3178" s="9">
        <f t="shared" ca="1" si="1945"/>
        <v>12</v>
      </c>
      <c r="AJ3178" s="9">
        <f t="shared" ca="1" si="1946"/>
        <v>1</v>
      </c>
      <c r="AK3178" s="9">
        <f t="shared" si="1947"/>
        <v>6</v>
      </c>
      <c r="AL3178" s="9">
        <f t="shared" si="1948"/>
        <v>36</v>
      </c>
      <c r="AM3178" s="9">
        <f t="shared" si="1949"/>
        <v>13</v>
      </c>
      <c r="AN3178" s="2">
        <v>43714.557638888888</v>
      </c>
      <c r="AO3178">
        <v>5478</v>
      </c>
      <c r="AP3178" s="1">
        <v>10000</v>
      </c>
      <c r="AQ3178" t="s">
        <v>4</v>
      </c>
    </row>
    <row r="3179" spans="1:43" x14ac:dyDescent="0.3">
      <c r="A3179" t="str">
        <f t="shared" ca="1" si="1911"/>
        <v>FY2020 Q4 Sep</v>
      </c>
      <c r="B3179">
        <f t="shared" ca="1" si="1912"/>
        <v>2020</v>
      </c>
      <c r="C3179" s="8" t="str">
        <f t="shared" ca="1" si="1913"/>
        <v>Sep</v>
      </c>
      <c r="D3179" s="8" t="str">
        <f t="shared" ca="1" si="1914"/>
        <v>Q4</v>
      </c>
      <c r="E3179">
        <f t="shared" ca="1" si="1915"/>
        <v>12</v>
      </c>
      <c r="F3179">
        <f t="shared" ca="1" si="1916"/>
        <v>4</v>
      </c>
      <c r="G3179">
        <f t="shared" ca="1" si="1917"/>
        <v>202012</v>
      </c>
      <c r="H3179">
        <f t="shared" ca="1" si="1918"/>
        <v>202004</v>
      </c>
      <c r="I3179" t="str">
        <f t="shared" ca="1" si="1919"/>
        <v>FY2020 Q3 Sep</v>
      </c>
      <c r="J3179">
        <f t="shared" ca="1" si="1920"/>
        <v>2020</v>
      </c>
      <c r="K3179" s="8" t="str">
        <f t="shared" ca="1" si="1921"/>
        <v>Sep</v>
      </c>
      <c r="L3179" s="8" t="str">
        <f t="shared" ca="1" si="1922"/>
        <v>Q3</v>
      </c>
      <c r="M3179">
        <f t="shared" ca="1" si="1923"/>
        <v>9</v>
      </c>
      <c r="N3179">
        <f t="shared" ca="1" si="1924"/>
        <v>3</v>
      </c>
      <c r="O3179">
        <f t="shared" ca="1" si="1925"/>
        <v>202009</v>
      </c>
      <c r="P3179">
        <f t="shared" ca="1" si="1926"/>
        <v>202003</v>
      </c>
      <c r="Q3179" t="str">
        <f t="shared" si="1927"/>
        <v>FY2019 Q4 Sep</v>
      </c>
      <c r="R3179">
        <f t="shared" si="1928"/>
        <v>2019</v>
      </c>
      <c r="S3179" s="8" t="str">
        <f t="shared" si="1929"/>
        <v>Sep</v>
      </c>
      <c r="T3179" s="8" t="str">
        <f t="shared" si="1930"/>
        <v>Q4</v>
      </c>
      <c r="U3179">
        <f t="shared" si="1931"/>
        <v>12</v>
      </c>
      <c r="V3179">
        <f t="shared" si="1932"/>
        <v>4</v>
      </c>
      <c r="W3179">
        <f t="shared" si="1933"/>
        <v>201912</v>
      </c>
      <c r="X3179">
        <f t="shared" si="1934"/>
        <v>201904</v>
      </c>
      <c r="Y3179" t="str">
        <f t="shared" si="1935"/>
        <v>FY2019 Q3 Sep</v>
      </c>
      <c r="Z3179">
        <f t="shared" si="1936"/>
        <v>2019</v>
      </c>
      <c r="AA3179" s="8" t="str">
        <f t="shared" si="1937"/>
        <v>Sep</v>
      </c>
      <c r="AB3179" s="8" t="str">
        <f t="shared" si="1938"/>
        <v>Q3</v>
      </c>
      <c r="AC3179">
        <f t="shared" si="1939"/>
        <v>9</v>
      </c>
      <c r="AD3179">
        <f t="shared" si="1940"/>
        <v>3</v>
      </c>
      <c r="AE3179">
        <f t="shared" si="1941"/>
        <v>201909</v>
      </c>
      <c r="AF3179">
        <f t="shared" si="1942"/>
        <v>201903</v>
      </c>
      <c r="AG3179" s="9">
        <f t="shared" ca="1" si="1943"/>
        <v>1</v>
      </c>
      <c r="AH3179">
        <f t="shared" ca="1" si="1944"/>
        <v>4</v>
      </c>
      <c r="AI3179" s="9">
        <f t="shared" ca="1" si="1945"/>
        <v>12</v>
      </c>
      <c r="AJ3179" s="9">
        <f t="shared" ca="1" si="1946"/>
        <v>1</v>
      </c>
      <c r="AK3179" s="9">
        <f t="shared" si="1947"/>
        <v>4</v>
      </c>
      <c r="AL3179" s="9">
        <f t="shared" si="1948"/>
        <v>36</v>
      </c>
      <c r="AM3179" s="9">
        <f t="shared" si="1949"/>
        <v>16</v>
      </c>
      <c r="AN3179" s="2">
        <v>43712.682638888888</v>
      </c>
      <c r="AO3179">
        <v>5578</v>
      </c>
      <c r="AP3179" s="1">
        <v>10000</v>
      </c>
      <c r="AQ3179" t="s">
        <v>4</v>
      </c>
    </row>
    <row r="3180" spans="1:43" x14ac:dyDescent="0.3">
      <c r="A3180" t="str">
        <f t="shared" ca="1" si="1911"/>
        <v>FY2020 Q4 Sep</v>
      </c>
      <c r="B3180">
        <f t="shared" ca="1" si="1912"/>
        <v>2020</v>
      </c>
      <c r="C3180" s="8" t="str">
        <f t="shared" ca="1" si="1913"/>
        <v>Sep</v>
      </c>
      <c r="D3180" s="8" t="str">
        <f t="shared" ca="1" si="1914"/>
        <v>Q4</v>
      </c>
      <c r="E3180">
        <f t="shared" ca="1" si="1915"/>
        <v>12</v>
      </c>
      <c r="F3180">
        <f t="shared" ca="1" si="1916"/>
        <v>4</v>
      </c>
      <c r="G3180">
        <f t="shared" ca="1" si="1917"/>
        <v>202012</v>
      </c>
      <c r="H3180">
        <f t="shared" ca="1" si="1918"/>
        <v>202004</v>
      </c>
      <c r="I3180" t="str">
        <f t="shared" ca="1" si="1919"/>
        <v>FY2020 Q3 Sep</v>
      </c>
      <c r="J3180">
        <f t="shared" ca="1" si="1920"/>
        <v>2020</v>
      </c>
      <c r="K3180" s="8" t="str">
        <f t="shared" ca="1" si="1921"/>
        <v>Sep</v>
      </c>
      <c r="L3180" s="8" t="str">
        <f t="shared" ca="1" si="1922"/>
        <v>Q3</v>
      </c>
      <c r="M3180">
        <f t="shared" ca="1" si="1923"/>
        <v>9</v>
      </c>
      <c r="N3180">
        <f t="shared" ca="1" si="1924"/>
        <v>3</v>
      </c>
      <c r="O3180">
        <f t="shared" ca="1" si="1925"/>
        <v>202009</v>
      </c>
      <c r="P3180">
        <f t="shared" ca="1" si="1926"/>
        <v>202003</v>
      </c>
      <c r="Q3180" t="str">
        <f t="shared" si="1927"/>
        <v>FY2019 Q4 Sep</v>
      </c>
      <c r="R3180">
        <f t="shared" si="1928"/>
        <v>2019</v>
      </c>
      <c r="S3180" s="8" t="str">
        <f t="shared" si="1929"/>
        <v>Sep</v>
      </c>
      <c r="T3180" s="8" t="str">
        <f t="shared" si="1930"/>
        <v>Q4</v>
      </c>
      <c r="U3180">
        <f t="shared" si="1931"/>
        <v>12</v>
      </c>
      <c r="V3180">
        <f t="shared" si="1932"/>
        <v>4</v>
      </c>
      <c r="W3180">
        <f t="shared" si="1933"/>
        <v>201912</v>
      </c>
      <c r="X3180">
        <f t="shared" si="1934"/>
        <v>201904</v>
      </c>
      <c r="Y3180" t="str">
        <f t="shared" si="1935"/>
        <v>FY2019 Q3 Sep</v>
      </c>
      <c r="Z3180">
        <f t="shared" si="1936"/>
        <v>2019</v>
      </c>
      <c r="AA3180" s="8" t="str">
        <f t="shared" si="1937"/>
        <v>Sep</v>
      </c>
      <c r="AB3180" s="8" t="str">
        <f t="shared" si="1938"/>
        <v>Q3</v>
      </c>
      <c r="AC3180">
        <f t="shared" si="1939"/>
        <v>9</v>
      </c>
      <c r="AD3180">
        <f t="shared" si="1940"/>
        <v>3</v>
      </c>
      <c r="AE3180">
        <f t="shared" si="1941"/>
        <v>201909</v>
      </c>
      <c r="AF3180">
        <f t="shared" si="1942"/>
        <v>201903</v>
      </c>
      <c r="AG3180" s="9">
        <f t="shared" ca="1" si="1943"/>
        <v>1</v>
      </c>
      <c r="AH3180">
        <f t="shared" ca="1" si="1944"/>
        <v>4</v>
      </c>
      <c r="AI3180" s="9">
        <f t="shared" ca="1" si="1945"/>
        <v>12</v>
      </c>
      <c r="AJ3180" s="9">
        <f t="shared" ca="1" si="1946"/>
        <v>1</v>
      </c>
      <c r="AK3180" s="9">
        <f t="shared" si="1947"/>
        <v>6</v>
      </c>
      <c r="AL3180" s="9">
        <f t="shared" si="1948"/>
        <v>36</v>
      </c>
      <c r="AM3180" s="9">
        <f t="shared" si="1949"/>
        <v>14</v>
      </c>
      <c r="AN3180" s="2">
        <v>43714.605555555558</v>
      </c>
      <c r="AO3180">
        <v>5582</v>
      </c>
      <c r="AP3180" s="1">
        <v>10000</v>
      </c>
      <c r="AQ3180" t="s">
        <v>4</v>
      </c>
    </row>
    <row r="3181" spans="1:43" x14ac:dyDescent="0.3">
      <c r="A3181" t="str">
        <f t="shared" ca="1" si="1911"/>
        <v>FY2020 Q4 Sep</v>
      </c>
      <c r="B3181">
        <f t="shared" ca="1" si="1912"/>
        <v>2020</v>
      </c>
      <c r="C3181" s="8" t="str">
        <f t="shared" ca="1" si="1913"/>
        <v>Sep</v>
      </c>
      <c r="D3181" s="8" t="str">
        <f t="shared" ca="1" si="1914"/>
        <v>Q4</v>
      </c>
      <c r="E3181">
        <f t="shared" ca="1" si="1915"/>
        <v>12</v>
      </c>
      <c r="F3181">
        <f t="shared" ca="1" si="1916"/>
        <v>4</v>
      </c>
      <c r="G3181">
        <f t="shared" ca="1" si="1917"/>
        <v>202012</v>
      </c>
      <c r="H3181">
        <f t="shared" ca="1" si="1918"/>
        <v>202004</v>
      </c>
      <c r="I3181" t="str">
        <f t="shared" ca="1" si="1919"/>
        <v>FY2020 Q3 Sep</v>
      </c>
      <c r="J3181">
        <f t="shared" ca="1" si="1920"/>
        <v>2020</v>
      </c>
      <c r="K3181" s="8" t="str">
        <f t="shared" ca="1" si="1921"/>
        <v>Sep</v>
      </c>
      <c r="L3181" s="8" t="str">
        <f t="shared" ca="1" si="1922"/>
        <v>Q3</v>
      </c>
      <c r="M3181">
        <f t="shared" ca="1" si="1923"/>
        <v>9</v>
      </c>
      <c r="N3181">
        <f t="shared" ca="1" si="1924"/>
        <v>3</v>
      </c>
      <c r="O3181">
        <f t="shared" ca="1" si="1925"/>
        <v>202009</v>
      </c>
      <c r="P3181">
        <f t="shared" ca="1" si="1926"/>
        <v>202003</v>
      </c>
      <c r="Q3181" t="str">
        <f t="shared" si="1927"/>
        <v>FY2019 Q4 Sep</v>
      </c>
      <c r="R3181">
        <f t="shared" si="1928"/>
        <v>2019</v>
      </c>
      <c r="S3181" s="8" t="str">
        <f t="shared" si="1929"/>
        <v>Sep</v>
      </c>
      <c r="T3181" s="8" t="str">
        <f t="shared" si="1930"/>
        <v>Q4</v>
      </c>
      <c r="U3181">
        <f t="shared" si="1931"/>
        <v>12</v>
      </c>
      <c r="V3181">
        <f t="shared" si="1932"/>
        <v>4</v>
      </c>
      <c r="W3181">
        <f t="shared" si="1933"/>
        <v>201912</v>
      </c>
      <c r="X3181">
        <f t="shared" si="1934"/>
        <v>201904</v>
      </c>
      <c r="Y3181" t="str">
        <f t="shared" si="1935"/>
        <v>FY2019 Q3 Sep</v>
      </c>
      <c r="Z3181">
        <f t="shared" si="1936"/>
        <v>2019</v>
      </c>
      <c r="AA3181" s="8" t="str">
        <f t="shared" si="1937"/>
        <v>Sep</v>
      </c>
      <c r="AB3181" s="8" t="str">
        <f t="shared" si="1938"/>
        <v>Q3</v>
      </c>
      <c r="AC3181">
        <f t="shared" si="1939"/>
        <v>9</v>
      </c>
      <c r="AD3181">
        <f t="shared" si="1940"/>
        <v>3</v>
      </c>
      <c r="AE3181">
        <f t="shared" si="1941"/>
        <v>201909</v>
      </c>
      <c r="AF3181">
        <f t="shared" si="1942"/>
        <v>201903</v>
      </c>
      <c r="AG3181" s="9">
        <f t="shared" ca="1" si="1943"/>
        <v>1</v>
      </c>
      <c r="AH3181">
        <f t="shared" ca="1" si="1944"/>
        <v>4</v>
      </c>
      <c r="AI3181" s="9">
        <f t="shared" ca="1" si="1945"/>
        <v>12</v>
      </c>
      <c r="AJ3181" s="9">
        <f t="shared" ca="1" si="1946"/>
        <v>1</v>
      </c>
      <c r="AK3181" s="9">
        <f t="shared" si="1947"/>
        <v>4</v>
      </c>
      <c r="AL3181" s="9">
        <f t="shared" si="1948"/>
        <v>36</v>
      </c>
      <c r="AM3181" s="9">
        <f t="shared" si="1949"/>
        <v>15</v>
      </c>
      <c r="AN3181" s="2">
        <v>43712.649305555555</v>
      </c>
      <c r="AO3181">
        <v>5617</v>
      </c>
      <c r="AP3181" s="1">
        <v>10000</v>
      </c>
      <c r="AQ3181" t="s">
        <v>4</v>
      </c>
    </row>
    <row r="3182" spans="1:43" x14ac:dyDescent="0.3">
      <c r="A3182" t="str">
        <f t="shared" ca="1" si="1911"/>
        <v>FY2020 Q4 Sep</v>
      </c>
      <c r="B3182">
        <f t="shared" ca="1" si="1912"/>
        <v>2020</v>
      </c>
      <c r="C3182" s="8" t="str">
        <f t="shared" ca="1" si="1913"/>
        <v>Sep</v>
      </c>
      <c r="D3182" s="8" t="str">
        <f t="shared" ca="1" si="1914"/>
        <v>Q4</v>
      </c>
      <c r="E3182">
        <f t="shared" ca="1" si="1915"/>
        <v>12</v>
      </c>
      <c r="F3182">
        <f t="shared" ca="1" si="1916"/>
        <v>4</v>
      </c>
      <c r="G3182">
        <f t="shared" ca="1" si="1917"/>
        <v>202012</v>
      </c>
      <c r="H3182">
        <f t="shared" ca="1" si="1918"/>
        <v>202004</v>
      </c>
      <c r="I3182" t="str">
        <f t="shared" ca="1" si="1919"/>
        <v>FY2020 Q3 Sep</v>
      </c>
      <c r="J3182">
        <f t="shared" ca="1" si="1920"/>
        <v>2020</v>
      </c>
      <c r="K3182" s="8" t="str">
        <f t="shared" ca="1" si="1921"/>
        <v>Sep</v>
      </c>
      <c r="L3182" s="8" t="str">
        <f t="shared" ca="1" si="1922"/>
        <v>Q3</v>
      </c>
      <c r="M3182">
        <f t="shared" ca="1" si="1923"/>
        <v>9</v>
      </c>
      <c r="N3182">
        <f t="shared" ca="1" si="1924"/>
        <v>3</v>
      </c>
      <c r="O3182">
        <f t="shared" ca="1" si="1925"/>
        <v>202009</v>
      </c>
      <c r="P3182">
        <f t="shared" ca="1" si="1926"/>
        <v>202003</v>
      </c>
      <c r="Q3182" t="str">
        <f t="shared" si="1927"/>
        <v>FY2019 Q4 Sep</v>
      </c>
      <c r="R3182">
        <f t="shared" si="1928"/>
        <v>2019</v>
      </c>
      <c r="S3182" s="8" t="str">
        <f t="shared" si="1929"/>
        <v>Sep</v>
      </c>
      <c r="T3182" s="8" t="str">
        <f t="shared" si="1930"/>
        <v>Q4</v>
      </c>
      <c r="U3182">
        <f t="shared" si="1931"/>
        <v>12</v>
      </c>
      <c r="V3182">
        <f t="shared" si="1932"/>
        <v>4</v>
      </c>
      <c r="W3182">
        <f t="shared" si="1933"/>
        <v>201912</v>
      </c>
      <c r="X3182">
        <f t="shared" si="1934"/>
        <v>201904</v>
      </c>
      <c r="Y3182" t="str">
        <f t="shared" si="1935"/>
        <v>FY2019 Q3 Sep</v>
      </c>
      <c r="Z3182">
        <f t="shared" si="1936"/>
        <v>2019</v>
      </c>
      <c r="AA3182" s="8" t="str">
        <f t="shared" si="1937"/>
        <v>Sep</v>
      </c>
      <c r="AB3182" s="8" t="str">
        <f t="shared" si="1938"/>
        <v>Q3</v>
      </c>
      <c r="AC3182">
        <f t="shared" si="1939"/>
        <v>9</v>
      </c>
      <c r="AD3182">
        <f t="shared" si="1940"/>
        <v>3</v>
      </c>
      <c r="AE3182">
        <f t="shared" si="1941"/>
        <v>201909</v>
      </c>
      <c r="AF3182">
        <f t="shared" si="1942"/>
        <v>201903</v>
      </c>
      <c r="AG3182" s="9">
        <f t="shared" ca="1" si="1943"/>
        <v>1</v>
      </c>
      <c r="AH3182">
        <f t="shared" ca="1" si="1944"/>
        <v>4</v>
      </c>
      <c r="AI3182" s="9">
        <f t="shared" ca="1" si="1945"/>
        <v>12</v>
      </c>
      <c r="AJ3182" s="9">
        <f t="shared" ca="1" si="1946"/>
        <v>1</v>
      </c>
      <c r="AK3182" s="9">
        <f t="shared" si="1947"/>
        <v>3</v>
      </c>
      <c r="AL3182" s="9">
        <f t="shared" si="1948"/>
        <v>36</v>
      </c>
      <c r="AM3182" s="9">
        <f t="shared" si="1949"/>
        <v>15</v>
      </c>
      <c r="AN3182" s="2">
        <v>43711.632638888892</v>
      </c>
      <c r="AO3182">
        <v>5696</v>
      </c>
      <c r="AP3182" s="1">
        <v>10000</v>
      </c>
      <c r="AQ3182" t="s">
        <v>4</v>
      </c>
    </row>
    <row r="3183" spans="1:43" x14ac:dyDescent="0.3">
      <c r="A3183" t="str">
        <f t="shared" ca="1" si="1911"/>
        <v>FY2020 Q4 Sep</v>
      </c>
      <c r="B3183">
        <f t="shared" ca="1" si="1912"/>
        <v>2020</v>
      </c>
      <c r="C3183" s="8" t="str">
        <f t="shared" ca="1" si="1913"/>
        <v>Sep</v>
      </c>
      <c r="D3183" s="8" t="str">
        <f t="shared" ca="1" si="1914"/>
        <v>Q4</v>
      </c>
      <c r="E3183">
        <f t="shared" ca="1" si="1915"/>
        <v>12</v>
      </c>
      <c r="F3183">
        <f t="shared" ca="1" si="1916"/>
        <v>4</v>
      </c>
      <c r="G3183">
        <f t="shared" ca="1" si="1917"/>
        <v>202012</v>
      </c>
      <c r="H3183">
        <f t="shared" ca="1" si="1918"/>
        <v>202004</v>
      </c>
      <c r="I3183" t="str">
        <f t="shared" ca="1" si="1919"/>
        <v>FY2020 Q3 Sep</v>
      </c>
      <c r="J3183">
        <f t="shared" ca="1" si="1920"/>
        <v>2020</v>
      </c>
      <c r="K3183" s="8" t="str">
        <f t="shared" ca="1" si="1921"/>
        <v>Sep</v>
      </c>
      <c r="L3183" s="8" t="str">
        <f t="shared" ca="1" si="1922"/>
        <v>Q3</v>
      </c>
      <c r="M3183">
        <f t="shared" ca="1" si="1923"/>
        <v>9</v>
      </c>
      <c r="N3183">
        <f t="shared" ca="1" si="1924"/>
        <v>3</v>
      </c>
      <c r="O3183">
        <f t="shared" ca="1" si="1925"/>
        <v>202009</v>
      </c>
      <c r="P3183">
        <f t="shared" ca="1" si="1926"/>
        <v>202003</v>
      </c>
      <c r="Q3183" t="str">
        <f t="shared" si="1927"/>
        <v>FY2019 Q4 Sep</v>
      </c>
      <c r="R3183">
        <f t="shared" si="1928"/>
        <v>2019</v>
      </c>
      <c r="S3183" s="8" t="str">
        <f t="shared" si="1929"/>
        <v>Sep</v>
      </c>
      <c r="T3183" s="8" t="str">
        <f t="shared" si="1930"/>
        <v>Q4</v>
      </c>
      <c r="U3183">
        <f t="shared" si="1931"/>
        <v>12</v>
      </c>
      <c r="V3183">
        <f t="shared" si="1932"/>
        <v>4</v>
      </c>
      <c r="W3183">
        <f t="shared" si="1933"/>
        <v>201912</v>
      </c>
      <c r="X3183">
        <f t="shared" si="1934"/>
        <v>201904</v>
      </c>
      <c r="Y3183" t="str">
        <f t="shared" si="1935"/>
        <v>FY2019 Q3 Sep</v>
      </c>
      <c r="Z3183">
        <f t="shared" si="1936"/>
        <v>2019</v>
      </c>
      <c r="AA3183" s="8" t="str">
        <f t="shared" si="1937"/>
        <v>Sep</v>
      </c>
      <c r="AB3183" s="8" t="str">
        <f t="shared" si="1938"/>
        <v>Q3</v>
      </c>
      <c r="AC3183">
        <f t="shared" si="1939"/>
        <v>9</v>
      </c>
      <c r="AD3183">
        <f t="shared" si="1940"/>
        <v>3</v>
      </c>
      <c r="AE3183">
        <f t="shared" si="1941"/>
        <v>201909</v>
      </c>
      <c r="AF3183">
        <f t="shared" si="1942"/>
        <v>201903</v>
      </c>
      <c r="AG3183" s="9">
        <f t="shared" ca="1" si="1943"/>
        <v>1</v>
      </c>
      <c r="AH3183">
        <f t="shared" ca="1" si="1944"/>
        <v>4</v>
      </c>
      <c r="AI3183" s="9">
        <f t="shared" ca="1" si="1945"/>
        <v>12</v>
      </c>
      <c r="AJ3183" s="9">
        <f t="shared" ca="1" si="1946"/>
        <v>1</v>
      </c>
      <c r="AK3183" s="9">
        <f t="shared" si="1947"/>
        <v>4</v>
      </c>
      <c r="AL3183" s="9">
        <f t="shared" si="1948"/>
        <v>36</v>
      </c>
      <c r="AM3183" s="9">
        <f t="shared" si="1949"/>
        <v>14</v>
      </c>
      <c r="AN3183" s="2">
        <v>43712.59097222222</v>
      </c>
      <c r="AO3183">
        <v>5735</v>
      </c>
      <c r="AP3183" s="1">
        <v>10000</v>
      </c>
      <c r="AQ3183" t="s">
        <v>4</v>
      </c>
    </row>
    <row r="3184" spans="1:43" x14ac:dyDescent="0.3">
      <c r="A3184" t="str">
        <f t="shared" ca="1" si="1911"/>
        <v>FY2020 Q4 Sep</v>
      </c>
      <c r="B3184">
        <f t="shared" ca="1" si="1912"/>
        <v>2020</v>
      </c>
      <c r="C3184" s="8" t="str">
        <f t="shared" ca="1" si="1913"/>
        <v>Sep</v>
      </c>
      <c r="D3184" s="8" t="str">
        <f t="shared" ca="1" si="1914"/>
        <v>Q4</v>
      </c>
      <c r="E3184">
        <f t="shared" ca="1" si="1915"/>
        <v>12</v>
      </c>
      <c r="F3184">
        <f t="shared" ca="1" si="1916"/>
        <v>4</v>
      </c>
      <c r="G3184">
        <f t="shared" ca="1" si="1917"/>
        <v>202012</v>
      </c>
      <c r="H3184">
        <f t="shared" ca="1" si="1918"/>
        <v>202004</v>
      </c>
      <c r="I3184" t="str">
        <f t="shared" ca="1" si="1919"/>
        <v>FY2020 Q3 Sep</v>
      </c>
      <c r="J3184">
        <f t="shared" ca="1" si="1920"/>
        <v>2020</v>
      </c>
      <c r="K3184" s="8" t="str">
        <f t="shared" ca="1" si="1921"/>
        <v>Sep</v>
      </c>
      <c r="L3184" s="8" t="str">
        <f t="shared" ca="1" si="1922"/>
        <v>Q3</v>
      </c>
      <c r="M3184">
        <f t="shared" ca="1" si="1923"/>
        <v>9</v>
      </c>
      <c r="N3184">
        <f t="shared" ca="1" si="1924"/>
        <v>3</v>
      </c>
      <c r="O3184">
        <f t="shared" ca="1" si="1925"/>
        <v>202009</v>
      </c>
      <c r="P3184">
        <f t="shared" ca="1" si="1926"/>
        <v>202003</v>
      </c>
      <c r="Q3184" t="str">
        <f t="shared" si="1927"/>
        <v>FY2020 Q2 Feb</v>
      </c>
      <c r="R3184">
        <f t="shared" si="1928"/>
        <v>2020</v>
      </c>
      <c r="S3184" s="8" t="str">
        <f t="shared" si="1929"/>
        <v>Feb</v>
      </c>
      <c r="T3184" s="8" t="str">
        <f t="shared" si="1930"/>
        <v>Q2</v>
      </c>
      <c r="U3184">
        <f t="shared" si="1931"/>
        <v>5</v>
      </c>
      <c r="V3184">
        <f t="shared" si="1932"/>
        <v>2</v>
      </c>
      <c r="W3184">
        <f t="shared" si="1933"/>
        <v>202005</v>
      </c>
      <c r="X3184">
        <f t="shared" si="1934"/>
        <v>202002</v>
      </c>
      <c r="Y3184" t="str">
        <f t="shared" si="1935"/>
        <v>FY2020 Q1 Feb</v>
      </c>
      <c r="Z3184">
        <f t="shared" si="1936"/>
        <v>2020</v>
      </c>
      <c r="AA3184" s="8" t="str">
        <f t="shared" si="1937"/>
        <v>Feb</v>
      </c>
      <c r="AB3184" s="8" t="str">
        <f t="shared" si="1938"/>
        <v>Q1</v>
      </c>
      <c r="AC3184">
        <f t="shared" si="1939"/>
        <v>2</v>
      </c>
      <c r="AD3184">
        <f t="shared" si="1940"/>
        <v>1</v>
      </c>
      <c r="AE3184">
        <f t="shared" si="1941"/>
        <v>202002</v>
      </c>
      <c r="AF3184">
        <f t="shared" si="1942"/>
        <v>202001</v>
      </c>
      <c r="AG3184" s="9">
        <f t="shared" ca="1" si="1943"/>
        <v>0</v>
      </c>
      <c r="AH3184">
        <f t="shared" ca="1" si="1944"/>
        <v>2</v>
      </c>
      <c r="AI3184" s="9">
        <f t="shared" ca="1" si="1945"/>
        <v>7</v>
      </c>
      <c r="AJ3184" s="9">
        <f t="shared" ca="1" si="1946"/>
        <v>0</v>
      </c>
      <c r="AK3184" s="9">
        <f t="shared" si="1947"/>
        <v>3</v>
      </c>
      <c r="AL3184" s="9">
        <f t="shared" si="1948"/>
        <v>6</v>
      </c>
      <c r="AM3184" s="9">
        <f t="shared" si="1949"/>
        <v>13</v>
      </c>
      <c r="AN3184" s="2">
        <v>43865.556250000001</v>
      </c>
      <c r="AO3184">
        <v>5824</v>
      </c>
      <c r="AP3184" s="1">
        <v>10000</v>
      </c>
      <c r="AQ3184" t="s">
        <v>4</v>
      </c>
    </row>
    <row r="3185" spans="1:43" x14ac:dyDescent="0.3">
      <c r="A3185" t="str">
        <f t="shared" ca="1" si="1911"/>
        <v>FY2020 Q4 Sep</v>
      </c>
      <c r="B3185">
        <f t="shared" ca="1" si="1912"/>
        <v>2020</v>
      </c>
      <c r="C3185" s="8" t="str">
        <f t="shared" ca="1" si="1913"/>
        <v>Sep</v>
      </c>
      <c r="D3185" s="8" t="str">
        <f t="shared" ca="1" si="1914"/>
        <v>Q4</v>
      </c>
      <c r="E3185">
        <f t="shared" ca="1" si="1915"/>
        <v>12</v>
      </c>
      <c r="F3185">
        <f t="shared" ca="1" si="1916"/>
        <v>4</v>
      </c>
      <c r="G3185">
        <f t="shared" ca="1" si="1917"/>
        <v>202012</v>
      </c>
      <c r="H3185">
        <f t="shared" ca="1" si="1918"/>
        <v>202004</v>
      </c>
      <c r="I3185" t="str">
        <f t="shared" ca="1" si="1919"/>
        <v>FY2020 Q3 Sep</v>
      </c>
      <c r="J3185">
        <f t="shared" ca="1" si="1920"/>
        <v>2020</v>
      </c>
      <c r="K3185" s="8" t="str">
        <f t="shared" ca="1" si="1921"/>
        <v>Sep</v>
      </c>
      <c r="L3185" s="8" t="str">
        <f t="shared" ca="1" si="1922"/>
        <v>Q3</v>
      </c>
      <c r="M3185">
        <f t="shared" ca="1" si="1923"/>
        <v>9</v>
      </c>
      <c r="N3185">
        <f t="shared" ca="1" si="1924"/>
        <v>3</v>
      </c>
      <c r="O3185">
        <f t="shared" ca="1" si="1925"/>
        <v>202009</v>
      </c>
      <c r="P3185">
        <f t="shared" ca="1" si="1926"/>
        <v>202003</v>
      </c>
      <c r="Q3185" t="str">
        <f t="shared" si="1927"/>
        <v>FY2020 Q2 Feb</v>
      </c>
      <c r="R3185">
        <f t="shared" si="1928"/>
        <v>2020</v>
      </c>
      <c r="S3185" s="8" t="str">
        <f t="shared" si="1929"/>
        <v>Feb</v>
      </c>
      <c r="T3185" s="8" t="str">
        <f t="shared" si="1930"/>
        <v>Q2</v>
      </c>
      <c r="U3185">
        <f t="shared" si="1931"/>
        <v>5</v>
      </c>
      <c r="V3185">
        <f t="shared" si="1932"/>
        <v>2</v>
      </c>
      <c r="W3185">
        <f t="shared" si="1933"/>
        <v>202005</v>
      </c>
      <c r="X3185">
        <f t="shared" si="1934"/>
        <v>202002</v>
      </c>
      <c r="Y3185" t="str">
        <f t="shared" si="1935"/>
        <v>FY2020 Q1 Feb</v>
      </c>
      <c r="Z3185">
        <f t="shared" si="1936"/>
        <v>2020</v>
      </c>
      <c r="AA3185" s="8" t="str">
        <f t="shared" si="1937"/>
        <v>Feb</v>
      </c>
      <c r="AB3185" s="8" t="str">
        <f t="shared" si="1938"/>
        <v>Q1</v>
      </c>
      <c r="AC3185">
        <f t="shared" si="1939"/>
        <v>2</v>
      </c>
      <c r="AD3185">
        <f t="shared" si="1940"/>
        <v>1</v>
      </c>
      <c r="AE3185">
        <f t="shared" si="1941"/>
        <v>202002</v>
      </c>
      <c r="AF3185">
        <f t="shared" si="1942"/>
        <v>202001</v>
      </c>
      <c r="AG3185" s="9">
        <f t="shared" ca="1" si="1943"/>
        <v>0</v>
      </c>
      <c r="AH3185">
        <f t="shared" ca="1" si="1944"/>
        <v>2</v>
      </c>
      <c r="AI3185" s="9">
        <f t="shared" ca="1" si="1945"/>
        <v>7</v>
      </c>
      <c r="AJ3185" s="9">
        <f t="shared" ca="1" si="1946"/>
        <v>0</v>
      </c>
      <c r="AK3185" s="9">
        <f t="shared" si="1947"/>
        <v>5</v>
      </c>
      <c r="AL3185" s="9">
        <f t="shared" si="1948"/>
        <v>8</v>
      </c>
      <c r="AM3185" s="9">
        <f t="shared" si="1949"/>
        <v>12</v>
      </c>
      <c r="AN3185" s="2">
        <v>43881.513888888891</v>
      </c>
      <c r="AO3185">
        <v>5824</v>
      </c>
      <c r="AP3185" s="1">
        <v>10000</v>
      </c>
      <c r="AQ3185" t="s">
        <v>4</v>
      </c>
    </row>
    <row r="3186" spans="1:43" x14ac:dyDescent="0.3">
      <c r="A3186" t="str">
        <f t="shared" ca="1" si="1911"/>
        <v>FY2020 Q4 Sep</v>
      </c>
      <c r="B3186">
        <f t="shared" ca="1" si="1912"/>
        <v>2020</v>
      </c>
      <c r="C3186" s="8" t="str">
        <f t="shared" ca="1" si="1913"/>
        <v>Sep</v>
      </c>
      <c r="D3186" s="8" t="str">
        <f t="shared" ca="1" si="1914"/>
        <v>Q4</v>
      </c>
      <c r="E3186">
        <f t="shared" ca="1" si="1915"/>
        <v>12</v>
      </c>
      <c r="F3186">
        <f t="shared" ca="1" si="1916"/>
        <v>4</v>
      </c>
      <c r="G3186">
        <f t="shared" ca="1" si="1917"/>
        <v>202012</v>
      </c>
      <c r="H3186">
        <f t="shared" ca="1" si="1918"/>
        <v>202004</v>
      </c>
      <c r="I3186" t="str">
        <f t="shared" ca="1" si="1919"/>
        <v>FY2020 Q3 Sep</v>
      </c>
      <c r="J3186">
        <f t="shared" ca="1" si="1920"/>
        <v>2020</v>
      </c>
      <c r="K3186" s="8" t="str">
        <f t="shared" ca="1" si="1921"/>
        <v>Sep</v>
      </c>
      <c r="L3186" s="8" t="str">
        <f t="shared" ca="1" si="1922"/>
        <v>Q3</v>
      </c>
      <c r="M3186">
        <f t="shared" ca="1" si="1923"/>
        <v>9</v>
      </c>
      <c r="N3186">
        <f t="shared" ca="1" si="1924"/>
        <v>3</v>
      </c>
      <c r="O3186">
        <f t="shared" ca="1" si="1925"/>
        <v>202009</v>
      </c>
      <c r="P3186">
        <f t="shared" ca="1" si="1926"/>
        <v>202003</v>
      </c>
      <c r="Q3186" t="str">
        <f t="shared" si="1927"/>
        <v>FY2020 Q2 Mar</v>
      </c>
      <c r="R3186">
        <f t="shared" si="1928"/>
        <v>2020</v>
      </c>
      <c r="S3186" s="8" t="str">
        <f t="shared" si="1929"/>
        <v>Mar</v>
      </c>
      <c r="T3186" s="8" t="str">
        <f t="shared" si="1930"/>
        <v>Q2</v>
      </c>
      <c r="U3186">
        <f t="shared" si="1931"/>
        <v>6</v>
      </c>
      <c r="V3186">
        <f t="shared" si="1932"/>
        <v>2</v>
      </c>
      <c r="W3186">
        <f t="shared" si="1933"/>
        <v>202006</v>
      </c>
      <c r="X3186">
        <f t="shared" si="1934"/>
        <v>202002</v>
      </c>
      <c r="Y3186" t="str">
        <f t="shared" si="1935"/>
        <v>FY2020 Q1 Mar</v>
      </c>
      <c r="Z3186">
        <f t="shared" si="1936"/>
        <v>2020</v>
      </c>
      <c r="AA3186" s="8" t="str">
        <f t="shared" si="1937"/>
        <v>Mar</v>
      </c>
      <c r="AB3186" s="8" t="str">
        <f t="shared" si="1938"/>
        <v>Q1</v>
      </c>
      <c r="AC3186">
        <f t="shared" si="1939"/>
        <v>3</v>
      </c>
      <c r="AD3186">
        <f t="shared" si="1940"/>
        <v>1</v>
      </c>
      <c r="AE3186">
        <f t="shared" si="1941"/>
        <v>202003</v>
      </c>
      <c r="AF3186">
        <f t="shared" si="1942"/>
        <v>202001</v>
      </c>
      <c r="AG3186" s="9">
        <f t="shared" ca="1" si="1943"/>
        <v>0</v>
      </c>
      <c r="AH3186">
        <f t="shared" ca="1" si="1944"/>
        <v>2</v>
      </c>
      <c r="AI3186" s="9">
        <f t="shared" ca="1" si="1945"/>
        <v>6</v>
      </c>
      <c r="AJ3186" s="9">
        <f t="shared" ca="1" si="1946"/>
        <v>0</v>
      </c>
      <c r="AK3186" s="9">
        <f t="shared" si="1947"/>
        <v>4</v>
      </c>
      <c r="AL3186" s="9">
        <f t="shared" si="1948"/>
        <v>10</v>
      </c>
      <c r="AM3186" s="9">
        <f t="shared" si="1949"/>
        <v>12</v>
      </c>
      <c r="AN3186" s="2">
        <v>43894.506944444445</v>
      </c>
      <c r="AO3186">
        <v>5835</v>
      </c>
      <c r="AP3186" s="1">
        <v>10000</v>
      </c>
      <c r="AQ3186" t="s">
        <v>4</v>
      </c>
    </row>
    <row r="3187" spans="1:43" x14ac:dyDescent="0.3">
      <c r="A3187" t="str">
        <f t="shared" ca="1" si="1911"/>
        <v>FY2020 Q4 Sep</v>
      </c>
      <c r="B3187">
        <f t="shared" ca="1" si="1912"/>
        <v>2020</v>
      </c>
      <c r="C3187" s="8" t="str">
        <f t="shared" ca="1" si="1913"/>
        <v>Sep</v>
      </c>
      <c r="D3187" s="8" t="str">
        <f t="shared" ca="1" si="1914"/>
        <v>Q4</v>
      </c>
      <c r="E3187">
        <f t="shared" ca="1" si="1915"/>
        <v>12</v>
      </c>
      <c r="F3187">
        <f t="shared" ca="1" si="1916"/>
        <v>4</v>
      </c>
      <c r="G3187">
        <f t="shared" ca="1" si="1917"/>
        <v>202012</v>
      </c>
      <c r="H3187">
        <f t="shared" ca="1" si="1918"/>
        <v>202004</v>
      </c>
      <c r="I3187" t="str">
        <f t="shared" ca="1" si="1919"/>
        <v>FY2020 Q3 Sep</v>
      </c>
      <c r="J3187">
        <f t="shared" ca="1" si="1920"/>
        <v>2020</v>
      </c>
      <c r="K3187" s="8" t="str">
        <f t="shared" ca="1" si="1921"/>
        <v>Sep</v>
      </c>
      <c r="L3187" s="8" t="str">
        <f t="shared" ca="1" si="1922"/>
        <v>Q3</v>
      </c>
      <c r="M3187">
        <f t="shared" ca="1" si="1923"/>
        <v>9</v>
      </c>
      <c r="N3187">
        <f t="shared" ca="1" si="1924"/>
        <v>3</v>
      </c>
      <c r="O3187">
        <f t="shared" ca="1" si="1925"/>
        <v>202009</v>
      </c>
      <c r="P3187">
        <f t="shared" ca="1" si="1926"/>
        <v>202003</v>
      </c>
      <c r="Q3187" t="str">
        <f t="shared" si="1927"/>
        <v>FY2020 Q2 Feb</v>
      </c>
      <c r="R3187">
        <f t="shared" si="1928"/>
        <v>2020</v>
      </c>
      <c r="S3187" s="8" t="str">
        <f t="shared" si="1929"/>
        <v>Feb</v>
      </c>
      <c r="T3187" s="8" t="str">
        <f t="shared" si="1930"/>
        <v>Q2</v>
      </c>
      <c r="U3187">
        <f t="shared" si="1931"/>
        <v>5</v>
      </c>
      <c r="V3187">
        <f t="shared" si="1932"/>
        <v>2</v>
      </c>
      <c r="W3187">
        <f t="shared" si="1933"/>
        <v>202005</v>
      </c>
      <c r="X3187">
        <f t="shared" si="1934"/>
        <v>202002</v>
      </c>
      <c r="Y3187" t="str">
        <f t="shared" si="1935"/>
        <v>FY2020 Q1 Feb</v>
      </c>
      <c r="Z3187">
        <f t="shared" si="1936"/>
        <v>2020</v>
      </c>
      <c r="AA3187" s="8" t="str">
        <f t="shared" si="1937"/>
        <v>Feb</v>
      </c>
      <c r="AB3187" s="8" t="str">
        <f t="shared" si="1938"/>
        <v>Q1</v>
      </c>
      <c r="AC3187">
        <f t="shared" si="1939"/>
        <v>2</v>
      </c>
      <c r="AD3187">
        <f t="shared" si="1940"/>
        <v>1</v>
      </c>
      <c r="AE3187">
        <f t="shared" si="1941"/>
        <v>202002</v>
      </c>
      <c r="AF3187">
        <f t="shared" si="1942"/>
        <v>202001</v>
      </c>
      <c r="AG3187" s="9">
        <f t="shared" ca="1" si="1943"/>
        <v>0</v>
      </c>
      <c r="AH3187">
        <f t="shared" ca="1" si="1944"/>
        <v>2</v>
      </c>
      <c r="AI3187" s="9">
        <f t="shared" ca="1" si="1945"/>
        <v>7</v>
      </c>
      <c r="AJ3187" s="9">
        <f t="shared" ca="1" si="1946"/>
        <v>0</v>
      </c>
      <c r="AK3187" s="9">
        <f t="shared" si="1947"/>
        <v>6</v>
      </c>
      <c r="AL3187" s="9">
        <f t="shared" si="1948"/>
        <v>6</v>
      </c>
      <c r="AM3187" s="9">
        <f t="shared" si="1949"/>
        <v>12</v>
      </c>
      <c r="AN3187" s="2">
        <v>43868.526388888888</v>
      </c>
      <c r="AO3187">
        <v>5904</v>
      </c>
      <c r="AP3187" s="1">
        <v>10000</v>
      </c>
      <c r="AQ3187" t="s">
        <v>4</v>
      </c>
    </row>
    <row r="3188" spans="1:43" x14ac:dyDescent="0.3">
      <c r="A3188" t="str">
        <f t="shared" ca="1" si="1911"/>
        <v>FY2020 Q4 Sep</v>
      </c>
      <c r="B3188">
        <f t="shared" ca="1" si="1912"/>
        <v>2020</v>
      </c>
      <c r="C3188" s="8" t="str">
        <f t="shared" ca="1" si="1913"/>
        <v>Sep</v>
      </c>
      <c r="D3188" s="8" t="str">
        <f t="shared" ca="1" si="1914"/>
        <v>Q4</v>
      </c>
      <c r="E3188">
        <f t="shared" ca="1" si="1915"/>
        <v>12</v>
      </c>
      <c r="F3188">
        <f t="shared" ca="1" si="1916"/>
        <v>4</v>
      </c>
      <c r="G3188">
        <f t="shared" ca="1" si="1917"/>
        <v>202012</v>
      </c>
      <c r="H3188">
        <f t="shared" ca="1" si="1918"/>
        <v>202004</v>
      </c>
      <c r="I3188" t="str">
        <f t="shared" ca="1" si="1919"/>
        <v>FY2020 Q3 Sep</v>
      </c>
      <c r="J3188">
        <f t="shared" ca="1" si="1920"/>
        <v>2020</v>
      </c>
      <c r="K3188" s="8" t="str">
        <f t="shared" ca="1" si="1921"/>
        <v>Sep</v>
      </c>
      <c r="L3188" s="8" t="str">
        <f t="shared" ca="1" si="1922"/>
        <v>Q3</v>
      </c>
      <c r="M3188">
        <f t="shared" ca="1" si="1923"/>
        <v>9</v>
      </c>
      <c r="N3188">
        <f t="shared" ca="1" si="1924"/>
        <v>3</v>
      </c>
      <c r="O3188">
        <f t="shared" ca="1" si="1925"/>
        <v>202009</v>
      </c>
      <c r="P3188">
        <f t="shared" ca="1" si="1926"/>
        <v>202003</v>
      </c>
      <c r="Q3188" t="str">
        <f t="shared" si="1927"/>
        <v>FY2020 Q2 Feb</v>
      </c>
      <c r="R3188">
        <f t="shared" si="1928"/>
        <v>2020</v>
      </c>
      <c r="S3188" s="8" t="str">
        <f t="shared" si="1929"/>
        <v>Feb</v>
      </c>
      <c r="T3188" s="8" t="str">
        <f t="shared" si="1930"/>
        <v>Q2</v>
      </c>
      <c r="U3188">
        <f t="shared" si="1931"/>
        <v>5</v>
      </c>
      <c r="V3188">
        <f t="shared" si="1932"/>
        <v>2</v>
      </c>
      <c r="W3188">
        <f t="shared" si="1933"/>
        <v>202005</v>
      </c>
      <c r="X3188">
        <f t="shared" si="1934"/>
        <v>202002</v>
      </c>
      <c r="Y3188" t="str">
        <f t="shared" si="1935"/>
        <v>FY2020 Q1 Feb</v>
      </c>
      <c r="Z3188">
        <f t="shared" si="1936"/>
        <v>2020</v>
      </c>
      <c r="AA3188" s="8" t="str">
        <f t="shared" si="1937"/>
        <v>Feb</v>
      </c>
      <c r="AB3188" s="8" t="str">
        <f t="shared" si="1938"/>
        <v>Q1</v>
      </c>
      <c r="AC3188">
        <f t="shared" si="1939"/>
        <v>2</v>
      </c>
      <c r="AD3188">
        <f t="shared" si="1940"/>
        <v>1</v>
      </c>
      <c r="AE3188">
        <f t="shared" si="1941"/>
        <v>202002</v>
      </c>
      <c r="AF3188">
        <f t="shared" si="1942"/>
        <v>202001</v>
      </c>
      <c r="AG3188" s="9">
        <f t="shared" ca="1" si="1943"/>
        <v>0</v>
      </c>
      <c r="AH3188">
        <f t="shared" ca="1" si="1944"/>
        <v>2</v>
      </c>
      <c r="AI3188" s="9">
        <f t="shared" ca="1" si="1945"/>
        <v>7</v>
      </c>
      <c r="AJ3188" s="9">
        <f t="shared" ca="1" si="1946"/>
        <v>0</v>
      </c>
      <c r="AK3188" s="9">
        <f t="shared" si="1947"/>
        <v>6</v>
      </c>
      <c r="AL3188" s="9">
        <f t="shared" si="1948"/>
        <v>7</v>
      </c>
      <c r="AM3188" s="9">
        <f t="shared" si="1949"/>
        <v>12</v>
      </c>
      <c r="AN3188" s="2">
        <v>43875.529166666667</v>
      </c>
      <c r="AO3188">
        <v>5904</v>
      </c>
      <c r="AP3188" s="1">
        <v>10000</v>
      </c>
      <c r="AQ3188" t="s">
        <v>4</v>
      </c>
    </row>
    <row r="3189" spans="1:43" x14ac:dyDescent="0.3">
      <c r="A3189" t="str">
        <f t="shared" ca="1" si="1911"/>
        <v>FY2020 Q4 Sep</v>
      </c>
      <c r="B3189">
        <f t="shared" ca="1" si="1912"/>
        <v>2020</v>
      </c>
      <c r="C3189" s="8" t="str">
        <f t="shared" ca="1" si="1913"/>
        <v>Sep</v>
      </c>
      <c r="D3189" s="8" t="str">
        <f t="shared" ca="1" si="1914"/>
        <v>Q4</v>
      </c>
      <c r="E3189">
        <f t="shared" ca="1" si="1915"/>
        <v>12</v>
      </c>
      <c r="F3189">
        <f t="shared" ca="1" si="1916"/>
        <v>4</v>
      </c>
      <c r="G3189">
        <f t="shared" ca="1" si="1917"/>
        <v>202012</v>
      </c>
      <c r="H3189">
        <f t="shared" ca="1" si="1918"/>
        <v>202004</v>
      </c>
      <c r="I3189" t="str">
        <f t="shared" ca="1" si="1919"/>
        <v>FY2020 Q3 Sep</v>
      </c>
      <c r="J3189">
        <f t="shared" ca="1" si="1920"/>
        <v>2020</v>
      </c>
      <c r="K3189" s="8" t="str">
        <f t="shared" ca="1" si="1921"/>
        <v>Sep</v>
      </c>
      <c r="L3189" s="8" t="str">
        <f t="shared" ca="1" si="1922"/>
        <v>Q3</v>
      </c>
      <c r="M3189">
        <f t="shared" ca="1" si="1923"/>
        <v>9</v>
      </c>
      <c r="N3189">
        <f t="shared" ca="1" si="1924"/>
        <v>3</v>
      </c>
      <c r="O3189">
        <f t="shared" ca="1" si="1925"/>
        <v>202009</v>
      </c>
      <c r="P3189">
        <f t="shared" ca="1" si="1926"/>
        <v>202003</v>
      </c>
      <c r="Q3189" t="str">
        <f t="shared" si="1927"/>
        <v>FY2020 Q2 Mar</v>
      </c>
      <c r="R3189">
        <f t="shared" si="1928"/>
        <v>2020</v>
      </c>
      <c r="S3189" s="8" t="str">
        <f t="shared" si="1929"/>
        <v>Mar</v>
      </c>
      <c r="T3189" s="8" t="str">
        <f t="shared" si="1930"/>
        <v>Q2</v>
      </c>
      <c r="U3189">
        <f t="shared" si="1931"/>
        <v>6</v>
      </c>
      <c r="V3189">
        <f t="shared" si="1932"/>
        <v>2</v>
      </c>
      <c r="W3189">
        <f t="shared" si="1933"/>
        <v>202006</v>
      </c>
      <c r="X3189">
        <f t="shared" si="1934"/>
        <v>202002</v>
      </c>
      <c r="Y3189" t="str">
        <f t="shared" si="1935"/>
        <v>FY2020 Q1 Mar</v>
      </c>
      <c r="Z3189">
        <f t="shared" si="1936"/>
        <v>2020</v>
      </c>
      <c r="AA3189" s="8" t="str">
        <f t="shared" si="1937"/>
        <v>Mar</v>
      </c>
      <c r="AB3189" s="8" t="str">
        <f t="shared" si="1938"/>
        <v>Q1</v>
      </c>
      <c r="AC3189">
        <f t="shared" si="1939"/>
        <v>3</v>
      </c>
      <c r="AD3189">
        <f t="shared" si="1940"/>
        <v>1</v>
      </c>
      <c r="AE3189">
        <f t="shared" si="1941"/>
        <v>202003</v>
      </c>
      <c r="AF3189">
        <f t="shared" si="1942"/>
        <v>202001</v>
      </c>
      <c r="AG3189" s="9">
        <f t="shared" ca="1" si="1943"/>
        <v>0</v>
      </c>
      <c r="AH3189">
        <f t="shared" ca="1" si="1944"/>
        <v>2</v>
      </c>
      <c r="AI3189" s="9">
        <f t="shared" ca="1" si="1945"/>
        <v>6</v>
      </c>
      <c r="AJ3189" s="9">
        <f t="shared" ca="1" si="1946"/>
        <v>0</v>
      </c>
      <c r="AK3189" s="9">
        <f t="shared" si="1947"/>
        <v>6</v>
      </c>
      <c r="AL3189" s="9">
        <f t="shared" si="1948"/>
        <v>11</v>
      </c>
      <c r="AM3189" s="9">
        <f t="shared" si="1949"/>
        <v>13</v>
      </c>
      <c r="AN3189" s="2">
        <v>43903.561805555553</v>
      </c>
      <c r="AO3189">
        <v>5904</v>
      </c>
      <c r="AP3189" s="1">
        <v>10000</v>
      </c>
      <c r="AQ3189" t="s">
        <v>4</v>
      </c>
    </row>
    <row r="3190" spans="1:43" x14ac:dyDescent="0.3">
      <c r="A3190" t="str">
        <f t="shared" ca="1" si="1911"/>
        <v>FY2020 Q4 Sep</v>
      </c>
      <c r="B3190">
        <f t="shared" ca="1" si="1912"/>
        <v>2020</v>
      </c>
      <c r="C3190" s="8" t="str">
        <f t="shared" ca="1" si="1913"/>
        <v>Sep</v>
      </c>
      <c r="D3190" s="8" t="str">
        <f t="shared" ca="1" si="1914"/>
        <v>Q4</v>
      </c>
      <c r="E3190">
        <f t="shared" ca="1" si="1915"/>
        <v>12</v>
      </c>
      <c r="F3190">
        <f t="shared" ca="1" si="1916"/>
        <v>4</v>
      </c>
      <c r="G3190">
        <f t="shared" ca="1" si="1917"/>
        <v>202012</v>
      </c>
      <c r="H3190">
        <f t="shared" ca="1" si="1918"/>
        <v>202004</v>
      </c>
      <c r="I3190" t="str">
        <f t="shared" ca="1" si="1919"/>
        <v>FY2020 Q3 Sep</v>
      </c>
      <c r="J3190">
        <f t="shared" ca="1" si="1920"/>
        <v>2020</v>
      </c>
      <c r="K3190" s="8" t="str">
        <f t="shared" ca="1" si="1921"/>
        <v>Sep</v>
      </c>
      <c r="L3190" s="8" t="str">
        <f t="shared" ca="1" si="1922"/>
        <v>Q3</v>
      </c>
      <c r="M3190">
        <f t="shared" ca="1" si="1923"/>
        <v>9</v>
      </c>
      <c r="N3190">
        <f t="shared" ca="1" si="1924"/>
        <v>3</v>
      </c>
      <c r="O3190">
        <f t="shared" ca="1" si="1925"/>
        <v>202009</v>
      </c>
      <c r="P3190">
        <f t="shared" ca="1" si="1926"/>
        <v>202003</v>
      </c>
      <c r="Q3190" t="str">
        <f t="shared" si="1927"/>
        <v>FY2020 Q1 Nov</v>
      </c>
      <c r="R3190">
        <f t="shared" si="1928"/>
        <v>2020</v>
      </c>
      <c r="S3190" s="8" t="str">
        <f t="shared" si="1929"/>
        <v>Nov</v>
      </c>
      <c r="T3190" s="8" t="str">
        <f t="shared" si="1930"/>
        <v>Q1</v>
      </c>
      <c r="U3190">
        <f t="shared" si="1931"/>
        <v>2</v>
      </c>
      <c r="V3190">
        <f t="shared" si="1932"/>
        <v>1</v>
      </c>
      <c r="W3190">
        <f t="shared" si="1933"/>
        <v>202002</v>
      </c>
      <c r="X3190">
        <f t="shared" si="1934"/>
        <v>202001</v>
      </c>
      <c r="Y3190" t="str">
        <f t="shared" si="1935"/>
        <v>FY2019 Q4 Nov</v>
      </c>
      <c r="Z3190">
        <f t="shared" si="1936"/>
        <v>2019</v>
      </c>
      <c r="AA3190" s="8" t="str">
        <f t="shared" si="1937"/>
        <v>Nov</v>
      </c>
      <c r="AB3190" s="8" t="str">
        <f t="shared" si="1938"/>
        <v>Q4</v>
      </c>
      <c r="AC3190">
        <f t="shared" si="1939"/>
        <v>11</v>
      </c>
      <c r="AD3190">
        <f t="shared" si="1940"/>
        <v>4</v>
      </c>
      <c r="AE3190">
        <f t="shared" si="1941"/>
        <v>201911</v>
      </c>
      <c r="AF3190">
        <f t="shared" si="1942"/>
        <v>201904</v>
      </c>
      <c r="AG3190" s="9">
        <f t="shared" ca="1" si="1943"/>
        <v>0</v>
      </c>
      <c r="AH3190">
        <f t="shared" ca="1" si="1944"/>
        <v>3</v>
      </c>
      <c r="AI3190" s="9">
        <f t="shared" ca="1" si="1945"/>
        <v>10</v>
      </c>
      <c r="AJ3190" s="9">
        <f t="shared" ca="1" si="1946"/>
        <v>1</v>
      </c>
      <c r="AK3190" s="9">
        <f t="shared" si="1947"/>
        <v>5</v>
      </c>
      <c r="AL3190" s="9">
        <f t="shared" si="1948"/>
        <v>46</v>
      </c>
      <c r="AM3190" s="9">
        <f t="shared" si="1949"/>
        <v>13</v>
      </c>
      <c r="AN3190" s="2">
        <v>43783.577777777777</v>
      </c>
      <c r="AO3190">
        <v>5942</v>
      </c>
      <c r="AP3190" s="1">
        <v>10000</v>
      </c>
      <c r="AQ3190" t="s">
        <v>4</v>
      </c>
    </row>
    <row r="3191" spans="1:43" x14ac:dyDescent="0.3">
      <c r="A3191" t="str">
        <f t="shared" ca="1" si="1911"/>
        <v>FY2020 Q4 Sep</v>
      </c>
      <c r="B3191">
        <f t="shared" ca="1" si="1912"/>
        <v>2020</v>
      </c>
      <c r="C3191" s="8" t="str">
        <f t="shared" ca="1" si="1913"/>
        <v>Sep</v>
      </c>
      <c r="D3191" s="8" t="str">
        <f t="shared" ca="1" si="1914"/>
        <v>Q4</v>
      </c>
      <c r="E3191">
        <f t="shared" ca="1" si="1915"/>
        <v>12</v>
      </c>
      <c r="F3191">
        <f t="shared" ca="1" si="1916"/>
        <v>4</v>
      </c>
      <c r="G3191">
        <f t="shared" ca="1" si="1917"/>
        <v>202012</v>
      </c>
      <c r="H3191">
        <f t="shared" ca="1" si="1918"/>
        <v>202004</v>
      </c>
      <c r="I3191" t="str">
        <f t="shared" ca="1" si="1919"/>
        <v>FY2020 Q3 Sep</v>
      </c>
      <c r="J3191">
        <f t="shared" ca="1" si="1920"/>
        <v>2020</v>
      </c>
      <c r="K3191" s="8" t="str">
        <f t="shared" ca="1" si="1921"/>
        <v>Sep</v>
      </c>
      <c r="L3191" s="8" t="str">
        <f t="shared" ca="1" si="1922"/>
        <v>Q3</v>
      </c>
      <c r="M3191">
        <f t="shared" ca="1" si="1923"/>
        <v>9</v>
      </c>
      <c r="N3191">
        <f t="shared" ca="1" si="1924"/>
        <v>3</v>
      </c>
      <c r="O3191">
        <f t="shared" ca="1" si="1925"/>
        <v>202009</v>
      </c>
      <c r="P3191">
        <f t="shared" ca="1" si="1926"/>
        <v>202003</v>
      </c>
      <c r="Q3191" t="str">
        <f t="shared" si="1927"/>
        <v>FY2020 Q2 Feb</v>
      </c>
      <c r="R3191">
        <f t="shared" si="1928"/>
        <v>2020</v>
      </c>
      <c r="S3191" s="8" t="str">
        <f t="shared" si="1929"/>
        <v>Feb</v>
      </c>
      <c r="T3191" s="8" t="str">
        <f t="shared" si="1930"/>
        <v>Q2</v>
      </c>
      <c r="U3191">
        <f t="shared" si="1931"/>
        <v>5</v>
      </c>
      <c r="V3191">
        <f t="shared" si="1932"/>
        <v>2</v>
      </c>
      <c r="W3191">
        <f t="shared" si="1933"/>
        <v>202005</v>
      </c>
      <c r="X3191">
        <f t="shared" si="1934"/>
        <v>202002</v>
      </c>
      <c r="Y3191" t="str">
        <f t="shared" si="1935"/>
        <v>FY2020 Q1 Feb</v>
      </c>
      <c r="Z3191">
        <f t="shared" si="1936"/>
        <v>2020</v>
      </c>
      <c r="AA3191" s="8" t="str">
        <f t="shared" si="1937"/>
        <v>Feb</v>
      </c>
      <c r="AB3191" s="8" t="str">
        <f t="shared" si="1938"/>
        <v>Q1</v>
      </c>
      <c r="AC3191">
        <f t="shared" si="1939"/>
        <v>2</v>
      </c>
      <c r="AD3191">
        <f t="shared" si="1940"/>
        <v>1</v>
      </c>
      <c r="AE3191">
        <f t="shared" si="1941"/>
        <v>202002</v>
      </c>
      <c r="AF3191">
        <f t="shared" si="1942"/>
        <v>202001</v>
      </c>
      <c r="AG3191" s="9">
        <f t="shared" ca="1" si="1943"/>
        <v>0</v>
      </c>
      <c r="AH3191">
        <f t="shared" ca="1" si="1944"/>
        <v>2</v>
      </c>
      <c r="AI3191" s="9">
        <f t="shared" ca="1" si="1945"/>
        <v>7</v>
      </c>
      <c r="AJ3191" s="9">
        <f t="shared" ca="1" si="1946"/>
        <v>0</v>
      </c>
      <c r="AK3191" s="9">
        <f t="shared" si="1947"/>
        <v>3</v>
      </c>
      <c r="AL3191" s="9">
        <f t="shared" si="1948"/>
        <v>9</v>
      </c>
      <c r="AM3191" s="9">
        <f t="shared" si="1949"/>
        <v>11</v>
      </c>
      <c r="AN3191" s="2">
        <v>43886.486111111109</v>
      </c>
      <c r="AO3191">
        <v>5969</v>
      </c>
      <c r="AP3191" s="1">
        <v>10000</v>
      </c>
      <c r="AQ3191" t="s">
        <v>4</v>
      </c>
    </row>
    <row r="3192" spans="1:43" x14ac:dyDescent="0.3">
      <c r="A3192" t="str">
        <f t="shared" ca="1" si="1911"/>
        <v>FY2020 Q4 Sep</v>
      </c>
      <c r="B3192">
        <f t="shared" ca="1" si="1912"/>
        <v>2020</v>
      </c>
      <c r="C3192" s="8" t="str">
        <f t="shared" ca="1" si="1913"/>
        <v>Sep</v>
      </c>
      <c r="D3192" s="8" t="str">
        <f t="shared" ca="1" si="1914"/>
        <v>Q4</v>
      </c>
      <c r="E3192">
        <f t="shared" ca="1" si="1915"/>
        <v>12</v>
      </c>
      <c r="F3192">
        <f t="shared" ca="1" si="1916"/>
        <v>4</v>
      </c>
      <c r="G3192">
        <f t="shared" ca="1" si="1917"/>
        <v>202012</v>
      </c>
      <c r="H3192">
        <f t="shared" ca="1" si="1918"/>
        <v>202004</v>
      </c>
      <c r="I3192" t="str">
        <f t="shared" ca="1" si="1919"/>
        <v>FY2020 Q3 Sep</v>
      </c>
      <c r="J3192">
        <f t="shared" ca="1" si="1920"/>
        <v>2020</v>
      </c>
      <c r="K3192" s="8" t="str">
        <f t="shared" ca="1" si="1921"/>
        <v>Sep</v>
      </c>
      <c r="L3192" s="8" t="str">
        <f t="shared" ca="1" si="1922"/>
        <v>Q3</v>
      </c>
      <c r="M3192">
        <f t="shared" ca="1" si="1923"/>
        <v>9</v>
      </c>
      <c r="N3192">
        <f t="shared" ca="1" si="1924"/>
        <v>3</v>
      </c>
      <c r="O3192">
        <f t="shared" ca="1" si="1925"/>
        <v>202009</v>
      </c>
      <c r="P3192">
        <f t="shared" ca="1" si="1926"/>
        <v>202003</v>
      </c>
      <c r="Q3192" t="str">
        <f t="shared" si="1927"/>
        <v>FY2019 Q4 Sep</v>
      </c>
      <c r="R3192">
        <f t="shared" si="1928"/>
        <v>2019</v>
      </c>
      <c r="S3192" s="8" t="str">
        <f t="shared" si="1929"/>
        <v>Sep</v>
      </c>
      <c r="T3192" s="8" t="str">
        <f t="shared" si="1930"/>
        <v>Q4</v>
      </c>
      <c r="U3192">
        <f t="shared" si="1931"/>
        <v>12</v>
      </c>
      <c r="V3192">
        <f t="shared" si="1932"/>
        <v>4</v>
      </c>
      <c r="W3192">
        <f t="shared" si="1933"/>
        <v>201912</v>
      </c>
      <c r="X3192">
        <f t="shared" si="1934"/>
        <v>201904</v>
      </c>
      <c r="Y3192" t="str">
        <f t="shared" si="1935"/>
        <v>FY2019 Q3 Sep</v>
      </c>
      <c r="Z3192">
        <f t="shared" si="1936"/>
        <v>2019</v>
      </c>
      <c r="AA3192" s="8" t="str">
        <f t="shared" si="1937"/>
        <v>Sep</v>
      </c>
      <c r="AB3192" s="8" t="str">
        <f t="shared" si="1938"/>
        <v>Q3</v>
      </c>
      <c r="AC3192">
        <f t="shared" si="1939"/>
        <v>9</v>
      </c>
      <c r="AD3192">
        <f t="shared" si="1940"/>
        <v>3</v>
      </c>
      <c r="AE3192">
        <f t="shared" si="1941"/>
        <v>201909</v>
      </c>
      <c r="AF3192">
        <f t="shared" si="1942"/>
        <v>201903</v>
      </c>
      <c r="AG3192" s="9">
        <f t="shared" ca="1" si="1943"/>
        <v>1</v>
      </c>
      <c r="AH3192">
        <f t="shared" ca="1" si="1944"/>
        <v>4</v>
      </c>
      <c r="AI3192" s="9">
        <f t="shared" ca="1" si="1945"/>
        <v>12</v>
      </c>
      <c r="AJ3192" s="9">
        <f t="shared" ca="1" si="1946"/>
        <v>1</v>
      </c>
      <c r="AK3192" s="9">
        <f t="shared" si="1947"/>
        <v>3</v>
      </c>
      <c r="AL3192" s="9">
        <f t="shared" si="1948"/>
        <v>36</v>
      </c>
      <c r="AM3192" s="9">
        <f t="shared" si="1949"/>
        <v>12</v>
      </c>
      <c r="AN3192" s="2">
        <v>43711.512499999997</v>
      </c>
      <c r="AO3192">
        <v>5973</v>
      </c>
      <c r="AP3192" s="1">
        <v>10000</v>
      </c>
      <c r="AQ3192" t="s">
        <v>4</v>
      </c>
    </row>
    <row r="3193" spans="1:43" x14ac:dyDescent="0.3">
      <c r="A3193" t="str">
        <f t="shared" ca="1" si="1911"/>
        <v>FY2020 Q4 Sep</v>
      </c>
      <c r="B3193">
        <f t="shared" ca="1" si="1912"/>
        <v>2020</v>
      </c>
      <c r="C3193" s="8" t="str">
        <f t="shared" ca="1" si="1913"/>
        <v>Sep</v>
      </c>
      <c r="D3193" s="8" t="str">
        <f t="shared" ca="1" si="1914"/>
        <v>Q4</v>
      </c>
      <c r="E3193">
        <f t="shared" ca="1" si="1915"/>
        <v>12</v>
      </c>
      <c r="F3193">
        <f t="shared" ca="1" si="1916"/>
        <v>4</v>
      </c>
      <c r="G3193">
        <f t="shared" ca="1" si="1917"/>
        <v>202012</v>
      </c>
      <c r="H3193">
        <f t="shared" ca="1" si="1918"/>
        <v>202004</v>
      </c>
      <c r="I3193" t="str">
        <f t="shared" ca="1" si="1919"/>
        <v>FY2020 Q3 Sep</v>
      </c>
      <c r="J3193">
        <f t="shared" ca="1" si="1920"/>
        <v>2020</v>
      </c>
      <c r="K3193" s="8" t="str">
        <f t="shared" ca="1" si="1921"/>
        <v>Sep</v>
      </c>
      <c r="L3193" s="8" t="str">
        <f t="shared" ca="1" si="1922"/>
        <v>Q3</v>
      </c>
      <c r="M3193">
        <f t="shared" ca="1" si="1923"/>
        <v>9</v>
      </c>
      <c r="N3193">
        <f t="shared" ca="1" si="1924"/>
        <v>3</v>
      </c>
      <c r="O3193">
        <f t="shared" ca="1" si="1925"/>
        <v>202009</v>
      </c>
      <c r="P3193">
        <f t="shared" ca="1" si="1926"/>
        <v>202003</v>
      </c>
      <c r="Q3193" t="str">
        <f t="shared" si="1927"/>
        <v>FY2020 Q1 Oct</v>
      </c>
      <c r="R3193">
        <f t="shared" si="1928"/>
        <v>2020</v>
      </c>
      <c r="S3193" s="8" t="str">
        <f t="shared" si="1929"/>
        <v>Oct</v>
      </c>
      <c r="T3193" s="8" t="str">
        <f t="shared" si="1930"/>
        <v>Q1</v>
      </c>
      <c r="U3193">
        <f t="shared" si="1931"/>
        <v>1</v>
      </c>
      <c r="V3193">
        <f t="shared" si="1932"/>
        <v>1</v>
      </c>
      <c r="W3193">
        <f t="shared" si="1933"/>
        <v>202001</v>
      </c>
      <c r="X3193">
        <f t="shared" si="1934"/>
        <v>202001</v>
      </c>
      <c r="Y3193" t="str">
        <f t="shared" si="1935"/>
        <v>FY2019 Q4 Oct</v>
      </c>
      <c r="Z3193">
        <f t="shared" si="1936"/>
        <v>2019</v>
      </c>
      <c r="AA3193" s="8" t="str">
        <f t="shared" si="1937"/>
        <v>Oct</v>
      </c>
      <c r="AB3193" s="8" t="str">
        <f t="shared" si="1938"/>
        <v>Q4</v>
      </c>
      <c r="AC3193">
        <f t="shared" si="1939"/>
        <v>10</v>
      </c>
      <c r="AD3193">
        <f t="shared" si="1940"/>
        <v>4</v>
      </c>
      <c r="AE3193">
        <f t="shared" si="1941"/>
        <v>201910</v>
      </c>
      <c r="AF3193">
        <f t="shared" si="1942"/>
        <v>201904</v>
      </c>
      <c r="AG3193" s="9">
        <f t="shared" ca="1" si="1943"/>
        <v>0</v>
      </c>
      <c r="AH3193">
        <f t="shared" ca="1" si="1944"/>
        <v>4</v>
      </c>
      <c r="AI3193" s="9">
        <f t="shared" ca="1" si="1945"/>
        <v>11</v>
      </c>
      <c r="AJ3193" s="9">
        <f t="shared" ca="1" si="1946"/>
        <v>1</v>
      </c>
      <c r="AK3193" s="9">
        <f t="shared" si="1947"/>
        <v>2</v>
      </c>
      <c r="AL3193" s="9">
        <f t="shared" si="1948"/>
        <v>44</v>
      </c>
      <c r="AM3193" s="9">
        <f t="shared" si="1949"/>
        <v>12</v>
      </c>
      <c r="AN3193" s="2">
        <v>43766.508333333331</v>
      </c>
      <c r="AO3193">
        <v>6023</v>
      </c>
      <c r="AP3193" s="1">
        <v>10000</v>
      </c>
      <c r="AQ3193" t="s">
        <v>4</v>
      </c>
    </row>
    <row r="3194" spans="1:43" x14ac:dyDescent="0.3">
      <c r="A3194" t="str">
        <f t="shared" ca="1" si="1911"/>
        <v>FY2020 Q4 Sep</v>
      </c>
      <c r="B3194">
        <f t="shared" ca="1" si="1912"/>
        <v>2020</v>
      </c>
      <c r="C3194" s="8" t="str">
        <f t="shared" ca="1" si="1913"/>
        <v>Sep</v>
      </c>
      <c r="D3194" s="8" t="str">
        <f t="shared" ca="1" si="1914"/>
        <v>Q4</v>
      </c>
      <c r="E3194">
        <f t="shared" ca="1" si="1915"/>
        <v>12</v>
      </c>
      <c r="F3194">
        <f t="shared" ca="1" si="1916"/>
        <v>4</v>
      </c>
      <c r="G3194">
        <f t="shared" ca="1" si="1917"/>
        <v>202012</v>
      </c>
      <c r="H3194">
        <f t="shared" ca="1" si="1918"/>
        <v>202004</v>
      </c>
      <c r="I3194" t="str">
        <f t="shared" ca="1" si="1919"/>
        <v>FY2020 Q3 Sep</v>
      </c>
      <c r="J3194">
        <f t="shared" ca="1" si="1920"/>
        <v>2020</v>
      </c>
      <c r="K3194" s="8" t="str">
        <f t="shared" ca="1" si="1921"/>
        <v>Sep</v>
      </c>
      <c r="L3194" s="8" t="str">
        <f t="shared" ca="1" si="1922"/>
        <v>Q3</v>
      </c>
      <c r="M3194">
        <f t="shared" ca="1" si="1923"/>
        <v>9</v>
      </c>
      <c r="N3194">
        <f t="shared" ca="1" si="1924"/>
        <v>3</v>
      </c>
      <c r="O3194">
        <f t="shared" ca="1" si="1925"/>
        <v>202009</v>
      </c>
      <c r="P3194">
        <f t="shared" ca="1" si="1926"/>
        <v>202003</v>
      </c>
      <c r="Q3194" t="str">
        <f t="shared" si="1927"/>
        <v>FY2019 Q4 Sep</v>
      </c>
      <c r="R3194">
        <f t="shared" si="1928"/>
        <v>2019</v>
      </c>
      <c r="S3194" s="8" t="str">
        <f t="shared" si="1929"/>
        <v>Sep</v>
      </c>
      <c r="T3194" s="8" t="str">
        <f t="shared" si="1930"/>
        <v>Q4</v>
      </c>
      <c r="U3194">
        <f t="shared" si="1931"/>
        <v>12</v>
      </c>
      <c r="V3194">
        <f t="shared" si="1932"/>
        <v>4</v>
      </c>
      <c r="W3194">
        <f t="shared" si="1933"/>
        <v>201912</v>
      </c>
      <c r="X3194">
        <f t="shared" si="1934"/>
        <v>201904</v>
      </c>
      <c r="Y3194" t="str">
        <f t="shared" si="1935"/>
        <v>FY2019 Q3 Sep</v>
      </c>
      <c r="Z3194">
        <f t="shared" si="1936"/>
        <v>2019</v>
      </c>
      <c r="AA3194" s="8" t="str">
        <f t="shared" si="1937"/>
        <v>Sep</v>
      </c>
      <c r="AB3194" s="8" t="str">
        <f t="shared" si="1938"/>
        <v>Q3</v>
      </c>
      <c r="AC3194">
        <f t="shared" si="1939"/>
        <v>9</v>
      </c>
      <c r="AD3194">
        <f t="shared" si="1940"/>
        <v>3</v>
      </c>
      <c r="AE3194">
        <f t="shared" si="1941"/>
        <v>201909</v>
      </c>
      <c r="AF3194">
        <f t="shared" si="1942"/>
        <v>201903</v>
      </c>
      <c r="AG3194" s="9">
        <f t="shared" ca="1" si="1943"/>
        <v>1</v>
      </c>
      <c r="AH3194">
        <f t="shared" ca="1" si="1944"/>
        <v>4</v>
      </c>
      <c r="AI3194" s="9">
        <f t="shared" ca="1" si="1945"/>
        <v>12</v>
      </c>
      <c r="AJ3194" s="9">
        <f t="shared" ca="1" si="1946"/>
        <v>1</v>
      </c>
      <c r="AK3194" s="9">
        <f t="shared" si="1947"/>
        <v>6</v>
      </c>
      <c r="AL3194" s="9">
        <f t="shared" si="1948"/>
        <v>36</v>
      </c>
      <c r="AM3194" s="9">
        <f t="shared" si="1949"/>
        <v>15</v>
      </c>
      <c r="AN3194" s="2">
        <v>43714.629861111112</v>
      </c>
      <c r="AO3194">
        <v>6026</v>
      </c>
      <c r="AP3194" s="1">
        <v>10000</v>
      </c>
      <c r="AQ3194" t="s">
        <v>4</v>
      </c>
    </row>
    <row r="3195" spans="1:43" x14ac:dyDescent="0.3">
      <c r="A3195" t="str">
        <f t="shared" ca="1" si="1911"/>
        <v>FY2020 Q4 Sep</v>
      </c>
      <c r="B3195">
        <f t="shared" ca="1" si="1912"/>
        <v>2020</v>
      </c>
      <c r="C3195" s="8" t="str">
        <f t="shared" ca="1" si="1913"/>
        <v>Sep</v>
      </c>
      <c r="D3195" s="8" t="str">
        <f t="shared" ca="1" si="1914"/>
        <v>Q4</v>
      </c>
      <c r="E3195">
        <f t="shared" ca="1" si="1915"/>
        <v>12</v>
      </c>
      <c r="F3195">
        <f t="shared" ca="1" si="1916"/>
        <v>4</v>
      </c>
      <c r="G3195">
        <f t="shared" ca="1" si="1917"/>
        <v>202012</v>
      </c>
      <c r="H3195">
        <f t="shared" ca="1" si="1918"/>
        <v>202004</v>
      </c>
      <c r="I3195" t="str">
        <f t="shared" ca="1" si="1919"/>
        <v>FY2020 Q3 Sep</v>
      </c>
      <c r="J3195">
        <f t="shared" ca="1" si="1920"/>
        <v>2020</v>
      </c>
      <c r="K3195" s="8" t="str">
        <f t="shared" ca="1" si="1921"/>
        <v>Sep</v>
      </c>
      <c r="L3195" s="8" t="str">
        <f t="shared" ca="1" si="1922"/>
        <v>Q3</v>
      </c>
      <c r="M3195">
        <f t="shared" ca="1" si="1923"/>
        <v>9</v>
      </c>
      <c r="N3195">
        <f t="shared" ca="1" si="1924"/>
        <v>3</v>
      </c>
      <c r="O3195">
        <f t="shared" ca="1" si="1925"/>
        <v>202009</v>
      </c>
      <c r="P3195">
        <f t="shared" ca="1" si="1926"/>
        <v>202003</v>
      </c>
      <c r="Q3195" t="str">
        <f t="shared" si="1927"/>
        <v>FY2020 Q2 Feb</v>
      </c>
      <c r="R3195">
        <f t="shared" si="1928"/>
        <v>2020</v>
      </c>
      <c r="S3195" s="8" t="str">
        <f t="shared" si="1929"/>
        <v>Feb</v>
      </c>
      <c r="T3195" s="8" t="str">
        <f t="shared" si="1930"/>
        <v>Q2</v>
      </c>
      <c r="U3195">
        <f t="shared" si="1931"/>
        <v>5</v>
      </c>
      <c r="V3195">
        <f t="shared" si="1932"/>
        <v>2</v>
      </c>
      <c r="W3195">
        <f t="shared" si="1933"/>
        <v>202005</v>
      </c>
      <c r="X3195">
        <f t="shared" si="1934"/>
        <v>202002</v>
      </c>
      <c r="Y3195" t="str">
        <f t="shared" si="1935"/>
        <v>FY2020 Q1 Feb</v>
      </c>
      <c r="Z3195">
        <f t="shared" si="1936"/>
        <v>2020</v>
      </c>
      <c r="AA3195" s="8" t="str">
        <f t="shared" si="1937"/>
        <v>Feb</v>
      </c>
      <c r="AB3195" s="8" t="str">
        <f t="shared" si="1938"/>
        <v>Q1</v>
      </c>
      <c r="AC3195">
        <f t="shared" si="1939"/>
        <v>2</v>
      </c>
      <c r="AD3195">
        <f t="shared" si="1940"/>
        <v>1</v>
      </c>
      <c r="AE3195">
        <f t="shared" si="1941"/>
        <v>202002</v>
      </c>
      <c r="AF3195">
        <f t="shared" si="1942"/>
        <v>202001</v>
      </c>
      <c r="AG3195" s="9">
        <f t="shared" ca="1" si="1943"/>
        <v>0</v>
      </c>
      <c r="AH3195">
        <f t="shared" ca="1" si="1944"/>
        <v>2</v>
      </c>
      <c r="AI3195" s="9">
        <f t="shared" ca="1" si="1945"/>
        <v>7</v>
      </c>
      <c r="AJ3195" s="9">
        <f t="shared" ca="1" si="1946"/>
        <v>0</v>
      </c>
      <c r="AK3195" s="9">
        <f t="shared" si="1947"/>
        <v>3</v>
      </c>
      <c r="AL3195" s="9">
        <f t="shared" si="1948"/>
        <v>6</v>
      </c>
      <c r="AM3195" s="9">
        <f t="shared" si="1949"/>
        <v>14</v>
      </c>
      <c r="AN3195" s="2">
        <v>43865.588888888888</v>
      </c>
      <c r="AO3195">
        <v>6069</v>
      </c>
      <c r="AP3195" s="1">
        <v>10000</v>
      </c>
      <c r="AQ3195" t="s">
        <v>4</v>
      </c>
    </row>
    <row r="3196" spans="1:43" x14ac:dyDescent="0.3">
      <c r="A3196" t="str">
        <f t="shared" ca="1" si="1911"/>
        <v>FY2020 Q4 Sep</v>
      </c>
      <c r="B3196">
        <f t="shared" ca="1" si="1912"/>
        <v>2020</v>
      </c>
      <c r="C3196" s="8" t="str">
        <f t="shared" ca="1" si="1913"/>
        <v>Sep</v>
      </c>
      <c r="D3196" s="8" t="str">
        <f t="shared" ca="1" si="1914"/>
        <v>Q4</v>
      </c>
      <c r="E3196">
        <f t="shared" ca="1" si="1915"/>
        <v>12</v>
      </c>
      <c r="F3196">
        <f t="shared" ca="1" si="1916"/>
        <v>4</v>
      </c>
      <c r="G3196">
        <f t="shared" ca="1" si="1917"/>
        <v>202012</v>
      </c>
      <c r="H3196">
        <f t="shared" ca="1" si="1918"/>
        <v>202004</v>
      </c>
      <c r="I3196" t="str">
        <f t="shared" ca="1" si="1919"/>
        <v>FY2020 Q3 Sep</v>
      </c>
      <c r="J3196">
        <f t="shared" ca="1" si="1920"/>
        <v>2020</v>
      </c>
      <c r="K3196" s="8" t="str">
        <f t="shared" ca="1" si="1921"/>
        <v>Sep</v>
      </c>
      <c r="L3196" s="8" t="str">
        <f t="shared" ca="1" si="1922"/>
        <v>Q3</v>
      </c>
      <c r="M3196">
        <f t="shared" ca="1" si="1923"/>
        <v>9</v>
      </c>
      <c r="N3196">
        <f t="shared" ca="1" si="1924"/>
        <v>3</v>
      </c>
      <c r="O3196">
        <f t="shared" ca="1" si="1925"/>
        <v>202009</v>
      </c>
      <c r="P3196">
        <f t="shared" ca="1" si="1926"/>
        <v>202003</v>
      </c>
      <c r="Q3196" t="str">
        <f t="shared" si="1927"/>
        <v>FY2019 Q4 Sep</v>
      </c>
      <c r="R3196">
        <f t="shared" si="1928"/>
        <v>2019</v>
      </c>
      <c r="S3196" s="8" t="str">
        <f t="shared" si="1929"/>
        <v>Sep</v>
      </c>
      <c r="T3196" s="8" t="str">
        <f t="shared" si="1930"/>
        <v>Q4</v>
      </c>
      <c r="U3196">
        <f t="shared" si="1931"/>
        <v>12</v>
      </c>
      <c r="V3196">
        <f t="shared" si="1932"/>
        <v>4</v>
      </c>
      <c r="W3196">
        <f t="shared" si="1933"/>
        <v>201912</v>
      </c>
      <c r="X3196">
        <f t="shared" si="1934"/>
        <v>201904</v>
      </c>
      <c r="Y3196" t="str">
        <f t="shared" si="1935"/>
        <v>FY2019 Q3 Sep</v>
      </c>
      <c r="Z3196">
        <f t="shared" si="1936"/>
        <v>2019</v>
      </c>
      <c r="AA3196" s="8" t="str">
        <f t="shared" si="1937"/>
        <v>Sep</v>
      </c>
      <c r="AB3196" s="8" t="str">
        <f t="shared" si="1938"/>
        <v>Q3</v>
      </c>
      <c r="AC3196">
        <f t="shared" si="1939"/>
        <v>9</v>
      </c>
      <c r="AD3196">
        <f t="shared" si="1940"/>
        <v>3</v>
      </c>
      <c r="AE3196">
        <f t="shared" si="1941"/>
        <v>201909</v>
      </c>
      <c r="AF3196">
        <f t="shared" si="1942"/>
        <v>201903</v>
      </c>
      <c r="AG3196" s="9">
        <f t="shared" ca="1" si="1943"/>
        <v>1</v>
      </c>
      <c r="AH3196">
        <f t="shared" ca="1" si="1944"/>
        <v>4</v>
      </c>
      <c r="AI3196" s="9">
        <f t="shared" ca="1" si="1945"/>
        <v>12</v>
      </c>
      <c r="AJ3196" s="9">
        <f t="shared" ca="1" si="1946"/>
        <v>1</v>
      </c>
      <c r="AK3196" s="9">
        <f t="shared" si="1947"/>
        <v>3</v>
      </c>
      <c r="AL3196" s="9">
        <f t="shared" si="1948"/>
        <v>36</v>
      </c>
      <c r="AM3196" s="9">
        <f t="shared" si="1949"/>
        <v>15</v>
      </c>
      <c r="AN3196" s="2">
        <v>43711.637499999997</v>
      </c>
      <c r="AO3196">
        <v>6298</v>
      </c>
      <c r="AP3196" s="1">
        <v>10000</v>
      </c>
      <c r="AQ3196" t="s">
        <v>4</v>
      </c>
    </row>
    <row r="3197" spans="1:43" x14ac:dyDescent="0.3">
      <c r="A3197" t="str">
        <f t="shared" ca="1" si="1911"/>
        <v>FY2020 Q4 Sep</v>
      </c>
      <c r="B3197">
        <f t="shared" ca="1" si="1912"/>
        <v>2020</v>
      </c>
      <c r="C3197" s="8" t="str">
        <f t="shared" ca="1" si="1913"/>
        <v>Sep</v>
      </c>
      <c r="D3197" s="8" t="str">
        <f t="shared" ca="1" si="1914"/>
        <v>Q4</v>
      </c>
      <c r="E3197">
        <f t="shared" ca="1" si="1915"/>
        <v>12</v>
      </c>
      <c r="F3197">
        <f t="shared" ca="1" si="1916"/>
        <v>4</v>
      </c>
      <c r="G3197">
        <f t="shared" ca="1" si="1917"/>
        <v>202012</v>
      </c>
      <c r="H3197">
        <f t="shared" ca="1" si="1918"/>
        <v>202004</v>
      </c>
      <c r="I3197" t="str">
        <f t="shared" ca="1" si="1919"/>
        <v>FY2020 Q3 Sep</v>
      </c>
      <c r="J3197">
        <f t="shared" ca="1" si="1920"/>
        <v>2020</v>
      </c>
      <c r="K3197" s="8" t="str">
        <f t="shared" ca="1" si="1921"/>
        <v>Sep</v>
      </c>
      <c r="L3197" s="8" t="str">
        <f t="shared" ca="1" si="1922"/>
        <v>Q3</v>
      </c>
      <c r="M3197">
        <f t="shared" ca="1" si="1923"/>
        <v>9</v>
      </c>
      <c r="N3197">
        <f t="shared" ca="1" si="1924"/>
        <v>3</v>
      </c>
      <c r="O3197">
        <f t="shared" ca="1" si="1925"/>
        <v>202009</v>
      </c>
      <c r="P3197">
        <f t="shared" ca="1" si="1926"/>
        <v>202003</v>
      </c>
      <c r="Q3197" t="str">
        <f t="shared" si="1927"/>
        <v>FY2019 Q4 Sep</v>
      </c>
      <c r="R3197">
        <f t="shared" si="1928"/>
        <v>2019</v>
      </c>
      <c r="S3197" s="8" t="str">
        <f t="shared" si="1929"/>
        <v>Sep</v>
      </c>
      <c r="T3197" s="8" t="str">
        <f t="shared" si="1930"/>
        <v>Q4</v>
      </c>
      <c r="U3197">
        <f t="shared" si="1931"/>
        <v>12</v>
      </c>
      <c r="V3197">
        <f t="shared" si="1932"/>
        <v>4</v>
      </c>
      <c r="W3197">
        <f t="shared" si="1933"/>
        <v>201912</v>
      </c>
      <c r="X3197">
        <f t="shared" si="1934"/>
        <v>201904</v>
      </c>
      <c r="Y3197" t="str">
        <f t="shared" si="1935"/>
        <v>FY2019 Q3 Sep</v>
      </c>
      <c r="Z3197">
        <f t="shared" si="1936"/>
        <v>2019</v>
      </c>
      <c r="AA3197" s="8" t="str">
        <f t="shared" si="1937"/>
        <v>Sep</v>
      </c>
      <c r="AB3197" s="8" t="str">
        <f t="shared" si="1938"/>
        <v>Q3</v>
      </c>
      <c r="AC3197">
        <f t="shared" si="1939"/>
        <v>9</v>
      </c>
      <c r="AD3197">
        <f t="shared" si="1940"/>
        <v>3</v>
      </c>
      <c r="AE3197">
        <f t="shared" si="1941"/>
        <v>201909</v>
      </c>
      <c r="AF3197">
        <f t="shared" si="1942"/>
        <v>201903</v>
      </c>
      <c r="AG3197" s="9">
        <f t="shared" ca="1" si="1943"/>
        <v>1</v>
      </c>
      <c r="AH3197">
        <f t="shared" ca="1" si="1944"/>
        <v>4</v>
      </c>
      <c r="AI3197" s="9">
        <f t="shared" ca="1" si="1945"/>
        <v>12</v>
      </c>
      <c r="AJ3197" s="9">
        <f t="shared" ca="1" si="1946"/>
        <v>1</v>
      </c>
      <c r="AK3197" s="9">
        <f t="shared" si="1947"/>
        <v>4</v>
      </c>
      <c r="AL3197" s="9">
        <f t="shared" si="1948"/>
        <v>36</v>
      </c>
      <c r="AM3197" s="9">
        <f t="shared" si="1949"/>
        <v>14</v>
      </c>
      <c r="AN3197" s="2">
        <v>43712.605555555558</v>
      </c>
      <c r="AO3197">
        <v>6352</v>
      </c>
      <c r="AP3197" s="1">
        <v>10000</v>
      </c>
      <c r="AQ3197" t="s">
        <v>4</v>
      </c>
    </row>
    <row r="3198" spans="1:43" x14ac:dyDescent="0.3">
      <c r="A3198" t="str">
        <f t="shared" ca="1" si="1911"/>
        <v>FY2020 Q4 Sep</v>
      </c>
      <c r="B3198">
        <f t="shared" ca="1" si="1912"/>
        <v>2020</v>
      </c>
      <c r="C3198" s="8" t="str">
        <f t="shared" ca="1" si="1913"/>
        <v>Sep</v>
      </c>
      <c r="D3198" s="8" t="str">
        <f t="shared" ca="1" si="1914"/>
        <v>Q4</v>
      </c>
      <c r="E3198">
        <f t="shared" ca="1" si="1915"/>
        <v>12</v>
      </c>
      <c r="F3198">
        <f t="shared" ca="1" si="1916"/>
        <v>4</v>
      </c>
      <c r="G3198">
        <f t="shared" ca="1" si="1917"/>
        <v>202012</v>
      </c>
      <c r="H3198">
        <f t="shared" ca="1" si="1918"/>
        <v>202004</v>
      </c>
      <c r="I3198" t="str">
        <f t="shared" ca="1" si="1919"/>
        <v>FY2020 Q3 Sep</v>
      </c>
      <c r="J3198">
        <f t="shared" ca="1" si="1920"/>
        <v>2020</v>
      </c>
      <c r="K3198" s="8" t="str">
        <f t="shared" ca="1" si="1921"/>
        <v>Sep</v>
      </c>
      <c r="L3198" s="8" t="str">
        <f t="shared" ca="1" si="1922"/>
        <v>Q3</v>
      </c>
      <c r="M3198">
        <f t="shared" ca="1" si="1923"/>
        <v>9</v>
      </c>
      <c r="N3198">
        <f t="shared" ca="1" si="1924"/>
        <v>3</v>
      </c>
      <c r="O3198">
        <f t="shared" ca="1" si="1925"/>
        <v>202009</v>
      </c>
      <c r="P3198">
        <f t="shared" ca="1" si="1926"/>
        <v>202003</v>
      </c>
      <c r="Q3198" t="str">
        <f t="shared" si="1927"/>
        <v>FY2020 Q1 Nov</v>
      </c>
      <c r="R3198">
        <f t="shared" si="1928"/>
        <v>2020</v>
      </c>
      <c r="S3198" s="8" t="str">
        <f t="shared" si="1929"/>
        <v>Nov</v>
      </c>
      <c r="T3198" s="8" t="str">
        <f t="shared" si="1930"/>
        <v>Q1</v>
      </c>
      <c r="U3198">
        <f t="shared" si="1931"/>
        <v>2</v>
      </c>
      <c r="V3198">
        <f t="shared" si="1932"/>
        <v>1</v>
      </c>
      <c r="W3198">
        <f t="shared" si="1933"/>
        <v>202002</v>
      </c>
      <c r="X3198">
        <f t="shared" si="1934"/>
        <v>202001</v>
      </c>
      <c r="Y3198" t="str">
        <f t="shared" si="1935"/>
        <v>FY2019 Q4 Nov</v>
      </c>
      <c r="Z3198">
        <f t="shared" si="1936"/>
        <v>2019</v>
      </c>
      <c r="AA3198" s="8" t="str">
        <f t="shared" si="1937"/>
        <v>Nov</v>
      </c>
      <c r="AB3198" s="8" t="str">
        <f t="shared" si="1938"/>
        <v>Q4</v>
      </c>
      <c r="AC3198">
        <f t="shared" si="1939"/>
        <v>11</v>
      </c>
      <c r="AD3198">
        <f t="shared" si="1940"/>
        <v>4</v>
      </c>
      <c r="AE3198">
        <f t="shared" si="1941"/>
        <v>201911</v>
      </c>
      <c r="AF3198">
        <f t="shared" si="1942"/>
        <v>201904</v>
      </c>
      <c r="AG3198" s="9">
        <f t="shared" ca="1" si="1943"/>
        <v>0</v>
      </c>
      <c r="AH3198">
        <f t="shared" ca="1" si="1944"/>
        <v>3</v>
      </c>
      <c r="AI3198" s="9">
        <f t="shared" ca="1" si="1945"/>
        <v>10</v>
      </c>
      <c r="AJ3198" s="9">
        <f t="shared" ca="1" si="1946"/>
        <v>1</v>
      </c>
      <c r="AK3198" s="9">
        <f t="shared" si="1947"/>
        <v>4</v>
      </c>
      <c r="AL3198" s="9">
        <f t="shared" si="1948"/>
        <v>46</v>
      </c>
      <c r="AM3198" s="9">
        <f t="shared" si="1949"/>
        <v>10</v>
      </c>
      <c r="AN3198" s="2">
        <v>43782.438888888886</v>
      </c>
      <c r="AO3198">
        <v>6406</v>
      </c>
      <c r="AP3198" s="1">
        <v>10000</v>
      </c>
      <c r="AQ3198" t="s">
        <v>4</v>
      </c>
    </row>
    <row r="3199" spans="1:43" x14ac:dyDescent="0.3">
      <c r="A3199" t="str">
        <f t="shared" ca="1" si="1911"/>
        <v>FY2020 Q4 Sep</v>
      </c>
      <c r="B3199">
        <f t="shared" ca="1" si="1912"/>
        <v>2020</v>
      </c>
      <c r="C3199" s="8" t="str">
        <f t="shared" ca="1" si="1913"/>
        <v>Sep</v>
      </c>
      <c r="D3199" s="8" t="str">
        <f t="shared" ca="1" si="1914"/>
        <v>Q4</v>
      </c>
      <c r="E3199">
        <f t="shared" ca="1" si="1915"/>
        <v>12</v>
      </c>
      <c r="F3199">
        <f t="shared" ca="1" si="1916"/>
        <v>4</v>
      </c>
      <c r="G3199">
        <f t="shared" ca="1" si="1917"/>
        <v>202012</v>
      </c>
      <c r="H3199">
        <f t="shared" ca="1" si="1918"/>
        <v>202004</v>
      </c>
      <c r="I3199" t="str">
        <f t="shared" ca="1" si="1919"/>
        <v>FY2020 Q3 Sep</v>
      </c>
      <c r="J3199">
        <f t="shared" ca="1" si="1920"/>
        <v>2020</v>
      </c>
      <c r="K3199" s="8" t="str">
        <f t="shared" ca="1" si="1921"/>
        <v>Sep</v>
      </c>
      <c r="L3199" s="8" t="str">
        <f t="shared" ca="1" si="1922"/>
        <v>Q3</v>
      </c>
      <c r="M3199">
        <f t="shared" ca="1" si="1923"/>
        <v>9</v>
      </c>
      <c r="N3199">
        <f t="shared" ca="1" si="1924"/>
        <v>3</v>
      </c>
      <c r="O3199">
        <f t="shared" ca="1" si="1925"/>
        <v>202009</v>
      </c>
      <c r="P3199">
        <f t="shared" ca="1" si="1926"/>
        <v>202003</v>
      </c>
      <c r="Q3199" t="str">
        <f t="shared" si="1927"/>
        <v>FY2019 Q4 Sep</v>
      </c>
      <c r="R3199">
        <f t="shared" si="1928"/>
        <v>2019</v>
      </c>
      <c r="S3199" s="8" t="str">
        <f t="shared" si="1929"/>
        <v>Sep</v>
      </c>
      <c r="T3199" s="8" t="str">
        <f t="shared" si="1930"/>
        <v>Q4</v>
      </c>
      <c r="U3199">
        <f t="shared" si="1931"/>
        <v>12</v>
      </c>
      <c r="V3199">
        <f t="shared" si="1932"/>
        <v>4</v>
      </c>
      <c r="W3199">
        <f t="shared" si="1933"/>
        <v>201912</v>
      </c>
      <c r="X3199">
        <f t="shared" si="1934"/>
        <v>201904</v>
      </c>
      <c r="Y3199" t="str">
        <f t="shared" si="1935"/>
        <v>FY2019 Q3 Sep</v>
      </c>
      <c r="Z3199">
        <f t="shared" si="1936"/>
        <v>2019</v>
      </c>
      <c r="AA3199" s="8" t="str">
        <f t="shared" si="1937"/>
        <v>Sep</v>
      </c>
      <c r="AB3199" s="8" t="str">
        <f t="shared" si="1938"/>
        <v>Q3</v>
      </c>
      <c r="AC3199">
        <f t="shared" si="1939"/>
        <v>9</v>
      </c>
      <c r="AD3199">
        <f t="shared" si="1940"/>
        <v>3</v>
      </c>
      <c r="AE3199">
        <f t="shared" si="1941"/>
        <v>201909</v>
      </c>
      <c r="AF3199">
        <f t="shared" si="1942"/>
        <v>201903</v>
      </c>
      <c r="AG3199" s="9">
        <f t="shared" ca="1" si="1943"/>
        <v>1</v>
      </c>
      <c r="AH3199">
        <f t="shared" ca="1" si="1944"/>
        <v>4</v>
      </c>
      <c r="AI3199" s="9">
        <f t="shared" ca="1" si="1945"/>
        <v>12</v>
      </c>
      <c r="AJ3199" s="9">
        <f t="shared" ca="1" si="1946"/>
        <v>1</v>
      </c>
      <c r="AK3199" s="9">
        <f t="shared" si="1947"/>
        <v>4</v>
      </c>
      <c r="AL3199" s="9">
        <f t="shared" si="1948"/>
        <v>36</v>
      </c>
      <c r="AM3199" s="9">
        <f t="shared" si="1949"/>
        <v>10</v>
      </c>
      <c r="AN3199" s="2">
        <v>43712.456250000003</v>
      </c>
      <c r="AO3199">
        <v>6485</v>
      </c>
      <c r="AP3199" s="1">
        <v>10000</v>
      </c>
      <c r="AQ3199" t="s">
        <v>4</v>
      </c>
    </row>
    <row r="3200" spans="1:43" x14ac:dyDescent="0.3">
      <c r="A3200" t="str">
        <f t="shared" ca="1" si="1911"/>
        <v>FY2020 Q4 Sep</v>
      </c>
      <c r="B3200">
        <f t="shared" ca="1" si="1912"/>
        <v>2020</v>
      </c>
      <c r="C3200" s="8" t="str">
        <f t="shared" ca="1" si="1913"/>
        <v>Sep</v>
      </c>
      <c r="D3200" s="8" t="str">
        <f t="shared" ca="1" si="1914"/>
        <v>Q4</v>
      </c>
      <c r="E3200">
        <f t="shared" ca="1" si="1915"/>
        <v>12</v>
      </c>
      <c r="F3200">
        <f t="shared" ca="1" si="1916"/>
        <v>4</v>
      </c>
      <c r="G3200">
        <f t="shared" ca="1" si="1917"/>
        <v>202012</v>
      </c>
      <c r="H3200">
        <f t="shared" ca="1" si="1918"/>
        <v>202004</v>
      </c>
      <c r="I3200" t="str">
        <f t="shared" ca="1" si="1919"/>
        <v>FY2020 Q3 Sep</v>
      </c>
      <c r="J3200">
        <f t="shared" ca="1" si="1920"/>
        <v>2020</v>
      </c>
      <c r="K3200" s="8" t="str">
        <f t="shared" ca="1" si="1921"/>
        <v>Sep</v>
      </c>
      <c r="L3200" s="8" t="str">
        <f t="shared" ca="1" si="1922"/>
        <v>Q3</v>
      </c>
      <c r="M3200">
        <f t="shared" ca="1" si="1923"/>
        <v>9</v>
      </c>
      <c r="N3200">
        <f t="shared" ca="1" si="1924"/>
        <v>3</v>
      </c>
      <c r="O3200">
        <f t="shared" ca="1" si="1925"/>
        <v>202009</v>
      </c>
      <c r="P3200">
        <f t="shared" ca="1" si="1926"/>
        <v>202003</v>
      </c>
      <c r="Q3200" t="str">
        <f t="shared" si="1927"/>
        <v>FY2019 Q4 Sep</v>
      </c>
      <c r="R3200">
        <f t="shared" si="1928"/>
        <v>2019</v>
      </c>
      <c r="S3200" s="8" t="str">
        <f t="shared" si="1929"/>
        <v>Sep</v>
      </c>
      <c r="T3200" s="8" t="str">
        <f t="shared" si="1930"/>
        <v>Q4</v>
      </c>
      <c r="U3200">
        <f t="shared" si="1931"/>
        <v>12</v>
      </c>
      <c r="V3200">
        <f t="shared" si="1932"/>
        <v>4</v>
      </c>
      <c r="W3200">
        <f t="shared" si="1933"/>
        <v>201912</v>
      </c>
      <c r="X3200">
        <f t="shared" si="1934"/>
        <v>201904</v>
      </c>
      <c r="Y3200" t="str">
        <f t="shared" si="1935"/>
        <v>FY2019 Q3 Sep</v>
      </c>
      <c r="Z3200">
        <f t="shared" si="1936"/>
        <v>2019</v>
      </c>
      <c r="AA3200" s="8" t="str">
        <f t="shared" si="1937"/>
        <v>Sep</v>
      </c>
      <c r="AB3200" s="8" t="str">
        <f t="shared" si="1938"/>
        <v>Q3</v>
      </c>
      <c r="AC3200">
        <f t="shared" si="1939"/>
        <v>9</v>
      </c>
      <c r="AD3200">
        <f t="shared" si="1940"/>
        <v>3</v>
      </c>
      <c r="AE3200">
        <f t="shared" si="1941"/>
        <v>201909</v>
      </c>
      <c r="AF3200">
        <f t="shared" si="1942"/>
        <v>201903</v>
      </c>
      <c r="AG3200" s="9">
        <f t="shared" ca="1" si="1943"/>
        <v>1</v>
      </c>
      <c r="AH3200">
        <f t="shared" ca="1" si="1944"/>
        <v>4</v>
      </c>
      <c r="AI3200" s="9">
        <f t="shared" ca="1" si="1945"/>
        <v>12</v>
      </c>
      <c r="AJ3200" s="9">
        <f t="shared" ca="1" si="1946"/>
        <v>1</v>
      </c>
      <c r="AK3200" s="9">
        <f t="shared" si="1947"/>
        <v>6</v>
      </c>
      <c r="AL3200" s="9">
        <f t="shared" si="1948"/>
        <v>36</v>
      </c>
      <c r="AM3200" s="9">
        <f t="shared" si="1949"/>
        <v>15</v>
      </c>
      <c r="AN3200" s="2">
        <v>43714.630555555559</v>
      </c>
      <c r="AO3200">
        <v>6513</v>
      </c>
      <c r="AP3200" s="1">
        <v>10000</v>
      </c>
      <c r="AQ3200" t="s">
        <v>4</v>
      </c>
    </row>
    <row r="3201" spans="1:43" x14ac:dyDescent="0.3">
      <c r="A3201" t="str">
        <f t="shared" ca="1" si="1911"/>
        <v>FY2020 Q4 Sep</v>
      </c>
      <c r="B3201">
        <f t="shared" ca="1" si="1912"/>
        <v>2020</v>
      </c>
      <c r="C3201" s="8" t="str">
        <f t="shared" ca="1" si="1913"/>
        <v>Sep</v>
      </c>
      <c r="D3201" s="8" t="str">
        <f t="shared" ca="1" si="1914"/>
        <v>Q4</v>
      </c>
      <c r="E3201">
        <f t="shared" ca="1" si="1915"/>
        <v>12</v>
      </c>
      <c r="F3201">
        <f t="shared" ca="1" si="1916"/>
        <v>4</v>
      </c>
      <c r="G3201">
        <f t="shared" ca="1" si="1917"/>
        <v>202012</v>
      </c>
      <c r="H3201">
        <f t="shared" ca="1" si="1918"/>
        <v>202004</v>
      </c>
      <c r="I3201" t="str">
        <f t="shared" ca="1" si="1919"/>
        <v>FY2020 Q3 Sep</v>
      </c>
      <c r="J3201">
        <f t="shared" ca="1" si="1920"/>
        <v>2020</v>
      </c>
      <c r="K3201" s="8" t="str">
        <f t="shared" ca="1" si="1921"/>
        <v>Sep</v>
      </c>
      <c r="L3201" s="8" t="str">
        <f t="shared" ca="1" si="1922"/>
        <v>Q3</v>
      </c>
      <c r="M3201">
        <f t="shared" ca="1" si="1923"/>
        <v>9</v>
      </c>
      <c r="N3201">
        <f t="shared" ca="1" si="1924"/>
        <v>3</v>
      </c>
      <c r="O3201">
        <f t="shared" ca="1" si="1925"/>
        <v>202009</v>
      </c>
      <c r="P3201">
        <f t="shared" ca="1" si="1926"/>
        <v>202003</v>
      </c>
      <c r="Q3201" t="str">
        <f t="shared" si="1927"/>
        <v>FY2019 Q4 Sep</v>
      </c>
      <c r="R3201">
        <f t="shared" si="1928"/>
        <v>2019</v>
      </c>
      <c r="S3201" s="8" t="str">
        <f t="shared" si="1929"/>
        <v>Sep</v>
      </c>
      <c r="T3201" s="8" t="str">
        <f t="shared" si="1930"/>
        <v>Q4</v>
      </c>
      <c r="U3201">
        <f t="shared" si="1931"/>
        <v>12</v>
      </c>
      <c r="V3201">
        <f t="shared" si="1932"/>
        <v>4</v>
      </c>
      <c r="W3201">
        <f t="shared" si="1933"/>
        <v>201912</v>
      </c>
      <c r="X3201">
        <f t="shared" si="1934"/>
        <v>201904</v>
      </c>
      <c r="Y3201" t="str">
        <f t="shared" si="1935"/>
        <v>FY2019 Q3 Sep</v>
      </c>
      <c r="Z3201">
        <f t="shared" si="1936"/>
        <v>2019</v>
      </c>
      <c r="AA3201" s="8" t="str">
        <f t="shared" si="1937"/>
        <v>Sep</v>
      </c>
      <c r="AB3201" s="8" t="str">
        <f t="shared" si="1938"/>
        <v>Q3</v>
      </c>
      <c r="AC3201">
        <f t="shared" si="1939"/>
        <v>9</v>
      </c>
      <c r="AD3201">
        <f t="shared" si="1940"/>
        <v>3</v>
      </c>
      <c r="AE3201">
        <f t="shared" si="1941"/>
        <v>201909</v>
      </c>
      <c r="AF3201">
        <f t="shared" si="1942"/>
        <v>201903</v>
      </c>
      <c r="AG3201" s="9">
        <f t="shared" ca="1" si="1943"/>
        <v>1</v>
      </c>
      <c r="AH3201">
        <f t="shared" ca="1" si="1944"/>
        <v>4</v>
      </c>
      <c r="AI3201" s="9">
        <f t="shared" ca="1" si="1945"/>
        <v>12</v>
      </c>
      <c r="AJ3201" s="9">
        <f t="shared" ca="1" si="1946"/>
        <v>1</v>
      </c>
      <c r="AK3201" s="9">
        <f t="shared" si="1947"/>
        <v>6</v>
      </c>
      <c r="AL3201" s="9">
        <f t="shared" si="1948"/>
        <v>36</v>
      </c>
      <c r="AM3201" s="9">
        <f t="shared" si="1949"/>
        <v>13</v>
      </c>
      <c r="AN3201" s="2">
        <v>43714.559027777781</v>
      </c>
      <c r="AO3201">
        <v>6563</v>
      </c>
      <c r="AP3201" s="1">
        <v>10000</v>
      </c>
      <c r="AQ3201" t="s">
        <v>4</v>
      </c>
    </row>
    <row r="3202" spans="1:43" x14ac:dyDescent="0.3">
      <c r="A3202" t="str">
        <f t="shared" ref="A3202:A3265" ca="1" si="1950">_xlfn.CONCAT("FY",YEAR(EDATE(TODAY(),3))," ","Q",ROUNDUP(MONTH(EDATE(TODAY(),3))/3,0)," ",(TEXT(TODAY(),"MMM")))</f>
        <v>FY2020 Q4 Sep</v>
      </c>
      <c r="B3202">
        <f t="shared" ref="B3202:B3265" ca="1" si="1951">YEAR(EDATE(TODAY(),3))</f>
        <v>2020</v>
      </c>
      <c r="C3202" s="8" t="str">
        <f t="shared" ref="C3202:C3265" ca="1" si="1952">TEXT(TODAY(),"MMM")</f>
        <v>Sep</v>
      </c>
      <c r="D3202" s="8" t="str">
        <f t="shared" ref="D3202:D3265" ca="1" si="1953">_xlfn.CONCAT("Q",ROUNDUP(MONTH(EDATE(TODAY(),3))/3,0))</f>
        <v>Q4</v>
      </c>
      <c r="E3202">
        <f t="shared" ref="E3202:E3265" ca="1" si="1954">MONTH(EDATE(TODAY(),3))</f>
        <v>12</v>
      </c>
      <c r="F3202">
        <f t="shared" ref="F3202:F3265" ca="1" si="1955">ROUNDUP(MONTH(EDATE(TODAY(),3))/3,0)</f>
        <v>4</v>
      </c>
      <c r="G3202">
        <f t="shared" ref="G3202:G3265" ca="1" si="1956">_xlfn.NUMBERVALUE(IF(LEN(MONTH(EDATE(TODAY(),3)))=1,_xlfn.CONCAT(YEAR(EDATE(TODAY(),3)),"0",MONTH(EDATE(TODAY(),3))),_xlfn.CONCAT(YEAR(EDATE(TODAY(),3)),MONTH(EDATE(TODAY(),3)))))</f>
        <v>202012</v>
      </c>
      <c r="H3202">
        <f t="shared" ref="H3202:H3265" ca="1" si="1957">_xlfn.NUMBERVALUE(IF(LEN(ROUNDUP(MONTH(EDATE(TODAY(),3))/3,0))=1,_xlfn.CONCAT(YEAR(EDATE(TODAY(),3)),"0",ROUNDUP(MONTH(EDATE(TODAY(),3))/3,0)),_xlfn.CONCAT(YEAR(EDATE(TODAY(),3)),ROUNDUP(MONTH(EDATE(TODAY(),3))/3,0))))</f>
        <v>202004</v>
      </c>
      <c r="I3202" t="str">
        <f t="shared" ref="I3202:I3265" ca="1" si="1958">_xlfn.CONCAT("FY",YEAR(EDATE(TODAY(),0))," ","Q",ROUNDUP(MONTH(EDATE(TODAY(),0))/3,0)," ",(TEXT(TODAY(),"MMM")))</f>
        <v>FY2020 Q3 Sep</v>
      </c>
      <c r="J3202">
        <f t="shared" ref="J3202:J3265" ca="1" si="1959">YEAR(EDATE(TODAY(),0))</f>
        <v>2020</v>
      </c>
      <c r="K3202" s="8" t="str">
        <f t="shared" ref="K3202:K3265" ca="1" si="1960">TEXT(TODAY(),"MMM")</f>
        <v>Sep</v>
      </c>
      <c r="L3202" s="8" t="str">
        <f t="shared" ref="L3202:L3265" ca="1" si="1961">_xlfn.CONCAT("Q",ROUNDUP(MONTH(EDATE(TODAY(),0))/3,0))</f>
        <v>Q3</v>
      </c>
      <c r="M3202">
        <f t="shared" ref="M3202:M3265" ca="1" si="1962">MONTH(EDATE(TODAY(),0))</f>
        <v>9</v>
      </c>
      <c r="N3202">
        <f t="shared" ref="N3202:N3265" ca="1" si="1963">ROUNDUP(MONTH(EDATE(TODAY(),0))/3,0)</f>
        <v>3</v>
      </c>
      <c r="O3202">
        <f t="shared" ref="O3202:O3265" ca="1" si="1964">_xlfn.NUMBERVALUE(IF(LEN(MONTH(EDATE(TODAY(),0)))=1,_xlfn.CONCAT(YEAR(EDATE(TODAY(),0)),"0",MONTH(EDATE(TODAY(),0))),_xlfn.CONCAT(YEAR(EDATE(TODAY(),0)),MONTH(EDATE(TODAY(),0)))))</f>
        <v>202009</v>
      </c>
      <c r="P3202">
        <f t="shared" ref="P3202:P3265" ca="1" si="1965">_xlfn.NUMBERVALUE(IF(LEN(ROUNDUP(MONTH(EDATE(TODAY(),0))/3,0))=1,_xlfn.CONCAT(YEAR(EDATE(TODAY(),0)),"0",ROUNDUP(MONTH(EDATE(TODAY(),0))/3,0)),_xlfn.CONCAT(YEAR(EDATE(TODAY(),0)),ROUNDUP(MONTH(EDATE(TODAY(),0))/3,0))))</f>
        <v>202003</v>
      </c>
      <c r="Q3202" t="str">
        <f t="shared" ref="Q3202:Q3265" si="1966">_xlfn.CONCAT("FY",YEAR(EDATE($AN3202,3))," ","Q",ROUNDUP(MONTH(EDATE($AN3202,3))/3,0)," ",(TEXT($AN3202,"MMM")))</f>
        <v>FY2020 Q2 Mar</v>
      </c>
      <c r="R3202">
        <f t="shared" ref="R3202:R3265" si="1967">YEAR(EDATE($AN3202,3))</f>
        <v>2020</v>
      </c>
      <c r="S3202" s="8" t="str">
        <f t="shared" ref="S3202:S3265" si="1968">TEXT($AN3202,"MMM")</f>
        <v>Mar</v>
      </c>
      <c r="T3202" s="8" t="str">
        <f t="shared" ref="T3202:T3265" si="1969">_xlfn.CONCAT("Q",ROUNDUP(MONTH(EDATE($AN3202,3))/3,0))</f>
        <v>Q2</v>
      </c>
      <c r="U3202">
        <f t="shared" ref="U3202:U3265" si="1970">MONTH(EDATE($AN3202,3))</f>
        <v>6</v>
      </c>
      <c r="V3202">
        <f t="shared" ref="V3202:V3265" si="1971">ROUNDUP(MONTH(EDATE($AN3202,3))/3,0)</f>
        <v>2</v>
      </c>
      <c r="W3202">
        <f t="shared" ref="W3202:W3265" si="1972">_xlfn.NUMBERVALUE(IF(LEN(MONTH(EDATE($AN3202,3)))=1,_xlfn.CONCAT(YEAR(EDATE($AN3202,3)),"0",MONTH(EDATE($AN3202,3))),_xlfn.CONCAT(YEAR(EDATE($AN3202,3)),MONTH(EDATE($AN3202,3)))))</f>
        <v>202006</v>
      </c>
      <c r="X3202">
        <f t="shared" ref="X3202:X3265" si="1973">_xlfn.NUMBERVALUE(IF(LEN(ROUNDUP(MONTH(EDATE($AN3202,3))/3,0))=1,_xlfn.CONCAT(YEAR(EDATE($AN3202,3)),"0",ROUNDUP(MONTH(EDATE($AN3202,3))/3,0)),_xlfn.CONCAT(YEAR(EDATE($AN3202,3)),ROUNDUP(MONTH(EDATE($AN3202,3))/3,0))))</f>
        <v>202002</v>
      </c>
      <c r="Y3202" t="str">
        <f t="shared" ref="Y3202:Y3265" si="1974">_xlfn.CONCAT("FY",YEAR(EDATE($AN3202,0))," ","Q",ROUNDUP(MONTH(EDATE($AN3202,0))/3,0)," ",(TEXT($AN3202,"MMM")))</f>
        <v>FY2020 Q1 Mar</v>
      </c>
      <c r="Z3202">
        <f t="shared" ref="Z3202:Z3265" si="1975">YEAR(EDATE($AN3202,0))</f>
        <v>2020</v>
      </c>
      <c r="AA3202" s="8" t="str">
        <f t="shared" ref="AA3202:AA3265" si="1976">TEXT($AN3202,"MMM")</f>
        <v>Mar</v>
      </c>
      <c r="AB3202" s="8" t="str">
        <f t="shared" ref="AB3202:AB3265" si="1977">_xlfn.CONCAT("Q",ROUNDUP(MONTH(EDATE($AN3202,0))/3,0))</f>
        <v>Q1</v>
      </c>
      <c r="AC3202">
        <f t="shared" ref="AC3202:AC3265" si="1978">MONTH(EDATE($AN3202,0))</f>
        <v>3</v>
      </c>
      <c r="AD3202">
        <f t="shared" ref="AD3202:AD3265" si="1979">ROUNDUP(MONTH(EDATE($AN3202,0))/3,0)</f>
        <v>1</v>
      </c>
      <c r="AE3202">
        <f t="shared" ref="AE3202:AE3265" si="1980">_xlfn.NUMBERVALUE(IF(LEN(MONTH(EDATE($AN3202,0)))=1,_xlfn.CONCAT(YEAR(EDATE($AN3202,0)),"0",MONTH(EDATE($AN3202,0))),_xlfn.CONCAT(YEAR(EDATE($AN3202,0)),MONTH(EDATE($AN3202,0)))))</f>
        <v>202003</v>
      </c>
      <c r="AF3202">
        <f t="shared" ref="AF3202:AF3265" si="1981">_xlfn.NUMBERVALUE(IF(LEN(ROUNDUP(MONTH(EDATE($AN3202,0))/3,0))=1,_xlfn.CONCAT(YEAR(EDATE($AN3202,0)),"0",ROUNDUP(MONTH(EDATE($AN3202,0))/3,0)),_xlfn.CONCAT(YEAR(EDATE($AN3202,0)),ROUNDUP(MONTH(EDATE($AN3202,0))/3,0))))</f>
        <v>202001</v>
      </c>
      <c r="AG3202" s="9">
        <f t="shared" ref="AG3202:AG3265" ca="1" si="1982">YEAR(EDATE(TODAY(),3))-YEAR(EDATE($AN3202,3))</f>
        <v>0</v>
      </c>
      <c r="AH3202">
        <f t="shared" ref="AH3202:AH3265" ca="1" si="1983">ROUND(AI3202/3,0)</f>
        <v>2</v>
      </c>
      <c r="AI3202" s="9">
        <f t="shared" ref="AI3202:AI3265" ca="1" si="1984">MONTH(TODAY())-(MONTH(AN3202)-
(YEAR(TODAY())-YEAR(AN3202))*12)</f>
        <v>6</v>
      </c>
      <c r="AJ3202" s="9">
        <f t="shared" ref="AJ3202:AJ3265" ca="1" si="1985">YEAR(TODAY())-YEAR($AN3202)</f>
        <v>0</v>
      </c>
      <c r="AK3202" s="9">
        <f t="shared" si="1947"/>
        <v>6</v>
      </c>
      <c r="AL3202" s="9">
        <f t="shared" si="1948"/>
        <v>10</v>
      </c>
      <c r="AM3202" s="9">
        <f t="shared" si="1949"/>
        <v>16</v>
      </c>
      <c r="AN3202" s="2">
        <v>43896.671527777777</v>
      </c>
      <c r="AO3202">
        <v>6653</v>
      </c>
      <c r="AP3202" s="1">
        <v>10000</v>
      </c>
      <c r="AQ3202" t="s">
        <v>4</v>
      </c>
    </row>
    <row r="3203" spans="1:43" x14ac:dyDescent="0.3">
      <c r="A3203" t="str">
        <f t="shared" ca="1" si="1950"/>
        <v>FY2020 Q4 Sep</v>
      </c>
      <c r="B3203">
        <f t="shared" ca="1" si="1951"/>
        <v>2020</v>
      </c>
      <c r="C3203" s="8" t="str">
        <f t="shared" ca="1" si="1952"/>
        <v>Sep</v>
      </c>
      <c r="D3203" s="8" t="str">
        <f t="shared" ca="1" si="1953"/>
        <v>Q4</v>
      </c>
      <c r="E3203">
        <f t="shared" ca="1" si="1954"/>
        <v>12</v>
      </c>
      <c r="F3203">
        <f t="shared" ca="1" si="1955"/>
        <v>4</v>
      </c>
      <c r="G3203">
        <f t="shared" ca="1" si="1956"/>
        <v>202012</v>
      </c>
      <c r="H3203">
        <f t="shared" ca="1" si="1957"/>
        <v>202004</v>
      </c>
      <c r="I3203" t="str">
        <f t="shared" ca="1" si="1958"/>
        <v>FY2020 Q3 Sep</v>
      </c>
      <c r="J3203">
        <f t="shared" ca="1" si="1959"/>
        <v>2020</v>
      </c>
      <c r="K3203" s="8" t="str">
        <f t="shared" ca="1" si="1960"/>
        <v>Sep</v>
      </c>
      <c r="L3203" s="8" t="str">
        <f t="shared" ca="1" si="1961"/>
        <v>Q3</v>
      </c>
      <c r="M3203">
        <f t="shared" ca="1" si="1962"/>
        <v>9</v>
      </c>
      <c r="N3203">
        <f t="shared" ca="1" si="1963"/>
        <v>3</v>
      </c>
      <c r="O3203">
        <f t="shared" ca="1" si="1964"/>
        <v>202009</v>
      </c>
      <c r="P3203">
        <f t="shared" ca="1" si="1965"/>
        <v>202003</v>
      </c>
      <c r="Q3203" t="str">
        <f t="shared" si="1966"/>
        <v>FY2020 Q2 Feb</v>
      </c>
      <c r="R3203">
        <f t="shared" si="1967"/>
        <v>2020</v>
      </c>
      <c r="S3203" s="8" t="str">
        <f t="shared" si="1968"/>
        <v>Feb</v>
      </c>
      <c r="T3203" s="8" t="str">
        <f t="shared" si="1969"/>
        <v>Q2</v>
      </c>
      <c r="U3203">
        <f t="shared" si="1970"/>
        <v>5</v>
      </c>
      <c r="V3203">
        <f t="shared" si="1971"/>
        <v>2</v>
      </c>
      <c r="W3203">
        <f t="shared" si="1972"/>
        <v>202005</v>
      </c>
      <c r="X3203">
        <f t="shared" si="1973"/>
        <v>202002</v>
      </c>
      <c r="Y3203" t="str">
        <f t="shared" si="1974"/>
        <v>FY2020 Q1 Feb</v>
      </c>
      <c r="Z3203">
        <f t="shared" si="1975"/>
        <v>2020</v>
      </c>
      <c r="AA3203" s="8" t="str">
        <f t="shared" si="1976"/>
        <v>Feb</v>
      </c>
      <c r="AB3203" s="8" t="str">
        <f t="shared" si="1977"/>
        <v>Q1</v>
      </c>
      <c r="AC3203">
        <f t="shared" si="1978"/>
        <v>2</v>
      </c>
      <c r="AD3203">
        <f t="shared" si="1979"/>
        <v>1</v>
      </c>
      <c r="AE3203">
        <f t="shared" si="1980"/>
        <v>202002</v>
      </c>
      <c r="AF3203">
        <f t="shared" si="1981"/>
        <v>202001</v>
      </c>
      <c r="AG3203" s="9">
        <f t="shared" ca="1" si="1982"/>
        <v>0</v>
      </c>
      <c r="AH3203">
        <f t="shared" ca="1" si="1983"/>
        <v>2</v>
      </c>
      <c r="AI3203" s="9">
        <f t="shared" ca="1" si="1984"/>
        <v>7</v>
      </c>
      <c r="AJ3203" s="9">
        <f t="shared" ca="1" si="1985"/>
        <v>0</v>
      </c>
      <c r="AK3203" s="9">
        <f t="shared" ref="AK3203:AK3266" si="1986">WEEKDAY(AN3203)</f>
        <v>4</v>
      </c>
      <c r="AL3203" s="9">
        <f t="shared" ref="AL3203:AL3266" si="1987">WEEKNUM(AN3203)</f>
        <v>6</v>
      </c>
      <c r="AM3203" s="9">
        <f t="shared" ref="AM3203:AM3266" si="1988">HOUR(AN3203)</f>
        <v>12</v>
      </c>
      <c r="AN3203" s="2">
        <v>43866.520138888889</v>
      </c>
      <c r="AO3203">
        <v>6670</v>
      </c>
      <c r="AP3203" s="1">
        <v>10000</v>
      </c>
      <c r="AQ3203" t="s">
        <v>4</v>
      </c>
    </row>
    <row r="3204" spans="1:43" x14ac:dyDescent="0.3">
      <c r="A3204" t="str">
        <f t="shared" ca="1" si="1950"/>
        <v>FY2020 Q4 Sep</v>
      </c>
      <c r="B3204">
        <f t="shared" ca="1" si="1951"/>
        <v>2020</v>
      </c>
      <c r="C3204" s="8" t="str">
        <f t="shared" ca="1" si="1952"/>
        <v>Sep</v>
      </c>
      <c r="D3204" s="8" t="str">
        <f t="shared" ca="1" si="1953"/>
        <v>Q4</v>
      </c>
      <c r="E3204">
        <f t="shared" ca="1" si="1954"/>
        <v>12</v>
      </c>
      <c r="F3204">
        <f t="shared" ca="1" si="1955"/>
        <v>4</v>
      </c>
      <c r="G3204">
        <f t="shared" ca="1" si="1956"/>
        <v>202012</v>
      </c>
      <c r="H3204">
        <f t="shared" ca="1" si="1957"/>
        <v>202004</v>
      </c>
      <c r="I3204" t="str">
        <f t="shared" ca="1" si="1958"/>
        <v>FY2020 Q3 Sep</v>
      </c>
      <c r="J3204">
        <f t="shared" ca="1" si="1959"/>
        <v>2020</v>
      </c>
      <c r="K3204" s="8" t="str">
        <f t="shared" ca="1" si="1960"/>
        <v>Sep</v>
      </c>
      <c r="L3204" s="8" t="str">
        <f t="shared" ca="1" si="1961"/>
        <v>Q3</v>
      </c>
      <c r="M3204">
        <f t="shared" ca="1" si="1962"/>
        <v>9</v>
      </c>
      <c r="N3204">
        <f t="shared" ca="1" si="1963"/>
        <v>3</v>
      </c>
      <c r="O3204">
        <f t="shared" ca="1" si="1964"/>
        <v>202009</v>
      </c>
      <c r="P3204">
        <f t="shared" ca="1" si="1965"/>
        <v>202003</v>
      </c>
      <c r="Q3204" t="str">
        <f t="shared" si="1966"/>
        <v>FY2020 Q2 Feb</v>
      </c>
      <c r="R3204">
        <f t="shared" si="1967"/>
        <v>2020</v>
      </c>
      <c r="S3204" s="8" t="str">
        <f t="shared" si="1968"/>
        <v>Feb</v>
      </c>
      <c r="T3204" s="8" t="str">
        <f t="shared" si="1969"/>
        <v>Q2</v>
      </c>
      <c r="U3204">
        <f t="shared" si="1970"/>
        <v>5</v>
      </c>
      <c r="V3204">
        <f t="shared" si="1971"/>
        <v>2</v>
      </c>
      <c r="W3204">
        <f t="shared" si="1972"/>
        <v>202005</v>
      </c>
      <c r="X3204">
        <f t="shared" si="1973"/>
        <v>202002</v>
      </c>
      <c r="Y3204" t="str">
        <f t="shared" si="1974"/>
        <v>FY2020 Q1 Feb</v>
      </c>
      <c r="Z3204">
        <f t="shared" si="1975"/>
        <v>2020</v>
      </c>
      <c r="AA3204" s="8" t="str">
        <f t="shared" si="1976"/>
        <v>Feb</v>
      </c>
      <c r="AB3204" s="8" t="str">
        <f t="shared" si="1977"/>
        <v>Q1</v>
      </c>
      <c r="AC3204">
        <f t="shared" si="1978"/>
        <v>2</v>
      </c>
      <c r="AD3204">
        <f t="shared" si="1979"/>
        <v>1</v>
      </c>
      <c r="AE3204">
        <f t="shared" si="1980"/>
        <v>202002</v>
      </c>
      <c r="AF3204">
        <f t="shared" si="1981"/>
        <v>202001</v>
      </c>
      <c r="AG3204" s="9">
        <f t="shared" ca="1" si="1982"/>
        <v>0</v>
      </c>
      <c r="AH3204">
        <f t="shared" ca="1" si="1983"/>
        <v>2</v>
      </c>
      <c r="AI3204" s="9">
        <f t="shared" ca="1" si="1984"/>
        <v>7</v>
      </c>
      <c r="AJ3204" s="9">
        <f t="shared" ca="1" si="1985"/>
        <v>0</v>
      </c>
      <c r="AK3204" s="9">
        <f t="shared" si="1986"/>
        <v>5</v>
      </c>
      <c r="AL3204" s="9">
        <f t="shared" si="1987"/>
        <v>9</v>
      </c>
      <c r="AM3204" s="9">
        <f t="shared" si="1988"/>
        <v>14</v>
      </c>
      <c r="AN3204" s="2">
        <v>43888.611805555556</v>
      </c>
      <c r="AO3204">
        <v>6723</v>
      </c>
      <c r="AP3204" s="1">
        <v>10000</v>
      </c>
      <c r="AQ3204" t="s">
        <v>4</v>
      </c>
    </row>
    <row r="3205" spans="1:43" x14ac:dyDescent="0.3">
      <c r="A3205" t="str">
        <f t="shared" ca="1" si="1950"/>
        <v>FY2020 Q4 Sep</v>
      </c>
      <c r="B3205">
        <f t="shared" ca="1" si="1951"/>
        <v>2020</v>
      </c>
      <c r="C3205" s="8" t="str">
        <f t="shared" ca="1" si="1952"/>
        <v>Sep</v>
      </c>
      <c r="D3205" s="8" t="str">
        <f t="shared" ca="1" si="1953"/>
        <v>Q4</v>
      </c>
      <c r="E3205">
        <f t="shared" ca="1" si="1954"/>
        <v>12</v>
      </c>
      <c r="F3205">
        <f t="shared" ca="1" si="1955"/>
        <v>4</v>
      </c>
      <c r="G3205">
        <f t="shared" ca="1" si="1956"/>
        <v>202012</v>
      </c>
      <c r="H3205">
        <f t="shared" ca="1" si="1957"/>
        <v>202004</v>
      </c>
      <c r="I3205" t="str">
        <f t="shared" ca="1" si="1958"/>
        <v>FY2020 Q3 Sep</v>
      </c>
      <c r="J3205">
        <f t="shared" ca="1" si="1959"/>
        <v>2020</v>
      </c>
      <c r="K3205" s="8" t="str">
        <f t="shared" ca="1" si="1960"/>
        <v>Sep</v>
      </c>
      <c r="L3205" s="8" t="str">
        <f t="shared" ca="1" si="1961"/>
        <v>Q3</v>
      </c>
      <c r="M3205">
        <f t="shared" ca="1" si="1962"/>
        <v>9</v>
      </c>
      <c r="N3205">
        <f t="shared" ca="1" si="1963"/>
        <v>3</v>
      </c>
      <c r="O3205">
        <f t="shared" ca="1" si="1964"/>
        <v>202009</v>
      </c>
      <c r="P3205">
        <f t="shared" ca="1" si="1965"/>
        <v>202003</v>
      </c>
      <c r="Q3205" t="str">
        <f t="shared" si="1966"/>
        <v>FY2020 Q2 Mar</v>
      </c>
      <c r="R3205">
        <f t="shared" si="1967"/>
        <v>2020</v>
      </c>
      <c r="S3205" s="8" t="str">
        <f t="shared" si="1968"/>
        <v>Mar</v>
      </c>
      <c r="T3205" s="8" t="str">
        <f t="shared" si="1969"/>
        <v>Q2</v>
      </c>
      <c r="U3205">
        <f t="shared" si="1970"/>
        <v>6</v>
      </c>
      <c r="V3205">
        <f t="shared" si="1971"/>
        <v>2</v>
      </c>
      <c r="W3205">
        <f t="shared" si="1972"/>
        <v>202006</v>
      </c>
      <c r="X3205">
        <f t="shared" si="1973"/>
        <v>202002</v>
      </c>
      <c r="Y3205" t="str">
        <f t="shared" si="1974"/>
        <v>FY2020 Q1 Mar</v>
      </c>
      <c r="Z3205">
        <f t="shared" si="1975"/>
        <v>2020</v>
      </c>
      <c r="AA3205" s="8" t="str">
        <f t="shared" si="1976"/>
        <v>Mar</v>
      </c>
      <c r="AB3205" s="8" t="str">
        <f t="shared" si="1977"/>
        <v>Q1</v>
      </c>
      <c r="AC3205">
        <f t="shared" si="1978"/>
        <v>3</v>
      </c>
      <c r="AD3205">
        <f t="shared" si="1979"/>
        <v>1</v>
      </c>
      <c r="AE3205">
        <f t="shared" si="1980"/>
        <v>202003</v>
      </c>
      <c r="AF3205">
        <f t="shared" si="1981"/>
        <v>202001</v>
      </c>
      <c r="AG3205" s="9">
        <f t="shared" ca="1" si="1982"/>
        <v>0</v>
      </c>
      <c r="AH3205">
        <f t="shared" ca="1" si="1983"/>
        <v>2</v>
      </c>
      <c r="AI3205" s="9">
        <f t="shared" ca="1" si="1984"/>
        <v>6</v>
      </c>
      <c r="AJ3205" s="9">
        <f t="shared" ca="1" si="1985"/>
        <v>0</v>
      </c>
      <c r="AK3205" s="9">
        <f t="shared" si="1986"/>
        <v>4</v>
      </c>
      <c r="AL3205" s="9">
        <f t="shared" si="1987"/>
        <v>11</v>
      </c>
      <c r="AM3205" s="9">
        <f t="shared" si="1988"/>
        <v>13</v>
      </c>
      <c r="AN3205" s="2">
        <v>43901.554166666669</v>
      </c>
      <c r="AO3205">
        <v>6729</v>
      </c>
      <c r="AP3205" s="1">
        <v>10000</v>
      </c>
      <c r="AQ3205" t="s">
        <v>4</v>
      </c>
    </row>
    <row r="3206" spans="1:43" x14ac:dyDescent="0.3">
      <c r="A3206" t="str">
        <f t="shared" ca="1" si="1950"/>
        <v>FY2020 Q4 Sep</v>
      </c>
      <c r="B3206">
        <f t="shared" ca="1" si="1951"/>
        <v>2020</v>
      </c>
      <c r="C3206" s="8" t="str">
        <f t="shared" ca="1" si="1952"/>
        <v>Sep</v>
      </c>
      <c r="D3206" s="8" t="str">
        <f t="shared" ca="1" si="1953"/>
        <v>Q4</v>
      </c>
      <c r="E3206">
        <f t="shared" ca="1" si="1954"/>
        <v>12</v>
      </c>
      <c r="F3206">
        <f t="shared" ca="1" si="1955"/>
        <v>4</v>
      </c>
      <c r="G3206">
        <f t="shared" ca="1" si="1956"/>
        <v>202012</v>
      </c>
      <c r="H3206">
        <f t="shared" ca="1" si="1957"/>
        <v>202004</v>
      </c>
      <c r="I3206" t="str">
        <f t="shared" ca="1" si="1958"/>
        <v>FY2020 Q3 Sep</v>
      </c>
      <c r="J3206">
        <f t="shared" ca="1" si="1959"/>
        <v>2020</v>
      </c>
      <c r="K3206" s="8" t="str">
        <f t="shared" ca="1" si="1960"/>
        <v>Sep</v>
      </c>
      <c r="L3206" s="8" t="str">
        <f t="shared" ca="1" si="1961"/>
        <v>Q3</v>
      </c>
      <c r="M3206">
        <f t="shared" ca="1" si="1962"/>
        <v>9</v>
      </c>
      <c r="N3206">
        <f t="shared" ca="1" si="1963"/>
        <v>3</v>
      </c>
      <c r="O3206">
        <f t="shared" ca="1" si="1964"/>
        <v>202009</v>
      </c>
      <c r="P3206">
        <f t="shared" ca="1" si="1965"/>
        <v>202003</v>
      </c>
      <c r="Q3206" t="str">
        <f t="shared" si="1966"/>
        <v>FY2019 Q4 Sep</v>
      </c>
      <c r="R3206">
        <f t="shared" si="1967"/>
        <v>2019</v>
      </c>
      <c r="S3206" s="8" t="str">
        <f t="shared" si="1968"/>
        <v>Sep</v>
      </c>
      <c r="T3206" s="8" t="str">
        <f t="shared" si="1969"/>
        <v>Q4</v>
      </c>
      <c r="U3206">
        <f t="shared" si="1970"/>
        <v>12</v>
      </c>
      <c r="V3206">
        <f t="shared" si="1971"/>
        <v>4</v>
      </c>
      <c r="W3206">
        <f t="shared" si="1972"/>
        <v>201912</v>
      </c>
      <c r="X3206">
        <f t="shared" si="1973"/>
        <v>201904</v>
      </c>
      <c r="Y3206" t="str">
        <f t="shared" si="1974"/>
        <v>FY2019 Q3 Sep</v>
      </c>
      <c r="Z3206">
        <f t="shared" si="1975"/>
        <v>2019</v>
      </c>
      <c r="AA3206" s="8" t="str">
        <f t="shared" si="1976"/>
        <v>Sep</v>
      </c>
      <c r="AB3206" s="8" t="str">
        <f t="shared" si="1977"/>
        <v>Q3</v>
      </c>
      <c r="AC3206">
        <f t="shared" si="1978"/>
        <v>9</v>
      </c>
      <c r="AD3206">
        <f t="shared" si="1979"/>
        <v>3</v>
      </c>
      <c r="AE3206">
        <f t="shared" si="1980"/>
        <v>201909</v>
      </c>
      <c r="AF3206">
        <f t="shared" si="1981"/>
        <v>201903</v>
      </c>
      <c r="AG3206" s="9">
        <f t="shared" ca="1" si="1982"/>
        <v>1</v>
      </c>
      <c r="AH3206">
        <f t="shared" ca="1" si="1983"/>
        <v>4</v>
      </c>
      <c r="AI3206" s="9">
        <f t="shared" ca="1" si="1984"/>
        <v>12</v>
      </c>
      <c r="AJ3206" s="9">
        <f t="shared" ca="1" si="1985"/>
        <v>1</v>
      </c>
      <c r="AK3206" s="9">
        <f t="shared" si="1986"/>
        <v>4</v>
      </c>
      <c r="AL3206" s="9">
        <f t="shared" si="1987"/>
        <v>36</v>
      </c>
      <c r="AM3206" s="9">
        <f t="shared" si="1988"/>
        <v>11</v>
      </c>
      <c r="AN3206" s="2">
        <v>43712.472916666666</v>
      </c>
      <c r="AO3206">
        <v>6742</v>
      </c>
      <c r="AP3206" s="1">
        <v>10000</v>
      </c>
      <c r="AQ3206" t="s">
        <v>4</v>
      </c>
    </row>
    <row r="3207" spans="1:43" x14ac:dyDescent="0.3">
      <c r="A3207" t="str">
        <f t="shared" ca="1" si="1950"/>
        <v>FY2020 Q4 Sep</v>
      </c>
      <c r="B3207">
        <f t="shared" ca="1" si="1951"/>
        <v>2020</v>
      </c>
      <c r="C3207" s="8" t="str">
        <f t="shared" ca="1" si="1952"/>
        <v>Sep</v>
      </c>
      <c r="D3207" s="8" t="str">
        <f t="shared" ca="1" si="1953"/>
        <v>Q4</v>
      </c>
      <c r="E3207">
        <f t="shared" ca="1" si="1954"/>
        <v>12</v>
      </c>
      <c r="F3207">
        <f t="shared" ca="1" si="1955"/>
        <v>4</v>
      </c>
      <c r="G3207">
        <f t="shared" ca="1" si="1956"/>
        <v>202012</v>
      </c>
      <c r="H3207">
        <f t="shared" ca="1" si="1957"/>
        <v>202004</v>
      </c>
      <c r="I3207" t="str">
        <f t="shared" ca="1" si="1958"/>
        <v>FY2020 Q3 Sep</v>
      </c>
      <c r="J3207">
        <f t="shared" ca="1" si="1959"/>
        <v>2020</v>
      </c>
      <c r="K3207" s="8" t="str">
        <f t="shared" ca="1" si="1960"/>
        <v>Sep</v>
      </c>
      <c r="L3207" s="8" t="str">
        <f t="shared" ca="1" si="1961"/>
        <v>Q3</v>
      </c>
      <c r="M3207">
        <f t="shared" ca="1" si="1962"/>
        <v>9</v>
      </c>
      <c r="N3207">
        <f t="shared" ca="1" si="1963"/>
        <v>3</v>
      </c>
      <c r="O3207">
        <f t="shared" ca="1" si="1964"/>
        <v>202009</v>
      </c>
      <c r="P3207">
        <f t="shared" ca="1" si="1965"/>
        <v>202003</v>
      </c>
      <c r="Q3207" t="str">
        <f t="shared" si="1966"/>
        <v>FY2019 Q4 Sep</v>
      </c>
      <c r="R3207">
        <f t="shared" si="1967"/>
        <v>2019</v>
      </c>
      <c r="S3207" s="8" t="str">
        <f t="shared" si="1968"/>
        <v>Sep</v>
      </c>
      <c r="T3207" s="8" t="str">
        <f t="shared" si="1969"/>
        <v>Q4</v>
      </c>
      <c r="U3207">
        <f t="shared" si="1970"/>
        <v>12</v>
      </c>
      <c r="V3207">
        <f t="shared" si="1971"/>
        <v>4</v>
      </c>
      <c r="W3207">
        <f t="shared" si="1972"/>
        <v>201912</v>
      </c>
      <c r="X3207">
        <f t="shared" si="1973"/>
        <v>201904</v>
      </c>
      <c r="Y3207" t="str">
        <f t="shared" si="1974"/>
        <v>FY2019 Q3 Sep</v>
      </c>
      <c r="Z3207">
        <f t="shared" si="1975"/>
        <v>2019</v>
      </c>
      <c r="AA3207" s="8" t="str">
        <f t="shared" si="1976"/>
        <v>Sep</v>
      </c>
      <c r="AB3207" s="8" t="str">
        <f t="shared" si="1977"/>
        <v>Q3</v>
      </c>
      <c r="AC3207">
        <f t="shared" si="1978"/>
        <v>9</v>
      </c>
      <c r="AD3207">
        <f t="shared" si="1979"/>
        <v>3</v>
      </c>
      <c r="AE3207">
        <f t="shared" si="1980"/>
        <v>201909</v>
      </c>
      <c r="AF3207">
        <f t="shared" si="1981"/>
        <v>201903</v>
      </c>
      <c r="AG3207" s="9">
        <f t="shared" ca="1" si="1982"/>
        <v>1</v>
      </c>
      <c r="AH3207">
        <f t="shared" ca="1" si="1983"/>
        <v>4</v>
      </c>
      <c r="AI3207" s="9">
        <f t="shared" ca="1" si="1984"/>
        <v>12</v>
      </c>
      <c r="AJ3207" s="9">
        <f t="shared" ca="1" si="1985"/>
        <v>1</v>
      </c>
      <c r="AK3207" s="9">
        <f t="shared" si="1986"/>
        <v>5</v>
      </c>
      <c r="AL3207" s="9">
        <f t="shared" si="1987"/>
        <v>36</v>
      </c>
      <c r="AM3207" s="9">
        <f t="shared" si="1988"/>
        <v>13</v>
      </c>
      <c r="AN3207" s="2">
        <v>43713.561111111114</v>
      </c>
      <c r="AO3207">
        <v>6780</v>
      </c>
      <c r="AP3207" s="1">
        <v>10000</v>
      </c>
      <c r="AQ3207" t="s">
        <v>4</v>
      </c>
    </row>
    <row r="3208" spans="1:43" x14ac:dyDescent="0.3">
      <c r="A3208" t="str">
        <f t="shared" ca="1" si="1950"/>
        <v>FY2020 Q4 Sep</v>
      </c>
      <c r="B3208">
        <f t="shared" ca="1" si="1951"/>
        <v>2020</v>
      </c>
      <c r="C3208" s="8" t="str">
        <f t="shared" ca="1" si="1952"/>
        <v>Sep</v>
      </c>
      <c r="D3208" s="8" t="str">
        <f t="shared" ca="1" si="1953"/>
        <v>Q4</v>
      </c>
      <c r="E3208">
        <f t="shared" ca="1" si="1954"/>
        <v>12</v>
      </c>
      <c r="F3208">
        <f t="shared" ca="1" si="1955"/>
        <v>4</v>
      </c>
      <c r="G3208">
        <f t="shared" ca="1" si="1956"/>
        <v>202012</v>
      </c>
      <c r="H3208">
        <f t="shared" ca="1" si="1957"/>
        <v>202004</v>
      </c>
      <c r="I3208" t="str">
        <f t="shared" ca="1" si="1958"/>
        <v>FY2020 Q3 Sep</v>
      </c>
      <c r="J3208">
        <f t="shared" ca="1" si="1959"/>
        <v>2020</v>
      </c>
      <c r="K3208" s="8" t="str">
        <f t="shared" ca="1" si="1960"/>
        <v>Sep</v>
      </c>
      <c r="L3208" s="8" t="str">
        <f t="shared" ca="1" si="1961"/>
        <v>Q3</v>
      </c>
      <c r="M3208">
        <f t="shared" ca="1" si="1962"/>
        <v>9</v>
      </c>
      <c r="N3208">
        <f t="shared" ca="1" si="1963"/>
        <v>3</v>
      </c>
      <c r="O3208">
        <f t="shared" ca="1" si="1964"/>
        <v>202009</v>
      </c>
      <c r="P3208">
        <f t="shared" ca="1" si="1965"/>
        <v>202003</v>
      </c>
      <c r="Q3208" t="str">
        <f t="shared" si="1966"/>
        <v>FY2020 Q2 Feb</v>
      </c>
      <c r="R3208">
        <f t="shared" si="1967"/>
        <v>2020</v>
      </c>
      <c r="S3208" s="8" t="str">
        <f t="shared" si="1968"/>
        <v>Feb</v>
      </c>
      <c r="T3208" s="8" t="str">
        <f t="shared" si="1969"/>
        <v>Q2</v>
      </c>
      <c r="U3208">
        <f t="shared" si="1970"/>
        <v>5</v>
      </c>
      <c r="V3208">
        <f t="shared" si="1971"/>
        <v>2</v>
      </c>
      <c r="W3208">
        <f t="shared" si="1972"/>
        <v>202005</v>
      </c>
      <c r="X3208">
        <f t="shared" si="1973"/>
        <v>202002</v>
      </c>
      <c r="Y3208" t="str">
        <f t="shared" si="1974"/>
        <v>FY2020 Q1 Feb</v>
      </c>
      <c r="Z3208">
        <f t="shared" si="1975"/>
        <v>2020</v>
      </c>
      <c r="AA3208" s="8" t="str">
        <f t="shared" si="1976"/>
        <v>Feb</v>
      </c>
      <c r="AB3208" s="8" t="str">
        <f t="shared" si="1977"/>
        <v>Q1</v>
      </c>
      <c r="AC3208">
        <f t="shared" si="1978"/>
        <v>2</v>
      </c>
      <c r="AD3208">
        <f t="shared" si="1979"/>
        <v>1</v>
      </c>
      <c r="AE3208">
        <f t="shared" si="1980"/>
        <v>202002</v>
      </c>
      <c r="AF3208">
        <f t="shared" si="1981"/>
        <v>202001</v>
      </c>
      <c r="AG3208" s="9">
        <f t="shared" ca="1" si="1982"/>
        <v>0</v>
      </c>
      <c r="AH3208">
        <f t="shared" ca="1" si="1983"/>
        <v>2</v>
      </c>
      <c r="AI3208" s="9">
        <f t="shared" ca="1" si="1984"/>
        <v>7</v>
      </c>
      <c r="AJ3208" s="9">
        <f t="shared" ca="1" si="1985"/>
        <v>0</v>
      </c>
      <c r="AK3208" s="9">
        <f t="shared" si="1986"/>
        <v>3</v>
      </c>
      <c r="AL3208" s="9">
        <f t="shared" si="1987"/>
        <v>7</v>
      </c>
      <c r="AM3208" s="9">
        <f t="shared" si="1988"/>
        <v>12</v>
      </c>
      <c r="AN3208" s="2">
        <v>43872.53125</v>
      </c>
      <c r="AO3208">
        <v>6878</v>
      </c>
      <c r="AP3208" s="1">
        <v>10000</v>
      </c>
      <c r="AQ3208" t="s">
        <v>4</v>
      </c>
    </row>
    <row r="3209" spans="1:43" x14ac:dyDescent="0.3">
      <c r="A3209" t="str">
        <f t="shared" ca="1" si="1950"/>
        <v>FY2020 Q4 Sep</v>
      </c>
      <c r="B3209">
        <f t="shared" ca="1" si="1951"/>
        <v>2020</v>
      </c>
      <c r="C3209" s="8" t="str">
        <f t="shared" ca="1" si="1952"/>
        <v>Sep</v>
      </c>
      <c r="D3209" s="8" t="str">
        <f t="shared" ca="1" si="1953"/>
        <v>Q4</v>
      </c>
      <c r="E3209">
        <f t="shared" ca="1" si="1954"/>
        <v>12</v>
      </c>
      <c r="F3209">
        <f t="shared" ca="1" si="1955"/>
        <v>4</v>
      </c>
      <c r="G3209">
        <f t="shared" ca="1" si="1956"/>
        <v>202012</v>
      </c>
      <c r="H3209">
        <f t="shared" ca="1" si="1957"/>
        <v>202004</v>
      </c>
      <c r="I3209" t="str">
        <f t="shared" ca="1" si="1958"/>
        <v>FY2020 Q3 Sep</v>
      </c>
      <c r="J3209">
        <f t="shared" ca="1" si="1959"/>
        <v>2020</v>
      </c>
      <c r="K3209" s="8" t="str">
        <f t="shared" ca="1" si="1960"/>
        <v>Sep</v>
      </c>
      <c r="L3209" s="8" t="str">
        <f t="shared" ca="1" si="1961"/>
        <v>Q3</v>
      </c>
      <c r="M3209">
        <f t="shared" ca="1" si="1962"/>
        <v>9</v>
      </c>
      <c r="N3209">
        <f t="shared" ca="1" si="1963"/>
        <v>3</v>
      </c>
      <c r="O3209">
        <f t="shared" ca="1" si="1964"/>
        <v>202009</v>
      </c>
      <c r="P3209">
        <f t="shared" ca="1" si="1965"/>
        <v>202003</v>
      </c>
      <c r="Q3209" t="str">
        <f t="shared" si="1966"/>
        <v>FY2020 Q2 Feb</v>
      </c>
      <c r="R3209">
        <f t="shared" si="1967"/>
        <v>2020</v>
      </c>
      <c r="S3209" s="8" t="str">
        <f t="shared" si="1968"/>
        <v>Feb</v>
      </c>
      <c r="T3209" s="8" t="str">
        <f t="shared" si="1969"/>
        <v>Q2</v>
      </c>
      <c r="U3209">
        <f t="shared" si="1970"/>
        <v>5</v>
      </c>
      <c r="V3209">
        <f t="shared" si="1971"/>
        <v>2</v>
      </c>
      <c r="W3209">
        <f t="shared" si="1972"/>
        <v>202005</v>
      </c>
      <c r="X3209">
        <f t="shared" si="1973"/>
        <v>202002</v>
      </c>
      <c r="Y3209" t="str">
        <f t="shared" si="1974"/>
        <v>FY2020 Q1 Feb</v>
      </c>
      <c r="Z3209">
        <f t="shared" si="1975"/>
        <v>2020</v>
      </c>
      <c r="AA3209" s="8" t="str">
        <f t="shared" si="1976"/>
        <v>Feb</v>
      </c>
      <c r="AB3209" s="8" t="str">
        <f t="shared" si="1977"/>
        <v>Q1</v>
      </c>
      <c r="AC3209">
        <f t="shared" si="1978"/>
        <v>2</v>
      </c>
      <c r="AD3209">
        <f t="shared" si="1979"/>
        <v>1</v>
      </c>
      <c r="AE3209">
        <f t="shared" si="1980"/>
        <v>202002</v>
      </c>
      <c r="AF3209">
        <f t="shared" si="1981"/>
        <v>202001</v>
      </c>
      <c r="AG3209" s="9">
        <f t="shared" ca="1" si="1982"/>
        <v>0</v>
      </c>
      <c r="AH3209">
        <f t="shared" ca="1" si="1983"/>
        <v>2</v>
      </c>
      <c r="AI3209" s="9">
        <f t="shared" ca="1" si="1984"/>
        <v>7</v>
      </c>
      <c r="AJ3209" s="9">
        <f t="shared" ca="1" si="1985"/>
        <v>0</v>
      </c>
      <c r="AK3209" s="9">
        <f t="shared" si="1986"/>
        <v>4</v>
      </c>
      <c r="AL3209" s="9">
        <f t="shared" si="1987"/>
        <v>9</v>
      </c>
      <c r="AM3209" s="9">
        <f t="shared" si="1988"/>
        <v>12</v>
      </c>
      <c r="AN3209" s="2">
        <v>43887.522916666669</v>
      </c>
      <c r="AO3209">
        <v>6878</v>
      </c>
      <c r="AP3209" s="1">
        <v>10000</v>
      </c>
      <c r="AQ3209" t="s">
        <v>4</v>
      </c>
    </row>
    <row r="3210" spans="1:43" x14ac:dyDescent="0.3">
      <c r="A3210" t="str">
        <f t="shared" ca="1" si="1950"/>
        <v>FY2020 Q4 Sep</v>
      </c>
      <c r="B3210">
        <f t="shared" ca="1" si="1951"/>
        <v>2020</v>
      </c>
      <c r="C3210" s="8" t="str">
        <f t="shared" ca="1" si="1952"/>
        <v>Sep</v>
      </c>
      <c r="D3210" s="8" t="str">
        <f t="shared" ca="1" si="1953"/>
        <v>Q4</v>
      </c>
      <c r="E3210">
        <f t="shared" ca="1" si="1954"/>
        <v>12</v>
      </c>
      <c r="F3210">
        <f t="shared" ca="1" si="1955"/>
        <v>4</v>
      </c>
      <c r="G3210">
        <f t="shared" ca="1" si="1956"/>
        <v>202012</v>
      </c>
      <c r="H3210">
        <f t="shared" ca="1" si="1957"/>
        <v>202004</v>
      </c>
      <c r="I3210" t="str">
        <f t="shared" ca="1" si="1958"/>
        <v>FY2020 Q3 Sep</v>
      </c>
      <c r="J3210">
        <f t="shared" ca="1" si="1959"/>
        <v>2020</v>
      </c>
      <c r="K3210" s="8" t="str">
        <f t="shared" ca="1" si="1960"/>
        <v>Sep</v>
      </c>
      <c r="L3210" s="8" t="str">
        <f t="shared" ca="1" si="1961"/>
        <v>Q3</v>
      </c>
      <c r="M3210">
        <f t="shared" ca="1" si="1962"/>
        <v>9</v>
      </c>
      <c r="N3210">
        <f t="shared" ca="1" si="1963"/>
        <v>3</v>
      </c>
      <c r="O3210">
        <f t="shared" ca="1" si="1964"/>
        <v>202009</v>
      </c>
      <c r="P3210">
        <f t="shared" ca="1" si="1965"/>
        <v>202003</v>
      </c>
      <c r="Q3210" t="str">
        <f t="shared" si="1966"/>
        <v>FY2020 Q1 Oct</v>
      </c>
      <c r="R3210">
        <f t="shared" si="1967"/>
        <v>2020</v>
      </c>
      <c r="S3210" s="8" t="str">
        <f t="shared" si="1968"/>
        <v>Oct</v>
      </c>
      <c r="T3210" s="8" t="str">
        <f t="shared" si="1969"/>
        <v>Q1</v>
      </c>
      <c r="U3210">
        <f t="shared" si="1970"/>
        <v>1</v>
      </c>
      <c r="V3210">
        <f t="shared" si="1971"/>
        <v>1</v>
      </c>
      <c r="W3210">
        <f t="shared" si="1972"/>
        <v>202001</v>
      </c>
      <c r="X3210">
        <f t="shared" si="1973"/>
        <v>202001</v>
      </c>
      <c r="Y3210" t="str">
        <f t="shared" si="1974"/>
        <v>FY2019 Q4 Oct</v>
      </c>
      <c r="Z3210">
        <f t="shared" si="1975"/>
        <v>2019</v>
      </c>
      <c r="AA3210" s="8" t="str">
        <f t="shared" si="1976"/>
        <v>Oct</v>
      </c>
      <c r="AB3210" s="8" t="str">
        <f t="shared" si="1977"/>
        <v>Q4</v>
      </c>
      <c r="AC3210">
        <f t="shared" si="1978"/>
        <v>10</v>
      </c>
      <c r="AD3210">
        <f t="shared" si="1979"/>
        <v>4</v>
      </c>
      <c r="AE3210">
        <f t="shared" si="1980"/>
        <v>201910</v>
      </c>
      <c r="AF3210">
        <f t="shared" si="1981"/>
        <v>201904</v>
      </c>
      <c r="AG3210" s="9">
        <f t="shared" ca="1" si="1982"/>
        <v>0</v>
      </c>
      <c r="AH3210">
        <f t="shared" ca="1" si="1983"/>
        <v>4</v>
      </c>
      <c r="AI3210" s="9">
        <f t="shared" ca="1" si="1984"/>
        <v>11</v>
      </c>
      <c r="AJ3210" s="9">
        <f t="shared" ca="1" si="1985"/>
        <v>1</v>
      </c>
      <c r="AK3210" s="9">
        <f t="shared" si="1986"/>
        <v>3</v>
      </c>
      <c r="AL3210" s="9">
        <f t="shared" si="1987"/>
        <v>42</v>
      </c>
      <c r="AM3210" s="9">
        <f t="shared" si="1988"/>
        <v>16</v>
      </c>
      <c r="AN3210" s="2">
        <v>43753.679861111108</v>
      </c>
      <c r="AO3210">
        <v>6886</v>
      </c>
      <c r="AP3210" s="1">
        <v>10000</v>
      </c>
      <c r="AQ3210" t="s">
        <v>4</v>
      </c>
    </row>
    <row r="3211" spans="1:43" x14ac:dyDescent="0.3">
      <c r="A3211" t="str">
        <f t="shared" ca="1" si="1950"/>
        <v>FY2020 Q4 Sep</v>
      </c>
      <c r="B3211">
        <f t="shared" ca="1" si="1951"/>
        <v>2020</v>
      </c>
      <c r="C3211" s="8" t="str">
        <f t="shared" ca="1" si="1952"/>
        <v>Sep</v>
      </c>
      <c r="D3211" s="8" t="str">
        <f t="shared" ca="1" si="1953"/>
        <v>Q4</v>
      </c>
      <c r="E3211">
        <f t="shared" ca="1" si="1954"/>
        <v>12</v>
      </c>
      <c r="F3211">
        <f t="shared" ca="1" si="1955"/>
        <v>4</v>
      </c>
      <c r="G3211">
        <f t="shared" ca="1" si="1956"/>
        <v>202012</v>
      </c>
      <c r="H3211">
        <f t="shared" ca="1" si="1957"/>
        <v>202004</v>
      </c>
      <c r="I3211" t="str">
        <f t="shared" ca="1" si="1958"/>
        <v>FY2020 Q3 Sep</v>
      </c>
      <c r="J3211">
        <f t="shared" ca="1" si="1959"/>
        <v>2020</v>
      </c>
      <c r="K3211" s="8" t="str">
        <f t="shared" ca="1" si="1960"/>
        <v>Sep</v>
      </c>
      <c r="L3211" s="8" t="str">
        <f t="shared" ca="1" si="1961"/>
        <v>Q3</v>
      </c>
      <c r="M3211">
        <f t="shared" ca="1" si="1962"/>
        <v>9</v>
      </c>
      <c r="N3211">
        <f t="shared" ca="1" si="1963"/>
        <v>3</v>
      </c>
      <c r="O3211">
        <f t="shared" ca="1" si="1964"/>
        <v>202009</v>
      </c>
      <c r="P3211">
        <f t="shared" ca="1" si="1965"/>
        <v>202003</v>
      </c>
      <c r="Q3211" t="str">
        <f t="shared" si="1966"/>
        <v>FY2020 Q2 Feb</v>
      </c>
      <c r="R3211">
        <f t="shared" si="1967"/>
        <v>2020</v>
      </c>
      <c r="S3211" s="8" t="str">
        <f t="shared" si="1968"/>
        <v>Feb</v>
      </c>
      <c r="T3211" s="8" t="str">
        <f t="shared" si="1969"/>
        <v>Q2</v>
      </c>
      <c r="U3211">
        <f t="shared" si="1970"/>
        <v>5</v>
      </c>
      <c r="V3211">
        <f t="shared" si="1971"/>
        <v>2</v>
      </c>
      <c r="W3211">
        <f t="shared" si="1972"/>
        <v>202005</v>
      </c>
      <c r="X3211">
        <f t="shared" si="1973"/>
        <v>202002</v>
      </c>
      <c r="Y3211" t="str">
        <f t="shared" si="1974"/>
        <v>FY2020 Q1 Feb</v>
      </c>
      <c r="Z3211">
        <f t="shared" si="1975"/>
        <v>2020</v>
      </c>
      <c r="AA3211" s="8" t="str">
        <f t="shared" si="1976"/>
        <v>Feb</v>
      </c>
      <c r="AB3211" s="8" t="str">
        <f t="shared" si="1977"/>
        <v>Q1</v>
      </c>
      <c r="AC3211">
        <f t="shared" si="1978"/>
        <v>2</v>
      </c>
      <c r="AD3211">
        <f t="shared" si="1979"/>
        <v>1</v>
      </c>
      <c r="AE3211">
        <f t="shared" si="1980"/>
        <v>202002</v>
      </c>
      <c r="AF3211">
        <f t="shared" si="1981"/>
        <v>202001</v>
      </c>
      <c r="AG3211" s="9">
        <f t="shared" ca="1" si="1982"/>
        <v>0</v>
      </c>
      <c r="AH3211">
        <f t="shared" ca="1" si="1983"/>
        <v>2</v>
      </c>
      <c r="AI3211" s="9">
        <f t="shared" ca="1" si="1984"/>
        <v>7</v>
      </c>
      <c r="AJ3211" s="9">
        <f t="shared" ca="1" si="1985"/>
        <v>0</v>
      </c>
      <c r="AK3211" s="9">
        <f t="shared" si="1986"/>
        <v>5</v>
      </c>
      <c r="AL3211" s="9">
        <f t="shared" si="1987"/>
        <v>6</v>
      </c>
      <c r="AM3211" s="9">
        <f t="shared" si="1988"/>
        <v>12</v>
      </c>
      <c r="AN3211" s="2">
        <v>43867.53402777778</v>
      </c>
      <c r="AO3211">
        <v>6910</v>
      </c>
      <c r="AP3211" s="1">
        <v>10000</v>
      </c>
      <c r="AQ3211" t="s">
        <v>4</v>
      </c>
    </row>
    <row r="3212" spans="1:43" x14ac:dyDescent="0.3">
      <c r="A3212" t="str">
        <f t="shared" ca="1" si="1950"/>
        <v>FY2020 Q4 Sep</v>
      </c>
      <c r="B3212">
        <f t="shared" ca="1" si="1951"/>
        <v>2020</v>
      </c>
      <c r="C3212" s="8" t="str">
        <f t="shared" ca="1" si="1952"/>
        <v>Sep</v>
      </c>
      <c r="D3212" s="8" t="str">
        <f t="shared" ca="1" si="1953"/>
        <v>Q4</v>
      </c>
      <c r="E3212">
        <f t="shared" ca="1" si="1954"/>
        <v>12</v>
      </c>
      <c r="F3212">
        <f t="shared" ca="1" si="1955"/>
        <v>4</v>
      </c>
      <c r="G3212">
        <f t="shared" ca="1" si="1956"/>
        <v>202012</v>
      </c>
      <c r="H3212">
        <f t="shared" ca="1" si="1957"/>
        <v>202004</v>
      </c>
      <c r="I3212" t="str">
        <f t="shared" ca="1" si="1958"/>
        <v>FY2020 Q3 Sep</v>
      </c>
      <c r="J3212">
        <f t="shared" ca="1" si="1959"/>
        <v>2020</v>
      </c>
      <c r="K3212" s="8" t="str">
        <f t="shared" ca="1" si="1960"/>
        <v>Sep</v>
      </c>
      <c r="L3212" s="8" t="str">
        <f t="shared" ca="1" si="1961"/>
        <v>Q3</v>
      </c>
      <c r="M3212">
        <f t="shared" ca="1" si="1962"/>
        <v>9</v>
      </c>
      <c r="N3212">
        <f t="shared" ca="1" si="1963"/>
        <v>3</v>
      </c>
      <c r="O3212">
        <f t="shared" ca="1" si="1964"/>
        <v>202009</v>
      </c>
      <c r="P3212">
        <f t="shared" ca="1" si="1965"/>
        <v>202003</v>
      </c>
      <c r="Q3212" t="str">
        <f t="shared" si="1966"/>
        <v>FY2020 Q2 Feb</v>
      </c>
      <c r="R3212">
        <f t="shared" si="1967"/>
        <v>2020</v>
      </c>
      <c r="S3212" s="8" t="str">
        <f t="shared" si="1968"/>
        <v>Feb</v>
      </c>
      <c r="T3212" s="8" t="str">
        <f t="shared" si="1969"/>
        <v>Q2</v>
      </c>
      <c r="U3212">
        <f t="shared" si="1970"/>
        <v>5</v>
      </c>
      <c r="V3212">
        <f t="shared" si="1971"/>
        <v>2</v>
      </c>
      <c r="W3212">
        <f t="shared" si="1972"/>
        <v>202005</v>
      </c>
      <c r="X3212">
        <f t="shared" si="1973"/>
        <v>202002</v>
      </c>
      <c r="Y3212" t="str">
        <f t="shared" si="1974"/>
        <v>FY2020 Q1 Feb</v>
      </c>
      <c r="Z3212">
        <f t="shared" si="1975"/>
        <v>2020</v>
      </c>
      <c r="AA3212" s="8" t="str">
        <f t="shared" si="1976"/>
        <v>Feb</v>
      </c>
      <c r="AB3212" s="8" t="str">
        <f t="shared" si="1977"/>
        <v>Q1</v>
      </c>
      <c r="AC3212">
        <f t="shared" si="1978"/>
        <v>2</v>
      </c>
      <c r="AD3212">
        <f t="shared" si="1979"/>
        <v>1</v>
      </c>
      <c r="AE3212">
        <f t="shared" si="1980"/>
        <v>202002</v>
      </c>
      <c r="AF3212">
        <f t="shared" si="1981"/>
        <v>202001</v>
      </c>
      <c r="AG3212" s="9">
        <f t="shared" ca="1" si="1982"/>
        <v>0</v>
      </c>
      <c r="AH3212">
        <f t="shared" ca="1" si="1983"/>
        <v>2</v>
      </c>
      <c r="AI3212" s="9">
        <f t="shared" ca="1" si="1984"/>
        <v>7</v>
      </c>
      <c r="AJ3212" s="9">
        <f t="shared" ca="1" si="1985"/>
        <v>0</v>
      </c>
      <c r="AK3212" s="9">
        <f t="shared" si="1986"/>
        <v>4</v>
      </c>
      <c r="AL3212" s="9">
        <f t="shared" si="1987"/>
        <v>8</v>
      </c>
      <c r="AM3212" s="9">
        <f t="shared" si="1988"/>
        <v>9</v>
      </c>
      <c r="AN3212" s="2">
        <v>43880.388194444444</v>
      </c>
      <c r="AO3212">
        <v>6930</v>
      </c>
      <c r="AP3212" s="1">
        <v>10000</v>
      </c>
      <c r="AQ3212" t="s">
        <v>4</v>
      </c>
    </row>
    <row r="3213" spans="1:43" x14ac:dyDescent="0.3">
      <c r="A3213" t="str">
        <f t="shared" ca="1" si="1950"/>
        <v>FY2020 Q4 Sep</v>
      </c>
      <c r="B3213">
        <f t="shared" ca="1" si="1951"/>
        <v>2020</v>
      </c>
      <c r="C3213" s="8" t="str">
        <f t="shared" ca="1" si="1952"/>
        <v>Sep</v>
      </c>
      <c r="D3213" s="8" t="str">
        <f t="shared" ca="1" si="1953"/>
        <v>Q4</v>
      </c>
      <c r="E3213">
        <f t="shared" ca="1" si="1954"/>
        <v>12</v>
      </c>
      <c r="F3213">
        <f t="shared" ca="1" si="1955"/>
        <v>4</v>
      </c>
      <c r="G3213">
        <f t="shared" ca="1" si="1956"/>
        <v>202012</v>
      </c>
      <c r="H3213">
        <f t="shared" ca="1" si="1957"/>
        <v>202004</v>
      </c>
      <c r="I3213" t="str">
        <f t="shared" ca="1" si="1958"/>
        <v>FY2020 Q3 Sep</v>
      </c>
      <c r="J3213">
        <f t="shared" ca="1" si="1959"/>
        <v>2020</v>
      </c>
      <c r="K3213" s="8" t="str">
        <f t="shared" ca="1" si="1960"/>
        <v>Sep</v>
      </c>
      <c r="L3213" s="8" t="str">
        <f t="shared" ca="1" si="1961"/>
        <v>Q3</v>
      </c>
      <c r="M3213">
        <f t="shared" ca="1" si="1962"/>
        <v>9</v>
      </c>
      <c r="N3213">
        <f t="shared" ca="1" si="1963"/>
        <v>3</v>
      </c>
      <c r="O3213">
        <f t="shared" ca="1" si="1964"/>
        <v>202009</v>
      </c>
      <c r="P3213">
        <f t="shared" ca="1" si="1965"/>
        <v>202003</v>
      </c>
      <c r="Q3213" t="str">
        <f t="shared" si="1966"/>
        <v>FY2020 Q2 Feb</v>
      </c>
      <c r="R3213">
        <f t="shared" si="1967"/>
        <v>2020</v>
      </c>
      <c r="S3213" s="8" t="str">
        <f t="shared" si="1968"/>
        <v>Feb</v>
      </c>
      <c r="T3213" s="8" t="str">
        <f t="shared" si="1969"/>
        <v>Q2</v>
      </c>
      <c r="U3213">
        <f t="shared" si="1970"/>
        <v>5</v>
      </c>
      <c r="V3213">
        <f t="shared" si="1971"/>
        <v>2</v>
      </c>
      <c r="W3213">
        <f t="shared" si="1972"/>
        <v>202005</v>
      </c>
      <c r="X3213">
        <f t="shared" si="1973"/>
        <v>202002</v>
      </c>
      <c r="Y3213" t="str">
        <f t="shared" si="1974"/>
        <v>FY2020 Q1 Feb</v>
      </c>
      <c r="Z3213">
        <f t="shared" si="1975"/>
        <v>2020</v>
      </c>
      <c r="AA3213" s="8" t="str">
        <f t="shared" si="1976"/>
        <v>Feb</v>
      </c>
      <c r="AB3213" s="8" t="str">
        <f t="shared" si="1977"/>
        <v>Q1</v>
      </c>
      <c r="AC3213">
        <f t="shared" si="1978"/>
        <v>2</v>
      </c>
      <c r="AD3213">
        <f t="shared" si="1979"/>
        <v>1</v>
      </c>
      <c r="AE3213">
        <f t="shared" si="1980"/>
        <v>202002</v>
      </c>
      <c r="AF3213">
        <f t="shared" si="1981"/>
        <v>202001</v>
      </c>
      <c r="AG3213" s="9">
        <f t="shared" ca="1" si="1982"/>
        <v>0</v>
      </c>
      <c r="AH3213">
        <f t="shared" ca="1" si="1983"/>
        <v>2</v>
      </c>
      <c r="AI3213" s="9">
        <f t="shared" ca="1" si="1984"/>
        <v>7</v>
      </c>
      <c r="AJ3213" s="9">
        <f t="shared" ca="1" si="1985"/>
        <v>0</v>
      </c>
      <c r="AK3213" s="9">
        <f t="shared" si="1986"/>
        <v>6</v>
      </c>
      <c r="AL3213" s="9">
        <f t="shared" si="1987"/>
        <v>7</v>
      </c>
      <c r="AM3213" s="9">
        <f t="shared" si="1988"/>
        <v>12</v>
      </c>
      <c r="AN3213" s="2">
        <v>43875.500694444447</v>
      </c>
      <c r="AO3213">
        <v>6932</v>
      </c>
      <c r="AP3213" s="1">
        <v>10000</v>
      </c>
      <c r="AQ3213" t="s">
        <v>4</v>
      </c>
    </row>
    <row r="3214" spans="1:43" x14ac:dyDescent="0.3">
      <c r="A3214" t="str">
        <f t="shared" ca="1" si="1950"/>
        <v>FY2020 Q4 Sep</v>
      </c>
      <c r="B3214">
        <f t="shared" ca="1" si="1951"/>
        <v>2020</v>
      </c>
      <c r="C3214" s="8" t="str">
        <f t="shared" ca="1" si="1952"/>
        <v>Sep</v>
      </c>
      <c r="D3214" s="8" t="str">
        <f t="shared" ca="1" si="1953"/>
        <v>Q4</v>
      </c>
      <c r="E3214">
        <f t="shared" ca="1" si="1954"/>
        <v>12</v>
      </c>
      <c r="F3214">
        <f t="shared" ca="1" si="1955"/>
        <v>4</v>
      </c>
      <c r="G3214">
        <f t="shared" ca="1" si="1956"/>
        <v>202012</v>
      </c>
      <c r="H3214">
        <f t="shared" ca="1" si="1957"/>
        <v>202004</v>
      </c>
      <c r="I3214" t="str">
        <f t="shared" ca="1" si="1958"/>
        <v>FY2020 Q3 Sep</v>
      </c>
      <c r="J3214">
        <f t="shared" ca="1" si="1959"/>
        <v>2020</v>
      </c>
      <c r="K3214" s="8" t="str">
        <f t="shared" ca="1" si="1960"/>
        <v>Sep</v>
      </c>
      <c r="L3214" s="8" t="str">
        <f t="shared" ca="1" si="1961"/>
        <v>Q3</v>
      </c>
      <c r="M3214">
        <f t="shared" ca="1" si="1962"/>
        <v>9</v>
      </c>
      <c r="N3214">
        <f t="shared" ca="1" si="1963"/>
        <v>3</v>
      </c>
      <c r="O3214">
        <f t="shared" ca="1" si="1964"/>
        <v>202009</v>
      </c>
      <c r="P3214">
        <f t="shared" ca="1" si="1965"/>
        <v>202003</v>
      </c>
      <c r="Q3214" t="str">
        <f t="shared" si="1966"/>
        <v>FY2019 Q4 Sep</v>
      </c>
      <c r="R3214">
        <f t="shared" si="1967"/>
        <v>2019</v>
      </c>
      <c r="S3214" s="8" t="str">
        <f t="shared" si="1968"/>
        <v>Sep</v>
      </c>
      <c r="T3214" s="8" t="str">
        <f t="shared" si="1969"/>
        <v>Q4</v>
      </c>
      <c r="U3214">
        <f t="shared" si="1970"/>
        <v>12</v>
      </c>
      <c r="V3214">
        <f t="shared" si="1971"/>
        <v>4</v>
      </c>
      <c r="W3214">
        <f t="shared" si="1972"/>
        <v>201912</v>
      </c>
      <c r="X3214">
        <f t="shared" si="1973"/>
        <v>201904</v>
      </c>
      <c r="Y3214" t="str">
        <f t="shared" si="1974"/>
        <v>FY2019 Q3 Sep</v>
      </c>
      <c r="Z3214">
        <f t="shared" si="1975"/>
        <v>2019</v>
      </c>
      <c r="AA3214" s="8" t="str">
        <f t="shared" si="1976"/>
        <v>Sep</v>
      </c>
      <c r="AB3214" s="8" t="str">
        <f t="shared" si="1977"/>
        <v>Q3</v>
      </c>
      <c r="AC3214">
        <f t="shared" si="1978"/>
        <v>9</v>
      </c>
      <c r="AD3214">
        <f t="shared" si="1979"/>
        <v>3</v>
      </c>
      <c r="AE3214">
        <f t="shared" si="1980"/>
        <v>201909</v>
      </c>
      <c r="AF3214">
        <f t="shared" si="1981"/>
        <v>201903</v>
      </c>
      <c r="AG3214" s="9">
        <f t="shared" ca="1" si="1982"/>
        <v>1</v>
      </c>
      <c r="AH3214">
        <f t="shared" ca="1" si="1983"/>
        <v>4</v>
      </c>
      <c r="AI3214" s="9">
        <f t="shared" ca="1" si="1984"/>
        <v>12</v>
      </c>
      <c r="AJ3214" s="9">
        <f t="shared" ca="1" si="1985"/>
        <v>1</v>
      </c>
      <c r="AK3214" s="9">
        <f t="shared" si="1986"/>
        <v>3</v>
      </c>
      <c r="AL3214" s="9">
        <f t="shared" si="1987"/>
        <v>36</v>
      </c>
      <c r="AM3214" s="9">
        <f t="shared" si="1988"/>
        <v>14</v>
      </c>
      <c r="AN3214" s="2">
        <v>43711.588194444441</v>
      </c>
      <c r="AO3214">
        <v>7006</v>
      </c>
      <c r="AP3214" s="1">
        <v>10000</v>
      </c>
      <c r="AQ3214" t="s">
        <v>4</v>
      </c>
    </row>
    <row r="3215" spans="1:43" x14ac:dyDescent="0.3">
      <c r="A3215" t="str">
        <f t="shared" ca="1" si="1950"/>
        <v>FY2020 Q4 Sep</v>
      </c>
      <c r="B3215">
        <f t="shared" ca="1" si="1951"/>
        <v>2020</v>
      </c>
      <c r="C3215" s="8" t="str">
        <f t="shared" ca="1" si="1952"/>
        <v>Sep</v>
      </c>
      <c r="D3215" s="8" t="str">
        <f t="shared" ca="1" si="1953"/>
        <v>Q4</v>
      </c>
      <c r="E3215">
        <f t="shared" ca="1" si="1954"/>
        <v>12</v>
      </c>
      <c r="F3215">
        <f t="shared" ca="1" si="1955"/>
        <v>4</v>
      </c>
      <c r="G3215">
        <f t="shared" ca="1" si="1956"/>
        <v>202012</v>
      </c>
      <c r="H3215">
        <f t="shared" ca="1" si="1957"/>
        <v>202004</v>
      </c>
      <c r="I3215" t="str">
        <f t="shared" ca="1" si="1958"/>
        <v>FY2020 Q3 Sep</v>
      </c>
      <c r="J3215">
        <f t="shared" ca="1" si="1959"/>
        <v>2020</v>
      </c>
      <c r="K3215" s="8" t="str">
        <f t="shared" ca="1" si="1960"/>
        <v>Sep</v>
      </c>
      <c r="L3215" s="8" t="str">
        <f t="shared" ca="1" si="1961"/>
        <v>Q3</v>
      </c>
      <c r="M3215">
        <f t="shared" ca="1" si="1962"/>
        <v>9</v>
      </c>
      <c r="N3215">
        <f t="shared" ca="1" si="1963"/>
        <v>3</v>
      </c>
      <c r="O3215">
        <f t="shared" ca="1" si="1964"/>
        <v>202009</v>
      </c>
      <c r="P3215">
        <f t="shared" ca="1" si="1965"/>
        <v>202003</v>
      </c>
      <c r="Q3215" t="str">
        <f t="shared" si="1966"/>
        <v>FY2020 Q2 Feb</v>
      </c>
      <c r="R3215">
        <f t="shared" si="1967"/>
        <v>2020</v>
      </c>
      <c r="S3215" s="8" t="str">
        <f t="shared" si="1968"/>
        <v>Feb</v>
      </c>
      <c r="T3215" s="8" t="str">
        <f t="shared" si="1969"/>
        <v>Q2</v>
      </c>
      <c r="U3215">
        <f t="shared" si="1970"/>
        <v>5</v>
      </c>
      <c r="V3215">
        <f t="shared" si="1971"/>
        <v>2</v>
      </c>
      <c r="W3215">
        <f t="shared" si="1972"/>
        <v>202005</v>
      </c>
      <c r="X3215">
        <f t="shared" si="1973"/>
        <v>202002</v>
      </c>
      <c r="Y3215" t="str">
        <f t="shared" si="1974"/>
        <v>FY2020 Q1 Feb</v>
      </c>
      <c r="Z3215">
        <f t="shared" si="1975"/>
        <v>2020</v>
      </c>
      <c r="AA3215" s="8" t="str">
        <f t="shared" si="1976"/>
        <v>Feb</v>
      </c>
      <c r="AB3215" s="8" t="str">
        <f t="shared" si="1977"/>
        <v>Q1</v>
      </c>
      <c r="AC3215">
        <f t="shared" si="1978"/>
        <v>2</v>
      </c>
      <c r="AD3215">
        <f t="shared" si="1979"/>
        <v>1</v>
      </c>
      <c r="AE3215">
        <f t="shared" si="1980"/>
        <v>202002</v>
      </c>
      <c r="AF3215">
        <f t="shared" si="1981"/>
        <v>202001</v>
      </c>
      <c r="AG3215" s="9">
        <f t="shared" ca="1" si="1982"/>
        <v>0</v>
      </c>
      <c r="AH3215">
        <f t="shared" ca="1" si="1983"/>
        <v>2</v>
      </c>
      <c r="AI3215" s="9">
        <f t="shared" ca="1" si="1984"/>
        <v>7</v>
      </c>
      <c r="AJ3215" s="9">
        <f t="shared" ca="1" si="1985"/>
        <v>0</v>
      </c>
      <c r="AK3215" s="9">
        <f t="shared" si="1986"/>
        <v>5</v>
      </c>
      <c r="AL3215" s="9">
        <f t="shared" si="1987"/>
        <v>8</v>
      </c>
      <c r="AM3215" s="9">
        <f t="shared" si="1988"/>
        <v>13</v>
      </c>
      <c r="AN3215" s="2">
        <v>43881.568749999999</v>
      </c>
      <c r="AO3215">
        <v>7009</v>
      </c>
      <c r="AP3215" s="1">
        <v>10000</v>
      </c>
      <c r="AQ3215" t="s">
        <v>4</v>
      </c>
    </row>
    <row r="3216" spans="1:43" x14ac:dyDescent="0.3">
      <c r="A3216" t="str">
        <f t="shared" ca="1" si="1950"/>
        <v>FY2020 Q4 Sep</v>
      </c>
      <c r="B3216">
        <f t="shared" ca="1" si="1951"/>
        <v>2020</v>
      </c>
      <c r="C3216" s="8" t="str">
        <f t="shared" ca="1" si="1952"/>
        <v>Sep</v>
      </c>
      <c r="D3216" s="8" t="str">
        <f t="shared" ca="1" si="1953"/>
        <v>Q4</v>
      </c>
      <c r="E3216">
        <f t="shared" ca="1" si="1954"/>
        <v>12</v>
      </c>
      <c r="F3216">
        <f t="shared" ca="1" si="1955"/>
        <v>4</v>
      </c>
      <c r="G3216">
        <f t="shared" ca="1" si="1956"/>
        <v>202012</v>
      </c>
      <c r="H3216">
        <f t="shared" ca="1" si="1957"/>
        <v>202004</v>
      </c>
      <c r="I3216" t="str">
        <f t="shared" ca="1" si="1958"/>
        <v>FY2020 Q3 Sep</v>
      </c>
      <c r="J3216">
        <f t="shared" ca="1" si="1959"/>
        <v>2020</v>
      </c>
      <c r="K3216" s="8" t="str">
        <f t="shared" ca="1" si="1960"/>
        <v>Sep</v>
      </c>
      <c r="L3216" s="8" t="str">
        <f t="shared" ca="1" si="1961"/>
        <v>Q3</v>
      </c>
      <c r="M3216">
        <f t="shared" ca="1" si="1962"/>
        <v>9</v>
      </c>
      <c r="N3216">
        <f t="shared" ca="1" si="1963"/>
        <v>3</v>
      </c>
      <c r="O3216">
        <f t="shared" ca="1" si="1964"/>
        <v>202009</v>
      </c>
      <c r="P3216">
        <f t="shared" ca="1" si="1965"/>
        <v>202003</v>
      </c>
      <c r="Q3216" t="str">
        <f t="shared" si="1966"/>
        <v>FY2020 Q2 Feb</v>
      </c>
      <c r="R3216">
        <f t="shared" si="1967"/>
        <v>2020</v>
      </c>
      <c r="S3216" s="8" t="str">
        <f t="shared" si="1968"/>
        <v>Feb</v>
      </c>
      <c r="T3216" s="8" t="str">
        <f t="shared" si="1969"/>
        <v>Q2</v>
      </c>
      <c r="U3216">
        <f t="shared" si="1970"/>
        <v>5</v>
      </c>
      <c r="V3216">
        <f t="shared" si="1971"/>
        <v>2</v>
      </c>
      <c r="W3216">
        <f t="shared" si="1972"/>
        <v>202005</v>
      </c>
      <c r="X3216">
        <f t="shared" si="1973"/>
        <v>202002</v>
      </c>
      <c r="Y3216" t="str">
        <f t="shared" si="1974"/>
        <v>FY2020 Q1 Feb</v>
      </c>
      <c r="Z3216">
        <f t="shared" si="1975"/>
        <v>2020</v>
      </c>
      <c r="AA3216" s="8" t="str">
        <f t="shared" si="1976"/>
        <v>Feb</v>
      </c>
      <c r="AB3216" s="8" t="str">
        <f t="shared" si="1977"/>
        <v>Q1</v>
      </c>
      <c r="AC3216">
        <f t="shared" si="1978"/>
        <v>2</v>
      </c>
      <c r="AD3216">
        <f t="shared" si="1979"/>
        <v>1</v>
      </c>
      <c r="AE3216">
        <f t="shared" si="1980"/>
        <v>202002</v>
      </c>
      <c r="AF3216">
        <f t="shared" si="1981"/>
        <v>202001</v>
      </c>
      <c r="AG3216" s="9">
        <f t="shared" ca="1" si="1982"/>
        <v>0</v>
      </c>
      <c r="AH3216">
        <f t="shared" ca="1" si="1983"/>
        <v>2</v>
      </c>
      <c r="AI3216" s="9">
        <f t="shared" ca="1" si="1984"/>
        <v>7</v>
      </c>
      <c r="AJ3216" s="9">
        <f t="shared" ca="1" si="1985"/>
        <v>0</v>
      </c>
      <c r="AK3216" s="9">
        <f t="shared" si="1986"/>
        <v>3</v>
      </c>
      <c r="AL3216" s="9">
        <f t="shared" si="1987"/>
        <v>8</v>
      </c>
      <c r="AM3216" s="9">
        <f t="shared" si="1988"/>
        <v>12</v>
      </c>
      <c r="AN3216" s="2">
        <v>43879.505555555559</v>
      </c>
      <c r="AO3216">
        <v>7033</v>
      </c>
      <c r="AP3216" s="1">
        <v>10000</v>
      </c>
      <c r="AQ3216" t="s">
        <v>4</v>
      </c>
    </row>
    <row r="3217" spans="1:43" x14ac:dyDescent="0.3">
      <c r="A3217" t="str">
        <f t="shared" ca="1" si="1950"/>
        <v>FY2020 Q4 Sep</v>
      </c>
      <c r="B3217">
        <f t="shared" ca="1" si="1951"/>
        <v>2020</v>
      </c>
      <c r="C3217" s="8" t="str">
        <f t="shared" ca="1" si="1952"/>
        <v>Sep</v>
      </c>
      <c r="D3217" s="8" t="str">
        <f t="shared" ca="1" si="1953"/>
        <v>Q4</v>
      </c>
      <c r="E3217">
        <f t="shared" ca="1" si="1954"/>
        <v>12</v>
      </c>
      <c r="F3217">
        <f t="shared" ca="1" si="1955"/>
        <v>4</v>
      </c>
      <c r="G3217">
        <f t="shared" ca="1" si="1956"/>
        <v>202012</v>
      </c>
      <c r="H3217">
        <f t="shared" ca="1" si="1957"/>
        <v>202004</v>
      </c>
      <c r="I3217" t="str">
        <f t="shared" ca="1" si="1958"/>
        <v>FY2020 Q3 Sep</v>
      </c>
      <c r="J3217">
        <f t="shared" ca="1" si="1959"/>
        <v>2020</v>
      </c>
      <c r="K3217" s="8" t="str">
        <f t="shared" ca="1" si="1960"/>
        <v>Sep</v>
      </c>
      <c r="L3217" s="8" t="str">
        <f t="shared" ca="1" si="1961"/>
        <v>Q3</v>
      </c>
      <c r="M3217">
        <f t="shared" ca="1" si="1962"/>
        <v>9</v>
      </c>
      <c r="N3217">
        <f t="shared" ca="1" si="1963"/>
        <v>3</v>
      </c>
      <c r="O3217">
        <f t="shared" ca="1" si="1964"/>
        <v>202009</v>
      </c>
      <c r="P3217">
        <f t="shared" ca="1" si="1965"/>
        <v>202003</v>
      </c>
      <c r="Q3217" t="str">
        <f t="shared" si="1966"/>
        <v>FY2020 Q2 Feb</v>
      </c>
      <c r="R3217">
        <f t="shared" si="1967"/>
        <v>2020</v>
      </c>
      <c r="S3217" s="8" t="str">
        <f t="shared" si="1968"/>
        <v>Feb</v>
      </c>
      <c r="T3217" s="8" t="str">
        <f t="shared" si="1969"/>
        <v>Q2</v>
      </c>
      <c r="U3217">
        <f t="shared" si="1970"/>
        <v>5</v>
      </c>
      <c r="V3217">
        <f t="shared" si="1971"/>
        <v>2</v>
      </c>
      <c r="W3217">
        <f t="shared" si="1972"/>
        <v>202005</v>
      </c>
      <c r="X3217">
        <f t="shared" si="1973"/>
        <v>202002</v>
      </c>
      <c r="Y3217" t="str">
        <f t="shared" si="1974"/>
        <v>FY2020 Q1 Feb</v>
      </c>
      <c r="Z3217">
        <f t="shared" si="1975"/>
        <v>2020</v>
      </c>
      <c r="AA3217" s="8" t="str">
        <f t="shared" si="1976"/>
        <v>Feb</v>
      </c>
      <c r="AB3217" s="8" t="str">
        <f t="shared" si="1977"/>
        <v>Q1</v>
      </c>
      <c r="AC3217">
        <f t="shared" si="1978"/>
        <v>2</v>
      </c>
      <c r="AD3217">
        <f t="shared" si="1979"/>
        <v>1</v>
      </c>
      <c r="AE3217">
        <f t="shared" si="1980"/>
        <v>202002</v>
      </c>
      <c r="AF3217">
        <f t="shared" si="1981"/>
        <v>202001</v>
      </c>
      <c r="AG3217" s="9">
        <f t="shared" ca="1" si="1982"/>
        <v>0</v>
      </c>
      <c r="AH3217">
        <f t="shared" ca="1" si="1983"/>
        <v>2</v>
      </c>
      <c r="AI3217" s="9">
        <f t="shared" ca="1" si="1984"/>
        <v>7</v>
      </c>
      <c r="AJ3217" s="9">
        <f t="shared" ca="1" si="1985"/>
        <v>0</v>
      </c>
      <c r="AK3217" s="9">
        <f t="shared" si="1986"/>
        <v>4</v>
      </c>
      <c r="AL3217" s="9">
        <f t="shared" si="1987"/>
        <v>8</v>
      </c>
      <c r="AM3217" s="9">
        <f t="shared" si="1988"/>
        <v>12</v>
      </c>
      <c r="AN3217" s="2">
        <v>43880.502083333333</v>
      </c>
      <c r="AO3217">
        <v>7033</v>
      </c>
      <c r="AP3217" s="1">
        <v>10000</v>
      </c>
      <c r="AQ3217" t="s">
        <v>4</v>
      </c>
    </row>
    <row r="3218" spans="1:43" x14ac:dyDescent="0.3">
      <c r="A3218" t="str">
        <f t="shared" ca="1" si="1950"/>
        <v>FY2020 Q4 Sep</v>
      </c>
      <c r="B3218">
        <f t="shared" ca="1" si="1951"/>
        <v>2020</v>
      </c>
      <c r="C3218" s="8" t="str">
        <f t="shared" ca="1" si="1952"/>
        <v>Sep</v>
      </c>
      <c r="D3218" s="8" t="str">
        <f t="shared" ca="1" si="1953"/>
        <v>Q4</v>
      </c>
      <c r="E3218">
        <f t="shared" ca="1" si="1954"/>
        <v>12</v>
      </c>
      <c r="F3218">
        <f t="shared" ca="1" si="1955"/>
        <v>4</v>
      </c>
      <c r="G3218">
        <f t="shared" ca="1" si="1956"/>
        <v>202012</v>
      </c>
      <c r="H3218">
        <f t="shared" ca="1" si="1957"/>
        <v>202004</v>
      </c>
      <c r="I3218" t="str">
        <f t="shared" ca="1" si="1958"/>
        <v>FY2020 Q3 Sep</v>
      </c>
      <c r="J3218">
        <f t="shared" ca="1" si="1959"/>
        <v>2020</v>
      </c>
      <c r="K3218" s="8" t="str">
        <f t="shared" ca="1" si="1960"/>
        <v>Sep</v>
      </c>
      <c r="L3218" s="8" t="str">
        <f t="shared" ca="1" si="1961"/>
        <v>Q3</v>
      </c>
      <c r="M3218">
        <f t="shared" ca="1" si="1962"/>
        <v>9</v>
      </c>
      <c r="N3218">
        <f t="shared" ca="1" si="1963"/>
        <v>3</v>
      </c>
      <c r="O3218">
        <f t="shared" ca="1" si="1964"/>
        <v>202009</v>
      </c>
      <c r="P3218">
        <f t="shared" ca="1" si="1965"/>
        <v>202003</v>
      </c>
      <c r="Q3218" t="str">
        <f t="shared" si="1966"/>
        <v>FY2020 Q2 Feb</v>
      </c>
      <c r="R3218">
        <f t="shared" si="1967"/>
        <v>2020</v>
      </c>
      <c r="S3218" s="8" t="str">
        <f t="shared" si="1968"/>
        <v>Feb</v>
      </c>
      <c r="T3218" s="8" t="str">
        <f t="shared" si="1969"/>
        <v>Q2</v>
      </c>
      <c r="U3218">
        <f t="shared" si="1970"/>
        <v>5</v>
      </c>
      <c r="V3218">
        <f t="shared" si="1971"/>
        <v>2</v>
      </c>
      <c r="W3218">
        <f t="shared" si="1972"/>
        <v>202005</v>
      </c>
      <c r="X3218">
        <f t="shared" si="1973"/>
        <v>202002</v>
      </c>
      <c r="Y3218" t="str">
        <f t="shared" si="1974"/>
        <v>FY2020 Q1 Feb</v>
      </c>
      <c r="Z3218">
        <f t="shared" si="1975"/>
        <v>2020</v>
      </c>
      <c r="AA3218" s="8" t="str">
        <f t="shared" si="1976"/>
        <v>Feb</v>
      </c>
      <c r="AB3218" s="8" t="str">
        <f t="shared" si="1977"/>
        <v>Q1</v>
      </c>
      <c r="AC3218">
        <f t="shared" si="1978"/>
        <v>2</v>
      </c>
      <c r="AD3218">
        <f t="shared" si="1979"/>
        <v>1</v>
      </c>
      <c r="AE3218">
        <f t="shared" si="1980"/>
        <v>202002</v>
      </c>
      <c r="AF3218">
        <f t="shared" si="1981"/>
        <v>202001</v>
      </c>
      <c r="AG3218" s="9">
        <f t="shared" ca="1" si="1982"/>
        <v>0</v>
      </c>
      <c r="AH3218">
        <f t="shared" ca="1" si="1983"/>
        <v>2</v>
      </c>
      <c r="AI3218" s="9">
        <f t="shared" ca="1" si="1984"/>
        <v>7</v>
      </c>
      <c r="AJ3218" s="9">
        <f t="shared" ca="1" si="1985"/>
        <v>0</v>
      </c>
      <c r="AK3218" s="9">
        <f t="shared" si="1986"/>
        <v>5</v>
      </c>
      <c r="AL3218" s="9">
        <f t="shared" si="1987"/>
        <v>8</v>
      </c>
      <c r="AM3218" s="9">
        <f t="shared" si="1988"/>
        <v>11</v>
      </c>
      <c r="AN3218" s="2">
        <v>43881.49722222222</v>
      </c>
      <c r="AO3218">
        <v>7033</v>
      </c>
      <c r="AP3218" s="1">
        <v>10000</v>
      </c>
      <c r="AQ3218" t="s">
        <v>4</v>
      </c>
    </row>
    <row r="3219" spans="1:43" x14ac:dyDescent="0.3">
      <c r="A3219" t="str">
        <f t="shared" ca="1" si="1950"/>
        <v>FY2020 Q4 Sep</v>
      </c>
      <c r="B3219">
        <f t="shared" ca="1" si="1951"/>
        <v>2020</v>
      </c>
      <c r="C3219" s="8" t="str">
        <f t="shared" ca="1" si="1952"/>
        <v>Sep</v>
      </c>
      <c r="D3219" s="8" t="str">
        <f t="shared" ca="1" si="1953"/>
        <v>Q4</v>
      </c>
      <c r="E3219">
        <f t="shared" ca="1" si="1954"/>
        <v>12</v>
      </c>
      <c r="F3219">
        <f t="shared" ca="1" si="1955"/>
        <v>4</v>
      </c>
      <c r="G3219">
        <f t="shared" ca="1" si="1956"/>
        <v>202012</v>
      </c>
      <c r="H3219">
        <f t="shared" ca="1" si="1957"/>
        <v>202004</v>
      </c>
      <c r="I3219" t="str">
        <f t="shared" ca="1" si="1958"/>
        <v>FY2020 Q3 Sep</v>
      </c>
      <c r="J3219">
        <f t="shared" ca="1" si="1959"/>
        <v>2020</v>
      </c>
      <c r="K3219" s="8" t="str">
        <f t="shared" ca="1" si="1960"/>
        <v>Sep</v>
      </c>
      <c r="L3219" s="8" t="str">
        <f t="shared" ca="1" si="1961"/>
        <v>Q3</v>
      </c>
      <c r="M3219">
        <f t="shared" ca="1" si="1962"/>
        <v>9</v>
      </c>
      <c r="N3219">
        <f t="shared" ca="1" si="1963"/>
        <v>3</v>
      </c>
      <c r="O3219">
        <f t="shared" ca="1" si="1964"/>
        <v>202009</v>
      </c>
      <c r="P3219">
        <f t="shared" ca="1" si="1965"/>
        <v>202003</v>
      </c>
      <c r="Q3219" t="str">
        <f t="shared" si="1966"/>
        <v>FY2020 Q2 Feb</v>
      </c>
      <c r="R3219">
        <f t="shared" si="1967"/>
        <v>2020</v>
      </c>
      <c r="S3219" s="8" t="str">
        <f t="shared" si="1968"/>
        <v>Feb</v>
      </c>
      <c r="T3219" s="8" t="str">
        <f t="shared" si="1969"/>
        <v>Q2</v>
      </c>
      <c r="U3219">
        <f t="shared" si="1970"/>
        <v>5</v>
      </c>
      <c r="V3219">
        <f t="shared" si="1971"/>
        <v>2</v>
      </c>
      <c r="W3219">
        <f t="shared" si="1972"/>
        <v>202005</v>
      </c>
      <c r="X3219">
        <f t="shared" si="1973"/>
        <v>202002</v>
      </c>
      <c r="Y3219" t="str">
        <f t="shared" si="1974"/>
        <v>FY2020 Q1 Feb</v>
      </c>
      <c r="Z3219">
        <f t="shared" si="1975"/>
        <v>2020</v>
      </c>
      <c r="AA3219" s="8" t="str">
        <f t="shared" si="1976"/>
        <v>Feb</v>
      </c>
      <c r="AB3219" s="8" t="str">
        <f t="shared" si="1977"/>
        <v>Q1</v>
      </c>
      <c r="AC3219">
        <f t="shared" si="1978"/>
        <v>2</v>
      </c>
      <c r="AD3219">
        <f t="shared" si="1979"/>
        <v>1</v>
      </c>
      <c r="AE3219">
        <f t="shared" si="1980"/>
        <v>202002</v>
      </c>
      <c r="AF3219">
        <f t="shared" si="1981"/>
        <v>202001</v>
      </c>
      <c r="AG3219" s="9">
        <f t="shared" ca="1" si="1982"/>
        <v>0</v>
      </c>
      <c r="AH3219">
        <f t="shared" ca="1" si="1983"/>
        <v>2</v>
      </c>
      <c r="AI3219" s="9">
        <f t="shared" ca="1" si="1984"/>
        <v>7</v>
      </c>
      <c r="AJ3219" s="9">
        <f t="shared" ca="1" si="1985"/>
        <v>0</v>
      </c>
      <c r="AK3219" s="9">
        <f t="shared" si="1986"/>
        <v>3</v>
      </c>
      <c r="AL3219" s="9">
        <f t="shared" si="1987"/>
        <v>9</v>
      </c>
      <c r="AM3219" s="9">
        <f t="shared" si="1988"/>
        <v>11</v>
      </c>
      <c r="AN3219" s="2">
        <v>43886.497916666667</v>
      </c>
      <c r="AO3219">
        <v>7033</v>
      </c>
      <c r="AP3219" s="1">
        <v>10000</v>
      </c>
      <c r="AQ3219" t="s">
        <v>4</v>
      </c>
    </row>
    <row r="3220" spans="1:43" x14ac:dyDescent="0.3">
      <c r="A3220" t="str">
        <f t="shared" ca="1" si="1950"/>
        <v>FY2020 Q4 Sep</v>
      </c>
      <c r="B3220">
        <f t="shared" ca="1" si="1951"/>
        <v>2020</v>
      </c>
      <c r="C3220" s="8" t="str">
        <f t="shared" ca="1" si="1952"/>
        <v>Sep</v>
      </c>
      <c r="D3220" s="8" t="str">
        <f t="shared" ca="1" si="1953"/>
        <v>Q4</v>
      </c>
      <c r="E3220">
        <f t="shared" ca="1" si="1954"/>
        <v>12</v>
      </c>
      <c r="F3220">
        <f t="shared" ca="1" si="1955"/>
        <v>4</v>
      </c>
      <c r="G3220">
        <f t="shared" ca="1" si="1956"/>
        <v>202012</v>
      </c>
      <c r="H3220">
        <f t="shared" ca="1" si="1957"/>
        <v>202004</v>
      </c>
      <c r="I3220" t="str">
        <f t="shared" ca="1" si="1958"/>
        <v>FY2020 Q3 Sep</v>
      </c>
      <c r="J3220">
        <f t="shared" ca="1" si="1959"/>
        <v>2020</v>
      </c>
      <c r="K3220" s="8" t="str">
        <f t="shared" ca="1" si="1960"/>
        <v>Sep</v>
      </c>
      <c r="L3220" s="8" t="str">
        <f t="shared" ca="1" si="1961"/>
        <v>Q3</v>
      </c>
      <c r="M3220">
        <f t="shared" ca="1" si="1962"/>
        <v>9</v>
      </c>
      <c r="N3220">
        <f t="shared" ca="1" si="1963"/>
        <v>3</v>
      </c>
      <c r="O3220">
        <f t="shared" ca="1" si="1964"/>
        <v>202009</v>
      </c>
      <c r="P3220">
        <f t="shared" ca="1" si="1965"/>
        <v>202003</v>
      </c>
      <c r="Q3220" t="str">
        <f t="shared" si="1966"/>
        <v>FY2020 Q2 Mar</v>
      </c>
      <c r="R3220">
        <f t="shared" si="1967"/>
        <v>2020</v>
      </c>
      <c r="S3220" s="8" t="str">
        <f t="shared" si="1968"/>
        <v>Mar</v>
      </c>
      <c r="T3220" s="8" t="str">
        <f t="shared" si="1969"/>
        <v>Q2</v>
      </c>
      <c r="U3220">
        <f t="shared" si="1970"/>
        <v>6</v>
      </c>
      <c r="V3220">
        <f t="shared" si="1971"/>
        <v>2</v>
      </c>
      <c r="W3220">
        <f t="shared" si="1972"/>
        <v>202006</v>
      </c>
      <c r="X3220">
        <f t="shared" si="1973"/>
        <v>202002</v>
      </c>
      <c r="Y3220" t="str">
        <f t="shared" si="1974"/>
        <v>FY2020 Q1 Mar</v>
      </c>
      <c r="Z3220">
        <f t="shared" si="1975"/>
        <v>2020</v>
      </c>
      <c r="AA3220" s="8" t="str">
        <f t="shared" si="1976"/>
        <v>Mar</v>
      </c>
      <c r="AB3220" s="8" t="str">
        <f t="shared" si="1977"/>
        <v>Q1</v>
      </c>
      <c r="AC3220">
        <f t="shared" si="1978"/>
        <v>3</v>
      </c>
      <c r="AD3220">
        <f t="shared" si="1979"/>
        <v>1</v>
      </c>
      <c r="AE3220">
        <f t="shared" si="1980"/>
        <v>202003</v>
      </c>
      <c r="AF3220">
        <f t="shared" si="1981"/>
        <v>202001</v>
      </c>
      <c r="AG3220" s="9">
        <f t="shared" ca="1" si="1982"/>
        <v>0</v>
      </c>
      <c r="AH3220">
        <f t="shared" ca="1" si="1983"/>
        <v>2</v>
      </c>
      <c r="AI3220" s="9">
        <f t="shared" ca="1" si="1984"/>
        <v>6</v>
      </c>
      <c r="AJ3220" s="9">
        <f t="shared" ca="1" si="1985"/>
        <v>0</v>
      </c>
      <c r="AK3220" s="9">
        <f t="shared" si="1986"/>
        <v>2</v>
      </c>
      <c r="AL3220" s="9">
        <f t="shared" si="1987"/>
        <v>10</v>
      </c>
      <c r="AM3220" s="9">
        <f t="shared" si="1988"/>
        <v>12</v>
      </c>
      <c r="AN3220" s="2">
        <v>43892.52847222222</v>
      </c>
      <c r="AO3220">
        <v>7064</v>
      </c>
      <c r="AP3220" s="1">
        <v>10000</v>
      </c>
      <c r="AQ3220" t="s">
        <v>4</v>
      </c>
    </row>
    <row r="3221" spans="1:43" x14ac:dyDescent="0.3">
      <c r="A3221" t="str">
        <f t="shared" ca="1" si="1950"/>
        <v>FY2020 Q4 Sep</v>
      </c>
      <c r="B3221">
        <f t="shared" ca="1" si="1951"/>
        <v>2020</v>
      </c>
      <c r="C3221" s="8" t="str">
        <f t="shared" ca="1" si="1952"/>
        <v>Sep</v>
      </c>
      <c r="D3221" s="8" t="str">
        <f t="shared" ca="1" si="1953"/>
        <v>Q4</v>
      </c>
      <c r="E3221">
        <f t="shared" ca="1" si="1954"/>
        <v>12</v>
      </c>
      <c r="F3221">
        <f t="shared" ca="1" si="1955"/>
        <v>4</v>
      </c>
      <c r="G3221">
        <f t="shared" ca="1" si="1956"/>
        <v>202012</v>
      </c>
      <c r="H3221">
        <f t="shared" ca="1" si="1957"/>
        <v>202004</v>
      </c>
      <c r="I3221" t="str">
        <f t="shared" ca="1" si="1958"/>
        <v>FY2020 Q3 Sep</v>
      </c>
      <c r="J3221">
        <f t="shared" ca="1" si="1959"/>
        <v>2020</v>
      </c>
      <c r="K3221" s="8" t="str">
        <f t="shared" ca="1" si="1960"/>
        <v>Sep</v>
      </c>
      <c r="L3221" s="8" t="str">
        <f t="shared" ca="1" si="1961"/>
        <v>Q3</v>
      </c>
      <c r="M3221">
        <f t="shared" ca="1" si="1962"/>
        <v>9</v>
      </c>
      <c r="N3221">
        <f t="shared" ca="1" si="1963"/>
        <v>3</v>
      </c>
      <c r="O3221">
        <f t="shared" ca="1" si="1964"/>
        <v>202009</v>
      </c>
      <c r="P3221">
        <f t="shared" ca="1" si="1965"/>
        <v>202003</v>
      </c>
      <c r="Q3221" t="str">
        <f t="shared" si="1966"/>
        <v>FY2020 Q2 Mar</v>
      </c>
      <c r="R3221">
        <f t="shared" si="1967"/>
        <v>2020</v>
      </c>
      <c r="S3221" s="8" t="str">
        <f t="shared" si="1968"/>
        <v>Mar</v>
      </c>
      <c r="T3221" s="8" t="str">
        <f t="shared" si="1969"/>
        <v>Q2</v>
      </c>
      <c r="U3221">
        <f t="shared" si="1970"/>
        <v>6</v>
      </c>
      <c r="V3221">
        <f t="shared" si="1971"/>
        <v>2</v>
      </c>
      <c r="W3221">
        <f t="shared" si="1972"/>
        <v>202006</v>
      </c>
      <c r="X3221">
        <f t="shared" si="1973"/>
        <v>202002</v>
      </c>
      <c r="Y3221" t="str">
        <f t="shared" si="1974"/>
        <v>FY2020 Q1 Mar</v>
      </c>
      <c r="Z3221">
        <f t="shared" si="1975"/>
        <v>2020</v>
      </c>
      <c r="AA3221" s="8" t="str">
        <f t="shared" si="1976"/>
        <v>Mar</v>
      </c>
      <c r="AB3221" s="8" t="str">
        <f t="shared" si="1977"/>
        <v>Q1</v>
      </c>
      <c r="AC3221">
        <f t="shared" si="1978"/>
        <v>3</v>
      </c>
      <c r="AD3221">
        <f t="shared" si="1979"/>
        <v>1</v>
      </c>
      <c r="AE3221">
        <f t="shared" si="1980"/>
        <v>202003</v>
      </c>
      <c r="AF3221">
        <f t="shared" si="1981"/>
        <v>202001</v>
      </c>
      <c r="AG3221" s="9">
        <f t="shared" ca="1" si="1982"/>
        <v>0</v>
      </c>
      <c r="AH3221">
        <f t="shared" ca="1" si="1983"/>
        <v>2</v>
      </c>
      <c r="AI3221" s="9">
        <f t="shared" ca="1" si="1984"/>
        <v>6</v>
      </c>
      <c r="AJ3221" s="9">
        <f t="shared" ca="1" si="1985"/>
        <v>0</v>
      </c>
      <c r="AK3221" s="9">
        <f t="shared" si="1986"/>
        <v>3</v>
      </c>
      <c r="AL3221" s="9">
        <f t="shared" si="1987"/>
        <v>11</v>
      </c>
      <c r="AM3221" s="9">
        <f t="shared" si="1988"/>
        <v>12</v>
      </c>
      <c r="AN3221" s="2">
        <v>43900.520138888889</v>
      </c>
      <c r="AO3221">
        <v>7064</v>
      </c>
      <c r="AP3221" s="1">
        <v>10000</v>
      </c>
      <c r="AQ3221" t="s">
        <v>4</v>
      </c>
    </row>
    <row r="3222" spans="1:43" x14ac:dyDescent="0.3">
      <c r="A3222" t="str">
        <f t="shared" ca="1" si="1950"/>
        <v>FY2020 Q4 Sep</v>
      </c>
      <c r="B3222">
        <f t="shared" ca="1" si="1951"/>
        <v>2020</v>
      </c>
      <c r="C3222" s="8" t="str">
        <f t="shared" ca="1" si="1952"/>
        <v>Sep</v>
      </c>
      <c r="D3222" s="8" t="str">
        <f t="shared" ca="1" si="1953"/>
        <v>Q4</v>
      </c>
      <c r="E3222">
        <f t="shared" ca="1" si="1954"/>
        <v>12</v>
      </c>
      <c r="F3222">
        <f t="shared" ca="1" si="1955"/>
        <v>4</v>
      </c>
      <c r="G3222">
        <f t="shared" ca="1" si="1956"/>
        <v>202012</v>
      </c>
      <c r="H3222">
        <f t="shared" ca="1" si="1957"/>
        <v>202004</v>
      </c>
      <c r="I3222" t="str">
        <f t="shared" ca="1" si="1958"/>
        <v>FY2020 Q3 Sep</v>
      </c>
      <c r="J3222">
        <f t="shared" ca="1" si="1959"/>
        <v>2020</v>
      </c>
      <c r="K3222" s="8" t="str">
        <f t="shared" ca="1" si="1960"/>
        <v>Sep</v>
      </c>
      <c r="L3222" s="8" t="str">
        <f t="shared" ca="1" si="1961"/>
        <v>Q3</v>
      </c>
      <c r="M3222">
        <f t="shared" ca="1" si="1962"/>
        <v>9</v>
      </c>
      <c r="N3222">
        <f t="shared" ca="1" si="1963"/>
        <v>3</v>
      </c>
      <c r="O3222">
        <f t="shared" ca="1" si="1964"/>
        <v>202009</v>
      </c>
      <c r="P3222">
        <f t="shared" ca="1" si="1965"/>
        <v>202003</v>
      </c>
      <c r="Q3222" t="str">
        <f t="shared" si="1966"/>
        <v>FY2020 Q2 Mar</v>
      </c>
      <c r="R3222">
        <f t="shared" si="1967"/>
        <v>2020</v>
      </c>
      <c r="S3222" s="8" t="str">
        <f t="shared" si="1968"/>
        <v>Mar</v>
      </c>
      <c r="T3222" s="8" t="str">
        <f t="shared" si="1969"/>
        <v>Q2</v>
      </c>
      <c r="U3222">
        <f t="shared" si="1970"/>
        <v>6</v>
      </c>
      <c r="V3222">
        <f t="shared" si="1971"/>
        <v>2</v>
      </c>
      <c r="W3222">
        <f t="shared" si="1972"/>
        <v>202006</v>
      </c>
      <c r="X3222">
        <f t="shared" si="1973"/>
        <v>202002</v>
      </c>
      <c r="Y3222" t="str">
        <f t="shared" si="1974"/>
        <v>FY2020 Q1 Mar</v>
      </c>
      <c r="Z3222">
        <f t="shared" si="1975"/>
        <v>2020</v>
      </c>
      <c r="AA3222" s="8" t="str">
        <f t="shared" si="1976"/>
        <v>Mar</v>
      </c>
      <c r="AB3222" s="8" t="str">
        <f t="shared" si="1977"/>
        <v>Q1</v>
      </c>
      <c r="AC3222">
        <f t="shared" si="1978"/>
        <v>3</v>
      </c>
      <c r="AD3222">
        <f t="shared" si="1979"/>
        <v>1</v>
      </c>
      <c r="AE3222">
        <f t="shared" si="1980"/>
        <v>202003</v>
      </c>
      <c r="AF3222">
        <f t="shared" si="1981"/>
        <v>202001</v>
      </c>
      <c r="AG3222" s="9">
        <f t="shared" ca="1" si="1982"/>
        <v>0</v>
      </c>
      <c r="AH3222">
        <f t="shared" ca="1" si="1983"/>
        <v>2</v>
      </c>
      <c r="AI3222" s="9">
        <f t="shared" ca="1" si="1984"/>
        <v>6</v>
      </c>
      <c r="AJ3222" s="9">
        <f t="shared" ca="1" si="1985"/>
        <v>0</v>
      </c>
      <c r="AK3222" s="9">
        <f t="shared" si="1986"/>
        <v>5</v>
      </c>
      <c r="AL3222" s="9">
        <f t="shared" si="1987"/>
        <v>11</v>
      </c>
      <c r="AM3222" s="9">
        <f t="shared" si="1988"/>
        <v>12</v>
      </c>
      <c r="AN3222" s="2">
        <v>43902.529861111114</v>
      </c>
      <c r="AO3222">
        <v>7064</v>
      </c>
      <c r="AP3222" s="1">
        <v>10000</v>
      </c>
      <c r="AQ3222" t="s">
        <v>4</v>
      </c>
    </row>
    <row r="3223" spans="1:43" x14ac:dyDescent="0.3">
      <c r="A3223" t="str">
        <f t="shared" ca="1" si="1950"/>
        <v>FY2020 Q4 Sep</v>
      </c>
      <c r="B3223">
        <f t="shared" ca="1" si="1951"/>
        <v>2020</v>
      </c>
      <c r="C3223" s="8" t="str">
        <f t="shared" ca="1" si="1952"/>
        <v>Sep</v>
      </c>
      <c r="D3223" s="8" t="str">
        <f t="shared" ca="1" si="1953"/>
        <v>Q4</v>
      </c>
      <c r="E3223">
        <f t="shared" ca="1" si="1954"/>
        <v>12</v>
      </c>
      <c r="F3223">
        <f t="shared" ca="1" si="1955"/>
        <v>4</v>
      </c>
      <c r="G3223">
        <f t="shared" ca="1" si="1956"/>
        <v>202012</v>
      </c>
      <c r="H3223">
        <f t="shared" ca="1" si="1957"/>
        <v>202004</v>
      </c>
      <c r="I3223" t="str">
        <f t="shared" ca="1" si="1958"/>
        <v>FY2020 Q3 Sep</v>
      </c>
      <c r="J3223">
        <f t="shared" ca="1" si="1959"/>
        <v>2020</v>
      </c>
      <c r="K3223" s="8" t="str">
        <f t="shared" ca="1" si="1960"/>
        <v>Sep</v>
      </c>
      <c r="L3223" s="8" t="str">
        <f t="shared" ca="1" si="1961"/>
        <v>Q3</v>
      </c>
      <c r="M3223">
        <f t="shared" ca="1" si="1962"/>
        <v>9</v>
      </c>
      <c r="N3223">
        <f t="shared" ca="1" si="1963"/>
        <v>3</v>
      </c>
      <c r="O3223">
        <f t="shared" ca="1" si="1964"/>
        <v>202009</v>
      </c>
      <c r="P3223">
        <f t="shared" ca="1" si="1965"/>
        <v>202003</v>
      </c>
      <c r="Q3223" t="str">
        <f t="shared" si="1966"/>
        <v>FY2020 Q2 Feb</v>
      </c>
      <c r="R3223">
        <f t="shared" si="1967"/>
        <v>2020</v>
      </c>
      <c r="S3223" s="8" t="str">
        <f t="shared" si="1968"/>
        <v>Feb</v>
      </c>
      <c r="T3223" s="8" t="str">
        <f t="shared" si="1969"/>
        <v>Q2</v>
      </c>
      <c r="U3223">
        <f t="shared" si="1970"/>
        <v>5</v>
      </c>
      <c r="V3223">
        <f t="shared" si="1971"/>
        <v>2</v>
      </c>
      <c r="W3223">
        <f t="shared" si="1972"/>
        <v>202005</v>
      </c>
      <c r="X3223">
        <f t="shared" si="1973"/>
        <v>202002</v>
      </c>
      <c r="Y3223" t="str">
        <f t="shared" si="1974"/>
        <v>FY2020 Q1 Feb</v>
      </c>
      <c r="Z3223">
        <f t="shared" si="1975"/>
        <v>2020</v>
      </c>
      <c r="AA3223" s="8" t="str">
        <f t="shared" si="1976"/>
        <v>Feb</v>
      </c>
      <c r="AB3223" s="8" t="str">
        <f t="shared" si="1977"/>
        <v>Q1</v>
      </c>
      <c r="AC3223">
        <f t="shared" si="1978"/>
        <v>2</v>
      </c>
      <c r="AD3223">
        <f t="shared" si="1979"/>
        <v>1</v>
      </c>
      <c r="AE3223">
        <f t="shared" si="1980"/>
        <v>202002</v>
      </c>
      <c r="AF3223">
        <f t="shared" si="1981"/>
        <v>202001</v>
      </c>
      <c r="AG3223" s="9">
        <f t="shared" ca="1" si="1982"/>
        <v>0</v>
      </c>
      <c r="AH3223">
        <f t="shared" ca="1" si="1983"/>
        <v>2</v>
      </c>
      <c r="AI3223" s="9">
        <f t="shared" ca="1" si="1984"/>
        <v>7</v>
      </c>
      <c r="AJ3223" s="9">
        <f t="shared" ca="1" si="1985"/>
        <v>0</v>
      </c>
      <c r="AK3223" s="9">
        <f t="shared" si="1986"/>
        <v>5</v>
      </c>
      <c r="AL3223" s="9">
        <f t="shared" si="1987"/>
        <v>6</v>
      </c>
      <c r="AM3223" s="9">
        <f t="shared" si="1988"/>
        <v>12</v>
      </c>
      <c r="AN3223" s="2">
        <v>43867.525000000001</v>
      </c>
      <c r="AO3223">
        <v>7072</v>
      </c>
      <c r="AP3223" s="1">
        <v>10000</v>
      </c>
      <c r="AQ3223" t="s">
        <v>4</v>
      </c>
    </row>
    <row r="3224" spans="1:43" x14ac:dyDescent="0.3">
      <c r="A3224" t="str">
        <f t="shared" ca="1" si="1950"/>
        <v>FY2020 Q4 Sep</v>
      </c>
      <c r="B3224">
        <f t="shared" ca="1" si="1951"/>
        <v>2020</v>
      </c>
      <c r="C3224" s="8" t="str">
        <f t="shared" ca="1" si="1952"/>
        <v>Sep</v>
      </c>
      <c r="D3224" s="8" t="str">
        <f t="shared" ca="1" si="1953"/>
        <v>Q4</v>
      </c>
      <c r="E3224">
        <f t="shared" ca="1" si="1954"/>
        <v>12</v>
      </c>
      <c r="F3224">
        <f t="shared" ca="1" si="1955"/>
        <v>4</v>
      </c>
      <c r="G3224">
        <f t="shared" ca="1" si="1956"/>
        <v>202012</v>
      </c>
      <c r="H3224">
        <f t="shared" ca="1" si="1957"/>
        <v>202004</v>
      </c>
      <c r="I3224" t="str">
        <f t="shared" ca="1" si="1958"/>
        <v>FY2020 Q3 Sep</v>
      </c>
      <c r="J3224">
        <f t="shared" ca="1" si="1959"/>
        <v>2020</v>
      </c>
      <c r="K3224" s="8" t="str">
        <f t="shared" ca="1" si="1960"/>
        <v>Sep</v>
      </c>
      <c r="L3224" s="8" t="str">
        <f t="shared" ca="1" si="1961"/>
        <v>Q3</v>
      </c>
      <c r="M3224">
        <f t="shared" ca="1" si="1962"/>
        <v>9</v>
      </c>
      <c r="N3224">
        <f t="shared" ca="1" si="1963"/>
        <v>3</v>
      </c>
      <c r="O3224">
        <f t="shared" ca="1" si="1964"/>
        <v>202009</v>
      </c>
      <c r="P3224">
        <f t="shared" ca="1" si="1965"/>
        <v>202003</v>
      </c>
      <c r="Q3224" t="str">
        <f t="shared" si="1966"/>
        <v>FY2020 Q2 Feb</v>
      </c>
      <c r="R3224">
        <f t="shared" si="1967"/>
        <v>2020</v>
      </c>
      <c r="S3224" s="8" t="str">
        <f t="shared" si="1968"/>
        <v>Feb</v>
      </c>
      <c r="T3224" s="8" t="str">
        <f t="shared" si="1969"/>
        <v>Q2</v>
      </c>
      <c r="U3224">
        <f t="shared" si="1970"/>
        <v>5</v>
      </c>
      <c r="V3224">
        <f t="shared" si="1971"/>
        <v>2</v>
      </c>
      <c r="W3224">
        <f t="shared" si="1972"/>
        <v>202005</v>
      </c>
      <c r="X3224">
        <f t="shared" si="1973"/>
        <v>202002</v>
      </c>
      <c r="Y3224" t="str">
        <f t="shared" si="1974"/>
        <v>FY2020 Q1 Feb</v>
      </c>
      <c r="Z3224">
        <f t="shared" si="1975"/>
        <v>2020</v>
      </c>
      <c r="AA3224" s="8" t="str">
        <f t="shared" si="1976"/>
        <v>Feb</v>
      </c>
      <c r="AB3224" s="8" t="str">
        <f t="shared" si="1977"/>
        <v>Q1</v>
      </c>
      <c r="AC3224">
        <f t="shared" si="1978"/>
        <v>2</v>
      </c>
      <c r="AD3224">
        <f t="shared" si="1979"/>
        <v>1</v>
      </c>
      <c r="AE3224">
        <f t="shared" si="1980"/>
        <v>202002</v>
      </c>
      <c r="AF3224">
        <f t="shared" si="1981"/>
        <v>202001</v>
      </c>
      <c r="AG3224" s="9">
        <f t="shared" ca="1" si="1982"/>
        <v>0</v>
      </c>
      <c r="AH3224">
        <f t="shared" ca="1" si="1983"/>
        <v>2</v>
      </c>
      <c r="AI3224" s="9">
        <f t="shared" ca="1" si="1984"/>
        <v>7</v>
      </c>
      <c r="AJ3224" s="9">
        <f t="shared" ca="1" si="1985"/>
        <v>0</v>
      </c>
      <c r="AK3224" s="9">
        <f t="shared" si="1986"/>
        <v>5</v>
      </c>
      <c r="AL3224" s="9">
        <f t="shared" si="1987"/>
        <v>6</v>
      </c>
      <c r="AM3224" s="9">
        <f t="shared" si="1988"/>
        <v>12</v>
      </c>
      <c r="AN3224" s="2">
        <v>43867.525694444441</v>
      </c>
      <c r="AO3224">
        <v>7072</v>
      </c>
      <c r="AP3224" s="1">
        <v>10000</v>
      </c>
      <c r="AQ3224" t="s">
        <v>4</v>
      </c>
    </row>
    <row r="3225" spans="1:43" x14ac:dyDescent="0.3">
      <c r="A3225" t="str">
        <f t="shared" ca="1" si="1950"/>
        <v>FY2020 Q4 Sep</v>
      </c>
      <c r="B3225">
        <f t="shared" ca="1" si="1951"/>
        <v>2020</v>
      </c>
      <c r="C3225" s="8" t="str">
        <f t="shared" ca="1" si="1952"/>
        <v>Sep</v>
      </c>
      <c r="D3225" s="8" t="str">
        <f t="shared" ca="1" si="1953"/>
        <v>Q4</v>
      </c>
      <c r="E3225">
        <f t="shared" ca="1" si="1954"/>
        <v>12</v>
      </c>
      <c r="F3225">
        <f t="shared" ca="1" si="1955"/>
        <v>4</v>
      </c>
      <c r="G3225">
        <f t="shared" ca="1" si="1956"/>
        <v>202012</v>
      </c>
      <c r="H3225">
        <f t="shared" ca="1" si="1957"/>
        <v>202004</v>
      </c>
      <c r="I3225" t="str">
        <f t="shared" ca="1" si="1958"/>
        <v>FY2020 Q3 Sep</v>
      </c>
      <c r="J3225">
        <f t="shared" ca="1" si="1959"/>
        <v>2020</v>
      </c>
      <c r="K3225" s="8" t="str">
        <f t="shared" ca="1" si="1960"/>
        <v>Sep</v>
      </c>
      <c r="L3225" s="8" t="str">
        <f t="shared" ca="1" si="1961"/>
        <v>Q3</v>
      </c>
      <c r="M3225">
        <f t="shared" ca="1" si="1962"/>
        <v>9</v>
      </c>
      <c r="N3225">
        <f t="shared" ca="1" si="1963"/>
        <v>3</v>
      </c>
      <c r="O3225">
        <f t="shared" ca="1" si="1964"/>
        <v>202009</v>
      </c>
      <c r="P3225">
        <f t="shared" ca="1" si="1965"/>
        <v>202003</v>
      </c>
      <c r="Q3225" t="str">
        <f t="shared" si="1966"/>
        <v>FY2020 Q2 Feb</v>
      </c>
      <c r="R3225">
        <f t="shared" si="1967"/>
        <v>2020</v>
      </c>
      <c r="S3225" s="8" t="str">
        <f t="shared" si="1968"/>
        <v>Feb</v>
      </c>
      <c r="T3225" s="8" t="str">
        <f t="shared" si="1969"/>
        <v>Q2</v>
      </c>
      <c r="U3225">
        <f t="shared" si="1970"/>
        <v>5</v>
      </c>
      <c r="V3225">
        <f t="shared" si="1971"/>
        <v>2</v>
      </c>
      <c r="W3225">
        <f t="shared" si="1972"/>
        <v>202005</v>
      </c>
      <c r="X3225">
        <f t="shared" si="1973"/>
        <v>202002</v>
      </c>
      <c r="Y3225" t="str">
        <f t="shared" si="1974"/>
        <v>FY2020 Q1 Feb</v>
      </c>
      <c r="Z3225">
        <f t="shared" si="1975"/>
        <v>2020</v>
      </c>
      <c r="AA3225" s="8" t="str">
        <f t="shared" si="1976"/>
        <v>Feb</v>
      </c>
      <c r="AB3225" s="8" t="str">
        <f t="shared" si="1977"/>
        <v>Q1</v>
      </c>
      <c r="AC3225">
        <f t="shared" si="1978"/>
        <v>2</v>
      </c>
      <c r="AD3225">
        <f t="shared" si="1979"/>
        <v>1</v>
      </c>
      <c r="AE3225">
        <f t="shared" si="1980"/>
        <v>202002</v>
      </c>
      <c r="AF3225">
        <f t="shared" si="1981"/>
        <v>202001</v>
      </c>
      <c r="AG3225" s="9">
        <f t="shared" ca="1" si="1982"/>
        <v>0</v>
      </c>
      <c r="AH3225">
        <f t="shared" ca="1" si="1983"/>
        <v>2</v>
      </c>
      <c r="AI3225" s="9">
        <f t="shared" ca="1" si="1984"/>
        <v>7</v>
      </c>
      <c r="AJ3225" s="9">
        <f t="shared" ca="1" si="1985"/>
        <v>0</v>
      </c>
      <c r="AK3225" s="9">
        <f t="shared" si="1986"/>
        <v>2</v>
      </c>
      <c r="AL3225" s="9">
        <f t="shared" si="1987"/>
        <v>7</v>
      </c>
      <c r="AM3225" s="9">
        <f t="shared" si="1988"/>
        <v>12</v>
      </c>
      <c r="AN3225" s="2">
        <v>43871.515277777777</v>
      </c>
      <c r="AO3225">
        <v>7072</v>
      </c>
      <c r="AP3225" s="1">
        <v>10000</v>
      </c>
      <c r="AQ3225" t="s">
        <v>4</v>
      </c>
    </row>
    <row r="3226" spans="1:43" x14ac:dyDescent="0.3">
      <c r="A3226" t="str">
        <f t="shared" ca="1" si="1950"/>
        <v>FY2020 Q4 Sep</v>
      </c>
      <c r="B3226">
        <f t="shared" ca="1" si="1951"/>
        <v>2020</v>
      </c>
      <c r="C3226" s="8" t="str">
        <f t="shared" ca="1" si="1952"/>
        <v>Sep</v>
      </c>
      <c r="D3226" s="8" t="str">
        <f t="shared" ca="1" si="1953"/>
        <v>Q4</v>
      </c>
      <c r="E3226">
        <f t="shared" ca="1" si="1954"/>
        <v>12</v>
      </c>
      <c r="F3226">
        <f t="shared" ca="1" si="1955"/>
        <v>4</v>
      </c>
      <c r="G3226">
        <f t="shared" ca="1" si="1956"/>
        <v>202012</v>
      </c>
      <c r="H3226">
        <f t="shared" ca="1" si="1957"/>
        <v>202004</v>
      </c>
      <c r="I3226" t="str">
        <f t="shared" ca="1" si="1958"/>
        <v>FY2020 Q3 Sep</v>
      </c>
      <c r="J3226">
        <f t="shared" ca="1" si="1959"/>
        <v>2020</v>
      </c>
      <c r="K3226" s="8" t="str">
        <f t="shared" ca="1" si="1960"/>
        <v>Sep</v>
      </c>
      <c r="L3226" s="8" t="str">
        <f t="shared" ca="1" si="1961"/>
        <v>Q3</v>
      </c>
      <c r="M3226">
        <f t="shared" ca="1" si="1962"/>
        <v>9</v>
      </c>
      <c r="N3226">
        <f t="shared" ca="1" si="1963"/>
        <v>3</v>
      </c>
      <c r="O3226">
        <f t="shared" ca="1" si="1964"/>
        <v>202009</v>
      </c>
      <c r="P3226">
        <f t="shared" ca="1" si="1965"/>
        <v>202003</v>
      </c>
      <c r="Q3226" t="str">
        <f t="shared" si="1966"/>
        <v>FY2020 Q2 Feb</v>
      </c>
      <c r="R3226">
        <f t="shared" si="1967"/>
        <v>2020</v>
      </c>
      <c r="S3226" s="8" t="str">
        <f t="shared" si="1968"/>
        <v>Feb</v>
      </c>
      <c r="T3226" s="8" t="str">
        <f t="shared" si="1969"/>
        <v>Q2</v>
      </c>
      <c r="U3226">
        <f t="shared" si="1970"/>
        <v>5</v>
      </c>
      <c r="V3226">
        <f t="shared" si="1971"/>
        <v>2</v>
      </c>
      <c r="W3226">
        <f t="shared" si="1972"/>
        <v>202005</v>
      </c>
      <c r="X3226">
        <f t="shared" si="1973"/>
        <v>202002</v>
      </c>
      <c r="Y3226" t="str">
        <f t="shared" si="1974"/>
        <v>FY2020 Q1 Feb</v>
      </c>
      <c r="Z3226">
        <f t="shared" si="1975"/>
        <v>2020</v>
      </c>
      <c r="AA3226" s="8" t="str">
        <f t="shared" si="1976"/>
        <v>Feb</v>
      </c>
      <c r="AB3226" s="8" t="str">
        <f t="shared" si="1977"/>
        <v>Q1</v>
      </c>
      <c r="AC3226">
        <f t="shared" si="1978"/>
        <v>2</v>
      </c>
      <c r="AD3226">
        <f t="shared" si="1979"/>
        <v>1</v>
      </c>
      <c r="AE3226">
        <f t="shared" si="1980"/>
        <v>202002</v>
      </c>
      <c r="AF3226">
        <f t="shared" si="1981"/>
        <v>202001</v>
      </c>
      <c r="AG3226" s="9">
        <f t="shared" ca="1" si="1982"/>
        <v>0</v>
      </c>
      <c r="AH3226">
        <f t="shared" ca="1" si="1983"/>
        <v>2</v>
      </c>
      <c r="AI3226" s="9">
        <f t="shared" ca="1" si="1984"/>
        <v>7</v>
      </c>
      <c r="AJ3226" s="9">
        <f t="shared" ca="1" si="1985"/>
        <v>0</v>
      </c>
      <c r="AK3226" s="9">
        <f t="shared" si="1986"/>
        <v>6</v>
      </c>
      <c r="AL3226" s="9">
        <f t="shared" si="1987"/>
        <v>7</v>
      </c>
      <c r="AM3226" s="9">
        <f t="shared" si="1988"/>
        <v>12</v>
      </c>
      <c r="AN3226" s="2">
        <v>43875.529861111114</v>
      </c>
      <c r="AO3226">
        <v>7072</v>
      </c>
      <c r="AP3226" s="1">
        <v>10000</v>
      </c>
      <c r="AQ3226" t="s">
        <v>4</v>
      </c>
    </row>
    <row r="3227" spans="1:43" x14ac:dyDescent="0.3">
      <c r="A3227" t="str">
        <f t="shared" ca="1" si="1950"/>
        <v>FY2020 Q4 Sep</v>
      </c>
      <c r="B3227">
        <f t="shared" ca="1" si="1951"/>
        <v>2020</v>
      </c>
      <c r="C3227" s="8" t="str">
        <f t="shared" ca="1" si="1952"/>
        <v>Sep</v>
      </c>
      <c r="D3227" s="8" t="str">
        <f t="shared" ca="1" si="1953"/>
        <v>Q4</v>
      </c>
      <c r="E3227">
        <f t="shared" ca="1" si="1954"/>
        <v>12</v>
      </c>
      <c r="F3227">
        <f t="shared" ca="1" si="1955"/>
        <v>4</v>
      </c>
      <c r="G3227">
        <f t="shared" ca="1" si="1956"/>
        <v>202012</v>
      </c>
      <c r="H3227">
        <f t="shared" ca="1" si="1957"/>
        <v>202004</v>
      </c>
      <c r="I3227" t="str">
        <f t="shared" ca="1" si="1958"/>
        <v>FY2020 Q3 Sep</v>
      </c>
      <c r="J3227">
        <f t="shared" ca="1" si="1959"/>
        <v>2020</v>
      </c>
      <c r="K3227" s="8" t="str">
        <f t="shared" ca="1" si="1960"/>
        <v>Sep</v>
      </c>
      <c r="L3227" s="8" t="str">
        <f t="shared" ca="1" si="1961"/>
        <v>Q3</v>
      </c>
      <c r="M3227">
        <f t="shared" ca="1" si="1962"/>
        <v>9</v>
      </c>
      <c r="N3227">
        <f t="shared" ca="1" si="1963"/>
        <v>3</v>
      </c>
      <c r="O3227">
        <f t="shared" ca="1" si="1964"/>
        <v>202009</v>
      </c>
      <c r="P3227">
        <f t="shared" ca="1" si="1965"/>
        <v>202003</v>
      </c>
      <c r="Q3227" t="str">
        <f t="shared" si="1966"/>
        <v>FY2020 Q2 Feb</v>
      </c>
      <c r="R3227">
        <f t="shared" si="1967"/>
        <v>2020</v>
      </c>
      <c r="S3227" s="8" t="str">
        <f t="shared" si="1968"/>
        <v>Feb</v>
      </c>
      <c r="T3227" s="8" t="str">
        <f t="shared" si="1969"/>
        <v>Q2</v>
      </c>
      <c r="U3227">
        <f t="shared" si="1970"/>
        <v>5</v>
      </c>
      <c r="V3227">
        <f t="shared" si="1971"/>
        <v>2</v>
      </c>
      <c r="W3227">
        <f t="shared" si="1972"/>
        <v>202005</v>
      </c>
      <c r="X3227">
        <f t="shared" si="1973"/>
        <v>202002</v>
      </c>
      <c r="Y3227" t="str">
        <f t="shared" si="1974"/>
        <v>FY2020 Q1 Feb</v>
      </c>
      <c r="Z3227">
        <f t="shared" si="1975"/>
        <v>2020</v>
      </c>
      <c r="AA3227" s="8" t="str">
        <f t="shared" si="1976"/>
        <v>Feb</v>
      </c>
      <c r="AB3227" s="8" t="str">
        <f t="shared" si="1977"/>
        <v>Q1</v>
      </c>
      <c r="AC3227">
        <f t="shared" si="1978"/>
        <v>2</v>
      </c>
      <c r="AD3227">
        <f t="shared" si="1979"/>
        <v>1</v>
      </c>
      <c r="AE3227">
        <f t="shared" si="1980"/>
        <v>202002</v>
      </c>
      <c r="AF3227">
        <f t="shared" si="1981"/>
        <v>202001</v>
      </c>
      <c r="AG3227" s="9">
        <f t="shared" ca="1" si="1982"/>
        <v>0</v>
      </c>
      <c r="AH3227">
        <f t="shared" ca="1" si="1983"/>
        <v>2</v>
      </c>
      <c r="AI3227" s="9">
        <f t="shared" ca="1" si="1984"/>
        <v>7</v>
      </c>
      <c r="AJ3227" s="9">
        <f t="shared" ca="1" si="1985"/>
        <v>0</v>
      </c>
      <c r="AK3227" s="9">
        <f t="shared" si="1986"/>
        <v>2</v>
      </c>
      <c r="AL3227" s="9">
        <f t="shared" si="1987"/>
        <v>8</v>
      </c>
      <c r="AM3227" s="9">
        <f t="shared" si="1988"/>
        <v>12</v>
      </c>
      <c r="AN3227" s="2">
        <v>43878.518055555556</v>
      </c>
      <c r="AO3227">
        <v>7072</v>
      </c>
      <c r="AP3227" s="1">
        <v>10000</v>
      </c>
      <c r="AQ3227" t="s">
        <v>4</v>
      </c>
    </row>
    <row r="3228" spans="1:43" x14ac:dyDescent="0.3">
      <c r="A3228" t="str">
        <f t="shared" ca="1" si="1950"/>
        <v>FY2020 Q4 Sep</v>
      </c>
      <c r="B3228">
        <f t="shared" ca="1" si="1951"/>
        <v>2020</v>
      </c>
      <c r="C3228" s="8" t="str">
        <f t="shared" ca="1" si="1952"/>
        <v>Sep</v>
      </c>
      <c r="D3228" s="8" t="str">
        <f t="shared" ca="1" si="1953"/>
        <v>Q4</v>
      </c>
      <c r="E3228">
        <f t="shared" ca="1" si="1954"/>
        <v>12</v>
      </c>
      <c r="F3228">
        <f t="shared" ca="1" si="1955"/>
        <v>4</v>
      </c>
      <c r="G3228">
        <f t="shared" ca="1" si="1956"/>
        <v>202012</v>
      </c>
      <c r="H3228">
        <f t="shared" ca="1" si="1957"/>
        <v>202004</v>
      </c>
      <c r="I3228" t="str">
        <f t="shared" ca="1" si="1958"/>
        <v>FY2020 Q3 Sep</v>
      </c>
      <c r="J3228">
        <f t="shared" ca="1" si="1959"/>
        <v>2020</v>
      </c>
      <c r="K3228" s="8" t="str">
        <f t="shared" ca="1" si="1960"/>
        <v>Sep</v>
      </c>
      <c r="L3228" s="8" t="str">
        <f t="shared" ca="1" si="1961"/>
        <v>Q3</v>
      </c>
      <c r="M3228">
        <f t="shared" ca="1" si="1962"/>
        <v>9</v>
      </c>
      <c r="N3228">
        <f t="shared" ca="1" si="1963"/>
        <v>3</v>
      </c>
      <c r="O3228">
        <f t="shared" ca="1" si="1964"/>
        <v>202009</v>
      </c>
      <c r="P3228">
        <f t="shared" ca="1" si="1965"/>
        <v>202003</v>
      </c>
      <c r="Q3228" t="str">
        <f t="shared" si="1966"/>
        <v>FY2020 Q2 Feb</v>
      </c>
      <c r="R3228">
        <f t="shared" si="1967"/>
        <v>2020</v>
      </c>
      <c r="S3228" s="8" t="str">
        <f t="shared" si="1968"/>
        <v>Feb</v>
      </c>
      <c r="T3228" s="8" t="str">
        <f t="shared" si="1969"/>
        <v>Q2</v>
      </c>
      <c r="U3228">
        <f t="shared" si="1970"/>
        <v>5</v>
      </c>
      <c r="V3228">
        <f t="shared" si="1971"/>
        <v>2</v>
      </c>
      <c r="W3228">
        <f t="shared" si="1972"/>
        <v>202005</v>
      </c>
      <c r="X3228">
        <f t="shared" si="1973"/>
        <v>202002</v>
      </c>
      <c r="Y3228" t="str">
        <f t="shared" si="1974"/>
        <v>FY2020 Q1 Feb</v>
      </c>
      <c r="Z3228">
        <f t="shared" si="1975"/>
        <v>2020</v>
      </c>
      <c r="AA3228" s="8" t="str">
        <f t="shared" si="1976"/>
        <v>Feb</v>
      </c>
      <c r="AB3228" s="8" t="str">
        <f t="shared" si="1977"/>
        <v>Q1</v>
      </c>
      <c r="AC3228">
        <f t="shared" si="1978"/>
        <v>2</v>
      </c>
      <c r="AD3228">
        <f t="shared" si="1979"/>
        <v>1</v>
      </c>
      <c r="AE3228">
        <f t="shared" si="1980"/>
        <v>202002</v>
      </c>
      <c r="AF3228">
        <f t="shared" si="1981"/>
        <v>202001</v>
      </c>
      <c r="AG3228" s="9">
        <f t="shared" ca="1" si="1982"/>
        <v>0</v>
      </c>
      <c r="AH3228">
        <f t="shared" ca="1" si="1983"/>
        <v>2</v>
      </c>
      <c r="AI3228" s="9">
        <f t="shared" ca="1" si="1984"/>
        <v>7</v>
      </c>
      <c r="AJ3228" s="9">
        <f t="shared" ca="1" si="1985"/>
        <v>0</v>
      </c>
      <c r="AK3228" s="9">
        <f t="shared" si="1986"/>
        <v>5</v>
      </c>
      <c r="AL3228" s="9">
        <f t="shared" si="1987"/>
        <v>8</v>
      </c>
      <c r="AM3228" s="9">
        <f t="shared" si="1988"/>
        <v>14</v>
      </c>
      <c r="AN3228" s="2">
        <v>43881.589583333334</v>
      </c>
      <c r="AO3228">
        <v>7072</v>
      </c>
      <c r="AP3228" s="1">
        <v>10000</v>
      </c>
      <c r="AQ3228" t="s">
        <v>4</v>
      </c>
    </row>
    <row r="3229" spans="1:43" x14ac:dyDescent="0.3">
      <c r="A3229" t="str">
        <f t="shared" ca="1" si="1950"/>
        <v>FY2020 Q4 Sep</v>
      </c>
      <c r="B3229">
        <f t="shared" ca="1" si="1951"/>
        <v>2020</v>
      </c>
      <c r="C3229" s="8" t="str">
        <f t="shared" ca="1" si="1952"/>
        <v>Sep</v>
      </c>
      <c r="D3229" s="8" t="str">
        <f t="shared" ca="1" si="1953"/>
        <v>Q4</v>
      </c>
      <c r="E3229">
        <f t="shared" ca="1" si="1954"/>
        <v>12</v>
      </c>
      <c r="F3229">
        <f t="shared" ca="1" si="1955"/>
        <v>4</v>
      </c>
      <c r="G3229">
        <f t="shared" ca="1" si="1956"/>
        <v>202012</v>
      </c>
      <c r="H3229">
        <f t="shared" ca="1" si="1957"/>
        <v>202004</v>
      </c>
      <c r="I3229" t="str">
        <f t="shared" ca="1" si="1958"/>
        <v>FY2020 Q3 Sep</v>
      </c>
      <c r="J3229">
        <f t="shared" ca="1" si="1959"/>
        <v>2020</v>
      </c>
      <c r="K3229" s="8" t="str">
        <f t="shared" ca="1" si="1960"/>
        <v>Sep</v>
      </c>
      <c r="L3229" s="8" t="str">
        <f t="shared" ca="1" si="1961"/>
        <v>Q3</v>
      </c>
      <c r="M3229">
        <f t="shared" ca="1" si="1962"/>
        <v>9</v>
      </c>
      <c r="N3229">
        <f t="shared" ca="1" si="1963"/>
        <v>3</v>
      </c>
      <c r="O3229">
        <f t="shared" ca="1" si="1964"/>
        <v>202009</v>
      </c>
      <c r="P3229">
        <f t="shared" ca="1" si="1965"/>
        <v>202003</v>
      </c>
      <c r="Q3229" t="str">
        <f t="shared" si="1966"/>
        <v>FY2020 Q2 Feb</v>
      </c>
      <c r="R3229">
        <f t="shared" si="1967"/>
        <v>2020</v>
      </c>
      <c r="S3229" s="8" t="str">
        <f t="shared" si="1968"/>
        <v>Feb</v>
      </c>
      <c r="T3229" s="8" t="str">
        <f t="shared" si="1969"/>
        <v>Q2</v>
      </c>
      <c r="U3229">
        <f t="shared" si="1970"/>
        <v>5</v>
      </c>
      <c r="V3229">
        <f t="shared" si="1971"/>
        <v>2</v>
      </c>
      <c r="W3229">
        <f t="shared" si="1972"/>
        <v>202005</v>
      </c>
      <c r="X3229">
        <f t="shared" si="1973"/>
        <v>202002</v>
      </c>
      <c r="Y3229" t="str">
        <f t="shared" si="1974"/>
        <v>FY2020 Q1 Feb</v>
      </c>
      <c r="Z3229">
        <f t="shared" si="1975"/>
        <v>2020</v>
      </c>
      <c r="AA3229" s="8" t="str">
        <f t="shared" si="1976"/>
        <v>Feb</v>
      </c>
      <c r="AB3229" s="8" t="str">
        <f t="shared" si="1977"/>
        <v>Q1</v>
      </c>
      <c r="AC3229">
        <f t="shared" si="1978"/>
        <v>2</v>
      </c>
      <c r="AD3229">
        <f t="shared" si="1979"/>
        <v>1</v>
      </c>
      <c r="AE3229">
        <f t="shared" si="1980"/>
        <v>202002</v>
      </c>
      <c r="AF3229">
        <f t="shared" si="1981"/>
        <v>202001</v>
      </c>
      <c r="AG3229" s="9">
        <f t="shared" ca="1" si="1982"/>
        <v>0</v>
      </c>
      <c r="AH3229">
        <f t="shared" ca="1" si="1983"/>
        <v>2</v>
      </c>
      <c r="AI3229" s="9">
        <f t="shared" ca="1" si="1984"/>
        <v>7</v>
      </c>
      <c r="AJ3229" s="9">
        <f t="shared" ca="1" si="1985"/>
        <v>0</v>
      </c>
      <c r="AK3229" s="9">
        <f t="shared" si="1986"/>
        <v>4</v>
      </c>
      <c r="AL3229" s="9">
        <f t="shared" si="1987"/>
        <v>9</v>
      </c>
      <c r="AM3229" s="9">
        <f t="shared" si="1988"/>
        <v>12</v>
      </c>
      <c r="AN3229" s="2">
        <v>43887.515277777777</v>
      </c>
      <c r="AO3229">
        <v>7072</v>
      </c>
      <c r="AP3229" s="1">
        <v>10000</v>
      </c>
      <c r="AQ3229" t="s">
        <v>4</v>
      </c>
    </row>
    <row r="3230" spans="1:43" x14ac:dyDescent="0.3">
      <c r="A3230" t="str">
        <f t="shared" ca="1" si="1950"/>
        <v>FY2020 Q4 Sep</v>
      </c>
      <c r="B3230">
        <f t="shared" ca="1" si="1951"/>
        <v>2020</v>
      </c>
      <c r="C3230" s="8" t="str">
        <f t="shared" ca="1" si="1952"/>
        <v>Sep</v>
      </c>
      <c r="D3230" s="8" t="str">
        <f t="shared" ca="1" si="1953"/>
        <v>Q4</v>
      </c>
      <c r="E3230">
        <f t="shared" ca="1" si="1954"/>
        <v>12</v>
      </c>
      <c r="F3230">
        <f t="shared" ca="1" si="1955"/>
        <v>4</v>
      </c>
      <c r="G3230">
        <f t="shared" ca="1" si="1956"/>
        <v>202012</v>
      </c>
      <c r="H3230">
        <f t="shared" ca="1" si="1957"/>
        <v>202004</v>
      </c>
      <c r="I3230" t="str">
        <f t="shared" ca="1" si="1958"/>
        <v>FY2020 Q3 Sep</v>
      </c>
      <c r="J3230">
        <f t="shared" ca="1" si="1959"/>
        <v>2020</v>
      </c>
      <c r="K3230" s="8" t="str">
        <f t="shared" ca="1" si="1960"/>
        <v>Sep</v>
      </c>
      <c r="L3230" s="8" t="str">
        <f t="shared" ca="1" si="1961"/>
        <v>Q3</v>
      </c>
      <c r="M3230">
        <f t="shared" ca="1" si="1962"/>
        <v>9</v>
      </c>
      <c r="N3230">
        <f t="shared" ca="1" si="1963"/>
        <v>3</v>
      </c>
      <c r="O3230">
        <f t="shared" ca="1" si="1964"/>
        <v>202009</v>
      </c>
      <c r="P3230">
        <f t="shared" ca="1" si="1965"/>
        <v>202003</v>
      </c>
      <c r="Q3230" t="str">
        <f t="shared" si="1966"/>
        <v>FY2020 Q2 Feb</v>
      </c>
      <c r="R3230">
        <f t="shared" si="1967"/>
        <v>2020</v>
      </c>
      <c r="S3230" s="8" t="str">
        <f t="shared" si="1968"/>
        <v>Feb</v>
      </c>
      <c r="T3230" s="8" t="str">
        <f t="shared" si="1969"/>
        <v>Q2</v>
      </c>
      <c r="U3230">
        <f t="shared" si="1970"/>
        <v>5</v>
      </c>
      <c r="V3230">
        <f t="shared" si="1971"/>
        <v>2</v>
      </c>
      <c r="W3230">
        <f t="shared" si="1972"/>
        <v>202005</v>
      </c>
      <c r="X3230">
        <f t="shared" si="1973"/>
        <v>202002</v>
      </c>
      <c r="Y3230" t="str">
        <f t="shared" si="1974"/>
        <v>FY2020 Q1 Feb</v>
      </c>
      <c r="Z3230">
        <f t="shared" si="1975"/>
        <v>2020</v>
      </c>
      <c r="AA3230" s="8" t="str">
        <f t="shared" si="1976"/>
        <v>Feb</v>
      </c>
      <c r="AB3230" s="8" t="str">
        <f t="shared" si="1977"/>
        <v>Q1</v>
      </c>
      <c r="AC3230">
        <f t="shared" si="1978"/>
        <v>2</v>
      </c>
      <c r="AD3230">
        <f t="shared" si="1979"/>
        <v>1</v>
      </c>
      <c r="AE3230">
        <f t="shared" si="1980"/>
        <v>202002</v>
      </c>
      <c r="AF3230">
        <f t="shared" si="1981"/>
        <v>202001</v>
      </c>
      <c r="AG3230" s="9">
        <f t="shared" ca="1" si="1982"/>
        <v>0</v>
      </c>
      <c r="AH3230">
        <f t="shared" ca="1" si="1983"/>
        <v>2</v>
      </c>
      <c r="AI3230" s="9">
        <f t="shared" ca="1" si="1984"/>
        <v>7</v>
      </c>
      <c r="AJ3230" s="9">
        <f t="shared" ca="1" si="1985"/>
        <v>0</v>
      </c>
      <c r="AK3230" s="9">
        <f t="shared" si="1986"/>
        <v>6</v>
      </c>
      <c r="AL3230" s="9">
        <f t="shared" si="1987"/>
        <v>9</v>
      </c>
      <c r="AM3230" s="9">
        <f t="shared" si="1988"/>
        <v>12</v>
      </c>
      <c r="AN3230" s="2">
        <v>43889.536805555559</v>
      </c>
      <c r="AO3230">
        <v>7072</v>
      </c>
      <c r="AP3230" s="1">
        <v>10000</v>
      </c>
      <c r="AQ3230" t="s">
        <v>4</v>
      </c>
    </row>
    <row r="3231" spans="1:43" x14ac:dyDescent="0.3">
      <c r="A3231" t="str">
        <f t="shared" ca="1" si="1950"/>
        <v>FY2020 Q4 Sep</v>
      </c>
      <c r="B3231">
        <f t="shared" ca="1" si="1951"/>
        <v>2020</v>
      </c>
      <c r="C3231" s="8" t="str">
        <f t="shared" ca="1" si="1952"/>
        <v>Sep</v>
      </c>
      <c r="D3231" s="8" t="str">
        <f t="shared" ca="1" si="1953"/>
        <v>Q4</v>
      </c>
      <c r="E3231">
        <f t="shared" ca="1" si="1954"/>
        <v>12</v>
      </c>
      <c r="F3231">
        <f t="shared" ca="1" si="1955"/>
        <v>4</v>
      </c>
      <c r="G3231">
        <f t="shared" ca="1" si="1956"/>
        <v>202012</v>
      </c>
      <c r="H3231">
        <f t="shared" ca="1" si="1957"/>
        <v>202004</v>
      </c>
      <c r="I3231" t="str">
        <f t="shared" ca="1" si="1958"/>
        <v>FY2020 Q3 Sep</v>
      </c>
      <c r="J3231">
        <f t="shared" ca="1" si="1959"/>
        <v>2020</v>
      </c>
      <c r="K3231" s="8" t="str">
        <f t="shared" ca="1" si="1960"/>
        <v>Sep</v>
      </c>
      <c r="L3231" s="8" t="str">
        <f t="shared" ca="1" si="1961"/>
        <v>Q3</v>
      </c>
      <c r="M3231">
        <f t="shared" ca="1" si="1962"/>
        <v>9</v>
      </c>
      <c r="N3231">
        <f t="shared" ca="1" si="1963"/>
        <v>3</v>
      </c>
      <c r="O3231">
        <f t="shared" ca="1" si="1964"/>
        <v>202009</v>
      </c>
      <c r="P3231">
        <f t="shared" ca="1" si="1965"/>
        <v>202003</v>
      </c>
      <c r="Q3231" t="str">
        <f t="shared" si="1966"/>
        <v>FY2020 Q2 Mar</v>
      </c>
      <c r="R3231">
        <f t="shared" si="1967"/>
        <v>2020</v>
      </c>
      <c r="S3231" s="8" t="str">
        <f t="shared" si="1968"/>
        <v>Mar</v>
      </c>
      <c r="T3231" s="8" t="str">
        <f t="shared" si="1969"/>
        <v>Q2</v>
      </c>
      <c r="U3231">
        <f t="shared" si="1970"/>
        <v>6</v>
      </c>
      <c r="V3231">
        <f t="shared" si="1971"/>
        <v>2</v>
      </c>
      <c r="W3231">
        <f t="shared" si="1972"/>
        <v>202006</v>
      </c>
      <c r="X3231">
        <f t="shared" si="1973"/>
        <v>202002</v>
      </c>
      <c r="Y3231" t="str">
        <f t="shared" si="1974"/>
        <v>FY2020 Q1 Mar</v>
      </c>
      <c r="Z3231">
        <f t="shared" si="1975"/>
        <v>2020</v>
      </c>
      <c r="AA3231" s="8" t="str">
        <f t="shared" si="1976"/>
        <v>Mar</v>
      </c>
      <c r="AB3231" s="8" t="str">
        <f t="shared" si="1977"/>
        <v>Q1</v>
      </c>
      <c r="AC3231">
        <f t="shared" si="1978"/>
        <v>3</v>
      </c>
      <c r="AD3231">
        <f t="shared" si="1979"/>
        <v>1</v>
      </c>
      <c r="AE3231">
        <f t="shared" si="1980"/>
        <v>202003</v>
      </c>
      <c r="AF3231">
        <f t="shared" si="1981"/>
        <v>202001</v>
      </c>
      <c r="AG3231" s="9">
        <f t="shared" ca="1" si="1982"/>
        <v>0</v>
      </c>
      <c r="AH3231">
        <f t="shared" ca="1" si="1983"/>
        <v>2</v>
      </c>
      <c r="AI3231" s="9">
        <f t="shared" ca="1" si="1984"/>
        <v>6</v>
      </c>
      <c r="AJ3231" s="9">
        <f t="shared" ca="1" si="1985"/>
        <v>0</v>
      </c>
      <c r="AK3231" s="9">
        <f t="shared" si="1986"/>
        <v>2</v>
      </c>
      <c r="AL3231" s="9">
        <f t="shared" si="1987"/>
        <v>10</v>
      </c>
      <c r="AM3231" s="9">
        <f t="shared" si="1988"/>
        <v>12</v>
      </c>
      <c r="AN3231" s="2">
        <v>43892.53125</v>
      </c>
      <c r="AO3231">
        <v>7072</v>
      </c>
      <c r="AP3231" s="1">
        <v>10000</v>
      </c>
      <c r="AQ3231" t="s">
        <v>4</v>
      </c>
    </row>
    <row r="3232" spans="1:43" x14ac:dyDescent="0.3">
      <c r="A3232" t="str">
        <f t="shared" ca="1" si="1950"/>
        <v>FY2020 Q4 Sep</v>
      </c>
      <c r="B3232">
        <f t="shared" ca="1" si="1951"/>
        <v>2020</v>
      </c>
      <c r="C3232" s="8" t="str">
        <f t="shared" ca="1" si="1952"/>
        <v>Sep</v>
      </c>
      <c r="D3232" s="8" t="str">
        <f t="shared" ca="1" si="1953"/>
        <v>Q4</v>
      </c>
      <c r="E3232">
        <f t="shared" ca="1" si="1954"/>
        <v>12</v>
      </c>
      <c r="F3232">
        <f t="shared" ca="1" si="1955"/>
        <v>4</v>
      </c>
      <c r="G3232">
        <f t="shared" ca="1" si="1956"/>
        <v>202012</v>
      </c>
      <c r="H3232">
        <f t="shared" ca="1" si="1957"/>
        <v>202004</v>
      </c>
      <c r="I3232" t="str">
        <f t="shared" ca="1" si="1958"/>
        <v>FY2020 Q3 Sep</v>
      </c>
      <c r="J3232">
        <f t="shared" ca="1" si="1959"/>
        <v>2020</v>
      </c>
      <c r="K3232" s="8" t="str">
        <f t="shared" ca="1" si="1960"/>
        <v>Sep</v>
      </c>
      <c r="L3232" s="8" t="str">
        <f t="shared" ca="1" si="1961"/>
        <v>Q3</v>
      </c>
      <c r="M3232">
        <f t="shared" ca="1" si="1962"/>
        <v>9</v>
      </c>
      <c r="N3232">
        <f t="shared" ca="1" si="1963"/>
        <v>3</v>
      </c>
      <c r="O3232">
        <f t="shared" ca="1" si="1964"/>
        <v>202009</v>
      </c>
      <c r="P3232">
        <f t="shared" ca="1" si="1965"/>
        <v>202003</v>
      </c>
      <c r="Q3232" t="str">
        <f t="shared" si="1966"/>
        <v>FY2020 Q2 Mar</v>
      </c>
      <c r="R3232">
        <f t="shared" si="1967"/>
        <v>2020</v>
      </c>
      <c r="S3232" s="8" t="str">
        <f t="shared" si="1968"/>
        <v>Mar</v>
      </c>
      <c r="T3232" s="8" t="str">
        <f t="shared" si="1969"/>
        <v>Q2</v>
      </c>
      <c r="U3232">
        <f t="shared" si="1970"/>
        <v>6</v>
      </c>
      <c r="V3232">
        <f t="shared" si="1971"/>
        <v>2</v>
      </c>
      <c r="W3232">
        <f t="shared" si="1972"/>
        <v>202006</v>
      </c>
      <c r="X3232">
        <f t="shared" si="1973"/>
        <v>202002</v>
      </c>
      <c r="Y3232" t="str">
        <f t="shared" si="1974"/>
        <v>FY2020 Q1 Mar</v>
      </c>
      <c r="Z3232">
        <f t="shared" si="1975"/>
        <v>2020</v>
      </c>
      <c r="AA3232" s="8" t="str">
        <f t="shared" si="1976"/>
        <v>Mar</v>
      </c>
      <c r="AB3232" s="8" t="str">
        <f t="shared" si="1977"/>
        <v>Q1</v>
      </c>
      <c r="AC3232">
        <f t="shared" si="1978"/>
        <v>3</v>
      </c>
      <c r="AD3232">
        <f t="shared" si="1979"/>
        <v>1</v>
      </c>
      <c r="AE3232">
        <f t="shared" si="1980"/>
        <v>202003</v>
      </c>
      <c r="AF3232">
        <f t="shared" si="1981"/>
        <v>202001</v>
      </c>
      <c r="AG3232" s="9">
        <f t="shared" ca="1" si="1982"/>
        <v>0</v>
      </c>
      <c r="AH3232">
        <f t="shared" ca="1" si="1983"/>
        <v>2</v>
      </c>
      <c r="AI3232" s="9">
        <f t="shared" ca="1" si="1984"/>
        <v>6</v>
      </c>
      <c r="AJ3232" s="9">
        <f t="shared" ca="1" si="1985"/>
        <v>0</v>
      </c>
      <c r="AK3232" s="9">
        <f t="shared" si="1986"/>
        <v>3</v>
      </c>
      <c r="AL3232" s="9">
        <f t="shared" si="1987"/>
        <v>10</v>
      </c>
      <c r="AM3232" s="9">
        <f t="shared" si="1988"/>
        <v>12</v>
      </c>
      <c r="AN3232" s="2">
        <v>43893.524305555555</v>
      </c>
      <c r="AO3232">
        <v>7072</v>
      </c>
      <c r="AP3232" s="1">
        <v>10000</v>
      </c>
      <c r="AQ3232" t="s">
        <v>4</v>
      </c>
    </row>
    <row r="3233" spans="1:43" x14ac:dyDescent="0.3">
      <c r="A3233" t="str">
        <f t="shared" ca="1" si="1950"/>
        <v>FY2020 Q4 Sep</v>
      </c>
      <c r="B3233">
        <f t="shared" ca="1" si="1951"/>
        <v>2020</v>
      </c>
      <c r="C3233" s="8" t="str">
        <f t="shared" ca="1" si="1952"/>
        <v>Sep</v>
      </c>
      <c r="D3233" s="8" t="str">
        <f t="shared" ca="1" si="1953"/>
        <v>Q4</v>
      </c>
      <c r="E3233">
        <f t="shared" ca="1" si="1954"/>
        <v>12</v>
      </c>
      <c r="F3233">
        <f t="shared" ca="1" si="1955"/>
        <v>4</v>
      </c>
      <c r="G3233">
        <f t="shared" ca="1" si="1956"/>
        <v>202012</v>
      </c>
      <c r="H3233">
        <f t="shared" ca="1" si="1957"/>
        <v>202004</v>
      </c>
      <c r="I3233" t="str">
        <f t="shared" ca="1" si="1958"/>
        <v>FY2020 Q3 Sep</v>
      </c>
      <c r="J3233">
        <f t="shared" ca="1" si="1959"/>
        <v>2020</v>
      </c>
      <c r="K3233" s="8" t="str">
        <f t="shared" ca="1" si="1960"/>
        <v>Sep</v>
      </c>
      <c r="L3233" s="8" t="str">
        <f t="shared" ca="1" si="1961"/>
        <v>Q3</v>
      </c>
      <c r="M3233">
        <f t="shared" ca="1" si="1962"/>
        <v>9</v>
      </c>
      <c r="N3233">
        <f t="shared" ca="1" si="1963"/>
        <v>3</v>
      </c>
      <c r="O3233">
        <f t="shared" ca="1" si="1964"/>
        <v>202009</v>
      </c>
      <c r="P3233">
        <f t="shared" ca="1" si="1965"/>
        <v>202003</v>
      </c>
      <c r="Q3233" t="str">
        <f t="shared" si="1966"/>
        <v>FY2020 Q2 Mar</v>
      </c>
      <c r="R3233">
        <f t="shared" si="1967"/>
        <v>2020</v>
      </c>
      <c r="S3233" s="8" t="str">
        <f t="shared" si="1968"/>
        <v>Mar</v>
      </c>
      <c r="T3233" s="8" t="str">
        <f t="shared" si="1969"/>
        <v>Q2</v>
      </c>
      <c r="U3233">
        <f t="shared" si="1970"/>
        <v>6</v>
      </c>
      <c r="V3233">
        <f t="shared" si="1971"/>
        <v>2</v>
      </c>
      <c r="W3233">
        <f t="shared" si="1972"/>
        <v>202006</v>
      </c>
      <c r="X3233">
        <f t="shared" si="1973"/>
        <v>202002</v>
      </c>
      <c r="Y3233" t="str">
        <f t="shared" si="1974"/>
        <v>FY2020 Q1 Mar</v>
      </c>
      <c r="Z3233">
        <f t="shared" si="1975"/>
        <v>2020</v>
      </c>
      <c r="AA3233" s="8" t="str">
        <f t="shared" si="1976"/>
        <v>Mar</v>
      </c>
      <c r="AB3233" s="8" t="str">
        <f t="shared" si="1977"/>
        <v>Q1</v>
      </c>
      <c r="AC3233">
        <f t="shared" si="1978"/>
        <v>3</v>
      </c>
      <c r="AD3233">
        <f t="shared" si="1979"/>
        <v>1</v>
      </c>
      <c r="AE3233">
        <f t="shared" si="1980"/>
        <v>202003</v>
      </c>
      <c r="AF3233">
        <f t="shared" si="1981"/>
        <v>202001</v>
      </c>
      <c r="AG3233" s="9">
        <f t="shared" ca="1" si="1982"/>
        <v>0</v>
      </c>
      <c r="AH3233">
        <f t="shared" ca="1" si="1983"/>
        <v>2</v>
      </c>
      <c r="AI3233" s="9">
        <f t="shared" ca="1" si="1984"/>
        <v>6</v>
      </c>
      <c r="AJ3233" s="9">
        <f t="shared" ca="1" si="1985"/>
        <v>0</v>
      </c>
      <c r="AK3233" s="9">
        <f t="shared" si="1986"/>
        <v>5</v>
      </c>
      <c r="AL3233" s="9">
        <f t="shared" si="1987"/>
        <v>10</v>
      </c>
      <c r="AM3233" s="9">
        <f t="shared" si="1988"/>
        <v>12</v>
      </c>
      <c r="AN3233" s="2">
        <v>43895.533333333333</v>
      </c>
      <c r="AO3233">
        <v>7072</v>
      </c>
      <c r="AP3233" s="1">
        <v>10000</v>
      </c>
      <c r="AQ3233" t="s">
        <v>4</v>
      </c>
    </row>
    <row r="3234" spans="1:43" x14ac:dyDescent="0.3">
      <c r="A3234" t="str">
        <f t="shared" ca="1" si="1950"/>
        <v>FY2020 Q4 Sep</v>
      </c>
      <c r="B3234">
        <f t="shared" ca="1" si="1951"/>
        <v>2020</v>
      </c>
      <c r="C3234" s="8" t="str">
        <f t="shared" ca="1" si="1952"/>
        <v>Sep</v>
      </c>
      <c r="D3234" s="8" t="str">
        <f t="shared" ca="1" si="1953"/>
        <v>Q4</v>
      </c>
      <c r="E3234">
        <f t="shared" ca="1" si="1954"/>
        <v>12</v>
      </c>
      <c r="F3234">
        <f t="shared" ca="1" si="1955"/>
        <v>4</v>
      </c>
      <c r="G3234">
        <f t="shared" ca="1" si="1956"/>
        <v>202012</v>
      </c>
      <c r="H3234">
        <f t="shared" ca="1" si="1957"/>
        <v>202004</v>
      </c>
      <c r="I3234" t="str">
        <f t="shared" ca="1" si="1958"/>
        <v>FY2020 Q3 Sep</v>
      </c>
      <c r="J3234">
        <f t="shared" ca="1" si="1959"/>
        <v>2020</v>
      </c>
      <c r="K3234" s="8" t="str">
        <f t="shared" ca="1" si="1960"/>
        <v>Sep</v>
      </c>
      <c r="L3234" s="8" t="str">
        <f t="shared" ca="1" si="1961"/>
        <v>Q3</v>
      </c>
      <c r="M3234">
        <f t="shared" ca="1" si="1962"/>
        <v>9</v>
      </c>
      <c r="N3234">
        <f t="shared" ca="1" si="1963"/>
        <v>3</v>
      </c>
      <c r="O3234">
        <f t="shared" ca="1" si="1964"/>
        <v>202009</v>
      </c>
      <c r="P3234">
        <f t="shared" ca="1" si="1965"/>
        <v>202003</v>
      </c>
      <c r="Q3234" t="str">
        <f t="shared" si="1966"/>
        <v>FY2020 Q2 Mar</v>
      </c>
      <c r="R3234">
        <f t="shared" si="1967"/>
        <v>2020</v>
      </c>
      <c r="S3234" s="8" t="str">
        <f t="shared" si="1968"/>
        <v>Mar</v>
      </c>
      <c r="T3234" s="8" t="str">
        <f t="shared" si="1969"/>
        <v>Q2</v>
      </c>
      <c r="U3234">
        <f t="shared" si="1970"/>
        <v>6</v>
      </c>
      <c r="V3234">
        <f t="shared" si="1971"/>
        <v>2</v>
      </c>
      <c r="W3234">
        <f t="shared" si="1972"/>
        <v>202006</v>
      </c>
      <c r="X3234">
        <f t="shared" si="1973"/>
        <v>202002</v>
      </c>
      <c r="Y3234" t="str">
        <f t="shared" si="1974"/>
        <v>FY2020 Q1 Mar</v>
      </c>
      <c r="Z3234">
        <f t="shared" si="1975"/>
        <v>2020</v>
      </c>
      <c r="AA3234" s="8" t="str">
        <f t="shared" si="1976"/>
        <v>Mar</v>
      </c>
      <c r="AB3234" s="8" t="str">
        <f t="shared" si="1977"/>
        <v>Q1</v>
      </c>
      <c r="AC3234">
        <f t="shared" si="1978"/>
        <v>3</v>
      </c>
      <c r="AD3234">
        <f t="shared" si="1979"/>
        <v>1</v>
      </c>
      <c r="AE3234">
        <f t="shared" si="1980"/>
        <v>202003</v>
      </c>
      <c r="AF3234">
        <f t="shared" si="1981"/>
        <v>202001</v>
      </c>
      <c r="AG3234" s="9">
        <f t="shared" ca="1" si="1982"/>
        <v>0</v>
      </c>
      <c r="AH3234">
        <f t="shared" ca="1" si="1983"/>
        <v>2</v>
      </c>
      <c r="AI3234" s="9">
        <f t="shared" ca="1" si="1984"/>
        <v>6</v>
      </c>
      <c r="AJ3234" s="9">
        <f t="shared" ca="1" si="1985"/>
        <v>0</v>
      </c>
      <c r="AK3234" s="9">
        <f t="shared" si="1986"/>
        <v>2</v>
      </c>
      <c r="AL3234" s="9">
        <f t="shared" si="1987"/>
        <v>11</v>
      </c>
      <c r="AM3234" s="9">
        <f t="shared" si="1988"/>
        <v>12</v>
      </c>
      <c r="AN3234" s="2">
        <v>43899.524305555555</v>
      </c>
      <c r="AO3234">
        <v>7072</v>
      </c>
      <c r="AP3234" s="1">
        <v>10000</v>
      </c>
      <c r="AQ3234" t="s">
        <v>4</v>
      </c>
    </row>
    <row r="3235" spans="1:43" x14ac:dyDescent="0.3">
      <c r="A3235" t="str">
        <f t="shared" ca="1" si="1950"/>
        <v>FY2020 Q4 Sep</v>
      </c>
      <c r="B3235">
        <f t="shared" ca="1" si="1951"/>
        <v>2020</v>
      </c>
      <c r="C3235" s="8" t="str">
        <f t="shared" ca="1" si="1952"/>
        <v>Sep</v>
      </c>
      <c r="D3235" s="8" t="str">
        <f t="shared" ca="1" si="1953"/>
        <v>Q4</v>
      </c>
      <c r="E3235">
        <f t="shared" ca="1" si="1954"/>
        <v>12</v>
      </c>
      <c r="F3235">
        <f t="shared" ca="1" si="1955"/>
        <v>4</v>
      </c>
      <c r="G3235">
        <f t="shared" ca="1" si="1956"/>
        <v>202012</v>
      </c>
      <c r="H3235">
        <f t="shared" ca="1" si="1957"/>
        <v>202004</v>
      </c>
      <c r="I3235" t="str">
        <f t="shared" ca="1" si="1958"/>
        <v>FY2020 Q3 Sep</v>
      </c>
      <c r="J3235">
        <f t="shared" ca="1" si="1959"/>
        <v>2020</v>
      </c>
      <c r="K3235" s="8" t="str">
        <f t="shared" ca="1" si="1960"/>
        <v>Sep</v>
      </c>
      <c r="L3235" s="8" t="str">
        <f t="shared" ca="1" si="1961"/>
        <v>Q3</v>
      </c>
      <c r="M3235">
        <f t="shared" ca="1" si="1962"/>
        <v>9</v>
      </c>
      <c r="N3235">
        <f t="shared" ca="1" si="1963"/>
        <v>3</v>
      </c>
      <c r="O3235">
        <f t="shared" ca="1" si="1964"/>
        <v>202009</v>
      </c>
      <c r="P3235">
        <f t="shared" ca="1" si="1965"/>
        <v>202003</v>
      </c>
      <c r="Q3235" t="str">
        <f t="shared" si="1966"/>
        <v>FY2019 Q4 Sep</v>
      </c>
      <c r="R3235">
        <f t="shared" si="1967"/>
        <v>2019</v>
      </c>
      <c r="S3235" s="8" t="str">
        <f t="shared" si="1968"/>
        <v>Sep</v>
      </c>
      <c r="T3235" s="8" t="str">
        <f t="shared" si="1969"/>
        <v>Q4</v>
      </c>
      <c r="U3235">
        <f t="shared" si="1970"/>
        <v>12</v>
      </c>
      <c r="V3235">
        <f t="shared" si="1971"/>
        <v>4</v>
      </c>
      <c r="W3235">
        <f t="shared" si="1972"/>
        <v>201912</v>
      </c>
      <c r="X3235">
        <f t="shared" si="1973"/>
        <v>201904</v>
      </c>
      <c r="Y3235" t="str">
        <f t="shared" si="1974"/>
        <v>FY2019 Q3 Sep</v>
      </c>
      <c r="Z3235">
        <f t="shared" si="1975"/>
        <v>2019</v>
      </c>
      <c r="AA3235" s="8" t="str">
        <f t="shared" si="1976"/>
        <v>Sep</v>
      </c>
      <c r="AB3235" s="8" t="str">
        <f t="shared" si="1977"/>
        <v>Q3</v>
      </c>
      <c r="AC3235">
        <f t="shared" si="1978"/>
        <v>9</v>
      </c>
      <c r="AD3235">
        <f t="shared" si="1979"/>
        <v>3</v>
      </c>
      <c r="AE3235">
        <f t="shared" si="1980"/>
        <v>201909</v>
      </c>
      <c r="AF3235">
        <f t="shared" si="1981"/>
        <v>201903</v>
      </c>
      <c r="AG3235" s="9">
        <f t="shared" ca="1" si="1982"/>
        <v>1</v>
      </c>
      <c r="AH3235">
        <f t="shared" ca="1" si="1983"/>
        <v>4</v>
      </c>
      <c r="AI3235" s="9">
        <f t="shared" ca="1" si="1984"/>
        <v>12</v>
      </c>
      <c r="AJ3235" s="9">
        <f t="shared" ca="1" si="1985"/>
        <v>1</v>
      </c>
      <c r="AK3235" s="9">
        <f t="shared" si="1986"/>
        <v>4</v>
      </c>
      <c r="AL3235" s="9">
        <f t="shared" si="1987"/>
        <v>36</v>
      </c>
      <c r="AM3235" s="9">
        <f t="shared" si="1988"/>
        <v>14</v>
      </c>
      <c r="AN3235" s="2">
        <v>43712.587500000001</v>
      </c>
      <c r="AO3235">
        <v>7193</v>
      </c>
      <c r="AP3235" s="1">
        <v>10000</v>
      </c>
      <c r="AQ3235" t="s">
        <v>4</v>
      </c>
    </row>
    <row r="3236" spans="1:43" x14ac:dyDescent="0.3">
      <c r="A3236" t="str">
        <f t="shared" ca="1" si="1950"/>
        <v>FY2020 Q4 Sep</v>
      </c>
      <c r="B3236">
        <f t="shared" ca="1" si="1951"/>
        <v>2020</v>
      </c>
      <c r="C3236" s="8" t="str">
        <f t="shared" ca="1" si="1952"/>
        <v>Sep</v>
      </c>
      <c r="D3236" s="8" t="str">
        <f t="shared" ca="1" si="1953"/>
        <v>Q4</v>
      </c>
      <c r="E3236">
        <f t="shared" ca="1" si="1954"/>
        <v>12</v>
      </c>
      <c r="F3236">
        <f t="shared" ca="1" si="1955"/>
        <v>4</v>
      </c>
      <c r="G3236">
        <f t="shared" ca="1" si="1956"/>
        <v>202012</v>
      </c>
      <c r="H3236">
        <f t="shared" ca="1" si="1957"/>
        <v>202004</v>
      </c>
      <c r="I3236" t="str">
        <f t="shared" ca="1" si="1958"/>
        <v>FY2020 Q3 Sep</v>
      </c>
      <c r="J3236">
        <f t="shared" ca="1" si="1959"/>
        <v>2020</v>
      </c>
      <c r="K3236" s="8" t="str">
        <f t="shared" ca="1" si="1960"/>
        <v>Sep</v>
      </c>
      <c r="L3236" s="8" t="str">
        <f t="shared" ca="1" si="1961"/>
        <v>Q3</v>
      </c>
      <c r="M3236">
        <f t="shared" ca="1" si="1962"/>
        <v>9</v>
      </c>
      <c r="N3236">
        <f t="shared" ca="1" si="1963"/>
        <v>3</v>
      </c>
      <c r="O3236">
        <f t="shared" ca="1" si="1964"/>
        <v>202009</v>
      </c>
      <c r="P3236">
        <f t="shared" ca="1" si="1965"/>
        <v>202003</v>
      </c>
      <c r="Q3236" t="str">
        <f t="shared" si="1966"/>
        <v>FY2019 Q4 Sep</v>
      </c>
      <c r="R3236">
        <f t="shared" si="1967"/>
        <v>2019</v>
      </c>
      <c r="S3236" s="8" t="str">
        <f t="shared" si="1968"/>
        <v>Sep</v>
      </c>
      <c r="T3236" s="8" t="str">
        <f t="shared" si="1969"/>
        <v>Q4</v>
      </c>
      <c r="U3236">
        <f t="shared" si="1970"/>
        <v>12</v>
      </c>
      <c r="V3236">
        <f t="shared" si="1971"/>
        <v>4</v>
      </c>
      <c r="W3236">
        <f t="shared" si="1972"/>
        <v>201912</v>
      </c>
      <c r="X3236">
        <f t="shared" si="1973"/>
        <v>201904</v>
      </c>
      <c r="Y3236" t="str">
        <f t="shared" si="1974"/>
        <v>FY2019 Q3 Sep</v>
      </c>
      <c r="Z3236">
        <f t="shared" si="1975"/>
        <v>2019</v>
      </c>
      <c r="AA3236" s="8" t="str">
        <f t="shared" si="1976"/>
        <v>Sep</v>
      </c>
      <c r="AB3236" s="8" t="str">
        <f t="shared" si="1977"/>
        <v>Q3</v>
      </c>
      <c r="AC3236">
        <f t="shared" si="1978"/>
        <v>9</v>
      </c>
      <c r="AD3236">
        <f t="shared" si="1979"/>
        <v>3</v>
      </c>
      <c r="AE3236">
        <f t="shared" si="1980"/>
        <v>201909</v>
      </c>
      <c r="AF3236">
        <f t="shared" si="1981"/>
        <v>201903</v>
      </c>
      <c r="AG3236" s="9">
        <f t="shared" ca="1" si="1982"/>
        <v>1</v>
      </c>
      <c r="AH3236">
        <f t="shared" ca="1" si="1983"/>
        <v>4</v>
      </c>
      <c r="AI3236" s="9">
        <f t="shared" ca="1" si="1984"/>
        <v>12</v>
      </c>
      <c r="AJ3236" s="9">
        <f t="shared" ca="1" si="1985"/>
        <v>1</v>
      </c>
      <c r="AK3236" s="9">
        <f t="shared" si="1986"/>
        <v>5</v>
      </c>
      <c r="AL3236" s="9">
        <f t="shared" si="1987"/>
        <v>36</v>
      </c>
      <c r="AM3236" s="9">
        <f t="shared" si="1988"/>
        <v>12</v>
      </c>
      <c r="AN3236" s="2">
        <v>43713.519444444442</v>
      </c>
      <c r="AO3236">
        <v>7193</v>
      </c>
      <c r="AP3236" s="1">
        <v>10000</v>
      </c>
      <c r="AQ3236" t="s">
        <v>4</v>
      </c>
    </row>
    <row r="3237" spans="1:43" x14ac:dyDescent="0.3">
      <c r="A3237" t="str">
        <f t="shared" ca="1" si="1950"/>
        <v>FY2020 Q4 Sep</v>
      </c>
      <c r="B3237">
        <f t="shared" ca="1" si="1951"/>
        <v>2020</v>
      </c>
      <c r="C3237" s="8" t="str">
        <f t="shared" ca="1" si="1952"/>
        <v>Sep</v>
      </c>
      <c r="D3237" s="8" t="str">
        <f t="shared" ca="1" si="1953"/>
        <v>Q4</v>
      </c>
      <c r="E3237">
        <f t="shared" ca="1" si="1954"/>
        <v>12</v>
      </c>
      <c r="F3237">
        <f t="shared" ca="1" si="1955"/>
        <v>4</v>
      </c>
      <c r="G3237">
        <f t="shared" ca="1" si="1956"/>
        <v>202012</v>
      </c>
      <c r="H3237">
        <f t="shared" ca="1" si="1957"/>
        <v>202004</v>
      </c>
      <c r="I3237" t="str">
        <f t="shared" ca="1" si="1958"/>
        <v>FY2020 Q3 Sep</v>
      </c>
      <c r="J3237">
        <f t="shared" ca="1" si="1959"/>
        <v>2020</v>
      </c>
      <c r="K3237" s="8" t="str">
        <f t="shared" ca="1" si="1960"/>
        <v>Sep</v>
      </c>
      <c r="L3237" s="8" t="str">
        <f t="shared" ca="1" si="1961"/>
        <v>Q3</v>
      </c>
      <c r="M3237">
        <f t="shared" ca="1" si="1962"/>
        <v>9</v>
      </c>
      <c r="N3237">
        <f t="shared" ca="1" si="1963"/>
        <v>3</v>
      </c>
      <c r="O3237">
        <f t="shared" ca="1" si="1964"/>
        <v>202009</v>
      </c>
      <c r="P3237">
        <f t="shared" ca="1" si="1965"/>
        <v>202003</v>
      </c>
      <c r="Q3237" t="str">
        <f t="shared" si="1966"/>
        <v>FY2019 Q4 Sep</v>
      </c>
      <c r="R3237">
        <f t="shared" si="1967"/>
        <v>2019</v>
      </c>
      <c r="S3237" s="8" t="str">
        <f t="shared" si="1968"/>
        <v>Sep</v>
      </c>
      <c r="T3237" s="8" t="str">
        <f t="shared" si="1969"/>
        <v>Q4</v>
      </c>
      <c r="U3237">
        <f t="shared" si="1970"/>
        <v>12</v>
      </c>
      <c r="V3237">
        <f t="shared" si="1971"/>
        <v>4</v>
      </c>
      <c r="W3237">
        <f t="shared" si="1972"/>
        <v>201912</v>
      </c>
      <c r="X3237">
        <f t="shared" si="1973"/>
        <v>201904</v>
      </c>
      <c r="Y3237" t="str">
        <f t="shared" si="1974"/>
        <v>FY2019 Q3 Sep</v>
      </c>
      <c r="Z3237">
        <f t="shared" si="1975"/>
        <v>2019</v>
      </c>
      <c r="AA3237" s="8" t="str">
        <f t="shared" si="1976"/>
        <v>Sep</v>
      </c>
      <c r="AB3237" s="8" t="str">
        <f t="shared" si="1977"/>
        <v>Q3</v>
      </c>
      <c r="AC3237">
        <f t="shared" si="1978"/>
        <v>9</v>
      </c>
      <c r="AD3237">
        <f t="shared" si="1979"/>
        <v>3</v>
      </c>
      <c r="AE3237">
        <f t="shared" si="1980"/>
        <v>201909</v>
      </c>
      <c r="AF3237">
        <f t="shared" si="1981"/>
        <v>201903</v>
      </c>
      <c r="AG3237" s="9">
        <f t="shared" ca="1" si="1982"/>
        <v>1</v>
      </c>
      <c r="AH3237">
        <f t="shared" ca="1" si="1983"/>
        <v>4</v>
      </c>
      <c r="AI3237" s="9">
        <f t="shared" ca="1" si="1984"/>
        <v>12</v>
      </c>
      <c r="AJ3237" s="9">
        <f t="shared" ca="1" si="1985"/>
        <v>1</v>
      </c>
      <c r="AK3237" s="9">
        <f t="shared" si="1986"/>
        <v>6</v>
      </c>
      <c r="AL3237" s="9">
        <f t="shared" si="1987"/>
        <v>36</v>
      </c>
      <c r="AM3237" s="9">
        <f t="shared" si="1988"/>
        <v>14</v>
      </c>
      <c r="AN3237" s="2">
        <v>43714.612500000003</v>
      </c>
      <c r="AO3237">
        <v>7246</v>
      </c>
      <c r="AP3237" s="1">
        <v>10000</v>
      </c>
      <c r="AQ3237" t="s">
        <v>4</v>
      </c>
    </row>
    <row r="3238" spans="1:43" x14ac:dyDescent="0.3">
      <c r="A3238" t="str">
        <f t="shared" ca="1" si="1950"/>
        <v>FY2020 Q4 Sep</v>
      </c>
      <c r="B3238">
        <f t="shared" ca="1" si="1951"/>
        <v>2020</v>
      </c>
      <c r="C3238" s="8" t="str">
        <f t="shared" ca="1" si="1952"/>
        <v>Sep</v>
      </c>
      <c r="D3238" s="8" t="str">
        <f t="shared" ca="1" si="1953"/>
        <v>Q4</v>
      </c>
      <c r="E3238">
        <f t="shared" ca="1" si="1954"/>
        <v>12</v>
      </c>
      <c r="F3238">
        <f t="shared" ca="1" si="1955"/>
        <v>4</v>
      </c>
      <c r="G3238">
        <f t="shared" ca="1" si="1956"/>
        <v>202012</v>
      </c>
      <c r="H3238">
        <f t="shared" ca="1" si="1957"/>
        <v>202004</v>
      </c>
      <c r="I3238" t="str">
        <f t="shared" ca="1" si="1958"/>
        <v>FY2020 Q3 Sep</v>
      </c>
      <c r="J3238">
        <f t="shared" ca="1" si="1959"/>
        <v>2020</v>
      </c>
      <c r="K3238" s="8" t="str">
        <f t="shared" ca="1" si="1960"/>
        <v>Sep</v>
      </c>
      <c r="L3238" s="8" t="str">
        <f t="shared" ca="1" si="1961"/>
        <v>Q3</v>
      </c>
      <c r="M3238">
        <f t="shared" ca="1" si="1962"/>
        <v>9</v>
      </c>
      <c r="N3238">
        <f t="shared" ca="1" si="1963"/>
        <v>3</v>
      </c>
      <c r="O3238">
        <f t="shared" ca="1" si="1964"/>
        <v>202009</v>
      </c>
      <c r="P3238">
        <f t="shared" ca="1" si="1965"/>
        <v>202003</v>
      </c>
      <c r="Q3238" t="str">
        <f t="shared" si="1966"/>
        <v>FY2020 Q2 Feb</v>
      </c>
      <c r="R3238">
        <f t="shared" si="1967"/>
        <v>2020</v>
      </c>
      <c r="S3238" s="8" t="str">
        <f t="shared" si="1968"/>
        <v>Feb</v>
      </c>
      <c r="T3238" s="8" t="str">
        <f t="shared" si="1969"/>
        <v>Q2</v>
      </c>
      <c r="U3238">
        <f t="shared" si="1970"/>
        <v>5</v>
      </c>
      <c r="V3238">
        <f t="shared" si="1971"/>
        <v>2</v>
      </c>
      <c r="W3238">
        <f t="shared" si="1972"/>
        <v>202005</v>
      </c>
      <c r="X3238">
        <f t="shared" si="1973"/>
        <v>202002</v>
      </c>
      <c r="Y3238" t="str">
        <f t="shared" si="1974"/>
        <v>FY2020 Q1 Feb</v>
      </c>
      <c r="Z3238">
        <f t="shared" si="1975"/>
        <v>2020</v>
      </c>
      <c r="AA3238" s="8" t="str">
        <f t="shared" si="1976"/>
        <v>Feb</v>
      </c>
      <c r="AB3238" s="8" t="str">
        <f t="shared" si="1977"/>
        <v>Q1</v>
      </c>
      <c r="AC3238">
        <f t="shared" si="1978"/>
        <v>2</v>
      </c>
      <c r="AD3238">
        <f t="shared" si="1979"/>
        <v>1</v>
      </c>
      <c r="AE3238">
        <f t="shared" si="1980"/>
        <v>202002</v>
      </c>
      <c r="AF3238">
        <f t="shared" si="1981"/>
        <v>202001</v>
      </c>
      <c r="AG3238" s="9">
        <f t="shared" ca="1" si="1982"/>
        <v>0</v>
      </c>
      <c r="AH3238">
        <f t="shared" ca="1" si="1983"/>
        <v>2</v>
      </c>
      <c r="AI3238" s="9">
        <f t="shared" ca="1" si="1984"/>
        <v>7</v>
      </c>
      <c r="AJ3238" s="9">
        <f t="shared" ca="1" si="1985"/>
        <v>0</v>
      </c>
      <c r="AK3238" s="9">
        <f t="shared" si="1986"/>
        <v>3</v>
      </c>
      <c r="AL3238" s="9">
        <f t="shared" si="1987"/>
        <v>8</v>
      </c>
      <c r="AM3238" s="9">
        <f t="shared" si="1988"/>
        <v>12</v>
      </c>
      <c r="AN3238" s="2">
        <v>43879.513888888891</v>
      </c>
      <c r="AO3238">
        <v>7540</v>
      </c>
      <c r="AP3238" s="1">
        <v>10000</v>
      </c>
      <c r="AQ3238" t="s">
        <v>4</v>
      </c>
    </row>
    <row r="3239" spans="1:43" x14ac:dyDescent="0.3">
      <c r="A3239" t="str">
        <f t="shared" ca="1" si="1950"/>
        <v>FY2020 Q4 Sep</v>
      </c>
      <c r="B3239">
        <f t="shared" ca="1" si="1951"/>
        <v>2020</v>
      </c>
      <c r="C3239" s="8" t="str">
        <f t="shared" ca="1" si="1952"/>
        <v>Sep</v>
      </c>
      <c r="D3239" s="8" t="str">
        <f t="shared" ca="1" si="1953"/>
        <v>Q4</v>
      </c>
      <c r="E3239">
        <f t="shared" ca="1" si="1954"/>
        <v>12</v>
      </c>
      <c r="F3239">
        <f t="shared" ca="1" si="1955"/>
        <v>4</v>
      </c>
      <c r="G3239">
        <f t="shared" ca="1" si="1956"/>
        <v>202012</v>
      </c>
      <c r="H3239">
        <f t="shared" ca="1" si="1957"/>
        <v>202004</v>
      </c>
      <c r="I3239" t="str">
        <f t="shared" ca="1" si="1958"/>
        <v>FY2020 Q3 Sep</v>
      </c>
      <c r="J3239">
        <f t="shared" ca="1" si="1959"/>
        <v>2020</v>
      </c>
      <c r="K3239" s="8" t="str">
        <f t="shared" ca="1" si="1960"/>
        <v>Sep</v>
      </c>
      <c r="L3239" s="8" t="str">
        <f t="shared" ca="1" si="1961"/>
        <v>Q3</v>
      </c>
      <c r="M3239">
        <f t="shared" ca="1" si="1962"/>
        <v>9</v>
      </c>
      <c r="N3239">
        <f t="shared" ca="1" si="1963"/>
        <v>3</v>
      </c>
      <c r="O3239">
        <f t="shared" ca="1" si="1964"/>
        <v>202009</v>
      </c>
      <c r="P3239">
        <f t="shared" ca="1" si="1965"/>
        <v>202003</v>
      </c>
      <c r="Q3239" t="str">
        <f t="shared" si="1966"/>
        <v>FY2019 Q4 Sep</v>
      </c>
      <c r="R3239">
        <f t="shared" si="1967"/>
        <v>2019</v>
      </c>
      <c r="S3239" s="8" t="str">
        <f t="shared" si="1968"/>
        <v>Sep</v>
      </c>
      <c r="T3239" s="8" t="str">
        <f t="shared" si="1969"/>
        <v>Q4</v>
      </c>
      <c r="U3239">
        <f t="shared" si="1970"/>
        <v>12</v>
      </c>
      <c r="V3239">
        <f t="shared" si="1971"/>
        <v>4</v>
      </c>
      <c r="W3239">
        <f t="shared" si="1972"/>
        <v>201912</v>
      </c>
      <c r="X3239">
        <f t="shared" si="1973"/>
        <v>201904</v>
      </c>
      <c r="Y3239" t="str">
        <f t="shared" si="1974"/>
        <v>FY2019 Q3 Sep</v>
      </c>
      <c r="Z3239">
        <f t="shared" si="1975"/>
        <v>2019</v>
      </c>
      <c r="AA3239" s="8" t="str">
        <f t="shared" si="1976"/>
        <v>Sep</v>
      </c>
      <c r="AB3239" s="8" t="str">
        <f t="shared" si="1977"/>
        <v>Q3</v>
      </c>
      <c r="AC3239">
        <f t="shared" si="1978"/>
        <v>9</v>
      </c>
      <c r="AD3239">
        <f t="shared" si="1979"/>
        <v>3</v>
      </c>
      <c r="AE3239">
        <f t="shared" si="1980"/>
        <v>201909</v>
      </c>
      <c r="AF3239">
        <f t="shared" si="1981"/>
        <v>201903</v>
      </c>
      <c r="AG3239" s="9">
        <f t="shared" ca="1" si="1982"/>
        <v>1</v>
      </c>
      <c r="AH3239">
        <f t="shared" ca="1" si="1983"/>
        <v>4</v>
      </c>
      <c r="AI3239" s="9">
        <f t="shared" ca="1" si="1984"/>
        <v>12</v>
      </c>
      <c r="AJ3239" s="9">
        <f t="shared" ca="1" si="1985"/>
        <v>1</v>
      </c>
      <c r="AK3239" s="9">
        <f t="shared" si="1986"/>
        <v>5</v>
      </c>
      <c r="AL3239" s="9">
        <f t="shared" si="1987"/>
        <v>36</v>
      </c>
      <c r="AM3239" s="9">
        <f t="shared" si="1988"/>
        <v>14</v>
      </c>
      <c r="AN3239" s="2">
        <v>43713.59097222222</v>
      </c>
      <c r="AO3239">
        <v>7583</v>
      </c>
      <c r="AP3239" s="1">
        <v>10000</v>
      </c>
      <c r="AQ3239" t="s">
        <v>4</v>
      </c>
    </row>
    <row r="3240" spans="1:43" x14ac:dyDescent="0.3">
      <c r="A3240" t="str">
        <f t="shared" ca="1" si="1950"/>
        <v>FY2020 Q4 Sep</v>
      </c>
      <c r="B3240">
        <f t="shared" ca="1" si="1951"/>
        <v>2020</v>
      </c>
      <c r="C3240" s="8" t="str">
        <f t="shared" ca="1" si="1952"/>
        <v>Sep</v>
      </c>
      <c r="D3240" s="8" t="str">
        <f t="shared" ca="1" si="1953"/>
        <v>Q4</v>
      </c>
      <c r="E3240">
        <f t="shared" ca="1" si="1954"/>
        <v>12</v>
      </c>
      <c r="F3240">
        <f t="shared" ca="1" si="1955"/>
        <v>4</v>
      </c>
      <c r="G3240">
        <f t="shared" ca="1" si="1956"/>
        <v>202012</v>
      </c>
      <c r="H3240">
        <f t="shared" ca="1" si="1957"/>
        <v>202004</v>
      </c>
      <c r="I3240" t="str">
        <f t="shared" ca="1" si="1958"/>
        <v>FY2020 Q3 Sep</v>
      </c>
      <c r="J3240">
        <f t="shared" ca="1" si="1959"/>
        <v>2020</v>
      </c>
      <c r="K3240" s="8" t="str">
        <f t="shared" ca="1" si="1960"/>
        <v>Sep</v>
      </c>
      <c r="L3240" s="8" t="str">
        <f t="shared" ca="1" si="1961"/>
        <v>Q3</v>
      </c>
      <c r="M3240">
        <f t="shared" ca="1" si="1962"/>
        <v>9</v>
      </c>
      <c r="N3240">
        <f t="shared" ca="1" si="1963"/>
        <v>3</v>
      </c>
      <c r="O3240">
        <f t="shared" ca="1" si="1964"/>
        <v>202009</v>
      </c>
      <c r="P3240">
        <f t="shared" ca="1" si="1965"/>
        <v>202003</v>
      </c>
      <c r="Q3240" t="str">
        <f t="shared" si="1966"/>
        <v>FY2020 Q2 Mar</v>
      </c>
      <c r="R3240">
        <f t="shared" si="1967"/>
        <v>2020</v>
      </c>
      <c r="S3240" s="8" t="str">
        <f t="shared" si="1968"/>
        <v>Mar</v>
      </c>
      <c r="T3240" s="8" t="str">
        <f t="shared" si="1969"/>
        <v>Q2</v>
      </c>
      <c r="U3240">
        <f t="shared" si="1970"/>
        <v>6</v>
      </c>
      <c r="V3240">
        <f t="shared" si="1971"/>
        <v>2</v>
      </c>
      <c r="W3240">
        <f t="shared" si="1972"/>
        <v>202006</v>
      </c>
      <c r="X3240">
        <f t="shared" si="1973"/>
        <v>202002</v>
      </c>
      <c r="Y3240" t="str">
        <f t="shared" si="1974"/>
        <v>FY2020 Q1 Mar</v>
      </c>
      <c r="Z3240">
        <f t="shared" si="1975"/>
        <v>2020</v>
      </c>
      <c r="AA3240" s="8" t="str">
        <f t="shared" si="1976"/>
        <v>Mar</v>
      </c>
      <c r="AB3240" s="8" t="str">
        <f t="shared" si="1977"/>
        <v>Q1</v>
      </c>
      <c r="AC3240">
        <f t="shared" si="1978"/>
        <v>3</v>
      </c>
      <c r="AD3240">
        <f t="shared" si="1979"/>
        <v>1</v>
      </c>
      <c r="AE3240">
        <f t="shared" si="1980"/>
        <v>202003</v>
      </c>
      <c r="AF3240">
        <f t="shared" si="1981"/>
        <v>202001</v>
      </c>
      <c r="AG3240" s="9">
        <f t="shared" ca="1" si="1982"/>
        <v>0</v>
      </c>
      <c r="AH3240">
        <f t="shared" ca="1" si="1983"/>
        <v>2</v>
      </c>
      <c r="AI3240" s="9">
        <f t="shared" ca="1" si="1984"/>
        <v>6</v>
      </c>
      <c r="AJ3240" s="9">
        <f t="shared" ca="1" si="1985"/>
        <v>0</v>
      </c>
      <c r="AK3240" s="9">
        <f t="shared" si="1986"/>
        <v>4</v>
      </c>
      <c r="AL3240" s="9">
        <f t="shared" si="1987"/>
        <v>10</v>
      </c>
      <c r="AM3240" s="9">
        <f t="shared" si="1988"/>
        <v>12</v>
      </c>
      <c r="AN3240" s="2">
        <v>43894.540277777778</v>
      </c>
      <c r="AO3240">
        <v>7592</v>
      </c>
      <c r="AP3240" s="1">
        <v>10000</v>
      </c>
      <c r="AQ3240" t="s">
        <v>4</v>
      </c>
    </row>
    <row r="3241" spans="1:43" x14ac:dyDescent="0.3">
      <c r="A3241" t="str">
        <f t="shared" ca="1" si="1950"/>
        <v>FY2020 Q4 Sep</v>
      </c>
      <c r="B3241">
        <f t="shared" ca="1" si="1951"/>
        <v>2020</v>
      </c>
      <c r="C3241" s="8" t="str">
        <f t="shared" ca="1" si="1952"/>
        <v>Sep</v>
      </c>
      <c r="D3241" s="8" t="str">
        <f t="shared" ca="1" si="1953"/>
        <v>Q4</v>
      </c>
      <c r="E3241">
        <f t="shared" ca="1" si="1954"/>
        <v>12</v>
      </c>
      <c r="F3241">
        <f t="shared" ca="1" si="1955"/>
        <v>4</v>
      </c>
      <c r="G3241">
        <f t="shared" ca="1" si="1956"/>
        <v>202012</v>
      </c>
      <c r="H3241">
        <f t="shared" ca="1" si="1957"/>
        <v>202004</v>
      </c>
      <c r="I3241" t="str">
        <f t="shared" ca="1" si="1958"/>
        <v>FY2020 Q3 Sep</v>
      </c>
      <c r="J3241">
        <f t="shared" ca="1" si="1959"/>
        <v>2020</v>
      </c>
      <c r="K3241" s="8" t="str">
        <f t="shared" ca="1" si="1960"/>
        <v>Sep</v>
      </c>
      <c r="L3241" s="8" t="str">
        <f t="shared" ca="1" si="1961"/>
        <v>Q3</v>
      </c>
      <c r="M3241">
        <f t="shared" ca="1" si="1962"/>
        <v>9</v>
      </c>
      <c r="N3241">
        <f t="shared" ca="1" si="1963"/>
        <v>3</v>
      </c>
      <c r="O3241">
        <f t="shared" ca="1" si="1964"/>
        <v>202009</v>
      </c>
      <c r="P3241">
        <f t="shared" ca="1" si="1965"/>
        <v>202003</v>
      </c>
      <c r="Q3241" t="str">
        <f t="shared" si="1966"/>
        <v>FY2019 Q4 Sep</v>
      </c>
      <c r="R3241">
        <f t="shared" si="1967"/>
        <v>2019</v>
      </c>
      <c r="S3241" s="8" t="str">
        <f t="shared" si="1968"/>
        <v>Sep</v>
      </c>
      <c r="T3241" s="8" t="str">
        <f t="shared" si="1969"/>
        <v>Q4</v>
      </c>
      <c r="U3241">
        <f t="shared" si="1970"/>
        <v>12</v>
      </c>
      <c r="V3241">
        <f t="shared" si="1971"/>
        <v>4</v>
      </c>
      <c r="W3241">
        <f t="shared" si="1972"/>
        <v>201912</v>
      </c>
      <c r="X3241">
        <f t="shared" si="1973"/>
        <v>201904</v>
      </c>
      <c r="Y3241" t="str">
        <f t="shared" si="1974"/>
        <v>FY2019 Q3 Sep</v>
      </c>
      <c r="Z3241">
        <f t="shared" si="1975"/>
        <v>2019</v>
      </c>
      <c r="AA3241" s="8" t="str">
        <f t="shared" si="1976"/>
        <v>Sep</v>
      </c>
      <c r="AB3241" s="8" t="str">
        <f t="shared" si="1977"/>
        <v>Q3</v>
      </c>
      <c r="AC3241">
        <f t="shared" si="1978"/>
        <v>9</v>
      </c>
      <c r="AD3241">
        <f t="shared" si="1979"/>
        <v>3</v>
      </c>
      <c r="AE3241">
        <f t="shared" si="1980"/>
        <v>201909</v>
      </c>
      <c r="AF3241">
        <f t="shared" si="1981"/>
        <v>201903</v>
      </c>
      <c r="AG3241" s="9">
        <f t="shared" ca="1" si="1982"/>
        <v>1</v>
      </c>
      <c r="AH3241">
        <f t="shared" ca="1" si="1983"/>
        <v>4</v>
      </c>
      <c r="AI3241" s="9">
        <f t="shared" ca="1" si="1984"/>
        <v>12</v>
      </c>
      <c r="AJ3241" s="9">
        <f t="shared" ca="1" si="1985"/>
        <v>1</v>
      </c>
      <c r="AK3241" s="9">
        <f t="shared" si="1986"/>
        <v>5</v>
      </c>
      <c r="AL3241" s="9">
        <f t="shared" si="1987"/>
        <v>36</v>
      </c>
      <c r="AM3241" s="9">
        <f t="shared" si="1988"/>
        <v>13</v>
      </c>
      <c r="AN3241" s="2">
        <v>43713.570833333331</v>
      </c>
      <c r="AO3241">
        <v>7600</v>
      </c>
      <c r="AP3241" s="1">
        <v>10000</v>
      </c>
      <c r="AQ3241" t="s">
        <v>4</v>
      </c>
    </row>
    <row r="3242" spans="1:43" x14ac:dyDescent="0.3">
      <c r="A3242" t="str">
        <f t="shared" ca="1" si="1950"/>
        <v>FY2020 Q4 Sep</v>
      </c>
      <c r="B3242">
        <f t="shared" ca="1" si="1951"/>
        <v>2020</v>
      </c>
      <c r="C3242" s="8" t="str">
        <f t="shared" ca="1" si="1952"/>
        <v>Sep</v>
      </c>
      <c r="D3242" s="8" t="str">
        <f t="shared" ca="1" si="1953"/>
        <v>Q4</v>
      </c>
      <c r="E3242">
        <f t="shared" ca="1" si="1954"/>
        <v>12</v>
      </c>
      <c r="F3242">
        <f t="shared" ca="1" si="1955"/>
        <v>4</v>
      </c>
      <c r="G3242">
        <f t="shared" ca="1" si="1956"/>
        <v>202012</v>
      </c>
      <c r="H3242">
        <f t="shared" ca="1" si="1957"/>
        <v>202004</v>
      </c>
      <c r="I3242" t="str">
        <f t="shared" ca="1" si="1958"/>
        <v>FY2020 Q3 Sep</v>
      </c>
      <c r="J3242">
        <f t="shared" ca="1" si="1959"/>
        <v>2020</v>
      </c>
      <c r="K3242" s="8" t="str">
        <f t="shared" ca="1" si="1960"/>
        <v>Sep</v>
      </c>
      <c r="L3242" s="8" t="str">
        <f t="shared" ca="1" si="1961"/>
        <v>Q3</v>
      </c>
      <c r="M3242">
        <f t="shared" ca="1" si="1962"/>
        <v>9</v>
      </c>
      <c r="N3242">
        <f t="shared" ca="1" si="1963"/>
        <v>3</v>
      </c>
      <c r="O3242">
        <f t="shared" ca="1" si="1964"/>
        <v>202009</v>
      </c>
      <c r="P3242">
        <f t="shared" ca="1" si="1965"/>
        <v>202003</v>
      </c>
      <c r="Q3242" t="str">
        <f t="shared" si="1966"/>
        <v>FY2020 Q2 Feb</v>
      </c>
      <c r="R3242">
        <f t="shared" si="1967"/>
        <v>2020</v>
      </c>
      <c r="S3242" s="8" t="str">
        <f t="shared" si="1968"/>
        <v>Feb</v>
      </c>
      <c r="T3242" s="8" t="str">
        <f t="shared" si="1969"/>
        <v>Q2</v>
      </c>
      <c r="U3242">
        <f t="shared" si="1970"/>
        <v>5</v>
      </c>
      <c r="V3242">
        <f t="shared" si="1971"/>
        <v>2</v>
      </c>
      <c r="W3242">
        <f t="shared" si="1972"/>
        <v>202005</v>
      </c>
      <c r="X3242">
        <f t="shared" si="1973"/>
        <v>202002</v>
      </c>
      <c r="Y3242" t="str">
        <f t="shared" si="1974"/>
        <v>FY2020 Q1 Feb</v>
      </c>
      <c r="Z3242">
        <f t="shared" si="1975"/>
        <v>2020</v>
      </c>
      <c r="AA3242" s="8" t="str">
        <f t="shared" si="1976"/>
        <v>Feb</v>
      </c>
      <c r="AB3242" s="8" t="str">
        <f t="shared" si="1977"/>
        <v>Q1</v>
      </c>
      <c r="AC3242">
        <f t="shared" si="1978"/>
        <v>2</v>
      </c>
      <c r="AD3242">
        <f t="shared" si="1979"/>
        <v>1</v>
      </c>
      <c r="AE3242">
        <f t="shared" si="1980"/>
        <v>202002</v>
      </c>
      <c r="AF3242">
        <f t="shared" si="1981"/>
        <v>202001</v>
      </c>
      <c r="AG3242" s="9">
        <f t="shared" ca="1" si="1982"/>
        <v>0</v>
      </c>
      <c r="AH3242">
        <f t="shared" ca="1" si="1983"/>
        <v>2</v>
      </c>
      <c r="AI3242" s="9">
        <f t="shared" ca="1" si="1984"/>
        <v>7</v>
      </c>
      <c r="AJ3242" s="9">
        <f t="shared" ca="1" si="1985"/>
        <v>0</v>
      </c>
      <c r="AK3242" s="9">
        <f t="shared" si="1986"/>
        <v>4</v>
      </c>
      <c r="AL3242" s="9">
        <f t="shared" si="1987"/>
        <v>8</v>
      </c>
      <c r="AM3242" s="9">
        <f t="shared" si="1988"/>
        <v>12</v>
      </c>
      <c r="AN3242" s="2">
        <v>43880.513194444444</v>
      </c>
      <c r="AO3242">
        <v>7670</v>
      </c>
      <c r="AP3242" s="1">
        <v>10000</v>
      </c>
      <c r="AQ3242" t="s">
        <v>4</v>
      </c>
    </row>
    <row r="3243" spans="1:43" x14ac:dyDescent="0.3">
      <c r="A3243" t="str">
        <f t="shared" ca="1" si="1950"/>
        <v>FY2020 Q4 Sep</v>
      </c>
      <c r="B3243">
        <f t="shared" ca="1" si="1951"/>
        <v>2020</v>
      </c>
      <c r="C3243" s="8" t="str">
        <f t="shared" ca="1" si="1952"/>
        <v>Sep</v>
      </c>
      <c r="D3243" s="8" t="str">
        <f t="shared" ca="1" si="1953"/>
        <v>Q4</v>
      </c>
      <c r="E3243">
        <f t="shared" ca="1" si="1954"/>
        <v>12</v>
      </c>
      <c r="F3243">
        <f t="shared" ca="1" si="1955"/>
        <v>4</v>
      </c>
      <c r="G3243">
        <f t="shared" ca="1" si="1956"/>
        <v>202012</v>
      </c>
      <c r="H3243">
        <f t="shared" ca="1" si="1957"/>
        <v>202004</v>
      </c>
      <c r="I3243" t="str">
        <f t="shared" ca="1" si="1958"/>
        <v>FY2020 Q3 Sep</v>
      </c>
      <c r="J3243">
        <f t="shared" ca="1" si="1959"/>
        <v>2020</v>
      </c>
      <c r="K3243" s="8" t="str">
        <f t="shared" ca="1" si="1960"/>
        <v>Sep</v>
      </c>
      <c r="L3243" s="8" t="str">
        <f t="shared" ca="1" si="1961"/>
        <v>Q3</v>
      </c>
      <c r="M3243">
        <f t="shared" ca="1" si="1962"/>
        <v>9</v>
      </c>
      <c r="N3243">
        <f t="shared" ca="1" si="1963"/>
        <v>3</v>
      </c>
      <c r="O3243">
        <f t="shared" ca="1" si="1964"/>
        <v>202009</v>
      </c>
      <c r="P3243">
        <f t="shared" ca="1" si="1965"/>
        <v>202003</v>
      </c>
      <c r="Q3243" t="str">
        <f t="shared" si="1966"/>
        <v>FY2019 Q4 Sep</v>
      </c>
      <c r="R3243">
        <f t="shared" si="1967"/>
        <v>2019</v>
      </c>
      <c r="S3243" s="8" t="str">
        <f t="shared" si="1968"/>
        <v>Sep</v>
      </c>
      <c r="T3243" s="8" t="str">
        <f t="shared" si="1969"/>
        <v>Q4</v>
      </c>
      <c r="U3243">
        <f t="shared" si="1970"/>
        <v>12</v>
      </c>
      <c r="V3243">
        <f t="shared" si="1971"/>
        <v>4</v>
      </c>
      <c r="W3243">
        <f t="shared" si="1972"/>
        <v>201912</v>
      </c>
      <c r="X3243">
        <f t="shared" si="1973"/>
        <v>201904</v>
      </c>
      <c r="Y3243" t="str">
        <f t="shared" si="1974"/>
        <v>FY2019 Q3 Sep</v>
      </c>
      <c r="Z3243">
        <f t="shared" si="1975"/>
        <v>2019</v>
      </c>
      <c r="AA3243" s="8" t="str">
        <f t="shared" si="1976"/>
        <v>Sep</v>
      </c>
      <c r="AB3243" s="8" t="str">
        <f t="shared" si="1977"/>
        <v>Q3</v>
      </c>
      <c r="AC3243">
        <f t="shared" si="1978"/>
        <v>9</v>
      </c>
      <c r="AD3243">
        <f t="shared" si="1979"/>
        <v>3</v>
      </c>
      <c r="AE3243">
        <f t="shared" si="1980"/>
        <v>201909</v>
      </c>
      <c r="AF3243">
        <f t="shared" si="1981"/>
        <v>201903</v>
      </c>
      <c r="AG3243" s="9">
        <f t="shared" ca="1" si="1982"/>
        <v>1</v>
      </c>
      <c r="AH3243">
        <f t="shared" ca="1" si="1983"/>
        <v>4</v>
      </c>
      <c r="AI3243" s="9">
        <f t="shared" ca="1" si="1984"/>
        <v>12</v>
      </c>
      <c r="AJ3243" s="9">
        <f t="shared" ca="1" si="1985"/>
        <v>1</v>
      </c>
      <c r="AK3243" s="9">
        <f t="shared" si="1986"/>
        <v>3</v>
      </c>
      <c r="AL3243" s="9">
        <f t="shared" si="1987"/>
        <v>36</v>
      </c>
      <c r="AM3243" s="9">
        <f t="shared" si="1988"/>
        <v>12</v>
      </c>
      <c r="AN3243" s="2">
        <v>43711.520138888889</v>
      </c>
      <c r="AO3243">
        <v>7728</v>
      </c>
      <c r="AP3243" s="1">
        <v>10000</v>
      </c>
      <c r="AQ3243" t="s">
        <v>4</v>
      </c>
    </row>
    <row r="3244" spans="1:43" x14ac:dyDescent="0.3">
      <c r="A3244" t="str">
        <f t="shared" ca="1" si="1950"/>
        <v>FY2020 Q4 Sep</v>
      </c>
      <c r="B3244">
        <f t="shared" ca="1" si="1951"/>
        <v>2020</v>
      </c>
      <c r="C3244" s="8" t="str">
        <f t="shared" ca="1" si="1952"/>
        <v>Sep</v>
      </c>
      <c r="D3244" s="8" t="str">
        <f t="shared" ca="1" si="1953"/>
        <v>Q4</v>
      </c>
      <c r="E3244">
        <f t="shared" ca="1" si="1954"/>
        <v>12</v>
      </c>
      <c r="F3244">
        <f t="shared" ca="1" si="1955"/>
        <v>4</v>
      </c>
      <c r="G3244">
        <f t="shared" ca="1" si="1956"/>
        <v>202012</v>
      </c>
      <c r="H3244">
        <f t="shared" ca="1" si="1957"/>
        <v>202004</v>
      </c>
      <c r="I3244" t="str">
        <f t="shared" ca="1" si="1958"/>
        <v>FY2020 Q3 Sep</v>
      </c>
      <c r="J3244">
        <f t="shared" ca="1" si="1959"/>
        <v>2020</v>
      </c>
      <c r="K3244" s="8" t="str">
        <f t="shared" ca="1" si="1960"/>
        <v>Sep</v>
      </c>
      <c r="L3244" s="8" t="str">
        <f t="shared" ca="1" si="1961"/>
        <v>Q3</v>
      </c>
      <c r="M3244">
        <f t="shared" ca="1" si="1962"/>
        <v>9</v>
      </c>
      <c r="N3244">
        <f t="shared" ca="1" si="1963"/>
        <v>3</v>
      </c>
      <c r="O3244">
        <f t="shared" ca="1" si="1964"/>
        <v>202009</v>
      </c>
      <c r="P3244">
        <f t="shared" ca="1" si="1965"/>
        <v>202003</v>
      </c>
      <c r="Q3244" t="str">
        <f t="shared" si="1966"/>
        <v>FY2020 Q2 Mar</v>
      </c>
      <c r="R3244">
        <f t="shared" si="1967"/>
        <v>2020</v>
      </c>
      <c r="S3244" s="8" t="str">
        <f t="shared" si="1968"/>
        <v>Mar</v>
      </c>
      <c r="T3244" s="8" t="str">
        <f t="shared" si="1969"/>
        <v>Q2</v>
      </c>
      <c r="U3244">
        <f t="shared" si="1970"/>
        <v>6</v>
      </c>
      <c r="V3244">
        <f t="shared" si="1971"/>
        <v>2</v>
      </c>
      <c r="W3244">
        <f t="shared" si="1972"/>
        <v>202006</v>
      </c>
      <c r="X3244">
        <f t="shared" si="1973"/>
        <v>202002</v>
      </c>
      <c r="Y3244" t="str">
        <f t="shared" si="1974"/>
        <v>FY2020 Q1 Mar</v>
      </c>
      <c r="Z3244">
        <f t="shared" si="1975"/>
        <v>2020</v>
      </c>
      <c r="AA3244" s="8" t="str">
        <f t="shared" si="1976"/>
        <v>Mar</v>
      </c>
      <c r="AB3244" s="8" t="str">
        <f t="shared" si="1977"/>
        <v>Q1</v>
      </c>
      <c r="AC3244">
        <f t="shared" si="1978"/>
        <v>3</v>
      </c>
      <c r="AD3244">
        <f t="shared" si="1979"/>
        <v>1</v>
      </c>
      <c r="AE3244">
        <f t="shared" si="1980"/>
        <v>202003</v>
      </c>
      <c r="AF3244">
        <f t="shared" si="1981"/>
        <v>202001</v>
      </c>
      <c r="AG3244" s="9">
        <f t="shared" ca="1" si="1982"/>
        <v>0</v>
      </c>
      <c r="AH3244">
        <f t="shared" ca="1" si="1983"/>
        <v>2</v>
      </c>
      <c r="AI3244" s="9">
        <f t="shared" ca="1" si="1984"/>
        <v>6</v>
      </c>
      <c r="AJ3244" s="9">
        <f t="shared" ca="1" si="1985"/>
        <v>0</v>
      </c>
      <c r="AK3244" s="9">
        <f t="shared" si="1986"/>
        <v>3</v>
      </c>
      <c r="AL3244" s="9">
        <f t="shared" si="1987"/>
        <v>10</v>
      </c>
      <c r="AM3244" s="9">
        <f t="shared" si="1988"/>
        <v>16</v>
      </c>
      <c r="AN3244" s="2">
        <v>43893.668055555558</v>
      </c>
      <c r="AO3244">
        <v>7967</v>
      </c>
      <c r="AP3244" s="1">
        <v>10000</v>
      </c>
      <c r="AQ3244" t="s">
        <v>4</v>
      </c>
    </row>
    <row r="3245" spans="1:43" x14ac:dyDescent="0.3">
      <c r="A3245" t="str">
        <f t="shared" ca="1" si="1950"/>
        <v>FY2020 Q4 Sep</v>
      </c>
      <c r="B3245">
        <f t="shared" ca="1" si="1951"/>
        <v>2020</v>
      </c>
      <c r="C3245" s="8" t="str">
        <f t="shared" ca="1" si="1952"/>
        <v>Sep</v>
      </c>
      <c r="D3245" s="8" t="str">
        <f t="shared" ca="1" si="1953"/>
        <v>Q4</v>
      </c>
      <c r="E3245">
        <f t="shared" ca="1" si="1954"/>
        <v>12</v>
      </c>
      <c r="F3245">
        <f t="shared" ca="1" si="1955"/>
        <v>4</v>
      </c>
      <c r="G3245">
        <f t="shared" ca="1" si="1956"/>
        <v>202012</v>
      </c>
      <c r="H3245">
        <f t="shared" ca="1" si="1957"/>
        <v>202004</v>
      </c>
      <c r="I3245" t="str">
        <f t="shared" ca="1" si="1958"/>
        <v>FY2020 Q3 Sep</v>
      </c>
      <c r="J3245">
        <f t="shared" ca="1" si="1959"/>
        <v>2020</v>
      </c>
      <c r="K3245" s="8" t="str">
        <f t="shared" ca="1" si="1960"/>
        <v>Sep</v>
      </c>
      <c r="L3245" s="8" t="str">
        <f t="shared" ca="1" si="1961"/>
        <v>Q3</v>
      </c>
      <c r="M3245">
        <f t="shared" ca="1" si="1962"/>
        <v>9</v>
      </c>
      <c r="N3245">
        <f t="shared" ca="1" si="1963"/>
        <v>3</v>
      </c>
      <c r="O3245">
        <f t="shared" ca="1" si="1964"/>
        <v>202009</v>
      </c>
      <c r="P3245">
        <f t="shared" ca="1" si="1965"/>
        <v>202003</v>
      </c>
      <c r="Q3245" t="str">
        <f t="shared" si="1966"/>
        <v>FY2019 Q4 Sep</v>
      </c>
      <c r="R3245">
        <f t="shared" si="1967"/>
        <v>2019</v>
      </c>
      <c r="S3245" s="8" t="str">
        <f t="shared" si="1968"/>
        <v>Sep</v>
      </c>
      <c r="T3245" s="8" t="str">
        <f t="shared" si="1969"/>
        <v>Q4</v>
      </c>
      <c r="U3245">
        <f t="shared" si="1970"/>
        <v>12</v>
      </c>
      <c r="V3245">
        <f t="shared" si="1971"/>
        <v>4</v>
      </c>
      <c r="W3245">
        <f t="shared" si="1972"/>
        <v>201912</v>
      </c>
      <c r="X3245">
        <f t="shared" si="1973"/>
        <v>201904</v>
      </c>
      <c r="Y3245" t="str">
        <f t="shared" si="1974"/>
        <v>FY2019 Q3 Sep</v>
      </c>
      <c r="Z3245">
        <f t="shared" si="1975"/>
        <v>2019</v>
      </c>
      <c r="AA3245" s="8" t="str">
        <f t="shared" si="1976"/>
        <v>Sep</v>
      </c>
      <c r="AB3245" s="8" t="str">
        <f t="shared" si="1977"/>
        <v>Q3</v>
      </c>
      <c r="AC3245">
        <f t="shared" si="1978"/>
        <v>9</v>
      </c>
      <c r="AD3245">
        <f t="shared" si="1979"/>
        <v>3</v>
      </c>
      <c r="AE3245">
        <f t="shared" si="1980"/>
        <v>201909</v>
      </c>
      <c r="AF3245">
        <f t="shared" si="1981"/>
        <v>201903</v>
      </c>
      <c r="AG3245" s="9">
        <f t="shared" ca="1" si="1982"/>
        <v>1</v>
      </c>
      <c r="AH3245">
        <f t="shared" ca="1" si="1983"/>
        <v>4</v>
      </c>
      <c r="AI3245" s="9">
        <f t="shared" ca="1" si="1984"/>
        <v>12</v>
      </c>
      <c r="AJ3245" s="9">
        <f t="shared" ca="1" si="1985"/>
        <v>1</v>
      </c>
      <c r="AK3245" s="9">
        <f t="shared" si="1986"/>
        <v>3</v>
      </c>
      <c r="AL3245" s="9">
        <f t="shared" si="1987"/>
        <v>37</v>
      </c>
      <c r="AM3245" s="9">
        <f t="shared" si="1988"/>
        <v>17</v>
      </c>
      <c r="AN3245" s="2">
        <v>43718.743055555555</v>
      </c>
      <c r="AO3245">
        <v>7991</v>
      </c>
      <c r="AP3245" s="1">
        <v>10000</v>
      </c>
      <c r="AQ3245" t="s">
        <v>4</v>
      </c>
    </row>
    <row r="3246" spans="1:43" x14ac:dyDescent="0.3">
      <c r="A3246" t="str">
        <f t="shared" ca="1" si="1950"/>
        <v>FY2020 Q4 Sep</v>
      </c>
      <c r="B3246">
        <f t="shared" ca="1" si="1951"/>
        <v>2020</v>
      </c>
      <c r="C3246" s="8" t="str">
        <f t="shared" ca="1" si="1952"/>
        <v>Sep</v>
      </c>
      <c r="D3246" s="8" t="str">
        <f t="shared" ca="1" si="1953"/>
        <v>Q4</v>
      </c>
      <c r="E3246">
        <f t="shared" ca="1" si="1954"/>
        <v>12</v>
      </c>
      <c r="F3246">
        <f t="shared" ca="1" si="1955"/>
        <v>4</v>
      </c>
      <c r="G3246">
        <f t="shared" ca="1" si="1956"/>
        <v>202012</v>
      </c>
      <c r="H3246">
        <f t="shared" ca="1" si="1957"/>
        <v>202004</v>
      </c>
      <c r="I3246" t="str">
        <f t="shared" ca="1" si="1958"/>
        <v>FY2020 Q3 Sep</v>
      </c>
      <c r="J3246">
        <f t="shared" ca="1" si="1959"/>
        <v>2020</v>
      </c>
      <c r="K3246" s="8" t="str">
        <f t="shared" ca="1" si="1960"/>
        <v>Sep</v>
      </c>
      <c r="L3246" s="8" t="str">
        <f t="shared" ca="1" si="1961"/>
        <v>Q3</v>
      </c>
      <c r="M3246">
        <f t="shared" ca="1" si="1962"/>
        <v>9</v>
      </c>
      <c r="N3246">
        <f t="shared" ca="1" si="1963"/>
        <v>3</v>
      </c>
      <c r="O3246">
        <f t="shared" ca="1" si="1964"/>
        <v>202009</v>
      </c>
      <c r="P3246">
        <f t="shared" ca="1" si="1965"/>
        <v>202003</v>
      </c>
      <c r="Q3246" t="str">
        <f t="shared" si="1966"/>
        <v>FY2019 Q4 Sep</v>
      </c>
      <c r="R3246">
        <f t="shared" si="1967"/>
        <v>2019</v>
      </c>
      <c r="S3246" s="8" t="str">
        <f t="shared" si="1968"/>
        <v>Sep</v>
      </c>
      <c r="T3246" s="8" t="str">
        <f t="shared" si="1969"/>
        <v>Q4</v>
      </c>
      <c r="U3246">
        <f t="shared" si="1970"/>
        <v>12</v>
      </c>
      <c r="V3246">
        <f t="shared" si="1971"/>
        <v>4</v>
      </c>
      <c r="W3246">
        <f t="shared" si="1972"/>
        <v>201912</v>
      </c>
      <c r="X3246">
        <f t="shared" si="1973"/>
        <v>201904</v>
      </c>
      <c r="Y3246" t="str">
        <f t="shared" si="1974"/>
        <v>FY2019 Q3 Sep</v>
      </c>
      <c r="Z3246">
        <f t="shared" si="1975"/>
        <v>2019</v>
      </c>
      <c r="AA3246" s="8" t="str">
        <f t="shared" si="1976"/>
        <v>Sep</v>
      </c>
      <c r="AB3246" s="8" t="str">
        <f t="shared" si="1977"/>
        <v>Q3</v>
      </c>
      <c r="AC3246">
        <f t="shared" si="1978"/>
        <v>9</v>
      </c>
      <c r="AD3246">
        <f t="shared" si="1979"/>
        <v>3</v>
      </c>
      <c r="AE3246">
        <f t="shared" si="1980"/>
        <v>201909</v>
      </c>
      <c r="AF3246">
        <f t="shared" si="1981"/>
        <v>201903</v>
      </c>
      <c r="AG3246" s="9">
        <f t="shared" ca="1" si="1982"/>
        <v>1</v>
      </c>
      <c r="AH3246">
        <f t="shared" ca="1" si="1983"/>
        <v>4</v>
      </c>
      <c r="AI3246" s="9">
        <f t="shared" ca="1" si="1984"/>
        <v>12</v>
      </c>
      <c r="AJ3246" s="9">
        <f t="shared" ca="1" si="1985"/>
        <v>1</v>
      </c>
      <c r="AK3246" s="9">
        <f t="shared" si="1986"/>
        <v>6</v>
      </c>
      <c r="AL3246" s="9">
        <f t="shared" si="1987"/>
        <v>36</v>
      </c>
      <c r="AM3246" s="9">
        <f t="shared" si="1988"/>
        <v>13</v>
      </c>
      <c r="AN3246" s="2">
        <v>43714.561111111114</v>
      </c>
      <c r="AO3246">
        <v>8099</v>
      </c>
      <c r="AP3246" s="1">
        <v>10000</v>
      </c>
      <c r="AQ3246" t="s">
        <v>4</v>
      </c>
    </row>
    <row r="3247" spans="1:43" x14ac:dyDescent="0.3">
      <c r="A3247" t="str">
        <f t="shared" ca="1" si="1950"/>
        <v>FY2020 Q4 Sep</v>
      </c>
      <c r="B3247">
        <f t="shared" ca="1" si="1951"/>
        <v>2020</v>
      </c>
      <c r="C3247" s="8" t="str">
        <f t="shared" ca="1" si="1952"/>
        <v>Sep</v>
      </c>
      <c r="D3247" s="8" t="str">
        <f t="shared" ca="1" si="1953"/>
        <v>Q4</v>
      </c>
      <c r="E3247">
        <f t="shared" ca="1" si="1954"/>
        <v>12</v>
      </c>
      <c r="F3247">
        <f t="shared" ca="1" si="1955"/>
        <v>4</v>
      </c>
      <c r="G3247">
        <f t="shared" ca="1" si="1956"/>
        <v>202012</v>
      </c>
      <c r="H3247">
        <f t="shared" ca="1" si="1957"/>
        <v>202004</v>
      </c>
      <c r="I3247" t="str">
        <f t="shared" ca="1" si="1958"/>
        <v>FY2020 Q3 Sep</v>
      </c>
      <c r="J3247">
        <f t="shared" ca="1" si="1959"/>
        <v>2020</v>
      </c>
      <c r="K3247" s="8" t="str">
        <f t="shared" ca="1" si="1960"/>
        <v>Sep</v>
      </c>
      <c r="L3247" s="8" t="str">
        <f t="shared" ca="1" si="1961"/>
        <v>Q3</v>
      </c>
      <c r="M3247">
        <f t="shared" ca="1" si="1962"/>
        <v>9</v>
      </c>
      <c r="N3247">
        <f t="shared" ca="1" si="1963"/>
        <v>3</v>
      </c>
      <c r="O3247">
        <f t="shared" ca="1" si="1964"/>
        <v>202009</v>
      </c>
      <c r="P3247">
        <f t="shared" ca="1" si="1965"/>
        <v>202003</v>
      </c>
      <c r="Q3247" t="str">
        <f t="shared" si="1966"/>
        <v>FY2020 Q2 Mar</v>
      </c>
      <c r="R3247">
        <f t="shared" si="1967"/>
        <v>2020</v>
      </c>
      <c r="S3247" s="8" t="str">
        <f t="shared" si="1968"/>
        <v>Mar</v>
      </c>
      <c r="T3247" s="8" t="str">
        <f t="shared" si="1969"/>
        <v>Q2</v>
      </c>
      <c r="U3247">
        <f t="shared" si="1970"/>
        <v>6</v>
      </c>
      <c r="V3247">
        <f t="shared" si="1971"/>
        <v>2</v>
      </c>
      <c r="W3247">
        <f t="shared" si="1972"/>
        <v>202006</v>
      </c>
      <c r="X3247">
        <f t="shared" si="1973"/>
        <v>202002</v>
      </c>
      <c r="Y3247" t="str">
        <f t="shared" si="1974"/>
        <v>FY2020 Q1 Mar</v>
      </c>
      <c r="Z3247">
        <f t="shared" si="1975"/>
        <v>2020</v>
      </c>
      <c r="AA3247" s="8" t="str">
        <f t="shared" si="1976"/>
        <v>Mar</v>
      </c>
      <c r="AB3247" s="8" t="str">
        <f t="shared" si="1977"/>
        <v>Q1</v>
      </c>
      <c r="AC3247">
        <f t="shared" si="1978"/>
        <v>3</v>
      </c>
      <c r="AD3247">
        <f t="shared" si="1979"/>
        <v>1</v>
      </c>
      <c r="AE3247">
        <f t="shared" si="1980"/>
        <v>202003</v>
      </c>
      <c r="AF3247">
        <f t="shared" si="1981"/>
        <v>202001</v>
      </c>
      <c r="AG3247" s="9">
        <f t="shared" ca="1" si="1982"/>
        <v>0</v>
      </c>
      <c r="AH3247">
        <f t="shared" ca="1" si="1983"/>
        <v>2</v>
      </c>
      <c r="AI3247" s="9">
        <f t="shared" ca="1" si="1984"/>
        <v>6</v>
      </c>
      <c r="AJ3247" s="9">
        <f t="shared" ca="1" si="1985"/>
        <v>0</v>
      </c>
      <c r="AK3247" s="9">
        <f t="shared" si="1986"/>
        <v>4</v>
      </c>
      <c r="AL3247" s="9">
        <f t="shared" si="1987"/>
        <v>10</v>
      </c>
      <c r="AM3247" s="9">
        <f t="shared" si="1988"/>
        <v>11</v>
      </c>
      <c r="AN3247" s="2">
        <v>43894.46875</v>
      </c>
      <c r="AO3247">
        <v>8154</v>
      </c>
      <c r="AP3247" s="1">
        <v>10000</v>
      </c>
      <c r="AQ3247" t="s">
        <v>4</v>
      </c>
    </row>
    <row r="3248" spans="1:43" x14ac:dyDescent="0.3">
      <c r="A3248" t="str">
        <f t="shared" ca="1" si="1950"/>
        <v>FY2020 Q4 Sep</v>
      </c>
      <c r="B3248">
        <f t="shared" ca="1" si="1951"/>
        <v>2020</v>
      </c>
      <c r="C3248" s="8" t="str">
        <f t="shared" ca="1" si="1952"/>
        <v>Sep</v>
      </c>
      <c r="D3248" s="8" t="str">
        <f t="shared" ca="1" si="1953"/>
        <v>Q4</v>
      </c>
      <c r="E3248">
        <f t="shared" ca="1" si="1954"/>
        <v>12</v>
      </c>
      <c r="F3248">
        <f t="shared" ca="1" si="1955"/>
        <v>4</v>
      </c>
      <c r="G3248">
        <f t="shared" ca="1" si="1956"/>
        <v>202012</v>
      </c>
      <c r="H3248">
        <f t="shared" ca="1" si="1957"/>
        <v>202004</v>
      </c>
      <c r="I3248" t="str">
        <f t="shared" ca="1" si="1958"/>
        <v>FY2020 Q3 Sep</v>
      </c>
      <c r="J3248">
        <f t="shared" ca="1" si="1959"/>
        <v>2020</v>
      </c>
      <c r="K3248" s="8" t="str">
        <f t="shared" ca="1" si="1960"/>
        <v>Sep</v>
      </c>
      <c r="L3248" s="8" t="str">
        <f t="shared" ca="1" si="1961"/>
        <v>Q3</v>
      </c>
      <c r="M3248">
        <f t="shared" ca="1" si="1962"/>
        <v>9</v>
      </c>
      <c r="N3248">
        <f t="shared" ca="1" si="1963"/>
        <v>3</v>
      </c>
      <c r="O3248">
        <f t="shared" ca="1" si="1964"/>
        <v>202009</v>
      </c>
      <c r="P3248">
        <f t="shared" ca="1" si="1965"/>
        <v>202003</v>
      </c>
      <c r="Q3248" t="str">
        <f t="shared" si="1966"/>
        <v>FY2019 Q4 Sep</v>
      </c>
      <c r="R3248">
        <f t="shared" si="1967"/>
        <v>2019</v>
      </c>
      <c r="S3248" s="8" t="str">
        <f t="shared" si="1968"/>
        <v>Sep</v>
      </c>
      <c r="T3248" s="8" t="str">
        <f t="shared" si="1969"/>
        <v>Q4</v>
      </c>
      <c r="U3248">
        <f t="shared" si="1970"/>
        <v>12</v>
      </c>
      <c r="V3248">
        <f t="shared" si="1971"/>
        <v>4</v>
      </c>
      <c r="W3248">
        <f t="shared" si="1972"/>
        <v>201912</v>
      </c>
      <c r="X3248">
        <f t="shared" si="1973"/>
        <v>201904</v>
      </c>
      <c r="Y3248" t="str">
        <f t="shared" si="1974"/>
        <v>FY2019 Q3 Sep</v>
      </c>
      <c r="Z3248">
        <f t="shared" si="1975"/>
        <v>2019</v>
      </c>
      <c r="AA3248" s="8" t="str">
        <f t="shared" si="1976"/>
        <v>Sep</v>
      </c>
      <c r="AB3248" s="8" t="str">
        <f t="shared" si="1977"/>
        <v>Q3</v>
      </c>
      <c r="AC3248">
        <f t="shared" si="1978"/>
        <v>9</v>
      </c>
      <c r="AD3248">
        <f t="shared" si="1979"/>
        <v>3</v>
      </c>
      <c r="AE3248">
        <f t="shared" si="1980"/>
        <v>201909</v>
      </c>
      <c r="AF3248">
        <f t="shared" si="1981"/>
        <v>201903</v>
      </c>
      <c r="AG3248" s="9">
        <f t="shared" ca="1" si="1982"/>
        <v>1</v>
      </c>
      <c r="AH3248">
        <f t="shared" ca="1" si="1983"/>
        <v>4</v>
      </c>
      <c r="AI3248" s="9">
        <f t="shared" ca="1" si="1984"/>
        <v>12</v>
      </c>
      <c r="AJ3248" s="9">
        <f t="shared" ca="1" si="1985"/>
        <v>1</v>
      </c>
      <c r="AK3248" s="9">
        <f t="shared" si="1986"/>
        <v>6</v>
      </c>
      <c r="AL3248" s="9">
        <f t="shared" si="1987"/>
        <v>36</v>
      </c>
      <c r="AM3248" s="9">
        <f t="shared" si="1988"/>
        <v>12</v>
      </c>
      <c r="AN3248" s="2">
        <v>43714.533333333333</v>
      </c>
      <c r="AO3248">
        <v>8278</v>
      </c>
      <c r="AP3248" s="1">
        <v>10000</v>
      </c>
      <c r="AQ3248" t="s">
        <v>4</v>
      </c>
    </row>
    <row r="3249" spans="1:43" x14ac:dyDescent="0.3">
      <c r="A3249" t="str">
        <f t="shared" ca="1" si="1950"/>
        <v>FY2020 Q4 Sep</v>
      </c>
      <c r="B3249">
        <f t="shared" ca="1" si="1951"/>
        <v>2020</v>
      </c>
      <c r="C3249" s="8" t="str">
        <f t="shared" ca="1" si="1952"/>
        <v>Sep</v>
      </c>
      <c r="D3249" s="8" t="str">
        <f t="shared" ca="1" si="1953"/>
        <v>Q4</v>
      </c>
      <c r="E3249">
        <f t="shared" ca="1" si="1954"/>
        <v>12</v>
      </c>
      <c r="F3249">
        <f t="shared" ca="1" si="1955"/>
        <v>4</v>
      </c>
      <c r="G3249">
        <f t="shared" ca="1" si="1956"/>
        <v>202012</v>
      </c>
      <c r="H3249">
        <f t="shared" ca="1" si="1957"/>
        <v>202004</v>
      </c>
      <c r="I3249" t="str">
        <f t="shared" ca="1" si="1958"/>
        <v>FY2020 Q3 Sep</v>
      </c>
      <c r="J3249">
        <f t="shared" ca="1" si="1959"/>
        <v>2020</v>
      </c>
      <c r="K3249" s="8" t="str">
        <f t="shared" ca="1" si="1960"/>
        <v>Sep</v>
      </c>
      <c r="L3249" s="8" t="str">
        <f t="shared" ca="1" si="1961"/>
        <v>Q3</v>
      </c>
      <c r="M3249">
        <f t="shared" ca="1" si="1962"/>
        <v>9</v>
      </c>
      <c r="N3249">
        <f t="shared" ca="1" si="1963"/>
        <v>3</v>
      </c>
      <c r="O3249">
        <f t="shared" ca="1" si="1964"/>
        <v>202009</v>
      </c>
      <c r="P3249">
        <f t="shared" ca="1" si="1965"/>
        <v>202003</v>
      </c>
      <c r="Q3249" t="str">
        <f t="shared" si="1966"/>
        <v>FY2019 Q4 Sep</v>
      </c>
      <c r="R3249">
        <f t="shared" si="1967"/>
        <v>2019</v>
      </c>
      <c r="S3249" s="8" t="str">
        <f t="shared" si="1968"/>
        <v>Sep</v>
      </c>
      <c r="T3249" s="8" t="str">
        <f t="shared" si="1969"/>
        <v>Q4</v>
      </c>
      <c r="U3249">
        <f t="shared" si="1970"/>
        <v>12</v>
      </c>
      <c r="V3249">
        <f t="shared" si="1971"/>
        <v>4</v>
      </c>
      <c r="W3249">
        <f t="shared" si="1972"/>
        <v>201912</v>
      </c>
      <c r="X3249">
        <f t="shared" si="1973"/>
        <v>201904</v>
      </c>
      <c r="Y3249" t="str">
        <f t="shared" si="1974"/>
        <v>FY2019 Q3 Sep</v>
      </c>
      <c r="Z3249">
        <f t="shared" si="1975"/>
        <v>2019</v>
      </c>
      <c r="AA3249" s="8" t="str">
        <f t="shared" si="1976"/>
        <v>Sep</v>
      </c>
      <c r="AB3249" s="8" t="str">
        <f t="shared" si="1977"/>
        <v>Q3</v>
      </c>
      <c r="AC3249">
        <f t="shared" si="1978"/>
        <v>9</v>
      </c>
      <c r="AD3249">
        <f t="shared" si="1979"/>
        <v>3</v>
      </c>
      <c r="AE3249">
        <f t="shared" si="1980"/>
        <v>201909</v>
      </c>
      <c r="AF3249">
        <f t="shared" si="1981"/>
        <v>201903</v>
      </c>
      <c r="AG3249" s="9">
        <f t="shared" ca="1" si="1982"/>
        <v>1</v>
      </c>
      <c r="AH3249">
        <f t="shared" ca="1" si="1983"/>
        <v>4</v>
      </c>
      <c r="AI3249" s="9">
        <f t="shared" ca="1" si="1984"/>
        <v>12</v>
      </c>
      <c r="AJ3249" s="9">
        <f t="shared" ca="1" si="1985"/>
        <v>1</v>
      </c>
      <c r="AK3249" s="9">
        <f t="shared" si="1986"/>
        <v>6</v>
      </c>
      <c r="AL3249" s="9">
        <f t="shared" si="1987"/>
        <v>36</v>
      </c>
      <c r="AM3249" s="9">
        <f t="shared" si="1988"/>
        <v>14</v>
      </c>
      <c r="AN3249" s="2">
        <v>43714.614583333336</v>
      </c>
      <c r="AO3249">
        <v>8325</v>
      </c>
      <c r="AP3249" s="1">
        <v>10000</v>
      </c>
      <c r="AQ3249" t="s">
        <v>4</v>
      </c>
    </row>
    <row r="3250" spans="1:43" x14ac:dyDescent="0.3">
      <c r="A3250" t="str">
        <f t="shared" ca="1" si="1950"/>
        <v>FY2020 Q4 Sep</v>
      </c>
      <c r="B3250">
        <f t="shared" ca="1" si="1951"/>
        <v>2020</v>
      </c>
      <c r="C3250" s="8" t="str">
        <f t="shared" ca="1" si="1952"/>
        <v>Sep</v>
      </c>
      <c r="D3250" s="8" t="str">
        <f t="shared" ca="1" si="1953"/>
        <v>Q4</v>
      </c>
      <c r="E3250">
        <f t="shared" ca="1" si="1954"/>
        <v>12</v>
      </c>
      <c r="F3250">
        <f t="shared" ca="1" si="1955"/>
        <v>4</v>
      </c>
      <c r="G3250">
        <f t="shared" ca="1" si="1956"/>
        <v>202012</v>
      </c>
      <c r="H3250">
        <f t="shared" ca="1" si="1957"/>
        <v>202004</v>
      </c>
      <c r="I3250" t="str">
        <f t="shared" ca="1" si="1958"/>
        <v>FY2020 Q3 Sep</v>
      </c>
      <c r="J3250">
        <f t="shared" ca="1" si="1959"/>
        <v>2020</v>
      </c>
      <c r="K3250" s="8" t="str">
        <f t="shared" ca="1" si="1960"/>
        <v>Sep</v>
      </c>
      <c r="L3250" s="8" t="str">
        <f t="shared" ca="1" si="1961"/>
        <v>Q3</v>
      </c>
      <c r="M3250">
        <f t="shared" ca="1" si="1962"/>
        <v>9</v>
      </c>
      <c r="N3250">
        <f t="shared" ca="1" si="1963"/>
        <v>3</v>
      </c>
      <c r="O3250">
        <f t="shared" ca="1" si="1964"/>
        <v>202009</v>
      </c>
      <c r="P3250">
        <f t="shared" ca="1" si="1965"/>
        <v>202003</v>
      </c>
      <c r="Q3250" t="str">
        <f t="shared" si="1966"/>
        <v>FY2019 Q4 Sep</v>
      </c>
      <c r="R3250">
        <f t="shared" si="1967"/>
        <v>2019</v>
      </c>
      <c r="S3250" s="8" t="str">
        <f t="shared" si="1968"/>
        <v>Sep</v>
      </c>
      <c r="T3250" s="8" t="str">
        <f t="shared" si="1969"/>
        <v>Q4</v>
      </c>
      <c r="U3250">
        <f t="shared" si="1970"/>
        <v>12</v>
      </c>
      <c r="V3250">
        <f t="shared" si="1971"/>
        <v>4</v>
      </c>
      <c r="W3250">
        <f t="shared" si="1972"/>
        <v>201912</v>
      </c>
      <c r="X3250">
        <f t="shared" si="1973"/>
        <v>201904</v>
      </c>
      <c r="Y3250" t="str">
        <f t="shared" si="1974"/>
        <v>FY2019 Q3 Sep</v>
      </c>
      <c r="Z3250">
        <f t="shared" si="1975"/>
        <v>2019</v>
      </c>
      <c r="AA3250" s="8" t="str">
        <f t="shared" si="1976"/>
        <v>Sep</v>
      </c>
      <c r="AB3250" s="8" t="str">
        <f t="shared" si="1977"/>
        <v>Q3</v>
      </c>
      <c r="AC3250">
        <f t="shared" si="1978"/>
        <v>9</v>
      </c>
      <c r="AD3250">
        <f t="shared" si="1979"/>
        <v>3</v>
      </c>
      <c r="AE3250">
        <f t="shared" si="1980"/>
        <v>201909</v>
      </c>
      <c r="AF3250">
        <f t="shared" si="1981"/>
        <v>201903</v>
      </c>
      <c r="AG3250" s="9">
        <f t="shared" ca="1" si="1982"/>
        <v>1</v>
      </c>
      <c r="AH3250">
        <f t="shared" ca="1" si="1983"/>
        <v>4</v>
      </c>
      <c r="AI3250" s="9">
        <f t="shared" ca="1" si="1984"/>
        <v>12</v>
      </c>
      <c r="AJ3250" s="9">
        <f t="shared" ca="1" si="1985"/>
        <v>1</v>
      </c>
      <c r="AK3250" s="9">
        <f t="shared" si="1986"/>
        <v>6</v>
      </c>
      <c r="AL3250" s="9">
        <f t="shared" si="1987"/>
        <v>36</v>
      </c>
      <c r="AM3250" s="9">
        <f t="shared" si="1988"/>
        <v>13</v>
      </c>
      <c r="AN3250" s="2">
        <v>43714.574305555558</v>
      </c>
      <c r="AO3250">
        <v>8358</v>
      </c>
      <c r="AP3250" s="1">
        <v>10000</v>
      </c>
      <c r="AQ3250" t="s">
        <v>4</v>
      </c>
    </row>
    <row r="3251" spans="1:43" x14ac:dyDescent="0.3">
      <c r="A3251" t="str">
        <f t="shared" ca="1" si="1950"/>
        <v>FY2020 Q4 Sep</v>
      </c>
      <c r="B3251">
        <f t="shared" ca="1" si="1951"/>
        <v>2020</v>
      </c>
      <c r="C3251" s="8" t="str">
        <f t="shared" ca="1" si="1952"/>
        <v>Sep</v>
      </c>
      <c r="D3251" s="8" t="str">
        <f t="shared" ca="1" si="1953"/>
        <v>Q4</v>
      </c>
      <c r="E3251">
        <f t="shared" ca="1" si="1954"/>
        <v>12</v>
      </c>
      <c r="F3251">
        <f t="shared" ca="1" si="1955"/>
        <v>4</v>
      </c>
      <c r="G3251">
        <f t="shared" ca="1" si="1956"/>
        <v>202012</v>
      </c>
      <c r="H3251">
        <f t="shared" ca="1" si="1957"/>
        <v>202004</v>
      </c>
      <c r="I3251" t="str">
        <f t="shared" ca="1" si="1958"/>
        <v>FY2020 Q3 Sep</v>
      </c>
      <c r="J3251">
        <f t="shared" ca="1" si="1959"/>
        <v>2020</v>
      </c>
      <c r="K3251" s="8" t="str">
        <f t="shared" ca="1" si="1960"/>
        <v>Sep</v>
      </c>
      <c r="L3251" s="8" t="str">
        <f t="shared" ca="1" si="1961"/>
        <v>Q3</v>
      </c>
      <c r="M3251">
        <f t="shared" ca="1" si="1962"/>
        <v>9</v>
      </c>
      <c r="N3251">
        <f t="shared" ca="1" si="1963"/>
        <v>3</v>
      </c>
      <c r="O3251">
        <f t="shared" ca="1" si="1964"/>
        <v>202009</v>
      </c>
      <c r="P3251">
        <f t="shared" ca="1" si="1965"/>
        <v>202003</v>
      </c>
      <c r="Q3251" t="str">
        <f t="shared" si="1966"/>
        <v>FY2019 Q4 Sep</v>
      </c>
      <c r="R3251">
        <f t="shared" si="1967"/>
        <v>2019</v>
      </c>
      <c r="S3251" s="8" t="str">
        <f t="shared" si="1968"/>
        <v>Sep</v>
      </c>
      <c r="T3251" s="8" t="str">
        <f t="shared" si="1969"/>
        <v>Q4</v>
      </c>
      <c r="U3251">
        <f t="shared" si="1970"/>
        <v>12</v>
      </c>
      <c r="V3251">
        <f t="shared" si="1971"/>
        <v>4</v>
      </c>
      <c r="W3251">
        <f t="shared" si="1972"/>
        <v>201912</v>
      </c>
      <c r="X3251">
        <f t="shared" si="1973"/>
        <v>201904</v>
      </c>
      <c r="Y3251" t="str">
        <f t="shared" si="1974"/>
        <v>FY2019 Q3 Sep</v>
      </c>
      <c r="Z3251">
        <f t="shared" si="1975"/>
        <v>2019</v>
      </c>
      <c r="AA3251" s="8" t="str">
        <f t="shared" si="1976"/>
        <v>Sep</v>
      </c>
      <c r="AB3251" s="8" t="str">
        <f t="shared" si="1977"/>
        <v>Q3</v>
      </c>
      <c r="AC3251">
        <f t="shared" si="1978"/>
        <v>9</v>
      </c>
      <c r="AD3251">
        <f t="shared" si="1979"/>
        <v>3</v>
      </c>
      <c r="AE3251">
        <f t="shared" si="1980"/>
        <v>201909</v>
      </c>
      <c r="AF3251">
        <f t="shared" si="1981"/>
        <v>201903</v>
      </c>
      <c r="AG3251" s="9">
        <f t="shared" ca="1" si="1982"/>
        <v>1</v>
      </c>
      <c r="AH3251">
        <f t="shared" ca="1" si="1983"/>
        <v>4</v>
      </c>
      <c r="AI3251" s="9">
        <f t="shared" ca="1" si="1984"/>
        <v>12</v>
      </c>
      <c r="AJ3251" s="9">
        <f t="shared" ca="1" si="1985"/>
        <v>1</v>
      </c>
      <c r="AK3251" s="9">
        <f t="shared" si="1986"/>
        <v>6</v>
      </c>
      <c r="AL3251" s="9">
        <f t="shared" si="1987"/>
        <v>36</v>
      </c>
      <c r="AM3251" s="9">
        <f t="shared" si="1988"/>
        <v>12</v>
      </c>
      <c r="AN3251" s="2">
        <v>43714.501388888886</v>
      </c>
      <c r="AO3251">
        <v>8381</v>
      </c>
      <c r="AP3251" s="1">
        <v>10000</v>
      </c>
      <c r="AQ3251" t="s">
        <v>4</v>
      </c>
    </row>
    <row r="3252" spans="1:43" x14ac:dyDescent="0.3">
      <c r="A3252" t="str">
        <f t="shared" ca="1" si="1950"/>
        <v>FY2020 Q4 Sep</v>
      </c>
      <c r="B3252">
        <f t="shared" ca="1" si="1951"/>
        <v>2020</v>
      </c>
      <c r="C3252" s="8" t="str">
        <f t="shared" ca="1" si="1952"/>
        <v>Sep</v>
      </c>
      <c r="D3252" s="8" t="str">
        <f t="shared" ca="1" si="1953"/>
        <v>Q4</v>
      </c>
      <c r="E3252">
        <f t="shared" ca="1" si="1954"/>
        <v>12</v>
      </c>
      <c r="F3252">
        <f t="shared" ca="1" si="1955"/>
        <v>4</v>
      </c>
      <c r="G3252">
        <f t="shared" ca="1" si="1956"/>
        <v>202012</v>
      </c>
      <c r="H3252">
        <f t="shared" ca="1" si="1957"/>
        <v>202004</v>
      </c>
      <c r="I3252" t="str">
        <f t="shared" ca="1" si="1958"/>
        <v>FY2020 Q3 Sep</v>
      </c>
      <c r="J3252">
        <f t="shared" ca="1" si="1959"/>
        <v>2020</v>
      </c>
      <c r="K3252" s="8" t="str">
        <f t="shared" ca="1" si="1960"/>
        <v>Sep</v>
      </c>
      <c r="L3252" s="8" t="str">
        <f t="shared" ca="1" si="1961"/>
        <v>Q3</v>
      </c>
      <c r="M3252">
        <f t="shared" ca="1" si="1962"/>
        <v>9</v>
      </c>
      <c r="N3252">
        <f t="shared" ca="1" si="1963"/>
        <v>3</v>
      </c>
      <c r="O3252">
        <f t="shared" ca="1" si="1964"/>
        <v>202009</v>
      </c>
      <c r="P3252">
        <f t="shared" ca="1" si="1965"/>
        <v>202003</v>
      </c>
      <c r="Q3252" t="str">
        <f t="shared" si="1966"/>
        <v>FY2019 Q4 Sep</v>
      </c>
      <c r="R3252">
        <f t="shared" si="1967"/>
        <v>2019</v>
      </c>
      <c r="S3252" s="8" t="str">
        <f t="shared" si="1968"/>
        <v>Sep</v>
      </c>
      <c r="T3252" s="8" t="str">
        <f t="shared" si="1969"/>
        <v>Q4</v>
      </c>
      <c r="U3252">
        <f t="shared" si="1970"/>
        <v>12</v>
      </c>
      <c r="V3252">
        <f t="shared" si="1971"/>
        <v>4</v>
      </c>
      <c r="W3252">
        <f t="shared" si="1972"/>
        <v>201912</v>
      </c>
      <c r="X3252">
        <f t="shared" si="1973"/>
        <v>201904</v>
      </c>
      <c r="Y3252" t="str">
        <f t="shared" si="1974"/>
        <v>FY2019 Q3 Sep</v>
      </c>
      <c r="Z3252">
        <f t="shared" si="1975"/>
        <v>2019</v>
      </c>
      <c r="AA3252" s="8" t="str">
        <f t="shared" si="1976"/>
        <v>Sep</v>
      </c>
      <c r="AB3252" s="8" t="str">
        <f t="shared" si="1977"/>
        <v>Q3</v>
      </c>
      <c r="AC3252">
        <f t="shared" si="1978"/>
        <v>9</v>
      </c>
      <c r="AD3252">
        <f t="shared" si="1979"/>
        <v>3</v>
      </c>
      <c r="AE3252">
        <f t="shared" si="1980"/>
        <v>201909</v>
      </c>
      <c r="AF3252">
        <f t="shared" si="1981"/>
        <v>201903</v>
      </c>
      <c r="AG3252" s="9">
        <f t="shared" ca="1" si="1982"/>
        <v>1</v>
      </c>
      <c r="AH3252">
        <f t="shared" ca="1" si="1983"/>
        <v>4</v>
      </c>
      <c r="AI3252" s="9">
        <f t="shared" ca="1" si="1984"/>
        <v>12</v>
      </c>
      <c r="AJ3252" s="9">
        <f t="shared" ca="1" si="1985"/>
        <v>1</v>
      </c>
      <c r="AK3252" s="9">
        <f t="shared" si="1986"/>
        <v>3</v>
      </c>
      <c r="AL3252" s="9">
        <f t="shared" si="1987"/>
        <v>36</v>
      </c>
      <c r="AM3252" s="9">
        <f t="shared" si="1988"/>
        <v>10</v>
      </c>
      <c r="AN3252" s="2">
        <v>43711.436805555553</v>
      </c>
      <c r="AO3252">
        <v>8415</v>
      </c>
      <c r="AP3252" s="1">
        <v>10000</v>
      </c>
      <c r="AQ3252" t="s">
        <v>4</v>
      </c>
    </row>
    <row r="3253" spans="1:43" x14ac:dyDescent="0.3">
      <c r="A3253" t="str">
        <f t="shared" ca="1" si="1950"/>
        <v>FY2020 Q4 Sep</v>
      </c>
      <c r="B3253">
        <f t="shared" ca="1" si="1951"/>
        <v>2020</v>
      </c>
      <c r="C3253" s="8" t="str">
        <f t="shared" ca="1" si="1952"/>
        <v>Sep</v>
      </c>
      <c r="D3253" s="8" t="str">
        <f t="shared" ca="1" si="1953"/>
        <v>Q4</v>
      </c>
      <c r="E3253">
        <f t="shared" ca="1" si="1954"/>
        <v>12</v>
      </c>
      <c r="F3253">
        <f t="shared" ca="1" si="1955"/>
        <v>4</v>
      </c>
      <c r="G3253">
        <f t="shared" ca="1" si="1956"/>
        <v>202012</v>
      </c>
      <c r="H3253">
        <f t="shared" ca="1" si="1957"/>
        <v>202004</v>
      </c>
      <c r="I3253" t="str">
        <f t="shared" ca="1" si="1958"/>
        <v>FY2020 Q3 Sep</v>
      </c>
      <c r="J3253">
        <f t="shared" ca="1" si="1959"/>
        <v>2020</v>
      </c>
      <c r="K3253" s="8" t="str">
        <f t="shared" ca="1" si="1960"/>
        <v>Sep</v>
      </c>
      <c r="L3253" s="8" t="str">
        <f t="shared" ca="1" si="1961"/>
        <v>Q3</v>
      </c>
      <c r="M3253">
        <f t="shared" ca="1" si="1962"/>
        <v>9</v>
      </c>
      <c r="N3253">
        <f t="shared" ca="1" si="1963"/>
        <v>3</v>
      </c>
      <c r="O3253">
        <f t="shared" ca="1" si="1964"/>
        <v>202009</v>
      </c>
      <c r="P3253">
        <f t="shared" ca="1" si="1965"/>
        <v>202003</v>
      </c>
      <c r="Q3253" t="str">
        <f t="shared" si="1966"/>
        <v>FY2019 Q4 Sep</v>
      </c>
      <c r="R3253">
        <f t="shared" si="1967"/>
        <v>2019</v>
      </c>
      <c r="S3253" s="8" t="str">
        <f t="shared" si="1968"/>
        <v>Sep</v>
      </c>
      <c r="T3253" s="8" t="str">
        <f t="shared" si="1969"/>
        <v>Q4</v>
      </c>
      <c r="U3253">
        <f t="shared" si="1970"/>
        <v>12</v>
      </c>
      <c r="V3253">
        <f t="shared" si="1971"/>
        <v>4</v>
      </c>
      <c r="W3253">
        <f t="shared" si="1972"/>
        <v>201912</v>
      </c>
      <c r="X3253">
        <f t="shared" si="1973"/>
        <v>201904</v>
      </c>
      <c r="Y3253" t="str">
        <f t="shared" si="1974"/>
        <v>FY2019 Q3 Sep</v>
      </c>
      <c r="Z3253">
        <f t="shared" si="1975"/>
        <v>2019</v>
      </c>
      <c r="AA3253" s="8" t="str">
        <f t="shared" si="1976"/>
        <v>Sep</v>
      </c>
      <c r="AB3253" s="8" t="str">
        <f t="shared" si="1977"/>
        <v>Q3</v>
      </c>
      <c r="AC3253">
        <f t="shared" si="1978"/>
        <v>9</v>
      </c>
      <c r="AD3253">
        <f t="shared" si="1979"/>
        <v>3</v>
      </c>
      <c r="AE3253">
        <f t="shared" si="1980"/>
        <v>201909</v>
      </c>
      <c r="AF3253">
        <f t="shared" si="1981"/>
        <v>201903</v>
      </c>
      <c r="AG3253" s="9">
        <f t="shared" ca="1" si="1982"/>
        <v>1</v>
      </c>
      <c r="AH3253">
        <f t="shared" ca="1" si="1983"/>
        <v>4</v>
      </c>
      <c r="AI3253" s="9">
        <f t="shared" ca="1" si="1984"/>
        <v>12</v>
      </c>
      <c r="AJ3253" s="9">
        <f t="shared" ca="1" si="1985"/>
        <v>1</v>
      </c>
      <c r="AK3253" s="9">
        <f t="shared" si="1986"/>
        <v>4</v>
      </c>
      <c r="AL3253" s="9">
        <f t="shared" si="1987"/>
        <v>36</v>
      </c>
      <c r="AM3253" s="9">
        <f t="shared" si="1988"/>
        <v>12</v>
      </c>
      <c r="AN3253" s="2">
        <v>43712.517361111109</v>
      </c>
      <c r="AO3253">
        <v>8415</v>
      </c>
      <c r="AP3253" s="1">
        <v>10000</v>
      </c>
      <c r="AQ3253" t="s">
        <v>4</v>
      </c>
    </row>
    <row r="3254" spans="1:43" x14ac:dyDescent="0.3">
      <c r="A3254" t="str">
        <f t="shared" ca="1" si="1950"/>
        <v>FY2020 Q4 Sep</v>
      </c>
      <c r="B3254">
        <f t="shared" ca="1" si="1951"/>
        <v>2020</v>
      </c>
      <c r="C3254" s="8" t="str">
        <f t="shared" ca="1" si="1952"/>
        <v>Sep</v>
      </c>
      <c r="D3254" s="8" t="str">
        <f t="shared" ca="1" si="1953"/>
        <v>Q4</v>
      </c>
      <c r="E3254">
        <f t="shared" ca="1" si="1954"/>
        <v>12</v>
      </c>
      <c r="F3254">
        <f t="shared" ca="1" si="1955"/>
        <v>4</v>
      </c>
      <c r="G3254">
        <f t="shared" ca="1" si="1956"/>
        <v>202012</v>
      </c>
      <c r="H3254">
        <f t="shared" ca="1" si="1957"/>
        <v>202004</v>
      </c>
      <c r="I3254" t="str">
        <f t="shared" ca="1" si="1958"/>
        <v>FY2020 Q3 Sep</v>
      </c>
      <c r="J3254">
        <f t="shared" ca="1" si="1959"/>
        <v>2020</v>
      </c>
      <c r="K3254" s="8" t="str">
        <f t="shared" ca="1" si="1960"/>
        <v>Sep</v>
      </c>
      <c r="L3254" s="8" t="str">
        <f t="shared" ca="1" si="1961"/>
        <v>Q3</v>
      </c>
      <c r="M3254">
        <f t="shared" ca="1" si="1962"/>
        <v>9</v>
      </c>
      <c r="N3254">
        <f t="shared" ca="1" si="1963"/>
        <v>3</v>
      </c>
      <c r="O3254">
        <f t="shared" ca="1" si="1964"/>
        <v>202009</v>
      </c>
      <c r="P3254">
        <f t="shared" ca="1" si="1965"/>
        <v>202003</v>
      </c>
      <c r="Q3254" t="str">
        <f t="shared" si="1966"/>
        <v>FY2019 Q4 Sep</v>
      </c>
      <c r="R3254">
        <f t="shared" si="1967"/>
        <v>2019</v>
      </c>
      <c r="S3254" s="8" t="str">
        <f t="shared" si="1968"/>
        <v>Sep</v>
      </c>
      <c r="T3254" s="8" t="str">
        <f t="shared" si="1969"/>
        <v>Q4</v>
      </c>
      <c r="U3254">
        <f t="shared" si="1970"/>
        <v>12</v>
      </c>
      <c r="V3254">
        <f t="shared" si="1971"/>
        <v>4</v>
      </c>
      <c r="W3254">
        <f t="shared" si="1972"/>
        <v>201912</v>
      </c>
      <c r="X3254">
        <f t="shared" si="1973"/>
        <v>201904</v>
      </c>
      <c r="Y3254" t="str">
        <f t="shared" si="1974"/>
        <v>FY2019 Q3 Sep</v>
      </c>
      <c r="Z3254">
        <f t="shared" si="1975"/>
        <v>2019</v>
      </c>
      <c r="AA3254" s="8" t="str">
        <f t="shared" si="1976"/>
        <v>Sep</v>
      </c>
      <c r="AB3254" s="8" t="str">
        <f t="shared" si="1977"/>
        <v>Q3</v>
      </c>
      <c r="AC3254">
        <f t="shared" si="1978"/>
        <v>9</v>
      </c>
      <c r="AD3254">
        <f t="shared" si="1979"/>
        <v>3</v>
      </c>
      <c r="AE3254">
        <f t="shared" si="1980"/>
        <v>201909</v>
      </c>
      <c r="AF3254">
        <f t="shared" si="1981"/>
        <v>201903</v>
      </c>
      <c r="AG3254" s="9">
        <f t="shared" ca="1" si="1982"/>
        <v>1</v>
      </c>
      <c r="AH3254">
        <f t="shared" ca="1" si="1983"/>
        <v>4</v>
      </c>
      <c r="AI3254" s="9">
        <f t="shared" ca="1" si="1984"/>
        <v>12</v>
      </c>
      <c r="AJ3254" s="9">
        <f t="shared" ca="1" si="1985"/>
        <v>1</v>
      </c>
      <c r="AK3254" s="9">
        <f t="shared" si="1986"/>
        <v>6</v>
      </c>
      <c r="AL3254" s="9">
        <f t="shared" si="1987"/>
        <v>36</v>
      </c>
      <c r="AM3254" s="9">
        <f t="shared" si="1988"/>
        <v>13</v>
      </c>
      <c r="AN3254" s="2">
        <v>43714.582638888889</v>
      </c>
      <c r="AO3254">
        <v>8437</v>
      </c>
      <c r="AP3254" s="1">
        <v>10000</v>
      </c>
      <c r="AQ3254" t="s">
        <v>4</v>
      </c>
    </row>
    <row r="3255" spans="1:43" x14ac:dyDescent="0.3">
      <c r="A3255" t="str">
        <f t="shared" ca="1" si="1950"/>
        <v>FY2020 Q4 Sep</v>
      </c>
      <c r="B3255">
        <f t="shared" ca="1" si="1951"/>
        <v>2020</v>
      </c>
      <c r="C3255" s="8" t="str">
        <f t="shared" ca="1" si="1952"/>
        <v>Sep</v>
      </c>
      <c r="D3255" s="8" t="str">
        <f t="shared" ca="1" si="1953"/>
        <v>Q4</v>
      </c>
      <c r="E3255">
        <f t="shared" ca="1" si="1954"/>
        <v>12</v>
      </c>
      <c r="F3255">
        <f t="shared" ca="1" si="1955"/>
        <v>4</v>
      </c>
      <c r="G3255">
        <f t="shared" ca="1" si="1956"/>
        <v>202012</v>
      </c>
      <c r="H3255">
        <f t="shared" ca="1" si="1957"/>
        <v>202004</v>
      </c>
      <c r="I3255" t="str">
        <f t="shared" ca="1" si="1958"/>
        <v>FY2020 Q3 Sep</v>
      </c>
      <c r="J3255">
        <f t="shared" ca="1" si="1959"/>
        <v>2020</v>
      </c>
      <c r="K3255" s="8" t="str">
        <f t="shared" ca="1" si="1960"/>
        <v>Sep</v>
      </c>
      <c r="L3255" s="8" t="str">
        <f t="shared" ca="1" si="1961"/>
        <v>Q3</v>
      </c>
      <c r="M3255">
        <f t="shared" ca="1" si="1962"/>
        <v>9</v>
      </c>
      <c r="N3255">
        <f t="shared" ca="1" si="1963"/>
        <v>3</v>
      </c>
      <c r="O3255">
        <f t="shared" ca="1" si="1964"/>
        <v>202009</v>
      </c>
      <c r="P3255">
        <f t="shared" ca="1" si="1965"/>
        <v>202003</v>
      </c>
      <c r="Q3255" t="str">
        <f t="shared" si="1966"/>
        <v>FY2020 Q2 Mar</v>
      </c>
      <c r="R3255">
        <f t="shared" si="1967"/>
        <v>2020</v>
      </c>
      <c r="S3255" s="8" t="str">
        <f t="shared" si="1968"/>
        <v>Mar</v>
      </c>
      <c r="T3255" s="8" t="str">
        <f t="shared" si="1969"/>
        <v>Q2</v>
      </c>
      <c r="U3255">
        <f t="shared" si="1970"/>
        <v>6</v>
      </c>
      <c r="V3255">
        <f t="shared" si="1971"/>
        <v>2</v>
      </c>
      <c r="W3255">
        <f t="shared" si="1972"/>
        <v>202006</v>
      </c>
      <c r="X3255">
        <f t="shared" si="1973"/>
        <v>202002</v>
      </c>
      <c r="Y3255" t="str">
        <f t="shared" si="1974"/>
        <v>FY2020 Q1 Mar</v>
      </c>
      <c r="Z3255">
        <f t="shared" si="1975"/>
        <v>2020</v>
      </c>
      <c r="AA3255" s="8" t="str">
        <f t="shared" si="1976"/>
        <v>Mar</v>
      </c>
      <c r="AB3255" s="8" t="str">
        <f t="shared" si="1977"/>
        <v>Q1</v>
      </c>
      <c r="AC3255">
        <f t="shared" si="1978"/>
        <v>3</v>
      </c>
      <c r="AD3255">
        <f t="shared" si="1979"/>
        <v>1</v>
      </c>
      <c r="AE3255">
        <f t="shared" si="1980"/>
        <v>202003</v>
      </c>
      <c r="AF3255">
        <f t="shared" si="1981"/>
        <v>202001</v>
      </c>
      <c r="AG3255" s="9">
        <f t="shared" ca="1" si="1982"/>
        <v>0</v>
      </c>
      <c r="AH3255">
        <f t="shared" ca="1" si="1983"/>
        <v>2</v>
      </c>
      <c r="AI3255" s="9">
        <f t="shared" ca="1" si="1984"/>
        <v>6</v>
      </c>
      <c r="AJ3255" s="9">
        <f t="shared" ca="1" si="1985"/>
        <v>0</v>
      </c>
      <c r="AK3255" s="9">
        <f t="shared" si="1986"/>
        <v>3</v>
      </c>
      <c r="AL3255" s="9">
        <f t="shared" si="1987"/>
        <v>10</v>
      </c>
      <c r="AM3255" s="9">
        <f t="shared" si="1988"/>
        <v>13</v>
      </c>
      <c r="AN3255" s="2">
        <v>43893.57916666667</v>
      </c>
      <c r="AO3255">
        <v>8462</v>
      </c>
      <c r="AP3255" s="1">
        <v>10000</v>
      </c>
      <c r="AQ3255" t="s">
        <v>4</v>
      </c>
    </row>
    <row r="3256" spans="1:43" x14ac:dyDescent="0.3">
      <c r="A3256" t="str">
        <f t="shared" ca="1" si="1950"/>
        <v>FY2020 Q4 Sep</v>
      </c>
      <c r="B3256">
        <f t="shared" ca="1" si="1951"/>
        <v>2020</v>
      </c>
      <c r="C3256" s="8" t="str">
        <f t="shared" ca="1" si="1952"/>
        <v>Sep</v>
      </c>
      <c r="D3256" s="8" t="str">
        <f t="shared" ca="1" si="1953"/>
        <v>Q4</v>
      </c>
      <c r="E3256">
        <f t="shared" ca="1" si="1954"/>
        <v>12</v>
      </c>
      <c r="F3256">
        <f t="shared" ca="1" si="1955"/>
        <v>4</v>
      </c>
      <c r="G3256">
        <f t="shared" ca="1" si="1956"/>
        <v>202012</v>
      </c>
      <c r="H3256">
        <f t="shared" ca="1" si="1957"/>
        <v>202004</v>
      </c>
      <c r="I3256" t="str">
        <f t="shared" ca="1" si="1958"/>
        <v>FY2020 Q3 Sep</v>
      </c>
      <c r="J3256">
        <f t="shared" ca="1" si="1959"/>
        <v>2020</v>
      </c>
      <c r="K3256" s="8" t="str">
        <f t="shared" ca="1" si="1960"/>
        <v>Sep</v>
      </c>
      <c r="L3256" s="8" t="str">
        <f t="shared" ca="1" si="1961"/>
        <v>Q3</v>
      </c>
      <c r="M3256">
        <f t="shared" ca="1" si="1962"/>
        <v>9</v>
      </c>
      <c r="N3256">
        <f t="shared" ca="1" si="1963"/>
        <v>3</v>
      </c>
      <c r="O3256">
        <f t="shared" ca="1" si="1964"/>
        <v>202009</v>
      </c>
      <c r="P3256">
        <f t="shared" ca="1" si="1965"/>
        <v>202003</v>
      </c>
      <c r="Q3256" t="str">
        <f t="shared" si="1966"/>
        <v>FY2019 Q4 Sep</v>
      </c>
      <c r="R3256">
        <f t="shared" si="1967"/>
        <v>2019</v>
      </c>
      <c r="S3256" s="8" t="str">
        <f t="shared" si="1968"/>
        <v>Sep</v>
      </c>
      <c r="T3256" s="8" t="str">
        <f t="shared" si="1969"/>
        <v>Q4</v>
      </c>
      <c r="U3256">
        <f t="shared" si="1970"/>
        <v>12</v>
      </c>
      <c r="V3256">
        <f t="shared" si="1971"/>
        <v>4</v>
      </c>
      <c r="W3256">
        <f t="shared" si="1972"/>
        <v>201912</v>
      </c>
      <c r="X3256">
        <f t="shared" si="1973"/>
        <v>201904</v>
      </c>
      <c r="Y3256" t="str">
        <f t="shared" si="1974"/>
        <v>FY2019 Q3 Sep</v>
      </c>
      <c r="Z3256">
        <f t="shared" si="1975"/>
        <v>2019</v>
      </c>
      <c r="AA3256" s="8" t="str">
        <f t="shared" si="1976"/>
        <v>Sep</v>
      </c>
      <c r="AB3256" s="8" t="str">
        <f t="shared" si="1977"/>
        <v>Q3</v>
      </c>
      <c r="AC3256">
        <f t="shared" si="1978"/>
        <v>9</v>
      </c>
      <c r="AD3256">
        <f t="shared" si="1979"/>
        <v>3</v>
      </c>
      <c r="AE3256">
        <f t="shared" si="1980"/>
        <v>201909</v>
      </c>
      <c r="AF3256">
        <f t="shared" si="1981"/>
        <v>201903</v>
      </c>
      <c r="AG3256" s="9">
        <f t="shared" ca="1" si="1982"/>
        <v>1</v>
      </c>
      <c r="AH3256">
        <f t="shared" ca="1" si="1983"/>
        <v>4</v>
      </c>
      <c r="AI3256" s="9">
        <f t="shared" ca="1" si="1984"/>
        <v>12</v>
      </c>
      <c r="AJ3256" s="9">
        <f t="shared" ca="1" si="1985"/>
        <v>1</v>
      </c>
      <c r="AK3256" s="9">
        <f t="shared" si="1986"/>
        <v>6</v>
      </c>
      <c r="AL3256" s="9">
        <f t="shared" si="1987"/>
        <v>36</v>
      </c>
      <c r="AM3256" s="9">
        <f t="shared" si="1988"/>
        <v>12</v>
      </c>
      <c r="AN3256" s="2">
        <v>43714.505555555559</v>
      </c>
      <c r="AO3256">
        <v>8638</v>
      </c>
      <c r="AP3256" s="1">
        <v>10000</v>
      </c>
      <c r="AQ3256" t="s">
        <v>4</v>
      </c>
    </row>
    <row r="3257" spans="1:43" x14ac:dyDescent="0.3">
      <c r="A3257" t="str">
        <f t="shared" ca="1" si="1950"/>
        <v>FY2020 Q4 Sep</v>
      </c>
      <c r="B3257">
        <f t="shared" ca="1" si="1951"/>
        <v>2020</v>
      </c>
      <c r="C3257" s="8" t="str">
        <f t="shared" ca="1" si="1952"/>
        <v>Sep</v>
      </c>
      <c r="D3257" s="8" t="str">
        <f t="shared" ca="1" si="1953"/>
        <v>Q4</v>
      </c>
      <c r="E3257">
        <f t="shared" ca="1" si="1954"/>
        <v>12</v>
      </c>
      <c r="F3257">
        <f t="shared" ca="1" si="1955"/>
        <v>4</v>
      </c>
      <c r="G3257">
        <f t="shared" ca="1" si="1956"/>
        <v>202012</v>
      </c>
      <c r="H3257">
        <f t="shared" ca="1" si="1957"/>
        <v>202004</v>
      </c>
      <c r="I3257" t="str">
        <f t="shared" ca="1" si="1958"/>
        <v>FY2020 Q3 Sep</v>
      </c>
      <c r="J3257">
        <f t="shared" ca="1" si="1959"/>
        <v>2020</v>
      </c>
      <c r="K3257" s="8" t="str">
        <f t="shared" ca="1" si="1960"/>
        <v>Sep</v>
      </c>
      <c r="L3257" s="8" t="str">
        <f t="shared" ca="1" si="1961"/>
        <v>Q3</v>
      </c>
      <c r="M3257">
        <f t="shared" ca="1" si="1962"/>
        <v>9</v>
      </c>
      <c r="N3257">
        <f t="shared" ca="1" si="1963"/>
        <v>3</v>
      </c>
      <c r="O3257">
        <f t="shared" ca="1" si="1964"/>
        <v>202009</v>
      </c>
      <c r="P3257">
        <f t="shared" ca="1" si="1965"/>
        <v>202003</v>
      </c>
      <c r="Q3257" t="str">
        <f t="shared" si="1966"/>
        <v>FY2019 Q4 Sep</v>
      </c>
      <c r="R3257">
        <f t="shared" si="1967"/>
        <v>2019</v>
      </c>
      <c r="S3257" s="8" t="str">
        <f t="shared" si="1968"/>
        <v>Sep</v>
      </c>
      <c r="T3257" s="8" t="str">
        <f t="shared" si="1969"/>
        <v>Q4</v>
      </c>
      <c r="U3257">
        <f t="shared" si="1970"/>
        <v>12</v>
      </c>
      <c r="V3257">
        <f t="shared" si="1971"/>
        <v>4</v>
      </c>
      <c r="W3257">
        <f t="shared" si="1972"/>
        <v>201912</v>
      </c>
      <c r="X3257">
        <f t="shared" si="1973"/>
        <v>201904</v>
      </c>
      <c r="Y3257" t="str">
        <f t="shared" si="1974"/>
        <v>FY2019 Q3 Sep</v>
      </c>
      <c r="Z3257">
        <f t="shared" si="1975"/>
        <v>2019</v>
      </c>
      <c r="AA3257" s="8" t="str">
        <f t="shared" si="1976"/>
        <v>Sep</v>
      </c>
      <c r="AB3257" s="8" t="str">
        <f t="shared" si="1977"/>
        <v>Q3</v>
      </c>
      <c r="AC3257">
        <f t="shared" si="1978"/>
        <v>9</v>
      </c>
      <c r="AD3257">
        <f t="shared" si="1979"/>
        <v>3</v>
      </c>
      <c r="AE3257">
        <f t="shared" si="1980"/>
        <v>201909</v>
      </c>
      <c r="AF3257">
        <f t="shared" si="1981"/>
        <v>201903</v>
      </c>
      <c r="AG3257" s="9">
        <f t="shared" ca="1" si="1982"/>
        <v>1</v>
      </c>
      <c r="AH3257">
        <f t="shared" ca="1" si="1983"/>
        <v>4</v>
      </c>
      <c r="AI3257" s="9">
        <f t="shared" ca="1" si="1984"/>
        <v>12</v>
      </c>
      <c r="AJ3257" s="9">
        <f t="shared" ca="1" si="1985"/>
        <v>1</v>
      </c>
      <c r="AK3257" s="9">
        <f t="shared" si="1986"/>
        <v>5</v>
      </c>
      <c r="AL3257" s="9">
        <f t="shared" si="1987"/>
        <v>36</v>
      </c>
      <c r="AM3257" s="9">
        <f t="shared" si="1988"/>
        <v>12</v>
      </c>
      <c r="AN3257" s="2">
        <v>43713.50277777778</v>
      </c>
      <c r="AO3257">
        <v>8775</v>
      </c>
      <c r="AP3257" s="1">
        <v>10000</v>
      </c>
      <c r="AQ3257" t="s">
        <v>4</v>
      </c>
    </row>
    <row r="3258" spans="1:43" x14ac:dyDescent="0.3">
      <c r="A3258" t="str">
        <f t="shared" ca="1" si="1950"/>
        <v>FY2020 Q4 Sep</v>
      </c>
      <c r="B3258">
        <f t="shared" ca="1" si="1951"/>
        <v>2020</v>
      </c>
      <c r="C3258" s="8" t="str">
        <f t="shared" ca="1" si="1952"/>
        <v>Sep</v>
      </c>
      <c r="D3258" s="8" t="str">
        <f t="shared" ca="1" si="1953"/>
        <v>Q4</v>
      </c>
      <c r="E3258">
        <f t="shared" ca="1" si="1954"/>
        <v>12</v>
      </c>
      <c r="F3258">
        <f t="shared" ca="1" si="1955"/>
        <v>4</v>
      </c>
      <c r="G3258">
        <f t="shared" ca="1" si="1956"/>
        <v>202012</v>
      </c>
      <c r="H3258">
        <f t="shared" ca="1" si="1957"/>
        <v>202004</v>
      </c>
      <c r="I3258" t="str">
        <f t="shared" ca="1" si="1958"/>
        <v>FY2020 Q3 Sep</v>
      </c>
      <c r="J3258">
        <f t="shared" ca="1" si="1959"/>
        <v>2020</v>
      </c>
      <c r="K3258" s="8" t="str">
        <f t="shared" ca="1" si="1960"/>
        <v>Sep</v>
      </c>
      <c r="L3258" s="8" t="str">
        <f t="shared" ca="1" si="1961"/>
        <v>Q3</v>
      </c>
      <c r="M3258">
        <f t="shared" ca="1" si="1962"/>
        <v>9</v>
      </c>
      <c r="N3258">
        <f t="shared" ca="1" si="1963"/>
        <v>3</v>
      </c>
      <c r="O3258">
        <f t="shared" ca="1" si="1964"/>
        <v>202009</v>
      </c>
      <c r="P3258">
        <f t="shared" ca="1" si="1965"/>
        <v>202003</v>
      </c>
      <c r="Q3258" t="str">
        <f t="shared" si="1966"/>
        <v>FY2019 Q4 Sep</v>
      </c>
      <c r="R3258">
        <f t="shared" si="1967"/>
        <v>2019</v>
      </c>
      <c r="S3258" s="8" t="str">
        <f t="shared" si="1968"/>
        <v>Sep</v>
      </c>
      <c r="T3258" s="8" t="str">
        <f t="shared" si="1969"/>
        <v>Q4</v>
      </c>
      <c r="U3258">
        <f t="shared" si="1970"/>
        <v>12</v>
      </c>
      <c r="V3258">
        <f t="shared" si="1971"/>
        <v>4</v>
      </c>
      <c r="W3258">
        <f t="shared" si="1972"/>
        <v>201912</v>
      </c>
      <c r="X3258">
        <f t="shared" si="1973"/>
        <v>201904</v>
      </c>
      <c r="Y3258" t="str">
        <f t="shared" si="1974"/>
        <v>FY2019 Q3 Sep</v>
      </c>
      <c r="Z3258">
        <f t="shared" si="1975"/>
        <v>2019</v>
      </c>
      <c r="AA3258" s="8" t="str">
        <f t="shared" si="1976"/>
        <v>Sep</v>
      </c>
      <c r="AB3258" s="8" t="str">
        <f t="shared" si="1977"/>
        <v>Q3</v>
      </c>
      <c r="AC3258">
        <f t="shared" si="1978"/>
        <v>9</v>
      </c>
      <c r="AD3258">
        <f t="shared" si="1979"/>
        <v>3</v>
      </c>
      <c r="AE3258">
        <f t="shared" si="1980"/>
        <v>201909</v>
      </c>
      <c r="AF3258">
        <f t="shared" si="1981"/>
        <v>201903</v>
      </c>
      <c r="AG3258" s="9">
        <f t="shared" ca="1" si="1982"/>
        <v>1</v>
      </c>
      <c r="AH3258">
        <f t="shared" ca="1" si="1983"/>
        <v>4</v>
      </c>
      <c r="AI3258" s="9">
        <f t="shared" ca="1" si="1984"/>
        <v>12</v>
      </c>
      <c r="AJ3258" s="9">
        <f t="shared" ca="1" si="1985"/>
        <v>1</v>
      </c>
      <c r="AK3258" s="9">
        <f t="shared" si="1986"/>
        <v>6</v>
      </c>
      <c r="AL3258" s="9">
        <f t="shared" si="1987"/>
        <v>36</v>
      </c>
      <c r="AM3258" s="9">
        <f t="shared" si="1988"/>
        <v>13</v>
      </c>
      <c r="AN3258" s="2">
        <v>43714.55972222222</v>
      </c>
      <c r="AO3258">
        <v>8979</v>
      </c>
      <c r="AP3258" s="1">
        <v>10000</v>
      </c>
      <c r="AQ3258" t="s">
        <v>4</v>
      </c>
    </row>
    <row r="3259" spans="1:43" x14ac:dyDescent="0.3">
      <c r="A3259" t="str">
        <f t="shared" ca="1" si="1950"/>
        <v>FY2020 Q4 Sep</v>
      </c>
      <c r="B3259">
        <f t="shared" ca="1" si="1951"/>
        <v>2020</v>
      </c>
      <c r="C3259" s="8" t="str">
        <f t="shared" ca="1" si="1952"/>
        <v>Sep</v>
      </c>
      <c r="D3259" s="8" t="str">
        <f t="shared" ca="1" si="1953"/>
        <v>Q4</v>
      </c>
      <c r="E3259">
        <f t="shared" ca="1" si="1954"/>
        <v>12</v>
      </c>
      <c r="F3259">
        <f t="shared" ca="1" si="1955"/>
        <v>4</v>
      </c>
      <c r="G3259">
        <f t="shared" ca="1" si="1956"/>
        <v>202012</v>
      </c>
      <c r="H3259">
        <f t="shared" ca="1" si="1957"/>
        <v>202004</v>
      </c>
      <c r="I3259" t="str">
        <f t="shared" ca="1" si="1958"/>
        <v>FY2020 Q3 Sep</v>
      </c>
      <c r="J3259">
        <f t="shared" ca="1" si="1959"/>
        <v>2020</v>
      </c>
      <c r="K3259" s="8" t="str">
        <f t="shared" ca="1" si="1960"/>
        <v>Sep</v>
      </c>
      <c r="L3259" s="8" t="str">
        <f t="shared" ca="1" si="1961"/>
        <v>Q3</v>
      </c>
      <c r="M3259">
        <f t="shared" ca="1" si="1962"/>
        <v>9</v>
      </c>
      <c r="N3259">
        <f t="shared" ca="1" si="1963"/>
        <v>3</v>
      </c>
      <c r="O3259">
        <f t="shared" ca="1" si="1964"/>
        <v>202009</v>
      </c>
      <c r="P3259">
        <f t="shared" ca="1" si="1965"/>
        <v>202003</v>
      </c>
      <c r="Q3259" t="str">
        <f t="shared" si="1966"/>
        <v>FY2019 Q4 Sep</v>
      </c>
      <c r="R3259">
        <f t="shared" si="1967"/>
        <v>2019</v>
      </c>
      <c r="S3259" s="8" t="str">
        <f t="shared" si="1968"/>
        <v>Sep</v>
      </c>
      <c r="T3259" s="8" t="str">
        <f t="shared" si="1969"/>
        <v>Q4</v>
      </c>
      <c r="U3259">
        <f t="shared" si="1970"/>
        <v>12</v>
      </c>
      <c r="V3259">
        <f t="shared" si="1971"/>
        <v>4</v>
      </c>
      <c r="W3259">
        <f t="shared" si="1972"/>
        <v>201912</v>
      </c>
      <c r="X3259">
        <f t="shared" si="1973"/>
        <v>201904</v>
      </c>
      <c r="Y3259" t="str">
        <f t="shared" si="1974"/>
        <v>FY2019 Q3 Sep</v>
      </c>
      <c r="Z3259">
        <f t="shared" si="1975"/>
        <v>2019</v>
      </c>
      <c r="AA3259" s="8" t="str">
        <f t="shared" si="1976"/>
        <v>Sep</v>
      </c>
      <c r="AB3259" s="8" t="str">
        <f t="shared" si="1977"/>
        <v>Q3</v>
      </c>
      <c r="AC3259">
        <f t="shared" si="1978"/>
        <v>9</v>
      </c>
      <c r="AD3259">
        <f t="shared" si="1979"/>
        <v>3</v>
      </c>
      <c r="AE3259">
        <f t="shared" si="1980"/>
        <v>201909</v>
      </c>
      <c r="AF3259">
        <f t="shared" si="1981"/>
        <v>201903</v>
      </c>
      <c r="AG3259" s="9">
        <f t="shared" ca="1" si="1982"/>
        <v>1</v>
      </c>
      <c r="AH3259">
        <f t="shared" ca="1" si="1983"/>
        <v>4</v>
      </c>
      <c r="AI3259" s="9">
        <f t="shared" ca="1" si="1984"/>
        <v>12</v>
      </c>
      <c r="AJ3259" s="9">
        <f t="shared" ca="1" si="1985"/>
        <v>1</v>
      </c>
      <c r="AK3259" s="9">
        <f t="shared" si="1986"/>
        <v>6</v>
      </c>
      <c r="AL3259" s="9">
        <f t="shared" si="1987"/>
        <v>36</v>
      </c>
      <c r="AM3259" s="9">
        <f t="shared" si="1988"/>
        <v>17</v>
      </c>
      <c r="AN3259" s="2">
        <v>43714.713194444441</v>
      </c>
      <c r="AO3259">
        <v>8994</v>
      </c>
      <c r="AP3259" s="1">
        <v>10000</v>
      </c>
      <c r="AQ3259" t="s">
        <v>4</v>
      </c>
    </row>
    <row r="3260" spans="1:43" x14ac:dyDescent="0.3">
      <c r="A3260" t="str">
        <f t="shared" ca="1" si="1950"/>
        <v>FY2020 Q4 Sep</v>
      </c>
      <c r="B3260">
        <f t="shared" ca="1" si="1951"/>
        <v>2020</v>
      </c>
      <c r="C3260" s="8" t="str">
        <f t="shared" ca="1" si="1952"/>
        <v>Sep</v>
      </c>
      <c r="D3260" s="8" t="str">
        <f t="shared" ca="1" si="1953"/>
        <v>Q4</v>
      </c>
      <c r="E3260">
        <f t="shared" ca="1" si="1954"/>
        <v>12</v>
      </c>
      <c r="F3260">
        <f t="shared" ca="1" si="1955"/>
        <v>4</v>
      </c>
      <c r="G3260">
        <f t="shared" ca="1" si="1956"/>
        <v>202012</v>
      </c>
      <c r="H3260">
        <f t="shared" ca="1" si="1957"/>
        <v>202004</v>
      </c>
      <c r="I3260" t="str">
        <f t="shared" ca="1" si="1958"/>
        <v>FY2020 Q3 Sep</v>
      </c>
      <c r="J3260">
        <f t="shared" ca="1" si="1959"/>
        <v>2020</v>
      </c>
      <c r="K3260" s="8" t="str">
        <f t="shared" ca="1" si="1960"/>
        <v>Sep</v>
      </c>
      <c r="L3260" s="8" t="str">
        <f t="shared" ca="1" si="1961"/>
        <v>Q3</v>
      </c>
      <c r="M3260">
        <f t="shared" ca="1" si="1962"/>
        <v>9</v>
      </c>
      <c r="N3260">
        <f t="shared" ca="1" si="1963"/>
        <v>3</v>
      </c>
      <c r="O3260">
        <f t="shared" ca="1" si="1964"/>
        <v>202009</v>
      </c>
      <c r="P3260">
        <f t="shared" ca="1" si="1965"/>
        <v>202003</v>
      </c>
      <c r="Q3260" t="str">
        <f t="shared" si="1966"/>
        <v>FY2019 Q4 Sep</v>
      </c>
      <c r="R3260">
        <f t="shared" si="1967"/>
        <v>2019</v>
      </c>
      <c r="S3260" s="8" t="str">
        <f t="shared" si="1968"/>
        <v>Sep</v>
      </c>
      <c r="T3260" s="8" t="str">
        <f t="shared" si="1969"/>
        <v>Q4</v>
      </c>
      <c r="U3260">
        <f t="shared" si="1970"/>
        <v>12</v>
      </c>
      <c r="V3260">
        <f t="shared" si="1971"/>
        <v>4</v>
      </c>
      <c r="W3260">
        <f t="shared" si="1972"/>
        <v>201912</v>
      </c>
      <c r="X3260">
        <f t="shared" si="1973"/>
        <v>201904</v>
      </c>
      <c r="Y3260" t="str">
        <f t="shared" si="1974"/>
        <v>FY2019 Q3 Sep</v>
      </c>
      <c r="Z3260">
        <f t="shared" si="1975"/>
        <v>2019</v>
      </c>
      <c r="AA3260" s="8" t="str">
        <f t="shared" si="1976"/>
        <v>Sep</v>
      </c>
      <c r="AB3260" s="8" t="str">
        <f t="shared" si="1977"/>
        <v>Q3</v>
      </c>
      <c r="AC3260">
        <f t="shared" si="1978"/>
        <v>9</v>
      </c>
      <c r="AD3260">
        <f t="shared" si="1979"/>
        <v>3</v>
      </c>
      <c r="AE3260">
        <f t="shared" si="1980"/>
        <v>201909</v>
      </c>
      <c r="AF3260">
        <f t="shared" si="1981"/>
        <v>201903</v>
      </c>
      <c r="AG3260" s="9">
        <f t="shared" ca="1" si="1982"/>
        <v>1</v>
      </c>
      <c r="AH3260">
        <f t="shared" ca="1" si="1983"/>
        <v>4</v>
      </c>
      <c r="AI3260" s="9">
        <f t="shared" ca="1" si="1984"/>
        <v>12</v>
      </c>
      <c r="AJ3260" s="9">
        <f t="shared" ca="1" si="1985"/>
        <v>1</v>
      </c>
      <c r="AK3260" s="9">
        <f t="shared" si="1986"/>
        <v>4</v>
      </c>
      <c r="AL3260" s="9">
        <f t="shared" si="1987"/>
        <v>36</v>
      </c>
      <c r="AM3260" s="9">
        <f t="shared" si="1988"/>
        <v>14</v>
      </c>
      <c r="AN3260" s="2">
        <v>43712.584722222222</v>
      </c>
      <c r="AO3260">
        <v>9023</v>
      </c>
      <c r="AP3260" s="1">
        <v>10000</v>
      </c>
      <c r="AQ3260" t="s">
        <v>4</v>
      </c>
    </row>
    <row r="3261" spans="1:43" x14ac:dyDescent="0.3">
      <c r="A3261" t="str">
        <f t="shared" ca="1" si="1950"/>
        <v>FY2020 Q4 Sep</v>
      </c>
      <c r="B3261">
        <f t="shared" ca="1" si="1951"/>
        <v>2020</v>
      </c>
      <c r="C3261" s="8" t="str">
        <f t="shared" ca="1" si="1952"/>
        <v>Sep</v>
      </c>
      <c r="D3261" s="8" t="str">
        <f t="shared" ca="1" si="1953"/>
        <v>Q4</v>
      </c>
      <c r="E3261">
        <f t="shared" ca="1" si="1954"/>
        <v>12</v>
      </c>
      <c r="F3261">
        <f t="shared" ca="1" si="1955"/>
        <v>4</v>
      </c>
      <c r="G3261">
        <f t="shared" ca="1" si="1956"/>
        <v>202012</v>
      </c>
      <c r="H3261">
        <f t="shared" ca="1" si="1957"/>
        <v>202004</v>
      </c>
      <c r="I3261" t="str">
        <f t="shared" ca="1" si="1958"/>
        <v>FY2020 Q3 Sep</v>
      </c>
      <c r="J3261">
        <f t="shared" ca="1" si="1959"/>
        <v>2020</v>
      </c>
      <c r="K3261" s="8" t="str">
        <f t="shared" ca="1" si="1960"/>
        <v>Sep</v>
      </c>
      <c r="L3261" s="8" t="str">
        <f t="shared" ca="1" si="1961"/>
        <v>Q3</v>
      </c>
      <c r="M3261">
        <f t="shared" ca="1" si="1962"/>
        <v>9</v>
      </c>
      <c r="N3261">
        <f t="shared" ca="1" si="1963"/>
        <v>3</v>
      </c>
      <c r="O3261">
        <f t="shared" ca="1" si="1964"/>
        <v>202009</v>
      </c>
      <c r="P3261">
        <f t="shared" ca="1" si="1965"/>
        <v>202003</v>
      </c>
      <c r="Q3261" t="str">
        <f t="shared" si="1966"/>
        <v>FY2019 Q4 Sep</v>
      </c>
      <c r="R3261">
        <f t="shared" si="1967"/>
        <v>2019</v>
      </c>
      <c r="S3261" s="8" t="str">
        <f t="shared" si="1968"/>
        <v>Sep</v>
      </c>
      <c r="T3261" s="8" t="str">
        <f t="shared" si="1969"/>
        <v>Q4</v>
      </c>
      <c r="U3261">
        <f t="shared" si="1970"/>
        <v>12</v>
      </c>
      <c r="V3261">
        <f t="shared" si="1971"/>
        <v>4</v>
      </c>
      <c r="W3261">
        <f t="shared" si="1972"/>
        <v>201912</v>
      </c>
      <c r="X3261">
        <f t="shared" si="1973"/>
        <v>201904</v>
      </c>
      <c r="Y3261" t="str">
        <f t="shared" si="1974"/>
        <v>FY2019 Q3 Sep</v>
      </c>
      <c r="Z3261">
        <f t="shared" si="1975"/>
        <v>2019</v>
      </c>
      <c r="AA3261" s="8" t="str">
        <f t="shared" si="1976"/>
        <v>Sep</v>
      </c>
      <c r="AB3261" s="8" t="str">
        <f t="shared" si="1977"/>
        <v>Q3</v>
      </c>
      <c r="AC3261">
        <f t="shared" si="1978"/>
        <v>9</v>
      </c>
      <c r="AD3261">
        <f t="shared" si="1979"/>
        <v>3</v>
      </c>
      <c r="AE3261">
        <f t="shared" si="1980"/>
        <v>201909</v>
      </c>
      <c r="AF3261">
        <f t="shared" si="1981"/>
        <v>201903</v>
      </c>
      <c r="AG3261" s="9">
        <f t="shared" ca="1" si="1982"/>
        <v>1</v>
      </c>
      <c r="AH3261">
        <f t="shared" ca="1" si="1983"/>
        <v>4</v>
      </c>
      <c r="AI3261" s="9">
        <f t="shared" ca="1" si="1984"/>
        <v>12</v>
      </c>
      <c r="AJ3261" s="9">
        <f t="shared" ca="1" si="1985"/>
        <v>1</v>
      </c>
      <c r="AK3261" s="9">
        <f t="shared" si="1986"/>
        <v>4</v>
      </c>
      <c r="AL3261" s="9">
        <f t="shared" si="1987"/>
        <v>36</v>
      </c>
      <c r="AM3261" s="9">
        <f t="shared" si="1988"/>
        <v>13</v>
      </c>
      <c r="AN3261" s="2">
        <v>43712.560416666667</v>
      </c>
      <c r="AO3261">
        <v>9071</v>
      </c>
      <c r="AP3261" s="1">
        <v>10000</v>
      </c>
      <c r="AQ3261" t="s">
        <v>4</v>
      </c>
    </row>
    <row r="3262" spans="1:43" x14ac:dyDescent="0.3">
      <c r="A3262" t="str">
        <f t="shared" ca="1" si="1950"/>
        <v>FY2020 Q4 Sep</v>
      </c>
      <c r="B3262">
        <f t="shared" ca="1" si="1951"/>
        <v>2020</v>
      </c>
      <c r="C3262" s="8" t="str">
        <f t="shared" ca="1" si="1952"/>
        <v>Sep</v>
      </c>
      <c r="D3262" s="8" t="str">
        <f t="shared" ca="1" si="1953"/>
        <v>Q4</v>
      </c>
      <c r="E3262">
        <f t="shared" ca="1" si="1954"/>
        <v>12</v>
      </c>
      <c r="F3262">
        <f t="shared" ca="1" si="1955"/>
        <v>4</v>
      </c>
      <c r="G3262">
        <f t="shared" ca="1" si="1956"/>
        <v>202012</v>
      </c>
      <c r="H3262">
        <f t="shared" ca="1" si="1957"/>
        <v>202004</v>
      </c>
      <c r="I3262" t="str">
        <f t="shared" ca="1" si="1958"/>
        <v>FY2020 Q3 Sep</v>
      </c>
      <c r="J3262">
        <f t="shared" ca="1" si="1959"/>
        <v>2020</v>
      </c>
      <c r="K3262" s="8" t="str">
        <f t="shared" ca="1" si="1960"/>
        <v>Sep</v>
      </c>
      <c r="L3262" s="8" t="str">
        <f t="shared" ca="1" si="1961"/>
        <v>Q3</v>
      </c>
      <c r="M3262">
        <f t="shared" ca="1" si="1962"/>
        <v>9</v>
      </c>
      <c r="N3262">
        <f t="shared" ca="1" si="1963"/>
        <v>3</v>
      </c>
      <c r="O3262">
        <f t="shared" ca="1" si="1964"/>
        <v>202009</v>
      </c>
      <c r="P3262">
        <f t="shared" ca="1" si="1965"/>
        <v>202003</v>
      </c>
      <c r="Q3262" t="str">
        <f t="shared" si="1966"/>
        <v>FY2020 Q2 Mar</v>
      </c>
      <c r="R3262">
        <f t="shared" si="1967"/>
        <v>2020</v>
      </c>
      <c r="S3262" s="8" t="str">
        <f t="shared" si="1968"/>
        <v>Mar</v>
      </c>
      <c r="T3262" s="8" t="str">
        <f t="shared" si="1969"/>
        <v>Q2</v>
      </c>
      <c r="U3262">
        <f t="shared" si="1970"/>
        <v>6</v>
      </c>
      <c r="V3262">
        <f t="shared" si="1971"/>
        <v>2</v>
      </c>
      <c r="W3262">
        <f t="shared" si="1972"/>
        <v>202006</v>
      </c>
      <c r="X3262">
        <f t="shared" si="1973"/>
        <v>202002</v>
      </c>
      <c r="Y3262" t="str">
        <f t="shared" si="1974"/>
        <v>FY2020 Q1 Mar</v>
      </c>
      <c r="Z3262">
        <f t="shared" si="1975"/>
        <v>2020</v>
      </c>
      <c r="AA3262" s="8" t="str">
        <f t="shared" si="1976"/>
        <v>Mar</v>
      </c>
      <c r="AB3262" s="8" t="str">
        <f t="shared" si="1977"/>
        <v>Q1</v>
      </c>
      <c r="AC3262">
        <f t="shared" si="1978"/>
        <v>3</v>
      </c>
      <c r="AD3262">
        <f t="shared" si="1979"/>
        <v>1</v>
      </c>
      <c r="AE3262">
        <f t="shared" si="1980"/>
        <v>202003</v>
      </c>
      <c r="AF3262">
        <f t="shared" si="1981"/>
        <v>202001</v>
      </c>
      <c r="AG3262" s="9">
        <f t="shared" ca="1" si="1982"/>
        <v>0</v>
      </c>
      <c r="AH3262">
        <f t="shared" ca="1" si="1983"/>
        <v>2</v>
      </c>
      <c r="AI3262" s="9">
        <f t="shared" ca="1" si="1984"/>
        <v>6</v>
      </c>
      <c r="AJ3262" s="9">
        <f t="shared" ca="1" si="1985"/>
        <v>0</v>
      </c>
      <c r="AK3262" s="9">
        <f t="shared" si="1986"/>
        <v>5</v>
      </c>
      <c r="AL3262" s="9">
        <f t="shared" si="1987"/>
        <v>10</v>
      </c>
      <c r="AM3262" s="9">
        <f t="shared" si="1988"/>
        <v>13</v>
      </c>
      <c r="AN3262" s="2">
        <v>43895.545138888891</v>
      </c>
      <c r="AO3262">
        <v>9080</v>
      </c>
      <c r="AP3262" s="1">
        <v>10000</v>
      </c>
      <c r="AQ3262" t="s">
        <v>4</v>
      </c>
    </row>
    <row r="3263" spans="1:43" x14ac:dyDescent="0.3">
      <c r="A3263" t="str">
        <f t="shared" ca="1" si="1950"/>
        <v>FY2020 Q4 Sep</v>
      </c>
      <c r="B3263">
        <f t="shared" ca="1" si="1951"/>
        <v>2020</v>
      </c>
      <c r="C3263" s="8" t="str">
        <f t="shared" ca="1" si="1952"/>
        <v>Sep</v>
      </c>
      <c r="D3263" s="8" t="str">
        <f t="shared" ca="1" si="1953"/>
        <v>Q4</v>
      </c>
      <c r="E3263">
        <f t="shared" ca="1" si="1954"/>
        <v>12</v>
      </c>
      <c r="F3263">
        <f t="shared" ca="1" si="1955"/>
        <v>4</v>
      </c>
      <c r="G3263">
        <f t="shared" ca="1" si="1956"/>
        <v>202012</v>
      </c>
      <c r="H3263">
        <f t="shared" ca="1" si="1957"/>
        <v>202004</v>
      </c>
      <c r="I3263" t="str">
        <f t="shared" ca="1" si="1958"/>
        <v>FY2020 Q3 Sep</v>
      </c>
      <c r="J3263">
        <f t="shared" ca="1" si="1959"/>
        <v>2020</v>
      </c>
      <c r="K3263" s="8" t="str">
        <f t="shared" ca="1" si="1960"/>
        <v>Sep</v>
      </c>
      <c r="L3263" s="8" t="str">
        <f t="shared" ca="1" si="1961"/>
        <v>Q3</v>
      </c>
      <c r="M3263">
        <f t="shared" ca="1" si="1962"/>
        <v>9</v>
      </c>
      <c r="N3263">
        <f t="shared" ca="1" si="1963"/>
        <v>3</v>
      </c>
      <c r="O3263">
        <f t="shared" ca="1" si="1964"/>
        <v>202009</v>
      </c>
      <c r="P3263">
        <f t="shared" ca="1" si="1965"/>
        <v>202003</v>
      </c>
      <c r="Q3263" t="str">
        <f t="shared" si="1966"/>
        <v>FY2019 Q4 Sep</v>
      </c>
      <c r="R3263">
        <f t="shared" si="1967"/>
        <v>2019</v>
      </c>
      <c r="S3263" s="8" t="str">
        <f t="shared" si="1968"/>
        <v>Sep</v>
      </c>
      <c r="T3263" s="8" t="str">
        <f t="shared" si="1969"/>
        <v>Q4</v>
      </c>
      <c r="U3263">
        <f t="shared" si="1970"/>
        <v>12</v>
      </c>
      <c r="V3263">
        <f t="shared" si="1971"/>
        <v>4</v>
      </c>
      <c r="W3263">
        <f t="shared" si="1972"/>
        <v>201912</v>
      </c>
      <c r="X3263">
        <f t="shared" si="1973"/>
        <v>201904</v>
      </c>
      <c r="Y3263" t="str">
        <f t="shared" si="1974"/>
        <v>FY2019 Q3 Sep</v>
      </c>
      <c r="Z3263">
        <f t="shared" si="1975"/>
        <v>2019</v>
      </c>
      <c r="AA3263" s="8" t="str">
        <f t="shared" si="1976"/>
        <v>Sep</v>
      </c>
      <c r="AB3263" s="8" t="str">
        <f t="shared" si="1977"/>
        <v>Q3</v>
      </c>
      <c r="AC3263">
        <f t="shared" si="1978"/>
        <v>9</v>
      </c>
      <c r="AD3263">
        <f t="shared" si="1979"/>
        <v>3</v>
      </c>
      <c r="AE3263">
        <f t="shared" si="1980"/>
        <v>201909</v>
      </c>
      <c r="AF3263">
        <f t="shared" si="1981"/>
        <v>201903</v>
      </c>
      <c r="AG3263" s="9">
        <f t="shared" ca="1" si="1982"/>
        <v>1</v>
      </c>
      <c r="AH3263">
        <f t="shared" ca="1" si="1983"/>
        <v>4</v>
      </c>
      <c r="AI3263" s="9">
        <f t="shared" ca="1" si="1984"/>
        <v>12</v>
      </c>
      <c r="AJ3263" s="9">
        <f t="shared" ca="1" si="1985"/>
        <v>1</v>
      </c>
      <c r="AK3263" s="9">
        <f t="shared" si="1986"/>
        <v>5</v>
      </c>
      <c r="AL3263" s="9">
        <f t="shared" si="1987"/>
        <v>37</v>
      </c>
      <c r="AM3263" s="9">
        <f t="shared" si="1988"/>
        <v>15</v>
      </c>
      <c r="AN3263" s="2">
        <v>43720.642361111109</v>
      </c>
      <c r="AO3263">
        <v>1026</v>
      </c>
      <c r="AP3263" s="1">
        <v>9900</v>
      </c>
      <c r="AQ3263" t="s">
        <v>4</v>
      </c>
    </row>
    <row r="3264" spans="1:43" x14ac:dyDescent="0.3">
      <c r="A3264" t="str">
        <f t="shared" ca="1" si="1950"/>
        <v>FY2020 Q4 Sep</v>
      </c>
      <c r="B3264">
        <f t="shared" ca="1" si="1951"/>
        <v>2020</v>
      </c>
      <c r="C3264" s="8" t="str">
        <f t="shared" ca="1" si="1952"/>
        <v>Sep</v>
      </c>
      <c r="D3264" s="8" t="str">
        <f t="shared" ca="1" si="1953"/>
        <v>Q4</v>
      </c>
      <c r="E3264">
        <f t="shared" ca="1" si="1954"/>
        <v>12</v>
      </c>
      <c r="F3264">
        <f t="shared" ca="1" si="1955"/>
        <v>4</v>
      </c>
      <c r="G3264">
        <f t="shared" ca="1" si="1956"/>
        <v>202012</v>
      </c>
      <c r="H3264">
        <f t="shared" ca="1" si="1957"/>
        <v>202004</v>
      </c>
      <c r="I3264" t="str">
        <f t="shared" ca="1" si="1958"/>
        <v>FY2020 Q3 Sep</v>
      </c>
      <c r="J3264">
        <f t="shared" ca="1" si="1959"/>
        <v>2020</v>
      </c>
      <c r="K3264" s="8" t="str">
        <f t="shared" ca="1" si="1960"/>
        <v>Sep</v>
      </c>
      <c r="L3264" s="8" t="str">
        <f t="shared" ca="1" si="1961"/>
        <v>Q3</v>
      </c>
      <c r="M3264">
        <f t="shared" ca="1" si="1962"/>
        <v>9</v>
      </c>
      <c r="N3264">
        <f t="shared" ca="1" si="1963"/>
        <v>3</v>
      </c>
      <c r="O3264">
        <f t="shared" ca="1" si="1964"/>
        <v>202009</v>
      </c>
      <c r="P3264">
        <f t="shared" ca="1" si="1965"/>
        <v>202003</v>
      </c>
      <c r="Q3264" t="str">
        <f t="shared" si="1966"/>
        <v>FY2020 Q2 Feb</v>
      </c>
      <c r="R3264">
        <f t="shared" si="1967"/>
        <v>2020</v>
      </c>
      <c r="S3264" s="8" t="str">
        <f t="shared" si="1968"/>
        <v>Feb</v>
      </c>
      <c r="T3264" s="8" t="str">
        <f t="shared" si="1969"/>
        <v>Q2</v>
      </c>
      <c r="U3264">
        <f t="shared" si="1970"/>
        <v>5</v>
      </c>
      <c r="V3264">
        <f t="shared" si="1971"/>
        <v>2</v>
      </c>
      <c r="W3264">
        <f t="shared" si="1972"/>
        <v>202005</v>
      </c>
      <c r="X3264">
        <f t="shared" si="1973"/>
        <v>202002</v>
      </c>
      <c r="Y3264" t="str">
        <f t="shared" si="1974"/>
        <v>FY2020 Q1 Feb</v>
      </c>
      <c r="Z3264">
        <f t="shared" si="1975"/>
        <v>2020</v>
      </c>
      <c r="AA3264" s="8" t="str">
        <f t="shared" si="1976"/>
        <v>Feb</v>
      </c>
      <c r="AB3264" s="8" t="str">
        <f t="shared" si="1977"/>
        <v>Q1</v>
      </c>
      <c r="AC3264">
        <f t="shared" si="1978"/>
        <v>2</v>
      </c>
      <c r="AD3264">
        <f t="shared" si="1979"/>
        <v>1</v>
      </c>
      <c r="AE3264">
        <f t="shared" si="1980"/>
        <v>202002</v>
      </c>
      <c r="AF3264">
        <f t="shared" si="1981"/>
        <v>202001</v>
      </c>
      <c r="AG3264" s="9">
        <f t="shared" ca="1" si="1982"/>
        <v>0</v>
      </c>
      <c r="AH3264">
        <f t="shared" ca="1" si="1983"/>
        <v>2</v>
      </c>
      <c r="AI3264" s="9">
        <f t="shared" ca="1" si="1984"/>
        <v>7</v>
      </c>
      <c r="AJ3264" s="9">
        <f t="shared" ca="1" si="1985"/>
        <v>0</v>
      </c>
      <c r="AK3264" s="9">
        <f t="shared" si="1986"/>
        <v>6</v>
      </c>
      <c r="AL3264" s="9">
        <f t="shared" si="1987"/>
        <v>6</v>
      </c>
      <c r="AM3264" s="9">
        <f t="shared" si="1988"/>
        <v>9</v>
      </c>
      <c r="AN3264" s="2">
        <v>43868.375</v>
      </c>
      <c r="AO3264">
        <v>1430</v>
      </c>
      <c r="AP3264" s="1">
        <v>9900</v>
      </c>
      <c r="AQ3264" t="s">
        <v>4</v>
      </c>
    </row>
    <row r="3265" spans="1:43" x14ac:dyDescent="0.3">
      <c r="A3265" t="str">
        <f t="shared" ca="1" si="1950"/>
        <v>FY2020 Q4 Sep</v>
      </c>
      <c r="B3265">
        <f t="shared" ca="1" si="1951"/>
        <v>2020</v>
      </c>
      <c r="C3265" s="8" t="str">
        <f t="shared" ca="1" si="1952"/>
        <v>Sep</v>
      </c>
      <c r="D3265" s="8" t="str">
        <f t="shared" ca="1" si="1953"/>
        <v>Q4</v>
      </c>
      <c r="E3265">
        <f t="shared" ca="1" si="1954"/>
        <v>12</v>
      </c>
      <c r="F3265">
        <f t="shared" ca="1" si="1955"/>
        <v>4</v>
      </c>
      <c r="G3265">
        <f t="shared" ca="1" si="1956"/>
        <v>202012</v>
      </c>
      <c r="H3265">
        <f t="shared" ca="1" si="1957"/>
        <v>202004</v>
      </c>
      <c r="I3265" t="str">
        <f t="shared" ca="1" si="1958"/>
        <v>FY2020 Q3 Sep</v>
      </c>
      <c r="J3265">
        <f t="shared" ca="1" si="1959"/>
        <v>2020</v>
      </c>
      <c r="K3265" s="8" t="str">
        <f t="shared" ca="1" si="1960"/>
        <v>Sep</v>
      </c>
      <c r="L3265" s="8" t="str">
        <f t="shared" ca="1" si="1961"/>
        <v>Q3</v>
      </c>
      <c r="M3265">
        <f t="shared" ca="1" si="1962"/>
        <v>9</v>
      </c>
      <c r="N3265">
        <f t="shared" ca="1" si="1963"/>
        <v>3</v>
      </c>
      <c r="O3265">
        <f t="shared" ca="1" si="1964"/>
        <v>202009</v>
      </c>
      <c r="P3265">
        <f t="shared" ca="1" si="1965"/>
        <v>202003</v>
      </c>
      <c r="Q3265" t="str">
        <f t="shared" si="1966"/>
        <v>FY2020 Q1 Oct</v>
      </c>
      <c r="R3265">
        <f t="shared" si="1967"/>
        <v>2020</v>
      </c>
      <c r="S3265" s="8" t="str">
        <f t="shared" si="1968"/>
        <v>Oct</v>
      </c>
      <c r="T3265" s="8" t="str">
        <f t="shared" si="1969"/>
        <v>Q1</v>
      </c>
      <c r="U3265">
        <f t="shared" si="1970"/>
        <v>1</v>
      </c>
      <c r="V3265">
        <f t="shared" si="1971"/>
        <v>1</v>
      </c>
      <c r="W3265">
        <f t="shared" si="1972"/>
        <v>202001</v>
      </c>
      <c r="X3265">
        <f t="shared" si="1973"/>
        <v>202001</v>
      </c>
      <c r="Y3265" t="str">
        <f t="shared" si="1974"/>
        <v>FY2019 Q4 Oct</v>
      </c>
      <c r="Z3265">
        <f t="shared" si="1975"/>
        <v>2019</v>
      </c>
      <c r="AA3265" s="8" t="str">
        <f t="shared" si="1976"/>
        <v>Oct</v>
      </c>
      <c r="AB3265" s="8" t="str">
        <f t="shared" si="1977"/>
        <v>Q4</v>
      </c>
      <c r="AC3265">
        <f t="shared" si="1978"/>
        <v>10</v>
      </c>
      <c r="AD3265">
        <f t="shared" si="1979"/>
        <v>4</v>
      </c>
      <c r="AE3265">
        <f t="shared" si="1980"/>
        <v>201910</v>
      </c>
      <c r="AF3265">
        <f t="shared" si="1981"/>
        <v>201904</v>
      </c>
      <c r="AG3265" s="9">
        <f t="shared" ca="1" si="1982"/>
        <v>0</v>
      </c>
      <c r="AH3265">
        <f t="shared" ca="1" si="1983"/>
        <v>4</v>
      </c>
      <c r="AI3265" s="9">
        <f t="shared" ca="1" si="1984"/>
        <v>11</v>
      </c>
      <c r="AJ3265" s="9">
        <f t="shared" ca="1" si="1985"/>
        <v>1</v>
      </c>
      <c r="AK3265" s="9">
        <f t="shared" si="1986"/>
        <v>4</v>
      </c>
      <c r="AL3265" s="9">
        <f t="shared" si="1987"/>
        <v>41</v>
      </c>
      <c r="AM3265" s="9">
        <f t="shared" si="1988"/>
        <v>16</v>
      </c>
      <c r="AN3265" s="2">
        <v>43747.689583333333</v>
      </c>
      <c r="AO3265">
        <v>2694</v>
      </c>
      <c r="AP3265" s="1">
        <v>9900</v>
      </c>
      <c r="AQ3265" t="s">
        <v>4</v>
      </c>
    </row>
    <row r="3266" spans="1:43" x14ac:dyDescent="0.3">
      <c r="A3266" t="str">
        <f t="shared" ref="A3266:A3329" ca="1" si="1989">_xlfn.CONCAT("FY",YEAR(EDATE(TODAY(),3))," ","Q",ROUNDUP(MONTH(EDATE(TODAY(),3))/3,0)," ",(TEXT(TODAY(),"MMM")))</f>
        <v>FY2020 Q4 Sep</v>
      </c>
      <c r="B3266">
        <f t="shared" ref="B3266:B3329" ca="1" si="1990">YEAR(EDATE(TODAY(),3))</f>
        <v>2020</v>
      </c>
      <c r="C3266" s="8" t="str">
        <f t="shared" ref="C3266:C3329" ca="1" si="1991">TEXT(TODAY(),"MMM")</f>
        <v>Sep</v>
      </c>
      <c r="D3266" s="8" t="str">
        <f t="shared" ref="D3266:D3329" ca="1" si="1992">_xlfn.CONCAT("Q",ROUNDUP(MONTH(EDATE(TODAY(),3))/3,0))</f>
        <v>Q4</v>
      </c>
      <c r="E3266">
        <f t="shared" ref="E3266:E3329" ca="1" si="1993">MONTH(EDATE(TODAY(),3))</f>
        <v>12</v>
      </c>
      <c r="F3266">
        <f t="shared" ref="F3266:F3329" ca="1" si="1994">ROUNDUP(MONTH(EDATE(TODAY(),3))/3,0)</f>
        <v>4</v>
      </c>
      <c r="G3266">
        <f t="shared" ref="G3266:G3329" ca="1" si="1995">_xlfn.NUMBERVALUE(IF(LEN(MONTH(EDATE(TODAY(),3)))=1,_xlfn.CONCAT(YEAR(EDATE(TODAY(),3)),"0",MONTH(EDATE(TODAY(),3))),_xlfn.CONCAT(YEAR(EDATE(TODAY(),3)),MONTH(EDATE(TODAY(),3)))))</f>
        <v>202012</v>
      </c>
      <c r="H3266">
        <f t="shared" ref="H3266:H3329" ca="1" si="1996">_xlfn.NUMBERVALUE(IF(LEN(ROUNDUP(MONTH(EDATE(TODAY(),3))/3,0))=1,_xlfn.CONCAT(YEAR(EDATE(TODAY(),3)),"0",ROUNDUP(MONTH(EDATE(TODAY(),3))/3,0)),_xlfn.CONCAT(YEAR(EDATE(TODAY(),3)),ROUNDUP(MONTH(EDATE(TODAY(),3))/3,0))))</f>
        <v>202004</v>
      </c>
      <c r="I3266" t="str">
        <f t="shared" ref="I3266:I3329" ca="1" si="1997">_xlfn.CONCAT("FY",YEAR(EDATE(TODAY(),0))," ","Q",ROUNDUP(MONTH(EDATE(TODAY(),0))/3,0)," ",(TEXT(TODAY(),"MMM")))</f>
        <v>FY2020 Q3 Sep</v>
      </c>
      <c r="J3266">
        <f t="shared" ref="J3266:J3329" ca="1" si="1998">YEAR(EDATE(TODAY(),0))</f>
        <v>2020</v>
      </c>
      <c r="K3266" s="8" t="str">
        <f t="shared" ref="K3266:K3329" ca="1" si="1999">TEXT(TODAY(),"MMM")</f>
        <v>Sep</v>
      </c>
      <c r="L3266" s="8" t="str">
        <f t="shared" ref="L3266:L3329" ca="1" si="2000">_xlfn.CONCAT("Q",ROUNDUP(MONTH(EDATE(TODAY(),0))/3,0))</f>
        <v>Q3</v>
      </c>
      <c r="M3266">
        <f t="shared" ref="M3266:M3329" ca="1" si="2001">MONTH(EDATE(TODAY(),0))</f>
        <v>9</v>
      </c>
      <c r="N3266">
        <f t="shared" ref="N3266:N3329" ca="1" si="2002">ROUNDUP(MONTH(EDATE(TODAY(),0))/3,0)</f>
        <v>3</v>
      </c>
      <c r="O3266">
        <f t="shared" ref="O3266:O3329" ca="1" si="2003">_xlfn.NUMBERVALUE(IF(LEN(MONTH(EDATE(TODAY(),0)))=1,_xlfn.CONCAT(YEAR(EDATE(TODAY(),0)),"0",MONTH(EDATE(TODAY(),0))),_xlfn.CONCAT(YEAR(EDATE(TODAY(),0)),MONTH(EDATE(TODAY(),0)))))</f>
        <v>202009</v>
      </c>
      <c r="P3266">
        <f t="shared" ref="P3266:P3329" ca="1" si="2004">_xlfn.NUMBERVALUE(IF(LEN(ROUNDUP(MONTH(EDATE(TODAY(),0))/3,0))=1,_xlfn.CONCAT(YEAR(EDATE(TODAY(),0)),"0",ROUNDUP(MONTH(EDATE(TODAY(),0))/3,0)),_xlfn.CONCAT(YEAR(EDATE(TODAY(),0)),ROUNDUP(MONTH(EDATE(TODAY(),0))/3,0))))</f>
        <v>202003</v>
      </c>
      <c r="Q3266" t="str">
        <f t="shared" ref="Q3266:Q3329" si="2005">_xlfn.CONCAT("FY",YEAR(EDATE($AN3266,3))," ","Q",ROUNDUP(MONTH(EDATE($AN3266,3))/3,0)," ",(TEXT($AN3266,"MMM")))</f>
        <v>FY2019 Q4 Sep</v>
      </c>
      <c r="R3266">
        <f t="shared" ref="R3266:R3329" si="2006">YEAR(EDATE($AN3266,3))</f>
        <v>2019</v>
      </c>
      <c r="S3266" s="8" t="str">
        <f t="shared" ref="S3266:S3329" si="2007">TEXT($AN3266,"MMM")</f>
        <v>Sep</v>
      </c>
      <c r="T3266" s="8" t="str">
        <f t="shared" ref="T3266:T3329" si="2008">_xlfn.CONCAT("Q",ROUNDUP(MONTH(EDATE($AN3266,3))/3,0))</f>
        <v>Q4</v>
      </c>
      <c r="U3266">
        <f t="shared" ref="U3266:U3329" si="2009">MONTH(EDATE($AN3266,3))</f>
        <v>12</v>
      </c>
      <c r="V3266">
        <f t="shared" ref="V3266:V3329" si="2010">ROUNDUP(MONTH(EDATE($AN3266,3))/3,0)</f>
        <v>4</v>
      </c>
      <c r="W3266">
        <f t="shared" ref="W3266:W3329" si="2011">_xlfn.NUMBERVALUE(IF(LEN(MONTH(EDATE($AN3266,3)))=1,_xlfn.CONCAT(YEAR(EDATE($AN3266,3)),"0",MONTH(EDATE($AN3266,3))),_xlfn.CONCAT(YEAR(EDATE($AN3266,3)),MONTH(EDATE($AN3266,3)))))</f>
        <v>201912</v>
      </c>
      <c r="X3266">
        <f t="shared" ref="X3266:X3329" si="2012">_xlfn.NUMBERVALUE(IF(LEN(ROUNDUP(MONTH(EDATE($AN3266,3))/3,0))=1,_xlfn.CONCAT(YEAR(EDATE($AN3266,3)),"0",ROUNDUP(MONTH(EDATE($AN3266,3))/3,0)),_xlfn.CONCAT(YEAR(EDATE($AN3266,3)),ROUNDUP(MONTH(EDATE($AN3266,3))/3,0))))</f>
        <v>201904</v>
      </c>
      <c r="Y3266" t="str">
        <f t="shared" ref="Y3266:Y3329" si="2013">_xlfn.CONCAT("FY",YEAR(EDATE($AN3266,0))," ","Q",ROUNDUP(MONTH(EDATE($AN3266,0))/3,0)," ",(TEXT($AN3266,"MMM")))</f>
        <v>FY2019 Q3 Sep</v>
      </c>
      <c r="Z3266">
        <f t="shared" ref="Z3266:Z3329" si="2014">YEAR(EDATE($AN3266,0))</f>
        <v>2019</v>
      </c>
      <c r="AA3266" s="8" t="str">
        <f t="shared" ref="AA3266:AA3329" si="2015">TEXT($AN3266,"MMM")</f>
        <v>Sep</v>
      </c>
      <c r="AB3266" s="8" t="str">
        <f t="shared" ref="AB3266:AB3329" si="2016">_xlfn.CONCAT("Q",ROUNDUP(MONTH(EDATE($AN3266,0))/3,0))</f>
        <v>Q3</v>
      </c>
      <c r="AC3266">
        <f t="shared" ref="AC3266:AC3329" si="2017">MONTH(EDATE($AN3266,0))</f>
        <v>9</v>
      </c>
      <c r="AD3266">
        <f t="shared" ref="AD3266:AD3329" si="2018">ROUNDUP(MONTH(EDATE($AN3266,0))/3,0)</f>
        <v>3</v>
      </c>
      <c r="AE3266">
        <f t="shared" ref="AE3266:AE3329" si="2019">_xlfn.NUMBERVALUE(IF(LEN(MONTH(EDATE($AN3266,0)))=1,_xlfn.CONCAT(YEAR(EDATE($AN3266,0)),"0",MONTH(EDATE($AN3266,0))),_xlfn.CONCAT(YEAR(EDATE($AN3266,0)),MONTH(EDATE($AN3266,0)))))</f>
        <v>201909</v>
      </c>
      <c r="AF3266">
        <f t="shared" ref="AF3266:AF3329" si="2020">_xlfn.NUMBERVALUE(IF(LEN(ROUNDUP(MONTH(EDATE($AN3266,0))/3,0))=1,_xlfn.CONCAT(YEAR(EDATE($AN3266,0)),"0",ROUNDUP(MONTH(EDATE($AN3266,0))/3,0)),_xlfn.CONCAT(YEAR(EDATE($AN3266,0)),ROUNDUP(MONTH(EDATE($AN3266,0))/3,0))))</f>
        <v>201903</v>
      </c>
      <c r="AG3266" s="9">
        <f t="shared" ref="AG3266:AG3329" ca="1" si="2021">YEAR(EDATE(TODAY(),3))-YEAR(EDATE($AN3266,3))</f>
        <v>1</v>
      </c>
      <c r="AH3266">
        <f t="shared" ref="AH3266:AH3329" ca="1" si="2022">ROUND(AI3266/3,0)</f>
        <v>4</v>
      </c>
      <c r="AI3266" s="9">
        <f t="shared" ref="AI3266:AI3329" ca="1" si="2023">MONTH(TODAY())-(MONTH(AN3266)-
(YEAR(TODAY())-YEAR(AN3266))*12)</f>
        <v>12</v>
      </c>
      <c r="AJ3266" s="9">
        <f t="shared" ref="AJ3266:AJ3329" ca="1" si="2024">YEAR(TODAY())-YEAR($AN3266)</f>
        <v>1</v>
      </c>
      <c r="AK3266" s="9">
        <f t="shared" si="1986"/>
        <v>2</v>
      </c>
      <c r="AL3266" s="9">
        <f t="shared" si="1987"/>
        <v>38</v>
      </c>
      <c r="AM3266" s="9">
        <f t="shared" si="1988"/>
        <v>14</v>
      </c>
      <c r="AN3266" s="2">
        <v>43724.59375</v>
      </c>
      <c r="AO3266">
        <v>2766</v>
      </c>
      <c r="AP3266" s="1">
        <v>9900</v>
      </c>
      <c r="AQ3266" t="s">
        <v>4</v>
      </c>
    </row>
    <row r="3267" spans="1:43" x14ac:dyDescent="0.3">
      <c r="A3267" t="str">
        <f t="shared" ca="1" si="1989"/>
        <v>FY2020 Q4 Sep</v>
      </c>
      <c r="B3267">
        <f t="shared" ca="1" si="1990"/>
        <v>2020</v>
      </c>
      <c r="C3267" s="8" t="str">
        <f t="shared" ca="1" si="1991"/>
        <v>Sep</v>
      </c>
      <c r="D3267" s="8" t="str">
        <f t="shared" ca="1" si="1992"/>
        <v>Q4</v>
      </c>
      <c r="E3267">
        <f t="shared" ca="1" si="1993"/>
        <v>12</v>
      </c>
      <c r="F3267">
        <f t="shared" ca="1" si="1994"/>
        <v>4</v>
      </c>
      <c r="G3267">
        <f t="shared" ca="1" si="1995"/>
        <v>202012</v>
      </c>
      <c r="H3267">
        <f t="shared" ca="1" si="1996"/>
        <v>202004</v>
      </c>
      <c r="I3267" t="str">
        <f t="shared" ca="1" si="1997"/>
        <v>FY2020 Q3 Sep</v>
      </c>
      <c r="J3267">
        <f t="shared" ca="1" si="1998"/>
        <v>2020</v>
      </c>
      <c r="K3267" s="8" t="str">
        <f t="shared" ca="1" si="1999"/>
        <v>Sep</v>
      </c>
      <c r="L3267" s="8" t="str">
        <f t="shared" ca="1" si="2000"/>
        <v>Q3</v>
      </c>
      <c r="M3267">
        <f t="shared" ca="1" si="2001"/>
        <v>9</v>
      </c>
      <c r="N3267">
        <f t="shared" ca="1" si="2002"/>
        <v>3</v>
      </c>
      <c r="O3267">
        <f t="shared" ca="1" si="2003"/>
        <v>202009</v>
      </c>
      <c r="P3267">
        <f t="shared" ca="1" si="2004"/>
        <v>202003</v>
      </c>
      <c r="Q3267" t="str">
        <f t="shared" si="2005"/>
        <v>FY2020 Q1 Dec</v>
      </c>
      <c r="R3267">
        <f t="shared" si="2006"/>
        <v>2020</v>
      </c>
      <c r="S3267" s="8" t="str">
        <f t="shared" si="2007"/>
        <v>Dec</v>
      </c>
      <c r="T3267" s="8" t="str">
        <f t="shared" si="2008"/>
        <v>Q1</v>
      </c>
      <c r="U3267">
        <f t="shared" si="2009"/>
        <v>3</v>
      </c>
      <c r="V3267">
        <f t="shared" si="2010"/>
        <v>1</v>
      </c>
      <c r="W3267">
        <f t="shared" si="2011"/>
        <v>202003</v>
      </c>
      <c r="X3267">
        <f t="shared" si="2012"/>
        <v>202001</v>
      </c>
      <c r="Y3267" t="str">
        <f t="shared" si="2013"/>
        <v>FY2019 Q4 Dec</v>
      </c>
      <c r="Z3267">
        <f t="shared" si="2014"/>
        <v>2019</v>
      </c>
      <c r="AA3267" s="8" t="str">
        <f t="shared" si="2015"/>
        <v>Dec</v>
      </c>
      <c r="AB3267" s="8" t="str">
        <f t="shared" si="2016"/>
        <v>Q4</v>
      </c>
      <c r="AC3267">
        <f t="shared" si="2017"/>
        <v>12</v>
      </c>
      <c r="AD3267">
        <f t="shared" si="2018"/>
        <v>4</v>
      </c>
      <c r="AE3267">
        <f t="shared" si="2019"/>
        <v>201912</v>
      </c>
      <c r="AF3267">
        <f t="shared" si="2020"/>
        <v>201904</v>
      </c>
      <c r="AG3267" s="9">
        <f t="shared" ca="1" si="2021"/>
        <v>0</v>
      </c>
      <c r="AH3267">
        <f t="shared" ca="1" si="2022"/>
        <v>3</v>
      </c>
      <c r="AI3267" s="9">
        <f t="shared" ca="1" si="2023"/>
        <v>9</v>
      </c>
      <c r="AJ3267" s="9">
        <f t="shared" ca="1" si="2024"/>
        <v>1</v>
      </c>
      <c r="AK3267" s="9">
        <f t="shared" ref="AK3267:AK3330" si="2025">WEEKDAY(AN3267)</f>
        <v>2</v>
      </c>
      <c r="AL3267" s="9">
        <f t="shared" ref="AL3267:AL3330" si="2026">WEEKNUM(AN3267)</f>
        <v>49</v>
      </c>
      <c r="AM3267" s="9">
        <f t="shared" ref="AM3267:AM3330" si="2027">HOUR(AN3267)</f>
        <v>15</v>
      </c>
      <c r="AN3267" s="2">
        <v>43801.648611111108</v>
      </c>
      <c r="AO3267">
        <v>4458</v>
      </c>
      <c r="AP3267" s="1">
        <v>9900</v>
      </c>
      <c r="AQ3267" t="s">
        <v>4</v>
      </c>
    </row>
    <row r="3268" spans="1:43" x14ac:dyDescent="0.3">
      <c r="A3268" t="str">
        <f t="shared" ca="1" si="1989"/>
        <v>FY2020 Q4 Sep</v>
      </c>
      <c r="B3268">
        <f t="shared" ca="1" si="1990"/>
        <v>2020</v>
      </c>
      <c r="C3268" s="8" t="str">
        <f t="shared" ca="1" si="1991"/>
        <v>Sep</v>
      </c>
      <c r="D3268" s="8" t="str">
        <f t="shared" ca="1" si="1992"/>
        <v>Q4</v>
      </c>
      <c r="E3268">
        <f t="shared" ca="1" si="1993"/>
        <v>12</v>
      </c>
      <c r="F3268">
        <f t="shared" ca="1" si="1994"/>
        <v>4</v>
      </c>
      <c r="G3268">
        <f t="shared" ca="1" si="1995"/>
        <v>202012</v>
      </c>
      <c r="H3268">
        <f t="shared" ca="1" si="1996"/>
        <v>202004</v>
      </c>
      <c r="I3268" t="str">
        <f t="shared" ca="1" si="1997"/>
        <v>FY2020 Q3 Sep</v>
      </c>
      <c r="J3268">
        <f t="shared" ca="1" si="1998"/>
        <v>2020</v>
      </c>
      <c r="K3268" s="8" t="str">
        <f t="shared" ca="1" si="1999"/>
        <v>Sep</v>
      </c>
      <c r="L3268" s="8" t="str">
        <f t="shared" ca="1" si="2000"/>
        <v>Q3</v>
      </c>
      <c r="M3268">
        <f t="shared" ca="1" si="2001"/>
        <v>9</v>
      </c>
      <c r="N3268">
        <f t="shared" ca="1" si="2002"/>
        <v>3</v>
      </c>
      <c r="O3268">
        <f t="shared" ca="1" si="2003"/>
        <v>202009</v>
      </c>
      <c r="P3268">
        <f t="shared" ca="1" si="2004"/>
        <v>202003</v>
      </c>
      <c r="Q3268" t="str">
        <f t="shared" si="2005"/>
        <v>FY2020 Q2 Feb</v>
      </c>
      <c r="R3268">
        <f t="shared" si="2006"/>
        <v>2020</v>
      </c>
      <c r="S3268" s="8" t="str">
        <f t="shared" si="2007"/>
        <v>Feb</v>
      </c>
      <c r="T3268" s="8" t="str">
        <f t="shared" si="2008"/>
        <v>Q2</v>
      </c>
      <c r="U3268">
        <f t="shared" si="2009"/>
        <v>5</v>
      </c>
      <c r="V3268">
        <f t="shared" si="2010"/>
        <v>2</v>
      </c>
      <c r="W3268">
        <f t="shared" si="2011"/>
        <v>202005</v>
      </c>
      <c r="X3268">
        <f t="shared" si="2012"/>
        <v>202002</v>
      </c>
      <c r="Y3268" t="str">
        <f t="shared" si="2013"/>
        <v>FY2020 Q1 Feb</v>
      </c>
      <c r="Z3268">
        <f t="shared" si="2014"/>
        <v>2020</v>
      </c>
      <c r="AA3268" s="8" t="str">
        <f t="shared" si="2015"/>
        <v>Feb</v>
      </c>
      <c r="AB3268" s="8" t="str">
        <f t="shared" si="2016"/>
        <v>Q1</v>
      </c>
      <c r="AC3268">
        <f t="shared" si="2017"/>
        <v>2</v>
      </c>
      <c r="AD3268">
        <f t="shared" si="2018"/>
        <v>1</v>
      </c>
      <c r="AE3268">
        <f t="shared" si="2019"/>
        <v>202002</v>
      </c>
      <c r="AF3268">
        <f t="shared" si="2020"/>
        <v>202001</v>
      </c>
      <c r="AG3268" s="9">
        <f t="shared" ca="1" si="2021"/>
        <v>0</v>
      </c>
      <c r="AH3268">
        <f t="shared" ca="1" si="2022"/>
        <v>2</v>
      </c>
      <c r="AI3268" s="9">
        <f t="shared" ca="1" si="2023"/>
        <v>7</v>
      </c>
      <c r="AJ3268" s="9">
        <f t="shared" ca="1" si="2024"/>
        <v>0</v>
      </c>
      <c r="AK3268" s="9">
        <f t="shared" si="2025"/>
        <v>3</v>
      </c>
      <c r="AL3268" s="9">
        <f t="shared" si="2026"/>
        <v>9</v>
      </c>
      <c r="AM3268" s="9">
        <f t="shared" si="2027"/>
        <v>13</v>
      </c>
      <c r="AN3268" s="2">
        <v>43886.574999999997</v>
      </c>
      <c r="AO3268">
        <v>5054</v>
      </c>
      <c r="AP3268" s="1">
        <v>9900</v>
      </c>
      <c r="AQ3268" t="s">
        <v>4</v>
      </c>
    </row>
    <row r="3269" spans="1:43" x14ac:dyDescent="0.3">
      <c r="A3269" t="str">
        <f t="shared" ca="1" si="1989"/>
        <v>FY2020 Q4 Sep</v>
      </c>
      <c r="B3269">
        <f t="shared" ca="1" si="1990"/>
        <v>2020</v>
      </c>
      <c r="C3269" s="8" t="str">
        <f t="shared" ca="1" si="1991"/>
        <v>Sep</v>
      </c>
      <c r="D3269" s="8" t="str">
        <f t="shared" ca="1" si="1992"/>
        <v>Q4</v>
      </c>
      <c r="E3269">
        <f t="shared" ca="1" si="1993"/>
        <v>12</v>
      </c>
      <c r="F3269">
        <f t="shared" ca="1" si="1994"/>
        <v>4</v>
      </c>
      <c r="G3269">
        <f t="shared" ca="1" si="1995"/>
        <v>202012</v>
      </c>
      <c r="H3269">
        <f t="shared" ca="1" si="1996"/>
        <v>202004</v>
      </c>
      <c r="I3269" t="str">
        <f t="shared" ca="1" si="1997"/>
        <v>FY2020 Q3 Sep</v>
      </c>
      <c r="J3269">
        <f t="shared" ca="1" si="1998"/>
        <v>2020</v>
      </c>
      <c r="K3269" s="8" t="str">
        <f t="shared" ca="1" si="1999"/>
        <v>Sep</v>
      </c>
      <c r="L3269" s="8" t="str">
        <f t="shared" ca="1" si="2000"/>
        <v>Q3</v>
      </c>
      <c r="M3269">
        <f t="shared" ca="1" si="2001"/>
        <v>9</v>
      </c>
      <c r="N3269">
        <f t="shared" ca="1" si="2002"/>
        <v>3</v>
      </c>
      <c r="O3269">
        <f t="shared" ca="1" si="2003"/>
        <v>202009</v>
      </c>
      <c r="P3269">
        <f t="shared" ca="1" si="2004"/>
        <v>202003</v>
      </c>
      <c r="Q3269" t="str">
        <f t="shared" si="2005"/>
        <v>FY2020 Q2 Jan</v>
      </c>
      <c r="R3269">
        <f t="shared" si="2006"/>
        <v>2020</v>
      </c>
      <c r="S3269" s="8" t="str">
        <f t="shared" si="2007"/>
        <v>Jan</v>
      </c>
      <c r="T3269" s="8" t="str">
        <f t="shared" si="2008"/>
        <v>Q2</v>
      </c>
      <c r="U3269">
        <f t="shared" si="2009"/>
        <v>4</v>
      </c>
      <c r="V3269">
        <f t="shared" si="2010"/>
        <v>2</v>
      </c>
      <c r="W3269">
        <f t="shared" si="2011"/>
        <v>202004</v>
      </c>
      <c r="X3269">
        <f t="shared" si="2012"/>
        <v>202002</v>
      </c>
      <c r="Y3269" t="str">
        <f t="shared" si="2013"/>
        <v>FY2020 Q1 Jan</v>
      </c>
      <c r="Z3269">
        <f t="shared" si="2014"/>
        <v>2020</v>
      </c>
      <c r="AA3269" s="8" t="str">
        <f t="shared" si="2015"/>
        <v>Jan</v>
      </c>
      <c r="AB3269" s="8" t="str">
        <f t="shared" si="2016"/>
        <v>Q1</v>
      </c>
      <c r="AC3269">
        <f t="shared" si="2017"/>
        <v>1</v>
      </c>
      <c r="AD3269">
        <f t="shared" si="2018"/>
        <v>1</v>
      </c>
      <c r="AE3269">
        <f t="shared" si="2019"/>
        <v>202001</v>
      </c>
      <c r="AF3269">
        <f t="shared" si="2020"/>
        <v>202001</v>
      </c>
      <c r="AG3269" s="9">
        <f t="shared" ca="1" si="2021"/>
        <v>0</v>
      </c>
      <c r="AH3269">
        <f t="shared" ca="1" si="2022"/>
        <v>3</v>
      </c>
      <c r="AI3269" s="9">
        <f t="shared" ca="1" si="2023"/>
        <v>8</v>
      </c>
      <c r="AJ3269" s="9">
        <f t="shared" ca="1" si="2024"/>
        <v>0</v>
      </c>
      <c r="AK3269" s="9">
        <f t="shared" si="2025"/>
        <v>3</v>
      </c>
      <c r="AL3269" s="9">
        <f t="shared" si="2026"/>
        <v>5</v>
      </c>
      <c r="AM3269" s="9">
        <f t="shared" si="2027"/>
        <v>14</v>
      </c>
      <c r="AN3269" s="2">
        <v>43858.623611111114</v>
      </c>
      <c r="AO3269">
        <v>5184</v>
      </c>
      <c r="AP3269" s="1">
        <v>9900</v>
      </c>
      <c r="AQ3269" t="s">
        <v>4</v>
      </c>
    </row>
    <row r="3270" spans="1:43" x14ac:dyDescent="0.3">
      <c r="A3270" t="str">
        <f t="shared" ca="1" si="1989"/>
        <v>FY2020 Q4 Sep</v>
      </c>
      <c r="B3270">
        <f t="shared" ca="1" si="1990"/>
        <v>2020</v>
      </c>
      <c r="C3270" s="8" t="str">
        <f t="shared" ca="1" si="1991"/>
        <v>Sep</v>
      </c>
      <c r="D3270" s="8" t="str">
        <f t="shared" ca="1" si="1992"/>
        <v>Q4</v>
      </c>
      <c r="E3270">
        <f t="shared" ca="1" si="1993"/>
        <v>12</v>
      </c>
      <c r="F3270">
        <f t="shared" ca="1" si="1994"/>
        <v>4</v>
      </c>
      <c r="G3270">
        <f t="shared" ca="1" si="1995"/>
        <v>202012</v>
      </c>
      <c r="H3270">
        <f t="shared" ca="1" si="1996"/>
        <v>202004</v>
      </c>
      <c r="I3270" t="str">
        <f t="shared" ca="1" si="1997"/>
        <v>FY2020 Q3 Sep</v>
      </c>
      <c r="J3270">
        <f t="shared" ca="1" si="1998"/>
        <v>2020</v>
      </c>
      <c r="K3270" s="8" t="str">
        <f t="shared" ca="1" si="1999"/>
        <v>Sep</v>
      </c>
      <c r="L3270" s="8" t="str">
        <f t="shared" ca="1" si="2000"/>
        <v>Q3</v>
      </c>
      <c r="M3270">
        <f t="shared" ca="1" si="2001"/>
        <v>9</v>
      </c>
      <c r="N3270">
        <f t="shared" ca="1" si="2002"/>
        <v>3</v>
      </c>
      <c r="O3270">
        <f t="shared" ca="1" si="2003"/>
        <v>202009</v>
      </c>
      <c r="P3270">
        <f t="shared" ca="1" si="2004"/>
        <v>202003</v>
      </c>
      <c r="Q3270" t="str">
        <f t="shared" si="2005"/>
        <v>FY2019 Q4 Sep</v>
      </c>
      <c r="R3270">
        <f t="shared" si="2006"/>
        <v>2019</v>
      </c>
      <c r="S3270" s="8" t="str">
        <f t="shared" si="2007"/>
        <v>Sep</v>
      </c>
      <c r="T3270" s="8" t="str">
        <f t="shared" si="2008"/>
        <v>Q4</v>
      </c>
      <c r="U3270">
        <f t="shared" si="2009"/>
        <v>12</v>
      </c>
      <c r="V3270">
        <f t="shared" si="2010"/>
        <v>4</v>
      </c>
      <c r="W3270">
        <f t="shared" si="2011"/>
        <v>201912</v>
      </c>
      <c r="X3270">
        <f t="shared" si="2012"/>
        <v>201904</v>
      </c>
      <c r="Y3270" t="str">
        <f t="shared" si="2013"/>
        <v>FY2019 Q3 Sep</v>
      </c>
      <c r="Z3270">
        <f t="shared" si="2014"/>
        <v>2019</v>
      </c>
      <c r="AA3270" s="8" t="str">
        <f t="shared" si="2015"/>
        <v>Sep</v>
      </c>
      <c r="AB3270" s="8" t="str">
        <f t="shared" si="2016"/>
        <v>Q3</v>
      </c>
      <c r="AC3270">
        <f t="shared" si="2017"/>
        <v>9</v>
      </c>
      <c r="AD3270">
        <f t="shared" si="2018"/>
        <v>3</v>
      </c>
      <c r="AE3270">
        <f t="shared" si="2019"/>
        <v>201909</v>
      </c>
      <c r="AF3270">
        <f t="shared" si="2020"/>
        <v>201903</v>
      </c>
      <c r="AG3270" s="9">
        <f t="shared" ca="1" si="2021"/>
        <v>1</v>
      </c>
      <c r="AH3270">
        <f t="shared" ca="1" si="2022"/>
        <v>4</v>
      </c>
      <c r="AI3270" s="9">
        <f t="shared" ca="1" si="2023"/>
        <v>12</v>
      </c>
      <c r="AJ3270" s="9">
        <f t="shared" ca="1" si="2024"/>
        <v>1</v>
      </c>
      <c r="AK3270" s="9">
        <f t="shared" si="2025"/>
        <v>6</v>
      </c>
      <c r="AL3270" s="9">
        <f t="shared" si="2026"/>
        <v>37</v>
      </c>
      <c r="AM3270" s="9">
        <f t="shared" si="2027"/>
        <v>14</v>
      </c>
      <c r="AN3270" s="2">
        <v>43721.584027777775</v>
      </c>
      <c r="AO3270">
        <v>7905</v>
      </c>
      <c r="AP3270" s="1">
        <v>9900</v>
      </c>
      <c r="AQ3270" t="s">
        <v>4</v>
      </c>
    </row>
    <row r="3271" spans="1:43" x14ac:dyDescent="0.3">
      <c r="A3271" t="str">
        <f t="shared" ca="1" si="1989"/>
        <v>FY2020 Q4 Sep</v>
      </c>
      <c r="B3271">
        <f t="shared" ca="1" si="1990"/>
        <v>2020</v>
      </c>
      <c r="C3271" s="8" t="str">
        <f t="shared" ca="1" si="1991"/>
        <v>Sep</v>
      </c>
      <c r="D3271" s="8" t="str">
        <f t="shared" ca="1" si="1992"/>
        <v>Q4</v>
      </c>
      <c r="E3271">
        <f t="shared" ca="1" si="1993"/>
        <v>12</v>
      </c>
      <c r="F3271">
        <f t="shared" ca="1" si="1994"/>
        <v>4</v>
      </c>
      <c r="G3271">
        <f t="shared" ca="1" si="1995"/>
        <v>202012</v>
      </c>
      <c r="H3271">
        <f t="shared" ca="1" si="1996"/>
        <v>202004</v>
      </c>
      <c r="I3271" t="str">
        <f t="shared" ca="1" si="1997"/>
        <v>FY2020 Q3 Sep</v>
      </c>
      <c r="J3271">
        <f t="shared" ca="1" si="1998"/>
        <v>2020</v>
      </c>
      <c r="K3271" s="8" t="str">
        <f t="shared" ca="1" si="1999"/>
        <v>Sep</v>
      </c>
      <c r="L3271" s="8" t="str">
        <f t="shared" ca="1" si="2000"/>
        <v>Q3</v>
      </c>
      <c r="M3271">
        <f t="shared" ca="1" si="2001"/>
        <v>9</v>
      </c>
      <c r="N3271">
        <f t="shared" ca="1" si="2002"/>
        <v>3</v>
      </c>
      <c r="O3271">
        <f t="shared" ca="1" si="2003"/>
        <v>202009</v>
      </c>
      <c r="P3271">
        <f t="shared" ca="1" si="2004"/>
        <v>202003</v>
      </c>
      <c r="Q3271" t="str">
        <f t="shared" si="2005"/>
        <v>FY2020 Q2 Feb</v>
      </c>
      <c r="R3271">
        <f t="shared" si="2006"/>
        <v>2020</v>
      </c>
      <c r="S3271" s="8" t="str">
        <f t="shared" si="2007"/>
        <v>Feb</v>
      </c>
      <c r="T3271" s="8" t="str">
        <f t="shared" si="2008"/>
        <v>Q2</v>
      </c>
      <c r="U3271">
        <f t="shared" si="2009"/>
        <v>5</v>
      </c>
      <c r="V3271">
        <f t="shared" si="2010"/>
        <v>2</v>
      </c>
      <c r="W3271">
        <f t="shared" si="2011"/>
        <v>202005</v>
      </c>
      <c r="X3271">
        <f t="shared" si="2012"/>
        <v>202002</v>
      </c>
      <c r="Y3271" t="str">
        <f t="shared" si="2013"/>
        <v>FY2020 Q1 Feb</v>
      </c>
      <c r="Z3271">
        <f t="shared" si="2014"/>
        <v>2020</v>
      </c>
      <c r="AA3271" s="8" t="str">
        <f t="shared" si="2015"/>
        <v>Feb</v>
      </c>
      <c r="AB3271" s="8" t="str">
        <f t="shared" si="2016"/>
        <v>Q1</v>
      </c>
      <c r="AC3271">
        <f t="shared" si="2017"/>
        <v>2</v>
      </c>
      <c r="AD3271">
        <f t="shared" si="2018"/>
        <v>1</v>
      </c>
      <c r="AE3271">
        <f t="shared" si="2019"/>
        <v>202002</v>
      </c>
      <c r="AF3271">
        <f t="shared" si="2020"/>
        <v>202001</v>
      </c>
      <c r="AG3271" s="9">
        <f t="shared" ca="1" si="2021"/>
        <v>0</v>
      </c>
      <c r="AH3271">
        <f t="shared" ca="1" si="2022"/>
        <v>2</v>
      </c>
      <c r="AI3271" s="9">
        <f t="shared" ca="1" si="2023"/>
        <v>7</v>
      </c>
      <c r="AJ3271" s="9">
        <f t="shared" ca="1" si="2024"/>
        <v>0</v>
      </c>
      <c r="AK3271" s="9">
        <f t="shared" si="2025"/>
        <v>4</v>
      </c>
      <c r="AL3271" s="9">
        <f t="shared" si="2026"/>
        <v>8</v>
      </c>
      <c r="AM3271" s="9">
        <f t="shared" si="2027"/>
        <v>9</v>
      </c>
      <c r="AN3271" s="2">
        <v>43880.381944444445</v>
      </c>
      <c r="AO3271">
        <v>8860</v>
      </c>
      <c r="AP3271" s="1">
        <v>9900</v>
      </c>
      <c r="AQ3271" t="s">
        <v>4</v>
      </c>
    </row>
    <row r="3272" spans="1:43" x14ac:dyDescent="0.3">
      <c r="A3272" t="str">
        <f t="shared" ca="1" si="1989"/>
        <v>FY2020 Q4 Sep</v>
      </c>
      <c r="B3272">
        <f t="shared" ca="1" si="1990"/>
        <v>2020</v>
      </c>
      <c r="C3272" s="8" t="str">
        <f t="shared" ca="1" si="1991"/>
        <v>Sep</v>
      </c>
      <c r="D3272" s="8" t="str">
        <f t="shared" ca="1" si="1992"/>
        <v>Q4</v>
      </c>
      <c r="E3272">
        <f t="shared" ca="1" si="1993"/>
        <v>12</v>
      </c>
      <c r="F3272">
        <f t="shared" ca="1" si="1994"/>
        <v>4</v>
      </c>
      <c r="G3272">
        <f t="shared" ca="1" si="1995"/>
        <v>202012</v>
      </c>
      <c r="H3272">
        <f t="shared" ca="1" si="1996"/>
        <v>202004</v>
      </c>
      <c r="I3272" t="str">
        <f t="shared" ca="1" si="1997"/>
        <v>FY2020 Q3 Sep</v>
      </c>
      <c r="J3272">
        <f t="shared" ca="1" si="1998"/>
        <v>2020</v>
      </c>
      <c r="K3272" s="8" t="str">
        <f t="shared" ca="1" si="1999"/>
        <v>Sep</v>
      </c>
      <c r="L3272" s="8" t="str">
        <f t="shared" ca="1" si="2000"/>
        <v>Q3</v>
      </c>
      <c r="M3272">
        <f t="shared" ca="1" si="2001"/>
        <v>9</v>
      </c>
      <c r="N3272">
        <f t="shared" ca="1" si="2002"/>
        <v>3</v>
      </c>
      <c r="O3272">
        <f t="shared" ca="1" si="2003"/>
        <v>202009</v>
      </c>
      <c r="P3272">
        <f t="shared" ca="1" si="2004"/>
        <v>202003</v>
      </c>
      <c r="Q3272" t="str">
        <f t="shared" si="2005"/>
        <v>FY2020 Q2 Mar</v>
      </c>
      <c r="R3272">
        <f t="shared" si="2006"/>
        <v>2020</v>
      </c>
      <c r="S3272" s="8" t="str">
        <f t="shared" si="2007"/>
        <v>Mar</v>
      </c>
      <c r="T3272" s="8" t="str">
        <f t="shared" si="2008"/>
        <v>Q2</v>
      </c>
      <c r="U3272">
        <f t="shared" si="2009"/>
        <v>6</v>
      </c>
      <c r="V3272">
        <f t="shared" si="2010"/>
        <v>2</v>
      </c>
      <c r="W3272">
        <f t="shared" si="2011"/>
        <v>202006</v>
      </c>
      <c r="X3272">
        <f t="shared" si="2012"/>
        <v>202002</v>
      </c>
      <c r="Y3272" t="str">
        <f t="shared" si="2013"/>
        <v>FY2020 Q1 Mar</v>
      </c>
      <c r="Z3272">
        <f t="shared" si="2014"/>
        <v>2020</v>
      </c>
      <c r="AA3272" s="8" t="str">
        <f t="shared" si="2015"/>
        <v>Mar</v>
      </c>
      <c r="AB3272" s="8" t="str">
        <f t="shared" si="2016"/>
        <v>Q1</v>
      </c>
      <c r="AC3272">
        <f t="shared" si="2017"/>
        <v>3</v>
      </c>
      <c r="AD3272">
        <f t="shared" si="2018"/>
        <v>1</v>
      </c>
      <c r="AE3272">
        <f t="shared" si="2019"/>
        <v>202003</v>
      </c>
      <c r="AF3272">
        <f t="shared" si="2020"/>
        <v>202001</v>
      </c>
      <c r="AG3272" s="9">
        <f t="shared" ca="1" si="2021"/>
        <v>0</v>
      </c>
      <c r="AH3272">
        <f t="shared" ca="1" si="2022"/>
        <v>2</v>
      </c>
      <c r="AI3272" s="9">
        <f t="shared" ca="1" si="2023"/>
        <v>6</v>
      </c>
      <c r="AJ3272" s="9">
        <f t="shared" ca="1" si="2024"/>
        <v>0</v>
      </c>
      <c r="AK3272" s="9">
        <f t="shared" si="2025"/>
        <v>5</v>
      </c>
      <c r="AL3272" s="9">
        <f t="shared" si="2026"/>
        <v>11</v>
      </c>
      <c r="AM3272" s="9">
        <f t="shared" si="2027"/>
        <v>14</v>
      </c>
      <c r="AN3272" s="2">
        <v>43902.597222222219</v>
      </c>
      <c r="AO3272">
        <v>535</v>
      </c>
      <c r="AP3272" s="1">
        <v>9800</v>
      </c>
      <c r="AQ3272" t="s">
        <v>4</v>
      </c>
    </row>
    <row r="3273" spans="1:43" x14ac:dyDescent="0.3">
      <c r="A3273" t="str">
        <f t="shared" ca="1" si="1989"/>
        <v>FY2020 Q4 Sep</v>
      </c>
      <c r="B3273">
        <f t="shared" ca="1" si="1990"/>
        <v>2020</v>
      </c>
      <c r="C3273" s="8" t="str">
        <f t="shared" ca="1" si="1991"/>
        <v>Sep</v>
      </c>
      <c r="D3273" s="8" t="str">
        <f t="shared" ca="1" si="1992"/>
        <v>Q4</v>
      </c>
      <c r="E3273">
        <f t="shared" ca="1" si="1993"/>
        <v>12</v>
      </c>
      <c r="F3273">
        <f t="shared" ca="1" si="1994"/>
        <v>4</v>
      </c>
      <c r="G3273">
        <f t="shared" ca="1" si="1995"/>
        <v>202012</v>
      </c>
      <c r="H3273">
        <f t="shared" ca="1" si="1996"/>
        <v>202004</v>
      </c>
      <c r="I3273" t="str">
        <f t="shared" ca="1" si="1997"/>
        <v>FY2020 Q3 Sep</v>
      </c>
      <c r="J3273">
        <f t="shared" ca="1" si="1998"/>
        <v>2020</v>
      </c>
      <c r="K3273" s="8" t="str">
        <f t="shared" ca="1" si="1999"/>
        <v>Sep</v>
      </c>
      <c r="L3273" s="8" t="str">
        <f t="shared" ca="1" si="2000"/>
        <v>Q3</v>
      </c>
      <c r="M3273">
        <f t="shared" ca="1" si="2001"/>
        <v>9</v>
      </c>
      <c r="N3273">
        <f t="shared" ca="1" si="2002"/>
        <v>3</v>
      </c>
      <c r="O3273">
        <f t="shared" ca="1" si="2003"/>
        <v>202009</v>
      </c>
      <c r="P3273">
        <f t="shared" ca="1" si="2004"/>
        <v>202003</v>
      </c>
      <c r="Q3273" t="str">
        <f t="shared" si="2005"/>
        <v>FY2020 Q2 Feb</v>
      </c>
      <c r="R3273">
        <f t="shared" si="2006"/>
        <v>2020</v>
      </c>
      <c r="S3273" s="8" t="str">
        <f t="shared" si="2007"/>
        <v>Feb</v>
      </c>
      <c r="T3273" s="8" t="str">
        <f t="shared" si="2008"/>
        <v>Q2</v>
      </c>
      <c r="U3273">
        <f t="shared" si="2009"/>
        <v>5</v>
      </c>
      <c r="V3273">
        <f t="shared" si="2010"/>
        <v>2</v>
      </c>
      <c r="W3273">
        <f t="shared" si="2011"/>
        <v>202005</v>
      </c>
      <c r="X3273">
        <f t="shared" si="2012"/>
        <v>202002</v>
      </c>
      <c r="Y3273" t="str">
        <f t="shared" si="2013"/>
        <v>FY2020 Q1 Feb</v>
      </c>
      <c r="Z3273">
        <f t="shared" si="2014"/>
        <v>2020</v>
      </c>
      <c r="AA3273" s="8" t="str">
        <f t="shared" si="2015"/>
        <v>Feb</v>
      </c>
      <c r="AB3273" s="8" t="str">
        <f t="shared" si="2016"/>
        <v>Q1</v>
      </c>
      <c r="AC3273">
        <f t="shared" si="2017"/>
        <v>2</v>
      </c>
      <c r="AD3273">
        <f t="shared" si="2018"/>
        <v>1</v>
      </c>
      <c r="AE3273">
        <f t="shared" si="2019"/>
        <v>202002</v>
      </c>
      <c r="AF3273">
        <f t="shared" si="2020"/>
        <v>202001</v>
      </c>
      <c r="AG3273" s="9">
        <f t="shared" ca="1" si="2021"/>
        <v>0</v>
      </c>
      <c r="AH3273">
        <f t="shared" ca="1" si="2022"/>
        <v>2</v>
      </c>
      <c r="AI3273" s="9">
        <f t="shared" ca="1" si="2023"/>
        <v>7</v>
      </c>
      <c r="AJ3273" s="9">
        <f t="shared" ca="1" si="2024"/>
        <v>0</v>
      </c>
      <c r="AK3273" s="9">
        <f t="shared" si="2025"/>
        <v>3</v>
      </c>
      <c r="AL3273" s="9">
        <f t="shared" si="2026"/>
        <v>9</v>
      </c>
      <c r="AM3273" s="9">
        <f t="shared" si="2027"/>
        <v>18</v>
      </c>
      <c r="AN3273" s="2">
        <v>43886.756944444445</v>
      </c>
      <c r="AO3273">
        <v>1586</v>
      </c>
      <c r="AP3273" s="1">
        <v>9800</v>
      </c>
      <c r="AQ3273" t="s">
        <v>4</v>
      </c>
    </row>
    <row r="3274" spans="1:43" x14ac:dyDescent="0.3">
      <c r="A3274" t="str">
        <f t="shared" ca="1" si="1989"/>
        <v>FY2020 Q4 Sep</v>
      </c>
      <c r="B3274">
        <f t="shared" ca="1" si="1990"/>
        <v>2020</v>
      </c>
      <c r="C3274" s="8" t="str">
        <f t="shared" ca="1" si="1991"/>
        <v>Sep</v>
      </c>
      <c r="D3274" s="8" t="str">
        <f t="shared" ca="1" si="1992"/>
        <v>Q4</v>
      </c>
      <c r="E3274">
        <f t="shared" ca="1" si="1993"/>
        <v>12</v>
      </c>
      <c r="F3274">
        <f t="shared" ca="1" si="1994"/>
        <v>4</v>
      </c>
      <c r="G3274">
        <f t="shared" ca="1" si="1995"/>
        <v>202012</v>
      </c>
      <c r="H3274">
        <f t="shared" ca="1" si="1996"/>
        <v>202004</v>
      </c>
      <c r="I3274" t="str">
        <f t="shared" ca="1" si="1997"/>
        <v>FY2020 Q3 Sep</v>
      </c>
      <c r="J3274">
        <f t="shared" ca="1" si="1998"/>
        <v>2020</v>
      </c>
      <c r="K3274" s="8" t="str">
        <f t="shared" ca="1" si="1999"/>
        <v>Sep</v>
      </c>
      <c r="L3274" s="8" t="str">
        <f t="shared" ca="1" si="2000"/>
        <v>Q3</v>
      </c>
      <c r="M3274">
        <f t="shared" ca="1" si="2001"/>
        <v>9</v>
      </c>
      <c r="N3274">
        <f t="shared" ca="1" si="2002"/>
        <v>3</v>
      </c>
      <c r="O3274">
        <f t="shared" ca="1" si="2003"/>
        <v>202009</v>
      </c>
      <c r="P3274">
        <f t="shared" ca="1" si="2004"/>
        <v>202003</v>
      </c>
      <c r="Q3274" t="str">
        <f t="shared" si="2005"/>
        <v>FY2020 Q2 Feb</v>
      </c>
      <c r="R3274">
        <f t="shared" si="2006"/>
        <v>2020</v>
      </c>
      <c r="S3274" s="8" t="str">
        <f t="shared" si="2007"/>
        <v>Feb</v>
      </c>
      <c r="T3274" s="8" t="str">
        <f t="shared" si="2008"/>
        <v>Q2</v>
      </c>
      <c r="U3274">
        <f t="shared" si="2009"/>
        <v>5</v>
      </c>
      <c r="V3274">
        <f t="shared" si="2010"/>
        <v>2</v>
      </c>
      <c r="W3274">
        <f t="shared" si="2011"/>
        <v>202005</v>
      </c>
      <c r="X3274">
        <f t="shared" si="2012"/>
        <v>202002</v>
      </c>
      <c r="Y3274" t="str">
        <f t="shared" si="2013"/>
        <v>FY2020 Q1 Feb</v>
      </c>
      <c r="Z3274">
        <f t="shared" si="2014"/>
        <v>2020</v>
      </c>
      <c r="AA3274" s="8" t="str">
        <f t="shared" si="2015"/>
        <v>Feb</v>
      </c>
      <c r="AB3274" s="8" t="str">
        <f t="shared" si="2016"/>
        <v>Q1</v>
      </c>
      <c r="AC3274">
        <f t="shared" si="2017"/>
        <v>2</v>
      </c>
      <c r="AD3274">
        <f t="shared" si="2018"/>
        <v>1</v>
      </c>
      <c r="AE3274">
        <f t="shared" si="2019"/>
        <v>202002</v>
      </c>
      <c r="AF3274">
        <f t="shared" si="2020"/>
        <v>202001</v>
      </c>
      <c r="AG3274" s="9">
        <f t="shared" ca="1" si="2021"/>
        <v>0</v>
      </c>
      <c r="AH3274">
        <f t="shared" ca="1" si="2022"/>
        <v>2</v>
      </c>
      <c r="AI3274" s="9">
        <f t="shared" ca="1" si="2023"/>
        <v>7</v>
      </c>
      <c r="AJ3274" s="9">
        <f t="shared" ca="1" si="2024"/>
        <v>0</v>
      </c>
      <c r="AK3274" s="9">
        <f t="shared" si="2025"/>
        <v>3</v>
      </c>
      <c r="AL3274" s="9">
        <f t="shared" si="2026"/>
        <v>9</v>
      </c>
      <c r="AM3274" s="9">
        <f t="shared" si="2027"/>
        <v>6</v>
      </c>
      <c r="AN3274" s="2">
        <v>43886.286805555559</v>
      </c>
      <c r="AO3274">
        <v>3397</v>
      </c>
      <c r="AP3274" s="1">
        <v>9800</v>
      </c>
      <c r="AQ3274" t="s">
        <v>4</v>
      </c>
    </row>
    <row r="3275" spans="1:43" x14ac:dyDescent="0.3">
      <c r="A3275" t="str">
        <f t="shared" ca="1" si="1989"/>
        <v>FY2020 Q4 Sep</v>
      </c>
      <c r="B3275">
        <f t="shared" ca="1" si="1990"/>
        <v>2020</v>
      </c>
      <c r="C3275" s="8" t="str">
        <f t="shared" ca="1" si="1991"/>
        <v>Sep</v>
      </c>
      <c r="D3275" s="8" t="str">
        <f t="shared" ca="1" si="1992"/>
        <v>Q4</v>
      </c>
      <c r="E3275">
        <f t="shared" ca="1" si="1993"/>
        <v>12</v>
      </c>
      <c r="F3275">
        <f t="shared" ca="1" si="1994"/>
        <v>4</v>
      </c>
      <c r="G3275">
        <f t="shared" ca="1" si="1995"/>
        <v>202012</v>
      </c>
      <c r="H3275">
        <f t="shared" ca="1" si="1996"/>
        <v>202004</v>
      </c>
      <c r="I3275" t="str">
        <f t="shared" ca="1" si="1997"/>
        <v>FY2020 Q3 Sep</v>
      </c>
      <c r="J3275">
        <f t="shared" ca="1" si="1998"/>
        <v>2020</v>
      </c>
      <c r="K3275" s="8" t="str">
        <f t="shared" ca="1" si="1999"/>
        <v>Sep</v>
      </c>
      <c r="L3275" s="8" t="str">
        <f t="shared" ca="1" si="2000"/>
        <v>Q3</v>
      </c>
      <c r="M3275">
        <f t="shared" ca="1" si="2001"/>
        <v>9</v>
      </c>
      <c r="N3275">
        <f t="shared" ca="1" si="2002"/>
        <v>3</v>
      </c>
      <c r="O3275">
        <f t="shared" ca="1" si="2003"/>
        <v>202009</v>
      </c>
      <c r="P3275">
        <f t="shared" ca="1" si="2004"/>
        <v>202003</v>
      </c>
      <c r="Q3275" t="str">
        <f t="shared" si="2005"/>
        <v>FY2020 Q2 Mar</v>
      </c>
      <c r="R3275">
        <f t="shared" si="2006"/>
        <v>2020</v>
      </c>
      <c r="S3275" s="8" t="str">
        <f t="shared" si="2007"/>
        <v>Mar</v>
      </c>
      <c r="T3275" s="8" t="str">
        <f t="shared" si="2008"/>
        <v>Q2</v>
      </c>
      <c r="U3275">
        <f t="shared" si="2009"/>
        <v>6</v>
      </c>
      <c r="V3275">
        <f t="shared" si="2010"/>
        <v>2</v>
      </c>
      <c r="W3275">
        <f t="shared" si="2011"/>
        <v>202006</v>
      </c>
      <c r="X3275">
        <f t="shared" si="2012"/>
        <v>202002</v>
      </c>
      <c r="Y3275" t="str">
        <f t="shared" si="2013"/>
        <v>FY2020 Q1 Mar</v>
      </c>
      <c r="Z3275">
        <f t="shared" si="2014"/>
        <v>2020</v>
      </c>
      <c r="AA3275" s="8" t="str">
        <f t="shared" si="2015"/>
        <v>Mar</v>
      </c>
      <c r="AB3275" s="8" t="str">
        <f t="shared" si="2016"/>
        <v>Q1</v>
      </c>
      <c r="AC3275">
        <f t="shared" si="2017"/>
        <v>3</v>
      </c>
      <c r="AD3275">
        <f t="shared" si="2018"/>
        <v>1</v>
      </c>
      <c r="AE3275">
        <f t="shared" si="2019"/>
        <v>202003</v>
      </c>
      <c r="AF3275">
        <f t="shared" si="2020"/>
        <v>202001</v>
      </c>
      <c r="AG3275" s="9">
        <f t="shared" ca="1" si="2021"/>
        <v>0</v>
      </c>
      <c r="AH3275">
        <f t="shared" ca="1" si="2022"/>
        <v>2</v>
      </c>
      <c r="AI3275" s="9">
        <f t="shared" ca="1" si="2023"/>
        <v>6</v>
      </c>
      <c r="AJ3275" s="9">
        <f t="shared" ca="1" si="2024"/>
        <v>0</v>
      </c>
      <c r="AK3275" s="9">
        <f t="shared" si="2025"/>
        <v>6</v>
      </c>
      <c r="AL3275" s="9">
        <f t="shared" si="2026"/>
        <v>10</v>
      </c>
      <c r="AM3275" s="9">
        <f t="shared" si="2027"/>
        <v>11</v>
      </c>
      <c r="AN3275" s="2">
        <v>43896.469444444447</v>
      </c>
      <c r="AO3275">
        <v>3683</v>
      </c>
      <c r="AP3275" s="1">
        <v>9800</v>
      </c>
      <c r="AQ3275" t="s">
        <v>4</v>
      </c>
    </row>
    <row r="3276" spans="1:43" x14ac:dyDescent="0.3">
      <c r="A3276" t="str">
        <f t="shared" ca="1" si="1989"/>
        <v>FY2020 Q4 Sep</v>
      </c>
      <c r="B3276">
        <f t="shared" ca="1" si="1990"/>
        <v>2020</v>
      </c>
      <c r="C3276" s="8" t="str">
        <f t="shared" ca="1" si="1991"/>
        <v>Sep</v>
      </c>
      <c r="D3276" s="8" t="str">
        <f t="shared" ca="1" si="1992"/>
        <v>Q4</v>
      </c>
      <c r="E3276">
        <f t="shared" ca="1" si="1993"/>
        <v>12</v>
      </c>
      <c r="F3276">
        <f t="shared" ca="1" si="1994"/>
        <v>4</v>
      </c>
      <c r="G3276">
        <f t="shared" ca="1" si="1995"/>
        <v>202012</v>
      </c>
      <c r="H3276">
        <f t="shared" ca="1" si="1996"/>
        <v>202004</v>
      </c>
      <c r="I3276" t="str">
        <f t="shared" ca="1" si="1997"/>
        <v>FY2020 Q3 Sep</v>
      </c>
      <c r="J3276">
        <f t="shared" ca="1" si="1998"/>
        <v>2020</v>
      </c>
      <c r="K3276" s="8" t="str">
        <f t="shared" ca="1" si="1999"/>
        <v>Sep</v>
      </c>
      <c r="L3276" s="8" t="str">
        <f t="shared" ca="1" si="2000"/>
        <v>Q3</v>
      </c>
      <c r="M3276">
        <f t="shared" ca="1" si="2001"/>
        <v>9</v>
      </c>
      <c r="N3276">
        <f t="shared" ca="1" si="2002"/>
        <v>3</v>
      </c>
      <c r="O3276">
        <f t="shared" ca="1" si="2003"/>
        <v>202009</v>
      </c>
      <c r="P3276">
        <f t="shared" ca="1" si="2004"/>
        <v>202003</v>
      </c>
      <c r="Q3276" t="str">
        <f t="shared" si="2005"/>
        <v>FY2020 Q1 Oct</v>
      </c>
      <c r="R3276">
        <f t="shared" si="2006"/>
        <v>2020</v>
      </c>
      <c r="S3276" s="8" t="str">
        <f t="shared" si="2007"/>
        <v>Oct</v>
      </c>
      <c r="T3276" s="8" t="str">
        <f t="shared" si="2008"/>
        <v>Q1</v>
      </c>
      <c r="U3276">
        <f t="shared" si="2009"/>
        <v>1</v>
      </c>
      <c r="V3276">
        <f t="shared" si="2010"/>
        <v>1</v>
      </c>
      <c r="W3276">
        <f t="shared" si="2011"/>
        <v>202001</v>
      </c>
      <c r="X3276">
        <f t="shared" si="2012"/>
        <v>202001</v>
      </c>
      <c r="Y3276" t="str">
        <f t="shared" si="2013"/>
        <v>FY2019 Q4 Oct</v>
      </c>
      <c r="Z3276">
        <f t="shared" si="2014"/>
        <v>2019</v>
      </c>
      <c r="AA3276" s="8" t="str">
        <f t="shared" si="2015"/>
        <v>Oct</v>
      </c>
      <c r="AB3276" s="8" t="str">
        <f t="shared" si="2016"/>
        <v>Q4</v>
      </c>
      <c r="AC3276">
        <f t="shared" si="2017"/>
        <v>10</v>
      </c>
      <c r="AD3276">
        <f t="shared" si="2018"/>
        <v>4</v>
      </c>
      <c r="AE3276">
        <f t="shared" si="2019"/>
        <v>201910</v>
      </c>
      <c r="AF3276">
        <f t="shared" si="2020"/>
        <v>201904</v>
      </c>
      <c r="AG3276" s="9">
        <f t="shared" ca="1" si="2021"/>
        <v>0</v>
      </c>
      <c r="AH3276">
        <f t="shared" ca="1" si="2022"/>
        <v>4</v>
      </c>
      <c r="AI3276" s="9">
        <f t="shared" ca="1" si="2023"/>
        <v>11</v>
      </c>
      <c r="AJ3276" s="9">
        <f t="shared" ca="1" si="2024"/>
        <v>1</v>
      </c>
      <c r="AK3276" s="9">
        <f t="shared" si="2025"/>
        <v>4</v>
      </c>
      <c r="AL3276" s="9">
        <f t="shared" si="2026"/>
        <v>44</v>
      </c>
      <c r="AM3276" s="9">
        <f t="shared" si="2027"/>
        <v>13</v>
      </c>
      <c r="AN3276" s="2">
        <v>43768.556944444441</v>
      </c>
      <c r="AO3276">
        <v>4436</v>
      </c>
      <c r="AP3276" s="1">
        <v>9800</v>
      </c>
      <c r="AQ3276" t="s">
        <v>4</v>
      </c>
    </row>
    <row r="3277" spans="1:43" x14ac:dyDescent="0.3">
      <c r="A3277" t="str">
        <f t="shared" ca="1" si="1989"/>
        <v>FY2020 Q4 Sep</v>
      </c>
      <c r="B3277">
        <f t="shared" ca="1" si="1990"/>
        <v>2020</v>
      </c>
      <c r="C3277" s="8" t="str">
        <f t="shared" ca="1" si="1991"/>
        <v>Sep</v>
      </c>
      <c r="D3277" s="8" t="str">
        <f t="shared" ca="1" si="1992"/>
        <v>Q4</v>
      </c>
      <c r="E3277">
        <f t="shared" ca="1" si="1993"/>
        <v>12</v>
      </c>
      <c r="F3277">
        <f t="shared" ca="1" si="1994"/>
        <v>4</v>
      </c>
      <c r="G3277">
        <f t="shared" ca="1" si="1995"/>
        <v>202012</v>
      </c>
      <c r="H3277">
        <f t="shared" ca="1" si="1996"/>
        <v>202004</v>
      </c>
      <c r="I3277" t="str">
        <f t="shared" ca="1" si="1997"/>
        <v>FY2020 Q3 Sep</v>
      </c>
      <c r="J3277">
        <f t="shared" ca="1" si="1998"/>
        <v>2020</v>
      </c>
      <c r="K3277" s="8" t="str">
        <f t="shared" ca="1" si="1999"/>
        <v>Sep</v>
      </c>
      <c r="L3277" s="8" t="str">
        <f t="shared" ca="1" si="2000"/>
        <v>Q3</v>
      </c>
      <c r="M3277">
        <f t="shared" ca="1" si="2001"/>
        <v>9</v>
      </c>
      <c r="N3277">
        <f t="shared" ca="1" si="2002"/>
        <v>3</v>
      </c>
      <c r="O3277">
        <f t="shared" ca="1" si="2003"/>
        <v>202009</v>
      </c>
      <c r="P3277">
        <f t="shared" ca="1" si="2004"/>
        <v>202003</v>
      </c>
      <c r="Q3277" t="str">
        <f t="shared" si="2005"/>
        <v>FY2020 Q2 Feb</v>
      </c>
      <c r="R3277">
        <f t="shared" si="2006"/>
        <v>2020</v>
      </c>
      <c r="S3277" s="8" t="str">
        <f t="shared" si="2007"/>
        <v>Feb</v>
      </c>
      <c r="T3277" s="8" t="str">
        <f t="shared" si="2008"/>
        <v>Q2</v>
      </c>
      <c r="U3277">
        <f t="shared" si="2009"/>
        <v>5</v>
      </c>
      <c r="V3277">
        <f t="shared" si="2010"/>
        <v>2</v>
      </c>
      <c r="W3277">
        <f t="shared" si="2011"/>
        <v>202005</v>
      </c>
      <c r="X3277">
        <f t="shared" si="2012"/>
        <v>202002</v>
      </c>
      <c r="Y3277" t="str">
        <f t="shared" si="2013"/>
        <v>FY2020 Q1 Feb</v>
      </c>
      <c r="Z3277">
        <f t="shared" si="2014"/>
        <v>2020</v>
      </c>
      <c r="AA3277" s="8" t="str">
        <f t="shared" si="2015"/>
        <v>Feb</v>
      </c>
      <c r="AB3277" s="8" t="str">
        <f t="shared" si="2016"/>
        <v>Q1</v>
      </c>
      <c r="AC3277">
        <f t="shared" si="2017"/>
        <v>2</v>
      </c>
      <c r="AD3277">
        <f t="shared" si="2018"/>
        <v>1</v>
      </c>
      <c r="AE3277">
        <f t="shared" si="2019"/>
        <v>202002</v>
      </c>
      <c r="AF3277">
        <f t="shared" si="2020"/>
        <v>202001</v>
      </c>
      <c r="AG3277" s="9">
        <f t="shared" ca="1" si="2021"/>
        <v>0</v>
      </c>
      <c r="AH3277">
        <f t="shared" ca="1" si="2022"/>
        <v>2</v>
      </c>
      <c r="AI3277" s="9">
        <f t="shared" ca="1" si="2023"/>
        <v>7</v>
      </c>
      <c r="AJ3277" s="9">
        <f t="shared" ca="1" si="2024"/>
        <v>0</v>
      </c>
      <c r="AK3277" s="9">
        <f t="shared" si="2025"/>
        <v>6</v>
      </c>
      <c r="AL3277" s="9">
        <f t="shared" si="2026"/>
        <v>7</v>
      </c>
      <c r="AM3277" s="9">
        <f t="shared" si="2027"/>
        <v>16</v>
      </c>
      <c r="AN3277" s="2">
        <v>43875.705555555556</v>
      </c>
      <c r="AO3277">
        <v>6791</v>
      </c>
      <c r="AP3277" s="1">
        <v>9800</v>
      </c>
      <c r="AQ3277" t="s">
        <v>4</v>
      </c>
    </row>
    <row r="3278" spans="1:43" x14ac:dyDescent="0.3">
      <c r="A3278" t="str">
        <f t="shared" ca="1" si="1989"/>
        <v>FY2020 Q4 Sep</v>
      </c>
      <c r="B3278">
        <f t="shared" ca="1" si="1990"/>
        <v>2020</v>
      </c>
      <c r="C3278" s="8" t="str">
        <f t="shared" ca="1" si="1991"/>
        <v>Sep</v>
      </c>
      <c r="D3278" s="8" t="str">
        <f t="shared" ca="1" si="1992"/>
        <v>Q4</v>
      </c>
      <c r="E3278">
        <f t="shared" ca="1" si="1993"/>
        <v>12</v>
      </c>
      <c r="F3278">
        <f t="shared" ca="1" si="1994"/>
        <v>4</v>
      </c>
      <c r="G3278">
        <f t="shared" ca="1" si="1995"/>
        <v>202012</v>
      </c>
      <c r="H3278">
        <f t="shared" ca="1" si="1996"/>
        <v>202004</v>
      </c>
      <c r="I3278" t="str">
        <f t="shared" ca="1" si="1997"/>
        <v>FY2020 Q3 Sep</v>
      </c>
      <c r="J3278">
        <f t="shared" ca="1" si="1998"/>
        <v>2020</v>
      </c>
      <c r="K3278" s="8" t="str">
        <f t="shared" ca="1" si="1999"/>
        <v>Sep</v>
      </c>
      <c r="L3278" s="8" t="str">
        <f t="shared" ca="1" si="2000"/>
        <v>Q3</v>
      </c>
      <c r="M3278">
        <f t="shared" ca="1" si="2001"/>
        <v>9</v>
      </c>
      <c r="N3278">
        <f t="shared" ca="1" si="2002"/>
        <v>3</v>
      </c>
      <c r="O3278">
        <f t="shared" ca="1" si="2003"/>
        <v>202009</v>
      </c>
      <c r="P3278">
        <f t="shared" ca="1" si="2004"/>
        <v>202003</v>
      </c>
      <c r="Q3278" t="str">
        <f t="shared" si="2005"/>
        <v>FY2020 Q2 Mar</v>
      </c>
      <c r="R3278">
        <f t="shared" si="2006"/>
        <v>2020</v>
      </c>
      <c r="S3278" s="8" t="str">
        <f t="shared" si="2007"/>
        <v>Mar</v>
      </c>
      <c r="T3278" s="8" t="str">
        <f t="shared" si="2008"/>
        <v>Q2</v>
      </c>
      <c r="U3278">
        <f t="shared" si="2009"/>
        <v>6</v>
      </c>
      <c r="V3278">
        <f t="shared" si="2010"/>
        <v>2</v>
      </c>
      <c r="W3278">
        <f t="shared" si="2011"/>
        <v>202006</v>
      </c>
      <c r="X3278">
        <f t="shared" si="2012"/>
        <v>202002</v>
      </c>
      <c r="Y3278" t="str">
        <f t="shared" si="2013"/>
        <v>FY2020 Q1 Mar</v>
      </c>
      <c r="Z3278">
        <f t="shared" si="2014"/>
        <v>2020</v>
      </c>
      <c r="AA3278" s="8" t="str">
        <f t="shared" si="2015"/>
        <v>Mar</v>
      </c>
      <c r="AB3278" s="8" t="str">
        <f t="shared" si="2016"/>
        <v>Q1</v>
      </c>
      <c r="AC3278">
        <f t="shared" si="2017"/>
        <v>3</v>
      </c>
      <c r="AD3278">
        <f t="shared" si="2018"/>
        <v>1</v>
      </c>
      <c r="AE3278">
        <f t="shared" si="2019"/>
        <v>202003</v>
      </c>
      <c r="AF3278">
        <f t="shared" si="2020"/>
        <v>202001</v>
      </c>
      <c r="AG3278" s="9">
        <f t="shared" ca="1" si="2021"/>
        <v>0</v>
      </c>
      <c r="AH3278">
        <f t="shared" ca="1" si="2022"/>
        <v>2</v>
      </c>
      <c r="AI3278" s="9">
        <f t="shared" ca="1" si="2023"/>
        <v>6</v>
      </c>
      <c r="AJ3278" s="9">
        <f t="shared" ca="1" si="2024"/>
        <v>0</v>
      </c>
      <c r="AK3278" s="9">
        <f t="shared" si="2025"/>
        <v>6</v>
      </c>
      <c r="AL3278" s="9">
        <f t="shared" si="2026"/>
        <v>11</v>
      </c>
      <c r="AM3278" s="9">
        <f t="shared" si="2027"/>
        <v>12</v>
      </c>
      <c r="AN3278" s="2">
        <v>43903.509722222225</v>
      </c>
      <c r="AO3278">
        <v>6973</v>
      </c>
      <c r="AP3278" s="1">
        <v>9800</v>
      </c>
      <c r="AQ3278" t="s">
        <v>4</v>
      </c>
    </row>
    <row r="3279" spans="1:43" x14ac:dyDescent="0.3">
      <c r="A3279" t="str">
        <f t="shared" ca="1" si="1989"/>
        <v>FY2020 Q4 Sep</v>
      </c>
      <c r="B3279">
        <f t="shared" ca="1" si="1990"/>
        <v>2020</v>
      </c>
      <c r="C3279" s="8" t="str">
        <f t="shared" ca="1" si="1991"/>
        <v>Sep</v>
      </c>
      <c r="D3279" s="8" t="str">
        <f t="shared" ca="1" si="1992"/>
        <v>Q4</v>
      </c>
      <c r="E3279">
        <f t="shared" ca="1" si="1993"/>
        <v>12</v>
      </c>
      <c r="F3279">
        <f t="shared" ca="1" si="1994"/>
        <v>4</v>
      </c>
      <c r="G3279">
        <f t="shared" ca="1" si="1995"/>
        <v>202012</v>
      </c>
      <c r="H3279">
        <f t="shared" ca="1" si="1996"/>
        <v>202004</v>
      </c>
      <c r="I3279" t="str">
        <f t="shared" ca="1" si="1997"/>
        <v>FY2020 Q3 Sep</v>
      </c>
      <c r="J3279">
        <f t="shared" ca="1" si="1998"/>
        <v>2020</v>
      </c>
      <c r="K3279" s="8" t="str">
        <f t="shared" ca="1" si="1999"/>
        <v>Sep</v>
      </c>
      <c r="L3279" s="8" t="str">
        <f t="shared" ca="1" si="2000"/>
        <v>Q3</v>
      </c>
      <c r="M3279">
        <f t="shared" ca="1" si="2001"/>
        <v>9</v>
      </c>
      <c r="N3279">
        <f t="shared" ca="1" si="2002"/>
        <v>3</v>
      </c>
      <c r="O3279">
        <f t="shared" ca="1" si="2003"/>
        <v>202009</v>
      </c>
      <c r="P3279">
        <f t="shared" ca="1" si="2004"/>
        <v>202003</v>
      </c>
      <c r="Q3279" t="str">
        <f t="shared" si="2005"/>
        <v>FY2020 Q1 Dec</v>
      </c>
      <c r="R3279">
        <f t="shared" si="2006"/>
        <v>2020</v>
      </c>
      <c r="S3279" s="8" t="str">
        <f t="shared" si="2007"/>
        <v>Dec</v>
      </c>
      <c r="T3279" s="8" t="str">
        <f t="shared" si="2008"/>
        <v>Q1</v>
      </c>
      <c r="U3279">
        <f t="shared" si="2009"/>
        <v>3</v>
      </c>
      <c r="V3279">
        <f t="shared" si="2010"/>
        <v>1</v>
      </c>
      <c r="W3279">
        <f t="shared" si="2011"/>
        <v>202003</v>
      </c>
      <c r="X3279">
        <f t="shared" si="2012"/>
        <v>202001</v>
      </c>
      <c r="Y3279" t="str">
        <f t="shared" si="2013"/>
        <v>FY2019 Q4 Dec</v>
      </c>
      <c r="Z3279">
        <f t="shared" si="2014"/>
        <v>2019</v>
      </c>
      <c r="AA3279" s="8" t="str">
        <f t="shared" si="2015"/>
        <v>Dec</v>
      </c>
      <c r="AB3279" s="8" t="str">
        <f t="shared" si="2016"/>
        <v>Q4</v>
      </c>
      <c r="AC3279">
        <f t="shared" si="2017"/>
        <v>12</v>
      </c>
      <c r="AD3279">
        <f t="shared" si="2018"/>
        <v>4</v>
      </c>
      <c r="AE3279">
        <f t="shared" si="2019"/>
        <v>201912</v>
      </c>
      <c r="AF3279">
        <f t="shared" si="2020"/>
        <v>201904</v>
      </c>
      <c r="AG3279" s="9">
        <f t="shared" ca="1" si="2021"/>
        <v>0</v>
      </c>
      <c r="AH3279">
        <f t="shared" ca="1" si="2022"/>
        <v>3</v>
      </c>
      <c r="AI3279" s="9">
        <f t="shared" ca="1" si="2023"/>
        <v>9</v>
      </c>
      <c r="AJ3279" s="9">
        <f t="shared" ca="1" si="2024"/>
        <v>1</v>
      </c>
      <c r="AK3279" s="9">
        <f t="shared" si="2025"/>
        <v>4</v>
      </c>
      <c r="AL3279" s="9">
        <f t="shared" si="2026"/>
        <v>50</v>
      </c>
      <c r="AM3279" s="9">
        <f t="shared" si="2027"/>
        <v>10</v>
      </c>
      <c r="AN3279" s="2">
        <v>43810.42083333333</v>
      </c>
      <c r="AO3279">
        <v>7972</v>
      </c>
      <c r="AP3279" s="1">
        <v>9800</v>
      </c>
      <c r="AQ3279" t="s">
        <v>4</v>
      </c>
    </row>
    <row r="3280" spans="1:43" x14ac:dyDescent="0.3">
      <c r="A3280" t="str">
        <f t="shared" ca="1" si="1989"/>
        <v>FY2020 Q4 Sep</v>
      </c>
      <c r="B3280">
        <f t="shared" ca="1" si="1990"/>
        <v>2020</v>
      </c>
      <c r="C3280" s="8" t="str">
        <f t="shared" ca="1" si="1991"/>
        <v>Sep</v>
      </c>
      <c r="D3280" s="8" t="str">
        <f t="shared" ca="1" si="1992"/>
        <v>Q4</v>
      </c>
      <c r="E3280">
        <f t="shared" ca="1" si="1993"/>
        <v>12</v>
      </c>
      <c r="F3280">
        <f t="shared" ca="1" si="1994"/>
        <v>4</v>
      </c>
      <c r="G3280">
        <f t="shared" ca="1" si="1995"/>
        <v>202012</v>
      </c>
      <c r="H3280">
        <f t="shared" ca="1" si="1996"/>
        <v>202004</v>
      </c>
      <c r="I3280" t="str">
        <f t="shared" ca="1" si="1997"/>
        <v>FY2020 Q3 Sep</v>
      </c>
      <c r="J3280">
        <f t="shared" ca="1" si="1998"/>
        <v>2020</v>
      </c>
      <c r="K3280" s="8" t="str">
        <f t="shared" ca="1" si="1999"/>
        <v>Sep</v>
      </c>
      <c r="L3280" s="8" t="str">
        <f t="shared" ca="1" si="2000"/>
        <v>Q3</v>
      </c>
      <c r="M3280">
        <f t="shared" ca="1" si="2001"/>
        <v>9</v>
      </c>
      <c r="N3280">
        <f t="shared" ca="1" si="2002"/>
        <v>3</v>
      </c>
      <c r="O3280">
        <f t="shared" ca="1" si="2003"/>
        <v>202009</v>
      </c>
      <c r="P3280">
        <f t="shared" ca="1" si="2004"/>
        <v>202003</v>
      </c>
      <c r="Q3280" t="str">
        <f t="shared" si="2005"/>
        <v>FY2020 Q1 Nov</v>
      </c>
      <c r="R3280">
        <f t="shared" si="2006"/>
        <v>2020</v>
      </c>
      <c r="S3280" s="8" t="str">
        <f t="shared" si="2007"/>
        <v>Nov</v>
      </c>
      <c r="T3280" s="8" t="str">
        <f t="shared" si="2008"/>
        <v>Q1</v>
      </c>
      <c r="U3280">
        <f t="shared" si="2009"/>
        <v>2</v>
      </c>
      <c r="V3280">
        <f t="shared" si="2010"/>
        <v>1</v>
      </c>
      <c r="W3280">
        <f t="shared" si="2011"/>
        <v>202002</v>
      </c>
      <c r="X3280">
        <f t="shared" si="2012"/>
        <v>202001</v>
      </c>
      <c r="Y3280" t="str">
        <f t="shared" si="2013"/>
        <v>FY2019 Q4 Nov</v>
      </c>
      <c r="Z3280">
        <f t="shared" si="2014"/>
        <v>2019</v>
      </c>
      <c r="AA3280" s="8" t="str">
        <f t="shared" si="2015"/>
        <v>Nov</v>
      </c>
      <c r="AB3280" s="8" t="str">
        <f t="shared" si="2016"/>
        <v>Q4</v>
      </c>
      <c r="AC3280">
        <f t="shared" si="2017"/>
        <v>11</v>
      </c>
      <c r="AD3280">
        <f t="shared" si="2018"/>
        <v>4</v>
      </c>
      <c r="AE3280">
        <f t="shared" si="2019"/>
        <v>201911</v>
      </c>
      <c r="AF3280">
        <f t="shared" si="2020"/>
        <v>201904</v>
      </c>
      <c r="AG3280" s="9">
        <f t="shared" ca="1" si="2021"/>
        <v>0</v>
      </c>
      <c r="AH3280">
        <f t="shared" ca="1" si="2022"/>
        <v>3</v>
      </c>
      <c r="AI3280" s="9">
        <f t="shared" ca="1" si="2023"/>
        <v>10</v>
      </c>
      <c r="AJ3280" s="9">
        <f t="shared" ca="1" si="2024"/>
        <v>1</v>
      </c>
      <c r="AK3280" s="9">
        <f t="shared" si="2025"/>
        <v>5</v>
      </c>
      <c r="AL3280" s="9">
        <f t="shared" si="2026"/>
        <v>46</v>
      </c>
      <c r="AM3280" s="9">
        <f t="shared" si="2027"/>
        <v>12</v>
      </c>
      <c r="AN3280" s="2">
        <v>43783.52847222222</v>
      </c>
      <c r="AO3280">
        <v>8562</v>
      </c>
      <c r="AP3280" s="1">
        <v>9800</v>
      </c>
      <c r="AQ3280" t="s">
        <v>4</v>
      </c>
    </row>
    <row r="3281" spans="1:43" x14ac:dyDescent="0.3">
      <c r="A3281" t="str">
        <f t="shared" ca="1" si="1989"/>
        <v>FY2020 Q4 Sep</v>
      </c>
      <c r="B3281">
        <f t="shared" ca="1" si="1990"/>
        <v>2020</v>
      </c>
      <c r="C3281" s="8" t="str">
        <f t="shared" ca="1" si="1991"/>
        <v>Sep</v>
      </c>
      <c r="D3281" s="8" t="str">
        <f t="shared" ca="1" si="1992"/>
        <v>Q4</v>
      </c>
      <c r="E3281">
        <f t="shared" ca="1" si="1993"/>
        <v>12</v>
      </c>
      <c r="F3281">
        <f t="shared" ca="1" si="1994"/>
        <v>4</v>
      </c>
      <c r="G3281">
        <f t="shared" ca="1" si="1995"/>
        <v>202012</v>
      </c>
      <c r="H3281">
        <f t="shared" ca="1" si="1996"/>
        <v>202004</v>
      </c>
      <c r="I3281" t="str">
        <f t="shared" ca="1" si="1997"/>
        <v>FY2020 Q3 Sep</v>
      </c>
      <c r="J3281">
        <f t="shared" ca="1" si="1998"/>
        <v>2020</v>
      </c>
      <c r="K3281" s="8" t="str">
        <f t="shared" ca="1" si="1999"/>
        <v>Sep</v>
      </c>
      <c r="L3281" s="8" t="str">
        <f t="shared" ca="1" si="2000"/>
        <v>Q3</v>
      </c>
      <c r="M3281">
        <f t="shared" ca="1" si="2001"/>
        <v>9</v>
      </c>
      <c r="N3281">
        <f t="shared" ca="1" si="2002"/>
        <v>3</v>
      </c>
      <c r="O3281">
        <f t="shared" ca="1" si="2003"/>
        <v>202009</v>
      </c>
      <c r="P3281">
        <f t="shared" ca="1" si="2004"/>
        <v>202003</v>
      </c>
      <c r="Q3281" t="str">
        <f t="shared" si="2005"/>
        <v>FY2020 Q1 Oct</v>
      </c>
      <c r="R3281">
        <f t="shared" si="2006"/>
        <v>2020</v>
      </c>
      <c r="S3281" s="8" t="str">
        <f t="shared" si="2007"/>
        <v>Oct</v>
      </c>
      <c r="T3281" s="8" t="str">
        <f t="shared" si="2008"/>
        <v>Q1</v>
      </c>
      <c r="U3281">
        <f t="shared" si="2009"/>
        <v>1</v>
      </c>
      <c r="V3281">
        <f t="shared" si="2010"/>
        <v>1</v>
      </c>
      <c r="W3281">
        <f t="shared" si="2011"/>
        <v>202001</v>
      </c>
      <c r="X3281">
        <f t="shared" si="2012"/>
        <v>202001</v>
      </c>
      <c r="Y3281" t="str">
        <f t="shared" si="2013"/>
        <v>FY2019 Q4 Oct</v>
      </c>
      <c r="Z3281">
        <f t="shared" si="2014"/>
        <v>2019</v>
      </c>
      <c r="AA3281" s="8" t="str">
        <f t="shared" si="2015"/>
        <v>Oct</v>
      </c>
      <c r="AB3281" s="8" t="str">
        <f t="shared" si="2016"/>
        <v>Q4</v>
      </c>
      <c r="AC3281">
        <f t="shared" si="2017"/>
        <v>10</v>
      </c>
      <c r="AD3281">
        <f t="shared" si="2018"/>
        <v>4</v>
      </c>
      <c r="AE3281">
        <f t="shared" si="2019"/>
        <v>201910</v>
      </c>
      <c r="AF3281">
        <f t="shared" si="2020"/>
        <v>201904</v>
      </c>
      <c r="AG3281" s="9">
        <f t="shared" ca="1" si="2021"/>
        <v>0</v>
      </c>
      <c r="AH3281">
        <f t="shared" ca="1" si="2022"/>
        <v>4</v>
      </c>
      <c r="AI3281" s="9">
        <f t="shared" ca="1" si="2023"/>
        <v>11</v>
      </c>
      <c r="AJ3281" s="9">
        <f t="shared" ca="1" si="2024"/>
        <v>1</v>
      </c>
      <c r="AK3281" s="9">
        <f t="shared" si="2025"/>
        <v>5</v>
      </c>
      <c r="AL3281" s="9">
        <f t="shared" si="2026"/>
        <v>43</v>
      </c>
      <c r="AM3281" s="9">
        <f t="shared" si="2027"/>
        <v>12</v>
      </c>
      <c r="AN3281" s="2">
        <v>43762.530555555553</v>
      </c>
      <c r="AO3281">
        <v>8989</v>
      </c>
      <c r="AP3281" s="1">
        <v>9800</v>
      </c>
      <c r="AQ3281" t="s">
        <v>4</v>
      </c>
    </row>
    <row r="3282" spans="1:43" x14ac:dyDescent="0.3">
      <c r="A3282" t="str">
        <f t="shared" ca="1" si="1989"/>
        <v>FY2020 Q4 Sep</v>
      </c>
      <c r="B3282">
        <f t="shared" ca="1" si="1990"/>
        <v>2020</v>
      </c>
      <c r="C3282" s="8" t="str">
        <f t="shared" ca="1" si="1991"/>
        <v>Sep</v>
      </c>
      <c r="D3282" s="8" t="str">
        <f t="shared" ca="1" si="1992"/>
        <v>Q4</v>
      </c>
      <c r="E3282">
        <f t="shared" ca="1" si="1993"/>
        <v>12</v>
      </c>
      <c r="F3282">
        <f t="shared" ca="1" si="1994"/>
        <v>4</v>
      </c>
      <c r="G3282">
        <f t="shared" ca="1" si="1995"/>
        <v>202012</v>
      </c>
      <c r="H3282">
        <f t="shared" ca="1" si="1996"/>
        <v>202004</v>
      </c>
      <c r="I3282" t="str">
        <f t="shared" ca="1" si="1997"/>
        <v>FY2020 Q3 Sep</v>
      </c>
      <c r="J3282">
        <f t="shared" ca="1" si="1998"/>
        <v>2020</v>
      </c>
      <c r="K3282" s="8" t="str">
        <f t="shared" ca="1" si="1999"/>
        <v>Sep</v>
      </c>
      <c r="L3282" s="8" t="str">
        <f t="shared" ca="1" si="2000"/>
        <v>Q3</v>
      </c>
      <c r="M3282">
        <f t="shared" ca="1" si="2001"/>
        <v>9</v>
      </c>
      <c r="N3282">
        <f t="shared" ca="1" si="2002"/>
        <v>3</v>
      </c>
      <c r="O3282">
        <f t="shared" ca="1" si="2003"/>
        <v>202009</v>
      </c>
      <c r="P3282">
        <f t="shared" ca="1" si="2004"/>
        <v>202003</v>
      </c>
      <c r="Q3282" t="str">
        <f t="shared" si="2005"/>
        <v>FY2020 Q1 Dec</v>
      </c>
      <c r="R3282">
        <f t="shared" si="2006"/>
        <v>2020</v>
      </c>
      <c r="S3282" s="8" t="str">
        <f t="shared" si="2007"/>
        <v>Dec</v>
      </c>
      <c r="T3282" s="8" t="str">
        <f t="shared" si="2008"/>
        <v>Q1</v>
      </c>
      <c r="U3282">
        <f t="shared" si="2009"/>
        <v>3</v>
      </c>
      <c r="V3282">
        <f t="shared" si="2010"/>
        <v>1</v>
      </c>
      <c r="W3282">
        <f t="shared" si="2011"/>
        <v>202003</v>
      </c>
      <c r="X3282">
        <f t="shared" si="2012"/>
        <v>202001</v>
      </c>
      <c r="Y3282" t="str">
        <f t="shared" si="2013"/>
        <v>FY2019 Q4 Dec</v>
      </c>
      <c r="Z3282">
        <f t="shared" si="2014"/>
        <v>2019</v>
      </c>
      <c r="AA3282" s="8" t="str">
        <f t="shared" si="2015"/>
        <v>Dec</v>
      </c>
      <c r="AB3282" s="8" t="str">
        <f t="shared" si="2016"/>
        <v>Q4</v>
      </c>
      <c r="AC3282">
        <f t="shared" si="2017"/>
        <v>12</v>
      </c>
      <c r="AD3282">
        <f t="shared" si="2018"/>
        <v>4</v>
      </c>
      <c r="AE3282">
        <f t="shared" si="2019"/>
        <v>201912</v>
      </c>
      <c r="AF3282">
        <f t="shared" si="2020"/>
        <v>201904</v>
      </c>
      <c r="AG3282" s="9">
        <f t="shared" ca="1" si="2021"/>
        <v>0</v>
      </c>
      <c r="AH3282">
        <f t="shared" ca="1" si="2022"/>
        <v>3</v>
      </c>
      <c r="AI3282" s="9">
        <f t="shared" ca="1" si="2023"/>
        <v>9</v>
      </c>
      <c r="AJ3282" s="9">
        <f t="shared" ca="1" si="2024"/>
        <v>1</v>
      </c>
      <c r="AK3282" s="9">
        <f t="shared" si="2025"/>
        <v>2</v>
      </c>
      <c r="AL3282" s="9">
        <f t="shared" si="2026"/>
        <v>49</v>
      </c>
      <c r="AM3282" s="9">
        <f t="shared" si="2027"/>
        <v>17</v>
      </c>
      <c r="AN3282" s="2">
        <v>43801.717361111114</v>
      </c>
      <c r="AO3282">
        <v>215</v>
      </c>
      <c r="AP3282" s="1">
        <v>9700</v>
      </c>
      <c r="AQ3282" t="s">
        <v>4</v>
      </c>
    </row>
    <row r="3283" spans="1:43" x14ac:dyDescent="0.3">
      <c r="A3283" t="str">
        <f t="shared" ca="1" si="1989"/>
        <v>FY2020 Q4 Sep</v>
      </c>
      <c r="B3283">
        <f t="shared" ca="1" si="1990"/>
        <v>2020</v>
      </c>
      <c r="C3283" s="8" t="str">
        <f t="shared" ca="1" si="1991"/>
        <v>Sep</v>
      </c>
      <c r="D3283" s="8" t="str">
        <f t="shared" ca="1" si="1992"/>
        <v>Q4</v>
      </c>
      <c r="E3283">
        <f t="shared" ca="1" si="1993"/>
        <v>12</v>
      </c>
      <c r="F3283">
        <f t="shared" ca="1" si="1994"/>
        <v>4</v>
      </c>
      <c r="G3283">
        <f t="shared" ca="1" si="1995"/>
        <v>202012</v>
      </c>
      <c r="H3283">
        <f t="shared" ca="1" si="1996"/>
        <v>202004</v>
      </c>
      <c r="I3283" t="str">
        <f t="shared" ca="1" si="1997"/>
        <v>FY2020 Q3 Sep</v>
      </c>
      <c r="J3283">
        <f t="shared" ca="1" si="1998"/>
        <v>2020</v>
      </c>
      <c r="K3283" s="8" t="str">
        <f t="shared" ca="1" si="1999"/>
        <v>Sep</v>
      </c>
      <c r="L3283" s="8" t="str">
        <f t="shared" ca="1" si="2000"/>
        <v>Q3</v>
      </c>
      <c r="M3283">
        <f t="shared" ca="1" si="2001"/>
        <v>9</v>
      </c>
      <c r="N3283">
        <f t="shared" ca="1" si="2002"/>
        <v>3</v>
      </c>
      <c r="O3283">
        <f t="shared" ca="1" si="2003"/>
        <v>202009</v>
      </c>
      <c r="P3283">
        <f t="shared" ca="1" si="2004"/>
        <v>202003</v>
      </c>
      <c r="Q3283" t="str">
        <f t="shared" si="2005"/>
        <v>FY2020 Q1 Oct</v>
      </c>
      <c r="R3283">
        <f t="shared" si="2006"/>
        <v>2020</v>
      </c>
      <c r="S3283" s="8" t="str">
        <f t="shared" si="2007"/>
        <v>Oct</v>
      </c>
      <c r="T3283" s="8" t="str">
        <f t="shared" si="2008"/>
        <v>Q1</v>
      </c>
      <c r="U3283">
        <f t="shared" si="2009"/>
        <v>1</v>
      </c>
      <c r="V3283">
        <f t="shared" si="2010"/>
        <v>1</v>
      </c>
      <c r="W3283">
        <f t="shared" si="2011"/>
        <v>202001</v>
      </c>
      <c r="X3283">
        <f t="shared" si="2012"/>
        <v>202001</v>
      </c>
      <c r="Y3283" t="str">
        <f t="shared" si="2013"/>
        <v>FY2019 Q4 Oct</v>
      </c>
      <c r="Z3283">
        <f t="shared" si="2014"/>
        <v>2019</v>
      </c>
      <c r="AA3283" s="8" t="str">
        <f t="shared" si="2015"/>
        <v>Oct</v>
      </c>
      <c r="AB3283" s="8" t="str">
        <f t="shared" si="2016"/>
        <v>Q4</v>
      </c>
      <c r="AC3283">
        <f t="shared" si="2017"/>
        <v>10</v>
      </c>
      <c r="AD3283">
        <f t="shared" si="2018"/>
        <v>4</v>
      </c>
      <c r="AE3283">
        <f t="shared" si="2019"/>
        <v>201910</v>
      </c>
      <c r="AF3283">
        <f t="shared" si="2020"/>
        <v>201904</v>
      </c>
      <c r="AG3283" s="9">
        <f t="shared" ca="1" si="2021"/>
        <v>0</v>
      </c>
      <c r="AH3283">
        <f t="shared" ca="1" si="2022"/>
        <v>4</v>
      </c>
      <c r="AI3283" s="9">
        <f t="shared" ca="1" si="2023"/>
        <v>11</v>
      </c>
      <c r="AJ3283" s="9">
        <f t="shared" ca="1" si="2024"/>
        <v>1</v>
      </c>
      <c r="AK3283" s="9">
        <f t="shared" si="2025"/>
        <v>6</v>
      </c>
      <c r="AL3283" s="9">
        <f t="shared" si="2026"/>
        <v>43</v>
      </c>
      <c r="AM3283" s="9">
        <f t="shared" si="2027"/>
        <v>12</v>
      </c>
      <c r="AN3283" s="2">
        <v>43763.523611111108</v>
      </c>
      <c r="AO3283">
        <v>1284</v>
      </c>
      <c r="AP3283" s="1">
        <v>9700</v>
      </c>
      <c r="AQ3283" t="s">
        <v>4</v>
      </c>
    </row>
    <row r="3284" spans="1:43" x14ac:dyDescent="0.3">
      <c r="A3284" t="str">
        <f t="shared" ca="1" si="1989"/>
        <v>FY2020 Q4 Sep</v>
      </c>
      <c r="B3284">
        <f t="shared" ca="1" si="1990"/>
        <v>2020</v>
      </c>
      <c r="C3284" s="8" t="str">
        <f t="shared" ca="1" si="1991"/>
        <v>Sep</v>
      </c>
      <c r="D3284" s="8" t="str">
        <f t="shared" ca="1" si="1992"/>
        <v>Q4</v>
      </c>
      <c r="E3284">
        <f t="shared" ca="1" si="1993"/>
        <v>12</v>
      </c>
      <c r="F3284">
        <f t="shared" ca="1" si="1994"/>
        <v>4</v>
      </c>
      <c r="G3284">
        <f t="shared" ca="1" si="1995"/>
        <v>202012</v>
      </c>
      <c r="H3284">
        <f t="shared" ca="1" si="1996"/>
        <v>202004</v>
      </c>
      <c r="I3284" t="str">
        <f t="shared" ca="1" si="1997"/>
        <v>FY2020 Q3 Sep</v>
      </c>
      <c r="J3284">
        <f t="shared" ca="1" si="1998"/>
        <v>2020</v>
      </c>
      <c r="K3284" s="8" t="str">
        <f t="shared" ca="1" si="1999"/>
        <v>Sep</v>
      </c>
      <c r="L3284" s="8" t="str">
        <f t="shared" ca="1" si="2000"/>
        <v>Q3</v>
      </c>
      <c r="M3284">
        <f t="shared" ca="1" si="2001"/>
        <v>9</v>
      </c>
      <c r="N3284">
        <f t="shared" ca="1" si="2002"/>
        <v>3</v>
      </c>
      <c r="O3284">
        <f t="shared" ca="1" si="2003"/>
        <v>202009</v>
      </c>
      <c r="P3284">
        <f t="shared" ca="1" si="2004"/>
        <v>202003</v>
      </c>
      <c r="Q3284" t="str">
        <f t="shared" si="2005"/>
        <v>FY2020 Q1 Oct</v>
      </c>
      <c r="R3284">
        <f t="shared" si="2006"/>
        <v>2020</v>
      </c>
      <c r="S3284" s="8" t="str">
        <f t="shared" si="2007"/>
        <v>Oct</v>
      </c>
      <c r="T3284" s="8" t="str">
        <f t="shared" si="2008"/>
        <v>Q1</v>
      </c>
      <c r="U3284">
        <f t="shared" si="2009"/>
        <v>1</v>
      </c>
      <c r="V3284">
        <f t="shared" si="2010"/>
        <v>1</v>
      </c>
      <c r="W3284">
        <f t="shared" si="2011"/>
        <v>202001</v>
      </c>
      <c r="X3284">
        <f t="shared" si="2012"/>
        <v>202001</v>
      </c>
      <c r="Y3284" t="str">
        <f t="shared" si="2013"/>
        <v>FY2019 Q4 Oct</v>
      </c>
      <c r="Z3284">
        <f t="shared" si="2014"/>
        <v>2019</v>
      </c>
      <c r="AA3284" s="8" t="str">
        <f t="shared" si="2015"/>
        <v>Oct</v>
      </c>
      <c r="AB3284" s="8" t="str">
        <f t="shared" si="2016"/>
        <v>Q4</v>
      </c>
      <c r="AC3284">
        <f t="shared" si="2017"/>
        <v>10</v>
      </c>
      <c r="AD3284">
        <f t="shared" si="2018"/>
        <v>4</v>
      </c>
      <c r="AE3284">
        <f t="shared" si="2019"/>
        <v>201910</v>
      </c>
      <c r="AF3284">
        <f t="shared" si="2020"/>
        <v>201904</v>
      </c>
      <c r="AG3284" s="9">
        <f t="shared" ca="1" si="2021"/>
        <v>0</v>
      </c>
      <c r="AH3284">
        <f t="shared" ca="1" si="2022"/>
        <v>4</v>
      </c>
      <c r="AI3284" s="9">
        <f t="shared" ca="1" si="2023"/>
        <v>11</v>
      </c>
      <c r="AJ3284" s="9">
        <f t="shared" ca="1" si="2024"/>
        <v>1</v>
      </c>
      <c r="AK3284" s="9">
        <f t="shared" si="2025"/>
        <v>2</v>
      </c>
      <c r="AL3284" s="9">
        <f t="shared" si="2026"/>
        <v>43</v>
      </c>
      <c r="AM3284" s="9">
        <f t="shared" si="2027"/>
        <v>15</v>
      </c>
      <c r="AN3284" s="2">
        <v>43759.627083333333</v>
      </c>
      <c r="AO3284">
        <v>2277</v>
      </c>
      <c r="AP3284" s="1">
        <v>9700</v>
      </c>
      <c r="AQ3284" t="s">
        <v>4</v>
      </c>
    </row>
    <row r="3285" spans="1:43" x14ac:dyDescent="0.3">
      <c r="A3285" t="str">
        <f t="shared" ca="1" si="1989"/>
        <v>FY2020 Q4 Sep</v>
      </c>
      <c r="B3285">
        <f t="shared" ca="1" si="1990"/>
        <v>2020</v>
      </c>
      <c r="C3285" s="8" t="str">
        <f t="shared" ca="1" si="1991"/>
        <v>Sep</v>
      </c>
      <c r="D3285" s="8" t="str">
        <f t="shared" ca="1" si="1992"/>
        <v>Q4</v>
      </c>
      <c r="E3285">
        <f t="shared" ca="1" si="1993"/>
        <v>12</v>
      </c>
      <c r="F3285">
        <f t="shared" ca="1" si="1994"/>
        <v>4</v>
      </c>
      <c r="G3285">
        <f t="shared" ca="1" si="1995"/>
        <v>202012</v>
      </c>
      <c r="H3285">
        <f t="shared" ca="1" si="1996"/>
        <v>202004</v>
      </c>
      <c r="I3285" t="str">
        <f t="shared" ca="1" si="1997"/>
        <v>FY2020 Q3 Sep</v>
      </c>
      <c r="J3285">
        <f t="shared" ca="1" si="1998"/>
        <v>2020</v>
      </c>
      <c r="K3285" s="8" t="str">
        <f t="shared" ca="1" si="1999"/>
        <v>Sep</v>
      </c>
      <c r="L3285" s="8" t="str">
        <f t="shared" ca="1" si="2000"/>
        <v>Q3</v>
      </c>
      <c r="M3285">
        <f t="shared" ca="1" si="2001"/>
        <v>9</v>
      </c>
      <c r="N3285">
        <f t="shared" ca="1" si="2002"/>
        <v>3</v>
      </c>
      <c r="O3285">
        <f t="shared" ca="1" si="2003"/>
        <v>202009</v>
      </c>
      <c r="P3285">
        <f t="shared" ca="1" si="2004"/>
        <v>202003</v>
      </c>
      <c r="Q3285" t="str">
        <f t="shared" si="2005"/>
        <v>FY2020 Q2 Mar</v>
      </c>
      <c r="R3285">
        <f t="shared" si="2006"/>
        <v>2020</v>
      </c>
      <c r="S3285" s="8" t="str">
        <f t="shared" si="2007"/>
        <v>Mar</v>
      </c>
      <c r="T3285" s="8" t="str">
        <f t="shared" si="2008"/>
        <v>Q2</v>
      </c>
      <c r="U3285">
        <f t="shared" si="2009"/>
        <v>6</v>
      </c>
      <c r="V3285">
        <f t="shared" si="2010"/>
        <v>2</v>
      </c>
      <c r="W3285">
        <f t="shared" si="2011"/>
        <v>202006</v>
      </c>
      <c r="X3285">
        <f t="shared" si="2012"/>
        <v>202002</v>
      </c>
      <c r="Y3285" t="str">
        <f t="shared" si="2013"/>
        <v>FY2020 Q1 Mar</v>
      </c>
      <c r="Z3285">
        <f t="shared" si="2014"/>
        <v>2020</v>
      </c>
      <c r="AA3285" s="8" t="str">
        <f t="shared" si="2015"/>
        <v>Mar</v>
      </c>
      <c r="AB3285" s="8" t="str">
        <f t="shared" si="2016"/>
        <v>Q1</v>
      </c>
      <c r="AC3285">
        <f t="shared" si="2017"/>
        <v>3</v>
      </c>
      <c r="AD3285">
        <f t="shared" si="2018"/>
        <v>1</v>
      </c>
      <c r="AE3285">
        <f t="shared" si="2019"/>
        <v>202003</v>
      </c>
      <c r="AF3285">
        <f t="shared" si="2020"/>
        <v>202001</v>
      </c>
      <c r="AG3285" s="9">
        <f t="shared" ca="1" si="2021"/>
        <v>0</v>
      </c>
      <c r="AH3285">
        <f t="shared" ca="1" si="2022"/>
        <v>2</v>
      </c>
      <c r="AI3285" s="9">
        <f t="shared" ca="1" si="2023"/>
        <v>6</v>
      </c>
      <c r="AJ3285" s="9">
        <f t="shared" ca="1" si="2024"/>
        <v>0</v>
      </c>
      <c r="AK3285" s="9">
        <f t="shared" si="2025"/>
        <v>6</v>
      </c>
      <c r="AL3285" s="9">
        <f t="shared" si="2026"/>
        <v>10</v>
      </c>
      <c r="AM3285" s="9">
        <f t="shared" si="2027"/>
        <v>11</v>
      </c>
      <c r="AN3285" s="2">
        <v>43896.48333333333</v>
      </c>
      <c r="AO3285">
        <v>3357</v>
      </c>
      <c r="AP3285" s="1">
        <v>9700</v>
      </c>
      <c r="AQ3285" t="s">
        <v>4</v>
      </c>
    </row>
    <row r="3286" spans="1:43" x14ac:dyDescent="0.3">
      <c r="A3286" t="str">
        <f t="shared" ca="1" si="1989"/>
        <v>FY2020 Q4 Sep</v>
      </c>
      <c r="B3286">
        <f t="shared" ca="1" si="1990"/>
        <v>2020</v>
      </c>
      <c r="C3286" s="8" t="str">
        <f t="shared" ca="1" si="1991"/>
        <v>Sep</v>
      </c>
      <c r="D3286" s="8" t="str">
        <f t="shared" ca="1" si="1992"/>
        <v>Q4</v>
      </c>
      <c r="E3286">
        <f t="shared" ca="1" si="1993"/>
        <v>12</v>
      </c>
      <c r="F3286">
        <f t="shared" ca="1" si="1994"/>
        <v>4</v>
      </c>
      <c r="G3286">
        <f t="shared" ca="1" si="1995"/>
        <v>202012</v>
      </c>
      <c r="H3286">
        <f t="shared" ca="1" si="1996"/>
        <v>202004</v>
      </c>
      <c r="I3286" t="str">
        <f t="shared" ca="1" si="1997"/>
        <v>FY2020 Q3 Sep</v>
      </c>
      <c r="J3286">
        <f t="shared" ca="1" si="1998"/>
        <v>2020</v>
      </c>
      <c r="K3286" s="8" t="str">
        <f t="shared" ca="1" si="1999"/>
        <v>Sep</v>
      </c>
      <c r="L3286" s="8" t="str">
        <f t="shared" ca="1" si="2000"/>
        <v>Q3</v>
      </c>
      <c r="M3286">
        <f t="shared" ca="1" si="2001"/>
        <v>9</v>
      </c>
      <c r="N3286">
        <f t="shared" ca="1" si="2002"/>
        <v>3</v>
      </c>
      <c r="O3286">
        <f t="shared" ca="1" si="2003"/>
        <v>202009</v>
      </c>
      <c r="P3286">
        <f t="shared" ca="1" si="2004"/>
        <v>202003</v>
      </c>
      <c r="Q3286" t="str">
        <f t="shared" si="2005"/>
        <v>FY2020 Q1 Oct</v>
      </c>
      <c r="R3286">
        <f t="shared" si="2006"/>
        <v>2020</v>
      </c>
      <c r="S3286" s="8" t="str">
        <f t="shared" si="2007"/>
        <v>Oct</v>
      </c>
      <c r="T3286" s="8" t="str">
        <f t="shared" si="2008"/>
        <v>Q1</v>
      </c>
      <c r="U3286">
        <f t="shared" si="2009"/>
        <v>1</v>
      </c>
      <c r="V3286">
        <f t="shared" si="2010"/>
        <v>1</v>
      </c>
      <c r="W3286">
        <f t="shared" si="2011"/>
        <v>202001</v>
      </c>
      <c r="X3286">
        <f t="shared" si="2012"/>
        <v>202001</v>
      </c>
      <c r="Y3286" t="str">
        <f t="shared" si="2013"/>
        <v>FY2019 Q4 Oct</v>
      </c>
      <c r="Z3286">
        <f t="shared" si="2014"/>
        <v>2019</v>
      </c>
      <c r="AA3286" s="8" t="str">
        <f t="shared" si="2015"/>
        <v>Oct</v>
      </c>
      <c r="AB3286" s="8" t="str">
        <f t="shared" si="2016"/>
        <v>Q4</v>
      </c>
      <c r="AC3286">
        <f t="shared" si="2017"/>
        <v>10</v>
      </c>
      <c r="AD3286">
        <f t="shared" si="2018"/>
        <v>4</v>
      </c>
      <c r="AE3286">
        <f t="shared" si="2019"/>
        <v>201910</v>
      </c>
      <c r="AF3286">
        <f t="shared" si="2020"/>
        <v>201904</v>
      </c>
      <c r="AG3286" s="9">
        <f t="shared" ca="1" si="2021"/>
        <v>0</v>
      </c>
      <c r="AH3286">
        <f t="shared" ca="1" si="2022"/>
        <v>4</v>
      </c>
      <c r="AI3286" s="9">
        <f t="shared" ca="1" si="2023"/>
        <v>11</v>
      </c>
      <c r="AJ3286" s="9">
        <f t="shared" ca="1" si="2024"/>
        <v>1</v>
      </c>
      <c r="AK3286" s="9">
        <f t="shared" si="2025"/>
        <v>3</v>
      </c>
      <c r="AL3286" s="9">
        <f t="shared" si="2026"/>
        <v>44</v>
      </c>
      <c r="AM3286" s="9">
        <f t="shared" si="2027"/>
        <v>15</v>
      </c>
      <c r="AN3286" s="2">
        <v>43767.63958333333</v>
      </c>
      <c r="AO3286">
        <v>4079</v>
      </c>
      <c r="AP3286" s="1">
        <v>9700</v>
      </c>
      <c r="AQ3286" t="s">
        <v>4</v>
      </c>
    </row>
    <row r="3287" spans="1:43" x14ac:dyDescent="0.3">
      <c r="A3287" t="str">
        <f t="shared" ca="1" si="1989"/>
        <v>FY2020 Q4 Sep</v>
      </c>
      <c r="B3287">
        <f t="shared" ca="1" si="1990"/>
        <v>2020</v>
      </c>
      <c r="C3287" s="8" t="str">
        <f t="shared" ca="1" si="1991"/>
        <v>Sep</v>
      </c>
      <c r="D3287" s="8" t="str">
        <f t="shared" ca="1" si="1992"/>
        <v>Q4</v>
      </c>
      <c r="E3287">
        <f t="shared" ca="1" si="1993"/>
        <v>12</v>
      </c>
      <c r="F3287">
        <f t="shared" ca="1" si="1994"/>
        <v>4</v>
      </c>
      <c r="G3287">
        <f t="shared" ca="1" si="1995"/>
        <v>202012</v>
      </c>
      <c r="H3287">
        <f t="shared" ca="1" si="1996"/>
        <v>202004</v>
      </c>
      <c r="I3287" t="str">
        <f t="shared" ca="1" si="1997"/>
        <v>FY2020 Q3 Sep</v>
      </c>
      <c r="J3287">
        <f t="shared" ca="1" si="1998"/>
        <v>2020</v>
      </c>
      <c r="K3287" s="8" t="str">
        <f t="shared" ca="1" si="1999"/>
        <v>Sep</v>
      </c>
      <c r="L3287" s="8" t="str">
        <f t="shared" ca="1" si="2000"/>
        <v>Q3</v>
      </c>
      <c r="M3287">
        <f t="shared" ca="1" si="2001"/>
        <v>9</v>
      </c>
      <c r="N3287">
        <f t="shared" ca="1" si="2002"/>
        <v>3</v>
      </c>
      <c r="O3287">
        <f t="shared" ca="1" si="2003"/>
        <v>202009</v>
      </c>
      <c r="P3287">
        <f t="shared" ca="1" si="2004"/>
        <v>202003</v>
      </c>
      <c r="Q3287" t="str">
        <f t="shared" si="2005"/>
        <v>FY2020 Q1 Nov</v>
      </c>
      <c r="R3287">
        <f t="shared" si="2006"/>
        <v>2020</v>
      </c>
      <c r="S3287" s="8" t="str">
        <f t="shared" si="2007"/>
        <v>Nov</v>
      </c>
      <c r="T3287" s="8" t="str">
        <f t="shared" si="2008"/>
        <v>Q1</v>
      </c>
      <c r="U3287">
        <f t="shared" si="2009"/>
        <v>2</v>
      </c>
      <c r="V3287">
        <f t="shared" si="2010"/>
        <v>1</v>
      </c>
      <c r="W3287">
        <f t="shared" si="2011"/>
        <v>202002</v>
      </c>
      <c r="X3287">
        <f t="shared" si="2012"/>
        <v>202001</v>
      </c>
      <c r="Y3287" t="str">
        <f t="shared" si="2013"/>
        <v>FY2019 Q4 Nov</v>
      </c>
      <c r="Z3287">
        <f t="shared" si="2014"/>
        <v>2019</v>
      </c>
      <c r="AA3287" s="8" t="str">
        <f t="shared" si="2015"/>
        <v>Nov</v>
      </c>
      <c r="AB3287" s="8" t="str">
        <f t="shared" si="2016"/>
        <v>Q4</v>
      </c>
      <c r="AC3287">
        <f t="shared" si="2017"/>
        <v>11</v>
      </c>
      <c r="AD3287">
        <f t="shared" si="2018"/>
        <v>4</v>
      </c>
      <c r="AE3287">
        <f t="shared" si="2019"/>
        <v>201911</v>
      </c>
      <c r="AF3287">
        <f t="shared" si="2020"/>
        <v>201904</v>
      </c>
      <c r="AG3287" s="9">
        <f t="shared" ca="1" si="2021"/>
        <v>0</v>
      </c>
      <c r="AH3287">
        <f t="shared" ca="1" si="2022"/>
        <v>3</v>
      </c>
      <c r="AI3287" s="9">
        <f t="shared" ca="1" si="2023"/>
        <v>10</v>
      </c>
      <c r="AJ3287" s="9">
        <f t="shared" ca="1" si="2024"/>
        <v>1</v>
      </c>
      <c r="AK3287" s="9">
        <f t="shared" si="2025"/>
        <v>5</v>
      </c>
      <c r="AL3287" s="9">
        <f t="shared" si="2026"/>
        <v>46</v>
      </c>
      <c r="AM3287" s="9">
        <f t="shared" si="2027"/>
        <v>12</v>
      </c>
      <c r="AN3287" s="2">
        <v>43783.525000000001</v>
      </c>
      <c r="AO3287">
        <v>5054</v>
      </c>
      <c r="AP3287" s="1">
        <v>9700</v>
      </c>
      <c r="AQ3287" t="s">
        <v>4</v>
      </c>
    </row>
    <row r="3288" spans="1:43" x14ac:dyDescent="0.3">
      <c r="A3288" t="str">
        <f t="shared" ca="1" si="1989"/>
        <v>FY2020 Q4 Sep</v>
      </c>
      <c r="B3288">
        <f t="shared" ca="1" si="1990"/>
        <v>2020</v>
      </c>
      <c r="C3288" s="8" t="str">
        <f t="shared" ca="1" si="1991"/>
        <v>Sep</v>
      </c>
      <c r="D3288" s="8" t="str">
        <f t="shared" ca="1" si="1992"/>
        <v>Q4</v>
      </c>
      <c r="E3288">
        <f t="shared" ca="1" si="1993"/>
        <v>12</v>
      </c>
      <c r="F3288">
        <f t="shared" ca="1" si="1994"/>
        <v>4</v>
      </c>
      <c r="G3288">
        <f t="shared" ca="1" si="1995"/>
        <v>202012</v>
      </c>
      <c r="H3288">
        <f t="shared" ca="1" si="1996"/>
        <v>202004</v>
      </c>
      <c r="I3288" t="str">
        <f t="shared" ca="1" si="1997"/>
        <v>FY2020 Q3 Sep</v>
      </c>
      <c r="J3288">
        <f t="shared" ca="1" si="1998"/>
        <v>2020</v>
      </c>
      <c r="K3288" s="8" t="str">
        <f t="shared" ca="1" si="1999"/>
        <v>Sep</v>
      </c>
      <c r="L3288" s="8" t="str">
        <f t="shared" ca="1" si="2000"/>
        <v>Q3</v>
      </c>
      <c r="M3288">
        <f t="shared" ca="1" si="2001"/>
        <v>9</v>
      </c>
      <c r="N3288">
        <f t="shared" ca="1" si="2002"/>
        <v>3</v>
      </c>
      <c r="O3288">
        <f t="shared" ca="1" si="2003"/>
        <v>202009</v>
      </c>
      <c r="P3288">
        <f t="shared" ca="1" si="2004"/>
        <v>202003</v>
      </c>
      <c r="Q3288" t="str">
        <f t="shared" si="2005"/>
        <v>FY2020 Q2 Jan</v>
      </c>
      <c r="R3288">
        <f t="shared" si="2006"/>
        <v>2020</v>
      </c>
      <c r="S3288" s="8" t="str">
        <f t="shared" si="2007"/>
        <v>Jan</v>
      </c>
      <c r="T3288" s="8" t="str">
        <f t="shared" si="2008"/>
        <v>Q2</v>
      </c>
      <c r="U3288">
        <f t="shared" si="2009"/>
        <v>4</v>
      </c>
      <c r="V3288">
        <f t="shared" si="2010"/>
        <v>2</v>
      </c>
      <c r="W3288">
        <f t="shared" si="2011"/>
        <v>202004</v>
      </c>
      <c r="X3288">
        <f t="shared" si="2012"/>
        <v>202002</v>
      </c>
      <c r="Y3288" t="str">
        <f t="shared" si="2013"/>
        <v>FY2020 Q1 Jan</v>
      </c>
      <c r="Z3288">
        <f t="shared" si="2014"/>
        <v>2020</v>
      </c>
      <c r="AA3288" s="8" t="str">
        <f t="shared" si="2015"/>
        <v>Jan</v>
      </c>
      <c r="AB3288" s="8" t="str">
        <f t="shared" si="2016"/>
        <v>Q1</v>
      </c>
      <c r="AC3288">
        <f t="shared" si="2017"/>
        <v>1</v>
      </c>
      <c r="AD3288">
        <f t="shared" si="2018"/>
        <v>1</v>
      </c>
      <c r="AE3288">
        <f t="shared" si="2019"/>
        <v>202001</v>
      </c>
      <c r="AF3288">
        <f t="shared" si="2020"/>
        <v>202001</v>
      </c>
      <c r="AG3288" s="9">
        <f t="shared" ca="1" si="2021"/>
        <v>0</v>
      </c>
      <c r="AH3288">
        <f t="shared" ca="1" si="2022"/>
        <v>3</v>
      </c>
      <c r="AI3288" s="9">
        <f t="shared" ca="1" si="2023"/>
        <v>8</v>
      </c>
      <c r="AJ3288" s="9">
        <f t="shared" ca="1" si="2024"/>
        <v>0</v>
      </c>
      <c r="AK3288" s="9">
        <f t="shared" si="2025"/>
        <v>5</v>
      </c>
      <c r="AL3288" s="9">
        <f t="shared" si="2026"/>
        <v>5</v>
      </c>
      <c r="AM3288" s="9">
        <f t="shared" si="2027"/>
        <v>15</v>
      </c>
      <c r="AN3288" s="2">
        <v>43860.65</v>
      </c>
      <c r="AO3288">
        <v>8449</v>
      </c>
      <c r="AP3288" s="1">
        <v>9700</v>
      </c>
      <c r="AQ3288" t="s">
        <v>4</v>
      </c>
    </row>
    <row r="3289" spans="1:43" x14ac:dyDescent="0.3">
      <c r="A3289" t="str">
        <f t="shared" ca="1" si="1989"/>
        <v>FY2020 Q4 Sep</v>
      </c>
      <c r="B3289">
        <f t="shared" ca="1" si="1990"/>
        <v>2020</v>
      </c>
      <c r="C3289" s="8" t="str">
        <f t="shared" ca="1" si="1991"/>
        <v>Sep</v>
      </c>
      <c r="D3289" s="8" t="str">
        <f t="shared" ca="1" si="1992"/>
        <v>Q4</v>
      </c>
      <c r="E3289">
        <f t="shared" ca="1" si="1993"/>
        <v>12</v>
      </c>
      <c r="F3289">
        <f t="shared" ca="1" si="1994"/>
        <v>4</v>
      </c>
      <c r="G3289">
        <f t="shared" ca="1" si="1995"/>
        <v>202012</v>
      </c>
      <c r="H3289">
        <f t="shared" ca="1" si="1996"/>
        <v>202004</v>
      </c>
      <c r="I3289" t="str">
        <f t="shared" ca="1" si="1997"/>
        <v>FY2020 Q3 Sep</v>
      </c>
      <c r="J3289">
        <f t="shared" ca="1" si="1998"/>
        <v>2020</v>
      </c>
      <c r="K3289" s="8" t="str">
        <f t="shared" ca="1" si="1999"/>
        <v>Sep</v>
      </c>
      <c r="L3289" s="8" t="str">
        <f t="shared" ca="1" si="2000"/>
        <v>Q3</v>
      </c>
      <c r="M3289">
        <f t="shared" ca="1" si="2001"/>
        <v>9</v>
      </c>
      <c r="N3289">
        <f t="shared" ca="1" si="2002"/>
        <v>3</v>
      </c>
      <c r="O3289">
        <f t="shared" ca="1" si="2003"/>
        <v>202009</v>
      </c>
      <c r="P3289">
        <f t="shared" ca="1" si="2004"/>
        <v>202003</v>
      </c>
      <c r="Q3289" t="str">
        <f t="shared" si="2005"/>
        <v>FY2020 Q2 Feb</v>
      </c>
      <c r="R3289">
        <f t="shared" si="2006"/>
        <v>2020</v>
      </c>
      <c r="S3289" s="8" t="str">
        <f t="shared" si="2007"/>
        <v>Feb</v>
      </c>
      <c r="T3289" s="8" t="str">
        <f t="shared" si="2008"/>
        <v>Q2</v>
      </c>
      <c r="U3289">
        <f t="shared" si="2009"/>
        <v>5</v>
      </c>
      <c r="V3289">
        <f t="shared" si="2010"/>
        <v>2</v>
      </c>
      <c r="W3289">
        <f t="shared" si="2011"/>
        <v>202005</v>
      </c>
      <c r="X3289">
        <f t="shared" si="2012"/>
        <v>202002</v>
      </c>
      <c r="Y3289" t="str">
        <f t="shared" si="2013"/>
        <v>FY2020 Q1 Feb</v>
      </c>
      <c r="Z3289">
        <f t="shared" si="2014"/>
        <v>2020</v>
      </c>
      <c r="AA3289" s="8" t="str">
        <f t="shared" si="2015"/>
        <v>Feb</v>
      </c>
      <c r="AB3289" s="8" t="str">
        <f t="shared" si="2016"/>
        <v>Q1</v>
      </c>
      <c r="AC3289">
        <f t="shared" si="2017"/>
        <v>2</v>
      </c>
      <c r="AD3289">
        <f t="shared" si="2018"/>
        <v>1</v>
      </c>
      <c r="AE3289">
        <f t="shared" si="2019"/>
        <v>202002</v>
      </c>
      <c r="AF3289">
        <f t="shared" si="2020"/>
        <v>202001</v>
      </c>
      <c r="AG3289" s="9">
        <f t="shared" ca="1" si="2021"/>
        <v>0</v>
      </c>
      <c r="AH3289">
        <f t="shared" ca="1" si="2022"/>
        <v>2</v>
      </c>
      <c r="AI3289" s="9">
        <f t="shared" ca="1" si="2023"/>
        <v>7</v>
      </c>
      <c r="AJ3289" s="9">
        <f t="shared" ca="1" si="2024"/>
        <v>0</v>
      </c>
      <c r="AK3289" s="9">
        <f t="shared" si="2025"/>
        <v>3</v>
      </c>
      <c r="AL3289" s="9">
        <f t="shared" si="2026"/>
        <v>8</v>
      </c>
      <c r="AM3289" s="9">
        <f t="shared" si="2027"/>
        <v>17</v>
      </c>
      <c r="AN3289" s="2">
        <v>43879.715277777781</v>
      </c>
      <c r="AO3289">
        <v>1586</v>
      </c>
      <c r="AP3289" s="1">
        <v>9600</v>
      </c>
      <c r="AQ3289" t="s">
        <v>4</v>
      </c>
    </row>
    <row r="3290" spans="1:43" x14ac:dyDescent="0.3">
      <c r="A3290" t="str">
        <f t="shared" ca="1" si="1989"/>
        <v>FY2020 Q4 Sep</v>
      </c>
      <c r="B3290">
        <f t="shared" ca="1" si="1990"/>
        <v>2020</v>
      </c>
      <c r="C3290" s="8" t="str">
        <f t="shared" ca="1" si="1991"/>
        <v>Sep</v>
      </c>
      <c r="D3290" s="8" t="str">
        <f t="shared" ca="1" si="1992"/>
        <v>Q4</v>
      </c>
      <c r="E3290">
        <f t="shared" ca="1" si="1993"/>
        <v>12</v>
      </c>
      <c r="F3290">
        <f t="shared" ca="1" si="1994"/>
        <v>4</v>
      </c>
      <c r="G3290">
        <f t="shared" ca="1" si="1995"/>
        <v>202012</v>
      </c>
      <c r="H3290">
        <f t="shared" ca="1" si="1996"/>
        <v>202004</v>
      </c>
      <c r="I3290" t="str">
        <f t="shared" ca="1" si="1997"/>
        <v>FY2020 Q3 Sep</v>
      </c>
      <c r="J3290">
        <f t="shared" ca="1" si="1998"/>
        <v>2020</v>
      </c>
      <c r="K3290" s="8" t="str">
        <f t="shared" ca="1" si="1999"/>
        <v>Sep</v>
      </c>
      <c r="L3290" s="8" t="str">
        <f t="shared" ca="1" si="2000"/>
        <v>Q3</v>
      </c>
      <c r="M3290">
        <f t="shared" ca="1" si="2001"/>
        <v>9</v>
      </c>
      <c r="N3290">
        <f t="shared" ca="1" si="2002"/>
        <v>3</v>
      </c>
      <c r="O3290">
        <f t="shared" ca="1" si="2003"/>
        <v>202009</v>
      </c>
      <c r="P3290">
        <f t="shared" ca="1" si="2004"/>
        <v>202003</v>
      </c>
      <c r="Q3290" t="str">
        <f t="shared" si="2005"/>
        <v>FY2020 Q2 Jan</v>
      </c>
      <c r="R3290">
        <f t="shared" si="2006"/>
        <v>2020</v>
      </c>
      <c r="S3290" s="8" t="str">
        <f t="shared" si="2007"/>
        <v>Jan</v>
      </c>
      <c r="T3290" s="8" t="str">
        <f t="shared" si="2008"/>
        <v>Q2</v>
      </c>
      <c r="U3290">
        <f t="shared" si="2009"/>
        <v>4</v>
      </c>
      <c r="V3290">
        <f t="shared" si="2010"/>
        <v>2</v>
      </c>
      <c r="W3290">
        <f t="shared" si="2011"/>
        <v>202004</v>
      </c>
      <c r="X3290">
        <f t="shared" si="2012"/>
        <v>202002</v>
      </c>
      <c r="Y3290" t="str">
        <f t="shared" si="2013"/>
        <v>FY2020 Q1 Jan</v>
      </c>
      <c r="Z3290">
        <f t="shared" si="2014"/>
        <v>2020</v>
      </c>
      <c r="AA3290" s="8" t="str">
        <f t="shared" si="2015"/>
        <v>Jan</v>
      </c>
      <c r="AB3290" s="8" t="str">
        <f t="shared" si="2016"/>
        <v>Q1</v>
      </c>
      <c r="AC3290">
        <f t="shared" si="2017"/>
        <v>1</v>
      </c>
      <c r="AD3290">
        <f t="shared" si="2018"/>
        <v>1</v>
      </c>
      <c r="AE3290">
        <f t="shared" si="2019"/>
        <v>202001</v>
      </c>
      <c r="AF3290">
        <f t="shared" si="2020"/>
        <v>202001</v>
      </c>
      <c r="AG3290" s="9">
        <f t="shared" ca="1" si="2021"/>
        <v>0</v>
      </c>
      <c r="AH3290">
        <f t="shared" ca="1" si="2022"/>
        <v>3</v>
      </c>
      <c r="AI3290" s="9">
        <f t="shared" ca="1" si="2023"/>
        <v>8</v>
      </c>
      <c r="AJ3290" s="9">
        <f t="shared" ca="1" si="2024"/>
        <v>0</v>
      </c>
      <c r="AK3290" s="9">
        <f t="shared" si="2025"/>
        <v>5</v>
      </c>
      <c r="AL3290" s="9">
        <f t="shared" si="2026"/>
        <v>5</v>
      </c>
      <c r="AM3290" s="9">
        <f t="shared" si="2027"/>
        <v>14</v>
      </c>
      <c r="AN3290" s="2">
        <v>43860.623611111114</v>
      </c>
      <c r="AO3290">
        <v>1672</v>
      </c>
      <c r="AP3290" s="1">
        <v>9600</v>
      </c>
      <c r="AQ3290" t="s">
        <v>4</v>
      </c>
    </row>
    <row r="3291" spans="1:43" x14ac:dyDescent="0.3">
      <c r="A3291" t="str">
        <f t="shared" ca="1" si="1989"/>
        <v>FY2020 Q4 Sep</v>
      </c>
      <c r="B3291">
        <f t="shared" ca="1" si="1990"/>
        <v>2020</v>
      </c>
      <c r="C3291" s="8" t="str">
        <f t="shared" ca="1" si="1991"/>
        <v>Sep</v>
      </c>
      <c r="D3291" s="8" t="str">
        <f t="shared" ca="1" si="1992"/>
        <v>Q4</v>
      </c>
      <c r="E3291">
        <f t="shared" ca="1" si="1993"/>
        <v>12</v>
      </c>
      <c r="F3291">
        <f t="shared" ca="1" si="1994"/>
        <v>4</v>
      </c>
      <c r="G3291">
        <f t="shared" ca="1" si="1995"/>
        <v>202012</v>
      </c>
      <c r="H3291">
        <f t="shared" ca="1" si="1996"/>
        <v>202004</v>
      </c>
      <c r="I3291" t="str">
        <f t="shared" ca="1" si="1997"/>
        <v>FY2020 Q3 Sep</v>
      </c>
      <c r="J3291">
        <f t="shared" ca="1" si="1998"/>
        <v>2020</v>
      </c>
      <c r="K3291" s="8" t="str">
        <f t="shared" ca="1" si="1999"/>
        <v>Sep</v>
      </c>
      <c r="L3291" s="8" t="str">
        <f t="shared" ca="1" si="2000"/>
        <v>Q3</v>
      </c>
      <c r="M3291">
        <f t="shared" ca="1" si="2001"/>
        <v>9</v>
      </c>
      <c r="N3291">
        <f t="shared" ca="1" si="2002"/>
        <v>3</v>
      </c>
      <c r="O3291">
        <f t="shared" ca="1" si="2003"/>
        <v>202009</v>
      </c>
      <c r="P3291">
        <f t="shared" ca="1" si="2004"/>
        <v>202003</v>
      </c>
      <c r="Q3291" t="str">
        <f t="shared" si="2005"/>
        <v>FY2020 Q2 Feb</v>
      </c>
      <c r="R3291">
        <f t="shared" si="2006"/>
        <v>2020</v>
      </c>
      <c r="S3291" s="8" t="str">
        <f t="shared" si="2007"/>
        <v>Feb</v>
      </c>
      <c r="T3291" s="8" t="str">
        <f t="shared" si="2008"/>
        <v>Q2</v>
      </c>
      <c r="U3291">
        <f t="shared" si="2009"/>
        <v>5</v>
      </c>
      <c r="V3291">
        <f t="shared" si="2010"/>
        <v>2</v>
      </c>
      <c r="W3291">
        <f t="shared" si="2011"/>
        <v>202005</v>
      </c>
      <c r="X3291">
        <f t="shared" si="2012"/>
        <v>202002</v>
      </c>
      <c r="Y3291" t="str">
        <f t="shared" si="2013"/>
        <v>FY2020 Q1 Feb</v>
      </c>
      <c r="Z3291">
        <f t="shared" si="2014"/>
        <v>2020</v>
      </c>
      <c r="AA3291" s="8" t="str">
        <f t="shared" si="2015"/>
        <v>Feb</v>
      </c>
      <c r="AB3291" s="8" t="str">
        <f t="shared" si="2016"/>
        <v>Q1</v>
      </c>
      <c r="AC3291">
        <f t="shared" si="2017"/>
        <v>2</v>
      </c>
      <c r="AD3291">
        <f t="shared" si="2018"/>
        <v>1</v>
      </c>
      <c r="AE3291">
        <f t="shared" si="2019"/>
        <v>202002</v>
      </c>
      <c r="AF3291">
        <f t="shared" si="2020"/>
        <v>202001</v>
      </c>
      <c r="AG3291" s="9">
        <f t="shared" ca="1" si="2021"/>
        <v>0</v>
      </c>
      <c r="AH3291">
        <f t="shared" ca="1" si="2022"/>
        <v>2</v>
      </c>
      <c r="AI3291" s="9">
        <f t="shared" ca="1" si="2023"/>
        <v>7</v>
      </c>
      <c r="AJ3291" s="9">
        <f t="shared" ca="1" si="2024"/>
        <v>0</v>
      </c>
      <c r="AK3291" s="9">
        <f t="shared" si="2025"/>
        <v>6</v>
      </c>
      <c r="AL3291" s="9">
        <f t="shared" si="2026"/>
        <v>6</v>
      </c>
      <c r="AM3291" s="9">
        <f t="shared" si="2027"/>
        <v>17</v>
      </c>
      <c r="AN3291" s="2">
        <v>43868.725694444445</v>
      </c>
      <c r="AO3291">
        <v>1850</v>
      </c>
      <c r="AP3291" s="1">
        <v>9600</v>
      </c>
      <c r="AQ3291" t="s">
        <v>4</v>
      </c>
    </row>
    <row r="3292" spans="1:43" x14ac:dyDescent="0.3">
      <c r="A3292" t="str">
        <f t="shared" ca="1" si="1989"/>
        <v>FY2020 Q4 Sep</v>
      </c>
      <c r="B3292">
        <f t="shared" ca="1" si="1990"/>
        <v>2020</v>
      </c>
      <c r="C3292" s="8" t="str">
        <f t="shared" ca="1" si="1991"/>
        <v>Sep</v>
      </c>
      <c r="D3292" s="8" t="str">
        <f t="shared" ca="1" si="1992"/>
        <v>Q4</v>
      </c>
      <c r="E3292">
        <f t="shared" ca="1" si="1993"/>
        <v>12</v>
      </c>
      <c r="F3292">
        <f t="shared" ca="1" si="1994"/>
        <v>4</v>
      </c>
      <c r="G3292">
        <f t="shared" ca="1" si="1995"/>
        <v>202012</v>
      </c>
      <c r="H3292">
        <f t="shared" ca="1" si="1996"/>
        <v>202004</v>
      </c>
      <c r="I3292" t="str">
        <f t="shared" ca="1" si="1997"/>
        <v>FY2020 Q3 Sep</v>
      </c>
      <c r="J3292">
        <f t="shared" ca="1" si="1998"/>
        <v>2020</v>
      </c>
      <c r="K3292" s="8" t="str">
        <f t="shared" ca="1" si="1999"/>
        <v>Sep</v>
      </c>
      <c r="L3292" s="8" t="str">
        <f t="shared" ca="1" si="2000"/>
        <v>Q3</v>
      </c>
      <c r="M3292">
        <f t="shared" ca="1" si="2001"/>
        <v>9</v>
      </c>
      <c r="N3292">
        <f t="shared" ca="1" si="2002"/>
        <v>3</v>
      </c>
      <c r="O3292">
        <f t="shared" ca="1" si="2003"/>
        <v>202009</v>
      </c>
      <c r="P3292">
        <f t="shared" ca="1" si="2004"/>
        <v>202003</v>
      </c>
      <c r="Q3292" t="str">
        <f t="shared" si="2005"/>
        <v>FY2020 Q2 Feb</v>
      </c>
      <c r="R3292">
        <f t="shared" si="2006"/>
        <v>2020</v>
      </c>
      <c r="S3292" s="8" t="str">
        <f t="shared" si="2007"/>
        <v>Feb</v>
      </c>
      <c r="T3292" s="8" t="str">
        <f t="shared" si="2008"/>
        <v>Q2</v>
      </c>
      <c r="U3292">
        <f t="shared" si="2009"/>
        <v>5</v>
      </c>
      <c r="V3292">
        <f t="shared" si="2010"/>
        <v>2</v>
      </c>
      <c r="W3292">
        <f t="shared" si="2011"/>
        <v>202005</v>
      </c>
      <c r="X3292">
        <f t="shared" si="2012"/>
        <v>202002</v>
      </c>
      <c r="Y3292" t="str">
        <f t="shared" si="2013"/>
        <v>FY2020 Q1 Feb</v>
      </c>
      <c r="Z3292">
        <f t="shared" si="2014"/>
        <v>2020</v>
      </c>
      <c r="AA3292" s="8" t="str">
        <f t="shared" si="2015"/>
        <v>Feb</v>
      </c>
      <c r="AB3292" s="8" t="str">
        <f t="shared" si="2016"/>
        <v>Q1</v>
      </c>
      <c r="AC3292">
        <f t="shared" si="2017"/>
        <v>2</v>
      </c>
      <c r="AD3292">
        <f t="shared" si="2018"/>
        <v>1</v>
      </c>
      <c r="AE3292">
        <f t="shared" si="2019"/>
        <v>202002</v>
      </c>
      <c r="AF3292">
        <f t="shared" si="2020"/>
        <v>202001</v>
      </c>
      <c r="AG3292" s="9">
        <f t="shared" ca="1" si="2021"/>
        <v>0</v>
      </c>
      <c r="AH3292">
        <f t="shared" ca="1" si="2022"/>
        <v>2</v>
      </c>
      <c r="AI3292" s="9">
        <f t="shared" ca="1" si="2023"/>
        <v>7</v>
      </c>
      <c r="AJ3292" s="9">
        <f t="shared" ca="1" si="2024"/>
        <v>0</v>
      </c>
      <c r="AK3292" s="9">
        <f t="shared" si="2025"/>
        <v>4</v>
      </c>
      <c r="AL3292" s="9">
        <f t="shared" si="2026"/>
        <v>6</v>
      </c>
      <c r="AM3292" s="9">
        <f t="shared" si="2027"/>
        <v>14</v>
      </c>
      <c r="AN3292" s="2">
        <v>43866.588194444441</v>
      </c>
      <c r="AO3292">
        <v>3535</v>
      </c>
      <c r="AP3292" s="1">
        <v>9600</v>
      </c>
      <c r="AQ3292" t="s">
        <v>4</v>
      </c>
    </row>
    <row r="3293" spans="1:43" x14ac:dyDescent="0.3">
      <c r="A3293" t="str">
        <f t="shared" ca="1" si="1989"/>
        <v>FY2020 Q4 Sep</v>
      </c>
      <c r="B3293">
        <f t="shared" ca="1" si="1990"/>
        <v>2020</v>
      </c>
      <c r="C3293" s="8" t="str">
        <f t="shared" ca="1" si="1991"/>
        <v>Sep</v>
      </c>
      <c r="D3293" s="8" t="str">
        <f t="shared" ca="1" si="1992"/>
        <v>Q4</v>
      </c>
      <c r="E3293">
        <f t="shared" ca="1" si="1993"/>
        <v>12</v>
      </c>
      <c r="F3293">
        <f t="shared" ca="1" si="1994"/>
        <v>4</v>
      </c>
      <c r="G3293">
        <f t="shared" ca="1" si="1995"/>
        <v>202012</v>
      </c>
      <c r="H3293">
        <f t="shared" ca="1" si="1996"/>
        <v>202004</v>
      </c>
      <c r="I3293" t="str">
        <f t="shared" ca="1" si="1997"/>
        <v>FY2020 Q3 Sep</v>
      </c>
      <c r="J3293">
        <f t="shared" ca="1" si="1998"/>
        <v>2020</v>
      </c>
      <c r="K3293" s="8" t="str">
        <f t="shared" ca="1" si="1999"/>
        <v>Sep</v>
      </c>
      <c r="L3293" s="8" t="str">
        <f t="shared" ca="1" si="2000"/>
        <v>Q3</v>
      </c>
      <c r="M3293">
        <f t="shared" ca="1" si="2001"/>
        <v>9</v>
      </c>
      <c r="N3293">
        <f t="shared" ca="1" si="2002"/>
        <v>3</v>
      </c>
      <c r="O3293">
        <f t="shared" ca="1" si="2003"/>
        <v>202009</v>
      </c>
      <c r="P3293">
        <f t="shared" ca="1" si="2004"/>
        <v>202003</v>
      </c>
      <c r="Q3293" t="str">
        <f t="shared" si="2005"/>
        <v>FY2020 Q2 Feb</v>
      </c>
      <c r="R3293">
        <f t="shared" si="2006"/>
        <v>2020</v>
      </c>
      <c r="S3293" s="8" t="str">
        <f t="shared" si="2007"/>
        <v>Feb</v>
      </c>
      <c r="T3293" s="8" t="str">
        <f t="shared" si="2008"/>
        <v>Q2</v>
      </c>
      <c r="U3293">
        <f t="shared" si="2009"/>
        <v>5</v>
      </c>
      <c r="V3293">
        <f t="shared" si="2010"/>
        <v>2</v>
      </c>
      <c r="W3293">
        <f t="shared" si="2011"/>
        <v>202005</v>
      </c>
      <c r="X3293">
        <f t="shared" si="2012"/>
        <v>202002</v>
      </c>
      <c r="Y3293" t="str">
        <f t="shared" si="2013"/>
        <v>FY2020 Q1 Feb</v>
      </c>
      <c r="Z3293">
        <f t="shared" si="2014"/>
        <v>2020</v>
      </c>
      <c r="AA3293" s="8" t="str">
        <f t="shared" si="2015"/>
        <v>Feb</v>
      </c>
      <c r="AB3293" s="8" t="str">
        <f t="shared" si="2016"/>
        <v>Q1</v>
      </c>
      <c r="AC3293">
        <f t="shared" si="2017"/>
        <v>2</v>
      </c>
      <c r="AD3293">
        <f t="shared" si="2018"/>
        <v>1</v>
      </c>
      <c r="AE3293">
        <f t="shared" si="2019"/>
        <v>202002</v>
      </c>
      <c r="AF3293">
        <f t="shared" si="2020"/>
        <v>202001</v>
      </c>
      <c r="AG3293" s="9">
        <f t="shared" ca="1" si="2021"/>
        <v>0</v>
      </c>
      <c r="AH3293">
        <f t="shared" ca="1" si="2022"/>
        <v>2</v>
      </c>
      <c r="AI3293" s="9">
        <f t="shared" ca="1" si="2023"/>
        <v>7</v>
      </c>
      <c r="AJ3293" s="9">
        <f t="shared" ca="1" si="2024"/>
        <v>0</v>
      </c>
      <c r="AK3293" s="9">
        <f t="shared" si="2025"/>
        <v>5</v>
      </c>
      <c r="AL3293" s="9">
        <f t="shared" si="2026"/>
        <v>8</v>
      </c>
      <c r="AM3293" s="9">
        <f t="shared" si="2027"/>
        <v>18</v>
      </c>
      <c r="AN3293" s="2">
        <v>43881.761111111111</v>
      </c>
      <c r="AO3293">
        <v>4645</v>
      </c>
      <c r="AP3293" s="1">
        <v>9600</v>
      </c>
      <c r="AQ3293" t="s">
        <v>4</v>
      </c>
    </row>
    <row r="3294" spans="1:43" x14ac:dyDescent="0.3">
      <c r="A3294" t="str">
        <f t="shared" ca="1" si="1989"/>
        <v>FY2020 Q4 Sep</v>
      </c>
      <c r="B3294">
        <f t="shared" ca="1" si="1990"/>
        <v>2020</v>
      </c>
      <c r="C3294" s="8" t="str">
        <f t="shared" ca="1" si="1991"/>
        <v>Sep</v>
      </c>
      <c r="D3294" s="8" t="str">
        <f t="shared" ca="1" si="1992"/>
        <v>Q4</v>
      </c>
      <c r="E3294">
        <f t="shared" ca="1" si="1993"/>
        <v>12</v>
      </c>
      <c r="F3294">
        <f t="shared" ca="1" si="1994"/>
        <v>4</v>
      </c>
      <c r="G3294">
        <f t="shared" ca="1" si="1995"/>
        <v>202012</v>
      </c>
      <c r="H3294">
        <f t="shared" ca="1" si="1996"/>
        <v>202004</v>
      </c>
      <c r="I3294" t="str">
        <f t="shared" ca="1" si="1997"/>
        <v>FY2020 Q3 Sep</v>
      </c>
      <c r="J3294">
        <f t="shared" ca="1" si="1998"/>
        <v>2020</v>
      </c>
      <c r="K3294" s="8" t="str">
        <f t="shared" ca="1" si="1999"/>
        <v>Sep</v>
      </c>
      <c r="L3294" s="8" t="str">
        <f t="shared" ca="1" si="2000"/>
        <v>Q3</v>
      </c>
      <c r="M3294">
        <f t="shared" ca="1" si="2001"/>
        <v>9</v>
      </c>
      <c r="N3294">
        <f t="shared" ca="1" si="2002"/>
        <v>3</v>
      </c>
      <c r="O3294">
        <f t="shared" ca="1" si="2003"/>
        <v>202009</v>
      </c>
      <c r="P3294">
        <f t="shared" ca="1" si="2004"/>
        <v>202003</v>
      </c>
      <c r="Q3294" t="str">
        <f t="shared" si="2005"/>
        <v>FY2020 Q1 Nov</v>
      </c>
      <c r="R3294">
        <f t="shared" si="2006"/>
        <v>2020</v>
      </c>
      <c r="S3294" s="8" t="str">
        <f t="shared" si="2007"/>
        <v>Nov</v>
      </c>
      <c r="T3294" s="8" t="str">
        <f t="shared" si="2008"/>
        <v>Q1</v>
      </c>
      <c r="U3294">
        <f t="shared" si="2009"/>
        <v>2</v>
      </c>
      <c r="V3294">
        <f t="shared" si="2010"/>
        <v>1</v>
      </c>
      <c r="W3294">
        <f t="shared" si="2011"/>
        <v>202002</v>
      </c>
      <c r="X3294">
        <f t="shared" si="2012"/>
        <v>202001</v>
      </c>
      <c r="Y3294" t="str">
        <f t="shared" si="2013"/>
        <v>FY2019 Q4 Nov</v>
      </c>
      <c r="Z3294">
        <f t="shared" si="2014"/>
        <v>2019</v>
      </c>
      <c r="AA3294" s="8" t="str">
        <f t="shared" si="2015"/>
        <v>Nov</v>
      </c>
      <c r="AB3294" s="8" t="str">
        <f t="shared" si="2016"/>
        <v>Q4</v>
      </c>
      <c r="AC3294">
        <f t="shared" si="2017"/>
        <v>11</v>
      </c>
      <c r="AD3294">
        <f t="shared" si="2018"/>
        <v>4</v>
      </c>
      <c r="AE3294">
        <f t="shared" si="2019"/>
        <v>201911</v>
      </c>
      <c r="AF3294">
        <f t="shared" si="2020"/>
        <v>201904</v>
      </c>
      <c r="AG3294" s="9">
        <f t="shared" ca="1" si="2021"/>
        <v>0</v>
      </c>
      <c r="AH3294">
        <f t="shared" ca="1" si="2022"/>
        <v>3</v>
      </c>
      <c r="AI3294" s="9">
        <f t="shared" ca="1" si="2023"/>
        <v>10</v>
      </c>
      <c r="AJ3294" s="9">
        <f t="shared" ca="1" si="2024"/>
        <v>1</v>
      </c>
      <c r="AK3294" s="9">
        <f t="shared" si="2025"/>
        <v>6</v>
      </c>
      <c r="AL3294" s="9">
        <f t="shared" si="2026"/>
        <v>44</v>
      </c>
      <c r="AM3294" s="9">
        <f t="shared" si="2027"/>
        <v>13</v>
      </c>
      <c r="AN3294" s="2">
        <v>43770.541666666664</v>
      </c>
      <c r="AO3294">
        <v>114</v>
      </c>
      <c r="AP3294" s="1">
        <v>9500</v>
      </c>
      <c r="AQ3294" t="s">
        <v>4</v>
      </c>
    </row>
    <row r="3295" spans="1:43" x14ac:dyDescent="0.3">
      <c r="A3295" t="str">
        <f t="shared" ca="1" si="1989"/>
        <v>FY2020 Q4 Sep</v>
      </c>
      <c r="B3295">
        <f t="shared" ca="1" si="1990"/>
        <v>2020</v>
      </c>
      <c r="C3295" s="8" t="str">
        <f t="shared" ca="1" si="1991"/>
        <v>Sep</v>
      </c>
      <c r="D3295" s="8" t="str">
        <f t="shared" ca="1" si="1992"/>
        <v>Q4</v>
      </c>
      <c r="E3295">
        <f t="shared" ca="1" si="1993"/>
        <v>12</v>
      </c>
      <c r="F3295">
        <f t="shared" ca="1" si="1994"/>
        <v>4</v>
      </c>
      <c r="G3295">
        <f t="shared" ca="1" si="1995"/>
        <v>202012</v>
      </c>
      <c r="H3295">
        <f t="shared" ca="1" si="1996"/>
        <v>202004</v>
      </c>
      <c r="I3295" t="str">
        <f t="shared" ca="1" si="1997"/>
        <v>FY2020 Q3 Sep</v>
      </c>
      <c r="J3295">
        <f t="shared" ca="1" si="1998"/>
        <v>2020</v>
      </c>
      <c r="K3295" s="8" t="str">
        <f t="shared" ca="1" si="1999"/>
        <v>Sep</v>
      </c>
      <c r="L3295" s="8" t="str">
        <f t="shared" ca="1" si="2000"/>
        <v>Q3</v>
      </c>
      <c r="M3295">
        <f t="shared" ca="1" si="2001"/>
        <v>9</v>
      </c>
      <c r="N3295">
        <f t="shared" ca="1" si="2002"/>
        <v>3</v>
      </c>
      <c r="O3295">
        <f t="shared" ca="1" si="2003"/>
        <v>202009</v>
      </c>
      <c r="P3295">
        <f t="shared" ca="1" si="2004"/>
        <v>202003</v>
      </c>
      <c r="Q3295" t="str">
        <f t="shared" si="2005"/>
        <v>FY2020 Q1 Dec</v>
      </c>
      <c r="R3295">
        <f t="shared" si="2006"/>
        <v>2020</v>
      </c>
      <c r="S3295" s="8" t="str">
        <f t="shared" si="2007"/>
        <v>Dec</v>
      </c>
      <c r="T3295" s="8" t="str">
        <f t="shared" si="2008"/>
        <v>Q1</v>
      </c>
      <c r="U3295">
        <f t="shared" si="2009"/>
        <v>3</v>
      </c>
      <c r="V3295">
        <f t="shared" si="2010"/>
        <v>1</v>
      </c>
      <c r="W3295">
        <f t="shared" si="2011"/>
        <v>202003</v>
      </c>
      <c r="X3295">
        <f t="shared" si="2012"/>
        <v>202001</v>
      </c>
      <c r="Y3295" t="str">
        <f t="shared" si="2013"/>
        <v>FY2019 Q4 Dec</v>
      </c>
      <c r="Z3295">
        <f t="shared" si="2014"/>
        <v>2019</v>
      </c>
      <c r="AA3295" s="8" t="str">
        <f t="shared" si="2015"/>
        <v>Dec</v>
      </c>
      <c r="AB3295" s="8" t="str">
        <f t="shared" si="2016"/>
        <v>Q4</v>
      </c>
      <c r="AC3295">
        <f t="shared" si="2017"/>
        <v>12</v>
      </c>
      <c r="AD3295">
        <f t="shared" si="2018"/>
        <v>4</v>
      </c>
      <c r="AE3295">
        <f t="shared" si="2019"/>
        <v>201912</v>
      </c>
      <c r="AF3295">
        <f t="shared" si="2020"/>
        <v>201904</v>
      </c>
      <c r="AG3295" s="9">
        <f t="shared" ca="1" si="2021"/>
        <v>0</v>
      </c>
      <c r="AH3295">
        <f t="shared" ca="1" si="2022"/>
        <v>3</v>
      </c>
      <c r="AI3295" s="9">
        <f t="shared" ca="1" si="2023"/>
        <v>9</v>
      </c>
      <c r="AJ3295" s="9">
        <f t="shared" ca="1" si="2024"/>
        <v>1</v>
      </c>
      <c r="AK3295" s="9">
        <f t="shared" si="2025"/>
        <v>3</v>
      </c>
      <c r="AL3295" s="9">
        <f t="shared" si="2026"/>
        <v>50</v>
      </c>
      <c r="AM3295" s="9">
        <f t="shared" si="2027"/>
        <v>12</v>
      </c>
      <c r="AN3295" s="2">
        <v>43809.504861111112</v>
      </c>
      <c r="AO3295">
        <v>133</v>
      </c>
      <c r="AP3295" s="1">
        <v>9500</v>
      </c>
      <c r="AQ3295" t="s">
        <v>4</v>
      </c>
    </row>
    <row r="3296" spans="1:43" x14ac:dyDescent="0.3">
      <c r="A3296" t="str">
        <f t="shared" ca="1" si="1989"/>
        <v>FY2020 Q4 Sep</v>
      </c>
      <c r="B3296">
        <f t="shared" ca="1" si="1990"/>
        <v>2020</v>
      </c>
      <c r="C3296" s="8" t="str">
        <f t="shared" ca="1" si="1991"/>
        <v>Sep</v>
      </c>
      <c r="D3296" s="8" t="str">
        <f t="shared" ca="1" si="1992"/>
        <v>Q4</v>
      </c>
      <c r="E3296">
        <f t="shared" ca="1" si="1993"/>
        <v>12</v>
      </c>
      <c r="F3296">
        <f t="shared" ca="1" si="1994"/>
        <v>4</v>
      </c>
      <c r="G3296">
        <f t="shared" ca="1" si="1995"/>
        <v>202012</v>
      </c>
      <c r="H3296">
        <f t="shared" ca="1" si="1996"/>
        <v>202004</v>
      </c>
      <c r="I3296" t="str">
        <f t="shared" ca="1" si="1997"/>
        <v>FY2020 Q3 Sep</v>
      </c>
      <c r="J3296">
        <f t="shared" ca="1" si="1998"/>
        <v>2020</v>
      </c>
      <c r="K3296" s="8" t="str">
        <f t="shared" ca="1" si="1999"/>
        <v>Sep</v>
      </c>
      <c r="L3296" s="8" t="str">
        <f t="shared" ca="1" si="2000"/>
        <v>Q3</v>
      </c>
      <c r="M3296">
        <f t="shared" ca="1" si="2001"/>
        <v>9</v>
      </c>
      <c r="N3296">
        <f t="shared" ca="1" si="2002"/>
        <v>3</v>
      </c>
      <c r="O3296">
        <f t="shared" ca="1" si="2003"/>
        <v>202009</v>
      </c>
      <c r="P3296">
        <f t="shared" ca="1" si="2004"/>
        <v>202003</v>
      </c>
      <c r="Q3296" t="str">
        <f t="shared" si="2005"/>
        <v>FY2020 Q1 Oct</v>
      </c>
      <c r="R3296">
        <f t="shared" si="2006"/>
        <v>2020</v>
      </c>
      <c r="S3296" s="8" t="str">
        <f t="shared" si="2007"/>
        <v>Oct</v>
      </c>
      <c r="T3296" s="8" t="str">
        <f t="shared" si="2008"/>
        <v>Q1</v>
      </c>
      <c r="U3296">
        <f t="shared" si="2009"/>
        <v>1</v>
      </c>
      <c r="V3296">
        <f t="shared" si="2010"/>
        <v>1</v>
      </c>
      <c r="W3296">
        <f t="shared" si="2011"/>
        <v>202001</v>
      </c>
      <c r="X3296">
        <f t="shared" si="2012"/>
        <v>202001</v>
      </c>
      <c r="Y3296" t="str">
        <f t="shared" si="2013"/>
        <v>FY2019 Q4 Oct</v>
      </c>
      <c r="Z3296">
        <f t="shared" si="2014"/>
        <v>2019</v>
      </c>
      <c r="AA3296" s="8" t="str">
        <f t="shared" si="2015"/>
        <v>Oct</v>
      </c>
      <c r="AB3296" s="8" t="str">
        <f t="shared" si="2016"/>
        <v>Q4</v>
      </c>
      <c r="AC3296">
        <f t="shared" si="2017"/>
        <v>10</v>
      </c>
      <c r="AD3296">
        <f t="shared" si="2018"/>
        <v>4</v>
      </c>
      <c r="AE3296">
        <f t="shared" si="2019"/>
        <v>201910</v>
      </c>
      <c r="AF3296">
        <f t="shared" si="2020"/>
        <v>201904</v>
      </c>
      <c r="AG3296" s="9">
        <f t="shared" ca="1" si="2021"/>
        <v>0</v>
      </c>
      <c r="AH3296">
        <f t="shared" ca="1" si="2022"/>
        <v>4</v>
      </c>
      <c r="AI3296" s="9">
        <f t="shared" ca="1" si="2023"/>
        <v>11</v>
      </c>
      <c r="AJ3296" s="9">
        <f t="shared" ca="1" si="2024"/>
        <v>1</v>
      </c>
      <c r="AK3296" s="9">
        <f t="shared" si="2025"/>
        <v>2</v>
      </c>
      <c r="AL3296" s="9">
        <f t="shared" si="2026"/>
        <v>43</v>
      </c>
      <c r="AM3296" s="9">
        <f t="shared" si="2027"/>
        <v>11</v>
      </c>
      <c r="AN3296" s="2">
        <v>43759.49722222222</v>
      </c>
      <c r="AO3296">
        <v>177</v>
      </c>
      <c r="AP3296" s="1">
        <v>9500</v>
      </c>
      <c r="AQ3296" t="s">
        <v>4</v>
      </c>
    </row>
    <row r="3297" spans="1:43" x14ac:dyDescent="0.3">
      <c r="A3297" t="str">
        <f t="shared" ca="1" si="1989"/>
        <v>FY2020 Q4 Sep</v>
      </c>
      <c r="B3297">
        <f t="shared" ca="1" si="1990"/>
        <v>2020</v>
      </c>
      <c r="C3297" s="8" t="str">
        <f t="shared" ca="1" si="1991"/>
        <v>Sep</v>
      </c>
      <c r="D3297" s="8" t="str">
        <f t="shared" ca="1" si="1992"/>
        <v>Q4</v>
      </c>
      <c r="E3297">
        <f t="shared" ca="1" si="1993"/>
        <v>12</v>
      </c>
      <c r="F3297">
        <f t="shared" ca="1" si="1994"/>
        <v>4</v>
      </c>
      <c r="G3297">
        <f t="shared" ca="1" si="1995"/>
        <v>202012</v>
      </c>
      <c r="H3297">
        <f t="shared" ca="1" si="1996"/>
        <v>202004</v>
      </c>
      <c r="I3297" t="str">
        <f t="shared" ca="1" si="1997"/>
        <v>FY2020 Q3 Sep</v>
      </c>
      <c r="J3297">
        <f t="shared" ca="1" si="1998"/>
        <v>2020</v>
      </c>
      <c r="K3297" s="8" t="str">
        <f t="shared" ca="1" si="1999"/>
        <v>Sep</v>
      </c>
      <c r="L3297" s="8" t="str">
        <f t="shared" ca="1" si="2000"/>
        <v>Q3</v>
      </c>
      <c r="M3297">
        <f t="shared" ca="1" si="2001"/>
        <v>9</v>
      </c>
      <c r="N3297">
        <f t="shared" ca="1" si="2002"/>
        <v>3</v>
      </c>
      <c r="O3297">
        <f t="shared" ca="1" si="2003"/>
        <v>202009</v>
      </c>
      <c r="P3297">
        <f t="shared" ca="1" si="2004"/>
        <v>202003</v>
      </c>
      <c r="Q3297" t="str">
        <f t="shared" si="2005"/>
        <v>FY2020 Q1 Oct</v>
      </c>
      <c r="R3297">
        <f t="shared" si="2006"/>
        <v>2020</v>
      </c>
      <c r="S3297" s="8" t="str">
        <f t="shared" si="2007"/>
        <v>Oct</v>
      </c>
      <c r="T3297" s="8" t="str">
        <f t="shared" si="2008"/>
        <v>Q1</v>
      </c>
      <c r="U3297">
        <f t="shared" si="2009"/>
        <v>1</v>
      </c>
      <c r="V3297">
        <f t="shared" si="2010"/>
        <v>1</v>
      </c>
      <c r="W3297">
        <f t="shared" si="2011"/>
        <v>202001</v>
      </c>
      <c r="X3297">
        <f t="shared" si="2012"/>
        <v>202001</v>
      </c>
      <c r="Y3297" t="str">
        <f t="shared" si="2013"/>
        <v>FY2019 Q4 Oct</v>
      </c>
      <c r="Z3297">
        <f t="shared" si="2014"/>
        <v>2019</v>
      </c>
      <c r="AA3297" s="8" t="str">
        <f t="shared" si="2015"/>
        <v>Oct</v>
      </c>
      <c r="AB3297" s="8" t="str">
        <f t="shared" si="2016"/>
        <v>Q4</v>
      </c>
      <c r="AC3297">
        <f t="shared" si="2017"/>
        <v>10</v>
      </c>
      <c r="AD3297">
        <f t="shared" si="2018"/>
        <v>4</v>
      </c>
      <c r="AE3297">
        <f t="shared" si="2019"/>
        <v>201910</v>
      </c>
      <c r="AF3297">
        <f t="shared" si="2020"/>
        <v>201904</v>
      </c>
      <c r="AG3297" s="9">
        <f t="shared" ca="1" si="2021"/>
        <v>0</v>
      </c>
      <c r="AH3297">
        <f t="shared" ca="1" si="2022"/>
        <v>4</v>
      </c>
      <c r="AI3297" s="9">
        <f t="shared" ca="1" si="2023"/>
        <v>11</v>
      </c>
      <c r="AJ3297" s="9">
        <f t="shared" ca="1" si="2024"/>
        <v>1</v>
      </c>
      <c r="AK3297" s="9">
        <f t="shared" si="2025"/>
        <v>2</v>
      </c>
      <c r="AL3297" s="9">
        <f t="shared" si="2026"/>
        <v>44</v>
      </c>
      <c r="AM3297" s="9">
        <f t="shared" si="2027"/>
        <v>13</v>
      </c>
      <c r="AN3297" s="2">
        <v>43766.553472222222</v>
      </c>
      <c r="AO3297">
        <v>207</v>
      </c>
      <c r="AP3297" s="1">
        <v>9500</v>
      </c>
      <c r="AQ3297" t="s">
        <v>4</v>
      </c>
    </row>
    <row r="3298" spans="1:43" x14ac:dyDescent="0.3">
      <c r="A3298" t="str">
        <f t="shared" ca="1" si="1989"/>
        <v>FY2020 Q4 Sep</v>
      </c>
      <c r="B3298">
        <f t="shared" ca="1" si="1990"/>
        <v>2020</v>
      </c>
      <c r="C3298" s="8" t="str">
        <f t="shared" ca="1" si="1991"/>
        <v>Sep</v>
      </c>
      <c r="D3298" s="8" t="str">
        <f t="shared" ca="1" si="1992"/>
        <v>Q4</v>
      </c>
      <c r="E3298">
        <f t="shared" ca="1" si="1993"/>
        <v>12</v>
      </c>
      <c r="F3298">
        <f t="shared" ca="1" si="1994"/>
        <v>4</v>
      </c>
      <c r="G3298">
        <f t="shared" ca="1" si="1995"/>
        <v>202012</v>
      </c>
      <c r="H3298">
        <f t="shared" ca="1" si="1996"/>
        <v>202004</v>
      </c>
      <c r="I3298" t="str">
        <f t="shared" ca="1" si="1997"/>
        <v>FY2020 Q3 Sep</v>
      </c>
      <c r="J3298">
        <f t="shared" ca="1" si="1998"/>
        <v>2020</v>
      </c>
      <c r="K3298" s="8" t="str">
        <f t="shared" ca="1" si="1999"/>
        <v>Sep</v>
      </c>
      <c r="L3298" s="8" t="str">
        <f t="shared" ca="1" si="2000"/>
        <v>Q3</v>
      </c>
      <c r="M3298">
        <f t="shared" ca="1" si="2001"/>
        <v>9</v>
      </c>
      <c r="N3298">
        <f t="shared" ca="1" si="2002"/>
        <v>3</v>
      </c>
      <c r="O3298">
        <f t="shared" ca="1" si="2003"/>
        <v>202009</v>
      </c>
      <c r="P3298">
        <f t="shared" ca="1" si="2004"/>
        <v>202003</v>
      </c>
      <c r="Q3298" t="str">
        <f t="shared" si="2005"/>
        <v>FY2020 Q1 Nov</v>
      </c>
      <c r="R3298">
        <f t="shared" si="2006"/>
        <v>2020</v>
      </c>
      <c r="S3298" s="8" t="str">
        <f t="shared" si="2007"/>
        <v>Nov</v>
      </c>
      <c r="T3298" s="8" t="str">
        <f t="shared" si="2008"/>
        <v>Q1</v>
      </c>
      <c r="U3298">
        <f t="shared" si="2009"/>
        <v>2</v>
      </c>
      <c r="V3298">
        <f t="shared" si="2010"/>
        <v>1</v>
      </c>
      <c r="W3298">
        <f t="shared" si="2011"/>
        <v>202002</v>
      </c>
      <c r="X3298">
        <f t="shared" si="2012"/>
        <v>202001</v>
      </c>
      <c r="Y3298" t="str">
        <f t="shared" si="2013"/>
        <v>FY2019 Q4 Nov</v>
      </c>
      <c r="Z3298">
        <f t="shared" si="2014"/>
        <v>2019</v>
      </c>
      <c r="AA3298" s="8" t="str">
        <f t="shared" si="2015"/>
        <v>Nov</v>
      </c>
      <c r="AB3298" s="8" t="str">
        <f t="shared" si="2016"/>
        <v>Q4</v>
      </c>
      <c r="AC3298">
        <f t="shared" si="2017"/>
        <v>11</v>
      </c>
      <c r="AD3298">
        <f t="shared" si="2018"/>
        <v>4</v>
      </c>
      <c r="AE3298">
        <f t="shared" si="2019"/>
        <v>201911</v>
      </c>
      <c r="AF3298">
        <f t="shared" si="2020"/>
        <v>201904</v>
      </c>
      <c r="AG3298" s="9">
        <f t="shared" ca="1" si="2021"/>
        <v>0</v>
      </c>
      <c r="AH3298">
        <f t="shared" ca="1" si="2022"/>
        <v>3</v>
      </c>
      <c r="AI3298" s="9">
        <f t="shared" ca="1" si="2023"/>
        <v>10</v>
      </c>
      <c r="AJ3298" s="9">
        <f t="shared" ca="1" si="2024"/>
        <v>1</v>
      </c>
      <c r="AK3298" s="9">
        <f t="shared" si="2025"/>
        <v>6</v>
      </c>
      <c r="AL3298" s="9">
        <f t="shared" si="2026"/>
        <v>47</v>
      </c>
      <c r="AM3298" s="9">
        <f t="shared" si="2027"/>
        <v>11</v>
      </c>
      <c r="AN3298" s="2">
        <v>43791.497916666667</v>
      </c>
      <c r="AO3298">
        <v>328</v>
      </c>
      <c r="AP3298" s="1">
        <v>9500</v>
      </c>
      <c r="AQ3298" t="s">
        <v>4</v>
      </c>
    </row>
    <row r="3299" spans="1:43" x14ac:dyDescent="0.3">
      <c r="A3299" t="str">
        <f t="shared" ca="1" si="1989"/>
        <v>FY2020 Q4 Sep</v>
      </c>
      <c r="B3299">
        <f t="shared" ca="1" si="1990"/>
        <v>2020</v>
      </c>
      <c r="C3299" s="8" t="str">
        <f t="shared" ca="1" si="1991"/>
        <v>Sep</v>
      </c>
      <c r="D3299" s="8" t="str">
        <f t="shared" ca="1" si="1992"/>
        <v>Q4</v>
      </c>
      <c r="E3299">
        <f t="shared" ca="1" si="1993"/>
        <v>12</v>
      </c>
      <c r="F3299">
        <f t="shared" ca="1" si="1994"/>
        <v>4</v>
      </c>
      <c r="G3299">
        <f t="shared" ca="1" si="1995"/>
        <v>202012</v>
      </c>
      <c r="H3299">
        <f t="shared" ca="1" si="1996"/>
        <v>202004</v>
      </c>
      <c r="I3299" t="str">
        <f t="shared" ca="1" si="1997"/>
        <v>FY2020 Q3 Sep</v>
      </c>
      <c r="J3299">
        <f t="shared" ca="1" si="1998"/>
        <v>2020</v>
      </c>
      <c r="K3299" s="8" t="str">
        <f t="shared" ca="1" si="1999"/>
        <v>Sep</v>
      </c>
      <c r="L3299" s="8" t="str">
        <f t="shared" ca="1" si="2000"/>
        <v>Q3</v>
      </c>
      <c r="M3299">
        <f t="shared" ca="1" si="2001"/>
        <v>9</v>
      </c>
      <c r="N3299">
        <f t="shared" ca="1" si="2002"/>
        <v>3</v>
      </c>
      <c r="O3299">
        <f t="shared" ca="1" si="2003"/>
        <v>202009</v>
      </c>
      <c r="P3299">
        <f t="shared" ca="1" si="2004"/>
        <v>202003</v>
      </c>
      <c r="Q3299" t="str">
        <f t="shared" si="2005"/>
        <v>FY2020 Q1 Nov</v>
      </c>
      <c r="R3299">
        <f t="shared" si="2006"/>
        <v>2020</v>
      </c>
      <c r="S3299" s="8" t="str">
        <f t="shared" si="2007"/>
        <v>Nov</v>
      </c>
      <c r="T3299" s="8" t="str">
        <f t="shared" si="2008"/>
        <v>Q1</v>
      </c>
      <c r="U3299">
        <f t="shared" si="2009"/>
        <v>2</v>
      </c>
      <c r="V3299">
        <f t="shared" si="2010"/>
        <v>1</v>
      </c>
      <c r="W3299">
        <f t="shared" si="2011"/>
        <v>202002</v>
      </c>
      <c r="X3299">
        <f t="shared" si="2012"/>
        <v>202001</v>
      </c>
      <c r="Y3299" t="str">
        <f t="shared" si="2013"/>
        <v>FY2019 Q4 Nov</v>
      </c>
      <c r="Z3299">
        <f t="shared" si="2014"/>
        <v>2019</v>
      </c>
      <c r="AA3299" s="8" t="str">
        <f t="shared" si="2015"/>
        <v>Nov</v>
      </c>
      <c r="AB3299" s="8" t="str">
        <f t="shared" si="2016"/>
        <v>Q4</v>
      </c>
      <c r="AC3299">
        <f t="shared" si="2017"/>
        <v>11</v>
      </c>
      <c r="AD3299">
        <f t="shared" si="2018"/>
        <v>4</v>
      </c>
      <c r="AE3299">
        <f t="shared" si="2019"/>
        <v>201911</v>
      </c>
      <c r="AF3299">
        <f t="shared" si="2020"/>
        <v>201904</v>
      </c>
      <c r="AG3299" s="9">
        <f t="shared" ca="1" si="2021"/>
        <v>0</v>
      </c>
      <c r="AH3299">
        <f t="shared" ca="1" si="2022"/>
        <v>3</v>
      </c>
      <c r="AI3299" s="9">
        <f t="shared" ca="1" si="2023"/>
        <v>10</v>
      </c>
      <c r="AJ3299" s="9">
        <f t="shared" ca="1" si="2024"/>
        <v>1</v>
      </c>
      <c r="AK3299" s="9">
        <f t="shared" si="2025"/>
        <v>4</v>
      </c>
      <c r="AL3299" s="9">
        <f t="shared" si="2026"/>
        <v>48</v>
      </c>
      <c r="AM3299" s="9">
        <f t="shared" si="2027"/>
        <v>12</v>
      </c>
      <c r="AN3299" s="2">
        <v>43796.529861111114</v>
      </c>
      <c r="AO3299">
        <v>328</v>
      </c>
      <c r="AP3299" s="1">
        <v>9500</v>
      </c>
      <c r="AQ3299" t="s">
        <v>4</v>
      </c>
    </row>
    <row r="3300" spans="1:43" x14ac:dyDescent="0.3">
      <c r="A3300" t="str">
        <f t="shared" ca="1" si="1989"/>
        <v>FY2020 Q4 Sep</v>
      </c>
      <c r="B3300">
        <f t="shared" ca="1" si="1990"/>
        <v>2020</v>
      </c>
      <c r="C3300" s="8" t="str">
        <f t="shared" ca="1" si="1991"/>
        <v>Sep</v>
      </c>
      <c r="D3300" s="8" t="str">
        <f t="shared" ca="1" si="1992"/>
        <v>Q4</v>
      </c>
      <c r="E3300">
        <f t="shared" ca="1" si="1993"/>
        <v>12</v>
      </c>
      <c r="F3300">
        <f t="shared" ca="1" si="1994"/>
        <v>4</v>
      </c>
      <c r="G3300">
        <f t="shared" ca="1" si="1995"/>
        <v>202012</v>
      </c>
      <c r="H3300">
        <f t="shared" ca="1" si="1996"/>
        <v>202004</v>
      </c>
      <c r="I3300" t="str">
        <f t="shared" ca="1" si="1997"/>
        <v>FY2020 Q3 Sep</v>
      </c>
      <c r="J3300">
        <f t="shared" ca="1" si="1998"/>
        <v>2020</v>
      </c>
      <c r="K3300" s="8" t="str">
        <f t="shared" ca="1" si="1999"/>
        <v>Sep</v>
      </c>
      <c r="L3300" s="8" t="str">
        <f t="shared" ca="1" si="2000"/>
        <v>Q3</v>
      </c>
      <c r="M3300">
        <f t="shared" ca="1" si="2001"/>
        <v>9</v>
      </c>
      <c r="N3300">
        <f t="shared" ca="1" si="2002"/>
        <v>3</v>
      </c>
      <c r="O3300">
        <f t="shared" ca="1" si="2003"/>
        <v>202009</v>
      </c>
      <c r="P3300">
        <f t="shared" ca="1" si="2004"/>
        <v>202003</v>
      </c>
      <c r="Q3300" t="str">
        <f t="shared" si="2005"/>
        <v>FY2020 Q1 Nov</v>
      </c>
      <c r="R3300">
        <f t="shared" si="2006"/>
        <v>2020</v>
      </c>
      <c r="S3300" s="8" t="str">
        <f t="shared" si="2007"/>
        <v>Nov</v>
      </c>
      <c r="T3300" s="8" t="str">
        <f t="shared" si="2008"/>
        <v>Q1</v>
      </c>
      <c r="U3300">
        <f t="shared" si="2009"/>
        <v>2</v>
      </c>
      <c r="V3300">
        <f t="shared" si="2010"/>
        <v>1</v>
      </c>
      <c r="W3300">
        <f t="shared" si="2011"/>
        <v>202002</v>
      </c>
      <c r="X3300">
        <f t="shared" si="2012"/>
        <v>202001</v>
      </c>
      <c r="Y3300" t="str">
        <f t="shared" si="2013"/>
        <v>FY2019 Q4 Nov</v>
      </c>
      <c r="Z3300">
        <f t="shared" si="2014"/>
        <v>2019</v>
      </c>
      <c r="AA3300" s="8" t="str">
        <f t="shared" si="2015"/>
        <v>Nov</v>
      </c>
      <c r="AB3300" s="8" t="str">
        <f t="shared" si="2016"/>
        <v>Q4</v>
      </c>
      <c r="AC3300">
        <f t="shared" si="2017"/>
        <v>11</v>
      </c>
      <c r="AD3300">
        <f t="shared" si="2018"/>
        <v>4</v>
      </c>
      <c r="AE3300">
        <f t="shared" si="2019"/>
        <v>201911</v>
      </c>
      <c r="AF3300">
        <f t="shared" si="2020"/>
        <v>201904</v>
      </c>
      <c r="AG3300" s="9">
        <f t="shared" ca="1" si="2021"/>
        <v>0</v>
      </c>
      <c r="AH3300">
        <f t="shared" ca="1" si="2022"/>
        <v>3</v>
      </c>
      <c r="AI3300" s="9">
        <f t="shared" ca="1" si="2023"/>
        <v>10</v>
      </c>
      <c r="AJ3300" s="9">
        <f t="shared" ca="1" si="2024"/>
        <v>1</v>
      </c>
      <c r="AK3300" s="9">
        <f t="shared" si="2025"/>
        <v>6</v>
      </c>
      <c r="AL3300" s="9">
        <f t="shared" si="2026"/>
        <v>48</v>
      </c>
      <c r="AM3300" s="9">
        <f t="shared" si="2027"/>
        <v>11</v>
      </c>
      <c r="AN3300" s="2">
        <v>43798.486805555556</v>
      </c>
      <c r="AO3300">
        <v>328</v>
      </c>
      <c r="AP3300" s="1">
        <v>9500</v>
      </c>
      <c r="AQ3300" t="s">
        <v>4</v>
      </c>
    </row>
    <row r="3301" spans="1:43" x14ac:dyDescent="0.3">
      <c r="A3301" t="str">
        <f t="shared" ca="1" si="1989"/>
        <v>FY2020 Q4 Sep</v>
      </c>
      <c r="B3301">
        <f t="shared" ca="1" si="1990"/>
        <v>2020</v>
      </c>
      <c r="C3301" s="8" t="str">
        <f t="shared" ca="1" si="1991"/>
        <v>Sep</v>
      </c>
      <c r="D3301" s="8" t="str">
        <f t="shared" ca="1" si="1992"/>
        <v>Q4</v>
      </c>
      <c r="E3301">
        <f t="shared" ca="1" si="1993"/>
        <v>12</v>
      </c>
      <c r="F3301">
        <f t="shared" ca="1" si="1994"/>
        <v>4</v>
      </c>
      <c r="G3301">
        <f t="shared" ca="1" si="1995"/>
        <v>202012</v>
      </c>
      <c r="H3301">
        <f t="shared" ca="1" si="1996"/>
        <v>202004</v>
      </c>
      <c r="I3301" t="str">
        <f t="shared" ca="1" si="1997"/>
        <v>FY2020 Q3 Sep</v>
      </c>
      <c r="J3301">
        <f t="shared" ca="1" si="1998"/>
        <v>2020</v>
      </c>
      <c r="K3301" s="8" t="str">
        <f t="shared" ca="1" si="1999"/>
        <v>Sep</v>
      </c>
      <c r="L3301" s="8" t="str">
        <f t="shared" ca="1" si="2000"/>
        <v>Q3</v>
      </c>
      <c r="M3301">
        <f t="shared" ca="1" si="2001"/>
        <v>9</v>
      </c>
      <c r="N3301">
        <f t="shared" ca="1" si="2002"/>
        <v>3</v>
      </c>
      <c r="O3301">
        <f t="shared" ca="1" si="2003"/>
        <v>202009</v>
      </c>
      <c r="P3301">
        <f t="shared" ca="1" si="2004"/>
        <v>202003</v>
      </c>
      <c r="Q3301" t="str">
        <f t="shared" si="2005"/>
        <v>FY2020 Q1 Oct</v>
      </c>
      <c r="R3301">
        <f t="shared" si="2006"/>
        <v>2020</v>
      </c>
      <c r="S3301" s="8" t="str">
        <f t="shared" si="2007"/>
        <v>Oct</v>
      </c>
      <c r="T3301" s="8" t="str">
        <f t="shared" si="2008"/>
        <v>Q1</v>
      </c>
      <c r="U3301">
        <f t="shared" si="2009"/>
        <v>1</v>
      </c>
      <c r="V3301">
        <f t="shared" si="2010"/>
        <v>1</v>
      </c>
      <c r="W3301">
        <f t="shared" si="2011"/>
        <v>202001</v>
      </c>
      <c r="X3301">
        <f t="shared" si="2012"/>
        <v>202001</v>
      </c>
      <c r="Y3301" t="str">
        <f t="shared" si="2013"/>
        <v>FY2019 Q4 Oct</v>
      </c>
      <c r="Z3301">
        <f t="shared" si="2014"/>
        <v>2019</v>
      </c>
      <c r="AA3301" s="8" t="str">
        <f t="shared" si="2015"/>
        <v>Oct</v>
      </c>
      <c r="AB3301" s="8" t="str">
        <f t="shared" si="2016"/>
        <v>Q4</v>
      </c>
      <c r="AC3301">
        <f t="shared" si="2017"/>
        <v>10</v>
      </c>
      <c r="AD3301">
        <f t="shared" si="2018"/>
        <v>4</v>
      </c>
      <c r="AE3301">
        <f t="shared" si="2019"/>
        <v>201910</v>
      </c>
      <c r="AF3301">
        <f t="shared" si="2020"/>
        <v>201904</v>
      </c>
      <c r="AG3301" s="9">
        <f t="shared" ca="1" si="2021"/>
        <v>0</v>
      </c>
      <c r="AH3301">
        <f t="shared" ca="1" si="2022"/>
        <v>4</v>
      </c>
      <c r="AI3301" s="9">
        <f t="shared" ca="1" si="2023"/>
        <v>11</v>
      </c>
      <c r="AJ3301" s="9">
        <f t="shared" ca="1" si="2024"/>
        <v>1</v>
      </c>
      <c r="AK3301" s="9">
        <f t="shared" si="2025"/>
        <v>2</v>
      </c>
      <c r="AL3301" s="9">
        <f t="shared" si="2026"/>
        <v>41</v>
      </c>
      <c r="AM3301" s="9">
        <f t="shared" si="2027"/>
        <v>15</v>
      </c>
      <c r="AN3301" s="2">
        <v>43745.631249999999</v>
      </c>
      <c r="AO3301">
        <v>444</v>
      </c>
      <c r="AP3301" s="1">
        <v>9500</v>
      </c>
      <c r="AQ3301" t="s">
        <v>4</v>
      </c>
    </row>
    <row r="3302" spans="1:43" x14ac:dyDescent="0.3">
      <c r="A3302" t="str">
        <f t="shared" ca="1" si="1989"/>
        <v>FY2020 Q4 Sep</v>
      </c>
      <c r="B3302">
        <f t="shared" ca="1" si="1990"/>
        <v>2020</v>
      </c>
      <c r="C3302" s="8" t="str">
        <f t="shared" ca="1" si="1991"/>
        <v>Sep</v>
      </c>
      <c r="D3302" s="8" t="str">
        <f t="shared" ca="1" si="1992"/>
        <v>Q4</v>
      </c>
      <c r="E3302">
        <f t="shared" ca="1" si="1993"/>
        <v>12</v>
      </c>
      <c r="F3302">
        <f t="shared" ca="1" si="1994"/>
        <v>4</v>
      </c>
      <c r="G3302">
        <f t="shared" ca="1" si="1995"/>
        <v>202012</v>
      </c>
      <c r="H3302">
        <f t="shared" ca="1" si="1996"/>
        <v>202004</v>
      </c>
      <c r="I3302" t="str">
        <f t="shared" ca="1" si="1997"/>
        <v>FY2020 Q3 Sep</v>
      </c>
      <c r="J3302">
        <f t="shared" ca="1" si="1998"/>
        <v>2020</v>
      </c>
      <c r="K3302" s="8" t="str">
        <f t="shared" ca="1" si="1999"/>
        <v>Sep</v>
      </c>
      <c r="L3302" s="8" t="str">
        <f t="shared" ca="1" si="2000"/>
        <v>Q3</v>
      </c>
      <c r="M3302">
        <f t="shared" ca="1" si="2001"/>
        <v>9</v>
      </c>
      <c r="N3302">
        <f t="shared" ca="1" si="2002"/>
        <v>3</v>
      </c>
      <c r="O3302">
        <f t="shared" ca="1" si="2003"/>
        <v>202009</v>
      </c>
      <c r="P3302">
        <f t="shared" ca="1" si="2004"/>
        <v>202003</v>
      </c>
      <c r="Q3302" t="str">
        <f t="shared" si="2005"/>
        <v>FY2020 Q1 Oct</v>
      </c>
      <c r="R3302">
        <f t="shared" si="2006"/>
        <v>2020</v>
      </c>
      <c r="S3302" s="8" t="str">
        <f t="shared" si="2007"/>
        <v>Oct</v>
      </c>
      <c r="T3302" s="8" t="str">
        <f t="shared" si="2008"/>
        <v>Q1</v>
      </c>
      <c r="U3302">
        <f t="shared" si="2009"/>
        <v>1</v>
      </c>
      <c r="V3302">
        <f t="shared" si="2010"/>
        <v>1</v>
      </c>
      <c r="W3302">
        <f t="shared" si="2011"/>
        <v>202001</v>
      </c>
      <c r="X3302">
        <f t="shared" si="2012"/>
        <v>202001</v>
      </c>
      <c r="Y3302" t="str">
        <f t="shared" si="2013"/>
        <v>FY2019 Q4 Oct</v>
      </c>
      <c r="Z3302">
        <f t="shared" si="2014"/>
        <v>2019</v>
      </c>
      <c r="AA3302" s="8" t="str">
        <f t="shared" si="2015"/>
        <v>Oct</v>
      </c>
      <c r="AB3302" s="8" t="str">
        <f t="shared" si="2016"/>
        <v>Q4</v>
      </c>
      <c r="AC3302">
        <f t="shared" si="2017"/>
        <v>10</v>
      </c>
      <c r="AD3302">
        <f t="shared" si="2018"/>
        <v>4</v>
      </c>
      <c r="AE3302">
        <f t="shared" si="2019"/>
        <v>201910</v>
      </c>
      <c r="AF3302">
        <f t="shared" si="2020"/>
        <v>201904</v>
      </c>
      <c r="AG3302" s="9">
        <f t="shared" ca="1" si="2021"/>
        <v>0</v>
      </c>
      <c r="AH3302">
        <f t="shared" ca="1" si="2022"/>
        <v>4</v>
      </c>
      <c r="AI3302" s="9">
        <f t="shared" ca="1" si="2023"/>
        <v>11</v>
      </c>
      <c r="AJ3302" s="9">
        <f t="shared" ca="1" si="2024"/>
        <v>1</v>
      </c>
      <c r="AK3302" s="9">
        <f t="shared" si="2025"/>
        <v>2</v>
      </c>
      <c r="AL3302" s="9">
        <f t="shared" si="2026"/>
        <v>44</v>
      </c>
      <c r="AM3302" s="9">
        <f t="shared" si="2027"/>
        <v>13</v>
      </c>
      <c r="AN3302" s="2">
        <v>43766.551388888889</v>
      </c>
      <c r="AO3302">
        <v>522</v>
      </c>
      <c r="AP3302" s="1">
        <v>9500</v>
      </c>
      <c r="AQ3302" t="s">
        <v>4</v>
      </c>
    </row>
    <row r="3303" spans="1:43" x14ac:dyDescent="0.3">
      <c r="A3303" t="str">
        <f t="shared" ca="1" si="1989"/>
        <v>FY2020 Q4 Sep</v>
      </c>
      <c r="B3303">
        <f t="shared" ca="1" si="1990"/>
        <v>2020</v>
      </c>
      <c r="C3303" s="8" t="str">
        <f t="shared" ca="1" si="1991"/>
        <v>Sep</v>
      </c>
      <c r="D3303" s="8" t="str">
        <f t="shared" ca="1" si="1992"/>
        <v>Q4</v>
      </c>
      <c r="E3303">
        <f t="shared" ca="1" si="1993"/>
        <v>12</v>
      </c>
      <c r="F3303">
        <f t="shared" ca="1" si="1994"/>
        <v>4</v>
      </c>
      <c r="G3303">
        <f t="shared" ca="1" si="1995"/>
        <v>202012</v>
      </c>
      <c r="H3303">
        <f t="shared" ca="1" si="1996"/>
        <v>202004</v>
      </c>
      <c r="I3303" t="str">
        <f t="shared" ca="1" si="1997"/>
        <v>FY2020 Q3 Sep</v>
      </c>
      <c r="J3303">
        <f t="shared" ca="1" si="1998"/>
        <v>2020</v>
      </c>
      <c r="K3303" s="8" t="str">
        <f t="shared" ca="1" si="1999"/>
        <v>Sep</v>
      </c>
      <c r="L3303" s="8" t="str">
        <f t="shared" ca="1" si="2000"/>
        <v>Q3</v>
      </c>
      <c r="M3303">
        <f t="shared" ca="1" si="2001"/>
        <v>9</v>
      </c>
      <c r="N3303">
        <f t="shared" ca="1" si="2002"/>
        <v>3</v>
      </c>
      <c r="O3303">
        <f t="shared" ca="1" si="2003"/>
        <v>202009</v>
      </c>
      <c r="P3303">
        <f t="shared" ca="1" si="2004"/>
        <v>202003</v>
      </c>
      <c r="Q3303" t="str">
        <f t="shared" si="2005"/>
        <v>FY2020 Q1 Nov</v>
      </c>
      <c r="R3303">
        <f t="shared" si="2006"/>
        <v>2020</v>
      </c>
      <c r="S3303" s="8" t="str">
        <f t="shared" si="2007"/>
        <v>Nov</v>
      </c>
      <c r="T3303" s="8" t="str">
        <f t="shared" si="2008"/>
        <v>Q1</v>
      </c>
      <c r="U3303">
        <f t="shared" si="2009"/>
        <v>2</v>
      </c>
      <c r="V3303">
        <f t="shared" si="2010"/>
        <v>1</v>
      </c>
      <c r="W3303">
        <f t="shared" si="2011"/>
        <v>202002</v>
      </c>
      <c r="X3303">
        <f t="shared" si="2012"/>
        <v>202001</v>
      </c>
      <c r="Y3303" t="str">
        <f t="shared" si="2013"/>
        <v>FY2019 Q4 Nov</v>
      </c>
      <c r="Z3303">
        <f t="shared" si="2014"/>
        <v>2019</v>
      </c>
      <c r="AA3303" s="8" t="str">
        <f t="shared" si="2015"/>
        <v>Nov</v>
      </c>
      <c r="AB3303" s="8" t="str">
        <f t="shared" si="2016"/>
        <v>Q4</v>
      </c>
      <c r="AC3303">
        <f t="shared" si="2017"/>
        <v>11</v>
      </c>
      <c r="AD3303">
        <f t="shared" si="2018"/>
        <v>4</v>
      </c>
      <c r="AE3303">
        <f t="shared" si="2019"/>
        <v>201911</v>
      </c>
      <c r="AF3303">
        <f t="shared" si="2020"/>
        <v>201904</v>
      </c>
      <c r="AG3303" s="9">
        <f t="shared" ca="1" si="2021"/>
        <v>0</v>
      </c>
      <c r="AH3303">
        <f t="shared" ca="1" si="2022"/>
        <v>3</v>
      </c>
      <c r="AI3303" s="9">
        <f t="shared" ca="1" si="2023"/>
        <v>10</v>
      </c>
      <c r="AJ3303" s="9">
        <f t="shared" ca="1" si="2024"/>
        <v>1</v>
      </c>
      <c r="AK3303" s="9">
        <f t="shared" si="2025"/>
        <v>4</v>
      </c>
      <c r="AL3303" s="9">
        <f t="shared" si="2026"/>
        <v>47</v>
      </c>
      <c r="AM3303" s="9">
        <f t="shared" si="2027"/>
        <v>13</v>
      </c>
      <c r="AN3303" s="2">
        <v>43789.573611111111</v>
      </c>
      <c r="AO3303">
        <v>620</v>
      </c>
      <c r="AP3303" s="1">
        <v>9500</v>
      </c>
      <c r="AQ3303" t="s">
        <v>4</v>
      </c>
    </row>
    <row r="3304" spans="1:43" x14ac:dyDescent="0.3">
      <c r="A3304" t="str">
        <f t="shared" ca="1" si="1989"/>
        <v>FY2020 Q4 Sep</v>
      </c>
      <c r="B3304">
        <f t="shared" ca="1" si="1990"/>
        <v>2020</v>
      </c>
      <c r="C3304" s="8" t="str">
        <f t="shared" ca="1" si="1991"/>
        <v>Sep</v>
      </c>
      <c r="D3304" s="8" t="str">
        <f t="shared" ca="1" si="1992"/>
        <v>Q4</v>
      </c>
      <c r="E3304">
        <f t="shared" ca="1" si="1993"/>
        <v>12</v>
      </c>
      <c r="F3304">
        <f t="shared" ca="1" si="1994"/>
        <v>4</v>
      </c>
      <c r="G3304">
        <f t="shared" ca="1" si="1995"/>
        <v>202012</v>
      </c>
      <c r="H3304">
        <f t="shared" ca="1" si="1996"/>
        <v>202004</v>
      </c>
      <c r="I3304" t="str">
        <f t="shared" ca="1" si="1997"/>
        <v>FY2020 Q3 Sep</v>
      </c>
      <c r="J3304">
        <f t="shared" ca="1" si="1998"/>
        <v>2020</v>
      </c>
      <c r="K3304" s="8" t="str">
        <f t="shared" ca="1" si="1999"/>
        <v>Sep</v>
      </c>
      <c r="L3304" s="8" t="str">
        <f t="shared" ca="1" si="2000"/>
        <v>Q3</v>
      </c>
      <c r="M3304">
        <f t="shared" ca="1" si="2001"/>
        <v>9</v>
      </c>
      <c r="N3304">
        <f t="shared" ca="1" si="2002"/>
        <v>3</v>
      </c>
      <c r="O3304">
        <f t="shared" ca="1" si="2003"/>
        <v>202009</v>
      </c>
      <c r="P3304">
        <f t="shared" ca="1" si="2004"/>
        <v>202003</v>
      </c>
      <c r="Q3304" t="str">
        <f t="shared" si="2005"/>
        <v>FY2020 Q1 Nov</v>
      </c>
      <c r="R3304">
        <f t="shared" si="2006"/>
        <v>2020</v>
      </c>
      <c r="S3304" s="8" t="str">
        <f t="shared" si="2007"/>
        <v>Nov</v>
      </c>
      <c r="T3304" s="8" t="str">
        <f t="shared" si="2008"/>
        <v>Q1</v>
      </c>
      <c r="U3304">
        <f t="shared" si="2009"/>
        <v>2</v>
      </c>
      <c r="V3304">
        <f t="shared" si="2010"/>
        <v>1</v>
      </c>
      <c r="W3304">
        <f t="shared" si="2011"/>
        <v>202002</v>
      </c>
      <c r="X3304">
        <f t="shared" si="2012"/>
        <v>202001</v>
      </c>
      <c r="Y3304" t="str">
        <f t="shared" si="2013"/>
        <v>FY2019 Q4 Nov</v>
      </c>
      <c r="Z3304">
        <f t="shared" si="2014"/>
        <v>2019</v>
      </c>
      <c r="AA3304" s="8" t="str">
        <f t="shared" si="2015"/>
        <v>Nov</v>
      </c>
      <c r="AB3304" s="8" t="str">
        <f t="shared" si="2016"/>
        <v>Q4</v>
      </c>
      <c r="AC3304">
        <f t="shared" si="2017"/>
        <v>11</v>
      </c>
      <c r="AD3304">
        <f t="shared" si="2018"/>
        <v>4</v>
      </c>
      <c r="AE3304">
        <f t="shared" si="2019"/>
        <v>201911</v>
      </c>
      <c r="AF3304">
        <f t="shared" si="2020"/>
        <v>201904</v>
      </c>
      <c r="AG3304" s="9">
        <f t="shared" ca="1" si="2021"/>
        <v>0</v>
      </c>
      <c r="AH3304">
        <f t="shared" ca="1" si="2022"/>
        <v>3</v>
      </c>
      <c r="AI3304" s="9">
        <f t="shared" ca="1" si="2023"/>
        <v>10</v>
      </c>
      <c r="AJ3304" s="9">
        <f t="shared" ca="1" si="2024"/>
        <v>1</v>
      </c>
      <c r="AK3304" s="9">
        <f t="shared" si="2025"/>
        <v>5</v>
      </c>
      <c r="AL3304" s="9">
        <f t="shared" si="2026"/>
        <v>48</v>
      </c>
      <c r="AM3304" s="9">
        <f t="shared" si="2027"/>
        <v>13</v>
      </c>
      <c r="AN3304" s="2">
        <v>43797.582638888889</v>
      </c>
      <c r="AO3304">
        <v>620</v>
      </c>
      <c r="AP3304" s="1">
        <v>9500</v>
      </c>
      <c r="AQ3304" t="s">
        <v>4</v>
      </c>
    </row>
    <row r="3305" spans="1:43" x14ac:dyDescent="0.3">
      <c r="A3305" t="str">
        <f t="shared" ca="1" si="1989"/>
        <v>FY2020 Q4 Sep</v>
      </c>
      <c r="B3305">
        <f t="shared" ca="1" si="1990"/>
        <v>2020</v>
      </c>
      <c r="C3305" s="8" t="str">
        <f t="shared" ca="1" si="1991"/>
        <v>Sep</v>
      </c>
      <c r="D3305" s="8" t="str">
        <f t="shared" ca="1" si="1992"/>
        <v>Q4</v>
      </c>
      <c r="E3305">
        <f t="shared" ca="1" si="1993"/>
        <v>12</v>
      </c>
      <c r="F3305">
        <f t="shared" ca="1" si="1994"/>
        <v>4</v>
      </c>
      <c r="G3305">
        <f t="shared" ca="1" si="1995"/>
        <v>202012</v>
      </c>
      <c r="H3305">
        <f t="shared" ca="1" si="1996"/>
        <v>202004</v>
      </c>
      <c r="I3305" t="str">
        <f t="shared" ca="1" si="1997"/>
        <v>FY2020 Q3 Sep</v>
      </c>
      <c r="J3305">
        <f t="shared" ca="1" si="1998"/>
        <v>2020</v>
      </c>
      <c r="K3305" s="8" t="str">
        <f t="shared" ca="1" si="1999"/>
        <v>Sep</v>
      </c>
      <c r="L3305" s="8" t="str">
        <f t="shared" ca="1" si="2000"/>
        <v>Q3</v>
      </c>
      <c r="M3305">
        <f t="shared" ca="1" si="2001"/>
        <v>9</v>
      </c>
      <c r="N3305">
        <f t="shared" ca="1" si="2002"/>
        <v>3</v>
      </c>
      <c r="O3305">
        <f t="shared" ca="1" si="2003"/>
        <v>202009</v>
      </c>
      <c r="P3305">
        <f t="shared" ca="1" si="2004"/>
        <v>202003</v>
      </c>
      <c r="Q3305" t="str">
        <f t="shared" si="2005"/>
        <v>FY2020 Q1 Oct</v>
      </c>
      <c r="R3305">
        <f t="shared" si="2006"/>
        <v>2020</v>
      </c>
      <c r="S3305" s="8" t="str">
        <f t="shared" si="2007"/>
        <v>Oct</v>
      </c>
      <c r="T3305" s="8" t="str">
        <f t="shared" si="2008"/>
        <v>Q1</v>
      </c>
      <c r="U3305">
        <f t="shared" si="2009"/>
        <v>1</v>
      </c>
      <c r="V3305">
        <f t="shared" si="2010"/>
        <v>1</v>
      </c>
      <c r="W3305">
        <f t="shared" si="2011"/>
        <v>202001</v>
      </c>
      <c r="X3305">
        <f t="shared" si="2012"/>
        <v>202001</v>
      </c>
      <c r="Y3305" t="str">
        <f t="shared" si="2013"/>
        <v>FY2019 Q4 Oct</v>
      </c>
      <c r="Z3305">
        <f t="shared" si="2014"/>
        <v>2019</v>
      </c>
      <c r="AA3305" s="8" t="str">
        <f t="shared" si="2015"/>
        <v>Oct</v>
      </c>
      <c r="AB3305" s="8" t="str">
        <f t="shared" si="2016"/>
        <v>Q4</v>
      </c>
      <c r="AC3305">
        <f t="shared" si="2017"/>
        <v>10</v>
      </c>
      <c r="AD3305">
        <f t="shared" si="2018"/>
        <v>4</v>
      </c>
      <c r="AE3305">
        <f t="shared" si="2019"/>
        <v>201910</v>
      </c>
      <c r="AF3305">
        <f t="shared" si="2020"/>
        <v>201904</v>
      </c>
      <c r="AG3305" s="9">
        <f t="shared" ca="1" si="2021"/>
        <v>0</v>
      </c>
      <c r="AH3305">
        <f t="shared" ca="1" si="2022"/>
        <v>4</v>
      </c>
      <c r="AI3305" s="9">
        <f t="shared" ca="1" si="2023"/>
        <v>11</v>
      </c>
      <c r="AJ3305" s="9">
        <f t="shared" ca="1" si="2024"/>
        <v>1</v>
      </c>
      <c r="AK3305" s="9">
        <f t="shared" si="2025"/>
        <v>2</v>
      </c>
      <c r="AL3305" s="9">
        <f t="shared" si="2026"/>
        <v>44</v>
      </c>
      <c r="AM3305" s="9">
        <f t="shared" si="2027"/>
        <v>13</v>
      </c>
      <c r="AN3305" s="2">
        <v>43766.552777777775</v>
      </c>
      <c r="AO3305">
        <v>876</v>
      </c>
      <c r="AP3305" s="1">
        <v>9500</v>
      </c>
      <c r="AQ3305" t="s">
        <v>4</v>
      </c>
    </row>
    <row r="3306" spans="1:43" x14ac:dyDescent="0.3">
      <c r="A3306" t="str">
        <f t="shared" ca="1" si="1989"/>
        <v>FY2020 Q4 Sep</v>
      </c>
      <c r="B3306">
        <f t="shared" ca="1" si="1990"/>
        <v>2020</v>
      </c>
      <c r="C3306" s="8" t="str">
        <f t="shared" ca="1" si="1991"/>
        <v>Sep</v>
      </c>
      <c r="D3306" s="8" t="str">
        <f t="shared" ca="1" si="1992"/>
        <v>Q4</v>
      </c>
      <c r="E3306">
        <f t="shared" ca="1" si="1993"/>
        <v>12</v>
      </c>
      <c r="F3306">
        <f t="shared" ca="1" si="1994"/>
        <v>4</v>
      </c>
      <c r="G3306">
        <f t="shared" ca="1" si="1995"/>
        <v>202012</v>
      </c>
      <c r="H3306">
        <f t="shared" ca="1" si="1996"/>
        <v>202004</v>
      </c>
      <c r="I3306" t="str">
        <f t="shared" ca="1" si="1997"/>
        <v>FY2020 Q3 Sep</v>
      </c>
      <c r="J3306">
        <f t="shared" ca="1" si="1998"/>
        <v>2020</v>
      </c>
      <c r="K3306" s="8" t="str">
        <f t="shared" ca="1" si="1999"/>
        <v>Sep</v>
      </c>
      <c r="L3306" s="8" t="str">
        <f t="shared" ca="1" si="2000"/>
        <v>Q3</v>
      </c>
      <c r="M3306">
        <f t="shared" ca="1" si="2001"/>
        <v>9</v>
      </c>
      <c r="N3306">
        <f t="shared" ca="1" si="2002"/>
        <v>3</v>
      </c>
      <c r="O3306">
        <f t="shared" ca="1" si="2003"/>
        <v>202009</v>
      </c>
      <c r="P3306">
        <f t="shared" ca="1" si="2004"/>
        <v>202003</v>
      </c>
      <c r="Q3306" t="str">
        <f t="shared" si="2005"/>
        <v>FY2020 Q1 Oct</v>
      </c>
      <c r="R3306">
        <f t="shared" si="2006"/>
        <v>2020</v>
      </c>
      <c r="S3306" s="8" t="str">
        <f t="shared" si="2007"/>
        <v>Oct</v>
      </c>
      <c r="T3306" s="8" t="str">
        <f t="shared" si="2008"/>
        <v>Q1</v>
      </c>
      <c r="U3306">
        <f t="shared" si="2009"/>
        <v>1</v>
      </c>
      <c r="V3306">
        <f t="shared" si="2010"/>
        <v>1</v>
      </c>
      <c r="W3306">
        <f t="shared" si="2011"/>
        <v>202001</v>
      </c>
      <c r="X3306">
        <f t="shared" si="2012"/>
        <v>202001</v>
      </c>
      <c r="Y3306" t="str">
        <f t="shared" si="2013"/>
        <v>FY2019 Q4 Oct</v>
      </c>
      <c r="Z3306">
        <f t="shared" si="2014"/>
        <v>2019</v>
      </c>
      <c r="AA3306" s="8" t="str">
        <f t="shared" si="2015"/>
        <v>Oct</v>
      </c>
      <c r="AB3306" s="8" t="str">
        <f t="shared" si="2016"/>
        <v>Q4</v>
      </c>
      <c r="AC3306">
        <f t="shared" si="2017"/>
        <v>10</v>
      </c>
      <c r="AD3306">
        <f t="shared" si="2018"/>
        <v>4</v>
      </c>
      <c r="AE3306">
        <f t="shared" si="2019"/>
        <v>201910</v>
      </c>
      <c r="AF3306">
        <f t="shared" si="2020"/>
        <v>201904</v>
      </c>
      <c r="AG3306" s="9">
        <f t="shared" ca="1" si="2021"/>
        <v>0</v>
      </c>
      <c r="AH3306">
        <f t="shared" ca="1" si="2022"/>
        <v>4</v>
      </c>
      <c r="AI3306" s="9">
        <f t="shared" ca="1" si="2023"/>
        <v>11</v>
      </c>
      <c r="AJ3306" s="9">
        <f t="shared" ca="1" si="2024"/>
        <v>1</v>
      </c>
      <c r="AK3306" s="9">
        <f t="shared" si="2025"/>
        <v>4</v>
      </c>
      <c r="AL3306" s="9">
        <f t="shared" si="2026"/>
        <v>43</v>
      </c>
      <c r="AM3306" s="9">
        <f t="shared" si="2027"/>
        <v>11</v>
      </c>
      <c r="AN3306" s="2">
        <v>43761.463194444441</v>
      </c>
      <c r="AO3306">
        <v>1493</v>
      </c>
      <c r="AP3306" s="1">
        <v>9500</v>
      </c>
      <c r="AQ3306" t="s">
        <v>4</v>
      </c>
    </row>
    <row r="3307" spans="1:43" x14ac:dyDescent="0.3">
      <c r="A3307" t="str">
        <f t="shared" ca="1" si="1989"/>
        <v>FY2020 Q4 Sep</v>
      </c>
      <c r="B3307">
        <f t="shared" ca="1" si="1990"/>
        <v>2020</v>
      </c>
      <c r="C3307" s="8" t="str">
        <f t="shared" ca="1" si="1991"/>
        <v>Sep</v>
      </c>
      <c r="D3307" s="8" t="str">
        <f t="shared" ca="1" si="1992"/>
        <v>Q4</v>
      </c>
      <c r="E3307">
        <f t="shared" ca="1" si="1993"/>
        <v>12</v>
      </c>
      <c r="F3307">
        <f t="shared" ca="1" si="1994"/>
        <v>4</v>
      </c>
      <c r="G3307">
        <f t="shared" ca="1" si="1995"/>
        <v>202012</v>
      </c>
      <c r="H3307">
        <f t="shared" ca="1" si="1996"/>
        <v>202004</v>
      </c>
      <c r="I3307" t="str">
        <f t="shared" ca="1" si="1997"/>
        <v>FY2020 Q3 Sep</v>
      </c>
      <c r="J3307">
        <f t="shared" ca="1" si="1998"/>
        <v>2020</v>
      </c>
      <c r="K3307" s="8" t="str">
        <f t="shared" ca="1" si="1999"/>
        <v>Sep</v>
      </c>
      <c r="L3307" s="8" t="str">
        <f t="shared" ca="1" si="2000"/>
        <v>Q3</v>
      </c>
      <c r="M3307">
        <f t="shared" ca="1" si="2001"/>
        <v>9</v>
      </c>
      <c r="N3307">
        <f t="shared" ca="1" si="2002"/>
        <v>3</v>
      </c>
      <c r="O3307">
        <f t="shared" ca="1" si="2003"/>
        <v>202009</v>
      </c>
      <c r="P3307">
        <f t="shared" ca="1" si="2004"/>
        <v>202003</v>
      </c>
      <c r="Q3307" t="str">
        <f t="shared" si="2005"/>
        <v>FY2020 Q1 Oct</v>
      </c>
      <c r="R3307">
        <f t="shared" si="2006"/>
        <v>2020</v>
      </c>
      <c r="S3307" s="8" t="str">
        <f t="shared" si="2007"/>
        <v>Oct</v>
      </c>
      <c r="T3307" s="8" t="str">
        <f t="shared" si="2008"/>
        <v>Q1</v>
      </c>
      <c r="U3307">
        <f t="shared" si="2009"/>
        <v>1</v>
      </c>
      <c r="V3307">
        <f t="shared" si="2010"/>
        <v>1</v>
      </c>
      <c r="W3307">
        <f t="shared" si="2011"/>
        <v>202001</v>
      </c>
      <c r="X3307">
        <f t="shared" si="2012"/>
        <v>202001</v>
      </c>
      <c r="Y3307" t="str">
        <f t="shared" si="2013"/>
        <v>FY2019 Q4 Oct</v>
      </c>
      <c r="Z3307">
        <f t="shared" si="2014"/>
        <v>2019</v>
      </c>
      <c r="AA3307" s="8" t="str">
        <f t="shared" si="2015"/>
        <v>Oct</v>
      </c>
      <c r="AB3307" s="8" t="str">
        <f t="shared" si="2016"/>
        <v>Q4</v>
      </c>
      <c r="AC3307">
        <f t="shared" si="2017"/>
        <v>10</v>
      </c>
      <c r="AD3307">
        <f t="shared" si="2018"/>
        <v>4</v>
      </c>
      <c r="AE3307">
        <f t="shared" si="2019"/>
        <v>201910</v>
      </c>
      <c r="AF3307">
        <f t="shared" si="2020"/>
        <v>201904</v>
      </c>
      <c r="AG3307" s="9">
        <f t="shared" ca="1" si="2021"/>
        <v>0</v>
      </c>
      <c r="AH3307">
        <f t="shared" ca="1" si="2022"/>
        <v>4</v>
      </c>
      <c r="AI3307" s="9">
        <f t="shared" ca="1" si="2023"/>
        <v>11</v>
      </c>
      <c r="AJ3307" s="9">
        <f t="shared" ca="1" si="2024"/>
        <v>1</v>
      </c>
      <c r="AK3307" s="9">
        <f t="shared" si="2025"/>
        <v>6</v>
      </c>
      <c r="AL3307" s="9">
        <f t="shared" si="2026"/>
        <v>43</v>
      </c>
      <c r="AM3307" s="9">
        <f t="shared" si="2027"/>
        <v>13</v>
      </c>
      <c r="AN3307" s="2">
        <v>43763.560416666667</v>
      </c>
      <c r="AO3307">
        <v>1600</v>
      </c>
      <c r="AP3307" s="1">
        <v>9500</v>
      </c>
      <c r="AQ3307" t="s">
        <v>4</v>
      </c>
    </row>
    <row r="3308" spans="1:43" x14ac:dyDescent="0.3">
      <c r="A3308" t="str">
        <f t="shared" ca="1" si="1989"/>
        <v>FY2020 Q4 Sep</v>
      </c>
      <c r="B3308">
        <f t="shared" ca="1" si="1990"/>
        <v>2020</v>
      </c>
      <c r="C3308" s="8" t="str">
        <f t="shared" ca="1" si="1991"/>
        <v>Sep</v>
      </c>
      <c r="D3308" s="8" t="str">
        <f t="shared" ca="1" si="1992"/>
        <v>Q4</v>
      </c>
      <c r="E3308">
        <f t="shared" ca="1" si="1993"/>
        <v>12</v>
      </c>
      <c r="F3308">
        <f t="shared" ca="1" si="1994"/>
        <v>4</v>
      </c>
      <c r="G3308">
        <f t="shared" ca="1" si="1995"/>
        <v>202012</v>
      </c>
      <c r="H3308">
        <f t="shared" ca="1" si="1996"/>
        <v>202004</v>
      </c>
      <c r="I3308" t="str">
        <f t="shared" ca="1" si="1997"/>
        <v>FY2020 Q3 Sep</v>
      </c>
      <c r="J3308">
        <f t="shared" ca="1" si="1998"/>
        <v>2020</v>
      </c>
      <c r="K3308" s="8" t="str">
        <f t="shared" ca="1" si="1999"/>
        <v>Sep</v>
      </c>
      <c r="L3308" s="8" t="str">
        <f t="shared" ca="1" si="2000"/>
        <v>Q3</v>
      </c>
      <c r="M3308">
        <f t="shared" ca="1" si="2001"/>
        <v>9</v>
      </c>
      <c r="N3308">
        <f t="shared" ca="1" si="2002"/>
        <v>3</v>
      </c>
      <c r="O3308">
        <f t="shared" ca="1" si="2003"/>
        <v>202009</v>
      </c>
      <c r="P3308">
        <f t="shared" ca="1" si="2004"/>
        <v>202003</v>
      </c>
      <c r="Q3308" t="str">
        <f t="shared" si="2005"/>
        <v>FY2020 Q1 Nov</v>
      </c>
      <c r="R3308">
        <f t="shared" si="2006"/>
        <v>2020</v>
      </c>
      <c r="S3308" s="8" t="str">
        <f t="shared" si="2007"/>
        <v>Nov</v>
      </c>
      <c r="T3308" s="8" t="str">
        <f t="shared" si="2008"/>
        <v>Q1</v>
      </c>
      <c r="U3308">
        <f t="shared" si="2009"/>
        <v>2</v>
      </c>
      <c r="V3308">
        <f t="shared" si="2010"/>
        <v>1</v>
      </c>
      <c r="W3308">
        <f t="shared" si="2011"/>
        <v>202002</v>
      </c>
      <c r="X3308">
        <f t="shared" si="2012"/>
        <v>202001</v>
      </c>
      <c r="Y3308" t="str">
        <f t="shared" si="2013"/>
        <v>FY2019 Q4 Nov</v>
      </c>
      <c r="Z3308">
        <f t="shared" si="2014"/>
        <v>2019</v>
      </c>
      <c r="AA3308" s="8" t="str">
        <f t="shared" si="2015"/>
        <v>Nov</v>
      </c>
      <c r="AB3308" s="8" t="str">
        <f t="shared" si="2016"/>
        <v>Q4</v>
      </c>
      <c r="AC3308">
        <f t="shared" si="2017"/>
        <v>11</v>
      </c>
      <c r="AD3308">
        <f t="shared" si="2018"/>
        <v>4</v>
      </c>
      <c r="AE3308">
        <f t="shared" si="2019"/>
        <v>201911</v>
      </c>
      <c r="AF3308">
        <f t="shared" si="2020"/>
        <v>201904</v>
      </c>
      <c r="AG3308" s="9">
        <f t="shared" ca="1" si="2021"/>
        <v>0</v>
      </c>
      <c r="AH3308">
        <f t="shared" ca="1" si="2022"/>
        <v>3</v>
      </c>
      <c r="AI3308" s="9">
        <f t="shared" ca="1" si="2023"/>
        <v>10</v>
      </c>
      <c r="AJ3308" s="9">
        <f t="shared" ca="1" si="2024"/>
        <v>1</v>
      </c>
      <c r="AK3308" s="9">
        <f t="shared" si="2025"/>
        <v>5</v>
      </c>
      <c r="AL3308" s="9">
        <f t="shared" si="2026"/>
        <v>46</v>
      </c>
      <c r="AM3308" s="9">
        <f t="shared" si="2027"/>
        <v>13</v>
      </c>
      <c r="AN3308" s="2">
        <v>43783.556944444441</v>
      </c>
      <c r="AO3308">
        <v>1600</v>
      </c>
      <c r="AP3308" s="1">
        <v>9500</v>
      </c>
      <c r="AQ3308" t="s">
        <v>4</v>
      </c>
    </row>
    <row r="3309" spans="1:43" x14ac:dyDescent="0.3">
      <c r="A3309" t="str">
        <f t="shared" ca="1" si="1989"/>
        <v>FY2020 Q4 Sep</v>
      </c>
      <c r="B3309">
        <f t="shared" ca="1" si="1990"/>
        <v>2020</v>
      </c>
      <c r="C3309" s="8" t="str">
        <f t="shared" ca="1" si="1991"/>
        <v>Sep</v>
      </c>
      <c r="D3309" s="8" t="str">
        <f t="shared" ca="1" si="1992"/>
        <v>Q4</v>
      </c>
      <c r="E3309">
        <f t="shared" ca="1" si="1993"/>
        <v>12</v>
      </c>
      <c r="F3309">
        <f t="shared" ca="1" si="1994"/>
        <v>4</v>
      </c>
      <c r="G3309">
        <f t="shared" ca="1" si="1995"/>
        <v>202012</v>
      </c>
      <c r="H3309">
        <f t="shared" ca="1" si="1996"/>
        <v>202004</v>
      </c>
      <c r="I3309" t="str">
        <f t="shared" ca="1" si="1997"/>
        <v>FY2020 Q3 Sep</v>
      </c>
      <c r="J3309">
        <f t="shared" ca="1" si="1998"/>
        <v>2020</v>
      </c>
      <c r="K3309" s="8" t="str">
        <f t="shared" ca="1" si="1999"/>
        <v>Sep</v>
      </c>
      <c r="L3309" s="8" t="str">
        <f t="shared" ca="1" si="2000"/>
        <v>Q3</v>
      </c>
      <c r="M3309">
        <f t="shared" ca="1" si="2001"/>
        <v>9</v>
      </c>
      <c r="N3309">
        <f t="shared" ca="1" si="2002"/>
        <v>3</v>
      </c>
      <c r="O3309">
        <f t="shared" ca="1" si="2003"/>
        <v>202009</v>
      </c>
      <c r="P3309">
        <f t="shared" ca="1" si="2004"/>
        <v>202003</v>
      </c>
      <c r="Q3309" t="str">
        <f t="shared" si="2005"/>
        <v>FY2019 Q4 Sep</v>
      </c>
      <c r="R3309">
        <f t="shared" si="2006"/>
        <v>2019</v>
      </c>
      <c r="S3309" s="8" t="str">
        <f t="shared" si="2007"/>
        <v>Sep</v>
      </c>
      <c r="T3309" s="8" t="str">
        <f t="shared" si="2008"/>
        <v>Q4</v>
      </c>
      <c r="U3309">
        <f t="shared" si="2009"/>
        <v>12</v>
      </c>
      <c r="V3309">
        <f t="shared" si="2010"/>
        <v>4</v>
      </c>
      <c r="W3309">
        <f t="shared" si="2011"/>
        <v>201912</v>
      </c>
      <c r="X3309">
        <f t="shared" si="2012"/>
        <v>201904</v>
      </c>
      <c r="Y3309" t="str">
        <f t="shared" si="2013"/>
        <v>FY2019 Q3 Sep</v>
      </c>
      <c r="Z3309">
        <f t="shared" si="2014"/>
        <v>2019</v>
      </c>
      <c r="AA3309" s="8" t="str">
        <f t="shared" si="2015"/>
        <v>Sep</v>
      </c>
      <c r="AB3309" s="8" t="str">
        <f t="shared" si="2016"/>
        <v>Q3</v>
      </c>
      <c r="AC3309">
        <f t="shared" si="2017"/>
        <v>9</v>
      </c>
      <c r="AD3309">
        <f t="shared" si="2018"/>
        <v>3</v>
      </c>
      <c r="AE3309">
        <f t="shared" si="2019"/>
        <v>201909</v>
      </c>
      <c r="AF3309">
        <f t="shared" si="2020"/>
        <v>201903</v>
      </c>
      <c r="AG3309" s="9">
        <f t="shared" ca="1" si="2021"/>
        <v>1</v>
      </c>
      <c r="AH3309">
        <f t="shared" ca="1" si="2022"/>
        <v>4</v>
      </c>
      <c r="AI3309" s="9">
        <f t="shared" ca="1" si="2023"/>
        <v>12</v>
      </c>
      <c r="AJ3309" s="9">
        <f t="shared" ca="1" si="2024"/>
        <v>1</v>
      </c>
      <c r="AK3309" s="9">
        <f t="shared" si="2025"/>
        <v>3</v>
      </c>
      <c r="AL3309" s="9">
        <f t="shared" si="2026"/>
        <v>36</v>
      </c>
      <c r="AM3309" s="9">
        <f t="shared" si="2027"/>
        <v>19</v>
      </c>
      <c r="AN3309" s="2">
        <v>43711.820833333331</v>
      </c>
      <c r="AO3309">
        <v>1728</v>
      </c>
      <c r="AP3309" s="1">
        <v>9500</v>
      </c>
      <c r="AQ3309" t="s">
        <v>4</v>
      </c>
    </row>
    <row r="3310" spans="1:43" x14ac:dyDescent="0.3">
      <c r="A3310" t="str">
        <f t="shared" ca="1" si="1989"/>
        <v>FY2020 Q4 Sep</v>
      </c>
      <c r="B3310">
        <f t="shared" ca="1" si="1990"/>
        <v>2020</v>
      </c>
      <c r="C3310" s="8" t="str">
        <f t="shared" ca="1" si="1991"/>
        <v>Sep</v>
      </c>
      <c r="D3310" s="8" t="str">
        <f t="shared" ca="1" si="1992"/>
        <v>Q4</v>
      </c>
      <c r="E3310">
        <f t="shared" ca="1" si="1993"/>
        <v>12</v>
      </c>
      <c r="F3310">
        <f t="shared" ca="1" si="1994"/>
        <v>4</v>
      </c>
      <c r="G3310">
        <f t="shared" ca="1" si="1995"/>
        <v>202012</v>
      </c>
      <c r="H3310">
        <f t="shared" ca="1" si="1996"/>
        <v>202004</v>
      </c>
      <c r="I3310" t="str">
        <f t="shared" ca="1" si="1997"/>
        <v>FY2020 Q3 Sep</v>
      </c>
      <c r="J3310">
        <f t="shared" ca="1" si="1998"/>
        <v>2020</v>
      </c>
      <c r="K3310" s="8" t="str">
        <f t="shared" ca="1" si="1999"/>
        <v>Sep</v>
      </c>
      <c r="L3310" s="8" t="str">
        <f t="shared" ca="1" si="2000"/>
        <v>Q3</v>
      </c>
      <c r="M3310">
        <f t="shared" ca="1" si="2001"/>
        <v>9</v>
      </c>
      <c r="N3310">
        <f t="shared" ca="1" si="2002"/>
        <v>3</v>
      </c>
      <c r="O3310">
        <f t="shared" ca="1" si="2003"/>
        <v>202009</v>
      </c>
      <c r="P3310">
        <f t="shared" ca="1" si="2004"/>
        <v>202003</v>
      </c>
      <c r="Q3310" t="str">
        <f t="shared" si="2005"/>
        <v>FY2019 Q4 Sep</v>
      </c>
      <c r="R3310">
        <f t="shared" si="2006"/>
        <v>2019</v>
      </c>
      <c r="S3310" s="8" t="str">
        <f t="shared" si="2007"/>
        <v>Sep</v>
      </c>
      <c r="T3310" s="8" t="str">
        <f t="shared" si="2008"/>
        <v>Q4</v>
      </c>
      <c r="U3310">
        <f t="shared" si="2009"/>
        <v>12</v>
      </c>
      <c r="V3310">
        <f t="shared" si="2010"/>
        <v>4</v>
      </c>
      <c r="W3310">
        <f t="shared" si="2011"/>
        <v>201912</v>
      </c>
      <c r="X3310">
        <f t="shared" si="2012"/>
        <v>201904</v>
      </c>
      <c r="Y3310" t="str">
        <f t="shared" si="2013"/>
        <v>FY2019 Q3 Sep</v>
      </c>
      <c r="Z3310">
        <f t="shared" si="2014"/>
        <v>2019</v>
      </c>
      <c r="AA3310" s="8" t="str">
        <f t="shared" si="2015"/>
        <v>Sep</v>
      </c>
      <c r="AB3310" s="8" t="str">
        <f t="shared" si="2016"/>
        <v>Q3</v>
      </c>
      <c r="AC3310">
        <f t="shared" si="2017"/>
        <v>9</v>
      </c>
      <c r="AD3310">
        <f t="shared" si="2018"/>
        <v>3</v>
      </c>
      <c r="AE3310">
        <f t="shared" si="2019"/>
        <v>201909</v>
      </c>
      <c r="AF3310">
        <f t="shared" si="2020"/>
        <v>201903</v>
      </c>
      <c r="AG3310" s="9">
        <f t="shared" ca="1" si="2021"/>
        <v>1</v>
      </c>
      <c r="AH3310">
        <f t="shared" ca="1" si="2022"/>
        <v>4</v>
      </c>
      <c r="AI3310" s="9">
        <f t="shared" ca="1" si="2023"/>
        <v>12</v>
      </c>
      <c r="AJ3310" s="9">
        <f t="shared" ca="1" si="2024"/>
        <v>1</v>
      </c>
      <c r="AK3310" s="9">
        <f t="shared" si="2025"/>
        <v>5</v>
      </c>
      <c r="AL3310" s="9">
        <f t="shared" si="2026"/>
        <v>38</v>
      </c>
      <c r="AM3310" s="9">
        <f t="shared" si="2027"/>
        <v>15</v>
      </c>
      <c r="AN3310" s="2">
        <v>43727.65</v>
      </c>
      <c r="AO3310">
        <v>2084</v>
      </c>
      <c r="AP3310" s="1">
        <v>9500</v>
      </c>
      <c r="AQ3310" t="s">
        <v>4</v>
      </c>
    </row>
    <row r="3311" spans="1:43" x14ac:dyDescent="0.3">
      <c r="A3311" t="str">
        <f t="shared" ca="1" si="1989"/>
        <v>FY2020 Q4 Sep</v>
      </c>
      <c r="B3311">
        <f t="shared" ca="1" si="1990"/>
        <v>2020</v>
      </c>
      <c r="C3311" s="8" t="str">
        <f t="shared" ca="1" si="1991"/>
        <v>Sep</v>
      </c>
      <c r="D3311" s="8" t="str">
        <f t="shared" ca="1" si="1992"/>
        <v>Q4</v>
      </c>
      <c r="E3311">
        <f t="shared" ca="1" si="1993"/>
        <v>12</v>
      </c>
      <c r="F3311">
        <f t="shared" ca="1" si="1994"/>
        <v>4</v>
      </c>
      <c r="G3311">
        <f t="shared" ca="1" si="1995"/>
        <v>202012</v>
      </c>
      <c r="H3311">
        <f t="shared" ca="1" si="1996"/>
        <v>202004</v>
      </c>
      <c r="I3311" t="str">
        <f t="shared" ca="1" si="1997"/>
        <v>FY2020 Q3 Sep</v>
      </c>
      <c r="J3311">
        <f t="shared" ca="1" si="1998"/>
        <v>2020</v>
      </c>
      <c r="K3311" s="8" t="str">
        <f t="shared" ca="1" si="1999"/>
        <v>Sep</v>
      </c>
      <c r="L3311" s="8" t="str">
        <f t="shared" ca="1" si="2000"/>
        <v>Q3</v>
      </c>
      <c r="M3311">
        <f t="shared" ca="1" si="2001"/>
        <v>9</v>
      </c>
      <c r="N3311">
        <f t="shared" ca="1" si="2002"/>
        <v>3</v>
      </c>
      <c r="O3311">
        <f t="shared" ca="1" si="2003"/>
        <v>202009</v>
      </c>
      <c r="P3311">
        <f t="shared" ca="1" si="2004"/>
        <v>202003</v>
      </c>
      <c r="Q3311" t="str">
        <f t="shared" si="2005"/>
        <v>FY2020 Q2 Jan</v>
      </c>
      <c r="R3311">
        <f t="shared" si="2006"/>
        <v>2020</v>
      </c>
      <c r="S3311" s="8" t="str">
        <f t="shared" si="2007"/>
        <v>Jan</v>
      </c>
      <c r="T3311" s="8" t="str">
        <f t="shared" si="2008"/>
        <v>Q2</v>
      </c>
      <c r="U3311">
        <f t="shared" si="2009"/>
        <v>4</v>
      </c>
      <c r="V3311">
        <f t="shared" si="2010"/>
        <v>2</v>
      </c>
      <c r="W3311">
        <f t="shared" si="2011"/>
        <v>202004</v>
      </c>
      <c r="X3311">
        <f t="shared" si="2012"/>
        <v>202002</v>
      </c>
      <c r="Y3311" t="str">
        <f t="shared" si="2013"/>
        <v>FY2020 Q1 Jan</v>
      </c>
      <c r="Z3311">
        <f t="shared" si="2014"/>
        <v>2020</v>
      </c>
      <c r="AA3311" s="8" t="str">
        <f t="shared" si="2015"/>
        <v>Jan</v>
      </c>
      <c r="AB3311" s="8" t="str">
        <f t="shared" si="2016"/>
        <v>Q1</v>
      </c>
      <c r="AC3311">
        <f t="shared" si="2017"/>
        <v>1</v>
      </c>
      <c r="AD3311">
        <f t="shared" si="2018"/>
        <v>1</v>
      </c>
      <c r="AE3311">
        <f t="shared" si="2019"/>
        <v>202001</v>
      </c>
      <c r="AF3311">
        <f t="shared" si="2020"/>
        <v>202001</v>
      </c>
      <c r="AG3311" s="9">
        <f t="shared" ca="1" si="2021"/>
        <v>0</v>
      </c>
      <c r="AH3311">
        <f t="shared" ca="1" si="2022"/>
        <v>3</v>
      </c>
      <c r="AI3311" s="9">
        <f t="shared" ca="1" si="2023"/>
        <v>8</v>
      </c>
      <c r="AJ3311" s="9">
        <f t="shared" ca="1" si="2024"/>
        <v>0</v>
      </c>
      <c r="AK3311" s="9">
        <f t="shared" si="2025"/>
        <v>3</v>
      </c>
      <c r="AL3311" s="9">
        <f t="shared" si="2026"/>
        <v>3</v>
      </c>
      <c r="AM3311" s="9">
        <f t="shared" si="2027"/>
        <v>11</v>
      </c>
      <c r="AN3311" s="2">
        <v>43844.490277777775</v>
      </c>
      <c r="AO3311">
        <v>2339</v>
      </c>
      <c r="AP3311" s="1">
        <v>9500</v>
      </c>
      <c r="AQ3311" t="s">
        <v>4</v>
      </c>
    </row>
    <row r="3312" spans="1:43" x14ac:dyDescent="0.3">
      <c r="A3312" t="str">
        <f t="shared" ca="1" si="1989"/>
        <v>FY2020 Q4 Sep</v>
      </c>
      <c r="B3312">
        <f t="shared" ca="1" si="1990"/>
        <v>2020</v>
      </c>
      <c r="C3312" s="8" t="str">
        <f t="shared" ca="1" si="1991"/>
        <v>Sep</v>
      </c>
      <c r="D3312" s="8" t="str">
        <f t="shared" ca="1" si="1992"/>
        <v>Q4</v>
      </c>
      <c r="E3312">
        <f t="shared" ca="1" si="1993"/>
        <v>12</v>
      </c>
      <c r="F3312">
        <f t="shared" ca="1" si="1994"/>
        <v>4</v>
      </c>
      <c r="G3312">
        <f t="shared" ca="1" si="1995"/>
        <v>202012</v>
      </c>
      <c r="H3312">
        <f t="shared" ca="1" si="1996"/>
        <v>202004</v>
      </c>
      <c r="I3312" t="str">
        <f t="shared" ca="1" si="1997"/>
        <v>FY2020 Q3 Sep</v>
      </c>
      <c r="J3312">
        <f t="shared" ca="1" si="1998"/>
        <v>2020</v>
      </c>
      <c r="K3312" s="8" t="str">
        <f t="shared" ca="1" si="1999"/>
        <v>Sep</v>
      </c>
      <c r="L3312" s="8" t="str">
        <f t="shared" ca="1" si="2000"/>
        <v>Q3</v>
      </c>
      <c r="M3312">
        <f t="shared" ca="1" si="2001"/>
        <v>9</v>
      </c>
      <c r="N3312">
        <f t="shared" ca="1" si="2002"/>
        <v>3</v>
      </c>
      <c r="O3312">
        <f t="shared" ca="1" si="2003"/>
        <v>202009</v>
      </c>
      <c r="P3312">
        <f t="shared" ca="1" si="2004"/>
        <v>202003</v>
      </c>
      <c r="Q3312" t="str">
        <f t="shared" si="2005"/>
        <v>FY2020 Q2 Jan</v>
      </c>
      <c r="R3312">
        <f t="shared" si="2006"/>
        <v>2020</v>
      </c>
      <c r="S3312" s="8" t="str">
        <f t="shared" si="2007"/>
        <v>Jan</v>
      </c>
      <c r="T3312" s="8" t="str">
        <f t="shared" si="2008"/>
        <v>Q2</v>
      </c>
      <c r="U3312">
        <f t="shared" si="2009"/>
        <v>4</v>
      </c>
      <c r="V3312">
        <f t="shared" si="2010"/>
        <v>2</v>
      </c>
      <c r="W3312">
        <f t="shared" si="2011"/>
        <v>202004</v>
      </c>
      <c r="X3312">
        <f t="shared" si="2012"/>
        <v>202002</v>
      </c>
      <c r="Y3312" t="str">
        <f t="shared" si="2013"/>
        <v>FY2020 Q1 Jan</v>
      </c>
      <c r="Z3312">
        <f t="shared" si="2014"/>
        <v>2020</v>
      </c>
      <c r="AA3312" s="8" t="str">
        <f t="shared" si="2015"/>
        <v>Jan</v>
      </c>
      <c r="AB3312" s="8" t="str">
        <f t="shared" si="2016"/>
        <v>Q1</v>
      </c>
      <c r="AC3312">
        <f t="shared" si="2017"/>
        <v>1</v>
      </c>
      <c r="AD3312">
        <f t="shared" si="2018"/>
        <v>1</v>
      </c>
      <c r="AE3312">
        <f t="shared" si="2019"/>
        <v>202001</v>
      </c>
      <c r="AF3312">
        <f t="shared" si="2020"/>
        <v>202001</v>
      </c>
      <c r="AG3312" s="9">
        <f t="shared" ca="1" si="2021"/>
        <v>0</v>
      </c>
      <c r="AH3312">
        <f t="shared" ca="1" si="2022"/>
        <v>3</v>
      </c>
      <c r="AI3312" s="9">
        <f t="shared" ca="1" si="2023"/>
        <v>8</v>
      </c>
      <c r="AJ3312" s="9">
        <f t="shared" ca="1" si="2024"/>
        <v>0</v>
      </c>
      <c r="AK3312" s="9">
        <f t="shared" si="2025"/>
        <v>5</v>
      </c>
      <c r="AL3312" s="9">
        <f t="shared" si="2026"/>
        <v>3</v>
      </c>
      <c r="AM3312" s="9">
        <f t="shared" si="2027"/>
        <v>11</v>
      </c>
      <c r="AN3312" s="2">
        <v>43846.490972222222</v>
      </c>
      <c r="AO3312">
        <v>2339</v>
      </c>
      <c r="AP3312" s="1">
        <v>9500</v>
      </c>
      <c r="AQ3312" t="s">
        <v>4</v>
      </c>
    </row>
    <row r="3313" spans="1:43" x14ac:dyDescent="0.3">
      <c r="A3313" t="str">
        <f t="shared" ca="1" si="1989"/>
        <v>FY2020 Q4 Sep</v>
      </c>
      <c r="B3313">
        <f t="shared" ca="1" si="1990"/>
        <v>2020</v>
      </c>
      <c r="C3313" s="8" t="str">
        <f t="shared" ca="1" si="1991"/>
        <v>Sep</v>
      </c>
      <c r="D3313" s="8" t="str">
        <f t="shared" ca="1" si="1992"/>
        <v>Q4</v>
      </c>
      <c r="E3313">
        <f t="shared" ca="1" si="1993"/>
        <v>12</v>
      </c>
      <c r="F3313">
        <f t="shared" ca="1" si="1994"/>
        <v>4</v>
      </c>
      <c r="G3313">
        <f t="shared" ca="1" si="1995"/>
        <v>202012</v>
      </c>
      <c r="H3313">
        <f t="shared" ca="1" si="1996"/>
        <v>202004</v>
      </c>
      <c r="I3313" t="str">
        <f t="shared" ca="1" si="1997"/>
        <v>FY2020 Q3 Sep</v>
      </c>
      <c r="J3313">
        <f t="shared" ca="1" si="1998"/>
        <v>2020</v>
      </c>
      <c r="K3313" s="8" t="str">
        <f t="shared" ca="1" si="1999"/>
        <v>Sep</v>
      </c>
      <c r="L3313" s="8" t="str">
        <f t="shared" ca="1" si="2000"/>
        <v>Q3</v>
      </c>
      <c r="M3313">
        <f t="shared" ca="1" si="2001"/>
        <v>9</v>
      </c>
      <c r="N3313">
        <f t="shared" ca="1" si="2002"/>
        <v>3</v>
      </c>
      <c r="O3313">
        <f t="shared" ca="1" si="2003"/>
        <v>202009</v>
      </c>
      <c r="P3313">
        <f t="shared" ca="1" si="2004"/>
        <v>202003</v>
      </c>
      <c r="Q3313" t="str">
        <f t="shared" si="2005"/>
        <v>FY2020 Q1 Dec</v>
      </c>
      <c r="R3313">
        <f t="shared" si="2006"/>
        <v>2020</v>
      </c>
      <c r="S3313" s="8" t="str">
        <f t="shared" si="2007"/>
        <v>Dec</v>
      </c>
      <c r="T3313" s="8" t="str">
        <f t="shared" si="2008"/>
        <v>Q1</v>
      </c>
      <c r="U3313">
        <f t="shared" si="2009"/>
        <v>3</v>
      </c>
      <c r="V3313">
        <f t="shared" si="2010"/>
        <v>1</v>
      </c>
      <c r="W3313">
        <f t="shared" si="2011"/>
        <v>202003</v>
      </c>
      <c r="X3313">
        <f t="shared" si="2012"/>
        <v>202001</v>
      </c>
      <c r="Y3313" t="str">
        <f t="shared" si="2013"/>
        <v>FY2019 Q4 Dec</v>
      </c>
      <c r="Z3313">
        <f t="shared" si="2014"/>
        <v>2019</v>
      </c>
      <c r="AA3313" s="8" t="str">
        <f t="shared" si="2015"/>
        <v>Dec</v>
      </c>
      <c r="AB3313" s="8" t="str">
        <f t="shared" si="2016"/>
        <v>Q4</v>
      </c>
      <c r="AC3313">
        <f t="shared" si="2017"/>
        <v>12</v>
      </c>
      <c r="AD3313">
        <f t="shared" si="2018"/>
        <v>4</v>
      </c>
      <c r="AE3313">
        <f t="shared" si="2019"/>
        <v>201912</v>
      </c>
      <c r="AF3313">
        <f t="shared" si="2020"/>
        <v>201904</v>
      </c>
      <c r="AG3313" s="9">
        <f t="shared" ca="1" si="2021"/>
        <v>0</v>
      </c>
      <c r="AH3313">
        <f t="shared" ca="1" si="2022"/>
        <v>3</v>
      </c>
      <c r="AI3313" s="9">
        <f t="shared" ca="1" si="2023"/>
        <v>9</v>
      </c>
      <c r="AJ3313" s="9">
        <f t="shared" ca="1" si="2024"/>
        <v>1</v>
      </c>
      <c r="AK3313" s="9">
        <f t="shared" si="2025"/>
        <v>5</v>
      </c>
      <c r="AL3313" s="9">
        <f t="shared" si="2026"/>
        <v>49</v>
      </c>
      <c r="AM3313" s="9">
        <f t="shared" si="2027"/>
        <v>10</v>
      </c>
      <c r="AN3313" s="2">
        <v>43804.439583333333</v>
      </c>
      <c r="AO3313">
        <v>2407</v>
      </c>
      <c r="AP3313" s="1">
        <v>9500</v>
      </c>
      <c r="AQ3313" t="s">
        <v>4</v>
      </c>
    </row>
    <row r="3314" spans="1:43" x14ac:dyDescent="0.3">
      <c r="A3314" t="str">
        <f t="shared" ca="1" si="1989"/>
        <v>FY2020 Q4 Sep</v>
      </c>
      <c r="B3314">
        <f t="shared" ca="1" si="1990"/>
        <v>2020</v>
      </c>
      <c r="C3314" s="8" t="str">
        <f t="shared" ca="1" si="1991"/>
        <v>Sep</v>
      </c>
      <c r="D3314" s="8" t="str">
        <f t="shared" ca="1" si="1992"/>
        <v>Q4</v>
      </c>
      <c r="E3314">
        <f t="shared" ca="1" si="1993"/>
        <v>12</v>
      </c>
      <c r="F3314">
        <f t="shared" ca="1" si="1994"/>
        <v>4</v>
      </c>
      <c r="G3314">
        <f t="shared" ca="1" si="1995"/>
        <v>202012</v>
      </c>
      <c r="H3314">
        <f t="shared" ca="1" si="1996"/>
        <v>202004</v>
      </c>
      <c r="I3314" t="str">
        <f t="shared" ca="1" si="1997"/>
        <v>FY2020 Q3 Sep</v>
      </c>
      <c r="J3314">
        <f t="shared" ca="1" si="1998"/>
        <v>2020</v>
      </c>
      <c r="K3314" s="8" t="str">
        <f t="shared" ca="1" si="1999"/>
        <v>Sep</v>
      </c>
      <c r="L3314" s="8" t="str">
        <f t="shared" ca="1" si="2000"/>
        <v>Q3</v>
      </c>
      <c r="M3314">
        <f t="shared" ca="1" si="2001"/>
        <v>9</v>
      </c>
      <c r="N3314">
        <f t="shared" ca="1" si="2002"/>
        <v>3</v>
      </c>
      <c r="O3314">
        <f t="shared" ca="1" si="2003"/>
        <v>202009</v>
      </c>
      <c r="P3314">
        <f t="shared" ca="1" si="2004"/>
        <v>202003</v>
      </c>
      <c r="Q3314" t="str">
        <f t="shared" si="2005"/>
        <v>FY2020 Q2 Jan</v>
      </c>
      <c r="R3314">
        <f t="shared" si="2006"/>
        <v>2020</v>
      </c>
      <c r="S3314" s="8" t="str">
        <f t="shared" si="2007"/>
        <v>Jan</v>
      </c>
      <c r="T3314" s="8" t="str">
        <f t="shared" si="2008"/>
        <v>Q2</v>
      </c>
      <c r="U3314">
        <f t="shared" si="2009"/>
        <v>4</v>
      </c>
      <c r="V3314">
        <f t="shared" si="2010"/>
        <v>2</v>
      </c>
      <c r="W3314">
        <f t="shared" si="2011"/>
        <v>202004</v>
      </c>
      <c r="X3314">
        <f t="shared" si="2012"/>
        <v>202002</v>
      </c>
      <c r="Y3314" t="str">
        <f t="shared" si="2013"/>
        <v>FY2020 Q1 Jan</v>
      </c>
      <c r="Z3314">
        <f t="shared" si="2014"/>
        <v>2020</v>
      </c>
      <c r="AA3314" s="8" t="str">
        <f t="shared" si="2015"/>
        <v>Jan</v>
      </c>
      <c r="AB3314" s="8" t="str">
        <f t="shared" si="2016"/>
        <v>Q1</v>
      </c>
      <c r="AC3314">
        <f t="shared" si="2017"/>
        <v>1</v>
      </c>
      <c r="AD3314">
        <f t="shared" si="2018"/>
        <v>1</v>
      </c>
      <c r="AE3314">
        <f t="shared" si="2019"/>
        <v>202001</v>
      </c>
      <c r="AF3314">
        <f t="shared" si="2020"/>
        <v>202001</v>
      </c>
      <c r="AG3314" s="9">
        <f t="shared" ca="1" si="2021"/>
        <v>0</v>
      </c>
      <c r="AH3314">
        <f t="shared" ca="1" si="2022"/>
        <v>3</v>
      </c>
      <c r="AI3314" s="9">
        <f t="shared" ca="1" si="2023"/>
        <v>8</v>
      </c>
      <c r="AJ3314" s="9">
        <f t="shared" ca="1" si="2024"/>
        <v>0</v>
      </c>
      <c r="AK3314" s="9">
        <f t="shared" si="2025"/>
        <v>6</v>
      </c>
      <c r="AL3314" s="9">
        <f t="shared" si="2026"/>
        <v>4</v>
      </c>
      <c r="AM3314" s="9">
        <f t="shared" si="2027"/>
        <v>11</v>
      </c>
      <c r="AN3314" s="2">
        <v>43854.488888888889</v>
      </c>
      <c r="AO3314">
        <v>2429</v>
      </c>
      <c r="AP3314" s="1">
        <v>9500</v>
      </c>
      <c r="AQ3314" t="s">
        <v>4</v>
      </c>
    </row>
    <row r="3315" spans="1:43" x14ac:dyDescent="0.3">
      <c r="A3315" t="str">
        <f t="shared" ca="1" si="1989"/>
        <v>FY2020 Q4 Sep</v>
      </c>
      <c r="B3315">
        <f t="shared" ca="1" si="1990"/>
        <v>2020</v>
      </c>
      <c r="C3315" s="8" t="str">
        <f t="shared" ca="1" si="1991"/>
        <v>Sep</v>
      </c>
      <c r="D3315" s="8" t="str">
        <f t="shared" ca="1" si="1992"/>
        <v>Q4</v>
      </c>
      <c r="E3315">
        <f t="shared" ca="1" si="1993"/>
        <v>12</v>
      </c>
      <c r="F3315">
        <f t="shared" ca="1" si="1994"/>
        <v>4</v>
      </c>
      <c r="G3315">
        <f t="shared" ca="1" si="1995"/>
        <v>202012</v>
      </c>
      <c r="H3315">
        <f t="shared" ca="1" si="1996"/>
        <v>202004</v>
      </c>
      <c r="I3315" t="str">
        <f t="shared" ca="1" si="1997"/>
        <v>FY2020 Q3 Sep</v>
      </c>
      <c r="J3315">
        <f t="shared" ca="1" si="1998"/>
        <v>2020</v>
      </c>
      <c r="K3315" s="8" t="str">
        <f t="shared" ca="1" si="1999"/>
        <v>Sep</v>
      </c>
      <c r="L3315" s="8" t="str">
        <f t="shared" ca="1" si="2000"/>
        <v>Q3</v>
      </c>
      <c r="M3315">
        <f t="shared" ca="1" si="2001"/>
        <v>9</v>
      </c>
      <c r="N3315">
        <f t="shared" ca="1" si="2002"/>
        <v>3</v>
      </c>
      <c r="O3315">
        <f t="shared" ca="1" si="2003"/>
        <v>202009</v>
      </c>
      <c r="P3315">
        <f t="shared" ca="1" si="2004"/>
        <v>202003</v>
      </c>
      <c r="Q3315" t="str">
        <f t="shared" si="2005"/>
        <v>FY2020 Q1 Oct</v>
      </c>
      <c r="R3315">
        <f t="shared" si="2006"/>
        <v>2020</v>
      </c>
      <c r="S3315" s="8" t="str">
        <f t="shared" si="2007"/>
        <v>Oct</v>
      </c>
      <c r="T3315" s="8" t="str">
        <f t="shared" si="2008"/>
        <v>Q1</v>
      </c>
      <c r="U3315">
        <f t="shared" si="2009"/>
        <v>1</v>
      </c>
      <c r="V3315">
        <f t="shared" si="2010"/>
        <v>1</v>
      </c>
      <c r="W3315">
        <f t="shared" si="2011"/>
        <v>202001</v>
      </c>
      <c r="X3315">
        <f t="shared" si="2012"/>
        <v>202001</v>
      </c>
      <c r="Y3315" t="str">
        <f t="shared" si="2013"/>
        <v>FY2019 Q4 Oct</v>
      </c>
      <c r="Z3315">
        <f t="shared" si="2014"/>
        <v>2019</v>
      </c>
      <c r="AA3315" s="8" t="str">
        <f t="shared" si="2015"/>
        <v>Oct</v>
      </c>
      <c r="AB3315" s="8" t="str">
        <f t="shared" si="2016"/>
        <v>Q4</v>
      </c>
      <c r="AC3315">
        <f t="shared" si="2017"/>
        <v>10</v>
      </c>
      <c r="AD3315">
        <f t="shared" si="2018"/>
        <v>4</v>
      </c>
      <c r="AE3315">
        <f t="shared" si="2019"/>
        <v>201910</v>
      </c>
      <c r="AF3315">
        <f t="shared" si="2020"/>
        <v>201904</v>
      </c>
      <c r="AG3315" s="9">
        <f t="shared" ca="1" si="2021"/>
        <v>0</v>
      </c>
      <c r="AH3315">
        <f t="shared" ca="1" si="2022"/>
        <v>4</v>
      </c>
      <c r="AI3315" s="9">
        <f t="shared" ca="1" si="2023"/>
        <v>11</v>
      </c>
      <c r="AJ3315" s="9">
        <f t="shared" ca="1" si="2024"/>
        <v>1</v>
      </c>
      <c r="AK3315" s="9">
        <f t="shared" si="2025"/>
        <v>5</v>
      </c>
      <c r="AL3315" s="9">
        <f t="shared" si="2026"/>
        <v>44</v>
      </c>
      <c r="AM3315" s="9">
        <f t="shared" si="2027"/>
        <v>11</v>
      </c>
      <c r="AN3315" s="2">
        <v>43769.48333333333</v>
      </c>
      <c r="AO3315">
        <v>2452</v>
      </c>
      <c r="AP3315" s="1">
        <v>9500</v>
      </c>
      <c r="AQ3315" t="s">
        <v>4</v>
      </c>
    </row>
    <row r="3316" spans="1:43" x14ac:dyDescent="0.3">
      <c r="A3316" t="str">
        <f t="shared" ca="1" si="1989"/>
        <v>FY2020 Q4 Sep</v>
      </c>
      <c r="B3316">
        <f t="shared" ca="1" si="1990"/>
        <v>2020</v>
      </c>
      <c r="C3316" s="8" t="str">
        <f t="shared" ca="1" si="1991"/>
        <v>Sep</v>
      </c>
      <c r="D3316" s="8" t="str">
        <f t="shared" ca="1" si="1992"/>
        <v>Q4</v>
      </c>
      <c r="E3316">
        <f t="shared" ca="1" si="1993"/>
        <v>12</v>
      </c>
      <c r="F3316">
        <f t="shared" ca="1" si="1994"/>
        <v>4</v>
      </c>
      <c r="G3316">
        <f t="shared" ca="1" si="1995"/>
        <v>202012</v>
      </c>
      <c r="H3316">
        <f t="shared" ca="1" si="1996"/>
        <v>202004</v>
      </c>
      <c r="I3316" t="str">
        <f t="shared" ca="1" si="1997"/>
        <v>FY2020 Q3 Sep</v>
      </c>
      <c r="J3316">
        <f t="shared" ca="1" si="1998"/>
        <v>2020</v>
      </c>
      <c r="K3316" s="8" t="str">
        <f t="shared" ca="1" si="1999"/>
        <v>Sep</v>
      </c>
      <c r="L3316" s="8" t="str">
        <f t="shared" ca="1" si="2000"/>
        <v>Q3</v>
      </c>
      <c r="M3316">
        <f t="shared" ca="1" si="2001"/>
        <v>9</v>
      </c>
      <c r="N3316">
        <f t="shared" ca="1" si="2002"/>
        <v>3</v>
      </c>
      <c r="O3316">
        <f t="shared" ca="1" si="2003"/>
        <v>202009</v>
      </c>
      <c r="P3316">
        <f t="shared" ca="1" si="2004"/>
        <v>202003</v>
      </c>
      <c r="Q3316" t="str">
        <f t="shared" si="2005"/>
        <v>FY2020 Q1 Nov</v>
      </c>
      <c r="R3316">
        <f t="shared" si="2006"/>
        <v>2020</v>
      </c>
      <c r="S3316" s="8" t="str">
        <f t="shared" si="2007"/>
        <v>Nov</v>
      </c>
      <c r="T3316" s="8" t="str">
        <f t="shared" si="2008"/>
        <v>Q1</v>
      </c>
      <c r="U3316">
        <f t="shared" si="2009"/>
        <v>2</v>
      </c>
      <c r="V3316">
        <f t="shared" si="2010"/>
        <v>1</v>
      </c>
      <c r="W3316">
        <f t="shared" si="2011"/>
        <v>202002</v>
      </c>
      <c r="X3316">
        <f t="shared" si="2012"/>
        <v>202001</v>
      </c>
      <c r="Y3316" t="str">
        <f t="shared" si="2013"/>
        <v>FY2019 Q4 Nov</v>
      </c>
      <c r="Z3316">
        <f t="shared" si="2014"/>
        <v>2019</v>
      </c>
      <c r="AA3316" s="8" t="str">
        <f t="shared" si="2015"/>
        <v>Nov</v>
      </c>
      <c r="AB3316" s="8" t="str">
        <f t="shared" si="2016"/>
        <v>Q4</v>
      </c>
      <c r="AC3316">
        <f t="shared" si="2017"/>
        <v>11</v>
      </c>
      <c r="AD3316">
        <f t="shared" si="2018"/>
        <v>4</v>
      </c>
      <c r="AE3316">
        <f t="shared" si="2019"/>
        <v>201911</v>
      </c>
      <c r="AF3316">
        <f t="shared" si="2020"/>
        <v>201904</v>
      </c>
      <c r="AG3316" s="9">
        <f t="shared" ca="1" si="2021"/>
        <v>0</v>
      </c>
      <c r="AH3316">
        <f t="shared" ca="1" si="2022"/>
        <v>3</v>
      </c>
      <c r="AI3316" s="9">
        <f t="shared" ca="1" si="2023"/>
        <v>10</v>
      </c>
      <c r="AJ3316" s="9">
        <f t="shared" ca="1" si="2024"/>
        <v>1</v>
      </c>
      <c r="AK3316" s="9">
        <f t="shared" si="2025"/>
        <v>6</v>
      </c>
      <c r="AL3316" s="9">
        <f t="shared" si="2026"/>
        <v>44</v>
      </c>
      <c r="AM3316" s="9">
        <f t="shared" si="2027"/>
        <v>12</v>
      </c>
      <c r="AN3316" s="2">
        <v>43770.538888888892</v>
      </c>
      <c r="AO3316">
        <v>2530</v>
      </c>
      <c r="AP3316" s="1">
        <v>9500</v>
      </c>
      <c r="AQ3316" t="s">
        <v>4</v>
      </c>
    </row>
    <row r="3317" spans="1:43" x14ac:dyDescent="0.3">
      <c r="A3317" t="str">
        <f t="shared" ca="1" si="1989"/>
        <v>FY2020 Q4 Sep</v>
      </c>
      <c r="B3317">
        <f t="shared" ca="1" si="1990"/>
        <v>2020</v>
      </c>
      <c r="C3317" s="8" t="str">
        <f t="shared" ca="1" si="1991"/>
        <v>Sep</v>
      </c>
      <c r="D3317" s="8" t="str">
        <f t="shared" ca="1" si="1992"/>
        <v>Q4</v>
      </c>
      <c r="E3317">
        <f t="shared" ca="1" si="1993"/>
        <v>12</v>
      </c>
      <c r="F3317">
        <f t="shared" ca="1" si="1994"/>
        <v>4</v>
      </c>
      <c r="G3317">
        <f t="shared" ca="1" si="1995"/>
        <v>202012</v>
      </c>
      <c r="H3317">
        <f t="shared" ca="1" si="1996"/>
        <v>202004</v>
      </c>
      <c r="I3317" t="str">
        <f t="shared" ca="1" si="1997"/>
        <v>FY2020 Q3 Sep</v>
      </c>
      <c r="J3317">
        <f t="shared" ca="1" si="1998"/>
        <v>2020</v>
      </c>
      <c r="K3317" s="8" t="str">
        <f t="shared" ca="1" si="1999"/>
        <v>Sep</v>
      </c>
      <c r="L3317" s="8" t="str">
        <f t="shared" ca="1" si="2000"/>
        <v>Q3</v>
      </c>
      <c r="M3317">
        <f t="shared" ca="1" si="2001"/>
        <v>9</v>
      </c>
      <c r="N3317">
        <f t="shared" ca="1" si="2002"/>
        <v>3</v>
      </c>
      <c r="O3317">
        <f t="shared" ca="1" si="2003"/>
        <v>202009</v>
      </c>
      <c r="P3317">
        <f t="shared" ca="1" si="2004"/>
        <v>202003</v>
      </c>
      <c r="Q3317" t="str">
        <f t="shared" si="2005"/>
        <v>FY2020 Q1 Nov</v>
      </c>
      <c r="R3317">
        <f t="shared" si="2006"/>
        <v>2020</v>
      </c>
      <c r="S3317" s="8" t="str">
        <f t="shared" si="2007"/>
        <v>Nov</v>
      </c>
      <c r="T3317" s="8" t="str">
        <f t="shared" si="2008"/>
        <v>Q1</v>
      </c>
      <c r="U3317">
        <f t="shared" si="2009"/>
        <v>2</v>
      </c>
      <c r="V3317">
        <f t="shared" si="2010"/>
        <v>1</v>
      </c>
      <c r="W3317">
        <f t="shared" si="2011"/>
        <v>202002</v>
      </c>
      <c r="X3317">
        <f t="shared" si="2012"/>
        <v>202001</v>
      </c>
      <c r="Y3317" t="str">
        <f t="shared" si="2013"/>
        <v>FY2019 Q4 Nov</v>
      </c>
      <c r="Z3317">
        <f t="shared" si="2014"/>
        <v>2019</v>
      </c>
      <c r="AA3317" s="8" t="str">
        <f t="shared" si="2015"/>
        <v>Nov</v>
      </c>
      <c r="AB3317" s="8" t="str">
        <f t="shared" si="2016"/>
        <v>Q4</v>
      </c>
      <c r="AC3317">
        <f t="shared" si="2017"/>
        <v>11</v>
      </c>
      <c r="AD3317">
        <f t="shared" si="2018"/>
        <v>4</v>
      </c>
      <c r="AE3317">
        <f t="shared" si="2019"/>
        <v>201911</v>
      </c>
      <c r="AF3317">
        <f t="shared" si="2020"/>
        <v>201904</v>
      </c>
      <c r="AG3317" s="9">
        <f t="shared" ca="1" si="2021"/>
        <v>0</v>
      </c>
      <c r="AH3317">
        <f t="shared" ca="1" si="2022"/>
        <v>3</v>
      </c>
      <c r="AI3317" s="9">
        <f t="shared" ca="1" si="2023"/>
        <v>10</v>
      </c>
      <c r="AJ3317" s="9">
        <f t="shared" ca="1" si="2024"/>
        <v>1</v>
      </c>
      <c r="AK3317" s="9">
        <f t="shared" si="2025"/>
        <v>4</v>
      </c>
      <c r="AL3317" s="9">
        <f t="shared" si="2026"/>
        <v>48</v>
      </c>
      <c r="AM3317" s="9">
        <f t="shared" si="2027"/>
        <v>13</v>
      </c>
      <c r="AN3317" s="2">
        <v>43796.544444444444</v>
      </c>
      <c r="AO3317">
        <v>2721</v>
      </c>
      <c r="AP3317" s="1">
        <v>9500</v>
      </c>
      <c r="AQ3317" t="s">
        <v>4</v>
      </c>
    </row>
    <row r="3318" spans="1:43" x14ac:dyDescent="0.3">
      <c r="A3318" t="str">
        <f t="shared" ca="1" si="1989"/>
        <v>FY2020 Q4 Sep</v>
      </c>
      <c r="B3318">
        <f t="shared" ca="1" si="1990"/>
        <v>2020</v>
      </c>
      <c r="C3318" s="8" t="str">
        <f t="shared" ca="1" si="1991"/>
        <v>Sep</v>
      </c>
      <c r="D3318" s="8" t="str">
        <f t="shared" ca="1" si="1992"/>
        <v>Q4</v>
      </c>
      <c r="E3318">
        <f t="shared" ca="1" si="1993"/>
        <v>12</v>
      </c>
      <c r="F3318">
        <f t="shared" ca="1" si="1994"/>
        <v>4</v>
      </c>
      <c r="G3318">
        <f t="shared" ca="1" si="1995"/>
        <v>202012</v>
      </c>
      <c r="H3318">
        <f t="shared" ca="1" si="1996"/>
        <v>202004</v>
      </c>
      <c r="I3318" t="str">
        <f t="shared" ca="1" si="1997"/>
        <v>FY2020 Q3 Sep</v>
      </c>
      <c r="J3318">
        <f t="shared" ca="1" si="1998"/>
        <v>2020</v>
      </c>
      <c r="K3318" s="8" t="str">
        <f t="shared" ca="1" si="1999"/>
        <v>Sep</v>
      </c>
      <c r="L3318" s="8" t="str">
        <f t="shared" ca="1" si="2000"/>
        <v>Q3</v>
      </c>
      <c r="M3318">
        <f t="shared" ca="1" si="2001"/>
        <v>9</v>
      </c>
      <c r="N3318">
        <f t="shared" ca="1" si="2002"/>
        <v>3</v>
      </c>
      <c r="O3318">
        <f t="shared" ca="1" si="2003"/>
        <v>202009</v>
      </c>
      <c r="P3318">
        <f t="shared" ca="1" si="2004"/>
        <v>202003</v>
      </c>
      <c r="Q3318" t="str">
        <f t="shared" si="2005"/>
        <v>FY2020 Q1 Oct</v>
      </c>
      <c r="R3318">
        <f t="shared" si="2006"/>
        <v>2020</v>
      </c>
      <c r="S3318" s="8" t="str">
        <f t="shared" si="2007"/>
        <v>Oct</v>
      </c>
      <c r="T3318" s="8" t="str">
        <f t="shared" si="2008"/>
        <v>Q1</v>
      </c>
      <c r="U3318">
        <f t="shared" si="2009"/>
        <v>1</v>
      </c>
      <c r="V3318">
        <f t="shared" si="2010"/>
        <v>1</v>
      </c>
      <c r="W3318">
        <f t="shared" si="2011"/>
        <v>202001</v>
      </c>
      <c r="X3318">
        <f t="shared" si="2012"/>
        <v>202001</v>
      </c>
      <c r="Y3318" t="str">
        <f t="shared" si="2013"/>
        <v>FY2019 Q4 Oct</v>
      </c>
      <c r="Z3318">
        <f t="shared" si="2014"/>
        <v>2019</v>
      </c>
      <c r="AA3318" s="8" t="str">
        <f t="shared" si="2015"/>
        <v>Oct</v>
      </c>
      <c r="AB3318" s="8" t="str">
        <f t="shared" si="2016"/>
        <v>Q4</v>
      </c>
      <c r="AC3318">
        <f t="shared" si="2017"/>
        <v>10</v>
      </c>
      <c r="AD3318">
        <f t="shared" si="2018"/>
        <v>4</v>
      </c>
      <c r="AE3318">
        <f t="shared" si="2019"/>
        <v>201910</v>
      </c>
      <c r="AF3318">
        <f t="shared" si="2020"/>
        <v>201904</v>
      </c>
      <c r="AG3318" s="9">
        <f t="shared" ca="1" si="2021"/>
        <v>0</v>
      </c>
      <c r="AH3318">
        <f t="shared" ca="1" si="2022"/>
        <v>4</v>
      </c>
      <c r="AI3318" s="9">
        <f t="shared" ca="1" si="2023"/>
        <v>11</v>
      </c>
      <c r="AJ3318" s="9">
        <f t="shared" ca="1" si="2024"/>
        <v>1</v>
      </c>
      <c r="AK3318" s="9">
        <f t="shared" si="2025"/>
        <v>3</v>
      </c>
      <c r="AL3318" s="9">
        <f t="shared" si="2026"/>
        <v>41</v>
      </c>
      <c r="AM3318" s="9">
        <f t="shared" si="2027"/>
        <v>13</v>
      </c>
      <c r="AN3318" s="2">
        <v>43746.544444444444</v>
      </c>
      <c r="AO3318">
        <v>2753</v>
      </c>
      <c r="AP3318" s="1">
        <v>9500</v>
      </c>
      <c r="AQ3318" t="s">
        <v>4</v>
      </c>
    </row>
    <row r="3319" spans="1:43" x14ac:dyDescent="0.3">
      <c r="A3319" t="str">
        <f t="shared" ca="1" si="1989"/>
        <v>FY2020 Q4 Sep</v>
      </c>
      <c r="B3319">
        <f t="shared" ca="1" si="1990"/>
        <v>2020</v>
      </c>
      <c r="C3319" s="8" t="str">
        <f t="shared" ca="1" si="1991"/>
        <v>Sep</v>
      </c>
      <c r="D3319" s="8" t="str">
        <f t="shared" ca="1" si="1992"/>
        <v>Q4</v>
      </c>
      <c r="E3319">
        <f t="shared" ca="1" si="1993"/>
        <v>12</v>
      </c>
      <c r="F3319">
        <f t="shared" ca="1" si="1994"/>
        <v>4</v>
      </c>
      <c r="G3319">
        <f t="shared" ca="1" si="1995"/>
        <v>202012</v>
      </c>
      <c r="H3319">
        <f t="shared" ca="1" si="1996"/>
        <v>202004</v>
      </c>
      <c r="I3319" t="str">
        <f t="shared" ca="1" si="1997"/>
        <v>FY2020 Q3 Sep</v>
      </c>
      <c r="J3319">
        <f t="shared" ca="1" si="1998"/>
        <v>2020</v>
      </c>
      <c r="K3319" s="8" t="str">
        <f t="shared" ca="1" si="1999"/>
        <v>Sep</v>
      </c>
      <c r="L3319" s="8" t="str">
        <f t="shared" ca="1" si="2000"/>
        <v>Q3</v>
      </c>
      <c r="M3319">
        <f t="shared" ca="1" si="2001"/>
        <v>9</v>
      </c>
      <c r="N3319">
        <f t="shared" ca="1" si="2002"/>
        <v>3</v>
      </c>
      <c r="O3319">
        <f t="shared" ca="1" si="2003"/>
        <v>202009</v>
      </c>
      <c r="P3319">
        <f t="shared" ca="1" si="2004"/>
        <v>202003</v>
      </c>
      <c r="Q3319" t="str">
        <f t="shared" si="2005"/>
        <v>FY2020 Q1 Oct</v>
      </c>
      <c r="R3319">
        <f t="shared" si="2006"/>
        <v>2020</v>
      </c>
      <c r="S3319" s="8" t="str">
        <f t="shared" si="2007"/>
        <v>Oct</v>
      </c>
      <c r="T3319" s="8" t="str">
        <f t="shared" si="2008"/>
        <v>Q1</v>
      </c>
      <c r="U3319">
        <f t="shared" si="2009"/>
        <v>1</v>
      </c>
      <c r="V3319">
        <f t="shared" si="2010"/>
        <v>1</v>
      </c>
      <c r="W3319">
        <f t="shared" si="2011"/>
        <v>202001</v>
      </c>
      <c r="X3319">
        <f t="shared" si="2012"/>
        <v>202001</v>
      </c>
      <c r="Y3319" t="str">
        <f t="shared" si="2013"/>
        <v>FY2019 Q4 Oct</v>
      </c>
      <c r="Z3319">
        <f t="shared" si="2014"/>
        <v>2019</v>
      </c>
      <c r="AA3319" s="8" t="str">
        <f t="shared" si="2015"/>
        <v>Oct</v>
      </c>
      <c r="AB3319" s="8" t="str">
        <f t="shared" si="2016"/>
        <v>Q4</v>
      </c>
      <c r="AC3319">
        <f t="shared" si="2017"/>
        <v>10</v>
      </c>
      <c r="AD3319">
        <f t="shared" si="2018"/>
        <v>4</v>
      </c>
      <c r="AE3319">
        <f t="shared" si="2019"/>
        <v>201910</v>
      </c>
      <c r="AF3319">
        <f t="shared" si="2020"/>
        <v>201904</v>
      </c>
      <c r="AG3319" s="9">
        <f t="shared" ca="1" si="2021"/>
        <v>0</v>
      </c>
      <c r="AH3319">
        <f t="shared" ca="1" si="2022"/>
        <v>4</v>
      </c>
      <c r="AI3319" s="9">
        <f t="shared" ca="1" si="2023"/>
        <v>11</v>
      </c>
      <c r="AJ3319" s="9">
        <f t="shared" ca="1" si="2024"/>
        <v>1</v>
      </c>
      <c r="AK3319" s="9">
        <f t="shared" si="2025"/>
        <v>4</v>
      </c>
      <c r="AL3319" s="9">
        <f t="shared" si="2026"/>
        <v>44</v>
      </c>
      <c r="AM3319" s="9">
        <f t="shared" si="2027"/>
        <v>13</v>
      </c>
      <c r="AN3319" s="2">
        <v>43768.548611111109</v>
      </c>
      <c r="AO3319">
        <v>2753</v>
      </c>
      <c r="AP3319" s="1">
        <v>9500</v>
      </c>
      <c r="AQ3319" t="s">
        <v>4</v>
      </c>
    </row>
    <row r="3320" spans="1:43" x14ac:dyDescent="0.3">
      <c r="A3320" t="str">
        <f t="shared" ca="1" si="1989"/>
        <v>FY2020 Q4 Sep</v>
      </c>
      <c r="B3320">
        <f t="shared" ca="1" si="1990"/>
        <v>2020</v>
      </c>
      <c r="C3320" s="8" t="str">
        <f t="shared" ca="1" si="1991"/>
        <v>Sep</v>
      </c>
      <c r="D3320" s="8" t="str">
        <f t="shared" ca="1" si="1992"/>
        <v>Q4</v>
      </c>
      <c r="E3320">
        <f t="shared" ca="1" si="1993"/>
        <v>12</v>
      </c>
      <c r="F3320">
        <f t="shared" ca="1" si="1994"/>
        <v>4</v>
      </c>
      <c r="G3320">
        <f t="shared" ca="1" si="1995"/>
        <v>202012</v>
      </c>
      <c r="H3320">
        <f t="shared" ca="1" si="1996"/>
        <v>202004</v>
      </c>
      <c r="I3320" t="str">
        <f t="shared" ca="1" si="1997"/>
        <v>FY2020 Q3 Sep</v>
      </c>
      <c r="J3320">
        <f t="shared" ca="1" si="1998"/>
        <v>2020</v>
      </c>
      <c r="K3320" s="8" t="str">
        <f t="shared" ca="1" si="1999"/>
        <v>Sep</v>
      </c>
      <c r="L3320" s="8" t="str">
        <f t="shared" ca="1" si="2000"/>
        <v>Q3</v>
      </c>
      <c r="M3320">
        <f t="shared" ca="1" si="2001"/>
        <v>9</v>
      </c>
      <c r="N3320">
        <f t="shared" ca="1" si="2002"/>
        <v>3</v>
      </c>
      <c r="O3320">
        <f t="shared" ca="1" si="2003"/>
        <v>202009</v>
      </c>
      <c r="P3320">
        <f t="shared" ca="1" si="2004"/>
        <v>202003</v>
      </c>
      <c r="Q3320" t="str">
        <f t="shared" si="2005"/>
        <v>FY2020 Q1 Nov</v>
      </c>
      <c r="R3320">
        <f t="shared" si="2006"/>
        <v>2020</v>
      </c>
      <c r="S3320" s="8" t="str">
        <f t="shared" si="2007"/>
        <v>Nov</v>
      </c>
      <c r="T3320" s="8" t="str">
        <f t="shared" si="2008"/>
        <v>Q1</v>
      </c>
      <c r="U3320">
        <f t="shared" si="2009"/>
        <v>2</v>
      </c>
      <c r="V3320">
        <f t="shared" si="2010"/>
        <v>1</v>
      </c>
      <c r="W3320">
        <f t="shared" si="2011"/>
        <v>202002</v>
      </c>
      <c r="X3320">
        <f t="shared" si="2012"/>
        <v>202001</v>
      </c>
      <c r="Y3320" t="str">
        <f t="shared" si="2013"/>
        <v>FY2019 Q4 Nov</v>
      </c>
      <c r="Z3320">
        <f t="shared" si="2014"/>
        <v>2019</v>
      </c>
      <c r="AA3320" s="8" t="str">
        <f t="shared" si="2015"/>
        <v>Nov</v>
      </c>
      <c r="AB3320" s="8" t="str">
        <f t="shared" si="2016"/>
        <v>Q4</v>
      </c>
      <c r="AC3320">
        <f t="shared" si="2017"/>
        <v>11</v>
      </c>
      <c r="AD3320">
        <f t="shared" si="2018"/>
        <v>4</v>
      </c>
      <c r="AE3320">
        <f t="shared" si="2019"/>
        <v>201911</v>
      </c>
      <c r="AF3320">
        <f t="shared" si="2020"/>
        <v>201904</v>
      </c>
      <c r="AG3320" s="9">
        <f t="shared" ca="1" si="2021"/>
        <v>0</v>
      </c>
      <c r="AH3320">
        <f t="shared" ca="1" si="2022"/>
        <v>3</v>
      </c>
      <c r="AI3320" s="9">
        <f t="shared" ca="1" si="2023"/>
        <v>10</v>
      </c>
      <c r="AJ3320" s="9">
        <f t="shared" ca="1" si="2024"/>
        <v>1</v>
      </c>
      <c r="AK3320" s="9">
        <f t="shared" si="2025"/>
        <v>5</v>
      </c>
      <c r="AL3320" s="9">
        <f t="shared" si="2026"/>
        <v>45</v>
      </c>
      <c r="AM3320" s="9">
        <f t="shared" si="2027"/>
        <v>12</v>
      </c>
      <c r="AN3320" s="2">
        <v>43776.540277777778</v>
      </c>
      <c r="AO3320">
        <v>3113</v>
      </c>
      <c r="AP3320" s="1">
        <v>9500</v>
      </c>
      <c r="AQ3320" t="s">
        <v>4</v>
      </c>
    </row>
    <row r="3321" spans="1:43" x14ac:dyDescent="0.3">
      <c r="A3321" t="str">
        <f t="shared" ca="1" si="1989"/>
        <v>FY2020 Q4 Sep</v>
      </c>
      <c r="B3321">
        <f t="shared" ca="1" si="1990"/>
        <v>2020</v>
      </c>
      <c r="C3321" s="8" t="str">
        <f t="shared" ca="1" si="1991"/>
        <v>Sep</v>
      </c>
      <c r="D3321" s="8" t="str">
        <f t="shared" ca="1" si="1992"/>
        <v>Q4</v>
      </c>
      <c r="E3321">
        <f t="shared" ca="1" si="1993"/>
        <v>12</v>
      </c>
      <c r="F3321">
        <f t="shared" ca="1" si="1994"/>
        <v>4</v>
      </c>
      <c r="G3321">
        <f t="shared" ca="1" si="1995"/>
        <v>202012</v>
      </c>
      <c r="H3321">
        <f t="shared" ca="1" si="1996"/>
        <v>202004</v>
      </c>
      <c r="I3321" t="str">
        <f t="shared" ca="1" si="1997"/>
        <v>FY2020 Q3 Sep</v>
      </c>
      <c r="J3321">
        <f t="shared" ca="1" si="1998"/>
        <v>2020</v>
      </c>
      <c r="K3321" s="8" t="str">
        <f t="shared" ca="1" si="1999"/>
        <v>Sep</v>
      </c>
      <c r="L3321" s="8" t="str">
        <f t="shared" ca="1" si="2000"/>
        <v>Q3</v>
      </c>
      <c r="M3321">
        <f t="shared" ca="1" si="2001"/>
        <v>9</v>
      </c>
      <c r="N3321">
        <f t="shared" ca="1" si="2002"/>
        <v>3</v>
      </c>
      <c r="O3321">
        <f t="shared" ca="1" si="2003"/>
        <v>202009</v>
      </c>
      <c r="P3321">
        <f t="shared" ca="1" si="2004"/>
        <v>202003</v>
      </c>
      <c r="Q3321" t="str">
        <f t="shared" si="2005"/>
        <v>FY2020 Q1 Nov</v>
      </c>
      <c r="R3321">
        <f t="shared" si="2006"/>
        <v>2020</v>
      </c>
      <c r="S3321" s="8" t="str">
        <f t="shared" si="2007"/>
        <v>Nov</v>
      </c>
      <c r="T3321" s="8" t="str">
        <f t="shared" si="2008"/>
        <v>Q1</v>
      </c>
      <c r="U3321">
        <f t="shared" si="2009"/>
        <v>2</v>
      </c>
      <c r="V3321">
        <f t="shared" si="2010"/>
        <v>1</v>
      </c>
      <c r="W3321">
        <f t="shared" si="2011"/>
        <v>202002</v>
      </c>
      <c r="X3321">
        <f t="shared" si="2012"/>
        <v>202001</v>
      </c>
      <c r="Y3321" t="str">
        <f t="shared" si="2013"/>
        <v>FY2019 Q4 Nov</v>
      </c>
      <c r="Z3321">
        <f t="shared" si="2014"/>
        <v>2019</v>
      </c>
      <c r="AA3321" s="8" t="str">
        <f t="shared" si="2015"/>
        <v>Nov</v>
      </c>
      <c r="AB3321" s="8" t="str">
        <f t="shared" si="2016"/>
        <v>Q4</v>
      </c>
      <c r="AC3321">
        <f t="shared" si="2017"/>
        <v>11</v>
      </c>
      <c r="AD3321">
        <f t="shared" si="2018"/>
        <v>4</v>
      </c>
      <c r="AE3321">
        <f t="shared" si="2019"/>
        <v>201911</v>
      </c>
      <c r="AF3321">
        <f t="shared" si="2020"/>
        <v>201904</v>
      </c>
      <c r="AG3321" s="9">
        <f t="shared" ca="1" si="2021"/>
        <v>0</v>
      </c>
      <c r="AH3321">
        <f t="shared" ca="1" si="2022"/>
        <v>3</v>
      </c>
      <c r="AI3321" s="9">
        <f t="shared" ca="1" si="2023"/>
        <v>10</v>
      </c>
      <c r="AJ3321" s="9">
        <f t="shared" ca="1" si="2024"/>
        <v>1</v>
      </c>
      <c r="AK3321" s="9">
        <f t="shared" si="2025"/>
        <v>3</v>
      </c>
      <c r="AL3321" s="9">
        <f t="shared" si="2026"/>
        <v>48</v>
      </c>
      <c r="AM3321" s="9">
        <f t="shared" si="2027"/>
        <v>13</v>
      </c>
      <c r="AN3321" s="2">
        <v>43795.563888888886</v>
      </c>
      <c r="AO3321">
        <v>3113</v>
      </c>
      <c r="AP3321" s="1">
        <v>9500</v>
      </c>
      <c r="AQ3321" t="s">
        <v>4</v>
      </c>
    </row>
    <row r="3322" spans="1:43" x14ac:dyDescent="0.3">
      <c r="A3322" t="str">
        <f t="shared" ca="1" si="1989"/>
        <v>FY2020 Q4 Sep</v>
      </c>
      <c r="B3322">
        <f t="shared" ca="1" si="1990"/>
        <v>2020</v>
      </c>
      <c r="C3322" s="8" t="str">
        <f t="shared" ca="1" si="1991"/>
        <v>Sep</v>
      </c>
      <c r="D3322" s="8" t="str">
        <f t="shared" ca="1" si="1992"/>
        <v>Q4</v>
      </c>
      <c r="E3322">
        <f t="shared" ca="1" si="1993"/>
        <v>12</v>
      </c>
      <c r="F3322">
        <f t="shared" ca="1" si="1994"/>
        <v>4</v>
      </c>
      <c r="G3322">
        <f t="shared" ca="1" si="1995"/>
        <v>202012</v>
      </c>
      <c r="H3322">
        <f t="shared" ca="1" si="1996"/>
        <v>202004</v>
      </c>
      <c r="I3322" t="str">
        <f t="shared" ca="1" si="1997"/>
        <v>FY2020 Q3 Sep</v>
      </c>
      <c r="J3322">
        <f t="shared" ca="1" si="1998"/>
        <v>2020</v>
      </c>
      <c r="K3322" s="8" t="str">
        <f t="shared" ca="1" si="1999"/>
        <v>Sep</v>
      </c>
      <c r="L3322" s="8" t="str">
        <f t="shared" ca="1" si="2000"/>
        <v>Q3</v>
      </c>
      <c r="M3322">
        <f t="shared" ca="1" si="2001"/>
        <v>9</v>
      </c>
      <c r="N3322">
        <f t="shared" ca="1" si="2002"/>
        <v>3</v>
      </c>
      <c r="O3322">
        <f t="shared" ca="1" si="2003"/>
        <v>202009</v>
      </c>
      <c r="P3322">
        <f t="shared" ca="1" si="2004"/>
        <v>202003</v>
      </c>
      <c r="Q3322" t="str">
        <f t="shared" si="2005"/>
        <v>FY2020 Q1 Oct</v>
      </c>
      <c r="R3322">
        <f t="shared" si="2006"/>
        <v>2020</v>
      </c>
      <c r="S3322" s="8" t="str">
        <f t="shared" si="2007"/>
        <v>Oct</v>
      </c>
      <c r="T3322" s="8" t="str">
        <f t="shared" si="2008"/>
        <v>Q1</v>
      </c>
      <c r="U3322">
        <f t="shared" si="2009"/>
        <v>1</v>
      </c>
      <c r="V3322">
        <f t="shared" si="2010"/>
        <v>1</v>
      </c>
      <c r="W3322">
        <f t="shared" si="2011"/>
        <v>202001</v>
      </c>
      <c r="X3322">
        <f t="shared" si="2012"/>
        <v>202001</v>
      </c>
      <c r="Y3322" t="str">
        <f t="shared" si="2013"/>
        <v>FY2019 Q4 Oct</v>
      </c>
      <c r="Z3322">
        <f t="shared" si="2014"/>
        <v>2019</v>
      </c>
      <c r="AA3322" s="8" t="str">
        <f t="shared" si="2015"/>
        <v>Oct</v>
      </c>
      <c r="AB3322" s="8" t="str">
        <f t="shared" si="2016"/>
        <v>Q4</v>
      </c>
      <c r="AC3322">
        <f t="shared" si="2017"/>
        <v>10</v>
      </c>
      <c r="AD3322">
        <f t="shared" si="2018"/>
        <v>4</v>
      </c>
      <c r="AE3322">
        <f t="shared" si="2019"/>
        <v>201910</v>
      </c>
      <c r="AF3322">
        <f t="shared" si="2020"/>
        <v>201904</v>
      </c>
      <c r="AG3322" s="9">
        <f t="shared" ca="1" si="2021"/>
        <v>0</v>
      </c>
      <c r="AH3322">
        <f t="shared" ca="1" si="2022"/>
        <v>4</v>
      </c>
      <c r="AI3322" s="9">
        <f t="shared" ca="1" si="2023"/>
        <v>11</v>
      </c>
      <c r="AJ3322" s="9">
        <f t="shared" ca="1" si="2024"/>
        <v>1</v>
      </c>
      <c r="AK3322" s="9">
        <f t="shared" si="2025"/>
        <v>4</v>
      </c>
      <c r="AL3322" s="9">
        <f t="shared" si="2026"/>
        <v>43</v>
      </c>
      <c r="AM3322" s="9">
        <f t="shared" si="2027"/>
        <v>13</v>
      </c>
      <c r="AN3322" s="2">
        <v>43761.552777777775</v>
      </c>
      <c r="AO3322">
        <v>3347</v>
      </c>
      <c r="AP3322" s="1">
        <v>9500</v>
      </c>
      <c r="AQ3322" t="s">
        <v>4</v>
      </c>
    </row>
    <row r="3323" spans="1:43" x14ac:dyDescent="0.3">
      <c r="A3323" t="str">
        <f t="shared" ca="1" si="1989"/>
        <v>FY2020 Q4 Sep</v>
      </c>
      <c r="B3323">
        <f t="shared" ca="1" si="1990"/>
        <v>2020</v>
      </c>
      <c r="C3323" s="8" t="str">
        <f t="shared" ca="1" si="1991"/>
        <v>Sep</v>
      </c>
      <c r="D3323" s="8" t="str">
        <f t="shared" ca="1" si="1992"/>
        <v>Q4</v>
      </c>
      <c r="E3323">
        <f t="shared" ca="1" si="1993"/>
        <v>12</v>
      </c>
      <c r="F3323">
        <f t="shared" ca="1" si="1994"/>
        <v>4</v>
      </c>
      <c r="G3323">
        <f t="shared" ca="1" si="1995"/>
        <v>202012</v>
      </c>
      <c r="H3323">
        <f t="shared" ca="1" si="1996"/>
        <v>202004</v>
      </c>
      <c r="I3323" t="str">
        <f t="shared" ca="1" si="1997"/>
        <v>FY2020 Q3 Sep</v>
      </c>
      <c r="J3323">
        <f t="shared" ca="1" si="1998"/>
        <v>2020</v>
      </c>
      <c r="K3323" s="8" t="str">
        <f t="shared" ca="1" si="1999"/>
        <v>Sep</v>
      </c>
      <c r="L3323" s="8" t="str">
        <f t="shared" ca="1" si="2000"/>
        <v>Q3</v>
      </c>
      <c r="M3323">
        <f t="shared" ca="1" si="2001"/>
        <v>9</v>
      </c>
      <c r="N3323">
        <f t="shared" ca="1" si="2002"/>
        <v>3</v>
      </c>
      <c r="O3323">
        <f t="shared" ca="1" si="2003"/>
        <v>202009</v>
      </c>
      <c r="P3323">
        <f t="shared" ca="1" si="2004"/>
        <v>202003</v>
      </c>
      <c r="Q3323" t="str">
        <f t="shared" si="2005"/>
        <v>FY2020 Q1 Oct</v>
      </c>
      <c r="R3323">
        <f t="shared" si="2006"/>
        <v>2020</v>
      </c>
      <c r="S3323" s="8" t="str">
        <f t="shared" si="2007"/>
        <v>Oct</v>
      </c>
      <c r="T3323" s="8" t="str">
        <f t="shared" si="2008"/>
        <v>Q1</v>
      </c>
      <c r="U3323">
        <f t="shared" si="2009"/>
        <v>1</v>
      </c>
      <c r="V3323">
        <f t="shared" si="2010"/>
        <v>1</v>
      </c>
      <c r="W3323">
        <f t="shared" si="2011"/>
        <v>202001</v>
      </c>
      <c r="X3323">
        <f t="shared" si="2012"/>
        <v>202001</v>
      </c>
      <c r="Y3323" t="str">
        <f t="shared" si="2013"/>
        <v>FY2019 Q4 Oct</v>
      </c>
      <c r="Z3323">
        <f t="shared" si="2014"/>
        <v>2019</v>
      </c>
      <c r="AA3323" s="8" t="str">
        <f t="shared" si="2015"/>
        <v>Oct</v>
      </c>
      <c r="AB3323" s="8" t="str">
        <f t="shared" si="2016"/>
        <v>Q4</v>
      </c>
      <c r="AC3323">
        <f t="shared" si="2017"/>
        <v>10</v>
      </c>
      <c r="AD3323">
        <f t="shared" si="2018"/>
        <v>4</v>
      </c>
      <c r="AE3323">
        <f t="shared" si="2019"/>
        <v>201910</v>
      </c>
      <c r="AF3323">
        <f t="shared" si="2020"/>
        <v>201904</v>
      </c>
      <c r="AG3323" s="9">
        <f t="shared" ca="1" si="2021"/>
        <v>0</v>
      </c>
      <c r="AH3323">
        <f t="shared" ca="1" si="2022"/>
        <v>4</v>
      </c>
      <c r="AI3323" s="9">
        <f t="shared" ca="1" si="2023"/>
        <v>11</v>
      </c>
      <c r="AJ3323" s="9">
        <f t="shared" ca="1" si="2024"/>
        <v>1</v>
      </c>
      <c r="AK3323" s="9">
        <f t="shared" si="2025"/>
        <v>6</v>
      </c>
      <c r="AL3323" s="9">
        <f t="shared" si="2026"/>
        <v>43</v>
      </c>
      <c r="AM3323" s="9">
        <f t="shared" si="2027"/>
        <v>13</v>
      </c>
      <c r="AN3323" s="2">
        <v>43763.543055555558</v>
      </c>
      <c r="AO3323">
        <v>3347</v>
      </c>
      <c r="AP3323" s="1">
        <v>9500</v>
      </c>
      <c r="AQ3323" t="s">
        <v>4</v>
      </c>
    </row>
    <row r="3324" spans="1:43" x14ac:dyDescent="0.3">
      <c r="A3324" t="str">
        <f t="shared" ca="1" si="1989"/>
        <v>FY2020 Q4 Sep</v>
      </c>
      <c r="B3324">
        <f t="shared" ca="1" si="1990"/>
        <v>2020</v>
      </c>
      <c r="C3324" s="8" t="str">
        <f t="shared" ca="1" si="1991"/>
        <v>Sep</v>
      </c>
      <c r="D3324" s="8" t="str">
        <f t="shared" ca="1" si="1992"/>
        <v>Q4</v>
      </c>
      <c r="E3324">
        <f t="shared" ca="1" si="1993"/>
        <v>12</v>
      </c>
      <c r="F3324">
        <f t="shared" ca="1" si="1994"/>
        <v>4</v>
      </c>
      <c r="G3324">
        <f t="shared" ca="1" si="1995"/>
        <v>202012</v>
      </c>
      <c r="H3324">
        <f t="shared" ca="1" si="1996"/>
        <v>202004</v>
      </c>
      <c r="I3324" t="str">
        <f t="shared" ca="1" si="1997"/>
        <v>FY2020 Q3 Sep</v>
      </c>
      <c r="J3324">
        <f t="shared" ca="1" si="1998"/>
        <v>2020</v>
      </c>
      <c r="K3324" s="8" t="str">
        <f t="shared" ca="1" si="1999"/>
        <v>Sep</v>
      </c>
      <c r="L3324" s="8" t="str">
        <f t="shared" ca="1" si="2000"/>
        <v>Q3</v>
      </c>
      <c r="M3324">
        <f t="shared" ca="1" si="2001"/>
        <v>9</v>
      </c>
      <c r="N3324">
        <f t="shared" ca="1" si="2002"/>
        <v>3</v>
      </c>
      <c r="O3324">
        <f t="shared" ca="1" si="2003"/>
        <v>202009</v>
      </c>
      <c r="P3324">
        <f t="shared" ca="1" si="2004"/>
        <v>202003</v>
      </c>
      <c r="Q3324" t="str">
        <f t="shared" si="2005"/>
        <v>FY2020 Q1 Oct</v>
      </c>
      <c r="R3324">
        <f t="shared" si="2006"/>
        <v>2020</v>
      </c>
      <c r="S3324" s="8" t="str">
        <f t="shared" si="2007"/>
        <v>Oct</v>
      </c>
      <c r="T3324" s="8" t="str">
        <f t="shared" si="2008"/>
        <v>Q1</v>
      </c>
      <c r="U3324">
        <f t="shared" si="2009"/>
        <v>1</v>
      </c>
      <c r="V3324">
        <f t="shared" si="2010"/>
        <v>1</v>
      </c>
      <c r="W3324">
        <f t="shared" si="2011"/>
        <v>202001</v>
      </c>
      <c r="X3324">
        <f t="shared" si="2012"/>
        <v>202001</v>
      </c>
      <c r="Y3324" t="str">
        <f t="shared" si="2013"/>
        <v>FY2019 Q4 Oct</v>
      </c>
      <c r="Z3324">
        <f t="shared" si="2014"/>
        <v>2019</v>
      </c>
      <c r="AA3324" s="8" t="str">
        <f t="shared" si="2015"/>
        <v>Oct</v>
      </c>
      <c r="AB3324" s="8" t="str">
        <f t="shared" si="2016"/>
        <v>Q4</v>
      </c>
      <c r="AC3324">
        <f t="shared" si="2017"/>
        <v>10</v>
      </c>
      <c r="AD3324">
        <f t="shared" si="2018"/>
        <v>4</v>
      </c>
      <c r="AE3324">
        <f t="shared" si="2019"/>
        <v>201910</v>
      </c>
      <c r="AF3324">
        <f t="shared" si="2020"/>
        <v>201904</v>
      </c>
      <c r="AG3324" s="9">
        <f t="shared" ca="1" si="2021"/>
        <v>0</v>
      </c>
      <c r="AH3324">
        <f t="shared" ca="1" si="2022"/>
        <v>4</v>
      </c>
      <c r="AI3324" s="9">
        <f t="shared" ca="1" si="2023"/>
        <v>11</v>
      </c>
      <c r="AJ3324" s="9">
        <f t="shared" ca="1" si="2024"/>
        <v>1</v>
      </c>
      <c r="AK3324" s="9">
        <f t="shared" si="2025"/>
        <v>3</v>
      </c>
      <c r="AL3324" s="9">
        <f t="shared" si="2026"/>
        <v>44</v>
      </c>
      <c r="AM3324" s="9">
        <f t="shared" si="2027"/>
        <v>13</v>
      </c>
      <c r="AN3324" s="2">
        <v>43767.566666666666</v>
      </c>
      <c r="AO3324">
        <v>3347</v>
      </c>
      <c r="AP3324" s="1">
        <v>9500</v>
      </c>
      <c r="AQ3324" t="s">
        <v>4</v>
      </c>
    </row>
    <row r="3325" spans="1:43" x14ac:dyDescent="0.3">
      <c r="A3325" t="str">
        <f t="shared" ca="1" si="1989"/>
        <v>FY2020 Q4 Sep</v>
      </c>
      <c r="B3325">
        <f t="shared" ca="1" si="1990"/>
        <v>2020</v>
      </c>
      <c r="C3325" s="8" t="str">
        <f t="shared" ca="1" si="1991"/>
        <v>Sep</v>
      </c>
      <c r="D3325" s="8" t="str">
        <f t="shared" ca="1" si="1992"/>
        <v>Q4</v>
      </c>
      <c r="E3325">
        <f t="shared" ca="1" si="1993"/>
        <v>12</v>
      </c>
      <c r="F3325">
        <f t="shared" ca="1" si="1994"/>
        <v>4</v>
      </c>
      <c r="G3325">
        <f t="shared" ca="1" si="1995"/>
        <v>202012</v>
      </c>
      <c r="H3325">
        <f t="shared" ca="1" si="1996"/>
        <v>202004</v>
      </c>
      <c r="I3325" t="str">
        <f t="shared" ca="1" si="1997"/>
        <v>FY2020 Q3 Sep</v>
      </c>
      <c r="J3325">
        <f t="shared" ca="1" si="1998"/>
        <v>2020</v>
      </c>
      <c r="K3325" s="8" t="str">
        <f t="shared" ca="1" si="1999"/>
        <v>Sep</v>
      </c>
      <c r="L3325" s="8" t="str">
        <f t="shared" ca="1" si="2000"/>
        <v>Q3</v>
      </c>
      <c r="M3325">
        <f t="shared" ca="1" si="2001"/>
        <v>9</v>
      </c>
      <c r="N3325">
        <f t="shared" ca="1" si="2002"/>
        <v>3</v>
      </c>
      <c r="O3325">
        <f t="shared" ca="1" si="2003"/>
        <v>202009</v>
      </c>
      <c r="P3325">
        <f t="shared" ca="1" si="2004"/>
        <v>202003</v>
      </c>
      <c r="Q3325" t="str">
        <f t="shared" si="2005"/>
        <v>FY2020 Q1 Nov</v>
      </c>
      <c r="R3325">
        <f t="shared" si="2006"/>
        <v>2020</v>
      </c>
      <c r="S3325" s="8" t="str">
        <f t="shared" si="2007"/>
        <v>Nov</v>
      </c>
      <c r="T3325" s="8" t="str">
        <f t="shared" si="2008"/>
        <v>Q1</v>
      </c>
      <c r="U3325">
        <f t="shared" si="2009"/>
        <v>2</v>
      </c>
      <c r="V3325">
        <f t="shared" si="2010"/>
        <v>1</v>
      </c>
      <c r="W3325">
        <f t="shared" si="2011"/>
        <v>202002</v>
      </c>
      <c r="X3325">
        <f t="shared" si="2012"/>
        <v>202001</v>
      </c>
      <c r="Y3325" t="str">
        <f t="shared" si="2013"/>
        <v>FY2019 Q4 Nov</v>
      </c>
      <c r="Z3325">
        <f t="shared" si="2014"/>
        <v>2019</v>
      </c>
      <c r="AA3325" s="8" t="str">
        <f t="shared" si="2015"/>
        <v>Nov</v>
      </c>
      <c r="AB3325" s="8" t="str">
        <f t="shared" si="2016"/>
        <v>Q4</v>
      </c>
      <c r="AC3325">
        <f t="shared" si="2017"/>
        <v>11</v>
      </c>
      <c r="AD3325">
        <f t="shared" si="2018"/>
        <v>4</v>
      </c>
      <c r="AE3325">
        <f t="shared" si="2019"/>
        <v>201911</v>
      </c>
      <c r="AF3325">
        <f t="shared" si="2020"/>
        <v>201904</v>
      </c>
      <c r="AG3325" s="9">
        <f t="shared" ca="1" si="2021"/>
        <v>0</v>
      </c>
      <c r="AH3325">
        <f t="shared" ca="1" si="2022"/>
        <v>3</v>
      </c>
      <c r="AI3325" s="9">
        <f t="shared" ca="1" si="2023"/>
        <v>10</v>
      </c>
      <c r="AJ3325" s="9">
        <f t="shared" ca="1" si="2024"/>
        <v>1</v>
      </c>
      <c r="AK3325" s="9">
        <f t="shared" si="2025"/>
        <v>5</v>
      </c>
      <c r="AL3325" s="9">
        <f t="shared" si="2026"/>
        <v>46</v>
      </c>
      <c r="AM3325" s="9">
        <f t="shared" si="2027"/>
        <v>12</v>
      </c>
      <c r="AN3325" s="2">
        <v>43783.525694444441</v>
      </c>
      <c r="AO3325">
        <v>3383</v>
      </c>
      <c r="AP3325" s="1">
        <v>9500</v>
      </c>
      <c r="AQ3325" t="s">
        <v>4</v>
      </c>
    </row>
    <row r="3326" spans="1:43" x14ac:dyDescent="0.3">
      <c r="A3326" t="str">
        <f t="shared" ca="1" si="1989"/>
        <v>FY2020 Q4 Sep</v>
      </c>
      <c r="B3326">
        <f t="shared" ca="1" si="1990"/>
        <v>2020</v>
      </c>
      <c r="C3326" s="8" t="str">
        <f t="shared" ca="1" si="1991"/>
        <v>Sep</v>
      </c>
      <c r="D3326" s="8" t="str">
        <f t="shared" ca="1" si="1992"/>
        <v>Q4</v>
      </c>
      <c r="E3326">
        <f t="shared" ca="1" si="1993"/>
        <v>12</v>
      </c>
      <c r="F3326">
        <f t="shared" ca="1" si="1994"/>
        <v>4</v>
      </c>
      <c r="G3326">
        <f t="shared" ca="1" si="1995"/>
        <v>202012</v>
      </c>
      <c r="H3326">
        <f t="shared" ca="1" si="1996"/>
        <v>202004</v>
      </c>
      <c r="I3326" t="str">
        <f t="shared" ca="1" si="1997"/>
        <v>FY2020 Q3 Sep</v>
      </c>
      <c r="J3326">
        <f t="shared" ca="1" si="1998"/>
        <v>2020</v>
      </c>
      <c r="K3326" s="8" t="str">
        <f t="shared" ca="1" si="1999"/>
        <v>Sep</v>
      </c>
      <c r="L3326" s="8" t="str">
        <f t="shared" ca="1" si="2000"/>
        <v>Q3</v>
      </c>
      <c r="M3326">
        <f t="shared" ca="1" si="2001"/>
        <v>9</v>
      </c>
      <c r="N3326">
        <f t="shared" ca="1" si="2002"/>
        <v>3</v>
      </c>
      <c r="O3326">
        <f t="shared" ca="1" si="2003"/>
        <v>202009</v>
      </c>
      <c r="P3326">
        <f t="shared" ca="1" si="2004"/>
        <v>202003</v>
      </c>
      <c r="Q3326" t="str">
        <f t="shared" si="2005"/>
        <v>FY2020 Q2 Jan</v>
      </c>
      <c r="R3326">
        <f t="shared" si="2006"/>
        <v>2020</v>
      </c>
      <c r="S3326" s="8" t="str">
        <f t="shared" si="2007"/>
        <v>Jan</v>
      </c>
      <c r="T3326" s="8" t="str">
        <f t="shared" si="2008"/>
        <v>Q2</v>
      </c>
      <c r="U3326">
        <f t="shared" si="2009"/>
        <v>4</v>
      </c>
      <c r="V3326">
        <f t="shared" si="2010"/>
        <v>2</v>
      </c>
      <c r="W3326">
        <f t="shared" si="2011"/>
        <v>202004</v>
      </c>
      <c r="X3326">
        <f t="shared" si="2012"/>
        <v>202002</v>
      </c>
      <c r="Y3326" t="str">
        <f t="shared" si="2013"/>
        <v>FY2020 Q1 Jan</v>
      </c>
      <c r="Z3326">
        <f t="shared" si="2014"/>
        <v>2020</v>
      </c>
      <c r="AA3326" s="8" t="str">
        <f t="shared" si="2015"/>
        <v>Jan</v>
      </c>
      <c r="AB3326" s="8" t="str">
        <f t="shared" si="2016"/>
        <v>Q1</v>
      </c>
      <c r="AC3326">
        <f t="shared" si="2017"/>
        <v>1</v>
      </c>
      <c r="AD3326">
        <f t="shared" si="2018"/>
        <v>1</v>
      </c>
      <c r="AE3326">
        <f t="shared" si="2019"/>
        <v>202001</v>
      </c>
      <c r="AF3326">
        <f t="shared" si="2020"/>
        <v>202001</v>
      </c>
      <c r="AG3326" s="9">
        <f t="shared" ca="1" si="2021"/>
        <v>0</v>
      </c>
      <c r="AH3326">
        <f t="shared" ca="1" si="2022"/>
        <v>3</v>
      </c>
      <c r="AI3326" s="9">
        <f t="shared" ca="1" si="2023"/>
        <v>8</v>
      </c>
      <c r="AJ3326" s="9">
        <f t="shared" ca="1" si="2024"/>
        <v>0</v>
      </c>
      <c r="AK3326" s="9">
        <f t="shared" si="2025"/>
        <v>2</v>
      </c>
      <c r="AL3326" s="9">
        <f t="shared" si="2026"/>
        <v>5</v>
      </c>
      <c r="AM3326" s="9">
        <f t="shared" si="2027"/>
        <v>12</v>
      </c>
      <c r="AN3326" s="2">
        <v>43857.527083333334</v>
      </c>
      <c r="AO3326">
        <v>3383</v>
      </c>
      <c r="AP3326" s="1">
        <v>9500</v>
      </c>
      <c r="AQ3326" t="s">
        <v>4</v>
      </c>
    </row>
    <row r="3327" spans="1:43" x14ac:dyDescent="0.3">
      <c r="A3327" t="str">
        <f t="shared" ca="1" si="1989"/>
        <v>FY2020 Q4 Sep</v>
      </c>
      <c r="B3327">
        <f t="shared" ca="1" si="1990"/>
        <v>2020</v>
      </c>
      <c r="C3327" s="8" t="str">
        <f t="shared" ca="1" si="1991"/>
        <v>Sep</v>
      </c>
      <c r="D3327" s="8" t="str">
        <f t="shared" ca="1" si="1992"/>
        <v>Q4</v>
      </c>
      <c r="E3327">
        <f t="shared" ca="1" si="1993"/>
        <v>12</v>
      </c>
      <c r="F3327">
        <f t="shared" ca="1" si="1994"/>
        <v>4</v>
      </c>
      <c r="G3327">
        <f t="shared" ca="1" si="1995"/>
        <v>202012</v>
      </c>
      <c r="H3327">
        <f t="shared" ca="1" si="1996"/>
        <v>202004</v>
      </c>
      <c r="I3327" t="str">
        <f t="shared" ca="1" si="1997"/>
        <v>FY2020 Q3 Sep</v>
      </c>
      <c r="J3327">
        <f t="shared" ca="1" si="1998"/>
        <v>2020</v>
      </c>
      <c r="K3327" s="8" t="str">
        <f t="shared" ca="1" si="1999"/>
        <v>Sep</v>
      </c>
      <c r="L3327" s="8" t="str">
        <f t="shared" ca="1" si="2000"/>
        <v>Q3</v>
      </c>
      <c r="M3327">
        <f t="shared" ca="1" si="2001"/>
        <v>9</v>
      </c>
      <c r="N3327">
        <f t="shared" ca="1" si="2002"/>
        <v>3</v>
      </c>
      <c r="O3327">
        <f t="shared" ca="1" si="2003"/>
        <v>202009</v>
      </c>
      <c r="P3327">
        <f t="shared" ca="1" si="2004"/>
        <v>202003</v>
      </c>
      <c r="Q3327" t="str">
        <f t="shared" si="2005"/>
        <v>FY2020 Q1 Oct</v>
      </c>
      <c r="R3327">
        <f t="shared" si="2006"/>
        <v>2020</v>
      </c>
      <c r="S3327" s="8" t="str">
        <f t="shared" si="2007"/>
        <v>Oct</v>
      </c>
      <c r="T3327" s="8" t="str">
        <f t="shared" si="2008"/>
        <v>Q1</v>
      </c>
      <c r="U3327">
        <f t="shared" si="2009"/>
        <v>1</v>
      </c>
      <c r="V3327">
        <f t="shared" si="2010"/>
        <v>1</v>
      </c>
      <c r="W3327">
        <f t="shared" si="2011"/>
        <v>202001</v>
      </c>
      <c r="X3327">
        <f t="shared" si="2012"/>
        <v>202001</v>
      </c>
      <c r="Y3327" t="str">
        <f t="shared" si="2013"/>
        <v>FY2019 Q4 Oct</v>
      </c>
      <c r="Z3327">
        <f t="shared" si="2014"/>
        <v>2019</v>
      </c>
      <c r="AA3327" s="8" t="str">
        <f t="shared" si="2015"/>
        <v>Oct</v>
      </c>
      <c r="AB3327" s="8" t="str">
        <f t="shared" si="2016"/>
        <v>Q4</v>
      </c>
      <c r="AC3327">
        <f t="shared" si="2017"/>
        <v>10</v>
      </c>
      <c r="AD3327">
        <f t="shared" si="2018"/>
        <v>4</v>
      </c>
      <c r="AE3327">
        <f t="shared" si="2019"/>
        <v>201910</v>
      </c>
      <c r="AF3327">
        <f t="shared" si="2020"/>
        <v>201904</v>
      </c>
      <c r="AG3327" s="9">
        <f t="shared" ca="1" si="2021"/>
        <v>0</v>
      </c>
      <c r="AH3327">
        <f t="shared" ca="1" si="2022"/>
        <v>4</v>
      </c>
      <c r="AI3327" s="9">
        <f t="shared" ca="1" si="2023"/>
        <v>11</v>
      </c>
      <c r="AJ3327" s="9">
        <f t="shared" ca="1" si="2024"/>
        <v>1</v>
      </c>
      <c r="AK3327" s="9">
        <f t="shared" si="2025"/>
        <v>2</v>
      </c>
      <c r="AL3327" s="9">
        <f t="shared" si="2026"/>
        <v>43</v>
      </c>
      <c r="AM3327" s="9">
        <f t="shared" si="2027"/>
        <v>12</v>
      </c>
      <c r="AN3327" s="2">
        <v>43759.529166666667</v>
      </c>
      <c r="AO3327">
        <v>3394</v>
      </c>
      <c r="AP3327" s="1">
        <v>9500</v>
      </c>
      <c r="AQ3327" t="s">
        <v>4</v>
      </c>
    </row>
    <row r="3328" spans="1:43" x14ac:dyDescent="0.3">
      <c r="A3328" t="str">
        <f t="shared" ca="1" si="1989"/>
        <v>FY2020 Q4 Sep</v>
      </c>
      <c r="B3328">
        <f t="shared" ca="1" si="1990"/>
        <v>2020</v>
      </c>
      <c r="C3328" s="8" t="str">
        <f t="shared" ca="1" si="1991"/>
        <v>Sep</v>
      </c>
      <c r="D3328" s="8" t="str">
        <f t="shared" ca="1" si="1992"/>
        <v>Q4</v>
      </c>
      <c r="E3328">
        <f t="shared" ca="1" si="1993"/>
        <v>12</v>
      </c>
      <c r="F3328">
        <f t="shared" ca="1" si="1994"/>
        <v>4</v>
      </c>
      <c r="G3328">
        <f t="shared" ca="1" si="1995"/>
        <v>202012</v>
      </c>
      <c r="H3328">
        <f t="shared" ca="1" si="1996"/>
        <v>202004</v>
      </c>
      <c r="I3328" t="str">
        <f t="shared" ca="1" si="1997"/>
        <v>FY2020 Q3 Sep</v>
      </c>
      <c r="J3328">
        <f t="shared" ca="1" si="1998"/>
        <v>2020</v>
      </c>
      <c r="K3328" s="8" t="str">
        <f t="shared" ca="1" si="1999"/>
        <v>Sep</v>
      </c>
      <c r="L3328" s="8" t="str">
        <f t="shared" ca="1" si="2000"/>
        <v>Q3</v>
      </c>
      <c r="M3328">
        <f t="shared" ca="1" si="2001"/>
        <v>9</v>
      </c>
      <c r="N3328">
        <f t="shared" ca="1" si="2002"/>
        <v>3</v>
      </c>
      <c r="O3328">
        <f t="shared" ca="1" si="2003"/>
        <v>202009</v>
      </c>
      <c r="P3328">
        <f t="shared" ca="1" si="2004"/>
        <v>202003</v>
      </c>
      <c r="Q3328" t="str">
        <f t="shared" si="2005"/>
        <v>FY2020 Q1 Oct</v>
      </c>
      <c r="R3328">
        <f t="shared" si="2006"/>
        <v>2020</v>
      </c>
      <c r="S3328" s="8" t="str">
        <f t="shared" si="2007"/>
        <v>Oct</v>
      </c>
      <c r="T3328" s="8" t="str">
        <f t="shared" si="2008"/>
        <v>Q1</v>
      </c>
      <c r="U3328">
        <f t="shared" si="2009"/>
        <v>1</v>
      </c>
      <c r="V3328">
        <f t="shared" si="2010"/>
        <v>1</v>
      </c>
      <c r="W3328">
        <f t="shared" si="2011"/>
        <v>202001</v>
      </c>
      <c r="X3328">
        <f t="shared" si="2012"/>
        <v>202001</v>
      </c>
      <c r="Y3328" t="str">
        <f t="shared" si="2013"/>
        <v>FY2019 Q4 Oct</v>
      </c>
      <c r="Z3328">
        <f t="shared" si="2014"/>
        <v>2019</v>
      </c>
      <c r="AA3328" s="8" t="str">
        <f t="shared" si="2015"/>
        <v>Oct</v>
      </c>
      <c r="AB3328" s="8" t="str">
        <f t="shared" si="2016"/>
        <v>Q4</v>
      </c>
      <c r="AC3328">
        <f t="shared" si="2017"/>
        <v>10</v>
      </c>
      <c r="AD3328">
        <f t="shared" si="2018"/>
        <v>4</v>
      </c>
      <c r="AE3328">
        <f t="shared" si="2019"/>
        <v>201910</v>
      </c>
      <c r="AF3328">
        <f t="shared" si="2020"/>
        <v>201904</v>
      </c>
      <c r="AG3328" s="9">
        <f t="shared" ca="1" si="2021"/>
        <v>0</v>
      </c>
      <c r="AH3328">
        <f t="shared" ca="1" si="2022"/>
        <v>4</v>
      </c>
      <c r="AI3328" s="9">
        <f t="shared" ca="1" si="2023"/>
        <v>11</v>
      </c>
      <c r="AJ3328" s="9">
        <f t="shared" ca="1" si="2024"/>
        <v>1</v>
      </c>
      <c r="AK3328" s="9">
        <f t="shared" si="2025"/>
        <v>3</v>
      </c>
      <c r="AL3328" s="9">
        <f t="shared" si="2026"/>
        <v>43</v>
      </c>
      <c r="AM3328" s="9">
        <f t="shared" si="2027"/>
        <v>13</v>
      </c>
      <c r="AN3328" s="2">
        <v>43760.568749999999</v>
      </c>
      <c r="AO3328">
        <v>3470</v>
      </c>
      <c r="AP3328" s="1">
        <v>9500</v>
      </c>
      <c r="AQ3328" t="s">
        <v>4</v>
      </c>
    </row>
    <row r="3329" spans="1:43" x14ac:dyDescent="0.3">
      <c r="A3329" t="str">
        <f t="shared" ca="1" si="1989"/>
        <v>FY2020 Q4 Sep</v>
      </c>
      <c r="B3329">
        <f t="shared" ca="1" si="1990"/>
        <v>2020</v>
      </c>
      <c r="C3329" s="8" t="str">
        <f t="shared" ca="1" si="1991"/>
        <v>Sep</v>
      </c>
      <c r="D3329" s="8" t="str">
        <f t="shared" ca="1" si="1992"/>
        <v>Q4</v>
      </c>
      <c r="E3329">
        <f t="shared" ca="1" si="1993"/>
        <v>12</v>
      </c>
      <c r="F3329">
        <f t="shared" ca="1" si="1994"/>
        <v>4</v>
      </c>
      <c r="G3329">
        <f t="shared" ca="1" si="1995"/>
        <v>202012</v>
      </c>
      <c r="H3329">
        <f t="shared" ca="1" si="1996"/>
        <v>202004</v>
      </c>
      <c r="I3329" t="str">
        <f t="shared" ca="1" si="1997"/>
        <v>FY2020 Q3 Sep</v>
      </c>
      <c r="J3329">
        <f t="shared" ca="1" si="1998"/>
        <v>2020</v>
      </c>
      <c r="K3329" s="8" t="str">
        <f t="shared" ca="1" si="1999"/>
        <v>Sep</v>
      </c>
      <c r="L3329" s="8" t="str">
        <f t="shared" ca="1" si="2000"/>
        <v>Q3</v>
      </c>
      <c r="M3329">
        <f t="shared" ca="1" si="2001"/>
        <v>9</v>
      </c>
      <c r="N3329">
        <f t="shared" ca="1" si="2002"/>
        <v>3</v>
      </c>
      <c r="O3329">
        <f t="shared" ca="1" si="2003"/>
        <v>202009</v>
      </c>
      <c r="P3329">
        <f t="shared" ca="1" si="2004"/>
        <v>202003</v>
      </c>
      <c r="Q3329" t="str">
        <f t="shared" si="2005"/>
        <v>FY2020 Q1 Oct</v>
      </c>
      <c r="R3329">
        <f t="shared" si="2006"/>
        <v>2020</v>
      </c>
      <c r="S3329" s="8" t="str">
        <f t="shared" si="2007"/>
        <v>Oct</v>
      </c>
      <c r="T3329" s="8" t="str">
        <f t="shared" si="2008"/>
        <v>Q1</v>
      </c>
      <c r="U3329">
        <f t="shared" si="2009"/>
        <v>1</v>
      </c>
      <c r="V3329">
        <f t="shared" si="2010"/>
        <v>1</v>
      </c>
      <c r="W3329">
        <f t="shared" si="2011"/>
        <v>202001</v>
      </c>
      <c r="X3329">
        <f t="shared" si="2012"/>
        <v>202001</v>
      </c>
      <c r="Y3329" t="str">
        <f t="shared" si="2013"/>
        <v>FY2019 Q4 Oct</v>
      </c>
      <c r="Z3329">
        <f t="shared" si="2014"/>
        <v>2019</v>
      </c>
      <c r="AA3329" s="8" t="str">
        <f t="shared" si="2015"/>
        <v>Oct</v>
      </c>
      <c r="AB3329" s="8" t="str">
        <f t="shared" si="2016"/>
        <v>Q4</v>
      </c>
      <c r="AC3329">
        <f t="shared" si="2017"/>
        <v>10</v>
      </c>
      <c r="AD3329">
        <f t="shared" si="2018"/>
        <v>4</v>
      </c>
      <c r="AE3329">
        <f t="shared" si="2019"/>
        <v>201910</v>
      </c>
      <c r="AF3329">
        <f t="shared" si="2020"/>
        <v>201904</v>
      </c>
      <c r="AG3329" s="9">
        <f t="shared" ca="1" si="2021"/>
        <v>0</v>
      </c>
      <c r="AH3329">
        <f t="shared" ca="1" si="2022"/>
        <v>4</v>
      </c>
      <c r="AI3329" s="9">
        <f t="shared" ca="1" si="2023"/>
        <v>11</v>
      </c>
      <c r="AJ3329" s="9">
        <f t="shared" ca="1" si="2024"/>
        <v>1</v>
      </c>
      <c r="AK3329" s="9">
        <f t="shared" si="2025"/>
        <v>4</v>
      </c>
      <c r="AL3329" s="9">
        <f t="shared" si="2026"/>
        <v>43</v>
      </c>
      <c r="AM3329" s="9">
        <f t="shared" si="2027"/>
        <v>12</v>
      </c>
      <c r="AN3329" s="2">
        <v>43761.511805555558</v>
      </c>
      <c r="AO3329">
        <v>3470</v>
      </c>
      <c r="AP3329" s="1">
        <v>9500</v>
      </c>
      <c r="AQ3329" t="s">
        <v>4</v>
      </c>
    </row>
    <row r="3330" spans="1:43" x14ac:dyDescent="0.3">
      <c r="A3330" t="str">
        <f t="shared" ref="A3330:A3393" ca="1" si="2028">_xlfn.CONCAT("FY",YEAR(EDATE(TODAY(),3))," ","Q",ROUNDUP(MONTH(EDATE(TODAY(),3))/3,0)," ",(TEXT(TODAY(),"MMM")))</f>
        <v>FY2020 Q4 Sep</v>
      </c>
      <c r="B3330">
        <f t="shared" ref="B3330:B3393" ca="1" si="2029">YEAR(EDATE(TODAY(),3))</f>
        <v>2020</v>
      </c>
      <c r="C3330" s="8" t="str">
        <f t="shared" ref="C3330:C3393" ca="1" si="2030">TEXT(TODAY(),"MMM")</f>
        <v>Sep</v>
      </c>
      <c r="D3330" s="8" t="str">
        <f t="shared" ref="D3330:D3393" ca="1" si="2031">_xlfn.CONCAT("Q",ROUNDUP(MONTH(EDATE(TODAY(),3))/3,0))</f>
        <v>Q4</v>
      </c>
      <c r="E3330">
        <f t="shared" ref="E3330:E3393" ca="1" si="2032">MONTH(EDATE(TODAY(),3))</f>
        <v>12</v>
      </c>
      <c r="F3330">
        <f t="shared" ref="F3330:F3393" ca="1" si="2033">ROUNDUP(MONTH(EDATE(TODAY(),3))/3,0)</f>
        <v>4</v>
      </c>
      <c r="G3330">
        <f t="shared" ref="G3330:G3393" ca="1" si="2034">_xlfn.NUMBERVALUE(IF(LEN(MONTH(EDATE(TODAY(),3)))=1,_xlfn.CONCAT(YEAR(EDATE(TODAY(),3)),"0",MONTH(EDATE(TODAY(),3))),_xlfn.CONCAT(YEAR(EDATE(TODAY(),3)),MONTH(EDATE(TODAY(),3)))))</f>
        <v>202012</v>
      </c>
      <c r="H3330">
        <f t="shared" ref="H3330:H3393" ca="1" si="2035">_xlfn.NUMBERVALUE(IF(LEN(ROUNDUP(MONTH(EDATE(TODAY(),3))/3,0))=1,_xlfn.CONCAT(YEAR(EDATE(TODAY(),3)),"0",ROUNDUP(MONTH(EDATE(TODAY(),3))/3,0)),_xlfn.CONCAT(YEAR(EDATE(TODAY(),3)),ROUNDUP(MONTH(EDATE(TODAY(),3))/3,0))))</f>
        <v>202004</v>
      </c>
      <c r="I3330" t="str">
        <f t="shared" ref="I3330:I3393" ca="1" si="2036">_xlfn.CONCAT("FY",YEAR(EDATE(TODAY(),0))," ","Q",ROUNDUP(MONTH(EDATE(TODAY(),0))/3,0)," ",(TEXT(TODAY(),"MMM")))</f>
        <v>FY2020 Q3 Sep</v>
      </c>
      <c r="J3330">
        <f t="shared" ref="J3330:J3393" ca="1" si="2037">YEAR(EDATE(TODAY(),0))</f>
        <v>2020</v>
      </c>
      <c r="K3330" s="8" t="str">
        <f t="shared" ref="K3330:K3393" ca="1" si="2038">TEXT(TODAY(),"MMM")</f>
        <v>Sep</v>
      </c>
      <c r="L3330" s="8" t="str">
        <f t="shared" ref="L3330:L3393" ca="1" si="2039">_xlfn.CONCAT("Q",ROUNDUP(MONTH(EDATE(TODAY(),0))/3,0))</f>
        <v>Q3</v>
      </c>
      <c r="M3330">
        <f t="shared" ref="M3330:M3393" ca="1" si="2040">MONTH(EDATE(TODAY(),0))</f>
        <v>9</v>
      </c>
      <c r="N3330">
        <f t="shared" ref="N3330:N3393" ca="1" si="2041">ROUNDUP(MONTH(EDATE(TODAY(),0))/3,0)</f>
        <v>3</v>
      </c>
      <c r="O3330">
        <f t="shared" ref="O3330:O3393" ca="1" si="2042">_xlfn.NUMBERVALUE(IF(LEN(MONTH(EDATE(TODAY(),0)))=1,_xlfn.CONCAT(YEAR(EDATE(TODAY(),0)),"0",MONTH(EDATE(TODAY(),0))),_xlfn.CONCAT(YEAR(EDATE(TODAY(),0)),MONTH(EDATE(TODAY(),0)))))</f>
        <v>202009</v>
      </c>
      <c r="P3330">
        <f t="shared" ref="P3330:P3393" ca="1" si="2043">_xlfn.NUMBERVALUE(IF(LEN(ROUNDUP(MONTH(EDATE(TODAY(),0))/3,0))=1,_xlfn.CONCAT(YEAR(EDATE(TODAY(),0)),"0",ROUNDUP(MONTH(EDATE(TODAY(),0))/3,0)),_xlfn.CONCAT(YEAR(EDATE(TODAY(),0)),ROUNDUP(MONTH(EDATE(TODAY(),0))/3,0))))</f>
        <v>202003</v>
      </c>
      <c r="Q3330" t="str">
        <f t="shared" ref="Q3330:Q3393" si="2044">_xlfn.CONCAT("FY",YEAR(EDATE($AN3330,3))," ","Q",ROUNDUP(MONTH(EDATE($AN3330,3))/3,0)," ",(TEXT($AN3330,"MMM")))</f>
        <v>FY2020 Q1 Oct</v>
      </c>
      <c r="R3330">
        <f t="shared" ref="R3330:R3393" si="2045">YEAR(EDATE($AN3330,3))</f>
        <v>2020</v>
      </c>
      <c r="S3330" s="8" t="str">
        <f t="shared" ref="S3330:S3393" si="2046">TEXT($AN3330,"MMM")</f>
        <v>Oct</v>
      </c>
      <c r="T3330" s="8" t="str">
        <f t="shared" ref="T3330:T3393" si="2047">_xlfn.CONCAT("Q",ROUNDUP(MONTH(EDATE($AN3330,3))/3,0))</f>
        <v>Q1</v>
      </c>
      <c r="U3330">
        <f t="shared" ref="U3330:U3393" si="2048">MONTH(EDATE($AN3330,3))</f>
        <v>1</v>
      </c>
      <c r="V3330">
        <f t="shared" ref="V3330:V3393" si="2049">ROUNDUP(MONTH(EDATE($AN3330,3))/3,0)</f>
        <v>1</v>
      </c>
      <c r="W3330">
        <f t="shared" ref="W3330:W3393" si="2050">_xlfn.NUMBERVALUE(IF(LEN(MONTH(EDATE($AN3330,3)))=1,_xlfn.CONCAT(YEAR(EDATE($AN3330,3)),"0",MONTH(EDATE($AN3330,3))),_xlfn.CONCAT(YEAR(EDATE($AN3330,3)),MONTH(EDATE($AN3330,3)))))</f>
        <v>202001</v>
      </c>
      <c r="X3330">
        <f t="shared" ref="X3330:X3393" si="2051">_xlfn.NUMBERVALUE(IF(LEN(ROUNDUP(MONTH(EDATE($AN3330,3))/3,0))=1,_xlfn.CONCAT(YEAR(EDATE($AN3330,3)),"0",ROUNDUP(MONTH(EDATE($AN3330,3))/3,0)),_xlfn.CONCAT(YEAR(EDATE($AN3330,3)),ROUNDUP(MONTH(EDATE($AN3330,3))/3,0))))</f>
        <v>202001</v>
      </c>
      <c r="Y3330" t="str">
        <f t="shared" ref="Y3330:Y3393" si="2052">_xlfn.CONCAT("FY",YEAR(EDATE($AN3330,0))," ","Q",ROUNDUP(MONTH(EDATE($AN3330,0))/3,0)," ",(TEXT($AN3330,"MMM")))</f>
        <v>FY2019 Q4 Oct</v>
      </c>
      <c r="Z3330">
        <f t="shared" ref="Z3330:Z3393" si="2053">YEAR(EDATE($AN3330,0))</f>
        <v>2019</v>
      </c>
      <c r="AA3330" s="8" t="str">
        <f t="shared" ref="AA3330:AA3393" si="2054">TEXT($AN3330,"MMM")</f>
        <v>Oct</v>
      </c>
      <c r="AB3330" s="8" t="str">
        <f t="shared" ref="AB3330:AB3393" si="2055">_xlfn.CONCAT("Q",ROUNDUP(MONTH(EDATE($AN3330,0))/3,0))</f>
        <v>Q4</v>
      </c>
      <c r="AC3330">
        <f t="shared" ref="AC3330:AC3393" si="2056">MONTH(EDATE($AN3330,0))</f>
        <v>10</v>
      </c>
      <c r="AD3330">
        <f t="shared" ref="AD3330:AD3393" si="2057">ROUNDUP(MONTH(EDATE($AN3330,0))/3,0)</f>
        <v>4</v>
      </c>
      <c r="AE3330">
        <f t="shared" ref="AE3330:AE3393" si="2058">_xlfn.NUMBERVALUE(IF(LEN(MONTH(EDATE($AN3330,0)))=1,_xlfn.CONCAT(YEAR(EDATE($AN3330,0)),"0",MONTH(EDATE($AN3330,0))),_xlfn.CONCAT(YEAR(EDATE($AN3330,0)),MONTH(EDATE($AN3330,0)))))</f>
        <v>201910</v>
      </c>
      <c r="AF3330">
        <f t="shared" ref="AF3330:AF3393" si="2059">_xlfn.NUMBERVALUE(IF(LEN(ROUNDUP(MONTH(EDATE($AN3330,0))/3,0))=1,_xlfn.CONCAT(YEAR(EDATE($AN3330,0)),"0",ROUNDUP(MONTH(EDATE($AN3330,0))/3,0)),_xlfn.CONCAT(YEAR(EDATE($AN3330,0)),ROUNDUP(MONTH(EDATE($AN3330,0))/3,0))))</f>
        <v>201904</v>
      </c>
      <c r="AG3330" s="9">
        <f t="shared" ref="AG3330:AG3393" ca="1" si="2060">YEAR(EDATE(TODAY(),3))-YEAR(EDATE($AN3330,3))</f>
        <v>0</v>
      </c>
      <c r="AH3330">
        <f t="shared" ref="AH3330:AH3393" ca="1" si="2061">ROUND(AI3330/3,0)</f>
        <v>4</v>
      </c>
      <c r="AI3330" s="9">
        <f t="shared" ref="AI3330:AI3393" ca="1" si="2062">MONTH(TODAY())-(MONTH(AN3330)-
(YEAR(TODAY())-YEAR(AN3330))*12)</f>
        <v>11</v>
      </c>
      <c r="AJ3330" s="9">
        <f t="shared" ref="AJ3330:AJ3393" ca="1" si="2063">YEAR(TODAY())-YEAR($AN3330)</f>
        <v>1</v>
      </c>
      <c r="AK3330" s="9">
        <f t="shared" si="2025"/>
        <v>5</v>
      </c>
      <c r="AL3330" s="9">
        <f t="shared" si="2026"/>
        <v>43</v>
      </c>
      <c r="AM3330" s="9">
        <f t="shared" si="2027"/>
        <v>12</v>
      </c>
      <c r="AN3330" s="2">
        <v>43762.525000000001</v>
      </c>
      <c r="AO3330">
        <v>3470</v>
      </c>
      <c r="AP3330" s="1">
        <v>9500</v>
      </c>
      <c r="AQ3330" t="s">
        <v>4</v>
      </c>
    </row>
    <row r="3331" spans="1:43" x14ac:dyDescent="0.3">
      <c r="A3331" t="str">
        <f t="shared" ca="1" si="2028"/>
        <v>FY2020 Q4 Sep</v>
      </c>
      <c r="B3331">
        <f t="shared" ca="1" si="2029"/>
        <v>2020</v>
      </c>
      <c r="C3331" s="8" t="str">
        <f t="shared" ca="1" si="2030"/>
        <v>Sep</v>
      </c>
      <c r="D3331" s="8" t="str">
        <f t="shared" ca="1" si="2031"/>
        <v>Q4</v>
      </c>
      <c r="E3331">
        <f t="shared" ca="1" si="2032"/>
        <v>12</v>
      </c>
      <c r="F3331">
        <f t="shared" ca="1" si="2033"/>
        <v>4</v>
      </c>
      <c r="G3331">
        <f t="shared" ca="1" si="2034"/>
        <v>202012</v>
      </c>
      <c r="H3331">
        <f t="shared" ca="1" si="2035"/>
        <v>202004</v>
      </c>
      <c r="I3331" t="str">
        <f t="shared" ca="1" si="2036"/>
        <v>FY2020 Q3 Sep</v>
      </c>
      <c r="J3331">
        <f t="shared" ca="1" si="2037"/>
        <v>2020</v>
      </c>
      <c r="K3331" s="8" t="str">
        <f t="shared" ca="1" si="2038"/>
        <v>Sep</v>
      </c>
      <c r="L3331" s="8" t="str">
        <f t="shared" ca="1" si="2039"/>
        <v>Q3</v>
      </c>
      <c r="M3331">
        <f t="shared" ca="1" si="2040"/>
        <v>9</v>
      </c>
      <c r="N3331">
        <f t="shared" ca="1" si="2041"/>
        <v>3</v>
      </c>
      <c r="O3331">
        <f t="shared" ca="1" si="2042"/>
        <v>202009</v>
      </c>
      <c r="P3331">
        <f t="shared" ca="1" si="2043"/>
        <v>202003</v>
      </c>
      <c r="Q3331" t="str">
        <f t="shared" si="2044"/>
        <v>FY2020 Q1 Oct</v>
      </c>
      <c r="R3331">
        <f t="shared" si="2045"/>
        <v>2020</v>
      </c>
      <c r="S3331" s="8" t="str">
        <f t="shared" si="2046"/>
        <v>Oct</v>
      </c>
      <c r="T3331" s="8" t="str">
        <f t="shared" si="2047"/>
        <v>Q1</v>
      </c>
      <c r="U3331">
        <f t="shared" si="2048"/>
        <v>1</v>
      </c>
      <c r="V3331">
        <f t="shared" si="2049"/>
        <v>1</v>
      </c>
      <c r="W3331">
        <f t="shared" si="2050"/>
        <v>202001</v>
      </c>
      <c r="X3331">
        <f t="shared" si="2051"/>
        <v>202001</v>
      </c>
      <c r="Y3331" t="str">
        <f t="shared" si="2052"/>
        <v>FY2019 Q4 Oct</v>
      </c>
      <c r="Z3331">
        <f t="shared" si="2053"/>
        <v>2019</v>
      </c>
      <c r="AA3331" s="8" t="str">
        <f t="shared" si="2054"/>
        <v>Oct</v>
      </c>
      <c r="AB3331" s="8" t="str">
        <f t="shared" si="2055"/>
        <v>Q4</v>
      </c>
      <c r="AC3331">
        <f t="shared" si="2056"/>
        <v>10</v>
      </c>
      <c r="AD3331">
        <f t="shared" si="2057"/>
        <v>4</v>
      </c>
      <c r="AE3331">
        <f t="shared" si="2058"/>
        <v>201910</v>
      </c>
      <c r="AF3331">
        <f t="shared" si="2059"/>
        <v>201904</v>
      </c>
      <c r="AG3331" s="9">
        <f t="shared" ca="1" si="2060"/>
        <v>0</v>
      </c>
      <c r="AH3331">
        <f t="shared" ca="1" si="2061"/>
        <v>4</v>
      </c>
      <c r="AI3331" s="9">
        <f t="shared" ca="1" si="2062"/>
        <v>11</v>
      </c>
      <c r="AJ3331" s="9">
        <f t="shared" ca="1" si="2063"/>
        <v>1</v>
      </c>
      <c r="AK3331" s="9">
        <f t="shared" ref="AK3331:AK3394" si="2064">WEEKDAY(AN3331)</f>
        <v>6</v>
      </c>
      <c r="AL3331" s="9">
        <f t="shared" ref="AL3331:AL3394" si="2065">WEEKNUM(AN3331)</f>
        <v>43</v>
      </c>
      <c r="AM3331" s="9">
        <f t="shared" ref="AM3331:AM3394" si="2066">HOUR(AN3331)</f>
        <v>12</v>
      </c>
      <c r="AN3331" s="2">
        <v>43763.538888888892</v>
      </c>
      <c r="AO3331">
        <v>3470</v>
      </c>
      <c r="AP3331" s="1">
        <v>9500</v>
      </c>
      <c r="AQ3331" t="s">
        <v>4</v>
      </c>
    </row>
    <row r="3332" spans="1:43" x14ac:dyDescent="0.3">
      <c r="A3332" t="str">
        <f t="shared" ca="1" si="2028"/>
        <v>FY2020 Q4 Sep</v>
      </c>
      <c r="B3332">
        <f t="shared" ca="1" si="2029"/>
        <v>2020</v>
      </c>
      <c r="C3332" s="8" t="str">
        <f t="shared" ca="1" si="2030"/>
        <v>Sep</v>
      </c>
      <c r="D3332" s="8" t="str">
        <f t="shared" ca="1" si="2031"/>
        <v>Q4</v>
      </c>
      <c r="E3332">
        <f t="shared" ca="1" si="2032"/>
        <v>12</v>
      </c>
      <c r="F3332">
        <f t="shared" ca="1" si="2033"/>
        <v>4</v>
      </c>
      <c r="G3332">
        <f t="shared" ca="1" si="2034"/>
        <v>202012</v>
      </c>
      <c r="H3332">
        <f t="shared" ca="1" si="2035"/>
        <v>202004</v>
      </c>
      <c r="I3332" t="str">
        <f t="shared" ca="1" si="2036"/>
        <v>FY2020 Q3 Sep</v>
      </c>
      <c r="J3332">
        <f t="shared" ca="1" si="2037"/>
        <v>2020</v>
      </c>
      <c r="K3332" s="8" t="str">
        <f t="shared" ca="1" si="2038"/>
        <v>Sep</v>
      </c>
      <c r="L3332" s="8" t="str">
        <f t="shared" ca="1" si="2039"/>
        <v>Q3</v>
      </c>
      <c r="M3332">
        <f t="shared" ca="1" si="2040"/>
        <v>9</v>
      </c>
      <c r="N3332">
        <f t="shared" ca="1" si="2041"/>
        <v>3</v>
      </c>
      <c r="O3332">
        <f t="shared" ca="1" si="2042"/>
        <v>202009</v>
      </c>
      <c r="P3332">
        <f t="shared" ca="1" si="2043"/>
        <v>202003</v>
      </c>
      <c r="Q3332" t="str">
        <f t="shared" si="2044"/>
        <v>FY2020 Q1 Oct</v>
      </c>
      <c r="R3332">
        <f t="shared" si="2045"/>
        <v>2020</v>
      </c>
      <c r="S3332" s="8" t="str">
        <f t="shared" si="2046"/>
        <v>Oct</v>
      </c>
      <c r="T3332" s="8" t="str">
        <f t="shared" si="2047"/>
        <v>Q1</v>
      </c>
      <c r="U3332">
        <f t="shared" si="2048"/>
        <v>1</v>
      </c>
      <c r="V3332">
        <f t="shared" si="2049"/>
        <v>1</v>
      </c>
      <c r="W3332">
        <f t="shared" si="2050"/>
        <v>202001</v>
      </c>
      <c r="X3332">
        <f t="shared" si="2051"/>
        <v>202001</v>
      </c>
      <c r="Y3332" t="str">
        <f t="shared" si="2052"/>
        <v>FY2019 Q4 Oct</v>
      </c>
      <c r="Z3332">
        <f t="shared" si="2053"/>
        <v>2019</v>
      </c>
      <c r="AA3332" s="8" t="str">
        <f t="shared" si="2054"/>
        <v>Oct</v>
      </c>
      <c r="AB3332" s="8" t="str">
        <f t="shared" si="2055"/>
        <v>Q4</v>
      </c>
      <c r="AC3332">
        <f t="shared" si="2056"/>
        <v>10</v>
      </c>
      <c r="AD3332">
        <f t="shared" si="2057"/>
        <v>4</v>
      </c>
      <c r="AE3332">
        <f t="shared" si="2058"/>
        <v>201910</v>
      </c>
      <c r="AF3332">
        <f t="shared" si="2059"/>
        <v>201904</v>
      </c>
      <c r="AG3332" s="9">
        <f t="shared" ca="1" si="2060"/>
        <v>0</v>
      </c>
      <c r="AH3332">
        <f t="shared" ca="1" si="2061"/>
        <v>4</v>
      </c>
      <c r="AI3332" s="9">
        <f t="shared" ca="1" si="2062"/>
        <v>11</v>
      </c>
      <c r="AJ3332" s="9">
        <f t="shared" ca="1" si="2063"/>
        <v>1</v>
      </c>
      <c r="AK3332" s="9">
        <f t="shared" si="2064"/>
        <v>4</v>
      </c>
      <c r="AL3332" s="9">
        <f t="shared" si="2065"/>
        <v>44</v>
      </c>
      <c r="AM3332" s="9">
        <f t="shared" si="2066"/>
        <v>11</v>
      </c>
      <c r="AN3332" s="2">
        <v>43768.493750000001</v>
      </c>
      <c r="AO3332">
        <v>3470</v>
      </c>
      <c r="AP3332" s="1">
        <v>9500</v>
      </c>
      <c r="AQ3332" t="s">
        <v>4</v>
      </c>
    </row>
    <row r="3333" spans="1:43" x14ac:dyDescent="0.3">
      <c r="A3333" t="str">
        <f t="shared" ca="1" si="2028"/>
        <v>FY2020 Q4 Sep</v>
      </c>
      <c r="B3333">
        <f t="shared" ca="1" si="2029"/>
        <v>2020</v>
      </c>
      <c r="C3333" s="8" t="str">
        <f t="shared" ca="1" si="2030"/>
        <v>Sep</v>
      </c>
      <c r="D3333" s="8" t="str">
        <f t="shared" ca="1" si="2031"/>
        <v>Q4</v>
      </c>
      <c r="E3333">
        <f t="shared" ca="1" si="2032"/>
        <v>12</v>
      </c>
      <c r="F3333">
        <f t="shared" ca="1" si="2033"/>
        <v>4</v>
      </c>
      <c r="G3333">
        <f t="shared" ca="1" si="2034"/>
        <v>202012</v>
      </c>
      <c r="H3333">
        <f t="shared" ca="1" si="2035"/>
        <v>202004</v>
      </c>
      <c r="I3333" t="str">
        <f t="shared" ca="1" si="2036"/>
        <v>FY2020 Q3 Sep</v>
      </c>
      <c r="J3333">
        <f t="shared" ca="1" si="2037"/>
        <v>2020</v>
      </c>
      <c r="K3333" s="8" t="str">
        <f t="shared" ca="1" si="2038"/>
        <v>Sep</v>
      </c>
      <c r="L3333" s="8" t="str">
        <f t="shared" ca="1" si="2039"/>
        <v>Q3</v>
      </c>
      <c r="M3333">
        <f t="shared" ca="1" si="2040"/>
        <v>9</v>
      </c>
      <c r="N3333">
        <f t="shared" ca="1" si="2041"/>
        <v>3</v>
      </c>
      <c r="O3333">
        <f t="shared" ca="1" si="2042"/>
        <v>202009</v>
      </c>
      <c r="P3333">
        <f t="shared" ca="1" si="2043"/>
        <v>202003</v>
      </c>
      <c r="Q3333" t="str">
        <f t="shared" si="2044"/>
        <v>FY2020 Q1 Oct</v>
      </c>
      <c r="R3333">
        <f t="shared" si="2045"/>
        <v>2020</v>
      </c>
      <c r="S3333" s="8" t="str">
        <f t="shared" si="2046"/>
        <v>Oct</v>
      </c>
      <c r="T3333" s="8" t="str">
        <f t="shared" si="2047"/>
        <v>Q1</v>
      </c>
      <c r="U3333">
        <f t="shared" si="2048"/>
        <v>1</v>
      </c>
      <c r="V3333">
        <f t="shared" si="2049"/>
        <v>1</v>
      </c>
      <c r="W3333">
        <f t="shared" si="2050"/>
        <v>202001</v>
      </c>
      <c r="X3333">
        <f t="shared" si="2051"/>
        <v>202001</v>
      </c>
      <c r="Y3333" t="str">
        <f t="shared" si="2052"/>
        <v>FY2019 Q4 Oct</v>
      </c>
      <c r="Z3333">
        <f t="shared" si="2053"/>
        <v>2019</v>
      </c>
      <c r="AA3333" s="8" t="str">
        <f t="shared" si="2054"/>
        <v>Oct</v>
      </c>
      <c r="AB3333" s="8" t="str">
        <f t="shared" si="2055"/>
        <v>Q4</v>
      </c>
      <c r="AC3333">
        <f t="shared" si="2056"/>
        <v>10</v>
      </c>
      <c r="AD3333">
        <f t="shared" si="2057"/>
        <v>4</v>
      </c>
      <c r="AE3333">
        <f t="shared" si="2058"/>
        <v>201910</v>
      </c>
      <c r="AF3333">
        <f t="shared" si="2059"/>
        <v>201904</v>
      </c>
      <c r="AG3333" s="9">
        <f t="shared" ca="1" si="2060"/>
        <v>0</v>
      </c>
      <c r="AH3333">
        <f t="shared" ca="1" si="2061"/>
        <v>4</v>
      </c>
      <c r="AI3333" s="9">
        <f t="shared" ca="1" si="2062"/>
        <v>11</v>
      </c>
      <c r="AJ3333" s="9">
        <f t="shared" ca="1" si="2063"/>
        <v>1</v>
      </c>
      <c r="AK3333" s="9">
        <f t="shared" si="2064"/>
        <v>5</v>
      </c>
      <c r="AL3333" s="9">
        <f t="shared" si="2065"/>
        <v>44</v>
      </c>
      <c r="AM3333" s="9">
        <f t="shared" si="2066"/>
        <v>12</v>
      </c>
      <c r="AN3333" s="2">
        <v>43769.509027777778</v>
      </c>
      <c r="AO3333">
        <v>3470</v>
      </c>
      <c r="AP3333" s="1">
        <v>9500</v>
      </c>
      <c r="AQ3333" t="s">
        <v>4</v>
      </c>
    </row>
    <row r="3334" spans="1:43" x14ac:dyDescent="0.3">
      <c r="A3334" t="str">
        <f t="shared" ca="1" si="2028"/>
        <v>FY2020 Q4 Sep</v>
      </c>
      <c r="B3334">
        <f t="shared" ca="1" si="2029"/>
        <v>2020</v>
      </c>
      <c r="C3334" s="8" t="str">
        <f t="shared" ca="1" si="2030"/>
        <v>Sep</v>
      </c>
      <c r="D3334" s="8" t="str">
        <f t="shared" ca="1" si="2031"/>
        <v>Q4</v>
      </c>
      <c r="E3334">
        <f t="shared" ca="1" si="2032"/>
        <v>12</v>
      </c>
      <c r="F3334">
        <f t="shared" ca="1" si="2033"/>
        <v>4</v>
      </c>
      <c r="G3334">
        <f t="shared" ca="1" si="2034"/>
        <v>202012</v>
      </c>
      <c r="H3334">
        <f t="shared" ca="1" si="2035"/>
        <v>202004</v>
      </c>
      <c r="I3334" t="str">
        <f t="shared" ca="1" si="2036"/>
        <v>FY2020 Q3 Sep</v>
      </c>
      <c r="J3334">
        <f t="shared" ca="1" si="2037"/>
        <v>2020</v>
      </c>
      <c r="K3334" s="8" t="str">
        <f t="shared" ca="1" si="2038"/>
        <v>Sep</v>
      </c>
      <c r="L3334" s="8" t="str">
        <f t="shared" ca="1" si="2039"/>
        <v>Q3</v>
      </c>
      <c r="M3334">
        <f t="shared" ca="1" si="2040"/>
        <v>9</v>
      </c>
      <c r="N3334">
        <f t="shared" ca="1" si="2041"/>
        <v>3</v>
      </c>
      <c r="O3334">
        <f t="shared" ca="1" si="2042"/>
        <v>202009</v>
      </c>
      <c r="P3334">
        <f t="shared" ca="1" si="2043"/>
        <v>202003</v>
      </c>
      <c r="Q3334" t="str">
        <f t="shared" si="2044"/>
        <v>FY2020 Q1 Nov</v>
      </c>
      <c r="R3334">
        <f t="shared" si="2045"/>
        <v>2020</v>
      </c>
      <c r="S3334" s="8" t="str">
        <f t="shared" si="2046"/>
        <v>Nov</v>
      </c>
      <c r="T3334" s="8" t="str">
        <f t="shared" si="2047"/>
        <v>Q1</v>
      </c>
      <c r="U3334">
        <f t="shared" si="2048"/>
        <v>2</v>
      </c>
      <c r="V3334">
        <f t="shared" si="2049"/>
        <v>1</v>
      </c>
      <c r="W3334">
        <f t="shared" si="2050"/>
        <v>202002</v>
      </c>
      <c r="X3334">
        <f t="shared" si="2051"/>
        <v>202001</v>
      </c>
      <c r="Y3334" t="str">
        <f t="shared" si="2052"/>
        <v>FY2019 Q4 Nov</v>
      </c>
      <c r="Z3334">
        <f t="shared" si="2053"/>
        <v>2019</v>
      </c>
      <c r="AA3334" s="8" t="str">
        <f t="shared" si="2054"/>
        <v>Nov</v>
      </c>
      <c r="AB3334" s="8" t="str">
        <f t="shared" si="2055"/>
        <v>Q4</v>
      </c>
      <c r="AC3334">
        <f t="shared" si="2056"/>
        <v>11</v>
      </c>
      <c r="AD3334">
        <f t="shared" si="2057"/>
        <v>4</v>
      </c>
      <c r="AE3334">
        <f t="shared" si="2058"/>
        <v>201911</v>
      </c>
      <c r="AF3334">
        <f t="shared" si="2059"/>
        <v>201904</v>
      </c>
      <c r="AG3334" s="9">
        <f t="shared" ca="1" si="2060"/>
        <v>0</v>
      </c>
      <c r="AH3334">
        <f t="shared" ca="1" si="2061"/>
        <v>3</v>
      </c>
      <c r="AI3334" s="9">
        <f t="shared" ca="1" si="2062"/>
        <v>10</v>
      </c>
      <c r="AJ3334" s="9">
        <f t="shared" ca="1" si="2063"/>
        <v>1</v>
      </c>
      <c r="AK3334" s="9">
        <f t="shared" si="2064"/>
        <v>6</v>
      </c>
      <c r="AL3334" s="9">
        <f t="shared" si="2065"/>
        <v>44</v>
      </c>
      <c r="AM3334" s="9">
        <f t="shared" si="2066"/>
        <v>12</v>
      </c>
      <c r="AN3334" s="2">
        <v>43770.520833333336</v>
      </c>
      <c r="AO3334">
        <v>3470</v>
      </c>
      <c r="AP3334" s="1">
        <v>9500</v>
      </c>
      <c r="AQ3334" t="s">
        <v>4</v>
      </c>
    </row>
    <row r="3335" spans="1:43" x14ac:dyDescent="0.3">
      <c r="A3335" t="str">
        <f t="shared" ca="1" si="2028"/>
        <v>FY2020 Q4 Sep</v>
      </c>
      <c r="B3335">
        <f t="shared" ca="1" si="2029"/>
        <v>2020</v>
      </c>
      <c r="C3335" s="8" t="str">
        <f t="shared" ca="1" si="2030"/>
        <v>Sep</v>
      </c>
      <c r="D3335" s="8" t="str">
        <f t="shared" ca="1" si="2031"/>
        <v>Q4</v>
      </c>
      <c r="E3335">
        <f t="shared" ca="1" si="2032"/>
        <v>12</v>
      </c>
      <c r="F3335">
        <f t="shared" ca="1" si="2033"/>
        <v>4</v>
      </c>
      <c r="G3335">
        <f t="shared" ca="1" si="2034"/>
        <v>202012</v>
      </c>
      <c r="H3335">
        <f t="shared" ca="1" si="2035"/>
        <v>202004</v>
      </c>
      <c r="I3335" t="str">
        <f t="shared" ca="1" si="2036"/>
        <v>FY2020 Q3 Sep</v>
      </c>
      <c r="J3335">
        <f t="shared" ca="1" si="2037"/>
        <v>2020</v>
      </c>
      <c r="K3335" s="8" t="str">
        <f t="shared" ca="1" si="2038"/>
        <v>Sep</v>
      </c>
      <c r="L3335" s="8" t="str">
        <f t="shared" ca="1" si="2039"/>
        <v>Q3</v>
      </c>
      <c r="M3335">
        <f t="shared" ca="1" si="2040"/>
        <v>9</v>
      </c>
      <c r="N3335">
        <f t="shared" ca="1" si="2041"/>
        <v>3</v>
      </c>
      <c r="O3335">
        <f t="shared" ca="1" si="2042"/>
        <v>202009</v>
      </c>
      <c r="P3335">
        <f t="shared" ca="1" si="2043"/>
        <v>202003</v>
      </c>
      <c r="Q3335" t="str">
        <f t="shared" si="2044"/>
        <v>FY2020 Q1 Nov</v>
      </c>
      <c r="R3335">
        <f t="shared" si="2045"/>
        <v>2020</v>
      </c>
      <c r="S3335" s="8" t="str">
        <f t="shared" si="2046"/>
        <v>Nov</v>
      </c>
      <c r="T3335" s="8" t="str">
        <f t="shared" si="2047"/>
        <v>Q1</v>
      </c>
      <c r="U3335">
        <f t="shared" si="2048"/>
        <v>2</v>
      </c>
      <c r="V3335">
        <f t="shared" si="2049"/>
        <v>1</v>
      </c>
      <c r="W3335">
        <f t="shared" si="2050"/>
        <v>202002</v>
      </c>
      <c r="X3335">
        <f t="shared" si="2051"/>
        <v>202001</v>
      </c>
      <c r="Y3335" t="str">
        <f t="shared" si="2052"/>
        <v>FY2019 Q4 Nov</v>
      </c>
      <c r="Z3335">
        <f t="shared" si="2053"/>
        <v>2019</v>
      </c>
      <c r="AA3335" s="8" t="str">
        <f t="shared" si="2054"/>
        <v>Nov</v>
      </c>
      <c r="AB3335" s="8" t="str">
        <f t="shared" si="2055"/>
        <v>Q4</v>
      </c>
      <c r="AC3335">
        <f t="shared" si="2056"/>
        <v>11</v>
      </c>
      <c r="AD3335">
        <f t="shared" si="2057"/>
        <v>4</v>
      </c>
      <c r="AE3335">
        <f t="shared" si="2058"/>
        <v>201911</v>
      </c>
      <c r="AF3335">
        <f t="shared" si="2059"/>
        <v>201904</v>
      </c>
      <c r="AG3335" s="9">
        <f t="shared" ca="1" si="2060"/>
        <v>0</v>
      </c>
      <c r="AH3335">
        <f t="shared" ca="1" si="2061"/>
        <v>3</v>
      </c>
      <c r="AI3335" s="9">
        <f t="shared" ca="1" si="2062"/>
        <v>10</v>
      </c>
      <c r="AJ3335" s="9">
        <f t="shared" ca="1" si="2063"/>
        <v>1</v>
      </c>
      <c r="AK3335" s="9">
        <f t="shared" si="2064"/>
        <v>3</v>
      </c>
      <c r="AL3335" s="9">
        <f t="shared" si="2065"/>
        <v>45</v>
      </c>
      <c r="AM3335" s="9">
        <f t="shared" si="2066"/>
        <v>13</v>
      </c>
      <c r="AN3335" s="2">
        <v>43774.546527777777</v>
      </c>
      <c r="AO3335">
        <v>3470</v>
      </c>
      <c r="AP3335" s="1">
        <v>9500</v>
      </c>
      <c r="AQ3335" t="s">
        <v>4</v>
      </c>
    </row>
    <row r="3336" spans="1:43" x14ac:dyDescent="0.3">
      <c r="A3336" t="str">
        <f t="shared" ca="1" si="2028"/>
        <v>FY2020 Q4 Sep</v>
      </c>
      <c r="B3336">
        <f t="shared" ca="1" si="2029"/>
        <v>2020</v>
      </c>
      <c r="C3336" s="8" t="str">
        <f t="shared" ca="1" si="2030"/>
        <v>Sep</v>
      </c>
      <c r="D3336" s="8" t="str">
        <f t="shared" ca="1" si="2031"/>
        <v>Q4</v>
      </c>
      <c r="E3336">
        <f t="shared" ca="1" si="2032"/>
        <v>12</v>
      </c>
      <c r="F3336">
        <f t="shared" ca="1" si="2033"/>
        <v>4</v>
      </c>
      <c r="G3336">
        <f t="shared" ca="1" si="2034"/>
        <v>202012</v>
      </c>
      <c r="H3336">
        <f t="shared" ca="1" si="2035"/>
        <v>202004</v>
      </c>
      <c r="I3336" t="str">
        <f t="shared" ca="1" si="2036"/>
        <v>FY2020 Q3 Sep</v>
      </c>
      <c r="J3336">
        <f t="shared" ca="1" si="2037"/>
        <v>2020</v>
      </c>
      <c r="K3336" s="8" t="str">
        <f t="shared" ca="1" si="2038"/>
        <v>Sep</v>
      </c>
      <c r="L3336" s="8" t="str">
        <f t="shared" ca="1" si="2039"/>
        <v>Q3</v>
      </c>
      <c r="M3336">
        <f t="shared" ca="1" si="2040"/>
        <v>9</v>
      </c>
      <c r="N3336">
        <f t="shared" ca="1" si="2041"/>
        <v>3</v>
      </c>
      <c r="O3336">
        <f t="shared" ca="1" si="2042"/>
        <v>202009</v>
      </c>
      <c r="P3336">
        <f t="shared" ca="1" si="2043"/>
        <v>202003</v>
      </c>
      <c r="Q3336" t="str">
        <f t="shared" si="2044"/>
        <v>FY2020 Q1 Nov</v>
      </c>
      <c r="R3336">
        <f t="shared" si="2045"/>
        <v>2020</v>
      </c>
      <c r="S3336" s="8" t="str">
        <f t="shared" si="2046"/>
        <v>Nov</v>
      </c>
      <c r="T3336" s="8" t="str">
        <f t="shared" si="2047"/>
        <v>Q1</v>
      </c>
      <c r="U3336">
        <f t="shared" si="2048"/>
        <v>2</v>
      </c>
      <c r="V3336">
        <f t="shared" si="2049"/>
        <v>1</v>
      </c>
      <c r="W3336">
        <f t="shared" si="2050"/>
        <v>202002</v>
      </c>
      <c r="X3336">
        <f t="shared" si="2051"/>
        <v>202001</v>
      </c>
      <c r="Y3336" t="str">
        <f t="shared" si="2052"/>
        <v>FY2019 Q4 Nov</v>
      </c>
      <c r="Z3336">
        <f t="shared" si="2053"/>
        <v>2019</v>
      </c>
      <c r="AA3336" s="8" t="str">
        <f t="shared" si="2054"/>
        <v>Nov</v>
      </c>
      <c r="AB3336" s="8" t="str">
        <f t="shared" si="2055"/>
        <v>Q4</v>
      </c>
      <c r="AC3336">
        <f t="shared" si="2056"/>
        <v>11</v>
      </c>
      <c r="AD3336">
        <f t="shared" si="2057"/>
        <v>4</v>
      </c>
      <c r="AE3336">
        <f t="shared" si="2058"/>
        <v>201911</v>
      </c>
      <c r="AF3336">
        <f t="shared" si="2059"/>
        <v>201904</v>
      </c>
      <c r="AG3336" s="9">
        <f t="shared" ca="1" si="2060"/>
        <v>0</v>
      </c>
      <c r="AH3336">
        <f t="shared" ca="1" si="2061"/>
        <v>3</v>
      </c>
      <c r="AI3336" s="9">
        <f t="shared" ca="1" si="2062"/>
        <v>10</v>
      </c>
      <c r="AJ3336" s="9">
        <f t="shared" ca="1" si="2063"/>
        <v>1</v>
      </c>
      <c r="AK3336" s="9">
        <f t="shared" si="2064"/>
        <v>3</v>
      </c>
      <c r="AL3336" s="9">
        <f t="shared" si="2065"/>
        <v>46</v>
      </c>
      <c r="AM3336" s="9">
        <f t="shared" si="2066"/>
        <v>13</v>
      </c>
      <c r="AN3336" s="2">
        <v>43781.554861111108</v>
      </c>
      <c r="AO3336">
        <v>3470</v>
      </c>
      <c r="AP3336" s="1">
        <v>9500</v>
      </c>
      <c r="AQ3336" t="s">
        <v>4</v>
      </c>
    </row>
    <row r="3337" spans="1:43" x14ac:dyDescent="0.3">
      <c r="A3337" t="str">
        <f t="shared" ca="1" si="2028"/>
        <v>FY2020 Q4 Sep</v>
      </c>
      <c r="B3337">
        <f t="shared" ca="1" si="2029"/>
        <v>2020</v>
      </c>
      <c r="C3337" s="8" t="str">
        <f t="shared" ca="1" si="2030"/>
        <v>Sep</v>
      </c>
      <c r="D3337" s="8" t="str">
        <f t="shared" ca="1" si="2031"/>
        <v>Q4</v>
      </c>
      <c r="E3337">
        <f t="shared" ca="1" si="2032"/>
        <v>12</v>
      </c>
      <c r="F3337">
        <f t="shared" ca="1" si="2033"/>
        <v>4</v>
      </c>
      <c r="G3337">
        <f t="shared" ca="1" si="2034"/>
        <v>202012</v>
      </c>
      <c r="H3337">
        <f t="shared" ca="1" si="2035"/>
        <v>202004</v>
      </c>
      <c r="I3337" t="str">
        <f t="shared" ca="1" si="2036"/>
        <v>FY2020 Q3 Sep</v>
      </c>
      <c r="J3337">
        <f t="shared" ca="1" si="2037"/>
        <v>2020</v>
      </c>
      <c r="K3337" s="8" t="str">
        <f t="shared" ca="1" si="2038"/>
        <v>Sep</v>
      </c>
      <c r="L3337" s="8" t="str">
        <f t="shared" ca="1" si="2039"/>
        <v>Q3</v>
      </c>
      <c r="M3337">
        <f t="shared" ca="1" si="2040"/>
        <v>9</v>
      </c>
      <c r="N3337">
        <f t="shared" ca="1" si="2041"/>
        <v>3</v>
      </c>
      <c r="O3337">
        <f t="shared" ca="1" si="2042"/>
        <v>202009</v>
      </c>
      <c r="P3337">
        <f t="shared" ca="1" si="2043"/>
        <v>202003</v>
      </c>
      <c r="Q3337" t="str">
        <f t="shared" si="2044"/>
        <v>FY2020 Q1 Dec</v>
      </c>
      <c r="R3337">
        <f t="shared" si="2045"/>
        <v>2020</v>
      </c>
      <c r="S3337" s="8" t="str">
        <f t="shared" si="2046"/>
        <v>Dec</v>
      </c>
      <c r="T3337" s="8" t="str">
        <f t="shared" si="2047"/>
        <v>Q1</v>
      </c>
      <c r="U3337">
        <f t="shared" si="2048"/>
        <v>3</v>
      </c>
      <c r="V3337">
        <f t="shared" si="2049"/>
        <v>1</v>
      </c>
      <c r="W3337">
        <f t="shared" si="2050"/>
        <v>202003</v>
      </c>
      <c r="X3337">
        <f t="shared" si="2051"/>
        <v>202001</v>
      </c>
      <c r="Y3337" t="str">
        <f t="shared" si="2052"/>
        <v>FY2019 Q4 Dec</v>
      </c>
      <c r="Z3337">
        <f t="shared" si="2053"/>
        <v>2019</v>
      </c>
      <c r="AA3337" s="8" t="str">
        <f t="shared" si="2054"/>
        <v>Dec</v>
      </c>
      <c r="AB3337" s="8" t="str">
        <f t="shared" si="2055"/>
        <v>Q4</v>
      </c>
      <c r="AC3337">
        <f t="shared" si="2056"/>
        <v>12</v>
      </c>
      <c r="AD3337">
        <f t="shared" si="2057"/>
        <v>4</v>
      </c>
      <c r="AE3337">
        <f t="shared" si="2058"/>
        <v>201912</v>
      </c>
      <c r="AF3337">
        <f t="shared" si="2059"/>
        <v>201904</v>
      </c>
      <c r="AG3337" s="9">
        <f t="shared" ca="1" si="2060"/>
        <v>0</v>
      </c>
      <c r="AH3337">
        <f t="shared" ca="1" si="2061"/>
        <v>3</v>
      </c>
      <c r="AI3337" s="9">
        <f t="shared" ca="1" si="2062"/>
        <v>9</v>
      </c>
      <c r="AJ3337" s="9">
        <f t="shared" ca="1" si="2063"/>
        <v>1</v>
      </c>
      <c r="AK3337" s="9">
        <f t="shared" si="2064"/>
        <v>2</v>
      </c>
      <c r="AL3337" s="9">
        <f t="shared" si="2065"/>
        <v>50</v>
      </c>
      <c r="AM3337" s="9">
        <f t="shared" si="2066"/>
        <v>13</v>
      </c>
      <c r="AN3337" s="2">
        <v>43808.54791666667</v>
      </c>
      <c r="AO3337">
        <v>3489</v>
      </c>
      <c r="AP3337" s="1">
        <v>9500</v>
      </c>
      <c r="AQ3337" t="s">
        <v>4</v>
      </c>
    </row>
    <row r="3338" spans="1:43" x14ac:dyDescent="0.3">
      <c r="A3338" t="str">
        <f t="shared" ca="1" si="2028"/>
        <v>FY2020 Q4 Sep</v>
      </c>
      <c r="B3338">
        <f t="shared" ca="1" si="2029"/>
        <v>2020</v>
      </c>
      <c r="C3338" s="8" t="str">
        <f t="shared" ca="1" si="2030"/>
        <v>Sep</v>
      </c>
      <c r="D3338" s="8" t="str">
        <f t="shared" ca="1" si="2031"/>
        <v>Q4</v>
      </c>
      <c r="E3338">
        <f t="shared" ca="1" si="2032"/>
        <v>12</v>
      </c>
      <c r="F3338">
        <f t="shared" ca="1" si="2033"/>
        <v>4</v>
      </c>
      <c r="G3338">
        <f t="shared" ca="1" si="2034"/>
        <v>202012</v>
      </c>
      <c r="H3338">
        <f t="shared" ca="1" si="2035"/>
        <v>202004</v>
      </c>
      <c r="I3338" t="str">
        <f t="shared" ca="1" si="2036"/>
        <v>FY2020 Q3 Sep</v>
      </c>
      <c r="J3338">
        <f t="shared" ca="1" si="2037"/>
        <v>2020</v>
      </c>
      <c r="K3338" s="8" t="str">
        <f t="shared" ca="1" si="2038"/>
        <v>Sep</v>
      </c>
      <c r="L3338" s="8" t="str">
        <f t="shared" ca="1" si="2039"/>
        <v>Q3</v>
      </c>
      <c r="M3338">
        <f t="shared" ca="1" si="2040"/>
        <v>9</v>
      </c>
      <c r="N3338">
        <f t="shared" ca="1" si="2041"/>
        <v>3</v>
      </c>
      <c r="O3338">
        <f t="shared" ca="1" si="2042"/>
        <v>202009</v>
      </c>
      <c r="P3338">
        <f t="shared" ca="1" si="2043"/>
        <v>202003</v>
      </c>
      <c r="Q3338" t="str">
        <f t="shared" si="2044"/>
        <v>FY2020 Q1 Oct</v>
      </c>
      <c r="R3338">
        <f t="shared" si="2045"/>
        <v>2020</v>
      </c>
      <c r="S3338" s="8" t="str">
        <f t="shared" si="2046"/>
        <v>Oct</v>
      </c>
      <c r="T3338" s="8" t="str">
        <f t="shared" si="2047"/>
        <v>Q1</v>
      </c>
      <c r="U3338">
        <f t="shared" si="2048"/>
        <v>1</v>
      </c>
      <c r="V3338">
        <f t="shared" si="2049"/>
        <v>1</v>
      </c>
      <c r="W3338">
        <f t="shared" si="2050"/>
        <v>202001</v>
      </c>
      <c r="X3338">
        <f t="shared" si="2051"/>
        <v>202001</v>
      </c>
      <c r="Y3338" t="str">
        <f t="shared" si="2052"/>
        <v>FY2019 Q4 Oct</v>
      </c>
      <c r="Z3338">
        <f t="shared" si="2053"/>
        <v>2019</v>
      </c>
      <c r="AA3338" s="8" t="str">
        <f t="shared" si="2054"/>
        <v>Oct</v>
      </c>
      <c r="AB3338" s="8" t="str">
        <f t="shared" si="2055"/>
        <v>Q4</v>
      </c>
      <c r="AC3338">
        <f t="shared" si="2056"/>
        <v>10</v>
      </c>
      <c r="AD3338">
        <f t="shared" si="2057"/>
        <v>4</v>
      </c>
      <c r="AE3338">
        <f t="shared" si="2058"/>
        <v>201910</v>
      </c>
      <c r="AF3338">
        <f t="shared" si="2059"/>
        <v>201904</v>
      </c>
      <c r="AG3338" s="9">
        <f t="shared" ca="1" si="2060"/>
        <v>0</v>
      </c>
      <c r="AH3338">
        <f t="shared" ca="1" si="2061"/>
        <v>4</v>
      </c>
      <c r="AI3338" s="9">
        <f t="shared" ca="1" si="2062"/>
        <v>11</v>
      </c>
      <c r="AJ3338" s="9">
        <f t="shared" ca="1" si="2063"/>
        <v>1</v>
      </c>
      <c r="AK3338" s="9">
        <f t="shared" si="2064"/>
        <v>6</v>
      </c>
      <c r="AL3338" s="9">
        <f t="shared" si="2065"/>
        <v>42</v>
      </c>
      <c r="AM3338" s="9">
        <f t="shared" si="2066"/>
        <v>12</v>
      </c>
      <c r="AN3338" s="2">
        <v>43756.513194444444</v>
      </c>
      <c r="AO3338">
        <v>3510</v>
      </c>
      <c r="AP3338" s="1">
        <v>9500</v>
      </c>
      <c r="AQ3338" t="s">
        <v>4</v>
      </c>
    </row>
    <row r="3339" spans="1:43" x14ac:dyDescent="0.3">
      <c r="A3339" t="str">
        <f t="shared" ca="1" si="2028"/>
        <v>FY2020 Q4 Sep</v>
      </c>
      <c r="B3339">
        <f t="shared" ca="1" si="2029"/>
        <v>2020</v>
      </c>
      <c r="C3339" s="8" t="str">
        <f t="shared" ca="1" si="2030"/>
        <v>Sep</v>
      </c>
      <c r="D3339" s="8" t="str">
        <f t="shared" ca="1" si="2031"/>
        <v>Q4</v>
      </c>
      <c r="E3339">
        <f t="shared" ca="1" si="2032"/>
        <v>12</v>
      </c>
      <c r="F3339">
        <f t="shared" ca="1" si="2033"/>
        <v>4</v>
      </c>
      <c r="G3339">
        <f t="shared" ca="1" si="2034"/>
        <v>202012</v>
      </c>
      <c r="H3339">
        <f t="shared" ca="1" si="2035"/>
        <v>202004</v>
      </c>
      <c r="I3339" t="str">
        <f t="shared" ca="1" si="2036"/>
        <v>FY2020 Q3 Sep</v>
      </c>
      <c r="J3339">
        <f t="shared" ca="1" si="2037"/>
        <v>2020</v>
      </c>
      <c r="K3339" s="8" t="str">
        <f t="shared" ca="1" si="2038"/>
        <v>Sep</v>
      </c>
      <c r="L3339" s="8" t="str">
        <f t="shared" ca="1" si="2039"/>
        <v>Q3</v>
      </c>
      <c r="M3339">
        <f t="shared" ca="1" si="2040"/>
        <v>9</v>
      </c>
      <c r="N3339">
        <f t="shared" ca="1" si="2041"/>
        <v>3</v>
      </c>
      <c r="O3339">
        <f t="shared" ca="1" si="2042"/>
        <v>202009</v>
      </c>
      <c r="P3339">
        <f t="shared" ca="1" si="2043"/>
        <v>202003</v>
      </c>
      <c r="Q3339" t="str">
        <f t="shared" si="2044"/>
        <v>FY2020 Q1 Nov</v>
      </c>
      <c r="R3339">
        <f t="shared" si="2045"/>
        <v>2020</v>
      </c>
      <c r="S3339" s="8" t="str">
        <f t="shared" si="2046"/>
        <v>Nov</v>
      </c>
      <c r="T3339" s="8" t="str">
        <f t="shared" si="2047"/>
        <v>Q1</v>
      </c>
      <c r="U3339">
        <f t="shared" si="2048"/>
        <v>2</v>
      </c>
      <c r="V3339">
        <f t="shared" si="2049"/>
        <v>1</v>
      </c>
      <c r="W3339">
        <f t="shared" si="2050"/>
        <v>202002</v>
      </c>
      <c r="X3339">
        <f t="shared" si="2051"/>
        <v>202001</v>
      </c>
      <c r="Y3339" t="str">
        <f t="shared" si="2052"/>
        <v>FY2019 Q4 Nov</v>
      </c>
      <c r="Z3339">
        <f t="shared" si="2053"/>
        <v>2019</v>
      </c>
      <c r="AA3339" s="8" t="str">
        <f t="shared" si="2054"/>
        <v>Nov</v>
      </c>
      <c r="AB3339" s="8" t="str">
        <f t="shared" si="2055"/>
        <v>Q4</v>
      </c>
      <c r="AC3339">
        <f t="shared" si="2056"/>
        <v>11</v>
      </c>
      <c r="AD3339">
        <f t="shared" si="2057"/>
        <v>4</v>
      </c>
      <c r="AE3339">
        <f t="shared" si="2058"/>
        <v>201911</v>
      </c>
      <c r="AF3339">
        <f t="shared" si="2059"/>
        <v>201904</v>
      </c>
      <c r="AG3339" s="9">
        <f t="shared" ca="1" si="2060"/>
        <v>0</v>
      </c>
      <c r="AH3339">
        <f t="shared" ca="1" si="2061"/>
        <v>3</v>
      </c>
      <c r="AI3339" s="9">
        <f t="shared" ca="1" si="2062"/>
        <v>10</v>
      </c>
      <c r="AJ3339" s="9">
        <f t="shared" ca="1" si="2063"/>
        <v>1</v>
      </c>
      <c r="AK3339" s="9">
        <f t="shared" si="2064"/>
        <v>6</v>
      </c>
      <c r="AL3339" s="9">
        <f t="shared" si="2065"/>
        <v>44</v>
      </c>
      <c r="AM3339" s="9">
        <f t="shared" si="2066"/>
        <v>13</v>
      </c>
      <c r="AN3339" s="2">
        <v>43770.565972222219</v>
      </c>
      <c r="AO3339">
        <v>3510</v>
      </c>
      <c r="AP3339" s="1">
        <v>9500</v>
      </c>
      <c r="AQ3339" t="s">
        <v>4</v>
      </c>
    </row>
    <row r="3340" spans="1:43" x14ac:dyDescent="0.3">
      <c r="A3340" t="str">
        <f t="shared" ca="1" si="2028"/>
        <v>FY2020 Q4 Sep</v>
      </c>
      <c r="B3340">
        <f t="shared" ca="1" si="2029"/>
        <v>2020</v>
      </c>
      <c r="C3340" s="8" t="str">
        <f t="shared" ca="1" si="2030"/>
        <v>Sep</v>
      </c>
      <c r="D3340" s="8" t="str">
        <f t="shared" ca="1" si="2031"/>
        <v>Q4</v>
      </c>
      <c r="E3340">
        <f t="shared" ca="1" si="2032"/>
        <v>12</v>
      </c>
      <c r="F3340">
        <f t="shared" ca="1" si="2033"/>
        <v>4</v>
      </c>
      <c r="G3340">
        <f t="shared" ca="1" si="2034"/>
        <v>202012</v>
      </c>
      <c r="H3340">
        <f t="shared" ca="1" si="2035"/>
        <v>202004</v>
      </c>
      <c r="I3340" t="str">
        <f t="shared" ca="1" si="2036"/>
        <v>FY2020 Q3 Sep</v>
      </c>
      <c r="J3340">
        <f t="shared" ca="1" si="2037"/>
        <v>2020</v>
      </c>
      <c r="K3340" s="8" t="str">
        <f t="shared" ca="1" si="2038"/>
        <v>Sep</v>
      </c>
      <c r="L3340" s="8" t="str">
        <f t="shared" ca="1" si="2039"/>
        <v>Q3</v>
      </c>
      <c r="M3340">
        <f t="shared" ca="1" si="2040"/>
        <v>9</v>
      </c>
      <c r="N3340">
        <f t="shared" ca="1" si="2041"/>
        <v>3</v>
      </c>
      <c r="O3340">
        <f t="shared" ca="1" si="2042"/>
        <v>202009</v>
      </c>
      <c r="P3340">
        <f t="shared" ca="1" si="2043"/>
        <v>202003</v>
      </c>
      <c r="Q3340" t="str">
        <f t="shared" si="2044"/>
        <v>FY2020 Q1 Nov</v>
      </c>
      <c r="R3340">
        <f t="shared" si="2045"/>
        <v>2020</v>
      </c>
      <c r="S3340" s="8" t="str">
        <f t="shared" si="2046"/>
        <v>Nov</v>
      </c>
      <c r="T3340" s="8" t="str">
        <f t="shared" si="2047"/>
        <v>Q1</v>
      </c>
      <c r="U3340">
        <f t="shared" si="2048"/>
        <v>2</v>
      </c>
      <c r="V3340">
        <f t="shared" si="2049"/>
        <v>1</v>
      </c>
      <c r="W3340">
        <f t="shared" si="2050"/>
        <v>202002</v>
      </c>
      <c r="X3340">
        <f t="shared" si="2051"/>
        <v>202001</v>
      </c>
      <c r="Y3340" t="str">
        <f t="shared" si="2052"/>
        <v>FY2019 Q4 Nov</v>
      </c>
      <c r="Z3340">
        <f t="shared" si="2053"/>
        <v>2019</v>
      </c>
      <c r="AA3340" s="8" t="str">
        <f t="shared" si="2054"/>
        <v>Nov</v>
      </c>
      <c r="AB3340" s="8" t="str">
        <f t="shared" si="2055"/>
        <v>Q4</v>
      </c>
      <c r="AC3340">
        <f t="shared" si="2056"/>
        <v>11</v>
      </c>
      <c r="AD3340">
        <f t="shared" si="2057"/>
        <v>4</v>
      </c>
      <c r="AE3340">
        <f t="shared" si="2058"/>
        <v>201911</v>
      </c>
      <c r="AF3340">
        <f t="shared" si="2059"/>
        <v>201904</v>
      </c>
      <c r="AG3340" s="9">
        <f t="shared" ca="1" si="2060"/>
        <v>0</v>
      </c>
      <c r="AH3340">
        <f t="shared" ca="1" si="2061"/>
        <v>3</v>
      </c>
      <c r="AI3340" s="9">
        <f t="shared" ca="1" si="2062"/>
        <v>10</v>
      </c>
      <c r="AJ3340" s="9">
        <f t="shared" ca="1" si="2063"/>
        <v>1</v>
      </c>
      <c r="AK3340" s="9">
        <f t="shared" si="2064"/>
        <v>3</v>
      </c>
      <c r="AL3340" s="9">
        <f t="shared" si="2065"/>
        <v>48</v>
      </c>
      <c r="AM3340" s="9">
        <f t="shared" si="2066"/>
        <v>13</v>
      </c>
      <c r="AN3340" s="2">
        <v>43795.542361111111</v>
      </c>
      <c r="AO3340">
        <v>3510</v>
      </c>
      <c r="AP3340" s="1">
        <v>9500</v>
      </c>
      <c r="AQ3340" t="s">
        <v>4</v>
      </c>
    </row>
    <row r="3341" spans="1:43" x14ac:dyDescent="0.3">
      <c r="A3341" t="str">
        <f t="shared" ca="1" si="2028"/>
        <v>FY2020 Q4 Sep</v>
      </c>
      <c r="B3341">
        <f t="shared" ca="1" si="2029"/>
        <v>2020</v>
      </c>
      <c r="C3341" s="8" t="str">
        <f t="shared" ca="1" si="2030"/>
        <v>Sep</v>
      </c>
      <c r="D3341" s="8" t="str">
        <f t="shared" ca="1" si="2031"/>
        <v>Q4</v>
      </c>
      <c r="E3341">
        <f t="shared" ca="1" si="2032"/>
        <v>12</v>
      </c>
      <c r="F3341">
        <f t="shared" ca="1" si="2033"/>
        <v>4</v>
      </c>
      <c r="G3341">
        <f t="shared" ca="1" si="2034"/>
        <v>202012</v>
      </c>
      <c r="H3341">
        <f t="shared" ca="1" si="2035"/>
        <v>202004</v>
      </c>
      <c r="I3341" t="str">
        <f t="shared" ca="1" si="2036"/>
        <v>FY2020 Q3 Sep</v>
      </c>
      <c r="J3341">
        <f t="shared" ca="1" si="2037"/>
        <v>2020</v>
      </c>
      <c r="K3341" s="8" t="str">
        <f t="shared" ca="1" si="2038"/>
        <v>Sep</v>
      </c>
      <c r="L3341" s="8" t="str">
        <f t="shared" ca="1" si="2039"/>
        <v>Q3</v>
      </c>
      <c r="M3341">
        <f t="shared" ca="1" si="2040"/>
        <v>9</v>
      </c>
      <c r="N3341">
        <f t="shared" ca="1" si="2041"/>
        <v>3</v>
      </c>
      <c r="O3341">
        <f t="shared" ca="1" si="2042"/>
        <v>202009</v>
      </c>
      <c r="P3341">
        <f t="shared" ca="1" si="2043"/>
        <v>202003</v>
      </c>
      <c r="Q3341" t="str">
        <f t="shared" si="2044"/>
        <v>FY2020 Q1 Nov</v>
      </c>
      <c r="R3341">
        <f t="shared" si="2045"/>
        <v>2020</v>
      </c>
      <c r="S3341" s="8" t="str">
        <f t="shared" si="2046"/>
        <v>Nov</v>
      </c>
      <c r="T3341" s="8" t="str">
        <f t="shared" si="2047"/>
        <v>Q1</v>
      </c>
      <c r="U3341">
        <f t="shared" si="2048"/>
        <v>2</v>
      </c>
      <c r="V3341">
        <f t="shared" si="2049"/>
        <v>1</v>
      </c>
      <c r="W3341">
        <f t="shared" si="2050"/>
        <v>202002</v>
      </c>
      <c r="X3341">
        <f t="shared" si="2051"/>
        <v>202001</v>
      </c>
      <c r="Y3341" t="str">
        <f t="shared" si="2052"/>
        <v>FY2019 Q4 Nov</v>
      </c>
      <c r="Z3341">
        <f t="shared" si="2053"/>
        <v>2019</v>
      </c>
      <c r="AA3341" s="8" t="str">
        <f t="shared" si="2054"/>
        <v>Nov</v>
      </c>
      <c r="AB3341" s="8" t="str">
        <f t="shared" si="2055"/>
        <v>Q4</v>
      </c>
      <c r="AC3341">
        <f t="shared" si="2056"/>
        <v>11</v>
      </c>
      <c r="AD3341">
        <f t="shared" si="2057"/>
        <v>4</v>
      </c>
      <c r="AE3341">
        <f t="shared" si="2058"/>
        <v>201911</v>
      </c>
      <c r="AF3341">
        <f t="shared" si="2059"/>
        <v>201904</v>
      </c>
      <c r="AG3341" s="9">
        <f t="shared" ca="1" si="2060"/>
        <v>0</v>
      </c>
      <c r="AH3341">
        <f t="shared" ca="1" si="2061"/>
        <v>3</v>
      </c>
      <c r="AI3341" s="9">
        <f t="shared" ca="1" si="2062"/>
        <v>10</v>
      </c>
      <c r="AJ3341" s="9">
        <f t="shared" ca="1" si="2063"/>
        <v>1</v>
      </c>
      <c r="AK3341" s="9">
        <f t="shared" si="2064"/>
        <v>5</v>
      </c>
      <c r="AL3341" s="9">
        <f t="shared" si="2065"/>
        <v>48</v>
      </c>
      <c r="AM3341" s="9">
        <f t="shared" si="2066"/>
        <v>13</v>
      </c>
      <c r="AN3341" s="2">
        <v>43797.559027777781</v>
      </c>
      <c r="AO3341">
        <v>3510</v>
      </c>
      <c r="AP3341" s="1">
        <v>9500</v>
      </c>
      <c r="AQ3341" t="s">
        <v>4</v>
      </c>
    </row>
    <row r="3342" spans="1:43" x14ac:dyDescent="0.3">
      <c r="A3342" t="str">
        <f t="shared" ca="1" si="2028"/>
        <v>FY2020 Q4 Sep</v>
      </c>
      <c r="B3342">
        <f t="shared" ca="1" si="2029"/>
        <v>2020</v>
      </c>
      <c r="C3342" s="8" t="str">
        <f t="shared" ca="1" si="2030"/>
        <v>Sep</v>
      </c>
      <c r="D3342" s="8" t="str">
        <f t="shared" ca="1" si="2031"/>
        <v>Q4</v>
      </c>
      <c r="E3342">
        <f t="shared" ca="1" si="2032"/>
        <v>12</v>
      </c>
      <c r="F3342">
        <f t="shared" ca="1" si="2033"/>
        <v>4</v>
      </c>
      <c r="G3342">
        <f t="shared" ca="1" si="2034"/>
        <v>202012</v>
      </c>
      <c r="H3342">
        <f t="shared" ca="1" si="2035"/>
        <v>202004</v>
      </c>
      <c r="I3342" t="str">
        <f t="shared" ca="1" si="2036"/>
        <v>FY2020 Q3 Sep</v>
      </c>
      <c r="J3342">
        <f t="shared" ca="1" si="2037"/>
        <v>2020</v>
      </c>
      <c r="K3342" s="8" t="str">
        <f t="shared" ca="1" si="2038"/>
        <v>Sep</v>
      </c>
      <c r="L3342" s="8" t="str">
        <f t="shared" ca="1" si="2039"/>
        <v>Q3</v>
      </c>
      <c r="M3342">
        <f t="shared" ca="1" si="2040"/>
        <v>9</v>
      </c>
      <c r="N3342">
        <f t="shared" ca="1" si="2041"/>
        <v>3</v>
      </c>
      <c r="O3342">
        <f t="shared" ca="1" si="2042"/>
        <v>202009</v>
      </c>
      <c r="P3342">
        <f t="shared" ca="1" si="2043"/>
        <v>202003</v>
      </c>
      <c r="Q3342" t="str">
        <f t="shared" si="2044"/>
        <v>FY2020 Q2 Mar</v>
      </c>
      <c r="R3342">
        <f t="shared" si="2045"/>
        <v>2020</v>
      </c>
      <c r="S3342" s="8" t="str">
        <f t="shared" si="2046"/>
        <v>Mar</v>
      </c>
      <c r="T3342" s="8" t="str">
        <f t="shared" si="2047"/>
        <v>Q2</v>
      </c>
      <c r="U3342">
        <f t="shared" si="2048"/>
        <v>6</v>
      </c>
      <c r="V3342">
        <f t="shared" si="2049"/>
        <v>2</v>
      </c>
      <c r="W3342">
        <f t="shared" si="2050"/>
        <v>202006</v>
      </c>
      <c r="X3342">
        <f t="shared" si="2051"/>
        <v>202002</v>
      </c>
      <c r="Y3342" t="str">
        <f t="shared" si="2052"/>
        <v>FY2020 Q1 Mar</v>
      </c>
      <c r="Z3342">
        <f t="shared" si="2053"/>
        <v>2020</v>
      </c>
      <c r="AA3342" s="8" t="str">
        <f t="shared" si="2054"/>
        <v>Mar</v>
      </c>
      <c r="AB3342" s="8" t="str">
        <f t="shared" si="2055"/>
        <v>Q1</v>
      </c>
      <c r="AC3342">
        <f t="shared" si="2056"/>
        <v>3</v>
      </c>
      <c r="AD3342">
        <f t="shared" si="2057"/>
        <v>1</v>
      </c>
      <c r="AE3342">
        <f t="shared" si="2058"/>
        <v>202003</v>
      </c>
      <c r="AF3342">
        <f t="shared" si="2059"/>
        <v>202001</v>
      </c>
      <c r="AG3342" s="9">
        <f t="shared" ca="1" si="2060"/>
        <v>0</v>
      </c>
      <c r="AH3342">
        <f t="shared" ca="1" si="2061"/>
        <v>2</v>
      </c>
      <c r="AI3342" s="9">
        <f t="shared" ca="1" si="2062"/>
        <v>6</v>
      </c>
      <c r="AJ3342" s="9">
        <f t="shared" ca="1" si="2063"/>
        <v>0</v>
      </c>
      <c r="AK3342" s="9">
        <f t="shared" si="2064"/>
        <v>5</v>
      </c>
      <c r="AL3342" s="9">
        <f t="shared" si="2065"/>
        <v>10</v>
      </c>
      <c r="AM3342" s="9">
        <f t="shared" si="2066"/>
        <v>16</v>
      </c>
      <c r="AN3342" s="2">
        <v>43895.677083333336</v>
      </c>
      <c r="AO3342">
        <v>3559</v>
      </c>
      <c r="AP3342" s="1">
        <v>9500</v>
      </c>
      <c r="AQ3342" t="s">
        <v>4</v>
      </c>
    </row>
    <row r="3343" spans="1:43" x14ac:dyDescent="0.3">
      <c r="A3343" t="str">
        <f t="shared" ca="1" si="2028"/>
        <v>FY2020 Q4 Sep</v>
      </c>
      <c r="B3343">
        <f t="shared" ca="1" si="2029"/>
        <v>2020</v>
      </c>
      <c r="C3343" s="8" t="str">
        <f t="shared" ca="1" si="2030"/>
        <v>Sep</v>
      </c>
      <c r="D3343" s="8" t="str">
        <f t="shared" ca="1" si="2031"/>
        <v>Q4</v>
      </c>
      <c r="E3343">
        <f t="shared" ca="1" si="2032"/>
        <v>12</v>
      </c>
      <c r="F3343">
        <f t="shared" ca="1" si="2033"/>
        <v>4</v>
      </c>
      <c r="G3343">
        <f t="shared" ca="1" si="2034"/>
        <v>202012</v>
      </c>
      <c r="H3343">
        <f t="shared" ca="1" si="2035"/>
        <v>202004</v>
      </c>
      <c r="I3343" t="str">
        <f t="shared" ca="1" si="2036"/>
        <v>FY2020 Q3 Sep</v>
      </c>
      <c r="J3343">
        <f t="shared" ca="1" si="2037"/>
        <v>2020</v>
      </c>
      <c r="K3343" s="8" t="str">
        <f t="shared" ca="1" si="2038"/>
        <v>Sep</v>
      </c>
      <c r="L3343" s="8" t="str">
        <f t="shared" ca="1" si="2039"/>
        <v>Q3</v>
      </c>
      <c r="M3343">
        <f t="shared" ca="1" si="2040"/>
        <v>9</v>
      </c>
      <c r="N3343">
        <f t="shared" ca="1" si="2041"/>
        <v>3</v>
      </c>
      <c r="O3343">
        <f t="shared" ca="1" si="2042"/>
        <v>202009</v>
      </c>
      <c r="P3343">
        <f t="shared" ca="1" si="2043"/>
        <v>202003</v>
      </c>
      <c r="Q3343" t="str">
        <f t="shared" si="2044"/>
        <v>FY2020 Q1 Oct</v>
      </c>
      <c r="R3343">
        <f t="shared" si="2045"/>
        <v>2020</v>
      </c>
      <c r="S3343" s="8" t="str">
        <f t="shared" si="2046"/>
        <v>Oct</v>
      </c>
      <c r="T3343" s="8" t="str">
        <f t="shared" si="2047"/>
        <v>Q1</v>
      </c>
      <c r="U3343">
        <f t="shared" si="2048"/>
        <v>1</v>
      </c>
      <c r="V3343">
        <f t="shared" si="2049"/>
        <v>1</v>
      </c>
      <c r="W3343">
        <f t="shared" si="2050"/>
        <v>202001</v>
      </c>
      <c r="X3343">
        <f t="shared" si="2051"/>
        <v>202001</v>
      </c>
      <c r="Y3343" t="str">
        <f t="shared" si="2052"/>
        <v>FY2019 Q4 Oct</v>
      </c>
      <c r="Z3343">
        <f t="shared" si="2053"/>
        <v>2019</v>
      </c>
      <c r="AA3343" s="8" t="str">
        <f t="shared" si="2054"/>
        <v>Oct</v>
      </c>
      <c r="AB3343" s="8" t="str">
        <f t="shared" si="2055"/>
        <v>Q4</v>
      </c>
      <c r="AC3343">
        <f t="shared" si="2056"/>
        <v>10</v>
      </c>
      <c r="AD3343">
        <f t="shared" si="2057"/>
        <v>4</v>
      </c>
      <c r="AE3343">
        <f t="shared" si="2058"/>
        <v>201910</v>
      </c>
      <c r="AF3343">
        <f t="shared" si="2059"/>
        <v>201904</v>
      </c>
      <c r="AG3343" s="9">
        <f t="shared" ca="1" si="2060"/>
        <v>0</v>
      </c>
      <c r="AH3343">
        <f t="shared" ca="1" si="2061"/>
        <v>4</v>
      </c>
      <c r="AI3343" s="9">
        <f t="shared" ca="1" si="2062"/>
        <v>11</v>
      </c>
      <c r="AJ3343" s="9">
        <f t="shared" ca="1" si="2063"/>
        <v>1</v>
      </c>
      <c r="AK3343" s="9">
        <f t="shared" si="2064"/>
        <v>5</v>
      </c>
      <c r="AL3343" s="9">
        <f t="shared" si="2065"/>
        <v>41</v>
      </c>
      <c r="AM3343" s="9">
        <f t="shared" si="2066"/>
        <v>13</v>
      </c>
      <c r="AN3343" s="2">
        <v>43748.552083333336</v>
      </c>
      <c r="AO3343">
        <v>3560</v>
      </c>
      <c r="AP3343" s="1">
        <v>9500</v>
      </c>
      <c r="AQ3343" t="s">
        <v>4</v>
      </c>
    </row>
    <row r="3344" spans="1:43" x14ac:dyDescent="0.3">
      <c r="A3344" t="str">
        <f t="shared" ca="1" si="2028"/>
        <v>FY2020 Q4 Sep</v>
      </c>
      <c r="B3344">
        <f t="shared" ca="1" si="2029"/>
        <v>2020</v>
      </c>
      <c r="C3344" s="8" t="str">
        <f t="shared" ca="1" si="2030"/>
        <v>Sep</v>
      </c>
      <c r="D3344" s="8" t="str">
        <f t="shared" ca="1" si="2031"/>
        <v>Q4</v>
      </c>
      <c r="E3344">
        <f t="shared" ca="1" si="2032"/>
        <v>12</v>
      </c>
      <c r="F3344">
        <f t="shared" ca="1" si="2033"/>
        <v>4</v>
      </c>
      <c r="G3344">
        <f t="shared" ca="1" si="2034"/>
        <v>202012</v>
      </c>
      <c r="H3344">
        <f t="shared" ca="1" si="2035"/>
        <v>202004</v>
      </c>
      <c r="I3344" t="str">
        <f t="shared" ca="1" si="2036"/>
        <v>FY2020 Q3 Sep</v>
      </c>
      <c r="J3344">
        <f t="shared" ca="1" si="2037"/>
        <v>2020</v>
      </c>
      <c r="K3344" s="8" t="str">
        <f t="shared" ca="1" si="2038"/>
        <v>Sep</v>
      </c>
      <c r="L3344" s="8" t="str">
        <f t="shared" ca="1" si="2039"/>
        <v>Q3</v>
      </c>
      <c r="M3344">
        <f t="shared" ca="1" si="2040"/>
        <v>9</v>
      </c>
      <c r="N3344">
        <f t="shared" ca="1" si="2041"/>
        <v>3</v>
      </c>
      <c r="O3344">
        <f t="shared" ca="1" si="2042"/>
        <v>202009</v>
      </c>
      <c r="P3344">
        <f t="shared" ca="1" si="2043"/>
        <v>202003</v>
      </c>
      <c r="Q3344" t="str">
        <f t="shared" si="2044"/>
        <v>FY2020 Q1 Oct</v>
      </c>
      <c r="R3344">
        <f t="shared" si="2045"/>
        <v>2020</v>
      </c>
      <c r="S3344" s="8" t="str">
        <f t="shared" si="2046"/>
        <v>Oct</v>
      </c>
      <c r="T3344" s="8" t="str">
        <f t="shared" si="2047"/>
        <v>Q1</v>
      </c>
      <c r="U3344">
        <f t="shared" si="2048"/>
        <v>1</v>
      </c>
      <c r="V3344">
        <f t="shared" si="2049"/>
        <v>1</v>
      </c>
      <c r="W3344">
        <f t="shared" si="2050"/>
        <v>202001</v>
      </c>
      <c r="X3344">
        <f t="shared" si="2051"/>
        <v>202001</v>
      </c>
      <c r="Y3344" t="str">
        <f t="shared" si="2052"/>
        <v>FY2019 Q4 Oct</v>
      </c>
      <c r="Z3344">
        <f t="shared" si="2053"/>
        <v>2019</v>
      </c>
      <c r="AA3344" s="8" t="str">
        <f t="shared" si="2054"/>
        <v>Oct</v>
      </c>
      <c r="AB3344" s="8" t="str">
        <f t="shared" si="2055"/>
        <v>Q4</v>
      </c>
      <c r="AC3344">
        <f t="shared" si="2056"/>
        <v>10</v>
      </c>
      <c r="AD3344">
        <f t="shared" si="2057"/>
        <v>4</v>
      </c>
      <c r="AE3344">
        <f t="shared" si="2058"/>
        <v>201910</v>
      </c>
      <c r="AF3344">
        <f t="shared" si="2059"/>
        <v>201904</v>
      </c>
      <c r="AG3344" s="9">
        <f t="shared" ca="1" si="2060"/>
        <v>0</v>
      </c>
      <c r="AH3344">
        <f t="shared" ca="1" si="2061"/>
        <v>4</v>
      </c>
      <c r="AI3344" s="9">
        <f t="shared" ca="1" si="2062"/>
        <v>11</v>
      </c>
      <c r="AJ3344" s="9">
        <f t="shared" ca="1" si="2063"/>
        <v>1</v>
      </c>
      <c r="AK3344" s="9">
        <f t="shared" si="2064"/>
        <v>4</v>
      </c>
      <c r="AL3344" s="9">
        <f t="shared" si="2065"/>
        <v>43</v>
      </c>
      <c r="AM3344" s="9">
        <f t="shared" si="2066"/>
        <v>13</v>
      </c>
      <c r="AN3344" s="2">
        <v>43761.570833333331</v>
      </c>
      <c r="AO3344">
        <v>3628</v>
      </c>
      <c r="AP3344" s="1">
        <v>9500</v>
      </c>
      <c r="AQ3344" t="s">
        <v>4</v>
      </c>
    </row>
    <row r="3345" spans="1:43" x14ac:dyDescent="0.3">
      <c r="A3345" t="str">
        <f t="shared" ca="1" si="2028"/>
        <v>FY2020 Q4 Sep</v>
      </c>
      <c r="B3345">
        <f t="shared" ca="1" si="2029"/>
        <v>2020</v>
      </c>
      <c r="C3345" s="8" t="str">
        <f t="shared" ca="1" si="2030"/>
        <v>Sep</v>
      </c>
      <c r="D3345" s="8" t="str">
        <f t="shared" ca="1" si="2031"/>
        <v>Q4</v>
      </c>
      <c r="E3345">
        <f t="shared" ca="1" si="2032"/>
        <v>12</v>
      </c>
      <c r="F3345">
        <f t="shared" ca="1" si="2033"/>
        <v>4</v>
      </c>
      <c r="G3345">
        <f t="shared" ca="1" si="2034"/>
        <v>202012</v>
      </c>
      <c r="H3345">
        <f t="shared" ca="1" si="2035"/>
        <v>202004</v>
      </c>
      <c r="I3345" t="str">
        <f t="shared" ca="1" si="2036"/>
        <v>FY2020 Q3 Sep</v>
      </c>
      <c r="J3345">
        <f t="shared" ca="1" si="2037"/>
        <v>2020</v>
      </c>
      <c r="K3345" s="8" t="str">
        <f t="shared" ca="1" si="2038"/>
        <v>Sep</v>
      </c>
      <c r="L3345" s="8" t="str">
        <f t="shared" ca="1" si="2039"/>
        <v>Q3</v>
      </c>
      <c r="M3345">
        <f t="shared" ca="1" si="2040"/>
        <v>9</v>
      </c>
      <c r="N3345">
        <f t="shared" ca="1" si="2041"/>
        <v>3</v>
      </c>
      <c r="O3345">
        <f t="shared" ca="1" si="2042"/>
        <v>202009</v>
      </c>
      <c r="P3345">
        <f t="shared" ca="1" si="2043"/>
        <v>202003</v>
      </c>
      <c r="Q3345" t="str">
        <f t="shared" si="2044"/>
        <v>FY2020 Q2 Jan</v>
      </c>
      <c r="R3345">
        <f t="shared" si="2045"/>
        <v>2020</v>
      </c>
      <c r="S3345" s="8" t="str">
        <f t="shared" si="2046"/>
        <v>Jan</v>
      </c>
      <c r="T3345" s="8" t="str">
        <f t="shared" si="2047"/>
        <v>Q2</v>
      </c>
      <c r="U3345">
        <f t="shared" si="2048"/>
        <v>4</v>
      </c>
      <c r="V3345">
        <f t="shared" si="2049"/>
        <v>2</v>
      </c>
      <c r="W3345">
        <f t="shared" si="2050"/>
        <v>202004</v>
      </c>
      <c r="X3345">
        <f t="shared" si="2051"/>
        <v>202002</v>
      </c>
      <c r="Y3345" t="str">
        <f t="shared" si="2052"/>
        <v>FY2020 Q1 Jan</v>
      </c>
      <c r="Z3345">
        <f t="shared" si="2053"/>
        <v>2020</v>
      </c>
      <c r="AA3345" s="8" t="str">
        <f t="shared" si="2054"/>
        <v>Jan</v>
      </c>
      <c r="AB3345" s="8" t="str">
        <f t="shared" si="2055"/>
        <v>Q1</v>
      </c>
      <c r="AC3345">
        <f t="shared" si="2056"/>
        <v>1</v>
      </c>
      <c r="AD3345">
        <f t="shared" si="2057"/>
        <v>1</v>
      </c>
      <c r="AE3345">
        <f t="shared" si="2058"/>
        <v>202001</v>
      </c>
      <c r="AF3345">
        <f t="shared" si="2059"/>
        <v>202001</v>
      </c>
      <c r="AG3345" s="9">
        <f t="shared" ca="1" si="2060"/>
        <v>0</v>
      </c>
      <c r="AH3345">
        <f t="shared" ca="1" si="2061"/>
        <v>3</v>
      </c>
      <c r="AI3345" s="9">
        <f t="shared" ca="1" si="2062"/>
        <v>8</v>
      </c>
      <c r="AJ3345" s="9">
        <f t="shared" ca="1" si="2063"/>
        <v>0</v>
      </c>
      <c r="AK3345" s="9">
        <f t="shared" si="2064"/>
        <v>3</v>
      </c>
      <c r="AL3345" s="9">
        <f t="shared" si="2065"/>
        <v>4</v>
      </c>
      <c r="AM3345" s="9">
        <f t="shared" si="2066"/>
        <v>12</v>
      </c>
      <c r="AN3345" s="2">
        <v>43851.531944444447</v>
      </c>
      <c r="AO3345">
        <v>3694</v>
      </c>
      <c r="AP3345" s="1">
        <v>9500</v>
      </c>
      <c r="AQ3345" t="s">
        <v>4</v>
      </c>
    </row>
    <row r="3346" spans="1:43" x14ac:dyDescent="0.3">
      <c r="A3346" t="str">
        <f t="shared" ca="1" si="2028"/>
        <v>FY2020 Q4 Sep</v>
      </c>
      <c r="B3346">
        <f t="shared" ca="1" si="2029"/>
        <v>2020</v>
      </c>
      <c r="C3346" s="8" t="str">
        <f t="shared" ca="1" si="2030"/>
        <v>Sep</v>
      </c>
      <c r="D3346" s="8" t="str">
        <f t="shared" ca="1" si="2031"/>
        <v>Q4</v>
      </c>
      <c r="E3346">
        <f t="shared" ca="1" si="2032"/>
        <v>12</v>
      </c>
      <c r="F3346">
        <f t="shared" ca="1" si="2033"/>
        <v>4</v>
      </c>
      <c r="G3346">
        <f t="shared" ca="1" si="2034"/>
        <v>202012</v>
      </c>
      <c r="H3346">
        <f t="shared" ca="1" si="2035"/>
        <v>202004</v>
      </c>
      <c r="I3346" t="str">
        <f t="shared" ca="1" si="2036"/>
        <v>FY2020 Q3 Sep</v>
      </c>
      <c r="J3346">
        <f t="shared" ca="1" si="2037"/>
        <v>2020</v>
      </c>
      <c r="K3346" s="8" t="str">
        <f t="shared" ca="1" si="2038"/>
        <v>Sep</v>
      </c>
      <c r="L3346" s="8" t="str">
        <f t="shared" ca="1" si="2039"/>
        <v>Q3</v>
      </c>
      <c r="M3346">
        <f t="shared" ca="1" si="2040"/>
        <v>9</v>
      </c>
      <c r="N3346">
        <f t="shared" ca="1" si="2041"/>
        <v>3</v>
      </c>
      <c r="O3346">
        <f t="shared" ca="1" si="2042"/>
        <v>202009</v>
      </c>
      <c r="P3346">
        <f t="shared" ca="1" si="2043"/>
        <v>202003</v>
      </c>
      <c r="Q3346" t="str">
        <f t="shared" si="2044"/>
        <v>FY2020 Q1 Oct</v>
      </c>
      <c r="R3346">
        <f t="shared" si="2045"/>
        <v>2020</v>
      </c>
      <c r="S3346" s="8" t="str">
        <f t="shared" si="2046"/>
        <v>Oct</v>
      </c>
      <c r="T3346" s="8" t="str">
        <f t="shared" si="2047"/>
        <v>Q1</v>
      </c>
      <c r="U3346">
        <f t="shared" si="2048"/>
        <v>1</v>
      </c>
      <c r="V3346">
        <f t="shared" si="2049"/>
        <v>1</v>
      </c>
      <c r="W3346">
        <f t="shared" si="2050"/>
        <v>202001</v>
      </c>
      <c r="X3346">
        <f t="shared" si="2051"/>
        <v>202001</v>
      </c>
      <c r="Y3346" t="str">
        <f t="shared" si="2052"/>
        <v>FY2019 Q4 Oct</v>
      </c>
      <c r="Z3346">
        <f t="shared" si="2053"/>
        <v>2019</v>
      </c>
      <c r="AA3346" s="8" t="str">
        <f t="shared" si="2054"/>
        <v>Oct</v>
      </c>
      <c r="AB3346" s="8" t="str">
        <f t="shared" si="2055"/>
        <v>Q4</v>
      </c>
      <c r="AC3346">
        <f t="shared" si="2056"/>
        <v>10</v>
      </c>
      <c r="AD3346">
        <f t="shared" si="2057"/>
        <v>4</v>
      </c>
      <c r="AE3346">
        <f t="shared" si="2058"/>
        <v>201910</v>
      </c>
      <c r="AF3346">
        <f t="shared" si="2059"/>
        <v>201904</v>
      </c>
      <c r="AG3346" s="9">
        <f t="shared" ca="1" si="2060"/>
        <v>0</v>
      </c>
      <c r="AH3346">
        <f t="shared" ca="1" si="2061"/>
        <v>4</v>
      </c>
      <c r="AI3346" s="9">
        <f t="shared" ca="1" si="2062"/>
        <v>11</v>
      </c>
      <c r="AJ3346" s="9">
        <f t="shared" ca="1" si="2063"/>
        <v>1</v>
      </c>
      <c r="AK3346" s="9">
        <f t="shared" si="2064"/>
        <v>5</v>
      </c>
      <c r="AL3346" s="9">
        <f t="shared" si="2065"/>
        <v>42</v>
      </c>
      <c r="AM3346" s="9">
        <f t="shared" si="2066"/>
        <v>14</v>
      </c>
      <c r="AN3346" s="2">
        <v>43755.59375</v>
      </c>
      <c r="AO3346">
        <v>3736</v>
      </c>
      <c r="AP3346" s="1">
        <v>9500</v>
      </c>
      <c r="AQ3346" t="s">
        <v>4</v>
      </c>
    </row>
    <row r="3347" spans="1:43" x14ac:dyDescent="0.3">
      <c r="A3347" t="str">
        <f t="shared" ca="1" si="2028"/>
        <v>FY2020 Q4 Sep</v>
      </c>
      <c r="B3347">
        <f t="shared" ca="1" si="2029"/>
        <v>2020</v>
      </c>
      <c r="C3347" s="8" t="str">
        <f t="shared" ca="1" si="2030"/>
        <v>Sep</v>
      </c>
      <c r="D3347" s="8" t="str">
        <f t="shared" ca="1" si="2031"/>
        <v>Q4</v>
      </c>
      <c r="E3347">
        <f t="shared" ca="1" si="2032"/>
        <v>12</v>
      </c>
      <c r="F3347">
        <f t="shared" ca="1" si="2033"/>
        <v>4</v>
      </c>
      <c r="G3347">
        <f t="shared" ca="1" si="2034"/>
        <v>202012</v>
      </c>
      <c r="H3347">
        <f t="shared" ca="1" si="2035"/>
        <v>202004</v>
      </c>
      <c r="I3347" t="str">
        <f t="shared" ca="1" si="2036"/>
        <v>FY2020 Q3 Sep</v>
      </c>
      <c r="J3347">
        <f t="shared" ca="1" si="2037"/>
        <v>2020</v>
      </c>
      <c r="K3347" s="8" t="str">
        <f t="shared" ca="1" si="2038"/>
        <v>Sep</v>
      </c>
      <c r="L3347" s="8" t="str">
        <f t="shared" ca="1" si="2039"/>
        <v>Q3</v>
      </c>
      <c r="M3347">
        <f t="shared" ca="1" si="2040"/>
        <v>9</v>
      </c>
      <c r="N3347">
        <f t="shared" ca="1" si="2041"/>
        <v>3</v>
      </c>
      <c r="O3347">
        <f t="shared" ca="1" si="2042"/>
        <v>202009</v>
      </c>
      <c r="P3347">
        <f t="shared" ca="1" si="2043"/>
        <v>202003</v>
      </c>
      <c r="Q3347" t="str">
        <f t="shared" si="2044"/>
        <v>FY2020 Q1 Oct</v>
      </c>
      <c r="R3347">
        <f t="shared" si="2045"/>
        <v>2020</v>
      </c>
      <c r="S3347" s="8" t="str">
        <f t="shared" si="2046"/>
        <v>Oct</v>
      </c>
      <c r="T3347" s="8" t="str">
        <f t="shared" si="2047"/>
        <v>Q1</v>
      </c>
      <c r="U3347">
        <f t="shared" si="2048"/>
        <v>1</v>
      </c>
      <c r="V3347">
        <f t="shared" si="2049"/>
        <v>1</v>
      </c>
      <c r="W3347">
        <f t="shared" si="2050"/>
        <v>202001</v>
      </c>
      <c r="X3347">
        <f t="shared" si="2051"/>
        <v>202001</v>
      </c>
      <c r="Y3347" t="str">
        <f t="shared" si="2052"/>
        <v>FY2019 Q4 Oct</v>
      </c>
      <c r="Z3347">
        <f t="shared" si="2053"/>
        <v>2019</v>
      </c>
      <c r="AA3347" s="8" t="str">
        <f t="shared" si="2054"/>
        <v>Oct</v>
      </c>
      <c r="AB3347" s="8" t="str">
        <f t="shared" si="2055"/>
        <v>Q4</v>
      </c>
      <c r="AC3347">
        <f t="shared" si="2056"/>
        <v>10</v>
      </c>
      <c r="AD3347">
        <f t="shared" si="2057"/>
        <v>4</v>
      </c>
      <c r="AE3347">
        <f t="shared" si="2058"/>
        <v>201910</v>
      </c>
      <c r="AF3347">
        <f t="shared" si="2059"/>
        <v>201904</v>
      </c>
      <c r="AG3347" s="9">
        <f t="shared" ca="1" si="2060"/>
        <v>0</v>
      </c>
      <c r="AH3347">
        <f t="shared" ca="1" si="2061"/>
        <v>4</v>
      </c>
      <c r="AI3347" s="9">
        <f t="shared" ca="1" si="2062"/>
        <v>11</v>
      </c>
      <c r="AJ3347" s="9">
        <f t="shared" ca="1" si="2063"/>
        <v>1</v>
      </c>
      <c r="AK3347" s="9">
        <f t="shared" si="2064"/>
        <v>6</v>
      </c>
      <c r="AL3347" s="9">
        <f t="shared" si="2065"/>
        <v>43</v>
      </c>
      <c r="AM3347" s="9">
        <f t="shared" si="2066"/>
        <v>11</v>
      </c>
      <c r="AN3347" s="2">
        <v>43763.489583333336</v>
      </c>
      <c r="AO3347">
        <v>3736</v>
      </c>
      <c r="AP3347" s="1">
        <v>9500</v>
      </c>
      <c r="AQ3347" t="s">
        <v>4</v>
      </c>
    </row>
    <row r="3348" spans="1:43" x14ac:dyDescent="0.3">
      <c r="A3348" t="str">
        <f t="shared" ca="1" si="2028"/>
        <v>FY2020 Q4 Sep</v>
      </c>
      <c r="B3348">
        <f t="shared" ca="1" si="2029"/>
        <v>2020</v>
      </c>
      <c r="C3348" s="8" t="str">
        <f t="shared" ca="1" si="2030"/>
        <v>Sep</v>
      </c>
      <c r="D3348" s="8" t="str">
        <f t="shared" ca="1" si="2031"/>
        <v>Q4</v>
      </c>
      <c r="E3348">
        <f t="shared" ca="1" si="2032"/>
        <v>12</v>
      </c>
      <c r="F3348">
        <f t="shared" ca="1" si="2033"/>
        <v>4</v>
      </c>
      <c r="G3348">
        <f t="shared" ca="1" si="2034"/>
        <v>202012</v>
      </c>
      <c r="H3348">
        <f t="shared" ca="1" si="2035"/>
        <v>202004</v>
      </c>
      <c r="I3348" t="str">
        <f t="shared" ca="1" si="2036"/>
        <v>FY2020 Q3 Sep</v>
      </c>
      <c r="J3348">
        <f t="shared" ca="1" si="2037"/>
        <v>2020</v>
      </c>
      <c r="K3348" s="8" t="str">
        <f t="shared" ca="1" si="2038"/>
        <v>Sep</v>
      </c>
      <c r="L3348" s="8" t="str">
        <f t="shared" ca="1" si="2039"/>
        <v>Q3</v>
      </c>
      <c r="M3348">
        <f t="shared" ca="1" si="2040"/>
        <v>9</v>
      </c>
      <c r="N3348">
        <f t="shared" ca="1" si="2041"/>
        <v>3</v>
      </c>
      <c r="O3348">
        <f t="shared" ca="1" si="2042"/>
        <v>202009</v>
      </c>
      <c r="P3348">
        <f t="shared" ca="1" si="2043"/>
        <v>202003</v>
      </c>
      <c r="Q3348" t="str">
        <f t="shared" si="2044"/>
        <v>FY2020 Q2 Jan</v>
      </c>
      <c r="R3348">
        <f t="shared" si="2045"/>
        <v>2020</v>
      </c>
      <c r="S3348" s="8" t="str">
        <f t="shared" si="2046"/>
        <v>Jan</v>
      </c>
      <c r="T3348" s="8" t="str">
        <f t="shared" si="2047"/>
        <v>Q2</v>
      </c>
      <c r="U3348">
        <f t="shared" si="2048"/>
        <v>4</v>
      </c>
      <c r="V3348">
        <f t="shared" si="2049"/>
        <v>2</v>
      </c>
      <c r="W3348">
        <f t="shared" si="2050"/>
        <v>202004</v>
      </c>
      <c r="X3348">
        <f t="shared" si="2051"/>
        <v>202002</v>
      </c>
      <c r="Y3348" t="str">
        <f t="shared" si="2052"/>
        <v>FY2020 Q1 Jan</v>
      </c>
      <c r="Z3348">
        <f t="shared" si="2053"/>
        <v>2020</v>
      </c>
      <c r="AA3348" s="8" t="str">
        <f t="shared" si="2054"/>
        <v>Jan</v>
      </c>
      <c r="AB3348" s="8" t="str">
        <f t="shared" si="2055"/>
        <v>Q1</v>
      </c>
      <c r="AC3348">
        <f t="shared" si="2056"/>
        <v>1</v>
      </c>
      <c r="AD3348">
        <f t="shared" si="2057"/>
        <v>1</v>
      </c>
      <c r="AE3348">
        <f t="shared" si="2058"/>
        <v>202001</v>
      </c>
      <c r="AF3348">
        <f t="shared" si="2059"/>
        <v>202001</v>
      </c>
      <c r="AG3348" s="9">
        <f t="shared" ca="1" si="2060"/>
        <v>0</v>
      </c>
      <c r="AH3348">
        <f t="shared" ca="1" si="2061"/>
        <v>3</v>
      </c>
      <c r="AI3348" s="9">
        <f t="shared" ca="1" si="2062"/>
        <v>8</v>
      </c>
      <c r="AJ3348" s="9">
        <f t="shared" ca="1" si="2063"/>
        <v>0</v>
      </c>
      <c r="AK3348" s="9">
        <f t="shared" si="2064"/>
        <v>7</v>
      </c>
      <c r="AL3348" s="9">
        <f t="shared" si="2065"/>
        <v>4</v>
      </c>
      <c r="AM3348" s="9">
        <f t="shared" si="2066"/>
        <v>11</v>
      </c>
      <c r="AN3348" s="2">
        <v>43855.486111111109</v>
      </c>
      <c r="AO3348">
        <v>3805</v>
      </c>
      <c r="AP3348" s="1">
        <v>9500</v>
      </c>
      <c r="AQ3348" t="s">
        <v>4</v>
      </c>
    </row>
    <row r="3349" spans="1:43" x14ac:dyDescent="0.3">
      <c r="A3349" t="str">
        <f t="shared" ca="1" si="2028"/>
        <v>FY2020 Q4 Sep</v>
      </c>
      <c r="B3349">
        <f t="shared" ca="1" si="2029"/>
        <v>2020</v>
      </c>
      <c r="C3349" s="8" t="str">
        <f t="shared" ca="1" si="2030"/>
        <v>Sep</v>
      </c>
      <c r="D3349" s="8" t="str">
        <f t="shared" ca="1" si="2031"/>
        <v>Q4</v>
      </c>
      <c r="E3349">
        <f t="shared" ca="1" si="2032"/>
        <v>12</v>
      </c>
      <c r="F3349">
        <f t="shared" ca="1" si="2033"/>
        <v>4</v>
      </c>
      <c r="G3349">
        <f t="shared" ca="1" si="2034"/>
        <v>202012</v>
      </c>
      <c r="H3349">
        <f t="shared" ca="1" si="2035"/>
        <v>202004</v>
      </c>
      <c r="I3349" t="str">
        <f t="shared" ca="1" si="2036"/>
        <v>FY2020 Q3 Sep</v>
      </c>
      <c r="J3349">
        <f t="shared" ca="1" si="2037"/>
        <v>2020</v>
      </c>
      <c r="K3349" s="8" t="str">
        <f t="shared" ca="1" si="2038"/>
        <v>Sep</v>
      </c>
      <c r="L3349" s="8" t="str">
        <f t="shared" ca="1" si="2039"/>
        <v>Q3</v>
      </c>
      <c r="M3349">
        <f t="shared" ca="1" si="2040"/>
        <v>9</v>
      </c>
      <c r="N3349">
        <f t="shared" ca="1" si="2041"/>
        <v>3</v>
      </c>
      <c r="O3349">
        <f t="shared" ca="1" si="2042"/>
        <v>202009</v>
      </c>
      <c r="P3349">
        <f t="shared" ca="1" si="2043"/>
        <v>202003</v>
      </c>
      <c r="Q3349" t="str">
        <f t="shared" si="2044"/>
        <v>FY2020 Q1 Nov</v>
      </c>
      <c r="R3349">
        <f t="shared" si="2045"/>
        <v>2020</v>
      </c>
      <c r="S3349" s="8" t="str">
        <f t="shared" si="2046"/>
        <v>Nov</v>
      </c>
      <c r="T3349" s="8" t="str">
        <f t="shared" si="2047"/>
        <v>Q1</v>
      </c>
      <c r="U3349">
        <f t="shared" si="2048"/>
        <v>2</v>
      </c>
      <c r="V3349">
        <f t="shared" si="2049"/>
        <v>1</v>
      </c>
      <c r="W3349">
        <f t="shared" si="2050"/>
        <v>202002</v>
      </c>
      <c r="X3349">
        <f t="shared" si="2051"/>
        <v>202001</v>
      </c>
      <c r="Y3349" t="str">
        <f t="shared" si="2052"/>
        <v>FY2019 Q4 Nov</v>
      </c>
      <c r="Z3349">
        <f t="shared" si="2053"/>
        <v>2019</v>
      </c>
      <c r="AA3349" s="8" t="str">
        <f t="shared" si="2054"/>
        <v>Nov</v>
      </c>
      <c r="AB3349" s="8" t="str">
        <f t="shared" si="2055"/>
        <v>Q4</v>
      </c>
      <c r="AC3349">
        <f t="shared" si="2056"/>
        <v>11</v>
      </c>
      <c r="AD3349">
        <f t="shared" si="2057"/>
        <v>4</v>
      </c>
      <c r="AE3349">
        <f t="shared" si="2058"/>
        <v>201911</v>
      </c>
      <c r="AF3349">
        <f t="shared" si="2059"/>
        <v>201904</v>
      </c>
      <c r="AG3349" s="9">
        <f t="shared" ca="1" si="2060"/>
        <v>0</v>
      </c>
      <c r="AH3349">
        <f t="shared" ca="1" si="2061"/>
        <v>3</v>
      </c>
      <c r="AI3349" s="9">
        <f t="shared" ca="1" si="2062"/>
        <v>10</v>
      </c>
      <c r="AJ3349" s="9">
        <f t="shared" ca="1" si="2063"/>
        <v>1</v>
      </c>
      <c r="AK3349" s="9">
        <f t="shared" si="2064"/>
        <v>3</v>
      </c>
      <c r="AL3349" s="9">
        <f t="shared" si="2065"/>
        <v>46</v>
      </c>
      <c r="AM3349" s="9">
        <f t="shared" si="2066"/>
        <v>12</v>
      </c>
      <c r="AN3349" s="2">
        <v>43781.524305555555</v>
      </c>
      <c r="AO3349">
        <v>3875</v>
      </c>
      <c r="AP3349" s="1">
        <v>9500</v>
      </c>
      <c r="AQ3349" t="s">
        <v>4</v>
      </c>
    </row>
    <row r="3350" spans="1:43" x14ac:dyDescent="0.3">
      <c r="A3350" t="str">
        <f t="shared" ca="1" si="2028"/>
        <v>FY2020 Q4 Sep</v>
      </c>
      <c r="B3350">
        <f t="shared" ca="1" si="2029"/>
        <v>2020</v>
      </c>
      <c r="C3350" s="8" t="str">
        <f t="shared" ca="1" si="2030"/>
        <v>Sep</v>
      </c>
      <c r="D3350" s="8" t="str">
        <f t="shared" ca="1" si="2031"/>
        <v>Q4</v>
      </c>
      <c r="E3350">
        <f t="shared" ca="1" si="2032"/>
        <v>12</v>
      </c>
      <c r="F3350">
        <f t="shared" ca="1" si="2033"/>
        <v>4</v>
      </c>
      <c r="G3350">
        <f t="shared" ca="1" si="2034"/>
        <v>202012</v>
      </c>
      <c r="H3350">
        <f t="shared" ca="1" si="2035"/>
        <v>202004</v>
      </c>
      <c r="I3350" t="str">
        <f t="shared" ca="1" si="2036"/>
        <v>FY2020 Q3 Sep</v>
      </c>
      <c r="J3350">
        <f t="shared" ca="1" si="2037"/>
        <v>2020</v>
      </c>
      <c r="K3350" s="8" t="str">
        <f t="shared" ca="1" si="2038"/>
        <v>Sep</v>
      </c>
      <c r="L3350" s="8" t="str">
        <f t="shared" ca="1" si="2039"/>
        <v>Q3</v>
      </c>
      <c r="M3350">
        <f t="shared" ca="1" si="2040"/>
        <v>9</v>
      </c>
      <c r="N3350">
        <f t="shared" ca="1" si="2041"/>
        <v>3</v>
      </c>
      <c r="O3350">
        <f t="shared" ca="1" si="2042"/>
        <v>202009</v>
      </c>
      <c r="P3350">
        <f t="shared" ca="1" si="2043"/>
        <v>202003</v>
      </c>
      <c r="Q3350" t="str">
        <f t="shared" si="2044"/>
        <v>FY2020 Q1 Nov</v>
      </c>
      <c r="R3350">
        <f t="shared" si="2045"/>
        <v>2020</v>
      </c>
      <c r="S3350" s="8" t="str">
        <f t="shared" si="2046"/>
        <v>Nov</v>
      </c>
      <c r="T3350" s="8" t="str">
        <f t="shared" si="2047"/>
        <v>Q1</v>
      </c>
      <c r="U3350">
        <f t="shared" si="2048"/>
        <v>2</v>
      </c>
      <c r="V3350">
        <f t="shared" si="2049"/>
        <v>1</v>
      </c>
      <c r="W3350">
        <f t="shared" si="2050"/>
        <v>202002</v>
      </c>
      <c r="X3350">
        <f t="shared" si="2051"/>
        <v>202001</v>
      </c>
      <c r="Y3350" t="str">
        <f t="shared" si="2052"/>
        <v>FY2019 Q4 Nov</v>
      </c>
      <c r="Z3350">
        <f t="shared" si="2053"/>
        <v>2019</v>
      </c>
      <c r="AA3350" s="8" t="str">
        <f t="shared" si="2054"/>
        <v>Nov</v>
      </c>
      <c r="AB3350" s="8" t="str">
        <f t="shared" si="2055"/>
        <v>Q4</v>
      </c>
      <c r="AC3350">
        <f t="shared" si="2056"/>
        <v>11</v>
      </c>
      <c r="AD3350">
        <f t="shared" si="2057"/>
        <v>4</v>
      </c>
      <c r="AE3350">
        <f t="shared" si="2058"/>
        <v>201911</v>
      </c>
      <c r="AF3350">
        <f t="shared" si="2059"/>
        <v>201904</v>
      </c>
      <c r="AG3350" s="9">
        <f t="shared" ca="1" si="2060"/>
        <v>0</v>
      </c>
      <c r="AH3350">
        <f t="shared" ca="1" si="2061"/>
        <v>3</v>
      </c>
      <c r="AI3350" s="9">
        <f t="shared" ca="1" si="2062"/>
        <v>10</v>
      </c>
      <c r="AJ3350" s="9">
        <f t="shared" ca="1" si="2063"/>
        <v>1</v>
      </c>
      <c r="AK3350" s="9">
        <f t="shared" si="2064"/>
        <v>4</v>
      </c>
      <c r="AL3350" s="9">
        <f t="shared" si="2065"/>
        <v>47</v>
      </c>
      <c r="AM3350" s="9">
        <f t="shared" si="2066"/>
        <v>13</v>
      </c>
      <c r="AN3350" s="2">
        <v>43789.566666666666</v>
      </c>
      <c r="AO3350">
        <v>3875</v>
      </c>
      <c r="AP3350" s="1">
        <v>9500</v>
      </c>
      <c r="AQ3350" t="s">
        <v>4</v>
      </c>
    </row>
    <row r="3351" spans="1:43" x14ac:dyDescent="0.3">
      <c r="A3351" t="str">
        <f t="shared" ca="1" si="2028"/>
        <v>FY2020 Q4 Sep</v>
      </c>
      <c r="B3351">
        <f t="shared" ca="1" si="2029"/>
        <v>2020</v>
      </c>
      <c r="C3351" s="8" t="str">
        <f t="shared" ca="1" si="2030"/>
        <v>Sep</v>
      </c>
      <c r="D3351" s="8" t="str">
        <f t="shared" ca="1" si="2031"/>
        <v>Q4</v>
      </c>
      <c r="E3351">
        <f t="shared" ca="1" si="2032"/>
        <v>12</v>
      </c>
      <c r="F3351">
        <f t="shared" ca="1" si="2033"/>
        <v>4</v>
      </c>
      <c r="G3351">
        <f t="shared" ca="1" si="2034"/>
        <v>202012</v>
      </c>
      <c r="H3351">
        <f t="shared" ca="1" si="2035"/>
        <v>202004</v>
      </c>
      <c r="I3351" t="str">
        <f t="shared" ca="1" si="2036"/>
        <v>FY2020 Q3 Sep</v>
      </c>
      <c r="J3351">
        <f t="shared" ca="1" si="2037"/>
        <v>2020</v>
      </c>
      <c r="K3351" s="8" t="str">
        <f t="shared" ca="1" si="2038"/>
        <v>Sep</v>
      </c>
      <c r="L3351" s="8" t="str">
        <f t="shared" ca="1" si="2039"/>
        <v>Q3</v>
      </c>
      <c r="M3351">
        <f t="shared" ca="1" si="2040"/>
        <v>9</v>
      </c>
      <c r="N3351">
        <f t="shared" ca="1" si="2041"/>
        <v>3</v>
      </c>
      <c r="O3351">
        <f t="shared" ca="1" si="2042"/>
        <v>202009</v>
      </c>
      <c r="P3351">
        <f t="shared" ca="1" si="2043"/>
        <v>202003</v>
      </c>
      <c r="Q3351" t="str">
        <f t="shared" si="2044"/>
        <v>FY2020 Q2 Feb</v>
      </c>
      <c r="R3351">
        <f t="shared" si="2045"/>
        <v>2020</v>
      </c>
      <c r="S3351" s="8" t="str">
        <f t="shared" si="2046"/>
        <v>Feb</v>
      </c>
      <c r="T3351" s="8" t="str">
        <f t="shared" si="2047"/>
        <v>Q2</v>
      </c>
      <c r="U3351">
        <f t="shared" si="2048"/>
        <v>5</v>
      </c>
      <c r="V3351">
        <f t="shared" si="2049"/>
        <v>2</v>
      </c>
      <c r="W3351">
        <f t="shared" si="2050"/>
        <v>202005</v>
      </c>
      <c r="X3351">
        <f t="shared" si="2051"/>
        <v>202002</v>
      </c>
      <c r="Y3351" t="str">
        <f t="shared" si="2052"/>
        <v>FY2020 Q1 Feb</v>
      </c>
      <c r="Z3351">
        <f t="shared" si="2053"/>
        <v>2020</v>
      </c>
      <c r="AA3351" s="8" t="str">
        <f t="shared" si="2054"/>
        <v>Feb</v>
      </c>
      <c r="AB3351" s="8" t="str">
        <f t="shared" si="2055"/>
        <v>Q1</v>
      </c>
      <c r="AC3351">
        <f t="shared" si="2056"/>
        <v>2</v>
      </c>
      <c r="AD3351">
        <f t="shared" si="2057"/>
        <v>1</v>
      </c>
      <c r="AE3351">
        <f t="shared" si="2058"/>
        <v>202002</v>
      </c>
      <c r="AF3351">
        <f t="shared" si="2059"/>
        <v>202001</v>
      </c>
      <c r="AG3351" s="9">
        <f t="shared" ca="1" si="2060"/>
        <v>0</v>
      </c>
      <c r="AH3351">
        <f t="shared" ca="1" si="2061"/>
        <v>2</v>
      </c>
      <c r="AI3351" s="9">
        <f t="shared" ca="1" si="2062"/>
        <v>7</v>
      </c>
      <c r="AJ3351" s="9">
        <f t="shared" ca="1" si="2063"/>
        <v>0</v>
      </c>
      <c r="AK3351" s="9">
        <f t="shared" si="2064"/>
        <v>6</v>
      </c>
      <c r="AL3351" s="9">
        <f t="shared" si="2065"/>
        <v>8</v>
      </c>
      <c r="AM3351" s="9">
        <f t="shared" si="2066"/>
        <v>18</v>
      </c>
      <c r="AN3351" s="2">
        <v>43882.750694444447</v>
      </c>
      <c r="AO3351">
        <v>3890</v>
      </c>
      <c r="AP3351" s="1">
        <v>9500</v>
      </c>
      <c r="AQ3351" t="s">
        <v>4</v>
      </c>
    </row>
    <row r="3352" spans="1:43" x14ac:dyDescent="0.3">
      <c r="A3352" t="str">
        <f t="shared" ca="1" si="2028"/>
        <v>FY2020 Q4 Sep</v>
      </c>
      <c r="B3352">
        <f t="shared" ca="1" si="2029"/>
        <v>2020</v>
      </c>
      <c r="C3352" s="8" t="str">
        <f t="shared" ca="1" si="2030"/>
        <v>Sep</v>
      </c>
      <c r="D3352" s="8" t="str">
        <f t="shared" ca="1" si="2031"/>
        <v>Q4</v>
      </c>
      <c r="E3352">
        <f t="shared" ca="1" si="2032"/>
        <v>12</v>
      </c>
      <c r="F3352">
        <f t="shared" ca="1" si="2033"/>
        <v>4</v>
      </c>
      <c r="G3352">
        <f t="shared" ca="1" si="2034"/>
        <v>202012</v>
      </c>
      <c r="H3352">
        <f t="shared" ca="1" si="2035"/>
        <v>202004</v>
      </c>
      <c r="I3352" t="str">
        <f t="shared" ca="1" si="2036"/>
        <v>FY2020 Q3 Sep</v>
      </c>
      <c r="J3352">
        <f t="shared" ca="1" si="2037"/>
        <v>2020</v>
      </c>
      <c r="K3352" s="8" t="str">
        <f t="shared" ca="1" si="2038"/>
        <v>Sep</v>
      </c>
      <c r="L3352" s="8" t="str">
        <f t="shared" ca="1" si="2039"/>
        <v>Q3</v>
      </c>
      <c r="M3352">
        <f t="shared" ca="1" si="2040"/>
        <v>9</v>
      </c>
      <c r="N3352">
        <f t="shared" ca="1" si="2041"/>
        <v>3</v>
      </c>
      <c r="O3352">
        <f t="shared" ca="1" si="2042"/>
        <v>202009</v>
      </c>
      <c r="P3352">
        <f t="shared" ca="1" si="2043"/>
        <v>202003</v>
      </c>
      <c r="Q3352" t="str">
        <f t="shared" si="2044"/>
        <v>FY2020 Q1 Oct</v>
      </c>
      <c r="R3352">
        <f t="shared" si="2045"/>
        <v>2020</v>
      </c>
      <c r="S3352" s="8" t="str">
        <f t="shared" si="2046"/>
        <v>Oct</v>
      </c>
      <c r="T3352" s="8" t="str">
        <f t="shared" si="2047"/>
        <v>Q1</v>
      </c>
      <c r="U3352">
        <f t="shared" si="2048"/>
        <v>1</v>
      </c>
      <c r="V3352">
        <f t="shared" si="2049"/>
        <v>1</v>
      </c>
      <c r="W3352">
        <f t="shared" si="2050"/>
        <v>202001</v>
      </c>
      <c r="X3352">
        <f t="shared" si="2051"/>
        <v>202001</v>
      </c>
      <c r="Y3352" t="str">
        <f t="shared" si="2052"/>
        <v>FY2019 Q4 Oct</v>
      </c>
      <c r="Z3352">
        <f t="shared" si="2053"/>
        <v>2019</v>
      </c>
      <c r="AA3352" s="8" t="str">
        <f t="shared" si="2054"/>
        <v>Oct</v>
      </c>
      <c r="AB3352" s="8" t="str">
        <f t="shared" si="2055"/>
        <v>Q4</v>
      </c>
      <c r="AC3352">
        <f t="shared" si="2056"/>
        <v>10</v>
      </c>
      <c r="AD3352">
        <f t="shared" si="2057"/>
        <v>4</v>
      </c>
      <c r="AE3352">
        <f t="shared" si="2058"/>
        <v>201910</v>
      </c>
      <c r="AF3352">
        <f t="shared" si="2059"/>
        <v>201904</v>
      </c>
      <c r="AG3352" s="9">
        <f t="shared" ca="1" si="2060"/>
        <v>0</v>
      </c>
      <c r="AH3352">
        <f t="shared" ca="1" si="2061"/>
        <v>4</v>
      </c>
      <c r="AI3352" s="9">
        <f t="shared" ca="1" si="2062"/>
        <v>11</v>
      </c>
      <c r="AJ3352" s="9">
        <f t="shared" ca="1" si="2063"/>
        <v>1</v>
      </c>
      <c r="AK3352" s="9">
        <f t="shared" si="2064"/>
        <v>5</v>
      </c>
      <c r="AL3352" s="9">
        <f t="shared" si="2065"/>
        <v>43</v>
      </c>
      <c r="AM3352" s="9">
        <f t="shared" si="2066"/>
        <v>14</v>
      </c>
      <c r="AN3352" s="2">
        <v>43762.598611111112</v>
      </c>
      <c r="AO3352">
        <v>3982</v>
      </c>
      <c r="AP3352" s="1">
        <v>9500</v>
      </c>
      <c r="AQ3352" t="s">
        <v>4</v>
      </c>
    </row>
    <row r="3353" spans="1:43" x14ac:dyDescent="0.3">
      <c r="A3353" t="str">
        <f t="shared" ca="1" si="2028"/>
        <v>FY2020 Q4 Sep</v>
      </c>
      <c r="B3353">
        <f t="shared" ca="1" si="2029"/>
        <v>2020</v>
      </c>
      <c r="C3353" s="8" t="str">
        <f t="shared" ca="1" si="2030"/>
        <v>Sep</v>
      </c>
      <c r="D3353" s="8" t="str">
        <f t="shared" ca="1" si="2031"/>
        <v>Q4</v>
      </c>
      <c r="E3353">
        <f t="shared" ca="1" si="2032"/>
        <v>12</v>
      </c>
      <c r="F3353">
        <f t="shared" ca="1" si="2033"/>
        <v>4</v>
      </c>
      <c r="G3353">
        <f t="shared" ca="1" si="2034"/>
        <v>202012</v>
      </c>
      <c r="H3353">
        <f t="shared" ca="1" si="2035"/>
        <v>202004</v>
      </c>
      <c r="I3353" t="str">
        <f t="shared" ca="1" si="2036"/>
        <v>FY2020 Q3 Sep</v>
      </c>
      <c r="J3353">
        <f t="shared" ca="1" si="2037"/>
        <v>2020</v>
      </c>
      <c r="K3353" s="8" t="str">
        <f t="shared" ca="1" si="2038"/>
        <v>Sep</v>
      </c>
      <c r="L3353" s="8" t="str">
        <f t="shared" ca="1" si="2039"/>
        <v>Q3</v>
      </c>
      <c r="M3353">
        <f t="shared" ca="1" si="2040"/>
        <v>9</v>
      </c>
      <c r="N3353">
        <f t="shared" ca="1" si="2041"/>
        <v>3</v>
      </c>
      <c r="O3353">
        <f t="shared" ca="1" si="2042"/>
        <v>202009</v>
      </c>
      <c r="P3353">
        <f t="shared" ca="1" si="2043"/>
        <v>202003</v>
      </c>
      <c r="Q3353" t="str">
        <f t="shared" si="2044"/>
        <v>FY2020 Q1 Oct</v>
      </c>
      <c r="R3353">
        <f t="shared" si="2045"/>
        <v>2020</v>
      </c>
      <c r="S3353" s="8" t="str">
        <f t="shared" si="2046"/>
        <v>Oct</v>
      </c>
      <c r="T3353" s="8" t="str">
        <f t="shared" si="2047"/>
        <v>Q1</v>
      </c>
      <c r="U3353">
        <f t="shared" si="2048"/>
        <v>1</v>
      </c>
      <c r="V3353">
        <f t="shared" si="2049"/>
        <v>1</v>
      </c>
      <c r="W3353">
        <f t="shared" si="2050"/>
        <v>202001</v>
      </c>
      <c r="X3353">
        <f t="shared" si="2051"/>
        <v>202001</v>
      </c>
      <c r="Y3353" t="str">
        <f t="shared" si="2052"/>
        <v>FY2019 Q4 Oct</v>
      </c>
      <c r="Z3353">
        <f t="shared" si="2053"/>
        <v>2019</v>
      </c>
      <c r="AA3353" s="8" t="str">
        <f t="shared" si="2054"/>
        <v>Oct</v>
      </c>
      <c r="AB3353" s="8" t="str">
        <f t="shared" si="2055"/>
        <v>Q4</v>
      </c>
      <c r="AC3353">
        <f t="shared" si="2056"/>
        <v>10</v>
      </c>
      <c r="AD3353">
        <f t="shared" si="2057"/>
        <v>4</v>
      </c>
      <c r="AE3353">
        <f t="shared" si="2058"/>
        <v>201910</v>
      </c>
      <c r="AF3353">
        <f t="shared" si="2059"/>
        <v>201904</v>
      </c>
      <c r="AG3353" s="9">
        <f t="shared" ca="1" si="2060"/>
        <v>0</v>
      </c>
      <c r="AH3353">
        <f t="shared" ca="1" si="2061"/>
        <v>4</v>
      </c>
      <c r="AI3353" s="9">
        <f t="shared" ca="1" si="2062"/>
        <v>11</v>
      </c>
      <c r="AJ3353" s="9">
        <f t="shared" ca="1" si="2063"/>
        <v>1</v>
      </c>
      <c r="AK3353" s="9">
        <f t="shared" si="2064"/>
        <v>6</v>
      </c>
      <c r="AL3353" s="9">
        <f t="shared" si="2065"/>
        <v>42</v>
      </c>
      <c r="AM3353" s="9">
        <f t="shared" si="2066"/>
        <v>13</v>
      </c>
      <c r="AN3353" s="2">
        <v>43756.574305555558</v>
      </c>
      <c r="AO3353">
        <v>4136</v>
      </c>
      <c r="AP3353" s="1">
        <v>9500</v>
      </c>
      <c r="AQ3353" t="s">
        <v>4</v>
      </c>
    </row>
    <row r="3354" spans="1:43" x14ac:dyDescent="0.3">
      <c r="A3354" t="str">
        <f t="shared" ca="1" si="2028"/>
        <v>FY2020 Q4 Sep</v>
      </c>
      <c r="B3354">
        <f t="shared" ca="1" si="2029"/>
        <v>2020</v>
      </c>
      <c r="C3354" s="8" t="str">
        <f t="shared" ca="1" si="2030"/>
        <v>Sep</v>
      </c>
      <c r="D3354" s="8" t="str">
        <f t="shared" ca="1" si="2031"/>
        <v>Q4</v>
      </c>
      <c r="E3354">
        <f t="shared" ca="1" si="2032"/>
        <v>12</v>
      </c>
      <c r="F3354">
        <f t="shared" ca="1" si="2033"/>
        <v>4</v>
      </c>
      <c r="G3354">
        <f t="shared" ca="1" si="2034"/>
        <v>202012</v>
      </c>
      <c r="H3354">
        <f t="shared" ca="1" si="2035"/>
        <v>202004</v>
      </c>
      <c r="I3354" t="str">
        <f t="shared" ca="1" si="2036"/>
        <v>FY2020 Q3 Sep</v>
      </c>
      <c r="J3354">
        <f t="shared" ca="1" si="2037"/>
        <v>2020</v>
      </c>
      <c r="K3354" s="8" t="str">
        <f t="shared" ca="1" si="2038"/>
        <v>Sep</v>
      </c>
      <c r="L3354" s="8" t="str">
        <f t="shared" ca="1" si="2039"/>
        <v>Q3</v>
      </c>
      <c r="M3354">
        <f t="shared" ca="1" si="2040"/>
        <v>9</v>
      </c>
      <c r="N3354">
        <f t="shared" ca="1" si="2041"/>
        <v>3</v>
      </c>
      <c r="O3354">
        <f t="shared" ca="1" si="2042"/>
        <v>202009</v>
      </c>
      <c r="P3354">
        <f t="shared" ca="1" si="2043"/>
        <v>202003</v>
      </c>
      <c r="Q3354" t="str">
        <f t="shared" si="2044"/>
        <v>FY2020 Q1 Oct</v>
      </c>
      <c r="R3354">
        <f t="shared" si="2045"/>
        <v>2020</v>
      </c>
      <c r="S3354" s="8" t="str">
        <f t="shared" si="2046"/>
        <v>Oct</v>
      </c>
      <c r="T3354" s="8" t="str">
        <f t="shared" si="2047"/>
        <v>Q1</v>
      </c>
      <c r="U3354">
        <f t="shared" si="2048"/>
        <v>1</v>
      </c>
      <c r="V3354">
        <f t="shared" si="2049"/>
        <v>1</v>
      </c>
      <c r="W3354">
        <f t="shared" si="2050"/>
        <v>202001</v>
      </c>
      <c r="X3354">
        <f t="shared" si="2051"/>
        <v>202001</v>
      </c>
      <c r="Y3354" t="str">
        <f t="shared" si="2052"/>
        <v>FY2019 Q4 Oct</v>
      </c>
      <c r="Z3354">
        <f t="shared" si="2053"/>
        <v>2019</v>
      </c>
      <c r="AA3354" s="8" t="str">
        <f t="shared" si="2054"/>
        <v>Oct</v>
      </c>
      <c r="AB3354" s="8" t="str">
        <f t="shared" si="2055"/>
        <v>Q4</v>
      </c>
      <c r="AC3354">
        <f t="shared" si="2056"/>
        <v>10</v>
      </c>
      <c r="AD3354">
        <f t="shared" si="2057"/>
        <v>4</v>
      </c>
      <c r="AE3354">
        <f t="shared" si="2058"/>
        <v>201910</v>
      </c>
      <c r="AF3354">
        <f t="shared" si="2059"/>
        <v>201904</v>
      </c>
      <c r="AG3354" s="9">
        <f t="shared" ca="1" si="2060"/>
        <v>0</v>
      </c>
      <c r="AH3354">
        <f t="shared" ca="1" si="2061"/>
        <v>4</v>
      </c>
      <c r="AI3354" s="9">
        <f t="shared" ca="1" si="2062"/>
        <v>11</v>
      </c>
      <c r="AJ3354" s="9">
        <f t="shared" ca="1" si="2063"/>
        <v>1</v>
      </c>
      <c r="AK3354" s="9">
        <f t="shared" si="2064"/>
        <v>4</v>
      </c>
      <c r="AL3354" s="9">
        <f t="shared" si="2065"/>
        <v>41</v>
      </c>
      <c r="AM3354" s="9">
        <f t="shared" si="2066"/>
        <v>13</v>
      </c>
      <c r="AN3354" s="2">
        <v>43747.555555555555</v>
      </c>
      <c r="AO3354">
        <v>4437</v>
      </c>
      <c r="AP3354" s="1">
        <v>9500</v>
      </c>
      <c r="AQ3354" t="s">
        <v>4</v>
      </c>
    </row>
    <row r="3355" spans="1:43" x14ac:dyDescent="0.3">
      <c r="A3355" t="str">
        <f t="shared" ca="1" si="2028"/>
        <v>FY2020 Q4 Sep</v>
      </c>
      <c r="B3355">
        <f t="shared" ca="1" si="2029"/>
        <v>2020</v>
      </c>
      <c r="C3355" s="8" t="str">
        <f t="shared" ca="1" si="2030"/>
        <v>Sep</v>
      </c>
      <c r="D3355" s="8" t="str">
        <f t="shared" ca="1" si="2031"/>
        <v>Q4</v>
      </c>
      <c r="E3355">
        <f t="shared" ca="1" si="2032"/>
        <v>12</v>
      </c>
      <c r="F3355">
        <f t="shared" ca="1" si="2033"/>
        <v>4</v>
      </c>
      <c r="G3355">
        <f t="shared" ca="1" si="2034"/>
        <v>202012</v>
      </c>
      <c r="H3355">
        <f t="shared" ca="1" si="2035"/>
        <v>202004</v>
      </c>
      <c r="I3355" t="str">
        <f t="shared" ca="1" si="2036"/>
        <v>FY2020 Q3 Sep</v>
      </c>
      <c r="J3355">
        <f t="shared" ca="1" si="2037"/>
        <v>2020</v>
      </c>
      <c r="K3355" s="8" t="str">
        <f t="shared" ca="1" si="2038"/>
        <v>Sep</v>
      </c>
      <c r="L3355" s="8" t="str">
        <f t="shared" ca="1" si="2039"/>
        <v>Q3</v>
      </c>
      <c r="M3355">
        <f t="shared" ca="1" si="2040"/>
        <v>9</v>
      </c>
      <c r="N3355">
        <f t="shared" ca="1" si="2041"/>
        <v>3</v>
      </c>
      <c r="O3355">
        <f t="shared" ca="1" si="2042"/>
        <v>202009</v>
      </c>
      <c r="P3355">
        <f t="shared" ca="1" si="2043"/>
        <v>202003</v>
      </c>
      <c r="Q3355" t="str">
        <f t="shared" si="2044"/>
        <v>FY2020 Q1 Nov</v>
      </c>
      <c r="R3355">
        <f t="shared" si="2045"/>
        <v>2020</v>
      </c>
      <c r="S3355" s="8" t="str">
        <f t="shared" si="2046"/>
        <v>Nov</v>
      </c>
      <c r="T3355" s="8" t="str">
        <f t="shared" si="2047"/>
        <v>Q1</v>
      </c>
      <c r="U3355">
        <f t="shared" si="2048"/>
        <v>2</v>
      </c>
      <c r="V3355">
        <f t="shared" si="2049"/>
        <v>1</v>
      </c>
      <c r="W3355">
        <f t="shared" si="2050"/>
        <v>202002</v>
      </c>
      <c r="X3355">
        <f t="shared" si="2051"/>
        <v>202001</v>
      </c>
      <c r="Y3355" t="str">
        <f t="shared" si="2052"/>
        <v>FY2019 Q4 Nov</v>
      </c>
      <c r="Z3355">
        <f t="shared" si="2053"/>
        <v>2019</v>
      </c>
      <c r="AA3355" s="8" t="str">
        <f t="shared" si="2054"/>
        <v>Nov</v>
      </c>
      <c r="AB3355" s="8" t="str">
        <f t="shared" si="2055"/>
        <v>Q4</v>
      </c>
      <c r="AC3355">
        <f t="shared" si="2056"/>
        <v>11</v>
      </c>
      <c r="AD3355">
        <f t="shared" si="2057"/>
        <v>4</v>
      </c>
      <c r="AE3355">
        <f t="shared" si="2058"/>
        <v>201911</v>
      </c>
      <c r="AF3355">
        <f t="shared" si="2059"/>
        <v>201904</v>
      </c>
      <c r="AG3355" s="9">
        <f t="shared" ca="1" si="2060"/>
        <v>0</v>
      </c>
      <c r="AH3355">
        <f t="shared" ca="1" si="2061"/>
        <v>3</v>
      </c>
      <c r="AI3355" s="9">
        <f t="shared" ca="1" si="2062"/>
        <v>10</v>
      </c>
      <c r="AJ3355" s="9">
        <f t="shared" ca="1" si="2063"/>
        <v>1</v>
      </c>
      <c r="AK3355" s="9">
        <f t="shared" si="2064"/>
        <v>6</v>
      </c>
      <c r="AL3355" s="9">
        <f t="shared" si="2065"/>
        <v>45</v>
      </c>
      <c r="AM3355" s="9">
        <f t="shared" si="2066"/>
        <v>12</v>
      </c>
      <c r="AN3355" s="2">
        <v>43777.523611111108</v>
      </c>
      <c r="AO3355">
        <v>4437</v>
      </c>
      <c r="AP3355" s="1">
        <v>9500</v>
      </c>
      <c r="AQ3355" t="s">
        <v>4</v>
      </c>
    </row>
    <row r="3356" spans="1:43" x14ac:dyDescent="0.3">
      <c r="A3356" t="str">
        <f t="shared" ca="1" si="2028"/>
        <v>FY2020 Q4 Sep</v>
      </c>
      <c r="B3356">
        <f t="shared" ca="1" si="2029"/>
        <v>2020</v>
      </c>
      <c r="C3356" s="8" t="str">
        <f t="shared" ca="1" si="2030"/>
        <v>Sep</v>
      </c>
      <c r="D3356" s="8" t="str">
        <f t="shared" ca="1" si="2031"/>
        <v>Q4</v>
      </c>
      <c r="E3356">
        <f t="shared" ca="1" si="2032"/>
        <v>12</v>
      </c>
      <c r="F3356">
        <f t="shared" ca="1" si="2033"/>
        <v>4</v>
      </c>
      <c r="G3356">
        <f t="shared" ca="1" si="2034"/>
        <v>202012</v>
      </c>
      <c r="H3356">
        <f t="shared" ca="1" si="2035"/>
        <v>202004</v>
      </c>
      <c r="I3356" t="str">
        <f t="shared" ca="1" si="2036"/>
        <v>FY2020 Q3 Sep</v>
      </c>
      <c r="J3356">
        <f t="shared" ca="1" si="2037"/>
        <v>2020</v>
      </c>
      <c r="K3356" s="8" t="str">
        <f t="shared" ca="1" si="2038"/>
        <v>Sep</v>
      </c>
      <c r="L3356" s="8" t="str">
        <f t="shared" ca="1" si="2039"/>
        <v>Q3</v>
      </c>
      <c r="M3356">
        <f t="shared" ca="1" si="2040"/>
        <v>9</v>
      </c>
      <c r="N3356">
        <f t="shared" ca="1" si="2041"/>
        <v>3</v>
      </c>
      <c r="O3356">
        <f t="shared" ca="1" si="2042"/>
        <v>202009</v>
      </c>
      <c r="P3356">
        <f t="shared" ca="1" si="2043"/>
        <v>202003</v>
      </c>
      <c r="Q3356" t="str">
        <f t="shared" si="2044"/>
        <v>FY2020 Q1 Nov</v>
      </c>
      <c r="R3356">
        <f t="shared" si="2045"/>
        <v>2020</v>
      </c>
      <c r="S3356" s="8" t="str">
        <f t="shared" si="2046"/>
        <v>Nov</v>
      </c>
      <c r="T3356" s="8" t="str">
        <f t="shared" si="2047"/>
        <v>Q1</v>
      </c>
      <c r="U3356">
        <f t="shared" si="2048"/>
        <v>2</v>
      </c>
      <c r="V3356">
        <f t="shared" si="2049"/>
        <v>1</v>
      </c>
      <c r="W3356">
        <f t="shared" si="2050"/>
        <v>202002</v>
      </c>
      <c r="X3356">
        <f t="shared" si="2051"/>
        <v>202001</v>
      </c>
      <c r="Y3356" t="str">
        <f t="shared" si="2052"/>
        <v>FY2019 Q4 Nov</v>
      </c>
      <c r="Z3356">
        <f t="shared" si="2053"/>
        <v>2019</v>
      </c>
      <c r="AA3356" s="8" t="str">
        <f t="shared" si="2054"/>
        <v>Nov</v>
      </c>
      <c r="AB3356" s="8" t="str">
        <f t="shared" si="2055"/>
        <v>Q4</v>
      </c>
      <c r="AC3356">
        <f t="shared" si="2056"/>
        <v>11</v>
      </c>
      <c r="AD3356">
        <f t="shared" si="2057"/>
        <v>4</v>
      </c>
      <c r="AE3356">
        <f t="shared" si="2058"/>
        <v>201911</v>
      </c>
      <c r="AF3356">
        <f t="shared" si="2059"/>
        <v>201904</v>
      </c>
      <c r="AG3356" s="9">
        <f t="shared" ca="1" si="2060"/>
        <v>0</v>
      </c>
      <c r="AH3356">
        <f t="shared" ca="1" si="2061"/>
        <v>3</v>
      </c>
      <c r="AI3356" s="9">
        <f t="shared" ca="1" si="2062"/>
        <v>10</v>
      </c>
      <c r="AJ3356" s="9">
        <f t="shared" ca="1" si="2063"/>
        <v>1</v>
      </c>
      <c r="AK3356" s="9">
        <f t="shared" si="2064"/>
        <v>3</v>
      </c>
      <c r="AL3356" s="9">
        <f t="shared" si="2065"/>
        <v>48</v>
      </c>
      <c r="AM3356" s="9">
        <f t="shared" si="2066"/>
        <v>13</v>
      </c>
      <c r="AN3356" s="2">
        <v>43795.574999999997</v>
      </c>
      <c r="AO3356">
        <v>4437</v>
      </c>
      <c r="AP3356" s="1">
        <v>9500</v>
      </c>
      <c r="AQ3356" t="s">
        <v>4</v>
      </c>
    </row>
    <row r="3357" spans="1:43" x14ac:dyDescent="0.3">
      <c r="A3357" t="str">
        <f t="shared" ca="1" si="2028"/>
        <v>FY2020 Q4 Sep</v>
      </c>
      <c r="B3357">
        <f t="shared" ca="1" si="2029"/>
        <v>2020</v>
      </c>
      <c r="C3357" s="8" t="str">
        <f t="shared" ca="1" si="2030"/>
        <v>Sep</v>
      </c>
      <c r="D3357" s="8" t="str">
        <f t="shared" ca="1" si="2031"/>
        <v>Q4</v>
      </c>
      <c r="E3357">
        <f t="shared" ca="1" si="2032"/>
        <v>12</v>
      </c>
      <c r="F3357">
        <f t="shared" ca="1" si="2033"/>
        <v>4</v>
      </c>
      <c r="G3357">
        <f t="shared" ca="1" si="2034"/>
        <v>202012</v>
      </c>
      <c r="H3357">
        <f t="shared" ca="1" si="2035"/>
        <v>202004</v>
      </c>
      <c r="I3357" t="str">
        <f t="shared" ca="1" si="2036"/>
        <v>FY2020 Q3 Sep</v>
      </c>
      <c r="J3357">
        <f t="shared" ca="1" si="2037"/>
        <v>2020</v>
      </c>
      <c r="K3357" s="8" t="str">
        <f t="shared" ca="1" si="2038"/>
        <v>Sep</v>
      </c>
      <c r="L3357" s="8" t="str">
        <f t="shared" ca="1" si="2039"/>
        <v>Q3</v>
      </c>
      <c r="M3357">
        <f t="shared" ca="1" si="2040"/>
        <v>9</v>
      </c>
      <c r="N3357">
        <f t="shared" ca="1" si="2041"/>
        <v>3</v>
      </c>
      <c r="O3357">
        <f t="shared" ca="1" si="2042"/>
        <v>202009</v>
      </c>
      <c r="P3357">
        <f t="shared" ca="1" si="2043"/>
        <v>202003</v>
      </c>
      <c r="Q3357" t="str">
        <f t="shared" si="2044"/>
        <v>FY2020 Q1 Dec</v>
      </c>
      <c r="R3357">
        <f t="shared" si="2045"/>
        <v>2020</v>
      </c>
      <c r="S3357" s="8" t="str">
        <f t="shared" si="2046"/>
        <v>Dec</v>
      </c>
      <c r="T3357" s="8" t="str">
        <f t="shared" si="2047"/>
        <v>Q1</v>
      </c>
      <c r="U3357">
        <f t="shared" si="2048"/>
        <v>3</v>
      </c>
      <c r="V3357">
        <f t="shared" si="2049"/>
        <v>1</v>
      </c>
      <c r="W3357">
        <f t="shared" si="2050"/>
        <v>202003</v>
      </c>
      <c r="X3357">
        <f t="shared" si="2051"/>
        <v>202001</v>
      </c>
      <c r="Y3357" t="str">
        <f t="shared" si="2052"/>
        <v>FY2019 Q4 Dec</v>
      </c>
      <c r="Z3357">
        <f t="shared" si="2053"/>
        <v>2019</v>
      </c>
      <c r="AA3357" s="8" t="str">
        <f t="shared" si="2054"/>
        <v>Dec</v>
      </c>
      <c r="AB3357" s="8" t="str">
        <f t="shared" si="2055"/>
        <v>Q4</v>
      </c>
      <c r="AC3357">
        <f t="shared" si="2056"/>
        <v>12</v>
      </c>
      <c r="AD3357">
        <f t="shared" si="2057"/>
        <v>4</v>
      </c>
      <c r="AE3357">
        <f t="shared" si="2058"/>
        <v>201912</v>
      </c>
      <c r="AF3357">
        <f t="shared" si="2059"/>
        <v>201904</v>
      </c>
      <c r="AG3357" s="9">
        <f t="shared" ca="1" si="2060"/>
        <v>0</v>
      </c>
      <c r="AH3357">
        <f t="shared" ca="1" si="2061"/>
        <v>3</v>
      </c>
      <c r="AI3357" s="9">
        <f t="shared" ca="1" si="2062"/>
        <v>9</v>
      </c>
      <c r="AJ3357" s="9">
        <f t="shared" ca="1" si="2063"/>
        <v>1</v>
      </c>
      <c r="AK3357" s="9">
        <f t="shared" si="2064"/>
        <v>2</v>
      </c>
      <c r="AL3357" s="9">
        <f t="shared" si="2065"/>
        <v>50</v>
      </c>
      <c r="AM3357" s="9">
        <f t="shared" si="2066"/>
        <v>13</v>
      </c>
      <c r="AN3357" s="2">
        <v>43808.558333333334</v>
      </c>
      <c r="AO3357">
        <v>4437</v>
      </c>
      <c r="AP3357" s="1">
        <v>9500</v>
      </c>
      <c r="AQ3357" t="s">
        <v>4</v>
      </c>
    </row>
    <row r="3358" spans="1:43" x14ac:dyDescent="0.3">
      <c r="A3358" t="str">
        <f t="shared" ca="1" si="2028"/>
        <v>FY2020 Q4 Sep</v>
      </c>
      <c r="B3358">
        <f t="shared" ca="1" si="2029"/>
        <v>2020</v>
      </c>
      <c r="C3358" s="8" t="str">
        <f t="shared" ca="1" si="2030"/>
        <v>Sep</v>
      </c>
      <c r="D3358" s="8" t="str">
        <f t="shared" ca="1" si="2031"/>
        <v>Q4</v>
      </c>
      <c r="E3358">
        <f t="shared" ca="1" si="2032"/>
        <v>12</v>
      </c>
      <c r="F3358">
        <f t="shared" ca="1" si="2033"/>
        <v>4</v>
      </c>
      <c r="G3358">
        <f t="shared" ca="1" si="2034"/>
        <v>202012</v>
      </c>
      <c r="H3358">
        <f t="shared" ca="1" si="2035"/>
        <v>202004</v>
      </c>
      <c r="I3358" t="str">
        <f t="shared" ca="1" si="2036"/>
        <v>FY2020 Q3 Sep</v>
      </c>
      <c r="J3358">
        <f t="shared" ca="1" si="2037"/>
        <v>2020</v>
      </c>
      <c r="K3358" s="8" t="str">
        <f t="shared" ca="1" si="2038"/>
        <v>Sep</v>
      </c>
      <c r="L3358" s="8" t="str">
        <f t="shared" ca="1" si="2039"/>
        <v>Q3</v>
      </c>
      <c r="M3358">
        <f t="shared" ca="1" si="2040"/>
        <v>9</v>
      </c>
      <c r="N3358">
        <f t="shared" ca="1" si="2041"/>
        <v>3</v>
      </c>
      <c r="O3358">
        <f t="shared" ca="1" si="2042"/>
        <v>202009</v>
      </c>
      <c r="P3358">
        <f t="shared" ca="1" si="2043"/>
        <v>202003</v>
      </c>
      <c r="Q3358" t="str">
        <f t="shared" si="2044"/>
        <v>FY2020 Q2 Jan</v>
      </c>
      <c r="R3358">
        <f t="shared" si="2045"/>
        <v>2020</v>
      </c>
      <c r="S3358" s="8" t="str">
        <f t="shared" si="2046"/>
        <v>Jan</v>
      </c>
      <c r="T3358" s="8" t="str">
        <f t="shared" si="2047"/>
        <v>Q2</v>
      </c>
      <c r="U3358">
        <f t="shared" si="2048"/>
        <v>4</v>
      </c>
      <c r="V3358">
        <f t="shared" si="2049"/>
        <v>2</v>
      </c>
      <c r="W3358">
        <f t="shared" si="2050"/>
        <v>202004</v>
      </c>
      <c r="X3358">
        <f t="shared" si="2051"/>
        <v>202002</v>
      </c>
      <c r="Y3358" t="str">
        <f t="shared" si="2052"/>
        <v>FY2020 Q1 Jan</v>
      </c>
      <c r="Z3358">
        <f t="shared" si="2053"/>
        <v>2020</v>
      </c>
      <c r="AA3358" s="8" t="str">
        <f t="shared" si="2054"/>
        <v>Jan</v>
      </c>
      <c r="AB3358" s="8" t="str">
        <f t="shared" si="2055"/>
        <v>Q1</v>
      </c>
      <c r="AC3358">
        <f t="shared" si="2056"/>
        <v>1</v>
      </c>
      <c r="AD3358">
        <f t="shared" si="2057"/>
        <v>1</v>
      </c>
      <c r="AE3358">
        <f t="shared" si="2058"/>
        <v>202001</v>
      </c>
      <c r="AF3358">
        <f t="shared" si="2059"/>
        <v>202001</v>
      </c>
      <c r="AG3358" s="9">
        <f t="shared" ca="1" si="2060"/>
        <v>0</v>
      </c>
      <c r="AH3358">
        <f t="shared" ca="1" si="2061"/>
        <v>3</v>
      </c>
      <c r="AI3358" s="9">
        <f t="shared" ca="1" si="2062"/>
        <v>8</v>
      </c>
      <c r="AJ3358" s="9">
        <f t="shared" ca="1" si="2063"/>
        <v>0</v>
      </c>
      <c r="AK3358" s="9">
        <f t="shared" si="2064"/>
        <v>4</v>
      </c>
      <c r="AL3358" s="9">
        <f t="shared" si="2065"/>
        <v>4</v>
      </c>
      <c r="AM3358" s="9">
        <f t="shared" si="2066"/>
        <v>11</v>
      </c>
      <c r="AN3358" s="2">
        <v>43852.493750000001</v>
      </c>
      <c r="AO3358">
        <v>4492</v>
      </c>
      <c r="AP3358" s="1">
        <v>9500</v>
      </c>
      <c r="AQ3358" t="s">
        <v>4</v>
      </c>
    </row>
    <row r="3359" spans="1:43" x14ac:dyDescent="0.3">
      <c r="A3359" t="str">
        <f t="shared" ca="1" si="2028"/>
        <v>FY2020 Q4 Sep</v>
      </c>
      <c r="B3359">
        <f t="shared" ca="1" si="2029"/>
        <v>2020</v>
      </c>
      <c r="C3359" s="8" t="str">
        <f t="shared" ca="1" si="2030"/>
        <v>Sep</v>
      </c>
      <c r="D3359" s="8" t="str">
        <f t="shared" ca="1" si="2031"/>
        <v>Q4</v>
      </c>
      <c r="E3359">
        <f t="shared" ca="1" si="2032"/>
        <v>12</v>
      </c>
      <c r="F3359">
        <f t="shared" ca="1" si="2033"/>
        <v>4</v>
      </c>
      <c r="G3359">
        <f t="shared" ca="1" si="2034"/>
        <v>202012</v>
      </c>
      <c r="H3359">
        <f t="shared" ca="1" si="2035"/>
        <v>202004</v>
      </c>
      <c r="I3359" t="str">
        <f t="shared" ca="1" si="2036"/>
        <v>FY2020 Q3 Sep</v>
      </c>
      <c r="J3359">
        <f t="shared" ca="1" si="2037"/>
        <v>2020</v>
      </c>
      <c r="K3359" s="8" t="str">
        <f t="shared" ca="1" si="2038"/>
        <v>Sep</v>
      </c>
      <c r="L3359" s="8" t="str">
        <f t="shared" ca="1" si="2039"/>
        <v>Q3</v>
      </c>
      <c r="M3359">
        <f t="shared" ca="1" si="2040"/>
        <v>9</v>
      </c>
      <c r="N3359">
        <f t="shared" ca="1" si="2041"/>
        <v>3</v>
      </c>
      <c r="O3359">
        <f t="shared" ca="1" si="2042"/>
        <v>202009</v>
      </c>
      <c r="P3359">
        <f t="shared" ca="1" si="2043"/>
        <v>202003</v>
      </c>
      <c r="Q3359" t="str">
        <f t="shared" si="2044"/>
        <v>FY2020 Q1 Oct</v>
      </c>
      <c r="R3359">
        <f t="shared" si="2045"/>
        <v>2020</v>
      </c>
      <c r="S3359" s="8" t="str">
        <f t="shared" si="2046"/>
        <v>Oct</v>
      </c>
      <c r="T3359" s="8" t="str">
        <f t="shared" si="2047"/>
        <v>Q1</v>
      </c>
      <c r="U3359">
        <f t="shared" si="2048"/>
        <v>1</v>
      </c>
      <c r="V3359">
        <f t="shared" si="2049"/>
        <v>1</v>
      </c>
      <c r="W3359">
        <f t="shared" si="2050"/>
        <v>202001</v>
      </c>
      <c r="X3359">
        <f t="shared" si="2051"/>
        <v>202001</v>
      </c>
      <c r="Y3359" t="str">
        <f t="shared" si="2052"/>
        <v>FY2019 Q4 Oct</v>
      </c>
      <c r="Z3359">
        <f t="shared" si="2053"/>
        <v>2019</v>
      </c>
      <c r="AA3359" s="8" t="str">
        <f t="shared" si="2054"/>
        <v>Oct</v>
      </c>
      <c r="AB3359" s="8" t="str">
        <f t="shared" si="2055"/>
        <v>Q4</v>
      </c>
      <c r="AC3359">
        <f t="shared" si="2056"/>
        <v>10</v>
      </c>
      <c r="AD3359">
        <f t="shared" si="2057"/>
        <v>4</v>
      </c>
      <c r="AE3359">
        <f t="shared" si="2058"/>
        <v>201910</v>
      </c>
      <c r="AF3359">
        <f t="shared" si="2059"/>
        <v>201904</v>
      </c>
      <c r="AG3359" s="9">
        <f t="shared" ca="1" si="2060"/>
        <v>0</v>
      </c>
      <c r="AH3359">
        <f t="shared" ca="1" si="2061"/>
        <v>4</v>
      </c>
      <c r="AI3359" s="9">
        <f t="shared" ca="1" si="2062"/>
        <v>11</v>
      </c>
      <c r="AJ3359" s="9">
        <f t="shared" ca="1" si="2063"/>
        <v>1</v>
      </c>
      <c r="AK3359" s="9">
        <f t="shared" si="2064"/>
        <v>4</v>
      </c>
      <c r="AL3359" s="9">
        <f t="shared" si="2065"/>
        <v>43</v>
      </c>
      <c r="AM3359" s="9">
        <f t="shared" si="2066"/>
        <v>12</v>
      </c>
      <c r="AN3359" s="2">
        <v>43761.509722222225</v>
      </c>
      <c r="AO3359">
        <v>4494</v>
      </c>
      <c r="AP3359" s="1">
        <v>9500</v>
      </c>
      <c r="AQ3359" t="s">
        <v>4</v>
      </c>
    </row>
    <row r="3360" spans="1:43" x14ac:dyDescent="0.3">
      <c r="A3360" t="str">
        <f t="shared" ca="1" si="2028"/>
        <v>FY2020 Q4 Sep</v>
      </c>
      <c r="B3360">
        <f t="shared" ca="1" si="2029"/>
        <v>2020</v>
      </c>
      <c r="C3360" s="8" t="str">
        <f t="shared" ca="1" si="2030"/>
        <v>Sep</v>
      </c>
      <c r="D3360" s="8" t="str">
        <f t="shared" ca="1" si="2031"/>
        <v>Q4</v>
      </c>
      <c r="E3360">
        <f t="shared" ca="1" si="2032"/>
        <v>12</v>
      </c>
      <c r="F3360">
        <f t="shared" ca="1" si="2033"/>
        <v>4</v>
      </c>
      <c r="G3360">
        <f t="shared" ca="1" si="2034"/>
        <v>202012</v>
      </c>
      <c r="H3360">
        <f t="shared" ca="1" si="2035"/>
        <v>202004</v>
      </c>
      <c r="I3360" t="str">
        <f t="shared" ca="1" si="2036"/>
        <v>FY2020 Q3 Sep</v>
      </c>
      <c r="J3360">
        <f t="shared" ca="1" si="2037"/>
        <v>2020</v>
      </c>
      <c r="K3360" s="8" t="str">
        <f t="shared" ca="1" si="2038"/>
        <v>Sep</v>
      </c>
      <c r="L3360" s="8" t="str">
        <f t="shared" ca="1" si="2039"/>
        <v>Q3</v>
      </c>
      <c r="M3360">
        <f t="shared" ca="1" si="2040"/>
        <v>9</v>
      </c>
      <c r="N3360">
        <f t="shared" ca="1" si="2041"/>
        <v>3</v>
      </c>
      <c r="O3360">
        <f t="shared" ca="1" si="2042"/>
        <v>202009</v>
      </c>
      <c r="P3360">
        <f t="shared" ca="1" si="2043"/>
        <v>202003</v>
      </c>
      <c r="Q3360" t="str">
        <f t="shared" si="2044"/>
        <v>FY2020 Q1 Dec</v>
      </c>
      <c r="R3360">
        <f t="shared" si="2045"/>
        <v>2020</v>
      </c>
      <c r="S3360" s="8" t="str">
        <f t="shared" si="2046"/>
        <v>Dec</v>
      </c>
      <c r="T3360" s="8" t="str">
        <f t="shared" si="2047"/>
        <v>Q1</v>
      </c>
      <c r="U3360">
        <f t="shared" si="2048"/>
        <v>3</v>
      </c>
      <c r="V3360">
        <f t="shared" si="2049"/>
        <v>1</v>
      </c>
      <c r="W3360">
        <f t="shared" si="2050"/>
        <v>202003</v>
      </c>
      <c r="X3360">
        <f t="shared" si="2051"/>
        <v>202001</v>
      </c>
      <c r="Y3360" t="str">
        <f t="shared" si="2052"/>
        <v>FY2019 Q4 Dec</v>
      </c>
      <c r="Z3360">
        <f t="shared" si="2053"/>
        <v>2019</v>
      </c>
      <c r="AA3360" s="8" t="str">
        <f t="shared" si="2054"/>
        <v>Dec</v>
      </c>
      <c r="AB3360" s="8" t="str">
        <f t="shared" si="2055"/>
        <v>Q4</v>
      </c>
      <c r="AC3360">
        <f t="shared" si="2056"/>
        <v>12</v>
      </c>
      <c r="AD3360">
        <f t="shared" si="2057"/>
        <v>4</v>
      </c>
      <c r="AE3360">
        <f t="shared" si="2058"/>
        <v>201912</v>
      </c>
      <c r="AF3360">
        <f t="shared" si="2059"/>
        <v>201904</v>
      </c>
      <c r="AG3360" s="9">
        <f t="shared" ca="1" si="2060"/>
        <v>0</v>
      </c>
      <c r="AH3360">
        <f t="shared" ca="1" si="2061"/>
        <v>3</v>
      </c>
      <c r="AI3360" s="9">
        <f t="shared" ca="1" si="2062"/>
        <v>9</v>
      </c>
      <c r="AJ3360" s="9">
        <f t="shared" ca="1" si="2063"/>
        <v>1</v>
      </c>
      <c r="AK3360" s="9">
        <f t="shared" si="2064"/>
        <v>2</v>
      </c>
      <c r="AL3360" s="9">
        <f t="shared" si="2065"/>
        <v>49</v>
      </c>
      <c r="AM3360" s="9">
        <f t="shared" si="2066"/>
        <v>13</v>
      </c>
      <c r="AN3360" s="2">
        <v>43801.570833333331</v>
      </c>
      <c r="AO3360">
        <v>4530</v>
      </c>
      <c r="AP3360" s="1">
        <v>9500</v>
      </c>
      <c r="AQ3360" t="s">
        <v>4</v>
      </c>
    </row>
    <row r="3361" spans="1:43" x14ac:dyDescent="0.3">
      <c r="A3361" t="str">
        <f t="shared" ca="1" si="2028"/>
        <v>FY2020 Q4 Sep</v>
      </c>
      <c r="B3361">
        <f t="shared" ca="1" si="2029"/>
        <v>2020</v>
      </c>
      <c r="C3361" s="8" t="str">
        <f t="shared" ca="1" si="2030"/>
        <v>Sep</v>
      </c>
      <c r="D3361" s="8" t="str">
        <f t="shared" ca="1" si="2031"/>
        <v>Q4</v>
      </c>
      <c r="E3361">
        <f t="shared" ca="1" si="2032"/>
        <v>12</v>
      </c>
      <c r="F3361">
        <f t="shared" ca="1" si="2033"/>
        <v>4</v>
      </c>
      <c r="G3361">
        <f t="shared" ca="1" si="2034"/>
        <v>202012</v>
      </c>
      <c r="H3361">
        <f t="shared" ca="1" si="2035"/>
        <v>202004</v>
      </c>
      <c r="I3361" t="str">
        <f t="shared" ca="1" si="2036"/>
        <v>FY2020 Q3 Sep</v>
      </c>
      <c r="J3361">
        <f t="shared" ca="1" si="2037"/>
        <v>2020</v>
      </c>
      <c r="K3361" s="8" t="str">
        <f t="shared" ca="1" si="2038"/>
        <v>Sep</v>
      </c>
      <c r="L3361" s="8" t="str">
        <f t="shared" ca="1" si="2039"/>
        <v>Q3</v>
      </c>
      <c r="M3361">
        <f t="shared" ca="1" si="2040"/>
        <v>9</v>
      </c>
      <c r="N3361">
        <f t="shared" ca="1" si="2041"/>
        <v>3</v>
      </c>
      <c r="O3361">
        <f t="shared" ca="1" si="2042"/>
        <v>202009</v>
      </c>
      <c r="P3361">
        <f t="shared" ca="1" si="2043"/>
        <v>202003</v>
      </c>
      <c r="Q3361" t="str">
        <f t="shared" si="2044"/>
        <v>FY2020 Q1 Dec</v>
      </c>
      <c r="R3361">
        <f t="shared" si="2045"/>
        <v>2020</v>
      </c>
      <c r="S3361" s="8" t="str">
        <f t="shared" si="2046"/>
        <v>Dec</v>
      </c>
      <c r="T3361" s="8" t="str">
        <f t="shared" si="2047"/>
        <v>Q1</v>
      </c>
      <c r="U3361">
        <f t="shared" si="2048"/>
        <v>3</v>
      </c>
      <c r="V3361">
        <f t="shared" si="2049"/>
        <v>1</v>
      </c>
      <c r="W3361">
        <f t="shared" si="2050"/>
        <v>202003</v>
      </c>
      <c r="X3361">
        <f t="shared" si="2051"/>
        <v>202001</v>
      </c>
      <c r="Y3361" t="str">
        <f t="shared" si="2052"/>
        <v>FY2019 Q4 Dec</v>
      </c>
      <c r="Z3361">
        <f t="shared" si="2053"/>
        <v>2019</v>
      </c>
      <c r="AA3361" s="8" t="str">
        <f t="shared" si="2054"/>
        <v>Dec</v>
      </c>
      <c r="AB3361" s="8" t="str">
        <f t="shared" si="2055"/>
        <v>Q4</v>
      </c>
      <c r="AC3361">
        <f t="shared" si="2056"/>
        <v>12</v>
      </c>
      <c r="AD3361">
        <f t="shared" si="2057"/>
        <v>4</v>
      </c>
      <c r="AE3361">
        <f t="shared" si="2058"/>
        <v>201912</v>
      </c>
      <c r="AF3361">
        <f t="shared" si="2059"/>
        <v>201904</v>
      </c>
      <c r="AG3361" s="9">
        <f t="shared" ca="1" si="2060"/>
        <v>0</v>
      </c>
      <c r="AH3361">
        <f t="shared" ca="1" si="2061"/>
        <v>3</v>
      </c>
      <c r="AI3361" s="9">
        <f t="shared" ca="1" si="2062"/>
        <v>9</v>
      </c>
      <c r="AJ3361" s="9">
        <f t="shared" ca="1" si="2063"/>
        <v>1</v>
      </c>
      <c r="AK3361" s="9">
        <f t="shared" si="2064"/>
        <v>2</v>
      </c>
      <c r="AL3361" s="9">
        <f t="shared" si="2065"/>
        <v>50</v>
      </c>
      <c r="AM3361" s="9">
        <f t="shared" si="2066"/>
        <v>12</v>
      </c>
      <c r="AN3361" s="2">
        <v>43808.538888888892</v>
      </c>
      <c r="AO3361">
        <v>4530</v>
      </c>
      <c r="AP3361" s="1">
        <v>9500</v>
      </c>
      <c r="AQ3361" t="s">
        <v>4</v>
      </c>
    </row>
    <row r="3362" spans="1:43" x14ac:dyDescent="0.3">
      <c r="A3362" t="str">
        <f t="shared" ca="1" si="2028"/>
        <v>FY2020 Q4 Sep</v>
      </c>
      <c r="B3362">
        <f t="shared" ca="1" si="2029"/>
        <v>2020</v>
      </c>
      <c r="C3362" s="8" t="str">
        <f t="shared" ca="1" si="2030"/>
        <v>Sep</v>
      </c>
      <c r="D3362" s="8" t="str">
        <f t="shared" ca="1" si="2031"/>
        <v>Q4</v>
      </c>
      <c r="E3362">
        <f t="shared" ca="1" si="2032"/>
        <v>12</v>
      </c>
      <c r="F3362">
        <f t="shared" ca="1" si="2033"/>
        <v>4</v>
      </c>
      <c r="G3362">
        <f t="shared" ca="1" si="2034"/>
        <v>202012</v>
      </c>
      <c r="H3362">
        <f t="shared" ca="1" si="2035"/>
        <v>202004</v>
      </c>
      <c r="I3362" t="str">
        <f t="shared" ca="1" si="2036"/>
        <v>FY2020 Q3 Sep</v>
      </c>
      <c r="J3362">
        <f t="shared" ca="1" si="2037"/>
        <v>2020</v>
      </c>
      <c r="K3362" s="8" t="str">
        <f t="shared" ca="1" si="2038"/>
        <v>Sep</v>
      </c>
      <c r="L3362" s="8" t="str">
        <f t="shared" ca="1" si="2039"/>
        <v>Q3</v>
      </c>
      <c r="M3362">
        <f t="shared" ca="1" si="2040"/>
        <v>9</v>
      </c>
      <c r="N3362">
        <f t="shared" ca="1" si="2041"/>
        <v>3</v>
      </c>
      <c r="O3362">
        <f t="shared" ca="1" si="2042"/>
        <v>202009</v>
      </c>
      <c r="P3362">
        <f t="shared" ca="1" si="2043"/>
        <v>202003</v>
      </c>
      <c r="Q3362" t="str">
        <f t="shared" si="2044"/>
        <v>FY2020 Q2 Jan</v>
      </c>
      <c r="R3362">
        <f t="shared" si="2045"/>
        <v>2020</v>
      </c>
      <c r="S3362" s="8" t="str">
        <f t="shared" si="2046"/>
        <v>Jan</v>
      </c>
      <c r="T3362" s="8" t="str">
        <f t="shared" si="2047"/>
        <v>Q2</v>
      </c>
      <c r="U3362">
        <f t="shared" si="2048"/>
        <v>4</v>
      </c>
      <c r="V3362">
        <f t="shared" si="2049"/>
        <v>2</v>
      </c>
      <c r="W3362">
        <f t="shared" si="2050"/>
        <v>202004</v>
      </c>
      <c r="X3362">
        <f t="shared" si="2051"/>
        <v>202002</v>
      </c>
      <c r="Y3362" t="str">
        <f t="shared" si="2052"/>
        <v>FY2020 Q1 Jan</v>
      </c>
      <c r="Z3362">
        <f t="shared" si="2053"/>
        <v>2020</v>
      </c>
      <c r="AA3362" s="8" t="str">
        <f t="shared" si="2054"/>
        <v>Jan</v>
      </c>
      <c r="AB3362" s="8" t="str">
        <f t="shared" si="2055"/>
        <v>Q1</v>
      </c>
      <c r="AC3362">
        <f t="shared" si="2056"/>
        <v>1</v>
      </c>
      <c r="AD3362">
        <f t="shared" si="2057"/>
        <v>1</v>
      </c>
      <c r="AE3362">
        <f t="shared" si="2058"/>
        <v>202001</v>
      </c>
      <c r="AF3362">
        <f t="shared" si="2059"/>
        <v>202001</v>
      </c>
      <c r="AG3362" s="9">
        <f t="shared" ca="1" si="2060"/>
        <v>0</v>
      </c>
      <c r="AH3362">
        <f t="shared" ca="1" si="2061"/>
        <v>3</v>
      </c>
      <c r="AI3362" s="9">
        <f t="shared" ca="1" si="2062"/>
        <v>8</v>
      </c>
      <c r="AJ3362" s="9">
        <f t="shared" ca="1" si="2063"/>
        <v>0</v>
      </c>
      <c r="AK3362" s="9">
        <f t="shared" si="2064"/>
        <v>4</v>
      </c>
      <c r="AL3362" s="9">
        <f t="shared" si="2065"/>
        <v>4</v>
      </c>
      <c r="AM3362" s="9">
        <f t="shared" si="2066"/>
        <v>13</v>
      </c>
      <c r="AN3362" s="2">
        <v>43852.576388888891</v>
      </c>
      <c r="AO3362">
        <v>4530</v>
      </c>
      <c r="AP3362" s="1">
        <v>9500</v>
      </c>
      <c r="AQ3362" t="s">
        <v>4</v>
      </c>
    </row>
    <row r="3363" spans="1:43" x14ac:dyDescent="0.3">
      <c r="A3363" t="str">
        <f t="shared" ca="1" si="2028"/>
        <v>FY2020 Q4 Sep</v>
      </c>
      <c r="B3363">
        <f t="shared" ca="1" si="2029"/>
        <v>2020</v>
      </c>
      <c r="C3363" s="8" t="str">
        <f t="shared" ca="1" si="2030"/>
        <v>Sep</v>
      </c>
      <c r="D3363" s="8" t="str">
        <f t="shared" ca="1" si="2031"/>
        <v>Q4</v>
      </c>
      <c r="E3363">
        <f t="shared" ca="1" si="2032"/>
        <v>12</v>
      </c>
      <c r="F3363">
        <f t="shared" ca="1" si="2033"/>
        <v>4</v>
      </c>
      <c r="G3363">
        <f t="shared" ca="1" si="2034"/>
        <v>202012</v>
      </c>
      <c r="H3363">
        <f t="shared" ca="1" si="2035"/>
        <v>202004</v>
      </c>
      <c r="I3363" t="str">
        <f t="shared" ca="1" si="2036"/>
        <v>FY2020 Q3 Sep</v>
      </c>
      <c r="J3363">
        <f t="shared" ca="1" si="2037"/>
        <v>2020</v>
      </c>
      <c r="K3363" s="8" t="str">
        <f t="shared" ca="1" si="2038"/>
        <v>Sep</v>
      </c>
      <c r="L3363" s="8" t="str">
        <f t="shared" ca="1" si="2039"/>
        <v>Q3</v>
      </c>
      <c r="M3363">
        <f t="shared" ca="1" si="2040"/>
        <v>9</v>
      </c>
      <c r="N3363">
        <f t="shared" ca="1" si="2041"/>
        <v>3</v>
      </c>
      <c r="O3363">
        <f t="shared" ca="1" si="2042"/>
        <v>202009</v>
      </c>
      <c r="P3363">
        <f t="shared" ca="1" si="2043"/>
        <v>202003</v>
      </c>
      <c r="Q3363" t="str">
        <f t="shared" si="2044"/>
        <v>FY2020 Q1 Oct</v>
      </c>
      <c r="R3363">
        <f t="shared" si="2045"/>
        <v>2020</v>
      </c>
      <c r="S3363" s="8" t="str">
        <f t="shared" si="2046"/>
        <v>Oct</v>
      </c>
      <c r="T3363" s="8" t="str">
        <f t="shared" si="2047"/>
        <v>Q1</v>
      </c>
      <c r="U3363">
        <f t="shared" si="2048"/>
        <v>1</v>
      </c>
      <c r="V3363">
        <f t="shared" si="2049"/>
        <v>1</v>
      </c>
      <c r="W3363">
        <f t="shared" si="2050"/>
        <v>202001</v>
      </c>
      <c r="X3363">
        <f t="shared" si="2051"/>
        <v>202001</v>
      </c>
      <c r="Y3363" t="str">
        <f t="shared" si="2052"/>
        <v>FY2019 Q4 Oct</v>
      </c>
      <c r="Z3363">
        <f t="shared" si="2053"/>
        <v>2019</v>
      </c>
      <c r="AA3363" s="8" t="str">
        <f t="shared" si="2054"/>
        <v>Oct</v>
      </c>
      <c r="AB3363" s="8" t="str">
        <f t="shared" si="2055"/>
        <v>Q4</v>
      </c>
      <c r="AC3363">
        <f t="shared" si="2056"/>
        <v>10</v>
      </c>
      <c r="AD3363">
        <f t="shared" si="2057"/>
        <v>4</v>
      </c>
      <c r="AE3363">
        <f t="shared" si="2058"/>
        <v>201910</v>
      </c>
      <c r="AF3363">
        <f t="shared" si="2059"/>
        <v>201904</v>
      </c>
      <c r="AG3363" s="9">
        <f t="shared" ca="1" si="2060"/>
        <v>0</v>
      </c>
      <c r="AH3363">
        <f t="shared" ca="1" si="2061"/>
        <v>4</v>
      </c>
      <c r="AI3363" s="9">
        <f t="shared" ca="1" si="2062"/>
        <v>11</v>
      </c>
      <c r="AJ3363" s="9">
        <f t="shared" ca="1" si="2063"/>
        <v>1</v>
      </c>
      <c r="AK3363" s="9">
        <f t="shared" si="2064"/>
        <v>5</v>
      </c>
      <c r="AL3363" s="9">
        <f t="shared" si="2065"/>
        <v>43</v>
      </c>
      <c r="AM3363" s="9">
        <f t="shared" si="2066"/>
        <v>12</v>
      </c>
      <c r="AN3363" s="2">
        <v>43762.501388888886</v>
      </c>
      <c r="AO3363">
        <v>4576</v>
      </c>
      <c r="AP3363" s="1">
        <v>9500</v>
      </c>
      <c r="AQ3363" t="s">
        <v>4</v>
      </c>
    </row>
    <row r="3364" spans="1:43" x14ac:dyDescent="0.3">
      <c r="A3364" t="str">
        <f t="shared" ca="1" si="2028"/>
        <v>FY2020 Q4 Sep</v>
      </c>
      <c r="B3364">
        <f t="shared" ca="1" si="2029"/>
        <v>2020</v>
      </c>
      <c r="C3364" s="8" t="str">
        <f t="shared" ca="1" si="2030"/>
        <v>Sep</v>
      </c>
      <c r="D3364" s="8" t="str">
        <f t="shared" ca="1" si="2031"/>
        <v>Q4</v>
      </c>
      <c r="E3364">
        <f t="shared" ca="1" si="2032"/>
        <v>12</v>
      </c>
      <c r="F3364">
        <f t="shared" ca="1" si="2033"/>
        <v>4</v>
      </c>
      <c r="G3364">
        <f t="shared" ca="1" si="2034"/>
        <v>202012</v>
      </c>
      <c r="H3364">
        <f t="shared" ca="1" si="2035"/>
        <v>202004</v>
      </c>
      <c r="I3364" t="str">
        <f t="shared" ca="1" si="2036"/>
        <v>FY2020 Q3 Sep</v>
      </c>
      <c r="J3364">
        <f t="shared" ca="1" si="2037"/>
        <v>2020</v>
      </c>
      <c r="K3364" s="8" t="str">
        <f t="shared" ca="1" si="2038"/>
        <v>Sep</v>
      </c>
      <c r="L3364" s="8" t="str">
        <f t="shared" ca="1" si="2039"/>
        <v>Q3</v>
      </c>
      <c r="M3364">
        <f t="shared" ca="1" si="2040"/>
        <v>9</v>
      </c>
      <c r="N3364">
        <f t="shared" ca="1" si="2041"/>
        <v>3</v>
      </c>
      <c r="O3364">
        <f t="shared" ca="1" si="2042"/>
        <v>202009</v>
      </c>
      <c r="P3364">
        <f t="shared" ca="1" si="2043"/>
        <v>202003</v>
      </c>
      <c r="Q3364" t="str">
        <f t="shared" si="2044"/>
        <v>FY2020 Q2 Jan</v>
      </c>
      <c r="R3364">
        <f t="shared" si="2045"/>
        <v>2020</v>
      </c>
      <c r="S3364" s="8" t="str">
        <f t="shared" si="2046"/>
        <v>Jan</v>
      </c>
      <c r="T3364" s="8" t="str">
        <f t="shared" si="2047"/>
        <v>Q2</v>
      </c>
      <c r="U3364">
        <f t="shared" si="2048"/>
        <v>4</v>
      </c>
      <c r="V3364">
        <f t="shared" si="2049"/>
        <v>2</v>
      </c>
      <c r="W3364">
        <f t="shared" si="2050"/>
        <v>202004</v>
      </c>
      <c r="X3364">
        <f t="shared" si="2051"/>
        <v>202002</v>
      </c>
      <c r="Y3364" t="str">
        <f t="shared" si="2052"/>
        <v>FY2020 Q1 Jan</v>
      </c>
      <c r="Z3364">
        <f t="shared" si="2053"/>
        <v>2020</v>
      </c>
      <c r="AA3364" s="8" t="str">
        <f t="shared" si="2054"/>
        <v>Jan</v>
      </c>
      <c r="AB3364" s="8" t="str">
        <f t="shared" si="2055"/>
        <v>Q1</v>
      </c>
      <c r="AC3364">
        <f t="shared" si="2056"/>
        <v>1</v>
      </c>
      <c r="AD3364">
        <f t="shared" si="2057"/>
        <v>1</v>
      </c>
      <c r="AE3364">
        <f t="shared" si="2058"/>
        <v>202001</v>
      </c>
      <c r="AF3364">
        <f t="shared" si="2059"/>
        <v>202001</v>
      </c>
      <c r="AG3364" s="9">
        <f t="shared" ca="1" si="2060"/>
        <v>0</v>
      </c>
      <c r="AH3364">
        <f t="shared" ca="1" si="2061"/>
        <v>3</v>
      </c>
      <c r="AI3364" s="9">
        <f t="shared" ca="1" si="2062"/>
        <v>8</v>
      </c>
      <c r="AJ3364" s="9">
        <f t="shared" ca="1" si="2063"/>
        <v>0</v>
      </c>
      <c r="AK3364" s="9">
        <f t="shared" si="2064"/>
        <v>3</v>
      </c>
      <c r="AL3364" s="9">
        <f t="shared" si="2065"/>
        <v>4</v>
      </c>
      <c r="AM3364" s="9">
        <f t="shared" si="2066"/>
        <v>14</v>
      </c>
      <c r="AN3364" s="2">
        <v>43851.592361111114</v>
      </c>
      <c r="AO3364">
        <v>4576</v>
      </c>
      <c r="AP3364" s="1">
        <v>9500</v>
      </c>
      <c r="AQ3364" t="s">
        <v>4</v>
      </c>
    </row>
    <row r="3365" spans="1:43" x14ac:dyDescent="0.3">
      <c r="A3365" t="str">
        <f t="shared" ca="1" si="2028"/>
        <v>FY2020 Q4 Sep</v>
      </c>
      <c r="B3365">
        <f t="shared" ca="1" si="2029"/>
        <v>2020</v>
      </c>
      <c r="C3365" s="8" t="str">
        <f t="shared" ca="1" si="2030"/>
        <v>Sep</v>
      </c>
      <c r="D3365" s="8" t="str">
        <f t="shared" ca="1" si="2031"/>
        <v>Q4</v>
      </c>
      <c r="E3365">
        <f t="shared" ca="1" si="2032"/>
        <v>12</v>
      </c>
      <c r="F3365">
        <f t="shared" ca="1" si="2033"/>
        <v>4</v>
      </c>
      <c r="G3365">
        <f t="shared" ca="1" si="2034"/>
        <v>202012</v>
      </c>
      <c r="H3365">
        <f t="shared" ca="1" si="2035"/>
        <v>202004</v>
      </c>
      <c r="I3365" t="str">
        <f t="shared" ca="1" si="2036"/>
        <v>FY2020 Q3 Sep</v>
      </c>
      <c r="J3365">
        <f t="shared" ca="1" si="2037"/>
        <v>2020</v>
      </c>
      <c r="K3365" s="8" t="str">
        <f t="shared" ca="1" si="2038"/>
        <v>Sep</v>
      </c>
      <c r="L3365" s="8" t="str">
        <f t="shared" ca="1" si="2039"/>
        <v>Q3</v>
      </c>
      <c r="M3365">
        <f t="shared" ca="1" si="2040"/>
        <v>9</v>
      </c>
      <c r="N3365">
        <f t="shared" ca="1" si="2041"/>
        <v>3</v>
      </c>
      <c r="O3365">
        <f t="shared" ca="1" si="2042"/>
        <v>202009</v>
      </c>
      <c r="P3365">
        <f t="shared" ca="1" si="2043"/>
        <v>202003</v>
      </c>
      <c r="Q3365" t="str">
        <f t="shared" si="2044"/>
        <v>FY2020 Q2 Jan</v>
      </c>
      <c r="R3365">
        <f t="shared" si="2045"/>
        <v>2020</v>
      </c>
      <c r="S3365" s="8" t="str">
        <f t="shared" si="2046"/>
        <v>Jan</v>
      </c>
      <c r="T3365" s="8" t="str">
        <f t="shared" si="2047"/>
        <v>Q2</v>
      </c>
      <c r="U3365">
        <f t="shared" si="2048"/>
        <v>4</v>
      </c>
      <c r="V3365">
        <f t="shared" si="2049"/>
        <v>2</v>
      </c>
      <c r="W3365">
        <f t="shared" si="2050"/>
        <v>202004</v>
      </c>
      <c r="X3365">
        <f t="shared" si="2051"/>
        <v>202002</v>
      </c>
      <c r="Y3365" t="str">
        <f t="shared" si="2052"/>
        <v>FY2020 Q1 Jan</v>
      </c>
      <c r="Z3365">
        <f t="shared" si="2053"/>
        <v>2020</v>
      </c>
      <c r="AA3365" s="8" t="str">
        <f t="shared" si="2054"/>
        <v>Jan</v>
      </c>
      <c r="AB3365" s="8" t="str">
        <f t="shared" si="2055"/>
        <v>Q1</v>
      </c>
      <c r="AC3365">
        <f t="shared" si="2056"/>
        <v>1</v>
      </c>
      <c r="AD3365">
        <f t="shared" si="2057"/>
        <v>1</v>
      </c>
      <c r="AE3365">
        <f t="shared" si="2058"/>
        <v>202001</v>
      </c>
      <c r="AF3365">
        <f t="shared" si="2059"/>
        <v>202001</v>
      </c>
      <c r="AG3365" s="9">
        <f t="shared" ca="1" si="2060"/>
        <v>0</v>
      </c>
      <c r="AH3365">
        <f t="shared" ca="1" si="2061"/>
        <v>3</v>
      </c>
      <c r="AI3365" s="9">
        <f t="shared" ca="1" si="2062"/>
        <v>8</v>
      </c>
      <c r="AJ3365" s="9">
        <f t="shared" ca="1" si="2063"/>
        <v>0</v>
      </c>
      <c r="AK3365" s="9">
        <f t="shared" si="2064"/>
        <v>6</v>
      </c>
      <c r="AL3365" s="9">
        <f t="shared" si="2065"/>
        <v>4</v>
      </c>
      <c r="AM3365" s="9">
        <f t="shared" si="2066"/>
        <v>11</v>
      </c>
      <c r="AN3365" s="2">
        <v>43854.490277777775</v>
      </c>
      <c r="AO3365">
        <v>4789</v>
      </c>
      <c r="AP3365" s="1">
        <v>9500</v>
      </c>
      <c r="AQ3365" t="s">
        <v>4</v>
      </c>
    </row>
    <row r="3366" spans="1:43" x14ac:dyDescent="0.3">
      <c r="A3366" t="str">
        <f t="shared" ca="1" si="2028"/>
        <v>FY2020 Q4 Sep</v>
      </c>
      <c r="B3366">
        <f t="shared" ca="1" si="2029"/>
        <v>2020</v>
      </c>
      <c r="C3366" s="8" t="str">
        <f t="shared" ca="1" si="2030"/>
        <v>Sep</v>
      </c>
      <c r="D3366" s="8" t="str">
        <f t="shared" ca="1" si="2031"/>
        <v>Q4</v>
      </c>
      <c r="E3366">
        <f t="shared" ca="1" si="2032"/>
        <v>12</v>
      </c>
      <c r="F3366">
        <f t="shared" ca="1" si="2033"/>
        <v>4</v>
      </c>
      <c r="G3366">
        <f t="shared" ca="1" si="2034"/>
        <v>202012</v>
      </c>
      <c r="H3366">
        <f t="shared" ca="1" si="2035"/>
        <v>202004</v>
      </c>
      <c r="I3366" t="str">
        <f t="shared" ca="1" si="2036"/>
        <v>FY2020 Q3 Sep</v>
      </c>
      <c r="J3366">
        <f t="shared" ca="1" si="2037"/>
        <v>2020</v>
      </c>
      <c r="K3366" s="8" t="str">
        <f t="shared" ca="1" si="2038"/>
        <v>Sep</v>
      </c>
      <c r="L3366" s="8" t="str">
        <f t="shared" ca="1" si="2039"/>
        <v>Q3</v>
      </c>
      <c r="M3366">
        <f t="shared" ca="1" si="2040"/>
        <v>9</v>
      </c>
      <c r="N3366">
        <f t="shared" ca="1" si="2041"/>
        <v>3</v>
      </c>
      <c r="O3366">
        <f t="shared" ca="1" si="2042"/>
        <v>202009</v>
      </c>
      <c r="P3366">
        <f t="shared" ca="1" si="2043"/>
        <v>202003</v>
      </c>
      <c r="Q3366" t="str">
        <f t="shared" si="2044"/>
        <v>FY2020 Q1 Oct</v>
      </c>
      <c r="R3366">
        <f t="shared" si="2045"/>
        <v>2020</v>
      </c>
      <c r="S3366" s="8" t="str">
        <f t="shared" si="2046"/>
        <v>Oct</v>
      </c>
      <c r="T3366" s="8" t="str">
        <f t="shared" si="2047"/>
        <v>Q1</v>
      </c>
      <c r="U3366">
        <f t="shared" si="2048"/>
        <v>1</v>
      </c>
      <c r="V3366">
        <f t="shared" si="2049"/>
        <v>1</v>
      </c>
      <c r="W3366">
        <f t="shared" si="2050"/>
        <v>202001</v>
      </c>
      <c r="X3366">
        <f t="shared" si="2051"/>
        <v>202001</v>
      </c>
      <c r="Y3366" t="str">
        <f t="shared" si="2052"/>
        <v>FY2019 Q4 Oct</v>
      </c>
      <c r="Z3366">
        <f t="shared" si="2053"/>
        <v>2019</v>
      </c>
      <c r="AA3366" s="8" t="str">
        <f t="shared" si="2054"/>
        <v>Oct</v>
      </c>
      <c r="AB3366" s="8" t="str">
        <f t="shared" si="2055"/>
        <v>Q4</v>
      </c>
      <c r="AC3366">
        <f t="shared" si="2056"/>
        <v>10</v>
      </c>
      <c r="AD3366">
        <f t="shared" si="2057"/>
        <v>4</v>
      </c>
      <c r="AE3366">
        <f t="shared" si="2058"/>
        <v>201910</v>
      </c>
      <c r="AF3366">
        <f t="shared" si="2059"/>
        <v>201904</v>
      </c>
      <c r="AG3366" s="9">
        <f t="shared" ca="1" si="2060"/>
        <v>0</v>
      </c>
      <c r="AH3366">
        <f t="shared" ca="1" si="2061"/>
        <v>4</v>
      </c>
      <c r="AI3366" s="9">
        <f t="shared" ca="1" si="2062"/>
        <v>11</v>
      </c>
      <c r="AJ3366" s="9">
        <f t="shared" ca="1" si="2063"/>
        <v>1</v>
      </c>
      <c r="AK3366" s="9">
        <f t="shared" si="2064"/>
        <v>5</v>
      </c>
      <c r="AL3366" s="9">
        <f t="shared" si="2065"/>
        <v>44</v>
      </c>
      <c r="AM3366" s="9">
        <f t="shared" si="2066"/>
        <v>12</v>
      </c>
      <c r="AN3366" s="2">
        <v>43769.511111111111</v>
      </c>
      <c r="AO3366">
        <v>4869</v>
      </c>
      <c r="AP3366" s="1">
        <v>9500</v>
      </c>
      <c r="AQ3366" t="s">
        <v>4</v>
      </c>
    </row>
    <row r="3367" spans="1:43" x14ac:dyDescent="0.3">
      <c r="A3367" t="str">
        <f t="shared" ca="1" si="2028"/>
        <v>FY2020 Q4 Sep</v>
      </c>
      <c r="B3367">
        <f t="shared" ca="1" si="2029"/>
        <v>2020</v>
      </c>
      <c r="C3367" s="8" t="str">
        <f t="shared" ca="1" si="2030"/>
        <v>Sep</v>
      </c>
      <c r="D3367" s="8" t="str">
        <f t="shared" ca="1" si="2031"/>
        <v>Q4</v>
      </c>
      <c r="E3367">
        <f t="shared" ca="1" si="2032"/>
        <v>12</v>
      </c>
      <c r="F3367">
        <f t="shared" ca="1" si="2033"/>
        <v>4</v>
      </c>
      <c r="G3367">
        <f t="shared" ca="1" si="2034"/>
        <v>202012</v>
      </c>
      <c r="H3367">
        <f t="shared" ca="1" si="2035"/>
        <v>202004</v>
      </c>
      <c r="I3367" t="str">
        <f t="shared" ca="1" si="2036"/>
        <v>FY2020 Q3 Sep</v>
      </c>
      <c r="J3367">
        <f t="shared" ca="1" si="2037"/>
        <v>2020</v>
      </c>
      <c r="K3367" s="8" t="str">
        <f t="shared" ca="1" si="2038"/>
        <v>Sep</v>
      </c>
      <c r="L3367" s="8" t="str">
        <f t="shared" ca="1" si="2039"/>
        <v>Q3</v>
      </c>
      <c r="M3367">
        <f t="shared" ca="1" si="2040"/>
        <v>9</v>
      </c>
      <c r="N3367">
        <f t="shared" ca="1" si="2041"/>
        <v>3</v>
      </c>
      <c r="O3367">
        <f t="shared" ca="1" si="2042"/>
        <v>202009</v>
      </c>
      <c r="P3367">
        <f t="shared" ca="1" si="2043"/>
        <v>202003</v>
      </c>
      <c r="Q3367" t="str">
        <f t="shared" si="2044"/>
        <v>FY2020 Q1 Nov</v>
      </c>
      <c r="R3367">
        <f t="shared" si="2045"/>
        <v>2020</v>
      </c>
      <c r="S3367" s="8" t="str">
        <f t="shared" si="2046"/>
        <v>Nov</v>
      </c>
      <c r="T3367" s="8" t="str">
        <f t="shared" si="2047"/>
        <v>Q1</v>
      </c>
      <c r="U3367">
        <f t="shared" si="2048"/>
        <v>2</v>
      </c>
      <c r="V3367">
        <f t="shared" si="2049"/>
        <v>1</v>
      </c>
      <c r="W3367">
        <f t="shared" si="2050"/>
        <v>202002</v>
      </c>
      <c r="X3367">
        <f t="shared" si="2051"/>
        <v>202001</v>
      </c>
      <c r="Y3367" t="str">
        <f t="shared" si="2052"/>
        <v>FY2019 Q4 Nov</v>
      </c>
      <c r="Z3367">
        <f t="shared" si="2053"/>
        <v>2019</v>
      </c>
      <c r="AA3367" s="8" t="str">
        <f t="shared" si="2054"/>
        <v>Nov</v>
      </c>
      <c r="AB3367" s="8" t="str">
        <f t="shared" si="2055"/>
        <v>Q4</v>
      </c>
      <c r="AC3367">
        <f t="shared" si="2056"/>
        <v>11</v>
      </c>
      <c r="AD3367">
        <f t="shared" si="2057"/>
        <v>4</v>
      </c>
      <c r="AE3367">
        <f t="shared" si="2058"/>
        <v>201911</v>
      </c>
      <c r="AF3367">
        <f t="shared" si="2059"/>
        <v>201904</v>
      </c>
      <c r="AG3367" s="9">
        <f t="shared" ca="1" si="2060"/>
        <v>0</v>
      </c>
      <c r="AH3367">
        <f t="shared" ca="1" si="2061"/>
        <v>3</v>
      </c>
      <c r="AI3367" s="9">
        <f t="shared" ca="1" si="2062"/>
        <v>10</v>
      </c>
      <c r="AJ3367" s="9">
        <f t="shared" ca="1" si="2063"/>
        <v>1</v>
      </c>
      <c r="AK3367" s="9">
        <f t="shared" si="2064"/>
        <v>4</v>
      </c>
      <c r="AL3367" s="9">
        <f t="shared" si="2065"/>
        <v>45</v>
      </c>
      <c r="AM3367" s="9">
        <f t="shared" si="2066"/>
        <v>12</v>
      </c>
      <c r="AN3367" s="2">
        <v>43775.522916666669</v>
      </c>
      <c r="AO3367">
        <v>4869</v>
      </c>
      <c r="AP3367" s="1">
        <v>9500</v>
      </c>
      <c r="AQ3367" t="s">
        <v>4</v>
      </c>
    </row>
    <row r="3368" spans="1:43" x14ac:dyDescent="0.3">
      <c r="A3368" t="str">
        <f t="shared" ca="1" si="2028"/>
        <v>FY2020 Q4 Sep</v>
      </c>
      <c r="B3368">
        <f t="shared" ca="1" si="2029"/>
        <v>2020</v>
      </c>
      <c r="C3368" s="8" t="str">
        <f t="shared" ca="1" si="2030"/>
        <v>Sep</v>
      </c>
      <c r="D3368" s="8" t="str">
        <f t="shared" ca="1" si="2031"/>
        <v>Q4</v>
      </c>
      <c r="E3368">
        <f t="shared" ca="1" si="2032"/>
        <v>12</v>
      </c>
      <c r="F3368">
        <f t="shared" ca="1" si="2033"/>
        <v>4</v>
      </c>
      <c r="G3368">
        <f t="shared" ca="1" si="2034"/>
        <v>202012</v>
      </c>
      <c r="H3368">
        <f t="shared" ca="1" si="2035"/>
        <v>202004</v>
      </c>
      <c r="I3368" t="str">
        <f t="shared" ca="1" si="2036"/>
        <v>FY2020 Q3 Sep</v>
      </c>
      <c r="J3368">
        <f t="shared" ca="1" si="2037"/>
        <v>2020</v>
      </c>
      <c r="K3368" s="8" t="str">
        <f t="shared" ca="1" si="2038"/>
        <v>Sep</v>
      </c>
      <c r="L3368" s="8" t="str">
        <f t="shared" ca="1" si="2039"/>
        <v>Q3</v>
      </c>
      <c r="M3368">
        <f t="shared" ca="1" si="2040"/>
        <v>9</v>
      </c>
      <c r="N3368">
        <f t="shared" ca="1" si="2041"/>
        <v>3</v>
      </c>
      <c r="O3368">
        <f t="shared" ca="1" si="2042"/>
        <v>202009</v>
      </c>
      <c r="P3368">
        <f t="shared" ca="1" si="2043"/>
        <v>202003</v>
      </c>
      <c r="Q3368" t="str">
        <f t="shared" si="2044"/>
        <v>FY2020 Q1 Nov</v>
      </c>
      <c r="R3368">
        <f t="shared" si="2045"/>
        <v>2020</v>
      </c>
      <c r="S3368" s="8" t="str">
        <f t="shared" si="2046"/>
        <v>Nov</v>
      </c>
      <c r="T3368" s="8" t="str">
        <f t="shared" si="2047"/>
        <v>Q1</v>
      </c>
      <c r="U3368">
        <f t="shared" si="2048"/>
        <v>2</v>
      </c>
      <c r="V3368">
        <f t="shared" si="2049"/>
        <v>1</v>
      </c>
      <c r="W3368">
        <f t="shared" si="2050"/>
        <v>202002</v>
      </c>
      <c r="X3368">
        <f t="shared" si="2051"/>
        <v>202001</v>
      </c>
      <c r="Y3368" t="str">
        <f t="shared" si="2052"/>
        <v>FY2019 Q4 Nov</v>
      </c>
      <c r="Z3368">
        <f t="shared" si="2053"/>
        <v>2019</v>
      </c>
      <c r="AA3368" s="8" t="str">
        <f t="shared" si="2054"/>
        <v>Nov</v>
      </c>
      <c r="AB3368" s="8" t="str">
        <f t="shared" si="2055"/>
        <v>Q4</v>
      </c>
      <c r="AC3368">
        <f t="shared" si="2056"/>
        <v>11</v>
      </c>
      <c r="AD3368">
        <f t="shared" si="2057"/>
        <v>4</v>
      </c>
      <c r="AE3368">
        <f t="shared" si="2058"/>
        <v>201911</v>
      </c>
      <c r="AF3368">
        <f t="shared" si="2059"/>
        <v>201904</v>
      </c>
      <c r="AG3368" s="9">
        <f t="shared" ca="1" si="2060"/>
        <v>0</v>
      </c>
      <c r="AH3368">
        <f t="shared" ca="1" si="2061"/>
        <v>3</v>
      </c>
      <c r="AI3368" s="9">
        <f t="shared" ca="1" si="2062"/>
        <v>10</v>
      </c>
      <c r="AJ3368" s="9">
        <f t="shared" ca="1" si="2063"/>
        <v>1</v>
      </c>
      <c r="AK3368" s="9">
        <f t="shared" si="2064"/>
        <v>5</v>
      </c>
      <c r="AL3368" s="9">
        <f t="shared" si="2065"/>
        <v>45</v>
      </c>
      <c r="AM3368" s="9">
        <f t="shared" si="2066"/>
        <v>12</v>
      </c>
      <c r="AN3368" s="2">
        <v>43776.527777777781</v>
      </c>
      <c r="AO3368">
        <v>4869</v>
      </c>
      <c r="AP3368" s="1">
        <v>9500</v>
      </c>
      <c r="AQ3368" t="s">
        <v>4</v>
      </c>
    </row>
    <row r="3369" spans="1:43" x14ac:dyDescent="0.3">
      <c r="A3369" t="str">
        <f t="shared" ca="1" si="2028"/>
        <v>FY2020 Q4 Sep</v>
      </c>
      <c r="B3369">
        <f t="shared" ca="1" si="2029"/>
        <v>2020</v>
      </c>
      <c r="C3369" s="8" t="str">
        <f t="shared" ca="1" si="2030"/>
        <v>Sep</v>
      </c>
      <c r="D3369" s="8" t="str">
        <f t="shared" ca="1" si="2031"/>
        <v>Q4</v>
      </c>
      <c r="E3369">
        <f t="shared" ca="1" si="2032"/>
        <v>12</v>
      </c>
      <c r="F3369">
        <f t="shared" ca="1" si="2033"/>
        <v>4</v>
      </c>
      <c r="G3369">
        <f t="shared" ca="1" si="2034"/>
        <v>202012</v>
      </c>
      <c r="H3369">
        <f t="shared" ca="1" si="2035"/>
        <v>202004</v>
      </c>
      <c r="I3369" t="str">
        <f t="shared" ca="1" si="2036"/>
        <v>FY2020 Q3 Sep</v>
      </c>
      <c r="J3369">
        <f t="shared" ca="1" si="2037"/>
        <v>2020</v>
      </c>
      <c r="K3369" s="8" t="str">
        <f t="shared" ca="1" si="2038"/>
        <v>Sep</v>
      </c>
      <c r="L3369" s="8" t="str">
        <f t="shared" ca="1" si="2039"/>
        <v>Q3</v>
      </c>
      <c r="M3369">
        <f t="shared" ca="1" si="2040"/>
        <v>9</v>
      </c>
      <c r="N3369">
        <f t="shared" ca="1" si="2041"/>
        <v>3</v>
      </c>
      <c r="O3369">
        <f t="shared" ca="1" si="2042"/>
        <v>202009</v>
      </c>
      <c r="P3369">
        <f t="shared" ca="1" si="2043"/>
        <v>202003</v>
      </c>
      <c r="Q3369" t="str">
        <f t="shared" si="2044"/>
        <v>FY2020 Q1 Nov</v>
      </c>
      <c r="R3369">
        <f t="shared" si="2045"/>
        <v>2020</v>
      </c>
      <c r="S3369" s="8" t="str">
        <f t="shared" si="2046"/>
        <v>Nov</v>
      </c>
      <c r="T3369" s="8" t="str">
        <f t="shared" si="2047"/>
        <v>Q1</v>
      </c>
      <c r="U3369">
        <f t="shared" si="2048"/>
        <v>2</v>
      </c>
      <c r="V3369">
        <f t="shared" si="2049"/>
        <v>1</v>
      </c>
      <c r="W3369">
        <f t="shared" si="2050"/>
        <v>202002</v>
      </c>
      <c r="X3369">
        <f t="shared" si="2051"/>
        <v>202001</v>
      </c>
      <c r="Y3369" t="str">
        <f t="shared" si="2052"/>
        <v>FY2019 Q4 Nov</v>
      </c>
      <c r="Z3369">
        <f t="shared" si="2053"/>
        <v>2019</v>
      </c>
      <c r="AA3369" s="8" t="str">
        <f t="shared" si="2054"/>
        <v>Nov</v>
      </c>
      <c r="AB3369" s="8" t="str">
        <f t="shared" si="2055"/>
        <v>Q4</v>
      </c>
      <c r="AC3369">
        <f t="shared" si="2056"/>
        <v>11</v>
      </c>
      <c r="AD3369">
        <f t="shared" si="2057"/>
        <v>4</v>
      </c>
      <c r="AE3369">
        <f t="shared" si="2058"/>
        <v>201911</v>
      </c>
      <c r="AF3369">
        <f t="shared" si="2059"/>
        <v>201904</v>
      </c>
      <c r="AG3369" s="9">
        <f t="shared" ca="1" si="2060"/>
        <v>0</v>
      </c>
      <c r="AH3369">
        <f t="shared" ca="1" si="2061"/>
        <v>3</v>
      </c>
      <c r="AI3369" s="9">
        <f t="shared" ca="1" si="2062"/>
        <v>10</v>
      </c>
      <c r="AJ3369" s="9">
        <f t="shared" ca="1" si="2063"/>
        <v>1</v>
      </c>
      <c r="AK3369" s="9">
        <f t="shared" si="2064"/>
        <v>3</v>
      </c>
      <c r="AL3369" s="9">
        <f t="shared" si="2065"/>
        <v>46</v>
      </c>
      <c r="AM3369" s="9">
        <f t="shared" si="2066"/>
        <v>12</v>
      </c>
      <c r="AN3369" s="2">
        <v>43781.532638888886</v>
      </c>
      <c r="AO3369">
        <v>4869</v>
      </c>
      <c r="AP3369" s="1">
        <v>9500</v>
      </c>
      <c r="AQ3369" t="s">
        <v>4</v>
      </c>
    </row>
    <row r="3370" spans="1:43" x14ac:dyDescent="0.3">
      <c r="A3370" t="str">
        <f t="shared" ca="1" si="2028"/>
        <v>FY2020 Q4 Sep</v>
      </c>
      <c r="B3370">
        <f t="shared" ca="1" si="2029"/>
        <v>2020</v>
      </c>
      <c r="C3370" s="8" t="str">
        <f t="shared" ca="1" si="2030"/>
        <v>Sep</v>
      </c>
      <c r="D3370" s="8" t="str">
        <f t="shared" ca="1" si="2031"/>
        <v>Q4</v>
      </c>
      <c r="E3370">
        <f t="shared" ca="1" si="2032"/>
        <v>12</v>
      </c>
      <c r="F3370">
        <f t="shared" ca="1" si="2033"/>
        <v>4</v>
      </c>
      <c r="G3370">
        <f t="shared" ca="1" si="2034"/>
        <v>202012</v>
      </c>
      <c r="H3370">
        <f t="shared" ca="1" si="2035"/>
        <v>202004</v>
      </c>
      <c r="I3370" t="str">
        <f t="shared" ca="1" si="2036"/>
        <v>FY2020 Q3 Sep</v>
      </c>
      <c r="J3370">
        <f t="shared" ca="1" si="2037"/>
        <v>2020</v>
      </c>
      <c r="K3370" s="8" t="str">
        <f t="shared" ca="1" si="2038"/>
        <v>Sep</v>
      </c>
      <c r="L3370" s="8" t="str">
        <f t="shared" ca="1" si="2039"/>
        <v>Q3</v>
      </c>
      <c r="M3370">
        <f t="shared" ca="1" si="2040"/>
        <v>9</v>
      </c>
      <c r="N3370">
        <f t="shared" ca="1" si="2041"/>
        <v>3</v>
      </c>
      <c r="O3370">
        <f t="shared" ca="1" si="2042"/>
        <v>202009</v>
      </c>
      <c r="P3370">
        <f t="shared" ca="1" si="2043"/>
        <v>202003</v>
      </c>
      <c r="Q3370" t="str">
        <f t="shared" si="2044"/>
        <v>FY2020 Q1 Oct</v>
      </c>
      <c r="R3370">
        <f t="shared" si="2045"/>
        <v>2020</v>
      </c>
      <c r="S3370" s="8" t="str">
        <f t="shared" si="2046"/>
        <v>Oct</v>
      </c>
      <c r="T3370" s="8" t="str">
        <f t="shared" si="2047"/>
        <v>Q1</v>
      </c>
      <c r="U3370">
        <f t="shared" si="2048"/>
        <v>1</v>
      </c>
      <c r="V3370">
        <f t="shared" si="2049"/>
        <v>1</v>
      </c>
      <c r="W3370">
        <f t="shared" si="2050"/>
        <v>202001</v>
      </c>
      <c r="X3370">
        <f t="shared" si="2051"/>
        <v>202001</v>
      </c>
      <c r="Y3370" t="str">
        <f t="shared" si="2052"/>
        <v>FY2019 Q4 Oct</v>
      </c>
      <c r="Z3370">
        <f t="shared" si="2053"/>
        <v>2019</v>
      </c>
      <c r="AA3370" s="8" t="str">
        <f t="shared" si="2054"/>
        <v>Oct</v>
      </c>
      <c r="AB3370" s="8" t="str">
        <f t="shared" si="2055"/>
        <v>Q4</v>
      </c>
      <c r="AC3370">
        <f t="shared" si="2056"/>
        <v>10</v>
      </c>
      <c r="AD3370">
        <f t="shared" si="2057"/>
        <v>4</v>
      </c>
      <c r="AE3370">
        <f t="shared" si="2058"/>
        <v>201910</v>
      </c>
      <c r="AF3370">
        <f t="shared" si="2059"/>
        <v>201904</v>
      </c>
      <c r="AG3370" s="9">
        <f t="shared" ca="1" si="2060"/>
        <v>0</v>
      </c>
      <c r="AH3370">
        <f t="shared" ca="1" si="2061"/>
        <v>4</v>
      </c>
      <c r="AI3370" s="9">
        <f t="shared" ca="1" si="2062"/>
        <v>11</v>
      </c>
      <c r="AJ3370" s="9">
        <f t="shared" ca="1" si="2063"/>
        <v>1</v>
      </c>
      <c r="AK3370" s="9">
        <f t="shared" si="2064"/>
        <v>5</v>
      </c>
      <c r="AL3370" s="9">
        <f t="shared" si="2065"/>
        <v>43</v>
      </c>
      <c r="AM3370" s="9">
        <f t="shared" si="2066"/>
        <v>13</v>
      </c>
      <c r="AN3370" s="2">
        <v>43762.548611111109</v>
      </c>
      <c r="AO3370">
        <v>4918</v>
      </c>
      <c r="AP3370" s="1">
        <v>9500</v>
      </c>
      <c r="AQ3370" t="s">
        <v>4</v>
      </c>
    </row>
    <row r="3371" spans="1:43" x14ac:dyDescent="0.3">
      <c r="A3371" t="str">
        <f t="shared" ca="1" si="2028"/>
        <v>FY2020 Q4 Sep</v>
      </c>
      <c r="B3371">
        <f t="shared" ca="1" si="2029"/>
        <v>2020</v>
      </c>
      <c r="C3371" s="8" t="str">
        <f t="shared" ca="1" si="2030"/>
        <v>Sep</v>
      </c>
      <c r="D3371" s="8" t="str">
        <f t="shared" ca="1" si="2031"/>
        <v>Q4</v>
      </c>
      <c r="E3371">
        <f t="shared" ca="1" si="2032"/>
        <v>12</v>
      </c>
      <c r="F3371">
        <f t="shared" ca="1" si="2033"/>
        <v>4</v>
      </c>
      <c r="G3371">
        <f t="shared" ca="1" si="2034"/>
        <v>202012</v>
      </c>
      <c r="H3371">
        <f t="shared" ca="1" si="2035"/>
        <v>202004</v>
      </c>
      <c r="I3371" t="str">
        <f t="shared" ca="1" si="2036"/>
        <v>FY2020 Q3 Sep</v>
      </c>
      <c r="J3371">
        <f t="shared" ca="1" si="2037"/>
        <v>2020</v>
      </c>
      <c r="K3371" s="8" t="str">
        <f t="shared" ca="1" si="2038"/>
        <v>Sep</v>
      </c>
      <c r="L3371" s="8" t="str">
        <f t="shared" ca="1" si="2039"/>
        <v>Q3</v>
      </c>
      <c r="M3371">
        <f t="shared" ca="1" si="2040"/>
        <v>9</v>
      </c>
      <c r="N3371">
        <f t="shared" ca="1" si="2041"/>
        <v>3</v>
      </c>
      <c r="O3371">
        <f t="shared" ca="1" si="2042"/>
        <v>202009</v>
      </c>
      <c r="P3371">
        <f t="shared" ca="1" si="2043"/>
        <v>202003</v>
      </c>
      <c r="Q3371" t="str">
        <f t="shared" si="2044"/>
        <v>FY2020 Q1 Oct</v>
      </c>
      <c r="R3371">
        <f t="shared" si="2045"/>
        <v>2020</v>
      </c>
      <c r="S3371" s="8" t="str">
        <f t="shared" si="2046"/>
        <v>Oct</v>
      </c>
      <c r="T3371" s="8" t="str">
        <f t="shared" si="2047"/>
        <v>Q1</v>
      </c>
      <c r="U3371">
        <f t="shared" si="2048"/>
        <v>1</v>
      </c>
      <c r="V3371">
        <f t="shared" si="2049"/>
        <v>1</v>
      </c>
      <c r="W3371">
        <f t="shared" si="2050"/>
        <v>202001</v>
      </c>
      <c r="X3371">
        <f t="shared" si="2051"/>
        <v>202001</v>
      </c>
      <c r="Y3371" t="str">
        <f t="shared" si="2052"/>
        <v>FY2019 Q4 Oct</v>
      </c>
      <c r="Z3371">
        <f t="shared" si="2053"/>
        <v>2019</v>
      </c>
      <c r="AA3371" s="8" t="str">
        <f t="shared" si="2054"/>
        <v>Oct</v>
      </c>
      <c r="AB3371" s="8" t="str">
        <f t="shared" si="2055"/>
        <v>Q4</v>
      </c>
      <c r="AC3371">
        <f t="shared" si="2056"/>
        <v>10</v>
      </c>
      <c r="AD3371">
        <f t="shared" si="2057"/>
        <v>4</v>
      </c>
      <c r="AE3371">
        <f t="shared" si="2058"/>
        <v>201910</v>
      </c>
      <c r="AF3371">
        <f t="shared" si="2059"/>
        <v>201904</v>
      </c>
      <c r="AG3371" s="9">
        <f t="shared" ca="1" si="2060"/>
        <v>0</v>
      </c>
      <c r="AH3371">
        <f t="shared" ca="1" si="2061"/>
        <v>4</v>
      </c>
      <c r="AI3371" s="9">
        <f t="shared" ca="1" si="2062"/>
        <v>11</v>
      </c>
      <c r="AJ3371" s="9">
        <f t="shared" ca="1" si="2063"/>
        <v>1</v>
      </c>
      <c r="AK3371" s="9">
        <f t="shared" si="2064"/>
        <v>6</v>
      </c>
      <c r="AL3371" s="9">
        <f t="shared" si="2065"/>
        <v>43</v>
      </c>
      <c r="AM3371" s="9">
        <f t="shared" si="2066"/>
        <v>12</v>
      </c>
      <c r="AN3371" s="2">
        <v>43763.506249999999</v>
      </c>
      <c r="AO3371">
        <v>4987</v>
      </c>
      <c r="AP3371" s="1">
        <v>9500</v>
      </c>
      <c r="AQ3371" t="s">
        <v>4</v>
      </c>
    </row>
    <row r="3372" spans="1:43" x14ac:dyDescent="0.3">
      <c r="A3372" t="str">
        <f t="shared" ca="1" si="2028"/>
        <v>FY2020 Q4 Sep</v>
      </c>
      <c r="B3372">
        <f t="shared" ca="1" si="2029"/>
        <v>2020</v>
      </c>
      <c r="C3372" s="8" t="str">
        <f t="shared" ca="1" si="2030"/>
        <v>Sep</v>
      </c>
      <c r="D3372" s="8" t="str">
        <f t="shared" ca="1" si="2031"/>
        <v>Q4</v>
      </c>
      <c r="E3372">
        <f t="shared" ca="1" si="2032"/>
        <v>12</v>
      </c>
      <c r="F3372">
        <f t="shared" ca="1" si="2033"/>
        <v>4</v>
      </c>
      <c r="G3372">
        <f t="shared" ca="1" si="2034"/>
        <v>202012</v>
      </c>
      <c r="H3372">
        <f t="shared" ca="1" si="2035"/>
        <v>202004</v>
      </c>
      <c r="I3372" t="str">
        <f t="shared" ca="1" si="2036"/>
        <v>FY2020 Q3 Sep</v>
      </c>
      <c r="J3372">
        <f t="shared" ca="1" si="2037"/>
        <v>2020</v>
      </c>
      <c r="K3372" s="8" t="str">
        <f t="shared" ca="1" si="2038"/>
        <v>Sep</v>
      </c>
      <c r="L3372" s="8" t="str">
        <f t="shared" ca="1" si="2039"/>
        <v>Q3</v>
      </c>
      <c r="M3372">
        <f t="shared" ca="1" si="2040"/>
        <v>9</v>
      </c>
      <c r="N3372">
        <f t="shared" ca="1" si="2041"/>
        <v>3</v>
      </c>
      <c r="O3372">
        <f t="shared" ca="1" si="2042"/>
        <v>202009</v>
      </c>
      <c r="P3372">
        <f t="shared" ca="1" si="2043"/>
        <v>202003</v>
      </c>
      <c r="Q3372" t="str">
        <f t="shared" si="2044"/>
        <v>FY2020 Q1 Oct</v>
      </c>
      <c r="R3372">
        <f t="shared" si="2045"/>
        <v>2020</v>
      </c>
      <c r="S3372" s="8" t="str">
        <f t="shared" si="2046"/>
        <v>Oct</v>
      </c>
      <c r="T3372" s="8" t="str">
        <f t="shared" si="2047"/>
        <v>Q1</v>
      </c>
      <c r="U3372">
        <f t="shared" si="2048"/>
        <v>1</v>
      </c>
      <c r="V3372">
        <f t="shared" si="2049"/>
        <v>1</v>
      </c>
      <c r="W3372">
        <f t="shared" si="2050"/>
        <v>202001</v>
      </c>
      <c r="X3372">
        <f t="shared" si="2051"/>
        <v>202001</v>
      </c>
      <c r="Y3372" t="str">
        <f t="shared" si="2052"/>
        <v>FY2019 Q4 Oct</v>
      </c>
      <c r="Z3372">
        <f t="shared" si="2053"/>
        <v>2019</v>
      </c>
      <c r="AA3372" s="8" t="str">
        <f t="shared" si="2054"/>
        <v>Oct</v>
      </c>
      <c r="AB3372" s="8" t="str">
        <f t="shared" si="2055"/>
        <v>Q4</v>
      </c>
      <c r="AC3372">
        <f t="shared" si="2056"/>
        <v>10</v>
      </c>
      <c r="AD3372">
        <f t="shared" si="2057"/>
        <v>4</v>
      </c>
      <c r="AE3372">
        <f t="shared" si="2058"/>
        <v>201910</v>
      </c>
      <c r="AF3372">
        <f t="shared" si="2059"/>
        <v>201904</v>
      </c>
      <c r="AG3372" s="9">
        <f t="shared" ca="1" si="2060"/>
        <v>0</v>
      </c>
      <c r="AH3372">
        <f t="shared" ca="1" si="2061"/>
        <v>4</v>
      </c>
      <c r="AI3372" s="9">
        <f t="shared" ca="1" si="2062"/>
        <v>11</v>
      </c>
      <c r="AJ3372" s="9">
        <f t="shared" ca="1" si="2063"/>
        <v>1</v>
      </c>
      <c r="AK3372" s="9">
        <f t="shared" si="2064"/>
        <v>5</v>
      </c>
      <c r="AL3372" s="9">
        <f t="shared" si="2065"/>
        <v>44</v>
      </c>
      <c r="AM3372" s="9">
        <f t="shared" si="2066"/>
        <v>11</v>
      </c>
      <c r="AN3372" s="2">
        <v>43769.469444444447</v>
      </c>
      <c r="AO3372">
        <v>5065</v>
      </c>
      <c r="AP3372" s="1">
        <v>9500</v>
      </c>
      <c r="AQ3372" t="s">
        <v>4</v>
      </c>
    </row>
    <row r="3373" spans="1:43" x14ac:dyDescent="0.3">
      <c r="A3373" t="str">
        <f t="shared" ca="1" si="2028"/>
        <v>FY2020 Q4 Sep</v>
      </c>
      <c r="B3373">
        <f t="shared" ca="1" si="2029"/>
        <v>2020</v>
      </c>
      <c r="C3373" s="8" t="str">
        <f t="shared" ca="1" si="2030"/>
        <v>Sep</v>
      </c>
      <c r="D3373" s="8" t="str">
        <f t="shared" ca="1" si="2031"/>
        <v>Q4</v>
      </c>
      <c r="E3373">
        <f t="shared" ca="1" si="2032"/>
        <v>12</v>
      </c>
      <c r="F3373">
        <f t="shared" ca="1" si="2033"/>
        <v>4</v>
      </c>
      <c r="G3373">
        <f t="shared" ca="1" si="2034"/>
        <v>202012</v>
      </c>
      <c r="H3373">
        <f t="shared" ca="1" si="2035"/>
        <v>202004</v>
      </c>
      <c r="I3373" t="str">
        <f t="shared" ca="1" si="2036"/>
        <v>FY2020 Q3 Sep</v>
      </c>
      <c r="J3373">
        <f t="shared" ca="1" si="2037"/>
        <v>2020</v>
      </c>
      <c r="K3373" s="8" t="str">
        <f t="shared" ca="1" si="2038"/>
        <v>Sep</v>
      </c>
      <c r="L3373" s="8" t="str">
        <f t="shared" ca="1" si="2039"/>
        <v>Q3</v>
      </c>
      <c r="M3373">
        <f t="shared" ca="1" si="2040"/>
        <v>9</v>
      </c>
      <c r="N3373">
        <f t="shared" ca="1" si="2041"/>
        <v>3</v>
      </c>
      <c r="O3373">
        <f t="shared" ca="1" si="2042"/>
        <v>202009</v>
      </c>
      <c r="P3373">
        <f t="shared" ca="1" si="2043"/>
        <v>202003</v>
      </c>
      <c r="Q3373" t="str">
        <f t="shared" si="2044"/>
        <v>FY2020 Q1 Nov</v>
      </c>
      <c r="R3373">
        <f t="shared" si="2045"/>
        <v>2020</v>
      </c>
      <c r="S3373" s="8" t="str">
        <f t="shared" si="2046"/>
        <v>Nov</v>
      </c>
      <c r="T3373" s="8" t="str">
        <f t="shared" si="2047"/>
        <v>Q1</v>
      </c>
      <c r="U3373">
        <f t="shared" si="2048"/>
        <v>2</v>
      </c>
      <c r="V3373">
        <f t="shared" si="2049"/>
        <v>1</v>
      </c>
      <c r="W3373">
        <f t="shared" si="2050"/>
        <v>202002</v>
      </c>
      <c r="X3373">
        <f t="shared" si="2051"/>
        <v>202001</v>
      </c>
      <c r="Y3373" t="str">
        <f t="shared" si="2052"/>
        <v>FY2019 Q4 Nov</v>
      </c>
      <c r="Z3373">
        <f t="shared" si="2053"/>
        <v>2019</v>
      </c>
      <c r="AA3373" s="8" t="str">
        <f t="shared" si="2054"/>
        <v>Nov</v>
      </c>
      <c r="AB3373" s="8" t="str">
        <f t="shared" si="2055"/>
        <v>Q4</v>
      </c>
      <c r="AC3373">
        <f t="shared" si="2056"/>
        <v>11</v>
      </c>
      <c r="AD3373">
        <f t="shared" si="2057"/>
        <v>4</v>
      </c>
      <c r="AE3373">
        <f t="shared" si="2058"/>
        <v>201911</v>
      </c>
      <c r="AF3373">
        <f t="shared" si="2059"/>
        <v>201904</v>
      </c>
      <c r="AG3373" s="9">
        <f t="shared" ca="1" si="2060"/>
        <v>0</v>
      </c>
      <c r="AH3373">
        <f t="shared" ca="1" si="2061"/>
        <v>3</v>
      </c>
      <c r="AI3373" s="9">
        <f t="shared" ca="1" si="2062"/>
        <v>10</v>
      </c>
      <c r="AJ3373" s="9">
        <f t="shared" ca="1" si="2063"/>
        <v>1</v>
      </c>
      <c r="AK3373" s="9">
        <f t="shared" si="2064"/>
        <v>3</v>
      </c>
      <c r="AL3373" s="9">
        <f t="shared" si="2065"/>
        <v>46</v>
      </c>
      <c r="AM3373" s="9">
        <f t="shared" si="2066"/>
        <v>13</v>
      </c>
      <c r="AN3373" s="2">
        <v>43781.57708333333</v>
      </c>
      <c r="AO3373">
        <v>5087</v>
      </c>
      <c r="AP3373" s="1">
        <v>9500</v>
      </c>
      <c r="AQ3373" t="s">
        <v>4</v>
      </c>
    </row>
    <row r="3374" spans="1:43" x14ac:dyDescent="0.3">
      <c r="A3374" t="str">
        <f t="shared" ca="1" si="2028"/>
        <v>FY2020 Q4 Sep</v>
      </c>
      <c r="B3374">
        <f t="shared" ca="1" si="2029"/>
        <v>2020</v>
      </c>
      <c r="C3374" s="8" t="str">
        <f t="shared" ca="1" si="2030"/>
        <v>Sep</v>
      </c>
      <c r="D3374" s="8" t="str">
        <f t="shared" ca="1" si="2031"/>
        <v>Q4</v>
      </c>
      <c r="E3374">
        <f t="shared" ca="1" si="2032"/>
        <v>12</v>
      </c>
      <c r="F3374">
        <f t="shared" ca="1" si="2033"/>
        <v>4</v>
      </c>
      <c r="G3374">
        <f t="shared" ca="1" si="2034"/>
        <v>202012</v>
      </c>
      <c r="H3374">
        <f t="shared" ca="1" si="2035"/>
        <v>202004</v>
      </c>
      <c r="I3374" t="str">
        <f t="shared" ca="1" si="2036"/>
        <v>FY2020 Q3 Sep</v>
      </c>
      <c r="J3374">
        <f t="shared" ca="1" si="2037"/>
        <v>2020</v>
      </c>
      <c r="K3374" s="8" t="str">
        <f t="shared" ca="1" si="2038"/>
        <v>Sep</v>
      </c>
      <c r="L3374" s="8" t="str">
        <f t="shared" ca="1" si="2039"/>
        <v>Q3</v>
      </c>
      <c r="M3374">
        <f t="shared" ca="1" si="2040"/>
        <v>9</v>
      </c>
      <c r="N3374">
        <f t="shared" ca="1" si="2041"/>
        <v>3</v>
      </c>
      <c r="O3374">
        <f t="shared" ca="1" si="2042"/>
        <v>202009</v>
      </c>
      <c r="P3374">
        <f t="shared" ca="1" si="2043"/>
        <v>202003</v>
      </c>
      <c r="Q3374" t="str">
        <f t="shared" si="2044"/>
        <v>FY2020 Q1 Nov</v>
      </c>
      <c r="R3374">
        <f t="shared" si="2045"/>
        <v>2020</v>
      </c>
      <c r="S3374" s="8" t="str">
        <f t="shared" si="2046"/>
        <v>Nov</v>
      </c>
      <c r="T3374" s="8" t="str">
        <f t="shared" si="2047"/>
        <v>Q1</v>
      </c>
      <c r="U3374">
        <f t="shared" si="2048"/>
        <v>2</v>
      </c>
      <c r="V3374">
        <f t="shared" si="2049"/>
        <v>1</v>
      </c>
      <c r="W3374">
        <f t="shared" si="2050"/>
        <v>202002</v>
      </c>
      <c r="X3374">
        <f t="shared" si="2051"/>
        <v>202001</v>
      </c>
      <c r="Y3374" t="str">
        <f t="shared" si="2052"/>
        <v>FY2019 Q4 Nov</v>
      </c>
      <c r="Z3374">
        <f t="shared" si="2053"/>
        <v>2019</v>
      </c>
      <c r="AA3374" s="8" t="str">
        <f t="shared" si="2054"/>
        <v>Nov</v>
      </c>
      <c r="AB3374" s="8" t="str">
        <f t="shared" si="2055"/>
        <v>Q4</v>
      </c>
      <c r="AC3374">
        <f t="shared" si="2056"/>
        <v>11</v>
      </c>
      <c r="AD3374">
        <f t="shared" si="2057"/>
        <v>4</v>
      </c>
      <c r="AE3374">
        <f t="shared" si="2058"/>
        <v>201911</v>
      </c>
      <c r="AF3374">
        <f t="shared" si="2059"/>
        <v>201904</v>
      </c>
      <c r="AG3374" s="9">
        <f t="shared" ca="1" si="2060"/>
        <v>0</v>
      </c>
      <c r="AH3374">
        <f t="shared" ca="1" si="2061"/>
        <v>3</v>
      </c>
      <c r="AI3374" s="9">
        <f t="shared" ca="1" si="2062"/>
        <v>10</v>
      </c>
      <c r="AJ3374" s="9">
        <f t="shared" ca="1" si="2063"/>
        <v>1</v>
      </c>
      <c r="AK3374" s="9">
        <f t="shared" si="2064"/>
        <v>4</v>
      </c>
      <c r="AL3374" s="9">
        <f t="shared" si="2065"/>
        <v>46</v>
      </c>
      <c r="AM3374" s="9">
        <f t="shared" si="2066"/>
        <v>12</v>
      </c>
      <c r="AN3374" s="2">
        <v>43782.51458333333</v>
      </c>
      <c r="AO3374">
        <v>5087</v>
      </c>
      <c r="AP3374" s="1">
        <v>9500</v>
      </c>
      <c r="AQ3374" t="s">
        <v>4</v>
      </c>
    </row>
    <row r="3375" spans="1:43" x14ac:dyDescent="0.3">
      <c r="A3375" t="str">
        <f t="shared" ca="1" si="2028"/>
        <v>FY2020 Q4 Sep</v>
      </c>
      <c r="B3375">
        <f t="shared" ca="1" si="2029"/>
        <v>2020</v>
      </c>
      <c r="C3375" s="8" t="str">
        <f t="shared" ca="1" si="2030"/>
        <v>Sep</v>
      </c>
      <c r="D3375" s="8" t="str">
        <f t="shared" ca="1" si="2031"/>
        <v>Q4</v>
      </c>
      <c r="E3375">
        <f t="shared" ca="1" si="2032"/>
        <v>12</v>
      </c>
      <c r="F3375">
        <f t="shared" ca="1" si="2033"/>
        <v>4</v>
      </c>
      <c r="G3375">
        <f t="shared" ca="1" si="2034"/>
        <v>202012</v>
      </c>
      <c r="H3375">
        <f t="shared" ca="1" si="2035"/>
        <v>202004</v>
      </c>
      <c r="I3375" t="str">
        <f t="shared" ca="1" si="2036"/>
        <v>FY2020 Q3 Sep</v>
      </c>
      <c r="J3375">
        <f t="shared" ca="1" si="2037"/>
        <v>2020</v>
      </c>
      <c r="K3375" s="8" t="str">
        <f t="shared" ca="1" si="2038"/>
        <v>Sep</v>
      </c>
      <c r="L3375" s="8" t="str">
        <f t="shared" ca="1" si="2039"/>
        <v>Q3</v>
      </c>
      <c r="M3375">
        <f t="shared" ca="1" si="2040"/>
        <v>9</v>
      </c>
      <c r="N3375">
        <f t="shared" ca="1" si="2041"/>
        <v>3</v>
      </c>
      <c r="O3375">
        <f t="shared" ca="1" si="2042"/>
        <v>202009</v>
      </c>
      <c r="P3375">
        <f t="shared" ca="1" si="2043"/>
        <v>202003</v>
      </c>
      <c r="Q3375" t="str">
        <f t="shared" si="2044"/>
        <v>FY2020 Q1 Oct</v>
      </c>
      <c r="R3375">
        <f t="shared" si="2045"/>
        <v>2020</v>
      </c>
      <c r="S3375" s="8" t="str">
        <f t="shared" si="2046"/>
        <v>Oct</v>
      </c>
      <c r="T3375" s="8" t="str">
        <f t="shared" si="2047"/>
        <v>Q1</v>
      </c>
      <c r="U3375">
        <f t="shared" si="2048"/>
        <v>1</v>
      </c>
      <c r="V3375">
        <f t="shared" si="2049"/>
        <v>1</v>
      </c>
      <c r="W3375">
        <f t="shared" si="2050"/>
        <v>202001</v>
      </c>
      <c r="X3375">
        <f t="shared" si="2051"/>
        <v>202001</v>
      </c>
      <c r="Y3375" t="str">
        <f t="shared" si="2052"/>
        <v>FY2019 Q4 Oct</v>
      </c>
      <c r="Z3375">
        <f t="shared" si="2053"/>
        <v>2019</v>
      </c>
      <c r="AA3375" s="8" t="str">
        <f t="shared" si="2054"/>
        <v>Oct</v>
      </c>
      <c r="AB3375" s="8" t="str">
        <f t="shared" si="2055"/>
        <v>Q4</v>
      </c>
      <c r="AC3375">
        <f t="shared" si="2056"/>
        <v>10</v>
      </c>
      <c r="AD3375">
        <f t="shared" si="2057"/>
        <v>4</v>
      </c>
      <c r="AE3375">
        <f t="shared" si="2058"/>
        <v>201910</v>
      </c>
      <c r="AF3375">
        <f t="shared" si="2059"/>
        <v>201904</v>
      </c>
      <c r="AG3375" s="9">
        <f t="shared" ca="1" si="2060"/>
        <v>0</v>
      </c>
      <c r="AH3375">
        <f t="shared" ca="1" si="2061"/>
        <v>4</v>
      </c>
      <c r="AI3375" s="9">
        <f t="shared" ca="1" si="2062"/>
        <v>11</v>
      </c>
      <c r="AJ3375" s="9">
        <f t="shared" ca="1" si="2063"/>
        <v>1</v>
      </c>
      <c r="AK3375" s="9">
        <f t="shared" si="2064"/>
        <v>3</v>
      </c>
      <c r="AL3375" s="9">
        <f t="shared" si="2065"/>
        <v>44</v>
      </c>
      <c r="AM3375" s="9">
        <f t="shared" si="2066"/>
        <v>12</v>
      </c>
      <c r="AN3375" s="2">
        <v>43767.526388888888</v>
      </c>
      <c r="AO3375">
        <v>5088</v>
      </c>
      <c r="AP3375" s="1">
        <v>9500</v>
      </c>
      <c r="AQ3375" t="s">
        <v>4</v>
      </c>
    </row>
    <row r="3376" spans="1:43" x14ac:dyDescent="0.3">
      <c r="A3376" t="str">
        <f t="shared" ca="1" si="2028"/>
        <v>FY2020 Q4 Sep</v>
      </c>
      <c r="B3376">
        <f t="shared" ca="1" si="2029"/>
        <v>2020</v>
      </c>
      <c r="C3376" s="8" t="str">
        <f t="shared" ca="1" si="2030"/>
        <v>Sep</v>
      </c>
      <c r="D3376" s="8" t="str">
        <f t="shared" ca="1" si="2031"/>
        <v>Q4</v>
      </c>
      <c r="E3376">
        <f t="shared" ca="1" si="2032"/>
        <v>12</v>
      </c>
      <c r="F3376">
        <f t="shared" ca="1" si="2033"/>
        <v>4</v>
      </c>
      <c r="G3376">
        <f t="shared" ca="1" si="2034"/>
        <v>202012</v>
      </c>
      <c r="H3376">
        <f t="shared" ca="1" si="2035"/>
        <v>202004</v>
      </c>
      <c r="I3376" t="str">
        <f t="shared" ca="1" si="2036"/>
        <v>FY2020 Q3 Sep</v>
      </c>
      <c r="J3376">
        <f t="shared" ca="1" si="2037"/>
        <v>2020</v>
      </c>
      <c r="K3376" s="8" t="str">
        <f t="shared" ca="1" si="2038"/>
        <v>Sep</v>
      </c>
      <c r="L3376" s="8" t="str">
        <f t="shared" ca="1" si="2039"/>
        <v>Q3</v>
      </c>
      <c r="M3376">
        <f t="shared" ca="1" si="2040"/>
        <v>9</v>
      </c>
      <c r="N3376">
        <f t="shared" ca="1" si="2041"/>
        <v>3</v>
      </c>
      <c r="O3376">
        <f t="shared" ca="1" si="2042"/>
        <v>202009</v>
      </c>
      <c r="P3376">
        <f t="shared" ca="1" si="2043"/>
        <v>202003</v>
      </c>
      <c r="Q3376" t="str">
        <f t="shared" si="2044"/>
        <v>FY2020 Q1 Dec</v>
      </c>
      <c r="R3376">
        <f t="shared" si="2045"/>
        <v>2020</v>
      </c>
      <c r="S3376" s="8" t="str">
        <f t="shared" si="2046"/>
        <v>Dec</v>
      </c>
      <c r="T3376" s="8" t="str">
        <f t="shared" si="2047"/>
        <v>Q1</v>
      </c>
      <c r="U3376">
        <f t="shared" si="2048"/>
        <v>3</v>
      </c>
      <c r="V3376">
        <f t="shared" si="2049"/>
        <v>1</v>
      </c>
      <c r="W3376">
        <f t="shared" si="2050"/>
        <v>202003</v>
      </c>
      <c r="X3376">
        <f t="shared" si="2051"/>
        <v>202001</v>
      </c>
      <c r="Y3376" t="str">
        <f t="shared" si="2052"/>
        <v>FY2019 Q4 Dec</v>
      </c>
      <c r="Z3376">
        <f t="shared" si="2053"/>
        <v>2019</v>
      </c>
      <c r="AA3376" s="8" t="str">
        <f t="shared" si="2054"/>
        <v>Dec</v>
      </c>
      <c r="AB3376" s="8" t="str">
        <f t="shared" si="2055"/>
        <v>Q4</v>
      </c>
      <c r="AC3376">
        <f t="shared" si="2056"/>
        <v>12</v>
      </c>
      <c r="AD3376">
        <f t="shared" si="2057"/>
        <v>4</v>
      </c>
      <c r="AE3376">
        <f t="shared" si="2058"/>
        <v>201912</v>
      </c>
      <c r="AF3376">
        <f t="shared" si="2059"/>
        <v>201904</v>
      </c>
      <c r="AG3376" s="9">
        <f t="shared" ca="1" si="2060"/>
        <v>0</v>
      </c>
      <c r="AH3376">
        <f t="shared" ca="1" si="2061"/>
        <v>3</v>
      </c>
      <c r="AI3376" s="9">
        <f t="shared" ca="1" si="2062"/>
        <v>9</v>
      </c>
      <c r="AJ3376" s="9">
        <f t="shared" ca="1" si="2063"/>
        <v>1</v>
      </c>
      <c r="AK3376" s="9">
        <f t="shared" si="2064"/>
        <v>5</v>
      </c>
      <c r="AL3376" s="9">
        <f t="shared" si="2065"/>
        <v>49</v>
      </c>
      <c r="AM3376" s="9">
        <f t="shared" si="2066"/>
        <v>12</v>
      </c>
      <c r="AN3376" s="2">
        <v>43804.513194444444</v>
      </c>
      <c r="AO3376">
        <v>5276</v>
      </c>
      <c r="AP3376" s="1">
        <v>9500</v>
      </c>
      <c r="AQ3376" t="s">
        <v>4</v>
      </c>
    </row>
    <row r="3377" spans="1:43" x14ac:dyDescent="0.3">
      <c r="A3377" t="str">
        <f t="shared" ca="1" si="2028"/>
        <v>FY2020 Q4 Sep</v>
      </c>
      <c r="B3377">
        <f t="shared" ca="1" si="2029"/>
        <v>2020</v>
      </c>
      <c r="C3377" s="8" t="str">
        <f t="shared" ca="1" si="2030"/>
        <v>Sep</v>
      </c>
      <c r="D3377" s="8" t="str">
        <f t="shared" ca="1" si="2031"/>
        <v>Q4</v>
      </c>
      <c r="E3377">
        <f t="shared" ca="1" si="2032"/>
        <v>12</v>
      </c>
      <c r="F3377">
        <f t="shared" ca="1" si="2033"/>
        <v>4</v>
      </c>
      <c r="G3377">
        <f t="shared" ca="1" si="2034"/>
        <v>202012</v>
      </c>
      <c r="H3377">
        <f t="shared" ca="1" si="2035"/>
        <v>202004</v>
      </c>
      <c r="I3377" t="str">
        <f t="shared" ca="1" si="2036"/>
        <v>FY2020 Q3 Sep</v>
      </c>
      <c r="J3377">
        <f t="shared" ca="1" si="2037"/>
        <v>2020</v>
      </c>
      <c r="K3377" s="8" t="str">
        <f t="shared" ca="1" si="2038"/>
        <v>Sep</v>
      </c>
      <c r="L3377" s="8" t="str">
        <f t="shared" ca="1" si="2039"/>
        <v>Q3</v>
      </c>
      <c r="M3377">
        <f t="shared" ca="1" si="2040"/>
        <v>9</v>
      </c>
      <c r="N3377">
        <f t="shared" ca="1" si="2041"/>
        <v>3</v>
      </c>
      <c r="O3377">
        <f t="shared" ca="1" si="2042"/>
        <v>202009</v>
      </c>
      <c r="P3377">
        <f t="shared" ca="1" si="2043"/>
        <v>202003</v>
      </c>
      <c r="Q3377" t="str">
        <f t="shared" si="2044"/>
        <v>FY2020 Q1 Oct</v>
      </c>
      <c r="R3377">
        <f t="shared" si="2045"/>
        <v>2020</v>
      </c>
      <c r="S3377" s="8" t="str">
        <f t="shared" si="2046"/>
        <v>Oct</v>
      </c>
      <c r="T3377" s="8" t="str">
        <f t="shared" si="2047"/>
        <v>Q1</v>
      </c>
      <c r="U3377">
        <f t="shared" si="2048"/>
        <v>1</v>
      </c>
      <c r="V3377">
        <f t="shared" si="2049"/>
        <v>1</v>
      </c>
      <c r="W3377">
        <f t="shared" si="2050"/>
        <v>202001</v>
      </c>
      <c r="X3377">
        <f t="shared" si="2051"/>
        <v>202001</v>
      </c>
      <c r="Y3377" t="str">
        <f t="shared" si="2052"/>
        <v>FY2019 Q4 Oct</v>
      </c>
      <c r="Z3377">
        <f t="shared" si="2053"/>
        <v>2019</v>
      </c>
      <c r="AA3377" s="8" t="str">
        <f t="shared" si="2054"/>
        <v>Oct</v>
      </c>
      <c r="AB3377" s="8" t="str">
        <f t="shared" si="2055"/>
        <v>Q4</v>
      </c>
      <c r="AC3377">
        <f t="shared" si="2056"/>
        <v>10</v>
      </c>
      <c r="AD3377">
        <f t="shared" si="2057"/>
        <v>4</v>
      </c>
      <c r="AE3377">
        <f t="shared" si="2058"/>
        <v>201910</v>
      </c>
      <c r="AF3377">
        <f t="shared" si="2059"/>
        <v>201904</v>
      </c>
      <c r="AG3377" s="9">
        <f t="shared" ca="1" si="2060"/>
        <v>0</v>
      </c>
      <c r="AH3377">
        <f t="shared" ca="1" si="2061"/>
        <v>4</v>
      </c>
      <c r="AI3377" s="9">
        <f t="shared" ca="1" si="2062"/>
        <v>11</v>
      </c>
      <c r="AJ3377" s="9">
        <f t="shared" ca="1" si="2063"/>
        <v>1</v>
      </c>
      <c r="AK3377" s="9">
        <f t="shared" si="2064"/>
        <v>3</v>
      </c>
      <c r="AL3377" s="9">
        <f t="shared" si="2065"/>
        <v>44</v>
      </c>
      <c r="AM3377" s="9">
        <f t="shared" si="2066"/>
        <v>13</v>
      </c>
      <c r="AN3377" s="2">
        <v>43767.570833333331</v>
      </c>
      <c r="AO3377">
        <v>5366</v>
      </c>
      <c r="AP3377" s="1">
        <v>9500</v>
      </c>
      <c r="AQ3377" t="s">
        <v>4</v>
      </c>
    </row>
    <row r="3378" spans="1:43" x14ac:dyDescent="0.3">
      <c r="A3378" t="str">
        <f t="shared" ca="1" si="2028"/>
        <v>FY2020 Q4 Sep</v>
      </c>
      <c r="B3378">
        <f t="shared" ca="1" si="2029"/>
        <v>2020</v>
      </c>
      <c r="C3378" s="8" t="str">
        <f t="shared" ca="1" si="2030"/>
        <v>Sep</v>
      </c>
      <c r="D3378" s="8" t="str">
        <f t="shared" ca="1" si="2031"/>
        <v>Q4</v>
      </c>
      <c r="E3378">
        <f t="shared" ca="1" si="2032"/>
        <v>12</v>
      </c>
      <c r="F3378">
        <f t="shared" ca="1" si="2033"/>
        <v>4</v>
      </c>
      <c r="G3378">
        <f t="shared" ca="1" si="2034"/>
        <v>202012</v>
      </c>
      <c r="H3378">
        <f t="shared" ca="1" si="2035"/>
        <v>202004</v>
      </c>
      <c r="I3378" t="str">
        <f t="shared" ca="1" si="2036"/>
        <v>FY2020 Q3 Sep</v>
      </c>
      <c r="J3378">
        <f t="shared" ca="1" si="2037"/>
        <v>2020</v>
      </c>
      <c r="K3378" s="8" t="str">
        <f t="shared" ca="1" si="2038"/>
        <v>Sep</v>
      </c>
      <c r="L3378" s="8" t="str">
        <f t="shared" ca="1" si="2039"/>
        <v>Q3</v>
      </c>
      <c r="M3378">
        <f t="shared" ca="1" si="2040"/>
        <v>9</v>
      </c>
      <c r="N3378">
        <f t="shared" ca="1" si="2041"/>
        <v>3</v>
      </c>
      <c r="O3378">
        <f t="shared" ca="1" si="2042"/>
        <v>202009</v>
      </c>
      <c r="P3378">
        <f t="shared" ca="1" si="2043"/>
        <v>202003</v>
      </c>
      <c r="Q3378" t="str">
        <f t="shared" si="2044"/>
        <v>FY2020 Q1 Nov</v>
      </c>
      <c r="R3378">
        <f t="shared" si="2045"/>
        <v>2020</v>
      </c>
      <c r="S3378" s="8" t="str">
        <f t="shared" si="2046"/>
        <v>Nov</v>
      </c>
      <c r="T3378" s="8" t="str">
        <f t="shared" si="2047"/>
        <v>Q1</v>
      </c>
      <c r="U3378">
        <f t="shared" si="2048"/>
        <v>2</v>
      </c>
      <c r="V3378">
        <f t="shared" si="2049"/>
        <v>1</v>
      </c>
      <c r="W3378">
        <f t="shared" si="2050"/>
        <v>202002</v>
      </c>
      <c r="X3378">
        <f t="shared" si="2051"/>
        <v>202001</v>
      </c>
      <c r="Y3378" t="str">
        <f t="shared" si="2052"/>
        <v>FY2019 Q4 Nov</v>
      </c>
      <c r="Z3378">
        <f t="shared" si="2053"/>
        <v>2019</v>
      </c>
      <c r="AA3378" s="8" t="str">
        <f t="shared" si="2054"/>
        <v>Nov</v>
      </c>
      <c r="AB3378" s="8" t="str">
        <f t="shared" si="2055"/>
        <v>Q4</v>
      </c>
      <c r="AC3378">
        <f t="shared" si="2056"/>
        <v>11</v>
      </c>
      <c r="AD3378">
        <f t="shared" si="2057"/>
        <v>4</v>
      </c>
      <c r="AE3378">
        <f t="shared" si="2058"/>
        <v>201911</v>
      </c>
      <c r="AF3378">
        <f t="shared" si="2059"/>
        <v>201904</v>
      </c>
      <c r="AG3378" s="9">
        <f t="shared" ca="1" si="2060"/>
        <v>0</v>
      </c>
      <c r="AH3378">
        <f t="shared" ca="1" si="2061"/>
        <v>3</v>
      </c>
      <c r="AI3378" s="9">
        <f t="shared" ca="1" si="2062"/>
        <v>10</v>
      </c>
      <c r="AJ3378" s="9">
        <f t="shared" ca="1" si="2063"/>
        <v>1</v>
      </c>
      <c r="AK3378" s="9">
        <f t="shared" si="2064"/>
        <v>6</v>
      </c>
      <c r="AL3378" s="9">
        <f t="shared" si="2065"/>
        <v>47</v>
      </c>
      <c r="AM3378" s="9">
        <f t="shared" si="2066"/>
        <v>12</v>
      </c>
      <c r="AN3378" s="2">
        <v>43791.535416666666</v>
      </c>
      <c r="AO3378">
        <v>5697</v>
      </c>
      <c r="AP3378" s="1">
        <v>9500</v>
      </c>
      <c r="AQ3378" t="s">
        <v>4</v>
      </c>
    </row>
    <row r="3379" spans="1:43" x14ac:dyDescent="0.3">
      <c r="A3379" t="str">
        <f t="shared" ca="1" si="2028"/>
        <v>FY2020 Q4 Sep</v>
      </c>
      <c r="B3379">
        <f t="shared" ca="1" si="2029"/>
        <v>2020</v>
      </c>
      <c r="C3379" s="8" t="str">
        <f t="shared" ca="1" si="2030"/>
        <v>Sep</v>
      </c>
      <c r="D3379" s="8" t="str">
        <f t="shared" ca="1" si="2031"/>
        <v>Q4</v>
      </c>
      <c r="E3379">
        <f t="shared" ca="1" si="2032"/>
        <v>12</v>
      </c>
      <c r="F3379">
        <f t="shared" ca="1" si="2033"/>
        <v>4</v>
      </c>
      <c r="G3379">
        <f t="shared" ca="1" si="2034"/>
        <v>202012</v>
      </c>
      <c r="H3379">
        <f t="shared" ca="1" si="2035"/>
        <v>202004</v>
      </c>
      <c r="I3379" t="str">
        <f t="shared" ca="1" si="2036"/>
        <v>FY2020 Q3 Sep</v>
      </c>
      <c r="J3379">
        <f t="shared" ca="1" si="2037"/>
        <v>2020</v>
      </c>
      <c r="K3379" s="8" t="str">
        <f t="shared" ca="1" si="2038"/>
        <v>Sep</v>
      </c>
      <c r="L3379" s="8" t="str">
        <f t="shared" ca="1" si="2039"/>
        <v>Q3</v>
      </c>
      <c r="M3379">
        <f t="shared" ca="1" si="2040"/>
        <v>9</v>
      </c>
      <c r="N3379">
        <f t="shared" ca="1" si="2041"/>
        <v>3</v>
      </c>
      <c r="O3379">
        <f t="shared" ca="1" si="2042"/>
        <v>202009</v>
      </c>
      <c r="P3379">
        <f t="shared" ca="1" si="2043"/>
        <v>202003</v>
      </c>
      <c r="Q3379" t="str">
        <f t="shared" si="2044"/>
        <v>FY2020 Q1 Oct</v>
      </c>
      <c r="R3379">
        <f t="shared" si="2045"/>
        <v>2020</v>
      </c>
      <c r="S3379" s="8" t="str">
        <f t="shared" si="2046"/>
        <v>Oct</v>
      </c>
      <c r="T3379" s="8" t="str">
        <f t="shared" si="2047"/>
        <v>Q1</v>
      </c>
      <c r="U3379">
        <f t="shared" si="2048"/>
        <v>1</v>
      </c>
      <c r="V3379">
        <f t="shared" si="2049"/>
        <v>1</v>
      </c>
      <c r="W3379">
        <f t="shared" si="2050"/>
        <v>202001</v>
      </c>
      <c r="X3379">
        <f t="shared" si="2051"/>
        <v>202001</v>
      </c>
      <c r="Y3379" t="str">
        <f t="shared" si="2052"/>
        <v>FY2019 Q4 Oct</v>
      </c>
      <c r="Z3379">
        <f t="shared" si="2053"/>
        <v>2019</v>
      </c>
      <c r="AA3379" s="8" t="str">
        <f t="shared" si="2054"/>
        <v>Oct</v>
      </c>
      <c r="AB3379" s="8" t="str">
        <f t="shared" si="2055"/>
        <v>Q4</v>
      </c>
      <c r="AC3379">
        <f t="shared" si="2056"/>
        <v>10</v>
      </c>
      <c r="AD3379">
        <f t="shared" si="2057"/>
        <v>4</v>
      </c>
      <c r="AE3379">
        <f t="shared" si="2058"/>
        <v>201910</v>
      </c>
      <c r="AF3379">
        <f t="shared" si="2059"/>
        <v>201904</v>
      </c>
      <c r="AG3379" s="9">
        <f t="shared" ca="1" si="2060"/>
        <v>0</v>
      </c>
      <c r="AH3379">
        <f t="shared" ca="1" si="2061"/>
        <v>4</v>
      </c>
      <c r="AI3379" s="9">
        <f t="shared" ca="1" si="2062"/>
        <v>11</v>
      </c>
      <c r="AJ3379" s="9">
        <f t="shared" ca="1" si="2063"/>
        <v>1</v>
      </c>
      <c r="AK3379" s="9">
        <f t="shared" si="2064"/>
        <v>4</v>
      </c>
      <c r="AL3379" s="9">
        <f t="shared" si="2065"/>
        <v>43</v>
      </c>
      <c r="AM3379" s="9">
        <f t="shared" si="2066"/>
        <v>12</v>
      </c>
      <c r="AN3379" s="2">
        <v>43761.53402777778</v>
      </c>
      <c r="AO3379">
        <v>5782</v>
      </c>
      <c r="AP3379" s="1">
        <v>9500</v>
      </c>
      <c r="AQ3379" t="s">
        <v>4</v>
      </c>
    </row>
    <row r="3380" spans="1:43" x14ac:dyDescent="0.3">
      <c r="A3380" t="str">
        <f t="shared" ca="1" si="2028"/>
        <v>FY2020 Q4 Sep</v>
      </c>
      <c r="B3380">
        <f t="shared" ca="1" si="2029"/>
        <v>2020</v>
      </c>
      <c r="C3380" s="8" t="str">
        <f t="shared" ca="1" si="2030"/>
        <v>Sep</v>
      </c>
      <c r="D3380" s="8" t="str">
        <f t="shared" ca="1" si="2031"/>
        <v>Q4</v>
      </c>
      <c r="E3380">
        <f t="shared" ca="1" si="2032"/>
        <v>12</v>
      </c>
      <c r="F3380">
        <f t="shared" ca="1" si="2033"/>
        <v>4</v>
      </c>
      <c r="G3380">
        <f t="shared" ca="1" si="2034"/>
        <v>202012</v>
      </c>
      <c r="H3380">
        <f t="shared" ca="1" si="2035"/>
        <v>202004</v>
      </c>
      <c r="I3380" t="str">
        <f t="shared" ca="1" si="2036"/>
        <v>FY2020 Q3 Sep</v>
      </c>
      <c r="J3380">
        <f t="shared" ca="1" si="2037"/>
        <v>2020</v>
      </c>
      <c r="K3380" s="8" t="str">
        <f t="shared" ca="1" si="2038"/>
        <v>Sep</v>
      </c>
      <c r="L3380" s="8" t="str">
        <f t="shared" ca="1" si="2039"/>
        <v>Q3</v>
      </c>
      <c r="M3380">
        <f t="shared" ca="1" si="2040"/>
        <v>9</v>
      </c>
      <c r="N3380">
        <f t="shared" ca="1" si="2041"/>
        <v>3</v>
      </c>
      <c r="O3380">
        <f t="shared" ca="1" si="2042"/>
        <v>202009</v>
      </c>
      <c r="P3380">
        <f t="shared" ca="1" si="2043"/>
        <v>202003</v>
      </c>
      <c r="Q3380" t="str">
        <f t="shared" si="2044"/>
        <v>FY2020 Q2 Jan</v>
      </c>
      <c r="R3380">
        <f t="shared" si="2045"/>
        <v>2020</v>
      </c>
      <c r="S3380" s="8" t="str">
        <f t="shared" si="2046"/>
        <v>Jan</v>
      </c>
      <c r="T3380" s="8" t="str">
        <f t="shared" si="2047"/>
        <v>Q2</v>
      </c>
      <c r="U3380">
        <f t="shared" si="2048"/>
        <v>4</v>
      </c>
      <c r="V3380">
        <f t="shared" si="2049"/>
        <v>2</v>
      </c>
      <c r="W3380">
        <f t="shared" si="2050"/>
        <v>202004</v>
      </c>
      <c r="X3380">
        <f t="shared" si="2051"/>
        <v>202002</v>
      </c>
      <c r="Y3380" t="str">
        <f t="shared" si="2052"/>
        <v>FY2020 Q1 Jan</v>
      </c>
      <c r="Z3380">
        <f t="shared" si="2053"/>
        <v>2020</v>
      </c>
      <c r="AA3380" s="8" t="str">
        <f t="shared" si="2054"/>
        <v>Jan</v>
      </c>
      <c r="AB3380" s="8" t="str">
        <f t="shared" si="2055"/>
        <v>Q1</v>
      </c>
      <c r="AC3380">
        <f t="shared" si="2056"/>
        <v>1</v>
      </c>
      <c r="AD3380">
        <f t="shared" si="2057"/>
        <v>1</v>
      </c>
      <c r="AE3380">
        <f t="shared" si="2058"/>
        <v>202001</v>
      </c>
      <c r="AF3380">
        <f t="shared" si="2059"/>
        <v>202001</v>
      </c>
      <c r="AG3380" s="9">
        <f t="shared" ca="1" si="2060"/>
        <v>0</v>
      </c>
      <c r="AH3380">
        <f t="shared" ca="1" si="2061"/>
        <v>3</v>
      </c>
      <c r="AI3380" s="9">
        <f t="shared" ca="1" si="2062"/>
        <v>8</v>
      </c>
      <c r="AJ3380" s="9">
        <f t="shared" ca="1" si="2063"/>
        <v>0</v>
      </c>
      <c r="AK3380" s="9">
        <f t="shared" si="2064"/>
        <v>6</v>
      </c>
      <c r="AL3380" s="9">
        <f t="shared" si="2065"/>
        <v>4</v>
      </c>
      <c r="AM3380" s="9">
        <f t="shared" si="2066"/>
        <v>12</v>
      </c>
      <c r="AN3380" s="2">
        <v>43854.515277777777</v>
      </c>
      <c r="AO3380">
        <v>5824</v>
      </c>
      <c r="AP3380" s="1">
        <v>9500</v>
      </c>
      <c r="AQ3380" t="s">
        <v>4</v>
      </c>
    </row>
    <row r="3381" spans="1:43" x14ac:dyDescent="0.3">
      <c r="A3381" t="str">
        <f t="shared" ca="1" si="2028"/>
        <v>FY2020 Q4 Sep</v>
      </c>
      <c r="B3381">
        <f t="shared" ca="1" si="2029"/>
        <v>2020</v>
      </c>
      <c r="C3381" s="8" t="str">
        <f t="shared" ca="1" si="2030"/>
        <v>Sep</v>
      </c>
      <c r="D3381" s="8" t="str">
        <f t="shared" ca="1" si="2031"/>
        <v>Q4</v>
      </c>
      <c r="E3381">
        <f t="shared" ca="1" si="2032"/>
        <v>12</v>
      </c>
      <c r="F3381">
        <f t="shared" ca="1" si="2033"/>
        <v>4</v>
      </c>
      <c r="G3381">
        <f t="shared" ca="1" si="2034"/>
        <v>202012</v>
      </c>
      <c r="H3381">
        <f t="shared" ca="1" si="2035"/>
        <v>202004</v>
      </c>
      <c r="I3381" t="str">
        <f t="shared" ca="1" si="2036"/>
        <v>FY2020 Q3 Sep</v>
      </c>
      <c r="J3381">
        <f t="shared" ca="1" si="2037"/>
        <v>2020</v>
      </c>
      <c r="K3381" s="8" t="str">
        <f t="shared" ca="1" si="2038"/>
        <v>Sep</v>
      </c>
      <c r="L3381" s="8" t="str">
        <f t="shared" ca="1" si="2039"/>
        <v>Q3</v>
      </c>
      <c r="M3381">
        <f t="shared" ca="1" si="2040"/>
        <v>9</v>
      </c>
      <c r="N3381">
        <f t="shared" ca="1" si="2041"/>
        <v>3</v>
      </c>
      <c r="O3381">
        <f t="shared" ca="1" si="2042"/>
        <v>202009</v>
      </c>
      <c r="P3381">
        <f t="shared" ca="1" si="2043"/>
        <v>202003</v>
      </c>
      <c r="Q3381" t="str">
        <f t="shared" si="2044"/>
        <v>FY2020 Q2 Jan</v>
      </c>
      <c r="R3381">
        <f t="shared" si="2045"/>
        <v>2020</v>
      </c>
      <c r="S3381" s="8" t="str">
        <f t="shared" si="2046"/>
        <v>Jan</v>
      </c>
      <c r="T3381" s="8" t="str">
        <f t="shared" si="2047"/>
        <v>Q2</v>
      </c>
      <c r="U3381">
        <f t="shared" si="2048"/>
        <v>4</v>
      </c>
      <c r="V3381">
        <f t="shared" si="2049"/>
        <v>2</v>
      </c>
      <c r="W3381">
        <f t="shared" si="2050"/>
        <v>202004</v>
      </c>
      <c r="X3381">
        <f t="shared" si="2051"/>
        <v>202002</v>
      </c>
      <c r="Y3381" t="str">
        <f t="shared" si="2052"/>
        <v>FY2020 Q1 Jan</v>
      </c>
      <c r="Z3381">
        <f t="shared" si="2053"/>
        <v>2020</v>
      </c>
      <c r="AA3381" s="8" t="str">
        <f t="shared" si="2054"/>
        <v>Jan</v>
      </c>
      <c r="AB3381" s="8" t="str">
        <f t="shared" si="2055"/>
        <v>Q1</v>
      </c>
      <c r="AC3381">
        <f t="shared" si="2056"/>
        <v>1</v>
      </c>
      <c r="AD3381">
        <f t="shared" si="2057"/>
        <v>1</v>
      </c>
      <c r="AE3381">
        <f t="shared" si="2058"/>
        <v>202001</v>
      </c>
      <c r="AF3381">
        <f t="shared" si="2059"/>
        <v>202001</v>
      </c>
      <c r="AG3381" s="9">
        <f t="shared" ca="1" si="2060"/>
        <v>0</v>
      </c>
      <c r="AH3381">
        <f t="shared" ca="1" si="2061"/>
        <v>3</v>
      </c>
      <c r="AI3381" s="9">
        <f t="shared" ca="1" si="2062"/>
        <v>8</v>
      </c>
      <c r="AJ3381" s="9">
        <f t="shared" ca="1" si="2063"/>
        <v>0</v>
      </c>
      <c r="AK3381" s="9">
        <f t="shared" si="2064"/>
        <v>2</v>
      </c>
      <c r="AL3381" s="9">
        <f t="shared" si="2065"/>
        <v>5</v>
      </c>
      <c r="AM3381" s="9">
        <f t="shared" si="2066"/>
        <v>12</v>
      </c>
      <c r="AN3381" s="2">
        <v>43857.524305555555</v>
      </c>
      <c r="AO3381">
        <v>5824</v>
      </c>
      <c r="AP3381" s="1">
        <v>9500</v>
      </c>
      <c r="AQ3381" t="s">
        <v>4</v>
      </c>
    </row>
    <row r="3382" spans="1:43" x14ac:dyDescent="0.3">
      <c r="A3382" t="str">
        <f t="shared" ca="1" si="2028"/>
        <v>FY2020 Q4 Sep</v>
      </c>
      <c r="B3382">
        <f t="shared" ca="1" si="2029"/>
        <v>2020</v>
      </c>
      <c r="C3382" s="8" t="str">
        <f t="shared" ca="1" si="2030"/>
        <v>Sep</v>
      </c>
      <c r="D3382" s="8" t="str">
        <f t="shared" ca="1" si="2031"/>
        <v>Q4</v>
      </c>
      <c r="E3382">
        <f t="shared" ca="1" si="2032"/>
        <v>12</v>
      </c>
      <c r="F3382">
        <f t="shared" ca="1" si="2033"/>
        <v>4</v>
      </c>
      <c r="G3382">
        <f t="shared" ca="1" si="2034"/>
        <v>202012</v>
      </c>
      <c r="H3382">
        <f t="shared" ca="1" si="2035"/>
        <v>202004</v>
      </c>
      <c r="I3382" t="str">
        <f t="shared" ca="1" si="2036"/>
        <v>FY2020 Q3 Sep</v>
      </c>
      <c r="J3382">
        <f t="shared" ca="1" si="2037"/>
        <v>2020</v>
      </c>
      <c r="K3382" s="8" t="str">
        <f t="shared" ca="1" si="2038"/>
        <v>Sep</v>
      </c>
      <c r="L3382" s="8" t="str">
        <f t="shared" ca="1" si="2039"/>
        <v>Q3</v>
      </c>
      <c r="M3382">
        <f t="shared" ca="1" si="2040"/>
        <v>9</v>
      </c>
      <c r="N3382">
        <f t="shared" ca="1" si="2041"/>
        <v>3</v>
      </c>
      <c r="O3382">
        <f t="shared" ca="1" si="2042"/>
        <v>202009</v>
      </c>
      <c r="P3382">
        <f t="shared" ca="1" si="2043"/>
        <v>202003</v>
      </c>
      <c r="Q3382" t="str">
        <f t="shared" si="2044"/>
        <v>FY2020 Q2 Jan</v>
      </c>
      <c r="R3382">
        <f t="shared" si="2045"/>
        <v>2020</v>
      </c>
      <c r="S3382" s="8" t="str">
        <f t="shared" si="2046"/>
        <v>Jan</v>
      </c>
      <c r="T3382" s="8" t="str">
        <f t="shared" si="2047"/>
        <v>Q2</v>
      </c>
      <c r="U3382">
        <f t="shared" si="2048"/>
        <v>4</v>
      </c>
      <c r="V3382">
        <f t="shared" si="2049"/>
        <v>2</v>
      </c>
      <c r="W3382">
        <f t="shared" si="2050"/>
        <v>202004</v>
      </c>
      <c r="X3382">
        <f t="shared" si="2051"/>
        <v>202002</v>
      </c>
      <c r="Y3382" t="str">
        <f t="shared" si="2052"/>
        <v>FY2020 Q1 Jan</v>
      </c>
      <c r="Z3382">
        <f t="shared" si="2053"/>
        <v>2020</v>
      </c>
      <c r="AA3382" s="8" t="str">
        <f t="shared" si="2054"/>
        <v>Jan</v>
      </c>
      <c r="AB3382" s="8" t="str">
        <f t="shared" si="2055"/>
        <v>Q1</v>
      </c>
      <c r="AC3382">
        <f t="shared" si="2056"/>
        <v>1</v>
      </c>
      <c r="AD3382">
        <f t="shared" si="2057"/>
        <v>1</v>
      </c>
      <c r="AE3382">
        <f t="shared" si="2058"/>
        <v>202001</v>
      </c>
      <c r="AF3382">
        <f t="shared" si="2059"/>
        <v>202001</v>
      </c>
      <c r="AG3382" s="9">
        <f t="shared" ca="1" si="2060"/>
        <v>0</v>
      </c>
      <c r="AH3382">
        <f t="shared" ca="1" si="2061"/>
        <v>3</v>
      </c>
      <c r="AI3382" s="9">
        <f t="shared" ca="1" si="2062"/>
        <v>8</v>
      </c>
      <c r="AJ3382" s="9">
        <f t="shared" ca="1" si="2063"/>
        <v>0</v>
      </c>
      <c r="AK3382" s="9">
        <f t="shared" si="2064"/>
        <v>3</v>
      </c>
      <c r="AL3382" s="9">
        <f t="shared" si="2065"/>
        <v>5</v>
      </c>
      <c r="AM3382" s="9">
        <f t="shared" si="2066"/>
        <v>12</v>
      </c>
      <c r="AN3382" s="2">
        <v>43858.515972222223</v>
      </c>
      <c r="AO3382">
        <v>5824</v>
      </c>
      <c r="AP3382" s="1">
        <v>9500</v>
      </c>
      <c r="AQ3382" t="s">
        <v>4</v>
      </c>
    </row>
    <row r="3383" spans="1:43" x14ac:dyDescent="0.3">
      <c r="A3383" t="str">
        <f t="shared" ca="1" si="2028"/>
        <v>FY2020 Q4 Sep</v>
      </c>
      <c r="B3383">
        <f t="shared" ca="1" si="2029"/>
        <v>2020</v>
      </c>
      <c r="C3383" s="8" t="str">
        <f t="shared" ca="1" si="2030"/>
        <v>Sep</v>
      </c>
      <c r="D3383" s="8" t="str">
        <f t="shared" ca="1" si="2031"/>
        <v>Q4</v>
      </c>
      <c r="E3383">
        <f t="shared" ca="1" si="2032"/>
        <v>12</v>
      </c>
      <c r="F3383">
        <f t="shared" ca="1" si="2033"/>
        <v>4</v>
      </c>
      <c r="G3383">
        <f t="shared" ca="1" si="2034"/>
        <v>202012</v>
      </c>
      <c r="H3383">
        <f t="shared" ca="1" si="2035"/>
        <v>202004</v>
      </c>
      <c r="I3383" t="str">
        <f t="shared" ca="1" si="2036"/>
        <v>FY2020 Q3 Sep</v>
      </c>
      <c r="J3383">
        <f t="shared" ca="1" si="2037"/>
        <v>2020</v>
      </c>
      <c r="K3383" s="8" t="str">
        <f t="shared" ca="1" si="2038"/>
        <v>Sep</v>
      </c>
      <c r="L3383" s="8" t="str">
        <f t="shared" ca="1" si="2039"/>
        <v>Q3</v>
      </c>
      <c r="M3383">
        <f t="shared" ca="1" si="2040"/>
        <v>9</v>
      </c>
      <c r="N3383">
        <f t="shared" ca="1" si="2041"/>
        <v>3</v>
      </c>
      <c r="O3383">
        <f t="shared" ca="1" si="2042"/>
        <v>202009</v>
      </c>
      <c r="P3383">
        <f t="shared" ca="1" si="2043"/>
        <v>202003</v>
      </c>
      <c r="Q3383" t="str">
        <f t="shared" si="2044"/>
        <v>FY2020 Q2 Jan</v>
      </c>
      <c r="R3383">
        <f t="shared" si="2045"/>
        <v>2020</v>
      </c>
      <c r="S3383" s="8" t="str">
        <f t="shared" si="2046"/>
        <v>Jan</v>
      </c>
      <c r="T3383" s="8" t="str">
        <f t="shared" si="2047"/>
        <v>Q2</v>
      </c>
      <c r="U3383">
        <f t="shared" si="2048"/>
        <v>4</v>
      </c>
      <c r="V3383">
        <f t="shared" si="2049"/>
        <v>2</v>
      </c>
      <c r="W3383">
        <f t="shared" si="2050"/>
        <v>202004</v>
      </c>
      <c r="X3383">
        <f t="shared" si="2051"/>
        <v>202002</v>
      </c>
      <c r="Y3383" t="str">
        <f t="shared" si="2052"/>
        <v>FY2020 Q1 Jan</v>
      </c>
      <c r="Z3383">
        <f t="shared" si="2053"/>
        <v>2020</v>
      </c>
      <c r="AA3383" s="8" t="str">
        <f t="shared" si="2054"/>
        <v>Jan</v>
      </c>
      <c r="AB3383" s="8" t="str">
        <f t="shared" si="2055"/>
        <v>Q1</v>
      </c>
      <c r="AC3383">
        <f t="shared" si="2056"/>
        <v>1</v>
      </c>
      <c r="AD3383">
        <f t="shared" si="2057"/>
        <v>1</v>
      </c>
      <c r="AE3383">
        <f t="shared" si="2058"/>
        <v>202001</v>
      </c>
      <c r="AF3383">
        <f t="shared" si="2059"/>
        <v>202001</v>
      </c>
      <c r="AG3383" s="9">
        <f t="shared" ca="1" si="2060"/>
        <v>0</v>
      </c>
      <c r="AH3383">
        <f t="shared" ca="1" si="2061"/>
        <v>3</v>
      </c>
      <c r="AI3383" s="9">
        <f t="shared" ca="1" si="2062"/>
        <v>8</v>
      </c>
      <c r="AJ3383" s="9">
        <f t="shared" ca="1" si="2063"/>
        <v>0</v>
      </c>
      <c r="AK3383" s="9">
        <f t="shared" si="2064"/>
        <v>4</v>
      </c>
      <c r="AL3383" s="9">
        <f t="shared" si="2065"/>
        <v>5</v>
      </c>
      <c r="AM3383" s="9">
        <f t="shared" si="2066"/>
        <v>12</v>
      </c>
      <c r="AN3383" s="2">
        <v>43859.512499999997</v>
      </c>
      <c r="AO3383">
        <v>5824</v>
      </c>
      <c r="AP3383" s="1">
        <v>9500</v>
      </c>
      <c r="AQ3383" t="s">
        <v>4</v>
      </c>
    </row>
    <row r="3384" spans="1:43" x14ac:dyDescent="0.3">
      <c r="A3384" t="str">
        <f t="shared" ca="1" si="2028"/>
        <v>FY2020 Q4 Sep</v>
      </c>
      <c r="B3384">
        <f t="shared" ca="1" si="2029"/>
        <v>2020</v>
      </c>
      <c r="C3384" s="8" t="str">
        <f t="shared" ca="1" si="2030"/>
        <v>Sep</v>
      </c>
      <c r="D3384" s="8" t="str">
        <f t="shared" ca="1" si="2031"/>
        <v>Q4</v>
      </c>
      <c r="E3384">
        <f t="shared" ca="1" si="2032"/>
        <v>12</v>
      </c>
      <c r="F3384">
        <f t="shared" ca="1" si="2033"/>
        <v>4</v>
      </c>
      <c r="G3384">
        <f t="shared" ca="1" si="2034"/>
        <v>202012</v>
      </c>
      <c r="H3384">
        <f t="shared" ca="1" si="2035"/>
        <v>202004</v>
      </c>
      <c r="I3384" t="str">
        <f t="shared" ca="1" si="2036"/>
        <v>FY2020 Q3 Sep</v>
      </c>
      <c r="J3384">
        <f t="shared" ca="1" si="2037"/>
        <v>2020</v>
      </c>
      <c r="K3384" s="8" t="str">
        <f t="shared" ca="1" si="2038"/>
        <v>Sep</v>
      </c>
      <c r="L3384" s="8" t="str">
        <f t="shared" ca="1" si="2039"/>
        <v>Q3</v>
      </c>
      <c r="M3384">
        <f t="shared" ca="1" si="2040"/>
        <v>9</v>
      </c>
      <c r="N3384">
        <f t="shared" ca="1" si="2041"/>
        <v>3</v>
      </c>
      <c r="O3384">
        <f t="shared" ca="1" si="2042"/>
        <v>202009</v>
      </c>
      <c r="P3384">
        <f t="shared" ca="1" si="2043"/>
        <v>202003</v>
      </c>
      <c r="Q3384" t="str">
        <f t="shared" si="2044"/>
        <v>FY2020 Q1 Oct</v>
      </c>
      <c r="R3384">
        <f t="shared" si="2045"/>
        <v>2020</v>
      </c>
      <c r="S3384" s="8" t="str">
        <f t="shared" si="2046"/>
        <v>Oct</v>
      </c>
      <c r="T3384" s="8" t="str">
        <f t="shared" si="2047"/>
        <v>Q1</v>
      </c>
      <c r="U3384">
        <f t="shared" si="2048"/>
        <v>1</v>
      </c>
      <c r="V3384">
        <f t="shared" si="2049"/>
        <v>1</v>
      </c>
      <c r="W3384">
        <f t="shared" si="2050"/>
        <v>202001</v>
      </c>
      <c r="X3384">
        <f t="shared" si="2051"/>
        <v>202001</v>
      </c>
      <c r="Y3384" t="str">
        <f t="shared" si="2052"/>
        <v>FY2019 Q4 Oct</v>
      </c>
      <c r="Z3384">
        <f t="shared" si="2053"/>
        <v>2019</v>
      </c>
      <c r="AA3384" s="8" t="str">
        <f t="shared" si="2054"/>
        <v>Oct</v>
      </c>
      <c r="AB3384" s="8" t="str">
        <f t="shared" si="2055"/>
        <v>Q4</v>
      </c>
      <c r="AC3384">
        <f t="shared" si="2056"/>
        <v>10</v>
      </c>
      <c r="AD3384">
        <f t="shared" si="2057"/>
        <v>4</v>
      </c>
      <c r="AE3384">
        <f t="shared" si="2058"/>
        <v>201910</v>
      </c>
      <c r="AF3384">
        <f t="shared" si="2059"/>
        <v>201904</v>
      </c>
      <c r="AG3384" s="9">
        <f t="shared" ca="1" si="2060"/>
        <v>0</v>
      </c>
      <c r="AH3384">
        <f t="shared" ca="1" si="2061"/>
        <v>4</v>
      </c>
      <c r="AI3384" s="9">
        <f t="shared" ca="1" si="2062"/>
        <v>11</v>
      </c>
      <c r="AJ3384" s="9">
        <f t="shared" ca="1" si="2063"/>
        <v>1</v>
      </c>
      <c r="AK3384" s="9">
        <f t="shared" si="2064"/>
        <v>4</v>
      </c>
      <c r="AL3384" s="9">
        <f t="shared" si="2065"/>
        <v>44</v>
      </c>
      <c r="AM3384" s="9">
        <f t="shared" si="2066"/>
        <v>12</v>
      </c>
      <c r="AN3384" s="2">
        <v>43768.50277777778</v>
      </c>
      <c r="AO3384">
        <v>6034</v>
      </c>
      <c r="AP3384" s="1">
        <v>9500</v>
      </c>
      <c r="AQ3384" t="s">
        <v>4</v>
      </c>
    </row>
    <row r="3385" spans="1:43" x14ac:dyDescent="0.3">
      <c r="A3385" t="str">
        <f t="shared" ca="1" si="2028"/>
        <v>FY2020 Q4 Sep</v>
      </c>
      <c r="B3385">
        <f t="shared" ca="1" si="2029"/>
        <v>2020</v>
      </c>
      <c r="C3385" s="8" t="str">
        <f t="shared" ca="1" si="2030"/>
        <v>Sep</v>
      </c>
      <c r="D3385" s="8" t="str">
        <f t="shared" ca="1" si="2031"/>
        <v>Q4</v>
      </c>
      <c r="E3385">
        <f t="shared" ca="1" si="2032"/>
        <v>12</v>
      </c>
      <c r="F3385">
        <f t="shared" ca="1" si="2033"/>
        <v>4</v>
      </c>
      <c r="G3385">
        <f t="shared" ca="1" si="2034"/>
        <v>202012</v>
      </c>
      <c r="H3385">
        <f t="shared" ca="1" si="2035"/>
        <v>202004</v>
      </c>
      <c r="I3385" t="str">
        <f t="shared" ca="1" si="2036"/>
        <v>FY2020 Q3 Sep</v>
      </c>
      <c r="J3385">
        <f t="shared" ca="1" si="2037"/>
        <v>2020</v>
      </c>
      <c r="K3385" s="8" t="str">
        <f t="shared" ca="1" si="2038"/>
        <v>Sep</v>
      </c>
      <c r="L3385" s="8" t="str">
        <f t="shared" ca="1" si="2039"/>
        <v>Q3</v>
      </c>
      <c r="M3385">
        <f t="shared" ca="1" si="2040"/>
        <v>9</v>
      </c>
      <c r="N3385">
        <f t="shared" ca="1" si="2041"/>
        <v>3</v>
      </c>
      <c r="O3385">
        <f t="shared" ca="1" si="2042"/>
        <v>202009</v>
      </c>
      <c r="P3385">
        <f t="shared" ca="1" si="2043"/>
        <v>202003</v>
      </c>
      <c r="Q3385" t="str">
        <f t="shared" si="2044"/>
        <v>FY2020 Q1 Nov</v>
      </c>
      <c r="R3385">
        <f t="shared" si="2045"/>
        <v>2020</v>
      </c>
      <c r="S3385" s="8" t="str">
        <f t="shared" si="2046"/>
        <v>Nov</v>
      </c>
      <c r="T3385" s="8" t="str">
        <f t="shared" si="2047"/>
        <v>Q1</v>
      </c>
      <c r="U3385">
        <f t="shared" si="2048"/>
        <v>2</v>
      </c>
      <c r="V3385">
        <f t="shared" si="2049"/>
        <v>1</v>
      </c>
      <c r="W3385">
        <f t="shared" si="2050"/>
        <v>202002</v>
      </c>
      <c r="X3385">
        <f t="shared" si="2051"/>
        <v>202001</v>
      </c>
      <c r="Y3385" t="str">
        <f t="shared" si="2052"/>
        <v>FY2019 Q4 Nov</v>
      </c>
      <c r="Z3385">
        <f t="shared" si="2053"/>
        <v>2019</v>
      </c>
      <c r="AA3385" s="8" t="str">
        <f t="shared" si="2054"/>
        <v>Nov</v>
      </c>
      <c r="AB3385" s="8" t="str">
        <f t="shared" si="2055"/>
        <v>Q4</v>
      </c>
      <c r="AC3385">
        <f t="shared" si="2056"/>
        <v>11</v>
      </c>
      <c r="AD3385">
        <f t="shared" si="2057"/>
        <v>4</v>
      </c>
      <c r="AE3385">
        <f t="shared" si="2058"/>
        <v>201911</v>
      </c>
      <c r="AF3385">
        <f t="shared" si="2059"/>
        <v>201904</v>
      </c>
      <c r="AG3385" s="9">
        <f t="shared" ca="1" si="2060"/>
        <v>0</v>
      </c>
      <c r="AH3385">
        <f t="shared" ca="1" si="2061"/>
        <v>3</v>
      </c>
      <c r="AI3385" s="9">
        <f t="shared" ca="1" si="2062"/>
        <v>10</v>
      </c>
      <c r="AJ3385" s="9">
        <f t="shared" ca="1" si="2063"/>
        <v>1</v>
      </c>
      <c r="AK3385" s="9">
        <f t="shared" si="2064"/>
        <v>5</v>
      </c>
      <c r="AL3385" s="9">
        <f t="shared" si="2065"/>
        <v>48</v>
      </c>
      <c r="AM3385" s="9">
        <f t="shared" si="2066"/>
        <v>11</v>
      </c>
      <c r="AN3385" s="2">
        <v>43797.494444444441</v>
      </c>
      <c r="AO3385">
        <v>6034</v>
      </c>
      <c r="AP3385" s="1">
        <v>9500</v>
      </c>
      <c r="AQ3385" t="s">
        <v>4</v>
      </c>
    </row>
    <row r="3386" spans="1:43" x14ac:dyDescent="0.3">
      <c r="A3386" t="str">
        <f t="shared" ca="1" si="2028"/>
        <v>FY2020 Q4 Sep</v>
      </c>
      <c r="B3386">
        <f t="shared" ca="1" si="2029"/>
        <v>2020</v>
      </c>
      <c r="C3386" s="8" t="str">
        <f t="shared" ca="1" si="2030"/>
        <v>Sep</v>
      </c>
      <c r="D3386" s="8" t="str">
        <f t="shared" ca="1" si="2031"/>
        <v>Q4</v>
      </c>
      <c r="E3386">
        <f t="shared" ca="1" si="2032"/>
        <v>12</v>
      </c>
      <c r="F3386">
        <f t="shared" ca="1" si="2033"/>
        <v>4</v>
      </c>
      <c r="G3386">
        <f t="shared" ca="1" si="2034"/>
        <v>202012</v>
      </c>
      <c r="H3386">
        <f t="shared" ca="1" si="2035"/>
        <v>202004</v>
      </c>
      <c r="I3386" t="str">
        <f t="shared" ca="1" si="2036"/>
        <v>FY2020 Q3 Sep</v>
      </c>
      <c r="J3386">
        <f t="shared" ca="1" si="2037"/>
        <v>2020</v>
      </c>
      <c r="K3386" s="8" t="str">
        <f t="shared" ca="1" si="2038"/>
        <v>Sep</v>
      </c>
      <c r="L3386" s="8" t="str">
        <f t="shared" ca="1" si="2039"/>
        <v>Q3</v>
      </c>
      <c r="M3386">
        <f t="shared" ca="1" si="2040"/>
        <v>9</v>
      </c>
      <c r="N3386">
        <f t="shared" ca="1" si="2041"/>
        <v>3</v>
      </c>
      <c r="O3386">
        <f t="shared" ca="1" si="2042"/>
        <v>202009</v>
      </c>
      <c r="P3386">
        <f t="shared" ca="1" si="2043"/>
        <v>202003</v>
      </c>
      <c r="Q3386" t="str">
        <f t="shared" si="2044"/>
        <v>FY2020 Q1 Nov</v>
      </c>
      <c r="R3386">
        <f t="shared" si="2045"/>
        <v>2020</v>
      </c>
      <c r="S3386" s="8" t="str">
        <f t="shared" si="2046"/>
        <v>Nov</v>
      </c>
      <c r="T3386" s="8" t="str">
        <f t="shared" si="2047"/>
        <v>Q1</v>
      </c>
      <c r="U3386">
        <f t="shared" si="2048"/>
        <v>2</v>
      </c>
      <c r="V3386">
        <f t="shared" si="2049"/>
        <v>1</v>
      </c>
      <c r="W3386">
        <f t="shared" si="2050"/>
        <v>202002</v>
      </c>
      <c r="X3386">
        <f t="shared" si="2051"/>
        <v>202001</v>
      </c>
      <c r="Y3386" t="str">
        <f t="shared" si="2052"/>
        <v>FY2019 Q4 Nov</v>
      </c>
      <c r="Z3386">
        <f t="shared" si="2053"/>
        <v>2019</v>
      </c>
      <c r="AA3386" s="8" t="str">
        <f t="shared" si="2054"/>
        <v>Nov</v>
      </c>
      <c r="AB3386" s="8" t="str">
        <f t="shared" si="2055"/>
        <v>Q4</v>
      </c>
      <c r="AC3386">
        <f t="shared" si="2056"/>
        <v>11</v>
      </c>
      <c r="AD3386">
        <f t="shared" si="2057"/>
        <v>4</v>
      </c>
      <c r="AE3386">
        <f t="shared" si="2058"/>
        <v>201911</v>
      </c>
      <c r="AF3386">
        <f t="shared" si="2059"/>
        <v>201904</v>
      </c>
      <c r="AG3386" s="9">
        <f t="shared" ca="1" si="2060"/>
        <v>0</v>
      </c>
      <c r="AH3386">
        <f t="shared" ca="1" si="2061"/>
        <v>3</v>
      </c>
      <c r="AI3386" s="9">
        <f t="shared" ca="1" si="2062"/>
        <v>10</v>
      </c>
      <c r="AJ3386" s="9">
        <f t="shared" ca="1" si="2063"/>
        <v>1</v>
      </c>
      <c r="AK3386" s="9">
        <f t="shared" si="2064"/>
        <v>5</v>
      </c>
      <c r="AL3386" s="9">
        <f t="shared" si="2065"/>
        <v>45</v>
      </c>
      <c r="AM3386" s="9">
        <f t="shared" si="2066"/>
        <v>11</v>
      </c>
      <c r="AN3386" s="2">
        <v>43776.479166666664</v>
      </c>
      <c r="AO3386">
        <v>6125</v>
      </c>
      <c r="AP3386" s="1">
        <v>9500</v>
      </c>
      <c r="AQ3386" t="s">
        <v>4</v>
      </c>
    </row>
    <row r="3387" spans="1:43" x14ac:dyDescent="0.3">
      <c r="A3387" t="str">
        <f t="shared" ca="1" si="2028"/>
        <v>FY2020 Q4 Sep</v>
      </c>
      <c r="B3387">
        <f t="shared" ca="1" si="2029"/>
        <v>2020</v>
      </c>
      <c r="C3387" s="8" t="str">
        <f t="shared" ca="1" si="2030"/>
        <v>Sep</v>
      </c>
      <c r="D3387" s="8" t="str">
        <f t="shared" ca="1" si="2031"/>
        <v>Q4</v>
      </c>
      <c r="E3387">
        <f t="shared" ca="1" si="2032"/>
        <v>12</v>
      </c>
      <c r="F3387">
        <f t="shared" ca="1" si="2033"/>
        <v>4</v>
      </c>
      <c r="G3387">
        <f t="shared" ca="1" si="2034"/>
        <v>202012</v>
      </c>
      <c r="H3387">
        <f t="shared" ca="1" si="2035"/>
        <v>202004</v>
      </c>
      <c r="I3387" t="str">
        <f t="shared" ca="1" si="2036"/>
        <v>FY2020 Q3 Sep</v>
      </c>
      <c r="J3387">
        <f t="shared" ca="1" si="2037"/>
        <v>2020</v>
      </c>
      <c r="K3387" s="8" t="str">
        <f t="shared" ca="1" si="2038"/>
        <v>Sep</v>
      </c>
      <c r="L3387" s="8" t="str">
        <f t="shared" ca="1" si="2039"/>
        <v>Q3</v>
      </c>
      <c r="M3387">
        <f t="shared" ca="1" si="2040"/>
        <v>9</v>
      </c>
      <c r="N3387">
        <f t="shared" ca="1" si="2041"/>
        <v>3</v>
      </c>
      <c r="O3387">
        <f t="shared" ca="1" si="2042"/>
        <v>202009</v>
      </c>
      <c r="P3387">
        <f t="shared" ca="1" si="2043"/>
        <v>202003</v>
      </c>
      <c r="Q3387" t="str">
        <f t="shared" si="2044"/>
        <v>FY2020 Q2 Jan</v>
      </c>
      <c r="R3387">
        <f t="shared" si="2045"/>
        <v>2020</v>
      </c>
      <c r="S3387" s="8" t="str">
        <f t="shared" si="2046"/>
        <v>Jan</v>
      </c>
      <c r="T3387" s="8" t="str">
        <f t="shared" si="2047"/>
        <v>Q2</v>
      </c>
      <c r="U3387">
        <f t="shared" si="2048"/>
        <v>4</v>
      </c>
      <c r="V3387">
        <f t="shared" si="2049"/>
        <v>2</v>
      </c>
      <c r="W3387">
        <f t="shared" si="2050"/>
        <v>202004</v>
      </c>
      <c r="X3387">
        <f t="shared" si="2051"/>
        <v>202002</v>
      </c>
      <c r="Y3387" t="str">
        <f t="shared" si="2052"/>
        <v>FY2020 Q1 Jan</v>
      </c>
      <c r="Z3387">
        <f t="shared" si="2053"/>
        <v>2020</v>
      </c>
      <c r="AA3387" s="8" t="str">
        <f t="shared" si="2054"/>
        <v>Jan</v>
      </c>
      <c r="AB3387" s="8" t="str">
        <f t="shared" si="2055"/>
        <v>Q1</v>
      </c>
      <c r="AC3387">
        <f t="shared" si="2056"/>
        <v>1</v>
      </c>
      <c r="AD3387">
        <f t="shared" si="2057"/>
        <v>1</v>
      </c>
      <c r="AE3387">
        <f t="shared" si="2058"/>
        <v>202001</v>
      </c>
      <c r="AF3387">
        <f t="shared" si="2059"/>
        <v>202001</v>
      </c>
      <c r="AG3387" s="9">
        <f t="shared" ca="1" si="2060"/>
        <v>0</v>
      </c>
      <c r="AH3387">
        <f t="shared" ca="1" si="2061"/>
        <v>3</v>
      </c>
      <c r="AI3387" s="9">
        <f t="shared" ca="1" si="2062"/>
        <v>8</v>
      </c>
      <c r="AJ3387" s="9">
        <f t="shared" ca="1" si="2063"/>
        <v>0</v>
      </c>
      <c r="AK3387" s="9">
        <f t="shared" si="2064"/>
        <v>6</v>
      </c>
      <c r="AL3387" s="9">
        <f t="shared" si="2065"/>
        <v>3</v>
      </c>
      <c r="AM3387" s="9">
        <f t="shared" si="2066"/>
        <v>12</v>
      </c>
      <c r="AN3387" s="2">
        <v>43847.506249999999</v>
      </c>
      <c r="AO3387">
        <v>6670</v>
      </c>
      <c r="AP3387" s="1">
        <v>9500</v>
      </c>
      <c r="AQ3387" t="s">
        <v>4</v>
      </c>
    </row>
    <row r="3388" spans="1:43" x14ac:dyDescent="0.3">
      <c r="A3388" t="str">
        <f t="shared" ca="1" si="2028"/>
        <v>FY2020 Q4 Sep</v>
      </c>
      <c r="B3388">
        <f t="shared" ca="1" si="2029"/>
        <v>2020</v>
      </c>
      <c r="C3388" s="8" t="str">
        <f t="shared" ca="1" si="2030"/>
        <v>Sep</v>
      </c>
      <c r="D3388" s="8" t="str">
        <f t="shared" ca="1" si="2031"/>
        <v>Q4</v>
      </c>
      <c r="E3388">
        <f t="shared" ca="1" si="2032"/>
        <v>12</v>
      </c>
      <c r="F3388">
        <f t="shared" ca="1" si="2033"/>
        <v>4</v>
      </c>
      <c r="G3388">
        <f t="shared" ca="1" si="2034"/>
        <v>202012</v>
      </c>
      <c r="H3388">
        <f t="shared" ca="1" si="2035"/>
        <v>202004</v>
      </c>
      <c r="I3388" t="str">
        <f t="shared" ca="1" si="2036"/>
        <v>FY2020 Q3 Sep</v>
      </c>
      <c r="J3388">
        <f t="shared" ca="1" si="2037"/>
        <v>2020</v>
      </c>
      <c r="K3388" s="8" t="str">
        <f t="shared" ca="1" si="2038"/>
        <v>Sep</v>
      </c>
      <c r="L3388" s="8" t="str">
        <f t="shared" ca="1" si="2039"/>
        <v>Q3</v>
      </c>
      <c r="M3388">
        <f t="shared" ca="1" si="2040"/>
        <v>9</v>
      </c>
      <c r="N3388">
        <f t="shared" ca="1" si="2041"/>
        <v>3</v>
      </c>
      <c r="O3388">
        <f t="shared" ca="1" si="2042"/>
        <v>202009</v>
      </c>
      <c r="P3388">
        <f t="shared" ca="1" si="2043"/>
        <v>202003</v>
      </c>
      <c r="Q3388" t="str">
        <f t="shared" si="2044"/>
        <v>FY2020 Q2 Jan</v>
      </c>
      <c r="R3388">
        <f t="shared" si="2045"/>
        <v>2020</v>
      </c>
      <c r="S3388" s="8" t="str">
        <f t="shared" si="2046"/>
        <v>Jan</v>
      </c>
      <c r="T3388" s="8" t="str">
        <f t="shared" si="2047"/>
        <v>Q2</v>
      </c>
      <c r="U3388">
        <f t="shared" si="2048"/>
        <v>4</v>
      </c>
      <c r="V3388">
        <f t="shared" si="2049"/>
        <v>2</v>
      </c>
      <c r="W3388">
        <f t="shared" si="2050"/>
        <v>202004</v>
      </c>
      <c r="X3388">
        <f t="shared" si="2051"/>
        <v>202002</v>
      </c>
      <c r="Y3388" t="str">
        <f t="shared" si="2052"/>
        <v>FY2020 Q1 Jan</v>
      </c>
      <c r="Z3388">
        <f t="shared" si="2053"/>
        <v>2020</v>
      </c>
      <c r="AA3388" s="8" t="str">
        <f t="shared" si="2054"/>
        <v>Jan</v>
      </c>
      <c r="AB3388" s="8" t="str">
        <f t="shared" si="2055"/>
        <v>Q1</v>
      </c>
      <c r="AC3388">
        <f t="shared" si="2056"/>
        <v>1</v>
      </c>
      <c r="AD3388">
        <f t="shared" si="2057"/>
        <v>1</v>
      </c>
      <c r="AE3388">
        <f t="shared" si="2058"/>
        <v>202001</v>
      </c>
      <c r="AF3388">
        <f t="shared" si="2059"/>
        <v>202001</v>
      </c>
      <c r="AG3388" s="9">
        <f t="shared" ca="1" si="2060"/>
        <v>0</v>
      </c>
      <c r="AH3388">
        <f t="shared" ca="1" si="2061"/>
        <v>3</v>
      </c>
      <c r="AI3388" s="9">
        <f t="shared" ca="1" si="2062"/>
        <v>8</v>
      </c>
      <c r="AJ3388" s="9">
        <f t="shared" ca="1" si="2063"/>
        <v>0</v>
      </c>
      <c r="AK3388" s="9">
        <f t="shared" si="2064"/>
        <v>4</v>
      </c>
      <c r="AL3388" s="9">
        <f t="shared" si="2065"/>
        <v>4</v>
      </c>
      <c r="AM3388" s="9">
        <f t="shared" si="2066"/>
        <v>14</v>
      </c>
      <c r="AN3388" s="2">
        <v>43852.584722222222</v>
      </c>
      <c r="AO3388">
        <v>6804</v>
      </c>
      <c r="AP3388" s="1">
        <v>9500</v>
      </c>
      <c r="AQ3388" t="s">
        <v>4</v>
      </c>
    </row>
    <row r="3389" spans="1:43" x14ac:dyDescent="0.3">
      <c r="A3389" t="str">
        <f t="shared" ca="1" si="2028"/>
        <v>FY2020 Q4 Sep</v>
      </c>
      <c r="B3389">
        <f t="shared" ca="1" si="2029"/>
        <v>2020</v>
      </c>
      <c r="C3389" s="8" t="str">
        <f t="shared" ca="1" si="2030"/>
        <v>Sep</v>
      </c>
      <c r="D3389" s="8" t="str">
        <f t="shared" ca="1" si="2031"/>
        <v>Q4</v>
      </c>
      <c r="E3389">
        <f t="shared" ca="1" si="2032"/>
        <v>12</v>
      </c>
      <c r="F3389">
        <f t="shared" ca="1" si="2033"/>
        <v>4</v>
      </c>
      <c r="G3389">
        <f t="shared" ca="1" si="2034"/>
        <v>202012</v>
      </c>
      <c r="H3389">
        <f t="shared" ca="1" si="2035"/>
        <v>202004</v>
      </c>
      <c r="I3389" t="str">
        <f t="shared" ca="1" si="2036"/>
        <v>FY2020 Q3 Sep</v>
      </c>
      <c r="J3389">
        <f t="shared" ca="1" si="2037"/>
        <v>2020</v>
      </c>
      <c r="K3389" s="8" t="str">
        <f t="shared" ca="1" si="2038"/>
        <v>Sep</v>
      </c>
      <c r="L3389" s="8" t="str">
        <f t="shared" ca="1" si="2039"/>
        <v>Q3</v>
      </c>
      <c r="M3389">
        <f t="shared" ca="1" si="2040"/>
        <v>9</v>
      </c>
      <c r="N3389">
        <f t="shared" ca="1" si="2041"/>
        <v>3</v>
      </c>
      <c r="O3389">
        <f t="shared" ca="1" si="2042"/>
        <v>202009</v>
      </c>
      <c r="P3389">
        <f t="shared" ca="1" si="2043"/>
        <v>202003</v>
      </c>
      <c r="Q3389" t="str">
        <f t="shared" si="2044"/>
        <v>FY2020 Q2 Jan</v>
      </c>
      <c r="R3389">
        <f t="shared" si="2045"/>
        <v>2020</v>
      </c>
      <c r="S3389" s="8" t="str">
        <f t="shared" si="2046"/>
        <v>Jan</v>
      </c>
      <c r="T3389" s="8" t="str">
        <f t="shared" si="2047"/>
        <v>Q2</v>
      </c>
      <c r="U3389">
        <f t="shared" si="2048"/>
        <v>4</v>
      </c>
      <c r="V3389">
        <f t="shared" si="2049"/>
        <v>2</v>
      </c>
      <c r="W3389">
        <f t="shared" si="2050"/>
        <v>202004</v>
      </c>
      <c r="X3389">
        <f t="shared" si="2051"/>
        <v>202002</v>
      </c>
      <c r="Y3389" t="str">
        <f t="shared" si="2052"/>
        <v>FY2020 Q1 Jan</v>
      </c>
      <c r="Z3389">
        <f t="shared" si="2053"/>
        <v>2020</v>
      </c>
      <c r="AA3389" s="8" t="str">
        <f t="shared" si="2054"/>
        <v>Jan</v>
      </c>
      <c r="AB3389" s="8" t="str">
        <f t="shared" si="2055"/>
        <v>Q1</v>
      </c>
      <c r="AC3389">
        <f t="shared" si="2056"/>
        <v>1</v>
      </c>
      <c r="AD3389">
        <f t="shared" si="2057"/>
        <v>1</v>
      </c>
      <c r="AE3389">
        <f t="shared" si="2058"/>
        <v>202001</v>
      </c>
      <c r="AF3389">
        <f t="shared" si="2059"/>
        <v>202001</v>
      </c>
      <c r="AG3389" s="9">
        <f t="shared" ca="1" si="2060"/>
        <v>0</v>
      </c>
      <c r="AH3389">
        <f t="shared" ca="1" si="2061"/>
        <v>3</v>
      </c>
      <c r="AI3389" s="9">
        <f t="shared" ca="1" si="2062"/>
        <v>8</v>
      </c>
      <c r="AJ3389" s="9">
        <f t="shared" ca="1" si="2063"/>
        <v>0</v>
      </c>
      <c r="AK3389" s="9">
        <f t="shared" si="2064"/>
        <v>4</v>
      </c>
      <c r="AL3389" s="9">
        <f t="shared" si="2065"/>
        <v>4</v>
      </c>
      <c r="AM3389" s="9">
        <f t="shared" si="2066"/>
        <v>12</v>
      </c>
      <c r="AN3389" s="2">
        <v>43852.525694444441</v>
      </c>
      <c r="AO3389">
        <v>6878</v>
      </c>
      <c r="AP3389" s="1">
        <v>9500</v>
      </c>
      <c r="AQ3389" t="s">
        <v>4</v>
      </c>
    </row>
    <row r="3390" spans="1:43" x14ac:dyDescent="0.3">
      <c r="A3390" t="str">
        <f t="shared" ca="1" si="2028"/>
        <v>FY2020 Q4 Sep</v>
      </c>
      <c r="B3390">
        <f t="shared" ca="1" si="2029"/>
        <v>2020</v>
      </c>
      <c r="C3390" s="8" t="str">
        <f t="shared" ca="1" si="2030"/>
        <v>Sep</v>
      </c>
      <c r="D3390" s="8" t="str">
        <f t="shared" ca="1" si="2031"/>
        <v>Q4</v>
      </c>
      <c r="E3390">
        <f t="shared" ca="1" si="2032"/>
        <v>12</v>
      </c>
      <c r="F3390">
        <f t="shared" ca="1" si="2033"/>
        <v>4</v>
      </c>
      <c r="G3390">
        <f t="shared" ca="1" si="2034"/>
        <v>202012</v>
      </c>
      <c r="H3390">
        <f t="shared" ca="1" si="2035"/>
        <v>202004</v>
      </c>
      <c r="I3390" t="str">
        <f t="shared" ca="1" si="2036"/>
        <v>FY2020 Q3 Sep</v>
      </c>
      <c r="J3390">
        <f t="shared" ca="1" si="2037"/>
        <v>2020</v>
      </c>
      <c r="K3390" s="8" t="str">
        <f t="shared" ca="1" si="2038"/>
        <v>Sep</v>
      </c>
      <c r="L3390" s="8" t="str">
        <f t="shared" ca="1" si="2039"/>
        <v>Q3</v>
      </c>
      <c r="M3390">
        <f t="shared" ca="1" si="2040"/>
        <v>9</v>
      </c>
      <c r="N3390">
        <f t="shared" ca="1" si="2041"/>
        <v>3</v>
      </c>
      <c r="O3390">
        <f t="shared" ca="1" si="2042"/>
        <v>202009</v>
      </c>
      <c r="P3390">
        <f t="shared" ca="1" si="2043"/>
        <v>202003</v>
      </c>
      <c r="Q3390" t="str">
        <f t="shared" si="2044"/>
        <v>FY2020 Q1 Oct</v>
      </c>
      <c r="R3390">
        <f t="shared" si="2045"/>
        <v>2020</v>
      </c>
      <c r="S3390" s="8" t="str">
        <f t="shared" si="2046"/>
        <v>Oct</v>
      </c>
      <c r="T3390" s="8" t="str">
        <f t="shared" si="2047"/>
        <v>Q1</v>
      </c>
      <c r="U3390">
        <f t="shared" si="2048"/>
        <v>1</v>
      </c>
      <c r="V3390">
        <f t="shared" si="2049"/>
        <v>1</v>
      </c>
      <c r="W3390">
        <f t="shared" si="2050"/>
        <v>202001</v>
      </c>
      <c r="X3390">
        <f t="shared" si="2051"/>
        <v>202001</v>
      </c>
      <c r="Y3390" t="str">
        <f t="shared" si="2052"/>
        <v>FY2019 Q4 Oct</v>
      </c>
      <c r="Z3390">
        <f t="shared" si="2053"/>
        <v>2019</v>
      </c>
      <c r="AA3390" s="8" t="str">
        <f t="shared" si="2054"/>
        <v>Oct</v>
      </c>
      <c r="AB3390" s="8" t="str">
        <f t="shared" si="2055"/>
        <v>Q4</v>
      </c>
      <c r="AC3390">
        <f t="shared" si="2056"/>
        <v>10</v>
      </c>
      <c r="AD3390">
        <f t="shared" si="2057"/>
        <v>4</v>
      </c>
      <c r="AE3390">
        <f t="shared" si="2058"/>
        <v>201910</v>
      </c>
      <c r="AF3390">
        <f t="shared" si="2059"/>
        <v>201904</v>
      </c>
      <c r="AG3390" s="9">
        <f t="shared" ca="1" si="2060"/>
        <v>0</v>
      </c>
      <c r="AH3390">
        <f t="shared" ca="1" si="2061"/>
        <v>4</v>
      </c>
      <c r="AI3390" s="9">
        <f t="shared" ca="1" si="2062"/>
        <v>11</v>
      </c>
      <c r="AJ3390" s="9">
        <f t="shared" ca="1" si="2063"/>
        <v>1</v>
      </c>
      <c r="AK3390" s="9">
        <f t="shared" si="2064"/>
        <v>3</v>
      </c>
      <c r="AL3390" s="9">
        <f t="shared" si="2065"/>
        <v>44</v>
      </c>
      <c r="AM3390" s="9">
        <f t="shared" si="2066"/>
        <v>13</v>
      </c>
      <c r="AN3390" s="2">
        <v>43767.55972222222</v>
      </c>
      <c r="AO3390">
        <v>6916</v>
      </c>
      <c r="AP3390" s="1">
        <v>9500</v>
      </c>
      <c r="AQ3390" t="s">
        <v>4</v>
      </c>
    </row>
    <row r="3391" spans="1:43" x14ac:dyDescent="0.3">
      <c r="A3391" t="str">
        <f t="shared" ca="1" si="2028"/>
        <v>FY2020 Q4 Sep</v>
      </c>
      <c r="B3391">
        <f t="shared" ca="1" si="2029"/>
        <v>2020</v>
      </c>
      <c r="C3391" s="8" t="str">
        <f t="shared" ca="1" si="2030"/>
        <v>Sep</v>
      </c>
      <c r="D3391" s="8" t="str">
        <f t="shared" ca="1" si="2031"/>
        <v>Q4</v>
      </c>
      <c r="E3391">
        <f t="shared" ca="1" si="2032"/>
        <v>12</v>
      </c>
      <c r="F3391">
        <f t="shared" ca="1" si="2033"/>
        <v>4</v>
      </c>
      <c r="G3391">
        <f t="shared" ca="1" si="2034"/>
        <v>202012</v>
      </c>
      <c r="H3391">
        <f t="shared" ca="1" si="2035"/>
        <v>202004</v>
      </c>
      <c r="I3391" t="str">
        <f t="shared" ca="1" si="2036"/>
        <v>FY2020 Q3 Sep</v>
      </c>
      <c r="J3391">
        <f t="shared" ca="1" si="2037"/>
        <v>2020</v>
      </c>
      <c r="K3391" s="8" t="str">
        <f t="shared" ca="1" si="2038"/>
        <v>Sep</v>
      </c>
      <c r="L3391" s="8" t="str">
        <f t="shared" ca="1" si="2039"/>
        <v>Q3</v>
      </c>
      <c r="M3391">
        <f t="shared" ca="1" si="2040"/>
        <v>9</v>
      </c>
      <c r="N3391">
        <f t="shared" ca="1" si="2041"/>
        <v>3</v>
      </c>
      <c r="O3391">
        <f t="shared" ca="1" si="2042"/>
        <v>202009</v>
      </c>
      <c r="P3391">
        <f t="shared" ca="1" si="2043"/>
        <v>202003</v>
      </c>
      <c r="Q3391" t="str">
        <f t="shared" si="2044"/>
        <v>FY2020 Q1 Oct</v>
      </c>
      <c r="R3391">
        <f t="shared" si="2045"/>
        <v>2020</v>
      </c>
      <c r="S3391" s="8" t="str">
        <f t="shared" si="2046"/>
        <v>Oct</v>
      </c>
      <c r="T3391" s="8" t="str">
        <f t="shared" si="2047"/>
        <v>Q1</v>
      </c>
      <c r="U3391">
        <f t="shared" si="2048"/>
        <v>1</v>
      </c>
      <c r="V3391">
        <f t="shared" si="2049"/>
        <v>1</v>
      </c>
      <c r="W3391">
        <f t="shared" si="2050"/>
        <v>202001</v>
      </c>
      <c r="X3391">
        <f t="shared" si="2051"/>
        <v>202001</v>
      </c>
      <c r="Y3391" t="str">
        <f t="shared" si="2052"/>
        <v>FY2019 Q4 Oct</v>
      </c>
      <c r="Z3391">
        <f t="shared" si="2053"/>
        <v>2019</v>
      </c>
      <c r="AA3391" s="8" t="str">
        <f t="shared" si="2054"/>
        <v>Oct</v>
      </c>
      <c r="AB3391" s="8" t="str">
        <f t="shared" si="2055"/>
        <v>Q4</v>
      </c>
      <c r="AC3391">
        <f t="shared" si="2056"/>
        <v>10</v>
      </c>
      <c r="AD3391">
        <f t="shared" si="2057"/>
        <v>4</v>
      </c>
      <c r="AE3391">
        <f t="shared" si="2058"/>
        <v>201910</v>
      </c>
      <c r="AF3391">
        <f t="shared" si="2059"/>
        <v>201904</v>
      </c>
      <c r="AG3391" s="9">
        <f t="shared" ca="1" si="2060"/>
        <v>0</v>
      </c>
      <c r="AH3391">
        <f t="shared" ca="1" si="2061"/>
        <v>4</v>
      </c>
      <c r="AI3391" s="9">
        <f t="shared" ca="1" si="2062"/>
        <v>11</v>
      </c>
      <c r="AJ3391" s="9">
        <f t="shared" ca="1" si="2063"/>
        <v>1</v>
      </c>
      <c r="AK3391" s="9">
        <f t="shared" si="2064"/>
        <v>4</v>
      </c>
      <c r="AL3391" s="9">
        <f t="shared" si="2065"/>
        <v>44</v>
      </c>
      <c r="AM3391" s="9">
        <f t="shared" si="2066"/>
        <v>12</v>
      </c>
      <c r="AN3391" s="2">
        <v>43768.533333333333</v>
      </c>
      <c r="AO3391">
        <v>6916</v>
      </c>
      <c r="AP3391" s="1">
        <v>9500</v>
      </c>
      <c r="AQ3391" t="s">
        <v>4</v>
      </c>
    </row>
    <row r="3392" spans="1:43" x14ac:dyDescent="0.3">
      <c r="A3392" t="str">
        <f t="shared" ca="1" si="2028"/>
        <v>FY2020 Q4 Sep</v>
      </c>
      <c r="B3392">
        <f t="shared" ca="1" si="2029"/>
        <v>2020</v>
      </c>
      <c r="C3392" s="8" t="str">
        <f t="shared" ca="1" si="2030"/>
        <v>Sep</v>
      </c>
      <c r="D3392" s="8" t="str">
        <f t="shared" ca="1" si="2031"/>
        <v>Q4</v>
      </c>
      <c r="E3392">
        <f t="shared" ca="1" si="2032"/>
        <v>12</v>
      </c>
      <c r="F3392">
        <f t="shared" ca="1" si="2033"/>
        <v>4</v>
      </c>
      <c r="G3392">
        <f t="shared" ca="1" si="2034"/>
        <v>202012</v>
      </c>
      <c r="H3392">
        <f t="shared" ca="1" si="2035"/>
        <v>202004</v>
      </c>
      <c r="I3392" t="str">
        <f t="shared" ca="1" si="2036"/>
        <v>FY2020 Q3 Sep</v>
      </c>
      <c r="J3392">
        <f t="shared" ca="1" si="2037"/>
        <v>2020</v>
      </c>
      <c r="K3392" s="8" t="str">
        <f t="shared" ca="1" si="2038"/>
        <v>Sep</v>
      </c>
      <c r="L3392" s="8" t="str">
        <f t="shared" ca="1" si="2039"/>
        <v>Q3</v>
      </c>
      <c r="M3392">
        <f t="shared" ca="1" si="2040"/>
        <v>9</v>
      </c>
      <c r="N3392">
        <f t="shared" ca="1" si="2041"/>
        <v>3</v>
      </c>
      <c r="O3392">
        <f t="shared" ca="1" si="2042"/>
        <v>202009</v>
      </c>
      <c r="P3392">
        <f t="shared" ca="1" si="2043"/>
        <v>202003</v>
      </c>
      <c r="Q3392" t="str">
        <f t="shared" si="2044"/>
        <v>FY2020 Q1 Oct</v>
      </c>
      <c r="R3392">
        <f t="shared" si="2045"/>
        <v>2020</v>
      </c>
      <c r="S3392" s="8" t="str">
        <f t="shared" si="2046"/>
        <v>Oct</v>
      </c>
      <c r="T3392" s="8" t="str">
        <f t="shared" si="2047"/>
        <v>Q1</v>
      </c>
      <c r="U3392">
        <f t="shared" si="2048"/>
        <v>1</v>
      </c>
      <c r="V3392">
        <f t="shared" si="2049"/>
        <v>1</v>
      </c>
      <c r="W3392">
        <f t="shared" si="2050"/>
        <v>202001</v>
      </c>
      <c r="X3392">
        <f t="shared" si="2051"/>
        <v>202001</v>
      </c>
      <c r="Y3392" t="str">
        <f t="shared" si="2052"/>
        <v>FY2019 Q4 Oct</v>
      </c>
      <c r="Z3392">
        <f t="shared" si="2053"/>
        <v>2019</v>
      </c>
      <c r="AA3392" s="8" t="str">
        <f t="shared" si="2054"/>
        <v>Oct</v>
      </c>
      <c r="AB3392" s="8" t="str">
        <f t="shared" si="2055"/>
        <v>Q4</v>
      </c>
      <c r="AC3392">
        <f t="shared" si="2056"/>
        <v>10</v>
      </c>
      <c r="AD3392">
        <f t="shared" si="2057"/>
        <v>4</v>
      </c>
      <c r="AE3392">
        <f t="shared" si="2058"/>
        <v>201910</v>
      </c>
      <c r="AF3392">
        <f t="shared" si="2059"/>
        <v>201904</v>
      </c>
      <c r="AG3392" s="9">
        <f t="shared" ca="1" si="2060"/>
        <v>0</v>
      </c>
      <c r="AH3392">
        <f t="shared" ca="1" si="2061"/>
        <v>4</v>
      </c>
      <c r="AI3392" s="9">
        <f t="shared" ca="1" si="2062"/>
        <v>11</v>
      </c>
      <c r="AJ3392" s="9">
        <f t="shared" ca="1" si="2063"/>
        <v>1</v>
      </c>
      <c r="AK3392" s="9">
        <f t="shared" si="2064"/>
        <v>3</v>
      </c>
      <c r="AL3392" s="9">
        <f t="shared" si="2065"/>
        <v>41</v>
      </c>
      <c r="AM3392" s="9">
        <f t="shared" si="2066"/>
        <v>13</v>
      </c>
      <c r="AN3392" s="2">
        <v>43746.57708333333</v>
      </c>
      <c r="AO3392">
        <v>6983</v>
      </c>
      <c r="AP3392" s="1">
        <v>9500</v>
      </c>
      <c r="AQ3392" t="s">
        <v>4</v>
      </c>
    </row>
    <row r="3393" spans="1:43" x14ac:dyDescent="0.3">
      <c r="A3393" t="str">
        <f t="shared" ca="1" si="2028"/>
        <v>FY2020 Q4 Sep</v>
      </c>
      <c r="B3393">
        <f t="shared" ca="1" si="2029"/>
        <v>2020</v>
      </c>
      <c r="C3393" s="8" t="str">
        <f t="shared" ca="1" si="2030"/>
        <v>Sep</v>
      </c>
      <c r="D3393" s="8" t="str">
        <f t="shared" ca="1" si="2031"/>
        <v>Q4</v>
      </c>
      <c r="E3393">
        <f t="shared" ca="1" si="2032"/>
        <v>12</v>
      </c>
      <c r="F3393">
        <f t="shared" ca="1" si="2033"/>
        <v>4</v>
      </c>
      <c r="G3393">
        <f t="shared" ca="1" si="2034"/>
        <v>202012</v>
      </c>
      <c r="H3393">
        <f t="shared" ca="1" si="2035"/>
        <v>202004</v>
      </c>
      <c r="I3393" t="str">
        <f t="shared" ca="1" si="2036"/>
        <v>FY2020 Q3 Sep</v>
      </c>
      <c r="J3393">
        <f t="shared" ca="1" si="2037"/>
        <v>2020</v>
      </c>
      <c r="K3393" s="8" t="str">
        <f t="shared" ca="1" si="2038"/>
        <v>Sep</v>
      </c>
      <c r="L3393" s="8" t="str">
        <f t="shared" ca="1" si="2039"/>
        <v>Q3</v>
      </c>
      <c r="M3393">
        <f t="shared" ca="1" si="2040"/>
        <v>9</v>
      </c>
      <c r="N3393">
        <f t="shared" ca="1" si="2041"/>
        <v>3</v>
      </c>
      <c r="O3393">
        <f t="shared" ca="1" si="2042"/>
        <v>202009</v>
      </c>
      <c r="P3393">
        <f t="shared" ca="1" si="2043"/>
        <v>202003</v>
      </c>
      <c r="Q3393" t="str">
        <f t="shared" si="2044"/>
        <v>FY2020 Q1 Oct</v>
      </c>
      <c r="R3393">
        <f t="shared" si="2045"/>
        <v>2020</v>
      </c>
      <c r="S3393" s="8" t="str">
        <f t="shared" si="2046"/>
        <v>Oct</v>
      </c>
      <c r="T3393" s="8" t="str">
        <f t="shared" si="2047"/>
        <v>Q1</v>
      </c>
      <c r="U3393">
        <f t="shared" si="2048"/>
        <v>1</v>
      </c>
      <c r="V3393">
        <f t="shared" si="2049"/>
        <v>1</v>
      </c>
      <c r="W3393">
        <f t="shared" si="2050"/>
        <v>202001</v>
      </c>
      <c r="X3393">
        <f t="shared" si="2051"/>
        <v>202001</v>
      </c>
      <c r="Y3393" t="str">
        <f t="shared" si="2052"/>
        <v>FY2019 Q4 Oct</v>
      </c>
      <c r="Z3393">
        <f t="shared" si="2053"/>
        <v>2019</v>
      </c>
      <c r="AA3393" s="8" t="str">
        <f t="shared" si="2054"/>
        <v>Oct</v>
      </c>
      <c r="AB3393" s="8" t="str">
        <f t="shared" si="2055"/>
        <v>Q4</v>
      </c>
      <c r="AC3393">
        <f t="shared" si="2056"/>
        <v>10</v>
      </c>
      <c r="AD3393">
        <f t="shared" si="2057"/>
        <v>4</v>
      </c>
      <c r="AE3393">
        <f t="shared" si="2058"/>
        <v>201910</v>
      </c>
      <c r="AF3393">
        <f t="shared" si="2059"/>
        <v>201904</v>
      </c>
      <c r="AG3393" s="9">
        <f t="shared" ca="1" si="2060"/>
        <v>0</v>
      </c>
      <c r="AH3393">
        <f t="shared" ca="1" si="2061"/>
        <v>4</v>
      </c>
      <c r="AI3393" s="9">
        <f t="shared" ca="1" si="2062"/>
        <v>11</v>
      </c>
      <c r="AJ3393" s="9">
        <f t="shared" ca="1" si="2063"/>
        <v>1</v>
      </c>
      <c r="AK3393" s="9">
        <f t="shared" si="2064"/>
        <v>5</v>
      </c>
      <c r="AL3393" s="9">
        <f t="shared" si="2065"/>
        <v>43</v>
      </c>
      <c r="AM3393" s="9">
        <f t="shared" si="2066"/>
        <v>14</v>
      </c>
      <c r="AN3393" s="2">
        <v>43762.583333333336</v>
      </c>
      <c r="AO3393">
        <v>7009</v>
      </c>
      <c r="AP3393" s="1">
        <v>9500</v>
      </c>
      <c r="AQ3393" t="s">
        <v>4</v>
      </c>
    </row>
    <row r="3394" spans="1:43" x14ac:dyDescent="0.3">
      <c r="A3394" t="str">
        <f t="shared" ref="A3394:A3457" ca="1" si="2067">_xlfn.CONCAT("FY",YEAR(EDATE(TODAY(),3))," ","Q",ROUNDUP(MONTH(EDATE(TODAY(),3))/3,0)," ",(TEXT(TODAY(),"MMM")))</f>
        <v>FY2020 Q4 Sep</v>
      </c>
      <c r="B3394">
        <f t="shared" ref="B3394:B3457" ca="1" si="2068">YEAR(EDATE(TODAY(),3))</f>
        <v>2020</v>
      </c>
      <c r="C3394" s="8" t="str">
        <f t="shared" ref="C3394:C3457" ca="1" si="2069">TEXT(TODAY(),"MMM")</f>
        <v>Sep</v>
      </c>
      <c r="D3394" s="8" t="str">
        <f t="shared" ref="D3394:D3457" ca="1" si="2070">_xlfn.CONCAT("Q",ROUNDUP(MONTH(EDATE(TODAY(),3))/3,0))</f>
        <v>Q4</v>
      </c>
      <c r="E3394">
        <f t="shared" ref="E3394:E3457" ca="1" si="2071">MONTH(EDATE(TODAY(),3))</f>
        <v>12</v>
      </c>
      <c r="F3394">
        <f t="shared" ref="F3394:F3457" ca="1" si="2072">ROUNDUP(MONTH(EDATE(TODAY(),3))/3,0)</f>
        <v>4</v>
      </c>
      <c r="G3394">
        <f t="shared" ref="G3394:G3457" ca="1" si="2073">_xlfn.NUMBERVALUE(IF(LEN(MONTH(EDATE(TODAY(),3)))=1,_xlfn.CONCAT(YEAR(EDATE(TODAY(),3)),"0",MONTH(EDATE(TODAY(),3))),_xlfn.CONCAT(YEAR(EDATE(TODAY(),3)),MONTH(EDATE(TODAY(),3)))))</f>
        <v>202012</v>
      </c>
      <c r="H3394">
        <f t="shared" ref="H3394:H3457" ca="1" si="2074">_xlfn.NUMBERVALUE(IF(LEN(ROUNDUP(MONTH(EDATE(TODAY(),3))/3,0))=1,_xlfn.CONCAT(YEAR(EDATE(TODAY(),3)),"0",ROUNDUP(MONTH(EDATE(TODAY(),3))/3,0)),_xlfn.CONCAT(YEAR(EDATE(TODAY(),3)),ROUNDUP(MONTH(EDATE(TODAY(),3))/3,0))))</f>
        <v>202004</v>
      </c>
      <c r="I3394" t="str">
        <f t="shared" ref="I3394:I3457" ca="1" si="2075">_xlfn.CONCAT("FY",YEAR(EDATE(TODAY(),0))," ","Q",ROUNDUP(MONTH(EDATE(TODAY(),0))/3,0)," ",(TEXT(TODAY(),"MMM")))</f>
        <v>FY2020 Q3 Sep</v>
      </c>
      <c r="J3394">
        <f t="shared" ref="J3394:J3457" ca="1" si="2076">YEAR(EDATE(TODAY(),0))</f>
        <v>2020</v>
      </c>
      <c r="K3394" s="8" t="str">
        <f t="shared" ref="K3394:K3457" ca="1" si="2077">TEXT(TODAY(),"MMM")</f>
        <v>Sep</v>
      </c>
      <c r="L3394" s="8" t="str">
        <f t="shared" ref="L3394:L3457" ca="1" si="2078">_xlfn.CONCAT("Q",ROUNDUP(MONTH(EDATE(TODAY(),0))/3,0))</f>
        <v>Q3</v>
      </c>
      <c r="M3394">
        <f t="shared" ref="M3394:M3457" ca="1" si="2079">MONTH(EDATE(TODAY(),0))</f>
        <v>9</v>
      </c>
      <c r="N3394">
        <f t="shared" ref="N3394:N3457" ca="1" si="2080">ROUNDUP(MONTH(EDATE(TODAY(),0))/3,0)</f>
        <v>3</v>
      </c>
      <c r="O3394">
        <f t="shared" ref="O3394:O3457" ca="1" si="2081">_xlfn.NUMBERVALUE(IF(LEN(MONTH(EDATE(TODAY(),0)))=1,_xlfn.CONCAT(YEAR(EDATE(TODAY(),0)),"0",MONTH(EDATE(TODAY(),0))),_xlfn.CONCAT(YEAR(EDATE(TODAY(),0)),MONTH(EDATE(TODAY(),0)))))</f>
        <v>202009</v>
      </c>
      <c r="P3394">
        <f t="shared" ref="P3394:P3457" ca="1" si="2082">_xlfn.NUMBERVALUE(IF(LEN(ROUNDUP(MONTH(EDATE(TODAY(),0))/3,0))=1,_xlfn.CONCAT(YEAR(EDATE(TODAY(),0)),"0",ROUNDUP(MONTH(EDATE(TODAY(),0))/3,0)),_xlfn.CONCAT(YEAR(EDATE(TODAY(),0)),ROUNDUP(MONTH(EDATE(TODAY(),0))/3,0))))</f>
        <v>202003</v>
      </c>
      <c r="Q3394" t="str">
        <f t="shared" ref="Q3394:Q3457" si="2083">_xlfn.CONCAT("FY",YEAR(EDATE($AN3394,3))," ","Q",ROUNDUP(MONTH(EDATE($AN3394,3))/3,0)," ",(TEXT($AN3394,"MMM")))</f>
        <v>FY2020 Q1 Oct</v>
      </c>
      <c r="R3394">
        <f t="shared" ref="R3394:R3457" si="2084">YEAR(EDATE($AN3394,3))</f>
        <v>2020</v>
      </c>
      <c r="S3394" s="8" t="str">
        <f t="shared" ref="S3394:S3457" si="2085">TEXT($AN3394,"MMM")</f>
        <v>Oct</v>
      </c>
      <c r="T3394" s="8" t="str">
        <f t="shared" ref="T3394:T3457" si="2086">_xlfn.CONCAT("Q",ROUNDUP(MONTH(EDATE($AN3394,3))/3,0))</f>
        <v>Q1</v>
      </c>
      <c r="U3394">
        <f t="shared" ref="U3394:U3457" si="2087">MONTH(EDATE($AN3394,3))</f>
        <v>1</v>
      </c>
      <c r="V3394">
        <f t="shared" ref="V3394:V3457" si="2088">ROUNDUP(MONTH(EDATE($AN3394,3))/3,0)</f>
        <v>1</v>
      </c>
      <c r="W3394">
        <f t="shared" ref="W3394:W3457" si="2089">_xlfn.NUMBERVALUE(IF(LEN(MONTH(EDATE($AN3394,3)))=1,_xlfn.CONCAT(YEAR(EDATE($AN3394,3)),"0",MONTH(EDATE($AN3394,3))),_xlfn.CONCAT(YEAR(EDATE($AN3394,3)),MONTH(EDATE($AN3394,3)))))</f>
        <v>202001</v>
      </c>
      <c r="X3394">
        <f t="shared" ref="X3394:X3457" si="2090">_xlfn.NUMBERVALUE(IF(LEN(ROUNDUP(MONTH(EDATE($AN3394,3))/3,0))=1,_xlfn.CONCAT(YEAR(EDATE($AN3394,3)),"0",ROUNDUP(MONTH(EDATE($AN3394,3))/3,0)),_xlfn.CONCAT(YEAR(EDATE($AN3394,3)),ROUNDUP(MONTH(EDATE($AN3394,3))/3,0))))</f>
        <v>202001</v>
      </c>
      <c r="Y3394" t="str">
        <f t="shared" ref="Y3394:Y3457" si="2091">_xlfn.CONCAT("FY",YEAR(EDATE($AN3394,0))," ","Q",ROUNDUP(MONTH(EDATE($AN3394,0))/3,0)," ",(TEXT($AN3394,"MMM")))</f>
        <v>FY2019 Q4 Oct</v>
      </c>
      <c r="Z3394">
        <f t="shared" ref="Z3394:Z3457" si="2092">YEAR(EDATE($AN3394,0))</f>
        <v>2019</v>
      </c>
      <c r="AA3394" s="8" t="str">
        <f t="shared" ref="AA3394:AA3457" si="2093">TEXT($AN3394,"MMM")</f>
        <v>Oct</v>
      </c>
      <c r="AB3394" s="8" t="str">
        <f t="shared" ref="AB3394:AB3457" si="2094">_xlfn.CONCAT("Q",ROUNDUP(MONTH(EDATE($AN3394,0))/3,0))</f>
        <v>Q4</v>
      </c>
      <c r="AC3394">
        <f t="shared" ref="AC3394:AC3457" si="2095">MONTH(EDATE($AN3394,0))</f>
        <v>10</v>
      </c>
      <c r="AD3394">
        <f t="shared" ref="AD3394:AD3457" si="2096">ROUNDUP(MONTH(EDATE($AN3394,0))/3,0)</f>
        <v>4</v>
      </c>
      <c r="AE3394">
        <f t="shared" ref="AE3394:AE3457" si="2097">_xlfn.NUMBERVALUE(IF(LEN(MONTH(EDATE($AN3394,0)))=1,_xlfn.CONCAT(YEAR(EDATE($AN3394,0)),"0",MONTH(EDATE($AN3394,0))),_xlfn.CONCAT(YEAR(EDATE($AN3394,0)),MONTH(EDATE($AN3394,0)))))</f>
        <v>201910</v>
      </c>
      <c r="AF3394">
        <f t="shared" ref="AF3394:AF3457" si="2098">_xlfn.NUMBERVALUE(IF(LEN(ROUNDUP(MONTH(EDATE($AN3394,0))/3,0))=1,_xlfn.CONCAT(YEAR(EDATE($AN3394,0)),"0",ROUNDUP(MONTH(EDATE($AN3394,0))/3,0)),_xlfn.CONCAT(YEAR(EDATE($AN3394,0)),ROUNDUP(MONTH(EDATE($AN3394,0))/3,0))))</f>
        <v>201904</v>
      </c>
      <c r="AG3394" s="9">
        <f t="shared" ref="AG3394:AG3457" ca="1" si="2099">YEAR(EDATE(TODAY(),3))-YEAR(EDATE($AN3394,3))</f>
        <v>0</v>
      </c>
      <c r="AH3394">
        <f t="shared" ref="AH3394:AH3457" ca="1" si="2100">ROUND(AI3394/3,0)</f>
        <v>4</v>
      </c>
      <c r="AI3394" s="9">
        <f t="shared" ref="AI3394:AI3457" ca="1" si="2101">MONTH(TODAY())-(MONTH(AN3394)-
(YEAR(TODAY())-YEAR(AN3394))*12)</f>
        <v>11</v>
      </c>
      <c r="AJ3394" s="9">
        <f t="shared" ref="AJ3394:AJ3457" ca="1" si="2102">YEAR(TODAY())-YEAR($AN3394)</f>
        <v>1</v>
      </c>
      <c r="AK3394" s="9">
        <f t="shared" si="2064"/>
        <v>2</v>
      </c>
      <c r="AL3394" s="9">
        <f t="shared" si="2065"/>
        <v>44</v>
      </c>
      <c r="AM3394" s="9">
        <f t="shared" si="2066"/>
        <v>11</v>
      </c>
      <c r="AN3394" s="2">
        <v>43766.499305555553</v>
      </c>
      <c r="AO3394">
        <v>7009</v>
      </c>
      <c r="AP3394" s="1">
        <v>9500</v>
      </c>
      <c r="AQ3394" t="s">
        <v>4</v>
      </c>
    </row>
    <row r="3395" spans="1:43" x14ac:dyDescent="0.3">
      <c r="A3395" t="str">
        <f t="shared" ca="1" si="2067"/>
        <v>FY2020 Q4 Sep</v>
      </c>
      <c r="B3395">
        <f t="shared" ca="1" si="2068"/>
        <v>2020</v>
      </c>
      <c r="C3395" s="8" t="str">
        <f t="shared" ca="1" si="2069"/>
        <v>Sep</v>
      </c>
      <c r="D3395" s="8" t="str">
        <f t="shared" ca="1" si="2070"/>
        <v>Q4</v>
      </c>
      <c r="E3395">
        <f t="shared" ca="1" si="2071"/>
        <v>12</v>
      </c>
      <c r="F3395">
        <f t="shared" ca="1" si="2072"/>
        <v>4</v>
      </c>
      <c r="G3395">
        <f t="shared" ca="1" si="2073"/>
        <v>202012</v>
      </c>
      <c r="H3395">
        <f t="shared" ca="1" si="2074"/>
        <v>202004</v>
      </c>
      <c r="I3395" t="str">
        <f t="shared" ca="1" si="2075"/>
        <v>FY2020 Q3 Sep</v>
      </c>
      <c r="J3395">
        <f t="shared" ca="1" si="2076"/>
        <v>2020</v>
      </c>
      <c r="K3395" s="8" t="str">
        <f t="shared" ca="1" si="2077"/>
        <v>Sep</v>
      </c>
      <c r="L3395" s="8" t="str">
        <f t="shared" ca="1" si="2078"/>
        <v>Q3</v>
      </c>
      <c r="M3395">
        <f t="shared" ca="1" si="2079"/>
        <v>9</v>
      </c>
      <c r="N3395">
        <f t="shared" ca="1" si="2080"/>
        <v>3</v>
      </c>
      <c r="O3395">
        <f t="shared" ca="1" si="2081"/>
        <v>202009</v>
      </c>
      <c r="P3395">
        <f t="shared" ca="1" si="2082"/>
        <v>202003</v>
      </c>
      <c r="Q3395" t="str">
        <f t="shared" si="2083"/>
        <v>FY2020 Q1 Oct</v>
      </c>
      <c r="R3395">
        <f t="shared" si="2084"/>
        <v>2020</v>
      </c>
      <c r="S3395" s="8" t="str">
        <f t="shared" si="2085"/>
        <v>Oct</v>
      </c>
      <c r="T3395" s="8" t="str">
        <f t="shared" si="2086"/>
        <v>Q1</v>
      </c>
      <c r="U3395">
        <f t="shared" si="2087"/>
        <v>1</v>
      </c>
      <c r="V3395">
        <f t="shared" si="2088"/>
        <v>1</v>
      </c>
      <c r="W3395">
        <f t="shared" si="2089"/>
        <v>202001</v>
      </c>
      <c r="X3395">
        <f t="shared" si="2090"/>
        <v>202001</v>
      </c>
      <c r="Y3395" t="str">
        <f t="shared" si="2091"/>
        <v>FY2019 Q4 Oct</v>
      </c>
      <c r="Z3395">
        <f t="shared" si="2092"/>
        <v>2019</v>
      </c>
      <c r="AA3395" s="8" t="str">
        <f t="shared" si="2093"/>
        <v>Oct</v>
      </c>
      <c r="AB3395" s="8" t="str">
        <f t="shared" si="2094"/>
        <v>Q4</v>
      </c>
      <c r="AC3395">
        <f t="shared" si="2095"/>
        <v>10</v>
      </c>
      <c r="AD3395">
        <f t="shared" si="2096"/>
        <v>4</v>
      </c>
      <c r="AE3395">
        <f t="shared" si="2097"/>
        <v>201910</v>
      </c>
      <c r="AF3395">
        <f t="shared" si="2098"/>
        <v>201904</v>
      </c>
      <c r="AG3395" s="9">
        <f t="shared" ca="1" si="2099"/>
        <v>0</v>
      </c>
      <c r="AH3395">
        <f t="shared" ca="1" si="2100"/>
        <v>4</v>
      </c>
      <c r="AI3395" s="9">
        <f t="shared" ca="1" si="2101"/>
        <v>11</v>
      </c>
      <c r="AJ3395" s="9">
        <f t="shared" ca="1" si="2102"/>
        <v>1</v>
      </c>
      <c r="AK3395" s="9">
        <f t="shared" ref="AK3395:AK3458" si="2103">WEEKDAY(AN3395)</f>
        <v>3</v>
      </c>
      <c r="AL3395" s="9">
        <f t="shared" ref="AL3395:AL3458" si="2104">WEEKNUM(AN3395)</f>
        <v>44</v>
      </c>
      <c r="AM3395" s="9">
        <f t="shared" ref="AM3395:AM3458" si="2105">HOUR(AN3395)</f>
        <v>12</v>
      </c>
      <c r="AN3395" s="2">
        <v>43767.503472222219</v>
      </c>
      <c r="AO3395">
        <v>7009</v>
      </c>
      <c r="AP3395" s="1">
        <v>9500</v>
      </c>
      <c r="AQ3395" t="s">
        <v>4</v>
      </c>
    </row>
    <row r="3396" spans="1:43" x14ac:dyDescent="0.3">
      <c r="A3396" t="str">
        <f t="shared" ca="1" si="2067"/>
        <v>FY2020 Q4 Sep</v>
      </c>
      <c r="B3396">
        <f t="shared" ca="1" si="2068"/>
        <v>2020</v>
      </c>
      <c r="C3396" s="8" t="str">
        <f t="shared" ca="1" si="2069"/>
        <v>Sep</v>
      </c>
      <c r="D3396" s="8" t="str">
        <f t="shared" ca="1" si="2070"/>
        <v>Q4</v>
      </c>
      <c r="E3396">
        <f t="shared" ca="1" si="2071"/>
        <v>12</v>
      </c>
      <c r="F3396">
        <f t="shared" ca="1" si="2072"/>
        <v>4</v>
      </c>
      <c r="G3396">
        <f t="shared" ca="1" si="2073"/>
        <v>202012</v>
      </c>
      <c r="H3396">
        <f t="shared" ca="1" si="2074"/>
        <v>202004</v>
      </c>
      <c r="I3396" t="str">
        <f t="shared" ca="1" si="2075"/>
        <v>FY2020 Q3 Sep</v>
      </c>
      <c r="J3396">
        <f t="shared" ca="1" si="2076"/>
        <v>2020</v>
      </c>
      <c r="K3396" s="8" t="str">
        <f t="shared" ca="1" si="2077"/>
        <v>Sep</v>
      </c>
      <c r="L3396" s="8" t="str">
        <f t="shared" ca="1" si="2078"/>
        <v>Q3</v>
      </c>
      <c r="M3396">
        <f t="shared" ca="1" si="2079"/>
        <v>9</v>
      </c>
      <c r="N3396">
        <f t="shared" ca="1" si="2080"/>
        <v>3</v>
      </c>
      <c r="O3396">
        <f t="shared" ca="1" si="2081"/>
        <v>202009</v>
      </c>
      <c r="P3396">
        <f t="shared" ca="1" si="2082"/>
        <v>202003</v>
      </c>
      <c r="Q3396" t="str">
        <f t="shared" si="2083"/>
        <v>FY2020 Q1 Oct</v>
      </c>
      <c r="R3396">
        <f t="shared" si="2084"/>
        <v>2020</v>
      </c>
      <c r="S3396" s="8" t="str">
        <f t="shared" si="2085"/>
        <v>Oct</v>
      </c>
      <c r="T3396" s="8" t="str">
        <f t="shared" si="2086"/>
        <v>Q1</v>
      </c>
      <c r="U3396">
        <f t="shared" si="2087"/>
        <v>1</v>
      </c>
      <c r="V3396">
        <f t="shared" si="2088"/>
        <v>1</v>
      </c>
      <c r="W3396">
        <f t="shared" si="2089"/>
        <v>202001</v>
      </c>
      <c r="X3396">
        <f t="shared" si="2090"/>
        <v>202001</v>
      </c>
      <c r="Y3396" t="str">
        <f t="shared" si="2091"/>
        <v>FY2019 Q4 Oct</v>
      </c>
      <c r="Z3396">
        <f t="shared" si="2092"/>
        <v>2019</v>
      </c>
      <c r="AA3396" s="8" t="str">
        <f t="shared" si="2093"/>
        <v>Oct</v>
      </c>
      <c r="AB3396" s="8" t="str">
        <f t="shared" si="2094"/>
        <v>Q4</v>
      </c>
      <c r="AC3396">
        <f t="shared" si="2095"/>
        <v>10</v>
      </c>
      <c r="AD3396">
        <f t="shared" si="2096"/>
        <v>4</v>
      </c>
      <c r="AE3396">
        <f t="shared" si="2097"/>
        <v>201910</v>
      </c>
      <c r="AF3396">
        <f t="shared" si="2098"/>
        <v>201904</v>
      </c>
      <c r="AG3396" s="9">
        <f t="shared" ca="1" si="2099"/>
        <v>0</v>
      </c>
      <c r="AH3396">
        <f t="shared" ca="1" si="2100"/>
        <v>4</v>
      </c>
      <c r="AI3396" s="9">
        <f t="shared" ca="1" si="2101"/>
        <v>11</v>
      </c>
      <c r="AJ3396" s="9">
        <f t="shared" ca="1" si="2102"/>
        <v>1</v>
      </c>
      <c r="AK3396" s="9">
        <f t="shared" si="2103"/>
        <v>4</v>
      </c>
      <c r="AL3396" s="9">
        <f t="shared" si="2104"/>
        <v>44</v>
      </c>
      <c r="AM3396" s="9">
        <f t="shared" si="2105"/>
        <v>11</v>
      </c>
      <c r="AN3396" s="2">
        <v>43768.497916666667</v>
      </c>
      <c r="AO3396">
        <v>7009</v>
      </c>
      <c r="AP3396" s="1">
        <v>9500</v>
      </c>
      <c r="AQ3396" t="s">
        <v>4</v>
      </c>
    </row>
    <row r="3397" spans="1:43" x14ac:dyDescent="0.3">
      <c r="A3397" t="str">
        <f t="shared" ca="1" si="2067"/>
        <v>FY2020 Q4 Sep</v>
      </c>
      <c r="B3397">
        <f t="shared" ca="1" si="2068"/>
        <v>2020</v>
      </c>
      <c r="C3397" s="8" t="str">
        <f t="shared" ca="1" si="2069"/>
        <v>Sep</v>
      </c>
      <c r="D3397" s="8" t="str">
        <f t="shared" ca="1" si="2070"/>
        <v>Q4</v>
      </c>
      <c r="E3397">
        <f t="shared" ca="1" si="2071"/>
        <v>12</v>
      </c>
      <c r="F3397">
        <f t="shared" ca="1" si="2072"/>
        <v>4</v>
      </c>
      <c r="G3397">
        <f t="shared" ca="1" si="2073"/>
        <v>202012</v>
      </c>
      <c r="H3397">
        <f t="shared" ca="1" si="2074"/>
        <v>202004</v>
      </c>
      <c r="I3397" t="str">
        <f t="shared" ca="1" si="2075"/>
        <v>FY2020 Q3 Sep</v>
      </c>
      <c r="J3397">
        <f t="shared" ca="1" si="2076"/>
        <v>2020</v>
      </c>
      <c r="K3397" s="8" t="str">
        <f t="shared" ca="1" si="2077"/>
        <v>Sep</v>
      </c>
      <c r="L3397" s="8" t="str">
        <f t="shared" ca="1" si="2078"/>
        <v>Q3</v>
      </c>
      <c r="M3397">
        <f t="shared" ca="1" si="2079"/>
        <v>9</v>
      </c>
      <c r="N3397">
        <f t="shared" ca="1" si="2080"/>
        <v>3</v>
      </c>
      <c r="O3397">
        <f t="shared" ca="1" si="2081"/>
        <v>202009</v>
      </c>
      <c r="P3397">
        <f t="shared" ca="1" si="2082"/>
        <v>202003</v>
      </c>
      <c r="Q3397" t="str">
        <f t="shared" si="2083"/>
        <v>FY2020 Q1 Oct</v>
      </c>
      <c r="R3397">
        <f t="shared" si="2084"/>
        <v>2020</v>
      </c>
      <c r="S3397" s="8" t="str">
        <f t="shared" si="2085"/>
        <v>Oct</v>
      </c>
      <c r="T3397" s="8" t="str">
        <f t="shared" si="2086"/>
        <v>Q1</v>
      </c>
      <c r="U3397">
        <f t="shared" si="2087"/>
        <v>1</v>
      </c>
      <c r="V3397">
        <f t="shared" si="2088"/>
        <v>1</v>
      </c>
      <c r="W3397">
        <f t="shared" si="2089"/>
        <v>202001</v>
      </c>
      <c r="X3397">
        <f t="shared" si="2090"/>
        <v>202001</v>
      </c>
      <c r="Y3397" t="str">
        <f t="shared" si="2091"/>
        <v>FY2019 Q4 Oct</v>
      </c>
      <c r="Z3397">
        <f t="shared" si="2092"/>
        <v>2019</v>
      </c>
      <c r="AA3397" s="8" t="str">
        <f t="shared" si="2093"/>
        <v>Oct</v>
      </c>
      <c r="AB3397" s="8" t="str">
        <f t="shared" si="2094"/>
        <v>Q4</v>
      </c>
      <c r="AC3397">
        <f t="shared" si="2095"/>
        <v>10</v>
      </c>
      <c r="AD3397">
        <f t="shared" si="2096"/>
        <v>4</v>
      </c>
      <c r="AE3397">
        <f t="shared" si="2097"/>
        <v>201910</v>
      </c>
      <c r="AF3397">
        <f t="shared" si="2098"/>
        <v>201904</v>
      </c>
      <c r="AG3397" s="9">
        <f t="shared" ca="1" si="2099"/>
        <v>0</v>
      </c>
      <c r="AH3397">
        <f t="shared" ca="1" si="2100"/>
        <v>4</v>
      </c>
      <c r="AI3397" s="9">
        <f t="shared" ca="1" si="2101"/>
        <v>11</v>
      </c>
      <c r="AJ3397" s="9">
        <f t="shared" ca="1" si="2102"/>
        <v>1</v>
      </c>
      <c r="AK3397" s="9">
        <f t="shared" si="2103"/>
        <v>5</v>
      </c>
      <c r="AL3397" s="9">
        <f t="shared" si="2104"/>
        <v>44</v>
      </c>
      <c r="AM3397" s="9">
        <f t="shared" si="2105"/>
        <v>12</v>
      </c>
      <c r="AN3397" s="2">
        <v>43769.502083333333</v>
      </c>
      <c r="AO3397">
        <v>7009</v>
      </c>
      <c r="AP3397" s="1">
        <v>9500</v>
      </c>
      <c r="AQ3397" t="s">
        <v>4</v>
      </c>
    </row>
    <row r="3398" spans="1:43" x14ac:dyDescent="0.3">
      <c r="A3398" t="str">
        <f t="shared" ca="1" si="2067"/>
        <v>FY2020 Q4 Sep</v>
      </c>
      <c r="B3398">
        <f t="shared" ca="1" si="2068"/>
        <v>2020</v>
      </c>
      <c r="C3398" s="8" t="str">
        <f t="shared" ca="1" si="2069"/>
        <v>Sep</v>
      </c>
      <c r="D3398" s="8" t="str">
        <f t="shared" ca="1" si="2070"/>
        <v>Q4</v>
      </c>
      <c r="E3398">
        <f t="shared" ca="1" si="2071"/>
        <v>12</v>
      </c>
      <c r="F3398">
        <f t="shared" ca="1" si="2072"/>
        <v>4</v>
      </c>
      <c r="G3398">
        <f t="shared" ca="1" si="2073"/>
        <v>202012</v>
      </c>
      <c r="H3398">
        <f t="shared" ca="1" si="2074"/>
        <v>202004</v>
      </c>
      <c r="I3398" t="str">
        <f t="shared" ca="1" si="2075"/>
        <v>FY2020 Q3 Sep</v>
      </c>
      <c r="J3398">
        <f t="shared" ca="1" si="2076"/>
        <v>2020</v>
      </c>
      <c r="K3398" s="8" t="str">
        <f t="shared" ca="1" si="2077"/>
        <v>Sep</v>
      </c>
      <c r="L3398" s="8" t="str">
        <f t="shared" ca="1" si="2078"/>
        <v>Q3</v>
      </c>
      <c r="M3398">
        <f t="shared" ca="1" si="2079"/>
        <v>9</v>
      </c>
      <c r="N3398">
        <f t="shared" ca="1" si="2080"/>
        <v>3</v>
      </c>
      <c r="O3398">
        <f t="shared" ca="1" si="2081"/>
        <v>202009</v>
      </c>
      <c r="P3398">
        <f t="shared" ca="1" si="2082"/>
        <v>202003</v>
      </c>
      <c r="Q3398" t="str">
        <f t="shared" si="2083"/>
        <v>FY2020 Q1 Nov</v>
      </c>
      <c r="R3398">
        <f t="shared" si="2084"/>
        <v>2020</v>
      </c>
      <c r="S3398" s="8" t="str">
        <f t="shared" si="2085"/>
        <v>Nov</v>
      </c>
      <c r="T3398" s="8" t="str">
        <f t="shared" si="2086"/>
        <v>Q1</v>
      </c>
      <c r="U3398">
        <f t="shared" si="2087"/>
        <v>2</v>
      </c>
      <c r="V3398">
        <f t="shared" si="2088"/>
        <v>1</v>
      </c>
      <c r="W3398">
        <f t="shared" si="2089"/>
        <v>202002</v>
      </c>
      <c r="X3398">
        <f t="shared" si="2090"/>
        <v>202001</v>
      </c>
      <c r="Y3398" t="str">
        <f t="shared" si="2091"/>
        <v>FY2019 Q4 Nov</v>
      </c>
      <c r="Z3398">
        <f t="shared" si="2092"/>
        <v>2019</v>
      </c>
      <c r="AA3398" s="8" t="str">
        <f t="shared" si="2093"/>
        <v>Nov</v>
      </c>
      <c r="AB3398" s="8" t="str">
        <f t="shared" si="2094"/>
        <v>Q4</v>
      </c>
      <c r="AC3398">
        <f t="shared" si="2095"/>
        <v>11</v>
      </c>
      <c r="AD3398">
        <f t="shared" si="2096"/>
        <v>4</v>
      </c>
      <c r="AE3398">
        <f t="shared" si="2097"/>
        <v>201911</v>
      </c>
      <c r="AF3398">
        <f t="shared" si="2098"/>
        <v>201904</v>
      </c>
      <c r="AG3398" s="9">
        <f t="shared" ca="1" si="2099"/>
        <v>0</v>
      </c>
      <c r="AH3398">
        <f t="shared" ca="1" si="2100"/>
        <v>3</v>
      </c>
      <c r="AI3398" s="9">
        <f t="shared" ca="1" si="2101"/>
        <v>10</v>
      </c>
      <c r="AJ3398" s="9">
        <f t="shared" ca="1" si="2102"/>
        <v>1</v>
      </c>
      <c r="AK3398" s="9">
        <f t="shared" si="2103"/>
        <v>6</v>
      </c>
      <c r="AL3398" s="9">
        <f t="shared" si="2104"/>
        <v>45</v>
      </c>
      <c r="AM3398" s="9">
        <f t="shared" si="2105"/>
        <v>14</v>
      </c>
      <c r="AN3398" s="2">
        <v>43777.584027777775</v>
      </c>
      <c r="AO3398">
        <v>7009</v>
      </c>
      <c r="AP3398" s="1">
        <v>9500</v>
      </c>
      <c r="AQ3398" t="s">
        <v>4</v>
      </c>
    </row>
    <row r="3399" spans="1:43" x14ac:dyDescent="0.3">
      <c r="A3399" t="str">
        <f t="shared" ca="1" si="2067"/>
        <v>FY2020 Q4 Sep</v>
      </c>
      <c r="B3399">
        <f t="shared" ca="1" si="2068"/>
        <v>2020</v>
      </c>
      <c r="C3399" s="8" t="str">
        <f t="shared" ca="1" si="2069"/>
        <v>Sep</v>
      </c>
      <c r="D3399" s="8" t="str">
        <f t="shared" ca="1" si="2070"/>
        <v>Q4</v>
      </c>
      <c r="E3399">
        <f t="shared" ca="1" si="2071"/>
        <v>12</v>
      </c>
      <c r="F3399">
        <f t="shared" ca="1" si="2072"/>
        <v>4</v>
      </c>
      <c r="G3399">
        <f t="shared" ca="1" si="2073"/>
        <v>202012</v>
      </c>
      <c r="H3399">
        <f t="shared" ca="1" si="2074"/>
        <v>202004</v>
      </c>
      <c r="I3399" t="str">
        <f t="shared" ca="1" si="2075"/>
        <v>FY2020 Q3 Sep</v>
      </c>
      <c r="J3399">
        <f t="shared" ca="1" si="2076"/>
        <v>2020</v>
      </c>
      <c r="K3399" s="8" t="str">
        <f t="shared" ca="1" si="2077"/>
        <v>Sep</v>
      </c>
      <c r="L3399" s="8" t="str">
        <f t="shared" ca="1" si="2078"/>
        <v>Q3</v>
      </c>
      <c r="M3399">
        <f t="shared" ca="1" si="2079"/>
        <v>9</v>
      </c>
      <c r="N3399">
        <f t="shared" ca="1" si="2080"/>
        <v>3</v>
      </c>
      <c r="O3399">
        <f t="shared" ca="1" si="2081"/>
        <v>202009</v>
      </c>
      <c r="P3399">
        <f t="shared" ca="1" si="2082"/>
        <v>202003</v>
      </c>
      <c r="Q3399" t="str">
        <f t="shared" si="2083"/>
        <v>FY2020 Q1 Nov</v>
      </c>
      <c r="R3399">
        <f t="shared" si="2084"/>
        <v>2020</v>
      </c>
      <c r="S3399" s="8" t="str">
        <f t="shared" si="2085"/>
        <v>Nov</v>
      </c>
      <c r="T3399" s="8" t="str">
        <f t="shared" si="2086"/>
        <v>Q1</v>
      </c>
      <c r="U3399">
        <f t="shared" si="2087"/>
        <v>2</v>
      </c>
      <c r="V3399">
        <f t="shared" si="2088"/>
        <v>1</v>
      </c>
      <c r="W3399">
        <f t="shared" si="2089"/>
        <v>202002</v>
      </c>
      <c r="X3399">
        <f t="shared" si="2090"/>
        <v>202001</v>
      </c>
      <c r="Y3399" t="str">
        <f t="shared" si="2091"/>
        <v>FY2019 Q4 Nov</v>
      </c>
      <c r="Z3399">
        <f t="shared" si="2092"/>
        <v>2019</v>
      </c>
      <c r="AA3399" s="8" t="str">
        <f t="shared" si="2093"/>
        <v>Nov</v>
      </c>
      <c r="AB3399" s="8" t="str">
        <f t="shared" si="2094"/>
        <v>Q4</v>
      </c>
      <c r="AC3399">
        <f t="shared" si="2095"/>
        <v>11</v>
      </c>
      <c r="AD3399">
        <f t="shared" si="2096"/>
        <v>4</v>
      </c>
      <c r="AE3399">
        <f t="shared" si="2097"/>
        <v>201911</v>
      </c>
      <c r="AF3399">
        <f t="shared" si="2098"/>
        <v>201904</v>
      </c>
      <c r="AG3399" s="9">
        <f t="shared" ca="1" si="2099"/>
        <v>0</v>
      </c>
      <c r="AH3399">
        <f t="shared" ca="1" si="2100"/>
        <v>3</v>
      </c>
      <c r="AI3399" s="9">
        <f t="shared" ca="1" si="2101"/>
        <v>10</v>
      </c>
      <c r="AJ3399" s="9">
        <f t="shared" ca="1" si="2102"/>
        <v>1</v>
      </c>
      <c r="AK3399" s="9">
        <f t="shared" si="2103"/>
        <v>3</v>
      </c>
      <c r="AL3399" s="9">
        <f t="shared" si="2104"/>
        <v>46</v>
      </c>
      <c r="AM3399" s="9">
        <f t="shared" si="2105"/>
        <v>14</v>
      </c>
      <c r="AN3399" s="2">
        <v>43781.586111111108</v>
      </c>
      <c r="AO3399">
        <v>7009</v>
      </c>
      <c r="AP3399" s="1">
        <v>9500</v>
      </c>
      <c r="AQ3399" t="s">
        <v>4</v>
      </c>
    </row>
    <row r="3400" spans="1:43" x14ac:dyDescent="0.3">
      <c r="A3400" t="str">
        <f t="shared" ca="1" si="2067"/>
        <v>FY2020 Q4 Sep</v>
      </c>
      <c r="B3400">
        <f t="shared" ca="1" si="2068"/>
        <v>2020</v>
      </c>
      <c r="C3400" s="8" t="str">
        <f t="shared" ca="1" si="2069"/>
        <v>Sep</v>
      </c>
      <c r="D3400" s="8" t="str">
        <f t="shared" ca="1" si="2070"/>
        <v>Q4</v>
      </c>
      <c r="E3400">
        <f t="shared" ca="1" si="2071"/>
        <v>12</v>
      </c>
      <c r="F3400">
        <f t="shared" ca="1" si="2072"/>
        <v>4</v>
      </c>
      <c r="G3400">
        <f t="shared" ca="1" si="2073"/>
        <v>202012</v>
      </c>
      <c r="H3400">
        <f t="shared" ca="1" si="2074"/>
        <v>202004</v>
      </c>
      <c r="I3400" t="str">
        <f t="shared" ca="1" si="2075"/>
        <v>FY2020 Q3 Sep</v>
      </c>
      <c r="J3400">
        <f t="shared" ca="1" si="2076"/>
        <v>2020</v>
      </c>
      <c r="K3400" s="8" t="str">
        <f t="shared" ca="1" si="2077"/>
        <v>Sep</v>
      </c>
      <c r="L3400" s="8" t="str">
        <f t="shared" ca="1" si="2078"/>
        <v>Q3</v>
      </c>
      <c r="M3400">
        <f t="shared" ca="1" si="2079"/>
        <v>9</v>
      </c>
      <c r="N3400">
        <f t="shared" ca="1" si="2080"/>
        <v>3</v>
      </c>
      <c r="O3400">
        <f t="shared" ca="1" si="2081"/>
        <v>202009</v>
      </c>
      <c r="P3400">
        <f t="shared" ca="1" si="2082"/>
        <v>202003</v>
      </c>
      <c r="Q3400" t="str">
        <f t="shared" si="2083"/>
        <v>FY2020 Q1 Nov</v>
      </c>
      <c r="R3400">
        <f t="shared" si="2084"/>
        <v>2020</v>
      </c>
      <c r="S3400" s="8" t="str">
        <f t="shared" si="2085"/>
        <v>Nov</v>
      </c>
      <c r="T3400" s="8" t="str">
        <f t="shared" si="2086"/>
        <v>Q1</v>
      </c>
      <c r="U3400">
        <f t="shared" si="2087"/>
        <v>2</v>
      </c>
      <c r="V3400">
        <f t="shared" si="2088"/>
        <v>1</v>
      </c>
      <c r="W3400">
        <f t="shared" si="2089"/>
        <v>202002</v>
      </c>
      <c r="X3400">
        <f t="shared" si="2090"/>
        <v>202001</v>
      </c>
      <c r="Y3400" t="str">
        <f t="shared" si="2091"/>
        <v>FY2019 Q4 Nov</v>
      </c>
      <c r="Z3400">
        <f t="shared" si="2092"/>
        <v>2019</v>
      </c>
      <c r="AA3400" s="8" t="str">
        <f t="shared" si="2093"/>
        <v>Nov</v>
      </c>
      <c r="AB3400" s="8" t="str">
        <f t="shared" si="2094"/>
        <v>Q4</v>
      </c>
      <c r="AC3400">
        <f t="shared" si="2095"/>
        <v>11</v>
      </c>
      <c r="AD3400">
        <f t="shared" si="2096"/>
        <v>4</v>
      </c>
      <c r="AE3400">
        <f t="shared" si="2097"/>
        <v>201911</v>
      </c>
      <c r="AF3400">
        <f t="shared" si="2098"/>
        <v>201904</v>
      </c>
      <c r="AG3400" s="9">
        <f t="shared" ca="1" si="2099"/>
        <v>0</v>
      </c>
      <c r="AH3400">
        <f t="shared" ca="1" si="2100"/>
        <v>3</v>
      </c>
      <c r="AI3400" s="9">
        <f t="shared" ca="1" si="2101"/>
        <v>10</v>
      </c>
      <c r="AJ3400" s="9">
        <f t="shared" ca="1" si="2102"/>
        <v>1</v>
      </c>
      <c r="AK3400" s="9">
        <f t="shared" si="2103"/>
        <v>4</v>
      </c>
      <c r="AL3400" s="9">
        <f t="shared" si="2104"/>
        <v>48</v>
      </c>
      <c r="AM3400" s="9">
        <f t="shared" si="2105"/>
        <v>12</v>
      </c>
      <c r="AN3400" s="2">
        <v>43796.508333333331</v>
      </c>
      <c r="AO3400">
        <v>7009</v>
      </c>
      <c r="AP3400" s="1">
        <v>9500</v>
      </c>
      <c r="AQ3400" t="s">
        <v>4</v>
      </c>
    </row>
    <row r="3401" spans="1:43" x14ac:dyDescent="0.3">
      <c r="A3401" t="str">
        <f t="shared" ca="1" si="2067"/>
        <v>FY2020 Q4 Sep</v>
      </c>
      <c r="B3401">
        <f t="shared" ca="1" si="2068"/>
        <v>2020</v>
      </c>
      <c r="C3401" s="8" t="str">
        <f t="shared" ca="1" si="2069"/>
        <v>Sep</v>
      </c>
      <c r="D3401" s="8" t="str">
        <f t="shared" ca="1" si="2070"/>
        <v>Q4</v>
      </c>
      <c r="E3401">
        <f t="shared" ca="1" si="2071"/>
        <v>12</v>
      </c>
      <c r="F3401">
        <f t="shared" ca="1" si="2072"/>
        <v>4</v>
      </c>
      <c r="G3401">
        <f t="shared" ca="1" si="2073"/>
        <v>202012</v>
      </c>
      <c r="H3401">
        <f t="shared" ca="1" si="2074"/>
        <v>202004</v>
      </c>
      <c r="I3401" t="str">
        <f t="shared" ca="1" si="2075"/>
        <v>FY2020 Q3 Sep</v>
      </c>
      <c r="J3401">
        <f t="shared" ca="1" si="2076"/>
        <v>2020</v>
      </c>
      <c r="K3401" s="8" t="str">
        <f t="shared" ca="1" si="2077"/>
        <v>Sep</v>
      </c>
      <c r="L3401" s="8" t="str">
        <f t="shared" ca="1" si="2078"/>
        <v>Q3</v>
      </c>
      <c r="M3401">
        <f t="shared" ca="1" si="2079"/>
        <v>9</v>
      </c>
      <c r="N3401">
        <f t="shared" ca="1" si="2080"/>
        <v>3</v>
      </c>
      <c r="O3401">
        <f t="shared" ca="1" si="2081"/>
        <v>202009</v>
      </c>
      <c r="P3401">
        <f t="shared" ca="1" si="2082"/>
        <v>202003</v>
      </c>
      <c r="Q3401" t="str">
        <f t="shared" si="2083"/>
        <v>FY2020 Q1 Nov</v>
      </c>
      <c r="R3401">
        <f t="shared" si="2084"/>
        <v>2020</v>
      </c>
      <c r="S3401" s="8" t="str">
        <f t="shared" si="2085"/>
        <v>Nov</v>
      </c>
      <c r="T3401" s="8" t="str">
        <f t="shared" si="2086"/>
        <v>Q1</v>
      </c>
      <c r="U3401">
        <f t="shared" si="2087"/>
        <v>2</v>
      </c>
      <c r="V3401">
        <f t="shared" si="2088"/>
        <v>1</v>
      </c>
      <c r="W3401">
        <f t="shared" si="2089"/>
        <v>202002</v>
      </c>
      <c r="X3401">
        <f t="shared" si="2090"/>
        <v>202001</v>
      </c>
      <c r="Y3401" t="str">
        <f t="shared" si="2091"/>
        <v>FY2019 Q4 Nov</v>
      </c>
      <c r="Z3401">
        <f t="shared" si="2092"/>
        <v>2019</v>
      </c>
      <c r="AA3401" s="8" t="str">
        <f t="shared" si="2093"/>
        <v>Nov</v>
      </c>
      <c r="AB3401" s="8" t="str">
        <f t="shared" si="2094"/>
        <v>Q4</v>
      </c>
      <c r="AC3401">
        <f t="shared" si="2095"/>
        <v>11</v>
      </c>
      <c r="AD3401">
        <f t="shared" si="2096"/>
        <v>4</v>
      </c>
      <c r="AE3401">
        <f t="shared" si="2097"/>
        <v>201911</v>
      </c>
      <c r="AF3401">
        <f t="shared" si="2098"/>
        <v>201904</v>
      </c>
      <c r="AG3401" s="9">
        <f t="shared" ca="1" si="2099"/>
        <v>0</v>
      </c>
      <c r="AH3401">
        <f t="shared" ca="1" si="2100"/>
        <v>3</v>
      </c>
      <c r="AI3401" s="9">
        <f t="shared" ca="1" si="2101"/>
        <v>10</v>
      </c>
      <c r="AJ3401" s="9">
        <f t="shared" ca="1" si="2102"/>
        <v>1</v>
      </c>
      <c r="AK3401" s="9">
        <f t="shared" si="2103"/>
        <v>6</v>
      </c>
      <c r="AL3401" s="9">
        <f t="shared" si="2104"/>
        <v>48</v>
      </c>
      <c r="AM3401" s="9">
        <f t="shared" si="2105"/>
        <v>12</v>
      </c>
      <c r="AN3401" s="2">
        <v>43798.509027777778</v>
      </c>
      <c r="AO3401">
        <v>7009</v>
      </c>
      <c r="AP3401" s="1">
        <v>9500</v>
      </c>
      <c r="AQ3401" t="s">
        <v>4</v>
      </c>
    </row>
    <row r="3402" spans="1:43" x14ac:dyDescent="0.3">
      <c r="A3402" t="str">
        <f t="shared" ca="1" si="2067"/>
        <v>FY2020 Q4 Sep</v>
      </c>
      <c r="B3402">
        <f t="shared" ca="1" si="2068"/>
        <v>2020</v>
      </c>
      <c r="C3402" s="8" t="str">
        <f t="shared" ca="1" si="2069"/>
        <v>Sep</v>
      </c>
      <c r="D3402" s="8" t="str">
        <f t="shared" ca="1" si="2070"/>
        <v>Q4</v>
      </c>
      <c r="E3402">
        <f t="shared" ca="1" si="2071"/>
        <v>12</v>
      </c>
      <c r="F3402">
        <f t="shared" ca="1" si="2072"/>
        <v>4</v>
      </c>
      <c r="G3402">
        <f t="shared" ca="1" si="2073"/>
        <v>202012</v>
      </c>
      <c r="H3402">
        <f t="shared" ca="1" si="2074"/>
        <v>202004</v>
      </c>
      <c r="I3402" t="str">
        <f t="shared" ca="1" si="2075"/>
        <v>FY2020 Q3 Sep</v>
      </c>
      <c r="J3402">
        <f t="shared" ca="1" si="2076"/>
        <v>2020</v>
      </c>
      <c r="K3402" s="8" t="str">
        <f t="shared" ca="1" si="2077"/>
        <v>Sep</v>
      </c>
      <c r="L3402" s="8" t="str">
        <f t="shared" ca="1" si="2078"/>
        <v>Q3</v>
      </c>
      <c r="M3402">
        <f t="shared" ca="1" si="2079"/>
        <v>9</v>
      </c>
      <c r="N3402">
        <f t="shared" ca="1" si="2080"/>
        <v>3</v>
      </c>
      <c r="O3402">
        <f t="shared" ca="1" si="2081"/>
        <v>202009</v>
      </c>
      <c r="P3402">
        <f t="shared" ca="1" si="2082"/>
        <v>202003</v>
      </c>
      <c r="Q3402" t="str">
        <f t="shared" si="2083"/>
        <v>FY2020 Q2 Jan</v>
      </c>
      <c r="R3402">
        <f t="shared" si="2084"/>
        <v>2020</v>
      </c>
      <c r="S3402" s="8" t="str">
        <f t="shared" si="2085"/>
        <v>Jan</v>
      </c>
      <c r="T3402" s="8" t="str">
        <f t="shared" si="2086"/>
        <v>Q2</v>
      </c>
      <c r="U3402">
        <f t="shared" si="2087"/>
        <v>4</v>
      </c>
      <c r="V3402">
        <f t="shared" si="2088"/>
        <v>2</v>
      </c>
      <c r="W3402">
        <f t="shared" si="2089"/>
        <v>202004</v>
      </c>
      <c r="X3402">
        <f t="shared" si="2090"/>
        <v>202002</v>
      </c>
      <c r="Y3402" t="str">
        <f t="shared" si="2091"/>
        <v>FY2020 Q1 Jan</v>
      </c>
      <c r="Z3402">
        <f t="shared" si="2092"/>
        <v>2020</v>
      </c>
      <c r="AA3402" s="8" t="str">
        <f t="shared" si="2093"/>
        <v>Jan</v>
      </c>
      <c r="AB3402" s="8" t="str">
        <f t="shared" si="2094"/>
        <v>Q1</v>
      </c>
      <c r="AC3402">
        <f t="shared" si="2095"/>
        <v>1</v>
      </c>
      <c r="AD3402">
        <f t="shared" si="2096"/>
        <v>1</v>
      </c>
      <c r="AE3402">
        <f t="shared" si="2097"/>
        <v>202001</v>
      </c>
      <c r="AF3402">
        <f t="shared" si="2098"/>
        <v>202001</v>
      </c>
      <c r="AG3402" s="9">
        <f t="shared" ca="1" si="2099"/>
        <v>0</v>
      </c>
      <c r="AH3402">
        <f t="shared" ca="1" si="2100"/>
        <v>3</v>
      </c>
      <c r="AI3402" s="9">
        <f t="shared" ca="1" si="2101"/>
        <v>8</v>
      </c>
      <c r="AJ3402" s="9">
        <f t="shared" ca="1" si="2102"/>
        <v>0</v>
      </c>
      <c r="AK3402" s="9">
        <f t="shared" si="2103"/>
        <v>4</v>
      </c>
      <c r="AL3402" s="9">
        <f t="shared" si="2104"/>
        <v>4</v>
      </c>
      <c r="AM3402" s="9">
        <f t="shared" si="2105"/>
        <v>11</v>
      </c>
      <c r="AN3402" s="2">
        <v>43852.490277777775</v>
      </c>
      <c r="AO3402">
        <v>7009</v>
      </c>
      <c r="AP3402" s="1">
        <v>9500</v>
      </c>
      <c r="AQ3402" t="s">
        <v>4</v>
      </c>
    </row>
    <row r="3403" spans="1:43" x14ac:dyDescent="0.3">
      <c r="A3403" t="str">
        <f t="shared" ca="1" si="2067"/>
        <v>FY2020 Q4 Sep</v>
      </c>
      <c r="B3403">
        <f t="shared" ca="1" si="2068"/>
        <v>2020</v>
      </c>
      <c r="C3403" s="8" t="str">
        <f t="shared" ca="1" si="2069"/>
        <v>Sep</v>
      </c>
      <c r="D3403" s="8" t="str">
        <f t="shared" ca="1" si="2070"/>
        <v>Q4</v>
      </c>
      <c r="E3403">
        <f t="shared" ca="1" si="2071"/>
        <v>12</v>
      </c>
      <c r="F3403">
        <f t="shared" ca="1" si="2072"/>
        <v>4</v>
      </c>
      <c r="G3403">
        <f t="shared" ca="1" si="2073"/>
        <v>202012</v>
      </c>
      <c r="H3403">
        <f t="shared" ca="1" si="2074"/>
        <v>202004</v>
      </c>
      <c r="I3403" t="str">
        <f t="shared" ca="1" si="2075"/>
        <v>FY2020 Q3 Sep</v>
      </c>
      <c r="J3403">
        <f t="shared" ca="1" si="2076"/>
        <v>2020</v>
      </c>
      <c r="K3403" s="8" t="str">
        <f t="shared" ca="1" si="2077"/>
        <v>Sep</v>
      </c>
      <c r="L3403" s="8" t="str">
        <f t="shared" ca="1" si="2078"/>
        <v>Q3</v>
      </c>
      <c r="M3403">
        <f t="shared" ca="1" si="2079"/>
        <v>9</v>
      </c>
      <c r="N3403">
        <f t="shared" ca="1" si="2080"/>
        <v>3</v>
      </c>
      <c r="O3403">
        <f t="shared" ca="1" si="2081"/>
        <v>202009</v>
      </c>
      <c r="P3403">
        <f t="shared" ca="1" si="2082"/>
        <v>202003</v>
      </c>
      <c r="Q3403" t="str">
        <f t="shared" si="2083"/>
        <v>FY2020 Q2 Jan</v>
      </c>
      <c r="R3403">
        <f t="shared" si="2084"/>
        <v>2020</v>
      </c>
      <c r="S3403" s="8" t="str">
        <f t="shared" si="2085"/>
        <v>Jan</v>
      </c>
      <c r="T3403" s="8" t="str">
        <f t="shared" si="2086"/>
        <v>Q2</v>
      </c>
      <c r="U3403">
        <f t="shared" si="2087"/>
        <v>4</v>
      </c>
      <c r="V3403">
        <f t="shared" si="2088"/>
        <v>2</v>
      </c>
      <c r="W3403">
        <f t="shared" si="2089"/>
        <v>202004</v>
      </c>
      <c r="X3403">
        <f t="shared" si="2090"/>
        <v>202002</v>
      </c>
      <c r="Y3403" t="str">
        <f t="shared" si="2091"/>
        <v>FY2020 Q1 Jan</v>
      </c>
      <c r="Z3403">
        <f t="shared" si="2092"/>
        <v>2020</v>
      </c>
      <c r="AA3403" s="8" t="str">
        <f t="shared" si="2093"/>
        <v>Jan</v>
      </c>
      <c r="AB3403" s="8" t="str">
        <f t="shared" si="2094"/>
        <v>Q1</v>
      </c>
      <c r="AC3403">
        <f t="shared" si="2095"/>
        <v>1</v>
      </c>
      <c r="AD3403">
        <f t="shared" si="2096"/>
        <v>1</v>
      </c>
      <c r="AE3403">
        <f t="shared" si="2097"/>
        <v>202001</v>
      </c>
      <c r="AF3403">
        <f t="shared" si="2098"/>
        <v>202001</v>
      </c>
      <c r="AG3403" s="9">
        <f t="shared" ca="1" si="2099"/>
        <v>0</v>
      </c>
      <c r="AH3403">
        <f t="shared" ca="1" si="2100"/>
        <v>3</v>
      </c>
      <c r="AI3403" s="9">
        <f t="shared" ca="1" si="2101"/>
        <v>8</v>
      </c>
      <c r="AJ3403" s="9">
        <f t="shared" ca="1" si="2102"/>
        <v>0</v>
      </c>
      <c r="AK3403" s="9">
        <f t="shared" si="2103"/>
        <v>6</v>
      </c>
      <c r="AL3403" s="9">
        <f t="shared" si="2104"/>
        <v>4</v>
      </c>
      <c r="AM3403" s="9">
        <f t="shared" si="2105"/>
        <v>11</v>
      </c>
      <c r="AN3403" s="2">
        <v>43854.492361111108</v>
      </c>
      <c r="AO3403">
        <v>7009</v>
      </c>
      <c r="AP3403" s="1">
        <v>9500</v>
      </c>
      <c r="AQ3403" t="s">
        <v>4</v>
      </c>
    </row>
    <row r="3404" spans="1:43" x14ac:dyDescent="0.3">
      <c r="A3404" t="str">
        <f t="shared" ca="1" si="2067"/>
        <v>FY2020 Q4 Sep</v>
      </c>
      <c r="B3404">
        <f t="shared" ca="1" si="2068"/>
        <v>2020</v>
      </c>
      <c r="C3404" s="8" t="str">
        <f t="shared" ca="1" si="2069"/>
        <v>Sep</v>
      </c>
      <c r="D3404" s="8" t="str">
        <f t="shared" ca="1" si="2070"/>
        <v>Q4</v>
      </c>
      <c r="E3404">
        <f t="shared" ca="1" si="2071"/>
        <v>12</v>
      </c>
      <c r="F3404">
        <f t="shared" ca="1" si="2072"/>
        <v>4</v>
      </c>
      <c r="G3404">
        <f t="shared" ca="1" si="2073"/>
        <v>202012</v>
      </c>
      <c r="H3404">
        <f t="shared" ca="1" si="2074"/>
        <v>202004</v>
      </c>
      <c r="I3404" t="str">
        <f t="shared" ca="1" si="2075"/>
        <v>FY2020 Q3 Sep</v>
      </c>
      <c r="J3404">
        <f t="shared" ca="1" si="2076"/>
        <v>2020</v>
      </c>
      <c r="K3404" s="8" t="str">
        <f t="shared" ca="1" si="2077"/>
        <v>Sep</v>
      </c>
      <c r="L3404" s="8" t="str">
        <f t="shared" ca="1" si="2078"/>
        <v>Q3</v>
      </c>
      <c r="M3404">
        <f t="shared" ca="1" si="2079"/>
        <v>9</v>
      </c>
      <c r="N3404">
        <f t="shared" ca="1" si="2080"/>
        <v>3</v>
      </c>
      <c r="O3404">
        <f t="shared" ca="1" si="2081"/>
        <v>202009</v>
      </c>
      <c r="P3404">
        <f t="shared" ca="1" si="2082"/>
        <v>202003</v>
      </c>
      <c r="Q3404" t="str">
        <f t="shared" si="2083"/>
        <v>FY2020 Q2 Jan</v>
      </c>
      <c r="R3404">
        <f t="shared" si="2084"/>
        <v>2020</v>
      </c>
      <c r="S3404" s="8" t="str">
        <f t="shared" si="2085"/>
        <v>Jan</v>
      </c>
      <c r="T3404" s="8" t="str">
        <f t="shared" si="2086"/>
        <v>Q2</v>
      </c>
      <c r="U3404">
        <f t="shared" si="2087"/>
        <v>4</v>
      </c>
      <c r="V3404">
        <f t="shared" si="2088"/>
        <v>2</v>
      </c>
      <c r="W3404">
        <f t="shared" si="2089"/>
        <v>202004</v>
      </c>
      <c r="X3404">
        <f t="shared" si="2090"/>
        <v>202002</v>
      </c>
      <c r="Y3404" t="str">
        <f t="shared" si="2091"/>
        <v>FY2020 Q1 Jan</v>
      </c>
      <c r="Z3404">
        <f t="shared" si="2092"/>
        <v>2020</v>
      </c>
      <c r="AA3404" s="8" t="str">
        <f t="shared" si="2093"/>
        <v>Jan</v>
      </c>
      <c r="AB3404" s="8" t="str">
        <f t="shared" si="2094"/>
        <v>Q1</v>
      </c>
      <c r="AC3404">
        <f t="shared" si="2095"/>
        <v>1</v>
      </c>
      <c r="AD3404">
        <f t="shared" si="2096"/>
        <v>1</v>
      </c>
      <c r="AE3404">
        <f t="shared" si="2097"/>
        <v>202001</v>
      </c>
      <c r="AF3404">
        <f t="shared" si="2098"/>
        <v>202001</v>
      </c>
      <c r="AG3404" s="9">
        <f t="shared" ca="1" si="2099"/>
        <v>0</v>
      </c>
      <c r="AH3404">
        <f t="shared" ca="1" si="2100"/>
        <v>3</v>
      </c>
      <c r="AI3404" s="9">
        <f t="shared" ca="1" si="2101"/>
        <v>8</v>
      </c>
      <c r="AJ3404" s="9">
        <f t="shared" ca="1" si="2102"/>
        <v>0</v>
      </c>
      <c r="AK3404" s="9">
        <f t="shared" si="2103"/>
        <v>4</v>
      </c>
      <c r="AL3404" s="9">
        <f t="shared" si="2104"/>
        <v>5</v>
      </c>
      <c r="AM3404" s="9">
        <f t="shared" si="2105"/>
        <v>12</v>
      </c>
      <c r="AN3404" s="2">
        <v>43859.527777777781</v>
      </c>
      <c r="AO3404">
        <v>7009</v>
      </c>
      <c r="AP3404" s="1">
        <v>9500</v>
      </c>
      <c r="AQ3404" t="s">
        <v>4</v>
      </c>
    </row>
    <row r="3405" spans="1:43" x14ac:dyDescent="0.3">
      <c r="A3405" t="str">
        <f t="shared" ca="1" si="2067"/>
        <v>FY2020 Q4 Sep</v>
      </c>
      <c r="B3405">
        <f t="shared" ca="1" si="2068"/>
        <v>2020</v>
      </c>
      <c r="C3405" s="8" t="str">
        <f t="shared" ca="1" si="2069"/>
        <v>Sep</v>
      </c>
      <c r="D3405" s="8" t="str">
        <f t="shared" ca="1" si="2070"/>
        <v>Q4</v>
      </c>
      <c r="E3405">
        <f t="shared" ca="1" si="2071"/>
        <v>12</v>
      </c>
      <c r="F3405">
        <f t="shared" ca="1" si="2072"/>
        <v>4</v>
      </c>
      <c r="G3405">
        <f t="shared" ca="1" si="2073"/>
        <v>202012</v>
      </c>
      <c r="H3405">
        <f t="shared" ca="1" si="2074"/>
        <v>202004</v>
      </c>
      <c r="I3405" t="str">
        <f t="shared" ca="1" si="2075"/>
        <v>FY2020 Q3 Sep</v>
      </c>
      <c r="J3405">
        <f t="shared" ca="1" si="2076"/>
        <v>2020</v>
      </c>
      <c r="K3405" s="8" t="str">
        <f t="shared" ca="1" si="2077"/>
        <v>Sep</v>
      </c>
      <c r="L3405" s="8" t="str">
        <f t="shared" ca="1" si="2078"/>
        <v>Q3</v>
      </c>
      <c r="M3405">
        <f t="shared" ca="1" si="2079"/>
        <v>9</v>
      </c>
      <c r="N3405">
        <f t="shared" ca="1" si="2080"/>
        <v>3</v>
      </c>
      <c r="O3405">
        <f t="shared" ca="1" si="2081"/>
        <v>202009</v>
      </c>
      <c r="P3405">
        <f t="shared" ca="1" si="2082"/>
        <v>202003</v>
      </c>
      <c r="Q3405" t="str">
        <f t="shared" si="2083"/>
        <v>FY2020 Q1 Oct</v>
      </c>
      <c r="R3405">
        <f t="shared" si="2084"/>
        <v>2020</v>
      </c>
      <c r="S3405" s="8" t="str">
        <f t="shared" si="2085"/>
        <v>Oct</v>
      </c>
      <c r="T3405" s="8" t="str">
        <f t="shared" si="2086"/>
        <v>Q1</v>
      </c>
      <c r="U3405">
        <f t="shared" si="2087"/>
        <v>1</v>
      </c>
      <c r="V3405">
        <f t="shared" si="2088"/>
        <v>1</v>
      </c>
      <c r="W3405">
        <f t="shared" si="2089"/>
        <v>202001</v>
      </c>
      <c r="X3405">
        <f t="shared" si="2090"/>
        <v>202001</v>
      </c>
      <c r="Y3405" t="str">
        <f t="shared" si="2091"/>
        <v>FY2019 Q4 Oct</v>
      </c>
      <c r="Z3405">
        <f t="shared" si="2092"/>
        <v>2019</v>
      </c>
      <c r="AA3405" s="8" t="str">
        <f t="shared" si="2093"/>
        <v>Oct</v>
      </c>
      <c r="AB3405" s="8" t="str">
        <f t="shared" si="2094"/>
        <v>Q4</v>
      </c>
      <c r="AC3405">
        <f t="shared" si="2095"/>
        <v>10</v>
      </c>
      <c r="AD3405">
        <f t="shared" si="2096"/>
        <v>4</v>
      </c>
      <c r="AE3405">
        <f t="shared" si="2097"/>
        <v>201910</v>
      </c>
      <c r="AF3405">
        <f t="shared" si="2098"/>
        <v>201904</v>
      </c>
      <c r="AG3405" s="9">
        <f t="shared" ca="1" si="2099"/>
        <v>0</v>
      </c>
      <c r="AH3405">
        <f t="shared" ca="1" si="2100"/>
        <v>4</v>
      </c>
      <c r="AI3405" s="9">
        <f t="shared" ca="1" si="2101"/>
        <v>11</v>
      </c>
      <c r="AJ3405" s="9">
        <f t="shared" ca="1" si="2102"/>
        <v>1</v>
      </c>
      <c r="AK3405" s="9">
        <f t="shared" si="2103"/>
        <v>2</v>
      </c>
      <c r="AL3405" s="9">
        <f t="shared" si="2104"/>
        <v>43</v>
      </c>
      <c r="AM3405" s="9">
        <f t="shared" si="2105"/>
        <v>12</v>
      </c>
      <c r="AN3405" s="2">
        <v>43759.513888888891</v>
      </c>
      <c r="AO3405">
        <v>7033</v>
      </c>
      <c r="AP3405" s="1">
        <v>9500</v>
      </c>
      <c r="AQ3405" t="s">
        <v>4</v>
      </c>
    </row>
    <row r="3406" spans="1:43" x14ac:dyDescent="0.3">
      <c r="A3406" t="str">
        <f t="shared" ca="1" si="2067"/>
        <v>FY2020 Q4 Sep</v>
      </c>
      <c r="B3406">
        <f t="shared" ca="1" si="2068"/>
        <v>2020</v>
      </c>
      <c r="C3406" s="8" t="str">
        <f t="shared" ca="1" si="2069"/>
        <v>Sep</v>
      </c>
      <c r="D3406" s="8" t="str">
        <f t="shared" ca="1" si="2070"/>
        <v>Q4</v>
      </c>
      <c r="E3406">
        <f t="shared" ca="1" si="2071"/>
        <v>12</v>
      </c>
      <c r="F3406">
        <f t="shared" ca="1" si="2072"/>
        <v>4</v>
      </c>
      <c r="G3406">
        <f t="shared" ca="1" si="2073"/>
        <v>202012</v>
      </c>
      <c r="H3406">
        <f t="shared" ca="1" si="2074"/>
        <v>202004</v>
      </c>
      <c r="I3406" t="str">
        <f t="shared" ca="1" si="2075"/>
        <v>FY2020 Q3 Sep</v>
      </c>
      <c r="J3406">
        <f t="shared" ca="1" si="2076"/>
        <v>2020</v>
      </c>
      <c r="K3406" s="8" t="str">
        <f t="shared" ca="1" si="2077"/>
        <v>Sep</v>
      </c>
      <c r="L3406" s="8" t="str">
        <f t="shared" ca="1" si="2078"/>
        <v>Q3</v>
      </c>
      <c r="M3406">
        <f t="shared" ca="1" si="2079"/>
        <v>9</v>
      </c>
      <c r="N3406">
        <f t="shared" ca="1" si="2080"/>
        <v>3</v>
      </c>
      <c r="O3406">
        <f t="shared" ca="1" si="2081"/>
        <v>202009</v>
      </c>
      <c r="P3406">
        <f t="shared" ca="1" si="2082"/>
        <v>202003</v>
      </c>
      <c r="Q3406" t="str">
        <f t="shared" si="2083"/>
        <v>FY2020 Q1 Nov</v>
      </c>
      <c r="R3406">
        <f t="shared" si="2084"/>
        <v>2020</v>
      </c>
      <c r="S3406" s="8" t="str">
        <f t="shared" si="2085"/>
        <v>Nov</v>
      </c>
      <c r="T3406" s="8" t="str">
        <f t="shared" si="2086"/>
        <v>Q1</v>
      </c>
      <c r="U3406">
        <f t="shared" si="2087"/>
        <v>2</v>
      </c>
      <c r="V3406">
        <f t="shared" si="2088"/>
        <v>1</v>
      </c>
      <c r="W3406">
        <f t="shared" si="2089"/>
        <v>202002</v>
      </c>
      <c r="X3406">
        <f t="shared" si="2090"/>
        <v>202001</v>
      </c>
      <c r="Y3406" t="str">
        <f t="shared" si="2091"/>
        <v>FY2019 Q4 Nov</v>
      </c>
      <c r="Z3406">
        <f t="shared" si="2092"/>
        <v>2019</v>
      </c>
      <c r="AA3406" s="8" t="str">
        <f t="shared" si="2093"/>
        <v>Nov</v>
      </c>
      <c r="AB3406" s="8" t="str">
        <f t="shared" si="2094"/>
        <v>Q4</v>
      </c>
      <c r="AC3406">
        <f t="shared" si="2095"/>
        <v>11</v>
      </c>
      <c r="AD3406">
        <f t="shared" si="2096"/>
        <v>4</v>
      </c>
      <c r="AE3406">
        <f t="shared" si="2097"/>
        <v>201911</v>
      </c>
      <c r="AF3406">
        <f t="shared" si="2098"/>
        <v>201904</v>
      </c>
      <c r="AG3406" s="9">
        <f t="shared" ca="1" si="2099"/>
        <v>0</v>
      </c>
      <c r="AH3406">
        <f t="shared" ca="1" si="2100"/>
        <v>3</v>
      </c>
      <c r="AI3406" s="9">
        <f t="shared" ca="1" si="2101"/>
        <v>10</v>
      </c>
      <c r="AJ3406" s="9">
        <f t="shared" ca="1" si="2102"/>
        <v>1</v>
      </c>
      <c r="AK3406" s="9">
        <f t="shared" si="2103"/>
        <v>3</v>
      </c>
      <c r="AL3406" s="9">
        <f t="shared" si="2104"/>
        <v>47</v>
      </c>
      <c r="AM3406" s="9">
        <f t="shared" si="2105"/>
        <v>12</v>
      </c>
      <c r="AN3406" s="2">
        <v>43788.503472222219</v>
      </c>
      <c r="AO3406">
        <v>7033</v>
      </c>
      <c r="AP3406" s="1">
        <v>9500</v>
      </c>
      <c r="AQ3406" t="s">
        <v>4</v>
      </c>
    </row>
    <row r="3407" spans="1:43" x14ac:dyDescent="0.3">
      <c r="A3407" t="str">
        <f t="shared" ca="1" si="2067"/>
        <v>FY2020 Q4 Sep</v>
      </c>
      <c r="B3407">
        <f t="shared" ca="1" si="2068"/>
        <v>2020</v>
      </c>
      <c r="C3407" s="8" t="str">
        <f t="shared" ca="1" si="2069"/>
        <v>Sep</v>
      </c>
      <c r="D3407" s="8" t="str">
        <f t="shared" ca="1" si="2070"/>
        <v>Q4</v>
      </c>
      <c r="E3407">
        <f t="shared" ca="1" si="2071"/>
        <v>12</v>
      </c>
      <c r="F3407">
        <f t="shared" ca="1" si="2072"/>
        <v>4</v>
      </c>
      <c r="G3407">
        <f t="shared" ca="1" si="2073"/>
        <v>202012</v>
      </c>
      <c r="H3407">
        <f t="shared" ca="1" si="2074"/>
        <v>202004</v>
      </c>
      <c r="I3407" t="str">
        <f t="shared" ca="1" si="2075"/>
        <v>FY2020 Q3 Sep</v>
      </c>
      <c r="J3407">
        <f t="shared" ca="1" si="2076"/>
        <v>2020</v>
      </c>
      <c r="K3407" s="8" t="str">
        <f t="shared" ca="1" si="2077"/>
        <v>Sep</v>
      </c>
      <c r="L3407" s="8" t="str">
        <f t="shared" ca="1" si="2078"/>
        <v>Q3</v>
      </c>
      <c r="M3407">
        <f t="shared" ca="1" si="2079"/>
        <v>9</v>
      </c>
      <c r="N3407">
        <f t="shared" ca="1" si="2080"/>
        <v>3</v>
      </c>
      <c r="O3407">
        <f t="shared" ca="1" si="2081"/>
        <v>202009</v>
      </c>
      <c r="P3407">
        <f t="shared" ca="1" si="2082"/>
        <v>202003</v>
      </c>
      <c r="Q3407" t="str">
        <f t="shared" si="2083"/>
        <v>FY2020 Q1 Nov</v>
      </c>
      <c r="R3407">
        <f t="shared" si="2084"/>
        <v>2020</v>
      </c>
      <c r="S3407" s="8" t="str">
        <f t="shared" si="2085"/>
        <v>Nov</v>
      </c>
      <c r="T3407" s="8" t="str">
        <f t="shared" si="2086"/>
        <v>Q1</v>
      </c>
      <c r="U3407">
        <f t="shared" si="2087"/>
        <v>2</v>
      </c>
      <c r="V3407">
        <f t="shared" si="2088"/>
        <v>1</v>
      </c>
      <c r="W3407">
        <f t="shared" si="2089"/>
        <v>202002</v>
      </c>
      <c r="X3407">
        <f t="shared" si="2090"/>
        <v>202001</v>
      </c>
      <c r="Y3407" t="str">
        <f t="shared" si="2091"/>
        <v>FY2019 Q4 Nov</v>
      </c>
      <c r="Z3407">
        <f t="shared" si="2092"/>
        <v>2019</v>
      </c>
      <c r="AA3407" s="8" t="str">
        <f t="shared" si="2093"/>
        <v>Nov</v>
      </c>
      <c r="AB3407" s="8" t="str">
        <f t="shared" si="2094"/>
        <v>Q4</v>
      </c>
      <c r="AC3407">
        <f t="shared" si="2095"/>
        <v>11</v>
      </c>
      <c r="AD3407">
        <f t="shared" si="2096"/>
        <v>4</v>
      </c>
      <c r="AE3407">
        <f t="shared" si="2097"/>
        <v>201911</v>
      </c>
      <c r="AF3407">
        <f t="shared" si="2098"/>
        <v>201904</v>
      </c>
      <c r="AG3407" s="9">
        <f t="shared" ca="1" si="2099"/>
        <v>0</v>
      </c>
      <c r="AH3407">
        <f t="shared" ca="1" si="2100"/>
        <v>3</v>
      </c>
      <c r="AI3407" s="9">
        <f t="shared" ca="1" si="2101"/>
        <v>10</v>
      </c>
      <c r="AJ3407" s="9">
        <f t="shared" ca="1" si="2102"/>
        <v>1</v>
      </c>
      <c r="AK3407" s="9">
        <f t="shared" si="2103"/>
        <v>4</v>
      </c>
      <c r="AL3407" s="9">
        <f t="shared" si="2104"/>
        <v>47</v>
      </c>
      <c r="AM3407" s="9">
        <f t="shared" si="2105"/>
        <v>12</v>
      </c>
      <c r="AN3407" s="2">
        <v>43789.51666666667</v>
      </c>
      <c r="AO3407">
        <v>7033</v>
      </c>
      <c r="AP3407" s="1">
        <v>9500</v>
      </c>
      <c r="AQ3407" t="s">
        <v>4</v>
      </c>
    </row>
    <row r="3408" spans="1:43" x14ac:dyDescent="0.3">
      <c r="A3408" t="str">
        <f t="shared" ca="1" si="2067"/>
        <v>FY2020 Q4 Sep</v>
      </c>
      <c r="B3408">
        <f t="shared" ca="1" si="2068"/>
        <v>2020</v>
      </c>
      <c r="C3408" s="8" t="str">
        <f t="shared" ca="1" si="2069"/>
        <v>Sep</v>
      </c>
      <c r="D3408" s="8" t="str">
        <f t="shared" ca="1" si="2070"/>
        <v>Q4</v>
      </c>
      <c r="E3408">
        <f t="shared" ca="1" si="2071"/>
        <v>12</v>
      </c>
      <c r="F3408">
        <f t="shared" ca="1" si="2072"/>
        <v>4</v>
      </c>
      <c r="G3408">
        <f t="shared" ca="1" si="2073"/>
        <v>202012</v>
      </c>
      <c r="H3408">
        <f t="shared" ca="1" si="2074"/>
        <v>202004</v>
      </c>
      <c r="I3408" t="str">
        <f t="shared" ca="1" si="2075"/>
        <v>FY2020 Q3 Sep</v>
      </c>
      <c r="J3408">
        <f t="shared" ca="1" si="2076"/>
        <v>2020</v>
      </c>
      <c r="K3408" s="8" t="str">
        <f t="shared" ca="1" si="2077"/>
        <v>Sep</v>
      </c>
      <c r="L3408" s="8" t="str">
        <f t="shared" ca="1" si="2078"/>
        <v>Q3</v>
      </c>
      <c r="M3408">
        <f t="shared" ca="1" si="2079"/>
        <v>9</v>
      </c>
      <c r="N3408">
        <f t="shared" ca="1" si="2080"/>
        <v>3</v>
      </c>
      <c r="O3408">
        <f t="shared" ca="1" si="2081"/>
        <v>202009</v>
      </c>
      <c r="P3408">
        <f t="shared" ca="1" si="2082"/>
        <v>202003</v>
      </c>
      <c r="Q3408" t="str">
        <f t="shared" si="2083"/>
        <v>FY2020 Q1 Nov</v>
      </c>
      <c r="R3408">
        <f t="shared" si="2084"/>
        <v>2020</v>
      </c>
      <c r="S3408" s="8" t="str">
        <f t="shared" si="2085"/>
        <v>Nov</v>
      </c>
      <c r="T3408" s="8" t="str">
        <f t="shared" si="2086"/>
        <v>Q1</v>
      </c>
      <c r="U3408">
        <f t="shared" si="2087"/>
        <v>2</v>
      </c>
      <c r="V3408">
        <f t="shared" si="2088"/>
        <v>1</v>
      </c>
      <c r="W3408">
        <f t="shared" si="2089"/>
        <v>202002</v>
      </c>
      <c r="X3408">
        <f t="shared" si="2090"/>
        <v>202001</v>
      </c>
      <c r="Y3408" t="str">
        <f t="shared" si="2091"/>
        <v>FY2019 Q4 Nov</v>
      </c>
      <c r="Z3408">
        <f t="shared" si="2092"/>
        <v>2019</v>
      </c>
      <c r="AA3408" s="8" t="str">
        <f t="shared" si="2093"/>
        <v>Nov</v>
      </c>
      <c r="AB3408" s="8" t="str">
        <f t="shared" si="2094"/>
        <v>Q4</v>
      </c>
      <c r="AC3408">
        <f t="shared" si="2095"/>
        <v>11</v>
      </c>
      <c r="AD3408">
        <f t="shared" si="2096"/>
        <v>4</v>
      </c>
      <c r="AE3408">
        <f t="shared" si="2097"/>
        <v>201911</v>
      </c>
      <c r="AF3408">
        <f t="shared" si="2098"/>
        <v>201904</v>
      </c>
      <c r="AG3408" s="9">
        <f t="shared" ca="1" si="2099"/>
        <v>0</v>
      </c>
      <c r="AH3408">
        <f t="shared" ca="1" si="2100"/>
        <v>3</v>
      </c>
      <c r="AI3408" s="9">
        <f t="shared" ca="1" si="2101"/>
        <v>10</v>
      </c>
      <c r="AJ3408" s="9">
        <f t="shared" ca="1" si="2102"/>
        <v>1</v>
      </c>
      <c r="AK3408" s="9">
        <f t="shared" si="2103"/>
        <v>2</v>
      </c>
      <c r="AL3408" s="9">
        <f t="shared" si="2104"/>
        <v>48</v>
      </c>
      <c r="AM3408" s="9">
        <f t="shared" si="2105"/>
        <v>12</v>
      </c>
      <c r="AN3408" s="2">
        <v>43794.509027777778</v>
      </c>
      <c r="AO3408">
        <v>7033</v>
      </c>
      <c r="AP3408" s="1">
        <v>9500</v>
      </c>
      <c r="AQ3408" t="s">
        <v>4</v>
      </c>
    </row>
    <row r="3409" spans="1:43" x14ac:dyDescent="0.3">
      <c r="A3409" t="str">
        <f t="shared" ca="1" si="2067"/>
        <v>FY2020 Q4 Sep</v>
      </c>
      <c r="B3409">
        <f t="shared" ca="1" si="2068"/>
        <v>2020</v>
      </c>
      <c r="C3409" s="8" t="str">
        <f t="shared" ca="1" si="2069"/>
        <v>Sep</v>
      </c>
      <c r="D3409" s="8" t="str">
        <f t="shared" ca="1" si="2070"/>
        <v>Q4</v>
      </c>
      <c r="E3409">
        <f t="shared" ca="1" si="2071"/>
        <v>12</v>
      </c>
      <c r="F3409">
        <f t="shared" ca="1" si="2072"/>
        <v>4</v>
      </c>
      <c r="G3409">
        <f t="shared" ca="1" si="2073"/>
        <v>202012</v>
      </c>
      <c r="H3409">
        <f t="shared" ca="1" si="2074"/>
        <v>202004</v>
      </c>
      <c r="I3409" t="str">
        <f t="shared" ca="1" si="2075"/>
        <v>FY2020 Q3 Sep</v>
      </c>
      <c r="J3409">
        <f t="shared" ca="1" si="2076"/>
        <v>2020</v>
      </c>
      <c r="K3409" s="8" t="str">
        <f t="shared" ca="1" si="2077"/>
        <v>Sep</v>
      </c>
      <c r="L3409" s="8" t="str">
        <f t="shared" ca="1" si="2078"/>
        <v>Q3</v>
      </c>
      <c r="M3409">
        <f t="shared" ca="1" si="2079"/>
        <v>9</v>
      </c>
      <c r="N3409">
        <f t="shared" ca="1" si="2080"/>
        <v>3</v>
      </c>
      <c r="O3409">
        <f t="shared" ca="1" si="2081"/>
        <v>202009</v>
      </c>
      <c r="P3409">
        <f t="shared" ca="1" si="2082"/>
        <v>202003</v>
      </c>
      <c r="Q3409" t="str">
        <f t="shared" si="2083"/>
        <v>FY2020 Q1 Nov</v>
      </c>
      <c r="R3409">
        <f t="shared" si="2084"/>
        <v>2020</v>
      </c>
      <c r="S3409" s="8" t="str">
        <f t="shared" si="2085"/>
        <v>Nov</v>
      </c>
      <c r="T3409" s="8" t="str">
        <f t="shared" si="2086"/>
        <v>Q1</v>
      </c>
      <c r="U3409">
        <f t="shared" si="2087"/>
        <v>2</v>
      </c>
      <c r="V3409">
        <f t="shared" si="2088"/>
        <v>1</v>
      </c>
      <c r="W3409">
        <f t="shared" si="2089"/>
        <v>202002</v>
      </c>
      <c r="X3409">
        <f t="shared" si="2090"/>
        <v>202001</v>
      </c>
      <c r="Y3409" t="str">
        <f t="shared" si="2091"/>
        <v>FY2019 Q4 Nov</v>
      </c>
      <c r="Z3409">
        <f t="shared" si="2092"/>
        <v>2019</v>
      </c>
      <c r="AA3409" s="8" t="str">
        <f t="shared" si="2093"/>
        <v>Nov</v>
      </c>
      <c r="AB3409" s="8" t="str">
        <f t="shared" si="2094"/>
        <v>Q4</v>
      </c>
      <c r="AC3409">
        <f t="shared" si="2095"/>
        <v>11</v>
      </c>
      <c r="AD3409">
        <f t="shared" si="2096"/>
        <v>4</v>
      </c>
      <c r="AE3409">
        <f t="shared" si="2097"/>
        <v>201911</v>
      </c>
      <c r="AF3409">
        <f t="shared" si="2098"/>
        <v>201904</v>
      </c>
      <c r="AG3409" s="9">
        <f t="shared" ca="1" si="2099"/>
        <v>0</v>
      </c>
      <c r="AH3409">
        <f t="shared" ca="1" si="2100"/>
        <v>3</v>
      </c>
      <c r="AI3409" s="9">
        <f t="shared" ca="1" si="2101"/>
        <v>10</v>
      </c>
      <c r="AJ3409" s="9">
        <f t="shared" ca="1" si="2102"/>
        <v>1</v>
      </c>
      <c r="AK3409" s="9">
        <f t="shared" si="2103"/>
        <v>3</v>
      </c>
      <c r="AL3409" s="9">
        <f t="shared" si="2104"/>
        <v>48</v>
      </c>
      <c r="AM3409" s="9">
        <f t="shared" si="2105"/>
        <v>12</v>
      </c>
      <c r="AN3409" s="2">
        <v>43795.505555555559</v>
      </c>
      <c r="AO3409">
        <v>7033</v>
      </c>
      <c r="AP3409" s="1">
        <v>9500</v>
      </c>
      <c r="AQ3409" t="s">
        <v>4</v>
      </c>
    </row>
    <row r="3410" spans="1:43" x14ac:dyDescent="0.3">
      <c r="A3410" t="str">
        <f t="shared" ca="1" si="2067"/>
        <v>FY2020 Q4 Sep</v>
      </c>
      <c r="B3410">
        <f t="shared" ca="1" si="2068"/>
        <v>2020</v>
      </c>
      <c r="C3410" s="8" t="str">
        <f t="shared" ca="1" si="2069"/>
        <v>Sep</v>
      </c>
      <c r="D3410" s="8" t="str">
        <f t="shared" ca="1" si="2070"/>
        <v>Q4</v>
      </c>
      <c r="E3410">
        <f t="shared" ca="1" si="2071"/>
        <v>12</v>
      </c>
      <c r="F3410">
        <f t="shared" ca="1" si="2072"/>
        <v>4</v>
      </c>
      <c r="G3410">
        <f t="shared" ca="1" si="2073"/>
        <v>202012</v>
      </c>
      <c r="H3410">
        <f t="shared" ca="1" si="2074"/>
        <v>202004</v>
      </c>
      <c r="I3410" t="str">
        <f t="shared" ca="1" si="2075"/>
        <v>FY2020 Q3 Sep</v>
      </c>
      <c r="J3410">
        <f t="shared" ca="1" si="2076"/>
        <v>2020</v>
      </c>
      <c r="K3410" s="8" t="str">
        <f t="shared" ca="1" si="2077"/>
        <v>Sep</v>
      </c>
      <c r="L3410" s="8" t="str">
        <f t="shared" ca="1" si="2078"/>
        <v>Q3</v>
      </c>
      <c r="M3410">
        <f t="shared" ca="1" si="2079"/>
        <v>9</v>
      </c>
      <c r="N3410">
        <f t="shared" ca="1" si="2080"/>
        <v>3</v>
      </c>
      <c r="O3410">
        <f t="shared" ca="1" si="2081"/>
        <v>202009</v>
      </c>
      <c r="P3410">
        <f t="shared" ca="1" si="2082"/>
        <v>202003</v>
      </c>
      <c r="Q3410" t="str">
        <f t="shared" si="2083"/>
        <v>FY2020 Q1 Nov</v>
      </c>
      <c r="R3410">
        <f t="shared" si="2084"/>
        <v>2020</v>
      </c>
      <c r="S3410" s="8" t="str">
        <f t="shared" si="2085"/>
        <v>Nov</v>
      </c>
      <c r="T3410" s="8" t="str">
        <f t="shared" si="2086"/>
        <v>Q1</v>
      </c>
      <c r="U3410">
        <f t="shared" si="2087"/>
        <v>2</v>
      </c>
      <c r="V3410">
        <f t="shared" si="2088"/>
        <v>1</v>
      </c>
      <c r="W3410">
        <f t="shared" si="2089"/>
        <v>202002</v>
      </c>
      <c r="X3410">
        <f t="shared" si="2090"/>
        <v>202001</v>
      </c>
      <c r="Y3410" t="str">
        <f t="shared" si="2091"/>
        <v>FY2019 Q4 Nov</v>
      </c>
      <c r="Z3410">
        <f t="shared" si="2092"/>
        <v>2019</v>
      </c>
      <c r="AA3410" s="8" t="str">
        <f t="shared" si="2093"/>
        <v>Nov</v>
      </c>
      <c r="AB3410" s="8" t="str">
        <f t="shared" si="2094"/>
        <v>Q4</v>
      </c>
      <c r="AC3410">
        <f t="shared" si="2095"/>
        <v>11</v>
      </c>
      <c r="AD3410">
        <f t="shared" si="2096"/>
        <v>4</v>
      </c>
      <c r="AE3410">
        <f t="shared" si="2097"/>
        <v>201911</v>
      </c>
      <c r="AF3410">
        <f t="shared" si="2098"/>
        <v>201904</v>
      </c>
      <c r="AG3410" s="9">
        <f t="shared" ca="1" si="2099"/>
        <v>0</v>
      </c>
      <c r="AH3410">
        <f t="shared" ca="1" si="2100"/>
        <v>3</v>
      </c>
      <c r="AI3410" s="9">
        <f t="shared" ca="1" si="2101"/>
        <v>10</v>
      </c>
      <c r="AJ3410" s="9">
        <f t="shared" ca="1" si="2102"/>
        <v>1</v>
      </c>
      <c r="AK3410" s="9">
        <f t="shared" si="2103"/>
        <v>4</v>
      </c>
      <c r="AL3410" s="9">
        <f t="shared" si="2104"/>
        <v>48</v>
      </c>
      <c r="AM3410" s="9">
        <f t="shared" si="2105"/>
        <v>13</v>
      </c>
      <c r="AN3410" s="2">
        <v>43796.55972222222</v>
      </c>
      <c r="AO3410">
        <v>7033</v>
      </c>
      <c r="AP3410" s="1">
        <v>9500</v>
      </c>
      <c r="AQ3410" t="s">
        <v>4</v>
      </c>
    </row>
    <row r="3411" spans="1:43" x14ac:dyDescent="0.3">
      <c r="A3411" t="str">
        <f t="shared" ca="1" si="2067"/>
        <v>FY2020 Q4 Sep</v>
      </c>
      <c r="B3411">
        <f t="shared" ca="1" si="2068"/>
        <v>2020</v>
      </c>
      <c r="C3411" s="8" t="str">
        <f t="shared" ca="1" si="2069"/>
        <v>Sep</v>
      </c>
      <c r="D3411" s="8" t="str">
        <f t="shared" ca="1" si="2070"/>
        <v>Q4</v>
      </c>
      <c r="E3411">
        <f t="shared" ca="1" si="2071"/>
        <v>12</v>
      </c>
      <c r="F3411">
        <f t="shared" ca="1" si="2072"/>
        <v>4</v>
      </c>
      <c r="G3411">
        <f t="shared" ca="1" si="2073"/>
        <v>202012</v>
      </c>
      <c r="H3411">
        <f t="shared" ca="1" si="2074"/>
        <v>202004</v>
      </c>
      <c r="I3411" t="str">
        <f t="shared" ca="1" si="2075"/>
        <v>FY2020 Q3 Sep</v>
      </c>
      <c r="J3411">
        <f t="shared" ca="1" si="2076"/>
        <v>2020</v>
      </c>
      <c r="K3411" s="8" t="str">
        <f t="shared" ca="1" si="2077"/>
        <v>Sep</v>
      </c>
      <c r="L3411" s="8" t="str">
        <f t="shared" ca="1" si="2078"/>
        <v>Q3</v>
      </c>
      <c r="M3411">
        <f t="shared" ca="1" si="2079"/>
        <v>9</v>
      </c>
      <c r="N3411">
        <f t="shared" ca="1" si="2080"/>
        <v>3</v>
      </c>
      <c r="O3411">
        <f t="shared" ca="1" si="2081"/>
        <v>202009</v>
      </c>
      <c r="P3411">
        <f t="shared" ca="1" si="2082"/>
        <v>202003</v>
      </c>
      <c r="Q3411" t="str">
        <f t="shared" si="2083"/>
        <v>FY2020 Q1 Nov</v>
      </c>
      <c r="R3411">
        <f t="shared" si="2084"/>
        <v>2020</v>
      </c>
      <c r="S3411" s="8" t="str">
        <f t="shared" si="2085"/>
        <v>Nov</v>
      </c>
      <c r="T3411" s="8" t="str">
        <f t="shared" si="2086"/>
        <v>Q1</v>
      </c>
      <c r="U3411">
        <f t="shared" si="2087"/>
        <v>2</v>
      </c>
      <c r="V3411">
        <f t="shared" si="2088"/>
        <v>1</v>
      </c>
      <c r="W3411">
        <f t="shared" si="2089"/>
        <v>202002</v>
      </c>
      <c r="X3411">
        <f t="shared" si="2090"/>
        <v>202001</v>
      </c>
      <c r="Y3411" t="str">
        <f t="shared" si="2091"/>
        <v>FY2019 Q4 Nov</v>
      </c>
      <c r="Z3411">
        <f t="shared" si="2092"/>
        <v>2019</v>
      </c>
      <c r="AA3411" s="8" t="str">
        <f t="shared" si="2093"/>
        <v>Nov</v>
      </c>
      <c r="AB3411" s="8" t="str">
        <f t="shared" si="2094"/>
        <v>Q4</v>
      </c>
      <c r="AC3411">
        <f t="shared" si="2095"/>
        <v>11</v>
      </c>
      <c r="AD3411">
        <f t="shared" si="2096"/>
        <v>4</v>
      </c>
      <c r="AE3411">
        <f t="shared" si="2097"/>
        <v>201911</v>
      </c>
      <c r="AF3411">
        <f t="shared" si="2098"/>
        <v>201904</v>
      </c>
      <c r="AG3411" s="9">
        <f t="shared" ca="1" si="2099"/>
        <v>0</v>
      </c>
      <c r="AH3411">
        <f t="shared" ca="1" si="2100"/>
        <v>3</v>
      </c>
      <c r="AI3411" s="9">
        <f t="shared" ca="1" si="2101"/>
        <v>10</v>
      </c>
      <c r="AJ3411" s="9">
        <f t="shared" ca="1" si="2102"/>
        <v>1</v>
      </c>
      <c r="AK3411" s="9">
        <f t="shared" si="2103"/>
        <v>5</v>
      </c>
      <c r="AL3411" s="9">
        <f t="shared" si="2104"/>
        <v>48</v>
      </c>
      <c r="AM3411" s="9">
        <f t="shared" si="2105"/>
        <v>12</v>
      </c>
      <c r="AN3411" s="2">
        <v>43797.503472222219</v>
      </c>
      <c r="AO3411">
        <v>7033</v>
      </c>
      <c r="AP3411" s="1">
        <v>9500</v>
      </c>
      <c r="AQ3411" t="s">
        <v>4</v>
      </c>
    </row>
    <row r="3412" spans="1:43" x14ac:dyDescent="0.3">
      <c r="A3412" t="str">
        <f t="shared" ca="1" si="2067"/>
        <v>FY2020 Q4 Sep</v>
      </c>
      <c r="B3412">
        <f t="shared" ca="1" si="2068"/>
        <v>2020</v>
      </c>
      <c r="C3412" s="8" t="str">
        <f t="shared" ca="1" si="2069"/>
        <v>Sep</v>
      </c>
      <c r="D3412" s="8" t="str">
        <f t="shared" ca="1" si="2070"/>
        <v>Q4</v>
      </c>
      <c r="E3412">
        <f t="shared" ca="1" si="2071"/>
        <v>12</v>
      </c>
      <c r="F3412">
        <f t="shared" ca="1" si="2072"/>
        <v>4</v>
      </c>
      <c r="G3412">
        <f t="shared" ca="1" si="2073"/>
        <v>202012</v>
      </c>
      <c r="H3412">
        <f t="shared" ca="1" si="2074"/>
        <v>202004</v>
      </c>
      <c r="I3412" t="str">
        <f t="shared" ca="1" si="2075"/>
        <v>FY2020 Q3 Sep</v>
      </c>
      <c r="J3412">
        <f t="shared" ca="1" si="2076"/>
        <v>2020</v>
      </c>
      <c r="K3412" s="8" t="str">
        <f t="shared" ca="1" si="2077"/>
        <v>Sep</v>
      </c>
      <c r="L3412" s="8" t="str">
        <f t="shared" ca="1" si="2078"/>
        <v>Q3</v>
      </c>
      <c r="M3412">
        <f t="shared" ca="1" si="2079"/>
        <v>9</v>
      </c>
      <c r="N3412">
        <f t="shared" ca="1" si="2080"/>
        <v>3</v>
      </c>
      <c r="O3412">
        <f t="shared" ca="1" si="2081"/>
        <v>202009</v>
      </c>
      <c r="P3412">
        <f t="shared" ca="1" si="2082"/>
        <v>202003</v>
      </c>
      <c r="Q3412" t="str">
        <f t="shared" si="2083"/>
        <v>FY2020 Q1 Nov</v>
      </c>
      <c r="R3412">
        <f t="shared" si="2084"/>
        <v>2020</v>
      </c>
      <c r="S3412" s="8" t="str">
        <f t="shared" si="2085"/>
        <v>Nov</v>
      </c>
      <c r="T3412" s="8" t="str">
        <f t="shared" si="2086"/>
        <v>Q1</v>
      </c>
      <c r="U3412">
        <f t="shared" si="2087"/>
        <v>2</v>
      </c>
      <c r="V3412">
        <f t="shared" si="2088"/>
        <v>1</v>
      </c>
      <c r="W3412">
        <f t="shared" si="2089"/>
        <v>202002</v>
      </c>
      <c r="X3412">
        <f t="shared" si="2090"/>
        <v>202001</v>
      </c>
      <c r="Y3412" t="str">
        <f t="shared" si="2091"/>
        <v>FY2019 Q4 Nov</v>
      </c>
      <c r="Z3412">
        <f t="shared" si="2092"/>
        <v>2019</v>
      </c>
      <c r="AA3412" s="8" t="str">
        <f t="shared" si="2093"/>
        <v>Nov</v>
      </c>
      <c r="AB3412" s="8" t="str">
        <f t="shared" si="2094"/>
        <v>Q4</v>
      </c>
      <c r="AC3412">
        <f t="shared" si="2095"/>
        <v>11</v>
      </c>
      <c r="AD3412">
        <f t="shared" si="2096"/>
        <v>4</v>
      </c>
      <c r="AE3412">
        <f t="shared" si="2097"/>
        <v>201911</v>
      </c>
      <c r="AF3412">
        <f t="shared" si="2098"/>
        <v>201904</v>
      </c>
      <c r="AG3412" s="9">
        <f t="shared" ca="1" si="2099"/>
        <v>0</v>
      </c>
      <c r="AH3412">
        <f t="shared" ca="1" si="2100"/>
        <v>3</v>
      </c>
      <c r="AI3412" s="9">
        <f t="shared" ca="1" si="2101"/>
        <v>10</v>
      </c>
      <c r="AJ3412" s="9">
        <f t="shared" ca="1" si="2102"/>
        <v>1</v>
      </c>
      <c r="AK3412" s="9">
        <f t="shared" si="2103"/>
        <v>6</v>
      </c>
      <c r="AL3412" s="9">
        <f t="shared" si="2104"/>
        <v>48</v>
      </c>
      <c r="AM3412" s="9">
        <f t="shared" si="2105"/>
        <v>12</v>
      </c>
      <c r="AN3412" s="2">
        <v>43798.509027777778</v>
      </c>
      <c r="AO3412">
        <v>7033</v>
      </c>
      <c r="AP3412" s="1">
        <v>9500</v>
      </c>
      <c r="AQ3412" t="s">
        <v>4</v>
      </c>
    </row>
    <row r="3413" spans="1:43" x14ac:dyDescent="0.3">
      <c r="A3413" t="str">
        <f t="shared" ca="1" si="2067"/>
        <v>FY2020 Q4 Sep</v>
      </c>
      <c r="B3413">
        <f t="shared" ca="1" si="2068"/>
        <v>2020</v>
      </c>
      <c r="C3413" s="8" t="str">
        <f t="shared" ca="1" si="2069"/>
        <v>Sep</v>
      </c>
      <c r="D3413" s="8" t="str">
        <f t="shared" ca="1" si="2070"/>
        <v>Q4</v>
      </c>
      <c r="E3413">
        <f t="shared" ca="1" si="2071"/>
        <v>12</v>
      </c>
      <c r="F3413">
        <f t="shared" ca="1" si="2072"/>
        <v>4</v>
      </c>
      <c r="G3413">
        <f t="shared" ca="1" si="2073"/>
        <v>202012</v>
      </c>
      <c r="H3413">
        <f t="shared" ca="1" si="2074"/>
        <v>202004</v>
      </c>
      <c r="I3413" t="str">
        <f t="shared" ca="1" si="2075"/>
        <v>FY2020 Q3 Sep</v>
      </c>
      <c r="J3413">
        <f t="shared" ca="1" si="2076"/>
        <v>2020</v>
      </c>
      <c r="K3413" s="8" t="str">
        <f t="shared" ca="1" si="2077"/>
        <v>Sep</v>
      </c>
      <c r="L3413" s="8" t="str">
        <f t="shared" ca="1" si="2078"/>
        <v>Q3</v>
      </c>
      <c r="M3413">
        <f t="shared" ca="1" si="2079"/>
        <v>9</v>
      </c>
      <c r="N3413">
        <f t="shared" ca="1" si="2080"/>
        <v>3</v>
      </c>
      <c r="O3413">
        <f t="shared" ca="1" si="2081"/>
        <v>202009</v>
      </c>
      <c r="P3413">
        <f t="shared" ca="1" si="2082"/>
        <v>202003</v>
      </c>
      <c r="Q3413" t="str">
        <f t="shared" si="2083"/>
        <v>FY2020 Q1 Dec</v>
      </c>
      <c r="R3413">
        <f t="shared" si="2084"/>
        <v>2020</v>
      </c>
      <c r="S3413" s="8" t="str">
        <f t="shared" si="2085"/>
        <v>Dec</v>
      </c>
      <c r="T3413" s="8" t="str">
        <f t="shared" si="2086"/>
        <v>Q1</v>
      </c>
      <c r="U3413">
        <f t="shared" si="2087"/>
        <v>3</v>
      </c>
      <c r="V3413">
        <f t="shared" si="2088"/>
        <v>1</v>
      </c>
      <c r="W3413">
        <f t="shared" si="2089"/>
        <v>202003</v>
      </c>
      <c r="X3413">
        <f t="shared" si="2090"/>
        <v>202001</v>
      </c>
      <c r="Y3413" t="str">
        <f t="shared" si="2091"/>
        <v>FY2019 Q4 Dec</v>
      </c>
      <c r="Z3413">
        <f t="shared" si="2092"/>
        <v>2019</v>
      </c>
      <c r="AA3413" s="8" t="str">
        <f t="shared" si="2093"/>
        <v>Dec</v>
      </c>
      <c r="AB3413" s="8" t="str">
        <f t="shared" si="2094"/>
        <v>Q4</v>
      </c>
      <c r="AC3413">
        <f t="shared" si="2095"/>
        <v>12</v>
      </c>
      <c r="AD3413">
        <f t="shared" si="2096"/>
        <v>4</v>
      </c>
      <c r="AE3413">
        <f t="shared" si="2097"/>
        <v>201912</v>
      </c>
      <c r="AF3413">
        <f t="shared" si="2098"/>
        <v>201904</v>
      </c>
      <c r="AG3413" s="9">
        <f t="shared" ca="1" si="2099"/>
        <v>0</v>
      </c>
      <c r="AH3413">
        <f t="shared" ca="1" si="2100"/>
        <v>3</v>
      </c>
      <c r="AI3413" s="9">
        <f t="shared" ca="1" si="2101"/>
        <v>9</v>
      </c>
      <c r="AJ3413" s="9">
        <f t="shared" ca="1" si="2102"/>
        <v>1</v>
      </c>
      <c r="AK3413" s="9">
        <f t="shared" si="2103"/>
        <v>4</v>
      </c>
      <c r="AL3413" s="9">
        <f t="shared" si="2104"/>
        <v>50</v>
      </c>
      <c r="AM3413" s="9">
        <f t="shared" si="2105"/>
        <v>12</v>
      </c>
      <c r="AN3413" s="2">
        <v>43810.52847222222</v>
      </c>
      <c r="AO3413">
        <v>7033</v>
      </c>
      <c r="AP3413" s="1">
        <v>9500</v>
      </c>
      <c r="AQ3413" t="s">
        <v>4</v>
      </c>
    </row>
    <row r="3414" spans="1:43" x14ac:dyDescent="0.3">
      <c r="A3414" t="str">
        <f t="shared" ca="1" si="2067"/>
        <v>FY2020 Q4 Sep</v>
      </c>
      <c r="B3414">
        <f t="shared" ca="1" si="2068"/>
        <v>2020</v>
      </c>
      <c r="C3414" s="8" t="str">
        <f t="shared" ca="1" si="2069"/>
        <v>Sep</v>
      </c>
      <c r="D3414" s="8" t="str">
        <f t="shared" ca="1" si="2070"/>
        <v>Q4</v>
      </c>
      <c r="E3414">
        <f t="shared" ca="1" si="2071"/>
        <v>12</v>
      </c>
      <c r="F3414">
        <f t="shared" ca="1" si="2072"/>
        <v>4</v>
      </c>
      <c r="G3414">
        <f t="shared" ca="1" si="2073"/>
        <v>202012</v>
      </c>
      <c r="H3414">
        <f t="shared" ca="1" si="2074"/>
        <v>202004</v>
      </c>
      <c r="I3414" t="str">
        <f t="shared" ca="1" si="2075"/>
        <v>FY2020 Q3 Sep</v>
      </c>
      <c r="J3414">
        <f t="shared" ca="1" si="2076"/>
        <v>2020</v>
      </c>
      <c r="K3414" s="8" t="str">
        <f t="shared" ca="1" si="2077"/>
        <v>Sep</v>
      </c>
      <c r="L3414" s="8" t="str">
        <f t="shared" ca="1" si="2078"/>
        <v>Q3</v>
      </c>
      <c r="M3414">
        <f t="shared" ca="1" si="2079"/>
        <v>9</v>
      </c>
      <c r="N3414">
        <f t="shared" ca="1" si="2080"/>
        <v>3</v>
      </c>
      <c r="O3414">
        <f t="shared" ca="1" si="2081"/>
        <v>202009</v>
      </c>
      <c r="P3414">
        <f t="shared" ca="1" si="2082"/>
        <v>202003</v>
      </c>
      <c r="Q3414" t="str">
        <f t="shared" si="2083"/>
        <v>FY2020 Q2 Jan</v>
      </c>
      <c r="R3414">
        <f t="shared" si="2084"/>
        <v>2020</v>
      </c>
      <c r="S3414" s="8" t="str">
        <f t="shared" si="2085"/>
        <v>Jan</v>
      </c>
      <c r="T3414" s="8" t="str">
        <f t="shared" si="2086"/>
        <v>Q2</v>
      </c>
      <c r="U3414">
        <f t="shared" si="2087"/>
        <v>4</v>
      </c>
      <c r="V3414">
        <f t="shared" si="2088"/>
        <v>2</v>
      </c>
      <c r="W3414">
        <f t="shared" si="2089"/>
        <v>202004</v>
      </c>
      <c r="X3414">
        <f t="shared" si="2090"/>
        <v>202002</v>
      </c>
      <c r="Y3414" t="str">
        <f t="shared" si="2091"/>
        <v>FY2020 Q1 Jan</v>
      </c>
      <c r="Z3414">
        <f t="shared" si="2092"/>
        <v>2020</v>
      </c>
      <c r="AA3414" s="8" t="str">
        <f t="shared" si="2093"/>
        <v>Jan</v>
      </c>
      <c r="AB3414" s="8" t="str">
        <f t="shared" si="2094"/>
        <v>Q1</v>
      </c>
      <c r="AC3414">
        <f t="shared" si="2095"/>
        <v>1</v>
      </c>
      <c r="AD3414">
        <f t="shared" si="2096"/>
        <v>1</v>
      </c>
      <c r="AE3414">
        <f t="shared" si="2097"/>
        <v>202001</v>
      </c>
      <c r="AF3414">
        <f t="shared" si="2098"/>
        <v>202001</v>
      </c>
      <c r="AG3414" s="9">
        <f t="shared" ca="1" si="2099"/>
        <v>0</v>
      </c>
      <c r="AH3414">
        <f t="shared" ca="1" si="2100"/>
        <v>3</v>
      </c>
      <c r="AI3414" s="9">
        <f t="shared" ca="1" si="2101"/>
        <v>8</v>
      </c>
      <c r="AJ3414" s="9">
        <f t="shared" ca="1" si="2102"/>
        <v>0</v>
      </c>
      <c r="AK3414" s="9">
        <f t="shared" si="2103"/>
        <v>6</v>
      </c>
      <c r="AL3414" s="9">
        <f t="shared" si="2104"/>
        <v>4</v>
      </c>
      <c r="AM3414" s="9">
        <f t="shared" si="2105"/>
        <v>12</v>
      </c>
      <c r="AN3414" s="2">
        <v>43854.515972222223</v>
      </c>
      <c r="AO3414">
        <v>7072</v>
      </c>
      <c r="AP3414" s="1">
        <v>9500</v>
      </c>
      <c r="AQ3414" t="s">
        <v>4</v>
      </c>
    </row>
    <row r="3415" spans="1:43" x14ac:dyDescent="0.3">
      <c r="A3415" t="str">
        <f t="shared" ca="1" si="2067"/>
        <v>FY2020 Q4 Sep</v>
      </c>
      <c r="B3415">
        <f t="shared" ca="1" si="2068"/>
        <v>2020</v>
      </c>
      <c r="C3415" s="8" t="str">
        <f t="shared" ca="1" si="2069"/>
        <v>Sep</v>
      </c>
      <c r="D3415" s="8" t="str">
        <f t="shared" ca="1" si="2070"/>
        <v>Q4</v>
      </c>
      <c r="E3415">
        <f t="shared" ca="1" si="2071"/>
        <v>12</v>
      </c>
      <c r="F3415">
        <f t="shared" ca="1" si="2072"/>
        <v>4</v>
      </c>
      <c r="G3415">
        <f t="shared" ca="1" si="2073"/>
        <v>202012</v>
      </c>
      <c r="H3415">
        <f t="shared" ca="1" si="2074"/>
        <v>202004</v>
      </c>
      <c r="I3415" t="str">
        <f t="shared" ca="1" si="2075"/>
        <v>FY2020 Q3 Sep</v>
      </c>
      <c r="J3415">
        <f t="shared" ca="1" si="2076"/>
        <v>2020</v>
      </c>
      <c r="K3415" s="8" t="str">
        <f t="shared" ca="1" si="2077"/>
        <v>Sep</v>
      </c>
      <c r="L3415" s="8" t="str">
        <f t="shared" ca="1" si="2078"/>
        <v>Q3</v>
      </c>
      <c r="M3415">
        <f t="shared" ca="1" si="2079"/>
        <v>9</v>
      </c>
      <c r="N3415">
        <f t="shared" ca="1" si="2080"/>
        <v>3</v>
      </c>
      <c r="O3415">
        <f t="shared" ca="1" si="2081"/>
        <v>202009</v>
      </c>
      <c r="P3415">
        <f t="shared" ca="1" si="2082"/>
        <v>202003</v>
      </c>
      <c r="Q3415" t="str">
        <f t="shared" si="2083"/>
        <v>FY2020 Q2 Jan</v>
      </c>
      <c r="R3415">
        <f t="shared" si="2084"/>
        <v>2020</v>
      </c>
      <c r="S3415" s="8" t="str">
        <f t="shared" si="2085"/>
        <v>Jan</v>
      </c>
      <c r="T3415" s="8" t="str">
        <f t="shared" si="2086"/>
        <v>Q2</v>
      </c>
      <c r="U3415">
        <f t="shared" si="2087"/>
        <v>4</v>
      </c>
      <c r="V3415">
        <f t="shared" si="2088"/>
        <v>2</v>
      </c>
      <c r="W3415">
        <f t="shared" si="2089"/>
        <v>202004</v>
      </c>
      <c r="X3415">
        <f t="shared" si="2090"/>
        <v>202002</v>
      </c>
      <c r="Y3415" t="str">
        <f t="shared" si="2091"/>
        <v>FY2020 Q1 Jan</v>
      </c>
      <c r="Z3415">
        <f t="shared" si="2092"/>
        <v>2020</v>
      </c>
      <c r="AA3415" s="8" t="str">
        <f t="shared" si="2093"/>
        <v>Jan</v>
      </c>
      <c r="AB3415" s="8" t="str">
        <f t="shared" si="2094"/>
        <v>Q1</v>
      </c>
      <c r="AC3415">
        <f t="shared" si="2095"/>
        <v>1</v>
      </c>
      <c r="AD3415">
        <f t="shared" si="2096"/>
        <v>1</v>
      </c>
      <c r="AE3415">
        <f t="shared" si="2097"/>
        <v>202001</v>
      </c>
      <c r="AF3415">
        <f t="shared" si="2098"/>
        <v>202001</v>
      </c>
      <c r="AG3415" s="9">
        <f t="shared" ca="1" si="2099"/>
        <v>0</v>
      </c>
      <c r="AH3415">
        <f t="shared" ca="1" si="2100"/>
        <v>3</v>
      </c>
      <c r="AI3415" s="9">
        <f t="shared" ca="1" si="2101"/>
        <v>8</v>
      </c>
      <c r="AJ3415" s="9">
        <f t="shared" ca="1" si="2102"/>
        <v>0</v>
      </c>
      <c r="AK3415" s="9">
        <f t="shared" si="2103"/>
        <v>2</v>
      </c>
      <c r="AL3415" s="9">
        <f t="shared" si="2104"/>
        <v>5</v>
      </c>
      <c r="AM3415" s="9">
        <f t="shared" si="2105"/>
        <v>12</v>
      </c>
      <c r="AN3415" s="2">
        <v>43857.523611111108</v>
      </c>
      <c r="AO3415">
        <v>7072</v>
      </c>
      <c r="AP3415" s="1">
        <v>9500</v>
      </c>
      <c r="AQ3415" t="s">
        <v>4</v>
      </c>
    </row>
    <row r="3416" spans="1:43" x14ac:dyDescent="0.3">
      <c r="A3416" t="str">
        <f t="shared" ca="1" si="2067"/>
        <v>FY2020 Q4 Sep</v>
      </c>
      <c r="B3416">
        <f t="shared" ca="1" si="2068"/>
        <v>2020</v>
      </c>
      <c r="C3416" s="8" t="str">
        <f t="shared" ca="1" si="2069"/>
        <v>Sep</v>
      </c>
      <c r="D3416" s="8" t="str">
        <f t="shared" ca="1" si="2070"/>
        <v>Q4</v>
      </c>
      <c r="E3416">
        <f t="shared" ca="1" si="2071"/>
        <v>12</v>
      </c>
      <c r="F3416">
        <f t="shared" ca="1" si="2072"/>
        <v>4</v>
      </c>
      <c r="G3416">
        <f t="shared" ca="1" si="2073"/>
        <v>202012</v>
      </c>
      <c r="H3416">
        <f t="shared" ca="1" si="2074"/>
        <v>202004</v>
      </c>
      <c r="I3416" t="str">
        <f t="shared" ca="1" si="2075"/>
        <v>FY2020 Q3 Sep</v>
      </c>
      <c r="J3416">
        <f t="shared" ca="1" si="2076"/>
        <v>2020</v>
      </c>
      <c r="K3416" s="8" t="str">
        <f t="shared" ca="1" si="2077"/>
        <v>Sep</v>
      </c>
      <c r="L3416" s="8" t="str">
        <f t="shared" ca="1" si="2078"/>
        <v>Q3</v>
      </c>
      <c r="M3416">
        <f t="shared" ca="1" si="2079"/>
        <v>9</v>
      </c>
      <c r="N3416">
        <f t="shared" ca="1" si="2080"/>
        <v>3</v>
      </c>
      <c r="O3416">
        <f t="shared" ca="1" si="2081"/>
        <v>202009</v>
      </c>
      <c r="P3416">
        <f t="shared" ca="1" si="2082"/>
        <v>202003</v>
      </c>
      <c r="Q3416" t="str">
        <f t="shared" si="2083"/>
        <v>FY2020 Q2 Jan</v>
      </c>
      <c r="R3416">
        <f t="shared" si="2084"/>
        <v>2020</v>
      </c>
      <c r="S3416" s="8" t="str">
        <f t="shared" si="2085"/>
        <v>Jan</v>
      </c>
      <c r="T3416" s="8" t="str">
        <f t="shared" si="2086"/>
        <v>Q2</v>
      </c>
      <c r="U3416">
        <f t="shared" si="2087"/>
        <v>4</v>
      </c>
      <c r="V3416">
        <f t="shared" si="2088"/>
        <v>2</v>
      </c>
      <c r="W3416">
        <f t="shared" si="2089"/>
        <v>202004</v>
      </c>
      <c r="X3416">
        <f t="shared" si="2090"/>
        <v>202002</v>
      </c>
      <c r="Y3416" t="str">
        <f t="shared" si="2091"/>
        <v>FY2020 Q1 Jan</v>
      </c>
      <c r="Z3416">
        <f t="shared" si="2092"/>
        <v>2020</v>
      </c>
      <c r="AA3416" s="8" t="str">
        <f t="shared" si="2093"/>
        <v>Jan</v>
      </c>
      <c r="AB3416" s="8" t="str">
        <f t="shared" si="2094"/>
        <v>Q1</v>
      </c>
      <c r="AC3416">
        <f t="shared" si="2095"/>
        <v>1</v>
      </c>
      <c r="AD3416">
        <f t="shared" si="2096"/>
        <v>1</v>
      </c>
      <c r="AE3416">
        <f t="shared" si="2097"/>
        <v>202001</v>
      </c>
      <c r="AF3416">
        <f t="shared" si="2098"/>
        <v>202001</v>
      </c>
      <c r="AG3416" s="9">
        <f t="shared" ca="1" si="2099"/>
        <v>0</v>
      </c>
      <c r="AH3416">
        <f t="shared" ca="1" si="2100"/>
        <v>3</v>
      </c>
      <c r="AI3416" s="9">
        <f t="shared" ca="1" si="2101"/>
        <v>8</v>
      </c>
      <c r="AJ3416" s="9">
        <f t="shared" ca="1" si="2102"/>
        <v>0</v>
      </c>
      <c r="AK3416" s="9">
        <f t="shared" si="2103"/>
        <v>3</v>
      </c>
      <c r="AL3416" s="9">
        <f t="shared" si="2104"/>
        <v>5</v>
      </c>
      <c r="AM3416" s="9">
        <f t="shared" si="2105"/>
        <v>12</v>
      </c>
      <c r="AN3416" s="2">
        <v>43858.517361111109</v>
      </c>
      <c r="AO3416">
        <v>7072</v>
      </c>
      <c r="AP3416" s="1">
        <v>9500</v>
      </c>
      <c r="AQ3416" t="s">
        <v>4</v>
      </c>
    </row>
    <row r="3417" spans="1:43" x14ac:dyDescent="0.3">
      <c r="A3417" t="str">
        <f t="shared" ca="1" si="2067"/>
        <v>FY2020 Q4 Sep</v>
      </c>
      <c r="B3417">
        <f t="shared" ca="1" si="2068"/>
        <v>2020</v>
      </c>
      <c r="C3417" s="8" t="str">
        <f t="shared" ca="1" si="2069"/>
        <v>Sep</v>
      </c>
      <c r="D3417" s="8" t="str">
        <f t="shared" ca="1" si="2070"/>
        <v>Q4</v>
      </c>
      <c r="E3417">
        <f t="shared" ca="1" si="2071"/>
        <v>12</v>
      </c>
      <c r="F3417">
        <f t="shared" ca="1" si="2072"/>
        <v>4</v>
      </c>
      <c r="G3417">
        <f t="shared" ca="1" si="2073"/>
        <v>202012</v>
      </c>
      <c r="H3417">
        <f t="shared" ca="1" si="2074"/>
        <v>202004</v>
      </c>
      <c r="I3417" t="str">
        <f t="shared" ca="1" si="2075"/>
        <v>FY2020 Q3 Sep</v>
      </c>
      <c r="J3417">
        <f t="shared" ca="1" si="2076"/>
        <v>2020</v>
      </c>
      <c r="K3417" s="8" t="str">
        <f t="shared" ca="1" si="2077"/>
        <v>Sep</v>
      </c>
      <c r="L3417" s="8" t="str">
        <f t="shared" ca="1" si="2078"/>
        <v>Q3</v>
      </c>
      <c r="M3417">
        <f t="shared" ca="1" si="2079"/>
        <v>9</v>
      </c>
      <c r="N3417">
        <f t="shared" ca="1" si="2080"/>
        <v>3</v>
      </c>
      <c r="O3417">
        <f t="shared" ca="1" si="2081"/>
        <v>202009</v>
      </c>
      <c r="P3417">
        <f t="shared" ca="1" si="2082"/>
        <v>202003</v>
      </c>
      <c r="Q3417" t="str">
        <f t="shared" si="2083"/>
        <v>FY2020 Q1 Oct</v>
      </c>
      <c r="R3417">
        <f t="shared" si="2084"/>
        <v>2020</v>
      </c>
      <c r="S3417" s="8" t="str">
        <f t="shared" si="2085"/>
        <v>Oct</v>
      </c>
      <c r="T3417" s="8" t="str">
        <f t="shared" si="2086"/>
        <v>Q1</v>
      </c>
      <c r="U3417">
        <f t="shared" si="2087"/>
        <v>1</v>
      </c>
      <c r="V3417">
        <f t="shared" si="2088"/>
        <v>1</v>
      </c>
      <c r="W3417">
        <f t="shared" si="2089"/>
        <v>202001</v>
      </c>
      <c r="X3417">
        <f t="shared" si="2090"/>
        <v>202001</v>
      </c>
      <c r="Y3417" t="str">
        <f t="shared" si="2091"/>
        <v>FY2019 Q4 Oct</v>
      </c>
      <c r="Z3417">
        <f t="shared" si="2092"/>
        <v>2019</v>
      </c>
      <c r="AA3417" s="8" t="str">
        <f t="shared" si="2093"/>
        <v>Oct</v>
      </c>
      <c r="AB3417" s="8" t="str">
        <f t="shared" si="2094"/>
        <v>Q4</v>
      </c>
      <c r="AC3417">
        <f t="shared" si="2095"/>
        <v>10</v>
      </c>
      <c r="AD3417">
        <f t="shared" si="2096"/>
        <v>4</v>
      </c>
      <c r="AE3417">
        <f t="shared" si="2097"/>
        <v>201910</v>
      </c>
      <c r="AF3417">
        <f t="shared" si="2098"/>
        <v>201904</v>
      </c>
      <c r="AG3417" s="9">
        <f t="shared" ca="1" si="2099"/>
        <v>0</v>
      </c>
      <c r="AH3417">
        <f t="shared" ca="1" si="2100"/>
        <v>4</v>
      </c>
      <c r="AI3417" s="9">
        <f t="shared" ca="1" si="2101"/>
        <v>11</v>
      </c>
      <c r="AJ3417" s="9">
        <f t="shared" ca="1" si="2102"/>
        <v>1</v>
      </c>
      <c r="AK3417" s="9">
        <f t="shared" si="2103"/>
        <v>4</v>
      </c>
      <c r="AL3417" s="9">
        <f t="shared" si="2104"/>
        <v>42</v>
      </c>
      <c r="AM3417" s="9">
        <f t="shared" si="2105"/>
        <v>12</v>
      </c>
      <c r="AN3417" s="2">
        <v>43754.530555555553</v>
      </c>
      <c r="AO3417">
        <v>7352</v>
      </c>
      <c r="AP3417" s="1">
        <v>9500</v>
      </c>
      <c r="AQ3417" t="s">
        <v>4</v>
      </c>
    </row>
    <row r="3418" spans="1:43" x14ac:dyDescent="0.3">
      <c r="A3418" t="str">
        <f t="shared" ca="1" si="2067"/>
        <v>FY2020 Q4 Sep</v>
      </c>
      <c r="B3418">
        <f t="shared" ca="1" si="2068"/>
        <v>2020</v>
      </c>
      <c r="C3418" s="8" t="str">
        <f t="shared" ca="1" si="2069"/>
        <v>Sep</v>
      </c>
      <c r="D3418" s="8" t="str">
        <f t="shared" ca="1" si="2070"/>
        <v>Q4</v>
      </c>
      <c r="E3418">
        <f t="shared" ca="1" si="2071"/>
        <v>12</v>
      </c>
      <c r="F3418">
        <f t="shared" ca="1" si="2072"/>
        <v>4</v>
      </c>
      <c r="G3418">
        <f t="shared" ca="1" si="2073"/>
        <v>202012</v>
      </c>
      <c r="H3418">
        <f t="shared" ca="1" si="2074"/>
        <v>202004</v>
      </c>
      <c r="I3418" t="str">
        <f t="shared" ca="1" si="2075"/>
        <v>FY2020 Q3 Sep</v>
      </c>
      <c r="J3418">
        <f t="shared" ca="1" si="2076"/>
        <v>2020</v>
      </c>
      <c r="K3418" s="8" t="str">
        <f t="shared" ca="1" si="2077"/>
        <v>Sep</v>
      </c>
      <c r="L3418" s="8" t="str">
        <f t="shared" ca="1" si="2078"/>
        <v>Q3</v>
      </c>
      <c r="M3418">
        <f t="shared" ca="1" si="2079"/>
        <v>9</v>
      </c>
      <c r="N3418">
        <f t="shared" ca="1" si="2080"/>
        <v>3</v>
      </c>
      <c r="O3418">
        <f t="shared" ca="1" si="2081"/>
        <v>202009</v>
      </c>
      <c r="P3418">
        <f t="shared" ca="1" si="2082"/>
        <v>202003</v>
      </c>
      <c r="Q3418" t="str">
        <f t="shared" si="2083"/>
        <v>FY2020 Q1 Nov</v>
      </c>
      <c r="R3418">
        <f t="shared" si="2084"/>
        <v>2020</v>
      </c>
      <c r="S3418" s="8" t="str">
        <f t="shared" si="2085"/>
        <v>Nov</v>
      </c>
      <c r="T3418" s="8" t="str">
        <f t="shared" si="2086"/>
        <v>Q1</v>
      </c>
      <c r="U3418">
        <f t="shared" si="2087"/>
        <v>2</v>
      </c>
      <c r="V3418">
        <f t="shared" si="2088"/>
        <v>1</v>
      </c>
      <c r="W3418">
        <f t="shared" si="2089"/>
        <v>202002</v>
      </c>
      <c r="X3418">
        <f t="shared" si="2090"/>
        <v>202001</v>
      </c>
      <c r="Y3418" t="str">
        <f t="shared" si="2091"/>
        <v>FY2019 Q4 Nov</v>
      </c>
      <c r="Z3418">
        <f t="shared" si="2092"/>
        <v>2019</v>
      </c>
      <c r="AA3418" s="8" t="str">
        <f t="shared" si="2093"/>
        <v>Nov</v>
      </c>
      <c r="AB3418" s="8" t="str">
        <f t="shared" si="2094"/>
        <v>Q4</v>
      </c>
      <c r="AC3418">
        <f t="shared" si="2095"/>
        <v>11</v>
      </c>
      <c r="AD3418">
        <f t="shared" si="2096"/>
        <v>4</v>
      </c>
      <c r="AE3418">
        <f t="shared" si="2097"/>
        <v>201911</v>
      </c>
      <c r="AF3418">
        <f t="shared" si="2098"/>
        <v>201904</v>
      </c>
      <c r="AG3418" s="9">
        <f t="shared" ca="1" si="2099"/>
        <v>0</v>
      </c>
      <c r="AH3418">
        <f t="shared" ca="1" si="2100"/>
        <v>3</v>
      </c>
      <c r="AI3418" s="9">
        <f t="shared" ca="1" si="2101"/>
        <v>10</v>
      </c>
      <c r="AJ3418" s="9">
        <f t="shared" ca="1" si="2102"/>
        <v>1</v>
      </c>
      <c r="AK3418" s="9">
        <f t="shared" si="2103"/>
        <v>5</v>
      </c>
      <c r="AL3418" s="9">
        <f t="shared" si="2104"/>
        <v>48</v>
      </c>
      <c r="AM3418" s="9">
        <f t="shared" si="2105"/>
        <v>12</v>
      </c>
      <c r="AN3418" s="2">
        <v>43797.529861111114</v>
      </c>
      <c r="AO3418">
        <v>7481</v>
      </c>
      <c r="AP3418" s="1">
        <v>9500</v>
      </c>
      <c r="AQ3418" t="s">
        <v>4</v>
      </c>
    </row>
    <row r="3419" spans="1:43" x14ac:dyDescent="0.3">
      <c r="A3419" t="str">
        <f t="shared" ca="1" si="2067"/>
        <v>FY2020 Q4 Sep</v>
      </c>
      <c r="B3419">
        <f t="shared" ca="1" si="2068"/>
        <v>2020</v>
      </c>
      <c r="C3419" s="8" t="str">
        <f t="shared" ca="1" si="2069"/>
        <v>Sep</v>
      </c>
      <c r="D3419" s="8" t="str">
        <f t="shared" ca="1" si="2070"/>
        <v>Q4</v>
      </c>
      <c r="E3419">
        <f t="shared" ca="1" si="2071"/>
        <v>12</v>
      </c>
      <c r="F3419">
        <f t="shared" ca="1" si="2072"/>
        <v>4</v>
      </c>
      <c r="G3419">
        <f t="shared" ca="1" si="2073"/>
        <v>202012</v>
      </c>
      <c r="H3419">
        <f t="shared" ca="1" si="2074"/>
        <v>202004</v>
      </c>
      <c r="I3419" t="str">
        <f t="shared" ca="1" si="2075"/>
        <v>FY2020 Q3 Sep</v>
      </c>
      <c r="J3419">
        <f t="shared" ca="1" si="2076"/>
        <v>2020</v>
      </c>
      <c r="K3419" s="8" t="str">
        <f t="shared" ca="1" si="2077"/>
        <v>Sep</v>
      </c>
      <c r="L3419" s="8" t="str">
        <f t="shared" ca="1" si="2078"/>
        <v>Q3</v>
      </c>
      <c r="M3419">
        <f t="shared" ca="1" si="2079"/>
        <v>9</v>
      </c>
      <c r="N3419">
        <f t="shared" ca="1" si="2080"/>
        <v>3</v>
      </c>
      <c r="O3419">
        <f t="shared" ca="1" si="2081"/>
        <v>202009</v>
      </c>
      <c r="P3419">
        <f t="shared" ca="1" si="2082"/>
        <v>202003</v>
      </c>
      <c r="Q3419" t="str">
        <f t="shared" si="2083"/>
        <v>FY2019 Q4 Sep</v>
      </c>
      <c r="R3419">
        <f t="shared" si="2084"/>
        <v>2019</v>
      </c>
      <c r="S3419" s="8" t="str">
        <f t="shared" si="2085"/>
        <v>Sep</v>
      </c>
      <c r="T3419" s="8" t="str">
        <f t="shared" si="2086"/>
        <v>Q4</v>
      </c>
      <c r="U3419">
        <f t="shared" si="2087"/>
        <v>12</v>
      </c>
      <c r="V3419">
        <f t="shared" si="2088"/>
        <v>4</v>
      </c>
      <c r="W3419">
        <f t="shared" si="2089"/>
        <v>201912</v>
      </c>
      <c r="X3419">
        <f t="shared" si="2090"/>
        <v>201904</v>
      </c>
      <c r="Y3419" t="str">
        <f t="shared" si="2091"/>
        <v>FY2019 Q3 Sep</v>
      </c>
      <c r="Z3419">
        <f t="shared" si="2092"/>
        <v>2019</v>
      </c>
      <c r="AA3419" s="8" t="str">
        <f t="shared" si="2093"/>
        <v>Sep</v>
      </c>
      <c r="AB3419" s="8" t="str">
        <f t="shared" si="2094"/>
        <v>Q3</v>
      </c>
      <c r="AC3419">
        <f t="shared" si="2095"/>
        <v>9</v>
      </c>
      <c r="AD3419">
        <f t="shared" si="2096"/>
        <v>3</v>
      </c>
      <c r="AE3419">
        <f t="shared" si="2097"/>
        <v>201909</v>
      </c>
      <c r="AF3419">
        <f t="shared" si="2098"/>
        <v>201903</v>
      </c>
      <c r="AG3419" s="9">
        <f t="shared" ca="1" si="2099"/>
        <v>1</v>
      </c>
      <c r="AH3419">
        <f t="shared" ca="1" si="2100"/>
        <v>4</v>
      </c>
      <c r="AI3419" s="9">
        <f t="shared" ca="1" si="2101"/>
        <v>12</v>
      </c>
      <c r="AJ3419" s="9">
        <f t="shared" ca="1" si="2102"/>
        <v>1</v>
      </c>
      <c r="AK3419" s="9">
        <f t="shared" si="2103"/>
        <v>3</v>
      </c>
      <c r="AL3419" s="9">
        <f t="shared" si="2104"/>
        <v>39</v>
      </c>
      <c r="AM3419" s="9">
        <f t="shared" si="2105"/>
        <v>14</v>
      </c>
      <c r="AN3419" s="2">
        <v>43732.591666666667</v>
      </c>
      <c r="AO3419">
        <v>7540</v>
      </c>
      <c r="AP3419" s="1">
        <v>9500</v>
      </c>
      <c r="AQ3419" t="s">
        <v>4</v>
      </c>
    </row>
    <row r="3420" spans="1:43" x14ac:dyDescent="0.3">
      <c r="A3420" t="str">
        <f t="shared" ca="1" si="2067"/>
        <v>FY2020 Q4 Sep</v>
      </c>
      <c r="B3420">
        <f t="shared" ca="1" si="2068"/>
        <v>2020</v>
      </c>
      <c r="C3420" s="8" t="str">
        <f t="shared" ca="1" si="2069"/>
        <v>Sep</v>
      </c>
      <c r="D3420" s="8" t="str">
        <f t="shared" ca="1" si="2070"/>
        <v>Q4</v>
      </c>
      <c r="E3420">
        <f t="shared" ca="1" si="2071"/>
        <v>12</v>
      </c>
      <c r="F3420">
        <f t="shared" ca="1" si="2072"/>
        <v>4</v>
      </c>
      <c r="G3420">
        <f t="shared" ca="1" si="2073"/>
        <v>202012</v>
      </c>
      <c r="H3420">
        <f t="shared" ca="1" si="2074"/>
        <v>202004</v>
      </c>
      <c r="I3420" t="str">
        <f t="shared" ca="1" si="2075"/>
        <v>FY2020 Q3 Sep</v>
      </c>
      <c r="J3420">
        <f t="shared" ca="1" si="2076"/>
        <v>2020</v>
      </c>
      <c r="K3420" s="8" t="str">
        <f t="shared" ca="1" si="2077"/>
        <v>Sep</v>
      </c>
      <c r="L3420" s="8" t="str">
        <f t="shared" ca="1" si="2078"/>
        <v>Q3</v>
      </c>
      <c r="M3420">
        <f t="shared" ca="1" si="2079"/>
        <v>9</v>
      </c>
      <c r="N3420">
        <f t="shared" ca="1" si="2080"/>
        <v>3</v>
      </c>
      <c r="O3420">
        <f t="shared" ca="1" si="2081"/>
        <v>202009</v>
      </c>
      <c r="P3420">
        <f t="shared" ca="1" si="2082"/>
        <v>202003</v>
      </c>
      <c r="Q3420" t="str">
        <f t="shared" si="2083"/>
        <v>FY2020 Q1 Dec</v>
      </c>
      <c r="R3420">
        <f t="shared" si="2084"/>
        <v>2020</v>
      </c>
      <c r="S3420" s="8" t="str">
        <f t="shared" si="2085"/>
        <v>Dec</v>
      </c>
      <c r="T3420" s="8" t="str">
        <f t="shared" si="2086"/>
        <v>Q1</v>
      </c>
      <c r="U3420">
        <f t="shared" si="2087"/>
        <v>3</v>
      </c>
      <c r="V3420">
        <f t="shared" si="2088"/>
        <v>1</v>
      </c>
      <c r="W3420">
        <f t="shared" si="2089"/>
        <v>202003</v>
      </c>
      <c r="X3420">
        <f t="shared" si="2090"/>
        <v>202001</v>
      </c>
      <c r="Y3420" t="str">
        <f t="shared" si="2091"/>
        <v>FY2019 Q4 Dec</v>
      </c>
      <c r="Z3420">
        <f t="shared" si="2092"/>
        <v>2019</v>
      </c>
      <c r="AA3420" s="8" t="str">
        <f t="shared" si="2093"/>
        <v>Dec</v>
      </c>
      <c r="AB3420" s="8" t="str">
        <f t="shared" si="2094"/>
        <v>Q4</v>
      </c>
      <c r="AC3420">
        <f t="shared" si="2095"/>
        <v>12</v>
      </c>
      <c r="AD3420">
        <f t="shared" si="2096"/>
        <v>4</v>
      </c>
      <c r="AE3420">
        <f t="shared" si="2097"/>
        <v>201912</v>
      </c>
      <c r="AF3420">
        <f t="shared" si="2098"/>
        <v>201904</v>
      </c>
      <c r="AG3420" s="9">
        <f t="shared" ca="1" si="2099"/>
        <v>0</v>
      </c>
      <c r="AH3420">
        <f t="shared" ca="1" si="2100"/>
        <v>3</v>
      </c>
      <c r="AI3420" s="9">
        <f t="shared" ca="1" si="2101"/>
        <v>9</v>
      </c>
      <c r="AJ3420" s="9">
        <f t="shared" ca="1" si="2102"/>
        <v>1</v>
      </c>
      <c r="AK3420" s="9">
        <f t="shared" si="2103"/>
        <v>3</v>
      </c>
      <c r="AL3420" s="9">
        <f t="shared" si="2104"/>
        <v>50</v>
      </c>
      <c r="AM3420" s="9">
        <f t="shared" si="2105"/>
        <v>12</v>
      </c>
      <c r="AN3420" s="2">
        <v>43809.520833333336</v>
      </c>
      <c r="AO3420">
        <v>7670</v>
      </c>
      <c r="AP3420" s="1">
        <v>9500</v>
      </c>
      <c r="AQ3420" t="s">
        <v>4</v>
      </c>
    </row>
    <row r="3421" spans="1:43" x14ac:dyDescent="0.3">
      <c r="A3421" t="str">
        <f t="shared" ca="1" si="2067"/>
        <v>FY2020 Q4 Sep</v>
      </c>
      <c r="B3421">
        <f t="shared" ca="1" si="2068"/>
        <v>2020</v>
      </c>
      <c r="C3421" s="8" t="str">
        <f t="shared" ca="1" si="2069"/>
        <v>Sep</v>
      </c>
      <c r="D3421" s="8" t="str">
        <f t="shared" ca="1" si="2070"/>
        <v>Q4</v>
      </c>
      <c r="E3421">
        <f t="shared" ca="1" si="2071"/>
        <v>12</v>
      </c>
      <c r="F3421">
        <f t="shared" ca="1" si="2072"/>
        <v>4</v>
      </c>
      <c r="G3421">
        <f t="shared" ca="1" si="2073"/>
        <v>202012</v>
      </c>
      <c r="H3421">
        <f t="shared" ca="1" si="2074"/>
        <v>202004</v>
      </c>
      <c r="I3421" t="str">
        <f t="shared" ca="1" si="2075"/>
        <v>FY2020 Q3 Sep</v>
      </c>
      <c r="J3421">
        <f t="shared" ca="1" si="2076"/>
        <v>2020</v>
      </c>
      <c r="K3421" s="8" t="str">
        <f t="shared" ca="1" si="2077"/>
        <v>Sep</v>
      </c>
      <c r="L3421" s="8" t="str">
        <f t="shared" ca="1" si="2078"/>
        <v>Q3</v>
      </c>
      <c r="M3421">
        <f t="shared" ca="1" si="2079"/>
        <v>9</v>
      </c>
      <c r="N3421">
        <f t="shared" ca="1" si="2080"/>
        <v>3</v>
      </c>
      <c r="O3421">
        <f t="shared" ca="1" si="2081"/>
        <v>202009</v>
      </c>
      <c r="P3421">
        <f t="shared" ca="1" si="2082"/>
        <v>202003</v>
      </c>
      <c r="Q3421" t="str">
        <f t="shared" si="2083"/>
        <v>FY2020 Q1 Dec</v>
      </c>
      <c r="R3421">
        <f t="shared" si="2084"/>
        <v>2020</v>
      </c>
      <c r="S3421" s="8" t="str">
        <f t="shared" si="2085"/>
        <v>Dec</v>
      </c>
      <c r="T3421" s="8" t="str">
        <f t="shared" si="2086"/>
        <v>Q1</v>
      </c>
      <c r="U3421">
        <f t="shared" si="2087"/>
        <v>3</v>
      </c>
      <c r="V3421">
        <f t="shared" si="2088"/>
        <v>1</v>
      </c>
      <c r="W3421">
        <f t="shared" si="2089"/>
        <v>202003</v>
      </c>
      <c r="X3421">
        <f t="shared" si="2090"/>
        <v>202001</v>
      </c>
      <c r="Y3421" t="str">
        <f t="shared" si="2091"/>
        <v>FY2019 Q4 Dec</v>
      </c>
      <c r="Z3421">
        <f t="shared" si="2092"/>
        <v>2019</v>
      </c>
      <c r="AA3421" s="8" t="str">
        <f t="shared" si="2093"/>
        <v>Dec</v>
      </c>
      <c r="AB3421" s="8" t="str">
        <f t="shared" si="2094"/>
        <v>Q4</v>
      </c>
      <c r="AC3421">
        <f t="shared" si="2095"/>
        <v>12</v>
      </c>
      <c r="AD3421">
        <f t="shared" si="2096"/>
        <v>4</v>
      </c>
      <c r="AE3421">
        <f t="shared" si="2097"/>
        <v>201912</v>
      </c>
      <c r="AF3421">
        <f t="shared" si="2098"/>
        <v>201904</v>
      </c>
      <c r="AG3421" s="9">
        <f t="shared" ca="1" si="2099"/>
        <v>0</v>
      </c>
      <c r="AH3421">
        <f t="shared" ca="1" si="2100"/>
        <v>3</v>
      </c>
      <c r="AI3421" s="9">
        <f t="shared" ca="1" si="2101"/>
        <v>9</v>
      </c>
      <c r="AJ3421" s="9">
        <f t="shared" ca="1" si="2102"/>
        <v>1</v>
      </c>
      <c r="AK3421" s="9">
        <f t="shared" si="2103"/>
        <v>5</v>
      </c>
      <c r="AL3421" s="9">
        <f t="shared" si="2104"/>
        <v>50</v>
      </c>
      <c r="AM3421" s="9">
        <f t="shared" si="2105"/>
        <v>12</v>
      </c>
      <c r="AN3421" s="2">
        <v>43811.529166666667</v>
      </c>
      <c r="AO3421">
        <v>7670</v>
      </c>
      <c r="AP3421" s="1">
        <v>9500</v>
      </c>
      <c r="AQ3421" t="s">
        <v>4</v>
      </c>
    </row>
    <row r="3422" spans="1:43" x14ac:dyDescent="0.3">
      <c r="A3422" t="str">
        <f t="shared" ca="1" si="2067"/>
        <v>FY2020 Q4 Sep</v>
      </c>
      <c r="B3422">
        <f t="shared" ca="1" si="2068"/>
        <v>2020</v>
      </c>
      <c r="C3422" s="8" t="str">
        <f t="shared" ca="1" si="2069"/>
        <v>Sep</v>
      </c>
      <c r="D3422" s="8" t="str">
        <f t="shared" ca="1" si="2070"/>
        <v>Q4</v>
      </c>
      <c r="E3422">
        <f t="shared" ca="1" si="2071"/>
        <v>12</v>
      </c>
      <c r="F3422">
        <f t="shared" ca="1" si="2072"/>
        <v>4</v>
      </c>
      <c r="G3422">
        <f t="shared" ca="1" si="2073"/>
        <v>202012</v>
      </c>
      <c r="H3422">
        <f t="shared" ca="1" si="2074"/>
        <v>202004</v>
      </c>
      <c r="I3422" t="str">
        <f t="shared" ca="1" si="2075"/>
        <v>FY2020 Q3 Sep</v>
      </c>
      <c r="J3422">
        <f t="shared" ca="1" si="2076"/>
        <v>2020</v>
      </c>
      <c r="K3422" s="8" t="str">
        <f t="shared" ca="1" si="2077"/>
        <v>Sep</v>
      </c>
      <c r="L3422" s="8" t="str">
        <f t="shared" ca="1" si="2078"/>
        <v>Q3</v>
      </c>
      <c r="M3422">
        <f t="shared" ca="1" si="2079"/>
        <v>9</v>
      </c>
      <c r="N3422">
        <f t="shared" ca="1" si="2080"/>
        <v>3</v>
      </c>
      <c r="O3422">
        <f t="shared" ca="1" si="2081"/>
        <v>202009</v>
      </c>
      <c r="P3422">
        <f t="shared" ca="1" si="2082"/>
        <v>202003</v>
      </c>
      <c r="Q3422" t="str">
        <f t="shared" si="2083"/>
        <v>FY2020 Q1 Dec</v>
      </c>
      <c r="R3422">
        <f t="shared" si="2084"/>
        <v>2020</v>
      </c>
      <c r="S3422" s="8" t="str">
        <f t="shared" si="2085"/>
        <v>Dec</v>
      </c>
      <c r="T3422" s="8" t="str">
        <f t="shared" si="2086"/>
        <v>Q1</v>
      </c>
      <c r="U3422">
        <f t="shared" si="2087"/>
        <v>3</v>
      </c>
      <c r="V3422">
        <f t="shared" si="2088"/>
        <v>1</v>
      </c>
      <c r="W3422">
        <f t="shared" si="2089"/>
        <v>202003</v>
      </c>
      <c r="X3422">
        <f t="shared" si="2090"/>
        <v>202001</v>
      </c>
      <c r="Y3422" t="str">
        <f t="shared" si="2091"/>
        <v>FY2019 Q4 Dec</v>
      </c>
      <c r="Z3422">
        <f t="shared" si="2092"/>
        <v>2019</v>
      </c>
      <c r="AA3422" s="8" t="str">
        <f t="shared" si="2093"/>
        <v>Dec</v>
      </c>
      <c r="AB3422" s="8" t="str">
        <f t="shared" si="2094"/>
        <v>Q4</v>
      </c>
      <c r="AC3422">
        <f t="shared" si="2095"/>
        <v>12</v>
      </c>
      <c r="AD3422">
        <f t="shared" si="2096"/>
        <v>4</v>
      </c>
      <c r="AE3422">
        <f t="shared" si="2097"/>
        <v>201912</v>
      </c>
      <c r="AF3422">
        <f t="shared" si="2098"/>
        <v>201904</v>
      </c>
      <c r="AG3422" s="9">
        <f t="shared" ca="1" si="2099"/>
        <v>0</v>
      </c>
      <c r="AH3422">
        <f t="shared" ca="1" si="2100"/>
        <v>3</v>
      </c>
      <c r="AI3422" s="9">
        <f t="shared" ca="1" si="2101"/>
        <v>9</v>
      </c>
      <c r="AJ3422" s="9">
        <f t="shared" ca="1" si="2102"/>
        <v>1</v>
      </c>
      <c r="AK3422" s="9">
        <f t="shared" si="2103"/>
        <v>3</v>
      </c>
      <c r="AL3422" s="9">
        <f t="shared" si="2104"/>
        <v>51</v>
      </c>
      <c r="AM3422" s="9">
        <f t="shared" si="2105"/>
        <v>12</v>
      </c>
      <c r="AN3422" s="2">
        <v>43816.532638888886</v>
      </c>
      <c r="AO3422">
        <v>7670</v>
      </c>
      <c r="AP3422" s="1">
        <v>9500</v>
      </c>
      <c r="AQ3422" t="s">
        <v>4</v>
      </c>
    </row>
    <row r="3423" spans="1:43" x14ac:dyDescent="0.3">
      <c r="A3423" t="str">
        <f t="shared" ca="1" si="2067"/>
        <v>FY2020 Q4 Sep</v>
      </c>
      <c r="B3423">
        <f t="shared" ca="1" si="2068"/>
        <v>2020</v>
      </c>
      <c r="C3423" s="8" t="str">
        <f t="shared" ca="1" si="2069"/>
        <v>Sep</v>
      </c>
      <c r="D3423" s="8" t="str">
        <f t="shared" ca="1" si="2070"/>
        <v>Q4</v>
      </c>
      <c r="E3423">
        <f t="shared" ca="1" si="2071"/>
        <v>12</v>
      </c>
      <c r="F3423">
        <f t="shared" ca="1" si="2072"/>
        <v>4</v>
      </c>
      <c r="G3423">
        <f t="shared" ca="1" si="2073"/>
        <v>202012</v>
      </c>
      <c r="H3423">
        <f t="shared" ca="1" si="2074"/>
        <v>202004</v>
      </c>
      <c r="I3423" t="str">
        <f t="shared" ca="1" si="2075"/>
        <v>FY2020 Q3 Sep</v>
      </c>
      <c r="J3423">
        <f t="shared" ca="1" si="2076"/>
        <v>2020</v>
      </c>
      <c r="K3423" s="8" t="str">
        <f t="shared" ca="1" si="2077"/>
        <v>Sep</v>
      </c>
      <c r="L3423" s="8" t="str">
        <f t="shared" ca="1" si="2078"/>
        <v>Q3</v>
      </c>
      <c r="M3423">
        <f t="shared" ca="1" si="2079"/>
        <v>9</v>
      </c>
      <c r="N3423">
        <f t="shared" ca="1" si="2080"/>
        <v>3</v>
      </c>
      <c r="O3423">
        <f t="shared" ca="1" si="2081"/>
        <v>202009</v>
      </c>
      <c r="P3423">
        <f t="shared" ca="1" si="2082"/>
        <v>202003</v>
      </c>
      <c r="Q3423" t="str">
        <f t="shared" si="2083"/>
        <v>FY2020 Q2 Jan</v>
      </c>
      <c r="R3423">
        <f t="shared" si="2084"/>
        <v>2020</v>
      </c>
      <c r="S3423" s="8" t="str">
        <f t="shared" si="2085"/>
        <v>Jan</v>
      </c>
      <c r="T3423" s="8" t="str">
        <f t="shared" si="2086"/>
        <v>Q2</v>
      </c>
      <c r="U3423">
        <f t="shared" si="2087"/>
        <v>4</v>
      </c>
      <c r="V3423">
        <f t="shared" si="2088"/>
        <v>2</v>
      </c>
      <c r="W3423">
        <f t="shared" si="2089"/>
        <v>202004</v>
      </c>
      <c r="X3423">
        <f t="shared" si="2090"/>
        <v>202002</v>
      </c>
      <c r="Y3423" t="str">
        <f t="shared" si="2091"/>
        <v>FY2020 Q1 Jan</v>
      </c>
      <c r="Z3423">
        <f t="shared" si="2092"/>
        <v>2020</v>
      </c>
      <c r="AA3423" s="8" t="str">
        <f t="shared" si="2093"/>
        <v>Jan</v>
      </c>
      <c r="AB3423" s="8" t="str">
        <f t="shared" si="2094"/>
        <v>Q1</v>
      </c>
      <c r="AC3423">
        <f t="shared" si="2095"/>
        <v>1</v>
      </c>
      <c r="AD3423">
        <f t="shared" si="2096"/>
        <v>1</v>
      </c>
      <c r="AE3423">
        <f t="shared" si="2097"/>
        <v>202001</v>
      </c>
      <c r="AF3423">
        <f t="shared" si="2098"/>
        <v>202001</v>
      </c>
      <c r="AG3423" s="9">
        <f t="shared" ca="1" si="2099"/>
        <v>0</v>
      </c>
      <c r="AH3423">
        <f t="shared" ca="1" si="2100"/>
        <v>3</v>
      </c>
      <c r="AI3423" s="9">
        <f t="shared" ca="1" si="2101"/>
        <v>8</v>
      </c>
      <c r="AJ3423" s="9">
        <f t="shared" ca="1" si="2102"/>
        <v>0</v>
      </c>
      <c r="AK3423" s="9">
        <f t="shared" si="2103"/>
        <v>4</v>
      </c>
      <c r="AL3423" s="9">
        <f t="shared" si="2104"/>
        <v>3</v>
      </c>
      <c r="AM3423" s="9">
        <f t="shared" si="2105"/>
        <v>12</v>
      </c>
      <c r="AN3423" s="2">
        <v>43845.522222222222</v>
      </c>
      <c r="AO3423">
        <v>7670</v>
      </c>
      <c r="AP3423" s="1">
        <v>9500</v>
      </c>
      <c r="AQ3423" t="s">
        <v>4</v>
      </c>
    </row>
    <row r="3424" spans="1:43" x14ac:dyDescent="0.3">
      <c r="A3424" t="str">
        <f t="shared" ca="1" si="2067"/>
        <v>FY2020 Q4 Sep</v>
      </c>
      <c r="B3424">
        <f t="shared" ca="1" si="2068"/>
        <v>2020</v>
      </c>
      <c r="C3424" s="8" t="str">
        <f t="shared" ca="1" si="2069"/>
        <v>Sep</v>
      </c>
      <c r="D3424" s="8" t="str">
        <f t="shared" ca="1" si="2070"/>
        <v>Q4</v>
      </c>
      <c r="E3424">
        <f t="shared" ca="1" si="2071"/>
        <v>12</v>
      </c>
      <c r="F3424">
        <f t="shared" ca="1" si="2072"/>
        <v>4</v>
      </c>
      <c r="G3424">
        <f t="shared" ca="1" si="2073"/>
        <v>202012</v>
      </c>
      <c r="H3424">
        <f t="shared" ca="1" si="2074"/>
        <v>202004</v>
      </c>
      <c r="I3424" t="str">
        <f t="shared" ca="1" si="2075"/>
        <v>FY2020 Q3 Sep</v>
      </c>
      <c r="J3424">
        <f t="shared" ca="1" si="2076"/>
        <v>2020</v>
      </c>
      <c r="K3424" s="8" t="str">
        <f t="shared" ca="1" si="2077"/>
        <v>Sep</v>
      </c>
      <c r="L3424" s="8" t="str">
        <f t="shared" ca="1" si="2078"/>
        <v>Q3</v>
      </c>
      <c r="M3424">
        <f t="shared" ca="1" si="2079"/>
        <v>9</v>
      </c>
      <c r="N3424">
        <f t="shared" ca="1" si="2080"/>
        <v>3</v>
      </c>
      <c r="O3424">
        <f t="shared" ca="1" si="2081"/>
        <v>202009</v>
      </c>
      <c r="P3424">
        <f t="shared" ca="1" si="2082"/>
        <v>202003</v>
      </c>
      <c r="Q3424" t="str">
        <f t="shared" si="2083"/>
        <v>FY2020 Q2 Feb</v>
      </c>
      <c r="R3424">
        <f t="shared" si="2084"/>
        <v>2020</v>
      </c>
      <c r="S3424" s="8" t="str">
        <f t="shared" si="2085"/>
        <v>Feb</v>
      </c>
      <c r="T3424" s="8" t="str">
        <f t="shared" si="2086"/>
        <v>Q2</v>
      </c>
      <c r="U3424">
        <f t="shared" si="2087"/>
        <v>5</v>
      </c>
      <c r="V3424">
        <f t="shared" si="2088"/>
        <v>2</v>
      </c>
      <c r="W3424">
        <f t="shared" si="2089"/>
        <v>202005</v>
      </c>
      <c r="X3424">
        <f t="shared" si="2090"/>
        <v>202002</v>
      </c>
      <c r="Y3424" t="str">
        <f t="shared" si="2091"/>
        <v>FY2020 Q1 Feb</v>
      </c>
      <c r="Z3424">
        <f t="shared" si="2092"/>
        <v>2020</v>
      </c>
      <c r="AA3424" s="8" t="str">
        <f t="shared" si="2093"/>
        <v>Feb</v>
      </c>
      <c r="AB3424" s="8" t="str">
        <f t="shared" si="2094"/>
        <v>Q1</v>
      </c>
      <c r="AC3424">
        <f t="shared" si="2095"/>
        <v>2</v>
      </c>
      <c r="AD3424">
        <f t="shared" si="2096"/>
        <v>1</v>
      </c>
      <c r="AE3424">
        <f t="shared" si="2097"/>
        <v>202002</v>
      </c>
      <c r="AF3424">
        <f t="shared" si="2098"/>
        <v>202001</v>
      </c>
      <c r="AG3424" s="9">
        <f t="shared" ca="1" si="2099"/>
        <v>0</v>
      </c>
      <c r="AH3424">
        <f t="shared" ca="1" si="2100"/>
        <v>2</v>
      </c>
      <c r="AI3424" s="9">
        <f t="shared" ca="1" si="2101"/>
        <v>7</v>
      </c>
      <c r="AJ3424" s="9">
        <f t="shared" ca="1" si="2102"/>
        <v>0</v>
      </c>
      <c r="AK3424" s="9">
        <f t="shared" si="2103"/>
        <v>2</v>
      </c>
      <c r="AL3424" s="9">
        <f t="shared" si="2104"/>
        <v>7</v>
      </c>
      <c r="AM3424" s="9">
        <f t="shared" si="2105"/>
        <v>8</v>
      </c>
      <c r="AN3424" s="2">
        <v>43871.363194444442</v>
      </c>
      <c r="AO3424">
        <v>8144</v>
      </c>
      <c r="AP3424" s="1">
        <v>9500</v>
      </c>
      <c r="AQ3424" t="s">
        <v>4</v>
      </c>
    </row>
    <row r="3425" spans="1:43" x14ac:dyDescent="0.3">
      <c r="A3425" t="str">
        <f t="shared" ca="1" si="2067"/>
        <v>FY2020 Q4 Sep</v>
      </c>
      <c r="B3425">
        <f t="shared" ca="1" si="2068"/>
        <v>2020</v>
      </c>
      <c r="C3425" s="8" t="str">
        <f t="shared" ca="1" si="2069"/>
        <v>Sep</v>
      </c>
      <c r="D3425" s="8" t="str">
        <f t="shared" ca="1" si="2070"/>
        <v>Q4</v>
      </c>
      <c r="E3425">
        <f t="shared" ca="1" si="2071"/>
        <v>12</v>
      </c>
      <c r="F3425">
        <f t="shared" ca="1" si="2072"/>
        <v>4</v>
      </c>
      <c r="G3425">
        <f t="shared" ca="1" si="2073"/>
        <v>202012</v>
      </c>
      <c r="H3425">
        <f t="shared" ca="1" si="2074"/>
        <v>202004</v>
      </c>
      <c r="I3425" t="str">
        <f t="shared" ca="1" si="2075"/>
        <v>FY2020 Q3 Sep</v>
      </c>
      <c r="J3425">
        <f t="shared" ca="1" si="2076"/>
        <v>2020</v>
      </c>
      <c r="K3425" s="8" t="str">
        <f t="shared" ca="1" si="2077"/>
        <v>Sep</v>
      </c>
      <c r="L3425" s="8" t="str">
        <f t="shared" ca="1" si="2078"/>
        <v>Q3</v>
      </c>
      <c r="M3425">
        <f t="shared" ca="1" si="2079"/>
        <v>9</v>
      </c>
      <c r="N3425">
        <f t="shared" ca="1" si="2080"/>
        <v>3</v>
      </c>
      <c r="O3425">
        <f t="shared" ca="1" si="2081"/>
        <v>202009</v>
      </c>
      <c r="P3425">
        <f t="shared" ca="1" si="2082"/>
        <v>202003</v>
      </c>
      <c r="Q3425" t="str">
        <f t="shared" si="2083"/>
        <v>FY2020 Q1 Oct</v>
      </c>
      <c r="R3425">
        <f t="shared" si="2084"/>
        <v>2020</v>
      </c>
      <c r="S3425" s="8" t="str">
        <f t="shared" si="2085"/>
        <v>Oct</v>
      </c>
      <c r="T3425" s="8" t="str">
        <f t="shared" si="2086"/>
        <v>Q1</v>
      </c>
      <c r="U3425">
        <f t="shared" si="2087"/>
        <v>1</v>
      </c>
      <c r="V3425">
        <f t="shared" si="2088"/>
        <v>1</v>
      </c>
      <c r="W3425">
        <f t="shared" si="2089"/>
        <v>202001</v>
      </c>
      <c r="X3425">
        <f t="shared" si="2090"/>
        <v>202001</v>
      </c>
      <c r="Y3425" t="str">
        <f t="shared" si="2091"/>
        <v>FY2019 Q4 Oct</v>
      </c>
      <c r="Z3425">
        <f t="shared" si="2092"/>
        <v>2019</v>
      </c>
      <c r="AA3425" s="8" t="str">
        <f t="shared" si="2093"/>
        <v>Oct</v>
      </c>
      <c r="AB3425" s="8" t="str">
        <f t="shared" si="2094"/>
        <v>Q4</v>
      </c>
      <c r="AC3425">
        <f t="shared" si="2095"/>
        <v>10</v>
      </c>
      <c r="AD3425">
        <f t="shared" si="2096"/>
        <v>4</v>
      </c>
      <c r="AE3425">
        <f t="shared" si="2097"/>
        <v>201910</v>
      </c>
      <c r="AF3425">
        <f t="shared" si="2098"/>
        <v>201904</v>
      </c>
      <c r="AG3425" s="9">
        <f t="shared" ca="1" si="2099"/>
        <v>0</v>
      </c>
      <c r="AH3425">
        <f t="shared" ca="1" si="2100"/>
        <v>4</v>
      </c>
      <c r="AI3425" s="9">
        <f t="shared" ca="1" si="2101"/>
        <v>11</v>
      </c>
      <c r="AJ3425" s="9">
        <f t="shared" ca="1" si="2102"/>
        <v>1</v>
      </c>
      <c r="AK3425" s="9">
        <f t="shared" si="2103"/>
        <v>6</v>
      </c>
      <c r="AL3425" s="9">
        <f t="shared" si="2104"/>
        <v>41</v>
      </c>
      <c r="AM3425" s="9">
        <f t="shared" si="2105"/>
        <v>13</v>
      </c>
      <c r="AN3425" s="2">
        <v>43749.544444444444</v>
      </c>
      <c r="AO3425">
        <v>8259</v>
      </c>
      <c r="AP3425" s="1">
        <v>9500</v>
      </c>
      <c r="AQ3425" t="s">
        <v>4</v>
      </c>
    </row>
    <row r="3426" spans="1:43" x14ac:dyDescent="0.3">
      <c r="A3426" t="str">
        <f t="shared" ca="1" si="2067"/>
        <v>FY2020 Q4 Sep</v>
      </c>
      <c r="B3426">
        <f t="shared" ca="1" si="2068"/>
        <v>2020</v>
      </c>
      <c r="C3426" s="8" t="str">
        <f t="shared" ca="1" si="2069"/>
        <v>Sep</v>
      </c>
      <c r="D3426" s="8" t="str">
        <f t="shared" ca="1" si="2070"/>
        <v>Q4</v>
      </c>
      <c r="E3426">
        <f t="shared" ca="1" si="2071"/>
        <v>12</v>
      </c>
      <c r="F3426">
        <f t="shared" ca="1" si="2072"/>
        <v>4</v>
      </c>
      <c r="G3426">
        <f t="shared" ca="1" si="2073"/>
        <v>202012</v>
      </c>
      <c r="H3426">
        <f t="shared" ca="1" si="2074"/>
        <v>202004</v>
      </c>
      <c r="I3426" t="str">
        <f t="shared" ca="1" si="2075"/>
        <v>FY2020 Q3 Sep</v>
      </c>
      <c r="J3426">
        <f t="shared" ca="1" si="2076"/>
        <v>2020</v>
      </c>
      <c r="K3426" s="8" t="str">
        <f t="shared" ca="1" si="2077"/>
        <v>Sep</v>
      </c>
      <c r="L3426" s="8" t="str">
        <f t="shared" ca="1" si="2078"/>
        <v>Q3</v>
      </c>
      <c r="M3426">
        <f t="shared" ca="1" si="2079"/>
        <v>9</v>
      </c>
      <c r="N3426">
        <f t="shared" ca="1" si="2080"/>
        <v>3</v>
      </c>
      <c r="O3426">
        <f t="shared" ca="1" si="2081"/>
        <v>202009</v>
      </c>
      <c r="P3426">
        <f t="shared" ca="1" si="2082"/>
        <v>202003</v>
      </c>
      <c r="Q3426" t="str">
        <f t="shared" si="2083"/>
        <v>FY2020 Q1 Oct</v>
      </c>
      <c r="R3426">
        <f t="shared" si="2084"/>
        <v>2020</v>
      </c>
      <c r="S3426" s="8" t="str">
        <f t="shared" si="2085"/>
        <v>Oct</v>
      </c>
      <c r="T3426" s="8" t="str">
        <f t="shared" si="2086"/>
        <v>Q1</v>
      </c>
      <c r="U3426">
        <f t="shared" si="2087"/>
        <v>1</v>
      </c>
      <c r="V3426">
        <f t="shared" si="2088"/>
        <v>1</v>
      </c>
      <c r="W3426">
        <f t="shared" si="2089"/>
        <v>202001</v>
      </c>
      <c r="X3426">
        <f t="shared" si="2090"/>
        <v>202001</v>
      </c>
      <c r="Y3426" t="str">
        <f t="shared" si="2091"/>
        <v>FY2019 Q4 Oct</v>
      </c>
      <c r="Z3426">
        <f t="shared" si="2092"/>
        <v>2019</v>
      </c>
      <c r="AA3426" s="8" t="str">
        <f t="shared" si="2093"/>
        <v>Oct</v>
      </c>
      <c r="AB3426" s="8" t="str">
        <f t="shared" si="2094"/>
        <v>Q4</v>
      </c>
      <c r="AC3426">
        <f t="shared" si="2095"/>
        <v>10</v>
      </c>
      <c r="AD3426">
        <f t="shared" si="2096"/>
        <v>4</v>
      </c>
      <c r="AE3426">
        <f t="shared" si="2097"/>
        <v>201910</v>
      </c>
      <c r="AF3426">
        <f t="shared" si="2098"/>
        <v>201904</v>
      </c>
      <c r="AG3426" s="9">
        <f t="shared" ca="1" si="2099"/>
        <v>0</v>
      </c>
      <c r="AH3426">
        <f t="shared" ca="1" si="2100"/>
        <v>4</v>
      </c>
      <c r="AI3426" s="9">
        <f t="shared" ca="1" si="2101"/>
        <v>11</v>
      </c>
      <c r="AJ3426" s="9">
        <f t="shared" ca="1" si="2102"/>
        <v>1</v>
      </c>
      <c r="AK3426" s="9">
        <f t="shared" si="2103"/>
        <v>3</v>
      </c>
      <c r="AL3426" s="9">
        <f t="shared" si="2104"/>
        <v>42</v>
      </c>
      <c r="AM3426" s="9">
        <f t="shared" si="2105"/>
        <v>12</v>
      </c>
      <c r="AN3426" s="2">
        <v>43753.536805555559</v>
      </c>
      <c r="AO3426">
        <v>8259</v>
      </c>
      <c r="AP3426" s="1">
        <v>9500</v>
      </c>
      <c r="AQ3426" t="s">
        <v>4</v>
      </c>
    </row>
    <row r="3427" spans="1:43" x14ac:dyDescent="0.3">
      <c r="A3427" t="str">
        <f t="shared" ca="1" si="2067"/>
        <v>FY2020 Q4 Sep</v>
      </c>
      <c r="B3427">
        <f t="shared" ca="1" si="2068"/>
        <v>2020</v>
      </c>
      <c r="C3427" s="8" t="str">
        <f t="shared" ca="1" si="2069"/>
        <v>Sep</v>
      </c>
      <c r="D3427" s="8" t="str">
        <f t="shared" ca="1" si="2070"/>
        <v>Q4</v>
      </c>
      <c r="E3427">
        <f t="shared" ca="1" si="2071"/>
        <v>12</v>
      </c>
      <c r="F3427">
        <f t="shared" ca="1" si="2072"/>
        <v>4</v>
      </c>
      <c r="G3427">
        <f t="shared" ca="1" si="2073"/>
        <v>202012</v>
      </c>
      <c r="H3427">
        <f t="shared" ca="1" si="2074"/>
        <v>202004</v>
      </c>
      <c r="I3427" t="str">
        <f t="shared" ca="1" si="2075"/>
        <v>FY2020 Q3 Sep</v>
      </c>
      <c r="J3427">
        <f t="shared" ca="1" si="2076"/>
        <v>2020</v>
      </c>
      <c r="K3427" s="8" t="str">
        <f t="shared" ca="1" si="2077"/>
        <v>Sep</v>
      </c>
      <c r="L3427" s="8" t="str">
        <f t="shared" ca="1" si="2078"/>
        <v>Q3</v>
      </c>
      <c r="M3427">
        <f t="shared" ca="1" si="2079"/>
        <v>9</v>
      </c>
      <c r="N3427">
        <f t="shared" ca="1" si="2080"/>
        <v>3</v>
      </c>
      <c r="O3427">
        <f t="shared" ca="1" si="2081"/>
        <v>202009</v>
      </c>
      <c r="P3427">
        <f t="shared" ca="1" si="2082"/>
        <v>202003</v>
      </c>
      <c r="Q3427" t="str">
        <f t="shared" si="2083"/>
        <v>FY2020 Q1 Oct</v>
      </c>
      <c r="R3427">
        <f t="shared" si="2084"/>
        <v>2020</v>
      </c>
      <c r="S3427" s="8" t="str">
        <f t="shared" si="2085"/>
        <v>Oct</v>
      </c>
      <c r="T3427" s="8" t="str">
        <f t="shared" si="2086"/>
        <v>Q1</v>
      </c>
      <c r="U3427">
        <f t="shared" si="2087"/>
        <v>1</v>
      </c>
      <c r="V3427">
        <f t="shared" si="2088"/>
        <v>1</v>
      </c>
      <c r="W3427">
        <f t="shared" si="2089"/>
        <v>202001</v>
      </c>
      <c r="X3427">
        <f t="shared" si="2090"/>
        <v>202001</v>
      </c>
      <c r="Y3427" t="str">
        <f t="shared" si="2091"/>
        <v>FY2019 Q4 Oct</v>
      </c>
      <c r="Z3427">
        <f t="shared" si="2092"/>
        <v>2019</v>
      </c>
      <c r="AA3427" s="8" t="str">
        <f t="shared" si="2093"/>
        <v>Oct</v>
      </c>
      <c r="AB3427" s="8" t="str">
        <f t="shared" si="2094"/>
        <v>Q4</v>
      </c>
      <c r="AC3427">
        <f t="shared" si="2095"/>
        <v>10</v>
      </c>
      <c r="AD3427">
        <f t="shared" si="2096"/>
        <v>4</v>
      </c>
      <c r="AE3427">
        <f t="shared" si="2097"/>
        <v>201910</v>
      </c>
      <c r="AF3427">
        <f t="shared" si="2098"/>
        <v>201904</v>
      </c>
      <c r="AG3427" s="9">
        <f t="shared" ca="1" si="2099"/>
        <v>0</v>
      </c>
      <c r="AH3427">
        <f t="shared" ca="1" si="2100"/>
        <v>4</v>
      </c>
      <c r="AI3427" s="9">
        <f t="shared" ca="1" si="2101"/>
        <v>11</v>
      </c>
      <c r="AJ3427" s="9">
        <f t="shared" ca="1" si="2102"/>
        <v>1</v>
      </c>
      <c r="AK3427" s="9">
        <f t="shared" si="2103"/>
        <v>3</v>
      </c>
      <c r="AL3427" s="9">
        <f t="shared" si="2104"/>
        <v>43</v>
      </c>
      <c r="AM3427" s="9">
        <f t="shared" si="2105"/>
        <v>13</v>
      </c>
      <c r="AN3427" s="2">
        <v>43760.542361111111</v>
      </c>
      <c r="AO3427">
        <v>8290</v>
      </c>
      <c r="AP3427" s="1">
        <v>9500</v>
      </c>
      <c r="AQ3427" t="s">
        <v>4</v>
      </c>
    </row>
    <row r="3428" spans="1:43" x14ac:dyDescent="0.3">
      <c r="A3428" t="str">
        <f t="shared" ca="1" si="2067"/>
        <v>FY2020 Q4 Sep</v>
      </c>
      <c r="B3428">
        <f t="shared" ca="1" si="2068"/>
        <v>2020</v>
      </c>
      <c r="C3428" s="8" t="str">
        <f t="shared" ca="1" si="2069"/>
        <v>Sep</v>
      </c>
      <c r="D3428" s="8" t="str">
        <f t="shared" ca="1" si="2070"/>
        <v>Q4</v>
      </c>
      <c r="E3428">
        <f t="shared" ca="1" si="2071"/>
        <v>12</v>
      </c>
      <c r="F3428">
        <f t="shared" ca="1" si="2072"/>
        <v>4</v>
      </c>
      <c r="G3428">
        <f t="shared" ca="1" si="2073"/>
        <v>202012</v>
      </c>
      <c r="H3428">
        <f t="shared" ca="1" si="2074"/>
        <v>202004</v>
      </c>
      <c r="I3428" t="str">
        <f t="shared" ca="1" si="2075"/>
        <v>FY2020 Q3 Sep</v>
      </c>
      <c r="J3428">
        <f t="shared" ca="1" si="2076"/>
        <v>2020</v>
      </c>
      <c r="K3428" s="8" t="str">
        <f t="shared" ca="1" si="2077"/>
        <v>Sep</v>
      </c>
      <c r="L3428" s="8" t="str">
        <f t="shared" ca="1" si="2078"/>
        <v>Q3</v>
      </c>
      <c r="M3428">
        <f t="shared" ca="1" si="2079"/>
        <v>9</v>
      </c>
      <c r="N3428">
        <f t="shared" ca="1" si="2080"/>
        <v>3</v>
      </c>
      <c r="O3428">
        <f t="shared" ca="1" si="2081"/>
        <v>202009</v>
      </c>
      <c r="P3428">
        <f t="shared" ca="1" si="2082"/>
        <v>202003</v>
      </c>
      <c r="Q3428" t="str">
        <f t="shared" si="2083"/>
        <v>FY2020 Q1 Dec</v>
      </c>
      <c r="R3428">
        <f t="shared" si="2084"/>
        <v>2020</v>
      </c>
      <c r="S3428" s="8" t="str">
        <f t="shared" si="2085"/>
        <v>Dec</v>
      </c>
      <c r="T3428" s="8" t="str">
        <f t="shared" si="2086"/>
        <v>Q1</v>
      </c>
      <c r="U3428">
        <f t="shared" si="2087"/>
        <v>3</v>
      </c>
      <c r="V3428">
        <f t="shared" si="2088"/>
        <v>1</v>
      </c>
      <c r="W3428">
        <f t="shared" si="2089"/>
        <v>202003</v>
      </c>
      <c r="X3428">
        <f t="shared" si="2090"/>
        <v>202001</v>
      </c>
      <c r="Y3428" t="str">
        <f t="shared" si="2091"/>
        <v>FY2019 Q4 Dec</v>
      </c>
      <c r="Z3428">
        <f t="shared" si="2092"/>
        <v>2019</v>
      </c>
      <c r="AA3428" s="8" t="str">
        <f t="shared" si="2093"/>
        <v>Dec</v>
      </c>
      <c r="AB3428" s="8" t="str">
        <f t="shared" si="2094"/>
        <v>Q4</v>
      </c>
      <c r="AC3428">
        <f t="shared" si="2095"/>
        <v>12</v>
      </c>
      <c r="AD3428">
        <f t="shared" si="2096"/>
        <v>4</v>
      </c>
      <c r="AE3428">
        <f t="shared" si="2097"/>
        <v>201912</v>
      </c>
      <c r="AF3428">
        <f t="shared" si="2098"/>
        <v>201904</v>
      </c>
      <c r="AG3428" s="9">
        <f t="shared" ca="1" si="2099"/>
        <v>0</v>
      </c>
      <c r="AH3428">
        <f t="shared" ca="1" si="2100"/>
        <v>3</v>
      </c>
      <c r="AI3428" s="9">
        <f t="shared" ca="1" si="2101"/>
        <v>9</v>
      </c>
      <c r="AJ3428" s="9">
        <f t="shared" ca="1" si="2102"/>
        <v>1</v>
      </c>
      <c r="AK3428" s="9">
        <f t="shared" si="2103"/>
        <v>6</v>
      </c>
      <c r="AL3428" s="9">
        <f t="shared" si="2104"/>
        <v>49</v>
      </c>
      <c r="AM3428" s="9">
        <f t="shared" si="2105"/>
        <v>13</v>
      </c>
      <c r="AN3428" s="2">
        <v>43805.5625</v>
      </c>
      <c r="AO3428">
        <v>8449</v>
      </c>
      <c r="AP3428" s="1">
        <v>9500</v>
      </c>
      <c r="AQ3428" t="s">
        <v>4</v>
      </c>
    </row>
    <row r="3429" spans="1:43" x14ac:dyDescent="0.3">
      <c r="A3429" t="str">
        <f t="shared" ca="1" si="2067"/>
        <v>FY2020 Q4 Sep</v>
      </c>
      <c r="B3429">
        <f t="shared" ca="1" si="2068"/>
        <v>2020</v>
      </c>
      <c r="C3429" s="8" t="str">
        <f t="shared" ca="1" si="2069"/>
        <v>Sep</v>
      </c>
      <c r="D3429" s="8" t="str">
        <f t="shared" ca="1" si="2070"/>
        <v>Q4</v>
      </c>
      <c r="E3429">
        <f t="shared" ca="1" si="2071"/>
        <v>12</v>
      </c>
      <c r="F3429">
        <f t="shared" ca="1" si="2072"/>
        <v>4</v>
      </c>
      <c r="G3429">
        <f t="shared" ca="1" si="2073"/>
        <v>202012</v>
      </c>
      <c r="H3429">
        <f t="shared" ca="1" si="2074"/>
        <v>202004</v>
      </c>
      <c r="I3429" t="str">
        <f t="shared" ca="1" si="2075"/>
        <v>FY2020 Q3 Sep</v>
      </c>
      <c r="J3429">
        <f t="shared" ca="1" si="2076"/>
        <v>2020</v>
      </c>
      <c r="K3429" s="8" t="str">
        <f t="shared" ca="1" si="2077"/>
        <v>Sep</v>
      </c>
      <c r="L3429" s="8" t="str">
        <f t="shared" ca="1" si="2078"/>
        <v>Q3</v>
      </c>
      <c r="M3429">
        <f t="shared" ca="1" si="2079"/>
        <v>9</v>
      </c>
      <c r="N3429">
        <f t="shared" ca="1" si="2080"/>
        <v>3</v>
      </c>
      <c r="O3429">
        <f t="shared" ca="1" si="2081"/>
        <v>202009</v>
      </c>
      <c r="P3429">
        <f t="shared" ca="1" si="2082"/>
        <v>202003</v>
      </c>
      <c r="Q3429" t="str">
        <f t="shared" si="2083"/>
        <v>FY2020 Q1 Oct</v>
      </c>
      <c r="R3429">
        <f t="shared" si="2084"/>
        <v>2020</v>
      </c>
      <c r="S3429" s="8" t="str">
        <f t="shared" si="2085"/>
        <v>Oct</v>
      </c>
      <c r="T3429" s="8" t="str">
        <f t="shared" si="2086"/>
        <v>Q1</v>
      </c>
      <c r="U3429">
        <f t="shared" si="2087"/>
        <v>1</v>
      </c>
      <c r="V3429">
        <f t="shared" si="2088"/>
        <v>1</v>
      </c>
      <c r="W3429">
        <f t="shared" si="2089"/>
        <v>202001</v>
      </c>
      <c r="X3429">
        <f t="shared" si="2090"/>
        <v>202001</v>
      </c>
      <c r="Y3429" t="str">
        <f t="shared" si="2091"/>
        <v>FY2019 Q4 Oct</v>
      </c>
      <c r="Z3429">
        <f t="shared" si="2092"/>
        <v>2019</v>
      </c>
      <c r="AA3429" s="8" t="str">
        <f t="shared" si="2093"/>
        <v>Oct</v>
      </c>
      <c r="AB3429" s="8" t="str">
        <f t="shared" si="2094"/>
        <v>Q4</v>
      </c>
      <c r="AC3429">
        <f t="shared" si="2095"/>
        <v>10</v>
      </c>
      <c r="AD3429">
        <f t="shared" si="2096"/>
        <v>4</v>
      </c>
      <c r="AE3429">
        <f t="shared" si="2097"/>
        <v>201910</v>
      </c>
      <c r="AF3429">
        <f t="shared" si="2098"/>
        <v>201904</v>
      </c>
      <c r="AG3429" s="9">
        <f t="shared" ca="1" si="2099"/>
        <v>0</v>
      </c>
      <c r="AH3429">
        <f t="shared" ca="1" si="2100"/>
        <v>4</v>
      </c>
      <c r="AI3429" s="9">
        <f t="shared" ca="1" si="2101"/>
        <v>11</v>
      </c>
      <c r="AJ3429" s="9">
        <f t="shared" ca="1" si="2102"/>
        <v>1</v>
      </c>
      <c r="AK3429" s="9">
        <f t="shared" si="2103"/>
        <v>3</v>
      </c>
      <c r="AL3429" s="9">
        <f t="shared" si="2104"/>
        <v>44</v>
      </c>
      <c r="AM3429" s="9">
        <f t="shared" si="2105"/>
        <v>12</v>
      </c>
      <c r="AN3429" s="2">
        <v>43767.513888888891</v>
      </c>
      <c r="AO3429">
        <v>8831</v>
      </c>
      <c r="AP3429" s="1">
        <v>9500</v>
      </c>
      <c r="AQ3429" t="s">
        <v>4</v>
      </c>
    </row>
    <row r="3430" spans="1:43" x14ac:dyDescent="0.3">
      <c r="A3430" t="str">
        <f t="shared" ca="1" si="2067"/>
        <v>FY2020 Q4 Sep</v>
      </c>
      <c r="B3430">
        <f t="shared" ca="1" si="2068"/>
        <v>2020</v>
      </c>
      <c r="C3430" s="8" t="str">
        <f t="shared" ca="1" si="2069"/>
        <v>Sep</v>
      </c>
      <c r="D3430" s="8" t="str">
        <f t="shared" ca="1" si="2070"/>
        <v>Q4</v>
      </c>
      <c r="E3430">
        <f t="shared" ca="1" si="2071"/>
        <v>12</v>
      </c>
      <c r="F3430">
        <f t="shared" ca="1" si="2072"/>
        <v>4</v>
      </c>
      <c r="G3430">
        <f t="shared" ca="1" si="2073"/>
        <v>202012</v>
      </c>
      <c r="H3430">
        <f t="shared" ca="1" si="2074"/>
        <v>202004</v>
      </c>
      <c r="I3430" t="str">
        <f t="shared" ca="1" si="2075"/>
        <v>FY2020 Q3 Sep</v>
      </c>
      <c r="J3430">
        <f t="shared" ca="1" si="2076"/>
        <v>2020</v>
      </c>
      <c r="K3430" s="8" t="str">
        <f t="shared" ca="1" si="2077"/>
        <v>Sep</v>
      </c>
      <c r="L3430" s="8" t="str">
        <f t="shared" ca="1" si="2078"/>
        <v>Q3</v>
      </c>
      <c r="M3430">
        <f t="shared" ca="1" si="2079"/>
        <v>9</v>
      </c>
      <c r="N3430">
        <f t="shared" ca="1" si="2080"/>
        <v>3</v>
      </c>
      <c r="O3430">
        <f t="shared" ca="1" si="2081"/>
        <v>202009</v>
      </c>
      <c r="P3430">
        <f t="shared" ca="1" si="2082"/>
        <v>202003</v>
      </c>
      <c r="Q3430" t="str">
        <f t="shared" si="2083"/>
        <v>FY2020 Q1 Nov</v>
      </c>
      <c r="R3430">
        <f t="shared" si="2084"/>
        <v>2020</v>
      </c>
      <c r="S3430" s="8" t="str">
        <f t="shared" si="2085"/>
        <v>Nov</v>
      </c>
      <c r="T3430" s="8" t="str">
        <f t="shared" si="2086"/>
        <v>Q1</v>
      </c>
      <c r="U3430">
        <f t="shared" si="2087"/>
        <v>2</v>
      </c>
      <c r="V3430">
        <f t="shared" si="2088"/>
        <v>1</v>
      </c>
      <c r="W3430">
        <f t="shared" si="2089"/>
        <v>202002</v>
      </c>
      <c r="X3430">
        <f t="shared" si="2090"/>
        <v>202001</v>
      </c>
      <c r="Y3430" t="str">
        <f t="shared" si="2091"/>
        <v>FY2019 Q4 Nov</v>
      </c>
      <c r="Z3430">
        <f t="shared" si="2092"/>
        <v>2019</v>
      </c>
      <c r="AA3430" s="8" t="str">
        <f t="shared" si="2093"/>
        <v>Nov</v>
      </c>
      <c r="AB3430" s="8" t="str">
        <f t="shared" si="2094"/>
        <v>Q4</v>
      </c>
      <c r="AC3430">
        <f t="shared" si="2095"/>
        <v>11</v>
      </c>
      <c r="AD3430">
        <f t="shared" si="2096"/>
        <v>4</v>
      </c>
      <c r="AE3430">
        <f t="shared" si="2097"/>
        <v>201911</v>
      </c>
      <c r="AF3430">
        <f t="shared" si="2098"/>
        <v>201904</v>
      </c>
      <c r="AG3430" s="9">
        <f t="shared" ca="1" si="2099"/>
        <v>0</v>
      </c>
      <c r="AH3430">
        <f t="shared" ca="1" si="2100"/>
        <v>3</v>
      </c>
      <c r="AI3430" s="9">
        <f t="shared" ca="1" si="2101"/>
        <v>10</v>
      </c>
      <c r="AJ3430" s="9">
        <f t="shared" ca="1" si="2102"/>
        <v>1</v>
      </c>
      <c r="AK3430" s="9">
        <f t="shared" si="2103"/>
        <v>2</v>
      </c>
      <c r="AL3430" s="9">
        <f t="shared" si="2104"/>
        <v>48</v>
      </c>
      <c r="AM3430" s="9">
        <f t="shared" si="2105"/>
        <v>10</v>
      </c>
      <c r="AN3430" s="2">
        <v>43794.428472222222</v>
      </c>
      <c r="AO3430">
        <v>2407</v>
      </c>
      <c r="AP3430" s="1">
        <v>9450</v>
      </c>
      <c r="AQ3430" t="s">
        <v>4</v>
      </c>
    </row>
    <row r="3431" spans="1:43" x14ac:dyDescent="0.3">
      <c r="A3431" t="str">
        <f t="shared" ca="1" si="2067"/>
        <v>FY2020 Q4 Sep</v>
      </c>
      <c r="B3431">
        <f t="shared" ca="1" si="2068"/>
        <v>2020</v>
      </c>
      <c r="C3431" s="8" t="str">
        <f t="shared" ca="1" si="2069"/>
        <v>Sep</v>
      </c>
      <c r="D3431" s="8" t="str">
        <f t="shared" ca="1" si="2070"/>
        <v>Q4</v>
      </c>
      <c r="E3431">
        <f t="shared" ca="1" si="2071"/>
        <v>12</v>
      </c>
      <c r="F3431">
        <f t="shared" ca="1" si="2072"/>
        <v>4</v>
      </c>
      <c r="G3431">
        <f t="shared" ca="1" si="2073"/>
        <v>202012</v>
      </c>
      <c r="H3431">
        <f t="shared" ca="1" si="2074"/>
        <v>202004</v>
      </c>
      <c r="I3431" t="str">
        <f t="shared" ca="1" si="2075"/>
        <v>FY2020 Q3 Sep</v>
      </c>
      <c r="J3431">
        <f t="shared" ca="1" si="2076"/>
        <v>2020</v>
      </c>
      <c r="K3431" s="8" t="str">
        <f t="shared" ca="1" si="2077"/>
        <v>Sep</v>
      </c>
      <c r="L3431" s="8" t="str">
        <f t="shared" ca="1" si="2078"/>
        <v>Q3</v>
      </c>
      <c r="M3431">
        <f t="shared" ca="1" si="2079"/>
        <v>9</v>
      </c>
      <c r="N3431">
        <f t="shared" ca="1" si="2080"/>
        <v>3</v>
      </c>
      <c r="O3431">
        <f t="shared" ca="1" si="2081"/>
        <v>202009</v>
      </c>
      <c r="P3431">
        <f t="shared" ca="1" si="2082"/>
        <v>202003</v>
      </c>
      <c r="Q3431" t="str">
        <f t="shared" si="2083"/>
        <v>FY2020 Q1 Oct</v>
      </c>
      <c r="R3431">
        <f t="shared" si="2084"/>
        <v>2020</v>
      </c>
      <c r="S3431" s="8" t="str">
        <f t="shared" si="2085"/>
        <v>Oct</v>
      </c>
      <c r="T3431" s="8" t="str">
        <f t="shared" si="2086"/>
        <v>Q1</v>
      </c>
      <c r="U3431">
        <f t="shared" si="2087"/>
        <v>1</v>
      </c>
      <c r="V3431">
        <f t="shared" si="2088"/>
        <v>1</v>
      </c>
      <c r="W3431">
        <f t="shared" si="2089"/>
        <v>202001</v>
      </c>
      <c r="X3431">
        <f t="shared" si="2090"/>
        <v>202001</v>
      </c>
      <c r="Y3431" t="str">
        <f t="shared" si="2091"/>
        <v>FY2019 Q4 Oct</v>
      </c>
      <c r="Z3431">
        <f t="shared" si="2092"/>
        <v>2019</v>
      </c>
      <c r="AA3431" s="8" t="str">
        <f t="shared" si="2093"/>
        <v>Oct</v>
      </c>
      <c r="AB3431" s="8" t="str">
        <f t="shared" si="2094"/>
        <v>Q4</v>
      </c>
      <c r="AC3431">
        <f t="shared" si="2095"/>
        <v>10</v>
      </c>
      <c r="AD3431">
        <f t="shared" si="2096"/>
        <v>4</v>
      </c>
      <c r="AE3431">
        <f t="shared" si="2097"/>
        <v>201910</v>
      </c>
      <c r="AF3431">
        <f t="shared" si="2098"/>
        <v>201904</v>
      </c>
      <c r="AG3431" s="9">
        <f t="shared" ca="1" si="2099"/>
        <v>0</v>
      </c>
      <c r="AH3431">
        <f t="shared" ca="1" si="2100"/>
        <v>4</v>
      </c>
      <c r="AI3431" s="9">
        <f t="shared" ca="1" si="2101"/>
        <v>11</v>
      </c>
      <c r="AJ3431" s="9">
        <f t="shared" ca="1" si="2102"/>
        <v>1</v>
      </c>
      <c r="AK3431" s="9">
        <f t="shared" si="2103"/>
        <v>3</v>
      </c>
      <c r="AL3431" s="9">
        <f t="shared" si="2104"/>
        <v>41</v>
      </c>
      <c r="AM3431" s="9">
        <f t="shared" si="2105"/>
        <v>18</v>
      </c>
      <c r="AN3431" s="2">
        <v>43746.772222222222</v>
      </c>
      <c r="AO3431">
        <v>777</v>
      </c>
      <c r="AP3431" s="1">
        <v>9400</v>
      </c>
      <c r="AQ3431" t="s">
        <v>4</v>
      </c>
    </row>
    <row r="3432" spans="1:43" x14ac:dyDescent="0.3">
      <c r="A3432" t="str">
        <f t="shared" ca="1" si="2067"/>
        <v>FY2020 Q4 Sep</v>
      </c>
      <c r="B3432">
        <f t="shared" ca="1" si="2068"/>
        <v>2020</v>
      </c>
      <c r="C3432" s="8" t="str">
        <f t="shared" ca="1" si="2069"/>
        <v>Sep</v>
      </c>
      <c r="D3432" s="8" t="str">
        <f t="shared" ca="1" si="2070"/>
        <v>Q4</v>
      </c>
      <c r="E3432">
        <f t="shared" ca="1" si="2071"/>
        <v>12</v>
      </c>
      <c r="F3432">
        <f t="shared" ca="1" si="2072"/>
        <v>4</v>
      </c>
      <c r="G3432">
        <f t="shared" ca="1" si="2073"/>
        <v>202012</v>
      </c>
      <c r="H3432">
        <f t="shared" ca="1" si="2074"/>
        <v>202004</v>
      </c>
      <c r="I3432" t="str">
        <f t="shared" ca="1" si="2075"/>
        <v>FY2020 Q3 Sep</v>
      </c>
      <c r="J3432">
        <f t="shared" ca="1" si="2076"/>
        <v>2020</v>
      </c>
      <c r="K3432" s="8" t="str">
        <f t="shared" ca="1" si="2077"/>
        <v>Sep</v>
      </c>
      <c r="L3432" s="8" t="str">
        <f t="shared" ca="1" si="2078"/>
        <v>Q3</v>
      </c>
      <c r="M3432">
        <f t="shared" ca="1" si="2079"/>
        <v>9</v>
      </c>
      <c r="N3432">
        <f t="shared" ca="1" si="2080"/>
        <v>3</v>
      </c>
      <c r="O3432">
        <f t="shared" ca="1" si="2081"/>
        <v>202009</v>
      </c>
      <c r="P3432">
        <f t="shared" ca="1" si="2082"/>
        <v>202003</v>
      </c>
      <c r="Q3432" t="str">
        <f t="shared" si="2083"/>
        <v>FY2020 Q1 Nov</v>
      </c>
      <c r="R3432">
        <f t="shared" si="2084"/>
        <v>2020</v>
      </c>
      <c r="S3432" s="8" t="str">
        <f t="shared" si="2085"/>
        <v>Nov</v>
      </c>
      <c r="T3432" s="8" t="str">
        <f t="shared" si="2086"/>
        <v>Q1</v>
      </c>
      <c r="U3432">
        <f t="shared" si="2087"/>
        <v>2</v>
      </c>
      <c r="V3432">
        <f t="shared" si="2088"/>
        <v>1</v>
      </c>
      <c r="W3432">
        <f t="shared" si="2089"/>
        <v>202002</v>
      </c>
      <c r="X3432">
        <f t="shared" si="2090"/>
        <v>202001</v>
      </c>
      <c r="Y3432" t="str">
        <f t="shared" si="2091"/>
        <v>FY2019 Q4 Nov</v>
      </c>
      <c r="Z3432">
        <f t="shared" si="2092"/>
        <v>2019</v>
      </c>
      <c r="AA3432" s="8" t="str">
        <f t="shared" si="2093"/>
        <v>Nov</v>
      </c>
      <c r="AB3432" s="8" t="str">
        <f t="shared" si="2094"/>
        <v>Q4</v>
      </c>
      <c r="AC3432">
        <f t="shared" si="2095"/>
        <v>11</v>
      </c>
      <c r="AD3432">
        <f t="shared" si="2096"/>
        <v>4</v>
      </c>
      <c r="AE3432">
        <f t="shared" si="2097"/>
        <v>201911</v>
      </c>
      <c r="AF3432">
        <f t="shared" si="2098"/>
        <v>201904</v>
      </c>
      <c r="AG3432" s="9">
        <f t="shared" ca="1" si="2099"/>
        <v>0</v>
      </c>
      <c r="AH3432">
        <f t="shared" ca="1" si="2100"/>
        <v>3</v>
      </c>
      <c r="AI3432" s="9">
        <f t="shared" ca="1" si="2101"/>
        <v>10</v>
      </c>
      <c r="AJ3432" s="9">
        <f t="shared" ca="1" si="2102"/>
        <v>1</v>
      </c>
      <c r="AK3432" s="9">
        <f t="shared" si="2103"/>
        <v>2</v>
      </c>
      <c r="AL3432" s="9">
        <f t="shared" si="2104"/>
        <v>47</v>
      </c>
      <c r="AM3432" s="9">
        <f t="shared" si="2105"/>
        <v>13</v>
      </c>
      <c r="AN3432" s="2">
        <v>43787.578472222223</v>
      </c>
      <c r="AO3432">
        <v>3246</v>
      </c>
      <c r="AP3432" s="1">
        <v>9400</v>
      </c>
      <c r="AQ3432" t="s">
        <v>4</v>
      </c>
    </row>
    <row r="3433" spans="1:43" x14ac:dyDescent="0.3">
      <c r="A3433" t="str">
        <f t="shared" ca="1" si="2067"/>
        <v>FY2020 Q4 Sep</v>
      </c>
      <c r="B3433">
        <f t="shared" ca="1" si="2068"/>
        <v>2020</v>
      </c>
      <c r="C3433" s="8" t="str">
        <f t="shared" ca="1" si="2069"/>
        <v>Sep</v>
      </c>
      <c r="D3433" s="8" t="str">
        <f t="shared" ca="1" si="2070"/>
        <v>Q4</v>
      </c>
      <c r="E3433">
        <f t="shared" ca="1" si="2071"/>
        <v>12</v>
      </c>
      <c r="F3433">
        <f t="shared" ca="1" si="2072"/>
        <v>4</v>
      </c>
      <c r="G3433">
        <f t="shared" ca="1" si="2073"/>
        <v>202012</v>
      </c>
      <c r="H3433">
        <f t="shared" ca="1" si="2074"/>
        <v>202004</v>
      </c>
      <c r="I3433" t="str">
        <f t="shared" ca="1" si="2075"/>
        <v>FY2020 Q3 Sep</v>
      </c>
      <c r="J3433">
        <f t="shared" ca="1" si="2076"/>
        <v>2020</v>
      </c>
      <c r="K3433" s="8" t="str">
        <f t="shared" ca="1" si="2077"/>
        <v>Sep</v>
      </c>
      <c r="L3433" s="8" t="str">
        <f t="shared" ca="1" si="2078"/>
        <v>Q3</v>
      </c>
      <c r="M3433">
        <f t="shared" ca="1" si="2079"/>
        <v>9</v>
      </c>
      <c r="N3433">
        <f t="shared" ca="1" si="2080"/>
        <v>3</v>
      </c>
      <c r="O3433">
        <f t="shared" ca="1" si="2081"/>
        <v>202009</v>
      </c>
      <c r="P3433">
        <f t="shared" ca="1" si="2082"/>
        <v>202003</v>
      </c>
      <c r="Q3433" t="str">
        <f t="shared" si="2083"/>
        <v>FY2020 Q2 Feb</v>
      </c>
      <c r="R3433">
        <f t="shared" si="2084"/>
        <v>2020</v>
      </c>
      <c r="S3433" s="8" t="str">
        <f t="shared" si="2085"/>
        <v>Feb</v>
      </c>
      <c r="T3433" s="8" t="str">
        <f t="shared" si="2086"/>
        <v>Q2</v>
      </c>
      <c r="U3433">
        <f t="shared" si="2087"/>
        <v>5</v>
      </c>
      <c r="V3433">
        <f t="shared" si="2088"/>
        <v>2</v>
      </c>
      <c r="W3433">
        <f t="shared" si="2089"/>
        <v>202005</v>
      </c>
      <c r="X3433">
        <f t="shared" si="2090"/>
        <v>202002</v>
      </c>
      <c r="Y3433" t="str">
        <f t="shared" si="2091"/>
        <v>FY2020 Q1 Feb</v>
      </c>
      <c r="Z3433">
        <f t="shared" si="2092"/>
        <v>2020</v>
      </c>
      <c r="AA3433" s="8" t="str">
        <f t="shared" si="2093"/>
        <v>Feb</v>
      </c>
      <c r="AB3433" s="8" t="str">
        <f t="shared" si="2094"/>
        <v>Q1</v>
      </c>
      <c r="AC3433">
        <f t="shared" si="2095"/>
        <v>2</v>
      </c>
      <c r="AD3433">
        <f t="shared" si="2096"/>
        <v>1</v>
      </c>
      <c r="AE3433">
        <f t="shared" si="2097"/>
        <v>202002</v>
      </c>
      <c r="AF3433">
        <f t="shared" si="2098"/>
        <v>202001</v>
      </c>
      <c r="AG3433" s="9">
        <f t="shared" ca="1" si="2099"/>
        <v>0</v>
      </c>
      <c r="AH3433">
        <f t="shared" ca="1" si="2100"/>
        <v>2</v>
      </c>
      <c r="AI3433" s="9">
        <f t="shared" ca="1" si="2101"/>
        <v>7</v>
      </c>
      <c r="AJ3433" s="9">
        <f t="shared" ca="1" si="2102"/>
        <v>0</v>
      </c>
      <c r="AK3433" s="9">
        <f t="shared" si="2103"/>
        <v>4</v>
      </c>
      <c r="AL3433" s="9">
        <f t="shared" si="2104"/>
        <v>7</v>
      </c>
      <c r="AM3433" s="9">
        <f t="shared" si="2105"/>
        <v>10</v>
      </c>
      <c r="AN3433" s="2">
        <v>43873.436111111114</v>
      </c>
      <c r="AO3433">
        <v>3805</v>
      </c>
      <c r="AP3433" s="1">
        <v>9400</v>
      </c>
      <c r="AQ3433" t="s">
        <v>4</v>
      </c>
    </row>
    <row r="3434" spans="1:43" x14ac:dyDescent="0.3">
      <c r="A3434" t="str">
        <f t="shared" ca="1" si="2067"/>
        <v>FY2020 Q4 Sep</v>
      </c>
      <c r="B3434">
        <f t="shared" ca="1" si="2068"/>
        <v>2020</v>
      </c>
      <c r="C3434" s="8" t="str">
        <f t="shared" ca="1" si="2069"/>
        <v>Sep</v>
      </c>
      <c r="D3434" s="8" t="str">
        <f t="shared" ca="1" si="2070"/>
        <v>Q4</v>
      </c>
      <c r="E3434">
        <f t="shared" ca="1" si="2071"/>
        <v>12</v>
      </c>
      <c r="F3434">
        <f t="shared" ca="1" si="2072"/>
        <v>4</v>
      </c>
      <c r="G3434">
        <f t="shared" ca="1" si="2073"/>
        <v>202012</v>
      </c>
      <c r="H3434">
        <f t="shared" ca="1" si="2074"/>
        <v>202004</v>
      </c>
      <c r="I3434" t="str">
        <f t="shared" ca="1" si="2075"/>
        <v>FY2020 Q3 Sep</v>
      </c>
      <c r="J3434">
        <f t="shared" ca="1" si="2076"/>
        <v>2020</v>
      </c>
      <c r="K3434" s="8" t="str">
        <f t="shared" ca="1" si="2077"/>
        <v>Sep</v>
      </c>
      <c r="L3434" s="8" t="str">
        <f t="shared" ca="1" si="2078"/>
        <v>Q3</v>
      </c>
      <c r="M3434">
        <f t="shared" ca="1" si="2079"/>
        <v>9</v>
      </c>
      <c r="N3434">
        <f t="shared" ca="1" si="2080"/>
        <v>3</v>
      </c>
      <c r="O3434">
        <f t="shared" ca="1" si="2081"/>
        <v>202009</v>
      </c>
      <c r="P3434">
        <f t="shared" ca="1" si="2082"/>
        <v>202003</v>
      </c>
      <c r="Q3434" t="str">
        <f t="shared" si="2083"/>
        <v>FY2020 Q2 Mar</v>
      </c>
      <c r="R3434">
        <f t="shared" si="2084"/>
        <v>2020</v>
      </c>
      <c r="S3434" s="8" t="str">
        <f t="shared" si="2085"/>
        <v>Mar</v>
      </c>
      <c r="T3434" s="8" t="str">
        <f t="shared" si="2086"/>
        <v>Q2</v>
      </c>
      <c r="U3434">
        <f t="shared" si="2087"/>
        <v>6</v>
      </c>
      <c r="V3434">
        <f t="shared" si="2088"/>
        <v>2</v>
      </c>
      <c r="W3434">
        <f t="shared" si="2089"/>
        <v>202006</v>
      </c>
      <c r="X3434">
        <f t="shared" si="2090"/>
        <v>202002</v>
      </c>
      <c r="Y3434" t="str">
        <f t="shared" si="2091"/>
        <v>FY2020 Q1 Mar</v>
      </c>
      <c r="Z3434">
        <f t="shared" si="2092"/>
        <v>2020</v>
      </c>
      <c r="AA3434" s="8" t="str">
        <f t="shared" si="2093"/>
        <v>Mar</v>
      </c>
      <c r="AB3434" s="8" t="str">
        <f t="shared" si="2094"/>
        <v>Q1</v>
      </c>
      <c r="AC3434">
        <f t="shared" si="2095"/>
        <v>3</v>
      </c>
      <c r="AD3434">
        <f t="shared" si="2096"/>
        <v>1</v>
      </c>
      <c r="AE3434">
        <f t="shared" si="2097"/>
        <v>202003</v>
      </c>
      <c r="AF3434">
        <f t="shared" si="2098"/>
        <v>202001</v>
      </c>
      <c r="AG3434" s="9">
        <f t="shared" ca="1" si="2099"/>
        <v>0</v>
      </c>
      <c r="AH3434">
        <f t="shared" ca="1" si="2100"/>
        <v>2</v>
      </c>
      <c r="AI3434" s="9">
        <f t="shared" ca="1" si="2101"/>
        <v>6</v>
      </c>
      <c r="AJ3434" s="9">
        <f t="shared" ca="1" si="2102"/>
        <v>0</v>
      </c>
      <c r="AK3434" s="9">
        <f t="shared" si="2103"/>
        <v>3</v>
      </c>
      <c r="AL3434" s="9">
        <f t="shared" si="2104"/>
        <v>11</v>
      </c>
      <c r="AM3434" s="9">
        <f t="shared" si="2105"/>
        <v>10</v>
      </c>
      <c r="AN3434" s="2">
        <v>43900.418055555558</v>
      </c>
      <c r="AO3434">
        <v>5634</v>
      </c>
      <c r="AP3434" s="1">
        <v>9400</v>
      </c>
      <c r="AQ3434" t="s">
        <v>4</v>
      </c>
    </row>
    <row r="3435" spans="1:43" x14ac:dyDescent="0.3">
      <c r="A3435" t="str">
        <f t="shared" ca="1" si="2067"/>
        <v>FY2020 Q4 Sep</v>
      </c>
      <c r="B3435">
        <f t="shared" ca="1" si="2068"/>
        <v>2020</v>
      </c>
      <c r="C3435" s="8" t="str">
        <f t="shared" ca="1" si="2069"/>
        <v>Sep</v>
      </c>
      <c r="D3435" s="8" t="str">
        <f t="shared" ca="1" si="2070"/>
        <v>Q4</v>
      </c>
      <c r="E3435">
        <f t="shared" ca="1" si="2071"/>
        <v>12</v>
      </c>
      <c r="F3435">
        <f t="shared" ca="1" si="2072"/>
        <v>4</v>
      </c>
      <c r="G3435">
        <f t="shared" ca="1" si="2073"/>
        <v>202012</v>
      </c>
      <c r="H3435">
        <f t="shared" ca="1" si="2074"/>
        <v>202004</v>
      </c>
      <c r="I3435" t="str">
        <f t="shared" ca="1" si="2075"/>
        <v>FY2020 Q3 Sep</v>
      </c>
      <c r="J3435">
        <f t="shared" ca="1" si="2076"/>
        <v>2020</v>
      </c>
      <c r="K3435" s="8" t="str">
        <f t="shared" ca="1" si="2077"/>
        <v>Sep</v>
      </c>
      <c r="L3435" s="8" t="str">
        <f t="shared" ca="1" si="2078"/>
        <v>Q3</v>
      </c>
      <c r="M3435">
        <f t="shared" ca="1" si="2079"/>
        <v>9</v>
      </c>
      <c r="N3435">
        <f t="shared" ca="1" si="2080"/>
        <v>3</v>
      </c>
      <c r="O3435">
        <f t="shared" ca="1" si="2081"/>
        <v>202009</v>
      </c>
      <c r="P3435">
        <f t="shared" ca="1" si="2082"/>
        <v>202003</v>
      </c>
      <c r="Q3435" t="str">
        <f t="shared" si="2083"/>
        <v>FY2020 Q1 Oct</v>
      </c>
      <c r="R3435">
        <f t="shared" si="2084"/>
        <v>2020</v>
      </c>
      <c r="S3435" s="8" t="str">
        <f t="shared" si="2085"/>
        <v>Oct</v>
      </c>
      <c r="T3435" s="8" t="str">
        <f t="shared" si="2086"/>
        <v>Q1</v>
      </c>
      <c r="U3435">
        <f t="shared" si="2087"/>
        <v>1</v>
      </c>
      <c r="V3435">
        <f t="shared" si="2088"/>
        <v>1</v>
      </c>
      <c r="W3435">
        <f t="shared" si="2089"/>
        <v>202001</v>
      </c>
      <c r="X3435">
        <f t="shared" si="2090"/>
        <v>202001</v>
      </c>
      <c r="Y3435" t="str">
        <f t="shared" si="2091"/>
        <v>FY2019 Q4 Oct</v>
      </c>
      <c r="Z3435">
        <f t="shared" si="2092"/>
        <v>2019</v>
      </c>
      <c r="AA3435" s="8" t="str">
        <f t="shared" si="2093"/>
        <v>Oct</v>
      </c>
      <c r="AB3435" s="8" t="str">
        <f t="shared" si="2094"/>
        <v>Q4</v>
      </c>
      <c r="AC3435">
        <f t="shared" si="2095"/>
        <v>10</v>
      </c>
      <c r="AD3435">
        <f t="shared" si="2096"/>
        <v>4</v>
      </c>
      <c r="AE3435">
        <f t="shared" si="2097"/>
        <v>201910</v>
      </c>
      <c r="AF3435">
        <f t="shared" si="2098"/>
        <v>201904</v>
      </c>
      <c r="AG3435" s="9">
        <f t="shared" ca="1" si="2099"/>
        <v>0</v>
      </c>
      <c r="AH3435">
        <f t="shared" ca="1" si="2100"/>
        <v>4</v>
      </c>
      <c r="AI3435" s="9">
        <f t="shared" ca="1" si="2101"/>
        <v>11</v>
      </c>
      <c r="AJ3435" s="9">
        <f t="shared" ca="1" si="2102"/>
        <v>1</v>
      </c>
      <c r="AK3435" s="9">
        <f t="shared" si="2103"/>
        <v>4</v>
      </c>
      <c r="AL3435" s="9">
        <f t="shared" si="2104"/>
        <v>44</v>
      </c>
      <c r="AM3435" s="9">
        <f t="shared" si="2105"/>
        <v>16</v>
      </c>
      <c r="AN3435" s="2">
        <v>43768.698611111111</v>
      </c>
      <c r="AO3435">
        <v>5825</v>
      </c>
      <c r="AP3435" s="1">
        <v>9400</v>
      </c>
      <c r="AQ3435" t="s">
        <v>4</v>
      </c>
    </row>
    <row r="3436" spans="1:43" x14ac:dyDescent="0.3">
      <c r="A3436" t="str">
        <f t="shared" ca="1" si="2067"/>
        <v>FY2020 Q4 Sep</v>
      </c>
      <c r="B3436">
        <f t="shared" ca="1" si="2068"/>
        <v>2020</v>
      </c>
      <c r="C3436" s="8" t="str">
        <f t="shared" ca="1" si="2069"/>
        <v>Sep</v>
      </c>
      <c r="D3436" s="8" t="str">
        <f t="shared" ca="1" si="2070"/>
        <v>Q4</v>
      </c>
      <c r="E3436">
        <f t="shared" ca="1" si="2071"/>
        <v>12</v>
      </c>
      <c r="F3436">
        <f t="shared" ca="1" si="2072"/>
        <v>4</v>
      </c>
      <c r="G3436">
        <f t="shared" ca="1" si="2073"/>
        <v>202012</v>
      </c>
      <c r="H3436">
        <f t="shared" ca="1" si="2074"/>
        <v>202004</v>
      </c>
      <c r="I3436" t="str">
        <f t="shared" ca="1" si="2075"/>
        <v>FY2020 Q3 Sep</v>
      </c>
      <c r="J3436">
        <f t="shared" ca="1" si="2076"/>
        <v>2020</v>
      </c>
      <c r="K3436" s="8" t="str">
        <f t="shared" ca="1" si="2077"/>
        <v>Sep</v>
      </c>
      <c r="L3436" s="8" t="str">
        <f t="shared" ca="1" si="2078"/>
        <v>Q3</v>
      </c>
      <c r="M3436">
        <f t="shared" ca="1" si="2079"/>
        <v>9</v>
      </c>
      <c r="N3436">
        <f t="shared" ca="1" si="2080"/>
        <v>3</v>
      </c>
      <c r="O3436">
        <f t="shared" ca="1" si="2081"/>
        <v>202009</v>
      </c>
      <c r="P3436">
        <f t="shared" ca="1" si="2082"/>
        <v>202003</v>
      </c>
      <c r="Q3436" t="str">
        <f t="shared" si="2083"/>
        <v>FY2020 Q2 Feb</v>
      </c>
      <c r="R3436">
        <f t="shared" si="2084"/>
        <v>2020</v>
      </c>
      <c r="S3436" s="8" t="str">
        <f t="shared" si="2085"/>
        <v>Feb</v>
      </c>
      <c r="T3436" s="8" t="str">
        <f t="shared" si="2086"/>
        <v>Q2</v>
      </c>
      <c r="U3436">
        <f t="shared" si="2087"/>
        <v>5</v>
      </c>
      <c r="V3436">
        <f t="shared" si="2088"/>
        <v>2</v>
      </c>
      <c r="W3436">
        <f t="shared" si="2089"/>
        <v>202005</v>
      </c>
      <c r="X3436">
        <f t="shared" si="2090"/>
        <v>202002</v>
      </c>
      <c r="Y3436" t="str">
        <f t="shared" si="2091"/>
        <v>FY2020 Q1 Feb</v>
      </c>
      <c r="Z3436">
        <f t="shared" si="2092"/>
        <v>2020</v>
      </c>
      <c r="AA3436" s="8" t="str">
        <f t="shared" si="2093"/>
        <v>Feb</v>
      </c>
      <c r="AB3436" s="8" t="str">
        <f t="shared" si="2094"/>
        <v>Q1</v>
      </c>
      <c r="AC3436">
        <f t="shared" si="2095"/>
        <v>2</v>
      </c>
      <c r="AD3436">
        <f t="shared" si="2096"/>
        <v>1</v>
      </c>
      <c r="AE3436">
        <f t="shared" si="2097"/>
        <v>202002</v>
      </c>
      <c r="AF3436">
        <f t="shared" si="2098"/>
        <v>202001</v>
      </c>
      <c r="AG3436" s="9">
        <f t="shared" ca="1" si="2099"/>
        <v>0</v>
      </c>
      <c r="AH3436">
        <f t="shared" ca="1" si="2100"/>
        <v>2</v>
      </c>
      <c r="AI3436" s="9">
        <f t="shared" ca="1" si="2101"/>
        <v>7</v>
      </c>
      <c r="AJ3436" s="9">
        <f t="shared" ca="1" si="2102"/>
        <v>0</v>
      </c>
      <c r="AK3436" s="9">
        <f t="shared" si="2103"/>
        <v>2</v>
      </c>
      <c r="AL3436" s="9">
        <f t="shared" si="2104"/>
        <v>9</v>
      </c>
      <c r="AM3436" s="9">
        <f t="shared" si="2105"/>
        <v>18</v>
      </c>
      <c r="AN3436" s="2">
        <v>43885.779166666667</v>
      </c>
      <c r="AO3436">
        <v>6446</v>
      </c>
      <c r="AP3436" s="1">
        <v>9400</v>
      </c>
      <c r="AQ3436" t="s">
        <v>4</v>
      </c>
    </row>
    <row r="3437" spans="1:43" x14ac:dyDescent="0.3">
      <c r="A3437" t="str">
        <f t="shared" ca="1" si="2067"/>
        <v>FY2020 Q4 Sep</v>
      </c>
      <c r="B3437">
        <f t="shared" ca="1" si="2068"/>
        <v>2020</v>
      </c>
      <c r="C3437" s="8" t="str">
        <f t="shared" ca="1" si="2069"/>
        <v>Sep</v>
      </c>
      <c r="D3437" s="8" t="str">
        <f t="shared" ca="1" si="2070"/>
        <v>Q4</v>
      </c>
      <c r="E3437">
        <f t="shared" ca="1" si="2071"/>
        <v>12</v>
      </c>
      <c r="F3437">
        <f t="shared" ca="1" si="2072"/>
        <v>4</v>
      </c>
      <c r="G3437">
        <f t="shared" ca="1" si="2073"/>
        <v>202012</v>
      </c>
      <c r="H3437">
        <f t="shared" ca="1" si="2074"/>
        <v>202004</v>
      </c>
      <c r="I3437" t="str">
        <f t="shared" ca="1" si="2075"/>
        <v>FY2020 Q3 Sep</v>
      </c>
      <c r="J3437">
        <f t="shared" ca="1" si="2076"/>
        <v>2020</v>
      </c>
      <c r="K3437" s="8" t="str">
        <f t="shared" ca="1" si="2077"/>
        <v>Sep</v>
      </c>
      <c r="L3437" s="8" t="str">
        <f t="shared" ca="1" si="2078"/>
        <v>Q3</v>
      </c>
      <c r="M3437">
        <f t="shared" ca="1" si="2079"/>
        <v>9</v>
      </c>
      <c r="N3437">
        <f t="shared" ca="1" si="2080"/>
        <v>3</v>
      </c>
      <c r="O3437">
        <f t="shared" ca="1" si="2081"/>
        <v>202009</v>
      </c>
      <c r="P3437">
        <f t="shared" ca="1" si="2082"/>
        <v>202003</v>
      </c>
      <c r="Q3437" t="str">
        <f t="shared" si="2083"/>
        <v>FY2020 Q1 Dec</v>
      </c>
      <c r="R3437">
        <f t="shared" si="2084"/>
        <v>2020</v>
      </c>
      <c r="S3437" s="8" t="str">
        <f t="shared" si="2085"/>
        <v>Dec</v>
      </c>
      <c r="T3437" s="8" t="str">
        <f t="shared" si="2086"/>
        <v>Q1</v>
      </c>
      <c r="U3437">
        <f t="shared" si="2087"/>
        <v>3</v>
      </c>
      <c r="V3437">
        <f t="shared" si="2088"/>
        <v>1</v>
      </c>
      <c r="W3437">
        <f t="shared" si="2089"/>
        <v>202003</v>
      </c>
      <c r="X3437">
        <f t="shared" si="2090"/>
        <v>202001</v>
      </c>
      <c r="Y3437" t="str">
        <f t="shared" si="2091"/>
        <v>FY2019 Q4 Dec</v>
      </c>
      <c r="Z3437">
        <f t="shared" si="2092"/>
        <v>2019</v>
      </c>
      <c r="AA3437" s="8" t="str">
        <f t="shared" si="2093"/>
        <v>Dec</v>
      </c>
      <c r="AB3437" s="8" t="str">
        <f t="shared" si="2094"/>
        <v>Q4</v>
      </c>
      <c r="AC3437">
        <f t="shared" si="2095"/>
        <v>12</v>
      </c>
      <c r="AD3437">
        <f t="shared" si="2096"/>
        <v>4</v>
      </c>
      <c r="AE3437">
        <f t="shared" si="2097"/>
        <v>201912</v>
      </c>
      <c r="AF3437">
        <f t="shared" si="2098"/>
        <v>201904</v>
      </c>
      <c r="AG3437" s="9">
        <f t="shared" ca="1" si="2099"/>
        <v>0</v>
      </c>
      <c r="AH3437">
        <f t="shared" ca="1" si="2100"/>
        <v>3</v>
      </c>
      <c r="AI3437" s="9">
        <f t="shared" ca="1" si="2101"/>
        <v>9</v>
      </c>
      <c r="AJ3437" s="9">
        <f t="shared" ca="1" si="2102"/>
        <v>1</v>
      </c>
      <c r="AK3437" s="9">
        <f t="shared" si="2103"/>
        <v>5</v>
      </c>
      <c r="AL3437" s="9">
        <f t="shared" si="2104"/>
        <v>50</v>
      </c>
      <c r="AM3437" s="9">
        <f t="shared" si="2105"/>
        <v>14</v>
      </c>
      <c r="AN3437" s="2">
        <v>43811.588888888888</v>
      </c>
      <c r="AO3437">
        <v>9083</v>
      </c>
      <c r="AP3437" s="1">
        <v>9400</v>
      </c>
      <c r="AQ3437" t="s">
        <v>4</v>
      </c>
    </row>
    <row r="3438" spans="1:43" x14ac:dyDescent="0.3">
      <c r="A3438" t="str">
        <f t="shared" ca="1" si="2067"/>
        <v>FY2020 Q4 Sep</v>
      </c>
      <c r="B3438">
        <f t="shared" ca="1" si="2068"/>
        <v>2020</v>
      </c>
      <c r="C3438" s="8" t="str">
        <f t="shared" ca="1" si="2069"/>
        <v>Sep</v>
      </c>
      <c r="D3438" s="8" t="str">
        <f t="shared" ca="1" si="2070"/>
        <v>Q4</v>
      </c>
      <c r="E3438">
        <f t="shared" ca="1" si="2071"/>
        <v>12</v>
      </c>
      <c r="F3438">
        <f t="shared" ca="1" si="2072"/>
        <v>4</v>
      </c>
      <c r="G3438">
        <f t="shared" ca="1" si="2073"/>
        <v>202012</v>
      </c>
      <c r="H3438">
        <f t="shared" ca="1" si="2074"/>
        <v>202004</v>
      </c>
      <c r="I3438" t="str">
        <f t="shared" ca="1" si="2075"/>
        <v>FY2020 Q3 Sep</v>
      </c>
      <c r="J3438">
        <f t="shared" ca="1" si="2076"/>
        <v>2020</v>
      </c>
      <c r="K3438" s="8" t="str">
        <f t="shared" ca="1" si="2077"/>
        <v>Sep</v>
      </c>
      <c r="L3438" s="8" t="str">
        <f t="shared" ca="1" si="2078"/>
        <v>Q3</v>
      </c>
      <c r="M3438">
        <f t="shared" ca="1" si="2079"/>
        <v>9</v>
      </c>
      <c r="N3438">
        <f t="shared" ca="1" si="2080"/>
        <v>3</v>
      </c>
      <c r="O3438">
        <f t="shared" ca="1" si="2081"/>
        <v>202009</v>
      </c>
      <c r="P3438">
        <f t="shared" ca="1" si="2082"/>
        <v>202003</v>
      </c>
      <c r="Q3438" t="str">
        <f t="shared" si="2083"/>
        <v>FY2020 Q2 Mar</v>
      </c>
      <c r="R3438">
        <f t="shared" si="2084"/>
        <v>2020</v>
      </c>
      <c r="S3438" s="8" t="str">
        <f t="shared" si="2085"/>
        <v>Mar</v>
      </c>
      <c r="T3438" s="8" t="str">
        <f t="shared" si="2086"/>
        <v>Q2</v>
      </c>
      <c r="U3438">
        <f t="shared" si="2087"/>
        <v>6</v>
      </c>
      <c r="V3438">
        <f t="shared" si="2088"/>
        <v>2</v>
      </c>
      <c r="W3438">
        <f t="shared" si="2089"/>
        <v>202006</v>
      </c>
      <c r="X3438">
        <f t="shared" si="2090"/>
        <v>202002</v>
      </c>
      <c r="Y3438" t="str">
        <f t="shared" si="2091"/>
        <v>FY2020 Q1 Mar</v>
      </c>
      <c r="Z3438">
        <f t="shared" si="2092"/>
        <v>2020</v>
      </c>
      <c r="AA3438" s="8" t="str">
        <f t="shared" si="2093"/>
        <v>Mar</v>
      </c>
      <c r="AB3438" s="8" t="str">
        <f t="shared" si="2094"/>
        <v>Q1</v>
      </c>
      <c r="AC3438">
        <f t="shared" si="2095"/>
        <v>3</v>
      </c>
      <c r="AD3438">
        <f t="shared" si="2096"/>
        <v>1</v>
      </c>
      <c r="AE3438">
        <f t="shared" si="2097"/>
        <v>202003</v>
      </c>
      <c r="AF3438">
        <f t="shared" si="2098"/>
        <v>202001</v>
      </c>
      <c r="AG3438" s="9">
        <f t="shared" ca="1" si="2099"/>
        <v>0</v>
      </c>
      <c r="AH3438">
        <f t="shared" ca="1" si="2100"/>
        <v>2</v>
      </c>
      <c r="AI3438" s="9">
        <f t="shared" ca="1" si="2101"/>
        <v>6</v>
      </c>
      <c r="AJ3438" s="9">
        <f t="shared" ca="1" si="2102"/>
        <v>0</v>
      </c>
      <c r="AK3438" s="9">
        <f t="shared" si="2103"/>
        <v>5</v>
      </c>
      <c r="AL3438" s="9">
        <f t="shared" si="2104"/>
        <v>10</v>
      </c>
      <c r="AM3438" s="9">
        <f t="shared" si="2105"/>
        <v>7</v>
      </c>
      <c r="AN3438" s="2">
        <v>43895.309027777781</v>
      </c>
      <c r="AO3438">
        <v>2731</v>
      </c>
      <c r="AP3438" s="1">
        <v>9300</v>
      </c>
      <c r="AQ3438" t="s">
        <v>4</v>
      </c>
    </row>
    <row r="3439" spans="1:43" x14ac:dyDescent="0.3">
      <c r="A3439" t="str">
        <f t="shared" ca="1" si="2067"/>
        <v>FY2020 Q4 Sep</v>
      </c>
      <c r="B3439">
        <f t="shared" ca="1" si="2068"/>
        <v>2020</v>
      </c>
      <c r="C3439" s="8" t="str">
        <f t="shared" ca="1" si="2069"/>
        <v>Sep</v>
      </c>
      <c r="D3439" s="8" t="str">
        <f t="shared" ca="1" si="2070"/>
        <v>Q4</v>
      </c>
      <c r="E3439">
        <f t="shared" ca="1" si="2071"/>
        <v>12</v>
      </c>
      <c r="F3439">
        <f t="shared" ca="1" si="2072"/>
        <v>4</v>
      </c>
      <c r="G3439">
        <f t="shared" ca="1" si="2073"/>
        <v>202012</v>
      </c>
      <c r="H3439">
        <f t="shared" ca="1" si="2074"/>
        <v>202004</v>
      </c>
      <c r="I3439" t="str">
        <f t="shared" ca="1" si="2075"/>
        <v>FY2020 Q3 Sep</v>
      </c>
      <c r="J3439">
        <f t="shared" ca="1" si="2076"/>
        <v>2020</v>
      </c>
      <c r="K3439" s="8" t="str">
        <f t="shared" ca="1" si="2077"/>
        <v>Sep</v>
      </c>
      <c r="L3439" s="8" t="str">
        <f t="shared" ca="1" si="2078"/>
        <v>Q3</v>
      </c>
      <c r="M3439">
        <f t="shared" ca="1" si="2079"/>
        <v>9</v>
      </c>
      <c r="N3439">
        <f t="shared" ca="1" si="2080"/>
        <v>3</v>
      </c>
      <c r="O3439">
        <f t="shared" ca="1" si="2081"/>
        <v>202009</v>
      </c>
      <c r="P3439">
        <f t="shared" ca="1" si="2082"/>
        <v>202003</v>
      </c>
      <c r="Q3439" t="str">
        <f t="shared" si="2083"/>
        <v>FY2020 Q1 Nov</v>
      </c>
      <c r="R3439">
        <f t="shared" si="2084"/>
        <v>2020</v>
      </c>
      <c r="S3439" s="8" t="str">
        <f t="shared" si="2085"/>
        <v>Nov</v>
      </c>
      <c r="T3439" s="8" t="str">
        <f t="shared" si="2086"/>
        <v>Q1</v>
      </c>
      <c r="U3439">
        <f t="shared" si="2087"/>
        <v>2</v>
      </c>
      <c r="V3439">
        <f t="shared" si="2088"/>
        <v>1</v>
      </c>
      <c r="W3439">
        <f t="shared" si="2089"/>
        <v>202002</v>
      </c>
      <c r="X3439">
        <f t="shared" si="2090"/>
        <v>202001</v>
      </c>
      <c r="Y3439" t="str">
        <f t="shared" si="2091"/>
        <v>FY2019 Q4 Nov</v>
      </c>
      <c r="Z3439">
        <f t="shared" si="2092"/>
        <v>2019</v>
      </c>
      <c r="AA3439" s="8" t="str">
        <f t="shared" si="2093"/>
        <v>Nov</v>
      </c>
      <c r="AB3439" s="8" t="str">
        <f t="shared" si="2094"/>
        <v>Q4</v>
      </c>
      <c r="AC3439">
        <f t="shared" si="2095"/>
        <v>11</v>
      </c>
      <c r="AD3439">
        <f t="shared" si="2096"/>
        <v>4</v>
      </c>
      <c r="AE3439">
        <f t="shared" si="2097"/>
        <v>201911</v>
      </c>
      <c r="AF3439">
        <f t="shared" si="2098"/>
        <v>201904</v>
      </c>
      <c r="AG3439" s="9">
        <f t="shared" ca="1" si="2099"/>
        <v>0</v>
      </c>
      <c r="AH3439">
        <f t="shared" ca="1" si="2100"/>
        <v>3</v>
      </c>
      <c r="AI3439" s="9">
        <f t="shared" ca="1" si="2101"/>
        <v>10</v>
      </c>
      <c r="AJ3439" s="9">
        <f t="shared" ca="1" si="2102"/>
        <v>1</v>
      </c>
      <c r="AK3439" s="9">
        <f t="shared" si="2103"/>
        <v>6</v>
      </c>
      <c r="AL3439" s="9">
        <f t="shared" si="2104"/>
        <v>48</v>
      </c>
      <c r="AM3439" s="9">
        <f t="shared" si="2105"/>
        <v>8</v>
      </c>
      <c r="AN3439" s="2">
        <v>43798.34097222222</v>
      </c>
      <c r="AO3439">
        <v>5972</v>
      </c>
      <c r="AP3439" s="1">
        <v>9300</v>
      </c>
      <c r="AQ3439" t="s">
        <v>4</v>
      </c>
    </row>
    <row r="3440" spans="1:43" x14ac:dyDescent="0.3">
      <c r="A3440" t="str">
        <f t="shared" ca="1" si="2067"/>
        <v>FY2020 Q4 Sep</v>
      </c>
      <c r="B3440">
        <f t="shared" ca="1" si="2068"/>
        <v>2020</v>
      </c>
      <c r="C3440" s="8" t="str">
        <f t="shared" ca="1" si="2069"/>
        <v>Sep</v>
      </c>
      <c r="D3440" s="8" t="str">
        <f t="shared" ca="1" si="2070"/>
        <v>Q4</v>
      </c>
      <c r="E3440">
        <f t="shared" ca="1" si="2071"/>
        <v>12</v>
      </c>
      <c r="F3440">
        <f t="shared" ca="1" si="2072"/>
        <v>4</v>
      </c>
      <c r="G3440">
        <f t="shared" ca="1" si="2073"/>
        <v>202012</v>
      </c>
      <c r="H3440">
        <f t="shared" ca="1" si="2074"/>
        <v>202004</v>
      </c>
      <c r="I3440" t="str">
        <f t="shared" ca="1" si="2075"/>
        <v>FY2020 Q3 Sep</v>
      </c>
      <c r="J3440">
        <f t="shared" ca="1" si="2076"/>
        <v>2020</v>
      </c>
      <c r="K3440" s="8" t="str">
        <f t="shared" ca="1" si="2077"/>
        <v>Sep</v>
      </c>
      <c r="L3440" s="8" t="str">
        <f t="shared" ca="1" si="2078"/>
        <v>Q3</v>
      </c>
      <c r="M3440">
        <f t="shared" ca="1" si="2079"/>
        <v>9</v>
      </c>
      <c r="N3440">
        <f t="shared" ca="1" si="2080"/>
        <v>3</v>
      </c>
      <c r="O3440">
        <f t="shared" ca="1" si="2081"/>
        <v>202009</v>
      </c>
      <c r="P3440">
        <f t="shared" ca="1" si="2082"/>
        <v>202003</v>
      </c>
      <c r="Q3440" t="str">
        <f t="shared" si="2083"/>
        <v>FY2020 Q2 Feb</v>
      </c>
      <c r="R3440">
        <f t="shared" si="2084"/>
        <v>2020</v>
      </c>
      <c r="S3440" s="8" t="str">
        <f t="shared" si="2085"/>
        <v>Feb</v>
      </c>
      <c r="T3440" s="8" t="str">
        <f t="shared" si="2086"/>
        <v>Q2</v>
      </c>
      <c r="U3440">
        <f t="shared" si="2087"/>
        <v>5</v>
      </c>
      <c r="V3440">
        <f t="shared" si="2088"/>
        <v>2</v>
      </c>
      <c r="W3440">
        <f t="shared" si="2089"/>
        <v>202005</v>
      </c>
      <c r="X3440">
        <f t="shared" si="2090"/>
        <v>202002</v>
      </c>
      <c r="Y3440" t="str">
        <f t="shared" si="2091"/>
        <v>FY2020 Q1 Feb</v>
      </c>
      <c r="Z3440">
        <f t="shared" si="2092"/>
        <v>2020</v>
      </c>
      <c r="AA3440" s="8" t="str">
        <f t="shared" si="2093"/>
        <v>Feb</v>
      </c>
      <c r="AB3440" s="8" t="str">
        <f t="shared" si="2094"/>
        <v>Q1</v>
      </c>
      <c r="AC3440">
        <f t="shared" si="2095"/>
        <v>2</v>
      </c>
      <c r="AD3440">
        <f t="shared" si="2096"/>
        <v>1</v>
      </c>
      <c r="AE3440">
        <f t="shared" si="2097"/>
        <v>202002</v>
      </c>
      <c r="AF3440">
        <f t="shared" si="2098"/>
        <v>202001</v>
      </c>
      <c r="AG3440" s="9">
        <f t="shared" ca="1" si="2099"/>
        <v>0</v>
      </c>
      <c r="AH3440">
        <f t="shared" ca="1" si="2100"/>
        <v>2</v>
      </c>
      <c r="AI3440" s="9">
        <f t="shared" ca="1" si="2101"/>
        <v>7</v>
      </c>
      <c r="AJ3440" s="9">
        <f t="shared" ca="1" si="2102"/>
        <v>0</v>
      </c>
      <c r="AK3440" s="9">
        <f t="shared" si="2103"/>
        <v>6</v>
      </c>
      <c r="AL3440" s="9">
        <f t="shared" si="2104"/>
        <v>8</v>
      </c>
      <c r="AM3440" s="9">
        <f t="shared" si="2105"/>
        <v>20</v>
      </c>
      <c r="AN3440" s="2">
        <v>43882.863194444442</v>
      </c>
      <c r="AO3440">
        <v>1050</v>
      </c>
      <c r="AP3440" s="1">
        <v>9200</v>
      </c>
      <c r="AQ3440" t="s">
        <v>4</v>
      </c>
    </row>
    <row r="3441" spans="1:43" x14ac:dyDescent="0.3">
      <c r="A3441" t="str">
        <f t="shared" ca="1" si="2067"/>
        <v>FY2020 Q4 Sep</v>
      </c>
      <c r="B3441">
        <f t="shared" ca="1" si="2068"/>
        <v>2020</v>
      </c>
      <c r="C3441" s="8" t="str">
        <f t="shared" ca="1" si="2069"/>
        <v>Sep</v>
      </c>
      <c r="D3441" s="8" t="str">
        <f t="shared" ca="1" si="2070"/>
        <v>Q4</v>
      </c>
      <c r="E3441">
        <f t="shared" ca="1" si="2071"/>
        <v>12</v>
      </c>
      <c r="F3441">
        <f t="shared" ca="1" si="2072"/>
        <v>4</v>
      </c>
      <c r="G3441">
        <f t="shared" ca="1" si="2073"/>
        <v>202012</v>
      </c>
      <c r="H3441">
        <f t="shared" ca="1" si="2074"/>
        <v>202004</v>
      </c>
      <c r="I3441" t="str">
        <f t="shared" ca="1" si="2075"/>
        <v>FY2020 Q3 Sep</v>
      </c>
      <c r="J3441">
        <f t="shared" ca="1" si="2076"/>
        <v>2020</v>
      </c>
      <c r="K3441" s="8" t="str">
        <f t="shared" ca="1" si="2077"/>
        <v>Sep</v>
      </c>
      <c r="L3441" s="8" t="str">
        <f t="shared" ca="1" si="2078"/>
        <v>Q3</v>
      </c>
      <c r="M3441">
        <f t="shared" ca="1" si="2079"/>
        <v>9</v>
      </c>
      <c r="N3441">
        <f t="shared" ca="1" si="2080"/>
        <v>3</v>
      </c>
      <c r="O3441">
        <f t="shared" ca="1" si="2081"/>
        <v>202009</v>
      </c>
      <c r="P3441">
        <f t="shared" ca="1" si="2082"/>
        <v>202003</v>
      </c>
      <c r="Q3441" t="str">
        <f t="shared" si="2083"/>
        <v>FY2020 Q2 Mar</v>
      </c>
      <c r="R3441">
        <f t="shared" si="2084"/>
        <v>2020</v>
      </c>
      <c r="S3441" s="8" t="str">
        <f t="shared" si="2085"/>
        <v>Mar</v>
      </c>
      <c r="T3441" s="8" t="str">
        <f t="shared" si="2086"/>
        <v>Q2</v>
      </c>
      <c r="U3441">
        <f t="shared" si="2087"/>
        <v>6</v>
      </c>
      <c r="V3441">
        <f t="shared" si="2088"/>
        <v>2</v>
      </c>
      <c r="W3441">
        <f t="shared" si="2089"/>
        <v>202006</v>
      </c>
      <c r="X3441">
        <f t="shared" si="2090"/>
        <v>202002</v>
      </c>
      <c r="Y3441" t="str">
        <f t="shared" si="2091"/>
        <v>FY2020 Q1 Mar</v>
      </c>
      <c r="Z3441">
        <f t="shared" si="2092"/>
        <v>2020</v>
      </c>
      <c r="AA3441" s="8" t="str">
        <f t="shared" si="2093"/>
        <v>Mar</v>
      </c>
      <c r="AB3441" s="8" t="str">
        <f t="shared" si="2094"/>
        <v>Q1</v>
      </c>
      <c r="AC3441">
        <f t="shared" si="2095"/>
        <v>3</v>
      </c>
      <c r="AD3441">
        <f t="shared" si="2096"/>
        <v>1</v>
      </c>
      <c r="AE3441">
        <f t="shared" si="2097"/>
        <v>202003</v>
      </c>
      <c r="AF3441">
        <f t="shared" si="2098"/>
        <v>202001</v>
      </c>
      <c r="AG3441" s="9">
        <f t="shared" ca="1" si="2099"/>
        <v>0</v>
      </c>
      <c r="AH3441">
        <f t="shared" ca="1" si="2100"/>
        <v>2</v>
      </c>
      <c r="AI3441" s="9">
        <f t="shared" ca="1" si="2101"/>
        <v>6</v>
      </c>
      <c r="AJ3441" s="9">
        <f t="shared" ca="1" si="2102"/>
        <v>0</v>
      </c>
      <c r="AK3441" s="9">
        <f t="shared" si="2103"/>
        <v>6</v>
      </c>
      <c r="AL3441" s="9">
        <f t="shared" si="2104"/>
        <v>11</v>
      </c>
      <c r="AM3441" s="9">
        <f t="shared" si="2105"/>
        <v>10</v>
      </c>
      <c r="AN3441" s="2">
        <v>43903.445833333331</v>
      </c>
      <c r="AO3441">
        <v>1933</v>
      </c>
      <c r="AP3441" s="1">
        <v>9200</v>
      </c>
      <c r="AQ3441" t="s">
        <v>4</v>
      </c>
    </row>
    <row r="3442" spans="1:43" x14ac:dyDescent="0.3">
      <c r="A3442" t="str">
        <f t="shared" ca="1" si="2067"/>
        <v>FY2020 Q4 Sep</v>
      </c>
      <c r="B3442">
        <f t="shared" ca="1" si="2068"/>
        <v>2020</v>
      </c>
      <c r="C3442" s="8" t="str">
        <f t="shared" ca="1" si="2069"/>
        <v>Sep</v>
      </c>
      <c r="D3442" s="8" t="str">
        <f t="shared" ca="1" si="2070"/>
        <v>Q4</v>
      </c>
      <c r="E3442">
        <f t="shared" ca="1" si="2071"/>
        <v>12</v>
      </c>
      <c r="F3442">
        <f t="shared" ca="1" si="2072"/>
        <v>4</v>
      </c>
      <c r="G3442">
        <f t="shared" ca="1" si="2073"/>
        <v>202012</v>
      </c>
      <c r="H3442">
        <f t="shared" ca="1" si="2074"/>
        <v>202004</v>
      </c>
      <c r="I3442" t="str">
        <f t="shared" ca="1" si="2075"/>
        <v>FY2020 Q3 Sep</v>
      </c>
      <c r="J3442">
        <f t="shared" ca="1" si="2076"/>
        <v>2020</v>
      </c>
      <c r="K3442" s="8" t="str">
        <f t="shared" ca="1" si="2077"/>
        <v>Sep</v>
      </c>
      <c r="L3442" s="8" t="str">
        <f t="shared" ca="1" si="2078"/>
        <v>Q3</v>
      </c>
      <c r="M3442">
        <f t="shared" ca="1" si="2079"/>
        <v>9</v>
      </c>
      <c r="N3442">
        <f t="shared" ca="1" si="2080"/>
        <v>3</v>
      </c>
      <c r="O3442">
        <f t="shared" ca="1" si="2081"/>
        <v>202009</v>
      </c>
      <c r="P3442">
        <f t="shared" ca="1" si="2082"/>
        <v>202003</v>
      </c>
      <c r="Q3442" t="str">
        <f t="shared" si="2083"/>
        <v>FY2020 Q1 Oct</v>
      </c>
      <c r="R3442">
        <f t="shared" si="2084"/>
        <v>2020</v>
      </c>
      <c r="S3442" s="8" t="str">
        <f t="shared" si="2085"/>
        <v>Oct</v>
      </c>
      <c r="T3442" s="8" t="str">
        <f t="shared" si="2086"/>
        <v>Q1</v>
      </c>
      <c r="U3442">
        <f t="shared" si="2087"/>
        <v>1</v>
      </c>
      <c r="V3442">
        <f t="shared" si="2088"/>
        <v>1</v>
      </c>
      <c r="W3442">
        <f t="shared" si="2089"/>
        <v>202001</v>
      </c>
      <c r="X3442">
        <f t="shared" si="2090"/>
        <v>202001</v>
      </c>
      <c r="Y3442" t="str">
        <f t="shared" si="2091"/>
        <v>FY2019 Q4 Oct</v>
      </c>
      <c r="Z3442">
        <f t="shared" si="2092"/>
        <v>2019</v>
      </c>
      <c r="AA3442" s="8" t="str">
        <f t="shared" si="2093"/>
        <v>Oct</v>
      </c>
      <c r="AB3442" s="8" t="str">
        <f t="shared" si="2094"/>
        <v>Q4</v>
      </c>
      <c r="AC3442">
        <f t="shared" si="2095"/>
        <v>10</v>
      </c>
      <c r="AD3442">
        <f t="shared" si="2096"/>
        <v>4</v>
      </c>
      <c r="AE3442">
        <f t="shared" si="2097"/>
        <v>201910</v>
      </c>
      <c r="AF3442">
        <f t="shared" si="2098"/>
        <v>201904</v>
      </c>
      <c r="AG3442" s="9">
        <f t="shared" ca="1" si="2099"/>
        <v>0</v>
      </c>
      <c r="AH3442">
        <f t="shared" ca="1" si="2100"/>
        <v>4</v>
      </c>
      <c r="AI3442" s="9">
        <f t="shared" ca="1" si="2101"/>
        <v>11</v>
      </c>
      <c r="AJ3442" s="9">
        <f t="shared" ca="1" si="2102"/>
        <v>1</v>
      </c>
      <c r="AK3442" s="9">
        <f t="shared" si="2103"/>
        <v>4</v>
      </c>
      <c r="AL3442" s="9">
        <f t="shared" si="2104"/>
        <v>42</v>
      </c>
      <c r="AM3442" s="9">
        <f t="shared" si="2105"/>
        <v>18</v>
      </c>
      <c r="AN3442" s="2">
        <v>43754.761805555558</v>
      </c>
      <c r="AO3442">
        <v>3472</v>
      </c>
      <c r="AP3442" s="1">
        <v>9200</v>
      </c>
      <c r="AQ3442" t="s">
        <v>4</v>
      </c>
    </row>
    <row r="3443" spans="1:43" x14ac:dyDescent="0.3">
      <c r="A3443" t="str">
        <f t="shared" ca="1" si="2067"/>
        <v>FY2020 Q4 Sep</v>
      </c>
      <c r="B3443">
        <f t="shared" ca="1" si="2068"/>
        <v>2020</v>
      </c>
      <c r="C3443" s="8" t="str">
        <f t="shared" ca="1" si="2069"/>
        <v>Sep</v>
      </c>
      <c r="D3443" s="8" t="str">
        <f t="shared" ca="1" si="2070"/>
        <v>Q4</v>
      </c>
      <c r="E3443">
        <f t="shared" ca="1" si="2071"/>
        <v>12</v>
      </c>
      <c r="F3443">
        <f t="shared" ca="1" si="2072"/>
        <v>4</v>
      </c>
      <c r="G3443">
        <f t="shared" ca="1" si="2073"/>
        <v>202012</v>
      </c>
      <c r="H3443">
        <f t="shared" ca="1" si="2074"/>
        <v>202004</v>
      </c>
      <c r="I3443" t="str">
        <f t="shared" ca="1" si="2075"/>
        <v>FY2020 Q3 Sep</v>
      </c>
      <c r="J3443">
        <f t="shared" ca="1" si="2076"/>
        <v>2020</v>
      </c>
      <c r="K3443" s="8" t="str">
        <f t="shared" ca="1" si="2077"/>
        <v>Sep</v>
      </c>
      <c r="L3443" s="8" t="str">
        <f t="shared" ca="1" si="2078"/>
        <v>Q3</v>
      </c>
      <c r="M3443">
        <f t="shared" ca="1" si="2079"/>
        <v>9</v>
      </c>
      <c r="N3443">
        <f t="shared" ca="1" si="2080"/>
        <v>3</v>
      </c>
      <c r="O3443">
        <f t="shared" ca="1" si="2081"/>
        <v>202009</v>
      </c>
      <c r="P3443">
        <f t="shared" ca="1" si="2082"/>
        <v>202003</v>
      </c>
      <c r="Q3443" t="str">
        <f t="shared" si="2083"/>
        <v>FY2020 Q1 Oct</v>
      </c>
      <c r="R3443">
        <f t="shared" si="2084"/>
        <v>2020</v>
      </c>
      <c r="S3443" s="8" t="str">
        <f t="shared" si="2085"/>
        <v>Oct</v>
      </c>
      <c r="T3443" s="8" t="str">
        <f t="shared" si="2086"/>
        <v>Q1</v>
      </c>
      <c r="U3443">
        <f t="shared" si="2087"/>
        <v>1</v>
      </c>
      <c r="V3443">
        <f t="shared" si="2088"/>
        <v>1</v>
      </c>
      <c r="W3443">
        <f t="shared" si="2089"/>
        <v>202001</v>
      </c>
      <c r="X3443">
        <f t="shared" si="2090"/>
        <v>202001</v>
      </c>
      <c r="Y3443" t="str">
        <f t="shared" si="2091"/>
        <v>FY2019 Q4 Oct</v>
      </c>
      <c r="Z3443">
        <f t="shared" si="2092"/>
        <v>2019</v>
      </c>
      <c r="AA3443" s="8" t="str">
        <f t="shared" si="2093"/>
        <v>Oct</v>
      </c>
      <c r="AB3443" s="8" t="str">
        <f t="shared" si="2094"/>
        <v>Q4</v>
      </c>
      <c r="AC3443">
        <f t="shared" si="2095"/>
        <v>10</v>
      </c>
      <c r="AD3443">
        <f t="shared" si="2096"/>
        <v>4</v>
      </c>
      <c r="AE3443">
        <f t="shared" si="2097"/>
        <v>201910</v>
      </c>
      <c r="AF3443">
        <f t="shared" si="2098"/>
        <v>201904</v>
      </c>
      <c r="AG3443" s="9">
        <f t="shared" ca="1" si="2099"/>
        <v>0</v>
      </c>
      <c r="AH3443">
        <f t="shared" ca="1" si="2100"/>
        <v>4</v>
      </c>
      <c r="AI3443" s="9">
        <f t="shared" ca="1" si="2101"/>
        <v>11</v>
      </c>
      <c r="AJ3443" s="9">
        <f t="shared" ca="1" si="2102"/>
        <v>1</v>
      </c>
      <c r="AK3443" s="9">
        <f t="shared" si="2103"/>
        <v>5</v>
      </c>
      <c r="AL3443" s="9">
        <f t="shared" si="2104"/>
        <v>42</v>
      </c>
      <c r="AM3443" s="9">
        <f t="shared" si="2105"/>
        <v>13</v>
      </c>
      <c r="AN3443" s="2">
        <v>43755.577777777777</v>
      </c>
      <c r="AO3443">
        <v>4581</v>
      </c>
      <c r="AP3443" s="1">
        <v>9200</v>
      </c>
      <c r="AQ3443" t="s">
        <v>4</v>
      </c>
    </row>
    <row r="3444" spans="1:43" x14ac:dyDescent="0.3">
      <c r="A3444" t="str">
        <f t="shared" ca="1" si="2067"/>
        <v>FY2020 Q4 Sep</v>
      </c>
      <c r="B3444">
        <f t="shared" ca="1" si="2068"/>
        <v>2020</v>
      </c>
      <c r="C3444" s="8" t="str">
        <f t="shared" ca="1" si="2069"/>
        <v>Sep</v>
      </c>
      <c r="D3444" s="8" t="str">
        <f t="shared" ca="1" si="2070"/>
        <v>Q4</v>
      </c>
      <c r="E3444">
        <f t="shared" ca="1" si="2071"/>
        <v>12</v>
      </c>
      <c r="F3444">
        <f t="shared" ca="1" si="2072"/>
        <v>4</v>
      </c>
      <c r="G3444">
        <f t="shared" ca="1" si="2073"/>
        <v>202012</v>
      </c>
      <c r="H3444">
        <f t="shared" ca="1" si="2074"/>
        <v>202004</v>
      </c>
      <c r="I3444" t="str">
        <f t="shared" ca="1" si="2075"/>
        <v>FY2020 Q3 Sep</v>
      </c>
      <c r="J3444">
        <f t="shared" ca="1" si="2076"/>
        <v>2020</v>
      </c>
      <c r="K3444" s="8" t="str">
        <f t="shared" ca="1" si="2077"/>
        <v>Sep</v>
      </c>
      <c r="L3444" s="8" t="str">
        <f t="shared" ca="1" si="2078"/>
        <v>Q3</v>
      </c>
      <c r="M3444">
        <f t="shared" ca="1" si="2079"/>
        <v>9</v>
      </c>
      <c r="N3444">
        <f t="shared" ca="1" si="2080"/>
        <v>3</v>
      </c>
      <c r="O3444">
        <f t="shared" ca="1" si="2081"/>
        <v>202009</v>
      </c>
      <c r="P3444">
        <f t="shared" ca="1" si="2082"/>
        <v>202003</v>
      </c>
      <c r="Q3444" t="str">
        <f t="shared" si="2083"/>
        <v>FY2020 Q2 Feb</v>
      </c>
      <c r="R3444">
        <f t="shared" si="2084"/>
        <v>2020</v>
      </c>
      <c r="S3444" s="8" t="str">
        <f t="shared" si="2085"/>
        <v>Feb</v>
      </c>
      <c r="T3444" s="8" t="str">
        <f t="shared" si="2086"/>
        <v>Q2</v>
      </c>
      <c r="U3444">
        <f t="shared" si="2087"/>
        <v>5</v>
      </c>
      <c r="V3444">
        <f t="shared" si="2088"/>
        <v>2</v>
      </c>
      <c r="W3444">
        <f t="shared" si="2089"/>
        <v>202005</v>
      </c>
      <c r="X3444">
        <f t="shared" si="2090"/>
        <v>202002</v>
      </c>
      <c r="Y3444" t="str">
        <f t="shared" si="2091"/>
        <v>FY2020 Q1 Feb</v>
      </c>
      <c r="Z3444">
        <f t="shared" si="2092"/>
        <v>2020</v>
      </c>
      <c r="AA3444" s="8" t="str">
        <f t="shared" si="2093"/>
        <v>Feb</v>
      </c>
      <c r="AB3444" s="8" t="str">
        <f t="shared" si="2094"/>
        <v>Q1</v>
      </c>
      <c r="AC3444">
        <f t="shared" si="2095"/>
        <v>2</v>
      </c>
      <c r="AD3444">
        <f t="shared" si="2096"/>
        <v>1</v>
      </c>
      <c r="AE3444">
        <f t="shared" si="2097"/>
        <v>202002</v>
      </c>
      <c r="AF3444">
        <f t="shared" si="2098"/>
        <v>202001</v>
      </c>
      <c r="AG3444" s="9">
        <f t="shared" ca="1" si="2099"/>
        <v>0</v>
      </c>
      <c r="AH3444">
        <f t="shared" ca="1" si="2100"/>
        <v>2</v>
      </c>
      <c r="AI3444" s="9">
        <f t="shared" ca="1" si="2101"/>
        <v>7</v>
      </c>
      <c r="AJ3444" s="9">
        <f t="shared" ca="1" si="2102"/>
        <v>0</v>
      </c>
      <c r="AK3444" s="9">
        <f t="shared" si="2103"/>
        <v>5</v>
      </c>
      <c r="AL3444" s="9">
        <f t="shared" si="2104"/>
        <v>9</v>
      </c>
      <c r="AM3444" s="9">
        <f t="shared" si="2105"/>
        <v>13</v>
      </c>
      <c r="AN3444" s="2">
        <v>43888.581944444442</v>
      </c>
      <c r="AO3444">
        <v>4758</v>
      </c>
      <c r="AP3444" s="1">
        <v>9200</v>
      </c>
      <c r="AQ3444" t="s">
        <v>4</v>
      </c>
    </row>
    <row r="3445" spans="1:43" x14ac:dyDescent="0.3">
      <c r="A3445" t="str">
        <f t="shared" ca="1" si="2067"/>
        <v>FY2020 Q4 Sep</v>
      </c>
      <c r="B3445">
        <f t="shared" ca="1" si="2068"/>
        <v>2020</v>
      </c>
      <c r="C3445" s="8" t="str">
        <f t="shared" ca="1" si="2069"/>
        <v>Sep</v>
      </c>
      <c r="D3445" s="8" t="str">
        <f t="shared" ca="1" si="2070"/>
        <v>Q4</v>
      </c>
      <c r="E3445">
        <f t="shared" ca="1" si="2071"/>
        <v>12</v>
      </c>
      <c r="F3445">
        <f t="shared" ca="1" si="2072"/>
        <v>4</v>
      </c>
      <c r="G3445">
        <f t="shared" ca="1" si="2073"/>
        <v>202012</v>
      </c>
      <c r="H3445">
        <f t="shared" ca="1" si="2074"/>
        <v>202004</v>
      </c>
      <c r="I3445" t="str">
        <f t="shared" ca="1" si="2075"/>
        <v>FY2020 Q3 Sep</v>
      </c>
      <c r="J3445">
        <f t="shared" ca="1" si="2076"/>
        <v>2020</v>
      </c>
      <c r="K3445" s="8" t="str">
        <f t="shared" ca="1" si="2077"/>
        <v>Sep</v>
      </c>
      <c r="L3445" s="8" t="str">
        <f t="shared" ca="1" si="2078"/>
        <v>Q3</v>
      </c>
      <c r="M3445">
        <f t="shared" ca="1" si="2079"/>
        <v>9</v>
      </c>
      <c r="N3445">
        <f t="shared" ca="1" si="2080"/>
        <v>3</v>
      </c>
      <c r="O3445">
        <f t="shared" ca="1" si="2081"/>
        <v>202009</v>
      </c>
      <c r="P3445">
        <f t="shared" ca="1" si="2082"/>
        <v>202003</v>
      </c>
      <c r="Q3445" t="str">
        <f t="shared" si="2083"/>
        <v>FY2020 Q1 Oct</v>
      </c>
      <c r="R3445">
        <f t="shared" si="2084"/>
        <v>2020</v>
      </c>
      <c r="S3445" s="8" t="str">
        <f t="shared" si="2085"/>
        <v>Oct</v>
      </c>
      <c r="T3445" s="8" t="str">
        <f t="shared" si="2086"/>
        <v>Q1</v>
      </c>
      <c r="U3445">
        <f t="shared" si="2087"/>
        <v>1</v>
      </c>
      <c r="V3445">
        <f t="shared" si="2088"/>
        <v>1</v>
      </c>
      <c r="W3445">
        <f t="shared" si="2089"/>
        <v>202001</v>
      </c>
      <c r="X3445">
        <f t="shared" si="2090"/>
        <v>202001</v>
      </c>
      <c r="Y3445" t="str">
        <f t="shared" si="2091"/>
        <v>FY2019 Q4 Oct</v>
      </c>
      <c r="Z3445">
        <f t="shared" si="2092"/>
        <v>2019</v>
      </c>
      <c r="AA3445" s="8" t="str">
        <f t="shared" si="2093"/>
        <v>Oct</v>
      </c>
      <c r="AB3445" s="8" t="str">
        <f t="shared" si="2094"/>
        <v>Q4</v>
      </c>
      <c r="AC3445">
        <f t="shared" si="2095"/>
        <v>10</v>
      </c>
      <c r="AD3445">
        <f t="shared" si="2096"/>
        <v>4</v>
      </c>
      <c r="AE3445">
        <f t="shared" si="2097"/>
        <v>201910</v>
      </c>
      <c r="AF3445">
        <f t="shared" si="2098"/>
        <v>201904</v>
      </c>
      <c r="AG3445" s="9">
        <f t="shared" ca="1" si="2099"/>
        <v>0</v>
      </c>
      <c r="AH3445">
        <f t="shared" ca="1" si="2100"/>
        <v>4</v>
      </c>
      <c r="AI3445" s="9">
        <f t="shared" ca="1" si="2101"/>
        <v>11</v>
      </c>
      <c r="AJ3445" s="9">
        <f t="shared" ca="1" si="2102"/>
        <v>1</v>
      </c>
      <c r="AK3445" s="9">
        <f t="shared" si="2103"/>
        <v>5</v>
      </c>
      <c r="AL3445" s="9">
        <f t="shared" si="2104"/>
        <v>42</v>
      </c>
      <c r="AM3445" s="9">
        <f t="shared" si="2105"/>
        <v>13</v>
      </c>
      <c r="AN3445" s="2">
        <v>43755.580555555556</v>
      </c>
      <c r="AO3445">
        <v>6720</v>
      </c>
      <c r="AP3445" s="1">
        <v>9200</v>
      </c>
      <c r="AQ3445" t="s">
        <v>4</v>
      </c>
    </row>
    <row r="3446" spans="1:43" x14ac:dyDescent="0.3">
      <c r="A3446" t="str">
        <f t="shared" ca="1" si="2067"/>
        <v>FY2020 Q4 Sep</v>
      </c>
      <c r="B3446">
        <f t="shared" ca="1" si="2068"/>
        <v>2020</v>
      </c>
      <c r="C3446" s="8" t="str">
        <f t="shared" ca="1" si="2069"/>
        <v>Sep</v>
      </c>
      <c r="D3446" s="8" t="str">
        <f t="shared" ca="1" si="2070"/>
        <v>Q4</v>
      </c>
      <c r="E3446">
        <f t="shared" ca="1" si="2071"/>
        <v>12</v>
      </c>
      <c r="F3446">
        <f t="shared" ca="1" si="2072"/>
        <v>4</v>
      </c>
      <c r="G3446">
        <f t="shared" ca="1" si="2073"/>
        <v>202012</v>
      </c>
      <c r="H3446">
        <f t="shared" ca="1" si="2074"/>
        <v>202004</v>
      </c>
      <c r="I3446" t="str">
        <f t="shared" ca="1" si="2075"/>
        <v>FY2020 Q3 Sep</v>
      </c>
      <c r="J3446">
        <f t="shared" ca="1" si="2076"/>
        <v>2020</v>
      </c>
      <c r="K3446" s="8" t="str">
        <f t="shared" ca="1" si="2077"/>
        <v>Sep</v>
      </c>
      <c r="L3446" s="8" t="str">
        <f t="shared" ca="1" si="2078"/>
        <v>Q3</v>
      </c>
      <c r="M3446">
        <f t="shared" ca="1" si="2079"/>
        <v>9</v>
      </c>
      <c r="N3446">
        <f t="shared" ca="1" si="2080"/>
        <v>3</v>
      </c>
      <c r="O3446">
        <f t="shared" ca="1" si="2081"/>
        <v>202009</v>
      </c>
      <c r="P3446">
        <f t="shared" ca="1" si="2082"/>
        <v>202003</v>
      </c>
      <c r="Q3446" t="str">
        <f t="shared" si="2083"/>
        <v>FY2020 Q2 Jan</v>
      </c>
      <c r="R3446">
        <f t="shared" si="2084"/>
        <v>2020</v>
      </c>
      <c r="S3446" s="8" t="str">
        <f t="shared" si="2085"/>
        <v>Jan</v>
      </c>
      <c r="T3446" s="8" t="str">
        <f t="shared" si="2086"/>
        <v>Q2</v>
      </c>
      <c r="U3446">
        <f t="shared" si="2087"/>
        <v>4</v>
      </c>
      <c r="V3446">
        <f t="shared" si="2088"/>
        <v>2</v>
      </c>
      <c r="W3446">
        <f t="shared" si="2089"/>
        <v>202004</v>
      </c>
      <c r="X3446">
        <f t="shared" si="2090"/>
        <v>202002</v>
      </c>
      <c r="Y3446" t="str">
        <f t="shared" si="2091"/>
        <v>FY2020 Q1 Jan</v>
      </c>
      <c r="Z3446">
        <f t="shared" si="2092"/>
        <v>2020</v>
      </c>
      <c r="AA3446" s="8" t="str">
        <f t="shared" si="2093"/>
        <v>Jan</v>
      </c>
      <c r="AB3446" s="8" t="str">
        <f t="shared" si="2094"/>
        <v>Q1</v>
      </c>
      <c r="AC3446">
        <f t="shared" si="2095"/>
        <v>1</v>
      </c>
      <c r="AD3446">
        <f t="shared" si="2096"/>
        <v>1</v>
      </c>
      <c r="AE3446">
        <f t="shared" si="2097"/>
        <v>202001</v>
      </c>
      <c r="AF3446">
        <f t="shared" si="2098"/>
        <v>202001</v>
      </c>
      <c r="AG3446" s="9">
        <f t="shared" ca="1" si="2099"/>
        <v>0</v>
      </c>
      <c r="AH3446">
        <f t="shared" ca="1" si="2100"/>
        <v>3</v>
      </c>
      <c r="AI3446" s="9">
        <f t="shared" ca="1" si="2101"/>
        <v>8</v>
      </c>
      <c r="AJ3446" s="9">
        <f t="shared" ca="1" si="2102"/>
        <v>0</v>
      </c>
      <c r="AK3446" s="9">
        <f t="shared" si="2103"/>
        <v>3</v>
      </c>
      <c r="AL3446" s="9">
        <f t="shared" si="2104"/>
        <v>4</v>
      </c>
      <c r="AM3446" s="9">
        <f t="shared" si="2105"/>
        <v>13</v>
      </c>
      <c r="AN3446" s="2">
        <v>43851.574305555558</v>
      </c>
      <c r="AO3446">
        <v>8738</v>
      </c>
      <c r="AP3446" s="1">
        <v>9200</v>
      </c>
      <c r="AQ3446" t="s">
        <v>4</v>
      </c>
    </row>
    <row r="3447" spans="1:43" x14ac:dyDescent="0.3">
      <c r="A3447" t="str">
        <f t="shared" ca="1" si="2067"/>
        <v>FY2020 Q4 Sep</v>
      </c>
      <c r="B3447">
        <f t="shared" ca="1" si="2068"/>
        <v>2020</v>
      </c>
      <c r="C3447" s="8" t="str">
        <f t="shared" ca="1" si="2069"/>
        <v>Sep</v>
      </c>
      <c r="D3447" s="8" t="str">
        <f t="shared" ca="1" si="2070"/>
        <v>Q4</v>
      </c>
      <c r="E3447">
        <f t="shared" ca="1" si="2071"/>
        <v>12</v>
      </c>
      <c r="F3447">
        <f t="shared" ca="1" si="2072"/>
        <v>4</v>
      </c>
      <c r="G3447">
        <f t="shared" ca="1" si="2073"/>
        <v>202012</v>
      </c>
      <c r="H3447">
        <f t="shared" ca="1" si="2074"/>
        <v>202004</v>
      </c>
      <c r="I3447" t="str">
        <f t="shared" ca="1" si="2075"/>
        <v>FY2020 Q3 Sep</v>
      </c>
      <c r="J3447">
        <f t="shared" ca="1" si="2076"/>
        <v>2020</v>
      </c>
      <c r="K3447" s="8" t="str">
        <f t="shared" ca="1" si="2077"/>
        <v>Sep</v>
      </c>
      <c r="L3447" s="8" t="str">
        <f t="shared" ca="1" si="2078"/>
        <v>Q3</v>
      </c>
      <c r="M3447">
        <f t="shared" ca="1" si="2079"/>
        <v>9</v>
      </c>
      <c r="N3447">
        <f t="shared" ca="1" si="2080"/>
        <v>3</v>
      </c>
      <c r="O3447">
        <f t="shared" ca="1" si="2081"/>
        <v>202009</v>
      </c>
      <c r="P3447">
        <f t="shared" ca="1" si="2082"/>
        <v>202003</v>
      </c>
      <c r="Q3447" t="str">
        <f t="shared" si="2083"/>
        <v>FY2020 Q1 Oct</v>
      </c>
      <c r="R3447">
        <f t="shared" si="2084"/>
        <v>2020</v>
      </c>
      <c r="S3447" s="8" t="str">
        <f t="shared" si="2085"/>
        <v>Oct</v>
      </c>
      <c r="T3447" s="8" t="str">
        <f t="shared" si="2086"/>
        <v>Q1</v>
      </c>
      <c r="U3447">
        <f t="shared" si="2087"/>
        <v>1</v>
      </c>
      <c r="V3447">
        <f t="shared" si="2088"/>
        <v>1</v>
      </c>
      <c r="W3447">
        <f t="shared" si="2089"/>
        <v>202001</v>
      </c>
      <c r="X3447">
        <f t="shared" si="2090"/>
        <v>202001</v>
      </c>
      <c r="Y3447" t="str">
        <f t="shared" si="2091"/>
        <v>FY2019 Q4 Oct</v>
      </c>
      <c r="Z3447">
        <f t="shared" si="2092"/>
        <v>2019</v>
      </c>
      <c r="AA3447" s="8" t="str">
        <f t="shared" si="2093"/>
        <v>Oct</v>
      </c>
      <c r="AB3447" s="8" t="str">
        <f t="shared" si="2094"/>
        <v>Q4</v>
      </c>
      <c r="AC3447">
        <f t="shared" si="2095"/>
        <v>10</v>
      </c>
      <c r="AD3447">
        <f t="shared" si="2096"/>
        <v>4</v>
      </c>
      <c r="AE3447">
        <f t="shared" si="2097"/>
        <v>201910</v>
      </c>
      <c r="AF3447">
        <f t="shared" si="2098"/>
        <v>201904</v>
      </c>
      <c r="AG3447" s="9">
        <f t="shared" ca="1" si="2099"/>
        <v>0</v>
      </c>
      <c r="AH3447">
        <f t="shared" ca="1" si="2100"/>
        <v>4</v>
      </c>
      <c r="AI3447" s="9">
        <f t="shared" ca="1" si="2101"/>
        <v>11</v>
      </c>
      <c r="AJ3447" s="9">
        <f t="shared" ca="1" si="2102"/>
        <v>1</v>
      </c>
      <c r="AK3447" s="9">
        <f t="shared" si="2103"/>
        <v>4</v>
      </c>
      <c r="AL3447" s="9">
        <f t="shared" si="2104"/>
        <v>43</v>
      </c>
      <c r="AM3447" s="9">
        <f t="shared" si="2105"/>
        <v>9</v>
      </c>
      <c r="AN3447" s="2">
        <v>43761.377083333333</v>
      </c>
      <c r="AO3447">
        <v>78</v>
      </c>
      <c r="AP3447" s="1">
        <v>9000</v>
      </c>
      <c r="AQ3447" t="s">
        <v>4</v>
      </c>
    </row>
    <row r="3448" spans="1:43" x14ac:dyDescent="0.3">
      <c r="A3448" t="str">
        <f t="shared" ca="1" si="2067"/>
        <v>FY2020 Q4 Sep</v>
      </c>
      <c r="B3448">
        <f t="shared" ca="1" si="2068"/>
        <v>2020</v>
      </c>
      <c r="C3448" s="8" t="str">
        <f t="shared" ca="1" si="2069"/>
        <v>Sep</v>
      </c>
      <c r="D3448" s="8" t="str">
        <f t="shared" ca="1" si="2070"/>
        <v>Q4</v>
      </c>
      <c r="E3448">
        <f t="shared" ca="1" si="2071"/>
        <v>12</v>
      </c>
      <c r="F3448">
        <f t="shared" ca="1" si="2072"/>
        <v>4</v>
      </c>
      <c r="G3448">
        <f t="shared" ca="1" si="2073"/>
        <v>202012</v>
      </c>
      <c r="H3448">
        <f t="shared" ca="1" si="2074"/>
        <v>202004</v>
      </c>
      <c r="I3448" t="str">
        <f t="shared" ca="1" si="2075"/>
        <v>FY2020 Q3 Sep</v>
      </c>
      <c r="J3448">
        <f t="shared" ca="1" si="2076"/>
        <v>2020</v>
      </c>
      <c r="K3448" s="8" t="str">
        <f t="shared" ca="1" si="2077"/>
        <v>Sep</v>
      </c>
      <c r="L3448" s="8" t="str">
        <f t="shared" ca="1" si="2078"/>
        <v>Q3</v>
      </c>
      <c r="M3448">
        <f t="shared" ca="1" si="2079"/>
        <v>9</v>
      </c>
      <c r="N3448">
        <f t="shared" ca="1" si="2080"/>
        <v>3</v>
      </c>
      <c r="O3448">
        <f t="shared" ca="1" si="2081"/>
        <v>202009</v>
      </c>
      <c r="P3448">
        <f t="shared" ca="1" si="2082"/>
        <v>202003</v>
      </c>
      <c r="Q3448" t="str">
        <f t="shared" si="2083"/>
        <v>FY2020 Q1 Nov</v>
      </c>
      <c r="R3448">
        <f t="shared" si="2084"/>
        <v>2020</v>
      </c>
      <c r="S3448" s="8" t="str">
        <f t="shared" si="2085"/>
        <v>Nov</v>
      </c>
      <c r="T3448" s="8" t="str">
        <f t="shared" si="2086"/>
        <v>Q1</v>
      </c>
      <c r="U3448">
        <f t="shared" si="2087"/>
        <v>2</v>
      </c>
      <c r="V3448">
        <f t="shared" si="2088"/>
        <v>1</v>
      </c>
      <c r="W3448">
        <f t="shared" si="2089"/>
        <v>202002</v>
      </c>
      <c r="X3448">
        <f t="shared" si="2090"/>
        <v>202001</v>
      </c>
      <c r="Y3448" t="str">
        <f t="shared" si="2091"/>
        <v>FY2019 Q4 Nov</v>
      </c>
      <c r="Z3448">
        <f t="shared" si="2092"/>
        <v>2019</v>
      </c>
      <c r="AA3448" s="8" t="str">
        <f t="shared" si="2093"/>
        <v>Nov</v>
      </c>
      <c r="AB3448" s="8" t="str">
        <f t="shared" si="2094"/>
        <v>Q4</v>
      </c>
      <c r="AC3448">
        <f t="shared" si="2095"/>
        <v>11</v>
      </c>
      <c r="AD3448">
        <f t="shared" si="2096"/>
        <v>4</v>
      </c>
      <c r="AE3448">
        <f t="shared" si="2097"/>
        <v>201911</v>
      </c>
      <c r="AF3448">
        <f t="shared" si="2098"/>
        <v>201904</v>
      </c>
      <c r="AG3448" s="9">
        <f t="shared" ca="1" si="2099"/>
        <v>0</v>
      </c>
      <c r="AH3448">
        <f t="shared" ca="1" si="2100"/>
        <v>3</v>
      </c>
      <c r="AI3448" s="9">
        <f t="shared" ca="1" si="2101"/>
        <v>10</v>
      </c>
      <c r="AJ3448" s="9">
        <f t="shared" ca="1" si="2102"/>
        <v>1</v>
      </c>
      <c r="AK3448" s="9">
        <f t="shared" si="2103"/>
        <v>3</v>
      </c>
      <c r="AL3448" s="9">
        <f t="shared" si="2104"/>
        <v>48</v>
      </c>
      <c r="AM3448" s="9">
        <f t="shared" si="2105"/>
        <v>7</v>
      </c>
      <c r="AN3448" s="2">
        <v>43795.313194444447</v>
      </c>
      <c r="AO3448">
        <v>78</v>
      </c>
      <c r="AP3448" s="1">
        <v>9000</v>
      </c>
      <c r="AQ3448" t="s">
        <v>4</v>
      </c>
    </row>
    <row r="3449" spans="1:43" x14ac:dyDescent="0.3">
      <c r="A3449" t="str">
        <f t="shared" ca="1" si="2067"/>
        <v>FY2020 Q4 Sep</v>
      </c>
      <c r="B3449">
        <f t="shared" ca="1" si="2068"/>
        <v>2020</v>
      </c>
      <c r="C3449" s="8" t="str">
        <f t="shared" ca="1" si="2069"/>
        <v>Sep</v>
      </c>
      <c r="D3449" s="8" t="str">
        <f t="shared" ca="1" si="2070"/>
        <v>Q4</v>
      </c>
      <c r="E3449">
        <f t="shared" ca="1" si="2071"/>
        <v>12</v>
      </c>
      <c r="F3449">
        <f t="shared" ca="1" si="2072"/>
        <v>4</v>
      </c>
      <c r="G3449">
        <f t="shared" ca="1" si="2073"/>
        <v>202012</v>
      </c>
      <c r="H3449">
        <f t="shared" ca="1" si="2074"/>
        <v>202004</v>
      </c>
      <c r="I3449" t="str">
        <f t="shared" ca="1" si="2075"/>
        <v>FY2020 Q3 Sep</v>
      </c>
      <c r="J3449">
        <f t="shared" ca="1" si="2076"/>
        <v>2020</v>
      </c>
      <c r="K3449" s="8" t="str">
        <f t="shared" ca="1" si="2077"/>
        <v>Sep</v>
      </c>
      <c r="L3449" s="8" t="str">
        <f t="shared" ca="1" si="2078"/>
        <v>Q3</v>
      </c>
      <c r="M3449">
        <f t="shared" ca="1" si="2079"/>
        <v>9</v>
      </c>
      <c r="N3449">
        <f t="shared" ca="1" si="2080"/>
        <v>3</v>
      </c>
      <c r="O3449">
        <f t="shared" ca="1" si="2081"/>
        <v>202009</v>
      </c>
      <c r="P3449">
        <f t="shared" ca="1" si="2082"/>
        <v>202003</v>
      </c>
      <c r="Q3449" t="str">
        <f t="shared" si="2083"/>
        <v>FY2019 Q4 Sep</v>
      </c>
      <c r="R3449">
        <f t="shared" si="2084"/>
        <v>2019</v>
      </c>
      <c r="S3449" s="8" t="str">
        <f t="shared" si="2085"/>
        <v>Sep</v>
      </c>
      <c r="T3449" s="8" t="str">
        <f t="shared" si="2086"/>
        <v>Q4</v>
      </c>
      <c r="U3449">
        <f t="shared" si="2087"/>
        <v>12</v>
      </c>
      <c r="V3449">
        <f t="shared" si="2088"/>
        <v>4</v>
      </c>
      <c r="W3449">
        <f t="shared" si="2089"/>
        <v>201912</v>
      </c>
      <c r="X3449">
        <f t="shared" si="2090"/>
        <v>201904</v>
      </c>
      <c r="Y3449" t="str">
        <f t="shared" si="2091"/>
        <v>FY2019 Q3 Sep</v>
      </c>
      <c r="Z3449">
        <f t="shared" si="2092"/>
        <v>2019</v>
      </c>
      <c r="AA3449" s="8" t="str">
        <f t="shared" si="2093"/>
        <v>Sep</v>
      </c>
      <c r="AB3449" s="8" t="str">
        <f t="shared" si="2094"/>
        <v>Q3</v>
      </c>
      <c r="AC3449">
        <f t="shared" si="2095"/>
        <v>9</v>
      </c>
      <c r="AD3449">
        <f t="shared" si="2096"/>
        <v>3</v>
      </c>
      <c r="AE3449">
        <f t="shared" si="2097"/>
        <v>201909</v>
      </c>
      <c r="AF3449">
        <f t="shared" si="2098"/>
        <v>201903</v>
      </c>
      <c r="AG3449" s="9">
        <f t="shared" ca="1" si="2099"/>
        <v>1</v>
      </c>
      <c r="AH3449">
        <f t="shared" ca="1" si="2100"/>
        <v>4</v>
      </c>
      <c r="AI3449" s="9">
        <f t="shared" ca="1" si="2101"/>
        <v>12</v>
      </c>
      <c r="AJ3449" s="9">
        <f t="shared" ca="1" si="2102"/>
        <v>1</v>
      </c>
      <c r="AK3449" s="9">
        <f t="shared" si="2103"/>
        <v>5</v>
      </c>
      <c r="AL3449" s="9">
        <f t="shared" si="2104"/>
        <v>36</v>
      </c>
      <c r="AM3449" s="9">
        <f t="shared" si="2105"/>
        <v>13</v>
      </c>
      <c r="AN3449" s="2">
        <v>43713.545138888891</v>
      </c>
      <c r="AO3449">
        <v>177</v>
      </c>
      <c r="AP3449" s="1">
        <v>9000</v>
      </c>
      <c r="AQ3449" t="s">
        <v>4</v>
      </c>
    </row>
    <row r="3450" spans="1:43" x14ac:dyDescent="0.3">
      <c r="A3450" t="str">
        <f t="shared" ca="1" si="2067"/>
        <v>FY2020 Q4 Sep</v>
      </c>
      <c r="B3450">
        <f t="shared" ca="1" si="2068"/>
        <v>2020</v>
      </c>
      <c r="C3450" s="8" t="str">
        <f t="shared" ca="1" si="2069"/>
        <v>Sep</v>
      </c>
      <c r="D3450" s="8" t="str">
        <f t="shared" ca="1" si="2070"/>
        <v>Q4</v>
      </c>
      <c r="E3450">
        <f t="shared" ca="1" si="2071"/>
        <v>12</v>
      </c>
      <c r="F3450">
        <f t="shared" ca="1" si="2072"/>
        <v>4</v>
      </c>
      <c r="G3450">
        <f t="shared" ca="1" si="2073"/>
        <v>202012</v>
      </c>
      <c r="H3450">
        <f t="shared" ca="1" si="2074"/>
        <v>202004</v>
      </c>
      <c r="I3450" t="str">
        <f t="shared" ca="1" si="2075"/>
        <v>FY2020 Q3 Sep</v>
      </c>
      <c r="J3450">
        <f t="shared" ca="1" si="2076"/>
        <v>2020</v>
      </c>
      <c r="K3450" s="8" t="str">
        <f t="shared" ca="1" si="2077"/>
        <v>Sep</v>
      </c>
      <c r="L3450" s="8" t="str">
        <f t="shared" ca="1" si="2078"/>
        <v>Q3</v>
      </c>
      <c r="M3450">
        <f t="shared" ca="1" si="2079"/>
        <v>9</v>
      </c>
      <c r="N3450">
        <f t="shared" ca="1" si="2080"/>
        <v>3</v>
      </c>
      <c r="O3450">
        <f t="shared" ca="1" si="2081"/>
        <v>202009</v>
      </c>
      <c r="P3450">
        <f t="shared" ca="1" si="2082"/>
        <v>202003</v>
      </c>
      <c r="Q3450" t="str">
        <f t="shared" si="2083"/>
        <v>FY2020 Q2 Mar</v>
      </c>
      <c r="R3450">
        <f t="shared" si="2084"/>
        <v>2020</v>
      </c>
      <c r="S3450" s="8" t="str">
        <f t="shared" si="2085"/>
        <v>Mar</v>
      </c>
      <c r="T3450" s="8" t="str">
        <f t="shared" si="2086"/>
        <v>Q2</v>
      </c>
      <c r="U3450">
        <f t="shared" si="2087"/>
        <v>6</v>
      </c>
      <c r="V3450">
        <f t="shared" si="2088"/>
        <v>2</v>
      </c>
      <c r="W3450">
        <f t="shared" si="2089"/>
        <v>202006</v>
      </c>
      <c r="X3450">
        <f t="shared" si="2090"/>
        <v>202002</v>
      </c>
      <c r="Y3450" t="str">
        <f t="shared" si="2091"/>
        <v>FY2020 Q1 Mar</v>
      </c>
      <c r="Z3450">
        <f t="shared" si="2092"/>
        <v>2020</v>
      </c>
      <c r="AA3450" s="8" t="str">
        <f t="shared" si="2093"/>
        <v>Mar</v>
      </c>
      <c r="AB3450" s="8" t="str">
        <f t="shared" si="2094"/>
        <v>Q1</v>
      </c>
      <c r="AC3450">
        <f t="shared" si="2095"/>
        <v>3</v>
      </c>
      <c r="AD3450">
        <f t="shared" si="2096"/>
        <v>1</v>
      </c>
      <c r="AE3450">
        <f t="shared" si="2097"/>
        <v>202003</v>
      </c>
      <c r="AF3450">
        <f t="shared" si="2098"/>
        <v>202001</v>
      </c>
      <c r="AG3450" s="9">
        <f t="shared" ca="1" si="2099"/>
        <v>0</v>
      </c>
      <c r="AH3450">
        <f t="shared" ca="1" si="2100"/>
        <v>2</v>
      </c>
      <c r="AI3450" s="9">
        <f t="shared" ca="1" si="2101"/>
        <v>6</v>
      </c>
      <c r="AJ3450" s="9">
        <f t="shared" ca="1" si="2102"/>
        <v>0</v>
      </c>
      <c r="AK3450" s="9">
        <f t="shared" si="2103"/>
        <v>3</v>
      </c>
      <c r="AL3450" s="9">
        <f t="shared" si="2104"/>
        <v>10</v>
      </c>
      <c r="AM3450" s="9">
        <f t="shared" si="2105"/>
        <v>12</v>
      </c>
      <c r="AN3450" s="2">
        <v>43893.529861111114</v>
      </c>
      <c r="AO3450">
        <v>220</v>
      </c>
      <c r="AP3450" s="1">
        <v>9000</v>
      </c>
      <c r="AQ3450" t="s">
        <v>4</v>
      </c>
    </row>
    <row r="3451" spans="1:43" x14ac:dyDescent="0.3">
      <c r="A3451" t="str">
        <f t="shared" ca="1" si="2067"/>
        <v>FY2020 Q4 Sep</v>
      </c>
      <c r="B3451">
        <f t="shared" ca="1" si="2068"/>
        <v>2020</v>
      </c>
      <c r="C3451" s="8" t="str">
        <f t="shared" ca="1" si="2069"/>
        <v>Sep</v>
      </c>
      <c r="D3451" s="8" t="str">
        <f t="shared" ca="1" si="2070"/>
        <v>Q4</v>
      </c>
      <c r="E3451">
        <f t="shared" ca="1" si="2071"/>
        <v>12</v>
      </c>
      <c r="F3451">
        <f t="shared" ca="1" si="2072"/>
        <v>4</v>
      </c>
      <c r="G3451">
        <f t="shared" ca="1" si="2073"/>
        <v>202012</v>
      </c>
      <c r="H3451">
        <f t="shared" ca="1" si="2074"/>
        <v>202004</v>
      </c>
      <c r="I3451" t="str">
        <f t="shared" ca="1" si="2075"/>
        <v>FY2020 Q3 Sep</v>
      </c>
      <c r="J3451">
        <f t="shared" ca="1" si="2076"/>
        <v>2020</v>
      </c>
      <c r="K3451" s="8" t="str">
        <f t="shared" ca="1" si="2077"/>
        <v>Sep</v>
      </c>
      <c r="L3451" s="8" t="str">
        <f t="shared" ca="1" si="2078"/>
        <v>Q3</v>
      </c>
      <c r="M3451">
        <f t="shared" ca="1" si="2079"/>
        <v>9</v>
      </c>
      <c r="N3451">
        <f t="shared" ca="1" si="2080"/>
        <v>3</v>
      </c>
      <c r="O3451">
        <f t="shared" ca="1" si="2081"/>
        <v>202009</v>
      </c>
      <c r="P3451">
        <f t="shared" ca="1" si="2082"/>
        <v>202003</v>
      </c>
      <c r="Q3451" t="str">
        <f t="shared" si="2083"/>
        <v>FY2020 Q2 Feb</v>
      </c>
      <c r="R3451">
        <f t="shared" si="2084"/>
        <v>2020</v>
      </c>
      <c r="S3451" s="8" t="str">
        <f t="shared" si="2085"/>
        <v>Feb</v>
      </c>
      <c r="T3451" s="8" t="str">
        <f t="shared" si="2086"/>
        <v>Q2</v>
      </c>
      <c r="U3451">
        <f t="shared" si="2087"/>
        <v>5</v>
      </c>
      <c r="V3451">
        <f t="shared" si="2088"/>
        <v>2</v>
      </c>
      <c r="W3451">
        <f t="shared" si="2089"/>
        <v>202005</v>
      </c>
      <c r="X3451">
        <f t="shared" si="2090"/>
        <v>202002</v>
      </c>
      <c r="Y3451" t="str">
        <f t="shared" si="2091"/>
        <v>FY2020 Q1 Feb</v>
      </c>
      <c r="Z3451">
        <f t="shared" si="2092"/>
        <v>2020</v>
      </c>
      <c r="AA3451" s="8" t="str">
        <f t="shared" si="2093"/>
        <v>Feb</v>
      </c>
      <c r="AB3451" s="8" t="str">
        <f t="shared" si="2094"/>
        <v>Q1</v>
      </c>
      <c r="AC3451">
        <f t="shared" si="2095"/>
        <v>2</v>
      </c>
      <c r="AD3451">
        <f t="shared" si="2096"/>
        <v>1</v>
      </c>
      <c r="AE3451">
        <f t="shared" si="2097"/>
        <v>202002</v>
      </c>
      <c r="AF3451">
        <f t="shared" si="2098"/>
        <v>202001</v>
      </c>
      <c r="AG3451" s="9">
        <f t="shared" ca="1" si="2099"/>
        <v>0</v>
      </c>
      <c r="AH3451">
        <f t="shared" ca="1" si="2100"/>
        <v>2</v>
      </c>
      <c r="AI3451" s="9">
        <f t="shared" ca="1" si="2101"/>
        <v>7</v>
      </c>
      <c r="AJ3451" s="9">
        <f t="shared" ca="1" si="2102"/>
        <v>0</v>
      </c>
      <c r="AK3451" s="9">
        <f t="shared" si="2103"/>
        <v>6</v>
      </c>
      <c r="AL3451" s="9">
        <f t="shared" si="2104"/>
        <v>9</v>
      </c>
      <c r="AM3451" s="9">
        <f t="shared" si="2105"/>
        <v>11</v>
      </c>
      <c r="AN3451" s="2">
        <v>43889.48541666667</v>
      </c>
      <c r="AO3451">
        <v>247</v>
      </c>
      <c r="AP3451" s="1">
        <v>9000</v>
      </c>
      <c r="AQ3451" t="s">
        <v>4</v>
      </c>
    </row>
    <row r="3452" spans="1:43" x14ac:dyDescent="0.3">
      <c r="A3452" t="str">
        <f t="shared" ca="1" si="2067"/>
        <v>FY2020 Q4 Sep</v>
      </c>
      <c r="B3452">
        <f t="shared" ca="1" si="2068"/>
        <v>2020</v>
      </c>
      <c r="C3452" s="8" t="str">
        <f t="shared" ca="1" si="2069"/>
        <v>Sep</v>
      </c>
      <c r="D3452" s="8" t="str">
        <f t="shared" ca="1" si="2070"/>
        <v>Q4</v>
      </c>
      <c r="E3452">
        <f t="shared" ca="1" si="2071"/>
        <v>12</v>
      </c>
      <c r="F3452">
        <f t="shared" ca="1" si="2072"/>
        <v>4</v>
      </c>
      <c r="G3452">
        <f t="shared" ca="1" si="2073"/>
        <v>202012</v>
      </c>
      <c r="H3452">
        <f t="shared" ca="1" si="2074"/>
        <v>202004</v>
      </c>
      <c r="I3452" t="str">
        <f t="shared" ca="1" si="2075"/>
        <v>FY2020 Q3 Sep</v>
      </c>
      <c r="J3452">
        <f t="shared" ca="1" si="2076"/>
        <v>2020</v>
      </c>
      <c r="K3452" s="8" t="str">
        <f t="shared" ca="1" si="2077"/>
        <v>Sep</v>
      </c>
      <c r="L3452" s="8" t="str">
        <f t="shared" ca="1" si="2078"/>
        <v>Q3</v>
      </c>
      <c r="M3452">
        <f t="shared" ca="1" si="2079"/>
        <v>9</v>
      </c>
      <c r="N3452">
        <f t="shared" ca="1" si="2080"/>
        <v>3</v>
      </c>
      <c r="O3452">
        <f t="shared" ca="1" si="2081"/>
        <v>202009</v>
      </c>
      <c r="P3452">
        <f t="shared" ca="1" si="2082"/>
        <v>202003</v>
      </c>
      <c r="Q3452" t="str">
        <f t="shared" si="2083"/>
        <v>FY2019 Q4 Sep</v>
      </c>
      <c r="R3452">
        <f t="shared" si="2084"/>
        <v>2019</v>
      </c>
      <c r="S3452" s="8" t="str">
        <f t="shared" si="2085"/>
        <v>Sep</v>
      </c>
      <c r="T3452" s="8" t="str">
        <f t="shared" si="2086"/>
        <v>Q4</v>
      </c>
      <c r="U3452">
        <f t="shared" si="2087"/>
        <v>12</v>
      </c>
      <c r="V3452">
        <f t="shared" si="2088"/>
        <v>4</v>
      </c>
      <c r="W3452">
        <f t="shared" si="2089"/>
        <v>201912</v>
      </c>
      <c r="X3452">
        <f t="shared" si="2090"/>
        <v>201904</v>
      </c>
      <c r="Y3452" t="str">
        <f t="shared" si="2091"/>
        <v>FY2019 Q3 Sep</v>
      </c>
      <c r="Z3452">
        <f t="shared" si="2092"/>
        <v>2019</v>
      </c>
      <c r="AA3452" s="8" t="str">
        <f t="shared" si="2093"/>
        <v>Sep</v>
      </c>
      <c r="AB3452" s="8" t="str">
        <f t="shared" si="2094"/>
        <v>Q3</v>
      </c>
      <c r="AC3452">
        <f t="shared" si="2095"/>
        <v>9</v>
      </c>
      <c r="AD3452">
        <f t="shared" si="2096"/>
        <v>3</v>
      </c>
      <c r="AE3452">
        <f t="shared" si="2097"/>
        <v>201909</v>
      </c>
      <c r="AF3452">
        <f t="shared" si="2098"/>
        <v>201903</v>
      </c>
      <c r="AG3452" s="9">
        <f t="shared" ca="1" si="2099"/>
        <v>1</v>
      </c>
      <c r="AH3452">
        <f t="shared" ca="1" si="2100"/>
        <v>4</v>
      </c>
      <c r="AI3452" s="9">
        <f t="shared" ca="1" si="2101"/>
        <v>12</v>
      </c>
      <c r="AJ3452" s="9">
        <f t="shared" ca="1" si="2102"/>
        <v>1</v>
      </c>
      <c r="AK3452" s="9">
        <f t="shared" si="2103"/>
        <v>5</v>
      </c>
      <c r="AL3452" s="9">
        <f t="shared" si="2104"/>
        <v>36</v>
      </c>
      <c r="AM3452" s="9">
        <f t="shared" si="2105"/>
        <v>12</v>
      </c>
      <c r="AN3452" s="2">
        <v>43713.536805555559</v>
      </c>
      <c r="AO3452">
        <v>802</v>
      </c>
      <c r="AP3452" s="1">
        <v>9000</v>
      </c>
      <c r="AQ3452" t="s">
        <v>4</v>
      </c>
    </row>
    <row r="3453" spans="1:43" x14ac:dyDescent="0.3">
      <c r="A3453" t="str">
        <f t="shared" ca="1" si="2067"/>
        <v>FY2020 Q4 Sep</v>
      </c>
      <c r="B3453">
        <f t="shared" ca="1" si="2068"/>
        <v>2020</v>
      </c>
      <c r="C3453" s="8" t="str">
        <f t="shared" ca="1" si="2069"/>
        <v>Sep</v>
      </c>
      <c r="D3453" s="8" t="str">
        <f t="shared" ca="1" si="2070"/>
        <v>Q4</v>
      </c>
      <c r="E3453">
        <f t="shared" ca="1" si="2071"/>
        <v>12</v>
      </c>
      <c r="F3453">
        <f t="shared" ca="1" si="2072"/>
        <v>4</v>
      </c>
      <c r="G3453">
        <f t="shared" ca="1" si="2073"/>
        <v>202012</v>
      </c>
      <c r="H3453">
        <f t="shared" ca="1" si="2074"/>
        <v>202004</v>
      </c>
      <c r="I3453" t="str">
        <f t="shared" ca="1" si="2075"/>
        <v>FY2020 Q3 Sep</v>
      </c>
      <c r="J3453">
        <f t="shared" ca="1" si="2076"/>
        <v>2020</v>
      </c>
      <c r="K3453" s="8" t="str">
        <f t="shared" ca="1" si="2077"/>
        <v>Sep</v>
      </c>
      <c r="L3453" s="8" t="str">
        <f t="shared" ca="1" si="2078"/>
        <v>Q3</v>
      </c>
      <c r="M3453">
        <f t="shared" ca="1" si="2079"/>
        <v>9</v>
      </c>
      <c r="N3453">
        <f t="shared" ca="1" si="2080"/>
        <v>3</v>
      </c>
      <c r="O3453">
        <f t="shared" ca="1" si="2081"/>
        <v>202009</v>
      </c>
      <c r="P3453">
        <f t="shared" ca="1" si="2082"/>
        <v>202003</v>
      </c>
      <c r="Q3453" t="str">
        <f t="shared" si="2083"/>
        <v>FY2019 Q4 Sep</v>
      </c>
      <c r="R3453">
        <f t="shared" si="2084"/>
        <v>2019</v>
      </c>
      <c r="S3453" s="8" t="str">
        <f t="shared" si="2085"/>
        <v>Sep</v>
      </c>
      <c r="T3453" s="8" t="str">
        <f t="shared" si="2086"/>
        <v>Q4</v>
      </c>
      <c r="U3453">
        <f t="shared" si="2087"/>
        <v>12</v>
      </c>
      <c r="V3453">
        <f t="shared" si="2088"/>
        <v>4</v>
      </c>
      <c r="W3453">
        <f t="shared" si="2089"/>
        <v>201912</v>
      </c>
      <c r="X3453">
        <f t="shared" si="2090"/>
        <v>201904</v>
      </c>
      <c r="Y3453" t="str">
        <f t="shared" si="2091"/>
        <v>FY2019 Q3 Sep</v>
      </c>
      <c r="Z3453">
        <f t="shared" si="2092"/>
        <v>2019</v>
      </c>
      <c r="AA3453" s="8" t="str">
        <f t="shared" si="2093"/>
        <v>Sep</v>
      </c>
      <c r="AB3453" s="8" t="str">
        <f t="shared" si="2094"/>
        <v>Q3</v>
      </c>
      <c r="AC3453">
        <f t="shared" si="2095"/>
        <v>9</v>
      </c>
      <c r="AD3453">
        <f t="shared" si="2096"/>
        <v>3</v>
      </c>
      <c r="AE3453">
        <f t="shared" si="2097"/>
        <v>201909</v>
      </c>
      <c r="AF3453">
        <f t="shared" si="2098"/>
        <v>201903</v>
      </c>
      <c r="AG3453" s="9">
        <f t="shared" ca="1" si="2099"/>
        <v>1</v>
      </c>
      <c r="AH3453">
        <f t="shared" ca="1" si="2100"/>
        <v>4</v>
      </c>
      <c r="AI3453" s="9">
        <f t="shared" ca="1" si="2101"/>
        <v>12</v>
      </c>
      <c r="AJ3453" s="9">
        <f t="shared" ca="1" si="2102"/>
        <v>1</v>
      </c>
      <c r="AK3453" s="9">
        <f t="shared" si="2103"/>
        <v>5</v>
      </c>
      <c r="AL3453" s="9">
        <f t="shared" si="2104"/>
        <v>36</v>
      </c>
      <c r="AM3453" s="9">
        <f t="shared" si="2105"/>
        <v>11</v>
      </c>
      <c r="AN3453" s="2">
        <v>43713.461111111108</v>
      </c>
      <c r="AO3453">
        <v>849</v>
      </c>
      <c r="AP3453" s="1">
        <v>9000</v>
      </c>
      <c r="AQ3453" t="s">
        <v>4</v>
      </c>
    </row>
    <row r="3454" spans="1:43" x14ac:dyDescent="0.3">
      <c r="A3454" t="str">
        <f t="shared" ca="1" si="2067"/>
        <v>FY2020 Q4 Sep</v>
      </c>
      <c r="B3454">
        <f t="shared" ca="1" si="2068"/>
        <v>2020</v>
      </c>
      <c r="C3454" s="8" t="str">
        <f t="shared" ca="1" si="2069"/>
        <v>Sep</v>
      </c>
      <c r="D3454" s="8" t="str">
        <f t="shared" ca="1" si="2070"/>
        <v>Q4</v>
      </c>
      <c r="E3454">
        <f t="shared" ca="1" si="2071"/>
        <v>12</v>
      </c>
      <c r="F3454">
        <f t="shared" ca="1" si="2072"/>
        <v>4</v>
      </c>
      <c r="G3454">
        <f t="shared" ca="1" si="2073"/>
        <v>202012</v>
      </c>
      <c r="H3454">
        <f t="shared" ca="1" si="2074"/>
        <v>202004</v>
      </c>
      <c r="I3454" t="str">
        <f t="shared" ca="1" si="2075"/>
        <v>FY2020 Q3 Sep</v>
      </c>
      <c r="J3454">
        <f t="shared" ca="1" si="2076"/>
        <v>2020</v>
      </c>
      <c r="K3454" s="8" t="str">
        <f t="shared" ca="1" si="2077"/>
        <v>Sep</v>
      </c>
      <c r="L3454" s="8" t="str">
        <f t="shared" ca="1" si="2078"/>
        <v>Q3</v>
      </c>
      <c r="M3454">
        <f t="shared" ca="1" si="2079"/>
        <v>9</v>
      </c>
      <c r="N3454">
        <f t="shared" ca="1" si="2080"/>
        <v>3</v>
      </c>
      <c r="O3454">
        <f t="shared" ca="1" si="2081"/>
        <v>202009</v>
      </c>
      <c r="P3454">
        <f t="shared" ca="1" si="2082"/>
        <v>202003</v>
      </c>
      <c r="Q3454" t="str">
        <f t="shared" si="2083"/>
        <v>FY2020 Q2 Mar</v>
      </c>
      <c r="R3454">
        <f t="shared" si="2084"/>
        <v>2020</v>
      </c>
      <c r="S3454" s="8" t="str">
        <f t="shared" si="2085"/>
        <v>Mar</v>
      </c>
      <c r="T3454" s="8" t="str">
        <f t="shared" si="2086"/>
        <v>Q2</v>
      </c>
      <c r="U3454">
        <f t="shared" si="2087"/>
        <v>6</v>
      </c>
      <c r="V3454">
        <f t="shared" si="2088"/>
        <v>2</v>
      </c>
      <c r="W3454">
        <f t="shared" si="2089"/>
        <v>202006</v>
      </c>
      <c r="X3454">
        <f t="shared" si="2090"/>
        <v>202002</v>
      </c>
      <c r="Y3454" t="str">
        <f t="shared" si="2091"/>
        <v>FY2020 Q1 Mar</v>
      </c>
      <c r="Z3454">
        <f t="shared" si="2092"/>
        <v>2020</v>
      </c>
      <c r="AA3454" s="8" t="str">
        <f t="shared" si="2093"/>
        <v>Mar</v>
      </c>
      <c r="AB3454" s="8" t="str">
        <f t="shared" si="2094"/>
        <v>Q1</v>
      </c>
      <c r="AC3454">
        <f t="shared" si="2095"/>
        <v>3</v>
      </c>
      <c r="AD3454">
        <f t="shared" si="2096"/>
        <v>1</v>
      </c>
      <c r="AE3454">
        <f t="shared" si="2097"/>
        <v>202003</v>
      </c>
      <c r="AF3454">
        <f t="shared" si="2098"/>
        <v>202001</v>
      </c>
      <c r="AG3454" s="9">
        <f t="shared" ca="1" si="2099"/>
        <v>0</v>
      </c>
      <c r="AH3454">
        <f t="shared" ca="1" si="2100"/>
        <v>2</v>
      </c>
      <c r="AI3454" s="9">
        <f t="shared" ca="1" si="2101"/>
        <v>6</v>
      </c>
      <c r="AJ3454" s="9">
        <f t="shared" ca="1" si="2102"/>
        <v>0</v>
      </c>
      <c r="AK3454" s="9">
        <f t="shared" si="2103"/>
        <v>3</v>
      </c>
      <c r="AL3454" s="9">
        <f t="shared" si="2104"/>
        <v>10</v>
      </c>
      <c r="AM3454" s="9">
        <f t="shared" si="2105"/>
        <v>11</v>
      </c>
      <c r="AN3454" s="2">
        <v>43893.493750000001</v>
      </c>
      <c r="AO3454">
        <v>850</v>
      </c>
      <c r="AP3454" s="1">
        <v>9000</v>
      </c>
      <c r="AQ3454" t="s">
        <v>4</v>
      </c>
    </row>
    <row r="3455" spans="1:43" x14ac:dyDescent="0.3">
      <c r="A3455" t="str">
        <f t="shared" ca="1" si="2067"/>
        <v>FY2020 Q4 Sep</v>
      </c>
      <c r="B3455">
        <f t="shared" ca="1" si="2068"/>
        <v>2020</v>
      </c>
      <c r="C3455" s="8" t="str">
        <f t="shared" ca="1" si="2069"/>
        <v>Sep</v>
      </c>
      <c r="D3455" s="8" t="str">
        <f t="shared" ca="1" si="2070"/>
        <v>Q4</v>
      </c>
      <c r="E3455">
        <f t="shared" ca="1" si="2071"/>
        <v>12</v>
      </c>
      <c r="F3455">
        <f t="shared" ca="1" si="2072"/>
        <v>4</v>
      </c>
      <c r="G3455">
        <f t="shared" ca="1" si="2073"/>
        <v>202012</v>
      </c>
      <c r="H3455">
        <f t="shared" ca="1" si="2074"/>
        <v>202004</v>
      </c>
      <c r="I3455" t="str">
        <f t="shared" ca="1" si="2075"/>
        <v>FY2020 Q3 Sep</v>
      </c>
      <c r="J3455">
        <f t="shared" ca="1" si="2076"/>
        <v>2020</v>
      </c>
      <c r="K3455" s="8" t="str">
        <f t="shared" ca="1" si="2077"/>
        <v>Sep</v>
      </c>
      <c r="L3455" s="8" t="str">
        <f t="shared" ca="1" si="2078"/>
        <v>Q3</v>
      </c>
      <c r="M3455">
        <f t="shared" ca="1" si="2079"/>
        <v>9</v>
      </c>
      <c r="N3455">
        <f t="shared" ca="1" si="2080"/>
        <v>3</v>
      </c>
      <c r="O3455">
        <f t="shared" ca="1" si="2081"/>
        <v>202009</v>
      </c>
      <c r="P3455">
        <f t="shared" ca="1" si="2082"/>
        <v>202003</v>
      </c>
      <c r="Q3455" t="str">
        <f t="shared" si="2083"/>
        <v>FY2019 Q4 Sep</v>
      </c>
      <c r="R3455">
        <f t="shared" si="2084"/>
        <v>2019</v>
      </c>
      <c r="S3455" s="8" t="str">
        <f t="shared" si="2085"/>
        <v>Sep</v>
      </c>
      <c r="T3455" s="8" t="str">
        <f t="shared" si="2086"/>
        <v>Q4</v>
      </c>
      <c r="U3455">
        <f t="shared" si="2087"/>
        <v>12</v>
      </c>
      <c r="V3455">
        <f t="shared" si="2088"/>
        <v>4</v>
      </c>
      <c r="W3455">
        <f t="shared" si="2089"/>
        <v>201912</v>
      </c>
      <c r="X3455">
        <f t="shared" si="2090"/>
        <v>201904</v>
      </c>
      <c r="Y3455" t="str">
        <f t="shared" si="2091"/>
        <v>FY2019 Q3 Sep</v>
      </c>
      <c r="Z3455">
        <f t="shared" si="2092"/>
        <v>2019</v>
      </c>
      <c r="AA3455" s="8" t="str">
        <f t="shared" si="2093"/>
        <v>Sep</v>
      </c>
      <c r="AB3455" s="8" t="str">
        <f t="shared" si="2094"/>
        <v>Q3</v>
      </c>
      <c r="AC3455">
        <f t="shared" si="2095"/>
        <v>9</v>
      </c>
      <c r="AD3455">
        <f t="shared" si="2096"/>
        <v>3</v>
      </c>
      <c r="AE3455">
        <f t="shared" si="2097"/>
        <v>201909</v>
      </c>
      <c r="AF3455">
        <f t="shared" si="2098"/>
        <v>201903</v>
      </c>
      <c r="AG3455" s="9">
        <f t="shared" ca="1" si="2099"/>
        <v>1</v>
      </c>
      <c r="AH3455">
        <f t="shared" ca="1" si="2100"/>
        <v>4</v>
      </c>
      <c r="AI3455" s="9">
        <f t="shared" ca="1" si="2101"/>
        <v>12</v>
      </c>
      <c r="AJ3455" s="9">
        <f t="shared" ca="1" si="2102"/>
        <v>1</v>
      </c>
      <c r="AK3455" s="9">
        <f t="shared" si="2103"/>
        <v>5</v>
      </c>
      <c r="AL3455" s="9">
        <f t="shared" si="2104"/>
        <v>36</v>
      </c>
      <c r="AM3455" s="9">
        <f t="shared" si="2105"/>
        <v>12</v>
      </c>
      <c r="AN3455" s="2">
        <v>43713.539583333331</v>
      </c>
      <c r="AO3455">
        <v>1261</v>
      </c>
      <c r="AP3455" s="1">
        <v>9000</v>
      </c>
      <c r="AQ3455" t="s">
        <v>4</v>
      </c>
    </row>
    <row r="3456" spans="1:43" x14ac:dyDescent="0.3">
      <c r="A3456" t="str">
        <f t="shared" ca="1" si="2067"/>
        <v>FY2020 Q4 Sep</v>
      </c>
      <c r="B3456">
        <f t="shared" ca="1" si="2068"/>
        <v>2020</v>
      </c>
      <c r="C3456" s="8" t="str">
        <f t="shared" ca="1" si="2069"/>
        <v>Sep</v>
      </c>
      <c r="D3456" s="8" t="str">
        <f t="shared" ca="1" si="2070"/>
        <v>Q4</v>
      </c>
      <c r="E3456">
        <f t="shared" ca="1" si="2071"/>
        <v>12</v>
      </c>
      <c r="F3456">
        <f t="shared" ca="1" si="2072"/>
        <v>4</v>
      </c>
      <c r="G3456">
        <f t="shared" ca="1" si="2073"/>
        <v>202012</v>
      </c>
      <c r="H3456">
        <f t="shared" ca="1" si="2074"/>
        <v>202004</v>
      </c>
      <c r="I3456" t="str">
        <f t="shared" ca="1" si="2075"/>
        <v>FY2020 Q3 Sep</v>
      </c>
      <c r="J3456">
        <f t="shared" ca="1" si="2076"/>
        <v>2020</v>
      </c>
      <c r="K3456" s="8" t="str">
        <f t="shared" ca="1" si="2077"/>
        <v>Sep</v>
      </c>
      <c r="L3456" s="8" t="str">
        <f t="shared" ca="1" si="2078"/>
        <v>Q3</v>
      </c>
      <c r="M3456">
        <f t="shared" ca="1" si="2079"/>
        <v>9</v>
      </c>
      <c r="N3456">
        <f t="shared" ca="1" si="2080"/>
        <v>3</v>
      </c>
      <c r="O3456">
        <f t="shared" ca="1" si="2081"/>
        <v>202009</v>
      </c>
      <c r="P3456">
        <f t="shared" ca="1" si="2082"/>
        <v>202003</v>
      </c>
      <c r="Q3456" t="str">
        <f t="shared" si="2083"/>
        <v>FY2020 Q1 Oct</v>
      </c>
      <c r="R3456">
        <f t="shared" si="2084"/>
        <v>2020</v>
      </c>
      <c r="S3456" s="8" t="str">
        <f t="shared" si="2085"/>
        <v>Oct</v>
      </c>
      <c r="T3456" s="8" t="str">
        <f t="shared" si="2086"/>
        <v>Q1</v>
      </c>
      <c r="U3456">
        <f t="shared" si="2087"/>
        <v>1</v>
      </c>
      <c r="V3456">
        <f t="shared" si="2088"/>
        <v>1</v>
      </c>
      <c r="W3456">
        <f t="shared" si="2089"/>
        <v>202001</v>
      </c>
      <c r="X3456">
        <f t="shared" si="2090"/>
        <v>202001</v>
      </c>
      <c r="Y3456" t="str">
        <f t="shared" si="2091"/>
        <v>FY2019 Q4 Oct</v>
      </c>
      <c r="Z3456">
        <f t="shared" si="2092"/>
        <v>2019</v>
      </c>
      <c r="AA3456" s="8" t="str">
        <f t="shared" si="2093"/>
        <v>Oct</v>
      </c>
      <c r="AB3456" s="8" t="str">
        <f t="shared" si="2094"/>
        <v>Q4</v>
      </c>
      <c r="AC3456">
        <f t="shared" si="2095"/>
        <v>10</v>
      </c>
      <c r="AD3456">
        <f t="shared" si="2096"/>
        <v>4</v>
      </c>
      <c r="AE3456">
        <f t="shared" si="2097"/>
        <v>201910</v>
      </c>
      <c r="AF3456">
        <f t="shared" si="2098"/>
        <v>201904</v>
      </c>
      <c r="AG3456" s="9">
        <f t="shared" ca="1" si="2099"/>
        <v>0</v>
      </c>
      <c r="AH3456">
        <f t="shared" ca="1" si="2100"/>
        <v>4</v>
      </c>
      <c r="AI3456" s="9">
        <f t="shared" ca="1" si="2101"/>
        <v>11</v>
      </c>
      <c r="AJ3456" s="9">
        <f t="shared" ca="1" si="2102"/>
        <v>1</v>
      </c>
      <c r="AK3456" s="9">
        <f t="shared" si="2103"/>
        <v>2</v>
      </c>
      <c r="AL3456" s="9">
        <f t="shared" si="2104"/>
        <v>41</v>
      </c>
      <c r="AM3456" s="9">
        <f t="shared" si="2105"/>
        <v>11</v>
      </c>
      <c r="AN3456" s="2">
        <v>43745.494444444441</v>
      </c>
      <c r="AO3456">
        <v>1284</v>
      </c>
      <c r="AP3456" s="1">
        <v>9000</v>
      </c>
      <c r="AQ3456" t="s">
        <v>4</v>
      </c>
    </row>
    <row r="3457" spans="1:43" x14ac:dyDescent="0.3">
      <c r="A3457" t="str">
        <f t="shared" ca="1" si="2067"/>
        <v>FY2020 Q4 Sep</v>
      </c>
      <c r="B3457">
        <f t="shared" ca="1" si="2068"/>
        <v>2020</v>
      </c>
      <c r="C3457" s="8" t="str">
        <f t="shared" ca="1" si="2069"/>
        <v>Sep</v>
      </c>
      <c r="D3457" s="8" t="str">
        <f t="shared" ca="1" si="2070"/>
        <v>Q4</v>
      </c>
      <c r="E3457">
        <f t="shared" ca="1" si="2071"/>
        <v>12</v>
      </c>
      <c r="F3457">
        <f t="shared" ca="1" si="2072"/>
        <v>4</v>
      </c>
      <c r="G3457">
        <f t="shared" ca="1" si="2073"/>
        <v>202012</v>
      </c>
      <c r="H3457">
        <f t="shared" ca="1" si="2074"/>
        <v>202004</v>
      </c>
      <c r="I3457" t="str">
        <f t="shared" ca="1" si="2075"/>
        <v>FY2020 Q3 Sep</v>
      </c>
      <c r="J3457">
        <f t="shared" ca="1" si="2076"/>
        <v>2020</v>
      </c>
      <c r="K3457" s="8" t="str">
        <f t="shared" ca="1" si="2077"/>
        <v>Sep</v>
      </c>
      <c r="L3457" s="8" t="str">
        <f t="shared" ca="1" si="2078"/>
        <v>Q3</v>
      </c>
      <c r="M3457">
        <f t="shared" ca="1" si="2079"/>
        <v>9</v>
      </c>
      <c r="N3457">
        <f t="shared" ca="1" si="2080"/>
        <v>3</v>
      </c>
      <c r="O3457">
        <f t="shared" ca="1" si="2081"/>
        <v>202009</v>
      </c>
      <c r="P3457">
        <f t="shared" ca="1" si="2082"/>
        <v>202003</v>
      </c>
      <c r="Q3457" t="str">
        <f t="shared" si="2083"/>
        <v>FY2020 Q1 Oct</v>
      </c>
      <c r="R3457">
        <f t="shared" si="2084"/>
        <v>2020</v>
      </c>
      <c r="S3457" s="8" t="str">
        <f t="shared" si="2085"/>
        <v>Oct</v>
      </c>
      <c r="T3457" s="8" t="str">
        <f t="shared" si="2086"/>
        <v>Q1</v>
      </c>
      <c r="U3457">
        <f t="shared" si="2087"/>
        <v>1</v>
      </c>
      <c r="V3457">
        <f t="shared" si="2088"/>
        <v>1</v>
      </c>
      <c r="W3457">
        <f t="shared" si="2089"/>
        <v>202001</v>
      </c>
      <c r="X3457">
        <f t="shared" si="2090"/>
        <v>202001</v>
      </c>
      <c r="Y3457" t="str">
        <f t="shared" si="2091"/>
        <v>FY2019 Q4 Oct</v>
      </c>
      <c r="Z3457">
        <f t="shared" si="2092"/>
        <v>2019</v>
      </c>
      <c r="AA3457" s="8" t="str">
        <f t="shared" si="2093"/>
        <v>Oct</v>
      </c>
      <c r="AB3457" s="8" t="str">
        <f t="shared" si="2094"/>
        <v>Q4</v>
      </c>
      <c r="AC3457">
        <f t="shared" si="2095"/>
        <v>10</v>
      </c>
      <c r="AD3457">
        <f t="shared" si="2096"/>
        <v>4</v>
      </c>
      <c r="AE3457">
        <f t="shared" si="2097"/>
        <v>201910</v>
      </c>
      <c r="AF3457">
        <f t="shared" si="2098"/>
        <v>201904</v>
      </c>
      <c r="AG3457" s="9">
        <f t="shared" ca="1" si="2099"/>
        <v>0</v>
      </c>
      <c r="AH3457">
        <f t="shared" ca="1" si="2100"/>
        <v>4</v>
      </c>
      <c r="AI3457" s="9">
        <f t="shared" ca="1" si="2101"/>
        <v>11</v>
      </c>
      <c r="AJ3457" s="9">
        <f t="shared" ca="1" si="2102"/>
        <v>1</v>
      </c>
      <c r="AK3457" s="9">
        <f t="shared" si="2103"/>
        <v>6</v>
      </c>
      <c r="AL3457" s="9">
        <f t="shared" si="2104"/>
        <v>42</v>
      </c>
      <c r="AM3457" s="9">
        <f t="shared" si="2105"/>
        <v>12</v>
      </c>
      <c r="AN3457" s="2">
        <v>43756.518750000003</v>
      </c>
      <c r="AO3457">
        <v>1284</v>
      </c>
      <c r="AP3457" s="1">
        <v>9000</v>
      </c>
      <c r="AQ3457" t="s">
        <v>4</v>
      </c>
    </row>
    <row r="3458" spans="1:43" x14ac:dyDescent="0.3">
      <c r="A3458" t="str">
        <f t="shared" ref="A3458:A3521" ca="1" si="2106">_xlfn.CONCAT("FY",YEAR(EDATE(TODAY(),3))," ","Q",ROUNDUP(MONTH(EDATE(TODAY(),3))/3,0)," ",(TEXT(TODAY(),"MMM")))</f>
        <v>FY2020 Q4 Sep</v>
      </c>
      <c r="B3458">
        <f t="shared" ref="B3458:B3521" ca="1" si="2107">YEAR(EDATE(TODAY(),3))</f>
        <v>2020</v>
      </c>
      <c r="C3458" s="8" t="str">
        <f t="shared" ref="C3458:C3521" ca="1" si="2108">TEXT(TODAY(),"MMM")</f>
        <v>Sep</v>
      </c>
      <c r="D3458" s="8" t="str">
        <f t="shared" ref="D3458:D3521" ca="1" si="2109">_xlfn.CONCAT("Q",ROUNDUP(MONTH(EDATE(TODAY(),3))/3,0))</f>
        <v>Q4</v>
      </c>
      <c r="E3458">
        <f t="shared" ref="E3458:E3521" ca="1" si="2110">MONTH(EDATE(TODAY(),3))</f>
        <v>12</v>
      </c>
      <c r="F3458">
        <f t="shared" ref="F3458:F3521" ca="1" si="2111">ROUNDUP(MONTH(EDATE(TODAY(),3))/3,0)</f>
        <v>4</v>
      </c>
      <c r="G3458">
        <f t="shared" ref="G3458:G3521" ca="1" si="2112">_xlfn.NUMBERVALUE(IF(LEN(MONTH(EDATE(TODAY(),3)))=1,_xlfn.CONCAT(YEAR(EDATE(TODAY(),3)),"0",MONTH(EDATE(TODAY(),3))),_xlfn.CONCAT(YEAR(EDATE(TODAY(),3)),MONTH(EDATE(TODAY(),3)))))</f>
        <v>202012</v>
      </c>
      <c r="H3458">
        <f t="shared" ref="H3458:H3521" ca="1" si="2113">_xlfn.NUMBERVALUE(IF(LEN(ROUNDUP(MONTH(EDATE(TODAY(),3))/3,0))=1,_xlfn.CONCAT(YEAR(EDATE(TODAY(),3)),"0",ROUNDUP(MONTH(EDATE(TODAY(),3))/3,0)),_xlfn.CONCAT(YEAR(EDATE(TODAY(),3)),ROUNDUP(MONTH(EDATE(TODAY(),3))/3,0))))</f>
        <v>202004</v>
      </c>
      <c r="I3458" t="str">
        <f t="shared" ref="I3458:I3521" ca="1" si="2114">_xlfn.CONCAT("FY",YEAR(EDATE(TODAY(),0))," ","Q",ROUNDUP(MONTH(EDATE(TODAY(),0))/3,0)," ",(TEXT(TODAY(),"MMM")))</f>
        <v>FY2020 Q3 Sep</v>
      </c>
      <c r="J3458">
        <f t="shared" ref="J3458:J3521" ca="1" si="2115">YEAR(EDATE(TODAY(),0))</f>
        <v>2020</v>
      </c>
      <c r="K3458" s="8" t="str">
        <f t="shared" ref="K3458:K3521" ca="1" si="2116">TEXT(TODAY(),"MMM")</f>
        <v>Sep</v>
      </c>
      <c r="L3458" s="8" t="str">
        <f t="shared" ref="L3458:L3521" ca="1" si="2117">_xlfn.CONCAT("Q",ROUNDUP(MONTH(EDATE(TODAY(),0))/3,0))</f>
        <v>Q3</v>
      </c>
      <c r="M3458">
        <f t="shared" ref="M3458:M3521" ca="1" si="2118">MONTH(EDATE(TODAY(),0))</f>
        <v>9</v>
      </c>
      <c r="N3458">
        <f t="shared" ref="N3458:N3521" ca="1" si="2119">ROUNDUP(MONTH(EDATE(TODAY(),0))/3,0)</f>
        <v>3</v>
      </c>
      <c r="O3458">
        <f t="shared" ref="O3458:O3521" ca="1" si="2120">_xlfn.NUMBERVALUE(IF(LEN(MONTH(EDATE(TODAY(),0)))=1,_xlfn.CONCAT(YEAR(EDATE(TODAY(),0)),"0",MONTH(EDATE(TODAY(),0))),_xlfn.CONCAT(YEAR(EDATE(TODAY(),0)),MONTH(EDATE(TODAY(),0)))))</f>
        <v>202009</v>
      </c>
      <c r="P3458">
        <f t="shared" ref="P3458:P3521" ca="1" si="2121">_xlfn.NUMBERVALUE(IF(LEN(ROUNDUP(MONTH(EDATE(TODAY(),0))/3,0))=1,_xlfn.CONCAT(YEAR(EDATE(TODAY(),0)),"0",ROUNDUP(MONTH(EDATE(TODAY(),0))/3,0)),_xlfn.CONCAT(YEAR(EDATE(TODAY(),0)),ROUNDUP(MONTH(EDATE(TODAY(),0))/3,0))))</f>
        <v>202003</v>
      </c>
      <c r="Q3458" t="str">
        <f t="shared" ref="Q3458:Q3521" si="2122">_xlfn.CONCAT("FY",YEAR(EDATE($AN3458,3))," ","Q",ROUNDUP(MONTH(EDATE($AN3458,3))/3,0)," ",(TEXT($AN3458,"MMM")))</f>
        <v>FY2020 Q2 Jan</v>
      </c>
      <c r="R3458">
        <f t="shared" ref="R3458:R3521" si="2123">YEAR(EDATE($AN3458,3))</f>
        <v>2020</v>
      </c>
      <c r="S3458" s="8" t="str">
        <f t="shared" ref="S3458:S3521" si="2124">TEXT($AN3458,"MMM")</f>
        <v>Jan</v>
      </c>
      <c r="T3458" s="8" t="str">
        <f t="shared" ref="T3458:T3521" si="2125">_xlfn.CONCAT("Q",ROUNDUP(MONTH(EDATE($AN3458,3))/3,0))</f>
        <v>Q2</v>
      </c>
      <c r="U3458">
        <f t="shared" ref="U3458:U3521" si="2126">MONTH(EDATE($AN3458,3))</f>
        <v>4</v>
      </c>
      <c r="V3458">
        <f t="shared" ref="V3458:V3521" si="2127">ROUNDUP(MONTH(EDATE($AN3458,3))/3,0)</f>
        <v>2</v>
      </c>
      <c r="W3458">
        <f t="shared" ref="W3458:W3521" si="2128">_xlfn.NUMBERVALUE(IF(LEN(MONTH(EDATE($AN3458,3)))=1,_xlfn.CONCAT(YEAR(EDATE($AN3458,3)),"0",MONTH(EDATE($AN3458,3))),_xlfn.CONCAT(YEAR(EDATE($AN3458,3)),MONTH(EDATE($AN3458,3)))))</f>
        <v>202004</v>
      </c>
      <c r="X3458">
        <f t="shared" ref="X3458:X3521" si="2129">_xlfn.NUMBERVALUE(IF(LEN(ROUNDUP(MONTH(EDATE($AN3458,3))/3,0))=1,_xlfn.CONCAT(YEAR(EDATE($AN3458,3)),"0",ROUNDUP(MONTH(EDATE($AN3458,3))/3,0)),_xlfn.CONCAT(YEAR(EDATE($AN3458,3)),ROUNDUP(MONTH(EDATE($AN3458,3))/3,0))))</f>
        <v>202002</v>
      </c>
      <c r="Y3458" t="str">
        <f t="shared" ref="Y3458:Y3521" si="2130">_xlfn.CONCAT("FY",YEAR(EDATE($AN3458,0))," ","Q",ROUNDUP(MONTH(EDATE($AN3458,0))/3,0)," ",(TEXT($AN3458,"MMM")))</f>
        <v>FY2020 Q1 Jan</v>
      </c>
      <c r="Z3458">
        <f t="shared" ref="Z3458:Z3521" si="2131">YEAR(EDATE($AN3458,0))</f>
        <v>2020</v>
      </c>
      <c r="AA3458" s="8" t="str">
        <f t="shared" ref="AA3458:AA3521" si="2132">TEXT($AN3458,"MMM")</f>
        <v>Jan</v>
      </c>
      <c r="AB3458" s="8" t="str">
        <f t="shared" ref="AB3458:AB3521" si="2133">_xlfn.CONCAT("Q",ROUNDUP(MONTH(EDATE($AN3458,0))/3,0))</f>
        <v>Q1</v>
      </c>
      <c r="AC3458">
        <f t="shared" ref="AC3458:AC3521" si="2134">MONTH(EDATE($AN3458,0))</f>
        <v>1</v>
      </c>
      <c r="AD3458">
        <f t="shared" ref="AD3458:AD3521" si="2135">ROUNDUP(MONTH(EDATE($AN3458,0))/3,0)</f>
        <v>1</v>
      </c>
      <c r="AE3458">
        <f t="shared" ref="AE3458:AE3521" si="2136">_xlfn.NUMBERVALUE(IF(LEN(MONTH(EDATE($AN3458,0)))=1,_xlfn.CONCAT(YEAR(EDATE($AN3458,0)),"0",MONTH(EDATE($AN3458,0))),_xlfn.CONCAT(YEAR(EDATE($AN3458,0)),MONTH(EDATE($AN3458,0)))))</f>
        <v>202001</v>
      </c>
      <c r="AF3458">
        <f t="shared" ref="AF3458:AF3521" si="2137">_xlfn.NUMBERVALUE(IF(LEN(ROUNDUP(MONTH(EDATE($AN3458,0))/3,0))=1,_xlfn.CONCAT(YEAR(EDATE($AN3458,0)),"0",ROUNDUP(MONTH(EDATE($AN3458,0))/3,0)),_xlfn.CONCAT(YEAR(EDATE($AN3458,0)),ROUNDUP(MONTH(EDATE($AN3458,0))/3,0))))</f>
        <v>202001</v>
      </c>
      <c r="AG3458" s="9">
        <f t="shared" ref="AG3458:AG3521" ca="1" si="2138">YEAR(EDATE(TODAY(),3))-YEAR(EDATE($AN3458,3))</f>
        <v>0</v>
      </c>
      <c r="AH3458">
        <f t="shared" ref="AH3458:AH3521" ca="1" si="2139">ROUND(AI3458/3,0)</f>
        <v>3</v>
      </c>
      <c r="AI3458" s="9">
        <f t="shared" ref="AI3458:AI3521" ca="1" si="2140">MONTH(TODAY())-(MONTH(AN3458)-
(YEAR(TODAY())-YEAR(AN3458))*12)</f>
        <v>8</v>
      </c>
      <c r="AJ3458" s="9">
        <f t="shared" ref="AJ3458:AJ3521" ca="1" si="2141">YEAR(TODAY())-YEAR($AN3458)</f>
        <v>0</v>
      </c>
      <c r="AK3458" s="9">
        <f t="shared" si="2103"/>
        <v>4</v>
      </c>
      <c r="AL3458" s="9">
        <f t="shared" si="2104"/>
        <v>4</v>
      </c>
      <c r="AM3458" s="9">
        <f t="shared" si="2105"/>
        <v>11</v>
      </c>
      <c r="AN3458" s="2">
        <v>43852.477083333331</v>
      </c>
      <c r="AO3458">
        <v>1538</v>
      </c>
      <c r="AP3458" s="1">
        <v>9000</v>
      </c>
      <c r="AQ3458" t="s">
        <v>4</v>
      </c>
    </row>
    <row r="3459" spans="1:43" x14ac:dyDescent="0.3">
      <c r="A3459" t="str">
        <f t="shared" ca="1" si="2106"/>
        <v>FY2020 Q4 Sep</v>
      </c>
      <c r="B3459">
        <f t="shared" ca="1" si="2107"/>
        <v>2020</v>
      </c>
      <c r="C3459" s="8" t="str">
        <f t="shared" ca="1" si="2108"/>
        <v>Sep</v>
      </c>
      <c r="D3459" s="8" t="str">
        <f t="shared" ca="1" si="2109"/>
        <v>Q4</v>
      </c>
      <c r="E3459">
        <f t="shared" ca="1" si="2110"/>
        <v>12</v>
      </c>
      <c r="F3459">
        <f t="shared" ca="1" si="2111"/>
        <v>4</v>
      </c>
      <c r="G3459">
        <f t="shared" ca="1" si="2112"/>
        <v>202012</v>
      </c>
      <c r="H3459">
        <f t="shared" ca="1" si="2113"/>
        <v>202004</v>
      </c>
      <c r="I3459" t="str">
        <f t="shared" ca="1" si="2114"/>
        <v>FY2020 Q3 Sep</v>
      </c>
      <c r="J3459">
        <f t="shared" ca="1" si="2115"/>
        <v>2020</v>
      </c>
      <c r="K3459" s="8" t="str">
        <f t="shared" ca="1" si="2116"/>
        <v>Sep</v>
      </c>
      <c r="L3459" s="8" t="str">
        <f t="shared" ca="1" si="2117"/>
        <v>Q3</v>
      </c>
      <c r="M3459">
        <f t="shared" ca="1" si="2118"/>
        <v>9</v>
      </c>
      <c r="N3459">
        <f t="shared" ca="1" si="2119"/>
        <v>3</v>
      </c>
      <c r="O3459">
        <f t="shared" ca="1" si="2120"/>
        <v>202009</v>
      </c>
      <c r="P3459">
        <f t="shared" ca="1" si="2121"/>
        <v>202003</v>
      </c>
      <c r="Q3459" t="str">
        <f t="shared" si="2122"/>
        <v>FY2019 Q4 Sep</v>
      </c>
      <c r="R3459">
        <f t="shared" si="2123"/>
        <v>2019</v>
      </c>
      <c r="S3459" s="8" t="str">
        <f t="shared" si="2124"/>
        <v>Sep</v>
      </c>
      <c r="T3459" s="8" t="str">
        <f t="shared" si="2125"/>
        <v>Q4</v>
      </c>
      <c r="U3459">
        <f t="shared" si="2126"/>
        <v>12</v>
      </c>
      <c r="V3459">
        <f t="shared" si="2127"/>
        <v>4</v>
      </c>
      <c r="W3459">
        <f t="shared" si="2128"/>
        <v>201912</v>
      </c>
      <c r="X3459">
        <f t="shared" si="2129"/>
        <v>201904</v>
      </c>
      <c r="Y3459" t="str">
        <f t="shared" si="2130"/>
        <v>FY2019 Q3 Sep</v>
      </c>
      <c r="Z3459">
        <f t="shared" si="2131"/>
        <v>2019</v>
      </c>
      <c r="AA3459" s="8" t="str">
        <f t="shared" si="2132"/>
        <v>Sep</v>
      </c>
      <c r="AB3459" s="8" t="str">
        <f t="shared" si="2133"/>
        <v>Q3</v>
      </c>
      <c r="AC3459">
        <f t="shared" si="2134"/>
        <v>9</v>
      </c>
      <c r="AD3459">
        <f t="shared" si="2135"/>
        <v>3</v>
      </c>
      <c r="AE3459">
        <f t="shared" si="2136"/>
        <v>201909</v>
      </c>
      <c r="AF3459">
        <f t="shared" si="2137"/>
        <v>201903</v>
      </c>
      <c r="AG3459" s="9">
        <f t="shared" ca="1" si="2138"/>
        <v>1</v>
      </c>
      <c r="AH3459">
        <f t="shared" ca="1" si="2139"/>
        <v>4</v>
      </c>
      <c r="AI3459" s="9">
        <f t="shared" ca="1" si="2140"/>
        <v>12</v>
      </c>
      <c r="AJ3459" s="9">
        <f t="shared" ca="1" si="2141"/>
        <v>1</v>
      </c>
      <c r="AK3459" s="9">
        <f t="shared" ref="AK3459:AK3522" si="2142">WEEKDAY(AN3459)</f>
        <v>6</v>
      </c>
      <c r="AL3459" s="9">
        <f t="shared" ref="AL3459:AL3522" si="2143">WEEKNUM(AN3459)</f>
        <v>36</v>
      </c>
      <c r="AM3459" s="9">
        <f t="shared" ref="AM3459:AM3522" si="2144">HOUR(AN3459)</f>
        <v>11</v>
      </c>
      <c r="AN3459" s="2">
        <v>43714.486111111109</v>
      </c>
      <c r="AO3459">
        <v>2230</v>
      </c>
      <c r="AP3459" s="1">
        <v>9000</v>
      </c>
      <c r="AQ3459" t="s">
        <v>4</v>
      </c>
    </row>
    <row r="3460" spans="1:43" x14ac:dyDescent="0.3">
      <c r="A3460" t="str">
        <f t="shared" ca="1" si="2106"/>
        <v>FY2020 Q4 Sep</v>
      </c>
      <c r="B3460">
        <f t="shared" ca="1" si="2107"/>
        <v>2020</v>
      </c>
      <c r="C3460" s="8" t="str">
        <f t="shared" ca="1" si="2108"/>
        <v>Sep</v>
      </c>
      <c r="D3460" s="8" t="str">
        <f t="shared" ca="1" si="2109"/>
        <v>Q4</v>
      </c>
      <c r="E3460">
        <f t="shared" ca="1" si="2110"/>
        <v>12</v>
      </c>
      <c r="F3460">
        <f t="shared" ca="1" si="2111"/>
        <v>4</v>
      </c>
      <c r="G3460">
        <f t="shared" ca="1" si="2112"/>
        <v>202012</v>
      </c>
      <c r="H3460">
        <f t="shared" ca="1" si="2113"/>
        <v>202004</v>
      </c>
      <c r="I3460" t="str">
        <f t="shared" ca="1" si="2114"/>
        <v>FY2020 Q3 Sep</v>
      </c>
      <c r="J3460">
        <f t="shared" ca="1" si="2115"/>
        <v>2020</v>
      </c>
      <c r="K3460" s="8" t="str">
        <f t="shared" ca="1" si="2116"/>
        <v>Sep</v>
      </c>
      <c r="L3460" s="8" t="str">
        <f t="shared" ca="1" si="2117"/>
        <v>Q3</v>
      </c>
      <c r="M3460">
        <f t="shared" ca="1" si="2118"/>
        <v>9</v>
      </c>
      <c r="N3460">
        <f t="shared" ca="1" si="2119"/>
        <v>3</v>
      </c>
      <c r="O3460">
        <f t="shared" ca="1" si="2120"/>
        <v>202009</v>
      </c>
      <c r="P3460">
        <f t="shared" ca="1" si="2121"/>
        <v>202003</v>
      </c>
      <c r="Q3460" t="str">
        <f t="shared" si="2122"/>
        <v>FY2019 Q4 Sep</v>
      </c>
      <c r="R3460">
        <f t="shared" si="2123"/>
        <v>2019</v>
      </c>
      <c r="S3460" s="8" t="str">
        <f t="shared" si="2124"/>
        <v>Sep</v>
      </c>
      <c r="T3460" s="8" t="str">
        <f t="shared" si="2125"/>
        <v>Q4</v>
      </c>
      <c r="U3460">
        <f t="shared" si="2126"/>
        <v>12</v>
      </c>
      <c r="V3460">
        <f t="shared" si="2127"/>
        <v>4</v>
      </c>
      <c r="W3460">
        <f t="shared" si="2128"/>
        <v>201912</v>
      </c>
      <c r="X3460">
        <f t="shared" si="2129"/>
        <v>201904</v>
      </c>
      <c r="Y3460" t="str">
        <f t="shared" si="2130"/>
        <v>FY2019 Q3 Sep</v>
      </c>
      <c r="Z3460">
        <f t="shared" si="2131"/>
        <v>2019</v>
      </c>
      <c r="AA3460" s="8" t="str">
        <f t="shared" si="2132"/>
        <v>Sep</v>
      </c>
      <c r="AB3460" s="8" t="str">
        <f t="shared" si="2133"/>
        <v>Q3</v>
      </c>
      <c r="AC3460">
        <f t="shared" si="2134"/>
        <v>9</v>
      </c>
      <c r="AD3460">
        <f t="shared" si="2135"/>
        <v>3</v>
      </c>
      <c r="AE3460">
        <f t="shared" si="2136"/>
        <v>201909</v>
      </c>
      <c r="AF3460">
        <f t="shared" si="2137"/>
        <v>201903</v>
      </c>
      <c r="AG3460" s="9">
        <f t="shared" ca="1" si="2138"/>
        <v>1</v>
      </c>
      <c r="AH3460">
        <f t="shared" ca="1" si="2139"/>
        <v>4</v>
      </c>
      <c r="AI3460" s="9">
        <f t="shared" ca="1" si="2140"/>
        <v>12</v>
      </c>
      <c r="AJ3460" s="9">
        <f t="shared" ca="1" si="2141"/>
        <v>1</v>
      </c>
      <c r="AK3460" s="9">
        <f t="shared" si="2142"/>
        <v>5</v>
      </c>
      <c r="AL3460" s="9">
        <f t="shared" si="2143"/>
        <v>36</v>
      </c>
      <c r="AM3460" s="9">
        <f t="shared" si="2144"/>
        <v>12</v>
      </c>
      <c r="AN3460" s="2">
        <v>43713.524305555555</v>
      </c>
      <c r="AO3460">
        <v>2277</v>
      </c>
      <c r="AP3460" s="1">
        <v>9000</v>
      </c>
      <c r="AQ3460" t="s">
        <v>4</v>
      </c>
    </row>
    <row r="3461" spans="1:43" x14ac:dyDescent="0.3">
      <c r="A3461" t="str">
        <f t="shared" ca="1" si="2106"/>
        <v>FY2020 Q4 Sep</v>
      </c>
      <c r="B3461">
        <f t="shared" ca="1" si="2107"/>
        <v>2020</v>
      </c>
      <c r="C3461" s="8" t="str">
        <f t="shared" ca="1" si="2108"/>
        <v>Sep</v>
      </c>
      <c r="D3461" s="8" t="str">
        <f t="shared" ca="1" si="2109"/>
        <v>Q4</v>
      </c>
      <c r="E3461">
        <f t="shared" ca="1" si="2110"/>
        <v>12</v>
      </c>
      <c r="F3461">
        <f t="shared" ca="1" si="2111"/>
        <v>4</v>
      </c>
      <c r="G3461">
        <f t="shared" ca="1" si="2112"/>
        <v>202012</v>
      </c>
      <c r="H3461">
        <f t="shared" ca="1" si="2113"/>
        <v>202004</v>
      </c>
      <c r="I3461" t="str">
        <f t="shared" ca="1" si="2114"/>
        <v>FY2020 Q3 Sep</v>
      </c>
      <c r="J3461">
        <f t="shared" ca="1" si="2115"/>
        <v>2020</v>
      </c>
      <c r="K3461" s="8" t="str">
        <f t="shared" ca="1" si="2116"/>
        <v>Sep</v>
      </c>
      <c r="L3461" s="8" t="str">
        <f t="shared" ca="1" si="2117"/>
        <v>Q3</v>
      </c>
      <c r="M3461">
        <f t="shared" ca="1" si="2118"/>
        <v>9</v>
      </c>
      <c r="N3461">
        <f t="shared" ca="1" si="2119"/>
        <v>3</v>
      </c>
      <c r="O3461">
        <f t="shared" ca="1" si="2120"/>
        <v>202009</v>
      </c>
      <c r="P3461">
        <f t="shared" ca="1" si="2121"/>
        <v>202003</v>
      </c>
      <c r="Q3461" t="str">
        <f t="shared" si="2122"/>
        <v>FY2020 Q1 Oct</v>
      </c>
      <c r="R3461">
        <f t="shared" si="2123"/>
        <v>2020</v>
      </c>
      <c r="S3461" s="8" t="str">
        <f t="shared" si="2124"/>
        <v>Oct</v>
      </c>
      <c r="T3461" s="8" t="str">
        <f t="shared" si="2125"/>
        <v>Q1</v>
      </c>
      <c r="U3461">
        <f t="shared" si="2126"/>
        <v>1</v>
      </c>
      <c r="V3461">
        <f t="shared" si="2127"/>
        <v>1</v>
      </c>
      <c r="W3461">
        <f t="shared" si="2128"/>
        <v>202001</v>
      </c>
      <c r="X3461">
        <f t="shared" si="2129"/>
        <v>202001</v>
      </c>
      <c r="Y3461" t="str">
        <f t="shared" si="2130"/>
        <v>FY2019 Q4 Oct</v>
      </c>
      <c r="Z3461">
        <f t="shared" si="2131"/>
        <v>2019</v>
      </c>
      <c r="AA3461" s="8" t="str">
        <f t="shared" si="2132"/>
        <v>Oct</v>
      </c>
      <c r="AB3461" s="8" t="str">
        <f t="shared" si="2133"/>
        <v>Q4</v>
      </c>
      <c r="AC3461">
        <f t="shared" si="2134"/>
        <v>10</v>
      </c>
      <c r="AD3461">
        <f t="shared" si="2135"/>
        <v>4</v>
      </c>
      <c r="AE3461">
        <f t="shared" si="2136"/>
        <v>201910</v>
      </c>
      <c r="AF3461">
        <f t="shared" si="2137"/>
        <v>201904</v>
      </c>
      <c r="AG3461" s="9">
        <f t="shared" ca="1" si="2138"/>
        <v>0</v>
      </c>
      <c r="AH3461">
        <f t="shared" ca="1" si="2139"/>
        <v>4</v>
      </c>
      <c r="AI3461" s="9">
        <f t="shared" ca="1" si="2140"/>
        <v>11</v>
      </c>
      <c r="AJ3461" s="9">
        <f t="shared" ca="1" si="2141"/>
        <v>1</v>
      </c>
      <c r="AK3461" s="9">
        <f t="shared" si="2142"/>
        <v>2</v>
      </c>
      <c r="AL3461" s="9">
        <f t="shared" si="2143"/>
        <v>43</v>
      </c>
      <c r="AM3461" s="9">
        <f t="shared" si="2144"/>
        <v>15</v>
      </c>
      <c r="AN3461" s="2">
        <v>43759.651388888888</v>
      </c>
      <c r="AO3461">
        <v>2571</v>
      </c>
      <c r="AP3461" s="1">
        <v>9000</v>
      </c>
      <c r="AQ3461" t="s">
        <v>4</v>
      </c>
    </row>
    <row r="3462" spans="1:43" x14ac:dyDescent="0.3">
      <c r="A3462" t="str">
        <f t="shared" ca="1" si="2106"/>
        <v>FY2020 Q4 Sep</v>
      </c>
      <c r="B3462">
        <f t="shared" ca="1" si="2107"/>
        <v>2020</v>
      </c>
      <c r="C3462" s="8" t="str">
        <f t="shared" ca="1" si="2108"/>
        <v>Sep</v>
      </c>
      <c r="D3462" s="8" t="str">
        <f t="shared" ca="1" si="2109"/>
        <v>Q4</v>
      </c>
      <c r="E3462">
        <f t="shared" ca="1" si="2110"/>
        <v>12</v>
      </c>
      <c r="F3462">
        <f t="shared" ca="1" si="2111"/>
        <v>4</v>
      </c>
      <c r="G3462">
        <f t="shared" ca="1" si="2112"/>
        <v>202012</v>
      </c>
      <c r="H3462">
        <f t="shared" ca="1" si="2113"/>
        <v>202004</v>
      </c>
      <c r="I3462" t="str">
        <f t="shared" ca="1" si="2114"/>
        <v>FY2020 Q3 Sep</v>
      </c>
      <c r="J3462">
        <f t="shared" ca="1" si="2115"/>
        <v>2020</v>
      </c>
      <c r="K3462" s="8" t="str">
        <f t="shared" ca="1" si="2116"/>
        <v>Sep</v>
      </c>
      <c r="L3462" s="8" t="str">
        <f t="shared" ca="1" si="2117"/>
        <v>Q3</v>
      </c>
      <c r="M3462">
        <f t="shared" ca="1" si="2118"/>
        <v>9</v>
      </c>
      <c r="N3462">
        <f t="shared" ca="1" si="2119"/>
        <v>3</v>
      </c>
      <c r="O3462">
        <f t="shared" ca="1" si="2120"/>
        <v>202009</v>
      </c>
      <c r="P3462">
        <f t="shared" ca="1" si="2121"/>
        <v>202003</v>
      </c>
      <c r="Q3462" t="str">
        <f t="shared" si="2122"/>
        <v>FY2020 Q2 Mar</v>
      </c>
      <c r="R3462">
        <f t="shared" si="2123"/>
        <v>2020</v>
      </c>
      <c r="S3462" s="8" t="str">
        <f t="shared" si="2124"/>
        <v>Mar</v>
      </c>
      <c r="T3462" s="8" t="str">
        <f t="shared" si="2125"/>
        <v>Q2</v>
      </c>
      <c r="U3462">
        <f t="shared" si="2126"/>
        <v>6</v>
      </c>
      <c r="V3462">
        <f t="shared" si="2127"/>
        <v>2</v>
      </c>
      <c r="W3462">
        <f t="shared" si="2128"/>
        <v>202006</v>
      </c>
      <c r="X3462">
        <f t="shared" si="2129"/>
        <v>202002</v>
      </c>
      <c r="Y3462" t="str">
        <f t="shared" si="2130"/>
        <v>FY2020 Q1 Mar</v>
      </c>
      <c r="Z3462">
        <f t="shared" si="2131"/>
        <v>2020</v>
      </c>
      <c r="AA3462" s="8" t="str">
        <f t="shared" si="2132"/>
        <v>Mar</v>
      </c>
      <c r="AB3462" s="8" t="str">
        <f t="shared" si="2133"/>
        <v>Q1</v>
      </c>
      <c r="AC3462">
        <f t="shared" si="2134"/>
        <v>3</v>
      </c>
      <c r="AD3462">
        <f t="shared" si="2135"/>
        <v>1</v>
      </c>
      <c r="AE3462">
        <f t="shared" si="2136"/>
        <v>202003</v>
      </c>
      <c r="AF3462">
        <f t="shared" si="2137"/>
        <v>202001</v>
      </c>
      <c r="AG3462" s="9">
        <f t="shared" ca="1" si="2138"/>
        <v>0</v>
      </c>
      <c r="AH3462">
        <f t="shared" ca="1" si="2139"/>
        <v>2</v>
      </c>
      <c r="AI3462" s="9">
        <f t="shared" ca="1" si="2140"/>
        <v>6</v>
      </c>
      <c r="AJ3462" s="9">
        <f t="shared" ca="1" si="2141"/>
        <v>0</v>
      </c>
      <c r="AK3462" s="9">
        <f t="shared" si="2142"/>
        <v>3</v>
      </c>
      <c r="AL3462" s="9">
        <f t="shared" si="2143"/>
        <v>10</v>
      </c>
      <c r="AM3462" s="9">
        <f t="shared" si="2144"/>
        <v>16</v>
      </c>
      <c r="AN3462" s="2">
        <v>43893.67083333333</v>
      </c>
      <c r="AO3462">
        <v>2775</v>
      </c>
      <c r="AP3462" s="1">
        <v>9000</v>
      </c>
      <c r="AQ3462" t="s">
        <v>4</v>
      </c>
    </row>
    <row r="3463" spans="1:43" x14ac:dyDescent="0.3">
      <c r="A3463" t="str">
        <f t="shared" ca="1" si="2106"/>
        <v>FY2020 Q4 Sep</v>
      </c>
      <c r="B3463">
        <f t="shared" ca="1" si="2107"/>
        <v>2020</v>
      </c>
      <c r="C3463" s="8" t="str">
        <f t="shared" ca="1" si="2108"/>
        <v>Sep</v>
      </c>
      <c r="D3463" s="8" t="str">
        <f t="shared" ca="1" si="2109"/>
        <v>Q4</v>
      </c>
      <c r="E3463">
        <f t="shared" ca="1" si="2110"/>
        <v>12</v>
      </c>
      <c r="F3463">
        <f t="shared" ca="1" si="2111"/>
        <v>4</v>
      </c>
      <c r="G3463">
        <f t="shared" ca="1" si="2112"/>
        <v>202012</v>
      </c>
      <c r="H3463">
        <f t="shared" ca="1" si="2113"/>
        <v>202004</v>
      </c>
      <c r="I3463" t="str">
        <f t="shared" ca="1" si="2114"/>
        <v>FY2020 Q3 Sep</v>
      </c>
      <c r="J3463">
        <f t="shared" ca="1" si="2115"/>
        <v>2020</v>
      </c>
      <c r="K3463" s="8" t="str">
        <f t="shared" ca="1" si="2116"/>
        <v>Sep</v>
      </c>
      <c r="L3463" s="8" t="str">
        <f t="shared" ca="1" si="2117"/>
        <v>Q3</v>
      </c>
      <c r="M3463">
        <f t="shared" ca="1" si="2118"/>
        <v>9</v>
      </c>
      <c r="N3463">
        <f t="shared" ca="1" si="2119"/>
        <v>3</v>
      </c>
      <c r="O3463">
        <f t="shared" ca="1" si="2120"/>
        <v>202009</v>
      </c>
      <c r="P3463">
        <f t="shared" ca="1" si="2121"/>
        <v>202003</v>
      </c>
      <c r="Q3463" t="str">
        <f t="shared" si="2122"/>
        <v>FY2020 Q1 Oct</v>
      </c>
      <c r="R3463">
        <f t="shared" si="2123"/>
        <v>2020</v>
      </c>
      <c r="S3463" s="8" t="str">
        <f t="shared" si="2124"/>
        <v>Oct</v>
      </c>
      <c r="T3463" s="8" t="str">
        <f t="shared" si="2125"/>
        <v>Q1</v>
      </c>
      <c r="U3463">
        <f t="shared" si="2126"/>
        <v>1</v>
      </c>
      <c r="V3463">
        <f t="shared" si="2127"/>
        <v>1</v>
      </c>
      <c r="W3463">
        <f t="shared" si="2128"/>
        <v>202001</v>
      </c>
      <c r="X3463">
        <f t="shared" si="2129"/>
        <v>202001</v>
      </c>
      <c r="Y3463" t="str">
        <f t="shared" si="2130"/>
        <v>FY2019 Q4 Oct</v>
      </c>
      <c r="Z3463">
        <f t="shared" si="2131"/>
        <v>2019</v>
      </c>
      <c r="AA3463" s="8" t="str">
        <f t="shared" si="2132"/>
        <v>Oct</v>
      </c>
      <c r="AB3463" s="8" t="str">
        <f t="shared" si="2133"/>
        <v>Q4</v>
      </c>
      <c r="AC3463">
        <f t="shared" si="2134"/>
        <v>10</v>
      </c>
      <c r="AD3463">
        <f t="shared" si="2135"/>
        <v>4</v>
      </c>
      <c r="AE3463">
        <f t="shared" si="2136"/>
        <v>201910</v>
      </c>
      <c r="AF3463">
        <f t="shared" si="2137"/>
        <v>201904</v>
      </c>
      <c r="AG3463" s="9">
        <f t="shared" ca="1" si="2138"/>
        <v>0</v>
      </c>
      <c r="AH3463">
        <f t="shared" ca="1" si="2139"/>
        <v>4</v>
      </c>
      <c r="AI3463" s="9">
        <f t="shared" ca="1" si="2140"/>
        <v>11</v>
      </c>
      <c r="AJ3463" s="9">
        <f t="shared" ca="1" si="2141"/>
        <v>1</v>
      </c>
      <c r="AK3463" s="9">
        <f t="shared" si="2142"/>
        <v>6</v>
      </c>
      <c r="AL3463" s="9">
        <f t="shared" si="2143"/>
        <v>42</v>
      </c>
      <c r="AM3463" s="9">
        <f t="shared" si="2144"/>
        <v>12</v>
      </c>
      <c r="AN3463" s="2">
        <v>43756.522222222222</v>
      </c>
      <c r="AO3463">
        <v>2954</v>
      </c>
      <c r="AP3463" s="1">
        <v>9000</v>
      </c>
      <c r="AQ3463" t="s">
        <v>4</v>
      </c>
    </row>
    <row r="3464" spans="1:43" x14ac:dyDescent="0.3">
      <c r="A3464" t="str">
        <f t="shared" ca="1" si="2106"/>
        <v>FY2020 Q4 Sep</v>
      </c>
      <c r="B3464">
        <f t="shared" ca="1" si="2107"/>
        <v>2020</v>
      </c>
      <c r="C3464" s="8" t="str">
        <f t="shared" ca="1" si="2108"/>
        <v>Sep</v>
      </c>
      <c r="D3464" s="8" t="str">
        <f t="shared" ca="1" si="2109"/>
        <v>Q4</v>
      </c>
      <c r="E3464">
        <f t="shared" ca="1" si="2110"/>
        <v>12</v>
      </c>
      <c r="F3464">
        <f t="shared" ca="1" si="2111"/>
        <v>4</v>
      </c>
      <c r="G3464">
        <f t="shared" ca="1" si="2112"/>
        <v>202012</v>
      </c>
      <c r="H3464">
        <f t="shared" ca="1" si="2113"/>
        <v>202004</v>
      </c>
      <c r="I3464" t="str">
        <f t="shared" ca="1" si="2114"/>
        <v>FY2020 Q3 Sep</v>
      </c>
      <c r="J3464">
        <f t="shared" ca="1" si="2115"/>
        <v>2020</v>
      </c>
      <c r="K3464" s="8" t="str">
        <f t="shared" ca="1" si="2116"/>
        <v>Sep</v>
      </c>
      <c r="L3464" s="8" t="str">
        <f t="shared" ca="1" si="2117"/>
        <v>Q3</v>
      </c>
      <c r="M3464">
        <f t="shared" ca="1" si="2118"/>
        <v>9</v>
      </c>
      <c r="N3464">
        <f t="shared" ca="1" si="2119"/>
        <v>3</v>
      </c>
      <c r="O3464">
        <f t="shared" ca="1" si="2120"/>
        <v>202009</v>
      </c>
      <c r="P3464">
        <f t="shared" ca="1" si="2121"/>
        <v>202003</v>
      </c>
      <c r="Q3464" t="str">
        <f t="shared" si="2122"/>
        <v>FY2020 Q2 Jan</v>
      </c>
      <c r="R3464">
        <f t="shared" si="2123"/>
        <v>2020</v>
      </c>
      <c r="S3464" s="8" t="str">
        <f t="shared" si="2124"/>
        <v>Jan</v>
      </c>
      <c r="T3464" s="8" t="str">
        <f t="shared" si="2125"/>
        <v>Q2</v>
      </c>
      <c r="U3464">
        <f t="shared" si="2126"/>
        <v>4</v>
      </c>
      <c r="V3464">
        <f t="shared" si="2127"/>
        <v>2</v>
      </c>
      <c r="W3464">
        <f t="shared" si="2128"/>
        <v>202004</v>
      </c>
      <c r="X3464">
        <f t="shared" si="2129"/>
        <v>202002</v>
      </c>
      <c r="Y3464" t="str">
        <f t="shared" si="2130"/>
        <v>FY2020 Q1 Jan</v>
      </c>
      <c r="Z3464">
        <f t="shared" si="2131"/>
        <v>2020</v>
      </c>
      <c r="AA3464" s="8" t="str">
        <f t="shared" si="2132"/>
        <v>Jan</v>
      </c>
      <c r="AB3464" s="8" t="str">
        <f t="shared" si="2133"/>
        <v>Q1</v>
      </c>
      <c r="AC3464">
        <f t="shared" si="2134"/>
        <v>1</v>
      </c>
      <c r="AD3464">
        <f t="shared" si="2135"/>
        <v>1</v>
      </c>
      <c r="AE3464">
        <f t="shared" si="2136"/>
        <v>202001</v>
      </c>
      <c r="AF3464">
        <f t="shared" si="2137"/>
        <v>202001</v>
      </c>
      <c r="AG3464" s="9">
        <f t="shared" ca="1" si="2138"/>
        <v>0</v>
      </c>
      <c r="AH3464">
        <f t="shared" ca="1" si="2139"/>
        <v>3</v>
      </c>
      <c r="AI3464" s="9">
        <f t="shared" ca="1" si="2140"/>
        <v>8</v>
      </c>
      <c r="AJ3464" s="9">
        <f t="shared" ca="1" si="2141"/>
        <v>0</v>
      </c>
      <c r="AK3464" s="9">
        <f t="shared" si="2142"/>
        <v>5</v>
      </c>
      <c r="AL3464" s="9">
        <f t="shared" si="2143"/>
        <v>4</v>
      </c>
      <c r="AM3464" s="9">
        <f t="shared" si="2144"/>
        <v>8</v>
      </c>
      <c r="AN3464" s="2">
        <v>43853.372916666667</v>
      </c>
      <c r="AO3464">
        <v>2956</v>
      </c>
      <c r="AP3464" s="1">
        <v>9000</v>
      </c>
      <c r="AQ3464" t="s">
        <v>4</v>
      </c>
    </row>
    <row r="3465" spans="1:43" x14ac:dyDescent="0.3">
      <c r="A3465" t="str">
        <f t="shared" ca="1" si="2106"/>
        <v>FY2020 Q4 Sep</v>
      </c>
      <c r="B3465">
        <f t="shared" ca="1" si="2107"/>
        <v>2020</v>
      </c>
      <c r="C3465" s="8" t="str">
        <f t="shared" ca="1" si="2108"/>
        <v>Sep</v>
      </c>
      <c r="D3465" s="8" t="str">
        <f t="shared" ca="1" si="2109"/>
        <v>Q4</v>
      </c>
      <c r="E3465">
        <f t="shared" ca="1" si="2110"/>
        <v>12</v>
      </c>
      <c r="F3465">
        <f t="shared" ca="1" si="2111"/>
        <v>4</v>
      </c>
      <c r="G3465">
        <f t="shared" ca="1" si="2112"/>
        <v>202012</v>
      </c>
      <c r="H3465">
        <f t="shared" ca="1" si="2113"/>
        <v>202004</v>
      </c>
      <c r="I3465" t="str">
        <f t="shared" ca="1" si="2114"/>
        <v>FY2020 Q3 Sep</v>
      </c>
      <c r="J3465">
        <f t="shared" ca="1" si="2115"/>
        <v>2020</v>
      </c>
      <c r="K3465" s="8" t="str">
        <f t="shared" ca="1" si="2116"/>
        <v>Sep</v>
      </c>
      <c r="L3465" s="8" t="str">
        <f t="shared" ca="1" si="2117"/>
        <v>Q3</v>
      </c>
      <c r="M3465">
        <f t="shared" ca="1" si="2118"/>
        <v>9</v>
      </c>
      <c r="N3465">
        <f t="shared" ca="1" si="2119"/>
        <v>3</v>
      </c>
      <c r="O3465">
        <f t="shared" ca="1" si="2120"/>
        <v>202009</v>
      </c>
      <c r="P3465">
        <f t="shared" ca="1" si="2121"/>
        <v>202003</v>
      </c>
      <c r="Q3465" t="str">
        <f t="shared" si="2122"/>
        <v>FY2019 Q4 Sep</v>
      </c>
      <c r="R3465">
        <f t="shared" si="2123"/>
        <v>2019</v>
      </c>
      <c r="S3465" s="8" t="str">
        <f t="shared" si="2124"/>
        <v>Sep</v>
      </c>
      <c r="T3465" s="8" t="str">
        <f t="shared" si="2125"/>
        <v>Q4</v>
      </c>
      <c r="U3465">
        <f t="shared" si="2126"/>
        <v>12</v>
      </c>
      <c r="V3465">
        <f t="shared" si="2127"/>
        <v>4</v>
      </c>
      <c r="W3465">
        <f t="shared" si="2128"/>
        <v>201912</v>
      </c>
      <c r="X3465">
        <f t="shared" si="2129"/>
        <v>201904</v>
      </c>
      <c r="Y3465" t="str">
        <f t="shared" si="2130"/>
        <v>FY2019 Q3 Sep</v>
      </c>
      <c r="Z3465">
        <f t="shared" si="2131"/>
        <v>2019</v>
      </c>
      <c r="AA3465" s="8" t="str">
        <f t="shared" si="2132"/>
        <v>Sep</v>
      </c>
      <c r="AB3465" s="8" t="str">
        <f t="shared" si="2133"/>
        <v>Q3</v>
      </c>
      <c r="AC3465">
        <f t="shared" si="2134"/>
        <v>9</v>
      </c>
      <c r="AD3465">
        <f t="shared" si="2135"/>
        <v>3</v>
      </c>
      <c r="AE3465">
        <f t="shared" si="2136"/>
        <v>201909</v>
      </c>
      <c r="AF3465">
        <f t="shared" si="2137"/>
        <v>201903</v>
      </c>
      <c r="AG3465" s="9">
        <f t="shared" ca="1" si="2138"/>
        <v>1</v>
      </c>
      <c r="AH3465">
        <f t="shared" ca="1" si="2139"/>
        <v>4</v>
      </c>
      <c r="AI3465" s="9">
        <f t="shared" ca="1" si="2140"/>
        <v>12</v>
      </c>
      <c r="AJ3465" s="9">
        <f t="shared" ca="1" si="2141"/>
        <v>1</v>
      </c>
      <c r="AK3465" s="9">
        <f t="shared" si="2142"/>
        <v>3</v>
      </c>
      <c r="AL3465" s="9">
        <f t="shared" si="2143"/>
        <v>36</v>
      </c>
      <c r="AM3465" s="9">
        <f t="shared" si="2144"/>
        <v>10</v>
      </c>
      <c r="AN3465" s="2">
        <v>43711.431250000001</v>
      </c>
      <c r="AO3465">
        <v>2964</v>
      </c>
      <c r="AP3465" s="1">
        <v>9000</v>
      </c>
      <c r="AQ3465" t="s">
        <v>4</v>
      </c>
    </row>
    <row r="3466" spans="1:43" x14ac:dyDescent="0.3">
      <c r="A3466" t="str">
        <f t="shared" ca="1" si="2106"/>
        <v>FY2020 Q4 Sep</v>
      </c>
      <c r="B3466">
        <f t="shared" ca="1" si="2107"/>
        <v>2020</v>
      </c>
      <c r="C3466" s="8" t="str">
        <f t="shared" ca="1" si="2108"/>
        <v>Sep</v>
      </c>
      <c r="D3466" s="8" t="str">
        <f t="shared" ca="1" si="2109"/>
        <v>Q4</v>
      </c>
      <c r="E3466">
        <f t="shared" ca="1" si="2110"/>
        <v>12</v>
      </c>
      <c r="F3466">
        <f t="shared" ca="1" si="2111"/>
        <v>4</v>
      </c>
      <c r="G3466">
        <f t="shared" ca="1" si="2112"/>
        <v>202012</v>
      </c>
      <c r="H3466">
        <f t="shared" ca="1" si="2113"/>
        <v>202004</v>
      </c>
      <c r="I3466" t="str">
        <f t="shared" ca="1" si="2114"/>
        <v>FY2020 Q3 Sep</v>
      </c>
      <c r="J3466">
        <f t="shared" ca="1" si="2115"/>
        <v>2020</v>
      </c>
      <c r="K3466" s="8" t="str">
        <f t="shared" ca="1" si="2116"/>
        <v>Sep</v>
      </c>
      <c r="L3466" s="8" t="str">
        <f t="shared" ca="1" si="2117"/>
        <v>Q3</v>
      </c>
      <c r="M3466">
        <f t="shared" ca="1" si="2118"/>
        <v>9</v>
      </c>
      <c r="N3466">
        <f t="shared" ca="1" si="2119"/>
        <v>3</v>
      </c>
      <c r="O3466">
        <f t="shared" ca="1" si="2120"/>
        <v>202009</v>
      </c>
      <c r="P3466">
        <f t="shared" ca="1" si="2121"/>
        <v>202003</v>
      </c>
      <c r="Q3466" t="str">
        <f t="shared" si="2122"/>
        <v>FY2020 Q2 Mar</v>
      </c>
      <c r="R3466">
        <f t="shared" si="2123"/>
        <v>2020</v>
      </c>
      <c r="S3466" s="8" t="str">
        <f t="shared" si="2124"/>
        <v>Mar</v>
      </c>
      <c r="T3466" s="8" t="str">
        <f t="shared" si="2125"/>
        <v>Q2</v>
      </c>
      <c r="U3466">
        <f t="shared" si="2126"/>
        <v>6</v>
      </c>
      <c r="V3466">
        <f t="shared" si="2127"/>
        <v>2</v>
      </c>
      <c r="W3466">
        <f t="shared" si="2128"/>
        <v>202006</v>
      </c>
      <c r="X3466">
        <f t="shared" si="2129"/>
        <v>202002</v>
      </c>
      <c r="Y3466" t="str">
        <f t="shared" si="2130"/>
        <v>FY2020 Q1 Mar</v>
      </c>
      <c r="Z3466">
        <f t="shared" si="2131"/>
        <v>2020</v>
      </c>
      <c r="AA3466" s="8" t="str">
        <f t="shared" si="2132"/>
        <v>Mar</v>
      </c>
      <c r="AB3466" s="8" t="str">
        <f t="shared" si="2133"/>
        <v>Q1</v>
      </c>
      <c r="AC3466">
        <f t="shared" si="2134"/>
        <v>3</v>
      </c>
      <c r="AD3466">
        <f t="shared" si="2135"/>
        <v>1</v>
      </c>
      <c r="AE3466">
        <f t="shared" si="2136"/>
        <v>202003</v>
      </c>
      <c r="AF3466">
        <f t="shared" si="2137"/>
        <v>202001</v>
      </c>
      <c r="AG3466" s="9">
        <f t="shared" ca="1" si="2138"/>
        <v>0</v>
      </c>
      <c r="AH3466">
        <f t="shared" ca="1" si="2139"/>
        <v>2</v>
      </c>
      <c r="AI3466" s="9">
        <f t="shared" ca="1" si="2140"/>
        <v>6</v>
      </c>
      <c r="AJ3466" s="9">
        <f t="shared" ca="1" si="2141"/>
        <v>0</v>
      </c>
      <c r="AK3466" s="9">
        <f t="shared" si="2142"/>
        <v>5</v>
      </c>
      <c r="AL3466" s="9">
        <f t="shared" si="2143"/>
        <v>10</v>
      </c>
      <c r="AM3466" s="9">
        <f t="shared" si="2144"/>
        <v>11</v>
      </c>
      <c r="AN3466" s="2">
        <v>43895.493055555555</v>
      </c>
      <c r="AO3466">
        <v>3173</v>
      </c>
      <c r="AP3466" s="1">
        <v>9000</v>
      </c>
      <c r="AQ3466" t="s">
        <v>4</v>
      </c>
    </row>
    <row r="3467" spans="1:43" x14ac:dyDescent="0.3">
      <c r="A3467" t="str">
        <f t="shared" ca="1" si="2106"/>
        <v>FY2020 Q4 Sep</v>
      </c>
      <c r="B3467">
        <f t="shared" ca="1" si="2107"/>
        <v>2020</v>
      </c>
      <c r="C3467" s="8" t="str">
        <f t="shared" ca="1" si="2108"/>
        <v>Sep</v>
      </c>
      <c r="D3467" s="8" t="str">
        <f t="shared" ca="1" si="2109"/>
        <v>Q4</v>
      </c>
      <c r="E3467">
        <f t="shared" ca="1" si="2110"/>
        <v>12</v>
      </c>
      <c r="F3467">
        <f t="shared" ca="1" si="2111"/>
        <v>4</v>
      </c>
      <c r="G3467">
        <f t="shared" ca="1" si="2112"/>
        <v>202012</v>
      </c>
      <c r="H3467">
        <f t="shared" ca="1" si="2113"/>
        <v>202004</v>
      </c>
      <c r="I3467" t="str">
        <f t="shared" ca="1" si="2114"/>
        <v>FY2020 Q3 Sep</v>
      </c>
      <c r="J3467">
        <f t="shared" ca="1" si="2115"/>
        <v>2020</v>
      </c>
      <c r="K3467" s="8" t="str">
        <f t="shared" ca="1" si="2116"/>
        <v>Sep</v>
      </c>
      <c r="L3467" s="8" t="str">
        <f t="shared" ca="1" si="2117"/>
        <v>Q3</v>
      </c>
      <c r="M3467">
        <f t="shared" ca="1" si="2118"/>
        <v>9</v>
      </c>
      <c r="N3467">
        <f t="shared" ca="1" si="2119"/>
        <v>3</v>
      </c>
      <c r="O3467">
        <f t="shared" ca="1" si="2120"/>
        <v>202009</v>
      </c>
      <c r="P3467">
        <f t="shared" ca="1" si="2121"/>
        <v>202003</v>
      </c>
      <c r="Q3467" t="str">
        <f t="shared" si="2122"/>
        <v>FY2020 Q1 Oct</v>
      </c>
      <c r="R3467">
        <f t="shared" si="2123"/>
        <v>2020</v>
      </c>
      <c r="S3467" s="8" t="str">
        <f t="shared" si="2124"/>
        <v>Oct</v>
      </c>
      <c r="T3467" s="8" t="str">
        <f t="shared" si="2125"/>
        <v>Q1</v>
      </c>
      <c r="U3467">
        <f t="shared" si="2126"/>
        <v>1</v>
      </c>
      <c r="V3467">
        <f t="shared" si="2127"/>
        <v>1</v>
      </c>
      <c r="W3467">
        <f t="shared" si="2128"/>
        <v>202001</v>
      </c>
      <c r="X3467">
        <f t="shared" si="2129"/>
        <v>202001</v>
      </c>
      <c r="Y3467" t="str">
        <f t="shared" si="2130"/>
        <v>FY2019 Q4 Oct</v>
      </c>
      <c r="Z3467">
        <f t="shared" si="2131"/>
        <v>2019</v>
      </c>
      <c r="AA3467" s="8" t="str">
        <f t="shared" si="2132"/>
        <v>Oct</v>
      </c>
      <c r="AB3467" s="8" t="str">
        <f t="shared" si="2133"/>
        <v>Q4</v>
      </c>
      <c r="AC3467">
        <f t="shared" si="2134"/>
        <v>10</v>
      </c>
      <c r="AD3467">
        <f t="shared" si="2135"/>
        <v>4</v>
      </c>
      <c r="AE3467">
        <f t="shared" si="2136"/>
        <v>201910</v>
      </c>
      <c r="AF3467">
        <f t="shared" si="2137"/>
        <v>201904</v>
      </c>
      <c r="AG3467" s="9">
        <f t="shared" ca="1" si="2138"/>
        <v>0</v>
      </c>
      <c r="AH3467">
        <f t="shared" ca="1" si="2139"/>
        <v>4</v>
      </c>
      <c r="AI3467" s="9">
        <f t="shared" ca="1" si="2140"/>
        <v>11</v>
      </c>
      <c r="AJ3467" s="9">
        <f t="shared" ca="1" si="2141"/>
        <v>1</v>
      </c>
      <c r="AK3467" s="9">
        <f t="shared" si="2142"/>
        <v>3</v>
      </c>
      <c r="AL3467" s="9">
        <f t="shared" si="2143"/>
        <v>43</v>
      </c>
      <c r="AM3467" s="9">
        <f t="shared" si="2144"/>
        <v>12</v>
      </c>
      <c r="AN3467" s="2">
        <v>43760.505555555559</v>
      </c>
      <c r="AO3467">
        <v>3184</v>
      </c>
      <c r="AP3467" s="1">
        <v>9000</v>
      </c>
      <c r="AQ3467" t="s">
        <v>4</v>
      </c>
    </row>
    <row r="3468" spans="1:43" x14ac:dyDescent="0.3">
      <c r="A3468" t="str">
        <f t="shared" ca="1" si="2106"/>
        <v>FY2020 Q4 Sep</v>
      </c>
      <c r="B3468">
        <f t="shared" ca="1" si="2107"/>
        <v>2020</v>
      </c>
      <c r="C3468" s="8" t="str">
        <f t="shared" ca="1" si="2108"/>
        <v>Sep</v>
      </c>
      <c r="D3468" s="8" t="str">
        <f t="shared" ca="1" si="2109"/>
        <v>Q4</v>
      </c>
      <c r="E3468">
        <f t="shared" ca="1" si="2110"/>
        <v>12</v>
      </c>
      <c r="F3468">
        <f t="shared" ca="1" si="2111"/>
        <v>4</v>
      </c>
      <c r="G3468">
        <f t="shared" ca="1" si="2112"/>
        <v>202012</v>
      </c>
      <c r="H3468">
        <f t="shared" ca="1" si="2113"/>
        <v>202004</v>
      </c>
      <c r="I3468" t="str">
        <f t="shared" ca="1" si="2114"/>
        <v>FY2020 Q3 Sep</v>
      </c>
      <c r="J3468">
        <f t="shared" ca="1" si="2115"/>
        <v>2020</v>
      </c>
      <c r="K3468" s="8" t="str">
        <f t="shared" ca="1" si="2116"/>
        <v>Sep</v>
      </c>
      <c r="L3468" s="8" t="str">
        <f t="shared" ca="1" si="2117"/>
        <v>Q3</v>
      </c>
      <c r="M3468">
        <f t="shared" ca="1" si="2118"/>
        <v>9</v>
      </c>
      <c r="N3468">
        <f t="shared" ca="1" si="2119"/>
        <v>3</v>
      </c>
      <c r="O3468">
        <f t="shared" ca="1" si="2120"/>
        <v>202009</v>
      </c>
      <c r="P3468">
        <f t="shared" ca="1" si="2121"/>
        <v>202003</v>
      </c>
      <c r="Q3468" t="str">
        <f t="shared" si="2122"/>
        <v>FY2020 Q2 Mar</v>
      </c>
      <c r="R3468">
        <f t="shared" si="2123"/>
        <v>2020</v>
      </c>
      <c r="S3468" s="8" t="str">
        <f t="shared" si="2124"/>
        <v>Mar</v>
      </c>
      <c r="T3468" s="8" t="str">
        <f t="shared" si="2125"/>
        <v>Q2</v>
      </c>
      <c r="U3468">
        <f t="shared" si="2126"/>
        <v>6</v>
      </c>
      <c r="V3468">
        <f t="shared" si="2127"/>
        <v>2</v>
      </c>
      <c r="W3468">
        <f t="shared" si="2128"/>
        <v>202006</v>
      </c>
      <c r="X3468">
        <f t="shared" si="2129"/>
        <v>202002</v>
      </c>
      <c r="Y3468" t="str">
        <f t="shared" si="2130"/>
        <v>FY2020 Q1 Mar</v>
      </c>
      <c r="Z3468">
        <f t="shared" si="2131"/>
        <v>2020</v>
      </c>
      <c r="AA3468" s="8" t="str">
        <f t="shared" si="2132"/>
        <v>Mar</v>
      </c>
      <c r="AB3468" s="8" t="str">
        <f t="shared" si="2133"/>
        <v>Q1</v>
      </c>
      <c r="AC3468">
        <f t="shared" si="2134"/>
        <v>3</v>
      </c>
      <c r="AD3468">
        <f t="shared" si="2135"/>
        <v>1</v>
      </c>
      <c r="AE3468">
        <f t="shared" si="2136"/>
        <v>202003</v>
      </c>
      <c r="AF3468">
        <f t="shared" si="2137"/>
        <v>202001</v>
      </c>
      <c r="AG3468" s="9">
        <f t="shared" ca="1" si="2138"/>
        <v>0</v>
      </c>
      <c r="AH3468">
        <f t="shared" ca="1" si="2139"/>
        <v>2</v>
      </c>
      <c r="AI3468" s="9">
        <f t="shared" ca="1" si="2140"/>
        <v>6</v>
      </c>
      <c r="AJ3468" s="9">
        <f t="shared" ca="1" si="2141"/>
        <v>0</v>
      </c>
      <c r="AK3468" s="9">
        <f t="shared" si="2142"/>
        <v>4</v>
      </c>
      <c r="AL3468" s="9">
        <f t="shared" si="2143"/>
        <v>10</v>
      </c>
      <c r="AM3468" s="9">
        <f t="shared" si="2144"/>
        <v>13</v>
      </c>
      <c r="AN3468" s="2">
        <v>43894.580555555556</v>
      </c>
      <c r="AO3468">
        <v>3278</v>
      </c>
      <c r="AP3468" s="1">
        <v>9000</v>
      </c>
      <c r="AQ3468" t="s">
        <v>4</v>
      </c>
    </row>
    <row r="3469" spans="1:43" x14ac:dyDescent="0.3">
      <c r="A3469" t="str">
        <f t="shared" ca="1" si="2106"/>
        <v>FY2020 Q4 Sep</v>
      </c>
      <c r="B3469">
        <f t="shared" ca="1" si="2107"/>
        <v>2020</v>
      </c>
      <c r="C3469" s="8" t="str">
        <f t="shared" ca="1" si="2108"/>
        <v>Sep</v>
      </c>
      <c r="D3469" s="8" t="str">
        <f t="shared" ca="1" si="2109"/>
        <v>Q4</v>
      </c>
      <c r="E3469">
        <f t="shared" ca="1" si="2110"/>
        <v>12</v>
      </c>
      <c r="F3469">
        <f t="shared" ca="1" si="2111"/>
        <v>4</v>
      </c>
      <c r="G3469">
        <f t="shared" ca="1" si="2112"/>
        <v>202012</v>
      </c>
      <c r="H3469">
        <f t="shared" ca="1" si="2113"/>
        <v>202004</v>
      </c>
      <c r="I3469" t="str">
        <f t="shared" ca="1" si="2114"/>
        <v>FY2020 Q3 Sep</v>
      </c>
      <c r="J3469">
        <f t="shared" ca="1" si="2115"/>
        <v>2020</v>
      </c>
      <c r="K3469" s="8" t="str">
        <f t="shared" ca="1" si="2116"/>
        <v>Sep</v>
      </c>
      <c r="L3469" s="8" t="str">
        <f t="shared" ca="1" si="2117"/>
        <v>Q3</v>
      </c>
      <c r="M3469">
        <f t="shared" ca="1" si="2118"/>
        <v>9</v>
      </c>
      <c r="N3469">
        <f t="shared" ca="1" si="2119"/>
        <v>3</v>
      </c>
      <c r="O3469">
        <f t="shared" ca="1" si="2120"/>
        <v>202009</v>
      </c>
      <c r="P3469">
        <f t="shared" ca="1" si="2121"/>
        <v>202003</v>
      </c>
      <c r="Q3469" t="str">
        <f t="shared" si="2122"/>
        <v>FY2019 Q4 Sep</v>
      </c>
      <c r="R3469">
        <f t="shared" si="2123"/>
        <v>2019</v>
      </c>
      <c r="S3469" s="8" t="str">
        <f t="shared" si="2124"/>
        <v>Sep</v>
      </c>
      <c r="T3469" s="8" t="str">
        <f t="shared" si="2125"/>
        <v>Q4</v>
      </c>
      <c r="U3469">
        <f t="shared" si="2126"/>
        <v>12</v>
      </c>
      <c r="V3469">
        <f t="shared" si="2127"/>
        <v>4</v>
      </c>
      <c r="W3469">
        <f t="shared" si="2128"/>
        <v>201912</v>
      </c>
      <c r="X3469">
        <f t="shared" si="2129"/>
        <v>201904</v>
      </c>
      <c r="Y3469" t="str">
        <f t="shared" si="2130"/>
        <v>FY2019 Q3 Sep</v>
      </c>
      <c r="Z3469">
        <f t="shared" si="2131"/>
        <v>2019</v>
      </c>
      <c r="AA3469" s="8" t="str">
        <f t="shared" si="2132"/>
        <v>Sep</v>
      </c>
      <c r="AB3469" s="8" t="str">
        <f t="shared" si="2133"/>
        <v>Q3</v>
      </c>
      <c r="AC3469">
        <f t="shared" si="2134"/>
        <v>9</v>
      </c>
      <c r="AD3469">
        <f t="shared" si="2135"/>
        <v>3</v>
      </c>
      <c r="AE3469">
        <f t="shared" si="2136"/>
        <v>201909</v>
      </c>
      <c r="AF3469">
        <f t="shared" si="2137"/>
        <v>201903</v>
      </c>
      <c r="AG3469" s="9">
        <f t="shared" ca="1" si="2138"/>
        <v>1</v>
      </c>
      <c r="AH3469">
        <f t="shared" ca="1" si="2139"/>
        <v>4</v>
      </c>
      <c r="AI3469" s="9">
        <f t="shared" ca="1" si="2140"/>
        <v>12</v>
      </c>
      <c r="AJ3469" s="9">
        <f t="shared" ca="1" si="2141"/>
        <v>1</v>
      </c>
      <c r="AK3469" s="9">
        <f t="shared" si="2142"/>
        <v>3</v>
      </c>
      <c r="AL3469" s="9">
        <f t="shared" si="2143"/>
        <v>36</v>
      </c>
      <c r="AM3469" s="9">
        <f t="shared" si="2144"/>
        <v>14</v>
      </c>
      <c r="AN3469" s="2">
        <v>43711.605555555558</v>
      </c>
      <c r="AO3469">
        <v>3388</v>
      </c>
      <c r="AP3469" s="1">
        <v>9000</v>
      </c>
      <c r="AQ3469" t="s">
        <v>4</v>
      </c>
    </row>
    <row r="3470" spans="1:43" x14ac:dyDescent="0.3">
      <c r="A3470" t="str">
        <f t="shared" ca="1" si="2106"/>
        <v>FY2020 Q4 Sep</v>
      </c>
      <c r="B3470">
        <f t="shared" ca="1" si="2107"/>
        <v>2020</v>
      </c>
      <c r="C3470" s="8" t="str">
        <f t="shared" ca="1" si="2108"/>
        <v>Sep</v>
      </c>
      <c r="D3470" s="8" t="str">
        <f t="shared" ca="1" si="2109"/>
        <v>Q4</v>
      </c>
      <c r="E3470">
        <f t="shared" ca="1" si="2110"/>
        <v>12</v>
      </c>
      <c r="F3470">
        <f t="shared" ca="1" si="2111"/>
        <v>4</v>
      </c>
      <c r="G3470">
        <f t="shared" ca="1" si="2112"/>
        <v>202012</v>
      </c>
      <c r="H3470">
        <f t="shared" ca="1" si="2113"/>
        <v>202004</v>
      </c>
      <c r="I3470" t="str">
        <f t="shared" ca="1" si="2114"/>
        <v>FY2020 Q3 Sep</v>
      </c>
      <c r="J3470">
        <f t="shared" ca="1" si="2115"/>
        <v>2020</v>
      </c>
      <c r="K3470" s="8" t="str">
        <f t="shared" ca="1" si="2116"/>
        <v>Sep</v>
      </c>
      <c r="L3470" s="8" t="str">
        <f t="shared" ca="1" si="2117"/>
        <v>Q3</v>
      </c>
      <c r="M3470">
        <f t="shared" ca="1" si="2118"/>
        <v>9</v>
      </c>
      <c r="N3470">
        <f t="shared" ca="1" si="2119"/>
        <v>3</v>
      </c>
      <c r="O3470">
        <f t="shared" ca="1" si="2120"/>
        <v>202009</v>
      </c>
      <c r="P3470">
        <f t="shared" ca="1" si="2121"/>
        <v>202003</v>
      </c>
      <c r="Q3470" t="str">
        <f t="shared" si="2122"/>
        <v>FY2020 Q1 Oct</v>
      </c>
      <c r="R3470">
        <f t="shared" si="2123"/>
        <v>2020</v>
      </c>
      <c r="S3470" s="8" t="str">
        <f t="shared" si="2124"/>
        <v>Oct</v>
      </c>
      <c r="T3470" s="8" t="str">
        <f t="shared" si="2125"/>
        <v>Q1</v>
      </c>
      <c r="U3470">
        <f t="shared" si="2126"/>
        <v>1</v>
      </c>
      <c r="V3470">
        <f t="shared" si="2127"/>
        <v>1</v>
      </c>
      <c r="W3470">
        <f t="shared" si="2128"/>
        <v>202001</v>
      </c>
      <c r="X3470">
        <f t="shared" si="2129"/>
        <v>202001</v>
      </c>
      <c r="Y3470" t="str">
        <f t="shared" si="2130"/>
        <v>FY2019 Q4 Oct</v>
      </c>
      <c r="Z3470">
        <f t="shared" si="2131"/>
        <v>2019</v>
      </c>
      <c r="AA3470" s="8" t="str">
        <f t="shared" si="2132"/>
        <v>Oct</v>
      </c>
      <c r="AB3470" s="8" t="str">
        <f t="shared" si="2133"/>
        <v>Q4</v>
      </c>
      <c r="AC3470">
        <f t="shared" si="2134"/>
        <v>10</v>
      </c>
      <c r="AD3470">
        <f t="shared" si="2135"/>
        <v>4</v>
      </c>
      <c r="AE3470">
        <f t="shared" si="2136"/>
        <v>201910</v>
      </c>
      <c r="AF3470">
        <f t="shared" si="2137"/>
        <v>201904</v>
      </c>
      <c r="AG3470" s="9">
        <f t="shared" ca="1" si="2138"/>
        <v>0</v>
      </c>
      <c r="AH3470">
        <f t="shared" ca="1" si="2139"/>
        <v>4</v>
      </c>
      <c r="AI3470" s="9">
        <f t="shared" ca="1" si="2140"/>
        <v>11</v>
      </c>
      <c r="AJ3470" s="9">
        <f t="shared" ca="1" si="2141"/>
        <v>1</v>
      </c>
      <c r="AK3470" s="9">
        <f t="shared" si="2142"/>
        <v>6</v>
      </c>
      <c r="AL3470" s="9">
        <f t="shared" si="2143"/>
        <v>41</v>
      </c>
      <c r="AM3470" s="9">
        <f t="shared" si="2144"/>
        <v>14</v>
      </c>
      <c r="AN3470" s="2">
        <v>43749.584027777775</v>
      </c>
      <c r="AO3470">
        <v>3760</v>
      </c>
      <c r="AP3470" s="1">
        <v>9000</v>
      </c>
      <c r="AQ3470" t="s">
        <v>4</v>
      </c>
    </row>
    <row r="3471" spans="1:43" x14ac:dyDescent="0.3">
      <c r="A3471" t="str">
        <f t="shared" ca="1" si="2106"/>
        <v>FY2020 Q4 Sep</v>
      </c>
      <c r="B3471">
        <f t="shared" ca="1" si="2107"/>
        <v>2020</v>
      </c>
      <c r="C3471" s="8" t="str">
        <f t="shared" ca="1" si="2108"/>
        <v>Sep</v>
      </c>
      <c r="D3471" s="8" t="str">
        <f t="shared" ca="1" si="2109"/>
        <v>Q4</v>
      </c>
      <c r="E3471">
        <f t="shared" ca="1" si="2110"/>
        <v>12</v>
      </c>
      <c r="F3471">
        <f t="shared" ca="1" si="2111"/>
        <v>4</v>
      </c>
      <c r="G3471">
        <f t="shared" ca="1" si="2112"/>
        <v>202012</v>
      </c>
      <c r="H3471">
        <f t="shared" ca="1" si="2113"/>
        <v>202004</v>
      </c>
      <c r="I3471" t="str">
        <f t="shared" ca="1" si="2114"/>
        <v>FY2020 Q3 Sep</v>
      </c>
      <c r="J3471">
        <f t="shared" ca="1" si="2115"/>
        <v>2020</v>
      </c>
      <c r="K3471" s="8" t="str">
        <f t="shared" ca="1" si="2116"/>
        <v>Sep</v>
      </c>
      <c r="L3471" s="8" t="str">
        <f t="shared" ca="1" si="2117"/>
        <v>Q3</v>
      </c>
      <c r="M3471">
        <f t="shared" ca="1" si="2118"/>
        <v>9</v>
      </c>
      <c r="N3471">
        <f t="shared" ca="1" si="2119"/>
        <v>3</v>
      </c>
      <c r="O3471">
        <f t="shared" ca="1" si="2120"/>
        <v>202009</v>
      </c>
      <c r="P3471">
        <f t="shared" ca="1" si="2121"/>
        <v>202003</v>
      </c>
      <c r="Q3471" t="str">
        <f t="shared" si="2122"/>
        <v>FY2020 Q2 Mar</v>
      </c>
      <c r="R3471">
        <f t="shared" si="2123"/>
        <v>2020</v>
      </c>
      <c r="S3471" s="8" t="str">
        <f t="shared" si="2124"/>
        <v>Mar</v>
      </c>
      <c r="T3471" s="8" t="str">
        <f t="shared" si="2125"/>
        <v>Q2</v>
      </c>
      <c r="U3471">
        <f t="shared" si="2126"/>
        <v>6</v>
      </c>
      <c r="V3471">
        <f t="shared" si="2127"/>
        <v>2</v>
      </c>
      <c r="W3471">
        <f t="shared" si="2128"/>
        <v>202006</v>
      </c>
      <c r="X3471">
        <f t="shared" si="2129"/>
        <v>202002</v>
      </c>
      <c r="Y3471" t="str">
        <f t="shared" si="2130"/>
        <v>FY2020 Q1 Mar</v>
      </c>
      <c r="Z3471">
        <f t="shared" si="2131"/>
        <v>2020</v>
      </c>
      <c r="AA3471" s="8" t="str">
        <f t="shared" si="2132"/>
        <v>Mar</v>
      </c>
      <c r="AB3471" s="8" t="str">
        <f t="shared" si="2133"/>
        <v>Q1</v>
      </c>
      <c r="AC3471">
        <f t="shared" si="2134"/>
        <v>3</v>
      </c>
      <c r="AD3471">
        <f t="shared" si="2135"/>
        <v>1</v>
      </c>
      <c r="AE3471">
        <f t="shared" si="2136"/>
        <v>202003</v>
      </c>
      <c r="AF3471">
        <f t="shared" si="2137"/>
        <v>202001</v>
      </c>
      <c r="AG3471" s="9">
        <f t="shared" ca="1" si="2138"/>
        <v>0</v>
      </c>
      <c r="AH3471">
        <f t="shared" ca="1" si="2139"/>
        <v>2</v>
      </c>
      <c r="AI3471" s="9">
        <f t="shared" ca="1" si="2140"/>
        <v>6</v>
      </c>
      <c r="AJ3471" s="9">
        <f t="shared" ca="1" si="2141"/>
        <v>0</v>
      </c>
      <c r="AK3471" s="9">
        <f t="shared" si="2142"/>
        <v>5</v>
      </c>
      <c r="AL3471" s="9">
        <f t="shared" si="2143"/>
        <v>11</v>
      </c>
      <c r="AM3471" s="9">
        <f t="shared" si="2144"/>
        <v>11</v>
      </c>
      <c r="AN3471" s="2">
        <v>43902.46875</v>
      </c>
      <c r="AO3471">
        <v>4060</v>
      </c>
      <c r="AP3471" s="1">
        <v>9000</v>
      </c>
      <c r="AQ3471" t="s">
        <v>4</v>
      </c>
    </row>
    <row r="3472" spans="1:43" x14ac:dyDescent="0.3">
      <c r="A3472" t="str">
        <f t="shared" ca="1" si="2106"/>
        <v>FY2020 Q4 Sep</v>
      </c>
      <c r="B3472">
        <f t="shared" ca="1" si="2107"/>
        <v>2020</v>
      </c>
      <c r="C3472" s="8" t="str">
        <f t="shared" ca="1" si="2108"/>
        <v>Sep</v>
      </c>
      <c r="D3472" s="8" t="str">
        <f t="shared" ca="1" si="2109"/>
        <v>Q4</v>
      </c>
      <c r="E3472">
        <f t="shared" ca="1" si="2110"/>
        <v>12</v>
      </c>
      <c r="F3472">
        <f t="shared" ca="1" si="2111"/>
        <v>4</v>
      </c>
      <c r="G3472">
        <f t="shared" ca="1" si="2112"/>
        <v>202012</v>
      </c>
      <c r="H3472">
        <f t="shared" ca="1" si="2113"/>
        <v>202004</v>
      </c>
      <c r="I3472" t="str">
        <f t="shared" ca="1" si="2114"/>
        <v>FY2020 Q3 Sep</v>
      </c>
      <c r="J3472">
        <f t="shared" ca="1" si="2115"/>
        <v>2020</v>
      </c>
      <c r="K3472" s="8" t="str">
        <f t="shared" ca="1" si="2116"/>
        <v>Sep</v>
      </c>
      <c r="L3472" s="8" t="str">
        <f t="shared" ca="1" si="2117"/>
        <v>Q3</v>
      </c>
      <c r="M3472">
        <f t="shared" ca="1" si="2118"/>
        <v>9</v>
      </c>
      <c r="N3472">
        <f t="shared" ca="1" si="2119"/>
        <v>3</v>
      </c>
      <c r="O3472">
        <f t="shared" ca="1" si="2120"/>
        <v>202009</v>
      </c>
      <c r="P3472">
        <f t="shared" ca="1" si="2121"/>
        <v>202003</v>
      </c>
      <c r="Q3472" t="str">
        <f t="shared" si="2122"/>
        <v>FY2019 Q4 Sep</v>
      </c>
      <c r="R3472">
        <f t="shared" si="2123"/>
        <v>2019</v>
      </c>
      <c r="S3472" s="8" t="str">
        <f t="shared" si="2124"/>
        <v>Sep</v>
      </c>
      <c r="T3472" s="8" t="str">
        <f t="shared" si="2125"/>
        <v>Q4</v>
      </c>
      <c r="U3472">
        <f t="shared" si="2126"/>
        <v>12</v>
      </c>
      <c r="V3472">
        <f t="shared" si="2127"/>
        <v>4</v>
      </c>
      <c r="W3472">
        <f t="shared" si="2128"/>
        <v>201912</v>
      </c>
      <c r="X3472">
        <f t="shared" si="2129"/>
        <v>201904</v>
      </c>
      <c r="Y3472" t="str">
        <f t="shared" si="2130"/>
        <v>FY2019 Q3 Sep</v>
      </c>
      <c r="Z3472">
        <f t="shared" si="2131"/>
        <v>2019</v>
      </c>
      <c r="AA3472" s="8" t="str">
        <f t="shared" si="2132"/>
        <v>Sep</v>
      </c>
      <c r="AB3472" s="8" t="str">
        <f t="shared" si="2133"/>
        <v>Q3</v>
      </c>
      <c r="AC3472">
        <f t="shared" si="2134"/>
        <v>9</v>
      </c>
      <c r="AD3472">
        <f t="shared" si="2135"/>
        <v>3</v>
      </c>
      <c r="AE3472">
        <f t="shared" si="2136"/>
        <v>201909</v>
      </c>
      <c r="AF3472">
        <f t="shared" si="2137"/>
        <v>201903</v>
      </c>
      <c r="AG3472" s="9">
        <f t="shared" ca="1" si="2138"/>
        <v>1</v>
      </c>
      <c r="AH3472">
        <f t="shared" ca="1" si="2139"/>
        <v>4</v>
      </c>
      <c r="AI3472" s="9">
        <f t="shared" ca="1" si="2140"/>
        <v>12</v>
      </c>
      <c r="AJ3472" s="9">
        <f t="shared" ca="1" si="2141"/>
        <v>1</v>
      </c>
      <c r="AK3472" s="9">
        <f t="shared" si="2142"/>
        <v>6</v>
      </c>
      <c r="AL3472" s="9">
        <f t="shared" si="2143"/>
        <v>36</v>
      </c>
      <c r="AM3472" s="9">
        <f t="shared" si="2144"/>
        <v>14</v>
      </c>
      <c r="AN3472" s="2">
        <v>43714.602083333331</v>
      </c>
      <c r="AO3472">
        <v>4290</v>
      </c>
      <c r="AP3472" s="1">
        <v>9000</v>
      </c>
      <c r="AQ3472" t="s">
        <v>4</v>
      </c>
    </row>
    <row r="3473" spans="1:43" x14ac:dyDescent="0.3">
      <c r="A3473" t="str">
        <f t="shared" ca="1" si="2106"/>
        <v>FY2020 Q4 Sep</v>
      </c>
      <c r="B3473">
        <f t="shared" ca="1" si="2107"/>
        <v>2020</v>
      </c>
      <c r="C3473" s="8" t="str">
        <f t="shared" ca="1" si="2108"/>
        <v>Sep</v>
      </c>
      <c r="D3473" s="8" t="str">
        <f t="shared" ca="1" si="2109"/>
        <v>Q4</v>
      </c>
      <c r="E3473">
        <f t="shared" ca="1" si="2110"/>
        <v>12</v>
      </c>
      <c r="F3473">
        <f t="shared" ca="1" si="2111"/>
        <v>4</v>
      </c>
      <c r="G3473">
        <f t="shared" ca="1" si="2112"/>
        <v>202012</v>
      </c>
      <c r="H3473">
        <f t="shared" ca="1" si="2113"/>
        <v>202004</v>
      </c>
      <c r="I3473" t="str">
        <f t="shared" ca="1" si="2114"/>
        <v>FY2020 Q3 Sep</v>
      </c>
      <c r="J3473">
        <f t="shared" ca="1" si="2115"/>
        <v>2020</v>
      </c>
      <c r="K3473" s="8" t="str">
        <f t="shared" ca="1" si="2116"/>
        <v>Sep</v>
      </c>
      <c r="L3473" s="8" t="str">
        <f t="shared" ca="1" si="2117"/>
        <v>Q3</v>
      </c>
      <c r="M3473">
        <f t="shared" ca="1" si="2118"/>
        <v>9</v>
      </c>
      <c r="N3473">
        <f t="shared" ca="1" si="2119"/>
        <v>3</v>
      </c>
      <c r="O3473">
        <f t="shared" ca="1" si="2120"/>
        <v>202009</v>
      </c>
      <c r="P3473">
        <f t="shared" ca="1" si="2121"/>
        <v>202003</v>
      </c>
      <c r="Q3473" t="str">
        <f t="shared" si="2122"/>
        <v>FY2020 Q2 Mar</v>
      </c>
      <c r="R3473">
        <f t="shared" si="2123"/>
        <v>2020</v>
      </c>
      <c r="S3473" s="8" t="str">
        <f t="shared" si="2124"/>
        <v>Mar</v>
      </c>
      <c r="T3473" s="8" t="str">
        <f t="shared" si="2125"/>
        <v>Q2</v>
      </c>
      <c r="U3473">
        <f t="shared" si="2126"/>
        <v>6</v>
      </c>
      <c r="V3473">
        <f t="shared" si="2127"/>
        <v>2</v>
      </c>
      <c r="W3473">
        <f t="shared" si="2128"/>
        <v>202006</v>
      </c>
      <c r="X3473">
        <f t="shared" si="2129"/>
        <v>202002</v>
      </c>
      <c r="Y3473" t="str">
        <f t="shared" si="2130"/>
        <v>FY2020 Q1 Mar</v>
      </c>
      <c r="Z3473">
        <f t="shared" si="2131"/>
        <v>2020</v>
      </c>
      <c r="AA3473" s="8" t="str">
        <f t="shared" si="2132"/>
        <v>Mar</v>
      </c>
      <c r="AB3473" s="8" t="str">
        <f t="shared" si="2133"/>
        <v>Q1</v>
      </c>
      <c r="AC3473">
        <f t="shared" si="2134"/>
        <v>3</v>
      </c>
      <c r="AD3473">
        <f t="shared" si="2135"/>
        <v>1</v>
      </c>
      <c r="AE3473">
        <f t="shared" si="2136"/>
        <v>202003</v>
      </c>
      <c r="AF3473">
        <f t="shared" si="2137"/>
        <v>202001</v>
      </c>
      <c r="AG3473" s="9">
        <f t="shared" ca="1" si="2138"/>
        <v>0</v>
      </c>
      <c r="AH3473">
        <f t="shared" ca="1" si="2139"/>
        <v>2</v>
      </c>
      <c r="AI3473" s="9">
        <f t="shared" ca="1" si="2140"/>
        <v>6</v>
      </c>
      <c r="AJ3473" s="9">
        <f t="shared" ca="1" si="2141"/>
        <v>0</v>
      </c>
      <c r="AK3473" s="9">
        <f t="shared" si="2142"/>
        <v>3</v>
      </c>
      <c r="AL3473" s="9">
        <f t="shared" si="2143"/>
        <v>10</v>
      </c>
      <c r="AM3473" s="9">
        <f t="shared" si="2144"/>
        <v>14</v>
      </c>
      <c r="AN3473" s="2">
        <v>43893.620833333334</v>
      </c>
      <c r="AO3473">
        <v>4423</v>
      </c>
      <c r="AP3473" s="1">
        <v>9000</v>
      </c>
      <c r="AQ3473" t="s">
        <v>4</v>
      </c>
    </row>
    <row r="3474" spans="1:43" x14ac:dyDescent="0.3">
      <c r="A3474" t="str">
        <f t="shared" ca="1" si="2106"/>
        <v>FY2020 Q4 Sep</v>
      </c>
      <c r="B3474">
        <f t="shared" ca="1" si="2107"/>
        <v>2020</v>
      </c>
      <c r="C3474" s="8" t="str">
        <f t="shared" ca="1" si="2108"/>
        <v>Sep</v>
      </c>
      <c r="D3474" s="8" t="str">
        <f t="shared" ca="1" si="2109"/>
        <v>Q4</v>
      </c>
      <c r="E3474">
        <f t="shared" ca="1" si="2110"/>
        <v>12</v>
      </c>
      <c r="F3474">
        <f t="shared" ca="1" si="2111"/>
        <v>4</v>
      </c>
      <c r="G3474">
        <f t="shared" ca="1" si="2112"/>
        <v>202012</v>
      </c>
      <c r="H3474">
        <f t="shared" ca="1" si="2113"/>
        <v>202004</v>
      </c>
      <c r="I3474" t="str">
        <f t="shared" ca="1" si="2114"/>
        <v>FY2020 Q3 Sep</v>
      </c>
      <c r="J3474">
        <f t="shared" ca="1" si="2115"/>
        <v>2020</v>
      </c>
      <c r="K3474" s="8" t="str">
        <f t="shared" ca="1" si="2116"/>
        <v>Sep</v>
      </c>
      <c r="L3474" s="8" t="str">
        <f t="shared" ca="1" si="2117"/>
        <v>Q3</v>
      </c>
      <c r="M3474">
        <f t="shared" ca="1" si="2118"/>
        <v>9</v>
      </c>
      <c r="N3474">
        <f t="shared" ca="1" si="2119"/>
        <v>3</v>
      </c>
      <c r="O3474">
        <f t="shared" ca="1" si="2120"/>
        <v>202009</v>
      </c>
      <c r="P3474">
        <f t="shared" ca="1" si="2121"/>
        <v>202003</v>
      </c>
      <c r="Q3474" t="str">
        <f t="shared" si="2122"/>
        <v>FY2019 Q4 Sep</v>
      </c>
      <c r="R3474">
        <f t="shared" si="2123"/>
        <v>2019</v>
      </c>
      <c r="S3474" s="8" t="str">
        <f t="shared" si="2124"/>
        <v>Sep</v>
      </c>
      <c r="T3474" s="8" t="str">
        <f t="shared" si="2125"/>
        <v>Q4</v>
      </c>
      <c r="U3474">
        <f t="shared" si="2126"/>
        <v>12</v>
      </c>
      <c r="V3474">
        <f t="shared" si="2127"/>
        <v>4</v>
      </c>
      <c r="W3474">
        <f t="shared" si="2128"/>
        <v>201912</v>
      </c>
      <c r="X3474">
        <f t="shared" si="2129"/>
        <v>201904</v>
      </c>
      <c r="Y3474" t="str">
        <f t="shared" si="2130"/>
        <v>FY2019 Q3 Sep</v>
      </c>
      <c r="Z3474">
        <f t="shared" si="2131"/>
        <v>2019</v>
      </c>
      <c r="AA3474" s="8" t="str">
        <f t="shared" si="2132"/>
        <v>Sep</v>
      </c>
      <c r="AB3474" s="8" t="str">
        <f t="shared" si="2133"/>
        <v>Q3</v>
      </c>
      <c r="AC3474">
        <f t="shared" si="2134"/>
        <v>9</v>
      </c>
      <c r="AD3474">
        <f t="shared" si="2135"/>
        <v>3</v>
      </c>
      <c r="AE3474">
        <f t="shared" si="2136"/>
        <v>201909</v>
      </c>
      <c r="AF3474">
        <f t="shared" si="2137"/>
        <v>201903</v>
      </c>
      <c r="AG3474" s="9">
        <f t="shared" ca="1" si="2138"/>
        <v>1</v>
      </c>
      <c r="AH3474">
        <f t="shared" ca="1" si="2139"/>
        <v>4</v>
      </c>
      <c r="AI3474" s="9">
        <f t="shared" ca="1" si="2140"/>
        <v>12</v>
      </c>
      <c r="AJ3474" s="9">
        <f t="shared" ca="1" si="2141"/>
        <v>1</v>
      </c>
      <c r="AK3474" s="9">
        <f t="shared" si="2142"/>
        <v>3</v>
      </c>
      <c r="AL3474" s="9">
        <f t="shared" si="2143"/>
        <v>36</v>
      </c>
      <c r="AM3474" s="9">
        <f t="shared" si="2144"/>
        <v>10</v>
      </c>
      <c r="AN3474" s="2">
        <v>43711.44027777778</v>
      </c>
      <c r="AO3474">
        <v>4525</v>
      </c>
      <c r="AP3474" s="1">
        <v>9000</v>
      </c>
      <c r="AQ3474" t="s">
        <v>4</v>
      </c>
    </row>
    <row r="3475" spans="1:43" x14ac:dyDescent="0.3">
      <c r="A3475" t="str">
        <f t="shared" ca="1" si="2106"/>
        <v>FY2020 Q4 Sep</v>
      </c>
      <c r="B3475">
        <f t="shared" ca="1" si="2107"/>
        <v>2020</v>
      </c>
      <c r="C3475" s="8" t="str">
        <f t="shared" ca="1" si="2108"/>
        <v>Sep</v>
      </c>
      <c r="D3475" s="8" t="str">
        <f t="shared" ca="1" si="2109"/>
        <v>Q4</v>
      </c>
      <c r="E3475">
        <f t="shared" ca="1" si="2110"/>
        <v>12</v>
      </c>
      <c r="F3475">
        <f t="shared" ca="1" si="2111"/>
        <v>4</v>
      </c>
      <c r="G3475">
        <f t="shared" ca="1" si="2112"/>
        <v>202012</v>
      </c>
      <c r="H3475">
        <f t="shared" ca="1" si="2113"/>
        <v>202004</v>
      </c>
      <c r="I3475" t="str">
        <f t="shared" ca="1" si="2114"/>
        <v>FY2020 Q3 Sep</v>
      </c>
      <c r="J3475">
        <f t="shared" ca="1" si="2115"/>
        <v>2020</v>
      </c>
      <c r="K3475" s="8" t="str">
        <f t="shared" ca="1" si="2116"/>
        <v>Sep</v>
      </c>
      <c r="L3475" s="8" t="str">
        <f t="shared" ca="1" si="2117"/>
        <v>Q3</v>
      </c>
      <c r="M3475">
        <f t="shared" ca="1" si="2118"/>
        <v>9</v>
      </c>
      <c r="N3475">
        <f t="shared" ca="1" si="2119"/>
        <v>3</v>
      </c>
      <c r="O3475">
        <f t="shared" ca="1" si="2120"/>
        <v>202009</v>
      </c>
      <c r="P3475">
        <f t="shared" ca="1" si="2121"/>
        <v>202003</v>
      </c>
      <c r="Q3475" t="str">
        <f t="shared" si="2122"/>
        <v>FY2020 Q2 Mar</v>
      </c>
      <c r="R3475">
        <f t="shared" si="2123"/>
        <v>2020</v>
      </c>
      <c r="S3475" s="8" t="str">
        <f t="shared" si="2124"/>
        <v>Mar</v>
      </c>
      <c r="T3475" s="8" t="str">
        <f t="shared" si="2125"/>
        <v>Q2</v>
      </c>
      <c r="U3475">
        <f t="shared" si="2126"/>
        <v>6</v>
      </c>
      <c r="V3475">
        <f t="shared" si="2127"/>
        <v>2</v>
      </c>
      <c r="W3475">
        <f t="shared" si="2128"/>
        <v>202006</v>
      </c>
      <c r="X3475">
        <f t="shared" si="2129"/>
        <v>202002</v>
      </c>
      <c r="Y3475" t="str">
        <f t="shared" si="2130"/>
        <v>FY2020 Q1 Mar</v>
      </c>
      <c r="Z3475">
        <f t="shared" si="2131"/>
        <v>2020</v>
      </c>
      <c r="AA3475" s="8" t="str">
        <f t="shared" si="2132"/>
        <v>Mar</v>
      </c>
      <c r="AB3475" s="8" t="str">
        <f t="shared" si="2133"/>
        <v>Q1</v>
      </c>
      <c r="AC3475">
        <f t="shared" si="2134"/>
        <v>3</v>
      </c>
      <c r="AD3475">
        <f t="shared" si="2135"/>
        <v>1</v>
      </c>
      <c r="AE3475">
        <f t="shared" si="2136"/>
        <v>202003</v>
      </c>
      <c r="AF3475">
        <f t="shared" si="2137"/>
        <v>202001</v>
      </c>
      <c r="AG3475" s="9">
        <f t="shared" ca="1" si="2138"/>
        <v>0</v>
      </c>
      <c r="AH3475">
        <f t="shared" ca="1" si="2139"/>
        <v>2</v>
      </c>
      <c r="AI3475" s="9">
        <f t="shared" ca="1" si="2140"/>
        <v>6</v>
      </c>
      <c r="AJ3475" s="9">
        <f t="shared" ca="1" si="2141"/>
        <v>0</v>
      </c>
      <c r="AK3475" s="9">
        <f t="shared" si="2142"/>
        <v>5</v>
      </c>
      <c r="AL3475" s="9">
        <f t="shared" si="2143"/>
        <v>10</v>
      </c>
      <c r="AM3475" s="9">
        <f t="shared" si="2144"/>
        <v>17</v>
      </c>
      <c r="AN3475" s="2">
        <v>43895.712500000001</v>
      </c>
      <c r="AO3475">
        <v>4648</v>
      </c>
      <c r="AP3475" s="1">
        <v>9000</v>
      </c>
      <c r="AQ3475" t="s">
        <v>4</v>
      </c>
    </row>
    <row r="3476" spans="1:43" x14ac:dyDescent="0.3">
      <c r="A3476" t="str">
        <f t="shared" ca="1" si="2106"/>
        <v>FY2020 Q4 Sep</v>
      </c>
      <c r="B3476">
        <f t="shared" ca="1" si="2107"/>
        <v>2020</v>
      </c>
      <c r="C3476" s="8" t="str">
        <f t="shared" ca="1" si="2108"/>
        <v>Sep</v>
      </c>
      <c r="D3476" s="8" t="str">
        <f t="shared" ca="1" si="2109"/>
        <v>Q4</v>
      </c>
      <c r="E3476">
        <f t="shared" ca="1" si="2110"/>
        <v>12</v>
      </c>
      <c r="F3476">
        <f t="shared" ca="1" si="2111"/>
        <v>4</v>
      </c>
      <c r="G3476">
        <f t="shared" ca="1" si="2112"/>
        <v>202012</v>
      </c>
      <c r="H3476">
        <f t="shared" ca="1" si="2113"/>
        <v>202004</v>
      </c>
      <c r="I3476" t="str">
        <f t="shared" ca="1" si="2114"/>
        <v>FY2020 Q3 Sep</v>
      </c>
      <c r="J3476">
        <f t="shared" ca="1" si="2115"/>
        <v>2020</v>
      </c>
      <c r="K3476" s="8" t="str">
        <f t="shared" ca="1" si="2116"/>
        <v>Sep</v>
      </c>
      <c r="L3476" s="8" t="str">
        <f t="shared" ca="1" si="2117"/>
        <v>Q3</v>
      </c>
      <c r="M3476">
        <f t="shared" ca="1" si="2118"/>
        <v>9</v>
      </c>
      <c r="N3476">
        <f t="shared" ca="1" si="2119"/>
        <v>3</v>
      </c>
      <c r="O3476">
        <f t="shared" ca="1" si="2120"/>
        <v>202009</v>
      </c>
      <c r="P3476">
        <f t="shared" ca="1" si="2121"/>
        <v>202003</v>
      </c>
      <c r="Q3476" t="str">
        <f t="shared" si="2122"/>
        <v>FY2020 Q1 Nov</v>
      </c>
      <c r="R3476">
        <f t="shared" si="2123"/>
        <v>2020</v>
      </c>
      <c r="S3476" s="8" t="str">
        <f t="shared" si="2124"/>
        <v>Nov</v>
      </c>
      <c r="T3476" s="8" t="str">
        <f t="shared" si="2125"/>
        <v>Q1</v>
      </c>
      <c r="U3476">
        <f t="shared" si="2126"/>
        <v>2</v>
      </c>
      <c r="V3476">
        <f t="shared" si="2127"/>
        <v>1</v>
      </c>
      <c r="W3476">
        <f t="shared" si="2128"/>
        <v>202002</v>
      </c>
      <c r="X3476">
        <f t="shared" si="2129"/>
        <v>202001</v>
      </c>
      <c r="Y3476" t="str">
        <f t="shared" si="2130"/>
        <v>FY2019 Q4 Nov</v>
      </c>
      <c r="Z3476">
        <f t="shared" si="2131"/>
        <v>2019</v>
      </c>
      <c r="AA3476" s="8" t="str">
        <f t="shared" si="2132"/>
        <v>Nov</v>
      </c>
      <c r="AB3476" s="8" t="str">
        <f t="shared" si="2133"/>
        <v>Q4</v>
      </c>
      <c r="AC3476">
        <f t="shared" si="2134"/>
        <v>11</v>
      </c>
      <c r="AD3476">
        <f t="shared" si="2135"/>
        <v>4</v>
      </c>
      <c r="AE3476">
        <f t="shared" si="2136"/>
        <v>201911</v>
      </c>
      <c r="AF3476">
        <f t="shared" si="2137"/>
        <v>201904</v>
      </c>
      <c r="AG3476" s="9">
        <f t="shared" ca="1" si="2138"/>
        <v>0</v>
      </c>
      <c r="AH3476">
        <f t="shared" ca="1" si="2139"/>
        <v>3</v>
      </c>
      <c r="AI3476" s="9">
        <f t="shared" ca="1" si="2140"/>
        <v>10</v>
      </c>
      <c r="AJ3476" s="9">
        <f t="shared" ca="1" si="2141"/>
        <v>1</v>
      </c>
      <c r="AK3476" s="9">
        <f t="shared" si="2142"/>
        <v>6</v>
      </c>
      <c r="AL3476" s="9">
        <f t="shared" si="2143"/>
        <v>46</v>
      </c>
      <c r="AM3476" s="9">
        <f t="shared" si="2144"/>
        <v>12</v>
      </c>
      <c r="AN3476" s="2">
        <v>43784.539583333331</v>
      </c>
      <c r="AO3476">
        <v>4657</v>
      </c>
      <c r="AP3476" s="1">
        <v>9000</v>
      </c>
      <c r="AQ3476" t="s">
        <v>4</v>
      </c>
    </row>
    <row r="3477" spans="1:43" x14ac:dyDescent="0.3">
      <c r="A3477" t="str">
        <f t="shared" ca="1" si="2106"/>
        <v>FY2020 Q4 Sep</v>
      </c>
      <c r="B3477">
        <f t="shared" ca="1" si="2107"/>
        <v>2020</v>
      </c>
      <c r="C3477" s="8" t="str">
        <f t="shared" ca="1" si="2108"/>
        <v>Sep</v>
      </c>
      <c r="D3477" s="8" t="str">
        <f t="shared" ca="1" si="2109"/>
        <v>Q4</v>
      </c>
      <c r="E3477">
        <f t="shared" ca="1" si="2110"/>
        <v>12</v>
      </c>
      <c r="F3477">
        <f t="shared" ca="1" si="2111"/>
        <v>4</v>
      </c>
      <c r="G3477">
        <f t="shared" ca="1" si="2112"/>
        <v>202012</v>
      </c>
      <c r="H3477">
        <f t="shared" ca="1" si="2113"/>
        <v>202004</v>
      </c>
      <c r="I3477" t="str">
        <f t="shared" ca="1" si="2114"/>
        <v>FY2020 Q3 Sep</v>
      </c>
      <c r="J3477">
        <f t="shared" ca="1" si="2115"/>
        <v>2020</v>
      </c>
      <c r="K3477" s="8" t="str">
        <f t="shared" ca="1" si="2116"/>
        <v>Sep</v>
      </c>
      <c r="L3477" s="8" t="str">
        <f t="shared" ca="1" si="2117"/>
        <v>Q3</v>
      </c>
      <c r="M3477">
        <f t="shared" ca="1" si="2118"/>
        <v>9</v>
      </c>
      <c r="N3477">
        <f t="shared" ca="1" si="2119"/>
        <v>3</v>
      </c>
      <c r="O3477">
        <f t="shared" ca="1" si="2120"/>
        <v>202009</v>
      </c>
      <c r="P3477">
        <f t="shared" ca="1" si="2121"/>
        <v>202003</v>
      </c>
      <c r="Q3477" t="str">
        <f t="shared" si="2122"/>
        <v>FY2020 Q1 Oct</v>
      </c>
      <c r="R3477">
        <f t="shared" si="2123"/>
        <v>2020</v>
      </c>
      <c r="S3477" s="8" t="str">
        <f t="shared" si="2124"/>
        <v>Oct</v>
      </c>
      <c r="T3477" s="8" t="str">
        <f t="shared" si="2125"/>
        <v>Q1</v>
      </c>
      <c r="U3477">
        <f t="shared" si="2126"/>
        <v>1</v>
      </c>
      <c r="V3477">
        <f t="shared" si="2127"/>
        <v>1</v>
      </c>
      <c r="W3477">
        <f t="shared" si="2128"/>
        <v>202001</v>
      </c>
      <c r="X3477">
        <f t="shared" si="2129"/>
        <v>202001</v>
      </c>
      <c r="Y3477" t="str">
        <f t="shared" si="2130"/>
        <v>FY2019 Q4 Oct</v>
      </c>
      <c r="Z3477">
        <f t="shared" si="2131"/>
        <v>2019</v>
      </c>
      <c r="AA3477" s="8" t="str">
        <f t="shared" si="2132"/>
        <v>Oct</v>
      </c>
      <c r="AB3477" s="8" t="str">
        <f t="shared" si="2133"/>
        <v>Q4</v>
      </c>
      <c r="AC3477">
        <f t="shared" si="2134"/>
        <v>10</v>
      </c>
      <c r="AD3477">
        <f t="shared" si="2135"/>
        <v>4</v>
      </c>
      <c r="AE3477">
        <f t="shared" si="2136"/>
        <v>201910</v>
      </c>
      <c r="AF3477">
        <f t="shared" si="2137"/>
        <v>201904</v>
      </c>
      <c r="AG3477" s="9">
        <f t="shared" ca="1" si="2138"/>
        <v>0</v>
      </c>
      <c r="AH3477">
        <f t="shared" ca="1" si="2139"/>
        <v>4</v>
      </c>
      <c r="AI3477" s="9">
        <f t="shared" ca="1" si="2140"/>
        <v>11</v>
      </c>
      <c r="AJ3477" s="9">
        <f t="shared" ca="1" si="2141"/>
        <v>1</v>
      </c>
      <c r="AK3477" s="9">
        <f t="shared" si="2142"/>
        <v>5</v>
      </c>
      <c r="AL3477" s="9">
        <f t="shared" si="2143"/>
        <v>41</v>
      </c>
      <c r="AM3477" s="9">
        <f t="shared" si="2144"/>
        <v>19</v>
      </c>
      <c r="AN3477" s="2">
        <v>43748.82708333333</v>
      </c>
      <c r="AO3477">
        <v>4747</v>
      </c>
      <c r="AP3477" s="1">
        <v>9000</v>
      </c>
      <c r="AQ3477" t="s">
        <v>4</v>
      </c>
    </row>
    <row r="3478" spans="1:43" x14ac:dyDescent="0.3">
      <c r="A3478" t="str">
        <f t="shared" ca="1" si="2106"/>
        <v>FY2020 Q4 Sep</v>
      </c>
      <c r="B3478">
        <f t="shared" ca="1" si="2107"/>
        <v>2020</v>
      </c>
      <c r="C3478" s="8" t="str">
        <f t="shared" ca="1" si="2108"/>
        <v>Sep</v>
      </c>
      <c r="D3478" s="8" t="str">
        <f t="shared" ca="1" si="2109"/>
        <v>Q4</v>
      </c>
      <c r="E3478">
        <f t="shared" ca="1" si="2110"/>
        <v>12</v>
      </c>
      <c r="F3478">
        <f t="shared" ca="1" si="2111"/>
        <v>4</v>
      </c>
      <c r="G3478">
        <f t="shared" ca="1" si="2112"/>
        <v>202012</v>
      </c>
      <c r="H3478">
        <f t="shared" ca="1" si="2113"/>
        <v>202004</v>
      </c>
      <c r="I3478" t="str">
        <f t="shared" ca="1" si="2114"/>
        <v>FY2020 Q3 Sep</v>
      </c>
      <c r="J3478">
        <f t="shared" ca="1" si="2115"/>
        <v>2020</v>
      </c>
      <c r="K3478" s="8" t="str">
        <f t="shared" ca="1" si="2116"/>
        <v>Sep</v>
      </c>
      <c r="L3478" s="8" t="str">
        <f t="shared" ca="1" si="2117"/>
        <v>Q3</v>
      </c>
      <c r="M3478">
        <f t="shared" ca="1" si="2118"/>
        <v>9</v>
      </c>
      <c r="N3478">
        <f t="shared" ca="1" si="2119"/>
        <v>3</v>
      </c>
      <c r="O3478">
        <f t="shared" ca="1" si="2120"/>
        <v>202009</v>
      </c>
      <c r="P3478">
        <f t="shared" ca="1" si="2121"/>
        <v>202003</v>
      </c>
      <c r="Q3478" t="str">
        <f t="shared" si="2122"/>
        <v>FY2020 Q1 Nov</v>
      </c>
      <c r="R3478">
        <f t="shared" si="2123"/>
        <v>2020</v>
      </c>
      <c r="S3478" s="8" t="str">
        <f t="shared" si="2124"/>
        <v>Nov</v>
      </c>
      <c r="T3478" s="8" t="str">
        <f t="shared" si="2125"/>
        <v>Q1</v>
      </c>
      <c r="U3478">
        <f t="shared" si="2126"/>
        <v>2</v>
      </c>
      <c r="V3478">
        <f t="shared" si="2127"/>
        <v>1</v>
      </c>
      <c r="W3478">
        <f t="shared" si="2128"/>
        <v>202002</v>
      </c>
      <c r="X3478">
        <f t="shared" si="2129"/>
        <v>202001</v>
      </c>
      <c r="Y3478" t="str">
        <f t="shared" si="2130"/>
        <v>FY2019 Q4 Nov</v>
      </c>
      <c r="Z3478">
        <f t="shared" si="2131"/>
        <v>2019</v>
      </c>
      <c r="AA3478" s="8" t="str">
        <f t="shared" si="2132"/>
        <v>Nov</v>
      </c>
      <c r="AB3478" s="8" t="str">
        <f t="shared" si="2133"/>
        <v>Q4</v>
      </c>
      <c r="AC3478">
        <f t="shared" si="2134"/>
        <v>11</v>
      </c>
      <c r="AD3478">
        <f t="shared" si="2135"/>
        <v>4</v>
      </c>
      <c r="AE3478">
        <f t="shared" si="2136"/>
        <v>201911</v>
      </c>
      <c r="AF3478">
        <f t="shared" si="2137"/>
        <v>201904</v>
      </c>
      <c r="AG3478" s="9">
        <f t="shared" ca="1" si="2138"/>
        <v>0</v>
      </c>
      <c r="AH3478">
        <f t="shared" ca="1" si="2139"/>
        <v>3</v>
      </c>
      <c r="AI3478" s="9">
        <f t="shared" ca="1" si="2140"/>
        <v>10</v>
      </c>
      <c r="AJ3478" s="9">
        <f t="shared" ca="1" si="2141"/>
        <v>1</v>
      </c>
      <c r="AK3478" s="9">
        <f t="shared" si="2142"/>
        <v>4</v>
      </c>
      <c r="AL3478" s="9">
        <f t="shared" si="2143"/>
        <v>47</v>
      </c>
      <c r="AM3478" s="9">
        <f t="shared" si="2144"/>
        <v>13</v>
      </c>
      <c r="AN3478" s="2">
        <v>43789.55972222222</v>
      </c>
      <c r="AO3478">
        <v>4868</v>
      </c>
      <c r="AP3478" s="1">
        <v>9000</v>
      </c>
      <c r="AQ3478" t="s">
        <v>4</v>
      </c>
    </row>
    <row r="3479" spans="1:43" x14ac:dyDescent="0.3">
      <c r="A3479" t="str">
        <f t="shared" ca="1" si="2106"/>
        <v>FY2020 Q4 Sep</v>
      </c>
      <c r="B3479">
        <f t="shared" ca="1" si="2107"/>
        <v>2020</v>
      </c>
      <c r="C3479" s="8" t="str">
        <f t="shared" ca="1" si="2108"/>
        <v>Sep</v>
      </c>
      <c r="D3479" s="8" t="str">
        <f t="shared" ca="1" si="2109"/>
        <v>Q4</v>
      </c>
      <c r="E3479">
        <f t="shared" ca="1" si="2110"/>
        <v>12</v>
      </c>
      <c r="F3479">
        <f t="shared" ca="1" si="2111"/>
        <v>4</v>
      </c>
      <c r="G3479">
        <f t="shared" ca="1" si="2112"/>
        <v>202012</v>
      </c>
      <c r="H3479">
        <f t="shared" ca="1" si="2113"/>
        <v>202004</v>
      </c>
      <c r="I3479" t="str">
        <f t="shared" ca="1" si="2114"/>
        <v>FY2020 Q3 Sep</v>
      </c>
      <c r="J3479">
        <f t="shared" ca="1" si="2115"/>
        <v>2020</v>
      </c>
      <c r="K3479" s="8" t="str">
        <f t="shared" ca="1" si="2116"/>
        <v>Sep</v>
      </c>
      <c r="L3479" s="8" t="str">
        <f t="shared" ca="1" si="2117"/>
        <v>Q3</v>
      </c>
      <c r="M3479">
        <f t="shared" ca="1" si="2118"/>
        <v>9</v>
      </c>
      <c r="N3479">
        <f t="shared" ca="1" si="2119"/>
        <v>3</v>
      </c>
      <c r="O3479">
        <f t="shared" ca="1" si="2120"/>
        <v>202009</v>
      </c>
      <c r="P3479">
        <f t="shared" ca="1" si="2121"/>
        <v>202003</v>
      </c>
      <c r="Q3479" t="str">
        <f t="shared" si="2122"/>
        <v>FY2020 Q2 Mar</v>
      </c>
      <c r="R3479">
        <f t="shared" si="2123"/>
        <v>2020</v>
      </c>
      <c r="S3479" s="8" t="str">
        <f t="shared" si="2124"/>
        <v>Mar</v>
      </c>
      <c r="T3479" s="8" t="str">
        <f t="shared" si="2125"/>
        <v>Q2</v>
      </c>
      <c r="U3479">
        <f t="shared" si="2126"/>
        <v>6</v>
      </c>
      <c r="V3479">
        <f t="shared" si="2127"/>
        <v>2</v>
      </c>
      <c r="W3479">
        <f t="shared" si="2128"/>
        <v>202006</v>
      </c>
      <c r="X3479">
        <f t="shared" si="2129"/>
        <v>202002</v>
      </c>
      <c r="Y3479" t="str">
        <f t="shared" si="2130"/>
        <v>FY2020 Q1 Mar</v>
      </c>
      <c r="Z3479">
        <f t="shared" si="2131"/>
        <v>2020</v>
      </c>
      <c r="AA3479" s="8" t="str">
        <f t="shared" si="2132"/>
        <v>Mar</v>
      </c>
      <c r="AB3479" s="8" t="str">
        <f t="shared" si="2133"/>
        <v>Q1</v>
      </c>
      <c r="AC3479">
        <f t="shared" si="2134"/>
        <v>3</v>
      </c>
      <c r="AD3479">
        <f t="shared" si="2135"/>
        <v>1</v>
      </c>
      <c r="AE3479">
        <f t="shared" si="2136"/>
        <v>202003</v>
      </c>
      <c r="AF3479">
        <f t="shared" si="2137"/>
        <v>202001</v>
      </c>
      <c r="AG3479" s="9">
        <f t="shared" ca="1" si="2138"/>
        <v>0</v>
      </c>
      <c r="AH3479">
        <f t="shared" ca="1" si="2139"/>
        <v>2</v>
      </c>
      <c r="AI3479" s="9">
        <f t="shared" ca="1" si="2140"/>
        <v>6</v>
      </c>
      <c r="AJ3479" s="9">
        <f t="shared" ca="1" si="2141"/>
        <v>0</v>
      </c>
      <c r="AK3479" s="9">
        <f t="shared" si="2142"/>
        <v>4</v>
      </c>
      <c r="AL3479" s="9">
        <f t="shared" si="2143"/>
        <v>10</v>
      </c>
      <c r="AM3479" s="9">
        <f t="shared" si="2144"/>
        <v>16</v>
      </c>
      <c r="AN3479" s="2">
        <v>43894.683333333334</v>
      </c>
      <c r="AO3479">
        <v>4985</v>
      </c>
      <c r="AP3479" s="1">
        <v>9000</v>
      </c>
      <c r="AQ3479" t="s">
        <v>4</v>
      </c>
    </row>
    <row r="3480" spans="1:43" x14ac:dyDescent="0.3">
      <c r="A3480" t="str">
        <f t="shared" ca="1" si="2106"/>
        <v>FY2020 Q4 Sep</v>
      </c>
      <c r="B3480">
        <f t="shared" ca="1" si="2107"/>
        <v>2020</v>
      </c>
      <c r="C3480" s="8" t="str">
        <f t="shared" ca="1" si="2108"/>
        <v>Sep</v>
      </c>
      <c r="D3480" s="8" t="str">
        <f t="shared" ca="1" si="2109"/>
        <v>Q4</v>
      </c>
      <c r="E3480">
        <f t="shared" ca="1" si="2110"/>
        <v>12</v>
      </c>
      <c r="F3480">
        <f t="shared" ca="1" si="2111"/>
        <v>4</v>
      </c>
      <c r="G3480">
        <f t="shared" ca="1" si="2112"/>
        <v>202012</v>
      </c>
      <c r="H3480">
        <f t="shared" ca="1" si="2113"/>
        <v>202004</v>
      </c>
      <c r="I3480" t="str">
        <f t="shared" ca="1" si="2114"/>
        <v>FY2020 Q3 Sep</v>
      </c>
      <c r="J3480">
        <f t="shared" ca="1" si="2115"/>
        <v>2020</v>
      </c>
      <c r="K3480" s="8" t="str">
        <f t="shared" ca="1" si="2116"/>
        <v>Sep</v>
      </c>
      <c r="L3480" s="8" t="str">
        <f t="shared" ca="1" si="2117"/>
        <v>Q3</v>
      </c>
      <c r="M3480">
        <f t="shared" ca="1" si="2118"/>
        <v>9</v>
      </c>
      <c r="N3480">
        <f t="shared" ca="1" si="2119"/>
        <v>3</v>
      </c>
      <c r="O3480">
        <f t="shared" ca="1" si="2120"/>
        <v>202009</v>
      </c>
      <c r="P3480">
        <f t="shared" ca="1" si="2121"/>
        <v>202003</v>
      </c>
      <c r="Q3480" t="str">
        <f t="shared" si="2122"/>
        <v>FY2020 Q2 Mar</v>
      </c>
      <c r="R3480">
        <f t="shared" si="2123"/>
        <v>2020</v>
      </c>
      <c r="S3480" s="8" t="str">
        <f t="shared" si="2124"/>
        <v>Mar</v>
      </c>
      <c r="T3480" s="8" t="str">
        <f t="shared" si="2125"/>
        <v>Q2</v>
      </c>
      <c r="U3480">
        <f t="shared" si="2126"/>
        <v>6</v>
      </c>
      <c r="V3480">
        <f t="shared" si="2127"/>
        <v>2</v>
      </c>
      <c r="W3480">
        <f t="shared" si="2128"/>
        <v>202006</v>
      </c>
      <c r="X3480">
        <f t="shared" si="2129"/>
        <v>202002</v>
      </c>
      <c r="Y3480" t="str">
        <f t="shared" si="2130"/>
        <v>FY2020 Q1 Mar</v>
      </c>
      <c r="Z3480">
        <f t="shared" si="2131"/>
        <v>2020</v>
      </c>
      <c r="AA3480" s="8" t="str">
        <f t="shared" si="2132"/>
        <v>Mar</v>
      </c>
      <c r="AB3480" s="8" t="str">
        <f t="shared" si="2133"/>
        <v>Q1</v>
      </c>
      <c r="AC3480">
        <f t="shared" si="2134"/>
        <v>3</v>
      </c>
      <c r="AD3480">
        <f t="shared" si="2135"/>
        <v>1</v>
      </c>
      <c r="AE3480">
        <f t="shared" si="2136"/>
        <v>202003</v>
      </c>
      <c r="AF3480">
        <f t="shared" si="2137"/>
        <v>202001</v>
      </c>
      <c r="AG3480" s="9">
        <f t="shared" ca="1" si="2138"/>
        <v>0</v>
      </c>
      <c r="AH3480">
        <f t="shared" ca="1" si="2139"/>
        <v>2</v>
      </c>
      <c r="AI3480" s="9">
        <f t="shared" ca="1" si="2140"/>
        <v>6</v>
      </c>
      <c r="AJ3480" s="9">
        <f t="shared" ca="1" si="2141"/>
        <v>0</v>
      </c>
      <c r="AK3480" s="9">
        <f t="shared" si="2142"/>
        <v>4</v>
      </c>
      <c r="AL3480" s="9">
        <f t="shared" si="2143"/>
        <v>10</v>
      </c>
      <c r="AM3480" s="9">
        <f t="shared" si="2144"/>
        <v>12</v>
      </c>
      <c r="AN3480" s="2">
        <v>43894.536805555559</v>
      </c>
      <c r="AO3480">
        <v>5402</v>
      </c>
      <c r="AP3480" s="1">
        <v>9000</v>
      </c>
      <c r="AQ3480" t="s">
        <v>4</v>
      </c>
    </row>
    <row r="3481" spans="1:43" x14ac:dyDescent="0.3">
      <c r="A3481" t="str">
        <f t="shared" ca="1" si="2106"/>
        <v>FY2020 Q4 Sep</v>
      </c>
      <c r="B3481">
        <f t="shared" ca="1" si="2107"/>
        <v>2020</v>
      </c>
      <c r="C3481" s="8" t="str">
        <f t="shared" ca="1" si="2108"/>
        <v>Sep</v>
      </c>
      <c r="D3481" s="8" t="str">
        <f t="shared" ca="1" si="2109"/>
        <v>Q4</v>
      </c>
      <c r="E3481">
        <f t="shared" ca="1" si="2110"/>
        <v>12</v>
      </c>
      <c r="F3481">
        <f t="shared" ca="1" si="2111"/>
        <v>4</v>
      </c>
      <c r="G3481">
        <f t="shared" ca="1" si="2112"/>
        <v>202012</v>
      </c>
      <c r="H3481">
        <f t="shared" ca="1" si="2113"/>
        <v>202004</v>
      </c>
      <c r="I3481" t="str">
        <f t="shared" ca="1" si="2114"/>
        <v>FY2020 Q3 Sep</v>
      </c>
      <c r="J3481">
        <f t="shared" ca="1" si="2115"/>
        <v>2020</v>
      </c>
      <c r="K3481" s="8" t="str">
        <f t="shared" ca="1" si="2116"/>
        <v>Sep</v>
      </c>
      <c r="L3481" s="8" t="str">
        <f t="shared" ca="1" si="2117"/>
        <v>Q3</v>
      </c>
      <c r="M3481">
        <f t="shared" ca="1" si="2118"/>
        <v>9</v>
      </c>
      <c r="N3481">
        <f t="shared" ca="1" si="2119"/>
        <v>3</v>
      </c>
      <c r="O3481">
        <f t="shared" ca="1" si="2120"/>
        <v>202009</v>
      </c>
      <c r="P3481">
        <f t="shared" ca="1" si="2121"/>
        <v>202003</v>
      </c>
      <c r="Q3481" t="str">
        <f t="shared" si="2122"/>
        <v>FY2020 Q2 Mar</v>
      </c>
      <c r="R3481">
        <f t="shared" si="2123"/>
        <v>2020</v>
      </c>
      <c r="S3481" s="8" t="str">
        <f t="shared" si="2124"/>
        <v>Mar</v>
      </c>
      <c r="T3481" s="8" t="str">
        <f t="shared" si="2125"/>
        <v>Q2</v>
      </c>
      <c r="U3481">
        <f t="shared" si="2126"/>
        <v>6</v>
      </c>
      <c r="V3481">
        <f t="shared" si="2127"/>
        <v>2</v>
      </c>
      <c r="W3481">
        <f t="shared" si="2128"/>
        <v>202006</v>
      </c>
      <c r="X3481">
        <f t="shared" si="2129"/>
        <v>202002</v>
      </c>
      <c r="Y3481" t="str">
        <f t="shared" si="2130"/>
        <v>FY2020 Q1 Mar</v>
      </c>
      <c r="Z3481">
        <f t="shared" si="2131"/>
        <v>2020</v>
      </c>
      <c r="AA3481" s="8" t="str">
        <f t="shared" si="2132"/>
        <v>Mar</v>
      </c>
      <c r="AB3481" s="8" t="str">
        <f t="shared" si="2133"/>
        <v>Q1</v>
      </c>
      <c r="AC3481">
        <f t="shared" si="2134"/>
        <v>3</v>
      </c>
      <c r="AD3481">
        <f t="shared" si="2135"/>
        <v>1</v>
      </c>
      <c r="AE3481">
        <f t="shared" si="2136"/>
        <v>202003</v>
      </c>
      <c r="AF3481">
        <f t="shared" si="2137"/>
        <v>202001</v>
      </c>
      <c r="AG3481" s="9">
        <f t="shared" ca="1" si="2138"/>
        <v>0</v>
      </c>
      <c r="AH3481">
        <f t="shared" ca="1" si="2139"/>
        <v>2</v>
      </c>
      <c r="AI3481" s="9">
        <f t="shared" ca="1" si="2140"/>
        <v>6</v>
      </c>
      <c r="AJ3481" s="9">
        <f t="shared" ca="1" si="2141"/>
        <v>0</v>
      </c>
      <c r="AK3481" s="9">
        <f t="shared" si="2142"/>
        <v>5</v>
      </c>
      <c r="AL3481" s="9">
        <f t="shared" si="2143"/>
        <v>10</v>
      </c>
      <c r="AM3481" s="9">
        <f t="shared" si="2144"/>
        <v>12</v>
      </c>
      <c r="AN3481" s="2">
        <v>43895.509027777778</v>
      </c>
      <c r="AO3481">
        <v>5402</v>
      </c>
      <c r="AP3481" s="1">
        <v>9000</v>
      </c>
      <c r="AQ3481" t="s">
        <v>4</v>
      </c>
    </row>
    <row r="3482" spans="1:43" x14ac:dyDescent="0.3">
      <c r="A3482" t="str">
        <f t="shared" ca="1" si="2106"/>
        <v>FY2020 Q4 Sep</v>
      </c>
      <c r="B3482">
        <f t="shared" ca="1" si="2107"/>
        <v>2020</v>
      </c>
      <c r="C3482" s="8" t="str">
        <f t="shared" ca="1" si="2108"/>
        <v>Sep</v>
      </c>
      <c r="D3482" s="8" t="str">
        <f t="shared" ca="1" si="2109"/>
        <v>Q4</v>
      </c>
      <c r="E3482">
        <f t="shared" ca="1" si="2110"/>
        <v>12</v>
      </c>
      <c r="F3482">
        <f t="shared" ca="1" si="2111"/>
        <v>4</v>
      </c>
      <c r="G3482">
        <f t="shared" ca="1" si="2112"/>
        <v>202012</v>
      </c>
      <c r="H3482">
        <f t="shared" ca="1" si="2113"/>
        <v>202004</v>
      </c>
      <c r="I3482" t="str">
        <f t="shared" ca="1" si="2114"/>
        <v>FY2020 Q3 Sep</v>
      </c>
      <c r="J3482">
        <f t="shared" ca="1" si="2115"/>
        <v>2020</v>
      </c>
      <c r="K3482" s="8" t="str">
        <f t="shared" ca="1" si="2116"/>
        <v>Sep</v>
      </c>
      <c r="L3482" s="8" t="str">
        <f t="shared" ca="1" si="2117"/>
        <v>Q3</v>
      </c>
      <c r="M3482">
        <f t="shared" ca="1" si="2118"/>
        <v>9</v>
      </c>
      <c r="N3482">
        <f t="shared" ca="1" si="2119"/>
        <v>3</v>
      </c>
      <c r="O3482">
        <f t="shared" ca="1" si="2120"/>
        <v>202009</v>
      </c>
      <c r="P3482">
        <f t="shared" ca="1" si="2121"/>
        <v>202003</v>
      </c>
      <c r="Q3482" t="str">
        <f t="shared" si="2122"/>
        <v>FY2020 Q2 Feb</v>
      </c>
      <c r="R3482">
        <f t="shared" si="2123"/>
        <v>2020</v>
      </c>
      <c r="S3482" s="8" t="str">
        <f t="shared" si="2124"/>
        <v>Feb</v>
      </c>
      <c r="T3482" s="8" t="str">
        <f t="shared" si="2125"/>
        <v>Q2</v>
      </c>
      <c r="U3482">
        <f t="shared" si="2126"/>
        <v>5</v>
      </c>
      <c r="V3482">
        <f t="shared" si="2127"/>
        <v>2</v>
      </c>
      <c r="W3482">
        <f t="shared" si="2128"/>
        <v>202005</v>
      </c>
      <c r="X3482">
        <f t="shared" si="2129"/>
        <v>202002</v>
      </c>
      <c r="Y3482" t="str">
        <f t="shared" si="2130"/>
        <v>FY2020 Q1 Feb</v>
      </c>
      <c r="Z3482">
        <f t="shared" si="2131"/>
        <v>2020</v>
      </c>
      <c r="AA3482" s="8" t="str">
        <f t="shared" si="2132"/>
        <v>Feb</v>
      </c>
      <c r="AB3482" s="8" t="str">
        <f t="shared" si="2133"/>
        <v>Q1</v>
      </c>
      <c r="AC3482">
        <f t="shared" si="2134"/>
        <v>2</v>
      </c>
      <c r="AD3482">
        <f t="shared" si="2135"/>
        <v>1</v>
      </c>
      <c r="AE3482">
        <f t="shared" si="2136"/>
        <v>202002</v>
      </c>
      <c r="AF3482">
        <f t="shared" si="2137"/>
        <v>202001</v>
      </c>
      <c r="AG3482" s="9">
        <f t="shared" ca="1" si="2138"/>
        <v>0</v>
      </c>
      <c r="AH3482">
        <f t="shared" ca="1" si="2139"/>
        <v>2</v>
      </c>
      <c r="AI3482" s="9">
        <f t="shared" ca="1" si="2140"/>
        <v>7</v>
      </c>
      <c r="AJ3482" s="9">
        <f t="shared" ca="1" si="2141"/>
        <v>0</v>
      </c>
      <c r="AK3482" s="9">
        <f t="shared" si="2142"/>
        <v>5</v>
      </c>
      <c r="AL3482" s="9">
        <f t="shared" si="2143"/>
        <v>8</v>
      </c>
      <c r="AM3482" s="9">
        <f t="shared" si="2144"/>
        <v>9</v>
      </c>
      <c r="AN3482" s="2">
        <v>43881.375694444447</v>
      </c>
      <c r="AO3482">
        <v>5619</v>
      </c>
      <c r="AP3482" s="1">
        <v>9000</v>
      </c>
      <c r="AQ3482" t="s">
        <v>4</v>
      </c>
    </row>
    <row r="3483" spans="1:43" x14ac:dyDescent="0.3">
      <c r="A3483" t="str">
        <f t="shared" ca="1" si="2106"/>
        <v>FY2020 Q4 Sep</v>
      </c>
      <c r="B3483">
        <f t="shared" ca="1" si="2107"/>
        <v>2020</v>
      </c>
      <c r="C3483" s="8" t="str">
        <f t="shared" ca="1" si="2108"/>
        <v>Sep</v>
      </c>
      <c r="D3483" s="8" t="str">
        <f t="shared" ca="1" si="2109"/>
        <v>Q4</v>
      </c>
      <c r="E3483">
        <f t="shared" ca="1" si="2110"/>
        <v>12</v>
      </c>
      <c r="F3483">
        <f t="shared" ca="1" si="2111"/>
        <v>4</v>
      </c>
      <c r="G3483">
        <f t="shared" ca="1" si="2112"/>
        <v>202012</v>
      </c>
      <c r="H3483">
        <f t="shared" ca="1" si="2113"/>
        <v>202004</v>
      </c>
      <c r="I3483" t="str">
        <f t="shared" ca="1" si="2114"/>
        <v>FY2020 Q3 Sep</v>
      </c>
      <c r="J3483">
        <f t="shared" ca="1" si="2115"/>
        <v>2020</v>
      </c>
      <c r="K3483" s="8" t="str">
        <f t="shared" ca="1" si="2116"/>
        <v>Sep</v>
      </c>
      <c r="L3483" s="8" t="str">
        <f t="shared" ca="1" si="2117"/>
        <v>Q3</v>
      </c>
      <c r="M3483">
        <f t="shared" ca="1" si="2118"/>
        <v>9</v>
      </c>
      <c r="N3483">
        <f t="shared" ca="1" si="2119"/>
        <v>3</v>
      </c>
      <c r="O3483">
        <f t="shared" ca="1" si="2120"/>
        <v>202009</v>
      </c>
      <c r="P3483">
        <f t="shared" ca="1" si="2121"/>
        <v>202003</v>
      </c>
      <c r="Q3483" t="str">
        <f t="shared" si="2122"/>
        <v>FY2020 Q2 Mar</v>
      </c>
      <c r="R3483">
        <f t="shared" si="2123"/>
        <v>2020</v>
      </c>
      <c r="S3483" s="8" t="str">
        <f t="shared" si="2124"/>
        <v>Mar</v>
      </c>
      <c r="T3483" s="8" t="str">
        <f t="shared" si="2125"/>
        <v>Q2</v>
      </c>
      <c r="U3483">
        <f t="shared" si="2126"/>
        <v>6</v>
      </c>
      <c r="V3483">
        <f t="shared" si="2127"/>
        <v>2</v>
      </c>
      <c r="W3483">
        <f t="shared" si="2128"/>
        <v>202006</v>
      </c>
      <c r="X3483">
        <f t="shared" si="2129"/>
        <v>202002</v>
      </c>
      <c r="Y3483" t="str">
        <f t="shared" si="2130"/>
        <v>FY2020 Q1 Mar</v>
      </c>
      <c r="Z3483">
        <f t="shared" si="2131"/>
        <v>2020</v>
      </c>
      <c r="AA3483" s="8" t="str">
        <f t="shared" si="2132"/>
        <v>Mar</v>
      </c>
      <c r="AB3483" s="8" t="str">
        <f t="shared" si="2133"/>
        <v>Q1</v>
      </c>
      <c r="AC3483">
        <f t="shared" si="2134"/>
        <v>3</v>
      </c>
      <c r="AD3483">
        <f t="shared" si="2135"/>
        <v>1</v>
      </c>
      <c r="AE3483">
        <f t="shared" si="2136"/>
        <v>202003</v>
      </c>
      <c r="AF3483">
        <f t="shared" si="2137"/>
        <v>202001</v>
      </c>
      <c r="AG3483" s="9">
        <f t="shared" ca="1" si="2138"/>
        <v>0</v>
      </c>
      <c r="AH3483">
        <f t="shared" ca="1" si="2139"/>
        <v>2</v>
      </c>
      <c r="AI3483" s="9">
        <f t="shared" ca="1" si="2140"/>
        <v>6</v>
      </c>
      <c r="AJ3483" s="9">
        <f t="shared" ca="1" si="2141"/>
        <v>0</v>
      </c>
      <c r="AK3483" s="9">
        <f t="shared" si="2142"/>
        <v>2</v>
      </c>
      <c r="AL3483" s="9">
        <f t="shared" si="2143"/>
        <v>10</v>
      </c>
      <c r="AM3483" s="9">
        <f t="shared" si="2144"/>
        <v>13</v>
      </c>
      <c r="AN3483" s="2">
        <v>43892.554861111108</v>
      </c>
      <c r="AO3483">
        <v>5846</v>
      </c>
      <c r="AP3483" s="1">
        <v>9000</v>
      </c>
      <c r="AQ3483" t="s">
        <v>4</v>
      </c>
    </row>
    <row r="3484" spans="1:43" x14ac:dyDescent="0.3">
      <c r="A3484" t="str">
        <f t="shared" ca="1" si="2106"/>
        <v>FY2020 Q4 Sep</v>
      </c>
      <c r="B3484">
        <f t="shared" ca="1" si="2107"/>
        <v>2020</v>
      </c>
      <c r="C3484" s="8" t="str">
        <f t="shared" ca="1" si="2108"/>
        <v>Sep</v>
      </c>
      <c r="D3484" s="8" t="str">
        <f t="shared" ca="1" si="2109"/>
        <v>Q4</v>
      </c>
      <c r="E3484">
        <f t="shared" ca="1" si="2110"/>
        <v>12</v>
      </c>
      <c r="F3484">
        <f t="shared" ca="1" si="2111"/>
        <v>4</v>
      </c>
      <c r="G3484">
        <f t="shared" ca="1" si="2112"/>
        <v>202012</v>
      </c>
      <c r="H3484">
        <f t="shared" ca="1" si="2113"/>
        <v>202004</v>
      </c>
      <c r="I3484" t="str">
        <f t="shared" ca="1" si="2114"/>
        <v>FY2020 Q3 Sep</v>
      </c>
      <c r="J3484">
        <f t="shared" ca="1" si="2115"/>
        <v>2020</v>
      </c>
      <c r="K3484" s="8" t="str">
        <f t="shared" ca="1" si="2116"/>
        <v>Sep</v>
      </c>
      <c r="L3484" s="8" t="str">
        <f t="shared" ca="1" si="2117"/>
        <v>Q3</v>
      </c>
      <c r="M3484">
        <f t="shared" ca="1" si="2118"/>
        <v>9</v>
      </c>
      <c r="N3484">
        <f t="shared" ca="1" si="2119"/>
        <v>3</v>
      </c>
      <c r="O3484">
        <f t="shared" ca="1" si="2120"/>
        <v>202009</v>
      </c>
      <c r="P3484">
        <f t="shared" ca="1" si="2121"/>
        <v>202003</v>
      </c>
      <c r="Q3484" t="str">
        <f t="shared" si="2122"/>
        <v>FY2020 Q2 Mar</v>
      </c>
      <c r="R3484">
        <f t="shared" si="2123"/>
        <v>2020</v>
      </c>
      <c r="S3484" s="8" t="str">
        <f t="shared" si="2124"/>
        <v>Mar</v>
      </c>
      <c r="T3484" s="8" t="str">
        <f t="shared" si="2125"/>
        <v>Q2</v>
      </c>
      <c r="U3484">
        <f t="shared" si="2126"/>
        <v>6</v>
      </c>
      <c r="V3484">
        <f t="shared" si="2127"/>
        <v>2</v>
      </c>
      <c r="W3484">
        <f t="shared" si="2128"/>
        <v>202006</v>
      </c>
      <c r="X3484">
        <f t="shared" si="2129"/>
        <v>202002</v>
      </c>
      <c r="Y3484" t="str">
        <f t="shared" si="2130"/>
        <v>FY2020 Q1 Mar</v>
      </c>
      <c r="Z3484">
        <f t="shared" si="2131"/>
        <v>2020</v>
      </c>
      <c r="AA3484" s="8" t="str">
        <f t="shared" si="2132"/>
        <v>Mar</v>
      </c>
      <c r="AB3484" s="8" t="str">
        <f t="shared" si="2133"/>
        <v>Q1</v>
      </c>
      <c r="AC3484">
        <f t="shared" si="2134"/>
        <v>3</v>
      </c>
      <c r="AD3484">
        <f t="shared" si="2135"/>
        <v>1</v>
      </c>
      <c r="AE3484">
        <f t="shared" si="2136"/>
        <v>202003</v>
      </c>
      <c r="AF3484">
        <f t="shared" si="2137"/>
        <v>202001</v>
      </c>
      <c r="AG3484" s="9">
        <f t="shared" ca="1" si="2138"/>
        <v>0</v>
      </c>
      <c r="AH3484">
        <f t="shared" ca="1" si="2139"/>
        <v>2</v>
      </c>
      <c r="AI3484" s="9">
        <f t="shared" ca="1" si="2140"/>
        <v>6</v>
      </c>
      <c r="AJ3484" s="9">
        <f t="shared" ca="1" si="2141"/>
        <v>0</v>
      </c>
      <c r="AK3484" s="9">
        <f t="shared" si="2142"/>
        <v>3</v>
      </c>
      <c r="AL3484" s="9">
        <f t="shared" si="2143"/>
        <v>10</v>
      </c>
      <c r="AM3484" s="9">
        <f t="shared" si="2144"/>
        <v>14</v>
      </c>
      <c r="AN3484" s="2">
        <v>43893.604166666664</v>
      </c>
      <c r="AO3484">
        <v>5846</v>
      </c>
      <c r="AP3484" s="1">
        <v>9000</v>
      </c>
      <c r="AQ3484" t="s">
        <v>4</v>
      </c>
    </row>
    <row r="3485" spans="1:43" x14ac:dyDescent="0.3">
      <c r="A3485" t="str">
        <f t="shared" ca="1" si="2106"/>
        <v>FY2020 Q4 Sep</v>
      </c>
      <c r="B3485">
        <f t="shared" ca="1" si="2107"/>
        <v>2020</v>
      </c>
      <c r="C3485" s="8" t="str">
        <f t="shared" ca="1" si="2108"/>
        <v>Sep</v>
      </c>
      <c r="D3485" s="8" t="str">
        <f t="shared" ca="1" si="2109"/>
        <v>Q4</v>
      </c>
      <c r="E3485">
        <f t="shared" ca="1" si="2110"/>
        <v>12</v>
      </c>
      <c r="F3485">
        <f t="shared" ca="1" si="2111"/>
        <v>4</v>
      </c>
      <c r="G3485">
        <f t="shared" ca="1" si="2112"/>
        <v>202012</v>
      </c>
      <c r="H3485">
        <f t="shared" ca="1" si="2113"/>
        <v>202004</v>
      </c>
      <c r="I3485" t="str">
        <f t="shared" ca="1" si="2114"/>
        <v>FY2020 Q3 Sep</v>
      </c>
      <c r="J3485">
        <f t="shared" ca="1" si="2115"/>
        <v>2020</v>
      </c>
      <c r="K3485" s="8" t="str">
        <f t="shared" ca="1" si="2116"/>
        <v>Sep</v>
      </c>
      <c r="L3485" s="8" t="str">
        <f t="shared" ca="1" si="2117"/>
        <v>Q3</v>
      </c>
      <c r="M3485">
        <f t="shared" ca="1" si="2118"/>
        <v>9</v>
      </c>
      <c r="N3485">
        <f t="shared" ca="1" si="2119"/>
        <v>3</v>
      </c>
      <c r="O3485">
        <f t="shared" ca="1" si="2120"/>
        <v>202009</v>
      </c>
      <c r="P3485">
        <f t="shared" ca="1" si="2121"/>
        <v>202003</v>
      </c>
      <c r="Q3485" t="str">
        <f t="shared" si="2122"/>
        <v>FY2020 Q2 Mar</v>
      </c>
      <c r="R3485">
        <f t="shared" si="2123"/>
        <v>2020</v>
      </c>
      <c r="S3485" s="8" t="str">
        <f t="shared" si="2124"/>
        <v>Mar</v>
      </c>
      <c r="T3485" s="8" t="str">
        <f t="shared" si="2125"/>
        <v>Q2</v>
      </c>
      <c r="U3485">
        <f t="shared" si="2126"/>
        <v>6</v>
      </c>
      <c r="V3485">
        <f t="shared" si="2127"/>
        <v>2</v>
      </c>
      <c r="W3485">
        <f t="shared" si="2128"/>
        <v>202006</v>
      </c>
      <c r="X3485">
        <f t="shared" si="2129"/>
        <v>202002</v>
      </c>
      <c r="Y3485" t="str">
        <f t="shared" si="2130"/>
        <v>FY2020 Q1 Mar</v>
      </c>
      <c r="Z3485">
        <f t="shared" si="2131"/>
        <v>2020</v>
      </c>
      <c r="AA3485" s="8" t="str">
        <f t="shared" si="2132"/>
        <v>Mar</v>
      </c>
      <c r="AB3485" s="8" t="str">
        <f t="shared" si="2133"/>
        <v>Q1</v>
      </c>
      <c r="AC3485">
        <f t="shared" si="2134"/>
        <v>3</v>
      </c>
      <c r="AD3485">
        <f t="shared" si="2135"/>
        <v>1</v>
      </c>
      <c r="AE3485">
        <f t="shared" si="2136"/>
        <v>202003</v>
      </c>
      <c r="AF3485">
        <f t="shared" si="2137"/>
        <v>202001</v>
      </c>
      <c r="AG3485" s="9">
        <f t="shared" ca="1" si="2138"/>
        <v>0</v>
      </c>
      <c r="AH3485">
        <f t="shared" ca="1" si="2139"/>
        <v>2</v>
      </c>
      <c r="AI3485" s="9">
        <f t="shared" ca="1" si="2140"/>
        <v>6</v>
      </c>
      <c r="AJ3485" s="9">
        <f t="shared" ca="1" si="2141"/>
        <v>0</v>
      </c>
      <c r="AK3485" s="9">
        <f t="shared" si="2142"/>
        <v>6</v>
      </c>
      <c r="AL3485" s="9">
        <f t="shared" si="2143"/>
        <v>11</v>
      </c>
      <c r="AM3485" s="9">
        <f t="shared" si="2144"/>
        <v>10</v>
      </c>
      <c r="AN3485" s="2">
        <v>43903.448611111111</v>
      </c>
      <c r="AO3485">
        <v>5902</v>
      </c>
      <c r="AP3485" s="1">
        <v>9000</v>
      </c>
      <c r="AQ3485" t="s">
        <v>4</v>
      </c>
    </row>
    <row r="3486" spans="1:43" x14ac:dyDescent="0.3">
      <c r="A3486" t="str">
        <f t="shared" ca="1" si="2106"/>
        <v>FY2020 Q4 Sep</v>
      </c>
      <c r="B3486">
        <f t="shared" ca="1" si="2107"/>
        <v>2020</v>
      </c>
      <c r="C3486" s="8" t="str">
        <f t="shared" ca="1" si="2108"/>
        <v>Sep</v>
      </c>
      <c r="D3486" s="8" t="str">
        <f t="shared" ca="1" si="2109"/>
        <v>Q4</v>
      </c>
      <c r="E3486">
        <f t="shared" ca="1" si="2110"/>
        <v>12</v>
      </c>
      <c r="F3486">
        <f t="shared" ca="1" si="2111"/>
        <v>4</v>
      </c>
      <c r="G3486">
        <f t="shared" ca="1" si="2112"/>
        <v>202012</v>
      </c>
      <c r="H3486">
        <f t="shared" ca="1" si="2113"/>
        <v>202004</v>
      </c>
      <c r="I3486" t="str">
        <f t="shared" ca="1" si="2114"/>
        <v>FY2020 Q3 Sep</v>
      </c>
      <c r="J3486">
        <f t="shared" ca="1" si="2115"/>
        <v>2020</v>
      </c>
      <c r="K3486" s="8" t="str">
        <f t="shared" ca="1" si="2116"/>
        <v>Sep</v>
      </c>
      <c r="L3486" s="8" t="str">
        <f t="shared" ca="1" si="2117"/>
        <v>Q3</v>
      </c>
      <c r="M3486">
        <f t="shared" ca="1" si="2118"/>
        <v>9</v>
      </c>
      <c r="N3486">
        <f t="shared" ca="1" si="2119"/>
        <v>3</v>
      </c>
      <c r="O3486">
        <f t="shared" ca="1" si="2120"/>
        <v>202009</v>
      </c>
      <c r="P3486">
        <f t="shared" ca="1" si="2121"/>
        <v>202003</v>
      </c>
      <c r="Q3486" t="str">
        <f t="shared" si="2122"/>
        <v>FY2020 Q1 Nov</v>
      </c>
      <c r="R3486">
        <f t="shared" si="2123"/>
        <v>2020</v>
      </c>
      <c r="S3486" s="8" t="str">
        <f t="shared" si="2124"/>
        <v>Nov</v>
      </c>
      <c r="T3486" s="8" t="str">
        <f t="shared" si="2125"/>
        <v>Q1</v>
      </c>
      <c r="U3486">
        <f t="shared" si="2126"/>
        <v>2</v>
      </c>
      <c r="V3486">
        <f t="shared" si="2127"/>
        <v>1</v>
      </c>
      <c r="W3486">
        <f t="shared" si="2128"/>
        <v>202002</v>
      </c>
      <c r="X3486">
        <f t="shared" si="2129"/>
        <v>202001</v>
      </c>
      <c r="Y3486" t="str">
        <f t="shared" si="2130"/>
        <v>FY2019 Q4 Nov</v>
      </c>
      <c r="Z3486">
        <f t="shared" si="2131"/>
        <v>2019</v>
      </c>
      <c r="AA3486" s="8" t="str">
        <f t="shared" si="2132"/>
        <v>Nov</v>
      </c>
      <c r="AB3486" s="8" t="str">
        <f t="shared" si="2133"/>
        <v>Q4</v>
      </c>
      <c r="AC3486">
        <f t="shared" si="2134"/>
        <v>11</v>
      </c>
      <c r="AD3486">
        <f t="shared" si="2135"/>
        <v>4</v>
      </c>
      <c r="AE3486">
        <f t="shared" si="2136"/>
        <v>201911</v>
      </c>
      <c r="AF3486">
        <f t="shared" si="2137"/>
        <v>201904</v>
      </c>
      <c r="AG3486" s="9">
        <f t="shared" ca="1" si="2138"/>
        <v>0</v>
      </c>
      <c r="AH3486">
        <f t="shared" ca="1" si="2139"/>
        <v>3</v>
      </c>
      <c r="AI3486" s="9">
        <f t="shared" ca="1" si="2140"/>
        <v>10</v>
      </c>
      <c r="AJ3486" s="9">
        <f t="shared" ca="1" si="2141"/>
        <v>1</v>
      </c>
      <c r="AK3486" s="9">
        <f t="shared" si="2142"/>
        <v>2</v>
      </c>
      <c r="AL3486" s="9">
        <f t="shared" si="2143"/>
        <v>47</v>
      </c>
      <c r="AM3486" s="9">
        <f t="shared" si="2144"/>
        <v>13</v>
      </c>
      <c r="AN3486" s="2">
        <v>43787.55972222222</v>
      </c>
      <c r="AO3486">
        <v>5926</v>
      </c>
      <c r="AP3486" s="1">
        <v>9000</v>
      </c>
      <c r="AQ3486" t="s">
        <v>4</v>
      </c>
    </row>
    <row r="3487" spans="1:43" x14ac:dyDescent="0.3">
      <c r="A3487" t="str">
        <f t="shared" ca="1" si="2106"/>
        <v>FY2020 Q4 Sep</v>
      </c>
      <c r="B3487">
        <f t="shared" ca="1" si="2107"/>
        <v>2020</v>
      </c>
      <c r="C3487" s="8" t="str">
        <f t="shared" ca="1" si="2108"/>
        <v>Sep</v>
      </c>
      <c r="D3487" s="8" t="str">
        <f t="shared" ca="1" si="2109"/>
        <v>Q4</v>
      </c>
      <c r="E3487">
        <f t="shared" ca="1" si="2110"/>
        <v>12</v>
      </c>
      <c r="F3487">
        <f t="shared" ca="1" si="2111"/>
        <v>4</v>
      </c>
      <c r="G3487">
        <f t="shared" ca="1" si="2112"/>
        <v>202012</v>
      </c>
      <c r="H3487">
        <f t="shared" ca="1" si="2113"/>
        <v>202004</v>
      </c>
      <c r="I3487" t="str">
        <f t="shared" ca="1" si="2114"/>
        <v>FY2020 Q3 Sep</v>
      </c>
      <c r="J3487">
        <f t="shared" ca="1" si="2115"/>
        <v>2020</v>
      </c>
      <c r="K3487" s="8" t="str">
        <f t="shared" ca="1" si="2116"/>
        <v>Sep</v>
      </c>
      <c r="L3487" s="8" t="str">
        <f t="shared" ca="1" si="2117"/>
        <v>Q3</v>
      </c>
      <c r="M3487">
        <f t="shared" ca="1" si="2118"/>
        <v>9</v>
      </c>
      <c r="N3487">
        <f t="shared" ca="1" si="2119"/>
        <v>3</v>
      </c>
      <c r="O3487">
        <f t="shared" ca="1" si="2120"/>
        <v>202009</v>
      </c>
      <c r="P3487">
        <f t="shared" ca="1" si="2121"/>
        <v>202003</v>
      </c>
      <c r="Q3487" t="str">
        <f t="shared" si="2122"/>
        <v>FY2020 Q1 Nov</v>
      </c>
      <c r="R3487">
        <f t="shared" si="2123"/>
        <v>2020</v>
      </c>
      <c r="S3487" s="8" t="str">
        <f t="shared" si="2124"/>
        <v>Nov</v>
      </c>
      <c r="T3487" s="8" t="str">
        <f t="shared" si="2125"/>
        <v>Q1</v>
      </c>
      <c r="U3487">
        <f t="shared" si="2126"/>
        <v>2</v>
      </c>
      <c r="V3487">
        <f t="shared" si="2127"/>
        <v>1</v>
      </c>
      <c r="W3487">
        <f t="shared" si="2128"/>
        <v>202002</v>
      </c>
      <c r="X3487">
        <f t="shared" si="2129"/>
        <v>202001</v>
      </c>
      <c r="Y3487" t="str">
        <f t="shared" si="2130"/>
        <v>FY2019 Q4 Nov</v>
      </c>
      <c r="Z3487">
        <f t="shared" si="2131"/>
        <v>2019</v>
      </c>
      <c r="AA3487" s="8" t="str">
        <f t="shared" si="2132"/>
        <v>Nov</v>
      </c>
      <c r="AB3487" s="8" t="str">
        <f t="shared" si="2133"/>
        <v>Q4</v>
      </c>
      <c r="AC3487">
        <f t="shared" si="2134"/>
        <v>11</v>
      </c>
      <c r="AD3487">
        <f t="shared" si="2135"/>
        <v>4</v>
      </c>
      <c r="AE3487">
        <f t="shared" si="2136"/>
        <v>201911</v>
      </c>
      <c r="AF3487">
        <f t="shared" si="2137"/>
        <v>201904</v>
      </c>
      <c r="AG3487" s="9">
        <f t="shared" ca="1" si="2138"/>
        <v>0</v>
      </c>
      <c r="AH3487">
        <f t="shared" ca="1" si="2139"/>
        <v>3</v>
      </c>
      <c r="AI3487" s="9">
        <f t="shared" ca="1" si="2140"/>
        <v>10</v>
      </c>
      <c r="AJ3487" s="9">
        <f t="shared" ca="1" si="2141"/>
        <v>1</v>
      </c>
      <c r="AK3487" s="9">
        <f t="shared" si="2142"/>
        <v>5</v>
      </c>
      <c r="AL3487" s="9">
        <f t="shared" si="2143"/>
        <v>45</v>
      </c>
      <c r="AM3487" s="9">
        <f t="shared" si="2144"/>
        <v>12</v>
      </c>
      <c r="AN3487" s="2">
        <v>43776.52847222222</v>
      </c>
      <c r="AO3487">
        <v>5942</v>
      </c>
      <c r="AP3487" s="1">
        <v>9000</v>
      </c>
      <c r="AQ3487" t="s">
        <v>4</v>
      </c>
    </row>
    <row r="3488" spans="1:43" x14ac:dyDescent="0.3">
      <c r="A3488" t="str">
        <f t="shared" ca="1" si="2106"/>
        <v>FY2020 Q4 Sep</v>
      </c>
      <c r="B3488">
        <f t="shared" ca="1" si="2107"/>
        <v>2020</v>
      </c>
      <c r="C3488" s="8" t="str">
        <f t="shared" ca="1" si="2108"/>
        <v>Sep</v>
      </c>
      <c r="D3488" s="8" t="str">
        <f t="shared" ca="1" si="2109"/>
        <v>Q4</v>
      </c>
      <c r="E3488">
        <f t="shared" ca="1" si="2110"/>
        <v>12</v>
      </c>
      <c r="F3488">
        <f t="shared" ca="1" si="2111"/>
        <v>4</v>
      </c>
      <c r="G3488">
        <f t="shared" ca="1" si="2112"/>
        <v>202012</v>
      </c>
      <c r="H3488">
        <f t="shared" ca="1" si="2113"/>
        <v>202004</v>
      </c>
      <c r="I3488" t="str">
        <f t="shared" ca="1" si="2114"/>
        <v>FY2020 Q3 Sep</v>
      </c>
      <c r="J3488">
        <f t="shared" ca="1" si="2115"/>
        <v>2020</v>
      </c>
      <c r="K3488" s="8" t="str">
        <f t="shared" ca="1" si="2116"/>
        <v>Sep</v>
      </c>
      <c r="L3488" s="8" t="str">
        <f t="shared" ca="1" si="2117"/>
        <v>Q3</v>
      </c>
      <c r="M3488">
        <f t="shared" ca="1" si="2118"/>
        <v>9</v>
      </c>
      <c r="N3488">
        <f t="shared" ca="1" si="2119"/>
        <v>3</v>
      </c>
      <c r="O3488">
        <f t="shared" ca="1" si="2120"/>
        <v>202009</v>
      </c>
      <c r="P3488">
        <f t="shared" ca="1" si="2121"/>
        <v>202003</v>
      </c>
      <c r="Q3488" t="str">
        <f t="shared" si="2122"/>
        <v>FY2020 Q2 Mar</v>
      </c>
      <c r="R3488">
        <f t="shared" si="2123"/>
        <v>2020</v>
      </c>
      <c r="S3488" s="8" t="str">
        <f t="shared" si="2124"/>
        <v>Mar</v>
      </c>
      <c r="T3488" s="8" t="str">
        <f t="shared" si="2125"/>
        <v>Q2</v>
      </c>
      <c r="U3488">
        <f t="shared" si="2126"/>
        <v>6</v>
      </c>
      <c r="V3488">
        <f t="shared" si="2127"/>
        <v>2</v>
      </c>
      <c r="W3488">
        <f t="shared" si="2128"/>
        <v>202006</v>
      </c>
      <c r="X3488">
        <f t="shared" si="2129"/>
        <v>202002</v>
      </c>
      <c r="Y3488" t="str">
        <f t="shared" si="2130"/>
        <v>FY2020 Q1 Mar</v>
      </c>
      <c r="Z3488">
        <f t="shared" si="2131"/>
        <v>2020</v>
      </c>
      <c r="AA3488" s="8" t="str">
        <f t="shared" si="2132"/>
        <v>Mar</v>
      </c>
      <c r="AB3488" s="8" t="str">
        <f t="shared" si="2133"/>
        <v>Q1</v>
      </c>
      <c r="AC3488">
        <f t="shared" si="2134"/>
        <v>3</v>
      </c>
      <c r="AD3488">
        <f t="shared" si="2135"/>
        <v>1</v>
      </c>
      <c r="AE3488">
        <f t="shared" si="2136"/>
        <v>202003</v>
      </c>
      <c r="AF3488">
        <f t="shared" si="2137"/>
        <v>202001</v>
      </c>
      <c r="AG3488" s="9">
        <f t="shared" ca="1" si="2138"/>
        <v>0</v>
      </c>
      <c r="AH3488">
        <f t="shared" ca="1" si="2139"/>
        <v>2</v>
      </c>
      <c r="AI3488" s="9">
        <f t="shared" ca="1" si="2140"/>
        <v>6</v>
      </c>
      <c r="AJ3488" s="9">
        <f t="shared" ca="1" si="2141"/>
        <v>0</v>
      </c>
      <c r="AK3488" s="9">
        <f t="shared" si="2142"/>
        <v>5</v>
      </c>
      <c r="AL3488" s="9">
        <f t="shared" si="2143"/>
        <v>11</v>
      </c>
      <c r="AM3488" s="9">
        <f t="shared" si="2144"/>
        <v>11</v>
      </c>
      <c r="AN3488" s="2">
        <v>43902.482638888891</v>
      </c>
      <c r="AO3488">
        <v>5969</v>
      </c>
      <c r="AP3488" s="1">
        <v>9000</v>
      </c>
      <c r="AQ3488" t="s">
        <v>4</v>
      </c>
    </row>
    <row r="3489" spans="1:43" x14ac:dyDescent="0.3">
      <c r="A3489" t="str">
        <f t="shared" ca="1" si="2106"/>
        <v>FY2020 Q4 Sep</v>
      </c>
      <c r="B3489">
        <f t="shared" ca="1" si="2107"/>
        <v>2020</v>
      </c>
      <c r="C3489" s="8" t="str">
        <f t="shared" ca="1" si="2108"/>
        <v>Sep</v>
      </c>
      <c r="D3489" s="8" t="str">
        <f t="shared" ca="1" si="2109"/>
        <v>Q4</v>
      </c>
      <c r="E3489">
        <f t="shared" ca="1" si="2110"/>
        <v>12</v>
      </c>
      <c r="F3489">
        <f t="shared" ca="1" si="2111"/>
        <v>4</v>
      </c>
      <c r="G3489">
        <f t="shared" ca="1" si="2112"/>
        <v>202012</v>
      </c>
      <c r="H3489">
        <f t="shared" ca="1" si="2113"/>
        <v>202004</v>
      </c>
      <c r="I3489" t="str">
        <f t="shared" ca="1" si="2114"/>
        <v>FY2020 Q3 Sep</v>
      </c>
      <c r="J3489">
        <f t="shared" ca="1" si="2115"/>
        <v>2020</v>
      </c>
      <c r="K3489" s="8" t="str">
        <f t="shared" ca="1" si="2116"/>
        <v>Sep</v>
      </c>
      <c r="L3489" s="8" t="str">
        <f t="shared" ca="1" si="2117"/>
        <v>Q3</v>
      </c>
      <c r="M3489">
        <f t="shared" ca="1" si="2118"/>
        <v>9</v>
      </c>
      <c r="N3489">
        <f t="shared" ca="1" si="2119"/>
        <v>3</v>
      </c>
      <c r="O3489">
        <f t="shared" ca="1" si="2120"/>
        <v>202009</v>
      </c>
      <c r="P3489">
        <f t="shared" ca="1" si="2121"/>
        <v>202003</v>
      </c>
      <c r="Q3489" t="str">
        <f t="shared" si="2122"/>
        <v>FY2020 Q2 Mar</v>
      </c>
      <c r="R3489">
        <f t="shared" si="2123"/>
        <v>2020</v>
      </c>
      <c r="S3489" s="8" t="str">
        <f t="shared" si="2124"/>
        <v>Mar</v>
      </c>
      <c r="T3489" s="8" t="str">
        <f t="shared" si="2125"/>
        <v>Q2</v>
      </c>
      <c r="U3489">
        <f t="shared" si="2126"/>
        <v>6</v>
      </c>
      <c r="V3489">
        <f t="shared" si="2127"/>
        <v>2</v>
      </c>
      <c r="W3489">
        <f t="shared" si="2128"/>
        <v>202006</v>
      </c>
      <c r="X3489">
        <f t="shared" si="2129"/>
        <v>202002</v>
      </c>
      <c r="Y3489" t="str">
        <f t="shared" si="2130"/>
        <v>FY2020 Q1 Mar</v>
      </c>
      <c r="Z3489">
        <f t="shared" si="2131"/>
        <v>2020</v>
      </c>
      <c r="AA3489" s="8" t="str">
        <f t="shared" si="2132"/>
        <v>Mar</v>
      </c>
      <c r="AB3489" s="8" t="str">
        <f t="shared" si="2133"/>
        <v>Q1</v>
      </c>
      <c r="AC3489">
        <f t="shared" si="2134"/>
        <v>3</v>
      </c>
      <c r="AD3489">
        <f t="shared" si="2135"/>
        <v>1</v>
      </c>
      <c r="AE3489">
        <f t="shared" si="2136"/>
        <v>202003</v>
      </c>
      <c r="AF3489">
        <f t="shared" si="2137"/>
        <v>202001</v>
      </c>
      <c r="AG3489" s="9">
        <f t="shared" ca="1" si="2138"/>
        <v>0</v>
      </c>
      <c r="AH3489">
        <f t="shared" ca="1" si="2139"/>
        <v>2</v>
      </c>
      <c r="AI3489" s="9">
        <f t="shared" ca="1" si="2140"/>
        <v>6</v>
      </c>
      <c r="AJ3489" s="9">
        <f t="shared" ca="1" si="2141"/>
        <v>0</v>
      </c>
      <c r="AK3489" s="9">
        <f t="shared" si="2142"/>
        <v>6</v>
      </c>
      <c r="AL3489" s="9">
        <f t="shared" si="2143"/>
        <v>10</v>
      </c>
      <c r="AM3489" s="9">
        <f t="shared" si="2144"/>
        <v>14</v>
      </c>
      <c r="AN3489" s="2">
        <v>43896.613194444442</v>
      </c>
      <c r="AO3489">
        <v>6028</v>
      </c>
      <c r="AP3489" s="1">
        <v>9000</v>
      </c>
      <c r="AQ3489" t="s">
        <v>4</v>
      </c>
    </row>
    <row r="3490" spans="1:43" x14ac:dyDescent="0.3">
      <c r="A3490" t="str">
        <f t="shared" ca="1" si="2106"/>
        <v>FY2020 Q4 Sep</v>
      </c>
      <c r="B3490">
        <f t="shared" ca="1" si="2107"/>
        <v>2020</v>
      </c>
      <c r="C3490" s="8" t="str">
        <f t="shared" ca="1" si="2108"/>
        <v>Sep</v>
      </c>
      <c r="D3490" s="8" t="str">
        <f t="shared" ca="1" si="2109"/>
        <v>Q4</v>
      </c>
      <c r="E3490">
        <f t="shared" ca="1" si="2110"/>
        <v>12</v>
      </c>
      <c r="F3490">
        <f t="shared" ca="1" si="2111"/>
        <v>4</v>
      </c>
      <c r="G3490">
        <f t="shared" ca="1" si="2112"/>
        <v>202012</v>
      </c>
      <c r="H3490">
        <f t="shared" ca="1" si="2113"/>
        <v>202004</v>
      </c>
      <c r="I3490" t="str">
        <f t="shared" ca="1" si="2114"/>
        <v>FY2020 Q3 Sep</v>
      </c>
      <c r="J3490">
        <f t="shared" ca="1" si="2115"/>
        <v>2020</v>
      </c>
      <c r="K3490" s="8" t="str">
        <f t="shared" ca="1" si="2116"/>
        <v>Sep</v>
      </c>
      <c r="L3490" s="8" t="str">
        <f t="shared" ca="1" si="2117"/>
        <v>Q3</v>
      </c>
      <c r="M3490">
        <f t="shared" ca="1" si="2118"/>
        <v>9</v>
      </c>
      <c r="N3490">
        <f t="shared" ca="1" si="2119"/>
        <v>3</v>
      </c>
      <c r="O3490">
        <f t="shared" ca="1" si="2120"/>
        <v>202009</v>
      </c>
      <c r="P3490">
        <f t="shared" ca="1" si="2121"/>
        <v>202003</v>
      </c>
      <c r="Q3490" t="str">
        <f t="shared" si="2122"/>
        <v>FY2020 Q1 Oct</v>
      </c>
      <c r="R3490">
        <f t="shared" si="2123"/>
        <v>2020</v>
      </c>
      <c r="S3490" s="8" t="str">
        <f t="shared" si="2124"/>
        <v>Oct</v>
      </c>
      <c r="T3490" s="8" t="str">
        <f t="shared" si="2125"/>
        <v>Q1</v>
      </c>
      <c r="U3490">
        <f t="shared" si="2126"/>
        <v>1</v>
      </c>
      <c r="V3490">
        <f t="shared" si="2127"/>
        <v>1</v>
      </c>
      <c r="W3490">
        <f t="shared" si="2128"/>
        <v>202001</v>
      </c>
      <c r="X3490">
        <f t="shared" si="2129"/>
        <v>202001</v>
      </c>
      <c r="Y3490" t="str">
        <f t="shared" si="2130"/>
        <v>FY2019 Q4 Oct</v>
      </c>
      <c r="Z3490">
        <f t="shared" si="2131"/>
        <v>2019</v>
      </c>
      <c r="AA3490" s="8" t="str">
        <f t="shared" si="2132"/>
        <v>Oct</v>
      </c>
      <c r="AB3490" s="8" t="str">
        <f t="shared" si="2133"/>
        <v>Q4</v>
      </c>
      <c r="AC3490">
        <f t="shared" si="2134"/>
        <v>10</v>
      </c>
      <c r="AD3490">
        <f t="shared" si="2135"/>
        <v>4</v>
      </c>
      <c r="AE3490">
        <f t="shared" si="2136"/>
        <v>201910</v>
      </c>
      <c r="AF3490">
        <f t="shared" si="2137"/>
        <v>201904</v>
      </c>
      <c r="AG3490" s="9">
        <f t="shared" ca="1" si="2138"/>
        <v>0</v>
      </c>
      <c r="AH3490">
        <f t="shared" ca="1" si="2139"/>
        <v>4</v>
      </c>
      <c r="AI3490" s="9">
        <f t="shared" ca="1" si="2140"/>
        <v>11</v>
      </c>
      <c r="AJ3490" s="9">
        <f t="shared" ca="1" si="2141"/>
        <v>1</v>
      </c>
      <c r="AK3490" s="9">
        <f t="shared" si="2142"/>
        <v>5</v>
      </c>
      <c r="AL3490" s="9">
        <f t="shared" si="2143"/>
        <v>43</v>
      </c>
      <c r="AM3490" s="9">
        <f t="shared" si="2144"/>
        <v>12</v>
      </c>
      <c r="AN3490" s="2">
        <v>43762.53402777778</v>
      </c>
      <c r="AO3490">
        <v>6092</v>
      </c>
      <c r="AP3490" s="1">
        <v>9000</v>
      </c>
      <c r="AQ3490" t="s">
        <v>4</v>
      </c>
    </row>
    <row r="3491" spans="1:43" x14ac:dyDescent="0.3">
      <c r="A3491" t="str">
        <f t="shared" ca="1" si="2106"/>
        <v>FY2020 Q4 Sep</v>
      </c>
      <c r="B3491">
        <f t="shared" ca="1" si="2107"/>
        <v>2020</v>
      </c>
      <c r="C3491" s="8" t="str">
        <f t="shared" ca="1" si="2108"/>
        <v>Sep</v>
      </c>
      <c r="D3491" s="8" t="str">
        <f t="shared" ca="1" si="2109"/>
        <v>Q4</v>
      </c>
      <c r="E3491">
        <f t="shared" ca="1" si="2110"/>
        <v>12</v>
      </c>
      <c r="F3491">
        <f t="shared" ca="1" si="2111"/>
        <v>4</v>
      </c>
      <c r="G3491">
        <f t="shared" ca="1" si="2112"/>
        <v>202012</v>
      </c>
      <c r="H3491">
        <f t="shared" ca="1" si="2113"/>
        <v>202004</v>
      </c>
      <c r="I3491" t="str">
        <f t="shared" ca="1" si="2114"/>
        <v>FY2020 Q3 Sep</v>
      </c>
      <c r="J3491">
        <f t="shared" ca="1" si="2115"/>
        <v>2020</v>
      </c>
      <c r="K3491" s="8" t="str">
        <f t="shared" ca="1" si="2116"/>
        <v>Sep</v>
      </c>
      <c r="L3491" s="8" t="str">
        <f t="shared" ca="1" si="2117"/>
        <v>Q3</v>
      </c>
      <c r="M3491">
        <f t="shared" ca="1" si="2118"/>
        <v>9</v>
      </c>
      <c r="N3491">
        <f t="shared" ca="1" si="2119"/>
        <v>3</v>
      </c>
      <c r="O3491">
        <f t="shared" ca="1" si="2120"/>
        <v>202009</v>
      </c>
      <c r="P3491">
        <f t="shared" ca="1" si="2121"/>
        <v>202003</v>
      </c>
      <c r="Q3491" t="str">
        <f t="shared" si="2122"/>
        <v>FY2020 Q1 Nov</v>
      </c>
      <c r="R3491">
        <f t="shared" si="2123"/>
        <v>2020</v>
      </c>
      <c r="S3491" s="8" t="str">
        <f t="shared" si="2124"/>
        <v>Nov</v>
      </c>
      <c r="T3491" s="8" t="str">
        <f t="shared" si="2125"/>
        <v>Q1</v>
      </c>
      <c r="U3491">
        <f t="shared" si="2126"/>
        <v>2</v>
      </c>
      <c r="V3491">
        <f t="shared" si="2127"/>
        <v>1</v>
      </c>
      <c r="W3491">
        <f t="shared" si="2128"/>
        <v>202002</v>
      </c>
      <c r="X3491">
        <f t="shared" si="2129"/>
        <v>202001</v>
      </c>
      <c r="Y3491" t="str">
        <f t="shared" si="2130"/>
        <v>FY2019 Q4 Nov</v>
      </c>
      <c r="Z3491">
        <f t="shared" si="2131"/>
        <v>2019</v>
      </c>
      <c r="AA3491" s="8" t="str">
        <f t="shared" si="2132"/>
        <v>Nov</v>
      </c>
      <c r="AB3491" s="8" t="str">
        <f t="shared" si="2133"/>
        <v>Q4</v>
      </c>
      <c r="AC3491">
        <f t="shared" si="2134"/>
        <v>11</v>
      </c>
      <c r="AD3491">
        <f t="shared" si="2135"/>
        <v>4</v>
      </c>
      <c r="AE3491">
        <f t="shared" si="2136"/>
        <v>201911</v>
      </c>
      <c r="AF3491">
        <f t="shared" si="2137"/>
        <v>201904</v>
      </c>
      <c r="AG3491" s="9">
        <f t="shared" ca="1" si="2138"/>
        <v>0</v>
      </c>
      <c r="AH3491">
        <f t="shared" ca="1" si="2139"/>
        <v>3</v>
      </c>
      <c r="AI3491" s="9">
        <f t="shared" ca="1" si="2140"/>
        <v>10</v>
      </c>
      <c r="AJ3491" s="9">
        <f t="shared" ca="1" si="2141"/>
        <v>1</v>
      </c>
      <c r="AK3491" s="9">
        <f t="shared" si="2142"/>
        <v>5</v>
      </c>
      <c r="AL3491" s="9">
        <f t="shared" si="2143"/>
        <v>45</v>
      </c>
      <c r="AM3491" s="9">
        <f t="shared" si="2144"/>
        <v>13</v>
      </c>
      <c r="AN3491" s="2">
        <v>43776.55972222222</v>
      </c>
      <c r="AO3491">
        <v>6092</v>
      </c>
      <c r="AP3491" s="1">
        <v>9000</v>
      </c>
      <c r="AQ3491" t="s">
        <v>4</v>
      </c>
    </row>
    <row r="3492" spans="1:43" x14ac:dyDescent="0.3">
      <c r="A3492" t="str">
        <f t="shared" ca="1" si="2106"/>
        <v>FY2020 Q4 Sep</v>
      </c>
      <c r="B3492">
        <f t="shared" ca="1" si="2107"/>
        <v>2020</v>
      </c>
      <c r="C3492" s="8" t="str">
        <f t="shared" ca="1" si="2108"/>
        <v>Sep</v>
      </c>
      <c r="D3492" s="8" t="str">
        <f t="shared" ca="1" si="2109"/>
        <v>Q4</v>
      </c>
      <c r="E3492">
        <f t="shared" ca="1" si="2110"/>
        <v>12</v>
      </c>
      <c r="F3492">
        <f t="shared" ca="1" si="2111"/>
        <v>4</v>
      </c>
      <c r="G3492">
        <f t="shared" ca="1" si="2112"/>
        <v>202012</v>
      </c>
      <c r="H3492">
        <f t="shared" ca="1" si="2113"/>
        <v>202004</v>
      </c>
      <c r="I3492" t="str">
        <f t="shared" ca="1" si="2114"/>
        <v>FY2020 Q3 Sep</v>
      </c>
      <c r="J3492">
        <f t="shared" ca="1" si="2115"/>
        <v>2020</v>
      </c>
      <c r="K3492" s="8" t="str">
        <f t="shared" ca="1" si="2116"/>
        <v>Sep</v>
      </c>
      <c r="L3492" s="8" t="str">
        <f t="shared" ca="1" si="2117"/>
        <v>Q3</v>
      </c>
      <c r="M3492">
        <f t="shared" ca="1" si="2118"/>
        <v>9</v>
      </c>
      <c r="N3492">
        <f t="shared" ca="1" si="2119"/>
        <v>3</v>
      </c>
      <c r="O3492">
        <f t="shared" ca="1" si="2120"/>
        <v>202009</v>
      </c>
      <c r="P3492">
        <f t="shared" ca="1" si="2121"/>
        <v>202003</v>
      </c>
      <c r="Q3492" t="str">
        <f t="shared" si="2122"/>
        <v>FY2020 Q2 Mar</v>
      </c>
      <c r="R3492">
        <f t="shared" si="2123"/>
        <v>2020</v>
      </c>
      <c r="S3492" s="8" t="str">
        <f t="shared" si="2124"/>
        <v>Mar</v>
      </c>
      <c r="T3492" s="8" t="str">
        <f t="shared" si="2125"/>
        <v>Q2</v>
      </c>
      <c r="U3492">
        <f t="shared" si="2126"/>
        <v>6</v>
      </c>
      <c r="V3492">
        <f t="shared" si="2127"/>
        <v>2</v>
      </c>
      <c r="W3492">
        <f t="shared" si="2128"/>
        <v>202006</v>
      </c>
      <c r="X3492">
        <f t="shared" si="2129"/>
        <v>202002</v>
      </c>
      <c r="Y3492" t="str">
        <f t="shared" si="2130"/>
        <v>FY2020 Q1 Mar</v>
      </c>
      <c r="Z3492">
        <f t="shared" si="2131"/>
        <v>2020</v>
      </c>
      <c r="AA3492" s="8" t="str">
        <f t="shared" si="2132"/>
        <v>Mar</v>
      </c>
      <c r="AB3492" s="8" t="str">
        <f t="shared" si="2133"/>
        <v>Q1</v>
      </c>
      <c r="AC3492">
        <f t="shared" si="2134"/>
        <v>3</v>
      </c>
      <c r="AD3492">
        <f t="shared" si="2135"/>
        <v>1</v>
      </c>
      <c r="AE3492">
        <f t="shared" si="2136"/>
        <v>202003</v>
      </c>
      <c r="AF3492">
        <f t="shared" si="2137"/>
        <v>202001</v>
      </c>
      <c r="AG3492" s="9">
        <f t="shared" ca="1" si="2138"/>
        <v>0</v>
      </c>
      <c r="AH3492">
        <f t="shared" ca="1" si="2139"/>
        <v>2</v>
      </c>
      <c r="AI3492" s="9">
        <f t="shared" ca="1" si="2140"/>
        <v>6</v>
      </c>
      <c r="AJ3492" s="9">
        <f t="shared" ca="1" si="2141"/>
        <v>0</v>
      </c>
      <c r="AK3492" s="9">
        <f t="shared" si="2142"/>
        <v>3</v>
      </c>
      <c r="AL3492" s="9">
        <f t="shared" si="2143"/>
        <v>10</v>
      </c>
      <c r="AM3492" s="9">
        <f t="shared" si="2144"/>
        <v>13</v>
      </c>
      <c r="AN3492" s="2">
        <v>43893.568055555559</v>
      </c>
      <c r="AO3492">
        <v>6407</v>
      </c>
      <c r="AP3492" s="1">
        <v>9000</v>
      </c>
      <c r="AQ3492" t="s">
        <v>4</v>
      </c>
    </row>
    <row r="3493" spans="1:43" x14ac:dyDescent="0.3">
      <c r="A3493" t="str">
        <f t="shared" ca="1" si="2106"/>
        <v>FY2020 Q4 Sep</v>
      </c>
      <c r="B3493">
        <f t="shared" ca="1" si="2107"/>
        <v>2020</v>
      </c>
      <c r="C3493" s="8" t="str">
        <f t="shared" ca="1" si="2108"/>
        <v>Sep</v>
      </c>
      <c r="D3493" s="8" t="str">
        <f t="shared" ca="1" si="2109"/>
        <v>Q4</v>
      </c>
      <c r="E3493">
        <f t="shared" ca="1" si="2110"/>
        <v>12</v>
      </c>
      <c r="F3493">
        <f t="shared" ca="1" si="2111"/>
        <v>4</v>
      </c>
      <c r="G3493">
        <f t="shared" ca="1" si="2112"/>
        <v>202012</v>
      </c>
      <c r="H3493">
        <f t="shared" ca="1" si="2113"/>
        <v>202004</v>
      </c>
      <c r="I3493" t="str">
        <f t="shared" ca="1" si="2114"/>
        <v>FY2020 Q3 Sep</v>
      </c>
      <c r="J3493">
        <f t="shared" ca="1" si="2115"/>
        <v>2020</v>
      </c>
      <c r="K3493" s="8" t="str">
        <f t="shared" ca="1" si="2116"/>
        <v>Sep</v>
      </c>
      <c r="L3493" s="8" t="str">
        <f t="shared" ca="1" si="2117"/>
        <v>Q3</v>
      </c>
      <c r="M3493">
        <f t="shared" ca="1" si="2118"/>
        <v>9</v>
      </c>
      <c r="N3493">
        <f t="shared" ca="1" si="2119"/>
        <v>3</v>
      </c>
      <c r="O3493">
        <f t="shared" ca="1" si="2120"/>
        <v>202009</v>
      </c>
      <c r="P3493">
        <f t="shared" ca="1" si="2121"/>
        <v>202003</v>
      </c>
      <c r="Q3493" t="str">
        <f t="shared" si="2122"/>
        <v>FY2020 Q2 Feb</v>
      </c>
      <c r="R3493">
        <f t="shared" si="2123"/>
        <v>2020</v>
      </c>
      <c r="S3493" s="8" t="str">
        <f t="shared" si="2124"/>
        <v>Feb</v>
      </c>
      <c r="T3493" s="8" t="str">
        <f t="shared" si="2125"/>
        <v>Q2</v>
      </c>
      <c r="U3493">
        <f t="shared" si="2126"/>
        <v>5</v>
      </c>
      <c r="V3493">
        <f t="shared" si="2127"/>
        <v>2</v>
      </c>
      <c r="W3493">
        <f t="shared" si="2128"/>
        <v>202005</v>
      </c>
      <c r="X3493">
        <f t="shared" si="2129"/>
        <v>202002</v>
      </c>
      <c r="Y3493" t="str">
        <f t="shared" si="2130"/>
        <v>FY2020 Q1 Feb</v>
      </c>
      <c r="Z3493">
        <f t="shared" si="2131"/>
        <v>2020</v>
      </c>
      <c r="AA3493" s="8" t="str">
        <f t="shared" si="2132"/>
        <v>Feb</v>
      </c>
      <c r="AB3493" s="8" t="str">
        <f t="shared" si="2133"/>
        <v>Q1</v>
      </c>
      <c r="AC3493">
        <f t="shared" si="2134"/>
        <v>2</v>
      </c>
      <c r="AD3493">
        <f t="shared" si="2135"/>
        <v>1</v>
      </c>
      <c r="AE3493">
        <f t="shared" si="2136"/>
        <v>202002</v>
      </c>
      <c r="AF3493">
        <f t="shared" si="2137"/>
        <v>202001</v>
      </c>
      <c r="AG3493" s="9">
        <f t="shared" ca="1" si="2138"/>
        <v>0</v>
      </c>
      <c r="AH3493">
        <f t="shared" ca="1" si="2139"/>
        <v>2</v>
      </c>
      <c r="AI3493" s="9">
        <f t="shared" ca="1" si="2140"/>
        <v>7</v>
      </c>
      <c r="AJ3493" s="9">
        <f t="shared" ca="1" si="2141"/>
        <v>0</v>
      </c>
      <c r="AK3493" s="9">
        <f t="shared" si="2142"/>
        <v>4</v>
      </c>
      <c r="AL3493" s="9">
        <f t="shared" si="2143"/>
        <v>6</v>
      </c>
      <c r="AM3493" s="9">
        <f t="shared" si="2144"/>
        <v>14</v>
      </c>
      <c r="AN3493" s="2">
        <v>43866.611111111109</v>
      </c>
      <c r="AO3493">
        <v>6416</v>
      </c>
      <c r="AP3493" s="1">
        <v>9000</v>
      </c>
      <c r="AQ3493" t="s">
        <v>4</v>
      </c>
    </row>
    <row r="3494" spans="1:43" x14ac:dyDescent="0.3">
      <c r="A3494" t="str">
        <f t="shared" ca="1" si="2106"/>
        <v>FY2020 Q4 Sep</v>
      </c>
      <c r="B3494">
        <f t="shared" ca="1" si="2107"/>
        <v>2020</v>
      </c>
      <c r="C3494" s="8" t="str">
        <f t="shared" ca="1" si="2108"/>
        <v>Sep</v>
      </c>
      <c r="D3494" s="8" t="str">
        <f t="shared" ca="1" si="2109"/>
        <v>Q4</v>
      </c>
      <c r="E3494">
        <f t="shared" ca="1" si="2110"/>
        <v>12</v>
      </c>
      <c r="F3494">
        <f t="shared" ca="1" si="2111"/>
        <v>4</v>
      </c>
      <c r="G3494">
        <f t="shared" ca="1" si="2112"/>
        <v>202012</v>
      </c>
      <c r="H3494">
        <f t="shared" ca="1" si="2113"/>
        <v>202004</v>
      </c>
      <c r="I3494" t="str">
        <f t="shared" ca="1" si="2114"/>
        <v>FY2020 Q3 Sep</v>
      </c>
      <c r="J3494">
        <f t="shared" ca="1" si="2115"/>
        <v>2020</v>
      </c>
      <c r="K3494" s="8" t="str">
        <f t="shared" ca="1" si="2116"/>
        <v>Sep</v>
      </c>
      <c r="L3494" s="8" t="str">
        <f t="shared" ca="1" si="2117"/>
        <v>Q3</v>
      </c>
      <c r="M3494">
        <f t="shared" ca="1" si="2118"/>
        <v>9</v>
      </c>
      <c r="N3494">
        <f t="shared" ca="1" si="2119"/>
        <v>3</v>
      </c>
      <c r="O3494">
        <f t="shared" ca="1" si="2120"/>
        <v>202009</v>
      </c>
      <c r="P3494">
        <f t="shared" ca="1" si="2121"/>
        <v>202003</v>
      </c>
      <c r="Q3494" t="str">
        <f t="shared" si="2122"/>
        <v>FY2020 Q2 Mar</v>
      </c>
      <c r="R3494">
        <f t="shared" si="2123"/>
        <v>2020</v>
      </c>
      <c r="S3494" s="8" t="str">
        <f t="shared" si="2124"/>
        <v>Mar</v>
      </c>
      <c r="T3494" s="8" t="str">
        <f t="shared" si="2125"/>
        <v>Q2</v>
      </c>
      <c r="U3494">
        <f t="shared" si="2126"/>
        <v>6</v>
      </c>
      <c r="V3494">
        <f t="shared" si="2127"/>
        <v>2</v>
      </c>
      <c r="W3494">
        <f t="shared" si="2128"/>
        <v>202006</v>
      </c>
      <c r="X3494">
        <f t="shared" si="2129"/>
        <v>202002</v>
      </c>
      <c r="Y3494" t="str">
        <f t="shared" si="2130"/>
        <v>FY2020 Q1 Mar</v>
      </c>
      <c r="Z3494">
        <f t="shared" si="2131"/>
        <v>2020</v>
      </c>
      <c r="AA3494" s="8" t="str">
        <f t="shared" si="2132"/>
        <v>Mar</v>
      </c>
      <c r="AB3494" s="8" t="str">
        <f t="shared" si="2133"/>
        <v>Q1</v>
      </c>
      <c r="AC3494">
        <f t="shared" si="2134"/>
        <v>3</v>
      </c>
      <c r="AD3494">
        <f t="shared" si="2135"/>
        <v>1</v>
      </c>
      <c r="AE3494">
        <f t="shared" si="2136"/>
        <v>202003</v>
      </c>
      <c r="AF3494">
        <f t="shared" si="2137"/>
        <v>202001</v>
      </c>
      <c r="AG3494" s="9">
        <f t="shared" ca="1" si="2138"/>
        <v>0</v>
      </c>
      <c r="AH3494">
        <f t="shared" ca="1" si="2139"/>
        <v>2</v>
      </c>
      <c r="AI3494" s="9">
        <f t="shared" ca="1" si="2140"/>
        <v>6</v>
      </c>
      <c r="AJ3494" s="9">
        <f t="shared" ca="1" si="2141"/>
        <v>0</v>
      </c>
      <c r="AK3494" s="9">
        <f t="shared" si="2142"/>
        <v>3</v>
      </c>
      <c r="AL3494" s="9">
        <f t="shared" si="2143"/>
        <v>10</v>
      </c>
      <c r="AM3494" s="9">
        <f t="shared" si="2144"/>
        <v>9</v>
      </c>
      <c r="AN3494" s="2">
        <v>43893.402083333334</v>
      </c>
      <c r="AO3494">
        <v>6660</v>
      </c>
      <c r="AP3494" s="1">
        <v>9000</v>
      </c>
      <c r="AQ3494" t="s">
        <v>4</v>
      </c>
    </row>
    <row r="3495" spans="1:43" x14ac:dyDescent="0.3">
      <c r="A3495" t="str">
        <f t="shared" ca="1" si="2106"/>
        <v>FY2020 Q4 Sep</v>
      </c>
      <c r="B3495">
        <f t="shared" ca="1" si="2107"/>
        <v>2020</v>
      </c>
      <c r="C3495" s="8" t="str">
        <f t="shared" ca="1" si="2108"/>
        <v>Sep</v>
      </c>
      <c r="D3495" s="8" t="str">
        <f t="shared" ca="1" si="2109"/>
        <v>Q4</v>
      </c>
      <c r="E3495">
        <f t="shared" ca="1" si="2110"/>
        <v>12</v>
      </c>
      <c r="F3495">
        <f t="shared" ca="1" si="2111"/>
        <v>4</v>
      </c>
      <c r="G3495">
        <f t="shared" ca="1" si="2112"/>
        <v>202012</v>
      </c>
      <c r="H3495">
        <f t="shared" ca="1" si="2113"/>
        <v>202004</v>
      </c>
      <c r="I3495" t="str">
        <f t="shared" ca="1" si="2114"/>
        <v>FY2020 Q3 Sep</v>
      </c>
      <c r="J3495">
        <f t="shared" ca="1" si="2115"/>
        <v>2020</v>
      </c>
      <c r="K3495" s="8" t="str">
        <f t="shared" ca="1" si="2116"/>
        <v>Sep</v>
      </c>
      <c r="L3495" s="8" t="str">
        <f t="shared" ca="1" si="2117"/>
        <v>Q3</v>
      </c>
      <c r="M3495">
        <f t="shared" ca="1" si="2118"/>
        <v>9</v>
      </c>
      <c r="N3495">
        <f t="shared" ca="1" si="2119"/>
        <v>3</v>
      </c>
      <c r="O3495">
        <f t="shared" ca="1" si="2120"/>
        <v>202009</v>
      </c>
      <c r="P3495">
        <f t="shared" ca="1" si="2121"/>
        <v>202003</v>
      </c>
      <c r="Q3495" t="str">
        <f t="shared" si="2122"/>
        <v>FY2020 Q2 Mar</v>
      </c>
      <c r="R3495">
        <f t="shared" si="2123"/>
        <v>2020</v>
      </c>
      <c r="S3495" s="8" t="str">
        <f t="shared" si="2124"/>
        <v>Mar</v>
      </c>
      <c r="T3495" s="8" t="str">
        <f t="shared" si="2125"/>
        <v>Q2</v>
      </c>
      <c r="U3495">
        <f t="shared" si="2126"/>
        <v>6</v>
      </c>
      <c r="V3495">
        <f t="shared" si="2127"/>
        <v>2</v>
      </c>
      <c r="W3495">
        <f t="shared" si="2128"/>
        <v>202006</v>
      </c>
      <c r="X3495">
        <f t="shared" si="2129"/>
        <v>202002</v>
      </c>
      <c r="Y3495" t="str">
        <f t="shared" si="2130"/>
        <v>FY2020 Q1 Mar</v>
      </c>
      <c r="Z3495">
        <f t="shared" si="2131"/>
        <v>2020</v>
      </c>
      <c r="AA3495" s="8" t="str">
        <f t="shared" si="2132"/>
        <v>Mar</v>
      </c>
      <c r="AB3495" s="8" t="str">
        <f t="shared" si="2133"/>
        <v>Q1</v>
      </c>
      <c r="AC3495">
        <f t="shared" si="2134"/>
        <v>3</v>
      </c>
      <c r="AD3495">
        <f t="shared" si="2135"/>
        <v>1</v>
      </c>
      <c r="AE3495">
        <f t="shared" si="2136"/>
        <v>202003</v>
      </c>
      <c r="AF3495">
        <f t="shared" si="2137"/>
        <v>202001</v>
      </c>
      <c r="AG3495" s="9">
        <f t="shared" ca="1" si="2138"/>
        <v>0</v>
      </c>
      <c r="AH3495">
        <f t="shared" ca="1" si="2139"/>
        <v>2</v>
      </c>
      <c r="AI3495" s="9">
        <f t="shared" ca="1" si="2140"/>
        <v>6</v>
      </c>
      <c r="AJ3495" s="9">
        <f t="shared" ca="1" si="2141"/>
        <v>0</v>
      </c>
      <c r="AK3495" s="9">
        <f t="shared" si="2142"/>
        <v>2</v>
      </c>
      <c r="AL3495" s="9">
        <f t="shared" si="2143"/>
        <v>11</v>
      </c>
      <c r="AM3495" s="9">
        <f t="shared" si="2144"/>
        <v>11</v>
      </c>
      <c r="AN3495" s="2">
        <v>43899.479861111111</v>
      </c>
      <c r="AO3495">
        <v>6660</v>
      </c>
      <c r="AP3495" s="1">
        <v>9000</v>
      </c>
      <c r="AQ3495" t="s">
        <v>4</v>
      </c>
    </row>
    <row r="3496" spans="1:43" x14ac:dyDescent="0.3">
      <c r="A3496" t="str">
        <f t="shared" ca="1" si="2106"/>
        <v>FY2020 Q4 Sep</v>
      </c>
      <c r="B3496">
        <f t="shared" ca="1" si="2107"/>
        <v>2020</v>
      </c>
      <c r="C3496" s="8" t="str">
        <f t="shared" ca="1" si="2108"/>
        <v>Sep</v>
      </c>
      <c r="D3496" s="8" t="str">
        <f t="shared" ca="1" si="2109"/>
        <v>Q4</v>
      </c>
      <c r="E3496">
        <f t="shared" ca="1" si="2110"/>
        <v>12</v>
      </c>
      <c r="F3496">
        <f t="shared" ca="1" si="2111"/>
        <v>4</v>
      </c>
      <c r="G3496">
        <f t="shared" ca="1" si="2112"/>
        <v>202012</v>
      </c>
      <c r="H3496">
        <f t="shared" ca="1" si="2113"/>
        <v>202004</v>
      </c>
      <c r="I3496" t="str">
        <f t="shared" ca="1" si="2114"/>
        <v>FY2020 Q3 Sep</v>
      </c>
      <c r="J3496">
        <f t="shared" ca="1" si="2115"/>
        <v>2020</v>
      </c>
      <c r="K3496" s="8" t="str">
        <f t="shared" ca="1" si="2116"/>
        <v>Sep</v>
      </c>
      <c r="L3496" s="8" t="str">
        <f t="shared" ca="1" si="2117"/>
        <v>Q3</v>
      </c>
      <c r="M3496">
        <f t="shared" ca="1" si="2118"/>
        <v>9</v>
      </c>
      <c r="N3496">
        <f t="shared" ca="1" si="2119"/>
        <v>3</v>
      </c>
      <c r="O3496">
        <f t="shared" ca="1" si="2120"/>
        <v>202009</v>
      </c>
      <c r="P3496">
        <f t="shared" ca="1" si="2121"/>
        <v>202003</v>
      </c>
      <c r="Q3496" t="str">
        <f t="shared" si="2122"/>
        <v>FY2020 Q2 Feb</v>
      </c>
      <c r="R3496">
        <f t="shared" si="2123"/>
        <v>2020</v>
      </c>
      <c r="S3496" s="8" t="str">
        <f t="shared" si="2124"/>
        <v>Feb</v>
      </c>
      <c r="T3496" s="8" t="str">
        <f t="shared" si="2125"/>
        <v>Q2</v>
      </c>
      <c r="U3496">
        <f t="shared" si="2126"/>
        <v>5</v>
      </c>
      <c r="V3496">
        <f t="shared" si="2127"/>
        <v>2</v>
      </c>
      <c r="W3496">
        <f t="shared" si="2128"/>
        <v>202005</v>
      </c>
      <c r="X3496">
        <f t="shared" si="2129"/>
        <v>202002</v>
      </c>
      <c r="Y3496" t="str">
        <f t="shared" si="2130"/>
        <v>FY2020 Q1 Feb</v>
      </c>
      <c r="Z3496">
        <f t="shared" si="2131"/>
        <v>2020</v>
      </c>
      <c r="AA3496" s="8" t="str">
        <f t="shared" si="2132"/>
        <v>Feb</v>
      </c>
      <c r="AB3496" s="8" t="str">
        <f t="shared" si="2133"/>
        <v>Q1</v>
      </c>
      <c r="AC3496">
        <f t="shared" si="2134"/>
        <v>2</v>
      </c>
      <c r="AD3496">
        <f t="shared" si="2135"/>
        <v>1</v>
      </c>
      <c r="AE3496">
        <f t="shared" si="2136"/>
        <v>202002</v>
      </c>
      <c r="AF3496">
        <f t="shared" si="2137"/>
        <v>202001</v>
      </c>
      <c r="AG3496" s="9">
        <f t="shared" ca="1" si="2138"/>
        <v>0</v>
      </c>
      <c r="AH3496">
        <f t="shared" ca="1" si="2139"/>
        <v>2</v>
      </c>
      <c r="AI3496" s="9">
        <f t="shared" ca="1" si="2140"/>
        <v>7</v>
      </c>
      <c r="AJ3496" s="9">
        <f t="shared" ca="1" si="2141"/>
        <v>0</v>
      </c>
      <c r="AK3496" s="9">
        <f t="shared" si="2142"/>
        <v>2</v>
      </c>
      <c r="AL3496" s="9">
        <f t="shared" si="2143"/>
        <v>9</v>
      </c>
      <c r="AM3496" s="9">
        <f t="shared" si="2144"/>
        <v>15</v>
      </c>
      <c r="AN3496" s="2">
        <v>43885.649305555555</v>
      </c>
      <c r="AO3496">
        <v>6716</v>
      </c>
      <c r="AP3496" s="1">
        <v>9000</v>
      </c>
      <c r="AQ3496" t="s">
        <v>4</v>
      </c>
    </row>
    <row r="3497" spans="1:43" x14ac:dyDescent="0.3">
      <c r="A3497" t="str">
        <f t="shared" ca="1" si="2106"/>
        <v>FY2020 Q4 Sep</v>
      </c>
      <c r="B3497">
        <f t="shared" ca="1" si="2107"/>
        <v>2020</v>
      </c>
      <c r="C3497" s="8" t="str">
        <f t="shared" ca="1" si="2108"/>
        <v>Sep</v>
      </c>
      <c r="D3497" s="8" t="str">
        <f t="shared" ca="1" si="2109"/>
        <v>Q4</v>
      </c>
      <c r="E3497">
        <f t="shared" ca="1" si="2110"/>
        <v>12</v>
      </c>
      <c r="F3497">
        <f t="shared" ca="1" si="2111"/>
        <v>4</v>
      </c>
      <c r="G3497">
        <f t="shared" ca="1" si="2112"/>
        <v>202012</v>
      </c>
      <c r="H3497">
        <f t="shared" ca="1" si="2113"/>
        <v>202004</v>
      </c>
      <c r="I3497" t="str">
        <f t="shared" ca="1" si="2114"/>
        <v>FY2020 Q3 Sep</v>
      </c>
      <c r="J3497">
        <f t="shared" ca="1" si="2115"/>
        <v>2020</v>
      </c>
      <c r="K3497" s="8" t="str">
        <f t="shared" ca="1" si="2116"/>
        <v>Sep</v>
      </c>
      <c r="L3497" s="8" t="str">
        <f t="shared" ca="1" si="2117"/>
        <v>Q3</v>
      </c>
      <c r="M3497">
        <f t="shared" ca="1" si="2118"/>
        <v>9</v>
      </c>
      <c r="N3497">
        <f t="shared" ca="1" si="2119"/>
        <v>3</v>
      </c>
      <c r="O3497">
        <f t="shared" ca="1" si="2120"/>
        <v>202009</v>
      </c>
      <c r="P3497">
        <f t="shared" ca="1" si="2121"/>
        <v>202003</v>
      </c>
      <c r="Q3497" t="str">
        <f t="shared" si="2122"/>
        <v>FY2020 Q2 Mar</v>
      </c>
      <c r="R3497">
        <f t="shared" si="2123"/>
        <v>2020</v>
      </c>
      <c r="S3497" s="8" t="str">
        <f t="shared" si="2124"/>
        <v>Mar</v>
      </c>
      <c r="T3497" s="8" t="str">
        <f t="shared" si="2125"/>
        <v>Q2</v>
      </c>
      <c r="U3497">
        <f t="shared" si="2126"/>
        <v>6</v>
      </c>
      <c r="V3497">
        <f t="shared" si="2127"/>
        <v>2</v>
      </c>
      <c r="W3497">
        <f t="shared" si="2128"/>
        <v>202006</v>
      </c>
      <c r="X3497">
        <f t="shared" si="2129"/>
        <v>202002</v>
      </c>
      <c r="Y3497" t="str">
        <f t="shared" si="2130"/>
        <v>FY2020 Q1 Mar</v>
      </c>
      <c r="Z3497">
        <f t="shared" si="2131"/>
        <v>2020</v>
      </c>
      <c r="AA3497" s="8" t="str">
        <f t="shared" si="2132"/>
        <v>Mar</v>
      </c>
      <c r="AB3497" s="8" t="str">
        <f t="shared" si="2133"/>
        <v>Q1</v>
      </c>
      <c r="AC3497">
        <f t="shared" si="2134"/>
        <v>3</v>
      </c>
      <c r="AD3497">
        <f t="shared" si="2135"/>
        <v>1</v>
      </c>
      <c r="AE3497">
        <f t="shared" si="2136"/>
        <v>202003</v>
      </c>
      <c r="AF3497">
        <f t="shared" si="2137"/>
        <v>202001</v>
      </c>
      <c r="AG3497" s="9">
        <f t="shared" ca="1" si="2138"/>
        <v>0</v>
      </c>
      <c r="AH3497">
        <f t="shared" ca="1" si="2139"/>
        <v>2</v>
      </c>
      <c r="AI3497" s="9">
        <f t="shared" ca="1" si="2140"/>
        <v>6</v>
      </c>
      <c r="AJ3497" s="9">
        <f t="shared" ca="1" si="2141"/>
        <v>0</v>
      </c>
      <c r="AK3497" s="9">
        <f t="shared" si="2142"/>
        <v>3</v>
      </c>
      <c r="AL3497" s="9">
        <f t="shared" si="2143"/>
        <v>10</v>
      </c>
      <c r="AM3497" s="9">
        <f t="shared" si="2144"/>
        <v>14</v>
      </c>
      <c r="AN3497" s="2">
        <v>43893.595833333333</v>
      </c>
      <c r="AO3497">
        <v>6910</v>
      </c>
      <c r="AP3497" s="1">
        <v>9000</v>
      </c>
      <c r="AQ3497" t="s">
        <v>4</v>
      </c>
    </row>
    <row r="3498" spans="1:43" x14ac:dyDescent="0.3">
      <c r="A3498" t="str">
        <f t="shared" ca="1" si="2106"/>
        <v>FY2020 Q4 Sep</v>
      </c>
      <c r="B3498">
        <f t="shared" ca="1" si="2107"/>
        <v>2020</v>
      </c>
      <c r="C3498" s="8" t="str">
        <f t="shared" ca="1" si="2108"/>
        <v>Sep</v>
      </c>
      <c r="D3498" s="8" t="str">
        <f t="shared" ca="1" si="2109"/>
        <v>Q4</v>
      </c>
      <c r="E3498">
        <f t="shared" ca="1" si="2110"/>
        <v>12</v>
      </c>
      <c r="F3498">
        <f t="shared" ca="1" si="2111"/>
        <v>4</v>
      </c>
      <c r="G3498">
        <f t="shared" ca="1" si="2112"/>
        <v>202012</v>
      </c>
      <c r="H3498">
        <f t="shared" ca="1" si="2113"/>
        <v>202004</v>
      </c>
      <c r="I3498" t="str">
        <f t="shared" ca="1" si="2114"/>
        <v>FY2020 Q3 Sep</v>
      </c>
      <c r="J3498">
        <f t="shared" ca="1" si="2115"/>
        <v>2020</v>
      </c>
      <c r="K3498" s="8" t="str">
        <f t="shared" ca="1" si="2116"/>
        <v>Sep</v>
      </c>
      <c r="L3498" s="8" t="str">
        <f t="shared" ca="1" si="2117"/>
        <v>Q3</v>
      </c>
      <c r="M3498">
        <f t="shared" ca="1" si="2118"/>
        <v>9</v>
      </c>
      <c r="N3498">
        <f t="shared" ca="1" si="2119"/>
        <v>3</v>
      </c>
      <c r="O3498">
        <f t="shared" ca="1" si="2120"/>
        <v>202009</v>
      </c>
      <c r="P3498">
        <f t="shared" ca="1" si="2121"/>
        <v>202003</v>
      </c>
      <c r="Q3498" t="str">
        <f t="shared" si="2122"/>
        <v>FY2020 Q2 Mar</v>
      </c>
      <c r="R3498">
        <f t="shared" si="2123"/>
        <v>2020</v>
      </c>
      <c r="S3498" s="8" t="str">
        <f t="shared" si="2124"/>
        <v>Mar</v>
      </c>
      <c r="T3498" s="8" t="str">
        <f t="shared" si="2125"/>
        <v>Q2</v>
      </c>
      <c r="U3498">
        <f t="shared" si="2126"/>
        <v>6</v>
      </c>
      <c r="V3498">
        <f t="shared" si="2127"/>
        <v>2</v>
      </c>
      <c r="W3498">
        <f t="shared" si="2128"/>
        <v>202006</v>
      </c>
      <c r="X3498">
        <f t="shared" si="2129"/>
        <v>202002</v>
      </c>
      <c r="Y3498" t="str">
        <f t="shared" si="2130"/>
        <v>FY2020 Q1 Mar</v>
      </c>
      <c r="Z3498">
        <f t="shared" si="2131"/>
        <v>2020</v>
      </c>
      <c r="AA3498" s="8" t="str">
        <f t="shared" si="2132"/>
        <v>Mar</v>
      </c>
      <c r="AB3498" s="8" t="str">
        <f t="shared" si="2133"/>
        <v>Q1</v>
      </c>
      <c r="AC3498">
        <f t="shared" si="2134"/>
        <v>3</v>
      </c>
      <c r="AD3498">
        <f t="shared" si="2135"/>
        <v>1</v>
      </c>
      <c r="AE3498">
        <f t="shared" si="2136"/>
        <v>202003</v>
      </c>
      <c r="AF3498">
        <f t="shared" si="2137"/>
        <v>202001</v>
      </c>
      <c r="AG3498" s="9">
        <f t="shared" ca="1" si="2138"/>
        <v>0</v>
      </c>
      <c r="AH3498">
        <f t="shared" ca="1" si="2139"/>
        <v>2</v>
      </c>
      <c r="AI3498" s="9">
        <f t="shared" ca="1" si="2140"/>
        <v>6</v>
      </c>
      <c r="AJ3498" s="9">
        <f t="shared" ca="1" si="2141"/>
        <v>0</v>
      </c>
      <c r="AK3498" s="9">
        <f t="shared" si="2142"/>
        <v>3</v>
      </c>
      <c r="AL3498" s="9">
        <f t="shared" si="2143"/>
        <v>10</v>
      </c>
      <c r="AM3498" s="9">
        <f t="shared" si="2144"/>
        <v>16</v>
      </c>
      <c r="AN3498" s="2">
        <v>43893.697916666664</v>
      </c>
      <c r="AO3498">
        <v>6910</v>
      </c>
      <c r="AP3498" s="1">
        <v>9000</v>
      </c>
      <c r="AQ3498" t="s">
        <v>4</v>
      </c>
    </row>
    <row r="3499" spans="1:43" x14ac:dyDescent="0.3">
      <c r="A3499" t="str">
        <f t="shared" ca="1" si="2106"/>
        <v>FY2020 Q4 Sep</v>
      </c>
      <c r="B3499">
        <f t="shared" ca="1" si="2107"/>
        <v>2020</v>
      </c>
      <c r="C3499" s="8" t="str">
        <f t="shared" ca="1" si="2108"/>
        <v>Sep</v>
      </c>
      <c r="D3499" s="8" t="str">
        <f t="shared" ca="1" si="2109"/>
        <v>Q4</v>
      </c>
      <c r="E3499">
        <f t="shared" ca="1" si="2110"/>
        <v>12</v>
      </c>
      <c r="F3499">
        <f t="shared" ca="1" si="2111"/>
        <v>4</v>
      </c>
      <c r="G3499">
        <f t="shared" ca="1" si="2112"/>
        <v>202012</v>
      </c>
      <c r="H3499">
        <f t="shared" ca="1" si="2113"/>
        <v>202004</v>
      </c>
      <c r="I3499" t="str">
        <f t="shared" ca="1" si="2114"/>
        <v>FY2020 Q3 Sep</v>
      </c>
      <c r="J3499">
        <f t="shared" ca="1" si="2115"/>
        <v>2020</v>
      </c>
      <c r="K3499" s="8" t="str">
        <f t="shared" ca="1" si="2116"/>
        <v>Sep</v>
      </c>
      <c r="L3499" s="8" t="str">
        <f t="shared" ca="1" si="2117"/>
        <v>Q3</v>
      </c>
      <c r="M3499">
        <f t="shared" ca="1" si="2118"/>
        <v>9</v>
      </c>
      <c r="N3499">
        <f t="shared" ca="1" si="2119"/>
        <v>3</v>
      </c>
      <c r="O3499">
        <f t="shared" ca="1" si="2120"/>
        <v>202009</v>
      </c>
      <c r="P3499">
        <f t="shared" ca="1" si="2121"/>
        <v>202003</v>
      </c>
      <c r="Q3499" t="str">
        <f t="shared" si="2122"/>
        <v>FY2020 Q2 Mar</v>
      </c>
      <c r="R3499">
        <f t="shared" si="2123"/>
        <v>2020</v>
      </c>
      <c r="S3499" s="8" t="str">
        <f t="shared" si="2124"/>
        <v>Mar</v>
      </c>
      <c r="T3499" s="8" t="str">
        <f t="shared" si="2125"/>
        <v>Q2</v>
      </c>
      <c r="U3499">
        <f t="shared" si="2126"/>
        <v>6</v>
      </c>
      <c r="V3499">
        <f t="shared" si="2127"/>
        <v>2</v>
      </c>
      <c r="W3499">
        <f t="shared" si="2128"/>
        <v>202006</v>
      </c>
      <c r="X3499">
        <f t="shared" si="2129"/>
        <v>202002</v>
      </c>
      <c r="Y3499" t="str">
        <f t="shared" si="2130"/>
        <v>FY2020 Q1 Mar</v>
      </c>
      <c r="Z3499">
        <f t="shared" si="2131"/>
        <v>2020</v>
      </c>
      <c r="AA3499" s="8" t="str">
        <f t="shared" si="2132"/>
        <v>Mar</v>
      </c>
      <c r="AB3499" s="8" t="str">
        <f t="shared" si="2133"/>
        <v>Q1</v>
      </c>
      <c r="AC3499">
        <f t="shared" si="2134"/>
        <v>3</v>
      </c>
      <c r="AD3499">
        <f t="shared" si="2135"/>
        <v>1</v>
      </c>
      <c r="AE3499">
        <f t="shared" si="2136"/>
        <v>202003</v>
      </c>
      <c r="AF3499">
        <f t="shared" si="2137"/>
        <v>202001</v>
      </c>
      <c r="AG3499" s="9">
        <f t="shared" ca="1" si="2138"/>
        <v>0</v>
      </c>
      <c r="AH3499">
        <f t="shared" ca="1" si="2139"/>
        <v>2</v>
      </c>
      <c r="AI3499" s="9">
        <f t="shared" ca="1" si="2140"/>
        <v>6</v>
      </c>
      <c r="AJ3499" s="9">
        <f t="shared" ca="1" si="2141"/>
        <v>0</v>
      </c>
      <c r="AK3499" s="9">
        <f t="shared" si="2142"/>
        <v>5</v>
      </c>
      <c r="AL3499" s="9">
        <f t="shared" si="2143"/>
        <v>10</v>
      </c>
      <c r="AM3499" s="9">
        <f t="shared" si="2144"/>
        <v>13</v>
      </c>
      <c r="AN3499" s="2">
        <v>43895.573611111111</v>
      </c>
      <c r="AO3499">
        <v>6973</v>
      </c>
      <c r="AP3499" s="1">
        <v>9000</v>
      </c>
      <c r="AQ3499" t="s">
        <v>4</v>
      </c>
    </row>
    <row r="3500" spans="1:43" x14ac:dyDescent="0.3">
      <c r="A3500" t="str">
        <f t="shared" ca="1" si="2106"/>
        <v>FY2020 Q4 Sep</v>
      </c>
      <c r="B3500">
        <f t="shared" ca="1" si="2107"/>
        <v>2020</v>
      </c>
      <c r="C3500" s="8" t="str">
        <f t="shared" ca="1" si="2108"/>
        <v>Sep</v>
      </c>
      <c r="D3500" s="8" t="str">
        <f t="shared" ca="1" si="2109"/>
        <v>Q4</v>
      </c>
      <c r="E3500">
        <f t="shared" ca="1" si="2110"/>
        <v>12</v>
      </c>
      <c r="F3500">
        <f t="shared" ca="1" si="2111"/>
        <v>4</v>
      </c>
      <c r="G3500">
        <f t="shared" ca="1" si="2112"/>
        <v>202012</v>
      </c>
      <c r="H3500">
        <f t="shared" ca="1" si="2113"/>
        <v>202004</v>
      </c>
      <c r="I3500" t="str">
        <f t="shared" ca="1" si="2114"/>
        <v>FY2020 Q3 Sep</v>
      </c>
      <c r="J3500">
        <f t="shared" ca="1" si="2115"/>
        <v>2020</v>
      </c>
      <c r="K3500" s="8" t="str">
        <f t="shared" ca="1" si="2116"/>
        <v>Sep</v>
      </c>
      <c r="L3500" s="8" t="str">
        <f t="shared" ca="1" si="2117"/>
        <v>Q3</v>
      </c>
      <c r="M3500">
        <f t="shared" ca="1" si="2118"/>
        <v>9</v>
      </c>
      <c r="N3500">
        <f t="shared" ca="1" si="2119"/>
        <v>3</v>
      </c>
      <c r="O3500">
        <f t="shared" ca="1" si="2120"/>
        <v>202009</v>
      </c>
      <c r="P3500">
        <f t="shared" ca="1" si="2121"/>
        <v>202003</v>
      </c>
      <c r="Q3500" t="str">
        <f t="shared" si="2122"/>
        <v>FY2020 Q2 Mar</v>
      </c>
      <c r="R3500">
        <f t="shared" si="2123"/>
        <v>2020</v>
      </c>
      <c r="S3500" s="8" t="str">
        <f t="shared" si="2124"/>
        <v>Mar</v>
      </c>
      <c r="T3500" s="8" t="str">
        <f t="shared" si="2125"/>
        <v>Q2</v>
      </c>
      <c r="U3500">
        <f t="shared" si="2126"/>
        <v>6</v>
      </c>
      <c r="V3500">
        <f t="shared" si="2127"/>
        <v>2</v>
      </c>
      <c r="W3500">
        <f t="shared" si="2128"/>
        <v>202006</v>
      </c>
      <c r="X3500">
        <f t="shared" si="2129"/>
        <v>202002</v>
      </c>
      <c r="Y3500" t="str">
        <f t="shared" si="2130"/>
        <v>FY2020 Q1 Mar</v>
      </c>
      <c r="Z3500">
        <f t="shared" si="2131"/>
        <v>2020</v>
      </c>
      <c r="AA3500" s="8" t="str">
        <f t="shared" si="2132"/>
        <v>Mar</v>
      </c>
      <c r="AB3500" s="8" t="str">
        <f t="shared" si="2133"/>
        <v>Q1</v>
      </c>
      <c r="AC3500">
        <f t="shared" si="2134"/>
        <v>3</v>
      </c>
      <c r="AD3500">
        <f t="shared" si="2135"/>
        <v>1</v>
      </c>
      <c r="AE3500">
        <f t="shared" si="2136"/>
        <v>202003</v>
      </c>
      <c r="AF3500">
        <f t="shared" si="2137"/>
        <v>202001</v>
      </c>
      <c r="AG3500" s="9">
        <f t="shared" ca="1" si="2138"/>
        <v>0</v>
      </c>
      <c r="AH3500">
        <f t="shared" ca="1" si="2139"/>
        <v>2</v>
      </c>
      <c r="AI3500" s="9">
        <f t="shared" ca="1" si="2140"/>
        <v>6</v>
      </c>
      <c r="AJ3500" s="9">
        <f t="shared" ca="1" si="2141"/>
        <v>0</v>
      </c>
      <c r="AK3500" s="9">
        <f t="shared" si="2142"/>
        <v>3</v>
      </c>
      <c r="AL3500" s="9">
        <f t="shared" si="2143"/>
        <v>10</v>
      </c>
      <c r="AM3500" s="9">
        <f t="shared" si="2144"/>
        <v>15</v>
      </c>
      <c r="AN3500" s="2">
        <v>43893.644444444442</v>
      </c>
      <c r="AO3500">
        <v>7238</v>
      </c>
      <c r="AP3500" s="1">
        <v>9000</v>
      </c>
      <c r="AQ3500" t="s">
        <v>4</v>
      </c>
    </row>
    <row r="3501" spans="1:43" x14ac:dyDescent="0.3">
      <c r="A3501" t="str">
        <f t="shared" ca="1" si="2106"/>
        <v>FY2020 Q4 Sep</v>
      </c>
      <c r="B3501">
        <f t="shared" ca="1" si="2107"/>
        <v>2020</v>
      </c>
      <c r="C3501" s="8" t="str">
        <f t="shared" ca="1" si="2108"/>
        <v>Sep</v>
      </c>
      <c r="D3501" s="8" t="str">
        <f t="shared" ca="1" si="2109"/>
        <v>Q4</v>
      </c>
      <c r="E3501">
        <f t="shared" ca="1" si="2110"/>
        <v>12</v>
      </c>
      <c r="F3501">
        <f t="shared" ca="1" si="2111"/>
        <v>4</v>
      </c>
      <c r="G3501">
        <f t="shared" ca="1" si="2112"/>
        <v>202012</v>
      </c>
      <c r="H3501">
        <f t="shared" ca="1" si="2113"/>
        <v>202004</v>
      </c>
      <c r="I3501" t="str">
        <f t="shared" ca="1" si="2114"/>
        <v>FY2020 Q3 Sep</v>
      </c>
      <c r="J3501">
        <f t="shared" ca="1" si="2115"/>
        <v>2020</v>
      </c>
      <c r="K3501" s="8" t="str">
        <f t="shared" ca="1" si="2116"/>
        <v>Sep</v>
      </c>
      <c r="L3501" s="8" t="str">
        <f t="shared" ca="1" si="2117"/>
        <v>Q3</v>
      </c>
      <c r="M3501">
        <f t="shared" ca="1" si="2118"/>
        <v>9</v>
      </c>
      <c r="N3501">
        <f t="shared" ca="1" si="2119"/>
        <v>3</v>
      </c>
      <c r="O3501">
        <f t="shared" ca="1" si="2120"/>
        <v>202009</v>
      </c>
      <c r="P3501">
        <f t="shared" ca="1" si="2121"/>
        <v>202003</v>
      </c>
      <c r="Q3501" t="str">
        <f t="shared" si="2122"/>
        <v>FY2020 Q2 Feb</v>
      </c>
      <c r="R3501">
        <f t="shared" si="2123"/>
        <v>2020</v>
      </c>
      <c r="S3501" s="8" t="str">
        <f t="shared" si="2124"/>
        <v>Feb</v>
      </c>
      <c r="T3501" s="8" t="str">
        <f t="shared" si="2125"/>
        <v>Q2</v>
      </c>
      <c r="U3501">
        <f t="shared" si="2126"/>
        <v>5</v>
      </c>
      <c r="V3501">
        <f t="shared" si="2127"/>
        <v>2</v>
      </c>
      <c r="W3501">
        <f t="shared" si="2128"/>
        <v>202005</v>
      </c>
      <c r="X3501">
        <f t="shared" si="2129"/>
        <v>202002</v>
      </c>
      <c r="Y3501" t="str">
        <f t="shared" si="2130"/>
        <v>FY2020 Q1 Feb</v>
      </c>
      <c r="Z3501">
        <f t="shared" si="2131"/>
        <v>2020</v>
      </c>
      <c r="AA3501" s="8" t="str">
        <f t="shared" si="2132"/>
        <v>Feb</v>
      </c>
      <c r="AB3501" s="8" t="str">
        <f t="shared" si="2133"/>
        <v>Q1</v>
      </c>
      <c r="AC3501">
        <f t="shared" si="2134"/>
        <v>2</v>
      </c>
      <c r="AD3501">
        <f t="shared" si="2135"/>
        <v>1</v>
      </c>
      <c r="AE3501">
        <f t="shared" si="2136"/>
        <v>202002</v>
      </c>
      <c r="AF3501">
        <f t="shared" si="2137"/>
        <v>202001</v>
      </c>
      <c r="AG3501" s="9">
        <f t="shared" ca="1" si="2138"/>
        <v>0</v>
      </c>
      <c r="AH3501">
        <f t="shared" ca="1" si="2139"/>
        <v>2</v>
      </c>
      <c r="AI3501" s="9">
        <f t="shared" ca="1" si="2140"/>
        <v>7</v>
      </c>
      <c r="AJ3501" s="9">
        <f t="shared" ca="1" si="2141"/>
        <v>0</v>
      </c>
      <c r="AK3501" s="9">
        <f t="shared" si="2142"/>
        <v>2</v>
      </c>
      <c r="AL3501" s="9">
        <f t="shared" si="2143"/>
        <v>9</v>
      </c>
      <c r="AM3501" s="9">
        <f t="shared" si="2144"/>
        <v>12</v>
      </c>
      <c r="AN3501" s="2">
        <v>43885.51458333333</v>
      </c>
      <c r="AO3501">
        <v>7853</v>
      </c>
      <c r="AP3501" s="1">
        <v>9000</v>
      </c>
      <c r="AQ3501" t="s">
        <v>4</v>
      </c>
    </row>
    <row r="3502" spans="1:43" x14ac:dyDescent="0.3">
      <c r="A3502" t="str">
        <f t="shared" ca="1" si="2106"/>
        <v>FY2020 Q4 Sep</v>
      </c>
      <c r="B3502">
        <f t="shared" ca="1" si="2107"/>
        <v>2020</v>
      </c>
      <c r="C3502" s="8" t="str">
        <f t="shared" ca="1" si="2108"/>
        <v>Sep</v>
      </c>
      <c r="D3502" s="8" t="str">
        <f t="shared" ca="1" si="2109"/>
        <v>Q4</v>
      </c>
      <c r="E3502">
        <f t="shared" ca="1" si="2110"/>
        <v>12</v>
      </c>
      <c r="F3502">
        <f t="shared" ca="1" si="2111"/>
        <v>4</v>
      </c>
      <c r="G3502">
        <f t="shared" ca="1" si="2112"/>
        <v>202012</v>
      </c>
      <c r="H3502">
        <f t="shared" ca="1" si="2113"/>
        <v>202004</v>
      </c>
      <c r="I3502" t="str">
        <f t="shared" ca="1" si="2114"/>
        <v>FY2020 Q3 Sep</v>
      </c>
      <c r="J3502">
        <f t="shared" ca="1" si="2115"/>
        <v>2020</v>
      </c>
      <c r="K3502" s="8" t="str">
        <f t="shared" ca="1" si="2116"/>
        <v>Sep</v>
      </c>
      <c r="L3502" s="8" t="str">
        <f t="shared" ca="1" si="2117"/>
        <v>Q3</v>
      </c>
      <c r="M3502">
        <f t="shared" ca="1" si="2118"/>
        <v>9</v>
      </c>
      <c r="N3502">
        <f t="shared" ca="1" si="2119"/>
        <v>3</v>
      </c>
      <c r="O3502">
        <f t="shared" ca="1" si="2120"/>
        <v>202009</v>
      </c>
      <c r="P3502">
        <f t="shared" ca="1" si="2121"/>
        <v>202003</v>
      </c>
      <c r="Q3502" t="str">
        <f t="shared" si="2122"/>
        <v>FY2019 Q4 Sep</v>
      </c>
      <c r="R3502">
        <f t="shared" si="2123"/>
        <v>2019</v>
      </c>
      <c r="S3502" s="8" t="str">
        <f t="shared" si="2124"/>
        <v>Sep</v>
      </c>
      <c r="T3502" s="8" t="str">
        <f t="shared" si="2125"/>
        <v>Q4</v>
      </c>
      <c r="U3502">
        <f t="shared" si="2126"/>
        <v>12</v>
      </c>
      <c r="V3502">
        <f t="shared" si="2127"/>
        <v>4</v>
      </c>
      <c r="W3502">
        <f t="shared" si="2128"/>
        <v>201912</v>
      </c>
      <c r="X3502">
        <f t="shared" si="2129"/>
        <v>201904</v>
      </c>
      <c r="Y3502" t="str">
        <f t="shared" si="2130"/>
        <v>FY2019 Q3 Sep</v>
      </c>
      <c r="Z3502">
        <f t="shared" si="2131"/>
        <v>2019</v>
      </c>
      <c r="AA3502" s="8" t="str">
        <f t="shared" si="2132"/>
        <v>Sep</v>
      </c>
      <c r="AB3502" s="8" t="str">
        <f t="shared" si="2133"/>
        <v>Q3</v>
      </c>
      <c r="AC3502">
        <f t="shared" si="2134"/>
        <v>9</v>
      </c>
      <c r="AD3502">
        <f t="shared" si="2135"/>
        <v>3</v>
      </c>
      <c r="AE3502">
        <f t="shared" si="2136"/>
        <v>201909</v>
      </c>
      <c r="AF3502">
        <f t="shared" si="2137"/>
        <v>201903</v>
      </c>
      <c r="AG3502" s="9">
        <f t="shared" ca="1" si="2138"/>
        <v>1</v>
      </c>
      <c r="AH3502">
        <f t="shared" ca="1" si="2139"/>
        <v>4</v>
      </c>
      <c r="AI3502" s="9">
        <f t="shared" ca="1" si="2140"/>
        <v>12</v>
      </c>
      <c r="AJ3502" s="9">
        <f t="shared" ca="1" si="2141"/>
        <v>1</v>
      </c>
      <c r="AK3502" s="9">
        <f t="shared" si="2142"/>
        <v>2</v>
      </c>
      <c r="AL3502" s="9">
        <f t="shared" si="2143"/>
        <v>36</v>
      </c>
      <c r="AM3502" s="9">
        <f t="shared" si="2144"/>
        <v>15</v>
      </c>
      <c r="AN3502" s="2">
        <v>43710.65</v>
      </c>
      <c r="AO3502">
        <v>8074</v>
      </c>
      <c r="AP3502" s="1">
        <v>9000</v>
      </c>
      <c r="AQ3502" t="s">
        <v>4</v>
      </c>
    </row>
    <row r="3503" spans="1:43" x14ac:dyDescent="0.3">
      <c r="A3503" t="str">
        <f t="shared" ca="1" si="2106"/>
        <v>FY2020 Q4 Sep</v>
      </c>
      <c r="B3503">
        <f t="shared" ca="1" si="2107"/>
        <v>2020</v>
      </c>
      <c r="C3503" s="8" t="str">
        <f t="shared" ca="1" si="2108"/>
        <v>Sep</v>
      </c>
      <c r="D3503" s="8" t="str">
        <f t="shared" ca="1" si="2109"/>
        <v>Q4</v>
      </c>
      <c r="E3503">
        <f t="shared" ca="1" si="2110"/>
        <v>12</v>
      </c>
      <c r="F3503">
        <f t="shared" ca="1" si="2111"/>
        <v>4</v>
      </c>
      <c r="G3503">
        <f t="shared" ca="1" si="2112"/>
        <v>202012</v>
      </c>
      <c r="H3503">
        <f t="shared" ca="1" si="2113"/>
        <v>202004</v>
      </c>
      <c r="I3503" t="str">
        <f t="shared" ca="1" si="2114"/>
        <v>FY2020 Q3 Sep</v>
      </c>
      <c r="J3503">
        <f t="shared" ca="1" si="2115"/>
        <v>2020</v>
      </c>
      <c r="K3503" s="8" t="str">
        <f t="shared" ca="1" si="2116"/>
        <v>Sep</v>
      </c>
      <c r="L3503" s="8" t="str">
        <f t="shared" ca="1" si="2117"/>
        <v>Q3</v>
      </c>
      <c r="M3503">
        <f t="shared" ca="1" si="2118"/>
        <v>9</v>
      </c>
      <c r="N3503">
        <f t="shared" ca="1" si="2119"/>
        <v>3</v>
      </c>
      <c r="O3503">
        <f t="shared" ca="1" si="2120"/>
        <v>202009</v>
      </c>
      <c r="P3503">
        <f t="shared" ca="1" si="2121"/>
        <v>202003</v>
      </c>
      <c r="Q3503" t="str">
        <f t="shared" si="2122"/>
        <v>FY2020 Q2 Jan</v>
      </c>
      <c r="R3503">
        <f t="shared" si="2123"/>
        <v>2020</v>
      </c>
      <c r="S3503" s="8" t="str">
        <f t="shared" si="2124"/>
        <v>Jan</v>
      </c>
      <c r="T3503" s="8" t="str">
        <f t="shared" si="2125"/>
        <v>Q2</v>
      </c>
      <c r="U3503">
        <f t="shared" si="2126"/>
        <v>4</v>
      </c>
      <c r="V3503">
        <f t="shared" si="2127"/>
        <v>2</v>
      </c>
      <c r="W3503">
        <f t="shared" si="2128"/>
        <v>202004</v>
      </c>
      <c r="X3503">
        <f t="shared" si="2129"/>
        <v>202002</v>
      </c>
      <c r="Y3503" t="str">
        <f t="shared" si="2130"/>
        <v>FY2020 Q1 Jan</v>
      </c>
      <c r="Z3503">
        <f t="shared" si="2131"/>
        <v>2020</v>
      </c>
      <c r="AA3503" s="8" t="str">
        <f t="shared" si="2132"/>
        <v>Jan</v>
      </c>
      <c r="AB3503" s="8" t="str">
        <f t="shared" si="2133"/>
        <v>Q1</v>
      </c>
      <c r="AC3503">
        <f t="shared" si="2134"/>
        <v>1</v>
      </c>
      <c r="AD3503">
        <f t="shared" si="2135"/>
        <v>1</v>
      </c>
      <c r="AE3503">
        <f t="shared" si="2136"/>
        <v>202001</v>
      </c>
      <c r="AF3503">
        <f t="shared" si="2137"/>
        <v>202001</v>
      </c>
      <c r="AG3503" s="9">
        <f t="shared" ca="1" si="2138"/>
        <v>0</v>
      </c>
      <c r="AH3503">
        <f t="shared" ca="1" si="2139"/>
        <v>3</v>
      </c>
      <c r="AI3503" s="9">
        <f t="shared" ca="1" si="2140"/>
        <v>8</v>
      </c>
      <c r="AJ3503" s="9">
        <f t="shared" ca="1" si="2141"/>
        <v>0</v>
      </c>
      <c r="AK3503" s="9">
        <f t="shared" si="2142"/>
        <v>3</v>
      </c>
      <c r="AL3503" s="9">
        <f t="shared" si="2143"/>
        <v>5</v>
      </c>
      <c r="AM3503" s="9">
        <f t="shared" si="2144"/>
        <v>7</v>
      </c>
      <c r="AN3503" s="2">
        <v>43858.328472222223</v>
      </c>
      <c r="AO3503">
        <v>8131</v>
      </c>
      <c r="AP3503" s="1">
        <v>9000</v>
      </c>
      <c r="AQ3503" t="s">
        <v>4</v>
      </c>
    </row>
    <row r="3504" spans="1:43" x14ac:dyDescent="0.3">
      <c r="A3504" t="str">
        <f t="shared" ca="1" si="2106"/>
        <v>FY2020 Q4 Sep</v>
      </c>
      <c r="B3504">
        <f t="shared" ca="1" si="2107"/>
        <v>2020</v>
      </c>
      <c r="C3504" s="8" t="str">
        <f t="shared" ca="1" si="2108"/>
        <v>Sep</v>
      </c>
      <c r="D3504" s="8" t="str">
        <f t="shared" ca="1" si="2109"/>
        <v>Q4</v>
      </c>
      <c r="E3504">
        <f t="shared" ca="1" si="2110"/>
        <v>12</v>
      </c>
      <c r="F3504">
        <f t="shared" ca="1" si="2111"/>
        <v>4</v>
      </c>
      <c r="G3504">
        <f t="shared" ca="1" si="2112"/>
        <v>202012</v>
      </c>
      <c r="H3504">
        <f t="shared" ca="1" si="2113"/>
        <v>202004</v>
      </c>
      <c r="I3504" t="str">
        <f t="shared" ca="1" si="2114"/>
        <v>FY2020 Q3 Sep</v>
      </c>
      <c r="J3504">
        <f t="shared" ca="1" si="2115"/>
        <v>2020</v>
      </c>
      <c r="K3504" s="8" t="str">
        <f t="shared" ca="1" si="2116"/>
        <v>Sep</v>
      </c>
      <c r="L3504" s="8" t="str">
        <f t="shared" ca="1" si="2117"/>
        <v>Q3</v>
      </c>
      <c r="M3504">
        <f t="shared" ca="1" si="2118"/>
        <v>9</v>
      </c>
      <c r="N3504">
        <f t="shared" ca="1" si="2119"/>
        <v>3</v>
      </c>
      <c r="O3504">
        <f t="shared" ca="1" si="2120"/>
        <v>202009</v>
      </c>
      <c r="P3504">
        <f t="shared" ca="1" si="2121"/>
        <v>202003</v>
      </c>
      <c r="Q3504" t="str">
        <f t="shared" si="2122"/>
        <v>FY2019 Q4 Sep</v>
      </c>
      <c r="R3504">
        <f t="shared" si="2123"/>
        <v>2019</v>
      </c>
      <c r="S3504" s="8" t="str">
        <f t="shared" si="2124"/>
        <v>Sep</v>
      </c>
      <c r="T3504" s="8" t="str">
        <f t="shared" si="2125"/>
        <v>Q4</v>
      </c>
      <c r="U3504">
        <f t="shared" si="2126"/>
        <v>12</v>
      </c>
      <c r="V3504">
        <f t="shared" si="2127"/>
        <v>4</v>
      </c>
      <c r="W3504">
        <f t="shared" si="2128"/>
        <v>201912</v>
      </c>
      <c r="X3504">
        <f t="shared" si="2129"/>
        <v>201904</v>
      </c>
      <c r="Y3504" t="str">
        <f t="shared" si="2130"/>
        <v>FY2019 Q3 Sep</v>
      </c>
      <c r="Z3504">
        <f t="shared" si="2131"/>
        <v>2019</v>
      </c>
      <c r="AA3504" s="8" t="str">
        <f t="shared" si="2132"/>
        <v>Sep</v>
      </c>
      <c r="AB3504" s="8" t="str">
        <f t="shared" si="2133"/>
        <v>Q3</v>
      </c>
      <c r="AC3504">
        <f t="shared" si="2134"/>
        <v>9</v>
      </c>
      <c r="AD3504">
        <f t="shared" si="2135"/>
        <v>3</v>
      </c>
      <c r="AE3504">
        <f t="shared" si="2136"/>
        <v>201909</v>
      </c>
      <c r="AF3504">
        <f t="shared" si="2137"/>
        <v>201903</v>
      </c>
      <c r="AG3504" s="9">
        <f t="shared" ca="1" si="2138"/>
        <v>1</v>
      </c>
      <c r="AH3504">
        <f t="shared" ca="1" si="2139"/>
        <v>4</v>
      </c>
      <c r="AI3504" s="9">
        <f t="shared" ca="1" si="2140"/>
        <v>12</v>
      </c>
      <c r="AJ3504" s="9">
        <f t="shared" ca="1" si="2141"/>
        <v>1</v>
      </c>
      <c r="AK3504" s="9">
        <f t="shared" si="2142"/>
        <v>4</v>
      </c>
      <c r="AL3504" s="9">
        <f t="shared" si="2143"/>
        <v>36</v>
      </c>
      <c r="AM3504" s="9">
        <f t="shared" si="2144"/>
        <v>13</v>
      </c>
      <c r="AN3504" s="2">
        <v>43712.552083333336</v>
      </c>
      <c r="AO3504">
        <v>8415</v>
      </c>
      <c r="AP3504" s="1">
        <v>9000</v>
      </c>
      <c r="AQ3504" t="s">
        <v>4</v>
      </c>
    </row>
    <row r="3505" spans="1:43" x14ac:dyDescent="0.3">
      <c r="A3505" t="str">
        <f t="shared" ca="1" si="2106"/>
        <v>FY2020 Q4 Sep</v>
      </c>
      <c r="B3505">
        <f t="shared" ca="1" si="2107"/>
        <v>2020</v>
      </c>
      <c r="C3505" s="8" t="str">
        <f t="shared" ca="1" si="2108"/>
        <v>Sep</v>
      </c>
      <c r="D3505" s="8" t="str">
        <f t="shared" ca="1" si="2109"/>
        <v>Q4</v>
      </c>
      <c r="E3505">
        <f t="shared" ca="1" si="2110"/>
        <v>12</v>
      </c>
      <c r="F3505">
        <f t="shared" ca="1" si="2111"/>
        <v>4</v>
      </c>
      <c r="G3505">
        <f t="shared" ca="1" si="2112"/>
        <v>202012</v>
      </c>
      <c r="H3505">
        <f t="shared" ca="1" si="2113"/>
        <v>202004</v>
      </c>
      <c r="I3505" t="str">
        <f t="shared" ca="1" si="2114"/>
        <v>FY2020 Q3 Sep</v>
      </c>
      <c r="J3505">
        <f t="shared" ca="1" si="2115"/>
        <v>2020</v>
      </c>
      <c r="K3505" s="8" t="str">
        <f t="shared" ca="1" si="2116"/>
        <v>Sep</v>
      </c>
      <c r="L3505" s="8" t="str">
        <f t="shared" ca="1" si="2117"/>
        <v>Q3</v>
      </c>
      <c r="M3505">
        <f t="shared" ca="1" si="2118"/>
        <v>9</v>
      </c>
      <c r="N3505">
        <f t="shared" ca="1" si="2119"/>
        <v>3</v>
      </c>
      <c r="O3505">
        <f t="shared" ca="1" si="2120"/>
        <v>202009</v>
      </c>
      <c r="P3505">
        <f t="shared" ca="1" si="2121"/>
        <v>202003</v>
      </c>
      <c r="Q3505" t="str">
        <f t="shared" si="2122"/>
        <v>FY2020 Q2 Mar</v>
      </c>
      <c r="R3505">
        <f t="shared" si="2123"/>
        <v>2020</v>
      </c>
      <c r="S3505" s="8" t="str">
        <f t="shared" si="2124"/>
        <v>Mar</v>
      </c>
      <c r="T3505" s="8" t="str">
        <f t="shared" si="2125"/>
        <v>Q2</v>
      </c>
      <c r="U3505">
        <f t="shared" si="2126"/>
        <v>6</v>
      </c>
      <c r="V3505">
        <f t="shared" si="2127"/>
        <v>2</v>
      </c>
      <c r="W3505">
        <f t="shared" si="2128"/>
        <v>202006</v>
      </c>
      <c r="X3505">
        <f t="shared" si="2129"/>
        <v>202002</v>
      </c>
      <c r="Y3505" t="str">
        <f t="shared" si="2130"/>
        <v>FY2020 Q1 Mar</v>
      </c>
      <c r="Z3505">
        <f t="shared" si="2131"/>
        <v>2020</v>
      </c>
      <c r="AA3505" s="8" t="str">
        <f t="shared" si="2132"/>
        <v>Mar</v>
      </c>
      <c r="AB3505" s="8" t="str">
        <f t="shared" si="2133"/>
        <v>Q1</v>
      </c>
      <c r="AC3505">
        <f t="shared" si="2134"/>
        <v>3</v>
      </c>
      <c r="AD3505">
        <f t="shared" si="2135"/>
        <v>1</v>
      </c>
      <c r="AE3505">
        <f t="shared" si="2136"/>
        <v>202003</v>
      </c>
      <c r="AF3505">
        <f t="shared" si="2137"/>
        <v>202001</v>
      </c>
      <c r="AG3505" s="9">
        <f t="shared" ca="1" si="2138"/>
        <v>0</v>
      </c>
      <c r="AH3505">
        <f t="shared" ca="1" si="2139"/>
        <v>2</v>
      </c>
      <c r="AI3505" s="9">
        <f t="shared" ca="1" si="2140"/>
        <v>6</v>
      </c>
      <c r="AJ3505" s="9">
        <f t="shared" ca="1" si="2141"/>
        <v>0</v>
      </c>
      <c r="AK3505" s="9">
        <f t="shared" si="2142"/>
        <v>6</v>
      </c>
      <c r="AL3505" s="9">
        <f t="shared" si="2143"/>
        <v>11</v>
      </c>
      <c r="AM3505" s="9">
        <f t="shared" si="2144"/>
        <v>14</v>
      </c>
      <c r="AN3505" s="2">
        <v>43903.6</v>
      </c>
      <c r="AO3505">
        <v>8462</v>
      </c>
      <c r="AP3505" s="1">
        <v>9000</v>
      </c>
      <c r="AQ3505" t="s">
        <v>4</v>
      </c>
    </row>
    <row r="3506" spans="1:43" x14ac:dyDescent="0.3">
      <c r="A3506" t="str">
        <f t="shared" ca="1" si="2106"/>
        <v>FY2020 Q4 Sep</v>
      </c>
      <c r="B3506">
        <f t="shared" ca="1" si="2107"/>
        <v>2020</v>
      </c>
      <c r="C3506" s="8" t="str">
        <f t="shared" ca="1" si="2108"/>
        <v>Sep</v>
      </c>
      <c r="D3506" s="8" t="str">
        <f t="shared" ca="1" si="2109"/>
        <v>Q4</v>
      </c>
      <c r="E3506">
        <f t="shared" ca="1" si="2110"/>
        <v>12</v>
      </c>
      <c r="F3506">
        <f t="shared" ca="1" si="2111"/>
        <v>4</v>
      </c>
      <c r="G3506">
        <f t="shared" ca="1" si="2112"/>
        <v>202012</v>
      </c>
      <c r="H3506">
        <f t="shared" ca="1" si="2113"/>
        <v>202004</v>
      </c>
      <c r="I3506" t="str">
        <f t="shared" ca="1" si="2114"/>
        <v>FY2020 Q3 Sep</v>
      </c>
      <c r="J3506">
        <f t="shared" ca="1" si="2115"/>
        <v>2020</v>
      </c>
      <c r="K3506" s="8" t="str">
        <f t="shared" ca="1" si="2116"/>
        <v>Sep</v>
      </c>
      <c r="L3506" s="8" t="str">
        <f t="shared" ca="1" si="2117"/>
        <v>Q3</v>
      </c>
      <c r="M3506">
        <f t="shared" ca="1" si="2118"/>
        <v>9</v>
      </c>
      <c r="N3506">
        <f t="shared" ca="1" si="2119"/>
        <v>3</v>
      </c>
      <c r="O3506">
        <f t="shared" ca="1" si="2120"/>
        <v>202009</v>
      </c>
      <c r="P3506">
        <f t="shared" ca="1" si="2121"/>
        <v>202003</v>
      </c>
      <c r="Q3506" t="str">
        <f t="shared" si="2122"/>
        <v>FY2020 Q1 Nov</v>
      </c>
      <c r="R3506">
        <f t="shared" si="2123"/>
        <v>2020</v>
      </c>
      <c r="S3506" s="8" t="str">
        <f t="shared" si="2124"/>
        <v>Nov</v>
      </c>
      <c r="T3506" s="8" t="str">
        <f t="shared" si="2125"/>
        <v>Q1</v>
      </c>
      <c r="U3506">
        <f t="shared" si="2126"/>
        <v>2</v>
      </c>
      <c r="V3506">
        <f t="shared" si="2127"/>
        <v>1</v>
      </c>
      <c r="W3506">
        <f t="shared" si="2128"/>
        <v>202002</v>
      </c>
      <c r="X3506">
        <f t="shared" si="2129"/>
        <v>202001</v>
      </c>
      <c r="Y3506" t="str">
        <f t="shared" si="2130"/>
        <v>FY2019 Q4 Nov</v>
      </c>
      <c r="Z3506">
        <f t="shared" si="2131"/>
        <v>2019</v>
      </c>
      <c r="AA3506" s="8" t="str">
        <f t="shared" si="2132"/>
        <v>Nov</v>
      </c>
      <c r="AB3506" s="8" t="str">
        <f t="shared" si="2133"/>
        <v>Q4</v>
      </c>
      <c r="AC3506">
        <f t="shared" si="2134"/>
        <v>11</v>
      </c>
      <c r="AD3506">
        <f t="shared" si="2135"/>
        <v>4</v>
      </c>
      <c r="AE3506">
        <f t="shared" si="2136"/>
        <v>201911</v>
      </c>
      <c r="AF3506">
        <f t="shared" si="2137"/>
        <v>201904</v>
      </c>
      <c r="AG3506" s="9">
        <f t="shared" ca="1" si="2138"/>
        <v>0</v>
      </c>
      <c r="AH3506">
        <f t="shared" ca="1" si="2139"/>
        <v>3</v>
      </c>
      <c r="AI3506" s="9">
        <f t="shared" ca="1" si="2140"/>
        <v>10</v>
      </c>
      <c r="AJ3506" s="9">
        <f t="shared" ca="1" si="2141"/>
        <v>1</v>
      </c>
      <c r="AK3506" s="9">
        <f t="shared" si="2142"/>
        <v>4</v>
      </c>
      <c r="AL3506" s="9">
        <f t="shared" si="2143"/>
        <v>46</v>
      </c>
      <c r="AM3506" s="9">
        <f t="shared" si="2144"/>
        <v>15</v>
      </c>
      <c r="AN3506" s="2">
        <v>43782.628472222219</v>
      </c>
      <c r="AO3506">
        <v>8900</v>
      </c>
      <c r="AP3506" s="1">
        <v>9000</v>
      </c>
      <c r="AQ3506" t="s">
        <v>4</v>
      </c>
    </row>
    <row r="3507" spans="1:43" x14ac:dyDescent="0.3">
      <c r="A3507" t="str">
        <f t="shared" ca="1" si="2106"/>
        <v>FY2020 Q4 Sep</v>
      </c>
      <c r="B3507">
        <f t="shared" ca="1" si="2107"/>
        <v>2020</v>
      </c>
      <c r="C3507" s="8" t="str">
        <f t="shared" ca="1" si="2108"/>
        <v>Sep</v>
      </c>
      <c r="D3507" s="8" t="str">
        <f t="shared" ca="1" si="2109"/>
        <v>Q4</v>
      </c>
      <c r="E3507">
        <f t="shared" ca="1" si="2110"/>
        <v>12</v>
      </c>
      <c r="F3507">
        <f t="shared" ca="1" si="2111"/>
        <v>4</v>
      </c>
      <c r="G3507">
        <f t="shared" ca="1" si="2112"/>
        <v>202012</v>
      </c>
      <c r="H3507">
        <f t="shared" ca="1" si="2113"/>
        <v>202004</v>
      </c>
      <c r="I3507" t="str">
        <f t="shared" ca="1" si="2114"/>
        <v>FY2020 Q3 Sep</v>
      </c>
      <c r="J3507">
        <f t="shared" ca="1" si="2115"/>
        <v>2020</v>
      </c>
      <c r="K3507" s="8" t="str">
        <f t="shared" ca="1" si="2116"/>
        <v>Sep</v>
      </c>
      <c r="L3507" s="8" t="str">
        <f t="shared" ca="1" si="2117"/>
        <v>Q3</v>
      </c>
      <c r="M3507">
        <f t="shared" ca="1" si="2118"/>
        <v>9</v>
      </c>
      <c r="N3507">
        <f t="shared" ca="1" si="2119"/>
        <v>3</v>
      </c>
      <c r="O3507">
        <f t="shared" ca="1" si="2120"/>
        <v>202009</v>
      </c>
      <c r="P3507">
        <f t="shared" ca="1" si="2121"/>
        <v>202003</v>
      </c>
      <c r="Q3507" t="str">
        <f t="shared" si="2122"/>
        <v>FY2020 Q2 Jan</v>
      </c>
      <c r="R3507">
        <f t="shared" si="2123"/>
        <v>2020</v>
      </c>
      <c r="S3507" s="8" t="str">
        <f t="shared" si="2124"/>
        <v>Jan</v>
      </c>
      <c r="T3507" s="8" t="str">
        <f t="shared" si="2125"/>
        <v>Q2</v>
      </c>
      <c r="U3507">
        <f t="shared" si="2126"/>
        <v>4</v>
      </c>
      <c r="V3507">
        <f t="shared" si="2127"/>
        <v>2</v>
      </c>
      <c r="W3507">
        <f t="shared" si="2128"/>
        <v>202004</v>
      </c>
      <c r="X3507">
        <f t="shared" si="2129"/>
        <v>202002</v>
      </c>
      <c r="Y3507" t="str">
        <f t="shared" si="2130"/>
        <v>FY2020 Q1 Jan</v>
      </c>
      <c r="Z3507">
        <f t="shared" si="2131"/>
        <v>2020</v>
      </c>
      <c r="AA3507" s="8" t="str">
        <f t="shared" si="2132"/>
        <v>Jan</v>
      </c>
      <c r="AB3507" s="8" t="str">
        <f t="shared" si="2133"/>
        <v>Q1</v>
      </c>
      <c r="AC3507">
        <f t="shared" si="2134"/>
        <v>1</v>
      </c>
      <c r="AD3507">
        <f t="shared" si="2135"/>
        <v>1</v>
      </c>
      <c r="AE3507">
        <f t="shared" si="2136"/>
        <v>202001</v>
      </c>
      <c r="AF3507">
        <f t="shared" si="2137"/>
        <v>202001</v>
      </c>
      <c r="AG3507" s="9">
        <f t="shared" ca="1" si="2138"/>
        <v>0</v>
      </c>
      <c r="AH3507">
        <f t="shared" ca="1" si="2139"/>
        <v>3</v>
      </c>
      <c r="AI3507" s="9">
        <f t="shared" ca="1" si="2140"/>
        <v>8</v>
      </c>
      <c r="AJ3507" s="9">
        <f t="shared" ca="1" si="2141"/>
        <v>0</v>
      </c>
      <c r="AK3507" s="9">
        <f t="shared" si="2142"/>
        <v>3</v>
      </c>
      <c r="AL3507" s="9">
        <f t="shared" si="2143"/>
        <v>5</v>
      </c>
      <c r="AM3507" s="9">
        <f t="shared" si="2144"/>
        <v>7</v>
      </c>
      <c r="AN3507" s="2">
        <v>43858.299305555556</v>
      </c>
      <c r="AO3507">
        <v>8994</v>
      </c>
      <c r="AP3507" s="1">
        <v>9000</v>
      </c>
      <c r="AQ3507" t="s">
        <v>4</v>
      </c>
    </row>
    <row r="3508" spans="1:43" x14ac:dyDescent="0.3">
      <c r="A3508" t="str">
        <f t="shared" ca="1" si="2106"/>
        <v>FY2020 Q4 Sep</v>
      </c>
      <c r="B3508">
        <f t="shared" ca="1" si="2107"/>
        <v>2020</v>
      </c>
      <c r="C3508" s="8" t="str">
        <f t="shared" ca="1" si="2108"/>
        <v>Sep</v>
      </c>
      <c r="D3508" s="8" t="str">
        <f t="shared" ca="1" si="2109"/>
        <v>Q4</v>
      </c>
      <c r="E3508">
        <f t="shared" ca="1" si="2110"/>
        <v>12</v>
      </c>
      <c r="F3508">
        <f t="shared" ca="1" si="2111"/>
        <v>4</v>
      </c>
      <c r="G3508">
        <f t="shared" ca="1" si="2112"/>
        <v>202012</v>
      </c>
      <c r="H3508">
        <f t="shared" ca="1" si="2113"/>
        <v>202004</v>
      </c>
      <c r="I3508" t="str">
        <f t="shared" ca="1" si="2114"/>
        <v>FY2020 Q3 Sep</v>
      </c>
      <c r="J3508">
        <f t="shared" ca="1" si="2115"/>
        <v>2020</v>
      </c>
      <c r="K3508" s="8" t="str">
        <f t="shared" ca="1" si="2116"/>
        <v>Sep</v>
      </c>
      <c r="L3508" s="8" t="str">
        <f t="shared" ca="1" si="2117"/>
        <v>Q3</v>
      </c>
      <c r="M3508">
        <f t="shared" ca="1" si="2118"/>
        <v>9</v>
      </c>
      <c r="N3508">
        <f t="shared" ca="1" si="2119"/>
        <v>3</v>
      </c>
      <c r="O3508">
        <f t="shared" ca="1" si="2120"/>
        <v>202009</v>
      </c>
      <c r="P3508">
        <f t="shared" ca="1" si="2121"/>
        <v>202003</v>
      </c>
      <c r="Q3508" t="str">
        <f t="shared" si="2122"/>
        <v>FY2019 Q4 Sep</v>
      </c>
      <c r="R3508">
        <f t="shared" si="2123"/>
        <v>2019</v>
      </c>
      <c r="S3508" s="8" t="str">
        <f t="shared" si="2124"/>
        <v>Sep</v>
      </c>
      <c r="T3508" s="8" t="str">
        <f t="shared" si="2125"/>
        <v>Q4</v>
      </c>
      <c r="U3508">
        <f t="shared" si="2126"/>
        <v>12</v>
      </c>
      <c r="V3508">
        <f t="shared" si="2127"/>
        <v>4</v>
      </c>
      <c r="W3508">
        <f t="shared" si="2128"/>
        <v>201912</v>
      </c>
      <c r="X3508">
        <f t="shared" si="2129"/>
        <v>201904</v>
      </c>
      <c r="Y3508" t="str">
        <f t="shared" si="2130"/>
        <v>FY2019 Q3 Sep</v>
      </c>
      <c r="Z3508">
        <f t="shared" si="2131"/>
        <v>2019</v>
      </c>
      <c r="AA3508" s="8" t="str">
        <f t="shared" si="2132"/>
        <v>Sep</v>
      </c>
      <c r="AB3508" s="8" t="str">
        <f t="shared" si="2133"/>
        <v>Q3</v>
      </c>
      <c r="AC3508">
        <f t="shared" si="2134"/>
        <v>9</v>
      </c>
      <c r="AD3508">
        <f t="shared" si="2135"/>
        <v>3</v>
      </c>
      <c r="AE3508">
        <f t="shared" si="2136"/>
        <v>201909</v>
      </c>
      <c r="AF3508">
        <f t="shared" si="2137"/>
        <v>201903</v>
      </c>
      <c r="AG3508" s="9">
        <f t="shared" ca="1" si="2138"/>
        <v>1</v>
      </c>
      <c r="AH3508">
        <f t="shared" ca="1" si="2139"/>
        <v>4</v>
      </c>
      <c r="AI3508" s="9">
        <f t="shared" ca="1" si="2140"/>
        <v>12</v>
      </c>
      <c r="AJ3508" s="9">
        <f t="shared" ca="1" si="2141"/>
        <v>1</v>
      </c>
      <c r="AK3508" s="9">
        <f t="shared" si="2142"/>
        <v>6</v>
      </c>
      <c r="AL3508" s="9">
        <f t="shared" si="2143"/>
        <v>36</v>
      </c>
      <c r="AM3508" s="9">
        <f t="shared" si="2144"/>
        <v>17</v>
      </c>
      <c r="AN3508" s="2">
        <v>43714.713888888888</v>
      </c>
      <c r="AO3508">
        <v>9023</v>
      </c>
      <c r="AP3508" s="1">
        <v>9000</v>
      </c>
      <c r="AQ3508" t="s">
        <v>4</v>
      </c>
    </row>
    <row r="3509" spans="1:43" x14ac:dyDescent="0.3">
      <c r="A3509" t="str">
        <f t="shared" ca="1" si="2106"/>
        <v>FY2020 Q4 Sep</v>
      </c>
      <c r="B3509">
        <f t="shared" ca="1" si="2107"/>
        <v>2020</v>
      </c>
      <c r="C3509" s="8" t="str">
        <f t="shared" ca="1" si="2108"/>
        <v>Sep</v>
      </c>
      <c r="D3509" s="8" t="str">
        <f t="shared" ca="1" si="2109"/>
        <v>Q4</v>
      </c>
      <c r="E3509">
        <f t="shared" ca="1" si="2110"/>
        <v>12</v>
      </c>
      <c r="F3509">
        <f t="shared" ca="1" si="2111"/>
        <v>4</v>
      </c>
      <c r="G3509">
        <f t="shared" ca="1" si="2112"/>
        <v>202012</v>
      </c>
      <c r="H3509">
        <f t="shared" ca="1" si="2113"/>
        <v>202004</v>
      </c>
      <c r="I3509" t="str">
        <f t="shared" ca="1" si="2114"/>
        <v>FY2020 Q3 Sep</v>
      </c>
      <c r="J3509">
        <f t="shared" ca="1" si="2115"/>
        <v>2020</v>
      </c>
      <c r="K3509" s="8" t="str">
        <f t="shared" ca="1" si="2116"/>
        <v>Sep</v>
      </c>
      <c r="L3509" s="8" t="str">
        <f t="shared" ca="1" si="2117"/>
        <v>Q3</v>
      </c>
      <c r="M3509">
        <f t="shared" ca="1" si="2118"/>
        <v>9</v>
      </c>
      <c r="N3509">
        <f t="shared" ca="1" si="2119"/>
        <v>3</v>
      </c>
      <c r="O3509">
        <f t="shared" ca="1" si="2120"/>
        <v>202009</v>
      </c>
      <c r="P3509">
        <f t="shared" ca="1" si="2121"/>
        <v>202003</v>
      </c>
      <c r="Q3509" t="str">
        <f t="shared" si="2122"/>
        <v>FY2020 Q2 Mar</v>
      </c>
      <c r="R3509">
        <f t="shared" si="2123"/>
        <v>2020</v>
      </c>
      <c r="S3509" s="8" t="str">
        <f t="shared" si="2124"/>
        <v>Mar</v>
      </c>
      <c r="T3509" s="8" t="str">
        <f t="shared" si="2125"/>
        <v>Q2</v>
      </c>
      <c r="U3509">
        <f t="shared" si="2126"/>
        <v>6</v>
      </c>
      <c r="V3509">
        <f t="shared" si="2127"/>
        <v>2</v>
      </c>
      <c r="W3509">
        <f t="shared" si="2128"/>
        <v>202006</v>
      </c>
      <c r="X3509">
        <f t="shared" si="2129"/>
        <v>202002</v>
      </c>
      <c r="Y3509" t="str">
        <f t="shared" si="2130"/>
        <v>FY2020 Q1 Mar</v>
      </c>
      <c r="Z3509">
        <f t="shared" si="2131"/>
        <v>2020</v>
      </c>
      <c r="AA3509" s="8" t="str">
        <f t="shared" si="2132"/>
        <v>Mar</v>
      </c>
      <c r="AB3509" s="8" t="str">
        <f t="shared" si="2133"/>
        <v>Q1</v>
      </c>
      <c r="AC3509">
        <f t="shared" si="2134"/>
        <v>3</v>
      </c>
      <c r="AD3509">
        <f t="shared" si="2135"/>
        <v>1</v>
      </c>
      <c r="AE3509">
        <f t="shared" si="2136"/>
        <v>202003</v>
      </c>
      <c r="AF3509">
        <f t="shared" si="2137"/>
        <v>202001</v>
      </c>
      <c r="AG3509" s="9">
        <f t="shared" ca="1" si="2138"/>
        <v>0</v>
      </c>
      <c r="AH3509">
        <f t="shared" ca="1" si="2139"/>
        <v>2</v>
      </c>
      <c r="AI3509" s="9">
        <f t="shared" ca="1" si="2140"/>
        <v>6</v>
      </c>
      <c r="AJ3509" s="9">
        <f t="shared" ca="1" si="2141"/>
        <v>0</v>
      </c>
      <c r="AK3509" s="9">
        <f t="shared" si="2142"/>
        <v>3</v>
      </c>
      <c r="AL3509" s="9">
        <f t="shared" si="2143"/>
        <v>10</v>
      </c>
      <c r="AM3509" s="9">
        <f t="shared" si="2144"/>
        <v>14</v>
      </c>
      <c r="AN3509" s="2">
        <v>43893.591666666667</v>
      </c>
      <c r="AO3509">
        <v>9023</v>
      </c>
      <c r="AP3509" s="1">
        <v>9000</v>
      </c>
      <c r="AQ3509" t="s">
        <v>4</v>
      </c>
    </row>
    <row r="3510" spans="1:43" x14ac:dyDescent="0.3">
      <c r="A3510" t="str">
        <f t="shared" ca="1" si="2106"/>
        <v>FY2020 Q4 Sep</v>
      </c>
      <c r="B3510">
        <f t="shared" ca="1" si="2107"/>
        <v>2020</v>
      </c>
      <c r="C3510" s="8" t="str">
        <f t="shared" ca="1" si="2108"/>
        <v>Sep</v>
      </c>
      <c r="D3510" s="8" t="str">
        <f t="shared" ca="1" si="2109"/>
        <v>Q4</v>
      </c>
      <c r="E3510">
        <f t="shared" ca="1" si="2110"/>
        <v>12</v>
      </c>
      <c r="F3510">
        <f t="shared" ca="1" si="2111"/>
        <v>4</v>
      </c>
      <c r="G3510">
        <f t="shared" ca="1" si="2112"/>
        <v>202012</v>
      </c>
      <c r="H3510">
        <f t="shared" ca="1" si="2113"/>
        <v>202004</v>
      </c>
      <c r="I3510" t="str">
        <f t="shared" ca="1" si="2114"/>
        <v>FY2020 Q3 Sep</v>
      </c>
      <c r="J3510">
        <f t="shared" ca="1" si="2115"/>
        <v>2020</v>
      </c>
      <c r="K3510" s="8" t="str">
        <f t="shared" ca="1" si="2116"/>
        <v>Sep</v>
      </c>
      <c r="L3510" s="8" t="str">
        <f t="shared" ca="1" si="2117"/>
        <v>Q3</v>
      </c>
      <c r="M3510">
        <f t="shared" ca="1" si="2118"/>
        <v>9</v>
      </c>
      <c r="N3510">
        <f t="shared" ca="1" si="2119"/>
        <v>3</v>
      </c>
      <c r="O3510">
        <f t="shared" ca="1" si="2120"/>
        <v>202009</v>
      </c>
      <c r="P3510">
        <f t="shared" ca="1" si="2121"/>
        <v>202003</v>
      </c>
      <c r="Q3510" t="str">
        <f t="shared" si="2122"/>
        <v>FY2020 Q1 Oct</v>
      </c>
      <c r="R3510">
        <f t="shared" si="2123"/>
        <v>2020</v>
      </c>
      <c r="S3510" s="8" t="str">
        <f t="shared" si="2124"/>
        <v>Oct</v>
      </c>
      <c r="T3510" s="8" t="str">
        <f t="shared" si="2125"/>
        <v>Q1</v>
      </c>
      <c r="U3510">
        <f t="shared" si="2126"/>
        <v>1</v>
      </c>
      <c r="V3510">
        <f t="shared" si="2127"/>
        <v>1</v>
      </c>
      <c r="W3510">
        <f t="shared" si="2128"/>
        <v>202001</v>
      </c>
      <c r="X3510">
        <f t="shared" si="2129"/>
        <v>202001</v>
      </c>
      <c r="Y3510" t="str">
        <f t="shared" si="2130"/>
        <v>FY2019 Q4 Oct</v>
      </c>
      <c r="Z3510">
        <f t="shared" si="2131"/>
        <v>2019</v>
      </c>
      <c r="AA3510" s="8" t="str">
        <f t="shared" si="2132"/>
        <v>Oct</v>
      </c>
      <c r="AB3510" s="8" t="str">
        <f t="shared" si="2133"/>
        <v>Q4</v>
      </c>
      <c r="AC3510">
        <f t="shared" si="2134"/>
        <v>10</v>
      </c>
      <c r="AD3510">
        <f t="shared" si="2135"/>
        <v>4</v>
      </c>
      <c r="AE3510">
        <f t="shared" si="2136"/>
        <v>201910</v>
      </c>
      <c r="AF3510">
        <f t="shared" si="2137"/>
        <v>201904</v>
      </c>
      <c r="AG3510" s="9">
        <f t="shared" ca="1" si="2138"/>
        <v>0</v>
      </c>
      <c r="AH3510">
        <f t="shared" ca="1" si="2139"/>
        <v>4</v>
      </c>
      <c r="AI3510" s="9">
        <f t="shared" ca="1" si="2140"/>
        <v>11</v>
      </c>
      <c r="AJ3510" s="9">
        <f t="shared" ca="1" si="2141"/>
        <v>1</v>
      </c>
      <c r="AK3510" s="9">
        <f t="shared" si="2142"/>
        <v>4</v>
      </c>
      <c r="AL3510" s="9">
        <f t="shared" si="2143"/>
        <v>42</v>
      </c>
      <c r="AM3510" s="9">
        <f t="shared" si="2144"/>
        <v>11</v>
      </c>
      <c r="AN3510" s="2">
        <v>43754.467361111114</v>
      </c>
      <c r="AO3510">
        <v>17</v>
      </c>
      <c r="AP3510" s="1">
        <v>8900</v>
      </c>
      <c r="AQ3510" t="s">
        <v>4</v>
      </c>
    </row>
    <row r="3511" spans="1:43" x14ac:dyDescent="0.3">
      <c r="A3511" t="str">
        <f t="shared" ca="1" si="2106"/>
        <v>FY2020 Q4 Sep</v>
      </c>
      <c r="B3511">
        <f t="shared" ca="1" si="2107"/>
        <v>2020</v>
      </c>
      <c r="C3511" s="8" t="str">
        <f t="shared" ca="1" si="2108"/>
        <v>Sep</v>
      </c>
      <c r="D3511" s="8" t="str">
        <f t="shared" ca="1" si="2109"/>
        <v>Q4</v>
      </c>
      <c r="E3511">
        <f t="shared" ca="1" si="2110"/>
        <v>12</v>
      </c>
      <c r="F3511">
        <f t="shared" ca="1" si="2111"/>
        <v>4</v>
      </c>
      <c r="G3511">
        <f t="shared" ca="1" si="2112"/>
        <v>202012</v>
      </c>
      <c r="H3511">
        <f t="shared" ca="1" si="2113"/>
        <v>202004</v>
      </c>
      <c r="I3511" t="str">
        <f t="shared" ca="1" si="2114"/>
        <v>FY2020 Q3 Sep</v>
      </c>
      <c r="J3511">
        <f t="shared" ca="1" si="2115"/>
        <v>2020</v>
      </c>
      <c r="K3511" s="8" t="str">
        <f t="shared" ca="1" si="2116"/>
        <v>Sep</v>
      </c>
      <c r="L3511" s="8" t="str">
        <f t="shared" ca="1" si="2117"/>
        <v>Q3</v>
      </c>
      <c r="M3511">
        <f t="shared" ca="1" si="2118"/>
        <v>9</v>
      </c>
      <c r="N3511">
        <f t="shared" ca="1" si="2119"/>
        <v>3</v>
      </c>
      <c r="O3511">
        <f t="shared" ca="1" si="2120"/>
        <v>202009</v>
      </c>
      <c r="P3511">
        <f t="shared" ca="1" si="2121"/>
        <v>202003</v>
      </c>
      <c r="Q3511" t="str">
        <f t="shared" si="2122"/>
        <v>FY2020 Q2 Jan</v>
      </c>
      <c r="R3511">
        <f t="shared" si="2123"/>
        <v>2020</v>
      </c>
      <c r="S3511" s="8" t="str">
        <f t="shared" si="2124"/>
        <v>Jan</v>
      </c>
      <c r="T3511" s="8" t="str">
        <f t="shared" si="2125"/>
        <v>Q2</v>
      </c>
      <c r="U3511">
        <f t="shared" si="2126"/>
        <v>4</v>
      </c>
      <c r="V3511">
        <f t="shared" si="2127"/>
        <v>2</v>
      </c>
      <c r="W3511">
        <f t="shared" si="2128"/>
        <v>202004</v>
      </c>
      <c r="X3511">
        <f t="shared" si="2129"/>
        <v>202002</v>
      </c>
      <c r="Y3511" t="str">
        <f t="shared" si="2130"/>
        <v>FY2020 Q1 Jan</v>
      </c>
      <c r="Z3511">
        <f t="shared" si="2131"/>
        <v>2020</v>
      </c>
      <c r="AA3511" s="8" t="str">
        <f t="shared" si="2132"/>
        <v>Jan</v>
      </c>
      <c r="AB3511" s="8" t="str">
        <f t="shared" si="2133"/>
        <v>Q1</v>
      </c>
      <c r="AC3511">
        <f t="shared" si="2134"/>
        <v>1</v>
      </c>
      <c r="AD3511">
        <f t="shared" si="2135"/>
        <v>1</v>
      </c>
      <c r="AE3511">
        <f t="shared" si="2136"/>
        <v>202001</v>
      </c>
      <c r="AF3511">
        <f t="shared" si="2137"/>
        <v>202001</v>
      </c>
      <c r="AG3511" s="9">
        <f t="shared" ca="1" si="2138"/>
        <v>0</v>
      </c>
      <c r="AH3511">
        <f t="shared" ca="1" si="2139"/>
        <v>3</v>
      </c>
      <c r="AI3511" s="9">
        <f t="shared" ca="1" si="2140"/>
        <v>8</v>
      </c>
      <c r="AJ3511" s="9">
        <f t="shared" ca="1" si="2141"/>
        <v>0</v>
      </c>
      <c r="AK3511" s="9">
        <f t="shared" si="2142"/>
        <v>4</v>
      </c>
      <c r="AL3511" s="9">
        <f t="shared" si="2143"/>
        <v>5</v>
      </c>
      <c r="AM3511" s="9">
        <f t="shared" si="2144"/>
        <v>17</v>
      </c>
      <c r="AN3511" s="2">
        <v>43859.722916666666</v>
      </c>
      <c r="AO3511">
        <v>3805</v>
      </c>
      <c r="AP3511" s="1">
        <v>8900</v>
      </c>
      <c r="AQ3511" t="s">
        <v>4</v>
      </c>
    </row>
    <row r="3512" spans="1:43" x14ac:dyDescent="0.3">
      <c r="A3512" t="str">
        <f t="shared" ca="1" si="2106"/>
        <v>FY2020 Q4 Sep</v>
      </c>
      <c r="B3512">
        <f t="shared" ca="1" si="2107"/>
        <v>2020</v>
      </c>
      <c r="C3512" s="8" t="str">
        <f t="shared" ca="1" si="2108"/>
        <v>Sep</v>
      </c>
      <c r="D3512" s="8" t="str">
        <f t="shared" ca="1" si="2109"/>
        <v>Q4</v>
      </c>
      <c r="E3512">
        <f t="shared" ca="1" si="2110"/>
        <v>12</v>
      </c>
      <c r="F3512">
        <f t="shared" ca="1" si="2111"/>
        <v>4</v>
      </c>
      <c r="G3512">
        <f t="shared" ca="1" si="2112"/>
        <v>202012</v>
      </c>
      <c r="H3512">
        <f t="shared" ca="1" si="2113"/>
        <v>202004</v>
      </c>
      <c r="I3512" t="str">
        <f t="shared" ca="1" si="2114"/>
        <v>FY2020 Q3 Sep</v>
      </c>
      <c r="J3512">
        <f t="shared" ca="1" si="2115"/>
        <v>2020</v>
      </c>
      <c r="K3512" s="8" t="str">
        <f t="shared" ca="1" si="2116"/>
        <v>Sep</v>
      </c>
      <c r="L3512" s="8" t="str">
        <f t="shared" ca="1" si="2117"/>
        <v>Q3</v>
      </c>
      <c r="M3512">
        <f t="shared" ca="1" si="2118"/>
        <v>9</v>
      </c>
      <c r="N3512">
        <f t="shared" ca="1" si="2119"/>
        <v>3</v>
      </c>
      <c r="O3512">
        <f t="shared" ca="1" si="2120"/>
        <v>202009</v>
      </c>
      <c r="P3512">
        <f t="shared" ca="1" si="2121"/>
        <v>202003</v>
      </c>
      <c r="Q3512" t="str">
        <f t="shared" si="2122"/>
        <v>FY2020 Q1 Oct</v>
      </c>
      <c r="R3512">
        <f t="shared" si="2123"/>
        <v>2020</v>
      </c>
      <c r="S3512" s="8" t="str">
        <f t="shared" si="2124"/>
        <v>Oct</v>
      </c>
      <c r="T3512" s="8" t="str">
        <f t="shared" si="2125"/>
        <v>Q1</v>
      </c>
      <c r="U3512">
        <f t="shared" si="2126"/>
        <v>1</v>
      </c>
      <c r="V3512">
        <f t="shared" si="2127"/>
        <v>1</v>
      </c>
      <c r="W3512">
        <f t="shared" si="2128"/>
        <v>202001</v>
      </c>
      <c r="X3512">
        <f t="shared" si="2129"/>
        <v>202001</v>
      </c>
      <c r="Y3512" t="str">
        <f t="shared" si="2130"/>
        <v>FY2019 Q4 Oct</v>
      </c>
      <c r="Z3512">
        <f t="shared" si="2131"/>
        <v>2019</v>
      </c>
      <c r="AA3512" s="8" t="str">
        <f t="shared" si="2132"/>
        <v>Oct</v>
      </c>
      <c r="AB3512" s="8" t="str">
        <f t="shared" si="2133"/>
        <v>Q4</v>
      </c>
      <c r="AC3512">
        <f t="shared" si="2134"/>
        <v>10</v>
      </c>
      <c r="AD3512">
        <f t="shared" si="2135"/>
        <v>4</v>
      </c>
      <c r="AE3512">
        <f t="shared" si="2136"/>
        <v>201910</v>
      </c>
      <c r="AF3512">
        <f t="shared" si="2137"/>
        <v>201904</v>
      </c>
      <c r="AG3512" s="9">
        <f t="shared" ca="1" si="2138"/>
        <v>0</v>
      </c>
      <c r="AH3512">
        <f t="shared" ca="1" si="2139"/>
        <v>4</v>
      </c>
      <c r="AI3512" s="9">
        <f t="shared" ca="1" si="2140"/>
        <v>11</v>
      </c>
      <c r="AJ3512" s="9">
        <f t="shared" ca="1" si="2141"/>
        <v>1</v>
      </c>
      <c r="AK3512" s="9">
        <f t="shared" si="2142"/>
        <v>3</v>
      </c>
      <c r="AL3512" s="9">
        <f t="shared" si="2143"/>
        <v>41</v>
      </c>
      <c r="AM3512" s="9">
        <f t="shared" si="2144"/>
        <v>12</v>
      </c>
      <c r="AN3512" s="2">
        <v>43746.515277777777</v>
      </c>
      <c r="AO3512">
        <v>6566</v>
      </c>
      <c r="AP3512" s="1">
        <v>8900</v>
      </c>
      <c r="AQ3512" t="s">
        <v>4</v>
      </c>
    </row>
    <row r="3513" spans="1:43" x14ac:dyDescent="0.3">
      <c r="A3513" t="str">
        <f t="shared" ca="1" si="2106"/>
        <v>FY2020 Q4 Sep</v>
      </c>
      <c r="B3513">
        <f t="shared" ca="1" si="2107"/>
        <v>2020</v>
      </c>
      <c r="C3513" s="8" t="str">
        <f t="shared" ca="1" si="2108"/>
        <v>Sep</v>
      </c>
      <c r="D3513" s="8" t="str">
        <f t="shared" ca="1" si="2109"/>
        <v>Q4</v>
      </c>
      <c r="E3513">
        <f t="shared" ca="1" si="2110"/>
        <v>12</v>
      </c>
      <c r="F3513">
        <f t="shared" ca="1" si="2111"/>
        <v>4</v>
      </c>
      <c r="G3513">
        <f t="shared" ca="1" si="2112"/>
        <v>202012</v>
      </c>
      <c r="H3513">
        <f t="shared" ca="1" si="2113"/>
        <v>202004</v>
      </c>
      <c r="I3513" t="str">
        <f t="shared" ca="1" si="2114"/>
        <v>FY2020 Q3 Sep</v>
      </c>
      <c r="J3513">
        <f t="shared" ca="1" si="2115"/>
        <v>2020</v>
      </c>
      <c r="K3513" s="8" t="str">
        <f t="shared" ca="1" si="2116"/>
        <v>Sep</v>
      </c>
      <c r="L3513" s="8" t="str">
        <f t="shared" ca="1" si="2117"/>
        <v>Q3</v>
      </c>
      <c r="M3513">
        <f t="shared" ca="1" si="2118"/>
        <v>9</v>
      </c>
      <c r="N3513">
        <f t="shared" ca="1" si="2119"/>
        <v>3</v>
      </c>
      <c r="O3513">
        <f t="shared" ca="1" si="2120"/>
        <v>202009</v>
      </c>
      <c r="P3513">
        <f t="shared" ca="1" si="2121"/>
        <v>202003</v>
      </c>
      <c r="Q3513" t="str">
        <f t="shared" si="2122"/>
        <v>FY2020 Q2 Jan</v>
      </c>
      <c r="R3513">
        <f t="shared" si="2123"/>
        <v>2020</v>
      </c>
      <c r="S3513" s="8" t="str">
        <f t="shared" si="2124"/>
        <v>Jan</v>
      </c>
      <c r="T3513" s="8" t="str">
        <f t="shared" si="2125"/>
        <v>Q2</v>
      </c>
      <c r="U3513">
        <f t="shared" si="2126"/>
        <v>4</v>
      </c>
      <c r="V3513">
        <f t="shared" si="2127"/>
        <v>2</v>
      </c>
      <c r="W3513">
        <f t="shared" si="2128"/>
        <v>202004</v>
      </c>
      <c r="X3513">
        <f t="shared" si="2129"/>
        <v>202002</v>
      </c>
      <c r="Y3513" t="str">
        <f t="shared" si="2130"/>
        <v>FY2020 Q1 Jan</v>
      </c>
      <c r="Z3513">
        <f t="shared" si="2131"/>
        <v>2020</v>
      </c>
      <c r="AA3513" s="8" t="str">
        <f t="shared" si="2132"/>
        <v>Jan</v>
      </c>
      <c r="AB3513" s="8" t="str">
        <f t="shared" si="2133"/>
        <v>Q1</v>
      </c>
      <c r="AC3513">
        <f t="shared" si="2134"/>
        <v>1</v>
      </c>
      <c r="AD3513">
        <f t="shared" si="2135"/>
        <v>1</v>
      </c>
      <c r="AE3513">
        <f t="shared" si="2136"/>
        <v>202001</v>
      </c>
      <c r="AF3513">
        <f t="shared" si="2137"/>
        <v>202001</v>
      </c>
      <c r="AG3513" s="9">
        <f t="shared" ca="1" si="2138"/>
        <v>0</v>
      </c>
      <c r="AH3513">
        <f t="shared" ca="1" si="2139"/>
        <v>3</v>
      </c>
      <c r="AI3513" s="9">
        <f t="shared" ca="1" si="2140"/>
        <v>8</v>
      </c>
      <c r="AJ3513" s="9">
        <f t="shared" ca="1" si="2141"/>
        <v>0</v>
      </c>
      <c r="AK3513" s="9">
        <f t="shared" si="2142"/>
        <v>2</v>
      </c>
      <c r="AL3513" s="9">
        <f t="shared" si="2143"/>
        <v>5</v>
      </c>
      <c r="AM3513" s="9">
        <f t="shared" si="2144"/>
        <v>12</v>
      </c>
      <c r="AN3513" s="2">
        <v>43857.535416666666</v>
      </c>
      <c r="AO3513">
        <v>6804</v>
      </c>
      <c r="AP3513" s="1">
        <v>8900</v>
      </c>
      <c r="AQ3513" t="s">
        <v>4</v>
      </c>
    </row>
    <row r="3514" spans="1:43" x14ac:dyDescent="0.3">
      <c r="A3514" t="str">
        <f t="shared" ca="1" si="2106"/>
        <v>FY2020 Q4 Sep</v>
      </c>
      <c r="B3514">
        <f t="shared" ca="1" si="2107"/>
        <v>2020</v>
      </c>
      <c r="C3514" s="8" t="str">
        <f t="shared" ca="1" si="2108"/>
        <v>Sep</v>
      </c>
      <c r="D3514" s="8" t="str">
        <f t="shared" ca="1" si="2109"/>
        <v>Q4</v>
      </c>
      <c r="E3514">
        <f t="shared" ca="1" si="2110"/>
        <v>12</v>
      </c>
      <c r="F3514">
        <f t="shared" ca="1" si="2111"/>
        <v>4</v>
      </c>
      <c r="G3514">
        <f t="shared" ca="1" si="2112"/>
        <v>202012</v>
      </c>
      <c r="H3514">
        <f t="shared" ca="1" si="2113"/>
        <v>202004</v>
      </c>
      <c r="I3514" t="str">
        <f t="shared" ca="1" si="2114"/>
        <v>FY2020 Q3 Sep</v>
      </c>
      <c r="J3514">
        <f t="shared" ca="1" si="2115"/>
        <v>2020</v>
      </c>
      <c r="K3514" s="8" t="str">
        <f t="shared" ca="1" si="2116"/>
        <v>Sep</v>
      </c>
      <c r="L3514" s="8" t="str">
        <f t="shared" ca="1" si="2117"/>
        <v>Q3</v>
      </c>
      <c r="M3514">
        <f t="shared" ca="1" si="2118"/>
        <v>9</v>
      </c>
      <c r="N3514">
        <f t="shared" ca="1" si="2119"/>
        <v>3</v>
      </c>
      <c r="O3514">
        <f t="shared" ca="1" si="2120"/>
        <v>202009</v>
      </c>
      <c r="P3514">
        <f t="shared" ca="1" si="2121"/>
        <v>202003</v>
      </c>
      <c r="Q3514" t="str">
        <f t="shared" si="2122"/>
        <v>FY2020 Q1 Oct</v>
      </c>
      <c r="R3514">
        <f t="shared" si="2123"/>
        <v>2020</v>
      </c>
      <c r="S3514" s="8" t="str">
        <f t="shared" si="2124"/>
        <v>Oct</v>
      </c>
      <c r="T3514" s="8" t="str">
        <f t="shared" si="2125"/>
        <v>Q1</v>
      </c>
      <c r="U3514">
        <f t="shared" si="2126"/>
        <v>1</v>
      </c>
      <c r="V3514">
        <f t="shared" si="2127"/>
        <v>1</v>
      </c>
      <c r="W3514">
        <f t="shared" si="2128"/>
        <v>202001</v>
      </c>
      <c r="X3514">
        <f t="shared" si="2129"/>
        <v>202001</v>
      </c>
      <c r="Y3514" t="str">
        <f t="shared" si="2130"/>
        <v>FY2019 Q4 Oct</v>
      </c>
      <c r="Z3514">
        <f t="shared" si="2131"/>
        <v>2019</v>
      </c>
      <c r="AA3514" s="8" t="str">
        <f t="shared" si="2132"/>
        <v>Oct</v>
      </c>
      <c r="AB3514" s="8" t="str">
        <f t="shared" si="2133"/>
        <v>Q4</v>
      </c>
      <c r="AC3514">
        <f t="shared" si="2134"/>
        <v>10</v>
      </c>
      <c r="AD3514">
        <f t="shared" si="2135"/>
        <v>4</v>
      </c>
      <c r="AE3514">
        <f t="shared" si="2136"/>
        <v>201910</v>
      </c>
      <c r="AF3514">
        <f t="shared" si="2137"/>
        <v>201904</v>
      </c>
      <c r="AG3514" s="9">
        <f t="shared" ca="1" si="2138"/>
        <v>0</v>
      </c>
      <c r="AH3514">
        <f t="shared" ca="1" si="2139"/>
        <v>4</v>
      </c>
      <c r="AI3514" s="9">
        <f t="shared" ca="1" si="2140"/>
        <v>11</v>
      </c>
      <c r="AJ3514" s="9">
        <f t="shared" ca="1" si="2141"/>
        <v>1</v>
      </c>
      <c r="AK3514" s="9">
        <f t="shared" si="2142"/>
        <v>5</v>
      </c>
      <c r="AL3514" s="9">
        <f t="shared" si="2143"/>
        <v>41</v>
      </c>
      <c r="AM3514" s="9">
        <f t="shared" si="2144"/>
        <v>13</v>
      </c>
      <c r="AN3514" s="2">
        <v>43748.554861111108</v>
      </c>
      <c r="AO3514">
        <v>8419</v>
      </c>
      <c r="AP3514" s="1">
        <v>8900</v>
      </c>
      <c r="AQ3514" t="s">
        <v>4</v>
      </c>
    </row>
    <row r="3515" spans="1:43" x14ac:dyDescent="0.3">
      <c r="A3515" t="str">
        <f t="shared" ca="1" si="2106"/>
        <v>FY2020 Q4 Sep</v>
      </c>
      <c r="B3515">
        <f t="shared" ca="1" si="2107"/>
        <v>2020</v>
      </c>
      <c r="C3515" s="8" t="str">
        <f t="shared" ca="1" si="2108"/>
        <v>Sep</v>
      </c>
      <c r="D3515" s="8" t="str">
        <f t="shared" ca="1" si="2109"/>
        <v>Q4</v>
      </c>
      <c r="E3515">
        <f t="shared" ca="1" si="2110"/>
        <v>12</v>
      </c>
      <c r="F3515">
        <f t="shared" ca="1" si="2111"/>
        <v>4</v>
      </c>
      <c r="G3515">
        <f t="shared" ca="1" si="2112"/>
        <v>202012</v>
      </c>
      <c r="H3515">
        <f t="shared" ca="1" si="2113"/>
        <v>202004</v>
      </c>
      <c r="I3515" t="str">
        <f t="shared" ca="1" si="2114"/>
        <v>FY2020 Q3 Sep</v>
      </c>
      <c r="J3515">
        <f t="shared" ca="1" si="2115"/>
        <v>2020</v>
      </c>
      <c r="K3515" s="8" t="str">
        <f t="shared" ca="1" si="2116"/>
        <v>Sep</v>
      </c>
      <c r="L3515" s="8" t="str">
        <f t="shared" ca="1" si="2117"/>
        <v>Q3</v>
      </c>
      <c r="M3515">
        <f t="shared" ca="1" si="2118"/>
        <v>9</v>
      </c>
      <c r="N3515">
        <f t="shared" ca="1" si="2119"/>
        <v>3</v>
      </c>
      <c r="O3515">
        <f t="shared" ca="1" si="2120"/>
        <v>202009</v>
      </c>
      <c r="P3515">
        <f t="shared" ca="1" si="2121"/>
        <v>202003</v>
      </c>
      <c r="Q3515" t="str">
        <f t="shared" si="2122"/>
        <v>FY2020 Q1 Nov</v>
      </c>
      <c r="R3515">
        <f t="shared" si="2123"/>
        <v>2020</v>
      </c>
      <c r="S3515" s="8" t="str">
        <f t="shared" si="2124"/>
        <v>Nov</v>
      </c>
      <c r="T3515" s="8" t="str">
        <f t="shared" si="2125"/>
        <v>Q1</v>
      </c>
      <c r="U3515">
        <f t="shared" si="2126"/>
        <v>2</v>
      </c>
      <c r="V3515">
        <f t="shared" si="2127"/>
        <v>1</v>
      </c>
      <c r="W3515">
        <f t="shared" si="2128"/>
        <v>202002</v>
      </c>
      <c r="X3515">
        <f t="shared" si="2129"/>
        <v>202001</v>
      </c>
      <c r="Y3515" t="str">
        <f t="shared" si="2130"/>
        <v>FY2019 Q4 Nov</v>
      </c>
      <c r="Z3515">
        <f t="shared" si="2131"/>
        <v>2019</v>
      </c>
      <c r="AA3515" s="8" t="str">
        <f t="shared" si="2132"/>
        <v>Nov</v>
      </c>
      <c r="AB3515" s="8" t="str">
        <f t="shared" si="2133"/>
        <v>Q4</v>
      </c>
      <c r="AC3515">
        <f t="shared" si="2134"/>
        <v>11</v>
      </c>
      <c r="AD3515">
        <f t="shared" si="2135"/>
        <v>4</v>
      </c>
      <c r="AE3515">
        <f t="shared" si="2136"/>
        <v>201911</v>
      </c>
      <c r="AF3515">
        <f t="shared" si="2137"/>
        <v>201904</v>
      </c>
      <c r="AG3515" s="9">
        <f t="shared" ca="1" si="2138"/>
        <v>0</v>
      </c>
      <c r="AH3515">
        <f t="shared" ca="1" si="2139"/>
        <v>3</v>
      </c>
      <c r="AI3515" s="9">
        <f t="shared" ca="1" si="2140"/>
        <v>10</v>
      </c>
      <c r="AJ3515" s="9">
        <f t="shared" ca="1" si="2141"/>
        <v>1</v>
      </c>
      <c r="AK3515" s="9">
        <f t="shared" si="2142"/>
        <v>5</v>
      </c>
      <c r="AL3515" s="9">
        <f t="shared" si="2143"/>
        <v>46</v>
      </c>
      <c r="AM3515" s="9">
        <f t="shared" si="2144"/>
        <v>18</v>
      </c>
      <c r="AN3515" s="2">
        <v>43783.756944444445</v>
      </c>
      <c r="AO3515">
        <v>8546</v>
      </c>
      <c r="AP3515" s="1">
        <v>8900</v>
      </c>
      <c r="AQ3515" t="s">
        <v>4</v>
      </c>
    </row>
    <row r="3516" spans="1:43" x14ac:dyDescent="0.3">
      <c r="A3516" t="str">
        <f t="shared" ca="1" si="2106"/>
        <v>FY2020 Q4 Sep</v>
      </c>
      <c r="B3516">
        <f t="shared" ca="1" si="2107"/>
        <v>2020</v>
      </c>
      <c r="C3516" s="8" t="str">
        <f t="shared" ca="1" si="2108"/>
        <v>Sep</v>
      </c>
      <c r="D3516" s="8" t="str">
        <f t="shared" ca="1" si="2109"/>
        <v>Q4</v>
      </c>
      <c r="E3516">
        <f t="shared" ca="1" si="2110"/>
        <v>12</v>
      </c>
      <c r="F3516">
        <f t="shared" ca="1" si="2111"/>
        <v>4</v>
      </c>
      <c r="G3516">
        <f t="shared" ca="1" si="2112"/>
        <v>202012</v>
      </c>
      <c r="H3516">
        <f t="shared" ca="1" si="2113"/>
        <v>202004</v>
      </c>
      <c r="I3516" t="str">
        <f t="shared" ca="1" si="2114"/>
        <v>FY2020 Q3 Sep</v>
      </c>
      <c r="J3516">
        <f t="shared" ca="1" si="2115"/>
        <v>2020</v>
      </c>
      <c r="K3516" s="8" t="str">
        <f t="shared" ca="1" si="2116"/>
        <v>Sep</v>
      </c>
      <c r="L3516" s="8" t="str">
        <f t="shared" ca="1" si="2117"/>
        <v>Q3</v>
      </c>
      <c r="M3516">
        <f t="shared" ca="1" si="2118"/>
        <v>9</v>
      </c>
      <c r="N3516">
        <f t="shared" ca="1" si="2119"/>
        <v>3</v>
      </c>
      <c r="O3516">
        <f t="shared" ca="1" si="2120"/>
        <v>202009</v>
      </c>
      <c r="P3516">
        <f t="shared" ca="1" si="2121"/>
        <v>202003</v>
      </c>
      <c r="Q3516" t="str">
        <f t="shared" si="2122"/>
        <v>FY2020 Q2 Feb</v>
      </c>
      <c r="R3516">
        <f t="shared" si="2123"/>
        <v>2020</v>
      </c>
      <c r="S3516" s="8" t="str">
        <f t="shared" si="2124"/>
        <v>Feb</v>
      </c>
      <c r="T3516" s="8" t="str">
        <f t="shared" si="2125"/>
        <v>Q2</v>
      </c>
      <c r="U3516">
        <f t="shared" si="2126"/>
        <v>5</v>
      </c>
      <c r="V3516">
        <f t="shared" si="2127"/>
        <v>2</v>
      </c>
      <c r="W3516">
        <f t="shared" si="2128"/>
        <v>202005</v>
      </c>
      <c r="X3516">
        <f t="shared" si="2129"/>
        <v>202002</v>
      </c>
      <c r="Y3516" t="str">
        <f t="shared" si="2130"/>
        <v>FY2020 Q1 Feb</v>
      </c>
      <c r="Z3516">
        <f t="shared" si="2131"/>
        <v>2020</v>
      </c>
      <c r="AA3516" s="8" t="str">
        <f t="shared" si="2132"/>
        <v>Feb</v>
      </c>
      <c r="AB3516" s="8" t="str">
        <f t="shared" si="2133"/>
        <v>Q1</v>
      </c>
      <c r="AC3516">
        <f t="shared" si="2134"/>
        <v>2</v>
      </c>
      <c r="AD3516">
        <f t="shared" si="2135"/>
        <v>1</v>
      </c>
      <c r="AE3516">
        <f t="shared" si="2136"/>
        <v>202002</v>
      </c>
      <c r="AF3516">
        <f t="shared" si="2137"/>
        <v>202001</v>
      </c>
      <c r="AG3516" s="9">
        <f t="shared" ca="1" si="2138"/>
        <v>0</v>
      </c>
      <c r="AH3516">
        <f t="shared" ca="1" si="2139"/>
        <v>2</v>
      </c>
      <c r="AI3516" s="9">
        <f t="shared" ca="1" si="2140"/>
        <v>7</v>
      </c>
      <c r="AJ3516" s="9">
        <f t="shared" ca="1" si="2141"/>
        <v>0</v>
      </c>
      <c r="AK3516" s="9">
        <f t="shared" si="2142"/>
        <v>6</v>
      </c>
      <c r="AL3516" s="9">
        <f t="shared" si="2143"/>
        <v>8</v>
      </c>
      <c r="AM3516" s="9">
        <f t="shared" si="2144"/>
        <v>10</v>
      </c>
      <c r="AN3516" s="2">
        <v>43882.441666666666</v>
      </c>
      <c r="AO3516">
        <v>8898</v>
      </c>
      <c r="AP3516" s="1">
        <v>8900</v>
      </c>
      <c r="AQ3516" t="s">
        <v>4</v>
      </c>
    </row>
    <row r="3517" spans="1:43" x14ac:dyDescent="0.3">
      <c r="A3517" t="str">
        <f t="shared" ca="1" si="2106"/>
        <v>FY2020 Q4 Sep</v>
      </c>
      <c r="B3517">
        <f t="shared" ca="1" si="2107"/>
        <v>2020</v>
      </c>
      <c r="C3517" s="8" t="str">
        <f t="shared" ca="1" si="2108"/>
        <v>Sep</v>
      </c>
      <c r="D3517" s="8" t="str">
        <f t="shared" ca="1" si="2109"/>
        <v>Q4</v>
      </c>
      <c r="E3517">
        <f t="shared" ca="1" si="2110"/>
        <v>12</v>
      </c>
      <c r="F3517">
        <f t="shared" ca="1" si="2111"/>
        <v>4</v>
      </c>
      <c r="G3517">
        <f t="shared" ca="1" si="2112"/>
        <v>202012</v>
      </c>
      <c r="H3517">
        <f t="shared" ca="1" si="2113"/>
        <v>202004</v>
      </c>
      <c r="I3517" t="str">
        <f t="shared" ca="1" si="2114"/>
        <v>FY2020 Q3 Sep</v>
      </c>
      <c r="J3517">
        <f t="shared" ca="1" si="2115"/>
        <v>2020</v>
      </c>
      <c r="K3517" s="8" t="str">
        <f t="shared" ca="1" si="2116"/>
        <v>Sep</v>
      </c>
      <c r="L3517" s="8" t="str">
        <f t="shared" ca="1" si="2117"/>
        <v>Q3</v>
      </c>
      <c r="M3517">
        <f t="shared" ca="1" si="2118"/>
        <v>9</v>
      </c>
      <c r="N3517">
        <f t="shared" ca="1" si="2119"/>
        <v>3</v>
      </c>
      <c r="O3517">
        <f t="shared" ca="1" si="2120"/>
        <v>202009</v>
      </c>
      <c r="P3517">
        <f t="shared" ca="1" si="2121"/>
        <v>202003</v>
      </c>
      <c r="Q3517" t="str">
        <f t="shared" si="2122"/>
        <v>FY2020 Q1 Oct</v>
      </c>
      <c r="R3517">
        <f t="shared" si="2123"/>
        <v>2020</v>
      </c>
      <c r="S3517" s="8" t="str">
        <f t="shared" si="2124"/>
        <v>Oct</v>
      </c>
      <c r="T3517" s="8" t="str">
        <f t="shared" si="2125"/>
        <v>Q1</v>
      </c>
      <c r="U3517">
        <f t="shared" si="2126"/>
        <v>1</v>
      </c>
      <c r="V3517">
        <f t="shared" si="2127"/>
        <v>1</v>
      </c>
      <c r="W3517">
        <f t="shared" si="2128"/>
        <v>202001</v>
      </c>
      <c r="X3517">
        <f t="shared" si="2129"/>
        <v>202001</v>
      </c>
      <c r="Y3517" t="str">
        <f t="shared" si="2130"/>
        <v>FY2019 Q4 Oct</v>
      </c>
      <c r="Z3517">
        <f t="shared" si="2131"/>
        <v>2019</v>
      </c>
      <c r="AA3517" s="8" t="str">
        <f t="shared" si="2132"/>
        <v>Oct</v>
      </c>
      <c r="AB3517" s="8" t="str">
        <f t="shared" si="2133"/>
        <v>Q4</v>
      </c>
      <c r="AC3517">
        <f t="shared" si="2134"/>
        <v>10</v>
      </c>
      <c r="AD3517">
        <f t="shared" si="2135"/>
        <v>4</v>
      </c>
      <c r="AE3517">
        <f t="shared" si="2136"/>
        <v>201910</v>
      </c>
      <c r="AF3517">
        <f t="shared" si="2137"/>
        <v>201904</v>
      </c>
      <c r="AG3517" s="9">
        <f t="shared" ca="1" si="2138"/>
        <v>0</v>
      </c>
      <c r="AH3517">
        <f t="shared" ca="1" si="2139"/>
        <v>4</v>
      </c>
      <c r="AI3517" s="9">
        <f t="shared" ca="1" si="2140"/>
        <v>11</v>
      </c>
      <c r="AJ3517" s="9">
        <f t="shared" ca="1" si="2141"/>
        <v>1</v>
      </c>
      <c r="AK3517" s="9">
        <f t="shared" si="2142"/>
        <v>7</v>
      </c>
      <c r="AL3517" s="9">
        <f t="shared" si="2143"/>
        <v>42</v>
      </c>
      <c r="AM3517" s="9">
        <f t="shared" si="2144"/>
        <v>12</v>
      </c>
      <c r="AN3517" s="2">
        <v>43757.513888888891</v>
      </c>
      <c r="AO3517">
        <v>3938</v>
      </c>
      <c r="AP3517" s="1">
        <v>8800</v>
      </c>
      <c r="AQ3517" t="s">
        <v>4</v>
      </c>
    </row>
    <row r="3518" spans="1:43" x14ac:dyDescent="0.3">
      <c r="A3518" t="str">
        <f t="shared" ca="1" si="2106"/>
        <v>FY2020 Q4 Sep</v>
      </c>
      <c r="B3518">
        <f t="shared" ca="1" si="2107"/>
        <v>2020</v>
      </c>
      <c r="C3518" s="8" t="str">
        <f t="shared" ca="1" si="2108"/>
        <v>Sep</v>
      </c>
      <c r="D3518" s="8" t="str">
        <f t="shared" ca="1" si="2109"/>
        <v>Q4</v>
      </c>
      <c r="E3518">
        <f t="shared" ca="1" si="2110"/>
        <v>12</v>
      </c>
      <c r="F3518">
        <f t="shared" ca="1" si="2111"/>
        <v>4</v>
      </c>
      <c r="G3518">
        <f t="shared" ca="1" si="2112"/>
        <v>202012</v>
      </c>
      <c r="H3518">
        <f t="shared" ca="1" si="2113"/>
        <v>202004</v>
      </c>
      <c r="I3518" t="str">
        <f t="shared" ca="1" si="2114"/>
        <v>FY2020 Q3 Sep</v>
      </c>
      <c r="J3518">
        <f t="shared" ca="1" si="2115"/>
        <v>2020</v>
      </c>
      <c r="K3518" s="8" t="str">
        <f t="shared" ca="1" si="2116"/>
        <v>Sep</v>
      </c>
      <c r="L3518" s="8" t="str">
        <f t="shared" ca="1" si="2117"/>
        <v>Q3</v>
      </c>
      <c r="M3518">
        <f t="shared" ca="1" si="2118"/>
        <v>9</v>
      </c>
      <c r="N3518">
        <f t="shared" ca="1" si="2119"/>
        <v>3</v>
      </c>
      <c r="O3518">
        <f t="shared" ca="1" si="2120"/>
        <v>202009</v>
      </c>
      <c r="P3518">
        <f t="shared" ca="1" si="2121"/>
        <v>202003</v>
      </c>
      <c r="Q3518" t="str">
        <f t="shared" si="2122"/>
        <v>FY2020 Q2 Feb</v>
      </c>
      <c r="R3518">
        <f t="shared" si="2123"/>
        <v>2020</v>
      </c>
      <c r="S3518" s="8" t="str">
        <f t="shared" si="2124"/>
        <v>Feb</v>
      </c>
      <c r="T3518" s="8" t="str">
        <f t="shared" si="2125"/>
        <v>Q2</v>
      </c>
      <c r="U3518">
        <f t="shared" si="2126"/>
        <v>5</v>
      </c>
      <c r="V3518">
        <f t="shared" si="2127"/>
        <v>2</v>
      </c>
      <c r="W3518">
        <f t="shared" si="2128"/>
        <v>202005</v>
      </c>
      <c r="X3518">
        <f t="shared" si="2129"/>
        <v>202002</v>
      </c>
      <c r="Y3518" t="str">
        <f t="shared" si="2130"/>
        <v>FY2020 Q1 Feb</v>
      </c>
      <c r="Z3518">
        <f t="shared" si="2131"/>
        <v>2020</v>
      </c>
      <c r="AA3518" s="8" t="str">
        <f t="shared" si="2132"/>
        <v>Feb</v>
      </c>
      <c r="AB3518" s="8" t="str">
        <f t="shared" si="2133"/>
        <v>Q1</v>
      </c>
      <c r="AC3518">
        <f t="shared" si="2134"/>
        <v>2</v>
      </c>
      <c r="AD3518">
        <f t="shared" si="2135"/>
        <v>1</v>
      </c>
      <c r="AE3518">
        <f t="shared" si="2136"/>
        <v>202002</v>
      </c>
      <c r="AF3518">
        <f t="shared" si="2137"/>
        <v>202001</v>
      </c>
      <c r="AG3518" s="9">
        <f t="shared" ca="1" si="2138"/>
        <v>0</v>
      </c>
      <c r="AH3518">
        <f t="shared" ca="1" si="2139"/>
        <v>2</v>
      </c>
      <c r="AI3518" s="9">
        <f t="shared" ca="1" si="2140"/>
        <v>7</v>
      </c>
      <c r="AJ3518" s="9">
        <f t="shared" ca="1" si="2141"/>
        <v>0</v>
      </c>
      <c r="AK3518" s="9">
        <f t="shared" si="2142"/>
        <v>5</v>
      </c>
      <c r="AL3518" s="9">
        <f t="shared" si="2143"/>
        <v>7</v>
      </c>
      <c r="AM3518" s="9">
        <f t="shared" si="2144"/>
        <v>11</v>
      </c>
      <c r="AN3518" s="2">
        <v>43874.489583333336</v>
      </c>
      <c r="AO3518">
        <v>4191</v>
      </c>
      <c r="AP3518" s="1">
        <v>8800</v>
      </c>
      <c r="AQ3518" t="s">
        <v>4</v>
      </c>
    </row>
    <row r="3519" spans="1:43" x14ac:dyDescent="0.3">
      <c r="A3519" t="str">
        <f t="shared" ca="1" si="2106"/>
        <v>FY2020 Q4 Sep</v>
      </c>
      <c r="B3519">
        <f t="shared" ca="1" si="2107"/>
        <v>2020</v>
      </c>
      <c r="C3519" s="8" t="str">
        <f t="shared" ca="1" si="2108"/>
        <v>Sep</v>
      </c>
      <c r="D3519" s="8" t="str">
        <f t="shared" ca="1" si="2109"/>
        <v>Q4</v>
      </c>
      <c r="E3519">
        <f t="shared" ca="1" si="2110"/>
        <v>12</v>
      </c>
      <c r="F3519">
        <f t="shared" ca="1" si="2111"/>
        <v>4</v>
      </c>
      <c r="G3519">
        <f t="shared" ca="1" si="2112"/>
        <v>202012</v>
      </c>
      <c r="H3519">
        <f t="shared" ca="1" si="2113"/>
        <v>202004</v>
      </c>
      <c r="I3519" t="str">
        <f t="shared" ca="1" si="2114"/>
        <v>FY2020 Q3 Sep</v>
      </c>
      <c r="J3519">
        <f t="shared" ca="1" si="2115"/>
        <v>2020</v>
      </c>
      <c r="K3519" s="8" t="str">
        <f t="shared" ca="1" si="2116"/>
        <v>Sep</v>
      </c>
      <c r="L3519" s="8" t="str">
        <f t="shared" ca="1" si="2117"/>
        <v>Q3</v>
      </c>
      <c r="M3519">
        <f t="shared" ca="1" si="2118"/>
        <v>9</v>
      </c>
      <c r="N3519">
        <f t="shared" ca="1" si="2119"/>
        <v>3</v>
      </c>
      <c r="O3519">
        <f t="shared" ca="1" si="2120"/>
        <v>202009</v>
      </c>
      <c r="P3519">
        <f t="shared" ca="1" si="2121"/>
        <v>202003</v>
      </c>
      <c r="Q3519" t="str">
        <f t="shared" si="2122"/>
        <v>FY2020 Q1 Oct</v>
      </c>
      <c r="R3519">
        <f t="shared" si="2123"/>
        <v>2020</v>
      </c>
      <c r="S3519" s="8" t="str">
        <f t="shared" si="2124"/>
        <v>Oct</v>
      </c>
      <c r="T3519" s="8" t="str">
        <f t="shared" si="2125"/>
        <v>Q1</v>
      </c>
      <c r="U3519">
        <f t="shared" si="2126"/>
        <v>1</v>
      </c>
      <c r="V3519">
        <f t="shared" si="2127"/>
        <v>1</v>
      </c>
      <c r="W3519">
        <f t="shared" si="2128"/>
        <v>202001</v>
      </c>
      <c r="X3519">
        <f t="shared" si="2129"/>
        <v>202001</v>
      </c>
      <c r="Y3519" t="str">
        <f t="shared" si="2130"/>
        <v>FY2019 Q4 Oct</v>
      </c>
      <c r="Z3519">
        <f t="shared" si="2131"/>
        <v>2019</v>
      </c>
      <c r="AA3519" s="8" t="str">
        <f t="shared" si="2132"/>
        <v>Oct</v>
      </c>
      <c r="AB3519" s="8" t="str">
        <f t="shared" si="2133"/>
        <v>Q4</v>
      </c>
      <c r="AC3519">
        <f t="shared" si="2134"/>
        <v>10</v>
      </c>
      <c r="AD3519">
        <f t="shared" si="2135"/>
        <v>4</v>
      </c>
      <c r="AE3519">
        <f t="shared" si="2136"/>
        <v>201910</v>
      </c>
      <c r="AF3519">
        <f t="shared" si="2137"/>
        <v>201904</v>
      </c>
      <c r="AG3519" s="9">
        <f t="shared" ca="1" si="2138"/>
        <v>0</v>
      </c>
      <c r="AH3519">
        <f t="shared" ca="1" si="2139"/>
        <v>4</v>
      </c>
      <c r="AI3519" s="9">
        <f t="shared" ca="1" si="2140"/>
        <v>11</v>
      </c>
      <c r="AJ3519" s="9">
        <f t="shared" ca="1" si="2141"/>
        <v>1</v>
      </c>
      <c r="AK3519" s="9">
        <f t="shared" si="2142"/>
        <v>2</v>
      </c>
      <c r="AL3519" s="9">
        <f t="shared" si="2143"/>
        <v>41</v>
      </c>
      <c r="AM3519" s="9">
        <f t="shared" si="2144"/>
        <v>10</v>
      </c>
      <c r="AN3519" s="2">
        <v>43745.454861111109</v>
      </c>
      <c r="AO3519">
        <v>8488</v>
      </c>
      <c r="AP3519" s="1">
        <v>8800</v>
      </c>
      <c r="AQ3519" t="s">
        <v>4</v>
      </c>
    </row>
    <row r="3520" spans="1:43" x14ac:dyDescent="0.3">
      <c r="A3520" t="str">
        <f t="shared" ca="1" si="2106"/>
        <v>FY2020 Q4 Sep</v>
      </c>
      <c r="B3520">
        <f t="shared" ca="1" si="2107"/>
        <v>2020</v>
      </c>
      <c r="C3520" s="8" t="str">
        <f t="shared" ca="1" si="2108"/>
        <v>Sep</v>
      </c>
      <c r="D3520" s="8" t="str">
        <f t="shared" ca="1" si="2109"/>
        <v>Q4</v>
      </c>
      <c r="E3520">
        <f t="shared" ca="1" si="2110"/>
        <v>12</v>
      </c>
      <c r="F3520">
        <f t="shared" ca="1" si="2111"/>
        <v>4</v>
      </c>
      <c r="G3520">
        <f t="shared" ca="1" si="2112"/>
        <v>202012</v>
      </c>
      <c r="H3520">
        <f t="shared" ca="1" si="2113"/>
        <v>202004</v>
      </c>
      <c r="I3520" t="str">
        <f t="shared" ca="1" si="2114"/>
        <v>FY2020 Q3 Sep</v>
      </c>
      <c r="J3520">
        <f t="shared" ca="1" si="2115"/>
        <v>2020</v>
      </c>
      <c r="K3520" s="8" t="str">
        <f t="shared" ca="1" si="2116"/>
        <v>Sep</v>
      </c>
      <c r="L3520" s="8" t="str">
        <f t="shared" ca="1" si="2117"/>
        <v>Q3</v>
      </c>
      <c r="M3520">
        <f t="shared" ca="1" si="2118"/>
        <v>9</v>
      </c>
      <c r="N3520">
        <f t="shared" ca="1" si="2119"/>
        <v>3</v>
      </c>
      <c r="O3520">
        <f t="shared" ca="1" si="2120"/>
        <v>202009</v>
      </c>
      <c r="P3520">
        <f t="shared" ca="1" si="2121"/>
        <v>202003</v>
      </c>
      <c r="Q3520" t="str">
        <f t="shared" si="2122"/>
        <v>FY2020 Q2 Feb</v>
      </c>
      <c r="R3520">
        <f t="shared" si="2123"/>
        <v>2020</v>
      </c>
      <c r="S3520" s="8" t="str">
        <f t="shared" si="2124"/>
        <v>Feb</v>
      </c>
      <c r="T3520" s="8" t="str">
        <f t="shared" si="2125"/>
        <v>Q2</v>
      </c>
      <c r="U3520">
        <f t="shared" si="2126"/>
        <v>5</v>
      </c>
      <c r="V3520">
        <f t="shared" si="2127"/>
        <v>2</v>
      </c>
      <c r="W3520">
        <f t="shared" si="2128"/>
        <v>202005</v>
      </c>
      <c r="X3520">
        <f t="shared" si="2129"/>
        <v>202002</v>
      </c>
      <c r="Y3520" t="str">
        <f t="shared" si="2130"/>
        <v>FY2020 Q1 Feb</v>
      </c>
      <c r="Z3520">
        <f t="shared" si="2131"/>
        <v>2020</v>
      </c>
      <c r="AA3520" s="8" t="str">
        <f t="shared" si="2132"/>
        <v>Feb</v>
      </c>
      <c r="AB3520" s="8" t="str">
        <f t="shared" si="2133"/>
        <v>Q1</v>
      </c>
      <c r="AC3520">
        <f t="shared" si="2134"/>
        <v>2</v>
      </c>
      <c r="AD3520">
        <f t="shared" si="2135"/>
        <v>1</v>
      </c>
      <c r="AE3520">
        <f t="shared" si="2136"/>
        <v>202002</v>
      </c>
      <c r="AF3520">
        <f t="shared" si="2137"/>
        <v>202001</v>
      </c>
      <c r="AG3520" s="9">
        <f t="shared" ca="1" si="2138"/>
        <v>0</v>
      </c>
      <c r="AH3520">
        <f t="shared" ca="1" si="2139"/>
        <v>2</v>
      </c>
      <c r="AI3520" s="9">
        <f t="shared" ca="1" si="2140"/>
        <v>7</v>
      </c>
      <c r="AJ3520" s="9">
        <f t="shared" ca="1" si="2141"/>
        <v>0</v>
      </c>
      <c r="AK3520" s="9">
        <f t="shared" si="2142"/>
        <v>4</v>
      </c>
      <c r="AL3520" s="9">
        <f t="shared" si="2143"/>
        <v>9</v>
      </c>
      <c r="AM3520" s="9">
        <f t="shared" si="2144"/>
        <v>18</v>
      </c>
      <c r="AN3520" s="2">
        <v>43887.76458333333</v>
      </c>
      <c r="AO3520">
        <v>1793</v>
      </c>
      <c r="AP3520" s="1">
        <v>8700</v>
      </c>
      <c r="AQ3520" t="s">
        <v>4</v>
      </c>
    </row>
    <row r="3521" spans="1:43" x14ac:dyDescent="0.3">
      <c r="A3521" t="str">
        <f t="shared" ca="1" si="2106"/>
        <v>FY2020 Q4 Sep</v>
      </c>
      <c r="B3521">
        <f t="shared" ca="1" si="2107"/>
        <v>2020</v>
      </c>
      <c r="C3521" s="8" t="str">
        <f t="shared" ca="1" si="2108"/>
        <v>Sep</v>
      </c>
      <c r="D3521" s="8" t="str">
        <f t="shared" ca="1" si="2109"/>
        <v>Q4</v>
      </c>
      <c r="E3521">
        <f t="shared" ca="1" si="2110"/>
        <v>12</v>
      </c>
      <c r="F3521">
        <f t="shared" ca="1" si="2111"/>
        <v>4</v>
      </c>
      <c r="G3521">
        <f t="shared" ca="1" si="2112"/>
        <v>202012</v>
      </c>
      <c r="H3521">
        <f t="shared" ca="1" si="2113"/>
        <v>202004</v>
      </c>
      <c r="I3521" t="str">
        <f t="shared" ca="1" si="2114"/>
        <v>FY2020 Q3 Sep</v>
      </c>
      <c r="J3521">
        <f t="shared" ca="1" si="2115"/>
        <v>2020</v>
      </c>
      <c r="K3521" s="8" t="str">
        <f t="shared" ca="1" si="2116"/>
        <v>Sep</v>
      </c>
      <c r="L3521" s="8" t="str">
        <f t="shared" ca="1" si="2117"/>
        <v>Q3</v>
      </c>
      <c r="M3521">
        <f t="shared" ca="1" si="2118"/>
        <v>9</v>
      </c>
      <c r="N3521">
        <f t="shared" ca="1" si="2119"/>
        <v>3</v>
      </c>
      <c r="O3521">
        <f t="shared" ca="1" si="2120"/>
        <v>202009</v>
      </c>
      <c r="P3521">
        <f t="shared" ca="1" si="2121"/>
        <v>202003</v>
      </c>
      <c r="Q3521" t="str">
        <f t="shared" si="2122"/>
        <v>FY2020 Q2 Mar</v>
      </c>
      <c r="R3521">
        <f t="shared" si="2123"/>
        <v>2020</v>
      </c>
      <c r="S3521" s="8" t="str">
        <f t="shared" si="2124"/>
        <v>Mar</v>
      </c>
      <c r="T3521" s="8" t="str">
        <f t="shared" si="2125"/>
        <v>Q2</v>
      </c>
      <c r="U3521">
        <f t="shared" si="2126"/>
        <v>6</v>
      </c>
      <c r="V3521">
        <f t="shared" si="2127"/>
        <v>2</v>
      </c>
      <c r="W3521">
        <f t="shared" si="2128"/>
        <v>202006</v>
      </c>
      <c r="X3521">
        <f t="shared" si="2129"/>
        <v>202002</v>
      </c>
      <c r="Y3521" t="str">
        <f t="shared" si="2130"/>
        <v>FY2020 Q1 Mar</v>
      </c>
      <c r="Z3521">
        <f t="shared" si="2131"/>
        <v>2020</v>
      </c>
      <c r="AA3521" s="8" t="str">
        <f t="shared" si="2132"/>
        <v>Mar</v>
      </c>
      <c r="AB3521" s="8" t="str">
        <f t="shared" si="2133"/>
        <v>Q1</v>
      </c>
      <c r="AC3521">
        <f t="shared" si="2134"/>
        <v>3</v>
      </c>
      <c r="AD3521">
        <f t="shared" si="2135"/>
        <v>1</v>
      </c>
      <c r="AE3521">
        <f t="shared" si="2136"/>
        <v>202003</v>
      </c>
      <c r="AF3521">
        <f t="shared" si="2137"/>
        <v>202001</v>
      </c>
      <c r="AG3521" s="9">
        <f t="shared" ca="1" si="2138"/>
        <v>0</v>
      </c>
      <c r="AH3521">
        <f t="shared" ca="1" si="2139"/>
        <v>2</v>
      </c>
      <c r="AI3521" s="9">
        <f t="shared" ca="1" si="2140"/>
        <v>6</v>
      </c>
      <c r="AJ3521" s="9">
        <f t="shared" ca="1" si="2141"/>
        <v>0</v>
      </c>
      <c r="AK3521" s="9">
        <f t="shared" si="2142"/>
        <v>6</v>
      </c>
      <c r="AL3521" s="9">
        <f t="shared" si="2143"/>
        <v>11</v>
      </c>
      <c r="AM3521" s="9">
        <f t="shared" si="2144"/>
        <v>8</v>
      </c>
      <c r="AN3521" s="2">
        <v>43903.343055555553</v>
      </c>
      <c r="AO3521">
        <v>1833</v>
      </c>
      <c r="AP3521" s="1">
        <v>8700</v>
      </c>
      <c r="AQ3521" t="s">
        <v>4</v>
      </c>
    </row>
    <row r="3522" spans="1:43" x14ac:dyDescent="0.3">
      <c r="A3522" t="str">
        <f t="shared" ref="A3522:A3585" ca="1" si="2145">_xlfn.CONCAT("FY",YEAR(EDATE(TODAY(),3))," ","Q",ROUNDUP(MONTH(EDATE(TODAY(),3))/3,0)," ",(TEXT(TODAY(),"MMM")))</f>
        <v>FY2020 Q4 Sep</v>
      </c>
      <c r="B3522">
        <f t="shared" ref="B3522:B3585" ca="1" si="2146">YEAR(EDATE(TODAY(),3))</f>
        <v>2020</v>
      </c>
      <c r="C3522" s="8" t="str">
        <f t="shared" ref="C3522:C3585" ca="1" si="2147">TEXT(TODAY(),"MMM")</f>
        <v>Sep</v>
      </c>
      <c r="D3522" s="8" t="str">
        <f t="shared" ref="D3522:D3585" ca="1" si="2148">_xlfn.CONCAT("Q",ROUNDUP(MONTH(EDATE(TODAY(),3))/3,0))</f>
        <v>Q4</v>
      </c>
      <c r="E3522">
        <f t="shared" ref="E3522:E3585" ca="1" si="2149">MONTH(EDATE(TODAY(),3))</f>
        <v>12</v>
      </c>
      <c r="F3522">
        <f t="shared" ref="F3522:F3585" ca="1" si="2150">ROUNDUP(MONTH(EDATE(TODAY(),3))/3,0)</f>
        <v>4</v>
      </c>
      <c r="G3522">
        <f t="shared" ref="G3522:G3585" ca="1" si="2151">_xlfn.NUMBERVALUE(IF(LEN(MONTH(EDATE(TODAY(),3)))=1,_xlfn.CONCAT(YEAR(EDATE(TODAY(),3)),"0",MONTH(EDATE(TODAY(),3))),_xlfn.CONCAT(YEAR(EDATE(TODAY(),3)),MONTH(EDATE(TODAY(),3)))))</f>
        <v>202012</v>
      </c>
      <c r="H3522">
        <f t="shared" ref="H3522:H3585" ca="1" si="2152">_xlfn.NUMBERVALUE(IF(LEN(ROUNDUP(MONTH(EDATE(TODAY(),3))/3,0))=1,_xlfn.CONCAT(YEAR(EDATE(TODAY(),3)),"0",ROUNDUP(MONTH(EDATE(TODAY(),3))/3,0)),_xlfn.CONCAT(YEAR(EDATE(TODAY(),3)),ROUNDUP(MONTH(EDATE(TODAY(),3))/3,0))))</f>
        <v>202004</v>
      </c>
      <c r="I3522" t="str">
        <f t="shared" ref="I3522:I3585" ca="1" si="2153">_xlfn.CONCAT("FY",YEAR(EDATE(TODAY(),0))," ","Q",ROUNDUP(MONTH(EDATE(TODAY(),0))/3,0)," ",(TEXT(TODAY(),"MMM")))</f>
        <v>FY2020 Q3 Sep</v>
      </c>
      <c r="J3522">
        <f t="shared" ref="J3522:J3585" ca="1" si="2154">YEAR(EDATE(TODAY(),0))</f>
        <v>2020</v>
      </c>
      <c r="K3522" s="8" t="str">
        <f t="shared" ref="K3522:K3585" ca="1" si="2155">TEXT(TODAY(),"MMM")</f>
        <v>Sep</v>
      </c>
      <c r="L3522" s="8" t="str">
        <f t="shared" ref="L3522:L3585" ca="1" si="2156">_xlfn.CONCAT("Q",ROUNDUP(MONTH(EDATE(TODAY(),0))/3,0))</f>
        <v>Q3</v>
      </c>
      <c r="M3522">
        <f t="shared" ref="M3522:M3585" ca="1" si="2157">MONTH(EDATE(TODAY(),0))</f>
        <v>9</v>
      </c>
      <c r="N3522">
        <f t="shared" ref="N3522:N3585" ca="1" si="2158">ROUNDUP(MONTH(EDATE(TODAY(),0))/3,0)</f>
        <v>3</v>
      </c>
      <c r="O3522">
        <f t="shared" ref="O3522:O3585" ca="1" si="2159">_xlfn.NUMBERVALUE(IF(LEN(MONTH(EDATE(TODAY(),0)))=1,_xlfn.CONCAT(YEAR(EDATE(TODAY(),0)),"0",MONTH(EDATE(TODAY(),0))),_xlfn.CONCAT(YEAR(EDATE(TODAY(),0)),MONTH(EDATE(TODAY(),0)))))</f>
        <v>202009</v>
      </c>
      <c r="P3522">
        <f t="shared" ref="P3522:P3585" ca="1" si="2160">_xlfn.NUMBERVALUE(IF(LEN(ROUNDUP(MONTH(EDATE(TODAY(),0))/3,0))=1,_xlfn.CONCAT(YEAR(EDATE(TODAY(),0)),"0",ROUNDUP(MONTH(EDATE(TODAY(),0))/3,0)),_xlfn.CONCAT(YEAR(EDATE(TODAY(),0)),ROUNDUP(MONTH(EDATE(TODAY(),0))/3,0))))</f>
        <v>202003</v>
      </c>
      <c r="Q3522" t="str">
        <f t="shared" ref="Q3522:Q3585" si="2161">_xlfn.CONCAT("FY",YEAR(EDATE($AN3522,3))," ","Q",ROUNDUP(MONTH(EDATE($AN3522,3))/3,0)," ",(TEXT($AN3522,"MMM")))</f>
        <v>FY2020 Q2 Mar</v>
      </c>
      <c r="R3522">
        <f t="shared" ref="R3522:R3585" si="2162">YEAR(EDATE($AN3522,3))</f>
        <v>2020</v>
      </c>
      <c r="S3522" s="8" t="str">
        <f t="shared" ref="S3522:S3585" si="2163">TEXT($AN3522,"MMM")</f>
        <v>Mar</v>
      </c>
      <c r="T3522" s="8" t="str">
        <f t="shared" ref="T3522:T3585" si="2164">_xlfn.CONCAT("Q",ROUNDUP(MONTH(EDATE($AN3522,3))/3,0))</f>
        <v>Q2</v>
      </c>
      <c r="U3522">
        <f t="shared" ref="U3522:U3585" si="2165">MONTH(EDATE($AN3522,3))</f>
        <v>6</v>
      </c>
      <c r="V3522">
        <f t="shared" ref="V3522:V3585" si="2166">ROUNDUP(MONTH(EDATE($AN3522,3))/3,0)</f>
        <v>2</v>
      </c>
      <c r="W3522">
        <f t="shared" ref="W3522:W3585" si="2167">_xlfn.NUMBERVALUE(IF(LEN(MONTH(EDATE($AN3522,3)))=1,_xlfn.CONCAT(YEAR(EDATE($AN3522,3)),"0",MONTH(EDATE($AN3522,3))),_xlfn.CONCAT(YEAR(EDATE($AN3522,3)),MONTH(EDATE($AN3522,3)))))</f>
        <v>202006</v>
      </c>
      <c r="X3522">
        <f t="shared" ref="X3522:X3585" si="2168">_xlfn.NUMBERVALUE(IF(LEN(ROUNDUP(MONTH(EDATE($AN3522,3))/3,0))=1,_xlfn.CONCAT(YEAR(EDATE($AN3522,3)),"0",ROUNDUP(MONTH(EDATE($AN3522,3))/3,0)),_xlfn.CONCAT(YEAR(EDATE($AN3522,3)),ROUNDUP(MONTH(EDATE($AN3522,3))/3,0))))</f>
        <v>202002</v>
      </c>
      <c r="Y3522" t="str">
        <f t="shared" ref="Y3522:Y3585" si="2169">_xlfn.CONCAT("FY",YEAR(EDATE($AN3522,0))," ","Q",ROUNDUP(MONTH(EDATE($AN3522,0))/3,0)," ",(TEXT($AN3522,"MMM")))</f>
        <v>FY2020 Q1 Mar</v>
      </c>
      <c r="Z3522">
        <f t="shared" ref="Z3522:Z3585" si="2170">YEAR(EDATE($AN3522,0))</f>
        <v>2020</v>
      </c>
      <c r="AA3522" s="8" t="str">
        <f t="shared" ref="AA3522:AA3585" si="2171">TEXT($AN3522,"MMM")</f>
        <v>Mar</v>
      </c>
      <c r="AB3522" s="8" t="str">
        <f t="shared" ref="AB3522:AB3585" si="2172">_xlfn.CONCAT("Q",ROUNDUP(MONTH(EDATE($AN3522,0))/3,0))</f>
        <v>Q1</v>
      </c>
      <c r="AC3522">
        <f t="shared" ref="AC3522:AC3585" si="2173">MONTH(EDATE($AN3522,0))</f>
        <v>3</v>
      </c>
      <c r="AD3522">
        <f t="shared" ref="AD3522:AD3585" si="2174">ROUNDUP(MONTH(EDATE($AN3522,0))/3,0)</f>
        <v>1</v>
      </c>
      <c r="AE3522">
        <f t="shared" ref="AE3522:AE3585" si="2175">_xlfn.NUMBERVALUE(IF(LEN(MONTH(EDATE($AN3522,0)))=1,_xlfn.CONCAT(YEAR(EDATE($AN3522,0)),"0",MONTH(EDATE($AN3522,0))),_xlfn.CONCAT(YEAR(EDATE($AN3522,0)),MONTH(EDATE($AN3522,0)))))</f>
        <v>202003</v>
      </c>
      <c r="AF3522">
        <f t="shared" ref="AF3522:AF3585" si="2176">_xlfn.NUMBERVALUE(IF(LEN(ROUNDUP(MONTH(EDATE($AN3522,0))/3,0))=1,_xlfn.CONCAT(YEAR(EDATE($AN3522,0)),"0",ROUNDUP(MONTH(EDATE($AN3522,0))/3,0)),_xlfn.CONCAT(YEAR(EDATE($AN3522,0)),ROUNDUP(MONTH(EDATE($AN3522,0))/3,0))))</f>
        <v>202001</v>
      </c>
      <c r="AG3522" s="9">
        <f t="shared" ref="AG3522:AG3585" ca="1" si="2177">YEAR(EDATE(TODAY(),3))-YEAR(EDATE($AN3522,3))</f>
        <v>0</v>
      </c>
      <c r="AH3522">
        <f t="shared" ref="AH3522:AH3585" ca="1" si="2178">ROUND(AI3522/3,0)</f>
        <v>2</v>
      </c>
      <c r="AI3522" s="9">
        <f t="shared" ref="AI3522:AI3585" ca="1" si="2179">MONTH(TODAY())-(MONTH(AN3522)-
(YEAR(TODAY())-YEAR(AN3522))*12)</f>
        <v>6</v>
      </c>
      <c r="AJ3522" s="9">
        <f t="shared" ref="AJ3522:AJ3585" ca="1" si="2180">YEAR(TODAY())-YEAR($AN3522)</f>
        <v>0</v>
      </c>
      <c r="AK3522" s="9">
        <f t="shared" si="2142"/>
        <v>4</v>
      </c>
      <c r="AL3522" s="9">
        <f t="shared" si="2143"/>
        <v>11</v>
      </c>
      <c r="AM3522" s="9">
        <f t="shared" si="2144"/>
        <v>12</v>
      </c>
      <c r="AN3522" s="2">
        <v>43901.520138888889</v>
      </c>
      <c r="AO3522">
        <v>5280</v>
      </c>
      <c r="AP3522" s="1">
        <v>8700</v>
      </c>
      <c r="AQ3522" t="s">
        <v>4</v>
      </c>
    </row>
    <row r="3523" spans="1:43" x14ac:dyDescent="0.3">
      <c r="A3523" t="str">
        <f t="shared" ca="1" si="2145"/>
        <v>FY2020 Q4 Sep</v>
      </c>
      <c r="B3523">
        <f t="shared" ca="1" si="2146"/>
        <v>2020</v>
      </c>
      <c r="C3523" s="8" t="str">
        <f t="shared" ca="1" si="2147"/>
        <v>Sep</v>
      </c>
      <c r="D3523" s="8" t="str">
        <f t="shared" ca="1" si="2148"/>
        <v>Q4</v>
      </c>
      <c r="E3523">
        <f t="shared" ca="1" si="2149"/>
        <v>12</v>
      </c>
      <c r="F3523">
        <f t="shared" ca="1" si="2150"/>
        <v>4</v>
      </c>
      <c r="G3523">
        <f t="shared" ca="1" si="2151"/>
        <v>202012</v>
      </c>
      <c r="H3523">
        <f t="shared" ca="1" si="2152"/>
        <v>202004</v>
      </c>
      <c r="I3523" t="str">
        <f t="shared" ca="1" si="2153"/>
        <v>FY2020 Q3 Sep</v>
      </c>
      <c r="J3523">
        <f t="shared" ca="1" si="2154"/>
        <v>2020</v>
      </c>
      <c r="K3523" s="8" t="str">
        <f t="shared" ca="1" si="2155"/>
        <v>Sep</v>
      </c>
      <c r="L3523" s="8" t="str">
        <f t="shared" ca="1" si="2156"/>
        <v>Q3</v>
      </c>
      <c r="M3523">
        <f t="shared" ca="1" si="2157"/>
        <v>9</v>
      </c>
      <c r="N3523">
        <f t="shared" ca="1" si="2158"/>
        <v>3</v>
      </c>
      <c r="O3523">
        <f t="shared" ca="1" si="2159"/>
        <v>202009</v>
      </c>
      <c r="P3523">
        <f t="shared" ca="1" si="2160"/>
        <v>202003</v>
      </c>
      <c r="Q3523" t="str">
        <f t="shared" si="2161"/>
        <v>FY2020 Q2 Feb</v>
      </c>
      <c r="R3523">
        <f t="shared" si="2162"/>
        <v>2020</v>
      </c>
      <c r="S3523" s="8" t="str">
        <f t="shared" si="2163"/>
        <v>Feb</v>
      </c>
      <c r="T3523" s="8" t="str">
        <f t="shared" si="2164"/>
        <v>Q2</v>
      </c>
      <c r="U3523">
        <f t="shared" si="2165"/>
        <v>5</v>
      </c>
      <c r="V3523">
        <f t="shared" si="2166"/>
        <v>2</v>
      </c>
      <c r="W3523">
        <f t="shared" si="2167"/>
        <v>202005</v>
      </c>
      <c r="X3523">
        <f t="shared" si="2168"/>
        <v>202002</v>
      </c>
      <c r="Y3523" t="str">
        <f t="shared" si="2169"/>
        <v>FY2020 Q1 Feb</v>
      </c>
      <c r="Z3523">
        <f t="shared" si="2170"/>
        <v>2020</v>
      </c>
      <c r="AA3523" s="8" t="str">
        <f t="shared" si="2171"/>
        <v>Feb</v>
      </c>
      <c r="AB3523" s="8" t="str">
        <f t="shared" si="2172"/>
        <v>Q1</v>
      </c>
      <c r="AC3523">
        <f t="shared" si="2173"/>
        <v>2</v>
      </c>
      <c r="AD3523">
        <f t="shared" si="2174"/>
        <v>1</v>
      </c>
      <c r="AE3523">
        <f t="shared" si="2175"/>
        <v>202002</v>
      </c>
      <c r="AF3523">
        <f t="shared" si="2176"/>
        <v>202001</v>
      </c>
      <c r="AG3523" s="9">
        <f t="shared" ca="1" si="2177"/>
        <v>0</v>
      </c>
      <c r="AH3523">
        <f t="shared" ca="1" si="2178"/>
        <v>2</v>
      </c>
      <c r="AI3523" s="9">
        <f t="shared" ca="1" si="2179"/>
        <v>7</v>
      </c>
      <c r="AJ3523" s="9">
        <f t="shared" ca="1" si="2180"/>
        <v>0</v>
      </c>
      <c r="AK3523" s="9">
        <f t="shared" ref="AK3523:AK3586" si="2181">WEEKDAY(AN3523)</f>
        <v>2</v>
      </c>
      <c r="AL3523" s="9">
        <f t="shared" ref="AL3523:AL3586" si="2182">WEEKNUM(AN3523)</f>
        <v>6</v>
      </c>
      <c r="AM3523" s="9">
        <f t="shared" ref="AM3523:AM3586" si="2183">HOUR(AN3523)</f>
        <v>16</v>
      </c>
      <c r="AN3523" s="2">
        <v>43864.698611111111</v>
      </c>
      <c r="AO3523">
        <v>5478</v>
      </c>
      <c r="AP3523" s="1">
        <v>8700</v>
      </c>
      <c r="AQ3523" t="s">
        <v>4</v>
      </c>
    </row>
    <row r="3524" spans="1:43" x14ac:dyDescent="0.3">
      <c r="A3524" t="str">
        <f t="shared" ca="1" si="2145"/>
        <v>FY2020 Q4 Sep</v>
      </c>
      <c r="B3524">
        <f t="shared" ca="1" si="2146"/>
        <v>2020</v>
      </c>
      <c r="C3524" s="8" t="str">
        <f t="shared" ca="1" si="2147"/>
        <v>Sep</v>
      </c>
      <c r="D3524" s="8" t="str">
        <f t="shared" ca="1" si="2148"/>
        <v>Q4</v>
      </c>
      <c r="E3524">
        <f t="shared" ca="1" si="2149"/>
        <v>12</v>
      </c>
      <c r="F3524">
        <f t="shared" ca="1" si="2150"/>
        <v>4</v>
      </c>
      <c r="G3524">
        <f t="shared" ca="1" si="2151"/>
        <v>202012</v>
      </c>
      <c r="H3524">
        <f t="shared" ca="1" si="2152"/>
        <v>202004</v>
      </c>
      <c r="I3524" t="str">
        <f t="shared" ca="1" si="2153"/>
        <v>FY2020 Q3 Sep</v>
      </c>
      <c r="J3524">
        <f t="shared" ca="1" si="2154"/>
        <v>2020</v>
      </c>
      <c r="K3524" s="8" t="str">
        <f t="shared" ca="1" si="2155"/>
        <v>Sep</v>
      </c>
      <c r="L3524" s="8" t="str">
        <f t="shared" ca="1" si="2156"/>
        <v>Q3</v>
      </c>
      <c r="M3524">
        <f t="shared" ca="1" si="2157"/>
        <v>9</v>
      </c>
      <c r="N3524">
        <f t="shared" ca="1" si="2158"/>
        <v>3</v>
      </c>
      <c r="O3524">
        <f t="shared" ca="1" si="2159"/>
        <v>202009</v>
      </c>
      <c r="P3524">
        <f t="shared" ca="1" si="2160"/>
        <v>202003</v>
      </c>
      <c r="Q3524" t="str">
        <f t="shared" si="2161"/>
        <v>FY2020 Q2 Feb</v>
      </c>
      <c r="R3524">
        <f t="shared" si="2162"/>
        <v>2020</v>
      </c>
      <c r="S3524" s="8" t="str">
        <f t="shared" si="2163"/>
        <v>Feb</v>
      </c>
      <c r="T3524" s="8" t="str">
        <f t="shared" si="2164"/>
        <v>Q2</v>
      </c>
      <c r="U3524">
        <f t="shared" si="2165"/>
        <v>5</v>
      </c>
      <c r="V3524">
        <f t="shared" si="2166"/>
        <v>2</v>
      </c>
      <c r="W3524">
        <f t="shared" si="2167"/>
        <v>202005</v>
      </c>
      <c r="X3524">
        <f t="shared" si="2168"/>
        <v>202002</v>
      </c>
      <c r="Y3524" t="str">
        <f t="shared" si="2169"/>
        <v>FY2020 Q1 Feb</v>
      </c>
      <c r="Z3524">
        <f t="shared" si="2170"/>
        <v>2020</v>
      </c>
      <c r="AA3524" s="8" t="str">
        <f t="shared" si="2171"/>
        <v>Feb</v>
      </c>
      <c r="AB3524" s="8" t="str">
        <f t="shared" si="2172"/>
        <v>Q1</v>
      </c>
      <c r="AC3524">
        <f t="shared" si="2173"/>
        <v>2</v>
      </c>
      <c r="AD3524">
        <f t="shared" si="2174"/>
        <v>1</v>
      </c>
      <c r="AE3524">
        <f t="shared" si="2175"/>
        <v>202002</v>
      </c>
      <c r="AF3524">
        <f t="shared" si="2176"/>
        <v>202001</v>
      </c>
      <c r="AG3524" s="9">
        <f t="shared" ca="1" si="2177"/>
        <v>0</v>
      </c>
      <c r="AH3524">
        <f t="shared" ca="1" si="2178"/>
        <v>2</v>
      </c>
      <c r="AI3524" s="9">
        <f t="shared" ca="1" si="2179"/>
        <v>7</v>
      </c>
      <c r="AJ3524" s="9">
        <f t="shared" ca="1" si="2180"/>
        <v>0</v>
      </c>
      <c r="AK3524" s="9">
        <f t="shared" si="2181"/>
        <v>6</v>
      </c>
      <c r="AL3524" s="9">
        <f t="shared" si="2182"/>
        <v>6</v>
      </c>
      <c r="AM3524" s="9">
        <f t="shared" si="2183"/>
        <v>8</v>
      </c>
      <c r="AN3524" s="2">
        <v>43868.364583333336</v>
      </c>
      <c r="AO3524">
        <v>5976</v>
      </c>
      <c r="AP3524" s="1">
        <v>8700</v>
      </c>
      <c r="AQ3524" t="s">
        <v>4</v>
      </c>
    </row>
    <row r="3525" spans="1:43" x14ac:dyDescent="0.3">
      <c r="A3525" t="str">
        <f t="shared" ca="1" si="2145"/>
        <v>FY2020 Q4 Sep</v>
      </c>
      <c r="B3525">
        <f t="shared" ca="1" si="2146"/>
        <v>2020</v>
      </c>
      <c r="C3525" s="8" t="str">
        <f t="shared" ca="1" si="2147"/>
        <v>Sep</v>
      </c>
      <c r="D3525" s="8" t="str">
        <f t="shared" ca="1" si="2148"/>
        <v>Q4</v>
      </c>
      <c r="E3525">
        <f t="shared" ca="1" si="2149"/>
        <v>12</v>
      </c>
      <c r="F3525">
        <f t="shared" ca="1" si="2150"/>
        <v>4</v>
      </c>
      <c r="G3525">
        <f t="shared" ca="1" si="2151"/>
        <v>202012</v>
      </c>
      <c r="H3525">
        <f t="shared" ca="1" si="2152"/>
        <v>202004</v>
      </c>
      <c r="I3525" t="str">
        <f t="shared" ca="1" si="2153"/>
        <v>FY2020 Q3 Sep</v>
      </c>
      <c r="J3525">
        <f t="shared" ca="1" si="2154"/>
        <v>2020</v>
      </c>
      <c r="K3525" s="8" t="str">
        <f t="shared" ca="1" si="2155"/>
        <v>Sep</v>
      </c>
      <c r="L3525" s="8" t="str">
        <f t="shared" ca="1" si="2156"/>
        <v>Q3</v>
      </c>
      <c r="M3525">
        <f t="shared" ca="1" si="2157"/>
        <v>9</v>
      </c>
      <c r="N3525">
        <f t="shared" ca="1" si="2158"/>
        <v>3</v>
      </c>
      <c r="O3525">
        <f t="shared" ca="1" si="2159"/>
        <v>202009</v>
      </c>
      <c r="P3525">
        <f t="shared" ca="1" si="2160"/>
        <v>202003</v>
      </c>
      <c r="Q3525" t="str">
        <f t="shared" si="2161"/>
        <v>FY2020 Q2 Feb</v>
      </c>
      <c r="R3525">
        <f t="shared" si="2162"/>
        <v>2020</v>
      </c>
      <c r="S3525" s="8" t="str">
        <f t="shared" si="2163"/>
        <v>Feb</v>
      </c>
      <c r="T3525" s="8" t="str">
        <f t="shared" si="2164"/>
        <v>Q2</v>
      </c>
      <c r="U3525">
        <f t="shared" si="2165"/>
        <v>5</v>
      </c>
      <c r="V3525">
        <f t="shared" si="2166"/>
        <v>2</v>
      </c>
      <c r="W3525">
        <f t="shared" si="2167"/>
        <v>202005</v>
      </c>
      <c r="X3525">
        <f t="shared" si="2168"/>
        <v>202002</v>
      </c>
      <c r="Y3525" t="str">
        <f t="shared" si="2169"/>
        <v>FY2020 Q1 Feb</v>
      </c>
      <c r="Z3525">
        <f t="shared" si="2170"/>
        <v>2020</v>
      </c>
      <c r="AA3525" s="8" t="str">
        <f t="shared" si="2171"/>
        <v>Feb</v>
      </c>
      <c r="AB3525" s="8" t="str">
        <f t="shared" si="2172"/>
        <v>Q1</v>
      </c>
      <c r="AC3525">
        <f t="shared" si="2173"/>
        <v>2</v>
      </c>
      <c r="AD3525">
        <f t="shared" si="2174"/>
        <v>1</v>
      </c>
      <c r="AE3525">
        <f t="shared" si="2175"/>
        <v>202002</v>
      </c>
      <c r="AF3525">
        <f t="shared" si="2176"/>
        <v>202001</v>
      </c>
      <c r="AG3525" s="9">
        <f t="shared" ca="1" si="2177"/>
        <v>0</v>
      </c>
      <c r="AH3525">
        <f t="shared" ca="1" si="2178"/>
        <v>2</v>
      </c>
      <c r="AI3525" s="9">
        <f t="shared" ca="1" si="2179"/>
        <v>7</v>
      </c>
      <c r="AJ3525" s="9">
        <f t="shared" ca="1" si="2180"/>
        <v>0</v>
      </c>
      <c r="AK3525" s="9">
        <f t="shared" si="2181"/>
        <v>6</v>
      </c>
      <c r="AL3525" s="9">
        <f t="shared" si="2182"/>
        <v>6</v>
      </c>
      <c r="AM3525" s="9">
        <f t="shared" si="2183"/>
        <v>8</v>
      </c>
      <c r="AN3525" s="2">
        <v>43868.353472222225</v>
      </c>
      <c r="AO3525">
        <v>103</v>
      </c>
      <c r="AP3525" s="1">
        <v>8600</v>
      </c>
      <c r="AQ3525" t="s">
        <v>4</v>
      </c>
    </row>
    <row r="3526" spans="1:43" x14ac:dyDescent="0.3">
      <c r="A3526" t="str">
        <f t="shared" ca="1" si="2145"/>
        <v>FY2020 Q4 Sep</v>
      </c>
      <c r="B3526">
        <f t="shared" ca="1" si="2146"/>
        <v>2020</v>
      </c>
      <c r="C3526" s="8" t="str">
        <f t="shared" ca="1" si="2147"/>
        <v>Sep</v>
      </c>
      <c r="D3526" s="8" t="str">
        <f t="shared" ca="1" si="2148"/>
        <v>Q4</v>
      </c>
      <c r="E3526">
        <f t="shared" ca="1" si="2149"/>
        <v>12</v>
      </c>
      <c r="F3526">
        <f t="shared" ca="1" si="2150"/>
        <v>4</v>
      </c>
      <c r="G3526">
        <f t="shared" ca="1" si="2151"/>
        <v>202012</v>
      </c>
      <c r="H3526">
        <f t="shared" ca="1" si="2152"/>
        <v>202004</v>
      </c>
      <c r="I3526" t="str">
        <f t="shared" ca="1" si="2153"/>
        <v>FY2020 Q3 Sep</v>
      </c>
      <c r="J3526">
        <f t="shared" ca="1" si="2154"/>
        <v>2020</v>
      </c>
      <c r="K3526" s="8" t="str">
        <f t="shared" ca="1" si="2155"/>
        <v>Sep</v>
      </c>
      <c r="L3526" s="8" t="str">
        <f t="shared" ca="1" si="2156"/>
        <v>Q3</v>
      </c>
      <c r="M3526">
        <f t="shared" ca="1" si="2157"/>
        <v>9</v>
      </c>
      <c r="N3526">
        <f t="shared" ca="1" si="2158"/>
        <v>3</v>
      </c>
      <c r="O3526">
        <f t="shared" ca="1" si="2159"/>
        <v>202009</v>
      </c>
      <c r="P3526">
        <f t="shared" ca="1" si="2160"/>
        <v>202003</v>
      </c>
      <c r="Q3526" t="str">
        <f t="shared" si="2161"/>
        <v>FY2020 Q1 Nov</v>
      </c>
      <c r="R3526">
        <f t="shared" si="2162"/>
        <v>2020</v>
      </c>
      <c r="S3526" s="8" t="str">
        <f t="shared" si="2163"/>
        <v>Nov</v>
      </c>
      <c r="T3526" s="8" t="str">
        <f t="shared" si="2164"/>
        <v>Q1</v>
      </c>
      <c r="U3526">
        <f t="shared" si="2165"/>
        <v>2</v>
      </c>
      <c r="V3526">
        <f t="shared" si="2166"/>
        <v>1</v>
      </c>
      <c r="W3526">
        <f t="shared" si="2167"/>
        <v>202002</v>
      </c>
      <c r="X3526">
        <f t="shared" si="2168"/>
        <v>202001</v>
      </c>
      <c r="Y3526" t="str">
        <f t="shared" si="2169"/>
        <v>FY2019 Q4 Nov</v>
      </c>
      <c r="Z3526">
        <f t="shared" si="2170"/>
        <v>2019</v>
      </c>
      <c r="AA3526" s="8" t="str">
        <f t="shared" si="2171"/>
        <v>Nov</v>
      </c>
      <c r="AB3526" s="8" t="str">
        <f t="shared" si="2172"/>
        <v>Q4</v>
      </c>
      <c r="AC3526">
        <f t="shared" si="2173"/>
        <v>11</v>
      </c>
      <c r="AD3526">
        <f t="shared" si="2174"/>
        <v>4</v>
      </c>
      <c r="AE3526">
        <f t="shared" si="2175"/>
        <v>201911</v>
      </c>
      <c r="AF3526">
        <f t="shared" si="2176"/>
        <v>201904</v>
      </c>
      <c r="AG3526" s="9">
        <f t="shared" ca="1" si="2177"/>
        <v>0</v>
      </c>
      <c r="AH3526">
        <f t="shared" ca="1" si="2178"/>
        <v>3</v>
      </c>
      <c r="AI3526" s="9">
        <f t="shared" ca="1" si="2179"/>
        <v>10</v>
      </c>
      <c r="AJ3526" s="9">
        <f t="shared" ca="1" si="2180"/>
        <v>1</v>
      </c>
      <c r="AK3526" s="9">
        <f t="shared" si="2181"/>
        <v>6</v>
      </c>
      <c r="AL3526" s="9">
        <f t="shared" si="2182"/>
        <v>44</v>
      </c>
      <c r="AM3526" s="9">
        <f t="shared" si="2183"/>
        <v>14</v>
      </c>
      <c r="AN3526" s="2">
        <v>43770.588194444441</v>
      </c>
      <c r="AO3526">
        <v>579</v>
      </c>
      <c r="AP3526" s="1">
        <v>8600</v>
      </c>
      <c r="AQ3526" t="s">
        <v>4</v>
      </c>
    </row>
    <row r="3527" spans="1:43" x14ac:dyDescent="0.3">
      <c r="A3527" t="str">
        <f t="shared" ca="1" si="2145"/>
        <v>FY2020 Q4 Sep</v>
      </c>
      <c r="B3527">
        <f t="shared" ca="1" si="2146"/>
        <v>2020</v>
      </c>
      <c r="C3527" s="8" t="str">
        <f t="shared" ca="1" si="2147"/>
        <v>Sep</v>
      </c>
      <c r="D3527" s="8" t="str">
        <f t="shared" ca="1" si="2148"/>
        <v>Q4</v>
      </c>
      <c r="E3527">
        <f t="shared" ca="1" si="2149"/>
        <v>12</v>
      </c>
      <c r="F3527">
        <f t="shared" ca="1" si="2150"/>
        <v>4</v>
      </c>
      <c r="G3527">
        <f t="shared" ca="1" si="2151"/>
        <v>202012</v>
      </c>
      <c r="H3527">
        <f t="shared" ca="1" si="2152"/>
        <v>202004</v>
      </c>
      <c r="I3527" t="str">
        <f t="shared" ca="1" si="2153"/>
        <v>FY2020 Q3 Sep</v>
      </c>
      <c r="J3527">
        <f t="shared" ca="1" si="2154"/>
        <v>2020</v>
      </c>
      <c r="K3527" s="8" t="str">
        <f t="shared" ca="1" si="2155"/>
        <v>Sep</v>
      </c>
      <c r="L3527" s="8" t="str">
        <f t="shared" ca="1" si="2156"/>
        <v>Q3</v>
      </c>
      <c r="M3527">
        <f t="shared" ca="1" si="2157"/>
        <v>9</v>
      </c>
      <c r="N3527">
        <f t="shared" ca="1" si="2158"/>
        <v>3</v>
      </c>
      <c r="O3527">
        <f t="shared" ca="1" si="2159"/>
        <v>202009</v>
      </c>
      <c r="P3527">
        <f t="shared" ca="1" si="2160"/>
        <v>202003</v>
      </c>
      <c r="Q3527" t="str">
        <f t="shared" si="2161"/>
        <v>FY2020 Q2 Jan</v>
      </c>
      <c r="R3527">
        <f t="shared" si="2162"/>
        <v>2020</v>
      </c>
      <c r="S3527" s="8" t="str">
        <f t="shared" si="2163"/>
        <v>Jan</v>
      </c>
      <c r="T3527" s="8" t="str">
        <f t="shared" si="2164"/>
        <v>Q2</v>
      </c>
      <c r="U3527">
        <f t="shared" si="2165"/>
        <v>4</v>
      </c>
      <c r="V3527">
        <f t="shared" si="2166"/>
        <v>2</v>
      </c>
      <c r="W3527">
        <f t="shared" si="2167"/>
        <v>202004</v>
      </c>
      <c r="X3527">
        <f t="shared" si="2168"/>
        <v>202002</v>
      </c>
      <c r="Y3527" t="str">
        <f t="shared" si="2169"/>
        <v>FY2020 Q1 Jan</v>
      </c>
      <c r="Z3527">
        <f t="shared" si="2170"/>
        <v>2020</v>
      </c>
      <c r="AA3527" s="8" t="str">
        <f t="shared" si="2171"/>
        <v>Jan</v>
      </c>
      <c r="AB3527" s="8" t="str">
        <f t="shared" si="2172"/>
        <v>Q1</v>
      </c>
      <c r="AC3527">
        <f t="shared" si="2173"/>
        <v>1</v>
      </c>
      <c r="AD3527">
        <f t="shared" si="2174"/>
        <v>1</v>
      </c>
      <c r="AE3527">
        <f t="shared" si="2175"/>
        <v>202001</v>
      </c>
      <c r="AF3527">
        <f t="shared" si="2176"/>
        <v>202001</v>
      </c>
      <c r="AG3527" s="9">
        <f t="shared" ca="1" si="2177"/>
        <v>0</v>
      </c>
      <c r="AH3527">
        <f t="shared" ca="1" si="2178"/>
        <v>3</v>
      </c>
      <c r="AI3527" s="9">
        <f t="shared" ca="1" si="2179"/>
        <v>8</v>
      </c>
      <c r="AJ3527" s="9">
        <f t="shared" ca="1" si="2180"/>
        <v>0</v>
      </c>
      <c r="AK3527" s="9">
        <f t="shared" si="2181"/>
        <v>6</v>
      </c>
      <c r="AL3527" s="9">
        <f t="shared" si="2182"/>
        <v>5</v>
      </c>
      <c r="AM3527" s="9">
        <f t="shared" si="2183"/>
        <v>11</v>
      </c>
      <c r="AN3527" s="2">
        <v>43861.497916666667</v>
      </c>
      <c r="AO3527">
        <v>1158</v>
      </c>
      <c r="AP3527" s="1">
        <v>8600</v>
      </c>
      <c r="AQ3527" t="s">
        <v>4</v>
      </c>
    </row>
    <row r="3528" spans="1:43" x14ac:dyDescent="0.3">
      <c r="A3528" t="str">
        <f t="shared" ca="1" si="2145"/>
        <v>FY2020 Q4 Sep</v>
      </c>
      <c r="B3528">
        <f t="shared" ca="1" si="2146"/>
        <v>2020</v>
      </c>
      <c r="C3528" s="8" t="str">
        <f t="shared" ca="1" si="2147"/>
        <v>Sep</v>
      </c>
      <c r="D3528" s="8" t="str">
        <f t="shared" ca="1" si="2148"/>
        <v>Q4</v>
      </c>
      <c r="E3528">
        <f t="shared" ca="1" si="2149"/>
        <v>12</v>
      </c>
      <c r="F3528">
        <f t="shared" ca="1" si="2150"/>
        <v>4</v>
      </c>
      <c r="G3528">
        <f t="shared" ca="1" si="2151"/>
        <v>202012</v>
      </c>
      <c r="H3528">
        <f t="shared" ca="1" si="2152"/>
        <v>202004</v>
      </c>
      <c r="I3528" t="str">
        <f t="shared" ca="1" si="2153"/>
        <v>FY2020 Q3 Sep</v>
      </c>
      <c r="J3528">
        <f t="shared" ca="1" si="2154"/>
        <v>2020</v>
      </c>
      <c r="K3528" s="8" t="str">
        <f t="shared" ca="1" si="2155"/>
        <v>Sep</v>
      </c>
      <c r="L3528" s="8" t="str">
        <f t="shared" ca="1" si="2156"/>
        <v>Q3</v>
      </c>
      <c r="M3528">
        <f t="shared" ca="1" si="2157"/>
        <v>9</v>
      </c>
      <c r="N3528">
        <f t="shared" ca="1" si="2158"/>
        <v>3</v>
      </c>
      <c r="O3528">
        <f t="shared" ca="1" si="2159"/>
        <v>202009</v>
      </c>
      <c r="P3528">
        <f t="shared" ca="1" si="2160"/>
        <v>202003</v>
      </c>
      <c r="Q3528" t="str">
        <f t="shared" si="2161"/>
        <v>FY2020 Q2 Jan</v>
      </c>
      <c r="R3528">
        <f t="shared" si="2162"/>
        <v>2020</v>
      </c>
      <c r="S3528" s="8" t="str">
        <f t="shared" si="2163"/>
        <v>Jan</v>
      </c>
      <c r="T3528" s="8" t="str">
        <f t="shared" si="2164"/>
        <v>Q2</v>
      </c>
      <c r="U3528">
        <f t="shared" si="2165"/>
        <v>4</v>
      </c>
      <c r="V3528">
        <f t="shared" si="2166"/>
        <v>2</v>
      </c>
      <c r="W3528">
        <f t="shared" si="2167"/>
        <v>202004</v>
      </c>
      <c r="X3528">
        <f t="shared" si="2168"/>
        <v>202002</v>
      </c>
      <c r="Y3528" t="str">
        <f t="shared" si="2169"/>
        <v>FY2020 Q1 Jan</v>
      </c>
      <c r="Z3528">
        <f t="shared" si="2170"/>
        <v>2020</v>
      </c>
      <c r="AA3528" s="8" t="str">
        <f t="shared" si="2171"/>
        <v>Jan</v>
      </c>
      <c r="AB3528" s="8" t="str">
        <f t="shared" si="2172"/>
        <v>Q1</v>
      </c>
      <c r="AC3528">
        <f t="shared" si="2173"/>
        <v>1</v>
      </c>
      <c r="AD3528">
        <f t="shared" si="2174"/>
        <v>1</v>
      </c>
      <c r="AE3528">
        <f t="shared" si="2175"/>
        <v>202001</v>
      </c>
      <c r="AF3528">
        <f t="shared" si="2176"/>
        <v>202001</v>
      </c>
      <c r="AG3528" s="9">
        <f t="shared" ca="1" si="2177"/>
        <v>0</v>
      </c>
      <c r="AH3528">
        <f t="shared" ca="1" si="2178"/>
        <v>3</v>
      </c>
      <c r="AI3528" s="9">
        <f t="shared" ca="1" si="2179"/>
        <v>8</v>
      </c>
      <c r="AJ3528" s="9">
        <f t="shared" ca="1" si="2180"/>
        <v>0</v>
      </c>
      <c r="AK3528" s="9">
        <f t="shared" si="2181"/>
        <v>6</v>
      </c>
      <c r="AL3528" s="9">
        <f t="shared" si="2182"/>
        <v>5</v>
      </c>
      <c r="AM3528" s="9">
        <f t="shared" si="2183"/>
        <v>11</v>
      </c>
      <c r="AN3528" s="2">
        <v>43861.498611111114</v>
      </c>
      <c r="AO3528">
        <v>1158</v>
      </c>
      <c r="AP3528" s="1">
        <v>8600</v>
      </c>
      <c r="AQ3528" t="s">
        <v>4</v>
      </c>
    </row>
    <row r="3529" spans="1:43" x14ac:dyDescent="0.3">
      <c r="A3529" t="str">
        <f t="shared" ca="1" si="2145"/>
        <v>FY2020 Q4 Sep</v>
      </c>
      <c r="B3529">
        <f t="shared" ca="1" si="2146"/>
        <v>2020</v>
      </c>
      <c r="C3529" s="8" t="str">
        <f t="shared" ca="1" si="2147"/>
        <v>Sep</v>
      </c>
      <c r="D3529" s="8" t="str">
        <f t="shared" ca="1" si="2148"/>
        <v>Q4</v>
      </c>
      <c r="E3529">
        <f t="shared" ca="1" si="2149"/>
        <v>12</v>
      </c>
      <c r="F3529">
        <f t="shared" ca="1" si="2150"/>
        <v>4</v>
      </c>
      <c r="G3529">
        <f t="shared" ca="1" si="2151"/>
        <v>202012</v>
      </c>
      <c r="H3529">
        <f t="shared" ca="1" si="2152"/>
        <v>202004</v>
      </c>
      <c r="I3529" t="str">
        <f t="shared" ca="1" si="2153"/>
        <v>FY2020 Q3 Sep</v>
      </c>
      <c r="J3529">
        <f t="shared" ca="1" si="2154"/>
        <v>2020</v>
      </c>
      <c r="K3529" s="8" t="str">
        <f t="shared" ca="1" si="2155"/>
        <v>Sep</v>
      </c>
      <c r="L3529" s="8" t="str">
        <f t="shared" ca="1" si="2156"/>
        <v>Q3</v>
      </c>
      <c r="M3529">
        <f t="shared" ca="1" si="2157"/>
        <v>9</v>
      </c>
      <c r="N3529">
        <f t="shared" ca="1" si="2158"/>
        <v>3</v>
      </c>
      <c r="O3529">
        <f t="shared" ca="1" si="2159"/>
        <v>202009</v>
      </c>
      <c r="P3529">
        <f t="shared" ca="1" si="2160"/>
        <v>202003</v>
      </c>
      <c r="Q3529" t="str">
        <f t="shared" si="2161"/>
        <v>FY2020 Q2 Mar</v>
      </c>
      <c r="R3529">
        <f t="shared" si="2162"/>
        <v>2020</v>
      </c>
      <c r="S3529" s="8" t="str">
        <f t="shared" si="2163"/>
        <v>Mar</v>
      </c>
      <c r="T3529" s="8" t="str">
        <f t="shared" si="2164"/>
        <v>Q2</v>
      </c>
      <c r="U3529">
        <f t="shared" si="2165"/>
        <v>6</v>
      </c>
      <c r="V3529">
        <f t="shared" si="2166"/>
        <v>2</v>
      </c>
      <c r="W3529">
        <f t="shared" si="2167"/>
        <v>202006</v>
      </c>
      <c r="X3529">
        <f t="shared" si="2168"/>
        <v>202002</v>
      </c>
      <c r="Y3529" t="str">
        <f t="shared" si="2169"/>
        <v>FY2020 Q1 Mar</v>
      </c>
      <c r="Z3529">
        <f t="shared" si="2170"/>
        <v>2020</v>
      </c>
      <c r="AA3529" s="8" t="str">
        <f t="shared" si="2171"/>
        <v>Mar</v>
      </c>
      <c r="AB3529" s="8" t="str">
        <f t="shared" si="2172"/>
        <v>Q1</v>
      </c>
      <c r="AC3529">
        <f t="shared" si="2173"/>
        <v>3</v>
      </c>
      <c r="AD3529">
        <f t="shared" si="2174"/>
        <v>1</v>
      </c>
      <c r="AE3529">
        <f t="shared" si="2175"/>
        <v>202003</v>
      </c>
      <c r="AF3529">
        <f t="shared" si="2176"/>
        <v>202001</v>
      </c>
      <c r="AG3529" s="9">
        <f t="shared" ca="1" si="2177"/>
        <v>0</v>
      </c>
      <c r="AH3529">
        <f t="shared" ca="1" si="2178"/>
        <v>2</v>
      </c>
      <c r="AI3529" s="9">
        <f t="shared" ca="1" si="2179"/>
        <v>6</v>
      </c>
      <c r="AJ3529" s="9">
        <f t="shared" ca="1" si="2180"/>
        <v>0</v>
      </c>
      <c r="AK3529" s="9">
        <f t="shared" si="2181"/>
        <v>5</v>
      </c>
      <c r="AL3529" s="9">
        <f t="shared" si="2182"/>
        <v>10</v>
      </c>
      <c r="AM3529" s="9">
        <f t="shared" si="2183"/>
        <v>9</v>
      </c>
      <c r="AN3529" s="2">
        <v>43895.404861111114</v>
      </c>
      <c r="AO3529">
        <v>3231</v>
      </c>
      <c r="AP3529" s="1">
        <v>8600</v>
      </c>
      <c r="AQ3529" t="s">
        <v>4</v>
      </c>
    </row>
    <row r="3530" spans="1:43" x14ac:dyDescent="0.3">
      <c r="A3530" t="str">
        <f t="shared" ca="1" si="2145"/>
        <v>FY2020 Q4 Sep</v>
      </c>
      <c r="B3530">
        <f t="shared" ca="1" si="2146"/>
        <v>2020</v>
      </c>
      <c r="C3530" s="8" t="str">
        <f t="shared" ca="1" si="2147"/>
        <v>Sep</v>
      </c>
      <c r="D3530" s="8" t="str">
        <f t="shared" ca="1" si="2148"/>
        <v>Q4</v>
      </c>
      <c r="E3530">
        <f t="shared" ca="1" si="2149"/>
        <v>12</v>
      </c>
      <c r="F3530">
        <f t="shared" ca="1" si="2150"/>
        <v>4</v>
      </c>
      <c r="G3530">
        <f t="shared" ca="1" si="2151"/>
        <v>202012</v>
      </c>
      <c r="H3530">
        <f t="shared" ca="1" si="2152"/>
        <v>202004</v>
      </c>
      <c r="I3530" t="str">
        <f t="shared" ca="1" si="2153"/>
        <v>FY2020 Q3 Sep</v>
      </c>
      <c r="J3530">
        <f t="shared" ca="1" si="2154"/>
        <v>2020</v>
      </c>
      <c r="K3530" s="8" t="str">
        <f t="shared" ca="1" si="2155"/>
        <v>Sep</v>
      </c>
      <c r="L3530" s="8" t="str">
        <f t="shared" ca="1" si="2156"/>
        <v>Q3</v>
      </c>
      <c r="M3530">
        <f t="shared" ca="1" si="2157"/>
        <v>9</v>
      </c>
      <c r="N3530">
        <f t="shared" ca="1" si="2158"/>
        <v>3</v>
      </c>
      <c r="O3530">
        <f t="shared" ca="1" si="2159"/>
        <v>202009</v>
      </c>
      <c r="P3530">
        <f t="shared" ca="1" si="2160"/>
        <v>202003</v>
      </c>
      <c r="Q3530" t="str">
        <f t="shared" si="2161"/>
        <v>FY2020 Q1 Nov</v>
      </c>
      <c r="R3530">
        <f t="shared" si="2162"/>
        <v>2020</v>
      </c>
      <c r="S3530" s="8" t="str">
        <f t="shared" si="2163"/>
        <v>Nov</v>
      </c>
      <c r="T3530" s="8" t="str">
        <f t="shared" si="2164"/>
        <v>Q1</v>
      </c>
      <c r="U3530">
        <f t="shared" si="2165"/>
        <v>2</v>
      </c>
      <c r="V3530">
        <f t="shared" si="2166"/>
        <v>1</v>
      </c>
      <c r="W3530">
        <f t="shared" si="2167"/>
        <v>202002</v>
      </c>
      <c r="X3530">
        <f t="shared" si="2168"/>
        <v>202001</v>
      </c>
      <c r="Y3530" t="str">
        <f t="shared" si="2169"/>
        <v>FY2019 Q4 Nov</v>
      </c>
      <c r="Z3530">
        <f t="shared" si="2170"/>
        <v>2019</v>
      </c>
      <c r="AA3530" s="8" t="str">
        <f t="shared" si="2171"/>
        <v>Nov</v>
      </c>
      <c r="AB3530" s="8" t="str">
        <f t="shared" si="2172"/>
        <v>Q4</v>
      </c>
      <c r="AC3530">
        <f t="shared" si="2173"/>
        <v>11</v>
      </c>
      <c r="AD3530">
        <f t="shared" si="2174"/>
        <v>4</v>
      </c>
      <c r="AE3530">
        <f t="shared" si="2175"/>
        <v>201911</v>
      </c>
      <c r="AF3530">
        <f t="shared" si="2176"/>
        <v>201904</v>
      </c>
      <c r="AG3530" s="9">
        <f t="shared" ca="1" si="2177"/>
        <v>0</v>
      </c>
      <c r="AH3530">
        <f t="shared" ca="1" si="2178"/>
        <v>3</v>
      </c>
      <c r="AI3530" s="9">
        <f t="shared" ca="1" si="2179"/>
        <v>10</v>
      </c>
      <c r="AJ3530" s="9">
        <f t="shared" ca="1" si="2180"/>
        <v>1</v>
      </c>
      <c r="AK3530" s="9">
        <f t="shared" si="2181"/>
        <v>5</v>
      </c>
      <c r="AL3530" s="9">
        <f t="shared" si="2182"/>
        <v>48</v>
      </c>
      <c r="AM3530" s="9">
        <f t="shared" si="2183"/>
        <v>9</v>
      </c>
      <c r="AN3530" s="2">
        <v>43797.380555555559</v>
      </c>
      <c r="AO3530">
        <v>3383</v>
      </c>
      <c r="AP3530" s="1">
        <v>8600</v>
      </c>
      <c r="AQ3530" t="s">
        <v>4</v>
      </c>
    </row>
    <row r="3531" spans="1:43" x14ac:dyDescent="0.3">
      <c r="A3531" t="str">
        <f t="shared" ca="1" si="2145"/>
        <v>FY2020 Q4 Sep</v>
      </c>
      <c r="B3531">
        <f t="shared" ca="1" si="2146"/>
        <v>2020</v>
      </c>
      <c r="C3531" s="8" t="str">
        <f t="shared" ca="1" si="2147"/>
        <v>Sep</v>
      </c>
      <c r="D3531" s="8" t="str">
        <f t="shared" ca="1" si="2148"/>
        <v>Q4</v>
      </c>
      <c r="E3531">
        <f t="shared" ca="1" si="2149"/>
        <v>12</v>
      </c>
      <c r="F3531">
        <f t="shared" ca="1" si="2150"/>
        <v>4</v>
      </c>
      <c r="G3531">
        <f t="shared" ca="1" si="2151"/>
        <v>202012</v>
      </c>
      <c r="H3531">
        <f t="shared" ca="1" si="2152"/>
        <v>202004</v>
      </c>
      <c r="I3531" t="str">
        <f t="shared" ca="1" si="2153"/>
        <v>FY2020 Q3 Sep</v>
      </c>
      <c r="J3531">
        <f t="shared" ca="1" si="2154"/>
        <v>2020</v>
      </c>
      <c r="K3531" s="8" t="str">
        <f t="shared" ca="1" si="2155"/>
        <v>Sep</v>
      </c>
      <c r="L3531" s="8" t="str">
        <f t="shared" ca="1" si="2156"/>
        <v>Q3</v>
      </c>
      <c r="M3531">
        <f t="shared" ca="1" si="2157"/>
        <v>9</v>
      </c>
      <c r="N3531">
        <f t="shared" ca="1" si="2158"/>
        <v>3</v>
      </c>
      <c r="O3531">
        <f t="shared" ca="1" si="2159"/>
        <v>202009</v>
      </c>
      <c r="P3531">
        <f t="shared" ca="1" si="2160"/>
        <v>202003</v>
      </c>
      <c r="Q3531" t="str">
        <f t="shared" si="2161"/>
        <v>FY2020 Q2 Feb</v>
      </c>
      <c r="R3531">
        <f t="shared" si="2162"/>
        <v>2020</v>
      </c>
      <c r="S3531" s="8" t="str">
        <f t="shared" si="2163"/>
        <v>Feb</v>
      </c>
      <c r="T3531" s="8" t="str">
        <f t="shared" si="2164"/>
        <v>Q2</v>
      </c>
      <c r="U3531">
        <f t="shared" si="2165"/>
        <v>5</v>
      </c>
      <c r="V3531">
        <f t="shared" si="2166"/>
        <v>2</v>
      </c>
      <c r="W3531">
        <f t="shared" si="2167"/>
        <v>202005</v>
      </c>
      <c r="X3531">
        <f t="shared" si="2168"/>
        <v>202002</v>
      </c>
      <c r="Y3531" t="str">
        <f t="shared" si="2169"/>
        <v>FY2020 Q1 Feb</v>
      </c>
      <c r="Z3531">
        <f t="shared" si="2170"/>
        <v>2020</v>
      </c>
      <c r="AA3531" s="8" t="str">
        <f t="shared" si="2171"/>
        <v>Feb</v>
      </c>
      <c r="AB3531" s="8" t="str">
        <f t="shared" si="2172"/>
        <v>Q1</v>
      </c>
      <c r="AC3531">
        <f t="shared" si="2173"/>
        <v>2</v>
      </c>
      <c r="AD3531">
        <f t="shared" si="2174"/>
        <v>1</v>
      </c>
      <c r="AE3531">
        <f t="shared" si="2175"/>
        <v>202002</v>
      </c>
      <c r="AF3531">
        <f t="shared" si="2176"/>
        <v>202001</v>
      </c>
      <c r="AG3531" s="9">
        <f t="shared" ca="1" si="2177"/>
        <v>0</v>
      </c>
      <c r="AH3531">
        <f t="shared" ca="1" si="2178"/>
        <v>2</v>
      </c>
      <c r="AI3531" s="9">
        <f t="shared" ca="1" si="2179"/>
        <v>7</v>
      </c>
      <c r="AJ3531" s="9">
        <f t="shared" ca="1" si="2180"/>
        <v>0</v>
      </c>
      <c r="AK3531" s="9">
        <f t="shared" si="2181"/>
        <v>5</v>
      </c>
      <c r="AL3531" s="9">
        <f t="shared" si="2182"/>
        <v>6</v>
      </c>
      <c r="AM3531" s="9">
        <f t="shared" si="2183"/>
        <v>11</v>
      </c>
      <c r="AN3531" s="2">
        <v>43867.488194444442</v>
      </c>
      <c r="AO3531">
        <v>3805</v>
      </c>
      <c r="AP3531" s="1">
        <v>8600</v>
      </c>
      <c r="AQ3531" t="s">
        <v>4</v>
      </c>
    </row>
    <row r="3532" spans="1:43" x14ac:dyDescent="0.3">
      <c r="A3532" t="str">
        <f t="shared" ca="1" si="2145"/>
        <v>FY2020 Q4 Sep</v>
      </c>
      <c r="B3532">
        <f t="shared" ca="1" si="2146"/>
        <v>2020</v>
      </c>
      <c r="C3532" s="8" t="str">
        <f t="shared" ca="1" si="2147"/>
        <v>Sep</v>
      </c>
      <c r="D3532" s="8" t="str">
        <f t="shared" ca="1" si="2148"/>
        <v>Q4</v>
      </c>
      <c r="E3532">
        <f t="shared" ca="1" si="2149"/>
        <v>12</v>
      </c>
      <c r="F3532">
        <f t="shared" ca="1" si="2150"/>
        <v>4</v>
      </c>
      <c r="G3532">
        <f t="shared" ca="1" si="2151"/>
        <v>202012</v>
      </c>
      <c r="H3532">
        <f t="shared" ca="1" si="2152"/>
        <v>202004</v>
      </c>
      <c r="I3532" t="str">
        <f t="shared" ca="1" si="2153"/>
        <v>FY2020 Q3 Sep</v>
      </c>
      <c r="J3532">
        <f t="shared" ca="1" si="2154"/>
        <v>2020</v>
      </c>
      <c r="K3532" s="8" t="str">
        <f t="shared" ca="1" si="2155"/>
        <v>Sep</v>
      </c>
      <c r="L3532" s="8" t="str">
        <f t="shared" ca="1" si="2156"/>
        <v>Q3</v>
      </c>
      <c r="M3532">
        <f t="shared" ca="1" si="2157"/>
        <v>9</v>
      </c>
      <c r="N3532">
        <f t="shared" ca="1" si="2158"/>
        <v>3</v>
      </c>
      <c r="O3532">
        <f t="shared" ca="1" si="2159"/>
        <v>202009</v>
      </c>
      <c r="P3532">
        <f t="shared" ca="1" si="2160"/>
        <v>202003</v>
      </c>
      <c r="Q3532" t="str">
        <f t="shared" si="2161"/>
        <v>FY2020 Q1 Oct</v>
      </c>
      <c r="R3532">
        <f t="shared" si="2162"/>
        <v>2020</v>
      </c>
      <c r="S3532" s="8" t="str">
        <f t="shared" si="2163"/>
        <v>Oct</v>
      </c>
      <c r="T3532" s="8" t="str">
        <f t="shared" si="2164"/>
        <v>Q1</v>
      </c>
      <c r="U3532">
        <f t="shared" si="2165"/>
        <v>1</v>
      </c>
      <c r="V3532">
        <f t="shared" si="2166"/>
        <v>1</v>
      </c>
      <c r="W3532">
        <f t="shared" si="2167"/>
        <v>202001</v>
      </c>
      <c r="X3532">
        <f t="shared" si="2168"/>
        <v>202001</v>
      </c>
      <c r="Y3532" t="str">
        <f t="shared" si="2169"/>
        <v>FY2019 Q4 Oct</v>
      </c>
      <c r="Z3532">
        <f t="shared" si="2170"/>
        <v>2019</v>
      </c>
      <c r="AA3532" s="8" t="str">
        <f t="shared" si="2171"/>
        <v>Oct</v>
      </c>
      <c r="AB3532" s="8" t="str">
        <f t="shared" si="2172"/>
        <v>Q4</v>
      </c>
      <c r="AC3532">
        <f t="shared" si="2173"/>
        <v>10</v>
      </c>
      <c r="AD3532">
        <f t="shared" si="2174"/>
        <v>4</v>
      </c>
      <c r="AE3532">
        <f t="shared" si="2175"/>
        <v>201910</v>
      </c>
      <c r="AF3532">
        <f t="shared" si="2176"/>
        <v>201904</v>
      </c>
      <c r="AG3532" s="9">
        <f t="shared" ca="1" si="2177"/>
        <v>0</v>
      </c>
      <c r="AH3532">
        <f t="shared" ca="1" si="2178"/>
        <v>4</v>
      </c>
      <c r="AI3532" s="9">
        <f t="shared" ca="1" si="2179"/>
        <v>11</v>
      </c>
      <c r="AJ3532" s="9">
        <f t="shared" ca="1" si="2180"/>
        <v>1</v>
      </c>
      <c r="AK3532" s="9">
        <f t="shared" si="2181"/>
        <v>6</v>
      </c>
      <c r="AL3532" s="9">
        <f t="shared" si="2182"/>
        <v>42</v>
      </c>
      <c r="AM3532" s="9">
        <f t="shared" si="2183"/>
        <v>8</v>
      </c>
      <c r="AN3532" s="2">
        <v>43756.370833333334</v>
      </c>
      <c r="AO3532">
        <v>4402</v>
      </c>
      <c r="AP3532" s="1">
        <v>8600</v>
      </c>
      <c r="AQ3532" t="s">
        <v>4</v>
      </c>
    </row>
    <row r="3533" spans="1:43" x14ac:dyDescent="0.3">
      <c r="A3533" t="str">
        <f t="shared" ca="1" si="2145"/>
        <v>FY2020 Q4 Sep</v>
      </c>
      <c r="B3533">
        <f t="shared" ca="1" si="2146"/>
        <v>2020</v>
      </c>
      <c r="C3533" s="8" t="str">
        <f t="shared" ca="1" si="2147"/>
        <v>Sep</v>
      </c>
      <c r="D3533" s="8" t="str">
        <f t="shared" ca="1" si="2148"/>
        <v>Q4</v>
      </c>
      <c r="E3533">
        <f t="shared" ca="1" si="2149"/>
        <v>12</v>
      </c>
      <c r="F3533">
        <f t="shared" ca="1" si="2150"/>
        <v>4</v>
      </c>
      <c r="G3533">
        <f t="shared" ca="1" si="2151"/>
        <v>202012</v>
      </c>
      <c r="H3533">
        <f t="shared" ca="1" si="2152"/>
        <v>202004</v>
      </c>
      <c r="I3533" t="str">
        <f t="shared" ca="1" si="2153"/>
        <v>FY2020 Q3 Sep</v>
      </c>
      <c r="J3533">
        <f t="shared" ca="1" si="2154"/>
        <v>2020</v>
      </c>
      <c r="K3533" s="8" t="str">
        <f t="shared" ca="1" si="2155"/>
        <v>Sep</v>
      </c>
      <c r="L3533" s="8" t="str">
        <f t="shared" ca="1" si="2156"/>
        <v>Q3</v>
      </c>
      <c r="M3533">
        <f t="shared" ca="1" si="2157"/>
        <v>9</v>
      </c>
      <c r="N3533">
        <f t="shared" ca="1" si="2158"/>
        <v>3</v>
      </c>
      <c r="O3533">
        <f t="shared" ca="1" si="2159"/>
        <v>202009</v>
      </c>
      <c r="P3533">
        <f t="shared" ca="1" si="2160"/>
        <v>202003</v>
      </c>
      <c r="Q3533" t="str">
        <f t="shared" si="2161"/>
        <v>FY2020 Q1 Nov</v>
      </c>
      <c r="R3533">
        <f t="shared" si="2162"/>
        <v>2020</v>
      </c>
      <c r="S3533" s="8" t="str">
        <f t="shared" si="2163"/>
        <v>Nov</v>
      </c>
      <c r="T3533" s="8" t="str">
        <f t="shared" si="2164"/>
        <v>Q1</v>
      </c>
      <c r="U3533">
        <f t="shared" si="2165"/>
        <v>2</v>
      </c>
      <c r="V3533">
        <f t="shared" si="2166"/>
        <v>1</v>
      </c>
      <c r="W3533">
        <f t="shared" si="2167"/>
        <v>202002</v>
      </c>
      <c r="X3533">
        <f t="shared" si="2168"/>
        <v>202001</v>
      </c>
      <c r="Y3533" t="str">
        <f t="shared" si="2169"/>
        <v>FY2019 Q4 Nov</v>
      </c>
      <c r="Z3533">
        <f t="shared" si="2170"/>
        <v>2019</v>
      </c>
      <c r="AA3533" s="8" t="str">
        <f t="shared" si="2171"/>
        <v>Nov</v>
      </c>
      <c r="AB3533" s="8" t="str">
        <f t="shared" si="2172"/>
        <v>Q4</v>
      </c>
      <c r="AC3533">
        <f t="shared" si="2173"/>
        <v>11</v>
      </c>
      <c r="AD3533">
        <f t="shared" si="2174"/>
        <v>4</v>
      </c>
      <c r="AE3533">
        <f t="shared" si="2175"/>
        <v>201911</v>
      </c>
      <c r="AF3533">
        <f t="shared" si="2176"/>
        <v>201904</v>
      </c>
      <c r="AG3533" s="9">
        <f t="shared" ca="1" si="2177"/>
        <v>0</v>
      </c>
      <c r="AH3533">
        <f t="shared" ca="1" si="2178"/>
        <v>3</v>
      </c>
      <c r="AI3533" s="9">
        <f t="shared" ca="1" si="2179"/>
        <v>10</v>
      </c>
      <c r="AJ3533" s="9">
        <f t="shared" ca="1" si="2180"/>
        <v>1</v>
      </c>
      <c r="AK3533" s="9">
        <f t="shared" si="2181"/>
        <v>4</v>
      </c>
      <c r="AL3533" s="9">
        <f t="shared" si="2182"/>
        <v>48</v>
      </c>
      <c r="AM3533" s="9">
        <f t="shared" si="2183"/>
        <v>8</v>
      </c>
      <c r="AN3533" s="2">
        <v>43796.373611111114</v>
      </c>
      <c r="AO3533">
        <v>4402</v>
      </c>
      <c r="AP3533" s="1">
        <v>8600</v>
      </c>
      <c r="AQ3533" t="s">
        <v>4</v>
      </c>
    </row>
    <row r="3534" spans="1:43" x14ac:dyDescent="0.3">
      <c r="A3534" t="str">
        <f t="shared" ca="1" si="2145"/>
        <v>FY2020 Q4 Sep</v>
      </c>
      <c r="B3534">
        <f t="shared" ca="1" si="2146"/>
        <v>2020</v>
      </c>
      <c r="C3534" s="8" t="str">
        <f t="shared" ca="1" si="2147"/>
        <v>Sep</v>
      </c>
      <c r="D3534" s="8" t="str">
        <f t="shared" ca="1" si="2148"/>
        <v>Q4</v>
      </c>
      <c r="E3534">
        <f t="shared" ca="1" si="2149"/>
        <v>12</v>
      </c>
      <c r="F3534">
        <f t="shared" ca="1" si="2150"/>
        <v>4</v>
      </c>
      <c r="G3534">
        <f t="shared" ca="1" si="2151"/>
        <v>202012</v>
      </c>
      <c r="H3534">
        <f t="shared" ca="1" si="2152"/>
        <v>202004</v>
      </c>
      <c r="I3534" t="str">
        <f t="shared" ca="1" si="2153"/>
        <v>FY2020 Q3 Sep</v>
      </c>
      <c r="J3534">
        <f t="shared" ca="1" si="2154"/>
        <v>2020</v>
      </c>
      <c r="K3534" s="8" t="str">
        <f t="shared" ca="1" si="2155"/>
        <v>Sep</v>
      </c>
      <c r="L3534" s="8" t="str">
        <f t="shared" ca="1" si="2156"/>
        <v>Q3</v>
      </c>
      <c r="M3534">
        <f t="shared" ca="1" si="2157"/>
        <v>9</v>
      </c>
      <c r="N3534">
        <f t="shared" ca="1" si="2158"/>
        <v>3</v>
      </c>
      <c r="O3534">
        <f t="shared" ca="1" si="2159"/>
        <v>202009</v>
      </c>
      <c r="P3534">
        <f t="shared" ca="1" si="2160"/>
        <v>202003</v>
      </c>
      <c r="Q3534" t="str">
        <f t="shared" si="2161"/>
        <v>FY2020 Q2 Feb</v>
      </c>
      <c r="R3534">
        <f t="shared" si="2162"/>
        <v>2020</v>
      </c>
      <c r="S3534" s="8" t="str">
        <f t="shared" si="2163"/>
        <v>Feb</v>
      </c>
      <c r="T3534" s="8" t="str">
        <f t="shared" si="2164"/>
        <v>Q2</v>
      </c>
      <c r="U3534">
        <f t="shared" si="2165"/>
        <v>5</v>
      </c>
      <c r="V3534">
        <f t="shared" si="2166"/>
        <v>2</v>
      </c>
      <c r="W3534">
        <f t="shared" si="2167"/>
        <v>202005</v>
      </c>
      <c r="X3534">
        <f t="shared" si="2168"/>
        <v>202002</v>
      </c>
      <c r="Y3534" t="str">
        <f t="shared" si="2169"/>
        <v>FY2020 Q1 Feb</v>
      </c>
      <c r="Z3534">
        <f t="shared" si="2170"/>
        <v>2020</v>
      </c>
      <c r="AA3534" s="8" t="str">
        <f t="shared" si="2171"/>
        <v>Feb</v>
      </c>
      <c r="AB3534" s="8" t="str">
        <f t="shared" si="2172"/>
        <v>Q1</v>
      </c>
      <c r="AC3534">
        <f t="shared" si="2173"/>
        <v>2</v>
      </c>
      <c r="AD3534">
        <f t="shared" si="2174"/>
        <v>1</v>
      </c>
      <c r="AE3534">
        <f t="shared" si="2175"/>
        <v>202002</v>
      </c>
      <c r="AF3534">
        <f t="shared" si="2176"/>
        <v>202001</v>
      </c>
      <c r="AG3534" s="9">
        <f t="shared" ca="1" si="2177"/>
        <v>0</v>
      </c>
      <c r="AH3534">
        <f t="shared" ca="1" si="2178"/>
        <v>2</v>
      </c>
      <c r="AI3534" s="9">
        <f t="shared" ca="1" si="2179"/>
        <v>7</v>
      </c>
      <c r="AJ3534" s="9">
        <f t="shared" ca="1" si="2180"/>
        <v>0</v>
      </c>
      <c r="AK3534" s="9">
        <f t="shared" si="2181"/>
        <v>4</v>
      </c>
      <c r="AL3534" s="9">
        <f t="shared" si="2182"/>
        <v>9</v>
      </c>
      <c r="AM3534" s="9">
        <f t="shared" si="2183"/>
        <v>8</v>
      </c>
      <c r="AN3534" s="2">
        <v>43887.34097222222</v>
      </c>
      <c r="AO3534">
        <v>4402</v>
      </c>
      <c r="AP3534" s="1">
        <v>8600</v>
      </c>
      <c r="AQ3534" t="s">
        <v>4</v>
      </c>
    </row>
    <row r="3535" spans="1:43" x14ac:dyDescent="0.3">
      <c r="A3535" t="str">
        <f t="shared" ca="1" si="2145"/>
        <v>FY2020 Q4 Sep</v>
      </c>
      <c r="B3535">
        <f t="shared" ca="1" si="2146"/>
        <v>2020</v>
      </c>
      <c r="C3535" s="8" t="str">
        <f t="shared" ca="1" si="2147"/>
        <v>Sep</v>
      </c>
      <c r="D3535" s="8" t="str">
        <f t="shared" ca="1" si="2148"/>
        <v>Q4</v>
      </c>
      <c r="E3535">
        <f t="shared" ca="1" si="2149"/>
        <v>12</v>
      </c>
      <c r="F3535">
        <f t="shared" ca="1" si="2150"/>
        <v>4</v>
      </c>
      <c r="G3535">
        <f t="shared" ca="1" si="2151"/>
        <v>202012</v>
      </c>
      <c r="H3535">
        <f t="shared" ca="1" si="2152"/>
        <v>202004</v>
      </c>
      <c r="I3535" t="str">
        <f t="shared" ca="1" si="2153"/>
        <v>FY2020 Q3 Sep</v>
      </c>
      <c r="J3535">
        <f t="shared" ca="1" si="2154"/>
        <v>2020</v>
      </c>
      <c r="K3535" s="8" t="str">
        <f t="shared" ca="1" si="2155"/>
        <v>Sep</v>
      </c>
      <c r="L3535" s="8" t="str">
        <f t="shared" ca="1" si="2156"/>
        <v>Q3</v>
      </c>
      <c r="M3535">
        <f t="shared" ca="1" si="2157"/>
        <v>9</v>
      </c>
      <c r="N3535">
        <f t="shared" ca="1" si="2158"/>
        <v>3</v>
      </c>
      <c r="O3535">
        <f t="shared" ca="1" si="2159"/>
        <v>202009</v>
      </c>
      <c r="P3535">
        <f t="shared" ca="1" si="2160"/>
        <v>202003</v>
      </c>
      <c r="Q3535" t="str">
        <f t="shared" si="2161"/>
        <v>FY2020 Q1 Nov</v>
      </c>
      <c r="R3535">
        <f t="shared" si="2162"/>
        <v>2020</v>
      </c>
      <c r="S3535" s="8" t="str">
        <f t="shared" si="2163"/>
        <v>Nov</v>
      </c>
      <c r="T3535" s="8" t="str">
        <f t="shared" si="2164"/>
        <v>Q1</v>
      </c>
      <c r="U3535">
        <f t="shared" si="2165"/>
        <v>2</v>
      </c>
      <c r="V3535">
        <f t="shared" si="2166"/>
        <v>1</v>
      </c>
      <c r="W3535">
        <f t="shared" si="2167"/>
        <v>202002</v>
      </c>
      <c r="X3535">
        <f t="shared" si="2168"/>
        <v>202001</v>
      </c>
      <c r="Y3535" t="str">
        <f t="shared" si="2169"/>
        <v>FY2019 Q4 Nov</v>
      </c>
      <c r="Z3535">
        <f t="shared" si="2170"/>
        <v>2019</v>
      </c>
      <c r="AA3535" s="8" t="str">
        <f t="shared" si="2171"/>
        <v>Nov</v>
      </c>
      <c r="AB3535" s="8" t="str">
        <f t="shared" si="2172"/>
        <v>Q4</v>
      </c>
      <c r="AC3535">
        <f t="shared" si="2173"/>
        <v>11</v>
      </c>
      <c r="AD3535">
        <f t="shared" si="2174"/>
        <v>4</v>
      </c>
      <c r="AE3535">
        <f t="shared" si="2175"/>
        <v>201911</v>
      </c>
      <c r="AF3535">
        <f t="shared" si="2176"/>
        <v>201904</v>
      </c>
      <c r="AG3535" s="9">
        <f t="shared" ca="1" si="2177"/>
        <v>0</v>
      </c>
      <c r="AH3535">
        <f t="shared" ca="1" si="2178"/>
        <v>3</v>
      </c>
      <c r="AI3535" s="9">
        <f t="shared" ca="1" si="2179"/>
        <v>10</v>
      </c>
      <c r="AJ3535" s="9">
        <f t="shared" ca="1" si="2180"/>
        <v>1</v>
      </c>
      <c r="AK3535" s="9">
        <f t="shared" si="2181"/>
        <v>6</v>
      </c>
      <c r="AL3535" s="9">
        <f t="shared" si="2182"/>
        <v>46</v>
      </c>
      <c r="AM3535" s="9">
        <f t="shared" si="2183"/>
        <v>9</v>
      </c>
      <c r="AN3535" s="2">
        <v>43784.399305555555</v>
      </c>
      <c r="AO3535">
        <v>5725</v>
      </c>
      <c r="AP3535" s="1">
        <v>8600</v>
      </c>
      <c r="AQ3535" t="s">
        <v>4</v>
      </c>
    </row>
    <row r="3536" spans="1:43" x14ac:dyDescent="0.3">
      <c r="A3536" t="str">
        <f t="shared" ca="1" si="2145"/>
        <v>FY2020 Q4 Sep</v>
      </c>
      <c r="B3536">
        <f t="shared" ca="1" si="2146"/>
        <v>2020</v>
      </c>
      <c r="C3536" s="8" t="str">
        <f t="shared" ca="1" si="2147"/>
        <v>Sep</v>
      </c>
      <c r="D3536" s="8" t="str">
        <f t="shared" ca="1" si="2148"/>
        <v>Q4</v>
      </c>
      <c r="E3536">
        <f t="shared" ca="1" si="2149"/>
        <v>12</v>
      </c>
      <c r="F3536">
        <f t="shared" ca="1" si="2150"/>
        <v>4</v>
      </c>
      <c r="G3536">
        <f t="shared" ca="1" si="2151"/>
        <v>202012</v>
      </c>
      <c r="H3536">
        <f t="shared" ca="1" si="2152"/>
        <v>202004</v>
      </c>
      <c r="I3536" t="str">
        <f t="shared" ca="1" si="2153"/>
        <v>FY2020 Q3 Sep</v>
      </c>
      <c r="J3536">
        <f t="shared" ca="1" si="2154"/>
        <v>2020</v>
      </c>
      <c r="K3536" s="8" t="str">
        <f t="shared" ca="1" si="2155"/>
        <v>Sep</v>
      </c>
      <c r="L3536" s="8" t="str">
        <f t="shared" ca="1" si="2156"/>
        <v>Q3</v>
      </c>
      <c r="M3536">
        <f t="shared" ca="1" si="2157"/>
        <v>9</v>
      </c>
      <c r="N3536">
        <f t="shared" ca="1" si="2158"/>
        <v>3</v>
      </c>
      <c r="O3536">
        <f t="shared" ca="1" si="2159"/>
        <v>202009</v>
      </c>
      <c r="P3536">
        <f t="shared" ca="1" si="2160"/>
        <v>202003</v>
      </c>
      <c r="Q3536" t="str">
        <f t="shared" si="2161"/>
        <v>FY2020 Q2 Feb</v>
      </c>
      <c r="R3536">
        <f t="shared" si="2162"/>
        <v>2020</v>
      </c>
      <c r="S3536" s="8" t="str">
        <f t="shared" si="2163"/>
        <v>Feb</v>
      </c>
      <c r="T3536" s="8" t="str">
        <f t="shared" si="2164"/>
        <v>Q2</v>
      </c>
      <c r="U3536">
        <f t="shared" si="2165"/>
        <v>5</v>
      </c>
      <c r="V3536">
        <f t="shared" si="2166"/>
        <v>2</v>
      </c>
      <c r="W3536">
        <f t="shared" si="2167"/>
        <v>202005</v>
      </c>
      <c r="X3536">
        <f t="shared" si="2168"/>
        <v>202002</v>
      </c>
      <c r="Y3536" t="str">
        <f t="shared" si="2169"/>
        <v>FY2020 Q1 Feb</v>
      </c>
      <c r="Z3536">
        <f t="shared" si="2170"/>
        <v>2020</v>
      </c>
      <c r="AA3536" s="8" t="str">
        <f t="shared" si="2171"/>
        <v>Feb</v>
      </c>
      <c r="AB3536" s="8" t="str">
        <f t="shared" si="2172"/>
        <v>Q1</v>
      </c>
      <c r="AC3536">
        <f t="shared" si="2173"/>
        <v>2</v>
      </c>
      <c r="AD3536">
        <f t="shared" si="2174"/>
        <v>1</v>
      </c>
      <c r="AE3536">
        <f t="shared" si="2175"/>
        <v>202002</v>
      </c>
      <c r="AF3536">
        <f t="shared" si="2176"/>
        <v>202001</v>
      </c>
      <c r="AG3536" s="9">
        <f t="shared" ca="1" si="2177"/>
        <v>0</v>
      </c>
      <c r="AH3536">
        <f t="shared" ca="1" si="2178"/>
        <v>2</v>
      </c>
      <c r="AI3536" s="9">
        <f t="shared" ca="1" si="2179"/>
        <v>7</v>
      </c>
      <c r="AJ3536" s="9">
        <f t="shared" ca="1" si="2180"/>
        <v>0</v>
      </c>
      <c r="AK3536" s="9">
        <f t="shared" si="2181"/>
        <v>2</v>
      </c>
      <c r="AL3536" s="9">
        <f t="shared" si="2182"/>
        <v>6</v>
      </c>
      <c r="AM3536" s="9">
        <f t="shared" si="2183"/>
        <v>7</v>
      </c>
      <c r="AN3536" s="2">
        <v>43864.300694444442</v>
      </c>
      <c r="AO3536">
        <v>6291</v>
      </c>
      <c r="AP3536" s="1">
        <v>8600</v>
      </c>
      <c r="AQ3536" t="s">
        <v>4</v>
      </c>
    </row>
    <row r="3537" spans="1:43" x14ac:dyDescent="0.3">
      <c r="A3537" t="str">
        <f t="shared" ca="1" si="2145"/>
        <v>FY2020 Q4 Sep</v>
      </c>
      <c r="B3537">
        <f t="shared" ca="1" si="2146"/>
        <v>2020</v>
      </c>
      <c r="C3537" s="8" t="str">
        <f t="shared" ca="1" si="2147"/>
        <v>Sep</v>
      </c>
      <c r="D3537" s="8" t="str">
        <f t="shared" ca="1" si="2148"/>
        <v>Q4</v>
      </c>
      <c r="E3537">
        <f t="shared" ca="1" si="2149"/>
        <v>12</v>
      </c>
      <c r="F3537">
        <f t="shared" ca="1" si="2150"/>
        <v>4</v>
      </c>
      <c r="G3537">
        <f t="shared" ca="1" si="2151"/>
        <v>202012</v>
      </c>
      <c r="H3537">
        <f t="shared" ca="1" si="2152"/>
        <v>202004</v>
      </c>
      <c r="I3537" t="str">
        <f t="shared" ca="1" si="2153"/>
        <v>FY2020 Q3 Sep</v>
      </c>
      <c r="J3537">
        <f t="shared" ca="1" si="2154"/>
        <v>2020</v>
      </c>
      <c r="K3537" s="8" t="str">
        <f t="shared" ca="1" si="2155"/>
        <v>Sep</v>
      </c>
      <c r="L3537" s="8" t="str">
        <f t="shared" ca="1" si="2156"/>
        <v>Q3</v>
      </c>
      <c r="M3537">
        <f t="shared" ca="1" si="2157"/>
        <v>9</v>
      </c>
      <c r="N3537">
        <f t="shared" ca="1" si="2158"/>
        <v>3</v>
      </c>
      <c r="O3537">
        <f t="shared" ca="1" si="2159"/>
        <v>202009</v>
      </c>
      <c r="P3537">
        <f t="shared" ca="1" si="2160"/>
        <v>202003</v>
      </c>
      <c r="Q3537" t="str">
        <f t="shared" si="2161"/>
        <v>FY2020 Q2 Jan</v>
      </c>
      <c r="R3537">
        <f t="shared" si="2162"/>
        <v>2020</v>
      </c>
      <c r="S3537" s="8" t="str">
        <f t="shared" si="2163"/>
        <v>Jan</v>
      </c>
      <c r="T3537" s="8" t="str">
        <f t="shared" si="2164"/>
        <v>Q2</v>
      </c>
      <c r="U3537">
        <f t="shared" si="2165"/>
        <v>4</v>
      </c>
      <c r="V3537">
        <f t="shared" si="2166"/>
        <v>2</v>
      </c>
      <c r="W3537">
        <f t="shared" si="2167"/>
        <v>202004</v>
      </c>
      <c r="X3537">
        <f t="shared" si="2168"/>
        <v>202002</v>
      </c>
      <c r="Y3537" t="str">
        <f t="shared" si="2169"/>
        <v>FY2020 Q1 Jan</v>
      </c>
      <c r="Z3537">
        <f t="shared" si="2170"/>
        <v>2020</v>
      </c>
      <c r="AA3537" s="8" t="str">
        <f t="shared" si="2171"/>
        <v>Jan</v>
      </c>
      <c r="AB3537" s="8" t="str">
        <f t="shared" si="2172"/>
        <v>Q1</v>
      </c>
      <c r="AC3537">
        <f t="shared" si="2173"/>
        <v>1</v>
      </c>
      <c r="AD3537">
        <f t="shared" si="2174"/>
        <v>1</v>
      </c>
      <c r="AE3537">
        <f t="shared" si="2175"/>
        <v>202001</v>
      </c>
      <c r="AF3537">
        <f t="shared" si="2176"/>
        <v>202001</v>
      </c>
      <c r="AG3537" s="9">
        <f t="shared" ca="1" si="2177"/>
        <v>0</v>
      </c>
      <c r="AH3537">
        <f t="shared" ca="1" si="2178"/>
        <v>3</v>
      </c>
      <c r="AI3537" s="9">
        <f t="shared" ca="1" si="2179"/>
        <v>8</v>
      </c>
      <c r="AJ3537" s="9">
        <f t="shared" ca="1" si="2180"/>
        <v>0</v>
      </c>
      <c r="AK3537" s="9">
        <f t="shared" si="2181"/>
        <v>3</v>
      </c>
      <c r="AL3537" s="9">
        <f t="shared" si="2182"/>
        <v>5</v>
      </c>
      <c r="AM3537" s="9">
        <f t="shared" si="2183"/>
        <v>14</v>
      </c>
      <c r="AN3537" s="2">
        <v>43858.609722222223</v>
      </c>
      <c r="AO3537">
        <v>7794</v>
      </c>
      <c r="AP3537" s="1">
        <v>8600</v>
      </c>
      <c r="AQ3537" t="s">
        <v>4</v>
      </c>
    </row>
    <row r="3538" spans="1:43" x14ac:dyDescent="0.3">
      <c r="A3538" t="str">
        <f t="shared" ca="1" si="2145"/>
        <v>FY2020 Q4 Sep</v>
      </c>
      <c r="B3538">
        <f t="shared" ca="1" si="2146"/>
        <v>2020</v>
      </c>
      <c r="C3538" s="8" t="str">
        <f t="shared" ca="1" si="2147"/>
        <v>Sep</v>
      </c>
      <c r="D3538" s="8" t="str">
        <f t="shared" ca="1" si="2148"/>
        <v>Q4</v>
      </c>
      <c r="E3538">
        <f t="shared" ca="1" si="2149"/>
        <v>12</v>
      </c>
      <c r="F3538">
        <f t="shared" ca="1" si="2150"/>
        <v>4</v>
      </c>
      <c r="G3538">
        <f t="shared" ca="1" si="2151"/>
        <v>202012</v>
      </c>
      <c r="H3538">
        <f t="shared" ca="1" si="2152"/>
        <v>202004</v>
      </c>
      <c r="I3538" t="str">
        <f t="shared" ca="1" si="2153"/>
        <v>FY2020 Q3 Sep</v>
      </c>
      <c r="J3538">
        <f t="shared" ca="1" si="2154"/>
        <v>2020</v>
      </c>
      <c r="K3538" s="8" t="str">
        <f t="shared" ca="1" si="2155"/>
        <v>Sep</v>
      </c>
      <c r="L3538" s="8" t="str">
        <f t="shared" ca="1" si="2156"/>
        <v>Q3</v>
      </c>
      <c r="M3538">
        <f t="shared" ca="1" si="2157"/>
        <v>9</v>
      </c>
      <c r="N3538">
        <f t="shared" ca="1" si="2158"/>
        <v>3</v>
      </c>
      <c r="O3538">
        <f t="shared" ca="1" si="2159"/>
        <v>202009</v>
      </c>
      <c r="P3538">
        <f t="shared" ca="1" si="2160"/>
        <v>202003</v>
      </c>
      <c r="Q3538" t="str">
        <f t="shared" si="2161"/>
        <v>FY2020 Q2 Feb</v>
      </c>
      <c r="R3538">
        <f t="shared" si="2162"/>
        <v>2020</v>
      </c>
      <c r="S3538" s="8" t="str">
        <f t="shared" si="2163"/>
        <v>Feb</v>
      </c>
      <c r="T3538" s="8" t="str">
        <f t="shared" si="2164"/>
        <v>Q2</v>
      </c>
      <c r="U3538">
        <f t="shared" si="2165"/>
        <v>5</v>
      </c>
      <c r="V3538">
        <f t="shared" si="2166"/>
        <v>2</v>
      </c>
      <c r="W3538">
        <f t="shared" si="2167"/>
        <v>202005</v>
      </c>
      <c r="X3538">
        <f t="shared" si="2168"/>
        <v>202002</v>
      </c>
      <c r="Y3538" t="str">
        <f t="shared" si="2169"/>
        <v>FY2020 Q1 Feb</v>
      </c>
      <c r="Z3538">
        <f t="shared" si="2170"/>
        <v>2020</v>
      </c>
      <c r="AA3538" s="8" t="str">
        <f t="shared" si="2171"/>
        <v>Feb</v>
      </c>
      <c r="AB3538" s="8" t="str">
        <f t="shared" si="2172"/>
        <v>Q1</v>
      </c>
      <c r="AC3538">
        <f t="shared" si="2173"/>
        <v>2</v>
      </c>
      <c r="AD3538">
        <f t="shared" si="2174"/>
        <v>1</v>
      </c>
      <c r="AE3538">
        <f t="shared" si="2175"/>
        <v>202002</v>
      </c>
      <c r="AF3538">
        <f t="shared" si="2176"/>
        <v>202001</v>
      </c>
      <c r="AG3538" s="9">
        <f t="shared" ca="1" si="2177"/>
        <v>0</v>
      </c>
      <c r="AH3538">
        <f t="shared" ca="1" si="2178"/>
        <v>2</v>
      </c>
      <c r="AI3538" s="9">
        <f t="shared" ca="1" si="2179"/>
        <v>7</v>
      </c>
      <c r="AJ3538" s="9">
        <f t="shared" ca="1" si="2180"/>
        <v>0</v>
      </c>
      <c r="AK3538" s="9">
        <f t="shared" si="2181"/>
        <v>5</v>
      </c>
      <c r="AL3538" s="9">
        <f t="shared" si="2182"/>
        <v>9</v>
      </c>
      <c r="AM3538" s="9">
        <f t="shared" si="2183"/>
        <v>12</v>
      </c>
      <c r="AN3538" s="2">
        <v>43888.515277777777</v>
      </c>
      <c r="AO3538">
        <v>8685</v>
      </c>
      <c r="AP3538" s="1">
        <v>8600</v>
      </c>
      <c r="AQ3538" t="s">
        <v>4</v>
      </c>
    </row>
    <row r="3539" spans="1:43" x14ac:dyDescent="0.3">
      <c r="A3539" t="str">
        <f t="shared" ca="1" si="2145"/>
        <v>FY2020 Q4 Sep</v>
      </c>
      <c r="B3539">
        <f t="shared" ca="1" si="2146"/>
        <v>2020</v>
      </c>
      <c r="C3539" s="8" t="str">
        <f t="shared" ca="1" si="2147"/>
        <v>Sep</v>
      </c>
      <c r="D3539" s="8" t="str">
        <f t="shared" ca="1" si="2148"/>
        <v>Q4</v>
      </c>
      <c r="E3539">
        <f t="shared" ca="1" si="2149"/>
        <v>12</v>
      </c>
      <c r="F3539">
        <f t="shared" ca="1" si="2150"/>
        <v>4</v>
      </c>
      <c r="G3539">
        <f t="shared" ca="1" si="2151"/>
        <v>202012</v>
      </c>
      <c r="H3539">
        <f t="shared" ca="1" si="2152"/>
        <v>202004</v>
      </c>
      <c r="I3539" t="str">
        <f t="shared" ca="1" si="2153"/>
        <v>FY2020 Q3 Sep</v>
      </c>
      <c r="J3539">
        <f t="shared" ca="1" si="2154"/>
        <v>2020</v>
      </c>
      <c r="K3539" s="8" t="str">
        <f t="shared" ca="1" si="2155"/>
        <v>Sep</v>
      </c>
      <c r="L3539" s="8" t="str">
        <f t="shared" ca="1" si="2156"/>
        <v>Q3</v>
      </c>
      <c r="M3539">
        <f t="shared" ca="1" si="2157"/>
        <v>9</v>
      </c>
      <c r="N3539">
        <f t="shared" ca="1" si="2158"/>
        <v>3</v>
      </c>
      <c r="O3539">
        <f t="shared" ca="1" si="2159"/>
        <v>202009</v>
      </c>
      <c r="P3539">
        <f t="shared" ca="1" si="2160"/>
        <v>202003</v>
      </c>
      <c r="Q3539" t="str">
        <f t="shared" si="2161"/>
        <v>FY2020 Q1 Nov</v>
      </c>
      <c r="R3539">
        <f t="shared" si="2162"/>
        <v>2020</v>
      </c>
      <c r="S3539" s="8" t="str">
        <f t="shared" si="2163"/>
        <v>Nov</v>
      </c>
      <c r="T3539" s="8" t="str">
        <f t="shared" si="2164"/>
        <v>Q1</v>
      </c>
      <c r="U3539">
        <f t="shared" si="2165"/>
        <v>2</v>
      </c>
      <c r="V3539">
        <f t="shared" si="2166"/>
        <v>1</v>
      </c>
      <c r="W3539">
        <f t="shared" si="2167"/>
        <v>202002</v>
      </c>
      <c r="X3539">
        <f t="shared" si="2168"/>
        <v>202001</v>
      </c>
      <c r="Y3539" t="str">
        <f t="shared" si="2169"/>
        <v>FY2019 Q4 Nov</v>
      </c>
      <c r="Z3539">
        <f t="shared" si="2170"/>
        <v>2019</v>
      </c>
      <c r="AA3539" s="8" t="str">
        <f t="shared" si="2171"/>
        <v>Nov</v>
      </c>
      <c r="AB3539" s="8" t="str">
        <f t="shared" si="2172"/>
        <v>Q4</v>
      </c>
      <c r="AC3539">
        <f t="shared" si="2173"/>
        <v>11</v>
      </c>
      <c r="AD3539">
        <f t="shared" si="2174"/>
        <v>4</v>
      </c>
      <c r="AE3539">
        <f t="shared" si="2175"/>
        <v>201911</v>
      </c>
      <c r="AF3539">
        <f t="shared" si="2176"/>
        <v>201904</v>
      </c>
      <c r="AG3539" s="9">
        <f t="shared" ca="1" si="2177"/>
        <v>0</v>
      </c>
      <c r="AH3539">
        <f t="shared" ca="1" si="2178"/>
        <v>3</v>
      </c>
      <c r="AI3539" s="9">
        <f t="shared" ca="1" si="2179"/>
        <v>10</v>
      </c>
      <c r="AJ3539" s="9">
        <f t="shared" ca="1" si="2180"/>
        <v>1</v>
      </c>
      <c r="AK3539" s="9">
        <f t="shared" si="2181"/>
        <v>5</v>
      </c>
      <c r="AL3539" s="9">
        <f t="shared" si="2182"/>
        <v>48</v>
      </c>
      <c r="AM3539" s="9">
        <f t="shared" si="2183"/>
        <v>12</v>
      </c>
      <c r="AN3539" s="2">
        <v>43797.534722222219</v>
      </c>
      <c r="AO3539">
        <v>220</v>
      </c>
      <c r="AP3539" s="1">
        <v>8550</v>
      </c>
      <c r="AQ3539" t="s">
        <v>4</v>
      </c>
    </row>
    <row r="3540" spans="1:43" x14ac:dyDescent="0.3">
      <c r="A3540" t="str">
        <f t="shared" ca="1" si="2145"/>
        <v>FY2020 Q4 Sep</v>
      </c>
      <c r="B3540">
        <f t="shared" ca="1" si="2146"/>
        <v>2020</v>
      </c>
      <c r="C3540" s="8" t="str">
        <f t="shared" ca="1" si="2147"/>
        <v>Sep</v>
      </c>
      <c r="D3540" s="8" t="str">
        <f t="shared" ca="1" si="2148"/>
        <v>Q4</v>
      </c>
      <c r="E3540">
        <f t="shared" ca="1" si="2149"/>
        <v>12</v>
      </c>
      <c r="F3540">
        <f t="shared" ca="1" si="2150"/>
        <v>4</v>
      </c>
      <c r="G3540">
        <f t="shared" ca="1" si="2151"/>
        <v>202012</v>
      </c>
      <c r="H3540">
        <f t="shared" ca="1" si="2152"/>
        <v>202004</v>
      </c>
      <c r="I3540" t="str">
        <f t="shared" ca="1" si="2153"/>
        <v>FY2020 Q3 Sep</v>
      </c>
      <c r="J3540">
        <f t="shared" ca="1" si="2154"/>
        <v>2020</v>
      </c>
      <c r="K3540" s="8" t="str">
        <f t="shared" ca="1" si="2155"/>
        <v>Sep</v>
      </c>
      <c r="L3540" s="8" t="str">
        <f t="shared" ca="1" si="2156"/>
        <v>Q3</v>
      </c>
      <c r="M3540">
        <f t="shared" ca="1" si="2157"/>
        <v>9</v>
      </c>
      <c r="N3540">
        <f t="shared" ca="1" si="2158"/>
        <v>3</v>
      </c>
      <c r="O3540">
        <f t="shared" ca="1" si="2159"/>
        <v>202009</v>
      </c>
      <c r="P3540">
        <f t="shared" ca="1" si="2160"/>
        <v>202003</v>
      </c>
      <c r="Q3540" t="str">
        <f t="shared" si="2161"/>
        <v>FY2020 Q2 Jan</v>
      </c>
      <c r="R3540">
        <f t="shared" si="2162"/>
        <v>2020</v>
      </c>
      <c r="S3540" s="8" t="str">
        <f t="shared" si="2163"/>
        <v>Jan</v>
      </c>
      <c r="T3540" s="8" t="str">
        <f t="shared" si="2164"/>
        <v>Q2</v>
      </c>
      <c r="U3540">
        <f t="shared" si="2165"/>
        <v>4</v>
      </c>
      <c r="V3540">
        <f t="shared" si="2166"/>
        <v>2</v>
      </c>
      <c r="W3540">
        <f t="shared" si="2167"/>
        <v>202004</v>
      </c>
      <c r="X3540">
        <f t="shared" si="2168"/>
        <v>202002</v>
      </c>
      <c r="Y3540" t="str">
        <f t="shared" si="2169"/>
        <v>FY2020 Q1 Jan</v>
      </c>
      <c r="Z3540">
        <f t="shared" si="2170"/>
        <v>2020</v>
      </c>
      <c r="AA3540" s="8" t="str">
        <f t="shared" si="2171"/>
        <v>Jan</v>
      </c>
      <c r="AB3540" s="8" t="str">
        <f t="shared" si="2172"/>
        <v>Q1</v>
      </c>
      <c r="AC3540">
        <f t="shared" si="2173"/>
        <v>1</v>
      </c>
      <c r="AD3540">
        <f t="shared" si="2174"/>
        <v>1</v>
      </c>
      <c r="AE3540">
        <f t="shared" si="2175"/>
        <v>202001</v>
      </c>
      <c r="AF3540">
        <f t="shared" si="2176"/>
        <v>202001</v>
      </c>
      <c r="AG3540" s="9">
        <f t="shared" ca="1" si="2177"/>
        <v>0</v>
      </c>
      <c r="AH3540">
        <f t="shared" ca="1" si="2178"/>
        <v>3</v>
      </c>
      <c r="AI3540" s="9">
        <f t="shared" ca="1" si="2179"/>
        <v>8</v>
      </c>
      <c r="AJ3540" s="9">
        <f t="shared" ca="1" si="2180"/>
        <v>0</v>
      </c>
      <c r="AK3540" s="9">
        <f t="shared" si="2181"/>
        <v>5</v>
      </c>
      <c r="AL3540" s="9">
        <f t="shared" si="2182"/>
        <v>4</v>
      </c>
      <c r="AM3540" s="9">
        <f t="shared" si="2183"/>
        <v>11</v>
      </c>
      <c r="AN3540" s="2">
        <v>43853.497916666667</v>
      </c>
      <c r="AO3540">
        <v>3049</v>
      </c>
      <c r="AP3540" s="1">
        <v>8550</v>
      </c>
      <c r="AQ3540" t="s">
        <v>4</v>
      </c>
    </row>
    <row r="3541" spans="1:43" x14ac:dyDescent="0.3">
      <c r="A3541" t="str">
        <f t="shared" ca="1" si="2145"/>
        <v>FY2020 Q4 Sep</v>
      </c>
      <c r="B3541">
        <f t="shared" ca="1" si="2146"/>
        <v>2020</v>
      </c>
      <c r="C3541" s="8" t="str">
        <f t="shared" ca="1" si="2147"/>
        <v>Sep</v>
      </c>
      <c r="D3541" s="8" t="str">
        <f t="shared" ca="1" si="2148"/>
        <v>Q4</v>
      </c>
      <c r="E3541">
        <f t="shared" ca="1" si="2149"/>
        <v>12</v>
      </c>
      <c r="F3541">
        <f t="shared" ca="1" si="2150"/>
        <v>4</v>
      </c>
      <c r="G3541">
        <f t="shared" ca="1" si="2151"/>
        <v>202012</v>
      </c>
      <c r="H3541">
        <f t="shared" ca="1" si="2152"/>
        <v>202004</v>
      </c>
      <c r="I3541" t="str">
        <f t="shared" ca="1" si="2153"/>
        <v>FY2020 Q3 Sep</v>
      </c>
      <c r="J3541">
        <f t="shared" ca="1" si="2154"/>
        <v>2020</v>
      </c>
      <c r="K3541" s="8" t="str">
        <f t="shared" ca="1" si="2155"/>
        <v>Sep</v>
      </c>
      <c r="L3541" s="8" t="str">
        <f t="shared" ca="1" si="2156"/>
        <v>Q3</v>
      </c>
      <c r="M3541">
        <f t="shared" ca="1" si="2157"/>
        <v>9</v>
      </c>
      <c r="N3541">
        <f t="shared" ca="1" si="2158"/>
        <v>3</v>
      </c>
      <c r="O3541">
        <f t="shared" ca="1" si="2159"/>
        <v>202009</v>
      </c>
      <c r="P3541">
        <f t="shared" ca="1" si="2160"/>
        <v>202003</v>
      </c>
      <c r="Q3541" t="str">
        <f t="shared" si="2161"/>
        <v>FY2020 Q1 Oct</v>
      </c>
      <c r="R3541">
        <f t="shared" si="2162"/>
        <v>2020</v>
      </c>
      <c r="S3541" s="8" t="str">
        <f t="shared" si="2163"/>
        <v>Oct</v>
      </c>
      <c r="T3541" s="8" t="str">
        <f t="shared" si="2164"/>
        <v>Q1</v>
      </c>
      <c r="U3541">
        <f t="shared" si="2165"/>
        <v>1</v>
      </c>
      <c r="V3541">
        <f t="shared" si="2166"/>
        <v>1</v>
      </c>
      <c r="W3541">
        <f t="shared" si="2167"/>
        <v>202001</v>
      </c>
      <c r="X3541">
        <f t="shared" si="2168"/>
        <v>202001</v>
      </c>
      <c r="Y3541" t="str">
        <f t="shared" si="2169"/>
        <v>FY2019 Q4 Oct</v>
      </c>
      <c r="Z3541">
        <f t="shared" si="2170"/>
        <v>2019</v>
      </c>
      <c r="AA3541" s="8" t="str">
        <f t="shared" si="2171"/>
        <v>Oct</v>
      </c>
      <c r="AB3541" s="8" t="str">
        <f t="shared" si="2172"/>
        <v>Q4</v>
      </c>
      <c r="AC3541">
        <f t="shared" si="2173"/>
        <v>10</v>
      </c>
      <c r="AD3541">
        <f t="shared" si="2174"/>
        <v>4</v>
      </c>
      <c r="AE3541">
        <f t="shared" si="2175"/>
        <v>201910</v>
      </c>
      <c r="AF3541">
        <f t="shared" si="2176"/>
        <v>201904</v>
      </c>
      <c r="AG3541" s="9">
        <f t="shared" ca="1" si="2177"/>
        <v>0</v>
      </c>
      <c r="AH3541">
        <f t="shared" ca="1" si="2178"/>
        <v>4</v>
      </c>
      <c r="AI3541" s="9">
        <f t="shared" ca="1" si="2179"/>
        <v>11</v>
      </c>
      <c r="AJ3541" s="9">
        <f t="shared" ca="1" si="2180"/>
        <v>1</v>
      </c>
      <c r="AK3541" s="9">
        <f t="shared" si="2181"/>
        <v>4</v>
      </c>
      <c r="AL3541" s="9">
        <f t="shared" si="2182"/>
        <v>41</v>
      </c>
      <c r="AM3541" s="9">
        <f t="shared" si="2183"/>
        <v>12</v>
      </c>
      <c r="AN3541" s="2">
        <v>43747.515972222223</v>
      </c>
      <c r="AO3541">
        <v>3744</v>
      </c>
      <c r="AP3541" s="1">
        <v>8550</v>
      </c>
      <c r="AQ3541" t="s">
        <v>4</v>
      </c>
    </row>
    <row r="3542" spans="1:43" x14ac:dyDescent="0.3">
      <c r="A3542" t="str">
        <f t="shared" ca="1" si="2145"/>
        <v>FY2020 Q4 Sep</v>
      </c>
      <c r="B3542">
        <f t="shared" ca="1" si="2146"/>
        <v>2020</v>
      </c>
      <c r="C3542" s="8" t="str">
        <f t="shared" ca="1" si="2147"/>
        <v>Sep</v>
      </c>
      <c r="D3542" s="8" t="str">
        <f t="shared" ca="1" si="2148"/>
        <v>Q4</v>
      </c>
      <c r="E3542">
        <f t="shared" ca="1" si="2149"/>
        <v>12</v>
      </c>
      <c r="F3542">
        <f t="shared" ca="1" si="2150"/>
        <v>4</v>
      </c>
      <c r="G3542">
        <f t="shared" ca="1" si="2151"/>
        <v>202012</v>
      </c>
      <c r="H3542">
        <f t="shared" ca="1" si="2152"/>
        <v>202004</v>
      </c>
      <c r="I3542" t="str">
        <f t="shared" ca="1" si="2153"/>
        <v>FY2020 Q3 Sep</v>
      </c>
      <c r="J3542">
        <f t="shared" ca="1" si="2154"/>
        <v>2020</v>
      </c>
      <c r="K3542" s="8" t="str">
        <f t="shared" ca="1" si="2155"/>
        <v>Sep</v>
      </c>
      <c r="L3542" s="8" t="str">
        <f t="shared" ca="1" si="2156"/>
        <v>Q3</v>
      </c>
      <c r="M3542">
        <f t="shared" ca="1" si="2157"/>
        <v>9</v>
      </c>
      <c r="N3542">
        <f t="shared" ca="1" si="2158"/>
        <v>3</v>
      </c>
      <c r="O3542">
        <f t="shared" ca="1" si="2159"/>
        <v>202009</v>
      </c>
      <c r="P3542">
        <f t="shared" ca="1" si="2160"/>
        <v>202003</v>
      </c>
      <c r="Q3542" t="str">
        <f t="shared" si="2161"/>
        <v>FY2020 Q1 Dec</v>
      </c>
      <c r="R3542">
        <f t="shared" si="2162"/>
        <v>2020</v>
      </c>
      <c r="S3542" s="8" t="str">
        <f t="shared" si="2163"/>
        <v>Dec</v>
      </c>
      <c r="T3542" s="8" t="str">
        <f t="shared" si="2164"/>
        <v>Q1</v>
      </c>
      <c r="U3542">
        <f t="shared" si="2165"/>
        <v>3</v>
      </c>
      <c r="V3542">
        <f t="shared" si="2166"/>
        <v>1</v>
      </c>
      <c r="W3542">
        <f t="shared" si="2167"/>
        <v>202003</v>
      </c>
      <c r="X3542">
        <f t="shared" si="2168"/>
        <v>202001</v>
      </c>
      <c r="Y3542" t="str">
        <f t="shared" si="2169"/>
        <v>FY2019 Q4 Dec</v>
      </c>
      <c r="Z3542">
        <f t="shared" si="2170"/>
        <v>2019</v>
      </c>
      <c r="AA3542" s="8" t="str">
        <f t="shared" si="2171"/>
        <v>Dec</v>
      </c>
      <c r="AB3542" s="8" t="str">
        <f t="shared" si="2172"/>
        <v>Q4</v>
      </c>
      <c r="AC3542">
        <f t="shared" si="2173"/>
        <v>12</v>
      </c>
      <c r="AD3542">
        <f t="shared" si="2174"/>
        <v>4</v>
      </c>
      <c r="AE3542">
        <f t="shared" si="2175"/>
        <v>201912</v>
      </c>
      <c r="AF3542">
        <f t="shared" si="2176"/>
        <v>201904</v>
      </c>
      <c r="AG3542" s="9">
        <f t="shared" ca="1" si="2177"/>
        <v>0</v>
      </c>
      <c r="AH3542">
        <f t="shared" ca="1" si="2178"/>
        <v>3</v>
      </c>
      <c r="AI3542" s="9">
        <f t="shared" ca="1" si="2179"/>
        <v>9</v>
      </c>
      <c r="AJ3542" s="9">
        <f t="shared" ca="1" si="2180"/>
        <v>1</v>
      </c>
      <c r="AK3542" s="9">
        <f t="shared" si="2181"/>
        <v>3</v>
      </c>
      <c r="AL3542" s="9">
        <f t="shared" si="2182"/>
        <v>50</v>
      </c>
      <c r="AM3542" s="9">
        <f t="shared" si="2183"/>
        <v>12</v>
      </c>
      <c r="AN3542" s="2">
        <v>43809.51458333333</v>
      </c>
      <c r="AO3542">
        <v>5646</v>
      </c>
      <c r="AP3542" s="1">
        <v>8550</v>
      </c>
      <c r="AQ3542" t="s">
        <v>4</v>
      </c>
    </row>
    <row r="3543" spans="1:43" x14ac:dyDescent="0.3">
      <c r="A3543" t="str">
        <f t="shared" ca="1" si="2145"/>
        <v>FY2020 Q4 Sep</v>
      </c>
      <c r="B3543">
        <f t="shared" ca="1" si="2146"/>
        <v>2020</v>
      </c>
      <c r="C3543" s="8" t="str">
        <f t="shared" ca="1" si="2147"/>
        <v>Sep</v>
      </c>
      <c r="D3543" s="8" t="str">
        <f t="shared" ca="1" si="2148"/>
        <v>Q4</v>
      </c>
      <c r="E3543">
        <f t="shared" ca="1" si="2149"/>
        <v>12</v>
      </c>
      <c r="F3543">
        <f t="shared" ca="1" si="2150"/>
        <v>4</v>
      </c>
      <c r="G3543">
        <f t="shared" ca="1" si="2151"/>
        <v>202012</v>
      </c>
      <c r="H3543">
        <f t="shared" ca="1" si="2152"/>
        <v>202004</v>
      </c>
      <c r="I3543" t="str">
        <f t="shared" ca="1" si="2153"/>
        <v>FY2020 Q3 Sep</v>
      </c>
      <c r="J3543">
        <f t="shared" ca="1" si="2154"/>
        <v>2020</v>
      </c>
      <c r="K3543" s="8" t="str">
        <f t="shared" ca="1" si="2155"/>
        <v>Sep</v>
      </c>
      <c r="L3543" s="8" t="str">
        <f t="shared" ca="1" si="2156"/>
        <v>Q3</v>
      </c>
      <c r="M3543">
        <f t="shared" ca="1" si="2157"/>
        <v>9</v>
      </c>
      <c r="N3543">
        <f t="shared" ca="1" si="2158"/>
        <v>3</v>
      </c>
      <c r="O3543">
        <f t="shared" ca="1" si="2159"/>
        <v>202009</v>
      </c>
      <c r="P3543">
        <f t="shared" ca="1" si="2160"/>
        <v>202003</v>
      </c>
      <c r="Q3543" t="str">
        <f t="shared" si="2161"/>
        <v>FY2020 Q1 Dec</v>
      </c>
      <c r="R3543">
        <f t="shared" si="2162"/>
        <v>2020</v>
      </c>
      <c r="S3543" s="8" t="str">
        <f t="shared" si="2163"/>
        <v>Dec</v>
      </c>
      <c r="T3543" s="8" t="str">
        <f t="shared" si="2164"/>
        <v>Q1</v>
      </c>
      <c r="U3543">
        <f t="shared" si="2165"/>
        <v>3</v>
      </c>
      <c r="V3543">
        <f t="shared" si="2166"/>
        <v>1</v>
      </c>
      <c r="W3543">
        <f t="shared" si="2167"/>
        <v>202003</v>
      </c>
      <c r="X3543">
        <f t="shared" si="2168"/>
        <v>202001</v>
      </c>
      <c r="Y3543" t="str">
        <f t="shared" si="2169"/>
        <v>FY2019 Q4 Dec</v>
      </c>
      <c r="Z3543">
        <f t="shared" si="2170"/>
        <v>2019</v>
      </c>
      <c r="AA3543" s="8" t="str">
        <f t="shared" si="2171"/>
        <v>Dec</v>
      </c>
      <c r="AB3543" s="8" t="str">
        <f t="shared" si="2172"/>
        <v>Q4</v>
      </c>
      <c r="AC3543">
        <f t="shared" si="2173"/>
        <v>12</v>
      </c>
      <c r="AD3543">
        <f t="shared" si="2174"/>
        <v>4</v>
      </c>
      <c r="AE3543">
        <f t="shared" si="2175"/>
        <v>201912</v>
      </c>
      <c r="AF3543">
        <f t="shared" si="2176"/>
        <v>201904</v>
      </c>
      <c r="AG3543" s="9">
        <f t="shared" ca="1" si="2177"/>
        <v>0</v>
      </c>
      <c r="AH3543">
        <f t="shared" ca="1" si="2178"/>
        <v>3</v>
      </c>
      <c r="AI3543" s="9">
        <f t="shared" ca="1" si="2179"/>
        <v>9</v>
      </c>
      <c r="AJ3543" s="9">
        <f t="shared" ca="1" si="2180"/>
        <v>1</v>
      </c>
      <c r="AK3543" s="9">
        <f t="shared" si="2181"/>
        <v>4</v>
      </c>
      <c r="AL3543" s="9">
        <f t="shared" si="2182"/>
        <v>50</v>
      </c>
      <c r="AM3543" s="9">
        <f t="shared" si="2183"/>
        <v>12</v>
      </c>
      <c r="AN3543" s="2">
        <v>43810.510416666664</v>
      </c>
      <c r="AO3543">
        <v>5646</v>
      </c>
      <c r="AP3543" s="1">
        <v>8550</v>
      </c>
      <c r="AQ3543" t="s">
        <v>4</v>
      </c>
    </row>
    <row r="3544" spans="1:43" x14ac:dyDescent="0.3">
      <c r="A3544" t="str">
        <f t="shared" ca="1" si="2145"/>
        <v>FY2020 Q4 Sep</v>
      </c>
      <c r="B3544">
        <f t="shared" ca="1" si="2146"/>
        <v>2020</v>
      </c>
      <c r="C3544" s="8" t="str">
        <f t="shared" ca="1" si="2147"/>
        <v>Sep</v>
      </c>
      <c r="D3544" s="8" t="str">
        <f t="shared" ca="1" si="2148"/>
        <v>Q4</v>
      </c>
      <c r="E3544">
        <f t="shared" ca="1" si="2149"/>
        <v>12</v>
      </c>
      <c r="F3544">
        <f t="shared" ca="1" si="2150"/>
        <v>4</v>
      </c>
      <c r="G3544">
        <f t="shared" ca="1" si="2151"/>
        <v>202012</v>
      </c>
      <c r="H3544">
        <f t="shared" ca="1" si="2152"/>
        <v>202004</v>
      </c>
      <c r="I3544" t="str">
        <f t="shared" ca="1" si="2153"/>
        <v>FY2020 Q3 Sep</v>
      </c>
      <c r="J3544">
        <f t="shared" ca="1" si="2154"/>
        <v>2020</v>
      </c>
      <c r="K3544" s="8" t="str">
        <f t="shared" ca="1" si="2155"/>
        <v>Sep</v>
      </c>
      <c r="L3544" s="8" t="str">
        <f t="shared" ca="1" si="2156"/>
        <v>Q3</v>
      </c>
      <c r="M3544">
        <f t="shared" ca="1" si="2157"/>
        <v>9</v>
      </c>
      <c r="N3544">
        <f t="shared" ca="1" si="2158"/>
        <v>3</v>
      </c>
      <c r="O3544">
        <f t="shared" ca="1" si="2159"/>
        <v>202009</v>
      </c>
      <c r="P3544">
        <f t="shared" ca="1" si="2160"/>
        <v>202003</v>
      </c>
      <c r="Q3544" t="str">
        <f t="shared" si="2161"/>
        <v>FY2020 Q1 Dec</v>
      </c>
      <c r="R3544">
        <f t="shared" si="2162"/>
        <v>2020</v>
      </c>
      <c r="S3544" s="8" t="str">
        <f t="shared" si="2163"/>
        <v>Dec</v>
      </c>
      <c r="T3544" s="8" t="str">
        <f t="shared" si="2164"/>
        <v>Q1</v>
      </c>
      <c r="U3544">
        <f t="shared" si="2165"/>
        <v>3</v>
      </c>
      <c r="V3544">
        <f t="shared" si="2166"/>
        <v>1</v>
      </c>
      <c r="W3544">
        <f t="shared" si="2167"/>
        <v>202003</v>
      </c>
      <c r="X3544">
        <f t="shared" si="2168"/>
        <v>202001</v>
      </c>
      <c r="Y3544" t="str">
        <f t="shared" si="2169"/>
        <v>FY2019 Q4 Dec</v>
      </c>
      <c r="Z3544">
        <f t="shared" si="2170"/>
        <v>2019</v>
      </c>
      <c r="AA3544" s="8" t="str">
        <f t="shared" si="2171"/>
        <v>Dec</v>
      </c>
      <c r="AB3544" s="8" t="str">
        <f t="shared" si="2172"/>
        <v>Q4</v>
      </c>
      <c r="AC3544">
        <f t="shared" si="2173"/>
        <v>12</v>
      </c>
      <c r="AD3544">
        <f t="shared" si="2174"/>
        <v>4</v>
      </c>
      <c r="AE3544">
        <f t="shared" si="2175"/>
        <v>201912</v>
      </c>
      <c r="AF3544">
        <f t="shared" si="2176"/>
        <v>201904</v>
      </c>
      <c r="AG3544" s="9">
        <f t="shared" ca="1" si="2177"/>
        <v>0</v>
      </c>
      <c r="AH3544">
        <f t="shared" ca="1" si="2178"/>
        <v>3</v>
      </c>
      <c r="AI3544" s="9">
        <f t="shared" ca="1" si="2179"/>
        <v>9</v>
      </c>
      <c r="AJ3544" s="9">
        <f t="shared" ca="1" si="2180"/>
        <v>1</v>
      </c>
      <c r="AK3544" s="9">
        <f t="shared" si="2181"/>
        <v>5</v>
      </c>
      <c r="AL3544" s="9">
        <f t="shared" si="2182"/>
        <v>50</v>
      </c>
      <c r="AM3544" s="9">
        <f t="shared" si="2183"/>
        <v>12</v>
      </c>
      <c r="AN3544" s="2">
        <v>43811.539583333331</v>
      </c>
      <c r="AO3544">
        <v>6111</v>
      </c>
      <c r="AP3544" s="1">
        <v>8550</v>
      </c>
      <c r="AQ3544" t="s">
        <v>4</v>
      </c>
    </row>
    <row r="3545" spans="1:43" x14ac:dyDescent="0.3">
      <c r="A3545" t="str">
        <f t="shared" ca="1" si="2145"/>
        <v>FY2020 Q4 Sep</v>
      </c>
      <c r="B3545">
        <f t="shared" ca="1" si="2146"/>
        <v>2020</v>
      </c>
      <c r="C3545" s="8" t="str">
        <f t="shared" ca="1" si="2147"/>
        <v>Sep</v>
      </c>
      <c r="D3545" s="8" t="str">
        <f t="shared" ca="1" si="2148"/>
        <v>Q4</v>
      </c>
      <c r="E3545">
        <f t="shared" ca="1" si="2149"/>
        <v>12</v>
      </c>
      <c r="F3545">
        <f t="shared" ca="1" si="2150"/>
        <v>4</v>
      </c>
      <c r="G3545">
        <f t="shared" ca="1" si="2151"/>
        <v>202012</v>
      </c>
      <c r="H3545">
        <f t="shared" ca="1" si="2152"/>
        <v>202004</v>
      </c>
      <c r="I3545" t="str">
        <f t="shared" ca="1" si="2153"/>
        <v>FY2020 Q3 Sep</v>
      </c>
      <c r="J3545">
        <f t="shared" ca="1" si="2154"/>
        <v>2020</v>
      </c>
      <c r="K3545" s="8" t="str">
        <f t="shared" ca="1" si="2155"/>
        <v>Sep</v>
      </c>
      <c r="L3545" s="8" t="str">
        <f t="shared" ca="1" si="2156"/>
        <v>Q3</v>
      </c>
      <c r="M3545">
        <f t="shared" ca="1" si="2157"/>
        <v>9</v>
      </c>
      <c r="N3545">
        <f t="shared" ca="1" si="2158"/>
        <v>3</v>
      </c>
      <c r="O3545">
        <f t="shared" ca="1" si="2159"/>
        <v>202009</v>
      </c>
      <c r="P3545">
        <f t="shared" ca="1" si="2160"/>
        <v>202003</v>
      </c>
      <c r="Q3545" t="str">
        <f t="shared" si="2161"/>
        <v>FY2020 Q1 Oct</v>
      </c>
      <c r="R3545">
        <f t="shared" si="2162"/>
        <v>2020</v>
      </c>
      <c r="S3545" s="8" t="str">
        <f t="shared" si="2163"/>
        <v>Oct</v>
      </c>
      <c r="T3545" s="8" t="str">
        <f t="shared" si="2164"/>
        <v>Q1</v>
      </c>
      <c r="U3545">
        <f t="shared" si="2165"/>
        <v>1</v>
      </c>
      <c r="V3545">
        <f t="shared" si="2166"/>
        <v>1</v>
      </c>
      <c r="W3545">
        <f t="shared" si="2167"/>
        <v>202001</v>
      </c>
      <c r="X3545">
        <f t="shared" si="2168"/>
        <v>202001</v>
      </c>
      <c r="Y3545" t="str">
        <f t="shared" si="2169"/>
        <v>FY2019 Q4 Oct</v>
      </c>
      <c r="Z3545">
        <f t="shared" si="2170"/>
        <v>2019</v>
      </c>
      <c r="AA3545" s="8" t="str">
        <f t="shared" si="2171"/>
        <v>Oct</v>
      </c>
      <c r="AB3545" s="8" t="str">
        <f t="shared" si="2172"/>
        <v>Q4</v>
      </c>
      <c r="AC3545">
        <f t="shared" si="2173"/>
        <v>10</v>
      </c>
      <c r="AD3545">
        <f t="shared" si="2174"/>
        <v>4</v>
      </c>
      <c r="AE3545">
        <f t="shared" si="2175"/>
        <v>201910</v>
      </c>
      <c r="AF3545">
        <f t="shared" si="2176"/>
        <v>201904</v>
      </c>
      <c r="AG3545" s="9">
        <f t="shared" ca="1" si="2177"/>
        <v>0</v>
      </c>
      <c r="AH3545">
        <f t="shared" ca="1" si="2178"/>
        <v>4</v>
      </c>
      <c r="AI3545" s="9">
        <f t="shared" ca="1" si="2179"/>
        <v>11</v>
      </c>
      <c r="AJ3545" s="9">
        <f t="shared" ca="1" si="2180"/>
        <v>1</v>
      </c>
      <c r="AK3545" s="9">
        <f t="shared" si="2181"/>
        <v>6</v>
      </c>
      <c r="AL3545" s="9">
        <f t="shared" si="2182"/>
        <v>42</v>
      </c>
      <c r="AM3545" s="9">
        <f t="shared" si="2183"/>
        <v>13</v>
      </c>
      <c r="AN3545" s="2">
        <v>43756.551388888889</v>
      </c>
      <c r="AO3545">
        <v>6376</v>
      </c>
      <c r="AP3545" s="1">
        <v>8550</v>
      </c>
      <c r="AQ3545" t="s">
        <v>4</v>
      </c>
    </row>
    <row r="3546" spans="1:43" x14ac:dyDescent="0.3">
      <c r="A3546" t="str">
        <f t="shared" ca="1" si="2145"/>
        <v>FY2020 Q4 Sep</v>
      </c>
      <c r="B3546">
        <f t="shared" ca="1" si="2146"/>
        <v>2020</v>
      </c>
      <c r="C3546" s="8" t="str">
        <f t="shared" ca="1" si="2147"/>
        <v>Sep</v>
      </c>
      <c r="D3546" s="8" t="str">
        <f t="shared" ca="1" si="2148"/>
        <v>Q4</v>
      </c>
      <c r="E3546">
        <f t="shared" ca="1" si="2149"/>
        <v>12</v>
      </c>
      <c r="F3546">
        <f t="shared" ca="1" si="2150"/>
        <v>4</v>
      </c>
      <c r="G3546">
        <f t="shared" ca="1" si="2151"/>
        <v>202012</v>
      </c>
      <c r="H3546">
        <f t="shared" ca="1" si="2152"/>
        <v>202004</v>
      </c>
      <c r="I3546" t="str">
        <f t="shared" ca="1" si="2153"/>
        <v>FY2020 Q3 Sep</v>
      </c>
      <c r="J3546">
        <f t="shared" ca="1" si="2154"/>
        <v>2020</v>
      </c>
      <c r="K3546" s="8" t="str">
        <f t="shared" ca="1" si="2155"/>
        <v>Sep</v>
      </c>
      <c r="L3546" s="8" t="str">
        <f t="shared" ca="1" si="2156"/>
        <v>Q3</v>
      </c>
      <c r="M3546">
        <f t="shared" ca="1" si="2157"/>
        <v>9</v>
      </c>
      <c r="N3546">
        <f t="shared" ca="1" si="2158"/>
        <v>3</v>
      </c>
      <c r="O3546">
        <f t="shared" ca="1" si="2159"/>
        <v>202009</v>
      </c>
      <c r="P3546">
        <f t="shared" ca="1" si="2160"/>
        <v>202003</v>
      </c>
      <c r="Q3546" t="str">
        <f t="shared" si="2161"/>
        <v>FY2020 Q1 Dec</v>
      </c>
      <c r="R3546">
        <f t="shared" si="2162"/>
        <v>2020</v>
      </c>
      <c r="S3546" s="8" t="str">
        <f t="shared" si="2163"/>
        <v>Dec</v>
      </c>
      <c r="T3546" s="8" t="str">
        <f t="shared" si="2164"/>
        <v>Q1</v>
      </c>
      <c r="U3546">
        <f t="shared" si="2165"/>
        <v>3</v>
      </c>
      <c r="V3546">
        <f t="shared" si="2166"/>
        <v>1</v>
      </c>
      <c r="W3546">
        <f t="shared" si="2167"/>
        <v>202003</v>
      </c>
      <c r="X3546">
        <f t="shared" si="2168"/>
        <v>202001</v>
      </c>
      <c r="Y3546" t="str">
        <f t="shared" si="2169"/>
        <v>FY2019 Q4 Dec</v>
      </c>
      <c r="Z3546">
        <f t="shared" si="2170"/>
        <v>2019</v>
      </c>
      <c r="AA3546" s="8" t="str">
        <f t="shared" si="2171"/>
        <v>Dec</v>
      </c>
      <c r="AB3546" s="8" t="str">
        <f t="shared" si="2172"/>
        <v>Q4</v>
      </c>
      <c r="AC3546">
        <f t="shared" si="2173"/>
        <v>12</v>
      </c>
      <c r="AD3546">
        <f t="shared" si="2174"/>
        <v>4</v>
      </c>
      <c r="AE3546">
        <f t="shared" si="2175"/>
        <v>201912</v>
      </c>
      <c r="AF3546">
        <f t="shared" si="2176"/>
        <v>201904</v>
      </c>
      <c r="AG3546" s="9">
        <f t="shared" ca="1" si="2177"/>
        <v>0</v>
      </c>
      <c r="AH3546">
        <f t="shared" ca="1" si="2178"/>
        <v>3</v>
      </c>
      <c r="AI3546" s="9">
        <f t="shared" ca="1" si="2179"/>
        <v>9</v>
      </c>
      <c r="AJ3546" s="9">
        <f t="shared" ca="1" si="2180"/>
        <v>1</v>
      </c>
      <c r="AK3546" s="9">
        <f t="shared" si="2181"/>
        <v>2</v>
      </c>
      <c r="AL3546" s="9">
        <f t="shared" si="2182"/>
        <v>50</v>
      </c>
      <c r="AM3546" s="9">
        <f t="shared" si="2183"/>
        <v>13</v>
      </c>
      <c r="AN3546" s="2">
        <v>43808.560416666667</v>
      </c>
      <c r="AO3546">
        <v>7018</v>
      </c>
      <c r="AP3546" s="1">
        <v>8550</v>
      </c>
      <c r="AQ3546" t="s">
        <v>4</v>
      </c>
    </row>
    <row r="3547" spans="1:43" x14ac:dyDescent="0.3">
      <c r="A3547" t="str">
        <f t="shared" ca="1" si="2145"/>
        <v>FY2020 Q4 Sep</v>
      </c>
      <c r="B3547">
        <f t="shared" ca="1" si="2146"/>
        <v>2020</v>
      </c>
      <c r="C3547" s="8" t="str">
        <f t="shared" ca="1" si="2147"/>
        <v>Sep</v>
      </c>
      <c r="D3547" s="8" t="str">
        <f t="shared" ca="1" si="2148"/>
        <v>Q4</v>
      </c>
      <c r="E3547">
        <f t="shared" ca="1" si="2149"/>
        <v>12</v>
      </c>
      <c r="F3547">
        <f t="shared" ca="1" si="2150"/>
        <v>4</v>
      </c>
      <c r="G3547">
        <f t="shared" ca="1" si="2151"/>
        <v>202012</v>
      </c>
      <c r="H3547">
        <f t="shared" ca="1" si="2152"/>
        <v>202004</v>
      </c>
      <c r="I3547" t="str">
        <f t="shared" ca="1" si="2153"/>
        <v>FY2020 Q3 Sep</v>
      </c>
      <c r="J3547">
        <f t="shared" ca="1" si="2154"/>
        <v>2020</v>
      </c>
      <c r="K3547" s="8" t="str">
        <f t="shared" ca="1" si="2155"/>
        <v>Sep</v>
      </c>
      <c r="L3547" s="8" t="str">
        <f t="shared" ca="1" si="2156"/>
        <v>Q3</v>
      </c>
      <c r="M3547">
        <f t="shared" ca="1" si="2157"/>
        <v>9</v>
      </c>
      <c r="N3547">
        <f t="shared" ca="1" si="2158"/>
        <v>3</v>
      </c>
      <c r="O3547">
        <f t="shared" ca="1" si="2159"/>
        <v>202009</v>
      </c>
      <c r="P3547">
        <f t="shared" ca="1" si="2160"/>
        <v>202003</v>
      </c>
      <c r="Q3547" t="str">
        <f t="shared" si="2161"/>
        <v>FY2020 Q2 Jan</v>
      </c>
      <c r="R3547">
        <f t="shared" si="2162"/>
        <v>2020</v>
      </c>
      <c r="S3547" s="8" t="str">
        <f t="shared" si="2163"/>
        <v>Jan</v>
      </c>
      <c r="T3547" s="8" t="str">
        <f t="shared" si="2164"/>
        <v>Q2</v>
      </c>
      <c r="U3547">
        <f t="shared" si="2165"/>
        <v>4</v>
      </c>
      <c r="V3547">
        <f t="shared" si="2166"/>
        <v>2</v>
      </c>
      <c r="W3547">
        <f t="shared" si="2167"/>
        <v>202004</v>
      </c>
      <c r="X3547">
        <f t="shared" si="2168"/>
        <v>202002</v>
      </c>
      <c r="Y3547" t="str">
        <f t="shared" si="2169"/>
        <v>FY2020 Q1 Jan</v>
      </c>
      <c r="Z3547">
        <f t="shared" si="2170"/>
        <v>2020</v>
      </c>
      <c r="AA3547" s="8" t="str">
        <f t="shared" si="2171"/>
        <v>Jan</v>
      </c>
      <c r="AB3547" s="8" t="str">
        <f t="shared" si="2172"/>
        <v>Q1</v>
      </c>
      <c r="AC3547">
        <f t="shared" si="2173"/>
        <v>1</v>
      </c>
      <c r="AD3547">
        <f t="shared" si="2174"/>
        <v>1</v>
      </c>
      <c r="AE3547">
        <f t="shared" si="2175"/>
        <v>202001</v>
      </c>
      <c r="AF3547">
        <f t="shared" si="2176"/>
        <v>202001</v>
      </c>
      <c r="AG3547" s="9">
        <f t="shared" ca="1" si="2177"/>
        <v>0</v>
      </c>
      <c r="AH3547">
        <f t="shared" ca="1" si="2178"/>
        <v>3</v>
      </c>
      <c r="AI3547" s="9">
        <f t="shared" ca="1" si="2179"/>
        <v>8</v>
      </c>
      <c r="AJ3547" s="9">
        <f t="shared" ca="1" si="2180"/>
        <v>0</v>
      </c>
      <c r="AK3547" s="9">
        <f t="shared" si="2181"/>
        <v>2</v>
      </c>
      <c r="AL3547" s="9">
        <f t="shared" si="2182"/>
        <v>5</v>
      </c>
      <c r="AM3547" s="9">
        <f t="shared" si="2183"/>
        <v>14</v>
      </c>
      <c r="AN3547" s="2">
        <v>43857.584027777775</v>
      </c>
      <c r="AO3547">
        <v>8179</v>
      </c>
      <c r="AP3547" s="1">
        <v>8550</v>
      </c>
      <c r="AQ3547" t="s">
        <v>4</v>
      </c>
    </row>
    <row r="3548" spans="1:43" x14ac:dyDescent="0.3">
      <c r="A3548" t="str">
        <f t="shared" ca="1" si="2145"/>
        <v>FY2020 Q4 Sep</v>
      </c>
      <c r="B3548">
        <f t="shared" ca="1" si="2146"/>
        <v>2020</v>
      </c>
      <c r="C3548" s="8" t="str">
        <f t="shared" ca="1" si="2147"/>
        <v>Sep</v>
      </c>
      <c r="D3548" s="8" t="str">
        <f t="shared" ca="1" si="2148"/>
        <v>Q4</v>
      </c>
      <c r="E3548">
        <f t="shared" ca="1" si="2149"/>
        <v>12</v>
      </c>
      <c r="F3548">
        <f t="shared" ca="1" si="2150"/>
        <v>4</v>
      </c>
      <c r="G3548">
        <f t="shared" ca="1" si="2151"/>
        <v>202012</v>
      </c>
      <c r="H3548">
        <f t="shared" ca="1" si="2152"/>
        <v>202004</v>
      </c>
      <c r="I3548" t="str">
        <f t="shared" ca="1" si="2153"/>
        <v>FY2020 Q3 Sep</v>
      </c>
      <c r="J3548">
        <f t="shared" ca="1" si="2154"/>
        <v>2020</v>
      </c>
      <c r="K3548" s="8" t="str">
        <f t="shared" ca="1" si="2155"/>
        <v>Sep</v>
      </c>
      <c r="L3548" s="8" t="str">
        <f t="shared" ca="1" si="2156"/>
        <v>Q3</v>
      </c>
      <c r="M3548">
        <f t="shared" ca="1" si="2157"/>
        <v>9</v>
      </c>
      <c r="N3548">
        <f t="shared" ca="1" si="2158"/>
        <v>3</v>
      </c>
      <c r="O3548">
        <f t="shared" ca="1" si="2159"/>
        <v>202009</v>
      </c>
      <c r="P3548">
        <f t="shared" ca="1" si="2160"/>
        <v>202003</v>
      </c>
      <c r="Q3548" t="str">
        <f t="shared" si="2161"/>
        <v>FY2020 Q1 Oct</v>
      </c>
      <c r="R3548">
        <f t="shared" si="2162"/>
        <v>2020</v>
      </c>
      <c r="S3548" s="8" t="str">
        <f t="shared" si="2163"/>
        <v>Oct</v>
      </c>
      <c r="T3548" s="8" t="str">
        <f t="shared" si="2164"/>
        <v>Q1</v>
      </c>
      <c r="U3548">
        <f t="shared" si="2165"/>
        <v>1</v>
      </c>
      <c r="V3548">
        <f t="shared" si="2166"/>
        <v>1</v>
      </c>
      <c r="W3548">
        <f t="shared" si="2167"/>
        <v>202001</v>
      </c>
      <c r="X3548">
        <f t="shared" si="2168"/>
        <v>202001</v>
      </c>
      <c r="Y3548" t="str">
        <f t="shared" si="2169"/>
        <v>FY2019 Q4 Oct</v>
      </c>
      <c r="Z3548">
        <f t="shared" si="2170"/>
        <v>2019</v>
      </c>
      <c r="AA3548" s="8" t="str">
        <f t="shared" si="2171"/>
        <v>Oct</v>
      </c>
      <c r="AB3548" s="8" t="str">
        <f t="shared" si="2172"/>
        <v>Q4</v>
      </c>
      <c r="AC3548">
        <f t="shared" si="2173"/>
        <v>10</v>
      </c>
      <c r="AD3548">
        <f t="shared" si="2174"/>
        <v>4</v>
      </c>
      <c r="AE3548">
        <f t="shared" si="2175"/>
        <v>201910</v>
      </c>
      <c r="AF3548">
        <f t="shared" si="2176"/>
        <v>201904</v>
      </c>
      <c r="AG3548" s="9">
        <f t="shared" ca="1" si="2177"/>
        <v>0</v>
      </c>
      <c r="AH3548">
        <f t="shared" ca="1" si="2178"/>
        <v>4</v>
      </c>
      <c r="AI3548" s="9">
        <f t="shared" ca="1" si="2179"/>
        <v>11</v>
      </c>
      <c r="AJ3548" s="9">
        <f t="shared" ca="1" si="2180"/>
        <v>1</v>
      </c>
      <c r="AK3548" s="9">
        <f t="shared" si="2181"/>
        <v>5</v>
      </c>
      <c r="AL3548" s="9">
        <f t="shared" si="2182"/>
        <v>44</v>
      </c>
      <c r="AM3548" s="9">
        <f t="shared" si="2183"/>
        <v>8</v>
      </c>
      <c r="AN3548" s="2">
        <v>43769.354166666664</v>
      </c>
      <c r="AO3548">
        <v>333</v>
      </c>
      <c r="AP3548" s="1">
        <v>8500</v>
      </c>
      <c r="AQ3548" t="s">
        <v>4</v>
      </c>
    </row>
    <row r="3549" spans="1:43" x14ac:dyDescent="0.3">
      <c r="A3549" t="str">
        <f t="shared" ca="1" si="2145"/>
        <v>FY2020 Q4 Sep</v>
      </c>
      <c r="B3549">
        <f t="shared" ca="1" si="2146"/>
        <v>2020</v>
      </c>
      <c r="C3549" s="8" t="str">
        <f t="shared" ca="1" si="2147"/>
        <v>Sep</v>
      </c>
      <c r="D3549" s="8" t="str">
        <f t="shared" ca="1" si="2148"/>
        <v>Q4</v>
      </c>
      <c r="E3549">
        <f t="shared" ca="1" si="2149"/>
        <v>12</v>
      </c>
      <c r="F3549">
        <f t="shared" ca="1" si="2150"/>
        <v>4</v>
      </c>
      <c r="G3549">
        <f t="shared" ca="1" si="2151"/>
        <v>202012</v>
      </c>
      <c r="H3549">
        <f t="shared" ca="1" si="2152"/>
        <v>202004</v>
      </c>
      <c r="I3549" t="str">
        <f t="shared" ca="1" si="2153"/>
        <v>FY2020 Q3 Sep</v>
      </c>
      <c r="J3549">
        <f t="shared" ca="1" si="2154"/>
        <v>2020</v>
      </c>
      <c r="K3549" s="8" t="str">
        <f t="shared" ca="1" si="2155"/>
        <v>Sep</v>
      </c>
      <c r="L3549" s="8" t="str">
        <f t="shared" ca="1" si="2156"/>
        <v>Q3</v>
      </c>
      <c r="M3549">
        <f t="shared" ca="1" si="2157"/>
        <v>9</v>
      </c>
      <c r="N3549">
        <f t="shared" ca="1" si="2158"/>
        <v>3</v>
      </c>
      <c r="O3549">
        <f t="shared" ca="1" si="2159"/>
        <v>202009</v>
      </c>
      <c r="P3549">
        <f t="shared" ca="1" si="2160"/>
        <v>202003</v>
      </c>
      <c r="Q3549" t="str">
        <f t="shared" si="2161"/>
        <v>FY2020 Q1 Oct</v>
      </c>
      <c r="R3549">
        <f t="shared" si="2162"/>
        <v>2020</v>
      </c>
      <c r="S3549" s="8" t="str">
        <f t="shared" si="2163"/>
        <v>Oct</v>
      </c>
      <c r="T3549" s="8" t="str">
        <f t="shared" si="2164"/>
        <v>Q1</v>
      </c>
      <c r="U3549">
        <f t="shared" si="2165"/>
        <v>1</v>
      </c>
      <c r="V3549">
        <f t="shared" si="2166"/>
        <v>1</v>
      </c>
      <c r="W3549">
        <f t="shared" si="2167"/>
        <v>202001</v>
      </c>
      <c r="X3549">
        <f t="shared" si="2168"/>
        <v>202001</v>
      </c>
      <c r="Y3549" t="str">
        <f t="shared" si="2169"/>
        <v>FY2019 Q4 Oct</v>
      </c>
      <c r="Z3549">
        <f t="shared" si="2170"/>
        <v>2019</v>
      </c>
      <c r="AA3549" s="8" t="str">
        <f t="shared" si="2171"/>
        <v>Oct</v>
      </c>
      <c r="AB3549" s="8" t="str">
        <f t="shared" si="2172"/>
        <v>Q4</v>
      </c>
      <c r="AC3549">
        <f t="shared" si="2173"/>
        <v>10</v>
      </c>
      <c r="AD3549">
        <f t="shared" si="2174"/>
        <v>4</v>
      </c>
      <c r="AE3549">
        <f t="shared" si="2175"/>
        <v>201910</v>
      </c>
      <c r="AF3549">
        <f t="shared" si="2176"/>
        <v>201904</v>
      </c>
      <c r="AG3549" s="9">
        <f t="shared" ca="1" si="2177"/>
        <v>0</v>
      </c>
      <c r="AH3549">
        <f t="shared" ca="1" si="2178"/>
        <v>4</v>
      </c>
      <c r="AI3549" s="9">
        <f t="shared" ca="1" si="2179"/>
        <v>11</v>
      </c>
      <c r="AJ3549" s="9">
        <f t="shared" ca="1" si="2180"/>
        <v>1</v>
      </c>
      <c r="AK3549" s="9">
        <f t="shared" si="2181"/>
        <v>4</v>
      </c>
      <c r="AL3549" s="9">
        <f t="shared" si="2182"/>
        <v>41</v>
      </c>
      <c r="AM3549" s="9">
        <f t="shared" si="2183"/>
        <v>15</v>
      </c>
      <c r="AN3549" s="2">
        <v>43747.630555555559</v>
      </c>
      <c r="AO3549">
        <v>530</v>
      </c>
      <c r="AP3549" s="1">
        <v>8500</v>
      </c>
      <c r="AQ3549" t="s">
        <v>4</v>
      </c>
    </row>
    <row r="3550" spans="1:43" x14ac:dyDescent="0.3">
      <c r="A3550" t="str">
        <f t="shared" ca="1" si="2145"/>
        <v>FY2020 Q4 Sep</v>
      </c>
      <c r="B3550">
        <f t="shared" ca="1" si="2146"/>
        <v>2020</v>
      </c>
      <c r="C3550" s="8" t="str">
        <f t="shared" ca="1" si="2147"/>
        <v>Sep</v>
      </c>
      <c r="D3550" s="8" t="str">
        <f t="shared" ca="1" si="2148"/>
        <v>Q4</v>
      </c>
      <c r="E3550">
        <f t="shared" ca="1" si="2149"/>
        <v>12</v>
      </c>
      <c r="F3550">
        <f t="shared" ca="1" si="2150"/>
        <v>4</v>
      </c>
      <c r="G3550">
        <f t="shared" ca="1" si="2151"/>
        <v>202012</v>
      </c>
      <c r="H3550">
        <f t="shared" ca="1" si="2152"/>
        <v>202004</v>
      </c>
      <c r="I3550" t="str">
        <f t="shared" ca="1" si="2153"/>
        <v>FY2020 Q3 Sep</v>
      </c>
      <c r="J3550">
        <f t="shared" ca="1" si="2154"/>
        <v>2020</v>
      </c>
      <c r="K3550" s="8" t="str">
        <f t="shared" ca="1" si="2155"/>
        <v>Sep</v>
      </c>
      <c r="L3550" s="8" t="str">
        <f t="shared" ca="1" si="2156"/>
        <v>Q3</v>
      </c>
      <c r="M3550">
        <f t="shared" ca="1" si="2157"/>
        <v>9</v>
      </c>
      <c r="N3550">
        <f t="shared" ca="1" si="2158"/>
        <v>3</v>
      </c>
      <c r="O3550">
        <f t="shared" ca="1" si="2159"/>
        <v>202009</v>
      </c>
      <c r="P3550">
        <f t="shared" ca="1" si="2160"/>
        <v>202003</v>
      </c>
      <c r="Q3550" t="str">
        <f t="shared" si="2161"/>
        <v>FY2019 Q4 Sep</v>
      </c>
      <c r="R3550">
        <f t="shared" si="2162"/>
        <v>2019</v>
      </c>
      <c r="S3550" s="8" t="str">
        <f t="shared" si="2163"/>
        <v>Sep</v>
      </c>
      <c r="T3550" s="8" t="str">
        <f t="shared" si="2164"/>
        <v>Q4</v>
      </c>
      <c r="U3550">
        <f t="shared" si="2165"/>
        <v>12</v>
      </c>
      <c r="V3550">
        <f t="shared" si="2166"/>
        <v>4</v>
      </c>
      <c r="W3550">
        <f t="shared" si="2167"/>
        <v>201912</v>
      </c>
      <c r="X3550">
        <f t="shared" si="2168"/>
        <v>201904</v>
      </c>
      <c r="Y3550" t="str">
        <f t="shared" si="2169"/>
        <v>FY2019 Q3 Sep</v>
      </c>
      <c r="Z3550">
        <f t="shared" si="2170"/>
        <v>2019</v>
      </c>
      <c r="AA3550" s="8" t="str">
        <f t="shared" si="2171"/>
        <v>Sep</v>
      </c>
      <c r="AB3550" s="8" t="str">
        <f t="shared" si="2172"/>
        <v>Q3</v>
      </c>
      <c r="AC3550">
        <f t="shared" si="2173"/>
        <v>9</v>
      </c>
      <c r="AD3550">
        <f t="shared" si="2174"/>
        <v>3</v>
      </c>
      <c r="AE3550">
        <f t="shared" si="2175"/>
        <v>201909</v>
      </c>
      <c r="AF3550">
        <f t="shared" si="2176"/>
        <v>201903</v>
      </c>
      <c r="AG3550" s="9">
        <f t="shared" ca="1" si="2177"/>
        <v>1</v>
      </c>
      <c r="AH3550">
        <f t="shared" ca="1" si="2178"/>
        <v>4</v>
      </c>
      <c r="AI3550" s="9">
        <f t="shared" ca="1" si="2179"/>
        <v>12</v>
      </c>
      <c r="AJ3550" s="9">
        <f t="shared" ca="1" si="2180"/>
        <v>1</v>
      </c>
      <c r="AK3550" s="9">
        <f t="shared" si="2181"/>
        <v>3</v>
      </c>
      <c r="AL3550" s="9">
        <f t="shared" si="2182"/>
        <v>38</v>
      </c>
      <c r="AM3550" s="9">
        <f t="shared" si="2183"/>
        <v>18</v>
      </c>
      <c r="AN3550" s="2">
        <v>43725.750694444447</v>
      </c>
      <c r="AO3550">
        <v>1026</v>
      </c>
      <c r="AP3550" s="1">
        <v>8500</v>
      </c>
      <c r="AQ3550" t="s">
        <v>4</v>
      </c>
    </row>
    <row r="3551" spans="1:43" x14ac:dyDescent="0.3">
      <c r="A3551" t="str">
        <f t="shared" ca="1" si="2145"/>
        <v>FY2020 Q4 Sep</v>
      </c>
      <c r="B3551">
        <f t="shared" ca="1" si="2146"/>
        <v>2020</v>
      </c>
      <c r="C3551" s="8" t="str">
        <f t="shared" ca="1" si="2147"/>
        <v>Sep</v>
      </c>
      <c r="D3551" s="8" t="str">
        <f t="shared" ca="1" si="2148"/>
        <v>Q4</v>
      </c>
      <c r="E3551">
        <f t="shared" ca="1" si="2149"/>
        <v>12</v>
      </c>
      <c r="F3551">
        <f t="shared" ca="1" si="2150"/>
        <v>4</v>
      </c>
      <c r="G3551">
        <f t="shared" ca="1" si="2151"/>
        <v>202012</v>
      </c>
      <c r="H3551">
        <f t="shared" ca="1" si="2152"/>
        <v>202004</v>
      </c>
      <c r="I3551" t="str">
        <f t="shared" ca="1" si="2153"/>
        <v>FY2020 Q3 Sep</v>
      </c>
      <c r="J3551">
        <f t="shared" ca="1" si="2154"/>
        <v>2020</v>
      </c>
      <c r="K3551" s="8" t="str">
        <f t="shared" ca="1" si="2155"/>
        <v>Sep</v>
      </c>
      <c r="L3551" s="8" t="str">
        <f t="shared" ca="1" si="2156"/>
        <v>Q3</v>
      </c>
      <c r="M3551">
        <f t="shared" ca="1" si="2157"/>
        <v>9</v>
      </c>
      <c r="N3551">
        <f t="shared" ca="1" si="2158"/>
        <v>3</v>
      </c>
      <c r="O3551">
        <f t="shared" ca="1" si="2159"/>
        <v>202009</v>
      </c>
      <c r="P3551">
        <f t="shared" ca="1" si="2160"/>
        <v>202003</v>
      </c>
      <c r="Q3551" t="str">
        <f t="shared" si="2161"/>
        <v>FY2019 Q4 Sep</v>
      </c>
      <c r="R3551">
        <f t="shared" si="2162"/>
        <v>2019</v>
      </c>
      <c r="S3551" s="8" t="str">
        <f t="shared" si="2163"/>
        <v>Sep</v>
      </c>
      <c r="T3551" s="8" t="str">
        <f t="shared" si="2164"/>
        <v>Q4</v>
      </c>
      <c r="U3551">
        <f t="shared" si="2165"/>
        <v>12</v>
      </c>
      <c r="V3551">
        <f t="shared" si="2166"/>
        <v>4</v>
      </c>
      <c r="W3551">
        <f t="shared" si="2167"/>
        <v>201912</v>
      </c>
      <c r="X3551">
        <f t="shared" si="2168"/>
        <v>201904</v>
      </c>
      <c r="Y3551" t="str">
        <f t="shared" si="2169"/>
        <v>FY2019 Q3 Sep</v>
      </c>
      <c r="Z3551">
        <f t="shared" si="2170"/>
        <v>2019</v>
      </c>
      <c r="AA3551" s="8" t="str">
        <f t="shared" si="2171"/>
        <v>Sep</v>
      </c>
      <c r="AB3551" s="8" t="str">
        <f t="shared" si="2172"/>
        <v>Q3</v>
      </c>
      <c r="AC3551">
        <f t="shared" si="2173"/>
        <v>9</v>
      </c>
      <c r="AD3551">
        <f t="shared" si="2174"/>
        <v>3</v>
      </c>
      <c r="AE3551">
        <f t="shared" si="2175"/>
        <v>201909</v>
      </c>
      <c r="AF3551">
        <f t="shared" si="2176"/>
        <v>201903</v>
      </c>
      <c r="AG3551" s="9">
        <f t="shared" ca="1" si="2177"/>
        <v>1</v>
      </c>
      <c r="AH3551">
        <f t="shared" ca="1" si="2178"/>
        <v>4</v>
      </c>
      <c r="AI3551" s="9">
        <f t="shared" ca="1" si="2179"/>
        <v>12</v>
      </c>
      <c r="AJ3551" s="9">
        <f t="shared" ca="1" si="2180"/>
        <v>1</v>
      </c>
      <c r="AK3551" s="9">
        <f t="shared" si="2181"/>
        <v>4</v>
      </c>
      <c r="AL3551" s="9">
        <f t="shared" si="2182"/>
        <v>39</v>
      </c>
      <c r="AM3551" s="9">
        <f t="shared" si="2183"/>
        <v>12</v>
      </c>
      <c r="AN3551" s="2">
        <v>43733.518750000003</v>
      </c>
      <c r="AO3551">
        <v>1063</v>
      </c>
      <c r="AP3551" s="1">
        <v>8500</v>
      </c>
      <c r="AQ3551" t="s">
        <v>4</v>
      </c>
    </row>
    <row r="3552" spans="1:43" x14ac:dyDescent="0.3">
      <c r="A3552" t="str">
        <f t="shared" ca="1" si="2145"/>
        <v>FY2020 Q4 Sep</v>
      </c>
      <c r="B3552">
        <f t="shared" ca="1" si="2146"/>
        <v>2020</v>
      </c>
      <c r="C3552" s="8" t="str">
        <f t="shared" ca="1" si="2147"/>
        <v>Sep</v>
      </c>
      <c r="D3552" s="8" t="str">
        <f t="shared" ca="1" si="2148"/>
        <v>Q4</v>
      </c>
      <c r="E3552">
        <f t="shared" ca="1" si="2149"/>
        <v>12</v>
      </c>
      <c r="F3552">
        <f t="shared" ca="1" si="2150"/>
        <v>4</v>
      </c>
      <c r="G3552">
        <f t="shared" ca="1" si="2151"/>
        <v>202012</v>
      </c>
      <c r="H3552">
        <f t="shared" ca="1" si="2152"/>
        <v>202004</v>
      </c>
      <c r="I3552" t="str">
        <f t="shared" ca="1" si="2153"/>
        <v>FY2020 Q3 Sep</v>
      </c>
      <c r="J3552">
        <f t="shared" ca="1" si="2154"/>
        <v>2020</v>
      </c>
      <c r="K3552" s="8" t="str">
        <f t="shared" ca="1" si="2155"/>
        <v>Sep</v>
      </c>
      <c r="L3552" s="8" t="str">
        <f t="shared" ca="1" si="2156"/>
        <v>Q3</v>
      </c>
      <c r="M3552">
        <f t="shared" ca="1" si="2157"/>
        <v>9</v>
      </c>
      <c r="N3552">
        <f t="shared" ca="1" si="2158"/>
        <v>3</v>
      </c>
      <c r="O3552">
        <f t="shared" ca="1" si="2159"/>
        <v>202009</v>
      </c>
      <c r="P3552">
        <f t="shared" ca="1" si="2160"/>
        <v>202003</v>
      </c>
      <c r="Q3552" t="str">
        <f t="shared" si="2161"/>
        <v>FY2020 Q2 Feb</v>
      </c>
      <c r="R3552">
        <f t="shared" si="2162"/>
        <v>2020</v>
      </c>
      <c r="S3552" s="8" t="str">
        <f t="shared" si="2163"/>
        <v>Feb</v>
      </c>
      <c r="T3552" s="8" t="str">
        <f t="shared" si="2164"/>
        <v>Q2</v>
      </c>
      <c r="U3552">
        <f t="shared" si="2165"/>
        <v>5</v>
      </c>
      <c r="V3552">
        <f t="shared" si="2166"/>
        <v>2</v>
      </c>
      <c r="W3552">
        <f t="shared" si="2167"/>
        <v>202005</v>
      </c>
      <c r="X3552">
        <f t="shared" si="2168"/>
        <v>202002</v>
      </c>
      <c r="Y3552" t="str">
        <f t="shared" si="2169"/>
        <v>FY2020 Q1 Feb</v>
      </c>
      <c r="Z3552">
        <f t="shared" si="2170"/>
        <v>2020</v>
      </c>
      <c r="AA3552" s="8" t="str">
        <f t="shared" si="2171"/>
        <v>Feb</v>
      </c>
      <c r="AB3552" s="8" t="str">
        <f t="shared" si="2172"/>
        <v>Q1</v>
      </c>
      <c r="AC3552">
        <f t="shared" si="2173"/>
        <v>2</v>
      </c>
      <c r="AD3552">
        <f t="shared" si="2174"/>
        <v>1</v>
      </c>
      <c r="AE3552">
        <f t="shared" si="2175"/>
        <v>202002</v>
      </c>
      <c r="AF3552">
        <f t="shared" si="2176"/>
        <v>202001</v>
      </c>
      <c r="AG3552" s="9">
        <f t="shared" ca="1" si="2177"/>
        <v>0</v>
      </c>
      <c r="AH3552">
        <f t="shared" ca="1" si="2178"/>
        <v>2</v>
      </c>
      <c r="AI3552" s="9">
        <f t="shared" ca="1" si="2179"/>
        <v>7</v>
      </c>
      <c r="AJ3552" s="9">
        <f t="shared" ca="1" si="2180"/>
        <v>0</v>
      </c>
      <c r="AK3552" s="9">
        <f t="shared" si="2181"/>
        <v>5</v>
      </c>
      <c r="AL3552" s="9">
        <f t="shared" si="2182"/>
        <v>8</v>
      </c>
      <c r="AM3552" s="9">
        <f t="shared" si="2183"/>
        <v>15</v>
      </c>
      <c r="AN3552" s="2">
        <v>43881.649305555555</v>
      </c>
      <c r="AO3552">
        <v>2210</v>
      </c>
      <c r="AP3552" s="1">
        <v>8500</v>
      </c>
      <c r="AQ3552" t="s">
        <v>4</v>
      </c>
    </row>
    <row r="3553" spans="1:43" x14ac:dyDescent="0.3">
      <c r="A3553" t="str">
        <f t="shared" ca="1" si="2145"/>
        <v>FY2020 Q4 Sep</v>
      </c>
      <c r="B3553">
        <f t="shared" ca="1" si="2146"/>
        <v>2020</v>
      </c>
      <c r="C3553" s="8" t="str">
        <f t="shared" ca="1" si="2147"/>
        <v>Sep</v>
      </c>
      <c r="D3553" s="8" t="str">
        <f t="shared" ca="1" si="2148"/>
        <v>Q4</v>
      </c>
      <c r="E3553">
        <f t="shared" ca="1" si="2149"/>
        <v>12</v>
      </c>
      <c r="F3553">
        <f t="shared" ca="1" si="2150"/>
        <v>4</v>
      </c>
      <c r="G3553">
        <f t="shared" ca="1" si="2151"/>
        <v>202012</v>
      </c>
      <c r="H3553">
        <f t="shared" ca="1" si="2152"/>
        <v>202004</v>
      </c>
      <c r="I3553" t="str">
        <f t="shared" ca="1" si="2153"/>
        <v>FY2020 Q3 Sep</v>
      </c>
      <c r="J3553">
        <f t="shared" ca="1" si="2154"/>
        <v>2020</v>
      </c>
      <c r="K3553" s="8" t="str">
        <f t="shared" ca="1" si="2155"/>
        <v>Sep</v>
      </c>
      <c r="L3553" s="8" t="str">
        <f t="shared" ca="1" si="2156"/>
        <v>Q3</v>
      </c>
      <c r="M3553">
        <f t="shared" ca="1" si="2157"/>
        <v>9</v>
      </c>
      <c r="N3553">
        <f t="shared" ca="1" si="2158"/>
        <v>3</v>
      </c>
      <c r="O3553">
        <f t="shared" ca="1" si="2159"/>
        <v>202009</v>
      </c>
      <c r="P3553">
        <f t="shared" ca="1" si="2160"/>
        <v>202003</v>
      </c>
      <c r="Q3553" t="str">
        <f t="shared" si="2161"/>
        <v>FY2020 Q2 Feb</v>
      </c>
      <c r="R3553">
        <f t="shared" si="2162"/>
        <v>2020</v>
      </c>
      <c r="S3553" s="8" t="str">
        <f t="shared" si="2163"/>
        <v>Feb</v>
      </c>
      <c r="T3553" s="8" t="str">
        <f t="shared" si="2164"/>
        <v>Q2</v>
      </c>
      <c r="U3553">
        <f t="shared" si="2165"/>
        <v>5</v>
      </c>
      <c r="V3553">
        <f t="shared" si="2166"/>
        <v>2</v>
      </c>
      <c r="W3553">
        <f t="shared" si="2167"/>
        <v>202005</v>
      </c>
      <c r="X3553">
        <f t="shared" si="2168"/>
        <v>202002</v>
      </c>
      <c r="Y3553" t="str">
        <f t="shared" si="2169"/>
        <v>FY2020 Q1 Feb</v>
      </c>
      <c r="Z3553">
        <f t="shared" si="2170"/>
        <v>2020</v>
      </c>
      <c r="AA3553" s="8" t="str">
        <f t="shared" si="2171"/>
        <v>Feb</v>
      </c>
      <c r="AB3553" s="8" t="str">
        <f t="shared" si="2172"/>
        <v>Q1</v>
      </c>
      <c r="AC3553">
        <f t="shared" si="2173"/>
        <v>2</v>
      </c>
      <c r="AD3553">
        <f t="shared" si="2174"/>
        <v>1</v>
      </c>
      <c r="AE3553">
        <f t="shared" si="2175"/>
        <v>202002</v>
      </c>
      <c r="AF3553">
        <f t="shared" si="2176"/>
        <v>202001</v>
      </c>
      <c r="AG3553" s="9">
        <f t="shared" ca="1" si="2177"/>
        <v>0</v>
      </c>
      <c r="AH3553">
        <f t="shared" ca="1" si="2178"/>
        <v>2</v>
      </c>
      <c r="AI3553" s="9">
        <f t="shared" ca="1" si="2179"/>
        <v>7</v>
      </c>
      <c r="AJ3553" s="9">
        <f t="shared" ca="1" si="2180"/>
        <v>0</v>
      </c>
      <c r="AK3553" s="9">
        <f t="shared" si="2181"/>
        <v>3</v>
      </c>
      <c r="AL3553" s="9">
        <f t="shared" si="2182"/>
        <v>9</v>
      </c>
      <c r="AM3553" s="9">
        <f t="shared" si="2183"/>
        <v>8</v>
      </c>
      <c r="AN3553" s="2">
        <v>43886.34652777778</v>
      </c>
      <c r="AO3553">
        <v>2616</v>
      </c>
      <c r="AP3553" s="1">
        <v>8500</v>
      </c>
      <c r="AQ3553" t="s">
        <v>4</v>
      </c>
    </row>
    <row r="3554" spans="1:43" x14ac:dyDescent="0.3">
      <c r="A3554" t="str">
        <f t="shared" ca="1" si="2145"/>
        <v>FY2020 Q4 Sep</v>
      </c>
      <c r="B3554">
        <f t="shared" ca="1" si="2146"/>
        <v>2020</v>
      </c>
      <c r="C3554" s="8" t="str">
        <f t="shared" ca="1" si="2147"/>
        <v>Sep</v>
      </c>
      <c r="D3554" s="8" t="str">
        <f t="shared" ca="1" si="2148"/>
        <v>Q4</v>
      </c>
      <c r="E3554">
        <f t="shared" ca="1" si="2149"/>
        <v>12</v>
      </c>
      <c r="F3554">
        <f t="shared" ca="1" si="2150"/>
        <v>4</v>
      </c>
      <c r="G3554">
        <f t="shared" ca="1" si="2151"/>
        <v>202012</v>
      </c>
      <c r="H3554">
        <f t="shared" ca="1" si="2152"/>
        <v>202004</v>
      </c>
      <c r="I3554" t="str">
        <f t="shared" ca="1" si="2153"/>
        <v>FY2020 Q3 Sep</v>
      </c>
      <c r="J3554">
        <f t="shared" ca="1" si="2154"/>
        <v>2020</v>
      </c>
      <c r="K3554" s="8" t="str">
        <f t="shared" ca="1" si="2155"/>
        <v>Sep</v>
      </c>
      <c r="L3554" s="8" t="str">
        <f t="shared" ca="1" si="2156"/>
        <v>Q3</v>
      </c>
      <c r="M3554">
        <f t="shared" ca="1" si="2157"/>
        <v>9</v>
      </c>
      <c r="N3554">
        <f t="shared" ca="1" si="2158"/>
        <v>3</v>
      </c>
      <c r="O3554">
        <f t="shared" ca="1" si="2159"/>
        <v>202009</v>
      </c>
      <c r="P3554">
        <f t="shared" ca="1" si="2160"/>
        <v>202003</v>
      </c>
      <c r="Q3554" t="str">
        <f t="shared" si="2161"/>
        <v>FY2020 Q1 Oct</v>
      </c>
      <c r="R3554">
        <f t="shared" si="2162"/>
        <v>2020</v>
      </c>
      <c r="S3554" s="8" t="str">
        <f t="shared" si="2163"/>
        <v>Oct</v>
      </c>
      <c r="T3554" s="8" t="str">
        <f t="shared" si="2164"/>
        <v>Q1</v>
      </c>
      <c r="U3554">
        <f t="shared" si="2165"/>
        <v>1</v>
      </c>
      <c r="V3554">
        <f t="shared" si="2166"/>
        <v>1</v>
      </c>
      <c r="W3554">
        <f t="shared" si="2167"/>
        <v>202001</v>
      </c>
      <c r="X3554">
        <f t="shared" si="2168"/>
        <v>202001</v>
      </c>
      <c r="Y3554" t="str">
        <f t="shared" si="2169"/>
        <v>FY2019 Q4 Oct</v>
      </c>
      <c r="Z3554">
        <f t="shared" si="2170"/>
        <v>2019</v>
      </c>
      <c r="AA3554" s="8" t="str">
        <f t="shared" si="2171"/>
        <v>Oct</v>
      </c>
      <c r="AB3554" s="8" t="str">
        <f t="shared" si="2172"/>
        <v>Q4</v>
      </c>
      <c r="AC3554">
        <f t="shared" si="2173"/>
        <v>10</v>
      </c>
      <c r="AD3554">
        <f t="shared" si="2174"/>
        <v>4</v>
      </c>
      <c r="AE3554">
        <f t="shared" si="2175"/>
        <v>201910</v>
      </c>
      <c r="AF3554">
        <f t="shared" si="2176"/>
        <v>201904</v>
      </c>
      <c r="AG3554" s="9">
        <f t="shared" ca="1" si="2177"/>
        <v>0</v>
      </c>
      <c r="AH3554">
        <f t="shared" ca="1" si="2178"/>
        <v>4</v>
      </c>
      <c r="AI3554" s="9">
        <f t="shared" ca="1" si="2179"/>
        <v>11</v>
      </c>
      <c r="AJ3554" s="9">
        <f t="shared" ca="1" si="2180"/>
        <v>1</v>
      </c>
      <c r="AK3554" s="9">
        <f t="shared" si="2181"/>
        <v>2</v>
      </c>
      <c r="AL3554" s="9">
        <f t="shared" si="2182"/>
        <v>44</v>
      </c>
      <c r="AM3554" s="9">
        <f t="shared" si="2183"/>
        <v>16</v>
      </c>
      <c r="AN3554" s="2">
        <v>43766.694444444445</v>
      </c>
      <c r="AO3554">
        <v>2964</v>
      </c>
      <c r="AP3554" s="1">
        <v>8500</v>
      </c>
      <c r="AQ3554" t="s">
        <v>4</v>
      </c>
    </row>
    <row r="3555" spans="1:43" x14ac:dyDescent="0.3">
      <c r="A3555" t="str">
        <f t="shared" ca="1" si="2145"/>
        <v>FY2020 Q4 Sep</v>
      </c>
      <c r="B3555">
        <f t="shared" ca="1" si="2146"/>
        <v>2020</v>
      </c>
      <c r="C3555" s="8" t="str">
        <f t="shared" ca="1" si="2147"/>
        <v>Sep</v>
      </c>
      <c r="D3555" s="8" t="str">
        <f t="shared" ca="1" si="2148"/>
        <v>Q4</v>
      </c>
      <c r="E3555">
        <f t="shared" ca="1" si="2149"/>
        <v>12</v>
      </c>
      <c r="F3555">
        <f t="shared" ca="1" si="2150"/>
        <v>4</v>
      </c>
      <c r="G3555">
        <f t="shared" ca="1" si="2151"/>
        <v>202012</v>
      </c>
      <c r="H3555">
        <f t="shared" ca="1" si="2152"/>
        <v>202004</v>
      </c>
      <c r="I3555" t="str">
        <f t="shared" ca="1" si="2153"/>
        <v>FY2020 Q3 Sep</v>
      </c>
      <c r="J3555">
        <f t="shared" ca="1" si="2154"/>
        <v>2020</v>
      </c>
      <c r="K3555" s="8" t="str">
        <f t="shared" ca="1" si="2155"/>
        <v>Sep</v>
      </c>
      <c r="L3555" s="8" t="str">
        <f t="shared" ca="1" si="2156"/>
        <v>Q3</v>
      </c>
      <c r="M3555">
        <f t="shared" ca="1" si="2157"/>
        <v>9</v>
      </c>
      <c r="N3555">
        <f t="shared" ca="1" si="2158"/>
        <v>3</v>
      </c>
      <c r="O3555">
        <f t="shared" ca="1" si="2159"/>
        <v>202009</v>
      </c>
      <c r="P3555">
        <f t="shared" ca="1" si="2160"/>
        <v>202003</v>
      </c>
      <c r="Q3555" t="str">
        <f t="shared" si="2161"/>
        <v>FY2020 Q2 Mar</v>
      </c>
      <c r="R3555">
        <f t="shared" si="2162"/>
        <v>2020</v>
      </c>
      <c r="S3555" s="8" t="str">
        <f t="shared" si="2163"/>
        <v>Mar</v>
      </c>
      <c r="T3555" s="8" t="str">
        <f t="shared" si="2164"/>
        <v>Q2</v>
      </c>
      <c r="U3555">
        <f t="shared" si="2165"/>
        <v>6</v>
      </c>
      <c r="V3555">
        <f t="shared" si="2166"/>
        <v>2</v>
      </c>
      <c r="W3555">
        <f t="shared" si="2167"/>
        <v>202006</v>
      </c>
      <c r="X3555">
        <f t="shared" si="2168"/>
        <v>202002</v>
      </c>
      <c r="Y3555" t="str">
        <f t="shared" si="2169"/>
        <v>FY2020 Q1 Mar</v>
      </c>
      <c r="Z3555">
        <f t="shared" si="2170"/>
        <v>2020</v>
      </c>
      <c r="AA3555" s="8" t="str">
        <f t="shared" si="2171"/>
        <v>Mar</v>
      </c>
      <c r="AB3555" s="8" t="str">
        <f t="shared" si="2172"/>
        <v>Q1</v>
      </c>
      <c r="AC3555">
        <f t="shared" si="2173"/>
        <v>3</v>
      </c>
      <c r="AD3555">
        <f t="shared" si="2174"/>
        <v>1</v>
      </c>
      <c r="AE3555">
        <f t="shared" si="2175"/>
        <v>202003</v>
      </c>
      <c r="AF3555">
        <f t="shared" si="2176"/>
        <v>202001</v>
      </c>
      <c r="AG3555" s="9">
        <f t="shared" ca="1" si="2177"/>
        <v>0</v>
      </c>
      <c r="AH3555">
        <f t="shared" ca="1" si="2178"/>
        <v>2</v>
      </c>
      <c r="AI3555" s="9">
        <f t="shared" ca="1" si="2179"/>
        <v>6</v>
      </c>
      <c r="AJ3555" s="9">
        <f t="shared" ca="1" si="2180"/>
        <v>0</v>
      </c>
      <c r="AK3555" s="9">
        <f t="shared" si="2181"/>
        <v>5</v>
      </c>
      <c r="AL3555" s="9">
        <f t="shared" si="2182"/>
        <v>10</v>
      </c>
      <c r="AM3555" s="9">
        <f t="shared" si="2183"/>
        <v>11</v>
      </c>
      <c r="AN3555" s="2">
        <v>43895.470138888886</v>
      </c>
      <c r="AO3555">
        <v>3047</v>
      </c>
      <c r="AP3555" s="1">
        <v>8500</v>
      </c>
      <c r="AQ3555" t="s">
        <v>4</v>
      </c>
    </row>
    <row r="3556" spans="1:43" x14ac:dyDescent="0.3">
      <c r="A3556" t="str">
        <f t="shared" ca="1" si="2145"/>
        <v>FY2020 Q4 Sep</v>
      </c>
      <c r="B3556">
        <f t="shared" ca="1" si="2146"/>
        <v>2020</v>
      </c>
      <c r="C3556" s="8" t="str">
        <f t="shared" ca="1" si="2147"/>
        <v>Sep</v>
      </c>
      <c r="D3556" s="8" t="str">
        <f t="shared" ca="1" si="2148"/>
        <v>Q4</v>
      </c>
      <c r="E3556">
        <f t="shared" ca="1" si="2149"/>
        <v>12</v>
      </c>
      <c r="F3556">
        <f t="shared" ca="1" si="2150"/>
        <v>4</v>
      </c>
      <c r="G3556">
        <f t="shared" ca="1" si="2151"/>
        <v>202012</v>
      </c>
      <c r="H3556">
        <f t="shared" ca="1" si="2152"/>
        <v>202004</v>
      </c>
      <c r="I3556" t="str">
        <f t="shared" ca="1" si="2153"/>
        <v>FY2020 Q3 Sep</v>
      </c>
      <c r="J3556">
        <f t="shared" ca="1" si="2154"/>
        <v>2020</v>
      </c>
      <c r="K3556" s="8" t="str">
        <f t="shared" ca="1" si="2155"/>
        <v>Sep</v>
      </c>
      <c r="L3556" s="8" t="str">
        <f t="shared" ca="1" si="2156"/>
        <v>Q3</v>
      </c>
      <c r="M3556">
        <f t="shared" ca="1" si="2157"/>
        <v>9</v>
      </c>
      <c r="N3556">
        <f t="shared" ca="1" si="2158"/>
        <v>3</v>
      </c>
      <c r="O3556">
        <f t="shared" ca="1" si="2159"/>
        <v>202009</v>
      </c>
      <c r="P3556">
        <f t="shared" ca="1" si="2160"/>
        <v>202003</v>
      </c>
      <c r="Q3556" t="str">
        <f t="shared" si="2161"/>
        <v>FY2020 Q1 Nov</v>
      </c>
      <c r="R3556">
        <f t="shared" si="2162"/>
        <v>2020</v>
      </c>
      <c r="S3556" s="8" t="str">
        <f t="shared" si="2163"/>
        <v>Nov</v>
      </c>
      <c r="T3556" s="8" t="str">
        <f t="shared" si="2164"/>
        <v>Q1</v>
      </c>
      <c r="U3556">
        <f t="shared" si="2165"/>
        <v>2</v>
      </c>
      <c r="V3556">
        <f t="shared" si="2166"/>
        <v>1</v>
      </c>
      <c r="W3556">
        <f t="shared" si="2167"/>
        <v>202002</v>
      </c>
      <c r="X3556">
        <f t="shared" si="2168"/>
        <v>202001</v>
      </c>
      <c r="Y3556" t="str">
        <f t="shared" si="2169"/>
        <v>FY2019 Q4 Nov</v>
      </c>
      <c r="Z3556">
        <f t="shared" si="2170"/>
        <v>2019</v>
      </c>
      <c r="AA3556" s="8" t="str">
        <f t="shared" si="2171"/>
        <v>Nov</v>
      </c>
      <c r="AB3556" s="8" t="str">
        <f t="shared" si="2172"/>
        <v>Q4</v>
      </c>
      <c r="AC3556">
        <f t="shared" si="2173"/>
        <v>11</v>
      </c>
      <c r="AD3556">
        <f t="shared" si="2174"/>
        <v>4</v>
      </c>
      <c r="AE3556">
        <f t="shared" si="2175"/>
        <v>201911</v>
      </c>
      <c r="AF3556">
        <f t="shared" si="2176"/>
        <v>201904</v>
      </c>
      <c r="AG3556" s="9">
        <f t="shared" ca="1" si="2177"/>
        <v>0</v>
      </c>
      <c r="AH3556">
        <f t="shared" ca="1" si="2178"/>
        <v>3</v>
      </c>
      <c r="AI3556" s="9">
        <f t="shared" ca="1" si="2179"/>
        <v>10</v>
      </c>
      <c r="AJ3556" s="9">
        <f t="shared" ca="1" si="2180"/>
        <v>1</v>
      </c>
      <c r="AK3556" s="9">
        <f t="shared" si="2181"/>
        <v>3</v>
      </c>
      <c r="AL3556" s="9">
        <f t="shared" si="2182"/>
        <v>47</v>
      </c>
      <c r="AM3556" s="9">
        <f t="shared" si="2183"/>
        <v>14</v>
      </c>
      <c r="AN3556" s="2">
        <v>43788.607638888891</v>
      </c>
      <c r="AO3556">
        <v>3067</v>
      </c>
      <c r="AP3556" s="1">
        <v>8500</v>
      </c>
      <c r="AQ3556" t="s">
        <v>4</v>
      </c>
    </row>
    <row r="3557" spans="1:43" x14ac:dyDescent="0.3">
      <c r="A3557" t="str">
        <f t="shared" ca="1" si="2145"/>
        <v>FY2020 Q4 Sep</v>
      </c>
      <c r="B3557">
        <f t="shared" ca="1" si="2146"/>
        <v>2020</v>
      </c>
      <c r="C3557" s="8" t="str">
        <f t="shared" ca="1" si="2147"/>
        <v>Sep</v>
      </c>
      <c r="D3557" s="8" t="str">
        <f t="shared" ca="1" si="2148"/>
        <v>Q4</v>
      </c>
      <c r="E3557">
        <f t="shared" ca="1" si="2149"/>
        <v>12</v>
      </c>
      <c r="F3557">
        <f t="shared" ca="1" si="2150"/>
        <v>4</v>
      </c>
      <c r="G3557">
        <f t="shared" ca="1" si="2151"/>
        <v>202012</v>
      </c>
      <c r="H3557">
        <f t="shared" ca="1" si="2152"/>
        <v>202004</v>
      </c>
      <c r="I3557" t="str">
        <f t="shared" ca="1" si="2153"/>
        <v>FY2020 Q3 Sep</v>
      </c>
      <c r="J3557">
        <f t="shared" ca="1" si="2154"/>
        <v>2020</v>
      </c>
      <c r="K3557" s="8" t="str">
        <f t="shared" ca="1" si="2155"/>
        <v>Sep</v>
      </c>
      <c r="L3557" s="8" t="str">
        <f t="shared" ca="1" si="2156"/>
        <v>Q3</v>
      </c>
      <c r="M3557">
        <f t="shared" ca="1" si="2157"/>
        <v>9</v>
      </c>
      <c r="N3557">
        <f t="shared" ca="1" si="2158"/>
        <v>3</v>
      </c>
      <c r="O3557">
        <f t="shared" ca="1" si="2159"/>
        <v>202009</v>
      </c>
      <c r="P3557">
        <f t="shared" ca="1" si="2160"/>
        <v>202003</v>
      </c>
      <c r="Q3557" t="str">
        <f t="shared" si="2161"/>
        <v>FY2020 Q1 Nov</v>
      </c>
      <c r="R3557">
        <f t="shared" si="2162"/>
        <v>2020</v>
      </c>
      <c r="S3557" s="8" t="str">
        <f t="shared" si="2163"/>
        <v>Nov</v>
      </c>
      <c r="T3557" s="8" t="str">
        <f t="shared" si="2164"/>
        <v>Q1</v>
      </c>
      <c r="U3557">
        <f t="shared" si="2165"/>
        <v>2</v>
      </c>
      <c r="V3557">
        <f t="shared" si="2166"/>
        <v>1</v>
      </c>
      <c r="W3557">
        <f t="shared" si="2167"/>
        <v>202002</v>
      </c>
      <c r="X3557">
        <f t="shared" si="2168"/>
        <v>202001</v>
      </c>
      <c r="Y3557" t="str">
        <f t="shared" si="2169"/>
        <v>FY2019 Q4 Nov</v>
      </c>
      <c r="Z3557">
        <f t="shared" si="2170"/>
        <v>2019</v>
      </c>
      <c r="AA3557" s="8" t="str">
        <f t="shared" si="2171"/>
        <v>Nov</v>
      </c>
      <c r="AB3557" s="8" t="str">
        <f t="shared" si="2172"/>
        <v>Q4</v>
      </c>
      <c r="AC3557">
        <f t="shared" si="2173"/>
        <v>11</v>
      </c>
      <c r="AD3557">
        <f t="shared" si="2174"/>
        <v>4</v>
      </c>
      <c r="AE3557">
        <f t="shared" si="2175"/>
        <v>201911</v>
      </c>
      <c r="AF3557">
        <f t="shared" si="2176"/>
        <v>201904</v>
      </c>
      <c r="AG3557" s="9">
        <f t="shared" ca="1" si="2177"/>
        <v>0</v>
      </c>
      <c r="AH3557">
        <f t="shared" ca="1" si="2178"/>
        <v>3</v>
      </c>
      <c r="AI3557" s="9">
        <f t="shared" ca="1" si="2179"/>
        <v>10</v>
      </c>
      <c r="AJ3557" s="9">
        <f t="shared" ca="1" si="2180"/>
        <v>1</v>
      </c>
      <c r="AK3557" s="9">
        <f t="shared" si="2181"/>
        <v>6</v>
      </c>
      <c r="AL3557" s="9">
        <f t="shared" si="2182"/>
        <v>46</v>
      </c>
      <c r="AM3557" s="9">
        <f t="shared" si="2183"/>
        <v>14</v>
      </c>
      <c r="AN3557" s="2">
        <v>43784.602083333331</v>
      </c>
      <c r="AO3557">
        <v>3126</v>
      </c>
      <c r="AP3557" s="1">
        <v>8500</v>
      </c>
      <c r="AQ3557" t="s">
        <v>4</v>
      </c>
    </row>
    <row r="3558" spans="1:43" x14ac:dyDescent="0.3">
      <c r="A3558" t="str">
        <f t="shared" ca="1" si="2145"/>
        <v>FY2020 Q4 Sep</v>
      </c>
      <c r="B3558">
        <f t="shared" ca="1" si="2146"/>
        <v>2020</v>
      </c>
      <c r="C3558" s="8" t="str">
        <f t="shared" ca="1" si="2147"/>
        <v>Sep</v>
      </c>
      <c r="D3558" s="8" t="str">
        <f t="shared" ca="1" si="2148"/>
        <v>Q4</v>
      </c>
      <c r="E3558">
        <f t="shared" ca="1" si="2149"/>
        <v>12</v>
      </c>
      <c r="F3558">
        <f t="shared" ca="1" si="2150"/>
        <v>4</v>
      </c>
      <c r="G3558">
        <f t="shared" ca="1" si="2151"/>
        <v>202012</v>
      </c>
      <c r="H3558">
        <f t="shared" ca="1" si="2152"/>
        <v>202004</v>
      </c>
      <c r="I3558" t="str">
        <f t="shared" ca="1" si="2153"/>
        <v>FY2020 Q3 Sep</v>
      </c>
      <c r="J3558">
        <f t="shared" ca="1" si="2154"/>
        <v>2020</v>
      </c>
      <c r="K3558" s="8" t="str">
        <f t="shared" ca="1" si="2155"/>
        <v>Sep</v>
      </c>
      <c r="L3558" s="8" t="str">
        <f t="shared" ca="1" si="2156"/>
        <v>Q3</v>
      </c>
      <c r="M3558">
        <f t="shared" ca="1" si="2157"/>
        <v>9</v>
      </c>
      <c r="N3558">
        <f t="shared" ca="1" si="2158"/>
        <v>3</v>
      </c>
      <c r="O3558">
        <f t="shared" ca="1" si="2159"/>
        <v>202009</v>
      </c>
      <c r="P3558">
        <f t="shared" ca="1" si="2160"/>
        <v>202003</v>
      </c>
      <c r="Q3558" t="str">
        <f t="shared" si="2161"/>
        <v>FY2020 Q2 Mar</v>
      </c>
      <c r="R3558">
        <f t="shared" si="2162"/>
        <v>2020</v>
      </c>
      <c r="S3558" s="8" t="str">
        <f t="shared" si="2163"/>
        <v>Mar</v>
      </c>
      <c r="T3558" s="8" t="str">
        <f t="shared" si="2164"/>
        <v>Q2</v>
      </c>
      <c r="U3558">
        <f t="shared" si="2165"/>
        <v>6</v>
      </c>
      <c r="V3558">
        <f t="shared" si="2166"/>
        <v>2</v>
      </c>
      <c r="W3558">
        <f t="shared" si="2167"/>
        <v>202006</v>
      </c>
      <c r="X3558">
        <f t="shared" si="2168"/>
        <v>202002</v>
      </c>
      <c r="Y3558" t="str">
        <f t="shared" si="2169"/>
        <v>FY2020 Q1 Mar</v>
      </c>
      <c r="Z3558">
        <f t="shared" si="2170"/>
        <v>2020</v>
      </c>
      <c r="AA3558" s="8" t="str">
        <f t="shared" si="2171"/>
        <v>Mar</v>
      </c>
      <c r="AB3558" s="8" t="str">
        <f t="shared" si="2172"/>
        <v>Q1</v>
      </c>
      <c r="AC3558">
        <f t="shared" si="2173"/>
        <v>3</v>
      </c>
      <c r="AD3558">
        <f t="shared" si="2174"/>
        <v>1</v>
      </c>
      <c r="AE3558">
        <f t="shared" si="2175"/>
        <v>202003</v>
      </c>
      <c r="AF3558">
        <f t="shared" si="2176"/>
        <v>202001</v>
      </c>
      <c r="AG3558" s="9">
        <f t="shared" ca="1" si="2177"/>
        <v>0</v>
      </c>
      <c r="AH3558">
        <f t="shared" ca="1" si="2178"/>
        <v>2</v>
      </c>
      <c r="AI3558" s="9">
        <f t="shared" ca="1" si="2179"/>
        <v>6</v>
      </c>
      <c r="AJ3558" s="9">
        <f t="shared" ca="1" si="2180"/>
        <v>0</v>
      </c>
      <c r="AK3558" s="9">
        <f t="shared" si="2181"/>
        <v>6</v>
      </c>
      <c r="AL3558" s="9">
        <f t="shared" si="2182"/>
        <v>11</v>
      </c>
      <c r="AM3558" s="9">
        <f t="shared" si="2183"/>
        <v>7</v>
      </c>
      <c r="AN3558" s="2">
        <v>43903.298611111109</v>
      </c>
      <c r="AO3558">
        <v>3780</v>
      </c>
      <c r="AP3558" s="1">
        <v>8500</v>
      </c>
      <c r="AQ3558" t="s">
        <v>4</v>
      </c>
    </row>
    <row r="3559" spans="1:43" x14ac:dyDescent="0.3">
      <c r="A3559" t="str">
        <f t="shared" ca="1" si="2145"/>
        <v>FY2020 Q4 Sep</v>
      </c>
      <c r="B3559">
        <f t="shared" ca="1" si="2146"/>
        <v>2020</v>
      </c>
      <c r="C3559" s="8" t="str">
        <f t="shared" ca="1" si="2147"/>
        <v>Sep</v>
      </c>
      <c r="D3559" s="8" t="str">
        <f t="shared" ca="1" si="2148"/>
        <v>Q4</v>
      </c>
      <c r="E3559">
        <f t="shared" ca="1" si="2149"/>
        <v>12</v>
      </c>
      <c r="F3559">
        <f t="shared" ca="1" si="2150"/>
        <v>4</v>
      </c>
      <c r="G3559">
        <f t="shared" ca="1" si="2151"/>
        <v>202012</v>
      </c>
      <c r="H3559">
        <f t="shared" ca="1" si="2152"/>
        <v>202004</v>
      </c>
      <c r="I3559" t="str">
        <f t="shared" ca="1" si="2153"/>
        <v>FY2020 Q3 Sep</v>
      </c>
      <c r="J3559">
        <f t="shared" ca="1" si="2154"/>
        <v>2020</v>
      </c>
      <c r="K3559" s="8" t="str">
        <f t="shared" ca="1" si="2155"/>
        <v>Sep</v>
      </c>
      <c r="L3559" s="8" t="str">
        <f t="shared" ca="1" si="2156"/>
        <v>Q3</v>
      </c>
      <c r="M3559">
        <f t="shared" ca="1" si="2157"/>
        <v>9</v>
      </c>
      <c r="N3559">
        <f t="shared" ca="1" si="2158"/>
        <v>3</v>
      </c>
      <c r="O3559">
        <f t="shared" ca="1" si="2159"/>
        <v>202009</v>
      </c>
      <c r="P3559">
        <f t="shared" ca="1" si="2160"/>
        <v>202003</v>
      </c>
      <c r="Q3559" t="str">
        <f t="shared" si="2161"/>
        <v>FY2020 Q1 Oct</v>
      </c>
      <c r="R3559">
        <f t="shared" si="2162"/>
        <v>2020</v>
      </c>
      <c r="S3559" s="8" t="str">
        <f t="shared" si="2163"/>
        <v>Oct</v>
      </c>
      <c r="T3559" s="8" t="str">
        <f t="shared" si="2164"/>
        <v>Q1</v>
      </c>
      <c r="U3559">
        <f t="shared" si="2165"/>
        <v>1</v>
      </c>
      <c r="V3559">
        <f t="shared" si="2166"/>
        <v>1</v>
      </c>
      <c r="W3559">
        <f t="shared" si="2167"/>
        <v>202001</v>
      </c>
      <c r="X3559">
        <f t="shared" si="2168"/>
        <v>202001</v>
      </c>
      <c r="Y3559" t="str">
        <f t="shared" si="2169"/>
        <v>FY2019 Q4 Oct</v>
      </c>
      <c r="Z3559">
        <f t="shared" si="2170"/>
        <v>2019</v>
      </c>
      <c r="AA3559" s="8" t="str">
        <f t="shared" si="2171"/>
        <v>Oct</v>
      </c>
      <c r="AB3559" s="8" t="str">
        <f t="shared" si="2172"/>
        <v>Q4</v>
      </c>
      <c r="AC3559">
        <f t="shared" si="2173"/>
        <v>10</v>
      </c>
      <c r="AD3559">
        <f t="shared" si="2174"/>
        <v>4</v>
      </c>
      <c r="AE3559">
        <f t="shared" si="2175"/>
        <v>201910</v>
      </c>
      <c r="AF3559">
        <f t="shared" si="2176"/>
        <v>201904</v>
      </c>
      <c r="AG3559" s="9">
        <f t="shared" ca="1" si="2177"/>
        <v>0</v>
      </c>
      <c r="AH3559">
        <f t="shared" ca="1" si="2178"/>
        <v>4</v>
      </c>
      <c r="AI3559" s="9">
        <f t="shared" ca="1" si="2179"/>
        <v>11</v>
      </c>
      <c r="AJ3559" s="9">
        <f t="shared" ca="1" si="2180"/>
        <v>1</v>
      </c>
      <c r="AK3559" s="9">
        <f t="shared" si="2181"/>
        <v>3</v>
      </c>
      <c r="AL3559" s="9">
        <f t="shared" si="2182"/>
        <v>41</v>
      </c>
      <c r="AM3559" s="9">
        <f t="shared" si="2183"/>
        <v>14</v>
      </c>
      <c r="AN3559" s="2">
        <v>43746.60833333333</v>
      </c>
      <c r="AO3559">
        <v>4085</v>
      </c>
      <c r="AP3559" s="1">
        <v>8500</v>
      </c>
      <c r="AQ3559" t="s">
        <v>4</v>
      </c>
    </row>
    <row r="3560" spans="1:43" x14ac:dyDescent="0.3">
      <c r="A3560" t="str">
        <f t="shared" ca="1" si="2145"/>
        <v>FY2020 Q4 Sep</v>
      </c>
      <c r="B3560">
        <f t="shared" ca="1" si="2146"/>
        <v>2020</v>
      </c>
      <c r="C3560" s="8" t="str">
        <f t="shared" ca="1" si="2147"/>
        <v>Sep</v>
      </c>
      <c r="D3560" s="8" t="str">
        <f t="shared" ca="1" si="2148"/>
        <v>Q4</v>
      </c>
      <c r="E3560">
        <f t="shared" ca="1" si="2149"/>
        <v>12</v>
      </c>
      <c r="F3560">
        <f t="shared" ca="1" si="2150"/>
        <v>4</v>
      </c>
      <c r="G3560">
        <f t="shared" ca="1" si="2151"/>
        <v>202012</v>
      </c>
      <c r="H3560">
        <f t="shared" ca="1" si="2152"/>
        <v>202004</v>
      </c>
      <c r="I3560" t="str">
        <f t="shared" ca="1" si="2153"/>
        <v>FY2020 Q3 Sep</v>
      </c>
      <c r="J3560">
        <f t="shared" ca="1" si="2154"/>
        <v>2020</v>
      </c>
      <c r="K3560" s="8" t="str">
        <f t="shared" ca="1" si="2155"/>
        <v>Sep</v>
      </c>
      <c r="L3560" s="8" t="str">
        <f t="shared" ca="1" si="2156"/>
        <v>Q3</v>
      </c>
      <c r="M3560">
        <f t="shared" ca="1" si="2157"/>
        <v>9</v>
      </c>
      <c r="N3560">
        <f t="shared" ca="1" si="2158"/>
        <v>3</v>
      </c>
      <c r="O3560">
        <f t="shared" ca="1" si="2159"/>
        <v>202009</v>
      </c>
      <c r="P3560">
        <f t="shared" ca="1" si="2160"/>
        <v>202003</v>
      </c>
      <c r="Q3560" t="str">
        <f t="shared" si="2161"/>
        <v>FY2020 Q1 Nov</v>
      </c>
      <c r="R3560">
        <f t="shared" si="2162"/>
        <v>2020</v>
      </c>
      <c r="S3560" s="8" t="str">
        <f t="shared" si="2163"/>
        <v>Nov</v>
      </c>
      <c r="T3560" s="8" t="str">
        <f t="shared" si="2164"/>
        <v>Q1</v>
      </c>
      <c r="U3560">
        <f t="shared" si="2165"/>
        <v>2</v>
      </c>
      <c r="V3560">
        <f t="shared" si="2166"/>
        <v>1</v>
      </c>
      <c r="W3560">
        <f t="shared" si="2167"/>
        <v>202002</v>
      </c>
      <c r="X3560">
        <f t="shared" si="2168"/>
        <v>202001</v>
      </c>
      <c r="Y3560" t="str">
        <f t="shared" si="2169"/>
        <v>FY2019 Q4 Nov</v>
      </c>
      <c r="Z3560">
        <f t="shared" si="2170"/>
        <v>2019</v>
      </c>
      <c r="AA3560" s="8" t="str">
        <f t="shared" si="2171"/>
        <v>Nov</v>
      </c>
      <c r="AB3560" s="8" t="str">
        <f t="shared" si="2172"/>
        <v>Q4</v>
      </c>
      <c r="AC3560">
        <f t="shared" si="2173"/>
        <v>11</v>
      </c>
      <c r="AD3560">
        <f t="shared" si="2174"/>
        <v>4</v>
      </c>
      <c r="AE3560">
        <f t="shared" si="2175"/>
        <v>201911</v>
      </c>
      <c r="AF3560">
        <f t="shared" si="2176"/>
        <v>201904</v>
      </c>
      <c r="AG3560" s="9">
        <f t="shared" ca="1" si="2177"/>
        <v>0</v>
      </c>
      <c r="AH3560">
        <f t="shared" ca="1" si="2178"/>
        <v>3</v>
      </c>
      <c r="AI3560" s="9">
        <f t="shared" ca="1" si="2179"/>
        <v>10</v>
      </c>
      <c r="AJ3560" s="9">
        <f t="shared" ca="1" si="2180"/>
        <v>1</v>
      </c>
      <c r="AK3560" s="9">
        <f t="shared" si="2181"/>
        <v>6</v>
      </c>
      <c r="AL3560" s="9">
        <f t="shared" si="2182"/>
        <v>46</v>
      </c>
      <c r="AM3560" s="9">
        <f t="shared" si="2183"/>
        <v>14</v>
      </c>
      <c r="AN3560" s="2">
        <v>43784.601388888892</v>
      </c>
      <c r="AO3560">
        <v>4961</v>
      </c>
      <c r="AP3560" s="1">
        <v>8500</v>
      </c>
      <c r="AQ3560" t="s">
        <v>4</v>
      </c>
    </row>
    <row r="3561" spans="1:43" x14ac:dyDescent="0.3">
      <c r="A3561" t="str">
        <f t="shared" ca="1" si="2145"/>
        <v>FY2020 Q4 Sep</v>
      </c>
      <c r="B3561">
        <f t="shared" ca="1" si="2146"/>
        <v>2020</v>
      </c>
      <c r="C3561" s="8" t="str">
        <f t="shared" ca="1" si="2147"/>
        <v>Sep</v>
      </c>
      <c r="D3561" s="8" t="str">
        <f t="shared" ca="1" si="2148"/>
        <v>Q4</v>
      </c>
      <c r="E3561">
        <f t="shared" ca="1" si="2149"/>
        <v>12</v>
      </c>
      <c r="F3561">
        <f t="shared" ca="1" si="2150"/>
        <v>4</v>
      </c>
      <c r="G3561">
        <f t="shared" ca="1" si="2151"/>
        <v>202012</v>
      </c>
      <c r="H3561">
        <f t="shared" ca="1" si="2152"/>
        <v>202004</v>
      </c>
      <c r="I3561" t="str">
        <f t="shared" ca="1" si="2153"/>
        <v>FY2020 Q3 Sep</v>
      </c>
      <c r="J3561">
        <f t="shared" ca="1" si="2154"/>
        <v>2020</v>
      </c>
      <c r="K3561" s="8" t="str">
        <f t="shared" ca="1" si="2155"/>
        <v>Sep</v>
      </c>
      <c r="L3561" s="8" t="str">
        <f t="shared" ca="1" si="2156"/>
        <v>Q3</v>
      </c>
      <c r="M3561">
        <f t="shared" ca="1" si="2157"/>
        <v>9</v>
      </c>
      <c r="N3561">
        <f t="shared" ca="1" si="2158"/>
        <v>3</v>
      </c>
      <c r="O3561">
        <f t="shared" ca="1" si="2159"/>
        <v>202009</v>
      </c>
      <c r="P3561">
        <f t="shared" ca="1" si="2160"/>
        <v>202003</v>
      </c>
      <c r="Q3561" t="str">
        <f t="shared" si="2161"/>
        <v>FY2020 Q1 Nov</v>
      </c>
      <c r="R3561">
        <f t="shared" si="2162"/>
        <v>2020</v>
      </c>
      <c r="S3561" s="8" t="str">
        <f t="shared" si="2163"/>
        <v>Nov</v>
      </c>
      <c r="T3561" s="8" t="str">
        <f t="shared" si="2164"/>
        <v>Q1</v>
      </c>
      <c r="U3561">
        <f t="shared" si="2165"/>
        <v>2</v>
      </c>
      <c r="V3561">
        <f t="shared" si="2166"/>
        <v>1</v>
      </c>
      <c r="W3561">
        <f t="shared" si="2167"/>
        <v>202002</v>
      </c>
      <c r="X3561">
        <f t="shared" si="2168"/>
        <v>202001</v>
      </c>
      <c r="Y3561" t="str">
        <f t="shared" si="2169"/>
        <v>FY2019 Q4 Nov</v>
      </c>
      <c r="Z3561">
        <f t="shared" si="2170"/>
        <v>2019</v>
      </c>
      <c r="AA3561" s="8" t="str">
        <f t="shared" si="2171"/>
        <v>Nov</v>
      </c>
      <c r="AB3561" s="8" t="str">
        <f t="shared" si="2172"/>
        <v>Q4</v>
      </c>
      <c r="AC3561">
        <f t="shared" si="2173"/>
        <v>11</v>
      </c>
      <c r="AD3561">
        <f t="shared" si="2174"/>
        <v>4</v>
      </c>
      <c r="AE3561">
        <f t="shared" si="2175"/>
        <v>201911</v>
      </c>
      <c r="AF3561">
        <f t="shared" si="2176"/>
        <v>201904</v>
      </c>
      <c r="AG3561" s="9">
        <f t="shared" ca="1" si="2177"/>
        <v>0</v>
      </c>
      <c r="AH3561">
        <f t="shared" ca="1" si="2178"/>
        <v>3</v>
      </c>
      <c r="AI3561" s="9">
        <f t="shared" ca="1" si="2179"/>
        <v>10</v>
      </c>
      <c r="AJ3561" s="9">
        <f t="shared" ca="1" si="2180"/>
        <v>1</v>
      </c>
      <c r="AK3561" s="9">
        <f t="shared" si="2181"/>
        <v>4</v>
      </c>
      <c r="AL3561" s="9">
        <f t="shared" si="2182"/>
        <v>45</v>
      </c>
      <c r="AM3561" s="9">
        <f t="shared" si="2183"/>
        <v>17</v>
      </c>
      <c r="AN3561" s="2">
        <v>43775.745833333334</v>
      </c>
      <c r="AO3561">
        <v>6741</v>
      </c>
      <c r="AP3561" s="1">
        <v>8500</v>
      </c>
      <c r="AQ3561" t="s">
        <v>4</v>
      </c>
    </row>
    <row r="3562" spans="1:43" x14ac:dyDescent="0.3">
      <c r="A3562" t="str">
        <f t="shared" ca="1" si="2145"/>
        <v>FY2020 Q4 Sep</v>
      </c>
      <c r="B3562">
        <f t="shared" ca="1" si="2146"/>
        <v>2020</v>
      </c>
      <c r="C3562" s="8" t="str">
        <f t="shared" ca="1" si="2147"/>
        <v>Sep</v>
      </c>
      <c r="D3562" s="8" t="str">
        <f t="shared" ca="1" si="2148"/>
        <v>Q4</v>
      </c>
      <c r="E3562">
        <f t="shared" ca="1" si="2149"/>
        <v>12</v>
      </c>
      <c r="F3562">
        <f t="shared" ca="1" si="2150"/>
        <v>4</v>
      </c>
      <c r="G3562">
        <f t="shared" ca="1" si="2151"/>
        <v>202012</v>
      </c>
      <c r="H3562">
        <f t="shared" ca="1" si="2152"/>
        <v>202004</v>
      </c>
      <c r="I3562" t="str">
        <f t="shared" ca="1" si="2153"/>
        <v>FY2020 Q3 Sep</v>
      </c>
      <c r="J3562">
        <f t="shared" ca="1" si="2154"/>
        <v>2020</v>
      </c>
      <c r="K3562" s="8" t="str">
        <f t="shared" ca="1" si="2155"/>
        <v>Sep</v>
      </c>
      <c r="L3562" s="8" t="str">
        <f t="shared" ca="1" si="2156"/>
        <v>Q3</v>
      </c>
      <c r="M3562">
        <f t="shared" ca="1" si="2157"/>
        <v>9</v>
      </c>
      <c r="N3562">
        <f t="shared" ca="1" si="2158"/>
        <v>3</v>
      </c>
      <c r="O3562">
        <f t="shared" ca="1" si="2159"/>
        <v>202009</v>
      </c>
      <c r="P3562">
        <f t="shared" ca="1" si="2160"/>
        <v>202003</v>
      </c>
      <c r="Q3562" t="str">
        <f t="shared" si="2161"/>
        <v>FY2019 Q4 Sep</v>
      </c>
      <c r="R3562">
        <f t="shared" si="2162"/>
        <v>2019</v>
      </c>
      <c r="S3562" s="8" t="str">
        <f t="shared" si="2163"/>
        <v>Sep</v>
      </c>
      <c r="T3562" s="8" t="str">
        <f t="shared" si="2164"/>
        <v>Q4</v>
      </c>
      <c r="U3562">
        <f t="shared" si="2165"/>
        <v>12</v>
      </c>
      <c r="V3562">
        <f t="shared" si="2166"/>
        <v>4</v>
      </c>
      <c r="W3562">
        <f t="shared" si="2167"/>
        <v>201912</v>
      </c>
      <c r="X3562">
        <f t="shared" si="2168"/>
        <v>201904</v>
      </c>
      <c r="Y3562" t="str">
        <f t="shared" si="2169"/>
        <v>FY2019 Q3 Sep</v>
      </c>
      <c r="Z3562">
        <f t="shared" si="2170"/>
        <v>2019</v>
      </c>
      <c r="AA3562" s="8" t="str">
        <f t="shared" si="2171"/>
        <v>Sep</v>
      </c>
      <c r="AB3562" s="8" t="str">
        <f t="shared" si="2172"/>
        <v>Q3</v>
      </c>
      <c r="AC3562">
        <f t="shared" si="2173"/>
        <v>9</v>
      </c>
      <c r="AD3562">
        <f t="shared" si="2174"/>
        <v>3</v>
      </c>
      <c r="AE3562">
        <f t="shared" si="2175"/>
        <v>201909</v>
      </c>
      <c r="AF3562">
        <f t="shared" si="2176"/>
        <v>201903</v>
      </c>
      <c r="AG3562" s="9">
        <f t="shared" ca="1" si="2177"/>
        <v>1</v>
      </c>
      <c r="AH3562">
        <f t="shared" ca="1" si="2178"/>
        <v>4</v>
      </c>
      <c r="AI3562" s="9">
        <f t="shared" ca="1" si="2179"/>
        <v>12</v>
      </c>
      <c r="AJ3562" s="9">
        <f t="shared" ca="1" si="2180"/>
        <v>1</v>
      </c>
      <c r="AK3562" s="9">
        <f t="shared" si="2181"/>
        <v>4</v>
      </c>
      <c r="AL3562" s="9">
        <f t="shared" si="2182"/>
        <v>38</v>
      </c>
      <c r="AM3562" s="9">
        <f t="shared" si="2183"/>
        <v>17</v>
      </c>
      <c r="AN3562" s="2">
        <v>43726.72152777778</v>
      </c>
      <c r="AO3562">
        <v>6890</v>
      </c>
      <c r="AP3562" s="1">
        <v>8500</v>
      </c>
      <c r="AQ3562" t="s">
        <v>4</v>
      </c>
    </row>
    <row r="3563" spans="1:43" x14ac:dyDescent="0.3">
      <c r="A3563" t="str">
        <f t="shared" ca="1" si="2145"/>
        <v>FY2020 Q4 Sep</v>
      </c>
      <c r="B3563">
        <f t="shared" ca="1" si="2146"/>
        <v>2020</v>
      </c>
      <c r="C3563" s="8" t="str">
        <f t="shared" ca="1" si="2147"/>
        <v>Sep</v>
      </c>
      <c r="D3563" s="8" t="str">
        <f t="shared" ca="1" si="2148"/>
        <v>Q4</v>
      </c>
      <c r="E3563">
        <f t="shared" ca="1" si="2149"/>
        <v>12</v>
      </c>
      <c r="F3563">
        <f t="shared" ca="1" si="2150"/>
        <v>4</v>
      </c>
      <c r="G3563">
        <f t="shared" ca="1" si="2151"/>
        <v>202012</v>
      </c>
      <c r="H3563">
        <f t="shared" ca="1" si="2152"/>
        <v>202004</v>
      </c>
      <c r="I3563" t="str">
        <f t="shared" ca="1" si="2153"/>
        <v>FY2020 Q3 Sep</v>
      </c>
      <c r="J3563">
        <f t="shared" ca="1" si="2154"/>
        <v>2020</v>
      </c>
      <c r="K3563" s="8" t="str">
        <f t="shared" ca="1" si="2155"/>
        <v>Sep</v>
      </c>
      <c r="L3563" s="8" t="str">
        <f t="shared" ca="1" si="2156"/>
        <v>Q3</v>
      </c>
      <c r="M3563">
        <f t="shared" ca="1" si="2157"/>
        <v>9</v>
      </c>
      <c r="N3563">
        <f t="shared" ca="1" si="2158"/>
        <v>3</v>
      </c>
      <c r="O3563">
        <f t="shared" ca="1" si="2159"/>
        <v>202009</v>
      </c>
      <c r="P3563">
        <f t="shared" ca="1" si="2160"/>
        <v>202003</v>
      </c>
      <c r="Q3563" t="str">
        <f t="shared" si="2161"/>
        <v>FY2020 Q1 Oct</v>
      </c>
      <c r="R3563">
        <f t="shared" si="2162"/>
        <v>2020</v>
      </c>
      <c r="S3563" s="8" t="str">
        <f t="shared" si="2163"/>
        <v>Oct</v>
      </c>
      <c r="T3563" s="8" t="str">
        <f t="shared" si="2164"/>
        <v>Q1</v>
      </c>
      <c r="U3563">
        <f t="shared" si="2165"/>
        <v>1</v>
      </c>
      <c r="V3563">
        <f t="shared" si="2166"/>
        <v>1</v>
      </c>
      <c r="W3563">
        <f t="shared" si="2167"/>
        <v>202001</v>
      </c>
      <c r="X3563">
        <f t="shared" si="2168"/>
        <v>202001</v>
      </c>
      <c r="Y3563" t="str">
        <f t="shared" si="2169"/>
        <v>FY2019 Q4 Oct</v>
      </c>
      <c r="Z3563">
        <f t="shared" si="2170"/>
        <v>2019</v>
      </c>
      <c r="AA3563" s="8" t="str">
        <f t="shared" si="2171"/>
        <v>Oct</v>
      </c>
      <c r="AB3563" s="8" t="str">
        <f t="shared" si="2172"/>
        <v>Q4</v>
      </c>
      <c r="AC3563">
        <f t="shared" si="2173"/>
        <v>10</v>
      </c>
      <c r="AD3563">
        <f t="shared" si="2174"/>
        <v>4</v>
      </c>
      <c r="AE3563">
        <f t="shared" si="2175"/>
        <v>201910</v>
      </c>
      <c r="AF3563">
        <f t="shared" si="2176"/>
        <v>201904</v>
      </c>
      <c r="AG3563" s="9">
        <f t="shared" ca="1" si="2177"/>
        <v>0</v>
      </c>
      <c r="AH3563">
        <f t="shared" ca="1" si="2178"/>
        <v>4</v>
      </c>
      <c r="AI3563" s="9">
        <f t="shared" ca="1" si="2179"/>
        <v>11</v>
      </c>
      <c r="AJ3563" s="9">
        <f t="shared" ca="1" si="2180"/>
        <v>1</v>
      </c>
      <c r="AK3563" s="9">
        <f t="shared" si="2181"/>
        <v>4</v>
      </c>
      <c r="AL3563" s="9">
        <f t="shared" si="2182"/>
        <v>41</v>
      </c>
      <c r="AM3563" s="9">
        <f t="shared" si="2183"/>
        <v>13</v>
      </c>
      <c r="AN3563" s="2">
        <v>43747.547222222223</v>
      </c>
      <c r="AO3563">
        <v>8157</v>
      </c>
      <c r="AP3563" s="1">
        <v>8500</v>
      </c>
      <c r="AQ3563" t="s">
        <v>4</v>
      </c>
    </row>
    <row r="3564" spans="1:43" x14ac:dyDescent="0.3">
      <c r="A3564" t="str">
        <f t="shared" ca="1" si="2145"/>
        <v>FY2020 Q4 Sep</v>
      </c>
      <c r="B3564">
        <f t="shared" ca="1" si="2146"/>
        <v>2020</v>
      </c>
      <c r="C3564" s="8" t="str">
        <f t="shared" ca="1" si="2147"/>
        <v>Sep</v>
      </c>
      <c r="D3564" s="8" t="str">
        <f t="shared" ca="1" si="2148"/>
        <v>Q4</v>
      </c>
      <c r="E3564">
        <f t="shared" ca="1" si="2149"/>
        <v>12</v>
      </c>
      <c r="F3564">
        <f t="shared" ca="1" si="2150"/>
        <v>4</v>
      </c>
      <c r="G3564">
        <f t="shared" ca="1" si="2151"/>
        <v>202012</v>
      </c>
      <c r="H3564">
        <f t="shared" ca="1" si="2152"/>
        <v>202004</v>
      </c>
      <c r="I3564" t="str">
        <f t="shared" ca="1" si="2153"/>
        <v>FY2020 Q3 Sep</v>
      </c>
      <c r="J3564">
        <f t="shared" ca="1" si="2154"/>
        <v>2020</v>
      </c>
      <c r="K3564" s="8" t="str">
        <f t="shared" ca="1" si="2155"/>
        <v>Sep</v>
      </c>
      <c r="L3564" s="8" t="str">
        <f t="shared" ca="1" si="2156"/>
        <v>Q3</v>
      </c>
      <c r="M3564">
        <f t="shared" ca="1" si="2157"/>
        <v>9</v>
      </c>
      <c r="N3564">
        <f t="shared" ca="1" si="2158"/>
        <v>3</v>
      </c>
      <c r="O3564">
        <f t="shared" ca="1" si="2159"/>
        <v>202009</v>
      </c>
      <c r="P3564">
        <f t="shared" ca="1" si="2160"/>
        <v>202003</v>
      </c>
      <c r="Q3564" t="str">
        <f t="shared" si="2161"/>
        <v>FY2020 Q1 Nov</v>
      </c>
      <c r="R3564">
        <f t="shared" si="2162"/>
        <v>2020</v>
      </c>
      <c r="S3564" s="8" t="str">
        <f t="shared" si="2163"/>
        <v>Nov</v>
      </c>
      <c r="T3564" s="8" t="str">
        <f t="shared" si="2164"/>
        <v>Q1</v>
      </c>
      <c r="U3564">
        <f t="shared" si="2165"/>
        <v>2</v>
      </c>
      <c r="V3564">
        <f t="shared" si="2166"/>
        <v>1</v>
      </c>
      <c r="W3564">
        <f t="shared" si="2167"/>
        <v>202002</v>
      </c>
      <c r="X3564">
        <f t="shared" si="2168"/>
        <v>202001</v>
      </c>
      <c r="Y3564" t="str">
        <f t="shared" si="2169"/>
        <v>FY2019 Q4 Nov</v>
      </c>
      <c r="Z3564">
        <f t="shared" si="2170"/>
        <v>2019</v>
      </c>
      <c r="AA3564" s="8" t="str">
        <f t="shared" si="2171"/>
        <v>Nov</v>
      </c>
      <c r="AB3564" s="8" t="str">
        <f t="shared" si="2172"/>
        <v>Q4</v>
      </c>
      <c r="AC3564">
        <f t="shared" si="2173"/>
        <v>11</v>
      </c>
      <c r="AD3564">
        <f t="shared" si="2174"/>
        <v>4</v>
      </c>
      <c r="AE3564">
        <f t="shared" si="2175"/>
        <v>201911</v>
      </c>
      <c r="AF3564">
        <f t="shared" si="2176"/>
        <v>201904</v>
      </c>
      <c r="AG3564" s="9">
        <f t="shared" ca="1" si="2177"/>
        <v>0</v>
      </c>
      <c r="AH3564">
        <f t="shared" ca="1" si="2178"/>
        <v>3</v>
      </c>
      <c r="AI3564" s="9">
        <f t="shared" ca="1" si="2179"/>
        <v>10</v>
      </c>
      <c r="AJ3564" s="9">
        <f t="shared" ca="1" si="2180"/>
        <v>1</v>
      </c>
      <c r="AK3564" s="9">
        <f t="shared" si="2181"/>
        <v>6</v>
      </c>
      <c r="AL3564" s="9">
        <f t="shared" si="2182"/>
        <v>45</v>
      </c>
      <c r="AM3564" s="9">
        <f t="shared" si="2183"/>
        <v>11</v>
      </c>
      <c r="AN3564" s="2">
        <v>43777.477777777778</v>
      </c>
      <c r="AO3564">
        <v>8157</v>
      </c>
      <c r="AP3564" s="1">
        <v>8500</v>
      </c>
      <c r="AQ3564" t="s">
        <v>4</v>
      </c>
    </row>
    <row r="3565" spans="1:43" x14ac:dyDescent="0.3">
      <c r="A3565" t="str">
        <f t="shared" ca="1" si="2145"/>
        <v>FY2020 Q4 Sep</v>
      </c>
      <c r="B3565">
        <f t="shared" ca="1" si="2146"/>
        <v>2020</v>
      </c>
      <c r="C3565" s="8" t="str">
        <f t="shared" ca="1" si="2147"/>
        <v>Sep</v>
      </c>
      <c r="D3565" s="8" t="str">
        <f t="shared" ca="1" si="2148"/>
        <v>Q4</v>
      </c>
      <c r="E3565">
        <f t="shared" ca="1" si="2149"/>
        <v>12</v>
      </c>
      <c r="F3565">
        <f t="shared" ca="1" si="2150"/>
        <v>4</v>
      </c>
      <c r="G3565">
        <f t="shared" ca="1" si="2151"/>
        <v>202012</v>
      </c>
      <c r="H3565">
        <f t="shared" ca="1" si="2152"/>
        <v>202004</v>
      </c>
      <c r="I3565" t="str">
        <f t="shared" ca="1" si="2153"/>
        <v>FY2020 Q3 Sep</v>
      </c>
      <c r="J3565">
        <f t="shared" ca="1" si="2154"/>
        <v>2020</v>
      </c>
      <c r="K3565" s="8" t="str">
        <f t="shared" ca="1" si="2155"/>
        <v>Sep</v>
      </c>
      <c r="L3565" s="8" t="str">
        <f t="shared" ca="1" si="2156"/>
        <v>Q3</v>
      </c>
      <c r="M3565">
        <f t="shared" ca="1" si="2157"/>
        <v>9</v>
      </c>
      <c r="N3565">
        <f t="shared" ca="1" si="2158"/>
        <v>3</v>
      </c>
      <c r="O3565">
        <f t="shared" ca="1" si="2159"/>
        <v>202009</v>
      </c>
      <c r="P3565">
        <f t="shared" ca="1" si="2160"/>
        <v>202003</v>
      </c>
      <c r="Q3565" t="str">
        <f t="shared" si="2161"/>
        <v>FY2019 Q4 Sep</v>
      </c>
      <c r="R3565">
        <f t="shared" si="2162"/>
        <v>2019</v>
      </c>
      <c r="S3565" s="8" t="str">
        <f t="shared" si="2163"/>
        <v>Sep</v>
      </c>
      <c r="T3565" s="8" t="str">
        <f t="shared" si="2164"/>
        <v>Q4</v>
      </c>
      <c r="U3565">
        <f t="shared" si="2165"/>
        <v>12</v>
      </c>
      <c r="V3565">
        <f t="shared" si="2166"/>
        <v>4</v>
      </c>
      <c r="W3565">
        <f t="shared" si="2167"/>
        <v>201912</v>
      </c>
      <c r="X3565">
        <f t="shared" si="2168"/>
        <v>201904</v>
      </c>
      <c r="Y3565" t="str">
        <f t="shared" si="2169"/>
        <v>FY2019 Q3 Sep</v>
      </c>
      <c r="Z3565">
        <f t="shared" si="2170"/>
        <v>2019</v>
      </c>
      <c r="AA3565" s="8" t="str">
        <f t="shared" si="2171"/>
        <v>Sep</v>
      </c>
      <c r="AB3565" s="8" t="str">
        <f t="shared" si="2172"/>
        <v>Q3</v>
      </c>
      <c r="AC3565">
        <f t="shared" si="2173"/>
        <v>9</v>
      </c>
      <c r="AD3565">
        <f t="shared" si="2174"/>
        <v>3</v>
      </c>
      <c r="AE3565">
        <f t="shared" si="2175"/>
        <v>201909</v>
      </c>
      <c r="AF3565">
        <f t="shared" si="2176"/>
        <v>201903</v>
      </c>
      <c r="AG3565" s="9">
        <f t="shared" ca="1" si="2177"/>
        <v>1</v>
      </c>
      <c r="AH3565">
        <f t="shared" ca="1" si="2178"/>
        <v>4</v>
      </c>
      <c r="AI3565" s="9">
        <f t="shared" ca="1" si="2179"/>
        <v>12</v>
      </c>
      <c r="AJ3565" s="9">
        <f t="shared" ca="1" si="2180"/>
        <v>1</v>
      </c>
      <c r="AK3565" s="9">
        <f t="shared" si="2181"/>
        <v>4</v>
      </c>
      <c r="AL3565" s="9">
        <f t="shared" si="2182"/>
        <v>39</v>
      </c>
      <c r="AM3565" s="9">
        <f t="shared" si="2183"/>
        <v>18</v>
      </c>
      <c r="AN3565" s="2">
        <v>43733.78125</v>
      </c>
      <c r="AO3565">
        <v>8578</v>
      </c>
      <c r="AP3565" s="1">
        <v>8500</v>
      </c>
      <c r="AQ3565" t="s">
        <v>4</v>
      </c>
    </row>
    <row r="3566" spans="1:43" x14ac:dyDescent="0.3">
      <c r="A3566" t="str">
        <f t="shared" ca="1" si="2145"/>
        <v>FY2020 Q4 Sep</v>
      </c>
      <c r="B3566">
        <f t="shared" ca="1" si="2146"/>
        <v>2020</v>
      </c>
      <c r="C3566" s="8" t="str">
        <f t="shared" ca="1" si="2147"/>
        <v>Sep</v>
      </c>
      <c r="D3566" s="8" t="str">
        <f t="shared" ca="1" si="2148"/>
        <v>Q4</v>
      </c>
      <c r="E3566">
        <f t="shared" ca="1" si="2149"/>
        <v>12</v>
      </c>
      <c r="F3566">
        <f t="shared" ca="1" si="2150"/>
        <v>4</v>
      </c>
      <c r="G3566">
        <f t="shared" ca="1" si="2151"/>
        <v>202012</v>
      </c>
      <c r="H3566">
        <f t="shared" ca="1" si="2152"/>
        <v>202004</v>
      </c>
      <c r="I3566" t="str">
        <f t="shared" ca="1" si="2153"/>
        <v>FY2020 Q3 Sep</v>
      </c>
      <c r="J3566">
        <f t="shared" ca="1" si="2154"/>
        <v>2020</v>
      </c>
      <c r="K3566" s="8" t="str">
        <f t="shared" ca="1" si="2155"/>
        <v>Sep</v>
      </c>
      <c r="L3566" s="8" t="str">
        <f t="shared" ca="1" si="2156"/>
        <v>Q3</v>
      </c>
      <c r="M3566">
        <f t="shared" ca="1" si="2157"/>
        <v>9</v>
      </c>
      <c r="N3566">
        <f t="shared" ca="1" si="2158"/>
        <v>3</v>
      </c>
      <c r="O3566">
        <f t="shared" ca="1" si="2159"/>
        <v>202009</v>
      </c>
      <c r="P3566">
        <f t="shared" ca="1" si="2160"/>
        <v>202003</v>
      </c>
      <c r="Q3566" t="str">
        <f t="shared" si="2161"/>
        <v>FY2020 Q2 Mar</v>
      </c>
      <c r="R3566">
        <f t="shared" si="2162"/>
        <v>2020</v>
      </c>
      <c r="S3566" s="8" t="str">
        <f t="shared" si="2163"/>
        <v>Mar</v>
      </c>
      <c r="T3566" s="8" t="str">
        <f t="shared" si="2164"/>
        <v>Q2</v>
      </c>
      <c r="U3566">
        <f t="shared" si="2165"/>
        <v>6</v>
      </c>
      <c r="V3566">
        <f t="shared" si="2166"/>
        <v>2</v>
      </c>
      <c r="W3566">
        <f t="shared" si="2167"/>
        <v>202006</v>
      </c>
      <c r="X3566">
        <f t="shared" si="2168"/>
        <v>202002</v>
      </c>
      <c r="Y3566" t="str">
        <f t="shared" si="2169"/>
        <v>FY2020 Q1 Mar</v>
      </c>
      <c r="Z3566">
        <f t="shared" si="2170"/>
        <v>2020</v>
      </c>
      <c r="AA3566" s="8" t="str">
        <f t="shared" si="2171"/>
        <v>Mar</v>
      </c>
      <c r="AB3566" s="8" t="str">
        <f t="shared" si="2172"/>
        <v>Q1</v>
      </c>
      <c r="AC3566">
        <f t="shared" si="2173"/>
        <v>3</v>
      </c>
      <c r="AD3566">
        <f t="shared" si="2174"/>
        <v>1</v>
      </c>
      <c r="AE3566">
        <f t="shared" si="2175"/>
        <v>202003</v>
      </c>
      <c r="AF3566">
        <f t="shared" si="2176"/>
        <v>202001</v>
      </c>
      <c r="AG3566" s="9">
        <f t="shared" ca="1" si="2177"/>
        <v>0</v>
      </c>
      <c r="AH3566">
        <f t="shared" ca="1" si="2178"/>
        <v>2</v>
      </c>
      <c r="AI3566" s="9">
        <f t="shared" ca="1" si="2179"/>
        <v>6</v>
      </c>
      <c r="AJ3566" s="9">
        <f t="shared" ca="1" si="2180"/>
        <v>0</v>
      </c>
      <c r="AK3566" s="9">
        <f t="shared" si="2181"/>
        <v>2</v>
      </c>
      <c r="AL3566" s="9">
        <f t="shared" si="2182"/>
        <v>10</v>
      </c>
      <c r="AM3566" s="9">
        <f t="shared" si="2183"/>
        <v>17</v>
      </c>
      <c r="AN3566" s="2">
        <v>43892.73333333333</v>
      </c>
      <c r="AO3566">
        <v>3438</v>
      </c>
      <c r="AP3566" s="1">
        <v>8400</v>
      </c>
      <c r="AQ3566" t="s">
        <v>4</v>
      </c>
    </row>
    <row r="3567" spans="1:43" x14ac:dyDescent="0.3">
      <c r="A3567" t="str">
        <f t="shared" ca="1" si="2145"/>
        <v>FY2020 Q4 Sep</v>
      </c>
      <c r="B3567">
        <f t="shared" ca="1" si="2146"/>
        <v>2020</v>
      </c>
      <c r="C3567" s="8" t="str">
        <f t="shared" ca="1" si="2147"/>
        <v>Sep</v>
      </c>
      <c r="D3567" s="8" t="str">
        <f t="shared" ca="1" si="2148"/>
        <v>Q4</v>
      </c>
      <c r="E3567">
        <f t="shared" ca="1" si="2149"/>
        <v>12</v>
      </c>
      <c r="F3567">
        <f t="shared" ca="1" si="2150"/>
        <v>4</v>
      </c>
      <c r="G3567">
        <f t="shared" ca="1" si="2151"/>
        <v>202012</v>
      </c>
      <c r="H3567">
        <f t="shared" ca="1" si="2152"/>
        <v>202004</v>
      </c>
      <c r="I3567" t="str">
        <f t="shared" ca="1" si="2153"/>
        <v>FY2020 Q3 Sep</v>
      </c>
      <c r="J3567">
        <f t="shared" ca="1" si="2154"/>
        <v>2020</v>
      </c>
      <c r="K3567" s="8" t="str">
        <f t="shared" ca="1" si="2155"/>
        <v>Sep</v>
      </c>
      <c r="L3567" s="8" t="str">
        <f t="shared" ca="1" si="2156"/>
        <v>Q3</v>
      </c>
      <c r="M3567">
        <f t="shared" ca="1" si="2157"/>
        <v>9</v>
      </c>
      <c r="N3567">
        <f t="shared" ca="1" si="2158"/>
        <v>3</v>
      </c>
      <c r="O3567">
        <f t="shared" ca="1" si="2159"/>
        <v>202009</v>
      </c>
      <c r="P3567">
        <f t="shared" ca="1" si="2160"/>
        <v>202003</v>
      </c>
      <c r="Q3567" t="str">
        <f t="shared" si="2161"/>
        <v>FY2020 Q2 Feb</v>
      </c>
      <c r="R3567">
        <f t="shared" si="2162"/>
        <v>2020</v>
      </c>
      <c r="S3567" s="8" t="str">
        <f t="shared" si="2163"/>
        <v>Feb</v>
      </c>
      <c r="T3567" s="8" t="str">
        <f t="shared" si="2164"/>
        <v>Q2</v>
      </c>
      <c r="U3567">
        <f t="shared" si="2165"/>
        <v>5</v>
      </c>
      <c r="V3567">
        <f t="shared" si="2166"/>
        <v>2</v>
      </c>
      <c r="W3567">
        <f t="shared" si="2167"/>
        <v>202005</v>
      </c>
      <c r="X3567">
        <f t="shared" si="2168"/>
        <v>202002</v>
      </c>
      <c r="Y3567" t="str">
        <f t="shared" si="2169"/>
        <v>FY2020 Q1 Feb</v>
      </c>
      <c r="Z3567">
        <f t="shared" si="2170"/>
        <v>2020</v>
      </c>
      <c r="AA3567" s="8" t="str">
        <f t="shared" si="2171"/>
        <v>Feb</v>
      </c>
      <c r="AB3567" s="8" t="str">
        <f t="shared" si="2172"/>
        <v>Q1</v>
      </c>
      <c r="AC3567">
        <f t="shared" si="2173"/>
        <v>2</v>
      </c>
      <c r="AD3567">
        <f t="shared" si="2174"/>
        <v>1</v>
      </c>
      <c r="AE3567">
        <f t="shared" si="2175"/>
        <v>202002</v>
      </c>
      <c r="AF3567">
        <f t="shared" si="2176"/>
        <v>202001</v>
      </c>
      <c r="AG3567" s="9">
        <f t="shared" ca="1" si="2177"/>
        <v>0</v>
      </c>
      <c r="AH3567">
        <f t="shared" ca="1" si="2178"/>
        <v>2</v>
      </c>
      <c r="AI3567" s="9">
        <f t="shared" ca="1" si="2179"/>
        <v>7</v>
      </c>
      <c r="AJ3567" s="9">
        <f t="shared" ca="1" si="2180"/>
        <v>0</v>
      </c>
      <c r="AK3567" s="9">
        <f t="shared" si="2181"/>
        <v>2</v>
      </c>
      <c r="AL3567" s="9">
        <f t="shared" si="2182"/>
        <v>7</v>
      </c>
      <c r="AM3567" s="9">
        <f t="shared" si="2183"/>
        <v>10</v>
      </c>
      <c r="AN3567" s="2">
        <v>43871.431944444441</v>
      </c>
      <c r="AO3567">
        <v>4333</v>
      </c>
      <c r="AP3567" s="1">
        <v>8400</v>
      </c>
      <c r="AQ3567" t="s">
        <v>4</v>
      </c>
    </row>
    <row r="3568" spans="1:43" x14ac:dyDescent="0.3">
      <c r="A3568" t="str">
        <f t="shared" ca="1" si="2145"/>
        <v>FY2020 Q4 Sep</v>
      </c>
      <c r="B3568">
        <f t="shared" ca="1" si="2146"/>
        <v>2020</v>
      </c>
      <c r="C3568" s="8" t="str">
        <f t="shared" ca="1" si="2147"/>
        <v>Sep</v>
      </c>
      <c r="D3568" s="8" t="str">
        <f t="shared" ca="1" si="2148"/>
        <v>Q4</v>
      </c>
      <c r="E3568">
        <f t="shared" ca="1" si="2149"/>
        <v>12</v>
      </c>
      <c r="F3568">
        <f t="shared" ca="1" si="2150"/>
        <v>4</v>
      </c>
      <c r="G3568">
        <f t="shared" ca="1" si="2151"/>
        <v>202012</v>
      </c>
      <c r="H3568">
        <f t="shared" ca="1" si="2152"/>
        <v>202004</v>
      </c>
      <c r="I3568" t="str">
        <f t="shared" ca="1" si="2153"/>
        <v>FY2020 Q3 Sep</v>
      </c>
      <c r="J3568">
        <f t="shared" ca="1" si="2154"/>
        <v>2020</v>
      </c>
      <c r="K3568" s="8" t="str">
        <f t="shared" ca="1" si="2155"/>
        <v>Sep</v>
      </c>
      <c r="L3568" s="8" t="str">
        <f t="shared" ca="1" si="2156"/>
        <v>Q3</v>
      </c>
      <c r="M3568">
        <f t="shared" ca="1" si="2157"/>
        <v>9</v>
      </c>
      <c r="N3568">
        <f t="shared" ca="1" si="2158"/>
        <v>3</v>
      </c>
      <c r="O3568">
        <f t="shared" ca="1" si="2159"/>
        <v>202009</v>
      </c>
      <c r="P3568">
        <f t="shared" ca="1" si="2160"/>
        <v>202003</v>
      </c>
      <c r="Q3568" t="str">
        <f t="shared" si="2161"/>
        <v>FY2020 Q2 Feb</v>
      </c>
      <c r="R3568">
        <f t="shared" si="2162"/>
        <v>2020</v>
      </c>
      <c r="S3568" s="8" t="str">
        <f t="shared" si="2163"/>
        <v>Feb</v>
      </c>
      <c r="T3568" s="8" t="str">
        <f t="shared" si="2164"/>
        <v>Q2</v>
      </c>
      <c r="U3568">
        <f t="shared" si="2165"/>
        <v>5</v>
      </c>
      <c r="V3568">
        <f t="shared" si="2166"/>
        <v>2</v>
      </c>
      <c r="W3568">
        <f t="shared" si="2167"/>
        <v>202005</v>
      </c>
      <c r="X3568">
        <f t="shared" si="2168"/>
        <v>202002</v>
      </c>
      <c r="Y3568" t="str">
        <f t="shared" si="2169"/>
        <v>FY2020 Q1 Feb</v>
      </c>
      <c r="Z3568">
        <f t="shared" si="2170"/>
        <v>2020</v>
      </c>
      <c r="AA3568" s="8" t="str">
        <f t="shared" si="2171"/>
        <v>Feb</v>
      </c>
      <c r="AB3568" s="8" t="str">
        <f t="shared" si="2172"/>
        <v>Q1</v>
      </c>
      <c r="AC3568">
        <f t="shared" si="2173"/>
        <v>2</v>
      </c>
      <c r="AD3568">
        <f t="shared" si="2174"/>
        <v>1</v>
      </c>
      <c r="AE3568">
        <f t="shared" si="2175"/>
        <v>202002</v>
      </c>
      <c r="AF3568">
        <f t="shared" si="2176"/>
        <v>202001</v>
      </c>
      <c r="AG3568" s="9">
        <f t="shared" ca="1" si="2177"/>
        <v>0</v>
      </c>
      <c r="AH3568">
        <f t="shared" ca="1" si="2178"/>
        <v>2</v>
      </c>
      <c r="AI3568" s="9">
        <f t="shared" ca="1" si="2179"/>
        <v>7</v>
      </c>
      <c r="AJ3568" s="9">
        <f t="shared" ca="1" si="2180"/>
        <v>0</v>
      </c>
      <c r="AK3568" s="9">
        <f t="shared" si="2181"/>
        <v>5</v>
      </c>
      <c r="AL3568" s="9">
        <f t="shared" si="2182"/>
        <v>6</v>
      </c>
      <c r="AM3568" s="9">
        <f t="shared" si="2183"/>
        <v>15</v>
      </c>
      <c r="AN3568" s="2">
        <v>43867.631944444445</v>
      </c>
      <c r="AO3568">
        <v>4504</v>
      </c>
      <c r="AP3568" s="1">
        <v>8400</v>
      </c>
      <c r="AQ3568" t="s">
        <v>4</v>
      </c>
    </row>
    <row r="3569" spans="1:43" x14ac:dyDescent="0.3">
      <c r="A3569" t="str">
        <f t="shared" ca="1" si="2145"/>
        <v>FY2020 Q4 Sep</v>
      </c>
      <c r="B3569">
        <f t="shared" ca="1" si="2146"/>
        <v>2020</v>
      </c>
      <c r="C3569" s="8" t="str">
        <f t="shared" ca="1" si="2147"/>
        <v>Sep</v>
      </c>
      <c r="D3569" s="8" t="str">
        <f t="shared" ca="1" si="2148"/>
        <v>Q4</v>
      </c>
      <c r="E3569">
        <f t="shared" ca="1" si="2149"/>
        <v>12</v>
      </c>
      <c r="F3569">
        <f t="shared" ca="1" si="2150"/>
        <v>4</v>
      </c>
      <c r="G3569">
        <f t="shared" ca="1" si="2151"/>
        <v>202012</v>
      </c>
      <c r="H3569">
        <f t="shared" ca="1" si="2152"/>
        <v>202004</v>
      </c>
      <c r="I3569" t="str">
        <f t="shared" ca="1" si="2153"/>
        <v>FY2020 Q3 Sep</v>
      </c>
      <c r="J3569">
        <f t="shared" ca="1" si="2154"/>
        <v>2020</v>
      </c>
      <c r="K3569" s="8" t="str">
        <f t="shared" ca="1" si="2155"/>
        <v>Sep</v>
      </c>
      <c r="L3569" s="8" t="str">
        <f t="shared" ca="1" si="2156"/>
        <v>Q3</v>
      </c>
      <c r="M3569">
        <f t="shared" ca="1" si="2157"/>
        <v>9</v>
      </c>
      <c r="N3569">
        <f t="shared" ca="1" si="2158"/>
        <v>3</v>
      </c>
      <c r="O3569">
        <f t="shared" ca="1" si="2159"/>
        <v>202009</v>
      </c>
      <c r="P3569">
        <f t="shared" ca="1" si="2160"/>
        <v>202003</v>
      </c>
      <c r="Q3569" t="str">
        <f t="shared" si="2161"/>
        <v>FY2020 Q2 Feb</v>
      </c>
      <c r="R3569">
        <f t="shared" si="2162"/>
        <v>2020</v>
      </c>
      <c r="S3569" s="8" t="str">
        <f t="shared" si="2163"/>
        <v>Feb</v>
      </c>
      <c r="T3569" s="8" t="str">
        <f t="shared" si="2164"/>
        <v>Q2</v>
      </c>
      <c r="U3569">
        <f t="shared" si="2165"/>
        <v>5</v>
      </c>
      <c r="V3569">
        <f t="shared" si="2166"/>
        <v>2</v>
      </c>
      <c r="W3569">
        <f t="shared" si="2167"/>
        <v>202005</v>
      </c>
      <c r="X3569">
        <f t="shared" si="2168"/>
        <v>202002</v>
      </c>
      <c r="Y3569" t="str">
        <f t="shared" si="2169"/>
        <v>FY2020 Q1 Feb</v>
      </c>
      <c r="Z3569">
        <f t="shared" si="2170"/>
        <v>2020</v>
      </c>
      <c r="AA3569" s="8" t="str">
        <f t="shared" si="2171"/>
        <v>Feb</v>
      </c>
      <c r="AB3569" s="8" t="str">
        <f t="shared" si="2172"/>
        <v>Q1</v>
      </c>
      <c r="AC3569">
        <f t="shared" si="2173"/>
        <v>2</v>
      </c>
      <c r="AD3569">
        <f t="shared" si="2174"/>
        <v>1</v>
      </c>
      <c r="AE3569">
        <f t="shared" si="2175"/>
        <v>202002</v>
      </c>
      <c r="AF3569">
        <f t="shared" si="2176"/>
        <v>202001</v>
      </c>
      <c r="AG3569" s="9">
        <f t="shared" ca="1" si="2177"/>
        <v>0</v>
      </c>
      <c r="AH3569">
        <f t="shared" ca="1" si="2178"/>
        <v>2</v>
      </c>
      <c r="AI3569" s="9">
        <f t="shared" ca="1" si="2179"/>
        <v>7</v>
      </c>
      <c r="AJ3569" s="9">
        <f t="shared" ca="1" si="2180"/>
        <v>0</v>
      </c>
      <c r="AK3569" s="9">
        <f t="shared" si="2181"/>
        <v>6</v>
      </c>
      <c r="AL3569" s="9">
        <f t="shared" si="2182"/>
        <v>8</v>
      </c>
      <c r="AM3569" s="9">
        <f t="shared" si="2183"/>
        <v>14</v>
      </c>
      <c r="AN3569" s="2">
        <v>43882.61041666667</v>
      </c>
      <c r="AO3569">
        <v>6135</v>
      </c>
      <c r="AP3569" s="1">
        <v>8400</v>
      </c>
      <c r="AQ3569" t="s">
        <v>4</v>
      </c>
    </row>
    <row r="3570" spans="1:43" x14ac:dyDescent="0.3">
      <c r="A3570" t="str">
        <f t="shared" ca="1" si="2145"/>
        <v>FY2020 Q4 Sep</v>
      </c>
      <c r="B3570">
        <f t="shared" ca="1" si="2146"/>
        <v>2020</v>
      </c>
      <c r="C3570" s="8" t="str">
        <f t="shared" ca="1" si="2147"/>
        <v>Sep</v>
      </c>
      <c r="D3570" s="8" t="str">
        <f t="shared" ca="1" si="2148"/>
        <v>Q4</v>
      </c>
      <c r="E3570">
        <f t="shared" ca="1" si="2149"/>
        <v>12</v>
      </c>
      <c r="F3570">
        <f t="shared" ca="1" si="2150"/>
        <v>4</v>
      </c>
      <c r="G3570">
        <f t="shared" ca="1" si="2151"/>
        <v>202012</v>
      </c>
      <c r="H3570">
        <f t="shared" ca="1" si="2152"/>
        <v>202004</v>
      </c>
      <c r="I3570" t="str">
        <f t="shared" ca="1" si="2153"/>
        <v>FY2020 Q3 Sep</v>
      </c>
      <c r="J3570">
        <f t="shared" ca="1" si="2154"/>
        <v>2020</v>
      </c>
      <c r="K3570" s="8" t="str">
        <f t="shared" ca="1" si="2155"/>
        <v>Sep</v>
      </c>
      <c r="L3570" s="8" t="str">
        <f t="shared" ca="1" si="2156"/>
        <v>Q3</v>
      </c>
      <c r="M3570">
        <f t="shared" ca="1" si="2157"/>
        <v>9</v>
      </c>
      <c r="N3570">
        <f t="shared" ca="1" si="2158"/>
        <v>3</v>
      </c>
      <c r="O3570">
        <f t="shared" ca="1" si="2159"/>
        <v>202009</v>
      </c>
      <c r="P3570">
        <f t="shared" ca="1" si="2160"/>
        <v>202003</v>
      </c>
      <c r="Q3570" t="str">
        <f t="shared" si="2161"/>
        <v>FY2020 Q2 Feb</v>
      </c>
      <c r="R3570">
        <f t="shared" si="2162"/>
        <v>2020</v>
      </c>
      <c r="S3570" s="8" t="str">
        <f t="shared" si="2163"/>
        <v>Feb</v>
      </c>
      <c r="T3570" s="8" t="str">
        <f t="shared" si="2164"/>
        <v>Q2</v>
      </c>
      <c r="U3570">
        <f t="shared" si="2165"/>
        <v>5</v>
      </c>
      <c r="V3570">
        <f t="shared" si="2166"/>
        <v>2</v>
      </c>
      <c r="W3570">
        <f t="shared" si="2167"/>
        <v>202005</v>
      </c>
      <c r="X3570">
        <f t="shared" si="2168"/>
        <v>202002</v>
      </c>
      <c r="Y3570" t="str">
        <f t="shared" si="2169"/>
        <v>FY2020 Q1 Feb</v>
      </c>
      <c r="Z3570">
        <f t="shared" si="2170"/>
        <v>2020</v>
      </c>
      <c r="AA3570" s="8" t="str">
        <f t="shared" si="2171"/>
        <v>Feb</v>
      </c>
      <c r="AB3570" s="8" t="str">
        <f t="shared" si="2172"/>
        <v>Q1</v>
      </c>
      <c r="AC3570">
        <f t="shared" si="2173"/>
        <v>2</v>
      </c>
      <c r="AD3570">
        <f t="shared" si="2174"/>
        <v>1</v>
      </c>
      <c r="AE3570">
        <f t="shared" si="2175"/>
        <v>202002</v>
      </c>
      <c r="AF3570">
        <f t="shared" si="2176"/>
        <v>202001</v>
      </c>
      <c r="AG3570" s="9">
        <f t="shared" ca="1" si="2177"/>
        <v>0</v>
      </c>
      <c r="AH3570">
        <f t="shared" ca="1" si="2178"/>
        <v>2</v>
      </c>
      <c r="AI3570" s="9">
        <f t="shared" ca="1" si="2179"/>
        <v>7</v>
      </c>
      <c r="AJ3570" s="9">
        <f t="shared" ca="1" si="2180"/>
        <v>0</v>
      </c>
      <c r="AK3570" s="9">
        <f t="shared" si="2181"/>
        <v>7</v>
      </c>
      <c r="AL3570" s="9">
        <f t="shared" si="2182"/>
        <v>6</v>
      </c>
      <c r="AM3570" s="9">
        <f t="shared" si="2183"/>
        <v>10</v>
      </c>
      <c r="AN3570" s="2">
        <v>43869.428472222222</v>
      </c>
      <c r="AO3570">
        <v>7368</v>
      </c>
      <c r="AP3570" s="1">
        <v>8400</v>
      </c>
      <c r="AQ3570" t="s">
        <v>4</v>
      </c>
    </row>
    <row r="3571" spans="1:43" x14ac:dyDescent="0.3">
      <c r="A3571" t="str">
        <f t="shared" ca="1" si="2145"/>
        <v>FY2020 Q4 Sep</v>
      </c>
      <c r="B3571">
        <f t="shared" ca="1" si="2146"/>
        <v>2020</v>
      </c>
      <c r="C3571" s="8" t="str">
        <f t="shared" ca="1" si="2147"/>
        <v>Sep</v>
      </c>
      <c r="D3571" s="8" t="str">
        <f t="shared" ca="1" si="2148"/>
        <v>Q4</v>
      </c>
      <c r="E3571">
        <f t="shared" ca="1" si="2149"/>
        <v>12</v>
      </c>
      <c r="F3571">
        <f t="shared" ca="1" si="2150"/>
        <v>4</v>
      </c>
      <c r="G3571">
        <f t="shared" ca="1" si="2151"/>
        <v>202012</v>
      </c>
      <c r="H3571">
        <f t="shared" ca="1" si="2152"/>
        <v>202004</v>
      </c>
      <c r="I3571" t="str">
        <f t="shared" ca="1" si="2153"/>
        <v>FY2020 Q3 Sep</v>
      </c>
      <c r="J3571">
        <f t="shared" ca="1" si="2154"/>
        <v>2020</v>
      </c>
      <c r="K3571" s="8" t="str">
        <f t="shared" ca="1" si="2155"/>
        <v>Sep</v>
      </c>
      <c r="L3571" s="8" t="str">
        <f t="shared" ca="1" si="2156"/>
        <v>Q3</v>
      </c>
      <c r="M3571">
        <f t="shared" ca="1" si="2157"/>
        <v>9</v>
      </c>
      <c r="N3571">
        <f t="shared" ca="1" si="2158"/>
        <v>3</v>
      </c>
      <c r="O3571">
        <f t="shared" ca="1" si="2159"/>
        <v>202009</v>
      </c>
      <c r="P3571">
        <f t="shared" ca="1" si="2160"/>
        <v>202003</v>
      </c>
      <c r="Q3571" t="str">
        <f t="shared" si="2161"/>
        <v>FY2020 Q2 Feb</v>
      </c>
      <c r="R3571">
        <f t="shared" si="2162"/>
        <v>2020</v>
      </c>
      <c r="S3571" s="8" t="str">
        <f t="shared" si="2163"/>
        <v>Feb</v>
      </c>
      <c r="T3571" s="8" t="str">
        <f t="shared" si="2164"/>
        <v>Q2</v>
      </c>
      <c r="U3571">
        <f t="shared" si="2165"/>
        <v>5</v>
      </c>
      <c r="V3571">
        <f t="shared" si="2166"/>
        <v>2</v>
      </c>
      <c r="W3571">
        <f t="shared" si="2167"/>
        <v>202005</v>
      </c>
      <c r="X3571">
        <f t="shared" si="2168"/>
        <v>202002</v>
      </c>
      <c r="Y3571" t="str">
        <f t="shared" si="2169"/>
        <v>FY2020 Q1 Feb</v>
      </c>
      <c r="Z3571">
        <f t="shared" si="2170"/>
        <v>2020</v>
      </c>
      <c r="AA3571" s="8" t="str">
        <f t="shared" si="2171"/>
        <v>Feb</v>
      </c>
      <c r="AB3571" s="8" t="str">
        <f t="shared" si="2172"/>
        <v>Q1</v>
      </c>
      <c r="AC3571">
        <f t="shared" si="2173"/>
        <v>2</v>
      </c>
      <c r="AD3571">
        <f t="shared" si="2174"/>
        <v>1</v>
      </c>
      <c r="AE3571">
        <f t="shared" si="2175"/>
        <v>202002</v>
      </c>
      <c r="AF3571">
        <f t="shared" si="2176"/>
        <v>202001</v>
      </c>
      <c r="AG3571" s="9">
        <f t="shared" ca="1" si="2177"/>
        <v>0</v>
      </c>
      <c r="AH3571">
        <f t="shared" ca="1" si="2178"/>
        <v>2</v>
      </c>
      <c r="AI3571" s="9">
        <f t="shared" ca="1" si="2179"/>
        <v>7</v>
      </c>
      <c r="AJ3571" s="9">
        <f t="shared" ca="1" si="2180"/>
        <v>0</v>
      </c>
      <c r="AK3571" s="9">
        <f t="shared" si="2181"/>
        <v>3</v>
      </c>
      <c r="AL3571" s="9">
        <f t="shared" si="2182"/>
        <v>9</v>
      </c>
      <c r="AM3571" s="9">
        <f t="shared" si="2183"/>
        <v>13</v>
      </c>
      <c r="AN3571" s="2">
        <v>43886.576388888891</v>
      </c>
      <c r="AO3571">
        <v>8577</v>
      </c>
      <c r="AP3571" s="1">
        <v>8400</v>
      </c>
      <c r="AQ3571" t="s">
        <v>4</v>
      </c>
    </row>
    <row r="3572" spans="1:43" x14ac:dyDescent="0.3">
      <c r="A3572" t="str">
        <f t="shared" ca="1" si="2145"/>
        <v>FY2020 Q4 Sep</v>
      </c>
      <c r="B3572">
        <f t="shared" ca="1" si="2146"/>
        <v>2020</v>
      </c>
      <c r="C3572" s="8" t="str">
        <f t="shared" ca="1" si="2147"/>
        <v>Sep</v>
      </c>
      <c r="D3572" s="8" t="str">
        <f t="shared" ca="1" si="2148"/>
        <v>Q4</v>
      </c>
      <c r="E3572">
        <f t="shared" ca="1" si="2149"/>
        <v>12</v>
      </c>
      <c r="F3572">
        <f t="shared" ca="1" si="2150"/>
        <v>4</v>
      </c>
      <c r="G3572">
        <f t="shared" ca="1" si="2151"/>
        <v>202012</v>
      </c>
      <c r="H3572">
        <f t="shared" ca="1" si="2152"/>
        <v>202004</v>
      </c>
      <c r="I3572" t="str">
        <f t="shared" ca="1" si="2153"/>
        <v>FY2020 Q3 Sep</v>
      </c>
      <c r="J3572">
        <f t="shared" ca="1" si="2154"/>
        <v>2020</v>
      </c>
      <c r="K3572" s="8" t="str">
        <f t="shared" ca="1" si="2155"/>
        <v>Sep</v>
      </c>
      <c r="L3572" s="8" t="str">
        <f t="shared" ca="1" si="2156"/>
        <v>Q3</v>
      </c>
      <c r="M3572">
        <f t="shared" ca="1" si="2157"/>
        <v>9</v>
      </c>
      <c r="N3572">
        <f t="shared" ca="1" si="2158"/>
        <v>3</v>
      </c>
      <c r="O3572">
        <f t="shared" ca="1" si="2159"/>
        <v>202009</v>
      </c>
      <c r="P3572">
        <f t="shared" ca="1" si="2160"/>
        <v>202003</v>
      </c>
      <c r="Q3572" t="str">
        <f t="shared" si="2161"/>
        <v>FY2020 Q2 Feb</v>
      </c>
      <c r="R3572">
        <f t="shared" si="2162"/>
        <v>2020</v>
      </c>
      <c r="S3572" s="8" t="str">
        <f t="shared" si="2163"/>
        <v>Feb</v>
      </c>
      <c r="T3572" s="8" t="str">
        <f t="shared" si="2164"/>
        <v>Q2</v>
      </c>
      <c r="U3572">
        <f t="shared" si="2165"/>
        <v>5</v>
      </c>
      <c r="V3572">
        <f t="shared" si="2166"/>
        <v>2</v>
      </c>
      <c r="W3572">
        <f t="shared" si="2167"/>
        <v>202005</v>
      </c>
      <c r="X3572">
        <f t="shared" si="2168"/>
        <v>202002</v>
      </c>
      <c r="Y3572" t="str">
        <f t="shared" si="2169"/>
        <v>FY2020 Q1 Feb</v>
      </c>
      <c r="Z3572">
        <f t="shared" si="2170"/>
        <v>2020</v>
      </c>
      <c r="AA3572" s="8" t="str">
        <f t="shared" si="2171"/>
        <v>Feb</v>
      </c>
      <c r="AB3572" s="8" t="str">
        <f t="shared" si="2172"/>
        <v>Q1</v>
      </c>
      <c r="AC3572">
        <f t="shared" si="2173"/>
        <v>2</v>
      </c>
      <c r="AD3572">
        <f t="shared" si="2174"/>
        <v>1</v>
      </c>
      <c r="AE3572">
        <f t="shared" si="2175"/>
        <v>202002</v>
      </c>
      <c r="AF3572">
        <f t="shared" si="2176"/>
        <v>202001</v>
      </c>
      <c r="AG3572" s="9">
        <f t="shared" ca="1" si="2177"/>
        <v>0</v>
      </c>
      <c r="AH3572">
        <f t="shared" ca="1" si="2178"/>
        <v>2</v>
      </c>
      <c r="AI3572" s="9">
        <f t="shared" ca="1" si="2179"/>
        <v>7</v>
      </c>
      <c r="AJ3572" s="9">
        <f t="shared" ca="1" si="2180"/>
        <v>0</v>
      </c>
      <c r="AK3572" s="9">
        <f t="shared" si="2181"/>
        <v>2</v>
      </c>
      <c r="AL3572" s="9">
        <f t="shared" si="2182"/>
        <v>8</v>
      </c>
      <c r="AM3572" s="9">
        <f t="shared" si="2183"/>
        <v>9</v>
      </c>
      <c r="AN3572" s="2">
        <v>43878.394444444442</v>
      </c>
      <c r="AO3572">
        <v>8776</v>
      </c>
      <c r="AP3572" s="1">
        <v>8400</v>
      </c>
      <c r="AQ3572" t="s">
        <v>4</v>
      </c>
    </row>
    <row r="3573" spans="1:43" x14ac:dyDescent="0.3">
      <c r="A3573" t="str">
        <f t="shared" ca="1" si="2145"/>
        <v>FY2020 Q4 Sep</v>
      </c>
      <c r="B3573">
        <f t="shared" ca="1" si="2146"/>
        <v>2020</v>
      </c>
      <c r="C3573" s="8" t="str">
        <f t="shared" ca="1" si="2147"/>
        <v>Sep</v>
      </c>
      <c r="D3573" s="8" t="str">
        <f t="shared" ca="1" si="2148"/>
        <v>Q4</v>
      </c>
      <c r="E3573">
        <f t="shared" ca="1" si="2149"/>
        <v>12</v>
      </c>
      <c r="F3573">
        <f t="shared" ca="1" si="2150"/>
        <v>4</v>
      </c>
      <c r="G3573">
        <f t="shared" ca="1" si="2151"/>
        <v>202012</v>
      </c>
      <c r="H3573">
        <f t="shared" ca="1" si="2152"/>
        <v>202004</v>
      </c>
      <c r="I3573" t="str">
        <f t="shared" ca="1" si="2153"/>
        <v>FY2020 Q3 Sep</v>
      </c>
      <c r="J3573">
        <f t="shared" ca="1" si="2154"/>
        <v>2020</v>
      </c>
      <c r="K3573" s="8" t="str">
        <f t="shared" ca="1" si="2155"/>
        <v>Sep</v>
      </c>
      <c r="L3573" s="8" t="str">
        <f t="shared" ca="1" si="2156"/>
        <v>Q3</v>
      </c>
      <c r="M3573">
        <f t="shared" ca="1" si="2157"/>
        <v>9</v>
      </c>
      <c r="N3573">
        <f t="shared" ca="1" si="2158"/>
        <v>3</v>
      </c>
      <c r="O3573">
        <f t="shared" ca="1" si="2159"/>
        <v>202009</v>
      </c>
      <c r="P3573">
        <f t="shared" ca="1" si="2160"/>
        <v>202003</v>
      </c>
      <c r="Q3573" t="str">
        <f t="shared" si="2161"/>
        <v>FY2020 Q2 Mar</v>
      </c>
      <c r="R3573">
        <f t="shared" si="2162"/>
        <v>2020</v>
      </c>
      <c r="S3573" s="8" t="str">
        <f t="shared" si="2163"/>
        <v>Mar</v>
      </c>
      <c r="T3573" s="8" t="str">
        <f t="shared" si="2164"/>
        <v>Q2</v>
      </c>
      <c r="U3573">
        <f t="shared" si="2165"/>
        <v>6</v>
      </c>
      <c r="V3573">
        <f t="shared" si="2166"/>
        <v>2</v>
      </c>
      <c r="W3573">
        <f t="shared" si="2167"/>
        <v>202006</v>
      </c>
      <c r="X3573">
        <f t="shared" si="2168"/>
        <v>202002</v>
      </c>
      <c r="Y3573" t="str">
        <f t="shared" si="2169"/>
        <v>FY2020 Q1 Mar</v>
      </c>
      <c r="Z3573">
        <f t="shared" si="2170"/>
        <v>2020</v>
      </c>
      <c r="AA3573" s="8" t="str">
        <f t="shared" si="2171"/>
        <v>Mar</v>
      </c>
      <c r="AB3573" s="8" t="str">
        <f t="shared" si="2172"/>
        <v>Q1</v>
      </c>
      <c r="AC3573">
        <f t="shared" si="2173"/>
        <v>3</v>
      </c>
      <c r="AD3573">
        <f t="shared" si="2174"/>
        <v>1</v>
      </c>
      <c r="AE3573">
        <f t="shared" si="2175"/>
        <v>202003</v>
      </c>
      <c r="AF3573">
        <f t="shared" si="2176"/>
        <v>202001</v>
      </c>
      <c r="AG3573" s="9">
        <f t="shared" ca="1" si="2177"/>
        <v>0</v>
      </c>
      <c r="AH3573">
        <f t="shared" ca="1" si="2178"/>
        <v>2</v>
      </c>
      <c r="AI3573" s="9">
        <f t="shared" ca="1" si="2179"/>
        <v>6</v>
      </c>
      <c r="AJ3573" s="9">
        <f t="shared" ca="1" si="2180"/>
        <v>0</v>
      </c>
      <c r="AK3573" s="9">
        <f t="shared" si="2181"/>
        <v>5</v>
      </c>
      <c r="AL3573" s="9">
        <f t="shared" si="2182"/>
        <v>10</v>
      </c>
      <c r="AM3573" s="9">
        <f t="shared" si="2183"/>
        <v>10</v>
      </c>
      <c r="AN3573" s="2">
        <v>43895.451388888891</v>
      </c>
      <c r="AO3573">
        <v>7588</v>
      </c>
      <c r="AP3573" s="1">
        <v>8350</v>
      </c>
      <c r="AQ3573" t="s">
        <v>4</v>
      </c>
    </row>
    <row r="3574" spans="1:43" x14ac:dyDescent="0.3">
      <c r="A3574" t="str">
        <f t="shared" ca="1" si="2145"/>
        <v>FY2020 Q4 Sep</v>
      </c>
      <c r="B3574">
        <f t="shared" ca="1" si="2146"/>
        <v>2020</v>
      </c>
      <c r="C3574" s="8" t="str">
        <f t="shared" ca="1" si="2147"/>
        <v>Sep</v>
      </c>
      <c r="D3574" s="8" t="str">
        <f t="shared" ca="1" si="2148"/>
        <v>Q4</v>
      </c>
      <c r="E3574">
        <f t="shared" ca="1" si="2149"/>
        <v>12</v>
      </c>
      <c r="F3574">
        <f t="shared" ca="1" si="2150"/>
        <v>4</v>
      </c>
      <c r="G3574">
        <f t="shared" ca="1" si="2151"/>
        <v>202012</v>
      </c>
      <c r="H3574">
        <f t="shared" ca="1" si="2152"/>
        <v>202004</v>
      </c>
      <c r="I3574" t="str">
        <f t="shared" ca="1" si="2153"/>
        <v>FY2020 Q3 Sep</v>
      </c>
      <c r="J3574">
        <f t="shared" ca="1" si="2154"/>
        <v>2020</v>
      </c>
      <c r="K3574" s="8" t="str">
        <f t="shared" ca="1" si="2155"/>
        <v>Sep</v>
      </c>
      <c r="L3574" s="8" t="str">
        <f t="shared" ca="1" si="2156"/>
        <v>Q3</v>
      </c>
      <c r="M3574">
        <f t="shared" ca="1" si="2157"/>
        <v>9</v>
      </c>
      <c r="N3574">
        <f t="shared" ca="1" si="2158"/>
        <v>3</v>
      </c>
      <c r="O3574">
        <f t="shared" ca="1" si="2159"/>
        <v>202009</v>
      </c>
      <c r="P3574">
        <f t="shared" ca="1" si="2160"/>
        <v>202003</v>
      </c>
      <c r="Q3574" t="str">
        <f t="shared" si="2161"/>
        <v>FY2020 Q2 Feb</v>
      </c>
      <c r="R3574">
        <f t="shared" si="2162"/>
        <v>2020</v>
      </c>
      <c r="S3574" s="8" t="str">
        <f t="shared" si="2163"/>
        <v>Feb</v>
      </c>
      <c r="T3574" s="8" t="str">
        <f t="shared" si="2164"/>
        <v>Q2</v>
      </c>
      <c r="U3574">
        <f t="shared" si="2165"/>
        <v>5</v>
      </c>
      <c r="V3574">
        <f t="shared" si="2166"/>
        <v>2</v>
      </c>
      <c r="W3574">
        <f t="shared" si="2167"/>
        <v>202005</v>
      </c>
      <c r="X3574">
        <f t="shared" si="2168"/>
        <v>202002</v>
      </c>
      <c r="Y3574" t="str">
        <f t="shared" si="2169"/>
        <v>FY2020 Q1 Feb</v>
      </c>
      <c r="Z3574">
        <f t="shared" si="2170"/>
        <v>2020</v>
      </c>
      <c r="AA3574" s="8" t="str">
        <f t="shared" si="2171"/>
        <v>Feb</v>
      </c>
      <c r="AB3574" s="8" t="str">
        <f t="shared" si="2172"/>
        <v>Q1</v>
      </c>
      <c r="AC3574">
        <f t="shared" si="2173"/>
        <v>2</v>
      </c>
      <c r="AD3574">
        <f t="shared" si="2174"/>
        <v>1</v>
      </c>
      <c r="AE3574">
        <f t="shared" si="2175"/>
        <v>202002</v>
      </c>
      <c r="AF3574">
        <f t="shared" si="2176"/>
        <v>202001</v>
      </c>
      <c r="AG3574" s="9">
        <f t="shared" ca="1" si="2177"/>
        <v>0</v>
      </c>
      <c r="AH3574">
        <f t="shared" ca="1" si="2178"/>
        <v>2</v>
      </c>
      <c r="AI3574" s="9">
        <f t="shared" ca="1" si="2179"/>
        <v>7</v>
      </c>
      <c r="AJ3574" s="9">
        <f t="shared" ca="1" si="2180"/>
        <v>0</v>
      </c>
      <c r="AK3574" s="9">
        <f t="shared" si="2181"/>
        <v>2</v>
      </c>
      <c r="AL3574" s="9">
        <f t="shared" si="2182"/>
        <v>9</v>
      </c>
      <c r="AM3574" s="9">
        <f t="shared" si="2183"/>
        <v>17</v>
      </c>
      <c r="AN3574" s="2">
        <v>43885.729166666664</v>
      </c>
      <c r="AO3574">
        <v>204</v>
      </c>
      <c r="AP3574" s="1">
        <v>8300</v>
      </c>
      <c r="AQ3574" t="s">
        <v>4</v>
      </c>
    </row>
    <row r="3575" spans="1:43" x14ac:dyDescent="0.3">
      <c r="A3575" t="str">
        <f t="shared" ca="1" si="2145"/>
        <v>FY2020 Q4 Sep</v>
      </c>
      <c r="B3575">
        <f t="shared" ca="1" si="2146"/>
        <v>2020</v>
      </c>
      <c r="C3575" s="8" t="str">
        <f t="shared" ca="1" si="2147"/>
        <v>Sep</v>
      </c>
      <c r="D3575" s="8" t="str">
        <f t="shared" ca="1" si="2148"/>
        <v>Q4</v>
      </c>
      <c r="E3575">
        <f t="shared" ca="1" si="2149"/>
        <v>12</v>
      </c>
      <c r="F3575">
        <f t="shared" ca="1" si="2150"/>
        <v>4</v>
      </c>
      <c r="G3575">
        <f t="shared" ca="1" si="2151"/>
        <v>202012</v>
      </c>
      <c r="H3575">
        <f t="shared" ca="1" si="2152"/>
        <v>202004</v>
      </c>
      <c r="I3575" t="str">
        <f t="shared" ca="1" si="2153"/>
        <v>FY2020 Q3 Sep</v>
      </c>
      <c r="J3575">
        <f t="shared" ca="1" si="2154"/>
        <v>2020</v>
      </c>
      <c r="K3575" s="8" t="str">
        <f t="shared" ca="1" si="2155"/>
        <v>Sep</v>
      </c>
      <c r="L3575" s="8" t="str">
        <f t="shared" ca="1" si="2156"/>
        <v>Q3</v>
      </c>
      <c r="M3575">
        <f t="shared" ca="1" si="2157"/>
        <v>9</v>
      </c>
      <c r="N3575">
        <f t="shared" ca="1" si="2158"/>
        <v>3</v>
      </c>
      <c r="O3575">
        <f t="shared" ca="1" si="2159"/>
        <v>202009</v>
      </c>
      <c r="P3575">
        <f t="shared" ca="1" si="2160"/>
        <v>202003</v>
      </c>
      <c r="Q3575" t="str">
        <f t="shared" si="2161"/>
        <v>FY2020 Q2 Feb</v>
      </c>
      <c r="R3575">
        <f t="shared" si="2162"/>
        <v>2020</v>
      </c>
      <c r="S3575" s="8" t="str">
        <f t="shared" si="2163"/>
        <v>Feb</v>
      </c>
      <c r="T3575" s="8" t="str">
        <f t="shared" si="2164"/>
        <v>Q2</v>
      </c>
      <c r="U3575">
        <f t="shared" si="2165"/>
        <v>5</v>
      </c>
      <c r="V3575">
        <f t="shared" si="2166"/>
        <v>2</v>
      </c>
      <c r="W3575">
        <f t="shared" si="2167"/>
        <v>202005</v>
      </c>
      <c r="X3575">
        <f t="shared" si="2168"/>
        <v>202002</v>
      </c>
      <c r="Y3575" t="str">
        <f t="shared" si="2169"/>
        <v>FY2020 Q1 Feb</v>
      </c>
      <c r="Z3575">
        <f t="shared" si="2170"/>
        <v>2020</v>
      </c>
      <c r="AA3575" s="8" t="str">
        <f t="shared" si="2171"/>
        <v>Feb</v>
      </c>
      <c r="AB3575" s="8" t="str">
        <f t="shared" si="2172"/>
        <v>Q1</v>
      </c>
      <c r="AC3575">
        <f t="shared" si="2173"/>
        <v>2</v>
      </c>
      <c r="AD3575">
        <f t="shared" si="2174"/>
        <v>1</v>
      </c>
      <c r="AE3575">
        <f t="shared" si="2175"/>
        <v>202002</v>
      </c>
      <c r="AF3575">
        <f t="shared" si="2176"/>
        <v>202001</v>
      </c>
      <c r="AG3575" s="9">
        <f t="shared" ca="1" si="2177"/>
        <v>0</v>
      </c>
      <c r="AH3575">
        <f t="shared" ca="1" si="2178"/>
        <v>2</v>
      </c>
      <c r="AI3575" s="9">
        <f t="shared" ca="1" si="2179"/>
        <v>7</v>
      </c>
      <c r="AJ3575" s="9">
        <f t="shared" ca="1" si="2180"/>
        <v>0</v>
      </c>
      <c r="AK3575" s="9">
        <f t="shared" si="2181"/>
        <v>4</v>
      </c>
      <c r="AL3575" s="9">
        <f t="shared" si="2182"/>
        <v>9</v>
      </c>
      <c r="AM3575" s="9">
        <f t="shared" si="2183"/>
        <v>17</v>
      </c>
      <c r="AN3575" s="2">
        <v>43887.736111111109</v>
      </c>
      <c r="AO3575">
        <v>204</v>
      </c>
      <c r="AP3575" s="1">
        <v>8300</v>
      </c>
      <c r="AQ3575" t="s">
        <v>4</v>
      </c>
    </row>
    <row r="3576" spans="1:43" x14ac:dyDescent="0.3">
      <c r="A3576" t="str">
        <f t="shared" ca="1" si="2145"/>
        <v>FY2020 Q4 Sep</v>
      </c>
      <c r="B3576">
        <f t="shared" ca="1" si="2146"/>
        <v>2020</v>
      </c>
      <c r="C3576" s="8" t="str">
        <f t="shared" ca="1" si="2147"/>
        <v>Sep</v>
      </c>
      <c r="D3576" s="8" t="str">
        <f t="shared" ca="1" si="2148"/>
        <v>Q4</v>
      </c>
      <c r="E3576">
        <f t="shared" ca="1" si="2149"/>
        <v>12</v>
      </c>
      <c r="F3576">
        <f t="shared" ca="1" si="2150"/>
        <v>4</v>
      </c>
      <c r="G3576">
        <f t="shared" ca="1" si="2151"/>
        <v>202012</v>
      </c>
      <c r="H3576">
        <f t="shared" ca="1" si="2152"/>
        <v>202004</v>
      </c>
      <c r="I3576" t="str">
        <f t="shared" ca="1" si="2153"/>
        <v>FY2020 Q3 Sep</v>
      </c>
      <c r="J3576">
        <f t="shared" ca="1" si="2154"/>
        <v>2020</v>
      </c>
      <c r="K3576" s="8" t="str">
        <f t="shared" ca="1" si="2155"/>
        <v>Sep</v>
      </c>
      <c r="L3576" s="8" t="str">
        <f t="shared" ca="1" si="2156"/>
        <v>Q3</v>
      </c>
      <c r="M3576">
        <f t="shared" ca="1" si="2157"/>
        <v>9</v>
      </c>
      <c r="N3576">
        <f t="shared" ca="1" si="2158"/>
        <v>3</v>
      </c>
      <c r="O3576">
        <f t="shared" ca="1" si="2159"/>
        <v>202009</v>
      </c>
      <c r="P3576">
        <f t="shared" ca="1" si="2160"/>
        <v>202003</v>
      </c>
      <c r="Q3576" t="str">
        <f t="shared" si="2161"/>
        <v>FY2020 Q2 Mar</v>
      </c>
      <c r="R3576">
        <f t="shared" si="2162"/>
        <v>2020</v>
      </c>
      <c r="S3576" s="8" t="str">
        <f t="shared" si="2163"/>
        <v>Mar</v>
      </c>
      <c r="T3576" s="8" t="str">
        <f t="shared" si="2164"/>
        <v>Q2</v>
      </c>
      <c r="U3576">
        <f t="shared" si="2165"/>
        <v>6</v>
      </c>
      <c r="V3576">
        <f t="shared" si="2166"/>
        <v>2</v>
      </c>
      <c r="W3576">
        <f t="shared" si="2167"/>
        <v>202006</v>
      </c>
      <c r="X3576">
        <f t="shared" si="2168"/>
        <v>202002</v>
      </c>
      <c r="Y3576" t="str">
        <f t="shared" si="2169"/>
        <v>FY2020 Q1 Mar</v>
      </c>
      <c r="Z3576">
        <f t="shared" si="2170"/>
        <v>2020</v>
      </c>
      <c r="AA3576" s="8" t="str">
        <f t="shared" si="2171"/>
        <v>Mar</v>
      </c>
      <c r="AB3576" s="8" t="str">
        <f t="shared" si="2172"/>
        <v>Q1</v>
      </c>
      <c r="AC3576">
        <f t="shared" si="2173"/>
        <v>3</v>
      </c>
      <c r="AD3576">
        <f t="shared" si="2174"/>
        <v>1</v>
      </c>
      <c r="AE3576">
        <f t="shared" si="2175"/>
        <v>202003</v>
      </c>
      <c r="AF3576">
        <f t="shared" si="2176"/>
        <v>202001</v>
      </c>
      <c r="AG3576" s="9">
        <f t="shared" ca="1" si="2177"/>
        <v>0</v>
      </c>
      <c r="AH3576">
        <f t="shared" ca="1" si="2178"/>
        <v>2</v>
      </c>
      <c r="AI3576" s="9">
        <f t="shared" ca="1" si="2179"/>
        <v>6</v>
      </c>
      <c r="AJ3576" s="9">
        <f t="shared" ca="1" si="2180"/>
        <v>0</v>
      </c>
      <c r="AK3576" s="9">
        <f t="shared" si="2181"/>
        <v>4</v>
      </c>
      <c r="AL3576" s="9">
        <f t="shared" si="2182"/>
        <v>10</v>
      </c>
      <c r="AM3576" s="9">
        <f t="shared" si="2183"/>
        <v>17</v>
      </c>
      <c r="AN3576" s="2">
        <v>43894.73333333333</v>
      </c>
      <c r="AO3576">
        <v>204</v>
      </c>
      <c r="AP3576" s="1">
        <v>8300</v>
      </c>
      <c r="AQ3576" t="s">
        <v>4</v>
      </c>
    </row>
    <row r="3577" spans="1:43" x14ac:dyDescent="0.3">
      <c r="A3577" t="str">
        <f t="shared" ca="1" si="2145"/>
        <v>FY2020 Q4 Sep</v>
      </c>
      <c r="B3577">
        <f t="shared" ca="1" si="2146"/>
        <v>2020</v>
      </c>
      <c r="C3577" s="8" t="str">
        <f t="shared" ca="1" si="2147"/>
        <v>Sep</v>
      </c>
      <c r="D3577" s="8" t="str">
        <f t="shared" ca="1" si="2148"/>
        <v>Q4</v>
      </c>
      <c r="E3577">
        <f t="shared" ca="1" si="2149"/>
        <v>12</v>
      </c>
      <c r="F3577">
        <f t="shared" ca="1" si="2150"/>
        <v>4</v>
      </c>
      <c r="G3577">
        <f t="shared" ca="1" si="2151"/>
        <v>202012</v>
      </c>
      <c r="H3577">
        <f t="shared" ca="1" si="2152"/>
        <v>202004</v>
      </c>
      <c r="I3577" t="str">
        <f t="shared" ca="1" si="2153"/>
        <v>FY2020 Q3 Sep</v>
      </c>
      <c r="J3577">
        <f t="shared" ca="1" si="2154"/>
        <v>2020</v>
      </c>
      <c r="K3577" s="8" t="str">
        <f t="shared" ca="1" si="2155"/>
        <v>Sep</v>
      </c>
      <c r="L3577" s="8" t="str">
        <f t="shared" ca="1" si="2156"/>
        <v>Q3</v>
      </c>
      <c r="M3577">
        <f t="shared" ca="1" si="2157"/>
        <v>9</v>
      </c>
      <c r="N3577">
        <f t="shared" ca="1" si="2158"/>
        <v>3</v>
      </c>
      <c r="O3577">
        <f t="shared" ca="1" si="2159"/>
        <v>202009</v>
      </c>
      <c r="P3577">
        <f t="shared" ca="1" si="2160"/>
        <v>202003</v>
      </c>
      <c r="Q3577" t="str">
        <f t="shared" si="2161"/>
        <v>FY2020 Q1 Oct</v>
      </c>
      <c r="R3577">
        <f t="shared" si="2162"/>
        <v>2020</v>
      </c>
      <c r="S3577" s="8" t="str">
        <f t="shared" si="2163"/>
        <v>Oct</v>
      </c>
      <c r="T3577" s="8" t="str">
        <f t="shared" si="2164"/>
        <v>Q1</v>
      </c>
      <c r="U3577">
        <f t="shared" si="2165"/>
        <v>1</v>
      </c>
      <c r="V3577">
        <f t="shared" si="2166"/>
        <v>1</v>
      </c>
      <c r="W3577">
        <f t="shared" si="2167"/>
        <v>202001</v>
      </c>
      <c r="X3577">
        <f t="shared" si="2168"/>
        <v>202001</v>
      </c>
      <c r="Y3577" t="str">
        <f t="shared" si="2169"/>
        <v>FY2019 Q4 Oct</v>
      </c>
      <c r="Z3577">
        <f t="shared" si="2170"/>
        <v>2019</v>
      </c>
      <c r="AA3577" s="8" t="str">
        <f t="shared" si="2171"/>
        <v>Oct</v>
      </c>
      <c r="AB3577" s="8" t="str">
        <f t="shared" si="2172"/>
        <v>Q4</v>
      </c>
      <c r="AC3577">
        <f t="shared" si="2173"/>
        <v>10</v>
      </c>
      <c r="AD3577">
        <f t="shared" si="2174"/>
        <v>4</v>
      </c>
      <c r="AE3577">
        <f t="shared" si="2175"/>
        <v>201910</v>
      </c>
      <c r="AF3577">
        <f t="shared" si="2176"/>
        <v>201904</v>
      </c>
      <c r="AG3577" s="9">
        <f t="shared" ca="1" si="2177"/>
        <v>0</v>
      </c>
      <c r="AH3577">
        <f t="shared" ca="1" si="2178"/>
        <v>4</v>
      </c>
      <c r="AI3577" s="9">
        <f t="shared" ca="1" si="2179"/>
        <v>11</v>
      </c>
      <c r="AJ3577" s="9">
        <f t="shared" ca="1" si="2180"/>
        <v>1</v>
      </c>
      <c r="AK3577" s="9">
        <f t="shared" si="2181"/>
        <v>3</v>
      </c>
      <c r="AL3577" s="9">
        <f t="shared" si="2182"/>
        <v>41</v>
      </c>
      <c r="AM3577" s="9">
        <f t="shared" si="2183"/>
        <v>13</v>
      </c>
      <c r="AN3577" s="2">
        <v>43746.5625</v>
      </c>
      <c r="AO3577">
        <v>534</v>
      </c>
      <c r="AP3577" s="1">
        <v>8300</v>
      </c>
      <c r="AQ3577" t="s">
        <v>4</v>
      </c>
    </row>
    <row r="3578" spans="1:43" x14ac:dyDescent="0.3">
      <c r="A3578" t="str">
        <f t="shared" ca="1" si="2145"/>
        <v>FY2020 Q4 Sep</v>
      </c>
      <c r="B3578">
        <f t="shared" ca="1" si="2146"/>
        <v>2020</v>
      </c>
      <c r="C3578" s="8" t="str">
        <f t="shared" ca="1" si="2147"/>
        <v>Sep</v>
      </c>
      <c r="D3578" s="8" t="str">
        <f t="shared" ca="1" si="2148"/>
        <v>Q4</v>
      </c>
      <c r="E3578">
        <f t="shared" ca="1" si="2149"/>
        <v>12</v>
      </c>
      <c r="F3578">
        <f t="shared" ca="1" si="2150"/>
        <v>4</v>
      </c>
      <c r="G3578">
        <f t="shared" ca="1" si="2151"/>
        <v>202012</v>
      </c>
      <c r="H3578">
        <f t="shared" ca="1" si="2152"/>
        <v>202004</v>
      </c>
      <c r="I3578" t="str">
        <f t="shared" ca="1" si="2153"/>
        <v>FY2020 Q3 Sep</v>
      </c>
      <c r="J3578">
        <f t="shared" ca="1" si="2154"/>
        <v>2020</v>
      </c>
      <c r="K3578" s="8" t="str">
        <f t="shared" ca="1" si="2155"/>
        <v>Sep</v>
      </c>
      <c r="L3578" s="8" t="str">
        <f t="shared" ca="1" si="2156"/>
        <v>Q3</v>
      </c>
      <c r="M3578">
        <f t="shared" ca="1" si="2157"/>
        <v>9</v>
      </c>
      <c r="N3578">
        <f t="shared" ca="1" si="2158"/>
        <v>3</v>
      </c>
      <c r="O3578">
        <f t="shared" ca="1" si="2159"/>
        <v>202009</v>
      </c>
      <c r="P3578">
        <f t="shared" ca="1" si="2160"/>
        <v>202003</v>
      </c>
      <c r="Q3578" t="str">
        <f t="shared" si="2161"/>
        <v>FY2020 Q1 Oct</v>
      </c>
      <c r="R3578">
        <f t="shared" si="2162"/>
        <v>2020</v>
      </c>
      <c r="S3578" s="8" t="str">
        <f t="shared" si="2163"/>
        <v>Oct</v>
      </c>
      <c r="T3578" s="8" t="str">
        <f t="shared" si="2164"/>
        <v>Q1</v>
      </c>
      <c r="U3578">
        <f t="shared" si="2165"/>
        <v>1</v>
      </c>
      <c r="V3578">
        <f t="shared" si="2166"/>
        <v>1</v>
      </c>
      <c r="W3578">
        <f t="shared" si="2167"/>
        <v>202001</v>
      </c>
      <c r="X3578">
        <f t="shared" si="2168"/>
        <v>202001</v>
      </c>
      <c r="Y3578" t="str">
        <f t="shared" si="2169"/>
        <v>FY2019 Q4 Oct</v>
      </c>
      <c r="Z3578">
        <f t="shared" si="2170"/>
        <v>2019</v>
      </c>
      <c r="AA3578" s="8" t="str">
        <f t="shared" si="2171"/>
        <v>Oct</v>
      </c>
      <c r="AB3578" s="8" t="str">
        <f t="shared" si="2172"/>
        <v>Q4</v>
      </c>
      <c r="AC3578">
        <f t="shared" si="2173"/>
        <v>10</v>
      </c>
      <c r="AD3578">
        <f t="shared" si="2174"/>
        <v>4</v>
      </c>
      <c r="AE3578">
        <f t="shared" si="2175"/>
        <v>201910</v>
      </c>
      <c r="AF3578">
        <f t="shared" si="2176"/>
        <v>201904</v>
      </c>
      <c r="AG3578" s="9">
        <f t="shared" ca="1" si="2177"/>
        <v>0</v>
      </c>
      <c r="AH3578">
        <f t="shared" ca="1" si="2178"/>
        <v>4</v>
      </c>
      <c r="AI3578" s="9">
        <f t="shared" ca="1" si="2179"/>
        <v>11</v>
      </c>
      <c r="AJ3578" s="9">
        <f t="shared" ca="1" si="2180"/>
        <v>1</v>
      </c>
      <c r="AK3578" s="9">
        <f t="shared" si="2181"/>
        <v>6</v>
      </c>
      <c r="AL3578" s="9">
        <f t="shared" si="2182"/>
        <v>41</v>
      </c>
      <c r="AM3578" s="9">
        <f t="shared" si="2183"/>
        <v>12</v>
      </c>
      <c r="AN3578" s="2">
        <v>43749.53125</v>
      </c>
      <c r="AO3578">
        <v>695</v>
      </c>
      <c r="AP3578" s="1">
        <v>8300</v>
      </c>
      <c r="AQ3578" t="s">
        <v>4</v>
      </c>
    </row>
    <row r="3579" spans="1:43" x14ac:dyDescent="0.3">
      <c r="A3579" t="str">
        <f t="shared" ca="1" si="2145"/>
        <v>FY2020 Q4 Sep</v>
      </c>
      <c r="B3579">
        <f t="shared" ca="1" si="2146"/>
        <v>2020</v>
      </c>
      <c r="C3579" s="8" t="str">
        <f t="shared" ca="1" si="2147"/>
        <v>Sep</v>
      </c>
      <c r="D3579" s="8" t="str">
        <f t="shared" ca="1" si="2148"/>
        <v>Q4</v>
      </c>
      <c r="E3579">
        <f t="shared" ca="1" si="2149"/>
        <v>12</v>
      </c>
      <c r="F3579">
        <f t="shared" ca="1" si="2150"/>
        <v>4</v>
      </c>
      <c r="G3579">
        <f t="shared" ca="1" si="2151"/>
        <v>202012</v>
      </c>
      <c r="H3579">
        <f t="shared" ca="1" si="2152"/>
        <v>202004</v>
      </c>
      <c r="I3579" t="str">
        <f t="shared" ca="1" si="2153"/>
        <v>FY2020 Q3 Sep</v>
      </c>
      <c r="J3579">
        <f t="shared" ca="1" si="2154"/>
        <v>2020</v>
      </c>
      <c r="K3579" s="8" t="str">
        <f t="shared" ca="1" si="2155"/>
        <v>Sep</v>
      </c>
      <c r="L3579" s="8" t="str">
        <f t="shared" ca="1" si="2156"/>
        <v>Q3</v>
      </c>
      <c r="M3579">
        <f t="shared" ca="1" si="2157"/>
        <v>9</v>
      </c>
      <c r="N3579">
        <f t="shared" ca="1" si="2158"/>
        <v>3</v>
      </c>
      <c r="O3579">
        <f t="shared" ca="1" si="2159"/>
        <v>202009</v>
      </c>
      <c r="P3579">
        <f t="shared" ca="1" si="2160"/>
        <v>202003</v>
      </c>
      <c r="Q3579" t="str">
        <f t="shared" si="2161"/>
        <v>FY2020 Q2 Mar</v>
      </c>
      <c r="R3579">
        <f t="shared" si="2162"/>
        <v>2020</v>
      </c>
      <c r="S3579" s="8" t="str">
        <f t="shared" si="2163"/>
        <v>Mar</v>
      </c>
      <c r="T3579" s="8" t="str">
        <f t="shared" si="2164"/>
        <v>Q2</v>
      </c>
      <c r="U3579">
        <f t="shared" si="2165"/>
        <v>6</v>
      </c>
      <c r="V3579">
        <f t="shared" si="2166"/>
        <v>2</v>
      </c>
      <c r="W3579">
        <f t="shared" si="2167"/>
        <v>202006</v>
      </c>
      <c r="X3579">
        <f t="shared" si="2168"/>
        <v>202002</v>
      </c>
      <c r="Y3579" t="str">
        <f t="shared" si="2169"/>
        <v>FY2020 Q1 Mar</v>
      </c>
      <c r="Z3579">
        <f t="shared" si="2170"/>
        <v>2020</v>
      </c>
      <c r="AA3579" s="8" t="str">
        <f t="shared" si="2171"/>
        <v>Mar</v>
      </c>
      <c r="AB3579" s="8" t="str">
        <f t="shared" si="2172"/>
        <v>Q1</v>
      </c>
      <c r="AC3579">
        <f t="shared" si="2173"/>
        <v>3</v>
      </c>
      <c r="AD3579">
        <f t="shared" si="2174"/>
        <v>1</v>
      </c>
      <c r="AE3579">
        <f t="shared" si="2175"/>
        <v>202003</v>
      </c>
      <c r="AF3579">
        <f t="shared" si="2176"/>
        <v>202001</v>
      </c>
      <c r="AG3579" s="9">
        <f t="shared" ca="1" si="2177"/>
        <v>0</v>
      </c>
      <c r="AH3579">
        <f t="shared" ca="1" si="2178"/>
        <v>2</v>
      </c>
      <c r="AI3579" s="9">
        <f t="shared" ca="1" si="2179"/>
        <v>6</v>
      </c>
      <c r="AJ3579" s="9">
        <f t="shared" ca="1" si="2180"/>
        <v>0</v>
      </c>
      <c r="AK3579" s="9">
        <f t="shared" si="2181"/>
        <v>2</v>
      </c>
      <c r="AL3579" s="9">
        <f t="shared" si="2182"/>
        <v>12</v>
      </c>
      <c r="AM3579" s="9">
        <f t="shared" si="2183"/>
        <v>10</v>
      </c>
      <c r="AN3579" s="2">
        <v>43906.420138888891</v>
      </c>
      <c r="AO3579">
        <v>1074</v>
      </c>
      <c r="AP3579" s="1">
        <v>8300</v>
      </c>
      <c r="AQ3579" t="s">
        <v>4</v>
      </c>
    </row>
    <row r="3580" spans="1:43" x14ac:dyDescent="0.3">
      <c r="A3580" t="str">
        <f t="shared" ca="1" si="2145"/>
        <v>FY2020 Q4 Sep</v>
      </c>
      <c r="B3580">
        <f t="shared" ca="1" si="2146"/>
        <v>2020</v>
      </c>
      <c r="C3580" s="8" t="str">
        <f t="shared" ca="1" si="2147"/>
        <v>Sep</v>
      </c>
      <c r="D3580" s="8" t="str">
        <f t="shared" ca="1" si="2148"/>
        <v>Q4</v>
      </c>
      <c r="E3580">
        <f t="shared" ca="1" si="2149"/>
        <v>12</v>
      </c>
      <c r="F3580">
        <f t="shared" ca="1" si="2150"/>
        <v>4</v>
      </c>
      <c r="G3580">
        <f t="shared" ca="1" si="2151"/>
        <v>202012</v>
      </c>
      <c r="H3580">
        <f t="shared" ca="1" si="2152"/>
        <v>202004</v>
      </c>
      <c r="I3580" t="str">
        <f t="shared" ca="1" si="2153"/>
        <v>FY2020 Q3 Sep</v>
      </c>
      <c r="J3580">
        <f t="shared" ca="1" si="2154"/>
        <v>2020</v>
      </c>
      <c r="K3580" s="8" t="str">
        <f t="shared" ca="1" si="2155"/>
        <v>Sep</v>
      </c>
      <c r="L3580" s="8" t="str">
        <f t="shared" ca="1" si="2156"/>
        <v>Q3</v>
      </c>
      <c r="M3580">
        <f t="shared" ca="1" si="2157"/>
        <v>9</v>
      </c>
      <c r="N3580">
        <f t="shared" ca="1" si="2158"/>
        <v>3</v>
      </c>
      <c r="O3580">
        <f t="shared" ca="1" si="2159"/>
        <v>202009</v>
      </c>
      <c r="P3580">
        <f t="shared" ca="1" si="2160"/>
        <v>202003</v>
      </c>
      <c r="Q3580" t="str">
        <f t="shared" si="2161"/>
        <v>FY2020 Q2 Feb</v>
      </c>
      <c r="R3580">
        <f t="shared" si="2162"/>
        <v>2020</v>
      </c>
      <c r="S3580" s="8" t="str">
        <f t="shared" si="2163"/>
        <v>Feb</v>
      </c>
      <c r="T3580" s="8" t="str">
        <f t="shared" si="2164"/>
        <v>Q2</v>
      </c>
      <c r="U3580">
        <f t="shared" si="2165"/>
        <v>5</v>
      </c>
      <c r="V3580">
        <f t="shared" si="2166"/>
        <v>2</v>
      </c>
      <c r="W3580">
        <f t="shared" si="2167"/>
        <v>202005</v>
      </c>
      <c r="X3580">
        <f t="shared" si="2168"/>
        <v>202002</v>
      </c>
      <c r="Y3580" t="str">
        <f t="shared" si="2169"/>
        <v>FY2020 Q1 Feb</v>
      </c>
      <c r="Z3580">
        <f t="shared" si="2170"/>
        <v>2020</v>
      </c>
      <c r="AA3580" s="8" t="str">
        <f t="shared" si="2171"/>
        <v>Feb</v>
      </c>
      <c r="AB3580" s="8" t="str">
        <f t="shared" si="2172"/>
        <v>Q1</v>
      </c>
      <c r="AC3580">
        <f t="shared" si="2173"/>
        <v>2</v>
      </c>
      <c r="AD3580">
        <f t="shared" si="2174"/>
        <v>1</v>
      </c>
      <c r="AE3580">
        <f t="shared" si="2175"/>
        <v>202002</v>
      </c>
      <c r="AF3580">
        <f t="shared" si="2176"/>
        <v>202001</v>
      </c>
      <c r="AG3580" s="9">
        <f t="shared" ca="1" si="2177"/>
        <v>0</v>
      </c>
      <c r="AH3580">
        <f t="shared" ca="1" si="2178"/>
        <v>2</v>
      </c>
      <c r="AI3580" s="9">
        <f t="shared" ca="1" si="2179"/>
        <v>7</v>
      </c>
      <c r="AJ3580" s="9">
        <f t="shared" ca="1" si="2180"/>
        <v>0</v>
      </c>
      <c r="AK3580" s="9">
        <f t="shared" si="2181"/>
        <v>5</v>
      </c>
      <c r="AL3580" s="9">
        <f t="shared" si="2182"/>
        <v>9</v>
      </c>
      <c r="AM3580" s="9">
        <f t="shared" si="2183"/>
        <v>18</v>
      </c>
      <c r="AN3580" s="2">
        <v>43888.779166666667</v>
      </c>
      <c r="AO3580">
        <v>1291</v>
      </c>
      <c r="AP3580" s="1">
        <v>8300</v>
      </c>
      <c r="AQ3580" t="s">
        <v>4</v>
      </c>
    </row>
    <row r="3581" spans="1:43" x14ac:dyDescent="0.3">
      <c r="A3581" t="str">
        <f t="shared" ca="1" si="2145"/>
        <v>FY2020 Q4 Sep</v>
      </c>
      <c r="B3581">
        <f t="shared" ca="1" si="2146"/>
        <v>2020</v>
      </c>
      <c r="C3581" s="8" t="str">
        <f t="shared" ca="1" si="2147"/>
        <v>Sep</v>
      </c>
      <c r="D3581" s="8" t="str">
        <f t="shared" ca="1" si="2148"/>
        <v>Q4</v>
      </c>
      <c r="E3581">
        <f t="shared" ca="1" si="2149"/>
        <v>12</v>
      </c>
      <c r="F3581">
        <f t="shared" ca="1" si="2150"/>
        <v>4</v>
      </c>
      <c r="G3581">
        <f t="shared" ca="1" si="2151"/>
        <v>202012</v>
      </c>
      <c r="H3581">
        <f t="shared" ca="1" si="2152"/>
        <v>202004</v>
      </c>
      <c r="I3581" t="str">
        <f t="shared" ca="1" si="2153"/>
        <v>FY2020 Q3 Sep</v>
      </c>
      <c r="J3581">
        <f t="shared" ca="1" si="2154"/>
        <v>2020</v>
      </c>
      <c r="K3581" s="8" t="str">
        <f t="shared" ca="1" si="2155"/>
        <v>Sep</v>
      </c>
      <c r="L3581" s="8" t="str">
        <f t="shared" ca="1" si="2156"/>
        <v>Q3</v>
      </c>
      <c r="M3581">
        <f t="shared" ca="1" si="2157"/>
        <v>9</v>
      </c>
      <c r="N3581">
        <f t="shared" ca="1" si="2158"/>
        <v>3</v>
      </c>
      <c r="O3581">
        <f t="shared" ca="1" si="2159"/>
        <v>202009</v>
      </c>
      <c r="P3581">
        <f t="shared" ca="1" si="2160"/>
        <v>202003</v>
      </c>
      <c r="Q3581" t="str">
        <f t="shared" si="2161"/>
        <v>FY2020 Q2 Feb</v>
      </c>
      <c r="R3581">
        <f t="shared" si="2162"/>
        <v>2020</v>
      </c>
      <c r="S3581" s="8" t="str">
        <f t="shared" si="2163"/>
        <v>Feb</v>
      </c>
      <c r="T3581" s="8" t="str">
        <f t="shared" si="2164"/>
        <v>Q2</v>
      </c>
      <c r="U3581">
        <f t="shared" si="2165"/>
        <v>5</v>
      </c>
      <c r="V3581">
        <f t="shared" si="2166"/>
        <v>2</v>
      </c>
      <c r="W3581">
        <f t="shared" si="2167"/>
        <v>202005</v>
      </c>
      <c r="X3581">
        <f t="shared" si="2168"/>
        <v>202002</v>
      </c>
      <c r="Y3581" t="str">
        <f t="shared" si="2169"/>
        <v>FY2020 Q1 Feb</v>
      </c>
      <c r="Z3581">
        <f t="shared" si="2170"/>
        <v>2020</v>
      </c>
      <c r="AA3581" s="8" t="str">
        <f t="shared" si="2171"/>
        <v>Feb</v>
      </c>
      <c r="AB3581" s="8" t="str">
        <f t="shared" si="2172"/>
        <v>Q1</v>
      </c>
      <c r="AC3581">
        <f t="shared" si="2173"/>
        <v>2</v>
      </c>
      <c r="AD3581">
        <f t="shared" si="2174"/>
        <v>1</v>
      </c>
      <c r="AE3581">
        <f t="shared" si="2175"/>
        <v>202002</v>
      </c>
      <c r="AF3581">
        <f t="shared" si="2176"/>
        <v>202001</v>
      </c>
      <c r="AG3581" s="9">
        <f t="shared" ca="1" si="2177"/>
        <v>0</v>
      </c>
      <c r="AH3581">
        <f t="shared" ca="1" si="2178"/>
        <v>2</v>
      </c>
      <c r="AI3581" s="9">
        <f t="shared" ca="1" si="2179"/>
        <v>7</v>
      </c>
      <c r="AJ3581" s="9">
        <f t="shared" ca="1" si="2180"/>
        <v>0</v>
      </c>
      <c r="AK3581" s="9">
        <f t="shared" si="2181"/>
        <v>5</v>
      </c>
      <c r="AL3581" s="9">
        <f t="shared" si="2182"/>
        <v>9</v>
      </c>
      <c r="AM3581" s="9">
        <f t="shared" si="2183"/>
        <v>18</v>
      </c>
      <c r="AN3581" s="2">
        <v>43888.78402777778</v>
      </c>
      <c r="AO3581">
        <v>1793</v>
      </c>
      <c r="AP3581" s="1">
        <v>8300</v>
      </c>
      <c r="AQ3581" t="s">
        <v>4</v>
      </c>
    </row>
    <row r="3582" spans="1:43" x14ac:dyDescent="0.3">
      <c r="A3582" t="str">
        <f t="shared" ca="1" si="2145"/>
        <v>FY2020 Q4 Sep</v>
      </c>
      <c r="B3582">
        <f t="shared" ca="1" si="2146"/>
        <v>2020</v>
      </c>
      <c r="C3582" s="8" t="str">
        <f t="shared" ca="1" si="2147"/>
        <v>Sep</v>
      </c>
      <c r="D3582" s="8" t="str">
        <f t="shared" ca="1" si="2148"/>
        <v>Q4</v>
      </c>
      <c r="E3582">
        <f t="shared" ca="1" si="2149"/>
        <v>12</v>
      </c>
      <c r="F3582">
        <f t="shared" ca="1" si="2150"/>
        <v>4</v>
      </c>
      <c r="G3582">
        <f t="shared" ca="1" si="2151"/>
        <v>202012</v>
      </c>
      <c r="H3582">
        <f t="shared" ca="1" si="2152"/>
        <v>202004</v>
      </c>
      <c r="I3582" t="str">
        <f t="shared" ca="1" si="2153"/>
        <v>FY2020 Q3 Sep</v>
      </c>
      <c r="J3582">
        <f t="shared" ca="1" si="2154"/>
        <v>2020</v>
      </c>
      <c r="K3582" s="8" t="str">
        <f t="shared" ca="1" si="2155"/>
        <v>Sep</v>
      </c>
      <c r="L3582" s="8" t="str">
        <f t="shared" ca="1" si="2156"/>
        <v>Q3</v>
      </c>
      <c r="M3582">
        <f t="shared" ca="1" si="2157"/>
        <v>9</v>
      </c>
      <c r="N3582">
        <f t="shared" ca="1" si="2158"/>
        <v>3</v>
      </c>
      <c r="O3582">
        <f t="shared" ca="1" si="2159"/>
        <v>202009</v>
      </c>
      <c r="P3582">
        <f t="shared" ca="1" si="2160"/>
        <v>202003</v>
      </c>
      <c r="Q3582" t="str">
        <f t="shared" si="2161"/>
        <v>FY2020 Q2 Feb</v>
      </c>
      <c r="R3582">
        <f t="shared" si="2162"/>
        <v>2020</v>
      </c>
      <c r="S3582" s="8" t="str">
        <f t="shared" si="2163"/>
        <v>Feb</v>
      </c>
      <c r="T3582" s="8" t="str">
        <f t="shared" si="2164"/>
        <v>Q2</v>
      </c>
      <c r="U3582">
        <f t="shared" si="2165"/>
        <v>5</v>
      </c>
      <c r="V3582">
        <f t="shared" si="2166"/>
        <v>2</v>
      </c>
      <c r="W3582">
        <f t="shared" si="2167"/>
        <v>202005</v>
      </c>
      <c r="X3582">
        <f t="shared" si="2168"/>
        <v>202002</v>
      </c>
      <c r="Y3582" t="str">
        <f t="shared" si="2169"/>
        <v>FY2020 Q1 Feb</v>
      </c>
      <c r="Z3582">
        <f t="shared" si="2170"/>
        <v>2020</v>
      </c>
      <c r="AA3582" s="8" t="str">
        <f t="shared" si="2171"/>
        <v>Feb</v>
      </c>
      <c r="AB3582" s="8" t="str">
        <f t="shared" si="2172"/>
        <v>Q1</v>
      </c>
      <c r="AC3582">
        <f t="shared" si="2173"/>
        <v>2</v>
      </c>
      <c r="AD3582">
        <f t="shared" si="2174"/>
        <v>1</v>
      </c>
      <c r="AE3582">
        <f t="shared" si="2175"/>
        <v>202002</v>
      </c>
      <c r="AF3582">
        <f t="shared" si="2176"/>
        <v>202001</v>
      </c>
      <c r="AG3582" s="9">
        <f t="shared" ca="1" si="2177"/>
        <v>0</v>
      </c>
      <c r="AH3582">
        <f t="shared" ca="1" si="2178"/>
        <v>2</v>
      </c>
      <c r="AI3582" s="9">
        <f t="shared" ca="1" si="2179"/>
        <v>7</v>
      </c>
      <c r="AJ3582" s="9">
        <f t="shared" ca="1" si="2180"/>
        <v>0</v>
      </c>
      <c r="AK3582" s="9">
        <f t="shared" si="2181"/>
        <v>2</v>
      </c>
      <c r="AL3582" s="9">
        <f t="shared" si="2182"/>
        <v>7</v>
      </c>
      <c r="AM3582" s="9">
        <f t="shared" si="2183"/>
        <v>18</v>
      </c>
      <c r="AN3582" s="2">
        <v>43871.757638888892</v>
      </c>
      <c r="AO3582">
        <v>1837</v>
      </c>
      <c r="AP3582" s="1">
        <v>8300</v>
      </c>
      <c r="AQ3582" t="s">
        <v>4</v>
      </c>
    </row>
    <row r="3583" spans="1:43" x14ac:dyDescent="0.3">
      <c r="A3583" t="str">
        <f t="shared" ca="1" si="2145"/>
        <v>FY2020 Q4 Sep</v>
      </c>
      <c r="B3583">
        <f t="shared" ca="1" si="2146"/>
        <v>2020</v>
      </c>
      <c r="C3583" s="8" t="str">
        <f t="shared" ca="1" si="2147"/>
        <v>Sep</v>
      </c>
      <c r="D3583" s="8" t="str">
        <f t="shared" ca="1" si="2148"/>
        <v>Q4</v>
      </c>
      <c r="E3583">
        <f t="shared" ca="1" si="2149"/>
        <v>12</v>
      </c>
      <c r="F3583">
        <f t="shared" ca="1" si="2150"/>
        <v>4</v>
      </c>
      <c r="G3583">
        <f t="shared" ca="1" si="2151"/>
        <v>202012</v>
      </c>
      <c r="H3583">
        <f t="shared" ca="1" si="2152"/>
        <v>202004</v>
      </c>
      <c r="I3583" t="str">
        <f t="shared" ca="1" si="2153"/>
        <v>FY2020 Q3 Sep</v>
      </c>
      <c r="J3583">
        <f t="shared" ca="1" si="2154"/>
        <v>2020</v>
      </c>
      <c r="K3583" s="8" t="str">
        <f t="shared" ca="1" si="2155"/>
        <v>Sep</v>
      </c>
      <c r="L3583" s="8" t="str">
        <f t="shared" ca="1" si="2156"/>
        <v>Q3</v>
      </c>
      <c r="M3583">
        <f t="shared" ca="1" si="2157"/>
        <v>9</v>
      </c>
      <c r="N3583">
        <f t="shared" ca="1" si="2158"/>
        <v>3</v>
      </c>
      <c r="O3583">
        <f t="shared" ca="1" si="2159"/>
        <v>202009</v>
      </c>
      <c r="P3583">
        <f t="shared" ca="1" si="2160"/>
        <v>202003</v>
      </c>
      <c r="Q3583" t="str">
        <f t="shared" si="2161"/>
        <v>FY2020 Q1 Oct</v>
      </c>
      <c r="R3583">
        <f t="shared" si="2162"/>
        <v>2020</v>
      </c>
      <c r="S3583" s="8" t="str">
        <f t="shared" si="2163"/>
        <v>Oct</v>
      </c>
      <c r="T3583" s="8" t="str">
        <f t="shared" si="2164"/>
        <v>Q1</v>
      </c>
      <c r="U3583">
        <f t="shared" si="2165"/>
        <v>1</v>
      </c>
      <c r="V3583">
        <f t="shared" si="2166"/>
        <v>1</v>
      </c>
      <c r="W3583">
        <f t="shared" si="2167"/>
        <v>202001</v>
      </c>
      <c r="X3583">
        <f t="shared" si="2168"/>
        <v>202001</v>
      </c>
      <c r="Y3583" t="str">
        <f t="shared" si="2169"/>
        <v>FY2019 Q4 Oct</v>
      </c>
      <c r="Z3583">
        <f t="shared" si="2170"/>
        <v>2019</v>
      </c>
      <c r="AA3583" s="8" t="str">
        <f t="shared" si="2171"/>
        <v>Oct</v>
      </c>
      <c r="AB3583" s="8" t="str">
        <f t="shared" si="2172"/>
        <v>Q4</v>
      </c>
      <c r="AC3583">
        <f t="shared" si="2173"/>
        <v>10</v>
      </c>
      <c r="AD3583">
        <f t="shared" si="2174"/>
        <v>4</v>
      </c>
      <c r="AE3583">
        <f t="shared" si="2175"/>
        <v>201910</v>
      </c>
      <c r="AF3583">
        <f t="shared" si="2176"/>
        <v>201904</v>
      </c>
      <c r="AG3583" s="9">
        <f t="shared" ca="1" si="2177"/>
        <v>0</v>
      </c>
      <c r="AH3583">
        <f t="shared" ca="1" si="2178"/>
        <v>4</v>
      </c>
      <c r="AI3583" s="9">
        <f t="shared" ca="1" si="2179"/>
        <v>11</v>
      </c>
      <c r="AJ3583" s="9">
        <f t="shared" ca="1" si="2180"/>
        <v>1</v>
      </c>
      <c r="AK3583" s="9">
        <f t="shared" si="2181"/>
        <v>4</v>
      </c>
      <c r="AL3583" s="9">
        <f t="shared" si="2182"/>
        <v>43</v>
      </c>
      <c r="AM3583" s="9">
        <f t="shared" si="2183"/>
        <v>11</v>
      </c>
      <c r="AN3583" s="2">
        <v>43761.488194444442</v>
      </c>
      <c r="AO3583">
        <v>1838</v>
      </c>
      <c r="AP3583" s="1">
        <v>8300</v>
      </c>
      <c r="AQ3583" t="s">
        <v>4</v>
      </c>
    </row>
    <row r="3584" spans="1:43" x14ac:dyDescent="0.3">
      <c r="A3584" t="str">
        <f t="shared" ca="1" si="2145"/>
        <v>FY2020 Q4 Sep</v>
      </c>
      <c r="B3584">
        <f t="shared" ca="1" si="2146"/>
        <v>2020</v>
      </c>
      <c r="C3584" s="8" t="str">
        <f t="shared" ca="1" si="2147"/>
        <v>Sep</v>
      </c>
      <c r="D3584" s="8" t="str">
        <f t="shared" ca="1" si="2148"/>
        <v>Q4</v>
      </c>
      <c r="E3584">
        <f t="shared" ca="1" si="2149"/>
        <v>12</v>
      </c>
      <c r="F3584">
        <f t="shared" ca="1" si="2150"/>
        <v>4</v>
      </c>
      <c r="G3584">
        <f t="shared" ca="1" si="2151"/>
        <v>202012</v>
      </c>
      <c r="H3584">
        <f t="shared" ca="1" si="2152"/>
        <v>202004</v>
      </c>
      <c r="I3584" t="str">
        <f t="shared" ca="1" si="2153"/>
        <v>FY2020 Q3 Sep</v>
      </c>
      <c r="J3584">
        <f t="shared" ca="1" si="2154"/>
        <v>2020</v>
      </c>
      <c r="K3584" s="8" t="str">
        <f t="shared" ca="1" si="2155"/>
        <v>Sep</v>
      </c>
      <c r="L3584" s="8" t="str">
        <f t="shared" ca="1" si="2156"/>
        <v>Q3</v>
      </c>
      <c r="M3584">
        <f t="shared" ca="1" si="2157"/>
        <v>9</v>
      </c>
      <c r="N3584">
        <f t="shared" ca="1" si="2158"/>
        <v>3</v>
      </c>
      <c r="O3584">
        <f t="shared" ca="1" si="2159"/>
        <v>202009</v>
      </c>
      <c r="P3584">
        <f t="shared" ca="1" si="2160"/>
        <v>202003</v>
      </c>
      <c r="Q3584" t="str">
        <f t="shared" si="2161"/>
        <v>FY2020 Q2 Mar</v>
      </c>
      <c r="R3584">
        <f t="shared" si="2162"/>
        <v>2020</v>
      </c>
      <c r="S3584" s="8" t="str">
        <f t="shared" si="2163"/>
        <v>Mar</v>
      </c>
      <c r="T3584" s="8" t="str">
        <f t="shared" si="2164"/>
        <v>Q2</v>
      </c>
      <c r="U3584">
        <f t="shared" si="2165"/>
        <v>6</v>
      </c>
      <c r="V3584">
        <f t="shared" si="2166"/>
        <v>2</v>
      </c>
      <c r="W3584">
        <f t="shared" si="2167"/>
        <v>202006</v>
      </c>
      <c r="X3584">
        <f t="shared" si="2168"/>
        <v>202002</v>
      </c>
      <c r="Y3584" t="str">
        <f t="shared" si="2169"/>
        <v>FY2020 Q1 Mar</v>
      </c>
      <c r="Z3584">
        <f t="shared" si="2170"/>
        <v>2020</v>
      </c>
      <c r="AA3584" s="8" t="str">
        <f t="shared" si="2171"/>
        <v>Mar</v>
      </c>
      <c r="AB3584" s="8" t="str">
        <f t="shared" si="2172"/>
        <v>Q1</v>
      </c>
      <c r="AC3584">
        <f t="shared" si="2173"/>
        <v>3</v>
      </c>
      <c r="AD3584">
        <f t="shared" si="2174"/>
        <v>1</v>
      </c>
      <c r="AE3584">
        <f t="shared" si="2175"/>
        <v>202003</v>
      </c>
      <c r="AF3584">
        <f t="shared" si="2176"/>
        <v>202001</v>
      </c>
      <c r="AG3584" s="9">
        <f t="shared" ca="1" si="2177"/>
        <v>0</v>
      </c>
      <c r="AH3584">
        <f t="shared" ca="1" si="2178"/>
        <v>2</v>
      </c>
      <c r="AI3584" s="9">
        <f t="shared" ca="1" si="2179"/>
        <v>6</v>
      </c>
      <c r="AJ3584" s="9">
        <f t="shared" ca="1" si="2180"/>
        <v>0</v>
      </c>
      <c r="AK3584" s="9">
        <f t="shared" si="2181"/>
        <v>4</v>
      </c>
      <c r="AL3584" s="9">
        <f t="shared" si="2182"/>
        <v>11</v>
      </c>
      <c r="AM3584" s="9">
        <f t="shared" si="2183"/>
        <v>12</v>
      </c>
      <c r="AN3584" s="2">
        <v>43901.522916666669</v>
      </c>
      <c r="AO3584">
        <v>3269</v>
      </c>
      <c r="AP3584" s="1">
        <v>8300</v>
      </c>
      <c r="AQ3584" t="s">
        <v>4</v>
      </c>
    </row>
    <row r="3585" spans="1:43" x14ac:dyDescent="0.3">
      <c r="A3585" t="str">
        <f t="shared" ca="1" si="2145"/>
        <v>FY2020 Q4 Sep</v>
      </c>
      <c r="B3585">
        <f t="shared" ca="1" si="2146"/>
        <v>2020</v>
      </c>
      <c r="C3585" s="8" t="str">
        <f t="shared" ca="1" si="2147"/>
        <v>Sep</v>
      </c>
      <c r="D3585" s="8" t="str">
        <f t="shared" ca="1" si="2148"/>
        <v>Q4</v>
      </c>
      <c r="E3585">
        <f t="shared" ca="1" si="2149"/>
        <v>12</v>
      </c>
      <c r="F3585">
        <f t="shared" ca="1" si="2150"/>
        <v>4</v>
      </c>
      <c r="G3585">
        <f t="shared" ca="1" si="2151"/>
        <v>202012</v>
      </c>
      <c r="H3585">
        <f t="shared" ca="1" si="2152"/>
        <v>202004</v>
      </c>
      <c r="I3585" t="str">
        <f t="shared" ca="1" si="2153"/>
        <v>FY2020 Q3 Sep</v>
      </c>
      <c r="J3585">
        <f t="shared" ca="1" si="2154"/>
        <v>2020</v>
      </c>
      <c r="K3585" s="8" t="str">
        <f t="shared" ca="1" si="2155"/>
        <v>Sep</v>
      </c>
      <c r="L3585" s="8" t="str">
        <f t="shared" ca="1" si="2156"/>
        <v>Q3</v>
      </c>
      <c r="M3585">
        <f t="shared" ca="1" si="2157"/>
        <v>9</v>
      </c>
      <c r="N3585">
        <f t="shared" ca="1" si="2158"/>
        <v>3</v>
      </c>
      <c r="O3585">
        <f t="shared" ca="1" si="2159"/>
        <v>202009</v>
      </c>
      <c r="P3585">
        <f t="shared" ca="1" si="2160"/>
        <v>202003</v>
      </c>
      <c r="Q3585" t="str">
        <f t="shared" si="2161"/>
        <v>FY2020 Q2 Mar</v>
      </c>
      <c r="R3585">
        <f t="shared" si="2162"/>
        <v>2020</v>
      </c>
      <c r="S3585" s="8" t="str">
        <f t="shared" si="2163"/>
        <v>Mar</v>
      </c>
      <c r="T3585" s="8" t="str">
        <f t="shared" si="2164"/>
        <v>Q2</v>
      </c>
      <c r="U3585">
        <f t="shared" si="2165"/>
        <v>6</v>
      </c>
      <c r="V3585">
        <f t="shared" si="2166"/>
        <v>2</v>
      </c>
      <c r="W3585">
        <f t="shared" si="2167"/>
        <v>202006</v>
      </c>
      <c r="X3585">
        <f t="shared" si="2168"/>
        <v>202002</v>
      </c>
      <c r="Y3585" t="str">
        <f t="shared" si="2169"/>
        <v>FY2020 Q1 Mar</v>
      </c>
      <c r="Z3585">
        <f t="shared" si="2170"/>
        <v>2020</v>
      </c>
      <c r="AA3585" s="8" t="str">
        <f t="shared" si="2171"/>
        <v>Mar</v>
      </c>
      <c r="AB3585" s="8" t="str">
        <f t="shared" si="2172"/>
        <v>Q1</v>
      </c>
      <c r="AC3585">
        <f t="shared" si="2173"/>
        <v>3</v>
      </c>
      <c r="AD3585">
        <f t="shared" si="2174"/>
        <v>1</v>
      </c>
      <c r="AE3585">
        <f t="shared" si="2175"/>
        <v>202003</v>
      </c>
      <c r="AF3585">
        <f t="shared" si="2176"/>
        <v>202001</v>
      </c>
      <c r="AG3585" s="9">
        <f t="shared" ca="1" si="2177"/>
        <v>0</v>
      </c>
      <c r="AH3585">
        <f t="shared" ca="1" si="2178"/>
        <v>2</v>
      </c>
      <c r="AI3585" s="9">
        <f t="shared" ca="1" si="2179"/>
        <v>6</v>
      </c>
      <c r="AJ3585" s="9">
        <f t="shared" ca="1" si="2180"/>
        <v>0</v>
      </c>
      <c r="AK3585" s="9">
        <f t="shared" si="2181"/>
        <v>6</v>
      </c>
      <c r="AL3585" s="9">
        <f t="shared" si="2182"/>
        <v>11</v>
      </c>
      <c r="AM3585" s="9">
        <f t="shared" si="2183"/>
        <v>18</v>
      </c>
      <c r="AN3585" s="2">
        <v>43903.775694444441</v>
      </c>
      <c r="AO3585">
        <v>3269</v>
      </c>
      <c r="AP3585" s="1">
        <v>8300</v>
      </c>
      <c r="AQ3585" t="s">
        <v>4</v>
      </c>
    </row>
    <row r="3586" spans="1:43" x14ac:dyDescent="0.3">
      <c r="A3586" t="str">
        <f t="shared" ref="A3586:A3649" ca="1" si="2184">_xlfn.CONCAT("FY",YEAR(EDATE(TODAY(),3))," ","Q",ROUNDUP(MONTH(EDATE(TODAY(),3))/3,0)," ",(TEXT(TODAY(),"MMM")))</f>
        <v>FY2020 Q4 Sep</v>
      </c>
      <c r="B3586">
        <f t="shared" ref="B3586:B3649" ca="1" si="2185">YEAR(EDATE(TODAY(),3))</f>
        <v>2020</v>
      </c>
      <c r="C3586" s="8" t="str">
        <f t="shared" ref="C3586:C3649" ca="1" si="2186">TEXT(TODAY(),"MMM")</f>
        <v>Sep</v>
      </c>
      <c r="D3586" s="8" t="str">
        <f t="shared" ref="D3586:D3649" ca="1" si="2187">_xlfn.CONCAT("Q",ROUNDUP(MONTH(EDATE(TODAY(),3))/3,0))</f>
        <v>Q4</v>
      </c>
      <c r="E3586">
        <f t="shared" ref="E3586:E3649" ca="1" si="2188">MONTH(EDATE(TODAY(),3))</f>
        <v>12</v>
      </c>
      <c r="F3586">
        <f t="shared" ref="F3586:F3649" ca="1" si="2189">ROUNDUP(MONTH(EDATE(TODAY(),3))/3,0)</f>
        <v>4</v>
      </c>
      <c r="G3586">
        <f t="shared" ref="G3586:G3649" ca="1" si="2190">_xlfn.NUMBERVALUE(IF(LEN(MONTH(EDATE(TODAY(),3)))=1,_xlfn.CONCAT(YEAR(EDATE(TODAY(),3)),"0",MONTH(EDATE(TODAY(),3))),_xlfn.CONCAT(YEAR(EDATE(TODAY(),3)),MONTH(EDATE(TODAY(),3)))))</f>
        <v>202012</v>
      </c>
      <c r="H3586">
        <f t="shared" ref="H3586:H3649" ca="1" si="2191">_xlfn.NUMBERVALUE(IF(LEN(ROUNDUP(MONTH(EDATE(TODAY(),3))/3,0))=1,_xlfn.CONCAT(YEAR(EDATE(TODAY(),3)),"0",ROUNDUP(MONTH(EDATE(TODAY(),3))/3,0)),_xlfn.CONCAT(YEAR(EDATE(TODAY(),3)),ROUNDUP(MONTH(EDATE(TODAY(),3))/3,0))))</f>
        <v>202004</v>
      </c>
      <c r="I3586" t="str">
        <f t="shared" ref="I3586:I3649" ca="1" si="2192">_xlfn.CONCAT("FY",YEAR(EDATE(TODAY(),0))," ","Q",ROUNDUP(MONTH(EDATE(TODAY(),0))/3,0)," ",(TEXT(TODAY(),"MMM")))</f>
        <v>FY2020 Q3 Sep</v>
      </c>
      <c r="J3586">
        <f t="shared" ref="J3586:J3649" ca="1" si="2193">YEAR(EDATE(TODAY(),0))</f>
        <v>2020</v>
      </c>
      <c r="K3586" s="8" t="str">
        <f t="shared" ref="K3586:K3649" ca="1" si="2194">TEXT(TODAY(),"MMM")</f>
        <v>Sep</v>
      </c>
      <c r="L3586" s="8" t="str">
        <f t="shared" ref="L3586:L3649" ca="1" si="2195">_xlfn.CONCAT("Q",ROUNDUP(MONTH(EDATE(TODAY(),0))/3,0))</f>
        <v>Q3</v>
      </c>
      <c r="M3586">
        <f t="shared" ref="M3586:M3649" ca="1" si="2196">MONTH(EDATE(TODAY(),0))</f>
        <v>9</v>
      </c>
      <c r="N3586">
        <f t="shared" ref="N3586:N3649" ca="1" si="2197">ROUNDUP(MONTH(EDATE(TODAY(),0))/3,0)</f>
        <v>3</v>
      </c>
      <c r="O3586">
        <f t="shared" ref="O3586:O3649" ca="1" si="2198">_xlfn.NUMBERVALUE(IF(LEN(MONTH(EDATE(TODAY(),0)))=1,_xlfn.CONCAT(YEAR(EDATE(TODAY(),0)),"0",MONTH(EDATE(TODAY(),0))),_xlfn.CONCAT(YEAR(EDATE(TODAY(),0)),MONTH(EDATE(TODAY(),0)))))</f>
        <v>202009</v>
      </c>
      <c r="P3586">
        <f t="shared" ref="P3586:P3649" ca="1" si="2199">_xlfn.NUMBERVALUE(IF(LEN(ROUNDUP(MONTH(EDATE(TODAY(),0))/3,0))=1,_xlfn.CONCAT(YEAR(EDATE(TODAY(),0)),"0",ROUNDUP(MONTH(EDATE(TODAY(),0))/3,0)),_xlfn.CONCAT(YEAR(EDATE(TODAY(),0)),ROUNDUP(MONTH(EDATE(TODAY(),0))/3,0))))</f>
        <v>202003</v>
      </c>
      <c r="Q3586" t="str">
        <f t="shared" ref="Q3586:Q3649" si="2200">_xlfn.CONCAT("FY",YEAR(EDATE($AN3586,3))," ","Q",ROUNDUP(MONTH(EDATE($AN3586,3))/3,0)," ",(TEXT($AN3586,"MMM")))</f>
        <v>FY2020 Q1 Nov</v>
      </c>
      <c r="R3586">
        <f t="shared" ref="R3586:R3649" si="2201">YEAR(EDATE($AN3586,3))</f>
        <v>2020</v>
      </c>
      <c r="S3586" s="8" t="str">
        <f t="shared" ref="S3586:S3649" si="2202">TEXT($AN3586,"MMM")</f>
        <v>Nov</v>
      </c>
      <c r="T3586" s="8" t="str">
        <f t="shared" ref="T3586:T3649" si="2203">_xlfn.CONCAT("Q",ROUNDUP(MONTH(EDATE($AN3586,3))/3,0))</f>
        <v>Q1</v>
      </c>
      <c r="U3586">
        <f t="shared" ref="U3586:U3649" si="2204">MONTH(EDATE($AN3586,3))</f>
        <v>2</v>
      </c>
      <c r="V3586">
        <f t="shared" ref="V3586:V3649" si="2205">ROUNDUP(MONTH(EDATE($AN3586,3))/3,0)</f>
        <v>1</v>
      </c>
      <c r="W3586">
        <f t="shared" ref="W3586:W3649" si="2206">_xlfn.NUMBERVALUE(IF(LEN(MONTH(EDATE($AN3586,3)))=1,_xlfn.CONCAT(YEAR(EDATE($AN3586,3)),"0",MONTH(EDATE($AN3586,3))),_xlfn.CONCAT(YEAR(EDATE($AN3586,3)),MONTH(EDATE($AN3586,3)))))</f>
        <v>202002</v>
      </c>
      <c r="X3586">
        <f t="shared" ref="X3586:X3649" si="2207">_xlfn.NUMBERVALUE(IF(LEN(ROUNDUP(MONTH(EDATE($AN3586,3))/3,0))=1,_xlfn.CONCAT(YEAR(EDATE($AN3586,3)),"0",ROUNDUP(MONTH(EDATE($AN3586,3))/3,0)),_xlfn.CONCAT(YEAR(EDATE($AN3586,3)),ROUNDUP(MONTH(EDATE($AN3586,3))/3,0))))</f>
        <v>202001</v>
      </c>
      <c r="Y3586" t="str">
        <f t="shared" ref="Y3586:Y3649" si="2208">_xlfn.CONCAT("FY",YEAR(EDATE($AN3586,0))," ","Q",ROUNDUP(MONTH(EDATE($AN3586,0))/3,0)," ",(TEXT($AN3586,"MMM")))</f>
        <v>FY2019 Q4 Nov</v>
      </c>
      <c r="Z3586">
        <f t="shared" ref="Z3586:Z3649" si="2209">YEAR(EDATE($AN3586,0))</f>
        <v>2019</v>
      </c>
      <c r="AA3586" s="8" t="str">
        <f t="shared" ref="AA3586:AA3649" si="2210">TEXT($AN3586,"MMM")</f>
        <v>Nov</v>
      </c>
      <c r="AB3586" s="8" t="str">
        <f t="shared" ref="AB3586:AB3649" si="2211">_xlfn.CONCAT("Q",ROUNDUP(MONTH(EDATE($AN3586,0))/3,0))</f>
        <v>Q4</v>
      </c>
      <c r="AC3586">
        <f t="shared" ref="AC3586:AC3649" si="2212">MONTH(EDATE($AN3586,0))</f>
        <v>11</v>
      </c>
      <c r="AD3586">
        <f t="shared" ref="AD3586:AD3649" si="2213">ROUNDUP(MONTH(EDATE($AN3586,0))/3,0)</f>
        <v>4</v>
      </c>
      <c r="AE3586">
        <f t="shared" ref="AE3586:AE3649" si="2214">_xlfn.NUMBERVALUE(IF(LEN(MONTH(EDATE($AN3586,0)))=1,_xlfn.CONCAT(YEAR(EDATE($AN3586,0)),"0",MONTH(EDATE($AN3586,0))),_xlfn.CONCAT(YEAR(EDATE($AN3586,0)),MONTH(EDATE($AN3586,0)))))</f>
        <v>201911</v>
      </c>
      <c r="AF3586">
        <f t="shared" ref="AF3586:AF3649" si="2215">_xlfn.NUMBERVALUE(IF(LEN(ROUNDUP(MONTH(EDATE($AN3586,0))/3,0))=1,_xlfn.CONCAT(YEAR(EDATE($AN3586,0)),"0",ROUNDUP(MONTH(EDATE($AN3586,0))/3,0)),_xlfn.CONCAT(YEAR(EDATE($AN3586,0)),ROUNDUP(MONTH(EDATE($AN3586,0))/3,0))))</f>
        <v>201904</v>
      </c>
      <c r="AG3586" s="9">
        <f t="shared" ref="AG3586:AG3649" ca="1" si="2216">YEAR(EDATE(TODAY(),3))-YEAR(EDATE($AN3586,3))</f>
        <v>0</v>
      </c>
      <c r="AH3586">
        <f t="shared" ref="AH3586:AH3649" ca="1" si="2217">ROUND(AI3586/3,0)</f>
        <v>3</v>
      </c>
      <c r="AI3586" s="9">
        <f t="shared" ref="AI3586:AI3649" ca="1" si="2218">MONTH(TODAY())-(MONTH(AN3586)-
(YEAR(TODAY())-YEAR(AN3586))*12)</f>
        <v>10</v>
      </c>
      <c r="AJ3586" s="9">
        <f t="shared" ref="AJ3586:AJ3649" ca="1" si="2219">YEAR(TODAY())-YEAR($AN3586)</f>
        <v>1</v>
      </c>
      <c r="AK3586" s="9">
        <f t="shared" si="2181"/>
        <v>5</v>
      </c>
      <c r="AL3586" s="9">
        <f t="shared" si="2182"/>
        <v>45</v>
      </c>
      <c r="AM3586" s="9">
        <f t="shared" si="2183"/>
        <v>10</v>
      </c>
      <c r="AN3586" s="2">
        <v>43776.445833333331</v>
      </c>
      <c r="AO3586">
        <v>3630</v>
      </c>
      <c r="AP3586" s="1">
        <v>8300</v>
      </c>
      <c r="AQ3586" t="s">
        <v>4</v>
      </c>
    </row>
    <row r="3587" spans="1:43" x14ac:dyDescent="0.3">
      <c r="A3587" t="str">
        <f t="shared" ca="1" si="2184"/>
        <v>FY2020 Q4 Sep</v>
      </c>
      <c r="B3587">
        <f t="shared" ca="1" si="2185"/>
        <v>2020</v>
      </c>
      <c r="C3587" s="8" t="str">
        <f t="shared" ca="1" si="2186"/>
        <v>Sep</v>
      </c>
      <c r="D3587" s="8" t="str">
        <f t="shared" ca="1" si="2187"/>
        <v>Q4</v>
      </c>
      <c r="E3587">
        <f t="shared" ca="1" si="2188"/>
        <v>12</v>
      </c>
      <c r="F3587">
        <f t="shared" ca="1" si="2189"/>
        <v>4</v>
      </c>
      <c r="G3587">
        <f t="shared" ca="1" si="2190"/>
        <v>202012</v>
      </c>
      <c r="H3587">
        <f t="shared" ca="1" si="2191"/>
        <v>202004</v>
      </c>
      <c r="I3587" t="str">
        <f t="shared" ca="1" si="2192"/>
        <v>FY2020 Q3 Sep</v>
      </c>
      <c r="J3587">
        <f t="shared" ca="1" si="2193"/>
        <v>2020</v>
      </c>
      <c r="K3587" s="8" t="str">
        <f t="shared" ca="1" si="2194"/>
        <v>Sep</v>
      </c>
      <c r="L3587" s="8" t="str">
        <f t="shared" ca="1" si="2195"/>
        <v>Q3</v>
      </c>
      <c r="M3587">
        <f t="shared" ca="1" si="2196"/>
        <v>9</v>
      </c>
      <c r="N3587">
        <f t="shared" ca="1" si="2197"/>
        <v>3</v>
      </c>
      <c r="O3587">
        <f t="shared" ca="1" si="2198"/>
        <v>202009</v>
      </c>
      <c r="P3587">
        <f t="shared" ca="1" si="2199"/>
        <v>202003</v>
      </c>
      <c r="Q3587" t="str">
        <f t="shared" si="2200"/>
        <v>FY2020 Q2 Feb</v>
      </c>
      <c r="R3587">
        <f t="shared" si="2201"/>
        <v>2020</v>
      </c>
      <c r="S3587" s="8" t="str">
        <f t="shared" si="2202"/>
        <v>Feb</v>
      </c>
      <c r="T3587" s="8" t="str">
        <f t="shared" si="2203"/>
        <v>Q2</v>
      </c>
      <c r="U3587">
        <f t="shared" si="2204"/>
        <v>5</v>
      </c>
      <c r="V3587">
        <f t="shared" si="2205"/>
        <v>2</v>
      </c>
      <c r="W3587">
        <f t="shared" si="2206"/>
        <v>202005</v>
      </c>
      <c r="X3587">
        <f t="shared" si="2207"/>
        <v>202002</v>
      </c>
      <c r="Y3587" t="str">
        <f t="shared" si="2208"/>
        <v>FY2020 Q1 Feb</v>
      </c>
      <c r="Z3587">
        <f t="shared" si="2209"/>
        <v>2020</v>
      </c>
      <c r="AA3587" s="8" t="str">
        <f t="shared" si="2210"/>
        <v>Feb</v>
      </c>
      <c r="AB3587" s="8" t="str">
        <f t="shared" si="2211"/>
        <v>Q1</v>
      </c>
      <c r="AC3587">
        <f t="shared" si="2212"/>
        <v>2</v>
      </c>
      <c r="AD3587">
        <f t="shared" si="2213"/>
        <v>1</v>
      </c>
      <c r="AE3587">
        <f t="shared" si="2214"/>
        <v>202002</v>
      </c>
      <c r="AF3587">
        <f t="shared" si="2215"/>
        <v>202001</v>
      </c>
      <c r="AG3587" s="9">
        <f t="shared" ca="1" si="2216"/>
        <v>0</v>
      </c>
      <c r="AH3587">
        <f t="shared" ca="1" si="2217"/>
        <v>2</v>
      </c>
      <c r="AI3587" s="9">
        <f t="shared" ca="1" si="2218"/>
        <v>7</v>
      </c>
      <c r="AJ3587" s="9">
        <f t="shared" ca="1" si="2219"/>
        <v>0</v>
      </c>
      <c r="AK3587" s="9">
        <f t="shared" ref="AK3587:AK3650" si="2220">WEEKDAY(AN3587)</f>
        <v>2</v>
      </c>
      <c r="AL3587" s="9">
        <f t="shared" ref="AL3587:AL3650" si="2221">WEEKNUM(AN3587)</f>
        <v>9</v>
      </c>
      <c r="AM3587" s="9">
        <f t="shared" ref="AM3587:AM3650" si="2222">HOUR(AN3587)</f>
        <v>18</v>
      </c>
      <c r="AN3587" s="2">
        <v>43885.784722222219</v>
      </c>
      <c r="AO3587">
        <v>4563</v>
      </c>
      <c r="AP3587" s="1">
        <v>8300</v>
      </c>
      <c r="AQ3587" t="s">
        <v>4</v>
      </c>
    </row>
    <row r="3588" spans="1:43" x14ac:dyDescent="0.3">
      <c r="A3588" t="str">
        <f t="shared" ca="1" si="2184"/>
        <v>FY2020 Q4 Sep</v>
      </c>
      <c r="B3588">
        <f t="shared" ca="1" si="2185"/>
        <v>2020</v>
      </c>
      <c r="C3588" s="8" t="str">
        <f t="shared" ca="1" si="2186"/>
        <v>Sep</v>
      </c>
      <c r="D3588" s="8" t="str">
        <f t="shared" ca="1" si="2187"/>
        <v>Q4</v>
      </c>
      <c r="E3588">
        <f t="shared" ca="1" si="2188"/>
        <v>12</v>
      </c>
      <c r="F3588">
        <f t="shared" ca="1" si="2189"/>
        <v>4</v>
      </c>
      <c r="G3588">
        <f t="shared" ca="1" si="2190"/>
        <v>202012</v>
      </c>
      <c r="H3588">
        <f t="shared" ca="1" si="2191"/>
        <v>202004</v>
      </c>
      <c r="I3588" t="str">
        <f t="shared" ca="1" si="2192"/>
        <v>FY2020 Q3 Sep</v>
      </c>
      <c r="J3588">
        <f t="shared" ca="1" si="2193"/>
        <v>2020</v>
      </c>
      <c r="K3588" s="8" t="str">
        <f t="shared" ca="1" si="2194"/>
        <v>Sep</v>
      </c>
      <c r="L3588" s="8" t="str">
        <f t="shared" ca="1" si="2195"/>
        <v>Q3</v>
      </c>
      <c r="M3588">
        <f t="shared" ca="1" si="2196"/>
        <v>9</v>
      </c>
      <c r="N3588">
        <f t="shared" ca="1" si="2197"/>
        <v>3</v>
      </c>
      <c r="O3588">
        <f t="shared" ca="1" si="2198"/>
        <v>202009</v>
      </c>
      <c r="P3588">
        <f t="shared" ca="1" si="2199"/>
        <v>202003</v>
      </c>
      <c r="Q3588" t="str">
        <f t="shared" si="2200"/>
        <v>FY2020 Q1 Nov</v>
      </c>
      <c r="R3588">
        <f t="shared" si="2201"/>
        <v>2020</v>
      </c>
      <c r="S3588" s="8" t="str">
        <f t="shared" si="2202"/>
        <v>Nov</v>
      </c>
      <c r="T3588" s="8" t="str">
        <f t="shared" si="2203"/>
        <v>Q1</v>
      </c>
      <c r="U3588">
        <f t="shared" si="2204"/>
        <v>2</v>
      </c>
      <c r="V3588">
        <f t="shared" si="2205"/>
        <v>1</v>
      </c>
      <c r="W3588">
        <f t="shared" si="2206"/>
        <v>202002</v>
      </c>
      <c r="X3588">
        <f t="shared" si="2207"/>
        <v>202001</v>
      </c>
      <c r="Y3588" t="str">
        <f t="shared" si="2208"/>
        <v>FY2019 Q4 Nov</v>
      </c>
      <c r="Z3588">
        <f t="shared" si="2209"/>
        <v>2019</v>
      </c>
      <c r="AA3588" s="8" t="str">
        <f t="shared" si="2210"/>
        <v>Nov</v>
      </c>
      <c r="AB3588" s="8" t="str">
        <f t="shared" si="2211"/>
        <v>Q4</v>
      </c>
      <c r="AC3588">
        <f t="shared" si="2212"/>
        <v>11</v>
      </c>
      <c r="AD3588">
        <f t="shared" si="2213"/>
        <v>4</v>
      </c>
      <c r="AE3588">
        <f t="shared" si="2214"/>
        <v>201911</v>
      </c>
      <c r="AF3588">
        <f t="shared" si="2215"/>
        <v>201904</v>
      </c>
      <c r="AG3588" s="9">
        <f t="shared" ca="1" si="2216"/>
        <v>0</v>
      </c>
      <c r="AH3588">
        <f t="shared" ca="1" si="2217"/>
        <v>3</v>
      </c>
      <c r="AI3588" s="9">
        <f t="shared" ca="1" si="2218"/>
        <v>10</v>
      </c>
      <c r="AJ3588" s="9">
        <f t="shared" ca="1" si="2219"/>
        <v>1</v>
      </c>
      <c r="AK3588" s="9">
        <f t="shared" si="2220"/>
        <v>6</v>
      </c>
      <c r="AL3588" s="9">
        <f t="shared" si="2221"/>
        <v>46</v>
      </c>
      <c r="AM3588" s="9">
        <f t="shared" si="2222"/>
        <v>17</v>
      </c>
      <c r="AN3588" s="2">
        <v>43784.718055555553</v>
      </c>
      <c r="AO3588">
        <v>4814</v>
      </c>
      <c r="AP3588" s="1">
        <v>8300</v>
      </c>
      <c r="AQ3588" t="s">
        <v>4</v>
      </c>
    </row>
    <row r="3589" spans="1:43" x14ac:dyDescent="0.3">
      <c r="A3589" t="str">
        <f t="shared" ca="1" si="2184"/>
        <v>FY2020 Q4 Sep</v>
      </c>
      <c r="B3589">
        <f t="shared" ca="1" si="2185"/>
        <v>2020</v>
      </c>
      <c r="C3589" s="8" t="str">
        <f t="shared" ca="1" si="2186"/>
        <v>Sep</v>
      </c>
      <c r="D3589" s="8" t="str">
        <f t="shared" ca="1" si="2187"/>
        <v>Q4</v>
      </c>
      <c r="E3589">
        <f t="shared" ca="1" si="2188"/>
        <v>12</v>
      </c>
      <c r="F3589">
        <f t="shared" ca="1" si="2189"/>
        <v>4</v>
      </c>
      <c r="G3589">
        <f t="shared" ca="1" si="2190"/>
        <v>202012</v>
      </c>
      <c r="H3589">
        <f t="shared" ca="1" si="2191"/>
        <v>202004</v>
      </c>
      <c r="I3589" t="str">
        <f t="shared" ca="1" si="2192"/>
        <v>FY2020 Q3 Sep</v>
      </c>
      <c r="J3589">
        <f t="shared" ca="1" si="2193"/>
        <v>2020</v>
      </c>
      <c r="K3589" s="8" t="str">
        <f t="shared" ca="1" si="2194"/>
        <v>Sep</v>
      </c>
      <c r="L3589" s="8" t="str">
        <f t="shared" ca="1" si="2195"/>
        <v>Q3</v>
      </c>
      <c r="M3589">
        <f t="shared" ca="1" si="2196"/>
        <v>9</v>
      </c>
      <c r="N3589">
        <f t="shared" ca="1" si="2197"/>
        <v>3</v>
      </c>
      <c r="O3589">
        <f t="shared" ca="1" si="2198"/>
        <v>202009</v>
      </c>
      <c r="P3589">
        <f t="shared" ca="1" si="2199"/>
        <v>202003</v>
      </c>
      <c r="Q3589" t="str">
        <f t="shared" si="2200"/>
        <v>FY2020 Q2 Feb</v>
      </c>
      <c r="R3589">
        <f t="shared" si="2201"/>
        <v>2020</v>
      </c>
      <c r="S3589" s="8" t="str">
        <f t="shared" si="2202"/>
        <v>Feb</v>
      </c>
      <c r="T3589" s="8" t="str">
        <f t="shared" si="2203"/>
        <v>Q2</v>
      </c>
      <c r="U3589">
        <f t="shared" si="2204"/>
        <v>5</v>
      </c>
      <c r="V3589">
        <f t="shared" si="2205"/>
        <v>2</v>
      </c>
      <c r="W3589">
        <f t="shared" si="2206"/>
        <v>202005</v>
      </c>
      <c r="X3589">
        <f t="shared" si="2207"/>
        <v>202002</v>
      </c>
      <c r="Y3589" t="str">
        <f t="shared" si="2208"/>
        <v>FY2020 Q1 Feb</v>
      </c>
      <c r="Z3589">
        <f t="shared" si="2209"/>
        <v>2020</v>
      </c>
      <c r="AA3589" s="8" t="str">
        <f t="shared" si="2210"/>
        <v>Feb</v>
      </c>
      <c r="AB3589" s="8" t="str">
        <f t="shared" si="2211"/>
        <v>Q1</v>
      </c>
      <c r="AC3589">
        <f t="shared" si="2212"/>
        <v>2</v>
      </c>
      <c r="AD3589">
        <f t="shared" si="2213"/>
        <v>1</v>
      </c>
      <c r="AE3589">
        <f t="shared" si="2214"/>
        <v>202002</v>
      </c>
      <c r="AF3589">
        <f t="shared" si="2215"/>
        <v>202001</v>
      </c>
      <c r="AG3589" s="9">
        <f t="shared" ca="1" si="2216"/>
        <v>0</v>
      </c>
      <c r="AH3589">
        <f t="shared" ca="1" si="2217"/>
        <v>2</v>
      </c>
      <c r="AI3589" s="9">
        <f t="shared" ca="1" si="2218"/>
        <v>7</v>
      </c>
      <c r="AJ3589" s="9">
        <f t="shared" ca="1" si="2219"/>
        <v>0</v>
      </c>
      <c r="AK3589" s="9">
        <f t="shared" si="2220"/>
        <v>3</v>
      </c>
      <c r="AL3589" s="9">
        <f t="shared" si="2221"/>
        <v>6</v>
      </c>
      <c r="AM3589" s="9">
        <f t="shared" si="2222"/>
        <v>12</v>
      </c>
      <c r="AN3589" s="2">
        <v>43865.500694444447</v>
      </c>
      <c r="AO3589">
        <v>4934</v>
      </c>
      <c r="AP3589" s="1">
        <v>8300</v>
      </c>
      <c r="AQ3589" t="s">
        <v>4</v>
      </c>
    </row>
    <row r="3590" spans="1:43" x14ac:dyDescent="0.3">
      <c r="A3590" t="str">
        <f t="shared" ca="1" si="2184"/>
        <v>FY2020 Q4 Sep</v>
      </c>
      <c r="B3590">
        <f t="shared" ca="1" si="2185"/>
        <v>2020</v>
      </c>
      <c r="C3590" s="8" t="str">
        <f t="shared" ca="1" si="2186"/>
        <v>Sep</v>
      </c>
      <c r="D3590" s="8" t="str">
        <f t="shared" ca="1" si="2187"/>
        <v>Q4</v>
      </c>
      <c r="E3590">
        <f t="shared" ca="1" si="2188"/>
        <v>12</v>
      </c>
      <c r="F3590">
        <f t="shared" ca="1" si="2189"/>
        <v>4</v>
      </c>
      <c r="G3590">
        <f t="shared" ca="1" si="2190"/>
        <v>202012</v>
      </c>
      <c r="H3590">
        <f t="shared" ca="1" si="2191"/>
        <v>202004</v>
      </c>
      <c r="I3590" t="str">
        <f t="shared" ca="1" si="2192"/>
        <v>FY2020 Q3 Sep</v>
      </c>
      <c r="J3590">
        <f t="shared" ca="1" si="2193"/>
        <v>2020</v>
      </c>
      <c r="K3590" s="8" t="str">
        <f t="shared" ca="1" si="2194"/>
        <v>Sep</v>
      </c>
      <c r="L3590" s="8" t="str">
        <f t="shared" ca="1" si="2195"/>
        <v>Q3</v>
      </c>
      <c r="M3590">
        <f t="shared" ca="1" si="2196"/>
        <v>9</v>
      </c>
      <c r="N3590">
        <f t="shared" ca="1" si="2197"/>
        <v>3</v>
      </c>
      <c r="O3590">
        <f t="shared" ca="1" si="2198"/>
        <v>202009</v>
      </c>
      <c r="P3590">
        <f t="shared" ca="1" si="2199"/>
        <v>202003</v>
      </c>
      <c r="Q3590" t="str">
        <f t="shared" si="2200"/>
        <v>FY2020 Q1 Nov</v>
      </c>
      <c r="R3590">
        <f t="shared" si="2201"/>
        <v>2020</v>
      </c>
      <c r="S3590" s="8" t="str">
        <f t="shared" si="2202"/>
        <v>Nov</v>
      </c>
      <c r="T3590" s="8" t="str">
        <f t="shared" si="2203"/>
        <v>Q1</v>
      </c>
      <c r="U3590">
        <f t="shared" si="2204"/>
        <v>2</v>
      </c>
      <c r="V3590">
        <f t="shared" si="2205"/>
        <v>1</v>
      </c>
      <c r="W3590">
        <f t="shared" si="2206"/>
        <v>202002</v>
      </c>
      <c r="X3590">
        <f t="shared" si="2207"/>
        <v>202001</v>
      </c>
      <c r="Y3590" t="str">
        <f t="shared" si="2208"/>
        <v>FY2019 Q4 Nov</v>
      </c>
      <c r="Z3590">
        <f t="shared" si="2209"/>
        <v>2019</v>
      </c>
      <c r="AA3590" s="8" t="str">
        <f t="shared" si="2210"/>
        <v>Nov</v>
      </c>
      <c r="AB3590" s="8" t="str">
        <f t="shared" si="2211"/>
        <v>Q4</v>
      </c>
      <c r="AC3590">
        <f t="shared" si="2212"/>
        <v>11</v>
      </c>
      <c r="AD3590">
        <f t="shared" si="2213"/>
        <v>4</v>
      </c>
      <c r="AE3590">
        <f t="shared" si="2214"/>
        <v>201911</v>
      </c>
      <c r="AF3590">
        <f t="shared" si="2215"/>
        <v>201904</v>
      </c>
      <c r="AG3590" s="9">
        <f t="shared" ca="1" si="2216"/>
        <v>0</v>
      </c>
      <c r="AH3590">
        <f t="shared" ca="1" si="2217"/>
        <v>3</v>
      </c>
      <c r="AI3590" s="9">
        <f t="shared" ca="1" si="2218"/>
        <v>10</v>
      </c>
      <c r="AJ3590" s="9">
        <f t="shared" ca="1" si="2219"/>
        <v>1</v>
      </c>
      <c r="AK3590" s="9">
        <f t="shared" si="2220"/>
        <v>6</v>
      </c>
      <c r="AL3590" s="9">
        <f t="shared" si="2221"/>
        <v>46</v>
      </c>
      <c r="AM3590" s="9">
        <f t="shared" si="2222"/>
        <v>16</v>
      </c>
      <c r="AN3590" s="2">
        <v>43784.706250000003</v>
      </c>
      <c r="AO3590">
        <v>6034</v>
      </c>
      <c r="AP3590" s="1">
        <v>8300</v>
      </c>
      <c r="AQ3590" t="s">
        <v>4</v>
      </c>
    </row>
    <row r="3591" spans="1:43" x14ac:dyDescent="0.3">
      <c r="A3591" t="str">
        <f t="shared" ca="1" si="2184"/>
        <v>FY2020 Q4 Sep</v>
      </c>
      <c r="B3591">
        <f t="shared" ca="1" si="2185"/>
        <v>2020</v>
      </c>
      <c r="C3591" s="8" t="str">
        <f t="shared" ca="1" si="2186"/>
        <v>Sep</v>
      </c>
      <c r="D3591" s="8" t="str">
        <f t="shared" ca="1" si="2187"/>
        <v>Q4</v>
      </c>
      <c r="E3591">
        <f t="shared" ca="1" si="2188"/>
        <v>12</v>
      </c>
      <c r="F3591">
        <f t="shared" ca="1" si="2189"/>
        <v>4</v>
      </c>
      <c r="G3591">
        <f t="shared" ca="1" si="2190"/>
        <v>202012</v>
      </c>
      <c r="H3591">
        <f t="shared" ca="1" si="2191"/>
        <v>202004</v>
      </c>
      <c r="I3591" t="str">
        <f t="shared" ca="1" si="2192"/>
        <v>FY2020 Q3 Sep</v>
      </c>
      <c r="J3591">
        <f t="shared" ca="1" si="2193"/>
        <v>2020</v>
      </c>
      <c r="K3591" s="8" t="str">
        <f t="shared" ca="1" si="2194"/>
        <v>Sep</v>
      </c>
      <c r="L3591" s="8" t="str">
        <f t="shared" ca="1" si="2195"/>
        <v>Q3</v>
      </c>
      <c r="M3591">
        <f t="shared" ca="1" si="2196"/>
        <v>9</v>
      </c>
      <c r="N3591">
        <f t="shared" ca="1" si="2197"/>
        <v>3</v>
      </c>
      <c r="O3591">
        <f t="shared" ca="1" si="2198"/>
        <v>202009</v>
      </c>
      <c r="P3591">
        <f t="shared" ca="1" si="2199"/>
        <v>202003</v>
      </c>
      <c r="Q3591" t="str">
        <f t="shared" si="2200"/>
        <v>FY2020 Q1 Nov</v>
      </c>
      <c r="R3591">
        <f t="shared" si="2201"/>
        <v>2020</v>
      </c>
      <c r="S3591" s="8" t="str">
        <f t="shared" si="2202"/>
        <v>Nov</v>
      </c>
      <c r="T3591" s="8" t="str">
        <f t="shared" si="2203"/>
        <v>Q1</v>
      </c>
      <c r="U3591">
        <f t="shared" si="2204"/>
        <v>2</v>
      </c>
      <c r="V3591">
        <f t="shared" si="2205"/>
        <v>1</v>
      </c>
      <c r="W3591">
        <f t="shared" si="2206"/>
        <v>202002</v>
      </c>
      <c r="X3591">
        <f t="shared" si="2207"/>
        <v>202001</v>
      </c>
      <c r="Y3591" t="str">
        <f t="shared" si="2208"/>
        <v>FY2019 Q4 Nov</v>
      </c>
      <c r="Z3591">
        <f t="shared" si="2209"/>
        <v>2019</v>
      </c>
      <c r="AA3591" s="8" t="str">
        <f t="shared" si="2210"/>
        <v>Nov</v>
      </c>
      <c r="AB3591" s="8" t="str">
        <f t="shared" si="2211"/>
        <v>Q4</v>
      </c>
      <c r="AC3591">
        <f t="shared" si="2212"/>
        <v>11</v>
      </c>
      <c r="AD3591">
        <f t="shared" si="2213"/>
        <v>4</v>
      </c>
      <c r="AE3591">
        <f t="shared" si="2214"/>
        <v>201911</v>
      </c>
      <c r="AF3591">
        <f t="shared" si="2215"/>
        <v>201904</v>
      </c>
      <c r="AG3591" s="9">
        <f t="shared" ca="1" si="2216"/>
        <v>0</v>
      </c>
      <c r="AH3591">
        <f t="shared" ca="1" si="2217"/>
        <v>3</v>
      </c>
      <c r="AI3591" s="9">
        <f t="shared" ca="1" si="2218"/>
        <v>10</v>
      </c>
      <c r="AJ3591" s="9">
        <f t="shared" ca="1" si="2219"/>
        <v>1</v>
      </c>
      <c r="AK3591" s="9">
        <f t="shared" si="2220"/>
        <v>4</v>
      </c>
      <c r="AL3591" s="9">
        <f t="shared" si="2221"/>
        <v>45</v>
      </c>
      <c r="AM3591" s="9">
        <f t="shared" si="2222"/>
        <v>16</v>
      </c>
      <c r="AN3591" s="2">
        <v>43775.684027777781</v>
      </c>
      <c r="AO3591">
        <v>6114</v>
      </c>
      <c r="AP3591" s="1">
        <v>8300</v>
      </c>
      <c r="AQ3591" t="s">
        <v>4</v>
      </c>
    </row>
    <row r="3592" spans="1:43" x14ac:dyDescent="0.3">
      <c r="A3592" t="str">
        <f t="shared" ca="1" si="2184"/>
        <v>FY2020 Q4 Sep</v>
      </c>
      <c r="B3592">
        <f t="shared" ca="1" si="2185"/>
        <v>2020</v>
      </c>
      <c r="C3592" s="8" t="str">
        <f t="shared" ca="1" si="2186"/>
        <v>Sep</v>
      </c>
      <c r="D3592" s="8" t="str">
        <f t="shared" ca="1" si="2187"/>
        <v>Q4</v>
      </c>
      <c r="E3592">
        <f t="shared" ca="1" si="2188"/>
        <v>12</v>
      </c>
      <c r="F3592">
        <f t="shared" ca="1" si="2189"/>
        <v>4</v>
      </c>
      <c r="G3592">
        <f t="shared" ca="1" si="2190"/>
        <v>202012</v>
      </c>
      <c r="H3592">
        <f t="shared" ca="1" si="2191"/>
        <v>202004</v>
      </c>
      <c r="I3592" t="str">
        <f t="shared" ca="1" si="2192"/>
        <v>FY2020 Q3 Sep</v>
      </c>
      <c r="J3592">
        <f t="shared" ca="1" si="2193"/>
        <v>2020</v>
      </c>
      <c r="K3592" s="8" t="str">
        <f t="shared" ca="1" si="2194"/>
        <v>Sep</v>
      </c>
      <c r="L3592" s="8" t="str">
        <f t="shared" ca="1" si="2195"/>
        <v>Q3</v>
      </c>
      <c r="M3592">
        <f t="shared" ca="1" si="2196"/>
        <v>9</v>
      </c>
      <c r="N3592">
        <f t="shared" ca="1" si="2197"/>
        <v>3</v>
      </c>
      <c r="O3592">
        <f t="shared" ca="1" si="2198"/>
        <v>202009</v>
      </c>
      <c r="P3592">
        <f t="shared" ca="1" si="2199"/>
        <v>202003</v>
      </c>
      <c r="Q3592" t="str">
        <f t="shared" si="2200"/>
        <v>FY2020 Q2 Jan</v>
      </c>
      <c r="R3592">
        <f t="shared" si="2201"/>
        <v>2020</v>
      </c>
      <c r="S3592" s="8" t="str">
        <f t="shared" si="2202"/>
        <v>Jan</v>
      </c>
      <c r="T3592" s="8" t="str">
        <f t="shared" si="2203"/>
        <v>Q2</v>
      </c>
      <c r="U3592">
        <f t="shared" si="2204"/>
        <v>4</v>
      </c>
      <c r="V3592">
        <f t="shared" si="2205"/>
        <v>2</v>
      </c>
      <c r="W3592">
        <f t="shared" si="2206"/>
        <v>202004</v>
      </c>
      <c r="X3592">
        <f t="shared" si="2207"/>
        <v>202002</v>
      </c>
      <c r="Y3592" t="str">
        <f t="shared" si="2208"/>
        <v>FY2020 Q1 Jan</v>
      </c>
      <c r="Z3592">
        <f t="shared" si="2209"/>
        <v>2020</v>
      </c>
      <c r="AA3592" s="8" t="str">
        <f t="shared" si="2210"/>
        <v>Jan</v>
      </c>
      <c r="AB3592" s="8" t="str">
        <f t="shared" si="2211"/>
        <v>Q1</v>
      </c>
      <c r="AC3592">
        <f t="shared" si="2212"/>
        <v>1</v>
      </c>
      <c r="AD3592">
        <f t="shared" si="2213"/>
        <v>1</v>
      </c>
      <c r="AE3592">
        <f t="shared" si="2214"/>
        <v>202001</v>
      </c>
      <c r="AF3592">
        <f t="shared" si="2215"/>
        <v>202001</v>
      </c>
      <c r="AG3592" s="9">
        <f t="shared" ca="1" si="2216"/>
        <v>0</v>
      </c>
      <c r="AH3592">
        <f t="shared" ca="1" si="2217"/>
        <v>3</v>
      </c>
      <c r="AI3592" s="9">
        <f t="shared" ca="1" si="2218"/>
        <v>8</v>
      </c>
      <c r="AJ3592" s="9">
        <f t="shared" ca="1" si="2219"/>
        <v>0</v>
      </c>
      <c r="AK3592" s="9">
        <f t="shared" si="2220"/>
        <v>3</v>
      </c>
      <c r="AL3592" s="9">
        <f t="shared" si="2221"/>
        <v>4</v>
      </c>
      <c r="AM3592" s="9">
        <f t="shared" si="2222"/>
        <v>8</v>
      </c>
      <c r="AN3592" s="2">
        <v>43851.350694444445</v>
      </c>
      <c r="AO3592">
        <v>6670</v>
      </c>
      <c r="AP3592" s="1">
        <v>8300</v>
      </c>
      <c r="AQ3592" t="s">
        <v>4</v>
      </c>
    </row>
    <row r="3593" spans="1:43" x14ac:dyDescent="0.3">
      <c r="A3593" t="str">
        <f t="shared" ca="1" si="2184"/>
        <v>FY2020 Q4 Sep</v>
      </c>
      <c r="B3593">
        <f t="shared" ca="1" si="2185"/>
        <v>2020</v>
      </c>
      <c r="C3593" s="8" t="str">
        <f t="shared" ca="1" si="2186"/>
        <v>Sep</v>
      </c>
      <c r="D3593" s="8" t="str">
        <f t="shared" ca="1" si="2187"/>
        <v>Q4</v>
      </c>
      <c r="E3593">
        <f t="shared" ca="1" si="2188"/>
        <v>12</v>
      </c>
      <c r="F3593">
        <f t="shared" ca="1" si="2189"/>
        <v>4</v>
      </c>
      <c r="G3593">
        <f t="shared" ca="1" si="2190"/>
        <v>202012</v>
      </c>
      <c r="H3593">
        <f t="shared" ca="1" si="2191"/>
        <v>202004</v>
      </c>
      <c r="I3593" t="str">
        <f t="shared" ca="1" si="2192"/>
        <v>FY2020 Q3 Sep</v>
      </c>
      <c r="J3593">
        <f t="shared" ca="1" si="2193"/>
        <v>2020</v>
      </c>
      <c r="K3593" s="8" t="str">
        <f t="shared" ca="1" si="2194"/>
        <v>Sep</v>
      </c>
      <c r="L3593" s="8" t="str">
        <f t="shared" ca="1" si="2195"/>
        <v>Q3</v>
      </c>
      <c r="M3593">
        <f t="shared" ca="1" si="2196"/>
        <v>9</v>
      </c>
      <c r="N3593">
        <f t="shared" ca="1" si="2197"/>
        <v>3</v>
      </c>
      <c r="O3593">
        <f t="shared" ca="1" si="2198"/>
        <v>202009</v>
      </c>
      <c r="P3593">
        <f t="shared" ca="1" si="2199"/>
        <v>202003</v>
      </c>
      <c r="Q3593" t="str">
        <f t="shared" si="2200"/>
        <v>FY2020 Q1 Nov</v>
      </c>
      <c r="R3593">
        <f t="shared" si="2201"/>
        <v>2020</v>
      </c>
      <c r="S3593" s="8" t="str">
        <f t="shared" si="2202"/>
        <v>Nov</v>
      </c>
      <c r="T3593" s="8" t="str">
        <f t="shared" si="2203"/>
        <v>Q1</v>
      </c>
      <c r="U3593">
        <f t="shared" si="2204"/>
        <v>2</v>
      </c>
      <c r="V3593">
        <f t="shared" si="2205"/>
        <v>1</v>
      </c>
      <c r="W3593">
        <f t="shared" si="2206"/>
        <v>202002</v>
      </c>
      <c r="X3593">
        <f t="shared" si="2207"/>
        <v>202001</v>
      </c>
      <c r="Y3593" t="str">
        <f t="shared" si="2208"/>
        <v>FY2019 Q4 Nov</v>
      </c>
      <c r="Z3593">
        <f t="shared" si="2209"/>
        <v>2019</v>
      </c>
      <c r="AA3593" s="8" t="str">
        <f t="shared" si="2210"/>
        <v>Nov</v>
      </c>
      <c r="AB3593" s="8" t="str">
        <f t="shared" si="2211"/>
        <v>Q4</v>
      </c>
      <c r="AC3593">
        <f t="shared" si="2212"/>
        <v>11</v>
      </c>
      <c r="AD3593">
        <f t="shared" si="2213"/>
        <v>4</v>
      </c>
      <c r="AE3593">
        <f t="shared" si="2214"/>
        <v>201911</v>
      </c>
      <c r="AF3593">
        <f t="shared" si="2215"/>
        <v>201904</v>
      </c>
      <c r="AG3593" s="9">
        <f t="shared" ca="1" si="2216"/>
        <v>0</v>
      </c>
      <c r="AH3593">
        <f t="shared" ca="1" si="2217"/>
        <v>3</v>
      </c>
      <c r="AI3593" s="9">
        <f t="shared" ca="1" si="2218"/>
        <v>10</v>
      </c>
      <c r="AJ3593" s="9">
        <f t="shared" ca="1" si="2219"/>
        <v>1</v>
      </c>
      <c r="AK3593" s="9">
        <f t="shared" si="2220"/>
        <v>7</v>
      </c>
      <c r="AL3593" s="9">
        <f t="shared" si="2221"/>
        <v>45</v>
      </c>
      <c r="AM3593" s="9">
        <f t="shared" si="2222"/>
        <v>10</v>
      </c>
      <c r="AN3593" s="2">
        <v>43778.456250000003</v>
      </c>
      <c r="AO3593">
        <v>8714</v>
      </c>
      <c r="AP3593" s="1">
        <v>8300</v>
      </c>
      <c r="AQ3593" t="s">
        <v>4</v>
      </c>
    </row>
    <row r="3594" spans="1:43" x14ac:dyDescent="0.3">
      <c r="A3594" t="str">
        <f t="shared" ca="1" si="2184"/>
        <v>FY2020 Q4 Sep</v>
      </c>
      <c r="B3594">
        <f t="shared" ca="1" si="2185"/>
        <v>2020</v>
      </c>
      <c r="C3594" s="8" t="str">
        <f t="shared" ca="1" si="2186"/>
        <v>Sep</v>
      </c>
      <c r="D3594" s="8" t="str">
        <f t="shared" ca="1" si="2187"/>
        <v>Q4</v>
      </c>
      <c r="E3594">
        <f t="shared" ca="1" si="2188"/>
        <v>12</v>
      </c>
      <c r="F3594">
        <f t="shared" ca="1" si="2189"/>
        <v>4</v>
      </c>
      <c r="G3594">
        <f t="shared" ca="1" si="2190"/>
        <v>202012</v>
      </c>
      <c r="H3594">
        <f t="shared" ca="1" si="2191"/>
        <v>202004</v>
      </c>
      <c r="I3594" t="str">
        <f t="shared" ca="1" si="2192"/>
        <v>FY2020 Q3 Sep</v>
      </c>
      <c r="J3594">
        <f t="shared" ca="1" si="2193"/>
        <v>2020</v>
      </c>
      <c r="K3594" s="8" t="str">
        <f t="shared" ca="1" si="2194"/>
        <v>Sep</v>
      </c>
      <c r="L3594" s="8" t="str">
        <f t="shared" ca="1" si="2195"/>
        <v>Q3</v>
      </c>
      <c r="M3594">
        <f t="shared" ca="1" si="2196"/>
        <v>9</v>
      </c>
      <c r="N3594">
        <f t="shared" ca="1" si="2197"/>
        <v>3</v>
      </c>
      <c r="O3594">
        <f t="shared" ca="1" si="2198"/>
        <v>202009</v>
      </c>
      <c r="P3594">
        <f t="shared" ca="1" si="2199"/>
        <v>202003</v>
      </c>
      <c r="Q3594" t="str">
        <f t="shared" si="2200"/>
        <v>FY2020 Q1 Nov</v>
      </c>
      <c r="R3594">
        <f t="shared" si="2201"/>
        <v>2020</v>
      </c>
      <c r="S3594" s="8" t="str">
        <f t="shared" si="2202"/>
        <v>Nov</v>
      </c>
      <c r="T3594" s="8" t="str">
        <f t="shared" si="2203"/>
        <v>Q1</v>
      </c>
      <c r="U3594">
        <f t="shared" si="2204"/>
        <v>2</v>
      </c>
      <c r="V3594">
        <f t="shared" si="2205"/>
        <v>1</v>
      </c>
      <c r="W3594">
        <f t="shared" si="2206"/>
        <v>202002</v>
      </c>
      <c r="X3594">
        <f t="shared" si="2207"/>
        <v>202001</v>
      </c>
      <c r="Y3594" t="str">
        <f t="shared" si="2208"/>
        <v>FY2019 Q4 Nov</v>
      </c>
      <c r="Z3594">
        <f t="shared" si="2209"/>
        <v>2019</v>
      </c>
      <c r="AA3594" s="8" t="str">
        <f t="shared" si="2210"/>
        <v>Nov</v>
      </c>
      <c r="AB3594" s="8" t="str">
        <f t="shared" si="2211"/>
        <v>Q4</v>
      </c>
      <c r="AC3594">
        <f t="shared" si="2212"/>
        <v>11</v>
      </c>
      <c r="AD3594">
        <f t="shared" si="2213"/>
        <v>4</v>
      </c>
      <c r="AE3594">
        <f t="shared" si="2214"/>
        <v>201911</v>
      </c>
      <c r="AF3594">
        <f t="shared" si="2215"/>
        <v>201904</v>
      </c>
      <c r="AG3594" s="9">
        <f t="shared" ca="1" si="2216"/>
        <v>0</v>
      </c>
      <c r="AH3594">
        <f t="shared" ca="1" si="2217"/>
        <v>3</v>
      </c>
      <c r="AI3594" s="9">
        <f t="shared" ca="1" si="2218"/>
        <v>10</v>
      </c>
      <c r="AJ3594" s="9">
        <f t="shared" ca="1" si="2219"/>
        <v>1</v>
      </c>
      <c r="AK3594" s="9">
        <f t="shared" si="2220"/>
        <v>5</v>
      </c>
      <c r="AL3594" s="9">
        <f t="shared" si="2221"/>
        <v>48</v>
      </c>
      <c r="AM3594" s="9">
        <f t="shared" si="2222"/>
        <v>7</v>
      </c>
      <c r="AN3594" s="2">
        <v>43797.324305555558</v>
      </c>
      <c r="AO3594">
        <v>8797</v>
      </c>
      <c r="AP3594" s="1">
        <v>8300</v>
      </c>
      <c r="AQ3594" t="s">
        <v>4</v>
      </c>
    </row>
    <row r="3595" spans="1:43" x14ac:dyDescent="0.3">
      <c r="A3595" t="str">
        <f t="shared" ca="1" si="2184"/>
        <v>FY2020 Q4 Sep</v>
      </c>
      <c r="B3595">
        <f t="shared" ca="1" si="2185"/>
        <v>2020</v>
      </c>
      <c r="C3595" s="8" t="str">
        <f t="shared" ca="1" si="2186"/>
        <v>Sep</v>
      </c>
      <c r="D3595" s="8" t="str">
        <f t="shared" ca="1" si="2187"/>
        <v>Q4</v>
      </c>
      <c r="E3595">
        <f t="shared" ca="1" si="2188"/>
        <v>12</v>
      </c>
      <c r="F3595">
        <f t="shared" ca="1" si="2189"/>
        <v>4</v>
      </c>
      <c r="G3595">
        <f t="shared" ca="1" si="2190"/>
        <v>202012</v>
      </c>
      <c r="H3595">
        <f t="shared" ca="1" si="2191"/>
        <v>202004</v>
      </c>
      <c r="I3595" t="str">
        <f t="shared" ca="1" si="2192"/>
        <v>FY2020 Q3 Sep</v>
      </c>
      <c r="J3595">
        <f t="shared" ca="1" si="2193"/>
        <v>2020</v>
      </c>
      <c r="K3595" s="8" t="str">
        <f t="shared" ca="1" si="2194"/>
        <v>Sep</v>
      </c>
      <c r="L3595" s="8" t="str">
        <f t="shared" ca="1" si="2195"/>
        <v>Q3</v>
      </c>
      <c r="M3595">
        <f t="shared" ca="1" si="2196"/>
        <v>9</v>
      </c>
      <c r="N3595">
        <f t="shared" ca="1" si="2197"/>
        <v>3</v>
      </c>
      <c r="O3595">
        <f t="shared" ca="1" si="2198"/>
        <v>202009</v>
      </c>
      <c r="P3595">
        <f t="shared" ca="1" si="2199"/>
        <v>202003</v>
      </c>
      <c r="Q3595" t="str">
        <f t="shared" si="2200"/>
        <v>FY2020 Q2 Mar</v>
      </c>
      <c r="R3595">
        <f t="shared" si="2201"/>
        <v>2020</v>
      </c>
      <c r="S3595" s="8" t="str">
        <f t="shared" si="2202"/>
        <v>Mar</v>
      </c>
      <c r="T3595" s="8" t="str">
        <f t="shared" si="2203"/>
        <v>Q2</v>
      </c>
      <c r="U3595">
        <f t="shared" si="2204"/>
        <v>6</v>
      </c>
      <c r="V3595">
        <f t="shared" si="2205"/>
        <v>2</v>
      </c>
      <c r="W3595">
        <f t="shared" si="2206"/>
        <v>202006</v>
      </c>
      <c r="X3595">
        <f t="shared" si="2207"/>
        <v>202002</v>
      </c>
      <c r="Y3595" t="str">
        <f t="shared" si="2208"/>
        <v>FY2020 Q1 Mar</v>
      </c>
      <c r="Z3595">
        <f t="shared" si="2209"/>
        <v>2020</v>
      </c>
      <c r="AA3595" s="8" t="str">
        <f t="shared" si="2210"/>
        <v>Mar</v>
      </c>
      <c r="AB3595" s="8" t="str">
        <f t="shared" si="2211"/>
        <v>Q1</v>
      </c>
      <c r="AC3595">
        <f t="shared" si="2212"/>
        <v>3</v>
      </c>
      <c r="AD3595">
        <f t="shared" si="2213"/>
        <v>1</v>
      </c>
      <c r="AE3595">
        <f t="shared" si="2214"/>
        <v>202003</v>
      </c>
      <c r="AF3595">
        <f t="shared" si="2215"/>
        <v>202001</v>
      </c>
      <c r="AG3595" s="9">
        <f t="shared" ca="1" si="2216"/>
        <v>0</v>
      </c>
      <c r="AH3595">
        <f t="shared" ca="1" si="2217"/>
        <v>2</v>
      </c>
      <c r="AI3595" s="9">
        <f t="shared" ca="1" si="2218"/>
        <v>6</v>
      </c>
      <c r="AJ3595" s="9">
        <f t="shared" ca="1" si="2219"/>
        <v>0</v>
      </c>
      <c r="AK3595" s="9">
        <f t="shared" si="2220"/>
        <v>3</v>
      </c>
      <c r="AL3595" s="9">
        <f t="shared" si="2221"/>
        <v>10</v>
      </c>
      <c r="AM3595" s="9">
        <f t="shared" si="2222"/>
        <v>15</v>
      </c>
      <c r="AN3595" s="2">
        <v>43893.648611111108</v>
      </c>
      <c r="AO3595">
        <v>8797</v>
      </c>
      <c r="AP3595" s="1">
        <v>8300</v>
      </c>
      <c r="AQ3595" t="s">
        <v>4</v>
      </c>
    </row>
    <row r="3596" spans="1:43" x14ac:dyDescent="0.3">
      <c r="A3596" t="str">
        <f t="shared" ca="1" si="2184"/>
        <v>FY2020 Q4 Sep</v>
      </c>
      <c r="B3596">
        <f t="shared" ca="1" si="2185"/>
        <v>2020</v>
      </c>
      <c r="C3596" s="8" t="str">
        <f t="shared" ca="1" si="2186"/>
        <v>Sep</v>
      </c>
      <c r="D3596" s="8" t="str">
        <f t="shared" ca="1" si="2187"/>
        <v>Q4</v>
      </c>
      <c r="E3596">
        <f t="shared" ca="1" si="2188"/>
        <v>12</v>
      </c>
      <c r="F3596">
        <f t="shared" ca="1" si="2189"/>
        <v>4</v>
      </c>
      <c r="G3596">
        <f t="shared" ca="1" si="2190"/>
        <v>202012</v>
      </c>
      <c r="H3596">
        <f t="shared" ca="1" si="2191"/>
        <v>202004</v>
      </c>
      <c r="I3596" t="str">
        <f t="shared" ca="1" si="2192"/>
        <v>FY2020 Q3 Sep</v>
      </c>
      <c r="J3596">
        <f t="shared" ca="1" si="2193"/>
        <v>2020</v>
      </c>
      <c r="K3596" s="8" t="str">
        <f t="shared" ca="1" si="2194"/>
        <v>Sep</v>
      </c>
      <c r="L3596" s="8" t="str">
        <f t="shared" ca="1" si="2195"/>
        <v>Q3</v>
      </c>
      <c r="M3596">
        <f t="shared" ca="1" si="2196"/>
        <v>9</v>
      </c>
      <c r="N3596">
        <f t="shared" ca="1" si="2197"/>
        <v>3</v>
      </c>
      <c r="O3596">
        <f t="shared" ca="1" si="2198"/>
        <v>202009</v>
      </c>
      <c r="P3596">
        <f t="shared" ca="1" si="2199"/>
        <v>202003</v>
      </c>
      <c r="Q3596" t="str">
        <f t="shared" si="2200"/>
        <v>FY2020 Q2 Feb</v>
      </c>
      <c r="R3596">
        <f t="shared" si="2201"/>
        <v>2020</v>
      </c>
      <c r="S3596" s="8" t="str">
        <f t="shared" si="2202"/>
        <v>Feb</v>
      </c>
      <c r="T3596" s="8" t="str">
        <f t="shared" si="2203"/>
        <v>Q2</v>
      </c>
      <c r="U3596">
        <f t="shared" si="2204"/>
        <v>5</v>
      </c>
      <c r="V3596">
        <f t="shared" si="2205"/>
        <v>2</v>
      </c>
      <c r="W3596">
        <f t="shared" si="2206"/>
        <v>202005</v>
      </c>
      <c r="X3596">
        <f t="shared" si="2207"/>
        <v>202002</v>
      </c>
      <c r="Y3596" t="str">
        <f t="shared" si="2208"/>
        <v>FY2020 Q1 Feb</v>
      </c>
      <c r="Z3596">
        <f t="shared" si="2209"/>
        <v>2020</v>
      </c>
      <c r="AA3596" s="8" t="str">
        <f t="shared" si="2210"/>
        <v>Feb</v>
      </c>
      <c r="AB3596" s="8" t="str">
        <f t="shared" si="2211"/>
        <v>Q1</v>
      </c>
      <c r="AC3596">
        <f t="shared" si="2212"/>
        <v>2</v>
      </c>
      <c r="AD3596">
        <f t="shared" si="2213"/>
        <v>1</v>
      </c>
      <c r="AE3596">
        <f t="shared" si="2214"/>
        <v>202002</v>
      </c>
      <c r="AF3596">
        <f t="shared" si="2215"/>
        <v>202001</v>
      </c>
      <c r="AG3596" s="9">
        <f t="shared" ca="1" si="2216"/>
        <v>0</v>
      </c>
      <c r="AH3596">
        <f t="shared" ca="1" si="2217"/>
        <v>2</v>
      </c>
      <c r="AI3596" s="9">
        <f t="shared" ca="1" si="2218"/>
        <v>7</v>
      </c>
      <c r="AJ3596" s="9">
        <f t="shared" ca="1" si="2219"/>
        <v>0</v>
      </c>
      <c r="AK3596" s="9">
        <f t="shared" si="2220"/>
        <v>2</v>
      </c>
      <c r="AL3596" s="9">
        <f t="shared" si="2221"/>
        <v>9</v>
      </c>
      <c r="AM3596" s="9">
        <f t="shared" si="2222"/>
        <v>11</v>
      </c>
      <c r="AN3596" s="2">
        <v>43885.486805555556</v>
      </c>
      <c r="AO3596">
        <v>9037</v>
      </c>
      <c r="AP3596" s="1">
        <v>8300</v>
      </c>
      <c r="AQ3596" t="s">
        <v>4</v>
      </c>
    </row>
    <row r="3597" spans="1:43" x14ac:dyDescent="0.3">
      <c r="A3597" t="str">
        <f t="shared" ca="1" si="2184"/>
        <v>FY2020 Q4 Sep</v>
      </c>
      <c r="B3597">
        <f t="shared" ca="1" si="2185"/>
        <v>2020</v>
      </c>
      <c r="C3597" s="8" t="str">
        <f t="shared" ca="1" si="2186"/>
        <v>Sep</v>
      </c>
      <c r="D3597" s="8" t="str">
        <f t="shared" ca="1" si="2187"/>
        <v>Q4</v>
      </c>
      <c r="E3597">
        <f t="shared" ca="1" si="2188"/>
        <v>12</v>
      </c>
      <c r="F3597">
        <f t="shared" ca="1" si="2189"/>
        <v>4</v>
      </c>
      <c r="G3597">
        <f t="shared" ca="1" si="2190"/>
        <v>202012</v>
      </c>
      <c r="H3597">
        <f t="shared" ca="1" si="2191"/>
        <v>202004</v>
      </c>
      <c r="I3597" t="str">
        <f t="shared" ca="1" si="2192"/>
        <v>FY2020 Q3 Sep</v>
      </c>
      <c r="J3597">
        <f t="shared" ca="1" si="2193"/>
        <v>2020</v>
      </c>
      <c r="K3597" s="8" t="str">
        <f t="shared" ca="1" si="2194"/>
        <v>Sep</v>
      </c>
      <c r="L3597" s="8" t="str">
        <f t="shared" ca="1" si="2195"/>
        <v>Q3</v>
      </c>
      <c r="M3597">
        <f t="shared" ca="1" si="2196"/>
        <v>9</v>
      </c>
      <c r="N3597">
        <f t="shared" ca="1" si="2197"/>
        <v>3</v>
      </c>
      <c r="O3597">
        <f t="shared" ca="1" si="2198"/>
        <v>202009</v>
      </c>
      <c r="P3597">
        <f t="shared" ca="1" si="2199"/>
        <v>202003</v>
      </c>
      <c r="Q3597" t="str">
        <f t="shared" si="2200"/>
        <v>FY2020 Q1 Nov</v>
      </c>
      <c r="R3597">
        <f t="shared" si="2201"/>
        <v>2020</v>
      </c>
      <c r="S3597" s="8" t="str">
        <f t="shared" si="2202"/>
        <v>Nov</v>
      </c>
      <c r="T3597" s="8" t="str">
        <f t="shared" si="2203"/>
        <v>Q1</v>
      </c>
      <c r="U3597">
        <f t="shared" si="2204"/>
        <v>2</v>
      </c>
      <c r="V3597">
        <f t="shared" si="2205"/>
        <v>1</v>
      </c>
      <c r="W3597">
        <f t="shared" si="2206"/>
        <v>202002</v>
      </c>
      <c r="X3597">
        <f t="shared" si="2207"/>
        <v>202001</v>
      </c>
      <c r="Y3597" t="str">
        <f t="shared" si="2208"/>
        <v>FY2019 Q4 Nov</v>
      </c>
      <c r="Z3597">
        <f t="shared" si="2209"/>
        <v>2019</v>
      </c>
      <c r="AA3597" s="8" t="str">
        <f t="shared" si="2210"/>
        <v>Nov</v>
      </c>
      <c r="AB3597" s="8" t="str">
        <f t="shared" si="2211"/>
        <v>Q4</v>
      </c>
      <c r="AC3597">
        <f t="shared" si="2212"/>
        <v>11</v>
      </c>
      <c r="AD3597">
        <f t="shared" si="2213"/>
        <v>4</v>
      </c>
      <c r="AE3597">
        <f t="shared" si="2214"/>
        <v>201911</v>
      </c>
      <c r="AF3597">
        <f t="shared" si="2215"/>
        <v>201904</v>
      </c>
      <c r="AG3597" s="9">
        <f t="shared" ca="1" si="2216"/>
        <v>0</v>
      </c>
      <c r="AH3597">
        <f t="shared" ca="1" si="2217"/>
        <v>3</v>
      </c>
      <c r="AI3597" s="9">
        <f t="shared" ca="1" si="2218"/>
        <v>10</v>
      </c>
      <c r="AJ3597" s="9">
        <f t="shared" ca="1" si="2219"/>
        <v>1</v>
      </c>
      <c r="AK3597" s="9">
        <f t="shared" si="2220"/>
        <v>4</v>
      </c>
      <c r="AL3597" s="9">
        <f t="shared" si="2221"/>
        <v>46</v>
      </c>
      <c r="AM3597" s="9">
        <f t="shared" si="2222"/>
        <v>14</v>
      </c>
      <c r="AN3597" s="2">
        <v>43782.609027777777</v>
      </c>
      <c r="AO3597">
        <v>3120</v>
      </c>
      <c r="AP3597" s="1">
        <v>8200</v>
      </c>
      <c r="AQ3597" t="s">
        <v>4</v>
      </c>
    </row>
    <row r="3598" spans="1:43" x14ac:dyDescent="0.3">
      <c r="A3598" t="str">
        <f t="shared" ca="1" si="2184"/>
        <v>FY2020 Q4 Sep</v>
      </c>
      <c r="B3598">
        <f t="shared" ca="1" si="2185"/>
        <v>2020</v>
      </c>
      <c r="C3598" s="8" t="str">
        <f t="shared" ca="1" si="2186"/>
        <v>Sep</v>
      </c>
      <c r="D3598" s="8" t="str">
        <f t="shared" ca="1" si="2187"/>
        <v>Q4</v>
      </c>
      <c r="E3598">
        <f t="shared" ca="1" si="2188"/>
        <v>12</v>
      </c>
      <c r="F3598">
        <f t="shared" ca="1" si="2189"/>
        <v>4</v>
      </c>
      <c r="G3598">
        <f t="shared" ca="1" si="2190"/>
        <v>202012</v>
      </c>
      <c r="H3598">
        <f t="shared" ca="1" si="2191"/>
        <v>202004</v>
      </c>
      <c r="I3598" t="str">
        <f t="shared" ca="1" si="2192"/>
        <v>FY2020 Q3 Sep</v>
      </c>
      <c r="J3598">
        <f t="shared" ca="1" si="2193"/>
        <v>2020</v>
      </c>
      <c r="K3598" s="8" t="str">
        <f t="shared" ca="1" si="2194"/>
        <v>Sep</v>
      </c>
      <c r="L3598" s="8" t="str">
        <f t="shared" ca="1" si="2195"/>
        <v>Q3</v>
      </c>
      <c r="M3598">
        <f t="shared" ca="1" si="2196"/>
        <v>9</v>
      </c>
      <c r="N3598">
        <f t="shared" ca="1" si="2197"/>
        <v>3</v>
      </c>
      <c r="O3598">
        <f t="shared" ca="1" si="2198"/>
        <v>202009</v>
      </c>
      <c r="P3598">
        <f t="shared" ca="1" si="2199"/>
        <v>202003</v>
      </c>
      <c r="Q3598" t="str">
        <f t="shared" si="2200"/>
        <v>FY2020 Q2 Mar</v>
      </c>
      <c r="R3598">
        <f t="shared" si="2201"/>
        <v>2020</v>
      </c>
      <c r="S3598" s="8" t="str">
        <f t="shared" si="2202"/>
        <v>Mar</v>
      </c>
      <c r="T3598" s="8" t="str">
        <f t="shared" si="2203"/>
        <v>Q2</v>
      </c>
      <c r="U3598">
        <f t="shared" si="2204"/>
        <v>6</v>
      </c>
      <c r="V3598">
        <f t="shared" si="2205"/>
        <v>2</v>
      </c>
      <c r="W3598">
        <f t="shared" si="2206"/>
        <v>202006</v>
      </c>
      <c r="X3598">
        <f t="shared" si="2207"/>
        <v>202002</v>
      </c>
      <c r="Y3598" t="str">
        <f t="shared" si="2208"/>
        <v>FY2020 Q1 Mar</v>
      </c>
      <c r="Z3598">
        <f t="shared" si="2209"/>
        <v>2020</v>
      </c>
      <c r="AA3598" s="8" t="str">
        <f t="shared" si="2210"/>
        <v>Mar</v>
      </c>
      <c r="AB3598" s="8" t="str">
        <f t="shared" si="2211"/>
        <v>Q1</v>
      </c>
      <c r="AC3598">
        <f t="shared" si="2212"/>
        <v>3</v>
      </c>
      <c r="AD3598">
        <f t="shared" si="2213"/>
        <v>1</v>
      </c>
      <c r="AE3598">
        <f t="shared" si="2214"/>
        <v>202003</v>
      </c>
      <c r="AF3598">
        <f t="shared" si="2215"/>
        <v>202001</v>
      </c>
      <c r="AG3598" s="9">
        <f t="shared" ca="1" si="2216"/>
        <v>0</v>
      </c>
      <c r="AH3598">
        <f t="shared" ca="1" si="2217"/>
        <v>2</v>
      </c>
      <c r="AI3598" s="9">
        <f t="shared" ca="1" si="2218"/>
        <v>6</v>
      </c>
      <c r="AJ3598" s="9">
        <f t="shared" ca="1" si="2219"/>
        <v>0</v>
      </c>
      <c r="AK3598" s="9">
        <f t="shared" si="2220"/>
        <v>5</v>
      </c>
      <c r="AL3598" s="9">
        <f t="shared" si="2221"/>
        <v>10</v>
      </c>
      <c r="AM3598" s="9">
        <f t="shared" si="2222"/>
        <v>13</v>
      </c>
      <c r="AN3598" s="2">
        <v>43895.581250000003</v>
      </c>
      <c r="AO3598">
        <v>3255</v>
      </c>
      <c r="AP3598" s="1">
        <v>8200</v>
      </c>
      <c r="AQ3598" t="s">
        <v>4</v>
      </c>
    </row>
    <row r="3599" spans="1:43" x14ac:dyDescent="0.3">
      <c r="A3599" t="str">
        <f t="shared" ca="1" si="2184"/>
        <v>FY2020 Q4 Sep</v>
      </c>
      <c r="B3599">
        <f t="shared" ca="1" si="2185"/>
        <v>2020</v>
      </c>
      <c r="C3599" s="8" t="str">
        <f t="shared" ca="1" si="2186"/>
        <v>Sep</v>
      </c>
      <c r="D3599" s="8" t="str">
        <f t="shared" ca="1" si="2187"/>
        <v>Q4</v>
      </c>
      <c r="E3599">
        <f t="shared" ca="1" si="2188"/>
        <v>12</v>
      </c>
      <c r="F3599">
        <f t="shared" ca="1" si="2189"/>
        <v>4</v>
      </c>
      <c r="G3599">
        <f t="shared" ca="1" si="2190"/>
        <v>202012</v>
      </c>
      <c r="H3599">
        <f t="shared" ca="1" si="2191"/>
        <v>202004</v>
      </c>
      <c r="I3599" t="str">
        <f t="shared" ca="1" si="2192"/>
        <v>FY2020 Q3 Sep</v>
      </c>
      <c r="J3599">
        <f t="shared" ca="1" si="2193"/>
        <v>2020</v>
      </c>
      <c r="K3599" s="8" t="str">
        <f t="shared" ca="1" si="2194"/>
        <v>Sep</v>
      </c>
      <c r="L3599" s="8" t="str">
        <f t="shared" ca="1" si="2195"/>
        <v>Q3</v>
      </c>
      <c r="M3599">
        <f t="shared" ca="1" si="2196"/>
        <v>9</v>
      </c>
      <c r="N3599">
        <f t="shared" ca="1" si="2197"/>
        <v>3</v>
      </c>
      <c r="O3599">
        <f t="shared" ca="1" si="2198"/>
        <v>202009</v>
      </c>
      <c r="P3599">
        <f t="shared" ca="1" si="2199"/>
        <v>202003</v>
      </c>
      <c r="Q3599" t="str">
        <f t="shared" si="2200"/>
        <v>FY2020 Q2 Feb</v>
      </c>
      <c r="R3599">
        <f t="shared" si="2201"/>
        <v>2020</v>
      </c>
      <c r="S3599" s="8" t="str">
        <f t="shared" si="2202"/>
        <v>Feb</v>
      </c>
      <c r="T3599" s="8" t="str">
        <f t="shared" si="2203"/>
        <v>Q2</v>
      </c>
      <c r="U3599">
        <f t="shared" si="2204"/>
        <v>5</v>
      </c>
      <c r="V3599">
        <f t="shared" si="2205"/>
        <v>2</v>
      </c>
      <c r="W3599">
        <f t="shared" si="2206"/>
        <v>202005</v>
      </c>
      <c r="X3599">
        <f t="shared" si="2207"/>
        <v>202002</v>
      </c>
      <c r="Y3599" t="str">
        <f t="shared" si="2208"/>
        <v>FY2020 Q1 Feb</v>
      </c>
      <c r="Z3599">
        <f t="shared" si="2209"/>
        <v>2020</v>
      </c>
      <c r="AA3599" s="8" t="str">
        <f t="shared" si="2210"/>
        <v>Feb</v>
      </c>
      <c r="AB3599" s="8" t="str">
        <f t="shared" si="2211"/>
        <v>Q1</v>
      </c>
      <c r="AC3599">
        <f t="shared" si="2212"/>
        <v>2</v>
      </c>
      <c r="AD3599">
        <f t="shared" si="2213"/>
        <v>1</v>
      </c>
      <c r="AE3599">
        <f t="shared" si="2214"/>
        <v>202002</v>
      </c>
      <c r="AF3599">
        <f t="shared" si="2215"/>
        <v>202001</v>
      </c>
      <c r="AG3599" s="9">
        <f t="shared" ca="1" si="2216"/>
        <v>0</v>
      </c>
      <c r="AH3599">
        <f t="shared" ca="1" si="2217"/>
        <v>2</v>
      </c>
      <c r="AI3599" s="9">
        <f t="shared" ca="1" si="2218"/>
        <v>7</v>
      </c>
      <c r="AJ3599" s="9">
        <f t="shared" ca="1" si="2219"/>
        <v>0</v>
      </c>
      <c r="AK3599" s="9">
        <f t="shared" si="2220"/>
        <v>3</v>
      </c>
      <c r="AL3599" s="9">
        <f t="shared" si="2221"/>
        <v>8</v>
      </c>
      <c r="AM3599" s="9">
        <f t="shared" si="2222"/>
        <v>9</v>
      </c>
      <c r="AN3599" s="2">
        <v>43879.406944444447</v>
      </c>
      <c r="AO3599">
        <v>5395</v>
      </c>
      <c r="AP3599" s="1">
        <v>8200</v>
      </c>
      <c r="AQ3599" t="s">
        <v>4</v>
      </c>
    </row>
    <row r="3600" spans="1:43" x14ac:dyDescent="0.3">
      <c r="A3600" t="str">
        <f t="shared" ca="1" si="2184"/>
        <v>FY2020 Q4 Sep</v>
      </c>
      <c r="B3600">
        <f t="shared" ca="1" si="2185"/>
        <v>2020</v>
      </c>
      <c r="C3600" s="8" t="str">
        <f t="shared" ca="1" si="2186"/>
        <v>Sep</v>
      </c>
      <c r="D3600" s="8" t="str">
        <f t="shared" ca="1" si="2187"/>
        <v>Q4</v>
      </c>
      <c r="E3600">
        <f t="shared" ca="1" si="2188"/>
        <v>12</v>
      </c>
      <c r="F3600">
        <f t="shared" ca="1" si="2189"/>
        <v>4</v>
      </c>
      <c r="G3600">
        <f t="shared" ca="1" si="2190"/>
        <v>202012</v>
      </c>
      <c r="H3600">
        <f t="shared" ca="1" si="2191"/>
        <v>202004</v>
      </c>
      <c r="I3600" t="str">
        <f t="shared" ca="1" si="2192"/>
        <v>FY2020 Q3 Sep</v>
      </c>
      <c r="J3600">
        <f t="shared" ca="1" si="2193"/>
        <v>2020</v>
      </c>
      <c r="K3600" s="8" t="str">
        <f t="shared" ca="1" si="2194"/>
        <v>Sep</v>
      </c>
      <c r="L3600" s="8" t="str">
        <f t="shared" ca="1" si="2195"/>
        <v>Q3</v>
      </c>
      <c r="M3600">
        <f t="shared" ca="1" si="2196"/>
        <v>9</v>
      </c>
      <c r="N3600">
        <f t="shared" ca="1" si="2197"/>
        <v>3</v>
      </c>
      <c r="O3600">
        <f t="shared" ca="1" si="2198"/>
        <v>202009</v>
      </c>
      <c r="P3600">
        <f t="shared" ca="1" si="2199"/>
        <v>202003</v>
      </c>
      <c r="Q3600" t="str">
        <f t="shared" si="2200"/>
        <v>FY2020 Q1 Oct</v>
      </c>
      <c r="R3600">
        <f t="shared" si="2201"/>
        <v>2020</v>
      </c>
      <c r="S3600" s="8" t="str">
        <f t="shared" si="2202"/>
        <v>Oct</v>
      </c>
      <c r="T3600" s="8" t="str">
        <f t="shared" si="2203"/>
        <v>Q1</v>
      </c>
      <c r="U3600">
        <f t="shared" si="2204"/>
        <v>1</v>
      </c>
      <c r="V3600">
        <f t="shared" si="2205"/>
        <v>1</v>
      </c>
      <c r="W3600">
        <f t="shared" si="2206"/>
        <v>202001</v>
      </c>
      <c r="X3600">
        <f t="shared" si="2207"/>
        <v>202001</v>
      </c>
      <c r="Y3600" t="str">
        <f t="shared" si="2208"/>
        <v>FY2019 Q4 Oct</v>
      </c>
      <c r="Z3600">
        <f t="shared" si="2209"/>
        <v>2019</v>
      </c>
      <c r="AA3600" s="8" t="str">
        <f t="shared" si="2210"/>
        <v>Oct</v>
      </c>
      <c r="AB3600" s="8" t="str">
        <f t="shared" si="2211"/>
        <v>Q4</v>
      </c>
      <c r="AC3600">
        <f t="shared" si="2212"/>
        <v>10</v>
      </c>
      <c r="AD3600">
        <f t="shared" si="2213"/>
        <v>4</v>
      </c>
      <c r="AE3600">
        <f t="shared" si="2214"/>
        <v>201910</v>
      </c>
      <c r="AF3600">
        <f t="shared" si="2215"/>
        <v>201904</v>
      </c>
      <c r="AG3600" s="9">
        <f t="shared" ca="1" si="2216"/>
        <v>0</v>
      </c>
      <c r="AH3600">
        <f t="shared" ca="1" si="2217"/>
        <v>4</v>
      </c>
      <c r="AI3600" s="9">
        <f t="shared" ca="1" si="2218"/>
        <v>11</v>
      </c>
      <c r="AJ3600" s="9">
        <f t="shared" ca="1" si="2219"/>
        <v>1</v>
      </c>
      <c r="AK3600" s="9">
        <f t="shared" si="2220"/>
        <v>3</v>
      </c>
      <c r="AL3600" s="9">
        <f t="shared" si="2221"/>
        <v>41</v>
      </c>
      <c r="AM3600" s="9">
        <f t="shared" si="2222"/>
        <v>6</v>
      </c>
      <c r="AN3600" s="2">
        <v>43746.262499999997</v>
      </c>
      <c r="AO3600">
        <v>6326</v>
      </c>
      <c r="AP3600" s="1">
        <v>8200</v>
      </c>
      <c r="AQ3600" t="s">
        <v>4</v>
      </c>
    </row>
    <row r="3601" spans="1:43" x14ac:dyDescent="0.3">
      <c r="A3601" t="str">
        <f t="shared" ca="1" si="2184"/>
        <v>FY2020 Q4 Sep</v>
      </c>
      <c r="B3601">
        <f t="shared" ca="1" si="2185"/>
        <v>2020</v>
      </c>
      <c r="C3601" s="8" t="str">
        <f t="shared" ca="1" si="2186"/>
        <v>Sep</v>
      </c>
      <c r="D3601" s="8" t="str">
        <f t="shared" ca="1" si="2187"/>
        <v>Q4</v>
      </c>
      <c r="E3601">
        <f t="shared" ca="1" si="2188"/>
        <v>12</v>
      </c>
      <c r="F3601">
        <f t="shared" ca="1" si="2189"/>
        <v>4</v>
      </c>
      <c r="G3601">
        <f t="shared" ca="1" si="2190"/>
        <v>202012</v>
      </c>
      <c r="H3601">
        <f t="shared" ca="1" si="2191"/>
        <v>202004</v>
      </c>
      <c r="I3601" t="str">
        <f t="shared" ca="1" si="2192"/>
        <v>FY2020 Q3 Sep</v>
      </c>
      <c r="J3601">
        <f t="shared" ca="1" si="2193"/>
        <v>2020</v>
      </c>
      <c r="K3601" s="8" t="str">
        <f t="shared" ca="1" si="2194"/>
        <v>Sep</v>
      </c>
      <c r="L3601" s="8" t="str">
        <f t="shared" ca="1" si="2195"/>
        <v>Q3</v>
      </c>
      <c r="M3601">
        <f t="shared" ca="1" si="2196"/>
        <v>9</v>
      </c>
      <c r="N3601">
        <f t="shared" ca="1" si="2197"/>
        <v>3</v>
      </c>
      <c r="O3601">
        <f t="shared" ca="1" si="2198"/>
        <v>202009</v>
      </c>
      <c r="P3601">
        <f t="shared" ca="1" si="2199"/>
        <v>202003</v>
      </c>
      <c r="Q3601" t="str">
        <f t="shared" si="2200"/>
        <v>FY2020 Q2 Feb</v>
      </c>
      <c r="R3601">
        <f t="shared" si="2201"/>
        <v>2020</v>
      </c>
      <c r="S3601" s="8" t="str">
        <f t="shared" si="2202"/>
        <v>Feb</v>
      </c>
      <c r="T3601" s="8" t="str">
        <f t="shared" si="2203"/>
        <v>Q2</v>
      </c>
      <c r="U3601">
        <f t="shared" si="2204"/>
        <v>5</v>
      </c>
      <c r="V3601">
        <f t="shared" si="2205"/>
        <v>2</v>
      </c>
      <c r="W3601">
        <f t="shared" si="2206"/>
        <v>202005</v>
      </c>
      <c r="X3601">
        <f t="shared" si="2207"/>
        <v>202002</v>
      </c>
      <c r="Y3601" t="str">
        <f t="shared" si="2208"/>
        <v>FY2020 Q1 Feb</v>
      </c>
      <c r="Z3601">
        <f t="shared" si="2209"/>
        <v>2020</v>
      </c>
      <c r="AA3601" s="8" t="str">
        <f t="shared" si="2210"/>
        <v>Feb</v>
      </c>
      <c r="AB3601" s="8" t="str">
        <f t="shared" si="2211"/>
        <v>Q1</v>
      </c>
      <c r="AC3601">
        <f t="shared" si="2212"/>
        <v>2</v>
      </c>
      <c r="AD3601">
        <f t="shared" si="2213"/>
        <v>1</v>
      </c>
      <c r="AE3601">
        <f t="shared" si="2214"/>
        <v>202002</v>
      </c>
      <c r="AF3601">
        <f t="shared" si="2215"/>
        <v>202001</v>
      </c>
      <c r="AG3601" s="9">
        <f t="shared" ca="1" si="2216"/>
        <v>0</v>
      </c>
      <c r="AH3601">
        <f t="shared" ca="1" si="2217"/>
        <v>2</v>
      </c>
      <c r="AI3601" s="9">
        <f t="shared" ca="1" si="2218"/>
        <v>7</v>
      </c>
      <c r="AJ3601" s="9">
        <f t="shared" ca="1" si="2219"/>
        <v>0</v>
      </c>
      <c r="AK3601" s="9">
        <f t="shared" si="2220"/>
        <v>5</v>
      </c>
      <c r="AL3601" s="9">
        <f t="shared" si="2221"/>
        <v>8</v>
      </c>
      <c r="AM3601" s="9">
        <f t="shared" si="2222"/>
        <v>10</v>
      </c>
      <c r="AN3601" s="2">
        <v>43881.448611111111</v>
      </c>
      <c r="AO3601">
        <v>7588</v>
      </c>
      <c r="AP3601" s="1">
        <v>8200</v>
      </c>
      <c r="AQ3601" t="s">
        <v>4</v>
      </c>
    </row>
    <row r="3602" spans="1:43" x14ac:dyDescent="0.3">
      <c r="A3602" t="str">
        <f t="shared" ca="1" si="2184"/>
        <v>FY2020 Q4 Sep</v>
      </c>
      <c r="B3602">
        <f t="shared" ca="1" si="2185"/>
        <v>2020</v>
      </c>
      <c r="C3602" s="8" t="str">
        <f t="shared" ca="1" si="2186"/>
        <v>Sep</v>
      </c>
      <c r="D3602" s="8" t="str">
        <f t="shared" ca="1" si="2187"/>
        <v>Q4</v>
      </c>
      <c r="E3602">
        <f t="shared" ca="1" si="2188"/>
        <v>12</v>
      </c>
      <c r="F3602">
        <f t="shared" ca="1" si="2189"/>
        <v>4</v>
      </c>
      <c r="G3602">
        <f t="shared" ca="1" si="2190"/>
        <v>202012</v>
      </c>
      <c r="H3602">
        <f t="shared" ca="1" si="2191"/>
        <v>202004</v>
      </c>
      <c r="I3602" t="str">
        <f t="shared" ca="1" si="2192"/>
        <v>FY2020 Q3 Sep</v>
      </c>
      <c r="J3602">
        <f t="shared" ca="1" si="2193"/>
        <v>2020</v>
      </c>
      <c r="K3602" s="8" t="str">
        <f t="shared" ca="1" si="2194"/>
        <v>Sep</v>
      </c>
      <c r="L3602" s="8" t="str">
        <f t="shared" ca="1" si="2195"/>
        <v>Q3</v>
      </c>
      <c r="M3602">
        <f t="shared" ca="1" si="2196"/>
        <v>9</v>
      </c>
      <c r="N3602">
        <f t="shared" ca="1" si="2197"/>
        <v>3</v>
      </c>
      <c r="O3602">
        <f t="shared" ca="1" si="2198"/>
        <v>202009</v>
      </c>
      <c r="P3602">
        <f t="shared" ca="1" si="2199"/>
        <v>202003</v>
      </c>
      <c r="Q3602" t="str">
        <f t="shared" si="2200"/>
        <v>FY2020 Q2 Mar</v>
      </c>
      <c r="R3602">
        <f t="shared" si="2201"/>
        <v>2020</v>
      </c>
      <c r="S3602" s="8" t="str">
        <f t="shared" si="2202"/>
        <v>Mar</v>
      </c>
      <c r="T3602" s="8" t="str">
        <f t="shared" si="2203"/>
        <v>Q2</v>
      </c>
      <c r="U3602">
        <f t="shared" si="2204"/>
        <v>6</v>
      </c>
      <c r="V3602">
        <f t="shared" si="2205"/>
        <v>2</v>
      </c>
      <c r="W3602">
        <f t="shared" si="2206"/>
        <v>202006</v>
      </c>
      <c r="X3602">
        <f t="shared" si="2207"/>
        <v>202002</v>
      </c>
      <c r="Y3602" t="str">
        <f t="shared" si="2208"/>
        <v>FY2020 Q1 Mar</v>
      </c>
      <c r="Z3602">
        <f t="shared" si="2209"/>
        <v>2020</v>
      </c>
      <c r="AA3602" s="8" t="str">
        <f t="shared" si="2210"/>
        <v>Mar</v>
      </c>
      <c r="AB3602" s="8" t="str">
        <f t="shared" si="2211"/>
        <v>Q1</v>
      </c>
      <c r="AC3602">
        <f t="shared" si="2212"/>
        <v>3</v>
      </c>
      <c r="AD3602">
        <f t="shared" si="2213"/>
        <v>1</v>
      </c>
      <c r="AE3602">
        <f t="shared" si="2214"/>
        <v>202003</v>
      </c>
      <c r="AF3602">
        <f t="shared" si="2215"/>
        <v>202001</v>
      </c>
      <c r="AG3602" s="9">
        <f t="shared" ca="1" si="2216"/>
        <v>0</v>
      </c>
      <c r="AH3602">
        <f t="shared" ca="1" si="2217"/>
        <v>2</v>
      </c>
      <c r="AI3602" s="9">
        <f t="shared" ca="1" si="2218"/>
        <v>6</v>
      </c>
      <c r="AJ3602" s="9">
        <f t="shared" ca="1" si="2219"/>
        <v>0</v>
      </c>
      <c r="AK3602" s="9">
        <f t="shared" si="2220"/>
        <v>4</v>
      </c>
      <c r="AL3602" s="9">
        <f t="shared" si="2221"/>
        <v>11</v>
      </c>
      <c r="AM3602" s="9">
        <f t="shared" si="2222"/>
        <v>10</v>
      </c>
      <c r="AN3602" s="2">
        <v>43901.45416666667</v>
      </c>
      <c r="AO3602">
        <v>103</v>
      </c>
      <c r="AP3602" s="1">
        <v>8100</v>
      </c>
      <c r="AQ3602" t="s">
        <v>4</v>
      </c>
    </row>
    <row r="3603" spans="1:43" x14ac:dyDescent="0.3">
      <c r="A3603" t="str">
        <f t="shared" ca="1" si="2184"/>
        <v>FY2020 Q4 Sep</v>
      </c>
      <c r="B3603">
        <f t="shared" ca="1" si="2185"/>
        <v>2020</v>
      </c>
      <c r="C3603" s="8" t="str">
        <f t="shared" ca="1" si="2186"/>
        <v>Sep</v>
      </c>
      <c r="D3603" s="8" t="str">
        <f t="shared" ca="1" si="2187"/>
        <v>Q4</v>
      </c>
      <c r="E3603">
        <f t="shared" ca="1" si="2188"/>
        <v>12</v>
      </c>
      <c r="F3603">
        <f t="shared" ca="1" si="2189"/>
        <v>4</v>
      </c>
      <c r="G3603">
        <f t="shared" ca="1" si="2190"/>
        <v>202012</v>
      </c>
      <c r="H3603">
        <f t="shared" ca="1" si="2191"/>
        <v>202004</v>
      </c>
      <c r="I3603" t="str">
        <f t="shared" ca="1" si="2192"/>
        <v>FY2020 Q3 Sep</v>
      </c>
      <c r="J3603">
        <f t="shared" ca="1" si="2193"/>
        <v>2020</v>
      </c>
      <c r="K3603" s="8" t="str">
        <f t="shared" ca="1" si="2194"/>
        <v>Sep</v>
      </c>
      <c r="L3603" s="8" t="str">
        <f t="shared" ca="1" si="2195"/>
        <v>Q3</v>
      </c>
      <c r="M3603">
        <f t="shared" ca="1" si="2196"/>
        <v>9</v>
      </c>
      <c r="N3603">
        <f t="shared" ca="1" si="2197"/>
        <v>3</v>
      </c>
      <c r="O3603">
        <f t="shared" ca="1" si="2198"/>
        <v>202009</v>
      </c>
      <c r="P3603">
        <f t="shared" ca="1" si="2199"/>
        <v>202003</v>
      </c>
      <c r="Q3603" t="str">
        <f t="shared" si="2200"/>
        <v>FY2020 Q2 Mar</v>
      </c>
      <c r="R3603">
        <f t="shared" si="2201"/>
        <v>2020</v>
      </c>
      <c r="S3603" s="8" t="str">
        <f t="shared" si="2202"/>
        <v>Mar</v>
      </c>
      <c r="T3603" s="8" t="str">
        <f t="shared" si="2203"/>
        <v>Q2</v>
      </c>
      <c r="U3603">
        <f t="shared" si="2204"/>
        <v>6</v>
      </c>
      <c r="V3603">
        <f t="shared" si="2205"/>
        <v>2</v>
      </c>
      <c r="W3603">
        <f t="shared" si="2206"/>
        <v>202006</v>
      </c>
      <c r="X3603">
        <f t="shared" si="2207"/>
        <v>202002</v>
      </c>
      <c r="Y3603" t="str">
        <f t="shared" si="2208"/>
        <v>FY2020 Q1 Mar</v>
      </c>
      <c r="Z3603">
        <f t="shared" si="2209"/>
        <v>2020</v>
      </c>
      <c r="AA3603" s="8" t="str">
        <f t="shared" si="2210"/>
        <v>Mar</v>
      </c>
      <c r="AB3603" s="8" t="str">
        <f t="shared" si="2211"/>
        <v>Q1</v>
      </c>
      <c r="AC3603">
        <f t="shared" si="2212"/>
        <v>3</v>
      </c>
      <c r="AD3603">
        <f t="shared" si="2213"/>
        <v>1</v>
      </c>
      <c r="AE3603">
        <f t="shared" si="2214"/>
        <v>202003</v>
      </c>
      <c r="AF3603">
        <f t="shared" si="2215"/>
        <v>202001</v>
      </c>
      <c r="AG3603" s="9">
        <f t="shared" ca="1" si="2216"/>
        <v>0</v>
      </c>
      <c r="AH3603">
        <f t="shared" ca="1" si="2217"/>
        <v>2</v>
      </c>
      <c r="AI3603" s="9">
        <f t="shared" ca="1" si="2218"/>
        <v>6</v>
      </c>
      <c r="AJ3603" s="9">
        <f t="shared" ca="1" si="2219"/>
        <v>0</v>
      </c>
      <c r="AK3603" s="9">
        <f t="shared" si="2220"/>
        <v>5</v>
      </c>
      <c r="AL3603" s="9">
        <f t="shared" si="2221"/>
        <v>11</v>
      </c>
      <c r="AM3603" s="9">
        <f t="shared" si="2222"/>
        <v>9</v>
      </c>
      <c r="AN3603" s="2">
        <v>43902.388194444444</v>
      </c>
      <c r="AO3603">
        <v>1158</v>
      </c>
      <c r="AP3603" s="1">
        <v>8100</v>
      </c>
      <c r="AQ3603" t="s">
        <v>4</v>
      </c>
    </row>
    <row r="3604" spans="1:43" x14ac:dyDescent="0.3">
      <c r="A3604" t="str">
        <f t="shared" ca="1" si="2184"/>
        <v>FY2020 Q4 Sep</v>
      </c>
      <c r="B3604">
        <f t="shared" ca="1" si="2185"/>
        <v>2020</v>
      </c>
      <c r="C3604" s="8" t="str">
        <f t="shared" ca="1" si="2186"/>
        <v>Sep</v>
      </c>
      <c r="D3604" s="8" t="str">
        <f t="shared" ca="1" si="2187"/>
        <v>Q4</v>
      </c>
      <c r="E3604">
        <f t="shared" ca="1" si="2188"/>
        <v>12</v>
      </c>
      <c r="F3604">
        <f t="shared" ca="1" si="2189"/>
        <v>4</v>
      </c>
      <c r="G3604">
        <f t="shared" ca="1" si="2190"/>
        <v>202012</v>
      </c>
      <c r="H3604">
        <f t="shared" ca="1" si="2191"/>
        <v>202004</v>
      </c>
      <c r="I3604" t="str">
        <f t="shared" ca="1" si="2192"/>
        <v>FY2020 Q3 Sep</v>
      </c>
      <c r="J3604">
        <f t="shared" ca="1" si="2193"/>
        <v>2020</v>
      </c>
      <c r="K3604" s="8" t="str">
        <f t="shared" ca="1" si="2194"/>
        <v>Sep</v>
      </c>
      <c r="L3604" s="8" t="str">
        <f t="shared" ca="1" si="2195"/>
        <v>Q3</v>
      </c>
      <c r="M3604">
        <f t="shared" ca="1" si="2196"/>
        <v>9</v>
      </c>
      <c r="N3604">
        <f t="shared" ca="1" si="2197"/>
        <v>3</v>
      </c>
      <c r="O3604">
        <f t="shared" ca="1" si="2198"/>
        <v>202009</v>
      </c>
      <c r="P3604">
        <f t="shared" ca="1" si="2199"/>
        <v>202003</v>
      </c>
      <c r="Q3604" t="str">
        <f t="shared" si="2200"/>
        <v>FY2019 Q4 Sep</v>
      </c>
      <c r="R3604">
        <f t="shared" si="2201"/>
        <v>2019</v>
      </c>
      <c r="S3604" s="8" t="str">
        <f t="shared" si="2202"/>
        <v>Sep</v>
      </c>
      <c r="T3604" s="8" t="str">
        <f t="shared" si="2203"/>
        <v>Q4</v>
      </c>
      <c r="U3604">
        <f t="shared" si="2204"/>
        <v>12</v>
      </c>
      <c r="V3604">
        <f t="shared" si="2205"/>
        <v>4</v>
      </c>
      <c r="W3604">
        <f t="shared" si="2206"/>
        <v>201912</v>
      </c>
      <c r="X3604">
        <f t="shared" si="2207"/>
        <v>201904</v>
      </c>
      <c r="Y3604" t="str">
        <f t="shared" si="2208"/>
        <v>FY2019 Q3 Sep</v>
      </c>
      <c r="Z3604">
        <f t="shared" si="2209"/>
        <v>2019</v>
      </c>
      <c r="AA3604" s="8" t="str">
        <f t="shared" si="2210"/>
        <v>Sep</v>
      </c>
      <c r="AB3604" s="8" t="str">
        <f t="shared" si="2211"/>
        <v>Q3</v>
      </c>
      <c r="AC3604">
        <f t="shared" si="2212"/>
        <v>9</v>
      </c>
      <c r="AD3604">
        <f t="shared" si="2213"/>
        <v>3</v>
      </c>
      <c r="AE3604">
        <f t="shared" si="2214"/>
        <v>201909</v>
      </c>
      <c r="AF3604">
        <f t="shared" si="2215"/>
        <v>201903</v>
      </c>
      <c r="AG3604" s="9">
        <f t="shared" ca="1" si="2216"/>
        <v>1</v>
      </c>
      <c r="AH3604">
        <f t="shared" ca="1" si="2217"/>
        <v>4</v>
      </c>
      <c r="AI3604" s="9">
        <f t="shared" ca="1" si="2218"/>
        <v>12</v>
      </c>
      <c r="AJ3604" s="9">
        <f t="shared" ca="1" si="2219"/>
        <v>1</v>
      </c>
      <c r="AK3604" s="9">
        <f t="shared" si="2220"/>
        <v>6</v>
      </c>
      <c r="AL3604" s="9">
        <f t="shared" si="2221"/>
        <v>39</v>
      </c>
      <c r="AM3604" s="9">
        <f t="shared" si="2222"/>
        <v>12</v>
      </c>
      <c r="AN3604" s="2">
        <v>43735.5</v>
      </c>
      <c r="AO3604">
        <v>1465</v>
      </c>
      <c r="AP3604" s="1">
        <v>8100</v>
      </c>
      <c r="AQ3604" t="s">
        <v>4</v>
      </c>
    </row>
    <row r="3605" spans="1:43" x14ac:dyDescent="0.3">
      <c r="A3605" t="str">
        <f t="shared" ca="1" si="2184"/>
        <v>FY2020 Q4 Sep</v>
      </c>
      <c r="B3605">
        <f t="shared" ca="1" si="2185"/>
        <v>2020</v>
      </c>
      <c r="C3605" s="8" t="str">
        <f t="shared" ca="1" si="2186"/>
        <v>Sep</v>
      </c>
      <c r="D3605" s="8" t="str">
        <f t="shared" ca="1" si="2187"/>
        <v>Q4</v>
      </c>
      <c r="E3605">
        <f t="shared" ca="1" si="2188"/>
        <v>12</v>
      </c>
      <c r="F3605">
        <f t="shared" ca="1" si="2189"/>
        <v>4</v>
      </c>
      <c r="G3605">
        <f t="shared" ca="1" si="2190"/>
        <v>202012</v>
      </c>
      <c r="H3605">
        <f t="shared" ca="1" si="2191"/>
        <v>202004</v>
      </c>
      <c r="I3605" t="str">
        <f t="shared" ca="1" si="2192"/>
        <v>FY2020 Q3 Sep</v>
      </c>
      <c r="J3605">
        <f t="shared" ca="1" si="2193"/>
        <v>2020</v>
      </c>
      <c r="K3605" s="8" t="str">
        <f t="shared" ca="1" si="2194"/>
        <v>Sep</v>
      </c>
      <c r="L3605" s="8" t="str">
        <f t="shared" ca="1" si="2195"/>
        <v>Q3</v>
      </c>
      <c r="M3605">
        <f t="shared" ca="1" si="2196"/>
        <v>9</v>
      </c>
      <c r="N3605">
        <f t="shared" ca="1" si="2197"/>
        <v>3</v>
      </c>
      <c r="O3605">
        <f t="shared" ca="1" si="2198"/>
        <v>202009</v>
      </c>
      <c r="P3605">
        <f t="shared" ca="1" si="2199"/>
        <v>202003</v>
      </c>
      <c r="Q3605" t="str">
        <f t="shared" si="2200"/>
        <v>FY2019 Q4 Sep</v>
      </c>
      <c r="R3605">
        <f t="shared" si="2201"/>
        <v>2019</v>
      </c>
      <c r="S3605" s="8" t="str">
        <f t="shared" si="2202"/>
        <v>Sep</v>
      </c>
      <c r="T3605" s="8" t="str">
        <f t="shared" si="2203"/>
        <v>Q4</v>
      </c>
      <c r="U3605">
        <f t="shared" si="2204"/>
        <v>12</v>
      </c>
      <c r="V3605">
        <f t="shared" si="2205"/>
        <v>4</v>
      </c>
      <c r="W3605">
        <f t="shared" si="2206"/>
        <v>201912</v>
      </c>
      <c r="X3605">
        <f t="shared" si="2207"/>
        <v>201904</v>
      </c>
      <c r="Y3605" t="str">
        <f t="shared" si="2208"/>
        <v>FY2019 Q3 Sep</v>
      </c>
      <c r="Z3605">
        <f t="shared" si="2209"/>
        <v>2019</v>
      </c>
      <c r="AA3605" s="8" t="str">
        <f t="shared" si="2210"/>
        <v>Sep</v>
      </c>
      <c r="AB3605" s="8" t="str">
        <f t="shared" si="2211"/>
        <v>Q3</v>
      </c>
      <c r="AC3605">
        <f t="shared" si="2212"/>
        <v>9</v>
      </c>
      <c r="AD3605">
        <f t="shared" si="2213"/>
        <v>3</v>
      </c>
      <c r="AE3605">
        <f t="shared" si="2214"/>
        <v>201909</v>
      </c>
      <c r="AF3605">
        <f t="shared" si="2215"/>
        <v>201903</v>
      </c>
      <c r="AG3605" s="9">
        <f t="shared" ca="1" si="2216"/>
        <v>1</v>
      </c>
      <c r="AH3605">
        <f t="shared" ca="1" si="2217"/>
        <v>4</v>
      </c>
      <c r="AI3605" s="9">
        <f t="shared" ca="1" si="2218"/>
        <v>12</v>
      </c>
      <c r="AJ3605" s="9">
        <f t="shared" ca="1" si="2219"/>
        <v>1</v>
      </c>
      <c r="AK3605" s="9">
        <f t="shared" si="2220"/>
        <v>5</v>
      </c>
      <c r="AL3605" s="9">
        <f t="shared" si="2221"/>
        <v>39</v>
      </c>
      <c r="AM3605" s="9">
        <f t="shared" si="2222"/>
        <v>12</v>
      </c>
      <c r="AN3605" s="2">
        <v>43734.535416666666</v>
      </c>
      <c r="AO3605">
        <v>3167</v>
      </c>
      <c r="AP3605" s="1">
        <v>8100</v>
      </c>
      <c r="AQ3605" t="s">
        <v>4</v>
      </c>
    </row>
    <row r="3606" spans="1:43" x14ac:dyDescent="0.3">
      <c r="A3606" t="str">
        <f t="shared" ca="1" si="2184"/>
        <v>FY2020 Q4 Sep</v>
      </c>
      <c r="B3606">
        <f t="shared" ca="1" si="2185"/>
        <v>2020</v>
      </c>
      <c r="C3606" s="8" t="str">
        <f t="shared" ca="1" si="2186"/>
        <v>Sep</v>
      </c>
      <c r="D3606" s="8" t="str">
        <f t="shared" ca="1" si="2187"/>
        <v>Q4</v>
      </c>
      <c r="E3606">
        <f t="shared" ca="1" si="2188"/>
        <v>12</v>
      </c>
      <c r="F3606">
        <f t="shared" ca="1" si="2189"/>
        <v>4</v>
      </c>
      <c r="G3606">
        <f t="shared" ca="1" si="2190"/>
        <v>202012</v>
      </c>
      <c r="H3606">
        <f t="shared" ca="1" si="2191"/>
        <v>202004</v>
      </c>
      <c r="I3606" t="str">
        <f t="shared" ca="1" si="2192"/>
        <v>FY2020 Q3 Sep</v>
      </c>
      <c r="J3606">
        <f t="shared" ca="1" si="2193"/>
        <v>2020</v>
      </c>
      <c r="K3606" s="8" t="str">
        <f t="shared" ca="1" si="2194"/>
        <v>Sep</v>
      </c>
      <c r="L3606" s="8" t="str">
        <f t="shared" ca="1" si="2195"/>
        <v>Q3</v>
      </c>
      <c r="M3606">
        <f t="shared" ca="1" si="2196"/>
        <v>9</v>
      </c>
      <c r="N3606">
        <f t="shared" ca="1" si="2197"/>
        <v>3</v>
      </c>
      <c r="O3606">
        <f t="shared" ca="1" si="2198"/>
        <v>202009</v>
      </c>
      <c r="P3606">
        <f t="shared" ca="1" si="2199"/>
        <v>202003</v>
      </c>
      <c r="Q3606" t="str">
        <f t="shared" si="2200"/>
        <v>FY2020 Q1 Oct</v>
      </c>
      <c r="R3606">
        <f t="shared" si="2201"/>
        <v>2020</v>
      </c>
      <c r="S3606" s="8" t="str">
        <f t="shared" si="2202"/>
        <v>Oct</v>
      </c>
      <c r="T3606" s="8" t="str">
        <f t="shared" si="2203"/>
        <v>Q1</v>
      </c>
      <c r="U3606">
        <f t="shared" si="2204"/>
        <v>1</v>
      </c>
      <c r="V3606">
        <f t="shared" si="2205"/>
        <v>1</v>
      </c>
      <c r="W3606">
        <f t="shared" si="2206"/>
        <v>202001</v>
      </c>
      <c r="X3606">
        <f t="shared" si="2207"/>
        <v>202001</v>
      </c>
      <c r="Y3606" t="str">
        <f t="shared" si="2208"/>
        <v>FY2019 Q4 Oct</v>
      </c>
      <c r="Z3606">
        <f t="shared" si="2209"/>
        <v>2019</v>
      </c>
      <c r="AA3606" s="8" t="str">
        <f t="shared" si="2210"/>
        <v>Oct</v>
      </c>
      <c r="AB3606" s="8" t="str">
        <f t="shared" si="2211"/>
        <v>Q4</v>
      </c>
      <c r="AC3606">
        <f t="shared" si="2212"/>
        <v>10</v>
      </c>
      <c r="AD3606">
        <f t="shared" si="2213"/>
        <v>4</v>
      </c>
      <c r="AE3606">
        <f t="shared" si="2214"/>
        <v>201910</v>
      </c>
      <c r="AF3606">
        <f t="shared" si="2215"/>
        <v>201904</v>
      </c>
      <c r="AG3606" s="9">
        <f t="shared" ca="1" si="2216"/>
        <v>0</v>
      </c>
      <c r="AH3606">
        <f t="shared" ca="1" si="2217"/>
        <v>4</v>
      </c>
      <c r="AI3606" s="9">
        <f t="shared" ca="1" si="2218"/>
        <v>11</v>
      </c>
      <c r="AJ3606" s="9">
        <f t="shared" ca="1" si="2219"/>
        <v>1</v>
      </c>
      <c r="AK3606" s="9">
        <f t="shared" si="2220"/>
        <v>2</v>
      </c>
      <c r="AL3606" s="9">
        <f t="shared" si="2221"/>
        <v>44</v>
      </c>
      <c r="AM3606" s="9">
        <f t="shared" si="2222"/>
        <v>11</v>
      </c>
      <c r="AN3606" s="2">
        <v>43766.496527777781</v>
      </c>
      <c r="AO3606">
        <v>3394</v>
      </c>
      <c r="AP3606" s="1">
        <v>8100</v>
      </c>
      <c r="AQ3606" t="s">
        <v>4</v>
      </c>
    </row>
    <row r="3607" spans="1:43" x14ac:dyDescent="0.3">
      <c r="A3607" t="str">
        <f t="shared" ca="1" si="2184"/>
        <v>FY2020 Q4 Sep</v>
      </c>
      <c r="B3607">
        <f t="shared" ca="1" si="2185"/>
        <v>2020</v>
      </c>
      <c r="C3607" s="8" t="str">
        <f t="shared" ca="1" si="2186"/>
        <v>Sep</v>
      </c>
      <c r="D3607" s="8" t="str">
        <f t="shared" ca="1" si="2187"/>
        <v>Q4</v>
      </c>
      <c r="E3607">
        <f t="shared" ca="1" si="2188"/>
        <v>12</v>
      </c>
      <c r="F3607">
        <f t="shared" ca="1" si="2189"/>
        <v>4</v>
      </c>
      <c r="G3607">
        <f t="shared" ca="1" si="2190"/>
        <v>202012</v>
      </c>
      <c r="H3607">
        <f t="shared" ca="1" si="2191"/>
        <v>202004</v>
      </c>
      <c r="I3607" t="str">
        <f t="shared" ca="1" si="2192"/>
        <v>FY2020 Q3 Sep</v>
      </c>
      <c r="J3607">
        <f t="shared" ca="1" si="2193"/>
        <v>2020</v>
      </c>
      <c r="K3607" s="8" t="str">
        <f t="shared" ca="1" si="2194"/>
        <v>Sep</v>
      </c>
      <c r="L3607" s="8" t="str">
        <f t="shared" ca="1" si="2195"/>
        <v>Q3</v>
      </c>
      <c r="M3607">
        <f t="shared" ca="1" si="2196"/>
        <v>9</v>
      </c>
      <c r="N3607">
        <f t="shared" ca="1" si="2197"/>
        <v>3</v>
      </c>
      <c r="O3607">
        <f t="shared" ca="1" si="2198"/>
        <v>202009</v>
      </c>
      <c r="P3607">
        <f t="shared" ca="1" si="2199"/>
        <v>202003</v>
      </c>
      <c r="Q3607" t="str">
        <f t="shared" si="2200"/>
        <v>FY2020 Q2 Mar</v>
      </c>
      <c r="R3607">
        <f t="shared" si="2201"/>
        <v>2020</v>
      </c>
      <c r="S3607" s="8" t="str">
        <f t="shared" si="2202"/>
        <v>Mar</v>
      </c>
      <c r="T3607" s="8" t="str">
        <f t="shared" si="2203"/>
        <v>Q2</v>
      </c>
      <c r="U3607">
        <f t="shared" si="2204"/>
        <v>6</v>
      </c>
      <c r="V3607">
        <f t="shared" si="2205"/>
        <v>2</v>
      </c>
      <c r="W3607">
        <f t="shared" si="2206"/>
        <v>202006</v>
      </c>
      <c r="X3607">
        <f t="shared" si="2207"/>
        <v>202002</v>
      </c>
      <c r="Y3607" t="str">
        <f t="shared" si="2208"/>
        <v>FY2020 Q1 Mar</v>
      </c>
      <c r="Z3607">
        <f t="shared" si="2209"/>
        <v>2020</v>
      </c>
      <c r="AA3607" s="8" t="str">
        <f t="shared" si="2210"/>
        <v>Mar</v>
      </c>
      <c r="AB3607" s="8" t="str">
        <f t="shared" si="2211"/>
        <v>Q1</v>
      </c>
      <c r="AC3607">
        <f t="shared" si="2212"/>
        <v>3</v>
      </c>
      <c r="AD3607">
        <f t="shared" si="2213"/>
        <v>1</v>
      </c>
      <c r="AE3607">
        <f t="shared" si="2214"/>
        <v>202003</v>
      </c>
      <c r="AF3607">
        <f t="shared" si="2215"/>
        <v>202001</v>
      </c>
      <c r="AG3607" s="9">
        <f t="shared" ca="1" si="2216"/>
        <v>0</v>
      </c>
      <c r="AH3607">
        <f t="shared" ca="1" si="2217"/>
        <v>2</v>
      </c>
      <c r="AI3607" s="9">
        <f t="shared" ca="1" si="2218"/>
        <v>6</v>
      </c>
      <c r="AJ3607" s="9">
        <f t="shared" ca="1" si="2219"/>
        <v>0</v>
      </c>
      <c r="AK3607" s="9">
        <f t="shared" si="2220"/>
        <v>2</v>
      </c>
      <c r="AL3607" s="9">
        <f t="shared" si="2221"/>
        <v>10</v>
      </c>
      <c r="AM3607" s="9">
        <f t="shared" si="2222"/>
        <v>13</v>
      </c>
      <c r="AN3607" s="2">
        <v>43892.543055555558</v>
      </c>
      <c r="AO3607">
        <v>3946</v>
      </c>
      <c r="AP3607" s="1">
        <v>8100</v>
      </c>
      <c r="AQ3607" t="s">
        <v>4</v>
      </c>
    </row>
    <row r="3608" spans="1:43" x14ac:dyDescent="0.3">
      <c r="A3608" t="str">
        <f t="shared" ca="1" si="2184"/>
        <v>FY2020 Q4 Sep</v>
      </c>
      <c r="B3608">
        <f t="shared" ca="1" si="2185"/>
        <v>2020</v>
      </c>
      <c r="C3608" s="8" t="str">
        <f t="shared" ca="1" si="2186"/>
        <v>Sep</v>
      </c>
      <c r="D3608" s="8" t="str">
        <f t="shared" ca="1" si="2187"/>
        <v>Q4</v>
      </c>
      <c r="E3608">
        <f t="shared" ca="1" si="2188"/>
        <v>12</v>
      </c>
      <c r="F3608">
        <f t="shared" ca="1" si="2189"/>
        <v>4</v>
      </c>
      <c r="G3608">
        <f t="shared" ca="1" si="2190"/>
        <v>202012</v>
      </c>
      <c r="H3608">
        <f t="shared" ca="1" si="2191"/>
        <v>202004</v>
      </c>
      <c r="I3608" t="str">
        <f t="shared" ca="1" si="2192"/>
        <v>FY2020 Q3 Sep</v>
      </c>
      <c r="J3608">
        <f t="shared" ca="1" si="2193"/>
        <v>2020</v>
      </c>
      <c r="K3608" s="8" t="str">
        <f t="shared" ca="1" si="2194"/>
        <v>Sep</v>
      </c>
      <c r="L3608" s="8" t="str">
        <f t="shared" ca="1" si="2195"/>
        <v>Q3</v>
      </c>
      <c r="M3608">
        <f t="shared" ca="1" si="2196"/>
        <v>9</v>
      </c>
      <c r="N3608">
        <f t="shared" ca="1" si="2197"/>
        <v>3</v>
      </c>
      <c r="O3608">
        <f t="shared" ca="1" si="2198"/>
        <v>202009</v>
      </c>
      <c r="P3608">
        <f t="shared" ca="1" si="2199"/>
        <v>202003</v>
      </c>
      <c r="Q3608" t="str">
        <f t="shared" si="2200"/>
        <v>FY2020 Q2 Mar</v>
      </c>
      <c r="R3608">
        <f t="shared" si="2201"/>
        <v>2020</v>
      </c>
      <c r="S3608" s="8" t="str">
        <f t="shared" si="2202"/>
        <v>Mar</v>
      </c>
      <c r="T3608" s="8" t="str">
        <f t="shared" si="2203"/>
        <v>Q2</v>
      </c>
      <c r="U3608">
        <f t="shared" si="2204"/>
        <v>6</v>
      </c>
      <c r="V3608">
        <f t="shared" si="2205"/>
        <v>2</v>
      </c>
      <c r="W3608">
        <f t="shared" si="2206"/>
        <v>202006</v>
      </c>
      <c r="X3608">
        <f t="shared" si="2207"/>
        <v>202002</v>
      </c>
      <c r="Y3608" t="str">
        <f t="shared" si="2208"/>
        <v>FY2020 Q1 Mar</v>
      </c>
      <c r="Z3608">
        <f t="shared" si="2209"/>
        <v>2020</v>
      </c>
      <c r="AA3608" s="8" t="str">
        <f t="shared" si="2210"/>
        <v>Mar</v>
      </c>
      <c r="AB3608" s="8" t="str">
        <f t="shared" si="2211"/>
        <v>Q1</v>
      </c>
      <c r="AC3608">
        <f t="shared" si="2212"/>
        <v>3</v>
      </c>
      <c r="AD3608">
        <f t="shared" si="2213"/>
        <v>1</v>
      </c>
      <c r="AE3608">
        <f t="shared" si="2214"/>
        <v>202003</v>
      </c>
      <c r="AF3608">
        <f t="shared" si="2215"/>
        <v>202001</v>
      </c>
      <c r="AG3608" s="9">
        <f t="shared" ca="1" si="2216"/>
        <v>0</v>
      </c>
      <c r="AH3608">
        <f t="shared" ca="1" si="2217"/>
        <v>2</v>
      </c>
      <c r="AI3608" s="9">
        <f t="shared" ca="1" si="2218"/>
        <v>6</v>
      </c>
      <c r="AJ3608" s="9">
        <f t="shared" ca="1" si="2219"/>
        <v>0</v>
      </c>
      <c r="AK3608" s="9">
        <f t="shared" si="2220"/>
        <v>6</v>
      </c>
      <c r="AL3608" s="9">
        <f t="shared" si="2221"/>
        <v>10</v>
      </c>
      <c r="AM3608" s="9">
        <f t="shared" si="2222"/>
        <v>15</v>
      </c>
      <c r="AN3608" s="2">
        <v>43896.645138888889</v>
      </c>
      <c r="AO3608">
        <v>5842</v>
      </c>
      <c r="AP3608" s="1">
        <v>8100</v>
      </c>
      <c r="AQ3608" t="s">
        <v>4</v>
      </c>
    </row>
    <row r="3609" spans="1:43" x14ac:dyDescent="0.3">
      <c r="A3609" t="str">
        <f t="shared" ca="1" si="2184"/>
        <v>FY2020 Q4 Sep</v>
      </c>
      <c r="B3609">
        <f t="shared" ca="1" si="2185"/>
        <v>2020</v>
      </c>
      <c r="C3609" s="8" t="str">
        <f t="shared" ca="1" si="2186"/>
        <v>Sep</v>
      </c>
      <c r="D3609" s="8" t="str">
        <f t="shared" ca="1" si="2187"/>
        <v>Q4</v>
      </c>
      <c r="E3609">
        <f t="shared" ca="1" si="2188"/>
        <v>12</v>
      </c>
      <c r="F3609">
        <f t="shared" ca="1" si="2189"/>
        <v>4</v>
      </c>
      <c r="G3609">
        <f t="shared" ca="1" si="2190"/>
        <v>202012</v>
      </c>
      <c r="H3609">
        <f t="shared" ca="1" si="2191"/>
        <v>202004</v>
      </c>
      <c r="I3609" t="str">
        <f t="shared" ca="1" si="2192"/>
        <v>FY2020 Q3 Sep</v>
      </c>
      <c r="J3609">
        <f t="shared" ca="1" si="2193"/>
        <v>2020</v>
      </c>
      <c r="K3609" s="8" t="str">
        <f t="shared" ca="1" si="2194"/>
        <v>Sep</v>
      </c>
      <c r="L3609" s="8" t="str">
        <f t="shared" ca="1" si="2195"/>
        <v>Q3</v>
      </c>
      <c r="M3609">
        <f t="shared" ca="1" si="2196"/>
        <v>9</v>
      </c>
      <c r="N3609">
        <f t="shared" ca="1" si="2197"/>
        <v>3</v>
      </c>
      <c r="O3609">
        <f t="shared" ca="1" si="2198"/>
        <v>202009</v>
      </c>
      <c r="P3609">
        <f t="shared" ca="1" si="2199"/>
        <v>202003</v>
      </c>
      <c r="Q3609" t="str">
        <f t="shared" si="2200"/>
        <v>FY2020 Q2 Mar</v>
      </c>
      <c r="R3609">
        <f t="shared" si="2201"/>
        <v>2020</v>
      </c>
      <c r="S3609" s="8" t="str">
        <f t="shared" si="2202"/>
        <v>Mar</v>
      </c>
      <c r="T3609" s="8" t="str">
        <f t="shared" si="2203"/>
        <v>Q2</v>
      </c>
      <c r="U3609">
        <f t="shared" si="2204"/>
        <v>6</v>
      </c>
      <c r="V3609">
        <f t="shared" si="2205"/>
        <v>2</v>
      </c>
      <c r="W3609">
        <f t="shared" si="2206"/>
        <v>202006</v>
      </c>
      <c r="X3609">
        <f t="shared" si="2207"/>
        <v>202002</v>
      </c>
      <c r="Y3609" t="str">
        <f t="shared" si="2208"/>
        <v>FY2020 Q1 Mar</v>
      </c>
      <c r="Z3609">
        <f t="shared" si="2209"/>
        <v>2020</v>
      </c>
      <c r="AA3609" s="8" t="str">
        <f t="shared" si="2210"/>
        <v>Mar</v>
      </c>
      <c r="AB3609" s="8" t="str">
        <f t="shared" si="2211"/>
        <v>Q1</v>
      </c>
      <c r="AC3609">
        <f t="shared" si="2212"/>
        <v>3</v>
      </c>
      <c r="AD3609">
        <f t="shared" si="2213"/>
        <v>1</v>
      </c>
      <c r="AE3609">
        <f t="shared" si="2214"/>
        <v>202003</v>
      </c>
      <c r="AF3609">
        <f t="shared" si="2215"/>
        <v>202001</v>
      </c>
      <c r="AG3609" s="9">
        <f t="shared" ca="1" si="2216"/>
        <v>0</v>
      </c>
      <c r="AH3609">
        <f t="shared" ca="1" si="2217"/>
        <v>2</v>
      </c>
      <c r="AI3609" s="9">
        <f t="shared" ca="1" si="2218"/>
        <v>6</v>
      </c>
      <c r="AJ3609" s="9">
        <f t="shared" ca="1" si="2219"/>
        <v>0</v>
      </c>
      <c r="AK3609" s="9">
        <f t="shared" si="2220"/>
        <v>6</v>
      </c>
      <c r="AL3609" s="9">
        <f t="shared" si="2221"/>
        <v>11</v>
      </c>
      <c r="AM3609" s="9">
        <f t="shared" si="2222"/>
        <v>15</v>
      </c>
      <c r="AN3609" s="2">
        <v>43903.65</v>
      </c>
      <c r="AO3609">
        <v>6946</v>
      </c>
      <c r="AP3609" s="1">
        <v>8100</v>
      </c>
      <c r="AQ3609" t="s">
        <v>4</v>
      </c>
    </row>
    <row r="3610" spans="1:43" x14ac:dyDescent="0.3">
      <c r="A3610" t="str">
        <f t="shared" ca="1" si="2184"/>
        <v>FY2020 Q4 Sep</v>
      </c>
      <c r="B3610">
        <f t="shared" ca="1" si="2185"/>
        <v>2020</v>
      </c>
      <c r="C3610" s="8" t="str">
        <f t="shared" ca="1" si="2186"/>
        <v>Sep</v>
      </c>
      <c r="D3610" s="8" t="str">
        <f t="shared" ca="1" si="2187"/>
        <v>Q4</v>
      </c>
      <c r="E3610">
        <f t="shared" ca="1" si="2188"/>
        <v>12</v>
      </c>
      <c r="F3610">
        <f t="shared" ca="1" si="2189"/>
        <v>4</v>
      </c>
      <c r="G3610">
        <f t="shared" ca="1" si="2190"/>
        <v>202012</v>
      </c>
      <c r="H3610">
        <f t="shared" ca="1" si="2191"/>
        <v>202004</v>
      </c>
      <c r="I3610" t="str">
        <f t="shared" ca="1" si="2192"/>
        <v>FY2020 Q3 Sep</v>
      </c>
      <c r="J3610">
        <f t="shared" ca="1" si="2193"/>
        <v>2020</v>
      </c>
      <c r="K3610" s="8" t="str">
        <f t="shared" ca="1" si="2194"/>
        <v>Sep</v>
      </c>
      <c r="L3610" s="8" t="str">
        <f t="shared" ca="1" si="2195"/>
        <v>Q3</v>
      </c>
      <c r="M3610">
        <f t="shared" ca="1" si="2196"/>
        <v>9</v>
      </c>
      <c r="N3610">
        <f t="shared" ca="1" si="2197"/>
        <v>3</v>
      </c>
      <c r="O3610">
        <f t="shared" ca="1" si="2198"/>
        <v>202009</v>
      </c>
      <c r="P3610">
        <f t="shared" ca="1" si="2199"/>
        <v>202003</v>
      </c>
      <c r="Q3610" t="str">
        <f t="shared" si="2200"/>
        <v>FY2019 Q4 Sep</v>
      </c>
      <c r="R3610">
        <f t="shared" si="2201"/>
        <v>2019</v>
      </c>
      <c r="S3610" s="8" t="str">
        <f t="shared" si="2202"/>
        <v>Sep</v>
      </c>
      <c r="T3610" s="8" t="str">
        <f t="shared" si="2203"/>
        <v>Q4</v>
      </c>
      <c r="U3610">
        <f t="shared" si="2204"/>
        <v>12</v>
      </c>
      <c r="V3610">
        <f t="shared" si="2205"/>
        <v>4</v>
      </c>
      <c r="W3610">
        <f t="shared" si="2206"/>
        <v>201912</v>
      </c>
      <c r="X3610">
        <f t="shared" si="2207"/>
        <v>201904</v>
      </c>
      <c r="Y3610" t="str">
        <f t="shared" si="2208"/>
        <v>FY2019 Q3 Sep</v>
      </c>
      <c r="Z3610">
        <f t="shared" si="2209"/>
        <v>2019</v>
      </c>
      <c r="AA3610" s="8" t="str">
        <f t="shared" si="2210"/>
        <v>Sep</v>
      </c>
      <c r="AB3610" s="8" t="str">
        <f t="shared" si="2211"/>
        <v>Q3</v>
      </c>
      <c r="AC3610">
        <f t="shared" si="2212"/>
        <v>9</v>
      </c>
      <c r="AD3610">
        <f t="shared" si="2213"/>
        <v>3</v>
      </c>
      <c r="AE3610">
        <f t="shared" si="2214"/>
        <v>201909</v>
      </c>
      <c r="AF3610">
        <f t="shared" si="2215"/>
        <v>201903</v>
      </c>
      <c r="AG3610" s="9">
        <f t="shared" ca="1" si="2216"/>
        <v>1</v>
      </c>
      <c r="AH3610">
        <f t="shared" ca="1" si="2217"/>
        <v>4</v>
      </c>
      <c r="AI3610" s="9">
        <f t="shared" ca="1" si="2218"/>
        <v>12</v>
      </c>
      <c r="AJ3610" s="9">
        <f t="shared" ca="1" si="2219"/>
        <v>1</v>
      </c>
      <c r="AK3610" s="9">
        <f t="shared" si="2220"/>
        <v>5</v>
      </c>
      <c r="AL3610" s="9">
        <f t="shared" si="2221"/>
        <v>39</v>
      </c>
      <c r="AM3610" s="9">
        <f t="shared" si="2222"/>
        <v>12</v>
      </c>
      <c r="AN3610" s="2">
        <v>43734.536111111112</v>
      </c>
      <c r="AO3610">
        <v>8509</v>
      </c>
      <c r="AP3610" s="1">
        <v>8100</v>
      </c>
      <c r="AQ3610" t="s">
        <v>4</v>
      </c>
    </row>
    <row r="3611" spans="1:43" x14ac:dyDescent="0.3">
      <c r="A3611" t="str">
        <f t="shared" ca="1" si="2184"/>
        <v>FY2020 Q4 Sep</v>
      </c>
      <c r="B3611">
        <f t="shared" ca="1" si="2185"/>
        <v>2020</v>
      </c>
      <c r="C3611" s="8" t="str">
        <f t="shared" ca="1" si="2186"/>
        <v>Sep</v>
      </c>
      <c r="D3611" s="8" t="str">
        <f t="shared" ca="1" si="2187"/>
        <v>Q4</v>
      </c>
      <c r="E3611">
        <f t="shared" ca="1" si="2188"/>
        <v>12</v>
      </c>
      <c r="F3611">
        <f t="shared" ca="1" si="2189"/>
        <v>4</v>
      </c>
      <c r="G3611">
        <f t="shared" ca="1" si="2190"/>
        <v>202012</v>
      </c>
      <c r="H3611">
        <f t="shared" ca="1" si="2191"/>
        <v>202004</v>
      </c>
      <c r="I3611" t="str">
        <f t="shared" ca="1" si="2192"/>
        <v>FY2020 Q3 Sep</v>
      </c>
      <c r="J3611">
        <f t="shared" ca="1" si="2193"/>
        <v>2020</v>
      </c>
      <c r="K3611" s="8" t="str">
        <f t="shared" ca="1" si="2194"/>
        <v>Sep</v>
      </c>
      <c r="L3611" s="8" t="str">
        <f t="shared" ca="1" si="2195"/>
        <v>Q3</v>
      </c>
      <c r="M3611">
        <f t="shared" ca="1" si="2196"/>
        <v>9</v>
      </c>
      <c r="N3611">
        <f t="shared" ca="1" si="2197"/>
        <v>3</v>
      </c>
      <c r="O3611">
        <f t="shared" ca="1" si="2198"/>
        <v>202009</v>
      </c>
      <c r="P3611">
        <f t="shared" ca="1" si="2199"/>
        <v>202003</v>
      </c>
      <c r="Q3611" t="str">
        <f t="shared" si="2200"/>
        <v>FY2020 Q2 Jan</v>
      </c>
      <c r="R3611">
        <f t="shared" si="2201"/>
        <v>2020</v>
      </c>
      <c r="S3611" s="8" t="str">
        <f t="shared" si="2202"/>
        <v>Jan</v>
      </c>
      <c r="T3611" s="8" t="str">
        <f t="shared" si="2203"/>
        <v>Q2</v>
      </c>
      <c r="U3611">
        <f t="shared" si="2204"/>
        <v>4</v>
      </c>
      <c r="V3611">
        <f t="shared" si="2205"/>
        <v>2</v>
      </c>
      <c r="W3611">
        <f t="shared" si="2206"/>
        <v>202004</v>
      </c>
      <c r="X3611">
        <f t="shared" si="2207"/>
        <v>202002</v>
      </c>
      <c r="Y3611" t="str">
        <f t="shared" si="2208"/>
        <v>FY2020 Q1 Jan</v>
      </c>
      <c r="Z3611">
        <f t="shared" si="2209"/>
        <v>2020</v>
      </c>
      <c r="AA3611" s="8" t="str">
        <f t="shared" si="2210"/>
        <v>Jan</v>
      </c>
      <c r="AB3611" s="8" t="str">
        <f t="shared" si="2211"/>
        <v>Q1</v>
      </c>
      <c r="AC3611">
        <f t="shared" si="2212"/>
        <v>1</v>
      </c>
      <c r="AD3611">
        <f t="shared" si="2213"/>
        <v>1</v>
      </c>
      <c r="AE3611">
        <f t="shared" si="2214"/>
        <v>202001</v>
      </c>
      <c r="AF3611">
        <f t="shared" si="2215"/>
        <v>202001</v>
      </c>
      <c r="AG3611" s="9">
        <f t="shared" ca="1" si="2216"/>
        <v>0</v>
      </c>
      <c r="AH3611">
        <f t="shared" ca="1" si="2217"/>
        <v>3</v>
      </c>
      <c r="AI3611" s="9">
        <f t="shared" ca="1" si="2218"/>
        <v>8</v>
      </c>
      <c r="AJ3611" s="9">
        <f t="shared" ca="1" si="2219"/>
        <v>0</v>
      </c>
      <c r="AK3611" s="9">
        <f t="shared" si="2220"/>
        <v>3</v>
      </c>
      <c r="AL3611" s="9">
        <f t="shared" si="2221"/>
        <v>4</v>
      </c>
      <c r="AM3611" s="9">
        <f t="shared" si="2222"/>
        <v>7</v>
      </c>
      <c r="AN3611" s="2">
        <v>43851.313888888886</v>
      </c>
      <c r="AO3611">
        <v>6815</v>
      </c>
      <c r="AP3611" s="1">
        <v>8050</v>
      </c>
      <c r="AQ3611" t="s">
        <v>4</v>
      </c>
    </row>
    <row r="3612" spans="1:43" x14ac:dyDescent="0.3">
      <c r="A3612" t="str">
        <f t="shared" ca="1" si="2184"/>
        <v>FY2020 Q4 Sep</v>
      </c>
      <c r="B3612">
        <f t="shared" ca="1" si="2185"/>
        <v>2020</v>
      </c>
      <c r="C3612" s="8" t="str">
        <f t="shared" ca="1" si="2186"/>
        <v>Sep</v>
      </c>
      <c r="D3612" s="8" t="str">
        <f t="shared" ca="1" si="2187"/>
        <v>Q4</v>
      </c>
      <c r="E3612">
        <f t="shared" ca="1" si="2188"/>
        <v>12</v>
      </c>
      <c r="F3612">
        <f t="shared" ca="1" si="2189"/>
        <v>4</v>
      </c>
      <c r="G3612">
        <f t="shared" ca="1" si="2190"/>
        <v>202012</v>
      </c>
      <c r="H3612">
        <f t="shared" ca="1" si="2191"/>
        <v>202004</v>
      </c>
      <c r="I3612" t="str">
        <f t="shared" ca="1" si="2192"/>
        <v>FY2020 Q3 Sep</v>
      </c>
      <c r="J3612">
        <f t="shared" ca="1" si="2193"/>
        <v>2020</v>
      </c>
      <c r="K3612" s="8" t="str">
        <f t="shared" ca="1" si="2194"/>
        <v>Sep</v>
      </c>
      <c r="L3612" s="8" t="str">
        <f t="shared" ca="1" si="2195"/>
        <v>Q3</v>
      </c>
      <c r="M3612">
        <f t="shared" ca="1" si="2196"/>
        <v>9</v>
      </c>
      <c r="N3612">
        <f t="shared" ca="1" si="2197"/>
        <v>3</v>
      </c>
      <c r="O3612">
        <f t="shared" ca="1" si="2198"/>
        <v>202009</v>
      </c>
      <c r="P3612">
        <f t="shared" ca="1" si="2199"/>
        <v>202003</v>
      </c>
      <c r="Q3612" t="str">
        <f t="shared" si="2200"/>
        <v>FY2019 Q4 Sep</v>
      </c>
      <c r="R3612">
        <f t="shared" si="2201"/>
        <v>2019</v>
      </c>
      <c r="S3612" s="8" t="str">
        <f t="shared" si="2202"/>
        <v>Sep</v>
      </c>
      <c r="T3612" s="8" t="str">
        <f t="shared" si="2203"/>
        <v>Q4</v>
      </c>
      <c r="U3612">
        <f t="shared" si="2204"/>
        <v>12</v>
      </c>
      <c r="V3612">
        <f t="shared" si="2205"/>
        <v>4</v>
      </c>
      <c r="W3612">
        <f t="shared" si="2206"/>
        <v>201912</v>
      </c>
      <c r="X3612">
        <f t="shared" si="2207"/>
        <v>201904</v>
      </c>
      <c r="Y3612" t="str">
        <f t="shared" si="2208"/>
        <v>FY2019 Q3 Sep</v>
      </c>
      <c r="Z3612">
        <f t="shared" si="2209"/>
        <v>2019</v>
      </c>
      <c r="AA3612" s="8" t="str">
        <f t="shared" si="2210"/>
        <v>Sep</v>
      </c>
      <c r="AB3612" s="8" t="str">
        <f t="shared" si="2211"/>
        <v>Q3</v>
      </c>
      <c r="AC3612">
        <f t="shared" si="2212"/>
        <v>9</v>
      </c>
      <c r="AD3612">
        <f t="shared" si="2213"/>
        <v>3</v>
      </c>
      <c r="AE3612">
        <f t="shared" si="2214"/>
        <v>201909</v>
      </c>
      <c r="AF3612">
        <f t="shared" si="2215"/>
        <v>201903</v>
      </c>
      <c r="AG3612" s="9">
        <f t="shared" ca="1" si="2216"/>
        <v>1</v>
      </c>
      <c r="AH3612">
        <f t="shared" ca="1" si="2217"/>
        <v>4</v>
      </c>
      <c r="AI3612" s="9">
        <f t="shared" ca="1" si="2218"/>
        <v>12</v>
      </c>
      <c r="AJ3612" s="9">
        <f t="shared" ca="1" si="2219"/>
        <v>1</v>
      </c>
      <c r="AK3612" s="9">
        <f t="shared" si="2220"/>
        <v>5</v>
      </c>
      <c r="AL3612" s="9">
        <f t="shared" si="2221"/>
        <v>36</v>
      </c>
      <c r="AM3612" s="9">
        <f t="shared" si="2222"/>
        <v>13</v>
      </c>
      <c r="AN3612" s="2">
        <v>43713.557638888888</v>
      </c>
      <c r="AO3612">
        <v>131</v>
      </c>
      <c r="AP3612" s="1">
        <v>8000</v>
      </c>
      <c r="AQ3612" t="s">
        <v>4</v>
      </c>
    </row>
    <row r="3613" spans="1:43" x14ac:dyDescent="0.3">
      <c r="A3613" t="str">
        <f t="shared" ca="1" si="2184"/>
        <v>FY2020 Q4 Sep</v>
      </c>
      <c r="B3613">
        <f t="shared" ca="1" si="2185"/>
        <v>2020</v>
      </c>
      <c r="C3613" s="8" t="str">
        <f t="shared" ca="1" si="2186"/>
        <v>Sep</v>
      </c>
      <c r="D3613" s="8" t="str">
        <f t="shared" ca="1" si="2187"/>
        <v>Q4</v>
      </c>
      <c r="E3613">
        <f t="shared" ca="1" si="2188"/>
        <v>12</v>
      </c>
      <c r="F3613">
        <f t="shared" ca="1" si="2189"/>
        <v>4</v>
      </c>
      <c r="G3613">
        <f t="shared" ca="1" si="2190"/>
        <v>202012</v>
      </c>
      <c r="H3613">
        <f t="shared" ca="1" si="2191"/>
        <v>202004</v>
      </c>
      <c r="I3613" t="str">
        <f t="shared" ca="1" si="2192"/>
        <v>FY2020 Q3 Sep</v>
      </c>
      <c r="J3613">
        <f t="shared" ca="1" si="2193"/>
        <v>2020</v>
      </c>
      <c r="K3613" s="8" t="str">
        <f t="shared" ca="1" si="2194"/>
        <v>Sep</v>
      </c>
      <c r="L3613" s="8" t="str">
        <f t="shared" ca="1" si="2195"/>
        <v>Q3</v>
      </c>
      <c r="M3613">
        <f t="shared" ca="1" si="2196"/>
        <v>9</v>
      </c>
      <c r="N3613">
        <f t="shared" ca="1" si="2197"/>
        <v>3</v>
      </c>
      <c r="O3613">
        <f t="shared" ca="1" si="2198"/>
        <v>202009</v>
      </c>
      <c r="P3613">
        <f t="shared" ca="1" si="2199"/>
        <v>202003</v>
      </c>
      <c r="Q3613" t="str">
        <f t="shared" si="2200"/>
        <v>FY2020 Q1 Oct</v>
      </c>
      <c r="R3613">
        <f t="shared" si="2201"/>
        <v>2020</v>
      </c>
      <c r="S3613" s="8" t="str">
        <f t="shared" si="2202"/>
        <v>Oct</v>
      </c>
      <c r="T3613" s="8" t="str">
        <f t="shared" si="2203"/>
        <v>Q1</v>
      </c>
      <c r="U3613">
        <f t="shared" si="2204"/>
        <v>1</v>
      </c>
      <c r="V3613">
        <f t="shared" si="2205"/>
        <v>1</v>
      </c>
      <c r="W3613">
        <f t="shared" si="2206"/>
        <v>202001</v>
      </c>
      <c r="X3613">
        <f t="shared" si="2207"/>
        <v>202001</v>
      </c>
      <c r="Y3613" t="str">
        <f t="shared" si="2208"/>
        <v>FY2019 Q4 Oct</v>
      </c>
      <c r="Z3613">
        <f t="shared" si="2209"/>
        <v>2019</v>
      </c>
      <c r="AA3613" s="8" t="str">
        <f t="shared" si="2210"/>
        <v>Oct</v>
      </c>
      <c r="AB3613" s="8" t="str">
        <f t="shared" si="2211"/>
        <v>Q4</v>
      </c>
      <c r="AC3613">
        <f t="shared" si="2212"/>
        <v>10</v>
      </c>
      <c r="AD3613">
        <f t="shared" si="2213"/>
        <v>4</v>
      </c>
      <c r="AE3613">
        <f t="shared" si="2214"/>
        <v>201910</v>
      </c>
      <c r="AF3613">
        <f t="shared" si="2215"/>
        <v>201904</v>
      </c>
      <c r="AG3613" s="9">
        <f t="shared" ca="1" si="2216"/>
        <v>0</v>
      </c>
      <c r="AH3613">
        <f t="shared" ca="1" si="2217"/>
        <v>4</v>
      </c>
      <c r="AI3613" s="9">
        <f t="shared" ca="1" si="2218"/>
        <v>11</v>
      </c>
      <c r="AJ3613" s="9">
        <f t="shared" ca="1" si="2219"/>
        <v>1</v>
      </c>
      <c r="AK3613" s="9">
        <f t="shared" si="2220"/>
        <v>3</v>
      </c>
      <c r="AL3613" s="9">
        <f t="shared" si="2221"/>
        <v>43</v>
      </c>
      <c r="AM3613" s="9">
        <f t="shared" si="2222"/>
        <v>15</v>
      </c>
      <c r="AN3613" s="2">
        <v>43760.652777777781</v>
      </c>
      <c r="AO3613">
        <v>184</v>
      </c>
      <c r="AP3613" s="1">
        <v>8000</v>
      </c>
      <c r="AQ3613" t="s">
        <v>4</v>
      </c>
    </row>
    <row r="3614" spans="1:43" x14ac:dyDescent="0.3">
      <c r="A3614" t="str">
        <f t="shared" ca="1" si="2184"/>
        <v>FY2020 Q4 Sep</v>
      </c>
      <c r="B3614">
        <f t="shared" ca="1" si="2185"/>
        <v>2020</v>
      </c>
      <c r="C3614" s="8" t="str">
        <f t="shared" ca="1" si="2186"/>
        <v>Sep</v>
      </c>
      <c r="D3614" s="8" t="str">
        <f t="shared" ca="1" si="2187"/>
        <v>Q4</v>
      </c>
      <c r="E3614">
        <f t="shared" ca="1" si="2188"/>
        <v>12</v>
      </c>
      <c r="F3614">
        <f t="shared" ca="1" si="2189"/>
        <v>4</v>
      </c>
      <c r="G3614">
        <f t="shared" ca="1" si="2190"/>
        <v>202012</v>
      </c>
      <c r="H3614">
        <f t="shared" ca="1" si="2191"/>
        <v>202004</v>
      </c>
      <c r="I3614" t="str">
        <f t="shared" ca="1" si="2192"/>
        <v>FY2020 Q3 Sep</v>
      </c>
      <c r="J3614">
        <f t="shared" ca="1" si="2193"/>
        <v>2020</v>
      </c>
      <c r="K3614" s="8" t="str">
        <f t="shared" ca="1" si="2194"/>
        <v>Sep</v>
      </c>
      <c r="L3614" s="8" t="str">
        <f t="shared" ca="1" si="2195"/>
        <v>Q3</v>
      </c>
      <c r="M3614">
        <f t="shared" ca="1" si="2196"/>
        <v>9</v>
      </c>
      <c r="N3614">
        <f t="shared" ca="1" si="2197"/>
        <v>3</v>
      </c>
      <c r="O3614">
        <f t="shared" ca="1" si="2198"/>
        <v>202009</v>
      </c>
      <c r="P3614">
        <f t="shared" ca="1" si="2199"/>
        <v>202003</v>
      </c>
      <c r="Q3614" t="str">
        <f t="shared" si="2200"/>
        <v>FY2019 Q4 Sep</v>
      </c>
      <c r="R3614">
        <f t="shared" si="2201"/>
        <v>2019</v>
      </c>
      <c r="S3614" s="8" t="str">
        <f t="shared" si="2202"/>
        <v>Sep</v>
      </c>
      <c r="T3614" s="8" t="str">
        <f t="shared" si="2203"/>
        <v>Q4</v>
      </c>
      <c r="U3614">
        <f t="shared" si="2204"/>
        <v>12</v>
      </c>
      <c r="V3614">
        <f t="shared" si="2205"/>
        <v>4</v>
      </c>
      <c r="W3614">
        <f t="shared" si="2206"/>
        <v>201912</v>
      </c>
      <c r="X3614">
        <f t="shared" si="2207"/>
        <v>201904</v>
      </c>
      <c r="Y3614" t="str">
        <f t="shared" si="2208"/>
        <v>FY2019 Q3 Sep</v>
      </c>
      <c r="Z3614">
        <f t="shared" si="2209"/>
        <v>2019</v>
      </c>
      <c r="AA3614" s="8" t="str">
        <f t="shared" si="2210"/>
        <v>Sep</v>
      </c>
      <c r="AB3614" s="8" t="str">
        <f t="shared" si="2211"/>
        <v>Q3</v>
      </c>
      <c r="AC3614">
        <f t="shared" si="2212"/>
        <v>9</v>
      </c>
      <c r="AD3614">
        <f t="shared" si="2213"/>
        <v>3</v>
      </c>
      <c r="AE3614">
        <f t="shared" si="2214"/>
        <v>201909</v>
      </c>
      <c r="AF3614">
        <f t="shared" si="2215"/>
        <v>201903</v>
      </c>
      <c r="AG3614" s="9">
        <f t="shared" ca="1" si="2216"/>
        <v>1</v>
      </c>
      <c r="AH3614">
        <f t="shared" ca="1" si="2217"/>
        <v>4</v>
      </c>
      <c r="AI3614" s="9">
        <f t="shared" ca="1" si="2218"/>
        <v>12</v>
      </c>
      <c r="AJ3614" s="9">
        <f t="shared" ca="1" si="2219"/>
        <v>1</v>
      </c>
      <c r="AK3614" s="9">
        <f t="shared" si="2220"/>
        <v>4</v>
      </c>
      <c r="AL3614" s="9">
        <f t="shared" si="2221"/>
        <v>36</v>
      </c>
      <c r="AM3614" s="9">
        <f t="shared" si="2222"/>
        <v>13</v>
      </c>
      <c r="AN3614" s="2">
        <v>43712.552083333336</v>
      </c>
      <c r="AO3614">
        <v>187</v>
      </c>
      <c r="AP3614" s="1">
        <v>8000</v>
      </c>
      <c r="AQ3614" t="s">
        <v>4</v>
      </c>
    </row>
    <row r="3615" spans="1:43" x14ac:dyDescent="0.3">
      <c r="A3615" t="str">
        <f t="shared" ca="1" si="2184"/>
        <v>FY2020 Q4 Sep</v>
      </c>
      <c r="B3615">
        <f t="shared" ca="1" si="2185"/>
        <v>2020</v>
      </c>
      <c r="C3615" s="8" t="str">
        <f t="shared" ca="1" si="2186"/>
        <v>Sep</v>
      </c>
      <c r="D3615" s="8" t="str">
        <f t="shared" ca="1" si="2187"/>
        <v>Q4</v>
      </c>
      <c r="E3615">
        <f t="shared" ca="1" si="2188"/>
        <v>12</v>
      </c>
      <c r="F3615">
        <f t="shared" ca="1" si="2189"/>
        <v>4</v>
      </c>
      <c r="G3615">
        <f t="shared" ca="1" si="2190"/>
        <v>202012</v>
      </c>
      <c r="H3615">
        <f t="shared" ca="1" si="2191"/>
        <v>202004</v>
      </c>
      <c r="I3615" t="str">
        <f t="shared" ca="1" si="2192"/>
        <v>FY2020 Q3 Sep</v>
      </c>
      <c r="J3615">
        <f t="shared" ca="1" si="2193"/>
        <v>2020</v>
      </c>
      <c r="K3615" s="8" t="str">
        <f t="shared" ca="1" si="2194"/>
        <v>Sep</v>
      </c>
      <c r="L3615" s="8" t="str">
        <f t="shared" ca="1" si="2195"/>
        <v>Q3</v>
      </c>
      <c r="M3615">
        <f t="shared" ca="1" si="2196"/>
        <v>9</v>
      </c>
      <c r="N3615">
        <f t="shared" ca="1" si="2197"/>
        <v>3</v>
      </c>
      <c r="O3615">
        <f t="shared" ca="1" si="2198"/>
        <v>202009</v>
      </c>
      <c r="P3615">
        <f t="shared" ca="1" si="2199"/>
        <v>202003</v>
      </c>
      <c r="Q3615" t="str">
        <f t="shared" si="2200"/>
        <v>FY2019 Q4 Sep</v>
      </c>
      <c r="R3615">
        <f t="shared" si="2201"/>
        <v>2019</v>
      </c>
      <c r="S3615" s="8" t="str">
        <f t="shared" si="2202"/>
        <v>Sep</v>
      </c>
      <c r="T3615" s="8" t="str">
        <f t="shared" si="2203"/>
        <v>Q4</v>
      </c>
      <c r="U3615">
        <f t="shared" si="2204"/>
        <v>12</v>
      </c>
      <c r="V3615">
        <f t="shared" si="2205"/>
        <v>4</v>
      </c>
      <c r="W3615">
        <f t="shared" si="2206"/>
        <v>201912</v>
      </c>
      <c r="X3615">
        <f t="shared" si="2207"/>
        <v>201904</v>
      </c>
      <c r="Y3615" t="str">
        <f t="shared" si="2208"/>
        <v>FY2019 Q3 Sep</v>
      </c>
      <c r="Z3615">
        <f t="shared" si="2209"/>
        <v>2019</v>
      </c>
      <c r="AA3615" s="8" t="str">
        <f t="shared" si="2210"/>
        <v>Sep</v>
      </c>
      <c r="AB3615" s="8" t="str">
        <f t="shared" si="2211"/>
        <v>Q3</v>
      </c>
      <c r="AC3615">
        <f t="shared" si="2212"/>
        <v>9</v>
      </c>
      <c r="AD3615">
        <f t="shared" si="2213"/>
        <v>3</v>
      </c>
      <c r="AE3615">
        <f t="shared" si="2214"/>
        <v>201909</v>
      </c>
      <c r="AF3615">
        <f t="shared" si="2215"/>
        <v>201903</v>
      </c>
      <c r="AG3615" s="9">
        <f t="shared" ca="1" si="2216"/>
        <v>1</v>
      </c>
      <c r="AH3615">
        <f t="shared" ca="1" si="2217"/>
        <v>4</v>
      </c>
      <c r="AI3615" s="9">
        <f t="shared" ca="1" si="2218"/>
        <v>12</v>
      </c>
      <c r="AJ3615" s="9">
        <f t="shared" ca="1" si="2219"/>
        <v>1</v>
      </c>
      <c r="AK3615" s="9">
        <f t="shared" si="2220"/>
        <v>5</v>
      </c>
      <c r="AL3615" s="9">
        <f t="shared" si="2221"/>
        <v>36</v>
      </c>
      <c r="AM3615" s="9">
        <f t="shared" si="2222"/>
        <v>15</v>
      </c>
      <c r="AN3615" s="2">
        <v>43713.65902777778</v>
      </c>
      <c r="AO3615">
        <v>328</v>
      </c>
      <c r="AP3615" s="1">
        <v>8000</v>
      </c>
      <c r="AQ3615" t="s">
        <v>4</v>
      </c>
    </row>
    <row r="3616" spans="1:43" x14ac:dyDescent="0.3">
      <c r="A3616" t="str">
        <f t="shared" ca="1" si="2184"/>
        <v>FY2020 Q4 Sep</v>
      </c>
      <c r="B3616">
        <f t="shared" ca="1" si="2185"/>
        <v>2020</v>
      </c>
      <c r="C3616" s="8" t="str">
        <f t="shared" ca="1" si="2186"/>
        <v>Sep</v>
      </c>
      <c r="D3616" s="8" t="str">
        <f t="shared" ca="1" si="2187"/>
        <v>Q4</v>
      </c>
      <c r="E3616">
        <f t="shared" ca="1" si="2188"/>
        <v>12</v>
      </c>
      <c r="F3616">
        <f t="shared" ca="1" si="2189"/>
        <v>4</v>
      </c>
      <c r="G3616">
        <f t="shared" ca="1" si="2190"/>
        <v>202012</v>
      </c>
      <c r="H3616">
        <f t="shared" ca="1" si="2191"/>
        <v>202004</v>
      </c>
      <c r="I3616" t="str">
        <f t="shared" ca="1" si="2192"/>
        <v>FY2020 Q3 Sep</v>
      </c>
      <c r="J3616">
        <f t="shared" ca="1" si="2193"/>
        <v>2020</v>
      </c>
      <c r="K3616" s="8" t="str">
        <f t="shared" ca="1" si="2194"/>
        <v>Sep</v>
      </c>
      <c r="L3616" s="8" t="str">
        <f t="shared" ca="1" si="2195"/>
        <v>Q3</v>
      </c>
      <c r="M3616">
        <f t="shared" ca="1" si="2196"/>
        <v>9</v>
      </c>
      <c r="N3616">
        <f t="shared" ca="1" si="2197"/>
        <v>3</v>
      </c>
      <c r="O3616">
        <f t="shared" ca="1" si="2198"/>
        <v>202009</v>
      </c>
      <c r="P3616">
        <f t="shared" ca="1" si="2199"/>
        <v>202003</v>
      </c>
      <c r="Q3616" t="str">
        <f t="shared" si="2200"/>
        <v>FY2019 Q4 Sep</v>
      </c>
      <c r="R3616">
        <f t="shared" si="2201"/>
        <v>2019</v>
      </c>
      <c r="S3616" s="8" t="str">
        <f t="shared" si="2202"/>
        <v>Sep</v>
      </c>
      <c r="T3616" s="8" t="str">
        <f t="shared" si="2203"/>
        <v>Q4</v>
      </c>
      <c r="U3616">
        <f t="shared" si="2204"/>
        <v>12</v>
      </c>
      <c r="V3616">
        <f t="shared" si="2205"/>
        <v>4</v>
      </c>
      <c r="W3616">
        <f t="shared" si="2206"/>
        <v>201912</v>
      </c>
      <c r="X3616">
        <f t="shared" si="2207"/>
        <v>201904</v>
      </c>
      <c r="Y3616" t="str">
        <f t="shared" si="2208"/>
        <v>FY2019 Q3 Sep</v>
      </c>
      <c r="Z3616">
        <f t="shared" si="2209"/>
        <v>2019</v>
      </c>
      <c r="AA3616" s="8" t="str">
        <f t="shared" si="2210"/>
        <v>Sep</v>
      </c>
      <c r="AB3616" s="8" t="str">
        <f t="shared" si="2211"/>
        <v>Q3</v>
      </c>
      <c r="AC3616">
        <f t="shared" si="2212"/>
        <v>9</v>
      </c>
      <c r="AD3616">
        <f t="shared" si="2213"/>
        <v>3</v>
      </c>
      <c r="AE3616">
        <f t="shared" si="2214"/>
        <v>201909</v>
      </c>
      <c r="AF3616">
        <f t="shared" si="2215"/>
        <v>201903</v>
      </c>
      <c r="AG3616" s="9">
        <f t="shared" ca="1" si="2216"/>
        <v>1</v>
      </c>
      <c r="AH3616">
        <f t="shared" ca="1" si="2217"/>
        <v>4</v>
      </c>
      <c r="AI3616" s="9">
        <f t="shared" ca="1" si="2218"/>
        <v>12</v>
      </c>
      <c r="AJ3616" s="9">
        <f t="shared" ca="1" si="2219"/>
        <v>1</v>
      </c>
      <c r="AK3616" s="9">
        <f t="shared" si="2220"/>
        <v>5</v>
      </c>
      <c r="AL3616" s="9">
        <f t="shared" si="2221"/>
        <v>36</v>
      </c>
      <c r="AM3616" s="9">
        <f t="shared" si="2222"/>
        <v>16</v>
      </c>
      <c r="AN3616" s="2">
        <v>43713.699305555558</v>
      </c>
      <c r="AO3616">
        <v>351</v>
      </c>
      <c r="AP3616" s="1">
        <v>8000</v>
      </c>
      <c r="AQ3616" t="s">
        <v>4</v>
      </c>
    </row>
    <row r="3617" spans="1:43" x14ac:dyDescent="0.3">
      <c r="A3617" t="str">
        <f t="shared" ca="1" si="2184"/>
        <v>FY2020 Q4 Sep</v>
      </c>
      <c r="B3617">
        <f t="shared" ca="1" si="2185"/>
        <v>2020</v>
      </c>
      <c r="C3617" s="8" t="str">
        <f t="shared" ca="1" si="2186"/>
        <v>Sep</v>
      </c>
      <c r="D3617" s="8" t="str">
        <f t="shared" ca="1" si="2187"/>
        <v>Q4</v>
      </c>
      <c r="E3617">
        <f t="shared" ca="1" si="2188"/>
        <v>12</v>
      </c>
      <c r="F3617">
        <f t="shared" ca="1" si="2189"/>
        <v>4</v>
      </c>
      <c r="G3617">
        <f t="shared" ca="1" si="2190"/>
        <v>202012</v>
      </c>
      <c r="H3617">
        <f t="shared" ca="1" si="2191"/>
        <v>202004</v>
      </c>
      <c r="I3617" t="str">
        <f t="shared" ca="1" si="2192"/>
        <v>FY2020 Q3 Sep</v>
      </c>
      <c r="J3617">
        <f t="shared" ca="1" si="2193"/>
        <v>2020</v>
      </c>
      <c r="K3617" s="8" t="str">
        <f t="shared" ca="1" si="2194"/>
        <v>Sep</v>
      </c>
      <c r="L3617" s="8" t="str">
        <f t="shared" ca="1" si="2195"/>
        <v>Q3</v>
      </c>
      <c r="M3617">
        <f t="shared" ca="1" si="2196"/>
        <v>9</v>
      </c>
      <c r="N3617">
        <f t="shared" ca="1" si="2197"/>
        <v>3</v>
      </c>
      <c r="O3617">
        <f t="shared" ca="1" si="2198"/>
        <v>202009</v>
      </c>
      <c r="P3617">
        <f t="shared" ca="1" si="2199"/>
        <v>202003</v>
      </c>
      <c r="Q3617" t="str">
        <f t="shared" si="2200"/>
        <v>FY2019 Q4 Sep</v>
      </c>
      <c r="R3617">
        <f t="shared" si="2201"/>
        <v>2019</v>
      </c>
      <c r="S3617" s="8" t="str">
        <f t="shared" si="2202"/>
        <v>Sep</v>
      </c>
      <c r="T3617" s="8" t="str">
        <f t="shared" si="2203"/>
        <v>Q4</v>
      </c>
      <c r="U3617">
        <f t="shared" si="2204"/>
        <v>12</v>
      </c>
      <c r="V3617">
        <f t="shared" si="2205"/>
        <v>4</v>
      </c>
      <c r="W3617">
        <f t="shared" si="2206"/>
        <v>201912</v>
      </c>
      <c r="X3617">
        <f t="shared" si="2207"/>
        <v>201904</v>
      </c>
      <c r="Y3617" t="str">
        <f t="shared" si="2208"/>
        <v>FY2019 Q3 Sep</v>
      </c>
      <c r="Z3617">
        <f t="shared" si="2209"/>
        <v>2019</v>
      </c>
      <c r="AA3617" s="8" t="str">
        <f t="shared" si="2210"/>
        <v>Sep</v>
      </c>
      <c r="AB3617" s="8" t="str">
        <f t="shared" si="2211"/>
        <v>Q3</v>
      </c>
      <c r="AC3617">
        <f t="shared" si="2212"/>
        <v>9</v>
      </c>
      <c r="AD3617">
        <f t="shared" si="2213"/>
        <v>3</v>
      </c>
      <c r="AE3617">
        <f t="shared" si="2214"/>
        <v>201909</v>
      </c>
      <c r="AF3617">
        <f t="shared" si="2215"/>
        <v>201903</v>
      </c>
      <c r="AG3617" s="9">
        <f t="shared" ca="1" si="2216"/>
        <v>1</v>
      </c>
      <c r="AH3617">
        <f t="shared" ca="1" si="2217"/>
        <v>4</v>
      </c>
      <c r="AI3617" s="9">
        <f t="shared" ca="1" si="2218"/>
        <v>12</v>
      </c>
      <c r="AJ3617" s="9">
        <f t="shared" ca="1" si="2219"/>
        <v>1</v>
      </c>
      <c r="AK3617" s="9">
        <f t="shared" si="2220"/>
        <v>3</v>
      </c>
      <c r="AL3617" s="9">
        <f t="shared" si="2221"/>
        <v>36</v>
      </c>
      <c r="AM3617" s="9">
        <f t="shared" si="2222"/>
        <v>12</v>
      </c>
      <c r="AN3617" s="2">
        <v>43711.540972222225</v>
      </c>
      <c r="AO3617">
        <v>419</v>
      </c>
      <c r="AP3617" s="1">
        <v>8000</v>
      </c>
      <c r="AQ3617" t="s">
        <v>4</v>
      </c>
    </row>
    <row r="3618" spans="1:43" x14ac:dyDescent="0.3">
      <c r="A3618" t="str">
        <f t="shared" ca="1" si="2184"/>
        <v>FY2020 Q4 Sep</v>
      </c>
      <c r="B3618">
        <f t="shared" ca="1" si="2185"/>
        <v>2020</v>
      </c>
      <c r="C3618" s="8" t="str">
        <f t="shared" ca="1" si="2186"/>
        <v>Sep</v>
      </c>
      <c r="D3618" s="8" t="str">
        <f t="shared" ca="1" si="2187"/>
        <v>Q4</v>
      </c>
      <c r="E3618">
        <f t="shared" ca="1" si="2188"/>
        <v>12</v>
      </c>
      <c r="F3618">
        <f t="shared" ca="1" si="2189"/>
        <v>4</v>
      </c>
      <c r="G3618">
        <f t="shared" ca="1" si="2190"/>
        <v>202012</v>
      </c>
      <c r="H3618">
        <f t="shared" ca="1" si="2191"/>
        <v>202004</v>
      </c>
      <c r="I3618" t="str">
        <f t="shared" ca="1" si="2192"/>
        <v>FY2020 Q3 Sep</v>
      </c>
      <c r="J3618">
        <f t="shared" ca="1" si="2193"/>
        <v>2020</v>
      </c>
      <c r="K3618" s="8" t="str">
        <f t="shared" ca="1" si="2194"/>
        <v>Sep</v>
      </c>
      <c r="L3618" s="8" t="str">
        <f t="shared" ca="1" si="2195"/>
        <v>Q3</v>
      </c>
      <c r="M3618">
        <f t="shared" ca="1" si="2196"/>
        <v>9</v>
      </c>
      <c r="N3618">
        <f t="shared" ca="1" si="2197"/>
        <v>3</v>
      </c>
      <c r="O3618">
        <f t="shared" ca="1" si="2198"/>
        <v>202009</v>
      </c>
      <c r="P3618">
        <f t="shared" ca="1" si="2199"/>
        <v>202003</v>
      </c>
      <c r="Q3618" t="str">
        <f t="shared" si="2200"/>
        <v>FY2020 Q1 Nov</v>
      </c>
      <c r="R3618">
        <f t="shared" si="2201"/>
        <v>2020</v>
      </c>
      <c r="S3618" s="8" t="str">
        <f t="shared" si="2202"/>
        <v>Nov</v>
      </c>
      <c r="T3618" s="8" t="str">
        <f t="shared" si="2203"/>
        <v>Q1</v>
      </c>
      <c r="U3618">
        <f t="shared" si="2204"/>
        <v>2</v>
      </c>
      <c r="V3618">
        <f t="shared" si="2205"/>
        <v>1</v>
      </c>
      <c r="W3618">
        <f t="shared" si="2206"/>
        <v>202002</v>
      </c>
      <c r="X3618">
        <f t="shared" si="2207"/>
        <v>202001</v>
      </c>
      <c r="Y3618" t="str">
        <f t="shared" si="2208"/>
        <v>FY2019 Q4 Nov</v>
      </c>
      <c r="Z3618">
        <f t="shared" si="2209"/>
        <v>2019</v>
      </c>
      <c r="AA3618" s="8" t="str">
        <f t="shared" si="2210"/>
        <v>Nov</v>
      </c>
      <c r="AB3618" s="8" t="str">
        <f t="shared" si="2211"/>
        <v>Q4</v>
      </c>
      <c r="AC3618">
        <f t="shared" si="2212"/>
        <v>11</v>
      </c>
      <c r="AD3618">
        <f t="shared" si="2213"/>
        <v>4</v>
      </c>
      <c r="AE3618">
        <f t="shared" si="2214"/>
        <v>201911</v>
      </c>
      <c r="AF3618">
        <f t="shared" si="2215"/>
        <v>201904</v>
      </c>
      <c r="AG3618" s="9">
        <f t="shared" ca="1" si="2216"/>
        <v>0</v>
      </c>
      <c r="AH3618">
        <f t="shared" ca="1" si="2217"/>
        <v>3</v>
      </c>
      <c r="AI3618" s="9">
        <f t="shared" ca="1" si="2218"/>
        <v>10</v>
      </c>
      <c r="AJ3618" s="9">
        <f t="shared" ca="1" si="2219"/>
        <v>1</v>
      </c>
      <c r="AK3618" s="9">
        <f t="shared" si="2220"/>
        <v>6</v>
      </c>
      <c r="AL3618" s="9">
        <f t="shared" si="2221"/>
        <v>47</v>
      </c>
      <c r="AM3618" s="9">
        <f t="shared" si="2222"/>
        <v>11</v>
      </c>
      <c r="AN3618" s="2">
        <v>43791.486805555556</v>
      </c>
      <c r="AO3618">
        <v>626</v>
      </c>
      <c r="AP3618" s="1">
        <v>8000</v>
      </c>
      <c r="AQ3618" t="s">
        <v>4</v>
      </c>
    </row>
    <row r="3619" spans="1:43" x14ac:dyDescent="0.3">
      <c r="A3619" t="str">
        <f t="shared" ca="1" si="2184"/>
        <v>FY2020 Q4 Sep</v>
      </c>
      <c r="B3619">
        <f t="shared" ca="1" si="2185"/>
        <v>2020</v>
      </c>
      <c r="C3619" s="8" t="str">
        <f t="shared" ca="1" si="2186"/>
        <v>Sep</v>
      </c>
      <c r="D3619" s="8" t="str">
        <f t="shared" ca="1" si="2187"/>
        <v>Q4</v>
      </c>
      <c r="E3619">
        <f t="shared" ca="1" si="2188"/>
        <v>12</v>
      </c>
      <c r="F3619">
        <f t="shared" ca="1" si="2189"/>
        <v>4</v>
      </c>
      <c r="G3619">
        <f t="shared" ca="1" si="2190"/>
        <v>202012</v>
      </c>
      <c r="H3619">
        <f t="shared" ca="1" si="2191"/>
        <v>202004</v>
      </c>
      <c r="I3619" t="str">
        <f t="shared" ca="1" si="2192"/>
        <v>FY2020 Q3 Sep</v>
      </c>
      <c r="J3619">
        <f t="shared" ca="1" si="2193"/>
        <v>2020</v>
      </c>
      <c r="K3619" s="8" t="str">
        <f t="shared" ca="1" si="2194"/>
        <v>Sep</v>
      </c>
      <c r="L3619" s="8" t="str">
        <f t="shared" ca="1" si="2195"/>
        <v>Q3</v>
      </c>
      <c r="M3619">
        <f t="shared" ca="1" si="2196"/>
        <v>9</v>
      </c>
      <c r="N3619">
        <f t="shared" ca="1" si="2197"/>
        <v>3</v>
      </c>
      <c r="O3619">
        <f t="shared" ca="1" si="2198"/>
        <v>202009</v>
      </c>
      <c r="P3619">
        <f t="shared" ca="1" si="2199"/>
        <v>202003</v>
      </c>
      <c r="Q3619" t="str">
        <f t="shared" si="2200"/>
        <v>FY2019 Q4 Sep</v>
      </c>
      <c r="R3619">
        <f t="shared" si="2201"/>
        <v>2019</v>
      </c>
      <c r="S3619" s="8" t="str">
        <f t="shared" si="2202"/>
        <v>Sep</v>
      </c>
      <c r="T3619" s="8" t="str">
        <f t="shared" si="2203"/>
        <v>Q4</v>
      </c>
      <c r="U3619">
        <f t="shared" si="2204"/>
        <v>12</v>
      </c>
      <c r="V3619">
        <f t="shared" si="2205"/>
        <v>4</v>
      </c>
      <c r="W3619">
        <f t="shared" si="2206"/>
        <v>201912</v>
      </c>
      <c r="X3619">
        <f t="shared" si="2207"/>
        <v>201904</v>
      </c>
      <c r="Y3619" t="str">
        <f t="shared" si="2208"/>
        <v>FY2019 Q3 Sep</v>
      </c>
      <c r="Z3619">
        <f t="shared" si="2209"/>
        <v>2019</v>
      </c>
      <c r="AA3619" s="8" t="str">
        <f t="shared" si="2210"/>
        <v>Sep</v>
      </c>
      <c r="AB3619" s="8" t="str">
        <f t="shared" si="2211"/>
        <v>Q3</v>
      </c>
      <c r="AC3619">
        <f t="shared" si="2212"/>
        <v>9</v>
      </c>
      <c r="AD3619">
        <f t="shared" si="2213"/>
        <v>3</v>
      </c>
      <c r="AE3619">
        <f t="shared" si="2214"/>
        <v>201909</v>
      </c>
      <c r="AF3619">
        <f t="shared" si="2215"/>
        <v>201903</v>
      </c>
      <c r="AG3619" s="9">
        <f t="shared" ca="1" si="2216"/>
        <v>1</v>
      </c>
      <c r="AH3619">
        <f t="shared" ca="1" si="2217"/>
        <v>4</v>
      </c>
      <c r="AI3619" s="9">
        <f t="shared" ca="1" si="2218"/>
        <v>12</v>
      </c>
      <c r="AJ3619" s="9">
        <f t="shared" ca="1" si="2219"/>
        <v>1</v>
      </c>
      <c r="AK3619" s="9">
        <f t="shared" si="2220"/>
        <v>5</v>
      </c>
      <c r="AL3619" s="9">
        <f t="shared" si="2221"/>
        <v>36</v>
      </c>
      <c r="AM3619" s="9">
        <f t="shared" si="2222"/>
        <v>9</v>
      </c>
      <c r="AN3619" s="2">
        <v>43713.37777777778</v>
      </c>
      <c r="AO3619">
        <v>899</v>
      </c>
      <c r="AP3619" s="1">
        <v>8000</v>
      </c>
      <c r="AQ3619" t="s">
        <v>4</v>
      </c>
    </row>
    <row r="3620" spans="1:43" x14ac:dyDescent="0.3">
      <c r="A3620" t="str">
        <f t="shared" ca="1" si="2184"/>
        <v>FY2020 Q4 Sep</v>
      </c>
      <c r="B3620">
        <f t="shared" ca="1" si="2185"/>
        <v>2020</v>
      </c>
      <c r="C3620" s="8" t="str">
        <f t="shared" ca="1" si="2186"/>
        <v>Sep</v>
      </c>
      <c r="D3620" s="8" t="str">
        <f t="shared" ca="1" si="2187"/>
        <v>Q4</v>
      </c>
      <c r="E3620">
        <f t="shared" ca="1" si="2188"/>
        <v>12</v>
      </c>
      <c r="F3620">
        <f t="shared" ca="1" si="2189"/>
        <v>4</v>
      </c>
      <c r="G3620">
        <f t="shared" ca="1" si="2190"/>
        <v>202012</v>
      </c>
      <c r="H3620">
        <f t="shared" ca="1" si="2191"/>
        <v>202004</v>
      </c>
      <c r="I3620" t="str">
        <f t="shared" ca="1" si="2192"/>
        <v>FY2020 Q3 Sep</v>
      </c>
      <c r="J3620">
        <f t="shared" ca="1" si="2193"/>
        <v>2020</v>
      </c>
      <c r="K3620" s="8" t="str">
        <f t="shared" ca="1" si="2194"/>
        <v>Sep</v>
      </c>
      <c r="L3620" s="8" t="str">
        <f t="shared" ca="1" si="2195"/>
        <v>Q3</v>
      </c>
      <c r="M3620">
        <f t="shared" ca="1" si="2196"/>
        <v>9</v>
      </c>
      <c r="N3620">
        <f t="shared" ca="1" si="2197"/>
        <v>3</v>
      </c>
      <c r="O3620">
        <f t="shared" ca="1" si="2198"/>
        <v>202009</v>
      </c>
      <c r="P3620">
        <f t="shared" ca="1" si="2199"/>
        <v>202003</v>
      </c>
      <c r="Q3620" t="str">
        <f t="shared" si="2200"/>
        <v>FY2019 Q4 Sep</v>
      </c>
      <c r="R3620">
        <f t="shared" si="2201"/>
        <v>2019</v>
      </c>
      <c r="S3620" s="8" t="str">
        <f t="shared" si="2202"/>
        <v>Sep</v>
      </c>
      <c r="T3620" s="8" t="str">
        <f t="shared" si="2203"/>
        <v>Q4</v>
      </c>
      <c r="U3620">
        <f t="shared" si="2204"/>
        <v>12</v>
      </c>
      <c r="V3620">
        <f t="shared" si="2205"/>
        <v>4</v>
      </c>
      <c r="W3620">
        <f t="shared" si="2206"/>
        <v>201912</v>
      </c>
      <c r="X3620">
        <f t="shared" si="2207"/>
        <v>201904</v>
      </c>
      <c r="Y3620" t="str">
        <f t="shared" si="2208"/>
        <v>FY2019 Q3 Sep</v>
      </c>
      <c r="Z3620">
        <f t="shared" si="2209"/>
        <v>2019</v>
      </c>
      <c r="AA3620" s="8" t="str">
        <f t="shared" si="2210"/>
        <v>Sep</v>
      </c>
      <c r="AB3620" s="8" t="str">
        <f t="shared" si="2211"/>
        <v>Q3</v>
      </c>
      <c r="AC3620">
        <f t="shared" si="2212"/>
        <v>9</v>
      </c>
      <c r="AD3620">
        <f t="shared" si="2213"/>
        <v>3</v>
      </c>
      <c r="AE3620">
        <f t="shared" si="2214"/>
        <v>201909</v>
      </c>
      <c r="AF3620">
        <f t="shared" si="2215"/>
        <v>201903</v>
      </c>
      <c r="AG3620" s="9">
        <f t="shared" ca="1" si="2216"/>
        <v>1</v>
      </c>
      <c r="AH3620">
        <f t="shared" ca="1" si="2217"/>
        <v>4</v>
      </c>
      <c r="AI3620" s="9">
        <f t="shared" ca="1" si="2218"/>
        <v>12</v>
      </c>
      <c r="AJ3620" s="9">
        <f t="shared" ca="1" si="2219"/>
        <v>1</v>
      </c>
      <c r="AK3620" s="9">
        <f t="shared" si="2220"/>
        <v>6</v>
      </c>
      <c r="AL3620" s="9">
        <f t="shared" si="2221"/>
        <v>36</v>
      </c>
      <c r="AM3620" s="9">
        <f t="shared" si="2222"/>
        <v>16</v>
      </c>
      <c r="AN3620" s="2">
        <v>43714.666666666664</v>
      </c>
      <c r="AO3620">
        <v>965</v>
      </c>
      <c r="AP3620" s="1">
        <v>8000</v>
      </c>
      <c r="AQ3620" t="s">
        <v>4</v>
      </c>
    </row>
    <row r="3621" spans="1:43" x14ac:dyDescent="0.3">
      <c r="A3621" t="str">
        <f t="shared" ca="1" si="2184"/>
        <v>FY2020 Q4 Sep</v>
      </c>
      <c r="B3621">
        <f t="shared" ca="1" si="2185"/>
        <v>2020</v>
      </c>
      <c r="C3621" s="8" t="str">
        <f t="shared" ca="1" si="2186"/>
        <v>Sep</v>
      </c>
      <c r="D3621" s="8" t="str">
        <f t="shared" ca="1" si="2187"/>
        <v>Q4</v>
      </c>
      <c r="E3621">
        <f t="shared" ca="1" si="2188"/>
        <v>12</v>
      </c>
      <c r="F3621">
        <f t="shared" ca="1" si="2189"/>
        <v>4</v>
      </c>
      <c r="G3621">
        <f t="shared" ca="1" si="2190"/>
        <v>202012</v>
      </c>
      <c r="H3621">
        <f t="shared" ca="1" si="2191"/>
        <v>202004</v>
      </c>
      <c r="I3621" t="str">
        <f t="shared" ca="1" si="2192"/>
        <v>FY2020 Q3 Sep</v>
      </c>
      <c r="J3621">
        <f t="shared" ca="1" si="2193"/>
        <v>2020</v>
      </c>
      <c r="K3621" s="8" t="str">
        <f t="shared" ca="1" si="2194"/>
        <v>Sep</v>
      </c>
      <c r="L3621" s="8" t="str">
        <f t="shared" ca="1" si="2195"/>
        <v>Q3</v>
      </c>
      <c r="M3621">
        <f t="shared" ca="1" si="2196"/>
        <v>9</v>
      </c>
      <c r="N3621">
        <f t="shared" ca="1" si="2197"/>
        <v>3</v>
      </c>
      <c r="O3621">
        <f t="shared" ca="1" si="2198"/>
        <v>202009</v>
      </c>
      <c r="P3621">
        <f t="shared" ca="1" si="2199"/>
        <v>202003</v>
      </c>
      <c r="Q3621" t="str">
        <f t="shared" si="2200"/>
        <v>FY2019 Q4 Sep</v>
      </c>
      <c r="R3621">
        <f t="shared" si="2201"/>
        <v>2019</v>
      </c>
      <c r="S3621" s="8" t="str">
        <f t="shared" si="2202"/>
        <v>Sep</v>
      </c>
      <c r="T3621" s="8" t="str">
        <f t="shared" si="2203"/>
        <v>Q4</v>
      </c>
      <c r="U3621">
        <f t="shared" si="2204"/>
        <v>12</v>
      </c>
      <c r="V3621">
        <f t="shared" si="2205"/>
        <v>4</v>
      </c>
      <c r="W3621">
        <f t="shared" si="2206"/>
        <v>201912</v>
      </c>
      <c r="X3621">
        <f t="shared" si="2207"/>
        <v>201904</v>
      </c>
      <c r="Y3621" t="str">
        <f t="shared" si="2208"/>
        <v>FY2019 Q3 Sep</v>
      </c>
      <c r="Z3621">
        <f t="shared" si="2209"/>
        <v>2019</v>
      </c>
      <c r="AA3621" s="8" t="str">
        <f t="shared" si="2210"/>
        <v>Sep</v>
      </c>
      <c r="AB3621" s="8" t="str">
        <f t="shared" si="2211"/>
        <v>Q3</v>
      </c>
      <c r="AC3621">
        <f t="shared" si="2212"/>
        <v>9</v>
      </c>
      <c r="AD3621">
        <f t="shared" si="2213"/>
        <v>3</v>
      </c>
      <c r="AE3621">
        <f t="shared" si="2214"/>
        <v>201909</v>
      </c>
      <c r="AF3621">
        <f t="shared" si="2215"/>
        <v>201903</v>
      </c>
      <c r="AG3621" s="9">
        <f t="shared" ca="1" si="2216"/>
        <v>1</v>
      </c>
      <c r="AH3621">
        <f t="shared" ca="1" si="2217"/>
        <v>4</v>
      </c>
      <c r="AI3621" s="9">
        <f t="shared" ca="1" si="2218"/>
        <v>12</v>
      </c>
      <c r="AJ3621" s="9">
        <f t="shared" ca="1" si="2219"/>
        <v>1</v>
      </c>
      <c r="AK3621" s="9">
        <f t="shared" si="2220"/>
        <v>5</v>
      </c>
      <c r="AL3621" s="9">
        <f t="shared" si="2221"/>
        <v>36</v>
      </c>
      <c r="AM3621" s="9">
        <f t="shared" si="2222"/>
        <v>16</v>
      </c>
      <c r="AN3621" s="2">
        <v>43713.697222222225</v>
      </c>
      <c r="AO3621">
        <v>981</v>
      </c>
      <c r="AP3621" s="1">
        <v>8000</v>
      </c>
      <c r="AQ3621" t="s">
        <v>4</v>
      </c>
    </row>
    <row r="3622" spans="1:43" x14ac:dyDescent="0.3">
      <c r="A3622" t="str">
        <f t="shared" ca="1" si="2184"/>
        <v>FY2020 Q4 Sep</v>
      </c>
      <c r="B3622">
        <f t="shared" ca="1" si="2185"/>
        <v>2020</v>
      </c>
      <c r="C3622" s="8" t="str">
        <f t="shared" ca="1" si="2186"/>
        <v>Sep</v>
      </c>
      <c r="D3622" s="8" t="str">
        <f t="shared" ca="1" si="2187"/>
        <v>Q4</v>
      </c>
      <c r="E3622">
        <f t="shared" ca="1" si="2188"/>
        <v>12</v>
      </c>
      <c r="F3622">
        <f t="shared" ca="1" si="2189"/>
        <v>4</v>
      </c>
      <c r="G3622">
        <f t="shared" ca="1" si="2190"/>
        <v>202012</v>
      </c>
      <c r="H3622">
        <f t="shared" ca="1" si="2191"/>
        <v>202004</v>
      </c>
      <c r="I3622" t="str">
        <f t="shared" ca="1" si="2192"/>
        <v>FY2020 Q3 Sep</v>
      </c>
      <c r="J3622">
        <f t="shared" ca="1" si="2193"/>
        <v>2020</v>
      </c>
      <c r="K3622" s="8" t="str">
        <f t="shared" ca="1" si="2194"/>
        <v>Sep</v>
      </c>
      <c r="L3622" s="8" t="str">
        <f t="shared" ca="1" si="2195"/>
        <v>Q3</v>
      </c>
      <c r="M3622">
        <f t="shared" ca="1" si="2196"/>
        <v>9</v>
      </c>
      <c r="N3622">
        <f t="shared" ca="1" si="2197"/>
        <v>3</v>
      </c>
      <c r="O3622">
        <f t="shared" ca="1" si="2198"/>
        <v>202009</v>
      </c>
      <c r="P3622">
        <f t="shared" ca="1" si="2199"/>
        <v>202003</v>
      </c>
      <c r="Q3622" t="str">
        <f t="shared" si="2200"/>
        <v>FY2020 Q1 Oct</v>
      </c>
      <c r="R3622">
        <f t="shared" si="2201"/>
        <v>2020</v>
      </c>
      <c r="S3622" s="8" t="str">
        <f t="shared" si="2202"/>
        <v>Oct</v>
      </c>
      <c r="T3622" s="8" t="str">
        <f t="shared" si="2203"/>
        <v>Q1</v>
      </c>
      <c r="U3622">
        <f t="shared" si="2204"/>
        <v>1</v>
      </c>
      <c r="V3622">
        <f t="shared" si="2205"/>
        <v>1</v>
      </c>
      <c r="W3622">
        <f t="shared" si="2206"/>
        <v>202001</v>
      </c>
      <c r="X3622">
        <f t="shared" si="2207"/>
        <v>202001</v>
      </c>
      <c r="Y3622" t="str">
        <f t="shared" si="2208"/>
        <v>FY2019 Q4 Oct</v>
      </c>
      <c r="Z3622">
        <f t="shared" si="2209"/>
        <v>2019</v>
      </c>
      <c r="AA3622" s="8" t="str">
        <f t="shared" si="2210"/>
        <v>Oct</v>
      </c>
      <c r="AB3622" s="8" t="str">
        <f t="shared" si="2211"/>
        <v>Q4</v>
      </c>
      <c r="AC3622">
        <f t="shared" si="2212"/>
        <v>10</v>
      </c>
      <c r="AD3622">
        <f t="shared" si="2213"/>
        <v>4</v>
      </c>
      <c r="AE3622">
        <f t="shared" si="2214"/>
        <v>201910</v>
      </c>
      <c r="AF3622">
        <f t="shared" si="2215"/>
        <v>201904</v>
      </c>
      <c r="AG3622" s="9">
        <f t="shared" ca="1" si="2216"/>
        <v>0</v>
      </c>
      <c r="AH3622">
        <f t="shared" ca="1" si="2217"/>
        <v>4</v>
      </c>
      <c r="AI3622" s="9">
        <f t="shared" ca="1" si="2218"/>
        <v>11</v>
      </c>
      <c r="AJ3622" s="9">
        <f t="shared" ca="1" si="2219"/>
        <v>1</v>
      </c>
      <c r="AK3622" s="9">
        <f t="shared" si="2220"/>
        <v>3</v>
      </c>
      <c r="AL3622" s="9">
        <f t="shared" si="2221"/>
        <v>44</v>
      </c>
      <c r="AM3622" s="9">
        <f t="shared" si="2222"/>
        <v>15</v>
      </c>
      <c r="AN3622" s="2">
        <v>43767.638888888891</v>
      </c>
      <c r="AO3622">
        <v>1038</v>
      </c>
      <c r="AP3622" s="1">
        <v>8000</v>
      </c>
      <c r="AQ3622" t="s">
        <v>4</v>
      </c>
    </row>
    <row r="3623" spans="1:43" x14ac:dyDescent="0.3">
      <c r="A3623" t="str">
        <f t="shared" ca="1" si="2184"/>
        <v>FY2020 Q4 Sep</v>
      </c>
      <c r="B3623">
        <f t="shared" ca="1" si="2185"/>
        <v>2020</v>
      </c>
      <c r="C3623" s="8" t="str">
        <f t="shared" ca="1" si="2186"/>
        <v>Sep</v>
      </c>
      <c r="D3623" s="8" t="str">
        <f t="shared" ca="1" si="2187"/>
        <v>Q4</v>
      </c>
      <c r="E3623">
        <f t="shared" ca="1" si="2188"/>
        <v>12</v>
      </c>
      <c r="F3623">
        <f t="shared" ca="1" si="2189"/>
        <v>4</v>
      </c>
      <c r="G3623">
        <f t="shared" ca="1" si="2190"/>
        <v>202012</v>
      </c>
      <c r="H3623">
        <f t="shared" ca="1" si="2191"/>
        <v>202004</v>
      </c>
      <c r="I3623" t="str">
        <f t="shared" ca="1" si="2192"/>
        <v>FY2020 Q3 Sep</v>
      </c>
      <c r="J3623">
        <f t="shared" ca="1" si="2193"/>
        <v>2020</v>
      </c>
      <c r="K3623" s="8" t="str">
        <f t="shared" ca="1" si="2194"/>
        <v>Sep</v>
      </c>
      <c r="L3623" s="8" t="str">
        <f t="shared" ca="1" si="2195"/>
        <v>Q3</v>
      </c>
      <c r="M3623">
        <f t="shared" ca="1" si="2196"/>
        <v>9</v>
      </c>
      <c r="N3623">
        <f t="shared" ca="1" si="2197"/>
        <v>3</v>
      </c>
      <c r="O3623">
        <f t="shared" ca="1" si="2198"/>
        <v>202009</v>
      </c>
      <c r="P3623">
        <f t="shared" ca="1" si="2199"/>
        <v>202003</v>
      </c>
      <c r="Q3623" t="str">
        <f t="shared" si="2200"/>
        <v>FY2020 Q2 Mar</v>
      </c>
      <c r="R3623">
        <f t="shared" si="2201"/>
        <v>2020</v>
      </c>
      <c r="S3623" s="8" t="str">
        <f t="shared" si="2202"/>
        <v>Mar</v>
      </c>
      <c r="T3623" s="8" t="str">
        <f t="shared" si="2203"/>
        <v>Q2</v>
      </c>
      <c r="U3623">
        <f t="shared" si="2204"/>
        <v>6</v>
      </c>
      <c r="V3623">
        <f t="shared" si="2205"/>
        <v>2</v>
      </c>
      <c r="W3623">
        <f t="shared" si="2206"/>
        <v>202006</v>
      </c>
      <c r="X3623">
        <f t="shared" si="2207"/>
        <v>202002</v>
      </c>
      <c r="Y3623" t="str">
        <f t="shared" si="2208"/>
        <v>FY2020 Q1 Mar</v>
      </c>
      <c r="Z3623">
        <f t="shared" si="2209"/>
        <v>2020</v>
      </c>
      <c r="AA3623" s="8" t="str">
        <f t="shared" si="2210"/>
        <v>Mar</v>
      </c>
      <c r="AB3623" s="8" t="str">
        <f t="shared" si="2211"/>
        <v>Q1</v>
      </c>
      <c r="AC3623">
        <f t="shared" si="2212"/>
        <v>3</v>
      </c>
      <c r="AD3623">
        <f t="shared" si="2213"/>
        <v>1</v>
      </c>
      <c r="AE3623">
        <f t="shared" si="2214"/>
        <v>202003</v>
      </c>
      <c r="AF3623">
        <f t="shared" si="2215"/>
        <v>202001</v>
      </c>
      <c r="AG3623" s="9">
        <f t="shared" ca="1" si="2216"/>
        <v>0</v>
      </c>
      <c r="AH3623">
        <f t="shared" ca="1" si="2217"/>
        <v>2</v>
      </c>
      <c r="AI3623" s="9">
        <f t="shared" ca="1" si="2218"/>
        <v>6</v>
      </c>
      <c r="AJ3623" s="9">
        <f t="shared" ca="1" si="2219"/>
        <v>0</v>
      </c>
      <c r="AK3623" s="9">
        <f t="shared" si="2220"/>
        <v>5</v>
      </c>
      <c r="AL3623" s="9">
        <f t="shared" si="2221"/>
        <v>10</v>
      </c>
      <c r="AM3623" s="9">
        <f t="shared" si="2222"/>
        <v>11</v>
      </c>
      <c r="AN3623" s="2">
        <v>43895.49722222222</v>
      </c>
      <c r="AO3623">
        <v>1058</v>
      </c>
      <c r="AP3623" s="1">
        <v>8000</v>
      </c>
      <c r="AQ3623" t="s">
        <v>4</v>
      </c>
    </row>
    <row r="3624" spans="1:43" x14ac:dyDescent="0.3">
      <c r="A3624" t="str">
        <f t="shared" ca="1" si="2184"/>
        <v>FY2020 Q4 Sep</v>
      </c>
      <c r="B3624">
        <f t="shared" ca="1" si="2185"/>
        <v>2020</v>
      </c>
      <c r="C3624" s="8" t="str">
        <f t="shared" ca="1" si="2186"/>
        <v>Sep</v>
      </c>
      <c r="D3624" s="8" t="str">
        <f t="shared" ca="1" si="2187"/>
        <v>Q4</v>
      </c>
      <c r="E3624">
        <f t="shared" ca="1" si="2188"/>
        <v>12</v>
      </c>
      <c r="F3624">
        <f t="shared" ca="1" si="2189"/>
        <v>4</v>
      </c>
      <c r="G3624">
        <f t="shared" ca="1" si="2190"/>
        <v>202012</v>
      </c>
      <c r="H3624">
        <f t="shared" ca="1" si="2191"/>
        <v>202004</v>
      </c>
      <c r="I3624" t="str">
        <f t="shared" ca="1" si="2192"/>
        <v>FY2020 Q3 Sep</v>
      </c>
      <c r="J3624">
        <f t="shared" ca="1" si="2193"/>
        <v>2020</v>
      </c>
      <c r="K3624" s="8" t="str">
        <f t="shared" ca="1" si="2194"/>
        <v>Sep</v>
      </c>
      <c r="L3624" s="8" t="str">
        <f t="shared" ca="1" si="2195"/>
        <v>Q3</v>
      </c>
      <c r="M3624">
        <f t="shared" ca="1" si="2196"/>
        <v>9</v>
      </c>
      <c r="N3624">
        <f t="shared" ca="1" si="2197"/>
        <v>3</v>
      </c>
      <c r="O3624">
        <f t="shared" ca="1" si="2198"/>
        <v>202009</v>
      </c>
      <c r="P3624">
        <f t="shared" ca="1" si="2199"/>
        <v>202003</v>
      </c>
      <c r="Q3624" t="str">
        <f t="shared" si="2200"/>
        <v>FY2020 Q2 Mar</v>
      </c>
      <c r="R3624">
        <f t="shared" si="2201"/>
        <v>2020</v>
      </c>
      <c r="S3624" s="8" t="str">
        <f t="shared" si="2202"/>
        <v>Mar</v>
      </c>
      <c r="T3624" s="8" t="str">
        <f t="shared" si="2203"/>
        <v>Q2</v>
      </c>
      <c r="U3624">
        <f t="shared" si="2204"/>
        <v>6</v>
      </c>
      <c r="V3624">
        <f t="shared" si="2205"/>
        <v>2</v>
      </c>
      <c r="W3624">
        <f t="shared" si="2206"/>
        <v>202006</v>
      </c>
      <c r="X3624">
        <f t="shared" si="2207"/>
        <v>202002</v>
      </c>
      <c r="Y3624" t="str">
        <f t="shared" si="2208"/>
        <v>FY2020 Q1 Mar</v>
      </c>
      <c r="Z3624">
        <f t="shared" si="2209"/>
        <v>2020</v>
      </c>
      <c r="AA3624" s="8" t="str">
        <f t="shared" si="2210"/>
        <v>Mar</v>
      </c>
      <c r="AB3624" s="8" t="str">
        <f t="shared" si="2211"/>
        <v>Q1</v>
      </c>
      <c r="AC3624">
        <f t="shared" si="2212"/>
        <v>3</v>
      </c>
      <c r="AD3624">
        <f t="shared" si="2213"/>
        <v>1</v>
      </c>
      <c r="AE3624">
        <f t="shared" si="2214"/>
        <v>202003</v>
      </c>
      <c r="AF3624">
        <f t="shared" si="2215"/>
        <v>202001</v>
      </c>
      <c r="AG3624" s="9">
        <f t="shared" ca="1" si="2216"/>
        <v>0</v>
      </c>
      <c r="AH3624">
        <f t="shared" ca="1" si="2217"/>
        <v>2</v>
      </c>
      <c r="AI3624" s="9">
        <f t="shared" ca="1" si="2218"/>
        <v>6</v>
      </c>
      <c r="AJ3624" s="9">
        <f t="shared" ca="1" si="2219"/>
        <v>0</v>
      </c>
      <c r="AK3624" s="9">
        <f t="shared" si="2220"/>
        <v>4</v>
      </c>
      <c r="AL3624" s="9">
        <f t="shared" si="2221"/>
        <v>10</v>
      </c>
      <c r="AM3624" s="9">
        <f t="shared" si="2222"/>
        <v>10</v>
      </c>
      <c r="AN3624" s="2">
        <v>43894.457638888889</v>
      </c>
      <c r="AO3624">
        <v>1146</v>
      </c>
      <c r="AP3624" s="1">
        <v>8000</v>
      </c>
      <c r="AQ3624" t="s">
        <v>4</v>
      </c>
    </row>
    <row r="3625" spans="1:43" x14ac:dyDescent="0.3">
      <c r="A3625" t="str">
        <f t="shared" ca="1" si="2184"/>
        <v>FY2020 Q4 Sep</v>
      </c>
      <c r="B3625">
        <f t="shared" ca="1" si="2185"/>
        <v>2020</v>
      </c>
      <c r="C3625" s="8" t="str">
        <f t="shared" ca="1" si="2186"/>
        <v>Sep</v>
      </c>
      <c r="D3625" s="8" t="str">
        <f t="shared" ca="1" si="2187"/>
        <v>Q4</v>
      </c>
      <c r="E3625">
        <f t="shared" ca="1" si="2188"/>
        <v>12</v>
      </c>
      <c r="F3625">
        <f t="shared" ca="1" si="2189"/>
        <v>4</v>
      </c>
      <c r="G3625">
        <f t="shared" ca="1" si="2190"/>
        <v>202012</v>
      </c>
      <c r="H3625">
        <f t="shared" ca="1" si="2191"/>
        <v>202004</v>
      </c>
      <c r="I3625" t="str">
        <f t="shared" ca="1" si="2192"/>
        <v>FY2020 Q3 Sep</v>
      </c>
      <c r="J3625">
        <f t="shared" ca="1" si="2193"/>
        <v>2020</v>
      </c>
      <c r="K3625" s="8" t="str">
        <f t="shared" ca="1" si="2194"/>
        <v>Sep</v>
      </c>
      <c r="L3625" s="8" t="str">
        <f t="shared" ca="1" si="2195"/>
        <v>Q3</v>
      </c>
      <c r="M3625">
        <f t="shared" ca="1" si="2196"/>
        <v>9</v>
      </c>
      <c r="N3625">
        <f t="shared" ca="1" si="2197"/>
        <v>3</v>
      </c>
      <c r="O3625">
        <f t="shared" ca="1" si="2198"/>
        <v>202009</v>
      </c>
      <c r="P3625">
        <f t="shared" ca="1" si="2199"/>
        <v>202003</v>
      </c>
      <c r="Q3625" t="str">
        <f t="shared" si="2200"/>
        <v>FY2019 Q4 Sep</v>
      </c>
      <c r="R3625">
        <f t="shared" si="2201"/>
        <v>2019</v>
      </c>
      <c r="S3625" s="8" t="str">
        <f t="shared" si="2202"/>
        <v>Sep</v>
      </c>
      <c r="T3625" s="8" t="str">
        <f t="shared" si="2203"/>
        <v>Q4</v>
      </c>
      <c r="U3625">
        <f t="shared" si="2204"/>
        <v>12</v>
      </c>
      <c r="V3625">
        <f t="shared" si="2205"/>
        <v>4</v>
      </c>
      <c r="W3625">
        <f t="shared" si="2206"/>
        <v>201912</v>
      </c>
      <c r="X3625">
        <f t="shared" si="2207"/>
        <v>201904</v>
      </c>
      <c r="Y3625" t="str">
        <f t="shared" si="2208"/>
        <v>FY2019 Q3 Sep</v>
      </c>
      <c r="Z3625">
        <f t="shared" si="2209"/>
        <v>2019</v>
      </c>
      <c r="AA3625" s="8" t="str">
        <f t="shared" si="2210"/>
        <v>Sep</v>
      </c>
      <c r="AB3625" s="8" t="str">
        <f t="shared" si="2211"/>
        <v>Q3</v>
      </c>
      <c r="AC3625">
        <f t="shared" si="2212"/>
        <v>9</v>
      </c>
      <c r="AD3625">
        <f t="shared" si="2213"/>
        <v>3</v>
      </c>
      <c r="AE3625">
        <f t="shared" si="2214"/>
        <v>201909</v>
      </c>
      <c r="AF3625">
        <f t="shared" si="2215"/>
        <v>201903</v>
      </c>
      <c r="AG3625" s="9">
        <f t="shared" ca="1" si="2216"/>
        <v>1</v>
      </c>
      <c r="AH3625">
        <f t="shared" ca="1" si="2217"/>
        <v>4</v>
      </c>
      <c r="AI3625" s="9">
        <f t="shared" ca="1" si="2218"/>
        <v>12</v>
      </c>
      <c r="AJ3625" s="9">
        <f t="shared" ca="1" si="2219"/>
        <v>1</v>
      </c>
      <c r="AK3625" s="9">
        <f t="shared" si="2220"/>
        <v>5</v>
      </c>
      <c r="AL3625" s="9">
        <f t="shared" si="2221"/>
        <v>36</v>
      </c>
      <c r="AM3625" s="9">
        <f t="shared" si="2222"/>
        <v>13</v>
      </c>
      <c r="AN3625" s="2">
        <v>43713.557638888888</v>
      </c>
      <c r="AO3625">
        <v>1318</v>
      </c>
      <c r="AP3625" s="1">
        <v>8000</v>
      </c>
      <c r="AQ3625" t="s">
        <v>4</v>
      </c>
    </row>
    <row r="3626" spans="1:43" x14ac:dyDescent="0.3">
      <c r="A3626" t="str">
        <f t="shared" ca="1" si="2184"/>
        <v>FY2020 Q4 Sep</v>
      </c>
      <c r="B3626">
        <f t="shared" ca="1" si="2185"/>
        <v>2020</v>
      </c>
      <c r="C3626" s="8" t="str">
        <f t="shared" ca="1" si="2186"/>
        <v>Sep</v>
      </c>
      <c r="D3626" s="8" t="str">
        <f t="shared" ca="1" si="2187"/>
        <v>Q4</v>
      </c>
      <c r="E3626">
        <f t="shared" ca="1" si="2188"/>
        <v>12</v>
      </c>
      <c r="F3626">
        <f t="shared" ca="1" si="2189"/>
        <v>4</v>
      </c>
      <c r="G3626">
        <f t="shared" ca="1" si="2190"/>
        <v>202012</v>
      </c>
      <c r="H3626">
        <f t="shared" ca="1" si="2191"/>
        <v>202004</v>
      </c>
      <c r="I3626" t="str">
        <f t="shared" ca="1" si="2192"/>
        <v>FY2020 Q3 Sep</v>
      </c>
      <c r="J3626">
        <f t="shared" ca="1" si="2193"/>
        <v>2020</v>
      </c>
      <c r="K3626" s="8" t="str">
        <f t="shared" ca="1" si="2194"/>
        <v>Sep</v>
      </c>
      <c r="L3626" s="8" t="str">
        <f t="shared" ca="1" si="2195"/>
        <v>Q3</v>
      </c>
      <c r="M3626">
        <f t="shared" ca="1" si="2196"/>
        <v>9</v>
      </c>
      <c r="N3626">
        <f t="shared" ca="1" si="2197"/>
        <v>3</v>
      </c>
      <c r="O3626">
        <f t="shared" ca="1" si="2198"/>
        <v>202009</v>
      </c>
      <c r="P3626">
        <f t="shared" ca="1" si="2199"/>
        <v>202003</v>
      </c>
      <c r="Q3626" t="str">
        <f t="shared" si="2200"/>
        <v>FY2020 Q2 Feb</v>
      </c>
      <c r="R3626">
        <f t="shared" si="2201"/>
        <v>2020</v>
      </c>
      <c r="S3626" s="8" t="str">
        <f t="shared" si="2202"/>
        <v>Feb</v>
      </c>
      <c r="T3626" s="8" t="str">
        <f t="shared" si="2203"/>
        <v>Q2</v>
      </c>
      <c r="U3626">
        <f t="shared" si="2204"/>
        <v>5</v>
      </c>
      <c r="V3626">
        <f t="shared" si="2205"/>
        <v>2</v>
      </c>
      <c r="W3626">
        <f t="shared" si="2206"/>
        <v>202005</v>
      </c>
      <c r="X3626">
        <f t="shared" si="2207"/>
        <v>202002</v>
      </c>
      <c r="Y3626" t="str">
        <f t="shared" si="2208"/>
        <v>FY2020 Q1 Feb</v>
      </c>
      <c r="Z3626">
        <f t="shared" si="2209"/>
        <v>2020</v>
      </c>
      <c r="AA3626" s="8" t="str">
        <f t="shared" si="2210"/>
        <v>Feb</v>
      </c>
      <c r="AB3626" s="8" t="str">
        <f t="shared" si="2211"/>
        <v>Q1</v>
      </c>
      <c r="AC3626">
        <f t="shared" si="2212"/>
        <v>2</v>
      </c>
      <c r="AD3626">
        <f t="shared" si="2213"/>
        <v>1</v>
      </c>
      <c r="AE3626">
        <f t="shared" si="2214"/>
        <v>202002</v>
      </c>
      <c r="AF3626">
        <f t="shared" si="2215"/>
        <v>202001</v>
      </c>
      <c r="AG3626" s="9">
        <f t="shared" ca="1" si="2216"/>
        <v>0</v>
      </c>
      <c r="AH3626">
        <f t="shared" ca="1" si="2217"/>
        <v>2</v>
      </c>
      <c r="AI3626" s="9">
        <f t="shared" ca="1" si="2218"/>
        <v>7</v>
      </c>
      <c r="AJ3626" s="9">
        <f t="shared" ca="1" si="2219"/>
        <v>0</v>
      </c>
      <c r="AK3626" s="9">
        <f t="shared" si="2220"/>
        <v>2</v>
      </c>
      <c r="AL3626" s="9">
        <f t="shared" si="2221"/>
        <v>9</v>
      </c>
      <c r="AM3626" s="9">
        <f t="shared" si="2222"/>
        <v>9</v>
      </c>
      <c r="AN3626" s="2">
        <v>43885.397916666669</v>
      </c>
      <c r="AO3626">
        <v>1549</v>
      </c>
      <c r="AP3626" s="1">
        <v>8000</v>
      </c>
      <c r="AQ3626" t="s">
        <v>4</v>
      </c>
    </row>
    <row r="3627" spans="1:43" x14ac:dyDescent="0.3">
      <c r="A3627" t="str">
        <f t="shared" ca="1" si="2184"/>
        <v>FY2020 Q4 Sep</v>
      </c>
      <c r="B3627">
        <f t="shared" ca="1" si="2185"/>
        <v>2020</v>
      </c>
      <c r="C3627" s="8" t="str">
        <f t="shared" ca="1" si="2186"/>
        <v>Sep</v>
      </c>
      <c r="D3627" s="8" t="str">
        <f t="shared" ca="1" si="2187"/>
        <v>Q4</v>
      </c>
      <c r="E3627">
        <f t="shared" ca="1" si="2188"/>
        <v>12</v>
      </c>
      <c r="F3627">
        <f t="shared" ca="1" si="2189"/>
        <v>4</v>
      </c>
      <c r="G3627">
        <f t="shared" ca="1" si="2190"/>
        <v>202012</v>
      </c>
      <c r="H3627">
        <f t="shared" ca="1" si="2191"/>
        <v>202004</v>
      </c>
      <c r="I3627" t="str">
        <f t="shared" ca="1" si="2192"/>
        <v>FY2020 Q3 Sep</v>
      </c>
      <c r="J3627">
        <f t="shared" ca="1" si="2193"/>
        <v>2020</v>
      </c>
      <c r="K3627" s="8" t="str">
        <f t="shared" ca="1" si="2194"/>
        <v>Sep</v>
      </c>
      <c r="L3627" s="8" t="str">
        <f t="shared" ca="1" si="2195"/>
        <v>Q3</v>
      </c>
      <c r="M3627">
        <f t="shared" ca="1" si="2196"/>
        <v>9</v>
      </c>
      <c r="N3627">
        <f t="shared" ca="1" si="2197"/>
        <v>3</v>
      </c>
      <c r="O3627">
        <f t="shared" ca="1" si="2198"/>
        <v>202009</v>
      </c>
      <c r="P3627">
        <f t="shared" ca="1" si="2199"/>
        <v>202003</v>
      </c>
      <c r="Q3627" t="str">
        <f t="shared" si="2200"/>
        <v>FY2019 Q4 Sep</v>
      </c>
      <c r="R3627">
        <f t="shared" si="2201"/>
        <v>2019</v>
      </c>
      <c r="S3627" s="8" t="str">
        <f t="shared" si="2202"/>
        <v>Sep</v>
      </c>
      <c r="T3627" s="8" t="str">
        <f t="shared" si="2203"/>
        <v>Q4</v>
      </c>
      <c r="U3627">
        <f t="shared" si="2204"/>
        <v>12</v>
      </c>
      <c r="V3627">
        <f t="shared" si="2205"/>
        <v>4</v>
      </c>
      <c r="W3627">
        <f t="shared" si="2206"/>
        <v>201912</v>
      </c>
      <c r="X3627">
        <f t="shared" si="2207"/>
        <v>201904</v>
      </c>
      <c r="Y3627" t="str">
        <f t="shared" si="2208"/>
        <v>FY2019 Q3 Sep</v>
      </c>
      <c r="Z3627">
        <f t="shared" si="2209"/>
        <v>2019</v>
      </c>
      <c r="AA3627" s="8" t="str">
        <f t="shared" si="2210"/>
        <v>Sep</v>
      </c>
      <c r="AB3627" s="8" t="str">
        <f t="shared" si="2211"/>
        <v>Q3</v>
      </c>
      <c r="AC3627">
        <f t="shared" si="2212"/>
        <v>9</v>
      </c>
      <c r="AD3627">
        <f t="shared" si="2213"/>
        <v>3</v>
      </c>
      <c r="AE3627">
        <f t="shared" si="2214"/>
        <v>201909</v>
      </c>
      <c r="AF3627">
        <f t="shared" si="2215"/>
        <v>201903</v>
      </c>
      <c r="AG3627" s="9">
        <f t="shared" ca="1" si="2216"/>
        <v>1</v>
      </c>
      <c r="AH3627">
        <f t="shared" ca="1" si="2217"/>
        <v>4</v>
      </c>
      <c r="AI3627" s="9">
        <f t="shared" ca="1" si="2218"/>
        <v>12</v>
      </c>
      <c r="AJ3627" s="9">
        <f t="shared" ca="1" si="2219"/>
        <v>1</v>
      </c>
      <c r="AK3627" s="9">
        <f t="shared" si="2220"/>
        <v>4</v>
      </c>
      <c r="AL3627" s="9">
        <f t="shared" si="2221"/>
        <v>36</v>
      </c>
      <c r="AM3627" s="9">
        <f t="shared" si="2222"/>
        <v>16</v>
      </c>
      <c r="AN3627" s="2">
        <v>43712.675000000003</v>
      </c>
      <c r="AO3627">
        <v>1751</v>
      </c>
      <c r="AP3627" s="1">
        <v>8000</v>
      </c>
      <c r="AQ3627" t="s">
        <v>4</v>
      </c>
    </row>
    <row r="3628" spans="1:43" x14ac:dyDescent="0.3">
      <c r="A3628" t="str">
        <f t="shared" ca="1" si="2184"/>
        <v>FY2020 Q4 Sep</v>
      </c>
      <c r="B3628">
        <f t="shared" ca="1" si="2185"/>
        <v>2020</v>
      </c>
      <c r="C3628" s="8" t="str">
        <f t="shared" ca="1" si="2186"/>
        <v>Sep</v>
      </c>
      <c r="D3628" s="8" t="str">
        <f t="shared" ca="1" si="2187"/>
        <v>Q4</v>
      </c>
      <c r="E3628">
        <f t="shared" ca="1" si="2188"/>
        <v>12</v>
      </c>
      <c r="F3628">
        <f t="shared" ca="1" si="2189"/>
        <v>4</v>
      </c>
      <c r="G3628">
        <f t="shared" ca="1" si="2190"/>
        <v>202012</v>
      </c>
      <c r="H3628">
        <f t="shared" ca="1" si="2191"/>
        <v>202004</v>
      </c>
      <c r="I3628" t="str">
        <f t="shared" ca="1" si="2192"/>
        <v>FY2020 Q3 Sep</v>
      </c>
      <c r="J3628">
        <f t="shared" ca="1" si="2193"/>
        <v>2020</v>
      </c>
      <c r="K3628" s="8" t="str">
        <f t="shared" ca="1" si="2194"/>
        <v>Sep</v>
      </c>
      <c r="L3628" s="8" t="str">
        <f t="shared" ca="1" si="2195"/>
        <v>Q3</v>
      </c>
      <c r="M3628">
        <f t="shared" ca="1" si="2196"/>
        <v>9</v>
      </c>
      <c r="N3628">
        <f t="shared" ca="1" si="2197"/>
        <v>3</v>
      </c>
      <c r="O3628">
        <f t="shared" ca="1" si="2198"/>
        <v>202009</v>
      </c>
      <c r="P3628">
        <f t="shared" ca="1" si="2199"/>
        <v>202003</v>
      </c>
      <c r="Q3628" t="str">
        <f t="shared" si="2200"/>
        <v>FY2020 Q2 Mar</v>
      </c>
      <c r="R3628">
        <f t="shared" si="2201"/>
        <v>2020</v>
      </c>
      <c r="S3628" s="8" t="str">
        <f t="shared" si="2202"/>
        <v>Mar</v>
      </c>
      <c r="T3628" s="8" t="str">
        <f t="shared" si="2203"/>
        <v>Q2</v>
      </c>
      <c r="U3628">
        <f t="shared" si="2204"/>
        <v>6</v>
      </c>
      <c r="V3628">
        <f t="shared" si="2205"/>
        <v>2</v>
      </c>
      <c r="W3628">
        <f t="shared" si="2206"/>
        <v>202006</v>
      </c>
      <c r="X3628">
        <f t="shared" si="2207"/>
        <v>202002</v>
      </c>
      <c r="Y3628" t="str">
        <f t="shared" si="2208"/>
        <v>FY2020 Q1 Mar</v>
      </c>
      <c r="Z3628">
        <f t="shared" si="2209"/>
        <v>2020</v>
      </c>
      <c r="AA3628" s="8" t="str">
        <f t="shared" si="2210"/>
        <v>Mar</v>
      </c>
      <c r="AB3628" s="8" t="str">
        <f t="shared" si="2211"/>
        <v>Q1</v>
      </c>
      <c r="AC3628">
        <f t="shared" si="2212"/>
        <v>3</v>
      </c>
      <c r="AD3628">
        <f t="shared" si="2213"/>
        <v>1</v>
      </c>
      <c r="AE3628">
        <f t="shared" si="2214"/>
        <v>202003</v>
      </c>
      <c r="AF3628">
        <f t="shared" si="2215"/>
        <v>202001</v>
      </c>
      <c r="AG3628" s="9">
        <f t="shared" ca="1" si="2216"/>
        <v>0</v>
      </c>
      <c r="AH3628">
        <f t="shared" ca="1" si="2217"/>
        <v>2</v>
      </c>
      <c r="AI3628" s="9">
        <f t="shared" ca="1" si="2218"/>
        <v>6</v>
      </c>
      <c r="AJ3628" s="9">
        <f t="shared" ca="1" si="2219"/>
        <v>0</v>
      </c>
      <c r="AK3628" s="9">
        <f t="shared" si="2220"/>
        <v>6</v>
      </c>
      <c r="AL3628" s="9">
        <f t="shared" si="2221"/>
        <v>10</v>
      </c>
      <c r="AM3628" s="9">
        <f t="shared" si="2222"/>
        <v>14</v>
      </c>
      <c r="AN3628" s="2">
        <v>43896.607638888891</v>
      </c>
      <c r="AO3628">
        <v>2049</v>
      </c>
      <c r="AP3628" s="1">
        <v>8000</v>
      </c>
      <c r="AQ3628" t="s">
        <v>4</v>
      </c>
    </row>
    <row r="3629" spans="1:43" x14ac:dyDescent="0.3">
      <c r="A3629" t="str">
        <f t="shared" ca="1" si="2184"/>
        <v>FY2020 Q4 Sep</v>
      </c>
      <c r="B3629">
        <f t="shared" ca="1" si="2185"/>
        <v>2020</v>
      </c>
      <c r="C3629" s="8" t="str">
        <f t="shared" ca="1" si="2186"/>
        <v>Sep</v>
      </c>
      <c r="D3629" s="8" t="str">
        <f t="shared" ca="1" si="2187"/>
        <v>Q4</v>
      </c>
      <c r="E3629">
        <f t="shared" ca="1" si="2188"/>
        <v>12</v>
      </c>
      <c r="F3629">
        <f t="shared" ca="1" si="2189"/>
        <v>4</v>
      </c>
      <c r="G3629">
        <f t="shared" ca="1" si="2190"/>
        <v>202012</v>
      </c>
      <c r="H3629">
        <f t="shared" ca="1" si="2191"/>
        <v>202004</v>
      </c>
      <c r="I3629" t="str">
        <f t="shared" ca="1" si="2192"/>
        <v>FY2020 Q3 Sep</v>
      </c>
      <c r="J3629">
        <f t="shared" ca="1" si="2193"/>
        <v>2020</v>
      </c>
      <c r="K3629" s="8" t="str">
        <f t="shared" ca="1" si="2194"/>
        <v>Sep</v>
      </c>
      <c r="L3629" s="8" t="str">
        <f t="shared" ca="1" si="2195"/>
        <v>Q3</v>
      </c>
      <c r="M3629">
        <f t="shared" ca="1" si="2196"/>
        <v>9</v>
      </c>
      <c r="N3629">
        <f t="shared" ca="1" si="2197"/>
        <v>3</v>
      </c>
      <c r="O3629">
        <f t="shared" ca="1" si="2198"/>
        <v>202009</v>
      </c>
      <c r="P3629">
        <f t="shared" ca="1" si="2199"/>
        <v>202003</v>
      </c>
      <c r="Q3629" t="str">
        <f t="shared" si="2200"/>
        <v>FY2019 Q4 Sep</v>
      </c>
      <c r="R3629">
        <f t="shared" si="2201"/>
        <v>2019</v>
      </c>
      <c r="S3629" s="8" t="str">
        <f t="shared" si="2202"/>
        <v>Sep</v>
      </c>
      <c r="T3629" s="8" t="str">
        <f t="shared" si="2203"/>
        <v>Q4</v>
      </c>
      <c r="U3629">
        <f t="shared" si="2204"/>
        <v>12</v>
      </c>
      <c r="V3629">
        <f t="shared" si="2205"/>
        <v>4</v>
      </c>
      <c r="W3629">
        <f t="shared" si="2206"/>
        <v>201912</v>
      </c>
      <c r="X3629">
        <f t="shared" si="2207"/>
        <v>201904</v>
      </c>
      <c r="Y3629" t="str">
        <f t="shared" si="2208"/>
        <v>FY2019 Q3 Sep</v>
      </c>
      <c r="Z3629">
        <f t="shared" si="2209"/>
        <v>2019</v>
      </c>
      <c r="AA3629" s="8" t="str">
        <f t="shared" si="2210"/>
        <v>Sep</v>
      </c>
      <c r="AB3629" s="8" t="str">
        <f t="shared" si="2211"/>
        <v>Q3</v>
      </c>
      <c r="AC3629">
        <f t="shared" si="2212"/>
        <v>9</v>
      </c>
      <c r="AD3629">
        <f t="shared" si="2213"/>
        <v>3</v>
      </c>
      <c r="AE3629">
        <f t="shared" si="2214"/>
        <v>201909</v>
      </c>
      <c r="AF3629">
        <f t="shared" si="2215"/>
        <v>201903</v>
      </c>
      <c r="AG3629" s="9">
        <f t="shared" ca="1" si="2216"/>
        <v>1</v>
      </c>
      <c r="AH3629">
        <f t="shared" ca="1" si="2217"/>
        <v>4</v>
      </c>
      <c r="AI3629" s="9">
        <f t="shared" ca="1" si="2218"/>
        <v>12</v>
      </c>
      <c r="AJ3629" s="9">
        <f t="shared" ca="1" si="2219"/>
        <v>1</v>
      </c>
      <c r="AK3629" s="9">
        <f t="shared" si="2220"/>
        <v>6</v>
      </c>
      <c r="AL3629" s="9">
        <f t="shared" si="2221"/>
        <v>36</v>
      </c>
      <c r="AM3629" s="9">
        <f t="shared" si="2222"/>
        <v>13</v>
      </c>
      <c r="AN3629" s="2">
        <v>43714.569444444445</v>
      </c>
      <c r="AO3629">
        <v>2052</v>
      </c>
      <c r="AP3629" s="1">
        <v>8000</v>
      </c>
      <c r="AQ3629" t="s">
        <v>4</v>
      </c>
    </row>
    <row r="3630" spans="1:43" x14ac:dyDescent="0.3">
      <c r="A3630" t="str">
        <f t="shared" ca="1" si="2184"/>
        <v>FY2020 Q4 Sep</v>
      </c>
      <c r="B3630">
        <f t="shared" ca="1" si="2185"/>
        <v>2020</v>
      </c>
      <c r="C3630" s="8" t="str">
        <f t="shared" ca="1" si="2186"/>
        <v>Sep</v>
      </c>
      <c r="D3630" s="8" t="str">
        <f t="shared" ca="1" si="2187"/>
        <v>Q4</v>
      </c>
      <c r="E3630">
        <f t="shared" ca="1" si="2188"/>
        <v>12</v>
      </c>
      <c r="F3630">
        <f t="shared" ca="1" si="2189"/>
        <v>4</v>
      </c>
      <c r="G3630">
        <f t="shared" ca="1" si="2190"/>
        <v>202012</v>
      </c>
      <c r="H3630">
        <f t="shared" ca="1" si="2191"/>
        <v>202004</v>
      </c>
      <c r="I3630" t="str">
        <f t="shared" ca="1" si="2192"/>
        <v>FY2020 Q3 Sep</v>
      </c>
      <c r="J3630">
        <f t="shared" ca="1" si="2193"/>
        <v>2020</v>
      </c>
      <c r="K3630" s="8" t="str">
        <f t="shared" ca="1" si="2194"/>
        <v>Sep</v>
      </c>
      <c r="L3630" s="8" t="str">
        <f t="shared" ca="1" si="2195"/>
        <v>Q3</v>
      </c>
      <c r="M3630">
        <f t="shared" ca="1" si="2196"/>
        <v>9</v>
      </c>
      <c r="N3630">
        <f t="shared" ca="1" si="2197"/>
        <v>3</v>
      </c>
      <c r="O3630">
        <f t="shared" ca="1" si="2198"/>
        <v>202009</v>
      </c>
      <c r="P3630">
        <f t="shared" ca="1" si="2199"/>
        <v>202003</v>
      </c>
      <c r="Q3630" t="str">
        <f t="shared" si="2200"/>
        <v>FY2020 Q2 Jan</v>
      </c>
      <c r="R3630">
        <f t="shared" si="2201"/>
        <v>2020</v>
      </c>
      <c r="S3630" s="8" t="str">
        <f t="shared" si="2202"/>
        <v>Jan</v>
      </c>
      <c r="T3630" s="8" t="str">
        <f t="shared" si="2203"/>
        <v>Q2</v>
      </c>
      <c r="U3630">
        <f t="shared" si="2204"/>
        <v>4</v>
      </c>
      <c r="V3630">
        <f t="shared" si="2205"/>
        <v>2</v>
      </c>
      <c r="W3630">
        <f t="shared" si="2206"/>
        <v>202004</v>
      </c>
      <c r="X3630">
        <f t="shared" si="2207"/>
        <v>202002</v>
      </c>
      <c r="Y3630" t="str">
        <f t="shared" si="2208"/>
        <v>FY2020 Q1 Jan</v>
      </c>
      <c r="Z3630">
        <f t="shared" si="2209"/>
        <v>2020</v>
      </c>
      <c r="AA3630" s="8" t="str">
        <f t="shared" si="2210"/>
        <v>Jan</v>
      </c>
      <c r="AB3630" s="8" t="str">
        <f t="shared" si="2211"/>
        <v>Q1</v>
      </c>
      <c r="AC3630">
        <f t="shared" si="2212"/>
        <v>1</v>
      </c>
      <c r="AD3630">
        <f t="shared" si="2213"/>
        <v>1</v>
      </c>
      <c r="AE3630">
        <f t="shared" si="2214"/>
        <v>202001</v>
      </c>
      <c r="AF3630">
        <f t="shared" si="2215"/>
        <v>202001</v>
      </c>
      <c r="AG3630" s="9">
        <f t="shared" ca="1" si="2216"/>
        <v>0</v>
      </c>
      <c r="AH3630">
        <f t="shared" ca="1" si="2217"/>
        <v>3</v>
      </c>
      <c r="AI3630" s="9">
        <f t="shared" ca="1" si="2218"/>
        <v>8</v>
      </c>
      <c r="AJ3630" s="9">
        <f t="shared" ca="1" si="2219"/>
        <v>0</v>
      </c>
      <c r="AK3630" s="9">
        <f t="shared" si="2220"/>
        <v>5</v>
      </c>
      <c r="AL3630" s="9">
        <f t="shared" si="2221"/>
        <v>5</v>
      </c>
      <c r="AM3630" s="9">
        <f t="shared" si="2222"/>
        <v>14</v>
      </c>
      <c r="AN3630" s="2">
        <v>43860.609722222223</v>
      </c>
      <c r="AO3630">
        <v>2120</v>
      </c>
      <c r="AP3630" s="1">
        <v>8000</v>
      </c>
      <c r="AQ3630" t="s">
        <v>4</v>
      </c>
    </row>
    <row r="3631" spans="1:43" x14ac:dyDescent="0.3">
      <c r="A3631" t="str">
        <f t="shared" ca="1" si="2184"/>
        <v>FY2020 Q4 Sep</v>
      </c>
      <c r="B3631">
        <f t="shared" ca="1" si="2185"/>
        <v>2020</v>
      </c>
      <c r="C3631" s="8" t="str">
        <f t="shared" ca="1" si="2186"/>
        <v>Sep</v>
      </c>
      <c r="D3631" s="8" t="str">
        <f t="shared" ca="1" si="2187"/>
        <v>Q4</v>
      </c>
      <c r="E3631">
        <f t="shared" ca="1" si="2188"/>
        <v>12</v>
      </c>
      <c r="F3631">
        <f t="shared" ca="1" si="2189"/>
        <v>4</v>
      </c>
      <c r="G3631">
        <f t="shared" ca="1" si="2190"/>
        <v>202012</v>
      </c>
      <c r="H3631">
        <f t="shared" ca="1" si="2191"/>
        <v>202004</v>
      </c>
      <c r="I3631" t="str">
        <f t="shared" ca="1" si="2192"/>
        <v>FY2020 Q3 Sep</v>
      </c>
      <c r="J3631">
        <f t="shared" ca="1" si="2193"/>
        <v>2020</v>
      </c>
      <c r="K3631" s="8" t="str">
        <f t="shared" ca="1" si="2194"/>
        <v>Sep</v>
      </c>
      <c r="L3631" s="8" t="str">
        <f t="shared" ca="1" si="2195"/>
        <v>Q3</v>
      </c>
      <c r="M3631">
        <f t="shared" ca="1" si="2196"/>
        <v>9</v>
      </c>
      <c r="N3631">
        <f t="shared" ca="1" si="2197"/>
        <v>3</v>
      </c>
      <c r="O3631">
        <f t="shared" ca="1" si="2198"/>
        <v>202009</v>
      </c>
      <c r="P3631">
        <f t="shared" ca="1" si="2199"/>
        <v>202003</v>
      </c>
      <c r="Q3631" t="str">
        <f t="shared" si="2200"/>
        <v>FY2020 Q2 Mar</v>
      </c>
      <c r="R3631">
        <f t="shared" si="2201"/>
        <v>2020</v>
      </c>
      <c r="S3631" s="8" t="str">
        <f t="shared" si="2202"/>
        <v>Mar</v>
      </c>
      <c r="T3631" s="8" t="str">
        <f t="shared" si="2203"/>
        <v>Q2</v>
      </c>
      <c r="U3631">
        <f t="shared" si="2204"/>
        <v>6</v>
      </c>
      <c r="V3631">
        <f t="shared" si="2205"/>
        <v>2</v>
      </c>
      <c r="W3631">
        <f t="shared" si="2206"/>
        <v>202006</v>
      </c>
      <c r="X3631">
        <f t="shared" si="2207"/>
        <v>202002</v>
      </c>
      <c r="Y3631" t="str">
        <f t="shared" si="2208"/>
        <v>FY2020 Q1 Mar</v>
      </c>
      <c r="Z3631">
        <f t="shared" si="2209"/>
        <v>2020</v>
      </c>
      <c r="AA3631" s="8" t="str">
        <f t="shared" si="2210"/>
        <v>Mar</v>
      </c>
      <c r="AB3631" s="8" t="str">
        <f t="shared" si="2211"/>
        <v>Q1</v>
      </c>
      <c r="AC3631">
        <f t="shared" si="2212"/>
        <v>3</v>
      </c>
      <c r="AD3631">
        <f t="shared" si="2213"/>
        <v>1</v>
      </c>
      <c r="AE3631">
        <f t="shared" si="2214"/>
        <v>202003</v>
      </c>
      <c r="AF3631">
        <f t="shared" si="2215"/>
        <v>202001</v>
      </c>
      <c r="AG3631" s="9">
        <f t="shared" ca="1" si="2216"/>
        <v>0</v>
      </c>
      <c r="AH3631">
        <f t="shared" ca="1" si="2217"/>
        <v>2</v>
      </c>
      <c r="AI3631" s="9">
        <f t="shared" ca="1" si="2218"/>
        <v>6</v>
      </c>
      <c r="AJ3631" s="9">
        <f t="shared" ca="1" si="2219"/>
        <v>0</v>
      </c>
      <c r="AK3631" s="9">
        <f t="shared" si="2220"/>
        <v>5</v>
      </c>
      <c r="AL3631" s="9">
        <f t="shared" si="2221"/>
        <v>10</v>
      </c>
      <c r="AM3631" s="9">
        <f t="shared" si="2222"/>
        <v>12</v>
      </c>
      <c r="AN3631" s="2">
        <v>43895.530555555553</v>
      </c>
      <c r="AO3631">
        <v>2178</v>
      </c>
      <c r="AP3631" s="1">
        <v>8000</v>
      </c>
      <c r="AQ3631" t="s">
        <v>4</v>
      </c>
    </row>
    <row r="3632" spans="1:43" x14ac:dyDescent="0.3">
      <c r="A3632" t="str">
        <f t="shared" ca="1" si="2184"/>
        <v>FY2020 Q4 Sep</v>
      </c>
      <c r="B3632">
        <f t="shared" ca="1" si="2185"/>
        <v>2020</v>
      </c>
      <c r="C3632" s="8" t="str">
        <f t="shared" ca="1" si="2186"/>
        <v>Sep</v>
      </c>
      <c r="D3632" s="8" t="str">
        <f t="shared" ca="1" si="2187"/>
        <v>Q4</v>
      </c>
      <c r="E3632">
        <f t="shared" ca="1" si="2188"/>
        <v>12</v>
      </c>
      <c r="F3632">
        <f t="shared" ca="1" si="2189"/>
        <v>4</v>
      </c>
      <c r="G3632">
        <f t="shared" ca="1" si="2190"/>
        <v>202012</v>
      </c>
      <c r="H3632">
        <f t="shared" ca="1" si="2191"/>
        <v>202004</v>
      </c>
      <c r="I3632" t="str">
        <f t="shared" ca="1" si="2192"/>
        <v>FY2020 Q3 Sep</v>
      </c>
      <c r="J3632">
        <f t="shared" ca="1" si="2193"/>
        <v>2020</v>
      </c>
      <c r="K3632" s="8" t="str">
        <f t="shared" ca="1" si="2194"/>
        <v>Sep</v>
      </c>
      <c r="L3632" s="8" t="str">
        <f t="shared" ca="1" si="2195"/>
        <v>Q3</v>
      </c>
      <c r="M3632">
        <f t="shared" ca="1" si="2196"/>
        <v>9</v>
      </c>
      <c r="N3632">
        <f t="shared" ca="1" si="2197"/>
        <v>3</v>
      </c>
      <c r="O3632">
        <f t="shared" ca="1" si="2198"/>
        <v>202009</v>
      </c>
      <c r="P3632">
        <f t="shared" ca="1" si="2199"/>
        <v>202003</v>
      </c>
      <c r="Q3632" t="str">
        <f t="shared" si="2200"/>
        <v>FY2020 Q2 Mar</v>
      </c>
      <c r="R3632">
        <f t="shared" si="2201"/>
        <v>2020</v>
      </c>
      <c r="S3632" s="8" t="str">
        <f t="shared" si="2202"/>
        <v>Mar</v>
      </c>
      <c r="T3632" s="8" t="str">
        <f t="shared" si="2203"/>
        <v>Q2</v>
      </c>
      <c r="U3632">
        <f t="shared" si="2204"/>
        <v>6</v>
      </c>
      <c r="V3632">
        <f t="shared" si="2205"/>
        <v>2</v>
      </c>
      <c r="W3632">
        <f t="shared" si="2206"/>
        <v>202006</v>
      </c>
      <c r="X3632">
        <f t="shared" si="2207"/>
        <v>202002</v>
      </c>
      <c r="Y3632" t="str">
        <f t="shared" si="2208"/>
        <v>FY2020 Q1 Mar</v>
      </c>
      <c r="Z3632">
        <f t="shared" si="2209"/>
        <v>2020</v>
      </c>
      <c r="AA3632" s="8" t="str">
        <f t="shared" si="2210"/>
        <v>Mar</v>
      </c>
      <c r="AB3632" s="8" t="str">
        <f t="shared" si="2211"/>
        <v>Q1</v>
      </c>
      <c r="AC3632">
        <f t="shared" si="2212"/>
        <v>3</v>
      </c>
      <c r="AD3632">
        <f t="shared" si="2213"/>
        <v>1</v>
      </c>
      <c r="AE3632">
        <f t="shared" si="2214"/>
        <v>202003</v>
      </c>
      <c r="AF3632">
        <f t="shared" si="2215"/>
        <v>202001</v>
      </c>
      <c r="AG3632" s="9">
        <f t="shared" ca="1" si="2216"/>
        <v>0</v>
      </c>
      <c r="AH3632">
        <f t="shared" ca="1" si="2217"/>
        <v>2</v>
      </c>
      <c r="AI3632" s="9">
        <f t="shared" ca="1" si="2218"/>
        <v>6</v>
      </c>
      <c r="AJ3632" s="9">
        <f t="shared" ca="1" si="2219"/>
        <v>0</v>
      </c>
      <c r="AK3632" s="9">
        <f t="shared" si="2220"/>
        <v>6</v>
      </c>
      <c r="AL3632" s="9">
        <f t="shared" si="2221"/>
        <v>10</v>
      </c>
      <c r="AM3632" s="9">
        <f t="shared" si="2222"/>
        <v>11</v>
      </c>
      <c r="AN3632" s="2">
        <v>43896.460416666669</v>
      </c>
      <c r="AO3632">
        <v>2321</v>
      </c>
      <c r="AP3632" s="1">
        <v>8000</v>
      </c>
      <c r="AQ3632" t="s">
        <v>4</v>
      </c>
    </row>
    <row r="3633" spans="1:43" x14ac:dyDescent="0.3">
      <c r="A3633" t="str">
        <f t="shared" ca="1" si="2184"/>
        <v>FY2020 Q4 Sep</v>
      </c>
      <c r="B3633">
        <f t="shared" ca="1" si="2185"/>
        <v>2020</v>
      </c>
      <c r="C3633" s="8" t="str">
        <f t="shared" ca="1" si="2186"/>
        <v>Sep</v>
      </c>
      <c r="D3633" s="8" t="str">
        <f t="shared" ca="1" si="2187"/>
        <v>Q4</v>
      </c>
      <c r="E3633">
        <f t="shared" ca="1" si="2188"/>
        <v>12</v>
      </c>
      <c r="F3633">
        <f t="shared" ca="1" si="2189"/>
        <v>4</v>
      </c>
      <c r="G3633">
        <f t="shared" ca="1" si="2190"/>
        <v>202012</v>
      </c>
      <c r="H3633">
        <f t="shared" ca="1" si="2191"/>
        <v>202004</v>
      </c>
      <c r="I3633" t="str">
        <f t="shared" ca="1" si="2192"/>
        <v>FY2020 Q3 Sep</v>
      </c>
      <c r="J3633">
        <f t="shared" ca="1" si="2193"/>
        <v>2020</v>
      </c>
      <c r="K3633" s="8" t="str">
        <f t="shared" ca="1" si="2194"/>
        <v>Sep</v>
      </c>
      <c r="L3633" s="8" t="str">
        <f t="shared" ca="1" si="2195"/>
        <v>Q3</v>
      </c>
      <c r="M3633">
        <f t="shared" ca="1" si="2196"/>
        <v>9</v>
      </c>
      <c r="N3633">
        <f t="shared" ca="1" si="2197"/>
        <v>3</v>
      </c>
      <c r="O3633">
        <f t="shared" ca="1" si="2198"/>
        <v>202009</v>
      </c>
      <c r="P3633">
        <f t="shared" ca="1" si="2199"/>
        <v>202003</v>
      </c>
      <c r="Q3633" t="str">
        <f t="shared" si="2200"/>
        <v>FY2020 Q2 Mar</v>
      </c>
      <c r="R3633">
        <f t="shared" si="2201"/>
        <v>2020</v>
      </c>
      <c r="S3633" s="8" t="str">
        <f t="shared" si="2202"/>
        <v>Mar</v>
      </c>
      <c r="T3633" s="8" t="str">
        <f t="shared" si="2203"/>
        <v>Q2</v>
      </c>
      <c r="U3633">
        <f t="shared" si="2204"/>
        <v>6</v>
      </c>
      <c r="V3633">
        <f t="shared" si="2205"/>
        <v>2</v>
      </c>
      <c r="W3633">
        <f t="shared" si="2206"/>
        <v>202006</v>
      </c>
      <c r="X3633">
        <f t="shared" si="2207"/>
        <v>202002</v>
      </c>
      <c r="Y3633" t="str">
        <f t="shared" si="2208"/>
        <v>FY2020 Q1 Mar</v>
      </c>
      <c r="Z3633">
        <f t="shared" si="2209"/>
        <v>2020</v>
      </c>
      <c r="AA3633" s="8" t="str">
        <f t="shared" si="2210"/>
        <v>Mar</v>
      </c>
      <c r="AB3633" s="8" t="str">
        <f t="shared" si="2211"/>
        <v>Q1</v>
      </c>
      <c r="AC3633">
        <f t="shared" si="2212"/>
        <v>3</v>
      </c>
      <c r="AD3633">
        <f t="shared" si="2213"/>
        <v>1</v>
      </c>
      <c r="AE3633">
        <f t="shared" si="2214"/>
        <v>202003</v>
      </c>
      <c r="AF3633">
        <f t="shared" si="2215"/>
        <v>202001</v>
      </c>
      <c r="AG3633" s="9">
        <f t="shared" ca="1" si="2216"/>
        <v>0</v>
      </c>
      <c r="AH3633">
        <f t="shared" ca="1" si="2217"/>
        <v>2</v>
      </c>
      <c r="AI3633" s="9">
        <f t="shared" ca="1" si="2218"/>
        <v>6</v>
      </c>
      <c r="AJ3633" s="9">
        <f t="shared" ca="1" si="2219"/>
        <v>0</v>
      </c>
      <c r="AK3633" s="9">
        <f t="shared" si="2220"/>
        <v>4</v>
      </c>
      <c r="AL3633" s="9">
        <f t="shared" si="2221"/>
        <v>11</v>
      </c>
      <c r="AM3633" s="9">
        <f t="shared" si="2222"/>
        <v>10</v>
      </c>
      <c r="AN3633" s="2">
        <v>43901.451388888891</v>
      </c>
      <c r="AO3633">
        <v>2561</v>
      </c>
      <c r="AP3633" s="1">
        <v>8000</v>
      </c>
      <c r="AQ3633" t="s">
        <v>4</v>
      </c>
    </row>
    <row r="3634" spans="1:43" x14ac:dyDescent="0.3">
      <c r="A3634" t="str">
        <f t="shared" ca="1" si="2184"/>
        <v>FY2020 Q4 Sep</v>
      </c>
      <c r="B3634">
        <f t="shared" ca="1" si="2185"/>
        <v>2020</v>
      </c>
      <c r="C3634" s="8" t="str">
        <f t="shared" ca="1" si="2186"/>
        <v>Sep</v>
      </c>
      <c r="D3634" s="8" t="str">
        <f t="shared" ca="1" si="2187"/>
        <v>Q4</v>
      </c>
      <c r="E3634">
        <f t="shared" ca="1" si="2188"/>
        <v>12</v>
      </c>
      <c r="F3634">
        <f t="shared" ca="1" si="2189"/>
        <v>4</v>
      </c>
      <c r="G3634">
        <f t="shared" ca="1" si="2190"/>
        <v>202012</v>
      </c>
      <c r="H3634">
        <f t="shared" ca="1" si="2191"/>
        <v>202004</v>
      </c>
      <c r="I3634" t="str">
        <f t="shared" ca="1" si="2192"/>
        <v>FY2020 Q3 Sep</v>
      </c>
      <c r="J3634">
        <f t="shared" ca="1" si="2193"/>
        <v>2020</v>
      </c>
      <c r="K3634" s="8" t="str">
        <f t="shared" ca="1" si="2194"/>
        <v>Sep</v>
      </c>
      <c r="L3634" s="8" t="str">
        <f t="shared" ca="1" si="2195"/>
        <v>Q3</v>
      </c>
      <c r="M3634">
        <f t="shared" ca="1" si="2196"/>
        <v>9</v>
      </c>
      <c r="N3634">
        <f t="shared" ca="1" si="2197"/>
        <v>3</v>
      </c>
      <c r="O3634">
        <f t="shared" ca="1" si="2198"/>
        <v>202009</v>
      </c>
      <c r="P3634">
        <f t="shared" ca="1" si="2199"/>
        <v>202003</v>
      </c>
      <c r="Q3634" t="str">
        <f t="shared" si="2200"/>
        <v>FY2019 Q4 Sep</v>
      </c>
      <c r="R3634">
        <f t="shared" si="2201"/>
        <v>2019</v>
      </c>
      <c r="S3634" s="8" t="str">
        <f t="shared" si="2202"/>
        <v>Sep</v>
      </c>
      <c r="T3634" s="8" t="str">
        <f t="shared" si="2203"/>
        <v>Q4</v>
      </c>
      <c r="U3634">
        <f t="shared" si="2204"/>
        <v>12</v>
      </c>
      <c r="V3634">
        <f t="shared" si="2205"/>
        <v>4</v>
      </c>
      <c r="W3634">
        <f t="shared" si="2206"/>
        <v>201912</v>
      </c>
      <c r="X3634">
        <f t="shared" si="2207"/>
        <v>201904</v>
      </c>
      <c r="Y3634" t="str">
        <f t="shared" si="2208"/>
        <v>FY2019 Q3 Sep</v>
      </c>
      <c r="Z3634">
        <f t="shared" si="2209"/>
        <v>2019</v>
      </c>
      <c r="AA3634" s="8" t="str">
        <f t="shared" si="2210"/>
        <v>Sep</v>
      </c>
      <c r="AB3634" s="8" t="str">
        <f t="shared" si="2211"/>
        <v>Q3</v>
      </c>
      <c r="AC3634">
        <f t="shared" si="2212"/>
        <v>9</v>
      </c>
      <c r="AD3634">
        <f t="shared" si="2213"/>
        <v>3</v>
      </c>
      <c r="AE3634">
        <f t="shared" si="2214"/>
        <v>201909</v>
      </c>
      <c r="AF3634">
        <f t="shared" si="2215"/>
        <v>201903</v>
      </c>
      <c r="AG3634" s="9">
        <f t="shared" ca="1" si="2216"/>
        <v>1</v>
      </c>
      <c r="AH3634">
        <f t="shared" ca="1" si="2217"/>
        <v>4</v>
      </c>
      <c r="AI3634" s="9">
        <f t="shared" ca="1" si="2218"/>
        <v>12</v>
      </c>
      <c r="AJ3634" s="9">
        <f t="shared" ca="1" si="2219"/>
        <v>1</v>
      </c>
      <c r="AK3634" s="9">
        <f t="shared" si="2220"/>
        <v>6</v>
      </c>
      <c r="AL3634" s="9">
        <f t="shared" si="2221"/>
        <v>36</v>
      </c>
      <c r="AM3634" s="9">
        <f t="shared" si="2222"/>
        <v>13</v>
      </c>
      <c r="AN3634" s="2">
        <v>43714.542361111111</v>
      </c>
      <c r="AO3634">
        <v>2822</v>
      </c>
      <c r="AP3634" s="1">
        <v>8000</v>
      </c>
      <c r="AQ3634" t="s">
        <v>4</v>
      </c>
    </row>
    <row r="3635" spans="1:43" x14ac:dyDescent="0.3">
      <c r="A3635" t="str">
        <f t="shared" ca="1" si="2184"/>
        <v>FY2020 Q4 Sep</v>
      </c>
      <c r="B3635">
        <f t="shared" ca="1" si="2185"/>
        <v>2020</v>
      </c>
      <c r="C3635" s="8" t="str">
        <f t="shared" ca="1" si="2186"/>
        <v>Sep</v>
      </c>
      <c r="D3635" s="8" t="str">
        <f t="shared" ca="1" si="2187"/>
        <v>Q4</v>
      </c>
      <c r="E3635">
        <f t="shared" ca="1" si="2188"/>
        <v>12</v>
      </c>
      <c r="F3635">
        <f t="shared" ca="1" si="2189"/>
        <v>4</v>
      </c>
      <c r="G3635">
        <f t="shared" ca="1" si="2190"/>
        <v>202012</v>
      </c>
      <c r="H3635">
        <f t="shared" ca="1" si="2191"/>
        <v>202004</v>
      </c>
      <c r="I3635" t="str">
        <f t="shared" ca="1" si="2192"/>
        <v>FY2020 Q3 Sep</v>
      </c>
      <c r="J3635">
        <f t="shared" ca="1" si="2193"/>
        <v>2020</v>
      </c>
      <c r="K3635" s="8" t="str">
        <f t="shared" ca="1" si="2194"/>
        <v>Sep</v>
      </c>
      <c r="L3635" s="8" t="str">
        <f t="shared" ca="1" si="2195"/>
        <v>Q3</v>
      </c>
      <c r="M3635">
        <f t="shared" ca="1" si="2196"/>
        <v>9</v>
      </c>
      <c r="N3635">
        <f t="shared" ca="1" si="2197"/>
        <v>3</v>
      </c>
      <c r="O3635">
        <f t="shared" ca="1" si="2198"/>
        <v>202009</v>
      </c>
      <c r="P3635">
        <f t="shared" ca="1" si="2199"/>
        <v>202003</v>
      </c>
      <c r="Q3635" t="str">
        <f t="shared" si="2200"/>
        <v>FY2020 Q2 Mar</v>
      </c>
      <c r="R3635">
        <f t="shared" si="2201"/>
        <v>2020</v>
      </c>
      <c r="S3635" s="8" t="str">
        <f t="shared" si="2202"/>
        <v>Mar</v>
      </c>
      <c r="T3635" s="8" t="str">
        <f t="shared" si="2203"/>
        <v>Q2</v>
      </c>
      <c r="U3635">
        <f t="shared" si="2204"/>
        <v>6</v>
      </c>
      <c r="V3635">
        <f t="shared" si="2205"/>
        <v>2</v>
      </c>
      <c r="W3635">
        <f t="shared" si="2206"/>
        <v>202006</v>
      </c>
      <c r="X3635">
        <f t="shared" si="2207"/>
        <v>202002</v>
      </c>
      <c r="Y3635" t="str">
        <f t="shared" si="2208"/>
        <v>FY2020 Q1 Mar</v>
      </c>
      <c r="Z3635">
        <f t="shared" si="2209"/>
        <v>2020</v>
      </c>
      <c r="AA3635" s="8" t="str">
        <f t="shared" si="2210"/>
        <v>Mar</v>
      </c>
      <c r="AB3635" s="8" t="str">
        <f t="shared" si="2211"/>
        <v>Q1</v>
      </c>
      <c r="AC3635">
        <f t="shared" si="2212"/>
        <v>3</v>
      </c>
      <c r="AD3635">
        <f t="shared" si="2213"/>
        <v>1</v>
      </c>
      <c r="AE3635">
        <f t="shared" si="2214"/>
        <v>202003</v>
      </c>
      <c r="AF3635">
        <f t="shared" si="2215"/>
        <v>202001</v>
      </c>
      <c r="AG3635" s="9">
        <f t="shared" ca="1" si="2216"/>
        <v>0</v>
      </c>
      <c r="AH3635">
        <f t="shared" ca="1" si="2217"/>
        <v>2</v>
      </c>
      <c r="AI3635" s="9">
        <f t="shared" ca="1" si="2218"/>
        <v>6</v>
      </c>
      <c r="AJ3635" s="9">
        <f t="shared" ca="1" si="2219"/>
        <v>0</v>
      </c>
      <c r="AK3635" s="9">
        <f t="shared" si="2220"/>
        <v>4</v>
      </c>
      <c r="AL3635" s="9">
        <f t="shared" si="2221"/>
        <v>10</v>
      </c>
      <c r="AM3635" s="9">
        <f t="shared" si="2222"/>
        <v>9</v>
      </c>
      <c r="AN3635" s="2">
        <v>43894.413194444445</v>
      </c>
      <c r="AO3635">
        <v>2864</v>
      </c>
      <c r="AP3635" s="1">
        <v>8000</v>
      </c>
      <c r="AQ3635" t="s">
        <v>4</v>
      </c>
    </row>
    <row r="3636" spans="1:43" x14ac:dyDescent="0.3">
      <c r="A3636" t="str">
        <f t="shared" ca="1" si="2184"/>
        <v>FY2020 Q4 Sep</v>
      </c>
      <c r="B3636">
        <f t="shared" ca="1" si="2185"/>
        <v>2020</v>
      </c>
      <c r="C3636" s="8" t="str">
        <f t="shared" ca="1" si="2186"/>
        <v>Sep</v>
      </c>
      <c r="D3636" s="8" t="str">
        <f t="shared" ca="1" si="2187"/>
        <v>Q4</v>
      </c>
      <c r="E3636">
        <f t="shared" ca="1" si="2188"/>
        <v>12</v>
      </c>
      <c r="F3636">
        <f t="shared" ca="1" si="2189"/>
        <v>4</v>
      </c>
      <c r="G3636">
        <f t="shared" ca="1" si="2190"/>
        <v>202012</v>
      </c>
      <c r="H3636">
        <f t="shared" ca="1" si="2191"/>
        <v>202004</v>
      </c>
      <c r="I3636" t="str">
        <f t="shared" ca="1" si="2192"/>
        <v>FY2020 Q3 Sep</v>
      </c>
      <c r="J3636">
        <f t="shared" ca="1" si="2193"/>
        <v>2020</v>
      </c>
      <c r="K3636" s="8" t="str">
        <f t="shared" ca="1" si="2194"/>
        <v>Sep</v>
      </c>
      <c r="L3636" s="8" t="str">
        <f t="shared" ca="1" si="2195"/>
        <v>Q3</v>
      </c>
      <c r="M3636">
        <f t="shared" ca="1" si="2196"/>
        <v>9</v>
      </c>
      <c r="N3636">
        <f t="shared" ca="1" si="2197"/>
        <v>3</v>
      </c>
      <c r="O3636">
        <f t="shared" ca="1" si="2198"/>
        <v>202009</v>
      </c>
      <c r="P3636">
        <f t="shared" ca="1" si="2199"/>
        <v>202003</v>
      </c>
      <c r="Q3636" t="str">
        <f t="shared" si="2200"/>
        <v>FY2020 Q2 Mar</v>
      </c>
      <c r="R3636">
        <f t="shared" si="2201"/>
        <v>2020</v>
      </c>
      <c r="S3636" s="8" t="str">
        <f t="shared" si="2202"/>
        <v>Mar</v>
      </c>
      <c r="T3636" s="8" t="str">
        <f t="shared" si="2203"/>
        <v>Q2</v>
      </c>
      <c r="U3636">
        <f t="shared" si="2204"/>
        <v>6</v>
      </c>
      <c r="V3636">
        <f t="shared" si="2205"/>
        <v>2</v>
      </c>
      <c r="W3636">
        <f t="shared" si="2206"/>
        <v>202006</v>
      </c>
      <c r="X3636">
        <f t="shared" si="2207"/>
        <v>202002</v>
      </c>
      <c r="Y3636" t="str">
        <f t="shared" si="2208"/>
        <v>FY2020 Q1 Mar</v>
      </c>
      <c r="Z3636">
        <f t="shared" si="2209"/>
        <v>2020</v>
      </c>
      <c r="AA3636" s="8" t="str">
        <f t="shared" si="2210"/>
        <v>Mar</v>
      </c>
      <c r="AB3636" s="8" t="str">
        <f t="shared" si="2211"/>
        <v>Q1</v>
      </c>
      <c r="AC3636">
        <f t="shared" si="2212"/>
        <v>3</v>
      </c>
      <c r="AD3636">
        <f t="shared" si="2213"/>
        <v>1</v>
      </c>
      <c r="AE3636">
        <f t="shared" si="2214"/>
        <v>202003</v>
      </c>
      <c r="AF3636">
        <f t="shared" si="2215"/>
        <v>202001</v>
      </c>
      <c r="AG3636" s="9">
        <f t="shared" ca="1" si="2216"/>
        <v>0</v>
      </c>
      <c r="AH3636">
        <f t="shared" ca="1" si="2217"/>
        <v>2</v>
      </c>
      <c r="AI3636" s="9">
        <f t="shared" ca="1" si="2218"/>
        <v>6</v>
      </c>
      <c r="AJ3636" s="9">
        <f t="shared" ca="1" si="2219"/>
        <v>0</v>
      </c>
      <c r="AK3636" s="9">
        <f t="shared" si="2220"/>
        <v>6</v>
      </c>
      <c r="AL3636" s="9">
        <f t="shared" si="2221"/>
        <v>10</v>
      </c>
      <c r="AM3636" s="9">
        <f t="shared" si="2222"/>
        <v>11</v>
      </c>
      <c r="AN3636" s="2">
        <v>43896.470833333333</v>
      </c>
      <c r="AO3636">
        <v>2880</v>
      </c>
      <c r="AP3636" s="1">
        <v>8000</v>
      </c>
      <c r="AQ3636" t="s">
        <v>4</v>
      </c>
    </row>
    <row r="3637" spans="1:43" x14ac:dyDescent="0.3">
      <c r="A3637" t="str">
        <f t="shared" ca="1" si="2184"/>
        <v>FY2020 Q4 Sep</v>
      </c>
      <c r="B3637">
        <f t="shared" ca="1" si="2185"/>
        <v>2020</v>
      </c>
      <c r="C3637" s="8" t="str">
        <f t="shared" ca="1" si="2186"/>
        <v>Sep</v>
      </c>
      <c r="D3637" s="8" t="str">
        <f t="shared" ca="1" si="2187"/>
        <v>Q4</v>
      </c>
      <c r="E3637">
        <f t="shared" ca="1" si="2188"/>
        <v>12</v>
      </c>
      <c r="F3637">
        <f t="shared" ca="1" si="2189"/>
        <v>4</v>
      </c>
      <c r="G3637">
        <f t="shared" ca="1" si="2190"/>
        <v>202012</v>
      </c>
      <c r="H3637">
        <f t="shared" ca="1" si="2191"/>
        <v>202004</v>
      </c>
      <c r="I3637" t="str">
        <f t="shared" ca="1" si="2192"/>
        <v>FY2020 Q3 Sep</v>
      </c>
      <c r="J3637">
        <f t="shared" ca="1" si="2193"/>
        <v>2020</v>
      </c>
      <c r="K3637" s="8" t="str">
        <f t="shared" ca="1" si="2194"/>
        <v>Sep</v>
      </c>
      <c r="L3637" s="8" t="str">
        <f t="shared" ca="1" si="2195"/>
        <v>Q3</v>
      </c>
      <c r="M3637">
        <f t="shared" ca="1" si="2196"/>
        <v>9</v>
      </c>
      <c r="N3637">
        <f t="shared" ca="1" si="2197"/>
        <v>3</v>
      </c>
      <c r="O3637">
        <f t="shared" ca="1" si="2198"/>
        <v>202009</v>
      </c>
      <c r="P3637">
        <f t="shared" ca="1" si="2199"/>
        <v>202003</v>
      </c>
      <c r="Q3637" t="str">
        <f t="shared" si="2200"/>
        <v>FY2020 Q2 Mar</v>
      </c>
      <c r="R3637">
        <f t="shared" si="2201"/>
        <v>2020</v>
      </c>
      <c r="S3637" s="8" t="str">
        <f t="shared" si="2202"/>
        <v>Mar</v>
      </c>
      <c r="T3637" s="8" t="str">
        <f t="shared" si="2203"/>
        <v>Q2</v>
      </c>
      <c r="U3637">
        <f t="shared" si="2204"/>
        <v>6</v>
      </c>
      <c r="V3637">
        <f t="shared" si="2205"/>
        <v>2</v>
      </c>
      <c r="W3637">
        <f t="shared" si="2206"/>
        <v>202006</v>
      </c>
      <c r="X3637">
        <f t="shared" si="2207"/>
        <v>202002</v>
      </c>
      <c r="Y3637" t="str">
        <f t="shared" si="2208"/>
        <v>FY2020 Q1 Mar</v>
      </c>
      <c r="Z3637">
        <f t="shared" si="2209"/>
        <v>2020</v>
      </c>
      <c r="AA3637" s="8" t="str">
        <f t="shared" si="2210"/>
        <v>Mar</v>
      </c>
      <c r="AB3637" s="8" t="str">
        <f t="shared" si="2211"/>
        <v>Q1</v>
      </c>
      <c r="AC3637">
        <f t="shared" si="2212"/>
        <v>3</v>
      </c>
      <c r="AD3637">
        <f t="shared" si="2213"/>
        <v>1</v>
      </c>
      <c r="AE3637">
        <f t="shared" si="2214"/>
        <v>202003</v>
      </c>
      <c r="AF3637">
        <f t="shared" si="2215"/>
        <v>202001</v>
      </c>
      <c r="AG3637" s="9">
        <f t="shared" ca="1" si="2216"/>
        <v>0</v>
      </c>
      <c r="AH3637">
        <f t="shared" ca="1" si="2217"/>
        <v>2</v>
      </c>
      <c r="AI3637" s="9">
        <f t="shared" ca="1" si="2218"/>
        <v>6</v>
      </c>
      <c r="AJ3637" s="9">
        <f t="shared" ca="1" si="2219"/>
        <v>0</v>
      </c>
      <c r="AK3637" s="9">
        <f t="shared" si="2220"/>
        <v>6</v>
      </c>
      <c r="AL3637" s="9">
        <f t="shared" si="2221"/>
        <v>10</v>
      </c>
      <c r="AM3637" s="9">
        <f t="shared" si="2222"/>
        <v>15</v>
      </c>
      <c r="AN3637" s="2">
        <v>43896.638888888891</v>
      </c>
      <c r="AO3637">
        <v>2880</v>
      </c>
      <c r="AP3637" s="1">
        <v>8000</v>
      </c>
      <c r="AQ3637" t="s">
        <v>4</v>
      </c>
    </row>
    <row r="3638" spans="1:43" x14ac:dyDescent="0.3">
      <c r="A3638" t="str">
        <f t="shared" ca="1" si="2184"/>
        <v>FY2020 Q4 Sep</v>
      </c>
      <c r="B3638">
        <f t="shared" ca="1" si="2185"/>
        <v>2020</v>
      </c>
      <c r="C3638" s="8" t="str">
        <f t="shared" ca="1" si="2186"/>
        <v>Sep</v>
      </c>
      <c r="D3638" s="8" t="str">
        <f t="shared" ca="1" si="2187"/>
        <v>Q4</v>
      </c>
      <c r="E3638">
        <f t="shared" ca="1" si="2188"/>
        <v>12</v>
      </c>
      <c r="F3638">
        <f t="shared" ca="1" si="2189"/>
        <v>4</v>
      </c>
      <c r="G3638">
        <f t="shared" ca="1" si="2190"/>
        <v>202012</v>
      </c>
      <c r="H3638">
        <f t="shared" ca="1" si="2191"/>
        <v>202004</v>
      </c>
      <c r="I3638" t="str">
        <f t="shared" ca="1" si="2192"/>
        <v>FY2020 Q3 Sep</v>
      </c>
      <c r="J3638">
        <f t="shared" ca="1" si="2193"/>
        <v>2020</v>
      </c>
      <c r="K3638" s="8" t="str">
        <f t="shared" ca="1" si="2194"/>
        <v>Sep</v>
      </c>
      <c r="L3638" s="8" t="str">
        <f t="shared" ca="1" si="2195"/>
        <v>Q3</v>
      </c>
      <c r="M3638">
        <f t="shared" ca="1" si="2196"/>
        <v>9</v>
      </c>
      <c r="N3638">
        <f t="shared" ca="1" si="2197"/>
        <v>3</v>
      </c>
      <c r="O3638">
        <f t="shared" ca="1" si="2198"/>
        <v>202009</v>
      </c>
      <c r="P3638">
        <f t="shared" ca="1" si="2199"/>
        <v>202003</v>
      </c>
      <c r="Q3638" t="str">
        <f t="shared" si="2200"/>
        <v>FY2019 Q4 Sep</v>
      </c>
      <c r="R3638">
        <f t="shared" si="2201"/>
        <v>2019</v>
      </c>
      <c r="S3638" s="8" t="str">
        <f t="shared" si="2202"/>
        <v>Sep</v>
      </c>
      <c r="T3638" s="8" t="str">
        <f t="shared" si="2203"/>
        <v>Q4</v>
      </c>
      <c r="U3638">
        <f t="shared" si="2204"/>
        <v>12</v>
      </c>
      <c r="V3638">
        <f t="shared" si="2205"/>
        <v>4</v>
      </c>
      <c r="W3638">
        <f t="shared" si="2206"/>
        <v>201912</v>
      </c>
      <c r="X3638">
        <f t="shared" si="2207"/>
        <v>201904</v>
      </c>
      <c r="Y3638" t="str">
        <f t="shared" si="2208"/>
        <v>FY2019 Q3 Sep</v>
      </c>
      <c r="Z3638">
        <f t="shared" si="2209"/>
        <v>2019</v>
      </c>
      <c r="AA3638" s="8" t="str">
        <f t="shared" si="2210"/>
        <v>Sep</v>
      </c>
      <c r="AB3638" s="8" t="str">
        <f t="shared" si="2211"/>
        <v>Q3</v>
      </c>
      <c r="AC3638">
        <f t="shared" si="2212"/>
        <v>9</v>
      </c>
      <c r="AD3638">
        <f t="shared" si="2213"/>
        <v>3</v>
      </c>
      <c r="AE3638">
        <f t="shared" si="2214"/>
        <v>201909</v>
      </c>
      <c r="AF3638">
        <f t="shared" si="2215"/>
        <v>201903</v>
      </c>
      <c r="AG3638" s="9">
        <f t="shared" ca="1" si="2216"/>
        <v>1</v>
      </c>
      <c r="AH3638">
        <f t="shared" ca="1" si="2217"/>
        <v>4</v>
      </c>
      <c r="AI3638" s="9">
        <f t="shared" ca="1" si="2218"/>
        <v>12</v>
      </c>
      <c r="AJ3638" s="9">
        <f t="shared" ca="1" si="2219"/>
        <v>1</v>
      </c>
      <c r="AK3638" s="9">
        <f t="shared" si="2220"/>
        <v>5</v>
      </c>
      <c r="AL3638" s="9">
        <f t="shared" si="2221"/>
        <v>39</v>
      </c>
      <c r="AM3638" s="9">
        <f t="shared" si="2222"/>
        <v>17</v>
      </c>
      <c r="AN3638" s="2">
        <v>43734.72152777778</v>
      </c>
      <c r="AO3638">
        <v>2917</v>
      </c>
      <c r="AP3638" s="1">
        <v>8000</v>
      </c>
      <c r="AQ3638" t="s">
        <v>4</v>
      </c>
    </row>
    <row r="3639" spans="1:43" x14ac:dyDescent="0.3">
      <c r="A3639" t="str">
        <f t="shared" ca="1" si="2184"/>
        <v>FY2020 Q4 Sep</v>
      </c>
      <c r="B3639">
        <f t="shared" ca="1" si="2185"/>
        <v>2020</v>
      </c>
      <c r="C3639" s="8" t="str">
        <f t="shared" ca="1" si="2186"/>
        <v>Sep</v>
      </c>
      <c r="D3639" s="8" t="str">
        <f t="shared" ca="1" si="2187"/>
        <v>Q4</v>
      </c>
      <c r="E3639">
        <f t="shared" ca="1" si="2188"/>
        <v>12</v>
      </c>
      <c r="F3639">
        <f t="shared" ca="1" si="2189"/>
        <v>4</v>
      </c>
      <c r="G3639">
        <f t="shared" ca="1" si="2190"/>
        <v>202012</v>
      </c>
      <c r="H3639">
        <f t="shared" ca="1" si="2191"/>
        <v>202004</v>
      </c>
      <c r="I3639" t="str">
        <f t="shared" ca="1" si="2192"/>
        <v>FY2020 Q3 Sep</v>
      </c>
      <c r="J3639">
        <f t="shared" ca="1" si="2193"/>
        <v>2020</v>
      </c>
      <c r="K3639" s="8" t="str">
        <f t="shared" ca="1" si="2194"/>
        <v>Sep</v>
      </c>
      <c r="L3639" s="8" t="str">
        <f t="shared" ca="1" si="2195"/>
        <v>Q3</v>
      </c>
      <c r="M3639">
        <f t="shared" ca="1" si="2196"/>
        <v>9</v>
      </c>
      <c r="N3639">
        <f t="shared" ca="1" si="2197"/>
        <v>3</v>
      </c>
      <c r="O3639">
        <f t="shared" ca="1" si="2198"/>
        <v>202009</v>
      </c>
      <c r="P3639">
        <f t="shared" ca="1" si="2199"/>
        <v>202003</v>
      </c>
      <c r="Q3639" t="str">
        <f t="shared" si="2200"/>
        <v>FY2020 Q2 Jan</v>
      </c>
      <c r="R3639">
        <f t="shared" si="2201"/>
        <v>2020</v>
      </c>
      <c r="S3639" s="8" t="str">
        <f t="shared" si="2202"/>
        <v>Jan</v>
      </c>
      <c r="T3639" s="8" t="str">
        <f t="shared" si="2203"/>
        <v>Q2</v>
      </c>
      <c r="U3639">
        <f t="shared" si="2204"/>
        <v>4</v>
      </c>
      <c r="V3639">
        <f t="shared" si="2205"/>
        <v>2</v>
      </c>
      <c r="W3639">
        <f t="shared" si="2206"/>
        <v>202004</v>
      </c>
      <c r="X3639">
        <f t="shared" si="2207"/>
        <v>202002</v>
      </c>
      <c r="Y3639" t="str">
        <f t="shared" si="2208"/>
        <v>FY2020 Q1 Jan</v>
      </c>
      <c r="Z3639">
        <f t="shared" si="2209"/>
        <v>2020</v>
      </c>
      <c r="AA3639" s="8" t="str">
        <f t="shared" si="2210"/>
        <v>Jan</v>
      </c>
      <c r="AB3639" s="8" t="str">
        <f t="shared" si="2211"/>
        <v>Q1</v>
      </c>
      <c r="AC3639">
        <f t="shared" si="2212"/>
        <v>1</v>
      </c>
      <c r="AD3639">
        <f t="shared" si="2213"/>
        <v>1</v>
      </c>
      <c r="AE3639">
        <f t="shared" si="2214"/>
        <v>202001</v>
      </c>
      <c r="AF3639">
        <f t="shared" si="2215"/>
        <v>202001</v>
      </c>
      <c r="AG3639" s="9">
        <f t="shared" ca="1" si="2216"/>
        <v>0</v>
      </c>
      <c r="AH3639">
        <f t="shared" ca="1" si="2217"/>
        <v>3</v>
      </c>
      <c r="AI3639" s="9">
        <f t="shared" ca="1" si="2218"/>
        <v>8</v>
      </c>
      <c r="AJ3639" s="9">
        <f t="shared" ca="1" si="2219"/>
        <v>0</v>
      </c>
      <c r="AK3639" s="9">
        <f t="shared" si="2220"/>
        <v>6</v>
      </c>
      <c r="AL3639" s="9">
        <f t="shared" si="2221"/>
        <v>4</v>
      </c>
      <c r="AM3639" s="9">
        <f t="shared" si="2222"/>
        <v>13</v>
      </c>
      <c r="AN3639" s="2">
        <v>43854.573611111111</v>
      </c>
      <c r="AO3639">
        <v>2956</v>
      </c>
      <c r="AP3639" s="1">
        <v>8000</v>
      </c>
      <c r="AQ3639" t="s">
        <v>4</v>
      </c>
    </row>
    <row r="3640" spans="1:43" x14ac:dyDescent="0.3">
      <c r="A3640" t="str">
        <f t="shared" ca="1" si="2184"/>
        <v>FY2020 Q4 Sep</v>
      </c>
      <c r="B3640">
        <f t="shared" ca="1" si="2185"/>
        <v>2020</v>
      </c>
      <c r="C3640" s="8" t="str">
        <f t="shared" ca="1" si="2186"/>
        <v>Sep</v>
      </c>
      <c r="D3640" s="8" t="str">
        <f t="shared" ca="1" si="2187"/>
        <v>Q4</v>
      </c>
      <c r="E3640">
        <f t="shared" ca="1" si="2188"/>
        <v>12</v>
      </c>
      <c r="F3640">
        <f t="shared" ca="1" si="2189"/>
        <v>4</v>
      </c>
      <c r="G3640">
        <f t="shared" ca="1" si="2190"/>
        <v>202012</v>
      </c>
      <c r="H3640">
        <f t="shared" ca="1" si="2191"/>
        <v>202004</v>
      </c>
      <c r="I3640" t="str">
        <f t="shared" ca="1" si="2192"/>
        <v>FY2020 Q3 Sep</v>
      </c>
      <c r="J3640">
        <f t="shared" ca="1" si="2193"/>
        <v>2020</v>
      </c>
      <c r="K3640" s="8" t="str">
        <f t="shared" ca="1" si="2194"/>
        <v>Sep</v>
      </c>
      <c r="L3640" s="8" t="str">
        <f t="shared" ca="1" si="2195"/>
        <v>Q3</v>
      </c>
      <c r="M3640">
        <f t="shared" ca="1" si="2196"/>
        <v>9</v>
      </c>
      <c r="N3640">
        <f t="shared" ca="1" si="2197"/>
        <v>3</v>
      </c>
      <c r="O3640">
        <f t="shared" ca="1" si="2198"/>
        <v>202009</v>
      </c>
      <c r="P3640">
        <f t="shared" ca="1" si="2199"/>
        <v>202003</v>
      </c>
      <c r="Q3640" t="str">
        <f t="shared" si="2200"/>
        <v>FY2020 Q2 Mar</v>
      </c>
      <c r="R3640">
        <f t="shared" si="2201"/>
        <v>2020</v>
      </c>
      <c r="S3640" s="8" t="str">
        <f t="shared" si="2202"/>
        <v>Mar</v>
      </c>
      <c r="T3640" s="8" t="str">
        <f t="shared" si="2203"/>
        <v>Q2</v>
      </c>
      <c r="U3640">
        <f t="shared" si="2204"/>
        <v>6</v>
      </c>
      <c r="V3640">
        <f t="shared" si="2205"/>
        <v>2</v>
      </c>
      <c r="W3640">
        <f t="shared" si="2206"/>
        <v>202006</v>
      </c>
      <c r="X3640">
        <f t="shared" si="2207"/>
        <v>202002</v>
      </c>
      <c r="Y3640" t="str">
        <f t="shared" si="2208"/>
        <v>FY2020 Q1 Mar</v>
      </c>
      <c r="Z3640">
        <f t="shared" si="2209"/>
        <v>2020</v>
      </c>
      <c r="AA3640" s="8" t="str">
        <f t="shared" si="2210"/>
        <v>Mar</v>
      </c>
      <c r="AB3640" s="8" t="str">
        <f t="shared" si="2211"/>
        <v>Q1</v>
      </c>
      <c r="AC3640">
        <f t="shared" si="2212"/>
        <v>3</v>
      </c>
      <c r="AD3640">
        <f t="shared" si="2213"/>
        <v>1</v>
      </c>
      <c r="AE3640">
        <f t="shared" si="2214"/>
        <v>202003</v>
      </c>
      <c r="AF3640">
        <f t="shared" si="2215"/>
        <v>202001</v>
      </c>
      <c r="AG3640" s="9">
        <f t="shared" ca="1" si="2216"/>
        <v>0</v>
      </c>
      <c r="AH3640">
        <f t="shared" ca="1" si="2217"/>
        <v>2</v>
      </c>
      <c r="AI3640" s="9">
        <f t="shared" ca="1" si="2218"/>
        <v>6</v>
      </c>
      <c r="AJ3640" s="9">
        <f t="shared" ca="1" si="2219"/>
        <v>0</v>
      </c>
      <c r="AK3640" s="9">
        <f t="shared" si="2220"/>
        <v>4</v>
      </c>
      <c r="AL3640" s="9">
        <f t="shared" si="2221"/>
        <v>10</v>
      </c>
      <c r="AM3640" s="9">
        <f t="shared" si="2222"/>
        <v>8</v>
      </c>
      <c r="AN3640" s="2">
        <v>43894.362500000003</v>
      </c>
      <c r="AO3640">
        <v>2956</v>
      </c>
      <c r="AP3640" s="1">
        <v>8000</v>
      </c>
      <c r="AQ3640" t="s">
        <v>4</v>
      </c>
    </row>
    <row r="3641" spans="1:43" x14ac:dyDescent="0.3">
      <c r="A3641" t="str">
        <f t="shared" ca="1" si="2184"/>
        <v>FY2020 Q4 Sep</v>
      </c>
      <c r="B3641">
        <f t="shared" ca="1" si="2185"/>
        <v>2020</v>
      </c>
      <c r="C3641" s="8" t="str">
        <f t="shared" ca="1" si="2186"/>
        <v>Sep</v>
      </c>
      <c r="D3641" s="8" t="str">
        <f t="shared" ca="1" si="2187"/>
        <v>Q4</v>
      </c>
      <c r="E3641">
        <f t="shared" ca="1" si="2188"/>
        <v>12</v>
      </c>
      <c r="F3641">
        <f t="shared" ca="1" si="2189"/>
        <v>4</v>
      </c>
      <c r="G3641">
        <f t="shared" ca="1" si="2190"/>
        <v>202012</v>
      </c>
      <c r="H3641">
        <f t="shared" ca="1" si="2191"/>
        <v>202004</v>
      </c>
      <c r="I3641" t="str">
        <f t="shared" ca="1" si="2192"/>
        <v>FY2020 Q3 Sep</v>
      </c>
      <c r="J3641">
        <f t="shared" ca="1" si="2193"/>
        <v>2020</v>
      </c>
      <c r="K3641" s="8" t="str">
        <f t="shared" ca="1" si="2194"/>
        <v>Sep</v>
      </c>
      <c r="L3641" s="8" t="str">
        <f t="shared" ca="1" si="2195"/>
        <v>Q3</v>
      </c>
      <c r="M3641">
        <f t="shared" ca="1" si="2196"/>
        <v>9</v>
      </c>
      <c r="N3641">
        <f t="shared" ca="1" si="2197"/>
        <v>3</v>
      </c>
      <c r="O3641">
        <f t="shared" ca="1" si="2198"/>
        <v>202009</v>
      </c>
      <c r="P3641">
        <f t="shared" ca="1" si="2199"/>
        <v>202003</v>
      </c>
      <c r="Q3641" t="str">
        <f t="shared" si="2200"/>
        <v>FY2019 Q4 Sep</v>
      </c>
      <c r="R3641">
        <f t="shared" si="2201"/>
        <v>2019</v>
      </c>
      <c r="S3641" s="8" t="str">
        <f t="shared" si="2202"/>
        <v>Sep</v>
      </c>
      <c r="T3641" s="8" t="str">
        <f t="shared" si="2203"/>
        <v>Q4</v>
      </c>
      <c r="U3641">
        <f t="shared" si="2204"/>
        <v>12</v>
      </c>
      <c r="V3641">
        <f t="shared" si="2205"/>
        <v>4</v>
      </c>
      <c r="W3641">
        <f t="shared" si="2206"/>
        <v>201912</v>
      </c>
      <c r="X3641">
        <f t="shared" si="2207"/>
        <v>201904</v>
      </c>
      <c r="Y3641" t="str">
        <f t="shared" si="2208"/>
        <v>FY2019 Q3 Sep</v>
      </c>
      <c r="Z3641">
        <f t="shared" si="2209"/>
        <v>2019</v>
      </c>
      <c r="AA3641" s="8" t="str">
        <f t="shared" si="2210"/>
        <v>Sep</v>
      </c>
      <c r="AB3641" s="8" t="str">
        <f t="shared" si="2211"/>
        <v>Q3</v>
      </c>
      <c r="AC3641">
        <f t="shared" si="2212"/>
        <v>9</v>
      </c>
      <c r="AD3641">
        <f t="shared" si="2213"/>
        <v>3</v>
      </c>
      <c r="AE3641">
        <f t="shared" si="2214"/>
        <v>201909</v>
      </c>
      <c r="AF3641">
        <f t="shared" si="2215"/>
        <v>201903</v>
      </c>
      <c r="AG3641" s="9">
        <f t="shared" ca="1" si="2216"/>
        <v>1</v>
      </c>
      <c r="AH3641">
        <f t="shared" ca="1" si="2217"/>
        <v>4</v>
      </c>
      <c r="AI3641" s="9">
        <f t="shared" ca="1" si="2218"/>
        <v>12</v>
      </c>
      <c r="AJ3641" s="9">
        <f t="shared" ca="1" si="2219"/>
        <v>1</v>
      </c>
      <c r="AK3641" s="9">
        <f t="shared" si="2220"/>
        <v>6</v>
      </c>
      <c r="AL3641" s="9">
        <f t="shared" si="2221"/>
        <v>36</v>
      </c>
      <c r="AM3641" s="9">
        <f t="shared" si="2222"/>
        <v>13</v>
      </c>
      <c r="AN3641" s="2">
        <v>43714.55</v>
      </c>
      <c r="AO3641">
        <v>3033</v>
      </c>
      <c r="AP3641" s="1">
        <v>8000</v>
      </c>
      <c r="AQ3641" t="s">
        <v>4</v>
      </c>
    </row>
    <row r="3642" spans="1:43" x14ac:dyDescent="0.3">
      <c r="A3642" t="str">
        <f t="shared" ca="1" si="2184"/>
        <v>FY2020 Q4 Sep</v>
      </c>
      <c r="B3642">
        <f t="shared" ca="1" si="2185"/>
        <v>2020</v>
      </c>
      <c r="C3642" s="8" t="str">
        <f t="shared" ca="1" si="2186"/>
        <v>Sep</v>
      </c>
      <c r="D3642" s="8" t="str">
        <f t="shared" ca="1" si="2187"/>
        <v>Q4</v>
      </c>
      <c r="E3642">
        <f t="shared" ca="1" si="2188"/>
        <v>12</v>
      </c>
      <c r="F3642">
        <f t="shared" ca="1" si="2189"/>
        <v>4</v>
      </c>
      <c r="G3642">
        <f t="shared" ca="1" si="2190"/>
        <v>202012</v>
      </c>
      <c r="H3642">
        <f t="shared" ca="1" si="2191"/>
        <v>202004</v>
      </c>
      <c r="I3642" t="str">
        <f t="shared" ca="1" si="2192"/>
        <v>FY2020 Q3 Sep</v>
      </c>
      <c r="J3642">
        <f t="shared" ca="1" si="2193"/>
        <v>2020</v>
      </c>
      <c r="K3642" s="8" t="str">
        <f t="shared" ca="1" si="2194"/>
        <v>Sep</v>
      </c>
      <c r="L3642" s="8" t="str">
        <f t="shared" ca="1" si="2195"/>
        <v>Q3</v>
      </c>
      <c r="M3642">
        <f t="shared" ca="1" si="2196"/>
        <v>9</v>
      </c>
      <c r="N3642">
        <f t="shared" ca="1" si="2197"/>
        <v>3</v>
      </c>
      <c r="O3642">
        <f t="shared" ca="1" si="2198"/>
        <v>202009</v>
      </c>
      <c r="P3642">
        <f t="shared" ca="1" si="2199"/>
        <v>202003</v>
      </c>
      <c r="Q3642" t="str">
        <f t="shared" si="2200"/>
        <v>FY2020 Q2 Mar</v>
      </c>
      <c r="R3642">
        <f t="shared" si="2201"/>
        <v>2020</v>
      </c>
      <c r="S3642" s="8" t="str">
        <f t="shared" si="2202"/>
        <v>Mar</v>
      </c>
      <c r="T3642" s="8" t="str">
        <f t="shared" si="2203"/>
        <v>Q2</v>
      </c>
      <c r="U3642">
        <f t="shared" si="2204"/>
        <v>6</v>
      </c>
      <c r="V3642">
        <f t="shared" si="2205"/>
        <v>2</v>
      </c>
      <c r="W3642">
        <f t="shared" si="2206"/>
        <v>202006</v>
      </c>
      <c r="X3642">
        <f t="shared" si="2207"/>
        <v>202002</v>
      </c>
      <c r="Y3642" t="str">
        <f t="shared" si="2208"/>
        <v>FY2020 Q1 Mar</v>
      </c>
      <c r="Z3642">
        <f t="shared" si="2209"/>
        <v>2020</v>
      </c>
      <c r="AA3642" s="8" t="str">
        <f t="shared" si="2210"/>
        <v>Mar</v>
      </c>
      <c r="AB3642" s="8" t="str">
        <f t="shared" si="2211"/>
        <v>Q1</v>
      </c>
      <c r="AC3642">
        <f t="shared" si="2212"/>
        <v>3</v>
      </c>
      <c r="AD3642">
        <f t="shared" si="2213"/>
        <v>1</v>
      </c>
      <c r="AE3642">
        <f t="shared" si="2214"/>
        <v>202003</v>
      </c>
      <c r="AF3642">
        <f t="shared" si="2215"/>
        <v>202001</v>
      </c>
      <c r="AG3642" s="9">
        <f t="shared" ca="1" si="2216"/>
        <v>0</v>
      </c>
      <c r="AH3642">
        <f t="shared" ca="1" si="2217"/>
        <v>2</v>
      </c>
      <c r="AI3642" s="9">
        <f t="shared" ca="1" si="2218"/>
        <v>6</v>
      </c>
      <c r="AJ3642" s="9">
        <f t="shared" ca="1" si="2219"/>
        <v>0</v>
      </c>
      <c r="AK3642" s="9">
        <f t="shared" si="2220"/>
        <v>4</v>
      </c>
      <c r="AL3642" s="9">
        <f t="shared" si="2221"/>
        <v>10</v>
      </c>
      <c r="AM3642" s="9">
        <f t="shared" si="2222"/>
        <v>11</v>
      </c>
      <c r="AN3642" s="2">
        <v>43894.46875</v>
      </c>
      <c r="AO3642">
        <v>3091</v>
      </c>
      <c r="AP3642" s="1">
        <v>8000</v>
      </c>
      <c r="AQ3642" t="s">
        <v>4</v>
      </c>
    </row>
    <row r="3643" spans="1:43" x14ac:dyDescent="0.3">
      <c r="A3643" t="str">
        <f t="shared" ca="1" si="2184"/>
        <v>FY2020 Q4 Sep</v>
      </c>
      <c r="B3643">
        <f t="shared" ca="1" si="2185"/>
        <v>2020</v>
      </c>
      <c r="C3643" s="8" t="str">
        <f t="shared" ca="1" si="2186"/>
        <v>Sep</v>
      </c>
      <c r="D3643" s="8" t="str">
        <f t="shared" ca="1" si="2187"/>
        <v>Q4</v>
      </c>
      <c r="E3643">
        <f t="shared" ca="1" si="2188"/>
        <v>12</v>
      </c>
      <c r="F3643">
        <f t="shared" ca="1" si="2189"/>
        <v>4</v>
      </c>
      <c r="G3643">
        <f t="shared" ca="1" si="2190"/>
        <v>202012</v>
      </c>
      <c r="H3643">
        <f t="shared" ca="1" si="2191"/>
        <v>202004</v>
      </c>
      <c r="I3643" t="str">
        <f t="shared" ca="1" si="2192"/>
        <v>FY2020 Q3 Sep</v>
      </c>
      <c r="J3643">
        <f t="shared" ca="1" si="2193"/>
        <v>2020</v>
      </c>
      <c r="K3643" s="8" t="str">
        <f t="shared" ca="1" si="2194"/>
        <v>Sep</v>
      </c>
      <c r="L3643" s="8" t="str">
        <f t="shared" ca="1" si="2195"/>
        <v>Q3</v>
      </c>
      <c r="M3643">
        <f t="shared" ca="1" si="2196"/>
        <v>9</v>
      </c>
      <c r="N3643">
        <f t="shared" ca="1" si="2197"/>
        <v>3</v>
      </c>
      <c r="O3643">
        <f t="shared" ca="1" si="2198"/>
        <v>202009</v>
      </c>
      <c r="P3643">
        <f t="shared" ca="1" si="2199"/>
        <v>202003</v>
      </c>
      <c r="Q3643" t="str">
        <f t="shared" si="2200"/>
        <v>FY2019 Q4 Sep</v>
      </c>
      <c r="R3643">
        <f t="shared" si="2201"/>
        <v>2019</v>
      </c>
      <c r="S3643" s="8" t="str">
        <f t="shared" si="2202"/>
        <v>Sep</v>
      </c>
      <c r="T3643" s="8" t="str">
        <f t="shared" si="2203"/>
        <v>Q4</v>
      </c>
      <c r="U3643">
        <f t="shared" si="2204"/>
        <v>12</v>
      </c>
      <c r="V3643">
        <f t="shared" si="2205"/>
        <v>4</v>
      </c>
      <c r="W3643">
        <f t="shared" si="2206"/>
        <v>201912</v>
      </c>
      <c r="X3643">
        <f t="shared" si="2207"/>
        <v>201904</v>
      </c>
      <c r="Y3643" t="str">
        <f t="shared" si="2208"/>
        <v>FY2019 Q3 Sep</v>
      </c>
      <c r="Z3643">
        <f t="shared" si="2209"/>
        <v>2019</v>
      </c>
      <c r="AA3643" s="8" t="str">
        <f t="shared" si="2210"/>
        <v>Sep</v>
      </c>
      <c r="AB3643" s="8" t="str">
        <f t="shared" si="2211"/>
        <v>Q3</v>
      </c>
      <c r="AC3643">
        <f t="shared" si="2212"/>
        <v>9</v>
      </c>
      <c r="AD3643">
        <f t="shared" si="2213"/>
        <v>3</v>
      </c>
      <c r="AE3643">
        <f t="shared" si="2214"/>
        <v>201909</v>
      </c>
      <c r="AF3643">
        <f t="shared" si="2215"/>
        <v>201903</v>
      </c>
      <c r="AG3643" s="9">
        <f t="shared" ca="1" si="2216"/>
        <v>1</v>
      </c>
      <c r="AH3643">
        <f t="shared" ca="1" si="2217"/>
        <v>4</v>
      </c>
      <c r="AI3643" s="9">
        <f t="shared" ca="1" si="2218"/>
        <v>12</v>
      </c>
      <c r="AJ3643" s="9">
        <f t="shared" ca="1" si="2219"/>
        <v>1</v>
      </c>
      <c r="AK3643" s="9">
        <f t="shared" si="2220"/>
        <v>5</v>
      </c>
      <c r="AL3643" s="9">
        <f t="shared" si="2221"/>
        <v>36</v>
      </c>
      <c r="AM3643" s="9">
        <f t="shared" si="2222"/>
        <v>9</v>
      </c>
      <c r="AN3643" s="2">
        <v>43713.404861111114</v>
      </c>
      <c r="AO3643">
        <v>3138</v>
      </c>
      <c r="AP3643" s="1">
        <v>8000</v>
      </c>
      <c r="AQ3643" t="s">
        <v>4</v>
      </c>
    </row>
    <row r="3644" spans="1:43" x14ac:dyDescent="0.3">
      <c r="A3644" t="str">
        <f t="shared" ca="1" si="2184"/>
        <v>FY2020 Q4 Sep</v>
      </c>
      <c r="B3644">
        <f t="shared" ca="1" si="2185"/>
        <v>2020</v>
      </c>
      <c r="C3644" s="8" t="str">
        <f t="shared" ca="1" si="2186"/>
        <v>Sep</v>
      </c>
      <c r="D3644" s="8" t="str">
        <f t="shared" ca="1" si="2187"/>
        <v>Q4</v>
      </c>
      <c r="E3644">
        <f t="shared" ca="1" si="2188"/>
        <v>12</v>
      </c>
      <c r="F3644">
        <f t="shared" ca="1" si="2189"/>
        <v>4</v>
      </c>
      <c r="G3644">
        <f t="shared" ca="1" si="2190"/>
        <v>202012</v>
      </c>
      <c r="H3644">
        <f t="shared" ca="1" si="2191"/>
        <v>202004</v>
      </c>
      <c r="I3644" t="str">
        <f t="shared" ca="1" si="2192"/>
        <v>FY2020 Q3 Sep</v>
      </c>
      <c r="J3644">
        <f t="shared" ca="1" si="2193"/>
        <v>2020</v>
      </c>
      <c r="K3644" s="8" t="str">
        <f t="shared" ca="1" si="2194"/>
        <v>Sep</v>
      </c>
      <c r="L3644" s="8" t="str">
        <f t="shared" ca="1" si="2195"/>
        <v>Q3</v>
      </c>
      <c r="M3644">
        <f t="shared" ca="1" si="2196"/>
        <v>9</v>
      </c>
      <c r="N3644">
        <f t="shared" ca="1" si="2197"/>
        <v>3</v>
      </c>
      <c r="O3644">
        <f t="shared" ca="1" si="2198"/>
        <v>202009</v>
      </c>
      <c r="P3644">
        <f t="shared" ca="1" si="2199"/>
        <v>202003</v>
      </c>
      <c r="Q3644" t="str">
        <f t="shared" si="2200"/>
        <v>FY2020 Q2 Mar</v>
      </c>
      <c r="R3644">
        <f t="shared" si="2201"/>
        <v>2020</v>
      </c>
      <c r="S3644" s="8" t="str">
        <f t="shared" si="2202"/>
        <v>Mar</v>
      </c>
      <c r="T3644" s="8" t="str">
        <f t="shared" si="2203"/>
        <v>Q2</v>
      </c>
      <c r="U3644">
        <f t="shared" si="2204"/>
        <v>6</v>
      </c>
      <c r="V3644">
        <f t="shared" si="2205"/>
        <v>2</v>
      </c>
      <c r="W3644">
        <f t="shared" si="2206"/>
        <v>202006</v>
      </c>
      <c r="X3644">
        <f t="shared" si="2207"/>
        <v>202002</v>
      </c>
      <c r="Y3644" t="str">
        <f t="shared" si="2208"/>
        <v>FY2020 Q1 Mar</v>
      </c>
      <c r="Z3644">
        <f t="shared" si="2209"/>
        <v>2020</v>
      </c>
      <c r="AA3644" s="8" t="str">
        <f t="shared" si="2210"/>
        <v>Mar</v>
      </c>
      <c r="AB3644" s="8" t="str">
        <f t="shared" si="2211"/>
        <v>Q1</v>
      </c>
      <c r="AC3644">
        <f t="shared" si="2212"/>
        <v>3</v>
      </c>
      <c r="AD3644">
        <f t="shared" si="2213"/>
        <v>1</v>
      </c>
      <c r="AE3644">
        <f t="shared" si="2214"/>
        <v>202003</v>
      </c>
      <c r="AF3644">
        <f t="shared" si="2215"/>
        <v>202001</v>
      </c>
      <c r="AG3644" s="9">
        <f t="shared" ca="1" si="2216"/>
        <v>0</v>
      </c>
      <c r="AH3644">
        <f t="shared" ca="1" si="2217"/>
        <v>2</v>
      </c>
      <c r="AI3644" s="9">
        <f t="shared" ca="1" si="2218"/>
        <v>6</v>
      </c>
      <c r="AJ3644" s="9">
        <f t="shared" ca="1" si="2219"/>
        <v>0</v>
      </c>
      <c r="AK3644" s="9">
        <f t="shared" si="2220"/>
        <v>6</v>
      </c>
      <c r="AL3644" s="9">
        <f t="shared" si="2221"/>
        <v>11</v>
      </c>
      <c r="AM3644" s="9">
        <f t="shared" si="2222"/>
        <v>10</v>
      </c>
      <c r="AN3644" s="2">
        <v>43903.433333333334</v>
      </c>
      <c r="AO3644">
        <v>3535</v>
      </c>
      <c r="AP3644" s="1">
        <v>8000</v>
      </c>
      <c r="AQ3644" t="s">
        <v>4</v>
      </c>
    </row>
    <row r="3645" spans="1:43" x14ac:dyDescent="0.3">
      <c r="A3645" t="str">
        <f t="shared" ca="1" si="2184"/>
        <v>FY2020 Q4 Sep</v>
      </c>
      <c r="B3645">
        <f t="shared" ca="1" si="2185"/>
        <v>2020</v>
      </c>
      <c r="C3645" s="8" t="str">
        <f t="shared" ca="1" si="2186"/>
        <v>Sep</v>
      </c>
      <c r="D3645" s="8" t="str">
        <f t="shared" ca="1" si="2187"/>
        <v>Q4</v>
      </c>
      <c r="E3645">
        <f t="shared" ca="1" si="2188"/>
        <v>12</v>
      </c>
      <c r="F3645">
        <f t="shared" ca="1" si="2189"/>
        <v>4</v>
      </c>
      <c r="G3645">
        <f t="shared" ca="1" si="2190"/>
        <v>202012</v>
      </c>
      <c r="H3645">
        <f t="shared" ca="1" si="2191"/>
        <v>202004</v>
      </c>
      <c r="I3645" t="str">
        <f t="shared" ca="1" si="2192"/>
        <v>FY2020 Q3 Sep</v>
      </c>
      <c r="J3645">
        <f t="shared" ca="1" si="2193"/>
        <v>2020</v>
      </c>
      <c r="K3645" s="8" t="str">
        <f t="shared" ca="1" si="2194"/>
        <v>Sep</v>
      </c>
      <c r="L3645" s="8" t="str">
        <f t="shared" ca="1" si="2195"/>
        <v>Q3</v>
      </c>
      <c r="M3645">
        <f t="shared" ca="1" si="2196"/>
        <v>9</v>
      </c>
      <c r="N3645">
        <f t="shared" ca="1" si="2197"/>
        <v>3</v>
      </c>
      <c r="O3645">
        <f t="shared" ca="1" si="2198"/>
        <v>202009</v>
      </c>
      <c r="P3645">
        <f t="shared" ca="1" si="2199"/>
        <v>202003</v>
      </c>
      <c r="Q3645" t="str">
        <f t="shared" si="2200"/>
        <v>FY2020 Q1 Dec</v>
      </c>
      <c r="R3645">
        <f t="shared" si="2201"/>
        <v>2020</v>
      </c>
      <c r="S3645" s="8" t="str">
        <f t="shared" si="2202"/>
        <v>Dec</v>
      </c>
      <c r="T3645" s="8" t="str">
        <f t="shared" si="2203"/>
        <v>Q1</v>
      </c>
      <c r="U3645">
        <f t="shared" si="2204"/>
        <v>3</v>
      </c>
      <c r="V3645">
        <f t="shared" si="2205"/>
        <v>1</v>
      </c>
      <c r="W3645">
        <f t="shared" si="2206"/>
        <v>202003</v>
      </c>
      <c r="X3645">
        <f t="shared" si="2207"/>
        <v>202001</v>
      </c>
      <c r="Y3645" t="str">
        <f t="shared" si="2208"/>
        <v>FY2019 Q4 Dec</v>
      </c>
      <c r="Z3645">
        <f t="shared" si="2209"/>
        <v>2019</v>
      </c>
      <c r="AA3645" s="8" t="str">
        <f t="shared" si="2210"/>
        <v>Dec</v>
      </c>
      <c r="AB3645" s="8" t="str">
        <f t="shared" si="2211"/>
        <v>Q4</v>
      </c>
      <c r="AC3645">
        <f t="shared" si="2212"/>
        <v>12</v>
      </c>
      <c r="AD3645">
        <f t="shared" si="2213"/>
        <v>4</v>
      </c>
      <c r="AE3645">
        <f t="shared" si="2214"/>
        <v>201912</v>
      </c>
      <c r="AF3645">
        <f t="shared" si="2215"/>
        <v>201904</v>
      </c>
      <c r="AG3645" s="9">
        <f t="shared" ca="1" si="2216"/>
        <v>0</v>
      </c>
      <c r="AH3645">
        <f t="shared" ca="1" si="2217"/>
        <v>3</v>
      </c>
      <c r="AI3645" s="9">
        <f t="shared" ca="1" si="2218"/>
        <v>9</v>
      </c>
      <c r="AJ3645" s="9">
        <f t="shared" ca="1" si="2219"/>
        <v>1</v>
      </c>
      <c r="AK3645" s="9">
        <f t="shared" si="2220"/>
        <v>2</v>
      </c>
      <c r="AL3645" s="9">
        <f t="shared" si="2221"/>
        <v>50</v>
      </c>
      <c r="AM3645" s="9">
        <f t="shared" si="2222"/>
        <v>9</v>
      </c>
      <c r="AN3645" s="2">
        <v>43808.383333333331</v>
      </c>
      <c r="AO3645">
        <v>3642</v>
      </c>
      <c r="AP3645" s="1">
        <v>8000</v>
      </c>
      <c r="AQ3645" t="s">
        <v>4</v>
      </c>
    </row>
    <row r="3646" spans="1:43" x14ac:dyDescent="0.3">
      <c r="A3646" t="str">
        <f t="shared" ca="1" si="2184"/>
        <v>FY2020 Q4 Sep</v>
      </c>
      <c r="B3646">
        <f t="shared" ca="1" si="2185"/>
        <v>2020</v>
      </c>
      <c r="C3646" s="8" t="str">
        <f t="shared" ca="1" si="2186"/>
        <v>Sep</v>
      </c>
      <c r="D3646" s="8" t="str">
        <f t="shared" ca="1" si="2187"/>
        <v>Q4</v>
      </c>
      <c r="E3646">
        <f t="shared" ca="1" si="2188"/>
        <v>12</v>
      </c>
      <c r="F3646">
        <f t="shared" ca="1" si="2189"/>
        <v>4</v>
      </c>
      <c r="G3646">
        <f t="shared" ca="1" si="2190"/>
        <v>202012</v>
      </c>
      <c r="H3646">
        <f t="shared" ca="1" si="2191"/>
        <v>202004</v>
      </c>
      <c r="I3646" t="str">
        <f t="shared" ca="1" si="2192"/>
        <v>FY2020 Q3 Sep</v>
      </c>
      <c r="J3646">
        <f t="shared" ca="1" si="2193"/>
        <v>2020</v>
      </c>
      <c r="K3646" s="8" t="str">
        <f t="shared" ca="1" si="2194"/>
        <v>Sep</v>
      </c>
      <c r="L3646" s="8" t="str">
        <f t="shared" ca="1" si="2195"/>
        <v>Q3</v>
      </c>
      <c r="M3646">
        <f t="shared" ca="1" si="2196"/>
        <v>9</v>
      </c>
      <c r="N3646">
        <f t="shared" ca="1" si="2197"/>
        <v>3</v>
      </c>
      <c r="O3646">
        <f t="shared" ca="1" si="2198"/>
        <v>202009</v>
      </c>
      <c r="P3646">
        <f t="shared" ca="1" si="2199"/>
        <v>202003</v>
      </c>
      <c r="Q3646" t="str">
        <f t="shared" si="2200"/>
        <v>FY2019 Q4 Sep</v>
      </c>
      <c r="R3646">
        <f t="shared" si="2201"/>
        <v>2019</v>
      </c>
      <c r="S3646" s="8" t="str">
        <f t="shared" si="2202"/>
        <v>Sep</v>
      </c>
      <c r="T3646" s="8" t="str">
        <f t="shared" si="2203"/>
        <v>Q4</v>
      </c>
      <c r="U3646">
        <f t="shared" si="2204"/>
        <v>12</v>
      </c>
      <c r="V3646">
        <f t="shared" si="2205"/>
        <v>4</v>
      </c>
      <c r="W3646">
        <f t="shared" si="2206"/>
        <v>201912</v>
      </c>
      <c r="X3646">
        <f t="shared" si="2207"/>
        <v>201904</v>
      </c>
      <c r="Y3646" t="str">
        <f t="shared" si="2208"/>
        <v>FY2019 Q3 Sep</v>
      </c>
      <c r="Z3646">
        <f t="shared" si="2209"/>
        <v>2019</v>
      </c>
      <c r="AA3646" s="8" t="str">
        <f t="shared" si="2210"/>
        <v>Sep</v>
      </c>
      <c r="AB3646" s="8" t="str">
        <f t="shared" si="2211"/>
        <v>Q3</v>
      </c>
      <c r="AC3646">
        <f t="shared" si="2212"/>
        <v>9</v>
      </c>
      <c r="AD3646">
        <f t="shared" si="2213"/>
        <v>3</v>
      </c>
      <c r="AE3646">
        <f t="shared" si="2214"/>
        <v>201909</v>
      </c>
      <c r="AF3646">
        <f t="shared" si="2215"/>
        <v>201903</v>
      </c>
      <c r="AG3646" s="9">
        <f t="shared" ca="1" si="2216"/>
        <v>1</v>
      </c>
      <c r="AH3646">
        <f t="shared" ca="1" si="2217"/>
        <v>4</v>
      </c>
      <c r="AI3646" s="9">
        <f t="shared" ca="1" si="2218"/>
        <v>12</v>
      </c>
      <c r="AJ3646" s="9">
        <f t="shared" ca="1" si="2219"/>
        <v>1</v>
      </c>
      <c r="AK3646" s="9">
        <f t="shared" si="2220"/>
        <v>4</v>
      </c>
      <c r="AL3646" s="9">
        <f t="shared" si="2221"/>
        <v>36</v>
      </c>
      <c r="AM3646" s="9">
        <f t="shared" si="2222"/>
        <v>16</v>
      </c>
      <c r="AN3646" s="2">
        <v>43712.701388888891</v>
      </c>
      <c r="AO3646">
        <v>3714</v>
      </c>
      <c r="AP3646" s="1">
        <v>8000</v>
      </c>
      <c r="AQ3646" t="s">
        <v>4</v>
      </c>
    </row>
    <row r="3647" spans="1:43" x14ac:dyDescent="0.3">
      <c r="A3647" t="str">
        <f t="shared" ca="1" si="2184"/>
        <v>FY2020 Q4 Sep</v>
      </c>
      <c r="B3647">
        <f t="shared" ca="1" si="2185"/>
        <v>2020</v>
      </c>
      <c r="C3647" s="8" t="str">
        <f t="shared" ca="1" si="2186"/>
        <v>Sep</v>
      </c>
      <c r="D3647" s="8" t="str">
        <f t="shared" ca="1" si="2187"/>
        <v>Q4</v>
      </c>
      <c r="E3647">
        <f t="shared" ca="1" si="2188"/>
        <v>12</v>
      </c>
      <c r="F3647">
        <f t="shared" ca="1" si="2189"/>
        <v>4</v>
      </c>
      <c r="G3647">
        <f t="shared" ca="1" si="2190"/>
        <v>202012</v>
      </c>
      <c r="H3647">
        <f t="shared" ca="1" si="2191"/>
        <v>202004</v>
      </c>
      <c r="I3647" t="str">
        <f t="shared" ca="1" si="2192"/>
        <v>FY2020 Q3 Sep</v>
      </c>
      <c r="J3647">
        <f t="shared" ca="1" si="2193"/>
        <v>2020</v>
      </c>
      <c r="K3647" s="8" t="str">
        <f t="shared" ca="1" si="2194"/>
        <v>Sep</v>
      </c>
      <c r="L3647" s="8" t="str">
        <f t="shared" ca="1" si="2195"/>
        <v>Q3</v>
      </c>
      <c r="M3647">
        <f t="shared" ca="1" si="2196"/>
        <v>9</v>
      </c>
      <c r="N3647">
        <f t="shared" ca="1" si="2197"/>
        <v>3</v>
      </c>
      <c r="O3647">
        <f t="shared" ca="1" si="2198"/>
        <v>202009</v>
      </c>
      <c r="P3647">
        <f t="shared" ca="1" si="2199"/>
        <v>202003</v>
      </c>
      <c r="Q3647" t="str">
        <f t="shared" si="2200"/>
        <v>FY2019 Q4 Sep</v>
      </c>
      <c r="R3647">
        <f t="shared" si="2201"/>
        <v>2019</v>
      </c>
      <c r="S3647" s="8" t="str">
        <f t="shared" si="2202"/>
        <v>Sep</v>
      </c>
      <c r="T3647" s="8" t="str">
        <f t="shared" si="2203"/>
        <v>Q4</v>
      </c>
      <c r="U3647">
        <f t="shared" si="2204"/>
        <v>12</v>
      </c>
      <c r="V3647">
        <f t="shared" si="2205"/>
        <v>4</v>
      </c>
      <c r="W3647">
        <f t="shared" si="2206"/>
        <v>201912</v>
      </c>
      <c r="X3647">
        <f t="shared" si="2207"/>
        <v>201904</v>
      </c>
      <c r="Y3647" t="str">
        <f t="shared" si="2208"/>
        <v>FY2019 Q3 Sep</v>
      </c>
      <c r="Z3647">
        <f t="shared" si="2209"/>
        <v>2019</v>
      </c>
      <c r="AA3647" s="8" t="str">
        <f t="shared" si="2210"/>
        <v>Sep</v>
      </c>
      <c r="AB3647" s="8" t="str">
        <f t="shared" si="2211"/>
        <v>Q3</v>
      </c>
      <c r="AC3647">
        <f t="shared" si="2212"/>
        <v>9</v>
      </c>
      <c r="AD3647">
        <f t="shared" si="2213"/>
        <v>3</v>
      </c>
      <c r="AE3647">
        <f t="shared" si="2214"/>
        <v>201909</v>
      </c>
      <c r="AF3647">
        <f t="shared" si="2215"/>
        <v>201903</v>
      </c>
      <c r="AG3647" s="9">
        <f t="shared" ca="1" si="2216"/>
        <v>1</v>
      </c>
      <c r="AH3647">
        <f t="shared" ca="1" si="2217"/>
        <v>4</v>
      </c>
      <c r="AI3647" s="9">
        <f t="shared" ca="1" si="2218"/>
        <v>12</v>
      </c>
      <c r="AJ3647" s="9">
        <f t="shared" ca="1" si="2219"/>
        <v>1</v>
      </c>
      <c r="AK3647" s="9">
        <f t="shared" si="2220"/>
        <v>6</v>
      </c>
      <c r="AL3647" s="9">
        <f t="shared" si="2221"/>
        <v>36</v>
      </c>
      <c r="AM3647" s="9">
        <f t="shared" si="2222"/>
        <v>14</v>
      </c>
      <c r="AN3647" s="2">
        <v>43714.623611111114</v>
      </c>
      <c r="AO3647">
        <v>3714</v>
      </c>
      <c r="AP3647" s="1">
        <v>8000</v>
      </c>
      <c r="AQ3647" t="s">
        <v>4</v>
      </c>
    </row>
    <row r="3648" spans="1:43" x14ac:dyDescent="0.3">
      <c r="A3648" t="str">
        <f t="shared" ca="1" si="2184"/>
        <v>FY2020 Q4 Sep</v>
      </c>
      <c r="B3648">
        <f t="shared" ca="1" si="2185"/>
        <v>2020</v>
      </c>
      <c r="C3648" s="8" t="str">
        <f t="shared" ca="1" si="2186"/>
        <v>Sep</v>
      </c>
      <c r="D3648" s="8" t="str">
        <f t="shared" ca="1" si="2187"/>
        <v>Q4</v>
      </c>
      <c r="E3648">
        <f t="shared" ca="1" si="2188"/>
        <v>12</v>
      </c>
      <c r="F3648">
        <f t="shared" ca="1" si="2189"/>
        <v>4</v>
      </c>
      <c r="G3648">
        <f t="shared" ca="1" si="2190"/>
        <v>202012</v>
      </c>
      <c r="H3648">
        <f t="shared" ca="1" si="2191"/>
        <v>202004</v>
      </c>
      <c r="I3648" t="str">
        <f t="shared" ca="1" si="2192"/>
        <v>FY2020 Q3 Sep</v>
      </c>
      <c r="J3648">
        <f t="shared" ca="1" si="2193"/>
        <v>2020</v>
      </c>
      <c r="K3648" s="8" t="str">
        <f t="shared" ca="1" si="2194"/>
        <v>Sep</v>
      </c>
      <c r="L3648" s="8" t="str">
        <f t="shared" ca="1" si="2195"/>
        <v>Q3</v>
      </c>
      <c r="M3648">
        <f t="shared" ca="1" si="2196"/>
        <v>9</v>
      </c>
      <c r="N3648">
        <f t="shared" ca="1" si="2197"/>
        <v>3</v>
      </c>
      <c r="O3648">
        <f t="shared" ca="1" si="2198"/>
        <v>202009</v>
      </c>
      <c r="P3648">
        <f t="shared" ca="1" si="2199"/>
        <v>202003</v>
      </c>
      <c r="Q3648" t="str">
        <f t="shared" si="2200"/>
        <v>FY2020 Q2 Mar</v>
      </c>
      <c r="R3648">
        <f t="shared" si="2201"/>
        <v>2020</v>
      </c>
      <c r="S3648" s="8" t="str">
        <f t="shared" si="2202"/>
        <v>Mar</v>
      </c>
      <c r="T3648" s="8" t="str">
        <f t="shared" si="2203"/>
        <v>Q2</v>
      </c>
      <c r="U3648">
        <f t="shared" si="2204"/>
        <v>6</v>
      </c>
      <c r="V3648">
        <f t="shared" si="2205"/>
        <v>2</v>
      </c>
      <c r="W3648">
        <f t="shared" si="2206"/>
        <v>202006</v>
      </c>
      <c r="X3648">
        <f t="shared" si="2207"/>
        <v>202002</v>
      </c>
      <c r="Y3648" t="str">
        <f t="shared" si="2208"/>
        <v>FY2020 Q1 Mar</v>
      </c>
      <c r="Z3648">
        <f t="shared" si="2209"/>
        <v>2020</v>
      </c>
      <c r="AA3648" s="8" t="str">
        <f t="shared" si="2210"/>
        <v>Mar</v>
      </c>
      <c r="AB3648" s="8" t="str">
        <f t="shared" si="2211"/>
        <v>Q1</v>
      </c>
      <c r="AC3648">
        <f t="shared" si="2212"/>
        <v>3</v>
      </c>
      <c r="AD3648">
        <f t="shared" si="2213"/>
        <v>1</v>
      </c>
      <c r="AE3648">
        <f t="shared" si="2214"/>
        <v>202003</v>
      </c>
      <c r="AF3648">
        <f t="shared" si="2215"/>
        <v>202001</v>
      </c>
      <c r="AG3648" s="9">
        <f t="shared" ca="1" si="2216"/>
        <v>0</v>
      </c>
      <c r="AH3648">
        <f t="shared" ca="1" si="2217"/>
        <v>2</v>
      </c>
      <c r="AI3648" s="9">
        <f t="shared" ca="1" si="2218"/>
        <v>6</v>
      </c>
      <c r="AJ3648" s="9">
        <f t="shared" ca="1" si="2219"/>
        <v>0</v>
      </c>
      <c r="AK3648" s="9">
        <f t="shared" si="2220"/>
        <v>3</v>
      </c>
      <c r="AL3648" s="9">
        <f t="shared" si="2221"/>
        <v>10</v>
      </c>
      <c r="AM3648" s="9">
        <f t="shared" si="2222"/>
        <v>16</v>
      </c>
      <c r="AN3648" s="2">
        <v>43893.686805555553</v>
      </c>
      <c r="AO3648">
        <v>3736</v>
      </c>
      <c r="AP3648" s="1">
        <v>8000</v>
      </c>
      <c r="AQ3648" t="s">
        <v>4</v>
      </c>
    </row>
    <row r="3649" spans="1:43" x14ac:dyDescent="0.3">
      <c r="A3649" t="str">
        <f t="shared" ca="1" si="2184"/>
        <v>FY2020 Q4 Sep</v>
      </c>
      <c r="B3649">
        <f t="shared" ca="1" si="2185"/>
        <v>2020</v>
      </c>
      <c r="C3649" s="8" t="str">
        <f t="shared" ca="1" si="2186"/>
        <v>Sep</v>
      </c>
      <c r="D3649" s="8" t="str">
        <f t="shared" ca="1" si="2187"/>
        <v>Q4</v>
      </c>
      <c r="E3649">
        <f t="shared" ca="1" si="2188"/>
        <v>12</v>
      </c>
      <c r="F3649">
        <f t="shared" ca="1" si="2189"/>
        <v>4</v>
      </c>
      <c r="G3649">
        <f t="shared" ca="1" si="2190"/>
        <v>202012</v>
      </c>
      <c r="H3649">
        <f t="shared" ca="1" si="2191"/>
        <v>202004</v>
      </c>
      <c r="I3649" t="str">
        <f t="shared" ca="1" si="2192"/>
        <v>FY2020 Q3 Sep</v>
      </c>
      <c r="J3649">
        <f t="shared" ca="1" si="2193"/>
        <v>2020</v>
      </c>
      <c r="K3649" s="8" t="str">
        <f t="shared" ca="1" si="2194"/>
        <v>Sep</v>
      </c>
      <c r="L3649" s="8" t="str">
        <f t="shared" ca="1" si="2195"/>
        <v>Q3</v>
      </c>
      <c r="M3649">
        <f t="shared" ca="1" si="2196"/>
        <v>9</v>
      </c>
      <c r="N3649">
        <f t="shared" ca="1" si="2197"/>
        <v>3</v>
      </c>
      <c r="O3649">
        <f t="shared" ca="1" si="2198"/>
        <v>202009</v>
      </c>
      <c r="P3649">
        <f t="shared" ca="1" si="2199"/>
        <v>202003</v>
      </c>
      <c r="Q3649" t="str">
        <f t="shared" si="2200"/>
        <v>FY2020 Q2 Mar</v>
      </c>
      <c r="R3649">
        <f t="shared" si="2201"/>
        <v>2020</v>
      </c>
      <c r="S3649" s="8" t="str">
        <f t="shared" si="2202"/>
        <v>Mar</v>
      </c>
      <c r="T3649" s="8" t="str">
        <f t="shared" si="2203"/>
        <v>Q2</v>
      </c>
      <c r="U3649">
        <f t="shared" si="2204"/>
        <v>6</v>
      </c>
      <c r="V3649">
        <f t="shared" si="2205"/>
        <v>2</v>
      </c>
      <c r="W3649">
        <f t="shared" si="2206"/>
        <v>202006</v>
      </c>
      <c r="X3649">
        <f t="shared" si="2207"/>
        <v>202002</v>
      </c>
      <c r="Y3649" t="str">
        <f t="shared" si="2208"/>
        <v>FY2020 Q1 Mar</v>
      </c>
      <c r="Z3649">
        <f t="shared" si="2209"/>
        <v>2020</v>
      </c>
      <c r="AA3649" s="8" t="str">
        <f t="shared" si="2210"/>
        <v>Mar</v>
      </c>
      <c r="AB3649" s="8" t="str">
        <f t="shared" si="2211"/>
        <v>Q1</v>
      </c>
      <c r="AC3649">
        <f t="shared" si="2212"/>
        <v>3</v>
      </c>
      <c r="AD3649">
        <f t="shared" si="2213"/>
        <v>1</v>
      </c>
      <c r="AE3649">
        <f t="shared" si="2214"/>
        <v>202003</v>
      </c>
      <c r="AF3649">
        <f t="shared" si="2215"/>
        <v>202001</v>
      </c>
      <c r="AG3649" s="9">
        <f t="shared" ca="1" si="2216"/>
        <v>0</v>
      </c>
      <c r="AH3649">
        <f t="shared" ca="1" si="2217"/>
        <v>2</v>
      </c>
      <c r="AI3649" s="9">
        <f t="shared" ca="1" si="2218"/>
        <v>6</v>
      </c>
      <c r="AJ3649" s="9">
        <f t="shared" ca="1" si="2219"/>
        <v>0</v>
      </c>
      <c r="AK3649" s="9">
        <f t="shared" si="2220"/>
        <v>3</v>
      </c>
      <c r="AL3649" s="9">
        <f t="shared" si="2221"/>
        <v>10</v>
      </c>
      <c r="AM3649" s="9">
        <f t="shared" si="2222"/>
        <v>11</v>
      </c>
      <c r="AN3649" s="2">
        <v>43893.461805555555</v>
      </c>
      <c r="AO3649">
        <v>3804</v>
      </c>
      <c r="AP3649" s="1">
        <v>8000</v>
      </c>
      <c r="AQ3649" t="s">
        <v>4</v>
      </c>
    </row>
    <row r="3650" spans="1:43" x14ac:dyDescent="0.3">
      <c r="A3650" t="str">
        <f t="shared" ref="A3650:A3713" ca="1" si="2223">_xlfn.CONCAT("FY",YEAR(EDATE(TODAY(),3))," ","Q",ROUNDUP(MONTH(EDATE(TODAY(),3))/3,0)," ",(TEXT(TODAY(),"MMM")))</f>
        <v>FY2020 Q4 Sep</v>
      </c>
      <c r="B3650">
        <f t="shared" ref="B3650:B3713" ca="1" si="2224">YEAR(EDATE(TODAY(),3))</f>
        <v>2020</v>
      </c>
      <c r="C3650" s="8" t="str">
        <f t="shared" ref="C3650:C3713" ca="1" si="2225">TEXT(TODAY(),"MMM")</f>
        <v>Sep</v>
      </c>
      <c r="D3650" s="8" t="str">
        <f t="shared" ref="D3650:D3713" ca="1" si="2226">_xlfn.CONCAT("Q",ROUNDUP(MONTH(EDATE(TODAY(),3))/3,0))</f>
        <v>Q4</v>
      </c>
      <c r="E3650">
        <f t="shared" ref="E3650:E3713" ca="1" si="2227">MONTH(EDATE(TODAY(),3))</f>
        <v>12</v>
      </c>
      <c r="F3650">
        <f t="shared" ref="F3650:F3713" ca="1" si="2228">ROUNDUP(MONTH(EDATE(TODAY(),3))/3,0)</f>
        <v>4</v>
      </c>
      <c r="G3650">
        <f t="shared" ref="G3650:G3713" ca="1" si="2229">_xlfn.NUMBERVALUE(IF(LEN(MONTH(EDATE(TODAY(),3)))=1,_xlfn.CONCAT(YEAR(EDATE(TODAY(),3)),"0",MONTH(EDATE(TODAY(),3))),_xlfn.CONCAT(YEAR(EDATE(TODAY(),3)),MONTH(EDATE(TODAY(),3)))))</f>
        <v>202012</v>
      </c>
      <c r="H3650">
        <f t="shared" ref="H3650:H3713" ca="1" si="2230">_xlfn.NUMBERVALUE(IF(LEN(ROUNDUP(MONTH(EDATE(TODAY(),3))/3,0))=1,_xlfn.CONCAT(YEAR(EDATE(TODAY(),3)),"0",ROUNDUP(MONTH(EDATE(TODAY(),3))/3,0)),_xlfn.CONCAT(YEAR(EDATE(TODAY(),3)),ROUNDUP(MONTH(EDATE(TODAY(),3))/3,0))))</f>
        <v>202004</v>
      </c>
      <c r="I3650" t="str">
        <f t="shared" ref="I3650:I3713" ca="1" si="2231">_xlfn.CONCAT("FY",YEAR(EDATE(TODAY(),0))," ","Q",ROUNDUP(MONTH(EDATE(TODAY(),0))/3,0)," ",(TEXT(TODAY(),"MMM")))</f>
        <v>FY2020 Q3 Sep</v>
      </c>
      <c r="J3650">
        <f t="shared" ref="J3650:J3713" ca="1" si="2232">YEAR(EDATE(TODAY(),0))</f>
        <v>2020</v>
      </c>
      <c r="K3650" s="8" t="str">
        <f t="shared" ref="K3650:K3713" ca="1" si="2233">TEXT(TODAY(),"MMM")</f>
        <v>Sep</v>
      </c>
      <c r="L3650" s="8" t="str">
        <f t="shared" ref="L3650:L3713" ca="1" si="2234">_xlfn.CONCAT("Q",ROUNDUP(MONTH(EDATE(TODAY(),0))/3,0))</f>
        <v>Q3</v>
      </c>
      <c r="M3650">
        <f t="shared" ref="M3650:M3713" ca="1" si="2235">MONTH(EDATE(TODAY(),0))</f>
        <v>9</v>
      </c>
      <c r="N3650">
        <f t="shared" ref="N3650:N3713" ca="1" si="2236">ROUNDUP(MONTH(EDATE(TODAY(),0))/3,0)</f>
        <v>3</v>
      </c>
      <c r="O3650">
        <f t="shared" ref="O3650:O3713" ca="1" si="2237">_xlfn.NUMBERVALUE(IF(LEN(MONTH(EDATE(TODAY(),0)))=1,_xlfn.CONCAT(YEAR(EDATE(TODAY(),0)),"0",MONTH(EDATE(TODAY(),0))),_xlfn.CONCAT(YEAR(EDATE(TODAY(),0)),MONTH(EDATE(TODAY(),0)))))</f>
        <v>202009</v>
      </c>
      <c r="P3650">
        <f t="shared" ref="P3650:P3713" ca="1" si="2238">_xlfn.NUMBERVALUE(IF(LEN(ROUNDUP(MONTH(EDATE(TODAY(),0))/3,0))=1,_xlfn.CONCAT(YEAR(EDATE(TODAY(),0)),"0",ROUNDUP(MONTH(EDATE(TODAY(),0))/3,0)),_xlfn.CONCAT(YEAR(EDATE(TODAY(),0)),ROUNDUP(MONTH(EDATE(TODAY(),0))/3,0))))</f>
        <v>202003</v>
      </c>
      <c r="Q3650" t="str">
        <f t="shared" ref="Q3650:Q3713" si="2239">_xlfn.CONCAT("FY",YEAR(EDATE($AN3650,3))," ","Q",ROUNDUP(MONTH(EDATE($AN3650,3))/3,0)," ",(TEXT($AN3650,"MMM")))</f>
        <v>FY2020 Q1 Nov</v>
      </c>
      <c r="R3650">
        <f t="shared" ref="R3650:R3713" si="2240">YEAR(EDATE($AN3650,3))</f>
        <v>2020</v>
      </c>
      <c r="S3650" s="8" t="str">
        <f t="shared" ref="S3650:S3713" si="2241">TEXT($AN3650,"MMM")</f>
        <v>Nov</v>
      </c>
      <c r="T3650" s="8" t="str">
        <f t="shared" ref="T3650:T3713" si="2242">_xlfn.CONCAT("Q",ROUNDUP(MONTH(EDATE($AN3650,3))/3,0))</f>
        <v>Q1</v>
      </c>
      <c r="U3650">
        <f t="shared" ref="U3650:U3713" si="2243">MONTH(EDATE($AN3650,3))</f>
        <v>2</v>
      </c>
      <c r="V3650">
        <f t="shared" ref="V3650:V3713" si="2244">ROUNDUP(MONTH(EDATE($AN3650,3))/3,0)</f>
        <v>1</v>
      </c>
      <c r="W3650">
        <f t="shared" ref="W3650:W3713" si="2245">_xlfn.NUMBERVALUE(IF(LEN(MONTH(EDATE($AN3650,3)))=1,_xlfn.CONCAT(YEAR(EDATE($AN3650,3)),"0",MONTH(EDATE($AN3650,3))),_xlfn.CONCAT(YEAR(EDATE($AN3650,3)),MONTH(EDATE($AN3650,3)))))</f>
        <v>202002</v>
      </c>
      <c r="X3650">
        <f t="shared" ref="X3650:X3713" si="2246">_xlfn.NUMBERVALUE(IF(LEN(ROUNDUP(MONTH(EDATE($AN3650,3))/3,0))=1,_xlfn.CONCAT(YEAR(EDATE($AN3650,3)),"0",ROUNDUP(MONTH(EDATE($AN3650,3))/3,0)),_xlfn.CONCAT(YEAR(EDATE($AN3650,3)),ROUNDUP(MONTH(EDATE($AN3650,3))/3,0))))</f>
        <v>202001</v>
      </c>
      <c r="Y3650" t="str">
        <f t="shared" ref="Y3650:Y3713" si="2247">_xlfn.CONCAT("FY",YEAR(EDATE($AN3650,0))," ","Q",ROUNDUP(MONTH(EDATE($AN3650,0))/3,0)," ",(TEXT($AN3650,"MMM")))</f>
        <v>FY2019 Q4 Nov</v>
      </c>
      <c r="Z3650">
        <f t="shared" ref="Z3650:Z3713" si="2248">YEAR(EDATE($AN3650,0))</f>
        <v>2019</v>
      </c>
      <c r="AA3650" s="8" t="str">
        <f t="shared" ref="AA3650:AA3713" si="2249">TEXT($AN3650,"MMM")</f>
        <v>Nov</v>
      </c>
      <c r="AB3650" s="8" t="str">
        <f t="shared" ref="AB3650:AB3713" si="2250">_xlfn.CONCAT("Q",ROUNDUP(MONTH(EDATE($AN3650,0))/3,0))</f>
        <v>Q4</v>
      </c>
      <c r="AC3650">
        <f t="shared" ref="AC3650:AC3713" si="2251">MONTH(EDATE($AN3650,0))</f>
        <v>11</v>
      </c>
      <c r="AD3650">
        <f t="shared" ref="AD3650:AD3713" si="2252">ROUNDUP(MONTH(EDATE($AN3650,0))/3,0)</f>
        <v>4</v>
      </c>
      <c r="AE3650">
        <f t="shared" ref="AE3650:AE3713" si="2253">_xlfn.NUMBERVALUE(IF(LEN(MONTH(EDATE($AN3650,0)))=1,_xlfn.CONCAT(YEAR(EDATE($AN3650,0)),"0",MONTH(EDATE($AN3650,0))),_xlfn.CONCAT(YEAR(EDATE($AN3650,0)),MONTH(EDATE($AN3650,0)))))</f>
        <v>201911</v>
      </c>
      <c r="AF3650">
        <f t="shared" ref="AF3650:AF3713" si="2254">_xlfn.NUMBERVALUE(IF(LEN(ROUNDUP(MONTH(EDATE($AN3650,0))/3,0))=1,_xlfn.CONCAT(YEAR(EDATE($AN3650,0)),"0",ROUNDUP(MONTH(EDATE($AN3650,0))/3,0)),_xlfn.CONCAT(YEAR(EDATE($AN3650,0)),ROUNDUP(MONTH(EDATE($AN3650,0))/3,0))))</f>
        <v>201904</v>
      </c>
      <c r="AG3650" s="9">
        <f t="shared" ref="AG3650:AG3713" ca="1" si="2255">YEAR(EDATE(TODAY(),3))-YEAR(EDATE($AN3650,3))</f>
        <v>0</v>
      </c>
      <c r="AH3650">
        <f t="shared" ref="AH3650:AH3713" ca="1" si="2256">ROUND(AI3650/3,0)</f>
        <v>3</v>
      </c>
      <c r="AI3650" s="9">
        <f t="shared" ref="AI3650:AI3713" ca="1" si="2257">MONTH(TODAY())-(MONTH(AN3650)-
(YEAR(TODAY())-YEAR(AN3650))*12)</f>
        <v>10</v>
      </c>
      <c r="AJ3650" s="9">
        <f t="shared" ref="AJ3650:AJ3713" ca="1" si="2258">YEAR(TODAY())-YEAR($AN3650)</f>
        <v>1</v>
      </c>
      <c r="AK3650" s="9">
        <f t="shared" si="2220"/>
        <v>5</v>
      </c>
      <c r="AL3650" s="9">
        <f t="shared" si="2221"/>
        <v>45</v>
      </c>
      <c r="AM3650" s="9">
        <f t="shared" si="2222"/>
        <v>19</v>
      </c>
      <c r="AN3650" s="2">
        <v>43776.813194444447</v>
      </c>
      <c r="AO3650">
        <v>4073</v>
      </c>
      <c r="AP3650" s="1">
        <v>8000</v>
      </c>
      <c r="AQ3650" t="s">
        <v>4</v>
      </c>
    </row>
    <row r="3651" spans="1:43" x14ac:dyDescent="0.3">
      <c r="A3651" t="str">
        <f t="shared" ca="1" si="2223"/>
        <v>FY2020 Q4 Sep</v>
      </c>
      <c r="B3651">
        <f t="shared" ca="1" si="2224"/>
        <v>2020</v>
      </c>
      <c r="C3651" s="8" t="str">
        <f t="shared" ca="1" si="2225"/>
        <v>Sep</v>
      </c>
      <c r="D3651" s="8" t="str">
        <f t="shared" ca="1" si="2226"/>
        <v>Q4</v>
      </c>
      <c r="E3651">
        <f t="shared" ca="1" si="2227"/>
        <v>12</v>
      </c>
      <c r="F3651">
        <f t="shared" ca="1" si="2228"/>
        <v>4</v>
      </c>
      <c r="G3651">
        <f t="shared" ca="1" si="2229"/>
        <v>202012</v>
      </c>
      <c r="H3651">
        <f t="shared" ca="1" si="2230"/>
        <v>202004</v>
      </c>
      <c r="I3651" t="str">
        <f t="shared" ca="1" si="2231"/>
        <v>FY2020 Q3 Sep</v>
      </c>
      <c r="J3651">
        <f t="shared" ca="1" si="2232"/>
        <v>2020</v>
      </c>
      <c r="K3651" s="8" t="str">
        <f t="shared" ca="1" si="2233"/>
        <v>Sep</v>
      </c>
      <c r="L3651" s="8" t="str">
        <f t="shared" ca="1" si="2234"/>
        <v>Q3</v>
      </c>
      <c r="M3651">
        <f t="shared" ca="1" si="2235"/>
        <v>9</v>
      </c>
      <c r="N3651">
        <f t="shared" ca="1" si="2236"/>
        <v>3</v>
      </c>
      <c r="O3651">
        <f t="shared" ca="1" si="2237"/>
        <v>202009</v>
      </c>
      <c r="P3651">
        <f t="shared" ca="1" si="2238"/>
        <v>202003</v>
      </c>
      <c r="Q3651" t="str">
        <f t="shared" si="2239"/>
        <v>FY2019 Q4 Sep</v>
      </c>
      <c r="R3651">
        <f t="shared" si="2240"/>
        <v>2019</v>
      </c>
      <c r="S3651" s="8" t="str">
        <f t="shared" si="2241"/>
        <v>Sep</v>
      </c>
      <c r="T3651" s="8" t="str">
        <f t="shared" si="2242"/>
        <v>Q4</v>
      </c>
      <c r="U3651">
        <f t="shared" si="2243"/>
        <v>12</v>
      </c>
      <c r="V3651">
        <f t="shared" si="2244"/>
        <v>4</v>
      </c>
      <c r="W3651">
        <f t="shared" si="2245"/>
        <v>201912</v>
      </c>
      <c r="X3651">
        <f t="shared" si="2246"/>
        <v>201904</v>
      </c>
      <c r="Y3651" t="str">
        <f t="shared" si="2247"/>
        <v>FY2019 Q3 Sep</v>
      </c>
      <c r="Z3651">
        <f t="shared" si="2248"/>
        <v>2019</v>
      </c>
      <c r="AA3651" s="8" t="str">
        <f t="shared" si="2249"/>
        <v>Sep</v>
      </c>
      <c r="AB3651" s="8" t="str">
        <f t="shared" si="2250"/>
        <v>Q3</v>
      </c>
      <c r="AC3651">
        <f t="shared" si="2251"/>
        <v>9</v>
      </c>
      <c r="AD3651">
        <f t="shared" si="2252"/>
        <v>3</v>
      </c>
      <c r="AE3651">
        <f t="shared" si="2253"/>
        <v>201909</v>
      </c>
      <c r="AF3651">
        <f t="shared" si="2254"/>
        <v>201903</v>
      </c>
      <c r="AG3651" s="9">
        <f t="shared" ca="1" si="2255"/>
        <v>1</v>
      </c>
      <c r="AH3651">
        <f t="shared" ca="1" si="2256"/>
        <v>4</v>
      </c>
      <c r="AI3651" s="9">
        <f t="shared" ca="1" si="2257"/>
        <v>12</v>
      </c>
      <c r="AJ3651" s="9">
        <f t="shared" ca="1" si="2258"/>
        <v>1</v>
      </c>
      <c r="AK3651" s="9">
        <f t="shared" ref="AK3651:AK3714" si="2259">WEEKDAY(AN3651)</f>
        <v>4</v>
      </c>
      <c r="AL3651" s="9">
        <f t="shared" ref="AL3651:AL3714" si="2260">WEEKNUM(AN3651)</f>
        <v>36</v>
      </c>
      <c r="AM3651" s="9">
        <f t="shared" ref="AM3651:AM3714" si="2261">HOUR(AN3651)</f>
        <v>15</v>
      </c>
      <c r="AN3651" s="2">
        <v>43712.657638888886</v>
      </c>
      <c r="AO3651">
        <v>4154</v>
      </c>
      <c r="AP3651" s="1">
        <v>8000</v>
      </c>
      <c r="AQ3651" t="s">
        <v>4</v>
      </c>
    </row>
    <row r="3652" spans="1:43" x14ac:dyDescent="0.3">
      <c r="A3652" t="str">
        <f t="shared" ca="1" si="2223"/>
        <v>FY2020 Q4 Sep</v>
      </c>
      <c r="B3652">
        <f t="shared" ca="1" si="2224"/>
        <v>2020</v>
      </c>
      <c r="C3652" s="8" t="str">
        <f t="shared" ca="1" si="2225"/>
        <v>Sep</v>
      </c>
      <c r="D3652" s="8" t="str">
        <f t="shared" ca="1" si="2226"/>
        <v>Q4</v>
      </c>
      <c r="E3652">
        <f t="shared" ca="1" si="2227"/>
        <v>12</v>
      </c>
      <c r="F3652">
        <f t="shared" ca="1" si="2228"/>
        <v>4</v>
      </c>
      <c r="G3652">
        <f t="shared" ca="1" si="2229"/>
        <v>202012</v>
      </c>
      <c r="H3652">
        <f t="shared" ca="1" si="2230"/>
        <v>202004</v>
      </c>
      <c r="I3652" t="str">
        <f t="shared" ca="1" si="2231"/>
        <v>FY2020 Q3 Sep</v>
      </c>
      <c r="J3652">
        <f t="shared" ca="1" si="2232"/>
        <v>2020</v>
      </c>
      <c r="K3652" s="8" t="str">
        <f t="shared" ca="1" si="2233"/>
        <v>Sep</v>
      </c>
      <c r="L3652" s="8" t="str">
        <f t="shared" ca="1" si="2234"/>
        <v>Q3</v>
      </c>
      <c r="M3652">
        <f t="shared" ca="1" si="2235"/>
        <v>9</v>
      </c>
      <c r="N3652">
        <f t="shared" ca="1" si="2236"/>
        <v>3</v>
      </c>
      <c r="O3652">
        <f t="shared" ca="1" si="2237"/>
        <v>202009</v>
      </c>
      <c r="P3652">
        <f t="shared" ca="1" si="2238"/>
        <v>202003</v>
      </c>
      <c r="Q3652" t="str">
        <f t="shared" si="2239"/>
        <v>FY2020 Q2 Mar</v>
      </c>
      <c r="R3652">
        <f t="shared" si="2240"/>
        <v>2020</v>
      </c>
      <c r="S3652" s="8" t="str">
        <f t="shared" si="2241"/>
        <v>Mar</v>
      </c>
      <c r="T3652" s="8" t="str">
        <f t="shared" si="2242"/>
        <v>Q2</v>
      </c>
      <c r="U3652">
        <f t="shared" si="2243"/>
        <v>6</v>
      </c>
      <c r="V3652">
        <f t="shared" si="2244"/>
        <v>2</v>
      </c>
      <c r="W3652">
        <f t="shared" si="2245"/>
        <v>202006</v>
      </c>
      <c r="X3652">
        <f t="shared" si="2246"/>
        <v>202002</v>
      </c>
      <c r="Y3652" t="str">
        <f t="shared" si="2247"/>
        <v>FY2020 Q1 Mar</v>
      </c>
      <c r="Z3652">
        <f t="shared" si="2248"/>
        <v>2020</v>
      </c>
      <c r="AA3652" s="8" t="str">
        <f t="shared" si="2249"/>
        <v>Mar</v>
      </c>
      <c r="AB3652" s="8" t="str">
        <f t="shared" si="2250"/>
        <v>Q1</v>
      </c>
      <c r="AC3652">
        <f t="shared" si="2251"/>
        <v>3</v>
      </c>
      <c r="AD3652">
        <f t="shared" si="2252"/>
        <v>1</v>
      </c>
      <c r="AE3652">
        <f t="shared" si="2253"/>
        <v>202003</v>
      </c>
      <c r="AF3652">
        <f t="shared" si="2254"/>
        <v>202001</v>
      </c>
      <c r="AG3652" s="9">
        <f t="shared" ca="1" si="2255"/>
        <v>0</v>
      </c>
      <c r="AH3652">
        <f t="shared" ca="1" si="2256"/>
        <v>2</v>
      </c>
      <c r="AI3652" s="9">
        <f t="shared" ca="1" si="2257"/>
        <v>6</v>
      </c>
      <c r="AJ3652" s="9">
        <f t="shared" ca="1" si="2258"/>
        <v>0</v>
      </c>
      <c r="AK3652" s="9">
        <f t="shared" si="2259"/>
        <v>5</v>
      </c>
      <c r="AL3652" s="9">
        <f t="shared" si="2260"/>
        <v>10</v>
      </c>
      <c r="AM3652" s="9">
        <f t="shared" si="2261"/>
        <v>15</v>
      </c>
      <c r="AN3652" s="2">
        <v>43895.630555555559</v>
      </c>
      <c r="AO3652">
        <v>4288</v>
      </c>
      <c r="AP3652" s="1">
        <v>8000</v>
      </c>
      <c r="AQ3652" t="s">
        <v>4</v>
      </c>
    </row>
    <row r="3653" spans="1:43" x14ac:dyDescent="0.3">
      <c r="A3653" t="str">
        <f t="shared" ca="1" si="2223"/>
        <v>FY2020 Q4 Sep</v>
      </c>
      <c r="B3653">
        <f t="shared" ca="1" si="2224"/>
        <v>2020</v>
      </c>
      <c r="C3653" s="8" t="str">
        <f t="shared" ca="1" si="2225"/>
        <v>Sep</v>
      </c>
      <c r="D3653" s="8" t="str">
        <f t="shared" ca="1" si="2226"/>
        <v>Q4</v>
      </c>
      <c r="E3653">
        <f t="shared" ca="1" si="2227"/>
        <v>12</v>
      </c>
      <c r="F3653">
        <f t="shared" ca="1" si="2228"/>
        <v>4</v>
      </c>
      <c r="G3653">
        <f t="shared" ca="1" si="2229"/>
        <v>202012</v>
      </c>
      <c r="H3653">
        <f t="shared" ca="1" si="2230"/>
        <v>202004</v>
      </c>
      <c r="I3653" t="str">
        <f t="shared" ca="1" si="2231"/>
        <v>FY2020 Q3 Sep</v>
      </c>
      <c r="J3653">
        <f t="shared" ca="1" si="2232"/>
        <v>2020</v>
      </c>
      <c r="K3653" s="8" t="str">
        <f t="shared" ca="1" si="2233"/>
        <v>Sep</v>
      </c>
      <c r="L3653" s="8" t="str">
        <f t="shared" ca="1" si="2234"/>
        <v>Q3</v>
      </c>
      <c r="M3653">
        <f t="shared" ca="1" si="2235"/>
        <v>9</v>
      </c>
      <c r="N3653">
        <f t="shared" ca="1" si="2236"/>
        <v>3</v>
      </c>
      <c r="O3653">
        <f t="shared" ca="1" si="2237"/>
        <v>202009</v>
      </c>
      <c r="P3653">
        <f t="shared" ca="1" si="2238"/>
        <v>202003</v>
      </c>
      <c r="Q3653" t="str">
        <f t="shared" si="2239"/>
        <v>FY2019 Q4 Sep</v>
      </c>
      <c r="R3653">
        <f t="shared" si="2240"/>
        <v>2019</v>
      </c>
      <c r="S3653" s="8" t="str">
        <f t="shared" si="2241"/>
        <v>Sep</v>
      </c>
      <c r="T3653" s="8" t="str">
        <f t="shared" si="2242"/>
        <v>Q4</v>
      </c>
      <c r="U3653">
        <f t="shared" si="2243"/>
        <v>12</v>
      </c>
      <c r="V3653">
        <f t="shared" si="2244"/>
        <v>4</v>
      </c>
      <c r="W3653">
        <f t="shared" si="2245"/>
        <v>201912</v>
      </c>
      <c r="X3653">
        <f t="shared" si="2246"/>
        <v>201904</v>
      </c>
      <c r="Y3653" t="str">
        <f t="shared" si="2247"/>
        <v>FY2019 Q3 Sep</v>
      </c>
      <c r="Z3653">
        <f t="shared" si="2248"/>
        <v>2019</v>
      </c>
      <c r="AA3653" s="8" t="str">
        <f t="shared" si="2249"/>
        <v>Sep</v>
      </c>
      <c r="AB3653" s="8" t="str">
        <f t="shared" si="2250"/>
        <v>Q3</v>
      </c>
      <c r="AC3653">
        <f t="shared" si="2251"/>
        <v>9</v>
      </c>
      <c r="AD3653">
        <f t="shared" si="2252"/>
        <v>3</v>
      </c>
      <c r="AE3653">
        <f t="shared" si="2253"/>
        <v>201909</v>
      </c>
      <c r="AF3653">
        <f t="shared" si="2254"/>
        <v>201903</v>
      </c>
      <c r="AG3653" s="9">
        <f t="shared" ca="1" si="2255"/>
        <v>1</v>
      </c>
      <c r="AH3653">
        <f t="shared" ca="1" si="2256"/>
        <v>4</v>
      </c>
      <c r="AI3653" s="9">
        <f t="shared" ca="1" si="2257"/>
        <v>12</v>
      </c>
      <c r="AJ3653" s="9">
        <f t="shared" ca="1" si="2258"/>
        <v>1</v>
      </c>
      <c r="AK3653" s="9">
        <f t="shared" si="2259"/>
        <v>4</v>
      </c>
      <c r="AL3653" s="9">
        <f t="shared" si="2260"/>
        <v>36</v>
      </c>
      <c r="AM3653" s="9">
        <f t="shared" si="2261"/>
        <v>15</v>
      </c>
      <c r="AN3653" s="2">
        <v>43712.659722222219</v>
      </c>
      <c r="AO3653">
        <v>4432</v>
      </c>
      <c r="AP3653" s="1">
        <v>8000</v>
      </c>
      <c r="AQ3653" t="s">
        <v>4</v>
      </c>
    </row>
    <row r="3654" spans="1:43" x14ac:dyDescent="0.3">
      <c r="A3654" t="str">
        <f t="shared" ca="1" si="2223"/>
        <v>FY2020 Q4 Sep</v>
      </c>
      <c r="B3654">
        <f t="shared" ca="1" si="2224"/>
        <v>2020</v>
      </c>
      <c r="C3654" s="8" t="str">
        <f t="shared" ca="1" si="2225"/>
        <v>Sep</v>
      </c>
      <c r="D3654" s="8" t="str">
        <f t="shared" ca="1" si="2226"/>
        <v>Q4</v>
      </c>
      <c r="E3654">
        <f t="shared" ca="1" si="2227"/>
        <v>12</v>
      </c>
      <c r="F3654">
        <f t="shared" ca="1" si="2228"/>
        <v>4</v>
      </c>
      <c r="G3654">
        <f t="shared" ca="1" si="2229"/>
        <v>202012</v>
      </c>
      <c r="H3654">
        <f t="shared" ca="1" si="2230"/>
        <v>202004</v>
      </c>
      <c r="I3654" t="str">
        <f t="shared" ca="1" si="2231"/>
        <v>FY2020 Q3 Sep</v>
      </c>
      <c r="J3654">
        <f t="shared" ca="1" si="2232"/>
        <v>2020</v>
      </c>
      <c r="K3654" s="8" t="str">
        <f t="shared" ca="1" si="2233"/>
        <v>Sep</v>
      </c>
      <c r="L3654" s="8" t="str">
        <f t="shared" ca="1" si="2234"/>
        <v>Q3</v>
      </c>
      <c r="M3654">
        <f t="shared" ca="1" si="2235"/>
        <v>9</v>
      </c>
      <c r="N3654">
        <f t="shared" ca="1" si="2236"/>
        <v>3</v>
      </c>
      <c r="O3654">
        <f t="shared" ca="1" si="2237"/>
        <v>202009</v>
      </c>
      <c r="P3654">
        <f t="shared" ca="1" si="2238"/>
        <v>202003</v>
      </c>
      <c r="Q3654" t="str">
        <f t="shared" si="2239"/>
        <v>FY2020 Q2 Jan</v>
      </c>
      <c r="R3654">
        <f t="shared" si="2240"/>
        <v>2020</v>
      </c>
      <c r="S3654" s="8" t="str">
        <f t="shared" si="2241"/>
        <v>Jan</v>
      </c>
      <c r="T3654" s="8" t="str">
        <f t="shared" si="2242"/>
        <v>Q2</v>
      </c>
      <c r="U3654">
        <f t="shared" si="2243"/>
        <v>4</v>
      </c>
      <c r="V3654">
        <f t="shared" si="2244"/>
        <v>2</v>
      </c>
      <c r="W3654">
        <f t="shared" si="2245"/>
        <v>202004</v>
      </c>
      <c r="X3654">
        <f t="shared" si="2246"/>
        <v>202002</v>
      </c>
      <c r="Y3654" t="str">
        <f t="shared" si="2247"/>
        <v>FY2020 Q1 Jan</v>
      </c>
      <c r="Z3654">
        <f t="shared" si="2248"/>
        <v>2020</v>
      </c>
      <c r="AA3654" s="8" t="str">
        <f t="shared" si="2249"/>
        <v>Jan</v>
      </c>
      <c r="AB3654" s="8" t="str">
        <f t="shared" si="2250"/>
        <v>Q1</v>
      </c>
      <c r="AC3654">
        <f t="shared" si="2251"/>
        <v>1</v>
      </c>
      <c r="AD3654">
        <f t="shared" si="2252"/>
        <v>1</v>
      </c>
      <c r="AE3654">
        <f t="shared" si="2253"/>
        <v>202001</v>
      </c>
      <c r="AF3654">
        <f t="shared" si="2254"/>
        <v>202001</v>
      </c>
      <c r="AG3654" s="9">
        <f t="shared" ca="1" si="2255"/>
        <v>0</v>
      </c>
      <c r="AH3654">
        <f t="shared" ca="1" si="2256"/>
        <v>3</v>
      </c>
      <c r="AI3654" s="9">
        <f t="shared" ca="1" si="2257"/>
        <v>8</v>
      </c>
      <c r="AJ3654" s="9">
        <f t="shared" ca="1" si="2258"/>
        <v>0</v>
      </c>
      <c r="AK3654" s="9">
        <f t="shared" si="2259"/>
        <v>5</v>
      </c>
      <c r="AL3654" s="9">
        <f t="shared" si="2260"/>
        <v>4</v>
      </c>
      <c r="AM3654" s="9">
        <f t="shared" si="2261"/>
        <v>12</v>
      </c>
      <c r="AN3654" s="2">
        <v>43853.529166666667</v>
      </c>
      <c r="AO3654">
        <v>4551</v>
      </c>
      <c r="AP3654" s="1">
        <v>8000</v>
      </c>
      <c r="AQ3654" t="s">
        <v>4</v>
      </c>
    </row>
    <row r="3655" spans="1:43" x14ac:dyDescent="0.3">
      <c r="A3655" t="str">
        <f t="shared" ca="1" si="2223"/>
        <v>FY2020 Q4 Sep</v>
      </c>
      <c r="B3655">
        <f t="shared" ca="1" si="2224"/>
        <v>2020</v>
      </c>
      <c r="C3655" s="8" t="str">
        <f t="shared" ca="1" si="2225"/>
        <v>Sep</v>
      </c>
      <c r="D3655" s="8" t="str">
        <f t="shared" ca="1" si="2226"/>
        <v>Q4</v>
      </c>
      <c r="E3655">
        <f t="shared" ca="1" si="2227"/>
        <v>12</v>
      </c>
      <c r="F3655">
        <f t="shared" ca="1" si="2228"/>
        <v>4</v>
      </c>
      <c r="G3655">
        <f t="shared" ca="1" si="2229"/>
        <v>202012</v>
      </c>
      <c r="H3655">
        <f t="shared" ca="1" si="2230"/>
        <v>202004</v>
      </c>
      <c r="I3655" t="str">
        <f t="shared" ca="1" si="2231"/>
        <v>FY2020 Q3 Sep</v>
      </c>
      <c r="J3655">
        <f t="shared" ca="1" si="2232"/>
        <v>2020</v>
      </c>
      <c r="K3655" s="8" t="str">
        <f t="shared" ca="1" si="2233"/>
        <v>Sep</v>
      </c>
      <c r="L3655" s="8" t="str">
        <f t="shared" ca="1" si="2234"/>
        <v>Q3</v>
      </c>
      <c r="M3655">
        <f t="shared" ca="1" si="2235"/>
        <v>9</v>
      </c>
      <c r="N3655">
        <f t="shared" ca="1" si="2236"/>
        <v>3</v>
      </c>
      <c r="O3655">
        <f t="shared" ca="1" si="2237"/>
        <v>202009</v>
      </c>
      <c r="P3655">
        <f t="shared" ca="1" si="2238"/>
        <v>202003</v>
      </c>
      <c r="Q3655" t="str">
        <f t="shared" si="2239"/>
        <v>FY2020 Q2 Mar</v>
      </c>
      <c r="R3655">
        <f t="shared" si="2240"/>
        <v>2020</v>
      </c>
      <c r="S3655" s="8" t="str">
        <f t="shared" si="2241"/>
        <v>Mar</v>
      </c>
      <c r="T3655" s="8" t="str">
        <f t="shared" si="2242"/>
        <v>Q2</v>
      </c>
      <c r="U3655">
        <f t="shared" si="2243"/>
        <v>6</v>
      </c>
      <c r="V3655">
        <f t="shared" si="2244"/>
        <v>2</v>
      </c>
      <c r="W3655">
        <f t="shared" si="2245"/>
        <v>202006</v>
      </c>
      <c r="X3655">
        <f t="shared" si="2246"/>
        <v>202002</v>
      </c>
      <c r="Y3655" t="str">
        <f t="shared" si="2247"/>
        <v>FY2020 Q1 Mar</v>
      </c>
      <c r="Z3655">
        <f t="shared" si="2248"/>
        <v>2020</v>
      </c>
      <c r="AA3655" s="8" t="str">
        <f t="shared" si="2249"/>
        <v>Mar</v>
      </c>
      <c r="AB3655" s="8" t="str">
        <f t="shared" si="2250"/>
        <v>Q1</v>
      </c>
      <c r="AC3655">
        <f t="shared" si="2251"/>
        <v>3</v>
      </c>
      <c r="AD3655">
        <f t="shared" si="2252"/>
        <v>1</v>
      </c>
      <c r="AE3655">
        <f t="shared" si="2253"/>
        <v>202003</v>
      </c>
      <c r="AF3655">
        <f t="shared" si="2254"/>
        <v>202001</v>
      </c>
      <c r="AG3655" s="9">
        <f t="shared" ca="1" si="2255"/>
        <v>0</v>
      </c>
      <c r="AH3655">
        <f t="shared" ca="1" si="2256"/>
        <v>2</v>
      </c>
      <c r="AI3655" s="9">
        <f t="shared" ca="1" si="2257"/>
        <v>6</v>
      </c>
      <c r="AJ3655" s="9">
        <f t="shared" ca="1" si="2258"/>
        <v>0</v>
      </c>
      <c r="AK3655" s="9">
        <f t="shared" si="2259"/>
        <v>6</v>
      </c>
      <c r="AL3655" s="9">
        <f t="shared" si="2260"/>
        <v>10</v>
      </c>
      <c r="AM3655" s="9">
        <f t="shared" si="2261"/>
        <v>12</v>
      </c>
      <c r="AN3655" s="2">
        <v>43896.523611111108</v>
      </c>
      <c r="AO3655">
        <v>5153</v>
      </c>
      <c r="AP3655" s="1">
        <v>8000</v>
      </c>
      <c r="AQ3655" t="s">
        <v>4</v>
      </c>
    </row>
    <row r="3656" spans="1:43" x14ac:dyDescent="0.3">
      <c r="A3656" t="str">
        <f t="shared" ca="1" si="2223"/>
        <v>FY2020 Q4 Sep</v>
      </c>
      <c r="B3656">
        <f t="shared" ca="1" si="2224"/>
        <v>2020</v>
      </c>
      <c r="C3656" s="8" t="str">
        <f t="shared" ca="1" si="2225"/>
        <v>Sep</v>
      </c>
      <c r="D3656" s="8" t="str">
        <f t="shared" ca="1" si="2226"/>
        <v>Q4</v>
      </c>
      <c r="E3656">
        <f t="shared" ca="1" si="2227"/>
        <v>12</v>
      </c>
      <c r="F3656">
        <f t="shared" ca="1" si="2228"/>
        <v>4</v>
      </c>
      <c r="G3656">
        <f t="shared" ca="1" si="2229"/>
        <v>202012</v>
      </c>
      <c r="H3656">
        <f t="shared" ca="1" si="2230"/>
        <v>202004</v>
      </c>
      <c r="I3656" t="str">
        <f t="shared" ca="1" si="2231"/>
        <v>FY2020 Q3 Sep</v>
      </c>
      <c r="J3656">
        <f t="shared" ca="1" si="2232"/>
        <v>2020</v>
      </c>
      <c r="K3656" s="8" t="str">
        <f t="shared" ca="1" si="2233"/>
        <v>Sep</v>
      </c>
      <c r="L3656" s="8" t="str">
        <f t="shared" ca="1" si="2234"/>
        <v>Q3</v>
      </c>
      <c r="M3656">
        <f t="shared" ca="1" si="2235"/>
        <v>9</v>
      </c>
      <c r="N3656">
        <f t="shared" ca="1" si="2236"/>
        <v>3</v>
      </c>
      <c r="O3656">
        <f t="shared" ca="1" si="2237"/>
        <v>202009</v>
      </c>
      <c r="P3656">
        <f t="shared" ca="1" si="2238"/>
        <v>202003</v>
      </c>
      <c r="Q3656" t="str">
        <f t="shared" si="2239"/>
        <v>FY2020 Q2 Mar</v>
      </c>
      <c r="R3656">
        <f t="shared" si="2240"/>
        <v>2020</v>
      </c>
      <c r="S3656" s="8" t="str">
        <f t="shared" si="2241"/>
        <v>Mar</v>
      </c>
      <c r="T3656" s="8" t="str">
        <f t="shared" si="2242"/>
        <v>Q2</v>
      </c>
      <c r="U3656">
        <f t="shared" si="2243"/>
        <v>6</v>
      </c>
      <c r="V3656">
        <f t="shared" si="2244"/>
        <v>2</v>
      </c>
      <c r="W3656">
        <f t="shared" si="2245"/>
        <v>202006</v>
      </c>
      <c r="X3656">
        <f t="shared" si="2246"/>
        <v>202002</v>
      </c>
      <c r="Y3656" t="str">
        <f t="shared" si="2247"/>
        <v>FY2020 Q1 Mar</v>
      </c>
      <c r="Z3656">
        <f t="shared" si="2248"/>
        <v>2020</v>
      </c>
      <c r="AA3656" s="8" t="str">
        <f t="shared" si="2249"/>
        <v>Mar</v>
      </c>
      <c r="AB3656" s="8" t="str">
        <f t="shared" si="2250"/>
        <v>Q1</v>
      </c>
      <c r="AC3656">
        <f t="shared" si="2251"/>
        <v>3</v>
      </c>
      <c r="AD3656">
        <f t="shared" si="2252"/>
        <v>1</v>
      </c>
      <c r="AE3656">
        <f t="shared" si="2253"/>
        <v>202003</v>
      </c>
      <c r="AF3656">
        <f t="shared" si="2254"/>
        <v>202001</v>
      </c>
      <c r="AG3656" s="9">
        <f t="shared" ca="1" si="2255"/>
        <v>0</v>
      </c>
      <c r="AH3656">
        <f t="shared" ca="1" si="2256"/>
        <v>2</v>
      </c>
      <c r="AI3656" s="9">
        <f t="shared" ca="1" si="2257"/>
        <v>6</v>
      </c>
      <c r="AJ3656" s="9">
        <f t="shared" ca="1" si="2258"/>
        <v>0</v>
      </c>
      <c r="AK3656" s="9">
        <f t="shared" si="2259"/>
        <v>3</v>
      </c>
      <c r="AL3656" s="9">
        <f t="shared" si="2260"/>
        <v>10</v>
      </c>
      <c r="AM3656" s="9">
        <f t="shared" si="2261"/>
        <v>15</v>
      </c>
      <c r="AN3656" s="2">
        <v>43893.629861111112</v>
      </c>
      <c r="AO3656">
        <v>5207</v>
      </c>
      <c r="AP3656" s="1">
        <v>8000</v>
      </c>
      <c r="AQ3656" t="s">
        <v>4</v>
      </c>
    </row>
    <row r="3657" spans="1:43" x14ac:dyDescent="0.3">
      <c r="A3657" t="str">
        <f t="shared" ca="1" si="2223"/>
        <v>FY2020 Q4 Sep</v>
      </c>
      <c r="B3657">
        <f t="shared" ca="1" si="2224"/>
        <v>2020</v>
      </c>
      <c r="C3657" s="8" t="str">
        <f t="shared" ca="1" si="2225"/>
        <v>Sep</v>
      </c>
      <c r="D3657" s="8" t="str">
        <f t="shared" ca="1" si="2226"/>
        <v>Q4</v>
      </c>
      <c r="E3657">
        <f t="shared" ca="1" si="2227"/>
        <v>12</v>
      </c>
      <c r="F3657">
        <f t="shared" ca="1" si="2228"/>
        <v>4</v>
      </c>
      <c r="G3657">
        <f t="shared" ca="1" si="2229"/>
        <v>202012</v>
      </c>
      <c r="H3657">
        <f t="shared" ca="1" si="2230"/>
        <v>202004</v>
      </c>
      <c r="I3657" t="str">
        <f t="shared" ca="1" si="2231"/>
        <v>FY2020 Q3 Sep</v>
      </c>
      <c r="J3657">
        <f t="shared" ca="1" si="2232"/>
        <v>2020</v>
      </c>
      <c r="K3657" s="8" t="str">
        <f t="shared" ca="1" si="2233"/>
        <v>Sep</v>
      </c>
      <c r="L3657" s="8" t="str">
        <f t="shared" ca="1" si="2234"/>
        <v>Q3</v>
      </c>
      <c r="M3657">
        <f t="shared" ca="1" si="2235"/>
        <v>9</v>
      </c>
      <c r="N3657">
        <f t="shared" ca="1" si="2236"/>
        <v>3</v>
      </c>
      <c r="O3657">
        <f t="shared" ca="1" si="2237"/>
        <v>202009</v>
      </c>
      <c r="P3657">
        <f t="shared" ca="1" si="2238"/>
        <v>202003</v>
      </c>
      <c r="Q3657" t="str">
        <f t="shared" si="2239"/>
        <v>FY2019 Q4 Sep</v>
      </c>
      <c r="R3657">
        <f t="shared" si="2240"/>
        <v>2019</v>
      </c>
      <c r="S3657" s="8" t="str">
        <f t="shared" si="2241"/>
        <v>Sep</v>
      </c>
      <c r="T3657" s="8" t="str">
        <f t="shared" si="2242"/>
        <v>Q4</v>
      </c>
      <c r="U3657">
        <f t="shared" si="2243"/>
        <v>12</v>
      </c>
      <c r="V3657">
        <f t="shared" si="2244"/>
        <v>4</v>
      </c>
      <c r="W3657">
        <f t="shared" si="2245"/>
        <v>201912</v>
      </c>
      <c r="X3657">
        <f t="shared" si="2246"/>
        <v>201904</v>
      </c>
      <c r="Y3657" t="str">
        <f t="shared" si="2247"/>
        <v>FY2019 Q3 Sep</v>
      </c>
      <c r="Z3657">
        <f t="shared" si="2248"/>
        <v>2019</v>
      </c>
      <c r="AA3657" s="8" t="str">
        <f t="shared" si="2249"/>
        <v>Sep</v>
      </c>
      <c r="AB3657" s="8" t="str">
        <f t="shared" si="2250"/>
        <v>Q3</v>
      </c>
      <c r="AC3657">
        <f t="shared" si="2251"/>
        <v>9</v>
      </c>
      <c r="AD3657">
        <f t="shared" si="2252"/>
        <v>3</v>
      </c>
      <c r="AE3657">
        <f t="shared" si="2253"/>
        <v>201909</v>
      </c>
      <c r="AF3657">
        <f t="shared" si="2254"/>
        <v>201903</v>
      </c>
      <c r="AG3657" s="9">
        <f t="shared" ca="1" si="2255"/>
        <v>1</v>
      </c>
      <c r="AH3657">
        <f t="shared" ca="1" si="2256"/>
        <v>4</v>
      </c>
      <c r="AI3657" s="9">
        <f t="shared" ca="1" si="2257"/>
        <v>12</v>
      </c>
      <c r="AJ3657" s="9">
        <f t="shared" ca="1" si="2258"/>
        <v>1</v>
      </c>
      <c r="AK3657" s="9">
        <f t="shared" si="2259"/>
        <v>5</v>
      </c>
      <c r="AL3657" s="9">
        <f t="shared" si="2260"/>
        <v>36</v>
      </c>
      <c r="AM3657" s="9">
        <f t="shared" si="2261"/>
        <v>11</v>
      </c>
      <c r="AN3657" s="2">
        <v>43713.492361111108</v>
      </c>
      <c r="AO3657">
        <v>5246</v>
      </c>
      <c r="AP3657" s="1">
        <v>8000</v>
      </c>
      <c r="AQ3657" t="s">
        <v>4</v>
      </c>
    </row>
    <row r="3658" spans="1:43" x14ac:dyDescent="0.3">
      <c r="A3658" t="str">
        <f t="shared" ca="1" si="2223"/>
        <v>FY2020 Q4 Sep</v>
      </c>
      <c r="B3658">
        <f t="shared" ca="1" si="2224"/>
        <v>2020</v>
      </c>
      <c r="C3658" s="8" t="str">
        <f t="shared" ca="1" si="2225"/>
        <v>Sep</v>
      </c>
      <c r="D3658" s="8" t="str">
        <f t="shared" ca="1" si="2226"/>
        <v>Q4</v>
      </c>
      <c r="E3658">
        <f t="shared" ca="1" si="2227"/>
        <v>12</v>
      </c>
      <c r="F3658">
        <f t="shared" ca="1" si="2228"/>
        <v>4</v>
      </c>
      <c r="G3658">
        <f t="shared" ca="1" si="2229"/>
        <v>202012</v>
      </c>
      <c r="H3658">
        <f t="shared" ca="1" si="2230"/>
        <v>202004</v>
      </c>
      <c r="I3658" t="str">
        <f t="shared" ca="1" si="2231"/>
        <v>FY2020 Q3 Sep</v>
      </c>
      <c r="J3658">
        <f t="shared" ca="1" si="2232"/>
        <v>2020</v>
      </c>
      <c r="K3658" s="8" t="str">
        <f t="shared" ca="1" si="2233"/>
        <v>Sep</v>
      </c>
      <c r="L3658" s="8" t="str">
        <f t="shared" ca="1" si="2234"/>
        <v>Q3</v>
      </c>
      <c r="M3658">
        <f t="shared" ca="1" si="2235"/>
        <v>9</v>
      </c>
      <c r="N3658">
        <f t="shared" ca="1" si="2236"/>
        <v>3</v>
      </c>
      <c r="O3658">
        <f t="shared" ca="1" si="2237"/>
        <v>202009</v>
      </c>
      <c r="P3658">
        <f t="shared" ca="1" si="2238"/>
        <v>202003</v>
      </c>
      <c r="Q3658" t="str">
        <f t="shared" si="2239"/>
        <v>FY2020 Q1 Nov</v>
      </c>
      <c r="R3658">
        <f t="shared" si="2240"/>
        <v>2020</v>
      </c>
      <c r="S3658" s="8" t="str">
        <f t="shared" si="2241"/>
        <v>Nov</v>
      </c>
      <c r="T3658" s="8" t="str">
        <f t="shared" si="2242"/>
        <v>Q1</v>
      </c>
      <c r="U3658">
        <f t="shared" si="2243"/>
        <v>2</v>
      </c>
      <c r="V3658">
        <f t="shared" si="2244"/>
        <v>1</v>
      </c>
      <c r="W3658">
        <f t="shared" si="2245"/>
        <v>202002</v>
      </c>
      <c r="X3658">
        <f t="shared" si="2246"/>
        <v>202001</v>
      </c>
      <c r="Y3658" t="str">
        <f t="shared" si="2247"/>
        <v>FY2019 Q4 Nov</v>
      </c>
      <c r="Z3658">
        <f t="shared" si="2248"/>
        <v>2019</v>
      </c>
      <c r="AA3658" s="8" t="str">
        <f t="shared" si="2249"/>
        <v>Nov</v>
      </c>
      <c r="AB3658" s="8" t="str">
        <f t="shared" si="2250"/>
        <v>Q4</v>
      </c>
      <c r="AC3658">
        <f t="shared" si="2251"/>
        <v>11</v>
      </c>
      <c r="AD3658">
        <f t="shared" si="2252"/>
        <v>4</v>
      </c>
      <c r="AE3658">
        <f t="shared" si="2253"/>
        <v>201911</v>
      </c>
      <c r="AF3658">
        <f t="shared" si="2254"/>
        <v>201904</v>
      </c>
      <c r="AG3658" s="9">
        <f t="shared" ca="1" si="2255"/>
        <v>0</v>
      </c>
      <c r="AH3658">
        <f t="shared" ca="1" si="2256"/>
        <v>3</v>
      </c>
      <c r="AI3658" s="9">
        <f t="shared" ca="1" si="2257"/>
        <v>10</v>
      </c>
      <c r="AJ3658" s="9">
        <f t="shared" ca="1" si="2258"/>
        <v>1</v>
      </c>
      <c r="AK3658" s="9">
        <f t="shared" si="2259"/>
        <v>2</v>
      </c>
      <c r="AL3658" s="9">
        <f t="shared" si="2260"/>
        <v>48</v>
      </c>
      <c r="AM3658" s="9">
        <f t="shared" si="2261"/>
        <v>15</v>
      </c>
      <c r="AN3658" s="2">
        <v>43794.647222222222</v>
      </c>
      <c r="AO3658">
        <v>5926</v>
      </c>
      <c r="AP3658" s="1">
        <v>8000</v>
      </c>
      <c r="AQ3658" t="s">
        <v>4</v>
      </c>
    </row>
    <row r="3659" spans="1:43" x14ac:dyDescent="0.3">
      <c r="A3659" t="str">
        <f t="shared" ca="1" si="2223"/>
        <v>FY2020 Q4 Sep</v>
      </c>
      <c r="B3659">
        <f t="shared" ca="1" si="2224"/>
        <v>2020</v>
      </c>
      <c r="C3659" s="8" t="str">
        <f t="shared" ca="1" si="2225"/>
        <v>Sep</v>
      </c>
      <c r="D3659" s="8" t="str">
        <f t="shared" ca="1" si="2226"/>
        <v>Q4</v>
      </c>
      <c r="E3659">
        <f t="shared" ca="1" si="2227"/>
        <v>12</v>
      </c>
      <c r="F3659">
        <f t="shared" ca="1" si="2228"/>
        <v>4</v>
      </c>
      <c r="G3659">
        <f t="shared" ca="1" si="2229"/>
        <v>202012</v>
      </c>
      <c r="H3659">
        <f t="shared" ca="1" si="2230"/>
        <v>202004</v>
      </c>
      <c r="I3659" t="str">
        <f t="shared" ca="1" si="2231"/>
        <v>FY2020 Q3 Sep</v>
      </c>
      <c r="J3659">
        <f t="shared" ca="1" si="2232"/>
        <v>2020</v>
      </c>
      <c r="K3659" s="8" t="str">
        <f t="shared" ca="1" si="2233"/>
        <v>Sep</v>
      </c>
      <c r="L3659" s="8" t="str">
        <f t="shared" ca="1" si="2234"/>
        <v>Q3</v>
      </c>
      <c r="M3659">
        <f t="shared" ca="1" si="2235"/>
        <v>9</v>
      </c>
      <c r="N3659">
        <f t="shared" ca="1" si="2236"/>
        <v>3</v>
      </c>
      <c r="O3659">
        <f t="shared" ca="1" si="2237"/>
        <v>202009</v>
      </c>
      <c r="P3659">
        <f t="shared" ca="1" si="2238"/>
        <v>202003</v>
      </c>
      <c r="Q3659" t="str">
        <f t="shared" si="2239"/>
        <v>FY2020 Q1 Oct</v>
      </c>
      <c r="R3659">
        <f t="shared" si="2240"/>
        <v>2020</v>
      </c>
      <c r="S3659" s="8" t="str">
        <f t="shared" si="2241"/>
        <v>Oct</v>
      </c>
      <c r="T3659" s="8" t="str">
        <f t="shared" si="2242"/>
        <v>Q1</v>
      </c>
      <c r="U3659">
        <f t="shared" si="2243"/>
        <v>1</v>
      </c>
      <c r="V3659">
        <f t="shared" si="2244"/>
        <v>1</v>
      </c>
      <c r="W3659">
        <f t="shared" si="2245"/>
        <v>202001</v>
      </c>
      <c r="X3659">
        <f t="shared" si="2246"/>
        <v>202001</v>
      </c>
      <c r="Y3659" t="str">
        <f t="shared" si="2247"/>
        <v>FY2019 Q4 Oct</v>
      </c>
      <c r="Z3659">
        <f t="shared" si="2248"/>
        <v>2019</v>
      </c>
      <c r="AA3659" s="8" t="str">
        <f t="shared" si="2249"/>
        <v>Oct</v>
      </c>
      <c r="AB3659" s="8" t="str">
        <f t="shared" si="2250"/>
        <v>Q4</v>
      </c>
      <c r="AC3659">
        <f t="shared" si="2251"/>
        <v>10</v>
      </c>
      <c r="AD3659">
        <f t="shared" si="2252"/>
        <v>4</v>
      </c>
      <c r="AE3659">
        <f t="shared" si="2253"/>
        <v>201910</v>
      </c>
      <c r="AF3659">
        <f t="shared" si="2254"/>
        <v>201904</v>
      </c>
      <c r="AG3659" s="9">
        <f t="shared" ca="1" si="2255"/>
        <v>0</v>
      </c>
      <c r="AH3659">
        <f t="shared" ca="1" si="2256"/>
        <v>4</v>
      </c>
      <c r="AI3659" s="9">
        <f t="shared" ca="1" si="2257"/>
        <v>11</v>
      </c>
      <c r="AJ3659" s="9">
        <f t="shared" ca="1" si="2258"/>
        <v>1</v>
      </c>
      <c r="AK3659" s="9">
        <f t="shared" si="2259"/>
        <v>5</v>
      </c>
      <c r="AL3659" s="9">
        <f t="shared" si="2260"/>
        <v>43</v>
      </c>
      <c r="AM3659" s="9">
        <f t="shared" si="2261"/>
        <v>17</v>
      </c>
      <c r="AN3659" s="2">
        <v>43762.745138888888</v>
      </c>
      <c r="AO3659">
        <v>5976</v>
      </c>
      <c r="AP3659" s="1">
        <v>8000</v>
      </c>
      <c r="AQ3659" t="s">
        <v>4</v>
      </c>
    </row>
    <row r="3660" spans="1:43" x14ac:dyDescent="0.3">
      <c r="A3660" t="str">
        <f t="shared" ca="1" si="2223"/>
        <v>FY2020 Q4 Sep</v>
      </c>
      <c r="B3660">
        <f t="shared" ca="1" si="2224"/>
        <v>2020</v>
      </c>
      <c r="C3660" s="8" t="str">
        <f t="shared" ca="1" si="2225"/>
        <v>Sep</v>
      </c>
      <c r="D3660" s="8" t="str">
        <f t="shared" ca="1" si="2226"/>
        <v>Q4</v>
      </c>
      <c r="E3660">
        <f t="shared" ca="1" si="2227"/>
        <v>12</v>
      </c>
      <c r="F3660">
        <f t="shared" ca="1" si="2228"/>
        <v>4</v>
      </c>
      <c r="G3660">
        <f t="shared" ca="1" si="2229"/>
        <v>202012</v>
      </c>
      <c r="H3660">
        <f t="shared" ca="1" si="2230"/>
        <v>202004</v>
      </c>
      <c r="I3660" t="str">
        <f t="shared" ca="1" si="2231"/>
        <v>FY2020 Q3 Sep</v>
      </c>
      <c r="J3660">
        <f t="shared" ca="1" si="2232"/>
        <v>2020</v>
      </c>
      <c r="K3660" s="8" t="str">
        <f t="shared" ca="1" si="2233"/>
        <v>Sep</v>
      </c>
      <c r="L3660" s="8" t="str">
        <f t="shared" ca="1" si="2234"/>
        <v>Q3</v>
      </c>
      <c r="M3660">
        <f t="shared" ca="1" si="2235"/>
        <v>9</v>
      </c>
      <c r="N3660">
        <f t="shared" ca="1" si="2236"/>
        <v>3</v>
      </c>
      <c r="O3660">
        <f t="shared" ca="1" si="2237"/>
        <v>202009</v>
      </c>
      <c r="P3660">
        <f t="shared" ca="1" si="2238"/>
        <v>202003</v>
      </c>
      <c r="Q3660" t="str">
        <f t="shared" si="2239"/>
        <v>FY2019 Q4 Sep</v>
      </c>
      <c r="R3660">
        <f t="shared" si="2240"/>
        <v>2019</v>
      </c>
      <c r="S3660" s="8" t="str">
        <f t="shared" si="2241"/>
        <v>Sep</v>
      </c>
      <c r="T3660" s="8" t="str">
        <f t="shared" si="2242"/>
        <v>Q4</v>
      </c>
      <c r="U3660">
        <f t="shared" si="2243"/>
        <v>12</v>
      </c>
      <c r="V3660">
        <f t="shared" si="2244"/>
        <v>4</v>
      </c>
      <c r="W3660">
        <f t="shared" si="2245"/>
        <v>201912</v>
      </c>
      <c r="X3660">
        <f t="shared" si="2246"/>
        <v>201904</v>
      </c>
      <c r="Y3660" t="str">
        <f t="shared" si="2247"/>
        <v>FY2019 Q3 Sep</v>
      </c>
      <c r="Z3660">
        <f t="shared" si="2248"/>
        <v>2019</v>
      </c>
      <c r="AA3660" s="8" t="str">
        <f t="shared" si="2249"/>
        <v>Sep</v>
      </c>
      <c r="AB3660" s="8" t="str">
        <f t="shared" si="2250"/>
        <v>Q3</v>
      </c>
      <c r="AC3660">
        <f t="shared" si="2251"/>
        <v>9</v>
      </c>
      <c r="AD3660">
        <f t="shared" si="2252"/>
        <v>3</v>
      </c>
      <c r="AE3660">
        <f t="shared" si="2253"/>
        <v>201909</v>
      </c>
      <c r="AF3660">
        <f t="shared" si="2254"/>
        <v>201903</v>
      </c>
      <c r="AG3660" s="9">
        <f t="shared" ca="1" si="2255"/>
        <v>1</v>
      </c>
      <c r="AH3660">
        <f t="shared" ca="1" si="2256"/>
        <v>4</v>
      </c>
      <c r="AI3660" s="9">
        <f t="shared" ca="1" si="2257"/>
        <v>12</v>
      </c>
      <c r="AJ3660" s="9">
        <f t="shared" ca="1" si="2258"/>
        <v>1</v>
      </c>
      <c r="AK3660" s="9">
        <f t="shared" si="2259"/>
        <v>4</v>
      </c>
      <c r="AL3660" s="9">
        <f t="shared" si="2260"/>
        <v>36</v>
      </c>
      <c r="AM3660" s="9">
        <f t="shared" si="2261"/>
        <v>16</v>
      </c>
      <c r="AN3660" s="2">
        <v>43712.680555555555</v>
      </c>
      <c r="AO3660">
        <v>6028</v>
      </c>
      <c r="AP3660" s="1">
        <v>8000</v>
      </c>
      <c r="AQ3660" t="s">
        <v>4</v>
      </c>
    </row>
    <row r="3661" spans="1:43" x14ac:dyDescent="0.3">
      <c r="A3661" t="str">
        <f t="shared" ca="1" si="2223"/>
        <v>FY2020 Q4 Sep</v>
      </c>
      <c r="B3661">
        <f t="shared" ca="1" si="2224"/>
        <v>2020</v>
      </c>
      <c r="C3661" s="8" t="str">
        <f t="shared" ca="1" si="2225"/>
        <v>Sep</v>
      </c>
      <c r="D3661" s="8" t="str">
        <f t="shared" ca="1" si="2226"/>
        <v>Q4</v>
      </c>
      <c r="E3661">
        <f t="shared" ca="1" si="2227"/>
        <v>12</v>
      </c>
      <c r="F3661">
        <f t="shared" ca="1" si="2228"/>
        <v>4</v>
      </c>
      <c r="G3661">
        <f t="shared" ca="1" si="2229"/>
        <v>202012</v>
      </c>
      <c r="H3661">
        <f t="shared" ca="1" si="2230"/>
        <v>202004</v>
      </c>
      <c r="I3661" t="str">
        <f t="shared" ca="1" si="2231"/>
        <v>FY2020 Q3 Sep</v>
      </c>
      <c r="J3661">
        <f t="shared" ca="1" si="2232"/>
        <v>2020</v>
      </c>
      <c r="K3661" s="8" t="str">
        <f t="shared" ca="1" si="2233"/>
        <v>Sep</v>
      </c>
      <c r="L3661" s="8" t="str">
        <f t="shared" ca="1" si="2234"/>
        <v>Q3</v>
      </c>
      <c r="M3661">
        <f t="shared" ca="1" si="2235"/>
        <v>9</v>
      </c>
      <c r="N3661">
        <f t="shared" ca="1" si="2236"/>
        <v>3</v>
      </c>
      <c r="O3661">
        <f t="shared" ca="1" si="2237"/>
        <v>202009</v>
      </c>
      <c r="P3661">
        <f t="shared" ca="1" si="2238"/>
        <v>202003</v>
      </c>
      <c r="Q3661" t="str">
        <f t="shared" si="2239"/>
        <v>FY2020 Q2 Feb</v>
      </c>
      <c r="R3661">
        <f t="shared" si="2240"/>
        <v>2020</v>
      </c>
      <c r="S3661" s="8" t="str">
        <f t="shared" si="2241"/>
        <v>Feb</v>
      </c>
      <c r="T3661" s="8" t="str">
        <f t="shared" si="2242"/>
        <v>Q2</v>
      </c>
      <c r="U3661">
        <f t="shared" si="2243"/>
        <v>5</v>
      </c>
      <c r="V3661">
        <f t="shared" si="2244"/>
        <v>2</v>
      </c>
      <c r="W3661">
        <f t="shared" si="2245"/>
        <v>202005</v>
      </c>
      <c r="X3661">
        <f t="shared" si="2246"/>
        <v>202002</v>
      </c>
      <c r="Y3661" t="str">
        <f t="shared" si="2247"/>
        <v>FY2020 Q1 Feb</v>
      </c>
      <c r="Z3661">
        <f t="shared" si="2248"/>
        <v>2020</v>
      </c>
      <c r="AA3661" s="8" t="str">
        <f t="shared" si="2249"/>
        <v>Feb</v>
      </c>
      <c r="AB3661" s="8" t="str">
        <f t="shared" si="2250"/>
        <v>Q1</v>
      </c>
      <c r="AC3661">
        <f t="shared" si="2251"/>
        <v>2</v>
      </c>
      <c r="AD3661">
        <f t="shared" si="2252"/>
        <v>1</v>
      </c>
      <c r="AE3661">
        <f t="shared" si="2253"/>
        <v>202002</v>
      </c>
      <c r="AF3661">
        <f t="shared" si="2254"/>
        <v>202001</v>
      </c>
      <c r="AG3661" s="9">
        <f t="shared" ca="1" si="2255"/>
        <v>0</v>
      </c>
      <c r="AH3661">
        <f t="shared" ca="1" si="2256"/>
        <v>2</v>
      </c>
      <c r="AI3661" s="9">
        <f t="shared" ca="1" si="2257"/>
        <v>7</v>
      </c>
      <c r="AJ3661" s="9">
        <f t="shared" ca="1" si="2258"/>
        <v>0</v>
      </c>
      <c r="AK3661" s="9">
        <f t="shared" si="2259"/>
        <v>5</v>
      </c>
      <c r="AL3661" s="9">
        <f t="shared" si="2260"/>
        <v>9</v>
      </c>
      <c r="AM3661" s="9">
        <f t="shared" si="2261"/>
        <v>11</v>
      </c>
      <c r="AN3661" s="2">
        <v>43888.494444444441</v>
      </c>
      <c r="AO3661">
        <v>6085</v>
      </c>
      <c r="AP3661" s="1">
        <v>8000</v>
      </c>
      <c r="AQ3661" t="s">
        <v>4</v>
      </c>
    </row>
    <row r="3662" spans="1:43" x14ac:dyDescent="0.3">
      <c r="A3662" t="str">
        <f t="shared" ca="1" si="2223"/>
        <v>FY2020 Q4 Sep</v>
      </c>
      <c r="B3662">
        <f t="shared" ca="1" si="2224"/>
        <v>2020</v>
      </c>
      <c r="C3662" s="8" t="str">
        <f t="shared" ca="1" si="2225"/>
        <v>Sep</v>
      </c>
      <c r="D3662" s="8" t="str">
        <f t="shared" ca="1" si="2226"/>
        <v>Q4</v>
      </c>
      <c r="E3662">
        <f t="shared" ca="1" si="2227"/>
        <v>12</v>
      </c>
      <c r="F3662">
        <f t="shared" ca="1" si="2228"/>
        <v>4</v>
      </c>
      <c r="G3662">
        <f t="shared" ca="1" si="2229"/>
        <v>202012</v>
      </c>
      <c r="H3662">
        <f t="shared" ca="1" si="2230"/>
        <v>202004</v>
      </c>
      <c r="I3662" t="str">
        <f t="shared" ca="1" si="2231"/>
        <v>FY2020 Q3 Sep</v>
      </c>
      <c r="J3662">
        <f t="shared" ca="1" si="2232"/>
        <v>2020</v>
      </c>
      <c r="K3662" s="8" t="str">
        <f t="shared" ca="1" si="2233"/>
        <v>Sep</v>
      </c>
      <c r="L3662" s="8" t="str">
        <f t="shared" ca="1" si="2234"/>
        <v>Q3</v>
      </c>
      <c r="M3662">
        <f t="shared" ca="1" si="2235"/>
        <v>9</v>
      </c>
      <c r="N3662">
        <f t="shared" ca="1" si="2236"/>
        <v>3</v>
      </c>
      <c r="O3662">
        <f t="shared" ca="1" si="2237"/>
        <v>202009</v>
      </c>
      <c r="P3662">
        <f t="shared" ca="1" si="2238"/>
        <v>202003</v>
      </c>
      <c r="Q3662" t="str">
        <f t="shared" si="2239"/>
        <v>FY2019 Q4 Sep</v>
      </c>
      <c r="R3662">
        <f t="shared" si="2240"/>
        <v>2019</v>
      </c>
      <c r="S3662" s="8" t="str">
        <f t="shared" si="2241"/>
        <v>Sep</v>
      </c>
      <c r="T3662" s="8" t="str">
        <f t="shared" si="2242"/>
        <v>Q4</v>
      </c>
      <c r="U3662">
        <f t="shared" si="2243"/>
        <v>12</v>
      </c>
      <c r="V3662">
        <f t="shared" si="2244"/>
        <v>4</v>
      </c>
      <c r="W3662">
        <f t="shared" si="2245"/>
        <v>201912</v>
      </c>
      <c r="X3662">
        <f t="shared" si="2246"/>
        <v>201904</v>
      </c>
      <c r="Y3662" t="str">
        <f t="shared" si="2247"/>
        <v>FY2019 Q3 Sep</v>
      </c>
      <c r="Z3662">
        <f t="shared" si="2248"/>
        <v>2019</v>
      </c>
      <c r="AA3662" s="8" t="str">
        <f t="shared" si="2249"/>
        <v>Sep</v>
      </c>
      <c r="AB3662" s="8" t="str">
        <f t="shared" si="2250"/>
        <v>Q3</v>
      </c>
      <c r="AC3662">
        <f t="shared" si="2251"/>
        <v>9</v>
      </c>
      <c r="AD3662">
        <f t="shared" si="2252"/>
        <v>3</v>
      </c>
      <c r="AE3662">
        <f t="shared" si="2253"/>
        <v>201909</v>
      </c>
      <c r="AF3662">
        <f t="shared" si="2254"/>
        <v>201903</v>
      </c>
      <c r="AG3662" s="9">
        <f t="shared" ca="1" si="2255"/>
        <v>1</v>
      </c>
      <c r="AH3662">
        <f t="shared" ca="1" si="2256"/>
        <v>4</v>
      </c>
      <c r="AI3662" s="9">
        <f t="shared" ca="1" si="2257"/>
        <v>12</v>
      </c>
      <c r="AJ3662" s="9">
        <f t="shared" ca="1" si="2258"/>
        <v>1</v>
      </c>
      <c r="AK3662" s="9">
        <f t="shared" si="2259"/>
        <v>5</v>
      </c>
      <c r="AL3662" s="9">
        <f t="shared" si="2260"/>
        <v>36</v>
      </c>
      <c r="AM3662" s="9">
        <f t="shared" si="2261"/>
        <v>13</v>
      </c>
      <c r="AN3662" s="2">
        <v>43713.577777777777</v>
      </c>
      <c r="AO3662">
        <v>6352</v>
      </c>
      <c r="AP3662" s="1">
        <v>8000</v>
      </c>
      <c r="AQ3662" t="s">
        <v>4</v>
      </c>
    </row>
    <row r="3663" spans="1:43" x14ac:dyDescent="0.3">
      <c r="A3663" t="str">
        <f t="shared" ca="1" si="2223"/>
        <v>FY2020 Q4 Sep</v>
      </c>
      <c r="B3663">
        <f t="shared" ca="1" si="2224"/>
        <v>2020</v>
      </c>
      <c r="C3663" s="8" t="str">
        <f t="shared" ca="1" si="2225"/>
        <v>Sep</v>
      </c>
      <c r="D3663" s="8" t="str">
        <f t="shared" ca="1" si="2226"/>
        <v>Q4</v>
      </c>
      <c r="E3663">
        <f t="shared" ca="1" si="2227"/>
        <v>12</v>
      </c>
      <c r="F3663">
        <f t="shared" ca="1" si="2228"/>
        <v>4</v>
      </c>
      <c r="G3663">
        <f t="shared" ca="1" si="2229"/>
        <v>202012</v>
      </c>
      <c r="H3663">
        <f t="shared" ca="1" si="2230"/>
        <v>202004</v>
      </c>
      <c r="I3663" t="str">
        <f t="shared" ca="1" si="2231"/>
        <v>FY2020 Q3 Sep</v>
      </c>
      <c r="J3663">
        <f t="shared" ca="1" si="2232"/>
        <v>2020</v>
      </c>
      <c r="K3663" s="8" t="str">
        <f t="shared" ca="1" si="2233"/>
        <v>Sep</v>
      </c>
      <c r="L3663" s="8" t="str">
        <f t="shared" ca="1" si="2234"/>
        <v>Q3</v>
      </c>
      <c r="M3663">
        <f t="shared" ca="1" si="2235"/>
        <v>9</v>
      </c>
      <c r="N3663">
        <f t="shared" ca="1" si="2236"/>
        <v>3</v>
      </c>
      <c r="O3663">
        <f t="shared" ca="1" si="2237"/>
        <v>202009</v>
      </c>
      <c r="P3663">
        <f t="shared" ca="1" si="2238"/>
        <v>202003</v>
      </c>
      <c r="Q3663" t="str">
        <f t="shared" si="2239"/>
        <v>FY2020 Q2 Mar</v>
      </c>
      <c r="R3663">
        <f t="shared" si="2240"/>
        <v>2020</v>
      </c>
      <c r="S3663" s="8" t="str">
        <f t="shared" si="2241"/>
        <v>Mar</v>
      </c>
      <c r="T3663" s="8" t="str">
        <f t="shared" si="2242"/>
        <v>Q2</v>
      </c>
      <c r="U3663">
        <f t="shared" si="2243"/>
        <v>6</v>
      </c>
      <c r="V3663">
        <f t="shared" si="2244"/>
        <v>2</v>
      </c>
      <c r="W3663">
        <f t="shared" si="2245"/>
        <v>202006</v>
      </c>
      <c r="X3663">
        <f t="shared" si="2246"/>
        <v>202002</v>
      </c>
      <c r="Y3663" t="str">
        <f t="shared" si="2247"/>
        <v>FY2020 Q1 Mar</v>
      </c>
      <c r="Z3663">
        <f t="shared" si="2248"/>
        <v>2020</v>
      </c>
      <c r="AA3663" s="8" t="str">
        <f t="shared" si="2249"/>
        <v>Mar</v>
      </c>
      <c r="AB3663" s="8" t="str">
        <f t="shared" si="2250"/>
        <v>Q1</v>
      </c>
      <c r="AC3663">
        <f t="shared" si="2251"/>
        <v>3</v>
      </c>
      <c r="AD3663">
        <f t="shared" si="2252"/>
        <v>1</v>
      </c>
      <c r="AE3663">
        <f t="shared" si="2253"/>
        <v>202003</v>
      </c>
      <c r="AF3663">
        <f t="shared" si="2254"/>
        <v>202001</v>
      </c>
      <c r="AG3663" s="9">
        <f t="shared" ca="1" si="2255"/>
        <v>0</v>
      </c>
      <c r="AH3663">
        <f t="shared" ca="1" si="2256"/>
        <v>2</v>
      </c>
      <c r="AI3663" s="9">
        <f t="shared" ca="1" si="2257"/>
        <v>6</v>
      </c>
      <c r="AJ3663" s="9">
        <f t="shared" ca="1" si="2258"/>
        <v>0</v>
      </c>
      <c r="AK3663" s="9">
        <f t="shared" si="2259"/>
        <v>4</v>
      </c>
      <c r="AL3663" s="9">
        <f t="shared" si="2260"/>
        <v>10</v>
      </c>
      <c r="AM3663" s="9">
        <f t="shared" si="2261"/>
        <v>12</v>
      </c>
      <c r="AN3663" s="2">
        <v>43894.540972222225</v>
      </c>
      <c r="AO3663">
        <v>6396</v>
      </c>
      <c r="AP3663" s="1">
        <v>8000</v>
      </c>
      <c r="AQ3663" t="s">
        <v>4</v>
      </c>
    </row>
    <row r="3664" spans="1:43" x14ac:dyDescent="0.3">
      <c r="A3664" t="str">
        <f t="shared" ca="1" si="2223"/>
        <v>FY2020 Q4 Sep</v>
      </c>
      <c r="B3664">
        <f t="shared" ca="1" si="2224"/>
        <v>2020</v>
      </c>
      <c r="C3664" s="8" t="str">
        <f t="shared" ca="1" si="2225"/>
        <v>Sep</v>
      </c>
      <c r="D3664" s="8" t="str">
        <f t="shared" ca="1" si="2226"/>
        <v>Q4</v>
      </c>
      <c r="E3664">
        <f t="shared" ca="1" si="2227"/>
        <v>12</v>
      </c>
      <c r="F3664">
        <f t="shared" ca="1" si="2228"/>
        <v>4</v>
      </c>
      <c r="G3664">
        <f t="shared" ca="1" si="2229"/>
        <v>202012</v>
      </c>
      <c r="H3664">
        <f t="shared" ca="1" si="2230"/>
        <v>202004</v>
      </c>
      <c r="I3664" t="str">
        <f t="shared" ca="1" si="2231"/>
        <v>FY2020 Q3 Sep</v>
      </c>
      <c r="J3664">
        <f t="shared" ca="1" si="2232"/>
        <v>2020</v>
      </c>
      <c r="K3664" s="8" t="str">
        <f t="shared" ca="1" si="2233"/>
        <v>Sep</v>
      </c>
      <c r="L3664" s="8" t="str">
        <f t="shared" ca="1" si="2234"/>
        <v>Q3</v>
      </c>
      <c r="M3664">
        <f t="shared" ca="1" si="2235"/>
        <v>9</v>
      </c>
      <c r="N3664">
        <f t="shared" ca="1" si="2236"/>
        <v>3</v>
      </c>
      <c r="O3664">
        <f t="shared" ca="1" si="2237"/>
        <v>202009</v>
      </c>
      <c r="P3664">
        <f t="shared" ca="1" si="2238"/>
        <v>202003</v>
      </c>
      <c r="Q3664" t="str">
        <f t="shared" si="2239"/>
        <v>FY2019 Q4 Sep</v>
      </c>
      <c r="R3664">
        <f t="shared" si="2240"/>
        <v>2019</v>
      </c>
      <c r="S3664" s="8" t="str">
        <f t="shared" si="2241"/>
        <v>Sep</v>
      </c>
      <c r="T3664" s="8" t="str">
        <f t="shared" si="2242"/>
        <v>Q4</v>
      </c>
      <c r="U3664">
        <f t="shared" si="2243"/>
        <v>12</v>
      </c>
      <c r="V3664">
        <f t="shared" si="2244"/>
        <v>4</v>
      </c>
      <c r="W3664">
        <f t="shared" si="2245"/>
        <v>201912</v>
      </c>
      <c r="X3664">
        <f t="shared" si="2246"/>
        <v>201904</v>
      </c>
      <c r="Y3664" t="str">
        <f t="shared" si="2247"/>
        <v>FY2019 Q3 Sep</v>
      </c>
      <c r="Z3664">
        <f t="shared" si="2248"/>
        <v>2019</v>
      </c>
      <c r="AA3664" s="8" t="str">
        <f t="shared" si="2249"/>
        <v>Sep</v>
      </c>
      <c r="AB3664" s="8" t="str">
        <f t="shared" si="2250"/>
        <v>Q3</v>
      </c>
      <c r="AC3664">
        <f t="shared" si="2251"/>
        <v>9</v>
      </c>
      <c r="AD3664">
        <f t="shared" si="2252"/>
        <v>3</v>
      </c>
      <c r="AE3664">
        <f t="shared" si="2253"/>
        <v>201909</v>
      </c>
      <c r="AF3664">
        <f t="shared" si="2254"/>
        <v>201903</v>
      </c>
      <c r="AG3664" s="9">
        <f t="shared" ca="1" si="2255"/>
        <v>1</v>
      </c>
      <c r="AH3664">
        <f t="shared" ca="1" si="2256"/>
        <v>4</v>
      </c>
      <c r="AI3664" s="9">
        <f t="shared" ca="1" si="2257"/>
        <v>12</v>
      </c>
      <c r="AJ3664" s="9">
        <f t="shared" ca="1" si="2258"/>
        <v>1</v>
      </c>
      <c r="AK3664" s="9">
        <f t="shared" si="2259"/>
        <v>5</v>
      </c>
      <c r="AL3664" s="9">
        <f t="shared" si="2260"/>
        <v>36</v>
      </c>
      <c r="AM3664" s="9">
        <f t="shared" si="2261"/>
        <v>12</v>
      </c>
      <c r="AN3664" s="2">
        <v>43713.529166666667</v>
      </c>
      <c r="AO3664">
        <v>6449</v>
      </c>
      <c r="AP3664" s="1">
        <v>8000</v>
      </c>
      <c r="AQ3664" t="s">
        <v>4</v>
      </c>
    </row>
    <row r="3665" spans="1:43" x14ac:dyDescent="0.3">
      <c r="A3665" t="str">
        <f t="shared" ca="1" si="2223"/>
        <v>FY2020 Q4 Sep</v>
      </c>
      <c r="B3665">
        <f t="shared" ca="1" si="2224"/>
        <v>2020</v>
      </c>
      <c r="C3665" s="8" t="str">
        <f t="shared" ca="1" si="2225"/>
        <v>Sep</v>
      </c>
      <c r="D3665" s="8" t="str">
        <f t="shared" ca="1" si="2226"/>
        <v>Q4</v>
      </c>
      <c r="E3665">
        <f t="shared" ca="1" si="2227"/>
        <v>12</v>
      </c>
      <c r="F3665">
        <f t="shared" ca="1" si="2228"/>
        <v>4</v>
      </c>
      <c r="G3665">
        <f t="shared" ca="1" si="2229"/>
        <v>202012</v>
      </c>
      <c r="H3665">
        <f t="shared" ca="1" si="2230"/>
        <v>202004</v>
      </c>
      <c r="I3665" t="str">
        <f t="shared" ca="1" si="2231"/>
        <v>FY2020 Q3 Sep</v>
      </c>
      <c r="J3665">
        <f t="shared" ca="1" si="2232"/>
        <v>2020</v>
      </c>
      <c r="K3665" s="8" t="str">
        <f t="shared" ca="1" si="2233"/>
        <v>Sep</v>
      </c>
      <c r="L3665" s="8" t="str">
        <f t="shared" ca="1" si="2234"/>
        <v>Q3</v>
      </c>
      <c r="M3665">
        <f t="shared" ca="1" si="2235"/>
        <v>9</v>
      </c>
      <c r="N3665">
        <f t="shared" ca="1" si="2236"/>
        <v>3</v>
      </c>
      <c r="O3665">
        <f t="shared" ca="1" si="2237"/>
        <v>202009</v>
      </c>
      <c r="P3665">
        <f t="shared" ca="1" si="2238"/>
        <v>202003</v>
      </c>
      <c r="Q3665" t="str">
        <f t="shared" si="2239"/>
        <v>FY2020 Q2 Mar</v>
      </c>
      <c r="R3665">
        <f t="shared" si="2240"/>
        <v>2020</v>
      </c>
      <c r="S3665" s="8" t="str">
        <f t="shared" si="2241"/>
        <v>Mar</v>
      </c>
      <c r="T3665" s="8" t="str">
        <f t="shared" si="2242"/>
        <v>Q2</v>
      </c>
      <c r="U3665">
        <f t="shared" si="2243"/>
        <v>6</v>
      </c>
      <c r="V3665">
        <f t="shared" si="2244"/>
        <v>2</v>
      </c>
      <c r="W3665">
        <f t="shared" si="2245"/>
        <v>202006</v>
      </c>
      <c r="X3665">
        <f t="shared" si="2246"/>
        <v>202002</v>
      </c>
      <c r="Y3665" t="str">
        <f t="shared" si="2247"/>
        <v>FY2020 Q1 Mar</v>
      </c>
      <c r="Z3665">
        <f t="shared" si="2248"/>
        <v>2020</v>
      </c>
      <c r="AA3665" s="8" t="str">
        <f t="shared" si="2249"/>
        <v>Mar</v>
      </c>
      <c r="AB3665" s="8" t="str">
        <f t="shared" si="2250"/>
        <v>Q1</v>
      </c>
      <c r="AC3665">
        <f t="shared" si="2251"/>
        <v>3</v>
      </c>
      <c r="AD3665">
        <f t="shared" si="2252"/>
        <v>1</v>
      </c>
      <c r="AE3665">
        <f t="shared" si="2253"/>
        <v>202003</v>
      </c>
      <c r="AF3665">
        <f t="shared" si="2254"/>
        <v>202001</v>
      </c>
      <c r="AG3665" s="9">
        <f t="shared" ca="1" si="2255"/>
        <v>0</v>
      </c>
      <c r="AH3665">
        <f t="shared" ca="1" si="2256"/>
        <v>2</v>
      </c>
      <c r="AI3665" s="9">
        <f t="shared" ca="1" si="2257"/>
        <v>6</v>
      </c>
      <c r="AJ3665" s="9">
        <f t="shared" ca="1" si="2258"/>
        <v>0</v>
      </c>
      <c r="AK3665" s="9">
        <f t="shared" si="2259"/>
        <v>5</v>
      </c>
      <c r="AL3665" s="9">
        <f t="shared" si="2260"/>
        <v>10</v>
      </c>
      <c r="AM3665" s="9">
        <f t="shared" si="2261"/>
        <v>16</v>
      </c>
      <c r="AN3665" s="2">
        <v>43895.697222222225</v>
      </c>
      <c r="AO3665">
        <v>6610</v>
      </c>
      <c r="AP3665" s="1">
        <v>8000</v>
      </c>
      <c r="AQ3665" t="s">
        <v>4</v>
      </c>
    </row>
    <row r="3666" spans="1:43" x14ac:dyDescent="0.3">
      <c r="A3666" t="str">
        <f t="shared" ca="1" si="2223"/>
        <v>FY2020 Q4 Sep</v>
      </c>
      <c r="B3666">
        <f t="shared" ca="1" si="2224"/>
        <v>2020</v>
      </c>
      <c r="C3666" s="8" t="str">
        <f t="shared" ca="1" si="2225"/>
        <v>Sep</v>
      </c>
      <c r="D3666" s="8" t="str">
        <f t="shared" ca="1" si="2226"/>
        <v>Q4</v>
      </c>
      <c r="E3666">
        <f t="shared" ca="1" si="2227"/>
        <v>12</v>
      </c>
      <c r="F3666">
        <f t="shared" ca="1" si="2228"/>
        <v>4</v>
      </c>
      <c r="G3666">
        <f t="shared" ca="1" si="2229"/>
        <v>202012</v>
      </c>
      <c r="H3666">
        <f t="shared" ca="1" si="2230"/>
        <v>202004</v>
      </c>
      <c r="I3666" t="str">
        <f t="shared" ca="1" si="2231"/>
        <v>FY2020 Q3 Sep</v>
      </c>
      <c r="J3666">
        <f t="shared" ca="1" si="2232"/>
        <v>2020</v>
      </c>
      <c r="K3666" s="8" t="str">
        <f t="shared" ca="1" si="2233"/>
        <v>Sep</v>
      </c>
      <c r="L3666" s="8" t="str">
        <f t="shared" ca="1" si="2234"/>
        <v>Q3</v>
      </c>
      <c r="M3666">
        <f t="shared" ca="1" si="2235"/>
        <v>9</v>
      </c>
      <c r="N3666">
        <f t="shared" ca="1" si="2236"/>
        <v>3</v>
      </c>
      <c r="O3666">
        <f t="shared" ca="1" si="2237"/>
        <v>202009</v>
      </c>
      <c r="P3666">
        <f t="shared" ca="1" si="2238"/>
        <v>202003</v>
      </c>
      <c r="Q3666" t="str">
        <f t="shared" si="2239"/>
        <v>FY2020 Q1 Oct</v>
      </c>
      <c r="R3666">
        <f t="shared" si="2240"/>
        <v>2020</v>
      </c>
      <c r="S3666" s="8" t="str">
        <f t="shared" si="2241"/>
        <v>Oct</v>
      </c>
      <c r="T3666" s="8" t="str">
        <f t="shared" si="2242"/>
        <v>Q1</v>
      </c>
      <c r="U3666">
        <f t="shared" si="2243"/>
        <v>1</v>
      </c>
      <c r="V3666">
        <f t="shared" si="2244"/>
        <v>1</v>
      </c>
      <c r="W3666">
        <f t="shared" si="2245"/>
        <v>202001</v>
      </c>
      <c r="X3666">
        <f t="shared" si="2246"/>
        <v>202001</v>
      </c>
      <c r="Y3666" t="str">
        <f t="shared" si="2247"/>
        <v>FY2019 Q4 Oct</v>
      </c>
      <c r="Z3666">
        <f t="shared" si="2248"/>
        <v>2019</v>
      </c>
      <c r="AA3666" s="8" t="str">
        <f t="shared" si="2249"/>
        <v>Oct</v>
      </c>
      <c r="AB3666" s="8" t="str">
        <f t="shared" si="2250"/>
        <v>Q4</v>
      </c>
      <c r="AC3666">
        <f t="shared" si="2251"/>
        <v>10</v>
      </c>
      <c r="AD3666">
        <f t="shared" si="2252"/>
        <v>4</v>
      </c>
      <c r="AE3666">
        <f t="shared" si="2253"/>
        <v>201910</v>
      </c>
      <c r="AF3666">
        <f t="shared" si="2254"/>
        <v>201904</v>
      </c>
      <c r="AG3666" s="9">
        <f t="shared" ca="1" si="2255"/>
        <v>0</v>
      </c>
      <c r="AH3666">
        <f t="shared" ca="1" si="2256"/>
        <v>4</v>
      </c>
      <c r="AI3666" s="9">
        <f t="shared" ca="1" si="2257"/>
        <v>11</v>
      </c>
      <c r="AJ3666" s="9">
        <f t="shared" ca="1" si="2258"/>
        <v>1</v>
      </c>
      <c r="AK3666" s="9">
        <f t="shared" si="2259"/>
        <v>2</v>
      </c>
      <c r="AL3666" s="9">
        <f t="shared" si="2260"/>
        <v>44</v>
      </c>
      <c r="AM3666" s="9">
        <f t="shared" si="2261"/>
        <v>18</v>
      </c>
      <c r="AN3666" s="2">
        <v>43766.755555555559</v>
      </c>
      <c r="AO3666">
        <v>6741</v>
      </c>
      <c r="AP3666" s="1">
        <v>8000</v>
      </c>
      <c r="AQ3666" t="s">
        <v>4</v>
      </c>
    </row>
    <row r="3667" spans="1:43" x14ac:dyDescent="0.3">
      <c r="A3667" t="str">
        <f t="shared" ca="1" si="2223"/>
        <v>FY2020 Q4 Sep</v>
      </c>
      <c r="B3667">
        <f t="shared" ca="1" si="2224"/>
        <v>2020</v>
      </c>
      <c r="C3667" s="8" t="str">
        <f t="shared" ca="1" si="2225"/>
        <v>Sep</v>
      </c>
      <c r="D3667" s="8" t="str">
        <f t="shared" ca="1" si="2226"/>
        <v>Q4</v>
      </c>
      <c r="E3667">
        <f t="shared" ca="1" si="2227"/>
        <v>12</v>
      </c>
      <c r="F3667">
        <f t="shared" ca="1" si="2228"/>
        <v>4</v>
      </c>
      <c r="G3667">
        <f t="shared" ca="1" si="2229"/>
        <v>202012</v>
      </c>
      <c r="H3667">
        <f t="shared" ca="1" si="2230"/>
        <v>202004</v>
      </c>
      <c r="I3667" t="str">
        <f t="shared" ca="1" si="2231"/>
        <v>FY2020 Q3 Sep</v>
      </c>
      <c r="J3667">
        <f t="shared" ca="1" si="2232"/>
        <v>2020</v>
      </c>
      <c r="K3667" s="8" t="str">
        <f t="shared" ca="1" si="2233"/>
        <v>Sep</v>
      </c>
      <c r="L3667" s="8" t="str">
        <f t="shared" ca="1" si="2234"/>
        <v>Q3</v>
      </c>
      <c r="M3667">
        <f t="shared" ca="1" si="2235"/>
        <v>9</v>
      </c>
      <c r="N3667">
        <f t="shared" ca="1" si="2236"/>
        <v>3</v>
      </c>
      <c r="O3667">
        <f t="shared" ca="1" si="2237"/>
        <v>202009</v>
      </c>
      <c r="P3667">
        <f t="shared" ca="1" si="2238"/>
        <v>202003</v>
      </c>
      <c r="Q3667" t="str">
        <f t="shared" si="2239"/>
        <v>FY2019 Q4 Sep</v>
      </c>
      <c r="R3667">
        <f t="shared" si="2240"/>
        <v>2019</v>
      </c>
      <c r="S3667" s="8" t="str">
        <f t="shared" si="2241"/>
        <v>Sep</v>
      </c>
      <c r="T3667" s="8" t="str">
        <f t="shared" si="2242"/>
        <v>Q4</v>
      </c>
      <c r="U3667">
        <f t="shared" si="2243"/>
        <v>12</v>
      </c>
      <c r="V3667">
        <f t="shared" si="2244"/>
        <v>4</v>
      </c>
      <c r="W3667">
        <f t="shared" si="2245"/>
        <v>201912</v>
      </c>
      <c r="X3667">
        <f t="shared" si="2246"/>
        <v>201904</v>
      </c>
      <c r="Y3667" t="str">
        <f t="shared" si="2247"/>
        <v>FY2019 Q3 Sep</v>
      </c>
      <c r="Z3667">
        <f t="shared" si="2248"/>
        <v>2019</v>
      </c>
      <c r="AA3667" s="8" t="str">
        <f t="shared" si="2249"/>
        <v>Sep</v>
      </c>
      <c r="AB3667" s="8" t="str">
        <f t="shared" si="2250"/>
        <v>Q3</v>
      </c>
      <c r="AC3667">
        <f t="shared" si="2251"/>
        <v>9</v>
      </c>
      <c r="AD3667">
        <f t="shared" si="2252"/>
        <v>3</v>
      </c>
      <c r="AE3667">
        <f t="shared" si="2253"/>
        <v>201909</v>
      </c>
      <c r="AF3667">
        <f t="shared" si="2254"/>
        <v>201903</v>
      </c>
      <c r="AG3667" s="9">
        <f t="shared" ca="1" si="2255"/>
        <v>1</v>
      </c>
      <c r="AH3667">
        <f t="shared" ca="1" si="2256"/>
        <v>4</v>
      </c>
      <c r="AI3667" s="9">
        <f t="shared" ca="1" si="2257"/>
        <v>12</v>
      </c>
      <c r="AJ3667" s="9">
        <f t="shared" ca="1" si="2258"/>
        <v>1</v>
      </c>
      <c r="AK3667" s="9">
        <f t="shared" si="2259"/>
        <v>6</v>
      </c>
      <c r="AL3667" s="9">
        <f t="shared" si="2260"/>
        <v>36</v>
      </c>
      <c r="AM3667" s="9">
        <f t="shared" si="2261"/>
        <v>9</v>
      </c>
      <c r="AN3667" s="2">
        <v>43714.410416666666</v>
      </c>
      <c r="AO3667">
        <v>6789</v>
      </c>
      <c r="AP3667" s="1">
        <v>8000</v>
      </c>
      <c r="AQ3667" t="s">
        <v>4</v>
      </c>
    </row>
    <row r="3668" spans="1:43" x14ac:dyDescent="0.3">
      <c r="A3668" t="str">
        <f t="shared" ca="1" si="2223"/>
        <v>FY2020 Q4 Sep</v>
      </c>
      <c r="B3668">
        <f t="shared" ca="1" si="2224"/>
        <v>2020</v>
      </c>
      <c r="C3668" s="8" t="str">
        <f t="shared" ca="1" si="2225"/>
        <v>Sep</v>
      </c>
      <c r="D3668" s="8" t="str">
        <f t="shared" ca="1" si="2226"/>
        <v>Q4</v>
      </c>
      <c r="E3668">
        <f t="shared" ca="1" si="2227"/>
        <v>12</v>
      </c>
      <c r="F3668">
        <f t="shared" ca="1" si="2228"/>
        <v>4</v>
      </c>
      <c r="G3668">
        <f t="shared" ca="1" si="2229"/>
        <v>202012</v>
      </c>
      <c r="H3668">
        <f t="shared" ca="1" si="2230"/>
        <v>202004</v>
      </c>
      <c r="I3668" t="str">
        <f t="shared" ca="1" si="2231"/>
        <v>FY2020 Q3 Sep</v>
      </c>
      <c r="J3668">
        <f t="shared" ca="1" si="2232"/>
        <v>2020</v>
      </c>
      <c r="K3668" s="8" t="str">
        <f t="shared" ca="1" si="2233"/>
        <v>Sep</v>
      </c>
      <c r="L3668" s="8" t="str">
        <f t="shared" ca="1" si="2234"/>
        <v>Q3</v>
      </c>
      <c r="M3668">
        <f t="shared" ca="1" si="2235"/>
        <v>9</v>
      </c>
      <c r="N3668">
        <f t="shared" ca="1" si="2236"/>
        <v>3</v>
      </c>
      <c r="O3668">
        <f t="shared" ca="1" si="2237"/>
        <v>202009</v>
      </c>
      <c r="P3668">
        <f t="shared" ca="1" si="2238"/>
        <v>202003</v>
      </c>
      <c r="Q3668" t="str">
        <f t="shared" si="2239"/>
        <v>FY2019 Q4 Sep</v>
      </c>
      <c r="R3668">
        <f t="shared" si="2240"/>
        <v>2019</v>
      </c>
      <c r="S3668" s="8" t="str">
        <f t="shared" si="2241"/>
        <v>Sep</v>
      </c>
      <c r="T3668" s="8" t="str">
        <f t="shared" si="2242"/>
        <v>Q4</v>
      </c>
      <c r="U3668">
        <f t="shared" si="2243"/>
        <v>12</v>
      </c>
      <c r="V3668">
        <f t="shared" si="2244"/>
        <v>4</v>
      </c>
      <c r="W3668">
        <f t="shared" si="2245"/>
        <v>201912</v>
      </c>
      <c r="X3668">
        <f t="shared" si="2246"/>
        <v>201904</v>
      </c>
      <c r="Y3668" t="str">
        <f t="shared" si="2247"/>
        <v>FY2019 Q3 Sep</v>
      </c>
      <c r="Z3668">
        <f t="shared" si="2248"/>
        <v>2019</v>
      </c>
      <c r="AA3668" s="8" t="str">
        <f t="shared" si="2249"/>
        <v>Sep</v>
      </c>
      <c r="AB3668" s="8" t="str">
        <f t="shared" si="2250"/>
        <v>Q3</v>
      </c>
      <c r="AC3668">
        <f t="shared" si="2251"/>
        <v>9</v>
      </c>
      <c r="AD3668">
        <f t="shared" si="2252"/>
        <v>3</v>
      </c>
      <c r="AE3668">
        <f t="shared" si="2253"/>
        <v>201909</v>
      </c>
      <c r="AF3668">
        <f t="shared" si="2254"/>
        <v>201903</v>
      </c>
      <c r="AG3668" s="9">
        <f t="shared" ca="1" si="2255"/>
        <v>1</v>
      </c>
      <c r="AH3668">
        <f t="shared" ca="1" si="2256"/>
        <v>4</v>
      </c>
      <c r="AI3668" s="9">
        <f t="shared" ca="1" si="2257"/>
        <v>12</v>
      </c>
      <c r="AJ3668" s="9">
        <f t="shared" ca="1" si="2258"/>
        <v>1</v>
      </c>
      <c r="AK3668" s="9">
        <f t="shared" si="2259"/>
        <v>3</v>
      </c>
      <c r="AL3668" s="9">
        <f t="shared" si="2260"/>
        <v>36</v>
      </c>
      <c r="AM3668" s="9">
        <f t="shared" si="2261"/>
        <v>11</v>
      </c>
      <c r="AN3668" s="2">
        <v>43711.495138888888</v>
      </c>
      <c r="AO3668">
        <v>6837</v>
      </c>
      <c r="AP3668" s="1">
        <v>8000</v>
      </c>
      <c r="AQ3668" t="s">
        <v>4</v>
      </c>
    </row>
    <row r="3669" spans="1:43" x14ac:dyDescent="0.3">
      <c r="A3669" t="str">
        <f t="shared" ca="1" si="2223"/>
        <v>FY2020 Q4 Sep</v>
      </c>
      <c r="B3669">
        <f t="shared" ca="1" si="2224"/>
        <v>2020</v>
      </c>
      <c r="C3669" s="8" t="str">
        <f t="shared" ca="1" si="2225"/>
        <v>Sep</v>
      </c>
      <c r="D3669" s="8" t="str">
        <f t="shared" ca="1" si="2226"/>
        <v>Q4</v>
      </c>
      <c r="E3669">
        <f t="shared" ca="1" si="2227"/>
        <v>12</v>
      </c>
      <c r="F3669">
        <f t="shared" ca="1" si="2228"/>
        <v>4</v>
      </c>
      <c r="G3669">
        <f t="shared" ca="1" si="2229"/>
        <v>202012</v>
      </c>
      <c r="H3669">
        <f t="shared" ca="1" si="2230"/>
        <v>202004</v>
      </c>
      <c r="I3669" t="str">
        <f t="shared" ca="1" si="2231"/>
        <v>FY2020 Q3 Sep</v>
      </c>
      <c r="J3669">
        <f t="shared" ca="1" si="2232"/>
        <v>2020</v>
      </c>
      <c r="K3669" s="8" t="str">
        <f t="shared" ca="1" si="2233"/>
        <v>Sep</v>
      </c>
      <c r="L3669" s="8" t="str">
        <f t="shared" ca="1" si="2234"/>
        <v>Q3</v>
      </c>
      <c r="M3669">
        <f t="shared" ca="1" si="2235"/>
        <v>9</v>
      </c>
      <c r="N3669">
        <f t="shared" ca="1" si="2236"/>
        <v>3</v>
      </c>
      <c r="O3669">
        <f t="shared" ca="1" si="2237"/>
        <v>202009</v>
      </c>
      <c r="P3669">
        <f t="shared" ca="1" si="2238"/>
        <v>202003</v>
      </c>
      <c r="Q3669" t="str">
        <f t="shared" si="2239"/>
        <v>FY2020 Q2 Feb</v>
      </c>
      <c r="R3669">
        <f t="shared" si="2240"/>
        <v>2020</v>
      </c>
      <c r="S3669" s="8" t="str">
        <f t="shared" si="2241"/>
        <v>Feb</v>
      </c>
      <c r="T3669" s="8" t="str">
        <f t="shared" si="2242"/>
        <v>Q2</v>
      </c>
      <c r="U3669">
        <f t="shared" si="2243"/>
        <v>5</v>
      </c>
      <c r="V3669">
        <f t="shared" si="2244"/>
        <v>2</v>
      </c>
      <c r="W3669">
        <f t="shared" si="2245"/>
        <v>202005</v>
      </c>
      <c r="X3669">
        <f t="shared" si="2246"/>
        <v>202002</v>
      </c>
      <c r="Y3669" t="str">
        <f t="shared" si="2247"/>
        <v>FY2020 Q1 Feb</v>
      </c>
      <c r="Z3669">
        <f t="shared" si="2248"/>
        <v>2020</v>
      </c>
      <c r="AA3669" s="8" t="str">
        <f t="shared" si="2249"/>
        <v>Feb</v>
      </c>
      <c r="AB3669" s="8" t="str">
        <f t="shared" si="2250"/>
        <v>Q1</v>
      </c>
      <c r="AC3669">
        <f t="shared" si="2251"/>
        <v>2</v>
      </c>
      <c r="AD3669">
        <f t="shared" si="2252"/>
        <v>1</v>
      </c>
      <c r="AE3669">
        <f t="shared" si="2253"/>
        <v>202002</v>
      </c>
      <c r="AF3669">
        <f t="shared" si="2254"/>
        <v>202001</v>
      </c>
      <c r="AG3669" s="9">
        <f t="shared" ca="1" si="2255"/>
        <v>0</v>
      </c>
      <c r="AH3669">
        <f t="shared" ca="1" si="2256"/>
        <v>2</v>
      </c>
      <c r="AI3669" s="9">
        <f t="shared" ca="1" si="2257"/>
        <v>7</v>
      </c>
      <c r="AJ3669" s="9">
        <f t="shared" ca="1" si="2258"/>
        <v>0</v>
      </c>
      <c r="AK3669" s="9">
        <f t="shared" si="2259"/>
        <v>3</v>
      </c>
      <c r="AL3669" s="9">
        <f t="shared" si="2260"/>
        <v>7</v>
      </c>
      <c r="AM3669" s="9">
        <f t="shared" si="2261"/>
        <v>10</v>
      </c>
      <c r="AN3669" s="2">
        <v>43872.443749999999</v>
      </c>
      <c r="AO3669">
        <v>6858</v>
      </c>
      <c r="AP3669" s="1">
        <v>8000</v>
      </c>
      <c r="AQ3669" t="s">
        <v>4</v>
      </c>
    </row>
    <row r="3670" spans="1:43" x14ac:dyDescent="0.3">
      <c r="A3670" t="str">
        <f t="shared" ca="1" si="2223"/>
        <v>FY2020 Q4 Sep</v>
      </c>
      <c r="B3670">
        <f t="shared" ca="1" si="2224"/>
        <v>2020</v>
      </c>
      <c r="C3670" s="8" t="str">
        <f t="shared" ca="1" si="2225"/>
        <v>Sep</v>
      </c>
      <c r="D3670" s="8" t="str">
        <f t="shared" ca="1" si="2226"/>
        <v>Q4</v>
      </c>
      <c r="E3670">
        <f t="shared" ca="1" si="2227"/>
        <v>12</v>
      </c>
      <c r="F3670">
        <f t="shared" ca="1" si="2228"/>
        <v>4</v>
      </c>
      <c r="G3670">
        <f t="shared" ca="1" si="2229"/>
        <v>202012</v>
      </c>
      <c r="H3670">
        <f t="shared" ca="1" si="2230"/>
        <v>202004</v>
      </c>
      <c r="I3670" t="str">
        <f t="shared" ca="1" si="2231"/>
        <v>FY2020 Q3 Sep</v>
      </c>
      <c r="J3670">
        <f t="shared" ca="1" si="2232"/>
        <v>2020</v>
      </c>
      <c r="K3670" s="8" t="str">
        <f t="shared" ca="1" si="2233"/>
        <v>Sep</v>
      </c>
      <c r="L3670" s="8" t="str">
        <f t="shared" ca="1" si="2234"/>
        <v>Q3</v>
      </c>
      <c r="M3670">
        <f t="shared" ca="1" si="2235"/>
        <v>9</v>
      </c>
      <c r="N3670">
        <f t="shared" ca="1" si="2236"/>
        <v>3</v>
      </c>
      <c r="O3670">
        <f t="shared" ca="1" si="2237"/>
        <v>202009</v>
      </c>
      <c r="P3670">
        <f t="shared" ca="1" si="2238"/>
        <v>202003</v>
      </c>
      <c r="Q3670" t="str">
        <f t="shared" si="2239"/>
        <v>FY2020 Q2 Feb</v>
      </c>
      <c r="R3670">
        <f t="shared" si="2240"/>
        <v>2020</v>
      </c>
      <c r="S3670" s="8" t="str">
        <f t="shared" si="2241"/>
        <v>Feb</v>
      </c>
      <c r="T3670" s="8" t="str">
        <f t="shared" si="2242"/>
        <v>Q2</v>
      </c>
      <c r="U3670">
        <f t="shared" si="2243"/>
        <v>5</v>
      </c>
      <c r="V3670">
        <f t="shared" si="2244"/>
        <v>2</v>
      </c>
      <c r="W3670">
        <f t="shared" si="2245"/>
        <v>202005</v>
      </c>
      <c r="X3670">
        <f t="shared" si="2246"/>
        <v>202002</v>
      </c>
      <c r="Y3670" t="str">
        <f t="shared" si="2247"/>
        <v>FY2020 Q1 Feb</v>
      </c>
      <c r="Z3670">
        <f t="shared" si="2248"/>
        <v>2020</v>
      </c>
      <c r="AA3670" s="8" t="str">
        <f t="shared" si="2249"/>
        <v>Feb</v>
      </c>
      <c r="AB3670" s="8" t="str">
        <f t="shared" si="2250"/>
        <v>Q1</v>
      </c>
      <c r="AC3670">
        <f t="shared" si="2251"/>
        <v>2</v>
      </c>
      <c r="AD3670">
        <f t="shared" si="2252"/>
        <v>1</v>
      </c>
      <c r="AE3670">
        <f t="shared" si="2253"/>
        <v>202002</v>
      </c>
      <c r="AF3670">
        <f t="shared" si="2254"/>
        <v>202001</v>
      </c>
      <c r="AG3670" s="9">
        <f t="shared" ca="1" si="2255"/>
        <v>0</v>
      </c>
      <c r="AH3670">
        <f t="shared" ca="1" si="2256"/>
        <v>2</v>
      </c>
      <c r="AI3670" s="9">
        <f t="shared" ca="1" si="2257"/>
        <v>7</v>
      </c>
      <c r="AJ3670" s="9">
        <f t="shared" ca="1" si="2258"/>
        <v>0</v>
      </c>
      <c r="AK3670" s="9">
        <f t="shared" si="2259"/>
        <v>3</v>
      </c>
      <c r="AL3670" s="9">
        <f t="shared" si="2260"/>
        <v>9</v>
      </c>
      <c r="AM3670" s="9">
        <f t="shared" si="2261"/>
        <v>8</v>
      </c>
      <c r="AN3670" s="2">
        <v>43886.334722222222</v>
      </c>
      <c r="AO3670">
        <v>6910</v>
      </c>
      <c r="AP3670" s="1">
        <v>8000</v>
      </c>
      <c r="AQ3670" t="s">
        <v>4</v>
      </c>
    </row>
    <row r="3671" spans="1:43" x14ac:dyDescent="0.3">
      <c r="A3671" t="str">
        <f t="shared" ca="1" si="2223"/>
        <v>FY2020 Q4 Sep</v>
      </c>
      <c r="B3671">
        <f t="shared" ca="1" si="2224"/>
        <v>2020</v>
      </c>
      <c r="C3671" s="8" t="str">
        <f t="shared" ca="1" si="2225"/>
        <v>Sep</v>
      </c>
      <c r="D3671" s="8" t="str">
        <f t="shared" ca="1" si="2226"/>
        <v>Q4</v>
      </c>
      <c r="E3671">
        <f t="shared" ca="1" si="2227"/>
        <v>12</v>
      </c>
      <c r="F3671">
        <f t="shared" ca="1" si="2228"/>
        <v>4</v>
      </c>
      <c r="G3671">
        <f t="shared" ca="1" si="2229"/>
        <v>202012</v>
      </c>
      <c r="H3671">
        <f t="shared" ca="1" si="2230"/>
        <v>202004</v>
      </c>
      <c r="I3671" t="str">
        <f t="shared" ca="1" si="2231"/>
        <v>FY2020 Q3 Sep</v>
      </c>
      <c r="J3671">
        <f t="shared" ca="1" si="2232"/>
        <v>2020</v>
      </c>
      <c r="K3671" s="8" t="str">
        <f t="shared" ca="1" si="2233"/>
        <v>Sep</v>
      </c>
      <c r="L3671" s="8" t="str">
        <f t="shared" ca="1" si="2234"/>
        <v>Q3</v>
      </c>
      <c r="M3671">
        <f t="shared" ca="1" si="2235"/>
        <v>9</v>
      </c>
      <c r="N3671">
        <f t="shared" ca="1" si="2236"/>
        <v>3</v>
      </c>
      <c r="O3671">
        <f t="shared" ca="1" si="2237"/>
        <v>202009</v>
      </c>
      <c r="P3671">
        <f t="shared" ca="1" si="2238"/>
        <v>202003</v>
      </c>
      <c r="Q3671" t="str">
        <f t="shared" si="2239"/>
        <v>FY2020 Q2 Mar</v>
      </c>
      <c r="R3671">
        <f t="shared" si="2240"/>
        <v>2020</v>
      </c>
      <c r="S3671" s="8" t="str">
        <f t="shared" si="2241"/>
        <v>Mar</v>
      </c>
      <c r="T3671" s="8" t="str">
        <f t="shared" si="2242"/>
        <v>Q2</v>
      </c>
      <c r="U3671">
        <f t="shared" si="2243"/>
        <v>6</v>
      </c>
      <c r="V3671">
        <f t="shared" si="2244"/>
        <v>2</v>
      </c>
      <c r="W3671">
        <f t="shared" si="2245"/>
        <v>202006</v>
      </c>
      <c r="X3671">
        <f t="shared" si="2246"/>
        <v>202002</v>
      </c>
      <c r="Y3671" t="str">
        <f t="shared" si="2247"/>
        <v>FY2020 Q1 Mar</v>
      </c>
      <c r="Z3671">
        <f t="shared" si="2248"/>
        <v>2020</v>
      </c>
      <c r="AA3671" s="8" t="str">
        <f t="shared" si="2249"/>
        <v>Mar</v>
      </c>
      <c r="AB3671" s="8" t="str">
        <f t="shared" si="2250"/>
        <v>Q1</v>
      </c>
      <c r="AC3671">
        <f t="shared" si="2251"/>
        <v>3</v>
      </c>
      <c r="AD3671">
        <f t="shared" si="2252"/>
        <v>1</v>
      </c>
      <c r="AE3671">
        <f t="shared" si="2253"/>
        <v>202003</v>
      </c>
      <c r="AF3671">
        <f t="shared" si="2254"/>
        <v>202001</v>
      </c>
      <c r="AG3671" s="9">
        <f t="shared" ca="1" si="2255"/>
        <v>0</v>
      </c>
      <c r="AH3671">
        <f t="shared" ca="1" si="2256"/>
        <v>2</v>
      </c>
      <c r="AI3671" s="9">
        <f t="shared" ca="1" si="2257"/>
        <v>6</v>
      </c>
      <c r="AJ3671" s="9">
        <f t="shared" ca="1" si="2258"/>
        <v>0</v>
      </c>
      <c r="AK3671" s="9">
        <f t="shared" si="2259"/>
        <v>2</v>
      </c>
      <c r="AL3671" s="9">
        <f t="shared" si="2260"/>
        <v>11</v>
      </c>
      <c r="AM3671" s="9">
        <f t="shared" si="2261"/>
        <v>12</v>
      </c>
      <c r="AN3671" s="2">
        <v>43899.518055555556</v>
      </c>
      <c r="AO3671">
        <v>6910</v>
      </c>
      <c r="AP3671" s="1">
        <v>8000</v>
      </c>
      <c r="AQ3671" t="s">
        <v>4</v>
      </c>
    </row>
    <row r="3672" spans="1:43" x14ac:dyDescent="0.3">
      <c r="A3672" t="str">
        <f t="shared" ca="1" si="2223"/>
        <v>FY2020 Q4 Sep</v>
      </c>
      <c r="B3672">
        <f t="shared" ca="1" si="2224"/>
        <v>2020</v>
      </c>
      <c r="C3672" s="8" t="str">
        <f t="shared" ca="1" si="2225"/>
        <v>Sep</v>
      </c>
      <c r="D3672" s="8" t="str">
        <f t="shared" ca="1" si="2226"/>
        <v>Q4</v>
      </c>
      <c r="E3672">
        <f t="shared" ca="1" si="2227"/>
        <v>12</v>
      </c>
      <c r="F3672">
        <f t="shared" ca="1" si="2228"/>
        <v>4</v>
      </c>
      <c r="G3672">
        <f t="shared" ca="1" si="2229"/>
        <v>202012</v>
      </c>
      <c r="H3672">
        <f t="shared" ca="1" si="2230"/>
        <v>202004</v>
      </c>
      <c r="I3672" t="str">
        <f t="shared" ca="1" si="2231"/>
        <v>FY2020 Q3 Sep</v>
      </c>
      <c r="J3672">
        <f t="shared" ca="1" si="2232"/>
        <v>2020</v>
      </c>
      <c r="K3672" s="8" t="str">
        <f t="shared" ca="1" si="2233"/>
        <v>Sep</v>
      </c>
      <c r="L3672" s="8" t="str">
        <f t="shared" ca="1" si="2234"/>
        <v>Q3</v>
      </c>
      <c r="M3672">
        <f t="shared" ca="1" si="2235"/>
        <v>9</v>
      </c>
      <c r="N3672">
        <f t="shared" ca="1" si="2236"/>
        <v>3</v>
      </c>
      <c r="O3672">
        <f t="shared" ca="1" si="2237"/>
        <v>202009</v>
      </c>
      <c r="P3672">
        <f t="shared" ca="1" si="2238"/>
        <v>202003</v>
      </c>
      <c r="Q3672" t="str">
        <f t="shared" si="2239"/>
        <v>FY2020 Q2 Mar</v>
      </c>
      <c r="R3672">
        <f t="shared" si="2240"/>
        <v>2020</v>
      </c>
      <c r="S3672" s="8" t="str">
        <f t="shared" si="2241"/>
        <v>Mar</v>
      </c>
      <c r="T3672" s="8" t="str">
        <f t="shared" si="2242"/>
        <v>Q2</v>
      </c>
      <c r="U3672">
        <f t="shared" si="2243"/>
        <v>6</v>
      </c>
      <c r="V3672">
        <f t="shared" si="2244"/>
        <v>2</v>
      </c>
      <c r="W3672">
        <f t="shared" si="2245"/>
        <v>202006</v>
      </c>
      <c r="X3672">
        <f t="shared" si="2246"/>
        <v>202002</v>
      </c>
      <c r="Y3672" t="str">
        <f t="shared" si="2247"/>
        <v>FY2020 Q1 Mar</v>
      </c>
      <c r="Z3672">
        <f t="shared" si="2248"/>
        <v>2020</v>
      </c>
      <c r="AA3672" s="8" t="str">
        <f t="shared" si="2249"/>
        <v>Mar</v>
      </c>
      <c r="AB3672" s="8" t="str">
        <f t="shared" si="2250"/>
        <v>Q1</v>
      </c>
      <c r="AC3672">
        <f t="shared" si="2251"/>
        <v>3</v>
      </c>
      <c r="AD3672">
        <f t="shared" si="2252"/>
        <v>1</v>
      </c>
      <c r="AE3672">
        <f t="shared" si="2253"/>
        <v>202003</v>
      </c>
      <c r="AF3672">
        <f t="shared" si="2254"/>
        <v>202001</v>
      </c>
      <c r="AG3672" s="9">
        <f t="shared" ca="1" si="2255"/>
        <v>0</v>
      </c>
      <c r="AH3672">
        <f t="shared" ca="1" si="2256"/>
        <v>2</v>
      </c>
      <c r="AI3672" s="9">
        <f t="shared" ca="1" si="2257"/>
        <v>6</v>
      </c>
      <c r="AJ3672" s="9">
        <f t="shared" ca="1" si="2258"/>
        <v>0</v>
      </c>
      <c r="AK3672" s="9">
        <f t="shared" si="2259"/>
        <v>3</v>
      </c>
      <c r="AL3672" s="9">
        <f t="shared" si="2260"/>
        <v>10</v>
      </c>
      <c r="AM3672" s="9">
        <f t="shared" si="2261"/>
        <v>13</v>
      </c>
      <c r="AN3672" s="2">
        <v>43893.567361111112</v>
      </c>
      <c r="AO3672">
        <v>6919</v>
      </c>
      <c r="AP3672" s="1">
        <v>8000</v>
      </c>
      <c r="AQ3672" t="s">
        <v>4</v>
      </c>
    </row>
    <row r="3673" spans="1:43" x14ac:dyDescent="0.3">
      <c r="A3673" t="str">
        <f t="shared" ca="1" si="2223"/>
        <v>FY2020 Q4 Sep</v>
      </c>
      <c r="B3673">
        <f t="shared" ca="1" si="2224"/>
        <v>2020</v>
      </c>
      <c r="C3673" s="8" t="str">
        <f t="shared" ca="1" si="2225"/>
        <v>Sep</v>
      </c>
      <c r="D3673" s="8" t="str">
        <f t="shared" ca="1" si="2226"/>
        <v>Q4</v>
      </c>
      <c r="E3673">
        <f t="shared" ca="1" si="2227"/>
        <v>12</v>
      </c>
      <c r="F3673">
        <f t="shared" ca="1" si="2228"/>
        <v>4</v>
      </c>
      <c r="G3673">
        <f t="shared" ca="1" si="2229"/>
        <v>202012</v>
      </c>
      <c r="H3673">
        <f t="shared" ca="1" si="2230"/>
        <v>202004</v>
      </c>
      <c r="I3673" t="str">
        <f t="shared" ca="1" si="2231"/>
        <v>FY2020 Q3 Sep</v>
      </c>
      <c r="J3673">
        <f t="shared" ca="1" si="2232"/>
        <v>2020</v>
      </c>
      <c r="K3673" s="8" t="str">
        <f t="shared" ca="1" si="2233"/>
        <v>Sep</v>
      </c>
      <c r="L3673" s="8" t="str">
        <f t="shared" ca="1" si="2234"/>
        <v>Q3</v>
      </c>
      <c r="M3673">
        <f t="shared" ca="1" si="2235"/>
        <v>9</v>
      </c>
      <c r="N3673">
        <f t="shared" ca="1" si="2236"/>
        <v>3</v>
      </c>
      <c r="O3673">
        <f t="shared" ca="1" si="2237"/>
        <v>202009</v>
      </c>
      <c r="P3673">
        <f t="shared" ca="1" si="2238"/>
        <v>202003</v>
      </c>
      <c r="Q3673" t="str">
        <f t="shared" si="2239"/>
        <v>FY2019 Q4 Sep</v>
      </c>
      <c r="R3673">
        <f t="shared" si="2240"/>
        <v>2019</v>
      </c>
      <c r="S3673" s="8" t="str">
        <f t="shared" si="2241"/>
        <v>Sep</v>
      </c>
      <c r="T3673" s="8" t="str">
        <f t="shared" si="2242"/>
        <v>Q4</v>
      </c>
      <c r="U3673">
        <f t="shared" si="2243"/>
        <v>12</v>
      </c>
      <c r="V3673">
        <f t="shared" si="2244"/>
        <v>4</v>
      </c>
      <c r="W3673">
        <f t="shared" si="2245"/>
        <v>201912</v>
      </c>
      <c r="X3673">
        <f t="shared" si="2246"/>
        <v>201904</v>
      </c>
      <c r="Y3673" t="str">
        <f t="shared" si="2247"/>
        <v>FY2019 Q3 Sep</v>
      </c>
      <c r="Z3673">
        <f t="shared" si="2248"/>
        <v>2019</v>
      </c>
      <c r="AA3673" s="8" t="str">
        <f t="shared" si="2249"/>
        <v>Sep</v>
      </c>
      <c r="AB3673" s="8" t="str">
        <f t="shared" si="2250"/>
        <v>Q3</v>
      </c>
      <c r="AC3673">
        <f t="shared" si="2251"/>
        <v>9</v>
      </c>
      <c r="AD3673">
        <f t="shared" si="2252"/>
        <v>3</v>
      </c>
      <c r="AE3673">
        <f t="shared" si="2253"/>
        <v>201909</v>
      </c>
      <c r="AF3673">
        <f t="shared" si="2254"/>
        <v>201903</v>
      </c>
      <c r="AG3673" s="9">
        <f t="shared" ca="1" si="2255"/>
        <v>1</v>
      </c>
      <c r="AH3673">
        <f t="shared" ca="1" si="2256"/>
        <v>4</v>
      </c>
      <c r="AI3673" s="9">
        <f t="shared" ca="1" si="2257"/>
        <v>12</v>
      </c>
      <c r="AJ3673" s="9">
        <f t="shared" ca="1" si="2258"/>
        <v>1</v>
      </c>
      <c r="AK3673" s="9">
        <f t="shared" si="2259"/>
        <v>3</v>
      </c>
      <c r="AL3673" s="9">
        <f t="shared" si="2260"/>
        <v>36</v>
      </c>
      <c r="AM3673" s="9">
        <f t="shared" si="2261"/>
        <v>14</v>
      </c>
      <c r="AN3673" s="2">
        <v>43711.584027777775</v>
      </c>
      <c r="AO3673">
        <v>6983</v>
      </c>
      <c r="AP3673" s="1">
        <v>8000</v>
      </c>
      <c r="AQ3673" t="s">
        <v>4</v>
      </c>
    </row>
    <row r="3674" spans="1:43" x14ac:dyDescent="0.3">
      <c r="A3674" t="str">
        <f t="shared" ca="1" si="2223"/>
        <v>FY2020 Q4 Sep</v>
      </c>
      <c r="B3674">
        <f t="shared" ca="1" si="2224"/>
        <v>2020</v>
      </c>
      <c r="C3674" s="8" t="str">
        <f t="shared" ca="1" si="2225"/>
        <v>Sep</v>
      </c>
      <c r="D3674" s="8" t="str">
        <f t="shared" ca="1" si="2226"/>
        <v>Q4</v>
      </c>
      <c r="E3674">
        <f t="shared" ca="1" si="2227"/>
        <v>12</v>
      </c>
      <c r="F3674">
        <f t="shared" ca="1" si="2228"/>
        <v>4</v>
      </c>
      <c r="G3674">
        <f t="shared" ca="1" si="2229"/>
        <v>202012</v>
      </c>
      <c r="H3674">
        <f t="shared" ca="1" si="2230"/>
        <v>202004</v>
      </c>
      <c r="I3674" t="str">
        <f t="shared" ca="1" si="2231"/>
        <v>FY2020 Q3 Sep</v>
      </c>
      <c r="J3674">
        <f t="shared" ca="1" si="2232"/>
        <v>2020</v>
      </c>
      <c r="K3674" s="8" t="str">
        <f t="shared" ca="1" si="2233"/>
        <v>Sep</v>
      </c>
      <c r="L3674" s="8" t="str">
        <f t="shared" ca="1" si="2234"/>
        <v>Q3</v>
      </c>
      <c r="M3674">
        <f t="shared" ca="1" si="2235"/>
        <v>9</v>
      </c>
      <c r="N3674">
        <f t="shared" ca="1" si="2236"/>
        <v>3</v>
      </c>
      <c r="O3674">
        <f t="shared" ca="1" si="2237"/>
        <v>202009</v>
      </c>
      <c r="P3674">
        <f t="shared" ca="1" si="2238"/>
        <v>202003</v>
      </c>
      <c r="Q3674" t="str">
        <f t="shared" si="2239"/>
        <v>FY2019 Q4 Sep</v>
      </c>
      <c r="R3674">
        <f t="shared" si="2240"/>
        <v>2019</v>
      </c>
      <c r="S3674" s="8" t="str">
        <f t="shared" si="2241"/>
        <v>Sep</v>
      </c>
      <c r="T3674" s="8" t="str">
        <f t="shared" si="2242"/>
        <v>Q4</v>
      </c>
      <c r="U3674">
        <f t="shared" si="2243"/>
        <v>12</v>
      </c>
      <c r="V3674">
        <f t="shared" si="2244"/>
        <v>4</v>
      </c>
      <c r="W3674">
        <f t="shared" si="2245"/>
        <v>201912</v>
      </c>
      <c r="X3674">
        <f t="shared" si="2246"/>
        <v>201904</v>
      </c>
      <c r="Y3674" t="str">
        <f t="shared" si="2247"/>
        <v>FY2019 Q3 Sep</v>
      </c>
      <c r="Z3674">
        <f t="shared" si="2248"/>
        <v>2019</v>
      </c>
      <c r="AA3674" s="8" t="str">
        <f t="shared" si="2249"/>
        <v>Sep</v>
      </c>
      <c r="AB3674" s="8" t="str">
        <f t="shared" si="2250"/>
        <v>Q3</v>
      </c>
      <c r="AC3674">
        <f t="shared" si="2251"/>
        <v>9</v>
      </c>
      <c r="AD3674">
        <f t="shared" si="2252"/>
        <v>3</v>
      </c>
      <c r="AE3674">
        <f t="shared" si="2253"/>
        <v>201909</v>
      </c>
      <c r="AF3674">
        <f t="shared" si="2254"/>
        <v>201903</v>
      </c>
      <c r="AG3674" s="9">
        <f t="shared" ca="1" si="2255"/>
        <v>1</v>
      </c>
      <c r="AH3674">
        <f t="shared" ca="1" si="2256"/>
        <v>4</v>
      </c>
      <c r="AI3674" s="9">
        <f t="shared" ca="1" si="2257"/>
        <v>12</v>
      </c>
      <c r="AJ3674" s="9">
        <f t="shared" ca="1" si="2258"/>
        <v>1</v>
      </c>
      <c r="AK3674" s="9">
        <f t="shared" si="2259"/>
        <v>3</v>
      </c>
      <c r="AL3674" s="9">
        <f t="shared" si="2260"/>
        <v>38</v>
      </c>
      <c r="AM3674" s="9">
        <f t="shared" si="2261"/>
        <v>15</v>
      </c>
      <c r="AN3674" s="2">
        <v>43725.634027777778</v>
      </c>
      <c r="AO3674">
        <v>6983</v>
      </c>
      <c r="AP3674" s="1">
        <v>8000</v>
      </c>
      <c r="AQ3674" t="s">
        <v>4</v>
      </c>
    </row>
    <row r="3675" spans="1:43" x14ac:dyDescent="0.3">
      <c r="A3675" t="str">
        <f t="shared" ca="1" si="2223"/>
        <v>FY2020 Q4 Sep</v>
      </c>
      <c r="B3675">
        <f t="shared" ca="1" si="2224"/>
        <v>2020</v>
      </c>
      <c r="C3675" s="8" t="str">
        <f t="shared" ca="1" si="2225"/>
        <v>Sep</v>
      </c>
      <c r="D3675" s="8" t="str">
        <f t="shared" ca="1" si="2226"/>
        <v>Q4</v>
      </c>
      <c r="E3675">
        <f t="shared" ca="1" si="2227"/>
        <v>12</v>
      </c>
      <c r="F3675">
        <f t="shared" ca="1" si="2228"/>
        <v>4</v>
      </c>
      <c r="G3675">
        <f t="shared" ca="1" si="2229"/>
        <v>202012</v>
      </c>
      <c r="H3675">
        <f t="shared" ca="1" si="2230"/>
        <v>202004</v>
      </c>
      <c r="I3675" t="str">
        <f t="shared" ca="1" si="2231"/>
        <v>FY2020 Q3 Sep</v>
      </c>
      <c r="J3675">
        <f t="shared" ca="1" si="2232"/>
        <v>2020</v>
      </c>
      <c r="K3675" s="8" t="str">
        <f t="shared" ca="1" si="2233"/>
        <v>Sep</v>
      </c>
      <c r="L3675" s="8" t="str">
        <f t="shared" ca="1" si="2234"/>
        <v>Q3</v>
      </c>
      <c r="M3675">
        <f t="shared" ca="1" si="2235"/>
        <v>9</v>
      </c>
      <c r="N3675">
        <f t="shared" ca="1" si="2236"/>
        <v>3</v>
      </c>
      <c r="O3675">
        <f t="shared" ca="1" si="2237"/>
        <v>202009</v>
      </c>
      <c r="P3675">
        <f t="shared" ca="1" si="2238"/>
        <v>202003</v>
      </c>
      <c r="Q3675" t="str">
        <f t="shared" si="2239"/>
        <v>FY2019 Q4 Sep</v>
      </c>
      <c r="R3675">
        <f t="shared" si="2240"/>
        <v>2019</v>
      </c>
      <c r="S3675" s="8" t="str">
        <f t="shared" si="2241"/>
        <v>Sep</v>
      </c>
      <c r="T3675" s="8" t="str">
        <f t="shared" si="2242"/>
        <v>Q4</v>
      </c>
      <c r="U3675">
        <f t="shared" si="2243"/>
        <v>12</v>
      </c>
      <c r="V3675">
        <f t="shared" si="2244"/>
        <v>4</v>
      </c>
      <c r="W3675">
        <f t="shared" si="2245"/>
        <v>201912</v>
      </c>
      <c r="X3675">
        <f t="shared" si="2246"/>
        <v>201904</v>
      </c>
      <c r="Y3675" t="str">
        <f t="shared" si="2247"/>
        <v>FY2019 Q3 Sep</v>
      </c>
      <c r="Z3675">
        <f t="shared" si="2248"/>
        <v>2019</v>
      </c>
      <c r="AA3675" s="8" t="str">
        <f t="shared" si="2249"/>
        <v>Sep</v>
      </c>
      <c r="AB3675" s="8" t="str">
        <f t="shared" si="2250"/>
        <v>Q3</v>
      </c>
      <c r="AC3675">
        <f t="shared" si="2251"/>
        <v>9</v>
      </c>
      <c r="AD3675">
        <f t="shared" si="2252"/>
        <v>3</v>
      </c>
      <c r="AE3675">
        <f t="shared" si="2253"/>
        <v>201909</v>
      </c>
      <c r="AF3675">
        <f t="shared" si="2254"/>
        <v>201903</v>
      </c>
      <c r="AG3675" s="9">
        <f t="shared" ca="1" si="2255"/>
        <v>1</v>
      </c>
      <c r="AH3675">
        <f t="shared" ca="1" si="2256"/>
        <v>4</v>
      </c>
      <c r="AI3675" s="9">
        <f t="shared" ca="1" si="2257"/>
        <v>12</v>
      </c>
      <c r="AJ3675" s="9">
        <f t="shared" ca="1" si="2258"/>
        <v>1</v>
      </c>
      <c r="AK3675" s="9">
        <f t="shared" si="2259"/>
        <v>4</v>
      </c>
      <c r="AL3675" s="9">
        <f t="shared" si="2260"/>
        <v>36</v>
      </c>
      <c r="AM3675" s="9">
        <f t="shared" si="2261"/>
        <v>11</v>
      </c>
      <c r="AN3675" s="2">
        <v>43712.46597222222</v>
      </c>
      <c r="AO3675">
        <v>6992</v>
      </c>
      <c r="AP3675" s="1">
        <v>8000</v>
      </c>
      <c r="AQ3675" t="s">
        <v>4</v>
      </c>
    </row>
    <row r="3676" spans="1:43" x14ac:dyDescent="0.3">
      <c r="A3676" t="str">
        <f t="shared" ca="1" si="2223"/>
        <v>FY2020 Q4 Sep</v>
      </c>
      <c r="B3676">
        <f t="shared" ca="1" si="2224"/>
        <v>2020</v>
      </c>
      <c r="C3676" s="8" t="str">
        <f t="shared" ca="1" si="2225"/>
        <v>Sep</v>
      </c>
      <c r="D3676" s="8" t="str">
        <f t="shared" ca="1" si="2226"/>
        <v>Q4</v>
      </c>
      <c r="E3676">
        <f t="shared" ca="1" si="2227"/>
        <v>12</v>
      </c>
      <c r="F3676">
        <f t="shared" ca="1" si="2228"/>
        <v>4</v>
      </c>
      <c r="G3676">
        <f t="shared" ca="1" si="2229"/>
        <v>202012</v>
      </c>
      <c r="H3676">
        <f t="shared" ca="1" si="2230"/>
        <v>202004</v>
      </c>
      <c r="I3676" t="str">
        <f t="shared" ca="1" si="2231"/>
        <v>FY2020 Q3 Sep</v>
      </c>
      <c r="J3676">
        <f t="shared" ca="1" si="2232"/>
        <v>2020</v>
      </c>
      <c r="K3676" s="8" t="str">
        <f t="shared" ca="1" si="2233"/>
        <v>Sep</v>
      </c>
      <c r="L3676" s="8" t="str">
        <f t="shared" ca="1" si="2234"/>
        <v>Q3</v>
      </c>
      <c r="M3676">
        <f t="shared" ca="1" si="2235"/>
        <v>9</v>
      </c>
      <c r="N3676">
        <f t="shared" ca="1" si="2236"/>
        <v>3</v>
      </c>
      <c r="O3676">
        <f t="shared" ca="1" si="2237"/>
        <v>202009</v>
      </c>
      <c r="P3676">
        <f t="shared" ca="1" si="2238"/>
        <v>202003</v>
      </c>
      <c r="Q3676" t="str">
        <f t="shared" si="2239"/>
        <v>FY2020 Q2 Mar</v>
      </c>
      <c r="R3676">
        <f t="shared" si="2240"/>
        <v>2020</v>
      </c>
      <c r="S3676" s="8" t="str">
        <f t="shared" si="2241"/>
        <v>Mar</v>
      </c>
      <c r="T3676" s="8" t="str">
        <f t="shared" si="2242"/>
        <v>Q2</v>
      </c>
      <c r="U3676">
        <f t="shared" si="2243"/>
        <v>6</v>
      </c>
      <c r="V3676">
        <f t="shared" si="2244"/>
        <v>2</v>
      </c>
      <c r="W3676">
        <f t="shared" si="2245"/>
        <v>202006</v>
      </c>
      <c r="X3676">
        <f t="shared" si="2246"/>
        <v>202002</v>
      </c>
      <c r="Y3676" t="str">
        <f t="shared" si="2247"/>
        <v>FY2020 Q1 Mar</v>
      </c>
      <c r="Z3676">
        <f t="shared" si="2248"/>
        <v>2020</v>
      </c>
      <c r="AA3676" s="8" t="str">
        <f t="shared" si="2249"/>
        <v>Mar</v>
      </c>
      <c r="AB3676" s="8" t="str">
        <f t="shared" si="2250"/>
        <v>Q1</v>
      </c>
      <c r="AC3676">
        <f t="shared" si="2251"/>
        <v>3</v>
      </c>
      <c r="AD3676">
        <f t="shared" si="2252"/>
        <v>1</v>
      </c>
      <c r="AE3676">
        <f t="shared" si="2253"/>
        <v>202003</v>
      </c>
      <c r="AF3676">
        <f t="shared" si="2254"/>
        <v>202001</v>
      </c>
      <c r="AG3676" s="9">
        <f t="shared" ca="1" si="2255"/>
        <v>0</v>
      </c>
      <c r="AH3676">
        <f t="shared" ca="1" si="2256"/>
        <v>2</v>
      </c>
      <c r="AI3676" s="9">
        <f t="shared" ca="1" si="2257"/>
        <v>6</v>
      </c>
      <c r="AJ3676" s="9">
        <f t="shared" ca="1" si="2258"/>
        <v>0</v>
      </c>
      <c r="AK3676" s="9">
        <f t="shared" si="2259"/>
        <v>2</v>
      </c>
      <c r="AL3676" s="9">
        <f t="shared" si="2260"/>
        <v>11</v>
      </c>
      <c r="AM3676" s="9">
        <f t="shared" si="2261"/>
        <v>7</v>
      </c>
      <c r="AN3676" s="2">
        <v>43899.32916666667</v>
      </c>
      <c r="AO3676">
        <v>7266</v>
      </c>
      <c r="AP3676" s="1">
        <v>8000</v>
      </c>
      <c r="AQ3676" t="s">
        <v>4</v>
      </c>
    </row>
    <row r="3677" spans="1:43" x14ac:dyDescent="0.3">
      <c r="A3677" t="str">
        <f t="shared" ca="1" si="2223"/>
        <v>FY2020 Q4 Sep</v>
      </c>
      <c r="B3677">
        <f t="shared" ca="1" si="2224"/>
        <v>2020</v>
      </c>
      <c r="C3677" s="8" t="str">
        <f t="shared" ca="1" si="2225"/>
        <v>Sep</v>
      </c>
      <c r="D3677" s="8" t="str">
        <f t="shared" ca="1" si="2226"/>
        <v>Q4</v>
      </c>
      <c r="E3677">
        <f t="shared" ca="1" si="2227"/>
        <v>12</v>
      </c>
      <c r="F3677">
        <f t="shared" ca="1" si="2228"/>
        <v>4</v>
      </c>
      <c r="G3677">
        <f t="shared" ca="1" si="2229"/>
        <v>202012</v>
      </c>
      <c r="H3677">
        <f t="shared" ca="1" si="2230"/>
        <v>202004</v>
      </c>
      <c r="I3677" t="str">
        <f t="shared" ca="1" si="2231"/>
        <v>FY2020 Q3 Sep</v>
      </c>
      <c r="J3677">
        <f t="shared" ca="1" si="2232"/>
        <v>2020</v>
      </c>
      <c r="K3677" s="8" t="str">
        <f t="shared" ca="1" si="2233"/>
        <v>Sep</v>
      </c>
      <c r="L3677" s="8" t="str">
        <f t="shared" ca="1" si="2234"/>
        <v>Q3</v>
      </c>
      <c r="M3677">
        <f t="shared" ca="1" si="2235"/>
        <v>9</v>
      </c>
      <c r="N3677">
        <f t="shared" ca="1" si="2236"/>
        <v>3</v>
      </c>
      <c r="O3677">
        <f t="shared" ca="1" si="2237"/>
        <v>202009</v>
      </c>
      <c r="P3677">
        <f t="shared" ca="1" si="2238"/>
        <v>202003</v>
      </c>
      <c r="Q3677" t="str">
        <f t="shared" si="2239"/>
        <v>FY2019 Q4 Sep</v>
      </c>
      <c r="R3677">
        <f t="shared" si="2240"/>
        <v>2019</v>
      </c>
      <c r="S3677" s="8" t="str">
        <f t="shared" si="2241"/>
        <v>Sep</v>
      </c>
      <c r="T3677" s="8" t="str">
        <f t="shared" si="2242"/>
        <v>Q4</v>
      </c>
      <c r="U3677">
        <f t="shared" si="2243"/>
        <v>12</v>
      </c>
      <c r="V3677">
        <f t="shared" si="2244"/>
        <v>4</v>
      </c>
      <c r="W3677">
        <f t="shared" si="2245"/>
        <v>201912</v>
      </c>
      <c r="X3677">
        <f t="shared" si="2246"/>
        <v>201904</v>
      </c>
      <c r="Y3677" t="str">
        <f t="shared" si="2247"/>
        <v>FY2019 Q3 Sep</v>
      </c>
      <c r="Z3677">
        <f t="shared" si="2248"/>
        <v>2019</v>
      </c>
      <c r="AA3677" s="8" t="str">
        <f t="shared" si="2249"/>
        <v>Sep</v>
      </c>
      <c r="AB3677" s="8" t="str">
        <f t="shared" si="2250"/>
        <v>Q3</v>
      </c>
      <c r="AC3677">
        <f t="shared" si="2251"/>
        <v>9</v>
      </c>
      <c r="AD3677">
        <f t="shared" si="2252"/>
        <v>3</v>
      </c>
      <c r="AE3677">
        <f t="shared" si="2253"/>
        <v>201909</v>
      </c>
      <c r="AF3677">
        <f t="shared" si="2254"/>
        <v>201903</v>
      </c>
      <c r="AG3677" s="9">
        <f t="shared" ca="1" si="2255"/>
        <v>1</v>
      </c>
      <c r="AH3677">
        <f t="shared" ca="1" si="2256"/>
        <v>4</v>
      </c>
      <c r="AI3677" s="9">
        <f t="shared" ca="1" si="2257"/>
        <v>12</v>
      </c>
      <c r="AJ3677" s="9">
        <f t="shared" ca="1" si="2258"/>
        <v>1</v>
      </c>
      <c r="AK3677" s="9">
        <f t="shared" si="2259"/>
        <v>4</v>
      </c>
      <c r="AL3677" s="9">
        <f t="shared" si="2260"/>
        <v>36</v>
      </c>
      <c r="AM3677" s="9">
        <f t="shared" si="2261"/>
        <v>17</v>
      </c>
      <c r="AN3677" s="2">
        <v>43712.711111111108</v>
      </c>
      <c r="AO3677">
        <v>7565</v>
      </c>
      <c r="AP3677" s="1">
        <v>8000</v>
      </c>
      <c r="AQ3677" t="s">
        <v>4</v>
      </c>
    </row>
    <row r="3678" spans="1:43" x14ac:dyDescent="0.3">
      <c r="A3678" t="str">
        <f t="shared" ca="1" si="2223"/>
        <v>FY2020 Q4 Sep</v>
      </c>
      <c r="B3678">
        <f t="shared" ca="1" si="2224"/>
        <v>2020</v>
      </c>
      <c r="C3678" s="8" t="str">
        <f t="shared" ca="1" si="2225"/>
        <v>Sep</v>
      </c>
      <c r="D3678" s="8" t="str">
        <f t="shared" ca="1" si="2226"/>
        <v>Q4</v>
      </c>
      <c r="E3678">
        <f t="shared" ca="1" si="2227"/>
        <v>12</v>
      </c>
      <c r="F3678">
        <f t="shared" ca="1" si="2228"/>
        <v>4</v>
      </c>
      <c r="G3678">
        <f t="shared" ca="1" si="2229"/>
        <v>202012</v>
      </c>
      <c r="H3678">
        <f t="shared" ca="1" si="2230"/>
        <v>202004</v>
      </c>
      <c r="I3678" t="str">
        <f t="shared" ca="1" si="2231"/>
        <v>FY2020 Q3 Sep</v>
      </c>
      <c r="J3678">
        <f t="shared" ca="1" si="2232"/>
        <v>2020</v>
      </c>
      <c r="K3678" s="8" t="str">
        <f t="shared" ca="1" si="2233"/>
        <v>Sep</v>
      </c>
      <c r="L3678" s="8" t="str">
        <f t="shared" ca="1" si="2234"/>
        <v>Q3</v>
      </c>
      <c r="M3678">
        <f t="shared" ca="1" si="2235"/>
        <v>9</v>
      </c>
      <c r="N3678">
        <f t="shared" ca="1" si="2236"/>
        <v>3</v>
      </c>
      <c r="O3678">
        <f t="shared" ca="1" si="2237"/>
        <v>202009</v>
      </c>
      <c r="P3678">
        <f t="shared" ca="1" si="2238"/>
        <v>202003</v>
      </c>
      <c r="Q3678" t="str">
        <f t="shared" si="2239"/>
        <v>FY2020 Q2 Mar</v>
      </c>
      <c r="R3678">
        <f t="shared" si="2240"/>
        <v>2020</v>
      </c>
      <c r="S3678" s="8" t="str">
        <f t="shared" si="2241"/>
        <v>Mar</v>
      </c>
      <c r="T3678" s="8" t="str">
        <f t="shared" si="2242"/>
        <v>Q2</v>
      </c>
      <c r="U3678">
        <f t="shared" si="2243"/>
        <v>6</v>
      </c>
      <c r="V3678">
        <f t="shared" si="2244"/>
        <v>2</v>
      </c>
      <c r="W3678">
        <f t="shared" si="2245"/>
        <v>202006</v>
      </c>
      <c r="X3678">
        <f t="shared" si="2246"/>
        <v>202002</v>
      </c>
      <c r="Y3678" t="str">
        <f t="shared" si="2247"/>
        <v>FY2020 Q1 Mar</v>
      </c>
      <c r="Z3678">
        <f t="shared" si="2248"/>
        <v>2020</v>
      </c>
      <c r="AA3678" s="8" t="str">
        <f t="shared" si="2249"/>
        <v>Mar</v>
      </c>
      <c r="AB3678" s="8" t="str">
        <f t="shared" si="2250"/>
        <v>Q1</v>
      </c>
      <c r="AC3678">
        <f t="shared" si="2251"/>
        <v>3</v>
      </c>
      <c r="AD3678">
        <f t="shared" si="2252"/>
        <v>1</v>
      </c>
      <c r="AE3678">
        <f t="shared" si="2253"/>
        <v>202003</v>
      </c>
      <c r="AF3678">
        <f t="shared" si="2254"/>
        <v>202001</v>
      </c>
      <c r="AG3678" s="9">
        <f t="shared" ca="1" si="2255"/>
        <v>0</v>
      </c>
      <c r="AH3678">
        <f t="shared" ca="1" si="2256"/>
        <v>2</v>
      </c>
      <c r="AI3678" s="9">
        <f t="shared" ca="1" si="2257"/>
        <v>6</v>
      </c>
      <c r="AJ3678" s="9">
        <f t="shared" ca="1" si="2258"/>
        <v>0</v>
      </c>
      <c r="AK3678" s="9">
        <f t="shared" si="2259"/>
        <v>4</v>
      </c>
      <c r="AL3678" s="9">
        <f t="shared" si="2260"/>
        <v>10</v>
      </c>
      <c r="AM3678" s="9">
        <f t="shared" si="2261"/>
        <v>13</v>
      </c>
      <c r="AN3678" s="2">
        <v>43894.574999999997</v>
      </c>
      <c r="AO3678">
        <v>7592</v>
      </c>
      <c r="AP3678" s="1">
        <v>8000</v>
      </c>
      <c r="AQ3678" t="s">
        <v>4</v>
      </c>
    </row>
    <row r="3679" spans="1:43" x14ac:dyDescent="0.3">
      <c r="A3679" t="str">
        <f t="shared" ca="1" si="2223"/>
        <v>FY2020 Q4 Sep</v>
      </c>
      <c r="B3679">
        <f t="shared" ca="1" si="2224"/>
        <v>2020</v>
      </c>
      <c r="C3679" s="8" t="str">
        <f t="shared" ca="1" si="2225"/>
        <v>Sep</v>
      </c>
      <c r="D3679" s="8" t="str">
        <f t="shared" ca="1" si="2226"/>
        <v>Q4</v>
      </c>
      <c r="E3679">
        <f t="shared" ca="1" si="2227"/>
        <v>12</v>
      </c>
      <c r="F3679">
        <f t="shared" ca="1" si="2228"/>
        <v>4</v>
      </c>
      <c r="G3679">
        <f t="shared" ca="1" si="2229"/>
        <v>202012</v>
      </c>
      <c r="H3679">
        <f t="shared" ca="1" si="2230"/>
        <v>202004</v>
      </c>
      <c r="I3679" t="str">
        <f t="shared" ca="1" si="2231"/>
        <v>FY2020 Q3 Sep</v>
      </c>
      <c r="J3679">
        <f t="shared" ca="1" si="2232"/>
        <v>2020</v>
      </c>
      <c r="K3679" s="8" t="str">
        <f t="shared" ca="1" si="2233"/>
        <v>Sep</v>
      </c>
      <c r="L3679" s="8" t="str">
        <f t="shared" ca="1" si="2234"/>
        <v>Q3</v>
      </c>
      <c r="M3679">
        <f t="shared" ca="1" si="2235"/>
        <v>9</v>
      </c>
      <c r="N3679">
        <f t="shared" ca="1" si="2236"/>
        <v>3</v>
      </c>
      <c r="O3679">
        <f t="shared" ca="1" si="2237"/>
        <v>202009</v>
      </c>
      <c r="P3679">
        <f t="shared" ca="1" si="2238"/>
        <v>202003</v>
      </c>
      <c r="Q3679" t="str">
        <f t="shared" si="2239"/>
        <v>FY2019 Q4 Sep</v>
      </c>
      <c r="R3679">
        <f t="shared" si="2240"/>
        <v>2019</v>
      </c>
      <c r="S3679" s="8" t="str">
        <f t="shared" si="2241"/>
        <v>Sep</v>
      </c>
      <c r="T3679" s="8" t="str">
        <f t="shared" si="2242"/>
        <v>Q4</v>
      </c>
      <c r="U3679">
        <f t="shared" si="2243"/>
        <v>12</v>
      </c>
      <c r="V3679">
        <f t="shared" si="2244"/>
        <v>4</v>
      </c>
      <c r="W3679">
        <f t="shared" si="2245"/>
        <v>201912</v>
      </c>
      <c r="X3679">
        <f t="shared" si="2246"/>
        <v>201904</v>
      </c>
      <c r="Y3679" t="str">
        <f t="shared" si="2247"/>
        <v>FY2019 Q3 Sep</v>
      </c>
      <c r="Z3679">
        <f t="shared" si="2248"/>
        <v>2019</v>
      </c>
      <c r="AA3679" s="8" t="str">
        <f t="shared" si="2249"/>
        <v>Sep</v>
      </c>
      <c r="AB3679" s="8" t="str">
        <f t="shared" si="2250"/>
        <v>Q3</v>
      </c>
      <c r="AC3679">
        <f t="shared" si="2251"/>
        <v>9</v>
      </c>
      <c r="AD3679">
        <f t="shared" si="2252"/>
        <v>3</v>
      </c>
      <c r="AE3679">
        <f t="shared" si="2253"/>
        <v>201909</v>
      </c>
      <c r="AF3679">
        <f t="shared" si="2254"/>
        <v>201903</v>
      </c>
      <c r="AG3679" s="9">
        <f t="shared" ca="1" si="2255"/>
        <v>1</v>
      </c>
      <c r="AH3679">
        <f t="shared" ca="1" si="2256"/>
        <v>4</v>
      </c>
      <c r="AI3679" s="9">
        <f t="shared" ca="1" si="2257"/>
        <v>12</v>
      </c>
      <c r="AJ3679" s="9">
        <f t="shared" ca="1" si="2258"/>
        <v>1</v>
      </c>
      <c r="AK3679" s="9">
        <f t="shared" si="2259"/>
        <v>6</v>
      </c>
      <c r="AL3679" s="9">
        <f t="shared" si="2260"/>
        <v>36</v>
      </c>
      <c r="AM3679" s="9">
        <f t="shared" si="2261"/>
        <v>14</v>
      </c>
      <c r="AN3679" s="2">
        <v>43714.589583333334</v>
      </c>
      <c r="AO3679">
        <v>7777</v>
      </c>
      <c r="AP3679" s="1">
        <v>8000</v>
      </c>
      <c r="AQ3679" t="s">
        <v>4</v>
      </c>
    </row>
    <row r="3680" spans="1:43" x14ac:dyDescent="0.3">
      <c r="A3680" t="str">
        <f t="shared" ca="1" si="2223"/>
        <v>FY2020 Q4 Sep</v>
      </c>
      <c r="B3680">
        <f t="shared" ca="1" si="2224"/>
        <v>2020</v>
      </c>
      <c r="C3680" s="8" t="str">
        <f t="shared" ca="1" si="2225"/>
        <v>Sep</v>
      </c>
      <c r="D3680" s="8" t="str">
        <f t="shared" ca="1" si="2226"/>
        <v>Q4</v>
      </c>
      <c r="E3680">
        <f t="shared" ca="1" si="2227"/>
        <v>12</v>
      </c>
      <c r="F3680">
        <f t="shared" ca="1" si="2228"/>
        <v>4</v>
      </c>
      <c r="G3680">
        <f t="shared" ca="1" si="2229"/>
        <v>202012</v>
      </c>
      <c r="H3680">
        <f t="shared" ca="1" si="2230"/>
        <v>202004</v>
      </c>
      <c r="I3680" t="str">
        <f t="shared" ca="1" si="2231"/>
        <v>FY2020 Q3 Sep</v>
      </c>
      <c r="J3680">
        <f t="shared" ca="1" si="2232"/>
        <v>2020</v>
      </c>
      <c r="K3680" s="8" t="str">
        <f t="shared" ca="1" si="2233"/>
        <v>Sep</v>
      </c>
      <c r="L3680" s="8" t="str">
        <f t="shared" ca="1" si="2234"/>
        <v>Q3</v>
      </c>
      <c r="M3680">
        <f t="shared" ca="1" si="2235"/>
        <v>9</v>
      </c>
      <c r="N3680">
        <f t="shared" ca="1" si="2236"/>
        <v>3</v>
      </c>
      <c r="O3680">
        <f t="shared" ca="1" si="2237"/>
        <v>202009</v>
      </c>
      <c r="P3680">
        <f t="shared" ca="1" si="2238"/>
        <v>202003</v>
      </c>
      <c r="Q3680" t="str">
        <f t="shared" si="2239"/>
        <v>FY2019 Q4 Sep</v>
      </c>
      <c r="R3680">
        <f t="shared" si="2240"/>
        <v>2019</v>
      </c>
      <c r="S3680" s="8" t="str">
        <f t="shared" si="2241"/>
        <v>Sep</v>
      </c>
      <c r="T3680" s="8" t="str">
        <f t="shared" si="2242"/>
        <v>Q4</v>
      </c>
      <c r="U3680">
        <f t="shared" si="2243"/>
        <v>12</v>
      </c>
      <c r="V3680">
        <f t="shared" si="2244"/>
        <v>4</v>
      </c>
      <c r="W3680">
        <f t="shared" si="2245"/>
        <v>201912</v>
      </c>
      <c r="X3680">
        <f t="shared" si="2246"/>
        <v>201904</v>
      </c>
      <c r="Y3680" t="str">
        <f t="shared" si="2247"/>
        <v>FY2019 Q3 Sep</v>
      </c>
      <c r="Z3680">
        <f t="shared" si="2248"/>
        <v>2019</v>
      </c>
      <c r="AA3680" s="8" t="str">
        <f t="shared" si="2249"/>
        <v>Sep</v>
      </c>
      <c r="AB3680" s="8" t="str">
        <f t="shared" si="2250"/>
        <v>Q3</v>
      </c>
      <c r="AC3680">
        <f t="shared" si="2251"/>
        <v>9</v>
      </c>
      <c r="AD3680">
        <f t="shared" si="2252"/>
        <v>3</v>
      </c>
      <c r="AE3680">
        <f t="shared" si="2253"/>
        <v>201909</v>
      </c>
      <c r="AF3680">
        <f t="shared" si="2254"/>
        <v>201903</v>
      </c>
      <c r="AG3680" s="9">
        <f t="shared" ca="1" si="2255"/>
        <v>1</v>
      </c>
      <c r="AH3680">
        <f t="shared" ca="1" si="2256"/>
        <v>4</v>
      </c>
      <c r="AI3680" s="9">
        <f t="shared" ca="1" si="2257"/>
        <v>12</v>
      </c>
      <c r="AJ3680" s="9">
        <f t="shared" ca="1" si="2258"/>
        <v>1</v>
      </c>
      <c r="AK3680" s="9">
        <f t="shared" si="2259"/>
        <v>6</v>
      </c>
      <c r="AL3680" s="9">
        <f t="shared" si="2260"/>
        <v>36</v>
      </c>
      <c r="AM3680" s="9">
        <f t="shared" si="2261"/>
        <v>15</v>
      </c>
      <c r="AN3680" s="2">
        <v>43714.638194444444</v>
      </c>
      <c r="AO3680">
        <v>7777</v>
      </c>
      <c r="AP3680" s="1">
        <v>8000</v>
      </c>
      <c r="AQ3680" t="s">
        <v>4</v>
      </c>
    </row>
    <row r="3681" spans="1:43" x14ac:dyDescent="0.3">
      <c r="A3681" t="str">
        <f t="shared" ca="1" si="2223"/>
        <v>FY2020 Q4 Sep</v>
      </c>
      <c r="B3681">
        <f t="shared" ca="1" si="2224"/>
        <v>2020</v>
      </c>
      <c r="C3681" s="8" t="str">
        <f t="shared" ca="1" si="2225"/>
        <v>Sep</v>
      </c>
      <c r="D3681" s="8" t="str">
        <f t="shared" ca="1" si="2226"/>
        <v>Q4</v>
      </c>
      <c r="E3681">
        <f t="shared" ca="1" si="2227"/>
        <v>12</v>
      </c>
      <c r="F3681">
        <f t="shared" ca="1" si="2228"/>
        <v>4</v>
      </c>
      <c r="G3681">
        <f t="shared" ca="1" si="2229"/>
        <v>202012</v>
      </c>
      <c r="H3681">
        <f t="shared" ca="1" si="2230"/>
        <v>202004</v>
      </c>
      <c r="I3681" t="str">
        <f t="shared" ca="1" si="2231"/>
        <v>FY2020 Q3 Sep</v>
      </c>
      <c r="J3681">
        <f t="shared" ca="1" si="2232"/>
        <v>2020</v>
      </c>
      <c r="K3681" s="8" t="str">
        <f t="shared" ca="1" si="2233"/>
        <v>Sep</v>
      </c>
      <c r="L3681" s="8" t="str">
        <f t="shared" ca="1" si="2234"/>
        <v>Q3</v>
      </c>
      <c r="M3681">
        <f t="shared" ca="1" si="2235"/>
        <v>9</v>
      </c>
      <c r="N3681">
        <f t="shared" ca="1" si="2236"/>
        <v>3</v>
      </c>
      <c r="O3681">
        <f t="shared" ca="1" si="2237"/>
        <v>202009</v>
      </c>
      <c r="P3681">
        <f t="shared" ca="1" si="2238"/>
        <v>202003</v>
      </c>
      <c r="Q3681" t="str">
        <f t="shared" si="2239"/>
        <v>FY2019 Q4 Sep</v>
      </c>
      <c r="R3681">
        <f t="shared" si="2240"/>
        <v>2019</v>
      </c>
      <c r="S3681" s="8" t="str">
        <f t="shared" si="2241"/>
        <v>Sep</v>
      </c>
      <c r="T3681" s="8" t="str">
        <f t="shared" si="2242"/>
        <v>Q4</v>
      </c>
      <c r="U3681">
        <f t="shared" si="2243"/>
        <v>12</v>
      </c>
      <c r="V3681">
        <f t="shared" si="2244"/>
        <v>4</v>
      </c>
      <c r="W3681">
        <f t="shared" si="2245"/>
        <v>201912</v>
      </c>
      <c r="X3681">
        <f t="shared" si="2246"/>
        <v>201904</v>
      </c>
      <c r="Y3681" t="str">
        <f t="shared" si="2247"/>
        <v>FY2019 Q3 Sep</v>
      </c>
      <c r="Z3681">
        <f t="shared" si="2248"/>
        <v>2019</v>
      </c>
      <c r="AA3681" s="8" t="str">
        <f t="shared" si="2249"/>
        <v>Sep</v>
      </c>
      <c r="AB3681" s="8" t="str">
        <f t="shared" si="2250"/>
        <v>Q3</v>
      </c>
      <c r="AC3681">
        <f t="shared" si="2251"/>
        <v>9</v>
      </c>
      <c r="AD3681">
        <f t="shared" si="2252"/>
        <v>3</v>
      </c>
      <c r="AE3681">
        <f t="shared" si="2253"/>
        <v>201909</v>
      </c>
      <c r="AF3681">
        <f t="shared" si="2254"/>
        <v>201903</v>
      </c>
      <c r="AG3681" s="9">
        <f t="shared" ca="1" si="2255"/>
        <v>1</v>
      </c>
      <c r="AH3681">
        <f t="shared" ca="1" si="2256"/>
        <v>4</v>
      </c>
      <c r="AI3681" s="9">
        <f t="shared" ca="1" si="2257"/>
        <v>12</v>
      </c>
      <c r="AJ3681" s="9">
        <f t="shared" ca="1" si="2258"/>
        <v>1</v>
      </c>
      <c r="AK3681" s="9">
        <f t="shared" si="2259"/>
        <v>5</v>
      </c>
      <c r="AL3681" s="9">
        <f t="shared" si="2260"/>
        <v>36</v>
      </c>
      <c r="AM3681" s="9">
        <f t="shared" si="2261"/>
        <v>15</v>
      </c>
      <c r="AN3681" s="2">
        <v>43713.647916666669</v>
      </c>
      <c r="AO3681">
        <v>7841</v>
      </c>
      <c r="AP3681" s="1">
        <v>8000</v>
      </c>
      <c r="AQ3681" t="s">
        <v>4</v>
      </c>
    </row>
    <row r="3682" spans="1:43" x14ac:dyDescent="0.3">
      <c r="A3682" t="str">
        <f t="shared" ca="1" si="2223"/>
        <v>FY2020 Q4 Sep</v>
      </c>
      <c r="B3682">
        <f t="shared" ca="1" si="2224"/>
        <v>2020</v>
      </c>
      <c r="C3682" s="8" t="str">
        <f t="shared" ca="1" si="2225"/>
        <v>Sep</v>
      </c>
      <c r="D3682" s="8" t="str">
        <f t="shared" ca="1" si="2226"/>
        <v>Q4</v>
      </c>
      <c r="E3682">
        <f t="shared" ca="1" si="2227"/>
        <v>12</v>
      </c>
      <c r="F3682">
        <f t="shared" ca="1" si="2228"/>
        <v>4</v>
      </c>
      <c r="G3682">
        <f t="shared" ca="1" si="2229"/>
        <v>202012</v>
      </c>
      <c r="H3682">
        <f t="shared" ca="1" si="2230"/>
        <v>202004</v>
      </c>
      <c r="I3682" t="str">
        <f t="shared" ca="1" si="2231"/>
        <v>FY2020 Q3 Sep</v>
      </c>
      <c r="J3682">
        <f t="shared" ca="1" si="2232"/>
        <v>2020</v>
      </c>
      <c r="K3682" s="8" t="str">
        <f t="shared" ca="1" si="2233"/>
        <v>Sep</v>
      </c>
      <c r="L3682" s="8" t="str">
        <f t="shared" ca="1" si="2234"/>
        <v>Q3</v>
      </c>
      <c r="M3682">
        <f t="shared" ca="1" si="2235"/>
        <v>9</v>
      </c>
      <c r="N3682">
        <f t="shared" ca="1" si="2236"/>
        <v>3</v>
      </c>
      <c r="O3682">
        <f t="shared" ca="1" si="2237"/>
        <v>202009</v>
      </c>
      <c r="P3682">
        <f t="shared" ca="1" si="2238"/>
        <v>202003</v>
      </c>
      <c r="Q3682" t="str">
        <f t="shared" si="2239"/>
        <v>FY2020 Q2 Feb</v>
      </c>
      <c r="R3682">
        <f t="shared" si="2240"/>
        <v>2020</v>
      </c>
      <c r="S3682" s="8" t="str">
        <f t="shared" si="2241"/>
        <v>Feb</v>
      </c>
      <c r="T3682" s="8" t="str">
        <f t="shared" si="2242"/>
        <v>Q2</v>
      </c>
      <c r="U3682">
        <f t="shared" si="2243"/>
        <v>5</v>
      </c>
      <c r="V3682">
        <f t="shared" si="2244"/>
        <v>2</v>
      </c>
      <c r="W3682">
        <f t="shared" si="2245"/>
        <v>202005</v>
      </c>
      <c r="X3682">
        <f t="shared" si="2246"/>
        <v>202002</v>
      </c>
      <c r="Y3682" t="str">
        <f t="shared" si="2247"/>
        <v>FY2020 Q1 Feb</v>
      </c>
      <c r="Z3682">
        <f t="shared" si="2248"/>
        <v>2020</v>
      </c>
      <c r="AA3682" s="8" t="str">
        <f t="shared" si="2249"/>
        <v>Feb</v>
      </c>
      <c r="AB3682" s="8" t="str">
        <f t="shared" si="2250"/>
        <v>Q1</v>
      </c>
      <c r="AC3682">
        <f t="shared" si="2251"/>
        <v>2</v>
      </c>
      <c r="AD3682">
        <f t="shared" si="2252"/>
        <v>1</v>
      </c>
      <c r="AE3682">
        <f t="shared" si="2253"/>
        <v>202002</v>
      </c>
      <c r="AF3682">
        <f t="shared" si="2254"/>
        <v>202001</v>
      </c>
      <c r="AG3682" s="9">
        <f t="shared" ca="1" si="2255"/>
        <v>0</v>
      </c>
      <c r="AH3682">
        <f t="shared" ca="1" si="2256"/>
        <v>2</v>
      </c>
      <c r="AI3682" s="9">
        <f t="shared" ca="1" si="2257"/>
        <v>7</v>
      </c>
      <c r="AJ3682" s="9">
        <f t="shared" ca="1" si="2258"/>
        <v>0</v>
      </c>
      <c r="AK3682" s="9">
        <f t="shared" si="2259"/>
        <v>4</v>
      </c>
      <c r="AL3682" s="9">
        <f t="shared" si="2260"/>
        <v>9</v>
      </c>
      <c r="AM3682" s="9">
        <f t="shared" si="2261"/>
        <v>12</v>
      </c>
      <c r="AN3682" s="2">
        <v>43887.525694444441</v>
      </c>
      <c r="AO3682">
        <v>7853</v>
      </c>
      <c r="AP3682" s="1">
        <v>8000</v>
      </c>
      <c r="AQ3682" t="s">
        <v>4</v>
      </c>
    </row>
    <row r="3683" spans="1:43" x14ac:dyDescent="0.3">
      <c r="A3683" t="str">
        <f t="shared" ca="1" si="2223"/>
        <v>FY2020 Q4 Sep</v>
      </c>
      <c r="B3683">
        <f t="shared" ca="1" si="2224"/>
        <v>2020</v>
      </c>
      <c r="C3683" s="8" t="str">
        <f t="shared" ca="1" si="2225"/>
        <v>Sep</v>
      </c>
      <c r="D3683" s="8" t="str">
        <f t="shared" ca="1" si="2226"/>
        <v>Q4</v>
      </c>
      <c r="E3683">
        <f t="shared" ca="1" si="2227"/>
        <v>12</v>
      </c>
      <c r="F3683">
        <f t="shared" ca="1" si="2228"/>
        <v>4</v>
      </c>
      <c r="G3683">
        <f t="shared" ca="1" si="2229"/>
        <v>202012</v>
      </c>
      <c r="H3683">
        <f t="shared" ca="1" si="2230"/>
        <v>202004</v>
      </c>
      <c r="I3683" t="str">
        <f t="shared" ca="1" si="2231"/>
        <v>FY2020 Q3 Sep</v>
      </c>
      <c r="J3683">
        <f t="shared" ca="1" si="2232"/>
        <v>2020</v>
      </c>
      <c r="K3683" s="8" t="str">
        <f t="shared" ca="1" si="2233"/>
        <v>Sep</v>
      </c>
      <c r="L3683" s="8" t="str">
        <f t="shared" ca="1" si="2234"/>
        <v>Q3</v>
      </c>
      <c r="M3683">
        <f t="shared" ca="1" si="2235"/>
        <v>9</v>
      </c>
      <c r="N3683">
        <f t="shared" ca="1" si="2236"/>
        <v>3</v>
      </c>
      <c r="O3683">
        <f t="shared" ca="1" si="2237"/>
        <v>202009</v>
      </c>
      <c r="P3683">
        <f t="shared" ca="1" si="2238"/>
        <v>202003</v>
      </c>
      <c r="Q3683" t="str">
        <f t="shared" si="2239"/>
        <v>FY2020 Q2 Mar</v>
      </c>
      <c r="R3683">
        <f t="shared" si="2240"/>
        <v>2020</v>
      </c>
      <c r="S3683" s="8" t="str">
        <f t="shared" si="2241"/>
        <v>Mar</v>
      </c>
      <c r="T3683" s="8" t="str">
        <f t="shared" si="2242"/>
        <v>Q2</v>
      </c>
      <c r="U3683">
        <f t="shared" si="2243"/>
        <v>6</v>
      </c>
      <c r="V3683">
        <f t="shared" si="2244"/>
        <v>2</v>
      </c>
      <c r="W3683">
        <f t="shared" si="2245"/>
        <v>202006</v>
      </c>
      <c r="X3683">
        <f t="shared" si="2246"/>
        <v>202002</v>
      </c>
      <c r="Y3683" t="str">
        <f t="shared" si="2247"/>
        <v>FY2020 Q1 Mar</v>
      </c>
      <c r="Z3683">
        <f t="shared" si="2248"/>
        <v>2020</v>
      </c>
      <c r="AA3683" s="8" t="str">
        <f t="shared" si="2249"/>
        <v>Mar</v>
      </c>
      <c r="AB3683" s="8" t="str">
        <f t="shared" si="2250"/>
        <v>Q1</v>
      </c>
      <c r="AC3683">
        <f t="shared" si="2251"/>
        <v>3</v>
      </c>
      <c r="AD3683">
        <f t="shared" si="2252"/>
        <v>1</v>
      </c>
      <c r="AE3683">
        <f t="shared" si="2253"/>
        <v>202003</v>
      </c>
      <c r="AF3683">
        <f t="shared" si="2254"/>
        <v>202001</v>
      </c>
      <c r="AG3683" s="9">
        <f t="shared" ca="1" si="2255"/>
        <v>0</v>
      </c>
      <c r="AH3683">
        <f t="shared" ca="1" si="2256"/>
        <v>2</v>
      </c>
      <c r="AI3683" s="9">
        <f t="shared" ca="1" si="2257"/>
        <v>6</v>
      </c>
      <c r="AJ3683" s="9">
        <f t="shared" ca="1" si="2258"/>
        <v>0</v>
      </c>
      <c r="AK3683" s="9">
        <f t="shared" si="2259"/>
        <v>6</v>
      </c>
      <c r="AL3683" s="9">
        <f t="shared" si="2260"/>
        <v>10</v>
      </c>
      <c r="AM3683" s="9">
        <f t="shared" si="2261"/>
        <v>13</v>
      </c>
      <c r="AN3683" s="2">
        <v>43896.580555555556</v>
      </c>
      <c r="AO3683">
        <v>7914</v>
      </c>
      <c r="AP3683" s="1">
        <v>8000</v>
      </c>
      <c r="AQ3683" t="s">
        <v>4</v>
      </c>
    </row>
    <row r="3684" spans="1:43" x14ac:dyDescent="0.3">
      <c r="A3684" t="str">
        <f t="shared" ca="1" si="2223"/>
        <v>FY2020 Q4 Sep</v>
      </c>
      <c r="B3684">
        <f t="shared" ca="1" si="2224"/>
        <v>2020</v>
      </c>
      <c r="C3684" s="8" t="str">
        <f t="shared" ca="1" si="2225"/>
        <v>Sep</v>
      </c>
      <c r="D3684" s="8" t="str">
        <f t="shared" ca="1" si="2226"/>
        <v>Q4</v>
      </c>
      <c r="E3684">
        <f t="shared" ca="1" si="2227"/>
        <v>12</v>
      </c>
      <c r="F3684">
        <f t="shared" ca="1" si="2228"/>
        <v>4</v>
      </c>
      <c r="G3684">
        <f t="shared" ca="1" si="2229"/>
        <v>202012</v>
      </c>
      <c r="H3684">
        <f t="shared" ca="1" si="2230"/>
        <v>202004</v>
      </c>
      <c r="I3684" t="str">
        <f t="shared" ca="1" si="2231"/>
        <v>FY2020 Q3 Sep</v>
      </c>
      <c r="J3684">
        <f t="shared" ca="1" si="2232"/>
        <v>2020</v>
      </c>
      <c r="K3684" s="8" t="str">
        <f t="shared" ca="1" si="2233"/>
        <v>Sep</v>
      </c>
      <c r="L3684" s="8" t="str">
        <f t="shared" ca="1" si="2234"/>
        <v>Q3</v>
      </c>
      <c r="M3684">
        <f t="shared" ca="1" si="2235"/>
        <v>9</v>
      </c>
      <c r="N3684">
        <f t="shared" ca="1" si="2236"/>
        <v>3</v>
      </c>
      <c r="O3684">
        <f t="shared" ca="1" si="2237"/>
        <v>202009</v>
      </c>
      <c r="P3684">
        <f t="shared" ca="1" si="2238"/>
        <v>202003</v>
      </c>
      <c r="Q3684" t="str">
        <f t="shared" si="2239"/>
        <v>FY2019 Q4 Sep</v>
      </c>
      <c r="R3684">
        <f t="shared" si="2240"/>
        <v>2019</v>
      </c>
      <c r="S3684" s="8" t="str">
        <f t="shared" si="2241"/>
        <v>Sep</v>
      </c>
      <c r="T3684" s="8" t="str">
        <f t="shared" si="2242"/>
        <v>Q4</v>
      </c>
      <c r="U3684">
        <f t="shared" si="2243"/>
        <v>12</v>
      </c>
      <c r="V3684">
        <f t="shared" si="2244"/>
        <v>4</v>
      </c>
      <c r="W3684">
        <f t="shared" si="2245"/>
        <v>201912</v>
      </c>
      <c r="X3684">
        <f t="shared" si="2246"/>
        <v>201904</v>
      </c>
      <c r="Y3684" t="str">
        <f t="shared" si="2247"/>
        <v>FY2019 Q3 Sep</v>
      </c>
      <c r="Z3684">
        <f t="shared" si="2248"/>
        <v>2019</v>
      </c>
      <c r="AA3684" s="8" t="str">
        <f t="shared" si="2249"/>
        <v>Sep</v>
      </c>
      <c r="AB3684" s="8" t="str">
        <f t="shared" si="2250"/>
        <v>Q3</v>
      </c>
      <c r="AC3684">
        <f t="shared" si="2251"/>
        <v>9</v>
      </c>
      <c r="AD3684">
        <f t="shared" si="2252"/>
        <v>3</v>
      </c>
      <c r="AE3684">
        <f t="shared" si="2253"/>
        <v>201909</v>
      </c>
      <c r="AF3684">
        <f t="shared" si="2254"/>
        <v>201903</v>
      </c>
      <c r="AG3684" s="9">
        <f t="shared" ca="1" si="2255"/>
        <v>1</v>
      </c>
      <c r="AH3684">
        <f t="shared" ca="1" si="2256"/>
        <v>4</v>
      </c>
      <c r="AI3684" s="9">
        <f t="shared" ca="1" si="2257"/>
        <v>12</v>
      </c>
      <c r="AJ3684" s="9">
        <f t="shared" ca="1" si="2258"/>
        <v>1</v>
      </c>
      <c r="AK3684" s="9">
        <f t="shared" si="2259"/>
        <v>4</v>
      </c>
      <c r="AL3684" s="9">
        <f t="shared" si="2260"/>
        <v>36</v>
      </c>
      <c r="AM3684" s="9">
        <f t="shared" si="2261"/>
        <v>17</v>
      </c>
      <c r="AN3684" s="2">
        <v>43712.709027777775</v>
      </c>
      <c r="AO3684">
        <v>7972</v>
      </c>
      <c r="AP3684" s="1">
        <v>8000</v>
      </c>
      <c r="AQ3684" t="s">
        <v>4</v>
      </c>
    </row>
    <row r="3685" spans="1:43" x14ac:dyDescent="0.3">
      <c r="A3685" t="str">
        <f t="shared" ca="1" si="2223"/>
        <v>FY2020 Q4 Sep</v>
      </c>
      <c r="B3685">
        <f t="shared" ca="1" si="2224"/>
        <v>2020</v>
      </c>
      <c r="C3685" s="8" t="str">
        <f t="shared" ca="1" si="2225"/>
        <v>Sep</v>
      </c>
      <c r="D3685" s="8" t="str">
        <f t="shared" ca="1" si="2226"/>
        <v>Q4</v>
      </c>
      <c r="E3685">
        <f t="shared" ca="1" si="2227"/>
        <v>12</v>
      </c>
      <c r="F3685">
        <f t="shared" ca="1" si="2228"/>
        <v>4</v>
      </c>
      <c r="G3685">
        <f t="shared" ca="1" si="2229"/>
        <v>202012</v>
      </c>
      <c r="H3685">
        <f t="shared" ca="1" si="2230"/>
        <v>202004</v>
      </c>
      <c r="I3685" t="str">
        <f t="shared" ca="1" si="2231"/>
        <v>FY2020 Q3 Sep</v>
      </c>
      <c r="J3685">
        <f t="shared" ca="1" si="2232"/>
        <v>2020</v>
      </c>
      <c r="K3685" s="8" t="str">
        <f t="shared" ca="1" si="2233"/>
        <v>Sep</v>
      </c>
      <c r="L3685" s="8" t="str">
        <f t="shared" ca="1" si="2234"/>
        <v>Q3</v>
      </c>
      <c r="M3685">
        <f t="shared" ca="1" si="2235"/>
        <v>9</v>
      </c>
      <c r="N3685">
        <f t="shared" ca="1" si="2236"/>
        <v>3</v>
      </c>
      <c r="O3685">
        <f t="shared" ca="1" si="2237"/>
        <v>202009</v>
      </c>
      <c r="P3685">
        <f t="shared" ca="1" si="2238"/>
        <v>202003</v>
      </c>
      <c r="Q3685" t="str">
        <f t="shared" si="2239"/>
        <v>FY2019 Q4 Sep</v>
      </c>
      <c r="R3685">
        <f t="shared" si="2240"/>
        <v>2019</v>
      </c>
      <c r="S3685" s="8" t="str">
        <f t="shared" si="2241"/>
        <v>Sep</v>
      </c>
      <c r="T3685" s="8" t="str">
        <f t="shared" si="2242"/>
        <v>Q4</v>
      </c>
      <c r="U3685">
        <f t="shared" si="2243"/>
        <v>12</v>
      </c>
      <c r="V3685">
        <f t="shared" si="2244"/>
        <v>4</v>
      </c>
      <c r="W3685">
        <f t="shared" si="2245"/>
        <v>201912</v>
      </c>
      <c r="X3685">
        <f t="shared" si="2246"/>
        <v>201904</v>
      </c>
      <c r="Y3685" t="str">
        <f t="shared" si="2247"/>
        <v>FY2019 Q3 Sep</v>
      </c>
      <c r="Z3685">
        <f t="shared" si="2248"/>
        <v>2019</v>
      </c>
      <c r="AA3685" s="8" t="str">
        <f t="shared" si="2249"/>
        <v>Sep</v>
      </c>
      <c r="AB3685" s="8" t="str">
        <f t="shared" si="2250"/>
        <v>Q3</v>
      </c>
      <c r="AC3685">
        <f t="shared" si="2251"/>
        <v>9</v>
      </c>
      <c r="AD3685">
        <f t="shared" si="2252"/>
        <v>3</v>
      </c>
      <c r="AE3685">
        <f t="shared" si="2253"/>
        <v>201909</v>
      </c>
      <c r="AF3685">
        <f t="shared" si="2254"/>
        <v>201903</v>
      </c>
      <c r="AG3685" s="9">
        <f t="shared" ca="1" si="2255"/>
        <v>1</v>
      </c>
      <c r="AH3685">
        <f t="shared" ca="1" si="2256"/>
        <v>4</v>
      </c>
      <c r="AI3685" s="9">
        <f t="shared" ca="1" si="2257"/>
        <v>12</v>
      </c>
      <c r="AJ3685" s="9">
        <f t="shared" ca="1" si="2258"/>
        <v>1</v>
      </c>
      <c r="AK3685" s="9">
        <f t="shared" si="2259"/>
        <v>4</v>
      </c>
      <c r="AL3685" s="9">
        <f t="shared" si="2260"/>
        <v>36</v>
      </c>
      <c r="AM3685" s="9">
        <f t="shared" si="2261"/>
        <v>13</v>
      </c>
      <c r="AN3685" s="2">
        <v>43712.572222222225</v>
      </c>
      <c r="AO3685">
        <v>7975</v>
      </c>
      <c r="AP3685" s="1">
        <v>8000</v>
      </c>
      <c r="AQ3685" t="s">
        <v>4</v>
      </c>
    </row>
    <row r="3686" spans="1:43" x14ac:dyDescent="0.3">
      <c r="A3686" t="str">
        <f t="shared" ca="1" si="2223"/>
        <v>FY2020 Q4 Sep</v>
      </c>
      <c r="B3686">
        <f t="shared" ca="1" si="2224"/>
        <v>2020</v>
      </c>
      <c r="C3686" s="8" t="str">
        <f t="shared" ca="1" si="2225"/>
        <v>Sep</v>
      </c>
      <c r="D3686" s="8" t="str">
        <f t="shared" ca="1" si="2226"/>
        <v>Q4</v>
      </c>
      <c r="E3686">
        <f t="shared" ca="1" si="2227"/>
        <v>12</v>
      </c>
      <c r="F3686">
        <f t="shared" ca="1" si="2228"/>
        <v>4</v>
      </c>
      <c r="G3686">
        <f t="shared" ca="1" si="2229"/>
        <v>202012</v>
      </c>
      <c r="H3686">
        <f t="shared" ca="1" si="2230"/>
        <v>202004</v>
      </c>
      <c r="I3686" t="str">
        <f t="shared" ca="1" si="2231"/>
        <v>FY2020 Q3 Sep</v>
      </c>
      <c r="J3686">
        <f t="shared" ca="1" si="2232"/>
        <v>2020</v>
      </c>
      <c r="K3686" s="8" t="str">
        <f t="shared" ca="1" si="2233"/>
        <v>Sep</v>
      </c>
      <c r="L3686" s="8" t="str">
        <f t="shared" ca="1" si="2234"/>
        <v>Q3</v>
      </c>
      <c r="M3686">
        <f t="shared" ca="1" si="2235"/>
        <v>9</v>
      </c>
      <c r="N3686">
        <f t="shared" ca="1" si="2236"/>
        <v>3</v>
      </c>
      <c r="O3686">
        <f t="shared" ca="1" si="2237"/>
        <v>202009</v>
      </c>
      <c r="P3686">
        <f t="shared" ca="1" si="2238"/>
        <v>202003</v>
      </c>
      <c r="Q3686" t="str">
        <f t="shared" si="2239"/>
        <v>FY2019 Q4 Sep</v>
      </c>
      <c r="R3686">
        <f t="shared" si="2240"/>
        <v>2019</v>
      </c>
      <c r="S3686" s="8" t="str">
        <f t="shared" si="2241"/>
        <v>Sep</v>
      </c>
      <c r="T3686" s="8" t="str">
        <f t="shared" si="2242"/>
        <v>Q4</v>
      </c>
      <c r="U3686">
        <f t="shared" si="2243"/>
        <v>12</v>
      </c>
      <c r="V3686">
        <f t="shared" si="2244"/>
        <v>4</v>
      </c>
      <c r="W3686">
        <f t="shared" si="2245"/>
        <v>201912</v>
      </c>
      <c r="X3686">
        <f t="shared" si="2246"/>
        <v>201904</v>
      </c>
      <c r="Y3686" t="str">
        <f t="shared" si="2247"/>
        <v>FY2019 Q3 Sep</v>
      </c>
      <c r="Z3686">
        <f t="shared" si="2248"/>
        <v>2019</v>
      </c>
      <c r="AA3686" s="8" t="str">
        <f t="shared" si="2249"/>
        <v>Sep</v>
      </c>
      <c r="AB3686" s="8" t="str">
        <f t="shared" si="2250"/>
        <v>Q3</v>
      </c>
      <c r="AC3686">
        <f t="shared" si="2251"/>
        <v>9</v>
      </c>
      <c r="AD3686">
        <f t="shared" si="2252"/>
        <v>3</v>
      </c>
      <c r="AE3686">
        <f t="shared" si="2253"/>
        <v>201909</v>
      </c>
      <c r="AF3686">
        <f t="shared" si="2254"/>
        <v>201903</v>
      </c>
      <c r="AG3686" s="9">
        <f t="shared" ca="1" si="2255"/>
        <v>1</v>
      </c>
      <c r="AH3686">
        <f t="shared" ca="1" si="2256"/>
        <v>4</v>
      </c>
      <c r="AI3686" s="9">
        <f t="shared" ca="1" si="2257"/>
        <v>12</v>
      </c>
      <c r="AJ3686" s="9">
        <f t="shared" ca="1" si="2258"/>
        <v>1</v>
      </c>
      <c r="AK3686" s="9">
        <f t="shared" si="2259"/>
        <v>2</v>
      </c>
      <c r="AL3686" s="9">
        <f t="shared" si="2260"/>
        <v>39</v>
      </c>
      <c r="AM3686" s="9">
        <f t="shared" si="2261"/>
        <v>15</v>
      </c>
      <c r="AN3686" s="2">
        <v>43731.657638888886</v>
      </c>
      <c r="AO3686">
        <v>7991</v>
      </c>
      <c r="AP3686" s="1">
        <v>8000</v>
      </c>
      <c r="AQ3686" t="s">
        <v>4</v>
      </c>
    </row>
    <row r="3687" spans="1:43" x14ac:dyDescent="0.3">
      <c r="A3687" t="str">
        <f t="shared" ca="1" si="2223"/>
        <v>FY2020 Q4 Sep</v>
      </c>
      <c r="B3687">
        <f t="shared" ca="1" si="2224"/>
        <v>2020</v>
      </c>
      <c r="C3687" s="8" t="str">
        <f t="shared" ca="1" si="2225"/>
        <v>Sep</v>
      </c>
      <c r="D3687" s="8" t="str">
        <f t="shared" ca="1" si="2226"/>
        <v>Q4</v>
      </c>
      <c r="E3687">
        <f t="shared" ca="1" si="2227"/>
        <v>12</v>
      </c>
      <c r="F3687">
        <f t="shared" ca="1" si="2228"/>
        <v>4</v>
      </c>
      <c r="G3687">
        <f t="shared" ca="1" si="2229"/>
        <v>202012</v>
      </c>
      <c r="H3687">
        <f t="shared" ca="1" si="2230"/>
        <v>202004</v>
      </c>
      <c r="I3687" t="str">
        <f t="shared" ca="1" si="2231"/>
        <v>FY2020 Q3 Sep</v>
      </c>
      <c r="J3687">
        <f t="shared" ca="1" si="2232"/>
        <v>2020</v>
      </c>
      <c r="K3687" s="8" t="str">
        <f t="shared" ca="1" si="2233"/>
        <v>Sep</v>
      </c>
      <c r="L3687" s="8" t="str">
        <f t="shared" ca="1" si="2234"/>
        <v>Q3</v>
      </c>
      <c r="M3687">
        <f t="shared" ca="1" si="2235"/>
        <v>9</v>
      </c>
      <c r="N3687">
        <f t="shared" ca="1" si="2236"/>
        <v>3</v>
      </c>
      <c r="O3687">
        <f t="shared" ca="1" si="2237"/>
        <v>202009</v>
      </c>
      <c r="P3687">
        <f t="shared" ca="1" si="2238"/>
        <v>202003</v>
      </c>
      <c r="Q3687" t="str">
        <f t="shared" si="2239"/>
        <v>FY2019 Q4 Sep</v>
      </c>
      <c r="R3687">
        <f t="shared" si="2240"/>
        <v>2019</v>
      </c>
      <c r="S3687" s="8" t="str">
        <f t="shared" si="2241"/>
        <v>Sep</v>
      </c>
      <c r="T3687" s="8" t="str">
        <f t="shared" si="2242"/>
        <v>Q4</v>
      </c>
      <c r="U3687">
        <f t="shared" si="2243"/>
        <v>12</v>
      </c>
      <c r="V3687">
        <f t="shared" si="2244"/>
        <v>4</v>
      </c>
      <c r="W3687">
        <f t="shared" si="2245"/>
        <v>201912</v>
      </c>
      <c r="X3687">
        <f t="shared" si="2246"/>
        <v>201904</v>
      </c>
      <c r="Y3687" t="str">
        <f t="shared" si="2247"/>
        <v>FY2019 Q3 Sep</v>
      </c>
      <c r="Z3687">
        <f t="shared" si="2248"/>
        <v>2019</v>
      </c>
      <c r="AA3687" s="8" t="str">
        <f t="shared" si="2249"/>
        <v>Sep</v>
      </c>
      <c r="AB3687" s="8" t="str">
        <f t="shared" si="2250"/>
        <v>Q3</v>
      </c>
      <c r="AC3687">
        <f t="shared" si="2251"/>
        <v>9</v>
      </c>
      <c r="AD3687">
        <f t="shared" si="2252"/>
        <v>3</v>
      </c>
      <c r="AE3687">
        <f t="shared" si="2253"/>
        <v>201909</v>
      </c>
      <c r="AF3687">
        <f t="shared" si="2254"/>
        <v>201903</v>
      </c>
      <c r="AG3687" s="9">
        <f t="shared" ca="1" si="2255"/>
        <v>1</v>
      </c>
      <c r="AH3687">
        <f t="shared" ca="1" si="2256"/>
        <v>4</v>
      </c>
      <c r="AI3687" s="9">
        <f t="shared" ca="1" si="2257"/>
        <v>12</v>
      </c>
      <c r="AJ3687" s="9">
        <f t="shared" ca="1" si="2258"/>
        <v>1</v>
      </c>
      <c r="AK3687" s="9">
        <f t="shared" si="2259"/>
        <v>6</v>
      </c>
      <c r="AL3687" s="9">
        <f t="shared" si="2260"/>
        <v>36</v>
      </c>
      <c r="AM3687" s="9">
        <f t="shared" si="2261"/>
        <v>15</v>
      </c>
      <c r="AN3687" s="2">
        <v>43714.665972222225</v>
      </c>
      <c r="AO3687">
        <v>8139</v>
      </c>
      <c r="AP3687" s="1">
        <v>8000</v>
      </c>
      <c r="AQ3687" t="s">
        <v>4</v>
      </c>
    </row>
    <row r="3688" spans="1:43" x14ac:dyDescent="0.3">
      <c r="A3688" t="str">
        <f t="shared" ca="1" si="2223"/>
        <v>FY2020 Q4 Sep</v>
      </c>
      <c r="B3688">
        <f t="shared" ca="1" si="2224"/>
        <v>2020</v>
      </c>
      <c r="C3688" s="8" t="str">
        <f t="shared" ca="1" si="2225"/>
        <v>Sep</v>
      </c>
      <c r="D3688" s="8" t="str">
        <f t="shared" ca="1" si="2226"/>
        <v>Q4</v>
      </c>
      <c r="E3688">
        <f t="shared" ca="1" si="2227"/>
        <v>12</v>
      </c>
      <c r="F3688">
        <f t="shared" ca="1" si="2228"/>
        <v>4</v>
      </c>
      <c r="G3688">
        <f t="shared" ca="1" si="2229"/>
        <v>202012</v>
      </c>
      <c r="H3688">
        <f t="shared" ca="1" si="2230"/>
        <v>202004</v>
      </c>
      <c r="I3688" t="str">
        <f t="shared" ca="1" si="2231"/>
        <v>FY2020 Q3 Sep</v>
      </c>
      <c r="J3688">
        <f t="shared" ca="1" si="2232"/>
        <v>2020</v>
      </c>
      <c r="K3688" s="8" t="str">
        <f t="shared" ca="1" si="2233"/>
        <v>Sep</v>
      </c>
      <c r="L3688" s="8" t="str">
        <f t="shared" ca="1" si="2234"/>
        <v>Q3</v>
      </c>
      <c r="M3688">
        <f t="shared" ca="1" si="2235"/>
        <v>9</v>
      </c>
      <c r="N3688">
        <f t="shared" ca="1" si="2236"/>
        <v>3</v>
      </c>
      <c r="O3688">
        <f t="shared" ca="1" si="2237"/>
        <v>202009</v>
      </c>
      <c r="P3688">
        <f t="shared" ca="1" si="2238"/>
        <v>202003</v>
      </c>
      <c r="Q3688" t="str">
        <f t="shared" si="2239"/>
        <v>FY2020 Q2 Mar</v>
      </c>
      <c r="R3688">
        <f t="shared" si="2240"/>
        <v>2020</v>
      </c>
      <c r="S3688" s="8" t="str">
        <f t="shared" si="2241"/>
        <v>Mar</v>
      </c>
      <c r="T3688" s="8" t="str">
        <f t="shared" si="2242"/>
        <v>Q2</v>
      </c>
      <c r="U3688">
        <f t="shared" si="2243"/>
        <v>6</v>
      </c>
      <c r="V3688">
        <f t="shared" si="2244"/>
        <v>2</v>
      </c>
      <c r="W3688">
        <f t="shared" si="2245"/>
        <v>202006</v>
      </c>
      <c r="X3688">
        <f t="shared" si="2246"/>
        <v>202002</v>
      </c>
      <c r="Y3688" t="str">
        <f t="shared" si="2247"/>
        <v>FY2020 Q1 Mar</v>
      </c>
      <c r="Z3688">
        <f t="shared" si="2248"/>
        <v>2020</v>
      </c>
      <c r="AA3688" s="8" t="str">
        <f t="shared" si="2249"/>
        <v>Mar</v>
      </c>
      <c r="AB3688" s="8" t="str">
        <f t="shared" si="2250"/>
        <v>Q1</v>
      </c>
      <c r="AC3688">
        <f t="shared" si="2251"/>
        <v>3</v>
      </c>
      <c r="AD3688">
        <f t="shared" si="2252"/>
        <v>1</v>
      </c>
      <c r="AE3688">
        <f t="shared" si="2253"/>
        <v>202003</v>
      </c>
      <c r="AF3688">
        <f t="shared" si="2254"/>
        <v>202001</v>
      </c>
      <c r="AG3688" s="9">
        <f t="shared" ca="1" si="2255"/>
        <v>0</v>
      </c>
      <c r="AH3688">
        <f t="shared" ca="1" si="2256"/>
        <v>2</v>
      </c>
      <c r="AI3688" s="9">
        <f t="shared" ca="1" si="2257"/>
        <v>6</v>
      </c>
      <c r="AJ3688" s="9">
        <f t="shared" ca="1" si="2258"/>
        <v>0</v>
      </c>
      <c r="AK3688" s="9">
        <f t="shared" si="2259"/>
        <v>4</v>
      </c>
      <c r="AL3688" s="9">
        <f t="shared" si="2260"/>
        <v>10</v>
      </c>
      <c r="AM3688" s="9">
        <f t="shared" si="2261"/>
        <v>11</v>
      </c>
      <c r="AN3688" s="2">
        <v>43894.470138888886</v>
      </c>
      <c r="AO3688">
        <v>8154</v>
      </c>
      <c r="AP3688" s="1">
        <v>8000</v>
      </c>
      <c r="AQ3688" t="s">
        <v>4</v>
      </c>
    </row>
    <row r="3689" spans="1:43" x14ac:dyDescent="0.3">
      <c r="A3689" t="str">
        <f t="shared" ca="1" si="2223"/>
        <v>FY2020 Q4 Sep</v>
      </c>
      <c r="B3689">
        <f t="shared" ca="1" si="2224"/>
        <v>2020</v>
      </c>
      <c r="C3689" s="8" t="str">
        <f t="shared" ca="1" si="2225"/>
        <v>Sep</v>
      </c>
      <c r="D3689" s="8" t="str">
        <f t="shared" ca="1" si="2226"/>
        <v>Q4</v>
      </c>
      <c r="E3689">
        <f t="shared" ca="1" si="2227"/>
        <v>12</v>
      </c>
      <c r="F3689">
        <f t="shared" ca="1" si="2228"/>
        <v>4</v>
      </c>
      <c r="G3689">
        <f t="shared" ca="1" si="2229"/>
        <v>202012</v>
      </c>
      <c r="H3689">
        <f t="shared" ca="1" si="2230"/>
        <v>202004</v>
      </c>
      <c r="I3689" t="str">
        <f t="shared" ca="1" si="2231"/>
        <v>FY2020 Q3 Sep</v>
      </c>
      <c r="J3689">
        <f t="shared" ca="1" si="2232"/>
        <v>2020</v>
      </c>
      <c r="K3689" s="8" t="str">
        <f t="shared" ca="1" si="2233"/>
        <v>Sep</v>
      </c>
      <c r="L3689" s="8" t="str">
        <f t="shared" ca="1" si="2234"/>
        <v>Q3</v>
      </c>
      <c r="M3689">
        <f t="shared" ca="1" si="2235"/>
        <v>9</v>
      </c>
      <c r="N3689">
        <f t="shared" ca="1" si="2236"/>
        <v>3</v>
      </c>
      <c r="O3689">
        <f t="shared" ca="1" si="2237"/>
        <v>202009</v>
      </c>
      <c r="P3689">
        <f t="shared" ca="1" si="2238"/>
        <v>202003</v>
      </c>
      <c r="Q3689" t="str">
        <f t="shared" si="2239"/>
        <v>FY2019 Q4 Sep</v>
      </c>
      <c r="R3689">
        <f t="shared" si="2240"/>
        <v>2019</v>
      </c>
      <c r="S3689" s="8" t="str">
        <f t="shared" si="2241"/>
        <v>Sep</v>
      </c>
      <c r="T3689" s="8" t="str">
        <f t="shared" si="2242"/>
        <v>Q4</v>
      </c>
      <c r="U3689">
        <f t="shared" si="2243"/>
        <v>12</v>
      </c>
      <c r="V3689">
        <f t="shared" si="2244"/>
        <v>4</v>
      </c>
      <c r="W3689">
        <f t="shared" si="2245"/>
        <v>201912</v>
      </c>
      <c r="X3689">
        <f t="shared" si="2246"/>
        <v>201904</v>
      </c>
      <c r="Y3689" t="str">
        <f t="shared" si="2247"/>
        <v>FY2019 Q3 Sep</v>
      </c>
      <c r="Z3689">
        <f t="shared" si="2248"/>
        <v>2019</v>
      </c>
      <c r="AA3689" s="8" t="str">
        <f t="shared" si="2249"/>
        <v>Sep</v>
      </c>
      <c r="AB3689" s="8" t="str">
        <f t="shared" si="2250"/>
        <v>Q3</v>
      </c>
      <c r="AC3689">
        <f t="shared" si="2251"/>
        <v>9</v>
      </c>
      <c r="AD3689">
        <f t="shared" si="2252"/>
        <v>3</v>
      </c>
      <c r="AE3689">
        <f t="shared" si="2253"/>
        <v>201909</v>
      </c>
      <c r="AF3689">
        <f t="shared" si="2254"/>
        <v>201903</v>
      </c>
      <c r="AG3689" s="9">
        <f t="shared" ca="1" si="2255"/>
        <v>1</v>
      </c>
      <c r="AH3689">
        <f t="shared" ca="1" si="2256"/>
        <v>4</v>
      </c>
      <c r="AI3689" s="9">
        <f t="shared" ca="1" si="2257"/>
        <v>12</v>
      </c>
      <c r="AJ3689" s="9">
        <f t="shared" ca="1" si="2258"/>
        <v>1</v>
      </c>
      <c r="AK3689" s="9">
        <f t="shared" si="2259"/>
        <v>6</v>
      </c>
      <c r="AL3689" s="9">
        <f t="shared" si="2260"/>
        <v>36</v>
      </c>
      <c r="AM3689" s="9">
        <f t="shared" si="2261"/>
        <v>11</v>
      </c>
      <c r="AN3689" s="2">
        <v>43714.464583333334</v>
      </c>
      <c r="AO3689">
        <v>8177</v>
      </c>
      <c r="AP3689" s="1">
        <v>8000</v>
      </c>
      <c r="AQ3689" t="s">
        <v>4</v>
      </c>
    </row>
    <row r="3690" spans="1:43" x14ac:dyDescent="0.3">
      <c r="A3690" t="str">
        <f t="shared" ca="1" si="2223"/>
        <v>FY2020 Q4 Sep</v>
      </c>
      <c r="B3690">
        <f t="shared" ca="1" si="2224"/>
        <v>2020</v>
      </c>
      <c r="C3690" s="8" t="str">
        <f t="shared" ca="1" si="2225"/>
        <v>Sep</v>
      </c>
      <c r="D3690" s="8" t="str">
        <f t="shared" ca="1" si="2226"/>
        <v>Q4</v>
      </c>
      <c r="E3690">
        <f t="shared" ca="1" si="2227"/>
        <v>12</v>
      </c>
      <c r="F3690">
        <f t="shared" ca="1" si="2228"/>
        <v>4</v>
      </c>
      <c r="G3690">
        <f t="shared" ca="1" si="2229"/>
        <v>202012</v>
      </c>
      <c r="H3690">
        <f t="shared" ca="1" si="2230"/>
        <v>202004</v>
      </c>
      <c r="I3690" t="str">
        <f t="shared" ca="1" si="2231"/>
        <v>FY2020 Q3 Sep</v>
      </c>
      <c r="J3690">
        <f t="shared" ca="1" si="2232"/>
        <v>2020</v>
      </c>
      <c r="K3690" s="8" t="str">
        <f t="shared" ca="1" si="2233"/>
        <v>Sep</v>
      </c>
      <c r="L3690" s="8" t="str">
        <f t="shared" ca="1" si="2234"/>
        <v>Q3</v>
      </c>
      <c r="M3690">
        <f t="shared" ca="1" si="2235"/>
        <v>9</v>
      </c>
      <c r="N3690">
        <f t="shared" ca="1" si="2236"/>
        <v>3</v>
      </c>
      <c r="O3690">
        <f t="shared" ca="1" si="2237"/>
        <v>202009</v>
      </c>
      <c r="P3690">
        <f t="shared" ca="1" si="2238"/>
        <v>202003</v>
      </c>
      <c r="Q3690" t="str">
        <f t="shared" si="2239"/>
        <v>FY2020 Q2 Mar</v>
      </c>
      <c r="R3690">
        <f t="shared" si="2240"/>
        <v>2020</v>
      </c>
      <c r="S3690" s="8" t="str">
        <f t="shared" si="2241"/>
        <v>Mar</v>
      </c>
      <c r="T3690" s="8" t="str">
        <f t="shared" si="2242"/>
        <v>Q2</v>
      </c>
      <c r="U3690">
        <f t="shared" si="2243"/>
        <v>6</v>
      </c>
      <c r="V3690">
        <f t="shared" si="2244"/>
        <v>2</v>
      </c>
      <c r="W3690">
        <f t="shared" si="2245"/>
        <v>202006</v>
      </c>
      <c r="X3690">
        <f t="shared" si="2246"/>
        <v>202002</v>
      </c>
      <c r="Y3690" t="str">
        <f t="shared" si="2247"/>
        <v>FY2020 Q1 Mar</v>
      </c>
      <c r="Z3690">
        <f t="shared" si="2248"/>
        <v>2020</v>
      </c>
      <c r="AA3690" s="8" t="str">
        <f t="shared" si="2249"/>
        <v>Mar</v>
      </c>
      <c r="AB3690" s="8" t="str">
        <f t="shared" si="2250"/>
        <v>Q1</v>
      </c>
      <c r="AC3690">
        <f t="shared" si="2251"/>
        <v>3</v>
      </c>
      <c r="AD3690">
        <f t="shared" si="2252"/>
        <v>1</v>
      </c>
      <c r="AE3690">
        <f t="shared" si="2253"/>
        <v>202003</v>
      </c>
      <c r="AF3690">
        <f t="shared" si="2254"/>
        <v>202001</v>
      </c>
      <c r="AG3690" s="9">
        <f t="shared" ca="1" si="2255"/>
        <v>0</v>
      </c>
      <c r="AH3690">
        <f t="shared" ca="1" si="2256"/>
        <v>2</v>
      </c>
      <c r="AI3690" s="9">
        <f t="shared" ca="1" si="2257"/>
        <v>6</v>
      </c>
      <c r="AJ3690" s="9">
        <f t="shared" ca="1" si="2258"/>
        <v>0</v>
      </c>
      <c r="AK3690" s="9">
        <f t="shared" si="2259"/>
        <v>5</v>
      </c>
      <c r="AL3690" s="9">
        <f t="shared" si="2260"/>
        <v>10</v>
      </c>
      <c r="AM3690" s="9">
        <f t="shared" si="2261"/>
        <v>16</v>
      </c>
      <c r="AN3690" s="2">
        <v>43895.70208333333</v>
      </c>
      <c r="AO3690">
        <v>8198</v>
      </c>
      <c r="AP3690" s="1">
        <v>8000</v>
      </c>
      <c r="AQ3690" t="s">
        <v>4</v>
      </c>
    </row>
    <row r="3691" spans="1:43" x14ac:dyDescent="0.3">
      <c r="A3691" t="str">
        <f t="shared" ca="1" si="2223"/>
        <v>FY2020 Q4 Sep</v>
      </c>
      <c r="B3691">
        <f t="shared" ca="1" si="2224"/>
        <v>2020</v>
      </c>
      <c r="C3691" s="8" t="str">
        <f t="shared" ca="1" si="2225"/>
        <v>Sep</v>
      </c>
      <c r="D3691" s="8" t="str">
        <f t="shared" ca="1" si="2226"/>
        <v>Q4</v>
      </c>
      <c r="E3691">
        <f t="shared" ca="1" si="2227"/>
        <v>12</v>
      </c>
      <c r="F3691">
        <f t="shared" ca="1" si="2228"/>
        <v>4</v>
      </c>
      <c r="G3691">
        <f t="shared" ca="1" si="2229"/>
        <v>202012</v>
      </c>
      <c r="H3691">
        <f t="shared" ca="1" si="2230"/>
        <v>202004</v>
      </c>
      <c r="I3691" t="str">
        <f t="shared" ca="1" si="2231"/>
        <v>FY2020 Q3 Sep</v>
      </c>
      <c r="J3691">
        <f t="shared" ca="1" si="2232"/>
        <v>2020</v>
      </c>
      <c r="K3691" s="8" t="str">
        <f t="shared" ca="1" si="2233"/>
        <v>Sep</v>
      </c>
      <c r="L3691" s="8" t="str">
        <f t="shared" ca="1" si="2234"/>
        <v>Q3</v>
      </c>
      <c r="M3691">
        <f t="shared" ca="1" si="2235"/>
        <v>9</v>
      </c>
      <c r="N3691">
        <f t="shared" ca="1" si="2236"/>
        <v>3</v>
      </c>
      <c r="O3691">
        <f t="shared" ca="1" si="2237"/>
        <v>202009</v>
      </c>
      <c r="P3691">
        <f t="shared" ca="1" si="2238"/>
        <v>202003</v>
      </c>
      <c r="Q3691" t="str">
        <f t="shared" si="2239"/>
        <v>FY2020 Q2 Mar</v>
      </c>
      <c r="R3691">
        <f t="shared" si="2240"/>
        <v>2020</v>
      </c>
      <c r="S3691" s="8" t="str">
        <f t="shared" si="2241"/>
        <v>Mar</v>
      </c>
      <c r="T3691" s="8" t="str">
        <f t="shared" si="2242"/>
        <v>Q2</v>
      </c>
      <c r="U3691">
        <f t="shared" si="2243"/>
        <v>6</v>
      </c>
      <c r="V3691">
        <f t="shared" si="2244"/>
        <v>2</v>
      </c>
      <c r="W3691">
        <f t="shared" si="2245"/>
        <v>202006</v>
      </c>
      <c r="X3691">
        <f t="shared" si="2246"/>
        <v>202002</v>
      </c>
      <c r="Y3691" t="str">
        <f t="shared" si="2247"/>
        <v>FY2020 Q1 Mar</v>
      </c>
      <c r="Z3691">
        <f t="shared" si="2248"/>
        <v>2020</v>
      </c>
      <c r="AA3691" s="8" t="str">
        <f t="shared" si="2249"/>
        <v>Mar</v>
      </c>
      <c r="AB3691" s="8" t="str">
        <f t="shared" si="2250"/>
        <v>Q1</v>
      </c>
      <c r="AC3691">
        <f t="shared" si="2251"/>
        <v>3</v>
      </c>
      <c r="AD3691">
        <f t="shared" si="2252"/>
        <v>1</v>
      </c>
      <c r="AE3691">
        <f t="shared" si="2253"/>
        <v>202003</v>
      </c>
      <c r="AF3691">
        <f t="shared" si="2254"/>
        <v>202001</v>
      </c>
      <c r="AG3691" s="9">
        <f t="shared" ca="1" si="2255"/>
        <v>0</v>
      </c>
      <c r="AH3691">
        <f t="shared" ca="1" si="2256"/>
        <v>2</v>
      </c>
      <c r="AI3691" s="9">
        <f t="shared" ca="1" si="2257"/>
        <v>6</v>
      </c>
      <c r="AJ3691" s="9">
        <f t="shared" ca="1" si="2258"/>
        <v>0</v>
      </c>
      <c r="AK3691" s="9">
        <f t="shared" si="2259"/>
        <v>4</v>
      </c>
      <c r="AL3691" s="9">
        <f t="shared" si="2260"/>
        <v>10</v>
      </c>
      <c r="AM3691" s="9">
        <f t="shared" si="2261"/>
        <v>12</v>
      </c>
      <c r="AN3691" s="2">
        <v>43894.507638888892</v>
      </c>
      <c r="AO3691">
        <v>8321</v>
      </c>
      <c r="AP3691" s="1">
        <v>8000</v>
      </c>
      <c r="AQ3691" t="s">
        <v>4</v>
      </c>
    </row>
    <row r="3692" spans="1:43" x14ac:dyDescent="0.3">
      <c r="A3692" t="str">
        <f t="shared" ca="1" si="2223"/>
        <v>FY2020 Q4 Sep</v>
      </c>
      <c r="B3692">
        <f t="shared" ca="1" si="2224"/>
        <v>2020</v>
      </c>
      <c r="C3692" s="8" t="str">
        <f t="shared" ca="1" si="2225"/>
        <v>Sep</v>
      </c>
      <c r="D3692" s="8" t="str">
        <f t="shared" ca="1" si="2226"/>
        <v>Q4</v>
      </c>
      <c r="E3692">
        <f t="shared" ca="1" si="2227"/>
        <v>12</v>
      </c>
      <c r="F3692">
        <f t="shared" ca="1" si="2228"/>
        <v>4</v>
      </c>
      <c r="G3692">
        <f t="shared" ca="1" si="2229"/>
        <v>202012</v>
      </c>
      <c r="H3692">
        <f t="shared" ca="1" si="2230"/>
        <v>202004</v>
      </c>
      <c r="I3692" t="str">
        <f t="shared" ca="1" si="2231"/>
        <v>FY2020 Q3 Sep</v>
      </c>
      <c r="J3692">
        <f t="shared" ca="1" si="2232"/>
        <v>2020</v>
      </c>
      <c r="K3692" s="8" t="str">
        <f t="shared" ca="1" si="2233"/>
        <v>Sep</v>
      </c>
      <c r="L3692" s="8" t="str">
        <f t="shared" ca="1" si="2234"/>
        <v>Q3</v>
      </c>
      <c r="M3692">
        <f t="shared" ca="1" si="2235"/>
        <v>9</v>
      </c>
      <c r="N3692">
        <f t="shared" ca="1" si="2236"/>
        <v>3</v>
      </c>
      <c r="O3692">
        <f t="shared" ca="1" si="2237"/>
        <v>202009</v>
      </c>
      <c r="P3692">
        <f t="shared" ca="1" si="2238"/>
        <v>202003</v>
      </c>
      <c r="Q3692" t="str">
        <f t="shared" si="2239"/>
        <v>FY2019 Q4 Sep</v>
      </c>
      <c r="R3692">
        <f t="shared" si="2240"/>
        <v>2019</v>
      </c>
      <c r="S3692" s="8" t="str">
        <f t="shared" si="2241"/>
        <v>Sep</v>
      </c>
      <c r="T3692" s="8" t="str">
        <f t="shared" si="2242"/>
        <v>Q4</v>
      </c>
      <c r="U3692">
        <f t="shared" si="2243"/>
        <v>12</v>
      </c>
      <c r="V3692">
        <f t="shared" si="2244"/>
        <v>4</v>
      </c>
      <c r="W3692">
        <f t="shared" si="2245"/>
        <v>201912</v>
      </c>
      <c r="X3692">
        <f t="shared" si="2246"/>
        <v>201904</v>
      </c>
      <c r="Y3692" t="str">
        <f t="shared" si="2247"/>
        <v>FY2019 Q3 Sep</v>
      </c>
      <c r="Z3692">
        <f t="shared" si="2248"/>
        <v>2019</v>
      </c>
      <c r="AA3692" s="8" t="str">
        <f t="shared" si="2249"/>
        <v>Sep</v>
      </c>
      <c r="AB3692" s="8" t="str">
        <f t="shared" si="2250"/>
        <v>Q3</v>
      </c>
      <c r="AC3692">
        <f t="shared" si="2251"/>
        <v>9</v>
      </c>
      <c r="AD3692">
        <f t="shared" si="2252"/>
        <v>3</v>
      </c>
      <c r="AE3692">
        <f t="shared" si="2253"/>
        <v>201909</v>
      </c>
      <c r="AF3692">
        <f t="shared" si="2254"/>
        <v>201903</v>
      </c>
      <c r="AG3692" s="9">
        <f t="shared" ca="1" si="2255"/>
        <v>1</v>
      </c>
      <c r="AH3692">
        <f t="shared" ca="1" si="2256"/>
        <v>4</v>
      </c>
      <c r="AI3692" s="9">
        <f t="shared" ca="1" si="2257"/>
        <v>12</v>
      </c>
      <c r="AJ3692" s="9">
        <f t="shared" ca="1" si="2258"/>
        <v>1</v>
      </c>
      <c r="AK3692" s="9">
        <f t="shared" si="2259"/>
        <v>5</v>
      </c>
      <c r="AL3692" s="9">
        <f t="shared" si="2260"/>
        <v>36</v>
      </c>
      <c r="AM3692" s="9">
        <f t="shared" si="2261"/>
        <v>16</v>
      </c>
      <c r="AN3692" s="2">
        <v>43713.678472222222</v>
      </c>
      <c r="AO3692">
        <v>8353</v>
      </c>
      <c r="AP3692" s="1">
        <v>8000</v>
      </c>
      <c r="AQ3692" t="s">
        <v>4</v>
      </c>
    </row>
    <row r="3693" spans="1:43" x14ac:dyDescent="0.3">
      <c r="A3693" t="str">
        <f t="shared" ca="1" si="2223"/>
        <v>FY2020 Q4 Sep</v>
      </c>
      <c r="B3693">
        <f t="shared" ca="1" si="2224"/>
        <v>2020</v>
      </c>
      <c r="C3693" s="8" t="str">
        <f t="shared" ca="1" si="2225"/>
        <v>Sep</v>
      </c>
      <c r="D3693" s="8" t="str">
        <f t="shared" ca="1" si="2226"/>
        <v>Q4</v>
      </c>
      <c r="E3693">
        <f t="shared" ca="1" si="2227"/>
        <v>12</v>
      </c>
      <c r="F3693">
        <f t="shared" ca="1" si="2228"/>
        <v>4</v>
      </c>
      <c r="G3693">
        <f t="shared" ca="1" si="2229"/>
        <v>202012</v>
      </c>
      <c r="H3693">
        <f t="shared" ca="1" si="2230"/>
        <v>202004</v>
      </c>
      <c r="I3693" t="str">
        <f t="shared" ca="1" si="2231"/>
        <v>FY2020 Q3 Sep</v>
      </c>
      <c r="J3693">
        <f t="shared" ca="1" si="2232"/>
        <v>2020</v>
      </c>
      <c r="K3693" s="8" t="str">
        <f t="shared" ca="1" si="2233"/>
        <v>Sep</v>
      </c>
      <c r="L3693" s="8" t="str">
        <f t="shared" ca="1" si="2234"/>
        <v>Q3</v>
      </c>
      <c r="M3693">
        <f t="shared" ca="1" si="2235"/>
        <v>9</v>
      </c>
      <c r="N3693">
        <f t="shared" ca="1" si="2236"/>
        <v>3</v>
      </c>
      <c r="O3693">
        <f t="shared" ca="1" si="2237"/>
        <v>202009</v>
      </c>
      <c r="P3693">
        <f t="shared" ca="1" si="2238"/>
        <v>202003</v>
      </c>
      <c r="Q3693" t="str">
        <f t="shared" si="2239"/>
        <v>FY2020 Q2 Mar</v>
      </c>
      <c r="R3693">
        <f t="shared" si="2240"/>
        <v>2020</v>
      </c>
      <c r="S3693" s="8" t="str">
        <f t="shared" si="2241"/>
        <v>Mar</v>
      </c>
      <c r="T3693" s="8" t="str">
        <f t="shared" si="2242"/>
        <v>Q2</v>
      </c>
      <c r="U3693">
        <f t="shared" si="2243"/>
        <v>6</v>
      </c>
      <c r="V3693">
        <f t="shared" si="2244"/>
        <v>2</v>
      </c>
      <c r="W3693">
        <f t="shared" si="2245"/>
        <v>202006</v>
      </c>
      <c r="X3693">
        <f t="shared" si="2246"/>
        <v>202002</v>
      </c>
      <c r="Y3693" t="str">
        <f t="shared" si="2247"/>
        <v>FY2020 Q1 Mar</v>
      </c>
      <c r="Z3693">
        <f t="shared" si="2248"/>
        <v>2020</v>
      </c>
      <c r="AA3693" s="8" t="str">
        <f t="shared" si="2249"/>
        <v>Mar</v>
      </c>
      <c r="AB3693" s="8" t="str">
        <f t="shared" si="2250"/>
        <v>Q1</v>
      </c>
      <c r="AC3693">
        <f t="shared" si="2251"/>
        <v>3</v>
      </c>
      <c r="AD3693">
        <f t="shared" si="2252"/>
        <v>1</v>
      </c>
      <c r="AE3693">
        <f t="shared" si="2253"/>
        <v>202003</v>
      </c>
      <c r="AF3693">
        <f t="shared" si="2254"/>
        <v>202001</v>
      </c>
      <c r="AG3693" s="9">
        <f t="shared" ca="1" si="2255"/>
        <v>0</v>
      </c>
      <c r="AH3693">
        <f t="shared" ca="1" si="2256"/>
        <v>2</v>
      </c>
      <c r="AI3693" s="9">
        <f t="shared" ca="1" si="2257"/>
        <v>6</v>
      </c>
      <c r="AJ3693" s="9">
        <f t="shared" ca="1" si="2258"/>
        <v>0</v>
      </c>
      <c r="AK3693" s="9">
        <f t="shared" si="2259"/>
        <v>5</v>
      </c>
      <c r="AL3693" s="9">
        <f t="shared" si="2260"/>
        <v>10</v>
      </c>
      <c r="AM3693" s="9">
        <f t="shared" si="2261"/>
        <v>16</v>
      </c>
      <c r="AN3693" s="2">
        <v>43895.7</v>
      </c>
      <c r="AO3693">
        <v>8577</v>
      </c>
      <c r="AP3693" s="1">
        <v>8000</v>
      </c>
      <c r="AQ3693" t="s">
        <v>4</v>
      </c>
    </row>
    <row r="3694" spans="1:43" x14ac:dyDescent="0.3">
      <c r="A3694" t="str">
        <f t="shared" ca="1" si="2223"/>
        <v>FY2020 Q4 Sep</v>
      </c>
      <c r="B3694">
        <f t="shared" ca="1" si="2224"/>
        <v>2020</v>
      </c>
      <c r="C3694" s="8" t="str">
        <f t="shared" ca="1" si="2225"/>
        <v>Sep</v>
      </c>
      <c r="D3694" s="8" t="str">
        <f t="shared" ca="1" si="2226"/>
        <v>Q4</v>
      </c>
      <c r="E3694">
        <f t="shared" ca="1" si="2227"/>
        <v>12</v>
      </c>
      <c r="F3694">
        <f t="shared" ca="1" si="2228"/>
        <v>4</v>
      </c>
      <c r="G3694">
        <f t="shared" ca="1" si="2229"/>
        <v>202012</v>
      </c>
      <c r="H3694">
        <f t="shared" ca="1" si="2230"/>
        <v>202004</v>
      </c>
      <c r="I3694" t="str">
        <f t="shared" ca="1" si="2231"/>
        <v>FY2020 Q3 Sep</v>
      </c>
      <c r="J3694">
        <f t="shared" ca="1" si="2232"/>
        <v>2020</v>
      </c>
      <c r="K3694" s="8" t="str">
        <f t="shared" ca="1" si="2233"/>
        <v>Sep</v>
      </c>
      <c r="L3694" s="8" t="str">
        <f t="shared" ca="1" si="2234"/>
        <v>Q3</v>
      </c>
      <c r="M3694">
        <f t="shared" ca="1" si="2235"/>
        <v>9</v>
      </c>
      <c r="N3694">
        <f t="shared" ca="1" si="2236"/>
        <v>3</v>
      </c>
      <c r="O3694">
        <f t="shared" ca="1" si="2237"/>
        <v>202009</v>
      </c>
      <c r="P3694">
        <f t="shared" ca="1" si="2238"/>
        <v>202003</v>
      </c>
      <c r="Q3694" t="str">
        <f t="shared" si="2239"/>
        <v>FY2020 Q2 Mar</v>
      </c>
      <c r="R3694">
        <f t="shared" si="2240"/>
        <v>2020</v>
      </c>
      <c r="S3694" s="8" t="str">
        <f t="shared" si="2241"/>
        <v>Mar</v>
      </c>
      <c r="T3694" s="8" t="str">
        <f t="shared" si="2242"/>
        <v>Q2</v>
      </c>
      <c r="U3694">
        <f t="shared" si="2243"/>
        <v>6</v>
      </c>
      <c r="V3694">
        <f t="shared" si="2244"/>
        <v>2</v>
      </c>
      <c r="W3694">
        <f t="shared" si="2245"/>
        <v>202006</v>
      </c>
      <c r="X3694">
        <f t="shared" si="2246"/>
        <v>202002</v>
      </c>
      <c r="Y3694" t="str">
        <f t="shared" si="2247"/>
        <v>FY2020 Q1 Mar</v>
      </c>
      <c r="Z3694">
        <f t="shared" si="2248"/>
        <v>2020</v>
      </c>
      <c r="AA3694" s="8" t="str">
        <f t="shared" si="2249"/>
        <v>Mar</v>
      </c>
      <c r="AB3694" s="8" t="str">
        <f t="shared" si="2250"/>
        <v>Q1</v>
      </c>
      <c r="AC3694">
        <f t="shared" si="2251"/>
        <v>3</v>
      </c>
      <c r="AD3694">
        <f t="shared" si="2252"/>
        <v>1</v>
      </c>
      <c r="AE3694">
        <f t="shared" si="2253"/>
        <v>202003</v>
      </c>
      <c r="AF3694">
        <f t="shared" si="2254"/>
        <v>202001</v>
      </c>
      <c r="AG3694" s="9">
        <f t="shared" ca="1" si="2255"/>
        <v>0</v>
      </c>
      <c r="AH3694">
        <f t="shared" ca="1" si="2256"/>
        <v>2</v>
      </c>
      <c r="AI3694" s="9">
        <f t="shared" ca="1" si="2257"/>
        <v>6</v>
      </c>
      <c r="AJ3694" s="9">
        <f t="shared" ca="1" si="2258"/>
        <v>0</v>
      </c>
      <c r="AK3694" s="9">
        <f t="shared" si="2259"/>
        <v>4</v>
      </c>
      <c r="AL3694" s="9">
        <f t="shared" si="2260"/>
        <v>10</v>
      </c>
      <c r="AM3694" s="9">
        <f t="shared" si="2261"/>
        <v>16</v>
      </c>
      <c r="AN3694" s="2">
        <v>43894.667361111111</v>
      </c>
      <c r="AO3694">
        <v>8619</v>
      </c>
      <c r="AP3694" s="1">
        <v>8000</v>
      </c>
      <c r="AQ3694" t="s">
        <v>4</v>
      </c>
    </row>
    <row r="3695" spans="1:43" x14ac:dyDescent="0.3">
      <c r="A3695" t="str">
        <f t="shared" ca="1" si="2223"/>
        <v>FY2020 Q4 Sep</v>
      </c>
      <c r="B3695">
        <f t="shared" ca="1" si="2224"/>
        <v>2020</v>
      </c>
      <c r="C3695" s="8" t="str">
        <f t="shared" ca="1" si="2225"/>
        <v>Sep</v>
      </c>
      <c r="D3695" s="8" t="str">
        <f t="shared" ca="1" si="2226"/>
        <v>Q4</v>
      </c>
      <c r="E3695">
        <f t="shared" ca="1" si="2227"/>
        <v>12</v>
      </c>
      <c r="F3695">
        <f t="shared" ca="1" si="2228"/>
        <v>4</v>
      </c>
      <c r="G3695">
        <f t="shared" ca="1" si="2229"/>
        <v>202012</v>
      </c>
      <c r="H3695">
        <f t="shared" ca="1" si="2230"/>
        <v>202004</v>
      </c>
      <c r="I3695" t="str">
        <f t="shared" ca="1" si="2231"/>
        <v>FY2020 Q3 Sep</v>
      </c>
      <c r="J3695">
        <f t="shared" ca="1" si="2232"/>
        <v>2020</v>
      </c>
      <c r="K3695" s="8" t="str">
        <f t="shared" ca="1" si="2233"/>
        <v>Sep</v>
      </c>
      <c r="L3695" s="8" t="str">
        <f t="shared" ca="1" si="2234"/>
        <v>Q3</v>
      </c>
      <c r="M3695">
        <f t="shared" ca="1" si="2235"/>
        <v>9</v>
      </c>
      <c r="N3695">
        <f t="shared" ca="1" si="2236"/>
        <v>3</v>
      </c>
      <c r="O3695">
        <f t="shared" ca="1" si="2237"/>
        <v>202009</v>
      </c>
      <c r="P3695">
        <f t="shared" ca="1" si="2238"/>
        <v>202003</v>
      </c>
      <c r="Q3695" t="str">
        <f t="shared" si="2239"/>
        <v>FY2020 Q1 Oct</v>
      </c>
      <c r="R3695">
        <f t="shared" si="2240"/>
        <v>2020</v>
      </c>
      <c r="S3695" s="8" t="str">
        <f t="shared" si="2241"/>
        <v>Oct</v>
      </c>
      <c r="T3695" s="8" t="str">
        <f t="shared" si="2242"/>
        <v>Q1</v>
      </c>
      <c r="U3695">
        <f t="shared" si="2243"/>
        <v>1</v>
      </c>
      <c r="V3695">
        <f t="shared" si="2244"/>
        <v>1</v>
      </c>
      <c r="W3695">
        <f t="shared" si="2245"/>
        <v>202001</v>
      </c>
      <c r="X3695">
        <f t="shared" si="2246"/>
        <v>202001</v>
      </c>
      <c r="Y3695" t="str">
        <f t="shared" si="2247"/>
        <v>FY2019 Q4 Oct</v>
      </c>
      <c r="Z3695">
        <f t="shared" si="2248"/>
        <v>2019</v>
      </c>
      <c r="AA3695" s="8" t="str">
        <f t="shared" si="2249"/>
        <v>Oct</v>
      </c>
      <c r="AB3695" s="8" t="str">
        <f t="shared" si="2250"/>
        <v>Q4</v>
      </c>
      <c r="AC3695">
        <f t="shared" si="2251"/>
        <v>10</v>
      </c>
      <c r="AD3695">
        <f t="shared" si="2252"/>
        <v>4</v>
      </c>
      <c r="AE3695">
        <f t="shared" si="2253"/>
        <v>201910</v>
      </c>
      <c r="AF3695">
        <f t="shared" si="2254"/>
        <v>201904</v>
      </c>
      <c r="AG3695" s="9">
        <f t="shared" ca="1" si="2255"/>
        <v>0</v>
      </c>
      <c r="AH3695">
        <f t="shared" ca="1" si="2256"/>
        <v>4</v>
      </c>
      <c r="AI3695" s="9">
        <f t="shared" ca="1" si="2257"/>
        <v>11</v>
      </c>
      <c r="AJ3695" s="9">
        <f t="shared" ca="1" si="2258"/>
        <v>1</v>
      </c>
      <c r="AK3695" s="9">
        <f t="shared" si="2259"/>
        <v>5</v>
      </c>
      <c r="AL3695" s="9">
        <f t="shared" si="2260"/>
        <v>44</v>
      </c>
      <c r="AM3695" s="9">
        <f t="shared" si="2261"/>
        <v>18</v>
      </c>
      <c r="AN3695" s="2">
        <v>43769.765277777777</v>
      </c>
      <c r="AO3695">
        <v>8784</v>
      </c>
      <c r="AP3695" s="1">
        <v>8000</v>
      </c>
      <c r="AQ3695" t="s">
        <v>4</v>
      </c>
    </row>
    <row r="3696" spans="1:43" x14ac:dyDescent="0.3">
      <c r="A3696" t="str">
        <f t="shared" ca="1" si="2223"/>
        <v>FY2020 Q4 Sep</v>
      </c>
      <c r="B3696">
        <f t="shared" ca="1" si="2224"/>
        <v>2020</v>
      </c>
      <c r="C3696" s="8" t="str">
        <f t="shared" ca="1" si="2225"/>
        <v>Sep</v>
      </c>
      <c r="D3696" s="8" t="str">
        <f t="shared" ca="1" si="2226"/>
        <v>Q4</v>
      </c>
      <c r="E3696">
        <f t="shared" ca="1" si="2227"/>
        <v>12</v>
      </c>
      <c r="F3696">
        <f t="shared" ca="1" si="2228"/>
        <v>4</v>
      </c>
      <c r="G3696">
        <f t="shared" ca="1" si="2229"/>
        <v>202012</v>
      </c>
      <c r="H3696">
        <f t="shared" ca="1" si="2230"/>
        <v>202004</v>
      </c>
      <c r="I3696" t="str">
        <f t="shared" ca="1" si="2231"/>
        <v>FY2020 Q3 Sep</v>
      </c>
      <c r="J3696">
        <f t="shared" ca="1" si="2232"/>
        <v>2020</v>
      </c>
      <c r="K3696" s="8" t="str">
        <f t="shared" ca="1" si="2233"/>
        <v>Sep</v>
      </c>
      <c r="L3696" s="8" t="str">
        <f t="shared" ca="1" si="2234"/>
        <v>Q3</v>
      </c>
      <c r="M3696">
        <f t="shared" ca="1" si="2235"/>
        <v>9</v>
      </c>
      <c r="N3696">
        <f t="shared" ca="1" si="2236"/>
        <v>3</v>
      </c>
      <c r="O3696">
        <f t="shared" ca="1" si="2237"/>
        <v>202009</v>
      </c>
      <c r="P3696">
        <f t="shared" ca="1" si="2238"/>
        <v>202003</v>
      </c>
      <c r="Q3696" t="str">
        <f t="shared" si="2239"/>
        <v>FY2020 Q2 Feb</v>
      </c>
      <c r="R3696">
        <f t="shared" si="2240"/>
        <v>2020</v>
      </c>
      <c r="S3696" s="8" t="str">
        <f t="shared" si="2241"/>
        <v>Feb</v>
      </c>
      <c r="T3696" s="8" t="str">
        <f t="shared" si="2242"/>
        <v>Q2</v>
      </c>
      <c r="U3696">
        <f t="shared" si="2243"/>
        <v>5</v>
      </c>
      <c r="V3696">
        <f t="shared" si="2244"/>
        <v>2</v>
      </c>
      <c r="W3696">
        <f t="shared" si="2245"/>
        <v>202005</v>
      </c>
      <c r="X3696">
        <f t="shared" si="2246"/>
        <v>202002</v>
      </c>
      <c r="Y3696" t="str">
        <f t="shared" si="2247"/>
        <v>FY2020 Q1 Feb</v>
      </c>
      <c r="Z3696">
        <f t="shared" si="2248"/>
        <v>2020</v>
      </c>
      <c r="AA3696" s="8" t="str">
        <f t="shared" si="2249"/>
        <v>Feb</v>
      </c>
      <c r="AB3696" s="8" t="str">
        <f t="shared" si="2250"/>
        <v>Q1</v>
      </c>
      <c r="AC3696">
        <f t="shared" si="2251"/>
        <v>2</v>
      </c>
      <c r="AD3696">
        <f t="shared" si="2252"/>
        <v>1</v>
      </c>
      <c r="AE3696">
        <f t="shared" si="2253"/>
        <v>202002</v>
      </c>
      <c r="AF3696">
        <f t="shared" si="2254"/>
        <v>202001</v>
      </c>
      <c r="AG3696" s="9">
        <f t="shared" ca="1" si="2255"/>
        <v>0</v>
      </c>
      <c r="AH3696">
        <f t="shared" ca="1" si="2256"/>
        <v>2</v>
      </c>
      <c r="AI3696" s="9">
        <f t="shared" ca="1" si="2257"/>
        <v>7</v>
      </c>
      <c r="AJ3696" s="9">
        <f t="shared" ca="1" si="2258"/>
        <v>0</v>
      </c>
      <c r="AK3696" s="9">
        <f t="shared" si="2259"/>
        <v>4</v>
      </c>
      <c r="AL3696" s="9">
        <f t="shared" si="2260"/>
        <v>6</v>
      </c>
      <c r="AM3696" s="9">
        <f t="shared" si="2261"/>
        <v>8</v>
      </c>
      <c r="AN3696" s="2">
        <v>43866.341666666667</v>
      </c>
      <c r="AO3696">
        <v>8994</v>
      </c>
      <c r="AP3696" s="1">
        <v>8000</v>
      </c>
      <c r="AQ3696" t="s">
        <v>4</v>
      </c>
    </row>
    <row r="3697" spans="1:43" x14ac:dyDescent="0.3">
      <c r="A3697" t="str">
        <f t="shared" ca="1" si="2223"/>
        <v>FY2020 Q4 Sep</v>
      </c>
      <c r="B3697">
        <f t="shared" ca="1" si="2224"/>
        <v>2020</v>
      </c>
      <c r="C3697" s="8" t="str">
        <f t="shared" ca="1" si="2225"/>
        <v>Sep</v>
      </c>
      <c r="D3697" s="8" t="str">
        <f t="shared" ca="1" si="2226"/>
        <v>Q4</v>
      </c>
      <c r="E3697">
        <f t="shared" ca="1" si="2227"/>
        <v>12</v>
      </c>
      <c r="F3697">
        <f t="shared" ca="1" si="2228"/>
        <v>4</v>
      </c>
      <c r="G3697">
        <f t="shared" ca="1" si="2229"/>
        <v>202012</v>
      </c>
      <c r="H3697">
        <f t="shared" ca="1" si="2230"/>
        <v>202004</v>
      </c>
      <c r="I3697" t="str">
        <f t="shared" ca="1" si="2231"/>
        <v>FY2020 Q3 Sep</v>
      </c>
      <c r="J3697">
        <f t="shared" ca="1" si="2232"/>
        <v>2020</v>
      </c>
      <c r="K3697" s="8" t="str">
        <f t="shared" ca="1" si="2233"/>
        <v>Sep</v>
      </c>
      <c r="L3697" s="8" t="str">
        <f t="shared" ca="1" si="2234"/>
        <v>Q3</v>
      </c>
      <c r="M3697">
        <f t="shared" ca="1" si="2235"/>
        <v>9</v>
      </c>
      <c r="N3697">
        <f t="shared" ca="1" si="2236"/>
        <v>3</v>
      </c>
      <c r="O3697">
        <f t="shared" ca="1" si="2237"/>
        <v>202009</v>
      </c>
      <c r="P3697">
        <f t="shared" ca="1" si="2238"/>
        <v>202003</v>
      </c>
      <c r="Q3697" t="str">
        <f t="shared" si="2239"/>
        <v>FY2020 Q2 Mar</v>
      </c>
      <c r="R3697">
        <f t="shared" si="2240"/>
        <v>2020</v>
      </c>
      <c r="S3697" s="8" t="str">
        <f t="shared" si="2241"/>
        <v>Mar</v>
      </c>
      <c r="T3697" s="8" t="str">
        <f t="shared" si="2242"/>
        <v>Q2</v>
      </c>
      <c r="U3697">
        <f t="shared" si="2243"/>
        <v>6</v>
      </c>
      <c r="V3697">
        <f t="shared" si="2244"/>
        <v>2</v>
      </c>
      <c r="W3697">
        <f t="shared" si="2245"/>
        <v>202006</v>
      </c>
      <c r="X3697">
        <f t="shared" si="2246"/>
        <v>202002</v>
      </c>
      <c r="Y3697" t="str">
        <f t="shared" si="2247"/>
        <v>FY2020 Q1 Mar</v>
      </c>
      <c r="Z3697">
        <f t="shared" si="2248"/>
        <v>2020</v>
      </c>
      <c r="AA3697" s="8" t="str">
        <f t="shared" si="2249"/>
        <v>Mar</v>
      </c>
      <c r="AB3697" s="8" t="str">
        <f t="shared" si="2250"/>
        <v>Q1</v>
      </c>
      <c r="AC3697">
        <f t="shared" si="2251"/>
        <v>3</v>
      </c>
      <c r="AD3697">
        <f t="shared" si="2252"/>
        <v>1</v>
      </c>
      <c r="AE3697">
        <f t="shared" si="2253"/>
        <v>202003</v>
      </c>
      <c r="AF3697">
        <f t="shared" si="2254"/>
        <v>202001</v>
      </c>
      <c r="AG3697" s="9">
        <f t="shared" ca="1" si="2255"/>
        <v>0</v>
      </c>
      <c r="AH3697">
        <f t="shared" ca="1" si="2256"/>
        <v>2</v>
      </c>
      <c r="AI3697" s="9">
        <f t="shared" ca="1" si="2257"/>
        <v>6</v>
      </c>
      <c r="AJ3697" s="9">
        <f t="shared" ca="1" si="2258"/>
        <v>0</v>
      </c>
      <c r="AK3697" s="9">
        <f t="shared" si="2259"/>
        <v>5</v>
      </c>
      <c r="AL3697" s="9">
        <f t="shared" si="2260"/>
        <v>10</v>
      </c>
      <c r="AM3697" s="9">
        <f t="shared" si="2261"/>
        <v>13</v>
      </c>
      <c r="AN3697" s="2">
        <v>43895.558333333334</v>
      </c>
      <c r="AO3697">
        <v>9121</v>
      </c>
      <c r="AP3697" s="1">
        <v>8000</v>
      </c>
      <c r="AQ3697" t="s">
        <v>4</v>
      </c>
    </row>
    <row r="3698" spans="1:43" x14ac:dyDescent="0.3">
      <c r="A3698" t="str">
        <f t="shared" ca="1" si="2223"/>
        <v>FY2020 Q4 Sep</v>
      </c>
      <c r="B3698">
        <f t="shared" ca="1" si="2224"/>
        <v>2020</v>
      </c>
      <c r="C3698" s="8" t="str">
        <f t="shared" ca="1" si="2225"/>
        <v>Sep</v>
      </c>
      <c r="D3698" s="8" t="str">
        <f t="shared" ca="1" si="2226"/>
        <v>Q4</v>
      </c>
      <c r="E3698">
        <f t="shared" ca="1" si="2227"/>
        <v>12</v>
      </c>
      <c r="F3698">
        <f t="shared" ca="1" si="2228"/>
        <v>4</v>
      </c>
      <c r="G3698">
        <f t="shared" ca="1" si="2229"/>
        <v>202012</v>
      </c>
      <c r="H3698">
        <f t="shared" ca="1" si="2230"/>
        <v>202004</v>
      </c>
      <c r="I3698" t="str">
        <f t="shared" ca="1" si="2231"/>
        <v>FY2020 Q3 Sep</v>
      </c>
      <c r="J3698">
        <f t="shared" ca="1" si="2232"/>
        <v>2020</v>
      </c>
      <c r="K3698" s="8" t="str">
        <f t="shared" ca="1" si="2233"/>
        <v>Sep</v>
      </c>
      <c r="L3698" s="8" t="str">
        <f t="shared" ca="1" si="2234"/>
        <v>Q3</v>
      </c>
      <c r="M3698">
        <f t="shared" ca="1" si="2235"/>
        <v>9</v>
      </c>
      <c r="N3698">
        <f t="shared" ca="1" si="2236"/>
        <v>3</v>
      </c>
      <c r="O3698">
        <f t="shared" ca="1" si="2237"/>
        <v>202009</v>
      </c>
      <c r="P3698">
        <f t="shared" ca="1" si="2238"/>
        <v>202003</v>
      </c>
      <c r="Q3698" t="str">
        <f t="shared" si="2239"/>
        <v>FY2020 Q2 Jan</v>
      </c>
      <c r="R3698">
        <f t="shared" si="2240"/>
        <v>2020</v>
      </c>
      <c r="S3698" s="8" t="str">
        <f t="shared" si="2241"/>
        <v>Jan</v>
      </c>
      <c r="T3698" s="8" t="str">
        <f t="shared" si="2242"/>
        <v>Q2</v>
      </c>
      <c r="U3698">
        <f t="shared" si="2243"/>
        <v>4</v>
      </c>
      <c r="V3698">
        <f t="shared" si="2244"/>
        <v>2</v>
      </c>
      <c r="W3698">
        <f t="shared" si="2245"/>
        <v>202004</v>
      </c>
      <c r="X3698">
        <f t="shared" si="2246"/>
        <v>202002</v>
      </c>
      <c r="Y3698" t="str">
        <f t="shared" si="2247"/>
        <v>FY2020 Q1 Jan</v>
      </c>
      <c r="Z3698">
        <f t="shared" si="2248"/>
        <v>2020</v>
      </c>
      <c r="AA3698" s="8" t="str">
        <f t="shared" si="2249"/>
        <v>Jan</v>
      </c>
      <c r="AB3698" s="8" t="str">
        <f t="shared" si="2250"/>
        <v>Q1</v>
      </c>
      <c r="AC3698">
        <f t="shared" si="2251"/>
        <v>1</v>
      </c>
      <c r="AD3698">
        <f t="shared" si="2252"/>
        <v>1</v>
      </c>
      <c r="AE3698">
        <f t="shared" si="2253"/>
        <v>202001</v>
      </c>
      <c r="AF3698">
        <f t="shared" si="2254"/>
        <v>202001</v>
      </c>
      <c r="AG3698" s="9">
        <f t="shared" ca="1" si="2255"/>
        <v>0</v>
      </c>
      <c r="AH3698">
        <f t="shared" ca="1" si="2256"/>
        <v>3</v>
      </c>
      <c r="AI3698" s="9">
        <f t="shared" ca="1" si="2257"/>
        <v>8</v>
      </c>
      <c r="AJ3698" s="9">
        <f t="shared" ca="1" si="2258"/>
        <v>0</v>
      </c>
      <c r="AK3698" s="9">
        <f t="shared" si="2259"/>
        <v>4</v>
      </c>
      <c r="AL3698" s="9">
        <f t="shared" si="2260"/>
        <v>5</v>
      </c>
      <c r="AM3698" s="9">
        <f t="shared" si="2261"/>
        <v>17</v>
      </c>
      <c r="AN3698" s="2">
        <v>43859.739583333336</v>
      </c>
      <c r="AO3698">
        <v>204</v>
      </c>
      <c r="AP3698" s="1">
        <v>7900</v>
      </c>
      <c r="AQ3698" t="s">
        <v>4</v>
      </c>
    </row>
    <row r="3699" spans="1:43" x14ac:dyDescent="0.3">
      <c r="A3699" t="str">
        <f t="shared" ca="1" si="2223"/>
        <v>FY2020 Q4 Sep</v>
      </c>
      <c r="B3699">
        <f t="shared" ca="1" si="2224"/>
        <v>2020</v>
      </c>
      <c r="C3699" s="8" t="str">
        <f t="shared" ca="1" si="2225"/>
        <v>Sep</v>
      </c>
      <c r="D3699" s="8" t="str">
        <f t="shared" ca="1" si="2226"/>
        <v>Q4</v>
      </c>
      <c r="E3699">
        <f t="shared" ca="1" si="2227"/>
        <v>12</v>
      </c>
      <c r="F3699">
        <f t="shared" ca="1" si="2228"/>
        <v>4</v>
      </c>
      <c r="G3699">
        <f t="shared" ca="1" si="2229"/>
        <v>202012</v>
      </c>
      <c r="H3699">
        <f t="shared" ca="1" si="2230"/>
        <v>202004</v>
      </c>
      <c r="I3699" t="str">
        <f t="shared" ca="1" si="2231"/>
        <v>FY2020 Q3 Sep</v>
      </c>
      <c r="J3699">
        <f t="shared" ca="1" si="2232"/>
        <v>2020</v>
      </c>
      <c r="K3699" s="8" t="str">
        <f t="shared" ca="1" si="2233"/>
        <v>Sep</v>
      </c>
      <c r="L3699" s="8" t="str">
        <f t="shared" ca="1" si="2234"/>
        <v>Q3</v>
      </c>
      <c r="M3699">
        <f t="shared" ca="1" si="2235"/>
        <v>9</v>
      </c>
      <c r="N3699">
        <f t="shared" ca="1" si="2236"/>
        <v>3</v>
      </c>
      <c r="O3699">
        <f t="shared" ca="1" si="2237"/>
        <v>202009</v>
      </c>
      <c r="P3699">
        <f t="shared" ca="1" si="2238"/>
        <v>202003</v>
      </c>
      <c r="Q3699" t="str">
        <f t="shared" si="2239"/>
        <v>FY2020 Q2 Jan</v>
      </c>
      <c r="R3699">
        <f t="shared" si="2240"/>
        <v>2020</v>
      </c>
      <c r="S3699" s="8" t="str">
        <f t="shared" si="2241"/>
        <v>Jan</v>
      </c>
      <c r="T3699" s="8" t="str">
        <f t="shared" si="2242"/>
        <v>Q2</v>
      </c>
      <c r="U3699">
        <f t="shared" si="2243"/>
        <v>4</v>
      </c>
      <c r="V3699">
        <f t="shared" si="2244"/>
        <v>2</v>
      </c>
      <c r="W3699">
        <f t="shared" si="2245"/>
        <v>202004</v>
      </c>
      <c r="X3699">
        <f t="shared" si="2246"/>
        <v>202002</v>
      </c>
      <c r="Y3699" t="str">
        <f t="shared" si="2247"/>
        <v>FY2020 Q1 Jan</v>
      </c>
      <c r="Z3699">
        <f t="shared" si="2248"/>
        <v>2020</v>
      </c>
      <c r="AA3699" s="8" t="str">
        <f t="shared" si="2249"/>
        <v>Jan</v>
      </c>
      <c r="AB3699" s="8" t="str">
        <f t="shared" si="2250"/>
        <v>Q1</v>
      </c>
      <c r="AC3699">
        <f t="shared" si="2251"/>
        <v>1</v>
      </c>
      <c r="AD3699">
        <f t="shared" si="2252"/>
        <v>1</v>
      </c>
      <c r="AE3699">
        <f t="shared" si="2253"/>
        <v>202001</v>
      </c>
      <c r="AF3699">
        <f t="shared" si="2254"/>
        <v>202001</v>
      </c>
      <c r="AG3699" s="9">
        <f t="shared" ca="1" si="2255"/>
        <v>0</v>
      </c>
      <c r="AH3699">
        <f t="shared" ca="1" si="2256"/>
        <v>3</v>
      </c>
      <c r="AI3699" s="9">
        <f t="shared" ca="1" si="2257"/>
        <v>8</v>
      </c>
      <c r="AJ3699" s="9">
        <f t="shared" ca="1" si="2258"/>
        <v>0</v>
      </c>
      <c r="AK3699" s="9">
        <f t="shared" si="2259"/>
        <v>5</v>
      </c>
      <c r="AL3699" s="9">
        <f t="shared" si="2260"/>
        <v>5</v>
      </c>
      <c r="AM3699" s="9">
        <f t="shared" si="2261"/>
        <v>17</v>
      </c>
      <c r="AN3699" s="2">
        <v>43860.738888888889</v>
      </c>
      <c r="AO3699">
        <v>204</v>
      </c>
      <c r="AP3699" s="1">
        <v>7900</v>
      </c>
      <c r="AQ3699" t="s">
        <v>4</v>
      </c>
    </row>
    <row r="3700" spans="1:43" x14ac:dyDescent="0.3">
      <c r="A3700" t="str">
        <f t="shared" ca="1" si="2223"/>
        <v>FY2020 Q4 Sep</v>
      </c>
      <c r="B3700">
        <f t="shared" ca="1" si="2224"/>
        <v>2020</v>
      </c>
      <c r="C3700" s="8" t="str">
        <f t="shared" ca="1" si="2225"/>
        <v>Sep</v>
      </c>
      <c r="D3700" s="8" t="str">
        <f t="shared" ca="1" si="2226"/>
        <v>Q4</v>
      </c>
      <c r="E3700">
        <f t="shared" ca="1" si="2227"/>
        <v>12</v>
      </c>
      <c r="F3700">
        <f t="shared" ca="1" si="2228"/>
        <v>4</v>
      </c>
      <c r="G3700">
        <f t="shared" ca="1" si="2229"/>
        <v>202012</v>
      </c>
      <c r="H3700">
        <f t="shared" ca="1" si="2230"/>
        <v>202004</v>
      </c>
      <c r="I3700" t="str">
        <f t="shared" ca="1" si="2231"/>
        <v>FY2020 Q3 Sep</v>
      </c>
      <c r="J3700">
        <f t="shared" ca="1" si="2232"/>
        <v>2020</v>
      </c>
      <c r="K3700" s="8" t="str">
        <f t="shared" ca="1" si="2233"/>
        <v>Sep</v>
      </c>
      <c r="L3700" s="8" t="str">
        <f t="shared" ca="1" si="2234"/>
        <v>Q3</v>
      </c>
      <c r="M3700">
        <f t="shared" ca="1" si="2235"/>
        <v>9</v>
      </c>
      <c r="N3700">
        <f t="shared" ca="1" si="2236"/>
        <v>3</v>
      </c>
      <c r="O3700">
        <f t="shared" ca="1" si="2237"/>
        <v>202009</v>
      </c>
      <c r="P3700">
        <f t="shared" ca="1" si="2238"/>
        <v>202003</v>
      </c>
      <c r="Q3700" t="str">
        <f t="shared" si="2239"/>
        <v>FY2020 Q2 Feb</v>
      </c>
      <c r="R3700">
        <f t="shared" si="2240"/>
        <v>2020</v>
      </c>
      <c r="S3700" s="8" t="str">
        <f t="shared" si="2241"/>
        <v>Feb</v>
      </c>
      <c r="T3700" s="8" t="str">
        <f t="shared" si="2242"/>
        <v>Q2</v>
      </c>
      <c r="U3700">
        <f t="shared" si="2243"/>
        <v>5</v>
      </c>
      <c r="V3700">
        <f t="shared" si="2244"/>
        <v>2</v>
      </c>
      <c r="W3700">
        <f t="shared" si="2245"/>
        <v>202005</v>
      </c>
      <c r="X3700">
        <f t="shared" si="2246"/>
        <v>202002</v>
      </c>
      <c r="Y3700" t="str">
        <f t="shared" si="2247"/>
        <v>FY2020 Q1 Feb</v>
      </c>
      <c r="Z3700">
        <f t="shared" si="2248"/>
        <v>2020</v>
      </c>
      <c r="AA3700" s="8" t="str">
        <f t="shared" si="2249"/>
        <v>Feb</v>
      </c>
      <c r="AB3700" s="8" t="str">
        <f t="shared" si="2250"/>
        <v>Q1</v>
      </c>
      <c r="AC3700">
        <f t="shared" si="2251"/>
        <v>2</v>
      </c>
      <c r="AD3700">
        <f t="shared" si="2252"/>
        <v>1</v>
      </c>
      <c r="AE3700">
        <f t="shared" si="2253"/>
        <v>202002</v>
      </c>
      <c r="AF3700">
        <f t="shared" si="2254"/>
        <v>202001</v>
      </c>
      <c r="AG3700" s="9">
        <f t="shared" ca="1" si="2255"/>
        <v>0</v>
      </c>
      <c r="AH3700">
        <f t="shared" ca="1" si="2256"/>
        <v>2</v>
      </c>
      <c r="AI3700" s="9">
        <f t="shared" ca="1" si="2257"/>
        <v>7</v>
      </c>
      <c r="AJ3700" s="9">
        <f t="shared" ca="1" si="2258"/>
        <v>0</v>
      </c>
      <c r="AK3700" s="9">
        <f t="shared" si="2259"/>
        <v>4</v>
      </c>
      <c r="AL3700" s="9">
        <f t="shared" si="2260"/>
        <v>6</v>
      </c>
      <c r="AM3700" s="9">
        <f t="shared" si="2261"/>
        <v>17</v>
      </c>
      <c r="AN3700" s="2">
        <v>43866.73333333333</v>
      </c>
      <c r="AO3700">
        <v>204</v>
      </c>
      <c r="AP3700" s="1">
        <v>7900</v>
      </c>
      <c r="AQ3700" t="s">
        <v>4</v>
      </c>
    </row>
    <row r="3701" spans="1:43" x14ac:dyDescent="0.3">
      <c r="A3701" t="str">
        <f t="shared" ca="1" si="2223"/>
        <v>FY2020 Q4 Sep</v>
      </c>
      <c r="B3701">
        <f t="shared" ca="1" si="2224"/>
        <v>2020</v>
      </c>
      <c r="C3701" s="8" t="str">
        <f t="shared" ca="1" si="2225"/>
        <v>Sep</v>
      </c>
      <c r="D3701" s="8" t="str">
        <f t="shared" ca="1" si="2226"/>
        <v>Q4</v>
      </c>
      <c r="E3701">
        <f t="shared" ca="1" si="2227"/>
        <v>12</v>
      </c>
      <c r="F3701">
        <f t="shared" ca="1" si="2228"/>
        <v>4</v>
      </c>
      <c r="G3701">
        <f t="shared" ca="1" si="2229"/>
        <v>202012</v>
      </c>
      <c r="H3701">
        <f t="shared" ca="1" si="2230"/>
        <v>202004</v>
      </c>
      <c r="I3701" t="str">
        <f t="shared" ca="1" si="2231"/>
        <v>FY2020 Q3 Sep</v>
      </c>
      <c r="J3701">
        <f t="shared" ca="1" si="2232"/>
        <v>2020</v>
      </c>
      <c r="K3701" s="8" t="str">
        <f t="shared" ca="1" si="2233"/>
        <v>Sep</v>
      </c>
      <c r="L3701" s="8" t="str">
        <f t="shared" ca="1" si="2234"/>
        <v>Q3</v>
      </c>
      <c r="M3701">
        <f t="shared" ca="1" si="2235"/>
        <v>9</v>
      </c>
      <c r="N3701">
        <f t="shared" ca="1" si="2236"/>
        <v>3</v>
      </c>
      <c r="O3701">
        <f t="shared" ca="1" si="2237"/>
        <v>202009</v>
      </c>
      <c r="P3701">
        <f t="shared" ca="1" si="2238"/>
        <v>202003</v>
      </c>
      <c r="Q3701" t="str">
        <f t="shared" si="2239"/>
        <v>FY2020 Q2 Feb</v>
      </c>
      <c r="R3701">
        <f t="shared" si="2240"/>
        <v>2020</v>
      </c>
      <c r="S3701" s="8" t="str">
        <f t="shared" si="2241"/>
        <v>Feb</v>
      </c>
      <c r="T3701" s="8" t="str">
        <f t="shared" si="2242"/>
        <v>Q2</v>
      </c>
      <c r="U3701">
        <f t="shared" si="2243"/>
        <v>5</v>
      </c>
      <c r="V3701">
        <f t="shared" si="2244"/>
        <v>2</v>
      </c>
      <c r="W3701">
        <f t="shared" si="2245"/>
        <v>202005</v>
      </c>
      <c r="X3701">
        <f t="shared" si="2246"/>
        <v>202002</v>
      </c>
      <c r="Y3701" t="str">
        <f t="shared" si="2247"/>
        <v>FY2020 Q1 Feb</v>
      </c>
      <c r="Z3701">
        <f t="shared" si="2248"/>
        <v>2020</v>
      </c>
      <c r="AA3701" s="8" t="str">
        <f t="shared" si="2249"/>
        <v>Feb</v>
      </c>
      <c r="AB3701" s="8" t="str">
        <f t="shared" si="2250"/>
        <v>Q1</v>
      </c>
      <c r="AC3701">
        <f t="shared" si="2251"/>
        <v>2</v>
      </c>
      <c r="AD3701">
        <f t="shared" si="2252"/>
        <v>1</v>
      </c>
      <c r="AE3701">
        <f t="shared" si="2253"/>
        <v>202002</v>
      </c>
      <c r="AF3701">
        <f t="shared" si="2254"/>
        <v>202001</v>
      </c>
      <c r="AG3701" s="9">
        <f t="shared" ca="1" si="2255"/>
        <v>0</v>
      </c>
      <c r="AH3701">
        <f t="shared" ca="1" si="2256"/>
        <v>2</v>
      </c>
      <c r="AI3701" s="9">
        <f t="shared" ca="1" si="2257"/>
        <v>7</v>
      </c>
      <c r="AJ3701" s="9">
        <f t="shared" ca="1" si="2258"/>
        <v>0</v>
      </c>
      <c r="AK3701" s="9">
        <f t="shared" si="2259"/>
        <v>4</v>
      </c>
      <c r="AL3701" s="9">
        <f t="shared" si="2260"/>
        <v>7</v>
      </c>
      <c r="AM3701" s="9">
        <f t="shared" si="2261"/>
        <v>19</v>
      </c>
      <c r="AN3701" s="2">
        <v>43873.819444444445</v>
      </c>
      <c r="AO3701">
        <v>204</v>
      </c>
      <c r="AP3701" s="1">
        <v>7900</v>
      </c>
      <c r="AQ3701" t="s">
        <v>4</v>
      </c>
    </row>
    <row r="3702" spans="1:43" x14ac:dyDescent="0.3">
      <c r="A3702" t="str">
        <f t="shared" ca="1" si="2223"/>
        <v>FY2020 Q4 Sep</v>
      </c>
      <c r="B3702">
        <f t="shared" ca="1" si="2224"/>
        <v>2020</v>
      </c>
      <c r="C3702" s="8" t="str">
        <f t="shared" ca="1" si="2225"/>
        <v>Sep</v>
      </c>
      <c r="D3702" s="8" t="str">
        <f t="shared" ca="1" si="2226"/>
        <v>Q4</v>
      </c>
      <c r="E3702">
        <f t="shared" ca="1" si="2227"/>
        <v>12</v>
      </c>
      <c r="F3702">
        <f t="shared" ca="1" si="2228"/>
        <v>4</v>
      </c>
      <c r="G3702">
        <f t="shared" ca="1" si="2229"/>
        <v>202012</v>
      </c>
      <c r="H3702">
        <f t="shared" ca="1" si="2230"/>
        <v>202004</v>
      </c>
      <c r="I3702" t="str">
        <f t="shared" ca="1" si="2231"/>
        <v>FY2020 Q3 Sep</v>
      </c>
      <c r="J3702">
        <f t="shared" ca="1" si="2232"/>
        <v>2020</v>
      </c>
      <c r="K3702" s="8" t="str">
        <f t="shared" ca="1" si="2233"/>
        <v>Sep</v>
      </c>
      <c r="L3702" s="8" t="str">
        <f t="shared" ca="1" si="2234"/>
        <v>Q3</v>
      </c>
      <c r="M3702">
        <f t="shared" ca="1" si="2235"/>
        <v>9</v>
      </c>
      <c r="N3702">
        <f t="shared" ca="1" si="2236"/>
        <v>3</v>
      </c>
      <c r="O3702">
        <f t="shared" ca="1" si="2237"/>
        <v>202009</v>
      </c>
      <c r="P3702">
        <f t="shared" ca="1" si="2238"/>
        <v>202003</v>
      </c>
      <c r="Q3702" t="str">
        <f t="shared" si="2239"/>
        <v>FY2020 Q1 Dec</v>
      </c>
      <c r="R3702">
        <f t="shared" si="2240"/>
        <v>2020</v>
      </c>
      <c r="S3702" s="8" t="str">
        <f t="shared" si="2241"/>
        <v>Dec</v>
      </c>
      <c r="T3702" s="8" t="str">
        <f t="shared" si="2242"/>
        <v>Q1</v>
      </c>
      <c r="U3702">
        <f t="shared" si="2243"/>
        <v>3</v>
      </c>
      <c r="V3702">
        <f t="shared" si="2244"/>
        <v>1</v>
      </c>
      <c r="W3702">
        <f t="shared" si="2245"/>
        <v>202003</v>
      </c>
      <c r="X3702">
        <f t="shared" si="2246"/>
        <v>202001</v>
      </c>
      <c r="Y3702" t="str">
        <f t="shared" si="2247"/>
        <v>FY2019 Q4 Dec</v>
      </c>
      <c r="Z3702">
        <f t="shared" si="2248"/>
        <v>2019</v>
      </c>
      <c r="AA3702" s="8" t="str">
        <f t="shared" si="2249"/>
        <v>Dec</v>
      </c>
      <c r="AB3702" s="8" t="str">
        <f t="shared" si="2250"/>
        <v>Q4</v>
      </c>
      <c r="AC3702">
        <f t="shared" si="2251"/>
        <v>12</v>
      </c>
      <c r="AD3702">
        <f t="shared" si="2252"/>
        <v>4</v>
      </c>
      <c r="AE3702">
        <f t="shared" si="2253"/>
        <v>201912</v>
      </c>
      <c r="AF3702">
        <f t="shared" si="2254"/>
        <v>201904</v>
      </c>
      <c r="AG3702" s="9">
        <f t="shared" ca="1" si="2255"/>
        <v>0</v>
      </c>
      <c r="AH3702">
        <f t="shared" ca="1" si="2256"/>
        <v>3</v>
      </c>
      <c r="AI3702" s="9">
        <f t="shared" ca="1" si="2257"/>
        <v>9</v>
      </c>
      <c r="AJ3702" s="9">
        <f t="shared" ca="1" si="2258"/>
        <v>1</v>
      </c>
      <c r="AK3702" s="9">
        <f t="shared" si="2259"/>
        <v>6</v>
      </c>
      <c r="AL3702" s="9">
        <f t="shared" si="2260"/>
        <v>49</v>
      </c>
      <c r="AM3702" s="9">
        <f t="shared" si="2261"/>
        <v>12</v>
      </c>
      <c r="AN3702" s="2">
        <v>43805.51666666667</v>
      </c>
      <c r="AO3702">
        <v>2084</v>
      </c>
      <c r="AP3702" s="1">
        <v>7900</v>
      </c>
      <c r="AQ3702" t="s">
        <v>4</v>
      </c>
    </row>
    <row r="3703" spans="1:43" x14ac:dyDescent="0.3">
      <c r="A3703" t="str">
        <f t="shared" ca="1" si="2223"/>
        <v>FY2020 Q4 Sep</v>
      </c>
      <c r="B3703">
        <f t="shared" ca="1" si="2224"/>
        <v>2020</v>
      </c>
      <c r="C3703" s="8" t="str">
        <f t="shared" ca="1" si="2225"/>
        <v>Sep</v>
      </c>
      <c r="D3703" s="8" t="str">
        <f t="shared" ca="1" si="2226"/>
        <v>Q4</v>
      </c>
      <c r="E3703">
        <f t="shared" ca="1" si="2227"/>
        <v>12</v>
      </c>
      <c r="F3703">
        <f t="shared" ca="1" si="2228"/>
        <v>4</v>
      </c>
      <c r="G3703">
        <f t="shared" ca="1" si="2229"/>
        <v>202012</v>
      </c>
      <c r="H3703">
        <f t="shared" ca="1" si="2230"/>
        <v>202004</v>
      </c>
      <c r="I3703" t="str">
        <f t="shared" ca="1" si="2231"/>
        <v>FY2020 Q3 Sep</v>
      </c>
      <c r="J3703">
        <f t="shared" ca="1" si="2232"/>
        <v>2020</v>
      </c>
      <c r="K3703" s="8" t="str">
        <f t="shared" ca="1" si="2233"/>
        <v>Sep</v>
      </c>
      <c r="L3703" s="8" t="str">
        <f t="shared" ca="1" si="2234"/>
        <v>Q3</v>
      </c>
      <c r="M3703">
        <f t="shared" ca="1" si="2235"/>
        <v>9</v>
      </c>
      <c r="N3703">
        <f t="shared" ca="1" si="2236"/>
        <v>3</v>
      </c>
      <c r="O3703">
        <f t="shared" ca="1" si="2237"/>
        <v>202009</v>
      </c>
      <c r="P3703">
        <f t="shared" ca="1" si="2238"/>
        <v>202003</v>
      </c>
      <c r="Q3703" t="str">
        <f t="shared" si="2239"/>
        <v>FY2020 Q1 Dec</v>
      </c>
      <c r="R3703">
        <f t="shared" si="2240"/>
        <v>2020</v>
      </c>
      <c r="S3703" s="8" t="str">
        <f t="shared" si="2241"/>
        <v>Dec</v>
      </c>
      <c r="T3703" s="8" t="str">
        <f t="shared" si="2242"/>
        <v>Q1</v>
      </c>
      <c r="U3703">
        <f t="shared" si="2243"/>
        <v>3</v>
      </c>
      <c r="V3703">
        <f t="shared" si="2244"/>
        <v>1</v>
      </c>
      <c r="W3703">
        <f t="shared" si="2245"/>
        <v>202003</v>
      </c>
      <c r="X3703">
        <f t="shared" si="2246"/>
        <v>202001</v>
      </c>
      <c r="Y3703" t="str">
        <f t="shared" si="2247"/>
        <v>FY2019 Q4 Dec</v>
      </c>
      <c r="Z3703">
        <f t="shared" si="2248"/>
        <v>2019</v>
      </c>
      <c r="AA3703" s="8" t="str">
        <f t="shared" si="2249"/>
        <v>Dec</v>
      </c>
      <c r="AB3703" s="8" t="str">
        <f t="shared" si="2250"/>
        <v>Q4</v>
      </c>
      <c r="AC3703">
        <f t="shared" si="2251"/>
        <v>12</v>
      </c>
      <c r="AD3703">
        <f t="shared" si="2252"/>
        <v>4</v>
      </c>
      <c r="AE3703">
        <f t="shared" si="2253"/>
        <v>201912</v>
      </c>
      <c r="AF3703">
        <f t="shared" si="2254"/>
        <v>201904</v>
      </c>
      <c r="AG3703" s="9">
        <f t="shared" ca="1" si="2255"/>
        <v>0</v>
      </c>
      <c r="AH3703">
        <f t="shared" ca="1" si="2256"/>
        <v>3</v>
      </c>
      <c r="AI3703" s="9">
        <f t="shared" ca="1" si="2257"/>
        <v>9</v>
      </c>
      <c r="AJ3703" s="9">
        <f t="shared" ca="1" si="2258"/>
        <v>1</v>
      </c>
      <c r="AK3703" s="9">
        <f t="shared" si="2259"/>
        <v>6</v>
      </c>
      <c r="AL3703" s="9">
        <f t="shared" si="2260"/>
        <v>49</v>
      </c>
      <c r="AM3703" s="9">
        <f t="shared" si="2261"/>
        <v>7</v>
      </c>
      <c r="AN3703" s="2">
        <v>43805.330555555556</v>
      </c>
      <c r="AO3703">
        <v>2745</v>
      </c>
      <c r="AP3703" s="1">
        <v>7900</v>
      </c>
      <c r="AQ3703" t="s">
        <v>4</v>
      </c>
    </row>
    <row r="3704" spans="1:43" x14ac:dyDescent="0.3">
      <c r="A3704" t="str">
        <f t="shared" ca="1" si="2223"/>
        <v>FY2020 Q4 Sep</v>
      </c>
      <c r="B3704">
        <f t="shared" ca="1" si="2224"/>
        <v>2020</v>
      </c>
      <c r="C3704" s="8" t="str">
        <f t="shared" ca="1" si="2225"/>
        <v>Sep</v>
      </c>
      <c r="D3704" s="8" t="str">
        <f t="shared" ca="1" si="2226"/>
        <v>Q4</v>
      </c>
      <c r="E3704">
        <f t="shared" ca="1" si="2227"/>
        <v>12</v>
      </c>
      <c r="F3704">
        <f t="shared" ca="1" si="2228"/>
        <v>4</v>
      </c>
      <c r="G3704">
        <f t="shared" ca="1" si="2229"/>
        <v>202012</v>
      </c>
      <c r="H3704">
        <f t="shared" ca="1" si="2230"/>
        <v>202004</v>
      </c>
      <c r="I3704" t="str">
        <f t="shared" ca="1" si="2231"/>
        <v>FY2020 Q3 Sep</v>
      </c>
      <c r="J3704">
        <f t="shared" ca="1" si="2232"/>
        <v>2020</v>
      </c>
      <c r="K3704" s="8" t="str">
        <f t="shared" ca="1" si="2233"/>
        <v>Sep</v>
      </c>
      <c r="L3704" s="8" t="str">
        <f t="shared" ca="1" si="2234"/>
        <v>Q3</v>
      </c>
      <c r="M3704">
        <f t="shared" ca="1" si="2235"/>
        <v>9</v>
      </c>
      <c r="N3704">
        <f t="shared" ca="1" si="2236"/>
        <v>3</v>
      </c>
      <c r="O3704">
        <f t="shared" ca="1" si="2237"/>
        <v>202009</v>
      </c>
      <c r="P3704">
        <f t="shared" ca="1" si="2238"/>
        <v>202003</v>
      </c>
      <c r="Q3704" t="str">
        <f t="shared" si="2239"/>
        <v>FY2020 Q1 Nov</v>
      </c>
      <c r="R3704">
        <f t="shared" si="2240"/>
        <v>2020</v>
      </c>
      <c r="S3704" s="8" t="str">
        <f t="shared" si="2241"/>
        <v>Nov</v>
      </c>
      <c r="T3704" s="8" t="str">
        <f t="shared" si="2242"/>
        <v>Q1</v>
      </c>
      <c r="U3704">
        <f t="shared" si="2243"/>
        <v>2</v>
      </c>
      <c r="V3704">
        <f t="shared" si="2244"/>
        <v>1</v>
      </c>
      <c r="W3704">
        <f t="shared" si="2245"/>
        <v>202002</v>
      </c>
      <c r="X3704">
        <f t="shared" si="2246"/>
        <v>202001</v>
      </c>
      <c r="Y3704" t="str">
        <f t="shared" si="2247"/>
        <v>FY2019 Q4 Nov</v>
      </c>
      <c r="Z3704">
        <f t="shared" si="2248"/>
        <v>2019</v>
      </c>
      <c r="AA3704" s="8" t="str">
        <f t="shared" si="2249"/>
        <v>Nov</v>
      </c>
      <c r="AB3704" s="8" t="str">
        <f t="shared" si="2250"/>
        <v>Q4</v>
      </c>
      <c r="AC3704">
        <f t="shared" si="2251"/>
        <v>11</v>
      </c>
      <c r="AD3704">
        <f t="shared" si="2252"/>
        <v>4</v>
      </c>
      <c r="AE3704">
        <f t="shared" si="2253"/>
        <v>201911</v>
      </c>
      <c r="AF3704">
        <f t="shared" si="2254"/>
        <v>201904</v>
      </c>
      <c r="AG3704" s="9">
        <f t="shared" ca="1" si="2255"/>
        <v>0</v>
      </c>
      <c r="AH3704">
        <f t="shared" ca="1" si="2256"/>
        <v>3</v>
      </c>
      <c r="AI3704" s="9">
        <f t="shared" ca="1" si="2257"/>
        <v>10</v>
      </c>
      <c r="AJ3704" s="9">
        <f t="shared" ca="1" si="2258"/>
        <v>1</v>
      </c>
      <c r="AK3704" s="9">
        <f t="shared" si="2259"/>
        <v>4</v>
      </c>
      <c r="AL3704" s="9">
        <f t="shared" si="2260"/>
        <v>47</v>
      </c>
      <c r="AM3704" s="9">
        <f t="shared" si="2261"/>
        <v>13</v>
      </c>
      <c r="AN3704" s="2">
        <v>43789.577777777777</v>
      </c>
      <c r="AO3704">
        <v>3036</v>
      </c>
      <c r="AP3704" s="1">
        <v>7900</v>
      </c>
      <c r="AQ3704" t="s">
        <v>4</v>
      </c>
    </row>
    <row r="3705" spans="1:43" x14ac:dyDescent="0.3">
      <c r="A3705" t="str">
        <f t="shared" ca="1" si="2223"/>
        <v>FY2020 Q4 Sep</v>
      </c>
      <c r="B3705">
        <f t="shared" ca="1" si="2224"/>
        <v>2020</v>
      </c>
      <c r="C3705" s="8" t="str">
        <f t="shared" ca="1" si="2225"/>
        <v>Sep</v>
      </c>
      <c r="D3705" s="8" t="str">
        <f t="shared" ca="1" si="2226"/>
        <v>Q4</v>
      </c>
      <c r="E3705">
        <f t="shared" ca="1" si="2227"/>
        <v>12</v>
      </c>
      <c r="F3705">
        <f t="shared" ca="1" si="2228"/>
        <v>4</v>
      </c>
      <c r="G3705">
        <f t="shared" ca="1" si="2229"/>
        <v>202012</v>
      </c>
      <c r="H3705">
        <f t="shared" ca="1" si="2230"/>
        <v>202004</v>
      </c>
      <c r="I3705" t="str">
        <f t="shared" ca="1" si="2231"/>
        <v>FY2020 Q3 Sep</v>
      </c>
      <c r="J3705">
        <f t="shared" ca="1" si="2232"/>
        <v>2020</v>
      </c>
      <c r="K3705" s="8" t="str">
        <f t="shared" ca="1" si="2233"/>
        <v>Sep</v>
      </c>
      <c r="L3705" s="8" t="str">
        <f t="shared" ca="1" si="2234"/>
        <v>Q3</v>
      </c>
      <c r="M3705">
        <f t="shared" ca="1" si="2235"/>
        <v>9</v>
      </c>
      <c r="N3705">
        <f t="shared" ca="1" si="2236"/>
        <v>3</v>
      </c>
      <c r="O3705">
        <f t="shared" ca="1" si="2237"/>
        <v>202009</v>
      </c>
      <c r="P3705">
        <f t="shared" ca="1" si="2238"/>
        <v>202003</v>
      </c>
      <c r="Q3705" t="str">
        <f t="shared" si="2239"/>
        <v>FY2020 Q2 Jan</v>
      </c>
      <c r="R3705">
        <f t="shared" si="2240"/>
        <v>2020</v>
      </c>
      <c r="S3705" s="8" t="str">
        <f t="shared" si="2241"/>
        <v>Jan</v>
      </c>
      <c r="T3705" s="8" t="str">
        <f t="shared" si="2242"/>
        <v>Q2</v>
      </c>
      <c r="U3705">
        <f t="shared" si="2243"/>
        <v>4</v>
      </c>
      <c r="V3705">
        <f t="shared" si="2244"/>
        <v>2</v>
      </c>
      <c r="W3705">
        <f t="shared" si="2245"/>
        <v>202004</v>
      </c>
      <c r="X3705">
        <f t="shared" si="2246"/>
        <v>202002</v>
      </c>
      <c r="Y3705" t="str">
        <f t="shared" si="2247"/>
        <v>FY2020 Q1 Jan</v>
      </c>
      <c r="Z3705">
        <f t="shared" si="2248"/>
        <v>2020</v>
      </c>
      <c r="AA3705" s="8" t="str">
        <f t="shared" si="2249"/>
        <v>Jan</v>
      </c>
      <c r="AB3705" s="8" t="str">
        <f t="shared" si="2250"/>
        <v>Q1</v>
      </c>
      <c r="AC3705">
        <f t="shared" si="2251"/>
        <v>1</v>
      </c>
      <c r="AD3705">
        <f t="shared" si="2252"/>
        <v>1</v>
      </c>
      <c r="AE3705">
        <f t="shared" si="2253"/>
        <v>202001</v>
      </c>
      <c r="AF3705">
        <f t="shared" si="2254"/>
        <v>202001</v>
      </c>
      <c r="AG3705" s="9">
        <f t="shared" ca="1" si="2255"/>
        <v>0</v>
      </c>
      <c r="AH3705">
        <f t="shared" ca="1" si="2256"/>
        <v>3</v>
      </c>
      <c r="AI3705" s="9">
        <f t="shared" ca="1" si="2257"/>
        <v>8</v>
      </c>
      <c r="AJ3705" s="9">
        <f t="shared" ca="1" si="2258"/>
        <v>0</v>
      </c>
      <c r="AK3705" s="9">
        <f t="shared" si="2259"/>
        <v>3</v>
      </c>
      <c r="AL3705" s="9">
        <f t="shared" si="2260"/>
        <v>4</v>
      </c>
      <c r="AM3705" s="9">
        <f t="shared" si="2261"/>
        <v>12</v>
      </c>
      <c r="AN3705" s="2">
        <v>43851.517361111109</v>
      </c>
      <c r="AO3705">
        <v>3235</v>
      </c>
      <c r="AP3705" s="1">
        <v>7900</v>
      </c>
      <c r="AQ3705" t="s">
        <v>4</v>
      </c>
    </row>
    <row r="3706" spans="1:43" x14ac:dyDescent="0.3">
      <c r="A3706" t="str">
        <f t="shared" ca="1" si="2223"/>
        <v>FY2020 Q4 Sep</v>
      </c>
      <c r="B3706">
        <f t="shared" ca="1" si="2224"/>
        <v>2020</v>
      </c>
      <c r="C3706" s="8" t="str">
        <f t="shared" ca="1" si="2225"/>
        <v>Sep</v>
      </c>
      <c r="D3706" s="8" t="str">
        <f t="shared" ca="1" si="2226"/>
        <v>Q4</v>
      </c>
      <c r="E3706">
        <f t="shared" ca="1" si="2227"/>
        <v>12</v>
      </c>
      <c r="F3706">
        <f t="shared" ca="1" si="2228"/>
        <v>4</v>
      </c>
      <c r="G3706">
        <f t="shared" ca="1" si="2229"/>
        <v>202012</v>
      </c>
      <c r="H3706">
        <f t="shared" ca="1" si="2230"/>
        <v>202004</v>
      </c>
      <c r="I3706" t="str">
        <f t="shared" ca="1" si="2231"/>
        <v>FY2020 Q3 Sep</v>
      </c>
      <c r="J3706">
        <f t="shared" ca="1" si="2232"/>
        <v>2020</v>
      </c>
      <c r="K3706" s="8" t="str">
        <f t="shared" ca="1" si="2233"/>
        <v>Sep</v>
      </c>
      <c r="L3706" s="8" t="str">
        <f t="shared" ca="1" si="2234"/>
        <v>Q3</v>
      </c>
      <c r="M3706">
        <f t="shared" ca="1" si="2235"/>
        <v>9</v>
      </c>
      <c r="N3706">
        <f t="shared" ca="1" si="2236"/>
        <v>3</v>
      </c>
      <c r="O3706">
        <f t="shared" ca="1" si="2237"/>
        <v>202009</v>
      </c>
      <c r="P3706">
        <f t="shared" ca="1" si="2238"/>
        <v>202003</v>
      </c>
      <c r="Q3706" t="str">
        <f t="shared" si="2239"/>
        <v>FY2020 Q1 Nov</v>
      </c>
      <c r="R3706">
        <f t="shared" si="2240"/>
        <v>2020</v>
      </c>
      <c r="S3706" s="8" t="str">
        <f t="shared" si="2241"/>
        <v>Nov</v>
      </c>
      <c r="T3706" s="8" t="str">
        <f t="shared" si="2242"/>
        <v>Q1</v>
      </c>
      <c r="U3706">
        <f t="shared" si="2243"/>
        <v>2</v>
      </c>
      <c r="V3706">
        <f t="shared" si="2244"/>
        <v>1</v>
      </c>
      <c r="W3706">
        <f t="shared" si="2245"/>
        <v>202002</v>
      </c>
      <c r="X3706">
        <f t="shared" si="2246"/>
        <v>202001</v>
      </c>
      <c r="Y3706" t="str">
        <f t="shared" si="2247"/>
        <v>FY2019 Q4 Nov</v>
      </c>
      <c r="Z3706">
        <f t="shared" si="2248"/>
        <v>2019</v>
      </c>
      <c r="AA3706" s="8" t="str">
        <f t="shared" si="2249"/>
        <v>Nov</v>
      </c>
      <c r="AB3706" s="8" t="str">
        <f t="shared" si="2250"/>
        <v>Q4</v>
      </c>
      <c r="AC3706">
        <f t="shared" si="2251"/>
        <v>11</v>
      </c>
      <c r="AD3706">
        <f t="shared" si="2252"/>
        <v>4</v>
      </c>
      <c r="AE3706">
        <f t="shared" si="2253"/>
        <v>201911</v>
      </c>
      <c r="AF3706">
        <f t="shared" si="2254"/>
        <v>201904</v>
      </c>
      <c r="AG3706" s="9">
        <f t="shared" ca="1" si="2255"/>
        <v>0</v>
      </c>
      <c r="AH3706">
        <f t="shared" ca="1" si="2256"/>
        <v>3</v>
      </c>
      <c r="AI3706" s="9">
        <f t="shared" ca="1" si="2257"/>
        <v>10</v>
      </c>
      <c r="AJ3706" s="9">
        <f t="shared" ca="1" si="2258"/>
        <v>1</v>
      </c>
      <c r="AK3706" s="9">
        <f t="shared" si="2259"/>
        <v>6</v>
      </c>
      <c r="AL3706" s="9">
        <f t="shared" si="2260"/>
        <v>46</v>
      </c>
      <c r="AM3706" s="9">
        <f t="shared" si="2261"/>
        <v>17</v>
      </c>
      <c r="AN3706" s="2">
        <v>43784.746527777781</v>
      </c>
      <c r="AO3706">
        <v>3686</v>
      </c>
      <c r="AP3706" s="1">
        <v>7900</v>
      </c>
      <c r="AQ3706" t="s">
        <v>4</v>
      </c>
    </row>
    <row r="3707" spans="1:43" x14ac:dyDescent="0.3">
      <c r="A3707" t="str">
        <f t="shared" ca="1" si="2223"/>
        <v>FY2020 Q4 Sep</v>
      </c>
      <c r="B3707">
        <f t="shared" ca="1" si="2224"/>
        <v>2020</v>
      </c>
      <c r="C3707" s="8" t="str">
        <f t="shared" ca="1" si="2225"/>
        <v>Sep</v>
      </c>
      <c r="D3707" s="8" t="str">
        <f t="shared" ca="1" si="2226"/>
        <v>Q4</v>
      </c>
      <c r="E3707">
        <f t="shared" ca="1" si="2227"/>
        <v>12</v>
      </c>
      <c r="F3707">
        <f t="shared" ca="1" si="2228"/>
        <v>4</v>
      </c>
      <c r="G3707">
        <f t="shared" ca="1" si="2229"/>
        <v>202012</v>
      </c>
      <c r="H3707">
        <f t="shared" ca="1" si="2230"/>
        <v>202004</v>
      </c>
      <c r="I3707" t="str">
        <f t="shared" ca="1" si="2231"/>
        <v>FY2020 Q3 Sep</v>
      </c>
      <c r="J3707">
        <f t="shared" ca="1" si="2232"/>
        <v>2020</v>
      </c>
      <c r="K3707" s="8" t="str">
        <f t="shared" ca="1" si="2233"/>
        <v>Sep</v>
      </c>
      <c r="L3707" s="8" t="str">
        <f t="shared" ca="1" si="2234"/>
        <v>Q3</v>
      </c>
      <c r="M3707">
        <f t="shared" ca="1" si="2235"/>
        <v>9</v>
      </c>
      <c r="N3707">
        <f t="shared" ca="1" si="2236"/>
        <v>3</v>
      </c>
      <c r="O3707">
        <f t="shared" ca="1" si="2237"/>
        <v>202009</v>
      </c>
      <c r="P3707">
        <f t="shared" ca="1" si="2238"/>
        <v>202003</v>
      </c>
      <c r="Q3707" t="str">
        <f t="shared" si="2239"/>
        <v>FY2020 Q1 Oct</v>
      </c>
      <c r="R3707">
        <f t="shared" si="2240"/>
        <v>2020</v>
      </c>
      <c r="S3707" s="8" t="str">
        <f t="shared" si="2241"/>
        <v>Oct</v>
      </c>
      <c r="T3707" s="8" t="str">
        <f t="shared" si="2242"/>
        <v>Q1</v>
      </c>
      <c r="U3707">
        <f t="shared" si="2243"/>
        <v>1</v>
      </c>
      <c r="V3707">
        <f t="shared" si="2244"/>
        <v>1</v>
      </c>
      <c r="W3707">
        <f t="shared" si="2245"/>
        <v>202001</v>
      </c>
      <c r="X3707">
        <f t="shared" si="2246"/>
        <v>202001</v>
      </c>
      <c r="Y3707" t="str">
        <f t="shared" si="2247"/>
        <v>FY2019 Q4 Oct</v>
      </c>
      <c r="Z3707">
        <f t="shared" si="2248"/>
        <v>2019</v>
      </c>
      <c r="AA3707" s="8" t="str">
        <f t="shared" si="2249"/>
        <v>Oct</v>
      </c>
      <c r="AB3707" s="8" t="str">
        <f t="shared" si="2250"/>
        <v>Q4</v>
      </c>
      <c r="AC3707">
        <f t="shared" si="2251"/>
        <v>10</v>
      </c>
      <c r="AD3707">
        <f t="shared" si="2252"/>
        <v>4</v>
      </c>
      <c r="AE3707">
        <f t="shared" si="2253"/>
        <v>201910</v>
      </c>
      <c r="AF3707">
        <f t="shared" si="2254"/>
        <v>201904</v>
      </c>
      <c r="AG3707" s="9">
        <f t="shared" ca="1" si="2255"/>
        <v>0</v>
      </c>
      <c r="AH3707">
        <f t="shared" ca="1" si="2256"/>
        <v>4</v>
      </c>
      <c r="AI3707" s="9">
        <f t="shared" ca="1" si="2257"/>
        <v>11</v>
      </c>
      <c r="AJ3707" s="9">
        <f t="shared" ca="1" si="2258"/>
        <v>1</v>
      </c>
      <c r="AK3707" s="9">
        <f t="shared" si="2259"/>
        <v>5</v>
      </c>
      <c r="AL3707" s="9">
        <f t="shared" si="2260"/>
        <v>42</v>
      </c>
      <c r="AM3707" s="9">
        <f t="shared" si="2261"/>
        <v>9</v>
      </c>
      <c r="AN3707" s="2">
        <v>43755.379861111112</v>
      </c>
      <c r="AO3707">
        <v>3744</v>
      </c>
      <c r="AP3707" s="1">
        <v>7900</v>
      </c>
      <c r="AQ3707" t="s">
        <v>4</v>
      </c>
    </row>
    <row r="3708" spans="1:43" x14ac:dyDescent="0.3">
      <c r="A3708" t="str">
        <f t="shared" ca="1" si="2223"/>
        <v>FY2020 Q4 Sep</v>
      </c>
      <c r="B3708">
        <f t="shared" ca="1" si="2224"/>
        <v>2020</v>
      </c>
      <c r="C3708" s="8" t="str">
        <f t="shared" ca="1" si="2225"/>
        <v>Sep</v>
      </c>
      <c r="D3708" s="8" t="str">
        <f t="shared" ca="1" si="2226"/>
        <v>Q4</v>
      </c>
      <c r="E3708">
        <f t="shared" ca="1" si="2227"/>
        <v>12</v>
      </c>
      <c r="F3708">
        <f t="shared" ca="1" si="2228"/>
        <v>4</v>
      </c>
      <c r="G3708">
        <f t="shared" ca="1" si="2229"/>
        <v>202012</v>
      </c>
      <c r="H3708">
        <f t="shared" ca="1" si="2230"/>
        <v>202004</v>
      </c>
      <c r="I3708" t="str">
        <f t="shared" ca="1" si="2231"/>
        <v>FY2020 Q3 Sep</v>
      </c>
      <c r="J3708">
        <f t="shared" ca="1" si="2232"/>
        <v>2020</v>
      </c>
      <c r="K3708" s="8" t="str">
        <f t="shared" ca="1" si="2233"/>
        <v>Sep</v>
      </c>
      <c r="L3708" s="8" t="str">
        <f t="shared" ca="1" si="2234"/>
        <v>Q3</v>
      </c>
      <c r="M3708">
        <f t="shared" ca="1" si="2235"/>
        <v>9</v>
      </c>
      <c r="N3708">
        <f t="shared" ca="1" si="2236"/>
        <v>3</v>
      </c>
      <c r="O3708">
        <f t="shared" ca="1" si="2237"/>
        <v>202009</v>
      </c>
      <c r="P3708">
        <f t="shared" ca="1" si="2238"/>
        <v>202003</v>
      </c>
      <c r="Q3708" t="str">
        <f t="shared" si="2239"/>
        <v>FY2020 Q1 Nov</v>
      </c>
      <c r="R3708">
        <f t="shared" si="2240"/>
        <v>2020</v>
      </c>
      <c r="S3708" s="8" t="str">
        <f t="shared" si="2241"/>
        <v>Nov</v>
      </c>
      <c r="T3708" s="8" t="str">
        <f t="shared" si="2242"/>
        <v>Q1</v>
      </c>
      <c r="U3708">
        <f t="shared" si="2243"/>
        <v>2</v>
      </c>
      <c r="V3708">
        <f t="shared" si="2244"/>
        <v>1</v>
      </c>
      <c r="W3708">
        <f t="shared" si="2245"/>
        <v>202002</v>
      </c>
      <c r="X3708">
        <f t="shared" si="2246"/>
        <v>202001</v>
      </c>
      <c r="Y3708" t="str">
        <f t="shared" si="2247"/>
        <v>FY2019 Q4 Nov</v>
      </c>
      <c r="Z3708">
        <f t="shared" si="2248"/>
        <v>2019</v>
      </c>
      <c r="AA3708" s="8" t="str">
        <f t="shared" si="2249"/>
        <v>Nov</v>
      </c>
      <c r="AB3708" s="8" t="str">
        <f t="shared" si="2250"/>
        <v>Q4</v>
      </c>
      <c r="AC3708">
        <f t="shared" si="2251"/>
        <v>11</v>
      </c>
      <c r="AD3708">
        <f t="shared" si="2252"/>
        <v>4</v>
      </c>
      <c r="AE3708">
        <f t="shared" si="2253"/>
        <v>201911</v>
      </c>
      <c r="AF3708">
        <f t="shared" si="2254"/>
        <v>201904</v>
      </c>
      <c r="AG3708" s="9">
        <f t="shared" ca="1" si="2255"/>
        <v>0</v>
      </c>
      <c r="AH3708">
        <f t="shared" ca="1" si="2256"/>
        <v>3</v>
      </c>
      <c r="AI3708" s="9">
        <f t="shared" ca="1" si="2257"/>
        <v>10</v>
      </c>
      <c r="AJ3708" s="9">
        <f t="shared" ca="1" si="2258"/>
        <v>1</v>
      </c>
      <c r="AK3708" s="9">
        <f t="shared" si="2259"/>
        <v>2</v>
      </c>
      <c r="AL3708" s="9">
        <f t="shared" si="2260"/>
        <v>48</v>
      </c>
      <c r="AM3708" s="9">
        <f t="shared" si="2261"/>
        <v>10</v>
      </c>
      <c r="AN3708" s="2">
        <v>43794.431250000001</v>
      </c>
      <c r="AO3708">
        <v>3758</v>
      </c>
      <c r="AP3708" s="1">
        <v>7900</v>
      </c>
      <c r="AQ3708" t="s">
        <v>4</v>
      </c>
    </row>
    <row r="3709" spans="1:43" x14ac:dyDescent="0.3">
      <c r="A3709" t="str">
        <f t="shared" ca="1" si="2223"/>
        <v>FY2020 Q4 Sep</v>
      </c>
      <c r="B3709">
        <f t="shared" ca="1" si="2224"/>
        <v>2020</v>
      </c>
      <c r="C3709" s="8" t="str">
        <f t="shared" ca="1" si="2225"/>
        <v>Sep</v>
      </c>
      <c r="D3709" s="8" t="str">
        <f t="shared" ca="1" si="2226"/>
        <v>Q4</v>
      </c>
      <c r="E3709">
        <f t="shared" ca="1" si="2227"/>
        <v>12</v>
      </c>
      <c r="F3709">
        <f t="shared" ca="1" si="2228"/>
        <v>4</v>
      </c>
      <c r="G3709">
        <f t="shared" ca="1" si="2229"/>
        <v>202012</v>
      </c>
      <c r="H3709">
        <f t="shared" ca="1" si="2230"/>
        <v>202004</v>
      </c>
      <c r="I3709" t="str">
        <f t="shared" ca="1" si="2231"/>
        <v>FY2020 Q3 Sep</v>
      </c>
      <c r="J3709">
        <f t="shared" ca="1" si="2232"/>
        <v>2020</v>
      </c>
      <c r="K3709" s="8" t="str">
        <f t="shared" ca="1" si="2233"/>
        <v>Sep</v>
      </c>
      <c r="L3709" s="8" t="str">
        <f t="shared" ca="1" si="2234"/>
        <v>Q3</v>
      </c>
      <c r="M3709">
        <f t="shared" ca="1" si="2235"/>
        <v>9</v>
      </c>
      <c r="N3709">
        <f t="shared" ca="1" si="2236"/>
        <v>3</v>
      </c>
      <c r="O3709">
        <f t="shared" ca="1" si="2237"/>
        <v>202009</v>
      </c>
      <c r="P3709">
        <f t="shared" ca="1" si="2238"/>
        <v>202003</v>
      </c>
      <c r="Q3709" t="str">
        <f t="shared" si="2239"/>
        <v>FY2020 Q1 Nov</v>
      </c>
      <c r="R3709">
        <f t="shared" si="2240"/>
        <v>2020</v>
      </c>
      <c r="S3709" s="8" t="str">
        <f t="shared" si="2241"/>
        <v>Nov</v>
      </c>
      <c r="T3709" s="8" t="str">
        <f t="shared" si="2242"/>
        <v>Q1</v>
      </c>
      <c r="U3709">
        <f t="shared" si="2243"/>
        <v>2</v>
      </c>
      <c r="V3709">
        <f t="shared" si="2244"/>
        <v>1</v>
      </c>
      <c r="W3709">
        <f t="shared" si="2245"/>
        <v>202002</v>
      </c>
      <c r="X3709">
        <f t="shared" si="2246"/>
        <v>202001</v>
      </c>
      <c r="Y3709" t="str">
        <f t="shared" si="2247"/>
        <v>FY2019 Q4 Nov</v>
      </c>
      <c r="Z3709">
        <f t="shared" si="2248"/>
        <v>2019</v>
      </c>
      <c r="AA3709" s="8" t="str">
        <f t="shared" si="2249"/>
        <v>Nov</v>
      </c>
      <c r="AB3709" s="8" t="str">
        <f t="shared" si="2250"/>
        <v>Q4</v>
      </c>
      <c r="AC3709">
        <f t="shared" si="2251"/>
        <v>11</v>
      </c>
      <c r="AD3709">
        <f t="shared" si="2252"/>
        <v>4</v>
      </c>
      <c r="AE3709">
        <f t="shared" si="2253"/>
        <v>201911</v>
      </c>
      <c r="AF3709">
        <f t="shared" si="2254"/>
        <v>201904</v>
      </c>
      <c r="AG3709" s="9">
        <f t="shared" ca="1" si="2255"/>
        <v>0</v>
      </c>
      <c r="AH3709">
        <f t="shared" ca="1" si="2256"/>
        <v>3</v>
      </c>
      <c r="AI3709" s="9">
        <f t="shared" ca="1" si="2257"/>
        <v>10</v>
      </c>
      <c r="AJ3709" s="9">
        <f t="shared" ca="1" si="2258"/>
        <v>1</v>
      </c>
      <c r="AK3709" s="9">
        <f t="shared" si="2259"/>
        <v>4</v>
      </c>
      <c r="AL3709" s="9">
        <f t="shared" si="2260"/>
        <v>46</v>
      </c>
      <c r="AM3709" s="9">
        <f t="shared" si="2261"/>
        <v>15</v>
      </c>
      <c r="AN3709" s="2">
        <v>43782.632638888892</v>
      </c>
      <c r="AO3709">
        <v>3836</v>
      </c>
      <c r="AP3709" s="1">
        <v>7900</v>
      </c>
      <c r="AQ3709" t="s">
        <v>4</v>
      </c>
    </row>
    <row r="3710" spans="1:43" x14ac:dyDescent="0.3">
      <c r="A3710" t="str">
        <f t="shared" ca="1" si="2223"/>
        <v>FY2020 Q4 Sep</v>
      </c>
      <c r="B3710">
        <f t="shared" ca="1" si="2224"/>
        <v>2020</v>
      </c>
      <c r="C3710" s="8" t="str">
        <f t="shared" ca="1" si="2225"/>
        <v>Sep</v>
      </c>
      <c r="D3710" s="8" t="str">
        <f t="shared" ca="1" si="2226"/>
        <v>Q4</v>
      </c>
      <c r="E3710">
        <f t="shared" ca="1" si="2227"/>
        <v>12</v>
      </c>
      <c r="F3710">
        <f t="shared" ca="1" si="2228"/>
        <v>4</v>
      </c>
      <c r="G3710">
        <f t="shared" ca="1" si="2229"/>
        <v>202012</v>
      </c>
      <c r="H3710">
        <f t="shared" ca="1" si="2230"/>
        <v>202004</v>
      </c>
      <c r="I3710" t="str">
        <f t="shared" ca="1" si="2231"/>
        <v>FY2020 Q3 Sep</v>
      </c>
      <c r="J3710">
        <f t="shared" ca="1" si="2232"/>
        <v>2020</v>
      </c>
      <c r="K3710" s="8" t="str">
        <f t="shared" ca="1" si="2233"/>
        <v>Sep</v>
      </c>
      <c r="L3710" s="8" t="str">
        <f t="shared" ca="1" si="2234"/>
        <v>Q3</v>
      </c>
      <c r="M3710">
        <f t="shared" ca="1" si="2235"/>
        <v>9</v>
      </c>
      <c r="N3710">
        <f t="shared" ca="1" si="2236"/>
        <v>3</v>
      </c>
      <c r="O3710">
        <f t="shared" ca="1" si="2237"/>
        <v>202009</v>
      </c>
      <c r="P3710">
        <f t="shared" ca="1" si="2238"/>
        <v>202003</v>
      </c>
      <c r="Q3710" t="str">
        <f t="shared" si="2239"/>
        <v>FY2020 Q2 Mar</v>
      </c>
      <c r="R3710">
        <f t="shared" si="2240"/>
        <v>2020</v>
      </c>
      <c r="S3710" s="8" t="str">
        <f t="shared" si="2241"/>
        <v>Mar</v>
      </c>
      <c r="T3710" s="8" t="str">
        <f t="shared" si="2242"/>
        <v>Q2</v>
      </c>
      <c r="U3710">
        <f t="shared" si="2243"/>
        <v>6</v>
      </c>
      <c r="V3710">
        <f t="shared" si="2244"/>
        <v>2</v>
      </c>
      <c r="W3710">
        <f t="shared" si="2245"/>
        <v>202006</v>
      </c>
      <c r="X3710">
        <f t="shared" si="2246"/>
        <v>202002</v>
      </c>
      <c r="Y3710" t="str">
        <f t="shared" si="2247"/>
        <v>FY2020 Q1 Mar</v>
      </c>
      <c r="Z3710">
        <f t="shared" si="2248"/>
        <v>2020</v>
      </c>
      <c r="AA3710" s="8" t="str">
        <f t="shared" si="2249"/>
        <v>Mar</v>
      </c>
      <c r="AB3710" s="8" t="str">
        <f t="shared" si="2250"/>
        <v>Q1</v>
      </c>
      <c r="AC3710">
        <f t="shared" si="2251"/>
        <v>3</v>
      </c>
      <c r="AD3710">
        <f t="shared" si="2252"/>
        <v>1</v>
      </c>
      <c r="AE3710">
        <f t="shared" si="2253"/>
        <v>202003</v>
      </c>
      <c r="AF3710">
        <f t="shared" si="2254"/>
        <v>202001</v>
      </c>
      <c r="AG3710" s="9">
        <f t="shared" ca="1" si="2255"/>
        <v>0</v>
      </c>
      <c r="AH3710">
        <f t="shared" ca="1" si="2256"/>
        <v>2</v>
      </c>
      <c r="AI3710" s="9">
        <f t="shared" ca="1" si="2257"/>
        <v>6</v>
      </c>
      <c r="AJ3710" s="9">
        <f t="shared" ca="1" si="2258"/>
        <v>0</v>
      </c>
      <c r="AK3710" s="9">
        <f t="shared" si="2259"/>
        <v>5</v>
      </c>
      <c r="AL3710" s="9">
        <f t="shared" si="2260"/>
        <v>11</v>
      </c>
      <c r="AM3710" s="9">
        <f t="shared" si="2261"/>
        <v>12</v>
      </c>
      <c r="AN3710" s="2">
        <v>43902.511805555558</v>
      </c>
      <c r="AO3710">
        <v>4314</v>
      </c>
      <c r="AP3710" s="1">
        <v>7900</v>
      </c>
      <c r="AQ3710" t="s">
        <v>4</v>
      </c>
    </row>
    <row r="3711" spans="1:43" x14ac:dyDescent="0.3">
      <c r="A3711" t="str">
        <f t="shared" ca="1" si="2223"/>
        <v>FY2020 Q4 Sep</v>
      </c>
      <c r="B3711">
        <f t="shared" ca="1" si="2224"/>
        <v>2020</v>
      </c>
      <c r="C3711" s="8" t="str">
        <f t="shared" ca="1" si="2225"/>
        <v>Sep</v>
      </c>
      <c r="D3711" s="8" t="str">
        <f t="shared" ca="1" si="2226"/>
        <v>Q4</v>
      </c>
      <c r="E3711">
        <f t="shared" ca="1" si="2227"/>
        <v>12</v>
      </c>
      <c r="F3711">
        <f t="shared" ca="1" si="2228"/>
        <v>4</v>
      </c>
      <c r="G3711">
        <f t="shared" ca="1" si="2229"/>
        <v>202012</v>
      </c>
      <c r="H3711">
        <f t="shared" ca="1" si="2230"/>
        <v>202004</v>
      </c>
      <c r="I3711" t="str">
        <f t="shared" ca="1" si="2231"/>
        <v>FY2020 Q3 Sep</v>
      </c>
      <c r="J3711">
        <f t="shared" ca="1" si="2232"/>
        <v>2020</v>
      </c>
      <c r="K3711" s="8" t="str">
        <f t="shared" ca="1" si="2233"/>
        <v>Sep</v>
      </c>
      <c r="L3711" s="8" t="str">
        <f t="shared" ca="1" si="2234"/>
        <v>Q3</v>
      </c>
      <c r="M3711">
        <f t="shared" ca="1" si="2235"/>
        <v>9</v>
      </c>
      <c r="N3711">
        <f t="shared" ca="1" si="2236"/>
        <v>3</v>
      </c>
      <c r="O3711">
        <f t="shared" ca="1" si="2237"/>
        <v>202009</v>
      </c>
      <c r="P3711">
        <f t="shared" ca="1" si="2238"/>
        <v>202003</v>
      </c>
      <c r="Q3711" t="str">
        <f t="shared" si="2239"/>
        <v>FY2020 Q2 Jan</v>
      </c>
      <c r="R3711">
        <f t="shared" si="2240"/>
        <v>2020</v>
      </c>
      <c r="S3711" s="8" t="str">
        <f t="shared" si="2241"/>
        <v>Jan</v>
      </c>
      <c r="T3711" s="8" t="str">
        <f t="shared" si="2242"/>
        <v>Q2</v>
      </c>
      <c r="U3711">
        <f t="shared" si="2243"/>
        <v>4</v>
      </c>
      <c r="V3711">
        <f t="shared" si="2244"/>
        <v>2</v>
      </c>
      <c r="W3711">
        <f t="shared" si="2245"/>
        <v>202004</v>
      </c>
      <c r="X3711">
        <f t="shared" si="2246"/>
        <v>202002</v>
      </c>
      <c r="Y3711" t="str">
        <f t="shared" si="2247"/>
        <v>FY2020 Q1 Jan</v>
      </c>
      <c r="Z3711">
        <f t="shared" si="2248"/>
        <v>2020</v>
      </c>
      <c r="AA3711" s="8" t="str">
        <f t="shared" si="2249"/>
        <v>Jan</v>
      </c>
      <c r="AB3711" s="8" t="str">
        <f t="shared" si="2250"/>
        <v>Q1</v>
      </c>
      <c r="AC3711">
        <f t="shared" si="2251"/>
        <v>1</v>
      </c>
      <c r="AD3711">
        <f t="shared" si="2252"/>
        <v>1</v>
      </c>
      <c r="AE3711">
        <f t="shared" si="2253"/>
        <v>202001</v>
      </c>
      <c r="AF3711">
        <f t="shared" si="2254"/>
        <v>202001</v>
      </c>
      <c r="AG3711" s="9">
        <f t="shared" ca="1" si="2255"/>
        <v>0</v>
      </c>
      <c r="AH3711">
        <f t="shared" ca="1" si="2256"/>
        <v>3</v>
      </c>
      <c r="AI3711" s="9">
        <f t="shared" ca="1" si="2257"/>
        <v>8</v>
      </c>
      <c r="AJ3711" s="9">
        <f t="shared" ca="1" si="2258"/>
        <v>0</v>
      </c>
      <c r="AK3711" s="9">
        <f t="shared" si="2259"/>
        <v>3</v>
      </c>
      <c r="AL3711" s="9">
        <f t="shared" si="2260"/>
        <v>5</v>
      </c>
      <c r="AM3711" s="9">
        <f t="shared" si="2261"/>
        <v>10</v>
      </c>
      <c r="AN3711" s="2">
        <v>43858.456250000003</v>
      </c>
      <c r="AO3711">
        <v>4563</v>
      </c>
      <c r="AP3711" s="1">
        <v>7900</v>
      </c>
      <c r="AQ3711" t="s">
        <v>4</v>
      </c>
    </row>
    <row r="3712" spans="1:43" x14ac:dyDescent="0.3">
      <c r="A3712" t="str">
        <f t="shared" ca="1" si="2223"/>
        <v>FY2020 Q4 Sep</v>
      </c>
      <c r="B3712">
        <f t="shared" ca="1" si="2224"/>
        <v>2020</v>
      </c>
      <c r="C3712" s="8" t="str">
        <f t="shared" ca="1" si="2225"/>
        <v>Sep</v>
      </c>
      <c r="D3712" s="8" t="str">
        <f t="shared" ca="1" si="2226"/>
        <v>Q4</v>
      </c>
      <c r="E3712">
        <f t="shared" ca="1" si="2227"/>
        <v>12</v>
      </c>
      <c r="F3712">
        <f t="shared" ca="1" si="2228"/>
        <v>4</v>
      </c>
      <c r="G3712">
        <f t="shared" ca="1" si="2229"/>
        <v>202012</v>
      </c>
      <c r="H3712">
        <f t="shared" ca="1" si="2230"/>
        <v>202004</v>
      </c>
      <c r="I3712" t="str">
        <f t="shared" ca="1" si="2231"/>
        <v>FY2020 Q3 Sep</v>
      </c>
      <c r="J3712">
        <f t="shared" ca="1" si="2232"/>
        <v>2020</v>
      </c>
      <c r="K3712" s="8" t="str">
        <f t="shared" ca="1" si="2233"/>
        <v>Sep</v>
      </c>
      <c r="L3712" s="8" t="str">
        <f t="shared" ca="1" si="2234"/>
        <v>Q3</v>
      </c>
      <c r="M3712">
        <f t="shared" ca="1" si="2235"/>
        <v>9</v>
      </c>
      <c r="N3712">
        <f t="shared" ca="1" si="2236"/>
        <v>3</v>
      </c>
      <c r="O3712">
        <f t="shared" ca="1" si="2237"/>
        <v>202009</v>
      </c>
      <c r="P3712">
        <f t="shared" ca="1" si="2238"/>
        <v>202003</v>
      </c>
      <c r="Q3712" t="str">
        <f t="shared" si="2239"/>
        <v>FY2020 Q2 Jan</v>
      </c>
      <c r="R3712">
        <f t="shared" si="2240"/>
        <v>2020</v>
      </c>
      <c r="S3712" s="8" t="str">
        <f t="shared" si="2241"/>
        <v>Jan</v>
      </c>
      <c r="T3712" s="8" t="str">
        <f t="shared" si="2242"/>
        <v>Q2</v>
      </c>
      <c r="U3712">
        <f t="shared" si="2243"/>
        <v>4</v>
      </c>
      <c r="V3712">
        <f t="shared" si="2244"/>
        <v>2</v>
      </c>
      <c r="W3712">
        <f t="shared" si="2245"/>
        <v>202004</v>
      </c>
      <c r="X3712">
        <f t="shared" si="2246"/>
        <v>202002</v>
      </c>
      <c r="Y3712" t="str">
        <f t="shared" si="2247"/>
        <v>FY2020 Q1 Jan</v>
      </c>
      <c r="Z3712">
        <f t="shared" si="2248"/>
        <v>2020</v>
      </c>
      <c r="AA3712" s="8" t="str">
        <f t="shared" si="2249"/>
        <v>Jan</v>
      </c>
      <c r="AB3712" s="8" t="str">
        <f t="shared" si="2250"/>
        <v>Q1</v>
      </c>
      <c r="AC3712">
        <f t="shared" si="2251"/>
        <v>1</v>
      </c>
      <c r="AD3712">
        <f t="shared" si="2252"/>
        <v>1</v>
      </c>
      <c r="AE3712">
        <f t="shared" si="2253"/>
        <v>202001</v>
      </c>
      <c r="AF3712">
        <f t="shared" si="2254"/>
        <v>202001</v>
      </c>
      <c r="AG3712" s="9">
        <f t="shared" ca="1" si="2255"/>
        <v>0</v>
      </c>
      <c r="AH3712">
        <f t="shared" ca="1" si="2256"/>
        <v>3</v>
      </c>
      <c r="AI3712" s="9">
        <f t="shared" ca="1" si="2257"/>
        <v>8</v>
      </c>
      <c r="AJ3712" s="9">
        <f t="shared" ca="1" si="2258"/>
        <v>0</v>
      </c>
      <c r="AK3712" s="9">
        <f t="shared" si="2259"/>
        <v>4</v>
      </c>
      <c r="AL3712" s="9">
        <f t="shared" si="2260"/>
        <v>5</v>
      </c>
      <c r="AM3712" s="9">
        <f t="shared" si="2261"/>
        <v>12</v>
      </c>
      <c r="AN3712" s="2">
        <v>43859.507638888892</v>
      </c>
      <c r="AO3712">
        <v>5395</v>
      </c>
      <c r="AP3712" s="1">
        <v>7900</v>
      </c>
      <c r="AQ3712" t="s">
        <v>4</v>
      </c>
    </row>
    <row r="3713" spans="1:43" x14ac:dyDescent="0.3">
      <c r="A3713" t="str">
        <f t="shared" ca="1" si="2223"/>
        <v>FY2020 Q4 Sep</v>
      </c>
      <c r="B3713">
        <f t="shared" ca="1" si="2224"/>
        <v>2020</v>
      </c>
      <c r="C3713" s="8" t="str">
        <f t="shared" ca="1" si="2225"/>
        <v>Sep</v>
      </c>
      <c r="D3713" s="8" t="str">
        <f t="shared" ca="1" si="2226"/>
        <v>Q4</v>
      </c>
      <c r="E3713">
        <f t="shared" ca="1" si="2227"/>
        <v>12</v>
      </c>
      <c r="F3713">
        <f t="shared" ca="1" si="2228"/>
        <v>4</v>
      </c>
      <c r="G3713">
        <f t="shared" ca="1" si="2229"/>
        <v>202012</v>
      </c>
      <c r="H3713">
        <f t="shared" ca="1" si="2230"/>
        <v>202004</v>
      </c>
      <c r="I3713" t="str">
        <f t="shared" ca="1" si="2231"/>
        <v>FY2020 Q3 Sep</v>
      </c>
      <c r="J3713">
        <f t="shared" ca="1" si="2232"/>
        <v>2020</v>
      </c>
      <c r="K3713" s="8" t="str">
        <f t="shared" ca="1" si="2233"/>
        <v>Sep</v>
      </c>
      <c r="L3713" s="8" t="str">
        <f t="shared" ca="1" si="2234"/>
        <v>Q3</v>
      </c>
      <c r="M3713">
        <f t="shared" ca="1" si="2235"/>
        <v>9</v>
      </c>
      <c r="N3713">
        <f t="shared" ca="1" si="2236"/>
        <v>3</v>
      </c>
      <c r="O3713">
        <f t="shared" ca="1" si="2237"/>
        <v>202009</v>
      </c>
      <c r="P3713">
        <f t="shared" ca="1" si="2238"/>
        <v>202003</v>
      </c>
      <c r="Q3713" t="str">
        <f t="shared" si="2239"/>
        <v>FY2020 Q1 Dec</v>
      </c>
      <c r="R3713">
        <f t="shared" si="2240"/>
        <v>2020</v>
      </c>
      <c r="S3713" s="8" t="str">
        <f t="shared" si="2241"/>
        <v>Dec</v>
      </c>
      <c r="T3713" s="8" t="str">
        <f t="shared" si="2242"/>
        <v>Q1</v>
      </c>
      <c r="U3713">
        <f t="shared" si="2243"/>
        <v>3</v>
      </c>
      <c r="V3713">
        <f t="shared" si="2244"/>
        <v>1</v>
      </c>
      <c r="W3713">
        <f t="shared" si="2245"/>
        <v>202003</v>
      </c>
      <c r="X3713">
        <f t="shared" si="2246"/>
        <v>202001</v>
      </c>
      <c r="Y3713" t="str">
        <f t="shared" si="2247"/>
        <v>FY2019 Q4 Dec</v>
      </c>
      <c r="Z3713">
        <f t="shared" si="2248"/>
        <v>2019</v>
      </c>
      <c r="AA3713" s="8" t="str">
        <f t="shared" si="2249"/>
        <v>Dec</v>
      </c>
      <c r="AB3713" s="8" t="str">
        <f t="shared" si="2250"/>
        <v>Q4</v>
      </c>
      <c r="AC3713">
        <f t="shared" si="2251"/>
        <v>12</v>
      </c>
      <c r="AD3713">
        <f t="shared" si="2252"/>
        <v>4</v>
      </c>
      <c r="AE3713">
        <f t="shared" si="2253"/>
        <v>201912</v>
      </c>
      <c r="AF3713">
        <f t="shared" si="2254"/>
        <v>201904</v>
      </c>
      <c r="AG3713" s="9">
        <f t="shared" ca="1" si="2255"/>
        <v>0</v>
      </c>
      <c r="AH3713">
        <f t="shared" ca="1" si="2256"/>
        <v>3</v>
      </c>
      <c r="AI3713" s="9">
        <f t="shared" ca="1" si="2257"/>
        <v>9</v>
      </c>
      <c r="AJ3713" s="9">
        <f t="shared" ca="1" si="2258"/>
        <v>1</v>
      </c>
      <c r="AK3713" s="9">
        <f t="shared" si="2259"/>
        <v>3</v>
      </c>
      <c r="AL3713" s="9">
        <f t="shared" si="2260"/>
        <v>49</v>
      </c>
      <c r="AM3713" s="9">
        <f t="shared" si="2261"/>
        <v>16</v>
      </c>
      <c r="AN3713" s="2">
        <v>43802.692361111112</v>
      </c>
      <c r="AO3713">
        <v>6125</v>
      </c>
      <c r="AP3713" s="1">
        <v>7900</v>
      </c>
      <c r="AQ3713" t="s">
        <v>4</v>
      </c>
    </row>
    <row r="3714" spans="1:43" x14ac:dyDescent="0.3">
      <c r="A3714" t="str">
        <f t="shared" ref="A3714:A3777" ca="1" si="2262">_xlfn.CONCAT("FY",YEAR(EDATE(TODAY(),3))," ","Q",ROUNDUP(MONTH(EDATE(TODAY(),3))/3,0)," ",(TEXT(TODAY(),"MMM")))</f>
        <v>FY2020 Q4 Sep</v>
      </c>
      <c r="B3714">
        <f t="shared" ref="B3714:B3777" ca="1" si="2263">YEAR(EDATE(TODAY(),3))</f>
        <v>2020</v>
      </c>
      <c r="C3714" s="8" t="str">
        <f t="shared" ref="C3714:C3777" ca="1" si="2264">TEXT(TODAY(),"MMM")</f>
        <v>Sep</v>
      </c>
      <c r="D3714" s="8" t="str">
        <f t="shared" ref="D3714:D3777" ca="1" si="2265">_xlfn.CONCAT("Q",ROUNDUP(MONTH(EDATE(TODAY(),3))/3,0))</f>
        <v>Q4</v>
      </c>
      <c r="E3714">
        <f t="shared" ref="E3714:E3777" ca="1" si="2266">MONTH(EDATE(TODAY(),3))</f>
        <v>12</v>
      </c>
      <c r="F3714">
        <f t="shared" ref="F3714:F3777" ca="1" si="2267">ROUNDUP(MONTH(EDATE(TODAY(),3))/3,0)</f>
        <v>4</v>
      </c>
      <c r="G3714">
        <f t="shared" ref="G3714:G3777" ca="1" si="2268">_xlfn.NUMBERVALUE(IF(LEN(MONTH(EDATE(TODAY(),3)))=1,_xlfn.CONCAT(YEAR(EDATE(TODAY(),3)),"0",MONTH(EDATE(TODAY(),3))),_xlfn.CONCAT(YEAR(EDATE(TODAY(),3)),MONTH(EDATE(TODAY(),3)))))</f>
        <v>202012</v>
      </c>
      <c r="H3714">
        <f t="shared" ref="H3714:H3777" ca="1" si="2269">_xlfn.NUMBERVALUE(IF(LEN(ROUNDUP(MONTH(EDATE(TODAY(),3))/3,0))=1,_xlfn.CONCAT(YEAR(EDATE(TODAY(),3)),"0",ROUNDUP(MONTH(EDATE(TODAY(),3))/3,0)),_xlfn.CONCAT(YEAR(EDATE(TODAY(),3)),ROUNDUP(MONTH(EDATE(TODAY(),3))/3,0))))</f>
        <v>202004</v>
      </c>
      <c r="I3714" t="str">
        <f t="shared" ref="I3714:I3777" ca="1" si="2270">_xlfn.CONCAT("FY",YEAR(EDATE(TODAY(),0))," ","Q",ROUNDUP(MONTH(EDATE(TODAY(),0))/3,0)," ",(TEXT(TODAY(),"MMM")))</f>
        <v>FY2020 Q3 Sep</v>
      </c>
      <c r="J3714">
        <f t="shared" ref="J3714:J3777" ca="1" si="2271">YEAR(EDATE(TODAY(),0))</f>
        <v>2020</v>
      </c>
      <c r="K3714" s="8" t="str">
        <f t="shared" ref="K3714:K3777" ca="1" si="2272">TEXT(TODAY(),"MMM")</f>
        <v>Sep</v>
      </c>
      <c r="L3714" s="8" t="str">
        <f t="shared" ref="L3714:L3777" ca="1" si="2273">_xlfn.CONCAT("Q",ROUNDUP(MONTH(EDATE(TODAY(),0))/3,0))</f>
        <v>Q3</v>
      </c>
      <c r="M3714">
        <f t="shared" ref="M3714:M3777" ca="1" si="2274">MONTH(EDATE(TODAY(),0))</f>
        <v>9</v>
      </c>
      <c r="N3714">
        <f t="shared" ref="N3714:N3777" ca="1" si="2275">ROUNDUP(MONTH(EDATE(TODAY(),0))/3,0)</f>
        <v>3</v>
      </c>
      <c r="O3714">
        <f t="shared" ref="O3714:O3777" ca="1" si="2276">_xlfn.NUMBERVALUE(IF(LEN(MONTH(EDATE(TODAY(),0)))=1,_xlfn.CONCAT(YEAR(EDATE(TODAY(),0)),"0",MONTH(EDATE(TODAY(),0))),_xlfn.CONCAT(YEAR(EDATE(TODAY(),0)),MONTH(EDATE(TODAY(),0)))))</f>
        <v>202009</v>
      </c>
      <c r="P3714">
        <f t="shared" ref="P3714:P3777" ca="1" si="2277">_xlfn.NUMBERVALUE(IF(LEN(ROUNDUP(MONTH(EDATE(TODAY(),0))/3,0))=1,_xlfn.CONCAT(YEAR(EDATE(TODAY(),0)),"0",ROUNDUP(MONTH(EDATE(TODAY(),0))/3,0)),_xlfn.CONCAT(YEAR(EDATE(TODAY(),0)),ROUNDUP(MONTH(EDATE(TODAY(),0))/3,0))))</f>
        <v>202003</v>
      </c>
      <c r="Q3714" t="str">
        <f t="shared" ref="Q3714:Q3777" si="2278">_xlfn.CONCAT("FY",YEAR(EDATE($AN3714,3))," ","Q",ROUNDUP(MONTH(EDATE($AN3714,3))/3,0)," ",(TEXT($AN3714,"MMM")))</f>
        <v>FY2020 Q2 Mar</v>
      </c>
      <c r="R3714">
        <f t="shared" ref="R3714:R3777" si="2279">YEAR(EDATE($AN3714,3))</f>
        <v>2020</v>
      </c>
      <c r="S3714" s="8" t="str">
        <f t="shared" ref="S3714:S3777" si="2280">TEXT($AN3714,"MMM")</f>
        <v>Mar</v>
      </c>
      <c r="T3714" s="8" t="str">
        <f t="shared" ref="T3714:T3777" si="2281">_xlfn.CONCAT("Q",ROUNDUP(MONTH(EDATE($AN3714,3))/3,0))</f>
        <v>Q2</v>
      </c>
      <c r="U3714">
        <f t="shared" ref="U3714:U3777" si="2282">MONTH(EDATE($AN3714,3))</f>
        <v>6</v>
      </c>
      <c r="V3714">
        <f t="shared" ref="V3714:V3777" si="2283">ROUNDUP(MONTH(EDATE($AN3714,3))/3,0)</f>
        <v>2</v>
      </c>
      <c r="W3714">
        <f t="shared" ref="W3714:W3777" si="2284">_xlfn.NUMBERVALUE(IF(LEN(MONTH(EDATE($AN3714,3)))=1,_xlfn.CONCAT(YEAR(EDATE($AN3714,3)),"0",MONTH(EDATE($AN3714,3))),_xlfn.CONCAT(YEAR(EDATE($AN3714,3)),MONTH(EDATE($AN3714,3)))))</f>
        <v>202006</v>
      </c>
      <c r="X3714">
        <f t="shared" ref="X3714:X3777" si="2285">_xlfn.NUMBERVALUE(IF(LEN(ROUNDUP(MONTH(EDATE($AN3714,3))/3,0))=1,_xlfn.CONCAT(YEAR(EDATE($AN3714,3)),"0",ROUNDUP(MONTH(EDATE($AN3714,3))/3,0)),_xlfn.CONCAT(YEAR(EDATE($AN3714,3)),ROUNDUP(MONTH(EDATE($AN3714,3))/3,0))))</f>
        <v>202002</v>
      </c>
      <c r="Y3714" t="str">
        <f t="shared" ref="Y3714:Y3777" si="2286">_xlfn.CONCAT("FY",YEAR(EDATE($AN3714,0))," ","Q",ROUNDUP(MONTH(EDATE($AN3714,0))/3,0)," ",(TEXT($AN3714,"MMM")))</f>
        <v>FY2020 Q1 Mar</v>
      </c>
      <c r="Z3714">
        <f t="shared" ref="Z3714:Z3777" si="2287">YEAR(EDATE($AN3714,0))</f>
        <v>2020</v>
      </c>
      <c r="AA3714" s="8" t="str">
        <f t="shared" ref="AA3714:AA3777" si="2288">TEXT($AN3714,"MMM")</f>
        <v>Mar</v>
      </c>
      <c r="AB3714" s="8" t="str">
        <f t="shared" ref="AB3714:AB3777" si="2289">_xlfn.CONCAT("Q",ROUNDUP(MONTH(EDATE($AN3714,0))/3,0))</f>
        <v>Q1</v>
      </c>
      <c r="AC3714">
        <f t="shared" ref="AC3714:AC3777" si="2290">MONTH(EDATE($AN3714,0))</f>
        <v>3</v>
      </c>
      <c r="AD3714">
        <f t="shared" ref="AD3714:AD3777" si="2291">ROUNDUP(MONTH(EDATE($AN3714,0))/3,0)</f>
        <v>1</v>
      </c>
      <c r="AE3714">
        <f t="shared" ref="AE3714:AE3777" si="2292">_xlfn.NUMBERVALUE(IF(LEN(MONTH(EDATE($AN3714,0)))=1,_xlfn.CONCAT(YEAR(EDATE($AN3714,0)),"0",MONTH(EDATE($AN3714,0))),_xlfn.CONCAT(YEAR(EDATE($AN3714,0)),MONTH(EDATE($AN3714,0)))))</f>
        <v>202003</v>
      </c>
      <c r="AF3714">
        <f t="shared" ref="AF3714:AF3777" si="2293">_xlfn.NUMBERVALUE(IF(LEN(ROUNDUP(MONTH(EDATE($AN3714,0))/3,0))=1,_xlfn.CONCAT(YEAR(EDATE($AN3714,0)),"0",ROUNDUP(MONTH(EDATE($AN3714,0))/3,0)),_xlfn.CONCAT(YEAR(EDATE($AN3714,0)),ROUNDUP(MONTH(EDATE($AN3714,0))/3,0))))</f>
        <v>202001</v>
      </c>
      <c r="AG3714" s="9">
        <f t="shared" ref="AG3714:AG3777" ca="1" si="2294">YEAR(EDATE(TODAY(),3))-YEAR(EDATE($AN3714,3))</f>
        <v>0</v>
      </c>
      <c r="AH3714">
        <f t="shared" ref="AH3714:AH3777" ca="1" si="2295">ROUND(AI3714/3,0)</f>
        <v>2</v>
      </c>
      <c r="AI3714" s="9">
        <f t="shared" ref="AI3714:AI3777" ca="1" si="2296">MONTH(TODAY())-(MONTH(AN3714)-
(YEAR(TODAY())-YEAR(AN3714))*12)</f>
        <v>6</v>
      </c>
      <c r="AJ3714" s="9">
        <f t="shared" ref="AJ3714:AJ3777" ca="1" si="2297">YEAR(TODAY())-YEAR($AN3714)</f>
        <v>0</v>
      </c>
      <c r="AK3714" s="9">
        <f t="shared" si="2259"/>
        <v>6</v>
      </c>
      <c r="AL3714" s="9">
        <f t="shared" si="2260"/>
        <v>10</v>
      </c>
      <c r="AM3714" s="9">
        <f t="shared" si="2261"/>
        <v>16</v>
      </c>
      <c r="AN3714" s="2">
        <v>43896.706250000003</v>
      </c>
      <c r="AO3714">
        <v>6325</v>
      </c>
      <c r="AP3714" s="1">
        <v>7900</v>
      </c>
      <c r="AQ3714" t="s">
        <v>4</v>
      </c>
    </row>
    <row r="3715" spans="1:43" x14ac:dyDescent="0.3">
      <c r="A3715" t="str">
        <f t="shared" ca="1" si="2262"/>
        <v>FY2020 Q4 Sep</v>
      </c>
      <c r="B3715">
        <f t="shared" ca="1" si="2263"/>
        <v>2020</v>
      </c>
      <c r="C3715" s="8" t="str">
        <f t="shared" ca="1" si="2264"/>
        <v>Sep</v>
      </c>
      <c r="D3715" s="8" t="str">
        <f t="shared" ca="1" si="2265"/>
        <v>Q4</v>
      </c>
      <c r="E3715">
        <f t="shared" ca="1" si="2266"/>
        <v>12</v>
      </c>
      <c r="F3715">
        <f t="shared" ca="1" si="2267"/>
        <v>4</v>
      </c>
      <c r="G3715">
        <f t="shared" ca="1" si="2268"/>
        <v>202012</v>
      </c>
      <c r="H3715">
        <f t="shared" ca="1" si="2269"/>
        <v>202004</v>
      </c>
      <c r="I3715" t="str">
        <f t="shared" ca="1" si="2270"/>
        <v>FY2020 Q3 Sep</v>
      </c>
      <c r="J3715">
        <f t="shared" ca="1" si="2271"/>
        <v>2020</v>
      </c>
      <c r="K3715" s="8" t="str">
        <f t="shared" ca="1" si="2272"/>
        <v>Sep</v>
      </c>
      <c r="L3715" s="8" t="str">
        <f t="shared" ca="1" si="2273"/>
        <v>Q3</v>
      </c>
      <c r="M3715">
        <f t="shared" ca="1" si="2274"/>
        <v>9</v>
      </c>
      <c r="N3715">
        <f t="shared" ca="1" si="2275"/>
        <v>3</v>
      </c>
      <c r="O3715">
        <f t="shared" ca="1" si="2276"/>
        <v>202009</v>
      </c>
      <c r="P3715">
        <f t="shared" ca="1" si="2277"/>
        <v>202003</v>
      </c>
      <c r="Q3715" t="str">
        <f t="shared" si="2278"/>
        <v>FY2020 Q1 Nov</v>
      </c>
      <c r="R3715">
        <f t="shared" si="2279"/>
        <v>2020</v>
      </c>
      <c r="S3715" s="8" t="str">
        <f t="shared" si="2280"/>
        <v>Nov</v>
      </c>
      <c r="T3715" s="8" t="str">
        <f t="shared" si="2281"/>
        <v>Q1</v>
      </c>
      <c r="U3715">
        <f t="shared" si="2282"/>
        <v>2</v>
      </c>
      <c r="V3715">
        <f t="shared" si="2283"/>
        <v>1</v>
      </c>
      <c r="W3715">
        <f t="shared" si="2284"/>
        <v>202002</v>
      </c>
      <c r="X3715">
        <f t="shared" si="2285"/>
        <v>202001</v>
      </c>
      <c r="Y3715" t="str">
        <f t="shared" si="2286"/>
        <v>FY2019 Q4 Nov</v>
      </c>
      <c r="Z3715">
        <f t="shared" si="2287"/>
        <v>2019</v>
      </c>
      <c r="AA3715" s="8" t="str">
        <f t="shared" si="2288"/>
        <v>Nov</v>
      </c>
      <c r="AB3715" s="8" t="str">
        <f t="shared" si="2289"/>
        <v>Q4</v>
      </c>
      <c r="AC3715">
        <f t="shared" si="2290"/>
        <v>11</v>
      </c>
      <c r="AD3715">
        <f t="shared" si="2291"/>
        <v>4</v>
      </c>
      <c r="AE3715">
        <f t="shared" si="2292"/>
        <v>201911</v>
      </c>
      <c r="AF3715">
        <f t="shared" si="2293"/>
        <v>201904</v>
      </c>
      <c r="AG3715" s="9">
        <f t="shared" ca="1" si="2294"/>
        <v>0</v>
      </c>
      <c r="AH3715">
        <f t="shared" ca="1" si="2295"/>
        <v>3</v>
      </c>
      <c r="AI3715" s="9">
        <f t="shared" ca="1" si="2296"/>
        <v>10</v>
      </c>
      <c r="AJ3715" s="9">
        <f t="shared" ca="1" si="2297"/>
        <v>1</v>
      </c>
      <c r="AK3715" s="9">
        <f t="shared" ref="AK3715:AK3778" si="2298">WEEKDAY(AN3715)</f>
        <v>2</v>
      </c>
      <c r="AL3715" s="9">
        <f t="shared" ref="AL3715:AL3778" si="2299">WEEKNUM(AN3715)</f>
        <v>48</v>
      </c>
      <c r="AM3715" s="9">
        <f t="shared" ref="AM3715:AM3778" si="2300">HOUR(AN3715)</f>
        <v>17</v>
      </c>
      <c r="AN3715" s="2">
        <v>43794.72152777778</v>
      </c>
      <c r="AO3715">
        <v>6440</v>
      </c>
      <c r="AP3715" s="1">
        <v>7900</v>
      </c>
      <c r="AQ3715" t="s">
        <v>4</v>
      </c>
    </row>
    <row r="3716" spans="1:43" x14ac:dyDescent="0.3">
      <c r="A3716" t="str">
        <f t="shared" ca="1" si="2262"/>
        <v>FY2020 Q4 Sep</v>
      </c>
      <c r="B3716">
        <f t="shared" ca="1" si="2263"/>
        <v>2020</v>
      </c>
      <c r="C3716" s="8" t="str">
        <f t="shared" ca="1" si="2264"/>
        <v>Sep</v>
      </c>
      <c r="D3716" s="8" t="str">
        <f t="shared" ca="1" si="2265"/>
        <v>Q4</v>
      </c>
      <c r="E3716">
        <f t="shared" ca="1" si="2266"/>
        <v>12</v>
      </c>
      <c r="F3716">
        <f t="shared" ca="1" si="2267"/>
        <v>4</v>
      </c>
      <c r="G3716">
        <f t="shared" ca="1" si="2268"/>
        <v>202012</v>
      </c>
      <c r="H3716">
        <f t="shared" ca="1" si="2269"/>
        <v>202004</v>
      </c>
      <c r="I3716" t="str">
        <f t="shared" ca="1" si="2270"/>
        <v>FY2020 Q3 Sep</v>
      </c>
      <c r="J3716">
        <f t="shared" ca="1" si="2271"/>
        <v>2020</v>
      </c>
      <c r="K3716" s="8" t="str">
        <f t="shared" ca="1" si="2272"/>
        <v>Sep</v>
      </c>
      <c r="L3716" s="8" t="str">
        <f t="shared" ca="1" si="2273"/>
        <v>Q3</v>
      </c>
      <c r="M3716">
        <f t="shared" ca="1" si="2274"/>
        <v>9</v>
      </c>
      <c r="N3716">
        <f t="shared" ca="1" si="2275"/>
        <v>3</v>
      </c>
      <c r="O3716">
        <f t="shared" ca="1" si="2276"/>
        <v>202009</v>
      </c>
      <c r="P3716">
        <f t="shared" ca="1" si="2277"/>
        <v>202003</v>
      </c>
      <c r="Q3716" t="str">
        <f t="shared" si="2278"/>
        <v>FY2020 Q2 Feb</v>
      </c>
      <c r="R3716">
        <f t="shared" si="2279"/>
        <v>2020</v>
      </c>
      <c r="S3716" s="8" t="str">
        <f t="shared" si="2280"/>
        <v>Feb</v>
      </c>
      <c r="T3716" s="8" t="str">
        <f t="shared" si="2281"/>
        <v>Q2</v>
      </c>
      <c r="U3716">
        <f t="shared" si="2282"/>
        <v>5</v>
      </c>
      <c r="V3716">
        <f t="shared" si="2283"/>
        <v>2</v>
      </c>
      <c r="W3716">
        <f t="shared" si="2284"/>
        <v>202005</v>
      </c>
      <c r="X3716">
        <f t="shared" si="2285"/>
        <v>202002</v>
      </c>
      <c r="Y3716" t="str">
        <f t="shared" si="2286"/>
        <v>FY2020 Q1 Feb</v>
      </c>
      <c r="Z3716">
        <f t="shared" si="2287"/>
        <v>2020</v>
      </c>
      <c r="AA3716" s="8" t="str">
        <f t="shared" si="2288"/>
        <v>Feb</v>
      </c>
      <c r="AB3716" s="8" t="str">
        <f t="shared" si="2289"/>
        <v>Q1</v>
      </c>
      <c r="AC3716">
        <f t="shared" si="2290"/>
        <v>2</v>
      </c>
      <c r="AD3716">
        <f t="shared" si="2291"/>
        <v>1</v>
      </c>
      <c r="AE3716">
        <f t="shared" si="2292"/>
        <v>202002</v>
      </c>
      <c r="AF3716">
        <f t="shared" si="2293"/>
        <v>202001</v>
      </c>
      <c r="AG3716" s="9">
        <f t="shared" ca="1" si="2294"/>
        <v>0</v>
      </c>
      <c r="AH3716">
        <f t="shared" ca="1" si="2295"/>
        <v>2</v>
      </c>
      <c r="AI3716" s="9">
        <f t="shared" ca="1" si="2296"/>
        <v>7</v>
      </c>
      <c r="AJ3716" s="9">
        <f t="shared" ca="1" si="2297"/>
        <v>0</v>
      </c>
      <c r="AK3716" s="9">
        <f t="shared" si="2298"/>
        <v>5</v>
      </c>
      <c r="AL3716" s="9">
        <f t="shared" si="2299"/>
        <v>8</v>
      </c>
      <c r="AM3716" s="9">
        <f t="shared" si="2300"/>
        <v>8</v>
      </c>
      <c r="AN3716" s="2">
        <v>43881.370833333334</v>
      </c>
      <c r="AO3716">
        <v>6910</v>
      </c>
      <c r="AP3716" s="1">
        <v>7900</v>
      </c>
      <c r="AQ3716" t="s">
        <v>4</v>
      </c>
    </row>
    <row r="3717" spans="1:43" x14ac:dyDescent="0.3">
      <c r="A3717" t="str">
        <f t="shared" ca="1" si="2262"/>
        <v>FY2020 Q4 Sep</v>
      </c>
      <c r="B3717">
        <f t="shared" ca="1" si="2263"/>
        <v>2020</v>
      </c>
      <c r="C3717" s="8" t="str">
        <f t="shared" ca="1" si="2264"/>
        <v>Sep</v>
      </c>
      <c r="D3717" s="8" t="str">
        <f t="shared" ca="1" si="2265"/>
        <v>Q4</v>
      </c>
      <c r="E3717">
        <f t="shared" ca="1" si="2266"/>
        <v>12</v>
      </c>
      <c r="F3717">
        <f t="shared" ca="1" si="2267"/>
        <v>4</v>
      </c>
      <c r="G3717">
        <f t="shared" ca="1" si="2268"/>
        <v>202012</v>
      </c>
      <c r="H3717">
        <f t="shared" ca="1" si="2269"/>
        <v>202004</v>
      </c>
      <c r="I3717" t="str">
        <f t="shared" ca="1" si="2270"/>
        <v>FY2020 Q3 Sep</v>
      </c>
      <c r="J3717">
        <f t="shared" ca="1" si="2271"/>
        <v>2020</v>
      </c>
      <c r="K3717" s="8" t="str">
        <f t="shared" ca="1" si="2272"/>
        <v>Sep</v>
      </c>
      <c r="L3717" s="8" t="str">
        <f t="shared" ca="1" si="2273"/>
        <v>Q3</v>
      </c>
      <c r="M3717">
        <f t="shared" ca="1" si="2274"/>
        <v>9</v>
      </c>
      <c r="N3717">
        <f t="shared" ca="1" si="2275"/>
        <v>3</v>
      </c>
      <c r="O3717">
        <f t="shared" ca="1" si="2276"/>
        <v>202009</v>
      </c>
      <c r="P3717">
        <f t="shared" ca="1" si="2277"/>
        <v>202003</v>
      </c>
      <c r="Q3717" t="str">
        <f t="shared" si="2278"/>
        <v>FY2020 Q1 Nov</v>
      </c>
      <c r="R3717">
        <f t="shared" si="2279"/>
        <v>2020</v>
      </c>
      <c r="S3717" s="8" t="str">
        <f t="shared" si="2280"/>
        <v>Nov</v>
      </c>
      <c r="T3717" s="8" t="str">
        <f t="shared" si="2281"/>
        <v>Q1</v>
      </c>
      <c r="U3717">
        <f t="shared" si="2282"/>
        <v>2</v>
      </c>
      <c r="V3717">
        <f t="shared" si="2283"/>
        <v>1</v>
      </c>
      <c r="W3717">
        <f t="shared" si="2284"/>
        <v>202002</v>
      </c>
      <c r="X3717">
        <f t="shared" si="2285"/>
        <v>202001</v>
      </c>
      <c r="Y3717" t="str">
        <f t="shared" si="2286"/>
        <v>FY2019 Q4 Nov</v>
      </c>
      <c r="Z3717">
        <f t="shared" si="2287"/>
        <v>2019</v>
      </c>
      <c r="AA3717" s="8" t="str">
        <f t="shared" si="2288"/>
        <v>Nov</v>
      </c>
      <c r="AB3717" s="8" t="str">
        <f t="shared" si="2289"/>
        <v>Q4</v>
      </c>
      <c r="AC3717">
        <f t="shared" si="2290"/>
        <v>11</v>
      </c>
      <c r="AD3717">
        <f t="shared" si="2291"/>
        <v>4</v>
      </c>
      <c r="AE3717">
        <f t="shared" si="2292"/>
        <v>201911</v>
      </c>
      <c r="AF3717">
        <f t="shared" si="2293"/>
        <v>201904</v>
      </c>
      <c r="AG3717" s="9">
        <f t="shared" ca="1" si="2294"/>
        <v>0</v>
      </c>
      <c r="AH3717">
        <f t="shared" ca="1" si="2295"/>
        <v>3</v>
      </c>
      <c r="AI3717" s="9">
        <f t="shared" ca="1" si="2296"/>
        <v>10</v>
      </c>
      <c r="AJ3717" s="9">
        <f t="shared" ca="1" si="2297"/>
        <v>1</v>
      </c>
      <c r="AK3717" s="9">
        <f t="shared" si="2298"/>
        <v>4</v>
      </c>
      <c r="AL3717" s="9">
        <f t="shared" si="2299"/>
        <v>46</v>
      </c>
      <c r="AM3717" s="9">
        <f t="shared" si="2300"/>
        <v>19</v>
      </c>
      <c r="AN3717" s="2">
        <v>43782.828472222223</v>
      </c>
      <c r="AO3717">
        <v>7600</v>
      </c>
      <c r="AP3717" s="1">
        <v>7900</v>
      </c>
      <c r="AQ3717" t="s">
        <v>4</v>
      </c>
    </row>
    <row r="3718" spans="1:43" x14ac:dyDescent="0.3">
      <c r="A3718" t="str">
        <f t="shared" ca="1" si="2262"/>
        <v>FY2020 Q4 Sep</v>
      </c>
      <c r="B3718">
        <f t="shared" ca="1" si="2263"/>
        <v>2020</v>
      </c>
      <c r="C3718" s="8" t="str">
        <f t="shared" ca="1" si="2264"/>
        <v>Sep</v>
      </c>
      <c r="D3718" s="8" t="str">
        <f t="shared" ca="1" si="2265"/>
        <v>Q4</v>
      </c>
      <c r="E3718">
        <f t="shared" ca="1" si="2266"/>
        <v>12</v>
      </c>
      <c r="F3718">
        <f t="shared" ca="1" si="2267"/>
        <v>4</v>
      </c>
      <c r="G3718">
        <f t="shared" ca="1" si="2268"/>
        <v>202012</v>
      </c>
      <c r="H3718">
        <f t="shared" ca="1" si="2269"/>
        <v>202004</v>
      </c>
      <c r="I3718" t="str">
        <f t="shared" ca="1" si="2270"/>
        <v>FY2020 Q3 Sep</v>
      </c>
      <c r="J3718">
        <f t="shared" ca="1" si="2271"/>
        <v>2020</v>
      </c>
      <c r="K3718" s="8" t="str">
        <f t="shared" ca="1" si="2272"/>
        <v>Sep</v>
      </c>
      <c r="L3718" s="8" t="str">
        <f t="shared" ca="1" si="2273"/>
        <v>Q3</v>
      </c>
      <c r="M3718">
        <f t="shared" ca="1" si="2274"/>
        <v>9</v>
      </c>
      <c r="N3718">
        <f t="shared" ca="1" si="2275"/>
        <v>3</v>
      </c>
      <c r="O3718">
        <f t="shared" ca="1" si="2276"/>
        <v>202009</v>
      </c>
      <c r="P3718">
        <f t="shared" ca="1" si="2277"/>
        <v>202003</v>
      </c>
      <c r="Q3718" t="str">
        <f t="shared" si="2278"/>
        <v>FY2020 Q1 Nov</v>
      </c>
      <c r="R3718">
        <f t="shared" si="2279"/>
        <v>2020</v>
      </c>
      <c r="S3718" s="8" t="str">
        <f t="shared" si="2280"/>
        <v>Nov</v>
      </c>
      <c r="T3718" s="8" t="str">
        <f t="shared" si="2281"/>
        <v>Q1</v>
      </c>
      <c r="U3718">
        <f t="shared" si="2282"/>
        <v>2</v>
      </c>
      <c r="V3718">
        <f t="shared" si="2283"/>
        <v>1</v>
      </c>
      <c r="W3718">
        <f t="shared" si="2284"/>
        <v>202002</v>
      </c>
      <c r="X3718">
        <f t="shared" si="2285"/>
        <v>202001</v>
      </c>
      <c r="Y3718" t="str">
        <f t="shared" si="2286"/>
        <v>FY2019 Q4 Nov</v>
      </c>
      <c r="Z3718">
        <f t="shared" si="2287"/>
        <v>2019</v>
      </c>
      <c r="AA3718" s="8" t="str">
        <f t="shared" si="2288"/>
        <v>Nov</v>
      </c>
      <c r="AB3718" s="8" t="str">
        <f t="shared" si="2289"/>
        <v>Q4</v>
      </c>
      <c r="AC3718">
        <f t="shared" si="2290"/>
        <v>11</v>
      </c>
      <c r="AD3718">
        <f t="shared" si="2291"/>
        <v>4</v>
      </c>
      <c r="AE3718">
        <f t="shared" si="2292"/>
        <v>201911</v>
      </c>
      <c r="AF3718">
        <f t="shared" si="2293"/>
        <v>201904</v>
      </c>
      <c r="AG3718" s="9">
        <f t="shared" ca="1" si="2294"/>
        <v>0</v>
      </c>
      <c r="AH3718">
        <f t="shared" ca="1" si="2295"/>
        <v>3</v>
      </c>
      <c r="AI3718" s="9">
        <f t="shared" ca="1" si="2296"/>
        <v>10</v>
      </c>
      <c r="AJ3718" s="9">
        <f t="shared" ca="1" si="2297"/>
        <v>1</v>
      </c>
      <c r="AK3718" s="9">
        <f t="shared" si="2298"/>
        <v>5</v>
      </c>
      <c r="AL3718" s="9">
        <f t="shared" si="2299"/>
        <v>46</v>
      </c>
      <c r="AM3718" s="9">
        <f t="shared" si="2300"/>
        <v>11</v>
      </c>
      <c r="AN3718" s="2">
        <v>43783.469444444447</v>
      </c>
      <c r="AO3718">
        <v>7923</v>
      </c>
      <c r="AP3718" s="1">
        <v>7900</v>
      </c>
      <c r="AQ3718" t="s">
        <v>4</v>
      </c>
    </row>
    <row r="3719" spans="1:43" x14ac:dyDescent="0.3">
      <c r="A3719" t="str">
        <f t="shared" ca="1" si="2262"/>
        <v>FY2020 Q4 Sep</v>
      </c>
      <c r="B3719">
        <f t="shared" ca="1" si="2263"/>
        <v>2020</v>
      </c>
      <c r="C3719" s="8" t="str">
        <f t="shared" ca="1" si="2264"/>
        <v>Sep</v>
      </c>
      <c r="D3719" s="8" t="str">
        <f t="shared" ca="1" si="2265"/>
        <v>Q4</v>
      </c>
      <c r="E3719">
        <f t="shared" ca="1" si="2266"/>
        <v>12</v>
      </c>
      <c r="F3719">
        <f t="shared" ca="1" si="2267"/>
        <v>4</v>
      </c>
      <c r="G3719">
        <f t="shared" ca="1" si="2268"/>
        <v>202012</v>
      </c>
      <c r="H3719">
        <f t="shared" ca="1" si="2269"/>
        <v>202004</v>
      </c>
      <c r="I3719" t="str">
        <f t="shared" ca="1" si="2270"/>
        <v>FY2020 Q3 Sep</v>
      </c>
      <c r="J3719">
        <f t="shared" ca="1" si="2271"/>
        <v>2020</v>
      </c>
      <c r="K3719" s="8" t="str">
        <f t="shared" ca="1" si="2272"/>
        <v>Sep</v>
      </c>
      <c r="L3719" s="8" t="str">
        <f t="shared" ca="1" si="2273"/>
        <v>Q3</v>
      </c>
      <c r="M3719">
        <f t="shared" ca="1" si="2274"/>
        <v>9</v>
      </c>
      <c r="N3719">
        <f t="shared" ca="1" si="2275"/>
        <v>3</v>
      </c>
      <c r="O3719">
        <f t="shared" ca="1" si="2276"/>
        <v>202009</v>
      </c>
      <c r="P3719">
        <f t="shared" ca="1" si="2277"/>
        <v>202003</v>
      </c>
      <c r="Q3719" t="str">
        <f t="shared" si="2278"/>
        <v>FY2020 Q1 Nov</v>
      </c>
      <c r="R3719">
        <f t="shared" si="2279"/>
        <v>2020</v>
      </c>
      <c r="S3719" s="8" t="str">
        <f t="shared" si="2280"/>
        <v>Nov</v>
      </c>
      <c r="T3719" s="8" t="str">
        <f t="shared" si="2281"/>
        <v>Q1</v>
      </c>
      <c r="U3719">
        <f t="shared" si="2282"/>
        <v>2</v>
      </c>
      <c r="V3719">
        <f t="shared" si="2283"/>
        <v>1</v>
      </c>
      <c r="W3719">
        <f t="shared" si="2284"/>
        <v>202002</v>
      </c>
      <c r="X3719">
        <f t="shared" si="2285"/>
        <v>202001</v>
      </c>
      <c r="Y3719" t="str">
        <f t="shared" si="2286"/>
        <v>FY2019 Q4 Nov</v>
      </c>
      <c r="Z3719">
        <f t="shared" si="2287"/>
        <v>2019</v>
      </c>
      <c r="AA3719" s="8" t="str">
        <f t="shared" si="2288"/>
        <v>Nov</v>
      </c>
      <c r="AB3719" s="8" t="str">
        <f t="shared" si="2289"/>
        <v>Q4</v>
      </c>
      <c r="AC3719">
        <f t="shared" si="2290"/>
        <v>11</v>
      </c>
      <c r="AD3719">
        <f t="shared" si="2291"/>
        <v>4</v>
      </c>
      <c r="AE3719">
        <f t="shared" si="2292"/>
        <v>201911</v>
      </c>
      <c r="AF3719">
        <f t="shared" si="2293"/>
        <v>201904</v>
      </c>
      <c r="AG3719" s="9">
        <f t="shared" ca="1" si="2294"/>
        <v>0</v>
      </c>
      <c r="AH3719">
        <f t="shared" ca="1" si="2295"/>
        <v>3</v>
      </c>
      <c r="AI3719" s="9">
        <f t="shared" ca="1" si="2296"/>
        <v>10</v>
      </c>
      <c r="AJ3719" s="9">
        <f t="shared" ca="1" si="2297"/>
        <v>1</v>
      </c>
      <c r="AK3719" s="9">
        <f t="shared" si="2298"/>
        <v>4</v>
      </c>
      <c r="AL3719" s="9">
        <f t="shared" si="2299"/>
        <v>45</v>
      </c>
      <c r="AM3719" s="9">
        <f t="shared" si="2300"/>
        <v>8</v>
      </c>
      <c r="AN3719" s="2">
        <v>43775.37222222222</v>
      </c>
      <c r="AO3719">
        <v>8041</v>
      </c>
      <c r="AP3719" s="1">
        <v>7900</v>
      </c>
      <c r="AQ3719" t="s">
        <v>4</v>
      </c>
    </row>
    <row r="3720" spans="1:43" x14ac:dyDescent="0.3">
      <c r="A3720" t="str">
        <f t="shared" ca="1" si="2262"/>
        <v>FY2020 Q4 Sep</v>
      </c>
      <c r="B3720">
        <f t="shared" ca="1" si="2263"/>
        <v>2020</v>
      </c>
      <c r="C3720" s="8" t="str">
        <f t="shared" ca="1" si="2264"/>
        <v>Sep</v>
      </c>
      <c r="D3720" s="8" t="str">
        <f t="shared" ca="1" si="2265"/>
        <v>Q4</v>
      </c>
      <c r="E3720">
        <f t="shared" ca="1" si="2266"/>
        <v>12</v>
      </c>
      <c r="F3720">
        <f t="shared" ca="1" si="2267"/>
        <v>4</v>
      </c>
      <c r="G3720">
        <f t="shared" ca="1" si="2268"/>
        <v>202012</v>
      </c>
      <c r="H3720">
        <f t="shared" ca="1" si="2269"/>
        <v>202004</v>
      </c>
      <c r="I3720" t="str">
        <f t="shared" ca="1" si="2270"/>
        <v>FY2020 Q3 Sep</v>
      </c>
      <c r="J3720">
        <f t="shared" ca="1" si="2271"/>
        <v>2020</v>
      </c>
      <c r="K3720" s="8" t="str">
        <f t="shared" ca="1" si="2272"/>
        <v>Sep</v>
      </c>
      <c r="L3720" s="8" t="str">
        <f t="shared" ca="1" si="2273"/>
        <v>Q3</v>
      </c>
      <c r="M3720">
        <f t="shared" ca="1" si="2274"/>
        <v>9</v>
      </c>
      <c r="N3720">
        <f t="shared" ca="1" si="2275"/>
        <v>3</v>
      </c>
      <c r="O3720">
        <f t="shared" ca="1" si="2276"/>
        <v>202009</v>
      </c>
      <c r="P3720">
        <f t="shared" ca="1" si="2277"/>
        <v>202003</v>
      </c>
      <c r="Q3720" t="str">
        <f t="shared" si="2278"/>
        <v>FY2020 Q2 Feb</v>
      </c>
      <c r="R3720">
        <f t="shared" si="2279"/>
        <v>2020</v>
      </c>
      <c r="S3720" s="8" t="str">
        <f t="shared" si="2280"/>
        <v>Feb</v>
      </c>
      <c r="T3720" s="8" t="str">
        <f t="shared" si="2281"/>
        <v>Q2</v>
      </c>
      <c r="U3720">
        <f t="shared" si="2282"/>
        <v>5</v>
      </c>
      <c r="V3720">
        <f t="shared" si="2283"/>
        <v>2</v>
      </c>
      <c r="W3720">
        <f t="shared" si="2284"/>
        <v>202005</v>
      </c>
      <c r="X3720">
        <f t="shared" si="2285"/>
        <v>202002</v>
      </c>
      <c r="Y3720" t="str">
        <f t="shared" si="2286"/>
        <v>FY2020 Q1 Feb</v>
      </c>
      <c r="Z3720">
        <f t="shared" si="2287"/>
        <v>2020</v>
      </c>
      <c r="AA3720" s="8" t="str">
        <f t="shared" si="2288"/>
        <v>Feb</v>
      </c>
      <c r="AB3720" s="8" t="str">
        <f t="shared" si="2289"/>
        <v>Q1</v>
      </c>
      <c r="AC3720">
        <f t="shared" si="2290"/>
        <v>2</v>
      </c>
      <c r="AD3720">
        <f t="shared" si="2291"/>
        <v>1</v>
      </c>
      <c r="AE3720">
        <f t="shared" si="2292"/>
        <v>202002</v>
      </c>
      <c r="AF3720">
        <f t="shared" si="2293"/>
        <v>202001</v>
      </c>
      <c r="AG3720" s="9">
        <f t="shared" ca="1" si="2294"/>
        <v>0</v>
      </c>
      <c r="AH3720">
        <f t="shared" ca="1" si="2295"/>
        <v>2</v>
      </c>
      <c r="AI3720" s="9">
        <f t="shared" ca="1" si="2296"/>
        <v>7</v>
      </c>
      <c r="AJ3720" s="9">
        <f t="shared" ca="1" si="2297"/>
        <v>0</v>
      </c>
      <c r="AK3720" s="9">
        <f t="shared" si="2298"/>
        <v>2</v>
      </c>
      <c r="AL3720" s="9">
        <f t="shared" si="2299"/>
        <v>6</v>
      </c>
      <c r="AM3720" s="9">
        <f t="shared" si="2300"/>
        <v>17</v>
      </c>
      <c r="AN3720" s="2">
        <v>43864.730555555558</v>
      </c>
      <c r="AO3720">
        <v>2721</v>
      </c>
      <c r="AP3720" s="1">
        <v>7800</v>
      </c>
      <c r="AQ3720" t="s">
        <v>4</v>
      </c>
    </row>
    <row r="3721" spans="1:43" x14ac:dyDescent="0.3">
      <c r="A3721" t="str">
        <f t="shared" ca="1" si="2262"/>
        <v>FY2020 Q4 Sep</v>
      </c>
      <c r="B3721">
        <f t="shared" ca="1" si="2263"/>
        <v>2020</v>
      </c>
      <c r="C3721" s="8" t="str">
        <f t="shared" ca="1" si="2264"/>
        <v>Sep</v>
      </c>
      <c r="D3721" s="8" t="str">
        <f t="shared" ca="1" si="2265"/>
        <v>Q4</v>
      </c>
      <c r="E3721">
        <f t="shared" ca="1" si="2266"/>
        <v>12</v>
      </c>
      <c r="F3721">
        <f t="shared" ca="1" si="2267"/>
        <v>4</v>
      </c>
      <c r="G3721">
        <f t="shared" ca="1" si="2268"/>
        <v>202012</v>
      </c>
      <c r="H3721">
        <f t="shared" ca="1" si="2269"/>
        <v>202004</v>
      </c>
      <c r="I3721" t="str">
        <f t="shared" ca="1" si="2270"/>
        <v>FY2020 Q3 Sep</v>
      </c>
      <c r="J3721">
        <f t="shared" ca="1" si="2271"/>
        <v>2020</v>
      </c>
      <c r="K3721" s="8" t="str">
        <f t="shared" ca="1" si="2272"/>
        <v>Sep</v>
      </c>
      <c r="L3721" s="8" t="str">
        <f t="shared" ca="1" si="2273"/>
        <v>Q3</v>
      </c>
      <c r="M3721">
        <f t="shared" ca="1" si="2274"/>
        <v>9</v>
      </c>
      <c r="N3721">
        <f t="shared" ca="1" si="2275"/>
        <v>3</v>
      </c>
      <c r="O3721">
        <f t="shared" ca="1" si="2276"/>
        <v>202009</v>
      </c>
      <c r="P3721">
        <f t="shared" ca="1" si="2277"/>
        <v>202003</v>
      </c>
      <c r="Q3721" t="str">
        <f t="shared" si="2278"/>
        <v>FY2020 Q1 Oct</v>
      </c>
      <c r="R3721">
        <f t="shared" si="2279"/>
        <v>2020</v>
      </c>
      <c r="S3721" s="8" t="str">
        <f t="shared" si="2280"/>
        <v>Oct</v>
      </c>
      <c r="T3721" s="8" t="str">
        <f t="shared" si="2281"/>
        <v>Q1</v>
      </c>
      <c r="U3721">
        <f t="shared" si="2282"/>
        <v>1</v>
      </c>
      <c r="V3721">
        <f t="shared" si="2283"/>
        <v>1</v>
      </c>
      <c r="W3721">
        <f t="shared" si="2284"/>
        <v>202001</v>
      </c>
      <c r="X3721">
        <f t="shared" si="2285"/>
        <v>202001</v>
      </c>
      <c r="Y3721" t="str">
        <f t="shared" si="2286"/>
        <v>FY2019 Q4 Oct</v>
      </c>
      <c r="Z3721">
        <f t="shared" si="2287"/>
        <v>2019</v>
      </c>
      <c r="AA3721" s="8" t="str">
        <f t="shared" si="2288"/>
        <v>Oct</v>
      </c>
      <c r="AB3721" s="8" t="str">
        <f t="shared" si="2289"/>
        <v>Q4</v>
      </c>
      <c r="AC3721">
        <f t="shared" si="2290"/>
        <v>10</v>
      </c>
      <c r="AD3721">
        <f t="shared" si="2291"/>
        <v>4</v>
      </c>
      <c r="AE3721">
        <f t="shared" si="2292"/>
        <v>201910</v>
      </c>
      <c r="AF3721">
        <f t="shared" si="2293"/>
        <v>201904</v>
      </c>
      <c r="AG3721" s="9">
        <f t="shared" ca="1" si="2294"/>
        <v>0</v>
      </c>
      <c r="AH3721">
        <f t="shared" ca="1" si="2295"/>
        <v>4</v>
      </c>
      <c r="AI3721" s="9">
        <f t="shared" ca="1" si="2296"/>
        <v>11</v>
      </c>
      <c r="AJ3721" s="9">
        <f t="shared" ca="1" si="2297"/>
        <v>1</v>
      </c>
      <c r="AK3721" s="9">
        <f t="shared" si="2298"/>
        <v>4</v>
      </c>
      <c r="AL3721" s="9">
        <f t="shared" si="2299"/>
        <v>43</v>
      </c>
      <c r="AM3721" s="9">
        <f t="shared" si="2300"/>
        <v>13</v>
      </c>
      <c r="AN3721" s="2">
        <v>43761.570833333331</v>
      </c>
      <c r="AO3721">
        <v>3458</v>
      </c>
      <c r="AP3721" s="1">
        <v>7800</v>
      </c>
      <c r="AQ3721" t="s">
        <v>4</v>
      </c>
    </row>
    <row r="3722" spans="1:43" x14ac:dyDescent="0.3">
      <c r="A3722" t="str">
        <f t="shared" ca="1" si="2262"/>
        <v>FY2020 Q4 Sep</v>
      </c>
      <c r="B3722">
        <f t="shared" ca="1" si="2263"/>
        <v>2020</v>
      </c>
      <c r="C3722" s="8" t="str">
        <f t="shared" ca="1" si="2264"/>
        <v>Sep</v>
      </c>
      <c r="D3722" s="8" t="str">
        <f t="shared" ca="1" si="2265"/>
        <v>Q4</v>
      </c>
      <c r="E3722">
        <f t="shared" ca="1" si="2266"/>
        <v>12</v>
      </c>
      <c r="F3722">
        <f t="shared" ca="1" si="2267"/>
        <v>4</v>
      </c>
      <c r="G3722">
        <f t="shared" ca="1" si="2268"/>
        <v>202012</v>
      </c>
      <c r="H3722">
        <f t="shared" ca="1" si="2269"/>
        <v>202004</v>
      </c>
      <c r="I3722" t="str">
        <f t="shared" ca="1" si="2270"/>
        <v>FY2020 Q3 Sep</v>
      </c>
      <c r="J3722">
        <f t="shared" ca="1" si="2271"/>
        <v>2020</v>
      </c>
      <c r="K3722" s="8" t="str">
        <f t="shared" ca="1" si="2272"/>
        <v>Sep</v>
      </c>
      <c r="L3722" s="8" t="str">
        <f t="shared" ca="1" si="2273"/>
        <v>Q3</v>
      </c>
      <c r="M3722">
        <f t="shared" ca="1" si="2274"/>
        <v>9</v>
      </c>
      <c r="N3722">
        <f t="shared" ca="1" si="2275"/>
        <v>3</v>
      </c>
      <c r="O3722">
        <f t="shared" ca="1" si="2276"/>
        <v>202009</v>
      </c>
      <c r="P3722">
        <f t="shared" ca="1" si="2277"/>
        <v>202003</v>
      </c>
      <c r="Q3722" t="str">
        <f t="shared" si="2278"/>
        <v>FY2020 Q1 Oct</v>
      </c>
      <c r="R3722">
        <f t="shared" si="2279"/>
        <v>2020</v>
      </c>
      <c r="S3722" s="8" t="str">
        <f t="shared" si="2280"/>
        <v>Oct</v>
      </c>
      <c r="T3722" s="8" t="str">
        <f t="shared" si="2281"/>
        <v>Q1</v>
      </c>
      <c r="U3722">
        <f t="shared" si="2282"/>
        <v>1</v>
      </c>
      <c r="V3722">
        <f t="shared" si="2283"/>
        <v>1</v>
      </c>
      <c r="W3722">
        <f t="shared" si="2284"/>
        <v>202001</v>
      </c>
      <c r="X3722">
        <f t="shared" si="2285"/>
        <v>202001</v>
      </c>
      <c r="Y3722" t="str">
        <f t="shared" si="2286"/>
        <v>FY2019 Q4 Oct</v>
      </c>
      <c r="Z3722">
        <f t="shared" si="2287"/>
        <v>2019</v>
      </c>
      <c r="AA3722" s="8" t="str">
        <f t="shared" si="2288"/>
        <v>Oct</v>
      </c>
      <c r="AB3722" s="8" t="str">
        <f t="shared" si="2289"/>
        <v>Q4</v>
      </c>
      <c r="AC3722">
        <f t="shared" si="2290"/>
        <v>10</v>
      </c>
      <c r="AD3722">
        <f t="shared" si="2291"/>
        <v>4</v>
      </c>
      <c r="AE3722">
        <f t="shared" si="2292"/>
        <v>201910</v>
      </c>
      <c r="AF3722">
        <f t="shared" si="2293"/>
        <v>201904</v>
      </c>
      <c r="AG3722" s="9">
        <f t="shared" ca="1" si="2294"/>
        <v>0</v>
      </c>
      <c r="AH3722">
        <f t="shared" ca="1" si="2295"/>
        <v>4</v>
      </c>
      <c r="AI3722" s="9">
        <f t="shared" ca="1" si="2296"/>
        <v>11</v>
      </c>
      <c r="AJ3722" s="9">
        <f t="shared" ca="1" si="2297"/>
        <v>1</v>
      </c>
      <c r="AK3722" s="9">
        <f t="shared" si="2298"/>
        <v>5</v>
      </c>
      <c r="AL3722" s="9">
        <f t="shared" si="2299"/>
        <v>42</v>
      </c>
      <c r="AM3722" s="9">
        <f t="shared" si="2300"/>
        <v>9</v>
      </c>
      <c r="AN3722" s="2">
        <v>43755.413194444445</v>
      </c>
      <c r="AO3722">
        <v>4710</v>
      </c>
      <c r="AP3722" s="1">
        <v>7800</v>
      </c>
      <c r="AQ3722" t="s">
        <v>4</v>
      </c>
    </row>
    <row r="3723" spans="1:43" x14ac:dyDescent="0.3">
      <c r="A3723" t="str">
        <f t="shared" ca="1" si="2262"/>
        <v>FY2020 Q4 Sep</v>
      </c>
      <c r="B3723">
        <f t="shared" ca="1" si="2263"/>
        <v>2020</v>
      </c>
      <c r="C3723" s="8" t="str">
        <f t="shared" ca="1" si="2264"/>
        <v>Sep</v>
      </c>
      <c r="D3723" s="8" t="str">
        <f t="shared" ca="1" si="2265"/>
        <v>Q4</v>
      </c>
      <c r="E3723">
        <f t="shared" ca="1" si="2266"/>
        <v>12</v>
      </c>
      <c r="F3723">
        <f t="shared" ca="1" si="2267"/>
        <v>4</v>
      </c>
      <c r="G3723">
        <f t="shared" ca="1" si="2268"/>
        <v>202012</v>
      </c>
      <c r="H3723">
        <f t="shared" ca="1" si="2269"/>
        <v>202004</v>
      </c>
      <c r="I3723" t="str">
        <f t="shared" ca="1" si="2270"/>
        <v>FY2020 Q3 Sep</v>
      </c>
      <c r="J3723">
        <f t="shared" ca="1" si="2271"/>
        <v>2020</v>
      </c>
      <c r="K3723" s="8" t="str">
        <f t="shared" ca="1" si="2272"/>
        <v>Sep</v>
      </c>
      <c r="L3723" s="8" t="str">
        <f t="shared" ca="1" si="2273"/>
        <v>Q3</v>
      </c>
      <c r="M3723">
        <f t="shared" ca="1" si="2274"/>
        <v>9</v>
      </c>
      <c r="N3723">
        <f t="shared" ca="1" si="2275"/>
        <v>3</v>
      </c>
      <c r="O3723">
        <f t="shared" ca="1" si="2276"/>
        <v>202009</v>
      </c>
      <c r="P3723">
        <f t="shared" ca="1" si="2277"/>
        <v>202003</v>
      </c>
      <c r="Q3723" t="str">
        <f t="shared" si="2278"/>
        <v>FY2020 Q2 Jan</v>
      </c>
      <c r="R3723">
        <f t="shared" si="2279"/>
        <v>2020</v>
      </c>
      <c r="S3723" s="8" t="str">
        <f t="shared" si="2280"/>
        <v>Jan</v>
      </c>
      <c r="T3723" s="8" t="str">
        <f t="shared" si="2281"/>
        <v>Q2</v>
      </c>
      <c r="U3723">
        <f t="shared" si="2282"/>
        <v>4</v>
      </c>
      <c r="V3723">
        <f t="shared" si="2283"/>
        <v>2</v>
      </c>
      <c r="W3723">
        <f t="shared" si="2284"/>
        <v>202004</v>
      </c>
      <c r="X3723">
        <f t="shared" si="2285"/>
        <v>202002</v>
      </c>
      <c r="Y3723" t="str">
        <f t="shared" si="2286"/>
        <v>FY2020 Q1 Jan</v>
      </c>
      <c r="Z3723">
        <f t="shared" si="2287"/>
        <v>2020</v>
      </c>
      <c r="AA3723" s="8" t="str">
        <f t="shared" si="2288"/>
        <v>Jan</v>
      </c>
      <c r="AB3723" s="8" t="str">
        <f t="shared" si="2289"/>
        <v>Q1</v>
      </c>
      <c r="AC3723">
        <f t="shared" si="2290"/>
        <v>1</v>
      </c>
      <c r="AD3723">
        <f t="shared" si="2291"/>
        <v>1</v>
      </c>
      <c r="AE3723">
        <f t="shared" si="2292"/>
        <v>202001</v>
      </c>
      <c r="AF3723">
        <f t="shared" si="2293"/>
        <v>202001</v>
      </c>
      <c r="AG3723" s="9">
        <f t="shared" ca="1" si="2294"/>
        <v>0</v>
      </c>
      <c r="AH3723">
        <f t="shared" ca="1" si="2295"/>
        <v>3</v>
      </c>
      <c r="AI3723" s="9">
        <f t="shared" ca="1" si="2296"/>
        <v>8</v>
      </c>
      <c r="AJ3723" s="9">
        <f t="shared" ca="1" si="2297"/>
        <v>0</v>
      </c>
      <c r="AK3723" s="9">
        <f t="shared" si="2298"/>
        <v>4</v>
      </c>
      <c r="AL3723" s="9">
        <f t="shared" si="2299"/>
        <v>4</v>
      </c>
      <c r="AM3723" s="9">
        <f t="shared" si="2300"/>
        <v>12</v>
      </c>
      <c r="AN3723" s="2">
        <v>43852.509027777778</v>
      </c>
      <c r="AO3723">
        <v>5478</v>
      </c>
      <c r="AP3723" s="1">
        <v>7800</v>
      </c>
      <c r="AQ3723" t="s">
        <v>4</v>
      </c>
    </row>
    <row r="3724" spans="1:43" x14ac:dyDescent="0.3">
      <c r="A3724" t="str">
        <f t="shared" ca="1" si="2262"/>
        <v>FY2020 Q4 Sep</v>
      </c>
      <c r="B3724">
        <f t="shared" ca="1" si="2263"/>
        <v>2020</v>
      </c>
      <c r="C3724" s="8" t="str">
        <f t="shared" ca="1" si="2264"/>
        <v>Sep</v>
      </c>
      <c r="D3724" s="8" t="str">
        <f t="shared" ca="1" si="2265"/>
        <v>Q4</v>
      </c>
      <c r="E3724">
        <f t="shared" ca="1" si="2266"/>
        <v>12</v>
      </c>
      <c r="F3724">
        <f t="shared" ca="1" si="2267"/>
        <v>4</v>
      </c>
      <c r="G3724">
        <f t="shared" ca="1" si="2268"/>
        <v>202012</v>
      </c>
      <c r="H3724">
        <f t="shared" ca="1" si="2269"/>
        <v>202004</v>
      </c>
      <c r="I3724" t="str">
        <f t="shared" ca="1" si="2270"/>
        <v>FY2020 Q3 Sep</v>
      </c>
      <c r="J3724">
        <f t="shared" ca="1" si="2271"/>
        <v>2020</v>
      </c>
      <c r="K3724" s="8" t="str">
        <f t="shared" ca="1" si="2272"/>
        <v>Sep</v>
      </c>
      <c r="L3724" s="8" t="str">
        <f t="shared" ca="1" si="2273"/>
        <v>Q3</v>
      </c>
      <c r="M3724">
        <f t="shared" ca="1" si="2274"/>
        <v>9</v>
      </c>
      <c r="N3724">
        <f t="shared" ca="1" si="2275"/>
        <v>3</v>
      </c>
      <c r="O3724">
        <f t="shared" ca="1" si="2276"/>
        <v>202009</v>
      </c>
      <c r="P3724">
        <f t="shared" ca="1" si="2277"/>
        <v>202003</v>
      </c>
      <c r="Q3724" t="str">
        <f t="shared" si="2278"/>
        <v>FY2020 Q2 Feb</v>
      </c>
      <c r="R3724">
        <f t="shared" si="2279"/>
        <v>2020</v>
      </c>
      <c r="S3724" s="8" t="str">
        <f t="shared" si="2280"/>
        <v>Feb</v>
      </c>
      <c r="T3724" s="8" t="str">
        <f t="shared" si="2281"/>
        <v>Q2</v>
      </c>
      <c r="U3724">
        <f t="shared" si="2282"/>
        <v>5</v>
      </c>
      <c r="V3724">
        <f t="shared" si="2283"/>
        <v>2</v>
      </c>
      <c r="W3724">
        <f t="shared" si="2284"/>
        <v>202005</v>
      </c>
      <c r="X3724">
        <f t="shared" si="2285"/>
        <v>202002</v>
      </c>
      <c r="Y3724" t="str">
        <f t="shared" si="2286"/>
        <v>FY2020 Q1 Feb</v>
      </c>
      <c r="Z3724">
        <f t="shared" si="2287"/>
        <v>2020</v>
      </c>
      <c r="AA3724" s="8" t="str">
        <f t="shared" si="2288"/>
        <v>Feb</v>
      </c>
      <c r="AB3724" s="8" t="str">
        <f t="shared" si="2289"/>
        <v>Q1</v>
      </c>
      <c r="AC3724">
        <f t="shared" si="2290"/>
        <v>2</v>
      </c>
      <c r="AD3724">
        <f t="shared" si="2291"/>
        <v>1</v>
      </c>
      <c r="AE3724">
        <f t="shared" si="2292"/>
        <v>202002</v>
      </c>
      <c r="AF3724">
        <f t="shared" si="2293"/>
        <v>202001</v>
      </c>
      <c r="AG3724" s="9">
        <f t="shared" ca="1" si="2294"/>
        <v>0</v>
      </c>
      <c r="AH3724">
        <f t="shared" ca="1" si="2295"/>
        <v>2</v>
      </c>
      <c r="AI3724" s="9">
        <f t="shared" ca="1" si="2296"/>
        <v>7</v>
      </c>
      <c r="AJ3724" s="9">
        <f t="shared" ca="1" si="2297"/>
        <v>0</v>
      </c>
      <c r="AK3724" s="9">
        <f t="shared" si="2298"/>
        <v>7</v>
      </c>
      <c r="AL3724" s="9">
        <f t="shared" si="2299"/>
        <v>8</v>
      </c>
      <c r="AM3724" s="9">
        <f t="shared" si="2300"/>
        <v>12</v>
      </c>
      <c r="AN3724" s="2">
        <v>43883.506249999999</v>
      </c>
      <c r="AO3724">
        <v>5789</v>
      </c>
      <c r="AP3724" s="1">
        <v>7800</v>
      </c>
      <c r="AQ3724" t="s">
        <v>4</v>
      </c>
    </row>
    <row r="3725" spans="1:43" x14ac:dyDescent="0.3">
      <c r="A3725" t="str">
        <f t="shared" ca="1" si="2262"/>
        <v>FY2020 Q4 Sep</v>
      </c>
      <c r="B3725">
        <f t="shared" ca="1" si="2263"/>
        <v>2020</v>
      </c>
      <c r="C3725" s="8" t="str">
        <f t="shared" ca="1" si="2264"/>
        <v>Sep</v>
      </c>
      <c r="D3725" s="8" t="str">
        <f t="shared" ca="1" si="2265"/>
        <v>Q4</v>
      </c>
      <c r="E3725">
        <f t="shared" ca="1" si="2266"/>
        <v>12</v>
      </c>
      <c r="F3725">
        <f t="shared" ca="1" si="2267"/>
        <v>4</v>
      </c>
      <c r="G3725">
        <f t="shared" ca="1" si="2268"/>
        <v>202012</v>
      </c>
      <c r="H3725">
        <f t="shared" ca="1" si="2269"/>
        <v>202004</v>
      </c>
      <c r="I3725" t="str">
        <f t="shared" ca="1" si="2270"/>
        <v>FY2020 Q3 Sep</v>
      </c>
      <c r="J3725">
        <f t="shared" ca="1" si="2271"/>
        <v>2020</v>
      </c>
      <c r="K3725" s="8" t="str">
        <f t="shared" ca="1" si="2272"/>
        <v>Sep</v>
      </c>
      <c r="L3725" s="8" t="str">
        <f t="shared" ca="1" si="2273"/>
        <v>Q3</v>
      </c>
      <c r="M3725">
        <f t="shared" ca="1" si="2274"/>
        <v>9</v>
      </c>
      <c r="N3725">
        <f t="shared" ca="1" si="2275"/>
        <v>3</v>
      </c>
      <c r="O3725">
        <f t="shared" ca="1" si="2276"/>
        <v>202009</v>
      </c>
      <c r="P3725">
        <f t="shared" ca="1" si="2277"/>
        <v>202003</v>
      </c>
      <c r="Q3725" t="str">
        <f t="shared" si="2278"/>
        <v>FY2020 Q1 Nov</v>
      </c>
      <c r="R3725">
        <f t="shared" si="2279"/>
        <v>2020</v>
      </c>
      <c r="S3725" s="8" t="str">
        <f t="shared" si="2280"/>
        <v>Nov</v>
      </c>
      <c r="T3725" s="8" t="str">
        <f t="shared" si="2281"/>
        <v>Q1</v>
      </c>
      <c r="U3725">
        <f t="shared" si="2282"/>
        <v>2</v>
      </c>
      <c r="V3725">
        <f t="shared" si="2283"/>
        <v>1</v>
      </c>
      <c r="W3725">
        <f t="shared" si="2284"/>
        <v>202002</v>
      </c>
      <c r="X3725">
        <f t="shared" si="2285"/>
        <v>202001</v>
      </c>
      <c r="Y3725" t="str">
        <f t="shared" si="2286"/>
        <v>FY2019 Q4 Nov</v>
      </c>
      <c r="Z3725">
        <f t="shared" si="2287"/>
        <v>2019</v>
      </c>
      <c r="AA3725" s="8" t="str">
        <f t="shared" si="2288"/>
        <v>Nov</v>
      </c>
      <c r="AB3725" s="8" t="str">
        <f t="shared" si="2289"/>
        <v>Q4</v>
      </c>
      <c r="AC3725">
        <f t="shared" si="2290"/>
        <v>11</v>
      </c>
      <c r="AD3725">
        <f t="shared" si="2291"/>
        <v>4</v>
      </c>
      <c r="AE3725">
        <f t="shared" si="2292"/>
        <v>201911</v>
      </c>
      <c r="AF3725">
        <f t="shared" si="2293"/>
        <v>201904</v>
      </c>
      <c r="AG3725" s="9">
        <f t="shared" ca="1" si="2294"/>
        <v>0</v>
      </c>
      <c r="AH3725">
        <f t="shared" ca="1" si="2295"/>
        <v>3</v>
      </c>
      <c r="AI3725" s="9">
        <f t="shared" ca="1" si="2296"/>
        <v>10</v>
      </c>
      <c r="AJ3725" s="9">
        <f t="shared" ca="1" si="2297"/>
        <v>1</v>
      </c>
      <c r="AK3725" s="9">
        <f t="shared" si="2298"/>
        <v>6</v>
      </c>
      <c r="AL3725" s="9">
        <f t="shared" si="2299"/>
        <v>46</v>
      </c>
      <c r="AM3725" s="9">
        <f t="shared" si="2300"/>
        <v>9</v>
      </c>
      <c r="AN3725" s="2">
        <v>43784.411805555559</v>
      </c>
      <c r="AO3725">
        <v>6741</v>
      </c>
      <c r="AP3725" s="1">
        <v>7800</v>
      </c>
      <c r="AQ3725" t="s">
        <v>4</v>
      </c>
    </row>
    <row r="3726" spans="1:43" x14ac:dyDescent="0.3">
      <c r="A3726" t="str">
        <f t="shared" ca="1" si="2262"/>
        <v>FY2020 Q4 Sep</v>
      </c>
      <c r="B3726">
        <f t="shared" ca="1" si="2263"/>
        <v>2020</v>
      </c>
      <c r="C3726" s="8" t="str">
        <f t="shared" ca="1" si="2264"/>
        <v>Sep</v>
      </c>
      <c r="D3726" s="8" t="str">
        <f t="shared" ca="1" si="2265"/>
        <v>Q4</v>
      </c>
      <c r="E3726">
        <f t="shared" ca="1" si="2266"/>
        <v>12</v>
      </c>
      <c r="F3726">
        <f t="shared" ca="1" si="2267"/>
        <v>4</v>
      </c>
      <c r="G3726">
        <f t="shared" ca="1" si="2268"/>
        <v>202012</v>
      </c>
      <c r="H3726">
        <f t="shared" ca="1" si="2269"/>
        <v>202004</v>
      </c>
      <c r="I3726" t="str">
        <f t="shared" ca="1" si="2270"/>
        <v>FY2020 Q3 Sep</v>
      </c>
      <c r="J3726">
        <f t="shared" ca="1" si="2271"/>
        <v>2020</v>
      </c>
      <c r="K3726" s="8" t="str">
        <f t="shared" ca="1" si="2272"/>
        <v>Sep</v>
      </c>
      <c r="L3726" s="8" t="str">
        <f t="shared" ca="1" si="2273"/>
        <v>Q3</v>
      </c>
      <c r="M3726">
        <f t="shared" ca="1" si="2274"/>
        <v>9</v>
      </c>
      <c r="N3726">
        <f t="shared" ca="1" si="2275"/>
        <v>3</v>
      </c>
      <c r="O3726">
        <f t="shared" ca="1" si="2276"/>
        <v>202009</v>
      </c>
      <c r="P3726">
        <f t="shared" ca="1" si="2277"/>
        <v>202003</v>
      </c>
      <c r="Q3726" t="str">
        <f t="shared" si="2278"/>
        <v>FY2020 Q2 Feb</v>
      </c>
      <c r="R3726">
        <f t="shared" si="2279"/>
        <v>2020</v>
      </c>
      <c r="S3726" s="8" t="str">
        <f t="shared" si="2280"/>
        <v>Feb</v>
      </c>
      <c r="T3726" s="8" t="str">
        <f t="shared" si="2281"/>
        <v>Q2</v>
      </c>
      <c r="U3726">
        <f t="shared" si="2282"/>
        <v>5</v>
      </c>
      <c r="V3726">
        <f t="shared" si="2283"/>
        <v>2</v>
      </c>
      <c r="W3726">
        <f t="shared" si="2284"/>
        <v>202005</v>
      </c>
      <c r="X3726">
        <f t="shared" si="2285"/>
        <v>202002</v>
      </c>
      <c r="Y3726" t="str">
        <f t="shared" si="2286"/>
        <v>FY2020 Q1 Feb</v>
      </c>
      <c r="Z3726">
        <f t="shared" si="2287"/>
        <v>2020</v>
      </c>
      <c r="AA3726" s="8" t="str">
        <f t="shared" si="2288"/>
        <v>Feb</v>
      </c>
      <c r="AB3726" s="8" t="str">
        <f t="shared" si="2289"/>
        <v>Q1</v>
      </c>
      <c r="AC3726">
        <f t="shared" si="2290"/>
        <v>2</v>
      </c>
      <c r="AD3726">
        <f t="shared" si="2291"/>
        <v>1</v>
      </c>
      <c r="AE3726">
        <f t="shared" si="2292"/>
        <v>202002</v>
      </c>
      <c r="AF3726">
        <f t="shared" si="2293"/>
        <v>202001</v>
      </c>
      <c r="AG3726" s="9">
        <f t="shared" ca="1" si="2294"/>
        <v>0</v>
      </c>
      <c r="AH3726">
        <f t="shared" ca="1" si="2295"/>
        <v>2</v>
      </c>
      <c r="AI3726" s="9">
        <f t="shared" ca="1" si="2296"/>
        <v>7</v>
      </c>
      <c r="AJ3726" s="9">
        <f t="shared" ca="1" si="2297"/>
        <v>0</v>
      </c>
      <c r="AK3726" s="9">
        <f t="shared" si="2298"/>
        <v>4</v>
      </c>
      <c r="AL3726" s="9">
        <f t="shared" si="2299"/>
        <v>7</v>
      </c>
      <c r="AM3726" s="9">
        <f t="shared" si="2300"/>
        <v>9</v>
      </c>
      <c r="AN3726" s="2">
        <v>43873.378472222219</v>
      </c>
      <c r="AO3726">
        <v>1230</v>
      </c>
      <c r="AP3726" s="1">
        <v>7700</v>
      </c>
      <c r="AQ3726" t="s">
        <v>4</v>
      </c>
    </row>
    <row r="3727" spans="1:43" x14ac:dyDescent="0.3">
      <c r="A3727" t="str">
        <f t="shared" ca="1" si="2262"/>
        <v>FY2020 Q4 Sep</v>
      </c>
      <c r="B3727">
        <f t="shared" ca="1" si="2263"/>
        <v>2020</v>
      </c>
      <c r="C3727" s="8" t="str">
        <f t="shared" ca="1" si="2264"/>
        <v>Sep</v>
      </c>
      <c r="D3727" s="8" t="str">
        <f t="shared" ca="1" si="2265"/>
        <v>Q4</v>
      </c>
      <c r="E3727">
        <f t="shared" ca="1" si="2266"/>
        <v>12</v>
      </c>
      <c r="F3727">
        <f t="shared" ca="1" si="2267"/>
        <v>4</v>
      </c>
      <c r="G3727">
        <f t="shared" ca="1" si="2268"/>
        <v>202012</v>
      </c>
      <c r="H3727">
        <f t="shared" ca="1" si="2269"/>
        <v>202004</v>
      </c>
      <c r="I3727" t="str">
        <f t="shared" ca="1" si="2270"/>
        <v>FY2020 Q3 Sep</v>
      </c>
      <c r="J3727">
        <f t="shared" ca="1" si="2271"/>
        <v>2020</v>
      </c>
      <c r="K3727" s="8" t="str">
        <f t="shared" ca="1" si="2272"/>
        <v>Sep</v>
      </c>
      <c r="L3727" s="8" t="str">
        <f t="shared" ca="1" si="2273"/>
        <v>Q3</v>
      </c>
      <c r="M3727">
        <f t="shared" ca="1" si="2274"/>
        <v>9</v>
      </c>
      <c r="N3727">
        <f t="shared" ca="1" si="2275"/>
        <v>3</v>
      </c>
      <c r="O3727">
        <f t="shared" ca="1" si="2276"/>
        <v>202009</v>
      </c>
      <c r="P3727">
        <f t="shared" ca="1" si="2277"/>
        <v>202003</v>
      </c>
      <c r="Q3727" t="str">
        <f t="shared" si="2278"/>
        <v>FY2020 Q2 Feb</v>
      </c>
      <c r="R3727">
        <f t="shared" si="2279"/>
        <v>2020</v>
      </c>
      <c r="S3727" s="8" t="str">
        <f t="shared" si="2280"/>
        <v>Feb</v>
      </c>
      <c r="T3727" s="8" t="str">
        <f t="shared" si="2281"/>
        <v>Q2</v>
      </c>
      <c r="U3727">
        <f t="shared" si="2282"/>
        <v>5</v>
      </c>
      <c r="V3727">
        <f t="shared" si="2283"/>
        <v>2</v>
      </c>
      <c r="W3727">
        <f t="shared" si="2284"/>
        <v>202005</v>
      </c>
      <c r="X3727">
        <f t="shared" si="2285"/>
        <v>202002</v>
      </c>
      <c r="Y3727" t="str">
        <f t="shared" si="2286"/>
        <v>FY2020 Q1 Feb</v>
      </c>
      <c r="Z3727">
        <f t="shared" si="2287"/>
        <v>2020</v>
      </c>
      <c r="AA3727" s="8" t="str">
        <f t="shared" si="2288"/>
        <v>Feb</v>
      </c>
      <c r="AB3727" s="8" t="str">
        <f t="shared" si="2289"/>
        <v>Q1</v>
      </c>
      <c r="AC3727">
        <f t="shared" si="2290"/>
        <v>2</v>
      </c>
      <c r="AD3727">
        <f t="shared" si="2291"/>
        <v>1</v>
      </c>
      <c r="AE3727">
        <f t="shared" si="2292"/>
        <v>202002</v>
      </c>
      <c r="AF3727">
        <f t="shared" si="2293"/>
        <v>202001</v>
      </c>
      <c r="AG3727" s="9">
        <f t="shared" ca="1" si="2294"/>
        <v>0</v>
      </c>
      <c r="AH3727">
        <f t="shared" ca="1" si="2295"/>
        <v>2</v>
      </c>
      <c r="AI3727" s="9">
        <f t="shared" ca="1" si="2296"/>
        <v>7</v>
      </c>
      <c r="AJ3727" s="9">
        <f t="shared" ca="1" si="2297"/>
        <v>0</v>
      </c>
      <c r="AK3727" s="9">
        <f t="shared" si="2298"/>
        <v>6</v>
      </c>
      <c r="AL3727" s="9">
        <f t="shared" si="2299"/>
        <v>6</v>
      </c>
      <c r="AM3727" s="9">
        <f t="shared" si="2300"/>
        <v>18</v>
      </c>
      <c r="AN3727" s="2">
        <v>43868.777777777781</v>
      </c>
      <c r="AO3727">
        <v>4081</v>
      </c>
      <c r="AP3727" s="1">
        <v>7700</v>
      </c>
      <c r="AQ3727" t="s">
        <v>4</v>
      </c>
    </row>
    <row r="3728" spans="1:43" x14ac:dyDescent="0.3">
      <c r="A3728" t="str">
        <f t="shared" ca="1" si="2262"/>
        <v>FY2020 Q4 Sep</v>
      </c>
      <c r="B3728">
        <f t="shared" ca="1" si="2263"/>
        <v>2020</v>
      </c>
      <c r="C3728" s="8" t="str">
        <f t="shared" ca="1" si="2264"/>
        <v>Sep</v>
      </c>
      <c r="D3728" s="8" t="str">
        <f t="shared" ca="1" si="2265"/>
        <v>Q4</v>
      </c>
      <c r="E3728">
        <f t="shared" ca="1" si="2266"/>
        <v>12</v>
      </c>
      <c r="F3728">
        <f t="shared" ca="1" si="2267"/>
        <v>4</v>
      </c>
      <c r="G3728">
        <f t="shared" ca="1" si="2268"/>
        <v>202012</v>
      </c>
      <c r="H3728">
        <f t="shared" ca="1" si="2269"/>
        <v>202004</v>
      </c>
      <c r="I3728" t="str">
        <f t="shared" ca="1" si="2270"/>
        <v>FY2020 Q3 Sep</v>
      </c>
      <c r="J3728">
        <f t="shared" ca="1" si="2271"/>
        <v>2020</v>
      </c>
      <c r="K3728" s="8" t="str">
        <f t="shared" ca="1" si="2272"/>
        <v>Sep</v>
      </c>
      <c r="L3728" s="8" t="str">
        <f t="shared" ca="1" si="2273"/>
        <v>Q3</v>
      </c>
      <c r="M3728">
        <f t="shared" ca="1" si="2274"/>
        <v>9</v>
      </c>
      <c r="N3728">
        <f t="shared" ca="1" si="2275"/>
        <v>3</v>
      </c>
      <c r="O3728">
        <f t="shared" ca="1" si="2276"/>
        <v>202009</v>
      </c>
      <c r="P3728">
        <f t="shared" ca="1" si="2277"/>
        <v>202003</v>
      </c>
      <c r="Q3728" t="str">
        <f t="shared" si="2278"/>
        <v>FY2020 Q2 Feb</v>
      </c>
      <c r="R3728">
        <f t="shared" si="2279"/>
        <v>2020</v>
      </c>
      <c r="S3728" s="8" t="str">
        <f t="shared" si="2280"/>
        <v>Feb</v>
      </c>
      <c r="T3728" s="8" t="str">
        <f t="shared" si="2281"/>
        <v>Q2</v>
      </c>
      <c r="U3728">
        <f t="shared" si="2282"/>
        <v>5</v>
      </c>
      <c r="V3728">
        <f t="shared" si="2283"/>
        <v>2</v>
      </c>
      <c r="W3728">
        <f t="shared" si="2284"/>
        <v>202005</v>
      </c>
      <c r="X3728">
        <f t="shared" si="2285"/>
        <v>202002</v>
      </c>
      <c r="Y3728" t="str">
        <f t="shared" si="2286"/>
        <v>FY2020 Q1 Feb</v>
      </c>
      <c r="Z3728">
        <f t="shared" si="2287"/>
        <v>2020</v>
      </c>
      <c r="AA3728" s="8" t="str">
        <f t="shared" si="2288"/>
        <v>Feb</v>
      </c>
      <c r="AB3728" s="8" t="str">
        <f t="shared" si="2289"/>
        <v>Q1</v>
      </c>
      <c r="AC3728">
        <f t="shared" si="2290"/>
        <v>2</v>
      </c>
      <c r="AD3728">
        <f t="shared" si="2291"/>
        <v>1</v>
      </c>
      <c r="AE3728">
        <f t="shared" si="2292"/>
        <v>202002</v>
      </c>
      <c r="AF3728">
        <f t="shared" si="2293"/>
        <v>202001</v>
      </c>
      <c r="AG3728" s="9">
        <f t="shared" ca="1" si="2294"/>
        <v>0</v>
      </c>
      <c r="AH3728">
        <f t="shared" ca="1" si="2295"/>
        <v>2</v>
      </c>
      <c r="AI3728" s="9">
        <f t="shared" ca="1" si="2296"/>
        <v>7</v>
      </c>
      <c r="AJ3728" s="9">
        <f t="shared" ca="1" si="2297"/>
        <v>0</v>
      </c>
      <c r="AK3728" s="9">
        <f t="shared" si="2298"/>
        <v>2</v>
      </c>
      <c r="AL3728" s="9">
        <f t="shared" si="2299"/>
        <v>7</v>
      </c>
      <c r="AM3728" s="9">
        <f t="shared" si="2300"/>
        <v>8</v>
      </c>
      <c r="AN3728" s="2">
        <v>43871.339583333334</v>
      </c>
      <c r="AO3728">
        <v>6424</v>
      </c>
      <c r="AP3728" s="1">
        <v>7700</v>
      </c>
      <c r="AQ3728" t="s">
        <v>4</v>
      </c>
    </row>
    <row r="3729" spans="1:43" x14ac:dyDescent="0.3">
      <c r="A3729" t="str">
        <f t="shared" ca="1" si="2262"/>
        <v>FY2020 Q4 Sep</v>
      </c>
      <c r="B3729">
        <f t="shared" ca="1" si="2263"/>
        <v>2020</v>
      </c>
      <c r="C3729" s="8" t="str">
        <f t="shared" ca="1" si="2264"/>
        <v>Sep</v>
      </c>
      <c r="D3729" s="8" t="str">
        <f t="shared" ca="1" si="2265"/>
        <v>Q4</v>
      </c>
      <c r="E3729">
        <f t="shared" ca="1" si="2266"/>
        <v>12</v>
      </c>
      <c r="F3729">
        <f t="shared" ca="1" si="2267"/>
        <v>4</v>
      </c>
      <c r="G3729">
        <f t="shared" ca="1" si="2268"/>
        <v>202012</v>
      </c>
      <c r="H3729">
        <f t="shared" ca="1" si="2269"/>
        <v>202004</v>
      </c>
      <c r="I3729" t="str">
        <f t="shared" ca="1" si="2270"/>
        <v>FY2020 Q3 Sep</v>
      </c>
      <c r="J3729">
        <f t="shared" ca="1" si="2271"/>
        <v>2020</v>
      </c>
      <c r="K3729" s="8" t="str">
        <f t="shared" ca="1" si="2272"/>
        <v>Sep</v>
      </c>
      <c r="L3729" s="8" t="str">
        <f t="shared" ca="1" si="2273"/>
        <v>Q3</v>
      </c>
      <c r="M3729">
        <f t="shared" ca="1" si="2274"/>
        <v>9</v>
      </c>
      <c r="N3729">
        <f t="shared" ca="1" si="2275"/>
        <v>3</v>
      </c>
      <c r="O3729">
        <f t="shared" ca="1" si="2276"/>
        <v>202009</v>
      </c>
      <c r="P3729">
        <f t="shared" ca="1" si="2277"/>
        <v>202003</v>
      </c>
      <c r="Q3729" t="str">
        <f t="shared" si="2278"/>
        <v>FY2020 Q1 Dec</v>
      </c>
      <c r="R3729">
        <f t="shared" si="2279"/>
        <v>2020</v>
      </c>
      <c r="S3729" s="8" t="str">
        <f t="shared" si="2280"/>
        <v>Dec</v>
      </c>
      <c r="T3729" s="8" t="str">
        <f t="shared" si="2281"/>
        <v>Q1</v>
      </c>
      <c r="U3729">
        <f t="shared" si="2282"/>
        <v>3</v>
      </c>
      <c r="V3729">
        <f t="shared" si="2283"/>
        <v>1</v>
      </c>
      <c r="W3729">
        <f t="shared" si="2284"/>
        <v>202003</v>
      </c>
      <c r="X3729">
        <f t="shared" si="2285"/>
        <v>202001</v>
      </c>
      <c r="Y3729" t="str">
        <f t="shared" si="2286"/>
        <v>FY2019 Q4 Dec</v>
      </c>
      <c r="Z3729">
        <f t="shared" si="2287"/>
        <v>2019</v>
      </c>
      <c r="AA3729" s="8" t="str">
        <f t="shared" si="2288"/>
        <v>Dec</v>
      </c>
      <c r="AB3729" s="8" t="str">
        <f t="shared" si="2289"/>
        <v>Q4</v>
      </c>
      <c r="AC3729">
        <f t="shared" si="2290"/>
        <v>12</v>
      </c>
      <c r="AD3729">
        <f t="shared" si="2291"/>
        <v>4</v>
      </c>
      <c r="AE3729">
        <f t="shared" si="2292"/>
        <v>201912</v>
      </c>
      <c r="AF3729">
        <f t="shared" si="2293"/>
        <v>201904</v>
      </c>
      <c r="AG3729" s="9">
        <f t="shared" ca="1" si="2294"/>
        <v>0</v>
      </c>
      <c r="AH3729">
        <f t="shared" ca="1" si="2295"/>
        <v>3</v>
      </c>
      <c r="AI3729" s="9">
        <f t="shared" ca="1" si="2296"/>
        <v>9</v>
      </c>
      <c r="AJ3729" s="9">
        <f t="shared" ca="1" si="2297"/>
        <v>1</v>
      </c>
      <c r="AK3729" s="9">
        <f t="shared" si="2298"/>
        <v>2</v>
      </c>
      <c r="AL3729" s="9">
        <f t="shared" si="2299"/>
        <v>49</v>
      </c>
      <c r="AM3729" s="9">
        <f t="shared" si="2300"/>
        <v>13</v>
      </c>
      <c r="AN3729" s="2">
        <v>43801.580555555556</v>
      </c>
      <c r="AO3729">
        <v>7972</v>
      </c>
      <c r="AP3729" s="1">
        <v>7700</v>
      </c>
      <c r="AQ3729" t="s">
        <v>4</v>
      </c>
    </row>
    <row r="3730" spans="1:43" x14ac:dyDescent="0.3">
      <c r="A3730" t="str">
        <f t="shared" ca="1" si="2262"/>
        <v>FY2020 Q4 Sep</v>
      </c>
      <c r="B3730">
        <f t="shared" ca="1" si="2263"/>
        <v>2020</v>
      </c>
      <c r="C3730" s="8" t="str">
        <f t="shared" ca="1" si="2264"/>
        <v>Sep</v>
      </c>
      <c r="D3730" s="8" t="str">
        <f t="shared" ca="1" si="2265"/>
        <v>Q4</v>
      </c>
      <c r="E3730">
        <f t="shared" ca="1" si="2266"/>
        <v>12</v>
      </c>
      <c r="F3730">
        <f t="shared" ca="1" si="2267"/>
        <v>4</v>
      </c>
      <c r="G3730">
        <f t="shared" ca="1" si="2268"/>
        <v>202012</v>
      </c>
      <c r="H3730">
        <f t="shared" ca="1" si="2269"/>
        <v>202004</v>
      </c>
      <c r="I3730" t="str">
        <f t="shared" ca="1" si="2270"/>
        <v>FY2020 Q3 Sep</v>
      </c>
      <c r="J3730">
        <f t="shared" ca="1" si="2271"/>
        <v>2020</v>
      </c>
      <c r="K3730" s="8" t="str">
        <f t="shared" ca="1" si="2272"/>
        <v>Sep</v>
      </c>
      <c r="L3730" s="8" t="str">
        <f t="shared" ca="1" si="2273"/>
        <v>Q3</v>
      </c>
      <c r="M3730">
        <f t="shared" ca="1" si="2274"/>
        <v>9</v>
      </c>
      <c r="N3730">
        <f t="shared" ca="1" si="2275"/>
        <v>3</v>
      </c>
      <c r="O3730">
        <f t="shared" ca="1" si="2276"/>
        <v>202009</v>
      </c>
      <c r="P3730">
        <f t="shared" ca="1" si="2277"/>
        <v>202003</v>
      </c>
      <c r="Q3730" t="str">
        <f t="shared" si="2278"/>
        <v>FY2020 Q1 Oct</v>
      </c>
      <c r="R3730">
        <f t="shared" si="2279"/>
        <v>2020</v>
      </c>
      <c r="S3730" s="8" t="str">
        <f t="shared" si="2280"/>
        <v>Oct</v>
      </c>
      <c r="T3730" s="8" t="str">
        <f t="shared" si="2281"/>
        <v>Q1</v>
      </c>
      <c r="U3730">
        <f t="shared" si="2282"/>
        <v>1</v>
      </c>
      <c r="V3730">
        <f t="shared" si="2283"/>
        <v>1</v>
      </c>
      <c r="W3730">
        <f t="shared" si="2284"/>
        <v>202001</v>
      </c>
      <c r="X3730">
        <f t="shared" si="2285"/>
        <v>202001</v>
      </c>
      <c r="Y3730" t="str">
        <f t="shared" si="2286"/>
        <v>FY2019 Q4 Oct</v>
      </c>
      <c r="Z3730">
        <f t="shared" si="2287"/>
        <v>2019</v>
      </c>
      <c r="AA3730" s="8" t="str">
        <f t="shared" si="2288"/>
        <v>Oct</v>
      </c>
      <c r="AB3730" s="8" t="str">
        <f t="shared" si="2289"/>
        <v>Q4</v>
      </c>
      <c r="AC3730">
        <f t="shared" si="2290"/>
        <v>10</v>
      </c>
      <c r="AD3730">
        <f t="shared" si="2291"/>
        <v>4</v>
      </c>
      <c r="AE3730">
        <f t="shared" si="2292"/>
        <v>201910</v>
      </c>
      <c r="AF3730">
        <f t="shared" si="2293"/>
        <v>201904</v>
      </c>
      <c r="AG3730" s="9">
        <f t="shared" ca="1" si="2294"/>
        <v>0</v>
      </c>
      <c r="AH3730">
        <f t="shared" ca="1" si="2295"/>
        <v>4</v>
      </c>
      <c r="AI3730" s="9">
        <f t="shared" ca="1" si="2296"/>
        <v>11</v>
      </c>
      <c r="AJ3730" s="9">
        <f t="shared" ca="1" si="2297"/>
        <v>1</v>
      </c>
      <c r="AK3730" s="9">
        <f t="shared" si="2298"/>
        <v>5</v>
      </c>
      <c r="AL3730" s="9">
        <f t="shared" si="2299"/>
        <v>42</v>
      </c>
      <c r="AM3730" s="9">
        <f t="shared" si="2300"/>
        <v>11</v>
      </c>
      <c r="AN3730" s="2">
        <v>43755.476388888892</v>
      </c>
      <c r="AO3730">
        <v>8994</v>
      </c>
      <c r="AP3730" s="1">
        <v>7700</v>
      </c>
      <c r="AQ3730" t="s">
        <v>4</v>
      </c>
    </row>
    <row r="3731" spans="1:43" x14ac:dyDescent="0.3">
      <c r="A3731" t="str">
        <f t="shared" ca="1" si="2262"/>
        <v>FY2020 Q4 Sep</v>
      </c>
      <c r="B3731">
        <f t="shared" ca="1" si="2263"/>
        <v>2020</v>
      </c>
      <c r="C3731" s="8" t="str">
        <f t="shared" ca="1" si="2264"/>
        <v>Sep</v>
      </c>
      <c r="D3731" s="8" t="str">
        <f t="shared" ca="1" si="2265"/>
        <v>Q4</v>
      </c>
      <c r="E3731">
        <f t="shared" ca="1" si="2266"/>
        <v>12</v>
      </c>
      <c r="F3731">
        <f t="shared" ca="1" si="2267"/>
        <v>4</v>
      </c>
      <c r="G3731">
        <f t="shared" ca="1" si="2268"/>
        <v>202012</v>
      </c>
      <c r="H3731">
        <f t="shared" ca="1" si="2269"/>
        <v>202004</v>
      </c>
      <c r="I3731" t="str">
        <f t="shared" ca="1" si="2270"/>
        <v>FY2020 Q3 Sep</v>
      </c>
      <c r="J3731">
        <f t="shared" ca="1" si="2271"/>
        <v>2020</v>
      </c>
      <c r="K3731" s="8" t="str">
        <f t="shared" ca="1" si="2272"/>
        <v>Sep</v>
      </c>
      <c r="L3731" s="8" t="str">
        <f t="shared" ca="1" si="2273"/>
        <v>Q3</v>
      </c>
      <c r="M3731">
        <f t="shared" ca="1" si="2274"/>
        <v>9</v>
      </c>
      <c r="N3731">
        <f t="shared" ca="1" si="2275"/>
        <v>3</v>
      </c>
      <c r="O3731">
        <f t="shared" ca="1" si="2276"/>
        <v>202009</v>
      </c>
      <c r="P3731">
        <f t="shared" ca="1" si="2277"/>
        <v>202003</v>
      </c>
      <c r="Q3731" t="str">
        <f t="shared" si="2278"/>
        <v>FY2020 Q2 Feb</v>
      </c>
      <c r="R3731">
        <f t="shared" si="2279"/>
        <v>2020</v>
      </c>
      <c r="S3731" s="8" t="str">
        <f t="shared" si="2280"/>
        <v>Feb</v>
      </c>
      <c r="T3731" s="8" t="str">
        <f t="shared" si="2281"/>
        <v>Q2</v>
      </c>
      <c r="U3731">
        <f t="shared" si="2282"/>
        <v>5</v>
      </c>
      <c r="V3731">
        <f t="shared" si="2283"/>
        <v>2</v>
      </c>
      <c r="W3731">
        <f t="shared" si="2284"/>
        <v>202005</v>
      </c>
      <c r="X3731">
        <f t="shared" si="2285"/>
        <v>202002</v>
      </c>
      <c r="Y3731" t="str">
        <f t="shared" si="2286"/>
        <v>FY2020 Q1 Feb</v>
      </c>
      <c r="Z3731">
        <f t="shared" si="2287"/>
        <v>2020</v>
      </c>
      <c r="AA3731" s="8" t="str">
        <f t="shared" si="2288"/>
        <v>Feb</v>
      </c>
      <c r="AB3731" s="8" t="str">
        <f t="shared" si="2289"/>
        <v>Q1</v>
      </c>
      <c r="AC3731">
        <f t="shared" si="2290"/>
        <v>2</v>
      </c>
      <c r="AD3731">
        <f t="shared" si="2291"/>
        <v>1</v>
      </c>
      <c r="AE3731">
        <f t="shared" si="2292"/>
        <v>202002</v>
      </c>
      <c r="AF3731">
        <f t="shared" si="2293"/>
        <v>202001</v>
      </c>
      <c r="AG3731" s="9">
        <f t="shared" ca="1" si="2294"/>
        <v>0</v>
      </c>
      <c r="AH3731">
        <f t="shared" ca="1" si="2295"/>
        <v>2</v>
      </c>
      <c r="AI3731" s="9">
        <f t="shared" ca="1" si="2296"/>
        <v>7</v>
      </c>
      <c r="AJ3731" s="9">
        <f t="shared" ca="1" si="2297"/>
        <v>0</v>
      </c>
      <c r="AK3731" s="9">
        <f t="shared" si="2298"/>
        <v>2</v>
      </c>
      <c r="AL3731" s="9">
        <f t="shared" si="2299"/>
        <v>9</v>
      </c>
      <c r="AM3731" s="9">
        <f t="shared" si="2300"/>
        <v>12</v>
      </c>
      <c r="AN3731" s="2">
        <v>43885.502083333333</v>
      </c>
      <c r="AO3731">
        <v>2880</v>
      </c>
      <c r="AP3731" s="1">
        <v>7650</v>
      </c>
      <c r="AQ3731" t="s">
        <v>4</v>
      </c>
    </row>
    <row r="3732" spans="1:43" x14ac:dyDescent="0.3">
      <c r="A3732" t="str">
        <f t="shared" ca="1" si="2262"/>
        <v>FY2020 Q4 Sep</v>
      </c>
      <c r="B3732">
        <f t="shared" ca="1" si="2263"/>
        <v>2020</v>
      </c>
      <c r="C3732" s="8" t="str">
        <f t="shared" ca="1" si="2264"/>
        <v>Sep</v>
      </c>
      <c r="D3732" s="8" t="str">
        <f t="shared" ca="1" si="2265"/>
        <v>Q4</v>
      </c>
      <c r="E3732">
        <f t="shared" ca="1" si="2266"/>
        <v>12</v>
      </c>
      <c r="F3732">
        <f t="shared" ca="1" si="2267"/>
        <v>4</v>
      </c>
      <c r="G3732">
        <f t="shared" ca="1" si="2268"/>
        <v>202012</v>
      </c>
      <c r="H3732">
        <f t="shared" ca="1" si="2269"/>
        <v>202004</v>
      </c>
      <c r="I3732" t="str">
        <f t="shared" ca="1" si="2270"/>
        <v>FY2020 Q3 Sep</v>
      </c>
      <c r="J3732">
        <f t="shared" ca="1" si="2271"/>
        <v>2020</v>
      </c>
      <c r="K3732" s="8" t="str">
        <f t="shared" ca="1" si="2272"/>
        <v>Sep</v>
      </c>
      <c r="L3732" s="8" t="str">
        <f t="shared" ca="1" si="2273"/>
        <v>Q3</v>
      </c>
      <c r="M3732">
        <f t="shared" ca="1" si="2274"/>
        <v>9</v>
      </c>
      <c r="N3732">
        <f t="shared" ca="1" si="2275"/>
        <v>3</v>
      </c>
      <c r="O3732">
        <f t="shared" ca="1" si="2276"/>
        <v>202009</v>
      </c>
      <c r="P3732">
        <f t="shared" ca="1" si="2277"/>
        <v>202003</v>
      </c>
      <c r="Q3732" t="str">
        <f t="shared" si="2278"/>
        <v>FY2020 Q2 Feb</v>
      </c>
      <c r="R3732">
        <f t="shared" si="2279"/>
        <v>2020</v>
      </c>
      <c r="S3732" s="8" t="str">
        <f t="shared" si="2280"/>
        <v>Feb</v>
      </c>
      <c r="T3732" s="8" t="str">
        <f t="shared" si="2281"/>
        <v>Q2</v>
      </c>
      <c r="U3732">
        <f t="shared" si="2282"/>
        <v>5</v>
      </c>
      <c r="V3732">
        <f t="shared" si="2283"/>
        <v>2</v>
      </c>
      <c r="W3732">
        <f t="shared" si="2284"/>
        <v>202005</v>
      </c>
      <c r="X3732">
        <f t="shared" si="2285"/>
        <v>202002</v>
      </c>
      <c r="Y3732" t="str">
        <f t="shared" si="2286"/>
        <v>FY2020 Q1 Feb</v>
      </c>
      <c r="Z3732">
        <f t="shared" si="2287"/>
        <v>2020</v>
      </c>
      <c r="AA3732" s="8" t="str">
        <f t="shared" si="2288"/>
        <v>Feb</v>
      </c>
      <c r="AB3732" s="8" t="str">
        <f t="shared" si="2289"/>
        <v>Q1</v>
      </c>
      <c r="AC3732">
        <f t="shared" si="2290"/>
        <v>2</v>
      </c>
      <c r="AD3732">
        <f t="shared" si="2291"/>
        <v>1</v>
      </c>
      <c r="AE3732">
        <f t="shared" si="2292"/>
        <v>202002</v>
      </c>
      <c r="AF3732">
        <f t="shared" si="2293"/>
        <v>202001</v>
      </c>
      <c r="AG3732" s="9">
        <f t="shared" ca="1" si="2294"/>
        <v>0</v>
      </c>
      <c r="AH3732">
        <f t="shared" ca="1" si="2295"/>
        <v>2</v>
      </c>
      <c r="AI3732" s="9">
        <f t="shared" ca="1" si="2296"/>
        <v>7</v>
      </c>
      <c r="AJ3732" s="9">
        <f t="shared" ca="1" si="2297"/>
        <v>0</v>
      </c>
      <c r="AK3732" s="9">
        <f t="shared" si="2298"/>
        <v>6</v>
      </c>
      <c r="AL3732" s="9">
        <f t="shared" si="2299"/>
        <v>8</v>
      </c>
      <c r="AM3732" s="9">
        <f t="shared" si="2300"/>
        <v>10</v>
      </c>
      <c r="AN3732" s="2">
        <v>43882.420138888891</v>
      </c>
      <c r="AO3732">
        <v>88</v>
      </c>
      <c r="AP3732" s="1">
        <v>7600</v>
      </c>
      <c r="AQ3732" t="s">
        <v>4</v>
      </c>
    </row>
    <row r="3733" spans="1:43" x14ac:dyDescent="0.3">
      <c r="A3733" t="str">
        <f t="shared" ca="1" si="2262"/>
        <v>FY2020 Q4 Sep</v>
      </c>
      <c r="B3733">
        <f t="shared" ca="1" si="2263"/>
        <v>2020</v>
      </c>
      <c r="C3733" s="8" t="str">
        <f t="shared" ca="1" si="2264"/>
        <v>Sep</v>
      </c>
      <c r="D3733" s="8" t="str">
        <f t="shared" ca="1" si="2265"/>
        <v>Q4</v>
      </c>
      <c r="E3733">
        <f t="shared" ca="1" si="2266"/>
        <v>12</v>
      </c>
      <c r="F3733">
        <f t="shared" ca="1" si="2267"/>
        <v>4</v>
      </c>
      <c r="G3733">
        <f t="shared" ca="1" si="2268"/>
        <v>202012</v>
      </c>
      <c r="H3733">
        <f t="shared" ca="1" si="2269"/>
        <v>202004</v>
      </c>
      <c r="I3733" t="str">
        <f t="shared" ca="1" si="2270"/>
        <v>FY2020 Q3 Sep</v>
      </c>
      <c r="J3733">
        <f t="shared" ca="1" si="2271"/>
        <v>2020</v>
      </c>
      <c r="K3733" s="8" t="str">
        <f t="shared" ca="1" si="2272"/>
        <v>Sep</v>
      </c>
      <c r="L3733" s="8" t="str">
        <f t="shared" ca="1" si="2273"/>
        <v>Q3</v>
      </c>
      <c r="M3733">
        <f t="shared" ca="1" si="2274"/>
        <v>9</v>
      </c>
      <c r="N3733">
        <f t="shared" ca="1" si="2275"/>
        <v>3</v>
      </c>
      <c r="O3733">
        <f t="shared" ca="1" si="2276"/>
        <v>202009</v>
      </c>
      <c r="P3733">
        <f t="shared" ca="1" si="2277"/>
        <v>202003</v>
      </c>
      <c r="Q3733" t="str">
        <f t="shared" si="2278"/>
        <v>FY2020 Q1 Nov</v>
      </c>
      <c r="R3733">
        <f t="shared" si="2279"/>
        <v>2020</v>
      </c>
      <c r="S3733" s="8" t="str">
        <f t="shared" si="2280"/>
        <v>Nov</v>
      </c>
      <c r="T3733" s="8" t="str">
        <f t="shared" si="2281"/>
        <v>Q1</v>
      </c>
      <c r="U3733">
        <f t="shared" si="2282"/>
        <v>2</v>
      </c>
      <c r="V3733">
        <f t="shared" si="2283"/>
        <v>1</v>
      </c>
      <c r="W3733">
        <f t="shared" si="2284"/>
        <v>202002</v>
      </c>
      <c r="X3733">
        <f t="shared" si="2285"/>
        <v>202001</v>
      </c>
      <c r="Y3733" t="str">
        <f t="shared" si="2286"/>
        <v>FY2019 Q4 Nov</v>
      </c>
      <c r="Z3733">
        <f t="shared" si="2287"/>
        <v>2019</v>
      </c>
      <c r="AA3733" s="8" t="str">
        <f t="shared" si="2288"/>
        <v>Nov</v>
      </c>
      <c r="AB3733" s="8" t="str">
        <f t="shared" si="2289"/>
        <v>Q4</v>
      </c>
      <c r="AC3733">
        <f t="shared" si="2290"/>
        <v>11</v>
      </c>
      <c r="AD3733">
        <f t="shared" si="2291"/>
        <v>4</v>
      </c>
      <c r="AE3733">
        <f t="shared" si="2292"/>
        <v>201911</v>
      </c>
      <c r="AF3733">
        <f t="shared" si="2293"/>
        <v>201904</v>
      </c>
      <c r="AG3733" s="9">
        <f t="shared" ca="1" si="2294"/>
        <v>0</v>
      </c>
      <c r="AH3733">
        <f t="shared" ca="1" si="2295"/>
        <v>3</v>
      </c>
      <c r="AI3733" s="9">
        <f t="shared" ca="1" si="2296"/>
        <v>10</v>
      </c>
      <c r="AJ3733" s="9">
        <f t="shared" ca="1" si="2297"/>
        <v>1</v>
      </c>
      <c r="AK3733" s="9">
        <f t="shared" si="2298"/>
        <v>5</v>
      </c>
      <c r="AL3733" s="9">
        <f t="shared" si="2299"/>
        <v>48</v>
      </c>
      <c r="AM3733" s="9">
        <f t="shared" si="2300"/>
        <v>10</v>
      </c>
      <c r="AN3733" s="2">
        <v>43797.444444444445</v>
      </c>
      <c r="AO3733">
        <v>4508</v>
      </c>
      <c r="AP3733" s="1">
        <v>7600</v>
      </c>
      <c r="AQ3733" t="s">
        <v>4</v>
      </c>
    </row>
    <row r="3734" spans="1:43" x14ac:dyDescent="0.3">
      <c r="A3734" t="str">
        <f t="shared" ca="1" si="2262"/>
        <v>FY2020 Q4 Sep</v>
      </c>
      <c r="B3734">
        <f t="shared" ca="1" si="2263"/>
        <v>2020</v>
      </c>
      <c r="C3734" s="8" t="str">
        <f t="shared" ca="1" si="2264"/>
        <v>Sep</v>
      </c>
      <c r="D3734" s="8" t="str">
        <f t="shared" ca="1" si="2265"/>
        <v>Q4</v>
      </c>
      <c r="E3734">
        <f t="shared" ca="1" si="2266"/>
        <v>12</v>
      </c>
      <c r="F3734">
        <f t="shared" ca="1" si="2267"/>
        <v>4</v>
      </c>
      <c r="G3734">
        <f t="shared" ca="1" si="2268"/>
        <v>202012</v>
      </c>
      <c r="H3734">
        <f t="shared" ca="1" si="2269"/>
        <v>202004</v>
      </c>
      <c r="I3734" t="str">
        <f t="shared" ca="1" si="2270"/>
        <v>FY2020 Q3 Sep</v>
      </c>
      <c r="J3734">
        <f t="shared" ca="1" si="2271"/>
        <v>2020</v>
      </c>
      <c r="K3734" s="8" t="str">
        <f t="shared" ca="1" si="2272"/>
        <v>Sep</v>
      </c>
      <c r="L3734" s="8" t="str">
        <f t="shared" ca="1" si="2273"/>
        <v>Q3</v>
      </c>
      <c r="M3734">
        <f t="shared" ca="1" si="2274"/>
        <v>9</v>
      </c>
      <c r="N3734">
        <f t="shared" ca="1" si="2275"/>
        <v>3</v>
      </c>
      <c r="O3734">
        <f t="shared" ca="1" si="2276"/>
        <v>202009</v>
      </c>
      <c r="P3734">
        <f t="shared" ca="1" si="2277"/>
        <v>202003</v>
      </c>
      <c r="Q3734" t="str">
        <f t="shared" si="2278"/>
        <v>FY2020 Q2 Feb</v>
      </c>
      <c r="R3734">
        <f t="shared" si="2279"/>
        <v>2020</v>
      </c>
      <c r="S3734" s="8" t="str">
        <f t="shared" si="2280"/>
        <v>Feb</v>
      </c>
      <c r="T3734" s="8" t="str">
        <f t="shared" si="2281"/>
        <v>Q2</v>
      </c>
      <c r="U3734">
        <f t="shared" si="2282"/>
        <v>5</v>
      </c>
      <c r="V3734">
        <f t="shared" si="2283"/>
        <v>2</v>
      </c>
      <c r="W3734">
        <f t="shared" si="2284"/>
        <v>202005</v>
      </c>
      <c r="X3734">
        <f t="shared" si="2285"/>
        <v>202002</v>
      </c>
      <c r="Y3734" t="str">
        <f t="shared" si="2286"/>
        <v>FY2020 Q1 Feb</v>
      </c>
      <c r="Z3734">
        <f t="shared" si="2287"/>
        <v>2020</v>
      </c>
      <c r="AA3734" s="8" t="str">
        <f t="shared" si="2288"/>
        <v>Feb</v>
      </c>
      <c r="AB3734" s="8" t="str">
        <f t="shared" si="2289"/>
        <v>Q1</v>
      </c>
      <c r="AC3734">
        <f t="shared" si="2290"/>
        <v>2</v>
      </c>
      <c r="AD3734">
        <f t="shared" si="2291"/>
        <v>1</v>
      </c>
      <c r="AE3734">
        <f t="shared" si="2292"/>
        <v>202002</v>
      </c>
      <c r="AF3734">
        <f t="shared" si="2293"/>
        <v>202001</v>
      </c>
      <c r="AG3734" s="9">
        <f t="shared" ca="1" si="2294"/>
        <v>0</v>
      </c>
      <c r="AH3734">
        <f t="shared" ca="1" si="2295"/>
        <v>2</v>
      </c>
      <c r="AI3734" s="9">
        <f t="shared" ca="1" si="2296"/>
        <v>7</v>
      </c>
      <c r="AJ3734" s="9">
        <f t="shared" ca="1" si="2297"/>
        <v>0</v>
      </c>
      <c r="AK3734" s="9">
        <f t="shared" si="2298"/>
        <v>5</v>
      </c>
      <c r="AL3734" s="9">
        <f t="shared" si="2299"/>
        <v>7</v>
      </c>
      <c r="AM3734" s="9">
        <f t="shared" si="2300"/>
        <v>15</v>
      </c>
      <c r="AN3734" s="2">
        <v>43874.650694444441</v>
      </c>
      <c r="AO3734">
        <v>5643</v>
      </c>
      <c r="AP3734" s="1">
        <v>7600</v>
      </c>
      <c r="AQ3734" t="s">
        <v>4</v>
      </c>
    </row>
    <row r="3735" spans="1:43" x14ac:dyDescent="0.3">
      <c r="A3735" t="str">
        <f t="shared" ca="1" si="2262"/>
        <v>FY2020 Q4 Sep</v>
      </c>
      <c r="B3735">
        <f t="shared" ca="1" si="2263"/>
        <v>2020</v>
      </c>
      <c r="C3735" s="8" t="str">
        <f t="shared" ca="1" si="2264"/>
        <v>Sep</v>
      </c>
      <c r="D3735" s="8" t="str">
        <f t="shared" ca="1" si="2265"/>
        <v>Q4</v>
      </c>
      <c r="E3735">
        <f t="shared" ca="1" si="2266"/>
        <v>12</v>
      </c>
      <c r="F3735">
        <f t="shared" ca="1" si="2267"/>
        <v>4</v>
      </c>
      <c r="G3735">
        <f t="shared" ca="1" si="2268"/>
        <v>202012</v>
      </c>
      <c r="H3735">
        <f t="shared" ca="1" si="2269"/>
        <v>202004</v>
      </c>
      <c r="I3735" t="str">
        <f t="shared" ca="1" si="2270"/>
        <v>FY2020 Q3 Sep</v>
      </c>
      <c r="J3735">
        <f t="shared" ca="1" si="2271"/>
        <v>2020</v>
      </c>
      <c r="K3735" s="8" t="str">
        <f t="shared" ca="1" si="2272"/>
        <v>Sep</v>
      </c>
      <c r="L3735" s="8" t="str">
        <f t="shared" ca="1" si="2273"/>
        <v>Q3</v>
      </c>
      <c r="M3735">
        <f t="shared" ca="1" si="2274"/>
        <v>9</v>
      </c>
      <c r="N3735">
        <f t="shared" ca="1" si="2275"/>
        <v>3</v>
      </c>
      <c r="O3735">
        <f t="shared" ca="1" si="2276"/>
        <v>202009</v>
      </c>
      <c r="P3735">
        <f t="shared" ca="1" si="2277"/>
        <v>202003</v>
      </c>
      <c r="Q3735" t="str">
        <f t="shared" si="2278"/>
        <v>FY2020 Q1 Nov</v>
      </c>
      <c r="R3735">
        <f t="shared" si="2279"/>
        <v>2020</v>
      </c>
      <c r="S3735" s="8" t="str">
        <f t="shared" si="2280"/>
        <v>Nov</v>
      </c>
      <c r="T3735" s="8" t="str">
        <f t="shared" si="2281"/>
        <v>Q1</v>
      </c>
      <c r="U3735">
        <f t="shared" si="2282"/>
        <v>2</v>
      </c>
      <c r="V3735">
        <f t="shared" si="2283"/>
        <v>1</v>
      </c>
      <c r="W3735">
        <f t="shared" si="2284"/>
        <v>202002</v>
      </c>
      <c r="X3735">
        <f t="shared" si="2285"/>
        <v>202001</v>
      </c>
      <c r="Y3735" t="str">
        <f t="shared" si="2286"/>
        <v>FY2019 Q4 Nov</v>
      </c>
      <c r="Z3735">
        <f t="shared" si="2287"/>
        <v>2019</v>
      </c>
      <c r="AA3735" s="8" t="str">
        <f t="shared" si="2288"/>
        <v>Nov</v>
      </c>
      <c r="AB3735" s="8" t="str">
        <f t="shared" si="2289"/>
        <v>Q4</v>
      </c>
      <c r="AC3735">
        <f t="shared" si="2290"/>
        <v>11</v>
      </c>
      <c r="AD3735">
        <f t="shared" si="2291"/>
        <v>4</v>
      </c>
      <c r="AE3735">
        <f t="shared" si="2292"/>
        <v>201911</v>
      </c>
      <c r="AF3735">
        <f t="shared" si="2293"/>
        <v>201904</v>
      </c>
      <c r="AG3735" s="9">
        <f t="shared" ca="1" si="2294"/>
        <v>0</v>
      </c>
      <c r="AH3735">
        <f t="shared" ca="1" si="2295"/>
        <v>3</v>
      </c>
      <c r="AI3735" s="9">
        <f t="shared" ca="1" si="2296"/>
        <v>10</v>
      </c>
      <c r="AJ3735" s="9">
        <f t="shared" ca="1" si="2297"/>
        <v>1</v>
      </c>
      <c r="AK3735" s="9">
        <f t="shared" si="2298"/>
        <v>4</v>
      </c>
      <c r="AL3735" s="9">
        <f t="shared" si="2299"/>
        <v>46</v>
      </c>
      <c r="AM3735" s="9">
        <f t="shared" si="2300"/>
        <v>12</v>
      </c>
      <c r="AN3735" s="2">
        <v>43782.520138888889</v>
      </c>
      <c r="AO3735">
        <v>6406</v>
      </c>
      <c r="AP3735" s="1">
        <v>7600</v>
      </c>
      <c r="AQ3735" t="s">
        <v>4</v>
      </c>
    </row>
    <row r="3736" spans="1:43" x14ac:dyDescent="0.3">
      <c r="A3736" t="str">
        <f t="shared" ca="1" si="2262"/>
        <v>FY2020 Q4 Sep</v>
      </c>
      <c r="B3736">
        <f t="shared" ca="1" si="2263"/>
        <v>2020</v>
      </c>
      <c r="C3736" s="8" t="str">
        <f t="shared" ca="1" si="2264"/>
        <v>Sep</v>
      </c>
      <c r="D3736" s="8" t="str">
        <f t="shared" ca="1" si="2265"/>
        <v>Q4</v>
      </c>
      <c r="E3736">
        <f t="shared" ca="1" si="2266"/>
        <v>12</v>
      </c>
      <c r="F3736">
        <f t="shared" ca="1" si="2267"/>
        <v>4</v>
      </c>
      <c r="G3736">
        <f t="shared" ca="1" si="2268"/>
        <v>202012</v>
      </c>
      <c r="H3736">
        <f t="shared" ca="1" si="2269"/>
        <v>202004</v>
      </c>
      <c r="I3736" t="str">
        <f t="shared" ca="1" si="2270"/>
        <v>FY2020 Q3 Sep</v>
      </c>
      <c r="J3736">
        <f t="shared" ca="1" si="2271"/>
        <v>2020</v>
      </c>
      <c r="K3736" s="8" t="str">
        <f t="shared" ca="1" si="2272"/>
        <v>Sep</v>
      </c>
      <c r="L3736" s="8" t="str">
        <f t="shared" ca="1" si="2273"/>
        <v>Q3</v>
      </c>
      <c r="M3736">
        <f t="shared" ca="1" si="2274"/>
        <v>9</v>
      </c>
      <c r="N3736">
        <f t="shared" ca="1" si="2275"/>
        <v>3</v>
      </c>
      <c r="O3736">
        <f t="shared" ca="1" si="2276"/>
        <v>202009</v>
      </c>
      <c r="P3736">
        <f t="shared" ca="1" si="2277"/>
        <v>202003</v>
      </c>
      <c r="Q3736" t="str">
        <f t="shared" si="2278"/>
        <v>FY2020 Q2 Jan</v>
      </c>
      <c r="R3736">
        <f t="shared" si="2279"/>
        <v>2020</v>
      </c>
      <c r="S3736" s="8" t="str">
        <f t="shared" si="2280"/>
        <v>Jan</v>
      </c>
      <c r="T3736" s="8" t="str">
        <f t="shared" si="2281"/>
        <v>Q2</v>
      </c>
      <c r="U3736">
        <f t="shared" si="2282"/>
        <v>4</v>
      </c>
      <c r="V3736">
        <f t="shared" si="2283"/>
        <v>2</v>
      </c>
      <c r="W3736">
        <f t="shared" si="2284"/>
        <v>202004</v>
      </c>
      <c r="X3736">
        <f t="shared" si="2285"/>
        <v>202002</v>
      </c>
      <c r="Y3736" t="str">
        <f t="shared" si="2286"/>
        <v>FY2020 Q1 Jan</v>
      </c>
      <c r="Z3736">
        <f t="shared" si="2287"/>
        <v>2020</v>
      </c>
      <c r="AA3736" s="8" t="str">
        <f t="shared" si="2288"/>
        <v>Jan</v>
      </c>
      <c r="AB3736" s="8" t="str">
        <f t="shared" si="2289"/>
        <v>Q1</v>
      </c>
      <c r="AC3736">
        <f t="shared" si="2290"/>
        <v>1</v>
      </c>
      <c r="AD3736">
        <f t="shared" si="2291"/>
        <v>1</v>
      </c>
      <c r="AE3736">
        <f t="shared" si="2292"/>
        <v>202001</v>
      </c>
      <c r="AF3736">
        <f t="shared" si="2293"/>
        <v>202001</v>
      </c>
      <c r="AG3736" s="9">
        <f t="shared" ca="1" si="2294"/>
        <v>0</v>
      </c>
      <c r="AH3736">
        <f t="shared" ca="1" si="2295"/>
        <v>3</v>
      </c>
      <c r="AI3736" s="9">
        <f t="shared" ca="1" si="2296"/>
        <v>8</v>
      </c>
      <c r="AJ3736" s="9">
        <f t="shared" ca="1" si="2297"/>
        <v>0</v>
      </c>
      <c r="AK3736" s="9">
        <f t="shared" si="2298"/>
        <v>6</v>
      </c>
      <c r="AL3736" s="9">
        <f t="shared" si="2299"/>
        <v>4</v>
      </c>
      <c r="AM3736" s="9">
        <f t="shared" si="2300"/>
        <v>9</v>
      </c>
      <c r="AN3736" s="2">
        <v>43854.376388888886</v>
      </c>
      <c r="AO3736">
        <v>6815</v>
      </c>
      <c r="AP3736" s="1">
        <v>7600</v>
      </c>
      <c r="AQ3736" t="s">
        <v>4</v>
      </c>
    </row>
    <row r="3737" spans="1:43" x14ac:dyDescent="0.3">
      <c r="A3737" t="str">
        <f t="shared" ca="1" si="2262"/>
        <v>FY2020 Q4 Sep</v>
      </c>
      <c r="B3737">
        <f t="shared" ca="1" si="2263"/>
        <v>2020</v>
      </c>
      <c r="C3737" s="8" t="str">
        <f t="shared" ca="1" si="2264"/>
        <v>Sep</v>
      </c>
      <c r="D3737" s="8" t="str">
        <f t="shared" ca="1" si="2265"/>
        <v>Q4</v>
      </c>
      <c r="E3737">
        <f t="shared" ca="1" si="2266"/>
        <v>12</v>
      </c>
      <c r="F3737">
        <f t="shared" ca="1" si="2267"/>
        <v>4</v>
      </c>
      <c r="G3737">
        <f t="shared" ca="1" si="2268"/>
        <v>202012</v>
      </c>
      <c r="H3737">
        <f t="shared" ca="1" si="2269"/>
        <v>202004</v>
      </c>
      <c r="I3737" t="str">
        <f t="shared" ca="1" si="2270"/>
        <v>FY2020 Q3 Sep</v>
      </c>
      <c r="J3737">
        <f t="shared" ca="1" si="2271"/>
        <v>2020</v>
      </c>
      <c r="K3737" s="8" t="str">
        <f t="shared" ca="1" si="2272"/>
        <v>Sep</v>
      </c>
      <c r="L3737" s="8" t="str">
        <f t="shared" ca="1" si="2273"/>
        <v>Q3</v>
      </c>
      <c r="M3737">
        <f t="shared" ca="1" si="2274"/>
        <v>9</v>
      </c>
      <c r="N3737">
        <f t="shared" ca="1" si="2275"/>
        <v>3</v>
      </c>
      <c r="O3737">
        <f t="shared" ca="1" si="2276"/>
        <v>202009</v>
      </c>
      <c r="P3737">
        <f t="shared" ca="1" si="2277"/>
        <v>202003</v>
      </c>
      <c r="Q3737" t="str">
        <f t="shared" si="2278"/>
        <v>FY2020 Q1 Nov</v>
      </c>
      <c r="R3737">
        <f t="shared" si="2279"/>
        <v>2020</v>
      </c>
      <c r="S3737" s="8" t="str">
        <f t="shared" si="2280"/>
        <v>Nov</v>
      </c>
      <c r="T3737" s="8" t="str">
        <f t="shared" si="2281"/>
        <v>Q1</v>
      </c>
      <c r="U3737">
        <f t="shared" si="2282"/>
        <v>2</v>
      </c>
      <c r="V3737">
        <f t="shared" si="2283"/>
        <v>1</v>
      </c>
      <c r="W3737">
        <f t="shared" si="2284"/>
        <v>202002</v>
      </c>
      <c r="X3737">
        <f t="shared" si="2285"/>
        <v>202001</v>
      </c>
      <c r="Y3737" t="str">
        <f t="shared" si="2286"/>
        <v>FY2019 Q4 Nov</v>
      </c>
      <c r="Z3737">
        <f t="shared" si="2287"/>
        <v>2019</v>
      </c>
      <c r="AA3737" s="8" t="str">
        <f t="shared" si="2288"/>
        <v>Nov</v>
      </c>
      <c r="AB3737" s="8" t="str">
        <f t="shared" si="2289"/>
        <v>Q4</v>
      </c>
      <c r="AC3737">
        <f t="shared" si="2290"/>
        <v>11</v>
      </c>
      <c r="AD3737">
        <f t="shared" si="2291"/>
        <v>4</v>
      </c>
      <c r="AE3737">
        <f t="shared" si="2292"/>
        <v>201911</v>
      </c>
      <c r="AF3737">
        <f t="shared" si="2293"/>
        <v>201904</v>
      </c>
      <c r="AG3737" s="9">
        <f t="shared" ca="1" si="2294"/>
        <v>0</v>
      </c>
      <c r="AH3737">
        <f t="shared" ca="1" si="2295"/>
        <v>3</v>
      </c>
      <c r="AI3737" s="9">
        <f t="shared" ca="1" si="2296"/>
        <v>10</v>
      </c>
      <c r="AJ3737" s="9">
        <f t="shared" ca="1" si="2297"/>
        <v>1</v>
      </c>
      <c r="AK3737" s="9">
        <f t="shared" si="2298"/>
        <v>3</v>
      </c>
      <c r="AL3737" s="9">
        <f t="shared" si="2299"/>
        <v>45</v>
      </c>
      <c r="AM3737" s="9">
        <f t="shared" si="2300"/>
        <v>11</v>
      </c>
      <c r="AN3737" s="2">
        <v>43774.458333333336</v>
      </c>
      <c r="AO3737">
        <v>7098</v>
      </c>
      <c r="AP3737" s="1">
        <v>7600</v>
      </c>
      <c r="AQ3737" t="s">
        <v>4</v>
      </c>
    </row>
    <row r="3738" spans="1:43" x14ac:dyDescent="0.3">
      <c r="A3738" t="str">
        <f t="shared" ca="1" si="2262"/>
        <v>FY2020 Q4 Sep</v>
      </c>
      <c r="B3738">
        <f t="shared" ca="1" si="2263"/>
        <v>2020</v>
      </c>
      <c r="C3738" s="8" t="str">
        <f t="shared" ca="1" si="2264"/>
        <v>Sep</v>
      </c>
      <c r="D3738" s="8" t="str">
        <f t="shared" ca="1" si="2265"/>
        <v>Q4</v>
      </c>
      <c r="E3738">
        <f t="shared" ca="1" si="2266"/>
        <v>12</v>
      </c>
      <c r="F3738">
        <f t="shared" ca="1" si="2267"/>
        <v>4</v>
      </c>
      <c r="G3738">
        <f t="shared" ca="1" si="2268"/>
        <v>202012</v>
      </c>
      <c r="H3738">
        <f t="shared" ca="1" si="2269"/>
        <v>202004</v>
      </c>
      <c r="I3738" t="str">
        <f t="shared" ca="1" si="2270"/>
        <v>FY2020 Q3 Sep</v>
      </c>
      <c r="J3738">
        <f t="shared" ca="1" si="2271"/>
        <v>2020</v>
      </c>
      <c r="K3738" s="8" t="str">
        <f t="shared" ca="1" si="2272"/>
        <v>Sep</v>
      </c>
      <c r="L3738" s="8" t="str">
        <f t="shared" ca="1" si="2273"/>
        <v>Q3</v>
      </c>
      <c r="M3738">
        <f t="shared" ca="1" si="2274"/>
        <v>9</v>
      </c>
      <c r="N3738">
        <f t="shared" ca="1" si="2275"/>
        <v>3</v>
      </c>
      <c r="O3738">
        <f t="shared" ca="1" si="2276"/>
        <v>202009</v>
      </c>
      <c r="P3738">
        <f t="shared" ca="1" si="2277"/>
        <v>202003</v>
      </c>
      <c r="Q3738" t="str">
        <f t="shared" si="2278"/>
        <v>FY2020 Q1 Oct</v>
      </c>
      <c r="R3738">
        <f t="shared" si="2279"/>
        <v>2020</v>
      </c>
      <c r="S3738" s="8" t="str">
        <f t="shared" si="2280"/>
        <v>Oct</v>
      </c>
      <c r="T3738" s="8" t="str">
        <f t="shared" si="2281"/>
        <v>Q1</v>
      </c>
      <c r="U3738">
        <f t="shared" si="2282"/>
        <v>1</v>
      </c>
      <c r="V3738">
        <f t="shared" si="2283"/>
        <v>1</v>
      </c>
      <c r="W3738">
        <f t="shared" si="2284"/>
        <v>202001</v>
      </c>
      <c r="X3738">
        <f t="shared" si="2285"/>
        <v>202001</v>
      </c>
      <c r="Y3738" t="str">
        <f t="shared" si="2286"/>
        <v>FY2019 Q4 Oct</v>
      </c>
      <c r="Z3738">
        <f t="shared" si="2287"/>
        <v>2019</v>
      </c>
      <c r="AA3738" s="8" t="str">
        <f t="shared" si="2288"/>
        <v>Oct</v>
      </c>
      <c r="AB3738" s="8" t="str">
        <f t="shared" si="2289"/>
        <v>Q4</v>
      </c>
      <c r="AC3738">
        <f t="shared" si="2290"/>
        <v>10</v>
      </c>
      <c r="AD3738">
        <f t="shared" si="2291"/>
        <v>4</v>
      </c>
      <c r="AE3738">
        <f t="shared" si="2292"/>
        <v>201910</v>
      </c>
      <c r="AF3738">
        <f t="shared" si="2293"/>
        <v>201904</v>
      </c>
      <c r="AG3738" s="9">
        <f t="shared" ca="1" si="2294"/>
        <v>0</v>
      </c>
      <c r="AH3738">
        <f t="shared" ca="1" si="2295"/>
        <v>4</v>
      </c>
      <c r="AI3738" s="9">
        <f t="shared" ca="1" si="2296"/>
        <v>11</v>
      </c>
      <c r="AJ3738" s="9">
        <f t="shared" ca="1" si="2297"/>
        <v>1</v>
      </c>
      <c r="AK3738" s="9">
        <f t="shared" si="2298"/>
        <v>5</v>
      </c>
      <c r="AL3738" s="9">
        <f t="shared" si="2299"/>
        <v>43</v>
      </c>
      <c r="AM3738" s="9">
        <f t="shared" si="2300"/>
        <v>12</v>
      </c>
      <c r="AN3738" s="2">
        <v>43762.540972222225</v>
      </c>
      <c r="AO3738">
        <v>8509</v>
      </c>
      <c r="AP3738" s="1">
        <v>7600</v>
      </c>
      <c r="AQ3738" t="s">
        <v>4</v>
      </c>
    </row>
    <row r="3739" spans="1:43" x14ac:dyDescent="0.3">
      <c r="A3739" t="str">
        <f t="shared" ca="1" si="2262"/>
        <v>FY2020 Q4 Sep</v>
      </c>
      <c r="B3739">
        <f t="shared" ca="1" si="2263"/>
        <v>2020</v>
      </c>
      <c r="C3739" s="8" t="str">
        <f t="shared" ca="1" si="2264"/>
        <v>Sep</v>
      </c>
      <c r="D3739" s="8" t="str">
        <f t="shared" ca="1" si="2265"/>
        <v>Q4</v>
      </c>
      <c r="E3739">
        <f t="shared" ca="1" si="2266"/>
        <v>12</v>
      </c>
      <c r="F3739">
        <f t="shared" ca="1" si="2267"/>
        <v>4</v>
      </c>
      <c r="G3739">
        <f t="shared" ca="1" si="2268"/>
        <v>202012</v>
      </c>
      <c r="H3739">
        <f t="shared" ca="1" si="2269"/>
        <v>202004</v>
      </c>
      <c r="I3739" t="str">
        <f t="shared" ca="1" si="2270"/>
        <v>FY2020 Q3 Sep</v>
      </c>
      <c r="J3739">
        <f t="shared" ca="1" si="2271"/>
        <v>2020</v>
      </c>
      <c r="K3739" s="8" t="str">
        <f t="shared" ca="1" si="2272"/>
        <v>Sep</v>
      </c>
      <c r="L3739" s="8" t="str">
        <f t="shared" ca="1" si="2273"/>
        <v>Q3</v>
      </c>
      <c r="M3739">
        <f t="shared" ca="1" si="2274"/>
        <v>9</v>
      </c>
      <c r="N3739">
        <f t="shared" ca="1" si="2275"/>
        <v>3</v>
      </c>
      <c r="O3739">
        <f t="shared" ca="1" si="2276"/>
        <v>202009</v>
      </c>
      <c r="P3739">
        <f t="shared" ca="1" si="2277"/>
        <v>202003</v>
      </c>
      <c r="Q3739" t="str">
        <f t="shared" si="2278"/>
        <v>FY2020 Q1 Nov</v>
      </c>
      <c r="R3739">
        <f t="shared" si="2279"/>
        <v>2020</v>
      </c>
      <c r="S3739" s="8" t="str">
        <f t="shared" si="2280"/>
        <v>Nov</v>
      </c>
      <c r="T3739" s="8" t="str">
        <f t="shared" si="2281"/>
        <v>Q1</v>
      </c>
      <c r="U3739">
        <f t="shared" si="2282"/>
        <v>2</v>
      </c>
      <c r="V3739">
        <f t="shared" si="2283"/>
        <v>1</v>
      </c>
      <c r="W3739">
        <f t="shared" si="2284"/>
        <v>202002</v>
      </c>
      <c r="X3739">
        <f t="shared" si="2285"/>
        <v>202001</v>
      </c>
      <c r="Y3739" t="str">
        <f t="shared" si="2286"/>
        <v>FY2019 Q4 Nov</v>
      </c>
      <c r="Z3739">
        <f t="shared" si="2287"/>
        <v>2019</v>
      </c>
      <c r="AA3739" s="8" t="str">
        <f t="shared" si="2288"/>
        <v>Nov</v>
      </c>
      <c r="AB3739" s="8" t="str">
        <f t="shared" si="2289"/>
        <v>Q4</v>
      </c>
      <c r="AC3739">
        <f t="shared" si="2290"/>
        <v>11</v>
      </c>
      <c r="AD3739">
        <f t="shared" si="2291"/>
        <v>4</v>
      </c>
      <c r="AE3739">
        <f t="shared" si="2292"/>
        <v>201911</v>
      </c>
      <c r="AF3739">
        <f t="shared" si="2293"/>
        <v>201904</v>
      </c>
      <c r="AG3739" s="9">
        <f t="shared" ca="1" si="2294"/>
        <v>0</v>
      </c>
      <c r="AH3739">
        <f t="shared" ca="1" si="2295"/>
        <v>3</v>
      </c>
      <c r="AI3739" s="9">
        <f t="shared" ca="1" si="2296"/>
        <v>10</v>
      </c>
      <c r="AJ3739" s="9">
        <f t="shared" ca="1" si="2297"/>
        <v>1</v>
      </c>
      <c r="AK3739" s="9">
        <f t="shared" si="2298"/>
        <v>3</v>
      </c>
      <c r="AL3739" s="9">
        <f t="shared" si="2299"/>
        <v>46</v>
      </c>
      <c r="AM3739" s="9">
        <f t="shared" si="2300"/>
        <v>8</v>
      </c>
      <c r="AN3739" s="2">
        <v>43781.334722222222</v>
      </c>
      <c r="AO3739">
        <v>8965</v>
      </c>
      <c r="AP3739" s="1">
        <v>7600</v>
      </c>
      <c r="AQ3739" t="s">
        <v>4</v>
      </c>
    </row>
    <row r="3740" spans="1:43" x14ac:dyDescent="0.3">
      <c r="A3740" t="str">
        <f t="shared" ca="1" si="2262"/>
        <v>FY2020 Q4 Sep</v>
      </c>
      <c r="B3740">
        <f t="shared" ca="1" si="2263"/>
        <v>2020</v>
      </c>
      <c r="C3740" s="8" t="str">
        <f t="shared" ca="1" si="2264"/>
        <v>Sep</v>
      </c>
      <c r="D3740" s="8" t="str">
        <f t="shared" ca="1" si="2265"/>
        <v>Q4</v>
      </c>
      <c r="E3740">
        <f t="shared" ca="1" si="2266"/>
        <v>12</v>
      </c>
      <c r="F3740">
        <f t="shared" ca="1" si="2267"/>
        <v>4</v>
      </c>
      <c r="G3740">
        <f t="shared" ca="1" si="2268"/>
        <v>202012</v>
      </c>
      <c r="H3740">
        <f t="shared" ca="1" si="2269"/>
        <v>202004</v>
      </c>
      <c r="I3740" t="str">
        <f t="shared" ca="1" si="2270"/>
        <v>FY2020 Q3 Sep</v>
      </c>
      <c r="J3740">
        <f t="shared" ca="1" si="2271"/>
        <v>2020</v>
      </c>
      <c r="K3740" s="8" t="str">
        <f t="shared" ca="1" si="2272"/>
        <v>Sep</v>
      </c>
      <c r="L3740" s="8" t="str">
        <f t="shared" ca="1" si="2273"/>
        <v>Q3</v>
      </c>
      <c r="M3740">
        <f t="shared" ca="1" si="2274"/>
        <v>9</v>
      </c>
      <c r="N3740">
        <f t="shared" ca="1" si="2275"/>
        <v>3</v>
      </c>
      <c r="O3740">
        <f t="shared" ca="1" si="2276"/>
        <v>202009</v>
      </c>
      <c r="P3740">
        <f t="shared" ca="1" si="2277"/>
        <v>202003</v>
      </c>
      <c r="Q3740" t="str">
        <f t="shared" si="2278"/>
        <v>FY2020 Q1 Oct</v>
      </c>
      <c r="R3740">
        <f t="shared" si="2279"/>
        <v>2020</v>
      </c>
      <c r="S3740" s="8" t="str">
        <f t="shared" si="2280"/>
        <v>Oct</v>
      </c>
      <c r="T3740" s="8" t="str">
        <f t="shared" si="2281"/>
        <v>Q1</v>
      </c>
      <c r="U3740">
        <f t="shared" si="2282"/>
        <v>1</v>
      </c>
      <c r="V3740">
        <f t="shared" si="2283"/>
        <v>1</v>
      </c>
      <c r="W3740">
        <f t="shared" si="2284"/>
        <v>202001</v>
      </c>
      <c r="X3740">
        <f t="shared" si="2285"/>
        <v>202001</v>
      </c>
      <c r="Y3740" t="str">
        <f t="shared" si="2286"/>
        <v>FY2019 Q4 Oct</v>
      </c>
      <c r="Z3740">
        <f t="shared" si="2287"/>
        <v>2019</v>
      </c>
      <c r="AA3740" s="8" t="str">
        <f t="shared" si="2288"/>
        <v>Oct</v>
      </c>
      <c r="AB3740" s="8" t="str">
        <f t="shared" si="2289"/>
        <v>Q4</v>
      </c>
      <c r="AC3740">
        <f t="shared" si="2290"/>
        <v>10</v>
      </c>
      <c r="AD3740">
        <f t="shared" si="2291"/>
        <v>4</v>
      </c>
      <c r="AE3740">
        <f t="shared" si="2292"/>
        <v>201910</v>
      </c>
      <c r="AF3740">
        <f t="shared" si="2293"/>
        <v>201904</v>
      </c>
      <c r="AG3740" s="9">
        <f t="shared" ca="1" si="2294"/>
        <v>0</v>
      </c>
      <c r="AH3740">
        <f t="shared" ca="1" si="2295"/>
        <v>4</v>
      </c>
      <c r="AI3740" s="9">
        <f t="shared" ca="1" si="2296"/>
        <v>11</v>
      </c>
      <c r="AJ3740" s="9">
        <f t="shared" ca="1" si="2297"/>
        <v>1</v>
      </c>
      <c r="AK3740" s="9">
        <f t="shared" si="2298"/>
        <v>3</v>
      </c>
      <c r="AL3740" s="9">
        <f t="shared" si="2299"/>
        <v>44</v>
      </c>
      <c r="AM3740" s="9">
        <f t="shared" si="2300"/>
        <v>6</v>
      </c>
      <c r="AN3740" s="2">
        <v>43767.277777777781</v>
      </c>
      <c r="AO3740">
        <v>78</v>
      </c>
      <c r="AP3740" s="1">
        <v>7500</v>
      </c>
      <c r="AQ3740" t="s">
        <v>4</v>
      </c>
    </row>
    <row r="3741" spans="1:43" x14ac:dyDescent="0.3">
      <c r="A3741" t="str">
        <f t="shared" ca="1" si="2262"/>
        <v>FY2020 Q4 Sep</v>
      </c>
      <c r="B3741">
        <f t="shared" ca="1" si="2263"/>
        <v>2020</v>
      </c>
      <c r="C3741" s="8" t="str">
        <f t="shared" ca="1" si="2264"/>
        <v>Sep</v>
      </c>
      <c r="D3741" s="8" t="str">
        <f t="shared" ca="1" si="2265"/>
        <v>Q4</v>
      </c>
      <c r="E3741">
        <f t="shared" ca="1" si="2266"/>
        <v>12</v>
      </c>
      <c r="F3741">
        <f t="shared" ca="1" si="2267"/>
        <v>4</v>
      </c>
      <c r="G3741">
        <f t="shared" ca="1" si="2268"/>
        <v>202012</v>
      </c>
      <c r="H3741">
        <f t="shared" ca="1" si="2269"/>
        <v>202004</v>
      </c>
      <c r="I3741" t="str">
        <f t="shared" ca="1" si="2270"/>
        <v>FY2020 Q3 Sep</v>
      </c>
      <c r="J3741">
        <f t="shared" ca="1" si="2271"/>
        <v>2020</v>
      </c>
      <c r="K3741" s="8" t="str">
        <f t="shared" ca="1" si="2272"/>
        <v>Sep</v>
      </c>
      <c r="L3741" s="8" t="str">
        <f t="shared" ca="1" si="2273"/>
        <v>Q3</v>
      </c>
      <c r="M3741">
        <f t="shared" ca="1" si="2274"/>
        <v>9</v>
      </c>
      <c r="N3741">
        <f t="shared" ca="1" si="2275"/>
        <v>3</v>
      </c>
      <c r="O3741">
        <f t="shared" ca="1" si="2276"/>
        <v>202009</v>
      </c>
      <c r="P3741">
        <f t="shared" ca="1" si="2277"/>
        <v>202003</v>
      </c>
      <c r="Q3741" t="str">
        <f t="shared" si="2278"/>
        <v>FY2020 Q2 Mar</v>
      </c>
      <c r="R3741">
        <f t="shared" si="2279"/>
        <v>2020</v>
      </c>
      <c r="S3741" s="8" t="str">
        <f t="shared" si="2280"/>
        <v>Mar</v>
      </c>
      <c r="T3741" s="8" t="str">
        <f t="shared" si="2281"/>
        <v>Q2</v>
      </c>
      <c r="U3741">
        <f t="shared" si="2282"/>
        <v>6</v>
      </c>
      <c r="V3741">
        <f t="shared" si="2283"/>
        <v>2</v>
      </c>
      <c r="W3741">
        <f t="shared" si="2284"/>
        <v>202006</v>
      </c>
      <c r="X3741">
        <f t="shared" si="2285"/>
        <v>202002</v>
      </c>
      <c r="Y3741" t="str">
        <f t="shared" si="2286"/>
        <v>FY2020 Q1 Mar</v>
      </c>
      <c r="Z3741">
        <f t="shared" si="2287"/>
        <v>2020</v>
      </c>
      <c r="AA3741" s="8" t="str">
        <f t="shared" si="2288"/>
        <v>Mar</v>
      </c>
      <c r="AB3741" s="8" t="str">
        <f t="shared" si="2289"/>
        <v>Q1</v>
      </c>
      <c r="AC3741">
        <f t="shared" si="2290"/>
        <v>3</v>
      </c>
      <c r="AD3741">
        <f t="shared" si="2291"/>
        <v>1</v>
      </c>
      <c r="AE3741">
        <f t="shared" si="2292"/>
        <v>202003</v>
      </c>
      <c r="AF3741">
        <f t="shared" si="2293"/>
        <v>202001</v>
      </c>
      <c r="AG3741" s="9">
        <f t="shared" ca="1" si="2294"/>
        <v>0</v>
      </c>
      <c r="AH3741">
        <f t="shared" ca="1" si="2295"/>
        <v>2</v>
      </c>
      <c r="AI3741" s="9">
        <f t="shared" ca="1" si="2296"/>
        <v>6</v>
      </c>
      <c r="AJ3741" s="9">
        <f t="shared" ca="1" si="2297"/>
        <v>0</v>
      </c>
      <c r="AK3741" s="9">
        <f t="shared" si="2298"/>
        <v>6</v>
      </c>
      <c r="AL3741" s="9">
        <f t="shared" si="2299"/>
        <v>10</v>
      </c>
      <c r="AM3741" s="9">
        <f t="shared" si="2300"/>
        <v>13</v>
      </c>
      <c r="AN3741" s="2">
        <v>43896.56527777778</v>
      </c>
      <c r="AO3741">
        <v>247</v>
      </c>
      <c r="AP3741" s="1">
        <v>7500</v>
      </c>
      <c r="AQ3741" t="s">
        <v>4</v>
      </c>
    </row>
    <row r="3742" spans="1:43" x14ac:dyDescent="0.3">
      <c r="A3742" t="str">
        <f t="shared" ca="1" si="2262"/>
        <v>FY2020 Q4 Sep</v>
      </c>
      <c r="B3742">
        <f t="shared" ca="1" si="2263"/>
        <v>2020</v>
      </c>
      <c r="C3742" s="8" t="str">
        <f t="shared" ca="1" si="2264"/>
        <v>Sep</v>
      </c>
      <c r="D3742" s="8" t="str">
        <f t="shared" ca="1" si="2265"/>
        <v>Q4</v>
      </c>
      <c r="E3742">
        <f t="shared" ca="1" si="2266"/>
        <v>12</v>
      </c>
      <c r="F3742">
        <f t="shared" ca="1" si="2267"/>
        <v>4</v>
      </c>
      <c r="G3742">
        <f t="shared" ca="1" si="2268"/>
        <v>202012</v>
      </c>
      <c r="H3742">
        <f t="shared" ca="1" si="2269"/>
        <v>202004</v>
      </c>
      <c r="I3742" t="str">
        <f t="shared" ca="1" si="2270"/>
        <v>FY2020 Q3 Sep</v>
      </c>
      <c r="J3742">
        <f t="shared" ca="1" si="2271"/>
        <v>2020</v>
      </c>
      <c r="K3742" s="8" t="str">
        <f t="shared" ca="1" si="2272"/>
        <v>Sep</v>
      </c>
      <c r="L3742" s="8" t="str">
        <f t="shared" ca="1" si="2273"/>
        <v>Q3</v>
      </c>
      <c r="M3742">
        <f t="shared" ca="1" si="2274"/>
        <v>9</v>
      </c>
      <c r="N3742">
        <f t="shared" ca="1" si="2275"/>
        <v>3</v>
      </c>
      <c r="O3742">
        <f t="shared" ca="1" si="2276"/>
        <v>202009</v>
      </c>
      <c r="P3742">
        <f t="shared" ca="1" si="2277"/>
        <v>202003</v>
      </c>
      <c r="Q3742" t="str">
        <f t="shared" si="2278"/>
        <v>FY2020 Q2 Mar</v>
      </c>
      <c r="R3742">
        <f t="shared" si="2279"/>
        <v>2020</v>
      </c>
      <c r="S3742" s="8" t="str">
        <f t="shared" si="2280"/>
        <v>Mar</v>
      </c>
      <c r="T3742" s="8" t="str">
        <f t="shared" si="2281"/>
        <v>Q2</v>
      </c>
      <c r="U3742">
        <f t="shared" si="2282"/>
        <v>6</v>
      </c>
      <c r="V3742">
        <f t="shared" si="2283"/>
        <v>2</v>
      </c>
      <c r="W3742">
        <f t="shared" si="2284"/>
        <v>202006</v>
      </c>
      <c r="X3742">
        <f t="shared" si="2285"/>
        <v>202002</v>
      </c>
      <c r="Y3742" t="str">
        <f t="shared" si="2286"/>
        <v>FY2020 Q1 Mar</v>
      </c>
      <c r="Z3742">
        <f t="shared" si="2287"/>
        <v>2020</v>
      </c>
      <c r="AA3742" s="8" t="str">
        <f t="shared" si="2288"/>
        <v>Mar</v>
      </c>
      <c r="AB3742" s="8" t="str">
        <f t="shared" si="2289"/>
        <v>Q1</v>
      </c>
      <c r="AC3742">
        <f t="shared" si="2290"/>
        <v>3</v>
      </c>
      <c r="AD3742">
        <f t="shared" si="2291"/>
        <v>1</v>
      </c>
      <c r="AE3742">
        <f t="shared" si="2292"/>
        <v>202003</v>
      </c>
      <c r="AF3742">
        <f t="shared" si="2293"/>
        <v>202001</v>
      </c>
      <c r="AG3742" s="9">
        <f t="shared" ca="1" si="2294"/>
        <v>0</v>
      </c>
      <c r="AH3742">
        <f t="shared" ca="1" si="2295"/>
        <v>2</v>
      </c>
      <c r="AI3742" s="9">
        <f t="shared" ca="1" si="2296"/>
        <v>6</v>
      </c>
      <c r="AJ3742" s="9">
        <f t="shared" ca="1" si="2297"/>
        <v>0</v>
      </c>
      <c r="AK3742" s="9">
        <f t="shared" si="2298"/>
        <v>3</v>
      </c>
      <c r="AL3742" s="9">
        <f t="shared" si="2299"/>
        <v>10</v>
      </c>
      <c r="AM3742" s="9">
        <f t="shared" si="2300"/>
        <v>13</v>
      </c>
      <c r="AN3742" s="2">
        <v>43893.581250000003</v>
      </c>
      <c r="AO3742">
        <v>448</v>
      </c>
      <c r="AP3742" s="1">
        <v>7500</v>
      </c>
      <c r="AQ3742" t="s">
        <v>4</v>
      </c>
    </row>
    <row r="3743" spans="1:43" x14ac:dyDescent="0.3">
      <c r="A3743" t="str">
        <f t="shared" ca="1" si="2262"/>
        <v>FY2020 Q4 Sep</v>
      </c>
      <c r="B3743">
        <f t="shared" ca="1" si="2263"/>
        <v>2020</v>
      </c>
      <c r="C3743" s="8" t="str">
        <f t="shared" ca="1" si="2264"/>
        <v>Sep</v>
      </c>
      <c r="D3743" s="8" t="str">
        <f t="shared" ca="1" si="2265"/>
        <v>Q4</v>
      </c>
      <c r="E3743">
        <f t="shared" ca="1" si="2266"/>
        <v>12</v>
      </c>
      <c r="F3743">
        <f t="shared" ca="1" si="2267"/>
        <v>4</v>
      </c>
      <c r="G3743">
        <f t="shared" ca="1" si="2268"/>
        <v>202012</v>
      </c>
      <c r="H3743">
        <f t="shared" ca="1" si="2269"/>
        <v>202004</v>
      </c>
      <c r="I3743" t="str">
        <f t="shared" ca="1" si="2270"/>
        <v>FY2020 Q3 Sep</v>
      </c>
      <c r="J3743">
        <f t="shared" ca="1" si="2271"/>
        <v>2020</v>
      </c>
      <c r="K3743" s="8" t="str">
        <f t="shared" ca="1" si="2272"/>
        <v>Sep</v>
      </c>
      <c r="L3743" s="8" t="str">
        <f t="shared" ca="1" si="2273"/>
        <v>Q3</v>
      </c>
      <c r="M3743">
        <f t="shared" ca="1" si="2274"/>
        <v>9</v>
      </c>
      <c r="N3743">
        <f t="shared" ca="1" si="2275"/>
        <v>3</v>
      </c>
      <c r="O3743">
        <f t="shared" ca="1" si="2276"/>
        <v>202009</v>
      </c>
      <c r="P3743">
        <f t="shared" ca="1" si="2277"/>
        <v>202003</v>
      </c>
      <c r="Q3743" t="str">
        <f t="shared" si="2278"/>
        <v>FY2020 Q1 Oct</v>
      </c>
      <c r="R3743">
        <f t="shared" si="2279"/>
        <v>2020</v>
      </c>
      <c r="S3743" s="8" t="str">
        <f t="shared" si="2280"/>
        <v>Oct</v>
      </c>
      <c r="T3743" s="8" t="str">
        <f t="shared" si="2281"/>
        <v>Q1</v>
      </c>
      <c r="U3743">
        <f t="shared" si="2282"/>
        <v>1</v>
      </c>
      <c r="V3743">
        <f t="shared" si="2283"/>
        <v>1</v>
      </c>
      <c r="W3743">
        <f t="shared" si="2284"/>
        <v>202001</v>
      </c>
      <c r="X3743">
        <f t="shared" si="2285"/>
        <v>202001</v>
      </c>
      <c r="Y3743" t="str">
        <f t="shared" si="2286"/>
        <v>FY2019 Q4 Oct</v>
      </c>
      <c r="Z3743">
        <f t="shared" si="2287"/>
        <v>2019</v>
      </c>
      <c r="AA3743" s="8" t="str">
        <f t="shared" si="2288"/>
        <v>Oct</v>
      </c>
      <c r="AB3743" s="8" t="str">
        <f t="shared" si="2289"/>
        <v>Q4</v>
      </c>
      <c r="AC3743">
        <f t="shared" si="2290"/>
        <v>10</v>
      </c>
      <c r="AD3743">
        <f t="shared" si="2291"/>
        <v>4</v>
      </c>
      <c r="AE3743">
        <f t="shared" si="2292"/>
        <v>201910</v>
      </c>
      <c r="AF3743">
        <f t="shared" si="2293"/>
        <v>201904</v>
      </c>
      <c r="AG3743" s="9">
        <f t="shared" ca="1" si="2294"/>
        <v>0</v>
      </c>
      <c r="AH3743">
        <f t="shared" ca="1" si="2295"/>
        <v>4</v>
      </c>
      <c r="AI3743" s="9">
        <f t="shared" ca="1" si="2296"/>
        <v>11</v>
      </c>
      <c r="AJ3743" s="9">
        <f t="shared" ca="1" si="2297"/>
        <v>1</v>
      </c>
      <c r="AK3743" s="9">
        <f t="shared" si="2298"/>
        <v>5</v>
      </c>
      <c r="AL3743" s="9">
        <f t="shared" si="2299"/>
        <v>41</v>
      </c>
      <c r="AM3743" s="9">
        <f t="shared" si="2300"/>
        <v>17</v>
      </c>
      <c r="AN3743" s="2">
        <v>43748.711111111108</v>
      </c>
      <c r="AO3743">
        <v>530</v>
      </c>
      <c r="AP3743" s="1">
        <v>7500</v>
      </c>
      <c r="AQ3743" t="s">
        <v>4</v>
      </c>
    </row>
    <row r="3744" spans="1:43" x14ac:dyDescent="0.3">
      <c r="A3744" t="str">
        <f t="shared" ca="1" si="2262"/>
        <v>FY2020 Q4 Sep</v>
      </c>
      <c r="B3744">
        <f t="shared" ca="1" si="2263"/>
        <v>2020</v>
      </c>
      <c r="C3744" s="8" t="str">
        <f t="shared" ca="1" si="2264"/>
        <v>Sep</v>
      </c>
      <c r="D3744" s="8" t="str">
        <f t="shared" ca="1" si="2265"/>
        <v>Q4</v>
      </c>
      <c r="E3744">
        <f t="shared" ca="1" si="2266"/>
        <v>12</v>
      </c>
      <c r="F3744">
        <f t="shared" ca="1" si="2267"/>
        <v>4</v>
      </c>
      <c r="G3744">
        <f t="shared" ca="1" si="2268"/>
        <v>202012</v>
      </c>
      <c r="H3744">
        <f t="shared" ca="1" si="2269"/>
        <v>202004</v>
      </c>
      <c r="I3744" t="str">
        <f t="shared" ca="1" si="2270"/>
        <v>FY2020 Q3 Sep</v>
      </c>
      <c r="J3744">
        <f t="shared" ca="1" si="2271"/>
        <v>2020</v>
      </c>
      <c r="K3744" s="8" t="str">
        <f t="shared" ca="1" si="2272"/>
        <v>Sep</v>
      </c>
      <c r="L3744" s="8" t="str">
        <f t="shared" ca="1" si="2273"/>
        <v>Q3</v>
      </c>
      <c r="M3744">
        <f t="shared" ca="1" si="2274"/>
        <v>9</v>
      </c>
      <c r="N3744">
        <f t="shared" ca="1" si="2275"/>
        <v>3</v>
      </c>
      <c r="O3744">
        <f t="shared" ca="1" si="2276"/>
        <v>202009</v>
      </c>
      <c r="P3744">
        <f t="shared" ca="1" si="2277"/>
        <v>202003</v>
      </c>
      <c r="Q3744" t="str">
        <f t="shared" si="2278"/>
        <v>FY2019 Q4 Sep</v>
      </c>
      <c r="R3744">
        <f t="shared" si="2279"/>
        <v>2019</v>
      </c>
      <c r="S3744" s="8" t="str">
        <f t="shared" si="2280"/>
        <v>Sep</v>
      </c>
      <c r="T3744" s="8" t="str">
        <f t="shared" si="2281"/>
        <v>Q4</v>
      </c>
      <c r="U3744">
        <f t="shared" si="2282"/>
        <v>12</v>
      </c>
      <c r="V3744">
        <f t="shared" si="2283"/>
        <v>4</v>
      </c>
      <c r="W3744">
        <f t="shared" si="2284"/>
        <v>201912</v>
      </c>
      <c r="X3744">
        <f t="shared" si="2285"/>
        <v>201904</v>
      </c>
      <c r="Y3744" t="str">
        <f t="shared" si="2286"/>
        <v>FY2019 Q3 Sep</v>
      </c>
      <c r="Z3744">
        <f t="shared" si="2287"/>
        <v>2019</v>
      </c>
      <c r="AA3744" s="8" t="str">
        <f t="shared" si="2288"/>
        <v>Sep</v>
      </c>
      <c r="AB3744" s="8" t="str">
        <f t="shared" si="2289"/>
        <v>Q3</v>
      </c>
      <c r="AC3744">
        <f t="shared" si="2290"/>
        <v>9</v>
      </c>
      <c r="AD3744">
        <f t="shared" si="2291"/>
        <v>3</v>
      </c>
      <c r="AE3744">
        <f t="shared" si="2292"/>
        <v>201909</v>
      </c>
      <c r="AF3744">
        <f t="shared" si="2293"/>
        <v>201903</v>
      </c>
      <c r="AG3744" s="9">
        <f t="shared" ca="1" si="2294"/>
        <v>1</v>
      </c>
      <c r="AH3744">
        <f t="shared" ca="1" si="2295"/>
        <v>4</v>
      </c>
      <c r="AI3744" s="9">
        <f t="shared" ca="1" si="2296"/>
        <v>12</v>
      </c>
      <c r="AJ3744" s="9">
        <f t="shared" ca="1" si="2297"/>
        <v>1</v>
      </c>
      <c r="AK3744" s="9">
        <f t="shared" si="2298"/>
        <v>4</v>
      </c>
      <c r="AL3744" s="9">
        <f t="shared" si="2299"/>
        <v>37</v>
      </c>
      <c r="AM3744" s="9">
        <f t="shared" si="2300"/>
        <v>13</v>
      </c>
      <c r="AN3744" s="2">
        <v>43719.581944444442</v>
      </c>
      <c r="AO3744">
        <v>728</v>
      </c>
      <c r="AP3744" s="1">
        <v>7500</v>
      </c>
      <c r="AQ3744" t="s">
        <v>4</v>
      </c>
    </row>
    <row r="3745" spans="1:43" x14ac:dyDescent="0.3">
      <c r="A3745" t="str">
        <f t="shared" ca="1" si="2262"/>
        <v>FY2020 Q4 Sep</v>
      </c>
      <c r="B3745">
        <f t="shared" ca="1" si="2263"/>
        <v>2020</v>
      </c>
      <c r="C3745" s="8" t="str">
        <f t="shared" ca="1" si="2264"/>
        <v>Sep</v>
      </c>
      <c r="D3745" s="8" t="str">
        <f t="shared" ca="1" si="2265"/>
        <v>Q4</v>
      </c>
      <c r="E3745">
        <f t="shared" ca="1" si="2266"/>
        <v>12</v>
      </c>
      <c r="F3745">
        <f t="shared" ca="1" si="2267"/>
        <v>4</v>
      </c>
      <c r="G3745">
        <f t="shared" ca="1" si="2268"/>
        <v>202012</v>
      </c>
      <c r="H3745">
        <f t="shared" ca="1" si="2269"/>
        <v>202004</v>
      </c>
      <c r="I3745" t="str">
        <f t="shared" ca="1" si="2270"/>
        <v>FY2020 Q3 Sep</v>
      </c>
      <c r="J3745">
        <f t="shared" ca="1" si="2271"/>
        <v>2020</v>
      </c>
      <c r="K3745" s="8" t="str">
        <f t="shared" ca="1" si="2272"/>
        <v>Sep</v>
      </c>
      <c r="L3745" s="8" t="str">
        <f t="shared" ca="1" si="2273"/>
        <v>Q3</v>
      </c>
      <c r="M3745">
        <f t="shared" ca="1" si="2274"/>
        <v>9</v>
      </c>
      <c r="N3745">
        <f t="shared" ca="1" si="2275"/>
        <v>3</v>
      </c>
      <c r="O3745">
        <f t="shared" ca="1" si="2276"/>
        <v>202009</v>
      </c>
      <c r="P3745">
        <f t="shared" ca="1" si="2277"/>
        <v>202003</v>
      </c>
      <c r="Q3745" t="str">
        <f t="shared" si="2278"/>
        <v>FY2019 Q4 Sep</v>
      </c>
      <c r="R3745">
        <f t="shared" si="2279"/>
        <v>2019</v>
      </c>
      <c r="S3745" s="8" t="str">
        <f t="shared" si="2280"/>
        <v>Sep</v>
      </c>
      <c r="T3745" s="8" t="str">
        <f t="shared" si="2281"/>
        <v>Q4</v>
      </c>
      <c r="U3745">
        <f t="shared" si="2282"/>
        <v>12</v>
      </c>
      <c r="V3745">
        <f t="shared" si="2283"/>
        <v>4</v>
      </c>
      <c r="W3745">
        <f t="shared" si="2284"/>
        <v>201912</v>
      </c>
      <c r="X3745">
        <f t="shared" si="2285"/>
        <v>201904</v>
      </c>
      <c r="Y3745" t="str">
        <f t="shared" si="2286"/>
        <v>FY2019 Q3 Sep</v>
      </c>
      <c r="Z3745">
        <f t="shared" si="2287"/>
        <v>2019</v>
      </c>
      <c r="AA3745" s="8" t="str">
        <f t="shared" si="2288"/>
        <v>Sep</v>
      </c>
      <c r="AB3745" s="8" t="str">
        <f t="shared" si="2289"/>
        <v>Q3</v>
      </c>
      <c r="AC3745">
        <f t="shared" si="2290"/>
        <v>9</v>
      </c>
      <c r="AD3745">
        <f t="shared" si="2291"/>
        <v>3</v>
      </c>
      <c r="AE3745">
        <f t="shared" si="2292"/>
        <v>201909</v>
      </c>
      <c r="AF3745">
        <f t="shared" si="2293"/>
        <v>201903</v>
      </c>
      <c r="AG3745" s="9">
        <f t="shared" ca="1" si="2294"/>
        <v>1</v>
      </c>
      <c r="AH3745">
        <f t="shared" ca="1" si="2295"/>
        <v>4</v>
      </c>
      <c r="AI3745" s="9">
        <f t="shared" ca="1" si="2296"/>
        <v>12</v>
      </c>
      <c r="AJ3745" s="9">
        <f t="shared" ca="1" si="2297"/>
        <v>1</v>
      </c>
      <c r="AK3745" s="9">
        <f t="shared" si="2298"/>
        <v>5</v>
      </c>
      <c r="AL3745" s="9">
        <f t="shared" si="2299"/>
        <v>37</v>
      </c>
      <c r="AM3745" s="9">
        <f t="shared" si="2300"/>
        <v>19</v>
      </c>
      <c r="AN3745" s="2">
        <v>43720.811805555553</v>
      </c>
      <c r="AO3745">
        <v>862</v>
      </c>
      <c r="AP3745" s="1">
        <v>7500</v>
      </c>
      <c r="AQ3745" t="s">
        <v>4</v>
      </c>
    </row>
    <row r="3746" spans="1:43" x14ac:dyDescent="0.3">
      <c r="A3746" t="str">
        <f t="shared" ca="1" si="2262"/>
        <v>FY2020 Q4 Sep</v>
      </c>
      <c r="B3746">
        <f t="shared" ca="1" si="2263"/>
        <v>2020</v>
      </c>
      <c r="C3746" s="8" t="str">
        <f t="shared" ca="1" si="2264"/>
        <v>Sep</v>
      </c>
      <c r="D3746" s="8" t="str">
        <f t="shared" ca="1" si="2265"/>
        <v>Q4</v>
      </c>
      <c r="E3746">
        <f t="shared" ca="1" si="2266"/>
        <v>12</v>
      </c>
      <c r="F3746">
        <f t="shared" ca="1" si="2267"/>
        <v>4</v>
      </c>
      <c r="G3746">
        <f t="shared" ca="1" si="2268"/>
        <v>202012</v>
      </c>
      <c r="H3746">
        <f t="shared" ca="1" si="2269"/>
        <v>202004</v>
      </c>
      <c r="I3746" t="str">
        <f t="shared" ca="1" si="2270"/>
        <v>FY2020 Q3 Sep</v>
      </c>
      <c r="J3746">
        <f t="shared" ca="1" si="2271"/>
        <v>2020</v>
      </c>
      <c r="K3746" s="8" t="str">
        <f t="shared" ca="1" si="2272"/>
        <v>Sep</v>
      </c>
      <c r="L3746" s="8" t="str">
        <f t="shared" ca="1" si="2273"/>
        <v>Q3</v>
      </c>
      <c r="M3746">
        <f t="shared" ca="1" si="2274"/>
        <v>9</v>
      </c>
      <c r="N3746">
        <f t="shared" ca="1" si="2275"/>
        <v>3</v>
      </c>
      <c r="O3746">
        <f t="shared" ca="1" si="2276"/>
        <v>202009</v>
      </c>
      <c r="P3746">
        <f t="shared" ca="1" si="2277"/>
        <v>202003</v>
      </c>
      <c r="Q3746" t="str">
        <f t="shared" si="2278"/>
        <v>FY2019 Q4 Sep</v>
      </c>
      <c r="R3746">
        <f t="shared" si="2279"/>
        <v>2019</v>
      </c>
      <c r="S3746" s="8" t="str">
        <f t="shared" si="2280"/>
        <v>Sep</v>
      </c>
      <c r="T3746" s="8" t="str">
        <f t="shared" si="2281"/>
        <v>Q4</v>
      </c>
      <c r="U3746">
        <f t="shared" si="2282"/>
        <v>12</v>
      </c>
      <c r="V3746">
        <f t="shared" si="2283"/>
        <v>4</v>
      </c>
      <c r="W3746">
        <f t="shared" si="2284"/>
        <v>201912</v>
      </c>
      <c r="X3746">
        <f t="shared" si="2285"/>
        <v>201904</v>
      </c>
      <c r="Y3746" t="str">
        <f t="shared" si="2286"/>
        <v>FY2019 Q3 Sep</v>
      </c>
      <c r="Z3746">
        <f t="shared" si="2287"/>
        <v>2019</v>
      </c>
      <c r="AA3746" s="8" t="str">
        <f t="shared" si="2288"/>
        <v>Sep</v>
      </c>
      <c r="AB3746" s="8" t="str">
        <f t="shared" si="2289"/>
        <v>Q3</v>
      </c>
      <c r="AC3746">
        <f t="shared" si="2290"/>
        <v>9</v>
      </c>
      <c r="AD3746">
        <f t="shared" si="2291"/>
        <v>3</v>
      </c>
      <c r="AE3746">
        <f t="shared" si="2292"/>
        <v>201909</v>
      </c>
      <c r="AF3746">
        <f t="shared" si="2293"/>
        <v>201903</v>
      </c>
      <c r="AG3746" s="9">
        <f t="shared" ca="1" si="2294"/>
        <v>1</v>
      </c>
      <c r="AH3746">
        <f t="shared" ca="1" si="2295"/>
        <v>4</v>
      </c>
      <c r="AI3746" s="9">
        <f t="shared" ca="1" si="2296"/>
        <v>12</v>
      </c>
      <c r="AJ3746" s="9">
        <f t="shared" ca="1" si="2297"/>
        <v>1</v>
      </c>
      <c r="AK3746" s="9">
        <f t="shared" si="2298"/>
        <v>5</v>
      </c>
      <c r="AL3746" s="9">
        <f t="shared" si="2299"/>
        <v>38</v>
      </c>
      <c r="AM3746" s="9">
        <f t="shared" si="2300"/>
        <v>19</v>
      </c>
      <c r="AN3746" s="2">
        <v>43727.824999999997</v>
      </c>
      <c r="AO3746">
        <v>862</v>
      </c>
      <c r="AP3746" s="1">
        <v>7500</v>
      </c>
      <c r="AQ3746" t="s">
        <v>4</v>
      </c>
    </row>
    <row r="3747" spans="1:43" x14ac:dyDescent="0.3">
      <c r="A3747" t="str">
        <f t="shared" ca="1" si="2262"/>
        <v>FY2020 Q4 Sep</v>
      </c>
      <c r="B3747">
        <f t="shared" ca="1" si="2263"/>
        <v>2020</v>
      </c>
      <c r="C3747" s="8" t="str">
        <f t="shared" ca="1" si="2264"/>
        <v>Sep</v>
      </c>
      <c r="D3747" s="8" t="str">
        <f t="shared" ca="1" si="2265"/>
        <v>Q4</v>
      </c>
      <c r="E3747">
        <f t="shared" ca="1" si="2266"/>
        <v>12</v>
      </c>
      <c r="F3747">
        <f t="shared" ca="1" si="2267"/>
        <v>4</v>
      </c>
      <c r="G3747">
        <f t="shared" ca="1" si="2268"/>
        <v>202012</v>
      </c>
      <c r="H3747">
        <f t="shared" ca="1" si="2269"/>
        <v>202004</v>
      </c>
      <c r="I3747" t="str">
        <f t="shared" ca="1" si="2270"/>
        <v>FY2020 Q3 Sep</v>
      </c>
      <c r="J3747">
        <f t="shared" ca="1" si="2271"/>
        <v>2020</v>
      </c>
      <c r="K3747" s="8" t="str">
        <f t="shared" ca="1" si="2272"/>
        <v>Sep</v>
      </c>
      <c r="L3747" s="8" t="str">
        <f t="shared" ca="1" si="2273"/>
        <v>Q3</v>
      </c>
      <c r="M3747">
        <f t="shared" ca="1" si="2274"/>
        <v>9</v>
      </c>
      <c r="N3747">
        <f t="shared" ca="1" si="2275"/>
        <v>3</v>
      </c>
      <c r="O3747">
        <f t="shared" ca="1" si="2276"/>
        <v>202009</v>
      </c>
      <c r="P3747">
        <f t="shared" ca="1" si="2277"/>
        <v>202003</v>
      </c>
      <c r="Q3747" t="str">
        <f t="shared" si="2278"/>
        <v>FY2019 Q4 Sep</v>
      </c>
      <c r="R3747">
        <f t="shared" si="2279"/>
        <v>2019</v>
      </c>
      <c r="S3747" s="8" t="str">
        <f t="shared" si="2280"/>
        <v>Sep</v>
      </c>
      <c r="T3747" s="8" t="str">
        <f t="shared" si="2281"/>
        <v>Q4</v>
      </c>
      <c r="U3747">
        <f t="shared" si="2282"/>
        <v>12</v>
      </c>
      <c r="V3747">
        <f t="shared" si="2283"/>
        <v>4</v>
      </c>
      <c r="W3747">
        <f t="shared" si="2284"/>
        <v>201912</v>
      </c>
      <c r="X3747">
        <f t="shared" si="2285"/>
        <v>201904</v>
      </c>
      <c r="Y3747" t="str">
        <f t="shared" si="2286"/>
        <v>FY2019 Q3 Sep</v>
      </c>
      <c r="Z3747">
        <f t="shared" si="2287"/>
        <v>2019</v>
      </c>
      <c r="AA3747" s="8" t="str">
        <f t="shared" si="2288"/>
        <v>Sep</v>
      </c>
      <c r="AB3747" s="8" t="str">
        <f t="shared" si="2289"/>
        <v>Q3</v>
      </c>
      <c r="AC3747">
        <f t="shared" si="2290"/>
        <v>9</v>
      </c>
      <c r="AD3747">
        <f t="shared" si="2291"/>
        <v>3</v>
      </c>
      <c r="AE3747">
        <f t="shared" si="2292"/>
        <v>201909</v>
      </c>
      <c r="AF3747">
        <f t="shared" si="2293"/>
        <v>201903</v>
      </c>
      <c r="AG3747" s="9">
        <f t="shared" ca="1" si="2294"/>
        <v>1</v>
      </c>
      <c r="AH3747">
        <f t="shared" ca="1" si="2295"/>
        <v>4</v>
      </c>
      <c r="AI3747" s="9">
        <f t="shared" ca="1" si="2296"/>
        <v>12</v>
      </c>
      <c r="AJ3747" s="9">
        <f t="shared" ca="1" si="2297"/>
        <v>1</v>
      </c>
      <c r="AK3747" s="9">
        <f t="shared" si="2298"/>
        <v>3</v>
      </c>
      <c r="AL3747" s="9">
        <f t="shared" si="2299"/>
        <v>36</v>
      </c>
      <c r="AM3747" s="9">
        <f t="shared" si="2300"/>
        <v>19</v>
      </c>
      <c r="AN3747" s="2">
        <v>43711.820138888892</v>
      </c>
      <c r="AO3747">
        <v>1026</v>
      </c>
      <c r="AP3747" s="1">
        <v>7500</v>
      </c>
      <c r="AQ3747" t="s">
        <v>4</v>
      </c>
    </row>
    <row r="3748" spans="1:43" x14ac:dyDescent="0.3">
      <c r="A3748" t="str">
        <f t="shared" ca="1" si="2262"/>
        <v>FY2020 Q4 Sep</v>
      </c>
      <c r="B3748">
        <f t="shared" ca="1" si="2263"/>
        <v>2020</v>
      </c>
      <c r="C3748" s="8" t="str">
        <f t="shared" ca="1" si="2264"/>
        <v>Sep</v>
      </c>
      <c r="D3748" s="8" t="str">
        <f t="shared" ca="1" si="2265"/>
        <v>Q4</v>
      </c>
      <c r="E3748">
        <f t="shared" ca="1" si="2266"/>
        <v>12</v>
      </c>
      <c r="F3748">
        <f t="shared" ca="1" si="2267"/>
        <v>4</v>
      </c>
      <c r="G3748">
        <f t="shared" ca="1" si="2268"/>
        <v>202012</v>
      </c>
      <c r="H3748">
        <f t="shared" ca="1" si="2269"/>
        <v>202004</v>
      </c>
      <c r="I3748" t="str">
        <f t="shared" ca="1" si="2270"/>
        <v>FY2020 Q3 Sep</v>
      </c>
      <c r="J3748">
        <f t="shared" ca="1" si="2271"/>
        <v>2020</v>
      </c>
      <c r="K3748" s="8" t="str">
        <f t="shared" ca="1" si="2272"/>
        <v>Sep</v>
      </c>
      <c r="L3748" s="8" t="str">
        <f t="shared" ca="1" si="2273"/>
        <v>Q3</v>
      </c>
      <c r="M3748">
        <f t="shared" ca="1" si="2274"/>
        <v>9</v>
      </c>
      <c r="N3748">
        <f t="shared" ca="1" si="2275"/>
        <v>3</v>
      </c>
      <c r="O3748">
        <f t="shared" ca="1" si="2276"/>
        <v>202009</v>
      </c>
      <c r="P3748">
        <f t="shared" ca="1" si="2277"/>
        <v>202003</v>
      </c>
      <c r="Q3748" t="str">
        <f t="shared" si="2278"/>
        <v>FY2020 Q2 Mar</v>
      </c>
      <c r="R3748">
        <f t="shared" si="2279"/>
        <v>2020</v>
      </c>
      <c r="S3748" s="8" t="str">
        <f t="shared" si="2280"/>
        <v>Mar</v>
      </c>
      <c r="T3748" s="8" t="str">
        <f t="shared" si="2281"/>
        <v>Q2</v>
      </c>
      <c r="U3748">
        <f t="shared" si="2282"/>
        <v>6</v>
      </c>
      <c r="V3748">
        <f t="shared" si="2283"/>
        <v>2</v>
      </c>
      <c r="W3748">
        <f t="shared" si="2284"/>
        <v>202006</v>
      </c>
      <c r="X3748">
        <f t="shared" si="2285"/>
        <v>202002</v>
      </c>
      <c r="Y3748" t="str">
        <f t="shared" si="2286"/>
        <v>FY2020 Q1 Mar</v>
      </c>
      <c r="Z3748">
        <f t="shared" si="2287"/>
        <v>2020</v>
      </c>
      <c r="AA3748" s="8" t="str">
        <f t="shared" si="2288"/>
        <v>Mar</v>
      </c>
      <c r="AB3748" s="8" t="str">
        <f t="shared" si="2289"/>
        <v>Q1</v>
      </c>
      <c r="AC3748">
        <f t="shared" si="2290"/>
        <v>3</v>
      </c>
      <c r="AD3748">
        <f t="shared" si="2291"/>
        <v>1</v>
      </c>
      <c r="AE3748">
        <f t="shared" si="2292"/>
        <v>202003</v>
      </c>
      <c r="AF3748">
        <f t="shared" si="2293"/>
        <v>202001</v>
      </c>
      <c r="AG3748" s="9">
        <f t="shared" ca="1" si="2294"/>
        <v>0</v>
      </c>
      <c r="AH3748">
        <f t="shared" ca="1" si="2295"/>
        <v>2</v>
      </c>
      <c r="AI3748" s="9">
        <f t="shared" ca="1" si="2296"/>
        <v>6</v>
      </c>
      <c r="AJ3748" s="9">
        <f t="shared" ca="1" si="2297"/>
        <v>0</v>
      </c>
      <c r="AK3748" s="9">
        <f t="shared" si="2298"/>
        <v>2</v>
      </c>
      <c r="AL3748" s="9">
        <f t="shared" si="2299"/>
        <v>10</v>
      </c>
      <c r="AM3748" s="9">
        <f t="shared" si="2300"/>
        <v>9</v>
      </c>
      <c r="AN3748" s="2">
        <v>43892.375</v>
      </c>
      <c r="AO3748">
        <v>1049</v>
      </c>
      <c r="AP3748" s="1">
        <v>7500</v>
      </c>
      <c r="AQ3748" t="s">
        <v>4</v>
      </c>
    </row>
    <row r="3749" spans="1:43" x14ac:dyDescent="0.3">
      <c r="A3749" t="str">
        <f t="shared" ca="1" si="2262"/>
        <v>FY2020 Q4 Sep</v>
      </c>
      <c r="B3749">
        <f t="shared" ca="1" si="2263"/>
        <v>2020</v>
      </c>
      <c r="C3749" s="8" t="str">
        <f t="shared" ca="1" si="2264"/>
        <v>Sep</v>
      </c>
      <c r="D3749" s="8" t="str">
        <f t="shared" ca="1" si="2265"/>
        <v>Q4</v>
      </c>
      <c r="E3749">
        <f t="shared" ca="1" si="2266"/>
        <v>12</v>
      </c>
      <c r="F3749">
        <f t="shared" ca="1" si="2267"/>
        <v>4</v>
      </c>
      <c r="G3749">
        <f t="shared" ca="1" si="2268"/>
        <v>202012</v>
      </c>
      <c r="H3749">
        <f t="shared" ca="1" si="2269"/>
        <v>202004</v>
      </c>
      <c r="I3749" t="str">
        <f t="shared" ca="1" si="2270"/>
        <v>FY2020 Q3 Sep</v>
      </c>
      <c r="J3749">
        <f t="shared" ca="1" si="2271"/>
        <v>2020</v>
      </c>
      <c r="K3749" s="8" t="str">
        <f t="shared" ca="1" si="2272"/>
        <v>Sep</v>
      </c>
      <c r="L3749" s="8" t="str">
        <f t="shared" ca="1" si="2273"/>
        <v>Q3</v>
      </c>
      <c r="M3749">
        <f t="shared" ca="1" si="2274"/>
        <v>9</v>
      </c>
      <c r="N3749">
        <f t="shared" ca="1" si="2275"/>
        <v>3</v>
      </c>
      <c r="O3749">
        <f t="shared" ca="1" si="2276"/>
        <v>202009</v>
      </c>
      <c r="P3749">
        <f t="shared" ca="1" si="2277"/>
        <v>202003</v>
      </c>
      <c r="Q3749" t="str">
        <f t="shared" si="2278"/>
        <v>FY2020 Q2 Mar</v>
      </c>
      <c r="R3749">
        <f t="shared" si="2279"/>
        <v>2020</v>
      </c>
      <c r="S3749" s="8" t="str">
        <f t="shared" si="2280"/>
        <v>Mar</v>
      </c>
      <c r="T3749" s="8" t="str">
        <f t="shared" si="2281"/>
        <v>Q2</v>
      </c>
      <c r="U3749">
        <f t="shared" si="2282"/>
        <v>6</v>
      </c>
      <c r="V3749">
        <f t="shared" si="2283"/>
        <v>2</v>
      </c>
      <c r="W3749">
        <f t="shared" si="2284"/>
        <v>202006</v>
      </c>
      <c r="X3749">
        <f t="shared" si="2285"/>
        <v>202002</v>
      </c>
      <c r="Y3749" t="str">
        <f t="shared" si="2286"/>
        <v>FY2020 Q1 Mar</v>
      </c>
      <c r="Z3749">
        <f t="shared" si="2287"/>
        <v>2020</v>
      </c>
      <c r="AA3749" s="8" t="str">
        <f t="shared" si="2288"/>
        <v>Mar</v>
      </c>
      <c r="AB3749" s="8" t="str">
        <f t="shared" si="2289"/>
        <v>Q1</v>
      </c>
      <c r="AC3749">
        <f t="shared" si="2290"/>
        <v>3</v>
      </c>
      <c r="AD3749">
        <f t="shared" si="2291"/>
        <v>1</v>
      </c>
      <c r="AE3749">
        <f t="shared" si="2292"/>
        <v>202003</v>
      </c>
      <c r="AF3749">
        <f t="shared" si="2293"/>
        <v>202001</v>
      </c>
      <c r="AG3749" s="9">
        <f t="shared" ca="1" si="2294"/>
        <v>0</v>
      </c>
      <c r="AH3749">
        <f t="shared" ca="1" si="2295"/>
        <v>2</v>
      </c>
      <c r="AI3749" s="9">
        <f t="shared" ca="1" si="2296"/>
        <v>6</v>
      </c>
      <c r="AJ3749" s="9">
        <f t="shared" ca="1" si="2297"/>
        <v>0</v>
      </c>
      <c r="AK3749" s="9">
        <f t="shared" si="2298"/>
        <v>6</v>
      </c>
      <c r="AL3749" s="9">
        <f t="shared" si="2299"/>
        <v>10</v>
      </c>
      <c r="AM3749" s="9">
        <f t="shared" si="2300"/>
        <v>8</v>
      </c>
      <c r="AN3749" s="2">
        <v>43896.370138888888</v>
      </c>
      <c r="AO3749">
        <v>1049</v>
      </c>
      <c r="AP3749" s="1">
        <v>7500</v>
      </c>
      <c r="AQ3749" t="s">
        <v>4</v>
      </c>
    </row>
    <row r="3750" spans="1:43" x14ac:dyDescent="0.3">
      <c r="A3750" t="str">
        <f t="shared" ca="1" si="2262"/>
        <v>FY2020 Q4 Sep</v>
      </c>
      <c r="B3750">
        <f t="shared" ca="1" si="2263"/>
        <v>2020</v>
      </c>
      <c r="C3750" s="8" t="str">
        <f t="shared" ca="1" si="2264"/>
        <v>Sep</v>
      </c>
      <c r="D3750" s="8" t="str">
        <f t="shared" ca="1" si="2265"/>
        <v>Q4</v>
      </c>
      <c r="E3750">
        <f t="shared" ca="1" si="2266"/>
        <v>12</v>
      </c>
      <c r="F3750">
        <f t="shared" ca="1" si="2267"/>
        <v>4</v>
      </c>
      <c r="G3750">
        <f t="shared" ca="1" si="2268"/>
        <v>202012</v>
      </c>
      <c r="H3750">
        <f t="shared" ca="1" si="2269"/>
        <v>202004</v>
      </c>
      <c r="I3750" t="str">
        <f t="shared" ca="1" si="2270"/>
        <v>FY2020 Q3 Sep</v>
      </c>
      <c r="J3750">
        <f t="shared" ca="1" si="2271"/>
        <v>2020</v>
      </c>
      <c r="K3750" s="8" t="str">
        <f t="shared" ca="1" si="2272"/>
        <v>Sep</v>
      </c>
      <c r="L3750" s="8" t="str">
        <f t="shared" ca="1" si="2273"/>
        <v>Q3</v>
      </c>
      <c r="M3750">
        <f t="shared" ca="1" si="2274"/>
        <v>9</v>
      </c>
      <c r="N3750">
        <f t="shared" ca="1" si="2275"/>
        <v>3</v>
      </c>
      <c r="O3750">
        <f t="shared" ca="1" si="2276"/>
        <v>202009</v>
      </c>
      <c r="P3750">
        <f t="shared" ca="1" si="2277"/>
        <v>202003</v>
      </c>
      <c r="Q3750" t="str">
        <f t="shared" si="2278"/>
        <v>FY2020 Q2 Mar</v>
      </c>
      <c r="R3750">
        <f t="shared" si="2279"/>
        <v>2020</v>
      </c>
      <c r="S3750" s="8" t="str">
        <f t="shared" si="2280"/>
        <v>Mar</v>
      </c>
      <c r="T3750" s="8" t="str">
        <f t="shared" si="2281"/>
        <v>Q2</v>
      </c>
      <c r="U3750">
        <f t="shared" si="2282"/>
        <v>6</v>
      </c>
      <c r="V3750">
        <f t="shared" si="2283"/>
        <v>2</v>
      </c>
      <c r="W3750">
        <f t="shared" si="2284"/>
        <v>202006</v>
      </c>
      <c r="X3750">
        <f t="shared" si="2285"/>
        <v>202002</v>
      </c>
      <c r="Y3750" t="str">
        <f t="shared" si="2286"/>
        <v>FY2020 Q1 Mar</v>
      </c>
      <c r="Z3750">
        <f t="shared" si="2287"/>
        <v>2020</v>
      </c>
      <c r="AA3750" s="8" t="str">
        <f t="shared" si="2288"/>
        <v>Mar</v>
      </c>
      <c r="AB3750" s="8" t="str">
        <f t="shared" si="2289"/>
        <v>Q1</v>
      </c>
      <c r="AC3750">
        <f t="shared" si="2290"/>
        <v>3</v>
      </c>
      <c r="AD3750">
        <f t="shared" si="2291"/>
        <v>1</v>
      </c>
      <c r="AE3750">
        <f t="shared" si="2292"/>
        <v>202003</v>
      </c>
      <c r="AF3750">
        <f t="shared" si="2293"/>
        <v>202001</v>
      </c>
      <c r="AG3750" s="9">
        <f t="shared" ca="1" si="2294"/>
        <v>0</v>
      </c>
      <c r="AH3750">
        <f t="shared" ca="1" si="2295"/>
        <v>2</v>
      </c>
      <c r="AI3750" s="9">
        <f t="shared" ca="1" si="2296"/>
        <v>6</v>
      </c>
      <c r="AJ3750" s="9">
        <f t="shared" ca="1" si="2297"/>
        <v>0</v>
      </c>
      <c r="AK3750" s="9">
        <f t="shared" si="2298"/>
        <v>3</v>
      </c>
      <c r="AL3750" s="9">
        <f t="shared" si="2299"/>
        <v>11</v>
      </c>
      <c r="AM3750" s="9">
        <f t="shared" si="2300"/>
        <v>9</v>
      </c>
      <c r="AN3750" s="2">
        <v>43900.395833333336</v>
      </c>
      <c r="AO3750">
        <v>1049</v>
      </c>
      <c r="AP3750" s="1">
        <v>7500</v>
      </c>
      <c r="AQ3750" t="s">
        <v>4</v>
      </c>
    </row>
    <row r="3751" spans="1:43" x14ac:dyDescent="0.3">
      <c r="A3751" t="str">
        <f t="shared" ca="1" si="2262"/>
        <v>FY2020 Q4 Sep</v>
      </c>
      <c r="B3751">
        <f t="shared" ca="1" si="2263"/>
        <v>2020</v>
      </c>
      <c r="C3751" s="8" t="str">
        <f t="shared" ca="1" si="2264"/>
        <v>Sep</v>
      </c>
      <c r="D3751" s="8" t="str">
        <f t="shared" ca="1" si="2265"/>
        <v>Q4</v>
      </c>
      <c r="E3751">
        <f t="shared" ca="1" si="2266"/>
        <v>12</v>
      </c>
      <c r="F3751">
        <f t="shared" ca="1" si="2267"/>
        <v>4</v>
      </c>
      <c r="G3751">
        <f t="shared" ca="1" si="2268"/>
        <v>202012</v>
      </c>
      <c r="H3751">
        <f t="shared" ca="1" si="2269"/>
        <v>202004</v>
      </c>
      <c r="I3751" t="str">
        <f t="shared" ca="1" si="2270"/>
        <v>FY2020 Q3 Sep</v>
      </c>
      <c r="J3751">
        <f t="shared" ca="1" si="2271"/>
        <v>2020</v>
      </c>
      <c r="K3751" s="8" t="str">
        <f t="shared" ca="1" si="2272"/>
        <v>Sep</v>
      </c>
      <c r="L3751" s="8" t="str">
        <f t="shared" ca="1" si="2273"/>
        <v>Q3</v>
      </c>
      <c r="M3751">
        <f t="shared" ca="1" si="2274"/>
        <v>9</v>
      </c>
      <c r="N3751">
        <f t="shared" ca="1" si="2275"/>
        <v>3</v>
      </c>
      <c r="O3751">
        <f t="shared" ca="1" si="2276"/>
        <v>202009</v>
      </c>
      <c r="P3751">
        <f t="shared" ca="1" si="2277"/>
        <v>202003</v>
      </c>
      <c r="Q3751" t="str">
        <f t="shared" si="2278"/>
        <v>FY2020 Q1 Nov</v>
      </c>
      <c r="R3751">
        <f t="shared" si="2279"/>
        <v>2020</v>
      </c>
      <c r="S3751" s="8" t="str">
        <f t="shared" si="2280"/>
        <v>Nov</v>
      </c>
      <c r="T3751" s="8" t="str">
        <f t="shared" si="2281"/>
        <v>Q1</v>
      </c>
      <c r="U3751">
        <f t="shared" si="2282"/>
        <v>2</v>
      </c>
      <c r="V3751">
        <f t="shared" si="2283"/>
        <v>1</v>
      </c>
      <c r="W3751">
        <f t="shared" si="2284"/>
        <v>202002</v>
      </c>
      <c r="X3751">
        <f t="shared" si="2285"/>
        <v>202001</v>
      </c>
      <c r="Y3751" t="str">
        <f t="shared" si="2286"/>
        <v>FY2019 Q4 Nov</v>
      </c>
      <c r="Z3751">
        <f t="shared" si="2287"/>
        <v>2019</v>
      </c>
      <c r="AA3751" s="8" t="str">
        <f t="shared" si="2288"/>
        <v>Nov</v>
      </c>
      <c r="AB3751" s="8" t="str">
        <f t="shared" si="2289"/>
        <v>Q4</v>
      </c>
      <c r="AC3751">
        <f t="shared" si="2290"/>
        <v>11</v>
      </c>
      <c r="AD3751">
        <f t="shared" si="2291"/>
        <v>4</v>
      </c>
      <c r="AE3751">
        <f t="shared" si="2292"/>
        <v>201911</v>
      </c>
      <c r="AF3751">
        <f t="shared" si="2293"/>
        <v>201904</v>
      </c>
      <c r="AG3751" s="9">
        <f t="shared" ca="1" si="2294"/>
        <v>0</v>
      </c>
      <c r="AH3751">
        <f t="shared" ca="1" si="2295"/>
        <v>3</v>
      </c>
      <c r="AI3751" s="9">
        <f t="shared" ca="1" si="2296"/>
        <v>10</v>
      </c>
      <c r="AJ3751" s="9">
        <f t="shared" ca="1" si="2297"/>
        <v>1</v>
      </c>
      <c r="AK3751" s="9">
        <f t="shared" si="2298"/>
        <v>6</v>
      </c>
      <c r="AL3751" s="9">
        <f t="shared" si="2299"/>
        <v>46</v>
      </c>
      <c r="AM3751" s="9">
        <f t="shared" si="2300"/>
        <v>10</v>
      </c>
      <c r="AN3751" s="2">
        <v>43784.439583333333</v>
      </c>
      <c r="AO3751">
        <v>1219</v>
      </c>
      <c r="AP3751" s="1">
        <v>7500</v>
      </c>
      <c r="AQ3751" t="s">
        <v>4</v>
      </c>
    </row>
    <row r="3752" spans="1:43" x14ac:dyDescent="0.3">
      <c r="A3752" t="str">
        <f t="shared" ca="1" si="2262"/>
        <v>FY2020 Q4 Sep</v>
      </c>
      <c r="B3752">
        <f t="shared" ca="1" si="2263"/>
        <v>2020</v>
      </c>
      <c r="C3752" s="8" t="str">
        <f t="shared" ca="1" si="2264"/>
        <v>Sep</v>
      </c>
      <c r="D3752" s="8" t="str">
        <f t="shared" ca="1" si="2265"/>
        <v>Q4</v>
      </c>
      <c r="E3752">
        <f t="shared" ca="1" si="2266"/>
        <v>12</v>
      </c>
      <c r="F3752">
        <f t="shared" ca="1" si="2267"/>
        <v>4</v>
      </c>
      <c r="G3752">
        <f t="shared" ca="1" si="2268"/>
        <v>202012</v>
      </c>
      <c r="H3752">
        <f t="shared" ca="1" si="2269"/>
        <v>202004</v>
      </c>
      <c r="I3752" t="str">
        <f t="shared" ca="1" si="2270"/>
        <v>FY2020 Q3 Sep</v>
      </c>
      <c r="J3752">
        <f t="shared" ca="1" si="2271"/>
        <v>2020</v>
      </c>
      <c r="K3752" s="8" t="str">
        <f t="shared" ca="1" si="2272"/>
        <v>Sep</v>
      </c>
      <c r="L3752" s="8" t="str">
        <f t="shared" ca="1" si="2273"/>
        <v>Q3</v>
      </c>
      <c r="M3752">
        <f t="shared" ca="1" si="2274"/>
        <v>9</v>
      </c>
      <c r="N3752">
        <f t="shared" ca="1" si="2275"/>
        <v>3</v>
      </c>
      <c r="O3752">
        <f t="shared" ca="1" si="2276"/>
        <v>202009</v>
      </c>
      <c r="P3752">
        <f t="shared" ca="1" si="2277"/>
        <v>202003</v>
      </c>
      <c r="Q3752" t="str">
        <f t="shared" si="2278"/>
        <v>FY2020 Q2 Feb</v>
      </c>
      <c r="R3752">
        <f t="shared" si="2279"/>
        <v>2020</v>
      </c>
      <c r="S3752" s="8" t="str">
        <f t="shared" si="2280"/>
        <v>Feb</v>
      </c>
      <c r="T3752" s="8" t="str">
        <f t="shared" si="2281"/>
        <v>Q2</v>
      </c>
      <c r="U3752">
        <f t="shared" si="2282"/>
        <v>5</v>
      </c>
      <c r="V3752">
        <f t="shared" si="2283"/>
        <v>2</v>
      </c>
      <c r="W3752">
        <f t="shared" si="2284"/>
        <v>202005</v>
      </c>
      <c r="X3752">
        <f t="shared" si="2285"/>
        <v>202002</v>
      </c>
      <c r="Y3752" t="str">
        <f t="shared" si="2286"/>
        <v>FY2020 Q1 Feb</v>
      </c>
      <c r="Z3752">
        <f t="shared" si="2287"/>
        <v>2020</v>
      </c>
      <c r="AA3752" s="8" t="str">
        <f t="shared" si="2288"/>
        <v>Feb</v>
      </c>
      <c r="AB3752" s="8" t="str">
        <f t="shared" si="2289"/>
        <v>Q1</v>
      </c>
      <c r="AC3752">
        <f t="shared" si="2290"/>
        <v>2</v>
      </c>
      <c r="AD3752">
        <f t="shared" si="2291"/>
        <v>1</v>
      </c>
      <c r="AE3752">
        <f t="shared" si="2292"/>
        <v>202002</v>
      </c>
      <c r="AF3752">
        <f t="shared" si="2293"/>
        <v>202001</v>
      </c>
      <c r="AG3752" s="9">
        <f t="shared" ca="1" si="2294"/>
        <v>0</v>
      </c>
      <c r="AH3752">
        <f t="shared" ca="1" si="2295"/>
        <v>2</v>
      </c>
      <c r="AI3752" s="9">
        <f t="shared" ca="1" si="2296"/>
        <v>7</v>
      </c>
      <c r="AJ3752" s="9">
        <f t="shared" ca="1" si="2297"/>
        <v>0</v>
      </c>
      <c r="AK3752" s="9">
        <f t="shared" si="2298"/>
        <v>6</v>
      </c>
      <c r="AL3752" s="9">
        <f t="shared" si="2299"/>
        <v>8</v>
      </c>
      <c r="AM3752" s="9">
        <f t="shared" si="2300"/>
        <v>15</v>
      </c>
      <c r="AN3752" s="2">
        <v>43882.652083333334</v>
      </c>
      <c r="AO3752">
        <v>1219</v>
      </c>
      <c r="AP3752" s="1">
        <v>7500</v>
      </c>
      <c r="AQ3752" t="s">
        <v>4</v>
      </c>
    </row>
    <row r="3753" spans="1:43" x14ac:dyDescent="0.3">
      <c r="A3753" t="str">
        <f t="shared" ca="1" si="2262"/>
        <v>FY2020 Q4 Sep</v>
      </c>
      <c r="B3753">
        <f t="shared" ca="1" si="2263"/>
        <v>2020</v>
      </c>
      <c r="C3753" s="8" t="str">
        <f t="shared" ca="1" si="2264"/>
        <v>Sep</v>
      </c>
      <c r="D3753" s="8" t="str">
        <f t="shared" ca="1" si="2265"/>
        <v>Q4</v>
      </c>
      <c r="E3753">
        <f t="shared" ca="1" si="2266"/>
        <v>12</v>
      </c>
      <c r="F3753">
        <f t="shared" ca="1" si="2267"/>
        <v>4</v>
      </c>
      <c r="G3753">
        <f t="shared" ca="1" si="2268"/>
        <v>202012</v>
      </c>
      <c r="H3753">
        <f t="shared" ca="1" si="2269"/>
        <v>202004</v>
      </c>
      <c r="I3753" t="str">
        <f t="shared" ca="1" si="2270"/>
        <v>FY2020 Q3 Sep</v>
      </c>
      <c r="J3753">
        <f t="shared" ca="1" si="2271"/>
        <v>2020</v>
      </c>
      <c r="K3753" s="8" t="str">
        <f t="shared" ca="1" si="2272"/>
        <v>Sep</v>
      </c>
      <c r="L3753" s="8" t="str">
        <f t="shared" ca="1" si="2273"/>
        <v>Q3</v>
      </c>
      <c r="M3753">
        <f t="shared" ca="1" si="2274"/>
        <v>9</v>
      </c>
      <c r="N3753">
        <f t="shared" ca="1" si="2275"/>
        <v>3</v>
      </c>
      <c r="O3753">
        <f t="shared" ca="1" si="2276"/>
        <v>202009</v>
      </c>
      <c r="P3753">
        <f t="shared" ca="1" si="2277"/>
        <v>202003</v>
      </c>
      <c r="Q3753" t="str">
        <f t="shared" si="2278"/>
        <v>FY2020 Q1 Oct</v>
      </c>
      <c r="R3753">
        <f t="shared" si="2279"/>
        <v>2020</v>
      </c>
      <c r="S3753" s="8" t="str">
        <f t="shared" si="2280"/>
        <v>Oct</v>
      </c>
      <c r="T3753" s="8" t="str">
        <f t="shared" si="2281"/>
        <v>Q1</v>
      </c>
      <c r="U3753">
        <f t="shared" si="2282"/>
        <v>1</v>
      </c>
      <c r="V3753">
        <f t="shared" si="2283"/>
        <v>1</v>
      </c>
      <c r="W3753">
        <f t="shared" si="2284"/>
        <v>202001</v>
      </c>
      <c r="X3753">
        <f t="shared" si="2285"/>
        <v>202001</v>
      </c>
      <c r="Y3753" t="str">
        <f t="shared" si="2286"/>
        <v>FY2019 Q4 Oct</v>
      </c>
      <c r="Z3753">
        <f t="shared" si="2287"/>
        <v>2019</v>
      </c>
      <c r="AA3753" s="8" t="str">
        <f t="shared" si="2288"/>
        <v>Oct</v>
      </c>
      <c r="AB3753" s="8" t="str">
        <f t="shared" si="2289"/>
        <v>Q4</v>
      </c>
      <c r="AC3753">
        <f t="shared" si="2290"/>
        <v>10</v>
      </c>
      <c r="AD3753">
        <f t="shared" si="2291"/>
        <v>4</v>
      </c>
      <c r="AE3753">
        <f t="shared" si="2292"/>
        <v>201910</v>
      </c>
      <c r="AF3753">
        <f t="shared" si="2293"/>
        <v>201904</v>
      </c>
      <c r="AG3753" s="9">
        <f t="shared" ca="1" si="2294"/>
        <v>0</v>
      </c>
      <c r="AH3753">
        <f t="shared" ca="1" si="2295"/>
        <v>4</v>
      </c>
      <c r="AI3753" s="9">
        <f t="shared" ca="1" si="2296"/>
        <v>11</v>
      </c>
      <c r="AJ3753" s="9">
        <f t="shared" ca="1" si="2297"/>
        <v>1</v>
      </c>
      <c r="AK3753" s="9">
        <f t="shared" si="2298"/>
        <v>5</v>
      </c>
      <c r="AL3753" s="9">
        <f t="shared" si="2299"/>
        <v>42</v>
      </c>
      <c r="AM3753" s="9">
        <f t="shared" si="2300"/>
        <v>8</v>
      </c>
      <c r="AN3753" s="2">
        <v>43755.365972222222</v>
      </c>
      <c r="AO3753">
        <v>1316</v>
      </c>
      <c r="AP3753" s="1">
        <v>7500</v>
      </c>
      <c r="AQ3753" t="s">
        <v>4</v>
      </c>
    </row>
    <row r="3754" spans="1:43" x14ac:dyDescent="0.3">
      <c r="A3754" t="str">
        <f t="shared" ca="1" si="2262"/>
        <v>FY2020 Q4 Sep</v>
      </c>
      <c r="B3754">
        <f t="shared" ca="1" si="2263"/>
        <v>2020</v>
      </c>
      <c r="C3754" s="8" t="str">
        <f t="shared" ca="1" si="2264"/>
        <v>Sep</v>
      </c>
      <c r="D3754" s="8" t="str">
        <f t="shared" ca="1" si="2265"/>
        <v>Q4</v>
      </c>
      <c r="E3754">
        <f t="shared" ca="1" si="2266"/>
        <v>12</v>
      </c>
      <c r="F3754">
        <f t="shared" ca="1" si="2267"/>
        <v>4</v>
      </c>
      <c r="G3754">
        <f t="shared" ca="1" si="2268"/>
        <v>202012</v>
      </c>
      <c r="H3754">
        <f t="shared" ca="1" si="2269"/>
        <v>202004</v>
      </c>
      <c r="I3754" t="str">
        <f t="shared" ca="1" si="2270"/>
        <v>FY2020 Q3 Sep</v>
      </c>
      <c r="J3754">
        <f t="shared" ca="1" si="2271"/>
        <v>2020</v>
      </c>
      <c r="K3754" s="8" t="str">
        <f t="shared" ca="1" si="2272"/>
        <v>Sep</v>
      </c>
      <c r="L3754" s="8" t="str">
        <f t="shared" ca="1" si="2273"/>
        <v>Q3</v>
      </c>
      <c r="M3754">
        <f t="shared" ca="1" si="2274"/>
        <v>9</v>
      </c>
      <c r="N3754">
        <f t="shared" ca="1" si="2275"/>
        <v>3</v>
      </c>
      <c r="O3754">
        <f t="shared" ca="1" si="2276"/>
        <v>202009</v>
      </c>
      <c r="P3754">
        <f t="shared" ca="1" si="2277"/>
        <v>202003</v>
      </c>
      <c r="Q3754" t="str">
        <f t="shared" si="2278"/>
        <v>FY2020 Q1 Nov</v>
      </c>
      <c r="R3754">
        <f t="shared" si="2279"/>
        <v>2020</v>
      </c>
      <c r="S3754" s="8" t="str">
        <f t="shared" si="2280"/>
        <v>Nov</v>
      </c>
      <c r="T3754" s="8" t="str">
        <f t="shared" si="2281"/>
        <v>Q1</v>
      </c>
      <c r="U3754">
        <f t="shared" si="2282"/>
        <v>2</v>
      </c>
      <c r="V3754">
        <f t="shared" si="2283"/>
        <v>1</v>
      </c>
      <c r="W3754">
        <f t="shared" si="2284"/>
        <v>202002</v>
      </c>
      <c r="X3754">
        <f t="shared" si="2285"/>
        <v>202001</v>
      </c>
      <c r="Y3754" t="str">
        <f t="shared" si="2286"/>
        <v>FY2019 Q4 Nov</v>
      </c>
      <c r="Z3754">
        <f t="shared" si="2287"/>
        <v>2019</v>
      </c>
      <c r="AA3754" s="8" t="str">
        <f t="shared" si="2288"/>
        <v>Nov</v>
      </c>
      <c r="AB3754" s="8" t="str">
        <f t="shared" si="2289"/>
        <v>Q4</v>
      </c>
      <c r="AC3754">
        <f t="shared" si="2290"/>
        <v>11</v>
      </c>
      <c r="AD3754">
        <f t="shared" si="2291"/>
        <v>4</v>
      </c>
      <c r="AE3754">
        <f t="shared" si="2292"/>
        <v>201911</v>
      </c>
      <c r="AF3754">
        <f t="shared" si="2293"/>
        <v>201904</v>
      </c>
      <c r="AG3754" s="9">
        <f t="shared" ca="1" si="2294"/>
        <v>0</v>
      </c>
      <c r="AH3754">
        <f t="shared" ca="1" si="2295"/>
        <v>3</v>
      </c>
      <c r="AI3754" s="9">
        <f t="shared" ca="1" si="2296"/>
        <v>10</v>
      </c>
      <c r="AJ3754" s="9">
        <f t="shared" ca="1" si="2297"/>
        <v>1</v>
      </c>
      <c r="AK3754" s="9">
        <f t="shared" si="2298"/>
        <v>4</v>
      </c>
      <c r="AL3754" s="9">
        <f t="shared" si="2299"/>
        <v>47</v>
      </c>
      <c r="AM3754" s="9">
        <f t="shared" si="2300"/>
        <v>17</v>
      </c>
      <c r="AN3754" s="2">
        <v>43789.723611111112</v>
      </c>
      <c r="AO3754">
        <v>2630</v>
      </c>
      <c r="AP3754" s="1">
        <v>7500</v>
      </c>
      <c r="AQ3754" t="s">
        <v>4</v>
      </c>
    </row>
    <row r="3755" spans="1:43" x14ac:dyDescent="0.3">
      <c r="A3755" t="str">
        <f t="shared" ca="1" si="2262"/>
        <v>FY2020 Q4 Sep</v>
      </c>
      <c r="B3755">
        <f t="shared" ca="1" si="2263"/>
        <v>2020</v>
      </c>
      <c r="C3755" s="8" t="str">
        <f t="shared" ca="1" si="2264"/>
        <v>Sep</v>
      </c>
      <c r="D3755" s="8" t="str">
        <f t="shared" ca="1" si="2265"/>
        <v>Q4</v>
      </c>
      <c r="E3755">
        <f t="shared" ca="1" si="2266"/>
        <v>12</v>
      </c>
      <c r="F3755">
        <f t="shared" ca="1" si="2267"/>
        <v>4</v>
      </c>
      <c r="G3755">
        <f t="shared" ca="1" si="2268"/>
        <v>202012</v>
      </c>
      <c r="H3755">
        <f t="shared" ca="1" si="2269"/>
        <v>202004</v>
      </c>
      <c r="I3755" t="str">
        <f t="shared" ca="1" si="2270"/>
        <v>FY2020 Q3 Sep</v>
      </c>
      <c r="J3755">
        <f t="shared" ca="1" si="2271"/>
        <v>2020</v>
      </c>
      <c r="K3755" s="8" t="str">
        <f t="shared" ca="1" si="2272"/>
        <v>Sep</v>
      </c>
      <c r="L3755" s="8" t="str">
        <f t="shared" ca="1" si="2273"/>
        <v>Q3</v>
      </c>
      <c r="M3755">
        <f t="shared" ca="1" si="2274"/>
        <v>9</v>
      </c>
      <c r="N3755">
        <f t="shared" ca="1" si="2275"/>
        <v>3</v>
      </c>
      <c r="O3755">
        <f t="shared" ca="1" si="2276"/>
        <v>202009</v>
      </c>
      <c r="P3755">
        <f t="shared" ca="1" si="2277"/>
        <v>202003</v>
      </c>
      <c r="Q3755" t="str">
        <f t="shared" si="2278"/>
        <v>FY2020 Q1 Oct</v>
      </c>
      <c r="R3755">
        <f t="shared" si="2279"/>
        <v>2020</v>
      </c>
      <c r="S3755" s="8" t="str">
        <f t="shared" si="2280"/>
        <v>Oct</v>
      </c>
      <c r="T3755" s="8" t="str">
        <f t="shared" si="2281"/>
        <v>Q1</v>
      </c>
      <c r="U3755">
        <f t="shared" si="2282"/>
        <v>1</v>
      </c>
      <c r="V3755">
        <f t="shared" si="2283"/>
        <v>1</v>
      </c>
      <c r="W3755">
        <f t="shared" si="2284"/>
        <v>202001</v>
      </c>
      <c r="X3755">
        <f t="shared" si="2285"/>
        <v>202001</v>
      </c>
      <c r="Y3755" t="str">
        <f t="shared" si="2286"/>
        <v>FY2019 Q4 Oct</v>
      </c>
      <c r="Z3755">
        <f t="shared" si="2287"/>
        <v>2019</v>
      </c>
      <c r="AA3755" s="8" t="str">
        <f t="shared" si="2288"/>
        <v>Oct</v>
      </c>
      <c r="AB3755" s="8" t="str">
        <f t="shared" si="2289"/>
        <v>Q4</v>
      </c>
      <c r="AC3755">
        <f t="shared" si="2290"/>
        <v>10</v>
      </c>
      <c r="AD3755">
        <f t="shared" si="2291"/>
        <v>4</v>
      </c>
      <c r="AE3755">
        <f t="shared" si="2292"/>
        <v>201910</v>
      </c>
      <c r="AF3755">
        <f t="shared" si="2293"/>
        <v>201904</v>
      </c>
      <c r="AG3755" s="9">
        <f t="shared" ca="1" si="2294"/>
        <v>0</v>
      </c>
      <c r="AH3755">
        <f t="shared" ca="1" si="2295"/>
        <v>4</v>
      </c>
      <c r="AI3755" s="9">
        <f t="shared" ca="1" si="2296"/>
        <v>11</v>
      </c>
      <c r="AJ3755" s="9">
        <f t="shared" ca="1" si="2297"/>
        <v>1</v>
      </c>
      <c r="AK3755" s="9">
        <f t="shared" si="2298"/>
        <v>5</v>
      </c>
      <c r="AL3755" s="9">
        <f t="shared" si="2299"/>
        <v>41</v>
      </c>
      <c r="AM3755" s="9">
        <f t="shared" si="2300"/>
        <v>12</v>
      </c>
      <c r="AN3755" s="2">
        <v>43748.522916666669</v>
      </c>
      <c r="AO3755">
        <v>2694</v>
      </c>
      <c r="AP3755" s="1">
        <v>7500</v>
      </c>
      <c r="AQ3755" t="s">
        <v>4</v>
      </c>
    </row>
    <row r="3756" spans="1:43" x14ac:dyDescent="0.3">
      <c r="A3756" t="str">
        <f t="shared" ca="1" si="2262"/>
        <v>FY2020 Q4 Sep</v>
      </c>
      <c r="B3756">
        <f t="shared" ca="1" si="2263"/>
        <v>2020</v>
      </c>
      <c r="C3756" s="8" t="str">
        <f t="shared" ca="1" si="2264"/>
        <v>Sep</v>
      </c>
      <c r="D3756" s="8" t="str">
        <f t="shared" ca="1" si="2265"/>
        <v>Q4</v>
      </c>
      <c r="E3756">
        <f t="shared" ca="1" si="2266"/>
        <v>12</v>
      </c>
      <c r="F3756">
        <f t="shared" ca="1" si="2267"/>
        <v>4</v>
      </c>
      <c r="G3756">
        <f t="shared" ca="1" si="2268"/>
        <v>202012</v>
      </c>
      <c r="H3756">
        <f t="shared" ca="1" si="2269"/>
        <v>202004</v>
      </c>
      <c r="I3756" t="str">
        <f t="shared" ca="1" si="2270"/>
        <v>FY2020 Q3 Sep</v>
      </c>
      <c r="J3756">
        <f t="shared" ca="1" si="2271"/>
        <v>2020</v>
      </c>
      <c r="K3756" s="8" t="str">
        <f t="shared" ca="1" si="2272"/>
        <v>Sep</v>
      </c>
      <c r="L3756" s="8" t="str">
        <f t="shared" ca="1" si="2273"/>
        <v>Q3</v>
      </c>
      <c r="M3756">
        <f t="shared" ca="1" si="2274"/>
        <v>9</v>
      </c>
      <c r="N3756">
        <f t="shared" ca="1" si="2275"/>
        <v>3</v>
      </c>
      <c r="O3756">
        <f t="shared" ca="1" si="2276"/>
        <v>202009</v>
      </c>
      <c r="P3756">
        <f t="shared" ca="1" si="2277"/>
        <v>202003</v>
      </c>
      <c r="Q3756" t="str">
        <f t="shared" si="2278"/>
        <v>FY2020 Q2 Mar</v>
      </c>
      <c r="R3756">
        <f t="shared" si="2279"/>
        <v>2020</v>
      </c>
      <c r="S3756" s="8" t="str">
        <f t="shared" si="2280"/>
        <v>Mar</v>
      </c>
      <c r="T3756" s="8" t="str">
        <f t="shared" si="2281"/>
        <v>Q2</v>
      </c>
      <c r="U3756">
        <f t="shared" si="2282"/>
        <v>6</v>
      </c>
      <c r="V3756">
        <f t="shared" si="2283"/>
        <v>2</v>
      </c>
      <c r="W3756">
        <f t="shared" si="2284"/>
        <v>202006</v>
      </c>
      <c r="X3756">
        <f t="shared" si="2285"/>
        <v>202002</v>
      </c>
      <c r="Y3756" t="str">
        <f t="shared" si="2286"/>
        <v>FY2020 Q1 Mar</v>
      </c>
      <c r="Z3756">
        <f t="shared" si="2287"/>
        <v>2020</v>
      </c>
      <c r="AA3756" s="8" t="str">
        <f t="shared" si="2288"/>
        <v>Mar</v>
      </c>
      <c r="AB3756" s="8" t="str">
        <f t="shared" si="2289"/>
        <v>Q1</v>
      </c>
      <c r="AC3756">
        <f t="shared" si="2290"/>
        <v>3</v>
      </c>
      <c r="AD3756">
        <f t="shared" si="2291"/>
        <v>1</v>
      </c>
      <c r="AE3756">
        <f t="shared" si="2292"/>
        <v>202003</v>
      </c>
      <c r="AF3756">
        <f t="shared" si="2293"/>
        <v>202001</v>
      </c>
      <c r="AG3756" s="9">
        <f t="shared" ca="1" si="2294"/>
        <v>0</v>
      </c>
      <c r="AH3756">
        <f t="shared" ca="1" si="2295"/>
        <v>2</v>
      </c>
      <c r="AI3756" s="9">
        <f t="shared" ca="1" si="2296"/>
        <v>6</v>
      </c>
      <c r="AJ3756" s="9">
        <f t="shared" ca="1" si="2297"/>
        <v>0</v>
      </c>
      <c r="AK3756" s="9">
        <f t="shared" si="2298"/>
        <v>4</v>
      </c>
      <c r="AL3756" s="9">
        <f t="shared" si="2299"/>
        <v>10</v>
      </c>
      <c r="AM3756" s="9">
        <f t="shared" si="2300"/>
        <v>16</v>
      </c>
      <c r="AN3756" s="2">
        <v>43894.672222222223</v>
      </c>
      <c r="AO3756">
        <v>2731</v>
      </c>
      <c r="AP3756" s="1">
        <v>7500</v>
      </c>
      <c r="AQ3756" t="s">
        <v>4</v>
      </c>
    </row>
    <row r="3757" spans="1:43" x14ac:dyDescent="0.3">
      <c r="A3757" t="str">
        <f t="shared" ca="1" si="2262"/>
        <v>FY2020 Q4 Sep</v>
      </c>
      <c r="B3757">
        <f t="shared" ca="1" si="2263"/>
        <v>2020</v>
      </c>
      <c r="C3757" s="8" t="str">
        <f t="shared" ca="1" si="2264"/>
        <v>Sep</v>
      </c>
      <c r="D3757" s="8" t="str">
        <f t="shared" ca="1" si="2265"/>
        <v>Q4</v>
      </c>
      <c r="E3757">
        <f t="shared" ca="1" si="2266"/>
        <v>12</v>
      </c>
      <c r="F3757">
        <f t="shared" ca="1" si="2267"/>
        <v>4</v>
      </c>
      <c r="G3757">
        <f t="shared" ca="1" si="2268"/>
        <v>202012</v>
      </c>
      <c r="H3757">
        <f t="shared" ca="1" si="2269"/>
        <v>202004</v>
      </c>
      <c r="I3757" t="str">
        <f t="shared" ca="1" si="2270"/>
        <v>FY2020 Q3 Sep</v>
      </c>
      <c r="J3757">
        <f t="shared" ca="1" si="2271"/>
        <v>2020</v>
      </c>
      <c r="K3757" s="8" t="str">
        <f t="shared" ca="1" si="2272"/>
        <v>Sep</v>
      </c>
      <c r="L3757" s="8" t="str">
        <f t="shared" ca="1" si="2273"/>
        <v>Q3</v>
      </c>
      <c r="M3757">
        <f t="shared" ca="1" si="2274"/>
        <v>9</v>
      </c>
      <c r="N3757">
        <f t="shared" ca="1" si="2275"/>
        <v>3</v>
      </c>
      <c r="O3757">
        <f t="shared" ca="1" si="2276"/>
        <v>202009</v>
      </c>
      <c r="P3757">
        <f t="shared" ca="1" si="2277"/>
        <v>202003</v>
      </c>
      <c r="Q3757" t="str">
        <f t="shared" si="2278"/>
        <v>FY2020 Q2 Feb</v>
      </c>
      <c r="R3757">
        <f t="shared" si="2279"/>
        <v>2020</v>
      </c>
      <c r="S3757" s="8" t="str">
        <f t="shared" si="2280"/>
        <v>Feb</v>
      </c>
      <c r="T3757" s="8" t="str">
        <f t="shared" si="2281"/>
        <v>Q2</v>
      </c>
      <c r="U3757">
        <f t="shared" si="2282"/>
        <v>5</v>
      </c>
      <c r="V3757">
        <f t="shared" si="2283"/>
        <v>2</v>
      </c>
      <c r="W3757">
        <f t="shared" si="2284"/>
        <v>202005</v>
      </c>
      <c r="X3757">
        <f t="shared" si="2285"/>
        <v>202002</v>
      </c>
      <c r="Y3757" t="str">
        <f t="shared" si="2286"/>
        <v>FY2020 Q1 Feb</v>
      </c>
      <c r="Z3757">
        <f t="shared" si="2287"/>
        <v>2020</v>
      </c>
      <c r="AA3757" s="8" t="str">
        <f t="shared" si="2288"/>
        <v>Feb</v>
      </c>
      <c r="AB3757" s="8" t="str">
        <f t="shared" si="2289"/>
        <v>Q1</v>
      </c>
      <c r="AC3757">
        <f t="shared" si="2290"/>
        <v>2</v>
      </c>
      <c r="AD3757">
        <f t="shared" si="2291"/>
        <v>1</v>
      </c>
      <c r="AE3757">
        <f t="shared" si="2292"/>
        <v>202002</v>
      </c>
      <c r="AF3757">
        <f t="shared" si="2293"/>
        <v>202001</v>
      </c>
      <c r="AG3757" s="9">
        <f t="shared" ca="1" si="2294"/>
        <v>0</v>
      </c>
      <c r="AH3757">
        <f t="shared" ca="1" si="2295"/>
        <v>2</v>
      </c>
      <c r="AI3757" s="9">
        <f t="shared" ca="1" si="2296"/>
        <v>7</v>
      </c>
      <c r="AJ3757" s="9">
        <f t="shared" ca="1" si="2297"/>
        <v>0</v>
      </c>
      <c r="AK3757" s="9">
        <f t="shared" si="2298"/>
        <v>6</v>
      </c>
      <c r="AL3757" s="9">
        <f t="shared" si="2299"/>
        <v>9</v>
      </c>
      <c r="AM3757" s="9">
        <f t="shared" si="2300"/>
        <v>13</v>
      </c>
      <c r="AN3757" s="2">
        <v>43889.569444444445</v>
      </c>
      <c r="AO3757">
        <v>2864</v>
      </c>
      <c r="AP3757" s="1">
        <v>7500</v>
      </c>
      <c r="AQ3757" t="s">
        <v>4</v>
      </c>
    </row>
    <row r="3758" spans="1:43" x14ac:dyDescent="0.3">
      <c r="A3758" t="str">
        <f t="shared" ca="1" si="2262"/>
        <v>FY2020 Q4 Sep</v>
      </c>
      <c r="B3758">
        <f t="shared" ca="1" si="2263"/>
        <v>2020</v>
      </c>
      <c r="C3758" s="8" t="str">
        <f t="shared" ca="1" si="2264"/>
        <v>Sep</v>
      </c>
      <c r="D3758" s="8" t="str">
        <f t="shared" ca="1" si="2265"/>
        <v>Q4</v>
      </c>
      <c r="E3758">
        <f t="shared" ca="1" si="2266"/>
        <v>12</v>
      </c>
      <c r="F3758">
        <f t="shared" ca="1" si="2267"/>
        <v>4</v>
      </c>
      <c r="G3758">
        <f t="shared" ca="1" si="2268"/>
        <v>202012</v>
      </c>
      <c r="H3758">
        <f t="shared" ca="1" si="2269"/>
        <v>202004</v>
      </c>
      <c r="I3758" t="str">
        <f t="shared" ca="1" si="2270"/>
        <v>FY2020 Q3 Sep</v>
      </c>
      <c r="J3758">
        <f t="shared" ca="1" si="2271"/>
        <v>2020</v>
      </c>
      <c r="K3758" s="8" t="str">
        <f t="shared" ca="1" si="2272"/>
        <v>Sep</v>
      </c>
      <c r="L3758" s="8" t="str">
        <f t="shared" ca="1" si="2273"/>
        <v>Q3</v>
      </c>
      <c r="M3758">
        <f t="shared" ca="1" si="2274"/>
        <v>9</v>
      </c>
      <c r="N3758">
        <f t="shared" ca="1" si="2275"/>
        <v>3</v>
      </c>
      <c r="O3758">
        <f t="shared" ca="1" si="2276"/>
        <v>202009</v>
      </c>
      <c r="P3758">
        <f t="shared" ca="1" si="2277"/>
        <v>202003</v>
      </c>
      <c r="Q3758" t="str">
        <f t="shared" si="2278"/>
        <v>FY2020 Q1 Oct</v>
      </c>
      <c r="R3758">
        <f t="shared" si="2279"/>
        <v>2020</v>
      </c>
      <c r="S3758" s="8" t="str">
        <f t="shared" si="2280"/>
        <v>Oct</v>
      </c>
      <c r="T3758" s="8" t="str">
        <f t="shared" si="2281"/>
        <v>Q1</v>
      </c>
      <c r="U3758">
        <f t="shared" si="2282"/>
        <v>1</v>
      </c>
      <c r="V3758">
        <f t="shared" si="2283"/>
        <v>1</v>
      </c>
      <c r="W3758">
        <f t="shared" si="2284"/>
        <v>202001</v>
      </c>
      <c r="X3758">
        <f t="shared" si="2285"/>
        <v>202001</v>
      </c>
      <c r="Y3758" t="str">
        <f t="shared" si="2286"/>
        <v>FY2019 Q4 Oct</v>
      </c>
      <c r="Z3758">
        <f t="shared" si="2287"/>
        <v>2019</v>
      </c>
      <c r="AA3758" s="8" t="str">
        <f t="shared" si="2288"/>
        <v>Oct</v>
      </c>
      <c r="AB3758" s="8" t="str">
        <f t="shared" si="2289"/>
        <v>Q4</v>
      </c>
      <c r="AC3758">
        <f t="shared" si="2290"/>
        <v>10</v>
      </c>
      <c r="AD3758">
        <f t="shared" si="2291"/>
        <v>4</v>
      </c>
      <c r="AE3758">
        <f t="shared" si="2292"/>
        <v>201910</v>
      </c>
      <c r="AF3758">
        <f t="shared" si="2293"/>
        <v>201904</v>
      </c>
      <c r="AG3758" s="9">
        <f t="shared" ca="1" si="2294"/>
        <v>0</v>
      </c>
      <c r="AH3758">
        <f t="shared" ca="1" si="2295"/>
        <v>4</v>
      </c>
      <c r="AI3758" s="9">
        <f t="shared" ca="1" si="2296"/>
        <v>11</v>
      </c>
      <c r="AJ3758" s="9">
        <f t="shared" ca="1" si="2297"/>
        <v>1</v>
      </c>
      <c r="AK3758" s="9">
        <f t="shared" si="2298"/>
        <v>3</v>
      </c>
      <c r="AL3758" s="9">
        <f t="shared" si="2299"/>
        <v>44</v>
      </c>
      <c r="AM3758" s="9">
        <f t="shared" si="2300"/>
        <v>9</v>
      </c>
      <c r="AN3758" s="2">
        <v>43767.387499999997</v>
      </c>
      <c r="AO3758">
        <v>2912</v>
      </c>
      <c r="AP3758" s="1">
        <v>7500</v>
      </c>
      <c r="AQ3758" t="s">
        <v>4</v>
      </c>
    </row>
    <row r="3759" spans="1:43" x14ac:dyDescent="0.3">
      <c r="A3759" t="str">
        <f t="shared" ca="1" si="2262"/>
        <v>FY2020 Q4 Sep</v>
      </c>
      <c r="B3759">
        <f t="shared" ca="1" si="2263"/>
        <v>2020</v>
      </c>
      <c r="C3759" s="8" t="str">
        <f t="shared" ca="1" si="2264"/>
        <v>Sep</v>
      </c>
      <c r="D3759" s="8" t="str">
        <f t="shared" ca="1" si="2265"/>
        <v>Q4</v>
      </c>
      <c r="E3759">
        <f t="shared" ca="1" si="2266"/>
        <v>12</v>
      </c>
      <c r="F3759">
        <f t="shared" ca="1" si="2267"/>
        <v>4</v>
      </c>
      <c r="G3759">
        <f t="shared" ca="1" si="2268"/>
        <v>202012</v>
      </c>
      <c r="H3759">
        <f t="shared" ca="1" si="2269"/>
        <v>202004</v>
      </c>
      <c r="I3759" t="str">
        <f t="shared" ca="1" si="2270"/>
        <v>FY2020 Q3 Sep</v>
      </c>
      <c r="J3759">
        <f t="shared" ca="1" si="2271"/>
        <v>2020</v>
      </c>
      <c r="K3759" s="8" t="str">
        <f t="shared" ca="1" si="2272"/>
        <v>Sep</v>
      </c>
      <c r="L3759" s="8" t="str">
        <f t="shared" ca="1" si="2273"/>
        <v>Q3</v>
      </c>
      <c r="M3759">
        <f t="shared" ca="1" si="2274"/>
        <v>9</v>
      </c>
      <c r="N3759">
        <f t="shared" ca="1" si="2275"/>
        <v>3</v>
      </c>
      <c r="O3759">
        <f t="shared" ca="1" si="2276"/>
        <v>202009</v>
      </c>
      <c r="P3759">
        <f t="shared" ca="1" si="2277"/>
        <v>202003</v>
      </c>
      <c r="Q3759" t="str">
        <f t="shared" si="2278"/>
        <v>FY2020 Q2 Mar</v>
      </c>
      <c r="R3759">
        <f t="shared" si="2279"/>
        <v>2020</v>
      </c>
      <c r="S3759" s="8" t="str">
        <f t="shared" si="2280"/>
        <v>Mar</v>
      </c>
      <c r="T3759" s="8" t="str">
        <f t="shared" si="2281"/>
        <v>Q2</v>
      </c>
      <c r="U3759">
        <f t="shared" si="2282"/>
        <v>6</v>
      </c>
      <c r="V3759">
        <f t="shared" si="2283"/>
        <v>2</v>
      </c>
      <c r="W3759">
        <f t="shared" si="2284"/>
        <v>202006</v>
      </c>
      <c r="X3759">
        <f t="shared" si="2285"/>
        <v>202002</v>
      </c>
      <c r="Y3759" t="str">
        <f t="shared" si="2286"/>
        <v>FY2020 Q1 Mar</v>
      </c>
      <c r="Z3759">
        <f t="shared" si="2287"/>
        <v>2020</v>
      </c>
      <c r="AA3759" s="8" t="str">
        <f t="shared" si="2288"/>
        <v>Mar</v>
      </c>
      <c r="AB3759" s="8" t="str">
        <f t="shared" si="2289"/>
        <v>Q1</v>
      </c>
      <c r="AC3759">
        <f t="shared" si="2290"/>
        <v>3</v>
      </c>
      <c r="AD3759">
        <f t="shared" si="2291"/>
        <v>1</v>
      </c>
      <c r="AE3759">
        <f t="shared" si="2292"/>
        <v>202003</v>
      </c>
      <c r="AF3759">
        <f t="shared" si="2293"/>
        <v>202001</v>
      </c>
      <c r="AG3759" s="9">
        <f t="shared" ca="1" si="2294"/>
        <v>0</v>
      </c>
      <c r="AH3759">
        <f t="shared" ca="1" si="2295"/>
        <v>2</v>
      </c>
      <c r="AI3759" s="9">
        <f t="shared" ca="1" si="2296"/>
        <v>6</v>
      </c>
      <c r="AJ3759" s="9">
        <f t="shared" ca="1" si="2297"/>
        <v>0</v>
      </c>
      <c r="AK3759" s="9">
        <f t="shared" si="2298"/>
        <v>2</v>
      </c>
      <c r="AL3759" s="9">
        <f t="shared" si="2299"/>
        <v>10</v>
      </c>
      <c r="AM3759" s="9">
        <f t="shared" si="2300"/>
        <v>12</v>
      </c>
      <c r="AN3759" s="2">
        <v>43892.538194444445</v>
      </c>
      <c r="AO3759">
        <v>2931</v>
      </c>
      <c r="AP3759" s="1">
        <v>7500</v>
      </c>
      <c r="AQ3759" t="s">
        <v>4</v>
      </c>
    </row>
    <row r="3760" spans="1:43" x14ac:dyDescent="0.3">
      <c r="A3760" t="str">
        <f t="shared" ca="1" si="2262"/>
        <v>FY2020 Q4 Sep</v>
      </c>
      <c r="B3760">
        <f t="shared" ca="1" si="2263"/>
        <v>2020</v>
      </c>
      <c r="C3760" s="8" t="str">
        <f t="shared" ca="1" si="2264"/>
        <v>Sep</v>
      </c>
      <c r="D3760" s="8" t="str">
        <f t="shared" ca="1" si="2265"/>
        <v>Q4</v>
      </c>
      <c r="E3760">
        <f t="shared" ca="1" si="2266"/>
        <v>12</v>
      </c>
      <c r="F3760">
        <f t="shared" ca="1" si="2267"/>
        <v>4</v>
      </c>
      <c r="G3760">
        <f t="shared" ca="1" si="2268"/>
        <v>202012</v>
      </c>
      <c r="H3760">
        <f t="shared" ca="1" si="2269"/>
        <v>202004</v>
      </c>
      <c r="I3760" t="str">
        <f t="shared" ca="1" si="2270"/>
        <v>FY2020 Q3 Sep</v>
      </c>
      <c r="J3760">
        <f t="shared" ca="1" si="2271"/>
        <v>2020</v>
      </c>
      <c r="K3760" s="8" t="str">
        <f t="shared" ca="1" si="2272"/>
        <v>Sep</v>
      </c>
      <c r="L3760" s="8" t="str">
        <f t="shared" ca="1" si="2273"/>
        <v>Q3</v>
      </c>
      <c r="M3760">
        <f t="shared" ca="1" si="2274"/>
        <v>9</v>
      </c>
      <c r="N3760">
        <f t="shared" ca="1" si="2275"/>
        <v>3</v>
      </c>
      <c r="O3760">
        <f t="shared" ca="1" si="2276"/>
        <v>202009</v>
      </c>
      <c r="P3760">
        <f t="shared" ca="1" si="2277"/>
        <v>202003</v>
      </c>
      <c r="Q3760" t="str">
        <f t="shared" si="2278"/>
        <v>FY2020 Q2 Mar</v>
      </c>
      <c r="R3760">
        <f t="shared" si="2279"/>
        <v>2020</v>
      </c>
      <c r="S3760" s="8" t="str">
        <f t="shared" si="2280"/>
        <v>Mar</v>
      </c>
      <c r="T3760" s="8" t="str">
        <f t="shared" si="2281"/>
        <v>Q2</v>
      </c>
      <c r="U3760">
        <f t="shared" si="2282"/>
        <v>6</v>
      </c>
      <c r="V3760">
        <f t="shared" si="2283"/>
        <v>2</v>
      </c>
      <c r="W3760">
        <f t="shared" si="2284"/>
        <v>202006</v>
      </c>
      <c r="X3760">
        <f t="shared" si="2285"/>
        <v>202002</v>
      </c>
      <c r="Y3760" t="str">
        <f t="shared" si="2286"/>
        <v>FY2020 Q1 Mar</v>
      </c>
      <c r="Z3760">
        <f t="shared" si="2287"/>
        <v>2020</v>
      </c>
      <c r="AA3760" s="8" t="str">
        <f t="shared" si="2288"/>
        <v>Mar</v>
      </c>
      <c r="AB3760" s="8" t="str">
        <f t="shared" si="2289"/>
        <v>Q1</v>
      </c>
      <c r="AC3760">
        <f t="shared" si="2290"/>
        <v>3</v>
      </c>
      <c r="AD3760">
        <f t="shared" si="2291"/>
        <v>1</v>
      </c>
      <c r="AE3760">
        <f t="shared" si="2292"/>
        <v>202003</v>
      </c>
      <c r="AF3760">
        <f t="shared" si="2293"/>
        <v>202001</v>
      </c>
      <c r="AG3760" s="9">
        <f t="shared" ca="1" si="2294"/>
        <v>0</v>
      </c>
      <c r="AH3760">
        <f t="shared" ca="1" si="2295"/>
        <v>2</v>
      </c>
      <c r="AI3760" s="9">
        <f t="shared" ca="1" si="2296"/>
        <v>6</v>
      </c>
      <c r="AJ3760" s="9">
        <f t="shared" ca="1" si="2297"/>
        <v>0</v>
      </c>
      <c r="AK3760" s="9">
        <f t="shared" si="2298"/>
        <v>4</v>
      </c>
      <c r="AL3760" s="9">
        <f t="shared" si="2299"/>
        <v>10</v>
      </c>
      <c r="AM3760" s="9">
        <f t="shared" si="2300"/>
        <v>8</v>
      </c>
      <c r="AN3760" s="2">
        <v>43894.335416666669</v>
      </c>
      <c r="AO3760">
        <v>3278</v>
      </c>
      <c r="AP3760" s="1">
        <v>7500</v>
      </c>
      <c r="AQ3760" t="s">
        <v>4</v>
      </c>
    </row>
    <row r="3761" spans="1:43" x14ac:dyDescent="0.3">
      <c r="A3761" t="str">
        <f t="shared" ca="1" si="2262"/>
        <v>FY2020 Q4 Sep</v>
      </c>
      <c r="B3761">
        <f t="shared" ca="1" si="2263"/>
        <v>2020</v>
      </c>
      <c r="C3761" s="8" t="str">
        <f t="shared" ca="1" si="2264"/>
        <v>Sep</v>
      </c>
      <c r="D3761" s="8" t="str">
        <f t="shared" ca="1" si="2265"/>
        <v>Q4</v>
      </c>
      <c r="E3761">
        <f t="shared" ca="1" si="2266"/>
        <v>12</v>
      </c>
      <c r="F3761">
        <f t="shared" ca="1" si="2267"/>
        <v>4</v>
      </c>
      <c r="G3761">
        <f t="shared" ca="1" si="2268"/>
        <v>202012</v>
      </c>
      <c r="H3761">
        <f t="shared" ca="1" si="2269"/>
        <v>202004</v>
      </c>
      <c r="I3761" t="str">
        <f t="shared" ca="1" si="2270"/>
        <v>FY2020 Q3 Sep</v>
      </c>
      <c r="J3761">
        <f t="shared" ca="1" si="2271"/>
        <v>2020</v>
      </c>
      <c r="K3761" s="8" t="str">
        <f t="shared" ca="1" si="2272"/>
        <v>Sep</v>
      </c>
      <c r="L3761" s="8" t="str">
        <f t="shared" ca="1" si="2273"/>
        <v>Q3</v>
      </c>
      <c r="M3761">
        <f t="shared" ca="1" si="2274"/>
        <v>9</v>
      </c>
      <c r="N3761">
        <f t="shared" ca="1" si="2275"/>
        <v>3</v>
      </c>
      <c r="O3761">
        <f t="shared" ca="1" si="2276"/>
        <v>202009</v>
      </c>
      <c r="P3761">
        <f t="shared" ca="1" si="2277"/>
        <v>202003</v>
      </c>
      <c r="Q3761" t="str">
        <f t="shared" si="2278"/>
        <v>FY2020 Q2 Feb</v>
      </c>
      <c r="R3761">
        <f t="shared" si="2279"/>
        <v>2020</v>
      </c>
      <c r="S3761" s="8" t="str">
        <f t="shared" si="2280"/>
        <v>Feb</v>
      </c>
      <c r="T3761" s="8" t="str">
        <f t="shared" si="2281"/>
        <v>Q2</v>
      </c>
      <c r="U3761">
        <f t="shared" si="2282"/>
        <v>5</v>
      </c>
      <c r="V3761">
        <f t="shared" si="2283"/>
        <v>2</v>
      </c>
      <c r="W3761">
        <f t="shared" si="2284"/>
        <v>202005</v>
      </c>
      <c r="X3761">
        <f t="shared" si="2285"/>
        <v>202002</v>
      </c>
      <c r="Y3761" t="str">
        <f t="shared" si="2286"/>
        <v>FY2020 Q1 Feb</v>
      </c>
      <c r="Z3761">
        <f t="shared" si="2287"/>
        <v>2020</v>
      </c>
      <c r="AA3761" s="8" t="str">
        <f t="shared" si="2288"/>
        <v>Feb</v>
      </c>
      <c r="AB3761" s="8" t="str">
        <f t="shared" si="2289"/>
        <v>Q1</v>
      </c>
      <c r="AC3761">
        <f t="shared" si="2290"/>
        <v>2</v>
      </c>
      <c r="AD3761">
        <f t="shared" si="2291"/>
        <v>1</v>
      </c>
      <c r="AE3761">
        <f t="shared" si="2292"/>
        <v>202002</v>
      </c>
      <c r="AF3761">
        <f t="shared" si="2293"/>
        <v>202001</v>
      </c>
      <c r="AG3761" s="9">
        <f t="shared" ca="1" si="2294"/>
        <v>0</v>
      </c>
      <c r="AH3761">
        <f t="shared" ca="1" si="2295"/>
        <v>2</v>
      </c>
      <c r="AI3761" s="9">
        <f t="shared" ca="1" si="2296"/>
        <v>7</v>
      </c>
      <c r="AJ3761" s="9">
        <f t="shared" ca="1" si="2297"/>
        <v>0</v>
      </c>
      <c r="AK3761" s="9">
        <f t="shared" si="2298"/>
        <v>7</v>
      </c>
      <c r="AL3761" s="9">
        <f t="shared" si="2299"/>
        <v>9</v>
      </c>
      <c r="AM3761" s="9">
        <f t="shared" si="2300"/>
        <v>14</v>
      </c>
      <c r="AN3761" s="2">
        <v>43890.595833333333</v>
      </c>
      <c r="AO3761">
        <v>3408</v>
      </c>
      <c r="AP3761" s="1">
        <v>7500</v>
      </c>
      <c r="AQ3761" t="s">
        <v>4</v>
      </c>
    </row>
    <row r="3762" spans="1:43" x14ac:dyDescent="0.3">
      <c r="A3762" t="str">
        <f t="shared" ca="1" si="2262"/>
        <v>FY2020 Q4 Sep</v>
      </c>
      <c r="B3762">
        <f t="shared" ca="1" si="2263"/>
        <v>2020</v>
      </c>
      <c r="C3762" s="8" t="str">
        <f t="shared" ca="1" si="2264"/>
        <v>Sep</v>
      </c>
      <c r="D3762" s="8" t="str">
        <f t="shared" ca="1" si="2265"/>
        <v>Q4</v>
      </c>
      <c r="E3762">
        <f t="shared" ca="1" si="2266"/>
        <v>12</v>
      </c>
      <c r="F3762">
        <f t="shared" ca="1" si="2267"/>
        <v>4</v>
      </c>
      <c r="G3762">
        <f t="shared" ca="1" si="2268"/>
        <v>202012</v>
      </c>
      <c r="H3762">
        <f t="shared" ca="1" si="2269"/>
        <v>202004</v>
      </c>
      <c r="I3762" t="str">
        <f t="shared" ca="1" si="2270"/>
        <v>FY2020 Q3 Sep</v>
      </c>
      <c r="J3762">
        <f t="shared" ca="1" si="2271"/>
        <v>2020</v>
      </c>
      <c r="K3762" s="8" t="str">
        <f t="shared" ca="1" si="2272"/>
        <v>Sep</v>
      </c>
      <c r="L3762" s="8" t="str">
        <f t="shared" ca="1" si="2273"/>
        <v>Q3</v>
      </c>
      <c r="M3762">
        <f t="shared" ca="1" si="2274"/>
        <v>9</v>
      </c>
      <c r="N3762">
        <f t="shared" ca="1" si="2275"/>
        <v>3</v>
      </c>
      <c r="O3762">
        <f t="shared" ca="1" si="2276"/>
        <v>202009</v>
      </c>
      <c r="P3762">
        <f t="shared" ca="1" si="2277"/>
        <v>202003</v>
      </c>
      <c r="Q3762" t="str">
        <f t="shared" si="2278"/>
        <v>FY2020 Q2 Mar</v>
      </c>
      <c r="R3762">
        <f t="shared" si="2279"/>
        <v>2020</v>
      </c>
      <c r="S3762" s="8" t="str">
        <f t="shared" si="2280"/>
        <v>Mar</v>
      </c>
      <c r="T3762" s="8" t="str">
        <f t="shared" si="2281"/>
        <v>Q2</v>
      </c>
      <c r="U3762">
        <f t="shared" si="2282"/>
        <v>6</v>
      </c>
      <c r="V3762">
        <f t="shared" si="2283"/>
        <v>2</v>
      </c>
      <c r="W3762">
        <f t="shared" si="2284"/>
        <v>202006</v>
      </c>
      <c r="X3762">
        <f t="shared" si="2285"/>
        <v>202002</v>
      </c>
      <c r="Y3762" t="str">
        <f t="shared" si="2286"/>
        <v>FY2020 Q1 Mar</v>
      </c>
      <c r="Z3762">
        <f t="shared" si="2287"/>
        <v>2020</v>
      </c>
      <c r="AA3762" s="8" t="str">
        <f t="shared" si="2288"/>
        <v>Mar</v>
      </c>
      <c r="AB3762" s="8" t="str">
        <f t="shared" si="2289"/>
        <v>Q1</v>
      </c>
      <c r="AC3762">
        <f t="shared" si="2290"/>
        <v>3</v>
      </c>
      <c r="AD3762">
        <f t="shared" si="2291"/>
        <v>1</v>
      </c>
      <c r="AE3762">
        <f t="shared" si="2292"/>
        <v>202003</v>
      </c>
      <c r="AF3762">
        <f t="shared" si="2293"/>
        <v>202001</v>
      </c>
      <c r="AG3762" s="9">
        <f t="shared" ca="1" si="2294"/>
        <v>0</v>
      </c>
      <c r="AH3762">
        <f t="shared" ca="1" si="2295"/>
        <v>2</v>
      </c>
      <c r="AI3762" s="9">
        <f t="shared" ca="1" si="2296"/>
        <v>6</v>
      </c>
      <c r="AJ3762" s="9">
        <f t="shared" ca="1" si="2297"/>
        <v>0</v>
      </c>
      <c r="AK3762" s="9">
        <f t="shared" si="2298"/>
        <v>3</v>
      </c>
      <c r="AL3762" s="9">
        <f t="shared" si="2299"/>
        <v>10</v>
      </c>
      <c r="AM3762" s="9">
        <f t="shared" si="2300"/>
        <v>18</v>
      </c>
      <c r="AN3762" s="2">
        <v>43893.761111111111</v>
      </c>
      <c r="AO3762">
        <v>3559</v>
      </c>
      <c r="AP3762" s="1">
        <v>7500</v>
      </c>
      <c r="AQ3762" t="s">
        <v>4</v>
      </c>
    </row>
    <row r="3763" spans="1:43" x14ac:dyDescent="0.3">
      <c r="A3763" t="str">
        <f t="shared" ca="1" si="2262"/>
        <v>FY2020 Q4 Sep</v>
      </c>
      <c r="B3763">
        <f t="shared" ca="1" si="2263"/>
        <v>2020</v>
      </c>
      <c r="C3763" s="8" t="str">
        <f t="shared" ca="1" si="2264"/>
        <v>Sep</v>
      </c>
      <c r="D3763" s="8" t="str">
        <f t="shared" ca="1" si="2265"/>
        <v>Q4</v>
      </c>
      <c r="E3763">
        <f t="shared" ca="1" si="2266"/>
        <v>12</v>
      </c>
      <c r="F3763">
        <f t="shared" ca="1" si="2267"/>
        <v>4</v>
      </c>
      <c r="G3763">
        <f t="shared" ca="1" si="2268"/>
        <v>202012</v>
      </c>
      <c r="H3763">
        <f t="shared" ca="1" si="2269"/>
        <v>202004</v>
      </c>
      <c r="I3763" t="str">
        <f t="shared" ca="1" si="2270"/>
        <v>FY2020 Q3 Sep</v>
      </c>
      <c r="J3763">
        <f t="shared" ca="1" si="2271"/>
        <v>2020</v>
      </c>
      <c r="K3763" s="8" t="str">
        <f t="shared" ca="1" si="2272"/>
        <v>Sep</v>
      </c>
      <c r="L3763" s="8" t="str">
        <f t="shared" ca="1" si="2273"/>
        <v>Q3</v>
      </c>
      <c r="M3763">
        <f t="shared" ca="1" si="2274"/>
        <v>9</v>
      </c>
      <c r="N3763">
        <f t="shared" ca="1" si="2275"/>
        <v>3</v>
      </c>
      <c r="O3763">
        <f t="shared" ca="1" si="2276"/>
        <v>202009</v>
      </c>
      <c r="P3763">
        <f t="shared" ca="1" si="2277"/>
        <v>202003</v>
      </c>
      <c r="Q3763" t="str">
        <f t="shared" si="2278"/>
        <v>FY2020 Q2 Mar</v>
      </c>
      <c r="R3763">
        <f t="shared" si="2279"/>
        <v>2020</v>
      </c>
      <c r="S3763" s="8" t="str">
        <f t="shared" si="2280"/>
        <v>Mar</v>
      </c>
      <c r="T3763" s="8" t="str">
        <f t="shared" si="2281"/>
        <v>Q2</v>
      </c>
      <c r="U3763">
        <f t="shared" si="2282"/>
        <v>6</v>
      </c>
      <c r="V3763">
        <f t="shared" si="2283"/>
        <v>2</v>
      </c>
      <c r="W3763">
        <f t="shared" si="2284"/>
        <v>202006</v>
      </c>
      <c r="X3763">
        <f t="shared" si="2285"/>
        <v>202002</v>
      </c>
      <c r="Y3763" t="str">
        <f t="shared" si="2286"/>
        <v>FY2020 Q1 Mar</v>
      </c>
      <c r="Z3763">
        <f t="shared" si="2287"/>
        <v>2020</v>
      </c>
      <c r="AA3763" s="8" t="str">
        <f t="shared" si="2288"/>
        <v>Mar</v>
      </c>
      <c r="AB3763" s="8" t="str">
        <f t="shared" si="2289"/>
        <v>Q1</v>
      </c>
      <c r="AC3763">
        <f t="shared" si="2290"/>
        <v>3</v>
      </c>
      <c r="AD3763">
        <f t="shared" si="2291"/>
        <v>1</v>
      </c>
      <c r="AE3763">
        <f t="shared" si="2292"/>
        <v>202003</v>
      </c>
      <c r="AF3763">
        <f t="shared" si="2293"/>
        <v>202001</v>
      </c>
      <c r="AG3763" s="9">
        <f t="shared" ca="1" si="2294"/>
        <v>0</v>
      </c>
      <c r="AH3763">
        <f t="shared" ca="1" si="2295"/>
        <v>2</v>
      </c>
      <c r="AI3763" s="9">
        <f t="shared" ca="1" si="2296"/>
        <v>6</v>
      </c>
      <c r="AJ3763" s="9">
        <f t="shared" ca="1" si="2297"/>
        <v>0</v>
      </c>
      <c r="AK3763" s="9">
        <f t="shared" si="2298"/>
        <v>4</v>
      </c>
      <c r="AL3763" s="9">
        <f t="shared" si="2299"/>
        <v>10</v>
      </c>
      <c r="AM3763" s="9">
        <f t="shared" si="2300"/>
        <v>12</v>
      </c>
      <c r="AN3763" s="2">
        <v>43894.518055555556</v>
      </c>
      <c r="AO3763">
        <v>4070</v>
      </c>
      <c r="AP3763" s="1">
        <v>7500</v>
      </c>
      <c r="AQ3763" t="s">
        <v>4</v>
      </c>
    </row>
    <row r="3764" spans="1:43" x14ac:dyDescent="0.3">
      <c r="A3764" t="str">
        <f t="shared" ca="1" si="2262"/>
        <v>FY2020 Q4 Sep</v>
      </c>
      <c r="B3764">
        <f t="shared" ca="1" si="2263"/>
        <v>2020</v>
      </c>
      <c r="C3764" s="8" t="str">
        <f t="shared" ca="1" si="2264"/>
        <v>Sep</v>
      </c>
      <c r="D3764" s="8" t="str">
        <f t="shared" ca="1" si="2265"/>
        <v>Q4</v>
      </c>
      <c r="E3764">
        <f t="shared" ca="1" si="2266"/>
        <v>12</v>
      </c>
      <c r="F3764">
        <f t="shared" ca="1" si="2267"/>
        <v>4</v>
      </c>
      <c r="G3764">
        <f t="shared" ca="1" si="2268"/>
        <v>202012</v>
      </c>
      <c r="H3764">
        <f t="shared" ca="1" si="2269"/>
        <v>202004</v>
      </c>
      <c r="I3764" t="str">
        <f t="shared" ca="1" si="2270"/>
        <v>FY2020 Q3 Sep</v>
      </c>
      <c r="J3764">
        <f t="shared" ca="1" si="2271"/>
        <v>2020</v>
      </c>
      <c r="K3764" s="8" t="str">
        <f t="shared" ca="1" si="2272"/>
        <v>Sep</v>
      </c>
      <c r="L3764" s="8" t="str">
        <f t="shared" ca="1" si="2273"/>
        <v>Q3</v>
      </c>
      <c r="M3764">
        <f t="shared" ca="1" si="2274"/>
        <v>9</v>
      </c>
      <c r="N3764">
        <f t="shared" ca="1" si="2275"/>
        <v>3</v>
      </c>
      <c r="O3764">
        <f t="shared" ca="1" si="2276"/>
        <v>202009</v>
      </c>
      <c r="P3764">
        <f t="shared" ca="1" si="2277"/>
        <v>202003</v>
      </c>
      <c r="Q3764" t="str">
        <f t="shared" si="2278"/>
        <v>FY2019 Q4 Sep</v>
      </c>
      <c r="R3764">
        <f t="shared" si="2279"/>
        <v>2019</v>
      </c>
      <c r="S3764" s="8" t="str">
        <f t="shared" si="2280"/>
        <v>Sep</v>
      </c>
      <c r="T3764" s="8" t="str">
        <f t="shared" si="2281"/>
        <v>Q4</v>
      </c>
      <c r="U3764">
        <f t="shared" si="2282"/>
        <v>12</v>
      </c>
      <c r="V3764">
        <f t="shared" si="2283"/>
        <v>4</v>
      </c>
      <c r="W3764">
        <f t="shared" si="2284"/>
        <v>201912</v>
      </c>
      <c r="X3764">
        <f t="shared" si="2285"/>
        <v>201904</v>
      </c>
      <c r="Y3764" t="str">
        <f t="shared" si="2286"/>
        <v>FY2019 Q3 Sep</v>
      </c>
      <c r="Z3764">
        <f t="shared" si="2287"/>
        <v>2019</v>
      </c>
      <c r="AA3764" s="8" t="str">
        <f t="shared" si="2288"/>
        <v>Sep</v>
      </c>
      <c r="AB3764" s="8" t="str">
        <f t="shared" si="2289"/>
        <v>Q3</v>
      </c>
      <c r="AC3764">
        <f t="shared" si="2290"/>
        <v>9</v>
      </c>
      <c r="AD3764">
        <f t="shared" si="2291"/>
        <v>3</v>
      </c>
      <c r="AE3764">
        <f t="shared" si="2292"/>
        <v>201909</v>
      </c>
      <c r="AF3764">
        <f t="shared" si="2293"/>
        <v>201903</v>
      </c>
      <c r="AG3764" s="9">
        <f t="shared" ca="1" si="2294"/>
        <v>1</v>
      </c>
      <c r="AH3764">
        <f t="shared" ca="1" si="2295"/>
        <v>4</v>
      </c>
      <c r="AI3764" s="9">
        <f t="shared" ca="1" si="2296"/>
        <v>12</v>
      </c>
      <c r="AJ3764" s="9">
        <f t="shared" ca="1" si="2297"/>
        <v>1</v>
      </c>
      <c r="AK3764" s="9">
        <f t="shared" si="2298"/>
        <v>3</v>
      </c>
      <c r="AL3764" s="9">
        <f t="shared" si="2299"/>
        <v>38</v>
      </c>
      <c r="AM3764" s="9">
        <f t="shared" si="2300"/>
        <v>18</v>
      </c>
      <c r="AN3764" s="2">
        <v>43725.788888888892</v>
      </c>
      <c r="AO3764">
        <v>4073</v>
      </c>
      <c r="AP3764" s="1">
        <v>7500</v>
      </c>
      <c r="AQ3764" t="s">
        <v>4</v>
      </c>
    </row>
    <row r="3765" spans="1:43" x14ac:dyDescent="0.3">
      <c r="A3765" t="str">
        <f t="shared" ca="1" si="2262"/>
        <v>FY2020 Q4 Sep</v>
      </c>
      <c r="B3765">
        <f t="shared" ca="1" si="2263"/>
        <v>2020</v>
      </c>
      <c r="C3765" s="8" t="str">
        <f t="shared" ca="1" si="2264"/>
        <v>Sep</v>
      </c>
      <c r="D3765" s="8" t="str">
        <f t="shared" ca="1" si="2265"/>
        <v>Q4</v>
      </c>
      <c r="E3765">
        <f t="shared" ca="1" si="2266"/>
        <v>12</v>
      </c>
      <c r="F3765">
        <f t="shared" ca="1" si="2267"/>
        <v>4</v>
      </c>
      <c r="G3765">
        <f t="shared" ca="1" si="2268"/>
        <v>202012</v>
      </c>
      <c r="H3765">
        <f t="shared" ca="1" si="2269"/>
        <v>202004</v>
      </c>
      <c r="I3765" t="str">
        <f t="shared" ca="1" si="2270"/>
        <v>FY2020 Q3 Sep</v>
      </c>
      <c r="J3765">
        <f t="shared" ca="1" si="2271"/>
        <v>2020</v>
      </c>
      <c r="K3765" s="8" t="str">
        <f t="shared" ca="1" si="2272"/>
        <v>Sep</v>
      </c>
      <c r="L3765" s="8" t="str">
        <f t="shared" ca="1" si="2273"/>
        <v>Q3</v>
      </c>
      <c r="M3765">
        <f t="shared" ca="1" si="2274"/>
        <v>9</v>
      </c>
      <c r="N3765">
        <f t="shared" ca="1" si="2275"/>
        <v>3</v>
      </c>
      <c r="O3765">
        <f t="shared" ca="1" si="2276"/>
        <v>202009</v>
      </c>
      <c r="P3765">
        <f t="shared" ca="1" si="2277"/>
        <v>202003</v>
      </c>
      <c r="Q3765" t="str">
        <f t="shared" si="2278"/>
        <v>FY2020 Q1 Oct</v>
      </c>
      <c r="R3765">
        <f t="shared" si="2279"/>
        <v>2020</v>
      </c>
      <c r="S3765" s="8" t="str">
        <f t="shared" si="2280"/>
        <v>Oct</v>
      </c>
      <c r="T3765" s="8" t="str">
        <f t="shared" si="2281"/>
        <v>Q1</v>
      </c>
      <c r="U3765">
        <f t="shared" si="2282"/>
        <v>1</v>
      </c>
      <c r="V3765">
        <f t="shared" si="2283"/>
        <v>1</v>
      </c>
      <c r="W3765">
        <f t="shared" si="2284"/>
        <v>202001</v>
      </c>
      <c r="X3765">
        <f t="shared" si="2285"/>
        <v>202001</v>
      </c>
      <c r="Y3765" t="str">
        <f t="shared" si="2286"/>
        <v>FY2019 Q4 Oct</v>
      </c>
      <c r="Z3765">
        <f t="shared" si="2287"/>
        <v>2019</v>
      </c>
      <c r="AA3765" s="8" t="str">
        <f t="shared" si="2288"/>
        <v>Oct</v>
      </c>
      <c r="AB3765" s="8" t="str">
        <f t="shared" si="2289"/>
        <v>Q4</v>
      </c>
      <c r="AC3765">
        <f t="shared" si="2290"/>
        <v>10</v>
      </c>
      <c r="AD3765">
        <f t="shared" si="2291"/>
        <v>4</v>
      </c>
      <c r="AE3765">
        <f t="shared" si="2292"/>
        <v>201910</v>
      </c>
      <c r="AF3765">
        <f t="shared" si="2293"/>
        <v>201904</v>
      </c>
      <c r="AG3765" s="9">
        <f t="shared" ca="1" si="2294"/>
        <v>0</v>
      </c>
      <c r="AH3765">
        <f t="shared" ca="1" si="2295"/>
        <v>4</v>
      </c>
      <c r="AI3765" s="9">
        <f t="shared" ca="1" si="2296"/>
        <v>11</v>
      </c>
      <c r="AJ3765" s="9">
        <f t="shared" ca="1" si="2297"/>
        <v>1</v>
      </c>
      <c r="AK3765" s="9">
        <f t="shared" si="2298"/>
        <v>2</v>
      </c>
      <c r="AL3765" s="9">
        <f t="shared" si="2299"/>
        <v>41</v>
      </c>
      <c r="AM3765" s="9">
        <f t="shared" si="2300"/>
        <v>17</v>
      </c>
      <c r="AN3765" s="2">
        <v>43745.73541666667</v>
      </c>
      <c r="AO3765">
        <v>4073</v>
      </c>
      <c r="AP3765" s="1">
        <v>7500</v>
      </c>
      <c r="AQ3765" t="s">
        <v>4</v>
      </c>
    </row>
    <row r="3766" spans="1:43" x14ac:dyDescent="0.3">
      <c r="A3766" t="str">
        <f t="shared" ca="1" si="2262"/>
        <v>FY2020 Q4 Sep</v>
      </c>
      <c r="B3766">
        <f t="shared" ca="1" si="2263"/>
        <v>2020</v>
      </c>
      <c r="C3766" s="8" t="str">
        <f t="shared" ca="1" si="2264"/>
        <v>Sep</v>
      </c>
      <c r="D3766" s="8" t="str">
        <f t="shared" ca="1" si="2265"/>
        <v>Q4</v>
      </c>
      <c r="E3766">
        <f t="shared" ca="1" si="2266"/>
        <v>12</v>
      </c>
      <c r="F3766">
        <f t="shared" ca="1" si="2267"/>
        <v>4</v>
      </c>
      <c r="G3766">
        <f t="shared" ca="1" si="2268"/>
        <v>202012</v>
      </c>
      <c r="H3766">
        <f t="shared" ca="1" si="2269"/>
        <v>202004</v>
      </c>
      <c r="I3766" t="str">
        <f t="shared" ca="1" si="2270"/>
        <v>FY2020 Q3 Sep</v>
      </c>
      <c r="J3766">
        <f t="shared" ca="1" si="2271"/>
        <v>2020</v>
      </c>
      <c r="K3766" s="8" t="str">
        <f t="shared" ca="1" si="2272"/>
        <v>Sep</v>
      </c>
      <c r="L3766" s="8" t="str">
        <f t="shared" ca="1" si="2273"/>
        <v>Q3</v>
      </c>
      <c r="M3766">
        <f t="shared" ca="1" si="2274"/>
        <v>9</v>
      </c>
      <c r="N3766">
        <f t="shared" ca="1" si="2275"/>
        <v>3</v>
      </c>
      <c r="O3766">
        <f t="shared" ca="1" si="2276"/>
        <v>202009</v>
      </c>
      <c r="P3766">
        <f t="shared" ca="1" si="2277"/>
        <v>202003</v>
      </c>
      <c r="Q3766" t="str">
        <f t="shared" si="2278"/>
        <v>FY2020 Q1 Nov</v>
      </c>
      <c r="R3766">
        <f t="shared" si="2279"/>
        <v>2020</v>
      </c>
      <c r="S3766" s="8" t="str">
        <f t="shared" si="2280"/>
        <v>Nov</v>
      </c>
      <c r="T3766" s="8" t="str">
        <f t="shared" si="2281"/>
        <v>Q1</v>
      </c>
      <c r="U3766">
        <f t="shared" si="2282"/>
        <v>2</v>
      </c>
      <c r="V3766">
        <f t="shared" si="2283"/>
        <v>1</v>
      </c>
      <c r="W3766">
        <f t="shared" si="2284"/>
        <v>202002</v>
      </c>
      <c r="X3766">
        <f t="shared" si="2285"/>
        <v>202001</v>
      </c>
      <c r="Y3766" t="str">
        <f t="shared" si="2286"/>
        <v>FY2019 Q4 Nov</v>
      </c>
      <c r="Z3766">
        <f t="shared" si="2287"/>
        <v>2019</v>
      </c>
      <c r="AA3766" s="8" t="str">
        <f t="shared" si="2288"/>
        <v>Nov</v>
      </c>
      <c r="AB3766" s="8" t="str">
        <f t="shared" si="2289"/>
        <v>Q4</v>
      </c>
      <c r="AC3766">
        <f t="shared" si="2290"/>
        <v>11</v>
      </c>
      <c r="AD3766">
        <f t="shared" si="2291"/>
        <v>4</v>
      </c>
      <c r="AE3766">
        <f t="shared" si="2292"/>
        <v>201911</v>
      </c>
      <c r="AF3766">
        <f t="shared" si="2293"/>
        <v>201904</v>
      </c>
      <c r="AG3766" s="9">
        <f t="shared" ca="1" si="2294"/>
        <v>0</v>
      </c>
      <c r="AH3766">
        <f t="shared" ca="1" si="2295"/>
        <v>3</v>
      </c>
      <c r="AI3766" s="9">
        <f t="shared" ca="1" si="2296"/>
        <v>10</v>
      </c>
      <c r="AJ3766" s="9">
        <f t="shared" ca="1" si="2297"/>
        <v>1</v>
      </c>
      <c r="AK3766" s="9">
        <f t="shared" si="2298"/>
        <v>3</v>
      </c>
      <c r="AL3766" s="9">
        <f t="shared" si="2299"/>
        <v>48</v>
      </c>
      <c r="AM3766" s="9">
        <f t="shared" si="2300"/>
        <v>13</v>
      </c>
      <c r="AN3766" s="2">
        <v>43795.55</v>
      </c>
      <c r="AO3766">
        <v>4473</v>
      </c>
      <c r="AP3766" s="1">
        <v>7500</v>
      </c>
      <c r="AQ3766" t="s">
        <v>4</v>
      </c>
    </row>
    <row r="3767" spans="1:43" x14ac:dyDescent="0.3">
      <c r="A3767" t="str">
        <f t="shared" ca="1" si="2262"/>
        <v>FY2020 Q4 Sep</v>
      </c>
      <c r="B3767">
        <f t="shared" ca="1" si="2263"/>
        <v>2020</v>
      </c>
      <c r="C3767" s="8" t="str">
        <f t="shared" ca="1" si="2264"/>
        <v>Sep</v>
      </c>
      <c r="D3767" s="8" t="str">
        <f t="shared" ca="1" si="2265"/>
        <v>Q4</v>
      </c>
      <c r="E3767">
        <f t="shared" ca="1" si="2266"/>
        <v>12</v>
      </c>
      <c r="F3767">
        <f t="shared" ca="1" si="2267"/>
        <v>4</v>
      </c>
      <c r="G3767">
        <f t="shared" ca="1" si="2268"/>
        <v>202012</v>
      </c>
      <c r="H3767">
        <f t="shared" ca="1" si="2269"/>
        <v>202004</v>
      </c>
      <c r="I3767" t="str">
        <f t="shared" ca="1" si="2270"/>
        <v>FY2020 Q3 Sep</v>
      </c>
      <c r="J3767">
        <f t="shared" ca="1" si="2271"/>
        <v>2020</v>
      </c>
      <c r="K3767" s="8" t="str">
        <f t="shared" ca="1" si="2272"/>
        <v>Sep</v>
      </c>
      <c r="L3767" s="8" t="str">
        <f t="shared" ca="1" si="2273"/>
        <v>Q3</v>
      </c>
      <c r="M3767">
        <f t="shared" ca="1" si="2274"/>
        <v>9</v>
      </c>
      <c r="N3767">
        <f t="shared" ca="1" si="2275"/>
        <v>3</v>
      </c>
      <c r="O3767">
        <f t="shared" ca="1" si="2276"/>
        <v>202009</v>
      </c>
      <c r="P3767">
        <f t="shared" ca="1" si="2277"/>
        <v>202003</v>
      </c>
      <c r="Q3767" t="str">
        <f t="shared" si="2278"/>
        <v>FY2020 Q1 Oct</v>
      </c>
      <c r="R3767">
        <f t="shared" si="2279"/>
        <v>2020</v>
      </c>
      <c r="S3767" s="8" t="str">
        <f t="shared" si="2280"/>
        <v>Oct</v>
      </c>
      <c r="T3767" s="8" t="str">
        <f t="shared" si="2281"/>
        <v>Q1</v>
      </c>
      <c r="U3767">
        <f t="shared" si="2282"/>
        <v>1</v>
      </c>
      <c r="V3767">
        <f t="shared" si="2283"/>
        <v>1</v>
      </c>
      <c r="W3767">
        <f t="shared" si="2284"/>
        <v>202001</v>
      </c>
      <c r="X3767">
        <f t="shared" si="2285"/>
        <v>202001</v>
      </c>
      <c r="Y3767" t="str">
        <f t="shared" si="2286"/>
        <v>FY2019 Q4 Oct</v>
      </c>
      <c r="Z3767">
        <f t="shared" si="2287"/>
        <v>2019</v>
      </c>
      <c r="AA3767" s="8" t="str">
        <f t="shared" si="2288"/>
        <v>Oct</v>
      </c>
      <c r="AB3767" s="8" t="str">
        <f t="shared" si="2289"/>
        <v>Q4</v>
      </c>
      <c r="AC3767">
        <f t="shared" si="2290"/>
        <v>10</v>
      </c>
      <c r="AD3767">
        <f t="shared" si="2291"/>
        <v>4</v>
      </c>
      <c r="AE3767">
        <f t="shared" si="2292"/>
        <v>201910</v>
      </c>
      <c r="AF3767">
        <f t="shared" si="2293"/>
        <v>201904</v>
      </c>
      <c r="AG3767" s="9">
        <f t="shared" ca="1" si="2294"/>
        <v>0</v>
      </c>
      <c r="AH3767">
        <f t="shared" ca="1" si="2295"/>
        <v>4</v>
      </c>
      <c r="AI3767" s="9">
        <f t="shared" ca="1" si="2296"/>
        <v>11</v>
      </c>
      <c r="AJ3767" s="9">
        <f t="shared" ca="1" si="2297"/>
        <v>1</v>
      </c>
      <c r="AK3767" s="9">
        <f t="shared" si="2298"/>
        <v>6</v>
      </c>
      <c r="AL3767" s="9">
        <f t="shared" si="2299"/>
        <v>42</v>
      </c>
      <c r="AM3767" s="9">
        <f t="shared" si="2300"/>
        <v>17</v>
      </c>
      <c r="AN3767" s="2">
        <v>43756.722222222219</v>
      </c>
      <c r="AO3767">
        <v>4747</v>
      </c>
      <c r="AP3767" s="1">
        <v>7500</v>
      </c>
      <c r="AQ3767" t="s">
        <v>4</v>
      </c>
    </row>
    <row r="3768" spans="1:43" x14ac:dyDescent="0.3">
      <c r="A3768" t="str">
        <f t="shared" ca="1" si="2262"/>
        <v>FY2020 Q4 Sep</v>
      </c>
      <c r="B3768">
        <f t="shared" ca="1" si="2263"/>
        <v>2020</v>
      </c>
      <c r="C3768" s="8" t="str">
        <f t="shared" ca="1" si="2264"/>
        <v>Sep</v>
      </c>
      <c r="D3768" s="8" t="str">
        <f t="shared" ca="1" si="2265"/>
        <v>Q4</v>
      </c>
      <c r="E3768">
        <f t="shared" ca="1" si="2266"/>
        <v>12</v>
      </c>
      <c r="F3768">
        <f t="shared" ca="1" si="2267"/>
        <v>4</v>
      </c>
      <c r="G3768">
        <f t="shared" ca="1" si="2268"/>
        <v>202012</v>
      </c>
      <c r="H3768">
        <f t="shared" ca="1" si="2269"/>
        <v>202004</v>
      </c>
      <c r="I3768" t="str">
        <f t="shared" ca="1" si="2270"/>
        <v>FY2020 Q3 Sep</v>
      </c>
      <c r="J3768">
        <f t="shared" ca="1" si="2271"/>
        <v>2020</v>
      </c>
      <c r="K3768" s="8" t="str">
        <f t="shared" ca="1" si="2272"/>
        <v>Sep</v>
      </c>
      <c r="L3768" s="8" t="str">
        <f t="shared" ca="1" si="2273"/>
        <v>Q3</v>
      </c>
      <c r="M3768">
        <f t="shared" ca="1" si="2274"/>
        <v>9</v>
      </c>
      <c r="N3768">
        <f t="shared" ca="1" si="2275"/>
        <v>3</v>
      </c>
      <c r="O3768">
        <f t="shared" ca="1" si="2276"/>
        <v>202009</v>
      </c>
      <c r="P3768">
        <f t="shared" ca="1" si="2277"/>
        <v>202003</v>
      </c>
      <c r="Q3768" t="str">
        <f t="shared" si="2278"/>
        <v>FY2019 Q4 Sep</v>
      </c>
      <c r="R3768">
        <f t="shared" si="2279"/>
        <v>2019</v>
      </c>
      <c r="S3768" s="8" t="str">
        <f t="shared" si="2280"/>
        <v>Sep</v>
      </c>
      <c r="T3768" s="8" t="str">
        <f t="shared" si="2281"/>
        <v>Q4</v>
      </c>
      <c r="U3768">
        <f t="shared" si="2282"/>
        <v>12</v>
      </c>
      <c r="V3768">
        <f t="shared" si="2283"/>
        <v>4</v>
      </c>
      <c r="W3768">
        <f t="shared" si="2284"/>
        <v>201912</v>
      </c>
      <c r="X3768">
        <f t="shared" si="2285"/>
        <v>201904</v>
      </c>
      <c r="Y3768" t="str">
        <f t="shared" si="2286"/>
        <v>FY2019 Q3 Sep</v>
      </c>
      <c r="Z3768">
        <f t="shared" si="2287"/>
        <v>2019</v>
      </c>
      <c r="AA3768" s="8" t="str">
        <f t="shared" si="2288"/>
        <v>Sep</v>
      </c>
      <c r="AB3768" s="8" t="str">
        <f t="shared" si="2289"/>
        <v>Q3</v>
      </c>
      <c r="AC3768">
        <f t="shared" si="2290"/>
        <v>9</v>
      </c>
      <c r="AD3768">
        <f t="shared" si="2291"/>
        <v>3</v>
      </c>
      <c r="AE3768">
        <f t="shared" si="2292"/>
        <v>201909</v>
      </c>
      <c r="AF3768">
        <f t="shared" si="2293"/>
        <v>201903</v>
      </c>
      <c r="AG3768" s="9">
        <f t="shared" ca="1" si="2294"/>
        <v>1</v>
      </c>
      <c r="AH3768">
        <f t="shared" ca="1" si="2295"/>
        <v>4</v>
      </c>
      <c r="AI3768" s="9">
        <f t="shared" ca="1" si="2296"/>
        <v>12</v>
      </c>
      <c r="AJ3768" s="9">
        <f t="shared" ca="1" si="2297"/>
        <v>1</v>
      </c>
      <c r="AK3768" s="9">
        <f t="shared" si="2298"/>
        <v>2</v>
      </c>
      <c r="AL3768" s="9">
        <f t="shared" si="2299"/>
        <v>39</v>
      </c>
      <c r="AM3768" s="9">
        <f t="shared" si="2300"/>
        <v>15</v>
      </c>
      <c r="AN3768" s="2">
        <v>43731.647916666669</v>
      </c>
      <c r="AO3768">
        <v>5114</v>
      </c>
      <c r="AP3768" s="1">
        <v>7500</v>
      </c>
      <c r="AQ3768" t="s">
        <v>4</v>
      </c>
    </row>
    <row r="3769" spans="1:43" x14ac:dyDescent="0.3">
      <c r="A3769" t="str">
        <f t="shared" ca="1" si="2262"/>
        <v>FY2020 Q4 Sep</v>
      </c>
      <c r="B3769">
        <f t="shared" ca="1" si="2263"/>
        <v>2020</v>
      </c>
      <c r="C3769" s="8" t="str">
        <f t="shared" ca="1" si="2264"/>
        <v>Sep</v>
      </c>
      <c r="D3769" s="8" t="str">
        <f t="shared" ca="1" si="2265"/>
        <v>Q4</v>
      </c>
      <c r="E3769">
        <f t="shared" ca="1" si="2266"/>
        <v>12</v>
      </c>
      <c r="F3769">
        <f t="shared" ca="1" si="2267"/>
        <v>4</v>
      </c>
      <c r="G3769">
        <f t="shared" ca="1" si="2268"/>
        <v>202012</v>
      </c>
      <c r="H3769">
        <f t="shared" ca="1" si="2269"/>
        <v>202004</v>
      </c>
      <c r="I3769" t="str">
        <f t="shared" ca="1" si="2270"/>
        <v>FY2020 Q3 Sep</v>
      </c>
      <c r="J3769">
        <f t="shared" ca="1" si="2271"/>
        <v>2020</v>
      </c>
      <c r="K3769" s="8" t="str">
        <f t="shared" ca="1" si="2272"/>
        <v>Sep</v>
      </c>
      <c r="L3769" s="8" t="str">
        <f t="shared" ca="1" si="2273"/>
        <v>Q3</v>
      </c>
      <c r="M3769">
        <f t="shared" ca="1" si="2274"/>
        <v>9</v>
      </c>
      <c r="N3769">
        <f t="shared" ca="1" si="2275"/>
        <v>3</v>
      </c>
      <c r="O3769">
        <f t="shared" ca="1" si="2276"/>
        <v>202009</v>
      </c>
      <c r="P3769">
        <f t="shared" ca="1" si="2277"/>
        <v>202003</v>
      </c>
      <c r="Q3769" t="str">
        <f t="shared" si="2278"/>
        <v>FY2020 Q2 Feb</v>
      </c>
      <c r="R3769">
        <f t="shared" si="2279"/>
        <v>2020</v>
      </c>
      <c r="S3769" s="8" t="str">
        <f t="shared" si="2280"/>
        <v>Feb</v>
      </c>
      <c r="T3769" s="8" t="str">
        <f t="shared" si="2281"/>
        <v>Q2</v>
      </c>
      <c r="U3769">
        <f t="shared" si="2282"/>
        <v>5</v>
      </c>
      <c r="V3769">
        <f t="shared" si="2283"/>
        <v>2</v>
      </c>
      <c r="W3769">
        <f t="shared" si="2284"/>
        <v>202005</v>
      </c>
      <c r="X3769">
        <f t="shared" si="2285"/>
        <v>202002</v>
      </c>
      <c r="Y3769" t="str">
        <f t="shared" si="2286"/>
        <v>FY2020 Q1 Feb</v>
      </c>
      <c r="Z3769">
        <f t="shared" si="2287"/>
        <v>2020</v>
      </c>
      <c r="AA3769" s="8" t="str">
        <f t="shared" si="2288"/>
        <v>Feb</v>
      </c>
      <c r="AB3769" s="8" t="str">
        <f t="shared" si="2289"/>
        <v>Q1</v>
      </c>
      <c r="AC3769">
        <f t="shared" si="2290"/>
        <v>2</v>
      </c>
      <c r="AD3769">
        <f t="shared" si="2291"/>
        <v>1</v>
      </c>
      <c r="AE3769">
        <f t="shared" si="2292"/>
        <v>202002</v>
      </c>
      <c r="AF3769">
        <f t="shared" si="2293"/>
        <v>202001</v>
      </c>
      <c r="AG3769" s="9">
        <f t="shared" ca="1" si="2294"/>
        <v>0</v>
      </c>
      <c r="AH3769">
        <f t="shared" ca="1" si="2295"/>
        <v>2</v>
      </c>
      <c r="AI3769" s="9">
        <f t="shared" ca="1" si="2296"/>
        <v>7</v>
      </c>
      <c r="AJ3769" s="9">
        <f t="shared" ca="1" si="2297"/>
        <v>0</v>
      </c>
      <c r="AK3769" s="9">
        <f t="shared" si="2298"/>
        <v>3</v>
      </c>
      <c r="AL3769" s="9">
        <f t="shared" si="2299"/>
        <v>9</v>
      </c>
      <c r="AM3769" s="9">
        <f t="shared" si="2300"/>
        <v>11</v>
      </c>
      <c r="AN3769" s="2">
        <v>43886.489583333336</v>
      </c>
      <c r="AO3769">
        <v>5137</v>
      </c>
      <c r="AP3769" s="1">
        <v>7500</v>
      </c>
      <c r="AQ3769" t="s">
        <v>4</v>
      </c>
    </row>
    <row r="3770" spans="1:43" x14ac:dyDescent="0.3">
      <c r="A3770" t="str">
        <f t="shared" ca="1" si="2262"/>
        <v>FY2020 Q4 Sep</v>
      </c>
      <c r="B3770">
        <f t="shared" ca="1" si="2263"/>
        <v>2020</v>
      </c>
      <c r="C3770" s="8" t="str">
        <f t="shared" ca="1" si="2264"/>
        <v>Sep</v>
      </c>
      <c r="D3770" s="8" t="str">
        <f t="shared" ca="1" si="2265"/>
        <v>Q4</v>
      </c>
      <c r="E3770">
        <f t="shared" ca="1" si="2266"/>
        <v>12</v>
      </c>
      <c r="F3770">
        <f t="shared" ca="1" si="2267"/>
        <v>4</v>
      </c>
      <c r="G3770">
        <f t="shared" ca="1" si="2268"/>
        <v>202012</v>
      </c>
      <c r="H3770">
        <f t="shared" ca="1" si="2269"/>
        <v>202004</v>
      </c>
      <c r="I3770" t="str">
        <f t="shared" ca="1" si="2270"/>
        <v>FY2020 Q3 Sep</v>
      </c>
      <c r="J3770">
        <f t="shared" ca="1" si="2271"/>
        <v>2020</v>
      </c>
      <c r="K3770" s="8" t="str">
        <f t="shared" ca="1" si="2272"/>
        <v>Sep</v>
      </c>
      <c r="L3770" s="8" t="str">
        <f t="shared" ca="1" si="2273"/>
        <v>Q3</v>
      </c>
      <c r="M3770">
        <f t="shared" ca="1" si="2274"/>
        <v>9</v>
      </c>
      <c r="N3770">
        <f t="shared" ca="1" si="2275"/>
        <v>3</v>
      </c>
      <c r="O3770">
        <f t="shared" ca="1" si="2276"/>
        <v>202009</v>
      </c>
      <c r="P3770">
        <f t="shared" ca="1" si="2277"/>
        <v>202003</v>
      </c>
      <c r="Q3770" t="str">
        <f t="shared" si="2278"/>
        <v>FY2020 Q2 Jan</v>
      </c>
      <c r="R3770">
        <f t="shared" si="2279"/>
        <v>2020</v>
      </c>
      <c r="S3770" s="8" t="str">
        <f t="shared" si="2280"/>
        <v>Jan</v>
      </c>
      <c r="T3770" s="8" t="str">
        <f t="shared" si="2281"/>
        <v>Q2</v>
      </c>
      <c r="U3770">
        <f t="shared" si="2282"/>
        <v>4</v>
      </c>
      <c r="V3770">
        <f t="shared" si="2283"/>
        <v>2</v>
      </c>
      <c r="W3770">
        <f t="shared" si="2284"/>
        <v>202004</v>
      </c>
      <c r="X3770">
        <f t="shared" si="2285"/>
        <v>202002</v>
      </c>
      <c r="Y3770" t="str">
        <f t="shared" si="2286"/>
        <v>FY2020 Q1 Jan</v>
      </c>
      <c r="Z3770">
        <f t="shared" si="2287"/>
        <v>2020</v>
      </c>
      <c r="AA3770" s="8" t="str">
        <f t="shared" si="2288"/>
        <v>Jan</v>
      </c>
      <c r="AB3770" s="8" t="str">
        <f t="shared" si="2289"/>
        <v>Q1</v>
      </c>
      <c r="AC3770">
        <f t="shared" si="2290"/>
        <v>1</v>
      </c>
      <c r="AD3770">
        <f t="shared" si="2291"/>
        <v>1</v>
      </c>
      <c r="AE3770">
        <f t="shared" si="2292"/>
        <v>202001</v>
      </c>
      <c r="AF3770">
        <f t="shared" si="2293"/>
        <v>202001</v>
      </c>
      <c r="AG3770" s="9">
        <f t="shared" ca="1" si="2294"/>
        <v>0</v>
      </c>
      <c r="AH3770">
        <f t="shared" ca="1" si="2295"/>
        <v>3</v>
      </c>
      <c r="AI3770" s="9">
        <f t="shared" ca="1" si="2296"/>
        <v>8</v>
      </c>
      <c r="AJ3770" s="9">
        <f t="shared" ca="1" si="2297"/>
        <v>0</v>
      </c>
      <c r="AK3770" s="9">
        <f t="shared" si="2298"/>
        <v>2</v>
      </c>
      <c r="AL3770" s="9">
        <f t="shared" si="2299"/>
        <v>5</v>
      </c>
      <c r="AM3770" s="9">
        <f t="shared" si="2300"/>
        <v>15</v>
      </c>
      <c r="AN3770" s="2">
        <v>43857.660416666666</v>
      </c>
      <c r="AO3770">
        <v>5249</v>
      </c>
      <c r="AP3770" s="1">
        <v>7500</v>
      </c>
      <c r="AQ3770" t="s">
        <v>4</v>
      </c>
    </row>
    <row r="3771" spans="1:43" x14ac:dyDescent="0.3">
      <c r="A3771" t="str">
        <f t="shared" ca="1" si="2262"/>
        <v>FY2020 Q4 Sep</v>
      </c>
      <c r="B3771">
        <f t="shared" ca="1" si="2263"/>
        <v>2020</v>
      </c>
      <c r="C3771" s="8" t="str">
        <f t="shared" ca="1" si="2264"/>
        <v>Sep</v>
      </c>
      <c r="D3771" s="8" t="str">
        <f t="shared" ca="1" si="2265"/>
        <v>Q4</v>
      </c>
      <c r="E3771">
        <f t="shared" ca="1" si="2266"/>
        <v>12</v>
      </c>
      <c r="F3771">
        <f t="shared" ca="1" si="2267"/>
        <v>4</v>
      </c>
      <c r="G3771">
        <f t="shared" ca="1" si="2268"/>
        <v>202012</v>
      </c>
      <c r="H3771">
        <f t="shared" ca="1" si="2269"/>
        <v>202004</v>
      </c>
      <c r="I3771" t="str">
        <f t="shared" ca="1" si="2270"/>
        <v>FY2020 Q3 Sep</v>
      </c>
      <c r="J3771">
        <f t="shared" ca="1" si="2271"/>
        <v>2020</v>
      </c>
      <c r="K3771" s="8" t="str">
        <f t="shared" ca="1" si="2272"/>
        <v>Sep</v>
      </c>
      <c r="L3771" s="8" t="str">
        <f t="shared" ca="1" si="2273"/>
        <v>Q3</v>
      </c>
      <c r="M3771">
        <f t="shared" ca="1" si="2274"/>
        <v>9</v>
      </c>
      <c r="N3771">
        <f t="shared" ca="1" si="2275"/>
        <v>3</v>
      </c>
      <c r="O3771">
        <f t="shared" ca="1" si="2276"/>
        <v>202009</v>
      </c>
      <c r="P3771">
        <f t="shared" ca="1" si="2277"/>
        <v>202003</v>
      </c>
      <c r="Q3771" t="str">
        <f t="shared" si="2278"/>
        <v>FY2020 Q1 Oct</v>
      </c>
      <c r="R3771">
        <f t="shared" si="2279"/>
        <v>2020</v>
      </c>
      <c r="S3771" s="8" t="str">
        <f t="shared" si="2280"/>
        <v>Oct</v>
      </c>
      <c r="T3771" s="8" t="str">
        <f t="shared" si="2281"/>
        <v>Q1</v>
      </c>
      <c r="U3771">
        <f t="shared" si="2282"/>
        <v>1</v>
      </c>
      <c r="V3771">
        <f t="shared" si="2283"/>
        <v>1</v>
      </c>
      <c r="W3771">
        <f t="shared" si="2284"/>
        <v>202001</v>
      </c>
      <c r="X3771">
        <f t="shared" si="2285"/>
        <v>202001</v>
      </c>
      <c r="Y3771" t="str">
        <f t="shared" si="2286"/>
        <v>FY2019 Q4 Oct</v>
      </c>
      <c r="Z3771">
        <f t="shared" si="2287"/>
        <v>2019</v>
      </c>
      <c r="AA3771" s="8" t="str">
        <f t="shared" si="2288"/>
        <v>Oct</v>
      </c>
      <c r="AB3771" s="8" t="str">
        <f t="shared" si="2289"/>
        <v>Q4</v>
      </c>
      <c r="AC3771">
        <f t="shared" si="2290"/>
        <v>10</v>
      </c>
      <c r="AD3771">
        <f t="shared" si="2291"/>
        <v>4</v>
      </c>
      <c r="AE3771">
        <f t="shared" si="2292"/>
        <v>201910</v>
      </c>
      <c r="AF3771">
        <f t="shared" si="2293"/>
        <v>201904</v>
      </c>
      <c r="AG3771" s="9">
        <f t="shared" ca="1" si="2294"/>
        <v>0</v>
      </c>
      <c r="AH3771">
        <f t="shared" ca="1" si="2295"/>
        <v>4</v>
      </c>
      <c r="AI3771" s="9">
        <f t="shared" ca="1" si="2296"/>
        <v>11</v>
      </c>
      <c r="AJ3771" s="9">
        <f t="shared" ca="1" si="2297"/>
        <v>1</v>
      </c>
      <c r="AK3771" s="9">
        <f t="shared" si="2298"/>
        <v>4</v>
      </c>
      <c r="AL3771" s="9">
        <f t="shared" si="2299"/>
        <v>41</v>
      </c>
      <c r="AM3771" s="9">
        <f t="shared" si="2300"/>
        <v>9</v>
      </c>
      <c r="AN3771" s="2">
        <v>43747.394444444442</v>
      </c>
      <c r="AO3771">
        <v>5369</v>
      </c>
      <c r="AP3771" s="1">
        <v>7500</v>
      </c>
      <c r="AQ3771" t="s">
        <v>4</v>
      </c>
    </row>
    <row r="3772" spans="1:43" x14ac:dyDescent="0.3">
      <c r="A3772" t="str">
        <f t="shared" ca="1" si="2262"/>
        <v>FY2020 Q4 Sep</v>
      </c>
      <c r="B3772">
        <f t="shared" ca="1" si="2263"/>
        <v>2020</v>
      </c>
      <c r="C3772" s="8" t="str">
        <f t="shared" ca="1" si="2264"/>
        <v>Sep</v>
      </c>
      <c r="D3772" s="8" t="str">
        <f t="shared" ca="1" si="2265"/>
        <v>Q4</v>
      </c>
      <c r="E3772">
        <f t="shared" ca="1" si="2266"/>
        <v>12</v>
      </c>
      <c r="F3772">
        <f t="shared" ca="1" si="2267"/>
        <v>4</v>
      </c>
      <c r="G3772">
        <f t="shared" ca="1" si="2268"/>
        <v>202012</v>
      </c>
      <c r="H3772">
        <f t="shared" ca="1" si="2269"/>
        <v>202004</v>
      </c>
      <c r="I3772" t="str">
        <f t="shared" ca="1" si="2270"/>
        <v>FY2020 Q3 Sep</v>
      </c>
      <c r="J3772">
        <f t="shared" ca="1" si="2271"/>
        <v>2020</v>
      </c>
      <c r="K3772" s="8" t="str">
        <f t="shared" ca="1" si="2272"/>
        <v>Sep</v>
      </c>
      <c r="L3772" s="8" t="str">
        <f t="shared" ca="1" si="2273"/>
        <v>Q3</v>
      </c>
      <c r="M3772">
        <f t="shared" ca="1" si="2274"/>
        <v>9</v>
      </c>
      <c r="N3772">
        <f t="shared" ca="1" si="2275"/>
        <v>3</v>
      </c>
      <c r="O3772">
        <f t="shared" ca="1" si="2276"/>
        <v>202009</v>
      </c>
      <c r="P3772">
        <f t="shared" ca="1" si="2277"/>
        <v>202003</v>
      </c>
      <c r="Q3772" t="str">
        <f t="shared" si="2278"/>
        <v>FY2020 Q1 Nov</v>
      </c>
      <c r="R3772">
        <f t="shared" si="2279"/>
        <v>2020</v>
      </c>
      <c r="S3772" s="8" t="str">
        <f t="shared" si="2280"/>
        <v>Nov</v>
      </c>
      <c r="T3772" s="8" t="str">
        <f t="shared" si="2281"/>
        <v>Q1</v>
      </c>
      <c r="U3772">
        <f t="shared" si="2282"/>
        <v>2</v>
      </c>
      <c r="V3772">
        <f t="shared" si="2283"/>
        <v>1</v>
      </c>
      <c r="W3772">
        <f t="shared" si="2284"/>
        <v>202002</v>
      </c>
      <c r="X3772">
        <f t="shared" si="2285"/>
        <v>202001</v>
      </c>
      <c r="Y3772" t="str">
        <f t="shared" si="2286"/>
        <v>FY2019 Q4 Nov</v>
      </c>
      <c r="Z3772">
        <f t="shared" si="2287"/>
        <v>2019</v>
      </c>
      <c r="AA3772" s="8" t="str">
        <f t="shared" si="2288"/>
        <v>Nov</v>
      </c>
      <c r="AB3772" s="8" t="str">
        <f t="shared" si="2289"/>
        <v>Q4</v>
      </c>
      <c r="AC3772">
        <f t="shared" si="2290"/>
        <v>11</v>
      </c>
      <c r="AD3772">
        <f t="shared" si="2291"/>
        <v>4</v>
      </c>
      <c r="AE3772">
        <f t="shared" si="2292"/>
        <v>201911</v>
      </c>
      <c r="AF3772">
        <f t="shared" si="2293"/>
        <v>201904</v>
      </c>
      <c r="AG3772" s="9">
        <f t="shared" ca="1" si="2294"/>
        <v>0</v>
      </c>
      <c r="AH3772">
        <f t="shared" ca="1" si="2295"/>
        <v>3</v>
      </c>
      <c r="AI3772" s="9">
        <f t="shared" ca="1" si="2296"/>
        <v>10</v>
      </c>
      <c r="AJ3772" s="9">
        <f t="shared" ca="1" si="2297"/>
        <v>1</v>
      </c>
      <c r="AK3772" s="9">
        <f t="shared" si="2298"/>
        <v>4</v>
      </c>
      <c r="AL3772" s="9">
        <f t="shared" si="2299"/>
        <v>46</v>
      </c>
      <c r="AM3772" s="9">
        <f t="shared" si="2300"/>
        <v>8</v>
      </c>
      <c r="AN3772" s="2">
        <v>43782.344444444447</v>
      </c>
      <c r="AO3772">
        <v>5385</v>
      </c>
      <c r="AP3772" s="1">
        <v>7500</v>
      </c>
      <c r="AQ3772" t="s">
        <v>4</v>
      </c>
    </row>
    <row r="3773" spans="1:43" x14ac:dyDescent="0.3">
      <c r="A3773" t="str">
        <f t="shared" ca="1" si="2262"/>
        <v>FY2020 Q4 Sep</v>
      </c>
      <c r="B3773">
        <f t="shared" ca="1" si="2263"/>
        <v>2020</v>
      </c>
      <c r="C3773" s="8" t="str">
        <f t="shared" ca="1" si="2264"/>
        <v>Sep</v>
      </c>
      <c r="D3773" s="8" t="str">
        <f t="shared" ca="1" si="2265"/>
        <v>Q4</v>
      </c>
      <c r="E3773">
        <f t="shared" ca="1" si="2266"/>
        <v>12</v>
      </c>
      <c r="F3773">
        <f t="shared" ca="1" si="2267"/>
        <v>4</v>
      </c>
      <c r="G3773">
        <f t="shared" ca="1" si="2268"/>
        <v>202012</v>
      </c>
      <c r="H3773">
        <f t="shared" ca="1" si="2269"/>
        <v>202004</v>
      </c>
      <c r="I3773" t="str">
        <f t="shared" ca="1" si="2270"/>
        <v>FY2020 Q3 Sep</v>
      </c>
      <c r="J3773">
        <f t="shared" ca="1" si="2271"/>
        <v>2020</v>
      </c>
      <c r="K3773" s="8" t="str">
        <f t="shared" ca="1" si="2272"/>
        <v>Sep</v>
      </c>
      <c r="L3773" s="8" t="str">
        <f t="shared" ca="1" si="2273"/>
        <v>Q3</v>
      </c>
      <c r="M3773">
        <f t="shared" ca="1" si="2274"/>
        <v>9</v>
      </c>
      <c r="N3773">
        <f t="shared" ca="1" si="2275"/>
        <v>3</v>
      </c>
      <c r="O3773">
        <f t="shared" ca="1" si="2276"/>
        <v>202009</v>
      </c>
      <c r="P3773">
        <f t="shared" ca="1" si="2277"/>
        <v>202003</v>
      </c>
      <c r="Q3773" t="str">
        <f t="shared" si="2278"/>
        <v>FY2020 Q2 Mar</v>
      </c>
      <c r="R3773">
        <f t="shared" si="2279"/>
        <v>2020</v>
      </c>
      <c r="S3773" s="8" t="str">
        <f t="shared" si="2280"/>
        <v>Mar</v>
      </c>
      <c r="T3773" s="8" t="str">
        <f t="shared" si="2281"/>
        <v>Q2</v>
      </c>
      <c r="U3773">
        <f t="shared" si="2282"/>
        <v>6</v>
      </c>
      <c r="V3773">
        <f t="shared" si="2283"/>
        <v>2</v>
      </c>
      <c r="W3773">
        <f t="shared" si="2284"/>
        <v>202006</v>
      </c>
      <c r="X3773">
        <f t="shared" si="2285"/>
        <v>202002</v>
      </c>
      <c r="Y3773" t="str">
        <f t="shared" si="2286"/>
        <v>FY2020 Q1 Mar</v>
      </c>
      <c r="Z3773">
        <f t="shared" si="2287"/>
        <v>2020</v>
      </c>
      <c r="AA3773" s="8" t="str">
        <f t="shared" si="2288"/>
        <v>Mar</v>
      </c>
      <c r="AB3773" s="8" t="str">
        <f t="shared" si="2289"/>
        <v>Q1</v>
      </c>
      <c r="AC3773">
        <f t="shared" si="2290"/>
        <v>3</v>
      </c>
      <c r="AD3773">
        <f t="shared" si="2291"/>
        <v>1</v>
      </c>
      <c r="AE3773">
        <f t="shared" si="2292"/>
        <v>202003</v>
      </c>
      <c r="AF3773">
        <f t="shared" si="2293"/>
        <v>202001</v>
      </c>
      <c r="AG3773" s="9">
        <f t="shared" ca="1" si="2294"/>
        <v>0</v>
      </c>
      <c r="AH3773">
        <f t="shared" ca="1" si="2295"/>
        <v>2</v>
      </c>
      <c r="AI3773" s="9">
        <f t="shared" ca="1" si="2296"/>
        <v>6</v>
      </c>
      <c r="AJ3773" s="9">
        <f t="shared" ca="1" si="2297"/>
        <v>0</v>
      </c>
      <c r="AK3773" s="9">
        <f t="shared" si="2298"/>
        <v>2</v>
      </c>
      <c r="AL3773" s="9">
        <f t="shared" si="2299"/>
        <v>10</v>
      </c>
      <c r="AM3773" s="9">
        <f t="shared" si="2300"/>
        <v>15</v>
      </c>
      <c r="AN3773" s="2">
        <v>43892.636805555558</v>
      </c>
      <c r="AO3773">
        <v>5902</v>
      </c>
      <c r="AP3773" s="1">
        <v>7500</v>
      </c>
      <c r="AQ3773" t="s">
        <v>4</v>
      </c>
    </row>
    <row r="3774" spans="1:43" x14ac:dyDescent="0.3">
      <c r="A3774" t="str">
        <f t="shared" ca="1" si="2262"/>
        <v>FY2020 Q4 Sep</v>
      </c>
      <c r="B3774">
        <f t="shared" ca="1" si="2263"/>
        <v>2020</v>
      </c>
      <c r="C3774" s="8" t="str">
        <f t="shared" ca="1" si="2264"/>
        <v>Sep</v>
      </c>
      <c r="D3774" s="8" t="str">
        <f t="shared" ca="1" si="2265"/>
        <v>Q4</v>
      </c>
      <c r="E3774">
        <f t="shared" ca="1" si="2266"/>
        <v>12</v>
      </c>
      <c r="F3774">
        <f t="shared" ca="1" si="2267"/>
        <v>4</v>
      </c>
      <c r="G3774">
        <f t="shared" ca="1" si="2268"/>
        <v>202012</v>
      </c>
      <c r="H3774">
        <f t="shared" ca="1" si="2269"/>
        <v>202004</v>
      </c>
      <c r="I3774" t="str">
        <f t="shared" ca="1" si="2270"/>
        <v>FY2020 Q3 Sep</v>
      </c>
      <c r="J3774">
        <f t="shared" ca="1" si="2271"/>
        <v>2020</v>
      </c>
      <c r="K3774" s="8" t="str">
        <f t="shared" ca="1" si="2272"/>
        <v>Sep</v>
      </c>
      <c r="L3774" s="8" t="str">
        <f t="shared" ca="1" si="2273"/>
        <v>Q3</v>
      </c>
      <c r="M3774">
        <f t="shared" ca="1" si="2274"/>
        <v>9</v>
      </c>
      <c r="N3774">
        <f t="shared" ca="1" si="2275"/>
        <v>3</v>
      </c>
      <c r="O3774">
        <f t="shared" ca="1" si="2276"/>
        <v>202009</v>
      </c>
      <c r="P3774">
        <f t="shared" ca="1" si="2277"/>
        <v>202003</v>
      </c>
      <c r="Q3774" t="str">
        <f t="shared" si="2278"/>
        <v>FY2020 Q2 Feb</v>
      </c>
      <c r="R3774">
        <f t="shared" si="2279"/>
        <v>2020</v>
      </c>
      <c r="S3774" s="8" t="str">
        <f t="shared" si="2280"/>
        <v>Feb</v>
      </c>
      <c r="T3774" s="8" t="str">
        <f t="shared" si="2281"/>
        <v>Q2</v>
      </c>
      <c r="U3774">
        <f t="shared" si="2282"/>
        <v>5</v>
      </c>
      <c r="V3774">
        <f t="shared" si="2283"/>
        <v>2</v>
      </c>
      <c r="W3774">
        <f t="shared" si="2284"/>
        <v>202005</v>
      </c>
      <c r="X3774">
        <f t="shared" si="2285"/>
        <v>202002</v>
      </c>
      <c r="Y3774" t="str">
        <f t="shared" si="2286"/>
        <v>FY2020 Q1 Feb</v>
      </c>
      <c r="Z3774">
        <f t="shared" si="2287"/>
        <v>2020</v>
      </c>
      <c r="AA3774" s="8" t="str">
        <f t="shared" si="2288"/>
        <v>Feb</v>
      </c>
      <c r="AB3774" s="8" t="str">
        <f t="shared" si="2289"/>
        <v>Q1</v>
      </c>
      <c r="AC3774">
        <f t="shared" si="2290"/>
        <v>2</v>
      </c>
      <c r="AD3774">
        <f t="shared" si="2291"/>
        <v>1</v>
      </c>
      <c r="AE3774">
        <f t="shared" si="2292"/>
        <v>202002</v>
      </c>
      <c r="AF3774">
        <f t="shared" si="2293"/>
        <v>202001</v>
      </c>
      <c r="AG3774" s="9">
        <f t="shared" ca="1" si="2294"/>
        <v>0</v>
      </c>
      <c r="AH3774">
        <f t="shared" ca="1" si="2295"/>
        <v>2</v>
      </c>
      <c r="AI3774" s="9">
        <f t="shared" ca="1" si="2296"/>
        <v>7</v>
      </c>
      <c r="AJ3774" s="9">
        <f t="shared" ca="1" si="2297"/>
        <v>0</v>
      </c>
      <c r="AK3774" s="9">
        <f t="shared" si="2298"/>
        <v>4</v>
      </c>
      <c r="AL3774" s="9">
        <f t="shared" si="2299"/>
        <v>9</v>
      </c>
      <c r="AM3774" s="9">
        <f t="shared" si="2300"/>
        <v>13</v>
      </c>
      <c r="AN3774" s="2">
        <v>43887.54583333333</v>
      </c>
      <c r="AO3774">
        <v>5969</v>
      </c>
      <c r="AP3774" s="1">
        <v>7500</v>
      </c>
      <c r="AQ3774" t="s">
        <v>4</v>
      </c>
    </row>
    <row r="3775" spans="1:43" x14ac:dyDescent="0.3">
      <c r="A3775" t="str">
        <f t="shared" ca="1" si="2262"/>
        <v>FY2020 Q4 Sep</v>
      </c>
      <c r="B3775">
        <f t="shared" ca="1" si="2263"/>
        <v>2020</v>
      </c>
      <c r="C3775" s="8" t="str">
        <f t="shared" ca="1" si="2264"/>
        <v>Sep</v>
      </c>
      <c r="D3775" s="8" t="str">
        <f t="shared" ca="1" si="2265"/>
        <v>Q4</v>
      </c>
      <c r="E3775">
        <f t="shared" ca="1" si="2266"/>
        <v>12</v>
      </c>
      <c r="F3775">
        <f t="shared" ca="1" si="2267"/>
        <v>4</v>
      </c>
      <c r="G3775">
        <f t="shared" ca="1" si="2268"/>
        <v>202012</v>
      </c>
      <c r="H3775">
        <f t="shared" ca="1" si="2269"/>
        <v>202004</v>
      </c>
      <c r="I3775" t="str">
        <f t="shared" ca="1" si="2270"/>
        <v>FY2020 Q3 Sep</v>
      </c>
      <c r="J3775">
        <f t="shared" ca="1" si="2271"/>
        <v>2020</v>
      </c>
      <c r="K3775" s="8" t="str">
        <f t="shared" ca="1" si="2272"/>
        <v>Sep</v>
      </c>
      <c r="L3775" s="8" t="str">
        <f t="shared" ca="1" si="2273"/>
        <v>Q3</v>
      </c>
      <c r="M3775">
        <f t="shared" ca="1" si="2274"/>
        <v>9</v>
      </c>
      <c r="N3775">
        <f t="shared" ca="1" si="2275"/>
        <v>3</v>
      </c>
      <c r="O3775">
        <f t="shared" ca="1" si="2276"/>
        <v>202009</v>
      </c>
      <c r="P3775">
        <f t="shared" ca="1" si="2277"/>
        <v>202003</v>
      </c>
      <c r="Q3775" t="str">
        <f t="shared" si="2278"/>
        <v>FY2020 Q2 Mar</v>
      </c>
      <c r="R3775">
        <f t="shared" si="2279"/>
        <v>2020</v>
      </c>
      <c r="S3775" s="8" t="str">
        <f t="shared" si="2280"/>
        <v>Mar</v>
      </c>
      <c r="T3775" s="8" t="str">
        <f t="shared" si="2281"/>
        <v>Q2</v>
      </c>
      <c r="U3775">
        <f t="shared" si="2282"/>
        <v>6</v>
      </c>
      <c r="V3775">
        <f t="shared" si="2283"/>
        <v>2</v>
      </c>
      <c r="W3775">
        <f t="shared" si="2284"/>
        <v>202006</v>
      </c>
      <c r="X3775">
        <f t="shared" si="2285"/>
        <v>202002</v>
      </c>
      <c r="Y3775" t="str">
        <f t="shared" si="2286"/>
        <v>FY2020 Q1 Mar</v>
      </c>
      <c r="Z3775">
        <f t="shared" si="2287"/>
        <v>2020</v>
      </c>
      <c r="AA3775" s="8" t="str">
        <f t="shared" si="2288"/>
        <v>Mar</v>
      </c>
      <c r="AB3775" s="8" t="str">
        <f t="shared" si="2289"/>
        <v>Q1</v>
      </c>
      <c r="AC3775">
        <f t="shared" si="2290"/>
        <v>3</v>
      </c>
      <c r="AD3775">
        <f t="shared" si="2291"/>
        <v>1</v>
      </c>
      <c r="AE3775">
        <f t="shared" si="2292"/>
        <v>202003</v>
      </c>
      <c r="AF3775">
        <f t="shared" si="2293"/>
        <v>202001</v>
      </c>
      <c r="AG3775" s="9">
        <f t="shared" ca="1" si="2294"/>
        <v>0</v>
      </c>
      <c r="AH3775">
        <f t="shared" ca="1" si="2295"/>
        <v>2</v>
      </c>
      <c r="AI3775" s="9">
        <f t="shared" ca="1" si="2296"/>
        <v>6</v>
      </c>
      <c r="AJ3775" s="9">
        <f t="shared" ca="1" si="2297"/>
        <v>0</v>
      </c>
      <c r="AK3775" s="9">
        <f t="shared" si="2298"/>
        <v>2</v>
      </c>
      <c r="AL3775" s="9">
        <f t="shared" si="2299"/>
        <v>12</v>
      </c>
      <c r="AM3775" s="9">
        <f t="shared" si="2300"/>
        <v>12</v>
      </c>
      <c r="AN3775" s="2">
        <v>43906.531944444447</v>
      </c>
      <c r="AO3775">
        <v>6105</v>
      </c>
      <c r="AP3775" s="1">
        <v>7500</v>
      </c>
      <c r="AQ3775" t="s">
        <v>4</v>
      </c>
    </row>
    <row r="3776" spans="1:43" x14ac:dyDescent="0.3">
      <c r="A3776" t="str">
        <f t="shared" ca="1" si="2262"/>
        <v>FY2020 Q4 Sep</v>
      </c>
      <c r="B3776">
        <f t="shared" ca="1" si="2263"/>
        <v>2020</v>
      </c>
      <c r="C3776" s="8" t="str">
        <f t="shared" ca="1" si="2264"/>
        <v>Sep</v>
      </c>
      <c r="D3776" s="8" t="str">
        <f t="shared" ca="1" si="2265"/>
        <v>Q4</v>
      </c>
      <c r="E3776">
        <f t="shared" ca="1" si="2266"/>
        <v>12</v>
      </c>
      <c r="F3776">
        <f t="shared" ca="1" si="2267"/>
        <v>4</v>
      </c>
      <c r="G3776">
        <f t="shared" ca="1" si="2268"/>
        <v>202012</v>
      </c>
      <c r="H3776">
        <f t="shared" ca="1" si="2269"/>
        <v>202004</v>
      </c>
      <c r="I3776" t="str">
        <f t="shared" ca="1" si="2270"/>
        <v>FY2020 Q3 Sep</v>
      </c>
      <c r="J3776">
        <f t="shared" ca="1" si="2271"/>
        <v>2020</v>
      </c>
      <c r="K3776" s="8" t="str">
        <f t="shared" ca="1" si="2272"/>
        <v>Sep</v>
      </c>
      <c r="L3776" s="8" t="str">
        <f t="shared" ca="1" si="2273"/>
        <v>Q3</v>
      </c>
      <c r="M3776">
        <f t="shared" ca="1" si="2274"/>
        <v>9</v>
      </c>
      <c r="N3776">
        <f t="shared" ca="1" si="2275"/>
        <v>3</v>
      </c>
      <c r="O3776">
        <f t="shared" ca="1" si="2276"/>
        <v>202009</v>
      </c>
      <c r="P3776">
        <f t="shared" ca="1" si="2277"/>
        <v>202003</v>
      </c>
      <c r="Q3776" t="str">
        <f t="shared" si="2278"/>
        <v>FY2020 Q2 Mar</v>
      </c>
      <c r="R3776">
        <f t="shared" si="2279"/>
        <v>2020</v>
      </c>
      <c r="S3776" s="8" t="str">
        <f t="shared" si="2280"/>
        <v>Mar</v>
      </c>
      <c r="T3776" s="8" t="str">
        <f t="shared" si="2281"/>
        <v>Q2</v>
      </c>
      <c r="U3776">
        <f t="shared" si="2282"/>
        <v>6</v>
      </c>
      <c r="V3776">
        <f t="shared" si="2283"/>
        <v>2</v>
      </c>
      <c r="W3776">
        <f t="shared" si="2284"/>
        <v>202006</v>
      </c>
      <c r="X3776">
        <f t="shared" si="2285"/>
        <v>202002</v>
      </c>
      <c r="Y3776" t="str">
        <f t="shared" si="2286"/>
        <v>FY2020 Q1 Mar</v>
      </c>
      <c r="Z3776">
        <f t="shared" si="2287"/>
        <v>2020</v>
      </c>
      <c r="AA3776" s="8" t="str">
        <f t="shared" si="2288"/>
        <v>Mar</v>
      </c>
      <c r="AB3776" s="8" t="str">
        <f t="shared" si="2289"/>
        <v>Q1</v>
      </c>
      <c r="AC3776">
        <f t="shared" si="2290"/>
        <v>3</v>
      </c>
      <c r="AD3776">
        <f t="shared" si="2291"/>
        <v>1</v>
      </c>
      <c r="AE3776">
        <f t="shared" si="2292"/>
        <v>202003</v>
      </c>
      <c r="AF3776">
        <f t="shared" si="2293"/>
        <v>202001</v>
      </c>
      <c r="AG3776" s="9">
        <f t="shared" ca="1" si="2294"/>
        <v>0</v>
      </c>
      <c r="AH3776">
        <f t="shared" ca="1" si="2295"/>
        <v>2</v>
      </c>
      <c r="AI3776" s="9">
        <f t="shared" ca="1" si="2296"/>
        <v>6</v>
      </c>
      <c r="AJ3776" s="9">
        <f t="shared" ca="1" si="2297"/>
        <v>0</v>
      </c>
      <c r="AK3776" s="9">
        <f t="shared" si="2298"/>
        <v>2</v>
      </c>
      <c r="AL3776" s="9">
        <f t="shared" si="2299"/>
        <v>10</v>
      </c>
      <c r="AM3776" s="9">
        <f t="shared" si="2300"/>
        <v>10</v>
      </c>
      <c r="AN3776" s="2">
        <v>43892.450694444444</v>
      </c>
      <c r="AO3776">
        <v>6815</v>
      </c>
      <c r="AP3776" s="1">
        <v>7500</v>
      </c>
      <c r="AQ3776" t="s">
        <v>4</v>
      </c>
    </row>
    <row r="3777" spans="1:43" x14ac:dyDescent="0.3">
      <c r="A3777" t="str">
        <f t="shared" ca="1" si="2262"/>
        <v>FY2020 Q4 Sep</v>
      </c>
      <c r="B3777">
        <f t="shared" ca="1" si="2263"/>
        <v>2020</v>
      </c>
      <c r="C3777" s="8" t="str">
        <f t="shared" ca="1" si="2264"/>
        <v>Sep</v>
      </c>
      <c r="D3777" s="8" t="str">
        <f t="shared" ca="1" si="2265"/>
        <v>Q4</v>
      </c>
      <c r="E3777">
        <f t="shared" ca="1" si="2266"/>
        <v>12</v>
      </c>
      <c r="F3777">
        <f t="shared" ca="1" si="2267"/>
        <v>4</v>
      </c>
      <c r="G3777">
        <f t="shared" ca="1" si="2268"/>
        <v>202012</v>
      </c>
      <c r="H3777">
        <f t="shared" ca="1" si="2269"/>
        <v>202004</v>
      </c>
      <c r="I3777" t="str">
        <f t="shared" ca="1" si="2270"/>
        <v>FY2020 Q3 Sep</v>
      </c>
      <c r="J3777">
        <f t="shared" ca="1" si="2271"/>
        <v>2020</v>
      </c>
      <c r="K3777" s="8" t="str">
        <f t="shared" ca="1" si="2272"/>
        <v>Sep</v>
      </c>
      <c r="L3777" s="8" t="str">
        <f t="shared" ca="1" si="2273"/>
        <v>Q3</v>
      </c>
      <c r="M3777">
        <f t="shared" ca="1" si="2274"/>
        <v>9</v>
      </c>
      <c r="N3777">
        <f t="shared" ca="1" si="2275"/>
        <v>3</v>
      </c>
      <c r="O3777">
        <f t="shared" ca="1" si="2276"/>
        <v>202009</v>
      </c>
      <c r="P3777">
        <f t="shared" ca="1" si="2277"/>
        <v>202003</v>
      </c>
      <c r="Q3777" t="str">
        <f t="shared" si="2278"/>
        <v>FY2020 Q2 Mar</v>
      </c>
      <c r="R3777">
        <f t="shared" si="2279"/>
        <v>2020</v>
      </c>
      <c r="S3777" s="8" t="str">
        <f t="shared" si="2280"/>
        <v>Mar</v>
      </c>
      <c r="T3777" s="8" t="str">
        <f t="shared" si="2281"/>
        <v>Q2</v>
      </c>
      <c r="U3777">
        <f t="shared" si="2282"/>
        <v>6</v>
      </c>
      <c r="V3777">
        <f t="shared" si="2283"/>
        <v>2</v>
      </c>
      <c r="W3777">
        <f t="shared" si="2284"/>
        <v>202006</v>
      </c>
      <c r="X3777">
        <f t="shared" si="2285"/>
        <v>202002</v>
      </c>
      <c r="Y3777" t="str">
        <f t="shared" si="2286"/>
        <v>FY2020 Q1 Mar</v>
      </c>
      <c r="Z3777">
        <f t="shared" si="2287"/>
        <v>2020</v>
      </c>
      <c r="AA3777" s="8" t="str">
        <f t="shared" si="2288"/>
        <v>Mar</v>
      </c>
      <c r="AB3777" s="8" t="str">
        <f t="shared" si="2289"/>
        <v>Q1</v>
      </c>
      <c r="AC3777">
        <f t="shared" si="2290"/>
        <v>3</v>
      </c>
      <c r="AD3777">
        <f t="shared" si="2291"/>
        <v>1</v>
      </c>
      <c r="AE3777">
        <f t="shared" si="2292"/>
        <v>202003</v>
      </c>
      <c r="AF3777">
        <f t="shared" si="2293"/>
        <v>202001</v>
      </c>
      <c r="AG3777" s="9">
        <f t="shared" ca="1" si="2294"/>
        <v>0</v>
      </c>
      <c r="AH3777">
        <f t="shared" ca="1" si="2295"/>
        <v>2</v>
      </c>
      <c r="AI3777" s="9">
        <f t="shared" ca="1" si="2296"/>
        <v>6</v>
      </c>
      <c r="AJ3777" s="9">
        <f t="shared" ca="1" si="2297"/>
        <v>0</v>
      </c>
      <c r="AK3777" s="9">
        <f t="shared" si="2298"/>
        <v>5</v>
      </c>
      <c r="AL3777" s="9">
        <f t="shared" si="2299"/>
        <v>11</v>
      </c>
      <c r="AM3777" s="9">
        <f t="shared" si="2300"/>
        <v>11</v>
      </c>
      <c r="AN3777" s="2">
        <v>43902.490277777775</v>
      </c>
      <c r="AO3777">
        <v>7478</v>
      </c>
      <c r="AP3777" s="1">
        <v>7500</v>
      </c>
      <c r="AQ3777" t="s">
        <v>4</v>
      </c>
    </row>
    <row r="3778" spans="1:43" x14ac:dyDescent="0.3">
      <c r="A3778" t="str">
        <f t="shared" ref="A3778:A3841" ca="1" si="2301">_xlfn.CONCAT("FY",YEAR(EDATE(TODAY(),3))," ","Q",ROUNDUP(MONTH(EDATE(TODAY(),3))/3,0)," ",(TEXT(TODAY(),"MMM")))</f>
        <v>FY2020 Q4 Sep</v>
      </c>
      <c r="B3778">
        <f t="shared" ref="B3778:B3841" ca="1" si="2302">YEAR(EDATE(TODAY(),3))</f>
        <v>2020</v>
      </c>
      <c r="C3778" s="8" t="str">
        <f t="shared" ref="C3778:C3841" ca="1" si="2303">TEXT(TODAY(),"MMM")</f>
        <v>Sep</v>
      </c>
      <c r="D3778" s="8" t="str">
        <f t="shared" ref="D3778:D3841" ca="1" si="2304">_xlfn.CONCAT("Q",ROUNDUP(MONTH(EDATE(TODAY(),3))/3,0))</f>
        <v>Q4</v>
      </c>
      <c r="E3778">
        <f t="shared" ref="E3778:E3841" ca="1" si="2305">MONTH(EDATE(TODAY(),3))</f>
        <v>12</v>
      </c>
      <c r="F3778">
        <f t="shared" ref="F3778:F3841" ca="1" si="2306">ROUNDUP(MONTH(EDATE(TODAY(),3))/3,0)</f>
        <v>4</v>
      </c>
      <c r="G3778">
        <f t="shared" ref="G3778:G3841" ca="1" si="2307">_xlfn.NUMBERVALUE(IF(LEN(MONTH(EDATE(TODAY(),3)))=1,_xlfn.CONCAT(YEAR(EDATE(TODAY(),3)),"0",MONTH(EDATE(TODAY(),3))),_xlfn.CONCAT(YEAR(EDATE(TODAY(),3)),MONTH(EDATE(TODAY(),3)))))</f>
        <v>202012</v>
      </c>
      <c r="H3778">
        <f t="shared" ref="H3778:H3841" ca="1" si="2308">_xlfn.NUMBERVALUE(IF(LEN(ROUNDUP(MONTH(EDATE(TODAY(),3))/3,0))=1,_xlfn.CONCAT(YEAR(EDATE(TODAY(),3)),"0",ROUNDUP(MONTH(EDATE(TODAY(),3))/3,0)),_xlfn.CONCAT(YEAR(EDATE(TODAY(),3)),ROUNDUP(MONTH(EDATE(TODAY(),3))/3,0))))</f>
        <v>202004</v>
      </c>
      <c r="I3778" t="str">
        <f t="shared" ref="I3778:I3841" ca="1" si="2309">_xlfn.CONCAT("FY",YEAR(EDATE(TODAY(),0))," ","Q",ROUNDUP(MONTH(EDATE(TODAY(),0))/3,0)," ",(TEXT(TODAY(),"MMM")))</f>
        <v>FY2020 Q3 Sep</v>
      </c>
      <c r="J3778">
        <f t="shared" ref="J3778:J3841" ca="1" si="2310">YEAR(EDATE(TODAY(),0))</f>
        <v>2020</v>
      </c>
      <c r="K3778" s="8" t="str">
        <f t="shared" ref="K3778:K3841" ca="1" si="2311">TEXT(TODAY(),"MMM")</f>
        <v>Sep</v>
      </c>
      <c r="L3778" s="8" t="str">
        <f t="shared" ref="L3778:L3841" ca="1" si="2312">_xlfn.CONCAT("Q",ROUNDUP(MONTH(EDATE(TODAY(),0))/3,0))</f>
        <v>Q3</v>
      </c>
      <c r="M3778">
        <f t="shared" ref="M3778:M3841" ca="1" si="2313">MONTH(EDATE(TODAY(),0))</f>
        <v>9</v>
      </c>
      <c r="N3778">
        <f t="shared" ref="N3778:N3841" ca="1" si="2314">ROUNDUP(MONTH(EDATE(TODAY(),0))/3,0)</f>
        <v>3</v>
      </c>
      <c r="O3778">
        <f t="shared" ref="O3778:O3841" ca="1" si="2315">_xlfn.NUMBERVALUE(IF(LEN(MONTH(EDATE(TODAY(),0)))=1,_xlfn.CONCAT(YEAR(EDATE(TODAY(),0)),"0",MONTH(EDATE(TODAY(),0))),_xlfn.CONCAT(YEAR(EDATE(TODAY(),0)),MONTH(EDATE(TODAY(),0)))))</f>
        <v>202009</v>
      </c>
      <c r="P3778">
        <f t="shared" ref="P3778:P3841" ca="1" si="2316">_xlfn.NUMBERVALUE(IF(LEN(ROUNDUP(MONTH(EDATE(TODAY(),0))/3,0))=1,_xlfn.CONCAT(YEAR(EDATE(TODAY(),0)),"0",ROUNDUP(MONTH(EDATE(TODAY(),0))/3,0)),_xlfn.CONCAT(YEAR(EDATE(TODAY(),0)),ROUNDUP(MONTH(EDATE(TODAY(),0))/3,0))))</f>
        <v>202003</v>
      </c>
      <c r="Q3778" t="str">
        <f t="shared" ref="Q3778:Q3841" si="2317">_xlfn.CONCAT("FY",YEAR(EDATE($AN3778,3))," ","Q",ROUNDUP(MONTH(EDATE($AN3778,3))/3,0)," ",(TEXT($AN3778,"MMM")))</f>
        <v>FY2020 Q2 Mar</v>
      </c>
      <c r="R3778">
        <f t="shared" ref="R3778:R3841" si="2318">YEAR(EDATE($AN3778,3))</f>
        <v>2020</v>
      </c>
      <c r="S3778" s="8" t="str">
        <f t="shared" ref="S3778:S3841" si="2319">TEXT($AN3778,"MMM")</f>
        <v>Mar</v>
      </c>
      <c r="T3778" s="8" t="str">
        <f t="shared" ref="T3778:T3841" si="2320">_xlfn.CONCAT("Q",ROUNDUP(MONTH(EDATE($AN3778,3))/3,0))</f>
        <v>Q2</v>
      </c>
      <c r="U3778">
        <f t="shared" ref="U3778:U3841" si="2321">MONTH(EDATE($AN3778,3))</f>
        <v>6</v>
      </c>
      <c r="V3778">
        <f t="shared" ref="V3778:V3841" si="2322">ROUNDUP(MONTH(EDATE($AN3778,3))/3,0)</f>
        <v>2</v>
      </c>
      <c r="W3778">
        <f t="shared" ref="W3778:W3841" si="2323">_xlfn.NUMBERVALUE(IF(LEN(MONTH(EDATE($AN3778,3)))=1,_xlfn.CONCAT(YEAR(EDATE($AN3778,3)),"0",MONTH(EDATE($AN3778,3))),_xlfn.CONCAT(YEAR(EDATE($AN3778,3)),MONTH(EDATE($AN3778,3)))))</f>
        <v>202006</v>
      </c>
      <c r="X3778">
        <f t="shared" ref="X3778:X3841" si="2324">_xlfn.NUMBERVALUE(IF(LEN(ROUNDUP(MONTH(EDATE($AN3778,3))/3,0))=1,_xlfn.CONCAT(YEAR(EDATE($AN3778,3)),"0",ROUNDUP(MONTH(EDATE($AN3778,3))/3,0)),_xlfn.CONCAT(YEAR(EDATE($AN3778,3)),ROUNDUP(MONTH(EDATE($AN3778,3))/3,0))))</f>
        <v>202002</v>
      </c>
      <c r="Y3778" t="str">
        <f t="shared" ref="Y3778:Y3841" si="2325">_xlfn.CONCAT("FY",YEAR(EDATE($AN3778,0))," ","Q",ROUNDUP(MONTH(EDATE($AN3778,0))/3,0)," ",(TEXT($AN3778,"MMM")))</f>
        <v>FY2020 Q1 Mar</v>
      </c>
      <c r="Z3778">
        <f t="shared" ref="Z3778:Z3841" si="2326">YEAR(EDATE($AN3778,0))</f>
        <v>2020</v>
      </c>
      <c r="AA3778" s="8" t="str">
        <f t="shared" ref="AA3778:AA3841" si="2327">TEXT($AN3778,"MMM")</f>
        <v>Mar</v>
      </c>
      <c r="AB3778" s="8" t="str">
        <f t="shared" ref="AB3778:AB3841" si="2328">_xlfn.CONCAT("Q",ROUNDUP(MONTH(EDATE($AN3778,0))/3,0))</f>
        <v>Q1</v>
      </c>
      <c r="AC3778">
        <f t="shared" ref="AC3778:AC3841" si="2329">MONTH(EDATE($AN3778,0))</f>
        <v>3</v>
      </c>
      <c r="AD3778">
        <f t="shared" ref="AD3778:AD3841" si="2330">ROUNDUP(MONTH(EDATE($AN3778,0))/3,0)</f>
        <v>1</v>
      </c>
      <c r="AE3778">
        <f t="shared" ref="AE3778:AE3841" si="2331">_xlfn.NUMBERVALUE(IF(LEN(MONTH(EDATE($AN3778,0)))=1,_xlfn.CONCAT(YEAR(EDATE($AN3778,0)),"0",MONTH(EDATE($AN3778,0))),_xlfn.CONCAT(YEAR(EDATE($AN3778,0)),MONTH(EDATE($AN3778,0)))))</f>
        <v>202003</v>
      </c>
      <c r="AF3778">
        <f t="shared" ref="AF3778:AF3841" si="2332">_xlfn.NUMBERVALUE(IF(LEN(ROUNDUP(MONTH(EDATE($AN3778,0))/3,0))=1,_xlfn.CONCAT(YEAR(EDATE($AN3778,0)),"0",ROUNDUP(MONTH(EDATE($AN3778,0))/3,0)),_xlfn.CONCAT(YEAR(EDATE($AN3778,0)),ROUNDUP(MONTH(EDATE($AN3778,0))/3,0))))</f>
        <v>202001</v>
      </c>
      <c r="AG3778" s="9">
        <f t="shared" ref="AG3778:AG3841" ca="1" si="2333">YEAR(EDATE(TODAY(),3))-YEAR(EDATE($AN3778,3))</f>
        <v>0</v>
      </c>
      <c r="AH3778">
        <f t="shared" ref="AH3778:AH3841" ca="1" si="2334">ROUND(AI3778/3,0)</f>
        <v>2</v>
      </c>
      <c r="AI3778" s="9">
        <f t="shared" ref="AI3778:AI3841" ca="1" si="2335">MONTH(TODAY())-(MONTH(AN3778)-
(YEAR(TODAY())-YEAR(AN3778))*12)</f>
        <v>6</v>
      </c>
      <c r="AJ3778" s="9">
        <f t="shared" ref="AJ3778:AJ3841" ca="1" si="2336">YEAR(TODAY())-YEAR($AN3778)</f>
        <v>0</v>
      </c>
      <c r="AK3778" s="9">
        <f t="shared" si="2298"/>
        <v>2</v>
      </c>
      <c r="AL3778" s="9">
        <f t="shared" si="2299"/>
        <v>10</v>
      </c>
      <c r="AM3778" s="9">
        <f t="shared" si="2300"/>
        <v>17</v>
      </c>
      <c r="AN3778" s="2">
        <v>43892.734027777777</v>
      </c>
      <c r="AO3778">
        <v>7588</v>
      </c>
      <c r="AP3778" s="1">
        <v>7500</v>
      </c>
      <c r="AQ3778" t="s">
        <v>4</v>
      </c>
    </row>
    <row r="3779" spans="1:43" x14ac:dyDescent="0.3">
      <c r="A3779" t="str">
        <f t="shared" ca="1" si="2301"/>
        <v>FY2020 Q4 Sep</v>
      </c>
      <c r="B3779">
        <f t="shared" ca="1" si="2302"/>
        <v>2020</v>
      </c>
      <c r="C3779" s="8" t="str">
        <f t="shared" ca="1" si="2303"/>
        <v>Sep</v>
      </c>
      <c r="D3779" s="8" t="str">
        <f t="shared" ca="1" si="2304"/>
        <v>Q4</v>
      </c>
      <c r="E3779">
        <f t="shared" ca="1" si="2305"/>
        <v>12</v>
      </c>
      <c r="F3779">
        <f t="shared" ca="1" si="2306"/>
        <v>4</v>
      </c>
      <c r="G3779">
        <f t="shared" ca="1" si="2307"/>
        <v>202012</v>
      </c>
      <c r="H3779">
        <f t="shared" ca="1" si="2308"/>
        <v>202004</v>
      </c>
      <c r="I3779" t="str">
        <f t="shared" ca="1" si="2309"/>
        <v>FY2020 Q3 Sep</v>
      </c>
      <c r="J3779">
        <f t="shared" ca="1" si="2310"/>
        <v>2020</v>
      </c>
      <c r="K3779" s="8" t="str">
        <f t="shared" ca="1" si="2311"/>
        <v>Sep</v>
      </c>
      <c r="L3779" s="8" t="str">
        <f t="shared" ca="1" si="2312"/>
        <v>Q3</v>
      </c>
      <c r="M3779">
        <f t="shared" ca="1" si="2313"/>
        <v>9</v>
      </c>
      <c r="N3779">
        <f t="shared" ca="1" si="2314"/>
        <v>3</v>
      </c>
      <c r="O3779">
        <f t="shared" ca="1" si="2315"/>
        <v>202009</v>
      </c>
      <c r="P3779">
        <f t="shared" ca="1" si="2316"/>
        <v>202003</v>
      </c>
      <c r="Q3779" t="str">
        <f t="shared" si="2317"/>
        <v>FY2020 Q1 Oct</v>
      </c>
      <c r="R3779">
        <f t="shared" si="2318"/>
        <v>2020</v>
      </c>
      <c r="S3779" s="8" t="str">
        <f t="shared" si="2319"/>
        <v>Oct</v>
      </c>
      <c r="T3779" s="8" t="str">
        <f t="shared" si="2320"/>
        <v>Q1</v>
      </c>
      <c r="U3779">
        <f t="shared" si="2321"/>
        <v>1</v>
      </c>
      <c r="V3779">
        <f t="shared" si="2322"/>
        <v>1</v>
      </c>
      <c r="W3779">
        <f t="shared" si="2323"/>
        <v>202001</v>
      </c>
      <c r="X3779">
        <f t="shared" si="2324"/>
        <v>202001</v>
      </c>
      <c r="Y3779" t="str">
        <f t="shared" si="2325"/>
        <v>FY2019 Q4 Oct</v>
      </c>
      <c r="Z3779">
        <f t="shared" si="2326"/>
        <v>2019</v>
      </c>
      <c r="AA3779" s="8" t="str">
        <f t="shared" si="2327"/>
        <v>Oct</v>
      </c>
      <c r="AB3779" s="8" t="str">
        <f t="shared" si="2328"/>
        <v>Q4</v>
      </c>
      <c r="AC3779">
        <f t="shared" si="2329"/>
        <v>10</v>
      </c>
      <c r="AD3779">
        <f t="shared" si="2330"/>
        <v>4</v>
      </c>
      <c r="AE3779">
        <f t="shared" si="2331"/>
        <v>201910</v>
      </c>
      <c r="AF3779">
        <f t="shared" si="2332"/>
        <v>201904</v>
      </c>
      <c r="AG3779" s="9">
        <f t="shared" ca="1" si="2333"/>
        <v>0</v>
      </c>
      <c r="AH3779">
        <f t="shared" ca="1" si="2334"/>
        <v>4</v>
      </c>
      <c r="AI3779" s="9">
        <f t="shared" ca="1" si="2335"/>
        <v>11</v>
      </c>
      <c r="AJ3779" s="9">
        <f t="shared" ca="1" si="2336"/>
        <v>1</v>
      </c>
      <c r="AK3779" s="9">
        <f t="shared" ref="AK3779:AK3842" si="2337">WEEKDAY(AN3779)</f>
        <v>6</v>
      </c>
      <c r="AL3779" s="9">
        <f t="shared" ref="AL3779:AL3842" si="2338">WEEKNUM(AN3779)</f>
        <v>43</v>
      </c>
      <c r="AM3779" s="9">
        <f t="shared" ref="AM3779:AM3842" si="2339">HOUR(AN3779)</f>
        <v>7</v>
      </c>
      <c r="AN3779" s="2">
        <v>43763.299305555556</v>
      </c>
      <c r="AO3779">
        <v>7744</v>
      </c>
      <c r="AP3779" s="1">
        <v>7500</v>
      </c>
      <c r="AQ3779" t="s">
        <v>4</v>
      </c>
    </row>
    <row r="3780" spans="1:43" x14ac:dyDescent="0.3">
      <c r="A3780" t="str">
        <f t="shared" ca="1" si="2301"/>
        <v>FY2020 Q4 Sep</v>
      </c>
      <c r="B3780">
        <f t="shared" ca="1" si="2302"/>
        <v>2020</v>
      </c>
      <c r="C3780" s="8" t="str">
        <f t="shared" ca="1" si="2303"/>
        <v>Sep</v>
      </c>
      <c r="D3780" s="8" t="str">
        <f t="shared" ca="1" si="2304"/>
        <v>Q4</v>
      </c>
      <c r="E3780">
        <f t="shared" ca="1" si="2305"/>
        <v>12</v>
      </c>
      <c r="F3780">
        <f t="shared" ca="1" si="2306"/>
        <v>4</v>
      </c>
      <c r="G3780">
        <f t="shared" ca="1" si="2307"/>
        <v>202012</v>
      </c>
      <c r="H3780">
        <f t="shared" ca="1" si="2308"/>
        <v>202004</v>
      </c>
      <c r="I3780" t="str">
        <f t="shared" ca="1" si="2309"/>
        <v>FY2020 Q3 Sep</v>
      </c>
      <c r="J3780">
        <f t="shared" ca="1" si="2310"/>
        <v>2020</v>
      </c>
      <c r="K3780" s="8" t="str">
        <f t="shared" ca="1" si="2311"/>
        <v>Sep</v>
      </c>
      <c r="L3780" s="8" t="str">
        <f t="shared" ca="1" si="2312"/>
        <v>Q3</v>
      </c>
      <c r="M3780">
        <f t="shared" ca="1" si="2313"/>
        <v>9</v>
      </c>
      <c r="N3780">
        <f t="shared" ca="1" si="2314"/>
        <v>3</v>
      </c>
      <c r="O3780">
        <f t="shared" ca="1" si="2315"/>
        <v>202009</v>
      </c>
      <c r="P3780">
        <f t="shared" ca="1" si="2316"/>
        <v>202003</v>
      </c>
      <c r="Q3780" t="str">
        <f t="shared" si="2317"/>
        <v>FY2020 Q2 Feb</v>
      </c>
      <c r="R3780">
        <f t="shared" si="2318"/>
        <v>2020</v>
      </c>
      <c r="S3780" s="8" t="str">
        <f t="shared" si="2319"/>
        <v>Feb</v>
      </c>
      <c r="T3780" s="8" t="str">
        <f t="shared" si="2320"/>
        <v>Q2</v>
      </c>
      <c r="U3780">
        <f t="shared" si="2321"/>
        <v>5</v>
      </c>
      <c r="V3780">
        <f t="shared" si="2322"/>
        <v>2</v>
      </c>
      <c r="W3780">
        <f t="shared" si="2323"/>
        <v>202005</v>
      </c>
      <c r="X3780">
        <f t="shared" si="2324"/>
        <v>202002</v>
      </c>
      <c r="Y3780" t="str">
        <f t="shared" si="2325"/>
        <v>FY2020 Q1 Feb</v>
      </c>
      <c r="Z3780">
        <f t="shared" si="2326"/>
        <v>2020</v>
      </c>
      <c r="AA3780" s="8" t="str">
        <f t="shared" si="2327"/>
        <v>Feb</v>
      </c>
      <c r="AB3780" s="8" t="str">
        <f t="shared" si="2328"/>
        <v>Q1</v>
      </c>
      <c r="AC3780">
        <f t="shared" si="2329"/>
        <v>2</v>
      </c>
      <c r="AD3780">
        <f t="shared" si="2330"/>
        <v>1</v>
      </c>
      <c r="AE3780">
        <f t="shared" si="2331"/>
        <v>202002</v>
      </c>
      <c r="AF3780">
        <f t="shared" si="2332"/>
        <v>202001</v>
      </c>
      <c r="AG3780" s="9">
        <f t="shared" ca="1" si="2333"/>
        <v>0</v>
      </c>
      <c r="AH3780">
        <f t="shared" ca="1" si="2334"/>
        <v>2</v>
      </c>
      <c r="AI3780" s="9">
        <f t="shared" ca="1" si="2335"/>
        <v>7</v>
      </c>
      <c r="AJ3780" s="9">
        <f t="shared" ca="1" si="2336"/>
        <v>0</v>
      </c>
      <c r="AK3780" s="9">
        <f t="shared" si="2337"/>
        <v>3</v>
      </c>
      <c r="AL3780" s="9">
        <f t="shared" si="2338"/>
        <v>8</v>
      </c>
      <c r="AM3780" s="9">
        <f t="shared" si="2339"/>
        <v>11</v>
      </c>
      <c r="AN3780" s="2">
        <v>43879.486111111109</v>
      </c>
      <c r="AO3780">
        <v>8157</v>
      </c>
      <c r="AP3780" s="1">
        <v>7500</v>
      </c>
      <c r="AQ3780" t="s">
        <v>4</v>
      </c>
    </row>
    <row r="3781" spans="1:43" x14ac:dyDescent="0.3">
      <c r="A3781" t="str">
        <f t="shared" ca="1" si="2301"/>
        <v>FY2020 Q4 Sep</v>
      </c>
      <c r="B3781">
        <f t="shared" ca="1" si="2302"/>
        <v>2020</v>
      </c>
      <c r="C3781" s="8" t="str">
        <f t="shared" ca="1" si="2303"/>
        <v>Sep</v>
      </c>
      <c r="D3781" s="8" t="str">
        <f t="shared" ca="1" si="2304"/>
        <v>Q4</v>
      </c>
      <c r="E3781">
        <f t="shared" ca="1" si="2305"/>
        <v>12</v>
      </c>
      <c r="F3781">
        <f t="shared" ca="1" si="2306"/>
        <v>4</v>
      </c>
      <c r="G3781">
        <f t="shared" ca="1" si="2307"/>
        <v>202012</v>
      </c>
      <c r="H3781">
        <f t="shared" ca="1" si="2308"/>
        <v>202004</v>
      </c>
      <c r="I3781" t="str">
        <f t="shared" ca="1" si="2309"/>
        <v>FY2020 Q3 Sep</v>
      </c>
      <c r="J3781">
        <f t="shared" ca="1" si="2310"/>
        <v>2020</v>
      </c>
      <c r="K3781" s="8" t="str">
        <f t="shared" ca="1" si="2311"/>
        <v>Sep</v>
      </c>
      <c r="L3781" s="8" t="str">
        <f t="shared" ca="1" si="2312"/>
        <v>Q3</v>
      </c>
      <c r="M3781">
        <f t="shared" ca="1" si="2313"/>
        <v>9</v>
      </c>
      <c r="N3781">
        <f t="shared" ca="1" si="2314"/>
        <v>3</v>
      </c>
      <c r="O3781">
        <f t="shared" ca="1" si="2315"/>
        <v>202009</v>
      </c>
      <c r="P3781">
        <f t="shared" ca="1" si="2316"/>
        <v>202003</v>
      </c>
      <c r="Q3781" t="str">
        <f t="shared" si="2317"/>
        <v>FY2019 Q4 Sep</v>
      </c>
      <c r="R3781">
        <f t="shared" si="2318"/>
        <v>2019</v>
      </c>
      <c r="S3781" s="8" t="str">
        <f t="shared" si="2319"/>
        <v>Sep</v>
      </c>
      <c r="T3781" s="8" t="str">
        <f t="shared" si="2320"/>
        <v>Q4</v>
      </c>
      <c r="U3781">
        <f t="shared" si="2321"/>
        <v>12</v>
      </c>
      <c r="V3781">
        <f t="shared" si="2322"/>
        <v>4</v>
      </c>
      <c r="W3781">
        <f t="shared" si="2323"/>
        <v>201912</v>
      </c>
      <c r="X3781">
        <f t="shared" si="2324"/>
        <v>201904</v>
      </c>
      <c r="Y3781" t="str">
        <f t="shared" si="2325"/>
        <v>FY2019 Q3 Sep</v>
      </c>
      <c r="Z3781">
        <f t="shared" si="2326"/>
        <v>2019</v>
      </c>
      <c r="AA3781" s="8" t="str">
        <f t="shared" si="2327"/>
        <v>Sep</v>
      </c>
      <c r="AB3781" s="8" t="str">
        <f t="shared" si="2328"/>
        <v>Q3</v>
      </c>
      <c r="AC3781">
        <f t="shared" si="2329"/>
        <v>9</v>
      </c>
      <c r="AD3781">
        <f t="shared" si="2330"/>
        <v>3</v>
      </c>
      <c r="AE3781">
        <f t="shared" si="2331"/>
        <v>201909</v>
      </c>
      <c r="AF3781">
        <f t="shared" si="2332"/>
        <v>201903</v>
      </c>
      <c r="AG3781" s="9">
        <f t="shared" ca="1" si="2333"/>
        <v>1</v>
      </c>
      <c r="AH3781">
        <f t="shared" ca="1" si="2334"/>
        <v>4</v>
      </c>
      <c r="AI3781" s="9">
        <f t="shared" ca="1" si="2335"/>
        <v>12</v>
      </c>
      <c r="AJ3781" s="9">
        <f t="shared" ca="1" si="2336"/>
        <v>1</v>
      </c>
      <c r="AK3781" s="9">
        <f t="shared" si="2337"/>
        <v>3</v>
      </c>
      <c r="AL3781" s="9">
        <f t="shared" si="2338"/>
        <v>39</v>
      </c>
      <c r="AM3781" s="9">
        <f t="shared" si="2339"/>
        <v>11</v>
      </c>
      <c r="AN3781" s="2">
        <v>43732.490277777775</v>
      </c>
      <c r="AO3781">
        <v>8419</v>
      </c>
      <c r="AP3781" s="1">
        <v>7500</v>
      </c>
      <c r="AQ3781" t="s">
        <v>4</v>
      </c>
    </row>
    <row r="3782" spans="1:43" x14ac:dyDescent="0.3">
      <c r="A3782" t="str">
        <f t="shared" ca="1" si="2301"/>
        <v>FY2020 Q4 Sep</v>
      </c>
      <c r="B3782">
        <f t="shared" ca="1" si="2302"/>
        <v>2020</v>
      </c>
      <c r="C3782" s="8" t="str">
        <f t="shared" ca="1" si="2303"/>
        <v>Sep</v>
      </c>
      <c r="D3782" s="8" t="str">
        <f t="shared" ca="1" si="2304"/>
        <v>Q4</v>
      </c>
      <c r="E3782">
        <f t="shared" ca="1" si="2305"/>
        <v>12</v>
      </c>
      <c r="F3782">
        <f t="shared" ca="1" si="2306"/>
        <v>4</v>
      </c>
      <c r="G3782">
        <f t="shared" ca="1" si="2307"/>
        <v>202012</v>
      </c>
      <c r="H3782">
        <f t="shared" ca="1" si="2308"/>
        <v>202004</v>
      </c>
      <c r="I3782" t="str">
        <f t="shared" ca="1" si="2309"/>
        <v>FY2020 Q3 Sep</v>
      </c>
      <c r="J3782">
        <f t="shared" ca="1" si="2310"/>
        <v>2020</v>
      </c>
      <c r="K3782" s="8" t="str">
        <f t="shared" ca="1" si="2311"/>
        <v>Sep</v>
      </c>
      <c r="L3782" s="8" t="str">
        <f t="shared" ca="1" si="2312"/>
        <v>Q3</v>
      </c>
      <c r="M3782">
        <f t="shared" ca="1" si="2313"/>
        <v>9</v>
      </c>
      <c r="N3782">
        <f t="shared" ca="1" si="2314"/>
        <v>3</v>
      </c>
      <c r="O3782">
        <f t="shared" ca="1" si="2315"/>
        <v>202009</v>
      </c>
      <c r="P3782">
        <f t="shared" ca="1" si="2316"/>
        <v>202003</v>
      </c>
      <c r="Q3782" t="str">
        <f t="shared" si="2317"/>
        <v>FY2019 Q4 Sep</v>
      </c>
      <c r="R3782">
        <f t="shared" si="2318"/>
        <v>2019</v>
      </c>
      <c r="S3782" s="8" t="str">
        <f t="shared" si="2319"/>
        <v>Sep</v>
      </c>
      <c r="T3782" s="8" t="str">
        <f t="shared" si="2320"/>
        <v>Q4</v>
      </c>
      <c r="U3782">
        <f t="shared" si="2321"/>
        <v>12</v>
      </c>
      <c r="V3782">
        <f t="shared" si="2322"/>
        <v>4</v>
      </c>
      <c r="W3782">
        <f t="shared" si="2323"/>
        <v>201912</v>
      </c>
      <c r="X3782">
        <f t="shared" si="2324"/>
        <v>201904</v>
      </c>
      <c r="Y3782" t="str">
        <f t="shared" si="2325"/>
        <v>FY2019 Q3 Sep</v>
      </c>
      <c r="Z3782">
        <f t="shared" si="2326"/>
        <v>2019</v>
      </c>
      <c r="AA3782" s="8" t="str">
        <f t="shared" si="2327"/>
        <v>Sep</v>
      </c>
      <c r="AB3782" s="8" t="str">
        <f t="shared" si="2328"/>
        <v>Q3</v>
      </c>
      <c r="AC3782">
        <f t="shared" si="2329"/>
        <v>9</v>
      </c>
      <c r="AD3782">
        <f t="shared" si="2330"/>
        <v>3</v>
      </c>
      <c r="AE3782">
        <f t="shared" si="2331"/>
        <v>201909</v>
      </c>
      <c r="AF3782">
        <f t="shared" si="2332"/>
        <v>201903</v>
      </c>
      <c r="AG3782" s="9">
        <f t="shared" ca="1" si="2333"/>
        <v>1</v>
      </c>
      <c r="AH3782">
        <f t="shared" ca="1" si="2334"/>
        <v>4</v>
      </c>
      <c r="AI3782" s="9">
        <f t="shared" ca="1" si="2335"/>
        <v>12</v>
      </c>
      <c r="AJ3782" s="9">
        <f t="shared" ca="1" si="2336"/>
        <v>1</v>
      </c>
      <c r="AK3782" s="9">
        <f t="shared" si="2337"/>
        <v>5</v>
      </c>
      <c r="AL3782" s="9">
        <f t="shared" si="2338"/>
        <v>39</v>
      </c>
      <c r="AM3782" s="9">
        <f t="shared" si="2339"/>
        <v>12</v>
      </c>
      <c r="AN3782" s="2">
        <v>43734.511111111111</v>
      </c>
      <c r="AO3782">
        <v>8419</v>
      </c>
      <c r="AP3782" s="1">
        <v>7500</v>
      </c>
      <c r="AQ3782" t="s">
        <v>4</v>
      </c>
    </row>
    <row r="3783" spans="1:43" x14ac:dyDescent="0.3">
      <c r="A3783" t="str">
        <f t="shared" ca="1" si="2301"/>
        <v>FY2020 Q4 Sep</v>
      </c>
      <c r="B3783">
        <f t="shared" ca="1" si="2302"/>
        <v>2020</v>
      </c>
      <c r="C3783" s="8" t="str">
        <f t="shared" ca="1" si="2303"/>
        <v>Sep</v>
      </c>
      <c r="D3783" s="8" t="str">
        <f t="shared" ca="1" si="2304"/>
        <v>Q4</v>
      </c>
      <c r="E3783">
        <f t="shared" ca="1" si="2305"/>
        <v>12</v>
      </c>
      <c r="F3783">
        <f t="shared" ca="1" si="2306"/>
        <v>4</v>
      </c>
      <c r="G3783">
        <f t="shared" ca="1" si="2307"/>
        <v>202012</v>
      </c>
      <c r="H3783">
        <f t="shared" ca="1" si="2308"/>
        <v>202004</v>
      </c>
      <c r="I3783" t="str">
        <f t="shared" ca="1" si="2309"/>
        <v>FY2020 Q3 Sep</v>
      </c>
      <c r="J3783">
        <f t="shared" ca="1" si="2310"/>
        <v>2020</v>
      </c>
      <c r="K3783" s="8" t="str">
        <f t="shared" ca="1" si="2311"/>
        <v>Sep</v>
      </c>
      <c r="L3783" s="8" t="str">
        <f t="shared" ca="1" si="2312"/>
        <v>Q3</v>
      </c>
      <c r="M3783">
        <f t="shared" ca="1" si="2313"/>
        <v>9</v>
      </c>
      <c r="N3783">
        <f t="shared" ca="1" si="2314"/>
        <v>3</v>
      </c>
      <c r="O3783">
        <f t="shared" ca="1" si="2315"/>
        <v>202009</v>
      </c>
      <c r="P3783">
        <f t="shared" ca="1" si="2316"/>
        <v>202003</v>
      </c>
      <c r="Q3783" t="str">
        <f t="shared" si="2317"/>
        <v>FY2019 Q4 Sep</v>
      </c>
      <c r="R3783">
        <f t="shared" si="2318"/>
        <v>2019</v>
      </c>
      <c r="S3783" s="8" t="str">
        <f t="shared" si="2319"/>
        <v>Sep</v>
      </c>
      <c r="T3783" s="8" t="str">
        <f t="shared" si="2320"/>
        <v>Q4</v>
      </c>
      <c r="U3783">
        <f t="shared" si="2321"/>
        <v>12</v>
      </c>
      <c r="V3783">
        <f t="shared" si="2322"/>
        <v>4</v>
      </c>
      <c r="W3783">
        <f t="shared" si="2323"/>
        <v>201912</v>
      </c>
      <c r="X3783">
        <f t="shared" si="2324"/>
        <v>201904</v>
      </c>
      <c r="Y3783" t="str">
        <f t="shared" si="2325"/>
        <v>FY2019 Q3 Sep</v>
      </c>
      <c r="Z3783">
        <f t="shared" si="2326"/>
        <v>2019</v>
      </c>
      <c r="AA3783" s="8" t="str">
        <f t="shared" si="2327"/>
        <v>Sep</v>
      </c>
      <c r="AB3783" s="8" t="str">
        <f t="shared" si="2328"/>
        <v>Q3</v>
      </c>
      <c r="AC3783">
        <f t="shared" si="2329"/>
        <v>9</v>
      </c>
      <c r="AD3783">
        <f t="shared" si="2330"/>
        <v>3</v>
      </c>
      <c r="AE3783">
        <f t="shared" si="2331"/>
        <v>201909</v>
      </c>
      <c r="AF3783">
        <f t="shared" si="2332"/>
        <v>201903</v>
      </c>
      <c r="AG3783" s="9">
        <f t="shared" ca="1" si="2333"/>
        <v>1</v>
      </c>
      <c r="AH3783">
        <f t="shared" ca="1" si="2334"/>
        <v>4</v>
      </c>
      <c r="AI3783" s="9">
        <f t="shared" ca="1" si="2335"/>
        <v>12</v>
      </c>
      <c r="AJ3783" s="9">
        <f t="shared" ca="1" si="2336"/>
        <v>1</v>
      </c>
      <c r="AK3783" s="9">
        <f t="shared" si="2337"/>
        <v>2</v>
      </c>
      <c r="AL3783" s="9">
        <f t="shared" si="2338"/>
        <v>39</v>
      </c>
      <c r="AM3783" s="9">
        <f t="shared" si="2339"/>
        <v>12</v>
      </c>
      <c r="AN3783" s="2">
        <v>43731.525694444441</v>
      </c>
      <c r="AO3783">
        <v>8469</v>
      </c>
      <c r="AP3783" s="1">
        <v>7500</v>
      </c>
      <c r="AQ3783" t="s">
        <v>4</v>
      </c>
    </row>
    <row r="3784" spans="1:43" x14ac:dyDescent="0.3">
      <c r="A3784" t="str">
        <f t="shared" ca="1" si="2301"/>
        <v>FY2020 Q4 Sep</v>
      </c>
      <c r="B3784">
        <f t="shared" ca="1" si="2302"/>
        <v>2020</v>
      </c>
      <c r="C3784" s="8" t="str">
        <f t="shared" ca="1" si="2303"/>
        <v>Sep</v>
      </c>
      <c r="D3784" s="8" t="str">
        <f t="shared" ca="1" si="2304"/>
        <v>Q4</v>
      </c>
      <c r="E3784">
        <f t="shared" ca="1" si="2305"/>
        <v>12</v>
      </c>
      <c r="F3784">
        <f t="shared" ca="1" si="2306"/>
        <v>4</v>
      </c>
      <c r="G3784">
        <f t="shared" ca="1" si="2307"/>
        <v>202012</v>
      </c>
      <c r="H3784">
        <f t="shared" ca="1" si="2308"/>
        <v>202004</v>
      </c>
      <c r="I3784" t="str">
        <f t="shared" ca="1" si="2309"/>
        <v>FY2020 Q3 Sep</v>
      </c>
      <c r="J3784">
        <f t="shared" ca="1" si="2310"/>
        <v>2020</v>
      </c>
      <c r="K3784" s="8" t="str">
        <f t="shared" ca="1" si="2311"/>
        <v>Sep</v>
      </c>
      <c r="L3784" s="8" t="str">
        <f t="shared" ca="1" si="2312"/>
        <v>Q3</v>
      </c>
      <c r="M3784">
        <f t="shared" ca="1" si="2313"/>
        <v>9</v>
      </c>
      <c r="N3784">
        <f t="shared" ca="1" si="2314"/>
        <v>3</v>
      </c>
      <c r="O3784">
        <f t="shared" ca="1" si="2315"/>
        <v>202009</v>
      </c>
      <c r="P3784">
        <f t="shared" ca="1" si="2316"/>
        <v>202003</v>
      </c>
      <c r="Q3784" t="str">
        <f t="shared" si="2317"/>
        <v>FY2020 Q2 Jan</v>
      </c>
      <c r="R3784">
        <f t="shared" si="2318"/>
        <v>2020</v>
      </c>
      <c r="S3784" s="8" t="str">
        <f t="shared" si="2319"/>
        <v>Jan</v>
      </c>
      <c r="T3784" s="8" t="str">
        <f t="shared" si="2320"/>
        <v>Q2</v>
      </c>
      <c r="U3784">
        <f t="shared" si="2321"/>
        <v>4</v>
      </c>
      <c r="V3784">
        <f t="shared" si="2322"/>
        <v>2</v>
      </c>
      <c r="W3784">
        <f t="shared" si="2323"/>
        <v>202004</v>
      </c>
      <c r="X3784">
        <f t="shared" si="2324"/>
        <v>202002</v>
      </c>
      <c r="Y3784" t="str">
        <f t="shared" si="2325"/>
        <v>FY2020 Q1 Jan</v>
      </c>
      <c r="Z3784">
        <f t="shared" si="2326"/>
        <v>2020</v>
      </c>
      <c r="AA3784" s="8" t="str">
        <f t="shared" si="2327"/>
        <v>Jan</v>
      </c>
      <c r="AB3784" s="8" t="str">
        <f t="shared" si="2328"/>
        <v>Q1</v>
      </c>
      <c r="AC3784">
        <f t="shared" si="2329"/>
        <v>1</v>
      </c>
      <c r="AD3784">
        <f t="shared" si="2330"/>
        <v>1</v>
      </c>
      <c r="AE3784">
        <f t="shared" si="2331"/>
        <v>202001</v>
      </c>
      <c r="AF3784">
        <f t="shared" si="2332"/>
        <v>202001</v>
      </c>
      <c r="AG3784" s="9">
        <f t="shared" ca="1" si="2333"/>
        <v>0</v>
      </c>
      <c r="AH3784">
        <f t="shared" ca="1" si="2334"/>
        <v>3</v>
      </c>
      <c r="AI3784" s="9">
        <f t="shared" ca="1" si="2335"/>
        <v>8</v>
      </c>
      <c r="AJ3784" s="9">
        <f t="shared" ca="1" si="2336"/>
        <v>0</v>
      </c>
      <c r="AK3784" s="9">
        <f t="shared" si="2337"/>
        <v>4</v>
      </c>
      <c r="AL3784" s="9">
        <f t="shared" si="2338"/>
        <v>5</v>
      </c>
      <c r="AM3784" s="9">
        <f t="shared" si="2339"/>
        <v>10</v>
      </c>
      <c r="AN3784" s="2">
        <v>43859.446527777778</v>
      </c>
      <c r="AO3784">
        <v>8588</v>
      </c>
      <c r="AP3784" s="1">
        <v>7500</v>
      </c>
      <c r="AQ3784" t="s">
        <v>4</v>
      </c>
    </row>
    <row r="3785" spans="1:43" x14ac:dyDescent="0.3">
      <c r="A3785" t="str">
        <f t="shared" ca="1" si="2301"/>
        <v>FY2020 Q4 Sep</v>
      </c>
      <c r="B3785">
        <f t="shared" ca="1" si="2302"/>
        <v>2020</v>
      </c>
      <c r="C3785" s="8" t="str">
        <f t="shared" ca="1" si="2303"/>
        <v>Sep</v>
      </c>
      <c r="D3785" s="8" t="str">
        <f t="shared" ca="1" si="2304"/>
        <v>Q4</v>
      </c>
      <c r="E3785">
        <f t="shared" ca="1" si="2305"/>
        <v>12</v>
      </c>
      <c r="F3785">
        <f t="shared" ca="1" si="2306"/>
        <v>4</v>
      </c>
      <c r="G3785">
        <f t="shared" ca="1" si="2307"/>
        <v>202012</v>
      </c>
      <c r="H3785">
        <f t="shared" ca="1" si="2308"/>
        <v>202004</v>
      </c>
      <c r="I3785" t="str">
        <f t="shared" ca="1" si="2309"/>
        <v>FY2020 Q3 Sep</v>
      </c>
      <c r="J3785">
        <f t="shared" ca="1" si="2310"/>
        <v>2020</v>
      </c>
      <c r="K3785" s="8" t="str">
        <f t="shared" ca="1" si="2311"/>
        <v>Sep</v>
      </c>
      <c r="L3785" s="8" t="str">
        <f t="shared" ca="1" si="2312"/>
        <v>Q3</v>
      </c>
      <c r="M3785">
        <f t="shared" ca="1" si="2313"/>
        <v>9</v>
      </c>
      <c r="N3785">
        <f t="shared" ca="1" si="2314"/>
        <v>3</v>
      </c>
      <c r="O3785">
        <f t="shared" ca="1" si="2315"/>
        <v>202009</v>
      </c>
      <c r="P3785">
        <f t="shared" ca="1" si="2316"/>
        <v>202003</v>
      </c>
      <c r="Q3785" t="str">
        <f t="shared" si="2317"/>
        <v>FY2020 Q2 Mar</v>
      </c>
      <c r="R3785">
        <f t="shared" si="2318"/>
        <v>2020</v>
      </c>
      <c r="S3785" s="8" t="str">
        <f t="shared" si="2319"/>
        <v>Mar</v>
      </c>
      <c r="T3785" s="8" t="str">
        <f t="shared" si="2320"/>
        <v>Q2</v>
      </c>
      <c r="U3785">
        <f t="shared" si="2321"/>
        <v>6</v>
      </c>
      <c r="V3785">
        <f t="shared" si="2322"/>
        <v>2</v>
      </c>
      <c r="W3785">
        <f t="shared" si="2323"/>
        <v>202006</v>
      </c>
      <c r="X3785">
        <f t="shared" si="2324"/>
        <v>202002</v>
      </c>
      <c r="Y3785" t="str">
        <f t="shared" si="2325"/>
        <v>FY2020 Q1 Mar</v>
      </c>
      <c r="Z3785">
        <f t="shared" si="2326"/>
        <v>2020</v>
      </c>
      <c r="AA3785" s="8" t="str">
        <f t="shared" si="2327"/>
        <v>Mar</v>
      </c>
      <c r="AB3785" s="8" t="str">
        <f t="shared" si="2328"/>
        <v>Q1</v>
      </c>
      <c r="AC3785">
        <f t="shared" si="2329"/>
        <v>3</v>
      </c>
      <c r="AD3785">
        <f t="shared" si="2330"/>
        <v>1</v>
      </c>
      <c r="AE3785">
        <f t="shared" si="2331"/>
        <v>202003</v>
      </c>
      <c r="AF3785">
        <f t="shared" si="2332"/>
        <v>202001</v>
      </c>
      <c r="AG3785" s="9">
        <f t="shared" ca="1" si="2333"/>
        <v>0</v>
      </c>
      <c r="AH3785">
        <f t="shared" ca="1" si="2334"/>
        <v>2</v>
      </c>
      <c r="AI3785" s="9">
        <f t="shared" ca="1" si="2335"/>
        <v>6</v>
      </c>
      <c r="AJ3785" s="9">
        <f t="shared" ca="1" si="2336"/>
        <v>0</v>
      </c>
      <c r="AK3785" s="9">
        <f t="shared" si="2337"/>
        <v>6</v>
      </c>
      <c r="AL3785" s="9">
        <f t="shared" si="2338"/>
        <v>10</v>
      </c>
      <c r="AM3785" s="9">
        <f t="shared" si="2339"/>
        <v>12</v>
      </c>
      <c r="AN3785" s="2">
        <v>43896.510416666664</v>
      </c>
      <c r="AO3785">
        <v>8619</v>
      </c>
      <c r="AP3785" s="1">
        <v>7500</v>
      </c>
      <c r="AQ3785" t="s">
        <v>4</v>
      </c>
    </row>
    <row r="3786" spans="1:43" x14ac:dyDescent="0.3">
      <c r="A3786" t="str">
        <f t="shared" ca="1" si="2301"/>
        <v>FY2020 Q4 Sep</v>
      </c>
      <c r="B3786">
        <f t="shared" ca="1" si="2302"/>
        <v>2020</v>
      </c>
      <c r="C3786" s="8" t="str">
        <f t="shared" ca="1" si="2303"/>
        <v>Sep</v>
      </c>
      <c r="D3786" s="8" t="str">
        <f t="shared" ca="1" si="2304"/>
        <v>Q4</v>
      </c>
      <c r="E3786">
        <f t="shared" ca="1" si="2305"/>
        <v>12</v>
      </c>
      <c r="F3786">
        <f t="shared" ca="1" si="2306"/>
        <v>4</v>
      </c>
      <c r="G3786">
        <f t="shared" ca="1" si="2307"/>
        <v>202012</v>
      </c>
      <c r="H3786">
        <f t="shared" ca="1" si="2308"/>
        <v>202004</v>
      </c>
      <c r="I3786" t="str">
        <f t="shared" ca="1" si="2309"/>
        <v>FY2020 Q3 Sep</v>
      </c>
      <c r="J3786">
        <f t="shared" ca="1" si="2310"/>
        <v>2020</v>
      </c>
      <c r="K3786" s="8" t="str">
        <f t="shared" ca="1" si="2311"/>
        <v>Sep</v>
      </c>
      <c r="L3786" s="8" t="str">
        <f t="shared" ca="1" si="2312"/>
        <v>Q3</v>
      </c>
      <c r="M3786">
        <f t="shared" ca="1" si="2313"/>
        <v>9</v>
      </c>
      <c r="N3786">
        <f t="shared" ca="1" si="2314"/>
        <v>3</v>
      </c>
      <c r="O3786">
        <f t="shared" ca="1" si="2315"/>
        <v>202009</v>
      </c>
      <c r="P3786">
        <f t="shared" ca="1" si="2316"/>
        <v>202003</v>
      </c>
      <c r="Q3786" t="str">
        <f t="shared" si="2317"/>
        <v>FY2020 Q2 Mar</v>
      </c>
      <c r="R3786">
        <f t="shared" si="2318"/>
        <v>2020</v>
      </c>
      <c r="S3786" s="8" t="str">
        <f t="shared" si="2319"/>
        <v>Mar</v>
      </c>
      <c r="T3786" s="8" t="str">
        <f t="shared" si="2320"/>
        <v>Q2</v>
      </c>
      <c r="U3786">
        <f t="shared" si="2321"/>
        <v>6</v>
      </c>
      <c r="V3786">
        <f t="shared" si="2322"/>
        <v>2</v>
      </c>
      <c r="W3786">
        <f t="shared" si="2323"/>
        <v>202006</v>
      </c>
      <c r="X3786">
        <f t="shared" si="2324"/>
        <v>202002</v>
      </c>
      <c r="Y3786" t="str">
        <f t="shared" si="2325"/>
        <v>FY2020 Q1 Mar</v>
      </c>
      <c r="Z3786">
        <f t="shared" si="2326"/>
        <v>2020</v>
      </c>
      <c r="AA3786" s="8" t="str">
        <f t="shared" si="2327"/>
        <v>Mar</v>
      </c>
      <c r="AB3786" s="8" t="str">
        <f t="shared" si="2328"/>
        <v>Q1</v>
      </c>
      <c r="AC3786">
        <f t="shared" si="2329"/>
        <v>3</v>
      </c>
      <c r="AD3786">
        <f t="shared" si="2330"/>
        <v>1</v>
      </c>
      <c r="AE3786">
        <f t="shared" si="2331"/>
        <v>202003</v>
      </c>
      <c r="AF3786">
        <f t="shared" si="2332"/>
        <v>202001</v>
      </c>
      <c r="AG3786" s="9">
        <f t="shared" ca="1" si="2333"/>
        <v>0</v>
      </c>
      <c r="AH3786">
        <f t="shared" ca="1" si="2334"/>
        <v>2</v>
      </c>
      <c r="AI3786" s="9">
        <f t="shared" ca="1" si="2335"/>
        <v>6</v>
      </c>
      <c r="AJ3786" s="9">
        <f t="shared" ca="1" si="2336"/>
        <v>0</v>
      </c>
      <c r="AK3786" s="9">
        <f t="shared" si="2337"/>
        <v>5</v>
      </c>
      <c r="AL3786" s="9">
        <f t="shared" si="2338"/>
        <v>11</v>
      </c>
      <c r="AM3786" s="9">
        <f t="shared" si="2339"/>
        <v>11</v>
      </c>
      <c r="AN3786" s="2">
        <v>43902.459027777775</v>
      </c>
      <c r="AO3786">
        <v>8625</v>
      </c>
      <c r="AP3786" s="1">
        <v>7500</v>
      </c>
      <c r="AQ3786" t="s">
        <v>4</v>
      </c>
    </row>
    <row r="3787" spans="1:43" x14ac:dyDescent="0.3">
      <c r="A3787" t="str">
        <f t="shared" ca="1" si="2301"/>
        <v>FY2020 Q4 Sep</v>
      </c>
      <c r="B3787">
        <f t="shared" ca="1" si="2302"/>
        <v>2020</v>
      </c>
      <c r="C3787" s="8" t="str">
        <f t="shared" ca="1" si="2303"/>
        <v>Sep</v>
      </c>
      <c r="D3787" s="8" t="str">
        <f t="shared" ca="1" si="2304"/>
        <v>Q4</v>
      </c>
      <c r="E3787">
        <f t="shared" ca="1" si="2305"/>
        <v>12</v>
      </c>
      <c r="F3787">
        <f t="shared" ca="1" si="2306"/>
        <v>4</v>
      </c>
      <c r="G3787">
        <f t="shared" ca="1" si="2307"/>
        <v>202012</v>
      </c>
      <c r="H3787">
        <f t="shared" ca="1" si="2308"/>
        <v>202004</v>
      </c>
      <c r="I3787" t="str">
        <f t="shared" ca="1" si="2309"/>
        <v>FY2020 Q3 Sep</v>
      </c>
      <c r="J3787">
        <f t="shared" ca="1" si="2310"/>
        <v>2020</v>
      </c>
      <c r="K3787" s="8" t="str">
        <f t="shared" ca="1" si="2311"/>
        <v>Sep</v>
      </c>
      <c r="L3787" s="8" t="str">
        <f t="shared" ca="1" si="2312"/>
        <v>Q3</v>
      </c>
      <c r="M3787">
        <f t="shared" ca="1" si="2313"/>
        <v>9</v>
      </c>
      <c r="N3787">
        <f t="shared" ca="1" si="2314"/>
        <v>3</v>
      </c>
      <c r="O3787">
        <f t="shared" ca="1" si="2315"/>
        <v>202009</v>
      </c>
      <c r="P3787">
        <f t="shared" ca="1" si="2316"/>
        <v>202003</v>
      </c>
      <c r="Q3787" t="str">
        <f t="shared" si="2317"/>
        <v>FY2020 Q1 Oct</v>
      </c>
      <c r="R3787">
        <f t="shared" si="2318"/>
        <v>2020</v>
      </c>
      <c r="S3787" s="8" t="str">
        <f t="shared" si="2319"/>
        <v>Oct</v>
      </c>
      <c r="T3787" s="8" t="str">
        <f t="shared" si="2320"/>
        <v>Q1</v>
      </c>
      <c r="U3787">
        <f t="shared" si="2321"/>
        <v>1</v>
      </c>
      <c r="V3787">
        <f t="shared" si="2322"/>
        <v>1</v>
      </c>
      <c r="W3787">
        <f t="shared" si="2323"/>
        <v>202001</v>
      </c>
      <c r="X3787">
        <f t="shared" si="2324"/>
        <v>202001</v>
      </c>
      <c r="Y3787" t="str">
        <f t="shared" si="2325"/>
        <v>FY2019 Q4 Oct</v>
      </c>
      <c r="Z3787">
        <f t="shared" si="2326"/>
        <v>2019</v>
      </c>
      <c r="AA3787" s="8" t="str">
        <f t="shared" si="2327"/>
        <v>Oct</v>
      </c>
      <c r="AB3787" s="8" t="str">
        <f t="shared" si="2328"/>
        <v>Q4</v>
      </c>
      <c r="AC3787">
        <f t="shared" si="2329"/>
        <v>10</v>
      </c>
      <c r="AD3787">
        <f t="shared" si="2330"/>
        <v>4</v>
      </c>
      <c r="AE3787">
        <f t="shared" si="2331"/>
        <v>201910</v>
      </c>
      <c r="AF3787">
        <f t="shared" si="2332"/>
        <v>201904</v>
      </c>
      <c r="AG3787" s="9">
        <f t="shared" ca="1" si="2333"/>
        <v>0</v>
      </c>
      <c r="AH3787">
        <f t="shared" ca="1" si="2334"/>
        <v>4</v>
      </c>
      <c r="AI3787" s="9">
        <f t="shared" ca="1" si="2335"/>
        <v>11</v>
      </c>
      <c r="AJ3787" s="9">
        <f t="shared" ca="1" si="2336"/>
        <v>1</v>
      </c>
      <c r="AK3787" s="9">
        <f t="shared" si="2337"/>
        <v>5</v>
      </c>
      <c r="AL3787" s="9">
        <f t="shared" si="2338"/>
        <v>41</v>
      </c>
      <c r="AM3787" s="9">
        <f t="shared" si="2339"/>
        <v>12</v>
      </c>
      <c r="AN3787" s="2">
        <v>43748.52847222222</v>
      </c>
      <c r="AO3787">
        <v>8784</v>
      </c>
      <c r="AP3787" s="1">
        <v>7500</v>
      </c>
      <c r="AQ3787" t="s">
        <v>4</v>
      </c>
    </row>
    <row r="3788" spans="1:43" x14ac:dyDescent="0.3">
      <c r="A3788" t="str">
        <f t="shared" ca="1" si="2301"/>
        <v>FY2020 Q4 Sep</v>
      </c>
      <c r="B3788">
        <f t="shared" ca="1" si="2302"/>
        <v>2020</v>
      </c>
      <c r="C3788" s="8" t="str">
        <f t="shared" ca="1" si="2303"/>
        <v>Sep</v>
      </c>
      <c r="D3788" s="8" t="str">
        <f t="shared" ca="1" si="2304"/>
        <v>Q4</v>
      </c>
      <c r="E3788">
        <f t="shared" ca="1" si="2305"/>
        <v>12</v>
      </c>
      <c r="F3788">
        <f t="shared" ca="1" si="2306"/>
        <v>4</v>
      </c>
      <c r="G3788">
        <f t="shared" ca="1" si="2307"/>
        <v>202012</v>
      </c>
      <c r="H3788">
        <f t="shared" ca="1" si="2308"/>
        <v>202004</v>
      </c>
      <c r="I3788" t="str">
        <f t="shared" ca="1" si="2309"/>
        <v>FY2020 Q3 Sep</v>
      </c>
      <c r="J3788">
        <f t="shared" ca="1" si="2310"/>
        <v>2020</v>
      </c>
      <c r="K3788" s="8" t="str">
        <f t="shared" ca="1" si="2311"/>
        <v>Sep</v>
      </c>
      <c r="L3788" s="8" t="str">
        <f t="shared" ca="1" si="2312"/>
        <v>Q3</v>
      </c>
      <c r="M3788">
        <f t="shared" ca="1" si="2313"/>
        <v>9</v>
      </c>
      <c r="N3788">
        <f t="shared" ca="1" si="2314"/>
        <v>3</v>
      </c>
      <c r="O3788">
        <f t="shared" ca="1" si="2315"/>
        <v>202009</v>
      </c>
      <c r="P3788">
        <f t="shared" ca="1" si="2316"/>
        <v>202003</v>
      </c>
      <c r="Q3788" t="str">
        <f t="shared" si="2317"/>
        <v>FY2020 Q1 Oct</v>
      </c>
      <c r="R3788">
        <f t="shared" si="2318"/>
        <v>2020</v>
      </c>
      <c r="S3788" s="8" t="str">
        <f t="shared" si="2319"/>
        <v>Oct</v>
      </c>
      <c r="T3788" s="8" t="str">
        <f t="shared" si="2320"/>
        <v>Q1</v>
      </c>
      <c r="U3788">
        <f t="shared" si="2321"/>
        <v>1</v>
      </c>
      <c r="V3788">
        <f t="shared" si="2322"/>
        <v>1</v>
      </c>
      <c r="W3788">
        <f t="shared" si="2323"/>
        <v>202001</v>
      </c>
      <c r="X3788">
        <f t="shared" si="2324"/>
        <v>202001</v>
      </c>
      <c r="Y3788" t="str">
        <f t="shared" si="2325"/>
        <v>FY2019 Q4 Oct</v>
      </c>
      <c r="Z3788">
        <f t="shared" si="2326"/>
        <v>2019</v>
      </c>
      <c r="AA3788" s="8" t="str">
        <f t="shared" si="2327"/>
        <v>Oct</v>
      </c>
      <c r="AB3788" s="8" t="str">
        <f t="shared" si="2328"/>
        <v>Q4</v>
      </c>
      <c r="AC3788">
        <f t="shared" si="2329"/>
        <v>10</v>
      </c>
      <c r="AD3788">
        <f t="shared" si="2330"/>
        <v>4</v>
      </c>
      <c r="AE3788">
        <f t="shared" si="2331"/>
        <v>201910</v>
      </c>
      <c r="AF3788">
        <f t="shared" si="2332"/>
        <v>201904</v>
      </c>
      <c r="AG3788" s="9">
        <f t="shared" ca="1" si="2333"/>
        <v>0</v>
      </c>
      <c r="AH3788">
        <f t="shared" ca="1" si="2334"/>
        <v>4</v>
      </c>
      <c r="AI3788" s="9">
        <f t="shared" ca="1" si="2335"/>
        <v>11</v>
      </c>
      <c r="AJ3788" s="9">
        <f t="shared" ca="1" si="2336"/>
        <v>1</v>
      </c>
      <c r="AK3788" s="9">
        <f t="shared" si="2337"/>
        <v>3</v>
      </c>
      <c r="AL3788" s="9">
        <f t="shared" si="2338"/>
        <v>41</v>
      </c>
      <c r="AM3788" s="9">
        <f t="shared" si="2339"/>
        <v>14</v>
      </c>
      <c r="AN3788" s="2">
        <v>43746.597916666666</v>
      </c>
      <c r="AO3788">
        <v>400</v>
      </c>
      <c r="AP3788" s="1">
        <v>7400</v>
      </c>
      <c r="AQ3788" t="s">
        <v>4</v>
      </c>
    </row>
    <row r="3789" spans="1:43" x14ac:dyDescent="0.3">
      <c r="A3789" t="str">
        <f t="shared" ca="1" si="2301"/>
        <v>FY2020 Q4 Sep</v>
      </c>
      <c r="B3789">
        <f t="shared" ca="1" si="2302"/>
        <v>2020</v>
      </c>
      <c r="C3789" s="8" t="str">
        <f t="shared" ca="1" si="2303"/>
        <v>Sep</v>
      </c>
      <c r="D3789" s="8" t="str">
        <f t="shared" ca="1" si="2304"/>
        <v>Q4</v>
      </c>
      <c r="E3789">
        <f t="shared" ca="1" si="2305"/>
        <v>12</v>
      </c>
      <c r="F3789">
        <f t="shared" ca="1" si="2306"/>
        <v>4</v>
      </c>
      <c r="G3789">
        <f t="shared" ca="1" si="2307"/>
        <v>202012</v>
      </c>
      <c r="H3789">
        <f t="shared" ca="1" si="2308"/>
        <v>202004</v>
      </c>
      <c r="I3789" t="str">
        <f t="shared" ca="1" si="2309"/>
        <v>FY2020 Q3 Sep</v>
      </c>
      <c r="J3789">
        <f t="shared" ca="1" si="2310"/>
        <v>2020</v>
      </c>
      <c r="K3789" s="8" t="str">
        <f t="shared" ca="1" si="2311"/>
        <v>Sep</v>
      </c>
      <c r="L3789" s="8" t="str">
        <f t="shared" ca="1" si="2312"/>
        <v>Q3</v>
      </c>
      <c r="M3789">
        <f t="shared" ca="1" si="2313"/>
        <v>9</v>
      </c>
      <c r="N3789">
        <f t="shared" ca="1" si="2314"/>
        <v>3</v>
      </c>
      <c r="O3789">
        <f t="shared" ca="1" si="2315"/>
        <v>202009</v>
      </c>
      <c r="P3789">
        <f t="shared" ca="1" si="2316"/>
        <v>202003</v>
      </c>
      <c r="Q3789" t="str">
        <f t="shared" si="2317"/>
        <v>FY2020 Q1 Nov</v>
      </c>
      <c r="R3789">
        <f t="shared" si="2318"/>
        <v>2020</v>
      </c>
      <c r="S3789" s="8" t="str">
        <f t="shared" si="2319"/>
        <v>Nov</v>
      </c>
      <c r="T3789" s="8" t="str">
        <f t="shared" si="2320"/>
        <v>Q1</v>
      </c>
      <c r="U3789">
        <f t="shared" si="2321"/>
        <v>2</v>
      </c>
      <c r="V3789">
        <f t="shared" si="2322"/>
        <v>1</v>
      </c>
      <c r="W3789">
        <f t="shared" si="2323"/>
        <v>202002</v>
      </c>
      <c r="X3789">
        <f t="shared" si="2324"/>
        <v>202001</v>
      </c>
      <c r="Y3789" t="str">
        <f t="shared" si="2325"/>
        <v>FY2019 Q4 Nov</v>
      </c>
      <c r="Z3789">
        <f t="shared" si="2326"/>
        <v>2019</v>
      </c>
      <c r="AA3789" s="8" t="str">
        <f t="shared" si="2327"/>
        <v>Nov</v>
      </c>
      <c r="AB3789" s="8" t="str">
        <f t="shared" si="2328"/>
        <v>Q4</v>
      </c>
      <c r="AC3789">
        <f t="shared" si="2329"/>
        <v>11</v>
      </c>
      <c r="AD3789">
        <f t="shared" si="2330"/>
        <v>4</v>
      </c>
      <c r="AE3789">
        <f t="shared" si="2331"/>
        <v>201911</v>
      </c>
      <c r="AF3789">
        <f t="shared" si="2332"/>
        <v>201904</v>
      </c>
      <c r="AG3789" s="9">
        <f t="shared" ca="1" si="2333"/>
        <v>0</v>
      </c>
      <c r="AH3789">
        <f t="shared" ca="1" si="2334"/>
        <v>3</v>
      </c>
      <c r="AI3789" s="9">
        <f t="shared" ca="1" si="2335"/>
        <v>10</v>
      </c>
      <c r="AJ3789" s="9">
        <f t="shared" ca="1" si="2336"/>
        <v>1</v>
      </c>
      <c r="AK3789" s="9">
        <f t="shared" si="2337"/>
        <v>4</v>
      </c>
      <c r="AL3789" s="9">
        <f t="shared" si="2338"/>
        <v>46</v>
      </c>
      <c r="AM3789" s="9">
        <f t="shared" si="2339"/>
        <v>9</v>
      </c>
      <c r="AN3789" s="2">
        <v>43782.402083333334</v>
      </c>
      <c r="AO3789">
        <v>532</v>
      </c>
      <c r="AP3789" s="1">
        <v>7400</v>
      </c>
      <c r="AQ3789" t="s">
        <v>4</v>
      </c>
    </row>
    <row r="3790" spans="1:43" x14ac:dyDescent="0.3">
      <c r="A3790" t="str">
        <f t="shared" ca="1" si="2301"/>
        <v>FY2020 Q4 Sep</v>
      </c>
      <c r="B3790">
        <f t="shared" ca="1" si="2302"/>
        <v>2020</v>
      </c>
      <c r="C3790" s="8" t="str">
        <f t="shared" ca="1" si="2303"/>
        <v>Sep</v>
      </c>
      <c r="D3790" s="8" t="str">
        <f t="shared" ca="1" si="2304"/>
        <v>Q4</v>
      </c>
      <c r="E3790">
        <f t="shared" ca="1" si="2305"/>
        <v>12</v>
      </c>
      <c r="F3790">
        <f t="shared" ca="1" si="2306"/>
        <v>4</v>
      </c>
      <c r="G3790">
        <f t="shared" ca="1" si="2307"/>
        <v>202012</v>
      </c>
      <c r="H3790">
        <f t="shared" ca="1" si="2308"/>
        <v>202004</v>
      </c>
      <c r="I3790" t="str">
        <f t="shared" ca="1" si="2309"/>
        <v>FY2020 Q3 Sep</v>
      </c>
      <c r="J3790">
        <f t="shared" ca="1" si="2310"/>
        <v>2020</v>
      </c>
      <c r="K3790" s="8" t="str">
        <f t="shared" ca="1" si="2311"/>
        <v>Sep</v>
      </c>
      <c r="L3790" s="8" t="str">
        <f t="shared" ca="1" si="2312"/>
        <v>Q3</v>
      </c>
      <c r="M3790">
        <f t="shared" ca="1" si="2313"/>
        <v>9</v>
      </c>
      <c r="N3790">
        <f t="shared" ca="1" si="2314"/>
        <v>3</v>
      </c>
      <c r="O3790">
        <f t="shared" ca="1" si="2315"/>
        <v>202009</v>
      </c>
      <c r="P3790">
        <f t="shared" ca="1" si="2316"/>
        <v>202003</v>
      </c>
      <c r="Q3790" t="str">
        <f t="shared" si="2317"/>
        <v>FY2020 Q1 Oct</v>
      </c>
      <c r="R3790">
        <f t="shared" si="2318"/>
        <v>2020</v>
      </c>
      <c r="S3790" s="8" t="str">
        <f t="shared" si="2319"/>
        <v>Oct</v>
      </c>
      <c r="T3790" s="8" t="str">
        <f t="shared" si="2320"/>
        <v>Q1</v>
      </c>
      <c r="U3790">
        <f t="shared" si="2321"/>
        <v>1</v>
      </c>
      <c r="V3790">
        <f t="shared" si="2322"/>
        <v>1</v>
      </c>
      <c r="W3790">
        <f t="shared" si="2323"/>
        <v>202001</v>
      </c>
      <c r="X3790">
        <f t="shared" si="2324"/>
        <v>202001</v>
      </c>
      <c r="Y3790" t="str">
        <f t="shared" si="2325"/>
        <v>FY2019 Q4 Oct</v>
      </c>
      <c r="Z3790">
        <f t="shared" si="2326"/>
        <v>2019</v>
      </c>
      <c r="AA3790" s="8" t="str">
        <f t="shared" si="2327"/>
        <v>Oct</v>
      </c>
      <c r="AB3790" s="8" t="str">
        <f t="shared" si="2328"/>
        <v>Q4</v>
      </c>
      <c r="AC3790">
        <f t="shared" si="2329"/>
        <v>10</v>
      </c>
      <c r="AD3790">
        <f t="shared" si="2330"/>
        <v>4</v>
      </c>
      <c r="AE3790">
        <f t="shared" si="2331"/>
        <v>201910</v>
      </c>
      <c r="AF3790">
        <f t="shared" si="2332"/>
        <v>201904</v>
      </c>
      <c r="AG3790" s="9">
        <f t="shared" ca="1" si="2333"/>
        <v>0</v>
      </c>
      <c r="AH3790">
        <f t="shared" ca="1" si="2334"/>
        <v>4</v>
      </c>
      <c r="AI3790" s="9">
        <f t="shared" ca="1" si="2335"/>
        <v>11</v>
      </c>
      <c r="AJ3790" s="9">
        <f t="shared" ca="1" si="2336"/>
        <v>1</v>
      </c>
      <c r="AK3790" s="9">
        <f t="shared" si="2337"/>
        <v>6</v>
      </c>
      <c r="AL3790" s="9">
        <f t="shared" si="2338"/>
        <v>43</v>
      </c>
      <c r="AM3790" s="9">
        <f t="shared" si="2339"/>
        <v>14</v>
      </c>
      <c r="AN3790" s="2">
        <v>43763.622916666667</v>
      </c>
      <c r="AO3790">
        <v>1040</v>
      </c>
      <c r="AP3790" s="1">
        <v>7400</v>
      </c>
      <c r="AQ3790" t="s">
        <v>4</v>
      </c>
    </row>
    <row r="3791" spans="1:43" x14ac:dyDescent="0.3">
      <c r="A3791" t="str">
        <f t="shared" ca="1" si="2301"/>
        <v>FY2020 Q4 Sep</v>
      </c>
      <c r="B3791">
        <f t="shared" ca="1" si="2302"/>
        <v>2020</v>
      </c>
      <c r="C3791" s="8" t="str">
        <f t="shared" ca="1" si="2303"/>
        <v>Sep</v>
      </c>
      <c r="D3791" s="8" t="str">
        <f t="shared" ca="1" si="2304"/>
        <v>Q4</v>
      </c>
      <c r="E3791">
        <f t="shared" ca="1" si="2305"/>
        <v>12</v>
      </c>
      <c r="F3791">
        <f t="shared" ca="1" si="2306"/>
        <v>4</v>
      </c>
      <c r="G3791">
        <f t="shared" ca="1" si="2307"/>
        <v>202012</v>
      </c>
      <c r="H3791">
        <f t="shared" ca="1" si="2308"/>
        <v>202004</v>
      </c>
      <c r="I3791" t="str">
        <f t="shared" ca="1" si="2309"/>
        <v>FY2020 Q3 Sep</v>
      </c>
      <c r="J3791">
        <f t="shared" ca="1" si="2310"/>
        <v>2020</v>
      </c>
      <c r="K3791" s="8" t="str">
        <f t="shared" ca="1" si="2311"/>
        <v>Sep</v>
      </c>
      <c r="L3791" s="8" t="str">
        <f t="shared" ca="1" si="2312"/>
        <v>Q3</v>
      </c>
      <c r="M3791">
        <f t="shared" ca="1" si="2313"/>
        <v>9</v>
      </c>
      <c r="N3791">
        <f t="shared" ca="1" si="2314"/>
        <v>3</v>
      </c>
      <c r="O3791">
        <f t="shared" ca="1" si="2315"/>
        <v>202009</v>
      </c>
      <c r="P3791">
        <f t="shared" ca="1" si="2316"/>
        <v>202003</v>
      </c>
      <c r="Q3791" t="str">
        <f t="shared" si="2317"/>
        <v>FY2020 Q1 Oct</v>
      </c>
      <c r="R3791">
        <f t="shared" si="2318"/>
        <v>2020</v>
      </c>
      <c r="S3791" s="8" t="str">
        <f t="shared" si="2319"/>
        <v>Oct</v>
      </c>
      <c r="T3791" s="8" t="str">
        <f t="shared" si="2320"/>
        <v>Q1</v>
      </c>
      <c r="U3791">
        <f t="shared" si="2321"/>
        <v>1</v>
      </c>
      <c r="V3791">
        <f t="shared" si="2322"/>
        <v>1</v>
      </c>
      <c r="W3791">
        <f t="shared" si="2323"/>
        <v>202001</v>
      </c>
      <c r="X3791">
        <f t="shared" si="2324"/>
        <v>202001</v>
      </c>
      <c r="Y3791" t="str">
        <f t="shared" si="2325"/>
        <v>FY2019 Q4 Oct</v>
      </c>
      <c r="Z3791">
        <f t="shared" si="2326"/>
        <v>2019</v>
      </c>
      <c r="AA3791" s="8" t="str">
        <f t="shared" si="2327"/>
        <v>Oct</v>
      </c>
      <c r="AB3791" s="8" t="str">
        <f t="shared" si="2328"/>
        <v>Q4</v>
      </c>
      <c r="AC3791">
        <f t="shared" si="2329"/>
        <v>10</v>
      </c>
      <c r="AD3791">
        <f t="shared" si="2330"/>
        <v>4</v>
      </c>
      <c r="AE3791">
        <f t="shared" si="2331"/>
        <v>201910</v>
      </c>
      <c r="AF3791">
        <f t="shared" si="2332"/>
        <v>201904</v>
      </c>
      <c r="AG3791" s="9">
        <f t="shared" ca="1" si="2333"/>
        <v>0</v>
      </c>
      <c r="AH3791">
        <f t="shared" ca="1" si="2334"/>
        <v>4</v>
      </c>
      <c r="AI3791" s="9">
        <f t="shared" ca="1" si="2335"/>
        <v>11</v>
      </c>
      <c r="AJ3791" s="9">
        <f t="shared" ca="1" si="2336"/>
        <v>1</v>
      </c>
      <c r="AK3791" s="9">
        <f t="shared" si="2337"/>
        <v>5</v>
      </c>
      <c r="AL3791" s="9">
        <f t="shared" si="2338"/>
        <v>42</v>
      </c>
      <c r="AM3791" s="9">
        <f t="shared" si="2339"/>
        <v>12</v>
      </c>
      <c r="AN3791" s="2">
        <v>43755.520138888889</v>
      </c>
      <c r="AO3791">
        <v>4008</v>
      </c>
      <c r="AP3791" s="1">
        <v>7400</v>
      </c>
      <c r="AQ3791" t="s">
        <v>4</v>
      </c>
    </row>
    <row r="3792" spans="1:43" x14ac:dyDescent="0.3">
      <c r="A3792" t="str">
        <f t="shared" ca="1" si="2301"/>
        <v>FY2020 Q4 Sep</v>
      </c>
      <c r="B3792">
        <f t="shared" ca="1" si="2302"/>
        <v>2020</v>
      </c>
      <c r="C3792" s="8" t="str">
        <f t="shared" ca="1" si="2303"/>
        <v>Sep</v>
      </c>
      <c r="D3792" s="8" t="str">
        <f t="shared" ca="1" si="2304"/>
        <v>Q4</v>
      </c>
      <c r="E3792">
        <f t="shared" ca="1" si="2305"/>
        <v>12</v>
      </c>
      <c r="F3792">
        <f t="shared" ca="1" si="2306"/>
        <v>4</v>
      </c>
      <c r="G3792">
        <f t="shared" ca="1" si="2307"/>
        <v>202012</v>
      </c>
      <c r="H3792">
        <f t="shared" ca="1" si="2308"/>
        <v>202004</v>
      </c>
      <c r="I3792" t="str">
        <f t="shared" ca="1" si="2309"/>
        <v>FY2020 Q3 Sep</v>
      </c>
      <c r="J3792">
        <f t="shared" ca="1" si="2310"/>
        <v>2020</v>
      </c>
      <c r="K3792" s="8" t="str">
        <f t="shared" ca="1" si="2311"/>
        <v>Sep</v>
      </c>
      <c r="L3792" s="8" t="str">
        <f t="shared" ca="1" si="2312"/>
        <v>Q3</v>
      </c>
      <c r="M3792">
        <f t="shared" ca="1" si="2313"/>
        <v>9</v>
      </c>
      <c r="N3792">
        <f t="shared" ca="1" si="2314"/>
        <v>3</v>
      </c>
      <c r="O3792">
        <f t="shared" ca="1" si="2315"/>
        <v>202009</v>
      </c>
      <c r="P3792">
        <f t="shared" ca="1" si="2316"/>
        <v>202003</v>
      </c>
      <c r="Q3792" t="str">
        <f t="shared" si="2317"/>
        <v>FY2020 Q2 Jan</v>
      </c>
      <c r="R3792">
        <f t="shared" si="2318"/>
        <v>2020</v>
      </c>
      <c r="S3792" s="8" t="str">
        <f t="shared" si="2319"/>
        <v>Jan</v>
      </c>
      <c r="T3792" s="8" t="str">
        <f t="shared" si="2320"/>
        <v>Q2</v>
      </c>
      <c r="U3792">
        <f t="shared" si="2321"/>
        <v>4</v>
      </c>
      <c r="V3792">
        <f t="shared" si="2322"/>
        <v>2</v>
      </c>
      <c r="W3792">
        <f t="shared" si="2323"/>
        <v>202004</v>
      </c>
      <c r="X3792">
        <f t="shared" si="2324"/>
        <v>202002</v>
      </c>
      <c r="Y3792" t="str">
        <f t="shared" si="2325"/>
        <v>FY2020 Q1 Jan</v>
      </c>
      <c r="Z3792">
        <f t="shared" si="2326"/>
        <v>2020</v>
      </c>
      <c r="AA3792" s="8" t="str">
        <f t="shared" si="2327"/>
        <v>Jan</v>
      </c>
      <c r="AB3792" s="8" t="str">
        <f t="shared" si="2328"/>
        <v>Q1</v>
      </c>
      <c r="AC3792">
        <f t="shared" si="2329"/>
        <v>1</v>
      </c>
      <c r="AD3792">
        <f t="shared" si="2330"/>
        <v>1</v>
      </c>
      <c r="AE3792">
        <f t="shared" si="2331"/>
        <v>202001</v>
      </c>
      <c r="AF3792">
        <f t="shared" si="2332"/>
        <v>202001</v>
      </c>
      <c r="AG3792" s="9">
        <f t="shared" ca="1" si="2333"/>
        <v>0</v>
      </c>
      <c r="AH3792">
        <f t="shared" ca="1" si="2334"/>
        <v>3</v>
      </c>
      <c r="AI3792" s="9">
        <f t="shared" ca="1" si="2335"/>
        <v>8</v>
      </c>
      <c r="AJ3792" s="9">
        <f t="shared" ca="1" si="2336"/>
        <v>0</v>
      </c>
      <c r="AK3792" s="9">
        <f t="shared" si="2337"/>
        <v>6</v>
      </c>
      <c r="AL3792" s="9">
        <f t="shared" si="2338"/>
        <v>5</v>
      </c>
      <c r="AM3792" s="9">
        <f t="shared" si="2339"/>
        <v>8</v>
      </c>
      <c r="AN3792" s="2">
        <v>43861.340277777781</v>
      </c>
      <c r="AO3792">
        <v>2061</v>
      </c>
      <c r="AP3792" s="1">
        <v>7300</v>
      </c>
      <c r="AQ3792" t="s">
        <v>4</v>
      </c>
    </row>
    <row r="3793" spans="1:43" x14ac:dyDescent="0.3">
      <c r="A3793" t="str">
        <f t="shared" ca="1" si="2301"/>
        <v>FY2020 Q4 Sep</v>
      </c>
      <c r="B3793">
        <f t="shared" ca="1" si="2302"/>
        <v>2020</v>
      </c>
      <c r="C3793" s="8" t="str">
        <f t="shared" ca="1" si="2303"/>
        <v>Sep</v>
      </c>
      <c r="D3793" s="8" t="str">
        <f t="shared" ca="1" si="2304"/>
        <v>Q4</v>
      </c>
      <c r="E3793">
        <f t="shared" ca="1" si="2305"/>
        <v>12</v>
      </c>
      <c r="F3793">
        <f t="shared" ca="1" si="2306"/>
        <v>4</v>
      </c>
      <c r="G3793">
        <f t="shared" ca="1" si="2307"/>
        <v>202012</v>
      </c>
      <c r="H3793">
        <f t="shared" ca="1" si="2308"/>
        <v>202004</v>
      </c>
      <c r="I3793" t="str">
        <f t="shared" ca="1" si="2309"/>
        <v>FY2020 Q3 Sep</v>
      </c>
      <c r="J3793">
        <f t="shared" ca="1" si="2310"/>
        <v>2020</v>
      </c>
      <c r="K3793" s="8" t="str">
        <f t="shared" ca="1" si="2311"/>
        <v>Sep</v>
      </c>
      <c r="L3793" s="8" t="str">
        <f t="shared" ca="1" si="2312"/>
        <v>Q3</v>
      </c>
      <c r="M3793">
        <f t="shared" ca="1" si="2313"/>
        <v>9</v>
      </c>
      <c r="N3793">
        <f t="shared" ca="1" si="2314"/>
        <v>3</v>
      </c>
      <c r="O3793">
        <f t="shared" ca="1" si="2315"/>
        <v>202009</v>
      </c>
      <c r="P3793">
        <f t="shared" ca="1" si="2316"/>
        <v>202003</v>
      </c>
      <c r="Q3793" t="str">
        <f t="shared" si="2317"/>
        <v>FY2020 Q2 Feb</v>
      </c>
      <c r="R3793">
        <f t="shared" si="2318"/>
        <v>2020</v>
      </c>
      <c r="S3793" s="8" t="str">
        <f t="shared" si="2319"/>
        <v>Feb</v>
      </c>
      <c r="T3793" s="8" t="str">
        <f t="shared" si="2320"/>
        <v>Q2</v>
      </c>
      <c r="U3793">
        <f t="shared" si="2321"/>
        <v>5</v>
      </c>
      <c r="V3793">
        <f t="shared" si="2322"/>
        <v>2</v>
      </c>
      <c r="W3793">
        <f t="shared" si="2323"/>
        <v>202005</v>
      </c>
      <c r="X3793">
        <f t="shared" si="2324"/>
        <v>202002</v>
      </c>
      <c r="Y3793" t="str">
        <f t="shared" si="2325"/>
        <v>FY2020 Q1 Feb</v>
      </c>
      <c r="Z3793">
        <f t="shared" si="2326"/>
        <v>2020</v>
      </c>
      <c r="AA3793" s="8" t="str">
        <f t="shared" si="2327"/>
        <v>Feb</v>
      </c>
      <c r="AB3793" s="8" t="str">
        <f t="shared" si="2328"/>
        <v>Q1</v>
      </c>
      <c r="AC3793">
        <f t="shared" si="2329"/>
        <v>2</v>
      </c>
      <c r="AD3793">
        <f t="shared" si="2330"/>
        <v>1</v>
      </c>
      <c r="AE3793">
        <f t="shared" si="2331"/>
        <v>202002</v>
      </c>
      <c r="AF3793">
        <f t="shared" si="2332"/>
        <v>202001</v>
      </c>
      <c r="AG3793" s="9">
        <f t="shared" ca="1" si="2333"/>
        <v>0</v>
      </c>
      <c r="AH3793">
        <f t="shared" ca="1" si="2334"/>
        <v>2</v>
      </c>
      <c r="AI3793" s="9">
        <f t="shared" ca="1" si="2335"/>
        <v>7</v>
      </c>
      <c r="AJ3793" s="9">
        <f t="shared" ca="1" si="2336"/>
        <v>0</v>
      </c>
      <c r="AK3793" s="9">
        <f t="shared" si="2337"/>
        <v>4</v>
      </c>
      <c r="AL3793" s="9">
        <f t="shared" si="2338"/>
        <v>8</v>
      </c>
      <c r="AM3793" s="9">
        <f t="shared" si="2339"/>
        <v>9</v>
      </c>
      <c r="AN3793" s="2">
        <v>43880.379166666666</v>
      </c>
      <c r="AO3793">
        <v>3666</v>
      </c>
      <c r="AP3793" s="1">
        <v>7300</v>
      </c>
      <c r="AQ3793" t="s">
        <v>4</v>
      </c>
    </row>
    <row r="3794" spans="1:43" x14ac:dyDescent="0.3">
      <c r="A3794" t="str">
        <f t="shared" ca="1" si="2301"/>
        <v>FY2020 Q4 Sep</v>
      </c>
      <c r="B3794">
        <f t="shared" ca="1" si="2302"/>
        <v>2020</v>
      </c>
      <c r="C3794" s="8" t="str">
        <f t="shared" ca="1" si="2303"/>
        <v>Sep</v>
      </c>
      <c r="D3794" s="8" t="str">
        <f t="shared" ca="1" si="2304"/>
        <v>Q4</v>
      </c>
      <c r="E3794">
        <f t="shared" ca="1" si="2305"/>
        <v>12</v>
      </c>
      <c r="F3794">
        <f t="shared" ca="1" si="2306"/>
        <v>4</v>
      </c>
      <c r="G3794">
        <f t="shared" ca="1" si="2307"/>
        <v>202012</v>
      </c>
      <c r="H3794">
        <f t="shared" ca="1" si="2308"/>
        <v>202004</v>
      </c>
      <c r="I3794" t="str">
        <f t="shared" ca="1" si="2309"/>
        <v>FY2020 Q3 Sep</v>
      </c>
      <c r="J3794">
        <f t="shared" ca="1" si="2310"/>
        <v>2020</v>
      </c>
      <c r="K3794" s="8" t="str">
        <f t="shared" ca="1" si="2311"/>
        <v>Sep</v>
      </c>
      <c r="L3794" s="8" t="str">
        <f t="shared" ca="1" si="2312"/>
        <v>Q3</v>
      </c>
      <c r="M3794">
        <f t="shared" ca="1" si="2313"/>
        <v>9</v>
      </c>
      <c r="N3794">
        <f t="shared" ca="1" si="2314"/>
        <v>3</v>
      </c>
      <c r="O3794">
        <f t="shared" ca="1" si="2315"/>
        <v>202009</v>
      </c>
      <c r="P3794">
        <f t="shared" ca="1" si="2316"/>
        <v>202003</v>
      </c>
      <c r="Q3794" t="str">
        <f t="shared" si="2317"/>
        <v>FY2020 Q2 Mar</v>
      </c>
      <c r="R3794">
        <f t="shared" si="2318"/>
        <v>2020</v>
      </c>
      <c r="S3794" s="8" t="str">
        <f t="shared" si="2319"/>
        <v>Mar</v>
      </c>
      <c r="T3794" s="8" t="str">
        <f t="shared" si="2320"/>
        <v>Q2</v>
      </c>
      <c r="U3794">
        <f t="shared" si="2321"/>
        <v>6</v>
      </c>
      <c r="V3794">
        <f t="shared" si="2322"/>
        <v>2</v>
      </c>
      <c r="W3794">
        <f t="shared" si="2323"/>
        <v>202006</v>
      </c>
      <c r="X3794">
        <f t="shared" si="2324"/>
        <v>202002</v>
      </c>
      <c r="Y3794" t="str">
        <f t="shared" si="2325"/>
        <v>FY2020 Q1 Mar</v>
      </c>
      <c r="Z3794">
        <f t="shared" si="2326"/>
        <v>2020</v>
      </c>
      <c r="AA3794" s="8" t="str">
        <f t="shared" si="2327"/>
        <v>Mar</v>
      </c>
      <c r="AB3794" s="8" t="str">
        <f t="shared" si="2328"/>
        <v>Q1</v>
      </c>
      <c r="AC3794">
        <f t="shared" si="2329"/>
        <v>3</v>
      </c>
      <c r="AD3794">
        <f t="shared" si="2330"/>
        <v>1</v>
      </c>
      <c r="AE3794">
        <f t="shared" si="2331"/>
        <v>202003</v>
      </c>
      <c r="AF3794">
        <f t="shared" si="2332"/>
        <v>202001</v>
      </c>
      <c r="AG3794" s="9">
        <f t="shared" ca="1" si="2333"/>
        <v>0</v>
      </c>
      <c r="AH3794">
        <f t="shared" ca="1" si="2334"/>
        <v>2</v>
      </c>
      <c r="AI3794" s="9">
        <f t="shared" ca="1" si="2335"/>
        <v>6</v>
      </c>
      <c r="AJ3794" s="9">
        <f t="shared" ca="1" si="2336"/>
        <v>0</v>
      </c>
      <c r="AK3794" s="9">
        <f t="shared" si="2337"/>
        <v>4</v>
      </c>
      <c r="AL3794" s="9">
        <f t="shared" si="2338"/>
        <v>10</v>
      </c>
      <c r="AM3794" s="9">
        <f t="shared" si="2339"/>
        <v>9</v>
      </c>
      <c r="AN3794" s="2">
        <v>43894.386805555558</v>
      </c>
      <c r="AO3794">
        <v>3666</v>
      </c>
      <c r="AP3794" s="1">
        <v>7300</v>
      </c>
      <c r="AQ3794" t="s">
        <v>4</v>
      </c>
    </row>
    <row r="3795" spans="1:43" x14ac:dyDescent="0.3">
      <c r="A3795" t="str">
        <f t="shared" ca="1" si="2301"/>
        <v>FY2020 Q4 Sep</v>
      </c>
      <c r="B3795">
        <f t="shared" ca="1" si="2302"/>
        <v>2020</v>
      </c>
      <c r="C3795" s="8" t="str">
        <f t="shared" ca="1" si="2303"/>
        <v>Sep</v>
      </c>
      <c r="D3795" s="8" t="str">
        <f t="shared" ca="1" si="2304"/>
        <v>Q4</v>
      </c>
      <c r="E3795">
        <f t="shared" ca="1" si="2305"/>
        <v>12</v>
      </c>
      <c r="F3795">
        <f t="shared" ca="1" si="2306"/>
        <v>4</v>
      </c>
      <c r="G3795">
        <f t="shared" ca="1" si="2307"/>
        <v>202012</v>
      </c>
      <c r="H3795">
        <f t="shared" ca="1" si="2308"/>
        <v>202004</v>
      </c>
      <c r="I3795" t="str">
        <f t="shared" ca="1" si="2309"/>
        <v>FY2020 Q3 Sep</v>
      </c>
      <c r="J3795">
        <f t="shared" ca="1" si="2310"/>
        <v>2020</v>
      </c>
      <c r="K3795" s="8" t="str">
        <f t="shared" ca="1" si="2311"/>
        <v>Sep</v>
      </c>
      <c r="L3795" s="8" t="str">
        <f t="shared" ca="1" si="2312"/>
        <v>Q3</v>
      </c>
      <c r="M3795">
        <f t="shared" ca="1" si="2313"/>
        <v>9</v>
      </c>
      <c r="N3795">
        <f t="shared" ca="1" si="2314"/>
        <v>3</v>
      </c>
      <c r="O3795">
        <f t="shared" ca="1" si="2315"/>
        <v>202009</v>
      </c>
      <c r="P3795">
        <f t="shared" ca="1" si="2316"/>
        <v>202003</v>
      </c>
      <c r="Q3795" t="str">
        <f t="shared" si="2317"/>
        <v>FY2020 Q2 Mar</v>
      </c>
      <c r="R3795">
        <f t="shared" si="2318"/>
        <v>2020</v>
      </c>
      <c r="S3795" s="8" t="str">
        <f t="shared" si="2319"/>
        <v>Mar</v>
      </c>
      <c r="T3795" s="8" t="str">
        <f t="shared" si="2320"/>
        <v>Q2</v>
      </c>
      <c r="U3795">
        <f t="shared" si="2321"/>
        <v>6</v>
      </c>
      <c r="V3795">
        <f t="shared" si="2322"/>
        <v>2</v>
      </c>
      <c r="W3795">
        <f t="shared" si="2323"/>
        <v>202006</v>
      </c>
      <c r="X3795">
        <f t="shared" si="2324"/>
        <v>202002</v>
      </c>
      <c r="Y3795" t="str">
        <f t="shared" si="2325"/>
        <v>FY2020 Q1 Mar</v>
      </c>
      <c r="Z3795">
        <f t="shared" si="2326"/>
        <v>2020</v>
      </c>
      <c r="AA3795" s="8" t="str">
        <f t="shared" si="2327"/>
        <v>Mar</v>
      </c>
      <c r="AB3795" s="8" t="str">
        <f t="shared" si="2328"/>
        <v>Q1</v>
      </c>
      <c r="AC3795">
        <f t="shared" si="2329"/>
        <v>3</v>
      </c>
      <c r="AD3795">
        <f t="shared" si="2330"/>
        <v>1</v>
      </c>
      <c r="AE3795">
        <f t="shared" si="2331"/>
        <v>202003</v>
      </c>
      <c r="AF3795">
        <f t="shared" si="2332"/>
        <v>202001</v>
      </c>
      <c r="AG3795" s="9">
        <f t="shared" ca="1" si="2333"/>
        <v>0</v>
      </c>
      <c r="AH3795">
        <f t="shared" ca="1" si="2334"/>
        <v>2</v>
      </c>
      <c r="AI3795" s="9">
        <f t="shared" ca="1" si="2335"/>
        <v>6</v>
      </c>
      <c r="AJ3795" s="9">
        <f t="shared" ca="1" si="2336"/>
        <v>0</v>
      </c>
      <c r="AK3795" s="9">
        <f t="shared" si="2337"/>
        <v>5</v>
      </c>
      <c r="AL3795" s="9">
        <f t="shared" si="2338"/>
        <v>11</v>
      </c>
      <c r="AM3795" s="9">
        <f t="shared" si="2339"/>
        <v>10</v>
      </c>
      <c r="AN3795" s="2">
        <v>43902.427777777775</v>
      </c>
      <c r="AO3795">
        <v>3666</v>
      </c>
      <c r="AP3795" s="1">
        <v>7300</v>
      </c>
      <c r="AQ3795" t="s">
        <v>4</v>
      </c>
    </row>
    <row r="3796" spans="1:43" x14ac:dyDescent="0.3">
      <c r="A3796" t="str">
        <f t="shared" ca="1" si="2301"/>
        <v>FY2020 Q4 Sep</v>
      </c>
      <c r="B3796">
        <f t="shared" ca="1" si="2302"/>
        <v>2020</v>
      </c>
      <c r="C3796" s="8" t="str">
        <f t="shared" ca="1" si="2303"/>
        <v>Sep</v>
      </c>
      <c r="D3796" s="8" t="str">
        <f t="shared" ca="1" si="2304"/>
        <v>Q4</v>
      </c>
      <c r="E3796">
        <f t="shared" ca="1" si="2305"/>
        <v>12</v>
      </c>
      <c r="F3796">
        <f t="shared" ca="1" si="2306"/>
        <v>4</v>
      </c>
      <c r="G3796">
        <f t="shared" ca="1" si="2307"/>
        <v>202012</v>
      </c>
      <c r="H3796">
        <f t="shared" ca="1" si="2308"/>
        <v>202004</v>
      </c>
      <c r="I3796" t="str">
        <f t="shared" ca="1" si="2309"/>
        <v>FY2020 Q3 Sep</v>
      </c>
      <c r="J3796">
        <f t="shared" ca="1" si="2310"/>
        <v>2020</v>
      </c>
      <c r="K3796" s="8" t="str">
        <f t="shared" ca="1" si="2311"/>
        <v>Sep</v>
      </c>
      <c r="L3796" s="8" t="str">
        <f t="shared" ca="1" si="2312"/>
        <v>Q3</v>
      </c>
      <c r="M3796">
        <f t="shared" ca="1" si="2313"/>
        <v>9</v>
      </c>
      <c r="N3796">
        <f t="shared" ca="1" si="2314"/>
        <v>3</v>
      </c>
      <c r="O3796">
        <f t="shared" ca="1" si="2315"/>
        <v>202009</v>
      </c>
      <c r="P3796">
        <f t="shared" ca="1" si="2316"/>
        <v>202003</v>
      </c>
      <c r="Q3796" t="str">
        <f t="shared" si="2317"/>
        <v>FY2020 Q1 Oct</v>
      </c>
      <c r="R3796">
        <f t="shared" si="2318"/>
        <v>2020</v>
      </c>
      <c r="S3796" s="8" t="str">
        <f t="shared" si="2319"/>
        <v>Oct</v>
      </c>
      <c r="T3796" s="8" t="str">
        <f t="shared" si="2320"/>
        <v>Q1</v>
      </c>
      <c r="U3796">
        <f t="shared" si="2321"/>
        <v>1</v>
      </c>
      <c r="V3796">
        <f t="shared" si="2322"/>
        <v>1</v>
      </c>
      <c r="W3796">
        <f t="shared" si="2323"/>
        <v>202001</v>
      </c>
      <c r="X3796">
        <f t="shared" si="2324"/>
        <v>202001</v>
      </c>
      <c r="Y3796" t="str">
        <f t="shared" si="2325"/>
        <v>FY2019 Q4 Oct</v>
      </c>
      <c r="Z3796">
        <f t="shared" si="2326"/>
        <v>2019</v>
      </c>
      <c r="AA3796" s="8" t="str">
        <f t="shared" si="2327"/>
        <v>Oct</v>
      </c>
      <c r="AB3796" s="8" t="str">
        <f t="shared" si="2328"/>
        <v>Q4</v>
      </c>
      <c r="AC3796">
        <f t="shared" si="2329"/>
        <v>10</v>
      </c>
      <c r="AD3796">
        <f t="shared" si="2330"/>
        <v>4</v>
      </c>
      <c r="AE3796">
        <f t="shared" si="2331"/>
        <v>201910</v>
      </c>
      <c r="AF3796">
        <f t="shared" si="2332"/>
        <v>201904</v>
      </c>
      <c r="AG3796" s="9">
        <f t="shared" ca="1" si="2333"/>
        <v>0</v>
      </c>
      <c r="AH3796">
        <f t="shared" ca="1" si="2334"/>
        <v>4</v>
      </c>
      <c r="AI3796" s="9">
        <f t="shared" ca="1" si="2335"/>
        <v>11</v>
      </c>
      <c r="AJ3796" s="9">
        <f t="shared" ca="1" si="2336"/>
        <v>1</v>
      </c>
      <c r="AK3796" s="9">
        <f t="shared" si="2337"/>
        <v>2</v>
      </c>
      <c r="AL3796" s="9">
        <f t="shared" si="2338"/>
        <v>44</v>
      </c>
      <c r="AM3796" s="9">
        <f t="shared" si="2339"/>
        <v>11</v>
      </c>
      <c r="AN3796" s="2">
        <v>43766.47152777778</v>
      </c>
      <c r="AO3796">
        <v>4714</v>
      </c>
      <c r="AP3796" s="1">
        <v>7300</v>
      </c>
      <c r="AQ3796" t="s">
        <v>4</v>
      </c>
    </row>
    <row r="3797" spans="1:43" x14ac:dyDescent="0.3">
      <c r="A3797" t="str">
        <f t="shared" ca="1" si="2301"/>
        <v>FY2020 Q4 Sep</v>
      </c>
      <c r="B3797">
        <f t="shared" ca="1" si="2302"/>
        <v>2020</v>
      </c>
      <c r="C3797" s="8" t="str">
        <f t="shared" ca="1" si="2303"/>
        <v>Sep</v>
      </c>
      <c r="D3797" s="8" t="str">
        <f t="shared" ca="1" si="2304"/>
        <v>Q4</v>
      </c>
      <c r="E3797">
        <f t="shared" ca="1" si="2305"/>
        <v>12</v>
      </c>
      <c r="F3797">
        <f t="shared" ca="1" si="2306"/>
        <v>4</v>
      </c>
      <c r="G3797">
        <f t="shared" ca="1" si="2307"/>
        <v>202012</v>
      </c>
      <c r="H3797">
        <f t="shared" ca="1" si="2308"/>
        <v>202004</v>
      </c>
      <c r="I3797" t="str">
        <f t="shared" ca="1" si="2309"/>
        <v>FY2020 Q3 Sep</v>
      </c>
      <c r="J3797">
        <f t="shared" ca="1" si="2310"/>
        <v>2020</v>
      </c>
      <c r="K3797" s="8" t="str">
        <f t="shared" ca="1" si="2311"/>
        <v>Sep</v>
      </c>
      <c r="L3797" s="8" t="str">
        <f t="shared" ca="1" si="2312"/>
        <v>Q3</v>
      </c>
      <c r="M3797">
        <f t="shared" ca="1" si="2313"/>
        <v>9</v>
      </c>
      <c r="N3797">
        <f t="shared" ca="1" si="2314"/>
        <v>3</v>
      </c>
      <c r="O3797">
        <f t="shared" ca="1" si="2315"/>
        <v>202009</v>
      </c>
      <c r="P3797">
        <f t="shared" ca="1" si="2316"/>
        <v>202003</v>
      </c>
      <c r="Q3797" t="str">
        <f t="shared" si="2317"/>
        <v>FY2020 Q2 Jan</v>
      </c>
      <c r="R3797">
        <f t="shared" si="2318"/>
        <v>2020</v>
      </c>
      <c r="S3797" s="8" t="str">
        <f t="shared" si="2319"/>
        <v>Jan</v>
      </c>
      <c r="T3797" s="8" t="str">
        <f t="shared" si="2320"/>
        <v>Q2</v>
      </c>
      <c r="U3797">
        <f t="shared" si="2321"/>
        <v>4</v>
      </c>
      <c r="V3797">
        <f t="shared" si="2322"/>
        <v>2</v>
      </c>
      <c r="W3797">
        <f t="shared" si="2323"/>
        <v>202004</v>
      </c>
      <c r="X3797">
        <f t="shared" si="2324"/>
        <v>202002</v>
      </c>
      <c r="Y3797" t="str">
        <f t="shared" si="2325"/>
        <v>FY2020 Q1 Jan</v>
      </c>
      <c r="Z3797">
        <f t="shared" si="2326"/>
        <v>2020</v>
      </c>
      <c r="AA3797" s="8" t="str">
        <f t="shared" si="2327"/>
        <v>Jan</v>
      </c>
      <c r="AB3797" s="8" t="str">
        <f t="shared" si="2328"/>
        <v>Q1</v>
      </c>
      <c r="AC3797">
        <f t="shared" si="2329"/>
        <v>1</v>
      </c>
      <c r="AD3797">
        <f t="shared" si="2330"/>
        <v>1</v>
      </c>
      <c r="AE3797">
        <f t="shared" si="2331"/>
        <v>202001</v>
      </c>
      <c r="AF3797">
        <f t="shared" si="2332"/>
        <v>202001</v>
      </c>
      <c r="AG3797" s="9">
        <f t="shared" ca="1" si="2333"/>
        <v>0</v>
      </c>
      <c r="AH3797">
        <f t="shared" ca="1" si="2334"/>
        <v>3</v>
      </c>
      <c r="AI3797" s="9">
        <f t="shared" ca="1" si="2335"/>
        <v>8</v>
      </c>
      <c r="AJ3797" s="9">
        <f t="shared" ca="1" si="2336"/>
        <v>0</v>
      </c>
      <c r="AK3797" s="9">
        <f t="shared" si="2337"/>
        <v>6</v>
      </c>
      <c r="AL3797" s="9">
        <f t="shared" si="2338"/>
        <v>4</v>
      </c>
      <c r="AM3797" s="9">
        <f t="shared" si="2339"/>
        <v>7</v>
      </c>
      <c r="AN3797" s="2">
        <v>43854.322222222225</v>
      </c>
      <c r="AO3797">
        <v>6741</v>
      </c>
      <c r="AP3797" s="1">
        <v>7300</v>
      </c>
      <c r="AQ3797" t="s">
        <v>4</v>
      </c>
    </row>
    <row r="3798" spans="1:43" x14ac:dyDescent="0.3">
      <c r="A3798" t="str">
        <f t="shared" ca="1" si="2301"/>
        <v>FY2020 Q4 Sep</v>
      </c>
      <c r="B3798">
        <f t="shared" ca="1" si="2302"/>
        <v>2020</v>
      </c>
      <c r="C3798" s="8" t="str">
        <f t="shared" ca="1" si="2303"/>
        <v>Sep</v>
      </c>
      <c r="D3798" s="8" t="str">
        <f t="shared" ca="1" si="2304"/>
        <v>Q4</v>
      </c>
      <c r="E3798">
        <f t="shared" ca="1" si="2305"/>
        <v>12</v>
      </c>
      <c r="F3798">
        <f t="shared" ca="1" si="2306"/>
        <v>4</v>
      </c>
      <c r="G3798">
        <f t="shared" ca="1" si="2307"/>
        <v>202012</v>
      </c>
      <c r="H3798">
        <f t="shared" ca="1" si="2308"/>
        <v>202004</v>
      </c>
      <c r="I3798" t="str">
        <f t="shared" ca="1" si="2309"/>
        <v>FY2020 Q3 Sep</v>
      </c>
      <c r="J3798">
        <f t="shared" ca="1" si="2310"/>
        <v>2020</v>
      </c>
      <c r="K3798" s="8" t="str">
        <f t="shared" ca="1" si="2311"/>
        <v>Sep</v>
      </c>
      <c r="L3798" s="8" t="str">
        <f t="shared" ca="1" si="2312"/>
        <v>Q3</v>
      </c>
      <c r="M3798">
        <f t="shared" ca="1" si="2313"/>
        <v>9</v>
      </c>
      <c r="N3798">
        <f t="shared" ca="1" si="2314"/>
        <v>3</v>
      </c>
      <c r="O3798">
        <f t="shared" ca="1" si="2315"/>
        <v>202009</v>
      </c>
      <c r="P3798">
        <f t="shared" ca="1" si="2316"/>
        <v>202003</v>
      </c>
      <c r="Q3798" t="str">
        <f t="shared" si="2317"/>
        <v>FY2020 Q1 Nov</v>
      </c>
      <c r="R3798">
        <f t="shared" si="2318"/>
        <v>2020</v>
      </c>
      <c r="S3798" s="8" t="str">
        <f t="shared" si="2319"/>
        <v>Nov</v>
      </c>
      <c r="T3798" s="8" t="str">
        <f t="shared" si="2320"/>
        <v>Q1</v>
      </c>
      <c r="U3798">
        <f t="shared" si="2321"/>
        <v>2</v>
      </c>
      <c r="V3798">
        <f t="shared" si="2322"/>
        <v>1</v>
      </c>
      <c r="W3798">
        <f t="shared" si="2323"/>
        <v>202002</v>
      </c>
      <c r="X3798">
        <f t="shared" si="2324"/>
        <v>202001</v>
      </c>
      <c r="Y3798" t="str">
        <f t="shared" si="2325"/>
        <v>FY2019 Q4 Nov</v>
      </c>
      <c r="Z3798">
        <f t="shared" si="2326"/>
        <v>2019</v>
      </c>
      <c r="AA3798" s="8" t="str">
        <f t="shared" si="2327"/>
        <v>Nov</v>
      </c>
      <c r="AB3798" s="8" t="str">
        <f t="shared" si="2328"/>
        <v>Q4</v>
      </c>
      <c r="AC3798">
        <f t="shared" si="2329"/>
        <v>11</v>
      </c>
      <c r="AD3798">
        <f t="shared" si="2330"/>
        <v>4</v>
      </c>
      <c r="AE3798">
        <f t="shared" si="2331"/>
        <v>201911</v>
      </c>
      <c r="AF3798">
        <f t="shared" si="2332"/>
        <v>201904</v>
      </c>
      <c r="AG3798" s="9">
        <f t="shared" ca="1" si="2333"/>
        <v>0</v>
      </c>
      <c r="AH3798">
        <f t="shared" ca="1" si="2334"/>
        <v>3</v>
      </c>
      <c r="AI3798" s="9">
        <f t="shared" ca="1" si="2335"/>
        <v>10</v>
      </c>
      <c r="AJ3798" s="9">
        <f t="shared" ca="1" si="2336"/>
        <v>1</v>
      </c>
      <c r="AK3798" s="9">
        <f t="shared" si="2337"/>
        <v>5</v>
      </c>
      <c r="AL3798" s="9">
        <f t="shared" si="2338"/>
        <v>45</v>
      </c>
      <c r="AM3798" s="9">
        <f t="shared" si="2339"/>
        <v>9</v>
      </c>
      <c r="AN3798" s="2">
        <v>43776.405555555553</v>
      </c>
      <c r="AO3798">
        <v>333</v>
      </c>
      <c r="AP3798" s="1">
        <v>7200</v>
      </c>
      <c r="AQ3798" t="s">
        <v>4</v>
      </c>
    </row>
    <row r="3799" spans="1:43" x14ac:dyDescent="0.3">
      <c r="A3799" t="str">
        <f t="shared" ca="1" si="2301"/>
        <v>FY2020 Q4 Sep</v>
      </c>
      <c r="B3799">
        <f t="shared" ca="1" si="2302"/>
        <v>2020</v>
      </c>
      <c r="C3799" s="8" t="str">
        <f t="shared" ca="1" si="2303"/>
        <v>Sep</v>
      </c>
      <c r="D3799" s="8" t="str">
        <f t="shared" ca="1" si="2304"/>
        <v>Q4</v>
      </c>
      <c r="E3799">
        <f t="shared" ca="1" si="2305"/>
        <v>12</v>
      </c>
      <c r="F3799">
        <f t="shared" ca="1" si="2306"/>
        <v>4</v>
      </c>
      <c r="G3799">
        <f t="shared" ca="1" si="2307"/>
        <v>202012</v>
      </c>
      <c r="H3799">
        <f t="shared" ca="1" si="2308"/>
        <v>202004</v>
      </c>
      <c r="I3799" t="str">
        <f t="shared" ca="1" si="2309"/>
        <v>FY2020 Q3 Sep</v>
      </c>
      <c r="J3799">
        <f t="shared" ca="1" si="2310"/>
        <v>2020</v>
      </c>
      <c r="K3799" s="8" t="str">
        <f t="shared" ca="1" si="2311"/>
        <v>Sep</v>
      </c>
      <c r="L3799" s="8" t="str">
        <f t="shared" ca="1" si="2312"/>
        <v>Q3</v>
      </c>
      <c r="M3799">
        <f t="shared" ca="1" si="2313"/>
        <v>9</v>
      </c>
      <c r="N3799">
        <f t="shared" ca="1" si="2314"/>
        <v>3</v>
      </c>
      <c r="O3799">
        <f t="shared" ca="1" si="2315"/>
        <v>202009</v>
      </c>
      <c r="P3799">
        <f t="shared" ca="1" si="2316"/>
        <v>202003</v>
      </c>
      <c r="Q3799" t="str">
        <f t="shared" si="2317"/>
        <v>FY2020 Q1 Oct</v>
      </c>
      <c r="R3799">
        <f t="shared" si="2318"/>
        <v>2020</v>
      </c>
      <c r="S3799" s="8" t="str">
        <f t="shared" si="2319"/>
        <v>Oct</v>
      </c>
      <c r="T3799" s="8" t="str">
        <f t="shared" si="2320"/>
        <v>Q1</v>
      </c>
      <c r="U3799">
        <f t="shared" si="2321"/>
        <v>1</v>
      </c>
      <c r="V3799">
        <f t="shared" si="2322"/>
        <v>1</v>
      </c>
      <c r="W3799">
        <f t="shared" si="2323"/>
        <v>202001</v>
      </c>
      <c r="X3799">
        <f t="shared" si="2324"/>
        <v>202001</v>
      </c>
      <c r="Y3799" t="str">
        <f t="shared" si="2325"/>
        <v>FY2019 Q4 Oct</v>
      </c>
      <c r="Z3799">
        <f t="shared" si="2326"/>
        <v>2019</v>
      </c>
      <c r="AA3799" s="8" t="str">
        <f t="shared" si="2327"/>
        <v>Oct</v>
      </c>
      <c r="AB3799" s="8" t="str">
        <f t="shared" si="2328"/>
        <v>Q4</v>
      </c>
      <c r="AC3799">
        <f t="shared" si="2329"/>
        <v>10</v>
      </c>
      <c r="AD3799">
        <f t="shared" si="2330"/>
        <v>4</v>
      </c>
      <c r="AE3799">
        <f t="shared" si="2331"/>
        <v>201910</v>
      </c>
      <c r="AF3799">
        <f t="shared" si="2332"/>
        <v>201904</v>
      </c>
      <c r="AG3799" s="9">
        <f t="shared" ca="1" si="2333"/>
        <v>0</v>
      </c>
      <c r="AH3799">
        <f t="shared" ca="1" si="2334"/>
        <v>4</v>
      </c>
      <c r="AI3799" s="9">
        <f t="shared" ca="1" si="2335"/>
        <v>11</v>
      </c>
      <c r="AJ3799" s="9">
        <f t="shared" ca="1" si="2336"/>
        <v>1</v>
      </c>
      <c r="AK3799" s="9">
        <f t="shared" si="2337"/>
        <v>3</v>
      </c>
      <c r="AL3799" s="9">
        <f t="shared" si="2338"/>
        <v>43</v>
      </c>
      <c r="AM3799" s="9">
        <f t="shared" si="2339"/>
        <v>10</v>
      </c>
      <c r="AN3799" s="2">
        <v>43760.447916666664</v>
      </c>
      <c r="AO3799">
        <v>1277</v>
      </c>
      <c r="AP3799" s="1">
        <v>7200</v>
      </c>
      <c r="AQ3799" t="s">
        <v>4</v>
      </c>
    </row>
    <row r="3800" spans="1:43" x14ac:dyDescent="0.3">
      <c r="A3800" t="str">
        <f t="shared" ca="1" si="2301"/>
        <v>FY2020 Q4 Sep</v>
      </c>
      <c r="B3800">
        <f t="shared" ca="1" si="2302"/>
        <v>2020</v>
      </c>
      <c r="C3800" s="8" t="str">
        <f t="shared" ca="1" si="2303"/>
        <v>Sep</v>
      </c>
      <c r="D3800" s="8" t="str">
        <f t="shared" ca="1" si="2304"/>
        <v>Q4</v>
      </c>
      <c r="E3800">
        <f t="shared" ca="1" si="2305"/>
        <v>12</v>
      </c>
      <c r="F3800">
        <f t="shared" ca="1" si="2306"/>
        <v>4</v>
      </c>
      <c r="G3800">
        <f t="shared" ca="1" si="2307"/>
        <v>202012</v>
      </c>
      <c r="H3800">
        <f t="shared" ca="1" si="2308"/>
        <v>202004</v>
      </c>
      <c r="I3800" t="str">
        <f t="shared" ca="1" si="2309"/>
        <v>FY2020 Q3 Sep</v>
      </c>
      <c r="J3800">
        <f t="shared" ca="1" si="2310"/>
        <v>2020</v>
      </c>
      <c r="K3800" s="8" t="str">
        <f t="shared" ca="1" si="2311"/>
        <v>Sep</v>
      </c>
      <c r="L3800" s="8" t="str">
        <f t="shared" ca="1" si="2312"/>
        <v>Q3</v>
      </c>
      <c r="M3800">
        <f t="shared" ca="1" si="2313"/>
        <v>9</v>
      </c>
      <c r="N3800">
        <f t="shared" ca="1" si="2314"/>
        <v>3</v>
      </c>
      <c r="O3800">
        <f t="shared" ca="1" si="2315"/>
        <v>202009</v>
      </c>
      <c r="P3800">
        <f t="shared" ca="1" si="2316"/>
        <v>202003</v>
      </c>
      <c r="Q3800" t="str">
        <f t="shared" si="2317"/>
        <v>FY2020 Q2 Feb</v>
      </c>
      <c r="R3800">
        <f t="shared" si="2318"/>
        <v>2020</v>
      </c>
      <c r="S3800" s="8" t="str">
        <f t="shared" si="2319"/>
        <v>Feb</v>
      </c>
      <c r="T3800" s="8" t="str">
        <f t="shared" si="2320"/>
        <v>Q2</v>
      </c>
      <c r="U3800">
        <f t="shared" si="2321"/>
        <v>5</v>
      </c>
      <c r="V3800">
        <f t="shared" si="2322"/>
        <v>2</v>
      </c>
      <c r="W3800">
        <f t="shared" si="2323"/>
        <v>202005</v>
      </c>
      <c r="X3800">
        <f t="shared" si="2324"/>
        <v>202002</v>
      </c>
      <c r="Y3800" t="str">
        <f t="shared" si="2325"/>
        <v>FY2020 Q1 Feb</v>
      </c>
      <c r="Z3800">
        <f t="shared" si="2326"/>
        <v>2020</v>
      </c>
      <c r="AA3800" s="8" t="str">
        <f t="shared" si="2327"/>
        <v>Feb</v>
      </c>
      <c r="AB3800" s="8" t="str">
        <f t="shared" si="2328"/>
        <v>Q1</v>
      </c>
      <c r="AC3800">
        <f t="shared" si="2329"/>
        <v>2</v>
      </c>
      <c r="AD3800">
        <f t="shared" si="2330"/>
        <v>1</v>
      </c>
      <c r="AE3800">
        <f t="shared" si="2331"/>
        <v>202002</v>
      </c>
      <c r="AF3800">
        <f t="shared" si="2332"/>
        <v>202001</v>
      </c>
      <c r="AG3800" s="9">
        <f t="shared" ca="1" si="2333"/>
        <v>0</v>
      </c>
      <c r="AH3800">
        <f t="shared" ca="1" si="2334"/>
        <v>2</v>
      </c>
      <c r="AI3800" s="9">
        <f t="shared" ca="1" si="2335"/>
        <v>7</v>
      </c>
      <c r="AJ3800" s="9">
        <f t="shared" ca="1" si="2336"/>
        <v>0</v>
      </c>
      <c r="AK3800" s="9">
        <f t="shared" si="2337"/>
        <v>2</v>
      </c>
      <c r="AL3800" s="9">
        <f t="shared" si="2338"/>
        <v>6</v>
      </c>
      <c r="AM3800" s="9">
        <f t="shared" si="2339"/>
        <v>17</v>
      </c>
      <c r="AN3800" s="2">
        <v>43864.711805555555</v>
      </c>
      <c r="AO3800">
        <v>2061</v>
      </c>
      <c r="AP3800" s="1">
        <v>7200</v>
      </c>
      <c r="AQ3800" t="s">
        <v>4</v>
      </c>
    </row>
    <row r="3801" spans="1:43" x14ac:dyDescent="0.3">
      <c r="A3801" t="str">
        <f t="shared" ca="1" si="2301"/>
        <v>FY2020 Q4 Sep</v>
      </c>
      <c r="B3801">
        <f t="shared" ca="1" si="2302"/>
        <v>2020</v>
      </c>
      <c r="C3801" s="8" t="str">
        <f t="shared" ca="1" si="2303"/>
        <v>Sep</v>
      </c>
      <c r="D3801" s="8" t="str">
        <f t="shared" ca="1" si="2304"/>
        <v>Q4</v>
      </c>
      <c r="E3801">
        <f t="shared" ca="1" si="2305"/>
        <v>12</v>
      </c>
      <c r="F3801">
        <f t="shared" ca="1" si="2306"/>
        <v>4</v>
      </c>
      <c r="G3801">
        <f t="shared" ca="1" si="2307"/>
        <v>202012</v>
      </c>
      <c r="H3801">
        <f t="shared" ca="1" si="2308"/>
        <v>202004</v>
      </c>
      <c r="I3801" t="str">
        <f t="shared" ca="1" si="2309"/>
        <v>FY2020 Q3 Sep</v>
      </c>
      <c r="J3801">
        <f t="shared" ca="1" si="2310"/>
        <v>2020</v>
      </c>
      <c r="K3801" s="8" t="str">
        <f t="shared" ca="1" si="2311"/>
        <v>Sep</v>
      </c>
      <c r="L3801" s="8" t="str">
        <f t="shared" ca="1" si="2312"/>
        <v>Q3</v>
      </c>
      <c r="M3801">
        <f t="shared" ca="1" si="2313"/>
        <v>9</v>
      </c>
      <c r="N3801">
        <f t="shared" ca="1" si="2314"/>
        <v>3</v>
      </c>
      <c r="O3801">
        <f t="shared" ca="1" si="2315"/>
        <v>202009</v>
      </c>
      <c r="P3801">
        <f t="shared" ca="1" si="2316"/>
        <v>202003</v>
      </c>
      <c r="Q3801" t="str">
        <f t="shared" si="2317"/>
        <v>FY2020 Q1 Nov</v>
      </c>
      <c r="R3801">
        <f t="shared" si="2318"/>
        <v>2020</v>
      </c>
      <c r="S3801" s="8" t="str">
        <f t="shared" si="2319"/>
        <v>Nov</v>
      </c>
      <c r="T3801" s="8" t="str">
        <f t="shared" si="2320"/>
        <v>Q1</v>
      </c>
      <c r="U3801">
        <f t="shared" si="2321"/>
        <v>2</v>
      </c>
      <c r="V3801">
        <f t="shared" si="2322"/>
        <v>1</v>
      </c>
      <c r="W3801">
        <f t="shared" si="2323"/>
        <v>202002</v>
      </c>
      <c r="X3801">
        <f t="shared" si="2324"/>
        <v>202001</v>
      </c>
      <c r="Y3801" t="str">
        <f t="shared" si="2325"/>
        <v>FY2019 Q4 Nov</v>
      </c>
      <c r="Z3801">
        <f t="shared" si="2326"/>
        <v>2019</v>
      </c>
      <c r="AA3801" s="8" t="str">
        <f t="shared" si="2327"/>
        <v>Nov</v>
      </c>
      <c r="AB3801" s="8" t="str">
        <f t="shared" si="2328"/>
        <v>Q4</v>
      </c>
      <c r="AC3801">
        <f t="shared" si="2329"/>
        <v>11</v>
      </c>
      <c r="AD3801">
        <f t="shared" si="2330"/>
        <v>4</v>
      </c>
      <c r="AE3801">
        <f t="shared" si="2331"/>
        <v>201911</v>
      </c>
      <c r="AF3801">
        <f t="shared" si="2332"/>
        <v>201904</v>
      </c>
      <c r="AG3801" s="9">
        <f t="shared" ca="1" si="2333"/>
        <v>0</v>
      </c>
      <c r="AH3801">
        <f t="shared" ca="1" si="2334"/>
        <v>3</v>
      </c>
      <c r="AI3801" s="9">
        <f t="shared" ca="1" si="2335"/>
        <v>10</v>
      </c>
      <c r="AJ3801" s="9">
        <f t="shared" ca="1" si="2336"/>
        <v>1</v>
      </c>
      <c r="AK3801" s="9">
        <f t="shared" si="2337"/>
        <v>3</v>
      </c>
      <c r="AL3801" s="9">
        <f t="shared" si="2338"/>
        <v>47</v>
      </c>
      <c r="AM3801" s="9">
        <f t="shared" si="2339"/>
        <v>10</v>
      </c>
      <c r="AN3801" s="2">
        <v>43788.44027777778</v>
      </c>
      <c r="AO3801">
        <v>3217</v>
      </c>
      <c r="AP3801" s="1">
        <v>7200</v>
      </c>
      <c r="AQ3801" t="s">
        <v>4</v>
      </c>
    </row>
    <row r="3802" spans="1:43" x14ac:dyDescent="0.3">
      <c r="A3802" t="str">
        <f t="shared" ca="1" si="2301"/>
        <v>FY2020 Q4 Sep</v>
      </c>
      <c r="B3802">
        <f t="shared" ca="1" si="2302"/>
        <v>2020</v>
      </c>
      <c r="C3802" s="8" t="str">
        <f t="shared" ca="1" si="2303"/>
        <v>Sep</v>
      </c>
      <c r="D3802" s="8" t="str">
        <f t="shared" ca="1" si="2304"/>
        <v>Q4</v>
      </c>
      <c r="E3802">
        <f t="shared" ca="1" si="2305"/>
        <v>12</v>
      </c>
      <c r="F3802">
        <f t="shared" ca="1" si="2306"/>
        <v>4</v>
      </c>
      <c r="G3802">
        <f t="shared" ca="1" si="2307"/>
        <v>202012</v>
      </c>
      <c r="H3802">
        <f t="shared" ca="1" si="2308"/>
        <v>202004</v>
      </c>
      <c r="I3802" t="str">
        <f t="shared" ca="1" si="2309"/>
        <v>FY2020 Q3 Sep</v>
      </c>
      <c r="J3802">
        <f t="shared" ca="1" si="2310"/>
        <v>2020</v>
      </c>
      <c r="K3802" s="8" t="str">
        <f t="shared" ca="1" si="2311"/>
        <v>Sep</v>
      </c>
      <c r="L3802" s="8" t="str">
        <f t="shared" ca="1" si="2312"/>
        <v>Q3</v>
      </c>
      <c r="M3802">
        <f t="shared" ca="1" si="2313"/>
        <v>9</v>
      </c>
      <c r="N3802">
        <f t="shared" ca="1" si="2314"/>
        <v>3</v>
      </c>
      <c r="O3802">
        <f t="shared" ca="1" si="2315"/>
        <v>202009</v>
      </c>
      <c r="P3802">
        <f t="shared" ca="1" si="2316"/>
        <v>202003</v>
      </c>
      <c r="Q3802" t="str">
        <f t="shared" si="2317"/>
        <v>FY2020 Q1 Nov</v>
      </c>
      <c r="R3802">
        <f t="shared" si="2318"/>
        <v>2020</v>
      </c>
      <c r="S3802" s="8" t="str">
        <f t="shared" si="2319"/>
        <v>Nov</v>
      </c>
      <c r="T3802" s="8" t="str">
        <f t="shared" si="2320"/>
        <v>Q1</v>
      </c>
      <c r="U3802">
        <f t="shared" si="2321"/>
        <v>2</v>
      </c>
      <c r="V3802">
        <f t="shared" si="2322"/>
        <v>1</v>
      </c>
      <c r="W3802">
        <f t="shared" si="2323"/>
        <v>202002</v>
      </c>
      <c r="X3802">
        <f t="shared" si="2324"/>
        <v>202001</v>
      </c>
      <c r="Y3802" t="str">
        <f t="shared" si="2325"/>
        <v>FY2019 Q4 Nov</v>
      </c>
      <c r="Z3802">
        <f t="shared" si="2326"/>
        <v>2019</v>
      </c>
      <c r="AA3802" s="8" t="str">
        <f t="shared" si="2327"/>
        <v>Nov</v>
      </c>
      <c r="AB3802" s="8" t="str">
        <f t="shared" si="2328"/>
        <v>Q4</v>
      </c>
      <c r="AC3802">
        <f t="shared" si="2329"/>
        <v>11</v>
      </c>
      <c r="AD3802">
        <f t="shared" si="2330"/>
        <v>4</v>
      </c>
      <c r="AE3802">
        <f t="shared" si="2331"/>
        <v>201911</v>
      </c>
      <c r="AF3802">
        <f t="shared" si="2332"/>
        <v>201904</v>
      </c>
      <c r="AG3802" s="9">
        <f t="shared" ca="1" si="2333"/>
        <v>0</v>
      </c>
      <c r="AH3802">
        <f t="shared" ca="1" si="2334"/>
        <v>3</v>
      </c>
      <c r="AI3802" s="9">
        <f t="shared" ca="1" si="2335"/>
        <v>10</v>
      </c>
      <c r="AJ3802" s="9">
        <f t="shared" ca="1" si="2336"/>
        <v>1</v>
      </c>
      <c r="AK3802" s="9">
        <f t="shared" si="2337"/>
        <v>6</v>
      </c>
      <c r="AL3802" s="9">
        <f t="shared" si="2338"/>
        <v>45</v>
      </c>
      <c r="AM3802" s="9">
        <f t="shared" si="2339"/>
        <v>9</v>
      </c>
      <c r="AN3802" s="2">
        <v>43777.376388888886</v>
      </c>
      <c r="AO3802">
        <v>5376</v>
      </c>
      <c r="AP3802" s="1">
        <v>7200</v>
      </c>
      <c r="AQ3802" t="s">
        <v>4</v>
      </c>
    </row>
    <row r="3803" spans="1:43" x14ac:dyDescent="0.3">
      <c r="A3803" t="str">
        <f t="shared" ca="1" si="2301"/>
        <v>FY2020 Q4 Sep</v>
      </c>
      <c r="B3803">
        <f t="shared" ca="1" si="2302"/>
        <v>2020</v>
      </c>
      <c r="C3803" s="8" t="str">
        <f t="shared" ca="1" si="2303"/>
        <v>Sep</v>
      </c>
      <c r="D3803" s="8" t="str">
        <f t="shared" ca="1" si="2304"/>
        <v>Q4</v>
      </c>
      <c r="E3803">
        <f t="shared" ca="1" si="2305"/>
        <v>12</v>
      </c>
      <c r="F3803">
        <f t="shared" ca="1" si="2306"/>
        <v>4</v>
      </c>
      <c r="G3803">
        <f t="shared" ca="1" si="2307"/>
        <v>202012</v>
      </c>
      <c r="H3803">
        <f t="shared" ca="1" si="2308"/>
        <v>202004</v>
      </c>
      <c r="I3803" t="str">
        <f t="shared" ca="1" si="2309"/>
        <v>FY2020 Q3 Sep</v>
      </c>
      <c r="J3803">
        <f t="shared" ca="1" si="2310"/>
        <v>2020</v>
      </c>
      <c r="K3803" s="8" t="str">
        <f t="shared" ca="1" si="2311"/>
        <v>Sep</v>
      </c>
      <c r="L3803" s="8" t="str">
        <f t="shared" ca="1" si="2312"/>
        <v>Q3</v>
      </c>
      <c r="M3803">
        <f t="shared" ca="1" si="2313"/>
        <v>9</v>
      </c>
      <c r="N3803">
        <f t="shared" ca="1" si="2314"/>
        <v>3</v>
      </c>
      <c r="O3803">
        <f t="shared" ca="1" si="2315"/>
        <v>202009</v>
      </c>
      <c r="P3803">
        <f t="shared" ca="1" si="2316"/>
        <v>202003</v>
      </c>
      <c r="Q3803" t="str">
        <f t="shared" si="2317"/>
        <v>FY2020 Q2 Feb</v>
      </c>
      <c r="R3803">
        <f t="shared" si="2318"/>
        <v>2020</v>
      </c>
      <c r="S3803" s="8" t="str">
        <f t="shared" si="2319"/>
        <v>Feb</v>
      </c>
      <c r="T3803" s="8" t="str">
        <f t="shared" si="2320"/>
        <v>Q2</v>
      </c>
      <c r="U3803">
        <f t="shared" si="2321"/>
        <v>5</v>
      </c>
      <c r="V3803">
        <f t="shared" si="2322"/>
        <v>2</v>
      </c>
      <c r="W3803">
        <f t="shared" si="2323"/>
        <v>202005</v>
      </c>
      <c r="X3803">
        <f t="shared" si="2324"/>
        <v>202002</v>
      </c>
      <c r="Y3803" t="str">
        <f t="shared" si="2325"/>
        <v>FY2020 Q1 Feb</v>
      </c>
      <c r="Z3803">
        <f t="shared" si="2326"/>
        <v>2020</v>
      </c>
      <c r="AA3803" s="8" t="str">
        <f t="shared" si="2327"/>
        <v>Feb</v>
      </c>
      <c r="AB3803" s="8" t="str">
        <f t="shared" si="2328"/>
        <v>Q1</v>
      </c>
      <c r="AC3803">
        <f t="shared" si="2329"/>
        <v>2</v>
      </c>
      <c r="AD3803">
        <f t="shared" si="2330"/>
        <v>1</v>
      </c>
      <c r="AE3803">
        <f t="shared" si="2331"/>
        <v>202002</v>
      </c>
      <c r="AF3803">
        <f t="shared" si="2332"/>
        <v>202001</v>
      </c>
      <c r="AG3803" s="9">
        <f t="shared" ca="1" si="2333"/>
        <v>0</v>
      </c>
      <c r="AH3803">
        <f t="shared" ca="1" si="2334"/>
        <v>2</v>
      </c>
      <c r="AI3803" s="9">
        <f t="shared" ca="1" si="2335"/>
        <v>7</v>
      </c>
      <c r="AJ3803" s="9">
        <f t="shared" ca="1" si="2336"/>
        <v>0</v>
      </c>
      <c r="AK3803" s="9">
        <f t="shared" si="2337"/>
        <v>4</v>
      </c>
      <c r="AL3803" s="9">
        <f t="shared" si="2338"/>
        <v>8</v>
      </c>
      <c r="AM3803" s="9">
        <f t="shared" si="2339"/>
        <v>12</v>
      </c>
      <c r="AN3803" s="2">
        <v>43880.532638888886</v>
      </c>
      <c r="AO3803">
        <v>5422</v>
      </c>
      <c r="AP3803" s="1">
        <v>7200</v>
      </c>
      <c r="AQ3803" t="s">
        <v>4</v>
      </c>
    </row>
    <row r="3804" spans="1:43" x14ac:dyDescent="0.3">
      <c r="A3804" t="str">
        <f t="shared" ca="1" si="2301"/>
        <v>FY2020 Q4 Sep</v>
      </c>
      <c r="B3804">
        <f t="shared" ca="1" si="2302"/>
        <v>2020</v>
      </c>
      <c r="C3804" s="8" t="str">
        <f t="shared" ca="1" si="2303"/>
        <v>Sep</v>
      </c>
      <c r="D3804" s="8" t="str">
        <f t="shared" ca="1" si="2304"/>
        <v>Q4</v>
      </c>
      <c r="E3804">
        <f t="shared" ca="1" si="2305"/>
        <v>12</v>
      </c>
      <c r="F3804">
        <f t="shared" ca="1" si="2306"/>
        <v>4</v>
      </c>
      <c r="G3804">
        <f t="shared" ca="1" si="2307"/>
        <v>202012</v>
      </c>
      <c r="H3804">
        <f t="shared" ca="1" si="2308"/>
        <v>202004</v>
      </c>
      <c r="I3804" t="str">
        <f t="shared" ca="1" si="2309"/>
        <v>FY2020 Q3 Sep</v>
      </c>
      <c r="J3804">
        <f t="shared" ca="1" si="2310"/>
        <v>2020</v>
      </c>
      <c r="K3804" s="8" t="str">
        <f t="shared" ca="1" si="2311"/>
        <v>Sep</v>
      </c>
      <c r="L3804" s="8" t="str">
        <f t="shared" ca="1" si="2312"/>
        <v>Q3</v>
      </c>
      <c r="M3804">
        <f t="shared" ca="1" si="2313"/>
        <v>9</v>
      </c>
      <c r="N3804">
        <f t="shared" ca="1" si="2314"/>
        <v>3</v>
      </c>
      <c r="O3804">
        <f t="shared" ca="1" si="2315"/>
        <v>202009</v>
      </c>
      <c r="P3804">
        <f t="shared" ca="1" si="2316"/>
        <v>202003</v>
      </c>
      <c r="Q3804" t="str">
        <f t="shared" si="2317"/>
        <v>FY2019 Q4 Sep</v>
      </c>
      <c r="R3804">
        <f t="shared" si="2318"/>
        <v>2019</v>
      </c>
      <c r="S3804" s="8" t="str">
        <f t="shared" si="2319"/>
        <v>Sep</v>
      </c>
      <c r="T3804" s="8" t="str">
        <f t="shared" si="2320"/>
        <v>Q4</v>
      </c>
      <c r="U3804">
        <f t="shared" si="2321"/>
        <v>12</v>
      </c>
      <c r="V3804">
        <f t="shared" si="2322"/>
        <v>4</v>
      </c>
      <c r="W3804">
        <f t="shared" si="2323"/>
        <v>201912</v>
      </c>
      <c r="X3804">
        <f t="shared" si="2324"/>
        <v>201904</v>
      </c>
      <c r="Y3804" t="str">
        <f t="shared" si="2325"/>
        <v>FY2019 Q3 Sep</v>
      </c>
      <c r="Z3804">
        <f t="shared" si="2326"/>
        <v>2019</v>
      </c>
      <c r="AA3804" s="8" t="str">
        <f t="shared" si="2327"/>
        <v>Sep</v>
      </c>
      <c r="AB3804" s="8" t="str">
        <f t="shared" si="2328"/>
        <v>Q3</v>
      </c>
      <c r="AC3804">
        <f t="shared" si="2329"/>
        <v>9</v>
      </c>
      <c r="AD3804">
        <f t="shared" si="2330"/>
        <v>3</v>
      </c>
      <c r="AE3804">
        <f t="shared" si="2331"/>
        <v>201909</v>
      </c>
      <c r="AF3804">
        <f t="shared" si="2332"/>
        <v>201903</v>
      </c>
      <c r="AG3804" s="9">
        <f t="shared" ca="1" si="2333"/>
        <v>1</v>
      </c>
      <c r="AH3804">
        <f t="shared" ca="1" si="2334"/>
        <v>4</v>
      </c>
      <c r="AI3804" s="9">
        <f t="shared" ca="1" si="2335"/>
        <v>12</v>
      </c>
      <c r="AJ3804" s="9">
        <f t="shared" ca="1" si="2336"/>
        <v>1</v>
      </c>
      <c r="AK3804" s="9">
        <f t="shared" si="2337"/>
        <v>4</v>
      </c>
      <c r="AL3804" s="9">
        <f t="shared" si="2338"/>
        <v>38</v>
      </c>
      <c r="AM3804" s="9">
        <f t="shared" si="2339"/>
        <v>8</v>
      </c>
      <c r="AN3804" s="2">
        <v>43726.373611111114</v>
      </c>
      <c r="AO3804">
        <v>5929</v>
      </c>
      <c r="AP3804" s="1">
        <v>7200</v>
      </c>
      <c r="AQ3804" t="s">
        <v>4</v>
      </c>
    </row>
    <row r="3805" spans="1:43" x14ac:dyDescent="0.3">
      <c r="A3805" t="str">
        <f t="shared" ca="1" si="2301"/>
        <v>FY2020 Q4 Sep</v>
      </c>
      <c r="B3805">
        <f t="shared" ca="1" si="2302"/>
        <v>2020</v>
      </c>
      <c r="C3805" s="8" t="str">
        <f t="shared" ca="1" si="2303"/>
        <v>Sep</v>
      </c>
      <c r="D3805" s="8" t="str">
        <f t="shared" ca="1" si="2304"/>
        <v>Q4</v>
      </c>
      <c r="E3805">
        <f t="shared" ca="1" si="2305"/>
        <v>12</v>
      </c>
      <c r="F3805">
        <f t="shared" ca="1" si="2306"/>
        <v>4</v>
      </c>
      <c r="G3805">
        <f t="shared" ca="1" si="2307"/>
        <v>202012</v>
      </c>
      <c r="H3805">
        <f t="shared" ca="1" si="2308"/>
        <v>202004</v>
      </c>
      <c r="I3805" t="str">
        <f t="shared" ca="1" si="2309"/>
        <v>FY2020 Q3 Sep</v>
      </c>
      <c r="J3805">
        <f t="shared" ca="1" si="2310"/>
        <v>2020</v>
      </c>
      <c r="K3805" s="8" t="str">
        <f t="shared" ca="1" si="2311"/>
        <v>Sep</v>
      </c>
      <c r="L3805" s="8" t="str">
        <f t="shared" ca="1" si="2312"/>
        <v>Q3</v>
      </c>
      <c r="M3805">
        <f t="shared" ca="1" si="2313"/>
        <v>9</v>
      </c>
      <c r="N3805">
        <f t="shared" ca="1" si="2314"/>
        <v>3</v>
      </c>
      <c r="O3805">
        <f t="shared" ca="1" si="2315"/>
        <v>202009</v>
      </c>
      <c r="P3805">
        <f t="shared" ca="1" si="2316"/>
        <v>202003</v>
      </c>
      <c r="Q3805" t="str">
        <f t="shared" si="2317"/>
        <v>FY2020 Q2 Feb</v>
      </c>
      <c r="R3805">
        <f t="shared" si="2318"/>
        <v>2020</v>
      </c>
      <c r="S3805" s="8" t="str">
        <f t="shared" si="2319"/>
        <v>Feb</v>
      </c>
      <c r="T3805" s="8" t="str">
        <f t="shared" si="2320"/>
        <v>Q2</v>
      </c>
      <c r="U3805">
        <f t="shared" si="2321"/>
        <v>5</v>
      </c>
      <c r="V3805">
        <f t="shared" si="2322"/>
        <v>2</v>
      </c>
      <c r="W3805">
        <f t="shared" si="2323"/>
        <v>202005</v>
      </c>
      <c r="X3805">
        <f t="shared" si="2324"/>
        <v>202002</v>
      </c>
      <c r="Y3805" t="str">
        <f t="shared" si="2325"/>
        <v>FY2020 Q1 Feb</v>
      </c>
      <c r="Z3805">
        <f t="shared" si="2326"/>
        <v>2020</v>
      </c>
      <c r="AA3805" s="8" t="str">
        <f t="shared" si="2327"/>
        <v>Feb</v>
      </c>
      <c r="AB3805" s="8" t="str">
        <f t="shared" si="2328"/>
        <v>Q1</v>
      </c>
      <c r="AC3805">
        <f t="shared" si="2329"/>
        <v>2</v>
      </c>
      <c r="AD3805">
        <f t="shared" si="2330"/>
        <v>1</v>
      </c>
      <c r="AE3805">
        <f t="shared" si="2331"/>
        <v>202002</v>
      </c>
      <c r="AF3805">
        <f t="shared" si="2332"/>
        <v>202001</v>
      </c>
      <c r="AG3805" s="9">
        <f t="shared" ca="1" si="2333"/>
        <v>0</v>
      </c>
      <c r="AH3805">
        <f t="shared" ca="1" si="2334"/>
        <v>2</v>
      </c>
      <c r="AI3805" s="9">
        <f t="shared" ca="1" si="2335"/>
        <v>7</v>
      </c>
      <c r="AJ3805" s="9">
        <f t="shared" ca="1" si="2336"/>
        <v>0</v>
      </c>
      <c r="AK3805" s="9">
        <f t="shared" si="2337"/>
        <v>4</v>
      </c>
      <c r="AL3805" s="9">
        <f t="shared" si="2338"/>
        <v>6</v>
      </c>
      <c r="AM3805" s="9">
        <f t="shared" si="2339"/>
        <v>18</v>
      </c>
      <c r="AN3805" s="2">
        <v>43866.789583333331</v>
      </c>
      <c r="AO3805">
        <v>6424</v>
      </c>
      <c r="AP3805" s="1">
        <v>7200</v>
      </c>
      <c r="AQ3805" t="s">
        <v>4</v>
      </c>
    </row>
    <row r="3806" spans="1:43" x14ac:dyDescent="0.3">
      <c r="A3806" t="str">
        <f t="shared" ca="1" si="2301"/>
        <v>FY2020 Q4 Sep</v>
      </c>
      <c r="B3806">
        <f t="shared" ca="1" si="2302"/>
        <v>2020</v>
      </c>
      <c r="C3806" s="8" t="str">
        <f t="shared" ca="1" si="2303"/>
        <v>Sep</v>
      </c>
      <c r="D3806" s="8" t="str">
        <f t="shared" ca="1" si="2304"/>
        <v>Q4</v>
      </c>
      <c r="E3806">
        <f t="shared" ca="1" si="2305"/>
        <v>12</v>
      </c>
      <c r="F3806">
        <f t="shared" ca="1" si="2306"/>
        <v>4</v>
      </c>
      <c r="G3806">
        <f t="shared" ca="1" si="2307"/>
        <v>202012</v>
      </c>
      <c r="H3806">
        <f t="shared" ca="1" si="2308"/>
        <v>202004</v>
      </c>
      <c r="I3806" t="str">
        <f t="shared" ca="1" si="2309"/>
        <v>FY2020 Q3 Sep</v>
      </c>
      <c r="J3806">
        <f t="shared" ca="1" si="2310"/>
        <v>2020</v>
      </c>
      <c r="K3806" s="8" t="str">
        <f t="shared" ca="1" si="2311"/>
        <v>Sep</v>
      </c>
      <c r="L3806" s="8" t="str">
        <f t="shared" ca="1" si="2312"/>
        <v>Q3</v>
      </c>
      <c r="M3806">
        <f t="shared" ca="1" si="2313"/>
        <v>9</v>
      </c>
      <c r="N3806">
        <f t="shared" ca="1" si="2314"/>
        <v>3</v>
      </c>
      <c r="O3806">
        <f t="shared" ca="1" si="2315"/>
        <v>202009</v>
      </c>
      <c r="P3806">
        <f t="shared" ca="1" si="2316"/>
        <v>202003</v>
      </c>
      <c r="Q3806" t="str">
        <f t="shared" si="2317"/>
        <v>FY2020 Q1 Nov</v>
      </c>
      <c r="R3806">
        <f t="shared" si="2318"/>
        <v>2020</v>
      </c>
      <c r="S3806" s="8" t="str">
        <f t="shared" si="2319"/>
        <v>Nov</v>
      </c>
      <c r="T3806" s="8" t="str">
        <f t="shared" si="2320"/>
        <v>Q1</v>
      </c>
      <c r="U3806">
        <f t="shared" si="2321"/>
        <v>2</v>
      </c>
      <c r="V3806">
        <f t="shared" si="2322"/>
        <v>1</v>
      </c>
      <c r="W3806">
        <f t="shared" si="2323"/>
        <v>202002</v>
      </c>
      <c r="X3806">
        <f t="shared" si="2324"/>
        <v>202001</v>
      </c>
      <c r="Y3806" t="str">
        <f t="shared" si="2325"/>
        <v>FY2019 Q4 Nov</v>
      </c>
      <c r="Z3806">
        <f t="shared" si="2326"/>
        <v>2019</v>
      </c>
      <c r="AA3806" s="8" t="str">
        <f t="shared" si="2327"/>
        <v>Nov</v>
      </c>
      <c r="AB3806" s="8" t="str">
        <f t="shared" si="2328"/>
        <v>Q4</v>
      </c>
      <c r="AC3806">
        <f t="shared" si="2329"/>
        <v>11</v>
      </c>
      <c r="AD3806">
        <f t="shared" si="2330"/>
        <v>4</v>
      </c>
      <c r="AE3806">
        <f t="shared" si="2331"/>
        <v>201911</v>
      </c>
      <c r="AF3806">
        <f t="shared" si="2332"/>
        <v>201904</v>
      </c>
      <c r="AG3806" s="9">
        <f t="shared" ca="1" si="2333"/>
        <v>0</v>
      </c>
      <c r="AH3806">
        <f t="shared" ca="1" si="2334"/>
        <v>3</v>
      </c>
      <c r="AI3806" s="9">
        <f t="shared" ca="1" si="2335"/>
        <v>10</v>
      </c>
      <c r="AJ3806" s="9">
        <f t="shared" ca="1" si="2336"/>
        <v>1</v>
      </c>
      <c r="AK3806" s="9">
        <f t="shared" si="2337"/>
        <v>4</v>
      </c>
      <c r="AL3806" s="9">
        <f t="shared" si="2338"/>
        <v>47</v>
      </c>
      <c r="AM3806" s="9">
        <f t="shared" si="2339"/>
        <v>12</v>
      </c>
      <c r="AN3806" s="2">
        <v>43789.501388888886</v>
      </c>
      <c r="AO3806">
        <v>7592</v>
      </c>
      <c r="AP3806" s="1">
        <v>7200</v>
      </c>
      <c r="AQ3806" t="s">
        <v>4</v>
      </c>
    </row>
    <row r="3807" spans="1:43" x14ac:dyDescent="0.3">
      <c r="A3807" t="str">
        <f t="shared" ca="1" si="2301"/>
        <v>FY2020 Q4 Sep</v>
      </c>
      <c r="B3807">
        <f t="shared" ca="1" si="2302"/>
        <v>2020</v>
      </c>
      <c r="C3807" s="8" t="str">
        <f t="shared" ca="1" si="2303"/>
        <v>Sep</v>
      </c>
      <c r="D3807" s="8" t="str">
        <f t="shared" ca="1" si="2304"/>
        <v>Q4</v>
      </c>
      <c r="E3807">
        <f t="shared" ca="1" si="2305"/>
        <v>12</v>
      </c>
      <c r="F3807">
        <f t="shared" ca="1" si="2306"/>
        <v>4</v>
      </c>
      <c r="G3807">
        <f t="shared" ca="1" si="2307"/>
        <v>202012</v>
      </c>
      <c r="H3807">
        <f t="shared" ca="1" si="2308"/>
        <v>202004</v>
      </c>
      <c r="I3807" t="str">
        <f t="shared" ca="1" si="2309"/>
        <v>FY2020 Q3 Sep</v>
      </c>
      <c r="J3807">
        <f t="shared" ca="1" si="2310"/>
        <v>2020</v>
      </c>
      <c r="K3807" s="8" t="str">
        <f t="shared" ca="1" si="2311"/>
        <v>Sep</v>
      </c>
      <c r="L3807" s="8" t="str">
        <f t="shared" ca="1" si="2312"/>
        <v>Q3</v>
      </c>
      <c r="M3807">
        <f t="shared" ca="1" si="2313"/>
        <v>9</v>
      </c>
      <c r="N3807">
        <f t="shared" ca="1" si="2314"/>
        <v>3</v>
      </c>
      <c r="O3807">
        <f t="shared" ca="1" si="2315"/>
        <v>202009</v>
      </c>
      <c r="P3807">
        <f t="shared" ca="1" si="2316"/>
        <v>202003</v>
      </c>
      <c r="Q3807" t="str">
        <f t="shared" si="2317"/>
        <v>FY2020 Q2 Feb</v>
      </c>
      <c r="R3807">
        <f t="shared" si="2318"/>
        <v>2020</v>
      </c>
      <c r="S3807" s="8" t="str">
        <f t="shared" si="2319"/>
        <v>Feb</v>
      </c>
      <c r="T3807" s="8" t="str">
        <f t="shared" si="2320"/>
        <v>Q2</v>
      </c>
      <c r="U3807">
        <f t="shared" si="2321"/>
        <v>5</v>
      </c>
      <c r="V3807">
        <f t="shared" si="2322"/>
        <v>2</v>
      </c>
      <c r="W3807">
        <f t="shared" si="2323"/>
        <v>202005</v>
      </c>
      <c r="X3807">
        <f t="shared" si="2324"/>
        <v>202002</v>
      </c>
      <c r="Y3807" t="str">
        <f t="shared" si="2325"/>
        <v>FY2020 Q1 Feb</v>
      </c>
      <c r="Z3807">
        <f t="shared" si="2326"/>
        <v>2020</v>
      </c>
      <c r="AA3807" s="8" t="str">
        <f t="shared" si="2327"/>
        <v>Feb</v>
      </c>
      <c r="AB3807" s="8" t="str">
        <f t="shared" si="2328"/>
        <v>Q1</v>
      </c>
      <c r="AC3807">
        <f t="shared" si="2329"/>
        <v>2</v>
      </c>
      <c r="AD3807">
        <f t="shared" si="2330"/>
        <v>1</v>
      </c>
      <c r="AE3807">
        <f t="shared" si="2331"/>
        <v>202002</v>
      </c>
      <c r="AF3807">
        <f t="shared" si="2332"/>
        <v>202001</v>
      </c>
      <c r="AG3807" s="9">
        <f t="shared" ca="1" si="2333"/>
        <v>0</v>
      </c>
      <c r="AH3807">
        <f t="shared" ca="1" si="2334"/>
        <v>2</v>
      </c>
      <c r="AI3807" s="9">
        <f t="shared" ca="1" si="2335"/>
        <v>7</v>
      </c>
      <c r="AJ3807" s="9">
        <f t="shared" ca="1" si="2336"/>
        <v>0</v>
      </c>
      <c r="AK3807" s="9">
        <f t="shared" si="2337"/>
        <v>6</v>
      </c>
      <c r="AL3807" s="9">
        <f t="shared" si="2338"/>
        <v>8</v>
      </c>
      <c r="AM3807" s="9">
        <f t="shared" si="2339"/>
        <v>8</v>
      </c>
      <c r="AN3807" s="2">
        <v>43882.335416666669</v>
      </c>
      <c r="AO3807">
        <v>8994</v>
      </c>
      <c r="AP3807" s="1">
        <v>7200</v>
      </c>
      <c r="AQ3807" t="s">
        <v>4</v>
      </c>
    </row>
    <row r="3808" spans="1:43" x14ac:dyDescent="0.3">
      <c r="A3808" t="str">
        <f t="shared" ca="1" si="2301"/>
        <v>FY2020 Q4 Sep</v>
      </c>
      <c r="B3808">
        <f t="shared" ca="1" si="2302"/>
        <v>2020</v>
      </c>
      <c r="C3808" s="8" t="str">
        <f t="shared" ca="1" si="2303"/>
        <v>Sep</v>
      </c>
      <c r="D3808" s="8" t="str">
        <f t="shared" ca="1" si="2304"/>
        <v>Q4</v>
      </c>
      <c r="E3808">
        <f t="shared" ca="1" si="2305"/>
        <v>12</v>
      </c>
      <c r="F3808">
        <f t="shared" ca="1" si="2306"/>
        <v>4</v>
      </c>
      <c r="G3808">
        <f t="shared" ca="1" si="2307"/>
        <v>202012</v>
      </c>
      <c r="H3808">
        <f t="shared" ca="1" si="2308"/>
        <v>202004</v>
      </c>
      <c r="I3808" t="str">
        <f t="shared" ca="1" si="2309"/>
        <v>FY2020 Q3 Sep</v>
      </c>
      <c r="J3808">
        <f t="shared" ca="1" si="2310"/>
        <v>2020</v>
      </c>
      <c r="K3808" s="8" t="str">
        <f t="shared" ca="1" si="2311"/>
        <v>Sep</v>
      </c>
      <c r="L3808" s="8" t="str">
        <f t="shared" ca="1" si="2312"/>
        <v>Q3</v>
      </c>
      <c r="M3808">
        <f t="shared" ca="1" si="2313"/>
        <v>9</v>
      </c>
      <c r="N3808">
        <f t="shared" ca="1" si="2314"/>
        <v>3</v>
      </c>
      <c r="O3808">
        <f t="shared" ca="1" si="2315"/>
        <v>202009</v>
      </c>
      <c r="P3808">
        <f t="shared" ca="1" si="2316"/>
        <v>202003</v>
      </c>
      <c r="Q3808" t="str">
        <f t="shared" si="2317"/>
        <v>FY2020 Q1 Oct</v>
      </c>
      <c r="R3808">
        <f t="shared" si="2318"/>
        <v>2020</v>
      </c>
      <c r="S3808" s="8" t="str">
        <f t="shared" si="2319"/>
        <v>Oct</v>
      </c>
      <c r="T3808" s="8" t="str">
        <f t="shared" si="2320"/>
        <v>Q1</v>
      </c>
      <c r="U3808">
        <f t="shared" si="2321"/>
        <v>1</v>
      </c>
      <c r="V3808">
        <f t="shared" si="2322"/>
        <v>1</v>
      </c>
      <c r="W3808">
        <f t="shared" si="2323"/>
        <v>202001</v>
      </c>
      <c r="X3808">
        <f t="shared" si="2324"/>
        <v>202001</v>
      </c>
      <c r="Y3808" t="str">
        <f t="shared" si="2325"/>
        <v>FY2019 Q4 Oct</v>
      </c>
      <c r="Z3808">
        <f t="shared" si="2326"/>
        <v>2019</v>
      </c>
      <c r="AA3808" s="8" t="str">
        <f t="shared" si="2327"/>
        <v>Oct</v>
      </c>
      <c r="AB3808" s="8" t="str">
        <f t="shared" si="2328"/>
        <v>Q4</v>
      </c>
      <c r="AC3808">
        <f t="shared" si="2329"/>
        <v>10</v>
      </c>
      <c r="AD3808">
        <f t="shared" si="2330"/>
        <v>4</v>
      </c>
      <c r="AE3808">
        <f t="shared" si="2331"/>
        <v>201910</v>
      </c>
      <c r="AF3808">
        <f t="shared" si="2332"/>
        <v>201904</v>
      </c>
      <c r="AG3808" s="9">
        <f t="shared" ca="1" si="2333"/>
        <v>0</v>
      </c>
      <c r="AH3808">
        <f t="shared" ca="1" si="2334"/>
        <v>4</v>
      </c>
      <c r="AI3808" s="9">
        <f t="shared" ca="1" si="2335"/>
        <v>11</v>
      </c>
      <c r="AJ3808" s="9">
        <f t="shared" ca="1" si="2336"/>
        <v>1</v>
      </c>
      <c r="AK3808" s="9">
        <f t="shared" si="2337"/>
        <v>5</v>
      </c>
      <c r="AL3808" s="9">
        <f t="shared" si="2338"/>
        <v>43</v>
      </c>
      <c r="AM3808" s="9">
        <f t="shared" si="2339"/>
        <v>12</v>
      </c>
      <c r="AN3808" s="2">
        <v>43762.525000000001</v>
      </c>
      <c r="AO3808">
        <v>8419</v>
      </c>
      <c r="AP3808" s="1">
        <v>7150</v>
      </c>
      <c r="AQ3808" t="s">
        <v>4</v>
      </c>
    </row>
    <row r="3809" spans="1:43" x14ac:dyDescent="0.3">
      <c r="A3809" t="str">
        <f t="shared" ca="1" si="2301"/>
        <v>FY2020 Q4 Sep</v>
      </c>
      <c r="B3809">
        <f t="shared" ca="1" si="2302"/>
        <v>2020</v>
      </c>
      <c r="C3809" s="8" t="str">
        <f t="shared" ca="1" si="2303"/>
        <v>Sep</v>
      </c>
      <c r="D3809" s="8" t="str">
        <f t="shared" ca="1" si="2304"/>
        <v>Q4</v>
      </c>
      <c r="E3809">
        <f t="shared" ca="1" si="2305"/>
        <v>12</v>
      </c>
      <c r="F3809">
        <f t="shared" ca="1" si="2306"/>
        <v>4</v>
      </c>
      <c r="G3809">
        <f t="shared" ca="1" si="2307"/>
        <v>202012</v>
      </c>
      <c r="H3809">
        <f t="shared" ca="1" si="2308"/>
        <v>202004</v>
      </c>
      <c r="I3809" t="str">
        <f t="shared" ca="1" si="2309"/>
        <v>FY2020 Q3 Sep</v>
      </c>
      <c r="J3809">
        <f t="shared" ca="1" si="2310"/>
        <v>2020</v>
      </c>
      <c r="K3809" s="8" t="str">
        <f t="shared" ca="1" si="2311"/>
        <v>Sep</v>
      </c>
      <c r="L3809" s="8" t="str">
        <f t="shared" ca="1" si="2312"/>
        <v>Q3</v>
      </c>
      <c r="M3809">
        <f t="shared" ca="1" si="2313"/>
        <v>9</v>
      </c>
      <c r="N3809">
        <f t="shared" ca="1" si="2314"/>
        <v>3</v>
      </c>
      <c r="O3809">
        <f t="shared" ca="1" si="2315"/>
        <v>202009</v>
      </c>
      <c r="P3809">
        <f t="shared" ca="1" si="2316"/>
        <v>202003</v>
      </c>
      <c r="Q3809" t="str">
        <f t="shared" si="2317"/>
        <v>FY2020 Q2 Mar</v>
      </c>
      <c r="R3809">
        <f t="shared" si="2318"/>
        <v>2020</v>
      </c>
      <c r="S3809" s="8" t="str">
        <f t="shared" si="2319"/>
        <v>Mar</v>
      </c>
      <c r="T3809" s="8" t="str">
        <f t="shared" si="2320"/>
        <v>Q2</v>
      </c>
      <c r="U3809">
        <f t="shared" si="2321"/>
        <v>6</v>
      </c>
      <c r="V3809">
        <f t="shared" si="2322"/>
        <v>2</v>
      </c>
      <c r="W3809">
        <f t="shared" si="2323"/>
        <v>202006</v>
      </c>
      <c r="X3809">
        <f t="shared" si="2324"/>
        <v>202002</v>
      </c>
      <c r="Y3809" t="str">
        <f t="shared" si="2325"/>
        <v>FY2020 Q1 Mar</v>
      </c>
      <c r="Z3809">
        <f t="shared" si="2326"/>
        <v>2020</v>
      </c>
      <c r="AA3809" s="8" t="str">
        <f t="shared" si="2327"/>
        <v>Mar</v>
      </c>
      <c r="AB3809" s="8" t="str">
        <f t="shared" si="2328"/>
        <v>Q1</v>
      </c>
      <c r="AC3809">
        <f t="shared" si="2329"/>
        <v>3</v>
      </c>
      <c r="AD3809">
        <f t="shared" si="2330"/>
        <v>1</v>
      </c>
      <c r="AE3809">
        <f t="shared" si="2331"/>
        <v>202003</v>
      </c>
      <c r="AF3809">
        <f t="shared" si="2332"/>
        <v>202001</v>
      </c>
      <c r="AG3809" s="9">
        <f t="shared" ca="1" si="2333"/>
        <v>0</v>
      </c>
      <c r="AH3809">
        <f t="shared" ca="1" si="2334"/>
        <v>2</v>
      </c>
      <c r="AI3809" s="9">
        <f t="shared" ca="1" si="2335"/>
        <v>6</v>
      </c>
      <c r="AJ3809" s="9">
        <f t="shared" ca="1" si="2336"/>
        <v>0</v>
      </c>
      <c r="AK3809" s="9">
        <f t="shared" si="2337"/>
        <v>5</v>
      </c>
      <c r="AL3809" s="9">
        <f t="shared" si="2338"/>
        <v>11</v>
      </c>
      <c r="AM3809" s="9">
        <f t="shared" si="2339"/>
        <v>9</v>
      </c>
      <c r="AN3809" s="2">
        <v>43902.387499999997</v>
      </c>
      <c r="AO3809">
        <v>448</v>
      </c>
      <c r="AP3809" s="1">
        <v>7100</v>
      </c>
      <c r="AQ3809" t="s">
        <v>4</v>
      </c>
    </row>
    <row r="3810" spans="1:43" x14ac:dyDescent="0.3">
      <c r="A3810" t="str">
        <f t="shared" ca="1" si="2301"/>
        <v>FY2020 Q4 Sep</v>
      </c>
      <c r="B3810">
        <f t="shared" ca="1" si="2302"/>
        <v>2020</v>
      </c>
      <c r="C3810" s="8" t="str">
        <f t="shared" ca="1" si="2303"/>
        <v>Sep</v>
      </c>
      <c r="D3810" s="8" t="str">
        <f t="shared" ca="1" si="2304"/>
        <v>Q4</v>
      </c>
      <c r="E3810">
        <f t="shared" ca="1" si="2305"/>
        <v>12</v>
      </c>
      <c r="F3810">
        <f t="shared" ca="1" si="2306"/>
        <v>4</v>
      </c>
      <c r="G3810">
        <f t="shared" ca="1" si="2307"/>
        <v>202012</v>
      </c>
      <c r="H3810">
        <f t="shared" ca="1" si="2308"/>
        <v>202004</v>
      </c>
      <c r="I3810" t="str">
        <f t="shared" ca="1" si="2309"/>
        <v>FY2020 Q3 Sep</v>
      </c>
      <c r="J3810">
        <f t="shared" ca="1" si="2310"/>
        <v>2020</v>
      </c>
      <c r="K3810" s="8" t="str">
        <f t="shared" ca="1" si="2311"/>
        <v>Sep</v>
      </c>
      <c r="L3810" s="8" t="str">
        <f t="shared" ca="1" si="2312"/>
        <v>Q3</v>
      </c>
      <c r="M3810">
        <f t="shared" ca="1" si="2313"/>
        <v>9</v>
      </c>
      <c r="N3810">
        <f t="shared" ca="1" si="2314"/>
        <v>3</v>
      </c>
      <c r="O3810">
        <f t="shared" ca="1" si="2315"/>
        <v>202009</v>
      </c>
      <c r="P3810">
        <f t="shared" ca="1" si="2316"/>
        <v>202003</v>
      </c>
      <c r="Q3810" t="str">
        <f t="shared" si="2317"/>
        <v>FY2020 Q1 Oct</v>
      </c>
      <c r="R3810">
        <f t="shared" si="2318"/>
        <v>2020</v>
      </c>
      <c r="S3810" s="8" t="str">
        <f t="shared" si="2319"/>
        <v>Oct</v>
      </c>
      <c r="T3810" s="8" t="str">
        <f t="shared" si="2320"/>
        <v>Q1</v>
      </c>
      <c r="U3810">
        <f t="shared" si="2321"/>
        <v>1</v>
      </c>
      <c r="V3810">
        <f t="shared" si="2322"/>
        <v>1</v>
      </c>
      <c r="W3810">
        <f t="shared" si="2323"/>
        <v>202001</v>
      </c>
      <c r="X3810">
        <f t="shared" si="2324"/>
        <v>202001</v>
      </c>
      <c r="Y3810" t="str">
        <f t="shared" si="2325"/>
        <v>FY2019 Q4 Oct</v>
      </c>
      <c r="Z3810">
        <f t="shared" si="2326"/>
        <v>2019</v>
      </c>
      <c r="AA3810" s="8" t="str">
        <f t="shared" si="2327"/>
        <v>Oct</v>
      </c>
      <c r="AB3810" s="8" t="str">
        <f t="shared" si="2328"/>
        <v>Q4</v>
      </c>
      <c r="AC3810">
        <f t="shared" si="2329"/>
        <v>10</v>
      </c>
      <c r="AD3810">
        <f t="shared" si="2330"/>
        <v>4</v>
      </c>
      <c r="AE3810">
        <f t="shared" si="2331"/>
        <v>201910</v>
      </c>
      <c r="AF3810">
        <f t="shared" si="2332"/>
        <v>201904</v>
      </c>
      <c r="AG3810" s="9">
        <f t="shared" ca="1" si="2333"/>
        <v>0</v>
      </c>
      <c r="AH3810">
        <f t="shared" ca="1" si="2334"/>
        <v>4</v>
      </c>
      <c r="AI3810" s="9">
        <f t="shared" ca="1" si="2335"/>
        <v>11</v>
      </c>
      <c r="AJ3810" s="9">
        <f t="shared" ca="1" si="2336"/>
        <v>1</v>
      </c>
      <c r="AK3810" s="9">
        <f t="shared" si="2337"/>
        <v>4</v>
      </c>
      <c r="AL3810" s="9">
        <f t="shared" si="2338"/>
        <v>41</v>
      </c>
      <c r="AM3810" s="9">
        <f t="shared" si="2339"/>
        <v>9</v>
      </c>
      <c r="AN3810" s="2">
        <v>43747.401388888888</v>
      </c>
      <c r="AO3810">
        <v>2061</v>
      </c>
      <c r="AP3810" s="1">
        <v>7100</v>
      </c>
      <c r="AQ3810" t="s">
        <v>4</v>
      </c>
    </row>
    <row r="3811" spans="1:43" x14ac:dyDescent="0.3">
      <c r="A3811" t="str">
        <f t="shared" ca="1" si="2301"/>
        <v>FY2020 Q4 Sep</v>
      </c>
      <c r="B3811">
        <f t="shared" ca="1" si="2302"/>
        <v>2020</v>
      </c>
      <c r="C3811" s="8" t="str">
        <f t="shared" ca="1" si="2303"/>
        <v>Sep</v>
      </c>
      <c r="D3811" s="8" t="str">
        <f t="shared" ca="1" si="2304"/>
        <v>Q4</v>
      </c>
      <c r="E3811">
        <f t="shared" ca="1" si="2305"/>
        <v>12</v>
      </c>
      <c r="F3811">
        <f t="shared" ca="1" si="2306"/>
        <v>4</v>
      </c>
      <c r="G3811">
        <f t="shared" ca="1" si="2307"/>
        <v>202012</v>
      </c>
      <c r="H3811">
        <f t="shared" ca="1" si="2308"/>
        <v>202004</v>
      </c>
      <c r="I3811" t="str">
        <f t="shared" ca="1" si="2309"/>
        <v>FY2020 Q3 Sep</v>
      </c>
      <c r="J3811">
        <f t="shared" ca="1" si="2310"/>
        <v>2020</v>
      </c>
      <c r="K3811" s="8" t="str">
        <f t="shared" ca="1" si="2311"/>
        <v>Sep</v>
      </c>
      <c r="L3811" s="8" t="str">
        <f t="shared" ca="1" si="2312"/>
        <v>Q3</v>
      </c>
      <c r="M3811">
        <f t="shared" ca="1" si="2313"/>
        <v>9</v>
      </c>
      <c r="N3811">
        <f t="shared" ca="1" si="2314"/>
        <v>3</v>
      </c>
      <c r="O3811">
        <f t="shared" ca="1" si="2315"/>
        <v>202009</v>
      </c>
      <c r="P3811">
        <f t="shared" ca="1" si="2316"/>
        <v>202003</v>
      </c>
      <c r="Q3811" t="str">
        <f t="shared" si="2317"/>
        <v>FY2020 Q2 Feb</v>
      </c>
      <c r="R3811">
        <f t="shared" si="2318"/>
        <v>2020</v>
      </c>
      <c r="S3811" s="8" t="str">
        <f t="shared" si="2319"/>
        <v>Feb</v>
      </c>
      <c r="T3811" s="8" t="str">
        <f t="shared" si="2320"/>
        <v>Q2</v>
      </c>
      <c r="U3811">
        <f t="shared" si="2321"/>
        <v>5</v>
      </c>
      <c r="V3811">
        <f t="shared" si="2322"/>
        <v>2</v>
      </c>
      <c r="W3811">
        <f t="shared" si="2323"/>
        <v>202005</v>
      </c>
      <c r="X3811">
        <f t="shared" si="2324"/>
        <v>202002</v>
      </c>
      <c r="Y3811" t="str">
        <f t="shared" si="2325"/>
        <v>FY2020 Q1 Feb</v>
      </c>
      <c r="Z3811">
        <f t="shared" si="2326"/>
        <v>2020</v>
      </c>
      <c r="AA3811" s="8" t="str">
        <f t="shared" si="2327"/>
        <v>Feb</v>
      </c>
      <c r="AB3811" s="8" t="str">
        <f t="shared" si="2328"/>
        <v>Q1</v>
      </c>
      <c r="AC3811">
        <f t="shared" si="2329"/>
        <v>2</v>
      </c>
      <c r="AD3811">
        <f t="shared" si="2330"/>
        <v>1</v>
      </c>
      <c r="AE3811">
        <f t="shared" si="2331"/>
        <v>202002</v>
      </c>
      <c r="AF3811">
        <f t="shared" si="2332"/>
        <v>202001</v>
      </c>
      <c r="AG3811" s="9">
        <f t="shared" ca="1" si="2333"/>
        <v>0</v>
      </c>
      <c r="AH3811">
        <f t="shared" ca="1" si="2334"/>
        <v>2</v>
      </c>
      <c r="AI3811" s="9">
        <f t="shared" ca="1" si="2335"/>
        <v>7</v>
      </c>
      <c r="AJ3811" s="9">
        <f t="shared" ca="1" si="2336"/>
        <v>0</v>
      </c>
      <c r="AK3811" s="9">
        <f t="shared" si="2337"/>
        <v>3</v>
      </c>
      <c r="AL3811" s="9">
        <f t="shared" si="2338"/>
        <v>8</v>
      </c>
      <c r="AM3811" s="9">
        <f t="shared" si="2339"/>
        <v>17</v>
      </c>
      <c r="AN3811" s="2">
        <v>43879.745138888888</v>
      </c>
      <c r="AO3811">
        <v>2390</v>
      </c>
      <c r="AP3811" s="1">
        <v>7100</v>
      </c>
      <c r="AQ3811" t="s">
        <v>4</v>
      </c>
    </row>
    <row r="3812" spans="1:43" x14ac:dyDescent="0.3">
      <c r="A3812" t="str">
        <f t="shared" ca="1" si="2301"/>
        <v>FY2020 Q4 Sep</v>
      </c>
      <c r="B3812">
        <f t="shared" ca="1" si="2302"/>
        <v>2020</v>
      </c>
      <c r="C3812" s="8" t="str">
        <f t="shared" ca="1" si="2303"/>
        <v>Sep</v>
      </c>
      <c r="D3812" s="8" t="str">
        <f t="shared" ca="1" si="2304"/>
        <v>Q4</v>
      </c>
      <c r="E3812">
        <f t="shared" ca="1" si="2305"/>
        <v>12</v>
      </c>
      <c r="F3812">
        <f t="shared" ca="1" si="2306"/>
        <v>4</v>
      </c>
      <c r="G3812">
        <f t="shared" ca="1" si="2307"/>
        <v>202012</v>
      </c>
      <c r="H3812">
        <f t="shared" ca="1" si="2308"/>
        <v>202004</v>
      </c>
      <c r="I3812" t="str">
        <f t="shared" ca="1" si="2309"/>
        <v>FY2020 Q3 Sep</v>
      </c>
      <c r="J3812">
        <f t="shared" ca="1" si="2310"/>
        <v>2020</v>
      </c>
      <c r="K3812" s="8" t="str">
        <f t="shared" ca="1" si="2311"/>
        <v>Sep</v>
      </c>
      <c r="L3812" s="8" t="str">
        <f t="shared" ca="1" si="2312"/>
        <v>Q3</v>
      </c>
      <c r="M3812">
        <f t="shared" ca="1" si="2313"/>
        <v>9</v>
      </c>
      <c r="N3812">
        <f t="shared" ca="1" si="2314"/>
        <v>3</v>
      </c>
      <c r="O3812">
        <f t="shared" ca="1" si="2315"/>
        <v>202009</v>
      </c>
      <c r="P3812">
        <f t="shared" ca="1" si="2316"/>
        <v>202003</v>
      </c>
      <c r="Q3812" t="str">
        <f t="shared" si="2317"/>
        <v>FY2020 Q1 Dec</v>
      </c>
      <c r="R3812">
        <f t="shared" si="2318"/>
        <v>2020</v>
      </c>
      <c r="S3812" s="8" t="str">
        <f t="shared" si="2319"/>
        <v>Dec</v>
      </c>
      <c r="T3812" s="8" t="str">
        <f t="shared" si="2320"/>
        <v>Q1</v>
      </c>
      <c r="U3812">
        <f t="shared" si="2321"/>
        <v>3</v>
      </c>
      <c r="V3812">
        <f t="shared" si="2322"/>
        <v>1</v>
      </c>
      <c r="W3812">
        <f t="shared" si="2323"/>
        <v>202003</v>
      </c>
      <c r="X3812">
        <f t="shared" si="2324"/>
        <v>202001</v>
      </c>
      <c r="Y3812" t="str">
        <f t="shared" si="2325"/>
        <v>FY2019 Q4 Dec</v>
      </c>
      <c r="Z3812">
        <f t="shared" si="2326"/>
        <v>2019</v>
      </c>
      <c r="AA3812" s="8" t="str">
        <f t="shared" si="2327"/>
        <v>Dec</v>
      </c>
      <c r="AB3812" s="8" t="str">
        <f t="shared" si="2328"/>
        <v>Q4</v>
      </c>
      <c r="AC3812">
        <f t="shared" si="2329"/>
        <v>12</v>
      </c>
      <c r="AD3812">
        <f t="shared" si="2330"/>
        <v>4</v>
      </c>
      <c r="AE3812">
        <f t="shared" si="2331"/>
        <v>201912</v>
      </c>
      <c r="AF3812">
        <f t="shared" si="2332"/>
        <v>201904</v>
      </c>
      <c r="AG3812" s="9">
        <f t="shared" ca="1" si="2333"/>
        <v>0</v>
      </c>
      <c r="AH3812">
        <f t="shared" ca="1" si="2334"/>
        <v>3</v>
      </c>
      <c r="AI3812" s="9">
        <f t="shared" ca="1" si="2335"/>
        <v>9</v>
      </c>
      <c r="AJ3812" s="9">
        <f t="shared" ca="1" si="2336"/>
        <v>1</v>
      </c>
      <c r="AK3812" s="9">
        <f t="shared" si="2337"/>
        <v>5</v>
      </c>
      <c r="AL3812" s="9">
        <f t="shared" si="2338"/>
        <v>49</v>
      </c>
      <c r="AM3812" s="9">
        <f t="shared" si="2339"/>
        <v>19</v>
      </c>
      <c r="AN3812" s="2">
        <v>43804.802083333336</v>
      </c>
      <c r="AO3812">
        <v>2721</v>
      </c>
      <c r="AP3812" s="1">
        <v>7100</v>
      </c>
      <c r="AQ3812" t="s">
        <v>4</v>
      </c>
    </row>
    <row r="3813" spans="1:43" x14ac:dyDescent="0.3">
      <c r="A3813" t="str">
        <f t="shared" ca="1" si="2301"/>
        <v>FY2020 Q4 Sep</v>
      </c>
      <c r="B3813">
        <f t="shared" ca="1" si="2302"/>
        <v>2020</v>
      </c>
      <c r="C3813" s="8" t="str">
        <f t="shared" ca="1" si="2303"/>
        <v>Sep</v>
      </c>
      <c r="D3813" s="8" t="str">
        <f t="shared" ca="1" si="2304"/>
        <v>Q4</v>
      </c>
      <c r="E3813">
        <f t="shared" ca="1" si="2305"/>
        <v>12</v>
      </c>
      <c r="F3813">
        <f t="shared" ca="1" si="2306"/>
        <v>4</v>
      </c>
      <c r="G3813">
        <f t="shared" ca="1" si="2307"/>
        <v>202012</v>
      </c>
      <c r="H3813">
        <f t="shared" ca="1" si="2308"/>
        <v>202004</v>
      </c>
      <c r="I3813" t="str">
        <f t="shared" ca="1" si="2309"/>
        <v>FY2020 Q3 Sep</v>
      </c>
      <c r="J3813">
        <f t="shared" ca="1" si="2310"/>
        <v>2020</v>
      </c>
      <c r="K3813" s="8" t="str">
        <f t="shared" ca="1" si="2311"/>
        <v>Sep</v>
      </c>
      <c r="L3813" s="8" t="str">
        <f t="shared" ca="1" si="2312"/>
        <v>Q3</v>
      </c>
      <c r="M3813">
        <f t="shared" ca="1" si="2313"/>
        <v>9</v>
      </c>
      <c r="N3813">
        <f t="shared" ca="1" si="2314"/>
        <v>3</v>
      </c>
      <c r="O3813">
        <f t="shared" ca="1" si="2315"/>
        <v>202009</v>
      </c>
      <c r="P3813">
        <f t="shared" ca="1" si="2316"/>
        <v>202003</v>
      </c>
      <c r="Q3813" t="str">
        <f t="shared" si="2317"/>
        <v>FY2020 Q1 Nov</v>
      </c>
      <c r="R3813">
        <f t="shared" si="2318"/>
        <v>2020</v>
      </c>
      <c r="S3813" s="8" t="str">
        <f t="shared" si="2319"/>
        <v>Nov</v>
      </c>
      <c r="T3813" s="8" t="str">
        <f t="shared" si="2320"/>
        <v>Q1</v>
      </c>
      <c r="U3813">
        <f t="shared" si="2321"/>
        <v>2</v>
      </c>
      <c r="V3813">
        <f t="shared" si="2322"/>
        <v>1</v>
      </c>
      <c r="W3813">
        <f t="shared" si="2323"/>
        <v>202002</v>
      </c>
      <c r="X3813">
        <f t="shared" si="2324"/>
        <v>202001</v>
      </c>
      <c r="Y3813" t="str">
        <f t="shared" si="2325"/>
        <v>FY2019 Q4 Nov</v>
      </c>
      <c r="Z3813">
        <f t="shared" si="2326"/>
        <v>2019</v>
      </c>
      <c r="AA3813" s="8" t="str">
        <f t="shared" si="2327"/>
        <v>Nov</v>
      </c>
      <c r="AB3813" s="8" t="str">
        <f t="shared" si="2328"/>
        <v>Q4</v>
      </c>
      <c r="AC3813">
        <f t="shared" si="2329"/>
        <v>11</v>
      </c>
      <c r="AD3813">
        <f t="shared" si="2330"/>
        <v>4</v>
      </c>
      <c r="AE3813">
        <f t="shared" si="2331"/>
        <v>201911</v>
      </c>
      <c r="AF3813">
        <f t="shared" si="2332"/>
        <v>201904</v>
      </c>
      <c r="AG3813" s="9">
        <f t="shared" ca="1" si="2333"/>
        <v>0</v>
      </c>
      <c r="AH3813">
        <f t="shared" ca="1" si="2334"/>
        <v>3</v>
      </c>
      <c r="AI3813" s="9">
        <f t="shared" ca="1" si="2335"/>
        <v>10</v>
      </c>
      <c r="AJ3813" s="9">
        <f t="shared" ca="1" si="2336"/>
        <v>1</v>
      </c>
      <c r="AK3813" s="9">
        <f t="shared" si="2337"/>
        <v>3</v>
      </c>
      <c r="AL3813" s="9">
        <f t="shared" si="2338"/>
        <v>46</v>
      </c>
      <c r="AM3813" s="9">
        <f t="shared" si="2339"/>
        <v>12</v>
      </c>
      <c r="AN3813" s="2">
        <v>43781.527777777781</v>
      </c>
      <c r="AO3813">
        <v>4949</v>
      </c>
      <c r="AP3813" s="1">
        <v>7100</v>
      </c>
      <c r="AQ3813" t="s">
        <v>4</v>
      </c>
    </row>
    <row r="3814" spans="1:43" x14ac:dyDescent="0.3">
      <c r="A3814" t="str">
        <f t="shared" ca="1" si="2301"/>
        <v>FY2020 Q4 Sep</v>
      </c>
      <c r="B3814">
        <f t="shared" ca="1" si="2302"/>
        <v>2020</v>
      </c>
      <c r="C3814" s="8" t="str">
        <f t="shared" ca="1" si="2303"/>
        <v>Sep</v>
      </c>
      <c r="D3814" s="8" t="str">
        <f t="shared" ca="1" si="2304"/>
        <v>Q4</v>
      </c>
      <c r="E3814">
        <f t="shared" ca="1" si="2305"/>
        <v>12</v>
      </c>
      <c r="F3814">
        <f t="shared" ca="1" si="2306"/>
        <v>4</v>
      </c>
      <c r="G3814">
        <f t="shared" ca="1" si="2307"/>
        <v>202012</v>
      </c>
      <c r="H3814">
        <f t="shared" ca="1" si="2308"/>
        <v>202004</v>
      </c>
      <c r="I3814" t="str">
        <f t="shared" ca="1" si="2309"/>
        <v>FY2020 Q3 Sep</v>
      </c>
      <c r="J3814">
        <f t="shared" ca="1" si="2310"/>
        <v>2020</v>
      </c>
      <c r="K3814" s="8" t="str">
        <f t="shared" ca="1" si="2311"/>
        <v>Sep</v>
      </c>
      <c r="L3814" s="8" t="str">
        <f t="shared" ca="1" si="2312"/>
        <v>Q3</v>
      </c>
      <c r="M3814">
        <f t="shared" ca="1" si="2313"/>
        <v>9</v>
      </c>
      <c r="N3814">
        <f t="shared" ca="1" si="2314"/>
        <v>3</v>
      </c>
      <c r="O3814">
        <f t="shared" ca="1" si="2315"/>
        <v>202009</v>
      </c>
      <c r="P3814">
        <f t="shared" ca="1" si="2316"/>
        <v>202003</v>
      </c>
      <c r="Q3814" t="str">
        <f t="shared" si="2317"/>
        <v>FY2020 Q2 Feb</v>
      </c>
      <c r="R3814">
        <f t="shared" si="2318"/>
        <v>2020</v>
      </c>
      <c r="S3814" s="8" t="str">
        <f t="shared" si="2319"/>
        <v>Feb</v>
      </c>
      <c r="T3814" s="8" t="str">
        <f t="shared" si="2320"/>
        <v>Q2</v>
      </c>
      <c r="U3814">
        <f t="shared" si="2321"/>
        <v>5</v>
      </c>
      <c r="V3814">
        <f t="shared" si="2322"/>
        <v>2</v>
      </c>
      <c r="W3814">
        <f t="shared" si="2323"/>
        <v>202005</v>
      </c>
      <c r="X3814">
        <f t="shared" si="2324"/>
        <v>202002</v>
      </c>
      <c r="Y3814" t="str">
        <f t="shared" si="2325"/>
        <v>FY2020 Q1 Feb</v>
      </c>
      <c r="Z3814">
        <f t="shared" si="2326"/>
        <v>2020</v>
      </c>
      <c r="AA3814" s="8" t="str">
        <f t="shared" si="2327"/>
        <v>Feb</v>
      </c>
      <c r="AB3814" s="8" t="str">
        <f t="shared" si="2328"/>
        <v>Q1</v>
      </c>
      <c r="AC3814">
        <f t="shared" si="2329"/>
        <v>2</v>
      </c>
      <c r="AD3814">
        <f t="shared" si="2330"/>
        <v>1</v>
      </c>
      <c r="AE3814">
        <f t="shared" si="2331"/>
        <v>202002</v>
      </c>
      <c r="AF3814">
        <f t="shared" si="2332"/>
        <v>202001</v>
      </c>
      <c r="AG3814" s="9">
        <f t="shared" ca="1" si="2333"/>
        <v>0</v>
      </c>
      <c r="AH3814">
        <f t="shared" ca="1" si="2334"/>
        <v>2</v>
      </c>
      <c r="AI3814" s="9">
        <f t="shared" ca="1" si="2335"/>
        <v>7</v>
      </c>
      <c r="AJ3814" s="9">
        <f t="shared" ca="1" si="2336"/>
        <v>0</v>
      </c>
      <c r="AK3814" s="9">
        <f t="shared" si="2337"/>
        <v>5</v>
      </c>
      <c r="AL3814" s="9">
        <f t="shared" si="2338"/>
        <v>6</v>
      </c>
      <c r="AM3814" s="9">
        <f t="shared" si="2339"/>
        <v>10</v>
      </c>
      <c r="AN3814" s="2">
        <v>43867.447916666664</v>
      </c>
      <c r="AO3814">
        <v>5395</v>
      </c>
      <c r="AP3814" s="1">
        <v>7100</v>
      </c>
      <c r="AQ3814" t="s">
        <v>4</v>
      </c>
    </row>
    <row r="3815" spans="1:43" x14ac:dyDescent="0.3">
      <c r="A3815" t="str">
        <f t="shared" ca="1" si="2301"/>
        <v>FY2020 Q4 Sep</v>
      </c>
      <c r="B3815">
        <f t="shared" ca="1" si="2302"/>
        <v>2020</v>
      </c>
      <c r="C3815" s="8" t="str">
        <f t="shared" ca="1" si="2303"/>
        <v>Sep</v>
      </c>
      <c r="D3815" s="8" t="str">
        <f t="shared" ca="1" si="2304"/>
        <v>Q4</v>
      </c>
      <c r="E3815">
        <f t="shared" ca="1" si="2305"/>
        <v>12</v>
      </c>
      <c r="F3815">
        <f t="shared" ca="1" si="2306"/>
        <v>4</v>
      </c>
      <c r="G3815">
        <f t="shared" ca="1" si="2307"/>
        <v>202012</v>
      </c>
      <c r="H3815">
        <f t="shared" ca="1" si="2308"/>
        <v>202004</v>
      </c>
      <c r="I3815" t="str">
        <f t="shared" ca="1" si="2309"/>
        <v>FY2020 Q3 Sep</v>
      </c>
      <c r="J3815">
        <f t="shared" ca="1" si="2310"/>
        <v>2020</v>
      </c>
      <c r="K3815" s="8" t="str">
        <f t="shared" ca="1" si="2311"/>
        <v>Sep</v>
      </c>
      <c r="L3815" s="8" t="str">
        <f t="shared" ca="1" si="2312"/>
        <v>Q3</v>
      </c>
      <c r="M3815">
        <f t="shared" ca="1" si="2313"/>
        <v>9</v>
      </c>
      <c r="N3815">
        <f t="shared" ca="1" si="2314"/>
        <v>3</v>
      </c>
      <c r="O3815">
        <f t="shared" ca="1" si="2315"/>
        <v>202009</v>
      </c>
      <c r="P3815">
        <f t="shared" ca="1" si="2316"/>
        <v>202003</v>
      </c>
      <c r="Q3815" t="str">
        <f t="shared" si="2317"/>
        <v>FY2020 Q2 Feb</v>
      </c>
      <c r="R3815">
        <f t="shared" si="2318"/>
        <v>2020</v>
      </c>
      <c r="S3815" s="8" t="str">
        <f t="shared" si="2319"/>
        <v>Feb</v>
      </c>
      <c r="T3815" s="8" t="str">
        <f t="shared" si="2320"/>
        <v>Q2</v>
      </c>
      <c r="U3815">
        <f t="shared" si="2321"/>
        <v>5</v>
      </c>
      <c r="V3815">
        <f t="shared" si="2322"/>
        <v>2</v>
      </c>
      <c r="W3815">
        <f t="shared" si="2323"/>
        <v>202005</v>
      </c>
      <c r="X3815">
        <f t="shared" si="2324"/>
        <v>202002</v>
      </c>
      <c r="Y3815" t="str">
        <f t="shared" si="2325"/>
        <v>FY2020 Q1 Feb</v>
      </c>
      <c r="Z3815">
        <f t="shared" si="2326"/>
        <v>2020</v>
      </c>
      <c r="AA3815" s="8" t="str">
        <f t="shared" si="2327"/>
        <v>Feb</v>
      </c>
      <c r="AB3815" s="8" t="str">
        <f t="shared" si="2328"/>
        <v>Q1</v>
      </c>
      <c r="AC3815">
        <f t="shared" si="2329"/>
        <v>2</v>
      </c>
      <c r="AD3815">
        <f t="shared" si="2330"/>
        <v>1</v>
      </c>
      <c r="AE3815">
        <f t="shared" si="2331"/>
        <v>202002</v>
      </c>
      <c r="AF3815">
        <f t="shared" si="2332"/>
        <v>202001</v>
      </c>
      <c r="AG3815" s="9">
        <f t="shared" ca="1" si="2333"/>
        <v>0</v>
      </c>
      <c r="AH3815">
        <f t="shared" ca="1" si="2334"/>
        <v>2</v>
      </c>
      <c r="AI3815" s="9">
        <f t="shared" ca="1" si="2335"/>
        <v>7</v>
      </c>
      <c r="AJ3815" s="9">
        <f t="shared" ca="1" si="2336"/>
        <v>0</v>
      </c>
      <c r="AK3815" s="9">
        <f t="shared" si="2337"/>
        <v>5</v>
      </c>
      <c r="AL3815" s="9">
        <f t="shared" si="2338"/>
        <v>6</v>
      </c>
      <c r="AM3815" s="9">
        <f t="shared" si="2339"/>
        <v>10</v>
      </c>
      <c r="AN3815" s="2">
        <v>43867.449305555558</v>
      </c>
      <c r="AO3815">
        <v>6389</v>
      </c>
      <c r="AP3815" s="1">
        <v>7100</v>
      </c>
      <c r="AQ3815" t="s">
        <v>4</v>
      </c>
    </row>
    <row r="3816" spans="1:43" x14ac:dyDescent="0.3">
      <c r="A3816" t="str">
        <f t="shared" ca="1" si="2301"/>
        <v>FY2020 Q4 Sep</v>
      </c>
      <c r="B3816">
        <f t="shared" ca="1" si="2302"/>
        <v>2020</v>
      </c>
      <c r="C3816" s="8" t="str">
        <f t="shared" ca="1" si="2303"/>
        <v>Sep</v>
      </c>
      <c r="D3816" s="8" t="str">
        <f t="shared" ca="1" si="2304"/>
        <v>Q4</v>
      </c>
      <c r="E3816">
        <f t="shared" ca="1" si="2305"/>
        <v>12</v>
      </c>
      <c r="F3816">
        <f t="shared" ca="1" si="2306"/>
        <v>4</v>
      </c>
      <c r="G3816">
        <f t="shared" ca="1" si="2307"/>
        <v>202012</v>
      </c>
      <c r="H3816">
        <f t="shared" ca="1" si="2308"/>
        <v>202004</v>
      </c>
      <c r="I3816" t="str">
        <f t="shared" ca="1" si="2309"/>
        <v>FY2020 Q3 Sep</v>
      </c>
      <c r="J3816">
        <f t="shared" ca="1" si="2310"/>
        <v>2020</v>
      </c>
      <c r="K3816" s="8" t="str">
        <f t="shared" ca="1" si="2311"/>
        <v>Sep</v>
      </c>
      <c r="L3816" s="8" t="str">
        <f t="shared" ca="1" si="2312"/>
        <v>Q3</v>
      </c>
      <c r="M3816">
        <f t="shared" ca="1" si="2313"/>
        <v>9</v>
      </c>
      <c r="N3816">
        <f t="shared" ca="1" si="2314"/>
        <v>3</v>
      </c>
      <c r="O3816">
        <f t="shared" ca="1" si="2315"/>
        <v>202009</v>
      </c>
      <c r="P3816">
        <f t="shared" ca="1" si="2316"/>
        <v>202003</v>
      </c>
      <c r="Q3816" t="str">
        <f t="shared" si="2317"/>
        <v>FY2020 Q2 Feb</v>
      </c>
      <c r="R3816">
        <f t="shared" si="2318"/>
        <v>2020</v>
      </c>
      <c r="S3816" s="8" t="str">
        <f t="shared" si="2319"/>
        <v>Feb</v>
      </c>
      <c r="T3816" s="8" t="str">
        <f t="shared" si="2320"/>
        <v>Q2</v>
      </c>
      <c r="U3816">
        <f t="shared" si="2321"/>
        <v>5</v>
      </c>
      <c r="V3816">
        <f t="shared" si="2322"/>
        <v>2</v>
      </c>
      <c r="W3816">
        <f t="shared" si="2323"/>
        <v>202005</v>
      </c>
      <c r="X3816">
        <f t="shared" si="2324"/>
        <v>202002</v>
      </c>
      <c r="Y3816" t="str">
        <f t="shared" si="2325"/>
        <v>FY2020 Q1 Feb</v>
      </c>
      <c r="Z3816">
        <f t="shared" si="2326"/>
        <v>2020</v>
      </c>
      <c r="AA3816" s="8" t="str">
        <f t="shared" si="2327"/>
        <v>Feb</v>
      </c>
      <c r="AB3816" s="8" t="str">
        <f t="shared" si="2328"/>
        <v>Q1</v>
      </c>
      <c r="AC3816">
        <f t="shared" si="2329"/>
        <v>2</v>
      </c>
      <c r="AD3816">
        <f t="shared" si="2330"/>
        <v>1</v>
      </c>
      <c r="AE3816">
        <f t="shared" si="2331"/>
        <v>202002</v>
      </c>
      <c r="AF3816">
        <f t="shared" si="2332"/>
        <v>202001</v>
      </c>
      <c r="AG3816" s="9">
        <f t="shared" ca="1" si="2333"/>
        <v>0</v>
      </c>
      <c r="AH3816">
        <f t="shared" ca="1" si="2334"/>
        <v>2</v>
      </c>
      <c r="AI3816" s="9">
        <f t="shared" ca="1" si="2335"/>
        <v>7</v>
      </c>
      <c r="AJ3816" s="9">
        <f t="shared" ca="1" si="2336"/>
        <v>0</v>
      </c>
      <c r="AK3816" s="9">
        <f t="shared" si="2337"/>
        <v>2</v>
      </c>
      <c r="AL3816" s="9">
        <f t="shared" si="2338"/>
        <v>9</v>
      </c>
      <c r="AM3816" s="9">
        <f t="shared" si="2339"/>
        <v>11</v>
      </c>
      <c r="AN3816" s="2">
        <v>43885.477777777778</v>
      </c>
      <c r="AO3816">
        <v>1527</v>
      </c>
      <c r="AP3816" s="1">
        <v>7050</v>
      </c>
      <c r="AQ3816" t="s">
        <v>4</v>
      </c>
    </row>
    <row r="3817" spans="1:43" x14ac:dyDescent="0.3">
      <c r="A3817" t="str">
        <f t="shared" ca="1" si="2301"/>
        <v>FY2020 Q4 Sep</v>
      </c>
      <c r="B3817">
        <f t="shared" ca="1" si="2302"/>
        <v>2020</v>
      </c>
      <c r="C3817" s="8" t="str">
        <f t="shared" ca="1" si="2303"/>
        <v>Sep</v>
      </c>
      <c r="D3817" s="8" t="str">
        <f t="shared" ca="1" si="2304"/>
        <v>Q4</v>
      </c>
      <c r="E3817">
        <f t="shared" ca="1" si="2305"/>
        <v>12</v>
      </c>
      <c r="F3817">
        <f t="shared" ca="1" si="2306"/>
        <v>4</v>
      </c>
      <c r="G3817">
        <f t="shared" ca="1" si="2307"/>
        <v>202012</v>
      </c>
      <c r="H3817">
        <f t="shared" ca="1" si="2308"/>
        <v>202004</v>
      </c>
      <c r="I3817" t="str">
        <f t="shared" ca="1" si="2309"/>
        <v>FY2020 Q3 Sep</v>
      </c>
      <c r="J3817">
        <f t="shared" ca="1" si="2310"/>
        <v>2020</v>
      </c>
      <c r="K3817" s="8" t="str">
        <f t="shared" ca="1" si="2311"/>
        <v>Sep</v>
      </c>
      <c r="L3817" s="8" t="str">
        <f t="shared" ca="1" si="2312"/>
        <v>Q3</v>
      </c>
      <c r="M3817">
        <f t="shared" ca="1" si="2313"/>
        <v>9</v>
      </c>
      <c r="N3817">
        <f t="shared" ca="1" si="2314"/>
        <v>3</v>
      </c>
      <c r="O3817">
        <f t="shared" ca="1" si="2315"/>
        <v>202009</v>
      </c>
      <c r="P3817">
        <f t="shared" ca="1" si="2316"/>
        <v>202003</v>
      </c>
      <c r="Q3817" t="str">
        <f t="shared" si="2317"/>
        <v>FY2020 Q1 Nov</v>
      </c>
      <c r="R3817">
        <f t="shared" si="2318"/>
        <v>2020</v>
      </c>
      <c r="S3817" s="8" t="str">
        <f t="shared" si="2319"/>
        <v>Nov</v>
      </c>
      <c r="T3817" s="8" t="str">
        <f t="shared" si="2320"/>
        <v>Q1</v>
      </c>
      <c r="U3817">
        <f t="shared" si="2321"/>
        <v>2</v>
      </c>
      <c r="V3817">
        <f t="shared" si="2322"/>
        <v>1</v>
      </c>
      <c r="W3817">
        <f t="shared" si="2323"/>
        <v>202002</v>
      </c>
      <c r="X3817">
        <f t="shared" si="2324"/>
        <v>202001</v>
      </c>
      <c r="Y3817" t="str">
        <f t="shared" si="2325"/>
        <v>FY2019 Q4 Nov</v>
      </c>
      <c r="Z3817">
        <f t="shared" si="2326"/>
        <v>2019</v>
      </c>
      <c r="AA3817" s="8" t="str">
        <f t="shared" si="2327"/>
        <v>Nov</v>
      </c>
      <c r="AB3817" s="8" t="str">
        <f t="shared" si="2328"/>
        <v>Q4</v>
      </c>
      <c r="AC3817">
        <f t="shared" si="2329"/>
        <v>11</v>
      </c>
      <c r="AD3817">
        <f t="shared" si="2330"/>
        <v>4</v>
      </c>
      <c r="AE3817">
        <f t="shared" si="2331"/>
        <v>201911</v>
      </c>
      <c r="AF3817">
        <f t="shared" si="2332"/>
        <v>201904</v>
      </c>
      <c r="AG3817" s="9">
        <f t="shared" ca="1" si="2333"/>
        <v>0</v>
      </c>
      <c r="AH3817">
        <f t="shared" ca="1" si="2334"/>
        <v>3</v>
      </c>
      <c r="AI3817" s="9">
        <f t="shared" ca="1" si="2335"/>
        <v>10</v>
      </c>
      <c r="AJ3817" s="9">
        <f t="shared" ca="1" si="2336"/>
        <v>1</v>
      </c>
      <c r="AK3817" s="9">
        <f t="shared" si="2337"/>
        <v>4</v>
      </c>
      <c r="AL3817" s="9">
        <f t="shared" si="2338"/>
        <v>46</v>
      </c>
      <c r="AM3817" s="9">
        <f t="shared" si="2339"/>
        <v>11</v>
      </c>
      <c r="AN3817" s="2">
        <v>43782.488194444442</v>
      </c>
      <c r="AO3817">
        <v>78</v>
      </c>
      <c r="AP3817" s="1">
        <v>7000</v>
      </c>
      <c r="AQ3817" t="s">
        <v>4</v>
      </c>
    </row>
    <row r="3818" spans="1:43" x14ac:dyDescent="0.3">
      <c r="A3818" t="str">
        <f t="shared" ca="1" si="2301"/>
        <v>FY2020 Q4 Sep</v>
      </c>
      <c r="B3818">
        <f t="shared" ca="1" si="2302"/>
        <v>2020</v>
      </c>
      <c r="C3818" s="8" t="str">
        <f t="shared" ca="1" si="2303"/>
        <v>Sep</v>
      </c>
      <c r="D3818" s="8" t="str">
        <f t="shared" ca="1" si="2304"/>
        <v>Q4</v>
      </c>
      <c r="E3818">
        <f t="shared" ca="1" si="2305"/>
        <v>12</v>
      </c>
      <c r="F3818">
        <f t="shared" ca="1" si="2306"/>
        <v>4</v>
      </c>
      <c r="G3818">
        <f t="shared" ca="1" si="2307"/>
        <v>202012</v>
      </c>
      <c r="H3818">
        <f t="shared" ca="1" si="2308"/>
        <v>202004</v>
      </c>
      <c r="I3818" t="str">
        <f t="shared" ca="1" si="2309"/>
        <v>FY2020 Q3 Sep</v>
      </c>
      <c r="J3818">
        <f t="shared" ca="1" si="2310"/>
        <v>2020</v>
      </c>
      <c r="K3818" s="8" t="str">
        <f t="shared" ca="1" si="2311"/>
        <v>Sep</v>
      </c>
      <c r="L3818" s="8" t="str">
        <f t="shared" ca="1" si="2312"/>
        <v>Q3</v>
      </c>
      <c r="M3818">
        <f t="shared" ca="1" si="2313"/>
        <v>9</v>
      </c>
      <c r="N3818">
        <f t="shared" ca="1" si="2314"/>
        <v>3</v>
      </c>
      <c r="O3818">
        <f t="shared" ca="1" si="2315"/>
        <v>202009</v>
      </c>
      <c r="P3818">
        <f t="shared" ca="1" si="2316"/>
        <v>202003</v>
      </c>
      <c r="Q3818" t="str">
        <f t="shared" si="2317"/>
        <v>FY2020 Q1 Oct</v>
      </c>
      <c r="R3818">
        <f t="shared" si="2318"/>
        <v>2020</v>
      </c>
      <c r="S3818" s="8" t="str">
        <f t="shared" si="2319"/>
        <v>Oct</v>
      </c>
      <c r="T3818" s="8" t="str">
        <f t="shared" si="2320"/>
        <v>Q1</v>
      </c>
      <c r="U3818">
        <f t="shared" si="2321"/>
        <v>1</v>
      </c>
      <c r="V3818">
        <f t="shared" si="2322"/>
        <v>1</v>
      </c>
      <c r="W3818">
        <f t="shared" si="2323"/>
        <v>202001</v>
      </c>
      <c r="X3818">
        <f t="shared" si="2324"/>
        <v>202001</v>
      </c>
      <c r="Y3818" t="str">
        <f t="shared" si="2325"/>
        <v>FY2019 Q4 Oct</v>
      </c>
      <c r="Z3818">
        <f t="shared" si="2326"/>
        <v>2019</v>
      </c>
      <c r="AA3818" s="8" t="str">
        <f t="shared" si="2327"/>
        <v>Oct</v>
      </c>
      <c r="AB3818" s="8" t="str">
        <f t="shared" si="2328"/>
        <v>Q4</v>
      </c>
      <c r="AC3818">
        <f t="shared" si="2329"/>
        <v>10</v>
      </c>
      <c r="AD3818">
        <f t="shared" si="2330"/>
        <v>4</v>
      </c>
      <c r="AE3818">
        <f t="shared" si="2331"/>
        <v>201910</v>
      </c>
      <c r="AF3818">
        <f t="shared" si="2332"/>
        <v>201904</v>
      </c>
      <c r="AG3818" s="9">
        <f t="shared" ca="1" si="2333"/>
        <v>0</v>
      </c>
      <c r="AH3818">
        <f t="shared" ca="1" si="2334"/>
        <v>4</v>
      </c>
      <c r="AI3818" s="9">
        <f t="shared" ca="1" si="2335"/>
        <v>11</v>
      </c>
      <c r="AJ3818" s="9">
        <f t="shared" ca="1" si="2336"/>
        <v>1</v>
      </c>
      <c r="AK3818" s="9">
        <f t="shared" si="2337"/>
        <v>3</v>
      </c>
      <c r="AL3818" s="9">
        <f t="shared" si="2338"/>
        <v>43</v>
      </c>
      <c r="AM3818" s="9">
        <f t="shared" si="2339"/>
        <v>15</v>
      </c>
      <c r="AN3818" s="2">
        <v>43760.654861111114</v>
      </c>
      <c r="AO3818">
        <v>184</v>
      </c>
      <c r="AP3818" s="1">
        <v>7000</v>
      </c>
      <c r="AQ3818" t="s">
        <v>4</v>
      </c>
    </row>
    <row r="3819" spans="1:43" x14ac:dyDescent="0.3">
      <c r="A3819" t="str">
        <f t="shared" ca="1" si="2301"/>
        <v>FY2020 Q4 Sep</v>
      </c>
      <c r="B3819">
        <f t="shared" ca="1" si="2302"/>
        <v>2020</v>
      </c>
      <c r="C3819" s="8" t="str">
        <f t="shared" ca="1" si="2303"/>
        <v>Sep</v>
      </c>
      <c r="D3819" s="8" t="str">
        <f t="shared" ca="1" si="2304"/>
        <v>Q4</v>
      </c>
      <c r="E3819">
        <f t="shared" ca="1" si="2305"/>
        <v>12</v>
      </c>
      <c r="F3819">
        <f t="shared" ca="1" si="2306"/>
        <v>4</v>
      </c>
      <c r="G3819">
        <f t="shared" ca="1" si="2307"/>
        <v>202012</v>
      </c>
      <c r="H3819">
        <f t="shared" ca="1" si="2308"/>
        <v>202004</v>
      </c>
      <c r="I3819" t="str">
        <f t="shared" ca="1" si="2309"/>
        <v>FY2020 Q3 Sep</v>
      </c>
      <c r="J3819">
        <f t="shared" ca="1" si="2310"/>
        <v>2020</v>
      </c>
      <c r="K3819" s="8" t="str">
        <f t="shared" ca="1" si="2311"/>
        <v>Sep</v>
      </c>
      <c r="L3819" s="8" t="str">
        <f t="shared" ca="1" si="2312"/>
        <v>Q3</v>
      </c>
      <c r="M3819">
        <f t="shared" ca="1" si="2313"/>
        <v>9</v>
      </c>
      <c r="N3819">
        <f t="shared" ca="1" si="2314"/>
        <v>3</v>
      </c>
      <c r="O3819">
        <f t="shared" ca="1" si="2315"/>
        <v>202009</v>
      </c>
      <c r="P3819">
        <f t="shared" ca="1" si="2316"/>
        <v>202003</v>
      </c>
      <c r="Q3819" t="str">
        <f t="shared" si="2317"/>
        <v>FY2020 Q2 Mar</v>
      </c>
      <c r="R3819">
        <f t="shared" si="2318"/>
        <v>2020</v>
      </c>
      <c r="S3819" s="8" t="str">
        <f t="shared" si="2319"/>
        <v>Mar</v>
      </c>
      <c r="T3819" s="8" t="str">
        <f t="shared" si="2320"/>
        <v>Q2</v>
      </c>
      <c r="U3819">
        <f t="shared" si="2321"/>
        <v>6</v>
      </c>
      <c r="V3819">
        <f t="shared" si="2322"/>
        <v>2</v>
      </c>
      <c r="W3819">
        <f t="shared" si="2323"/>
        <v>202006</v>
      </c>
      <c r="X3819">
        <f t="shared" si="2324"/>
        <v>202002</v>
      </c>
      <c r="Y3819" t="str">
        <f t="shared" si="2325"/>
        <v>FY2020 Q1 Mar</v>
      </c>
      <c r="Z3819">
        <f t="shared" si="2326"/>
        <v>2020</v>
      </c>
      <c r="AA3819" s="8" t="str">
        <f t="shared" si="2327"/>
        <v>Mar</v>
      </c>
      <c r="AB3819" s="8" t="str">
        <f t="shared" si="2328"/>
        <v>Q1</v>
      </c>
      <c r="AC3819">
        <f t="shared" si="2329"/>
        <v>3</v>
      </c>
      <c r="AD3819">
        <f t="shared" si="2330"/>
        <v>1</v>
      </c>
      <c r="AE3819">
        <f t="shared" si="2331"/>
        <v>202003</v>
      </c>
      <c r="AF3819">
        <f t="shared" si="2332"/>
        <v>202001</v>
      </c>
      <c r="AG3819" s="9">
        <f t="shared" ca="1" si="2333"/>
        <v>0</v>
      </c>
      <c r="AH3819">
        <f t="shared" ca="1" si="2334"/>
        <v>2</v>
      </c>
      <c r="AI3819" s="9">
        <f t="shared" ca="1" si="2335"/>
        <v>6</v>
      </c>
      <c r="AJ3819" s="9">
        <f t="shared" ca="1" si="2336"/>
        <v>0</v>
      </c>
      <c r="AK3819" s="9">
        <f t="shared" si="2337"/>
        <v>4</v>
      </c>
      <c r="AL3819" s="9">
        <f t="shared" si="2338"/>
        <v>10</v>
      </c>
      <c r="AM3819" s="9">
        <f t="shared" si="2339"/>
        <v>16</v>
      </c>
      <c r="AN3819" s="2">
        <v>43894.676388888889</v>
      </c>
      <c r="AO3819">
        <v>365</v>
      </c>
      <c r="AP3819" s="1">
        <v>7000</v>
      </c>
      <c r="AQ3819" t="s">
        <v>4</v>
      </c>
    </row>
    <row r="3820" spans="1:43" x14ac:dyDescent="0.3">
      <c r="A3820" t="str">
        <f t="shared" ca="1" si="2301"/>
        <v>FY2020 Q4 Sep</v>
      </c>
      <c r="B3820">
        <f t="shared" ca="1" si="2302"/>
        <v>2020</v>
      </c>
      <c r="C3820" s="8" t="str">
        <f t="shared" ca="1" si="2303"/>
        <v>Sep</v>
      </c>
      <c r="D3820" s="8" t="str">
        <f t="shared" ca="1" si="2304"/>
        <v>Q4</v>
      </c>
      <c r="E3820">
        <f t="shared" ca="1" si="2305"/>
        <v>12</v>
      </c>
      <c r="F3820">
        <f t="shared" ca="1" si="2306"/>
        <v>4</v>
      </c>
      <c r="G3820">
        <f t="shared" ca="1" si="2307"/>
        <v>202012</v>
      </c>
      <c r="H3820">
        <f t="shared" ca="1" si="2308"/>
        <v>202004</v>
      </c>
      <c r="I3820" t="str">
        <f t="shared" ca="1" si="2309"/>
        <v>FY2020 Q3 Sep</v>
      </c>
      <c r="J3820">
        <f t="shared" ca="1" si="2310"/>
        <v>2020</v>
      </c>
      <c r="K3820" s="8" t="str">
        <f t="shared" ca="1" si="2311"/>
        <v>Sep</v>
      </c>
      <c r="L3820" s="8" t="str">
        <f t="shared" ca="1" si="2312"/>
        <v>Q3</v>
      </c>
      <c r="M3820">
        <f t="shared" ca="1" si="2313"/>
        <v>9</v>
      </c>
      <c r="N3820">
        <f t="shared" ca="1" si="2314"/>
        <v>3</v>
      </c>
      <c r="O3820">
        <f t="shared" ca="1" si="2315"/>
        <v>202009</v>
      </c>
      <c r="P3820">
        <f t="shared" ca="1" si="2316"/>
        <v>202003</v>
      </c>
      <c r="Q3820" t="str">
        <f t="shared" si="2317"/>
        <v>FY2020 Q2 Feb</v>
      </c>
      <c r="R3820">
        <f t="shared" si="2318"/>
        <v>2020</v>
      </c>
      <c r="S3820" s="8" t="str">
        <f t="shared" si="2319"/>
        <v>Feb</v>
      </c>
      <c r="T3820" s="8" t="str">
        <f t="shared" si="2320"/>
        <v>Q2</v>
      </c>
      <c r="U3820">
        <f t="shared" si="2321"/>
        <v>5</v>
      </c>
      <c r="V3820">
        <f t="shared" si="2322"/>
        <v>2</v>
      </c>
      <c r="W3820">
        <f t="shared" si="2323"/>
        <v>202005</v>
      </c>
      <c r="X3820">
        <f t="shared" si="2324"/>
        <v>202002</v>
      </c>
      <c r="Y3820" t="str">
        <f t="shared" si="2325"/>
        <v>FY2020 Q1 Feb</v>
      </c>
      <c r="Z3820">
        <f t="shared" si="2326"/>
        <v>2020</v>
      </c>
      <c r="AA3820" s="8" t="str">
        <f t="shared" si="2327"/>
        <v>Feb</v>
      </c>
      <c r="AB3820" s="8" t="str">
        <f t="shared" si="2328"/>
        <v>Q1</v>
      </c>
      <c r="AC3820">
        <f t="shared" si="2329"/>
        <v>2</v>
      </c>
      <c r="AD3820">
        <f t="shared" si="2330"/>
        <v>1</v>
      </c>
      <c r="AE3820">
        <f t="shared" si="2331"/>
        <v>202002</v>
      </c>
      <c r="AF3820">
        <f t="shared" si="2332"/>
        <v>202001</v>
      </c>
      <c r="AG3820" s="9">
        <f t="shared" ca="1" si="2333"/>
        <v>0</v>
      </c>
      <c r="AH3820">
        <f t="shared" ca="1" si="2334"/>
        <v>2</v>
      </c>
      <c r="AI3820" s="9">
        <f t="shared" ca="1" si="2335"/>
        <v>7</v>
      </c>
      <c r="AJ3820" s="9">
        <f t="shared" ca="1" si="2336"/>
        <v>0</v>
      </c>
      <c r="AK3820" s="9">
        <f t="shared" si="2337"/>
        <v>5</v>
      </c>
      <c r="AL3820" s="9">
        <f t="shared" si="2338"/>
        <v>8</v>
      </c>
      <c r="AM3820" s="9">
        <f t="shared" si="2339"/>
        <v>14</v>
      </c>
      <c r="AN3820" s="2">
        <v>43881.599999999999</v>
      </c>
      <c r="AO3820">
        <v>449</v>
      </c>
      <c r="AP3820" s="1">
        <v>7000</v>
      </c>
      <c r="AQ3820" t="s">
        <v>4</v>
      </c>
    </row>
    <row r="3821" spans="1:43" x14ac:dyDescent="0.3">
      <c r="A3821" t="str">
        <f t="shared" ca="1" si="2301"/>
        <v>FY2020 Q4 Sep</v>
      </c>
      <c r="B3821">
        <f t="shared" ca="1" si="2302"/>
        <v>2020</v>
      </c>
      <c r="C3821" s="8" t="str">
        <f t="shared" ca="1" si="2303"/>
        <v>Sep</v>
      </c>
      <c r="D3821" s="8" t="str">
        <f t="shared" ca="1" si="2304"/>
        <v>Q4</v>
      </c>
      <c r="E3821">
        <f t="shared" ca="1" si="2305"/>
        <v>12</v>
      </c>
      <c r="F3821">
        <f t="shared" ca="1" si="2306"/>
        <v>4</v>
      </c>
      <c r="G3821">
        <f t="shared" ca="1" si="2307"/>
        <v>202012</v>
      </c>
      <c r="H3821">
        <f t="shared" ca="1" si="2308"/>
        <v>202004</v>
      </c>
      <c r="I3821" t="str">
        <f t="shared" ca="1" si="2309"/>
        <v>FY2020 Q3 Sep</v>
      </c>
      <c r="J3821">
        <f t="shared" ca="1" si="2310"/>
        <v>2020</v>
      </c>
      <c r="K3821" s="8" t="str">
        <f t="shared" ca="1" si="2311"/>
        <v>Sep</v>
      </c>
      <c r="L3821" s="8" t="str">
        <f t="shared" ca="1" si="2312"/>
        <v>Q3</v>
      </c>
      <c r="M3821">
        <f t="shared" ca="1" si="2313"/>
        <v>9</v>
      </c>
      <c r="N3821">
        <f t="shared" ca="1" si="2314"/>
        <v>3</v>
      </c>
      <c r="O3821">
        <f t="shared" ca="1" si="2315"/>
        <v>202009</v>
      </c>
      <c r="P3821">
        <f t="shared" ca="1" si="2316"/>
        <v>202003</v>
      </c>
      <c r="Q3821" t="str">
        <f t="shared" si="2317"/>
        <v>FY2020 Q2 Mar</v>
      </c>
      <c r="R3821">
        <f t="shared" si="2318"/>
        <v>2020</v>
      </c>
      <c r="S3821" s="8" t="str">
        <f t="shared" si="2319"/>
        <v>Mar</v>
      </c>
      <c r="T3821" s="8" t="str">
        <f t="shared" si="2320"/>
        <v>Q2</v>
      </c>
      <c r="U3821">
        <f t="shared" si="2321"/>
        <v>6</v>
      </c>
      <c r="V3821">
        <f t="shared" si="2322"/>
        <v>2</v>
      </c>
      <c r="W3821">
        <f t="shared" si="2323"/>
        <v>202006</v>
      </c>
      <c r="X3821">
        <f t="shared" si="2324"/>
        <v>202002</v>
      </c>
      <c r="Y3821" t="str">
        <f t="shared" si="2325"/>
        <v>FY2020 Q1 Mar</v>
      </c>
      <c r="Z3821">
        <f t="shared" si="2326"/>
        <v>2020</v>
      </c>
      <c r="AA3821" s="8" t="str">
        <f t="shared" si="2327"/>
        <v>Mar</v>
      </c>
      <c r="AB3821" s="8" t="str">
        <f t="shared" si="2328"/>
        <v>Q1</v>
      </c>
      <c r="AC3821">
        <f t="shared" si="2329"/>
        <v>3</v>
      </c>
      <c r="AD3821">
        <f t="shared" si="2330"/>
        <v>1</v>
      </c>
      <c r="AE3821">
        <f t="shared" si="2331"/>
        <v>202003</v>
      </c>
      <c r="AF3821">
        <f t="shared" si="2332"/>
        <v>202001</v>
      </c>
      <c r="AG3821" s="9">
        <f t="shared" ca="1" si="2333"/>
        <v>0</v>
      </c>
      <c r="AH3821">
        <f t="shared" ca="1" si="2334"/>
        <v>2</v>
      </c>
      <c r="AI3821" s="9">
        <f t="shared" ca="1" si="2335"/>
        <v>6</v>
      </c>
      <c r="AJ3821" s="9">
        <f t="shared" ca="1" si="2336"/>
        <v>0</v>
      </c>
      <c r="AK3821" s="9">
        <f t="shared" si="2337"/>
        <v>6</v>
      </c>
      <c r="AL3821" s="9">
        <f t="shared" si="2338"/>
        <v>10</v>
      </c>
      <c r="AM3821" s="9">
        <f t="shared" si="2339"/>
        <v>16</v>
      </c>
      <c r="AN3821" s="2">
        <v>43896.674305555556</v>
      </c>
      <c r="AO3821">
        <v>507</v>
      </c>
      <c r="AP3821" s="1">
        <v>7000</v>
      </c>
      <c r="AQ3821" t="s">
        <v>4</v>
      </c>
    </row>
    <row r="3822" spans="1:43" x14ac:dyDescent="0.3">
      <c r="A3822" t="str">
        <f t="shared" ca="1" si="2301"/>
        <v>FY2020 Q4 Sep</v>
      </c>
      <c r="B3822">
        <f t="shared" ca="1" si="2302"/>
        <v>2020</v>
      </c>
      <c r="C3822" s="8" t="str">
        <f t="shared" ca="1" si="2303"/>
        <v>Sep</v>
      </c>
      <c r="D3822" s="8" t="str">
        <f t="shared" ca="1" si="2304"/>
        <v>Q4</v>
      </c>
      <c r="E3822">
        <f t="shared" ca="1" si="2305"/>
        <v>12</v>
      </c>
      <c r="F3822">
        <f t="shared" ca="1" si="2306"/>
        <v>4</v>
      </c>
      <c r="G3822">
        <f t="shared" ca="1" si="2307"/>
        <v>202012</v>
      </c>
      <c r="H3822">
        <f t="shared" ca="1" si="2308"/>
        <v>202004</v>
      </c>
      <c r="I3822" t="str">
        <f t="shared" ca="1" si="2309"/>
        <v>FY2020 Q3 Sep</v>
      </c>
      <c r="J3822">
        <f t="shared" ca="1" si="2310"/>
        <v>2020</v>
      </c>
      <c r="K3822" s="8" t="str">
        <f t="shared" ca="1" si="2311"/>
        <v>Sep</v>
      </c>
      <c r="L3822" s="8" t="str">
        <f t="shared" ca="1" si="2312"/>
        <v>Q3</v>
      </c>
      <c r="M3822">
        <f t="shared" ca="1" si="2313"/>
        <v>9</v>
      </c>
      <c r="N3822">
        <f t="shared" ca="1" si="2314"/>
        <v>3</v>
      </c>
      <c r="O3822">
        <f t="shared" ca="1" si="2315"/>
        <v>202009</v>
      </c>
      <c r="P3822">
        <f t="shared" ca="1" si="2316"/>
        <v>202003</v>
      </c>
      <c r="Q3822" t="str">
        <f t="shared" si="2317"/>
        <v>FY2020 Q1 Oct</v>
      </c>
      <c r="R3822">
        <f t="shared" si="2318"/>
        <v>2020</v>
      </c>
      <c r="S3822" s="8" t="str">
        <f t="shared" si="2319"/>
        <v>Oct</v>
      </c>
      <c r="T3822" s="8" t="str">
        <f t="shared" si="2320"/>
        <v>Q1</v>
      </c>
      <c r="U3822">
        <f t="shared" si="2321"/>
        <v>1</v>
      </c>
      <c r="V3822">
        <f t="shared" si="2322"/>
        <v>1</v>
      </c>
      <c r="W3822">
        <f t="shared" si="2323"/>
        <v>202001</v>
      </c>
      <c r="X3822">
        <f t="shared" si="2324"/>
        <v>202001</v>
      </c>
      <c r="Y3822" t="str">
        <f t="shared" si="2325"/>
        <v>FY2019 Q4 Oct</v>
      </c>
      <c r="Z3822">
        <f t="shared" si="2326"/>
        <v>2019</v>
      </c>
      <c r="AA3822" s="8" t="str">
        <f t="shared" si="2327"/>
        <v>Oct</v>
      </c>
      <c r="AB3822" s="8" t="str">
        <f t="shared" si="2328"/>
        <v>Q4</v>
      </c>
      <c r="AC3822">
        <f t="shared" si="2329"/>
        <v>10</v>
      </c>
      <c r="AD3822">
        <f t="shared" si="2330"/>
        <v>4</v>
      </c>
      <c r="AE3822">
        <f t="shared" si="2331"/>
        <v>201910</v>
      </c>
      <c r="AF3822">
        <f t="shared" si="2332"/>
        <v>201904</v>
      </c>
      <c r="AG3822" s="9">
        <f t="shared" ca="1" si="2333"/>
        <v>0</v>
      </c>
      <c r="AH3822">
        <f t="shared" ca="1" si="2334"/>
        <v>4</v>
      </c>
      <c r="AI3822" s="9">
        <f t="shared" ca="1" si="2335"/>
        <v>11</v>
      </c>
      <c r="AJ3822" s="9">
        <f t="shared" ca="1" si="2336"/>
        <v>1</v>
      </c>
      <c r="AK3822" s="9">
        <f t="shared" si="2337"/>
        <v>2</v>
      </c>
      <c r="AL3822" s="9">
        <f t="shared" si="2338"/>
        <v>41</v>
      </c>
      <c r="AM3822" s="9">
        <f t="shared" si="2339"/>
        <v>9</v>
      </c>
      <c r="AN3822" s="2">
        <v>43745.378472222219</v>
      </c>
      <c r="AO3822">
        <v>626</v>
      </c>
      <c r="AP3822" s="1">
        <v>7000</v>
      </c>
      <c r="AQ3822" t="s">
        <v>4</v>
      </c>
    </row>
    <row r="3823" spans="1:43" x14ac:dyDescent="0.3">
      <c r="A3823" t="str">
        <f t="shared" ca="1" si="2301"/>
        <v>FY2020 Q4 Sep</v>
      </c>
      <c r="B3823">
        <f t="shared" ca="1" si="2302"/>
        <v>2020</v>
      </c>
      <c r="C3823" s="8" t="str">
        <f t="shared" ca="1" si="2303"/>
        <v>Sep</v>
      </c>
      <c r="D3823" s="8" t="str">
        <f t="shared" ca="1" si="2304"/>
        <v>Q4</v>
      </c>
      <c r="E3823">
        <f t="shared" ca="1" si="2305"/>
        <v>12</v>
      </c>
      <c r="F3823">
        <f t="shared" ca="1" si="2306"/>
        <v>4</v>
      </c>
      <c r="G3823">
        <f t="shared" ca="1" si="2307"/>
        <v>202012</v>
      </c>
      <c r="H3823">
        <f t="shared" ca="1" si="2308"/>
        <v>202004</v>
      </c>
      <c r="I3823" t="str">
        <f t="shared" ca="1" si="2309"/>
        <v>FY2020 Q3 Sep</v>
      </c>
      <c r="J3823">
        <f t="shared" ca="1" si="2310"/>
        <v>2020</v>
      </c>
      <c r="K3823" s="8" t="str">
        <f t="shared" ca="1" si="2311"/>
        <v>Sep</v>
      </c>
      <c r="L3823" s="8" t="str">
        <f t="shared" ca="1" si="2312"/>
        <v>Q3</v>
      </c>
      <c r="M3823">
        <f t="shared" ca="1" si="2313"/>
        <v>9</v>
      </c>
      <c r="N3823">
        <f t="shared" ca="1" si="2314"/>
        <v>3</v>
      </c>
      <c r="O3823">
        <f t="shared" ca="1" si="2315"/>
        <v>202009</v>
      </c>
      <c r="P3823">
        <f t="shared" ca="1" si="2316"/>
        <v>202003</v>
      </c>
      <c r="Q3823" t="str">
        <f t="shared" si="2317"/>
        <v>FY2020 Q2 Feb</v>
      </c>
      <c r="R3823">
        <f t="shared" si="2318"/>
        <v>2020</v>
      </c>
      <c r="S3823" s="8" t="str">
        <f t="shared" si="2319"/>
        <v>Feb</v>
      </c>
      <c r="T3823" s="8" t="str">
        <f t="shared" si="2320"/>
        <v>Q2</v>
      </c>
      <c r="U3823">
        <f t="shared" si="2321"/>
        <v>5</v>
      </c>
      <c r="V3823">
        <f t="shared" si="2322"/>
        <v>2</v>
      </c>
      <c r="W3823">
        <f t="shared" si="2323"/>
        <v>202005</v>
      </c>
      <c r="X3823">
        <f t="shared" si="2324"/>
        <v>202002</v>
      </c>
      <c r="Y3823" t="str">
        <f t="shared" si="2325"/>
        <v>FY2020 Q1 Feb</v>
      </c>
      <c r="Z3823">
        <f t="shared" si="2326"/>
        <v>2020</v>
      </c>
      <c r="AA3823" s="8" t="str">
        <f t="shared" si="2327"/>
        <v>Feb</v>
      </c>
      <c r="AB3823" s="8" t="str">
        <f t="shared" si="2328"/>
        <v>Q1</v>
      </c>
      <c r="AC3823">
        <f t="shared" si="2329"/>
        <v>2</v>
      </c>
      <c r="AD3823">
        <f t="shared" si="2330"/>
        <v>1</v>
      </c>
      <c r="AE3823">
        <f t="shared" si="2331"/>
        <v>202002</v>
      </c>
      <c r="AF3823">
        <f t="shared" si="2332"/>
        <v>202001</v>
      </c>
      <c r="AG3823" s="9">
        <f t="shared" ca="1" si="2333"/>
        <v>0</v>
      </c>
      <c r="AH3823">
        <f t="shared" ca="1" si="2334"/>
        <v>2</v>
      </c>
      <c r="AI3823" s="9">
        <f t="shared" ca="1" si="2335"/>
        <v>7</v>
      </c>
      <c r="AJ3823" s="9">
        <f t="shared" ca="1" si="2336"/>
        <v>0</v>
      </c>
      <c r="AK3823" s="9">
        <f t="shared" si="2337"/>
        <v>2</v>
      </c>
      <c r="AL3823" s="9">
        <f t="shared" si="2338"/>
        <v>9</v>
      </c>
      <c r="AM3823" s="9">
        <f t="shared" si="2339"/>
        <v>11</v>
      </c>
      <c r="AN3823" s="2">
        <v>43885.498611111114</v>
      </c>
      <c r="AO3823">
        <v>672</v>
      </c>
      <c r="AP3823" s="1">
        <v>7000</v>
      </c>
      <c r="AQ3823" t="s">
        <v>4</v>
      </c>
    </row>
    <row r="3824" spans="1:43" x14ac:dyDescent="0.3">
      <c r="A3824" t="str">
        <f t="shared" ca="1" si="2301"/>
        <v>FY2020 Q4 Sep</v>
      </c>
      <c r="B3824">
        <f t="shared" ca="1" si="2302"/>
        <v>2020</v>
      </c>
      <c r="C3824" s="8" t="str">
        <f t="shared" ca="1" si="2303"/>
        <v>Sep</v>
      </c>
      <c r="D3824" s="8" t="str">
        <f t="shared" ca="1" si="2304"/>
        <v>Q4</v>
      </c>
      <c r="E3824">
        <f t="shared" ca="1" si="2305"/>
        <v>12</v>
      </c>
      <c r="F3824">
        <f t="shared" ca="1" si="2306"/>
        <v>4</v>
      </c>
      <c r="G3824">
        <f t="shared" ca="1" si="2307"/>
        <v>202012</v>
      </c>
      <c r="H3824">
        <f t="shared" ca="1" si="2308"/>
        <v>202004</v>
      </c>
      <c r="I3824" t="str">
        <f t="shared" ca="1" si="2309"/>
        <v>FY2020 Q3 Sep</v>
      </c>
      <c r="J3824">
        <f t="shared" ca="1" si="2310"/>
        <v>2020</v>
      </c>
      <c r="K3824" s="8" t="str">
        <f t="shared" ca="1" si="2311"/>
        <v>Sep</v>
      </c>
      <c r="L3824" s="8" t="str">
        <f t="shared" ca="1" si="2312"/>
        <v>Q3</v>
      </c>
      <c r="M3824">
        <f t="shared" ca="1" si="2313"/>
        <v>9</v>
      </c>
      <c r="N3824">
        <f t="shared" ca="1" si="2314"/>
        <v>3</v>
      </c>
      <c r="O3824">
        <f t="shared" ca="1" si="2315"/>
        <v>202009</v>
      </c>
      <c r="P3824">
        <f t="shared" ca="1" si="2316"/>
        <v>202003</v>
      </c>
      <c r="Q3824" t="str">
        <f t="shared" si="2317"/>
        <v>FY2020 Q2 Mar</v>
      </c>
      <c r="R3824">
        <f t="shared" si="2318"/>
        <v>2020</v>
      </c>
      <c r="S3824" s="8" t="str">
        <f t="shared" si="2319"/>
        <v>Mar</v>
      </c>
      <c r="T3824" s="8" t="str">
        <f t="shared" si="2320"/>
        <v>Q2</v>
      </c>
      <c r="U3824">
        <f t="shared" si="2321"/>
        <v>6</v>
      </c>
      <c r="V3824">
        <f t="shared" si="2322"/>
        <v>2</v>
      </c>
      <c r="W3824">
        <f t="shared" si="2323"/>
        <v>202006</v>
      </c>
      <c r="X3824">
        <f t="shared" si="2324"/>
        <v>202002</v>
      </c>
      <c r="Y3824" t="str">
        <f t="shared" si="2325"/>
        <v>FY2020 Q1 Mar</v>
      </c>
      <c r="Z3824">
        <f t="shared" si="2326"/>
        <v>2020</v>
      </c>
      <c r="AA3824" s="8" t="str">
        <f t="shared" si="2327"/>
        <v>Mar</v>
      </c>
      <c r="AB3824" s="8" t="str">
        <f t="shared" si="2328"/>
        <v>Q1</v>
      </c>
      <c r="AC3824">
        <f t="shared" si="2329"/>
        <v>3</v>
      </c>
      <c r="AD3824">
        <f t="shared" si="2330"/>
        <v>1</v>
      </c>
      <c r="AE3824">
        <f t="shared" si="2331"/>
        <v>202003</v>
      </c>
      <c r="AF3824">
        <f t="shared" si="2332"/>
        <v>202001</v>
      </c>
      <c r="AG3824" s="9">
        <f t="shared" ca="1" si="2333"/>
        <v>0</v>
      </c>
      <c r="AH3824">
        <f t="shared" ca="1" si="2334"/>
        <v>2</v>
      </c>
      <c r="AI3824" s="9">
        <f t="shared" ca="1" si="2335"/>
        <v>6</v>
      </c>
      <c r="AJ3824" s="9">
        <f t="shared" ca="1" si="2336"/>
        <v>0</v>
      </c>
      <c r="AK3824" s="9">
        <f t="shared" si="2337"/>
        <v>4</v>
      </c>
      <c r="AL3824" s="9">
        <f t="shared" si="2338"/>
        <v>10</v>
      </c>
      <c r="AM3824" s="9">
        <f t="shared" si="2339"/>
        <v>10</v>
      </c>
      <c r="AN3824" s="2">
        <v>43894.421527777777</v>
      </c>
      <c r="AO3824">
        <v>686</v>
      </c>
      <c r="AP3824" s="1">
        <v>7000</v>
      </c>
      <c r="AQ3824" t="s">
        <v>4</v>
      </c>
    </row>
    <row r="3825" spans="1:43" x14ac:dyDescent="0.3">
      <c r="A3825" t="str">
        <f t="shared" ca="1" si="2301"/>
        <v>FY2020 Q4 Sep</v>
      </c>
      <c r="B3825">
        <f t="shared" ca="1" si="2302"/>
        <v>2020</v>
      </c>
      <c r="C3825" s="8" t="str">
        <f t="shared" ca="1" si="2303"/>
        <v>Sep</v>
      </c>
      <c r="D3825" s="8" t="str">
        <f t="shared" ca="1" si="2304"/>
        <v>Q4</v>
      </c>
      <c r="E3825">
        <f t="shared" ca="1" si="2305"/>
        <v>12</v>
      </c>
      <c r="F3825">
        <f t="shared" ca="1" si="2306"/>
        <v>4</v>
      </c>
      <c r="G3825">
        <f t="shared" ca="1" si="2307"/>
        <v>202012</v>
      </c>
      <c r="H3825">
        <f t="shared" ca="1" si="2308"/>
        <v>202004</v>
      </c>
      <c r="I3825" t="str">
        <f t="shared" ca="1" si="2309"/>
        <v>FY2020 Q3 Sep</v>
      </c>
      <c r="J3825">
        <f t="shared" ca="1" si="2310"/>
        <v>2020</v>
      </c>
      <c r="K3825" s="8" t="str">
        <f t="shared" ca="1" si="2311"/>
        <v>Sep</v>
      </c>
      <c r="L3825" s="8" t="str">
        <f t="shared" ca="1" si="2312"/>
        <v>Q3</v>
      </c>
      <c r="M3825">
        <f t="shared" ca="1" si="2313"/>
        <v>9</v>
      </c>
      <c r="N3825">
        <f t="shared" ca="1" si="2314"/>
        <v>3</v>
      </c>
      <c r="O3825">
        <f t="shared" ca="1" si="2315"/>
        <v>202009</v>
      </c>
      <c r="P3825">
        <f t="shared" ca="1" si="2316"/>
        <v>202003</v>
      </c>
      <c r="Q3825" t="str">
        <f t="shared" si="2317"/>
        <v>FY2020 Q1 Nov</v>
      </c>
      <c r="R3825">
        <f t="shared" si="2318"/>
        <v>2020</v>
      </c>
      <c r="S3825" s="8" t="str">
        <f t="shared" si="2319"/>
        <v>Nov</v>
      </c>
      <c r="T3825" s="8" t="str">
        <f t="shared" si="2320"/>
        <v>Q1</v>
      </c>
      <c r="U3825">
        <f t="shared" si="2321"/>
        <v>2</v>
      </c>
      <c r="V3825">
        <f t="shared" si="2322"/>
        <v>1</v>
      </c>
      <c r="W3825">
        <f t="shared" si="2323"/>
        <v>202002</v>
      </c>
      <c r="X3825">
        <f t="shared" si="2324"/>
        <v>202001</v>
      </c>
      <c r="Y3825" t="str">
        <f t="shared" si="2325"/>
        <v>FY2019 Q4 Nov</v>
      </c>
      <c r="Z3825">
        <f t="shared" si="2326"/>
        <v>2019</v>
      </c>
      <c r="AA3825" s="8" t="str">
        <f t="shared" si="2327"/>
        <v>Nov</v>
      </c>
      <c r="AB3825" s="8" t="str">
        <f t="shared" si="2328"/>
        <v>Q4</v>
      </c>
      <c r="AC3825">
        <f t="shared" si="2329"/>
        <v>11</v>
      </c>
      <c r="AD3825">
        <f t="shared" si="2330"/>
        <v>4</v>
      </c>
      <c r="AE3825">
        <f t="shared" si="2331"/>
        <v>201911</v>
      </c>
      <c r="AF3825">
        <f t="shared" si="2332"/>
        <v>201904</v>
      </c>
      <c r="AG3825" s="9">
        <f t="shared" ca="1" si="2333"/>
        <v>0</v>
      </c>
      <c r="AH3825">
        <f t="shared" ca="1" si="2334"/>
        <v>3</v>
      </c>
      <c r="AI3825" s="9">
        <f t="shared" ca="1" si="2335"/>
        <v>10</v>
      </c>
      <c r="AJ3825" s="9">
        <f t="shared" ca="1" si="2336"/>
        <v>1</v>
      </c>
      <c r="AK3825" s="9">
        <f t="shared" si="2337"/>
        <v>3</v>
      </c>
      <c r="AL3825" s="9">
        <f t="shared" si="2338"/>
        <v>46</v>
      </c>
      <c r="AM3825" s="9">
        <f t="shared" si="2339"/>
        <v>12</v>
      </c>
      <c r="AN3825" s="2">
        <v>43781.525694444441</v>
      </c>
      <c r="AO3825">
        <v>990</v>
      </c>
      <c r="AP3825" s="1">
        <v>7000</v>
      </c>
      <c r="AQ3825" t="s">
        <v>4</v>
      </c>
    </row>
    <row r="3826" spans="1:43" x14ac:dyDescent="0.3">
      <c r="A3826" t="str">
        <f t="shared" ca="1" si="2301"/>
        <v>FY2020 Q4 Sep</v>
      </c>
      <c r="B3826">
        <f t="shared" ca="1" si="2302"/>
        <v>2020</v>
      </c>
      <c r="C3826" s="8" t="str">
        <f t="shared" ca="1" si="2303"/>
        <v>Sep</v>
      </c>
      <c r="D3826" s="8" t="str">
        <f t="shared" ca="1" si="2304"/>
        <v>Q4</v>
      </c>
      <c r="E3826">
        <f t="shared" ca="1" si="2305"/>
        <v>12</v>
      </c>
      <c r="F3826">
        <f t="shared" ca="1" si="2306"/>
        <v>4</v>
      </c>
      <c r="G3826">
        <f t="shared" ca="1" si="2307"/>
        <v>202012</v>
      </c>
      <c r="H3826">
        <f t="shared" ca="1" si="2308"/>
        <v>202004</v>
      </c>
      <c r="I3826" t="str">
        <f t="shared" ca="1" si="2309"/>
        <v>FY2020 Q3 Sep</v>
      </c>
      <c r="J3826">
        <f t="shared" ca="1" si="2310"/>
        <v>2020</v>
      </c>
      <c r="K3826" s="8" t="str">
        <f t="shared" ca="1" si="2311"/>
        <v>Sep</v>
      </c>
      <c r="L3826" s="8" t="str">
        <f t="shared" ca="1" si="2312"/>
        <v>Q3</v>
      </c>
      <c r="M3826">
        <f t="shared" ca="1" si="2313"/>
        <v>9</v>
      </c>
      <c r="N3826">
        <f t="shared" ca="1" si="2314"/>
        <v>3</v>
      </c>
      <c r="O3826">
        <f t="shared" ca="1" si="2315"/>
        <v>202009</v>
      </c>
      <c r="P3826">
        <f t="shared" ca="1" si="2316"/>
        <v>202003</v>
      </c>
      <c r="Q3826" t="str">
        <f t="shared" si="2317"/>
        <v>FY2020 Q2 Mar</v>
      </c>
      <c r="R3826">
        <f t="shared" si="2318"/>
        <v>2020</v>
      </c>
      <c r="S3826" s="8" t="str">
        <f t="shared" si="2319"/>
        <v>Mar</v>
      </c>
      <c r="T3826" s="8" t="str">
        <f t="shared" si="2320"/>
        <v>Q2</v>
      </c>
      <c r="U3826">
        <f t="shared" si="2321"/>
        <v>6</v>
      </c>
      <c r="V3826">
        <f t="shared" si="2322"/>
        <v>2</v>
      </c>
      <c r="W3826">
        <f t="shared" si="2323"/>
        <v>202006</v>
      </c>
      <c r="X3826">
        <f t="shared" si="2324"/>
        <v>202002</v>
      </c>
      <c r="Y3826" t="str">
        <f t="shared" si="2325"/>
        <v>FY2020 Q1 Mar</v>
      </c>
      <c r="Z3826">
        <f t="shared" si="2326"/>
        <v>2020</v>
      </c>
      <c r="AA3826" s="8" t="str">
        <f t="shared" si="2327"/>
        <v>Mar</v>
      </c>
      <c r="AB3826" s="8" t="str">
        <f t="shared" si="2328"/>
        <v>Q1</v>
      </c>
      <c r="AC3826">
        <f t="shared" si="2329"/>
        <v>3</v>
      </c>
      <c r="AD3826">
        <f t="shared" si="2330"/>
        <v>1</v>
      </c>
      <c r="AE3826">
        <f t="shared" si="2331"/>
        <v>202003</v>
      </c>
      <c r="AF3826">
        <f t="shared" si="2332"/>
        <v>202001</v>
      </c>
      <c r="AG3826" s="9">
        <f t="shared" ca="1" si="2333"/>
        <v>0</v>
      </c>
      <c r="AH3826">
        <f t="shared" ca="1" si="2334"/>
        <v>2</v>
      </c>
      <c r="AI3826" s="9">
        <f t="shared" ca="1" si="2335"/>
        <v>6</v>
      </c>
      <c r="AJ3826" s="9">
        <f t="shared" ca="1" si="2336"/>
        <v>0</v>
      </c>
      <c r="AK3826" s="9">
        <f t="shared" si="2337"/>
        <v>3</v>
      </c>
      <c r="AL3826" s="9">
        <f t="shared" si="2338"/>
        <v>10</v>
      </c>
      <c r="AM3826" s="9">
        <f t="shared" si="2339"/>
        <v>12</v>
      </c>
      <c r="AN3826" s="2">
        <v>43893.51666666667</v>
      </c>
      <c r="AO3826">
        <v>1081</v>
      </c>
      <c r="AP3826" s="1">
        <v>7000</v>
      </c>
      <c r="AQ3826" t="s">
        <v>4</v>
      </c>
    </row>
    <row r="3827" spans="1:43" x14ac:dyDescent="0.3">
      <c r="A3827" t="str">
        <f t="shared" ca="1" si="2301"/>
        <v>FY2020 Q4 Sep</v>
      </c>
      <c r="B3827">
        <f t="shared" ca="1" si="2302"/>
        <v>2020</v>
      </c>
      <c r="C3827" s="8" t="str">
        <f t="shared" ca="1" si="2303"/>
        <v>Sep</v>
      </c>
      <c r="D3827" s="8" t="str">
        <f t="shared" ca="1" si="2304"/>
        <v>Q4</v>
      </c>
      <c r="E3827">
        <f t="shared" ca="1" si="2305"/>
        <v>12</v>
      </c>
      <c r="F3827">
        <f t="shared" ca="1" si="2306"/>
        <v>4</v>
      </c>
      <c r="G3827">
        <f t="shared" ca="1" si="2307"/>
        <v>202012</v>
      </c>
      <c r="H3827">
        <f t="shared" ca="1" si="2308"/>
        <v>202004</v>
      </c>
      <c r="I3827" t="str">
        <f t="shared" ca="1" si="2309"/>
        <v>FY2020 Q3 Sep</v>
      </c>
      <c r="J3827">
        <f t="shared" ca="1" si="2310"/>
        <v>2020</v>
      </c>
      <c r="K3827" s="8" t="str">
        <f t="shared" ca="1" si="2311"/>
        <v>Sep</v>
      </c>
      <c r="L3827" s="8" t="str">
        <f t="shared" ca="1" si="2312"/>
        <v>Q3</v>
      </c>
      <c r="M3827">
        <f t="shared" ca="1" si="2313"/>
        <v>9</v>
      </c>
      <c r="N3827">
        <f t="shared" ca="1" si="2314"/>
        <v>3</v>
      </c>
      <c r="O3827">
        <f t="shared" ca="1" si="2315"/>
        <v>202009</v>
      </c>
      <c r="P3827">
        <f t="shared" ca="1" si="2316"/>
        <v>202003</v>
      </c>
      <c r="Q3827" t="str">
        <f t="shared" si="2317"/>
        <v>FY2020 Q2 Mar</v>
      </c>
      <c r="R3827">
        <f t="shared" si="2318"/>
        <v>2020</v>
      </c>
      <c r="S3827" s="8" t="str">
        <f t="shared" si="2319"/>
        <v>Mar</v>
      </c>
      <c r="T3827" s="8" t="str">
        <f t="shared" si="2320"/>
        <v>Q2</v>
      </c>
      <c r="U3827">
        <f t="shared" si="2321"/>
        <v>6</v>
      </c>
      <c r="V3827">
        <f t="shared" si="2322"/>
        <v>2</v>
      </c>
      <c r="W3827">
        <f t="shared" si="2323"/>
        <v>202006</v>
      </c>
      <c r="X3827">
        <f t="shared" si="2324"/>
        <v>202002</v>
      </c>
      <c r="Y3827" t="str">
        <f t="shared" si="2325"/>
        <v>FY2020 Q1 Mar</v>
      </c>
      <c r="Z3827">
        <f t="shared" si="2326"/>
        <v>2020</v>
      </c>
      <c r="AA3827" s="8" t="str">
        <f t="shared" si="2327"/>
        <v>Mar</v>
      </c>
      <c r="AB3827" s="8" t="str">
        <f t="shared" si="2328"/>
        <v>Q1</v>
      </c>
      <c r="AC3827">
        <f t="shared" si="2329"/>
        <v>3</v>
      </c>
      <c r="AD3827">
        <f t="shared" si="2330"/>
        <v>1</v>
      </c>
      <c r="AE3827">
        <f t="shared" si="2331"/>
        <v>202003</v>
      </c>
      <c r="AF3827">
        <f t="shared" si="2332"/>
        <v>202001</v>
      </c>
      <c r="AG3827" s="9">
        <f t="shared" ca="1" si="2333"/>
        <v>0</v>
      </c>
      <c r="AH3827">
        <f t="shared" ca="1" si="2334"/>
        <v>2</v>
      </c>
      <c r="AI3827" s="9">
        <f t="shared" ca="1" si="2335"/>
        <v>6</v>
      </c>
      <c r="AJ3827" s="9">
        <f t="shared" ca="1" si="2336"/>
        <v>0</v>
      </c>
      <c r="AK3827" s="9">
        <f t="shared" si="2337"/>
        <v>5</v>
      </c>
      <c r="AL3827" s="9">
        <f t="shared" si="2338"/>
        <v>10</v>
      </c>
      <c r="AM3827" s="9">
        <f t="shared" si="2339"/>
        <v>15</v>
      </c>
      <c r="AN3827" s="2">
        <v>43895.629166666666</v>
      </c>
      <c r="AO3827">
        <v>1087</v>
      </c>
      <c r="AP3827" s="1">
        <v>7000</v>
      </c>
      <c r="AQ3827" t="s">
        <v>4</v>
      </c>
    </row>
    <row r="3828" spans="1:43" x14ac:dyDescent="0.3">
      <c r="A3828" t="str">
        <f t="shared" ca="1" si="2301"/>
        <v>FY2020 Q4 Sep</v>
      </c>
      <c r="B3828">
        <f t="shared" ca="1" si="2302"/>
        <v>2020</v>
      </c>
      <c r="C3828" s="8" t="str">
        <f t="shared" ca="1" si="2303"/>
        <v>Sep</v>
      </c>
      <c r="D3828" s="8" t="str">
        <f t="shared" ca="1" si="2304"/>
        <v>Q4</v>
      </c>
      <c r="E3828">
        <f t="shared" ca="1" si="2305"/>
        <v>12</v>
      </c>
      <c r="F3828">
        <f t="shared" ca="1" si="2306"/>
        <v>4</v>
      </c>
      <c r="G3828">
        <f t="shared" ca="1" si="2307"/>
        <v>202012</v>
      </c>
      <c r="H3828">
        <f t="shared" ca="1" si="2308"/>
        <v>202004</v>
      </c>
      <c r="I3828" t="str">
        <f t="shared" ca="1" si="2309"/>
        <v>FY2020 Q3 Sep</v>
      </c>
      <c r="J3828">
        <f t="shared" ca="1" si="2310"/>
        <v>2020</v>
      </c>
      <c r="K3828" s="8" t="str">
        <f t="shared" ca="1" si="2311"/>
        <v>Sep</v>
      </c>
      <c r="L3828" s="8" t="str">
        <f t="shared" ca="1" si="2312"/>
        <v>Q3</v>
      </c>
      <c r="M3828">
        <f t="shared" ca="1" si="2313"/>
        <v>9</v>
      </c>
      <c r="N3828">
        <f t="shared" ca="1" si="2314"/>
        <v>3</v>
      </c>
      <c r="O3828">
        <f t="shared" ca="1" si="2315"/>
        <v>202009</v>
      </c>
      <c r="P3828">
        <f t="shared" ca="1" si="2316"/>
        <v>202003</v>
      </c>
      <c r="Q3828" t="str">
        <f t="shared" si="2317"/>
        <v>FY2019 Q4 Sep</v>
      </c>
      <c r="R3828">
        <f t="shared" si="2318"/>
        <v>2019</v>
      </c>
      <c r="S3828" s="8" t="str">
        <f t="shared" si="2319"/>
        <v>Sep</v>
      </c>
      <c r="T3828" s="8" t="str">
        <f t="shared" si="2320"/>
        <v>Q4</v>
      </c>
      <c r="U3828">
        <f t="shared" si="2321"/>
        <v>12</v>
      </c>
      <c r="V3828">
        <f t="shared" si="2322"/>
        <v>4</v>
      </c>
      <c r="W3828">
        <f t="shared" si="2323"/>
        <v>201912</v>
      </c>
      <c r="X3828">
        <f t="shared" si="2324"/>
        <v>201904</v>
      </c>
      <c r="Y3828" t="str">
        <f t="shared" si="2325"/>
        <v>FY2019 Q3 Sep</v>
      </c>
      <c r="Z3828">
        <f t="shared" si="2326"/>
        <v>2019</v>
      </c>
      <c r="AA3828" s="8" t="str">
        <f t="shared" si="2327"/>
        <v>Sep</v>
      </c>
      <c r="AB3828" s="8" t="str">
        <f t="shared" si="2328"/>
        <v>Q3</v>
      </c>
      <c r="AC3828">
        <f t="shared" si="2329"/>
        <v>9</v>
      </c>
      <c r="AD3828">
        <f t="shared" si="2330"/>
        <v>3</v>
      </c>
      <c r="AE3828">
        <f t="shared" si="2331"/>
        <v>201909</v>
      </c>
      <c r="AF3828">
        <f t="shared" si="2332"/>
        <v>201903</v>
      </c>
      <c r="AG3828" s="9">
        <f t="shared" ca="1" si="2333"/>
        <v>1</v>
      </c>
      <c r="AH3828">
        <f t="shared" ca="1" si="2334"/>
        <v>4</v>
      </c>
      <c r="AI3828" s="9">
        <f t="shared" ca="1" si="2335"/>
        <v>12</v>
      </c>
      <c r="AJ3828" s="9">
        <f t="shared" ca="1" si="2336"/>
        <v>1</v>
      </c>
      <c r="AK3828" s="9">
        <f t="shared" si="2337"/>
        <v>3</v>
      </c>
      <c r="AL3828" s="9">
        <f t="shared" si="2338"/>
        <v>36</v>
      </c>
      <c r="AM3828" s="9">
        <f t="shared" si="2339"/>
        <v>13</v>
      </c>
      <c r="AN3828" s="2">
        <v>43711.578472222223</v>
      </c>
      <c r="AO3828">
        <v>1157</v>
      </c>
      <c r="AP3828" s="1">
        <v>7000</v>
      </c>
      <c r="AQ3828" t="s">
        <v>4</v>
      </c>
    </row>
    <row r="3829" spans="1:43" x14ac:dyDescent="0.3">
      <c r="A3829" t="str">
        <f t="shared" ca="1" si="2301"/>
        <v>FY2020 Q4 Sep</v>
      </c>
      <c r="B3829">
        <f t="shared" ca="1" si="2302"/>
        <v>2020</v>
      </c>
      <c r="C3829" s="8" t="str">
        <f t="shared" ca="1" si="2303"/>
        <v>Sep</v>
      </c>
      <c r="D3829" s="8" t="str">
        <f t="shared" ca="1" si="2304"/>
        <v>Q4</v>
      </c>
      <c r="E3829">
        <f t="shared" ca="1" si="2305"/>
        <v>12</v>
      </c>
      <c r="F3829">
        <f t="shared" ca="1" si="2306"/>
        <v>4</v>
      </c>
      <c r="G3829">
        <f t="shared" ca="1" si="2307"/>
        <v>202012</v>
      </c>
      <c r="H3829">
        <f t="shared" ca="1" si="2308"/>
        <v>202004</v>
      </c>
      <c r="I3829" t="str">
        <f t="shared" ca="1" si="2309"/>
        <v>FY2020 Q3 Sep</v>
      </c>
      <c r="J3829">
        <f t="shared" ca="1" si="2310"/>
        <v>2020</v>
      </c>
      <c r="K3829" s="8" t="str">
        <f t="shared" ca="1" si="2311"/>
        <v>Sep</v>
      </c>
      <c r="L3829" s="8" t="str">
        <f t="shared" ca="1" si="2312"/>
        <v>Q3</v>
      </c>
      <c r="M3829">
        <f t="shared" ca="1" si="2313"/>
        <v>9</v>
      </c>
      <c r="N3829">
        <f t="shared" ca="1" si="2314"/>
        <v>3</v>
      </c>
      <c r="O3829">
        <f t="shared" ca="1" si="2315"/>
        <v>202009</v>
      </c>
      <c r="P3829">
        <f t="shared" ca="1" si="2316"/>
        <v>202003</v>
      </c>
      <c r="Q3829" t="str">
        <f t="shared" si="2317"/>
        <v>FY2020 Q2 Mar</v>
      </c>
      <c r="R3829">
        <f t="shared" si="2318"/>
        <v>2020</v>
      </c>
      <c r="S3829" s="8" t="str">
        <f t="shared" si="2319"/>
        <v>Mar</v>
      </c>
      <c r="T3829" s="8" t="str">
        <f t="shared" si="2320"/>
        <v>Q2</v>
      </c>
      <c r="U3829">
        <f t="shared" si="2321"/>
        <v>6</v>
      </c>
      <c r="V3829">
        <f t="shared" si="2322"/>
        <v>2</v>
      </c>
      <c r="W3829">
        <f t="shared" si="2323"/>
        <v>202006</v>
      </c>
      <c r="X3829">
        <f t="shared" si="2324"/>
        <v>202002</v>
      </c>
      <c r="Y3829" t="str">
        <f t="shared" si="2325"/>
        <v>FY2020 Q1 Mar</v>
      </c>
      <c r="Z3829">
        <f t="shared" si="2326"/>
        <v>2020</v>
      </c>
      <c r="AA3829" s="8" t="str">
        <f t="shared" si="2327"/>
        <v>Mar</v>
      </c>
      <c r="AB3829" s="8" t="str">
        <f t="shared" si="2328"/>
        <v>Q1</v>
      </c>
      <c r="AC3829">
        <f t="shared" si="2329"/>
        <v>3</v>
      </c>
      <c r="AD3829">
        <f t="shared" si="2330"/>
        <v>1</v>
      </c>
      <c r="AE3829">
        <f t="shared" si="2331"/>
        <v>202003</v>
      </c>
      <c r="AF3829">
        <f t="shared" si="2332"/>
        <v>202001</v>
      </c>
      <c r="AG3829" s="9">
        <f t="shared" ca="1" si="2333"/>
        <v>0</v>
      </c>
      <c r="AH3829">
        <f t="shared" ca="1" si="2334"/>
        <v>2</v>
      </c>
      <c r="AI3829" s="9">
        <f t="shared" ca="1" si="2335"/>
        <v>6</v>
      </c>
      <c r="AJ3829" s="9">
        <f t="shared" ca="1" si="2336"/>
        <v>0</v>
      </c>
      <c r="AK3829" s="9">
        <f t="shared" si="2337"/>
        <v>3</v>
      </c>
      <c r="AL3829" s="9">
        <f t="shared" si="2338"/>
        <v>10</v>
      </c>
      <c r="AM3829" s="9">
        <f t="shared" si="2339"/>
        <v>13</v>
      </c>
      <c r="AN3829" s="2">
        <v>43893.563194444447</v>
      </c>
      <c r="AO3829">
        <v>1157</v>
      </c>
      <c r="AP3829" s="1">
        <v>7000</v>
      </c>
      <c r="AQ3829" t="s">
        <v>4</v>
      </c>
    </row>
    <row r="3830" spans="1:43" x14ac:dyDescent="0.3">
      <c r="A3830" t="str">
        <f t="shared" ca="1" si="2301"/>
        <v>FY2020 Q4 Sep</v>
      </c>
      <c r="B3830">
        <f t="shared" ca="1" si="2302"/>
        <v>2020</v>
      </c>
      <c r="C3830" s="8" t="str">
        <f t="shared" ca="1" si="2303"/>
        <v>Sep</v>
      </c>
      <c r="D3830" s="8" t="str">
        <f t="shared" ca="1" si="2304"/>
        <v>Q4</v>
      </c>
      <c r="E3830">
        <f t="shared" ca="1" si="2305"/>
        <v>12</v>
      </c>
      <c r="F3830">
        <f t="shared" ca="1" si="2306"/>
        <v>4</v>
      </c>
      <c r="G3830">
        <f t="shared" ca="1" si="2307"/>
        <v>202012</v>
      </c>
      <c r="H3830">
        <f t="shared" ca="1" si="2308"/>
        <v>202004</v>
      </c>
      <c r="I3830" t="str">
        <f t="shared" ca="1" si="2309"/>
        <v>FY2020 Q3 Sep</v>
      </c>
      <c r="J3830">
        <f t="shared" ca="1" si="2310"/>
        <v>2020</v>
      </c>
      <c r="K3830" s="8" t="str">
        <f t="shared" ca="1" si="2311"/>
        <v>Sep</v>
      </c>
      <c r="L3830" s="8" t="str">
        <f t="shared" ca="1" si="2312"/>
        <v>Q3</v>
      </c>
      <c r="M3830">
        <f t="shared" ca="1" si="2313"/>
        <v>9</v>
      </c>
      <c r="N3830">
        <f t="shared" ca="1" si="2314"/>
        <v>3</v>
      </c>
      <c r="O3830">
        <f t="shared" ca="1" si="2315"/>
        <v>202009</v>
      </c>
      <c r="P3830">
        <f t="shared" ca="1" si="2316"/>
        <v>202003</v>
      </c>
      <c r="Q3830" t="str">
        <f t="shared" si="2317"/>
        <v>FY2020 Q2 Mar</v>
      </c>
      <c r="R3830">
        <f t="shared" si="2318"/>
        <v>2020</v>
      </c>
      <c r="S3830" s="8" t="str">
        <f t="shared" si="2319"/>
        <v>Mar</v>
      </c>
      <c r="T3830" s="8" t="str">
        <f t="shared" si="2320"/>
        <v>Q2</v>
      </c>
      <c r="U3830">
        <f t="shared" si="2321"/>
        <v>6</v>
      </c>
      <c r="V3830">
        <f t="shared" si="2322"/>
        <v>2</v>
      </c>
      <c r="W3830">
        <f t="shared" si="2323"/>
        <v>202006</v>
      </c>
      <c r="X3830">
        <f t="shared" si="2324"/>
        <v>202002</v>
      </c>
      <c r="Y3830" t="str">
        <f t="shared" si="2325"/>
        <v>FY2020 Q1 Mar</v>
      </c>
      <c r="Z3830">
        <f t="shared" si="2326"/>
        <v>2020</v>
      </c>
      <c r="AA3830" s="8" t="str">
        <f t="shared" si="2327"/>
        <v>Mar</v>
      </c>
      <c r="AB3830" s="8" t="str">
        <f t="shared" si="2328"/>
        <v>Q1</v>
      </c>
      <c r="AC3830">
        <f t="shared" si="2329"/>
        <v>3</v>
      </c>
      <c r="AD3830">
        <f t="shared" si="2330"/>
        <v>1</v>
      </c>
      <c r="AE3830">
        <f t="shared" si="2331"/>
        <v>202003</v>
      </c>
      <c r="AF3830">
        <f t="shared" si="2332"/>
        <v>202001</v>
      </c>
      <c r="AG3830" s="9">
        <f t="shared" ca="1" si="2333"/>
        <v>0</v>
      </c>
      <c r="AH3830">
        <f t="shared" ca="1" si="2334"/>
        <v>2</v>
      </c>
      <c r="AI3830" s="9">
        <f t="shared" ca="1" si="2335"/>
        <v>6</v>
      </c>
      <c r="AJ3830" s="9">
        <f t="shared" ca="1" si="2336"/>
        <v>0</v>
      </c>
      <c r="AK3830" s="9">
        <f t="shared" si="2337"/>
        <v>3</v>
      </c>
      <c r="AL3830" s="9">
        <f t="shared" si="2338"/>
        <v>10</v>
      </c>
      <c r="AM3830" s="9">
        <f t="shared" si="2339"/>
        <v>16</v>
      </c>
      <c r="AN3830" s="2">
        <v>43893.685416666667</v>
      </c>
      <c r="AO3830">
        <v>1158</v>
      </c>
      <c r="AP3830" s="1">
        <v>7000</v>
      </c>
      <c r="AQ3830" t="s">
        <v>4</v>
      </c>
    </row>
    <row r="3831" spans="1:43" x14ac:dyDescent="0.3">
      <c r="A3831" t="str">
        <f t="shared" ca="1" si="2301"/>
        <v>FY2020 Q4 Sep</v>
      </c>
      <c r="B3831">
        <f t="shared" ca="1" si="2302"/>
        <v>2020</v>
      </c>
      <c r="C3831" s="8" t="str">
        <f t="shared" ca="1" si="2303"/>
        <v>Sep</v>
      </c>
      <c r="D3831" s="8" t="str">
        <f t="shared" ca="1" si="2304"/>
        <v>Q4</v>
      </c>
      <c r="E3831">
        <f t="shared" ca="1" si="2305"/>
        <v>12</v>
      </c>
      <c r="F3831">
        <f t="shared" ca="1" si="2306"/>
        <v>4</v>
      </c>
      <c r="G3831">
        <f t="shared" ca="1" si="2307"/>
        <v>202012</v>
      </c>
      <c r="H3831">
        <f t="shared" ca="1" si="2308"/>
        <v>202004</v>
      </c>
      <c r="I3831" t="str">
        <f t="shared" ca="1" si="2309"/>
        <v>FY2020 Q3 Sep</v>
      </c>
      <c r="J3831">
        <f t="shared" ca="1" si="2310"/>
        <v>2020</v>
      </c>
      <c r="K3831" s="8" t="str">
        <f t="shared" ca="1" si="2311"/>
        <v>Sep</v>
      </c>
      <c r="L3831" s="8" t="str">
        <f t="shared" ca="1" si="2312"/>
        <v>Q3</v>
      </c>
      <c r="M3831">
        <f t="shared" ca="1" si="2313"/>
        <v>9</v>
      </c>
      <c r="N3831">
        <f t="shared" ca="1" si="2314"/>
        <v>3</v>
      </c>
      <c r="O3831">
        <f t="shared" ca="1" si="2315"/>
        <v>202009</v>
      </c>
      <c r="P3831">
        <f t="shared" ca="1" si="2316"/>
        <v>202003</v>
      </c>
      <c r="Q3831" t="str">
        <f t="shared" si="2317"/>
        <v>FY2020 Q2 Mar</v>
      </c>
      <c r="R3831">
        <f t="shared" si="2318"/>
        <v>2020</v>
      </c>
      <c r="S3831" s="8" t="str">
        <f t="shared" si="2319"/>
        <v>Mar</v>
      </c>
      <c r="T3831" s="8" t="str">
        <f t="shared" si="2320"/>
        <v>Q2</v>
      </c>
      <c r="U3831">
        <f t="shared" si="2321"/>
        <v>6</v>
      </c>
      <c r="V3831">
        <f t="shared" si="2322"/>
        <v>2</v>
      </c>
      <c r="W3831">
        <f t="shared" si="2323"/>
        <v>202006</v>
      </c>
      <c r="X3831">
        <f t="shared" si="2324"/>
        <v>202002</v>
      </c>
      <c r="Y3831" t="str">
        <f t="shared" si="2325"/>
        <v>FY2020 Q1 Mar</v>
      </c>
      <c r="Z3831">
        <f t="shared" si="2326"/>
        <v>2020</v>
      </c>
      <c r="AA3831" s="8" t="str">
        <f t="shared" si="2327"/>
        <v>Mar</v>
      </c>
      <c r="AB3831" s="8" t="str">
        <f t="shared" si="2328"/>
        <v>Q1</v>
      </c>
      <c r="AC3831">
        <f t="shared" si="2329"/>
        <v>3</v>
      </c>
      <c r="AD3831">
        <f t="shared" si="2330"/>
        <v>1</v>
      </c>
      <c r="AE3831">
        <f t="shared" si="2331"/>
        <v>202003</v>
      </c>
      <c r="AF3831">
        <f t="shared" si="2332"/>
        <v>202001</v>
      </c>
      <c r="AG3831" s="9">
        <f t="shared" ca="1" si="2333"/>
        <v>0</v>
      </c>
      <c r="AH3831">
        <f t="shared" ca="1" si="2334"/>
        <v>2</v>
      </c>
      <c r="AI3831" s="9">
        <f t="shared" ca="1" si="2335"/>
        <v>6</v>
      </c>
      <c r="AJ3831" s="9">
        <f t="shared" ca="1" si="2336"/>
        <v>0</v>
      </c>
      <c r="AK3831" s="9">
        <f t="shared" si="2337"/>
        <v>5</v>
      </c>
      <c r="AL3831" s="9">
        <f t="shared" si="2338"/>
        <v>10</v>
      </c>
      <c r="AM3831" s="9">
        <f t="shared" si="2339"/>
        <v>17</v>
      </c>
      <c r="AN3831" s="2">
        <v>43895.725694444445</v>
      </c>
      <c r="AO3831">
        <v>1225</v>
      </c>
      <c r="AP3831" s="1">
        <v>7000</v>
      </c>
      <c r="AQ3831" t="s">
        <v>4</v>
      </c>
    </row>
    <row r="3832" spans="1:43" x14ac:dyDescent="0.3">
      <c r="A3832" t="str">
        <f t="shared" ca="1" si="2301"/>
        <v>FY2020 Q4 Sep</v>
      </c>
      <c r="B3832">
        <f t="shared" ca="1" si="2302"/>
        <v>2020</v>
      </c>
      <c r="C3832" s="8" t="str">
        <f t="shared" ca="1" si="2303"/>
        <v>Sep</v>
      </c>
      <c r="D3832" s="8" t="str">
        <f t="shared" ca="1" si="2304"/>
        <v>Q4</v>
      </c>
      <c r="E3832">
        <f t="shared" ca="1" si="2305"/>
        <v>12</v>
      </c>
      <c r="F3832">
        <f t="shared" ca="1" si="2306"/>
        <v>4</v>
      </c>
      <c r="G3832">
        <f t="shared" ca="1" si="2307"/>
        <v>202012</v>
      </c>
      <c r="H3832">
        <f t="shared" ca="1" si="2308"/>
        <v>202004</v>
      </c>
      <c r="I3832" t="str">
        <f t="shared" ca="1" si="2309"/>
        <v>FY2020 Q3 Sep</v>
      </c>
      <c r="J3832">
        <f t="shared" ca="1" si="2310"/>
        <v>2020</v>
      </c>
      <c r="K3832" s="8" t="str">
        <f t="shared" ca="1" si="2311"/>
        <v>Sep</v>
      </c>
      <c r="L3832" s="8" t="str">
        <f t="shared" ca="1" si="2312"/>
        <v>Q3</v>
      </c>
      <c r="M3832">
        <f t="shared" ca="1" si="2313"/>
        <v>9</v>
      </c>
      <c r="N3832">
        <f t="shared" ca="1" si="2314"/>
        <v>3</v>
      </c>
      <c r="O3832">
        <f t="shared" ca="1" si="2315"/>
        <v>202009</v>
      </c>
      <c r="P3832">
        <f t="shared" ca="1" si="2316"/>
        <v>202003</v>
      </c>
      <c r="Q3832" t="str">
        <f t="shared" si="2317"/>
        <v>FY2019 Q4 Sep</v>
      </c>
      <c r="R3832">
        <f t="shared" si="2318"/>
        <v>2019</v>
      </c>
      <c r="S3832" s="8" t="str">
        <f t="shared" si="2319"/>
        <v>Sep</v>
      </c>
      <c r="T3832" s="8" t="str">
        <f t="shared" si="2320"/>
        <v>Q4</v>
      </c>
      <c r="U3832">
        <f t="shared" si="2321"/>
        <v>12</v>
      </c>
      <c r="V3832">
        <f t="shared" si="2322"/>
        <v>4</v>
      </c>
      <c r="W3832">
        <f t="shared" si="2323"/>
        <v>201912</v>
      </c>
      <c r="X3832">
        <f t="shared" si="2324"/>
        <v>201904</v>
      </c>
      <c r="Y3832" t="str">
        <f t="shared" si="2325"/>
        <v>FY2019 Q3 Sep</v>
      </c>
      <c r="Z3832">
        <f t="shared" si="2326"/>
        <v>2019</v>
      </c>
      <c r="AA3832" s="8" t="str">
        <f t="shared" si="2327"/>
        <v>Sep</v>
      </c>
      <c r="AB3832" s="8" t="str">
        <f t="shared" si="2328"/>
        <v>Q3</v>
      </c>
      <c r="AC3832">
        <f t="shared" si="2329"/>
        <v>9</v>
      </c>
      <c r="AD3832">
        <f t="shared" si="2330"/>
        <v>3</v>
      </c>
      <c r="AE3832">
        <f t="shared" si="2331"/>
        <v>201909</v>
      </c>
      <c r="AF3832">
        <f t="shared" si="2332"/>
        <v>201903</v>
      </c>
      <c r="AG3832" s="9">
        <f t="shared" ca="1" si="2333"/>
        <v>1</v>
      </c>
      <c r="AH3832">
        <f t="shared" ca="1" si="2334"/>
        <v>4</v>
      </c>
      <c r="AI3832" s="9">
        <f t="shared" ca="1" si="2335"/>
        <v>12</v>
      </c>
      <c r="AJ3832" s="9">
        <f t="shared" ca="1" si="2336"/>
        <v>1</v>
      </c>
      <c r="AK3832" s="9">
        <f t="shared" si="2337"/>
        <v>4</v>
      </c>
      <c r="AL3832" s="9">
        <f t="shared" si="2338"/>
        <v>36</v>
      </c>
      <c r="AM3832" s="9">
        <f t="shared" si="2339"/>
        <v>14</v>
      </c>
      <c r="AN3832" s="2">
        <v>43712.59652777778</v>
      </c>
      <c r="AO3832">
        <v>1237</v>
      </c>
      <c r="AP3832" s="1">
        <v>7000</v>
      </c>
      <c r="AQ3832" t="s">
        <v>4</v>
      </c>
    </row>
    <row r="3833" spans="1:43" x14ac:dyDescent="0.3">
      <c r="A3833" t="str">
        <f t="shared" ca="1" si="2301"/>
        <v>FY2020 Q4 Sep</v>
      </c>
      <c r="B3833">
        <f t="shared" ca="1" si="2302"/>
        <v>2020</v>
      </c>
      <c r="C3833" s="8" t="str">
        <f t="shared" ca="1" si="2303"/>
        <v>Sep</v>
      </c>
      <c r="D3833" s="8" t="str">
        <f t="shared" ca="1" si="2304"/>
        <v>Q4</v>
      </c>
      <c r="E3833">
        <f t="shared" ca="1" si="2305"/>
        <v>12</v>
      </c>
      <c r="F3833">
        <f t="shared" ca="1" si="2306"/>
        <v>4</v>
      </c>
      <c r="G3833">
        <f t="shared" ca="1" si="2307"/>
        <v>202012</v>
      </c>
      <c r="H3833">
        <f t="shared" ca="1" si="2308"/>
        <v>202004</v>
      </c>
      <c r="I3833" t="str">
        <f t="shared" ca="1" si="2309"/>
        <v>FY2020 Q3 Sep</v>
      </c>
      <c r="J3833">
        <f t="shared" ca="1" si="2310"/>
        <v>2020</v>
      </c>
      <c r="K3833" s="8" t="str">
        <f t="shared" ca="1" si="2311"/>
        <v>Sep</v>
      </c>
      <c r="L3833" s="8" t="str">
        <f t="shared" ca="1" si="2312"/>
        <v>Q3</v>
      </c>
      <c r="M3833">
        <f t="shared" ca="1" si="2313"/>
        <v>9</v>
      </c>
      <c r="N3833">
        <f t="shared" ca="1" si="2314"/>
        <v>3</v>
      </c>
      <c r="O3833">
        <f t="shared" ca="1" si="2315"/>
        <v>202009</v>
      </c>
      <c r="P3833">
        <f t="shared" ca="1" si="2316"/>
        <v>202003</v>
      </c>
      <c r="Q3833" t="str">
        <f t="shared" si="2317"/>
        <v>FY2020 Q2 Mar</v>
      </c>
      <c r="R3833">
        <f t="shared" si="2318"/>
        <v>2020</v>
      </c>
      <c r="S3833" s="8" t="str">
        <f t="shared" si="2319"/>
        <v>Mar</v>
      </c>
      <c r="T3833" s="8" t="str">
        <f t="shared" si="2320"/>
        <v>Q2</v>
      </c>
      <c r="U3833">
        <f t="shared" si="2321"/>
        <v>6</v>
      </c>
      <c r="V3833">
        <f t="shared" si="2322"/>
        <v>2</v>
      </c>
      <c r="W3833">
        <f t="shared" si="2323"/>
        <v>202006</v>
      </c>
      <c r="X3833">
        <f t="shared" si="2324"/>
        <v>202002</v>
      </c>
      <c r="Y3833" t="str">
        <f t="shared" si="2325"/>
        <v>FY2020 Q1 Mar</v>
      </c>
      <c r="Z3833">
        <f t="shared" si="2326"/>
        <v>2020</v>
      </c>
      <c r="AA3833" s="8" t="str">
        <f t="shared" si="2327"/>
        <v>Mar</v>
      </c>
      <c r="AB3833" s="8" t="str">
        <f t="shared" si="2328"/>
        <v>Q1</v>
      </c>
      <c r="AC3833">
        <f t="shared" si="2329"/>
        <v>3</v>
      </c>
      <c r="AD3833">
        <f t="shared" si="2330"/>
        <v>1</v>
      </c>
      <c r="AE3833">
        <f t="shared" si="2331"/>
        <v>202003</v>
      </c>
      <c r="AF3833">
        <f t="shared" si="2332"/>
        <v>202001</v>
      </c>
      <c r="AG3833" s="9">
        <f t="shared" ca="1" si="2333"/>
        <v>0</v>
      </c>
      <c r="AH3833">
        <f t="shared" ca="1" si="2334"/>
        <v>2</v>
      </c>
      <c r="AI3833" s="9">
        <f t="shared" ca="1" si="2335"/>
        <v>6</v>
      </c>
      <c r="AJ3833" s="9">
        <f t="shared" ca="1" si="2336"/>
        <v>0</v>
      </c>
      <c r="AK3833" s="9">
        <f t="shared" si="2337"/>
        <v>3</v>
      </c>
      <c r="AL3833" s="9">
        <f t="shared" si="2338"/>
        <v>10</v>
      </c>
      <c r="AM3833" s="9">
        <f t="shared" si="2339"/>
        <v>13</v>
      </c>
      <c r="AN3833" s="2">
        <v>43893.575694444444</v>
      </c>
      <c r="AO3833">
        <v>1251</v>
      </c>
      <c r="AP3833" s="1">
        <v>7000</v>
      </c>
      <c r="AQ3833" t="s">
        <v>4</v>
      </c>
    </row>
    <row r="3834" spans="1:43" x14ac:dyDescent="0.3">
      <c r="A3834" t="str">
        <f t="shared" ca="1" si="2301"/>
        <v>FY2020 Q4 Sep</v>
      </c>
      <c r="B3834">
        <f t="shared" ca="1" si="2302"/>
        <v>2020</v>
      </c>
      <c r="C3834" s="8" t="str">
        <f t="shared" ca="1" si="2303"/>
        <v>Sep</v>
      </c>
      <c r="D3834" s="8" t="str">
        <f t="shared" ca="1" si="2304"/>
        <v>Q4</v>
      </c>
      <c r="E3834">
        <f t="shared" ca="1" si="2305"/>
        <v>12</v>
      </c>
      <c r="F3834">
        <f t="shared" ca="1" si="2306"/>
        <v>4</v>
      </c>
      <c r="G3834">
        <f t="shared" ca="1" si="2307"/>
        <v>202012</v>
      </c>
      <c r="H3834">
        <f t="shared" ca="1" si="2308"/>
        <v>202004</v>
      </c>
      <c r="I3834" t="str">
        <f t="shared" ca="1" si="2309"/>
        <v>FY2020 Q3 Sep</v>
      </c>
      <c r="J3834">
        <f t="shared" ca="1" si="2310"/>
        <v>2020</v>
      </c>
      <c r="K3834" s="8" t="str">
        <f t="shared" ca="1" si="2311"/>
        <v>Sep</v>
      </c>
      <c r="L3834" s="8" t="str">
        <f t="shared" ca="1" si="2312"/>
        <v>Q3</v>
      </c>
      <c r="M3834">
        <f t="shared" ca="1" si="2313"/>
        <v>9</v>
      </c>
      <c r="N3834">
        <f t="shared" ca="1" si="2314"/>
        <v>3</v>
      </c>
      <c r="O3834">
        <f t="shared" ca="1" si="2315"/>
        <v>202009</v>
      </c>
      <c r="P3834">
        <f t="shared" ca="1" si="2316"/>
        <v>202003</v>
      </c>
      <c r="Q3834" t="str">
        <f t="shared" si="2317"/>
        <v>FY2020 Q2 Mar</v>
      </c>
      <c r="R3834">
        <f t="shared" si="2318"/>
        <v>2020</v>
      </c>
      <c r="S3834" s="8" t="str">
        <f t="shared" si="2319"/>
        <v>Mar</v>
      </c>
      <c r="T3834" s="8" t="str">
        <f t="shared" si="2320"/>
        <v>Q2</v>
      </c>
      <c r="U3834">
        <f t="shared" si="2321"/>
        <v>6</v>
      </c>
      <c r="V3834">
        <f t="shared" si="2322"/>
        <v>2</v>
      </c>
      <c r="W3834">
        <f t="shared" si="2323"/>
        <v>202006</v>
      </c>
      <c r="X3834">
        <f t="shared" si="2324"/>
        <v>202002</v>
      </c>
      <c r="Y3834" t="str">
        <f t="shared" si="2325"/>
        <v>FY2020 Q1 Mar</v>
      </c>
      <c r="Z3834">
        <f t="shared" si="2326"/>
        <v>2020</v>
      </c>
      <c r="AA3834" s="8" t="str">
        <f t="shared" si="2327"/>
        <v>Mar</v>
      </c>
      <c r="AB3834" s="8" t="str">
        <f t="shared" si="2328"/>
        <v>Q1</v>
      </c>
      <c r="AC3834">
        <f t="shared" si="2329"/>
        <v>3</v>
      </c>
      <c r="AD3834">
        <f t="shared" si="2330"/>
        <v>1</v>
      </c>
      <c r="AE3834">
        <f t="shared" si="2331"/>
        <v>202003</v>
      </c>
      <c r="AF3834">
        <f t="shared" si="2332"/>
        <v>202001</v>
      </c>
      <c r="AG3834" s="9">
        <f t="shared" ca="1" si="2333"/>
        <v>0</v>
      </c>
      <c r="AH3834">
        <f t="shared" ca="1" si="2334"/>
        <v>2</v>
      </c>
      <c r="AI3834" s="9">
        <f t="shared" ca="1" si="2335"/>
        <v>6</v>
      </c>
      <c r="AJ3834" s="9">
        <f t="shared" ca="1" si="2336"/>
        <v>0</v>
      </c>
      <c r="AK3834" s="9">
        <f t="shared" si="2337"/>
        <v>2</v>
      </c>
      <c r="AL3834" s="9">
        <f t="shared" si="2338"/>
        <v>10</v>
      </c>
      <c r="AM3834" s="9">
        <f t="shared" si="2339"/>
        <v>18</v>
      </c>
      <c r="AN3834" s="2">
        <v>43892.772222222222</v>
      </c>
      <c r="AO3834">
        <v>1261</v>
      </c>
      <c r="AP3834" s="1">
        <v>7000</v>
      </c>
      <c r="AQ3834" t="s">
        <v>4</v>
      </c>
    </row>
    <row r="3835" spans="1:43" x14ac:dyDescent="0.3">
      <c r="A3835" t="str">
        <f t="shared" ca="1" si="2301"/>
        <v>FY2020 Q4 Sep</v>
      </c>
      <c r="B3835">
        <f t="shared" ca="1" si="2302"/>
        <v>2020</v>
      </c>
      <c r="C3835" s="8" t="str">
        <f t="shared" ca="1" si="2303"/>
        <v>Sep</v>
      </c>
      <c r="D3835" s="8" t="str">
        <f t="shared" ca="1" si="2304"/>
        <v>Q4</v>
      </c>
      <c r="E3835">
        <f t="shared" ca="1" si="2305"/>
        <v>12</v>
      </c>
      <c r="F3835">
        <f t="shared" ca="1" si="2306"/>
        <v>4</v>
      </c>
      <c r="G3835">
        <f t="shared" ca="1" si="2307"/>
        <v>202012</v>
      </c>
      <c r="H3835">
        <f t="shared" ca="1" si="2308"/>
        <v>202004</v>
      </c>
      <c r="I3835" t="str">
        <f t="shared" ca="1" si="2309"/>
        <v>FY2020 Q3 Sep</v>
      </c>
      <c r="J3835">
        <f t="shared" ca="1" si="2310"/>
        <v>2020</v>
      </c>
      <c r="K3835" s="8" t="str">
        <f t="shared" ca="1" si="2311"/>
        <v>Sep</v>
      </c>
      <c r="L3835" s="8" t="str">
        <f t="shared" ca="1" si="2312"/>
        <v>Q3</v>
      </c>
      <c r="M3835">
        <f t="shared" ca="1" si="2313"/>
        <v>9</v>
      </c>
      <c r="N3835">
        <f t="shared" ca="1" si="2314"/>
        <v>3</v>
      </c>
      <c r="O3835">
        <f t="shared" ca="1" si="2315"/>
        <v>202009</v>
      </c>
      <c r="P3835">
        <f t="shared" ca="1" si="2316"/>
        <v>202003</v>
      </c>
      <c r="Q3835" t="str">
        <f t="shared" si="2317"/>
        <v>FY2019 Q4 Sep</v>
      </c>
      <c r="R3835">
        <f t="shared" si="2318"/>
        <v>2019</v>
      </c>
      <c r="S3835" s="8" t="str">
        <f t="shared" si="2319"/>
        <v>Sep</v>
      </c>
      <c r="T3835" s="8" t="str">
        <f t="shared" si="2320"/>
        <v>Q4</v>
      </c>
      <c r="U3835">
        <f t="shared" si="2321"/>
        <v>12</v>
      </c>
      <c r="V3835">
        <f t="shared" si="2322"/>
        <v>4</v>
      </c>
      <c r="W3835">
        <f t="shared" si="2323"/>
        <v>201912</v>
      </c>
      <c r="X3835">
        <f t="shared" si="2324"/>
        <v>201904</v>
      </c>
      <c r="Y3835" t="str">
        <f t="shared" si="2325"/>
        <v>FY2019 Q3 Sep</v>
      </c>
      <c r="Z3835">
        <f t="shared" si="2326"/>
        <v>2019</v>
      </c>
      <c r="AA3835" s="8" t="str">
        <f t="shared" si="2327"/>
        <v>Sep</v>
      </c>
      <c r="AB3835" s="8" t="str">
        <f t="shared" si="2328"/>
        <v>Q3</v>
      </c>
      <c r="AC3835">
        <f t="shared" si="2329"/>
        <v>9</v>
      </c>
      <c r="AD3835">
        <f t="shared" si="2330"/>
        <v>3</v>
      </c>
      <c r="AE3835">
        <f t="shared" si="2331"/>
        <v>201909</v>
      </c>
      <c r="AF3835">
        <f t="shared" si="2332"/>
        <v>201903</v>
      </c>
      <c r="AG3835" s="9">
        <f t="shared" ca="1" si="2333"/>
        <v>1</v>
      </c>
      <c r="AH3835">
        <f t="shared" ca="1" si="2334"/>
        <v>4</v>
      </c>
      <c r="AI3835" s="9">
        <f t="shared" ca="1" si="2335"/>
        <v>12</v>
      </c>
      <c r="AJ3835" s="9">
        <f t="shared" ca="1" si="2336"/>
        <v>1</v>
      </c>
      <c r="AK3835" s="9">
        <f t="shared" si="2337"/>
        <v>5</v>
      </c>
      <c r="AL3835" s="9">
        <f t="shared" si="2338"/>
        <v>36</v>
      </c>
      <c r="AM3835" s="9">
        <f t="shared" si="2339"/>
        <v>14</v>
      </c>
      <c r="AN3835" s="2">
        <v>43713.585416666669</v>
      </c>
      <c r="AO3835">
        <v>1324</v>
      </c>
      <c r="AP3835" s="1">
        <v>7000</v>
      </c>
      <c r="AQ3835" t="s">
        <v>4</v>
      </c>
    </row>
    <row r="3836" spans="1:43" x14ac:dyDescent="0.3">
      <c r="A3836" t="str">
        <f t="shared" ca="1" si="2301"/>
        <v>FY2020 Q4 Sep</v>
      </c>
      <c r="B3836">
        <f t="shared" ca="1" si="2302"/>
        <v>2020</v>
      </c>
      <c r="C3836" s="8" t="str">
        <f t="shared" ca="1" si="2303"/>
        <v>Sep</v>
      </c>
      <c r="D3836" s="8" t="str">
        <f t="shared" ca="1" si="2304"/>
        <v>Q4</v>
      </c>
      <c r="E3836">
        <f t="shared" ca="1" si="2305"/>
        <v>12</v>
      </c>
      <c r="F3836">
        <f t="shared" ca="1" si="2306"/>
        <v>4</v>
      </c>
      <c r="G3836">
        <f t="shared" ca="1" si="2307"/>
        <v>202012</v>
      </c>
      <c r="H3836">
        <f t="shared" ca="1" si="2308"/>
        <v>202004</v>
      </c>
      <c r="I3836" t="str">
        <f t="shared" ca="1" si="2309"/>
        <v>FY2020 Q3 Sep</v>
      </c>
      <c r="J3836">
        <f t="shared" ca="1" si="2310"/>
        <v>2020</v>
      </c>
      <c r="K3836" s="8" t="str">
        <f t="shared" ca="1" si="2311"/>
        <v>Sep</v>
      </c>
      <c r="L3836" s="8" t="str">
        <f t="shared" ca="1" si="2312"/>
        <v>Q3</v>
      </c>
      <c r="M3836">
        <f t="shared" ca="1" si="2313"/>
        <v>9</v>
      </c>
      <c r="N3836">
        <f t="shared" ca="1" si="2314"/>
        <v>3</v>
      </c>
      <c r="O3836">
        <f t="shared" ca="1" si="2315"/>
        <v>202009</v>
      </c>
      <c r="P3836">
        <f t="shared" ca="1" si="2316"/>
        <v>202003</v>
      </c>
      <c r="Q3836" t="str">
        <f t="shared" si="2317"/>
        <v>FY2019 Q4 Sep</v>
      </c>
      <c r="R3836">
        <f t="shared" si="2318"/>
        <v>2019</v>
      </c>
      <c r="S3836" s="8" t="str">
        <f t="shared" si="2319"/>
        <v>Sep</v>
      </c>
      <c r="T3836" s="8" t="str">
        <f t="shared" si="2320"/>
        <v>Q4</v>
      </c>
      <c r="U3836">
        <f t="shared" si="2321"/>
        <v>12</v>
      </c>
      <c r="V3836">
        <f t="shared" si="2322"/>
        <v>4</v>
      </c>
      <c r="W3836">
        <f t="shared" si="2323"/>
        <v>201912</v>
      </c>
      <c r="X3836">
        <f t="shared" si="2324"/>
        <v>201904</v>
      </c>
      <c r="Y3836" t="str">
        <f t="shared" si="2325"/>
        <v>FY2019 Q3 Sep</v>
      </c>
      <c r="Z3836">
        <f t="shared" si="2326"/>
        <v>2019</v>
      </c>
      <c r="AA3836" s="8" t="str">
        <f t="shared" si="2327"/>
        <v>Sep</v>
      </c>
      <c r="AB3836" s="8" t="str">
        <f t="shared" si="2328"/>
        <v>Q3</v>
      </c>
      <c r="AC3836">
        <f t="shared" si="2329"/>
        <v>9</v>
      </c>
      <c r="AD3836">
        <f t="shared" si="2330"/>
        <v>3</v>
      </c>
      <c r="AE3836">
        <f t="shared" si="2331"/>
        <v>201909</v>
      </c>
      <c r="AF3836">
        <f t="shared" si="2332"/>
        <v>201903</v>
      </c>
      <c r="AG3836" s="9">
        <f t="shared" ca="1" si="2333"/>
        <v>1</v>
      </c>
      <c r="AH3836">
        <f t="shared" ca="1" si="2334"/>
        <v>4</v>
      </c>
      <c r="AI3836" s="9">
        <f t="shared" ca="1" si="2335"/>
        <v>12</v>
      </c>
      <c r="AJ3836" s="9">
        <f t="shared" ca="1" si="2336"/>
        <v>1</v>
      </c>
      <c r="AK3836" s="9">
        <f t="shared" si="2337"/>
        <v>6</v>
      </c>
      <c r="AL3836" s="9">
        <f t="shared" si="2338"/>
        <v>36</v>
      </c>
      <c r="AM3836" s="9">
        <f t="shared" si="2339"/>
        <v>16</v>
      </c>
      <c r="AN3836" s="2">
        <v>43714.695833333331</v>
      </c>
      <c r="AO3836">
        <v>1444</v>
      </c>
      <c r="AP3836" s="1">
        <v>7000</v>
      </c>
      <c r="AQ3836" t="s">
        <v>4</v>
      </c>
    </row>
    <row r="3837" spans="1:43" x14ac:dyDescent="0.3">
      <c r="A3837" t="str">
        <f t="shared" ca="1" si="2301"/>
        <v>FY2020 Q4 Sep</v>
      </c>
      <c r="B3837">
        <f t="shared" ca="1" si="2302"/>
        <v>2020</v>
      </c>
      <c r="C3837" s="8" t="str">
        <f t="shared" ca="1" si="2303"/>
        <v>Sep</v>
      </c>
      <c r="D3837" s="8" t="str">
        <f t="shared" ca="1" si="2304"/>
        <v>Q4</v>
      </c>
      <c r="E3837">
        <f t="shared" ca="1" si="2305"/>
        <v>12</v>
      </c>
      <c r="F3837">
        <f t="shared" ca="1" si="2306"/>
        <v>4</v>
      </c>
      <c r="G3837">
        <f t="shared" ca="1" si="2307"/>
        <v>202012</v>
      </c>
      <c r="H3837">
        <f t="shared" ca="1" si="2308"/>
        <v>202004</v>
      </c>
      <c r="I3837" t="str">
        <f t="shared" ca="1" si="2309"/>
        <v>FY2020 Q3 Sep</v>
      </c>
      <c r="J3837">
        <f t="shared" ca="1" si="2310"/>
        <v>2020</v>
      </c>
      <c r="K3837" s="8" t="str">
        <f t="shared" ca="1" si="2311"/>
        <v>Sep</v>
      </c>
      <c r="L3837" s="8" t="str">
        <f t="shared" ca="1" si="2312"/>
        <v>Q3</v>
      </c>
      <c r="M3837">
        <f t="shared" ca="1" si="2313"/>
        <v>9</v>
      </c>
      <c r="N3837">
        <f t="shared" ca="1" si="2314"/>
        <v>3</v>
      </c>
      <c r="O3837">
        <f t="shared" ca="1" si="2315"/>
        <v>202009</v>
      </c>
      <c r="P3837">
        <f t="shared" ca="1" si="2316"/>
        <v>202003</v>
      </c>
      <c r="Q3837" t="str">
        <f t="shared" si="2317"/>
        <v>FY2020 Q1 Oct</v>
      </c>
      <c r="R3837">
        <f t="shared" si="2318"/>
        <v>2020</v>
      </c>
      <c r="S3837" s="8" t="str">
        <f t="shared" si="2319"/>
        <v>Oct</v>
      </c>
      <c r="T3837" s="8" t="str">
        <f t="shared" si="2320"/>
        <v>Q1</v>
      </c>
      <c r="U3837">
        <f t="shared" si="2321"/>
        <v>1</v>
      </c>
      <c r="V3837">
        <f t="shared" si="2322"/>
        <v>1</v>
      </c>
      <c r="W3837">
        <f t="shared" si="2323"/>
        <v>202001</v>
      </c>
      <c r="X3837">
        <f t="shared" si="2324"/>
        <v>202001</v>
      </c>
      <c r="Y3837" t="str">
        <f t="shared" si="2325"/>
        <v>FY2019 Q4 Oct</v>
      </c>
      <c r="Z3837">
        <f t="shared" si="2326"/>
        <v>2019</v>
      </c>
      <c r="AA3837" s="8" t="str">
        <f t="shared" si="2327"/>
        <v>Oct</v>
      </c>
      <c r="AB3837" s="8" t="str">
        <f t="shared" si="2328"/>
        <v>Q4</v>
      </c>
      <c r="AC3837">
        <f t="shared" si="2329"/>
        <v>10</v>
      </c>
      <c r="AD3837">
        <f t="shared" si="2330"/>
        <v>4</v>
      </c>
      <c r="AE3837">
        <f t="shared" si="2331"/>
        <v>201910</v>
      </c>
      <c r="AF3837">
        <f t="shared" si="2332"/>
        <v>201904</v>
      </c>
      <c r="AG3837" s="9">
        <f t="shared" ca="1" si="2333"/>
        <v>0</v>
      </c>
      <c r="AH3837">
        <f t="shared" ca="1" si="2334"/>
        <v>4</v>
      </c>
      <c r="AI3837" s="9">
        <f t="shared" ca="1" si="2335"/>
        <v>11</v>
      </c>
      <c r="AJ3837" s="9">
        <f t="shared" ca="1" si="2336"/>
        <v>1</v>
      </c>
      <c r="AK3837" s="9">
        <f t="shared" si="2337"/>
        <v>5</v>
      </c>
      <c r="AL3837" s="9">
        <f t="shared" si="2338"/>
        <v>41</v>
      </c>
      <c r="AM3837" s="9">
        <f t="shared" si="2339"/>
        <v>19</v>
      </c>
      <c r="AN3837" s="2">
        <v>43748.802777777775</v>
      </c>
      <c r="AO3837">
        <v>1445</v>
      </c>
      <c r="AP3837" s="1">
        <v>7000</v>
      </c>
      <c r="AQ3837" t="s">
        <v>4</v>
      </c>
    </row>
    <row r="3838" spans="1:43" x14ac:dyDescent="0.3">
      <c r="A3838" t="str">
        <f t="shared" ca="1" si="2301"/>
        <v>FY2020 Q4 Sep</v>
      </c>
      <c r="B3838">
        <f t="shared" ca="1" si="2302"/>
        <v>2020</v>
      </c>
      <c r="C3838" s="8" t="str">
        <f t="shared" ca="1" si="2303"/>
        <v>Sep</v>
      </c>
      <c r="D3838" s="8" t="str">
        <f t="shared" ca="1" si="2304"/>
        <v>Q4</v>
      </c>
      <c r="E3838">
        <f t="shared" ca="1" si="2305"/>
        <v>12</v>
      </c>
      <c r="F3838">
        <f t="shared" ca="1" si="2306"/>
        <v>4</v>
      </c>
      <c r="G3838">
        <f t="shared" ca="1" si="2307"/>
        <v>202012</v>
      </c>
      <c r="H3838">
        <f t="shared" ca="1" si="2308"/>
        <v>202004</v>
      </c>
      <c r="I3838" t="str">
        <f t="shared" ca="1" si="2309"/>
        <v>FY2020 Q3 Sep</v>
      </c>
      <c r="J3838">
        <f t="shared" ca="1" si="2310"/>
        <v>2020</v>
      </c>
      <c r="K3838" s="8" t="str">
        <f t="shared" ca="1" si="2311"/>
        <v>Sep</v>
      </c>
      <c r="L3838" s="8" t="str">
        <f t="shared" ca="1" si="2312"/>
        <v>Q3</v>
      </c>
      <c r="M3838">
        <f t="shared" ca="1" si="2313"/>
        <v>9</v>
      </c>
      <c r="N3838">
        <f t="shared" ca="1" si="2314"/>
        <v>3</v>
      </c>
      <c r="O3838">
        <f t="shared" ca="1" si="2315"/>
        <v>202009</v>
      </c>
      <c r="P3838">
        <f t="shared" ca="1" si="2316"/>
        <v>202003</v>
      </c>
      <c r="Q3838" t="str">
        <f t="shared" si="2317"/>
        <v>FY2019 Q4 Sep</v>
      </c>
      <c r="R3838">
        <f t="shared" si="2318"/>
        <v>2019</v>
      </c>
      <c r="S3838" s="8" t="str">
        <f t="shared" si="2319"/>
        <v>Sep</v>
      </c>
      <c r="T3838" s="8" t="str">
        <f t="shared" si="2320"/>
        <v>Q4</v>
      </c>
      <c r="U3838">
        <f t="shared" si="2321"/>
        <v>12</v>
      </c>
      <c r="V3838">
        <f t="shared" si="2322"/>
        <v>4</v>
      </c>
      <c r="W3838">
        <f t="shared" si="2323"/>
        <v>201912</v>
      </c>
      <c r="X3838">
        <f t="shared" si="2324"/>
        <v>201904</v>
      </c>
      <c r="Y3838" t="str">
        <f t="shared" si="2325"/>
        <v>FY2019 Q3 Sep</v>
      </c>
      <c r="Z3838">
        <f t="shared" si="2326"/>
        <v>2019</v>
      </c>
      <c r="AA3838" s="8" t="str">
        <f t="shared" si="2327"/>
        <v>Sep</v>
      </c>
      <c r="AB3838" s="8" t="str">
        <f t="shared" si="2328"/>
        <v>Q3</v>
      </c>
      <c r="AC3838">
        <f t="shared" si="2329"/>
        <v>9</v>
      </c>
      <c r="AD3838">
        <f t="shared" si="2330"/>
        <v>3</v>
      </c>
      <c r="AE3838">
        <f t="shared" si="2331"/>
        <v>201909</v>
      </c>
      <c r="AF3838">
        <f t="shared" si="2332"/>
        <v>201903</v>
      </c>
      <c r="AG3838" s="9">
        <f t="shared" ca="1" si="2333"/>
        <v>1</v>
      </c>
      <c r="AH3838">
        <f t="shared" ca="1" si="2334"/>
        <v>4</v>
      </c>
      <c r="AI3838" s="9">
        <f t="shared" ca="1" si="2335"/>
        <v>12</v>
      </c>
      <c r="AJ3838" s="9">
        <f t="shared" ca="1" si="2336"/>
        <v>1</v>
      </c>
      <c r="AK3838" s="9">
        <f t="shared" si="2337"/>
        <v>4</v>
      </c>
      <c r="AL3838" s="9">
        <f t="shared" si="2338"/>
        <v>36</v>
      </c>
      <c r="AM3838" s="9">
        <f t="shared" si="2339"/>
        <v>13</v>
      </c>
      <c r="AN3838" s="2">
        <v>43712.574999999997</v>
      </c>
      <c r="AO3838">
        <v>1582</v>
      </c>
      <c r="AP3838" s="1">
        <v>7000</v>
      </c>
      <c r="AQ3838" t="s">
        <v>4</v>
      </c>
    </row>
    <row r="3839" spans="1:43" x14ac:dyDescent="0.3">
      <c r="A3839" t="str">
        <f t="shared" ca="1" si="2301"/>
        <v>FY2020 Q4 Sep</v>
      </c>
      <c r="B3839">
        <f t="shared" ca="1" si="2302"/>
        <v>2020</v>
      </c>
      <c r="C3839" s="8" t="str">
        <f t="shared" ca="1" si="2303"/>
        <v>Sep</v>
      </c>
      <c r="D3839" s="8" t="str">
        <f t="shared" ca="1" si="2304"/>
        <v>Q4</v>
      </c>
      <c r="E3839">
        <f t="shared" ca="1" si="2305"/>
        <v>12</v>
      </c>
      <c r="F3839">
        <f t="shared" ca="1" si="2306"/>
        <v>4</v>
      </c>
      <c r="G3839">
        <f t="shared" ca="1" si="2307"/>
        <v>202012</v>
      </c>
      <c r="H3839">
        <f t="shared" ca="1" si="2308"/>
        <v>202004</v>
      </c>
      <c r="I3839" t="str">
        <f t="shared" ca="1" si="2309"/>
        <v>FY2020 Q3 Sep</v>
      </c>
      <c r="J3839">
        <f t="shared" ca="1" si="2310"/>
        <v>2020</v>
      </c>
      <c r="K3839" s="8" t="str">
        <f t="shared" ca="1" si="2311"/>
        <v>Sep</v>
      </c>
      <c r="L3839" s="8" t="str">
        <f t="shared" ca="1" si="2312"/>
        <v>Q3</v>
      </c>
      <c r="M3839">
        <f t="shared" ca="1" si="2313"/>
        <v>9</v>
      </c>
      <c r="N3839">
        <f t="shared" ca="1" si="2314"/>
        <v>3</v>
      </c>
      <c r="O3839">
        <f t="shared" ca="1" si="2315"/>
        <v>202009</v>
      </c>
      <c r="P3839">
        <f t="shared" ca="1" si="2316"/>
        <v>202003</v>
      </c>
      <c r="Q3839" t="str">
        <f t="shared" si="2317"/>
        <v>FY2020 Q2 Mar</v>
      </c>
      <c r="R3839">
        <f t="shared" si="2318"/>
        <v>2020</v>
      </c>
      <c r="S3839" s="8" t="str">
        <f t="shared" si="2319"/>
        <v>Mar</v>
      </c>
      <c r="T3839" s="8" t="str">
        <f t="shared" si="2320"/>
        <v>Q2</v>
      </c>
      <c r="U3839">
        <f t="shared" si="2321"/>
        <v>6</v>
      </c>
      <c r="V3839">
        <f t="shared" si="2322"/>
        <v>2</v>
      </c>
      <c r="W3839">
        <f t="shared" si="2323"/>
        <v>202006</v>
      </c>
      <c r="X3839">
        <f t="shared" si="2324"/>
        <v>202002</v>
      </c>
      <c r="Y3839" t="str">
        <f t="shared" si="2325"/>
        <v>FY2020 Q1 Mar</v>
      </c>
      <c r="Z3839">
        <f t="shared" si="2326"/>
        <v>2020</v>
      </c>
      <c r="AA3839" s="8" t="str">
        <f t="shared" si="2327"/>
        <v>Mar</v>
      </c>
      <c r="AB3839" s="8" t="str">
        <f t="shared" si="2328"/>
        <v>Q1</v>
      </c>
      <c r="AC3839">
        <f t="shared" si="2329"/>
        <v>3</v>
      </c>
      <c r="AD3839">
        <f t="shared" si="2330"/>
        <v>1</v>
      </c>
      <c r="AE3839">
        <f t="shared" si="2331"/>
        <v>202003</v>
      </c>
      <c r="AF3839">
        <f t="shared" si="2332"/>
        <v>202001</v>
      </c>
      <c r="AG3839" s="9">
        <f t="shared" ca="1" si="2333"/>
        <v>0</v>
      </c>
      <c r="AH3839">
        <f t="shared" ca="1" si="2334"/>
        <v>2</v>
      </c>
      <c r="AI3839" s="9">
        <f t="shared" ca="1" si="2335"/>
        <v>6</v>
      </c>
      <c r="AJ3839" s="9">
        <f t="shared" ca="1" si="2336"/>
        <v>0</v>
      </c>
      <c r="AK3839" s="9">
        <f t="shared" si="2337"/>
        <v>4</v>
      </c>
      <c r="AL3839" s="9">
        <f t="shared" si="2338"/>
        <v>10</v>
      </c>
      <c r="AM3839" s="9">
        <f t="shared" si="2339"/>
        <v>12</v>
      </c>
      <c r="AN3839" s="2">
        <v>43894.538888888892</v>
      </c>
      <c r="AO3839">
        <v>1708</v>
      </c>
      <c r="AP3839" s="1">
        <v>7000</v>
      </c>
      <c r="AQ3839" t="s">
        <v>4</v>
      </c>
    </row>
    <row r="3840" spans="1:43" x14ac:dyDescent="0.3">
      <c r="A3840" t="str">
        <f t="shared" ca="1" si="2301"/>
        <v>FY2020 Q4 Sep</v>
      </c>
      <c r="B3840">
        <f t="shared" ca="1" si="2302"/>
        <v>2020</v>
      </c>
      <c r="C3840" s="8" t="str">
        <f t="shared" ca="1" si="2303"/>
        <v>Sep</v>
      </c>
      <c r="D3840" s="8" t="str">
        <f t="shared" ca="1" si="2304"/>
        <v>Q4</v>
      </c>
      <c r="E3840">
        <f t="shared" ca="1" si="2305"/>
        <v>12</v>
      </c>
      <c r="F3840">
        <f t="shared" ca="1" si="2306"/>
        <v>4</v>
      </c>
      <c r="G3840">
        <f t="shared" ca="1" si="2307"/>
        <v>202012</v>
      </c>
      <c r="H3840">
        <f t="shared" ca="1" si="2308"/>
        <v>202004</v>
      </c>
      <c r="I3840" t="str">
        <f t="shared" ca="1" si="2309"/>
        <v>FY2020 Q3 Sep</v>
      </c>
      <c r="J3840">
        <f t="shared" ca="1" si="2310"/>
        <v>2020</v>
      </c>
      <c r="K3840" s="8" t="str">
        <f t="shared" ca="1" si="2311"/>
        <v>Sep</v>
      </c>
      <c r="L3840" s="8" t="str">
        <f t="shared" ca="1" si="2312"/>
        <v>Q3</v>
      </c>
      <c r="M3840">
        <f t="shared" ca="1" si="2313"/>
        <v>9</v>
      </c>
      <c r="N3840">
        <f t="shared" ca="1" si="2314"/>
        <v>3</v>
      </c>
      <c r="O3840">
        <f t="shared" ca="1" si="2315"/>
        <v>202009</v>
      </c>
      <c r="P3840">
        <f t="shared" ca="1" si="2316"/>
        <v>202003</v>
      </c>
      <c r="Q3840" t="str">
        <f t="shared" si="2317"/>
        <v>FY2020 Q1 Nov</v>
      </c>
      <c r="R3840">
        <f t="shared" si="2318"/>
        <v>2020</v>
      </c>
      <c r="S3840" s="8" t="str">
        <f t="shared" si="2319"/>
        <v>Nov</v>
      </c>
      <c r="T3840" s="8" t="str">
        <f t="shared" si="2320"/>
        <v>Q1</v>
      </c>
      <c r="U3840">
        <f t="shared" si="2321"/>
        <v>2</v>
      </c>
      <c r="V3840">
        <f t="shared" si="2322"/>
        <v>1</v>
      </c>
      <c r="W3840">
        <f t="shared" si="2323"/>
        <v>202002</v>
      </c>
      <c r="X3840">
        <f t="shared" si="2324"/>
        <v>202001</v>
      </c>
      <c r="Y3840" t="str">
        <f t="shared" si="2325"/>
        <v>FY2019 Q4 Nov</v>
      </c>
      <c r="Z3840">
        <f t="shared" si="2326"/>
        <v>2019</v>
      </c>
      <c r="AA3840" s="8" t="str">
        <f t="shared" si="2327"/>
        <v>Nov</v>
      </c>
      <c r="AB3840" s="8" t="str">
        <f t="shared" si="2328"/>
        <v>Q4</v>
      </c>
      <c r="AC3840">
        <f t="shared" si="2329"/>
        <v>11</v>
      </c>
      <c r="AD3840">
        <f t="shared" si="2330"/>
        <v>4</v>
      </c>
      <c r="AE3840">
        <f t="shared" si="2331"/>
        <v>201911</v>
      </c>
      <c r="AF3840">
        <f t="shared" si="2332"/>
        <v>201904</v>
      </c>
      <c r="AG3840" s="9">
        <f t="shared" ca="1" si="2333"/>
        <v>0</v>
      </c>
      <c r="AH3840">
        <f t="shared" ca="1" si="2334"/>
        <v>3</v>
      </c>
      <c r="AI3840" s="9">
        <f t="shared" ca="1" si="2335"/>
        <v>10</v>
      </c>
      <c r="AJ3840" s="9">
        <f t="shared" ca="1" si="2336"/>
        <v>1</v>
      </c>
      <c r="AK3840" s="9">
        <f t="shared" si="2337"/>
        <v>7</v>
      </c>
      <c r="AL3840" s="9">
        <f t="shared" si="2338"/>
        <v>45</v>
      </c>
      <c r="AM3840" s="9">
        <f t="shared" si="2339"/>
        <v>10</v>
      </c>
      <c r="AN3840" s="2">
        <v>43778.450694444444</v>
      </c>
      <c r="AO3840">
        <v>1749</v>
      </c>
      <c r="AP3840" s="1">
        <v>7000</v>
      </c>
      <c r="AQ3840" t="s">
        <v>4</v>
      </c>
    </row>
    <row r="3841" spans="1:43" x14ac:dyDescent="0.3">
      <c r="A3841" t="str">
        <f t="shared" ca="1" si="2301"/>
        <v>FY2020 Q4 Sep</v>
      </c>
      <c r="B3841">
        <f t="shared" ca="1" si="2302"/>
        <v>2020</v>
      </c>
      <c r="C3841" s="8" t="str">
        <f t="shared" ca="1" si="2303"/>
        <v>Sep</v>
      </c>
      <c r="D3841" s="8" t="str">
        <f t="shared" ca="1" si="2304"/>
        <v>Q4</v>
      </c>
      <c r="E3841">
        <f t="shared" ca="1" si="2305"/>
        <v>12</v>
      </c>
      <c r="F3841">
        <f t="shared" ca="1" si="2306"/>
        <v>4</v>
      </c>
      <c r="G3841">
        <f t="shared" ca="1" si="2307"/>
        <v>202012</v>
      </c>
      <c r="H3841">
        <f t="shared" ca="1" si="2308"/>
        <v>202004</v>
      </c>
      <c r="I3841" t="str">
        <f t="shared" ca="1" si="2309"/>
        <v>FY2020 Q3 Sep</v>
      </c>
      <c r="J3841">
        <f t="shared" ca="1" si="2310"/>
        <v>2020</v>
      </c>
      <c r="K3841" s="8" t="str">
        <f t="shared" ca="1" si="2311"/>
        <v>Sep</v>
      </c>
      <c r="L3841" s="8" t="str">
        <f t="shared" ca="1" si="2312"/>
        <v>Q3</v>
      </c>
      <c r="M3841">
        <f t="shared" ca="1" si="2313"/>
        <v>9</v>
      </c>
      <c r="N3841">
        <f t="shared" ca="1" si="2314"/>
        <v>3</v>
      </c>
      <c r="O3841">
        <f t="shared" ca="1" si="2315"/>
        <v>202009</v>
      </c>
      <c r="P3841">
        <f t="shared" ca="1" si="2316"/>
        <v>202003</v>
      </c>
      <c r="Q3841" t="str">
        <f t="shared" si="2317"/>
        <v>FY2020 Q2 Mar</v>
      </c>
      <c r="R3841">
        <f t="shared" si="2318"/>
        <v>2020</v>
      </c>
      <c r="S3841" s="8" t="str">
        <f t="shared" si="2319"/>
        <v>Mar</v>
      </c>
      <c r="T3841" s="8" t="str">
        <f t="shared" si="2320"/>
        <v>Q2</v>
      </c>
      <c r="U3841">
        <f t="shared" si="2321"/>
        <v>6</v>
      </c>
      <c r="V3841">
        <f t="shared" si="2322"/>
        <v>2</v>
      </c>
      <c r="W3841">
        <f t="shared" si="2323"/>
        <v>202006</v>
      </c>
      <c r="X3841">
        <f t="shared" si="2324"/>
        <v>202002</v>
      </c>
      <c r="Y3841" t="str">
        <f t="shared" si="2325"/>
        <v>FY2020 Q1 Mar</v>
      </c>
      <c r="Z3841">
        <f t="shared" si="2326"/>
        <v>2020</v>
      </c>
      <c r="AA3841" s="8" t="str">
        <f t="shared" si="2327"/>
        <v>Mar</v>
      </c>
      <c r="AB3841" s="8" t="str">
        <f t="shared" si="2328"/>
        <v>Q1</v>
      </c>
      <c r="AC3841">
        <f t="shared" si="2329"/>
        <v>3</v>
      </c>
      <c r="AD3841">
        <f t="shared" si="2330"/>
        <v>1</v>
      </c>
      <c r="AE3841">
        <f t="shared" si="2331"/>
        <v>202003</v>
      </c>
      <c r="AF3841">
        <f t="shared" si="2332"/>
        <v>202001</v>
      </c>
      <c r="AG3841" s="9">
        <f t="shared" ca="1" si="2333"/>
        <v>0</v>
      </c>
      <c r="AH3841">
        <f t="shared" ca="1" si="2334"/>
        <v>2</v>
      </c>
      <c r="AI3841" s="9">
        <f t="shared" ca="1" si="2335"/>
        <v>6</v>
      </c>
      <c r="AJ3841" s="9">
        <f t="shared" ca="1" si="2336"/>
        <v>0</v>
      </c>
      <c r="AK3841" s="9">
        <f t="shared" si="2337"/>
        <v>3</v>
      </c>
      <c r="AL3841" s="9">
        <f t="shared" si="2338"/>
        <v>10</v>
      </c>
      <c r="AM3841" s="9">
        <f t="shared" si="2339"/>
        <v>10</v>
      </c>
      <c r="AN3841" s="2">
        <v>43893.432638888888</v>
      </c>
      <c r="AO3841">
        <v>1777</v>
      </c>
      <c r="AP3841" s="1">
        <v>7000</v>
      </c>
      <c r="AQ3841" t="s">
        <v>4</v>
      </c>
    </row>
    <row r="3842" spans="1:43" x14ac:dyDescent="0.3">
      <c r="A3842" t="str">
        <f t="shared" ref="A3842:A3905" ca="1" si="2340">_xlfn.CONCAT("FY",YEAR(EDATE(TODAY(),3))," ","Q",ROUNDUP(MONTH(EDATE(TODAY(),3))/3,0)," ",(TEXT(TODAY(),"MMM")))</f>
        <v>FY2020 Q4 Sep</v>
      </c>
      <c r="B3842">
        <f t="shared" ref="B3842:B3905" ca="1" si="2341">YEAR(EDATE(TODAY(),3))</f>
        <v>2020</v>
      </c>
      <c r="C3842" s="8" t="str">
        <f t="shared" ref="C3842:C3905" ca="1" si="2342">TEXT(TODAY(),"MMM")</f>
        <v>Sep</v>
      </c>
      <c r="D3842" s="8" t="str">
        <f t="shared" ref="D3842:D3905" ca="1" si="2343">_xlfn.CONCAT("Q",ROUNDUP(MONTH(EDATE(TODAY(),3))/3,0))</f>
        <v>Q4</v>
      </c>
      <c r="E3842">
        <f t="shared" ref="E3842:E3905" ca="1" si="2344">MONTH(EDATE(TODAY(),3))</f>
        <v>12</v>
      </c>
      <c r="F3842">
        <f t="shared" ref="F3842:F3905" ca="1" si="2345">ROUNDUP(MONTH(EDATE(TODAY(),3))/3,0)</f>
        <v>4</v>
      </c>
      <c r="G3842">
        <f t="shared" ref="G3842:G3905" ca="1" si="2346">_xlfn.NUMBERVALUE(IF(LEN(MONTH(EDATE(TODAY(),3)))=1,_xlfn.CONCAT(YEAR(EDATE(TODAY(),3)),"0",MONTH(EDATE(TODAY(),3))),_xlfn.CONCAT(YEAR(EDATE(TODAY(),3)),MONTH(EDATE(TODAY(),3)))))</f>
        <v>202012</v>
      </c>
      <c r="H3842">
        <f t="shared" ref="H3842:H3905" ca="1" si="2347">_xlfn.NUMBERVALUE(IF(LEN(ROUNDUP(MONTH(EDATE(TODAY(),3))/3,0))=1,_xlfn.CONCAT(YEAR(EDATE(TODAY(),3)),"0",ROUNDUP(MONTH(EDATE(TODAY(),3))/3,0)),_xlfn.CONCAT(YEAR(EDATE(TODAY(),3)),ROUNDUP(MONTH(EDATE(TODAY(),3))/3,0))))</f>
        <v>202004</v>
      </c>
      <c r="I3842" t="str">
        <f t="shared" ref="I3842:I3905" ca="1" si="2348">_xlfn.CONCAT("FY",YEAR(EDATE(TODAY(),0))," ","Q",ROUNDUP(MONTH(EDATE(TODAY(),0))/3,0)," ",(TEXT(TODAY(),"MMM")))</f>
        <v>FY2020 Q3 Sep</v>
      </c>
      <c r="J3842">
        <f t="shared" ref="J3842:J3905" ca="1" si="2349">YEAR(EDATE(TODAY(),0))</f>
        <v>2020</v>
      </c>
      <c r="K3842" s="8" t="str">
        <f t="shared" ref="K3842:K3905" ca="1" si="2350">TEXT(TODAY(),"MMM")</f>
        <v>Sep</v>
      </c>
      <c r="L3842" s="8" t="str">
        <f t="shared" ref="L3842:L3905" ca="1" si="2351">_xlfn.CONCAT("Q",ROUNDUP(MONTH(EDATE(TODAY(),0))/3,0))</f>
        <v>Q3</v>
      </c>
      <c r="M3842">
        <f t="shared" ref="M3842:M3905" ca="1" si="2352">MONTH(EDATE(TODAY(),0))</f>
        <v>9</v>
      </c>
      <c r="N3842">
        <f t="shared" ref="N3842:N3905" ca="1" si="2353">ROUNDUP(MONTH(EDATE(TODAY(),0))/3,0)</f>
        <v>3</v>
      </c>
      <c r="O3842">
        <f t="shared" ref="O3842:O3905" ca="1" si="2354">_xlfn.NUMBERVALUE(IF(LEN(MONTH(EDATE(TODAY(),0)))=1,_xlfn.CONCAT(YEAR(EDATE(TODAY(),0)),"0",MONTH(EDATE(TODAY(),0))),_xlfn.CONCAT(YEAR(EDATE(TODAY(),0)),MONTH(EDATE(TODAY(),0)))))</f>
        <v>202009</v>
      </c>
      <c r="P3842">
        <f t="shared" ref="P3842:P3905" ca="1" si="2355">_xlfn.NUMBERVALUE(IF(LEN(ROUNDUP(MONTH(EDATE(TODAY(),0))/3,0))=1,_xlfn.CONCAT(YEAR(EDATE(TODAY(),0)),"0",ROUNDUP(MONTH(EDATE(TODAY(),0))/3,0)),_xlfn.CONCAT(YEAR(EDATE(TODAY(),0)),ROUNDUP(MONTH(EDATE(TODAY(),0))/3,0))))</f>
        <v>202003</v>
      </c>
      <c r="Q3842" t="str">
        <f t="shared" ref="Q3842:Q3905" si="2356">_xlfn.CONCAT("FY",YEAR(EDATE($AN3842,3))," ","Q",ROUNDUP(MONTH(EDATE($AN3842,3))/3,0)," ",(TEXT($AN3842,"MMM")))</f>
        <v>FY2020 Q2 Mar</v>
      </c>
      <c r="R3842">
        <f t="shared" ref="R3842:R3905" si="2357">YEAR(EDATE($AN3842,3))</f>
        <v>2020</v>
      </c>
      <c r="S3842" s="8" t="str">
        <f t="shared" ref="S3842:S3905" si="2358">TEXT($AN3842,"MMM")</f>
        <v>Mar</v>
      </c>
      <c r="T3842" s="8" t="str">
        <f t="shared" ref="T3842:T3905" si="2359">_xlfn.CONCAT("Q",ROUNDUP(MONTH(EDATE($AN3842,3))/3,0))</f>
        <v>Q2</v>
      </c>
      <c r="U3842">
        <f t="shared" ref="U3842:U3905" si="2360">MONTH(EDATE($AN3842,3))</f>
        <v>6</v>
      </c>
      <c r="V3842">
        <f t="shared" ref="V3842:V3905" si="2361">ROUNDUP(MONTH(EDATE($AN3842,3))/3,0)</f>
        <v>2</v>
      </c>
      <c r="W3842">
        <f t="shared" ref="W3842:W3905" si="2362">_xlfn.NUMBERVALUE(IF(LEN(MONTH(EDATE($AN3842,3)))=1,_xlfn.CONCAT(YEAR(EDATE($AN3842,3)),"0",MONTH(EDATE($AN3842,3))),_xlfn.CONCAT(YEAR(EDATE($AN3842,3)),MONTH(EDATE($AN3842,3)))))</f>
        <v>202006</v>
      </c>
      <c r="X3842">
        <f t="shared" ref="X3842:X3905" si="2363">_xlfn.NUMBERVALUE(IF(LEN(ROUNDUP(MONTH(EDATE($AN3842,3))/3,0))=1,_xlfn.CONCAT(YEAR(EDATE($AN3842,3)),"0",ROUNDUP(MONTH(EDATE($AN3842,3))/3,0)),_xlfn.CONCAT(YEAR(EDATE($AN3842,3)),ROUNDUP(MONTH(EDATE($AN3842,3))/3,0))))</f>
        <v>202002</v>
      </c>
      <c r="Y3842" t="str">
        <f t="shared" ref="Y3842:Y3905" si="2364">_xlfn.CONCAT("FY",YEAR(EDATE($AN3842,0))," ","Q",ROUNDUP(MONTH(EDATE($AN3842,0))/3,0)," ",(TEXT($AN3842,"MMM")))</f>
        <v>FY2020 Q1 Mar</v>
      </c>
      <c r="Z3842">
        <f t="shared" ref="Z3842:Z3905" si="2365">YEAR(EDATE($AN3842,0))</f>
        <v>2020</v>
      </c>
      <c r="AA3842" s="8" t="str">
        <f t="shared" ref="AA3842:AA3905" si="2366">TEXT($AN3842,"MMM")</f>
        <v>Mar</v>
      </c>
      <c r="AB3842" s="8" t="str">
        <f t="shared" ref="AB3842:AB3905" si="2367">_xlfn.CONCAT("Q",ROUNDUP(MONTH(EDATE($AN3842,0))/3,0))</f>
        <v>Q1</v>
      </c>
      <c r="AC3842">
        <f t="shared" ref="AC3842:AC3905" si="2368">MONTH(EDATE($AN3842,0))</f>
        <v>3</v>
      </c>
      <c r="AD3842">
        <f t="shared" ref="AD3842:AD3905" si="2369">ROUNDUP(MONTH(EDATE($AN3842,0))/3,0)</f>
        <v>1</v>
      </c>
      <c r="AE3842">
        <f t="shared" ref="AE3842:AE3905" si="2370">_xlfn.NUMBERVALUE(IF(LEN(MONTH(EDATE($AN3842,0)))=1,_xlfn.CONCAT(YEAR(EDATE($AN3842,0)),"0",MONTH(EDATE($AN3842,0))),_xlfn.CONCAT(YEAR(EDATE($AN3842,0)),MONTH(EDATE($AN3842,0)))))</f>
        <v>202003</v>
      </c>
      <c r="AF3842">
        <f t="shared" ref="AF3842:AF3905" si="2371">_xlfn.NUMBERVALUE(IF(LEN(ROUNDUP(MONTH(EDATE($AN3842,0))/3,0))=1,_xlfn.CONCAT(YEAR(EDATE($AN3842,0)),"0",ROUNDUP(MONTH(EDATE($AN3842,0))/3,0)),_xlfn.CONCAT(YEAR(EDATE($AN3842,0)),ROUNDUP(MONTH(EDATE($AN3842,0))/3,0))))</f>
        <v>202001</v>
      </c>
      <c r="AG3842" s="9">
        <f t="shared" ref="AG3842:AG3905" ca="1" si="2372">YEAR(EDATE(TODAY(),3))-YEAR(EDATE($AN3842,3))</f>
        <v>0</v>
      </c>
      <c r="AH3842">
        <f t="shared" ref="AH3842:AH3905" ca="1" si="2373">ROUND(AI3842/3,0)</f>
        <v>2</v>
      </c>
      <c r="AI3842" s="9">
        <f t="shared" ref="AI3842:AI3905" ca="1" si="2374">MONTH(TODAY())-(MONTH(AN3842)-
(YEAR(TODAY())-YEAR(AN3842))*12)</f>
        <v>6</v>
      </c>
      <c r="AJ3842" s="9">
        <f t="shared" ref="AJ3842:AJ3905" ca="1" si="2375">YEAR(TODAY())-YEAR($AN3842)</f>
        <v>0</v>
      </c>
      <c r="AK3842" s="9">
        <f t="shared" si="2337"/>
        <v>4</v>
      </c>
      <c r="AL3842" s="9">
        <f t="shared" si="2338"/>
        <v>10</v>
      </c>
      <c r="AM3842" s="9">
        <f t="shared" si="2339"/>
        <v>12</v>
      </c>
      <c r="AN3842" s="2">
        <v>43894.50277777778</v>
      </c>
      <c r="AO3842">
        <v>1777</v>
      </c>
      <c r="AP3842" s="1">
        <v>7000</v>
      </c>
      <c r="AQ3842" t="s">
        <v>4</v>
      </c>
    </row>
    <row r="3843" spans="1:43" x14ac:dyDescent="0.3">
      <c r="A3843" t="str">
        <f t="shared" ca="1" si="2340"/>
        <v>FY2020 Q4 Sep</v>
      </c>
      <c r="B3843">
        <f t="shared" ca="1" si="2341"/>
        <v>2020</v>
      </c>
      <c r="C3843" s="8" t="str">
        <f t="shared" ca="1" si="2342"/>
        <v>Sep</v>
      </c>
      <c r="D3843" s="8" t="str">
        <f t="shared" ca="1" si="2343"/>
        <v>Q4</v>
      </c>
      <c r="E3843">
        <f t="shared" ca="1" si="2344"/>
        <v>12</v>
      </c>
      <c r="F3843">
        <f t="shared" ca="1" si="2345"/>
        <v>4</v>
      </c>
      <c r="G3843">
        <f t="shared" ca="1" si="2346"/>
        <v>202012</v>
      </c>
      <c r="H3843">
        <f t="shared" ca="1" si="2347"/>
        <v>202004</v>
      </c>
      <c r="I3843" t="str">
        <f t="shared" ca="1" si="2348"/>
        <v>FY2020 Q3 Sep</v>
      </c>
      <c r="J3843">
        <f t="shared" ca="1" si="2349"/>
        <v>2020</v>
      </c>
      <c r="K3843" s="8" t="str">
        <f t="shared" ca="1" si="2350"/>
        <v>Sep</v>
      </c>
      <c r="L3843" s="8" t="str">
        <f t="shared" ca="1" si="2351"/>
        <v>Q3</v>
      </c>
      <c r="M3843">
        <f t="shared" ca="1" si="2352"/>
        <v>9</v>
      </c>
      <c r="N3843">
        <f t="shared" ca="1" si="2353"/>
        <v>3</v>
      </c>
      <c r="O3843">
        <f t="shared" ca="1" si="2354"/>
        <v>202009</v>
      </c>
      <c r="P3843">
        <f t="shared" ca="1" si="2355"/>
        <v>202003</v>
      </c>
      <c r="Q3843" t="str">
        <f t="shared" si="2356"/>
        <v>FY2020 Q2 Jan</v>
      </c>
      <c r="R3843">
        <f t="shared" si="2357"/>
        <v>2020</v>
      </c>
      <c r="S3843" s="8" t="str">
        <f t="shared" si="2358"/>
        <v>Jan</v>
      </c>
      <c r="T3843" s="8" t="str">
        <f t="shared" si="2359"/>
        <v>Q2</v>
      </c>
      <c r="U3843">
        <f t="shared" si="2360"/>
        <v>4</v>
      </c>
      <c r="V3843">
        <f t="shared" si="2361"/>
        <v>2</v>
      </c>
      <c r="W3843">
        <f t="shared" si="2362"/>
        <v>202004</v>
      </c>
      <c r="X3843">
        <f t="shared" si="2363"/>
        <v>202002</v>
      </c>
      <c r="Y3843" t="str">
        <f t="shared" si="2364"/>
        <v>FY2020 Q1 Jan</v>
      </c>
      <c r="Z3843">
        <f t="shared" si="2365"/>
        <v>2020</v>
      </c>
      <c r="AA3843" s="8" t="str">
        <f t="shared" si="2366"/>
        <v>Jan</v>
      </c>
      <c r="AB3843" s="8" t="str">
        <f t="shared" si="2367"/>
        <v>Q1</v>
      </c>
      <c r="AC3843">
        <f t="shared" si="2368"/>
        <v>1</v>
      </c>
      <c r="AD3843">
        <f t="shared" si="2369"/>
        <v>1</v>
      </c>
      <c r="AE3843">
        <f t="shared" si="2370"/>
        <v>202001</v>
      </c>
      <c r="AF3843">
        <f t="shared" si="2371"/>
        <v>202001</v>
      </c>
      <c r="AG3843" s="9">
        <f t="shared" ca="1" si="2372"/>
        <v>0</v>
      </c>
      <c r="AH3843">
        <f t="shared" ca="1" si="2373"/>
        <v>3</v>
      </c>
      <c r="AI3843" s="9">
        <f t="shared" ca="1" si="2374"/>
        <v>8</v>
      </c>
      <c r="AJ3843" s="9">
        <f t="shared" ca="1" si="2375"/>
        <v>0</v>
      </c>
      <c r="AK3843" s="9">
        <f t="shared" ref="AK3843:AK3906" si="2376">WEEKDAY(AN3843)</f>
        <v>5</v>
      </c>
      <c r="AL3843" s="9">
        <f t="shared" ref="AL3843:AL3906" si="2377">WEEKNUM(AN3843)</f>
        <v>5</v>
      </c>
      <c r="AM3843" s="9">
        <f t="shared" ref="AM3843:AM3906" si="2378">HOUR(AN3843)</f>
        <v>16</v>
      </c>
      <c r="AN3843" s="2">
        <v>43860.705555555556</v>
      </c>
      <c r="AO3843">
        <v>1794</v>
      </c>
      <c r="AP3843" s="1">
        <v>7000</v>
      </c>
      <c r="AQ3843" t="s">
        <v>4</v>
      </c>
    </row>
    <row r="3844" spans="1:43" x14ac:dyDescent="0.3">
      <c r="A3844" t="str">
        <f t="shared" ca="1" si="2340"/>
        <v>FY2020 Q4 Sep</v>
      </c>
      <c r="B3844">
        <f t="shared" ca="1" si="2341"/>
        <v>2020</v>
      </c>
      <c r="C3844" s="8" t="str">
        <f t="shared" ca="1" si="2342"/>
        <v>Sep</v>
      </c>
      <c r="D3844" s="8" t="str">
        <f t="shared" ca="1" si="2343"/>
        <v>Q4</v>
      </c>
      <c r="E3844">
        <f t="shared" ca="1" si="2344"/>
        <v>12</v>
      </c>
      <c r="F3844">
        <f t="shared" ca="1" si="2345"/>
        <v>4</v>
      </c>
      <c r="G3844">
        <f t="shared" ca="1" si="2346"/>
        <v>202012</v>
      </c>
      <c r="H3844">
        <f t="shared" ca="1" si="2347"/>
        <v>202004</v>
      </c>
      <c r="I3844" t="str">
        <f t="shared" ca="1" si="2348"/>
        <v>FY2020 Q3 Sep</v>
      </c>
      <c r="J3844">
        <f t="shared" ca="1" si="2349"/>
        <v>2020</v>
      </c>
      <c r="K3844" s="8" t="str">
        <f t="shared" ca="1" si="2350"/>
        <v>Sep</v>
      </c>
      <c r="L3844" s="8" t="str">
        <f t="shared" ca="1" si="2351"/>
        <v>Q3</v>
      </c>
      <c r="M3844">
        <f t="shared" ca="1" si="2352"/>
        <v>9</v>
      </c>
      <c r="N3844">
        <f t="shared" ca="1" si="2353"/>
        <v>3</v>
      </c>
      <c r="O3844">
        <f t="shared" ca="1" si="2354"/>
        <v>202009</v>
      </c>
      <c r="P3844">
        <f t="shared" ca="1" si="2355"/>
        <v>202003</v>
      </c>
      <c r="Q3844" t="str">
        <f t="shared" si="2356"/>
        <v>FY2020 Q1 Dec</v>
      </c>
      <c r="R3844">
        <f t="shared" si="2357"/>
        <v>2020</v>
      </c>
      <c r="S3844" s="8" t="str">
        <f t="shared" si="2358"/>
        <v>Dec</v>
      </c>
      <c r="T3844" s="8" t="str">
        <f t="shared" si="2359"/>
        <v>Q1</v>
      </c>
      <c r="U3844">
        <f t="shared" si="2360"/>
        <v>3</v>
      </c>
      <c r="V3844">
        <f t="shared" si="2361"/>
        <v>1</v>
      </c>
      <c r="W3844">
        <f t="shared" si="2362"/>
        <v>202003</v>
      </c>
      <c r="X3844">
        <f t="shared" si="2363"/>
        <v>202001</v>
      </c>
      <c r="Y3844" t="str">
        <f t="shared" si="2364"/>
        <v>FY2019 Q4 Dec</v>
      </c>
      <c r="Z3844">
        <f t="shared" si="2365"/>
        <v>2019</v>
      </c>
      <c r="AA3844" s="8" t="str">
        <f t="shared" si="2366"/>
        <v>Dec</v>
      </c>
      <c r="AB3844" s="8" t="str">
        <f t="shared" si="2367"/>
        <v>Q4</v>
      </c>
      <c r="AC3844">
        <f t="shared" si="2368"/>
        <v>12</v>
      </c>
      <c r="AD3844">
        <f t="shared" si="2369"/>
        <v>4</v>
      </c>
      <c r="AE3844">
        <f t="shared" si="2370"/>
        <v>201912</v>
      </c>
      <c r="AF3844">
        <f t="shared" si="2371"/>
        <v>201904</v>
      </c>
      <c r="AG3844" s="9">
        <f t="shared" ca="1" si="2372"/>
        <v>0</v>
      </c>
      <c r="AH3844">
        <f t="shared" ca="1" si="2373"/>
        <v>3</v>
      </c>
      <c r="AI3844" s="9">
        <f t="shared" ca="1" si="2374"/>
        <v>9</v>
      </c>
      <c r="AJ3844" s="9">
        <f t="shared" ca="1" si="2375"/>
        <v>1</v>
      </c>
      <c r="AK3844" s="9">
        <f t="shared" si="2376"/>
        <v>2</v>
      </c>
      <c r="AL3844" s="9">
        <f t="shared" si="2377"/>
        <v>49</v>
      </c>
      <c r="AM3844" s="9">
        <f t="shared" si="2378"/>
        <v>16</v>
      </c>
      <c r="AN3844" s="2">
        <v>43801.670138888891</v>
      </c>
      <c r="AO3844">
        <v>1846</v>
      </c>
      <c r="AP3844" s="1">
        <v>7000</v>
      </c>
      <c r="AQ3844" t="s">
        <v>4</v>
      </c>
    </row>
    <row r="3845" spans="1:43" x14ac:dyDescent="0.3">
      <c r="A3845" t="str">
        <f t="shared" ca="1" si="2340"/>
        <v>FY2020 Q4 Sep</v>
      </c>
      <c r="B3845">
        <f t="shared" ca="1" si="2341"/>
        <v>2020</v>
      </c>
      <c r="C3845" s="8" t="str">
        <f t="shared" ca="1" si="2342"/>
        <v>Sep</v>
      </c>
      <c r="D3845" s="8" t="str">
        <f t="shared" ca="1" si="2343"/>
        <v>Q4</v>
      </c>
      <c r="E3845">
        <f t="shared" ca="1" si="2344"/>
        <v>12</v>
      </c>
      <c r="F3845">
        <f t="shared" ca="1" si="2345"/>
        <v>4</v>
      </c>
      <c r="G3845">
        <f t="shared" ca="1" si="2346"/>
        <v>202012</v>
      </c>
      <c r="H3845">
        <f t="shared" ca="1" si="2347"/>
        <v>202004</v>
      </c>
      <c r="I3845" t="str">
        <f t="shared" ca="1" si="2348"/>
        <v>FY2020 Q3 Sep</v>
      </c>
      <c r="J3845">
        <f t="shared" ca="1" si="2349"/>
        <v>2020</v>
      </c>
      <c r="K3845" s="8" t="str">
        <f t="shared" ca="1" si="2350"/>
        <v>Sep</v>
      </c>
      <c r="L3845" s="8" t="str">
        <f t="shared" ca="1" si="2351"/>
        <v>Q3</v>
      </c>
      <c r="M3845">
        <f t="shared" ca="1" si="2352"/>
        <v>9</v>
      </c>
      <c r="N3845">
        <f t="shared" ca="1" si="2353"/>
        <v>3</v>
      </c>
      <c r="O3845">
        <f t="shared" ca="1" si="2354"/>
        <v>202009</v>
      </c>
      <c r="P3845">
        <f t="shared" ca="1" si="2355"/>
        <v>202003</v>
      </c>
      <c r="Q3845" t="str">
        <f t="shared" si="2356"/>
        <v>FY2020 Q2 Feb</v>
      </c>
      <c r="R3845">
        <f t="shared" si="2357"/>
        <v>2020</v>
      </c>
      <c r="S3845" s="8" t="str">
        <f t="shared" si="2358"/>
        <v>Feb</v>
      </c>
      <c r="T3845" s="8" t="str">
        <f t="shared" si="2359"/>
        <v>Q2</v>
      </c>
      <c r="U3845">
        <f t="shared" si="2360"/>
        <v>5</v>
      </c>
      <c r="V3845">
        <f t="shared" si="2361"/>
        <v>2</v>
      </c>
      <c r="W3845">
        <f t="shared" si="2362"/>
        <v>202005</v>
      </c>
      <c r="X3845">
        <f t="shared" si="2363"/>
        <v>202002</v>
      </c>
      <c r="Y3845" t="str">
        <f t="shared" si="2364"/>
        <v>FY2020 Q1 Feb</v>
      </c>
      <c r="Z3845">
        <f t="shared" si="2365"/>
        <v>2020</v>
      </c>
      <c r="AA3845" s="8" t="str">
        <f t="shared" si="2366"/>
        <v>Feb</v>
      </c>
      <c r="AB3845" s="8" t="str">
        <f t="shared" si="2367"/>
        <v>Q1</v>
      </c>
      <c r="AC3845">
        <f t="shared" si="2368"/>
        <v>2</v>
      </c>
      <c r="AD3845">
        <f t="shared" si="2369"/>
        <v>1</v>
      </c>
      <c r="AE3845">
        <f t="shared" si="2370"/>
        <v>202002</v>
      </c>
      <c r="AF3845">
        <f t="shared" si="2371"/>
        <v>202001</v>
      </c>
      <c r="AG3845" s="9">
        <f t="shared" ca="1" si="2372"/>
        <v>0</v>
      </c>
      <c r="AH3845">
        <f t="shared" ca="1" si="2373"/>
        <v>2</v>
      </c>
      <c r="AI3845" s="9">
        <f t="shared" ca="1" si="2374"/>
        <v>7</v>
      </c>
      <c r="AJ3845" s="9">
        <f t="shared" ca="1" si="2375"/>
        <v>0</v>
      </c>
      <c r="AK3845" s="9">
        <f t="shared" si="2376"/>
        <v>2</v>
      </c>
      <c r="AL3845" s="9">
        <f t="shared" si="2377"/>
        <v>6</v>
      </c>
      <c r="AM3845" s="9">
        <f t="shared" si="2378"/>
        <v>13</v>
      </c>
      <c r="AN3845" s="2">
        <v>43864.569444444445</v>
      </c>
      <c r="AO3845">
        <v>1850</v>
      </c>
      <c r="AP3845" s="1">
        <v>7000</v>
      </c>
      <c r="AQ3845" t="s">
        <v>4</v>
      </c>
    </row>
    <row r="3846" spans="1:43" x14ac:dyDescent="0.3">
      <c r="A3846" t="str">
        <f t="shared" ca="1" si="2340"/>
        <v>FY2020 Q4 Sep</v>
      </c>
      <c r="B3846">
        <f t="shared" ca="1" si="2341"/>
        <v>2020</v>
      </c>
      <c r="C3846" s="8" t="str">
        <f t="shared" ca="1" si="2342"/>
        <v>Sep</v>
      </c>
      <c r="D3846" s="8" t="str">
        <f t="shared" ca="1" si="2343"/>
        <v>Q4</v>
      </c>
      <c r="E3846">
        <f t="shared" ca="1" si="2344"/>
        <v>12</v>
      </c>
      <c r="F3846">
        <f t="shared" ca="1" si="2345"/>
        <v>4</v>
      </c>
      <c r="G3846">
        <f t="shared" ca="1" si="2346"/>
        <v>202012</v>
      </c>
      <c r="H3846">
        <f t="shared" ca="1" si="2347"/>
        <v>202004</v>
      </c>
      <c r="I3846" t="str">
        <f t="shared" ca="1" si="2348"/>
        <v>FY2020 Q3 Sep</v>
      </c>
      <c r="J3846">
        <f t="shared" ca="1" si="2349"/>
        <v>2020</v>
      </c>
      <c r="K3846" s="8" t="str">
        <f t="shared" ca="1" si="2350"/>
        <v>Sep</v>
      </c>
      <c r="L3846" s="8" t="str">
        <f t="shared" ca="1" si="2351"/>
        <v>Q3</v>
      </c>
      <c r="M3846">
        <f t="shared" ca="1" si="2352"/>
        <v>9</v>
      </c>
      <c r="N3846">
        <f t="shared" ca="1" si="2353"/>
        <v>3</v>
      </c>
      <c r="O3846">
        <f t="shared" ca="1" si="2354"/>
        <v>202009</v>
      </c>
      <c r="P3846">
        <f t="shared" ca="1" si="2355"/>
        <v>202003</v>
      </c>
      <c r="Q3846" t="str">
        <f t="shared" si="2356"/>
        <v>FY2020 Q1 Nov</v>
      </c>
      <c r="R3846">
        <f t="shared" si="2357"/>
        <v>2020</v>
      </c>
      <c r="S3846" s="8" t="str">
        <f t="shared" si="2358"/>
        <v>Nov</v>
      </c>
      <c r="T3846" s="8" t="str">
        <f t="shared" si="2359"/>
        <v>Q1</v>
      </c>
      <c r="U3846">
        <f t="shared" si="2360"/>
        <v>2</v>
      </c>
      <c r="V3846">
        <f t="shared" si="2361"/>
        <v>1</v>
      </c>
      <c r="W3846">
        <f t="shared" si="2362"/>
        <v>202002</v>
      </c>
      <c r="X3846">
        <f t="shared" si="2363"/>
        <v>202001</v>
      </c>
      <c r="Y3846" t="str">
        <f t="shared" si="2364"/>
        <v>FY2019 Q4 Nov</v>
      </c>
      <c r="Z3846">
        <f t="shared" si="2365"/>
        <v>2019</v>
      </c>
      <c r="AA3846" s="8" t="str">
        <f t="shared" si="2366"/>
        <v>Nov</v>
      </c>
      <c r="AB3846" s="8" t="str">
        <f t="shared" si="2367"/>
        <v>Q4</v>
      </c>
      <c r="AC3846">
        <f t="shared" si="2368"/>
        <v>11</v>
      </c>
      <c r="AD3846">
        <f t="shared" si="2369"/>
        <v>4</v>
      </c>
      <c r="AE3846">
        <f t="shared" si="2370"/>
        <v>201911</v>
      </c>
      <c r="AF3846">
        <f t="shared" si="2371"/>
        <v>201904</v>
      </c>
      <c r="AG3846" s="9">
        <f t="shared" ca="1" si="2372"/>
        <v>0</v>
      </c>
      <c r="AH3846">
        <f t="shared" ca="1" si="2373"/>
        <v>3</v>
      </c>
      <c r="AI3846" s="9">
        <f t="shared" ca="1" si="2374"/>
        <v>10</v>
      </c>
      <c r="AJ3846" s="9">
        <f t="shared" ca="1" si="2375"/>
        <v>1</v>
      </c>
      <c r="AK3846" s="9">
        <f t="shared" si="2376"/>
        <v>3</v>
      </c>
      <c r="AL3846" s="9">
        <f t="shared" si="2377"/>
        <v>46</v>
      </c>
      <c r="AM3846" s="9">
        <f t="shared" si="2378"/>
        <v>11</v>
      </c>
      <c r="AN3846" s="2">
        <v>43781.480555555558</v>
      </c>
      <c r="AO3846">
        <v>1926</v>
      </c>
      <c r="AP3846" s="1">
        <v>7000</v>
      </c>
      <c r="AQ3846" t="s">
        <v>4</v>
      </c>
    </row>
    <row r="3847" spans="1:43" x14ac:dyDescent="0.3">
      <c r="A3847" t="str">
        <f t="shared" ca="1" si="2340"/>
        <v>FY2020 Q4 Sep</v>
      </c>
      <c r="B3847">
        <f t="shared" ca="1" si="2341"/>
        <v>2020</v>
      </c>
      <c r="C3847" s="8" t="str">
        <f t="shared" ca="1" si="2342"/>
        <v>Sep</v>
      </c>
      <c r="D3847" s="8" t="str">
        <f t="shared" ca="1" si="2343"/>
        <v>Q4</v>
      </c>
      <c r="E3847">
        <f t="shared" ca="1" si="2344"/>
        <v>12</v>
      </c>
      <c r="F3847">
        <f t="shared" ca="1" si="2345"/>
        <v>4</v>
      </c>
      <c r="G3847">
        <f t="shared" ca="1" si="2346"/>
        <v>202012</v>
      </c>
      <c r="H3847">
        <f t="shared" ca="1" si="2347"/>
        <v>202004</v>
      </c>
      <c r="I3847" t="str">
        <f t="shared" ca="1" si="2348"/>
        <v>FY2020 Q3 Sep</v>
      </c>
      <c r="J3847">
        <f t="shared" ca="1" si="2349"/>
        <v>2020</v>
      </c>
      <c r="K3847" s="8" t="str">
        <f t="shared" ca="1" si="2350"/>
        <v>Sep</v>
      </c>
      <c r="L3847" s="8" t="str">
        <f t="shared" ca="1" si="2351"/>
        <v>Q3</v>
      </c>
      <c r="M3847">
        <f t="shared" ca="1" si="2352"/>
        <v>9</v>
      </c>
      <c r="N3847">
        <f t="shared" ca="1" si="2353"/>
        <v>3</v>
      </c>
      <c r="O3847">
        <f t="shared" ca="1" si="2354"/>
        <v>202009</v>
      </c>
      <c r="P3847">
        <f t="shared" ca="1" si="2355"/>
        <v>202003</v>
      </c>
      <c r="Q3847" t="str">
        <f t="shared" si="2356"/>
        <v>FY2020 Q2 Feb</v>
      </c>
      <c r="R3847">
        <f t="shared" si="2357"/>
        <v>2020</v>
      </c>
      <c r="S3847" s="8" t="str">
        <f t="shared" si="2358"/>
        <v>Feb</v>
      </c>
      <c r="T3847" s="8" t="str">
        <f t="shared" si="2359"/>
        <v>Q2</v>
      </c>
      <c r="U3847">
        <f t="shared" si="2360"/>
        <v>5</v>
      </c>
      <c r="V3847">
        <f t="shared" si="2361"/>
        <v>2</v>
      </c>
      <c r="W3847">
        <f t="shared" si="2362"/>
        <v>202005</v>
      </c>
      <c r="X3847">
        <f t="shared" si="2363"/>
        <v>202002</v>
      </c>
      <c r="Y3847" t="str">
        <f t="shared" si="2364"/>
        <v>FY2020 Q1 Feb</v>
      </c>
      <c r="Z3847">
        <f t="shared" si="2365"/>
        <v>2020</v>
      </c>
      <c r="AA3847" s="8" t="str">
        <f t="shared" si="2366"/>
        <v>Feb</v>
      </c>
      <c r="AB3847" s="8" t="str">
        <f t="shared" si="2367"/>
        <v>Q1</v>
      </c>
      <c r="AC3847">
        <f t="shared" si="2368"/>
        <v>2</v>
      </c>
      <c r="AD3847">
        <f t="shared" si="2369"/>
        <v>1</v>
      </c>
      <c r="AE3847">
        <f t="shared" si="2370"/>
        <v>202002</v>
      </c>
      <c r="AF3847">
        <f t="shared" si="2371"/>
        <v>202001</v>
      </c>
      <c r="AG3847" s="9">
        <f t="shared" ca="1" si="2372"/>
        <v>0</v>
      </c>
      <c r="AH3847">
        <f t="shared" ca="1" si="2373"/>
        <v>2</v>
      </c>
      <c r="AI3847" s="9">
        <f t="shared" ca="1" si="2374"/>
        <v>7</v>
      </c>
      <c r="AJ3847" s="9">
        <f t="shared" ca="1" si="2375"/>
        <v>0</v>
      </c>
      <c r="AK3847" s="9">
        <f t="shared" si="2376"/>
        <v>4</v>
      </c>
      <c r="AL3847" s="9">
        <f t="shared" si="2377"/>
        <v>6</v>
      </c>
      <c r="AM3847" s="9">
        <f t="shared" si="2378"/>
        <v>13</v>
      </c>
      <c r="AN3847" s="2">
        <v>43866.544444444444</v>
      </c>
      <c r="AO3847">
        <v>1926</v>
      </c>
      <c r="AP3847" s="1">
        <v>7000</v>
      </c>
      <c r="AQ3847" t="s">
        <v>4</v>
      </c>
    </row>
    <row r="3848" spans="1:43" x14ac:dyDescent="0.3">
      <c r="A3848" t="str">
        <f t="shared" ca="1" si="2340"/>
        <v>FY2020 Q4 Sep</v>
      </c>
      <c r="B3848">
        <f t="shared" ca="1" si="2341"/>
        <v>2020</v>
      </c>
      <c r="C3848" s="8" t="str">
        <f t="shared" ca="1" si="2342"/>
        <v>Sep</v>
      </c>
      <c r="D3848" s="8" t="str">
        <f t="shared" ca="1" si="2343"/>
        <v>Q4</v>
      </c>
      <c r="E3848">
        <f t="shared" ca="1" si="2344"/>
        <v>12</v>
      </c>
      <c r="F3848">
        <f t="shared" ca="1" si="2345"/>
        <v>4</v>
      </c>
      <c r="G3848">
        <f t="shared" ca="1" si="2346"/>
        <v>202012</v>
      </c>
      <c r="H3848">
        <f t="shared" ca="1" si="2347"/>
        <v>202004</v>
      </c>
      <c r="I3848" t="str">
        <f t="shared" ca="1" si="2348"/>
        <v>FY2020 Q3 Sep</v>
      </c>
      <c r="J3848">
        <f t="shared" ca="1" si="2349"/>
        <v>2020</v>
      </c>
      <c r="K3848" s="8" t="str">
        <f t="shared" ca="1" si="2350"/>
        <v>Sep</v>
      </c>
      <c r="L3848" s="8" t="str">
        <f t="shared" ca="1" si="2351"/>
        <v>Q3</v>
      </c>
      <c r="M3848">
        <f t="shared" ca="1" si="2352"/>
        <v>9</v>
      </c>
      <c r="N3848">
        <f t="shared" ca="1" si="2353"/>
        <v>3</v>
      </c>
      <c r="O3848">
        <f t="shared" ca="1" si="2354"/>
        <v>202009</v>
      </c>
      <c r="P3848">
        <f t="shared" ca="1" si="2355"/>
        <v>202003</v>
      </c>
      <c r="Q3848" t="str">
        <f t="shared" si="2356"/>
        <v>FY2020 Q2 Jan</v>
      </c>
      <c r="R3848">
        <f t="shared" si="2357"/>
        <v>2020</v>
      </c>
      <c r="S3848" s="8" t="str">
        <f t="shared" si="2358"/>
        <v>Jan</v>
      </c>
      <c r="T3848" s="8" t="str">
        <f t="shared" si="2359"/>
        <v>Q2</v>
      </c>
      <c r="U3848">
        <f t="shared" si="2360"/>
        <v>4</v>
      </c>
      <c r="V3848">
        <f t="shared" si="2361"/>
        <v>2</v>
      </c>
      <c r="W3848">
        <f t="shared" si="2362"/>
        <v>202004</v>
      </c>
      <c r="X3848">
        <f t="shared" si="2363"/>
        <v>202002</v>
      </c>
      <c r="Y3848" t="str">
        <f t="shared" si="2364"/>
        <v>FY2020 Q1 Jan</v>
      </c>
      <c r="Z3848">
        <f t="shared" si="2365"/>
        <v>2020</v>
      </c>
      <c r="AA3848" s="8" t="str">
        <f t="shared" si="2366"/>
        <v>Jan</v>
      </c>
      <c r="AB3848" s="8" t="str">
        <f t="shared" si="2367"/>
        <v>Q1</v>
      </c>
      <c r="AC3848">
        <f t="shared" si="2368"/>
        <v>1</v>
      </c>
      <c r="AD3848">
        <f t="shared" si="2369"/>
        <v>1</v>
      </c>
      <c r="AE3848">
        <f t="shared" si="2370"/>
        <v>202001</v>
      </c>
      <c r="AF3848">
        <f t="shared" si="2371"/>
        <v>202001</v>
      </c>
      <c r="AG3848" s="9">
        <f t="shared" ca="1" si="2372"/>
        <v>0</v>
      </c>
      <c r="AH3848">
        <f t="shared" ca="1" si="2373"/>
        <v>3</v>
      </c>
      <c r="AI3848" s="9">
        <f t="shared" ca="1" si="2374"/>
        <v>8</v>
      </c>
      <c r="AJ3848" s="9">
        <f t="shared" ca="1" si="2375"/>
        <v>0</v>
      </c>
      <c r="AK3848" s="9">
        <f t="shared" si="2376"/>
        <v>6</v>
      </c>
      <c r="AL3848" s="9">
        <f t="shared" si="2377"/>
        <v>5</v>
      </c>
      <c r="AM3848" s="9">
        <f t="shared" si="2378"/>
        <v>18</v>
      </c>
      <c r="AN3848" s="2">
        <v>43861.770833333336</v>
      </c>
      <c r="AO3848">
        <v>1981</v>
      </c>
      <c r="AP3848" s="1">
        <v>7000</v>
      </c>
      <c r="AQ3848" t="s">
        <v>4</v>
      </c>
    </row>
    <row r="3849" spans="1:43" x14ac:dyDescent="0.3">
      <c r="A3849" t="str">
        <f t="shared" ca="1" si="2340"/>
        <v>FY2020 Q4 Sep</v>
      </c>
      <c r="B3849">
        <f t="shared" ca="1" si="2341"/>
        <v>2020</v>
      </c>
      <c r="C3849" s="8" t="str">
        <f t="shared" ca="1" si="2342"/>
        <v>Sep</v>
      </c>
      <c r="D3849" s="8" t="str">
        <f t="shared" ca="1" si="2343"/>
        <v>Q4</v>
      </c>
      <c r="E3849">
        <f t="shared" ca="1" si="2344"/>
        <v>12</v>
      </c>
      <c r="F3849">
        <f t="shared" ca="1" si="2345"/>
        <v>4</v>
      </c>
      <c r="G3849">
        <f t="shared" ca="1" si="2346"/>
        <v>202012</v>
      </c>
      <c r="H3849">
        <f t="shared" ca="1" si="2347"/>
        <v>202004</v>
      </c>
      <c r="I3849" t="str">
        <f t="shared" ca="1" si="2348"/>
        <v>FY2020 Q3 Sep</v>
      </c>
      <c r="J3849">
        <f t="shared" ca="1" si="2349"/>
        <v>2020</v>
      </c>
      <c r="K3849" s="8" t="str">
        <f t="shared" ca="1" si="2350"/>
        <v>Sep</v>
      </c>
      <c r="L3849" s="8" t="str">
        <f t="shared" ca="1" si="2351"/>
        <v>Q3</v>
      </c>
      <c r="M3849">
        <f t="shared" ca="1" si="2352"/>
        <v>9</v>
      </c>
      <c r="N3849">
        <f t="shared" ca="1" si="2353"/>
        <v>3</v>
      </c>
      <c r="O3849">
        <f t="shared" ca="1" si="2354"/>
        <v>202009</v>
      </c>
      <c r="P3849">
        <f t="shared" ca="1" si="2355"/>
        <v>202003</v>
      </c>
      <c r="Q3849" t="str">
        <f t="shared" si="2356"/>
        <v>FY2019 Q4 Sep</v>
      </c>
      <c r="R3849">
        <f t="shared" si="2357"/>
        <v>2019</v>
      </c>
      <c r="S3849" s="8" t="str">
        <f t="shared" si="2358"/>
        <v>Sep</v>
      </c>
      <c r="T3849" s="8" t="str">
        <f t="shared" si="2359"/>
        <v>Q4</v>
      </c>
      <c r="U3849">
        <f t="shared" si="2360"/>
        <v>12</v>
      </c>
      <c r="V3849">
        <f t="shared" si="2361"/>
        <v>4</v>
      </c>
      <c r="W3849">
        <f t="shared" si="2362"/>
        <v>201912</v>
      </c>
      <c r="X3849">
        <f t="shared" si="2363"/>
        <v>201904</v>
      </c>
      <c r="Y3849" t="str">
        <f t="shared" si="2364"/>
        <v>FY2019 Q3 Sep</v>
      </c>
      <c r="Z3849">
        <f t="shared" si="2365"/>
        <v>2019</v>
      </c>
      <c r="AA3849" s="8" t="str">
        <f t="shared" si="2366"/>
        <v>Sep</v>
      </c>
      <c r="AB3849" s="8" t="str">
        <f t="shared" si="2367"/>
        <v>Q3</v>
      </c>
      <c r="AC3849">
        <f t="shared" si="2368"/>
        <v>9</v>
      </c>
      <c r="AD3849">
        <f t="shared" si="2369"/>
        <v>3</v>
      </c>
      <c r="AE3849">
        <f t="shared" si="2370"/>
        <v>201909</v>
      </c>
      <c r="AF3849">
        <f t="shared" si="2371"/>
        <v>201903</v>
      </c>
      <c r="AG3849" s="9">
        <f t="shared" ca="1" si="2372"/>
        <v>1</v>
      </c>
      <c r="AH3849">
        <f t="shared" ca="1" si="2373"/>
        <v>4</v>
      </c>
      <c r="AI3849" s="9">
        <f t="shared" ca="1" si="2374"/>
        <v>12</v>
      </c>
      <c r="AJ3849" s="9">
        <f t="shared" ca="1" si="2375"/>
        <v>1</v>
      </c>
      <c r="AK3849" s="9">
        <f t="shared" si="2376"/>
        <v>5</v>
      </c>
      <c r="AL3849" s="9">
        <f t="shared" si="2377"/>
        <v>36</v>
      </c>
      <c r="AM3849" s="9">
        <f t="shared" si="2378"/>
        <v>17</v>
      </c>
      <c r="AN3849" s="2">
        <v>43713.713888888888</v>
      </c>
      <c r="AO3849">
        <v>2052</v>
      </c>
      <c r="AP3849" s="1">
        <v>7000</v>
      </c>
      <c r="AQ3849" t="s">
        <v>4</v>
      </c>
    </row>
    <row r="3850" spans="1:43" x14ac:dyDescent="0.3">
      <c r="A3850" t="str">
        <f t="shared" ca="1" si="2340"/>
        <v>FY2020 Q4 Sep</v>
      </c>
      <c r="B3850">
        <f t="shared" ca="1" si="2341"/>
        <v>2020</v>
      </c>
      <c r="C3850" s="8" t="str">
        <f t="shared" ca="1" si="2342"/>
        <v>Sep</v>
      </c>
      <c r="D3850" s="8" t="str">
        <f t="shared" ca="1" si="2343"/>
        <v>Q4</v>
      </c>
      <c r="E3850">
        <f t="shared" ca="1" si="2344"/>
        <v>12</v>
      </c>
      <c r="F3850">
        <f t="shared" ca="1" si="2345"/>
        <v>4</v>
      </c>
      <c r="G3850">
        <f t="shared" ca="1" si="2346"/>
        <v>202012</v>
      </c>
      <c r="H3850">
        <f t="shared" ca="1" si="2347"/>
        <v>202004</v>
      </c>
      <c r="I3850" t="str">
        <f t="shared" ca="1" si="2348"/>
        <v>FY2020 Q3 Sep</v>
      </c>
      <c r="J3850">
        <f t="shared" ca="1" si="2349"/>
        <v>2020</v>
      </c>
      <c r="K3850" s="8" t="str">
        <f t="shared" ca="1" si="2350"/>
        <v>Sep</v>
      </c>
      <c r="L3850" s="8" t="str">
        <f t="shared" ca="1" si="2351"/>
        <v>Q3</v>
      </c>
      <c r="M3850">
        <f t="shared" ca="1" si="2352"/>
        <v>9</v>
      </c>
      <c r="N3850">
        <f t="shared" ca="1" si="2353"/>
        <v>3</v>
      </c>
      <c r="O3850">
        <f t="shared" ca="1" si="2354"/>
        <v>202009</v>
      </c>
      <c r="P3850">
        <f t="shared" ca="1" si="2355"/>
        <v>202003</v>
      </c>
      <c r="Q3850" t="str">
        <f t="shared" si="2356"/>
        <v>FY2019 Q4 Sep</v>
      </c>
      <c r="R3850">
        <f t="shared" si="2357"/>
        <v>2019</v>
      </c>
      <c r="S3850" s="8" t="str">
        <f t="shared" si="2358"/>
        <v>Sep</v>
      </c>
      <c r="T3850" s="8" t="str">
        <f t="shared" si="2359"/>
        <v>Q4</v>
      </c>
      <c r="U3850">
        <f t="shared" si="2360"/>
        <v>12</v>
      </c>
      <c r="V3850">
        <f t="shared" si="2361"/>
        <v>4</v>
      </c>
      <c r="W3850">
        <f t="shared" si="2362"/>
        <v>201912</v>
      </c>
      <c r="X3850">
        <f t="shared" si="2363"/>
        <v>201904</v>
      </c>
      <c r="Y3850" t="str">
        <f t="shared" si="2364"/>
        <v>FY2019 Q3 Sep</v>
      </c>
      <c r="Z3850">
        <f t="shared" si="2365"/>
        <v>2019</v>
      </c>
      <c r="AA3850" s="8" t="str">
        <f t="shared" si="2366"/>
        <v>Sep</v>
      </c>
      <c r="AB3850" s="8" t="str">
        <f t="shared" si="2367"/>
        <v>Q3</v>
      </c>
      <c r="AC3850">
        <f t="shared" si="2368"/>
        <v>9</v>
      </c>
      <c r="AD3850">
        <f t="shared" si="2369"/>
        <v>3</v>
      </c>
      <c r="AE3850">
        <f t="shared" si="2370"/>
        <v>201909</v>
      </c>
      <c r="AF3850">
        <f t="shared" si="2371"/>
        <v>201903</v>
      </c>
      <c r="AG3850" s="9">
        <f t="shared" ca="1" si="2372"/>
        <v>1</v>
      </c>
      <c r="AH3850">
        <f t="shared" ca="1" si="2373"/>
        <v>4</v>
      </c>
      <c r="AI3850" s="9">
        <f t="shared" ca="1" si="2374"/>
        <v>12</v>
      </c>
      <c r="AJ3850" s="9">
        <f t="shared" ca="1" si="2375"/>
        <v>1</v>
      </c>
      <c r="AK3850" s="9">
        <f t="shared" si="2376"/>
        <v>5</v>
      </c>
      <c r="AL3850" s="9">
        <f t="shared" si="2377"/>
        <v>36</v>
      </c>
      <c r="AM3850" s="9">
        <f t="shared" si="2378"/>
        <v>13</v>
      </c>
      <c r="AN3850" s="2">
        <v>43713.578472222223</v>
      </c>
      <c r="AO3850">
        <v>2087</v>
      </c>
      <c r="AP3850" s="1">
        <v>7000</v>
      </c>
      <c r="AQ3850" t="s">
        <v>4</v>
      </c>
    </row>
    <row r="3851" spans="1:43" x14ac:dyDescent="0.3">
      <c r="A3851" t="str">
        <f t="shared" ca="1" si="2340"/>
        <v>FY2020 Q4 Sep</v>
      </c>
      <c r="B3851">
        <f t="shared" ca="1" si="2341"/>
        <v>2020</v>
      </c>
      <c r="C3851" s="8" t="str">
        <f t="shared" ca="1" si="2342"/>
        <v>Sep</v>
      </c>
      <c r="D3851" s="8" t="str">
        <f t="shared" ca="1" si="2343"/>
        <v>Q4</v>
      </c>
      <c r="E3851">
        <f t="shared" ca="1" si="2344"/>
        <v>12</v>
      </c>
      <c r="F3851">
        <f t="shared" ca="1" si="2345"/>
        <v>4</v>
      </c>
      <c r="G3851">
        <f t="shared" ca="1" si="2346"/>
        <v>202012</v>
      </c>
      <c r="H3851">
        <f t="shared" ca="1" si="2347"/>
        <v>202004</v>
      </c>
      <c r="I3851" t="str">
        <f t="shared" ca="1" si="2348"/>
        <v>FY2020 Q3 Sep</v>
      </c>
      <c r="J3851">
        <f t="shared" ca="1" si="2349"/>
        <v>2020</v>
      </c>
      <c r="K3851" s="8" t="str">
        <f t="shared" ca="1" si="2350"/>
        <v>Sep</v>
      </c>
      <c r="L3851" s="8" t="str">
        <f t="shared" ca="1" si="2351"/>
        <v>Q3</v>
      </c>
      <c r="M3851">
        <f t="shared" ca="1" si="2352"/>
        <v>9</v>
      </c>
      <c r="N3851">
        <f t="shared" ca="1" si="2353"/>
        <v>3</v>
      </c>
      <c r="O3851">
        <f t="shared" ca="1" si="2354"/>
        <v>202009</v>
      </c>
      <c r="P3851">
        <f t="shared" ca="1" si="2355"/>
        <v>202003</v>
      </c>
      <c r="Q3851" t="str">
        <f t="shared" si="2356"/>
        <v>FY2019 Q4 Sep</v>
      </c>
      <c r="R3851">
        <f t="shared" si="2357"/>
        <v>2019</v>
      </c>
      <c r="S3851" s="8" t="str">
        <f t="shared" si="2358"/>
        <v>Sep</v>
      </c>
      <c r="T3851" s="8" t="str">
        <f t="shared" si="2359"/>
        <v>Q4</v>
      </c>
      <c r="U3851">
        <f t="shared" si="2360"/>
        <v>12</v>
      </c>
      <c r="V3851">
        <f t="shared" si="2361"/>
        <v>4</v>
      </c>
      <c r="W3851">
        <f t="shared" si="2362"/>
        <v>201912</v>
      </c>
      <c r="X3851">
        <f t="shared" si="2363"/>
        <v>201904</v>
      </c>
      <c r="Y3851" t="str">
        <f t="shared" si="2364"/>
        <v>FY2019 Q3 Sep</v>
      </c>
      <c r="Z3851">
        <f t="shared" si="2365"/>
        <v>2019</v>
      </c>
      <c r="AA3851" s="8" t="str">
        <f t="shared" si="2366"/>
        <v>Sep</v>
      </c>
      <c r="AB3851" s="8" t="str">
        <f t="shared" si="2367"/>
        <v>Q3</v>
      </c>
      <c r="AC3851">
        <f t="shared" si="2368"/>
        <v>9</v>
      </c>
      <c r="AD3851">
        <f t="shared" si="2369"/>
        <v>3</v>
      </c>
      <c r="AE3851">
        <f t="shared" si="2370"/>
        <v>201909</v>
      </c>
      <c r="AF3851">
        <f t="shared" si="2371"/>
        <v>201903</v>
      </c>
      <c r="AG3851" s="9">
        <f t="shared" ca="1" si="2372"/>
        <v>1</v>
      </c>
      <c r="AH3851">
        <f t="shared" ca="1" si="2373"/>
        <v>4</v>
      </c>
      <c r="AI3851" s="9">
        <f t="shared" ca="1" si="2374"/>
        <v>12</v>
      </c>
      <c r="AJ3851" s="9">
        <f t="shared" ca="1" si="2375"/>
        <v>1</v>
      </c>
      <c r="AK3851" s="9">
        <f t="shared" si="2376"/>
        <v>4</v>
      </c>
      <c r="AL3851" s="9">
        <f t="shared" si="2377"/>
        <v>36</v>
      </c>
      <c r="AM3851" s="9">
        <f t="shared" si="2378"/>
        <v>14</v>
      </c>
      <c r="AN3851" s="2">
        <v>43712.614583333336</v>
      </c>
      <c r="AO3851">
        <v>2249</v>
      </c>
      <c r="AP3851" s="1">
        <v>7000</v>
      </c>
      <c r="AQ3851" t="s">
        <v>4</v>
      </c>
    </row>
    <row r="3852" spans="1:43" x14ac:dyDescent="0.3">
      <c r="A3852" t="str">
        <f t="shared" ca="1" si="2340"/>
        <v>FY2020 Q4 Sep</v>
      </c>
      <c r="B3852">
        <f t="shared" ca="1" si="2341"/>
        <v>2020</v>
      </c>
      <c r="C3852" s="8" t="str">
        <f t="shared" ca="1" si="2342"/>
        <v>Sep</v>
      </c>
      <c r="D3852" s="8" t="str">
        <f t="shared" ca="1" si="2343"/>
        <v>Q4</v>
      </c>
      <c r="E3852">
        <f t="shared" ca="1" si="2344"/>
        <v>12</v>
      </c>
      <c r="F3852">
        <f t="shared" ca="1" si="2345"/>
        <v>4</v>
      </c>
      <c r="G3852">
        <f t="shared" ca="1" si="2346"/>
        <v>202012</v>
      </c>
      <c r="H3852">
        <f t="shared" ca="1" si="2347"/>
        <v>202004</v>
      </c>
      <c r="I3852" t="str">
        <f t="shared" ca="1" si="2348"/>
        <v>FY2020 Q3 Sep</v>
      </c>
      <c r="J3852">
        <f t="shared" ca="1" si="2349"/>
        <v>2020</v>
      </c>
      <c r="K3852" s="8" t="str">
        <f t="shared" ca="1" si="2350"/>
        <v>Sep</v>
      </c>
      <c r="L3852" s="8" t="str">
        <f t="shared" ca="1" si="2351"/>
        <v>Q3</v>
      </c>
      <c r="M3852">
        <f t="shared" ca="1" si="2352"/>
        <v>9</v>
      </c>
      <c r="N3852">
        <f t="shared" ca="1" si="2353"/>
        <v>3</v>
      </c>
      <c r="O3852">
        <f t="shared" ca="1" si="2354"/>
        <v>202009</v>
      </c>
      <c r="P3852">
        <f t="shared" ca="1" si="2355"/>
        <v>202003</v>
      </c>
      <c r="Q3852" t="str">
        <f t="shared" si="2356"/>
        <v>FY2020 Q1 Oct</v>
      </c>
      <c r="R3852">
        <f t="shared" si="2357"/>
        <v>2020</v>
      </c>
      <c r="S3852" s="8" t="str">
        <f t="shared" si="2358"/>
        <v>Oct</v>
      </c>
      <c r="T3852" s="8" t="str">
        <f t="shared" si="2359"/>
        <v>Q1</v>
      </c>
      <c r="U3852">
        <f t="shared" si="2360"/>
        <v>1</v>
      </c>
      <c r="V3852">
        <f t="shared" si="2361"/>
        <v>1</v>
      </c>
      <c r="W3852">
        <f t="shared" si="2362"/>
        <v>202001</v>
      </c>
      <c r="X3852">
        <f t="shared" si="2363"/>
        <v>202001</v>
      </c>
      <c r="Y3852" t="str">
        <f t="shared" si="2364"/>
        <v>FY2019 Q4 Oct</v>
      </c>
      <c r="Z3852">
        <f t="shared" si="2365"/>
        <v>2019</v>
      </c>
      <c r="AA3852" s="8" t="str">
        <f t="shared" si="2366"/>
        <v>Oct</v>
      </c>
      <c r="AB3852" s="8" t="str">
        <f t="shared" si="2367"/>
        <v>Q4</v>
      </c>
      <c r="AC3852">
        <f t="shared" si="2368"/>
        <v>10</v>
      </c>
      <c r="AD3852">
        <f t="shared" si="2369"/>
        <v>4</v>
      </c>
      <c r="AE3852">
        <f t="shared" si="2370"/>
        <v>201910</v>
      </c>
      <c r="AF3852">
        <f t="shared" si="2371"/>
        <v>201904</v>
      </c>
      <c r="AG3852" s="9">
        <f t="shared" ca="1" si="2372"/>
        <v>0</v>
      </c>
      <c r="AH3852">
        <f t="shared" ca="1" si="2373"/>
        <v>4</v>
      </c>
      <c r="AI3852" s="9">
        <f t="shared" ca="1" si="2374"/>
        <v>11</v>
      </c>
      <c r="AJ3852" s="9">
        <f t="shared" ca="1" si="2375"/>
        <v>1</v>
      </c>
      <c r="AK3852" s="9">
        <f t="shared" si="2376"/>
        <v>5</v>
      </c>
      <c r="AL3852" s="9">
        <f t="shared" si="2377"/>
        <v>43</v>
      </c>
      <c r="AM3852" s="9">
        <f t="shared" si="2378"/>
        <v>15</v>
      </c>
      <c r="AN3852" s="2">
        <v>43762.640277777777</v>
      </c>
      <c r="AO3852">
        <v>2259</v>
      </c>
      <c r="AP3852" s="1">
        <v>7000</v>
      </c>
      <c r="AQ3852" t="s">
        <v>4</v>
      </c>
    </row>
    <row r="3853" spans="1:43" x14ac:dyDescent="0.3">
      <c r="A3853" t="str">
        <f t="shared" ca="1" si="2340"/>
        <v>FY2020 Q4 Sep</v>
      </c>
      <c r="B3853">
        <f t="shared" ca="1" si="2341"/>
        <v>2020</v>
      </c>
      <c r="C3853" s="8" t="str">
        <f t="shared" ca="1" si="2342"/>
        <v>Sep</v>
      </c>
      <c r="D3853" s="8" t="str">
        <f t="shared" ca="1" si="2343"/>
        <v>Q4</v>
      </c>
      <c r="E3853">
        <f t="shared" ca="1" si="2344"/>
        <v>12</v>
      </c>
      <c r="F3853">
        <f t="shared" ca="1" si="2345"/>
        <v>4</v>
      </c>
      <c r="G3853">
        <f t="shared" ca="1" si="2346"/>
        <v>202012</v>
      </c>
      <c r="H3853">
        <f t="shared" ca="1" si="2347"/>
        <v>202004</v>
      </c>
      <c r="I3853" t="str">
        <f t="shared" ca="1" si="2348"/>
        <v>FY2020 Q3 Sep</v>
      </c>
      <c r="J3853">
        <f t="shared" ca="1" si="2349"/>
        <v>2020</v>
      </c>
      <c r="K3853" s="8" t="str">
        <f t="shared" ca="1" si="2350"/>
        <v>Sep</v>
      </c>
      <c r="L3853" s="8" t="str">
        <f t="shared" ca="1" si="2351"/>
        <v>Q3</v>
      </c>
      <c r="M3853">
        <f t="shared" ca="1" si="2352"/>
        <v>9</v>
      </c>
      <c r="N3853">
        <f t="shared" ca="1" si="2353"/>
        <v>3</v>
      </c>
      <c r="O3853">
        <f t="shared" ca="1" si="2354"/>
        <v>202009</v>
      </c>
      <c r="P3853">
        <f t="shared" ca="1" si="2355"/>
        <v>202003</v>
      </c>
      <c r="Q3853" t="str">
        <f t="shared" si="2356"/>
        <v>FY2020 Q1 Nov</v>
      </c>
      <c r="R3853">
        <f t="shared" si="2357"/>
        <v>2020</v>
      </c>
      <c r="S3853" s="8" t="str">
        <f t="shared" si="2358"/>
        <v>Nov</v>
      </c>
      <c r="T3853" s="8" t="str">
        <f t="shared" si="2359"/>
        <v>Q1</v>
      </c>
      <c r="U3853">
        <f t="shared" si="2360"/>
        <v>2</v>
      </c>
      <c r="V3853">
        <f t="shared" si="2361"/>
        <v>1</v>
      </c>
      <c r="W3853">
        <f t="shared" si="2362"/>
        <v>202002</v>
      </c>
      <c r="X3853">
        <f t="shared" si="2363"/>
        <v>202001</v>
      </c>
      <c r="Y3853" t="str">
        <f t="shared" si="2364"/>
        <v>FY2019 Q4 Nov</v>
      </c>
      <c r="Z3853">
        <f t="shared" si="2365"/>
        <v>2019</v>
      </c>
      <c r="AA3853" s="8" t="str">
        <f t="shared" si="2366"/>
        <v>Nov</v>
      </c>
      <c r="AB3853" s="8" t="str">
        <f t="shared" si="2367"/>
        <v>Q4</v>
      </c>
      <c r="AC3853">
        <f t="shared" si="2368"/>
        <v>11</v>
      </c>
      <c r="AD3853">
        <f t="shared" si="2369"/>
        <v>4</v>
      </c>
      <c r="AE3853">
        <f t="shared" si="2370"/>
        <v>201911</v>
      </c>
      <c r="AF3853">
        <f t="shared" si="2371"/>
        <v>201904</v>
      </c>
      <c r="AG3853" s="9">
        <f t="shared" ca="1" si="2372"/>
        <v>0</v>
      </c>
      <c r="AH3853">
        <f t="shared" ca="1" si="2373"/>
        <v>3</v>
      </c>
      <c r="AI3853" s="9">
        <f t="shared" ca="1" si="2374"/>
        <v>10</v>
      </c>
      <c r="AJ3853" s="9">
        <f t="shared" ca="1" si="2375"/>
        <v>1</v>
      </c>
      <c r="AK3853" s="9">
        <f t="shared" si="2376"/>
        <v>4</v>
      </c>
      <c r="AL3853" s="9">
        <f t="shared" si="2377"/>
        <v>45</v>
      </c>
      <c r="AM3853" s="9">
        <f t="shared" si="2378"/>
        <v>12</v>
      </c>
      <c r="AN3853" s="2">
        <v>43775.536111111112</v>
      </c>
      <c r="AO3853">
        <v>2317</v>
      </c>
      <c r="AP3853" s="1">
        <v>7000</v>
      </c>
      <c r="AQ3853" t="s">
        <v>4</v>
      </c>
    </row>
    <row r="3854" spans="1:43" x14ac:dyDescent="0.3">
      <c r="A3854" t="str">
        <f t="shared" ca="1" si="2340"/>
        <v>FY2020 Q4 Sep</v>
      </c>
      <c r="B3854">
        <f t="shared" ca="1" si="2341"/>
        <v>2020</v>
      </c>
      <c r="C3854" s="8" t="str">
        <f t="shared" ca="1" si="2342"/>
        <v>Sep</v>
      </c>
      <c r="D3854" s="8" t="str">
        <f t="shared" ca="1" si="2343"/>
        <v>Q4</v>
      </c>
      <c r="E3854">
        <f t="shared" ca="1" si="2344"/>
        <v>12</v>
      </c>
      <c r="F3854">
        <f t="shared" ca="1" si="2345"/>
        <v>4</v>
      </c>
      <c r="G3854">
        <f t="shared" ca="1" si="2346"/>
        <v>202012</v>
      </c>
      <c r="H3854">
        <f t="shared" ca="1" si="2347"/>
        <v>202004</v>
      </c>
      <c r="I3854" t="str">
        <f t="shared" ca="1" si="2348"/>
        <v>FY2020 Q3 Sep</v>
      </c>
      <c r="J3854">
        <f t="shared" ca="1" si="2349"/>
        <v>2020</v>
      </c>
      <c r="K3854" s="8" t="str">
        <f t="shared" ca="1" si="2350"/>
        <v>Sep</v>
      </c>
      <c r="L3854" s="8" t="str">
        <f t="shared" ca="1" si="2351"/>
        <v>Q3</v>
      </c>
      <c r="M3854">
        <f t="shared" ca="1" si="2352"/>
        <v>9</v>
      </c>
      <c r="N3854">
        <f t="shared" ca="1" si="2353"/>
        <v>3</v>
      </c>
      <c r="O3854">
        <f t="shared" ca="1" si="2354"/>
        <v>202009</v>
      </c>
      <c r="P3854">
        <f t="shared" ca="1" si="2355"/>
        <v>202003</v>
      </c>
      <c r="Q3854" t="str">
        <f t="shared" si="2356"/>
        <v>FY2020 Q2 Mar</v>
      </c>
      <c r="R3854">
        <f t="shared" si="2357"/>
        <v>2020</v>
      </c>
      <c r="S3854" s="8" t="str">
        <f t="shared" si="2358"/>
        <v>Mar</v>
      </c>
      <c r="T3854" s="8" t="str">
        <f t="shared" si="2359"/>
        <v>Q2</v>
      </c>
      <c r="U3854">
        <f t="shared" si="2360"/>
        <v>6</v>
      </c>
      <c r="V3854">
        <f t="shared" si="2361"/>
        <v>2</v>
      </c>
      <c r="W3854">
        <f t="shared" si="2362"/>
        <v>202006</v>
      </c>
      <c r="X3854">
        <f t="shared" si="2363"/>
        <v>202002</v>
      </c>
      <c r="Y3854" t="str">
        <f t="shared" si="2364"/>
        <v>FY2020 Q1 Mar</v>
      </c>
      <c r="Z3854">
        <f t="shared" si="2365"/>
        <v>2020</v>
      </c>
      <c r="AA3854" s="8" t="str">
        <f t="shared" si="2366"/>
        <v>Mar</v>
      </c>
      <c r="AB3854" s="8" t="str">
        <f t="shared" si="2367"/>
        <v>Q1</v>
      </c>
      <c r="AC3854">
        <f t="shared" si="2368"/>
        <v>3</v>
      </c>
      <c r="AD3854">
        <f t="shared" si="2369"/>
        <v>1</v>
      </c>
      <c r="AE3854">
        <f t="shared" si="2370"/>
        <v>202003</v>
      </c>
      <c r="AF3854">
        <f t="shared" si="2371"/>
        <v>202001</v>
      </c>
      <c r="AG3854" s="9">
        <f t="shared" ca="1" si="2372"/>
        <v>0</v>
      </c>
      <c r="AH3854">
        <f t="shared" ca="1" si="2373"/>
        <v>2</v>
      </c>
      <c r="AI3854" s="9">
        <f t="shared" ca="1" si="2374"/>
        <v>6</v>
      </c>
      <c r="AJ3854" s="9">
        <f t="shared" ca="1" si="2375"/>
        <v>0</v>
      </c>
      <c r="AK3854" s="9">
        <f t="shared" si="2376"/>
        <v>3</v>
      </c>
      <c r="AL3854" s="9">
        <f t="shared" si="2377"/>
        <v>10</v>
      </c>
      <c r="AM3854" s="9">
        <f t="shared" si="2378"/>
        <v>16</v>
      </c>
      <c r="AN3854" s="2">
        <v>43893.695138888892</v>
      </c>
      <c r="AO3854">
        <v>2333</v>
      </c>
      <c r="AP3854" s="1">
        <v>7000</v>
      </c>
      <c r="AQ3854" t="s">
        <v>4</v>
      </c>
    </row>
    <row r="3855" spans="1:43" x14ac:dyDescent="0.3">
      <c r="A3855" t="str">
        <f t="shared" ca="1" si="2340"/>
        <v>FY2020 Q4 Sep</v>
      </c>
      <c r="B3855">
        <f t="shared" ca="1" si="2341"/>
        <v>2020</v>
      </c>
      <c r="C3855" s="8" t="str">
        <f t="shared" ca="1" si="2342"/>
        <v>Sep</v>
      </c>
      <c r="D3855" s="8" t="str">
        <f t="shared" ca="1" si="2343"/>
        <v>Q4</v>
      </c>
      <c r="E3855">
        <f t="shared" ca="1" si="2344"/>
        <v>12</v>
      </c>
      <c r="F3855">
        <f t="shared" ca="1" si="2345"/>
        <v>4</v>
      </c>
      <c r="G3855">
        <f t="shared" ca="1" si="2346"/>
        <v>202012</v>
      </c>
      <c r="H3855">
        <f t="shared" ca="1" si="2347"/>
        <v>202004</v>
      </c>
      <c r="I3855" t="str">
        <f t="shared" ca="1" si="2348"/>
        <v>FY2020 Q3 Sep</v>
      </c>
      <c r="J3855">
        <f t="shared" ca="1" si="2349"/>
        <v>2020</v>
      </c>
      <c r="K3855" s="8" t="str">
        <f t="shared" ca="1" si="2350"/>
        <v>Sep</v>
      </c>
      <c r="L3855" s="8" t="str">
        <f t="shared" ca="1" si="2351"/>
        <v>Q3</v>
      </c>
      <c r="M3855">
        <f t="shared" ca="1" si="2352"/>
        <v>9</v>
      </c>
      <c r="N3855">
        <f t="shared" ca="1" si="2353"/>
        <v>3</v>
      </c>
      <c r="O3855">
        <f t="shared" ca="1" si="2354"/>
        <v>202009</v>
      </c>
      <c r="P3855">
        <f t="shared" ca="1" si="2355"/>
        <v>202003</v>
      </c>
      <c r="Q3855" t="str">
        <f t="shared" si="2356"/>
        <v>FY2020 Q2 Feb</v>
      </c>
      <c r="R3855">
        <f t="shared" si="2357"/>
        <v>2020</v>
      </c>
      <c r="S3855" s="8" t="str">
        <f t="shared" si="2358"/>
        <v>Feb</v>
      </c>
      <c r="T3855" s="8" t="str">
        <f t="shared" si="2359"/>
        <v>Q2</v>
      </c>
      <c r="U3855">
        <f t="shared" si="2360"/>
        <v>5</v>
      </c>
      <c r="V3855">
        <f t="shared" si="2361"/>
        <v>2</v>
      </c>
      <c r="W3855">
        <f t="shared" si="2362"/>
        <v>202005</v>
      </c>
      <c r="X3855">
        <f t="shared" si="2363"/>
        <v>202002</v>
      </c>
      <c r="Y3855" t="str">
        <f t="shared" si="2364"/>
        <v>FY2020 Q1 Feb</v>
      </c>
      <c r="Z3855">
        <f t="shared" si="2365"/>
        <v>2020</v>
      </c>
      <c r="AA3855" s="8" t="str">
        <f t="shared" si="2366"/>
        <v>Feb</v>
      </c>
      <c r="AB3855" s="8" t="str">
        <f t="shared" si="2367"/>
        <v>Q1</v>
      </c>
      <c r="AC3855">
        <f t="shared" si="2368"/>
        <v>2</v>
      </c>
      <c r="AD3855">
        <f t="shared" si="2369"/>
        <v>1</v>
      </c>
      <c r="AE3855">
        <f t="shared" si="2370"/>
        <v>202002</v>
      </c>
      <c r="AF3855">
        <f t="shared" si="2371"/>
        <v>202001</v>
      </c>
      <c r="AG3855" s="9">
        <f t="shared" ca="1" si="2372"/>
        <v>0</v>
      </c>
      <c r="AH3855">
        <f t="shared" ca="1" si="2373"/>
        <v>2</v>
      </c>
      <c r="AI3855" s="9">
        <f t="shared" ca="1" si="2374"/>
        <v>7</v>
      </c>
      <c r="AJ3855" s="9">
        <f t="shared" ca="1" si="2375"/>
        <v>0</v>
      </c>
      <c r="AK3855" s="9">
        <f t="shared" si="2376"/>
        <v>6</v>
      </c>
      <c r="AL3855" s="9">
        <f t="shared" si="2377"/>
        <v>6</v>
      </c>
      <c r="AM3855" s="9">
        <f t="shared" si="2378"/>
        <v>15</v>
      </c>
      <c r="AN3855" s="2">
        <v>43868.647222222222</v>
      </c>
      <c r="AO3855">
        <v>2452</v>
      </c>
      <c r="AP3855" s="1">
        <v>7000</v>
      </c>
      <c r="AQ3855" t="s">
        <v>4</v>
      </c>
    </row>
    <row r="3856" spans="1:43" x14ac:dyDescent="0.3">
      <c r="A3856" t="str">
        <f t="shared" ca="1" si="2340"/>
        <v>FY2020 Q4 Sep</v>
      </c>
      <c r="B3856">
        <f t="shared" ca="1" si="2341"/>
        <v>2020</v>
      </c>
      <c r="C3856" s="8" t="str">
        <f t="shared" ca="1" si="2342"/>
        <v>Sep</v>
      </c>
      <c r="D3856" s="8" t="str">
        <f t="shared" ca="1" si="2343"/>
        <v>Q4</v>
      </c>
      <c r="E3856">
        <f t="shared" ca="1" si="2344"/>
        <v>12</v>
      </c>
      <c r="F3856">
        <f t="shared" ca="1" si="2345"/>
        <v>4</v>
      </c>
      <c r="G3856">
        <f t="shared" ca="1" si="2346"/>
        <v>202012</v>
      </c>
      <c r="H3856">
        <f t="shared" ca="1" si="2347"/>
        <v>202004</v>
      </c>
      <c r="I3856" t="str">
        <f t="shared" ca="1" si="2348"/>
        <v>FY2020 Q3 Sep</v>
      </c>
      <c r="J3856">
        <f t="shared" ca="1" si="2349"/>
        <v>2020</v>
      </c>
      <c r="K3856" s="8" t="str">
        <f t="shared" ca="1" si="2350"/>
        <v>Sep</v>
      </c>
      <c r="L3856" s="8" t="str">
        <f t="shared" ca="1" si="2351"/>
        <v>Q3</v>
      </c>
      <c r="M3856">
        <f t="shared" ca="1" si="2352"/>
        <v>9</v>
      </c>
      <c r="N3856">
        <f t="shared" ca="1" si="2353"/>
        <v>3</v>
      </c>
      <c r="O3856">
        <f t="shared" ca="1" si="2354"/>
        <v>202009</v>
      </c>
      <c r="P3856">
        <f t="shared" ca="1" si="2355"/>
        <v>202003</v>
      </c>
      <c r="Q3856" t="str">
        <f t="shared" si="2356"/>
        <v>FY2020 Q1 Nov</v>
      </c>
      <c r="R3856">
        <f t="shared" si="2357"/>
        <v>2020</v>
      </c>
      <c r="S3856" s="8" t="str">
        <f t="shared" si="2358"/>
        <v>Nov</v>
      </c>
      <c r="T3856" s="8" t="str">
        <f t="shared" si="2359"/>
        <v>Q1</v>
      </c>
      <c r="U3856">
        <f t="shared" si="2360"/>
        <v>2</v>
      </c>
      <c r="V3856">
        <f t="shared" si="2361"/>
        <v>1</v>
      </c>
      <c r="W3856">
        <f t="shared" si="2362"/>
        <v>202002</v>
      </c>
      <c r="X3856">
        <f t="shared" si="2363"/>
        <v>202001</v>
      </c>
      <c r="Y3856" t="str">
        <f t="shared" si="2364"/>
        <v>FY2019 Q4 Nov</v>
      </c>
      <c r="Z3856">
        <f t="shared" si="2365"/>
        <v>2019</v>
      </c>
      <c r="AA3856" s="8" t="str">
        <f t="shared" si="2366"/>
        <v>Nov</v>
      </c>
      <c r="AB3856" s="8" t="str">
        <f t="shared" si="2367"/>
        <v>Q4</v>
      </c>
      <c r="AC3856">
        <f t="shared" si="2368"/>
        <v>11</v>
      </c>
      <c r="AD3856">
        <f t="shared" si="2369"/>
        <v>4</v>
      </c>
      <c r="AE3856">
        <f t="shared" si="2370"/>
        <v>201911</v>
      </c>
      <c r="AF3856">
        <f t="shared" si="2371"/>
        <v>201904</v>
      </c>
      <c r="AG3856" s="9">
        <f t="shared" ca="1" si="2372"/>
        <v>0</v>
      </c>
      <c r="AH3856">
        <f t="shared" ca="1" si="2373"/>
        <v>3</v>
      </c>
      <c r="AI3856" s="9">
        <f t="shared" ca="1" si="2374"/>
        <v>10</v>
      </c>
      <c r="AJ3856" s="9">
        <f t="shared" ca="1" si="2375"/>
        <v>1</v>
      </c>
      <c r="AK3856" s="9">
        <f t="shared" si="2376"/>
        <v>4</v>
      </c>
      <c r="AL3856" s="9">
        <f t="shared" si="2377"/>
        <v>46</v>
      </c>
      <c r="AM3856" s="9">
        <f t="shared" si="2378"/>
        <v>12</v>
      </c>
      <c r="AN3856" s="2">
        <v>43782.506944444445</v>
      </c>
      <c r="AO3856">
        <v>2464</v>
      </c>
      <c r="AP3856" s="1">
        <v>7000</v>
      </c>
      <c r="AQ3856" t="s">
        <v>4</v>
      </c>
    </row>
    <row r="3857" spans="1:43" x14ac:dyDescent="0.3">
      <c r="A3857" t="str">
        <f t="shared" ca="1" si="2340"/>
        <v>FY2020 Q4 Sep</v>
      </c>
      <c r="B3857">
        <f t="shared" ca="1" si="2341"/>
        <v>2020</v>
      </c>
      <c r="C3857" s="8" t="str">
        <f t="shared" ca="1" si="2342"/>
        <v>Sep</v>
      </c>
      <c r="D3857" s="8" t="str">
        <f t="shared" ca="1" si="2343"/>
        <v>Q4</v>
      </c>
      <c r="E3857">
        <f t="shared" ca="1" si="2344"/>
        <v>12</v>
      </c>
      <c r="F3857">
        <f t="shared" ca="1" si="2345"/>
        <v>4</v>
      </c>
      <c r="G3857">
        <f t="shared" ca="1" si="2346"/>
        <v>202012</v>
      </c>
      <c r="H3857">
        <f t="shared" ca="1" si="2347"/>
        <v>202004</v>
      </c>
      <c r="I3857" t="str">
        <f t="shared" ca="1" si="2348"/>
        <v>FY2020 Q3 Sep</v>
      </c>
      <c r="J3857">
        <f t="shared" ca="1" si="2349"/>
        <v>2020</v>
      </c>
      <c r="K3857" s="8" t="str">
        <f t="shared" ca="1" si="2350"/>
        <v>Sep</v>
      </c>
      <c r="L3857" s="8" t="str">
        <f t="shared" ca="1" si="2351"/>
        <v>Q3</v>
      </c>
      <c r="M3857">
        <f t="shared" ca="1" si="2352"/>
        <v>9</v>
      </c>
      <c r="N3857">
        <f t="shared" ca="1" si="2353"/>
        <v>3</v>
      </c>
      <c r="O3857">
        <f t="shared" ca="1" si="2354"/>
        <v>202009</v>
      </c>
      <c r="P3857">
        <f t="shared" ca="1" si="2355"/>
        <v>202003</v>
      </c>
      <c r="Q3857" t="str">
        <f t="shared" si="2356"/>
        <v>FY2020 Q1 Dec</v>
      </c>
      <c r="R3857">
        <f t="shared" si="2357"/>
        <v>2020</v>
      </c>
      <c r="S3857" s="8" t="str">
        <f t="shared" si="2358"/>
        <v>Dec</v>
      </c>
      <c r="T3857" s="8" t="str">
        <f t="shared" si="2359"/>
        <v>Q1</v>
      </c>
      <c r="U3857">
        <f t="shared" si="2360"/>
        <v>3</v>
      </c>
      <c r="V3857">
        <f t="shared" si="2361"/>
        <v>1</v>
      </c>
      <c r="W3857">
        <f t="shared" si="2362"/>
        <v>202003</v>
      </c>
      <c r="X3857">
        <f t="shared" si="2363"/>
        <v>202001</v>
      </c>
      <c r="Y3857" t="str">
        <f t="shared" si="2364"/>
        <v>FY2019 Q4 Dec</v>
      </c>
      <c r="Z3857">
        <f t="shared" si="2365"/>
        <v>2019</v>
      </c>
      <c r="AA3857" s="8" t="str">
        <f t="shared" si="2366"/>
        <v>Dec</v>
      </c>
      <c r="AB3857" s="8" t="str">
        <f t="shared" si="2367"/>
        <v>Q4</v>
      </c>
      <c r="AC3857">
        <f t="shared" si="2368"/>
        <v>12</v>
      </c>
      <c r="AD3857">
        <f t="shared" si="2369"/>
        <v>4</v>
      </c>
      <c r="AE3857">
        <f t="shared" si="2370"/>
        <v>201912</v>
      </c>
      <c r="AF3857">
        <f t="shared" si="2371"/>
        <v>201904</v>
      </c>
      <c r="AG3857" s="9">
        <f t="shared" ca="1" si="2372"/>
        <v>0</v>
      </c>
      <c r="AH3857">
        <f t="shared" ca="1" si="2373"/>
        <v>3</v>
      </c>
      <c r="AI3857" s="9">
        <f t="shared" ca="1" si="2374"/>
        <v>9</v>
      </c>
      <c r="AJ3857" s="9">
        <f t="shared" ca="1" si="2375"/>
        <v>1</v>
      </c>
      <c r="AK3857" s="9">
        <f t="shared" si="2376"/>
        <v>2</v>
      </c>
      <c r="AL3857" s="9">
        <f t="shared" si="2377"/>
        <v>49</v>
      </c>
      <c r="AM3857" s="9">
        <f t="shared" si="2378"/>
        <v>14</v>
      </c>
      <c r="AN3857" s="2">
        <v>43801.587500000001</v>
      </c>
      <c r="AO3857">
        <v>2464</v>
      </c>
      <c r="AP3857" s="1">
        <v>7000</v>
      </c>
      <c r="AQ3857" t="s">
        <v>4</v>
      </c>
    </row>
    <row r="3858" spans="1:43" x14ac:dyDescent="0.3">
      <c r="A3858" t="str">
        <f t="shared" ca="1" si="2340"/>
        <v>FY2020 Q4 Sep</v>
      </c>
      <c r="B3858">
        <f t="shared" ca="1" si="2341"/>
        <v>2020</v>
      </c>
      <c r="C3858" s="8" t="str">
        <f t="shared" ca="1" si="2342"/>
        <v>Sep</v>
      </c>
      <c r="D3858" s="8" t="str">
        <f t="shared" ca="1" si="2343"/>
        <v>Q4</v>
      </c>
      <c r="E3858">
        <f t="shared" ca="1" si="2344"/>
        <v>12</v>
      </c>
      <c r="F3858">
        <f t="shared" ca="1" si="2345"/>
        <v>4</v>
      </c>
      <c r="G3858">
        <f t="shared" ca="1" si="2346"/>
        <v>202012</v>
      </c>
      <c r="H3858">
        <f t="shared" ca="1" si="2347"/>
        <v>202004</v>
      </c>
      <c r="I3858" t="str">
        <f t="shared" ca="1" si="2348"/>
        <v>FY2020 Q3 Sep</v>
      </c>
      <c r="J3858">
        <f t="shared" ca="1" si="2349"/>
        <v>2020</v>
      </c>
      <c r="K3858" s="8" t="str">
        <f t="shared" ca="1" si="2350"/>
        <v>Sep</v>
      </c>
      <c r="L3858" s="8" t="str">
        <f t="shared" ca="1" si="2351"/>
        <v>Q3</v>
      </c>
      <c r="M3858">
        <f t="shared" ca="1" si="2352"/>
        <v>9</v>
      </c>
      <c r="N3858">
        <f t="shared" ca="1" si="2353"/>
        <v>3</v>
      </c>
      <c r="O3858">
        <f t="shared" ca="1" si="2354"/>
        <v>202009</v>
      </c>
      <c r="P3858">
        <f t="shared" ca="1" si="2355"/>
        <v>202003</v>
      </c>
      <c r="Q3858" t="str">
        <f t="shared" si="2356"/>
        <v>FY2019 Q4 Sep</v>
      </c>
      <c r="R3858">
        <f t="shared" si="2357"/>
        <v>2019</v>
      </c>
      <c r="S3858" s="8" t="str">
        <f t="shared" si="2358"/>
        <v>Sep</v>
      </c>
      <c r="T3858" s="8" t="str">
        <f t="shared" si="2359"/>
        <v>Q4</v>
      </c>
      <c r="U3858">
        <f t="shared" si="2360"/>
        <v>12</v>
      </c>
      <c r="V3858">
        <f t="shared" si="2361"/>
        <v>4</v>
      </c>
      <c r="W3858">
        <f t="shared" si="2362"/>
        <v>201912</v>
      </c>
      <c r="X3858">
        <f t="shared" si="2363"/>
        <v>201904</v>
      </c>
      <c r="Y3858" t="str">
        <f t="shared" si="2364"/>
        <v>FY2019 Q3 Sep</v>
      </c>
      <c r="Z3858">
        <f t="shared" si="2365"/>
        <v>2019</v>
      </c>
      <c r="AA3858" s="8" t="str">
        <f t="shared" si="2366"/>
        <v>Sep</v>
      </c>
      <c r="AB3858" s="8" t="str">
        <f t="shared" si="2367"/>
        <v>Q3</v>
      </c>
      <c r="AC3858">
        <f t="shared" si="2368"/>
        <v>9</v>
      </c>
      <c r="AD3858">
        <f t="shared" si="2369"/>
        <v>3</v>
      </c>
      <c r="AE3858">
        <f t="shared" si="2370"/>
        <v>201909</v>
      </c>
      <c r="AF3858">
        <f t="shared" si="2371"/>
        <v>201903</v>
      </c>
      <c r="AG3858" s="9">
        <f t="shared" ca="1" si="2372"/>
        <v>1</v>
      </c>
      <c r="AH3858">
        <f t="shared" ca="1" si="2373"/>
        <v>4</v>
      </c>
      <c r="AI3858" s="9">
        <f t="shared" ca="1" si="2374"/>
        <v>12</v>
      </c>
      <c r="AJ3858" s="9">
        <f t="shared" ca="1" si="2375"/>
        <v>1</v>
      </c>
      <c r="AK3858" s="9">
        <f t="shared" si="2376"/>
        <v>3</v>
      </c>
      <c r="AL3858" s="9">
        <f t="shared" si="2377"/>
        <v>36</v>
      </c>
      <c r="AM3858" s="9">
        <f t="shared" si="2378"/>
        <v>13</v>
      </c>
      <c r="AN3858" s="2">
        <v>43711.574305555558</v>
      </c>
      <c r="AO3858">
        <v>2512</v>
      </c>
      <c r="AP3858" s="1">
        <v>7000</v>
      </c>
      <c r="AQ3858" t="s">
        <v>4</v>
      </c>
    </row>
    <row r="3859" spans="1:43" x14ac:dyDescent="0.3">
      <c r="A3859" t="str">
        <f t="shared" ca="1" si="2340"/>
        <v>FY2020 Q4 Sep</v>
      </c>
      <c r="B3859">
        <f t="shared" ca="1" si="2341"/>
        <v>2020</v>
      </c>
      <c r="C3859" s="8" t="str">
        <f t="shared" ca="1" si="2342"/>
        <v>Sep</v>
      </c>
      <c r="D3859" s="8" t="str">
        <f t="shared" ca="1" si="2343"/>
        <v>Q4</v>
      </c>
      <c r="E3859">
        <f t="shared" ca="1" si="2344"/>
        <v>12</v>
      </c>
      <c r="F3859">
        <f t="shared" ca="1" si="2345"/>
        <v>4</v>
      </c>
      <c r="G3859">
        <f t="shared" ca="1" si="2346"/>
        <v>202012</v>
      </c>
      <c r="H3859">
        <f t="shared" ca="1" si="2347"/>
        <v>202004</v>
      </c>
      <c r="I3859" t="str">
        <f t="shared" ca="1" si="2348"/>
        <v>FY2020 Q3 Sep</v>
      </c>
      <c r="J3859">
        <f t="shared" ca="1" si="2349"/>
        <v>2020</v>
      </c>
      <c r="K3859" s="8" t="str">
        <f t="shared" ca="1" si="2350"/>
        <v>Sep</v>
      </c>
      <c r="L3859" s="8" t="str">
        <f t="shared" ca="1" si="2351"/>
        <v>Q3</v>
      </c>
      <c r="M3859">
        <f t="shared" ca="1" si="2352"/>
        <v>9</v>
      </c>
      <c r="N3859">
        <f t="shared" ca="1" si="2353"/>
        <v>3</v>
      </c>
      <c r="O3859">
        <f t="shared" ca="1" si="2354"/>
        <v>202009</v>
      </c>
      <c r="P3859">
        <f t="shared" ca="1" si="2355"/>
        <v>202003</v>
      </c>
      <c r="Q3859" t="str">
        <f t="shared" si="2356"/>
        <v>FY2020 Q1 Oct</v>
      </c>
      <c r="R3859">
        <f t="shared" si="2357"/>
        <v>2020</v>
      </c>
      <c r="S3859" s="8" t="str">
        <f t="shared" si="2358"/>
        <v>Oct</v>
      </c>
      <c r="T3859" s="8" t="str">
        <f t="shared" si="2359"/>
        <v>Q1</v>
      </c>
      <c r="U3859">
        <f t="shared" si="2360"/>
        <v>1</v>
      </c>
      <c r="V3859">
        <f t="shared" si="2361"/>
        <v>1</v>
      </c>
      <c r="W3859">
        <f t="shared" si="2362"/>
        <v>202001</v>
      </c>
      <c r="X3859">
        <f t="shared" si="2363"/>
        <v>202001</v>
      </c>
      <c r="Y3859" t="str">
        <f t="shared" si="2364"/>
        <v>FY2019 Q4 Oct</v>
      </c>
      <c r="Z3859">
        <f t="shared" si="2365"/>
        <v>2019</v>
      </c>
      <c r="AA3859" s="8" t="str">
        <f t="shared" si="2366"/>
        <v>Oct</v>
      </c>
      <c r="AB3859" s="8" t="str">
        <f t="shared" si="2367"/>
        <v>Q4</v>
      </c>
      <c r="AC3859">
        <f t="shared" si="2368"/>
        <v>10</v>
      </c>
      <c r="AD3859">
        <f t="shared" si="2369"/>
        <v>4</v>
      </c>
      <c r="AE3859">
        <f t="shared" si="2370"/>
        <v>201910</v>
      </c>
      <c r="AF3859">
        <f t="shared" si="2371"/>
        <v>201904</v>
      </c>
      <c r="AG3859" s="9">
        <f t="shared" ca="1" si="2372"/>
        <v>0</v>
      </c>
      <c r="AH3859">
        <f t="shared" ca="1" si="2373"/>
        <v>4</v>
      </c>
      <c r="AI3859" s="9">
        <f t="shared" ca="1" si="2374"/>
        <v>11</v>
      </c>
      <c r="AJ3859" s="9">
        <f t="shared" ca="1" si="2375"/>
        <v>1</v>
      </c>
      <c r="AK3859" s="9">
        <f t="shared" si="2376"/>
        <v>2</v>
      </c>
      <c r="AL3859" s="9">
        <f t="shared" si="2377"/>
        <v>44</v>
      </c>
      <c r="AM3859" s="9">
        <f t="shared" si="2378"/>
        <v>7</v>
      </c>
      <c r="AN3859" s="2">
        <v>43766.332638888889</v>
      </c>
      <c r="AO3859">
        <v>2518</v>
      </c>
      <c r="AP3859" s="1">
        <v>7000</v>
      </c>
      <c r="AQ3859" t="s">
        <v>4</v>
      </c>
    </row>
    <row r="3860" spans="1:43" x14ac:dyDescent="0.3">
      <c r="A3860" t="str">
        <f t="shared" ca="1" si="2340"/>
        <v>FY2020 Q4 Sep</v>
      </c>
      <c r="B3860">
        <f t="shared" ca="1" si="2341"/>
        <v>2020</v>
      </c>
      <c r="C3860" s="8" t="str">
        <f t="shared" ca="1" si="2342"/>
        <v>Sep</v>
      </c>
      <c r="D3860" s="8" t="str">
        <f t="shared" ca="1" si="2343"/>
        <v>Q4</v>
      </c>
      <c r="E3860">
        <f t="shared" ca="1" si="2344"/>
        <v>12</v>
      </c>
      <c r="F3860">
        <f t="shared" ca="1" si="2345"/>
        <v>4</v>
      </c>
      <c r="G3860">
        <f t="shared" ca="1" si="2346"/>
        <v>202012</v>
      </c>
      <c r="H3860">
        <f t="shared" ca="1" si="2347"/>
        <v>202004</v>
      </c>
      <c r="I3860" t="str">
        <f t="shared" ca="1" si="2348"/>
        <v>FY2020 Q3 Sep</v>
      </c>
      <c r="J3860">
        <f t="shared" ca="1" si="2349"/>
        <v>2020</v>
      </c>
      <c r="K3860" s="8" t="str">
        <f t="shared" ca="1" si="2350"/>
        <v>Sep</v>
      </c>
      <c r="L3860" s="8" t="str">
        <f t="shared" ca="1" si="2351"/>
        <v>Q3</v>
      </c>
      <c r="M3860">
        <f t="shared" ca="1" si="2352"/>
        <v>9</v>
      </c>
      <c r="N3860">
        <f t="shared" ca="1" si="2353"/>
        <v>3</v>
      </c>
      <c r="O3860">
        <f t="shared" ca="1" si="2354"/>
        <v>202009</v>
      </c>
      <c r="P3860">
        <f t="shared" ca="1" si="2355"/>
        <v>202003</v>
      </c>
      <c r="Q3860" t="str">
        <f t="shared" si="2356"/>
        <v>FY2019 Q4 Sep</v>
      </c>
      <c r="R3860">
        <f t="shared" si="2357"/>
        <v>2019</v>
      </c>
      <c r="S3860" s="8" t="str">
        <f t="shared" si="2358"/>
        <v>Sep</v>
      </c>
      <c r="T3860" s="8" t="str">
        <f t="shared" si="2359"/>
        <v>Q4</v>
      </c>
      <c r="U3860">
        <f t="shared" si="2360"/>
        <v>12</v>
      </c>
      <c r="V3860">
        <f t="shared" si="2361"/>
        <v>4</v>
      </c>
      <c r="W3860">
        <f t="shared" si="2362"/>
        <v>201912</v>
      </c>
      <c r="X3860">
        <f t="shared" si="2363"/>
        <v>201904</v>
      </c>
      <c r="Y3860" t="str">
        <f t="shared" si="2364"/>
        <v>FY2019 Q3 Sep</v>
      </c>
      <c r="Z3860">
        <f t="shared" si="2365"/>
        <v>2019</v>
      </c>
      <c r="AA3860" s="8" t="str">
        <f t="shared" si="2366"/>
        <v>Sep</v>
      </c>
      <c r="AB3860" s="8" t="str">
        <f t="shared" si="2367"/>
        <v>Q3</v>
      </c>
      <c r="AC3860">
        <f t="shared" si="2368"/>
        <v>9</v>
      </c>
      <c r="AD3860">
        <f t="shared" si="2369"/>
        <v>3</v>
      </c>
      <c r="AE3860">
        <f t="shared" si="2370"/>
        <v>201909</v>
      </c>
      <c r="AF3860">
        <f t="shared" si="2371"/>
        <v>201903</v>
      </c>
      <c r="AG3860" s="9">
        <f t="shared" ca="1" si="2372"/>
        <v>1</v>
      </c>
      <c r="AH3860">
        <f t="shared" ca="1" si="2373"/>
        <v>4</v>
      </c>
      <c r="AI3860" s="9">
        <f t="shared" ca="1" si="2374"/>
        <v>12</v>
      </c>
      <c r="AJ3860" s="9">
        <f t="shared" ca="1" si="2375"/>
        <v>1</v>
      </c>
      <c r="AK3860" s="9">
        <f t="shared" si="2376"/>
        <v>5</v>
      </c>
      <c r="AL3860" s="9">
        <f t="shared" si="2377"/>
        <v>36</v>
      </c>
      <c r="AM3860" s="9">
        <f t="shared" si="2378"/>
        <v>12</v>
      </c>
      <c r="AN3860" s="2">
        <v>43713.513194444444</v>
      </c>
      <c r="AO3860">
        <v>2557</v>
      </c>
      <c r="AP3860" s="1">
        <v>7000</v>
      </c>
      <c r="AQ3860" t="s">
        <v>4</v>
      </c>
    </row>
    <row r="3861" spans="1:43" x14ac:dyDescent="0.3">
      <c r="A3861" t="str">
        <f t="shared" ca="1" si="2340"/>
        <v>FY2020 Q4 Sep</v>
      </c>
      <c r="B3861">
        <f t="shared" ca="1" si="2341"/>
        <v>2020</v>
      </c>
      <c r="C3861" s="8" t="str">
        <f t="shared" ca="1" si="2342"/>
        <v>Sep</v>
      </c>
      <c r="D3861" s="8" t="str">
        <f t="shared" ca="1" si="2343"/>
        <v>Q4</v>
      </c>
      <c r="E3861">
        <f t="shared" ca="1" si="2344"/>
        <v>12</v>
      </c>
      <c r="F3861">
        <f t="shared" ca="1" si="2345"/>
        <v>4</v>
      </c>
      <c r="G3861">
        <f t="shared" ca="1" si="2346"/>
        <v>202012</v>
      </c>
      <c r="H3861">
        <f t="shared" ca="1" si="2347"/>
        <v>202004</v>
      </c>
      <c r="I3861" t="str">
        <f t="shared" ca="1" si="2348"/>
        <v>FY2020 Q3 Sep</v>
      </c>
      <c r="J3861">
        <f t="shared" ca="1" si="2349"/>
        <v>2020</v>
      </c>
      <c r="K3861" s="8" t="str">
        <f t="shared" ca="1" si="2350"/>
        <v>Sep</v>
      </c>
      <c r="L3861" s="8" t="str">
        <f t="shared" ca="1" si="2351"/>
        <v>Q3</v>
      </c>
      <c r="M3861">
        <f t="shared" ca="1" si="2352"/>
        <v>9</v>
      </c>
      <c r="N3861">
        <f t="shared" ca="1" si="2353"/>
        <v>3</v>
      </c>
      <c r="O3861">
        <f t="shared" ca="1" si="2354"/>
        <v>202009</v>
      </c>
      <c r="P3861">
        <f t="shared" ca="1" si="2355"/>
        <v>202003</v>
      </c>
      <c r="Q3861" t="str">
        <f t="shared" si="2356"/>
        <v>FY2020 Q1 Oct</v>
      </c>
      <c r="R3861">
        <f t="shared" si="2357"/>
        <v>2020</v>
      </c>
      <c r="S3861" s="8" t="str">
        <f t="shared" si="2358"/>
        <v>Oct</v>
      </c>
      <c r="T3861" s="8" t="str">
        <f t="shared" si="2359"/>
        <v>Q1</v>
      </c>
      <c r="U3861">
        <f t="shared" si="2360"/>
        <v>1</v>
      </c>
      <c r="V3861">
        <f t="shared" si="2361"/>
        <v>1</v>
      </c>
      <c r="W3861">
        <f t="shared" si="2362"/>
        <v>202001</v>
      </c>
      <c r="X3861">
        <f t="shared" si="2363"/>
        <v>202001</v>
      </c>
      <c r="Y3861" t="str">
        <f t="shared" si="2364"/>
        <v>FY2019 Q4 Oct</v>
      </c>
      <c r="Z3861">
        <f t="shared" si="2365"/>
        <v>2019</v>
      </c>
      <c r="AA3861" s="8" t="str">
        <f t="shared" si="2366"/>
        <v>Oct</v>
      </c>
      <c r="AB3861" s="8" t="str">
        <f t="shared" si="2367"/>
        <v>Q4</v>
      </c>
      <c r="AC3861">
        <f t="shared" si="2368"/>
        <v>10</v>
      </c>
      <c r="AD3861">
        <f t="shared" si="2369"/>
        <v>4</v>
      </c>
      <c r="AE3861">
        <f t="shared" si="2370"/>
        <v>201910</v>
      </c>
      <c r="AF3861">
        <f t="shared" si="2371"/>
        <v>201904</v>
      </c>
      <c r="AG3861" s="9">
        <f t="shared" ca="1" si="2372"/>
        <v>0</v>
      </c>
      <c r="AH3861">
        <f t="shared" ca="1" si="2373"/>
        <v>4</v>
      </c>
      <c r="AI3861" s="9">
        <f t="shared" ca="1" si="2374"/>
        <v>11</v>
      </c>
      <c r="AJ3861" s="9">
        <f t="shared" ca="1" si="2375"/>
        <v>1</v>
      </c>
      <c r="AK3861" s="9">
        <f t="shared" si="2376"/>
        <v>3</v>
      </c>
      <c r="AL3861" s="9">
        <f t="shared" si="2377"/>
        <v>41</v>
      </c>
      <c r="AM3861" s="9">
        <f t="shared" si="2378"/>
        <v>20</v>
      </c>
      <c r="AN3861" s="2">
        <v>43746.834722222222</v>
      </c>
      <c r="AO3861">
        <v>2648</v>
      </c>
      <c r="AP3861" s="1">
        <v>7000</v>
      </c>
      <c r="AQ3861" t="s">
        <v>4</v>
      </c>
    </row>
    <row r="3862" spans="1:43" x14ac:dyDescent="0.3">
      <c r="A3862" t="str">
        <f t="shared" ca="1" si="2340"/>
        <v>FY2020 Q4 Sep</v>
      </c>
      <c r="B3862">
        <f t="shared" ca="1" si="2341"/>
        <v>2020</v>
      </c>
      <c r="C3862" s="8" t="str">
        <f t="shared" ca="1" si="2342"/>
        <v>Sep</v>
      </c>
      <c r="D3862" s="8" t="str">
        <f t="shared" ca="1" si="2343"/>
        <v>Q4</v>
      </c>
      <c r="E3862">
        <f t="shared" ca="1" si="2344"/>
        <v>12</v>
      </c>
      <c r="F3862">
        <f t="shared" ca="1" si="2345"/>
        <v>4</v>
      </c>
      <c r="G3862">
        <f t="shared" ca="1" si="2346"/>
        <v>202012</v>
      </c>
      <c r="H3862">
        <f t="shared" ca="1" si="2347"/>
        <v>202004</v>
      </c>
      <c r="I3862" t="str">
        <f t="shared" ca="1" si="2348"/>
        <v>FY2020 Q3 Sep</v>
      </c>
      <c r="J3862">
        <f t="shared" ca="1" si="2349"/>
        <v>2020</v>
      </c>
      <c r="K3862" s="8" t="str">
        <f t="shared" ca="1" si="2350"/>
        <v>Sep</v>
      </c>
      <c r="L3862" s="8" t="str">
        <f t="shared" ca="1" si="2351"/>
        <v>Q3</v>
      </c>
      <c r="M3862">
        <f t="shared" ca="1" si="2352"/>
        <v>9</v>
      </c>
      <c r="N3862">
        <f t="shared" ca="1" si="2353"/>
        <v>3</v>
      </c>
      <c r="O3862">
        <f t="shared" ca="1" si="2354"/>
        <v>202009</v>
      </c>
      <c r="P3862">
        <f t="shared" ca="1" si="2355"/>
        <v>202003</v>
      </c>
      <c r="Q3862" t="str">
        <f t="shared" si="2356"/>
        <v>FY2020 Q2 Feb</v>
      </c>
      <c r="R3862">
        <f t="shared" si="2357"/>
        <v>2020</v>
      </c>
      <c r="S3862" s="8" t="str">
        <f t="shared" si="2358"/>
        <v>Feb</v>
      </c>
      <c r="T3862" s="8" t="str">
        <f t="shared" si="2359"/>
        <v>Q2</v>
      </c>
      <c r="U3862">
        <f t="shared" si="2360"/>
        <v>5</v>
      </c>
      <c r="V3862">
        <f t="shared" si="2361"/>
        <v>2</v>
      </c>
      <c r="W3862">
        <f t="shared" si="2362"/>
        <v>202005</v>
      </c>
      <c r="X3862">
        <f t="shared" si="2363"/>
        <v>202002</v>
      </c>
      <c r="Y3862" t="str">
        <f t="shared" si="2364"/>
        <v>FY2020 Q1 Feb</v>
      </c>
      <c r="Z3862">
        <f t="shared" si="2365"/>
        <v>2020</v>
      </c>
      <c r="AA3862" s="8" t="str">
        <f t="shared" si="2366"/>
        <v>Feb</v>
      </c>
      <c r="AB3862" s="8" t="str">
        <f t="shared" si="2367"/>
        <v>Q1</v>
      </c>
      <c r="AC3862">
        <f t="shared" si="2368"/>
        <v>2</v>
      </c>
      <c r="AD3862">
        <f t="shared" si="2369"/>
        <v>1</v>
      </c>
      <c r="AE3862">
        <f t="shared" si="2370"/>
        <v>202002</v>
      </c>
      <c r="AF3862">
        <f t="shared" si="2371"/>
        <v>202001</v>
      </c>
      <c r="AG3862" s="9">
        <f t="shared" ca="1" si="2372"/>
        <v>0</v>
      </c>
      <c r="AH3862">
        <f t="shared" ca="1" si="2373"/>
        <v>2</v>
      </c>
      <c r="AI3862" s="9">
        <f t="shared" ca="1" si="2374"/>
        <v>7</v>
      </c>
      <c r="AJ3862" s="9">
        <f t="shared" ca="1" si="2375"/>
        <v>0</v>
      </c>
      <c r="AK3862" s="9">
        <f t="shared" si="2376"/>
        <v>6</v>
      </c>
      <c r="AL3862" s="9">
        <f t="shared" si="2377"/>
        <v>7</v>
      </c>
      <c r="AM3862" s="9">
        <f t="shared" si="2378"/>
        <v>15</v>
      </c>
      <c r="AN3862" s="2">
        <v>43875.638888888891</v>
      </c>
      <c r="AO3862">
        <v>2802</v>
      </c>
      <c r="AP3862" s="1">
        <v>7000</v>
      </c>
      <c r="AQ3862" t="s">
        <v>4</v>
      </c>
    </row>
    <row r="3863" spans="1:43" x14ac:dyDescent="0.3">
      <c r="A3863" t="str">
        <f t="shared" ca="1" si="2340"/>
        <v>FY2020 Q4 Sep</v>
      </c>
      <c r="B3863">
        <f t="shared" ca="1" si="2341"/>
        <v>2020</v>
      </c>
      <c r="C3863" s="8" t="str">
        <f t="shared" ca="1" si="2342"/>
        <v>Sep</v>
      </c>
      <c r="D3863" s="8" t="str">
        <f t="shared" ca="1" si="2343"/>
        <v>Q4</v>
      </c>
      <c r="E3863">
        <f t="shared" ca="1" si="2344"/>
        <v>12</v>
      </c>
      <c r="F3863">
        <f t="shared" ca="1" si="2345"/>
        <v>4</v>
      </c>
      <c r="G3863">
        <f t="shared" ca="1" si="2346"/>
        <v>202012</v>
      </c>
      <c r="H3863">
        <f t="shared" ca="1" si="2347"/>
        <v>202004</v>
      </c>
      <c r="I3863" t="str">
        <f t="shared" ca="1" si="2348"/>
        <v>FY2020 Q3 Sep</v>
      </c>
      <c r="J3863">
        <f t="shared" ca="1" si="2349"/>
        <v>2020</v>
      </c>
      <c r="K3863" s="8" t="str">
        <f t="shared" ca="1" si="2350"/>
        <v>Sep</v>
      </c>
      <c r="L3863" s="8" t="str">
        <f t="shared" ca="1" si="2351"/>
        <v>Q3</v>
      </c>
      <c r="M3863">
        <f t="shared" ca="1" si="2352"/>
        <v>9</v>
      </c>
      <c r="N3863">
        <f t="shared" ca="1" si="2353"/>
        <v>3</v>
      </c>
      <c r="O3863">
        <f t="shared" ca="1" si="2354"/>
        <v>202009</v>
      </c>
      <c r="P3863">
        <f t="shared" ca="1" si="2355"/>
        <v>202003</v>
      </c>
      <c r="Q3863" t="str">
        <f t="shared" si="2356"/>
        <v>FY2020 Q2 Feb</v>
      </c>
      <c r="R3863">
        <f t="shared" si="2357"/>
        <v>2020</v>
      </c>
      <c r="S3863" s="8" t="str">
        <f t="shared" si="2358"/>
        <v>Feb</v>
      </c>
      <c r="T3863" s="8" t="str">
        <f t="shared" si="2359"/>
        <v>Q2</v>
      </c>
      <c r="U3863">
        <f t="shared" si="2360"/>
        <v>5</v>
      </c>
      <c r="V3863">
        <f t="shared" si="2361"/>
        <v>2</v>
      </c>
      <c r="W3863">
        <f t="shared" si="2362"/>
        <v>202005</v>
      </c>
      <c r="X3863">
        <f t="shared" si="2363"/>
        <v>202002</v>
      </c>
      <c r="Y3863" t="str">
        <f t="shared" si="2364"/>
        <v>FY2020 Q1 Feb</v>
      </c>
      <c r="Z3863">
        <f t="shared" si="2365"/>
        <v>2020</v>
      </c>
      <c r="AA3863" s="8" t="str">
        <f t="shared" si="2366"/>
        <v>Feb</v>
      </c>
      <c r="AB3863" s="8" t="str">
        <f t="shared" si="2367"/>
        <v>Q1</v>
      </c>
      <c r="AC3863">
        <f t="shared" si="2368"/>
        <v>2</v>
      </c>
      <c r="AD3863">
        <f t="shared" si="2369"/>
        <v>1</v>
      </c>
      <c r="AE3863">
        <f t="shared" si="2370"/>
        <v>202002</v>
      </c>
      <c r="AF3863">
        <f t="shared" si="2371"/>
        <v>202001</v>
      </c>
      <c r="AG3863" s="9">
        <f t="shared" ca="1" si="2372"/>
        <v>0</v>
      </c>
      <c r="AH3863">
        <f t="shared" ca="1" si="2373"/>
        <v>2</v>
      </c>
      <c r="AI3863" s="9">
        <f t="shared" ca="1" si="2374"/>
        <v>7</v>
      </c>
      <c r="AJ3863" s="9">
        <f t="shared" ca="1" si="2375"/>
        <v>0</v>
      </c>
      <c r="AK3863" s="9">
        <f t="shared" si="2376"/>
        <v>5</v>
      </c>
      <c r="AL3863" s="9">
        <f t="shared" si="2377"/>
        <v>8</v>
      </c>
      <c r="AM3863" s="9">
        <f t="shared" si="2378"/>
        <v>10</v>
      </c>
      <c r="AN3863" s="2">
        <v>43881.442361111112</v>
      </c>
      <c r="AO3863">
        <v>2802</v>
      </c>
      <c r="AP3863" s="1">
        <v>7000</v>
      </c>
      <c r="AQ3863" t="s">
        <v>4</v>
      </c>
    </row>
    <row r="3864" spans="1:43" x14ac:dyDescent="0.3">
      <c r="A3864" t="str">
        <f t="shared" ca="1" si="2340"/>
        <v>FY2020 Q4 Sep</v>
      </c>
      <c r="B3864">
        <f t="shared" ca="1" si="2341"/>
        <v>2020</v>
      </c>
      <c r="C3864" s="8" t="str">
        <f t="shared" ca="1" si="2342"/>
        <v>Sep</v>
      </c>
      <c r="D3864" s="8" t="str">
        <f t="shared" ca="1" si="2343"/>
        <v>Q4</v>
      </c>
      <c r="E3864">
        <f t="shared" ca="1" si="2344"/>
        <v>12</v>
      </c>
      <c r="F3864">
        <f t="shared" ca="1" si="2345"/>
        <v>4</v>
      </c>
      <c r="G3864">
        <f t="shared" ca="1" si="2346"/>
        <v>202012</v>
      </c>
      <c r="H3864">
        <f t="shared" ca="1" si="2347"/>
        <v>202004</v>
      </c>
      <c r="I3864" t="str">
        <f t="shared" ca="1" si="2348"/>
        <v>FY2020 Q3 Sep</v>
      </c>
      <c r="J3864">
        <f t="shared" ca="1" si="2349"/>
        <v>2020</v>
      </c>
      <c r="K3864" s="8" t="str">
        <f t="shared" ca="1" si="2350"/>
        <v>Sep</v>
      </c>
      <c r="L3864" s="8" t="str">
        <f t="shared" ca="1" si="2351"/>
        <v>Q3</v>
      </c>
      <c r="M3864">
        <f t="shared" ca="1" si="2352"/>
        <v>9</v>
      </c>
      <c r="N3864">
        <f t="shared" ca="1" si="2353"/>
        <v>3</v>
      </c>
      <c r="O3864">
        <f t="shared" ca="1" si="2354"/>
        <v>202009</v>
      </c>
      <c r="P3864">
        <f t="shared" ca="1" si="2355"/>
        <v>202003</v>
      </c>
      <c r="Q3864" t="str">
        <f t="shared" si="2356"/>
        <v>FY2020 Q2 Jan</v>
      </c>
      <c r="R3864">
        <f t="shared" si="2357"/>
        <v>2020</v>
      </c>
      <c r="S3864" s="8" t="str">
        <f t="shared" si="2358"/>
        <v>Jan</v>
      </c>
      <c r="T3864" s="8" t="str">
        <f t="shared" si="2359"/>
        <v>Q2</v>
      </c>
      <c r="U3864">
        <f t="shared" si="2360"/>
        <v>4</v>
      </c>
      <c r="V3864">
        <f t="shared" si="2361"/>
        <v>2</v>
      </c>
      <c r="W3864">
        <f t="shared" si="2362"/>
        <v>202004</v>
      </c>
      <c r="X3864">
        <f t="shared" si="2363"/>
        <v>202002</v>
      </c>
      <c r="Y3864" t="str">
        <f t="shared" si="2364"/>
        <v>FY2020 Q1 Jan</v>
      </c>
      <c r="Z3864">
        <f t="shared" si="2365"/>
        <v>2020</v>
      </c>
      <c r="AA3864" s="8" t="str">
        <f t="shared" si="2366"/>
        <v>Jan</v>
      </c>
      <c r="AB3864" s="8" t="str">
        <f t="shared" si="2367"/>
        <v>Q1</v>
      </c>
      <c r="AC3864">
        <f t="shared" si="2368"/>
        <v>1</v>
      </c>
      <c r="AD3864">
        <f t="shared" si="2369"/>
        <v>1</v>
      </c>
      <c r="AE3864">
        <f t="shared" si="2370"/>
        <v>202001</v>
      </c>
      <c r="AF3864">
        <f t="shared" si="2371"/>
        <v>202001</v>
      </c>
      <c r="AG3864" s="9">
        <f t="shared" ca="1" si="2372"/>
        <v>0</v>
      </c>
      <c r="AH3864">
        <f t="shared" ca="1" si="2373"/>
        <v>3</v>
      </c>
      <c r="AI3864" s="9">
        <f t="shared" ca="1" si="2374"/>
        <v>8</v>
      </c>
      <c r="AJ3864" s="9">
        <f t="shared" ca="1" si="2375"/>
        <v>0</v>
      </c>
      <c r="AK3864" s="9">
        <f t="shared" si="2376"/>
        <v>3</v>
      </c>
      <c r="AL3864" s="9">
        <f t="shared" si="2377"/>
        <v>4</v>
      </c>
      <c r="AM3864" s="9">
        <f t="shared" si="2378"/>
        <v>15</v>
      </c>
      <c r="AN3864" s="2">
        <v>43851.663194444445</v>
      </c>
      <c r="AO3864">
        <v>3019</v>
      </c>
      <c r="AP3864" s="1">
        <v>7000</v>
      </c>
      <c r="AQ3864" t="s">
        <v>4</v>
      </c>
    </row>
    <row r="3865" spans="1:43" x14ac:dyDescent="0.3">
      <c r="A3865" t="str">
        <f t="shared" ca="1" si="2340"/>
        <v>FY2020 Q4 Sep</v>
      </c>
      <c r="B3865">
        <f t="shared" ca="1" si="2341"/>
        <v>2020</v>
      </c>
      <c r="C3865" s="8" t="str">
        <f t="shared" ca="1" si="2342"/>
        <v>Sep</v>
      </c>
      <c r="D3865" s="8" t="str">
        <f t="shared" ca="1" si="2343"/>
        <v>Q4</v>
      </c>
      <c r="E3865">
        <f t="shared" ca="1" si="2344"/>
        <v>12</v>
      </c>
      <c r="F3865">
        <f t="shared" ca="1" si="2345"/>
        <v>4</v>
      </c>
      <c r="G3865">
        <f t="shared" ca="1" si="2346"/>
        <v>202012</v>
      </c>
      <c r="H3865">
        <f t="shared" ca="1" si="2347"/>
        <v>202004</v>
      </c>
      <c r="I3865" t="str">
        <f t="shared" ca="1" si="2348"/>
        <v>FY2020 Q3 Sep</v>
      </c>
      <c r="J3865">
        <f t="shared" ca="1" si="2349"/>
        <v>2020</v>
      </c>
      <c r="K3865" s="8" t="str">
        <f t="shared" ca="1" si="2350"/>
        <v>Sep</v>
      </c>
      <c r="L3865" s="8" t="str">
        <f t="shared" ca="1" si="2351"/>
        <v>Q3</v>
      </c>
      <c r="M3865">
        <f t="shared" ca="1" si="2352"/>
        <v>9</v>
      </c>
      <c r="N3865">
        <f t="shared" ca="1" si="2353"/>
        <v>3</v>
      </c>
      <c r="O3865">
        <f t="shared" ca="1" si="2354"/>
        <v>202009</v>
      </c>
      <c r="P3865">
        <f t="shared" ca="1" si="2355"/>
        <v>202003</v>
      </c>
      <c r="Q3865" t="str">
        <f t="shared" si="2356"/>
        <v>FY2020 Q2 Jan</v>
      </c>
      <c r="R3865">
        <f t="shared" si="2357"/>
        <v>2020</v>
      </c>
      <c r="S3865" s="8" t="str">
        <f t="shared" si="2358"/>
        <v>Jan</v>
      </c>
      <c r="T3865" s="8" t="str">
        <f t="shared" si="2359"/>
        <v>Q2</v>
      </c>
      <c r="U3865">
        <f t="shared" si="2360"/>
        <v>4</v>
      </c>
      <c r="V3865">
        <f t="shared" si="2361"/>
        <v>2</v>
      </c>
      <c r="W3865">
        <f t="shared" si="2362"/>
        <v>202004</v>
      </c>
      <c r="X3865">
        <f t="shared" si="2363"/>
        <v>202002</v>
      </c>
      <c r="Y3865" t="str">
        <f t="shared" si="2364"/>
        <v>FY2020 Q1 Jan</v>
      </c>
      <c r="Z3865">
        <f t="shared" si="2365"/>
        <v>2020</v>
      </c>
      <c r="AA3865" s="8" t="str">
        <f t="shared" si="2366"/>
        <v>Jan</v>
      </c>
      <c r="AB3865" s="8" t="str">
        <f t="shared" si="2367"/>
        <v>Q1</v>
      </c>
      <c r="AC3865">
        <f t="shared" si="2368"/>
        <v>1</v>
      </c>
      <c r="AD3865">
        <f t="shared" si="2369"/>
        <v>1</v>
      </c>
      <c r="AE3865">
        <f t="shared" si="2370"/>
        <v>202001</v>
      </c>
      <c r="AF3865">
        <f t="shared" si="2371"/>
        <v>202001</v>
      </c>
      <c r="AG3865" s="9">
        <f t="shared" ca="1" si="2372"/>
        <v>0</v>
      </c>
      <c r="AH3865">
        <f t="shared" ca="1" si="2373"/>
        <v>3</v>
      </c>
      <c r="AI3865" s="9">
        <f t="shared" ca="1" si="2374"/>
        <v>8</v>
      </c>
      <c r="AJ3865" s="9">
        <f t="shared" ca="1" si="2375"/>
        <v>0</v>
      </c>
      <c r="AK3865" s="9">
        <f t="shared" si="2376"/>
        <v>6</v>
      </c>
      <c r="AL3865" s="9">
        <f t="shared" si="2377"/>
        <v>5</v>
      </c>
      <c r="AM3865" s="9">
        <f t="shared" si="2378"/>
        <v>15</v>
      </c>
      <c r="AN3865" s="2">
        <v>43861.651388888888</v>
      </c>
      <c r="AO3865">
        <v>3073</v>
      </c>
      <c r="AP3865" s="1">
        <v>7000</v>
      </c>
      <c r="AQ3865" t="s">
        <v>4</v>
      </c>
    </row>
    <row r="3866" spans="1:43" x14ac:dyDescent="0.3">
      <c r="A3866" t="str">
        <f t="shared" ca="1" si="2340"/>
        <v>FY2020 Q4 Sep</v>
      </c>
      <c r="B3866">
        <f t="shared" ca="1" si="2341"/>
        <v>2020</v>
      </c>
      <c r="C3866" s="8" t="str">
        <f t="shared" ca="1" si="2342"/>
        <v>Sep</v>
      </c>
      <c r="D3866" s="8" t="str">
        <f t="shared" ca="1" si="2343"/>
        <v>Q4</v>
      </c>
      <c r="E3866">
        <f t="shared" ca="1" si="2344"/>
        <v>12</v>
      </c>
      <c r="F3866">
        <f t="shared" ca="1" si="2345"/>
        <v>4</v>
      </c>
      <c r="G3866">
        <f t="shared" ca="1" si="2346"/>
        <v>202012</v>
      </c>
      <c r="H3866">
        <f t="shared" ca="1" si="2347"/>
        <v>202004</v>
      </c>
      <c r="I3866" t="str">
        <f t="shared" ca="1" si="2348"/>
        <v>FY2020 Q3 Sep</v>
      </c>
      <c r="J3866">
        <f t="shared" ca="1" si="2349"/>
        <v>2020</v>
      </c>
      <c r="K3866" s="8" t="str">
        <f t="shared" ca="1" si="2350"/>
        <v>Sep</v>
      </c>
      <c r="L3866" s="8" t="str">
        <f t="shared" ca="1" si="2351"/>
        <v>Q3</v>
      </c>
      <c r="M3866">
        <f t="shared" ca="1" si="2352"/>
        <v>9</v>
      </c>
      <c r="N3866">
        <f t="shared" ca="1" si="2353"/>
        <v>3</v>
      </c>
      <c r="O3866">
        <f t="shared" ca="1" si="2354"/>
        <v>202009</v>
      </c>
      <c r="P3866">
        <f t="shared" ca="1" si="2355"/>
        <v>202003</v>
      </c>
      <c r="Q3866" t="str">
        <f t="shared" si="2356"/>
        <v>FY2020 Q1 Oct</v>
      </c>
      <c r="R3866">
        <f t="shared" si="2357"/>
        <v>2020</v>
      </c>
      <c r="S3866" s="8" t="str">
        <f t="shared" si="2358"/>
        <v>Oct</v>
      </c>
      <c r="T3866" s="8" t="str">
        <f t="shared" si="2359"/>
        <v>Q1</v>
      </c>
      <c r="U3866">
        <f t="shared" si="2360"/>
        <v>1</v>
      </c>
      <c r="V3866">
        <f t="shared" si="2361"/>
        <v>1</v>
      </c>
      <c r="W3866">
        <f t="shared" si="2362"/>
        <v>202001</v>
      </c>
      <c r="X3866">
        <f t="shared" si="2363"/>
        <v>202001</v>
      </c>
      <c r="Y3866" t="str">
        <f t="shared" si="2364"/>
        <v>FY2019 Q4 Oct</v>
      </c>
      <c r="Z3866">
        <f t="shared" si="2365"/>
        <v>2019</v>
      </c>
      <c r="AA3866" s="8" t="str">
        <f t="shared" si="2366"/>
        <v>Oct</v>
      </c>
      <c r="AB3866" s="8" t="str">
        <f t="shared" si="2367"/>
        <v>Q4</v>
      </c>
      <c r="AC3866">
        <f t="shared" si="2368"/>
        <v>10</v>
      </c>
      <c r="AD3866">
        <f t="shared" si="2369"/>
        <v>4</v>
      </c>
      <c r="AE3866">
        <f t="shared" si="2370"/>
        <v>201910</v>
      </c>
      <c r="AF3866">
        <f t="shared" si="2371"/>
        <v>201904</v>
      </c>
      <c r="AG3866" s="9">
        <f t="shared" ca="1" si="2372"/>
        <v>0</v>
      </c>
      <c r="AH3866">
        <f t="shared" ca="1" si="2373"/>
        <v>4</v>
      </c>
      <c r="AI3866" s="9">
        <f t="shared" ca="1" si="2374"/>
        <v>11</v>
      </c>
      <c r="AJ3866" s="9">
        <f t="shared" ca="1" si="2375"/>
        <v>1</v>
      </c>
      <c r="AK3866" s="9">
        <f t="shared" si="2376"/>
        <v>7</v>
      </c>
      <c r="AL3866" s="9">
        <f t="shared" si="2377"/>
        <v>41</v>
      </c>
      <c r="AM3866" s="9">
        <f t="shared" si="2378"/>
        <v>9</v>
      </c>
      <c r="AN3866" s="2">
        <v>43750.390277777777</v>
      </c>
      <c r="AO3866">
        <v>3083</v>
      </c>
      <c r="AP3866" s="1">
        <v>7000</v>
      </c>
      <c r="AQ3866" t="s">
        <v>4</v>
      </c>
    </row>
    <row r="3867" spans="1:43" x14ac:dyDescent="0.3">
      <c r="A3867" t="str">
        <f t="shared" ca="1" si="2340"/>
        <v>FY2020 Q4 Sep</v>
      </c>
      <c r="B3867">
        <f t="shared" ca="1" si="2341"/>
        <v>2020</v>
      </c>
      <c r="C3867" s="8" t="str">
        <f t="shared" ca="1" si="2342"/>
        <v>Sep</v>
      </c>
      <c r="D3867" s="8" t="str">
        <f t="shared" ca="1" si="2343"/>
        <v>Q4</v>
      </c>
      <c r="E3867">
        <f t="shared" ca="1" si="2344"/>
        <v>12</v>
      </c>
      <c r="F3867">
        <f t="shared" ca="1" si="2345"/>
        <v>4</v>
      </c>
      <c r="G3867">
        <f t="shared" ca="1" si="2346"/>
        <v>202012</v>
      </c>
      <c r="H3867">
        <f t="shared" ca="1" si="2347"/>
        <v>202004</v>
      </c>
      <c r="I3867" t="str">
        <f t="shared" ca="1" si="2348"/>
        <v>FY2020 Q3 Sep</v>
      </c>
      <c r="J3867">
        <f t="shared" ca="1" si="2349"/>
        <v>2020</v>
      </c>
      <c r="K3867" s="8" t="str">
        <f t="shared" ca="1" si="2350"/>
        <v>Sep</v>
      </c>
      <c r="L3867" s="8" t="str">
        <f t="shared" ca="1" si="2351"/>
        <v>Q3</v>
      </c>
      <c r="M3867">
        <f t="shared" ca="1" si="2352"/>
        <v>9</v>
      </c>
      <c r="N3867">
        <f t="shared" ca="1" si="2353"/>
        <v>3</v>
      </c>
      <c r="O3867">
        <f t="shared" ca="1" si="2354"/>
        <v>202009</v>
      </c>
      <c r="P3867">
        <f t="shared" ca="1" si="2355"/>
        <v>202003</v>
      </c>
      <c r="Q3867" t="str">
        <f t="shared" si="2356"/>
        <v>FY2020 Q1 Oct</v>
      </c>
      <c r="R3867">
        <f t="shared" si="2357"/>
        <v>2020</v>
      </c>
      <c r="S3867" s="8" t="str">
        <f t="shared" si="2358"/>
        <v>Oct</v>
      </c>
      <c r="T3867" s="8" t="str">
        <f t="shared" si="2359"/>
        <v>Q1</v>
      </c>
      <c r="U3867">
        <f t="shared" si="2360"/>
        <v>1</v>
      </c>
      <c r="V3867">
        <f t="shared" si="2361"/>
        <v>1</v>
      </c>
      <c r="W3867">
        <f t="shared" si="2362"/>
        <v>202001</v>
      </c>
      <c r="X3867">
        <f t="shared" si="2363"/>
        <v>202001</v>
      </c>
      <c r="Y3867" t="str">
        <f t="shared" si="2364"/>
        <v>FY2019 Q4 Oct</v>
      </c>
      <c r="Z3867">
        <f t="shared" si="2365"/>
        <v>2019</v>
      </c>
      <c r="AA3867" s="8" t="str">
        <f t="shared" si="2366"/>
        <v>Oct</v>
      </c>
      <c r="AB3867" s="8" t="str">
        <f t="shared" si="2367"/>
        <v>Q4</v>
      </c>
      <c r="AC3867">
        <f t="shared" si="2368"/>
        <v>10</v>
      </c>
      <c r="AD3867">
        <f t="shared" si="2369"/>
        <v>4</v>
      </c>
      <c r="AE3867">
        <f t="shared" si="2370"/>
        <v>201910</v>
      </c>
      <c r="AF3867">
        <f t="shared" si="2371"/>
        <v>201904</v>
      </c>
      <c r="AG3867" s="9">
        <f t="shared" ca="1" si="2372"/>
        <v>0</v>
      </c>
      <c r="AH3867">
        <f t="shared" ca="1" si="2373"/>
        <v>4</v>
      </c>
      <c r="AI3867" s="9">
        <f t="shared" ca="1" si="2374"/>
        <v>11</v>
      </c>
      <c r="AJ3867" s="9">
        <f t="shared" ca="1" si="2375"/>
        <v>1</v>
      </c>
      <c r="AK3867" s="9">
        <f t="shared" si="2376"/>
        <v>5</v>
      </c>
      <c r="AL3867" s="9">
        <f t="shared" si="2377"/>
        <v>42</v>
      </c>
      <c r="AM3867" s="9">
        <f t="shared" si="2378"/>
        <v>8</v>
      </c>
      <c r="AN3867" s="2">
        <v>43755.336805555555</v>
      </c>
      <c r="AO3867">
        <v>3083</v>
      </c>
      <c r="AP3867" s="1">
        <v>7000</v>
      </c>
      <c r="AQ3867" t="s">
        <v>4</v>
      </c>
    </row>
    <row r="3868" spans="1:43" x14ac:dyDescent="0.3">
      <c r="A3868" t="str">
        <f t="shared" ca="1" si="2340"/>
        <v>FY2020 Q4 Sep</v>
      </c>
      <c r="B3868">
        <f t="shared" ca="1" si="2341"/>
        <v>2020</v>
      </c>
      <c r="C3868" s="8" t="str">
        <f t="shared" ca="1" si="2342"/>
        <v>Sep</v>
      </c>
      <c r="D3868" s="8" t="str">
        <f t="shared" ca="1" si="2343"/>
        <v>Q4</v>
      </c>
      <c r="E3868">
        <f t="shared" ca="1" si="2344"/>
        <v>12</v>
      </c>
      <c r="F3868">
        <f t="shared" ca="1" si="2345"/>
        <v>4</v>
      </c>
      <c r="G3868">
        <f t="shared" ca="1" si="2346"/>
        <v>202012</v>
      </c>
      <c r="H3868">
        <f t="shared" ca="1" si="2347"/>
        <v>202004</v>
      </c>
      <c r="I3868" t="str">
        <f t="shared" ca="1" si="2348"/>
        <v>FY2020 Q3 Sep</v>
      </c>
      <c r="J3868">
        <f t="shared" ca="1" si="2349"/>
        <v>2020</v>
      </c>
      <c r="K3868" s="8" t="str">
        <f t="shared" ca="1" si="2350"/>
        <v>Sep</v>
      </c>
      <c r="L3868" s="8" t="str">
        <f t="shared" ca="1" si="2351"/>
        <v>Q3</v>
      </c>
      <c r="M3868">
        <f t="shared" ca="1" si="2352"/>
        <v>9</v>
      </c>
      <c r="N3868">
        <f t="shared" ca="1" si="2353"/>
        <v>3</v>
      </c>
      <c r="O3868">
        <f t="shared" ca="1" si="2354"/>
        <v>202009</v>
      </c>
      <c r="P3868">
        <f t="shared" ca="1" si="2355"/>
        <v>202003</v>
      </c>
      <c r="Q3868" t="str">
        <f t="shared" si="2356"/>
        <v>FY2020 Q2 Feb</v>
      </c>
      <c r="R3868">
        <f t="shared" si="2357"/>
        <v>2020</v>
      </c>
      <c r="S3868" s="8" t="str">
        <f t="shared" si="2358"/>
        <v>Feb</v>
      </c>
      <c r="T3868" s="8" t="str">
        <f t="shared" si="2359"/>
        <v>Q2</v>
      </c>
      <c r="U3868">
        <f t="shared" si="2360"/>
        <v>5</v>
      </c>
      <c r="V3868">
        <f t="shared" si="2361"/>
        <v>2</v>
      </c>
      <c r="W3868">
        <f t="shared" si="2362"/>
        <v>202005</v>
      </c>
      <c r="X3868">
        <f t="shared" si="2363"/>
        <v>202002</v>
      </c>
      <c r="Y3868" t="str">
        <f t="shared" si="2364"/>
        <v>FY2020 Q1 Feb</v>
      </c>
      <c r="Z3868">
        <f t="shared" si="2365"/>
        <v>2020</v>
      </c>
      <c r="AA3868" s="8" t="str">
        <f t="shared" si="2366"/>
        <v>Feb</v>
      </c>
      <c r="AB3868" s="8" t="str">
        <f t="shared" si="2367"/>
        <v>Q1</v>
      </c>
      <c r="AC3868">
        <f t="shared" si="2368"/>
        <v>2</v>
      </c>
      <c r="AD3868">
        <f t="shared" si="2369"/>
        <v>1</v>
      </c>
      <c r="AE3868">
        <f t="shared" si="2370"/>
        <v>202002</v>
      </c>
      <c r="AF3868">
        <f t="shared" si="2371"/>
        <v>202001</v>
      </c>
      <c r="AG3868" s="9">
        <f t="shared" ca="1" si="2372"/>
        <v>0</v>
      </c>
      <c r="AH3868">
        <f t="shared" ca="1" si="2373"/>
        <v>2</v>
      </c>
      <c r="AI3868" s="9">
        <f t="shared" ca="1" si="2374"/>
        <v>7</v>
      </c>
      <c r="AJ3868" s="9">
        <f t="shared" ca="1" si="2375"/>
        <v>0</v>
      </c>
      <c r="AK3868" s="9">
        <f t="shared" si="2376"/>
        <v>4</v>
      </c>
      <c r="AL3868" s="9">
        <f t="shared" si="2377"/>
        <v>6</v>
      </c>
      <c r="AM3868" s="9">
        <f t="shared" si="2378"/>
        <v>17</v>
      </c>
      <c r="AN3868" s="2">
        <v>43866.739583333336</v>
      </c>
      <c r="AO3868">
        <v>3200</v>
      </c>
      <c r="AP3868" s="1">
        <v>7000</v>
      </c>
      <c r="AQ3868" t="s">
        <v>4</v>
      </c>
    </row>
    <row r="3869" spans="1:43" x14ac:dyDescent="0.3">
      <c r="A3869" t="str">
        <f t="shared" ca="1" si="2340"/>
        <v>FY2020 Q4 Sep</v>
      </c>
      <c r="B3869">
        <f t="shared" ca="1" si="2341"/>
        <v>2020</v>
      </c>
      <c r="C3869" s="8" t="str">
        <f t="shared" ca="1" si="2342"/>
        <v>Sep</v>
      </c>
      <c r="D3869" s="8" t="str">
        <f t="shared" ca="1" si="2343"/>
        <v>Q4</v>
      </c>
      <c r="E3869">
        <f t="shared" ca="1" si="2344"/>
        <v>12</v>
      </c>
      <c r="F3869">
        <f t="shared" ca="1" si="2345"/>
        <v>4</v>
      </c>
      <c r="G3869">
        <f t="shared" ca="1" si="2346"/>
        <v>202012</v>
      </c>
      <c r="H3869">
        <f t="shared" ca="1" si="2347"/>
        <v>202004</v>
      </c>
      <c r="I3869" t="str">
        <f t="shared" ca="1" si="2348"/>
        <v>FY2020 Q3 Sep</v>
      </c>
      <c r="J3869">
        <f t="shared" ca="1" si="2349"/>
        <v>2020</v>
      </c>
      <c r="K3869" s="8" t="str">
        <f t="shared" ca="1" si="2350"/>
        <v>Sep</v>
      </c>
      <c r="L3869" s="8" t="str">
        <f t="shared" ca="1" si="2351"/>
        <v>Q3</v>
      </c>
      <c r="M3869">
        <f t="shared" ca="1" si="2352"/>
        <v>9</v>
      </c>
      <c r="N3869">
        <f t="shared" ca="1" si="2353"/>
        <v>3</v>
      </c>
      <c r="O3869">
        <f t="shared" ca="1" si="2354"/>
        <v>202009</v>
      </c>
      <c r="P3869">
        <f t="shared" ca="1" si="2355"/>
        <v>202003</v>
      </c>
      <c r="Q3869" t="str">
        <f t="shared" si="2356"/>
        <v>FY2019 Q4 Sep</v>
      </c>
      <c r="R3869">
        <f t="shared" si="2357"/>
        <v>2019</v>
      </c>
      <c r="S3869" s="8" t="str">
        <f t="shared" si="2358"/>
        <v>Sep</v>
      </c>
      <c r="T3869" s="8" t="str">
        <f t="shared" si="2359"/>
        <v>Q4</v>
      </c>
      <c r="U3869">
        <f t="shared" si="2360"/>
        <v>12</v>
      </c>
      <c r="V3869">
        <f t="shared" si="2361"/>
        <v>4</v>
      </c>
      <c r="W3869">
        <f t="shared" si="2362"/>
        <v>201912</v>
      </c>
      <c r="X3869">
        <f t="shared" si="2363"/>
        <v>201904</v>
      </c>
      <c r="Y3869" t="str">
        <f t="shared" si="2364"/>
        <v>FY2019 Q3 Sep</v>
      </c>
      <c r="Z3869">
        <f t="shared" si="2365"/>
        <v>2019</v>
      </c>
      <c r="AA3869" s="8" t="str">
        <f t="shared" si="2366"/>
        <v>Sep</v>
      </c>
      <c r="AB3869" s="8" t="str">
        <f t="shared" si="2367"/>
        <v>Q3</v>
      </c>
      <c r="AC3869">
        <f t="shared" si="2368"/>
        <v>9</v>
      </c>
      <c r="AD3869">
        <f t="shared" si="2369"/>
        <v>3</v>
      </c>
      <c r="AE3869">
        <f t="shared" si="2370"/>
        <v>201909</v>
      </c>
      <c r="AF3869">
        <f t="shared" si="2371"/>
        <v>201903</v>
      </c>
      <c r="AG3869" s="9">
        <f t="shared" ca="1" si="2372"/>
        <v>1</v>
      </c>
      <c r="AH3869">
        <f t="shared" ca="1" si="2373"/>
        <v>4</v>
      </c>
      <c r="AI3869" s="9">
        <f t="shared" ca="1" si="2374"/>
        <v>12</v>
      </c>
      <c r="AJ3869" s="9">
        <f t="shared" ca="1" si="2375"/>
        <v>1</v>
      </c>
      <c r="AK3869" s="9">
        <f t="shared" si="2376"/>
        <v>3</v>
      </c>
      <c r="AL3869" s="9">
        <f t="shared" si="2377"/>
        <v>36</v>
      </c>
      <c r="AM3869" s="9">
        <f t="shared" si="2378"/>
        <v>17</v>
      </c>
      <c r="AN3869" s="2">
        <v>43711.713194444441</v>
      </c>
      <c r="AO3869">
        <v>3331</v>
      </c>
      <c r="AP3869" s="1">
        <v>7000</v>
      </c>
      <c r="AQ3869" t="s">
        <v>4</v>
      </c>
    </row>
    <row r="3870" spans="1:43" x14ac:dyDescent="0.3">
      <c r="A3870" t="str">
        <f t="shared" ca="1" si="2340"/>
        <v>FY2020 Q4 Sep</v>
      </c>
      <c r="B3870">
        <f t="shared" ca="1" si="2341"/>
        <v>2020</v>
      </c>
      <c r="C3870" s="8" t="str">
        <f t="shared" ca="1" si="2342"/>
        <v>Sep</v>
      </c>
      <c r="D3870" s="8" t="str">
        <f t="shared" ca="1" si="2343"/>
        <v>Q4</v>
      </c>
      <c r="E3870">
        <f t="shared" ca="1" si="2344"/>
        <v>12</v>
      </c>
      <c r="F3870">
        <f t="shared" ca="1" si="2345"/>
        <v>4</v>
      </c>
      <c r="G3870">
        <f t="shared" ca="1" si="2346"/>
        <v>202012</v>
      </c>
      <c r="H3870">
        <f t="shared" ca="1" si="2347"/>
        <v>202004</v>
      </c>
      <c r="I3870" t="str">
        <f t="shared" ca="1" si="2348"/>
        <v>FY2020 Q3 Sep</v>
      </c>
      <c r="J3870">
        <f t="shared" ca="1" si="2349"/>
        <v>2020</v>
      </c>
      <c r="K3870" s="8" t="str">
        <f t="shared" ca="1" si="2350"/>
        <v>Sep</v>
      </c>
      <c r="L3870" s="8" t="str">
        <f t="shared" ca="1" si="2351"/>
        <v>Q3</v>
      </c>
      <c r="M3870">
        <f t="shared" ca="1" si="2352"/>
        <v>9</v>
      </c>
      <c r="N3870">
        <f t="shared" ca="1" si="2353"/>
        <v>3</v>
      </c>
      <c r="O3870">
        <f t="shared" ca="1" si="2354"/>
        <v>202009</v>
      </c>
      <c r="P3870">
        <f t="shared" ca="1" si="2355"/>
        <v>202003</v>
      </c>
      <c r="Q3870" t="str">
        <f t="shared" si="2356"/>
        <v>FY2019 Q4 Sep</v>
      </c>
      <c r="R3870">
        <f t="shared" si="2357"/>
        <v>2019</v>
      </c>
      <c r="S3870" s="8" t="str">
        <f t="shared" si="2358"/>
        <v>Sep</v>
      </c>
      <c r="T3870" s="8" t="str">
        <f t="shared" si="2359"/>
        <v>Q4</v>
      </c>
      <c r="U3870">
        <f t="shared" si="2360"/>
        <v>12</v>
      </c>
      <c r="V3870">
        <f t="shared" si="2361"/>
        <v>4</v>
      </c>
      <c r="W3870">
        <f t="shared" si="2362"/>
        <v>201912</v>
      </c>
      <c r="X3870">
        <f t="shared" si="2363"/>
        <v>201904</v>
      </c>
      <c r="Y3870" t="str">
        <f t="shared" si="2364"/>
        <v>FY2019 Q3 Sep</v>
      </c>
      <c r="Z3870">
        <f t="shared" si="2365"/>
        <v>2019</v>
      </c>
      <c r="AA3870" s="8" t="str">
        <f t="shared" si="2366"/>
        <v>Sep</v>
      </c>
      <c r="AB3870" s="8" t="str">
        <f t="shared" si="2367"/>
        <v>Q3</v>
      </c>
      <c r="AC3870">
        <f t="shared" si="2368"/>
        <v>9</v>
      </c>
      <c r="AD3870">
        <f t="shared" si="2369"/>
        <v>3</v>
      </c>
      <c r="AE3870">
        <f t="shared" si="2370"/>
        <v>201909</v>
      </c>
      <c r="AF3870">
        <f t="shared" si="2371"/>
        <v>201903</v>
      </c>
      <c r="AG3870" s="9">
        <f t="shared" ca="1" si="2372"/>
        <v>1</v>
      </c>
      <c r="AH3870">
        <f t="shared" ca="1" si="2373"/>
        <v>4</v>
      </c>
      <c r="AI3870" s="9">
        <f t="shared" ca="1" si="2374"/>
        <v>12</v>
      </c>
      <c r="AJ3870" s="9">
        <f t="shared" ca="1" si="2375"/>
        <v>1</v>
      </c>
      <c r="AK3870" s="9">
        <f t="shared" si="2376"/>
        <v>4</v>
      </c>
      <c r="AL3870" s="9">
        <f t="shared" si="2377"/>
        <v>36</v>
      </c>
      <c r="AM3870" s="9">
        <f t="shared" si="2378"/>
        <v>16</v>
      </c>
      <c r="AN3870" s="2">
        <v>43712.686805555553</v>
      </c>
      <c r="AO3870">
        <v>3331</v>
      </c>
      <c r="AP3870" s="1">
        <v>7000</v>
      </c>
      <c r="AQ3870" t="s">
        <v>4</v>
      </c>
    </row>
    <row r="3871" spans="1:43" x14ac:dyDescent="0.3">
      <c r="A3871" t="str">
        <f t="shared" ca="1" si="2340"/>
        <v>FY2020 Q4 Sep</v>
      </c>
      <c r="B3871">
        <f t="shared" ca="1" si="2341"/>
        <v>2020</v>
      </c>
      <c r="C3871" s="8" t="str">
        <f t="shared" ca="1" si="2342"/>
        <v>Sep</v>
      </c>
      <c r="D3871" s="8" t="str">
        <f t="shared" ca="1" si="2343"/>
        <v>Q4</v>
      </c>
      <c r="E3871">
        <f t="shared" ca="1" si="2344"/>
        <v>12</v>
      </c>
      <c r="F3871">
        <f t="shared" ca="1" si="2345"/>
        <v>4</v>
      </c>
      <c r="G3871">
        <f t="shared" ca="1" si="2346"/>
        <v>202012</v>
      </c>
      <c r="H3871">
        <f t="shared" ca="1" si="2347"/>
        <v>202004</v>
      </c>
      <c r="I3871" t="str">
        <f t="shared" ca="1" si="2348"/>
        <v>FY2020 Q3 Sep</v>
      </c>
      <c r="J3871">
        <f t="shared" ca="1" si="2349"/>
        <v>2020</v>
      </c>
      <c r="K3871" s="8" t="str">
        <f t="shared" ca="1" si="2350"/>
        <v>Sep</v>
      </c>
      <c r="L3871" s="8" t="str">
        <f t="shared" ca="1" si="2351"/>
        <v>Q3</v>
      </c>
      <c r="M3871">
        <f t="shared" ca="1" si="2352"/>
        <v>9</v>
      </c>
      <c r="N3871">
        <f t="shared" ca="1" si="2353"/>
        <v>3</v>
      </c>
      <c r="O3871">
        <f t="shared" ca="1" si="2354"/>
        <v>202009</v>
      </c>
      <c r="P3871">
        <f t="shared" ca="1" si="2355"/>
        <v>202003</v>
      </c>
      <c r="Q3871" t="str">
        <f t="shared" si="2356"/>
        <v>FY2020 Q2 Feb</v>
      </c>
      <c r="R3871">
        <f t="shared" si="2357"/>
        <v>2020</v>
      </c>
      <c r="S3871" s="8" t="str">
        <f t="shared" si="2358"/>
        <v>Feb</v>
      </c>
      <c r="T3871" s="8" t="str">
        <f t="shared" si="2359"/>
        <v>Q2</v>
      </c>
      <c r="U3871">
        <f t="shared" si="2360"/>
        <v>5</v>
      </c>
      <c r="V3871">
        <f t="shared" si="2361"/>
        <v>2</v>
      </c>
      <c r="W3871">
        <f t="shared" si="2362"/>
        <v>202005</v>
      </c>
      <c r="X3871">
        <f t="shared" si="2363"/>
        <v>202002</v>
      </c>
      <c r="Y3871" t="str">
        <f t="shared" si="2364"/>
        <v>FY2020 Q1 Feb</v>
      </c>
      <c r="Z3871">
        <f t="shared" si="2365"/>
        <v>2020</v>
      </c>
      <c r="AA3871" s="8" t="str">
        <f t="shared" si="2366"/>
        <v>Feb</v>
      </c>
      <c r="AB3871" s="8" t="str">
        <f t="shared" si="2367"/>
        <v>Q1</v>
      </c>
      <c r="AC3871">
        <f t="shared" si="2368"/>
        <v>2</v>
      </c>
      <c r="AD3871">
        <f t="shared" si="2369"/>
        <v>1</v>
      </c>
      <c r="AE3871">
        <f t="shared" si="2370"/>
        <v>202002</v>
      </c>
      <c r="AF3871">
        <f t="shared" si="2371"/>
        <v>202001</v>
      </c>
      <c r="AG3871" s="9">
        <f t="shared" ca="1" si="2372"/>
        <v>0</v>
      </c>
      <c r="AH3871">
        <f t="shared" ca="1" si="2373"/>
        <v>2</v>
      </c>
      <c r="AI3871" s="9">
        <f t="shared" ca="1" si="2374"/>
        <v>7</v>
      </c>
      <c r="AJ3871" s="9">
        <f t="shared" ca="1" si="2375"/>
        <v>0</v>
      </c>
      <c r="AK3871" s="9">
        <f t="shared" si="2376"/>
        <v>3</v>
      </c>
      <c r="AL3871" s="9">
        <f t="shared" si="2377"/>
        <v>6</v>
      </c>
      <c r="AM3871" s="9">
        <f t="shared" si="2378"/>
        <v>7</v>
      </c>
      <c r="AN3871" s="2">
        <v>43865.330555555556</v>
      </c>
      <c r="AO3871">
        <v>3360</v>
      </c>
      <c r="AP3871" s="1">
        <v>7000</v>
      </c>
      <c r="AQ3871" t="s">
        <v>4</v>
      </c>
    </row>
    <row r="3872" spans="1:43" x14ac:dyDescent="0.3">
      <c r="A3872" t="str">
        <f t="shared" ca="1" si="2340"/>
        <v>FY2020 Q4 Sep</v>
      </c>
      <c r="B3872">
        <f t="shared" ca="1" si="2341"/>
        <v>2020</v>
      </c>
      <c r="C3872" s="8" t="str">
        <f t="shared" ca="1" si="2342"/>
        <v>Sep</v>
      </c>
      <c r="D3872" s="8" t="str">
        <f t="shared" ca="1" si="2343"/>
        <v>Q4</v>
      </c>
      <c r="E3872">
        <f t="shared" ca="1" si="2344"/>
        <v>12</v>
      </c>
      <c r="F3872">
        <f t="shared" ca="1" si="2345"/>
        <v>4</v>
      </c>
      <c r="G3872">
        <f t="shared" ca="1" si="2346"/>
        <v>202012</v>
      </c>
      <c r="H3872">
        <f t="shared" ca="1" si="2347"/>
        <v>202004</v>
      </c>
      <c r="I3872" t="str">
        <f t="shared" ca="1" si="2348"/>
        <v>FY2020 Q3 Sep</v>
      </c>
      <c r="J3872">
        <f t="shared" ca="1" si="2349"/>
        <v>2020</v>
      </c>
      <c r="K3872" s="8" t="str">
        <f t="shared" ca="1" si="2350"/>
        <v>Sep</v>
      </c>
      <c r="L3872" s="8" t="str">
        <f t="shared" ca="1" si="2351"/>
        <v>Q3</v>
      </c>
      <c r="M3872">
        <f t="shared" ca="1" si="2352"/>
        <v>9</v>
      </c>
      <c r="N3872">
        <f t="shared" ca="1" si="2353"/>
        <v>3</v>
      </c>
      <c r="O3872">
        <f t="shared" ca="1" si="2354"/>
        <v>202009</v>
      </c>
      <c r="P3872">
        <f t="shared" ca="1" si="2355"/>
        <v>202003</v>
      </c>
      <c r="Q3872" t="str">
        <f t="shared" si="2356"/>
        <v>FY2020 Q2 Feb</v>
      </c>
      <c r="R3872">
        <f t="shared" si="2357"/>
        <v>2020</v>
      </c>
      <c r="S3872" s="8" t="str">
        <f t="shared" si="2358"/>
        <v>Feb</v>
      </c>
      <c r="T3872" s="8" t="str">
        <f t="shared" si="2359"/>
        <v>Q2</v>
      </c>
      <c r="U3872">
        <f t="shared" si="2360"/>
        <v>5</v>
      </c>
      <c r="V3872">
        <f t="shared" si="2361"/>
        <v>2</v>
      </c>
      <c r="W3872">
        <f t="shared" si="2362"/>
        <v>202005</v>
      </c>
      <c r="X3872">
        <f t="shared" si="2363"/>
        <v>202002</v>
      </c>
      <c r="Y3872" t="str">
        <f t="shared" si="2364"/>
        <v>FY2020 Q1 Feb</v>
      </c>
      <c r="Z3872">
        <f t="shared" si="2365"/>
        <v>2020</v>
      </c>
      <c r="AA3872" s="8" t="str">
        <f t="shared" si="2366"/>
        <v>Feb</v>
      </c>
      <c r="AB3872" s="8" t="str">
        <f t="shared" si="2367"/>
        <v>Q1</v>
      </c>
      <c r="AC3872">
        <f t="shared" si="2368"/>
        <v>2</v>
      </c>
      <c r="AD3872">
        <f t="shared" si="2369"/>
        <v>1</v>
      </c>
      <c r="AE3872">
        <f t="shared" si="2370"/>
        <v>202002</v>
      </c>
      <c r="AF3872">
        <f t="shared" si="2371"/>
        <v>202001</v>
      </c>
      <c r="AG3872" s="9">
        <f t="shared" ca="1" si="2372"/>
        <v>0</v>
      </c>
      <c r="AH3872">
        <f t="shared" ca="1" si="2373"/>
        <v>2</v>
      </c>
      <c r="AI3872" s="9">
        <f t="shared" ca="1" si="2374"/>
        <v>7</v>
      </c>
      <c r="AJ3872" s="9">
        <f t="shared" ca="1" si="2375"/>
        <v>0</v>
      </c>
      <c r="AK3872" s="9">
        <f t="shared" si="2376"/>
        <v>6</v>
      </c>
      <c r="AL3872" s="9">
        <f t="shared" si="2377"/>
        <v>9</v>
      </c>
      <c r="AM3872" s="9">
        <f t="shared" si="2378"/>
        <v>9</v>
      </c>
      <c r="AN3872" s="2">
        <v>43889.399305555555</v>
      </c>
      <c r="AO3872">
        <v>3371</v>
      </c>
      <c r="AP3872" s="1">
        <v>7000</v>
      </c>
      <c r="AQ3872" t="s">
        <v>4</v>
      </c>
    </row>
    <row r="3873" spans="1:43" x14ac:dyDescent="0.3">
      <c r="A3873" t="str">
        <f t="shared" ca="1" si="2340"/>
        <v>FY2020 Q4 Sep</v>
      </c>
      <c r="B3873">
        <f t="shared" ca="1" si="2341"/>
        <v>2020</v>
      </c>
      <c r="C3873" s="8" t="str">
        <f t="shared" ca="1" si="2342"/>
        <v>Sep</v>
      </c>
      <c r="D3873" s="8" t="str">
        <f t="shared" ca="1" si="2343"/>
        <v>Q4</v>
      </c>
      <c r="E3873">
        <f t="shared" ca="1" si="2344"/>
        <v>12</v>
      </c>
      <c r="F3873">
        <f t="shared" ca="1" si="2345"/>
        <v>4</v>
      </c>
      <c r="G3873">
        <f t="shared" ca="1" si="2346"/>
        <v>202012</v>
      </c>
      <c r="H3873">
        <f t="shared" ca="1" si="2347"/>
        <v>202004</v>
      </c>
      <c r="I3873" t="str">
        <f t="shared" ca="1" si="2348"/>
        <v>FY2020 Q3 Sep</v>
      </c>
      <c r="J3873">
        <f t="shared" ca="1" si="2349"/>
        <v>2020</v>
      </c>
      <c r="K3873" s="8" t="str">
        <f t="shared" ca="1" si="2350"/>
        <v>Sep</v>
      </c>
      <c r="L3873" s="8" t="str">
        <f t="shared" ca="1" si="2351"/>
        <v>Q3</v>
      </c>
      <c r="M3873">
        <f t="shared" ca="1" si="2352"/>
        <v>9</v>
      </c>
      <c r="N3873">
        <f t="shared" ca="1" si="2353"/>
        <v>3</v>
      </c>
      <c r="O3873">
        <f t="shared" ca="1" si="2354"/>
        <v>202009</v>
      </c>
      <c r="P3873">
        <f t="shared" ca="1" si="2355"/>
        <v>202003</v>
      </c>
      <c r="Q3873" t="str">
        <f t="shared" si="2356"/>
        <v>FY2020 Q1 Oct</v>
      </c>
      <c r="R3873">
        <f t="shared" si="2357"/>
        <v>2020</v>
      </c>
      <c r="S3873" s="8" t="str">
        <f t="shared" si="2358"/>
        <v>Oct</v>
      </c>
      <c r="T3873" s="8" t="str">
        <f t="shared" si="2359"/>
        <v>Q1</v>
      </c>
      <c r="U3873">
        <f t="shared" si="2360"/>
        <v>1</v>
      </c>
      <c r="V3873">
        <f t="shared" si="2361"/>
        <v>1</v>
      </c>
      <c r="W3873">
        <f t="shared" si="2362"/>
        <v>202001</v>
      </c>
      <c r="X3873">
        <f t="shared" si="2363"/>
        <v>202001</v>
      </c>
      <c r="Y3873" t="str">
        <f t="shared" si="2364"/>
        <v>FY2019 Q4 Oct</v>
      </c>
      <c r="Z3873">
        <f t="shared" si="2365"/>
        <v>2019</v>
      </c>
      <c r="AA3873" s="8" t="str">
        <f t="shared" si="2366"/>
        <v>Oct</v>
      </c>
      <c r="AB3873" s="8" t="str">
        <f t="shared" si="2367"/>
        <v>Q4</v>
      </c>
      <c r="AC3873">
        <f t="shared" si="2368"/>
        <v>10</v>
      </c>
      <c r="AD3873">
        <f t="shared" si="2369"/>
        <v>4</v>
      </c>
      <c r="AE3873">
        <f t="shared" si="2370"/>
        <v>201910</v>
      </c>
      <c r="AF3873">
        <f t="shared" si="2371"/>
        <v>201904</v>
      </c>
      <c r="AG3873" s="9">
        <f t="shared" ca="1" si="2372"/>
        <v>0</v>
      </c>
      <c r="AH3873">
        <f t="shared" ca="1" si="2373"/>
        <v>4</v>
      </c>
      <c r="AI3873" s="9">
        <f t="shared" ca="1" si="2374"/>
        <v>11</v>
      </c>
      <c r="AJ3873" s="9">
        <f t="shared" ca="1" si="2375"/>
        <v>1</v>
      </c>
      <c r="AK3873" s="9">
        <f t="shared" si="2376"/>
        <v>4</v>
      </c>
      <c r="AL3873" s="9">
        <f t="shared" si="2377"/>
        <v>44</v>
      </c>
      <c r="AM3873" s="9">
        <f t="shared" si="2378"/>
        <v>20</v>
      </c>
      <c r="AN3873" s="2">
        <v>43768.863194444442</v>
      </c>
      <c r="AO3873">
        <v>3408</v>
      </c>
      <c r="AP3873" s="1">
        <v>7000</v>
      </c>
      <c r="AQ3873" t="s">
        <v>4</v>
      </c>
    </row>
    <row r="3874" spans="1:43" x14ac:dyDescent="0.3">
      <c r="A3874" t="str">
        <f t="shared" ca="1" si="2340"/>
        <v>FY2020 Q4 Sep</v>
      </c>
      <c r="B3874">
        <f t="shared" ca="1" si="2341"/>
        <v>2020</v>
      </c>
      <c r="C3874" s="8" t="str">
        <f t="shared" ca="1" si="2342"/>
        <v>Sep</v>
      </c>
      <c r="D3874" s="8" t="str">
        <f t="shared" ca="1" si="2343"/>
        <v>Q4</v>
      </c>
      <c r="E3874">
        <f t="shared" ca="1" si="2344"/>
        <v>12</v>
      </c>
      <c r="F3874">
        <f t="shared" ca="1" si="2345"/>
        <v>4</v>
      </c>
      <c r="G3874">
        <f t="shared" ca="1" si="2346"/>
        <v>202012</v>
      </c>
      <c r="H3874">
        <f t="shared" ca="1" si="2347"/>
        <v>202004</v>
      </c>
      <c r="I3874" t="str">
        <f t="shared" ca="1" si="2348"/>
        <v>FY2020 Q3 Sep</v>
      </c>
      <c r="J3874">
        <f t="shared" ca="1" si="2349"/>
        <v>2020</v>
      </c>
      <c r="K3874" s="8" t="str">
        <f t="shared" ca="1" si="2350"/>
        <v>Sep</v>
      </c>
      <c r="L3874" s="8" t="str">
        <f t="shared" ca="1" si="2351"/>
        <v>Q3</v>
      </c>
      <c r="M3874">
        <f t="shared" ca="1" si="2352"/>
        <v>9</v>
      </c>
      <c r="N3874">
        <f t="shared" ca="1" si="2353"/>
        <v>3</v>
      </c>
      <c r="O3874">
        <f t="shared" ca="1" si="2354"/>
        <v>202009</v>
      </c>
      <c r="P3874">
        <f t="shared" ca="1" si="2355"/>
        <v>202003</v>
      </c>
      <c r="Q3874" t="str">
        <f t="shared" si="2356"/>
        <v>FY2019 Q4 Sep</v>
      </c>
      <c r="R3874">
        <f t="shared" si="2357"/>
        <v>2019</v>
      </c>
      <c r="S3874" s="8" t="str">
        <f t="shared" si="2358"/>
        <v>Sep</v>
      </c>
      <c r="T3874" s="8" t="str">
        <f t="shared" si="2359"/>
        <v>Q4</v>
      </c>
      <c r="U3874">
        <f t="shared" si="2360"/>
        <v>12</v>
      </c>
      <c r="V3874">
        <f t="shared" si="2361"/>
        <v>4</v>
      </c>
      <c r="W3874">
        <f t="shared" si="2362"/>
        <v>201912</v>
      </c>
      <c r="X3874">
        <f t="shared" si="2363"/>
        <v>201904</v>
      </c>
      <c r="Y3874" t="str">
        <f t="shared" si="2364"/>
        <v>FY2019 Q3 Sep</v>
      </c>
      <c r="Z3874">
        <f t="shared" si="2365"/>
        <v>2019</v>
      </c>
      <c r="AA3874" s="8" t="str">
        <f t="shared" si="2366"/>
        <v>Sep</v>
      </c>
      <c r="AB3874" s="8" t="str">
        <f t="shared" si="2367"/>
        <v>Q3</v>
      </c>
      <c r="AC3874">
        <f t="shared" si="2368"/>
        <v>9</v>
      </c>
      <c r="AD3874">
        <f t="shared" si="2369"/>
        <v>3</v>
      </c>
      <c r="AE3874">
        <f t="shared" si="2370"/>
        <v>201909</v>
      </c>
      <c r="AF3874">
        <f t="shared" si="2371"/>
        <v>201903</v>
      </c>
      <c r="AG3874" s="9">
        <f t="shared" ca="1" si="2372"/>
        <v>1</v>
      </c>
      <c r="AH3874">
        <f t="shared" ca="1" si="2373"/>
        <v>4</v>
      </c>
      <c r="AI3874" s="9">
        <f t="shared" ca="1" si="2374"/>
        <v>12</v>
      </c>
      <c r="AJ3874" s="9">
        <f t="shared" ca="1" si="2375"/>
        <v>1</v>
      </c>
      <c r="AK3874" s="9">
        <f t="shared" si="2376"/>
        <v>6</v>
      </c>
      <c r="AL3874" s="9">
        <f t="shared" si="2377"/>
        <v>36</v>
      </c>
      <c r="AM3874" s="9">
        <f t="shared" si="2378"/>
        <v>15</v>
      </c>
      <c r="AN3874" s="2">
        <v>43714.65625</v>
      </c>
      <c r="AO3874">
        <v>3614</v>
      </c>
      <c r="AP3874" s="1">
        <v>7000</v>
      </c>
      <c r="AQ3874" t="s">
        <v>4</v>
      </c>
    </row>
    <row r="3875" spans="1:43" x14ac:dyDescent="0.3">
      <c r="A3875" t="str">
        <f t="shared" ca="1" si="2340"/>
        <v>FY2020 Q4 Sep</v>
      </c>
      <c r="B3875">
        <f t="shared" ca="1" si="2341"/>
        <v>2020</v>
      </c>
      <c r="C3875" s="8" t="str">
        <f t="shared" ca="1" si="2342"/>
        <v>Sep</v>
      </c>
      <c r="D3875" s="8" t="str">
        <f t="shared" ca="1" si="2343"/>
        <v>Q4</v>
      </c>
      <c r="E3875">
        <f t="shared" ca="1" si="2344"/>
        <v>12</v>
      </c>
      <c r="F3875">
        <f t="shared" ca="1" si="2345"/>
        <v>4</v>
      </c>
      <c r="G3875">
        <f t="shared" ca="1" si="2346"/>
        <v>202012</v>
      </c>
      <c r="H3875">
        <f t="shared" ca="1" si="2347"/>
        <v>202004</v>
      </c>
      <c r="I3875" t="str">
        <f t="shared" ca="1" si="2348"/>
        <v>FY2020 Q3 Sep</v>
      </c>
      <c r="J3875">
        <f t="shared" ca="1" si="2349"/>
        <v>2020</v>
      </c>
      <c r="K3875" s="8" t="str">
        <f t="shared" ca="1" si="2350"/>
        <v>Sep</v>
      </c>
      <c r="L3875" s="8" t="str">
        <f t="shared" ca="1" si="2351"/>
        <v>Q3</v>
      </c>
      <c r="M3875">
        <f t="shared" ca="1" si="2352"/>
        <v>9</v>
      </c>
      <c r="N3875">
        <f t="shared" ca="1" si="2353"/>
        <v>3</v>
      </c>
      <c r="O3875">
        <f t="shared" ca="1" si="2354"/>
        <v>202009</v>
      </c>
      <c r="P3875">
        <f t="shared" ca="1" si="2355"/>
        <v>202003</v>
      </c>
      <c r="Q3875" t="str">
        <f t="shared" si="2356"/>
        <v>FY2020 Q1 Nov</v>
      </c>
      <c r="R3875">
        <f t="shared" si="2357"/>
        <v>2020</v>
      </c>
      <c r="S3875" s="8" t="str">
        <f t="shared" si="2358"/>
        <v>Nov</v>
      </c>
      <c r="T3875" s="8" t="str">
        <f t="shared" si="2359"/>
        <v>Q1</v>
      </c>
      <c r="U3875">
        <f t="shared" si="2360"/>
        <v>2</v>
      </c>
      <c r="V3875">
        <f t="shared" si="2361"/>
        <v>1</v>
      </c>
      <c r="W3875">
        <f t="shared" si="2362"/>
        <v>202002</v>
      </c>
      <c r="X3875">
        <f t="shared" si="2363"/>
        <v>202001</v>
      </c>
      <c r="Y3875" t="str">
        <f t="shared" si="2364"/>
        <v>FY2019 Q4 Nov</v>
      </c>
      <c r="Z3875">
        <f t="shared" si="2365"/>
        <v>2019</v>
      </c>
      <c r="AA3875" s="8" t="str">
        <f t="shared" si="2366"/>
        <v>Nov</v>
      </c>
      <c r="AB3875" s="8" t="str">
        <f t="shared" si="2367"/>
        <v>Q4</v>
      </c>
      <c r="AC3875">
        <f t="shared" si="2368"/>
        <v>11</v>
      </c>
      <c r="AD3875">
        <f t="shared" si="2369"/>
        <v>4</v>
      </c>
      <c r="AE3875">
        <f t="shared" si="2370"/>
        <v>201911</v>
      </c>
      <c r="AF3875">
        <f t="shared" si="2371"/>
        <v>201904</v>
      </c>
      <c r="AG3875" s="9">
        <f t="shared" ca="1" si="2372"/>
        <v>0</v>
      </c>
      <c r="AH3875">
        <f t="shared" ca="1" si="2373"/>
        <v>3</v>
      </c>
      <c r="AI3875" s="9">
        <f t="shared" ca="1" si="2374"/>
        <v>10</v>
      </c>
      <c r="AJ3875" s="9">
        <f t="shared" ca="1" si="2375"/>
        <v>1</v>
      </c>
      <c r="AK3875" s="9">
        <f t="shared" si="2376"/>
        <v>3</v>
      </c>
      <c r="AL3875" s="9">
        <f t="shared" si="2377"/>
        <v>45</v>
      </c>
      <c r="AM3875" s="9">
        <f t="shared" si="2378"/>
        <v>7</v>
      </c>
      <c r="AN3875" s="2">
        <v>43774.323611111111</v>
      </c>
      <c r="AO3875">
        <v>3614</v>
      </c>
      <c r="AP3875" s="1">
        <v>7000</v>
      </c>
      <c r="AQ3875" t="s">
        <v>4</v>
      </c>
    </row>
    <row r="3876" spans="1:43" x14ac:dyDescent="0.3">
      <c r="A3876" t="str">
        <f t="shared" ca="1" si="2340"/>
        <v>FY2020 Q4 Sep</v>
      </c>
      <c r="B3876">
        <f t="shared" ca="1" si="2341"/>
        <v>2020</v>
      </c>
      <c r="C3876" s="8" t="str">
        <f t="shared" ca="1" si="2342"/>
        <v>Sep</v>
      </c>
      <c r="D3876" s="8" t="str">
        <f t="shared" ca="1" si="2343"/>
        <v>Q4</v>
      </c>
      <c r="E3876">
        <f t="shared" ca="1" si="2344"/>
        <v>12</v>
      </c>
      <c r="F3876">
        <f t="shared" ca="1" si="2345"/>
        <v>4</v>
      </c>
      <c r="G3876">
        <f t="shared" ca="1" si="2346"/>
        <v>202012</v>
      </c>
      <c r="H3876">
        <f t="shared" ca="1" si="2347"/>
        <v>202004</v>
      </c>
      <c r="I3876" t="str">
        <f t="shared" ca="1" si="2348"/>
        <v>FY2020 Q3 Sep</v>
      </c>
      <c r="J3876">
        <f t="shared" ca="1" si="2349"/>
        <v>2020</v>
      </c>
      <c r="K3876" s="8" t="str">
        <f t="shared" ca="1" si="2350"/>
        <v>Sep</v>
      </c>
      <c r="L3876" s="8" t="str">
        <f t="shared" ca="1" si="2351"/>
        <v>Q3</v>
      </c>
      <c r="M3876">
        <f t="shared" ca="1" si="2352"/>
        <v>9</v>
      </c>
      <c r="N3876">
        <f t="shared" ca="1" si="2353"/>
        <v>3</v>
      </c>
      <c r="O3876">
        <f t="shared" ca="1" si="2354"/>
        <v>202009</v>
      </c>
      <c r="P3876">
        <f t="shared" ca="1" si="2355"/>
        <v>202003</v>
      </c>
      <c r="Q3876" t="str">
        <f t="shared" si="2356"/>
        <v>FY2020 Q1 Oct</v>
      </c>
      <c r="R3876">
        <f t="shared" si="2357"/>
        <v>2020</v>
      </c>
      <c r="S3876" s="8" t="str">
        <f t="shared" si="2358"/>
        <v>Oct</v>
      </c>
      <c r="T3876" s="8" t="str">
        <f t="shared" si="2359"/>
        <v>Q1</v>
      </c>
      <c r="U3876">
        <f t="shared" si="2360"/>
        <v>1</v>
      </c>
      <c r="V3876">
        <f t="shared" si="2361"/>
        <v>1</v>
      </c>
      <c r="W3876">
        <f t="shared" si="2362"/>
        <v>202001</v>
      </c>
      <c r="X3876">
        <f t="shared" si="2363"/>
        <v>202001</v>
      </c>
      <c r="Y3876" t="str">
        <f t="shared" si="2364"/>
        <v>FY2019 Q4 Oct</v>
      </c>
      <c r="Z3876">
        <f t="shared" si="2365"/>
        <v>2019</v>
      </c>
      <c r="AA3876" s="8" t="str">
        <f t="shared" si="2366"/>
        <v>Oct</v>
      </c>
      <c r="AB3876" s="8" t="str">
        <f t="shared" si="2367"/>
        <v>Q4</v>
      </c>
      <c r="AC3876">
        <f t="shared" si="2368"/>
        <v>10</v>
      </c>
      <c r="AD3876">
        <f t="shared" si="2369"/>
        <v>4</v>
      </c>
      <c r="AE3876">
        <f t="shared" si="2370"/>
        <v>201910</v>
      </c>
      <c r="AF3876">
        <f t="shared" si="2371"/>
        <v>201904</v>
      </c>
      <c r="AG3876" s="9">
        <f t="shared" ca="1" si="2372"/>
        <v>0</v>
      </c>
      <c r="AH3876">
        <f t="shared" ca="1" si="2373"/>
        <v>4</v>
      </c>
      <c r="AI3876" s="9">
        <f t="shared" ca="1" si="2374"/>
        <v>11</v>
      </c>
      <c r="AJ3876" s="9">
        <f t="shared" ca="1" si="2375"/>
        <v>1</v>
      </c>
      <c r="AK3876" s="9">
        <f t="shared" si="2376"/>
        <v>4</v>
      </c>
      <c r="AL3876" s="9">
        <f t="shared" si="2377"/>
        <v>43</v>
      </c>
      <c r="AM3876" s="9">
        <f t="shared" si="2378"/>
        <v>8</v>
      </c>
      <c r="AN3876" s="2">
        <v>43761.372916666667</v>
      </c>
      <c r="AO3876">
        <v>3757</v>
      </c>
      <c r="AP3876" s="1">
        <v>7000</v>
      </c>
      <c r="AQ3876" t="s">
        <v>4</v>
      </c>
    </row>
    <row r="3877" spans="1:43" x14ac:dyDescent="0.3">
      <c r="A3877" t="str">
        <f t="shared" ca="1" si="2340"/>
        <v>FY2020 Q4 Sep</v>
      </c>
      <c r="B3877">
        <f t="shared" ca="1" si="2341"/>
        <v>2020</v>
      </c>
      <c r="C3877" s="8" t="str">
        <f t="shared" ca="1" si="2342"/>
        <v>Sep</v>
      </c>
      <c r="D3877" s="8" t="str">
        <f t="shared" ca="1" si="2343"/>
        <v>Q4</v>
      </c>
      <c r="E3877">
        <f t="shared" ca="1" si="2344"/>
        <v>12</v>
      </c>
      <c r="F3877">
        <f t="shared" ca="1" si="2345"/>
        <v>4</v>
      </c>
      <c r="G3877">
        <f t="shared" ca="1" si="2346"/>
        <v>202012</v>
      </c>
      <c r="H3877">
        <f t="shared" ca="1" si="2347"/>
        <v>202004</v>
      </c>
      <c r="I3877" t="str">
        <f t="shared" ca="1" si="2348"/>
        <v>FY2020 Q3 Sep</v>
      </c>
      <c r="J3877">
        <f t="shared" ca="1" si="2349"/>
        <v>2020</v>
      </c>
      <c r="K3877" s="8" t="str">
        <f t="shared" ca="1" si="2350"/>
        <v>Sep</v>
      </c>
      <c r="L3877" s="8" t="str">
        <f t="shared" ca="1" si="2351"/>
        <v>Q3</v>
      </c>
      <c r="M3877">
        <f t="shared" ca="1" si="2352"/>
        <v>9</v>
      </c>
      <c r="N3877">
        <f t="shared" ca="1" si="2353"/>
        <v>3</v>
      </c>
      <c r="O3877">
        <f t="shared" ca="1" si="2354"/>
        <v>202009</v>
      </c>
      <c r="P3877">
        <f t="shared" ca="1" si="2355"/>
        <v>202003</v>
      </c>
      <c r="Q3877" t="str">
        <f t="shared" si="2356"/>
        <v>FY2020 Q1 Nov</v>
      </c>
      <c r="R3877">
        <f t="shared" si="2357"/>
        <v>2020</v>
      </c>
      <c r="S3877" s="8" t="str">
        <f t="shared" si="2358"/>
        <v>Nov</v>
      </c>
      <c r="T3877" s="8" t="str">
        <f t="shared" si="2359"/>
        <v>Q1</v>
      </c>
      <c r="U3877">
        <f t="shared" si="2360"/>
        <v>2</v>
      </c>
      <c r="V3877">
        <f t="shared" si="2361"/>
        <v>1</v>
      </c>
      <c r="W3877">
        <f t="shared" si="2362"/>
        <v>202002</v>
      </c>
      <c r="X3877">
        <f t="shared" si="2363"/>
        <v>202001</v>
      </c>
      <c r="Y3877" t="str">
        <f t="shared" si="2364"/>
        <v>FY2019 Q4 Nov</v>
      </c>
      <c r="Z3877">
        <f t="shared" si="2365"/>
        <v>2019</v>
      </c>
      <c r="AA3877" s="8" t="str">
        <f t="shared" si="2366"/>
        <v>Nov</v>
      </c>
      <c r="AB3877" s="8" t="str">
        <f t="shared" si="2367"/>
        <v>Q4</v>
      </c>
      <c r="AC3877">
        <f t="shared" si="2368"/>
        <v>11</v>
      </c>
      <c r="AD3877">
        <f t="shared" si="2369"/>
        <v>4</v>
      </c>
      <c r="AE3877">
        <f t="shared" si="2370"/>
        <v>201911</v>
      </c>
      <c r="AF3877">
        <f t="shared" si="2371"/>
        <v>201904</v>
      </c>
      <c r="AG3877" s="9">
        <f t="shared" ca="1" si="2372"/>
        <v>0</v>
      </c>
      <c r="AH3877">
        <f t="shared" ca="1" si="2373"/>
        <v>3</v>
      </c>
      <c r="AI3877" s="9">
        <f t="shared" ca="1" si="2374"/>
        <v>10</v>
      </c>
      <c r="AJ3877" s="9">
        <f t="shared" ca="1" si="2375"/>
        <v>1</v>
      </c>
      <c r="AK3877" s="9">
        <f t="shared" si="2376"/>
        <v>4</v>
      </c>
      <c r="AL3877" s="9">
        <f t="shared" si="2377"/>
        <v>45</v>
      </c>
      <c r="AM3877" s="9">
        <f t="shared" si="2378"/>
        <v>8</v>
      </c>
      <c r="AN3877" s="2">
        <v>43775.37222222222</v>
      </c>
      <c r="AO3877">
        <v>3757</v>
      </c>
      <c r="AP3877" s="1">
        <v>7000</v>
      </c>
      <c r="AQ3877" t="s">
        <v>4</v>
      </c>
    </row>
    <row r="3878" spans="1:43" x14ac:dyDescent="0.3">
      <c r="A3878" t="str">
        <f t="shared" ca="1" si="2340"/>
        <v>FY2020 Q4 Sep</v>
      </c>
      <c r="B3878">
        <f t="shared" ca="1" si="2341"/>
        <v>2020</v>
      </c>
      <c r="C3878" s="8" t="str">
        <f t="shared" ca="1" si="2342"/>
        <v>Sep</v>
      </c>
      <c r="D3878" s="8" t="str">
        <f t="shared" ca="1" si="2343"/>
        <v>Q4</v>
      </c>
      <c r="E3878">
        <f t="shared" ca="1" si="2344"/>
        <v>12</v>
      </c>
      <c r="F3878">
        <f t="shared" ca="1" si="2345"/>
        <v>4</v>
      </c>
      <c r="G3878">
        <f t="shared" ca="1" si="2346"/>
        <v>202012</v>
      </c>
      <c r="H3878">
        <f t="shared" ca="1" si="2347"/>
        <v>202004</v>
      </c>
      <c r="I3878" t="str">
        <f t="shared" ca="1" si="2348"/>
        <v>FY2020 Q3 Sep</v>
      </c>
      <c r="J3878">
        <f t="shared" ca="1" si="2349"/>
        <v>2020</v>
      </c>
      <c r="K3878" s="8" t="str">
        <f t="shared" ca="1" si="2350"/>
        <v>Sep</v>
      </c>
      <c r="L3878" s="8" t="str">
        <f t="shared" ca="1" si="2351"/>
        <v>Q3</v>
      </c>
      <c r="M3878">
        <f t="shared" ca="1" si="2352"/>
        <v>9</v>
      </c>
      <c r="N3878">
        <f t="shared" ca="1" si="2353"/>
        <v>3</v>
      </c>
      <c r="O3878">
        <f t="shared" ca="1" si="2354"/>
        <v>202009</v>
      </c>
      <c r="P3878">
        <f t="shared" ca="1" si="2355"/>
        <v>202003</v>
      </c>
      <c r="Q3878" t="str">
        <f t="shared" si="2356"/>
        <v>FY2020 Q2 Mar</v>
      </c>
      <c r="R3878">
        <f t="shared" si="2357"/>
        <v>2020</v>
      </c>
      <c r="S3878" s="8" t="str">
        <f t="shared" si="2358"/>
        <v>Mar</v>
      </c>
      <c r="T3878" s="8" t="str">
        <f t="shared" si="2359"/>
        <v>Q2</v>
      </c>
      <c r="U3878">
        <f t="shared" si="2360"/>
        <v>6</v>
      </c>
      <c r="V3878">
        <f t="shared" si="2361"/>
        <v>2</v>
      </c>
      <c r="W3878">
        <f t="shared" si="2362"/>
        <v>202006</v>
      </c>
      <c r="X3878">
        <f t="shared" si="2363"/>
        <v>202002</v>
      </c>
      <c r="Y3878" t="str">
        <f t="shared" si="2364"/>
        <v>FY2020 Q1 Mar</v>
      </c>
      <c r="Z3878">
        <f t="shared" si="2365"/>
        <v>2020</v>
      </c>
      <c r="AA3878" s="8" t="str">
        <f t="shared" si="2366"/>
        <v>Mar</v>
      </c>
      <c r="AB3878" s="8" t="str">
        <f t="shared" si="2367"/>
        <v>Q1</v>
      </c>
      <c r="AC3878">
        <f t="shared" si="2368"/>
        <v>3</v>
      </c>
      <c r="AD3878">
        <f t="shared" si="2369"/>
        <v>1</v>
      </c>
      <c r="AE3878">
        <f t="shared" si="2370"/>
        <v>202003</v>
      </c>
      <c r="AF3878">
        <f t="shared" si="2371"/>
        <v>202001</v>
      </c>
      <c r="AG3878" s="9">
        <f t="shared" ca="1" si="2372"/>
        <v>0</v>
      </c>
      <c r="AH3878">
        <f t="shared" ca="1" si="2373"/>
        <v>2</v>
      </c>
      <c r="AI3878" s="9">
        <f t="shared" ca="1" si="2374"/>
        <v>6</v>
      </c>
      <c r="AJ3878" s="9">
        <f t="shared" ca="1" si="2375"/>
        <v>0</v>
      </c>
      <c r="AK3878" s="9">
        <f t="shared" si="2376"/>
        <v>4</v>
      </c>
      <c r="AL3878" s="9">
        <f t="shared" si="2377"/>
        <v>10</v>
      </c>
      <c r="AM3878" s="9">
        <f t="shared" si="2378"/>
        <v>13</v>
      </c>
      <c r="AN3878" s="2">
        <v>43894.566666666666</v>
      </c>
      <c r="AO3878">
        <v>3819</v>
      </c>
      <c r="AP3878" s="1">
        <v>7000</v>
      </c>
      <c r="AQ3878" t="s">
        <v>4</v>
      </c>
    </row>
    <row r="3879" spans="1:43" x14ac:dyDescent="0.3">
      <c r="A3879" t="str">
        <f t="shared" ca="1" si="2340"/>
        <v>FY2020 Q4 Sep</v>
      </c>
      <c r="B3879">
        <f t="shared" ca="1" si="2341"/>
        <v>2020</v>
      </c>
      <c r="C3879" s="8" t="str">
        <f t="shared" ca="1" si="2342"/>
        <v>Sep</v>
      </c>
      <c r="D3879" s="8" t="str">
        <f t="shared" ca="1" si="2343"/>
        <v>Q4</v>
      </c>
      <c r="E3879">
        <f t="shared" ca="1" si="2344"/>
        <v>12</v>
      </c>
      <c r="F3879">
        <f t="shared" ca="1" si="2345"/>
        <v>4</v>
      </c>
      <c r="G3879">
        <f t="shared" ca="1" si="2346"/>
        <v>202012</v>
      </c>
      <c r="H3879">
        <f t="shared" ca="1" si="2347"/>
        <v>202004</v>
      </c>
      <c r="I3879" t="str">
        <f t="shared" ca="1" si="2348"/>
        <v>FY2020 Q3 Sep</v>
      </c>
      <c r="J3879">
        <f t="shared" ca="1" si="2349"/>
        <v>2020</v>
      </c>
      <c r="K3879" s="8" t="str">
        <f t="shared" ca="1" si="2350"/>
        <v>Sep</v>
      </c>
      <c r="L3879" s="8" t="str">
        <f t="shared" ca="1" si="2351"/>
        <v>Q3</v>
      </c>
      <c r="M3879">
        <f t="shared" ca="1" si="2352"/>
        <v>9</v>
      </c>
      <c r="N3879">
        <f t="shared" ca="1" si="2353"/>
        <v>3</v>
      </c>
      <c r="O3879">
        <f t="shared" ca="1" si="2354"/>
        <v>202009</v>
      </c>
      <c r="P3879">
        <f t="shared" ca="1" si="2355"/>
        <v>202003</v>
      </c>
      <c r="Q3879" t="str">
        <f t="shared" si="2356"/>
        <v>FY2020 Q1 Nov</v>
      </c>
      <c r="R3879">
        <f t="shared" si="2357"/>
        <v>2020</v>
      </c>
      <c r="S3879" s="8" t="str">
        <f t="shared" si="2358"/>
        <v>Nov</v>
      </c>
      <c r="T3879" s="8" t="str">
        <f t="shared" si="2359"/>
        <v>Q1</v>
      </c>
      <c r="U3879">
        <f t="shared" si="2360"/>
        <v>2</v>
      </c>
      <c r="V3879">
        <f t="shared" si="2361"/>
        <v>1</v>
      </c>
      <c r="W3879">
        <f t="shared" si="2362"/>
        <v>202002</v>
      </c>
      <c r="X3879">
        <f t="shared" si="2363"/>
        <v>202001</v>
      </c>
      <c r="Y3879" t="str">
        <f t="shared" si="2364"/>
        <v>FY2019 Q4 Nov</v>
      </c>
      <c r="Z3879">
        <f t="shared" si="2365"/>
        <v>2019</v>
      </c>
      <c r="AA3879" s="8" t="str">
        <f t="shared" si="2366"/>
        <v>Nov</v>
      </c>
      <c r="AB3879" s="8" t="str">
        <f t="shared" si="2367"/>
        <v>Q4</v>
      </c>
      <c r="AC3879">
        <f t="shared" si="2368"/>
        <v>11</v>
      </c>
      <c r="AD3879">
        <f t="shared" si="2369"/>
        <v>4</v>
      </c>
      <c r="AE3879">
        <f t="shared" si="2370"/>
        <v>201911</v>
      </c>
      <c r="AF3879">
        <f t="shared" si="2371"/>
        <v>201904</v>
      </c>
      <c r="AG3879" s="9">
        <f t="shared" ca="1" si="2372"/>
        <v>0</v>
      </c>
      <c r="AH3879">
        <f t="shared" ca="1" si="2373"/>
        <v>3</v>
      </c>
      <c r="AI3879" s="9">
        <f t="shared" ca="1" si="2374"/>
        <v>10</v>
      </c>
      <c r="AJ3879" s="9">
        <f t="shared" ca="1" si="2375"/>
        <v>1</v>
      </c>
      <c r="AK3879" s="9">
        <f t="shared" si="2376"/>
        <v>4</v>
      </c>
      <c r="AL3879" s="9">
        <f t="shared" si="2377"/>
        <v>48</v>
      </c>
      <c r="AM3879" s="9">
        <f t="shared" si="2378"/>
        <v>10</v>
      </c>
      <c r="AN3879" s="2">
        <v>43796.454861111109</v>
      </c>
      <c r="AO3879">
        <v>3841</v>
      </c>
      <c r="AP3879" s="1">
        <v>7000</v>
      </c>
      <c r="AQ3879" t="s">
        <v>4</v>
      </c>
    </row>
    <row r="3880" spans="1:43" x14ac:dyDescent="0.3">
      <c r="A3880" t="str">
        <f t="shared" ca="1" si="2340"/>
        <v>FY2020 Q4 Sep</v>
      </c>
      <c r="B3880">
        <f t="shared" ca="1" si="2341"/>
        <v>2020</v>
      </c>
      <c r="C3880" s="8" t="str">
        <f t="shared" ca="1" si="2342"/>
        <v>Sep</v>
      </c>
      <c r="D3880" s="8" t="str">
        <f t="shared" ca="1" si="2343"/>
        <v>Q4</v>
      </c>
      <c r="E3880">
        <f t="shared" ca="1" si="2344"/>
        <v>12</v>
      </c>
      <c r="F3880">
        <f t="shared" ca="1" si="2345"/>
        <v>4</v>
      </c>
      <c r="G3880">
        <f t="shared" ca="1" si="2346"/>
        <v>202012</v>
      </c>
      <c r="H3880">
        <f t="shared" ca="1" si="2347"/>
        <v>202004</v>
      </c>
      <c r="I3880" t="str">
        <f t="shared" ca="1" si="2348"/>
        <v>FY2020 Q3 Sep</v>
      </c>
      <c r="J3880">
        <f t="shared" ca="1" si="2349"/>
        <v>2020</v>
      </c>
      <c r="K3880" s="8" t="str">
        <f t="shared" ca="1" si="2350"/>
        <v>Sep</v>
      </c>
      <c r="L3880" s="8" t="str">
        <f t="shared" ca="1" si="2351"/>
        <v>Q3</v>
      </c>
      <c r="M3880">
        <f t="shared" ca="1" si="2352"/>
        <v>9</v>
      </c>
      <c r="N3880">
        <f t="shared" ca="1" si="2353"/>
        <v>3</v>
      </c>
      <c r="O3880">
        <f t="shared" ca="1" si="2354"/>
        <v>202009</v>
      </c>
      <c r="P3880">
        <f t="shared" ca="1" si="2355"/>
        <v>202003</v>
      </c>
      <c r="Q3880" t="str">
        <f t="shared" si="2356"/>
        <v>FY2020 Q2 Feb</v>
      </c>
      <c r="R3880">
        <f t="shared" si="2357"/>
        <v>2020</v>
      </c>
      <c r="S3880" s="8" t="str">
        <f t="shared" si="2358"/>
        <v>Feb</v>
      </c>
      <c r="T3880" s="8" t="str">
        <f t="shared" si="2359"/>
        <v>Q2</v>
      </c>
      <c r="U3880">
        <f t="shared" si="2360"/>
        <v>5</v>
      </c>
      <c r="V3880">
        <f t="shared" si="2361"/>
        <v>2</v>
      </c>
      <c r="W3880">
        <f t="shared" si="2362"/>
        <v>202005</v>
      </c>
      <c r="X3880">
        <f t="shared" si="2363"/>
        <v>202002</v>
      </c>
      <c r="Y3880" t="str">
        <f t="shared" si="2364"/>
        <v>FY2020 Q1 Feb</v>
      </c>
      <c r="Z3880">
        <f t="shared" si="2365"/>
        <v>2020</v>
      </c>
      <c r="AA3880" s="8" t="str">
        <f t="shared" si="2366"/>
        <v>Feb</v>
      </c>
      <c r="AB3880" s="8" t="str">
        <f t="shared" si="2367"/>
        <v>Q1</v>
      </c>
      <c r="AC3880">
        <f t="shared" si="2368"/>
        <v>2</v>
      </c>
      <c r="AD3880">
        <f t="shared" si="2369"/>
        <v>1</v>
      </c>
      <c r="AE3880">
        <f t="shared" si="2370"/>
        <v>202002</v>
      </c>
      <c r="AF3880">
        <f t="shared" si="2371"/>
        <v>202001</v>
      </c>
      <c r="AG3880" s="9">
        <f t="shared" ca="1" si="2372"/>
        <v>0</v>
      </c>
      <c r="AH3880">
        <f t="shared" ca="1" si="2373"/>
        <v>2</v>
      </c>
      <c r="AI3880" s="9">
        <f t="shared" ca="1" si="2374"/>
        <v>7</v>
      </c>
      <c r="AJ3880" s="9">
        <f t="shared" ca="1" si="2375"/>
        <v>0</v>
      </c>
      <c r="AK3880" s="9">
        <f t="shared" si="2376"/>
        <v>2</v>
      </c>
      <c r="AL3880" s="9">
        <f t="shared" si="2377"/>
        <v>6</v>
      </c>
      <c r="AM3880" s="9">
        <f t="shared" si="2378"/>
        <v>11</v>
      </c>
      <c r="AN3880" s="2">
        <v>43864.474305555559</v>
      </c>
      <c r="AO3880">
        <v>3848</v>
      </c>
      <c r="AP3880" s="1">
        <v>7000</v>
      </c>
      <c r="AQ3880" t="s">
        <v>4</v>
      </c>
    </row>
    <row r="3881" spans="1:43" x14ac:dyDescent="0.3">
      <c r="A3881" t="str">
        <f t="shared" ca="1" si="2340"/>
        <v>FY2020 Q4 Sep</v>
      </c>
      <c r="B3881">
        <f t="shared" ca="1" si="2341"/>
        <v>2020</v>
      </c>
      <c r="C3881" s="8" t="str">
        <f t="shared" ca="1" si="2342"/>
        <v>Sep</v>
      </c>
      <c r="D3881" s="8" t="str">
        <f t="shared" ca="1" si="2343"/>
        <v>Q4</v>
      </c>
      <c r="E3881">
        <f t="shared" ca="1" si="2344"/>
        <v>12</v>
      </c>
      <c r="F3881">
        <f t="shared" ca="1" si="2345"/>
        <v>4</v>
      </c>
      <c r="G3881">
        <f t="shared" ca="1" si="2346"/>
        <v>202012</v>
      </c>
      <c r="H3881">
        <f t="shared" ca="1" si="2347"/>
        <v>202004</v>
      </c>
      <c r="I3881" t="str">
        <f t="shared" ca="1" si="2348"/>
        <v>FY2020 Q3 Sep</v>
      </c>
      <c r="J3881">
        <f t="shared" ca="1" si="2349"/>
        <v>2020</v>
      </c>
      <c r="K3881" s="8" t="str">
        <f t="shared" ca="1" si="2350"/>
        <v>Sep</v>
      </c>
      <c r="L3881" s="8" t="str">
        <f t="shared" ca="1" si="2351"/>
        <v>Q3</v>
      </c>
      <c r="M3881">
        <f t="shared" ca="1" si="2352"/>
        <v>9</v>
      </c>
      <c r="N3881">
        <f t="shared" ca="1" si="2353"/>
        <v>3</v>
      </c>
      <c r="O3881">
        <f t="shared" ca="1" si="2354"/>
        <v>202009</v>
      </c>
      <c r="P3881">
        <f t="shared" ca="1" si="2355"/>
        <v>202003</v>
      </c>
      <c r="Q3881" t="str">
        <f t="shared" si="2356"/>
        <v>FY2019 Q4 Sep</v>
      </c>
      <c r="R3881">
        <f t="shared" si="2357"/>
        <v>2019</v>
      </c>
      <c r="S3881" s="8" t="str">
        <f t="shared" si="2358"/>
        <v>Sep</v>
      </c>
      <c r="T3881" s="8" t="str">
        <f t="shared" si="2359"/>
        <v>Q4</v>
      </c>
      <c r="U3881">
        <f t="shared" si="2360"/>
        <v>12</v>
      </c>
      <c r="V3881">
        <f t="shared" si="2361"/>
        <v>4</v>
      </c>
      <c r="W3881">
        <f t="shared" si="2362"/>
        <v>201912</v>
      </c>
      <c r="X3881">
        <f t="shared" si="2363"/>
        <v>201904</v>
      </c>
      <c r="Y3881" t="str">
        <f t="shared" si="2364"/>
        <v>FY2019 Q3 Sep</v>
      </c>
      <c r="Z3881">
        <f t="shared" si="2365"/>
        <v>2019</v>
      </c>
      <c r="AA3881" s="8" t="str">
        <f t="shared" si="2366"/>
        <v>Sep</v>
      </c>
      <c r="AB3881" s="8" t="str">
        <f t="shared" si="2367"/>
        <v>Q3</v>
      </c>
      <c r="AC3881">
        <f t="shared" si="2368"/>
        <v>9</v>
      </c>
      <c r="AD3881">
        <f t="shared" si="2369"/>
        <v>3</v>
      </c>
      <c r="AE3881">
        <f t="shared" si="2370"/>
        <v>201909</v>
      </c>
      <c r="AF3881">
        <f t="shared" si="2371"/>
        <v>201903</v>
      </c>
      <c r="AG3881" s="9">
        <f t="shared" ca="1" si="2372"/>
        <v>1</v>
      </c>
      <c r="AH3881">
        <f t="shared" ca="1" si="2373"/>
        <v>4</v>
      </c>
      <c r="AI3881" s="9">
        <f t="shared" ca="1" si="2374"/>
        <v>12</v>
      </c>
      <c r="AJ3881" s="9">
        <f t="shared" ca="1" si="2375"/>
        <v>1</v>
      </c>
      <c r="AK3881" s="9">
        <f t="shared" si="2376"/>
        <v>4</v>
      </c>
      <c r="AL3881" s="9">
        <f t="shared" si="2377"/>
        <v>38</v>
      </c>
      <c r="AM3881" s="9">
        <f t="shared" si="2378"/>
        <v>8</v>
      </c>
      <c r="AN3881" s="2">
        <v>43726.337500000001</v>
      </c>
      <c r="AO3881">
        <v>3924</v>
      </c>
      <c r="AP3881" s="1">
        <v>7000</v>
      </c>
      <c r="AQ3881" t="s">
        <v>4</v>
      </c>
    </row>
    <row r="3882" spans="1:43" x14ac:dyDescent="0.3">
      <c r="A3882" t="str">
        <f t="shared" ca="1" si="2340"/>
        <v>FY2020 Q4 Sep</v>
      </c>
      <c r="B3882">
        <f t="shared" ca="1" si="2341"/>
        <v>2020</v>
      </c>
      <c r="C3882" s="8" t="str">
        <f t="shared" ca="1" si="2342"/>
        <v>Sep</v>
      </c>
      <c r="D3882" s="8" t="str">
        <f t="shared" ca="1" si="2343"/>
        <v>Q4</v>
      </c>
      <c r="E3882">
        <f t="shared" ca="1" si="2344"/>
        <v>12</v>
      </c>
      <c r="F3882">
        <f t="shared" ca="1" si="2345"/>
        <v>4</v>
      </c>
      <c r="G3882">
        <f t="shared" ca="1" si="2346"/>
        <v>202012</v>
      </c>
      <c r="H3882">
        <f t="shared" ca="1" si="2347"/>
        <v>202004</v>
      </c>
      <c r="I3882" t="str">
        <f t="shared" ca="1" si="2348"/>
        <v>FY2020 Q3 Sep</v>
      </c>
      <c r="J3882">
        <f t="shared" ca="1" si="2349"/>
        <v>2020</v>
      </c>
      <c r="K3882" s="8" t="str">
        <f t="shared" ca="1" si="2350"/>
        <v>Sep</v>
      </c>
      <c r="L3882" s="8" t="str">
        <f t="shared" ca="1" si="2351"/>
        <v>Q3</v>
      </c>
      <c r="M3882">
        <f t="shared" ca="1" si="2352"/>
        <v>9</v>
      </c>
      <c r="N3882">
        <f t="shared" ca="1" si="2353"/>
        <v>3</v>
      </c>
      <c r="O3882">
        <f t="shared" ca="1" si="2354"/>
        <v>202009</v>
      </c>
      <c r="P3882">
        <f t="shared" ca="1" si="2355"/>
        <v>202003</v>
      </c>
      <c r="Q3882" t="str">
        <f t="shared" si="2356"/>
        <v>FY2019 Q4 Sep</v>
      </c>
      <c r="R3882">
        <f t="shared" si="2357"/>
        <v>2019</v>
      </c>
      <c r="S3882" s="8" t="str">
        <f t="shared" si="2358"/>
        <v>Sep</v>
      </c>
      <c r="T3882" s="8" t="str">
        <f t="shared" si="2359"/>
        <v>Q4</v>
      </c>
      <c r="U3882">
        <f t="shared" si="2360"/>
        <v>12</v>
      </c>
      <c r="V3882">
        <f t="shared" si="2361"/>
        <v>4</v>
      </c>
      <c r="W3882">
        <f t="shared" si="2362"/>
        <v>201912</v>
      </c>
      <c r="X3882">
        <f t="shared" si="2363"/>
        <v>201904</v>
      </c>
      <c r="Y3882" t="str">
        <f t="shared" si="2364"/>
        <v>FY2019 Q3 Sep</v>
      </c>
      <c r="Z3882">
        <f t="shared" si="2365"/>
        <v>2019</v>
      </c>
      <c r="AA3882" s="8" t="str">
        <f t="shared" si="2366"/>
        <v>Sep</v>
      </c>
      <c r="AB3882" s="8" t="str">
        <f t="shared" si="2367"/>
        <v>Q3</v>
      </c>
      <c r="AC3882">
        <f t="shared" si="2368"/>
        <v>9</v>
      </c>
      <c r="AD3882">
        <f t="shared" si="2369"/>
        <v>3</v>
      </c>
      <c r="AE3882">
        <f t="shared" si="2370"/>
        <v>201909</v>
      </c>
      <c r="AF3882">
        <f t="shared" si="2371"/>
        <v>201903</v>
      </c>
      <c r="AG3882" s="9">
        <f t="shared" ca="1" si="2372"/>
        <v>1</v>
      </c>
      <c r="AH3882">
        <f t="shared" ca="1" si="2373"/>
        <v>4</v>
      </c>
      <c r="AI3882" s="9">
        <f t="shared" ca="1" si="2374"/>
        <v>12</v>
      </c>
      <c r="AJ3882" s="9">
        <f t="shared" ca="1" si="2375"/>
        <v>1</v>
      </c>
      <c r="AK3882" s="9">
        <f t="shared" si="2376"/>
        <v>5</v>
      </c>
      <c r="AL3882" s="9">
        <f t="shared" si="2377"/>
        <v>37</v>
      </c>
      <c r="AM3882" s="9">
        <f t="shared" si="2378"/>
        <v>19</v>
      </c>
      <c r="AN3882" s="2">
        <v>43720.8125</v>
      </c>
      <c r="AO3882">
        <v>3938</v>
      </c>
      <c r="AP3882" s="1">
        <v>7000</v>
      </c>
      <c r="AQ3882" t="s">
        <v>4</v>
      </c>
    </row>
    <row r="3883" spans="1:43" x14ac:dyDescent="0.3">
      <c r="A3883" t="str">
        <f t="shared" ca="1" si="2340"/>
        <v>FY2020 Q4 Sep</v>
      </c>
      <c r="B3883">
        <f t="shared" ca="1" si="2341"/>
        <v>2020</v>
      </c>
      <c r="C3883" s="8" t="str">
        <f t="shared" ca="1" si="2342"/>
        <v>Sep</v>
      </c>
      <c r="D3883" s="8" t="str">
        <f t="shared" ca="1" si="2343"/>
        <v>Q4</v>
      </c>
      <c r="E3883">
        <f t="shared" ca="1" si="2344"/>
        <v>12</v>
      </c>
      <c r="F3883">
        <f t="shared" ca="1" si="2345"/>
        <v>4</v>
      </c>
      <c r="G3883">
        <f t="shared" ca="1" si="2346"/>
        <v>202012</v>
      </c>
      <c r="H3883">
        <f t="shared" ca="1" si="2347"/>
        <v>202004</v>
      </c>
      <c r="I3883" t="str">
        <f t="shared" ca="1" si="2348"/>
        <v>FY2020 Q3 Sep</v>
      </c>
      <c r="J3883">
        <f t="shared" ca="1" si="2349"/>
        <v>2020</v>
      </c>
      <c r="K3883" s="8" t="str">
        <f t="shared" ca="1" si="2350"/>
        <v>Sep</v>
      </c>
      <c r="L3883" s="8" t="str">
        <f t="shared" ca="1" si="2351"/>
        <v>Q3</v>
      </c>
      <c r="M3883">
        <f t="shared" ca="1" si="2352"/>
        <v>9</v>
      </c>
      <c r="N3883">
        <f t="shared" ca="1" si="2353"/>
        <v>3</v>
      </c>
      <c r="O3883">
        <f t="shared" ca="1" si="2354"/>
        <v>202009</v>
      </c>
      <c r="P3883">
        <f t="shared" ca="1" si="2355"/>
        <v>202003</v>
      </c>
      <c r="Q3883" t="str">
        <f t="shared" si="2356"/>
        <v>FY2020 Q2 Mar</v>
      </c>
      <c r="R3883">
        <f t="shared" si="2357"/>
        <v>2020</v>
      </c>
      <c r="S3883" s="8" t="str">
        <f t="shared" si="2358"/>
        <v>Mar</v>
      </c>
      <c r="T3883" s="8" t="str">
        <f t="shared" si="2359"/>
        <v>Q2</v>
      </c>
      <c r="U3883">
        <f t="shared" si="2360"/>
        <v>6</v>
      </c>
      <c r="V3883">
        <f t="shared" si="2361"/>
        <v>2</v>
      </c>
      <c r="W3883">
        <f t="shared" si="2362"/>
        <v>202006</v>
      </c>
      <c r="X3883">
        <f t="shared" si="2363"/>
        <v>202002</v>
      </c>
      <c r="Y3883" t="str">
        <f t="shared" si="2364"/>
        <v>FY2020 Q1 Mar</v>
      </c>
      <c r="Z3883">
        <f t="shared" si="2365"/>
        <v>2020</v>
      </c>
      <c r="AA3883" s="8" t="str">
        <f t="shared" si="2366"/>
        <v>Mar</v>
      </c>
      <c r="AB3883" s="8" t="str">
        <f t="shared" si="2367"/>
        <v>Q1</v>
      </c>
      <c r="AC3883">
        <f t="shared" si="2368"/>
        <v>3</v>
      </c>
      <c r="AD3883">
        <f t="shared" si="2369"/>
        <v>1</v>
      </c>
      <c r="AE3883">
        <f t="shared" si="2370"/>
        <v>202003</v>
      </c>
      <c r="AF3883">
        <f t="shared" si="2371"/>
        <v>202001</v>
      </c>
      <c r="AG3883" s="9">
        <f t="shared" ca="1" si="2372"/>
        <v>0</v>
      </c>
      <c r="AH3883">
        <f t="shared" ca="1" si="2373"/>
        <v>2</v>
      </c>
      <c r="AI3883" s="9">
        <f t="shared" ca="1" si="2374"/>
        <v>6</v>
      </c>
      <c r="AJ3883" s="9">
        <f t="shared" ca="1" si="2375"/>
        <v>0</v>
      </c>
      <c r="AK3883" s="9">
        <f t="shared" si="2376"/>
        <v>6</v>
      </c>
      <c r="AL3883" s="9">
        <f t="shared" si="2377"/>
        <v>10</v>
      </c>
      <c r="AM3883" s="9">
        <f t="shared" si="2378"/>
        <v>11</v>
      </c>
      <c r="AN3883" s="2">
        <v>43896.494444444441</v>
      </c>
      <c r="AO3883">
        <v>4037</v>
      </c>
      <c r="AP3883" s="1">
        <v>7000</v>
      </c>
      <c r="AQ3883" t="s">
        <v>4</v>
      </c>
    </row>
    <row r="3884" spans="1:43" x14ac:dyDescent="0.3">
      <c r="A3884" t="str">
        <f t="shared" ca="1" si="2340"/>
        <v>FY2020 Q4 Sep</v>
      </c>
      <c r="B3884">
        <f t="shared" ca="1" si="2341"/>
        <v>2020</v>
      </c>
      <c r="C3884" s="8" t="str">
        <f t="shared" ca="1" si="2342"/>
        <v>Sep</v>
      </c>
      <c r="D3884" s="8" t="str">
        <f t="shared" ca="1" si="2343"/>
        <v>Q4</v>
      </c>
      <c r="E3884">
        <f t="shared" ca="1" si="2344"/>
        <v>12</v>
      </c>
      <c r="F3884">
        <f t="shared" ca="1" si="2345"/>
        <v>4</v>
      </c>
      <c r="G3884">
        <f t="shared" ca="1" si="2346"/>
        <v>202012</v>
      </c>
      <c r="H3884">
        <f t="shared" ca="1" si="2347"/>
        <v>202004</v>
      </c>
      <c r="I3884" t="str">
        <f t="shared" ca="1" si="2348"/>
        <v>FY2020 Q3 Sep</v>
      </c>
      <c r="J3884">
        <f t="shared" ca="1" si="2349"/>
        <v>2020</v>
      </c>
      <c r="K3884" s="8" t="str">
        <f t="shared" ca="1" si="2350"/>
        <v>Sep</v>
      </c>
      <c r="L3884" s="8" t="str">
        <f t="shared" ca="1" si="2351"/>
        <v>Q3</v>
      </c>
      <c r="M3884">
        <f t="shared" ca="1" si="2352"/>
        <v>9</v>
      </c>
      <c r="N3884">
        <f t="shared" ca="1" si="2353"/>
        <v>3</v>
      </c>
      <c r="O3884">
        <f t="shared" ca="1" si="2354"/>
        <v>202009</v>
      </c>
      <c r="P3884">
        <f t="shared" ca="1" si="2355"/>
        <v>202003</v>
      </c>
      <c r="Q3884" t="str">
        <f t="shared" si="2356"/>
        <v>FY2020 Q2 Jan</v>
      </c>
      <c r="R3884">
        <f t="shared" si="2357"/>
        <v>2020</v>
      </c>
      <c r="S3884" s="8" t="str">
        <f t="shared" si="2358"/>
        <v>Jan</v>
      </c>
      <c r="T3884" s="8" t="str">
        <f t="shared" si="2359"/>
        <v>Q2</v>
      </c>
      <c r="U3884">
        <f t="shared" si="2360"/>
        <v>4</v>
      </c>
      <c r="V3884">
        <f t="shared" si="2361"/>
        <v>2</v>
      </c>
      <c r="W3884">
        <f t="shared" si="2362"/>
        <v>202004</v>
      </c>
      <c r="X3884">
        <f t="shared" si="2363"/>
        <v>202002</v>
      </c>
      <c r="Y3884" t="str">
        <f t="shared" si="2364"/>
        <v>FY2020 Q1 Jan</v>
      </c>
      <c r="Z3884">
        <f t="shared" si="2365"/>
        <v>2020</v>
      </c>
      <c r="AA3884" s="8" t="str">
        <f t="shared" si="2366"/>
        <v>Jan</v>
      </c>
      <c r="AB3884" s="8" t="str">
        <f t="shared" si="2367"/>
        <v>Q1</v>
      </c>
      <c r="AC3884">
        <f t="shared" si="2368"/>
        <v>1</v>
      </c>
      <c r="AD3884">
        <f t="shared" si="2369"/>
        <v>1</v>
      </c>
      <c r="AE3884">
        <f t="shared" si="2370"/>
        <v>202001</v>
      </c>
      <c r="AF3884">
        <f t="shared" si="2371"/>
        <v>202001</v>
      </c>
      <c r="AG3884" s="9">
        <f t="shared" ca="1" si="2372"/>
        <v>0</v>
      </c>
      <c r="AH3884">
        <f t="shared" ca="1" si="2373"/>
        <v>3</v>
      </c>
      <c r="AI3884" s="9">
        <f t="shared" ca="1" si="2374"/>
        <v>8</v>
      </c>
      <c r="AJ3884" s="9">
        <f t="shared" ca="1" si="2375"/>
        <v>0</v>
      </c>
      <c r="AK3884" s="9">
        <f t="shared" si="2376"/>
        <v>4</v>
      </c>
      <c r="AL3884" s="9">
        <f t="shared" si="2377"/>
        <v>5</v>
      </c>
      <c r="AM3884" s="9">
        <f t="shared" si="2378"/>
        <v>9</v>
      </c>
      <c r="AN3884" s="2">
        <v>43859.381249999999</v>
      </c>
      <c r="AO3884">
        <v>4039</v>
      </c>
      <c r="AP3884" s="1">
        <v>7000</v>
      </c>
      <c r="AQ3884" t="s">
        <v>4</v>
      </c>
    </row>
    <row r="3885" spans="1:43" x14ac:dyDescent="0.3">
      <c r="A3885" t="str">
        <f t="shared" ca="1" si="2340"/>
        <v>FY2020 Q4 Sep</v>
      </c>
      <c r="B3885">
        <f t="shared" ca="1" si="2341"/>
        <v>2020</v>
      </c>
      <c r="C3885" s="8" t="str">
        <f t="shared" ca="1" si="2342"/>
        <v>Sep</v>
      </c>
      <c r="D3885" s="8" t="str">
        <f t="shared" ca="1" si="2343"/>
        <v>Q4</v>
      </c>
      <c r="E3885">
        <f t="shared" ca="1" si="2344"/>
        <v>12</v>
      </c>
      <c r="F3885">
        <f t="shared" ca="1" si="2345"/>
        <v>4</v>
      </c>
      <c r="G3885">
        <f t="shared" ca="1" si="2346"/>
        <v>202012</v>
      </c>
      <c r="H3885">
        <f t="shared" ca="1" si="2347"/>
        <v>202004</v>
      </c>
      <c r="I3885" t="str">
        <f t="shared" ca="1" si="2348"/>
        <v>FY2020 Q3 Sep</v>
      </c>
      <c r="J3885">
        <f t="shared" ca="1" si="2349"/>
        <v>2020</v>
      </c>
      <c r="K3885" s="8" t="str">
        <f t="shared" ca="1" si="2350"/>
        <v>Sep</v>
      </c>
      <c r="L3885" s="8" t="str">
        <f t="shared" ca="1" si="2351"/>
        <v>Q3</v>
      </c>
      <c r="M3885">
        <f t="shared" ca="1" si="2352"/>
        <v>9</v>
      </c>
      <c r="N3885">
        <f t="shared" ca="1" si="2353"/>
        <v>3</v>
      </c>
      <c r="O3885">
        <f t="shared" ca="1" si="2354"/>
        <v>202009</v>
      </c>
      <c r="P3885">
        <f t="shared" ca="1" si="2355"/>
        <v>202003</v>
      </c>
      <c r="Q3885" t="str">
        <f t="shared" si="2356"/>
        <v>FY2020 Q1 Oct</v>
      </c>
      <c r="R3885">
        <f t="shared" si="2357"/>
        <v>2020</v>
      </c>
      <c r="S3885" s="8" t="str">
        <f t="shared" si="2358"/>
        <v>Oct</v>
      </c>
      <c r="T3885" s="8" t="str">
        <f t="shared" si="2359"/>
        <v>Q1</v>
      </c>
      <c r="U3885">
        <f t="shared" si="2360"/>
        <v>1</v>
      </c>
      <c r="V3885">
        <f t="shared" si="2361"/>
        <v>1</v>
      </c>
      <c r="W3885">
        <f t="shared" si="2362"/>
        <v>202001</v>
      </c>
      <c r="X3885">
        <f t="shared" si="2363"/>
        <v>202001</v>
      </c>
      <c r="Y3885" t="str">
        <f t="shared" si="2364"/>
        <v>FY2019 Q4 Oct</v>
      </c>
      <c r="Z3885">
        <f t="shared" si="2365"/>
        <v>2019</v>
      </c>
      <c r="AA3885" s="8" t="str">
        <f t="shared" si="2366"/>
        <v>Oct</v>
      </c>
      <c r="AB3885" s="8" t="str">
        <f t="shared" si="2367"/>
        <v>Q4</v>
      </c>
      <c r="AC3885">
        <f t="shared" si="2368"/>
        <v>10</v>
      </c>
      <c r="AD3885">
        <f t="shared" si="2369"/>
        <v>4</v>
      </c>
      <c r="AE3885">
        <f t="shared" si="2370"/>
        <v>201910</v>
      </c>
      <c r="AF3885">
        <f t="shared" si="2371"/>
        <v>201904</v>
      </c>
      <c r="AG3885" s="9">
        <f t="shared" ca="1" si="2372"/>
        <v>0</v>
      </c>
      <c r="AH3885">
        <f t="shared" ca="1" si="2373"/>
        <v>4</v>
      </c>
      <c r="AI3885" s="9">
        <f t="shared" ca="1" si="2374"/>
        <v>11</v>
      </c>
      <c r="AJ3885" s="9">
        <f t="shared" ca="1" si="2375"/>
        <v>1</v>
      </c>
      <c r="AK3885" s="9">
        <f t="shared" si="2376"/>
        <v>6</v>
      </c>
      <c r="AL3885" s="9">
        <f t="shared" si="2377"/>
        <v>42</v>
      </c>
      <c r="AM3885" s="9">
        <f t="shared" si="2378"/>
        <v>12</v>
      </c>
      <c r="AN3885" s="2">
        <v>43756.506944444445</v>
      </c>
      <c r="AO3885">
        <v>4180</v>
      </c>
      <c r="AP3885" s="1">
        <v>7000</v>
      </c>
      <c r="AQ3885" t="s">
        <v>4</v>
      </c>
    </row>
    <row r="3886" spans="1:43" x14ac:dyDescent="0.3">
      <c r="A3886" t="str">
        <f t="shared" ca="1" si="2340"/>
        <v>FY2020 Q4 Sep</v>
      </c>
      <c r="B3886">
        <f t="shared" ca="1" si="2341"/>
        <v>2020</v>
      </c>
      <c r="C3886" s="8" t="str">
        <f t="shared" ca="1" si="2342"/>
        <v>Sep</v>
      </c>
      <c r="D3886" s="8" t="str">
        <f t="shared" ca="1" si="2343"/>
        <v>Q4</v>
      </c>
      <c r="E3886">
        <f t="shared" ca="1" si="2344"/>
        <v>12</v>
      </c>
      <c r="F3886">
        <f t="shared" ca="1" si="2345"/>
        <v>4</v>
      </c>
      <c r="G3886">
        <f t="shared" ca="1" si="2346"/>
        <v>202012</v>
      </c>
      <c r="H3886">
        <f t="shared" ca="1" si="2347"/>
        <v>202004</v>
      </c>
      <c r="I3886" t="str">
        <f t="shared" ca="1" si="2348"/>
        <v>FY2020 Q3 Sep</v>
      </c>
      <c r="J3886">
        <f t="shared" ca="1" si="2349"/>
        <v>2020</v>
      </c>
      <c r="K3886" s="8" t="str">
        <f t="shared" ca="1" si="2350"/>
        <v>Sep</v>
      </c>
      <c r="L3886" s="8" t="str">
        <f t="shared" ca="1" si="2351"/>
        <v>Q3</v>
      </c>
      <c r="M3886">
        <f t="shared" ca="1" si="2352"/>
        <v>9</v>
      </c>
      <c r="N3886">
        <f t="shared" ca="1" si="2353"/>
        <v>3</v>
      </c>
      <c r="O3886">
        <f t="shared" ca="1" si="2354"/>
        <v>202009</v>
      </c>
      <c r="P3886">
        <f t="shared" ca="1" si="2355"/>
        <v>202003</v>
      </c>
      <c r="Q3886" t="str">
        <f t="shared" si="2356"/>
        <v>FY2020 Q2 Mar</v>
      </c>
      <c r="R3886">
        <f t="shared" si="2357"/>
        <v>2020</v>
      </c>
      <c r="S3886" s="8" t="str">
        <f t="shared" si="2358"/>
        <v>Mar</v>
      </c>
      <c r="T3886" s="8" t="str">
        <f t="shared" si="2359"/>
        <v>Q2</v>
      </c>
      <c r="U3886">
        <f t="shared" si="2360"/>
        <v>6</v>
      </c>
      <c r="V3886">
        <f t="shared" si="2361"/>
        <v>2</v>
      </c>
      <c r="W3886">
        <f t="shared" si="2362"/>
        <v>202006</v>
      </c>
      <c r="X3886">
        <f t="shared" si="2363"/>
        <v>202002</v>
      </c>
      <c r="Y3886" t="str">
        <f t="shared" si="2364"/>
        <v>FY2020 Q1 Mar</v>
      </c>
      <c r="Z3886">
        <f t="shared" si="2365"/>
        <v>2020</v>
      </c>
      <c r="AA3886" s="8" t="str">
        <f t="shared" si="2366"/>
        <v>Mar</v>
      </c>
      <c r="AB3886" s="8" t="str">
        <f t="shared" si="2367"/>
        <v>Q1</v>
      </c>
      <c r="AC3886">
        <f t="shared" si="2368"/>
        <v>3</v>
      </c>
      <c r="AD3886">
        <f t="shared" si="2369"/>
        <v>1</v>
      </c>
      <c r="AE3886">
        <f t="shared" si="2370"/>
        <v>202003</v>
      </c>
      <c r="AF3886">
        <f t="shared" si="2371"/>
        <v>202001</v>
      </c>
      <c r="AG3886" s="9">
        <f t="shared" ca="1" si="2372"/>
        <v>0</v>
      </c>
      <c r="AH3886">
        <f t="shared" ca="1" si="2373"/>
        <v>2</v>
      </c>
      <c r="AI3886" s="9">
        <f t="shared" ca="1" si="2374"/>
        <v>6</v>
      </c>
      <c r="AJ3886" s="9">
        <f t="shared" ca="1" si="2375"/>
        <v>0</v>
      </c>
      <c r="AK3886" s="9">
        <f t="shared" si="2376"/>
        <v>6</v>
      </c>
      <c r="AL3886" s="9">
        <f t="shared" si="2377"/>
        <v>10</v>
      </c>
      <c r="AM3886" s="9">
        <f t="shared" si="2378"/>
        <v>11</v>
      </c>
      <c r="AN3886" s="2">
        <v>43896.461805555555</v>
      </c>
      <c r="AO3886">
        <v>4241</v>
      </c>
      <c r="AP3886" s="1">
        <v>7000</v>
      </c>
      <c r="AQ3886" t="s">
        <v>4</v>
      </c>
    </row>
    <row r="3887" spans="1:43" x14ac:dyDescent="0.3">
      <c r="A3887" t="str">
        <f t="shared" ca="1" si="2340"/>
        <v>FY2020 Q4 Sep</v>
      </c>
      <c r="B3887">
        <f t="shared" ca="1" si="2341"/>
        <v>2020</v>
      </c>
      <c r="C3887" s="8" t="str">
        <f t="shared" ca="1" si="2342"/>
        <v>Sep</v>
      </c>
      <c r="D3887" s="8" t="str">
        <f t="shared" ca="1" si="2343"/>
        <v>Q4</v>
      </c>
      <c r="E3887">
        <f t="shared" ca="1" si="2344"/>
        <v>12</v>
      </c>
      <c r="F3887">
        <f t="shared" ca="1" si="2345"/>
        <v>4</v>
      </c>
      <c r="G3887">
        <f t="shared" ca="1" si="2346"/>
        <v>202012</v>
      </c>
      <c r="H3887">
        <f t="shared" ca="1" si="2347"/>
        <v>202004</v>
      </c>
      <c r="I3887" t="str">
        <f t="shared" ca="1" si="2348"/>
        <v>FY2020 Q3 Sep</v>
      </c>
      <c r="J3887">
        <f t="shared" ca="1" si="2349"/>
        <v>2020</v>
      </c>
      <c r="K3887" s="8" t="str">
        <f t="shared" ca="1" si="2350"/>
        <v>Sep</v>
      </c>
      <c r="L3887" s="8" t="str">
        <f t="shared" ca="1" si="2351"/>
        <v>Q3</v>
      </c>
      <c r="M3887">
        <f t="shared" ca="1" si="2352"/>
        <v>9</v>
      </c>
      <c r="N3887">
        <f t="shared" ca="1" si="2353"/>
        <v>3</v>
      </c>
      <c r="O3887">
        <f t="shared" ca="1" si="2354"/>
        <v>202009</v>
      </c>
      <c r="P3887">
        <f t="shared" ca="1" si="2355"/>
        <v>202003</v>
      </c>
      <c r="Q3887" t="str">
        <f t="shared" si="2356"/>
        <v>FY2020 Q1 Nov</v>
      </c>
      <c r="R3887">
        <f t="shared" si="2357"/>
        <v>2020</v>
      </c>
      <c r="S3887" s="8" t="str">
        <f t="shared" si="2358"/>
        <v>Nov</v>
      </c>
      <c r="T3887" s="8" t="str">
        <f t="shared" si="2359"/>
        <v>Q1</v>
      </c>
      <c r="U3887">
        <f t="shared" si="2360"/>
        <v>2</v>
      </c>
      <c r="V3887">
        <f t="shared" si="2361"/>
        <v>1</v>
      </c>
      <c r="W3887">
        <f t="shared" si="2362"/>
        <v>202002</v>
      </c>
      <c r="X3887">
        <f t="shared" si="2363"/>
        <v>202001</v>
      </c>
      <c r="Y3887" t="str">
        <f t="shared" si="2364"/>
        <v>FY2019 Q4 Nov</v>
      </c>
      <c r="Z3887">
        <f t="shared" si="2365"/>
        <v>2019</v>
      </c>
      <c r="AA3887" s="8" t="str">
        <f t="shared" si="2366"/>
        <v>Nov</v>
      </c>
      <c r="AB3887" s="8" t="str">
        <f t="shared" si="2367"/>
        <v>Q4</v>
      </c>
      <c r="AC3887">
        <f t="shared" si="2368"/>
        <v>11</v>
      </c>
      <c r="AD3887">
        <f t="shared" si="2369"/>
        <v>4</v>
      </c>
      <c r="AE3887">
        <f t="shared" si="2370"/>
        <v>201911</v>
      </c>
      <c r="AF3887">
        <f t="shared" si="2371"/>
        <v>201904</v>
      </c>
      <c r="AG3887" s="9">
        <f t="shared" ca="1" si="2372"/>
        <v>0</v>
      </c>
      <c r="AH3887">
        <f t="shared" ca="1" si="2373"/>
        <v>3</v>
      </c>
      <c r="AI3887" s="9">
        <f t="shared" ca="1" si="2374"/>
        <v>10</v>
      </c>
      <c r="AJ3887" s="9">
        <f t="shared" ca="1" si="2375"/>
        <v>1</v>
      </c>
      <c r="AK3887" s="9">
        <f t="shared" si="2376"/>
        <v>4</v>
      </c>
      <c r="AL3887" s="9">
        <f t="shared" si="2377"/>
        <v>47</v>
      </c>
      <c r="AM3887" s="9">
        <f t="shared" si="2378"/>
        <v>14</v>
      </c>
      <c r="AN3887" s="2">
        <v>43789.620833333334</v>
      </c>
      <c r="AO3887">
        <v>4297</v>
      </c>
      <c r="AP3887" s="1">
        <v>7000</v>
      </c>
      <c r="AQ3887" t="s">
        <v>4</v>
      </c>
    </row>
    <row r="3888" spans="1:43" x14ac:dyDescent="0.3">
      <c r="A3888" t="str">
        <f t="shared" ca="1" si="2340"/>
        <v>FY2020 Q4 Sep</v>
      </c>
      <c r="B3888">
        <f t="shared" ca="1" si="2341"/>
        <v>2020</v>
      </c>
      <c r="C3888" s="8" t="str">
        <f t="shared" ca="1" si="2342"/>
        <v>Sep</v>
      </c>
      <c r="D3888" s="8" t="str">
        <f t="shared" ca="1" si="2343"/>
        <v>Q4</v>
      </c>
      <c r="E3888">
        <f t="shared" ca="1" si="2344"/>
        <v>12</v>
      </c>
      <c r="F3888">
        <f t="shared" ca="1" si="2345"/>
        <v>4</v>
      </c>
      <c r="G3888">
        <f t="shared" ca="1" si="2346"/>
        <v>202012</v>
      </c>
      <c r="H3888">
        <f t="shared" ca="1" si="2347"/>
        <v>202004</v>
      </c>
      <c r="I3888" t="str">
        <f t="shared" ca="1" si="2348"/>
        <v>FY2020 Q3 Sep</v>
      </c>
      <c r="J3888">
        <f t="shared" ca="1" si="2349"/>
        <v>2020</v>
      </c>
      <c r="K3888" s="8" t="str">
        <f t="shared" ca="1" si="2350"/>
        <v>Sep</v>
      </c>
      <c r="L3888" s="8" t="str">
        <f t="shared" ca="1" si="2351"/>
        <v>Q3</v>
      </c>
      <c r="M3888">
        <f t="shared" ca="1" si="2352"/>
        <v>9</v>
      </c>
      <c r="N3888">
        <f t="shared" ca="1" si="2353"/>
        <v>3</v>
      </c>
      <c r="O3888">
        <f t="shared" ca="1" si="2354"/>
        <v>202009</v>
      </c>
      <c r="P3888">
        <f t="shared" ca="1" si="2355"/>
        <v>202003</v>
      </c>
      <c r="Q3888" t="str">
        <f t="shared" si="2356"/>
        <v>FY2020 Q2 Feb</v>
      </c>
      <c r="R3888">
        <f t="shared" si="2357"/>
        <v>2020</v>
      </c>
      <c r="S3888" s="8" t="str">
        <f t="shared" si="2358"/>
        <v>Feb</v>
      </c>
      <c r="T3888" s="8" t="str">
        <f t="shared" si="2359"/>
        <v>Q2</v>
      </c>
      <c r="U3888">
        <f t="shared" si="2360"/>
        <v>5</v>
      </c>
      <c r="V3888">
        <f t="shared" si="2361"/>
        <v>2</v>
      </c>
      <c r="W3888">
        <f t="shared" si="2362"/>
        <v>202005</v>
      </c>
      <c r="X3888">
        <f t="shared" si="2363"/>
        <v>202002</v>
      </c>
      <c r="Y3888" t="str">
        <f t="shared" si="2364"/>
        <v>FY2020 Q1 Feb</v>
      </c>
      <c r="Z3888">
        <f t="shared" si="2365"/>
        <v>2020</v>
      </c>
      <c r="AA3888" s="8" t="str">
        <f t="shared" si="2366"/>
        <v>Feb</v>
      </c>
      <c r="AB3888" s="8" t="str">
        <f t="shared" si="2367"/>
        <v>Q1</v>
      </c>
      <c r="AC3888">
        <f t="shared" si="2368"/>
        <v>2</v>
      </c>
      <c r="AD3888">
        <f t="shared" si="2369"/>
        <v>1</v>
      </c>
      <c r="AE3888">
        <f t="shared" si="2370"/>
        <v>202002</v>
      </c>
      <c r="AF3888">
        <f t="shared" si="2371"/>
        <v>202001</v>
      </c>
      <c r="AG3888" s="9">
        <f t="shared" ca="1" si="2372"/>
        <v>0</v>
      </c>
      <c r="AH3888">
        <f t="shared" ca="1" si="2373"/>
        <v>2</v>
      </c>
      <c r="AI3888" s="9">
        <f t="shared" ca="1" si="2374"/>
        <v>7</v>
      </c>
      <c r="AJ3888" s="9">
        <f t="shared" ca="1" si="2375"/>
        <v>0</v>
      </c>
      <c r="AK3888" s="9">
        <f t="shared" si="2376"/>
        <v>5</v>
      </c>
      <c r="AL3888" s="9">
        <f t="shared" si="2377"/>
        <v>7</v>
      </c>
      <c r="AM3888" s="9">
        <f t="shared" si="2378"/>
        <v>12</v>
      </c>
      <c r="AN3888" s="2">
        <v>43874.519444444442</v>
      </c>
      <c r="AO3888">
        <v>4379</v>
      </c>
      <c r="AP3888" s="1">
        <v>7000</v>
      </c>
      <c r="AQ3888" t="s">
        <v>4</v>
      </c>
    </row>
    <row r="3889" spans="1:43" x14ac:dyDescent="0.3">
      <c r="A3889" t="str">
        <f t="shared" ca="1" si="2340"/>
        <v>FY2020 Q4 Sep</v>
      </c>
      <c r="B3889">
        <f t="shared" ca="1" si="2341"/>
        <v>2020</v>
      </c>
      <c r="C3889" s="8" t="str">
        <f t="shared" ca="1" si="2342"/>
        <v>Sep</v>
      </c>
      <c r="D3889" s="8" t="str">
        <f t="shared" ca="1" si="2343"/>
        <v>Q4</v>
      </c>
      <c r="E3889">
        <f t="shared" ca="1" si="2344"/>
        <v>12</v>
      </c>
      <c r="F3889">
        <f t="shared" ca="1" si="2345"/>
        <v>4</v>
      </c>
      <c r="G3889">
        <f t="shared" ca="1" si="2346"/>
        <v>202012</v>
      </c>
      <c r="H3889">
        <f t="shared" ca="1" si="2347"/>
        <v>202004</v>
      </c>
      <c r="I3889" t="str">
        <f t="shared" ca="1" si="2348"/>
        <v>FY2020 Q3 Sep</v>
      </c>
      <c r="J3889">
        <f t="shared" ca="1" si="2349"/>
        <v>2020</v>
      </c>
      <c r="K3889" s="8" t="str">
        <f t="shared" ca="1" si="2350"/>
        <v>Sep</v>
      </c>
      <c r="L3889" s="8" t="str">
        <f t="shared" ca="1" si="2351"/>
        <v>Q3</v>
      </c>
      <c r="M3889">
        <f t="shared" ca="1" si="2352"/>
        <v>9</v>
      </c>
      <c r="N3889">
        <f t="shared" ca="1" si="2353"/>
        <v>3</v>
      </c>
      <c r="O3889">
        <f t="shared" ca="1" si="2354"/>
        <v>202009</v>
      </c>
      <c r="P3889">
        <f t="shared" ca="1" si="2355"/>
        <v>202003</v>
      </c>
      <c r="Q3889" t="str">
        <f t="shared" si="2356"/>
        <v>FY2020 Q2 Feb</v>
      </c>
      <c r="R3889">
        <f t="shared" si="2357"/>
        <v>2020</v>
      </c>
      <c r="S3889" s="8" t="str">
        <f t="shared" si="2358"/>
        <v>Feb</v>
      </c>
      <c r="T3889" s="8" t="str">
        <f t="shared" si="2359"/>
        <v>Q2</v>
      </c>
      <c r="U3889">
        <f t="shared" si="2360"/>
        <v>5</v>
      </c>
      <c r="V3889">
        <f t="shared" si="2361"/>
        <v>2</v>
      </c>
      <c r="W3889">
        <f t="shared" si="2362"/>
        <v>202005</v>
      </c>
      <c r="X3889">
        <f t="shared" si="2363"/>
        <v>202002</v>
      </c>
      <c r="Y3889" t="str">
        <f t="shared" si="2364"/>
        <v>FY2020 Q1 Feb</v>
      </c>
      <c r="Z3889">
        <f t="shared" si="2365"/>
        <v>2020</v>
      </c>
      <c r="AA3889" s="8" t="str">
        <f t="shared" si="2366"/>
        <v>Feb</v>
      </c>
      <c r="AB3889" s="8" t="str">
        <f t="shared" si="2367"/>
        <v>Q1</v>
      </c>
      <c r="AC3889">
        <f t="shared" si="2368"/>
        <v>2</v>
      </c>
      <c r="AD3889">
        <f t="shared" si="2369"/>
        <v>1</v>
      </c>
      <c r="AE3889">
        <f t="shared" si="2370"/>
        <v>202002</v>
      </c>
      <c r="AF3889">
        <f t="shared" si="2371"/>
        <v>202001</v>
      </c>
      <c r="AG3889" s="9">
        <f t="shared" ca="1" si="2372"/>
        <v>0</v>
      </c>
      <c r="AH3889">
        <f t="shared" ca="1" si="2373"/>
        <v>2</v>
      </c>
      <c r="AI3889" s="9">
        <f t="shared" ca="1" si="2374"/>
        <v>7</v>
      </c>
      <c r="AJ3889" s="9">
        <f t="shared" ca="1" si="2375"/>
        <v>0</v>
      </c>
      <c r="AK3889" s="9">
        <f t="shared" si="2376"/>
        <v>4</v>
      </c>
      <c r="AL3889" s="9">
        <f t="shared" si="2377"/>
        <v>9</v>
      </c>
      <c r="AM3889" s="9">
        <f t="shared" si="2378"/>
        <v>11</v>
      </c>
      <c r="AN3889" s="2">
        <v>43887.458333333336</v>
      </c>
      <c r="AO3889">
        <v>4392</v>
      </c>
      <c r="AP3889" s="1">
        <v>7000</v>
      </c>
      <c r="AQ3889" t="s">
        <v>4</v>
      </c>
    </row>
    <row r="3890" spans="1:43" x14ac:dyDescent="0.3">
      <c r="A3890" t="str">
        <f t="shared" ca="1" si="2340"/>
        <v>FY2020 Q4 Sep</v>
      </c>
      <c r="B3890">
        <f t="shared" ca="1" si="2341"/>
        <v>2020</v>
      </c>
      <c r="C3890" s="8" t="str">
        <f t="shared" ca="1" si="2342"/>
        <v>Sep</v>
      </c>
      <c r="D3890" s="8" t="str">
        <f t="shared" ca="1" si="2343"/>
        <v>Q4</v>
      </c>
      <c r="E3890">
        <f t="shared" ca="1" si="2344"/>
        <v>12</v>
      </c>
      <c r="F3890">
        <f t="shared" ca="1" si="2345"/>
        <v>4</v>
      </c>
      <c r="G3890">
        <f t="shared" ca="1" si="2346"/>
        <v>202012</v>
      </c>
      <c r="H3890">
        <f t="shared" ca="1" si="2347"/>
        <v>202004</v>
      </c>
      <c r="I3890" t="str">
        <f t="shared" ca="1" si="2348"/>
        <v>FY2020 Q3 Sep</v>
      </c>
      <c r="J3890">
        <f t="shared" ca="1" si="2349"/>
        <v>2020</v>
      </c>
      <c r="K3890" s="8" t="str">
        <f t="shared" ca="1" si="2350"/>
        <v>Sep</v>
      </c>
      <c r="L3890" s="8" t="str">
        <f t="shared" ca="1" si="2351"/>
        <v>Q3</v>
      </c>
      <c r="M3890">
        <f t="shared" ca="1" si="2352"/>
        <v>9</v>
      </c>
      <c r="N3890">
        <f t="shared" ca="1" si="2353"/>
        <v>3</v>
      </c>
      <c r="O3890">
        <f t="shared" ca="1" si="2354"/>
        <v>202009</v>
      </c>
      <c r="P3890">
        <f t="shared" ca="1" si="2355"/>
        <v>202003</v>
      </c>
      <c r="Q3890" t="str">
        <f t="shared" si="2356"/>
        <v>FY2020 Q2 Mar</v>
      </c>
      <c r="R3890">
        <f t="shared" si="2357"/>
        <v>2020</v>
      </c>
      <c r="S3890" s="8" t="str">
        <f t="shared" si="2358"/>
        <v>Mar</v>
      </c>
      <c r="T3890" s="8" t="str">
        <f t="shared" si="2359"/>
        <v>Q2</v>
      </c>
      <c r="U3890">
        <f t="shared" si="2360"/>
        <v>6</v>
      </c>
      <c r="V3890">
        <f t="shared" si="2361"/>
        <v>2</v>
      </c>
      <c r="W3890">
        <f t="shared" si="2362"/>
        <v>202006</v>
      </c>
      <c r="X3890">
        <f t="shared" si="2363"/>
        <v>202002</v>
      </c>
      <c r="Y3890" t="str">
        <f t="shared" si="2364"/>
        <v>FY2020 Q1 Mar</v>
      </c>
      <c r="Z3890">
        <f t="shared" si="2365"/>
        <v>2020</v>
      </c>
      <c r="AA3890" s="8" t="str">
        <f t="shared" si="2366"/>
        <v>Mar</v>
      </c>
      <c r="AB3890" s="8" t="str">
        <f t="shared" si="2367"/>
        <v>Q1</v>
      </c>
      <c r="AC3890">
        <f t="shared" si="2368"/>
        <v>3</v>
      </c>
      <c r="AD3890">
        <f t="shared" si="2369"/>
        <v>1</v>
      </c>
      <c r="AE3890">
        <f t="shared" si="2370"/>
        <v>202003</v>
      </c>
      <c r="AF3890">
        <f t="shared" si="2371"/>
        <v>202001</v>
      </c>
      <c r="AG3890" s="9">
        <f t="shared" ca="1" si="2372"/>
        <v>0</v>
      </c>
      <c r="AH3890">
        <f t="shared" ca="1" si="2373"/>
        <v>2</v>
      </c>
      <c r="AI3890" s="9">
        <f t="shared" ca="1" si="2374"/>
        <v>6</v>
      </c>
      <c r="AJ3890" s="9">
        <f t="shared" ca="1" si="2375"/>
        <v>0</v>
      </c>
      <c r="AK3890" s="9">
        <f t="shared" si="2376"/>
        <v>6</v>
      </c>
      <c r="AL3890" s="9">
        <f t="shared" si="2377"/>
        <v>10</v>
      </c>
      <c r="AM3890" s="9">
        <f t="shared" si="2378"/>
        <v>11</v>
      </c>
      <c r="AN3890" s="2">
        <v>43896.462500000001</v>
      </c>
      <c r="AO3890">
        <v>4462</v>
      </c>
      <c r="AP3890" s="1">
        <v>7000</v>
      </c>
      <c r="AQ3890" t="s">
        <v>4</v>
      </c>
    </row>
    <row r="3891" spans="1:43" x14ac:dyDescent="0.3">
      <c r="A3891" t="str">
        <f t="shared" ca="1" si="2340"/>
        <v>FY2020 Q4 Sep</v>
      </c>
      <c r="B3891">
        <f t="shared" ca="1" si="2341"/>
        <v>2020</v>
      </c>
      <c r="C3891" s="8" t="str">
        <f t="shared" ca="1" si="2342"/>
        <v>Sep</v>
      </c>
      <c r="D3891" s="8" t="str">
        <f t="shared" ca="1" si="2343"/>
        <v>Q4</v>
      </c>
      <c r="E3891">
        <f t="shared" ca="1" si="2344"/>
        <v>12</v>
      </c>
      <c r="F3891">
        <f t="shared" ca="1" si="2345"/>
        <v>4</v>
      </c>
      <c r="G3891">
        <f t="shared" ca="1" si="2346"/>
        <v>202012</v>
      </c>
      <c r="H3891">
        <f t="shared" ca="1" si="2347"/>
        <v>202004</v>
      </c>
      <c r="I3891" t="str">
        <f t="shared" ca="1" si="2348"/>
        <v>FY2020 Q3 Sep</v>
      </c>
      <c r="J3891">
        <f t="shared" ca="1" si="2349"/>
        <v>2020</v>
      </c>
      <c r="K3891" s="8" t="str">
        <f t="shared" ca="1" si="2350"/>
        <v>Sep</v>
      </c>
      <c r="L3891" s="8" t="str">
        <f t="shared" ca="1" si="2351"/>
        <v>Q3</v>
      </c>
      <c r="M3891">
        <f t="shared" ca="1" si="2352"/>
        <v>9</v>
      </c>
      <c r="N3891">
        <f t="shared" ca="1" si="2353"/>
        <v>3</v>
      </c>
      <c r="O3891">
        <f t="shared" ca="1" si="2354"/>
        <v>202009</v>
      </c>
      <c r="P3891">
        <f t="shared" ca="1" si="2355"/>
        <v>202003</v>
      </c>
      <c r="Q3891" t="str">
        <f t="shared" si="2356"/>
        <v>FY2019 Q4 Sep</v>
      </c>
      <c r="R3891">
        <f t="shared" si="2357"/>
        <v>2019</v>
      </c>
      <c r="S3891" s="8" t="str">
        <f t="shared" si="2358"/>
        <v>Sep</v>
      </c>
      <c r="T3891" s="8" t="str">
        <f t="shared" si="2359"/>
        <v>Q4</v>
      </c>
      <c r="U3891">
        <f t="shared" si="2360"/>
        <v>12</v>
      </c>
      <c r="V3891">
        <f t="shared" si="2361"/>
        <v>4</v>
      </c>
      <c r="W3891">
        <f t="shared" si="2362"/>
        <v>201912</v>
      </c>
      <c r="X3891">
        <f t="shared" si="2363"/>
        <v>201904</v>
      </c>
      <c r="Y3891" t="str">
        <f t="shared" si="2364"/>
        <v>FY2019 Q3 Sep</v>
      </c>
      <c r="Z3891">
        <f t="shared" si="2365"/>
        <v>2019</v>
      </c>
      <c r="AA3891" s="8" t="str">
        <f t="shared" si="2366"/>
        <v>Sep</v>
      </c>
      <c r="AB3891" s="8" t="str">
        <f t="shared" si="2367"/>
        <v>Q3</v>
      </c>
      <c r="AC3891">
        <f t="shared" si="2368"/>
        <v>9</v>
      </c>
      <c r="AD3891">
        <f t="shared" si="2369"/>
        <v>3</v>
      </c>
      <c r="AE3891">
        <f t="shared" si="2370"/>
        <v>201909</v>
      </c>
      <c r="AF3891">
        <f t="shared" si="2371"/>
        <v>201903</v>
      </c>
      <c r="AG3891" s="9">
        <f t="shared" ca="1" si="2372"/>
        <v>1</v>
      </c>
      <c r="AH3891">
        <f t="shared" ca="1" si="2373"/>
        <v>4</v>
      </c>
      <c r="AI3891" s="9">
        <f t="shared" ca="1" si="2374"/>
        <v>12</v>
      </c>
      <c r="AJ3891" s="9">
        <f t="shared" ca="1" si="2375"/>
        <v>1</v>
      </c>
      <c r="AK3891" s="9">
        <f t="shared" si="2376"/>
        <v>6</v>
      </c>
      <c r="AL3891" s="9">
        <f t="shared" si="2377"/>
        <v>36</v>
      </c>
      <c r="AM3891" s="9">
        <f t="shared" si="2378"/>
        <v>12</v>
      </c>
      <c r="AN3891" s="2">
        <v>43714.50277777778</v>
      </c>
      <c r="AO3891">
        <v>4473</v>
      </c>
      <c r="AP3891" s="1">
        <v>7000</v>
      </c>
      <c r="AQ3891" t="s">
        <v>4</v>
      </c>
    </row>
    <row r="3892" spans="1:43" x14ac:dyDescent="0.3">
      <c r="A3892" t="str">
        <f t="shared" ca="1" si="2340"/>
        <v>FY2020 Q4 Sep</v>
      </c>
      <c r="B3892">
        <f t="shared" ca="1" si="2341"/>
        <v>2020</v>
      </c>
      <c r="C3892" s="8" t="str">
        <f t="shared" ca="1" si="2342"/>
        <v>Sep</v>
      </c>
      <c r="D3892" s="8" t="str">
        <f t="shared" ca="1" si="2343"/>
        <v>Q4</v>
      </c>
      <c r="E3892">
        <f t="shared" ca="1" si="2344"/>
        <v>12</v>
      </c>
      <c r="F3892">
        <f t="shared" ca="1" si="2345"/>
        <v>4</v>
      </c>
      <c r="G3892">
        <f t="shared" ca="1" si="2346"/>
        <v>202012</v>
      </c>
      <c r="H3892">
        <f t="shared" ca="1" si="2347"/>
        <v>202004</v>
      </c>
      <c r="I3892" t="str">
        <f t="shared" ca="1" si="2348"/>
        <v>FY2020 Q3 Sep</v>
      </c>
      <c r="J3892">
        <f t="shared" ca="1" si="2349"/>
        <v>2020</v>
      </c>
      <c r="K3892" s="8" t="str">
        <f t="shared" ca="1" si="2350"/>
        <v>Sep</v>
      </c>
      <c r="L3892" s="8" t="str">
        <f t="shared" ca="1" si="2351"/>
        <v>Q3</v>
      </c>
      <c r="M3892">
        <f t="shared" ca="1" si="2352"/>
        <v>9</v>
      </c>
      <c r="N3892">
        <f t="shared" ca="1" si="2353"/>
        <v>3</v>
      </c>
      <c r="O3892">
        <f t="shared" ca="1" si="2354"/>
        <v>202009</v>
      </c>
      <c r="P3892">
        <f t="shared" ca="1" si="2355"/>
        <v>202003</v>
      </c>
      <c r="Q3892" t="str">
        <f t="shared" si="2356"/>
        <v>FY2020 Q2 Jan</v>
      </c>
      <c r="R3892">
        <f t="shared" si="2357"/>
        <v>2020</v>
      </c>
      <c r="S3892" s="8" t="str">
        <f t="shared" si="2358"/>
        <v>Jan</v>
      </c>
      <c r="T3892" s="8" t="str">
        <f t="shared" si="2359"/>
        <v>Q2</v>
      </c>
      <c r="U3892">
        <f t="shared" si="2360"/>
        <v>4</v>
      </c>
      <c r="V3892">
        <f t="shared" si="2361"/>
        <v>2</v>
      </c>
      <c r="W3892">
        <f t="shared" si="2362"/>
        <v>202004</v>
      </c>
      <c r="X3892">
        <f t="shared" si="2363"/>
        <v>202002</v>
      </c>
      <c r="Y3892" t="str">
        <f t="shared" si="2364"/>
        <v>FY2020 Q1 Jan</v>
      </c>
      <c r="Z3892">
        <f t="shared" si="2365"/>
        <v>2020</v>
      </c>
      <c r="AA3892" s="8" t="str">
        <f t="shared" si="2366"/>
        <v>Jan</v>
      </c>
      <c r="AB3892" s="8" t="str">
        <f t="shared" si="2367"/>
        <v>Q1</v>
      </c>
      <c r="AC3892">
        <f t="shared" si="2368"/>
        <v>1</v>
      </c>
      <c r="AD3892">
        <f t="shared" si="2369"/>
        <v>1</v>
      </c>
      <c r="AE3892">
        <f t="shared" si="2370"/>
        <v>202001</v>
      </c>
      <c r="AF3892">
        <f t="shared" si="2371"/>
        <v>202001</v>
      </c>
      <c r="AG3892" s="9">
        <f t="shared" ca="1" si="2372"/>
        <v>0</v>
      </c>
      <c r="AH3892">
        <f t="shared" ca="1" si="2373"/>
        <v>3</v>
      </c>
      <c r="AI3892" s="9">
        <f t="shared" ca="1" si="2374"/>
        <v>8</v>
      </c>
      <c r="AJ3892" s="9">
        <f t="shared" ca="1" si="2375"/>
        <v>0</v>
      </c>
      <c r="AK3892" s="9">
        <f t="shared" si="2376"/>
        <v>6</v>
      </c>
      <c r="AL3892" s="9">
        <f t="shared" si="2377"/>
        <v>4</v>
      </c>
      <c r="AM3892" s="9">
        <f t="shared" si="2378"/>
        <v>12</v>
      </c>
      <c r="AN3892" s="2">
        <v>43854.506944444445</v>
      </c>
      <c r="AO3892">
        <v>4516</v>
      </c>
      <c r="AP3892" s="1">
        <v>7000</v>
      </c>
      <c r="AQ3892" t="s">
        <v>4</v>
      </c>
    </row>
    <row r="3893" spans="1:43" x14ac:dyDescent="0.3">
      <c r="A3893" t="str">
        <f t="shared" ca="1" si="2340"/>
        <v>FY2020 Q4 Sep</v>
      </c>
      <c r="B3893">
        <f t="shared" ca="1" si="2341"/>
        <v>2020</v>
      </c>
      <c r="C3893" s="8" t="str">
        <f t="shared" ca="1" si="2342"/>
        <v>Sep</v>
      </c>
      <c r="D3893" s="8" t="str">
        <f t="shared" ca="1" si="2343"/>
        <v>Q4</v>
      </c>
      <c r="E3893">
        <f t="shared" ca="1" si="2344"/>
        <v>12</v>
      </c>
      <c r="F3893">
        <f t="shared" ca="1" si="2345"/>
        <v>4</v>
      </c>
      <c r="G3893">
        <f t="shared" ca="1" si="2346"/>
        <v>202012</v>
      </c>
      <c r="H3893">
        <f t="shared" ca="1" si="2347"/>
        <v>202004</v>
      </c>
      <c r="I3893" t="str">
        <f t="shared" ca="1" si="2348"/>
        <v>FY2020 Q3 Sep</v>
      </c>
      <c r="J3893">
        <f t="shared" ca="1" si="2349"/>
        <v>2020</v>
      </c>
      <c r="K3893" s="8" t="str">
        <f t="shared" ca="1" si="2350"/>
        <v>Sep</v>
      </c>
      <c r="L3893" s="8" t="str">
        <f t="shared" ca="1" si="2351"/>
        <v>Q3</v>
      </c>
      <c r="M3893">
        <f t="shared" ca="1" si="2352"/>
        <v>9</v>
      </c>
      <c r="N3893">
        <f t="shared" ca="1" si="2353"/>
        <v>3</v>
      </c>
      <c r="O3893">
        <f t="shared" ca="1" si="2354"/>
        <v>202009</v>
      </c>
      <c r="P3893">
        <f t="shared" ca="1" si="2355"/>
        <v>202003</v>
      </c>
      <c r="Q3893" t="str">
        <f t="shared" si="2356"/>
        <v>FY2020 Q2 Jan</v>
      </c>
      <c r="R3893">
        <f t="shared" si="2357"/>
        <v>2020</v>
      </c>
      <c r="S3893" s="8" t="str">
        <f t="shared" si="2358"/>
        <v>Jan</v>
      </c>
      <c r="T3893" s="8" t="str">
        <f t="shared" si="2359"/>
        <v>Q2</v>
      </c>
      <c r="U3893">
        <f t="shared" si="2360"/>
        <v>4</v>
      </c>
      <c r="V3893">
        <f t="shared" si="2361"/>
        <v>2</v>
      </c>
      <c r="W3893">
        <f t="shared" si="2362"/>
        <v>202004</v>
      </c>
      <c r="X3893">
        <f t="shared" si="2363"/>
        <v>202002</v>
      </c>
      <c r="Y3893" t="str">
        <f t="shared" si="2364"/>
        <v>FY2020 Q1 Jan</v>
      </c>
      <c r="Z3893">
        <f t="shared" si="2365"/>
        <v>2020</v>
      </c>
      <c r="AA3893" s="8" t="str">
        <f t="shared" si="2366"/>
        <v>Jan</v>
      </c>
      <c r="AB3893" s="8" t="str">
        <f t="shared" si="2367"/>
        <v>Q1</v>
      </c>
      <c r="AC3893">
        <f t="shared" si="2368"/>
        <v>1</v>
      </c>
      <c r="AD3893">
        <f t="shared" si="2369"/>
        <v>1</v>
      </c>
      <c r="AE3893">
        <f t="shared" si="2370"/>
        <v>202001</v>
      </c>
      <c r="AF3893">
        <f t="shared" si="2371"/>
        <v>202001</v>
      </c>
      <c r="AG3893" s="9">
        <f t="shared" ca="1" si="2372"/>
        <v>0</v>
      </c>
      <c r="AH3893">
        <f t="shared" ca="1" si="2373"/>
        <v>3</v>
      </c>
      <c r="AI3893" s="9">
        <f t="shared" ca="1" si="2374"/>
        <v>8</v>
      </c>
      <c r="AJ3893" s="9">
        <f t="shared" ca="1" si="2375"/>
        <v>0</v>
      </c>
      <c r="AK3893" s="9">
        <f t="shared" si="2376"/>
        <v>5</v>
      </c>
      <c r="AL3893" s="9">
        <f t="shared" si="2377"/>
        <v>5</v>
      </c>
      <c r="AM3893" s="9">
        <f t="shared" si="2378"/>
        <v>13</v>
      </c>
      <c r="AN3893" s="2">
        <v>43860.567361111112</v>
      </c>
      <c r="AO3893">
        <v>4516</v>
      </c>
      <c r="AP3893" s="1">
        <v>7000</v>
      </c>
      <c r="AQ3893" t="s">
        <v>4</v>
      </c>
    </row>
    <row r="3894" spans="1:43" x14ac:dyDescent="0.3">
      <c r="A3894" t="str">
        <f t="shared" ca="1" si="2340"/>
        <v>FY2020 Q4 Sep</v>
      </c>
      <c r="B3894">
        <f t="shared" ca="1" si="2341"/>
        <v>2020</v>
      </c>
      <c r="C3894" s="8" t="str">
        <f t="shared" ca="1" si="2342"/>
        <v>Sep</v>
      </c>
      <c r="D3894" s="8" t="str">
        <f t="shared" ca="1" si="2343"/>
        <v>Q4</v>
      </c>
      <c r="E3894">
        <f t="shared" ca="1" si="2344"/>
        <v>12</v>
      </c>
      <c r="F3894">
        <f t="shared" ca="1" si="2345"/>
        <v>4</v>
      </c>
      <c r="G3894">
        <f t="shared" ca="1" si="2346"/>
        <v>202012</v>
      </c>
      <c r="H3894">
        <f t="shared" ca="1" si="2347"/>
        <v>202004</v>
      </c>
      <c r="I3894" t="str">
        <f t="shared" ca="1" si="2348"/>
        <v>FY2020 Q3 Sep</v>
      </c>
      <c r="J3894">
        <f t="shared" ca="1" si="2349"/>
        <v>2020</v>
      </c>
      <c r="K3894" s="8" t="str">
        <f t="shared" ca="1" si="2350"/>
        <v>Sep</v>
      </c>
      <c r="L3894" s="8" t="str">
        <f t="shared" ca="1" si="2351"/>
        <v>Q3</v>
      </c>
      <c r="M3894">
        <f t="shared" ca="1" si="2352"/>
        <v>9</v>
      </c>
      <c r="N3894">
        <f t="shared" ca="1" si="2353"/>
        <v>3</v>
      </c>
      <c r="O3894">
        <f t="shared" ca="1" si="2354"/>
        <v>202009</v>
      </c>
      <c r="P3894">
        <f t="shared" ca="1" si="2355"/>
        <v>202003</v>
      </c>
      <c r="Q3894" t="str">
        <f t="shared" si="2356"/>
        <v>FY2020 Q2 Feb</v>
      </c>
      <c r="R3894">
        <f t="shared" si="2357"/>
        <v>2020</v>
      </c>
      <c r="S3894" s="8" t="str">
        <f t="shared" si="2358"/>
        <v>Feb</v>
      </c>
      <c r="T3894" s="8" t="str">
        <f t="shared" si="2359"/>
        <v>Q2</v>
      </c>
      <c r="U3894">
        <f t="shared" si="2360"/>
        <v>5</v>
      </c>
      <c r="V3894">
        <f t="shared" si="2361"/>
        <v>2</v>
      </c>
      <c r="W3894">
        <f t="shared" si="2362"/>
        <v>202005</v>
      </c>
      <c r="X3894">
        <f t="shared" si="2363"/>
        <v>202002</v>
      </c>
      <c r="Y3894" t="str">
        <f t="shared" si="2364"/>
        <v>FY2020 Q1 Feb</v>
      </c>
      <c r="Z3894">
        <f t="shared" si="2365"/>
        <v>2020</v>
      </c>
      <c r="AA3894" s="8" t="str">
        <f t="shared" si="2366"/>
        <v>Feb</v>
      </c>
      <c r="AB3894" s="8" t="str">
        <f t="shared" si="2367"/>
        <v>Q1</v>
      </c>
      <c r="AC3894">
        <f t="shared" si="2368"/>
        <v>2</v>
      </c>
      <c r="AD3894">
        <f t="shared" si="2369"/>
        <v>1</v>
      </c>
      <c r="AE3894">
        <f t="shared" si="2370"/>
        <v>202002</v>
      </c>
      <c r="AF3894">
        <f t="shared" si="2371"/>
        <v>202001</v>
      </c>
      <c r="AG3894" s="9">
        <f t="shared" ca="1" si="2372"/>
        <v>0</v>
      </c>
      <c r="AH3894">
        <f t="shared" ca="1" si="2373"/>
        <v>2</v>
      </c>
      <c r="AI3894" s="9">
        <f t="shared" ca="1" si="2374"/>
        <v>7</v>
      </c>
      <c r="AJ3894" s="9">
        <f t="shared" ca="1" si="2375"/>
        <v>0</v>
      </c>
      <c r="AK3894" s="9">
        <f t="shared" si="2376"/>
        <v>5</v>
      </c>
      <c r="AL3894" s="9">
        <f t="shared" si="2377"/>
        <v>6</v>
      </c>
      <c r="AM3894" s="9">
        <f t="shared" si="2378"/>
        <v>17</v>
      </c>
      <c r="AN3894" s="2">
        <v>43867.747916666667</v>
      </c>
      <c r="AO3894">
        <v>4614</v>
      </c>
      <c r="AP3894" s="1">
        <v>7000</v>
      </c>
      <c r="AQ3894" t="s">
        <v>4</v>
      </c>
    </row>
    <row r="3895" spans="1:43" x14ac:dyDescent="0.3">
      <c r="A3895" t="str">
        <f t="shared" ca="1" si="2340"/>
        <v>FY2020 Q4 Sep</v>
      </c>
      <c r="B3895">
        <f t="shared" ca="1" si="2341"/>
        <v>2020</v>
      </c>
      <c r="C3895" s="8" t="str">
        <f t="shared" ca="1" si="2342"/>
        <v>Sep</v>
      </c>
      <c r="D3895" s="8" t="str">
        <f t="shared" ca="1" si="2343"/>
        <v>Q4</v>
      </c>
      <c r="E3895">
        <f t="shared" ca="1" si="2344"/>
        <v>12</v>
      </c>
      <c r="F3895">
        <f t="shared" ca="1" si="2345"/>
        <v>4</v>
      </c>
      <c r="G3895">
        <f t="shared" ca="1" si="2346"/>
        <v>202012</v>
      </c>
      <c r="H3895">
        <f t="shared" ca="1" si="2347"/>
        <v>202004</v>
      </c>
      <c r="I3895" t="str">
        <f t="shared" ca="1" si="2348"/>
        <v>FY2020 Q3 Sep</v>
      </c>
      <c r="J3895">
        <f t="shared" ca="1" si="2349"/>
        <v>2020</v>
      </c>
      <c r="K3895" s="8" t="str">
        <f t="shared" ca="1" si="2350"/>
        <v>Sep</v>
      </c>
      <c r="L3895" s="8" t="str">
        <f t="shared" ca="1" si="2351"/>
        <v>Q3</v>
      </c>
      <c r="M3895">
        <f t="shared" ca="1" si="2352"/>
        <v>9</v>
      </c>
      <c r="N3895">
        <f t="shared" ca="1" si="2353"/>
        <v>3</v>
      </c>
      <c r="O3895">
        <f t="shared" ca="1" si="2354"/>
        <v>202009</v>
      </c>
      <c r="P3895">
        <f t="shared" ca="1" si="2355"/>
        <v>202003</v>
      </c>
      <c r="Q3895" t="str">
        <f t="shared" si="2356"/>
        <v>FY2020 Q2 Mar</v>
      </c>
      <c r="R3895">
        <f t="shared" si="2357"/>
        <v>2020</v>
      </c>
      <c r="S3895" s="8" t="str">
        <f t="shared" si="2358"/>
        <v>Mar</v>
      </c>
      <c r="T3895" s="8" t="str">
        <f t="shared" si="2359"/>
        <v>Q2</v>
      </c>
      <c r="U3895">
        <f t="shared" si="2360"/>
        <v>6</v>
      </c>
      <c r="V3895">
        <f t="shared" si="2361"/>
        <v>2</v>
      </c>
      <c r="W3895">
        <f t="shared" si="2362"/>
        <v>202006</v>
      </c>
      <c r="X3895">
        <f t="shared" si="2363"/>
        <v>202002</v>
      </c>
      <c r="Y3895" t="str">
        <f t="shared" si="2364"/>
        <v>FY2020 Q1 Mar</v>
      </c>
      <c r="Z3895">
        <f t="shared" si="2365"/>
        <v>2020</v>
      </c>
      <c r="AA3895" s="8" t="str">
        <f t="shared" si="2366"/>
        <v>Mar</v>
      </c>
      <c r="AB3895" s="8" t="str">
        <f t="shared" si="2367"/>
        <v>Q1</v>
      </c>
      <c r="AC3895">
        <f t="shared" si="2368"/>
        <v>3</v>
      </c>
      <c r="AD3895">
        <f t="shared" si="2369"/>
        <v>1</v>
      </c>
      <c r="AE3895">
        <f t="shared" si="2370"/>
        <v>202003</v>
      </c>
      <c r="AF3895">
        <f t="shared" si="2371"/>
        <v>202001</v>
      </c>
      <c r="AG3895" s="9">
        <f t="shared" ca="1" si="2372"/>
        <v>0</v>
      </c>
      <c r="AH3895">
        <f t="shared" ca="1" si="2373"/>
        <v>2</v>
      </c>
      <c r="AI3895" s="9">
        <f t="shared" ca="1" si="2374"/>
        <v>6</v>
      </c>
      <c r="AJ3895" s="9">
        <f t="shared" ca="1" si="2375"/>
        <v>0</v>
      </c>
      <c r="AK3895" s="9">
        <f t="shared" si="2376"/>
        <v>6</v>
      </c>
      <c r="AL3895" s="9">
        <f t="shared" si="2377"/>
        <v>10</v>
      </c>
      <c r="AM3895" s="9">
        <f t="shared" si="2378"/>
        <v>11</v>
      </c>
      <c r="AN3895" s="2">
        <v>43896.470138888886</v>
      </c>
      <c r="AO3895">
        <v>4648</v>
      </c>
      <c r="AP3895" s="1">
        <v>7000</v>
      </c>
      <c r="AQ3895" t="s">
        <v>4</v>
      </c>
    </row>
    <row r="3896" spans="1:43" x14ac:dyDescent="0.3">
      <c r="A3896" t="str">
        <f t="shared" ca="1" si="2340"/>
        <v>FY2020 Q4 Sep</v>
      </c>
      <c r="B3896">
        <f t="shared" ca="1" si="2341"/>
        <v>2020</v>
      </c>
      <c r="C3896" s="8" t="str">
        <f t="shared" ca="1" si="2342"/>
        <v>Sep</v>
      </c>
      <c r="D3896" s="8" t="str">
        <f t="shared" ca="1" si="2343"/>
        <v>Q4</v>
      </c>
      <c r="E3896">
        <f t="shared" ca="1" si="2344"/>
        <v>12</v>
      </c>
      <c r="F3896">
        <f t="shared" ca="1" si="2345"/>
        <v>4</v>
      </c>
      <c r="G3896">
        <f t="shared" ca="1" si="2346"/>
        <v>202012</v>
      </c>
      <c r="H3896">
        <f t="shared" ca="1" si="2347"/>
        <v>202004</v>
      </c>
      <c r="I3896" t="str">
        <f t="shared" ca="1" si="2348"/>
        <v>FY2020 Q3 Sep</v>
      </c>
      <c r="J3896">
        <f t="shared" ca="1" si="2349"/>
        <v>2020</v>
      </c>
      <c r="K3896" s="8" t="str">
        <f t="shared" ca="1" si="2350"/>
        <v>Sep</v>
      </c>
      <c r="L3896" s="8" t="str">
        <f t="shared" ca="1" si="2351"/>
        <v>Q3</v>
      </c>
      <c r="M3896">
        <f t="shared" ca="1" si="2352"/>
        <v>9</v>
      </c>
      <c r="N3896">
        <f t="shared" ca="1" si="2353"/>
        <v>3</v>
      </c>
      <c r="O3896">
        <f t="shared" ca="1" si="2354"/>
        <v>202009</v>
      </c>
      <c r="P3896">
        <f t="shared" ca="1" si="2355"/>
        <v>202003</v>
      </c>
      <c r="Q3896" t="str">
        <f t="shared" si="2356"/>
        <v>FY2020 Q1 Oct</v>
      </c>
      <c r="R3896">
        <f t="shared" si="2357"/>
        <v>2020</v>
      </c>
      <c r="S3896" s="8" t="str">
        <f t="shared" si="2358"/>
        <v>Oct</v>
      </c>
      <c r="T3896" s="8" t="str">
        <f t="shared" si="2359"/>
        <v>Q1</v>
      </c>
      <c r="U3896">
        <f t="shared" si="2360"/>
        <v>1</v>
      </c>
      <c r="V3896">
        <f t="shared" si="2361"/>
        <v>1</v>
      </c>
      <c r="W3896">
        <f t="shared" si="2362"/>
        <v>202001</v>
      </c>
      <c r="X3896">
        <f t="shared" si="2363"/>
        <v>202001</v>
      </c>
      <c r="Y3896" t="str">
        <f t="shared" si="2364"/>
        <v>FY2019 Q4 Oct</v>
      </c>
      <c r="Z3896">
        <f t="shared" si="2365"/>
        <v>2019</v>
      </c>
      <c r="AA3896" s="8" t="str">
        <f t="shared" si="2366"/>
        <v>Oct</v>
      </c>
      <c r="AB3896" s="8" t="str">
        <f t="shared" si="2367"/>
        <v>Q4</v>
      </c>
      <c r="AC3896">
        <f t="shared" si="2368"/>
        <v>10</v>
      </c>
      <c r="AD3896">
        <f t="shared" si="2369"/>
        <v>4</v>
      </c>
      <c r="AE3896">
        <f t="shared" si="2370"/>
        <v>201910</v>
      </c>
      <c r="AF3896">
        <f t="shared" si="2371"/>
        <v>201904</v>
      </c>
      <c r="AG3896" s="9">
        <f t="shared" ca="1" si="2372"/>
        <v>0</v>
      </c>
      <c r="AH3896">
        <f t="shared" ca="1" si="2373"/>
        <v>4</v>
      </c>
      <c r="AI3896" s="9">
        <f t="shared" ca="1" si="2374"/>
        <v>11</v>
      </c>
      <c r="AJ3896" s="9">
        <f t="shared" ca="1" si="2375"/>
        <v>1</v>
      </c>
      <c r="AK3896" s="9">
        <f t="shared" si="2376"/>
        <v>4</v>
      </c>
      <c r="AL3896" s="9">
        <f t="shared" si="2377"/>
        <v>42</v>
      </c>
      <c r="AM3896" s="9">
        <f t="shared" si="2378"/>
        <v>17</v>
      </c>
      <c r="AN3896" s="2">
        <v>43754.718055555553</v>
      </c>
      <c r="AO3896">
        <v>4696</v>
      </c>
      <c r="AP3896" s="1">
        <v>7000</v>
      </c>
      <c r="AQ3896" t="s">
        <v>4</v>
      </c>
    </row>
    <row r="3897" spans="1:43" x14ac:dyDescent="0.3">
      <c r="A3897" t="str">
        <f t="shared" ca="1" si="2340"/>
        <v>FY2020 Q4 Sep</v>
      </c>
      <c r="B3897">
        <f t="shared" ca="1" si="2341"/>
        <v>2020</v>
      </c>
      <c r="C3897" s="8" t="str">
        <f t="shared" ca="1" si="2342"/>
        <v>Sep</v>
      </c>
      <c r="D3897" s="8" t="str">
        <f t="shared" ca="1" si="2343"/>
        <v>Q4</v>
      </c>
      <c r="E3897">
        <f t="shared" ca="1" si="2344"/>
        <v>12</v>
      </c>
      <c r="F3897">
        <f t="shared" ca="1" si="2345"/>
        <v>4</v>
      </c>
      <c r="G3897">
        <f t="shared" ca="1" si="2346"/>
        <v>202012</v>
      </c>
      <c r="H3897">
        <f t="shared" ca="1" si="2347"/>
        <v>202004</v>
      </c>
      <c r="I3897" t="str">
        <f t="shared" ca="1" si="2348"/>
        <v>FY2020 Q3 Sep</v>
      </c>
      <c r="J3897">
        <f t="shared" ca="1" si="2349"/>
        <v>2020</v>
      </c>
      <c r="K3897" s="8" t="str">
        <f t="shared" ca="1" si="2350"/>
        <v>Sep</v>
      </c>
      <c r="L3897" s="8" t="str">
        <f t="shared" ca="1" si="2351"/>
        <v>Q3</v>
      </c>
      <c r="M3897">
        <f t="shared" ca="1" si="2352"/>
        <v>9</v>
      </c>
      <c r="N3897">
        <f t="shared" ca="1" si="2353"/>
        <v>3</v>
      </c>
      <c r="O3897">
        <f t="shared" ca="1" si="2354"/>
        <v>202009</v>
      </c>
      <c r="P3897">
        <f t="shared" ca="1" si="2355"/>
        <v>202003</v>
      </c>
      <c r="Q3897" t="str">
        <f t="shared" si="2356"/>
        <v>FY2020 Q2 Mar</v>
      </c>
      <c r="R3897">
        <f t="shared" si="2357"/>
        <v>2020</v>
      </c>
      <c r="S3897" s="8" t="str">
        <f t="shared" si="2358"/>
        <v>Mar</v>
      </c>
      <c r="T3897" s="8" t="str">
        <f t="shared" si="2359"/>
        <v>Q2</v>
      </c>
      <c r="U3897">
        <f t="shared" si="2360"/>
        <v>6</v>
      </c>
      <c r="V3897">
        <f t="shared" si="2361"/>
        <v>2</v>
      </c>
      <c r="W3897">
        <f t="shared" si="2362"/>
        <v>202006</v>
      </c>
      <c r="X3897">
        <f t="shared" si="2363"/>
        <v>202002</v>
      </c>
      <c r="Y3897" t="str">
        <f t="shared" si="2364"/>
        <v>FY2020 Q1 Mar</v>
      </c>
      <c r="Z3897">
        <f t="shared" si="2365"/>
        <v>2020</v>
      </c>
      <c r="AA3897" s="8" t="str">
        <f t="shared" si="2366"/>
        <v>Mar</v>
      </c>
      <c r="AB3897" s="8" t="str">
        <f t="shared" si="2367"/>
        <v>Q1</v>
      </c>
      <c r="AC3897">
        <f t="shared" si="2368"/>
        <v>3</v>
      </c>
      <c r="AD3897">
        <f t="shared" si="2369"/>
        <v>1</v>
      </c>
      <c r="AE3897">
        <f t="shared" si="2370"/>
        <v>202003</v>
      </c>
      <c r="AF3897">
        <f t="shared" si="2371"/>
        <v>202001</v>
      </c>
      <c r="AG3897" s="9">
        <f t="shared" ca="1" si="2372"/>
        <v>0</v>
      </c>
      <c r="AH3897">
        <f t="shared" ca="1" si="2373"/>
        <v>2</v>
      </c>
      <c r="AI3897" s="9">
        <f t="shared" ca="1" si="2374"/>
        <v>6</v>
      </c>
      <c r="AJ3897" s="9">
        <f t="shared" ca="1" si="2375"/>
        <v>0</v>
      </c>
      <c r="AK3897" s="9">
        <f t="shared" si="2376"/>
        <v>5</v>
      </c>
      <c r="AL3897" s="9">
        <f t="shared" si="2377"/>
        <v>10</v>
      </c>
      <c r="AM3897" s="9">
        <f t="shared" si="2378"/>
        <v>12</v>
      </c>
      <c r="AN3897" s="2">
        <v>43895.512499999997</v>
      </c>
      <c r="AO3897">
        <v>4818</v>
      </c>
      <c r="AP3897" s="1">
        <v>7000</v>
      </c>
      <c r="AQ3897" t="s">
        <v>4</v>
      </c>
    </row>
    <row r="3898" spans="1:43" x14ac:dyDescent="0.3">
      <c r="A3898" t="str">
        <f t="shared" ca="1" si="2340"/>
        <v>FY2020 Q4 Sep</v>
      </c>
      <c r="B3898">
        <f t="shared" ca="1" si="2341"/>
        <v>2020</v>
      </c>
      <c r="C3898" s="8" t="str">
        <f t="shared" ca="1" si="2342"/>
        <v>Sep</v>
      </c>
      <c r="D3898" s="8" t="str">
        <f t="shared" ca="1" si="2343"/>
        <v>Q4</v>
      </c>
      <c r="E3898">
        <f t="shared" ca="1" si="2344"/>
        <v>12</v>
      </c>
      <c r="F3898">
        <f t="shared" ca="1" si="2345"/>
        <v>4</v>
      </c>
      <c r="G3898">
        <f t="shared" ca="1" si="2346"/>
        <v>202012</v>
      </c>
      <c r="H3898">
        <f t="shared" ca="1" si="2347"/>
        <v>202004</v>
      </c>
      <c r="I3898" t="str">
        <f t="shared" ca="1" si="2348"/>
        <v>FY2020 Q3 Sep</v>
      </c>
      <c r="J3898">
        <f t="shared" ca="1" si="2349"/>
        <v>2020</v>
      </c>
      <c r="K3898" s="8" t="str">
        <f t="shared" ca="1" si="2350"/>
        <v>Sep</v>
      </c>
      <c r="L3898" s="8" t="str">
        <f t="shared" ca="1" si="2351"/>
        <v>Q3</v>
      </c>
      <c r="M3898">
        <f t="shared" ca="1" si="2352"/>
        <v>9</v>
      </c>
      <c r="N3898">
        <f t="shared" ca="1" si="2353"/>
        <v>3</v>
      </c>
      <c r="O3898">
        <f t="shared" ca="1" si="2354"/>
        <v>202009</v>
      </c>
      <c r="P3898">
        <f t="shared" ca="1" si="2355"/>
        <v>202003</v>
      </c>
      <c r="Q3898" t="str">
        <f t="shared" si="2356"/>
        <v>FY2019 Q4 Sep</v>
      </c>
      <c r="R3898">
        <f t="shared" si="2357"/>
        <v>2019</v>
      </c>
      <c r="S3898" s="8" t="str">
        <f t="shared" si="2358"/>
        <v>Sep</v>
      </c>
      <c r="T3898" s="8" t="str">
        <f t="shared" si="2359"/>
        <v>Q4</v>
      </c>
      <c r="U3898">
        <f t="shared" si="2360"/>
        <v>12</v>
      </c>
      <c r="V3898">
        <f t="shared" si="2361"/>
        <v>4</v>
      </c>
      <c r="W3898">
        <f t="shared" si="2362"/>
        <v>201912</v>
      </c>
      <c r="X3898">
        <f t="shared" si="2363"/>
        <v>201904</v>
      </c>
      <c r="Y3898" t="str">
        <f t="shared" si="2364"/>
        <v>FY2019 Q3 Sep</v>
      </c>
      <c r="Z3898">
        <f t="shared" si="2365"/>
        <v>2019</v>
      </c>
      <c r="AA3898" s="8" t="str">
        <f t="shared" si="2366"/>
        <v>Sep</v>
      </c>
      <c r="AB3898" s="8" t="str">
        <f t="shared" si="2367"/>
        <v>Q3</v>
      </c>
      <c r="AC3898">
        <f t="shared" si="2368"/>
        <v>9</v>
      </c>
      <c r="AD3898">
        <f t="shared" si="2369"/>
        <v>3</v>
      </c>
      <c r="AE3898">
        <f t="shared" si="2370"/>
        <v>201909</v>
      </c>
      <c r="AF3898">
        <f t="shared" si="2371"/>
        <v>201903</v>
      </c>
      <c r="AG3898" s="9">
        <f t="shared" ca="1" si="2372"/>
        <v>1</v>
      </c>
      <c r="AH3898">
        <f t="shared" ca="1" si="2373"/>
        <v>4</v>
      </c>
      <c r="AI3898" s="9">
        <f t="shared" ca="1" si="2374"/>
        <v>12</v>
      </c>
      <c r="AJ3898" s="9">
        <f t="shared" ca="1" si="2375"/>
        <v>1</v>
      </c>
      <c r="AK3898" s="9">
        <f t="shared" si="2376"/>
        <v>5</v>
      </c>
      <c r="AL3898" s="9">
        <f t="shared" si="2377"/>
        <v>36</v>
      </c>
      <c r="AM3898" s="9">
        <f t="shared" si="2378"/>
        <v>13</v>
      </c>
      <c r="AN3898" s="2">
        <v>43713.570138888892</v>
      </c>
      <c r="AO3898">
        <v>4863</v>
      </c>
      <c r="AP3898" s="1">
        <v>7000</v>
      </c>
      <c r="AQ3898" t="s">
        <v>4</v>
      </c>
    </row>
    <row r="3899" spans="1:43" x14ac:dyDescent="0.3">
      <c r="A3899" t="str">
        <f t="shared" ca="1" si="2340"/>
        <v>FY2020 Q4 Sep</v>
      </c>
      <c r="B3899">
        <f t="shared" ca="1" si="2341"/>
        <v>2020</v>
      </c>
      <c r="C3899" s="8" t="str">
        <f t="shared" ca="1" si="2342"/>
        <v>Sep</v>
      </c>
      <c r="D3899" s="8" t="str">
        <f t="shared" ca="1" si="2343"/>
        <v>Q4</v>
      </c>
      <c r="E3899">
        <f t="shared" ca="1" si="2344"/>
        <v>12</v>
      </c>
      <c r="F3899">
        <f t="shared" ca="1" si="2345"/>
        <v>4</v>
      </c>
      <c r="G3899">
        <f t="shared" ca="1" si="2346"/>
        <v>202012</v>
      </c>
      <c r="H3899">
        <f t="shared" ca="1" si="2347"/>
        <v>202004</v>
      </c>
      <c r="I3899" t="str">
        <f t="shared" ca="1" si="2348"/>
        <v>FY2020 Q3 Sep</v>
      </c>
      <c r="J3899">
        <f t="shared" ca="1" si="2349"/>
        <v>2020</v>
      </c>
      <c r="K3899" s="8" t="str">
        <f t="shared" ca="1" si="2350"/>
        <v>Sep</v>
      </c>
      <c r="L3899" s="8" t="str">
        <f t="shared" ca="1" si="2351"/>
        <v>Q3</v>
      </c>
      <c r="M3899">
        <f t="shared" ca="1" si="2352"/>
        <v>9</v>
      </c>
      <c r="N3899">
        <f t="shared" ca="1" si="2353"/>
        <v>3</v>
      </c>
      <c r="O3899">
        <f t="shared" ca="1" si="2354"/>
        <v>202009</v>
      </c>
      <c r="P3899">
        <f t="shared" ca="1" si="2355"/>
        <v>202003</v>
      </c>
      <c r="Q3899" t="str">
        <f t="shared" si="2356"/>
        <v>FY2020 Q2 Mar</v>
      </c>
      <c r="R3899">
        <f t="shared" si="2357"/>
        <v>2020</v>
      </c>
      <c r="S3899" s="8" t="str">
        <f t="shared" si="2358"/>
        <v>Mar</v>
      </c>
      <c r="T3899" s="8" t="str">
        <f t="shared" si="2359"/>
        <v>Q2</v>
      </c>
      <c r="U3899">
        <f t="shared" si="2360"/>
        <v>6</v>
      </c>
      <c r="V3899">
        <f t="shared" si="2361"/>
        <v>2</v>
      </c>
      <c r="W3899">
        <f t="shared" si="2362"/>
        <v>202006</v>
      </c>
      <c r="X3899">
        <f t="shared" si="2363"/>
        <v>202002</v>
      </c>
      <c r="Y3899" t="str">
        <f t="shared" si="2364"/>
        <v>FY2020 Q1 Mar</v>
      </c>
      <c r="Z3899">
        <f t="shared" si="2365"/>
        <v>2020</v>
      </c>
      <c r="AA3899" s="8" t="str">
        <f t="shared" si="2366"/>
        <v>Mar</v>
      </c>
      <c r="AB3899" s="8" t="str">
        <f t="shared" si="2367"/>
        <v>Q1</v>
      </c>
      <c r="AC3899">
        <f t="shared" si="2368"/>
        <v>3</v>
      </c>
      <c r="AD3899">
        <f t="shared" si="2369"/>
        <v>1</v>
      </c>
      <c r="AE3899">
        <f t="shared" si="2370"/>
        <v>202003</v>
      </c>
      <c r="AF3899">
        <f t="shared" si="2371"/>
        <v>202001</v>
      </c>
      <c r="AG3899" s="9">
        <f t="shared" ca="1" si="2372"/>
        <v>0</v>
      </c>
      <c r="AH3899">
        <f t="shared" ca="1" si="2373"/>
        <v>2</v>
      </c>
      <c r="AI3899" s="9">
        <f t="shared" ca="1" si="2374"/>
        <v>6</v>
      </c>
      <c r="AJ3899" s="9">
        <f t="shared" ca="1" si="2375"/>
        <v>0</v>
      </c>
      <c r="AK3899" s="9">
        <f t="shared" si="2376"/>
        <v>4</v>
      </c>
      <c r="AL3899" s="9">
        <f t="shared" si="2377"/>
        <v>10</v>
      </c>
      <c r="AM3899" s="9">
        <f t="shared" si="2378"/>
        <v>16</v>
      </c>
      <c r="AN3899" s="2">
        <v>43894.688194444447</v>
      </c>
      <c r="AO3899">
        <v>4899</v>
      </c>
      <c r="AP3899" s="1">
        <v>7000</v>
      </c>
      <c r="AQ3899" t="s">
        <v>4</v>
      </c>
    </row>
    <row r="3900" spans="1:43" x14ac:dyDescent="0.3">
      <c r="A3900" t="str">
        <f t="shared" ca="1" si="2340"/>
        <v>FY2020 Q4 Sep</v>
      </c>
      <c r="B3900">
        <f t="shared" ca="1" si="2341"/>
        <v>2020</v>
      </c>
      <c r="C3900" s="8" t="str">
        <f t="shared" ca="1" si="2342"/>
        <v>Sep</v>
      </c>
      <c r="D3900" s="8" t="str">
        <f t="shared" ca="1" si="2343"/>
        <v>Q4</v>
      </c>
      <c r="E3900">
        <f t="shared" ca="1" si="2344"/>
        <v>12</v>
      </c>
      <c r="F3900">
        <f t="shared" ca="1" si="2345"/>
        <v>4</v>
      </c>
      <c r="G3900">
        <f t="shared" ca="1" si="2346"/>
        <v>202012</v>
      </c>
      <c r="H3900">
        <f t="shared" ca="1" si="2347"/>
        <v>202004</v>
      </c>
      <c r="I3900" t="str">
        <f t="shared" ca="1" si="2348"/>
        <v>FY2020 Q3 Sep</v>
      </c>
      <c r="J3900">
        <f t="shared" ca="1" si="2349"/>
        <v>2020</v>
      </c>
      <c r="K3900" s="8" t="str">
        <f t="shared" ca="1" si="2350"/>
        <v>Sep</v>
      </c>
      <c r="L3900" s="8" t="str">
        <f t="shared" ca="1" si="2351"/>
        <v>Q3</v>
      </c>
      <c r="M3900">
        <f t="shared" ca="1" si="2352"/>
        <v>9</v>
      </c>
      <c r="N3900">
        <f t="shared" ca="1" si="2353"/>
        <v>3</v>
      </c>
      <c r="O3900">
        <f t="shared" ca="1" si="2354"/>
        <v>202009</v>
      </c>
      <c r="P3900">
        <f t="shared" ca="1" si="2355"/>
        <v>202003</v>
      </c>
      <c r="Q3900" t="str">
        <f t="shared" si="2356"/>
        <v>FY2020 Q2 Mar</v>
      </c>
      <c r="R3900">
        <f t="shared" si="2357"/>
        <v>2020</v>
      </c>
      <c r="S3900" s="8" t="str">
        <f t="shared" si="2358"/>
        <v>Mar</v>
      </c>
      <c r="T3900" s="8" t="str">
        <f t="shared" si="2359"/>
        <v>Q2</v>
      </c>
      <c r="U3900">
        <f t="shared" si="2360"/>
        <v>6</v>
      </c>
      <c r="V3900">
        <f t="shared" si="2361"/>
        <v>2</v>
      </c>
      <c r="W3900">
        <f t="shared" si="2362"/>
        <v>202006</v>
      </c>
      <c r="X3900">
        <f t="shared" si="2363"/>
        <v>202002</v>
      </c>
      <c r="Y3900" t="str">
        <f t="shared" si="2364"/>
        <v>FY2020 Q1 Mar</v>
      </c>
      <c r="Z3900">
        <f t="shared" si="2365"/>
        <v>2020</v>
      </c>
      <c r="AA3900" s="8" t="str">
        <f t="shared" si="2366"/>
        <v>Mar</v>
      </c>
      <c r="AB3900" s="8" t="str">
        <f t="shared" si="2367"/>
        <v>Q1</v>
      </c>
      <c r="AC3900">
        <f t="shared" si="2368"/>
        <v>3</v>
      </c>
      <c r="AD3900">
        <f t="shared" si="2369"/>
        <v>1</v>
      </c>
      <c r="AE3900">
        <f t="shared" si="2370"/>
        <v>202003</v>
      </c>
      <c r="AF3900">
        <f t="shared" si="2371"/>
        <v>202001</v>
      </c>
      <c r="AG3900" s="9">
        <f t="shared" ca="1" si="2372"/>
        <v>0</v>
      </c>
      <c r="AH3900">
        <f t="shared" ca="1" si="2373"/>
        <v>2</v>
      </c>
      <c r="AI3900" s="9">
        <f t="shared" ca="1" si="2374"/>
        <v>6</v>
      </c>
      <c r="AJ3900" s="9">
        <f t="shared" ca="1" si="2375"/>
        <v>0</v>
      </c>
      <c r="AK3900" s="9">
        <f t="shared" si="2376"/>
        <v>3</v>
      </c>
      <c r="AL3900" s="9">
        <f t="shared" si="2377"/>
        <v>10</v>
      </c>
      <c r="AM3900" s="9">
        <f t="shared" si="2378"/>
        <v>13</v>
      </c>
      <c r="AN3900" s="2">
        <v>43893.555555555555</v>
      </c>
      <c r="AO3900">
        <v>4985</v>
      </c>
      <c r="AP3900" s="1">
        <v>7000</v>
      </c>
      <c r="AQ3900" t="s">
        <v>4</v>
      </c>
    </row>
    <row r="3901" spans="1:43" x14ac:dyDescent="0.3">
      <c r="A3901" t="str">
        <f t="shared" ca="1" si="2340"/>
        <v>FY2020 Q4 Sep</v>
      </c>
      <c r="B3901">
        <f t="shared" ca="1" si="2341"/>
        <v>2020</v>
      </c>
      <c r="C3901" s="8" t="str">
        <f t="shared" ca="1" si="2342"/>
        <v>Sep</v>
      </c>
      <c r="D3901" s="8" t="str">
        <f t="shared" ca="1" si="2343"/>
        <v>Q4</v>
      </c>
      <c r="E3901">
        <f t="shared" ca="1" si="2344"/>
        <v>12</v>
      </c>
      <c r="F3901">
        <f t="shared" ca="1" si="2345"/>
        <v>4</v>
      </c>
      <c r="G3901">
        <f t="shared" ca="1" si="2346"/>
        <v>202012</v>
      </c>
      <c r="H3901">
        <f t="shared" ca="1" si="2347"/>
        <v>202004</v>
      </c>
      <c r="I3901" t="str">
        <f t="shared" ca="1" si="2348"/>
        <v>FY2020 Q3 Sep</v>
      </c>
      <c r="J3901">
        <f t="shared" ca="1" si="2349"/>
        <v>2020</v>
      </c>
      <c r="K3901" s="8" t="str">
        <f t="shared" ca="1" si="2350"/>
        <v>Sep</v>
      </c>
      <c r="L3901" s="8" t="str">
        <f t="shared" ca="1" si="2351"/>
        <v>Q3</v>
      </c>
      <c r="M3901">
        <f t="shared" ca="1" si="2352"/>
        <v>9</v>
      </c>
      <c r="N3901">
        <f t="shared" ca="1" si="2353"/>
        <v>3</v>
      </c>
      <c r="O3901">
        <f t="shared" ca="1" si="2354"/>
        <v>202009</v>
      </c>
      <c r="P3901">
        <f t="shared" ca="1" si="2355"/>
        <v>202003</v>
      </c>
      <c r="Q3901" t="str">
        <f t="shared" si="2356"/>
        <v>FY2020 Q2 Jan</v>
      </c>
      <c r="R3901">
        <f t="shared" si="2357"/>
        <v>2020</v>
      </c>
      <c r="S3901" s="8" t="str">
        <f t="shared" si="2358"/>
        <v>Jan</v>
      </c>
      <c r="T3901" s="8" t="str">
        <f t="shared" si="2359"/>
        <v>Q2</v>
      </c>
      <c r="U3901">
        <f t="shared" si="2360"/>
        <v>4</v>
      </c>
      <c r="V3901">
        <f t="shared" si="2361"/>
        <v>2</v>
      </c>
      <c r="W3901">
        <f t="shared" si="2362"/>
        <v>202004</v>
      </c>
      <c r="X3901">
        <f t="shared" si="2363"/>
        <v>202002</v>
      </c>
      <c r="Y3901" t="str">
        <f t="shared" si="2364"/>
        <v>FY2020 Q1 Jan</v>
      </c>
      <c r="Z3901">
        <f t="shared" si="2365"/>
        <v>2020</v>
      </c>
      <c r="AA3901" s="8" t="str">
        <f t="shared" si="2366"/>
        <v>Jan</v>
      </c>
      <c r="AB3901" s="8" t="str">
        <f t="shared" si="2367"/>
        <v>Q1</v>
      </c>
      <c r="AC3901">
        <f t="shared" si="2368"/>
        <v>1</v>
      </c>
      <c r="AD3901">
        <f t="shared" si="2369"/>
        <v>1</v>
      </c>
      <c r="AE3901">
        <f t="shared" si="2370"/>
        <v>202001</v>
      </c>
      <c r="AF3901">
        <f t="shared" si="2371"/>
        <v>202001</v>
      </c>
      <c r="AG3901" s="9">
        <f t="shared" ca="1" si="2372"/>
        <v>0</v>
      </c>
      <c r="AH3901">
        <f t="shared" ca="1" si="2373"/>
        <v>3</v>
      </c>
      <c r="AI3901" s="9">
        <f t="shared" ca="1" si="2374"/>
        <v>8</v>
      </c>
      <c r="AJ3901" s="9">
        <f t="shared" ca="1" si="2375"/>
        <v>0</v>
      </c>
      <c r="AK3901" s="9">
        <f t="shared" si="2376"/>
        <v>6</v>
      </c>
      <c r="AL3901" s="9">
        <f t="shared" si="2377"/>
        <v>5</v>
      </c>
      <c r="AM3901" s="9">
        <f t="shared" si="2378"/>
        <v>9</v>
      </c>
      <c r="AN3901" s="2">
        <v>43861.377083333333</v>
      </c>
      <c r="AO3901">
        <v>5026</v>
      </c>
      <c r="AP3901" s="1">
        <v>7000</v>
      </c>
      <c r="AQ3901" t="s">
        <v>4</v>
      </c>
    </row>
    <row r="3902" spans="1:43" x14ac:dyDescent="0.3">
      <c r="A3902" t="str">
        <f t="shared" ca="1" si="2340"/>
        <v>FY2020 Q4 Sep</v>
      </c>
      <c r="B3902">
        <f t="shared" ca="1" si="2341"/>
        <v>2020</v>
      </c>
      <c r="C3902" s="8" t="str">
        <f t="shared" ca="1" si="2342"/>
        <v>Sep</v>
      </c>
      <c r="D3902" s="8" t="str">
        <f t="shared" ca="1" si="2343"/>
        <v>Q4</v>
      </c>
      <c r="E3902">
        <f t="shared" ca="1" si="2344"/>
        <v>12</v>
      </c>
      <c r="F3902">
        <f t="shared" ca="1" si="2345"/>
        <v>4</v>
      </c>
      <c r="G3902">
        <f t="shared" ca="1" si="2346"/>
        <v>202012</v>
      </c>
      <c r="H3902">
        <f t="shared" ca="1" si="2347"/>
        <v>202004</v>
      </c>
      <c r="I3902" t="str">
        <f t="shared" ca="1" si="2348"/>
        <v>FY2020 Q3 Sep</v>
      </c>
      <c r="J3902">
        <f t="shared" ca="1" si="2349"/>
        <v>2020</v>
      </c>
      <c r="K3902" s="8" t="str">
        <f t="shared" ca="1" si="2350"/>
        <v>Sep</v>
      </c>
      <c r="L3902" s="8" t="str">
        <f t="shared" ca="1" si="2351"/>
        <v>Q3</v>
      </c>
      <c r="M3902">
        <f t="shared" ca="1" si="2352"/>
        <v>9</v>
      </c>
      <c r="N3902">
        <f t="shared" ca="1" si="2353"/>
        <v>3</v>
      </c>
      <c r="O3902">
        <f t="shared" ca="1" si="2354"/>
        <v>202009</v>
      </c>
      <c r="P3902">
        <f t="shared" ca="1" si="2355"/>
        <v>202003</v>
      </c>
      <c r="Q3902" t="str">
        <f t="shared" si="2356"/>
        <v>FY2020 Q1 Nov</v>
      </c>
      <c r="R3902">
        <f t="shared" si="2357"/>
        <v>2020</v>
      </c>
      <c r="S3902" s="8" t="str">
        <f t="shared" si="2358"/>
        <v>Nov</v>
      </c>
      <c r="T3902" s="8" t="str">
        <f t="shared" si="2359"/>
        <v>Q1</v>
      </c>
      <c r="U3902">
        <f t="shared" si="2360"/>
        <v>2</v>
      </c>
      <c r="V3902">
        <f t="shared" si="2361"/>
        <v>1</v>
      </c>
      <c r="W3902">
        <f t="shared" si="2362"/>
        <v>202002</v>
      </c>
      <c r="X3902">
        <f t="shared" si="2363"/>
        <v>202001</v>
      </c>
      <c r="Y3902" t="str">
        <f t="shared" si="2364"/>
        <v>FY2019 Q4 Nov</v>
      </c>
      <c r="Z3902">
        <f t="shared" si="2365"/>
        <v>2019</v>
      </c>
      <c r="AA3902" s="8" t="str">
        <f t="shared" si="2366"/>
        <v>Nov</v>
      </c>
      <c r="AB3902" s="8" t="str">
        <f t="shared" si="2367"/>
        <v>Q4</v>
      </c>
      <c r="AC3902">
        <f t="shared" si="2368"/>
        <v>11</v>
      </c>
      <c r="AD3902">
        <f t="shared" si="2369"/>
        <v>4</v>
      </c>
      <c r="AE3902">
        <f t="shared" si="2370"/>
        <v>201911</v>
      </c>
      <c r="AF3902">
        <f t="shared" si="2371"/>
        <v>201904</v>
      </c>
      <c r="AG3902" s="9">
        <f t="shared" ca="1" si="2372"/>
        <v>0</v>
      </c>
      <c r="AH3902">
        <f t="shared" ca="1" si="2373"/>
        <v>3</v>
      </c>
      <c r="AI3902" s="9">
        <f t="shared" ca="1" si="2374"/>
        <v>10</v>
      </c>
      <c r="AJ3902" s="9">
        <f t="shared" ca="1" si="2375"/>
        <v>1</v>
      </c>
      <c r="AK3902" s="9">
        <f t="shared" si="2376"/>
        <v>6</v>
      </c>
      <c r="AL3902" s="9">
        <f t="shared" si="2377"/>
        <v>46</v>
      </c>
      <c r="AM3902" s="9">
        <f t="shared" si="2378"/>
        <v>8</v>
      </c>
      <c r="AN3902" s="2">
        <v>43784.352777777778</v>
      </c>
      <c r="AO3902">
        <v>5214</v>
      </c>
      <c r="AP3902" s="1">
        <v>7000</v>
      </c>
      <c r="AQ3902" t="s">
        <v>4</v>
      </c>
    </row>
    <row r="3903" spans="1:43" x14ac:dyDescent="0.3">
      <c r="A3903" t="str">
        <f t="shared" ca="1" si="2340"/>
        <v>FY2020 Q4 Sep</v>
      </c>
      <c r="B3903">
        <f t="shared" ca="1" si="2341"/>
        <v>2020</v>
      </c>
      <c r="C3903" s="8" t="str">
        <f t="shared" ca="1" si="2342"/>
        <v>Sep</v>
      </c>
      <c r="D3903" s="8" t="str">
        <f t="shared" ca="1" si="2343"/>
        <v>Q4</v>
      </c>
      <c r="E3903">
        <f t="shared" ca="1" si="2344"/>
        <v>12</v>
      </c>
      <c r="F3903">
        <f t="shared" ca="1" si="2345"/>
        <v>4</v>
      </c>
      <c r="G3903">
        <f t="shared" ca="1" si="2346"/>
        <v>202012</v>
      </c>
      <c r="H3903">
        <f t="shared" ca="1" si="2347"/>
        <v>202004</v>
      </c>
      <c r="I3903" t="str">
        <f t="shared" ca="1" si="2348"/>
        <v>FY2020 Q3 Sep</v>
      </c>
      <c r="J3903">
        <f t="shared" ca="1" si="2349"/>
        <v>2020</v>
      </c>
      <c r="K3903" s="8" t="str">
        <f t="shared" ca="1" si="2350"/>
        <v>Sep</v>
      </c>
      <c r="L3903" s="8" t="str">
        <f t="shared" ca="1" si="2351"/>
        <v>Q3</v>
      </c>
      <c r="M3903">
        <f t="shared" ca="1" si="2352"/>
        <v>9</v>
      </c>
      <c r="N3903">
        <f t="shared" ca="1" si="2353"/>
        <v>3</v>
      </c>
      <c r="O3903">
        <f t="shared" ca="1" si="2354"/>
        <v>202009</v>
      </c>
      <c r="P3903">
        <f t="shared" ca="1" si="2355"/>
        <v>202003</v>
      </c>
      <c r="Q3903" t="str">
        <f t="shared" si="2356"/>
        <v>FY2020 Q2 Mar</v>
      </c>
      <c r="R3903">
        <f t="shared" si="2357"/>
        <v>2020</v>
      </c>
      <c r="S3903" s="8" t="str">
        <f t="shared" si="2358"/>
        <v>Mar</v>
      </c>
      <c r="T3903" s="8" t="str">
        <f t="shared" si="2359"/>
        <v>Q2</v>
      </c>
      <c r="U3903">
        <f t="shared" si="2360"/>
        <v>6</v>
      </c>
      <c r="V3903">
        <f t="shared" si="2361"/>
        <v>2</v>
      </c>
      <c r="W3903">
        <f t="shared" si="2362"/>
        <v>202006</v>
      </c>
      <c r="X3903">
        <f t="shared" si="2363"/>
        <v>202002</v>
      </c>
      <c r="Y3903" t="str">
        <f t="shared" si="2364"/>
        <v>FY2020 Q1 Mar</v>
      </c>
      <c r="Z3903">
        <f t="shared" si="2365"/>
        <v>2020</v>
      </c>
      <c r="AA3903" s="8" t="str">
        <f t="shared" si="2366"/>
        <v>Mar</v>
      </c>
      <c r="AB3903" s="8" t="str">
        <f t="shared" si="2367"/>
        <v>Q1</v>
      </c>
      <c r="AC3903">
        <f t="shared" si="2368"/>
        <v>3</v>
      </c>
      <c r="AD3903">
        <f t="shared" si="2369"/>
        <v>1</v>
      </c>
      <c r="AE3903">
        <f t="shared" si="2370"/>
        <v>202003</v>
      </c>
      <c r="AF3903">
        <f t="shared" si="2371"/>
        <v>202001</v>
      </c>
      <c r="AG3903" s="9">
        <f t="shared" ca="1" si="2372"/>
        <v>0</v>
      </c>
      <c r="AH3903">
        <f t="shared" ca="1" si="2373"/>
        <v>2</v>
      </c>
      <c r="AI3903" s="9">
        <f t="shared" ca="1" si="2374"/>
        <v>6</v>
      </c>
      <c r="AJ3903" s="9">
        <f t="shared" ca="1" si="2375"/>
        <v>0</v>
      </c>
      <c r="AK3903" s="9">
        <f t="shared" si="2376"/>
        <v>4</v>
      </c>
      <c r="AL3903" s="9">
        <f t="shared" si="2377"/>
        <v>10</v>
      </c>
      <c r="AM3903" s="9">
        <f t="shared" si="2378"/>
        <v>14</v>
      </c>
      <c r="AN3903" s="2">
        <v>43894.59097222222</v>
      </c>
      <c r="AO3903">
        <v>5306</v>
      </c>
      <c r="AP3903" s="1">
        <v>7000</v>
      </c>
      <c r="AQ3903" t="s">
        <v>4</v>
      </c>
    </row>
    <row r="3904" spans="1:43" x14ac:dyDescent="0.3">
      <c r="A3904" t="str">
        <f t="shared" ca="1" si="2340"/>
        <v>FY2020 Q4 Sep</v>
      </c>
      <c r="B3904">
        <f t="shared" ca="1" si="2341"/>
        <v>2020</v>
      </c>
      <c r="C3904" s="8" t="str">
        <f t="shared" ca="1" si="2342"/>
        <v>Sep</v>
      </c>
      <c r="D3904" s="8" t="str">
        <f t="shared" ca="1" si="2343"/>
        <v>Q4</v>
      </c>
      <c r="E3904">
        <f t="shared" ca="1" si="2344"/>
        <v>12</v>
      </c>
      <c r="F3904">
        <f t="shared" ca="1" si="2345"/>
        <v>4</v>
      </c>
      <c r="G3904">
        <f t="shared" ca="1" si="2346"/>
        <v>202012</v>
      </c>
      <c r="H3904">
        <f t="shared" ca="1" si="2347"/>
        <v>202004</v>
      </c>
      <c r="I3904" t="str">
        <f t="shared" ca="1" si="2348"/>
        <v>FY2020 Q3 Sep</v>
      </c>
      <c r="J3904">
        <f t="shared" ca="1" si="2349"/>
        <v>2020</v>
      </c>
      <c r="K3904" s="8" t="str">
        <f t="shared" ca="1" si="2350"/>
        <v>Sep</v>
      </c>
      <c r="L3904" s="8" t="str">
        <f t="shared" ca="1" si="2351"/>
        <v>Q3</v>
      </c>
      <c r="M3904">
        <f t="shared" ca="1" si="2352"/>
        <v>9</v>
      </c>
      <c r="N3904">
        <f t="shared" ca="1" si="2353"/>
        <v>3</v>
      </c>
      <c r="O3904">
        <f t="shared" ca="1" si="2354"/>
        <v>202009</v>
      </c>
      <c r="P3904">
        <f t="shared" ca="1" si="2355"/>
        <v>202003</v>
      </c>
      <c r="Q3904" t="str">
        <f t="shared" si="2356"/>
        <v>FY2020 Q2 Mar</v>
      </c>
      <c r="R3904">
        <f t="shared" si="2357"/>
        <v>2020</v>
      </c>
      <c r="S3904" s="8" t="str">
        <f t="shared" si="2358"/>
        <v>Mar</v>
      </c>
      <c r="T3904" s="8" t="str">
        <f t="shared" si="2359"/>
        <v>Q2</v>
      </c>
      <c r="U3904">
        <f t="shared" si="2360"/>
        <v>6</v>
      </c>
      <c r="V3904">
        <f t="shared" si="2361"/>
        <v>2</v>
      </c>
      <c r="W3904">
        <f t="shared" si="2362"/>
        <v>202006</v>
      </c>
      <c r="X3904">
        <f t="shared" si="2363"/>
        <v>202002</v>
      </c>
      <c r="Y3904" t="str">
        <f t="shared" si="2364"/>
        <v>FY2020 Q1 Mar</v>
      </c>
      <c r="Z3904">
        <f t="shared" si="2365"/>
        <v>2020</v>
      </c>
      <c r="AA3904" s="8" t="str">
        <f t="shared" si="2366"/>
        <v>Mar</v>
      </c>
      <c r="AB3904" s="8" t="str">
        <f t="shared" si="2367"/>
        <v>Q1</v>
      </c>
      <c r="AC3904">
        <f t="shared" si="2368"/>
        <v>3</v>
      </c>
      <c r="AD3904">
        <f t="shared" si="2369"/>
        <v>1</v>
      </c>
      <c r="AE3904">
        <f t="shared" si="2370"/>
        <v>202003</v>
      </c>
      <c r="AF3904">
        <f t="shared" si="2371"/>
        <v>202001</v>
      </c>
      <c r="AG3904" s="9">
        <f t="shared" ca="1" si="2372"/>
        <v>0</v>
      </c>
      <c r="AH3904">
        <f t="shared" ca="1" si="2373"/>
        <v>2</v>
      </c>
      <c r="AI3904" s="9">
        <f t="shared" ca="1" si="2374"/>
        <v>6</v>
      </c>
      <c r="AJ3904" s="9">
        <f t="shared" ca="1" si="2375"/>
        <v>0</v>
      </c>
      <c r="AK3904" s="9">
        <f t="shared" si="2376"/>
        <v>4</v>
      </c>
      <c r="AL3904" s="9">
        <f t="shared" si="2377"/>
        <v>10</v>
      </c>
      <c r="AM3904" s="9">
        <f t="shared" si="2378"/>
        <v>14</v>
      </c>
      <c r="AN3904" s="2">
        <v>43894.613888888889</v>
      </c>
      <c r="AO3904">
        <v>5306</v>
      </c>
      <c r="AP3904" s="1">
        <v>7000</v>
      </c>
      <c r="AQ3904" t="s">
        <v>4</v>
      </c>
    </row>
    <row r="3905" spans="1:43" x14ac:dyDescent="0.3">
      <c r="A3905" t="str">
        <f t="shared" ca="1" si="2340"/>
        <v>FY2020 Q4 Sep</v>
      </c>
      <c r="B3905">
        <f t="shared" ca="1" si="2341"/>
        <v>2020</v>
      </c>
      <c r="C3905" s="8" t="str">
        <f t="shared" ca="1" si="2342"/>
        <v>Sep</v>
      </c>
      <c r="D3905" s="8" t="str">
        <f t="shared" ca="1" si="2343"/>
        <v>Q4</v>
      </c>
      <c r="E3905">
        <f t="shared" ca="1" si="2344"/>
        <v>12</v>
      </c>
      <c r="F3905">
        <f t="shared" ca="1" si="2345"/>
        <v>4</v>
      </c>
      <c r="G3905">
        <f t="shared" ca="1" si="2346"/>
        <v>202012</v>
      </c>
      <c r="H3905">
        <f t="shared" ca="1" si="2347"/>
        <v>202004</v>
      </c>
      <c r="I3905" t="str">
        <f t="shared" ca="1" si="2348"/>
        <v>FY2020 Q3 Sep</v>
      </c>
      <c r="J3905">
        <f t="shared" ca="1" si="2349"/>
        <v>2020</v>
      </c>
      <c r="K3905" s="8" t="str">
        <f t="shared" ca="1" si="2350"/>
        <v>Sep</v>
      </c>
      <c r="L3905" s="8" t="str">
        <f t="shared" ca="1" si="2351"/>
        <v>Q3</v>
      </c>
      <c r="M3905">
        <f t="shared" ca="1" si="2352"/>
        <v>9</v>
      </c>
      <c r="N3905">
        <f t="shared" ca="1" si="2353"/>
        <v>3</v>
      </c>
      <c r="O3905">
        <f t="shared" ca="1" si="2354"/>
        <v>202009</v>
      </c>
      <c r="P3905">
        <f t="shared" ca="1" si="2355"/>
        <v>202003</v>
      </c>
      <c r="Q3905" t="str">
        <f t="shared" si="2356"/>
        <v>FY2020 Q2 Feb</v>
      </c>
      <c r="R3905">
        <f t="shared" si="2357"/>
        <v>2020</v>
      </c>
      <c r="S3905" s="8" t="str">
        <f t="shared" si="2358"/>
        <v>Feb</v>
      </c>
      <c r="T3905" s="8" t="str">
        <f t="shared" si="2359"/>
        <v>Q2</v>
      </c>
      <c r="U3905">
        <f t="shared" si="2360"/>
        <v>5</v>
      </c>
      <c r="V3905">
        <f t="shared" si="2361"/>
        <v>2</v>
      </c>
      <c r="W3905">
        <f t="shared" si="2362"/>
        <v>202005</v>
      </c>
      <c r="X3905">
        <f t="shared" si="2363"/>
        <v>202002</v>
      </c>
      <c r="Y3905" t="str">
        <f t="shared" si="2364"/>
        <v>FY2020 Q1 Feb</v>
      </c>
      <c r="Z3905">
        <f t="shared" si="2365"/>
        <v>2020</v>
      </c>
      <c r="AA3905" s="8" t="str">
        <f t="shared" si="2366"/>
        <v>Feb</v>
      </c>
      <c r="AB3905" s="8" t="str">
        <f t="shared" si="2367"/>
        <v>Q1</v>
      </c>
      <c r="AC3905">
        <f t="shared" si="2368"/>
        <v>2</v>
      </c>
      <c r="AD3905">
        <f t="shared" si="2369"/>
        <v>1</v>
      </c>
      <c r="AE3905">
        <f t="shared" si="2370"/>
        <v>202002</v>
      </c>
      <c r="AF3905">
        <f t="shared" si="2371"/>
        <v>202001</v>
      </c>
      <c r="AG3905" s="9">
        <f t="shared" ca="1" si="2372"/>
        <v>0</v>
      </c>
      <c r="AH3905">
        <f t="shared" ca="1" si="2373"/>
        <v>2</v>
      </c>
      <c r="AI3905" s="9">
        <f t="shared" ca="1" si="2374"/>
        <v>7</v>
      </c>
      <c r="AJ3905" s="9">
        <f t="shared" ca="1" si="2375"/>
        <v>0</v>
      </c>
      <c r="AK3905" s="9">
        <f t="shared" si="2376"/>
        <v>6</v>
      </c>
      <c r="AL3905" s="9">
        <f t="shared" si="2377"/>
        <v>6</v>
      </c>
      <c r="AM3905" s="9">
        <f t="shared" si="2378"/>
        <v>10</v>
      </c>
      <c r="AN3905" s="2">
        <v>43868.434027777781</v>
      </c>
      <c r="AO3905">
        <v>5371</v>
      </c>
      <c r="AP3905" s="1">
        <v>7000</v>
      </c>
      <c r="AQ3905" t="s">
        <v>4</v>
      </c>
    </row>
    <row r="3906" spans="1:43" x14ac:dyDescent="0.3">
      <c r="A3906" t="str">
        <f t="shared" ref="A3906:A3969" ca="1" si="2379">_xlfn.CONCAT("FY",YEAR(EDATE(TODAY(),3))," ","Q",ROUNDUP(MONTH(EDATE(TODAY(),3))/3,0)," ",(TEXT(TODAY(),"MMM")))</f>
        <v>FY2020 Q4 Sep</v>
      </c>
      <c r="B3906">
        <f t="shared" ref="B3906:B3969" ca="1" si="2380">YEAR(EDATE(TODAY(),3))</f>
        <v>2020</v>
      </c>
      <c r="C3906" s="8" t="str">
        <f t="shared" ref="C3906:C3969" ca="1" si="2381">TEXT(TODAY(),"MMM")</f>
        <v>Sep</v>
      </c>
      <c r="D3906" s="8" t="str">
        <f t="shared" ref="D3906:D3969" ca="1" si="2382">_xlfn.CONCAT("Q",ROUNDUP(MONTH(EDATE(TODAY(),3))/3,0))</f>
        <v>Q4</v>
      </c>
      <c r="E3906">
        <f t="shared" ref="E3906:E3969" ca="1" si="2383">MONTH(EDATE(TODAY(),3))</f>
        <v>12</v>
      </c>
      <c r="F3906">
        <f t="shared" ref="F3906:F3969" ca="1" si="2384">ROUNDUP(MONTH(EDATE(TODAY(),3))/3,0)</f>
        <v>4</v>
      </c>
      <c r="G3906">
        <f t="shared" ref="G3906:G3969" ca="1" si="2385">_xlfn.NUMBERVALUE(IF(LEN(MONTH(EDATE(TODAY(),3)))=1,_xlfn.CONCAT(YEAR(EDATE(TODAY(),3)),"0",MONTH(EDATE(TODAY(),3))),_xlfn.CONCAT(YEAR(EDATE(TODAY(),3)),MONTH(EDATE(TODAY(),3)))))</f>
        <v>202012</v>
      </c>
      <c r="H3906">
        <f t="shared" ref="H3906:H3969" ca="1" si="2386">_xlfn.NUMBERVALUE(IF(LEN(ROUNDUP(MONTH(EDATE(TODAY(),3))/3,0))=1,_xlfn.CONCAT(YEAR(EDATE(TODAY(),3)),"0",ROUNDUP(MONTH(EDATE(TODAY(),3))/3,0)),_xlfn.CONCAT(YEAR(EDATE(TODAY(),3)),ROUNDUP(MONTH(EDATE(TODAY(),3))/3,0))))</f>
        <v>202004</v>
      </c>
      <c r="I3906" t="str">
        <f t="shared" ref="I3906:I3969" ca="1" si="2387">_xlfn.CONCAT("FY",YEAR(EDATE(TODAY(),0))," ","Q",ROUNDUP(MONTH(EDATE(TODAY(),0))/3,0)," ",(TEXT(TODAY(),"MMM")))</f>
        <v>FY2020 Q3 Sep</v>
      </c>
      <c r="J3906">
        <f t="shared" ref="J3906:J3969" ca="1" si="2388">YEAR(EDATE(TODAY(),0))</f>
        <v>2020</v>
      </c>
      <c r="K3906" s="8" t="str">
        <f t="shared" ref="K3906:K3969" ca="1" si="2389">TEXT(TODAY(),"MMM")</f>
        <v>Sep</v>
      </c>
      <c r="L3906" s="8" t="str">
        <f t="shared" ref="L3906:L3969" ca="1" si="2390">_xlfn.CONCAT("Q",ROUNDUP(MONTH(EDATE(TODAY(),0))/3,0))</f>
        <v>Q3</v>
      </c>
      <c r="M3906">
        <f t="shared" ref="M3906:M3969" ca="1" si="2391">MONTH(EDATE(TODAY(),0))</f>
        <v>9</v>
      </c>
      <c r="N3906">
        <f t="shared" ref="N3906:N3969" ca="1" si="2392">ROUNDUP(MONTH(EDATE(TODAY(),0))/3,0)</f>
        <v>3</v>
      </c>
      <c r="O3906">
        <f t="shared" ref="O3906:O3969" ca="1" si="2393">_xlfn.NUMBERVALUE(IF(LEN(MONTH(EDATE(TODAY(),0)))=1,_xlfn.CONCAT(YEAR(EDATE(TODAY(),0)),"0",MONTH(EDATE(TODAY(),0))),_xlfn.CONCAT(YEAR(EDATE(TODAY(),0)),MONTH(EDATE(TODAY(),0)))))</f>
        <v>202009</v>
      </c>
      <c r="P3906">
        <f t="shared" ref="P3906:P3969" ca="1" si="2394">_xlfn.NUMBERVALUE(IF(LEN(ROUNDUP(MONTH(EDATE(TODAY(),0))/3,0))=1,_xlfn.CONCAT(YEAR(EDATE(TODAY(),0)),"0",ROUNDUP(MONTH(EDATE(TODAY(),0))/3,0)),_xlfn.CONCAT(YEAR(EDATE(TODAY(),0)),ROUNDUP(MONTH(EDATE(TODAY(),0))/3,0))))</f>
        <v>202003</v>
      </c>
      <c r="Q3906" t="str">
        <f t="shared" ref="Q3906:Q3969" si="2395">_xlfn.CONCAT("FY",YEAR(EDATE($AN3906,3))," ","Q",ROUNDUP(MONTH(EDATE($AN3906,3))/3,0)," ",(TEXT($AN3906,"MMM")))</f>
        <v>FY2020 Q2 Feb</v>
      </c>
      <c r="R3906">
        <f t="shared" ref="R3906:R3969" si="2396">YEAR(EDATE($AN3906,3))</f>
        <v>2020</v>
      </c>
      <c r="S3906" s="8" t="str">
        <f t="shared" ref="S3906:S3969" si="2397">TEXT($AN3906,"MMM")</f>
        <v>Feb</v>
      </c>
      <c r="T3906" s="8" t="str">
        <f t="shared" ref="T3906:T3969" si="2398">_xlfn.CONCAT("Q",ROUNDUP(MONTH(EDATE($AN3906,3))/3,0))</f>
        <v>Q2</v>
      </c>
      <c r="U3906">
        <f t="shared" ref="U3906:U3969" si="2399">MONTH(EDATE($AN3906,3))</f>
        <v>5</v>
      </c>
      <c r="V3906">
        <f t="shared" ref="V3906:V3969" si="2400">ROUNDUP(MONTH(EDATE($AN3906,3))/3,0)</f>
        <v>2</v>
      </c>
      <c r="W3906">
        <f t="shared" ref="W3906:W3969" si="2401">_xlfn.NUMBERVALUE(IF(LEN(MONTH(EDATE($AN3906,3)))=1,_xlfn.CONCAT(YEAR(EDATE($AN3906,3)),"0",MONTH(EDATE($AN3906,3))),_xlfn.CONCAT(YEAR(EDATE($AN3906,3)),MONTH(EDATE($AN3906,3)))))</f>
        <v>202005</v>
      </c>
      <c r="X3906">
        <f t="shared" ref="X3906:X3969" si="2402">_xlfn.NUMBERVALUE(IF(LEN(ROUNDUP(MONTH(EDATE($AN3906,3))/3,0))=1,_xlfn.CONCAT(YEAR(EDATE($AN3906,3)),"0",ROUNDUP(MONTH(EDATE($AN3906,3))/3,0)),_xlfn.CONCAT(YEAR(EDATE($AN3906,3)),ROUNDUP(MONTH(EDATE($AN3906,3))/3,0))))</f>
        <v>202002</v>
      </c>
      <c r="Y3906" t="str">
        <f t="shared" ref="Y3906:Y3969" si="2403">_xlfn.CONCAT("FY",YEAR(EDATE($AN3906,0))," ","Q",ROUNDUP(MONTH(EDATE($AN3906,0))/3,0)," ",(TEXT($AN3906,"MMM")))</f>
        <v>FY2020 Q1 Feb</v>
      </c>
      <c r="Z3906">
        <f t="shared" ref="Z3906:Z3969" si="2404">YEAR(EDATE($AN3906,0))</f>
        <v>2020</v>
      </c>
      <c r="AA3906" s="8" t="str">
        <f t="shared" ref="AA3906:AA3969" si="2405">TEXT($AN3906,"MMM")</f>
        <v>Feb</v>
      </c>
      <c r="AB3906" s="8" t="str">
        <f t="shared" ref="AB3906:AB3969" si="2406">_xlfn.CONCAT("Q",ROUNDUP(MONTH(EDATE($AN3906,0))/3,0))</f>
        <v>Q1</v>
      </c>
      <c r="AC3906">
        <f t="shared" ref="AC3906:AC3969" si="2407">MONTH(EDATE($AN3906,0))</f>
        <v>2</v>
      </c>
      <c r="AD3906">
        <f t="shared" ref="AD3906:AD3969" si="2408">ROUNDUP(MONTH(EDATE($AN3906,0))/3,0)</f>
        <v>1</v>
      </c>
      <c r="AE3906">
        <f t="shared" ref="AE3906:AE3969" si="2409">_xlfn.NUMBERVALUE(IF(LEN(MONTH(EDATE($AN3906,0)))=1,_xlfn.CONCAT(YEAR(EDATE($AN3906,0)),"0",MONTH(EDATE($AN3906,0))),_xlfn.CONCAT(YEAR(EDATE($AN3906,0)),MONTH(EDATE($AN3906,0)))))</f>
        <v>202002</v>
      </c>
      <c r="AF3906">
        <f t="shared" ref="AF3906:AF3969" si="2410">_xlfn.NUMBERVALUE(IF(LEN(ROUNDUP(MONTH(EDATE($AN3906,0))/3,0))=1,_xlfn.CONCAT(YEAR(EDATE($AN3906,0)),"0",ROUNDUP(MONTH(EDATE($AN3906,0))/3,0)),_xlfn.CONCAT(YEAR(EDATE($AN3906,0)),ROUNDUP(MONTH(EDATE($AN3906,0))/3,0))))</f>
        <v>202001</v>
      </c>
      <c r="AG3906" s="9">
        <f t="shared" ref="AG3906:AG3969" ca="1" si="2411">YEAR(EDATE(TODAY(),3))-YEAR(EDATE($AN3906,3))</f>
        <v>0</v>
      </c>
      <c r="AH3906">
        <f t="shared" ref="AH3906:AH3969" ca="1" si="2412">ROUND(AI3906/3,0)</f>
        <v>2</v>
      </c>
      <c r="AI3906" s="9">
        <f t="shared" ref="AI3906:AI3969" ca="1" si="2413">MONTH(TODAY())-(MONTH(AN3906)-
(YEAR(TODAY())-YEAR(AN3906))*12)</f>
        <v>7</v>
      </c>
      <c r="AJ3906" s="9">
        <f t="shared" ref="AJ3906:AJ3969" ca="1" si="2414">YEAR(TODAY())-YEAR($AN3906)</f>
        <v>0</v>
      </c>
      <c r="AK3906" s="9">
        <f t="shared" si="2376"/>
        <v>3</v>
      </c>
      <c r="AL3906" s="9">
        <f t="shared" si="2377"/>
        <v>7</v>
      </c>
      <c r="AM3906" s="9">
        <f t="shared" si="2378"/>
        <v>12</v>
      </c>
      <c r="AN3906" s="2">
        <v>43872.510416666664</v>
      </c>
      <c r="AO3906">
        <v>5478</v>
      </c>
      <c r="AP3906" s="1">
        <v>7000</v>
      </c>
      <c r="AQ3906" t="s">
        <v>4</v>
      </c>
    </row>
    <row r="3907" spans="1:43" x14ac:dyDescent="0.3">
      <c r="A3907" t="str">
        <f t="shared" ca="1" si="2379"/>
        <v>FY2020 Q4 Sep</v>
      </c>
      <c r="B3907">
        <f t="shared" ca="1" si="2380"/>
        <v>2020</v>
      </c>
      <c r="C3907" s="8" t="str">
        <f t="shared" ca="1" si="2381"/>
        <v>Sep</v>
      </c>
      <c r="D3907" s="8" t="str">
        <f t="shared" ca="1" si="2382"/>
        <v>Q4</v>
      </c>
      <c r="E3907">
        <f t="shared" ca="1" si="2383"/>
        <v>12</v>
      </c>
      <c r="F3907">
        <f t="shared" ca="1" si="2384"/>
        <v>4</v>
      </c>
      <c r="G3907">
        <f t="shared" ca="1" si="2385"/>
        <v>202012</v>
      </c>
      <c r="H3907">
        <f t="shared" ca="1" si="2386"/>
        <v>202004</v>
      </c>
      <c r="I3907" t="str">
        <f t="shared" ca="1" si="2387"/>
        <v>FY2020 Q3 Sep</v>
      </c>
      <c r="J3907">
        <f t="shared" ca="1" si="2388"/>
        <v>2020</v>
      </c>
      <c r="K3907" s="8" t="str">
        <f t="shared" ca="1" si="2389"/>
        <v>Sep</v>
      </c>
      <c r="L3907" s="8" t="str">
        <f t="shared" ca="1" si="2390"/>
        <v>Q3</v>
      </c>
      <c r="M3907">
        <f t="shared" ca="1" si="2391"/>
        <v>9</v>
      </c>
      <c r="N3907">
        <f t="shared" ca="1" si="2392"/>
        <v>3</v>
      </c>
      <c r="O3907">
        <f t="shared" ca="1" si="2393"/>
        <v>202009</v>
      </c>
      <c r="P3907">
        <f t="shared" ca="1" si="2394"/>
        <v>202003</v>
      </c>
      <c r="Q3907" t="str">
        <f t="shared" si="2395"/>
        <v>FY2019 Q4 Sep</v>
      </c>
      <c r="R3907">
        <f t="shared" si="2396"/>
        <v>2019</v>
      </c>
      <c r="S3907" s="8" t="str">
        <f t="shared" si="2397"/>
        <v>Sep</v>
      </c>
      <c r="T3907" s="8" t="str">
        <f t="shared" si="2398"/>
        <v>Q4</v>
      </c>
      <c r="U3907">
        <f t="shared" si="2399"/>
        <v>12</v>
      </c>
      <c r="V3907">
        <f t="shared" si="2400"/>
        <v>4</v>
      </c>
      <c r="W3907">
        <f t="shared" si="2401"/>
        <v>201912</v>
      </c>
      <c r="X3907">
        <f t="shared" si="2402"/>
        <v>201904</v>
      </c>
      <c r="Y3907" t="str">
        <f t="shared" si="2403"/>
        <v>FY2019 Q3 Sep</v>
      </c>
      <c r="Z3907">
        <f t="shared" si="2404"/>
        <v>2019</v>
      </c>
      <c r="AA3907" s="8" t="str">
        <f t="shared" si="2405"/>
        <v>Sep</v>
      </c>
      <c r="AB3907" s="8" t="str">
        <f t="shared" si="2406"/>
        <v>Q3</v>
      </c>
      <c r="AC3907">
        <f t="shared" si="2407"/>
        <v>9</v>
      </c>
      <c r="AD3907">
        <f t="shared" si="2408"/>
        <v>3</v>
      </c>
      <c r="AE3907">
        <f t="shared" si="2409"/>
        <v>201909</v>
      </c>
      <c r="AF3907">
        <f t="shared" si="2410"/>
        <v>201903</v>
      </c>
      <c r="AG3907" s="9">
        <f t="shared" ca="1" si="2411"/>
        <v>1</v>
      </c>
      <c r="AH3907">
        <f t="shared" ca="1" si="2412"/>
        <v>4</v>
      </c>
      <c r="AI3907" s="9">
        <f t="shared" ca="1" si="2413"/>
        <v>12</v>
      </c>
      <c r="AJ3907" s="9">
        <f t="shared" ca="1" si="2414"/>
        <v>1</v>
      </c>
      <c r="AK3907" s="9">
        <f t="shared" ref="AK3907:AK3970" si="2415">WEEKDAY(AN3907)</f>
        <v>5</v>
      </c>
      <c r="AL3907" s="9">
        <f t="shared" ref="AL3907:AL3970" si="2416">WEEKNUM(AN3907)</f>
        <v>36</v>
      </c>
      <c r="AM3907" s="9">
        <f t="shared" ref="AM3907:AM3970" si="2417">HOUR(AN3907)</f>
        <v>13</v>
      </c>
      <c r="AN3907" s="2">
        <v>43713.581944444442</v>
      </c>
      <c r="AO3907">
        <v>5526</v>
      </c>
      <c r="AP3907" s="1">
        <v>7000</v>
      </c>
      <c r="AQ3907" t="s">
        <v>4</v>
      </c>
    </row>
    <row r="3908" spans="1:43" x14ac:dyDescent="0.3">
      <c r="A3908" t="str">
        <f t="shared" ca="1" si="2379"/>
        <v>FY2020 Q4 Sep</v>
      </c>
      <c r="B3908">
        <f t="shared" ca="1" si="2380"/>
        <v>2020</v>
      </c>
      <c r="C3908" s="8" t="str">
        <f t="shared" ca="1" si="2381"/>
        <v>Sep</v>
      </c>
      <c r="D3908" s="8" t="str">
        <f t="shared" ca="1" si="2382"/>
        <v>Q4</v>
      </c>
      <c r="E3908">
        <f t="shared" ca="1" si="2383"/>
        <v>12</v>
      </c>
      <c r="F3908">
        <f t="shared" ca="1" si="2384"/>
        <v>4</v>
      </c>
      <c r="G3908">
        <f t="shared" ca="1" si="2385"/>
        <v>202012</v>
      </c>
      <c r="H3908">
        <f t="shared" ca="1" si="2386"/>
        <v>202004</v>
      </c>
      <c r="I3908" t="str">
        <f t="shared" ca="1" si="2387"/>
        <v>FY2020 Q3 Sep</v>
      </c>
      <c r="J3908">
        <f t="shared" ca="1" si="2388"/>
        <v>2020</v>
      </c>
      <c r="K3908" s="8" t="str">
        <f t="shared" ca="1" si="2389"/>
        <v>Sep</v>
      </c>
      <c r="L3908" s="8" t="str">
        <f t="shared" ca="1" si="2390"/>
        <v>Q3</v>
      </c>
      <c r="M3908">
        <f t="shared" ca="1" si="2391"/>
        <v>9</v>
      </c>
      <c r="N3908">
        <f t="shared" ca="1" si="2392"/>
        <v>3</v>
      </c>
      <c r="O3908">
        <f t="shared" ca="1" si="2393"/>
        <v>202009</v>
      </c>
      <c r="P3908">
        <f t="shared" ca="1" si="2394"/>
        <v>202003</v>
      </c>
      <c r="Q3908" t="str">
        <f t="shared" si="2395"/>
        <v>FY2020 Q2 Mar</v>
      </c>
      <c r="R3908">
        <f t="shared" si="2396"/>
        <v>2020</v>
      </c>
      <c r="S3908" s="8" t="str">
        <f t="shared" si="2397"/>
        <v>Mar</v>
      </c>
      <c r="T3908" s="8" t="str">
        <f t="shared" si="2398"/>
        <v>Q2</v>
      </c>
      <c r="U3908">
        <f t="shared" si="2399"/>
        <v>6</v>
      </c>
      <c r="V3908">
        <f t="shared" si="2400"/>
        <v>2</v>
      </c>
      <c r="W3908">
        <f t="shared" si="2401"/>
        <v>202006</v>
      </c>
      <c r="X3908">
        <f t="shared" si="2402"/>
        <v>202002</v>
      </c>
      <c r="Y3908" t="str">
        <f t="shared" si="2403"/>
        <v>FY2020 Q1 Mar</v>
      </c>
      <c r="Z3908">
        <f t="shared" si="2404"/>
        <v>2020</v>
      </c>
      <c r="AA3908" s="8" t="str">
        <f t="shared" si="2405"/>
        <v>Mar</v>
      </c>
      <c r="AB3908" s="8" t="str">
        <f t="shared" si="2406"/>
        <v>Q1</v>
      </c>
      <c r="AC3908">
        <f t="shared" si="2407"/>
        <v>3</v>
      </c>
      <c r="AD3908">
        <f t="shared" si="2408"/>
        <v>1</v>
      </c>
      <c r="AE3908">
        <f t="shared" si="2409"/>
        <v>202003</v>
      </c>
      <c r="AF3908">
        <f t="shared" si="2410"/>
        <v>202001</v>
      </c>
      <c r="AG3908" s="9">
        <f t="shared" ca="1" si="2411"/>
        <v>0</v>
      </c>
      <c r="AH3908">
        <f t="shared" ca="1" si="2412"/>
        <v>2</v>
      </c>
      <c r="AI3908" s="9">
        <f t="shared" ca="1" si="2413"/>
        <v>6</v>
      </c>
      <c r="AJ3908" s="9">
        <f t="shared" ca="1" si="2414"/>
        <v>0</v>
      </c>
      <c r="AK3908" s="9">
        <f t="shared" si="2415"/>
        <v>6</v>
      </c>
      <c r="AL3908" s="9">
        <f t="shared" si="2416"/>
        <v>10</v>
      </c>
      <c r="AM3908" s="9">
        <f t="shared" si="2417"/>
        <v>11</v>
      </c>
      <c r="AN3908" s="2">
        <v>43896.459722222222</v>
      </c>
      <c r="AO3908">
        <v>5742</v>
      </c>
      <c r="AP3908" s="1">
        <v>7000</v>
      </c>
      <c r="AQ3908" t="s">
        <v>4</v>
      </c>
    </row>
    <row r="3909" spans="1:43" x14ac:dyDescent="0.3">
      <c r="A3909" t="str">
        <f t="shared" ca="1" si="2379"/>
        <v>FY2020 Q4 Sep</v>
      </c>
      <c r="B3909">
        <f t="shared" ca="1" si="2380"/>
        <v>2020</v>
      </c>
      <c r="C3909" s="8" t="str">
        <f t="shared" ca="1" si="2381"/>
        <v>Sep</v>
      </c>
      <c r="D3909" s="8" t="str">
        <f t="shared" ca="1" si="2382"/>
        <v>Q4</v>
      </c>
      <c r="E3909">
        <f t="shared" ca="1" si="2383"/>
        <v>12</v>
      </c>
      <c r="F3909">
        <f t="shared" ca="1" si="2384"/>
        <v>4</v>
      </c>
      <c r="G3909">
        <f t="shared" ca="1" si="2385"/>
        <v>202012</v>
      </c>
      <c r="H3909">
        <f t="shared" ca="1" si="2386"/>
        <v>202004</v>
      </c>
      <c r="I3909" t="str">
        <f t="shared" ca="1" si="2387"/>
        <v>FY2020 Q3 Sep</v>
      </c>
      <c r="J3909">
        <f t="shared" ca="1" si="2388"/>
        <v>2020</v>
      </c>
      <c r="K3909" s="8" t="str">
        <f t="shared" ca="1" si="2389"/>
        <v>Sep</v>
      </c>
      <c r="L3909" s="8" t="str">
        <f t="shared" ca="1" si="2390"/>
        <v>Q3</v>
      </c>
      <c r="M3909">
        <f t="shared" ca="1" si="2391"/>
        <v>9</v>
      </c>
      <c r="N3909">
        <f t="shared" ca="1" si="2392"/>
        <v>3</v>
      </c>
      <c r="O3909">
        <f t="shared" ca="1" si="2393"/>
        <v>202009</v>
      </c>
      <c r="P3909">
        <f t="shared" ca="1" si="2394"/>
        <v>202003</v>
      </c>
      <c r="Q3909" t="str">
        <f t="shared" si="2395"/>
        <v>FY2019 Q4 Sep</v>
      </c>
      <c r="R3909">
        <f t="shared" si="2396"/>
        <v>2019</v>
      </c>
      <c r="S3909" s="8" t="str">
        <f t="shared" si="2397"/>
        <v>Sep</v>
      </c>
      <c r="T3909" s="8" t="str">
        <f t="shared" si="2398"/>
        <v>Q4</v>
      </c>
      <c r="U3909">
        <f t="shared" si="2399"/>
        <v>12</v>
      </c>
      <c r="V3909">
        <f t="shared" si="2400"/>
        <v>4</v>
      </c>
      <c r="W3909">
        <f t="shared" si="2401"/>
        <v>201912</v>
      </c>
      <c r="X3909">
        <f t="shared" si="2402"/>
        <v>201904</v>
      </c>
      <c r="Y3909" t="str">
        <f t="shared" si="2403"/>
        <v>FY2019 Q3 Sep</v>
      </c>
      <c r="Z3909">
        <f t="shared" si="2404"/>
        <v>2019</v>
      </c>
      <c r="AA3909" s="8" t="str">
        <f t="shared" si="2405"/>
        <v>Sep</v>
      </c>
      <c r="AB3909" s="8" t="str">
        <f t="shared" si="2406"/>
        <v>Q3</v>
      </c>
      <c r="AC3909">
        <f t="shared" si="2407"/>
        <v>9</v>
      </c>
      <c r="AD3909">
        <f t="shared" si="2408"/>
        <v>3</v>
      </c>
      <c r="AE3909">
        <f t="shared" si="2409"/>
        <v>201909</v>
      </c>
      <c r="AF3909">
        <f t="shared" si="2410"/>
        <v>201903</v>
      </c>
      <c r="AG3909" s="9">
        <f t="shared" ca="1" si="2411"/>
        <v>1</v>
      </c>
      <c r="AH3909">
        <f t="shared" ca="1" si="2412"/>
        <v>4</v>
      </c>
      <c r="AI3909" s="9">
        <f t="shared" ca="1" si="2413"/>
        <v>12</v>
      </c>
      <c r="AJ3909" s="9">
        <f t="shared" ca="1" si="2414"/>
        <v>1</v>
      </c>
      <c r="AK3909" s="9">
        <f t="shared" si="2415"/>
        <v>5</v>
      </c>
      <c r="AL3909" s="9">
        <f t="shared" si="2416"/>
        <v>36</v>
      </c>
      <c r="AM3909" s="9">
        <f t="shared" si="2417"/>
        <v>13</v>
      </c>
      <c r="AN3909" s="2">
        <v>43713.570138888892</v>
      </c>
      <c r="AO3909">
        <v>5777</v>
      </c>
      <c r="AP3909" s="1">
        <v>7000</v>
      </c>
      <c r="AQ3909" t="s">
        <v>4</v>
      </c>
    </row>
    <row r="3910" spans="1:43" x14ac:dyDescent="0.3">
      <c r="A3910" t="str">
        <f t="shared" ca="1" si="2379"/>
        <v>FY2020 Q4 Sep</v>
      </c>
      <c r="B3910">
        <f t="shared" ca="1" si="2380"/>
        <v>2020</v>
      </c>
      <c r="C3910" s="8" t="str">
        <f t="shared" ca="1" si="2381"/>
        <v>Sep</v>
      </c>
      <c r="D3910" s="8" t="str">
        <f t="shared" ca="1" si="2382"/>
        <v>Q4</v>
      </c>
      <c r="E3910">
        <f t="shared" ca="1" si="2383"/>
        <v>12</v>
      </c>
      <c r="F3910">
        <f t="shared" ca="1" si="2384"/>
        <v>4</v>
      </c>
      <c r="G3910">
        <f t="shared" ca="1" si="2385"/>
        <v>202012</v>
      </c>
      <c r="H3910">
        <f t="shared" ca="1" si="2386"/>
        <v>202004</v>
      </c>
      <c r="I3910" t="str">
        <f t="shared" ca="1" si="2387"/>
        <v>FY2020 Q3 Sep</v>
      </c>
      <c r="J3910">
        <f t="shared" ca="1" si="2388"/>
        <v>2020</v>
      </c>
      <c r="K3910" s="8" t="str">
        <f t="shared" ca="1" si="2389"/>
        <v>Sep</v>
      </c>
      <c r="L3910" s="8" t="str">
        <f t="shared" ca="1" si="2390"/>
        <v>Q3</v>
      </c>
      <c r="M3910">
        <f t="shared" ca="1" si="2391"/>
        <v>9</v>
      </c>
      <c r="N3910">
        <f t="shared" ca="1" si="2392"/>
        <v>3</v>
      </c>
      <c r="O3910">
        <f t="shared" ca="1" si="2393"/>
        <v>202009</v>
      </c>
      <c r="P3910">
        <f t="shared" ca="1" si="2394"/>
        <v>202003</v>
      </c>
      <c r="Q3910" t="str">
        <f t="shared" si="2395"/>
        <v>FY2019 Q4 Sep</v>
      </c>
      <c r="R3910">
        <f t="shared" si="2396"/>
        <v>2019</v>
      </c>
      <c r="S3910" s="8" t="str">
        <f t="shared" si="2397"/>
        <v>Sep</v>
      </c>
      <c r="T3910" s="8" t="str">
        <f t="shared" si="2398"/>
        <v>Q4</v>
      </c>
      <c r="U3910">
        <f t="shared" si="2399"/>
        <v>12</v>
      </c>
      <c r="V3910">
        <f t="shared" si="2400"/>
        <v>4</v>
      </c>
      <c r="W3910">
        <f t="shared" si="2401"/>
        <v>201912</v>
      </c>
      <c r="X3910">
        <f t="shared" si="2402"/>
        <v>201904</v>
      </c>
      <c r="Y3910" t="str">
        <f t="shared" si="2403"/>
        <v>FY2019 Q3 Sep</v>
      </c>
      <c r="Z3910">
        <f t="shared" si="2404"/>
        <v>2019</v>
      </c>
      <c r="AA3910" s="8" t="str">
        <f t="shared" si="2405"/>
        <v>Sep</v>
      </c>
      <c r="AB3910" s="8" t="str">
        <f t="shared" si="2406"/>
        <v>Q3</v>
      </c>
      <c r="AC3910">
        <f t="shared" si="2407"/>
        <v>9</v>
      </c>
      <c r="AD3910">
        <f t="shared" si="2408"/>
        <v>3</v>
      </c>
      <c r="AE3910">
        <f t="shared" si="2409"/>
        <v>201909</v>
      </c>
      <c r="AF3910">
        <f t="shared" si="2410"/>
        <v>201903</v>
      </c>
      <c r="AG3910" s="9">
        <f t="shared" ca="1" si="2411"/>
        <v>1</v>
      </c>
      <c r="AH3910">
        <f t="shared" ca="1" si="2412"/>
        <v>4</v>
      </c>
      <c r="AI3910" s="9">
        <f t="shared" ca="1" si="2413"/>
        <v>12</v>
      </c>
      <c r="AJ3910" s="9">
        <f t="shared" ca="1" si="2414"/>
        <v>1</v>
      </c>
      <c r="AK3910" s="9">
        <f t="shared" si="2415"/>
        <v>5</v>
      </c>
      <c r="AL3910" s="9">
        <f t="shared" si="2416"/>
        <v>36</v>
      </c>
      <c r="AM3910" s="9">
        <f t="shared" si="2417"/>
        <v>14</v>
      </c>
      <c r="AN3910" s="2">
        <v>43713.623611111114</v>
      </c>
      <c r="AO3910">
        <v>5825</v>
      </c>
      <c r="AP3910" s="1">
        <v>7000</v>
      </c>
      <c r="AQ3910" t="s">
        <v>4</v>
      </c>
    </row>
    <row r="3911" spans="1:43" x14ac:dyDescent="0.3">
      <c r="A3911" t="str">
        <f t="shared" ca="1" si="2379"/>
        <v>FY2020 Q4 Sep</v>
      </c>
      <c r="B3911">
        <f t="shared" ca="1" si="2380"/>
        <v>2020</v>
      </c>
      <c r="C3911" s="8" t="str">
        <f t="shared" ca="1" si="2381"/>
        <v>Sep</v>
      </c>
      <c r="D3911" s="8" t="str">
        <f t="shared" ca="1" si="2382"/>
        <v>Q4</v>
      </c>
      <c r="E3911">
        <f t="shared" ca="1" si="2383"/>
        <v>12</v>
      </c>
      <c r="F3911">
        <f t="shared" ca="1" si="2384"/>
        <v>4</v>
      </c>
      <c r="G3911">
        <f t="shared" ca="1" si="2385"/>
        <v>202012</v>
      </c>
      <c r="H3911">
        <f t="shared" ca="1" si="2386"/>
        <v>202004</v>
      </c>
      <c r="I3911" t="str">
        <f t="shared" ca="1" si="2387"/>
        <v>FY2020 Q3 Sep</v>
      </c>
      <c r="J3911">
        <f t="shared" ca="1" si="2388"/>
        <v>2020</v>
      </c>
      <c r="K3911" s="8" t="str">
        <f t="shared" ca="1" si="2389"/>
        <v>Sep</v>
      </c>
      <c r="L3911" s="8" t="str">
        <f t="shared" ca="1" si="2390"/>
        <v>Q3</v>
      </c>
      <c r="M3911">
        <f t="shared" ca="1" si="2391"/>
        <v>9</v>
      </c>
      <c r="N3911">
        <f t="shared" ca="1" si="2392"/>
        <v>3</v>
      </c>
      <c r="O3911">
        <f t="shared" ca="1" si="2393"/>
        <v>202009</v>
      </c>
      <c r="P3911">
        <f t="shared" ca="1" si="2394"/>
        <v>202003</v>
      </c>
      <c r="Q3911" t="str">
        <f t="shared" si="2395"/>
        <v>FY2020 Q2 Feb</v>
      </c>
      <c r="R3911">
        <f t="shared" si="2396"/>
        <v>2020</v>
      </c>
      <c r="S3911" s="8" t="str">
        <f t="shared" si="2397"/>
        <v>Feb</v>
      </c>
      <c r="T3911" s="8" t="str">
        <f t="shared" si="2398"/>
        <v>Q2</v>
      </c>
      <c r="U3911">
        <f t="shared" si="2399"/>
        <v>5</v>
      </c>
      <c r="V3911">
        <f t="shared" si="2400"/>
        <v>2</v>
      </c>
      <c r="W3911">
        <f t="shared" si="2401"/>
        <v>202005</v>
      </c>
      <c r="X3911">
        <f t="shared" si="2402"/>
        <v>202002</v>
      </c>
      <c r="Y3911" t="str">
        <f t="shared" si="2403"/>
        <v>FY2020 Q1 Feb</v>
      </c>
      <c r="Z3911">
        <f t="shared" si="2404"/>
        <v>2020</v>
      </c>
      <c r="AA3911" s="8" t="str">
        <f t="shared" si="2405"/>
        <v>Feb</v>
      </c>
      <c r="AB3911" s="8" t="str">
        <f t="shared" si="2406"/>
        <v>Q1</v>
      </c>
      <c r="AC3911">
        <f t="shared" si="2407"/>
        <v>2</v>
      </c>
      <c r="AD3911">
        <f t="shared" si="2408"/>
        <v>1</v>
      </c>
      <c r="AE3911">
        <f t="shared" si="2409"/>
        <v>202002</v>
      </c>
      <c r="AF3911">
        <f t="shared" si="2410"/>
        <v>202001</v>
      </c>
      <c r="AG3911" s="9">
        <f t="shared" ca="1" si="2411"/>
        <v>0</v>
      </c>
      <c r="AH3911">
        <f t="shared" ca="1" si="2412"/>
        <v>2</v>
      </c>
      <c r="AI3911" s="9">
        <f t="shared" ca="1" si="2413"/>
        <v>7</v>
      </c>
      <c r="AJ3911" s="9">
        <f t="shared" ca="1" si="2414"/>
        <v>0</v>
      </c>
      <c r="AK3911" s="9">
        <f t="shared" si="2415"/>
        <v>3</v>
      </c>
      <c r="AL3911" s="9">
        <f t="shared" si="2416"/>
        <v>6</v>
      </c>
      <c r="AM3911" s="9">
        <f t="shared" si="2417"/>
        <v>13</v>
      </c>
      <c r="AN3911" s="2">
        <v>43865.582638888889</v>
      </c>
      <c r="AO3911">
        <v>5825</v>
      </c>
      <c r="AP3911" s="1">
        <v>7000</v>
      </c>
      <c r="AQ3911" t="s">
        <v>4</v>
      </c>
    </row>
    <row r="3912" spans="1:43" x14ac:dyDescent="0.3">
      <c r="A3912" t="str">
        <f t="shared" ca="1" si="2379"/>
        <v>FY2020 Q4 Sep</v>
      </c>
      <c r="B3912">
        <f t="shared" ca="1" si="2380"/>
        <v>2020</v>
      </c>
      <c r="C3912" s="8" t="str">
        <f t="shared" ca="1" si="2381"/>
        <v>Sep</v>
      </c>
      <c r="D3912" s="8" t="str">
        <f t="shared" ca="1" si="2382"/>
        <v>Q4</v>
      </c>
      <c r="E3912">
        <f t="shared" ca="1" si="2383"/>
        <v>12</v>
      </c>
      <c r="F3912">
        <f t="shared" ca="1" si="2384"/>
        <v>4</v>
      </c>
      <c r="G3912">
        <f t="shared" ca="1" si="2385"/>
        <v>202012</v>
      </c>
      <c r="H3912">
        <f t="shared" ca="1" si="2386"/>
        <v>202004</v>
      </c>
      <c r="I3912" t="str">
        <f t="shared" ca="1" si="2387"/>
        <v>FY2020 Q3 Sep</v>
      </c>
      <c r="J3912">
        <f t="shared" ca="1" si="2388"/>
        <v>2020</v>
      </c>
      <c r="K3912" s="8" t="str">
        <f t="shared" ca="1" si="2389"/>
        <v>Sep</v>
      </c>
      <c r="L3912" s="8" t="str">
        <f t="shared" ca="1" si="2390"/>
        <v>Q3</v>
      </c>
      <c r="M3912">
        <f t="shared" ca="1" si="2391"/>
        <v>9</v>
      </c>
      <c r="N3912">
        <f t="shared" ca="1" si="2392"/>
        <v>3</v>
      </c>
      <c r="O3912">
        <f t="shared" ca="1" si="2393"/>
        <v>202009</v>
      </c>
      <c r="P3912">
        <f t="shared" ca="1" si="2394"/>
        <v>202003</v>
      </c>
      <c r="Q3912" t="str">
        <f t="shared" si="2395"/>
        <v>FY2020 Q1 Oct</v>
      </c>
      <c r="R3912">
        <f t="shared" si="2396"/>
        <v>2020</v>
      </c>
      <c r="S3912" s="8" t="str">
        <f t="shared" si="2397"/>
        <v>Oct</v>
      </c>
      <c r="T3912" s="8" t="str">
        <f t="shared" si="2398"/>
        <v>Q1</v>
      </c>
      <c r="U3912">
        <f t="shared" si="2399"/>
        <v>1</v>
      </c>
      <c r="V3912">
        <f t="shared" si="2400"/>
        <v>1</v>
      </c>
      <c r="W3912">
        <f t="shared" si="2401"/>
        <v>202001</v>
      </c>
      <c r="X3912">
        <f t="shared" si="2402"/>
        <v>202001</v>
      </c>
      <c r="Y3912" t="str">
        <f t="shared" si="2403"/>
        <v>FY2019 Q4 Oct</v>
      </c>
      <c r="Z3912">
        <f t="shared" si="2404"/>
        <v>2019</v>
      </c>
      <c r="AA3912" s="8" t="str">
        <f t="shared" si="2405"/>
        <v>Oct</v>
      </c>
      <c r="AB3912" s="8" t="str">
        <f t="shared" si="2406"/>
        <v>Q4</v>
      </c>
      <c r="AC3912">
        <f t="shared" si="2407"/>
        <v>10</v>
      </c>
      <c r="AD3912">
        <f t="shared" si="2408"/>
        <v>4</v>
      </c>
      <c r="AE3912">
        <f t="shared" si="2409"/>
        <v>201910</v>
      </c>
      <c r="AF3912">
        <f t="shared" si="2410"/>
        <v>201904</v>
      </c>
      <c r="AG3912" s="9">
        <f t="shared" ca="1" si="2411"/>
        <v>0</v>
      </c>
      <c r="AH3912">
        <f t="shared" ca="1" si="2412"/>
        <v>4</v>
      </c>
      <c r="AI3912" s="9">
        <f t="shared" ca="1" si="2413"/>
        <v>11</v>
      </c>
      <c r="AJ3912" s="9">
        <f t="shared" ca="1" si="2414"/>
        <v>1</v>
      </c>
      <c r="AK3912" s="9">
        <f t="shared" si="2415"/>
        <v>6</v>
      </c>
      <c r="AL3912" s="9">
        <f t="shared" si="2416"/>
        <v>42</v>
      </c>
      <c r="AM3912" s="9">
        <f t="shared" si="2417"/>
        <v>13</v>
      </c>
      <c r="AN3912" s="2">
        <v>43756.575694444444</v>
      </c>
      <c r="AO3912">
        <v>6026</v>
      </c>
      <c r="AP3912" s="1">
        <v>7000</v>
      </c>
      <c r="AQ3912" t="s">
        <v>4</v>
      </c>
    </row>
    <row r="3913" spans="1:43" x14ac:dyDescent="0.3">
      <c r="A3913" t="str">
        <f t="shared" ca="1" si="2379"/>
        <v>FY2020 Q4 Sep</v>
      </c>
      <c r="B3913">
        <f t="shared" ca="1" si="2380"/>
        <v>2020</v>
      </c>
      <c r="C3913" s="8" t="str">
        <f t="shared" ca="1" si="2381"/>
        <v>Sep</v>
      </c>
      <c r="D3913" s="8" t="str">
        <f t="shared" ca="1" si="2382"/>
        <v>Q4</v>
      </c>
      <c r="E3913">
        <f t="shared" ca="1" si="2383"/>
        <v>12</v>
      </c>
      <c r="F3913">
        <f t="shared" ca="1" si="2384"/>
        <v>4</v>
      </c>
      <c r="G3913">
        <f t="shared" ca="1" si="2385"/>
        <v>202012</v>
      </c>
      <c r="H3913">
        <f t="shared" ca="1" si="2386"/>
        <v>202004</v>
      </c>
      <c r="I3913" t="str">
        <f t="shared" ca="1" si="2387"/>
        <v>FY2020 Q3 Sep</v>
      </c>
      <c r="J3913">
        <f t="shared" ca="1" si="2388"/>
        <v>2020</v>
      </c>
      <c r="K3913" s="8" t="str">
        <f t="shared" ca="1" si="2389"/>
        <v>Sep</v>
      </c>
      <c r="L3913" s="8" t="str">
        <f t="shared" ca="1" si="2390"/>
        <v>Q3</v>
      </c>
      <c r="M3913">
        <f t="shared" ca="1" si="2391"/>
        <v>9</v>
      </c>
      <c r="N3913">
        <f t="shared" ca="1" si="2392"/>
        <v>3</v>
      </c>
      <c r="O3913">
        <f t="shared" ca="1" si="2393"/>
        <v>202009</v>
      </c>
      <c r="P3913">
        <f t="shared" ca="1" si="2394"/>
        <v>202003</v>
      </c>
      <c r="Q3913" t="str">
        <f t="shared" si="2395"/>
        <v>FY2020 Q1 Dec</v>
      </c>
      <c r="R3913">
        <f t="shared" si="2396"/>
        <v>2020</v>
      </c>
      <c r="S3913" s="8" t="str">
        <f t="shared" si="2397"/>
        <v>Dec</v>
      </c>
      <c r="T3913" s="8" t="str">
        <f t="shared" si="2398"/>
        <v>Q1</v>
      </c>
      <c r="U3913">
        <f t="shared" si="2399"/>
        <v>3</v>
      </c>
      <c r="V3913">
        <f t="shared" si="2400"/>
        <v>1</v>
      </c>
      <c r="W3913">
        <f t="shared" si="2401"/>
        <v>202003</v>
      </c>
      <c r="X3913">
        <f t="shared" si="2402"/>
        <v>202001</v>
      </c>
      <c r="Y3913" t="str">
        <f t="shared" si="2403"/>
        <v>FY2019 Q4 Dec</v>
      </c>
      <c r="Z3913">
        <f t="shared" si="2404"/>
        <v>2019</v>
      </c>
      <c r="AA3913" s="8" t="str">
        <f t="shared" si="2405"/>
        <v>Dec</v>
      </c>
      <c r="AB3913" s="8" t="str">
        <f t="shared" si="2406"/>
        <v>Q4</v>
      </c>
      <c r="AC3913">
        <f t="shared" si="2407"/>
        <v>12</v>
      </c>
      <c r="AD3913">
        <f t="shared" si="2408"/>
        <v>4</v>
      </c>
      <c r="AE3913">
        <f t="shared" si="2409"/>
        <v>201912</v>
      </c>
      <c r="AF3913">
        <f t="shared" si="2410"/>
        <v>201904</v>
      </c>
      <c r="AG3913" s="9">
        <f t="shared" ca="1" si="2411"/>
        <v>0</v>
      </c>
      <c r="AH3913">
        <f t="shared" ca="1" si="2412"/>
        <v>3</v>
      </c>
      <c r="AI3913" s="9">
        <f t="shared" ca="1" si="2413"/>
        <v>9</v>
      </c>
      <c r="AJ3913" s="9">
        <f t="shared" ca="1" si="2414"/>
        <v>1</v>
      </c>
      <c r="AK3913" s="9">
        <f t="shared" si="2415"/>
        <v>4</v>
      </c>
      <c r="AL3913" s="9">
        <f t="shared" si="2416"/>
        <v>50</v>
      </c>
      <c r="AM3913" s="9">
        <f t="shared" si="2417"/>
        <v>15</v>
      </c>
      <c r="AN3913" s="2">
        <v>43810.654166666667</v>
      </c>
      <c r="AO3913">
        <v>6034</v>
      </c>
      <c r="AP3913" s="1">
        <v>7000</v>
      </c>
      <c r="AQ3913" t="s">
        <v>4</v>
      </c>
    </row>
    <row r="3914" spans="1:43" x14ac:dyDescent="0.3">
      <c r="A3914" t="str">
        <f t="shared" ca="1" si="2379"/>
        <v>FY2020 Q4 Sep</v>
      </c>
      <c r="B3914">
        <f t="shared" ca="1" si="2380"/>
        <v>2020</v>
      </c>
      <c r="C3914" s="8" t="str">
        <f t="shared" ca="1" si="2381"/>
        <v>Sep</v>
      </c>
      <c r="D3914" s="8" t="str">
        <f t="shared" ca="1" si="2382"/>
        <v>Q4</v>
      </c>
      <c r="E3914">
        <f t="shared" ca="1" si="2383"/>
        <v>12</v>
      </c>
      <c r="F3914">
        <f t="shared" ca="1" si="2384"/>
        <v>4</v>
      </c>
      <c r="G3914">
        <f t="shared" ca="1" si="2385"/>
        <v>202012</v>
      </c>
      <c r="H3914">
        <f t="shared" ca="1" si="2386"/>
        <v>202004</v>
      </c>
      <c r="I3914" t="str">
        <f t="shared" ca="1" si="2387"/>
        <v>FY2020 Q3 Sep</v>
      </c>
      <c r="J3914">
        <f t="shared" ca="1" si="2388"/>
        <v>2020</v>
      </c>
      <c r="K3914" s="8" t="str">
        <f t="shared" ca="1" si="2389"/>
        <v>Sep</v>
      </c>
      <c r="L3914" s="8" t="str">
        <f t="shared" ca="1" si="2390"/>
        <v>Q3</v>
      </c>
      <c r="M3914">
        <f t="shared" ca="1" si="2391"/>
        <v>9</v>
      </c>
      <c r="N3914">
        <f t="shared" ca="1" si="2392"/>
        <v>3</v>
      </c>
      <c r="O3914">
        <f t="shared" ca="1" si="2393"/>
        <v>202009</v>
      </c>
      <c r="P3914">
        <f t="shared" ca="1" si="2394"/>
        <v>202003</v>
      </c>
      <c r="Q3914" t="str">
        <f t="shared" si="2395"/>
        <v>FY2020 Q2 Feb</v>
      </c>
      <c r="R3914">
        <f t="shared" si="2396"/>
        <v>2020</v>
      </c>
      <c r="S3914" s="8" t="str">
        <f t="shared" si="2397"/>
        <v>Feb</v>
      </c>
      <c r="T3914" s="8" t="str">
        <f t="shared" si="2398"/>
        <v>Q2</v>
      </c>
      <c r="U3914">
        <f t="shared" si="2399"/>
        <v>5</v>
      </c>
      <c r="V3914">
        <f t="shared" si="2400"/>
        <v>2</v>
      </c>
      <c r="W3914">
        <f t="shared" si="2401"/>
        <v>202005</v>
      </c>
      <c r="X3914">
        <f t="shared" si="2402"/>
        <v>202002</v>
      </c>
      <c r="Y3914" t="str">
        <f t="shared" si="2403"/>
        <v>FY2020 Q1 Feb</v>
      </c>
      <c r="Z3914">
        <f t="shared" si="2404"/>
        <v>2020</v>
      </c>
      <c r="AA3914" s="8" t="str">
        <f t="shared" si="2405"/>
        <v>Feb</v>
      </c>
      <c r="AB3914" s="8" t="str">
        <f t="shared" si="2406"/>
        <v>Q1</v>
      </c>
      <c r="AC3914">
        <f t="shared" si="2407"/>
        <v>2</v>
      </c>
      <c r="AD3914">
        <f t="shared" si="2408"/>
        <v>1</v>
      </c>
      <c r="AE3914">
        <f t="shared" si="2409"/>
        <v>202002</v>
      </c>
      <c r="AF3914">
        <f t="shared" si="2410"/>
        <v>202001</v>
      </c>
      <c r="AG3914" s="9">
        <f t="shared" ca="1" si="2411"/>
        <v>0</v>
      </c>
      <c r="AH3914">
        <f t="shared" ca="1" si="2412"/>
        <v>2</v>
      </c>
      <c r="AI3914" s="9">
        <f t="shared" ca="1" si="2413"/>
        <v>7</v>
      </c>
      <c r="AJ3914" s="9">
        <f t="shared" ca="1" si="2414"/>
        <v>0</v>
      </c>
      <c r="AK3914" s="9">
        <f t="shared" si="2415"/>
        <v>2</v>
      </c>
      <c r="AL3914" s="9">
        <f t="shared" si="2416"/>
        <v>8</v>
      </c>
      <c r="AM3914" s="9">
        <f t="shared" si="2417"/>
        <v>11</v>
      </c>
      <c r="AN3914" s="2">
        <v>43878.478472222225</v>
      </c>
      <c r="AO3914">
        <v>6034</v>
      </c>
      <c r="AP3914" s="1">
        <v>7000</v>
      </c>
      <c r="AQ3914" t="s">
        <v>4</v>
      </c>
    </row>
    <row r="3915" spans="1:43" x14ac:dyDescent="0.3">
      <c r="A3915" t="str">
        <f t="shared" ca="1" si="2379"/>
        <v>FY2020 Q4 Sep</v>
      </c>
      <c r="B3915">
        <f t="shared" ca="1" si="2380"/>
        <v>2020</v>
      </c>
      <c r="C3915" s="8" t="str">
        <f t="shared" ca="1" si="2381"/>
        <v>Sep</v>
      </c>
      <c r="D3915" s="8" t="str">
        <f t="shared" ca="1" si="2382"/>
        <v>Q4</v>
      </c>
      <c r="E3915">
        <f t="shared" ca="1" si="2383"/>
        <v>12</v>
      </c>
      <c r="F3915">
        <f t="shared" ca="1" si="2384"/>
        <v>4</v>
      </c>
      <c r="G3915">
        <f t="shared" ca="1" si="2385"/>
        <v>202012</v>
      </c>
      <c r="H3915">
        <f t="shared" ca="1" si="2386"/>
        <v>202004</v>
      </c>
      <c r="I3915" t="str">
        <f t="shared" ca="1" si="2387"/>
        <v>FY2020 Q3 Sep</v>
      </c>
      <c r="J3915">
        <f t="shared" ca="1" si="2388"/>
        <v>2020</v>
      </c>
      <c r="K3915" s="8" t="str">
        <f t="shared" ca="1" si="2389"/>
        <v>Sep</v>
      </c>
      <c r="L3915" s="8" t="str">
        <f t="shared" ca="1" si="2390"/>
        <v>Q3</v>
      </c>
      <c r="M3915">
        <f t="shared" ca="1" si="2391"/>
        <v>9</v>
      </c>
      <c r="N3915">
        <f t="shared" ca="1" si="2392"/>
        <v>3</v>
      </c>
      <c r="O3915">
        <f t="shared" ca="1" si="2393"/>
        <v>202009</v>
      </c>
      <c r="P3915">
        <f t="shared" ca="1" si="2394"/>
        <v>202003</v>
      </c>
      <c r="Q3915" t="str">
        <f t="shared" si="2395"/>
        <v>FY2020 Q2 Mar</v>
      </c>
      <c r="R3915">
        <f t="shared" si="2396"/>
        <v>2020</v>
      </c>
      <c r="S3915" s="8" t="str">
        <f t="shared" si="2397"/>
        <v>Mar</v>
      </c>
      <c r="T3915" s="8" t="str">
        <f t="shared" si="2398"/>
        <v>Q2</v>
      </c>
      <c r="U3915">
        <f t="shared" si="2399"/>
        <v>6</v>
      </c>
      <c r="V3915">
        <f t="shared" si="2400"/>
        <v>2</v>
      </c>
      <c r="W3915">
        <f t="shared" si="2401"/>
        <v>202006</v>
      </c>
      <c r="X3915">
        <f t="shared" si="2402"/>
        <v>202002</v>
      </c>
      <c r="Y3915" t="str">
        <f t="shared" si="2403"/>
        <v>FY2020 Q1 Mar</v>
      </c>
      <c r="Z3915">
        <f t="shared" si="2404"/>
        <v>2020</v>
      </c>
      <c r="AA3915" s="8" t="str">
        <f t="shared" si="2405"/>
        <v>Mar</v>
      </c>
      <c r="AB3915" s="8" t="str">
        <f t="shared" si="2406"/>
        <v>Q1</v>
      </c>
      <c r="AC3915">
        <f t="shared" si="2407"/>
        <v>3</v>
      </c>
      <c r="AD3915">
        <f t="shared" si="2408"/>
        <v>1</v>
      </c>
      <c r="AE3915">
        <f t="shared" si="2409"/>
        <v>202003</v>
      </c>
      <c r="AF3915">
        <f t="shared" si="2410"/>
        <v>202001</v>
      </c>
      <c r="AG3915" s="9">
        <f t="shared" ca="1" si="2411"/>
        <v>0</v>
      </c>
      <c r="AH3915">
        <f t="shared" ca="1" si="2412"/>
        <v>2</v>
      </c>
      <c r="AI3915" s="9">
        <f t="shared" ca="1" si="2413"/>
        <v>6</v>
      </c>
      <c r="AJ3915" s="9">
        <f t="shared" ca="1" si="2414"/>
        <v>0</v>
      </c>
      <c r="AK3915" s="9">
        <f t="shared" si="2415"/>
        <v>3</v>
      </c>
      <c r="AL3915" s="9">
        <f t="shared" si="2416"/>
        <v>10</v>
      </c>
      <c r="AM3915" s="9">
        <f t="shared" si="2417"/>
        <v>13</v>
      </c>
      <c r="AN3915" s="2">
        <v>43893.57708333333</v>
      </c>
      <c r="AO3915">
        <v>6103</v>
      </c>
      <c r="AP3915" s="1">
        <v>7000</v>
      </c>
      <c r="AQ3915" t="s">
        <v>4</v>
      </c>
    </row>
    <row r="3916" spans="1:43" x14ac:dyDescent="0.3">
      <c r="A3916" t="str">
        <f t="shared" ca="1" si="2379"/>
        <v>FY2020 Q4 Sep</v>
      </c>
      <c r="B3916">
        <f t="shared" ca="1" si="2380"/>
        <v>2020</v>
      </c>
      <c r="C3916" s="8" t="str">
        <f t="shared" ca="1" si="2381"/>
        <v>Sep</v>
      </c>
      <c r="D3916" s="8" t="str">
        <f t="shared" ca="1" si="2382"/>
        <v>Q4</v>
      </c>
      <c r="E3916">
        <f t="shared" ca="1" si="2383"/>
        <v>12</v>
      </c>
      <c r="F3916">
        <f t="shared" ca="1" si="2384"/>
        <v>4</v>
      </c>
      <c r="G3916">
        <f t="shared" ca="1" si="2385"/>
        <v>202012</v>
      </c>
      <c r="H3916">
        <f t="shared" ca="1" si="2386"/>
        <v>202004</v>
      </c>
      <c r="I3916" t="str">
        <f t="shared" ca="1" si="2387"/>
        <v>FY2020 Q3 Sep</v>
      </c>
      <c r="J3916">
        <f t="shared" ca="1" si="2388"/>
        <v>2020</v>
      </c>
      <c r="K3916" s="8" t="str">
        <f t="shared" ca="1" si="2389"/>
        <v>Sep</v>
      </c>
      <c r="L3916" s="8" t="str">
        <f t="shared" ca="1" si="2390"/>
        <v>Q3</v>
      </c>
      <c r="M3916">
        <f t="shared" ca="1" si="2391"/>
        <v>9</v>
      </c>
      <c r="N3916">
        <f t="shared" ca="1" si="2392"/>
        <v>3</v>
      </c>
      <c r="O3916">
        <f t="shared" ca="1" si="2393"/>
        <v>202009</v>
      </c>
      <c r="P3916">
        <f t="shared" ca="1" si="2394"/>
        <v>202003</v>
      </c>
      <c r="Q3916" t="str">
        <f t="shared" si="2395"/>
        <v>FY2019 Q4 Sep</v>
      </c>
      <c r="R3916">
        <f t="shared" si="2396"/>
        <v>2019</v>
      </c>
      <c r="S3916" s="8" t="str">
        <f t="shared" si="2397"/>
        <v>Sep</v>
      </c>
      <c r="T3916" s="8" t="str">
        <f t="shared" si="2398"/>
        <v>Q4</v>
      </c>
      <c r="U3916">
        <f t="shared" si="2399"/>
        <v>12</v>
      </c>
      <c r="V3916">
        <f t="shared" si="2400"/>
        <v>4</v>
      </c>
      <c r="W3916">
        <f t="shared" si="2401"/>
        <v>201912</v>
      </c>
      <c r="X3916">
        <f t="shared" si="2402"/>
        <v>201904</v>
      </c>
      <c r="Y3916" t="str">
        <f t="shared" si="2403"/>
        <v>FY2019 Q3 Sep</v>
      </c>
      <c r="Z3916">
        <f t="shared" si="2404"/>
        <v>2019</v>
      </c>
      <c r="AA3916" s="8" t="str">
        <f t="shared" si="2405"/>
        <v>Sep</v>
      </c>
      <c r="AB3916" s="8" t="str">
        <f t="shared" si="2406"/>
        <v>Q3</v>
      </c>
      <c r="AC3916">
        <f t="shared" si="2407"/>
        <v>9</v>
      </c>
      <c r="AD3916">
        <f t="shared" si="2408"/>
        <v>3</v>
      </c>
      <c r="AE3916">
        <f t="shared" si="2409"/>
        <v>201909</v>
      </c>
      <c r="AF3916">
        <f t="shared" si="2410"/>
        <v>201903</v>
      </c>
      <c r="AG3916" s="9">
        <f t="shared" ca="1" si="2411"/>
        <v>1</v>
      </c>
      <c r="AH3916">
        <f t="shared" ca="1" si="2412"/>
        <v>4</v>
      </c>
      <c r="AI3916" s="9">
        <f t="shared" ca="1" si="2413"/>
        <v>12</v>
      </c>
      <c r="AJ3916" s="9">
        <f t="shared" ca="1" si="2414"/>
        <v>1</v>
      </c>
      <c r="AK3916" s="9">
        <f t="shared" si="2415"/>
        <v>5</v>
      </c>
      <c r="AL3916" s="9">
        <f t="shared" si="2416"/>
        <v>36</v>
      </c>
      <c r="AM3916" s="9">
        <f t="shared" si="2417"/>
        <v>16</v>
      </c>
      <c r="AN3916" s="2">
        <v>43713.666666666664</v>
      </c>
      <c r="AO3916">
        <v>6283</v>
      </c>
      <c r="AP3916" s="1">
        <v>7000</v>
      </c>
      <c r="AQ3916" t="s">
        <v>4</v>
      </c>
    </row>
    <row r="3917" spans="1:43" x14ac:dyDescent="0.3">
      <c r="A3917" t="str">
        <f t="shared" ca="1" si="2379"/>
        <v>FY2020 Q4 Sep</v>
      </c>
      <c r="B3917">
        <f t="shared" ca="1" si="2380"/>
        <v>2020</v>
      </c>
      <c r="C3917" s="8" t="str">
        <f t="shared" ca="1" si="2381"/>
        <v>Sep</v>
      </c>
      <c r="D3917" s="8" t="str">
        <f t="shared" ca="1" si="2382"/>
        <v>Q4</v>
      </c>
      <c r="E3917">
        <f t="shared" ca="1" si="2383"/>
        <v>12</v>
      </c>
      <c r="F3917">
        <f t="shared" ca="1" si="2384"/>
        <v>4</v>
      </c>
      <c r="G3917">
        <f t="shared" ca="1" si="2385"/>
        <v>202012</v>
      </c>
      <c r="H3917">
        <f t="shared" ca="1" si="2386"/>
        <v>202004</v>
      </c>
      <c r="I3917" t="str">
        <f t="shared" ca="1" si="2387"/>
        <v>FY2020 Q3 Sep</v>
      </c>
      <c r="J3917">
        <f t="shared" ca="1" si="2388"/>
        <v>2020</v>
      </c>
      <c r="K3917" s="8" t="str">
        <f t="shared" ca="1" si="2389"/>
        <v>Sep</v>
      </c>
      <c r="L3917" s="8" t="str">
        <f t="shared" ca="1" si="2390"/>
        <v>Q3</v>
      </c>
      <c r="M3917">
        <f t="shared" ca="1" si="2391"/>
        <v>9</v>
      </c>
      <c r="N3917">
        <f t="shared" ca="1" si="2392"/>
        <v>3</v>
      </c>
      <c r="O3917">
        <f t="shared" ca="1" si="2393"/>
        <v>202009</v>
      </c>
      <c r="P3917">
        <f t="shared" ca="1" si="2394"/>
        <v>202003</v>
      </c>
      <c r="Q3917" t="str">
        <f t="shared" si="2395"/>
        <v>FY2020 Q2 Feb</v>
      </c>
      <c r="R3917">
        <f t="shared" si="2396"/>
        <v>2020</v>
      </c>
      <c r="S3917" s="8" t="str">
        <f t="shared" si="2397"/>
        <v>Feb</v>
      </c>
      <c r="T3917" s="8" t="str">
        <f t="shared" si="2398"/>
        <v>Q2</v>
      </c>
      <c r="U3917">
        <f t="shared" si="2399"/>
        <v>5</v>
      </c>
      <c r="V3917">
        <f t="shared" si="2400"/>
        <v>2</v>
      </c>
      <c r="W3917">
        <f t="shared" si="2401"/>
        <v>202005</v>
      </c>
      <c r="X3917">
        <f t="shared" si="2402"/>
        <v>202002</v>
      </c>
      <c r="Y3917" t="str">
        <f t="shared" si="2403"/>
        <v>FY2020 Q1 Feb</v>
      </c>
      <c r="Z3917">
        <f t="shared" si="2404"/>
        <v>2020</v>
      </c>
      <c r="AA3917" s="8" t="str">
        <f t="shared" si="2405"/>
        <v>Feb</v>
      </c>
      <c r="AB3917" s="8" t="str">
        <f t="shared" si="2406"/>
        <v>Q1</v>
      </c>
      <c r="AC3917">
        <f t="shared" si="2407"/>
        <v>2</v>
      </c>
      <c r="AD3917">
        <f t="shared" si="2408"/>
        <v>1</v>
      </c>
      <c r="AE3917">
        <f t="shared" si="2409"/>
        <v>202002</v>
      </c>
      <c r="AF3917">
        <f t="shared" si="2410"/>
        <v>202001</v>
      </c>
      <c r="AG3917" s="9">
        <f t="shared" ca="1" si="2411"/>
        <v>0</v>
      </c>
      <c r="AH3917">
        <f t="shared" ca="1" si="2412"/>
        <v>2</v>
      </c>
      <c r="AI3917" s="9">
        <f t="shared" ca="1" si="2413"/>
        <v>7</v>
      </c>
      <c r="AJ3917" s="9">
        <f t="shared" ca="1" si="2414"/>
        <v>0</v>
      </c>
      <c r="AK3917" s="9">
        <f t="shared" si="2415"/>
        <v>5</v>
      </c>
      <c r="AL3917" s="9">
        <f t="shared" si="2416"/>
        <v>6</v>
      </c>
      <c r="AM3917" s="9">
        <f t="shared" si="2417"/>
        <v>15</v>
      </c>
      <c r="AN3917" s="2">
        <v>43867.652777777781</v>
      </c>
      <c r="AO3917">
        <v>6354</v>
      </c>
      <c r="AP3917" s="1">
        <v>7000</v>
      </c>
      <c r="AQ3917" t="s">
        <v>4</v>
      </c>
    </row>
    <row r="3918" spans="1:43" x14ac:dyDescent="0.3">
      <c r="A3918" t="str">
        <f t="shared" ca="1" si="2379"/>
        <v>FY2020 Q4 Sep</v>
      </c>
      <c r="B3918">
        <f t="shared" ca="1" si="2380"/>
        <v>2020</v>
      </c>
      <c r="C3918" s="8" t="str">
        <f t="shared" ca="1" si="2381"/>
        <v>Sep</v>
      </c>
      <c r="D3918" s="8" t="str">
        <f t="shared" ca="1" si="2382"/>
        <v>Q4</v>
      </c>
      <c r="E3918">
        <f t="shared" ca="1" si="2383"/>
        <v>12</v>
      </c>
      <c r="F3918">
        <f t="shared" ca="1" si="2384"/>
        <v>4</v>
      </c>
      <c r="G3918">
        <f t="shared" ca="1" si="2385"/>
        <v>202012</v>
      </c>
      <c r="H3918">
        <f t="shared" ca="1" si="2386"/>
        <v>202004</v>
      </c>
      <c r="I3918" t="str">
        <f t="shared" ca="1" si="2387"/>
        <v>FY2020 Q3 Sep</v>
      </c>
      <c r="J3918">
        <f t="shared" ca="1" si="2388"/>
        <v>2020</v>
      </c>
      <c r="K3918" s="8" t="str">
        <f t="shared" ca="1" si="2389"/>
        <v>Sep</v>
      </c>
      <c r="L3918" s="8" t="str">
        <f t="shared" ca="1" si="2390"/>
        <v>Q3</v>
      </c>
      <c r="M3918">
        <f t="shared" ca="1" si="2391"/>
        <v>9</v>
      </c>
      <c r="N3918">
        <f t="shared" ca="1" si="2392"/>
        <v>3</v>
      </c>
      <c r="O3918">
        <f t="shared" ca="1" si="2393"/>
        <v>202009</v>
      </c>
      <c r="P3918">
        <f t="shared" ca="1" si="2394"/>
        <v>202003</v>
      </c>
      <c r="Q3918" t="str">
        <f t="shared" si="2395"/>
        <v>FY2020 Q2 Feb</v>
      </c>
      <c r="R3918">
        <f t="shared" si="2396"/>
        <v>2020</v>
      </c>
      <c r="S3918" s="8" t="str">
        <f t="shared" si="2397"/>
        <v>Feb</v>
      </c>
      <c r="T3918" s="8" t="str">
        <f t="shared" si="2398"/>
        <v>Q2</v>
      </c>
      <c r="U3918">
        <f t="shared" si="2399"/>
        <v>5</v>
      </c>
      <c r="V3918">
        <f t="shared" si="2400"/>
        <v>2</v>
      </c>
      <c r="W3918">
        <f t="shared" si="2401"/>
        <v>202005</v>
      </c>
      <c r="X3918">
        <f t="shared" si="2402"/>
        <v>202002</v>
      </c>
      <c r="Y3918" t="str">
        <f t="shared" si="2403"/>
        <v>FY2020 Q1 Feb</v>
      </c>
      <c r="Z3918">
        <f t="shared" si="2404"/>
        <v>2020</v>
      </c>
      <c r="AA3918" s="8" t="str">
        <f t="shared" si="2405"/>
        <v>Feb</v>
      </c>
      <c r="AB3918" s="8" t="str">
        <f t="shared" si="2406"/>
        <v>Q1</v>
      </c>
      <c r="AC3918">
        <f t="shared" si="2407"/>
        <v>2</v>
      </c>
      <c r="AD3918">
        <f t="shared" si="2408"/>
        <v>1</v>
      </c>
      <c r="AE3918">
        <f t="shared" si="2409"/>
        <v>202002</v>
      </c>
      <c r="AF3918">
        <f t="shared" si="2410"/>
        <v>202001</v>
      </c>
      <c r="AG3918" s="9">
        <f t="shared" ca="1" si="2411"/>
        <v>0</v>
      </c>
      <c r="AH3918">
        <f t="shared" ca="1" si="2412"/>
        <v>2</v>
      </c>
      <c r="AI3918" s="9">
        <f t="shared" ca="1" si="2413"/>
        <v>7</v>
      </c>
      <c r="AJ3918" s="9">
        <f t="shared" ca="1" si="2414"/>
        <v>0</v>
      </c>
      <c r="AK3918" s="9">
        <f t="shared" si="2415"/>
        <v>7</v>
      </c>
      <c r="AL3918" s="9">
        <f t="shared" si="2416"/>
        <v>5</v>
      </c>
      <c r="AM3918" s="9">
        <f t="shared" si="2417"/>
        <v>11</v>
      </c>
      <c r="AN3918" s="2">
        <v>43862.477777777778</v>
      </c>
      <c r="AO3918">
        <v>6458</v>
      </c>
      <c r="AP3918" s="1">
        <v>7000</v>
      </c>
      <c r="AQ3918" t="s">
        <v>4</v>
      </c>
    </row>
    <row r="3919" spans="1:43" x14ac:dyDescent="0.3">
      <c r="A3919" t="str">
        <f t="shared" ca="1" si="2379"/>
        <v>FY2020 Q4 Sep</v>
      </c>
      <c r="B3919">
        <f t="shared" ca="1" si="2380"/>
        <v>2020</v>
      </c>
      <c r="C3919" s="8" t="str">
        <f t="shared" ca="1" si="2381"/>
        <v>Sep</v>
      </c>
      <c r="D3919" s="8" t="str">
        <f t="shared" ca="1" si="2382"/>
        <v>Q4</v>
      </c>
      <c r="E3919">
        <f t="shared" ca="1" si="2383"/>
        <v>12</v>
      </c>
      <c r="F3919">
        <f t="shared" ca="1" si="2384"/>
        <v>4</v>
      </c>
      <c r="G3919">
        <f t="shared" ca="1" si="2385"/>
        <v>202012</v>
      </c>
      <c r="H3919">
        <f t="shared" ca="1" si="2386"/>
        <v>202004</v>
      </c>
      <c r="I3919" t="str">
        <f t="shared" ca="1" si="2387"/>
        <v>FY2020 Q3 Sep</v>
      </c>
      <c r="J3919">
        <f t="shared" ca="1" si="2388"/>
        <v>2020</v>
      </c>
      <c r="K3919" s="8" t="str">
        <f t="shared" ca="1" si="2389"/>
        <v>Sep</v>
      </c>
      <c r="L3919" s="8" t="str">
        <f t="shared" ca="1" si="2390"/>
        <v>Q3</v>
      </c>
      <c r="M3919">
        <f t="shared" ca="1" si="2391"/>
        <v>9</v>
      </c>
      <c r="N3919">
        <f t="shared" ca="1" si="2392"/>
        <v>3</v>
      </c>
      <c r="O3919">
        <f t="shared" ca="1" si="2393"/>
        <v>202009</v>
      </c>
      <c r="P3919">
        <f t="shared" ca="1" si="2394"/>
        <v>202003</v>
      </c>
      <c r="Q3919" t="str">
        <f t="shared" si="2395"/>
        <v>FY2020 Q1 Oct</v>
      </c>
      <c r="R3919">
        <f t="shared" si="2396"/>
        <v>2020</v>
      </c>
      <c r="S3919" s="8" t="str">
        <f t="shared" si="2397"/>
        <v>Oct</v>
      </c>
      <c r="T3919" s="8" t="str">
        <f t="shared" si="2398"/>
        <v>Q1</v>
      </c>
      <c r="U3919">
        <f t="shared" si="2399"/>
        <v>1</v>
      </c>
      <c r="V3919">
        <f t="shared" si="2400"/>
        <v>1</v>
      </c>
      <c r="W3919">
        <f t="shared" si="2401"/>
        <v>202001</v>
      </c>
      <c r="X3919">
        <f t="shared" si="2402"/>
        <v>202001</v>
      </c>
      <c r="Y3919" t="str">
        <f t="shared" si="2403"/>
        <v>FY2019 Q4 Oct</v>
      </c>
      <c r="Z3919">
        <f t="shared" si="2404"/>
        <v>2019</v>
      </c>
      <c r="AA3919" s="8" t="str">
        <f t="shared" si="2405"/>
        <v>Oct</v>
      </c>
      <c r="AB3919" s="8" t="str">
        <f t="shared" si="2406"/>
        <v>Q4</v>
      </c>
      <c r="AC3919">
        <f t="shared" si="2407"/>
        <v>10</v>
      </c>
      <c r="AD3919">
        <f t="shared" si="2408"/>
        <v>4</v>
      </c>
      <c r="AE3919">
        <f t="shared" si="2409"/>
        <v>201910</v>
      </c>
      <c r="AF3919">
        <f t="shared" si="2410"/>
        <v>201904</v>
      </c>
      <c r="AG3919" s="9">
        <f t="shared" ca="1" si="2411"/>
        <v>0</v>
      </c>
      <c r="AH3919">
        <f t="shared" ca="1" si="2412"/>
        <v>4</v>
      </c>
      <c r="AI3919" s="9">
        <f t="shared" ca="1" si="2413"/>
        <v>11</v>
      </c>
      <c r="AJ3919" s="9">
        <f t="shared" ca="1" si="2414"/>
        <v>1</v>
      </c>
      <c r="AK3919" s="9">
        <f t="shared" si="2415"/>
        <v>5</v>
      </c>
      <c r="AL3919" s="9">
        <f t="shared" si="2416"/>
        <v>43</v>
      </c>
      <c r="AM3919" s="9">
        <f t="shared" si="2417"/>
        <v>16</v>
      </c>
      <c r="AN3919" s="2">
        <v>43762.675000000003</v>
      </c>
      <c r="AO3919">
        <v>6563</v>
      </c>
      <c r="AP3919" s="1">
        <v>7000</v>
      </c>
      <c r="AQ3919" t="s">
        <v>4</v>
      </c>
    </row>
    <row r="3920" spans="1:43" x14ac:dyDescent="0.3">
      <c r="A3920" t="str">
        <f t="shared" ca="1" si="2379"/>
        <v>FY2020 Q4 Sep</v>
      </c>
      <c r="B3920">
        <f t="shared" ca="1" si="2380"/>
        <v>2020</v>
      </c>
      <c r="C3920" s="8" t="str">
        <f t="shared" ca="1" si="2381"/>
        <v>Sep</v>
      </c>
      <c r="D3920" s="8" t="str">
        <f t="shared" ca="1" si="2382"/>
        <v>Q4</v>
      </c>
      <c r="E3920">
        <f t="shared" ca="1" si="2383"/>
        <v>12</v>
      </c>
      <c r="F3920">
        <f t="shared" ca="1" si="2384"/>
        <v>4</v>
      </c>
      <c r="G3920">
        <f t="shared" ca="1" si="2385"/>
        <v>202012</v>
      </c>
      <c r="H3920">
        <f t="shared" ca="1" si="2386"/>
        <v>202004</v>
      </c>
      <c r="I3920" t="str">
        <f t="shared" ca="1" si="2387"/>
        <v>FY2020 Q3 Sep</v>
      </c>
      <c r="J3920">
        <f t="shared" ca="1" si="2388"/>
        <v>2020</v>
      </c>
      <c r="K3920" s="8" t="str">
        <f t="shared" ca="1" si="2389"/>
        <v>Sep</v>
      </c>
      <c r="L3920" s="8" t="str">
        <f t="shared" ca="1" si="2390"/>
        <v>Q3</v>
      </c>
      <c r="M3920">
        <f t="shared" ca="1" si="2391"/>
        <v>9</v>
      </c>
      <c r="N3920">
        <f t="shared" ca="1" si="2392"/>
        <v>3</v>
      </c>
      <c r="O3920">
        <f t="shared" ca="1" si="2393"/>
        <v>202009</v>
      </c>
      <c r="P3920">
        <f t="shared" ca="1" si="2394"/>
        <v>202003</v>
      </c>
      <c r="Q3920" t="str">
        <f t="shared" si="2395"/>
        <v>FY2019 Q4 Sep</v>
      </c>
      <c r="R3920">
        <f t="shared" si="2396"/>
        <v>2019</v>
      </c>
      <c r="S3920" s="8" t="str">
        <f t="shared" si="2397"/>
        <v>Sep</v>
      </c>
      <c r="T3920" s="8" t="str">
        <f t="shared" si="2398"/>
        <v>Q4</v>
      </c>
      <c r="U3920">
        <f t="shared" si="2399"/>
        <v>12</v>
      </c>
      <c r="V3920">
        <f t="shared" si="2400"/>
        <v>4</v>
      </c>
      <c r="W3920">
        <f t="shared" si="2401"/>
        <v>201912</v>
      </c>
      <c r="X3920">
        <f t="shared" si="2402"/>
        <v>201904</v>
      </c>
      <c r="Y3920" t="str">
        <f t="shared" si="2403"/>
        <v>FY2019 Q3 Sep</v>
      </c>
      <c r="Z3920">
        <f t="shared" si="2404"/>
        <v>2019</v>
      </c>
      <c r="AA3920" s="8" t="str">
        <f t="shared" si="2405"/>
        <v>Sep</v>
      </c>
      <c r="AB3920" s="8" t="str">
        <f t="shared" si="2406"/>
        <v>Q3</v>
      </c>
      <c r="AC3920">
        <f t="shared" si="2407"/>
        <v>9</v>
      </c>
      <c r="AD3920">
        <f t="shared" si="2408"/>
        <v>3</v>
      </c>
      <c r="AE3920">
        <f t="shared" si="2409"/>
        <v>201909</v>
      </c>
      <c r="AF3920">
        <f t="shared" si="2410"/>
        <v>201903</v>
      </c>
      <c r="AG3920" s="9">
        <f t="shared" ca="1" si="2411"/>
        <v>1</v>
      </c>
      <c r="AH3920">
        <f t="shared" ca="1" si="2412"/>
        <v>4</v>
      </c>
      <c r="AI3920" s="9">
        <f t="shared" ca="1" si="2413"/>
        <v>12</v>
      </c>
      <c r="AJ3920" s="9">
        <f t="shared" ca="1" si="2414"/>
        <v>1</v>
      </c>
      <c r="AK3920" s="9">
        <f t="shared" si="2415"/>
        <v>4</v>
      </c>
      <c r="AL3920" s="9">
        <f t="shared" si="2416"/>
        <v>36</v>
      </c>
      <c r="AM3920" s="9">
        <f t="shared" si="2417"/>
        <v>15</v>
      </c>
      <c r="AN3920" s="2">
        <v>43712.649305555555</v>
      </c>
      <c r="AO3920">
        <v>6669</v>
      </c>
      <c r="AP3920" s="1">
        <v>7000</v>
      </c>
      <c r="AQ3920" t="s">
        <v>4</v>
      </c>
    </row>
    <row r="3921" spans="1:43" x14ac:dyDescent="0.3">
      <c r="A3921" t="str">
        <f t="shared" ca="1" si="2379"/>
        <v>FY2020 Q4 Sep</v>
      </c>
      <c r="B3921">
        <f t="shared" ca="1" si="2380"/>
        <v>2020</v>
      </c>
      <c r="C3921" s="8" t="str">
        <f t="shared" ca="1" si="2381"/>
        <v>Sep</v>
      </c>
      <c r="D3921" s="8" t="str">
        <f t="shared" ca="1" si="2382"/>
        <v>Q4</v>
      </c>
      <c r="E3921">
        <f t="shared" ca="1" si="2383"/>
        <v>12</v>
      </c>
      <c r="F3921">
        <f t="shared" ca="1" si="2384"/>
        <v>4</v>
      </c>
      <c r="G3921">
        <f t="shared" ca="1" si="2385"/>
        <v>202012</v>
      </c>
      <c r="H3921">
        <f t="shared" ca="1" si="2386"/>
        <v>202004</v>
      </c>
      <c r="I3921" t="str">
        <f t="shared" ca="1" si="2387"/>
        <v>FY2020 Q3 Sep</v>
      </c>
      <c r="J3921">
        <f t="shared" ca="1" si="2388"/>
        <v>2020</v>
      </c>
      <c r="K3921" s="8" t="str">
        <f t="shared" ca="1" si="2389"/>
        <v>Sep</v>
      </c>
      <c r="L3921" s="8" t="str">
        <f t="shared" ca="1" si="2390"/>
        <v>Q3</v>
      </c>
      <c r="M3921">
        <f t="shared" ca="1" si="2391"/>
        <v>9</v>
      </c>
      <c r="N3921">
        <f t="shared" ca="1" si="2392"/>
        <v>3</v>
      </c>
      <c r="O3921">
        <f t="shared" ca="1" si="2393"/>
        <v>202009</v>
      </c>
      <c r="P3921">
        <f t="shared" ca="1" si="2394"/>
        <v>202003</v>
      </c>
      <c r="Q3921" t="str">
        <f t="shared" si="2395"/>
        <v>FY2020 Q2 Mar</v>
      </c>
      <c r="R3921">
        <f t="shared" si="2396"/>
        <v>2020</v>
      </c>
      <c r="S3921" s="8" t="str">
        <f t="shared" si="2397"/>
        <v>Mar</v>
      </c>
      <c r="T3921" s="8" t="str">
        <f t="shared" si="2398"/>
        <v>Q2</v>
      </c>
      <c r="U3921">
        <f t="shared" si="2399"/>
        <v>6</v>
      </c>
      <c r="V3921">
        <f t="shared" si="2400"/>
        <v>2</v>
      </c>
      <c r="W3921">
        <f t="shared" si="2401"/>
        <v>202006</v>
      </c>
      <c r="X3921">
        <f t="shared" si="2402"/>
        <v>202002</v>
      </c>
      <c r="Y3921" t="str">
        <f t="shared" si="2403"/>
        <v>FY2020 Q1 Mar</v>
      </c>
      <c r="Z3921">
        <f t="shared" si="2404"/>
        <v>2020</v>
      </c>
      <c r="AA3921" s="8" t="str">
        <f t="shared" si="2405"/>
        <v>Mar</v>
      </c>
      <c r="AB3921" s="8" t="str">
        <f t="shared" si="2406"/>
        <v>Q1</v>
      </c>
      <c r="AC3921">
        <f t="shared" si="2407"/>
        <v>3</v>
      </c>
      <c r="AD3921">
        <f t="shared" si="2408"/>
        <v>1</v>
      </c>
      <c r="AE3921">
        <f t="shared" si="2409"/>
        <v>202003</v>
      </c>
      <c r="AF3921">
        <f t="shared" si="2410"/>
        <v>202001</v>
      </c>
      <c r="AG3921" s="9">
        <f t="shared" ca="1" si="2411"/>
        <v>0</v>
      </c>
      <c r="AH3921">
        <f t="shared" ca="1" si="2412"/>
        <v>2</v>
      </c>
      <c r="AI3921" s="9">
        <f t="shared" ca="1" si="2413"/>
        <v>6</v>
      </c>
      <c r="AJ3921" s="9">
        <f t="shared" ca="1" si="2414"/>
        <v>0</v>
      </c>
      <c r="AK3921" s="9">
        <f t="shared" si="2415"/>
        <v>3</v>
      </c>
      <c r="AL3921" s="9">
        <f t="shared" si="2416"/>
        <v>10</v>
      </c>
      <c r="AM3921" s="9">
        <f t="shared" si="2417"/>
        <v>8</v>
      </c>
      <c r="AN3921" s="2">
        <v>43893.334027777775</v>
      </c>
      <c r="AO3921">
        <v>6701</v>
      </c>
      <c r="AP3921" s="1">
        <v>7000</v>
      </c>
      <c r="AQ3921" t="s">
        <v>4</v>
      </c>
    </row>
    <row r="3922" spans="1:43" x14ac:dyDescent="0.3">
      <c r="A3922" t="str">
        <f t="shared" ca="1" si="2379"/>
        <v>FY2020 Q4 Sep</v>
      </c>
      <c r="B3922">
        <f t="shared" ca="1" si="2380"/>
        <v>2020</v>
      </c>
      <c r="C3922" s="8" t="str">
        <f t="shared" ca="1" si="2381"/>
        <v>Sep</v>
      </c>
      <c r="D3922" s="8" t="str">
        <f t="shared" ca="1" si="2382"/>
        <v>Q4</v>
      </c>
      <c r="E3922">
        <f t="shared" ca="1" si="2383"/>
        <v>12</v>
      </c>
      <c r="F3922">
        <f t="shared" ca="1" si="2384"/>
        <v>4</v>
      </c>
      <c r="G3922">
        <f t="shared" ca="1" si="2385"/>
        <v>202012</v>
      </c>
      <c r="H3922">
        <f t="shared" ca="1" si="2386"/>
        <v>202004</v>
      </c>
      <c r="I3922" t="str">
        <f t="shared" ca="1" si="2387"/>
        <v>FY2020 Q3 Sep</v>
      </c>
      <c r="J3922">
        <f t="shared" ca="1" si="2388"/>
        <v>2020</v>
      </c>
      <c r="K3922" s="8" t="str">
        <f t="shared" ca="1" si="2389"/>
        <v>Sep</v>
      </c>
      <c r="L3922" s="8" t="str">
        <f t="shared" ca="1" si="2390"/>
        <v>Q3</v>
      </c>
      <c r="M3922">
        <f t="shared" ca="1" si="2391"/>
        <v>9</v>
      </c>
      <c r="N3922">
        <f t="shared" ca="1" si="2392"/>
        <v>3</v>
      </c>
      <c r="O3922">
        <f t="shared" ca="1" si="2393"/>
        <v>202009</v>
      </c>
      <c r="P3922">
        <f t="shared" ca="1" si="2394"/>
        <v>202003</v>
      </c>
      <c r="Q3922" t="str">
        <f t="shared" si="2395"/>
        <v>FY2020 Q1 Oct</v>
      </c>
      <c r="R3922">
        <f t="shared" si="2396"/>
        <v>2020</v>
      </c>
      <c r="S3922" s="8" t="str">
        <f t="shared" si="2397"/>
        <v>Oct</v>
      </c>
      <c r="T3922" s="8" t="str">
        <f t="shared" si="2398"/>
        <v>Q1</v>
      </c>
      <c r="U3922">
        <f t="shared" si="2399"/>
        <v>1</v>
      </c>
      <c r="V3922">
        <f t="shared" si="2400"/>
        <v>1</v>
      </c>
      <c r="W3922">
        <f t="shared" si="2401"/>
        <v>202001</v>
      </c>
      <c r="X3922">
        <f t="shared" si="2402"/>
        <v>202001</v>
      </c>
      <c r="Y3922" t="str">
        <f t="shared" si="2403"/>
        <v>FY2019 Q4 Oct</v>
      </c>
      <c r="Z3922">
        <f t="shared" si="2404"/>
        <v>2019</v>
      </c>
      <c r="AA3922" s="8" t="str">
        <f t="shared" si="2405"/>
        <v>Oct</v>
      </c>
      <c r="AB3922" s="8" t="str">
        <f t="shared" si="2406"/>
        <v>Q4</v>
      </c>
      <c r="AC3922">
        <f t="shared" si="2407"/>
        <v>10</v>
      </c>
      <c r="AD3922">
        <f t="shared" si="2408"/>
        <v>4</v>
      </c>
      <c r="AE3922">
        <f t="shared" si="2409"/>
        <v>201910</v>
      </c>
      <c r="AF3922">
        <f t="shared" si="2410"/>
        <v>201904</v>
      </c>
      <c r="AG3922" s="9">
        <f t="shared" ca="1" si="2411"/>
        <v>0</v>
      </c>
      <c r="AH3922">
        <f t="shared" ca="1" si="2412"/>
        <v>4</v>
      </c>
      <c r="AI3922" s="9">
        <f t="shared" ca="1" si="2413"/>
        <v>11</v>
      </c>
      <c r="AJ3922" s="9">
        <f t="shared" ca="1" si="2414"/>
        <v>1</v>
      </c>
      <c r="AK3922" s="9">
        <f t="shared" si="2415"/>
        <v>2</v>
      </c>
      <c r="AL3922" s="9">
        <f t="shared" si="2416"/>
        <v>43</v>
      </c>
      <c r="AM3922" s="9">
        <f t="shared" si="2417"/>
        <v>17</v>
      </c>
      <c r="AN3922" s="2">
        <v>43759.719444444447</v>
      </c>
      <c r="AO3922">
        <v>6724</v>
      </c>
      <c r="AP3922" s="1">
        <v>7000</v>
      </c>
      <c r="AQ3922" t="s">
        <v>4</v>
      </c>
    </row>
    <row r="3923" spans="1:43" x14ac:dyDescent="0.3">
      <c r="A3923" t="str">
        <f t="shared" ca="1" si="2379"/>
        <v>FY2020 Q4 Sep</v>
      </c>
      <c r="B3923">
        <f t="shared" ca="1" si="2380"/>
        <v>2020</v>
      </c>
      <c r="C3923" s="8" t="str">
        <f t="shared" ca="1" si="2381"/>
        <v>Sep</v>
      </c>
      <c r="D3923" s="8" t="str">
        <f t="shared" ca="1" si="2382"/>
        <v>Q4</v>
      </c>
      <c r="E3923">
        <f t="shared" ca="1" si="2383"/>
        <v>12</v>
      </c>
      <c r="F3923">
        <f t="shared" ca="1" si="2384"/>
        <v>4</v>
      </c>
      <c r="G3923">
        <f t="shared" ca="1" si="2385"/>
        <v>202012</v>
      </c>
      <c r="H3923">
        <f t="shared" ca="1" si="2386"/>
        <v>202004</v>
      </c>
      <c r="I3923" t="str">
        <f t="shared" ca="1" si="2387"/>
        <v>FY2020 Q3 Sep</v>
      </c>
      <c r="J3923">
        <f t="shared" ca="1" si="2388"/>
        <v>2020</v>
      </c>
      <c r="K3923" s="8" t="str">
        <f t="shared" ca="1" si="2389"/>
        <v>Sep</v>
      </c>
      <c r="L3923" s="8" t="str">
        <f t="shared" ca="1" si="2390"/>
        <v>Q3</v>
      </c>
      <c r="M3923">
        <f t="shared" ca="1" si="2391"/>
        <v>9</v>
      </c>
      <c r="N3923">
        <f t="shared" ca="1" si="2392"/>
        <v>3</v>
      </c>
      <c r="O3923">
        <f t="shared" ca="1" si="2393"/>
        <v>202009</v>
      </c>
      <c r="P3923">
        <f t="shared" ca="1" si="2394"/>
        <v>202003</v>
      </c>
      <c r="Q3923" t="str">
        <f t="shared" si="2395"/>
        <v>FY2020 Q2 Jan</v>
      </c>
      <c r="R3923">
        <f t="shared" si="2396"/>
        <v>2020</v>
      </c>
      <c r="S3923" s="8" t="str">
        <f t="shared" si="2397"/>
        <v>Jan</v>
      </c>
      <c r="T3923" s="8" t="str">
        <f t="shared" si="2398"/>
        <v>Q2</v>
      </c>
      <c r="U3923">
        <f t="shared" si="2399"/>
        <v>4</v>
      </c>
      <c r="V3923">
        <f t="shared" si="2400"/>
        <v>2</v>
      </c>
      <c r="W3923">
        <f t="shared" si="2401"/>
        <v>202004</v>
      </c>
      <c r="X3923">
        <f t="shared" si="2402"/>
        <v>202002</v>
      </c>
      <c r="Y3923" t="str">
        <f t="shared" si="2403"/>
        <v>FY2020 Q1 Jan</v>
      </c>
      <c r="Z3923">
        <f t="shared" si="2404"/>
        <v>2020</v>
      </c>
      <c r="AA3923" s="8" t="str">
        <f t="shared" si="2405"/>
        <v>Jan</v>
      </c>
      <c r="AB3923" s="8" t="str">
        <f t="shared" si="2406"/>
        <v>Q1</v>
      </c>
      <c r="AC3923">
        <f t="shared" si="2407"/>
        <v>1</v>
      </c>
      <c r="AD3923">
        <f t="shared" si="2408"/>
        <v>1</v>
      </c>
      <c r="AE3923">
        <f t="shared" si="2409"/>
        <v>202001</v>
      </c>
      <c r="AF3923">
        <f t="shared" si="2410"/>
        <v>202001</v>
      </c>
      <c r="AG3923" s="9">
        <f t="shared" ca="1" si="2411"/>
        <v>0</v>
      </c>
      <c r="AH3923">
        <f t="shared" ca="1" si="2412"/>
        <v>3</v>
      </c>
      <c r="AI3923" s="9">
        <f t="shared" ca="1" si="2413"/>
        <v>8</v>
      </c>
      <c r="AJ3923" s="9">
        <f t="shared" ca="1" si="2414"/>
        <v>0</v>
      </c>
      <c r="AK3923" s="9">
        <f t="shared" si="2415"/>
        <v>6</v>
      </c>
      <c r="AL3923" s="9">
        <f t="shared" si="2416"/>
        <v>4</v>
      </c>
      <c r="AM3923" s="9">
        <f t="shared" si="2417"/>
        <v>9</v>
      </c>
      <c r="AN3923" s="2">
        <v>43854.375</v>
      </c>
      <c r="AO3923">
        <v>6737</v>
      </c>
      <c r="AP3923" s="1">
        <v>7000</v>
      </c>
      <c r="AQ3923" t="s">
        <v>4</v>
      </c>
    </row>
    <row r="3924" spans="1:43" x14ac:dyDescent="0.3">
      <c r="A3924" t="str">
        <f t="shared" ca="1" si="2379"/>
        <v>FY2020 Q4 Sep</v>
      </c>
      <c r="B3924">
        <f t="shared" ca="1" si="2380"/>
        <v>2020</v>
      </c>
      <c r="C3924" s="8" t="str">
        <f t="shared" ca="1" si="2381"/>
        <v>Sep</v>
      </c>
      <c r="D3924" s="8" t="str">
        <f t="shared" ca="1" si="2382"/>
        <v>Q4</v>
      </c>
      <c r="E3924">
        <f t="shared" ca="1" si="2383"/>
        <v>12</v>
      </c>
      <c r="F3924">
        <f t="shared" ca="1" si="2384"/>
        <v>4</v>
      </c>
      <c r="G3924">
        <f t="shared" ca="1" si="2385"/>
        <v>202012</v>
      </c>
      <c r="H3924">
        <f t="shared" ca="1" si="2386"/>
        <v>202004</v>
      </c>
      <c r="I3924" t="str">
        <f t="shared" ca="1" si="2387"/>
        <v>FY2020 Q3 Sep</v>
      </c>
      <c r="J3924">
        <f t="shared" ca="1" si="2388"/>
        <v>2020</v>
      </c>
      <c r="K3924" s="8" t="str">
        <f t="shared" ca="1" si="2389"/>
        <v>Sep</v>
      </c>
      <c r="L3924" s="8" t="str">
        <f t="shared" ca="1" si="2390"/>
        <v>Q3</v>
      </c>
      <c r="M3924">
        <f t="shared" ca="1" si="2391"/>
        <v>9</v>
      </c>
      <c r="N3924">
        <f t="shared" ca="1" si="2392"/>
        <v>3</v>
      </c>
      <c r="O3924">
        <f t="shared" ca="1" si="2393"/>
        <v>202009</v>
      </c>
      <c r="P3924">
        <f t="shared" ca="1" si="2394"/>
        <v>202003</v>
      </c>
      <c r="Q3924" t="str">
        <f t="shared" si="2395"/>
        <v>FY2020 Q2 Feb</v>
      </c>
      <c r="R3924">
        <f t="shared" si="2396"/>
        <v>2020</v>
      </c>
      <c r="S3924" s="8" t="str">
        <f t="shared" si="2397"/>
        <v>Feb</v>
      </c>
      <c r="T3924" s="8" t="str">
        <f t="shared" si="2398"/>
        <v>Q2</v>
      </c>
      <c r="U3924">
        <f t="shared" si="2399"/>
        <v>5</v>
      </c>
      <c r="V3924">
        <f t="shared" si="2400"/>
        <v>2</v>
      </c>
      <c r="W3924">
        <f t="shared" si="2401"/>
        <v>202005</v>
      </c>
      <c r="X3924">
        <f t="shared" si="2402"/>
        <v>202002</v>
      </c>
      <c r="Y3924" t="str">
        <f t="shared" si="2403"/>
        <v>FY2020 Q1 Feb</v>
      </c>
      <c r="Z3924">
        <f t="shared" si="2404"/>
        <v>2020</v>
      </c>
      <c r="AA3924" s="8" t="str">
        <f t="shared" si="2405"/>
        <v>Feb</v>
      </c>
      <c r="AB3924" s="8" t="str">
        <f t="shared" si="2406"/>
        <v>Q1</v>
      </c>
      <c r="AC3924">
        <f t="shared" si="2407"/>
        <v>2</v>
      </c>
      <c r="AD3924">
        <f t="shared" si="2408"/>
        <v>1</v>
      </c>
      <c r="AE3924">
        <f t="shared" si="2409"/>
        <v>202002</v>
      </c>
      <c r="AF3924">
        <f t="shared" si="2410"/>
        <v>202001</v>
      </c>
      <c r="AG3924" s="9">
        <f t="shared" ca="1" si="2411"/>
        <v>0</v>
      </c>
      <c r="AH3924">
        <f t="shared" ca="1" si="2412"/>
        <v>2</v>
      </c>
      <c r="AI3924" s="9">
        <f t="shared" ca="1" si="2413"/>
        <v>7</v>
      </c>
      <c r="AJ3924" s="9">
        <f t="shared" ca="1" si="2414"/>
        <v>0</v>
      </c>
      <c r="AK3924" s="9">
        <f t="shared" si="2415"/>
        <v>3</v>
      </c>
      <c r="AL3924" s="9">
        <f t="shared" si="2416"/>
        <v>8</v>
      </c>
      <c r="AM3924" s="9">
        <f t="shared" si="2417"/>
        <v>9</v>
      </c>
      <c r="AN3924" s="2">
        <v>43879.386111111111</v>
      </c>
      <c r="AO3924">
        <v>6737</v>
      </c>
      <c r="AP3924" s="1">
        <v>7000</v>
      </c>
      <c r="AQ3924" t="s">
        <v>4</v>
      </c>
    </row>
    <row r="3925" spans="1:43" x14ac:dyDescent="0.3">
      <c r="A3925" t="str">
        <f t="shared" ca="1" si="2379"/>
        <v>FY2020 Q4 Sep</v>
      </c>
      <c r="B3925">
        <f t="shared" ca="1" si="2380"/>
        <v>2020</v>
      </c>
      <c r="C3925" s="8" t="str">
        <f t="shared" ca="1" si="2381"/>
        <v>Sep</v>
      </c>
      <c r="D3925" s="8" t="str">
        <f t="shared" ca="1" si="2382"/>
        <v>Q4</v>
      </c>
      <c r="E3925">
        <f t="shared" ca="1" si="2383"/>
        <v>12</v>
      </c>
      <c r="F3925">
        <f t="shared" ca="1" si="2384"/>
        <v>4</v>
      </c>
      <c r="G3925">
        <f t="shared" ca="1" si="2385"/>
        <v>202012</v>
      </c>
      <c r="H3925">
        <f t="shared" ca="1" si="2386"/>
        <v>202004</v>
      </c>
      <c r="I3925" t="str">
        <f t="shared" ca="1" si="2387"/>
        <v>FY2020 Q3 Sep</v>
      </c>
      <c r="J3925">
        <f t="shared" ca="1" si="2388"/>
        <v>2020</v>
      </c>
      <c r="K3925" s="8" t="str">
        <f t="shared" ca="1" si="2389"/>
        <v>Sep</v>
      </c>
      <c r="L3925" s="8" t="str">
        <f t="shared" ca="1" si="2390"/>
        <v>Q3</v>
      </c>
      <c r="M3925">
        <f t="shared" ca="1" si="2391"/>
        <v>9</v>
      </c>
      <c r="N3925">
        <f t="shared" ca="1" si="2392"/>
        <v>3</v>
      </c>
      <c r="O3925">
        <f t="shared" ca="1" si="2393"/>
        <v>202009</v>
      </c>
      <c r="P3925">
        <f t="shared" ca="1" si="2394"/>
        <v>202003</v>
      </c>
      <c r="Q3925" t="str">
        <f t="shared" si="2395"/>
        <v>FY2020 Q2 Feb</v>
      </c>
      <c r="R3925">
        <f t="shared" si="2396"/>
        <v>2020</v>
      </c>
      <c r="S3925" s="8" t="str">
        <f t="shared" si="2397"/>
        <v>Feb</v>
      </c>
      <c r="T3925" s="8" t="str">
        <f t="shared" si="2398"/>
        <v>Q2</v>
      </c>
      <c r="U3925">
        <f t="shared" si="2399"/>
        <v>5</v>
      </c>
      <c r="V3925">
        <f t="shared" si="2400"/>
        <v>2</v>
      </c>
      <c r="W3925">
        <f t="shared" si="2401"/>
        <v>202005</v>
      </c>
      <c r="X3925">
        <f t="shared" si="2402"/>
        <v>202002</v>
      </c>
      <c r="Y3925" t="str">
        <f t="shared" si="2403"/>
        <v>FY2020 Q1 Feb</v>
      </c>
      <c r="Z3925">
        <f t="shared" si="2404"/>
        <v>2020</v>
      </c>
      <c r="AA3925" s="8" t="str">
        <f t="shared" si="2405"/>
        <v>Feb</v>
      </c>
      <c r="AB3925" s="8" t="str">
        <f t="shared" si="2406"/>
        <v>Q1</v>
      </c>
      <c r="AC3925">
        <f t="shared" si="2407"/>
        <v>2</v>
      </c>
      <c r="AD3925">
        <f t="shared" si="2408"/>
        <v>1</v>
      </c>
      <c r="AE3925">
        <f t="shared" si="2409"/>
        <v>202002</v>
      </c>
      <c r="AF3925">
        <f t="shared" si="2410"/>
        <v>202001</v>
      </c>
      <c r="AG3925" s="9">
        <f t="shared" ca="1" si="2411"/>
        <v>0</v>
      </c>
      <c r="AH3925">
        <f t="shared" ca="1" si="2412"/>
        <v>2</v>
      </c>
      <c r="AI3925" s="9">
        <f t="shared" ca="1" si="2413"/>
        <v>7</v>
      </c>
      <c r="AJ3925" s="9">
        <f t="shared" ca="1" si="2414"/>
        <v>0</v>
      </c>
      <c r="AK3925" s="9">
        <f t="shared" si="2415"/>
        <v>5</v>
      </c>
      <c r="AL3925" s="9">
        <f t="shared" si="2416"/>
        <v>8</v>
      </c>
      <c r="AM3925" s="9">
        <f t="shared" si="2417"/>
        <v>9</v>
      </c>
      <c r="AN3925" s="2">
        <v>43881.375</v>
      </c>
      <c r="AO3925">
        <v>6772</v>
      </c>
      <c r="AP3925" s="1">
        <v>7000</v>
      </c>
      <c r="AQ3925" t="s">
        <v>4</v>
      </c>
    </row>
    <row r="3926" spans="1:43" x14ac:dyDescent="0.3">
      <c r="A3926" t="str">
        <f t="shared" ca="1" si="2379"/>
        <v>FY2020 Q4 Sep</v>
      </c>
      <c r="B3926">
        <f t="shared" ca="1" si="2380"/>
        <v>2020</v>
      </c>
      <c r="C3926" s="8" t="str">
        <f t="shared" ca="1" si="2381"/>
        <v>Sep</v>
      </c>
      <c r="D3926" s="8" t="str">
        <f t="shared" ca="1" si="2382"/>
        <v>Q4</v>
      </c>
      <c r="E3926">
        <f t="shared" ca="1" si="2383"/>
        <v>12</v>
      </c>
      <c r="F3926">
        <f t="shared" ca="1" si="2384"/>
        <v>4</v>
      </c>
      <c r="G3926">
        <f t="shared" ca="1" si="2385"/>
        <v>202012</v>
      </c>
      <c r="H3926">
        <f t="shared" ca="1" si="2386"/>
        <v>202004</v>
      </c>
      <c r="I3926" t="str">
        <f t="shared" ca="1" si="2387"/>
        <v>FY2020 Q3 Sep</v>
      </c>
      <c r="J3926">
        <f t="shared" ca="1" si="2388"/>
        <v>2020</v>
      </c>
      <c r="K3926" s="8" t="str">
        <f t="shared" ca="1" si="2389"/>
        <v>Sep</v>
      </c>
      <c r="L3926" s="8" t="str">
        <f t="shared" ca="1" si="2390"/>
        <v>Q3</v>
      </c>
      <c r="M3926">
        <f t="shared" ca="1" si="2391"/>
        <v>9</v>
      </c>
      <c r="N3926">
        <f t="shared" ca="1" si="2392"/>
        <v>3</v>
      </c>
      <c r="O3926">
        <f t="shared" ca="1" si="2393"/>
        <v>202009</v>
      </c>
      <c r="P3926">
        <f t="shared" ca="1" si="2394"/>
        <v>202003</v>
      </c>
      <c r="Q3926" t="str">
        <f t="shared" si="2395"/>
        <v>FY2020 Q2 Jan</v>
      </c>
      <c r="R3926">
        <f t="shared" si="2396"/>
        <v>2020</v>
      </c>
      <c r="S3926" s="8" t="str">
        <f t="shared" si="2397"/>
        <v>Jan</v>
      </c>
      <c r="T3926" s="8" t="str">
        <f t="shared" si="2398"/>
        <v>Q2</v>
      </c>
      <c r="U3926">
        <f t="shared" si="2399"/>
        <v>4</v>
      </c>
      <c r="V3926">
        <f t="shared" si="2400"/>
        <v>2</v>
      </c>
      <c r="W3926">
        <f t="shared" si="2401"/>
        <v>202004</v>
      </c>
      <c r="X3926">
        <f t="shared" si="2402"/>
        <v>202002</v>
      </c>
      <c r="Y3926" t="str">
        <f t="shared" si="2403"/>
        <v>FY2020 Q1 Jan</v>
      </c>
      <c r="Z3926">
        <f t="shared" si="2404"/>
        <v>2020</v>
      </c>
      <c r="AA3926" s="8" t="str">
        <f t="shared" si="2405"/>
        <v>Jan</v>
      </c>
      <c r="AB3926" s="8" t="str">
        <f t="shared" si="2406"/>
        <v>Q1</v>
      </c>
      <c r="AC3926">
        <f t="shared" si="2407"/>
        <v>1</v>
      </c>
      <c r="AD3926">
        <f t="shared" si="2408"/>
        <v>1</v>
      </c>
      <c r="AE3926">
        <f t="shared" si="2409"/>
        <v>202001</v>
      </c>
      <c r="AF3926">
        <f t="shared" si="2410"/>
        <v>202001</v>
      </c>
      <c r="AG3926" s="9">
        <f t="shared" ca="1" si="2411"/>
        <v>0</v>
      </c>
      <c r="AH3926">
        <f t="shared" ca="1" si="2412"/>
        <v>3</v>
      </c>
      <c r="AI3926" s="9">
        <f t="shared" ca="1" si="2413"/>
        <v>8</v>
      </c>
      <c r="AJ3926" s="9">
        <f t="shared" ca="1" si="2414"/>
        <v>0</v>
      </c>
      <c r="AK3926" s="9">
        <f t="shared" si="2415"/>
        <v>2</v>
      </c>
      <c r="AL3926" s="9">
        <f t="shared" si="2416"/>
        <v>5</v>
      </c>
      <c r="AM3926" s="9">
        <f t="shared" si="2417"/>
        <v>17</v>
      </c>
      <c r="AN3926" s="2">
        <v>43857.714583333334</v>
      </c>
      <c r="AO3926">
        <v>6804</v>
      </c>
      <c r="AP3926" s="1">
        <v>7000</v>
      </c>
      <c r="AQ3926" t="s">
        <v>4</v>
      </c>
    </row>
    <row r="3927" spans="1:43" x14ac:dyDescent="0.3">
      <c r="A3927" t="str">
        <f t="shared" ca="1" si="2379"/>
        <v>FY2020 Q4 Sep</v>
      </c>
      <c r="B3927">
        <f t="shared" ca="1" si="2380"/>
        <v>2020</v>
      </c>
      <c r="C3927" s="8" t="str">
        <f t="shared" ca="1" si="2381"/>
        <v>Sep</v>
      </c>
      <c r="D3927" s="8" t="str">
        <f t="shared" ca="1" si="2382"/>
        <v>Q4</v>
      </c>
      <c r="E3927">
        <f t="shared" ca="1" si="2383"/>
        <v>12</v>
      </c>
      <c r="F3927">
        <f t="shared" ca="1" si="2384"/>
        <v>4</v>
      </c>
      <c r="G3927">
        <f t="shared" ca="1" si="2385"/>
        <v>202012</v>
      </c>
      <c r="H3927">
        <f t="shared" ca="1" si="2386"/>
        <v>202004</v>
      </c>
      <c r="I3927" t="str">
        <f t="shared" ca="1" si="2387"/>
        <v>FY2020 Q3 Sep</v>
      </c>
      <c r="J3927">
        <f t="shared" ca="1" si="2388"/>
        <v>2020</v>
      </c>
      <c r="K3927" s="8" t="str">
        <f t="shared" ca="1" si="2389"/>
        <v>Sep</v>
      </c>
      <c r="L3927" s="8" t="str">
        <f t="shared" ca="1" si="2390"/>
        <v>Q3</v>
      </c>
      <c r="M3927">
        <f t="shared" ca="1" si="2391"/>
        <v>9</v>
      </c>
      <c r="N3927">
        <f t="shared" ca="1" si="2392"/>
        <v>3</v>
      </c>
      <c r="O3927">
        <f t="shared" ca="1" si="2393"/>
        <v>202009</v>
      </c>
      <c r="P3927">
        <f t="shared" ca="1" si="2394"/>
        <v>202003</v>
      </c>
      <c r="Q3927" t="str">
        <f t="shared" si="2395"/>
        <v>FY2020 Q2 Feb</v>
      </c>
      <c r="R3927">
        <f t="shared" si="2396"/>
        <v>2020</v>
      </c>
      <c r="S3927" s="8" t="str">
        <f t="shared" si="2397"/>
        <v>Feb</v>
      </c>
      <c r="T3927" s="8" t="str">
        <f t="shared" si="2398"/>
        <v>Q2</v>
      </c>
      <c r="U3927">
        <f t="shared" si="2399"/>
        <v>5</v>
      </c>
      <c r="V3927">
        <f t="shared" si="2400"/>
        <v>2</v>
      </c>
      <c r="W3927">
        <f t="shared" si="2401"/>
        <v>202005</v>
      </c>
      <c r="X3927">
        <f t="shared" si="2402"/>
        <v>202002</v>
      </c>
      <c r="Y3927" t="str">
        <f t="shared" si="2403"/>
        <v>FY2020 Q1 Feb</v>
      </c>
      <c r="Z3927">
        <f t="shared" si="2404"/>
        <v>2020</v>
      </c>
      <c r="AA3927" s="8" t="str">
        <f t="shared" si="2405"/>
        <v>Feb</v>
      </c>
      <c r="AB3927" s="8" t="str">
        <f t="shared" si="2406"/>
        <v>Q1</v>
      </c>
      <c r="AC3927">
        <f t="shared" si="2407"/>
        <v>2</v>
      </c>
      <c r="AD3927">
        <f t="shared" si="2408"/>
        <v>1</v>
      </c>
      <c r="AE3927">
        <f t="shared" si="2409"/>
        <v>202002</v>
      </c>
      <c r="AF3927">
        <f t="shared" si="2410"/>
        <v>202001</v>
      </c>
      <c r="AG3927" s="9">
        <f t="shared" ca="1" si="2411"/>
        <v>0</v>
      </c>
      <c r="AH3927">
        <f t="shared" ca="1" si="2412"/>
        <v>2</v>
      </c>
      <c r="AI3927" s="9">
        <f t="shared" ca="1" si="2413"/>
        <v>7</v>
      </c>
      <c r="AJ3927" s="9">
        <f t="shared" ca="1" si="2414"/>
        <v>0</v>
      </c>
      <c r="AK3927" s="9">
        <f t="shared" si="2415"/>
        <v>6</v>
      </c>
      <c r="AL3927" s="9">
        <f t="shared" si="2416"/>
        <v>7</v>
      </c>
      <c r="AM3927" s="9">
        <f t="shared" si="2417"/>
        <v>12</v>
      </c>
      <c r="AN3927" s="2">
        <v>43875.536805555559</v>
      </c>
      <c r="AO3927">
        <v>6910</v>
      </c>
      <c r="AP3927" s="1">
        <v>7000</v>
      </c>
      <c r="AQ3927" t="s">
        <v>4</v>
      </c>
    </row>
    <row r="3928" spans="1:43" x14ac:dyDescent="0.3">
      <c r="A3928" t="str">
        <f t="shared" ca="1" si="2379"/>
        <v>FY2020 Q4 Sep</v>
      </c>
      <c r="B3928">
        <f t="shared" ca="1" si="2380"/>
        <v>2020</v>
      </c>
      <c r="C3928" s="8" t="str">
        <f t="shared" ca="1" si="2381"/>
        <v>Sep</v>
      </c>
      <c r="D3928" s="8" t="str">
        <f t="shared" ca="1" si="2382"/>
        <v>Q4</v>
      </c>
      <c r="E3928">
        <f t="shared" ca="1" si="2383"/>
        <v>12</v>
      </c>
      <c r="F3928">
        <f t="shared" ca="1" si="2384"/>
        <v>4</v>
      </c>
      <c r="G3928">
        <f t="shared" ca="1" si="2385"/>
        <v>202012</v>
      </c>
      <c r="H3928">
        <f t="shared" ca="1" si="2386"/>
        <v>202004</v>
      </c>
      <c r="I3928" t="str">
        <f t="shared" ca="1" si="2387"/>
        <v>FY2020 Q3 Sep</v>
      </c>
      <c r="J3928">
        <f t="shared" ca="1" si="2388"/>
        <v>2020</v>
      </c>
      <c r="K3928" s="8" t="str">
        <f t="shared" ca="1" si="2389"/>
        <v>Sep</v>
      </c>
      <c r="L3928" s="8" t="str">
        <f t="shared" ca="1" si="2390"/>
        <v>Q3</v>
      </c>
      <c r="M3928">
        <f t="shared" ca="1" si="2391"/>
        <v>9</v>
      </c>
      <c r="N3928">
        <f t="shared" ca="1" si="2392"/>
        <v>3</v>
      </c>
      <c r="O3928">
        <f t="shared" ca="1" si="2393"/>
        <v>202009</v>
      </c>
      <c r="P3928">
        <f t="shared" ca="1" si="2394"/>
        <v>202003</v>
      </c>
      <c r="Q3928" t="str">
        <f t="shared" si="2395"/>
        <v>FY2020 Q1 Oct</v>
      </c>
      <c r="R3928">
        <f t="shared" si="2396"/>
        <v>2020</v>
      </c>
      <c r="S3928" s="8" t="str">
        <f t="shared" si="2397"/>
        <v>Oct</v>
      </c>
      <c r="T3928" s="8" t="str">
        <f t="shared" si="2398"/>
        <v>Q1</v>
      </c>
      <c r="U3928">
        <f t="shared" si="2399"/>
        <v>1</v>
      </c>
      <c r="V3928">
        <f t="shared" si="2400"/>
        <v>1</v>
      </c>
      <c r="W3928">
        <f t="shared" si="2401"/>
        <v>202001</v>
      </c>
      <c r="X3928">
        <f t="shared" si="2402"/>
        <v>202001</v>
      </c>
      <c r="Y3928" t="str">
        <f t="shared" si="2403"/>
        <v>FY2019 Q4 Oct</v>
      </c>
      <c r="Z3928">
        <f t="shared" si="2404"/>
        <v>2019</v>
      </c>
      <c r="AA3928" s="8" t="str">
        <f t="shared" si="2405"/>
        <v>Oct</v>
      </c>
      <c r="AB3928" s="8" t="str">
        <f t="shared" si="2406"/>
        <v>Q4</v>
      </c>
      <c r="AC3928">
        <f t="shared" si="2407"/>
        <v>10</v>
      </c>
      <c r="AD3928">
        <f t="shared" si="2408"/>
        <v>4</v>
      </c>
      <c r="AE3928">
        <f t="shared" si="2409"/>
        <v>201910</v>
      </c>
      <c r="AF3928">
        <f t="shared" si="2410"/>
        <v>201904</v>
      </c>
      <c r="AG3928" s="9">
        <f t="shared" ca="1" si="2411"/>
        <v>0</v>
      </c>
      <c r="AH3928">
        <f t="shared" ca="1" si="2412"/>
        <v>4</v>
      </c>
      <c r="AI3928" s="9">
        <f t="shared" ca="1" si="2413"/>
        <v>11</v>
      </c>
      <c r="AJ3928" s="9">
        <f t="shared" ca="1" si="2414"/>
        <v>1</v>
      </c>
      <c r="AK3928" s="9">
        <f t="shared" si="2415"/>
        <v>3</v>
      </c>
      <c r="AL3928" s="9">
        <f t="shared" si="2416"/>
        <v>44</v>
      </c>
      <c r="AM3928" s="9">
        <f t="shared" si="2417"/>
        <v>10</v>
      </c>
      <c r="AN3928" s="2">
        <v>43767.442361111112</v>
      </c>
      <c r="AO3928">
        <v>7199</v>
      </c>
      <c r="AP3928" s="1">
        <v>7000</v>
      </c>
      <c r="AQ3928" t="s">
        <v>4</v>
      </c>
    </row>
    <row r="3929" spans="1:43" x14ac:dyDescent="0.3">
      <c r="A3929" t="str">
        <f t="shared" ca="1" si="2379"/>
        <v>FY2020 Q4 Sep</v>
      </c>
      <c r="B3929">
        <f t="shared" ca="1" si="2380"/>
        <v>2020</v>
      </c>
      <c r="C3929" s="8" t="str">
        <f t="shared" ca="1" si="2381"/>
        <v>Sep</v>
      </c>
      <c r="D3929" s="8" t="str">
        <f t="shared" ca="1" si="2382"/>
        <v>Q4</v>
      </c>
      <c r="E3929">
        <f t="shared" ca="1" si="2383"/>
        <v>12</v>
      </c>
      <c r="F3929">
        <f t="shared" ca="1" si="2384"/>
        <v>4</v>
      </c>
      <c r="G3929">
        <f t="shared" ca="1" si="2385"/>
        <v>202012</v>
      </c>
      <c r="H3929">
        <f t="shared" ca="1" si="2386"/>
        <v>202004</v>
      </c>
      <c r="I3929" t="str">
        <f t="shared" ca="1" si="2387"/>
        <v>FY2020 Q3 Sep</v>
      </c>
      <c r="J3929">
        <f t="shared" ca="1" si="2388"/>
        <v>2020</v>
      </c>
      <c r="K3929" s="8" t="str">
        <f t="shared" ca="1" si="2389"/>
        <v>Sep</v>
      </c>
      <c r="L3929" s="8" t="str">
        <f t="shared" ca="1" si="2390"/>
        <v>Q3</v>
      </c>
      <c r="M3929">
        <f t="shared" ca="1" si="2391"/>
        <v>9</v>
      </c>
      <c r="N3929">
        <f t="shared" ca="1" si="2392"/>
        <v>3</v>
      </c>
      <c r="O3929">
        <f t="shared" ca="1" si="2393"/>
        <v>202009</v>
      </c>
      <c r="P3929">
        <f t="shared" ca="1" si="2394"/>
        <v>202003</v>
      </c>
      <c r="Q3929" t="str">
        <f t="shared" si="2395"/>
        <v>FY2019 Q4 Sep</v>
      </c>
      <c r="R3929">
        <f t="shared" si="2396"/>
        <v>2019</v>
      </c>
      <c r="S3929" s="8" t="str">
        <f t="shared" si="2397"/>
        <v>Sep</v>
      </c>
      <c r="T3929" s="8" t="str">
        <f t="shared" si="2398"/>
        <v>Q4</v>
      </c>
      <c r="U3929">
        <f t="shared" si="2399"/>
        <v>12</v>
      </c>
      <c r="V3929">
        <f t="shared" si="2400"/>
        <v>4</v>
      </c>
      <c r="W3929">
        <f t="shared" si="2401"/>
        <v>201912</v>
      </c>
      <c r="X3929">
        <f t="shared" si="2402"/>
        <v>201904</v>
      </c>
      <c r="Y3929" t="str">
        <f t="shared" si="2403"/>
        <v>FY2019 Q3 Sep</v>
      </c>
      <c r="Z3929">
        <f t="shared" si="2404"/>
        <v>2019</v>
      </c>
      <c r="AA3929" s="8" t="str">
        <f t="shared" si="2405"/>
        <v>Sep</v>
      </c>
      <c r="AB3929" s="8" t="str">
        <f t="shared" si="2406"/>
        <v>Q3</v>
      </c>
      <c r="AC3929">
        <f t="shared" si="2407"/>
        <v>9</v>
      </c>
      <c r="AD3929">
        <f t="shared" si="2408"/>
        <v>3</v>
      </c>
      <c r="AE3929">
        <f t="shared" si="2409"/>
        <v>201909</v>
      </c>
      <c r="AF3929">
        <f t="shared" si="2410"/>
        <v>201903</v>
      </c>
      <c r="AG3929" s="9">
        <f t="shared" ca="1" si="2411"/>
        <v>1</v>
      </c>
      <c r="AH3929">
        <f t="shared" ca="1" si="2412"/>
        <v>4</v>
      </c>
      <c r="AI3929" s="9">
        <f t="shared" ca="1" si="2413"/>
        <v>12</v>
      </c>
      <c r="AJ3929" s="9">
        <f t="shared" ca="1" si="2414"/>
        <v>1</v>
      </c>
      <c r="AK3929" s="9">
        <f t="shared" si="2415"/>
        <v>6</v>
      </c>
      <c r="AL3929" s="9">
        <f t="shared" si="2416"/>
        <v>36</v>
      </c>
      <c r="AM3929" s="9">
        <f t="shared" si="2417"/>
        <v>15</v>
      </c>
      <c r="AN3929" s="2">
        <v>43714.656944444447</v>
      </c>
      <c r="AO3929">
        <v>7218</v>
      </c>
      <c r="AP3929" s="1">
        <v>7000</v>
      </c>
      <c r="AQ3929" t="s">
        <v>4</v>
      </c>
    </row>
    <row r="3930" spans="1:43" x14ac:dyDescent="0.3">
      <c r="A3930" t="str">
        <f t="shared" ca="1" si="2379"/>
        <v>FY2020 Q4 Sep</v>
      </c>
      <c r="B3930">
        <f t="shared" ca="1" si="2380"/>
        <v>2020</v>
      </c>
      <c r="C3930" s="8" t="str">
        <f t="shared" ca="1" si="2381"/>
        <v>Sep</v>
      </c>
      <c r="D3930" s="8" t="str">
        <f t="shared" ca="1" si="2382"/>
        <v>Q4</v>
      </c>
      <c r="E3930">
        <f t="shared" ca="1" si="2383"/>
        <v>12</v>
      </c>
      <c r="F3930">
        <f t="shared" ca="1" si="2384"/>
        <v>4</v>
      </c>
      <c r="G3930">
        <f t="shared" ca="1" si="2385"/>
        <v>202012</v>
      </c>
      <c r="H3930">
        <f t="shared" ca="1" si="2386"/>
        <v>202004</v>
      </c>
      <c r="I3930" t="str">
        <f t="shared" ca="1" si="2387"/>
        <v>FY2020 Q3 Sep</v>
      </c>
      <c r="J3930">
        <f t="shared" ca="1" si="2388"/>
        <v>2020</v>
      </c>
      <c r="K3930" s="8" t="str">
        <f t="shared" ca="1" si="2389"/>
        <v>Sep</v>
      </c>
      <c r="L3930" s="8" t="str">
        <f t="shared" ca="1" si="2390"/>
        <v>Q3</v>
      </c>
      <c r="M3930">
        <f t="shared" ca="1" si="2391"/>
        <v>9</v>
      </c>
      <c r="N3930">
        <f t="shared" ca="1" si="2392"/>
        <v>3</v>
      </c>
      <c r="O3930">
        <f t="shared" ca="1" si="2393"/>
        <v>202009</v>
      </c>
      <c r="P3930">
        <f t="shared" ca="1" si="2394"/>
        <v>202003</v>
      </c>
      <c r="Q3930" t="str">
        <f t="shared" si="2395"/>
        <v>FY2020 Q1 Oct</v>
      </c>
      <c r="R3930">
        <f t="shared" si="2396"/>
        <v>2020</v>
      </c>
      <c r="S3930" s="8" t="str">
        <f t="shared" si="2397"/>
        <v>Oct</v>
      </c>
      <c r="T3930" s="8" t="str">
        <f t="shared" si="2398"/>
        <v>Q1</v>
      </c>
      <c r="U3930">
        <f t="shared" si="2399"/>
        <v>1</v>
      </c>
      <c r="V3930">
        <f t="shared" si="2400"/>
        <v>1</v>
      </c>
      <c r="W3930">
        <f t="shared" si="2401"/>
        <v>202001</v>
      </c>
      <c r="X3930">
        <f t="shared" si="2402"/>
        <v>202001</v>
      </c>
      <c r="Y3930" t="str">
        <f t="shared" si="2403"/>
        <v>FY2019 Q4 Oct</v>
      </c>
      <c r="Z3930">
        <f t="shared" si="2404"/>
        <v>2019</v>
      </c>
      <c r="AA3930" s="8" t="str">
        <f t="shared" si="2405"/>
        <v>Oct</v>
      </c>
      <c r="AB3930" s="8" t="str">
        <f t="shared" si="2406"/>
        <v>Q4</v>
      </c>
      <c r="AC3930">
        <f t="shared" si="2407"/>
        <v>10</v>
      </c>
      <c r="AD3930">
        <f t="shared" si="2408"/>
        <v>4</v>
      </c>
      <c r="AE3930">
        <f t="shared" si="2409"/>
        <v>201910</v>
      </c>
      <c r="AF3930">
        <f t="shared" si="2410"/>
        <v>201904</v>
      </c>
      <c r="AG3930" s="9">
        <f t="shared" ca="1" si="2411"/>
        <v>0</v>
      </c>
      <c r="AH3930">
        <f t="shared" ca="1" si="2412"/>
        <v>4</v>
      </c>
      <c r="AI3930" s="9">
        <f t="shared" ca="1" si="2413"/>
        <v>11</v>
      </c>
      <c r="AJ3930" s="9">
        <f t="shared" ca="1" si="2414"/>
        <v>1</v>
      </c>
      <c r="AK3930" s="9">
        <f t="shared" si="2415"/>
        <v>2</v>
      </c>
      <c r="AL3930" s="9">
        <f t="shared" si="2416"/>
        <v>43</v>
      </c>
      <c r="AM3930" s="9">
        <f t="shared" si="2417"/>
        <v>8</v>
      </c>
      <c r="AN3930" s="2">
        <v>43759.34652777778</v>
      </c>
      <c r="AO3930">
        <v>7274</v>
      </c>
      <c r="AP3930" s="1">
        <v>7000</v>
      </c>
      <c r="AQ3930" t="s">
        <v>4</v>
      </c>
    </row>
    <row r="3931" spans="1:43" x14ac:dyDescent="0.3">
      <c r="A3931" t="str">
        <f t="shared" ca="1" si="2379"/>
        <v>FY2020 Q4 Sep</v>
      </c>
      <c r="B3931">
        <f t="shared" ca="1" si="2380"/>
        <v>2020</v>
      </c>
      <c r="C3931" s="8" t="str">
        <f t="shared" ca="1" si="2381"/>
        <v>Sep</v>
      </c>
      <c r="D3931" s="8" t="str">
        <f t="shared" ca="1" si="2382"/>
        <v>Q4</v>
      </c>
      <c r="E3931">
        <f t="shared" ca="1" si="2383"/>
        <v>12</v>
      </c>
      <c r="F3931">
        <f t="shared" ca="1" si="2384"/>
        <v>4</v>
      </c>
      <c r="G3931">
        <f t="shared" ca="1" si="2385"/>
        <v>202012</v>
      </c>
      <c r="H3931">
        <f t="shared" ca="1" si="2386"/>
        <v>202004</v>
      </c>
      <c r="I3931" t="str">
        <f t="shared" ca="1" si="2387"/>
        <v>FY2020 Q3 Sep</v>
      </c>
      <c r="J3931">
        <f t="shared" ca="1" si="2388"/>
        <v>2020</v>
      </c>
      <c r="K3931" s="8" t="str">
        <f t="shared" ca="1" si="2389"/>
        <v>Sep</v>
      </c>
      <c r="L3931" s="8" t="str">
        <f t="shared" ca="1" si="2390"/>
        <v>Q3</v>
      </c>
      <c r="M3931">
        <f t="shared" ca="1" si="2391"/>
        <v>9</v>
      </c>
      <c r="N3931">
        <f t="shared" ca="1" si="2392"/>
        <v>3</v>
      </c>
      <c r="O3931">
        <f t="shared" ca="1" si="2393"/>
        <v>202009</v>
      </c>
      <c r="P3931">
        <f t="shared" ca="1" si="2394"/>
        <v>202003</v>
      </c>
      <c r="Q3931" t="str">
        <f t="shared" si="2395"/>
        <v>FY2020 Q2 Mar</v>
      </c>
      <c r="R3931">
        <f t="shared" si="2396"/>
        <v>2020</v>
      </c>
      <c r="S3931" s="8" t="str">
        <f t="shared" si="2397"/>
        <v>Mar</v>
      </c>
      <c r="T3931" s="8" t="str">
        <f t="shared" si="2398"/>
        <v>Q2</v>
      </c>
      <c r="U3931">
        <f t="shared" si="2399"/>
        <v>6</v>
      </c>
      <c r="V3931">
        <f t="shared" si="2400"/>
        <v>2</v>
      </c>
      <c r="W3931">
        <f t="shared" si="2401"/>
        <v>202006</v>
      </c>
      <c r="X3931">
        <f t="shared" si="2402"/>
        <v>202002</v>
      </c>
      <c r="Y3931" t="str">
        <f t="shared" si="2403"/>
        <v>FY2020 Q1 Mar</v>
      </c>
      <c r="Z3931">
        <f t="shared" si="2404"/>
        <v>2020</v>
      </c>
      <c r="AA3931" s="8" t="str">
        <f t="shared" si="2405"/>
        <v>Mar</v>
      </c>
      <c r="AB3931" s="8" t="str">
        <f t="shared" si="2406"/>
        <v>Q1</v>
      </c>
      <c r="AC3931">
        <f t="shared" si="2407"/>
        <v>3</v>
      </c>
      <c r="AD3931">
        <f t="shared" si="2408"/>
        <v>1</v>
      </c>
      <c r="AE3931">
        <f t="shared" si="2409"/>
        <v>202003</v>
      </c>
      <c r="AF3931">
        <f t="shared" si="2410"/>
        <v>202001</v>
      </c>
      <c r="AG3931" s="9">
        <f t="shared" ca="1" si="2411"/>
        <v>0</v>
      </c>
      <c r="AH3931">
        <f t="shared" ca="1" si="2412"/>
        <v>2</v>
      </c>
      <c r="AI3931" s="9">
        <f t="shared" ca="1" si="2413"/>
        <v>6</v>
      </c>
      <c r="AJ3931" s="9">
        <f t="shared" ca="1" si="2414"/>
        <v>0</v>
      </c>
      <c r="AK3931" s="9">
        <f t="shared" si="2415"/>
        <v>4</v>
      </c>
      <c r="AL3931" s="9">
        <f t="shared" si="2416"/>
        <v>10</v>
      </c>
      <c r="AM3931" s="9">
        <f t="shared" si="2417"/>
        <v>11</v>
      </c>
      <c r="AN3931" s="2">
        <v>43894.48541666667</v>
      </c>
      <c r="AO3931">
        <v>7478</v>
      </c>
      <c r="AP3931" s="1">
        <v>7000</v>
      </c>
      <c r="AQ3931" t="s">
        <v>4</v>
      </c>
    </row>
    <row r="3932" spans="1:43" x14ac:dyDescent="0.3">
      <c r="A3932" t="str">
        <f t="shared" ca="1" si="2379"/>
        <v>FY2020 Q4 Sep</v>
      </c>
      <c r="B3932">
        <f t="shared" ca="1" si="2380"/>
        <v>2020</v>
      </c>
      <c r="C3932" s="8" t="str">
        <f t="shared" ca="1" si="2381"/>
        <v>Sep</v>
      </c>
      <c r="D3932" s="8" t="str">
        <f t="shared" ca="1" si="2382"/>
        <v>Q4</v>
      </c>
      <c r="E3932">
        <f t="shared" ca="1" si="2383"/>
        <v>12</v>
      </c>
      <c r="F3932">
        <f t="shared" ca="1" si="2384"/>
        <v>4</v>
      </c>
      <c r="G3932">
        <f t="shared" ca="1" si="2385"/>
        <v>202012</v>
      </c>
      <c r="H3932">
        <f t="shared" ca="1" si="2386"/>
        <v>202004</v>
      </c>
      <c r="I3932" t="str">
        <f t="shared" ca="1" si="2387"/>
        <v>FY2020 Q3 Sep</v>
      </c>
      <c r="J3932">
        <f t="shared" ca="1" si="2388"/>
        <v>2020</v>
      </c>
      <c r="K3932" s="8" t="str">
        <f t="shared" ca="1" si="2389"/>
        <v>Sep</v>
      </c>
      <c r="L3932" s="8" t="str">
        <f t="shared" ca="1" si="2390"/>
        <v>Q3</v>
      </c>
      <c r="M3932">
        <f t="shared" ca="1" si="2391"/>
        <v>9</v>
      </c>
      <c r="N3932">
        <f t="shared" ca="1" si="2392"/>
        <v>3</v>
      </c>
      <c r="O3932">
        <f t="shared" ca="1" si="2393"/>
        <v>202009</v>
      </c>
      <c r="P3932">
        <f t="shared" ca="1" si="2394"/>
        <v>202003</v>
      </c>
      <c r="Q3932" t="str">
        <f t="shared" si="2395"/>
        <v>FY2020 Q2 Mar</v>
      </c>
      <c r="R3932">
        <f t="shared" si="2396"/>
        <v>2020</v>
      </c>
      <c r="S3932" s="8" t="str">
        <f t="shared" si="2397"/>
        <v>Mar</v>
      </c>
      <c r="T3932" s="8" t="str">
        <f t="shared" si="2398"/>
        <v>Q2</v>
      </c>
      <c r="U3932">
        <f t="shared" si="2399"/>
        <v>6</v>
      </c>
      <c r="V3932">
        <f t="shared" si="2400"/>
        <v>2</v>
      </c>
      <c r="W3932">
        <f t="shared" si="2401"/>
        <v>202006</v>
      </c>
      <c r="X3932">
        <f t="shared" si="2402"/>
        <v>202002</v>
      </c>
      <c r="Y3932" t="str">
        <f t="shared" si="2403"/>
        <v>FY2020 Q1 Mar</v>
      </c>
      <c r="Z3932">
        <f t="shared" si="2404"/>
        <v>2020</v>
      </c>
      <c r="AA3932" s="8" t="str">
        <f t="shared" si="2405"/>
        <v>Mar</v>
      </c>
      <c r="AB3932" s="8" t="str">
        <f t="shared" si="2406"/>
        <v>Q1</v>
      </c>
      <c r="AC3932">
        <f t="shared" si="2407"/>
        <v>3</v>
      </c>
      <c r="AD3932">
        <f t="shared" si="2408"/>
        <v>1</v>
      </c>
      <c r="AE3932">
        <f t="shared" si="2409"/>
        <v>202003</v>
      </c>
      <c r="AF3932">
        <f t="shared" si="2410"/>
        <v>202001</v>
      </c>
      <c r="AG3932" s="9">
        <f t="shared" ca="1" si="2411"/>
        <v>0</v>
      </c>
      <c r="AH3932">
        <f t="shared" ca="1" si="2412"/>
        <v>2</v>
      </c>
      <c r="AI3932" s="9">
        <f t="shared" ca="1" si="2413"/>
        <v>6</v>
      </c>
      <c r="AJ3932" s="9">
        <f t="shared" ca="1" si="2414"/>
        <v>0</v>
      </c>
      <c r="AK3932" s="9">
        <f t="shared" si="2415"/>
        <v>4</v>
      </c>
      <c r="AL3932" s="9">
        <f t="shared" si="2416"/>
        <v>10</v>
      </c>
      <c r="AM3932" s="9">
        <f t="shared" si="2417"/>
        <v>14</v>
      </c>
      <c r="AN3932" s="2">
        <v>43894.599305555559</v>
      </c>
      <c r="AO3932">
        <v>7478</v>
      </c>
      <c r="AP3932" s="1">
        <v>7000</v>
      </c>
      <c r="AQ3932" t="s">
        <v>4</v>
      </c>
    </row>
    <row r="3933" spans="1:43" x14ac:dyDescent="0.3">
      <c r="A3933" t="str">
        <f t="shared" ca="1" si="2379"/>
        <v>FY2020 Q4 Sep</v>
      </c>
      <c r="B3933">
        <f t="shared" ca="1" si="2380"/>
        <v>2020</v>
      </c>
      <c r="C3933" s="8" t="str">
        <f t="shared" ca="1" si="2381"/>
        <v>Sep</v>
      </c>
      <c r="D3933" s="8" t="str">
        <f t="shared" ca="1" si="2382"/>
        <v>Q4</v>
      </c>
      <c r="E3933">
        <f t="shared" ca="1" si="2383"/>
        <v>12</v>
      </c>
      <c r="F3933">
        <f t="shared" ca="1" si="2384"/>
        <v>4</v>
      </c>
      <c r="G3933">
        <f t="shared" ca="1" si="2385"/>
        <v>202012</v>
      </c>
      <c r="H3933">
        <f t="shared" ca="1" si="2386"/>
        <v>202004</v>
      </c>
      <c r="I3933" t="str">
        <f t="shared" ca="1" si="2387"/>
        <v>FY2020 Q3 Sep</v>
      </c>
      <c r="J3933">
        <f t="shared" ca="1" si="2388"/>
        <v>2020</v>
      </c>
      <c r="K3933" s="8" t="str">
        <f t="shared" ca="1" si="2389"/>
        <v>Sep</v>
      </c>
      <c r="L3933" s="8" t="str">
        <f t="shared" ca="1" si="2390"/>
        <v>Q3</v>
      </c>
      <c r="M3933">
        <f t="shared" ca="1" si="2391"/>
        <v>9</v>
      </c>
      <c r="N3933">
        <f t="shared" ca="1" si="2392"/>
        <v>3</v>
      </c>
      <c r="O3933">
        <f t="shared" ca="1" si="2393"/>
        <v>202009</v>
      </c>
      <c r="P3933">
        <f t="shared" ca="1" si="2394"/>
        <v>202003</v>
      </c>
      <c r="Q3933" t="str">
        <f t="shared" si="2395"/>
        <v>FY2020 Q2 Feb</v>
      </c>
      <c r="R3933">
        <f t="shared" si="2396"/>
        <v>2020</v>
      </c>
      <c r="S3933" s="8" t="str">
        <f t="shared" si="2397"/>
        <v>Feb</v>
      </c>
      <c r="T3933" s="8" t="str">
        <f t="shared" si="2398"/>
        <v>Q2</v>
      </c>
      <c r="U3933">
        <f t="shared" si="2399"/>
        <v>5</v>
      </c>
      <c r="V3933">
        <f t="shared" si="2400"/>
        <v>2</v>
      </c>
      <c r="W3933">
        <f t="shared" si="2401"/>
        <v>202005</v>
      </c>
      <c r="X3933">
        <f t="shared" si="2402"/>
        <v>202002</v>
      </c>
      <c r="Y3933" t="str">
        <f t="shared" si="2403"/>
        <v>FY2020 Q1 Feb</v>
      </c>
      <c r="Z3933">
        <f t="shared" si="2404"/>
        <v>2020</v>
      </c>
      <c r="AA3933" s="8" t="str">
        <f t="shared" si="2405"/>
        <v>Feb</v>
      </c>
      <c r="AB3933" s="8" t="str">
        <f t="shared" si="2406"/>
        <v>Q1</v>
      </c>
      <c r="AC3933">
        <f t="shared" si="2407"/>
        <v>2</v>
      </c>
      <c r="AD3933">
        <f t="shared" si="2408"/>
        <v>1</v>
      </c>
      <c r="AE3933">
        <f t="shared" si="2409"/>
        <v>202002</v>
      </c>
      <c r="AF3933">
        <f t="shared" si="2410"/>
        <v>202001</v>
      </c>
      <c r="AG3933" s="9">
        <f t="shared" ca="1" si="2411"/>
        <v>0</v>
      </c>
      <c r="AH3933">
        <f t="shared" ca="1" si="2412"/>
        <v>2</v>
      </c>
      <c r="AI3933" s="9">
        <f t="shared" ca="1" si="2413"/>
        <v>7</v>
      </c>
      <c r="AJ3933" s="9">
        <f t="shared" ca="1" si="2414"/>
        <v>0</v>
      </c>
      <c r="AK3933" s="9">
        <f t="shared" si="2415"/>
        <v>5</v>
      </c>
      <c r="AL3933" s="9">
        <f t="shared" si="2416"/>
        <v>8</v>
      </c>
      <c r="AM3933" s="9">
        <f t="shared" si="2417"/>
        <v>8</v>
      </c>
      <c r="AN3933" s="2">
        <v>43881.373611111114</v>
      </c>
      <c r="AO3933">
        <v>7540</v>
      </c>
      <c r="AP3933" s="1">
        <v>7000</v>
      </c>
      <c r="AQ3933" t="s">
        <v>4</v>
      </c>
    </row>
    <row r="3934" spans="1:43" x14ac:dyDescent="0.3">
      <c r="A3934" t="str">
        <f t="shared" ca="1" si="2379"/>
        <v>FY2020 Q4 Sep</v>
      </c>
      <c r="B3934">
        <f t="shared" ca="1" si="2380"/>
        <v>2020</v>
      </c>
      <c r="C3934" s="8" t="str">
        <f t="shared" ca="1" si="2381"/>
        <v>Sep</v>
      </c>
      <c r="D3934" s="8" t="str">
        <f t="shared" ca="1" si="2382"/>
        <v>Q4</v>
      </c>
      <c r="E3934">
        <f t="shared" ca="1" si="2383"/>
        <v>12</v>
      </c>
      <c r="F3934">
        <f t="shared" ca="1" si="2384"/>
        <v>4</v>
      </c>
      <c r="G3934">
        <f t="shared" ca="1" si="2385"/>
        <v>202012</v>
      </c>
      <c r="H3934">
        <f t="shared" ca="1" si="2386"/>
        <v>202004</v>
      </c>
      <c r="I3934" t="str">
        <f t="shared" ca="1" si="2387"/>
        <v>FY2020 Q3 Sep</v>
      </c>
      <c r="J3934">
        <f t="shared" ca="1" si="2388"/>
        <v>2020</v>
      </c>
      <c r="K3934" s="8" t="str">
        <f t="shared" ca="1" si="2389"/>
        <v>Sep</v>
      </c>
      <c r="L3934" s="8" t="str">
        <f t="shared" ca="1" si="2390"/>
        <v>Q3</v>
      </c>
      <c r="M3934">
        <f t="shared" ca="1" si="2391"/>
        <v>9</v>
      </c>
      <c r="N3934">
        <f t="shared" ca="1" si="2392"/>
        <v>3</v>
      </c>
      <c r="O3934">
        <f t="shared" ca="1" si="2393"/>
        <v>202009</v>
      </c>
      <c r="P3934">
        <f t="shared" ca="1" si="2394"/>
        <v>202003</v>
      </c>
      <c r="Q3934" t="str">
        <f t="shared" si="2395"/>
        <v>FY2020 Q2 Feb</v>
      </c>
      <c r="R3934">
        <f t="shared" si="2396"/>
        <v>2020</v>
      </c>
      <c r="S3934" s="8" t="str">
        <f t="shared" si="2397"/>
        <v>Feb</v>
      </c>
      <c r="T3934" s="8" t="str">
        <f t="shared" si="2398"/>
        <v>Q2</v>
      </c>
      <c r="U3934">
        <f t="shared" si="2399"/>
        <v>5</v>
      </c>
      <c r="V3934">
        <f t="shared" si="2400"/>
        <v>2</v>
      </c>
      <c r="W3934">
        <f t="shared" si="2401"/>
        <v>202005</v>
      </c>
      <c r="X3934">
        <f t="shared" si="2402"/>
        <v>202002</v>
      </c>
      <c r="Y3934" t="str">
        <f t="shared" si="2403"/>
        <v>FY2020 Q1 Feb</v>
      </c>
      <c r="Z3934">
        <f t="shared" si="2404"/>
        <v>2020</v>
      </c>
      <c r="AA3934" s="8" t="str">
        <f t="shared" si="2405"/>
        <v>Feb</v>
      </c>
      <c r="AB3934" s="8" t="str">
        <f t="shared" si="2406"/>
        <v>Q1</v>
      </c>
      <c r="AC3934">
        <f t="shared" si="2407"/>
        <v>2</v>
      </c>
      <c r="AD3934">
        <f t="shared" si="2408"/>
        <v>1</v>
      </c>
      <c r="AE3934">
        <f t="shared" si="2409"/>
        <v>202002</v>
      </c>
      <c r="AF3934">
        <f t="shared" si="2410"/>
        <v>202001</v>
      </c>
      <c r="AG3934" s="9">
        <f t="shared" ca="1" si="2411"/>
        <v>0</v>
      </c>
      <c r="AH3934">
        <f t="shared" ca="1" si="2412"/>
        <v>2</v>
      </c>
      <c r="AI3934" s="9">
        <f t="shared" ca="1" si="2413"/>
        <v>7</v>
      </c>
      <c r="AJ3934" s="9">
        <f t="shared" ca="1" si="2414"/>
        <v>0</v>
      </c>
      <c r="AK3934" s="9">
        <f t="shared" si="2415"/>
        <v>2</v>
      </c>
      <c r="AL3934" s="9">
        <f t="shared" si="2416"/>
        <v>8</v>
      </c>
      <c r="AM3934" s="9">
        <f t="shared" si="2417"/>
        <v>18</v>
      </c>
      <c r="AN3934" s="2">
        <v>43878.774305555555</v>
      </c>
      <c r="AO3934">
        <v>7588</v>
      </c>
      <c r="AP3934" s="1">
        <v>7000</v>
      </c>
      <c r="AQ3934" t="s">
        <v>4</v>
      </c>
    </row>
    <row r="3935" spans="1:43" x14ac:dyDescent="0.3">
      <c r="A3935" t="str">
        <f t="shared" ca="1" si="2379"/>
        <v>FY2020 Q4 Sep</v>
      </c>
      <c r="B3935">
        <f t="shared" ca="1" si="2380"/>
        <v>2020</v>
      </c>
      <c r="C3935" s="8" t="str">
        <f t="shared" ca="1" si="2381"/>
        <v>Sep</v>
      </c>
      <c r="D3935" s="8" t="str">
        <f t="shared" ca="1" si="2382"/>
        <v>Q4</v>
      </c>
      <c r="E3935">
        <f t="shared" ca="1" si="2383"/>
        <v>12</v>
      </c>
      <c r="F3935">
        <f t="shared" ca="1" si="2384"/>
        <v>4</v>
      </c>
      <c r="G3935">
        <f t="shared" ca="1" si="2385"/>
        <v>202012</v>
      </c>
      <c r="H3935">
        <f t="shared" ca="1" si="2386"/>
        <v>202004</v>
      </c>
      <c r="I3935" t="str">
        <f t="shared" ca="1" si="2387"/>
        <v>FY2020 Q3 Sep</v>
      </c>
      <c r="J3935">
        <f t="shared" ca="1" si="2388"/>
        <v>2020</v>
      </c>
      <c r="K3935" s="8" t="str">
        <f t="shared" ca="1" si="2389"/>
        <v>Sep</v>
      </c>
      <c r="L3935" s="8" t="str">
        <f t="shared" ca="1" si="2390"/>
        <v>Q3</v>
      </c>
      <c r="M3935">
        <f t="shared" ca="1" si="2391"/>
        <v>9</v>
      </c>
      <c r="N3935">
        <f t="shared" ca="1" si="2392"/>
        <v>3</v>
      </c>
      <c r="O3935">
        <f t="shared" ca="1" si="2393"/>
        <v>202009</v>
      </c>
      <c r="P3935">
        <f t="shared" ca="1" si="2394"/>
        <v>202003</v>
      </c>
      <c r="Q3935" t="str">
        <f t="shared" si="2395"/>
        <v>FY2020 Q2 Mar</v>
      </c>
      <c r="R3935">
        <f t="shared" si="2396"/>
        <v>2020</v>
      </c>
      <c r="S3935" s="8" t="str">
        <f t="shared" si="2397"/>
        <v>Mar</v>
      </c>
      <c r="T3935" s="8" t="str">
        <f t="shared" si="2398"/>
        <v>Q2</v>
      </c>
      <c r="U3935">
        <f t="shared" si="2399"/>
        <v>6</v>
      </c>
      <c r="V3935">
        <f t="shared" si="2400"/>
        <v>2</v>
      </c>
      <c r="W3935">
        <f t="shared" si="2401"/>
        <v>202006</v>
      </c>
      <c r="X3935">
        <f t="shared" si="2402"/>
        <v>202002</v>
      </c>
      <c r="Y3935" t="str">
        <f t="shared" si="2403"/>
        <v>FY2020 Q1 Mar</v>
      </c>
      <c r="Z3935">
        <f t="shared" si="2404"/>
        <v>2020</v>
      </c>
      <c r="AA3935" s="8" t="str">
        <f t="shared" si="2405"/>
        <v>Mar</v>
      </c>
      <c r="AB3935" s="8" t="str">
        <f t="shared" si="2406"/>
        <v>Q1</v>
      </c>
      <c r="AC3935">
        <f t="shared" si="2407"/>
        <v>3</v>
      </c>
      <c r="AD3935">
        <f t="shared" si="2408"/>
        <v>1</v>
      </c>
      <c r="AE3935">
        <f t="shared" si="2409"/>
        <v>202003</v>
      </c>
      <c r="AF3935">
        <f t="shared" si="2410"/>
        <v>202001</v>
      </c>
      <c r="AG3935" s="9">
        <f t="shared" ca="1" si="2411"/>
        <v>0</v>
      </c>
      <c r="AH3935">
        <f t="shared" ca="1" si="2412"/>
        <v>2</v>
      </c>
      <c r="AI3935" s="9">
        <f t="shared" ca="1" si="2413"/>
        <v>6</v>
      </c>
      <c r="AJ3935" s="9">
        <f t="shared" ca="1" si="2414"/>
        <v>0</v>
      </c>
      <c r="AK3935" s="9">
        <f t="shared" si="2415"/>
        <v>6</v>
      </c>
      <c r="AL3935" s="9">
        <f t="shared" si="2416"/>
        <v>10</v>
      </c>
      <c r="AM3935" s="9">
        <f t="shared" si="2417"/>
        <v>16</v>
      </c>
      <c r="AN3935" s="2">
        <v>43896.707638888889</v>
      </c>
      <c r="AO3935">
        <v>7680</v>
      </c>
      <c r="AP3935" s="1">
        <v>7000</v>
      </c>
      <c r="AQ3935" t="s">
        <v>4</v>
      </c>
    </row>
    <row r="3936" spans="1:43" x14ac:dyDescent="0.3">
      <c r="A3936" t="str">
        <f t="shared" ca="1" si="2379"/>
        <v>FY2020 Q4 Sep</v>
      </c>
      <c r="B3936">
        <f t="shared" ca="1" si="2380"/>
        <v>2020</v>
      </c>
      <c r="C3936" s="8" t="str">
        <f t="shared" ca="1" si="2381"/>
        <v>Sep</v>
      </c>
      <c r="D3936" s="8" t="str">
        <f t="shared" ca="1" si="2382"/>
        <v>Q4</v>
      </c>
      <c r="E3936">
        <f t="shared" ca="1" si="2383"/>
        <v>12</v>
      </c>
      <c r="F3936">
        <f t="shared" ca="1" si="2384"/>
        <v>4</v>
      </c>
      <c r="G3936">
        <f t="shared" ca="1" si="2385"/>
        <v>202012</v>
      </c>
      <c r="H3936">
        <f t="shared" ca="1" si="2386"/>
        <v>202004</v>
      </c>
      <c r="I3936" t="str">
        <f t="shared" ca="1" si="2387"/>
        <v>FY2020 Q3 Sep</v>
      </c>
      <c r="J3936">
        <f t="shared" ca="1" si="2388"/>
        <v>2020</v>
      </c>
      <c r="K3936" s="8" t="str">
        <f t="shared" ca="1" si="2389"/>
        <v>Sep</v>
      </c>
      <c r="L3936" s="8" t="str">
        <f t="shared" ca="1" si="2390"/>
        <v>Q3</v>
      </c>
      <c r="M3936">
        <f t="shared" ca="1" si="2391"/>
        <v>9</v>
      </c>
      <c r="N3936">
        <f t="shared" ca="1" si="2392"/>
        <v>3</v>
      </c>
      <c r="O3936">
        <f t="shared" ca="1" si="2393"/>
        <v>202009</v>
      </c>
      <c r="P3936">
        <f t="shared" ca="1" si="2394"/>
        <v>202003</v>
      </c>
      <c r="Q3936" t="str">
        <f t="shared" si="2395"/>
        <v>FY2020 Q2 Jan</v>
      </c>
      <c r="R3936">
        <f t="shared" si="2396"/>
        <v>2020</v>
      </c>
      <c r="S3936" s="8" t="str">
        <f t="shared" si="2397"/>
        <v>Jan</v>
      </c>
      <c r="T3936" s="8" t="str">
        <f t="shared" si="2398"/>
        <v>Q2</v>
      </c>
      <c r="U3936">
        <f t="shared" si="2399"/>
        <v>4</v>
      </c>
      <c r="V3936">
        <f t="shared" si="2400"/>
        <v>2</v>
      </c>
      <c r="W3936">
        <f t="shared" si="2401"/>
        <v>202004</v>
      </c>
      <c r="X3936">
        <f t="shared" si="2402"/>
        <v>202002</v>
      </c>
      <c r="Y3936" t="str">
        <f t="shared" si="2403"/>
        <v>FY2020 Q1 Jan</v>
      </c>
      <c r="Z3936">
        <f t="shared" si="2404"/>
        <v>2020</v>
      </c>
      <c r="AA3936" s="8" t="str">
        <f t="shared" si="2405"/>
        <v>Jan</v>
      </c>
      <c r="AB3936" s="8" t="str">
        <f t="shared" si="2406"/>
        <v>Q1</v>
      </c>
      <c r="AC3936">
        <f t="shared" si="2407"/>
        <v>1</v>
      </c>
      <c r="AD3936">
        <f t="shared" si="2408"/>
        <v>1</v>
      </c>
      <c r="AE3936">
        <f t="shared" si="2409"/>
        <v>202001</v>
      </c>
      <c r="AF3936">
        <f t="shared" si="2410"/>
        <v>202001</v>
      </c>
      <c r="AG3936" s="9">
        <f t="shared" ca="1" si="2411"/>
        <v>0</v>
      </c>
      <c r="AH3936">
        <f t="shared" ca="1" si="2412"/>
        <v>3</v>
      </c>
      <c r="AI3936" s="9">
        <f t="shared" ca="1" si="2413"/>
        <v>8</v>
      </c>
      <c r="AJ3936" s="9">
        <f t="shared" ca="1" si="2414"/>
        <v>0</v>
      </c>
      <c r="AK3936" s="9">
        <f t="shared" si="2415"/>
        <v>6</v>
      </c>
      <c r="AL3936" s="9">
        <f t="shared" si="2416"/>
        <v>4</v>
      </c>
      <c r="AM3936" s="9">
        <f t="shared" si="2417"/>
        <v>9</v>
      </c>
      <c r="AN3936" s="2">
        <v>43854.404166666667</v>
      </c>
      <c r="AO3936">
        <v>7794</v>
      </c>
      <c r="AP3936" s="1">
        <v>7000</v>
      </c>
      <c r="AQ3936" t="s">
        <v>4</v>
      </c>
    </row>
    <row r="3937" spans="1:43" x14ac:dyDescent="0.3">
      <c r="A3937" t="str">
        <f t="shared" ca="1" si="2379"/>
        <v>FY2020 Q4 Sep</v>
      </c>
      <c r="B3937">
        <f t="shared" ca="1" si="2380"/>
        <v>2020</v>
      </c>
      <c r="C3937" s="8" t="str">
        <f t="shared" ca="1" si="2381"/>
        <v>Sep</v>
      </c>
      <c r="D3937" s="8" t="str">
        <f t="shared" ca="1" si="2382"/>
        <v>Q4</v>
      </c>
      <c r="E3937">
        <f t="shared" ca="1" si="2383"/>
        <v>12</v>
      </c>
      <c r="F3937">
        <f t="shared" ca="1" si="2384"/>
        <v>4</v>
      </c>
      <c r="G3937">
        <f t="shared" ca="1" si="2385"/>
        <v>202012</v>
      </c>
      <c r="H3937">
        <f t="shared" ca="1" si="2386"/>
        <v>202004</v>
      </c>
      <c r="I3937" t="str">
        <f t="shared" ca="1" si="2387"/>
        <v>FY2020 Q3 Sep</v>
      </c>
      <c r="J3937">
        <f t="shared" ca="1" si="2388"/>
        <v>2020</v>
      </c>
      <c r="K3937" s="8" t="str">
        <f t="shared" ca="1" si="2389"/>
        <v>Sep</v>
      </c>
      <c r="L3937" s="8" t="str">
        <f t="shared" ca="1" si="2390"/>
        <v>Q3</v>
      </c>
      <c r="M3937">
        <f t="shared" ca="1" si="2391"/>
        <v>9</v>
      </c>
      <c r="N3937">
        <f t="shared" ca="1" si="2392"/>
        <v>3</v>
      </c>
      <c r="O3937">
        <f t="shared" ca="1" si="2393"/>
        <v>202009</v>
      </c>
      <c r="P3937">
        <f t="shared" ca="1" si="2394"/>
        <v>202003</v>
      </c>
      <c r="Q3937" t="str">
        <f t="shared" si="2395"/>
        <v>FY2020 Q2 Mar</v>
      </c>
      <c r="R3937">
        <f t="shared" si="2396"/>
        <v>2020</v>
      </c>
      <c r="S3937" s="8" t="str">
        <f t="shared" si="2397"/>
        <v>Mar</v>
      </c>
      <c r="T3937" s="8" t="str">
        <f t="shared" si="2398"/>
        <v>Q2</v>
      </c>
      <c r="U3937">
        <f t="shared" si="2399"/>
        <v>6</v>
      </c>
      <c r="V3937">
        <f t="shared" si="2400"/>
        <v>2</v>
      </c>
      <c r="W3937">
        <f t="shared" si="2401"/>
        <v>202006</v>
      </c>
      <c r="X3937">
        <f t="shared" si="2402"/>
        <v>202002</v>
      </c>
      <c r="Y3937" t="str">
        <f t="shared" si="2403"/>
        <v>FY2020 Q1 Mar</v>
      </c>
      <c r="Z3937">
        <f t="shared" si="2404"/>
        <v>2020</v>
      </c>
      <c r="AA3937" s="8" t="str">
        <f t="shared" si="2405"/>
        <v>Mar</v>
      </c>
      <c r="AB3937" s="8" t="str">
        <f t="shared" si="2406"/>
        <v>Q1</v>
      </c>
      <c r="AC3937">
        <f t="shared" si="2407"/>
        <v>3</v>
      </c>
      <c r="AD3937">
        <f t="shared" si="2408"/>
        <v>1</v>
      </c>
      <c r="AE3937">
        <f t="shared" si="2409"/>
        <v>202003</v>
      </c>
      <c r="AF3937">
        <f t="shared" si="2410"/>
        <v>202001</v>
      </c>
      <c r="AG3937" s="9">
        <f t="shared" ca="1" si="2411"/>
        <v>0</v>
      </c>
      <c r="AH3937">
        <f t="shared" ca="1" si="2412"/>
        <v>2</v>
      </c>
      <c r="AI3937" s="9">
        <f t="shared" ca="1" si="2413"/>
        <v>6</v>
      </c>
      <c r="AJ3937" s="9">
        <f t="shared" ca="1" si="2414"/>
        <v>0</v>
      </c>
      <c r="AK3937" s="9">
        <f t="shared" si="2415"/>
        <v>5</v>
      </c>
      <c r="AL3937" s="9">
        <f t="shared" si="2416"/>
        <v>10</v>
      </c>
      <c r="AM3937" s="9">
        <f t="shared" si="2417"/>
        <v>12</v>
      </c>
      <c r="AN3937" s="2">
        <v>43895.536805555559</v>
      </c>
      <c r="AO3937">
        <v>7800</v>
      </c>
      <c r="AP3937" s="1">
        <v>7000</v>
      </c>
      <c r="AQ3937" t="s">
        <v>4</v>
      </c>
    </row>
    <row r="3938" spans="1:43" x14ac:dyDescent="0.3">
      <c r="A3938" t="str">
        <f t="shared" ca="1" si="2379"/>
        <v>FY2020 Q4 Sep</v>
      </c>
      <c r="B3938">
        <f t="shared" ca="1" si="2380"/>
        <v>2020</v>
      </c>
      <c r="C3938" s="8" t="str">
        <f t="shared" ca="1" si="2381"/>
        <v>Sep</v>
      </c>
      <c r="D3938" s="8" t="str">
        <f t="shared" ca="1" si="2382"/>
        <v>Q4</v>
      </c>
      <c r="E3938">
        <f t="shared" ca="1" si="2383"/>
        <v>12</v>
      </c>
      <c r="F3938">
        <f t="shared" ca="1" si="2384"/>
        <v>4</v>
      </c>
      <c r="G3938">
        <f t="shared" ca="1" si="2385"/>
        <v>202012</v>
      </c>
      <c r="H3938">
        <f t="shared" ca="1" si="2386"/>
        <v>202004</v>
      </c>
      <c r="I3938" t="str">
        <f t="shared" ca="1" si="2387"/>
        <v>FY2020 Q3 Sep</v>
      </c>
      <c r="J3938">
        <f t="shared" ca="1" si="2388"/>
        <v>2020</v>
      </c>
      <c r="K3938" s="8" t="str">
        <f t="shared" ca="1" si="2389"/>
        <v>Sep</v>
      </c>
      <c r="L3938" s="8" t="str">
        <f t="shared" ca="1" si="2390"/>
        <v>Q3</v>
      </c>
      <c r="M3938">
        <f t="shared" ca="1" si="2391"/>
        <v>9</v>
      </c>
      <c r="N3938">
        <f t="shared" ca="1" si="2392"/>
        <v>3</v>
      </c>
      <c r="O3938">
        <f t="shared" ca="1" si="2393"/>
        <v>202009</v>
      </c>
      <c r="P3938">
        <f t="shared" ca="1" si="2394"/>
        <v>202003</v>
      </c>
      <c r="Q3938" t="str">
        <f t="shared" si="2395"/>
        <v>FY2019 Q4 Sep</v>
      </c>
      <c r="R3938">
        <f t="shared" si="2396"/>
        <v>2019</v>
      </c>
      <c r="S3938" s="8" t="str">
        <f t="shared" si="2397"/>
        <v>Sep</v>
      </c>
      <c r="T3938" s="8" t="str">
        <f t="shared" si="2398"/>
        <v>Q4</v>
      </c>
      <c r="U3938">
        <f t="shared" si="2399"/>
        <v>12</v>
      </c>
      <c r="V3938">
        <f t="shared" si="2400"/>
        <v>4</v>
      </c>
      <c r="W3938">
        <f t="shared" si="2401"/>
        <v>201912</v>
      </c>
      <c r="X3938">
        <f t="shared" si="2402"/>
        <v>201904</v>
      </c>
      <c r="Y3938" t="str">
        <f t="shared" si="2403"/>
        <v>FY2019 Q3 Sep</v>
      </c>
      <c r="Z3938">
        <f t="shared" si="2404"/>
        <v>2019</v>
      </c>
      <c r="AA3938" s="8" t="str">
        <f t="shared" si="2405"/>
        <v>Sep</v>
      </c>
      <c r="AB3938" s="8" t="str">
        <f t="shared" si="2406"/>
        <v>Q3</v>
      </c>
      <c r="AC3938">
        <f t="shared" si="2407"/>
        <v>9</v>
      </c>
      <c r="AD3938">
        <f t="shared" si="2408"/>
        <v>3</v>
      </c>
      <c r="AE3938">
        <f t="shared" si="2409"/>
        <v>201909</v>
      </c>
      <c r="AF3938">
        <f t="shared" si="2410"/>
        <v>201903</v>
      </c>
      <c r="AG3938" s="9">
        <f t="shared" ca="1" si="2411"/>
        <v>1</v>
      </c>
      <c r="AH3938">
        <f t="shared" ca="1" si="2412"/>
        <v>4</v>
      </c>
      <c r="AI3938" s="9">
        <f t="shared" ca="1" si="2413"/>
        <v>12</v>
      </c>
      <c r="AJ3938" s="9">
        <f t="shared" ca="1" si="2414"/>
        <v>1</v>
      </c>
      <c r="AK3938" s="9">
        <f t="shared" si="2415"/>
        <v>6</v>
      </c>
      <c r="AL3938" s="9">
        <f t="shared" si="2416"/>
        <v>36</v>
      </c>
      <c r="AM3938" s="9">
        <f t="shared" si="2417"/>
        <v>13</v>
      </c>
      <c r="AN3938" s="2">
        <v>43714.57916666667</v>
      </c>
      <c r="AO3938">
        <v>7836</v>
      </c>
      <c r="AP3938" s="1">
        <v>7000</v>
      </c>
      <c r="AQ3938" t="s">
        <v>4</v>
      </c>
    </row>
    <row r="3939" spans="1:43" x14ac:dyDescent="0.3">
      <c r="A3939" t="str">
        <f t="shared" ca="1" si="2379"/>
        <v>FY2020 Q4 Sep</v>
      </c>
      <c r="B3939">
        <f t="shared" ca="1" si="2380"/>
        <v>2020</v>
      </c>
      <c r="C3939" s="8" t="str">
        <f t="shared" ca="1" si="2381"/>
        <v>Sep</v>
      </c>
      <c r="D3939" s="8" t="str">
        <f t="shared" ca="1" si="2382"/>
        <v>Q4</v>
      </c>
      <c r="E3939">
        <f t="shared" ca="1" si="2383"/>
        <v>12</v>
      </c>
      <c r="F3939">
        <f t="shared" ca="1" si="2384"/>
        <v>4</v>
      </c>
      <c r="G3939">
        <f t="shared" ca="1" si="2385"/>
        <v>202012</v>
      </c>
      <c r="H3939">
        <f t="shared" ca="1" si="2386"/>
        <v>202004</v>
      </c>
      <c r="I3939" t="str">
        <f t="shared" ca="1" si="2387"/>
        <v>FY2020 Q3 Sep</v>
      </c>
      <c r="J3939">
        <f t="shared" ca="1" si="2388"/>
        <v>2020</v>
      </c>
      <c r="K3939" s="8" t="str">
        <f t="shared" ca="1" si="2389"/>
        <v>Sep</v>
      </c>
      <c r="L3939" s="8" t="str">
        <f t="shared" ca="1" si="2390"/>
        <v>Q3</v>
      </c>
      <c r="M3939">
        <f t="shared" ca="1" si="2391"/>
        <v>9</v>
      </c>
      <c r="N3939">
        <f t="shared" ca="1" si="2392"/>
        <v>3</v>
      </c>
      <c r="O3939">
        <f t="shared" ca="1" si="2393"/>
        <v>202009</v>
      </c>
      <c r="P3939">
        <f t="shared" ca="1" si="2394"/>
        <v>202003</v>
      </c>
      <c r="Q3939" t="str">
        <f t="shared" si="2395"/>
        <v>FY2020 Q2 Feb</v>
      </c>
      <c r="R3939">
        <f t="shared" si="2396"/>
        <v>2020</v>
      </c>
      <c r="S3939" s="8" t="str">
        <f t="shared" si="2397"/>
        <v>Feb</v>
      </c>
      <c r="T3939" s="8" t="str">
        <f t="shared" si="2398"/>
        <v>Q2</v>
      </c>
      <c r="U3939">
        <f t="shared" si="2399"/>
        <v>5</v>
      </c>
      <c r="V3939">
        <f t="shared" si="2400"/>
        <v>2</v>
      </c>
      <c r="W3939">
        <f t="shared" si="2401"/>
        <v>202005</v>
      </c>
      <c r="X3939">
        <f t="shared" si="2402"/>
        <v>202002</v>
      </c>
      <c r="Y3939" t="str">
        <f t="shared" si="2403"/>
        <v>FY2020 Q1 Feb</v>
      </c>
      <c r="Z3939">
        <f t="shared" si="2404"/>
        <v>2020</v>
      </c>
      <c r="AA3939" s="8" t="str">
        <f t="shared" si="2405"/>
        <v>Feb</v>
      </c>
      <c r="AB3939" s="8" t="str">
        <f t="shared" si="2406"/>
        <v>Q1</v>
      </c>
      <c r="AC3939">
        <f t="shared" si="2407"/>
        <v>2</v>
      </c>
      <c r="AD3939">
        <f t="shared" si="2408"/>
        <v>1</v>
      </c>
      <c r="AE3939">
        <f t="shared" si="2409"/>
        <v>202002</v>
      </c>
      <c r="AF3939">
        <f t="shared" si="2410"/>
        <v>202001</v>
      </c>
      <c r="AG3939" s="9">
        <f t="shared" ca="1" si="2411"/>
        <v>0</v>
      </c>
      <c r="AH3939">
        <f t="shared" ca="1" si="2412"/>
        <v>2</v>
      </c>
      <c r="AI3939" s="9">
        <f t="shared" ca="1" si="2413"/>
        <v>7</v>
      </c>
      <c r="AJ3939" s="9">
        <f t="shared" ca="1" si="2414"/>
        <v>0</v>
      </c>
      <c r="AK3939" s="9">
        <f t="shared" si="2415"/>
        <v>2</v>
      </c>
      <c r="AL3939" s="9">
        <f t="shared" si="2416"/>
        <v>8</v>
      </c>
      <c r="AM3939" s="9">
        <f t="shared" si="2417"/>
        <v>15</v>
      </c>
      <c r="AN3939" s="2">
        <v>43878.647916666669</v>
      </c>
      <c r="AO3939">
        <v>7856</v>
      </c>
      <c r="AP3939" s="1">
        <v>7000</v>
      </c>
      <c r="AQ3939" t="s">
        <v>4</v>
      </c>
    </row>
    <row r="3940" spans="1:43" x14ac:dyDescent="0.3">
      <c r="A3940" t="str">
        <f t="shared" ca="1" si="2379"/>
        <v>FY2020 Q4 Sep</v>
      </c>
      <c r="B3940">
        <f t="shared" ca="1" si="2380"/>
        <v>2020</v>
      </c>
      <c r="C3940" s="8" t="str">
        <f t="shared" ca="1" si="2381"/>
        <v>Sep</v>
      </c>
      <c r="D3940" s="8" t="str">
        <f t="shared" ca="1" si="2382"/>
        <v>Q4</v>
      </c>
      <c r="E3940">
        <f t="shared" ca="1" si="2383"/>
        <v>12</v>
      </c>
      <c r="F3940">
        <f t="shared" ca="1" si="2384"/>
        <v>4</v>
      </c>
      <c r="G3940">
        <f t="shared" ca="1" si="2385"/>
        <v>202012</v>
      </c>
      <c r="H3940">
        <f t="shared" ca="1" si="2386"/>
        <v>202004</v>
      </c>
      <c r="I3940" t="str">
        <f t="shared" ca="1" si="2387"/>
        <v>FY2020 Q3 Sep</v>
      </c>
      <c r="J3940">
        <f t="shared" ca="1" si="2388"/>
        <v>2020</v>
      </c>
      <c r="K3940" s="8" t="str">
        <f t="shared" ca="1" si="2389"/>
        <v>Sep</v>
      </c>
      <c r="L3940" s="8" t="str">
        <f t="shared" ca="1" si="2390"/>
        <v>Q3</v>
      </c>
      <c r="M3940">
        <f t="shared" ca="1" si="2391"/>
        <v>9</v>
      </c>
      <c r="N3940">
        <f t="shared" ca="1" si="2392"/>
        <v>3</v>
      </c>
      <c r="O3940">
        <f t="shared" ca="1" si="2393"/>
        <v>202009</v>
      </c>
      <c r="P3940">
        <f t="shared" ca="1" si="2394"/>
        <v>202003</v>
      </c>
      <c r="Q3940" t="str">
        <f t="shared" si="2395"/>
        <v>FY2020 Q2 Jan</v>
      </c>
      <c r="R3940">
        <f t="shared" si="2396"/>
        <v>2020</v>
      </c>
      <c r="S3940" s="8" t="str">
        <f t="shared" si="2397"/>
        <v>Jan</v>
      </c>
      <c r="T3940" s="8" t="str">
        <f t="shared" si="2398"/>
        <v>Q2</v>
      </c>
      <c r="U3940">
        <f t="shared" si="2399"/>
        <v>4</v>
      </c>
      <c r="V3940">
        <f t="shared" si="2400"/>
        <v>2</v>
      </c>
      <c r="W3940">
        <f t="shared" si="2401"/>
        <v>202004</v>
      </c>
      <c r="X3940">
        <f t="shared" si="2402"/>
        <v>202002</v>
      </c>
      <c r="Y3940" t="str">
        <f t="shared" si="2403"/>
        <v>FY2020 Q1 Jan</v>
      </c>
      <c r="Z3940">
        <f t="shared" si="2404"/>
        <v>2020</v>
      </c>
      <c r="AA3940" s="8" t="str">
        <f t="shared" si="2405"/>
        <v>Jan</v>
      </c>
      <c r="AB3940" s="8" t="str">
        <f t="shared" si="2406"/>
        <v>Q1</v>
      </c>
      <c r="AC3940">
        <f t="shared" si="2407"/>
        <v>1</v>
      </c>
      <c r="AD3940">
        <f t="shared" si="2408"/>
        <v>1</v>
      </c>
      <c r="AE3940">
        <f t="shared" si="2409"/>
        <v>202001</v>
      </c>
      <c r="AF3940">
        <f t="shared" si="2410"/>
        <v>202001</v>
      </c>
      <c r="AG3940" s="9">
        <f t="shared" ca="1" si="2411"/>
        <v>0</v>
      </c>
      <c r="AH3940">
        <f t="shared" ca="1" si="2412"/>
        <v>3</v>
      </c>
      <c r="AI3940" s="9">
        <f t="shared" ca="1" si="2413"/>
        <v>8</v>
      </c>
      <c r="AJ3940" s="9">
        <f t="shared" ca="1" si="2414"/>
        <v>0</v>
      </c>
      <c r="AK3940" s="9">
        <f t="shared" si="2415"/>
        <v>5</v>
      </c>
      <c r="AL3940" s="9">
        <f t="shared" si="2416"/>
        <v>5</v>
      </c>
      <c r="AM3940" s="9">
        <f t="shared" si="2417"/>
        <v>11</v>
      </c>
      <c r="AN3940" s="2">
        <v>43860.496527777781</v>
      </c>
      <c r="AO3940">
        <v>7896</v>
      </c>
      <c r="AP3940" s="1">
        <v>7000</v>
      </c>
      <c r="AQ3940" t="s">
        <v>4</v>
      </c>
    </row>
    <row r="3941" spans="1:43" x14ac:dyDescent="0.3">
      <c r="A3941" t="str">
        <f t="shared" ca="1" si="2379"/>
        <v>FY2020 Q4 Sep</v>
      </c>
      <c r="B3941">
        <f t="shared" ca="1" si="2380"/>
        <v>2020</v>
      </c>
      <c r="C3941" s="8" t="str">
        <f t="shared" ca="1" si="2381"/>
        <v>Sep</v>
      </c>
      <c r="D3941" s="8" t="str">
        <f t="shared" ca="1" si="2382"/>
        <v>Q4</v>
      </c>
      <c r="E3941">
        <f t="shared" ca="1" si="2383"/>
        <v>12</v>
      </c>
      <c r="F3941">
        <f t="shared" ca="1" si="2384"/>
        <v>4</v>
      </c>
      <c r="G3941">
        <f t="shared" ca="1" si="2385"/>
        <v>202012</v>
      </c>
      <c r="H3941">
        <f t="shared" ca="1" si="2386"/>
        <v>202004</v>
      </c>
      <c r="I3941" t="str">
        <f t="shared" ca="1" si="2387"/>
        <v>FY2020 Q3 Sep</v>
      </c>
      <c r="J3941">
        <f t="shared" ca="1" si="2388"/>
        <v>2020</v>
      </c>
      <c r="K3941" s="8" t="str">
        <f t="shared" ca="1" si="2389"/>
        <v>Sep</v>
      </c>
      <c r="L3941" s="8" t="str">
        <f t="shared" ca="1" si="2390"/>
        <v>Q3</v>
      </c>
      <c r="M3941">
        <f t="shared" ca="1" si="2391"/>
        <v>9</v>
      </c>
      <c r="N3941">
        <f t="shared" ca="1" si="2392"/>
        <v>3</v>
      </c>
      <c r="O3941">
        <f t="shared" ca="1" si="2393"/>
        <v>202009</v>
      </c>
      <c r="P3941">
        <f t="shared" ca="1" si="2394"/>
        <v>202003</v>
      </c>
      <c r="Q3941" t="str">
        <f t="shared" si="2395"/>
        <v>FY2020 Q2 Feb</v>
      </c>
      <c r="R3941">
        <f t="shared" si="2396"/>
        <v>2020</v>
      </c>
      <c r="S3941" s="8" t="str">
        <f t="shared" si="2397"/>
        <v>Feb</v>
      </c>
      <c r="T3941" s="8" t="str">
        <f t="shared" si="2398"/>
        <v>Q2</v>
      </c>
      <c r="U3941">
        <f t="shared" si="2399"/>
        <v>5</v>
      </c>
      <c r="V3941">
        <f t="shared" si="2400"/>
        <v>2</v>
      </c>
      <c r="W3941">
        <f t="shared" si="2401"/>
        <v>202005</v>
      </c>
      <c r="X3941">
        <f t="shared" si="2402"/>
        <v>202002</v>
      </c>
      <c r="Y3941" t="str">
        <f t="shared" si="2403"/>
        <v>FY2020 Q1 Feb</v>
      </c>
      <c r="Z3941">
        <f t="shared" si="2404"/>
        <v>2020</v>
      </c>
      <c r="AA3941" s="8" t="str">
        <f t="shared" si="2405"/>
        <v>Feb</v>
      </c>
      <c r="AB3941" s="8" t="str">
        <f t="shared" si="2406"/>
        <v>Q1</v>
      </c>
      <c r="AC3941">
        <f t="shared" si="2407"/>
        <v>2</v>
      </c>
      <c r="AD3941">
        <f t="shared" si="2408"/>
        <v>1</v>
      </c>
      <c r="AE3941">
        <f t="shared" si="2409"/>
        <v>202002</v>
      </c>
      <c r="AF3941">
        <f t="shared" si="2410"/>
        <v>202001</v>
      </c>
      <c r="AG3941" s="9">
        <f t="shared" ca="1" si="2411"/>
        <v>0</v>
      </c>
      <c r="AH3941">
        <f t="shared" ca="1" si="2412"/>
        <v>2</v>
      </c>
      <c r="AI3941" s="9">
        <f t="shared" ca="1" si="2413"/>
        <v>7</v>
      </c>
      <c r="AJ3941" s="9">
        <f t="shared" ca="1" si="2414"/>
        <v>0</v>
      </c>
      <c r="AK3941" s="9">
        <f t="shared" si="2415"/>
        <v>6</v>
      </c>
      <c r="AL3941" s="9">
        <f t="shared" si="2416"/>
        <v>7</v>
      </c>
      <c r="AM3941" s="9">
        <f t="shared" si="2417"/>
        <v>9</v>
      </c>
      <c r="AN3941" s="2">
        <v>43875.405555555553</v>
      </c>
      <c r="AO3941">
        <v>7896</v>
      </c>
      <c r="AP3941" s="1">
        <v>7000</v>
      </c>
      <c r="AQ3941" t="s">
        <v>4</v>
      </c>
    </row>
    <row r="3942" spans="1:43" x14ac:dyDescent="0.3">
      <c r="A3942" t="str">
        <f t="shared" ca="1" si="2379"/>
        <v>FY2020 Q4 Sep</v>
      </c>
      <c r="B3942">
        <f t="shared" ca="1" si="2380"/>
        <v>2020</v>
      </c>
      <c r="C3942" s="8" t="str">
        <f t="shared" ca="1" si="2381"/>
        <v>Sep</v>
      </c>
      <c r="D3942" s="8" t="str">
        <f t="shared" ca="1" si="2382"/>
        <v>Q4</v>
      </c>
      <c r="E3942">
        <f t="shared" ca="1" si="2383"/>
        <v>12</v>
      </c>
      <c r="F3942">
        <f t="shared" ca="1" si="2384"/>
        <v>4</v>
      </c>
      <c r="G3942">
        <f t="shared" ca="1" si="2385"/>
        <v>202012</v>
      </c>
      <c r="H3942">
        <f t="shared" ca="1" si="2386"/>
        <v>202004</v>
      </c>
      <c r="I3942" t="str">
        <f t="shared" ca="1" si="2387"/>
        <v>FY2020 Q3 Sep</v>
      </c>
      <c r="J3942">
        <f t="shared" ca="1" si="2388"/>
        <v>2020</v>
      </c>
      <c r="K3942" s="8" t="str">
        <f t="shared" ca="1" si="2389"/>
        <v>Sep</v>
      </c>
      <c r="L3942" s="8" t="str">
        <f t="shared" ca="1" si="2390"/>
        <v>Q3</v>
      </c>
      <c r="M3942">
        <f t="shared" ca="1" si="2391"/>
        <v>9</v>
      </c>
      <c r="N3942">
        <f t="shared" ca="1" si="2392"/>
        <v>3</v>
      </c>
      <c r="O3942">
        <f t="shared" ca="1" si="2393"/>
        <v>202009</v>
      </c>
      <c r="P3942">
        <f t="shared" ca="1" si="2394"/>
        <v>202003</v>
      </c>
      <c r="Q3942" t="str">
        <f t="shared" si="2395"/>
        <v>FY2020 Q1 Nov</v>
      </c>
      <c r="R3942">
        <f t="shared" si="2396"/>
        <v>2020</v>
      </c>
      <c r="S3942" s="8" t="str">
        <f t="shared" si="2397"/>
        <v>Nov</v>
      </c>
      <c r="T3942" s="8" t="str">
        <f t="shared" si="2398"/>
        <v>Q1</v>
      </c>
      <c r="U3942">
        <f t="shared" si="2399"/>
        <v>2</v>
      </c>
      <c r="V3942">
        <f t="shared" si="2400"/>
        <v>1</v>
      </c>
      <c r="W3942">
        <f t="shared" si="2401"/>
        <v>202002</v>
      </c>
      <c r="X3942">
        <f t="shared" si="2402"/>
        <v>202001</v>
      </c>
      <c r="Y3942" t="str">
        <f t="shared" si="2403"/>
        <v>FY2019 Q4 Nov</v>
      </c>
      <c r="Z3942">
        <f t="shared" si="2404"/>
        <v>2019</v>
      </c>
      <c r="AA3942" s="8" t="str">
        <f t="shared" si="2405"/>
        <v>Nov</v>
      </c>
      <c r="AB3942" s="8" t="str">
        <f t="shared" si="2406"/>
        <v>Q4</v>
      </c>
      <c r="AC3942">
        <f t="shared" si="2407"/>
        <v>11</v>
      </c>
      <c r="AD3942">
        <f t="shared" si="2408"/>
        <v>4</v>
      </c>
      <c r="AE3942">
        <f t="shared" si="2409"/>
        <v>201911</v>
      </c>
      <c r="AF3942">
        <f t="shared" si="2410"/>
        <v>201904</v>
      </c>
      <c r="AG3942" s="9">
        <f t="shared" ca="1" si="2411"/>
        <v>0</v>
      </c>
      <c r="AH3942">
        <f t="shared" ca="1" si="2412"/>
        <v>3</v>
      </c>
      <c r="AI3942" s="9">
        <f t="shared" ca="1" si="2413"/>
        <v>10</v>
      </c>
      <c r="AJ3942" s="9">
        <f t="shared" ca="1" si="2414"/>
        <v>1</v>
      </c>
      <c r="AK3942" s="9">
        <f t="shared" si="2415"/>
        <v>6</v>
      </c>
      <c r="AL3942" s="9">
        <f t="shared" si="2416"/>
        <v>48</v>
      </c>
      <c r="AM3942" s="9">
        <f t="shared" si="2417"/>
        <v>11</v>
      </c>
      <c r="AN3942" s="2">
        <v>43798.493750000001</v>
      </c>
      <c r="AO3942">
        <v>8074</v>
      </c>
      <c r="AP3942" s="1">
        <v>7000</v>
      </c>
      <c r="AQ3942" t="s">
        <v>4</v>
      </c>
    </row>
    <row r="3943" spans="1:43" x14ac:dyDescent="0.3">
      <c r="A3943" t="str">
        <f t="shared" ca="1" si="2379"/>
        <v>FY2020 Q4 Sep</v>
      </c>
      <c r="B3943">
        <f t="shared" ca="1" si="2380"/>
        <v>2020</v>
      </c>
      <c r="C3943" s="8" t="str">
        <f t="shared" ca="1" si="2381"/>
        <v>Sep</v>
      </c>
      <c r="D3943" s="8" t="str">
        <f t="shared" ca="1" si="2382"/>
        <v>Q4</v>
      </c>
      <c r="E3943">
        <f t="shared" ca="1" si="2383"/>
        <v>12</v>
      </c>
      <c r="F3943">
        <f t="shared" ca="1" si="2384"/>
        <v>4</v>
      </c>
      <c r="G3943">
        <f t="shared" ca="1" si="2385"/>
        <v>202012</v>
      </c>
      <c r="H3943">
        <f t="shared" ca="1" si="2386"/>
        <v>202004</v>
      </c>
      <c r="I3943" t="str">
        <f t="shared" ca="1" si="2387"/>
        <v>FY2020 Q3 Sep</v>
      </c>
      <c r="J3943">
        <f t="shared" ca="1" si="2388"/>
        <v>2020</v>
      </c>
      <c r="K3943" s="8" t="str">
        <f t="shared" ca="1" si="2389"/>
        <v>Sep</v>
      </c>
      <c r="L3943" s="8" t="str">
        <f t="shared" ca="1" si="2390"/>
        <v>Q3</v>
      </c>
      <c r="M3943">
        <f t="shared" ca="1" si="2391"/>
        <v>9</v>
      </c>
      <c r="N3943">
        <f t="shared" ca="1" si="2392"/>
        <v>3</v>
      </c>
      <c r="O3943">
        <f t="shared" ca="1" si="2393"/>
        <v>202009</v>
      </c>
      <c r="P3943">
        <f t="shared" ca="1" si="2394"/>
        <v>202003</v>
      </c>
      <c r="Q3943" t="str">
        <f t="shared" si="2395"/>
        <v>FY2020 Q2 Mar</v>
      </c>
      <c r="R3943">
        <f t="shared" si="2396"/>
        <v>2020</v>
      </c>
      <c r="S3943" s="8" t="str">
        <f t="shared" si="2397"/>
        <v>Mar</v>
      </c>
      <c r="T3943" s="8" t="str">
        <f t="shared" si="2398"/>
        <v>Q2</v>
      </c>
      <c r="U3943">
        <f t="shared" si="2399"/>
        <v>6</v>
      </c>
      <c r="V3943">
        <f t="shared" si="2400"/>
        <v>2</v>
      </c>
      <c r="W3943">
        <f t="shared" si="2401"/>
        <v>202006</v>
      </c>
      <c r="X3943">
        <f t="shared" si="2402"/>
        <v>202002</v>
      </c>
      <c r="Y3943" t="str">
        <f t="shared" si="2403"/>
        <v>FY2020 Q1 Mar</v>
      </c>
      <c r="Z3943">
        <f t="shared" si="2404"/>
        <v>2020</v>
      </c>
      <c r="AA3943" s="8" t="str">
        <f t="shared" si="2405"/>
        <v>Mar</v>
      </c>
      <c r="AB3943" s="8" t="str">
        <f t="shared" si="2406"/>
        <v>Q1</v>
      </c>
      <c r="AC3943">
        <f t="shared" si="2407"/>
        <v>3</v>
      </c>
      <c r="AD3943">
        <f t="shared" si="2408"/>
        <v>1</v>
      </c>
      <c r="AE3943">
        <f t="shared" si="2409"/>
        <v>202003</v>
      </c>
      <c r="AF3943">
        <f t="shared" si="2410"/>
        <v>202001</v>
      </c>
      <c r="AG3943" s="9">
        <f t="shared" ca="1" si="2411"/>
        <v>0</v>
      </c>
      <c r="AH3943">
        <f t="shared" ca="1" si="2412"/>
        <v>2</v>
      </c>
      <c r="AI3943" s="9">
        <f t="shared" ca="1" si="2413"/>
        <v>6</v>
      </c>
      <c r="AJ3943" s="9">
        <f t="shared" ca="1" si="2414"/>
        <v>0</v>
      </c>
      <c r="AK3943" s="9">
        <f t="shared" si="2415"/>
        <v>2</v>
      </c>
      <c r="AL3943" s="9">
        <f t="shared" si="2416"/>
        <v>10</v>
      </c>
      <c r="AM3943" s="9">
        <f t="shared" si="2417"/>
        <v>7</v>
      </c>
      <c r="AN3943" s="2">
        <v>43892.327777777777</v>
      </c>
      <c r="AO3943">
        <v>8144</v>
      </c>
      <c r="AP3943" s="1">
        <v>7000</v>
      </c>
      <c r="AQ3943" t="s">
        <v>4</v>
      </c>
    </row>
    <row r="3944" spans="1:43" x14ac:dyDescent="0.3">
      <c r="A3944" t="str">
        <f t="shared" ca="1" si="2379"/>
        <v>FY2020 Q4 Sep</v>
      </c>
      <c r="B3944">
        <f t="shared" ca="1" si="2380"/>
        <v>2020</v>
      </c>
      <c r="C3944" s="8" t="str">
        <f t="shared" ca="1" si="2381"/>
        <v>Sep</v>
      </c>
      <c r="D3944" s="8" t="str">
        <f t="shared" ca="1" si="2382"/>
        <v>Q4</v>
      </c>
      <c r="E3944">
        <f t="shared" ca="1" si="2383"/>
        <v>12</v>
      </c>
      <c r="F3944">
        <f t="shared" ca="1" si="2384"/>
        <v>4</v>
      </c>
      <c r="G3944">
        <f t="shared" ca="1" si="2385"/>
        <v>202012</v>
      </c>
      <c r="H3944">
        <f t="shared" ca="1" si="2386"/>
        <v>202004</v>
      </c>
      <c r="I3944" t="str">
        <f t="shared" ca="1" si="2387"/>
        <v>FY2020 Q3 Sep</v>
      </c>
      <c r="J3944">
        <f t="shared" ca="1" si="2388"/>
        <v>2020</v>
      </c>
      <c r="K3944" s="8" t="str">
        <f t="shared" ca="1" si="2389"/>
        <v>Sep</v>
      </c>
      <c r="L3944" s="8" t="str">
        <f t="shared" ca="1" si="2390"/>
        <v>Q3</v>
      </c>
      <c r="M3944">
        <f t="shared" ca="1" si="2391"/>
        <v>9</v>
      </c>
      <c r="N3944">
        <f t="shared" ca="1" si="2392"/>
        <v>3</v>
      </c>
      <c r="O3944">
        <f t="shared" ca="1" si="2393"/>
        <v>202009</v>
      </c>
      <c r="P3944">
        <f t="shared" ca="1" si="2394"/>
        <v>202003</v>
      </c>
      <c r="Q3944" t="str">
        <f t="shared" si="2395"/>
        <v>FY2020 Q2 Feb</v>
      </c>
      <c r="R3944">
        <f t="shared" si="2396"/>
        <v>2020</v>
      </c>
      <c r="S3944" s="8" t="str">
        <f t="shared" si="2397"/>
        <v>Feb</v>
      </c>
      <c r="T3944" s="8" t="str">
        <f t="shared" si="2398"/>
        <v>Q2</v>
      </c>
      <c r="U3944">
        <f t="shared" si="2399"/>
        <v>5</v>
      </c>
      <c r="V3944">
        <f t="shared" si="2400"/>
        <v>2</v>
      </c>
      <c r="W3944">
        <f t="shared" si="2401"/>
        <v>202005</v>
      </c>
      <c r="X3944">
        <f t="shared" si="2402"/>
        <v>202002</v>
      </c>
      <c r="Y3944" t="str">
        <f t="shared" si="2403"/>
        <v>FY2020 Q1 Feb</v>
      </c>
      <c r="Z3944">
        <f t="shared" si="2404"/>
        <v>2020</v>
      </c>
      <c r="AA3944" s="8" t="str">
        <f t="shared" si="2405"/>
        <v>Feb</v>
      </c>
      <c r="AB3944" s="8" t="str">
        <f t="shared" si="2406"/>
        <v>Q1</v>
      </c>
      <c r="AC3944">
        <f t="shared" si="2407"/>
        <v>2</v>
      </c>
      <c r="AD3944">
        <f t="shared" si="2408"/>
        <v>1</v>
      </c>
      <c r="AE3944">
        <f t="shared" si="2409"/>
        <v>202002</v>
      </c>
      <c r="AF3944">
        <f t="shared" si="2410"/>
        <v>202001</v>
      </c>
      <c r="AG3944" s="9">
        <f t="shared" ca="1" si="2411"/>
        <v>0</v>
      </c>
      <c r="AH3944">
        <f t="shared" ca="1" si="2412"/>
        <v>2</v>
      </c>
      <c r="AI3944" s="9">
        <f t="shared" ca="1" si="2413"/>
        <v>7</v>
      </c>
      <c r="AJ3944" s="9">
        <f t="shared" ca="1" si="2414"/>
        <v>0</v>
      </c>
      <c r="AK3944" s="9">
        <f t="shared" si="2415"/>
        <v>5</v>
      </c>
      <c r="AL3944" s="9">
        <f t="shared" si="2416"/>
        <v>6</v>
      </c>
      <c r="AM3944" s="9">
        <f t="shared" si="2417"/>
        <v>15</v>
      </c>
      <c r="AN3944" s="2">
        <v>43867.652083333334</v>
      </c>
      <c r="AO3944">
        <v>8149</v>
      </c>
      <c r="AP3944" s="1">
        <v>7000</v>
      </c>
      <c r="AQ3944" t="s">
        <v>4</v>
      </c>
    </row>
    <row r="3945" spans="1:43" x14ac:dyDescent="0.3">
      <c r="A3945" t="str">
        <f t="shared" ca="1" si="2379"/>
        <v>FY2020 Q4 Sep</v>
      </c>
      <c r="B3945">
        <f t="shared" ca="1" si="2380"/>
        <v>2020</v>
      </c>
      <c r="C3945" s="8" t="str">
        <f t="shared" ca="1" si="2381"/>
        <v>Sep</v>
      </c>
      <c r="D3945" s="8" t="str">
        <f t="shared" ca="1" si="2382"/>
        <v>Q4</v>
      </c>
      <c r="E3945">
        <f t="shared" ca="1" si="2383"/>
        <v>12</v>
      </c>
      <c r="F3945">
        <f t="shared" ca="1" si="2384"/>
        <v>4</v>
      </c>
      <c r="G3945">
        <f t="shared" ca="1" si="2385"/>
        <v>202012</v>
      </c>
      <c r="H3945">
        <f t="shared" ca="1" si="2386"/>
        <v>202004</v>
      </c>
      <c r="I3945" t="str">
        <f t="shared" ca="1" si="2387"/>
        <v>FY2020 Q3 Sep</v>
      </c>
      <c r="J3945">
        <f t="shared" ca="1" si="2388"/>
        <v>2020</v>
      </c>
      <c r="K3945" s="8" t="str">
        <f t="shared" ca="1" si="2389"/>
        <v>Sep</v>
      </c>
      <c r="L3945" s="8" t="str">
        <f t="shared" ca="1" si="2390"/>
        <v>Q3</v>
      </c>
      <c r="M3945">
        <f t="shared" ca="1" si="2391"/>
        <v>9</v>
      </c>
      <c r="N3945">
        <f t="shared" ca="1" si="2392"/>
        <v>3</v>
      </c>
      <c r="O3945">
        <f t="shared" ca="1" si="2393"/>
        <v>202009</v>
      </c>
      <c r="P3945">
        <f t="shared" ca="1" si="2394"/>
        <v>202003</v>
      </c>
      <c r="Q3945" t="str">
        <f t="shared" si="2395"/>
        <v>FY2020 Q1 Oct</v>
      </c>
      <c r="R3945">
        <f t="shared" si="2396"/>
        <v>2020</v>
      </c>
      <c r="S3945" s="8" t="str">
        <f t="shared" si="2397"/>
        <v>Oct</v>
      </c>
      <c r="T3945" s="8" t="str">
        <f t="shared" si="2398"/>
        <v>Q1</v>
      </c>
      <c r="U3945">
        <f t="shared" si="2399"/>
        <v>1</v>
      </c>
      <c r="V3945">
        <f t="shared" si="2400"/>
        <v>1</v>
      </c>
      <c r="W3945">
        <f t="shared" si="2401"/>
        <v>202001</v>
      </c>
      <c r="X3945">
        <f t="shared" si="2402"/>
        <v>202001</v>
      </c>
      <c r="Y3945" t="str">
        <f t="shared" si="2403"/>
        <v>FY2019 Q4 Oct</v>
      </c>
      <c r="Z3945">
        <f t="shared" si="2404"/>
        <v>2019</v>
      </c>
      <c r="AA3945" s="8" t="str">
        <f t="shared" si="2405"/>
        <v>Oct</v>
      </c>
      <c r="AB3945" s="8" t="str">
        <f t="shared" si="2406"/>
        <v>Q4</v>
      </c>
      <c r="AC3945">
        <f t="shared" si="2407"/>
        <v>10</v>
      </c>
      <c r="AD3945">
        <f t="shared" si="2408"/>
        <v>4</v>
      </c>
      <c r="AE3945">
        <f t="shared" si="2409"/>
        <v>201910</v>
      </c>
      <c r="AF3945">
        <f t="shared" si="2410"/>
        <v>201904</v>
      </c>
      <c r="AG3945" s="9">
        <f t="shared" ca="1" si="2411"/>
        <v>0</v>
      </c>
      <c r="AH3945">
        <f t="shared" ca="1" si="2412"/>
        <v>4</v>
      </c>
      <c r="AI3945" s="9">
        <f t="shared" ca="1" si="2413"/>
        <v>11</v>
      </c>
      <c r="AJ3945" s="9">
        <f t="shared" ca="1" si="2414"/>
        <v>1</v>
      </c>
      <c r="AK3945" s="9">
        <f t="shared" si="2415"/>
        <v>3</v>
      </c>
      <c r="AL3945" s="9">
        <f t="shared" si="2416"/>
        <v>43</v>
      </c>
      <c r="AM3945" s="9">
        <f t="shared" si="2417"/>
        <v>9</v>
      </c>
      <c r="AN3945" s="2">
        <v>43760.395138888889</v>
      </c>
      <c r="AO3945">
        <v>8462</v>
      </c>
      <c r="AP3945" s="1">
        <v>7000</v>
      </c>
      <c r="AQ3945" t="s">
        <v>4</v>
      </c>
    </row>
    <row r="3946" spans="1:43" x14ac:dyDescent="0.3">
      <c r="A3946" t="str">
        <f t="shared" ca="1" si="2379"/>
        <v>FY2020 Q4 Sep</v>
      </c>
      <c r="B3946">
        <f t="shared" ca="1" si="2380"/>
        <v>2020</v>
      </c>
      <c r="C3946" s="8" t="str">
        <f t="shared" ca="1" si="2381"/>
        <v>Sep</v>
      </c>
      <c r="D3946" s="8" t="str">
        <f t="shared" ca="1" si="2382"/>
        <v>Q4</v>
      </c>
      <c r="E3946">
        <f t="shared" ca="1" si="2383"/>
        <v>12</v>
      </c>
      <c r="F3946">
        <f t="shared" ca="1" si="2384"/>
        <v>4</v>
      </c>
      <c r="G3946">
        <f t="shared" ca="1" si="2385"/>
        <v>202012</v>
      </c>
      <c r="H3946">
        <f t="shared" ca="1" si="2386"/>
        <v>202004</v>
      </c>
      <c r="I3946" t="str">
        <f t="shared" ca="1" si="2387"/>
        <v>FY2020 Q3 Sep</v>
      </c>
      <c r="J3946">
        <f t="shared" ca="1" si="2388"/>
        <v>2020</v>
      </c>
      <c r="K3946" s="8" t="str">
        <f t="shared" ca="1" si="2389"/>
        <v>Sep</v>
      </c>
      <c r="L3946" s="8" t="str">
        <f t="shared" ca="1" si="2390"/>
        <v>Q3</v>
      </c>
      <c r="M3946">
        <f t="shared" ca="1" si="2391"/>
        <v>9</v>
      </c>
      <c r="N3946">
        <f t="shared" ca="1" si="2392"/>
        <v>3</v>
      </c>
      <c r="O3946">
        <f t="shared" ca="1" si="2393"/>
        <v>202009</v>
      </c>
      <c r="P3946">
        <f t="shared" ca="1" si="2394"/>
        <v>202003</v>
      </c>
      <c r="Q3946" t="str">
        <f t="shared" si="2395"/>
        <v>FY2020 Q2 Mar</v>
      </c>
      <c r="R3946">
        <f t="shared" si="2396"/>
        <v>2020</v>
      </c>
      <c r="S3946" s="8" t="str">
        <f t="shared" si="2397"/>
        <v>Mar</v>
      </c>
      <c r="T3946" s="8" t="str">
        <f t="shared" si="2398"/>
        <v>Q2</v>
      </c>
      <c r="U3946">
        <f t="shared" si="2399"/>
        <v>6</v>
      </c>
      <c r="V3946">
        <f t="shared" si="2400"/>
        <v>2</v>
      </c>
      <c r="W3946">
        <f t="shared" si="2401"/>
        <v>202006</v>
      </c>
      <c r="X3946">
        <f t="shared" si="2402"/>
        <v>202002</v>
      </c>
      <c r="Y3946" t="str">
        <f t="shared" si="2403"/>
        <v>FY2020 Q1 Mar</v>
      </c>
      <c r="Z3946">
        <f t="shared" si="2404"/>
        <v>2020</v>
      </c>
      <c r="AA3946" s="8" t="str">
        <f t="shared" si="2405"/>
        <v>Mar</v>
      </c>
      <c r="AB3946" s="8" t="str">
        <f t="shared" si="2406"/>
        <v>Q1</v>
      </c>
      <c r="AC3946">
        <f t="shared" si="2407"/>
        <v>3</v>
      </c>
      <c r="AD3946">
        <f t="shared" si="2408"/>
        <v>1</v>
      </c>
      <c r="AE3946">
        <f t="shared" si="2409"/>
        <v>202003</v>
      </c>
      <c r="AF3946">
        <f t="shared" si="2410"/>
        <v>202001</v>
      </c>
      <c r="AG3946" s="9">
        <f t="shared" ca="1" si="2411"/>
        <v>0</v>
      </c>
      <c r="AH3946">
        <f t="shared" ca="1" si="2412"/>
        <v>2</v>
      </c>
      <c r="AI3946" s="9">
        <f t="shared" ca="1" si="2413"/>
        <v>6</v>
      </c>
      <c r="AJ3946" s="9">
        <f t="shared" ca="1" si="2414"/>
        <v>0</v>
      </c>
      <c r="AK3946" s="9">
        <f t="shared" si="2415"/>
        <v>5</v>
      </c>
      <c r="AL3946" s="9">
        <f t="shared" si="2416"/>
        <v>10</v>
      </c>
      <c r="AM3946" s="9">
        <f t="shared" si="2417"/>
        <v>16</v>
      </c>
      <c r="AN3946" s="2">
        <v>43895.674305555556</v>
      </c>
      <c r="AO3946">
        <v>8478</v>
      </c>
      <c r="AP3946" s="1">
        <v>7000</v>
      </c>
      <c r="AQ3946" t="s">
        <v>4</v>
      </c>
    </row>
    <row r="3947" spans="1:43" x14ac:dyDescent="0.3">
      <c r="A3947" t="str">
        <f t="shared" ca="1" si="2379"/>
        <v>FY2020 Q4 Sep</v>
      </c>
      <c r="B3947">
        <f t="shared" ca="1" si="2380"/>
        <v>2020</v>
      </c>
      <c r="C3947" s="8" t="str">
        <f t="shared" ca="1" si="2381"/>
        <v>Sep</v>
      </c>
      <c r="D3947" s="8" t="str">
        <f t="shared" ca="1" si="2382"/>
        <v>Q4</v>
      </c>
      <c r="E3947">
        <f t="shared" ca="1" si="2383"/>
        <v>12</v>
      </c>
      <c r="F3947">
        <f t="shared" ca="1" si="2384"/>
        <v>4</v>
      </c>
      <c r="G3947">
        <f t="shared" ca="1" si="2385"/>
        <v>202012</v>
      </c>
      <c r="H3947">
        <f t="shared" ca="1" si="2386"/>
        <v>202004</v>
      </c>
      <c r="I3947" t="str">
        <f t="shared" ca="1" si="2387"/>
        <v>FY2020 Q3 Sep</v>
      </c>
      <c r="J3947">
        <f t="shared" ca="1" si="2388"/>
        <v>2020</v>
      </c>
      <c r="K3947" s="8" t="str">
        <f t="shared" ca="1" si="2389"/>
        <v>Sep</v>
      </c>
      <c r="L3947" s="8" t="str">
        <f t="shared" ca="1" si="2390"/>
        <v>Q3</v>
      </c>
      <c r="M3947">
        <f t="shared" ca="1" si="2391"/>
        <v>9</v>
      </c>
      <c r="N3947">
        <f t="shared" ca="1" si="2392"/>
        <v>3</v>
      </c>
      <c r="O3947">
        <f t="shared" ca="1" si="2393"/>
        <v>202009</v>
      </c>
      <c r="P3947">
        <f t="shared" ca="1" si="2394"/>
        <v>202003</v>
      </c>
      <c r="Q3947" t="str">
        <f t="shared" si="2395"/>
        <v>FY2020 Q1 Oct</v>
      </c>
      <c r="R3947">
        <f t="shared" si="2396"/>
        <v>2020</v>
      </c>
      <c r="S3947" s="8" t="str">
        <f t="shared" si="2397"/>
        <v>Oct</v>
      </c>
      <c r="T3947" s="8" t="str">
        <f t="shared" si="2398"/>
        <v>Q1</v>
      </c>
      <c r="U3947">
        <f t="shared" si="2399"/>
        <v>1</v>
      </c>
      <c r="V3947">
        <f t="shared" si="2400"/>
        <v>1</v>
      </c>
      <c r="W3947">
        <f t="shared" si="2401"/>
        <v>202001</v>
      </c>
      <c r="X3947">
        <f t="shared" si="2402"/>
        <v>202001</v>
      </c>
      <c r="Y3947" t="str">
        <f t="shared" si="2403"/>
        <v>FY2019 Q4 Oct</v>
      </c>
      <c r="Z3947">
        <f t="shared" si="2404"/>
        <v>2019</v>
      </c>
      <c r="AA3947" s="8" t="str">
        <f t="shared" si="2405"/>
        <v>Oct</v>
      </c>
      <c r="AB3947" s="8" t="str">
        <f t="shared" si="2406"/>
        <v>Q4</v>
      </c>
      <c r="AC3947">
        <f t="shared" si="2407"/>
        <v>10</v>
      </c>
      <c r="AD3947">
        <f t="shared" si="2408"/>
        <v>4</v>
      </c>
      <c r="AE3947">
        <f t="shared" si="2409"/>
        <v>201910</v>
      </c>
      <c r="AF3947">
        <f t="shared" si="2410"/>
        <v>201904</v>
      </c>
      <c r="AG3947" s="9">
        <f t="shared" ca="1" si="2411"/>
        <v>0</v>
      </c>
      <c r="AH3947">
        <f t="shared" ca="1" si="2412"/>
        <v>4</v>
      </c>
      <c r="AI3947" s="9">
        <f t="shared" ca="1" si="2413"/>
        <v>11</v>
      </c>
      <c r="AJ3947" s="9">
        <f t="shared" ca="1" si="2414"/>
        <v>1</v>
      </c>
      <c r="AK3947" s="9">
        <f t="shared" si="2415"/>
        <v>5</v>
      </c>
      <c r="AL3947" s="9">
        <f t="shared" si="2416"/>
        <v>44</v>
      </c>
      <c r="AM3947" s="9">
        <f t="shared" si="2417"/>
        <v>16</v>
      </c>
      <c r="AN3947" s="2">
        <v>43769.682638888888</v>
      </c>
      <c r="AO3947">
        <v>8501</v>
      </c>
      <c r="AP3947" s="1">
        <v>7000</v>
      </c>
      <c r="AQ3947" t="s">
        <v>4</v>
      </c>
    </row>
    <row r="3948" spans="1:43" x14ac:dyDescent="0.3">
      <c r="A3948" t="str">
        <f t="shared" ca="1" si="2379"/>
        <v>FY2020 Q4 Sep</v>
      </c>
      <c r="B3948">
        <f t="shared" ca="1" si="2380"/>
        <v>2020</v>
      </c>
      <c r="C3948" s="8" t="str">
        <f t="shared" ca="1" si="2381"/>
        <v>Sep</v>
      </c>
      <c r="D3948" s="8" t="str">
        <f t="shared" ca="1" si="2382"/>
        <v>Q4</v>
      </c>
      <c r="E3948">
        <f t="shared" ca="1" si="2383"/>
        <v>12</v>
      </c>
      <c r="F3948">
        <f t="shared" ca="1" si="2384"/>
        <v>4</v>
      </c>
      <c r="G3948">
        <f t="shared" ca="1" si="2385"/>
        <v>202012</v>
      </c>
      <c r="H3948">
        <f t="shared" ca="1" si="2386"/>
        <v>202004</v>
      </c>
      <c r="I3948" t="str">
        <f t="shared" ca="1" si="2387"/>
        <v>FY2020 Q3 Sep</v>
      </c>
      <c r="J3948">
        <f t="shared" ca="1" si="2388"/>
        <v>2020</v>
      </c>
      <c r="K3948" s="8" t="str">
        <f t="shared" ca="1" si="2389"/>
        <v>Sep</v>
      </c>
      <c r="L3948" s="8" t="str">
        <f t="shared" ca="1" si="2390"/>
        <v>Q3</v>
      </c>
      <c r="M3948">
        <f t="shared" ca="1" si="2391"/>
        <v>9</v>
      </c>
      <c r="N3948">
        <f t="shared" ca="1" si="2392"/>
        <v>3</v>
      </c>
      <c r="O3948">
        <f t="shared" ca="1" si="2393"/>
        <v>202009</v>
      </c>
      <c r="P3948">
        <f t="shared" ca="1" si="2394"/>
        <v>202003</v>
      </c>
      <c r="Q3948" t="str">
        <f t="shared" si="2395"/>
        <v>FY2020 Q1 Dec</v>
      </c>
      <c r="R3948">
        <f t="shared" si="2396"/>
        <v>2020</v>
      </c>
      <c r="S3948" s="8" t="str">
        <f t="shared" si="2397"/>
        <v>Dec</v>
      </c>
      <c r="T3948" s="8" t="str">
        <f t="shared" si="2398"/>
        <v>Q1</v>
      </c>
      <c r="U3948">
        <f t="shared" si="2399"/>
        <v>3</v>
      </c>
      <c r="V3948">
        <f t="shared" si="2400"/>
        <v>1</v>
      </c>
      <c r="W3948">
        <f t="shared" si="2401"/>
        <v>202003</v>
      </c>
      <c r="X3948">
        <f t="shared" si="2402"/>
        <v>202001</v>
      </c>
      <c r="Y3948" t="str">
        <f t="shared" si="2403"/>
        <v>FY2019 Q4 Dec</v>
      </c>
      <c r="Z3948">
        <f t="shared" si="2404"/>
        <v>2019</v>
      </c>
      <c r="AA3948" s="8" t="str">
        <f t="shared" si="2405"/>
        <v>Dec</v>
      </c>
      <c r="AB3948" s="8" t="str">
        <f t="shared" si="2406"/>
        <v>Q4</v>
      </c>
      <c r="AC3948">
        <f t="shared" si="2407"/>
        <v>12</v>
      </c>
      <c r="AD3948">
        <f t="shared" si="2408"/>
        <v>4</v>
      </c>
      <c r="AE3948">
        <f t="shared" si="2409"/>
        <v>201912</v>
      </c>
      <c r="AF3948">
        <f t="shared" si="2410"/>
        <v>201904</v>
      </c>
      <c r="AG3948" s="9">
        <f t="shared" ca="1" si="2411"/>
        <v>0</v>
      </c>
      <c r="AH3948">
        <f t="shared" ca="1" si="2412"/>
        <v>3</v>
      </c>
      <c r="AI3948" s="9">
        <f t="shared" ca="1" si="2413"/>
        <v>9</v>
      </c>
      <c r="AJ3948" s="9">
        <f t="shared" ca="1" si="2414"/>
        <v>1</v>
      </c>
      <c r="AK3948" s="9">
        <f t="shared" si="2415"/>
        <v>2</v>
      </c>
      <c r="AL3948" s="9">
        <f t="shared" si="2416"/>
        <v>49</v>
      </c>
      <c r="AM3948" s="9">
        <f t="shared" si="2417"/>
        <v>15</v>
      </c>
      <c r="AN3948" s="2">
        <v>43801.640277777777</v>
      </c>
      <c r="AO3948">
        <v>8605</v>
      </c>
      <c r="AP3948" s="1">
        <v>7000</v>
      </c>
      <c r="AQ3948" t="s">
        <v>4</v>
      </c>
    </row>
    <row r="3949" spans="1:43" x14ac:dyDescent="0.3">
      <c r="A3949" t="str">
        <f t="shared" ca="1" si="2379"/>
        <v>FY2020 Q4 Sep</v>
      </c>
      <c r="B3949">
        <f t="shared" ca="1" si="2380"/>
        <v>2020</v>
      </c>
      <c r="C3949" s="8" t="str">
        <f t="shared" ca="1" si="2381"/>
        <v>Sep</v>
      </c>
      <c r="D3949" s="8" t="str">
        <f t="shared" ca="1" si="2382"/>
        <v>Q4</v>
      </c>
      <c r="E3949">
        <f t="shared" ca="1" si="2383"/>
        <v>12</v>
      </c>
      <c r="F3949">
        <f t="shared" ca="1" si="2384"/>
        <v>4</v>
      </c>
      <c r="G3949">
        <f t="shared" ca="1" si="2385"/>
        <v>202012</v>
      </c>
      <c r="H3949">
        <f t="shared" ca="1" si="2386"/>
        <v>202004</v>
      </c>
      <c r="I3949" t="str">
        <f t="shared" ca="1" si="2387"/>
        <v>FY2020 Q3 Sep</v>
      </c>
      <c r="J3949">
        <f t="shared" ca="1" si="2388"/>
        <v>2020</v>
      </c>
      <c r="K3949" s="8" t="str">
        <f t="shared" ca="1" si="2389"/>
        <v>Sep</v>
      </c>
      <c r="L3949" s="8" t="str">
        <f t="shared" ca="1" si="2390"/>
        <v>Q3</v>
      </c>
      <c r="M3949">
        <f t="shared" ca="1" si="2391"/>
        <v>9</v>
      </c>
      <c r="N3949">
        <f t="shared" ca="1" si="2392"/>
        <v>3</v>
      </c>
      <c r="O3949">
        <f t="shared" ca="1" si="2393"/>
        <v>202009</v>
      </c>
      <c r="P3949">
        <f t="shared" ca="1" si="2394"/>
        <v>202003</v>
      </c>
      <c r="Q3949" t="str">
        <f t="shared" si="2395"/>
        <v>FY2020 Q2 Mar</v>
      </c>
      <c r="R3949">
        <f t="shared" si="2396"/>
        <v>2020</v>
      </c>
      <c r="S3949" s="8" t="str">
        <f t="shared" si="2397"/>
        <v>Mar</v>
      </c>
      <c r="T3949" s="8" t="str">
        <f t="shared" si="2398"/>
        <v>Q2</v>
      </c>
      <c r="U3949">
        <f t="shared" si="2399"/>
        <v>6</v>
      </c>
      <c r="V3949">
        <f t="shared" si="2400"/>
        <v>2</v>
      </c>
      <c r="W3949">
        <f t="shared" si="2401"/>
        <v>202006</v>
      </c>
      <c r="X3949">
        <f t="shared" si="2402"/>
        <v>202002</v>
      </c>
      <c r="Y3949" t="str">
        <f t="shared" si="2403"/>
        <v>FY2020 Q1 Mar</v>
      </c>
      <c r="Z3949">
        <f t="shared" si="2404"/>
        <v>2020</v>
      </c>
      <c r="AA3949" s="8" t="str">
        <f t="shared" si="2405"/>
        <v>Mar</v>
      </c>
      <c r="AB3949" s="8" t="str">
        <f t="shared" si="2406"/>
        <v>Q1</v>
      </c>
      <c r="AC3949">
        <f t="shared" si="2407"/>
        <v>3</v>
      </c>
      <c r="AD3949">
        <f t="shared" si="2408"/>
        <v>1</v>
      </c>
      <c r="AE3949">
        <f t="shared" si="2409"/>
        <v>202003</v>
      </c>
      <c r="AF3949">
        <f t="shared" si="2410"/>
        <v>202001</v>
      </c>
      <c r="AG3949" s="9">
        <f t="shared" ca="1" si="2411"/>
        <v>0</v>
      </c>
      <c r="AH3949">
        <f t="shared" ca="1" si="2412"/>
        <v>2</v>
      </c>
      <c r="AI3949" s="9">
        <f t="shared" ca="1" si="2413"/>
        <v>6</v>
      </c>
      <c r="AJ3949" s="9">
        <f t="shared" ca="1" si="2414"/>
        <v>0</v>
      </c>
      <c r="AK3949" s="9">
        <f t="shared" si="2415"/>
        <v>5</v>
      </c>
      <c r="AL3949" s="9">
        <f t="shared" si="2416"/>
        <v>11</v>
      </c>
      <c r="AM3949" s="9">
        <f t="shared" si="2417"/>
        <v>18</v>
      </c>
      <c r="AN3949" s="2">
        <v>43902.772222222222</v>
      </c>
      <c r="AO3949">
        <v>8779</v>
      </c>
      <c r="AP3949" s="1">
        <v>7000</v>
      </c>
      <c r="AQ3949" t="s">
        <v>4</v>
      </c>
    </row>
    <row r="3950" spans="1:43" x14ac:dyDescent="0.3">
      <c r="A3950" t="str">
        <f t="shared" ca="1" si="2379"/>
        <v>FY2020 Q4 Sep</v>
      </c>
      <c r="B3950">
        <f t="shared" ca="1" si="2380"/>
        <v>2020</v>
      </c>
      <c r="C3950" s="8" t="str">
        <f t="shared" ca="1" si="2381"/>
        <v>Sep</v>
      </c>
      <c r="D3950" s="8" t="str">
        <f t="shared" ca="1" si="2382"/>
        <v>Q4</v>
      </c>
      <c r="E3950">
        <f t="shared" ca="1" si="2383"/>
        <v>12</v>
      </c>
      <c r="F3950">
        <f t="shared" ca="1" si="2384"/>
        <v>4</v>
      </c>
      <c r="G3950">
        <f t="shared" ca="1" si="2385"/>
        <v>202012</v>
      </c>
      <c r="H3950">
        <f t="shared" ca="1" si="2386"/>
        <v>202004</v>
      </c>
      <c r="I3950" t="str">
        <f t="shared" ca="1" si="2387"/>
        <v>FY2020 Q3 Sep</v>
      </c>
      <c r="J3950">
        <f t="shared" ca="1" si="2388"/>
        <v>2020</v>
      </c>
      <c r="K3950" s="8" t="str">
        <f t="shared" ca="1" si="2389"/>
        <v>Sep</v>
      </c>
      <c r="L3950" s="8" t="str">
        <f t="shared" ca="1" si="2390"/>
        <v>Q3</v>
      </c>
      <c r="M3950">
        <f t="shared" ca="1" si="2391"/>
        <v>9</v>
      </c>
      <c r="N3950">
        <f t="shared" ca="1" si="2392"/>
        <v>3</v>
      </c>
      <c r="O3950">
        <f t="shared" ca="1" si="2393"/>
        <v>202009</v>
      </c>
      <c r="P3950">
        <f t="shared" ca="1" si="2394"/>
        <v>202003</v>
      </c>
      <c r="Q3950" t="str">
        <f t="shared" si="2395"/>
        <v>FY2019 Q4 Sep</v>
      </c>
      <c r="R3950">
        <f t="shared" si="2396"/>
        <v>2019</v>
      </c>
      <c r="S3950" s="8" t="str">
        <f t="shared" si="2397"/>
        <v>Sep</v>
      </c>
      <c r="T3950" s="8" t="str">
        <f t="shared" si="2398"/>
        <v>Q4</v>
      </c>
      <c r="U3950">
        <f t="shared" si="2399"/>
        <v>12</v>
      </c>
      <c r="V3950">
        <f t="shared" si="2400"/>
        <v>4</v>
      </c>
      <c r="W3950">
        <f t="shared" si="2401"/>
        <v>201912</v>
      </c>
      <c r="X3950">
        <f t="shared" si="2402"/>
        <v>201904</v>
      </c>
      <c r="Y3950" t="str">
        <f t="shared" si="2403"/>
        <v>FY2019 Q3 Sep</v>
      </c>
      <c r="Z3950">
        <f t="shared" si="2404"/>
        <v>2019</v>
      </c>
      <c r="AA3950" s="8" t="str">
        <f t="shared" si="2405"/>
        <v>Sep</v>
      </c>
      <c r="AB3950" s="8" t="str">
        <f t="shared" si="2406"/>
        <v>Q3</v>
      </c>
      <c r="AC3950">
        <f t="shared" si="2407"/>
        <v>9</v>
      </c>
      <c r="AD3950">
        <f t="shared" si="2408"/>
        <v>3</v>
      </c>
      <c r="AE3950">
        <f t="shared" si="2409"/>
        <v>201909</v>
      </c>
      <c r="AF3950">
        <f t="shared" si="2410"/>
        <v>201903</v>
      </c>
      <c r="AG3950" s="9">
        <f t="shared" ca="1" si="2411"/>
        <v>1</v>
      </c>
      <c r="AH3950">
        <f t="shared" ca="1" si="2412"/>
        <v>4</v>
      </c>
      <c r="AI3950" s="9">
        <f t="shared" ca="1" si="2413"/>
        <v>12</v>
      </c>
      <c r="AJ3950" s="9">
        <f t="shared" ca="1" si="2414"/>
        <v>1</v>
      </c>
      <c r="AK3950" s="9">
        <f t="shared" si="2415"/>
        <v>6</v>
      </c>
      <c r="AL3950" s="9">
        <f t="shared" si="2416"/>
        <v>36</v>
      </c>
      <c r="AM3950" s="9">
        <f t="shared" si="2417"/>
        <v>16</v>
      </c>
      <c r="AN3950" s="2">
        <v>43714.697916666664</v>
      </c>
      <c r="AO3950">
        <v>8826</v>
      </c>
      <c r="AP3950" s="1">
        <v>7000</v>
      </c>
      <c r="AQ3950" t="s">
        <v>4</v>
      </c>
    </row>
    <row r="3951" spans="1:43" x14ac:dyDescent="0.3">
      <c r="A3951" t="str">
        <f t="shared" ca="1" si="2379"/>
        <v>FY2020 Q4 Sep</v>
      </c>
      <c r="B3951">
        <f t="shared" ca="1" si="2380"/>
        <v>2020</v>
      </c>
      <c r="C3951" s="8" t="str">
        <f t="shared" ca="1" si="2381"/>
        <v>Sep</v>
      </c>
      <c r="D3951" s="8" t="str">
        <f t="shared" ca="1" si="2382"/>
        <v>Q4</v>
      </c>
      <c r="E3951">
        <f t="shared" ca="1" si="2383"/>
        <v>12</v>
      </c>
      <c r="F3951">
        <f t="shared" ca="1" si="2384"/>
        <v>4</v>
      </c>
      <c r="G3951">
        <f t="shared" ca="1" si="2385"/>
        <v>202012</v>
      </c>
      <c r="H3951">
        <f t="shared" ca="1" si="2386"/>
        <v>202004</v>
      </c>
      <c r="I3951" t="str">
        <f t="shared" ca="1" si="2387"/>
        <v>FY2020 Q3 Sep</v>
      </c>
      <c r="J3951">
        <f t="shared" ca="1" si="2388"/>
        <v>2020</v>
      </c>
      <c r="K3951" s="8" t="str">
        <f t="shared" ca="1" si="2389"/>
        <v>Sep</v>
      </c>
      <c r="L3951" s="8" t="str">
        <f t="shared" ca="1" si="2390"/>
        <v>Q3</v>
      </c>
      <c r="M3951">
        <f t="shared" ca="1" si="2391"/>
        <v>9</v>
      </c>
      <c r="N3951">
        <f t="shared" ca="1" si="2392"/>
        <v>3</v>
      </c>
      <c r="O3951">
        <f t="shared" ca="1" si="2393"/>
        <v>202009</v>
      </c>
      <c r="P3951">
        <f t="shared" ca="1" si="2394"/>
        <v>202003</v>
      </c>
      <c r="Q3951" t="str">
        <f t="shared" si="2395"/>
        <v>FY2020 Q1 Oct</v>
      </c>
      <c r="R3951">
        <f t="shared" si="2396"/>
        <v>2020</v>
      </c>
      <c r="S3951" s="8" t="str">
        <f t="shared" si="2397"/>
        <v>Oct</v>
      </c>
      <c r="T3951" s="8" t="str">
        <f t="shared" si="2398"/>
        <v>Q1</v>
      </c>
      <c r="U3951">
        <f t="shared" si="2399"/>
        <v>1</v>
      </c>
      <c r="V3951">
        <f t="shared" si="2400"/>
        <v>1</v>
      </c>
      <c r="W3951">
        <f t="shared" si="2401"/>
        <v>202001</v>
      </c>
      <c r="X3951">
        <f t="shared" si="2402"/>
        <v>202001</v>
      </c>
      <c r="Y3951" t="str">
        <f t="shared" si="2403"/>
        <v>FY2019 Q4 Oct</v>
      </c>
      <c r="Z3951">
        <f t="shared" si="2404"/>
        <v>2019</v>
      </c>
      <c r="AA3951" s="8" t="str">
        <f t="shared" si="2405"/>
        <v>Oct</v>
      </c>
      <c r="AB3951" s="8" t="str">
        <f t="shared" si="2406"/>
        <v>Q4</v>
      </c>
      <c r="AC3951">
        <f t="shared" si="2407"/>
        <v>10</v>
      </c>
      <c r="AD3951">
        <f t="shared" si="2408"/>
        <v>4</v>
      </c>
      <c r="AE3951">
        <f t="shared" si="2409"/>
        <v>201910</v>
      </c>
      <c r="AF3951">
        <f t="shared" si="2410"/>
        <v>201904</v>
      </c>
      <c r="AG3951" s="9">
        <f t="shared" ca="1" si="2411"/>
        <v>0</v>
      </c>
      <c r="AH3951">
        <f t="shared" ca="1" si="2412"/>
        <v>4</v>
      </c>
      <c r="AI3951" s="9">
        <f t="shared" ca="1" si="2413"/>
        <v>11</v>
      </c>
      <c r="AJ3951" s="9">
        <f t="shared" ca="1" si="2414"/>
        <v>1</v>
      </c>
      <c r="AK3951" s="9">
        <f t="shared" si="2415"/>
        <v>5</v>
      </c>
      <c r="AL3951" s="9">
        <f t="shared" si="2416"/>
        <v>41</v>
      </c>
      <c r="AM3951" s="9">
        <f t="shared" si="2417"/>
        <v>18</v>
      </c>
      <c r="AN3951" s="2">
        <v>43748.775694444441</v>
      </c>
      <c r="AO3951">
        <v>8864</v>
      </c>
      <c r="AP3951" s="1">
        <v>7000</v>
      </c>
      <c r="AQ3951" t="s">
        <v>4</v>
      </c>
    </row>
    <row r="3952" spans="1:43" x14ac:dyDescent="0.3">
      <c r="A3952" t="str">
        <f t="shared" ca="1" si="2379"/>
        <v>FY2020 Q4 Sep</v>
      </c>
      <c r="B3952">
        <f t="shared" ca="1" si="2380"/>
        <v>2020</v>
      </c>
      <c r="C3952" s="8" t="str">
        <f t="shared" ca="1" si="2381"/>
        <v>Sep</v>
      </c>
      <c r="D3952" s="8" t="str">
        <f t="shared" ca="1" si="2382"/>
        <v>Q4</v>
      </c>
      <c r="E3952">
        <f t="shared" ca="1" si="2383"/>
        <v>12</v>
      </c>
      <c r="F3952">
        <f t="shared" ca="1" si="2384"/>
        <v>4</v>
      </c>
      <c r="G3952">
        <f t="shared" ca="1" si="2385"/>
        <v>202012</v>
      </c>
      <c r="H3952">
        <f t="shared" ca="1" si="2386"/>
        <v>202004</v>
      </c>
      <c r="I3952" t="str">
        <f t="shared" ca="1" si="2387"/>
        <v>FY2020 Q3 Sep</v>
      </c>
      <c r="J3952">
        <f t="shared" ca="1" si="2388"/>
        <v>2020</v>
      </c>
      <c r="K3952" s="8" t="str">
        <f t="shared" ca="1" si="2389"/>
        <v>Sep</v>
      </c>
      <c r="L3952" s="8" t="str">
        <f t="shared" ca="1" si="2390"/>
        <v>Q3</v>
      </c>
      <c r="M3952">
        <f t="shared" ca="1" si="2391"/>
        <v>9</v>
      </c>
      <c r="N3952">
        <f t="shared" ca="1" si="2392"/>
        <v>3</v>
      </c>
      <c r="O3952">
        <f t="shared" ca="1" si="2393"/>
        <v>202009</v>
      </c>
      <c r="P3952">
        <f t="shared" ca="1" si="2394"/>
        <v>202003</v>
      </c>
      <c r="Q3952" t="str">
        <f t="shared" si="2395"/>
        <v>FY2020 Q1 Nov</v>
      </c>
      <c r="R3952">
        <f t="shared" si="2396"/>
        <v>2020</v>
      </c>
      <c r="S3952" s="8" t="str">
        <f t="shared" si="2397"/>
        <v>Nov</v>
      </c>
      <c r="T3952" s="8" t="str">
        <f t="shared" si="2398"/>
        <v>Q1</v>
      </c>
      <c r="U3952">
        <f t="shared" si="2399"/>
        <v>2</v>
      </c>
      <c r="V3952">
        <f t="shared" si="2400"/>
        <v>1</v>
      </c>
      <c r="W3952">
        <f t="shared" si="2401"/>
        <v>202002</v>
      </c>
      <c r="X3952">
        <f t="shared" si="2402"/>
        <v>202001</v>
      </c>
      <c r="Y3952" t="str">
        <f t="shared" si="2403"/>
        <v>FY2019 Q4 Nov</v>
      </c>
      <c r="Z3952">
        <f t="shared" si="2404"/>
        <v>2019</v>
      </c>
      <c r="AA3952" s="8" t="str">
        <f t="shared" si="2405"/>
        <v>Nov</v>
      </c>
      <c r="AB3952" s="8" t="str">
        <f t="shared" si="2406"/>
        <v>Q4</v>
      </c>
      <c r="AC3952">
        <f t="shared" si="2407"/>
        <v>11</v>
      </c>
      <c r="AD3952">
        <f t="shared" si="2408"/>
        <v>4</v>
      </c>
      <c r="AE3952">
        <f t="shared" si="2409"/>
        <v>201911</v>
      </c>
      <c r="AF3952">
        <f t="shared" si="2410"/>
        <v>201904</v>
      </c>
      <c r="AG3952" s="9">
        <f t="shared" ca="1" si="2411"/>
        <v>0</v>
      </c>
      <c r="AH3952">
        <f t="shared" ca="1" si="2412"/>
        <v>3</v>
      </c>
      <c r="AI3952" s="9">
        <f t="shared" ca="1" si="2413"/>
        <v>10</v>
      </c>
      <c r="AJ3952" s="9">
        <f t="shared" ca="1" si="2414"/>
        <v>1</v>
      </c>
      <c r="AK3952" s="9">
        <f t="shared" si="2415"/>
        <v>4</v>
      </c>
      <c r="AL3952" s="9">
        <f t="shared" si="2416"/>
        <v>45</v>
      </c>
      <c r="AM3952" s="9">
        <f t="shared" si="2417"/>
        <v>16</v>
      </c>
      <c r="AN3952" s="2">
        <v>43775.681250000001</v>
      </c>
      <c r="AO3952">
        <v>8864</v>
      </c>
      <c r="AP3952" s="1">
        <v>7000</v>
      </c>
      <c r="AQ3952" t="s">
        <v>4</v>
      </c>
    </row>
    <row r="3953" spans="1:43" x14ac:dyDescent="0.3">
      <c r="A3953" t="str">
        <f t="shared" ca="1" si="2379"/>
        <v>FY2020 Q4 Sep</v>
      </c>
      <c r="B3953">
        <f t="shared" ca="1" si="2380"/>
        <v>2020</v>
      </c>
      <c r="C3953" s="8" t="str">
        <f t="shared" ca="1" si="2381"/>
        <v>Sep</v>
      </c>
      <c r="D3953" s="8" t="str">
        <f t="shared" ca="1" si="2382"/>
        <v>Q4</v>
      </c>
      <c r="E3953">
        <f t="shared" ca="1" si="2383"/>
        <v>12</v>
      </c>
      <c r="F3953">
        <f t="shared" ca="1" si="2384"/>
        <v>4</v>
      </c>
      <c r="G3953">
        <f t="shared" ca="1" si="2385"/>
        <v>202012</v>
      </c>
      <c r="H3953">
        <f t="shared" ca="1" si="2386"/>
        <v>202004</v>
      </c>
      <c r="I3953" t="str">
        <f t="shared" ca="1" si="2387"/>
        <v>FY2020 Q3 Sep</v>
      </c>
      <c r="J3953">
        <f t="shared" ca="1" si="2388"/>
        <v>2020</v>
      </c>
      <c r="K3953" s="8" t="str">
        <f t="shared" ca="1" si="2389"/>
        <v>Sep</v>
      </c>
      <c r="L3953" s="8" t="str">
        <f t="shared" ca="1" si="2390"/>
        <v>Q3</v>
      </c>
      <c r="M3953">
        <f t="shared" ca="1" si="2391"/>
        <v>9</v>
      </c>
      <c r="N3953">
        <f t="shared" ca="1" si="2392"/>
        <v>3</v>
      </c>
      <c r="O3953">
        <f t="shared" ca="1" si="2393"/>
        <v>202009</v>
      </c>
      <c r="P3953">
        <f t="shared" ca="1" si="2394"/>
        <v>202003</v>
      </c>
      <c r="Q3953" t="str">
        <f t="shared" si="2395"/>
        <v>FY2020 Q2 Feb</v>
      </c>
      <c r="R3953">
        <f t="shared" si="2396"/>
        <v>2020</v>
      </c>
      <c r="S3953" s="8" t="str">
        <f t="shared" si="2397"/>
        <v>Feb</v>
      </c>
      <c r="T3953" s="8" t="str">
        <f t="shared" si="2398"/>
        <v>Q2</v>
      </c>
      <c r="U3953">
        <f t="shared" si="2399"/>
        <v>5</v>
      </c>
      <c r="V3953">
        <f t="shared" si="2400"/>
        <v>2</v>
      </c>
      <c r="W3953">
        <f t="shared" si="2401"/>
        <v>202005</v>
      </c>
      <c r="X3953">
        <f t="shared" si="2402"/>
        <v>202002</v>
      </c>
      <c r="Y3953" t="str">
        <f t="shared" si="2403"/>
        <v>FY2020 Q1 Feb</v>
      </c>
      <c r="Z3953">
        <f t="shared" si="2404"/>
        <v>2020</v>
      </c>
      <c r="AA3953" s="8" t="str">
        <f t="shared" si="2405"/>
        <v>Feb</v>
      </c>
      <c r="AB3953" s="8" t="str">
        <f t="shared" si="2406"/>
        <v>Q1</v>
      </c>
      <c r="AC3953">
        <f t="shared" si="2407"/>
        <v>2</v>
      </c>
      <c r="AD3953">
        <f t="shared" si="2408"/>
        <v>1</v>
      </c>
      <c r="AE3953">
        <f t="shared" si="2409"/>
        <v>202002</v>
      </c>
      <c r="AF3953">
        <f t="shared" si="2410"/>
        <v>202001</v>
      </c>
      <c r="AG3953" s="9">
        <f t="shared" ca="1" si="2411"/>
        <v>0</v>
      </c>
      <c r="AH3953">
        <f t="shared" ca="1" si="2412"/>
        <v>2</v>
      </c>
      <c r="AI3953" s="9">
        <f t="shared" ca="1" si="2413"/>
        <v>7</v>
      </c>
      <c r="AJ3953" s="9">
        <f t="shared" ca="1" si="2414"/>
        <v>0</v>
      </c>
      <c r="AK3953" s="9">
        <f t="shared" si="2415"/>
        <v>7</v>
      </c>
      <c r="AL3953" s="9">
        <f t="shared" si="2416"/>
        <v>7</v>
      </c>
      <c r="AM3953" s="9">
        <f t="shared" si="2417"/>
        <v>11</v>
      </c>
      <c r="AN3953" s="2">
        <v>43876.465277777781</v>
      </c>
      <c r="AO3953">
        <v>8883</v>
      </c>
      <c r="AP3953" s="1">
        <v>7000</v>
      </c>
      <c r="AQ3953" t="s">
        <v>4</v>
      </c>
    </row>
    <row r="3954" spans="1:43" x14ac:dyDescent="0.3">
      <c r="A3954" t="str">
        <f t="shared" ca="1" si="2379"/>
        <v>FY2020 Q4 Sep</v>
      </c>
      <c r="B3954">
        <f t="shared" ca="1" si="2380"/>
        <v>2020</v>
      </c>
      <c r="C3954" s="8" t="str">
        <f t="shared" ca="1" si="2381"/>
        <v>Sep</v>
      </c>
      <c r="D3954" s="8" t="str">
        <f t="shared" ca="1" si="2382"/>
        <v>Q4</v>
      </c>
      <c r="E3954">
        <f t="shared" ca="1" si="2383"/>
        <v>12</v>
      </c>
      <c r="F3954">
        <f t="shared" ca="1" si="2384"/>
        <v>4</v>
      </c>
      <c r="G3954">
        <f t="shared" ca="1" si="2385"/>
        <v>202012</v>
      </c>
      <c r="H3954">
        <f t="shared" ca="1" si="2386"/>
        <v>202004</v>
      </c>
      <c r="I3954" t="str">
        <f t="shared" ca="1" si="2387"/>
        <v>FY2020 Q3 Sep</v>
      </c>
      <c r="J3954">
        <f t="shared" ca="1" si="2388"/>
        <v>2020</v>
      </c>
      <c r="K3954" s="8" t="str">
        <f t="shared" ca="1" si="2389"/>
        <v>Sep</v>
      </c>
      <c r="L3954" s="8" t="str">
        <f t="shared" ca="1" si="2390"/>
        <v>Q3</v>
      </c>
      <c r="M3954">
        <f t="shared" ca="1" si="2391"/>
        <v>9</v>
      </c>
      <c r="N3954">
        <f t="shared" ca="1" si="2392"/>
        <v>3</v>
      </c>
      <c r="O3954">
        <f t="shared" ca="1" si="2393"/>
        <v>202009</v>
      </c>
      <c r="P3954">
        <f t="shared" ca="1" si="2394"/>
        <v>202003</v>
      </c>
      <c r="Q3954" t="str">
        <f t="shared" si="2395"/>
        <v>FY2020 Q1 Nov</v>
      </c>
      <c r="R3954">
        <f t="shared" si="2396"/>
        <v>2020</v>
      </c>
      <c r="S3954" s="8" t="str">
        <f t="shared" si="2397"/>
        <v>Nov</v>
      </c>
      <c r="T3954" s="8" t="str">
        <f t="shared" si="2398"/>
        <v>Q1</v>
      </c>
      <c r="U3954">
        <f t="shared" si="2399"/>
        <v>2</v>
      </c>
      <c r="V3954">
        <f t="shared" si="2400"/>
        <v>1</v>
      </c>
      <c r="W3954">
        <f t="shared" si="2401"/>
        <v>202002</v>
      </c>
      <c r="X3954">
        <f t="shared" si="2402"/>
        <v>202001</v>
      </c>
      <c r="Y3954" t="str">
        <f t="shared" si="2403"/>
        <v>FY2019 Q4 Nov</v>
      </c>
      <c r="Z3954">
        <f t="shared" si="2404"/>
        <v>2019</v>
      </c>
      <c r="AA3954" s="8" t="str">
        <f t="shared" si="2405"/>
        <v>Nov</v>
      </c>
      <c r="AB3954" s="8" t="str">
        <f t="shared" si="2406"/>
        <v>Q4</v>
      </c>
      <c r="AC3954">
        <f t="shared" si="2407"/>
        <v>11</v>
      </c>
      <c r="AD3954">
        <f t="shared" si="2408"/>
        <v>4</v>
      </c>
      <c r="AE3954">
        <f t="shared" si="2409"/>
        <v>201911</v>
      </c>
      <c r="AF3954">
        <f t="shared" si="2410"/>
        <v>201904</v>
      </c>
      <c r="AG3954" s="9">
        <f t="shared" ca="1" si="2411"/>
        <v>0</v>
      </c>
      <c r="AH3954">
        <f t="shared" ca="1" si="2412"/>
        <v>3</v>
      </c>
      <c r="AI3954" s="9">
        <f t="shared" ca="1" si="2413"/>
        <v>10</v>
      </c>
      <c r="AJ3954" s="9">
        <f t="shared" ca="1" si="2414"/>
        <v>1</v>
      </c>
      <c r="AK3954" s="9">
        <f t="shared" si="2415"/>
        <v>4</v>
      </c>
      <c r="AL3954" s="9">
        <f t="shared" si="2416"/>
        <v>47</v>
      </c>
      <c r="AM3954" s="9">
        <f t="shared" si="2417"/>
        <v>11</v>
      </c>
      <c r="AN3954" s="2">
        <v>43789.499305555553</v>
      </c>
      <c r="AO3954">
        <v>8885</v>
      </c>
      <c r="AP3954" s="1">
        <v>7000</v>
      </c>
      <c r="AQ3954" t="s">
        <v>4</v>
      </c>
    </row>
    <row r="3955" spans="1:43" x14ac:dyDescent="0.3">
      <c r="A3955" t="str">
        <f t="shared" ca="1" si="2379"/>
        <v>FY2020 Q4 Sep</v>
      </c>
      <c r="B3955">
        <f t="shared" ca="1" si="2380"/>
        <v>2020</v>
      </c>
      <c r="C3955" s="8" t="str">
        <f t="shared" ca="1" si="2381"/>
        <v>Sep</v>
      </c>
      <c r="D3955" s="8" t="str">
        <f t="shared" ca="1" si="2382"/>
        <v>Q4</v>
      </c>
      <c r="E3955">
        <f t="shared" ca="1" si="2383"/>
        <v>12</v>
      </c>
      <c r="F3955">
        <f t="shared" ca="1" si="2384"/>
        <v>4</v>
      </c>
      <c r="G3955">
        <f t="shared" ca="1" si="2385"/>
        <v>202012</v>
      </c>
      <c r="H3955">
        <f t="shared" ca="1" si="2386"/>
        <v>202004</v>
      </c>
      <c r="I3955" t="str">
        <f t="shared" ca="1" si="2387"/>
        <v>FY2020 Q3 Sep</v>
      </c>
      <c r="J3955">
        <f t="shared" ca="1" si="2388"/>
        <v>2020</v>
      </c>
      <c r="K3955" s="8" t="str">
        <f t="shared" ca="1" si="2389"/>
        <v>Sep</v>
      </c>
      <c r="L3955" s="8" t="str">
        <f t="shared" ca="1" si="2390"/>
        <v>Q3</v>
      </c>
      <c r="M3955">
        <f t="shared" ca="1" si="2391"/>
        <v>9</v>
      </c>
      <c r="N3955">
        <f t="shared" ca="1" si="2392"/>
        <v>3</v>
      </c>
      <c r="O3955">
        <f t="shared" ca="1" si="2393"/>
        <v>202009</v>
      </c>
      <c r="P3955">
        <f t="shared" ca="1" si="2394"/>
        <v>202003</v>
      </c>
      <c r="Q3955" t="str">
        <f t="shared" si="2395"/>
        <v>FY2020 Q1 Dec</v>
      </c>
      <c r="R3955">
        <f t="shared" si="2396"/>
        <v>2020</v>
      </c>
      <c r="S3955" s="8" t="str">
        <f t="shared" si="2397"/>
        <v>Dec</v>
      </c>
      <c r="T3955" s="8" t="str">
        <f t="shared" si="2398"/>
        <v>Q1</v>
      </c>
      <c r="U3955">
        <f t="shared" si="2399"/>
        <v>3</v>
      </c>
      <c r="V3955">
        <f t="shared" si="2400"/>
        <v>1</v>
      </c>
      <c r="W3955">
        <f t="shared" si="2401"/>
        <v>202003</v>
      </c>
      <c r="X3955">
        <f t="shared" si="2402"/>
        <v>202001</v>
      </c>
      <c r="Y3955" t="str">
        <f t="shared" si="2403"/>
        <v>FY2019 Q4 Dec</v>
      </c>
      <c r="Z3955">
        <f t="shared" si="2404"/>
        <v>2019</v>
      </c>
      <c r="AA3955" s="8" t="str">
        <f t="shared" si="2405"/>
        <v>Dec</v>
      </c>
      <c r="AB3955" s="8" t="str">
        <f t="shared" si="2406"/>
        <v>Q4</v>
      </c>
      <c r="AC3955">
        <f t="shared" si="2407"/>
        <v>12</v>
      </c>
      <c r="AD3955">
        <f t="shared" si="2408"/>
        <v>4</v>
      </c>
      <c r="AE3955">
        <f t="shared" si="2409"/>
        <v>201912</v>
      </c>
      <c r="AF3955">
        <f t="shared" si="2410"/>
        <v>201904</v>
      </c>
      <c r="AG3955" s="9">
        <f t="shared" ca="1" si="2411"/>
        <v>0</v>
      </c>
      <c r="AH3955">
        <f t="shared" ca="1" si="2412"/>
        <v>3</v>
      </c>
      <c r="AI3955" s="9">
        <f t="shared" ca="1" si="2413"/>
        <v>9</v>
      </c>
      <c r="AJ3955" s="9">
        <f t="shared" ca="1" si="2414"/>
        <v>1</v>
      </c>
      <c r="AK3955" s="9">
        <f t="shared" si="2415"/>
        <v>2</v>
      </c>
      <c r="AL3955" s="9">
        <f t="shared" si="2416"/>
        <v>49</v>
      </c>
      <c r="AM3955" s="9">
        <f t="shared" si="2417"/>
        <v>11</v>
      </c>
      <c r="AN3955" s="2">
        <v>43801.489583333336</v>
      </c>
      <c r="AO3955">
        <v>8934</v>
      </c>
      <c r="AP3955" s="1">
        <v>7000</v>
      </c>
      <c r="AQ3955" t="s">
        <v>4</v>
      </c>
    </row>
    <row r="3956" spans="1:43" x14ac:dyDescent="0.3">
      <c r="A3956" t="str">
        <f t="shared" ca="1" si="2379"/>
        <v>FY2020 Q4 Sep</v>
      </c>
      <c r="B3956">
        <f t="shared" ca="1" si="2380"/>
        <v>2020</v>
      </c>
      <c r="C3956" s="8" t="str">
        <f t="shared" ca="1" si="2381"/>
        <v>Sep</v>
      </c>
      <c r="D3956" s="8" t="str">
        <f t="shared" ca="1" si="2382"/>
        <v>Q4</v>
      </c>
      <c r="E3956">
        <f t="shared" ca="1" si="2383"/>
        <v>12</v>
      </c>
      <c r="F3956">
        <f t="shared" ca="1" si="2384"/>
        <v>4</v>
      </c>
      <c r="G3956">
        <f t="shared" ca="1" si="2385"/>
        <v>202012</v>
      </c>
      <c r="H3956">
        <f t="shared" ca="1" si="2386"/>
        <v>202004</v>
      </c>
      <c r="I3956" t="str">
        <f t="shared" ca="1" si="2387"/>
        <v>FY2020 Q3 Sep</v>
      </c>
      <c r="J3956">
        <f t="shared" ca="1" si="2388"/>
        <v>2020</v>
      </c>
      <c r="K3956" s="8" t="str">
        <f t="shared" ca="1" si="2389"/>
        <v>Sep</v>
      </c>
      <c r="L3956" s="8" t="str">
        <f t="shared" ca="1" si="2390"/>
        <v>Q3</v>
      </c>
      <c r="M3956">
        <f t="shared" ca="1" si="2391"/>
        <v>9</v>
      </c>
      <c r="N3956">
        <f t="shared" ca="1" si="2392"/>
        <v>3</v>
      </c>
      <c r="O3956">
        <f t="shared" ca="1" si="2393"/>
        <v>202009</v>
      </c>
      <c r="P3956">
        <f t="shared" ca="1" si="2394"/>
        <v>202003</v>
      </c>
      <c r="Q3956" t="str">
        <f t="shared" si="2395"/>
        <v>FY2020 Q2 Mar</v>
      </c>
      <c r="R3956">
        <f t="shared" si="2396"/>
        <v>2020</v>
      </c>
      <c r="S3956" s="8" t="str">
        <f t="shared" si="2397"/>
        <v>Mar</v>
      </c>
      <c r="T3956" s="8" t="str">
        <f t="shared" si="2398"/>
        <v>Q2</v>
      </c>
      <c r="U3956">
        <f t="shared" si="2399"/>
        <v>6</v>
      </c>
      <c r="V3956">
        <f t="shared" si="2400"/>
        <v>2</v>
      </c>
      <c r="W3956">
        <f t="shared" si="2401"/>
        <v>202006</v>
      </c>
      <c r="X3956">
        <f t="shared" si="2402"/>
        <v>202002</v>
      </c>
      <c r="Y3956" t="str">
        <f t="shared" si="2403"/>
        <v>FY2020 Q1 Mar</v>
      </c>
      <c r="Z3956">
        <f t="shared" si="2404"/>
        <v>2020</v>
      </c>
      <c r="AA3956" s="8" t="str">
        <f t="shared" si="2405"/>
        <v>Mar</v>
      </c>
      <c r="AB3956" s="8" t="str">
        <f t="shared" si="2406"/>
        <v>Q1</v>
      </c>
      <c r="AC3956">
        <f t="shared" si="2407"/>
        <v>3</v>
      </c>
      <c r="AD3956">
        <f t="shared" si="2408"/>
        <v>1</v>
      </c>
      <c r="AE3956">
        <f t="shared" si="2409"/>
        <v>202003</v>
      </c>
      <c r="AF3956">
        <f t="shared" si="2410"/>
        <v>202001</v>
      </c>
      <c r="AG3956" s="9">
        <f t="shared" ca="1" si="2411"/>
        <v>0</v>
      </c>
      <c r="AH3956">
        <f t="shared" ca="1" si="2412"/>
        <v>2</v>
      </c>
      <c r="AI3956" s="9">
        <f t="shared" ca="1" si="2413"/>
        <v>6</v>
      </c>
      <c r="AJ3956" s="9">
        <f t="shared" ca="1" si="2414"/>
        <v>0</v>
      </c>
      <c r="AK3956" s="9">
        <f t="shared" si="2415"/>
        <v>3</v>
      </c>
      <c r="AL3956" s="9">
        <f t="shared" si="2416"/>
        <v>10</v>
      </c>
      <c r="AM3956" s="9">
        <f t="shared" si="2417"/>
        <v>16</v>
      </c>
      <c r="AN3956" s="2">
        <v>43893.686805555553</v>
      </c>
      <c r="AO3956">
        <v>8967</v>
      </c>
      <c r="AP3956" s="1">
        <v>7000</v>
      </c>
      <c r="AQ3956" t="s">
        <v>4</v>
      </c>
    </row>
    <row r="3957" spans="1:43" x14ac:dyDescent="0.3">
      <c r="A3957" t="str">
        <f t="shared" ca="1" si="2379"/>
        <v>FY2020 Q4 Sep</v>
      </c>
      <c r="B3957">
        <f t="shared" ca="1" si="2380"/>
        <v>2020</v>
      </c>
      <c r="C3957" s="8" t="str">
        <f t="shared" ca="1" si="2381"/>
        <v>Sep</v>
      </c>
      <c r="D3957" s="8" t="str">
        <f t="shared" ca="1" si="2382"/>
        <v>Q4</v>
      </c>
      <c r="E3957">
        <f t="shared" ca="1" si="2383"/>
        <v>12</v>
      </c>
      <c r="F3957">
        <f t="shared" ca="1" si="2384"/>
        <v>4</v>
      </c>
      <c r="G3957">
        <f t="shared" ca="1" si="2385"/>
        <v>202012</v>
      </c>
      <c r="H3957">
        <f t="shared" ca="1" si="2386"/>
        <v>202004</v>
      </c>
      <c r="I3957" t="str">
        <f t="shared" ca="1" si="2387"/>
        <v>FY2020 Q3 Sep</v>
      </c>
      <c r="J3957">
        <f t="shared" ca="1" si="2388"/>
        <v>2020</v>
      </c>
      <c r="K3957" s="8" t="str">
        <f t="shared" ca="1" si="2389"/>
        <v>Sep</v>
      </c>
      <c r="L3957" s="8" t="str">
        <f t="shared" ca="1" si="2390"/>
        <v>Q3</v>
      </c>
      <c r="M3957">
        <f t="shared" ca="1" si="2391"/>
        <v>9</v>
      </c>
      <c r="N3957">
        <f t="shared" ca="1" si="2392"/>
        <v>3</v>
      </c>
      <c r="O3957">
        <f t="shared" ca="1" si="2393"/>
        <v>202009</v>
      </c>
      <c r="P3957">
        <f t="shared" ca="1" si="2394"/>
        <v>202003</v>
      </c>
      <c r="Q3957" t="str">
        <f t="shared" si="2395"/>
        <v>FY2019 Q4 Sep</v>
      </c>
      <c r="R3957">
        <f t="shared" si="2396"/>
        <v>2019</v>
      </c>
      <c r="S3957" s="8" t="str">
        <f t="shared" si="2397"/>
        <v>Sep</v>
      </c>
      <c r="T3957" s="8" t="str">
        <f t="shared" si="2398"/>
        <v>Q4</v>
      </c>
      <c r="U3957">
        <f t="shared" si="2399"/>
        <v>12</v>
      </c>
      <c r="V3957">
        <f t="shared" si="2400"/>
        <v>4</v>
      </c>
      <c r="W3957">
        <f t="shared" si="2401"/>
        <v>201912</v>
      </c>
      <c r="X3957">
        <f t="shared" si="2402"/>
        <v>201904</v>
      </c>
      <c r="Y3957" t="str">
        <f t="shared" si="2403"/>
        <v>FY2019 Q3 Sep</v>
      </c>
      <c r="Z3957">
        <f t="shared" si="2404"/>
        <v>2019</v>
      </c>
      <c r="AA3957" s="8" t="str">
        <f t="shared" si="2405"/>
        <v>Sep</v>
      </c>
      <c r="AB3957" s="8" t="str">
        <f t="shared" si="2406"/>
        <v>Q3</v>
      </c>
      <c r="AC3957">
        <f t="shared" si="2407"/>
        <v>9</v>
      </c>
      <c r="AD3957">
        <f t="shared" si="2408"/>
        <v>3</v>
      </c>
      <c r="AE3957">
        <f t="shared" si="2409"/>
        <v>201909</v>
      </c>
      <c r="AF3957">
        <f t="shared" si="2410"/>
        <v>201903</v>
      </c>
      <c r="AG3957" s="9">
        <f t="shared" ca="1" si="2411"/>
        <v>1</v>
      </c>
      <c r="AH3957">
        <f t="shared" ca="1" si="2412"/>
        <v>4</v>
      </c>
      <c r="AI3957" s="9">
        <f t="shared" ca="1" si="2413"/>
        <v>12</v>
      </c>
      <c r="AJ3957" s="9">
        <f t="shared" ca="1" si="2414"/>
        <v>1</v>
      </c>
      <c r="AK3957" s="9">
        <f t="shared" si="2415"/>
        <v>4</v>
      </c>
      <c r="AL3957" s="9">
        <f t="shared" si="2416"/>
        <v>36</v>
      </c>
      <c r="AM3957" s="9">
        <f t="shared" si="2417"/>
        <v>13</v>
      </c>
      <c r="AN3957" s="2">
        <v>43712.581250000003</v>
      </c>
      <c r="AO3957">
        <v>8983</v>
      </c>
      <c r="AP3957" s="1">
        <v>7000</v>
      </c>
      <c r="AQ3957" t="s">
        <v>4</v>
      </c>
    </row>
    <row r="3958" spans="1:43" x14ac:dyDescent="0.3">
      <c r="A3958" t="str">
        <f t="shared" ca="1" si="2379"/>
        <v>FY2020 Q4 Sep</v>
      </c>
      <c r="B3958">
        <f t="shared" ca="1" si="2380"/>
        <v>2020</v>
      </c>
      <c r="C3958" s="8" t="str">
        <f t="shared" ca="1" si="2381"/>
        <v>Sep</v>
      </c>
      <c r="D3958" s="8" t="str">
        <f t="shared" ca="1" si="2382"/>
        <v>Q4</v>
      </c>
      <c r="E3958">
        <f t="shared" ca="1" si="2383"/>
        <v>12</v>
      </c>
      <c r="F3958">
        <f t="shared" ca="1" si="2384"/>
        <v>4</v>
      </c>
      <c r="G3958">
        <f t="shared" ca="1" si="2385"/>
        <v>202012</v>
      </c>
      <c r="H3958">
        <f t="shared" ca="1" si="2386"/>
        <v>202004</v>
      </c>
      <c r="I3958" t="str">
        <f t="shared" ca="1" si="2387"/>
        <v>FY2020 Q3 Sep</v>
      </c>
      <c r="J3958">
        <f t="shared" ca="1" si="2388"/>
        <v>2020</v>
      </c>
      <c r="K3958" s="8" t="str">
        <f t="shared" ca="1" si="2389"/>
        <v>Sep</v>
      </c>
      <c r="L3958" s="8" t="str">
        <f t="shared" ca="1" si="2390"/>
        <v>Q3</v>
      </c>
      <c r="M3958">
        <f t="shared" ca="1" si="2391"/>
        <v>9</v>
      </c>
      <c r="N3958">
        <f t="shared" ca="1" si="2392"/>
        <v>3</v>
      </c>
      <c r="O3958">
        <f t="shared" ca="1" si="2393"/>
        <v>202009</v>
      </c>
      <c r="P3958">
        <f t="shared" ca="1" si="2394"/>
        <v>202003</v>
      </c>
      <c r="Q3958" t="str">
        <f t="shared" si="2395"/>
        <v>FY2020 Q1 Oct</v>
      </c>
      <c r="R3958">
        <f t="shared" si="2396"/>
        <v>2020</v>
      </c>
      <c r="S3958" s="8" t="str">
        <f t="shared" si="2397"/>
        <v>Oct</v>
      </c>
      <c r="T3958" s="8" t="str">
        <f t="shared" si="2398"/>
        <v>Q1</v>
      </c>
      <c r="U3958">
        <f t="shared" si="2399"/>
        <v>1</v>
      </c>
      <c r="V3958">
        <f t="shared" si="2400"/>
        <v>1</v>
      </c>
      <c r="W3958">
        <f t="shared" si="2401"/>
        <v>202001</v>
      </c>
      <c r="X3958">
        <f t="shared" si="2402"/>
        <v>202001</v>
      </c>
      <c r="Y3958" t="str">
        <f t="shared" si="2403"/>
        <v>FY2019 Q4 Oct</v>
      </c>
      <c r="Z3958">
        <f t="shared" si="2404"/>
        <v>2019</v>
      </c>
      <c r="AA3958" s="8" t="str">
        <f t="shared" si="2405"/>
        <v>Oct</v>
      </c>
      <c r="AB3958" s="8" t="str">
        <f t="shared" si="2406"/>
        <v>Q4</v>
      </c>
      <c r="AC3958">
        <f t="shared" si="2407"/>
        <v>10</v>
      </c>
      <c r="AD3958">
        <f t="shared" si="2408"/>
        <v>4</v>
      </c>
      <c r="AE3958">
        <f t="shared" si="2409"/>
        <v>201910</v>
      </c>
      <c r="AF3958">
        <f t="shared" si="2410"/>
        <v>201904</v>
      </c>
      <c r="AG3958" s="9">
        <f t="shared" ca="1" si="2411"/>
        <v>0</v>
      </c>
      <c r="AH3958">
        <f t="shared" ca="1" si="2412"/>
        <v>4</v>
      </c>
      <c r="AI3958" s="9">
        <f t="shared" ca="1" si="2413"/>
        <v>11</v>
      </c>
      <c r="AJ3958" s="9">
        <f t="shared" ca="1" si="2414"/>
        <v>1</v>
      </c>
      <c r="AK3958" s="9">
        <f t="shared" si="2415"/>
        <v>4</v>
      </c>
      <c r="AL3958" s="9">
        <f t="shared" si="2416"/>
        <v>43</v>
      </c>
      <c r="AM3958" s="9">
        <f t="shared" si="2417"/>
        <v>19</v>
      </c>
      <c r="AN3958" s="2">
        <v>43761.809027777781</v>
      </c>
      <c r="AO3958">
        <v>8994</v>
      </c>
      <c r="AP3958" s="1">
        <v>7000</v>
      </c>
      <c r="AQ3958" t="s">
        <v>4</v>
      </c>
    </row>
    <row r="3959" spans="1:43" x14ac:dyDescent="0.3">
      <c r="A3959" t="str">
        <f t="shared" ca="1" si="2379"/>
        <v>FY2020 Q4 Sep</v>
      </c>
      <c r="B3959">
        <f t="shared" ca="1" si="2380"/>
        <v>2020</v>
      </c>
      <c r="C3959" s="8" t="str">
        <f t="shared" ca="1" si="2381"/>
        <v>Sep</v>
      </c>
      <c r="D3959" s="8" t="str">
        <f t="shared" ca="1" si="2382"/>
        <v>Q4</v>
      </c>
      <c r="E3959">
        <f t="shared" ca="1" si="2383"/>
        <v>12</v>
      </c>
      <c r="F3959">
        <f t="shared" ca="1" si="2384"/>
        <v>4</v>
      </c>
      <c r="G3959">
        <f t="shared" ca="1" si="2385"/>
        <v>202012</v>
      </c>
      <c r="H3959">
        <f t="shared" ca="1" si="2386"/>
        <v>202004</v>
      </c>
      <c r="I3959" t="str">
        <f t="shared" ca="1" si="2387"/>
        <v>FY2020 Q3 Sep</v>
      </c>
      <c r="J3959">
        <f t="shared" ca="1" si="2388"/>
        <v>2020</v>
      </c>
      <c r="K3959" s="8" t="str">
        <f t="shared" ca="1" si="2389"/>
        <v>Sep</v>
      </c>
      <c r="L3959" s="8" t="str">
        <f t="shared" ca="1" si="2390"/>
        <v>Q3</v>
      </c>
      <c r="M3959">
        <f t="shared" ca="1" si="2391"/>
        <v>9</v>
      </c>
      <c r="N3959">
        <f t="shared" ca="1" si="2392"/>
        <v>3</v>
      </c>
      <c r="O3959">
        <f t="shared" ca="1" si="2393"/>
        <v>202009</v>
      </c>
      <c r="P3959">
        <f t="shared" ca="1" si="2394"/>
        <v>202003</v>
      </c>
      <c r="Q3959" t="str">
        <f t="shared" si="2395"/>
        <v>FY2020 Q1 Oct</v>
      </c>
      <c r="R3959">
        <f t="shared" si="2396"/>
        <v>2020</v>
      </c>
      <c r="S3959" s="8" t="str">
        <f t="shared" si="2397"/>
        <v>Oct</v>
      </c>
      <c r="T3959" s="8" t="str">
        <f t="shared" si="2398"/>
        <v>Q1</v>
      </c>
      <c r="U3959">
        <f t="shared" si="2399"/>
        <v>1</v>
      </c>
      <c r="V3959">
        <f t="shared" si="2400"/>
        <v>1</v>
      </c>
      <c r="W3959">
        <f t="shared" si="2401"/>
        <v>202001</v>
      </c>
      <c r="X3959">
        <f t="shared" si="2402"/>
        <v>202001</v>
      </c>
      <c r="Y3959" t="str">
        <f t="shared" si="2403"/>
        <v>FY2019 Q4 Oct</v>
      </c>
      <c r="Z3959">
        <f t="shared" si="2404"/>
        <v>2019</v>
      </c>
      <c r="AA3959" s="8" t="str">
        <f t="shared" si="2405"/>
        <v>Oct</v>
      </c>
      <c r="AB3959" s="8" t="str">
        <f t="shared" si="2406"/>
        <v>Q4</v>
      </c>
      <c r="AC3959">
        <f t="shared" si="2407"/>
        <v>10</v>
      </c>
      <c r="AD3959">
        <f t="shared" si="2408"/>
        <v>4</v>
      </c>
      <c r="AE3959">
        <f t="shared" si="2409"/>
        <v>201910</v>
      </c>
      <c r="AF3959">
        <f t="shared" si="2410"/>
        <v>201904</v>
      </c>
      <c r="AG3959" s="9">
        <f t="shared" ca="1" si="2411"/>
        <v>0</v>
      </c>
      <c r="AH3959">
        <f t="shared" ca="1" si="2412"/>
        <v>4</v>
      </c>
      <c r="AI3959" s="9">
        <f t="shared" ca="1" si="2413"/>
        <v>11</v>
      </c>
      <c r="AJ3959" s="9">
        <f t="shared" ca="1" si="2414"/>
        <v>1</v>
      </c>
      <c r="AK3959" s="9">
        <f t="shared" si="2415"/>
        <v>2</v>
      </c>
      <c r="AL3959" s="9">
        <f t="shared" si="2416"/>
        <v>44</v>
      </c>
      <c r="AM3959" s="9">
        <f t="shared" si="2417"/>
        <v>20</v>
      </c>
      <c r="AN3959" s="2">
        <v>43766.84375</v>
      </c>
      <c r="AO3959">
        <v>8994</v>
      </c>
      <c r="AP3959" s="1">
        <v>7000</v>
      </c>
      <c r="AQ3959" t="s">
        <v>4</v>
      </c>
    </row>
    <row r="3960" spans="1:43" x14ac:dyDescent="0.3">
      <c r="A3960" t="str">
        <f t="shared" ca="1" si="2379"/>
        <v>FY2020 Q4 Sep</v>
      </c>
      <c r="B3960">
        <f t="shared" ca="1" si="2380"/>
        <v>2020</v>
      </c>
      <c r="C3960" s="8" t="str">
        <f t="shared" ca="1" si="2381"/>
        <v>Sep</v>
      </c>
      <c r="D3960" s="8" t="str">
        <f t="shared" ca="1" si="2382"/>
        <v>Q4</v>
      </c>
      <c r="E3960">
        <f t="shared" ca="1" si="2383"/>
        <v>12</v>
      </c>
      <c r="F3960">
        <f t="shared" ca="1" si="2384"/>
        <v>4</v>
      </c>
      <c r="G3960">
        <f t="shared" ca="1" si="2385"/>
        <v>202012</v>
      </c>
      <c r="H3960">
        <f t="shared" ca="1" si="2386"/>
        <v>202004</v>
      </c>
      <c r="I3960" t="str">
        <f t="shared" ca="1" si="2387"/>
        <v>FY2020 Q3 Sep</v>
      </c>
      <c r="J3960">
        <f t="shared" ca="1" si="2388"/>
        <v>2020</v>
      </c>
      <c r="K3960" s="8" t="str">
        <f t="shared" ca="1" si="2389"/>
        <v>Sep</v>
      </c>
      <c r="L3960" s="8" t="str">
        <f t="shared" ca="1" si="2390"/>
        <v>Q3</v>
      </c>
      <c r="M3960">
        <f t="shared" ca="1" si="2391"/>
        <v>9</v>
      </c>
      <c r="N3960">
        <f t="shared" ca="1" si="2392"/>
        <v>3</v>
      </c>
      <c r="O3960">
        <f t="shared" ca="1" si="2393"/>
        <v>202009</v>
      </c>
      <c r="P3960">
        <f t="shared" ca="1" si="2394"/>
        <v>202003</v>
      </c>
      <c r="Q3960" t="str">
        <f t="shared" si="2395"/>
        <v>FY2020 Q1 Nov</v>
      </c>
      <c r="R3960">
        <f t="shared" si="2396"/>
        <v>2020</v>
      </c>
      <c r="S3960" s="8" t="str">
        <f t="shared" si="2397"/>
        <v>Nov</v>
      </c>
      <c r="T3960" s="8" t="str">
        <f t="shared" si="2398"/>
        <v>Q1</v>
      </c>
      <c r="U3960">
        <f t="shared" si="2399"/>
        <v>2</v>
      </c>
      <c r="V3960">
        <f t="shared" si="2400"/>
        <v>1</v>
      </c>
      <c r="W3960">
        <f t="shared" si="2401"/>
        <v>202002</v>
      </c>
      <c r="X3960">
        <f t="shared" si="2402"/>
        <v>202001</v>
      </c>
      <c r="Y3960" t="str">
        <f t="shared" si="2403"/>
        <v>FY2019 Q4 Nov</v>
      </c>
      <c r="Z3960">
        <f t="shared" si="2404"/>
        <v>2019</v>
      </c>
      <c r="AA3960" s="8" t="str">
        <f t="shared" si="2405"/>
        <v>Nov</v>
      </c>
      <c r="AB3960" s="8" t="str">
        <f t="shared" si="2406"/>
        <v>Q4</v>
      </c>
      <c r="AC3960">
        <f t="shared" si="2407"/>
        <v>11</v>
      </c>
      <c r="AD3960">
        <f t="shared" si="2408"/>
        <v>4</v>
      </c>
      <c r="AE3960">
        <f t="shared" si="2409"/>
        <v>201911</v>
      </c>
      <c r="AF3960">
        <f t="shared" si="2410"/>
        <v>201904</v>
      </c>
      <c r="AG3960" s="9">
        <f t="shared" ca="1" si="2411"/>
        <v>0</v>
      </c>
      <c r="AH3960">
        <f t="shared" ca="1" si="2412"/>
        <v>3</v>
      </c>
      <c r="AI3960" s="9">
        <f t="shared" ca="1" si="2413"/>
        <v>10</v>
      </c>
      <c r="AJ3960" s="9">
        <f t="shared" ca="1" si="2414"/>
        <v>1</v>
      </c>
      <c r="AK3960" s="9">
        <f t="shared" si="2415"/>
        <v>7</v>
      </c>
      <c r="AL3960" s="9">
        <f t="shared" si="2416"/>
        <v>44</v>
      </c>
      <c r="AM3960" s="9">
        <f t="shared" si="2417"/>
        <v>13</v>
      </c>
      <c r="AN3960" s="2">
        <v>43771.57708333333</v>
      </c>
      <c r="AO3960">
        <v>8994</v>
      </c>
      <c r="AP3960" s="1">
        <v>7000</v>
      </c>
      <c r="AQ3960" t="s">
        <v>4</v>
      </c>
    </row>
    <row r="3961" spans="1:43" x14ac:dyDescent="0.3">
      <c r="A3961" t="str">
        <f t="shared" ca="1" si="2379"/>
        <v>FY2020 Q4 Sep</v>
      </c>
      <c r="B3961">
        <f t="shared" ca="1" si="2380"/>
        <v>2020</v>
      </c>
      <c r="C3961" s="8" t="str">
        <f t="shared" ca="1" si="2381"/>
        <v>Sep</v>
      </c>
      <c r="D3961" s="8" t="str">
        <f t="shared" ca="1" si="2382"/>
        <v>Q4</v>
      </c>
      <c r="E3961">
        <f t="shared" ca="1" si="2383"/>
        <v>12</v>
      </c>
      <c r="F3961">
        <f t="shared" ca="1" si="2384"/>
        <v>4</v>
      </c>
      <c r="G3961">
        <f t="shared" ca="1" si="2385"/>
        <v>202012</v>
      </c>
      <c r="H3961">
        <f t="shared" ca="1" si="2386"/>
        <v>202004</v>
      </c>
      <c r="I3961" t="str">
        <f t="shared" ca="1" si="2387"/>
        <v>FY2020 Q3 Sep</v>
      </c>
      <c r="J3961">
        <f t="shared" ca="1" si="2388"/>
        <v>2020</v>
      </c>
      <c r="K3961" s="8" t="str">
        <f t="shared" ca="1" si="2389"/>
        <v>Sep</v>
      </c>
      <c r="L3961" s="8" t="str">
        <f t="shared" ca="1" si="2390"/>
        <v>Q3</v>
      </c>
      <c r="M3961">
        <f t="shared" ca="1" si="2391"/>
        <v>9</v>
      </c>
      <c r="N3961">
        <f t="shared" ca="1" si="2392"/>
        <v>3</v>
      </c>
      <c r="O3961">
        <f t="shared" ca="1" si="2393"/>
        <v>202009</v>
      </c>
      <c r="P3961">
        <f t="shared" ca="1" si="2394"/>
        <v>202003</v>
      </c>
      <c r="Q3961" t="str">
        <f t="shared" si="2395"/>
        <v>FY2020 Q2 Jan</v>
      </c>
      <c r="R3961">
        <f t="shared" si="2396"/>
        <v>2020</v>
      </c>
      <c r="S3961" s="8" t="str">
        <f t="shared" si="2397"/>
        <v>Jan</v>
      </c>
      <c r="T3961" s="8" t="str">
        <f t="shared" si="2398"/>
        <v>Q2</v>
      </c>
      <c r="U3961">
        <f t="shared" si="2399"/>
        <v>4</v>
      </c>
      <c r="V3961">
        <f t="shared" si="2400"/>
        <v>2</v>
      </c>
      <c r="W3961">
        <f t="shared" si="2401"/>
        <v>202004</v>
      </c>
      <c r="X3961">
        <f t="shared" si="2402"/>
        <v>202002</v>
      </c>
      <c r="Y3961" t="str">
        <f t="shared" si="2403"/>
        <v>FY2020 Q1 Jan</v>
      </c>
      <c r="Z3961">
        <f t="shared" si="2404"/>
        <v>2020</v>
      </c>
      <c r="AA3961" s="8" t="str">
        <f t="shared" si="2405"/>
        <v>Jan</v>
      </c>
      <c r="AB3961" s="8" t="str">
        <f t="shared" si="2406"/>
        <v>Q1</v>
      </c>
      <c r="AC3961">
        <f t="shared" si="2407"/>
        <v>1</v>
      </c>
      <c r="AD3961">
        <f t="shared" si="2408"/>
        <v>1</v>
      </c>
      <c r="AE3961">
        <f t="shared" si="2409"/>
        <v>202001</v>
      </c>
      <c r="AF3961">
        <f t="shared" si="2410"/>
        <v>202001</v>
      </c>
      <c r="AG3961" s="9">
        <f t="shared" ca="1" si="2411"/>
        <v>0</v>
      </c>
      <c r="AH3961">
        <f t="shared" ca="1" si="2412"/>
        <v>3</v>
      </c>
      <c r="AI3961" s="9">
        <f t="shared" ca="1" si="2413"/>
        <v>8</v>
      </c>
      <c r="AJ3961" s="9">
        <f t="shared" ca="1" si="2414"/>
        <v>0</v>
      </c>
      <c r="AK3961" s="9">
        <f t="shared" si="2415"/>
        <v>4</v>
      </c>
      <c r="AL3961" s="9">
        <f t="shared" si="2416"/>
        <v>5</v>
      </c>
      <c r="AM3961" s="9">
        <f t="shared" si="2417"/>
        <v>8</v>
      </c>
      <c r="AN3961" s="2">
        <v>43859.339583333334</v>
      </c>
      <c r="AO3961">
        <v>8994</v>
      </c>
      <c r="AP3961" s="1">
        <v>7000</v>
      </c>
      <c r="AQ3961" t="s">
        <v>4</v>
      </c>
    </row>
    <row r="3962" spans="1:43" x14ac:dyDescent="0.3">
      <c r="A3962" t="str">
        <f t="shared" ca="1" si="2379"/>
        <v>FY2020 Q4 Sep</v>
      </c>
      <c r="B3962">
        <f t="shared" ca="1" si="2380"/>
        <v>2020</v>
      </c>
      <c r="C3962" s="8" t="str">
        <f t="shared" ca="1" si="2381"/>
        <v>Sep</v>
      </c>
      <c r="D3962" s="8" t="str">
        <f t="shared" ca="1" si="2382"/>
        <v>Q4</v>
      </c>
      <c r="E3962">
        <f t="shared" ca="1" si="2383"/>
        <v>12</v>
      </c>
      <c r="F3962">
        <f t="shared" ca="1" si="2384"/>
        <v>4</v>
      </c>
      <c r="G3962">
        <f t="shared" ca="1" si="2385"/>
        <v>202012</v>
      </c>
      <c r="H3962">
        <f t="shared" ca="1" si="2386"/>
        <v>202004</v>
      </c>
      <c r="I3962" t="str">
        <f t="shared" ca="1" si="2387"/>
        <v>FY2020 Q3 Sep</v>
      </c>
      <c r="J3962">
        <f t="shared" ca="1" si="2388"/>
        <v>2020</v>
      </c>
      <c r="K3962" s="8" t="str">
        <f t="shared" ca="1" si="2389"/>
        <v>Sep</v>
      </c>
      <c r="L3962" s="8" t="str">
        <f t="shared" ca="1" si="2390"/>
        <v>Q3</v>
      </c>
      <c r="M3962">
        <f t="shared" ca="1" si="2391"/>
        <v>9</v>
      </c>
      <c r="N3962">
        <f t="shared" ca="1" si="2392"/>
        <v>3</v>
      </c>
      <c r="O3962">
        <f t="shared" ca="1" si="2393"/>
        <v>202009</v>
      </c>
      <c r="P3962">
        <f t="shared" ca="1" si="2394"/>
        <v>202003</v>
      </c>
      <c r="Q3962" t="str">
        <f t="shared" si="2395"/>
        <v>FY2020 Q2 Feb</v>
      </c>
      <c r="R3962">
        <f t="shared" si="2396"/>
        <v>2020</v>
      </c>
      <c r="S3962" s="8" t="str">
        <f t="shared" si="2397"/>
        <v>Feb</v>
      </c>
      <c r="T3962" s="8" t="str">
        <f t="shared" si="2398"/>
        <v>Q2</v>
      </c>
      <c r="U3962">
        <f t="shared" si="2399"/>
        <v>5</v>
      </c>
      <c r="V3962">
        <f t="shared" si="2400"/>
        <v>2</v>
      </c>
      <c r="W3962">
        <f t="shared" si="2401"/>
        <v>202005</v>
      </c>
      <c r="X3962">
        <f t="shared" si="2402"/>
        <v>202002</v>
      </c>
      <c r="Y3962" t="str">
        <f t="shared" si="2403"/>
        <v>FY2020 Q1 Feb</v>
      </c>
      <c r="Z3962">
        <f t="shared" si="2404"/>
        <v>2020</v>
      </c>
      <c r="AA3962" s="8" t="str">
        <f t="shared" si="2405"/>
        <v>Feb</v>
      </c>
      <c r="AB3962" s="8" t="str">
        <f t="shared" si="2406"/>
        <v>Q1</v>
      </c>
      <c r="AC3962">
        <f t="shared" si="2407"/>
        <v>2</v>
      </c>
      <c r="AD3962">
        <f t="shared" si="2408"/>
        <v>1</v>
      </c>
      <c r="AE3962">
        <f t="shared" si="2409"/>
        <v>202002</v>
      </c>
      <c r="AF3962">
        <f t="shared" si="2410"/>
        <v>202001</v>
      </c>
      <c r="AG3962" s="9">
        <f t="shared" ca="1" si="2411"/>
        <v>0</v>
      </c>
      <c r="AH3962">
        <f t="shared" ca="1" si="2412"/>
        <v>2</v>
      </c>
      <c r="AI3962" s="9">
        <f t="shared" ca="1" si="2413"/>
        <v>7</v>
      </c>
      <c r="AJ3962" s="9">
        <f t="shared" ca="1" si="2414"/>
        <v>0</v>
      </c>
      <c r="AK3962" s="9">
        <f t="shared" si="2415"/>
        <v>6</v>
      </c>
      <c r="AL3962" s="9">
        <f t="shared" si="2416"/>
        <v>6</v>
      </c>
      <c r="AM3962" s="9">
        <f t="shared" si="2417"/>
        <v>12</v>
      </c>
      <c r="AN3962" s="2">
        <v>43868.507638888892</v>
      </c>
      <c r="AO3962">
        <v>8994</v>
      </c>
      <c r="AP3962" s="1">
        <v>7000</v>
      </c>
      <c r="AQ3962" t="s">
        <v>4</v>
      </c>
    </row>
    <row r="3963" spans="1:43" x14ac:dyDescent="0.3">
      <c r="A3963" t="str">
        <f t="shared" ca="1" si="2379"/>
        <v>FY2020 Q4 Sep</v>
      </c>
      <c r="B3963">
        <f t="shared" ca="1" si="2380"/>
        <v>2020</v>
      </c>
      <c r="C3963" s="8" t="str">
        <f t="shared" ca="1" si="2381"/>
        <v>Sep</v>
      </c>
      <c r="D3963" s="8" t="str">
        <f t="shared" ca="1" si="2382"/>
        <v>Q4</v>
      </c>
      <c r="E3963">
        <f t="shared" ca="1" si="2383"/>
        <v>12</v>
      </c>
      <c r="F3963">
        <f t="shared" ca="1" si="2384"/>
        <v>4</v>
      </c>
      <c r="G3963">
        <f t="shared" ca="1" si="2385"/>
        <v>202012</v>
      </c>
      <c r="H3963">
        <f t="shared" ca="1" si="2386"/>
        <v>202004</v>
      </c>
      <c r="I3963" t="str">
        <f t="shared" ca="1" si="2387"/>
        <v>FY2020 Q3 Sep</v>
      </c>
      <c r="J3963">
        <f t="shared" ca="1" si="2388"/>
        <v>2020</v>
      </c>
      <c r="K3963" s="8" t="str">
        <f t="shared" ca="1" si="2389"/>
        <v>Sep</v>
      </c>
      <c r="L3963" s="8" t="str">
        <f t="shared" ca="1" si="2390"/>
        <v>Q3</v>
      </c>
      <c r="M3963">
        <f t="shared" ca="1" si="2391"/>
        <v>9</v>
      </c>
      <c r="N3963">
        <f t="shared" ca="1" si="2392"/>
        <v>3</v>
      </c>
      <c r="O3963">
        <f t="shared" ca="1" si="2393"/>
        <v>202009</v>
      </c>
      <c r="P3963">
        <f t="shared" ca="1" si="2394"/>
        <v>202003</v>
      </c>
      <c r="Q3963" t="str">
        <f t="shared" si="2395"/>
        <v>FY2020 Q1 Oct</v>
      </c>
      <c r="R3963">
        <f t="shared" si="2396"/>
        <v>2020</v>
      </c>
      <c r="S3963" s="8" t="str">
        <f t="shared" si="2397"/>
        <v>Oct</v>
      </c>
      <c r="T3963" s="8" t="str">
        <f t="shared" si="2398"/>
        <v>Q1</v>
      </c>
      <c r="U3963">
        <f t="shared" si="2399"/>
        <v>1</v>
      </c>
      <c r="V3963">
        <f t="shared" si="2400"/>
        <v>1</v>
      </c>
      <c r="W3963">
        <f t="shared" si="2401"/>
        <v>202001</v>
      </c>
      <c r="X3963">
        <f t="shared" si="2402"/>
        <v>202001</v>
      </c>
      <c r="Y3963" t="str">
        <f t="shared" si="2403"/>
        <v>FY2019 Q4 Oct</v>
      </c>
      <c r="Z3963">
        <f t="shared" si="2404"/>
        <v>2019</v>
      </c>
      <c r="AA3963" s="8" t="str">
        <f t="shared" si="2405"/>
        <v>Oct</v>
      </c>
      <c r="AB3963" s="8" t="str">
        <f t="shared" si="2406"/>
        <v>Q4</v>
      </c>
      <c r="AC3963">
        <f t="shared" si="2407"/>
        <v>10</v>
      </c>
      <c r="AD3963">
        <f t="shared" si="2408"/>
        <v>4</v>
      </c>
      <c r="AE3963">
        <f t="shared" si="2409"/>
        <v>201910</v>
      </c>
      <c r="AF3963">
        <f t="shared" si="2410"/>
        <v>201904</v>
      </c>
      <c r="AG3963" s="9">
        <f t="shared" ca="1" si="2411"/>
        <v>0</v>
      </c>
      <c r="AH3963">
        <f t="shared" ca="1" si="2412"/>
        <v>4</v>
      </c>
      <c r="AI3963" s="9">
        <f t="shared" ca="1" si="2413"/>
        <v>11</v>
      </c>
      <c r="AJ3963" s="9">
        <f t="shared" ca="1" si="2414"/>
        <v>1</v>
      </c>
      <c r="AK3963" s="9">
        <f t="shared" si="2415"/>
        <v>4</v>
      </c>
      <c r="AL3963" s="9">
        <f t="shared" si="2416"/>
        <v>43</v>
      </c>
      <c r="AM3963" s="9">
        <f t="shared" si="2417"/>
        <v>17</v>
      </c>
      <c r="AN3963" s="2">
        <v>43761.723611111112</v>
      </c>
      <c r="AO3963">
        <v>400</v>
      </c>
      <c r="AP3963" s="1">
        <v>6900</v>
      </c>
      <c r="AQ3963" t="s">
        <v>4</v>
      </c>
    </row>
    <row r="3964" spans="1:43" x14ac:dyDescent="0.3">
      <c r="A3964" t="str">
        <f t="shared" ca="1" si="2379"/>
        <v>FY2020 Q4 Sep</v>
      </c>
      <c r="B3964">
        <f t="shared" ca="1" si="2380"/>
        <v>2020</v>
      </c>
      <c r="C3964" s="8" t="str">
        <f t="shared" ca="1" si="2381"/>
        <v>Sep</v>
      </c>
      <c r="D3964" s="8" t="str">
        <f t="shared" ca="1" si="2382"/>
        <v>Q4</v>
      </c>
      <c r="E3964">
        <f t="shared" ca="1" si="2383"/>
        <v>12</v>
      </c>
      <c r="F3964">
        <f t="shared" ca="1" si="2384"/>
        <v>4</v>
      </c>
      <c r="G3964">
        <f t="shared" ca="1" si="2385"/>
        <v>202012</v>
      </c>
      <c r="H3964">
        <f t="shared" ca="1" si="2386"/>
        <v>202004</v>
      </c>
      <c r="I3964" t="str">
        <f t="shared" ca="1" si="2387"/>
        <v>FY2020 Q3 Sep</v>
      </c>
      <c r="J3964">
        <f t="shared" ca="1" si="2388"/>
        <v>2020</v>
      </c>
      <c r="K3964" s="8" t="str">
        <f t="shared" ca="1" si="2389"/>
        <v>Sep</v>
      </c>
      <c r="L3964" s="8" t="str">
        <f t="shared" ca="1" si="2390"/>
        <v>Q3</v>
      </c>
      <c r="M3964">
        <f t="shared" ca="1" si="2391"/>
        <v>9</v>
      </c>
      <c r="N3964">
        <f t="shared" ca="1" si="2392"/>
        <v>3</v>
      </c>
      <c r="O3964">
        <f t="shared" ca="1" si="2393"/>
        <v>202009</v>
      </c>
      <c r="P3964">
        <f t="shared" ca="1" si="2394"/>
        <v>202003</v>
      </c>
      <c r="Q3964" t="str">
        <f t="shared" si="2395"/>
        <v>FY2020 Q2 Feb</v>
      </c>
      <c r="R3964">
        <f t="shared" si="2396"/>
        <v>2020</v>
      </c>
      <c r="S3964" s="8" t="str">
        <f t="shared" si="2397"/>
        <v>Feb</v>
      </c>
      <c r="T3964" s="8" t="str">
        <f t="shared" si="2398"/>
        <v>Q2</v>
      </c>
      <c r="U3964">
        <f t="shared" si="2399"/>
        <v>5</v>
      </c>
      <c r="V3964">
        <f t="shared" si="2400"/>
        <v>2</v>
      </c>
      <c r="W3964">
        <f t="shared" si="2401"/>
        <v>202005</v>
      </c>
      <c r="X3964">
        <f t="shared" si="2402"/>
        <v>202002</v>
      </c>
      <c r="Y3964" t="str">
        <f t="shared" si="2403"/>
        <v>FY2020 Q1 Feb</v>
      </c>
      <c r="Z3964">
        <f t="shared" si="2404"/>
        <v>2020</v>
      </c>
      <c r="AA3964" s="8" t="str">
        <f t="shared" si="2405"/>
        <v>Feb</v>
      </c>
      <c r="AB3964" s="8" t="str">
        <f t="shared" si="2406"/>
        <v>Q1</v>
      </c>
      <c r="AC3964">
        <f t="shared" si="2407"/>
        <v>2</v>
      </c>
      <c r="AD3964">
        <f t="shared" si="2408"/>
        <v>1</v>
      </c>
      <c r="AE3964">
        <f t="shared" si="2409"/>
        <v>202002</v>
      </c>
      <c r="AF3964">
        <f t="shared" si="2410"/>
        <v>202001</v>
      </c>
      <c r="AG3964" s="9">
        <f t="shared" ca="1" si="2411"/>
        <v>0</v>
      </c>
      <c r="AH3964">
        <f t="shared" ca="1" si="2412"/>
        <v>2</v>
      </c>
      <c r="AI3964" s="9">
        <f t="shared" ca="1" si="2413"/>
        <v>7</v>
      </c>
      <c r="AJ3964" s="9">
        <f t="shared" ca="1" si="2414"/>
        <v>0</v>
      </c>
      <c r="AK3964" s="9">
        <f t="shared" si="2415"/>
        <v>4</v>
      </c>
      <c r="AL3964" s="9">
        <f t="shared" si="2416"/>
        <v>9</v>
      </c>
      <c r="AM3964" s="9">
        <f t="shared" si="2417"/>
        <v>6</v>
      </c>
      <c r="AN3964" s="2">
        <v>43887.285416666666</v>
      </c>
      <c r="AO3964">
        <v>448</v>
      </c>
      <c r="AP3964" s="1">
        <v>6900</v>
      </c>
      <c r="AQ3964" t="s">
        <v>4</v>
      </c>
    </row>
    <row r="3965" spans="1:43" x14ac:dyDescent="0.3">
      <c r="A3965" t="str">
        <f t="shared" ca="1" si="2379"/>
        <v>FY2020 Q4 Sep</v>
      </c>
      <c r="B3965">
        <f t="shared" ca="1" si="2380"/>
        <v>2020</v>
      </c>
      <c r="C3965" s="8" t="str">
        <f t="shared" ca="1" si="2381"/>
        <v>Sep</v>
      </c>
      <c r="D3965" s="8" t="str">
        <f t="shared" ca="1" si="2382"/>
        <v>Q4</v>
      </c>
      <c r="E3965">
        <f t="shared" ca="1" si="2383"/>
        <v>12</v>
      </c>
      <c r="F3965">
        <f t="shared" ca="1" si="2384"/>
        <v>4</v>
      </c>
      <c r="G3965">
        <f t="shared" ca="1" si="2385"/>
        <v>202012</v>
      </c>
      <c r="H3965">
        <f t="shared" ca="1" si="2386"/>
        <v>202004</v>
      </c>
      <c r="I3965" t="str">
        <f t="shared" ca="1" si="2387"/>
        <v>FY2020 Q3 Sep</v>
      </c>
      <c r="J3965">
        <f t="shared" ca="1" si="2388"/>
        <v>2020</v>
      </c>
      <c r="K3965" s="8" t="str">
        <f t="shared" ca="1" si="2389"/>
        <v>Sep</v>
      </c>
      <c r="L3965" s="8" t="str">
        <f t="shared" ca="1" si="2390"/>
        <v>Q3</v>
      </c>
      <c r="M3965">
        <f t="shared" ca="1" si="2391"/>
        <v>9</v>
      </c>
      <c r="N3965">
        <f t="shared" ca="1" si="2392"/>
        <v>3</v>
      </c>
      <c r="O3965">
        <f t="shared" ca="1" si="2393"/>
        <v>202009</v>
      </c>
      <c r="P3965">
        <f t="shared" ca="1" si="2394"/>
        <v>202003</v>
      </c>
      <c r="Q3965" t="str">
        <f t="shared" si="2395"/>
        <v>FY2020 Q2 Feb</v>
      </c>
      <c r="R3965">
        <f t="shared" si="2396"/>
        <v>2020</v>
      </c>
      <c r="S3965" s="8" t="str">
        <f t="shared" si="2397"/>
        <v>Feb</v>
      </c>
      <c r="T3965" s="8" t="str">
        <f t="shared" si="2398"/>
        <v>Q2</v>
      </c>
      <c r="U3965">
        <f t="shared" si="2399"/>
        <v>5</v>
      </c>
      <c r="V3965">
        <f t="shared" si="2400"/>
        <v>2</v>
      </c>
      <c r="W3965">
        <f t="shared" si="2401"/>
        <v>202005</v>
      </c>
      <c r="X3965">
        <f t="shared" si="2402"/>
        <v>202002</v>
      </c>
      <c r="Y3965" t="str">
        <f t="shared" si="2403"/>
        <v>FY2020 Q1 Feb</v>
      </c>
      <c r="Z3965">
        <f t="shared" si="2404"/>
        <v>2020</v>
      </c>
      <c r="AA3965" s="8" t="str">
        <f t="shared" si="2405"/>
        <v>Feb</v>
      </c>
      <c r="AB3965" s="8" t="str">
        <f t="shared" si="2406"/>
        <v>Q1</v>
      </c>
      <c r="AC3965">
        <f t="shared" si="2407"/>
        <v>2</v>
      </c>
      <c r="AD3965">
        <f t="shared" si="2408"/>
        <v>1</v>
      </c>
      <c r="AE3965">
        <f t="shared" si="2409"/>
        <v>202002</v>
      </c>
      <c r="AF3965">
        <f t="shared" si="2410"/>
        <v>202001</v>
      </c>
      <c r="AG3965" s="9">
        <f t="shared" ca="1" si="2411"/>
        <v>0</v>
      </c>
      <c r="AH3965">
        <f t="shared" ca="1" si="2412"/>
        <v>2</v>
      </c>
      <c r="AI3965" s="9">
        <f t="shared" ca="1" si="2413"/>
        <v>7</v>
      </c>
      <c r="AJ3965" s="9">
        <f t="shared" ca="1" si="2414"/>
        <v>0</v>
      </c>
      <c r="AK3965" s="9">
        <f t="shared" si="2415"/>
        <v>6</v>
      </c>
      <c r="AL3965" s="9">
        <f t="shared" si="2416"/>
        <v>8</v>
      </c>
      <c r="AM3965" s="9">
        <f t="shared" si="2417"/>
        <v>12</v>
      </c>
      <c r="AN3965" s="2">
        <v>43882.536111111112</v>
      </c>
      <c r="AO3965">
        <v>508</v>
      </c>
      <c r="AP3965" s="1">
        <v>6900</v>
      </c>
      <c r="AQ3965" t="s">
        <v>4</v>
      </c>
    </row>
    <row r="3966" spans="1:43" x14ac:dyDescent="0.3">
      <c r="A3966" t="str">
        <f t="shared" ca="1" si="2379"/>
        <v>FY2020 Q4 Sep</v>
      </c>
      <c r="B3966">
        <f t="shared" ca="1" si="2380"/>
        <v>2020</v>
      </c>
      <c r="C3966" s="8" t="str">
        <f t="shared" ca="1" si="2381"/>
        <v>Sep</v>
      </c>
      <c r="D3966" s="8" t="str">
        <f t="shared" ca="1" si="2382"/>
        <v>Q4</v>
      </c>
      <c r="E3966">
        <f t="shared" ca="1" si="2383"/>
        <v>12</v>
      </c>
      <c r="F3966">
        <f t="shared" ca="1" si="2384"/>
        <v>4</v>
      </c>
      <c r="G3966">
        <f t="shared" ca="1" si="2385"/>
        <v>202012</v>
      </c>
      <c r="H3966">
        <f t="shared" ca="1" si="2386"/>
        <v>202004</v>
      </c>
      <c r="I3966" t="str">
        <f t="shared" ca="1" si="2387"/>
        <v>FY2020 Q3 Sep</v>
      </c>
      <c r="J3966">
        <f t="shared" ca="1" si="2388"/>
        <v>2020</v>
      </c>
      <c r="K3966" s="8" t="str">
        <f t="shared" ca="1" si="2389"/>
        <v>Sep</v>
      </c>
      <c r="L3966" s="8" t="str">
        <f t="shared" ca="1" si="2390"/>
        <v>Q3</v>
      </c>
      <c r="M3966">
        <f t="shared" ca="1" si="2391"/>
        <v>9</v>
      </c>
      <c r="N3966">
        <f t="shared" ca="1" si="2392"/>
        <v>3</v>
      </c>
      <c r="O3966">
        <f t="shared" ca="1" si="2393"/>
        <v>202009</v>
      </c>
      <c r="P3966">
        <f t="shared" ca="1" si="2394"/>
        <v>202003</v>
      </c>
      <c r="Q3966" t="str">
        <f t="shared" si="2395"/>
        <v>FY2020 Q1 Oct</v>
      </c>
      <c r="R3966">
        <f t="shared" si="2396"/>
        <v>2020</v>
      </c>
      <c r="S3966" s="8" t="str">
        <f t="shared" si="2397"/>
        <v>Oct</v>
      </c>
      <c r="T3966" s="8" t="str">
        <f t="shared" si="2398"/>
        <v>Q1</v>
      </c>
      <c r="U3966">
        <f t="shared" si="2399"/>
        <v>1</v>
      </c>
      <c r="V3966">
        <f t="shared" si="2400"/>
        <v>1</v>
      </c>
      <c r="W3966">
        <f t="shared" si="2401"/>
        <v>202001</v>
      </c>
      <c r="X3966">
        <f t="shared" si="2402"/>
        <v>202001</v>
      </c>
      <c r="Y3966" t="str">
        <f t="shared" si="2403"/>
        <v>FY2019 Q4 Oct</v>
      </c>
      <c r="Z3966">
        <f t="shared" si="2404"/>
        <v>2019</v>
      </c>
      <c r="AA3966" s="8" t="str">
        <f t="shared" si="2405"/>
        <v>Oct</v>
      </c>
      <c r="AB3966" s="8" t="str">
        <f t="shared" si="2406"/>
        <v>Q4</v>
      </c>
      <c r="AC3966">
        <f t="shared" si="2407"/>
        <v>10</v>
      </c>
      <c r="AD3966">
        <f t="shared" si="2408"/>
        <v>4</v>
      </c>
      <c r="AE3966">
        <f t="shared" si="2409"/>
        <v>201910</v>
      </c>
      <c r="AF3966">
        <f t="shared" si="2410"/>
        <v>201904</v>
      </c>
      <c r="AG3966" s="9">
        <f t="shared" ca="1" si="2411"/>
        <v>0</v>
      </c>
      <c r="AH3966">
        <f t="shared" ca="1" si="2412"/>
        <v>4</v>
      </c>
      <c r="AI3966" s="9">
        <f t="shared" ca="1" si="2413"/>
        <v>11</v>
      </c>
      <c r="AJ3966" s="9">
        <f t="shared" ca="1" si="2414"/>
        <v>1</v>
      </c>
      <c r="AK3966" s="9">
        <f t="shared" si="2415"/>
        <v>5</v>
      </c>
      <c r="AL3966" s="9">
        <f t="shared" si="2416"/>
        <v>40</v>
      </c>
      <c r="AM3966" s="9">
        <f t="shared" si="2417"/>
        <v>13</v>
      </c>
      <c r="AN3966" s="2">
        <v>43741.572916666664</v>
      </c>
      <c r="AO3966">
        <v>751</v>
      </c>
      <c r="AP3966" s="1">
        <v>6900</v>
      </c>
      <c r="AQ3966" t="s">
        <v>4</v>
      </c>
    </row>
    <row r="3967" spans="1:43" x14ac:dyDescent="0.3">
      <c r="A3967" t="str">
        <f t="shared" ca="1" si="2379"/>
        <v>FY2020 Q4 Sep</v>
      </c>
      <c r="B3967">
        <f t="shared" ca="1" si="2380"/>
        <v>2020</v>
      </c>
      <c r="C3967" s="8" t="str">
        <f t="shared" ca="1" si="2381"/>
        <v>Sep</v>
      </c>
      <c r="D3967" s="8" t="str">
        <f t="shared" ca="1" si="2382"/>
        <v>Q4</v>
      </c>
      <c r="E3967">
        <f t="shared" ca="1" si="2383"/>
        <v>12</v>
      </c>
      <c r="F3967">
        <f t="shared" ca="1" si="2384"/>
        <v>4</v>
      </c>
      <c r="G3967">
        <f t="shared" ca="1" si="2385"/>
        <v>202012</v>
      </c>
      <c r="H3967">
        <f t="shared" ca="1" si="2386"/>
        <v>202004</v>
      </c>
      <c r="I3967" t="str">
        <f t="shared" ca="1" si="2387"/>
        <v>FY2020 Q3 Sep</v>
      </c>
      <c r="J3967">
        <f t="shared" ca="1" si="2388"/>
        <v>2020</v>
      </c>
      <c r="K3967" s="8" t="str">
        <f t="shared" ca="1" si="2389"/>
        <v>Sep</v>
      </c>
      <c r="L3967" s="8" t="str">
        <f t="shared" ca="1" si="2390"/>
        <v>Q3</v>
      </c>
      <c r="M3967">
        <f t="shared" ca="1" si="2391"/>
        <v>9</v>
      </c>
      <c r="N3967">
        <f t="shared" ca="1" si="2392"/>
        <v>3</v>
      </c>
      <c r="O3967">
        <f t="shared" ca="1" si="2393"/>
        <v>202009</v>
      </c>
      <c r="P3967">
        <f t="shared" ca="1" si="2394"/>
        <v>202003</v>
      </c>
      <c r="Q3967" t="str">
        <f t="shared" si="2395"/>
        <v>FY2020 Q1 Dec</v>
      </c>
      <c r="R3967">
        <f t="shared" si="2396"/>
        <v>2020</v>
      </c>
      <c r="S3967" s="8" t="str">
        <f t="shared" si="2397"/>
        <v>Dec</v>
      </c>
      <c r="T3967" s="8" t="str">
        <f t="shared" si="2398"/>
        <v>Q1</v>
      </c>
      <c r="U3967">
        <f t="shared" si="2399"/>
        <v>3</v>
      </c>
      <c r="V3967">
        <f t="shared" si="2400"/>
        <v>1</v>
      </c>
      <c r="W3967">
        <f t="shared" si="2401"/>
        <v>202003</v>
      </c>
      <c r="X3967">
        <f t="shared" si="2402"/>
        <v>202001</v>
      </c>
      <c r="Y3967" t="str">
        <f t="shared" si="2403"/>
        <v>FY2019 Q4 Dec</v>
      </c>
      <c r="Z3967">
        <f t="shared" si="2404"/>
        <v>2019</v>
      </c>
      <c r="AA3967" s="8" t="str">
        <f t="shared" si="2405"/>
        <v>Dec</v>
      </c>
      <c r="AB3967" s="8" t="str">
        <f t="shared" si="2406"/>
        <v>Q4</v>
      </c>
      <c r="AC3967">
        <f t="shared" si="2407"/>
        <v>12</v>
      </c>
      <c r="AD3967">
        <f t="shared" si="2408"/>
        <v>4</v>
      </c>
      <c r="AE3967">
        <f t="shared" si="2409"/>
        <v>201912</v>
      </c>
      <c r="AF3967">
        <f t="shared" si="2410"/>
        <v>201904</v>
      </c>
      <c r="AG3967" s="9">
        <f t="shared" ca="1" si="2411"/>
        <v>0</v>
      </c>
      <c r="AH3967">
        <f t="shared" ca="1" si="2412"/>
        <v>3</v>
      </c>
      <c r="AI3967" s="9">
        <f t="shared" ca="1" si="2413"/>
        <v>9</v>
      </c>
      <c r="AJ3967" s="9">
        <f t="shared" ca="1" si="2414"/>
        <v>1</v>
      </c>
      <c r="AK3967" s="9">
        <f t="shared" si="2415"/>
        <v>5</v>
      </c>
      <c r="AL3967" s="9">
        <f t="shared" si="2416"/>
        <v>49</v>
      </c>
      <c r="AM3967" s="9">
        <f t="shared" si="2417"/>
        <v>16</v>
      </c>
      <c r="AN3967" s="2">
        <v>43804.681944444441</v>
      </c>
      <c r="AO3967">
        <v>1342</v>
      </c>
      <c r="AP3967" s="1">
        <v>6900</v>
      </c>
      <c r="AQ3967" t="s">
        <v>4</v>
      </c>
    </row>
    <row r="3968" spans="1:43" x14ac:dyDescent="0.3">
      <c r="A3968" t="str">
        <f t="shared" ca="1" si="2379"/>
        <v>FY2020 Q4 Sep</v>
      </c>
      <c r="B3968">
        <f t="shared" ca="1" si="2380"/>
        <v>2020</v>
      </c>
      <c r="C3968" s="8" t="str">
        <f t="shared" ca="1" si="2381"/>
        <v>Sep</v>
      </c>
      <c r="D3968" s="8" t="str">
        <f t="shared" ca="1" si="2382"/>
        <v>Q4</v>
      </c>
      <c r="E3968">
        <f t="shared" ca="1" si="2383"/>
        <v>12</v>
      </c>
      <c r="F3968">
        <f t="shared" ca="1" si="2384"/>
        <v>4</v>
      </c>
      <c r="G3968">
        <f t="shared" ca="1" si="2385"/>
        <v>202012</v>
      </c>
      <c r="H3968">
        <f t="shared" ca="1" si="2386"/>
        <v>202004</v>
      </c>
      <c r="I3968" t="str">
        <f t="shared" ca="1" si="2387"/>
        <v>FY2020 Q3 Sep</v>
      </c>
      <c r="J3968">
        <f t="shared" ca="1" si="2388"/>
        <v>2020</v>
      </c>
      <c r="K3968" s="8" t="str">
        <f t="shared" ca="1" si="2389"/>
        <v>Sep</v>
      </c>
      <c r="L3968" s="8" t="str">
        <f t="shared" ca="1" si="2390"/>
        <v>Q3</v>
      </c>
      <c r="M3968">
        <f t="shared" ca="1" si="2391"/>
        <v>9</v>
      </c>
      <c r="N3968">
        <f t="shared" ca="1" si="2392"/>
        <v>3</v>
      </c>
      <c r="O3968">
        <f t="shared" ca="1" si="2393"/>
        <v>202009</v>
      </c>
      <c r="P3968">
        <f t="shared" ca="1" si="2394"/>
        <v>202003</v>
      </c>
      <c r="Q3968" t="str">
        <f t="shared" si="2395"/>
        <v>FY2019 Q4 Sep</v>
      </c>
      <c r="R3968">
        <f t="shared" si="2396"/>
        <v>2019</v>
      </c>
      <c r="S3968" s="8" t="str">
        <f t="shared" si="2397"/>
        <v>Sep</v>
      </c>
      <c r="T3968" s="8" t="str">
        <f t="shared" si="2398"/>
        <v>Q4</v>
      </c>
      <c r="U3968">
        <f t="shared" si="2399"/>
        <v>12</v>
      </c>
      <c r="V3968">
        <f t="shared" si="2400"/>
        <v>4</v>
      </c>
      <c r="W3968">
        <f t="shared" si="2401"/>
        <v>201912</v>
      </c>
      <c r="X3968">
        <f t="shared" si="2402"/>
        <v>201904</v>
      </c>
      <c r="Y3968" t="str">
        <f t="shared" si="2403"/>
        <v>FY2019 Q3 Sep</v>
      </c>
      <c r="Z3968">
        <f t="shared" si="2404"/>
        <v>2019</v>
      </c>
      <c r="AA3968" s="8" t="str">
        <f t="shared" si="2405"/>
        <v>Sep</v>
      </c>
      <c r="AB3968" s="8" t="str">
        <f t="shared" si="2406"/>
        <v>Q3</v>
      </c>
      <c r="AC3968">
        <f t="shared" si="2407"/>
        <v>9</v>
      </c>
      <c r="AD3968">
        <f t="shared" si="2408"/>
        <v>3</v>
      </c>
      <c r="AE3968">
        <f t="shared" si="2409"/>
        <v>201909</v>
      </c>
      <c r="AF3968">
        <f t="shared" si="2410"/>
        <v>201903</v>
      </c>
      <c r="AG3968" s="9">
        <f t="shared" ca="1" si="2411"/>
        <v>1</v>
      </c>
      <c r="AH3968">
        <f t="shared" ca="1" si="2412"/>
        <v>4</v>
      </c>
      <c r="AI3968" s="9">
        <f t="shared" ca="1" si="2413"/>
        <v>12</v>
      </c>
      <c r="AJ3968" s="9">
        <f t="shared" ca="1" si="2414"/>
        <v>1</v>
      </c>
      <c r="AK3968" s="9">
        <f t="shared" si="2415"/>
        <v>5</v>
      </c>
      <c r="AL3968" s="9">
        <f t="shared" si="2416"/>
        <v>36</v>
      </c>
      <c r="AM3968" s="9">
        <f t="shared" si="2417"/>
        <v>16</v>
      </c>
      <c r="AN3968" s="2">
        <v>43713.705555555556</v>
      </c>
      <c r="AO3968">
        <v>1439</v>
      </c>
      <c r="AP3968" s="1">
        <v>6900</v>
      </c>
      <c r="AQ3968" t="s">
        <v>4</v>
      </c>
    </row>
    <row r="3969" spans="1:43" x14ac:dyDescent="0.3">
      <c r="A3969" t="str">
        <f t="shared" ca="1" si="2379"/>
        <v>FY2020 Q4 Sep</v>
      </c>
      <c r="B3969">
        <f t="shared" ca="1" si="2380"/>
        <v>2020</v>
      </c>
      <c r="C3969" s="8" t="str">
        <f t="shared" ca="1" si="2381"/>
        <v>Sep</v>
      </c>
      <c r="D3969" s="8" t="str">
        <f t="shared" ca="1" si="2382"/>
        <v>Q4</v>
      </c>
      <c r="E3969">
        <f t="shared" ca="1" si="2383"/>
        <v>12</v>
      </c>
      <c r="F3969">
        <f t="shared" ca="1" si="2384"/>
        <v>4</v>
      </c>
      <c r="G3969">
        <f t="shared" ca="1" si="2385"/>
        <v>202012</v>
      </c>
      <c r="H3969">
        <f t="shared" ca="1" si="2386"/>
        <v>202004</v>
      </c>
      <c r="I3969" t="str">
        <f t="shared" ca="1" si="2387"/>
        <v>FY2020 Q3 Sep</v>
      </c>
      <c r="J3969">
        <f t="shared" ca="1" si="2388"/>
        <v>2020</v>
      </c>
      <c r="K3969" s="8" t="str">
        <f t="shared" ca="1" si="2389"/>
        <v>Sep</v>
      </c>
      <c r="L3969" s="8" t="str">
        <f t="shared" ca="1" si="2390"/>
        <v>Q3</v>
      </c>
      <c r="M3969">
        <f t="shared" ca="1" si="2391"/>
        <v>9</v>
      </c>
      <c r="N3969">
        <f t="shared" ca="1" si="2392"/>
        <v>3</v>
      </c>
      <c r="O3969">
        <f t="shared" ca="1" si="2393"/>
        <v>202009</v>
      </c>
      <c r="P3969">
        <f t="shared" ca="1" si="2394"/>
        <v>202003</v>
      </c>
      <c r="Q3969" t="str">
        <f t="shared" si="2395"/>
        <v>FY2020 Q2 Jan</v>
      </c>
      <c r="R3969">
        <f t="shared" si="2396"/>
        <v>2020</v>
      </c>
      <c r="S3969" s="8" t="str">
        <f t="shared" si="2397"/>
        <v>Jan</v>
      </c>
      <c r="T3969" s="8" t="str">
        <f t="shared" si="2398"/>
        <v>Q2</v>
      </c>
      <c r="U3969">
        <f t="shared" si="2399"/>
        <v>4</v>
      </c>
      <c r="V3969">
        <f t="shared" si="2400"/>
        <v>2</v>
      </c>
      <c r="W3969">
        <f t="shared" si="2401"/>
        <v>202004</v>
      </c>
      <c r="X3969">
        <f t="shared" si="2402"/>
        <v>202002</v>
      </c>
      <c r="Y3969" t="str">
        <f t="shared" si="2403"/>
        <v>FY2020 Q1 Jan</v>
      </c>
      <c r="Z3969">
        <f t="shared" si="2404"/>
        <v>2020</v>
      </c>
      <c r="AA3969" s="8" t="str">
        <f t="shared" si="2405"/>
        <v>Jan</v>
      </c>
      <c r="AB3969" s="8" t="str">
        <f t="shared" si="2406"/>
        <v>Q1</v>
      </c>
      <c r="AC3969">
        <f t="shared" si="2407"/>
        <v>1</v>
      </c>
      <c r="AD3969">
        <f t="shared" si="2408"/>
        <v>1</v>
      </c>
      <c r="AE3969">
        <f t="shared" si="2409"/>
        <v>202001</v>
      </c>
      <c r="AF3969">
        <f t="shared" si="2410"/>
        <v>202001</v>
      </c>
      <c r="AG3969" s="9">
        <f t="shared" ca="1" si="2411"/>
        <v>0</v>
      </c>
      <c r="AH3969">
        <f t="shared" ca="1" si="2412"/>
        <v>3</v>
      </c>
      <c r="AI3969" s="9">
        <f t="shared" ca="1" si="2413"/>
        <v>8</v>
      </c>
      <c r="AJ3969" s="9">
        <f t="shared" ca="1" si="2414"/>
        <v>0</v>
      </c>
      <c r="AK3969" s="9">
        <f t="shared" si="2415"/>
        <v>5</v>
      </c>
      <c r="AL3969" s="9">
        <f t="shared" si="2416"/>
        <v>5</v>
      </c>
      <c r="AM3969" s="9">
        <f t="shared" si="2417"/>
        <v>12</v>
      </c>
      <c r="AN3969" s="2">
        <v>43860.511805555558</v>
      </c>
      <c r="AO3969">
        <v>1549</v>
      </c>
      <c r="AP3969" s="1">
        <v>6900</v>
      </c>
      <c r="AQ3969" t="s">
        <v>4</v>
      </c>
    </row>
    <row r="3970" spans="1:43" x14ac:dyDescent="0.3">
      <c r="A3970" t="str">
        <f t="shared" ref="A3970:A4033" ca="1" si="2418">_xlfn.CONCAT("FY",YEAR(EDATE(TODAY(),3))," ","Q",ROUNDUP(MONTH(EDATE(TODAY(),3))/3,0)," ",(TEXT(TODAY(),"MMM")))</f>
        <v>FY2020 Q4 Sep</v>
      </c>
      <c r="B3970">
        <f t="shared" ref="B3970:B4033" ca="1" si="2419">YEAR(EDATE(TODAY(),3))</f>
        <v>2020</v>
      </c>
      <c r="C3970" s="8" t="str">
        <f t="shared" ref="C3970:C4033" ca="1" si="2420">TEXT(TODAY(),"MMM")</f>
        <v>Sep</v>
      </c>
      <c r="D3970" s="8" t="str">
        <f t="shared" ref="D3970:D4033" ca="1" si="2421">_xlfn.CONCAT("Q",ROUNDUP(MONTH(EDATE(TODAY(),3))/3,0))</f>
        <v>Q4</v>
      </c>
      <c r="E3970">
        <f t="shared" ref="E3970:E4033" ca="1" si="2422">MONTH(EDATE(TODAY(),3))</f>
        <v>12</v>
      </c>
      <c r="F3970">
        <f t="shared" ref="F3970:F4033" ca="1" si="2423">ROUNDUP(MONTH(EDATE(TODAY(),3))/3,0)</f>
        <v>4</v>
      </c>
      <c r="G3970">
        <f t="shared" ref="G3970:G4033" ca="1" si="2424">_xlfn.NUMBERVALUE(IF(LEN(MONTH(EDATE(TODAY(),3)))=1,_xlfn.CONCAT(YEAR(EDATE(TODAY(),3)),"0",MONTH(EDATE(TODAY(),3))),_xlfn.CONCAT(YEAR(EDATE(TODAY(),3)),MONTH(EDATE(TODAY(),3)))))</f>
        <v>202012</v>
      </c>
      <c r="H3970">
        <f t="shared" ref="H3970:H4033" ca="1" si="2425">_xlfn.NUMBERVALUE(IF(LEN(ROUNDUP(MONTH(EDATE(TODAY(),3))/3,0))=1,_xlfn.CONCAT(YEAR(EDATE(TODAY(),3)),"0",ROUNDUP(MONTH(EDATE(TODAY(),3))/3,0)),_xlfn.CONCAT(YEAR(EDATE(TODAY(),3)),ROUNDUP(MONTH(EDATE(TODAY(),3))/3,0))))</f>
        <v>202004</v>
      </c>
      <c r="I3970" t="str">
        <f t="shared" ref="I3970:I4033" ca="1" si="2426">_xlfn.CONCAT("FY",YEAR(EDATE(TODAY(),0))," ","Q",ROUNDUP(MONTH(EDATE(TODAY(),0))/3,0)," ",(TEXT(TODAY(),"MMM")))</f>
        <v>FY2020 Q3 Sep</v>
      </c>
      <c r="J3970">
        <f t="shared" ref="J3970:J4033" ca="1" si="2427">YEAR(EDATE(TODAY(),0))</f>
        <v>2020</v>
      </c>
      <c r="K3970" s="8" t="str">
        <f t="shared" ref="K3970:K4033" ca="1" si="2428">TEXT(TODAY(),"MMM")</f>
        <v>Sep</v>
      </c>
      <c r="L3970" s="8" t="str">
        <f t="shared" ref="L3970:L4033" ca="1" si="2429">_xlfn.CONCAT("Q",ROUNDUP(MONTH(EDATE(TODAY(),0))/3,0))</f>
        <v>Q3</v>
      </c>
      <c r="M3970">
        <f t="shared" ref="M3970:M4033" ca="1" si="2430">MONTH(EDATE(TODAY(),0))</f>
        <v>9</v>
      </c>
      <c r="N3970">
        <f t="shared" ref="N3970:N4033" ca="1" si="2431">ROUNDUP(MONTH(EDATE(TODAY(),0))/3,0)</f>
        <v>3</v>
      </c>
      <c r="O3970">
        <f t="shared" ref="O3970:O4033" ca="1" si="2432">_xlfn.NUMBERVALUE(IF(LEN(MONTH(EDATE(TODAY(),0)))=1,_xlfn.CONCAT(YEAR(EDATE(TODAY(),0)),"0",MONTH(EDATE(TODAY(),0))),_xlfn.CONCAT(YEAR(EDATE(TODAY(),0)),MONTH(EDATE(TODAY(),0)))))</f>
        <v>202009</v>
      </c>
      <c r="P3970">
        <f t="shared" ref="P3970:P4033" ca="1" si="2433">_xlfn.NUMBERVALUE(IF(LEN(ROUNDUP(MONTH(EDATE(TODAY(),0))/3,0))=1,_xlfn.CONCAT(YEAR(EDATE(TODAY(),0)),"0",ROUNDUP(MONTH(EDATE(TODAY(),0))/3,0)),_xlfn.CONCAT(YEAR(EDATE(TODAY(),0)),ROUNDUP(MONTH(EDATE(TODAY(),0))/3,0))))</f>
        <v>202003</v>
      </c>
      <c r="Q3970" t="str">
        <f t="shared" ref="Q3970:Q4033" si="2434">_xlfn.CONCAT("FY",YEAR(EDATE($AN3970,3))," ","Q",ROUNDUP(MONTH(EDATE($AN3970,3))/3,0)," ",(TEXT($AN3970,"MMM")))</f>
        <v>FY2020 Q2 Feb</v>
      </c>
      <c r="R3970">
        <f t="shared" ref="R3970:R4033" si="2435">YEAR(EDATE($AN3970,3))</f>
        <v>2020</v>
      </c>
      <c r="S3970" s="8" t="str">
        <f t="shared" ref="S3970:S4033" si="2436">TEXT($AN3970,"MMM")</f>
        <v>Feb</v>
      </c>
      <c r="T3970" s="8" t="str">
        <f t="shared" ref="T3970:T4033" si="2437">_xlfn.CONCAT("Q",ROUNDUP(MONTH(EDATE($AN3970,3))/3,0))</f>
        <v>Q2</v>
      </c>
      <c r="U3970">
        <f t="shared" ref="U3970:U4033" si="2438">MONTH(EDATE($AN3970,3))</f>
        <v>5</v>
      </c>
      <c r="V3970">
        <f t="shared" ref="V3970:V4033" si="2439">ROUNDUP(MONTH(EDATE($AN3970,3))/3,0)</f>
        <v>2</v>
      </c>
      <c r="W3970">
        <f t="shared" ref="W3970:W4033" si="2440">_xlfn.NUMBERVALUE(IF(LEN(MONTH(EDATE($AN3970,3)))=1,_xlfn.CONCAT(YEAR(EDATE($AN3970,3)),"0",MONTH(EDATE($AN3970,3))),_xlfn.CONCAT(YEAR(EDATE($AN3970,3)),MONTH(EDATE($AN3970,3)))))</f>
        <v>202005</v>
      </c>
      <c r="X3970">
        <f t="shared" ref="X3970:X4033" si="2441">_xlfn.NUMBERVALUE(IF(LEN(ROUNDUP(MONTH(EDATE($AN3970,3))/3,0))=1,_xlfn.CONCAT(YEAR(EDATE($AN3970,3)),"0",ROUNDUP(MONTH(EDATE($AN3970,3))/3,0)),_xlfn.CONCAT(YEAR(EDATE($AN3970,3)),ROUNDUP(MONTH(EDATE($AN3970,3))/3,0))))</f>
        <v>202002</v>
      </c>
      <c r="Y3970" t="str">
        <f t="shared" ref="Y3970:Y4033" si="2442">_xlfn.CONCAT("FY",YEAR(EDATE($AN3970,0))," ","Q",ROUNDUP(MONTH(EDATE($AN3970,0))/3,0)," ",(TEXT($AN3970,"MMM")))</f>
        <v>FY2020 Q1 Feb</v>
      </c>
      <c r="Z3970">
        <f t="shared" ref="Z3970:Z4033" si="2443">YEAR(EDATE($AN3970,0))</f>
        <v>2020</v>
      </c>
      <c r="AA3970" s="8" t="str">
        <f t="shared" ref="AA3970:AA4033" si="2444">TEXT($AN3970,"MMM")</f>
        <v>Feb</v>
      </c>
      <c r="AB3970" s="8" t="str">
        <f t="shared" ref="AB3970:AB4033" si="2445">_xlfn.CONCAT("Q",ROUNDUP(MONTH(EDATE($AN3970,0))/3,0))</f>
        <v>Q1</v>
      </c>
      <c r="AC3970">
        <f t="shared" ref="AC3970:AC4033" si="2446">MONTH(EDATE($AN3970,0))</f>
        <v>2</v>
      </c>
      <c r="AD3970">
        <f t="shared" ref="AD3970:AD4033" si="2447">ROUNDUP(MONTH(EDATE($AN3970,0))/3,0)</f>
        <v>1</v>
      </c>
      <c r="AE3970">
        <f t="shared" ref="AE3970:AE4033" si="2448">_xlfn.NUMBERVALUE(IF(LEN(MONTH(EDATE($AN3970,0)))=1,_xlfn.CONCAT(YEAR(EDATE($AN3970,0)),"0",MONTH(EDATE($AN3970,0))),_xlfn.CONCAT(YEAR(EDATE($AN3970,0)),MONTH(EDATE($AN3970,0)))))</f>
        <v>202002</v>
      </c>
      <c r="AF3970">
        <f t="shared" ref="AF3970:AF4033" si="2449">_xlfn.NUMBERVALUE(IF(LEN(ROUNDUP(MONTH(EDATE($AN3970,0))/3,0))=1,_xlfn.CONCAT(YEAR(EDATE($AN3970,0)),"0",ROUNDUP(MONTH(EDATE($AN3970,0))/3,0)),_xlfn.CONCAT(YEAR(EDATE($AN3970,0)),ROUNDUP(MONTH(EDATE($AN3970,0))/3,0))))</f>
        <v>202001</v>
      </c>
      <c r="AG3970" s="9">
        <f t="shared" ref="AG3970:AG4033" ca="1" si="2450">YEAR(EDATE(TODAY(),3))-YEAR(EDATE($AN3970,3))</f>
        <v>0</v>
      </c>
      <c r="AH3970">
        <f t="shared" ref="AH3970:AH4033" ca="1" si="2451">ROUND(AI3970/3,0)</f>
        <v>2</v>
      </c>
      <c r="AI3970" s="9">
        <f t="shared" ref="AI3970:AI4033" ca="1" si="2452">MONTH(TODAY())-(MONTH(AN3970)-
(YEAR(TODAY())-YEAR(AN3970))*12)</f>
        <v>7</v>
      </c>
      <c r="AJ3970" s="9">
        <f t="shared" ref="AJ3970:AJ4033" ca="1" si="2453">YEAR(TODAY())-YEAR($AN3970)</f>
        <v>0</v>
      </c>
      <c r="AK3970" s="9">
        <f t="shared" si="2415"/>
        <v>6</v>
      </c>
      <c r="AL3970" s="9">
        <f t="shared" si="2416"/>
        <v>7</v>
      </c>
      <c r="AM3970" s="9">
        <f t="shared" si="2417"/>
        <v>15</v>
      </c>
      <c r="AN3970" s="2">
        <v>43875.651388888888</v>
      </c>
      <c r="AO3970">
        <v>1586</v>
      </c>
      <c r="AP3970" s="1">
        <v>6900</v>
      </c>
      <c r="AQ3970" t="s">
        <v>4</v>
      </c>
    </row>
    <row r="3971" spans="1:43" x14ac:dyDescent="0.3">
      <c r="A3971" t="str">
        <f t="shared" ca="1" si="2418"/>
        <v>FY2020 Q4 Sep</v>
      </c>
      <c r="B3971">
        <f t="shared" ca="1" si="2419"/>
        <v>2020</v>
      </c>
      <c r="C3971" s="8" t="str">
        <f t="shared" ca="1" si="2420"/>
        <v>Sep</v>
      </c>
      <c r="D3971" s="8" t="str">
        <f t="shared" ca="1" si="2421"/>
        <v>Q4</v>
      </c>
      <c r="E3971">
        <f t="shared" ca="1" si="2422"/>
        <v>12</v>
      </c>
      <c r="F3971">
        <f t="shared" ca="1" si="2423"/>
        <v>4</v>
      </c>
      <c r="G3971">
        <f t="shared" ca="1" si="2424"/>
        <v>202012</v>
      </c>
      <c r="H3971">
        <f t="shared" ca="1" si="2425"/>
        <v>202004</v>
      </c>
      <c r="I3971" t="str">
        <f t="shared" ca="1" si="2426"/>
        <v>FY2020 Q3 Sep</v>
      </c>
      <c r="J3971">
        <f t="shared" ca="1" si="2427"/>
        <v>2020</v>
      </c>
      <c r="K3971" s="8" t="str">
        <f t="shared" ca="1" si="2428"/>
        <v>Sep</v>
      </c>
      <c r="L3971" s="8" t="str">
        <f t="shared" ca="1" si="2429"/>
        <v>Q3</v>
      </c>
      <c r="M3971">
        <f t="shared" ca="1" si="2430"/>
        <v>9</v>
      </c>
      <c r="N3971">
        <f t="shared" ca="1" si="2431"/>
        <v>3</v>
      </c>
      <c r="O3971">
        <f t="shared" ca="1" si="2432"/>
        <v>202009</v>
      </c>
      <c r="P3971">
        <f t="shared" ca="1" si="2433"/>
        <v>202003</v>
      </c>
      <c r="Q3971" t="str">
        <f t="shared" si="2434"/>
        <v>FY2020 Q2 Feb</v>
      </c>
      <c r="R3971">
        <f t="shared" si="2435"/>
        <v>2020</v>
      </c>
      <c r="S3971" s="8" t="str">
        <f t="shared" si="2436"/>
        <v>Feb</v>
      </c>
      <c r="T3971" s="8" t="str">
        <f t="shared" si="2437"/>
        <v>Q2</v>
      </c>
      <c r="U3971">
        <f t="shared" si="2438"/>
        <v>5</v>
      </c>
      <c r="V3971">
        <f t="shared" si="2439"/>
        <v>2</v>
      </c>
      <c r="W3971">
        <f t="shared" si="2440"/>
        <v>202005</v>
      </c>
      <c r="X3971">
        <f t="shared" si="2441"/>
        <v>202002</v>
      </c>
      <c r="Y3971" t="str">
        <f t="shared" si="2442"/>
        <v>FY2020 Q1 Feb</v>
      </c>
      <c r="Z3971">
        <f t="shared" si="2443"/>
        <v>2020</v>
      </c>
      <c r="AA3971" s="8" t="str">
        <f t="shared" si="2444"/>
        <v>Feb</v>
      </c>
      <c r="AB3971" s="8" t="str">
        <f t="shared" si="2445"/>
        <v>Q1</v>
      </c>
      <c r="AC3971">
        <f t="shared" si="2446"/>
        <v>2</v>
      </c>
      <c r="AD3971">
        <f t="shared" si="2447"/>
        <v>1</v>
      </c>
      <c r="AE3971">
        <f t="shared" si="2448"/>
        <v>202002</v>
      </c>
      <c r="AF3971">
        <f t="shared" si="2449"/>
        <v>202001</v>
      </c>
      <c r="AG3971" s="9">
        <f t="shared" ca="1" si="2450"/>
        <v>0</v>
      </c>
      <c r="AH3971">
        <f t="shared" ca="1" si="2451"/>
        <v>2</v>
      </c>
      <c r="AI3971" s="9">
        <f t="shared" ca="1" si="2452"/>
        <v>7</v>
      </c>
      <c r="AJ3971" s="9">
        <f t="shared" ca="1" si="2453"/>
        <v>0</v>
      </c>
      <c r="AK3971" s="9">
        <f t="shared" ref="AK3971:AK4034" si="2454">WEEKDAY(AN3971)</f>
        <v>5</v>
      </c>
      <c r="AL3971" s="9">
        <f t="shared" ref="AL3971:AL4034" si="2455">WEEKNUM(AN3971)</f>
        <v>9</v>
      </c>
      <c r="AM3971" s="9">
        <f t="shared" ref="AM3971:AM4034" si="2456">HOUR(AN3971)</f>
        <v>19</v>
      </c>
      <c r="AN3971" s="2">
        <v>43888.79791666667</v>
      </c>
      <c r="AO3971">
        <v>2110</v>
      </c>
      <c r="AP3971" s="1">
        <v>6900</v>
      </c>
      <c r="AQ3971" t="s">
        <v>4</v>
      </c>
    </row>
    <row r="3972" spans="1:43" x14ac:dyDescent="0.3">
      <c r="A3972" t="str">
        <f t="shared" ca="1" si="2418"/>
        <v>FY2020 Q4 Sep</v>
      </c>
      <c r="B3972">
        <f t="shared" ca="1" si="2419"/>
        <v>2020</v>
      </c>
      <c r="C3972" s="8" t="str">
        <f t="shared" ca="1" si="2420"/>
        <v>Sep</v>
      </c>
      <c r="D3972" s="8" t="str">
        <f t="shared" ca="1" si="2421"/>
        <v>Q4</v>
      </c>
      <c r="E3972">
        <f t="shared" ca="1" si="2422"/>
        <v>12</v>
      </c>
      <c r="F3972">
        <f t="shared" ca="1" si="2423"/>
        <v>4</v>
      </c>
      <c r="G3972">
        <f t="shared" ca="1" si="2424"/>
        <v>202012</v>
      </c>
      <c r="H3972">
        <f t="shared" ca="1" si="2425"/>
        <v>202004</v>
      </c>
      <c r="I3972" t="str">
        <f t="shared" ca="1" si="2426"/>
        <v>FY2020 Q3 Sep</v>
      </c>
      <c r="J3972">
        <f t="shared" ca="1" si="2427"/>
        <v>2020</v>
      </c>
      <c r="K3972" s="8" t="str">
        <f t="shared" ca="1" si="2428"/>
        <v>Sep</v>
      </c>
      <c r="L3972" s="8" t="str">
        <f t="shared" ca="1" si="2429"/>
        <v>Q3</v>
      </c>
      <c r="M3972">
        <f t="shared" ca="1" si="2430"/>
        <v>9</v>
      </c>
      <c r="N3972">
        <f t="shared" ca="1" si="2431"/>
        <v>3</v>
      </c>
      <c r="O3972">
        <f t="shared" ca="1" si="2432"/>
        <v>202009</v>
      </c>
      <c r="P3972">
        <f t="shared" ca="1" si="2433"/>
        <v>202003</v>
      </c>
      <c r="Q3972" t="str">
        <f t="shared" si="2434"/>
        <v>FY2020 Q1 Oct</v>
      </c>
      <c r="R3972">
        <f t="shared" si="2435"/>
        <v>2020</v>
      </c>
      <c r="S3972" s="8" t="str">
        <f t="shared" si="2436"/>
        <v>Oct</v>
      </c>
      <c r="T3972" s="8" t="str">
        <f t="shared" si="2437"/>
        <v>Q1</v>
      </c>
      <c r="U3972">
        <f t="shared" si="2438"/>
        <v>1</v>
      </c>
      <c r="V3972">
        <f t="shared" si="2439"/>
        <v>1</v>
      </c>
      <c r="W3972">
        <f t="shared" si="2440"/>
        <v>202001</v>
      </c>
      <c r="X3972">
        <f t="shared" si="2441"/>
        <v>202001</v>
      </c>
      <c r="Y3972" t="str">
        <f t="shared" si="2442"/>
        <v>FY2019 Q4 Oct</v>
      </c>
      <c r="Z3972">
        <f t="shared" si="2443"/>
        <v>2019</v>
      </c>
      <c r="AA3972" s="8" t="str">
        <f t="shared" si="2444"/>
        <v>Oct</v>
      </c>
      <c r="AB3972" s="8" t="str">
        <f t="shared" si="2445"/>
        <v>Q4</v>
      </c>
      <c r="AC3972">
        <f t="shared" si="2446"/>
        <v>10</v>
      </c>
      <c r="AD3972">
        <f t="shared" si="2447"/>
        <v>4</v>
      </c>
      <c r="AE3972">
        <f t="shared" si="2448"/>
        <v>201910</v>
      </c>
      <c r="AF3972">
        <f t="shared" si="2449"/>
        <v>201904</v>
      </c>
      <c r="AG3972" s="9">
        <f t="shared" ca="1" si="2450"/>
        <v>0</v>
      </c>
      <c r="AH3972">
        <f t="shared" ca="1" si="2451"/>
        <v>4</v>
      </c>
      <c r="AI3972" s="9">
        <f t="shared" ca="1" si="2452"/>
        <v>11</v>
      </c>
      <c r="AJ3972" s="9">
        <f t="shared" ca="1" si="2453"/>
        <v>1</v>
      </c>
      <c r="AK3972" s="9">
        <f t="shared" si="2454"/>
        <v>6</v>
      </c>
      <c r="AL3972" s="9">
        <f t="shared" si="2455"/>
        <v>41</v>
      </c>
      <c r="AM3972" s="9">
        <f t="shared" si="2456"/>
        <v>7</v>
      </c>
      <c r="AN3972" s="2">
        <v>43749.32916666667</v>
      </c>
      <c r="AO3972">
        <v>2317</v>
      </c>
      <c r="AP3972" s="1">
        <v>6900</v>
      </c>
      <c r="AQ3972" t="s">
        <v>4</v>
      </c>
    </row>
    <row r="3973" spans="1:43" x14ac:dyDescent="0.3">
      <c r="A3973" t="str">
        <f t="shared" ca="1" si="2418"/>
        <v>FY2020 Q4 Sep</v>
      </c>
      <c r="B3973">
        <f t="shared" ca="1" si="2419"/>
        <v>2020</v>
      </c>
      <c r="C3973" s="8" t="str">
        <f t="shared" ca="1" si="2420"/>
        <v>Sep</v>
      </c>
      <c r="D3973" s="8" t="str">
        <f t="shared" ca="1" si="2421"/>
        <v>Q4</v>
      </c>
      <c r="E3973">
        <f t="shared" ca="1" si="2422"/>
        <v>12</v>
      </c>
      <c r="F3973">
        <f t="shared" ca="1" si="2423"/>
        <v>4</v>
      </c>
      <c r="G3973">
        <f t="shared" ca="1" si="2424"/>
        <v>202012</v>
      </c>
      <c r="H3973">
        <f t="shared" ca="1" si="2425"/>
        <v>202004</v>
      </c>
      <c r="I3973" t="str">
        <f t="shared" ca="1" si="2426"/>
        <v>FY2020 Q3 Sep</v>
      </c>
      <c r="J3973">
        <f t="shared" ca="1" si="2427"/>
        <v>2020</v>
      </c>
      <c r="K3973" s="8" t="str">
        <f t="shared" ca="1" si="2428"/>
        <v>Sep</v>
      </c>
      <c r="L3973" s="8" t="str">
        <f t="shared" ca="1" si="2429"/>
        <v>Q3</v>
      </c>
      <c r="M3973">
        <f t="shared" ca="1" si="2430"/>
        <v>9</v>
      </c>
      <c r="N3973">
        <f t="shared" ca="1" si="2431"/>
        <v>3</v>
      </c>
      <c r="O3973">
        <f t="shared" ca="1" si="2432"/>
        <v>202009</v>
      </c>
      <c r="P3973">
        <f t="shared" ca="1" si="2433"/>
        <v>202003</v>
      </c>
      <c r="Q3973" t="str">
        <f t="shared" si="2434"/>
        <v>FY2020 Q2 Mar</v>
      </c>
      <c r="R3973">
        <f t="shared" si="2435"/>
        <v>2020</v>
      </c>
      <c r="S3973" s="8" t="str">
        <f t="shared" si="2436"/>
        <v>Mar</v>
      </c>
      <c r="T3973" s="8" t="str">
        <f t="shared" si="2437"/>
        <v>Q2</v>
      </c>
      <c r="U3973">
        <f t="shared" si="2438"/>
        <v>6</v>
      </c>
      <c r="V3973">
        <f t="shared" si="2439"/>
        <v>2</v>
      </c>
      <c r="W3973">
        <f t="shared" si="2440"/>
        <v>202006</v>
      </c>
      <c r="X3973">
        <f t="shared" si="2441"/>
        <v>202002</v>
      </c>
      <c r="Y3973" t="str">
        <f t="shared" si="2442"/>
        <v>FY2020 Q1 Mar</v>
      </c>
      <c r="Z3973">
        <f t="shared" si="2443"/>
        <v>2020</v>
      </c>
      <c r="AA3973" s="8" t="str">
        <f t="shared" si="2444"/>
        <v>Mar</v>
      </c>
      <c r="AB3973" s="8" t="str">
        <f t="shared" si="2445"/>
        <v>Q1</v>
      </c>
      <c r="AC3973">
        <f t="shared" si="2446"/>
        <v>3</v>
      </c>
      <c r="AD3973">
        <f t="shared" si="2447"/>
        <v>1</v>
      </c>
      <c r="AE3973">
        <f t="shared" si="2448"/>
        <v>202003</v>
      </c>
      <c r="AF3973">
        <f t="shared" si="2449"/>
        <v>202001</v>
      </c>
      <c r="AG3973" s="9">
        <f t="shared" ca="1" si="2450"/>
        <v>0</v>
      </c>
      <c r="AH3973">
        <f t="shared" ca="1" si="2451"/>
        <v>2</v>
      </c>
      <c r="AI3973" s="9">
        <f t="shared" ca="1" si="2452"/>
        <v>6</v>
      </c>
      <c r="AJ3973" s="9">
        <f t="shared" ca="1" si="2453"/>
        <v>0</v>
      </c>
      <c r="AK3973" s="9">
        <f t="shared" si="2454"/>
        <v>6</v>
      </c>
      <c r="AL3973" s="9">
        <f t="shared" si="2455"/>
        <v>11</v>
      </c>
      <c r="AM3973" s="9">
        <f t="shared" si="2456"/>
        <v>8</v>
      </c>
      <c r="AN3973" s="2">
        <v>43903.356249999997</v>
      </c>
      <c r="AO3973">
        <v>2317</v>
      </c>
      <c r="AP3973" s="1">
        <v>6900</v>
      </c>
      <c r="AQ3973" t="s">
        <v>4</v>
      </c>
    </row>
    <row r="3974" spans="1:43" x14ac:dyDescent="0.3">
      <c r="A3974" t="str">
        <f t="shared" ca="1" si="2418"/>
        <v>FY2020 Q4 Sep</v>
      </c>
      <c r="B3974">
        <f t="shared" ca="1" si="2419"/>
        <v>2020</v>
      </c>
      <c r="C3974" s="8" t="str">
        <f t="shared" ca="1" si="2420"/>
        <v>Sep</v>
      </c>
      <c r="D3974" s="8" t="str">
        <f t="shared" ca="1" si="2421"/>
        <v>Q4</v>
      </c>
      <c r="E3974">
        <f t="shared" ca="1" si="2422"/>
        <v>12</v>
      </c>
      <c r="F3974">
        <f t="shared" ca="1" si="2423"/>
        <v>4</v>
      </c>
      <c r="G3974">
        <f t="shared" ca="1" si="2424"/>
        <v>202012</v>
      </c>
      <c r="H3974">
        <f t="shared" ca="1" si="2425"/>
        <v>202004</v>
      </c>
      <c r="I3974" t="str">
        <f t="shared" ca="1" si="2426"/>
        <v>FY2020 Q3 Sep</v>
      </c>
      <c r="J3974">
        <f t="shared" ca="1" si="2427"/>
        <v>2020</v>
      </c>
      <c r="K3974" s="8" t="str">
        <f t="shared" ca="1" si="2428"/>
        <v>Sep</v>
      </c>
      <c r="L3974" s="8" t="str">
        <f t="shared" ca="1" si="2429"/>
        <v>Q3</v>
      </c>
      <c r="M3974">
        <f t="shared" ca="1" si="2430"/>
        <v>9</v>
      </c>
      <c r="N3974">
        <f t="shared" ca="1" si="2431"/>
        <v>3</v>
      </c>
      <c r="O3974">
        <f t="shared" ca="1" si="2432"/>
        <v>202009</v>
      </c>
      <c r="P3974">
        <f t="shared" ca="1" si="2433"/>
        <v>202003</v>
      </c>
      <c r="Q3974" t="str">
        <f t="shared" si="2434"/>
        <v>FY2019 Q4 Sep</v>
      </c>
      <c r="R3974">
        <f t="shared" si="2435"/>
        <v>2019</v>
      </c>
      <c r="S3974" s="8" t="str">
        <f t="shared" si="2436"/>
        <v>Sep</v>
      </c>
      <c r="T3974" s="8" t="str">
        <f t="shared" si="2437"/>
        <v>Q4</v>
      </c>
      <c r="U3974">
        <f t="shared" si="2438"/>
        <v>12</v>
      </c>
      <c r="V3974">
        <f t="shared" si="2439"/>
        <v>4</v>
      </c>
      <c r="W3974">
        <f t="shared" si="2440"/>
        <v>201912</v>
      </c>
      <c r="X3974">
        <f t="shared" si="2441"/>
        <v>201904</v>
      </c>
      <c r="Y3974" t="str">
        <f t="shared" si="2442"/>
        <v>FY2019 Q3 Sep</v>
      </c>
      <c r="Z3974">
        <f t="shared" si="2443"/>
        <v>2019</v>
      </c>
      <c r="AA3974" s="8" t="str">
        <f t="shared" si="2444"/>
        <v>Sep</v>
      </c>
      <c r="AB3974" s="8" t="str">
        <f t="shared" si="2445"/>
        <v>Q3</v>
      </c>
      <c r="AC3974">
        <f t="shared" si="2446"/>
        <v>9</v>
      </c>
      <c r="AD3974">
        <f t="shared" si="2447"/>
        <v>3</v>
      </c>
      <c r="AE3974">
        <f t="shared" si="2448"/>
        <v>201909</v>
      </c>
      <c r="AF3974">
        <f t="shared" si="2449"/>
        <v>201903</v>
      </c>
      <c r="AG3974" s="9">
        <f t="shared" ca="1" si="2450"/>
        <v>1</v>
      </c>
      <c r="AH3974">
        <f t="shared" ca="1" si="2451"/>
        <v>4</v>
      </c>
      <c r="AI3974" s="9">
        <f t="shared" ca="1" si="2452"/>
        <v>12</v>
      </c>
      <c r="AJ3974" s="9">
        <f t="shared" ca="1" si="2453"/>
        <v>1</v>
      </c>
      <c r="AK3974" s="9">
        <f t="shared" si="2454"/>
        <v>5</v>
      </c>
      <c r="AL3974" s="9">
        <f t="shared" si="2455"/>
        <v>38</v>
      </c>
      <c r="AM3974" s="9">
        <f t="shared" si="2456"/>
        <v>17</v>
      </c>
      <c r="AN3974" s="2">
        <v>43727.718055555553</v>
      </c>
      <c r="AO3974">
        <v>2408</v>
      </c>
      <c r="AP3974" s="1">
        <v>6900</v>
      </c>
      <c r="AQ3974" t="s">
        <v>4</v>
      </c>
    </row>
    <row r="3975" spans="1:43" x14ac:dyDescent="0.3">
      <c r="A3975" t="str">
        <f t="shared" ca="1" si="2418"/>
        <v>FY2020 Q4 Sep</v>
      </c>
      <c r="B3975">
        <f t="shared" ca="1" si="2419"/>
        <v>2020</v>
      </c>
      <c r="C3975" s="8" t="str">
        <f t="shared" ca="1" si="2420"/>
        <v>Sep</v>
      </c>
      <c r="D3975" s="8" t="str">
        <f t="shared" ca="1" si="2421"/>
        <v>Q4</v>
      </c>
      <c r="E3975">
        <f t="shared" ca="1" si="2422"/>
        <v>12</v>
      </c>
      <c r="F3975">
        <f t="shared" ca="1" si="2423"/>
        <v>4</v>
      </c>
      <c r="G3975">
        <f t="shared" ca="1" si="2424"/>
        <v>202012</v>
      </c>
      <c r="H3975">
        <f t="shared" ca="1" si="2425"/>
        <v>202004</v>
      </c>
      <c r="I3975" t="str">
        <f t="shared" ca="1" si="2426"/>
        <v>FY2020 Q3 Sep</v>
      </c>
      <c r="J3975">
        <f t="shared" ca="1" si="2427"/>
        <v>2020</v>
      </c>
      <c r="K3975" s="8" t="str">
        <f t="shared" ca="1" si="2428"/>
        <v>Sep</v>
      </c>
      <c r="L3975" s="8" t="str">
        <f t="shared" ca="1" si="2429"/>
        <v>Q3</v>
      </c>
      <c r="M3975">
        <f t="shared" ca="1" si="2430"/>
        <v>9</v>
      </c>
      <c r="N3975">
        <f t="shared" ca="1" si="2431"/>
        <v>3</v>
      </c>
      <c r="O3975">
        <f t="shared" ca="1" si="2432"/>
        <v>202009</v>
      </c>
      <c r="P3975">
        <f t="shared" ca="1" si="2433"/>
        <v>202003</v>
      </c>
      <c r="Q3975" t="str">
        <f t="shared" si="2434"/>
        <v>FY2020 Q2 Mar</v>
      </c>
      <c r="R3975">
        <f t="shared" si="2435"/>
        <v>2020</v>
      </c>
      <c r="S3975" s="8" t="str">
        <f t="shared" si="2436"/>
        <v>Mar</v>
      </c>
      <c r="T3975" s="8" t="str">
        <f t="shared" si="2437"/>
        <v>Q2</v>
      </c>
      <c r="U3975">
        <f t="shared" si="2438"/>
        <v>6</v>
      </c>
      <c r="V3975">
        <f t="shared" si="2439"/>
        <v>2</v>
      </c>
      <c r="W3975">
        <f t="shared" si="2440"/>
        <v>202006</v>
      </c>
      <c r="X3975">
        <f t="shared" si="2441"/>
        <v>202002</v>
      </c>
      <c r="Y3975" t="str">
        <f t="shared" si="2442"/>
        <v>FY2020 Q1 Mar</v>
      </c>
      <c r="Z3975">
        <f t="shared" si="2443"/>
        <v>2020</v>
      </c>
      <c r="AA3975" s="8" t="str">
        <f t="shared" si="2444"/>
        <v>Mar</v>
      </c>
      <c r="AB3975" s="8" t="str">
        <f t="shared" si="2445"/>
        <v>Q1</v>
      </c>
      <c r="AC3975">
        <f t="shared" si="2446"/>
        <v>3</v>
      </c>
      <c r="AD3975">
        <f t="shared" si="2447"/>
        <v>1</v>
      </c>
      <c r="AE3975">
        <f t="shared" si="2448"/>
        <v>202003</v>
      </c>
      <c r="AF3975">
        <f t="shared" si="2449"/>
        <v>202001</v>
      </c>
      <c r="AG3975" s="9">
        <f t="shared" ca="1" si="2450"/>
        <v>0</v>
      </c>
      <c r="AH3975">
        <f t="shared" ca="1" si="2451"/>
        <v>2</v>
      </c>
      <c r="AI3975" s="9">
        <f t="shared" ca="1" si="2452"/>
        <v>6</v>
      </c>
      <c r="AJ3975" s="9">
        <f t="shared" ca="1" si="2453"/>
        <v>0</v>
      </c>
      <c r="AK3975" s="9">
        <f t="shared" si="2454"/>
        <v>3</v>
      </c>
      <c r="AL3975" s="9">
        <f t="shared" si="2455"/>
        <v>10</v>
      </c>
      <c r="AM3975" s="9">
        <f t="shared" si="2456"/>
        <v>21</v>
      </c>
      <c r="AN3975" s="2">
        <v>43893.875694444447</v>
      </c>
      <c r="AO3975">
        <v>2820</v>
      </c>
      <c r="AP3975" s="1">
        <v>6900</v>
      </c>
      <c r="AQ3975" t="s">
        <v>4</v>
      </c>
    </row>
    <row r="3976" spans="1:43" x14ac:dyDescent="0.3">
      <c r="A3976" t="str">
        <f t="shared" ca="1" si="2418"/>
        <v>FY2020 Q4 Sep</v>
      </c>
      <c r="B3976">
        <f t="shared" ca="1" si="2419"/>
        <v>2020</v>
      </c>
      <c r="C3976" s="8" t="str">
        <f t="shared" ca="1" si="2420"/>
        <v>Sep</v>
      </c>
      <c r="D3976" s="8" t="str">
        <f t="shared" ca="1" si="2421"/>
        <v>Q4</v>
      </c>
      <c r="E3976">
        <f t="shared" ca="1" si="2422"/>
        <v>12</v>
      </c>
      <c r="F3976">
        <f t="shared" ca="1" si="2423"/>
        <v>4</v>
      </c>
      <c r="G3976">
        <f t="shared" ca="1" si="2424"/>
        <v>202012</v>
      </c>
      <c r="H3976">
        <f t="shared" ca="1" si="2425"/>
        <v>202004</v>
      </c>
      <c r="I3976" t="str">
        <f t="shared" ca="1" si="2426"/>
        <v>FY2020 Q3 Sep</v>
      </c>
      <c r="J3976">
        <f t="shared" ca="1" si="2427"/>
        <v>2020</v>
      </c>
      <c r="K3976" s="8" t="str">
        <f t="shared" ca="1" si="2428"/>
        <v>Sep</v>
      </c>
      <c r="L3976" s="8" t="str">
        <f t="shared" ca="1" si="2429"/>
        <v>Q3</v>
      </c>
      <c r="M3976">
        <f t="shared" ca="1" si="2430"/>
        <v>9</v>
      </c>
      <c r="N3976">
        <f t="shared" ca="1" si="2431"/>
        <v>3</v>
      </c>
      <c r="O3976">
        <f t="shared" ca="1" si="2432"/>
        <v>202009</v>
      </c>
      <c r="P3976">
        <f t="shared" ca="1" si="2433"/>
        <v>202003</v>
      </c>
      <c r="Q3976" t="str">
        <f t="shared" si="2434"/>
        <v>FY2020 Q1 Oct</v>
      </c>
      <c r="R3976">
        <f t="shared" si="2435"/>
        <v>2020</v>
      </c>
      <c r="S3976" s="8" t="str">
        <f t="shared" si="2436"/>
        <v>Oct</v>
      </c>
      <c r="T3976" s="8" t="str">
        <f t="shared" si="2437"/>
        <v>Q1</v>
      </c>
      <c r="U3976">
        <f t="shared" si="2438"/>
        <v>1</v>
      </c>
      <c r="V3976">
        <f t="shared" si="2439"/>
        <v>1</v>
      </c>
      <c r="W3976">
        <f t="shared" si="2440"/>
        <v>202001</v>
      </c>
      <c r="X3976">
        <f t="shared" si="2441"/>
        <v>202001</v>
      </c>
      <c r="Y3976" t="str">
        <f t="shared" si="2442"/>
        <v>FY2019 Q4 Oct</v>
      </c>
      <c r="Z3976">
        <f t="shared" si="2443"/>
        <v>2019</v>
      </c>
      <c r="AA3976" s="8" t="str">
        <f t="shared" si="2444"/>
        <v>Oct</v>
      </c>
      <c r="AB3976" s="8" t="str">
        <f t="shared" si="2445"/>
        <v>Q4</v>
      </c>
      <c r="AC3976">
        <f t="shared" si="2446"/>
        <v>10</v>
      </c>
      <c r="AD3976">
        <f t="shared" si="2447"/>
        <v>4</v>
      </c>
      <c r="AE3976">
        <f t="shared" si="2448"/>
        <v>201910</v>
      </c>
      <c r="AF3976">
        <f t="shared" si="2449"/>
        <v>201904</v>
      </c>
      <c r="AG3976" s="9">
        <f t="shared" ca="1" si="2450"/>
        <v>0</v>
      </c>
      <c r="AH3976">
        <f t="shared" ca="1" si="2451"/>
        <v>4</v>
      </c>
      <c r="AI3976" s="9">
        <f t="shared" ca="1" si="2452"/>
        <v>11</v>
      </c>
      <c r="AJ3976" s="9">
        <f t="shared" ca="1" si="2453"/>
        <v>1</v>
      </c>
      <c r="AK3976" s="9">
        <f t="shared" si="2454"/>
        <v>4</v>
      </c>
      <c r="AL3976" s="9">
        <f t="shared" si="2455"/>
        <v>43</v>
      </c>
      <c r="AM3976" s="9">
        <f t="shared" si="2456"/>
        <v>13</v>
      </c>
      <c r="AN3976" s="2">
        <v>43761.554166666669</v>
      </c>
      <c r="AO3976">
        <v>2857</v>
      </c>
      <c r="AP3976" s="1">
        <v>6900</v>
      </c>
      <c r="AQ3976" t="s">
        <v>4</v>
      </c>
    </row>
    <row r="3977" spans="1:43" x14ac:dyDescent="0.3">
      <c r="A3977" t="str">
        <f t="shared" ca="1" si="2418"/>
        <v>FY2020 Q4 Sep</v>
      </c>
      <c r="B3977">
        <f t="shared" ca="1" si="2419"/>
        <v>2020</v>
      </c>
      <c r="C3977" s="8" t="str">
        <f t="shared" ca="1" si="2420"/>
        <v>Sep</v>
      </c>
      <c r="D3977" s="8" t="str">
        <f t="shared" ca="1" si="2421"/>
        <v>Q4</v>
      </c>
      <c r="E3977">
        <f t="shared" ca="1" si="2422"/>
        <v>12</v>
      </c>
      <c r="F3977">
        <f t="shared" ca="1" si="2423"/>
        <v>4</v>
      </c>
      <c r="G3977">
        <f t="shared" ca="1" si="2424"/>
        <v>202012</v>
      </c>
      <c r="H3977">
        <f t="shared" ca="1" si="2425"/>
        <v>202004</v>
      </c>
      <c r="I3977" t="str">
        <f t="shared" ca="1" si="2426"/>
        <v>FY2020 Q3 Sep</v>
      </c>
      <c r="J3977">
        <f t="shared" ca="1" si="2427"/>
        <v>2020</v>
      </c>
      <c r="K3977" s="8" t="str">
        <f t="shared" ca="1" si="2428"/>
        <v>Sep</v>
      </c>
      <c r="L3977" s="8" t="str">
        <f t="shared" ca="1" si="2429"/>
        <v>Q3</v>
      </c>
      <c r="M3977">
        <f t="shared" ca="1" si="2430"/>
        <v>9</v>
      </c>
      <c r="N3977">
        <f t="shared" ca="1" si="2431"/>
        <v>3</v>
      </c>
      <c r="O3977">
        <f t="shared" ca="1" si="2432"/>
        <v>202009</v>
      </c>
      <c r="P3977">
        <f t="shared" ca="1" si="2433"/>
        <v>202003</v>
      </c>
      <c r="Q3977" t="str">
        <f t="shared" si="2434"/>
        <v>FY2020 Q1 Nov</v>
      </c>
      <c r="R3977">
        <f t="shared" si="2435"/>
        <v>2020</v>
      </c>
      <c r="S3977" s="8" t="str">
        <f t="shared" si="2436"/>
        <v>Nov</v>
      </c>
      <c r="T3977" s="8" t="str">
        <f t="shared" si="2437"/>
        <v>Q1</v>
      </c>
      <c r="U3977">
        <f t="shared" si="2438"/>
        <v>2</v>
      </c>
      <c r="V3977">
        <f t="shared" si="2439"/>
        <v>1</v>
      </c>
      <c r="W3977">
        <f t="shared" si="2440"/>
        <v>202002</v>
      </c>
      <c r="X3977">
        <f t="shared" si="2441"/>
        <v>202001</v>
      </c>
      <c r="Y3977" t="str">
        <f t="shared" si="2442"/>
        <v>FY2019 Q4 Nov</v>
      </c>
      <c r="Z3977">
        <f t="shared" si="2443"/>
        <v>2019</v>
      </c>
      <c r="AA3977" s="8" t="str">
        <f t="shared" si="2444"/>
        <v>Nov</v>
      </c>
      <c r="AB3977" s="8" t="str">
        <f t="shared" si="2445"/>
        <v>Q4</v>
      </c>
      <c r="AC3977">
        <f t="shared" si="2446"/>
        <v>11</v>
      </c>
      <c r="AD3977">
        <f t="shared" si="2447"/>
        <v>4</v>
      </c>
      <c r="AE3977">
        <f t="shared" si="2448"/>
        <v>201911</v>
      </c>
      <c r="AF3977">
        <f t="shared" si="2449"/>
        <v>201904</v>
      </c>
      <c r="AG3977" s="9">
        <f t="shared" ca="1" si="2450"/>
        <v>0</v>
      </c>
      <c r="AH3977">
        <f t="shared" ca="1" si="2451"/>
        <v>3</v>
      </c>
      <c r="AI3977" s="9">
        <f t="shared" ca="1" si="2452"/>
        <v>10</v>
      </c>
      <c r="AJ3977" s="9">
        <f t="shared" ca="1" si="2453"/>
        <v>1</v>
      </c>
      <c r="AK3977" s="9">
        <f t="shared" si="2454"/>
        <v>3</v>
      </c>
      <c r="AL3977" s="9">
        <f t="shared" si="2455"/>
        <v>46</v>
      </c>
      <c r="AM3977" s="9">
        <f t="shared" si="2456"/>
        <v>11</v>
      </c>
      <c r="AN3977" s="2">
        <v>43781.490277777775</v>
      </c>
      <c r="AO3977">
        <v>2963</v>
      </c>
      <c r="AP3977" s="1">
        <v>6900</v>
      </c>
      <c r="AQ3977" t="s">
        <v>4</v>
      </c>
    </row>
    <row r="3978" spans="1:43" x14ac:dyDescent="0.3">
      <c r="A3978" t="str">
        <f t="shared" ca="1" si="2418"/>
        <v>FY2020 Q4 Sep</v>
      </c>
      <c r="B3978">
        <f t="shared" ca="1" si="2419"/>
        <v>2020</v>
      </c>
      <c r="C3978" s="8" t="str">
        <f t="shared" ca="1" si="2420"/>
        <v>Sep</v>
      </c>
      <c r="D3978" s="8" t="str">
        <f t="shared" ca="1" si="2421"/>
        <v>Q4</v>
      </c>
      <c r="E3978">
        <f t="shared" ca="1" si="2422"/>
        <v>12</v>
      </c>
      <c r="F3978">
        <f t="shared" ca="1" si="2423"/>
        <v>4</v>
      </c>
      <c r="G3978">
        <f t="shared" ca="1" si="2424"/>
        <v>202012</v>
      </c>
      <c r="H3978">
        <f t="shared" ca="1" si="2425"/>
        <v>202004</v>
      </c>
      <c r="I3978" t="str">
        <f t="shared" ca="1" si="2426"/>
        <v>FY2020 Q3 Sep</v>
      </c>
      <c r="J3978">
        <f t="shared" ca="1" si="2427"/>
        <v>2020</v>
      </c>
      <c r="K3978" s="8" t="str">
        <f t="shared" ca="1" si="2428"/>
        <v>Sep</v>
      </c>
      <c r="L3978" s="8" t="str">
        <f t="shared" ca="1" si="2429"/>
        <v>Q3</v>
      </c>
      <c r="M3978">
        <f t="shared" ca="1" si="2430"/>
        <v>9</v>
      </c>
      <c r="N3978">
        <f t="shared" ca="1" si="2431"/>
        <v>3</v>
      </c>
      <c r="O3978">
        <f t="shared" ca="1" si="2432"/>
        <v>202009</v>
      </c>
      <c r="P3978">
        <f t="shared" ca="1" si="2433"/>
        <v>202003</v>
      </c>
      <c r="Q3978" t="str">
        <f t="shared" si="2434"/>
        <v>FY2020 Q2 Feb</v>
      </c>
      <c r="R3978">
        <f t="shared" si="2435"/>
        <v>2020</v>
      </c>
      <c r="S3978" s="8" t="str">
        <f t="shared" si="2436"/>
        <v>Feb</v>
      </c>
      <c r="T3978" s="8" t="str">
        <f t="shared" si="2437"/>
        <v>Q2</v>
      </c>
      <c r="U3978">
        <f t="shared" si="2438"/>
        <v>5</v>
      </c>
      <c r="V3978">
        <f t="shared" si="2439"/>
        <v>2</v>
      </c>
      <c r="W3978">
        <f t="shared" si="2440"/>
        <v>202005</v>
      </c>
      <c r="X3978">
        <f t="shared" si="2441"/>
        <v>202002</v>
      </c>
      <c r="Y3978" t="str">
        <f t="shared" si="2442"/>
        <v>FY2020 Q1 Feb</v>
      </c>
      <c r="Z3978">
        <f t="shared" si="2443"/>
        <v>2020</v>
      </c>
      <c r="AA3978" s="8" t="str">
        <f t="shared" si="2444"/>
        <v>Feb</v>
      </c>
      <c r="AB3978" s="8" t="str">
        <f t="shared" si="2445"/>
        <v>Q1</v>
      </c>
      <c r="AC3978">
        <f t="shared" si="2446"/>
        <v>2</v>
      </c>
      <c r="AD3978">
        <f t="shared" si="2447"/>
        <v>1</v>
      </c>
      <c r="AE3978">
        <f t="shared" si="2448"/>
        <v>202002</v>
      </c>
      <c r="AF3978">
        <f t="shared" si="2449"/>
        <v>202001</v>
      </c>
      <c r="AG3978" s="9">
        <f t="shared" ca="1" si="2450"/>
        <v>0</v>
      </c>
      <c r="AH3978">
        <f t="shared" ca="1" si="2451"/>
        <v>2</v>
      </c>
      <c r="AI3978" s="9">
        <f t="shared" ca="1" si="2452"/>
        <v>7</v>
      </c>
      <c r="AJ3978" s="9">
        <f t="shared" ca="1" si="2453"/>
        <v>0</v>
      </c>
      <c r="AK3978" s="9">
        <f t="shared" si="2454"/>
        <v>5</v>
      </c>
      <c r="AL3978" s="9">
        <f t="shared" si="2455"/>
        <v>8</v>
      </c>
      <c r="AM3978" s="9">
        <f t="shared" si="2456"/>
        <v>14</v>
      </c>
      <c r="AN3978" s="2">
        <v>43881.600694444445</v>
      </c>
      <c r="AO3978">
        <v>3262</v>
      </c>
      <c r="AP3978" s="1">
        <v>6900</v>
      </c>
      <c r="AQ3978" t="s">
        <v>4</v>
      </c>
    </row>
    <row r="3979" spans="1:43" x14ac:dyDescent="0.3">
      <c r="A3979" t="str">
        <f t="shared" ca="1" si="2418"/>
        <v>FY2020 Q4 Sep</v>
      </c>
      <c r="B3979">
        <f t="shared" ca="1" si="2419"/>
        <v>2020</v>
      </c>
      <c r="C3979" s="8" t="str">
        <f t="shared" ca="1" si="2420"/>
        <v>Sep</v>
      </c>
      <c r="D3979" s="8" t="str">
        <f t="shared" ca="1" si="2421"/>
        <v>Q4</v>
      </c>
      <c r="E3979">
        <f t="shared" ca="1" si="2422"/>
        <v>12</v>
      </c>
      <c r="F3979">
        <f t="shared" ca="1" si="2423"/>
        <v>4</v>
      </c>
      <c r="G3979">
        <f t="shared" ca="1" si="2424"/>
        <v>202012</v>
      </c>
      <c r="H3979">
        <f t="shared" ca="1" si="2425"/>
        <v>202004</v>
      </c>
      <c r="I3979" t="str">
        <f t="shared" ca="1" si="2426"/>
        <v>FY2020 Q3 Sep</v>
      </c>
      <c r="J3979">
        <f t="shared" ca="1" si="2427"/>
        <v>2020</v>
      </c>
      <c r="K3979" s="8" t="str">
        <f t="shared" ca="1" si="2428"/>
        <v>Sep</v>
      </c>
      <c r="L3979" s="8" t="str">
        <f t="shared" ca="1" si="2429"/>
        <v>Q3</v>
      </c>
      <c r="M3979">
        <f t="shared" ca="1" si="2430"/>
        <v>9</v>
      </c>
      <c r="N3979">
        <f t="shared" ca="1" si="2431"/>
        <v>3</v>
      </c>
      <c r="O3979">
        <f t="shared" ca="1" si="2432"/>
        <v>202009</v>
      </c>
      <c r="P3979">
        <f t="shared" ca="1" si="2433"/>
        <v>202003</v>
      </c>
      <c r="Q3979" t="str">
        <f t="shared" si="2434"/>
        <v>FY2020 Q1 Oct</v>
      </c>
      <c r="R3979">
        <f t="shared" si="2435"/>
        <v>2020</v>
      </c>
      <c r="S3979" s="8" t="str">
        <f t="shared" si="2436"/>
        <v>Oct</v>
      </c>
      <c r="T3979" s="8" t="str">
        <f t="shared" si="2437"/>
        <v>Q1</v>
      </c>
      <c r="U3979">
        <f t="shared" si="2438"/>
        <v>1</v>
      </c>
      <c r="V3979">
        <f t="shared" si="2439"/>
        <v>1</v>
      </c>
      <c r="W3979">
        <f t="shared" si="2440"/>
        <v>202001</v>
      </c>
      <c r="X3979">
        <f t="shared" si="2441"/>
        <v>202001</v>
      </c>
      <c r="Y3979" t="str">
        <f t="shared" si="2442"/>
        <v>FY2019 Q4 Oct</v>
      </c>
      <c r="Z3979">
        <f t="shared" si="2443"/>
        <v>2019</v>
      </c>
      <c r="AA3979" s="8" t="str">
        <f t="shared" si="2444"/>
        <v>Oct</v>
      </c>
      <c r="AB3979" s="8" t="str">
        <f t="shared" si="2445"/>
        <v>Q4</v>
      </c>
      <c r="AC3979">
        <f t="shared" si="2446"/>
        <v>10</v>
      </c>
      <c r="AD3979">
        <f t="shared" si="2447"/>
        <v>4</v>
      </c>
      <c r="AE3979">
        <f t="shared" si="2448"/>
        <v>201910</v>
      </c>
      <c r="AF3979">
        <f t="shared" si="2449"/>
        <v>201904</v>
      </c>
      <c r="AG3979" s="9">
        <f t="shared" ca="1" si="2450"/>
        <v>0</v>
      </c>
      <c r="AH3979">
        <f t="shared" ca="1" si="2451"/>
        <v>4</v>
      </c>
      <c r="AI3979" s="9">
        <f t="shared" ca="1" si="2452"/>
        <v>11</v>
      </c>
      <c r="AJ3979" s="9">
        <f t="shared" ca="1" si="2453"/>
        <v>1</v>
      </c>
      <c r="AK3979" s="9">
        <f t="shared" si="2454"/>
        <v>4</v>
      </c>
      <c r="AL3979" s="9">
        <f t="shared" si="2455"/>
        <v>42</v>
      </c>
      <c r="AM3979" s="9">
        <f t="shared" si="2456"/>
        <v>7</v>
      </c>
      <c r="AN3979" s="2">
        <v>43754.320138888892</v>
      </c>
      <c r="AO3979">
        <v>3666</v>
      </c>
      <c r="AP3979" s="1">
        <v>6900</v>
      </c>
      <c r="AQ3979" t="s">
        <v>4</v>
      </c>
    </row>
    <row r="3980" spans="1:43" x14ac:dyDescent="0.3">
      <c r="A3980" t="str">
        <f t="shared" ca="1" si="2418"/>
        <v>FY2020 Q4 Sep</v>
      </c>
      <c r="B3980">
        <f t="shared" ca="1" si="2419"/>
        <v>2020</v>
      </c>
      <c r="C3980" s="8" t="str">
        <f t="shared" ca="1" si="2420"/>
        <v>Sep</v>
      </c>
      <c r="D3980" s="8" t="str">
        <f t="shared" ca="1" si="2421"/>
        <v>Q4</v>
      </c>
      <c r="E3980">
        <f t="shared" ca="1" si="2422"/>
        <v>12</v>
      </c>
      <c r="F3980">
        <f t="shared" ca="1" si="2423"/>
        <v>4</v>
      </c>
      <c r="G3980">
        <f t="shared" ca="1" si="2424"/>
        <v>202012</v>
      </c>
      <c r="H3980">
        <f t="shared" ca="1" si="2425"/>
        <v>202004</v>
      </c>
      <c r="I3980" t="str">
        <f t="shared" ca="1" si="2426"/>
        <v>FY2020 Q3 Sep</v>
      </c>
      <c r="J3980">
        <f t="shared" ca="1" si="2427"/>
        <v>2020</v>
      </c>
      <c r="K3980" s="8" t="str">
        <f t="shared" ca="1" si="2428"/>
        <v>Sep</v>
      </c>
      <c r="L3980" s="8" t="str">
        <f t="shared" ca="1" si="2429"/>
        <v>Q3</v>
      </c>
      <c r="M3980">
        <f t="shared" ca="1" si="2430"/>
        <v>9</v>
      </c>
      <c r="N3980">
        <f t="shared" ca="1" si="2431"/>
        <v>3</v>
      </c>
      <c r="O3980">
        <f t="shared" ca="1" si="2432"/>
        <v>202009</v>
      </c>
      <c r="P3980">
        <f t="shared" ca="1" si="2433"/>
        <v>202003</v>
      </c>
      <c r="Q3980" t="str">
        <f t="shared" si="2434"/>
        <v>FY2020 Q1 Oct</v>
      </c>
      <c r="R3980">
        <f t="shared" si="2435"/>
        <v>2020</v>
      </c>
      <c r="S3980" s="8" t="str">
        <f t="shared" si="2436"/>
        <v>Oct</v>
      </c>
      <c r="T3980" s="8" t="str">
        <f t="shared" si="2437"/>
        <v>Q1</v>
      </c>
      <c r="U3980">
        <f t="shared" si="2438"/>
        <v>1</v>
      </c>
      <c r="V3980">
        <f t="shared" si="2439"/>
        <v>1</v>
      </c>
      <c r="W3980">
        <f t="shared" si="2440"/>
        <v>202001</v>
      </c>
      <c r="X3980">
        <f t="shared" si="2441"/>
        <v>202001</v>
      </c>
      <c r="Y3980" t="str">
        <f t="shared" si="2442"/>
        <v>FY2019 Q4 Oct</v>
      </c>
      <c r="Z3980">
        <f t="shared" si="2443"/>
        <v>2019</v>
      </c>
      <c r="AA3980" s="8" t="str">
        <f t="shared" si="2444"/>
        <v>Oct</v>
      </c>
      <c r="AB3980" s="8" t="str">
        <f t="shared" si="2445"/>
        <v>Q4</v>
      </c>
      <c r="AC3980">
        <f t="shared" si="2446"/>
        <v>10</v>
      </c>
      <c r="AD3980">
        <f t="shared" si="2447"/>
        <v>4</v>
      </c>
      <c r="AE3980">
        <f t="shared" si="2448"/>
        <v>201910</v>
      </c>
      <c r="AF3980">
        <f t="shared" si="2449"/>
        <v>201904</v>
      </c>
      <c r="AG3980" s="9">
        <f t="shared" ca="1" si="2450"/>
        <v>0</v>
      </c>
      <c r="AH3980">
        <f t="shared" ca="1" si="2451"/>
        <v>4</v>
      </c>
      <c r="AI3980" s="9">
        <f t="shared" ca="1" si="2452"/>
        <v>11</v>
      </c>
      <c r="AJ3980" s="9">
        <f t="shared" ca="1" si="2453"/>
        <v>1</v>
      </c>
      <c r="AK3980" s="9">
        <f t="shared" si="2454"/>
        <v>4</v>
      </c>
      <c r="AL3980" s="9">
        <f t="shared" si="2455"/>
        <v>43</v>
      </c>
      <c r="AM3980" s="9">
        <f t="shared" si="2456"/>
        <v>8</v>
      </c>
      <c r="AN3980" s="2">
        <v>43761.364583333336</v>
      </c>
      <c r="AO3980">
        <v>3666</v>
      </c>
      <c r="AP3980" s="1">
        <v>6900</v>
      </c>
      <c r="AQ3980" t="s">
        <v>4</v>
      </c>
    </row>
    <row r="3981" spans="1:43" x14ac:dyDescent="0.3">
      <c r="A3981" t="str">
        <f t="shared" ca="1" si="2418"/>
        <v>FY2020 Q4 Sep</v>
      </c>
      <c r="B3981">
        <f t="shared" ca="1" si="2419"/>
        <v>2020</v>
      </c>
      <c r="C3981" s="8" t="str">
        <f t="shared" ca="1" si="2420"/>
        <v>Sep</v>
      </c>
      <c r="D3981" s="8" t="str">
        <f t="shared" ca="1" si="2421"/>
        <v>Q4</v>
      </c>
      <c r="E3981">
        <f t="shared" ca="1" si="2422"/>
        <v>12</v>
      </c>
      <c r="F3981">
        <f t="shared" ca="1" si="2423"/>
        <v>4</v>
      </c>
      <c r="G3981">
        <f t="shared" ca="1" si="2424"/>
        <v>202012</v>
      </c>
      <c r="H3981">
        <f t="shared" ca="1" si="2425"/>
        <v>202004</v>
      </c>
      <c r="I3981" t="str">
        <f t="shared" ca="1" si="2426"/>
        <v>FY2020 Q3 Sep</v>
      </c>
      <c r="J3981">
        <f t="shared" ca="1" si="2427"/>
        <v>2020</v>
      </c>
      <c r="K3981" s="8" t="str">
        <f t="shared" ca="1" si="2428"/>
        <v>Sep</v>
      </c>
      <c r="L3981" s="8" t="str">
        <f t="shared" ca="1" si="2429"/>
        <v>Q3</v>
      </c>
      <c r="M3981">
        <f t="shared" ca="1" si="2430"/>
        <v>9</v>
      </c>
      <c r="N3981">
        <f t="shared" ca="1" si="2431"/>
        <v>3</v>
      </c>
      <c r="O3981">
        <f t="shared" ca="1" si="2432"/>
        <v>202009</v>
      </c>
      <c r="P3981">
        <f t="shared" ca="1" si="2433"/>
        <v>202003</v>
      </c>
      <c r="Q3981" t="str">
        <f t="shared" si="2434"/>
        <v>FY2020 Q2 Feb</v>
      </c>
      <c r="R3981">
        <f t="shared" si="2435"/>
        <v>2020</v>
      </c>
      <c r="S3981" s="8" t="str">
        <f t="shared" si="2436"/>
        <v>Feb</v>
      </c>
      <c r="T3981" s="8" t="str">
        <f t="shared" si="2437"/>
        <v>Q2</v>
      </c>
      <c r="U3981">
        <f t="shared" si="2438"/>
        <v>5</v>
      </c>
      <c r="V3981">
        <f t="shared" si="2439"/>
        <v>2</v>
      </c>
      <c r="W3981">
        <f t="shared" si="2440"/>
        <v>202005</v>
      </c>
      <c r="X3981">
        <f t="shared" si="2441"/>
        <v>202002</v>
      </c>
      <c r="Y3981" t="str">
        <f t="shared" si="2442"/>
        <v>FY2020 Q1 Feb</v>
      </c>
      <c r="Z3981">
        <f t="shared" si="2443"/>
        <v>2020</v>
      </c>
      <c r="AA3981" s="8" t="str">
        <f t="shared" si="2444"/>
        <v>Feb</v>
      </c>
      <c r="AB3981" s="8" t="str">
        <f t="shared" si="2445"/>
        <v>Q1</v>
      </c>
      <c r="AC3981">
        <f t="shared" si="2446"/>
        <v>2</v>
      </c>
      <c r="AD3981">
        <f t="shared" si="2447"/>
        <v>1</v>
      </c>
      <c r="AE3981">
        <f t="shared" si="2448"/>
        <v>202002</v>
      </c>
      <c r="AF3981">
        <f t="shared" si="2449"/>
        <v>202001</v>
      </c>
      <c r="AG3981" s="9">
        <f t="shared" ca="1" si="2450"/>
        <v>0</v>
      </c>
      <c r="AH3981">
        <f t="shared" ca="1" si="2451"/>
        <v>2</v>
      </c>
      <c r="AI3981" s="9">
        <f t="shared" ca="1" si="2452"/>
        <v>7</v>
      </c>
      <c r="AJ3981" s="9">
        <f t="shared" ca="1" si="2453"/>
        <v>0</v>
      </c>
      <c r="AK3981" s="9">
        <f t="shared" si="2454"/>
        <v>6</v>
      </c>
      <c r="AL3981" s="9">
        <f t="shared" si="2455"/>
        <v>7</v>
      </c>
      <c r="AM3981" s="9">
        <f t="shared" si="2456"/>
        <v>10</v>
      </c>
      <c r="AN3981" s="2">
        <v>43875.431944444441</v>
      </c>
      <c r="AO3981">
        <v>3805</v>
      </c>
      <c r="AP3981" s="1">
        <v>6900</v>
      </c>
      <c r="AQ3981" t="s">
        <v>4</v>
      </c>
    </row>
    <row r="3982" spans="1:43" x14ac:dyDescent="0.3">
      <c r="A3982" t="str">
        <f t="shared" ca="1" si="2418"/>
        <v>FY2020 Q4 Sep</v>
      </c>
      <c r="B3982">
        <f t="shared" ca="1" si="2419"/>
        <v>2020</v>
      </c>
      <c r="C3982" s="8" t="str">
        <f t="shared" ca="1" si="2420"/>
        <v>Sep</v>
      </c>
      <c r="D3982" s="8" t="str">
        <f t="shared" ca="1" si="2421"/>
        <v>Q4</v>
      </c>
      <c r="E3982">
        <f t="shared" ca="1" si="2422"/>
        <v>12</v>
      </c>
      <c r="F3982">
        <f t="shared" ca="1" si="2423"/>
        <v>4</v>
      </c>
      <c r="G3982">
        <f t="shared" ca="1" si="2424"/>
        <v>202012</v>
      </c>
      <c r="H3982">
        <f t="shared" ca="1" si="2425"/>
        <v>202004</v>
      </c>
      <c r="I3982" t="str">
        <f t="shared" ca="1" si="2426"/>
        <v>FY2020 Q3 Sep</v>
      </c>
      <c r="J3982">
        <f t="shared" ca="1" si="2427"/>
        <v>2020</v>
      </c>
      <c r="K3982" s="8" t="str">
        <f t="shared" ca="1" si="2428"/>
        <v>Sep</v>
      </c>
      <c r="L3982" s="8" t="str">
        <f t="shared" ca="1" si="2429"/>
        <v>Q3</v>
      </c>
      <c r="M3982">
        <f t="shared" ca="1" si="2430"/>
        <v>9</v>
      </c>
      <c r="N3982">
        <f t="shared" ca="1" si="2431"/>
        <v>3</v>
      </c>
      <c r="O3982">
        <f t="shared" ca="1" si="2432"/>
        <v>202009</v>
      </c>
      <c r="P3982">
        <f t="shared" ca="1" si="2433"/>
        <v>202003</v>
      </c>
      <c r="Q3982" t="str">
        <f t="shared" si="2434"/>
        <v>FY2020 Q2 Feb</v>
      </c>
      <c r="R3982">
        <f t="shared" si="2435"/>
        <v>2020</v>
      </c>
      <c r="S3982" s="8" t="str">
        <f t="shared" si="2436"/>
        <v>Feb</v>
      </c>
      <c r="T3982" s="8" t="str">
        <f t="shared" si="2437"/>
        <v>Q2</v>
      </c>
      <c r="U3982">
        <f t="shared" si="2438"/>
        <v>5</v>
      </c>
      <c r="V3982">
        <f t="shared" si="2439"/>
        <v>2</v>
      </c>
      <c r="W3982">
        <f t="shared" si="2440"/>
        <v>202005</v>
      </c>
      <c r="X3982">
        <f t="shared" si="2441"/>
        <v>202002</v>
      </c>
      <c r="Y3982" t="str">
        <f t="shared" si="2442"/>
        <v>FY2020 Q1 Feb</v>
      </c>
      <c r="Z3982">
        <f t="shared" si="2443"/>
        <v>2020</v>
      </c>
      <c r="AA3982" s="8" t="str">
        <f t="shared" si="2444"/>
        <v>Feb</v>
      </c>
      <c r="AB3982" s="8" t="str">
        <f t="shared" si="2445"/>
        <v>Q1</v>
      </c>
      <c r="AC3982">
        <f t="shared" si="2446"/>
        <v>2</v>
      </c>
      <c r="AD3982">
        <f t="shared" si="2447"/>
        <v>1</v>
      </c>
      <c r="AE3982">
        <f t="shared" si="2448"/>
        <v>202002</v>
      </c>
      <c r="AF3982">
        <f t="shared" si="2449"/>
        <v>202001</v>
      </c>
      <c r="AG3982" s="9">
        <f t="shared" ca="1" si="2450"/>
        <v>0</v>
      </c>
      <c r="AH3982">
        <f t="shared" ca="1" si="2451"/>
        <v>2</v>
      </c>
      <c r="AI3982" s="9">
        <f t="shared" ca="1" si="2452"/>
        <v>7</v>
      </c>
      <c r="AJ3982" s="9">
        <f t="shared" ca="1" si="2453"/>
        <v>0</v>
      </c>
      <c r="AK3982" s="9">
        <f t="shared" si="2454"/>
        <v>6</v>
      </c>
      <c r="AL3982" s="9">
        <f t="shared" si="2455"/>
        <v>9</v>
      </c>
      <c r="AM3982" s="9">
        <f t="shared" si="2456"/>
        <v>7</v>
      </c>
      <c r="AN3982" s="2">
        <v>43889.29583333333</v>
      </c>
      <c r="AO3982">
        <v>3858</v>
      </c>
      <c r="AP3982" s="1">
        <v>6900</v>
      </c>
      <c r="AQ3982" t="s">
        <v>4</v>
      </c>
    </row>
    <row r="3983" spans="1:43" x14ac:dyDescent="0.3">
      <c r="A3983" t="str">
        <f t="shared" ca="1" si="2418"/>
        <v>FY2020 Q4 Sep</v>
      </c>
      <c r="B3983">
        <f t="shared" ca="1" si="2419"/>
        <v>2020</v>
      </c>
      <c r="C3983" s="8" t="str">
        <f t="shared" ca="1" si="2420"/>
        <v>Sep</v>
      </c>
      <c r="D3983" s="8" t="str">
        <f t="shared" ca="1" si="2421"/>
        <v>Q4</v>
      </c>
      <c r="E3983">
        <f t="shared" ca="1" si="2422"/>
        <v>12</v>
      </c>
      <c r="F3983">
        <f t="shared" ca="1" si="2423"/>
        <v>4</v>
      </c>
      <c r="G3983">
        <f t="shared" ca="1" si="2424"/>
        <v>202012</v>
      </c>
      <c r="H3983">
        <f t="shared" ca="1" si="2425"/>
        <v>202004</v>
      </c>
      <c r="I3983" t="str">
        <f t="shared" ca="1" si="2426"/>
        <v>FY2020 Q3 Sep</v>
      </c>
      <c r="J3983">
        <f t="shared" ca="1" si="2427"/>
        <v>2020</v>
      </c>
      <c r="K3983" s="8" t="str">
        <f t="shared" ca="1" si="2428"/>
        <v>Sep</v>
      </c>
      <c r="L3983" s="8" t="str">
        <f t="shared" ca="1" si="2429"/>
        <v>Q3</v>
      </c>
      <c r="M3983">
        <f t="shared" ca="1" si="2430"/>
        <v>9</v>
      </c>
      <c r="N3983">
        <f t="shared" ca="1" si="2431"/>
        <v>3</v>
      </c>
      <c r="O3983">
        <f t="shared" ca="1" si="2432"/>
        <v>202009</v>
      </c>
      <c r="P3983">
        <f t="shared" ca="1" si="2433"/>
        <v>202003</v>
      </c>
      <c r="Q3983" t="str">
        <f t="shared" si="2434"/>
        <v>FY2019 Q4 Sep</v>
      </c>
      <c r="R3983">
        <f t="shared" si="2435"/>
        <v>2019</v>
      </c>
      <c r="S3983" s="8" t="str">
        <f t="shared" si="2436"/>
        <v>Sep</v>
      </c>
      <c r="T3983" s="8" t="str">
        <f t="shared" si="2437"/>
        <v>Q4</v>
      </c>
      <c r="U3983">
        <f t="shared" si="2438"/>
        <v>12</v>
      </c>
      <c r="V3983">
        <f t="shared" si="2439"/>
        <v>4</v>
      </c>
      <c r="W3983">
        <f t="shared" si="2440"/>
        <v>201912</v>
      </c>
      <c r="X3983">
        <f t="shared" si="2441"/>
        <v>201904</v>
      </c>
      <c r="Y3983" t="str">
        <f t="shared" si="2442"/>
        <v>FY2019 Q3 Sep</v>
      </c>
      <c r="Z3983">
        <f t="shared" si="2443"/>
        <v>2019</v>
      </c>
      <c r="AA3983" s="8" t="str">
        <f t="shared" si="2444"/>
        <v>Sep</v>
      </c>
      <c r="AB3983" s="8" t="str">
        <f t="shared" si="2445"/>
        <v>Q3</v>
      </c>
      <c r="AC3983">
        <f t="shared" si="2446"/>
        <v>9</v>
      </c>
      <c r="AD3983">
        <f t="shared" si="2447"/>
        <v>3</v>
      </c>
      <c r="AE3983">
        <f t="shared" si="2448"/>
        <v>201909</v>
      </c>
      <c r="AF3983">
        <f t="shared" si="2449"/>
        <v>201903</v>
      </c>
      <c r="AG3983" s="9">
        <f t="shared" ca="1" si="2450"/>
        <v>1</v>
      </c>
      <c r="AH3983">
        <f t="shared" ca="1" si="2451"/>
        <v>4</v>
      </c>
      <c r="AI3983" s="9">
        <f t="shared" ca="1" si="2452"/>
        <v>12</v>
      </c>
      <c r="AJ3983" s="9">
        <f t="shared" ca="1" si="2453"/>
        <v>1</v>
      </c>
      <c r="AK3983" s="9">
        <f t="shared" si="2454"/>
        <v>2</v>
      </c>
      <c r="AL3983" s="9">
        <f t="shared" si="2455"/>
        <v>39</v>
      </c>
      <c r="AM3983" s="9">
        <f t="shared" si="2456"/>
        <v>14</v>
      </c>
      <c r="AN3983" s="2">
        <v>43731.59375</v>
      </c>
      <c r="AO3983">
        <v>4173</v>
      </c>
      <c r="AP3983" s="1">
        <v>6900</v>
      </c>
      <c r="AQ3983" t="s">
        <v>4</v>
      </c>
    </row>
    <row r="3984" spans="1:43" x14ac:dyDescent="0.3">
      <c r="A3984" t="str">
        <f t="shared" ca="1" si="2418"/>
        <v>FY2020 Q4 Sep</v>
      </c>
      <c r="B3984">
        <f t="shared" ca="1" si="2419"/>
        <v>2020</v>
      </c>
      <c r="C3984" s="8" t="str">
        <f t="shared" ca="1" si="2420"/>
        <v>Sep</v>
      </c>
      <c r="D3984" s="8" t="str">
        <f t="shared" ca="1" si="2421"/>
        <v>Q4</v>
      </c>
      <c r="E3984">
        <f t="shared" ca="1" si="2422"/>
        <v>12</v>
      </c>
      <c r="F3984">
        <f t="shared" ca="1" si="2423"/>
        <v>4</v>
      </c>
      <c r="G3984">
        <f t="shared" ca="1" si="2424"/>
        <v>202012</v>
      </c>
      <c r="H3984">
        <f t="shared" ca="1" si="2425"/>
        <v>202004</v>
      </c>
      <c r="I3984" t="str">
        <f t="shared" ca="1" si="2426"/>
        <v>FY2020 Q3 Sep</v>
      </c>
      <c r="J3984">
        <f t="shared" ca="1" si="2427"/>
        <v>2020</v>
      </c>
      <c r="K3984" s="8" t="str">
        <f t="shared" ca="1" si="2428"/>
        <v>Sep</v>
      </c>
      <c r="L3984" s="8" t="str">
        <f t="shared" ca="1" si="2429"/>
        <v>Q3</v>
      </c>
      <c r="M3984">
        <f t="shared" ca="1" si="2430"/>
        <v>9</v>
      </c>
      <c r="N3984">
        <f t="shared" ca="1" si="2431"/>
        <v>3</v>
      </c>
      <c r="O3984">
        <f t="shared" ca="1" si="2432"/>
        <v>202009</v>
      </c>
      <c r="P3984">
        <f t="shared" ca="1" si="2433"/>
        <v>202003</v>
      </c>
      <c r="Q3984" t="str">
        <f t="shared" si="2434"/>
        <v>FY2020 Q2 Feb</v>
      </c>
      <c r="R3984">
        <f t="shared" si="2435"/>
        <v>2020</v>
      </c>
      <c r="S3984" s="8" t="str">
        <f t="shared" si="2436"/>
        <v>Feb</v>
      </c>
      <c r="T3984" s="8" t="str">
        <f t="shared" si="2437"/>
        <v>Q2</v>
      </c>
      <c r="U3984">
        <f t="shared" si="2438"/>
        <v>5</v>
      </c>
      <c r="V3984">
        <f t="shared" si="2439"/>
        <v>2</v>
      </c>
      <c r="W3984">
        <f t="shared" si="2440"/>
        <v>202005</v>
      </c>
      <c r="X3984">
        <f t="shared" si="2441"/>
        <v>202002</v>
      </c>
      <c r="Y3984" t="str">
        <f t="shared" si="2442"/>
        <v>FY2020 Q1 Feb</v>
      </c>
      <c r="Z3984">
        <f t="shared" si="2443"/>
        <v>2020</v>
      </c>
      <c r="AA3984" s="8" t="str">
        <f t="shared" si="2444"/>
        <v>Feb</v>
      </c>
      <c r="AB3984" s="8" t="str">
        <f t="shared" si="2445"/>
        <v>Q1</v>
      </c>
      <c r="AC3984">
        <f t="shared" si="2446"/>
        <v>2</v>
      </c>
      <c r="AD3984">
        <f t="shared" si="2447"/>
        <v>1</v>
      </c>
      <c r="AE3984">
        <f t="shared" si="2448"/>
        <v>202002</v>
      </c>
      <c r="AF3984">
        <f t="shared" si="2449"/>
        <v>202001</v>
      </c>
      <c r="AG3984" s="9">
        <f t="shared" ca="1" si="2450"/>
        <v>0</v>
      </c>
      <c r="AH3984">
        <f t="shared" ca="1" si="2451"/>
        <v>2</v>
      </c>
      <c r="AI3984" s="9">
        <f t="shared" ca="1" si="2452"/>
        <v>7</v>
      </c>
      <c r="AJ3984" s="9">
        <f t="shared" ca="1" si="2453"/>
        <v>0</v>
      </c>
      <c r="AK3984" s="9">
        <f t="shared" si="2454"/>
        <v>6</v>
      </c>
      <c r="AL3984" s="9">
        <f t="shared" si="2455"/>
        <v>8</v>
      </c>
      <c r="AM3984" s="9">
        <f t="shared" si="2456"/>
        <v>8</v>
      </c>
      <c r="AN3984" s="2">
        <v>43882.334722222222</v>
      </c>
      <c r="AO3984">
        <v>4473</v>
      </c>
      <c r="AP3984" s="1">
        <v>6900</v>
      </c>
      <c r="AQ3984" t="s">
        <v>4</v>
      </c>
    </row>
    <row r="3985" spans="1:43" x14ac:dyDescent="0.3">
      <c r="A3985" t="str">
        <f t="shared" ca="1" si="2418"/>
        <v>FY2020 Q4 Sep</v>
      </c>
      <c r="B3985">
        <f t="shared" ca="1" si="2419"/>
        <v>2020</v>
      </c>
      <c r="C3985" s="8" t="str">
        <f t="shared" ca="1" si="2420"/>
        <v>Sep</v>
      </c>
      <c r="D3985" s="8" t="str">
        <f t="shared" ca="1" si="2421"/>
        <v>Q4</v>
      </c>
      <c r="E3985">
        <f t="shared" ca="1" si="2422"/>
        <v>12</v>
      </c>
      <c r="F3985">
        <f t="shared" ca="1" si="2423"/>
        <v>4</v>
      </c>
      <c r="G3985">
        <f t="shared" ca="1" si="2424"/>
        <v>202012</v>
      </c>
      <c r="H3985">
        <f t="shared" ca="1" si="2425"/>
        <v>202004</v>
      </c>
      <c r="I3985" t="str">
        <f t="shared" ca="1" si="2426"/>
        <v>FY2020 Q3 Sep</v>
      </c>
      <c r="J3985">
        <f t="shared" ca="1" si="2427"/>
        <v>2020</v>
      </c>
      <c r="K3985" s="8" t="str">
        <f t="shared" ca="1" si="2428"/>
        <v>Sep</v>
      </c>
      <c r="L3985" s="8" t="str">
        <f t="shared" ca="1" si="2429"/>
        <v>Q3</v>
      </c>
      <c r="M3985">
        <f t="shared" ca="1" si="2430"/>
        <v>9</v>
      </c>
      <c r="N3985">
        <f t="shared" ca="1" si="2431"/>
        <v>3</v>
      </c>
      <c r="O3985">
        <f t="shared" ca="1" si="2432"/>
        <v>202009</v>
      </c>
      <c r="P3985">
        <f t="shared" ca="1" si="2433"/>
        <v>202003</v>
      </c>
      <c r="Q3985" t="str">
        <f t="shared" si="2434"/>
        <v>FY2020 Q2 Jan</v>
      </c>
      <c r="R3985">
        <f t="shared" si="2435"/>
        <v>2020</v>
      </c>
      <c r="S3985" s="8" t="str">
        <f t="shared" si="2436"/>
        <v>Jan</v>
      </c>
      <c r="T3985" s="8" t="str">
        <f t="shared" si="2437"/>
        <v>Q2</v>
      </c>
      <c r="U3985">
        <f t="shared" si="2438"/>
        <v>4</v>
      </c>
      <c r="V3985">
        <f t="shared" si="2439"/>
        <v>2</v>
      </c>
      <c r="W3985">
        <f t="shared" si="2440"/>
        <v>202004</v>
      </c>
      <c r="X3985">
        <f t="shared" si="2441"/>
        <v>202002</v>
      </c>
      <c r="Y3985" t="str">
        <f t="shared" si="2442"/>
        <v>FY2020 Q1 Jan</v>
      </c>
      <c r="Z3985">
        <f t="shared" si="2443"/>
        <v>2020</v>
      </c>
      <c r="AA3985" s="8" t="str">
        <f t="shared" si="2444"/>
        <v>Jan</v>
      </c>
      <c r="AB3985" s="8" t="str">
        <f t="shared" si="2445"/>
        <v>Q1</v>
      </c>
      <c r="AC3985">
        <f t="shared" si="2446"/>
        <v>1</v>
      </c>
      <c r="AD3985">
        <f t="shared" si="2447"/>
        <v>1</v>
      </c>
      <c r="AE3985">
        <f t="shared" si="2448"/>
        <v>202001</v>
      </c>
      <c r="AF3985">
        <f t="shared" si="2449"/>
        <v>202001</v>
      </c>
      <c r="AG3985" s="9">
        <f t="shared" ca="1" si="2450"/>
        <v>0</v>
      </c>
      <c r="AH3985">
        <f t="shared" ca="1" si="2451"/>
        <v>3</v>
      </c>
      <c r="AI3985" s="9">
        <f t="shared" ca="1" si="2452"/>
        <v>8</v>
      </c>
      <c r="AJ3985" s="9">
        <f t="shared" ca="1" si="2453"/>
        <v>0</v>
      </c>
      <c r="AK3985" s="9">
        <f t="shared" si="2454"/>
        <v>5</v>
      </c>
      <c r="AL3985" s="9">
        <f t="shared" si="2455"/>
        <v>5</v>
      </c>
      <c r="AM3985" s="9">
        <f t="shared" si="2456"/>
        <v>10</v>
      </c>
      <c r="AN3985" s="2">
        <v>43860.454861111109</v>
      </c>
      <c r="AO3985">
        <v>4500</v>
      </c>
      <c r="AP3985" s="1">
        <v>6900</v>
      </c>
      <c r="AQ3985" t="s">
        <v>4</v>
      </c>
    </row>
    <row r="3986" spans="1:43" x14ac:dyDescent="0.3">
      <c r="A3986" t="str">
        <f t="shared" ca="1" si="2418"/>
        <v>FY2020 Q4 Sep</v>
      </c>
      <c r="B3986">
        <f t="shared" ca="1" si="2419"/>
        <v>2020</v>
      </c>
      <c r="C3986" s="8" t="str">
        <f t="shared" ca="1" si="2420"/>
        <v>Sep</v>
      </c>
      <c r="D3986" s="8" t="str">
        <f t="shared" ca="1" si="2421"/>
        <v>Q4</v>
      </c>
      <c r="E3986">
        <f t="shared" ca="1" si="2422"/>
        <v>12</v>
      </c>
      <c r="F3986">
        <f t="shared" ca="1" si="2423"/>
        <v>4</v>
      </c>
      <c r="G3986">
        <f t="shared" ca="1" si="2424"/>
        <v>202012</v>
      </c>
      <c r="H3986">
        <f t="shared" ca="1" si="2425"/>
        <v>202004</v>
      </c>
      <c r="I3986" t="str">
        <f t="shared" ca="1" si="2426"/>
        <v>FY2020 Q3 Sep</v>
      </c>
      <c r="J3986">
        <f t="shared" ca="1" si="2427"/>
        <v>2020</v>
      </c>
      <c r="K3986" s="8" t="str">
        <f t="shared" ca="1" si="2428"/>
        <v>Sep</v>
      </c>
      <c r="L3986" s="8" t="str">
        <f t="shared" ca="1" si="2429"/>
        <v>Q3</v>
      </c>
      <c r="M3986">
        <f t="shared" ca="1" si="2430"/>
        <v>9</v>
      </c>
      <c r="N3986">
        <f t="shared" ca="1" si="2431"/>
        <v>3</v>
      </c>
      <c r="O3986">
        <f t="shared" ca="1" si="2432"/>
        <v>202009</v>
      </c>
      <c r="P3986">
        <f t="shared" ca="1" si="2433"/>
        <v>202003</v>
      </c>
      <c r="Q3986" t="str">
        <f t="shared" si="2434"/>
        <v>FY2020 Q2 Jan</v>
      </c>
      <c r="R3986">
        <f t="shared" si="2435"/>
        <v>2020</v>
      </c>
      <c r="S3986" s="8" t="str">
        <f t="shared" si="2436"/>
        <v>Jan</v>
      </c>
      <c r="T3986" s="8" t="str">
        <f t="shared" si="2437"/>
        <v>Q2</v>
      </c>
      <c r="U3986">
        <f t="shared" si="2438"/>
        <v>4</v>
      </c>
      <c r="V3986">
        <f t="shared" si="2439"/>
        <v>2</v>
      </c>
      <c r="W3986">
        <f t="shared" si="2440"/>
        <v>202004</v>
      </c>
      <c r="X3986">
        <f t="shared" si="2441"/>
        <v>202002</v>
      </c>
      <c r="Y3986" t="str">
        <f t="shared" si="2442"/>
        <v>FY2020 Q1 Jan</v>
      </c>
      <c r="Z3986">
        <f t="shared" si="2443"/>
        <v>2020</v>
      </c>
      <c r="AA3986" s="8" t="str">
        <f t="shared" si="2444"/>
        <v>Jan</v>
      </c>
      <c r="AB3986" s="8" t="str">
        <f t="shared" si="2445"/>
        <v>Q1</v>
      </c>
      <c r="AC3986">
        <f t="shared" si="2446"/>
        <v>1</v>
      </c>
      <c r="AD3986">
        <f t="shared" si="2447"/>
        <v>1</v>
      </c>
      <c r="AE3986">
        <f t="shared" si="2448"/>
        <v>202001</v>
      </c>
      <c r="AF3986">
        <f t="shared" si="2449"/>
        <v>202001</v>
      </c>
      <c r="AG3986" s="9">
        <f t="shared" ca="1" si="2450"/>
        <v>0</v>
      </c>
      <c r="AH3986">
        <f t="shared" ca="1" si="2451"/>
        <v>3</v>
      </c>
      <c r="AI3986" s="9">
        <f t="shared" ca="1" si="2452"/>
        <v>8</v>
      </c>
      <c r="AJ3986" s="9">
        <f t="shared" ca="1" si="2453"/>
        <v>0</v>
      </c>
      <c r="AK3986" s="9">
        <f t="shared" si="2454"/>
        <v>5</v>
      </c>
      <c r="AL3986" s="9">
        <f t="shared" si="2455"/>
        <v>4</v>
      </c>
      <c r="AM3986" s="9">
        <f t="shared" si="2456"/>
        <v>13</v>
      </c>
      <c r="AN3986" s="2">
        <v>43853.54791666667</v>
      </c>
      <c r="AO3986">
        <v>4611</v>
      </c>
      <c r="AP3986" s="1">
        <v>6900</v>
      </c>
      <c r="AQ3986" t="s">
        <v>4</v>
      </c>
    </row>
    <row r="3987" spans="1:43" x14ac:dyDescent="0.3">
      <c r="A3987" t="str">
        <f t="shared" ca="1" si="2418"/>
        <v>FY2020 Q4 Sep</v>
      </c>
      <c r="B3987">
        <f t="shared" ca="1" si="2419"/>
        <v>2020</v>
      </c>
      <c r="C3987" s="8" t="str">
        <f t="shared" ca="1" si="2420"/>
        <v>Sep</v>
      </c>
      <c r="D3987" s="8" t="str">
        <f t="shared" ca="1" si="2421"/>
        <v>Q4</v>
      </c>
      <c r="E3987">
        <f t="shared" ca="1" si="2422"/>
        <v>12</v>
      </c>
      <c r="F3987">
        <f t="shared" ca="1" si="2423"/>
        <v>4</v>
      </c>
      <c r="G3987">
        <f t="shared" ca="1" si="2424"/>
        <v>202012</v>
      </c>
      <c r="H3987">
        <f t="shared" ca="1" si="2425"/>
        <v>202004</v>
      </c>
      <c r="I3987" t="str">
        <f t="shared" ca="1" si="2426"/>
        <v>FY2020 Q3 Sep</v>
      </c>
      <c r="J3987">
        <f t="shared" ca="1" si="2427"/>
        <v>2020</v>
      </c>
      <c r="K3987" s="8" t="str">
        <f t="shared" ca="1" si="2428"/>
        <v>Sep</v>
      </c>
      <c r="L3987" s="8" t="str">
        <f t="shared" ca="1" si="2429"/>
        <v>Q3</v>
      </c>
      <c r="M3987">
        <f t="shared" ca="1" si="2430"/>
        <v>9</v>
      </c>
      <c r="N3987">
        <f t="shared" ca="1" si="2431"/>
        <v>3</v>
      </c>
      <c r="O3987">
        <f t="shared" ca="1" si="2432"/>
        <v>202009</v>
      </c>
      <c r="P3987">
        <f t="shared" ca="1" si="2433"/>
        <v>202003</v>
      </c>
      <c r="Q3987" t="str">
        <f t="shared" si="2434"/>
        <v>FY2020 Q2 Feb</v>
      </c>
      <c r="R3987">
        <f t="shared" si="2435"/>
        <v>2020</v>
      </c>
      <c r="S3987" s="8" t="str">
        <f t="shared" si="2436"/>
        <v>Feb</v>
      </c>
      <c r="T3987" s="8" t="str">
        <f t="shared" si="2437"/>
        <v>Q2</v>
      </c>
      <c r="U3987">
        <f t="shared" si="2438"/>
        <v>5</v>
      </c>
      <c r="V3987">
        <f t="shared" si="2439"/>
        <v>2</v>
      </c>
      <c r="W3987">
        <f t="shared" si="2440"/>
        <v>202005</v>
      </c>
      <c r="X3987">
        <f t="shared" si="2441"/>
        <v>202002</v>
      </c>
      <c r="Y3987" t="str">
        <f t="shared" si="2442"/>
        <v>FY2020 Q1 Feb</v>
      </c>
      <c r="Z3987">
        <f t="shared" si="2443"/>
        <v>2020</v>
      </c>
      <c r="AA3987" s="8" t="str">
        <f t="shared" si="2444"/>
        <v>Feb</v>
      </c>
      <c r="AB3987" s="8" t="str">
        <f t="shared" si="2445"/>
        <v>Q1</v>
      </c>
      <c r="AC3987">
        <f t="shared" si="2446"/>
        <v>2</v>
      </c>
      <c r="AD3987">
        <f t="shared" si="2447"/>
        <v>1</v>
      </c>
      <c r="AE3987">
        <f t="shared" si="2448"/>
        <v>202002</v>
      </c>
      <c r="AF3987">
        <f t="shared" si="2449"/>
        <v>202001</v>
      </c>
      <c r="AG3987" s="9">
        <f t="shared" ca="1" si="2450"/>
        <v>0</v>
      </c>
      <c r="AH3987">
        <f t="shared" ca="1" si="2451"/>
        <v>2</v>
      </c>
      <c r="AI3987" s="9">
        <f t="shared" ca="1" si="2452"/>
        <v>7</v>
      </c>
      <c r="AJ3987" s="9">
        <f t="shared" ca="1" si="2453"/>
        <v>0</v>
      </c>
      <c r="AK3987" s="9">
        <f t="shared" si="2454"/>
        <v>4</v>
      </c>
      <c r="AL3987" s="9">
        <f t="shared" si="2455"/>
        <v>9</v>
      </c>
      <c r="AM3987" s="9">
        <f t="shared" si="2456"/>
        <v>15</v>
      </c>
      <c r="AN3987" s="2">
        <v>43887.648611111108</v>
      </c>
      <c r="AO3987">
        <v>4611</v>
      </c>
      <c r="AP3987" s="1">
        <v>6900</v>
      </c>
      <c r="AQ3987" t="s">
        <v>4</v>
      </c>
    </row>
    <row r="3988" spans="1:43" x14ac:dyDescent="0.3">
      <c r="A3988" t="str">
        <f t="shared" ca="1" si="2418"/>
        <v>FY2020 Q4 Sep</v>
      </c>
      <c r="B3988">
        <f t="shared" ca="1" si="2419"/>
        <v>2020</v>
      </c>
      <c r="C3988" s="8" t="str">
        <f t="shared" ca="1" si="2420"/>
        <v>Sep</v>
      </c>
      <c r="D3988" s="8" t="str">
        <f t="shared" ca="1" si="2421"/>
        <v>Q4</v>
      </c>
      <c r="E3988">
        <f t="shared" ca="1" si="2422"/>
        <v>12</v>
      </c>
      <c r="F3988">
        <f t="shared" ca="1" si="2423"/>
        <v>4</v>
      </c>
      <c r="G3988">
        <f t="shared" ca="1" si="2424"/>
        <v>202012</v>
      </c>
      <c r="H3988">
        <f t="shared" ca="1" si="2425"/>
        <v>202004</v>
      </c>
      <c r="I3988" t="str">
        <f t="shared" ca="1" si="2426"/>
        <v>FY2020 Q3 Sep</v>
      </c>
      <c r="J3988">
        <f t="shared" ca="1" si="2427"/>
        <v>2020</v>
      </c>
      <c r="K3988" s="8" t="str">
        <f t="shared" ca="1" si="2428"/>
        <v>Sep</v>
      </c>
      <c r="L3988" s="8" t="str">
        <f t="shared" ca="1" si="2429"/>
        <v>Q3</v>
      </c>
      <c r="M3988">
        <f t="shared" ca="1" si="2430"/>
        <v>9</v>
      </c>
      <c r="N3988">
        <f t="shared" ca="1" si="2431"/>
        <v>3</v>
      </c>
      <c r="O3988">
        <f t="shared" ca="1" si="2432"/>
        <v>202009</v>
      </c>
      <c r="P3988">
        <f t="shared" ca="1" si="2433"/>
        <v>202003</v>
      </c>
      <c r="Q3988" t="str">
        <f t="shared" si="2434"/>
        <v>FY2020 Q2 Mar</v>
      </c>
      <c r="R3988">
        <f t="shared" si="2435"/>
        <v>2020</v>
      </c>
      <c r="S3988" s="8" t="str">
        <f t="shared" si="2436"/>
        <v>Mar</v>
      </c>
      <c r="T3988" s="8" t="str">
        <f t="shared" si="2437"/>
        <v>Q2</v>
      </c>
      <c r="U3988">
        <f t="shared" si="2438"/>
        <v>6</v>
      </c>
      <c r="V3988">
        <f t="shared" si="2439"/>
        <v>2</v>
      </c>
      <c r="W3988">
        <f t="shared" si="2440"/>
        <v>202006</v>
      </c>
      <c r="X3988">
        <f t="shared" si="2441"/>
        <v>202002</v>
      </c>
      <c r="Y3988" t="str">
        <f t="shared" si="2442"/>
        <v>FY2020 Q1 Mar</v>
      </c>
      <c r="Z3988">
        <f t="shared" si="2443"/>
        <v>2020</v>
      </c>
      <c r="AA3988" s="8" t="str">
        <f t="shared" si="2444"/>
        <v>Mar</v>
      </c>
      <c r="AB3988" s="8" t="str">
        <f t="shared" si="2445"/>
        <v>Q1</v>
      </c>
      <c r="AC3988">
        <f t="shared" si="2446"/>
        <v>3</v>
      </c>
      <c r="AD3988">
        <f t="shared" si="2447"/>
        <v>1</v>
      </c>
      <c r="AE3988">
        <f t="shared" si="2448"/>
        <v>202003</v>
      </c>
      <c r="AF3988">
        <f t="shared" si="2449"/>
        <v>202001</v>
      </c>
      <c r="AG3988" s="9">
        <f t="shared" ca="1" si="2450"/>
        <v>0</v>
      </c>
      <c r="AH3988">
        <f t="shared" ca="1" si="2451"/>
        <v>2</v>
      </c>
      <c r="AI3988" s="9">
        <f t="shared" ca="1" si="2452"/>
        <v>6</v>
      </c>
      <c r="AJ3988" s="9">
        <f t="shared" ca="1" si="2453"/>
        <v>0</v>
      </c>
      <c r="AK3988" s="9">
        <f t="shared" si="2454"/>
        <v>6</v>
      </c>
      <c r="AL3988" s="9">
        <f t="shared" si="2455"/>
        <v>11</v>
      </c>
      <c r="AM3988" s="9">
        <f t="shared" si="2456"/>
        <v>11</v>
      </c>
      <c r="AN3988" s="2">
        <v>43903.486111111109</v>
      </c>
      <c r="AO3988">
        <v>4648</v>
      </c>
      <c r="AP3988" s="1">
        <v>6900</v>
      </c>
      <c r="AQ3988" t="s">
        <v>4</v>
      </c>
    </row>
    <row r="3989" spans="1:43" x14ac:dyDescent="0.3">
      <c r="A3989" t="str">
        <f t="shared" ca="1" si="2418"/>
        <v>FY2020 Q4 Sep</v>
      </c>
      <c r="B3989">
        <f t="shared" ca="1" si="2419"/>
        <v>2020</v>
      </c>
      <c r="C3989" s="8" t="str">
        <f t="shared" ca="1" si="2420"/>
        <v>Sep</v>
      </c>
      <c r="D3989" s="8" t="str">
        <f t="shared" ca="1" si="2421"/>
        <v>Q4</v>
      </c>
      <c r="E3989">
        <f t="shared" ca="1" si="2422"/>
        <v>12</v>
      </c>
      <c r="F3989">
        <f t="shared" ca="1" si="2423"/>
        <v>4</v>
      </c>
      <c r="G3989">
        <f t="shared" ca="1" si="2424"/>
        <v>202012</v>
      </c>
      <c r="H3989">
        <f t="shared" ca="1" si="2425"/>
        <v>202004</v>
      </c>
      <c r="I3989" t="str">
        <f t="shared" ca="1" si="2426"/>
        <v>FY2020 Q3 Sep</v>
      </c>
      <c r="J3989">
        <f t="shared" ca="1" si="2427"/>
        <v>2020</v>
      </c>
      <c r="K3989" s="8" t="str">
        <f t="shared" ca="1" si="2428"/>
        <v>Sep</v>
      </c>
      <c r="L3989" s="8" t="str">
        <f t="shared" ca="1" si="2429"/>
        <v>Q3</v>
      </c>
      <c r="M3989">
        <f t="shared" ca="1" si="2430"/>
        <v>9</v>
      </c>
      <c r="N3989">
        <f t="shared" ca="1" si="2431"/>
        <v>3</v>
      </c>
      <c r="O3989">
        <f t="shared" ca="1" si="2432"/>
        <v>202009</v>
      </c>
      <c r="P3989">
        <f t="shared" ca="1" si="2433"/>
        <v>202003</v>
      </c>
      <c r="Q3989" t="str">
        <f t="shared" si="2434"/>
        <v>FY2020 Q1 Oct</v>
      </c>
      <c r="R3989">
        <f t="shared" si="2435"/>
        <v>2020</v>
      </c>
      <c r="S3989" s="8" t="str">
        <f t="shared" si="2436"/>
        <v>Oct</v>
      </c>
      <c r="T3989" s="8" t="str">
        <f t="shared" si="2437"/>
        <v>Q1</v>
      </c>
      <c r="U3989">
        <f t="shared" si="2438"/>
        <v>1</v>
      </c>
      <c r="V3989">
        <f t="shared" si="2439"/>
        <v>1</v>
      </c>
      <c r="W3989">
        <f t="shared" si="2440"/>
        <v>202001</v>
      </c>
      <c r="X3989">
        <f t="shared" si="2441"/>
        <v>202001</v>
      </c>
      <c r="Y3989" t="str">
        <f t="shared" si="2442"/>
        <v>FY2019 Q4 Oct</v>
      </c>
      <c r="Z3989">
        <f t="shared" si="2443"/>
        <v>2019</v>
      </c>
      <c r="AA3989" s="8" t="str">
        <f t="shared" si="2444"/>
        <v>Oct</v>
      </c>
      <c r="AB3989" s="8" t="str">
        <f t="shared" si="2445"/>
        <v>Q4</v>
      </c>
      <c r="AC3989">
        <f t="shared" si="2446"/>
        <v>10</v>
      </c>
      <c r="AD3989">
        <f t="shared" si="2447"/>
        <v>4</v>
      </c>
      <c r="AE3989">
        <f t="shared" si="2448"/>
        <v>201910</v>
      </c>
      <c r="AF3989">
        <f t="shared" si="2449"/>
        <v>201904</v>
      </c>
      <c r="AG3989" s="9">
        <f t="shared" ca="1" si="2450"/>
        <v>0</v>
      </c>
      <c r="AH3989">
        <f t="shared" ca="1" si="2451"/>
        <v>4</v>
      </c>
      <c r="AI3989" s="9">
        <f t="shared" ca="1" si="2452"/>
        <v>11</v>
      </c>
      <c r="AJ3989" s="9">
        <f t="shared" ca="1" si="2453"/>
        <v>1</v>
      </c>
      <c r="AK3989" s="9">
        <f t="shared" si="2454"/>
        <v>4</v>
      </c>
      <c r="AL3989" s="9">
        <f t="shared" si="2455"/>
        <v>41</v>
      </c>
      <c r="AM3989" s="9">
        <f t="shared" si="2456"/>
        <v>10</v>
      </c>
      <c r="AN3989" s="2">
        <v>43747.440972222219</v>
      </c>
      <c r="AO3989">
        <v>4726</v>
      </c>
      <c r="AP3989" s="1">
        <v>6900</v>
      </c>
      <c r="AQ3989" t="s">
        <v>4</v>
      </c>
    </row>
    <row r="3990" spans="1:43" x14ac:dyDescent="0.3">
      <c r="A3990" t="str">
        <f t="shared" ca="1" si="2418"/>
        <v>FY2020 Q4 Sep</v>
      </c>
      <c r="B3990">
        <f t="shared" ca="1" si="2419"/>
        <v>2020</v>
      </c>
      <c r="C3990" s="8" t="str">
        <f t="shared" ca="1" si="2420"/>
        <v>Sep</v>
      </c>
      <c r="D3990" s="8" t="str">
        <f t="shared" ca="1" si="2421"/>
        <v>Q4</v>
      </c>
      <c r="E3990">
        <f t="shared" ca="1" si="2422"/>
        <v>12</v>
      </c>
      <c r="F3990">
        <f t="shared" ca="1" si="2423"/>
        <v>4</v>
      </c>
      <c r="G3990">
        <f t="shared" ca="1" si="2424"/>
        <v>202012</v>
      </c>
      <c r="H3990">
        <f t="shared" ca="1" si="2425"/>
        <v>202004</v>
      </c>
      <c r="I3990" t="str">
        <f t="shared" ca="1" si="2426"/>
        <v>FY2020 Q3 Sep</v>
      </c>
      <c r="J3990">
        <f t="shared" ca="1" si="2427"/>
        <v>2020</v>
      </c>
      <c r="K3990" s="8" t="str">
        <f t="shared" ca="1" si="2428"/>
        <v>Sep</v>
      </c>
      <c r="L3990" s="8" t="str">
        <f t="shared" ca="1" si="2429"/>
        <v>Q3</v>
      </c>
      <c r="M3990">
        <f t="shared" ca="1" si="2430"/>
        <v>9</v>
      </c>
      <c r="N3990">
        <f t="shared" ca="1" si="2431"/>
        <v>3</v>
      </c>
      <c r="O3990">
        <f t="shared" ca="1" si="2432"/>
        <v>202009</v>
      </c>
      <c r="P3990">
        <f t="shared" ca="1" si="2433"/>
        <v>202003</v>
      </c>
      <c r="Q3990" t="str">
        <f t="shared" si="2434"/>
        <v>FY2019 Q4 Sep</v>
      </c>
      <c r="R3990">
        <f t="shared" si="2435"/>
        <v>2019</v>
      </c>
      <c r="S3990" s="8" t="str">
        <f t="shared" si="2436"/>
        <v>Sep</v>
      </c>
      <c r="T3990" s="8" t="str">
        <f t="shared" si="2437"/>
        <v>Q4</v>
      </c>
      <c r="U3990">
        <f t="shared" si="2438"/>
        <v>12</v>
      </c>
      <c r="V3990">
        <f t="shared" si="2439"/>
        <v>4</v>
      </c>
      <c r="W3990">
        <f t="shared" si="2440"/>
        <v>201912</v>
      </c>
      <c r="X3990">
        <f t="shared" si="2441"/>
        <v>201904</v>
      </c>
      <c r="Y3990" t="str">
        <f t="shared" si="2442"/>
        <v>FY2019 Q3 Sep</v>
      </c>
      <c r="Z3990">
        <f t="shared" si="2443"/>
        <v>2019</v>
      </c>
      <c r="AA3990" s="8" t="str">
        <f t="shared" si="2444"/>
        <v>Sep</v>
      </c>
      <c r="AB3990" s="8" t="str">
        <f t="shared" si="2445"/>
        <v>Q3</v>
      </c>
      <c r="AC3990">
        <f t="shared" si="2446"/>
        <v>9</v>
      </c>
      <c r="AD3990">
        <f t="shared" si="2447"/>
        <v>3</v>
      </c>
      <c r="AE3990">
        <f t="shared" si="2448"/>
        <v>201909</v>
      </c>
      <c r="AF3990">
        <f t="shared" si="2449"/>
        <v>201903</v>
      </c>
      <c r="AG3990" s="9">
        <f t="shared" ca="1" si="2450"/>
        <v>1</v>
      </c>
      <c r="AH3990">
        <f t="shared" ca="1" si="2451"/>
        <v>4</v>
      </c>
      <c r="AI3990" s="9">
        <f t="shared" ca="1" si="2452"/>
        <v>12</v>
      </c>
      <c r="AJ3990" s="9">
        <f t="shared" ca="1" si="2453"/>
        <v>1</v>
      </c>
      <c r="AK3990" s="9">
        <f t="shared" si="2454"/>
        <v>2</v>
      </c>
      <c r="AL3990" s="9">
        <f t="shared" si="2455"/>
        <v>40</v>
      </c>
      <c r="AM3990" s="9">
        <f t="shared" si="2456"/>
        <v>13</v>
      </c>
      <c r="AN3990" s="2">
        <v>43738.554861111108</v>
      </c>
      <c r="AO3990">
        <v>4785</v>
      </c>
      <c r="AP3990" s="1">
        <v>6900</v>
      </c>
      <c r="AQ3990" t="s">
        <v>4</v>
      </c>
    </row>
    <row r="3991" spans="1:43" x14ac:dyDescent="0.3">
      <c r="A3991" t="str">
        <f t="shared" ca="1" si="2418"/>
        <v>FY2020 Q4 Sep</v>
      </c>
      <c r="B3991">
        <f t="shared" ca="1" si="2419"/>
        <v>2020</v>
      </c>
      <c r="C3991" s="8" t="str">
        <f t="shared" ca="1" si="2420"/>
        <v>Sep</v>
      </c>
      <c r="D3991" s="8" t="str">
        <f t="shared" ca="1" si="2421"/>
        <v>Q4</v>
      </c>
      <c r="E3991">
        <f t="shared" ca="1" si="2422"/>
        <v>12</v>
      </c>
      <c r="F3991">
        <f t="shared" ca="1" si="2423"/>
        <v>4</v>
      </c>
      <c r="G3991">
        <f t="shared" ca="1" si="2424"/>
        <v>202012</v>
      </c>
      <c r="H3991">
        <f t="shared" ca="1" si="2425"/>
        <v>202004</v>
      </c>
      <c r="I3991" t="str">
        <f t="shared" ca="1" si="2426"/>
        <v>FY2020 Q3 Sep</v>
      </c>
      <c r="J3991">
        <f t="shared" ca="1" si="2427"/>
        <v>2020</v>
      </c>
      <c r="K3991" s="8" t="str">
        <f t="shared" ca="1" si="2428"/>
        <v>Sep</v>
      </c>
      <c r="L3991" s="8" t="str">
        <f t="shared" ca="1" si="2429"/>
        <v>Q3</v>
      </c>
      <c r="M3991">
        <f t="shared" ca="1" si="2430"/>
        <v>9</v>
      </c>
      <c r="N3991">
        <f t="shared" ca="1" si="2431"/>
        <v>3</v>
      </c>
      <c r="O3991">
        <f t="shared" ca="1" si="2432"/>
        <v>202009</v>
      </c>
      <c r="P3991">
        <f t="shared" ca="1" si="2433"/>
        <v>202003</v>
      </c>
      <c r="Q3991" t="str">
        <f t="shared" si="2434"/>
        <v>FY2020 Q2 Mar</v>
      </c>
      <c r="R3991">
        <f t="shared" si="2435"/>
        <v>2020</v>
      </c>
      <c r="S3991" s="8" t="str">
        <f t="shared" si="2436"/>
        <v>Mar</v>
      </c>
      <c r="T3991" s="8" t="str">
        <f t="shared" si="2437"/>
        <v>Q2</v>
      </c>
      <c r="U3991">
        <f t="shared" si="2438"/>
        <v>6</v>
      </c>
      <c r="V3991">
        <f t="shared" si="2439"/>
        <v>2</v>
      </c>
      <c r="W3991">
        <f t="shared" si="2440"/>
        <v>202006</v>
      </c>
      <c r="X3991">
        <f t="shared" si="2441"/>
        <v>202002</v>
      </c>
      <c r="Y3991" t="str">
        <f t="shared" si="2442"/>
        <v>FY2020 Q1 Mar</v>
      </c>
      <c r="Z3991">
        <f t="shared" si="2443"/>
        <v>2020</v>
      </c>
      <c r="AA3991" s="8" t="str">
        <f t="shared" si="2444"/>
        <v>Mar</v>
      </c>
      <c r="AB3991" s="8" t="str">
        <f t="shared" si="2445"/>
        <v>Q1</v>
      </c>
      <c r="AC3991">
        <f t="shared" si="2446"/>
        <v>3</v>
      </c>
      <c r="AD3991">
        <f t="shared" si="2447"/>
        <v>1</v>
      </c>
      <c r="AE3991">
        <f t="shared" si="2448"/>
        <v>202003</v>
      </c>
      <c r="AF3991">
        <f t="shared" si="2449"/>
        <v>202001</v>
      </c>
      <c r="AG3991" s="9">
        <f t="shared" ca="1" si="2450"/>
        <v>0</v>
      </c>
      <c r="AH3991">
        <f t="shared" ca="1" si="2451"/>
        <v>2</v>
      </c>
      <c r="AI3991" s="9">
        <f t="shared" ca="1" si="2452"/>
        <v>6</v>
      </c>
      <c r="AJ3991" s="9">
        <f t="shared" ca="1" si="2453"/>
        <v>0</v>
      </c>
      <c r="AK3991" s="9">
        <f t="shared" si="2454"/>
        <v>3</v>
      </c>
      <c r="AL3991" s="9">
        <f t="shared" si="2455"/>
        <v>11</v>
      </c>
      <c r="AM3991" s="9">
        <f t="shared" si="2456"/>
        <v>7</v>
      </c>
      <c r="AN3991" s="2">
        <v>43900.298611111109</v>
      </c>
      <c r="AO3991">
        <v>6354</v>
      </c>
      <c r="AP3991" s="1">
        <v>6900</v>
      </c>
      <c r="AQ3991" t="s">
        <v>4</v>
      </c>
    </row>
    <row r="3992" spans="1:43" x14ac:dyDescent="0.3">
      <c r="A3992" t="str">
        <f t="shared" ca="1" si="2418"/>
        <v>FY2020 Q4 Sep</v>
      </c>
      <c r="B3992">
        <f t="shared" ca="1" si="2419"/>
        <v>2020</v>
      </c>
      <c r="C3992" s="8" t="str">
        <f t="shared" ca="1" si="2420"/>
        <v>Sep</v>
      </c>
      <c r="D3992" s="8" t="str">
        <f t="shared" ca="1" si="2421"/>
        <v>Q4</v>
      </c>
      <c r="E3992">
        <f t="shared" ca="1" si="2422"/>
        <v>12</v>
      </c>
      <c r="F3992">
        <f t="shared" ca="1" si="2423"/>
        <v>4</v>
      </c>
      <c r="G3992">
        <f t="shared" ca="1" si="2424"/>
        <v>202012</v>
      </c>
      <c r="H3992">
        <f t="shared" ca="1" si="2425"/>
        <v>202004</v>
      </c>
      <c r="I3992" t="str">
        <f t="shared" ca="1" si="2426"/>
        <v>FY2020 Q3 Sep</v>
      </c>
      <c r="J3992">
        <f t="shared" ca="1" si="2427"/>
        <v>2020</v>
      </c>
      <c r="K3992" s="8" t="str">
        <f t="shared" ca="1" si="2428"/>
        <v>Sep</v>
      </c>
      <c r="L3992" s="8" t="str">
        <f t="shared" ca="1" si="2429"/>
        <v>Q3</v>
      </c>
      <c r="M3992">
        <f t="shared" ca="1" si="2430"/>
        <v>9</v>
      </c>
      <c r="N3992">
        <f t="shared" ca="1" si="2431"/>
        <v>3</v>
      </c>
      <c r="O3992">
        <f t="shared" ca="1" si="2432"/>
        <v>202009</v>
      </c>
      <c r="P3992">
        <f t="shared" ca="1" si="2433"/>
        <v>202003</v>
      </c>
      <c r="Q3992" t="str">
        <f t="shared" si="2434"/>
        <v>FY2020 Q1 Oct</v>
      </c>
      <c r="R3992">
        <f t="shared" si="2435"/>
        <v>2020</v>
      </c>
      <c r="S3992" s="8" t="str">
        <f t="shared" si="2436"/>
        <v>Oct</v>
      </c>
      <c r="T3992" s="8" t="str">
        <f t="shared" si="2437"/>
        <v>Q1</v>
      </c>
      <c r="U3992">
        <f t="shared" si="2438"/>
        <v>1</v>
      </c>
      <c r="V3992">
        <f t="shared" si="2439"/>
        <v>1</v>
      </c>
      <c r="W3992">
        <f t="shared" si="2440"/>
        <v>202001</v>
      </c>
      <c r="X3992">
        <f t="shared" si="2441"/>
        <v>202001</v>
      </c>
      <c r="Y3992" t="str">
        <f t="shared" si="2442"/>
        <v>FY2019 Q4 Oct</v>
      </c>
      <c r="Z3992">
        <f t="shared" si="2443"/>
        <v>2019</v>
      </c>
      <c r="AA3992" s="8" t="str">
        <f t="shared" si="2444"/>
        <v>Oct</v>
      </c>
      <c r="AB3992" s="8" t="str">
        <f t="shared" si="2445"/>
        <v>Q4</v>
      </c>
      <c r="AC3992">
        <f t="shared" si="2446"/>
        <v>10</v>
      </c>
      <c r="AD3992">
        <f t="shared" si="2447"/>
        <v>4</v>
      </c>
      <c r="AE3992">
        <f t="shared" si="2448"/>
        <v>201910</v>
      </c>
      <c r="AF3992">
        <f t="shared" si="2449"/>
        <v>201904</v>
      </c>
      <c r="AG3992" s="9">
        <f t="shared" ca="1" si="2450"/>
        <v>0</v>
      </c>
      <c r="AH3992">
        <f t="shared" ca="1" si="2451"/>
        <v>4</v>
      </c>
      <c r="AI3992" s="9">
        <f t="shared" ca="1" si="2452"/>
        <v>11</v>
      </c>
      <c r="AJ3992" s="9">
        <f t="shared" ca="1" si="2453"/>
        <v>1</v>
      </c>
      <c r="AK3992" s="9">
        <f t="shared" si="2454"/>
        <v>6</v>
      </c>
      <c r="AL3992" s="9">
        <f t="shared" si="2455"/>
        <v>41</v>
      </c>
      <c r="AM3992" s="9">
        <f t="shared" si="2456"/>
        <v>12</v>
      </c>
      <c r="AN3992" s="2">
        <v>43749.524305555555</v>
      </c>
      <c r="AO3992">
        <v>7163</v>
      </c>
      <c r="AP3992" s="1">
        <v>6900</v>
      </c>
      <c r="AQ3992" t="s">
        <v>4</v>
      </c>
    </row>
    <row r="3993" spans="1:43" x14ac:dyDescent="0.3">
      <c r="A3993" t="str">
        <f t="shared" ca="1" si="2418"/>
        <v>FY2020 Q4 Sep</v>
      </c>
      <c r="B3993">
        <f t="shared" ca="1" si="2419"/>
        <v>2020</v>
      </c>
      <c r="C3993" s="8" t="str">
        <f t="shared" ca="1" si="2420"/>
        <v>Sep</v>
      </c>
      <c r="D3993" s="8" t="str">
        <f t="shared" ca="1" si="2421"/>
        <v>Q4</v>
      </c>
      <c r="E3993">
        <f t="shared" ca="1" si="2422"/>
        <v>12</v>
      </c>
      <c r="F3993">
        <f t="shared" ca="1" si="2423"/>
        <v>4</v>
      </c>
      <c r="G3993">
        <f t="shared" ca="1" si="2424"/>
        <v>202012</v>
      </c>
      <c r="H3993">
        <f t="shared" ca="1" si="2425"/>
        <v>202004</v>
      </c>
      <c r="I3993" t="str">
        <f t="shared" ca="1" si="2426"/>
        <v>FY2020 Q3 Sep</v>
      </c>
      <c r="J3993">
        <f t="shared" ca="1" si="2427"/>
        <v>2020</v>
      </c>
      <c r="K3993" s="8" t="str">
        <f t="shared" ca="1" si="2428"/>
        <v>Sep</v>
      </c>
      <c r="L3993" s="8" t="str">
        <f t="shared" ca="1" si="2429"/>
        <v>Q3</v>
      </c>
      <c r="M3993">
        <f t="shared" ca="1" si="2430"/>
        <v>9</v>
      </c>
      <c r="N3993">
        <f t="shared" ca="1" si="2431"/>
        <v>3</v>
      </c>
      <c r="O3993">
        <f t="shared" ca="1" si="2432"/>
        <v>202009</v>
      </c>
      <c r="P3993">
        <f t="shared" ca="1" si="2433"/>
        <v>202003</v>
      </c>
      <c r="Q3993" t="str">
        <f t="shared" si="2434"/>
        <v>FY2020 Q2 Feb</v>
      </c>
      <c r="R3993">
        <f t="shared" si="2435"/>
        <v>2020</v>
      </c>
      <c r="S3993" s="8" t="str">
        <f t="shared" si="2436"/>
        <v>Feb</v>
      </c>
      <c r="T3993" s="8" t="str">
        <f t="shared" si="2437"/>
        <v>Q2</v>
      </c>
      <c r="U3993">
        <f t="shared" si="2438"/>
        <v>5</v>
      </c>
      <c r="V3993">
        <f t="shared" si="2439"/>
        <v>2</v>
      </c>
      <c r="W3993">
        <f t="shared" si="2440"/>
        <v>202005</v>
      </c>
      <c r="X3993">
        <f t="shared" si="2441"/>
        <v>202002</v>
      </c>
      <c r="Y3993" t="str">
        <f t="shared" si="2442"/>
        <v>FY2020 Q1 Feb</v>
      </c>
      <c r="Z3993">
        <f t="shared" si="2443"/>
        <v>2020</v>
      </c>
      <c r="AA3993" s="8" t="str">
        <f t="shared" si="2444"/>
        <v>Feb</v>
      </c>
      <c r="AB3993" s="8" t="str">
        <f t="shared" si="2445"/>
        <v>Q1</v>
      </c>
      <c r="AC3993">
        <f t="shared" si="2446"/>
        <v>2</v>
      </c>
      <c r="AD3993">
        <f t="shared" si="2447"/>
        <v>1</v>
      </c>
      <c r="AE3993">
        <f t="shared" si="2448"/>
        <v>202002</v>
      </c>
      <c r="AF3993">
        <f t="shared" si="2449"/>
        <v>202001</v>
      </c>
      <c r="AG3993" s="9">
        <f t="shared" ca="1" si="2450"/>
        <v>0</v>
      </c>
      <c r="AH3993">
        <f t="shared" ca="1" si="2451"/>
        <v>2</v>
      </c>
      <c r="AI3993" s="9">
        <f t="shared" ca="1" si="2452"/>
        <v>7</v>
      </c>
      <c r="AJ3993" s="9">
        <f t="shared" ca="1" si="2453"/>
        <v>0</v>
      </c>
      <c r="AK3993" s="9">
        <f t="shared" si="2454"/>
        <v>6</v>
      </c>
      <c r="AL3993" s="9">
        <f t="shared" si="2455"/>
        <v>7</v>
      </c>
      <c r="AM3993" s="9">
        <f t="shared" si="2456"/>
        <v>15</v>
      </c>
      <c r="AN3993" s="2">
        <v>43875.643750000003</v>
      </c>
      <c r="AO3993">
        <v>7455</v>
      </c>
      <c r="AP3993" s="1">
        <v>6900</v>
      </c>
      <c r="AQ3993" t="s">
        <v>4</v>
      </c>
    </row>
    <row r="3994" spans="1:43" x14ac:dyDescent="0.3">
      <c r="A3994" t="str">
        <f t="shared" ca="1" si="2418"/>
        <v>FY2020 Q4 Sep</v>
      </c>
      <c r="B3994">
        <f t="shared" ca="1" si="2419"/>
        <v>2020</v>
      </c>
      <c r="C3994" s="8" t="str">
        <f t="shared" ca="1" si="2420"/>
        <v>Sep</v>
      </c>
      <c r="D3994" s="8" t="str">
        <f t="shared" ca="1" si="2421"/>
        <v>Q4</v>
      </c>
      <c r="E3994">
        <f t="shared" ca="1" si="2422"/>
        <v>12</v>
      </c>
      <c r="F3994">
        <f t="shared" ca="1" si="2423"/>
        <v>4</v>
      </c>
      <c r="G3994">
        <f t="shared" ca="1" si="2424"/>
        <v>202012</v>
      </c>
      <c r="H3994">
        <f t="shared" ca="1" si="2425"/>
        <v>202004</v>
      </c>
      <c r="I3994" t="str">
        <f t="shared" ca="1" si="2426"/>
        <v>FY2020 Q3 Sep</v>
      </c>
      <c r="J3994">
        <f t="shared" ca="1" si="2427"/>
        <v>2020</v>
      </c>
      <c r="K3994" s="8" t="str">
        <f t="shared" ca="1" si="2428"/>
        <v>Sep</v>
      </c>
      <c r="L3994" s="8" t="str">
        <f t="shared" ca="1" si="2429"/>
        <v>Q3</v>
      </c>
      <c r="M3994">
        <f t="shared" ca="1" si="2430"/>
        <v>9</v>
      </c>
      <c r="N3994">
        <f t="shared" ca="1" si="2431"/>
        <v>3</v>
      </c>
      <c r="O3994">
        <f t="shared" ca="1" si="2432"/>
        <v>202009</v>
      </c>
      <c r="P3994">
        <f t="shared" ca="1" si="2433"/>
        <v>202003</v>
      </c>
      <c r="Q3994" t="str">
        <f t="shared" si="2434"/>
        <v>FY2020 Q2 Feb</v>
      </c>
      <c r="R3994">
        <f t="shared" si="2435"/>
        <v>2020</v>
      </c>
      <c r="S3994" s="8" t="str">
        <f t="shared" si="2436"/>
        <v>Feb</v>
      </c>
      <c r="T3994" s="8" t="str">
        <f t="shared" si="2437"/>
        <v>Q2</v>
      </c>
      <c r="U3994">
        <f t="shared" si="2438"/>
        <v>5</v>
      </c>
      <c r="V3994">
        <f t="shared" si="2439"/>
        <v>2</v>
      </c>
      <c r="W3994">
        <f t="shared" si="2440"/>
        <v>202005</v>
      </c>
      <c r="X3994">
        <f t="shared" si="2441"/>
        <v>202002</v>
      </c>
      <c r="Y3994" t="str">
        <f t="shared" si="2442"/>
        <v>FY2020 Q1 Feb</v>
      </c>
      <c r="Z3994">
        <f t="shared" si="2443"/>
        <v>2020</v>
      </c>
      <c r="AA3994" s="8" t="str">
        <f t="shared" si="2444"/>
        <v>Feb</v>
      </c>
      <c r="AB3994" s="8" t="str">
        <f t="shared" si="2445"/>
        <v>Q1</v>
      </c>
      <c r="AC3994">
        <f t="shared" si="2446"/>
        <v>2</v>
      </c>
      <c r="AD3994">
        <f t="shared" si="2447"/>
        <v>1</v>
      </c>
      <c r="AE3994">
        <f t="shared" si="2448"/>
        <v>202002</v>
      </c>
      <c r="AF3994">
        <f t="shared" si="2449"/>
        <v>202001</v>
      </c>
      <c r="AG3994" s="9">
        <f t="shared" ca="1" si="2450"/>
        <v>0</v>
      </c>
      <c r="AH3994">
        <f t="shared" ca="1" si="2451"/>
        <v>2</v>
      </c>
      <c r="AI3994" s="9">
        <f t="shared" ca="1" si="2452"/>
        <v>7</v>
      </c>
      <c r="AJ3994" s="9">
        <f t="shared" ca="1" si="2453"/>
        <v>0</v>
      </c>
      <c r="AK3994" s="9">
        <f t="shared" si="2454"/>
        <v>3</v>
      </c>
      <c r="AL3994" s="9">
        <f t="shared" si="2455"/>
        <v>8</v>
      </c>
      <c r="AM3994" s="9">
        <f t="shared" si="2456"/>
        <v>15</v>
      </c>
      <c r="AN3994" s="2">
        <v>43879.628472222219</v>
      </c>
      <c r="AO3994">
        <v>7455</v>
      </c>
      <c r="AP3994" s="1">
        <v>6900</v>
      </c>
      <c r="AQ3994" t="s">
        <v>4</v>
      </c>
    </row>
    <row r="3995" spans="1:43" x14ac:dyDescent="0.3">
      <c r="A3995" t="str">
        <f t="shared" ca="1" si="2418"/>
        <v>FY2020 Q4 Sep</v>
      </c>
      <c r="B3995">
        <f t="shared" ca="1" si="2419"/>
        <v>2020</v>
      </c>
      <c r="C3995" s="8" t="str">
        <f t="shared" ca="1" si="2420"/>
        <v>Sep</v>
      </c>
      <c r="D3995" s="8" t="str">
        <f t="shared" ca="1" si="2421"/>
        <v>Q4</v>
      </c>
      <c r="E3995">
        <f t="shared" ca="1" si="2422"/>
        <v>12</v>
      </c>
      <c r="F3995">
        <f t="shared" ca="1" si="2423"/>
        <v>4</v>
      </c>
      <c r="G3995">
        <f t="shared" ca="1" si="2424"/>
        <v>202012</v>
      </c>
      <c r="H3995">
        <f t="shared" ca="1" si="2425"/>
        <v>202004</v>
      </c>
      <c r="I3995" t="str">
        <f t="shared" ca="1" si="2426"/>
        <v>FY2020 Q3 Sep</v>
      </c>
      <c r="J3995">
        <f t="shared" ca="1" si="2427"/>
        <v>2020</v>
      </c>
      <c r="K3995" s="8" t="str">
        <f t="shared" ca="1" si="2428"/>
        <v>Sep</v>
      </c>
      <c r="L3995" s="8" t="str">
        <f t="shared" ca="1" si="2429"/>
        <v>Q3</v>
      </c>
      <c r="M3995">
        <f t="shared" ca="1" si="2430"/>
        <v>9</v>
      </c>
      <c r="N3995">
        <f t="shared" ca="1" si="2431"/>
        <v>3</v>
      </c>
      <c r="O3995">
        <f t="shared" ca="1" si="2432"/>
        <v>202009</v>
      </c>
      <c r="P3995">
        <f t="shared" ca="1" si="2433"/>
        <v>202003</v>
      </c>
      <c r="Q3995" t="str">
        <f t="shared" si="2434"/>
        <v>FY2020 Q2 Feb</v>
      </c>
      <c r="R3995">
        <f t="shared" si="2435"/>
        <v>2020</v>
      </c>
      <c r="S3995" s="8" t="str">
        <f t="shared" si="2436"/>
        <v>Feb</v>
      </c>
      <c r="T3995" s="8" t="str">
        <f t="shared" si="2437"/>
        <v>Q2</v>
      </c>
      <c r="U3995">
        <f t="shared" si="2438"/>
        <v>5</v>
      </c>
      <c r="V3995">
        <f t="shared" si="2439"/>
        <v>2</v>
      </c>
      <c r="W3995">
        <f t="shared" si="2440"/>
        <v>202005</v>
      </c>
      <c r="X3995">
        <f t="shared" si="2441"/>
        <v>202002</v>
      </c>
      <c r="Y3995" t="str">
        <f t="shared" si="2442"/>
        <v>FY2020 Q1 Feb</v>
      </c>
      <c r="Z3995">
        <f t="shared" si="2443"/>
        <v>2020</v>
      </c>
      <c r="AA3995" s="8" t="str">
        <f t="shared" si="2444"/>
        <v>Feb</v>
      </c>
      <c r="AB3995" s="8" t="str">
        <f t="shared" si="2445"/>
        <v>Q1</v>
      </c>
      <c r="AC3995">
        <f t="shared" si="2446"/>
        <v>2</v>
      </c>
      <c r="AD3995">
        <f t="shared" si="2447"/>
        <v>1</v>
      </c>
      <c r="AE3995">
        <f t="shared" si="2448"/>
        <v>202002</v>
      </c>
      <c r="AF3995">
        <f t="shared" si="2449"/>
        <v>202001</v>
      </c>
      <c r="AG3995" s="9">
        <f t="shared" ca="1" si="2450"/>
        <v>0</v>
      </c>
      <c r="AH3995">
        <f t="shared" ca="1" si="2451"/>
        <v>2</v>
      </c>
      <c r="AI3995" s="9">
        <f t="shared" ca="1" si="2452"/>
        <v>7</v>
      </c>
      <c r="AJ3995" s="9">
        <f t="shared" ca="1" si="2453"/>
        <v>0</v>
      </c>
      <c r="AK3995" s="9">
        <f t="shared" si="2454"/>
        <v>6</v>
      </c>
      <c r="AL3995" s="9">
        <f t="shared" si="2455"/>
        <v>8</v>
      </c>
      <c r="AM3995" s="9">
        <f t="shared" si="2456"/>
        <v>10</v>
      </c>
      <c r="AN3995" s="2">
        <v>43882.425000000003</v>
      </c>
      <c r="AO3995">
        <v>7896</v>
      </c>
      <c r="AP3995" s="1">
        <v>6900</v>
      </c>
      <c r="AQ3995" t="s">
        <v>4</v>
      </c>
    </row>
    <row r="3996" spans="1:43" x14ac:dyDescent="0.3">
      <c r="A3996" t="str">
        <f t="shared" ca="1" si="2418"/>
        <v>FY2020 Q4 Sep</v>
      </c>
      <c r="B3996">
        <f t="shared" ca="1" si="2419"/>
        <v>2020</v>
      </c>
      <c r="C3996" s="8" t="str">
        <f t="shared" ca="1" si="2420"/>
        <v>Sep</v>
      </c>
      <c r="D3996" s="8" t="str">
        <f t="shared" ca="1" si="2421"/>
        <v>Q4</v>
      </c>
      <c r="E3996">
        <f t="shared" ca="1" si="2422"/>
        <v>12</v>
      </c>
      <c r="F3996">
        <f t="shared" ca="1" si="2423"/>
        <v>4</v>
      </c>
      <c r="G3996">
        <f t="shared" ca="1" si="2424"/>
        <v>202012</v>
      </c>
      <c r="H3996">
        <f t="shared" ca="1" si="2425"/>
        <v>202004</v>
      </c>
      <c r="I3996" t="str">
        <f t="shared" ca="1" si="2426"/>
        <v>FY2020 Q3 Sep</v>
      </c>
      <c r="J3996">
        <f t="shared" ca="1" si="2427"/>
        <v>2020</v>
      </c>
      <c r="K3996" s="8" t="str">
        <f t="shared" ca="1" si="2428"/>
        <v>Sep</v>
      </c>
      <c r="L3996" s="8" t="str">
        <f t="shared" ca="1" si="2429"/>
        <v>Q3</v>
      </c>
      <c r="M3996">
        <f t="shared" ca="1" si="2430"/>
        <v>9</v>
      </c>
      <c r="N3996">
        <f t="shared" ca="1" si="2431"/>
        <v>3</v>
      </c>
      <c r="O3996">
        <f t="shared" ca="1" si="2432"/>
        <v>202009</v>
      </c>
      <c r="P3996">
        <f t="shared" ca="1" si="2433"/>
        <v>202003</v>
      </c>
      <c r="Q3996" t="str">
        <f t="shared" si="2434"/>
        <v>FY2020 Q1 Nov</v>
      </c>
      <c r="R3996">
        <f t="shared" si="2435"/>
        <v>2020</v>
      </c>
      <c r="S3996" s="8" t="str">
        <f t="shared" si="2436"/>
        <v>Nov</v>
      </c>
      <c r="T3996" s="8" t="str">
        <f t="shared" si="2437"/>
        <v>Q1</v>
      </c>
      <c r="U3996">
        <f t="shared" si="2438"/>
        <v>2</v>
      </c>
      <c r="V3996">
        <f t="shared" si="2439"/>
        <v>1</v>
      </c>
      <c r="W3996">
        <f t="shared" si="2440"/>
        <v>202002</v>
      </c>
      <c r="X3996">
        <f t="shared" si="2441"/>
        <v>202001</v>
      </c>
      <c r="Y3996" t="str">
        <f t="shared" si="2442"/>
        <v>FY2019 Q4 Nov</v>
      </c>
      <c r="Z3996">
        <f t="shared" si="2443"/>
        <v>2019</v>
      </c>
      <c r="AA3996" s="8" t="str">
        <f t="shared" si="2444"/>
        <v>Nov</v>
      </c>
      <c r="AB3996" s="8" t="str">
        <f t="shared" si="2445"/>
        <v>Q4</v>
      </c>
      <c r="AC3996">
        <f t="shared" si="2446"/>
        <v>11</v>
      </c>
      <c r="AD3996">
        <f t="shared" si="2447"/>
        <v>4</v>
      </c>
      <c r="AE3996">
        <f t="shared" si="2448"/>
        <v>201911</v>
      </c>
      <c r="AF3996">
        <f t="shared" si="2449"/>
        <v>201904</v>
      </c>
      <c r="AG3996" s="9">
        <f t="shared" ca="1" si="2450"/>
        <v>0</v>
      </c>
      <c r="AH3996">
        <f t="shared" ca="1" si="2451"/>
        <v>3</v>
      </c>
      <c r="AI3996" s="9">
        <f t="shared" ca="1" si="2452"/>
        <v>10</v>
      </c>
      <c r="AJ3996" s="9">
        <f t="shared" ca="1" si="2453"/>
        <v>1</v>
      </c>
      <c r="AK3996" s="9">
        <f t="shared" si="2454"/>
        <v>2</v>
      </c>
      <c r="AL3996" s="9">
        <f t="shared" si="2455"/>
        <v>48</v>
      </c>
      <c r="AM3996" s="9">
        <f t="shared" si="2456"/>
        <v>14</v>
      </c>
      <c r="AN3996" s="2">
        <v>43794.590277777781</v>
      </c>
      <c r="AO3996">
        <v>7972</v>
      </c>
      <c r="AP3996" s="1">
        <v>6900</v>
      </c>
      <c r="AQ3996" t="s">
        <v>4</v>
      </c>
    </row>
    <row r="3997" spans="1:43" x14ac:dyDescent="0.3">
      <c r="A3997" t="str">
        <f t="shared" ca="1" si="2418"/>
        <v>FY2020 Q4 Sep</v>
      </c>
      <c r="B3997">
        <f t="shared" ca="1" si="2419"/>
        <v>2020</v>
      </c>
      <c r="C3997" s="8" t="str">
        <f t="shared" ca="1" si="2420"/>
        <v>Sep</v>
      </c>
      <c r="D3997" s="8" t="str">
        <f t="shared" ca="1" si="2421"/>
        <v>Q4</v>
      </c>
      <c r="E3997">
        <f t="shared" ca="1" si="2422"/>
        <v>12</v>
      </c>
      <c r="F3997">
        <f t="shared" ca="1" si="2423"/>
        <v>4</v>
      </c>
      <c r="G3997">
        <f t="shared" ca="1" si="2424"/>
        <v>202012</v>
      </c>
      <c r="H3997">
        <f t="shared" ca="1" si="2425"/>
        <v>202004</v>
      </c>
      <c r="I3997" t="str">
        <f t="shared" ca="1" si="2426"/>
        <v>FY2020 Q3 Sep</v>
      </c>
      <c r="J3997">
        <f t="shared" ca="1" si="2427"/>
        <v>2020</v>
      </c>
      <c r="K3997" s="8" t="str">
        <f t="shared" ca="1" si="2428"/>
        <v>Sep</v>
      </c>
      <c r="L3997" s="8" t="str">
        <f t="shared" ca="1" si="2429"/>
        <v>Q3</v>
      </c>
      <c r="M3997">
        <f t="shared" ca="1" si="2430"/>
        <v>9</v>
      </c>
      <c r="N3997">
        <f t="shared" ca="1" si="2431"/>
        <v>3</v>
      </c>
      <c r="O3997">
        <f t="shared" ca="1" si="2432"/>
        <v>202009</v>
      </c>
      <c r="P3997">
        <f t="shared" ca="1" si="2433"/>
        <v>202003</v>
      </c>
      <c r="Q3997" t="str">
        <f t="shared" si="2434"/>
        <v>FY2020 Q1 Oct</v>
      </c>
      <c r="R3997">
        <f t="shared" si="2435"/>
        <v>2020</v>
      </c>
      <c r="S3997" s="8" t="str">
        <f t="shared" si="2436"/>
        <v>Oct</v>
      </c>
      <c r="T3997" s="8" t="str">
        <f t="shared" si="2437"/>
        <v>Q1</v>
      </c>
      <c r="U3997">
        <f t="shared" si="2438"/>
        <v>1</v>
      </c>
      <c r="V3997">
        <f t="shared" si="2439"/>
        <v>1</v>
      </c>
      <c r="W3997">
        <f t="shared" si="2440"/>
        <v>202001</v>
      </c>
      <c r="X3997">
        <f t="shared" si="2441"/>
        <v>202001</v>
      </c>
      <c r="Y3997" t="str">
        <f t="shared" si="2442"/>
        <v>FY2019 Q4 Oct</v>
      </c>
      <c r="Z3997">
        <f t="shared" si="2443"/>
        <v>2019</v>
      </c>
      <c r="AA3997" s="8" t="str">
        <f t="shared" si="2444"/>
        <v>Oct</v>
      </c>
      <c r="AB3997" s="8" t="str">
        <f t="shared" si="2445"/>
        <v>Q4</v>
      </c>
      <c r="AC3997">
        <f t="shared" si="2446"/>
        <v>10</v>
      </c>
      <c r="AD3997">
        <f t="shared" si="2447"/>
        <v>4</v>
      </c>
      <c r="AE3997">
        <f t="shared" si="2448"/>
        <v>201910</v>
      </c>
      <c r="AF3997">
        <f t="shared" si="2449"/>
        <v>201904</v>
      </c>
      <c r="AG3997" s="9">
        <f t="shared" ca="1" si="2450"/>
        <v>0</v>
      </c>
      <c r="AH3997">
        <f t="shared" ca="1" si="2451"/>
        <v>4</v>
      </c>
      <c r="AI3997" s="9">
        <f t="shared" ca="1" si="2452"/>
        <v>11</v>
      </c>
      <c r="AJ3997" s="9">
        <f t="shared" ca="1" si="2453"/>
        <v>1</v>
      </c>
      <c r="AK3997" s="9">
        <f t="shared" si="2454"/>
        <v>2</v>
      </c>
      <c r="AL3997" s="9">
        <f t="shared" si="2455"/>
        <v>43</v>
      </c>
      <c r="AM3997" s="9">
        <f t="shared" si="2456"/>
        <v>14</v>
      </c>
      <c r="AN3997" s="2">
        <v>43759.587500000001</v>
      </c>
      <c r="AO3997">
        <v>8247</v>
      </c>
      <c r="AP3997" s="1">
        <v>6900</v>
      </c>
      <c r="AQ3997" t="s">
        <v>4</v>
      </c>
    </row>
    <row r="3998" spans="1:43" x14ac:dyDescent="0.3">
      <c r="A3998" t="str">
        <f t="shared" ca="1" si="2418"/>
        <v>FY2020 Q4 Sep</v>
      </c>
      <c r="B3998">
        <f t="shared" ca="1" si="2419"/>
        <v>2020</v>
      </c>
      <c r="C3998" s="8" t="str">
        <f t="shared" ca="1" si="2420"/>
        <v>Sep</v>
      </c>
      <c r="D3998" s="8" t="str">
        <f t="shared" ca="1" si="2421"/>
        <v>Q4</v>
      </c>
      <c r="E3998">
        <f t="shared" ca="1" si="2422"/>
        <v>12</v>
      </c>
      <c r="F3998">
        <f t="shared" ca="1" si="2423"/>
        <v>4</v>
      </c>
      <c r="G3998">
        <f t="shared" ca="1" si="2424"/>
        <v>202012</v>
      </c>
      <c r="H3998">
        <f t="shared" ca="1" si="2425"/>
        <v>202004</v>
      </c>
      <c r="I3998" t="str">
        <f t="shared" ca="1" si="2426"/>
        <v>FY2020 Q3 Sep</v>
      </c>
      <c r="J3998">
        <f t="shared" ca="1" si="2427"/>
        <v>2020</v>
      </c>
      <c r="K3998" s="8" t="str">
        <f t="shared" ca="1" si="2428"/>
        <v>Sep</v>
      </c>
      <c r="L3998" s="8" t="str">
        <f t="shared" ca="1" si="2429"/>
        <v>Q3</v>
      </c>
      <c r="M3998">
        <f t="shared" ca="1" si="2430"/>
        <v>9</v>
      </c>
      <c r="N3998">
        <f t="shared" ca="1" si="2431"/>
        <v>3</v>
      </c>
      <c r="O3998">
        <f t="shared" ca="1" si="2432"/>
        <v>202009</v>
      </c>
      <c r="P3998">
        <f t="shared" ca="1" si="2433"/>
        <v>202003</v>
      </c>
      <c r="Q3998" t="str">
        <f t="shared" si="2434"/>
        <v>FY2020 Q2 Feb</v>
      </c>
      <c r="R3998">
        <f t="shared" si="2435"/>
        <v>2020</v>
      </c>
      <c r="S3998" s="8" t="str">
        <f t="shared" si="2436"/>
        <v>Feb</v>
      </c>
      <c r="T3998" s="8" t="str">
        <f t="shared" si="2437"/>
        <v>Q2</v>
      </c>
      <c r="U3998">
        <f t="shared" si="2438"/>
        <v>5</v>
      </c>
      <c r="V3998">
        <f t="shared" si="2439"/>
        <v>2</v>
      </c>
      <c r="W3998">
        <f t="shared" si="2440"/>
        <v>202005</v>
      </c>
      <c r="X3998">
        <f t="shared" si="2441"/>
        <v>202002</v>
      </c>
      <c r="Y3998" t="str">
        <f t="shared" si="2442"/>
        <v>FY2020 Q1 Feb</v>
      </c>
      <c r="Z3998">
        <f t="shared" si="2443"/>
        <v>2020</v>
      </c>
      <c r="AA3998" s="8" t="str">
        <f t="shared" si="2444"/>
        <v>Feb</v>
      </c>
      <c r="AB3998" s="8" t="str">
        <f t="shared" si="2445"/>
        <v>Q1</v>
      </c>
      <c r="AC3998">
        <f t="shared" si="2446"/>
        <v>2</v>
      </c>
      <c r="AD3998">
        <f t="shared" si="2447"/>
        <v>1</v>
      </c>
      <c r="AE3998">
        <f t="shared" si="2448"/>
        <v>202002</v>
      </c>
      <c r="AF3998">
        <f t="shared" si="2449"/>
        <v>202001</v>
      </c>
      <c r="AG3998" s="9">
        <f t="shared" ca="1" si="2450"/>
        <v>0</v>
      </c>
      <c r="AH3998">
        <f t="shared" ca="1" si="2451"/>
        <v>2</v>
      </c>
      <c r="AI3998" s="9">
        <f t="shared" ca="1" si="2452"/>
        <v>7</v>
      </c>
      <c r="AJ3998" s="9">
        <f t="shared" ca="1" si="2453"/>
        <v>0</v>
      </c>
      <c r="AK3998" s="9">
        <f t="shared" si="2454"/>
        <v>5</v>
      </c>
      <c r="AL3998" s="9">
        <f t="shared" si="2455"/>
        <v>8</v>
      </c>
      <c r="AM3998" s="9">
        <f t="shared" si="2456"/>
        <v>11</v>
      </c>
      <c r="AN3998" s="2">
        <v>43881.470138888886</v>
      </c>
      <c r="AO3998">
        <v>8898</v>
      </c>
      <c r="AP3998" s="1">
        <v>6900</v>
      </c>
      <c r="AQ3998" t="s">
        <v>4</v>
      </c>
    </row>
    <row r="3999" spans="1:43" x14ac:dyDescent="0.3">
      <c r="A3999" t="str">
        <f t="shared" ca="1" si="2418"/>
        <v>FY2020 Q4 Sep</v>
      </c>
      <c r="B3999">
        <f t="shared" ca="1" si="2419"/>
        <v>2020</v>
      </c>
      <c r="C3999" s="8" t="str">
        <f t="shared" ca="1" si="2420"/>
        <v>Sep</v>
      </c>
      <c r="D3999" s="8" t="str">
        <f t="shared" ca="1" si="2421"/>
        <v>Q4</v>
      </c>
      <c r="E3999">
        <f t="shared" ca="1" si="2422"/>
        <v>12</v>
      </c>
      <c r="F3999">
        <f t="shared" ca="1" si="2423"/>
        <v>4</v>
      </c>
      <c r="G3999">
        <f t="shared" ca="1" si="2424"/>
        <v>202012</v>
      </c>
      <c r="H3999">
        <f t="shared" ca="1" si="2425"/>
        <v>202004</v>
      </c>
      <c r="I3999" t="str">
        <f t="shared" ca="1" si="2426"/>
        <v>FY2020 Q3 Sep</v>
      </c>
      <c r="J3999">
        <f t="shared" ca="1" si="2427"/>
        <v>2020</v>
      </c>
      <c r="K3999" s="8" t="str">
        <f t="shared" ca="1" si="2428"/>
        <v>Sep</v>
      </c>
      <c r="L3999" s="8" t="str">
        <f t="shared" ca="1" si="2429"/>
        <v>Q3</v>
      </c>
      <c r="M3999">
        <f t="shared" ca="1" si="2430"/>
        <v>9</v>
      </c>
      <c r="N3999">
        <f t="shared" ca="1" si="2431"/>
        <v>3</v>
      </c>
      <c r="O3999">
        <f t="shared" ca="1" si="2432"/>
        <v>202009</v>
      </c>
      <c r="P3999">
        <f t="shared" ca="1" si="2433"/>
        <v>202003</v>
      </c>
      <c r="Q3999" t="str">
        <f t="shared" si="2434"/>
        <v>FY2020 Q1 Nov</v>
      </c>
      <c r="R3999">
        <f t="shared" si="2435"/>
        <v>2020</v>
      </c>
      <c r="S3999" s="8" t="str">
        <f t="shared" si="2436"/>
        <v>Nov</v>
      </c>
      <c r="T3999" s="8" t="str">
        <f t="shared" si="2437"/>
        <v>Q1</v>
      </c>
      <c r="U3999">
        <f t="shared" si="2438"/>
        <v>2</v>
      </c>
      <c r="V3999">
        <f t="shared" si="2439"/>
        <v>1</v>
      </c>
      <c r="W3999">
        <f t="shared" si="2440"/>
        <v>202002</v>
      </c>
      <c r="X3999">
        <f t="shared" si="2441"/>
        <v>202001</v>
      </c>
      <c r="Y3999" t="str">
        <f t="shared" si="2442"/>
        <v>FY2019 Q4 Nov</v>
      </c>
      <c r="Z3999">
        <f t="shared" si="2443"/>
        <v>2019</v>
      </c>
      <c r="AA3999" s="8" t="str">
        <f t="shared" si="2444"/>
        <v>Nov</v>
      </c>
      <c r="AB3999" s="8" t="str">
        <f t="shared" si="2445"/>
        <v>Q4</v>
      </c>
      <c r="AC3999">
        <f t="shared" si="2446"/>
        <v>11</v>
      </c>
      <c r="AD3999">
        <f t="shared" si="2447"/>
        <v>4</v>
      </c>
      <c r="AE3999">
        <f t="shared" si="2448"/>
        <v>201911</v>
      </c>
      <c r="AF3999">
        <f t="shared" si="2449"/>
        <v>201904</v>
      </c>
      <c r="AG3999" s="9">
        <f t="shared" ca="1" si="2450"/>
        <v>0</v>
      </c>
      <c r="AH3999">
        <f t="shared" ca="1" si="2451"/>
        <v>3</v>
      </c>
      <c r="AI3999" s="9">
        <f t="shared" ca="1" si="2452"/>
        <v>10</v>
      </c>
      <c r="AJ3999" s="9">
        <f t="shared" ca="1" si="2453"/>
        <v>1</v>
      </c>
      <c r="AK3999" s="9">
        <f t="shared" si="2454"/>
        <v>2</v>
      </c>
      <c r="AL3999" s="9">
        <f t="shared" si="2455"/>
        <v>48</v>
      </c>
      <c r="AM3999" s="9">
        <f t="shared" si="2456"/>
        <v>6</v>
      </c>
      <c r="AN3999" s="2">
        <v>43794.283333333333</v>
      </c>
      <c r="AO3999">
        <v>78</v>
      </c>
      <c r="AP3999" s="1">
        <v>6800</v>
      </c>
      <c r="AQ3999" t="s">
        <v>4</v>
      </c>
    </row>
    <row r="4000" spans="1:43" x14ac:dyDescent="0.3">
      <c r="A4000" t="str">
        <f t="shared" ca="1" si="2418"/>
        <v>FY2020 Q4 Sep</v>
      </c>
      <c r="B4000">
        <f t="shared" ca="1" si="2419"/>
        <v>2020</v>
      </c>
      <c r="C4000" s="8" t="str">
        <f t="shared" ca="1" si="2420"/>
        <v>Sep</v>
      </c>
      <c r="D4000" s="8" t="str">
        <f t="shared" ca="1" si="2421"/>
        <v>Q4</v>
      </c>
      <c r="E4000">
        <f t="shared" ca="1" si="2422"/>
        <v>12</v>
      </c>
      <c r="F4000">
        <f t="shared" ca="1" si="2423"/>
        <v>4</v>
      </c>
      <c r="G4000">
        <f t="shared" ca="1" si="2424"/>
        <v>202012</v>
      </c>
      <c r="H4000">
        <f t="shared" ca="1" si="2425"/>
        <v>202004</v>
      </c>
      <c r="I4000" t="str">
        <f t="shared" ca="1" si="2426"/>
        <v>FY2020 Q3 Sep</v>
      </c>
      <c r="J4000">
        <f t="shared" ca="1" si="2427"/>
        <v>2020</v>
      </c>
      <c r="K4000" s="8" t="str">
        <f t="shared" ca="1" si="2428"/>
        <v>Sep</v>
      </c>
      <c r="L4000" s="8" t="str">
        <f t="shared" ca="1" si="2429"/>
        <v>Q3</v>
      </c>
      <c r="M4000">
        <f t="shared" ca="1" si="2430"/>
        <v>9</v>
      </c>
      <c r="N4000">
        <f t="shared" ca="1" si="2431"/>
        <v>3</v>
      </c>
      <c r="O4000">
        <f t="shared" ca="1" si="2432"/>
        <v>202009</v>
      </c>
      <c r="P4000">
        <f t="shared" ca="1" si="2433"/>
        <v>202003</v>
      </c>
      <c r="Q4000" t="str">
        <f t="shared" si="2434"/>
        <v>FY2020 Q2 Mar</v>
      </c>
      <c r="R4000">
        <f t="shared" si="2435"/>
        <v>2020</v>
      </c>
      <c r="S4000" s="8" t="str">
        <f t="shared" si="2436"/>
        <v>Mar</v>
      </c>
      <c r="T4000" s="8" t="str">
        <f t="shared" si="2437"/>
        <v>Q2</v>
      </c>
      <c r="U4000">
        <f t="shared" si="2438"/>
        <v>6</v>
      </c>
      <c r="V4000">
        <f t="shared" si="2439"/>
        <v>2</v>
      </c>
      <c r="W4000">
        <f t="shared" si="2440"/>
        <v>202006</v>
      </c>
      <c r="X4000">
        <f t="shared" si="2441"/>
        <v>202002</v>
      </c>
      <c r="Y4000" t="str">
        <f t="shared" si="2442"/>
        <v>FY2020 Q1 Mar</v>
      </c>
      <c r="Z4000">
        <f t="shared" si="2443"/>
        <v>2020</v>
      </c>
      <c r="AA4000" s="8" t="str">
        <f t="shared" si="2444"/>
        <v>Mar</v>
      </c>
      <c r="AB4000" s="8" t="str">
        <f t="shared" si="2445"/>
        <v>Q1</v>
      </c>
      <c r="AC4000">
        <f t="shared" si="2446"/>
        <v>3</v>
      </c>
      <c r="AD4000">
        <f t="shared" si="2447"/>
        <v>1</v>
      </c>
      <c r="AE4000">
        <f t="shared" si="2448"/>
        <v>202003</v>
      </c>
      <c r="AF4000">
        <f t="shared" si="2449"/>
        <v>202001</v>
      </c>
      <c r="AG4000" s="9">
        <f t="shared" ca="1" si="2450"/>
        <v>0</v>
      </c>
      <c r="AH4000">
        <f t="shared" ca="1" si="2451"/>
        <v>2</v>
      </c>
      <c r="AI4000" s="9">
        <f t="shared" ca="1" si="2452"/>
        <v>6</v>
      </c>
      <c r="AJ4000" s="9">
        <f t="shared" ca="1" si="2453"/>
        <v>0</v>
      </c>
      <c r="AK4000" s="9">
        <f t="shared" si="2454"/>
        <v>2</v>
      </c>
      <c r="AL4000" s="9">
        <f t="shared" si="2455"/>
        <v>11</v>
      </c>
      <c r="AM4000" s="9">
        <f t="shared" si="2456"/>
        <v>18</v>
      </c>
      <c r="AN4000" s="2">
        <v>43899.770138888889</v>
      </c>
      <c r="AO4000">
        <v>118</v>
      </c>
      <c r="AP4000" s="1">
        <v>6800</v>
      </c>
      <c r="AQ4000" t="s">
        <v>4</v>
      </c>
    </row>
    <row r="4001" spans="1:43" x14ac:dyDescent="0.3">
      <c r="A4001" t="str">
        <f t="shared" ca="1" si="2418"/>
        <v>FY2020 Q4 Sep</v>
      </c>
      <c r="B4001">
        <f t="shared" ca="1" si="2419"/>
        <v>2020</v>
      </c>
      <c r="C4001" s="8" t="str">
        <f t="shared" ca="1" si="2420"/>
        <v>Sep</v>
      </c>
      <c r="D4001" s="8" t="str">
        <f t="shared" ca="1" si="2421"/>
        <v>Q4</v>
      </c>
      <c r="E4001">
        <f t="shared" ca="1" si="2422"/>
        <v>12</v>
      </c>
      <c r="F4001">
        <f t="shared" ca="1" si="2423"/>
        <v>4</v>
      </c>
      <c r="G4001">
        <f t="shared" ca="1" si="2424"/>
        <v>202012</v>
      </c>
      <c r="H4001">
        <f t="shared" ca="1" si="2425"/>
        <v>202004</v>
      </c>
      <c r="I4001" t="str">
        <f t="shared" ca="1" si="2426"/>
        <v>FY2020 Q3 Sep</v>
      </c>
      <c r="J4001">
        <f t="shared" ca="1" si="2427"/>
        <v>2020</v>
      </c>
      <c r="K4001" s="8" t="str">
        <f t="shared" ca="1" si="2428"/>
        <v>Sep</v>
      </c>
      <c r="L4001" s="8" t="str">
        <f t="shared" ca="1" si="2429"/>
        <v>Q3</v>
      </c>
      <c r="M4001">
        <f t="shared" ca="1" si="2430"/>
        <v>9</v>
      </c>
      <c r="N4001">
        <f t="shared" ca="1" si="2431"/>
        <v>3</v>
      </c>
      <c r="O4001">
        <f t="shared" ca="1" si="2432"/>
        <v>202009</v>
      </c>
      <c r="P4001">
        <f t="shared" ca="1" si="2433"/>
        <v>202003</v>
      </c>
      <c r="Q4001" t="str">
        <f t="shared" si="2434"/>
        <v>FY2020 Q1 Nov</v>
      </c>
      <c r="R4001">
        <f t="shared" si="2435"/>
        <v>2020</v>
      </c>
      <c r="S4001" s="8" t="str">
        <f t="shared" si="2436"/>
        <v>Nov</v>
      </c>
      <c r="T4001" s="8" t="str">
        <f t="shared" si="2437"/>
        <v>Q1</v>
      </c>
      <c r="U4001">
        <f t="shared" si="2438"/>
        <v>2</v>
      </c>
      <c r="V4001">
        <f t="shared" si="2439"/>
        <v>1</v>
      </c>
      <c r="W4001">
        <f t="shared" si="2440"/>
        <v>202002</v>
      </c>
      <c r="X4001">
        <f t="shared" si="2441"/>
        <v>202001</v>
      </c>
      <c r="Y4001" t="str">
        <f t="shared" si="2442"/>
        <v>FY2019 Q4 Nov</v>
      </c>
      <c r="Z4001">
        <f t="shared" si="2443"/>
        <v>2019</v>
      </c>
      <c r="AA4001" s="8" t="str">
        <f t="shared" si="2444"/>
        <v>Nov</v>
      </c>
      <c r="AB4001" s="8" t="str">
        <f t="shared" si="2445"/>
        <v>Q4</v>
      </c>
      <c r="AC4001">
        <f t="shared" si="2446"/>
        <v>11</v>
      </c>
      <c r="AD4001">
        <f t="shared" si="2447"/>
        <v>4</v>
      </c>
      <c r="AE4001">
        <f t="shared" si="2448"/>
        <v>201911</v>
      </c>
      <c r="AF4001">
        <f t="shared" si="2449"/>
        <v>201904</v>
      </c>
      <c r="AG4001" s="9">
        <f t="shared" ca="1" si="2450"/>
        <v>0</v>
      </c>
      <c r="AH4001">
        <f t="shared" ca="1" si="2451"/>
        <v>3</v>
      </c>
      <c r="AI4001" s="9">
        <f t="shared" ca="1" si="2452"/>
        <v>10</v>
      </c>
      <c r="AJ4001" s="9">
        <f t="shared" ca="1" si="2453"/>
        <v>1</v>
      </c>
      <c r="AK4001" s="9">
        <f t="shared" si="2454"/>
        <v>3</v>
      </c>
      <c r="AL4001" s="9">
        <f t="shared" si="2455"/>
        <v>45</v>
      </c>
      <c r="AM4001" s="9">
        <f t="shared" si="2456"/>
        <v>7</v>
      </c>
      <c r="AN4001" s="2">
        <v>43774.322222222225</v>
      </c>
      <c r="AO4001">
        <v>910</v>
      </c>
      <c r="AP4001" s="1">
        <v>6800</v>
      </c>
      <c r="AQ4001" t="s">
        <v>4</v>
      </c>
    </row>
    <row r="4002" spans="1:43" x14ac:dyDescent="0.3">
      <c r="A4002" t="str">
        <f t="shared" ca="1" si="2418"/>
        <v>FY2020 Q4 Sep</v>
      </c>
      <c r="B4002">
        <f t="shared" ca="1" si="2419"/>
        <v>2020</v>
      </c>
      <c r="C4002" s="8" t="str">
        <f t="shared" ca="1" si="2420"/>
        <v>Sep</v>
      </c>
      <c r="D4002" s="8" t="str">
        <f t="shared" ca="1" si="2421"/>
        <v>Q4</v>
      </c>
      <c r="E4002">
        <f t="shared" ca="1" si="2422"/>
        <v>12</v>
      </c>
      <c r="F4002">
        <f t="shared" ca="1" si="2423"/>
        <v>4</v>
      </c>
      <c r="G4002">
        <f t="shared" ca="1" si="2424"/>
        <v>202012</v>
      </c>
      <c r="H4002">
        <f t="shared" ca="1" si="2425"/>
        <v>202004</v>
      </c>
      <c r="I4002" t="str">
        <f t="shared" ca="1" si="2426"/>
        <v>FY2020 Q3 Sep</v>
      </c>
      <c r="J4002">
        <f t="shared" ca="1" si="2427"/>
        <v>2020</v>
      </c>
      <c r="K4002" s="8" t="str">
        <f t="shared" ca="1" si="2428"/>
        <v>Sep</v>
      </c>
      <c r="L4002" s="8" t="str">
        <f t="shared" ca="1" si="2429"/>
        <v>Q3</v>
      </c>
      <c r="M4002">
        <f t="shared" ca="1" si="2430"/>
        <v>9</v>
      </c>
      <c r="N4002">
        <f t="shared" ca="1" si="2431"/>
        <v>3</v>
      </c>
      <c r="O4002">
        <f t="shared" ca="1" si="2432"/>
        <v>202009</v>
      </c>
      <c r="P4002">
        <f t="shared" ca="1" si="2433"/>
        <v>202003</v>
      </c>
      <c r="Q4002" t="str">
        <f t="shared" si="2434"/>
        <v>FY2020 Q1 Oct</v>
      </c>
      <c r="R4002">
        <f t="shared" si="2435"/>
        <v>2020</v>
      </c>
      <c r="S4002" s="8" t="str">
        <f t="shared" si="2436"/>
        <v>Oct</v>
      </c>
      <c r="T4002" s="8" t="str">
        <f t="shared" si="2437"/>
        <v>Q1</v>
      </c>
      <c r="U4002">
        <f t="shared" si="2438"/>
        <v>1</v>
      </c>
      <c r="V4002">
        <f t="shared" si="2439"/>
        <v>1</v>
      </c>
      <c r="W4002">
        <f t="shared" si="2440"/>
        <v>202001</v>
      </c>
      <c r="X4002">
        <f t="shared" si="2441"/>
        <v>202001</v>
      </c>
      <c r="Y4002" t="str">
        <f t="shared" si="2442"/>
        <v>FY2019 Q4 Oct</v>
      </c>
      <c r="Z4002">
        <f t="shared" si="2443"/>
        <v>2019</v>
      </c>
      <c r="AA4002" s="8" t="str">
        <f t="shared" si="2444"/>
        <v>Oct</v>
      </c>
      <c r="AB4002" s="8" t="str">
        <f t="shared" si="2445"/>
        <v>Q4</v>
      </c>
      <c r="AC4002">
        <f t="shared" si="2446"/>
        <v>10</v>
      </c>
      <c r="AD4002">
        <f t="shared" si="2447"/>
        <v>4</v>
      </c>
      <c r="AE4002">
        <f t="shared" si="2448"/>
        <v>201910</v>
      </c>
      <c r="AF4002">
        <f t="shared" si="2449"/>
        <v>201904</v>
      </c>
      <c r="AG4002" s="9">
        <f t="shared" ca="1" si="2450"/>
        <v>0</v>
      </c>
      <c r="AH4002">
        <f t="shared" ca="1" si="2451"/>
        <v>4</v>
      </c>
      <c r="AI4002" s="9">
        <f t="shared" ca="1" si="2452"/>
        <v>11</v>
      </c>
      <c r="AJ4002" s="9">
        <f t="shared" ca="1" si="2453"/>
        <v>1</v>
      </c>
      <c r="AK4002" s="9">
        <f t="shared" si="2454"/>
        <v>2</v>
      </c>
      <c r="AL4002" s="9">
        <f t="shared" si="2455"/>
        <v>44</v>
      </c>
      <c r="AM4002" s="9">
        <f t="shared" si="2456"/>
        <v>19</v>
      </c>
      <c r="AN4002" s="2">
        <v>43766.827777777777</v>
      </c>
      <c r="AO4002">
        <v>2091</v>
      </c>
      <c r="AP4002" s="1">
        <v>6800</v>
      </c>
      <c r="AQ4002" t="s">
        <v>4</v>
      </c>
    </row>
    <row r="4003" spans="1:43" x14ac:dyDescent="0.3">
      <c r="A4003" t="str">
        <f t="shared" ca="1" si="2418"/>
        <v>FY2020 Q4 Sep</v>
      </c>
      <c r="B4003">
        <f t="shared" ca="1" si="2419"/>
        <v>2020</v>
      </c>
      <c r="C4003" s="8" t="str">
        <f t="shared" ca="1" si="2420"/>
        <v>Sep</v>
      </c>
      <c r="D4003" s="8" t="str">
        <f t="shared" ca="1" si="2421"/>
        <v>Q4</v>
      </c>
      <c r="E4003">
        <f t="shared" ca="1" si="2422"/>
        <v>12</v>
      </c>
      <c r="F4003">
        <f t="shared" ca="1" si="2423"/>
        <v>4</v>
      </c>
      <c r="G4003">
        <f t="shared" ca="1" si="2424"/>
        <v>202012</v>
      </c>
      <c r="H4003">
        <f t="shared" ca="1" si="2425"/>
        <v>202004</v>
      </c>
      <c r="I4003" t="str">
        <f t="shared" ca="1" si="2426"/>
        <v>FY2020 Q3 Sep</v>
      </c>
      <c r="J4003">
        <f t="shared" ca="1" si="2427"/>
        <v>2020</v>
      </c>
      <c r="K4003" s="8" t="str">
        <f t="shared" ca="1" si="2428"/>
        <v>Sep</v>
      </c>
      <c r="L4003" s="8" t="str">
        <f t="shared" ca="1" si="2429"/>
        <v>Q3</v>
      </c>
      <c r="M4003">
        <f t="shared" ca="1" si="2430"/>
        <v>9</v>
      </c>
      <c r="N4003">
        <f t="shared" ca="1" si="2431"/>
        <v>3</v>
      </c>
      <c r="O4003">
        <f t="shared" ca="1" si="2432"/>
        <v>202009</v>
      </c>
      <c r="P4003">
        <f t="shared" ca="1" si="2433"/>
        <v>202003</v>
      </c>
      <c r="Q4003" t="str">
        <f t="shared" si="2434"/>
        <v>FY2019 Q4 Sep</v>
      </c>
      <c r="R4003">
        <f t="shared" si="2435"/>
        <v>2019</v>
      </c>
      <c r="S4003" s="8" t="str">
        <f t="shared" si="2436"/>
        <v>Sep</v>
      </c>
      <c r="T4003" s="8" t="str">
        <f t="shared" si="2437"/>
        <v>Q4</v>
      </c>
      <c r="U4003">
        <f t="shared" si="2438"/>
        <v>12</v>
      </c>
      <c r="V4003">
        <f t="shared" si="2439"/>
        <v>4</v>
      </c>
      <c r="W4003">
        <f t="shared" si="2440"/>
        <v>201912</v>
      </c>
      <c r="X4003">
        <f t="shared" si="2441"/>
        <v>201904</v>
      </c>
      <c r="Y4003" t="str">
        <f t="shared" si="2442"/>
        <v>FY2019 Q3 Sep</v>
      </c>
      <c r="Z4003">
        <f t="shared" si="2443"/>
        <v>2019</v>
      </c>
      <c r="AA4003" s="8" t="str">
        <f t="shared" si="2444"/>
        <v>Sep</v>
      </c>
      <c r="AB4003" s="8" t="str">
        <f t="shared" si="2445"/>
        <v>Q3</v>
      </c>
      <c r="AC4003">
        <f t="shared" si="2446"/>
        <v>9</v>
      </c>
      <c r="AD4003">
        <f t="shared" si="2447"/>
        <v>3</v>
      </c>
      <c r="AE4003">
        <f t="shared" si="2448"/>
        <v>201909</v>
      </c>
      <c r="AF4003">
        <f t="shared" si="2449"/>
        <v>201903</v>
      </c>
      <c r="AG4003" s="9">
        <f t="shared" ca="1" si="2450"/>
        <v>1</v>
      </c>
      <c r="AH4003">
        <f t="shared" ca="1" si="2451"/>
        <v>4</v>
      </c>
      <c r="AI4003" s="9">
        <f t="shared" ca="1" si="2452"/>
        <v>12</v>
      </c>
      <c r="AJ4003" s="9">
        <f t="shared" ca="1" si="2453"/>
        <v>1</v>
      </c>
      <c r="AK4003" s="9">
        <f t="shared" si="2454"/>
        <v>3</v>
      </c>
      <c r="AL4003" s="9">
        <f t="shared" si="2455"/>
        <v>39</v>
      </c>
      <c r="AM4003" s="9">
        <f t="shared" si="2456"/>
        <v>16</v>
      </c>
      <c r="AN4003" s="2">
        <v>43732.678472222222</v>
      </c>
      <c r="AO4003">
        <v>2965</v>
      </c>
      <c r="AP4003" s="1">
        <v>6800</v>
      </c>
      <c r="AQ4003" t="s">
        <v>4</v>
      </c>
    </row>
    <row r="4004" spans="1:43" x14ac:dyDescent="0.3">
      <c r="A4004" t="str">
        <f t="shared" ca="1" si="2418"/>
        <v>FY2020 Q4 Sep</v>
      </c>
      <c r="B4004">
        <f t="shared" ca="1" si="2419"/>
        <v>2020</v>
      </c>
      <c r="C4004" s="8" t="str">
        <f t="shared" ca="1" si="2420"/>
        <v>Sep</v>
      </c>
      <c r="D4004" s="8" t="str">
        <f t="shared" ca="1" si="2421"/>
        <v>Q4</v>
      </c>
      <c r="E4004">
        <f t="shared" ca="1" si="2422"/>
        <v>12</v>
      </c>
      <c r="F4004">
        <f t="shared" ca="1" si="2423"/>
        <v>4</v>
      </c>
      <c r="G4004">
        <f t="shared" ca="1" si="2424"/>
        <v>202012</v>
      </c>
      <c r="H4004">
        <f t="shared" ca="1" si="2425"/>
        <v>202004</v>
      </c>
      <c r="I4004" t="str">
        <f t="shared" ca="1" si="2426"/>
        <v>FY2020 Q3 Sep</v>
      </c>
      <c r="J4004">
        <f t="shared" ca="1" si="2427"/>
        <v>2020</v>
      </c>
      <c r="K4004" s="8" t="str">
        <f t="shared" ca="1" si="2428"/>
        <v>Sep</v>
      </c>
      <c r="L4004" s="8" t="str">
        <f t="shared" ca="1" si="2429"/>
        <v>Q3</v>
      </c>
      <c r="M4004">
        <f t="shared" ca="1" si="2430"/>
        <v>9</v>
      </c>
      <c r="N4004">
        <f t="shared" ca="1" si="2431"/>
        <v>3</v>
      </c>
      <c r="O4004">
        <f t="shared" ca="1" si="2432"/>
        <v>202009</v>
      </c>
      <c r="P4004">
        <f t="shared" ca="1" si="2433"/>
        <v>202003</v>
      </c>
      <c r="Q4004" t="str">
        <f t="shared" si="2434"/>
        <v>FY2020 Q1 Oct</v>
      </c>
      <c r="R4004">
        <f t="shared" si="2435"/>
        <v>2020</v>
      </c>
      <c r="S4004" s="8" t="str">
        <f t="shared" si="2436"/>
        <v>Oct</v>
      </c>
      <c r="T4004" s="8" t="str">
        <f t="shared" si="2437"/>
        <v>Q1</v>
      </c>
      <c r="U4004">
        <f t="shared" si="2438"/>
        <v>1</v>
      </c>
      <c r="V4004">
        <f t="shared" si="2439"/>
        <v>1</v>
      </c>
      <c r="W4004">
        <f t="shared" si="2440"/>
        <v>202001</v>
      </c>
      <c r="X4004">
        <f t="shared" si="2441"/>
        <v>202001</v>
      </c>
      <c r="Y4004" t="str">
        <f t="shared" si="2442"/>
        <v>FY2019 Q4 Oct</v>
      </c>
      <c r="Z4004">
        <f t="shared" si="2443"/>
        <v>2019</v>
      </c>
      <c r="AA4004" s="8" t="str">
        <f t="shared" si="2444"/>
        <v>Oct</v>
      </c>
      <c r="AB4004" s="8" t="str">
        <f t="shared" si="2445"/>
        <v>Q4</v>
      </c>
      <c r="AC4004">
        <f t="shared" si="2446"/>
        <v>10</v>
      </c>
      <c r="AD4004">
        <f t="shared" si="2447"/>
        <v>4</v>
      </c>
      <c r="AE4004">
        <f t="shared" si="2448"/>
        <v>201910</v>
      </c>
      <c r="AF4004">
        <f t="shared" si="2449"/>
        <v>201904</v>
      </c>
      <c r="AG4004" s="9">
        <f t="shared" ca="1" si="2450"/>
        <v>0</v>
      </c>
      <c r="AH4004">
        <f t="shared" ca="1" si="2451"/>
        <v>4</v>
      </c>
      <c r="AI4004" s="9">
        <f t="shared" ca="1" si="2452"/>
        <v>11</v>
      </c>
      <c r="AJ4004" s="9">
        <f t="shared" ca="1" si="2453"/>
        <v>1</v>
      </c>
      <c r="AK4004" s="9">
        <f t="shared" si="2454"/>
        <v>6</v>
      </c>
      <c r="AL4004" s="9">
        <f t="shared" si="2455"/>
        <v>43</v>
      </c>
      <c r="AM4004" s="9">
        <f t="shared" si="2456"/>
        <v>12</v>
      </c>
      <c r="AN4004" s="2">
        <v>43763.527777777781</v>
      </c>
      <c r="AO4004">
        <v>2988</v>
      </c>
      <c r="AP4004" s="1">
        <v>6800</v>
      </c>
      <c r="AQ4004" t="s">
        <v>4</v>
      </c>
    </row>
    <row r="4005" spans="1:43" x14ac:dyDescent="0.3">
      <c r="A4005" t="str">
        <f t="shared" ca="1" si="2418"/>
        <v>FY2020 Q4 Sep</v>
      </c>
      <c r="B4005">
        <f t="shared" ca="1" si="2419"/>
        <v>2020</v>
      </c>
      <c r="C4005" s="8" t="str">
        <f t="shared" ca="1" si="2420"/>
        <v>Sep</v>
      </c>
      <c r="D4005" s="8" t="str">
        <f t="shared" ca="1" si="2421"/>
        <v>Q4</v>
      </c>
      <c r="E4005">
        <f t="shared" ca="1" si="2422"/>
        <v>12</v>
      </c>
      <c r="F4005">
        <f t="shared" ca="1" si="2423"/>
        <v>4</v>
      </c>
      <c r="G4005">
        <f t="shared" ca="1" si="2424"/>
        <v>202012</v>
      </c>
      <c r="H4005">
        <f t="shared" ca="1" si="2425"/>
        <v>202004</v>
      </c>
      <c r="I4005" t="str">
        <f t="shared" ca="1" si="2426"/>
        <v>FY2020 Q3 Sep</v>
      </c>
      <c r="J4005">
        <f t="shared" ca="1" si="2427"/>
        <v>2020</v>
      </c>
      <c r="K4005" s="8" t="str">
        <f t="shared" ca="1" si="2428"/>
        <v>Sep</v>
      </c>
      <c r="L4005" s="8" t="str">
        <f t="shared" ca="1" si="2429"/>
        <v>Q3</v>
      </c>
      <c r="M4005">
        <f t="shared" ca="1" si="2430"/>
        <v>9</v>
      </c>
      <c r="N4005">
        <f t="shared" ca="1" si="2431"/>
        <v>3</v>
      </c>
      <c r="O4005">
        <f t="shared" ca="1" si="2432"/>
        <v>202009</v>
      </c>
      <c r="P4005">
        <f t="shared" ca="1" si="2433"/>
        <v>202003</v>
      </c>
      <c r="Q4005" t="str">
        <f t="shared" si="2434"/>
        <v>FY2020 Q2 Feb</v>
      </c>
      <c r="R4005">
        <f t="shared" si="2435"/>
        <v>2020</v>
      </c>
      <c r="S4005" s="8" t="str">
        <f t="shared" si="2436"/>
        <v>Feb</v>
      </c>
      <c r="T4005" s="8" t="str">
        <f t="shared" si="2437"/>
        <v>Q2</v>
      </c>
      <c r="U4005">
        <f t="shared" si="2438"/>
        <v>5</v>
      </c>
      <c r="V4005">
        <f t="shared" si="2439"/>
        <v>2</v>
      </c>
      <c r="W4005">
        <f t="shared" si="2440"/>
        <v>202005</v>
      </c>
      <c r="X4005">
        <f t="shared" si="2441"/>
        <v>202002</v>
      </c>
      <c r="Y4005" t="str">
        <f t="shared" si="2442"/>
        <v>FY2020 Q1 Feb</v>
      </c>
      <c r="Z4005">
        <f t="shared" si="2443"/>
        <v>2020</v>
      </c>
      <c r="AA4005" s="8" t="str">
        <f t="shared" si="2444"/>
        <v>Feb</v>
      </c>
      <c r="AB4005" s="8" t="str">
        <f t="shared" si="2445"/>
        <v>Q1</v>
      </c>
      <c r="AC4005">
        <f t="shared" si="2446"/>
        <v>2</v>
      </c>
      <c r="AD4005">
        <f t="shared" si="2447"/>
        <v>1</v>
      </c>
      <c r="AE4005">
        <f t="shared" si="2448"/>
        <v>202002</v>
      </c>
      <c r="AF4005">
        <f t="shared" si="2449"/>
        <v>202001</v>
      </c>
      <c r="AG4005" s="9">
        <f t="shared" ca="1" si="2450"/>
        <v>0</v>
      </c>
      <c r="AH4005">
        <f t="shared" ca="1" si="2451"/>
        <v>2</v>
      </c>
      <c r="AI4005" s="9">
        <f t="shared" ca="1" si="2452"/>
        <v>7</v>
      </c>
      <c r="AJ4005" s="9">
        <f t="shared" ca="1" si="2453"/>
        <v>0</v>
      </c>
      <c r="AK4005" s="9">
        <f t="shared" si="2454"/>
        <v>2</v>
      </c>
      <c r="AL4005" s="9">
        <f t="shared" si="2455"/>
        <v>9</v>
      </c>
      <c r="AM4005" s="9">
        <f t="shared" si="2456"/>
        <v>7</v>
      </c>
      <c r="AN4005" s="2">
        <v>43885.308333333334</v>
      </c>
      <c r="AO4005">
        <v>3397</v>
      </c>
      <c r="AP4005" s="1">
        <v>6800</v>
      </c>
      <c r="AQ4005" t="s">
        <v>4</v>
      </c>
    </row>
    <row r="4006" spans="1:43" x14ac:dyDescent="0.3">
      <c r="A4006" t="str">
        <f t="shared" ca="1" si="2418"/>
        <v>FY2020 Q4 Sep</v>
      </c>
      <c r="B4006">
        <f t="shared" ca="1" si="2419"/>
        <v>2020</v>
      </c>
      <c r="C4006" s="8" t="str">
        <f t="shared" ca="1" si="2420"/>
        <v>Sep</v>
      </c>
      <c r="D4006" s="8" t="str">
        <f t="shared" ca="1" si="2421"/>
        <v>Q4</v>
      </c>
      <c r="E4006">
        <f t="shared" ca="1" si="2422"/>
        <v>12</v>
      </c>
      <c r="F4006">
        <f t="shared" ca="1" si="2423"/>
        <v>4</v>
      </c>
      <c r="G4006">
        <f t="shared" ca="1" si="2424"/>
        <v>202012</v>
      </c>
      <c r="H4006">
        <f t="shared" ca="1" si="2425"/>
        <v>202004</v>
      </c>
      <c r="I4006" t="str">
        <f t="shared" ca="1" si="2426"/>
        <v>FY2020 Q3 Sep</v>
      </c>
      <c r="J4006">
        <f t="shared" ca="1" si="2427"/>
        <v>2020</v>
      </c>
      <c r="K4006" s="8" t="str">
        <f t="shared" ca="1" si="2428"/>
        <v>Sep</v>
      </c>
      <c r="L4006" s="8" t="str">
        <f t="shared" ca="1" si="2429"/>
        <v>Q3</v>
      </c>
      <c r="M4006">
        <f t="shared" ca="1" si="2430"/>
        <v>9</v>
      </c>
      <c r="N4006">
        <f t="shared" ca="1" si="2431"/>
        <v>3</v>
      </c>
      <c r="O4006">
        <f t="shared" ca="1" si="2432"/>
        <v>202009</v>
      </c>
      <c r="P4006">
        <f t="shared" ca="1" si="2433"/>
        <v>202003</v>
      </c>
      <c r="Q4006" t="str">
        <f t="shared" si="2434"/>
        <v>FY2020 Q1 Oct</v>
      </c>
      <c r="R4006">
        <f t="shared" si="2435"/>
        <v>2020</v>
      </c>
      <c r="S4006" s="8" t="str">
        <f t="shared" si="2436"/>
        <v>Oct</v>
      </c>
      <c r="T4006" s="8" t="str">
        <f t="shared" si="2437"/>
        <v>Q1</v>
      </c>
      <c r="U4006">
        <f t="shared" si="2438"/>
        <v>1</v>
      </c>
      <c r="V4006">
        <f t="shared" si="2439"/>
        <v>1</v>
      </c>
      <c r="W4006">
        <f t="shared" si="2440"/>
        <v>202001</v>
      </c>
      <c r="X4006">
        <f t="shared" si="2441"/>
        <v>202001</v>
      </c>
      <c r="Y4006" t="str">
        <f t="shared" si="2442"/>
        <v>FY2019 Q4 Oct</v>
      </c>
      <c r="Z4006">
        <f t="shared" si="2443"/>
        <v>2019</v>
      </c>
      <c r="AA4006" s="8" t="str">
        <f t="shared" si="2444"/>
        <v>Oct</v>
      </c>
      <c r="AB4006" s="8" t="str">
        <f t="shared" si="2445"/>
        <v>Q4</v>
      </c>
      <c r="AC4006">
        <f t="shared" si="2446"/>
        <v>10</v>
      </c>
      <c r="AD4006">
        <f t="shared" si="2447"/>
        <v>4</v>
      </c>
      <c r="AE4006">
        <f t="shared" si="2448"/>
        <v>201910</v>
      </c>
      <c r="AF4006">
        <f t="shared" si="2449"/>
        <v>201904</v>
      </c>
      <c r="AG4006" s="9">
        <f t="shared" ca="1" si="2450"/>
        <v>0</v>
      </c>
      <c r="AH4006">
        <f t="shared" ca="1" si="2451"/>
        <v>4</v>
      </c>
      <c r="AI4006" s="9">
        <f t="shared" ca="1" si="2452"/>
        <v>11</v>
      </c>
      <c r="AJ4006" s="9">
        <f t="shared" ca="1" si="2453"/>
        <v>1</v>
      </c>
      <c r="AK4006" s="9">
        <f t="shared" si="2454"/>
        <v>7</v>
      </c>
      <c r="AL4006" s="9">
        <f t="shared" si="2455"/>
        <v>41</v>
      </c>
      <c r="AM4006" s="9">
        <f t="shared" si="2456"/>
        <v>12</v>
      </c>
      <c r="AN4006" s="2">
        <v>43750.506249999999</v>
      </c>
      <c r="AO4006">
        <v>3760</v>
      </c>
      <c r="AP4006" s="1">
        <v>6800</v>
      </c>
      <c r="AQ4006" t="s">
        <v>4</v>
      </c>
    </row>
    <row r="4007" spans="1:43" x14ac:dyDescent="0.3">
      <c r="A4007" t="str">
        <f t="shared" ca="1" si="2418"/>
        <v>FY2020 Q4 Sep</v>
      </c>
      <c r="B4007">
        <f t="shared" ca="1" si="2419"/>
        <v>2020</v>
      </c>
      <c r="C4007" s="8" t="str">
        <f t="shared" ca="1" si="2420"/>
        <v>Sep</v>
      </c>
      <c r="D4007" s="8" t="str">
        <f t="shared" ca="1" si="2421"/>
        <v>Q4</v>
      </c>
      <c r="E4007">
        <f t="shared" ca="1" si="2422"/>
        <v>12</v>
      </c>
      <c r="F4007">
        <f t="shared" ca="1" si="2423"/>
        <v>4</v>
      </c>
      <c r="G4007">
        <f t="shared" ca="1" si="2424"/>
        <v>202012</v>
      </c>
      <c r="H4007">
        <f t="shared" ca="1" si="2425"/>
        <v>202004</v>
      </c>
      <c r="I4007" t="str">
        <f t="shared" ca="1" si="2426"/>
        <v>FY2020 Q3 Sep</v>
      </c>
      <c r="J4007">
        <f t="shared" ca="1" si="2427"/>
        <v>2020</v>
      </c>
      <c r="K4007" s="8" t="str">
        <f t="shared" ca="1" si="2428"/>
        <v>Sep</v>
      </c>
      <c r="L4007" s="8" t="str">
        <f t="shared" ca="1" si="2429"/>
        <v>Q3</v>
      </c>
      <c r="M4007">
        <f t="shared" ca="1" si="2430"/>
        <v>9</v>
      </c>
      <c r="N4007">
        <f t="shared" ca="1" si="2431"/>
        <v>3</v>
      </c>
      <c r="O4007">
        <f t="shared" ca="1" si="2432"/>
        <v>202009</v>
      </c>
      <c r="P4007">
        <f t="shared" ca="1" si="2433"/>
        <v>202003</v>
      </c>
      <c r="Q4007" t="str">
        <f t="shared" si="2434"/>
        <v>FY2020 Q2 Feb</v>
      </c>
      <c r="R4007">
        <f t="shared" si="2435"/>
        <v>2020</v>
      </c>
      <c r="S4007" s="8" t="str">
        <f t="shared" si="2436"/>
        <v>Feb</v>
      </c>
      <c r="T4007" s="8" t="str">
        <f t="shared" si="2437"/>
        <v>Q2</v>
      </c>
      <c r="U4007">
        <f t="shared" si="2438"/>
        <v>5</v>
      </c>
      <c r="V4007">
        <f t="shared" si="2439"/>
        <v>2</v>
      </c>
      <c r="W4007">
        <f t="shared" si="2440"/>
        <v>202005</v>
      </c>
      <c r="X4007">
        <f t="shared" si="2441"/>
        <v>202002</v>
      </c>
      <c r="Y4007" t="str">
        <f t="shared" si="2442"/>
        <v>FY2020 Q1 Feb</v>
      </c>
      <c r="Z4007">
        <f t="shared" si="2443"/>
        <v>2020</v>
      </c>
      <c r="AA4007" s="8" t="str">
        <f t="shared" si="2444"/>
        <v>Feb</v>
      </c>
      <c r="AB4007" s="8" t="str">
        <f t="shared" si="2445"/>
        <v>Q1</v>
      </c>
      <c r="AC4007">
        <f t="shared" si="2446"/>
        <v>2</v>
      </c>
      <c r="AD4007">
        <f t="shared" si="2447"/>
        <v>1</v>
      </c>
      <c r="AE4007">
        <f t="shared" si="2448"/>
        <v>202002</v>
      </c>
      <c r="AF4007">
        <f t="shared" si="2449"/>
        <v>202001</v>
      </c>
      <c r="AG4007" s="9">
        <f t="shared" ca="1" si="2450"/>
        <v>0</v>
      </c>
      <c r="AH4007">
        <f t="shared" ca="1" si="2451"/>
        <v>2</v>
      </c>
      <c r="AI4007" s="9">
        <f t="shared" ca="1" si="2452"/>
        <v>7</v>
      </c>
      <c r="AJ4007" s="9">
        <f t="shared" ca="1" si="2453"/>
        <v>0</v>
      </c>
      <c r="AK4007" s="9">
        <f t="shared" si="2454"/>
        <v>4</v>
      </c>
      <c r="AL4007" s="9">
        <f t="shared" si="2455"/>
        <v>9</v>
      </c>
      <c r="AM4007" s="9">
        <f t="shared" si="2456"/>
        <v>14</v>
      </c>
      <c r="AN4007" s="2">
        <v>43887.594444444447</v>
      </c>
      <c r="AO4007">
        <v>3884</v>
      </c>
      <c r="AP4007" s="1">
        <v>6800</v>
      </c>
      <c r="AQ4007" t="s">
        <v>4</v>
      </c>
    </row>
    <row r="4008" spans="1:43" x14ac:dyDescent="0.3">
      <c r="A4008" t="str">
        <f t="shared" ca="1" si="2418"/>
        <v>FY2020 Q4 Sep</v>
      </c>
      <c r="B4008">
        <f t="shared" ca="1" si="2419"/>
        <v>2020</v>
      </c>
      <c r="C4008" s="8" t="str">
        <f t="shared" ca="1" si="2420"/>
        <v>Sep</v>
      </c>
      <c r="D4008" s="8" t="str">
        <f t="shared" ca="1" si="2421"/>
        <v>Q4</v>
      </c>
      <c r="E4008">
        <f t="shared" ca="1" si="2422"/>
        <v>12</v>
      </c>
      <c r="F4008">
        <f t="shared" ca="1" si="2423"/>
        <v>4</v>
      </c>
      <c r="G4008">
        <f t="shared" ca="1" si="2424"/>
        <v>202012</v>
      </c>
      <c r="H4008">
        <f t="shared" ca="1" si="2425"/>
        <v>202004</v>
      </c>
      <c r="I4008" t="str">
        <f t="shared" ca="1" si="2426"/>
        <v>FY2020 Q3 Sep</v>
      </c>
      <c r="J4008">
        <f t="shared" ca="1" si="2427"/>
        <v>2020</v>
      </c>
      <c r="K4008" s="8" t="str">
        <f t="shared" ca="1" si="2428"/>
        <v>Sep</v>
      </c>
      <c r="L4008" s="8" t="str">
        <f t="shared" ca="1" si="2429"/>
        <v>Q3</v>
      </c>
      <c r="M4008">
        <f t="shared" ca="1" si="2430"/>
        <v>9</v>
      </c>
      <c r="N4008">
        <f t="shared" ca="1" si="2431"/>
        <v>3</v>
      </c>
      <c r="O4008">
        <f t="shared" ca="1" si="2432"/>
        <v>202009</v>
      </c>
      <c r="P4008">
        <f t="shared" ca="1" si="2433"/>
        <v>202003</v>
      </c>
      <c r="Q4008" t="str">
        <f t="shared" si="2434"/>
        <v>FY2020 Q1 Nov</v>
      </c>
      <c r="R4008">
        <f t="shared" si="2435"/>
        <v>2020</v>
      </c>
      <c r="S4008" s="8" t="str">
        <f t="shared" si="2436"/>
        <v>Nov</v>
      </c>
      <c r="T4008" s="8" t="str">
        <f t="shared" si="2437"/>
        <v>Q1</v>
      </c>
      <c r="U4008">
        <f t="shared" si="2438"/>
        <v>2</v>
      </c>
      <c r="V4008">
        <f t="shared" si="2439"/>
        <v>1</v>
      </c>
      <c r="W4008">
        <f t="shared" si="2440"/>
        <v>202002</v>
      </c>
      <c r="X4008">
        <f t="shared" si="2441"/>
        <v>202001</v>
      </c>
      <c r="Y4008" t="str">
        <f t="shared" si="2442"/>
        <v>FY2019 Q4 Nov</v>
      </c>
      <c r="Z4008">
        <f t="shared" si="2443"/>
        <v>2019</v>
      </c>
      <c r="AA4008" s="8" t="str">
        <f t="shared" si="2444"/>
        <v>Nov</v>
      </c>
      <c r="AB4008" s="8" t="str">
        <f t="shared" si="2445"/>
        <v>Q4</v>
      </c>
      <c r="AC4008">
        <f t="shared" si="2446"/>
        <v>11</v>
      </c>
      <c r="AD4008">
        <f t="shared" si="2447"/>
        <v>4</v>
      </c>
      <c r="AE4008">
        <f t="shared" si="2448"/>
        <v>201911</v>
      </c>
      <c r="AF4008">
        <f t="shared" si="2449"/>
        <v>201904</v>
      </c>
      <c r="AG4008" s="9">
        <f t="shared" ca="1" si="2450"/>
        <v>0</v>
      </c>
      <c r="AH4008">
        <f t="shared" ca="1" si="2451"/>
        <v>3</v>
      </c>
      <c r="AI4008" s="9">
        <f t="shared" ca="1" si="2452"/>
        <v>10</v>
      </c>
      <c r="AJ4008" s="9">
        <f t="shared" ca="1" si="2453"/>
        <v>1</v>
      </c>
      <c r="AK4008" s="9">
        <f t="shared" si="2454"/>
        <v>2</v>
      </c>
      <c r="AL4008" s="9">
        <f t="shared" si="2455"/>
        <v>47</v>
      </c>
      <c r="AM4008" s="9">
        <f t="shared" si="2456"/>
        <v>7</v>
      </c>
      <c r="AN4008" s="2">
        <v>43787.30972222222</v>
      </c>
      <c r="AO4008">
        <v>4057</v>
      </c>
      <c r="AP4008" s="1">
        <v>6800</v>
      </c>
      <c r="AQ4008" t="s">
        <v>4</v>
      </c>
    </row>
    <row r="4009" spans="1:43" x14ac:dyDescent="0.3">
      <c r="A4009" t="str">
        <f t="shared" ca="1" si="2418"/>
        <v>FY2020 Q4 Sep</v>
      </c>
      <c r="B4009">
        <f t="shared" ca="1" si="2419"/>
        <v>2020</v>
      </c>
      <c r="C4009" s="8" t="str">
        <f t="shared" ca="1" si="2420"/>
        <v>Sep</v>
      </c>
      <c r="D4009" s="8" t="str">
        <f t="shared" ca="1" si="2421"/>
        <v>Q4</v>
      </c>
      <c r="E4009">
        <f t="shared" ca="1" si="2422"/>
        <v>12</v>
      </c>
      <c r="F4009">
        <f t="shared" ca="1" si="2423"/>
        <v>4</v>
      </c>
      <c r="G4009">
        <f t="shared" ca="1" si="2424"/>
        <v>202012</v>
      </c>
      <c r="H4009">
        <f t="shared" ca="1" si="2425"/>
        <v>202004</v>
      </c>
      <c r="I4009" t="str">
        <f t="shared" ca="1" si="2426"/>
        <v>FY2020 Q3 Sep</v>
      </c>
      <c r="J4009">
        <f t="shared" ca="1" si="2427"/>
        <v>2020</v>
      </c>
      <c r="K4009" s="8" t="str">
        <f t="shared" ca="1" si="2428"/>
        <v>Sep</v>
      </c>
      <c r="L4009" s="8" t="str">
        <f t="shared" ca="1" si="2429"/>
        <v>Q3</v>
      </c>
      <c r="M4009">
        <f t="shared" ca="1" si="2430"/>
        <v>9</v>
      </c>
      <c r="N4009">
        <f t="shared" ca="1" si="2431"/>
        <v>3</v>
      </c>
      <c r="O4009">
        <f t="shared" ca="1" si="2432"/>
        <v>202009</v>
      </c>
      <c r="P4009">
        <f t="shared" ca="1" si="2433"/>
        <v>202003</v>
      </c>
      <c r="Q4009" t="str">
        <f t="shared" si="2434"/>
        <v>FY2020 Q1 Oct</v>
      </c>
      <c r="R4009">
        <f t="shared" si="2435"/>
        <v>2020</v>
      </c>
      <c r="S4009" s="8" t="str">
        <f t="shared" si="2436"/>
        <v>Oct</v>
      </c>
      <c r="T4009" s="8" t="str">
        <f t="shared" si="2437"/>
        <v>Q1</v>
      </c>
      <c r="U4009">
        <f t="shared" si="2438"/>
        <v>1</v>
      </c>
      <c r="V4009">
        <f t="shared" si="2439"/>
        <v>1</v>
      </c>
      <c r="W4009">
        <f t="shared" si="2440"/>
        <v>202001</v>
      </c>
      <c r="X4009">
        <f t="shared" si="2441"/>
        <v>202001</v>
      </c>
      <c r="Y4009" t="str">
        <f t="shared" si="2442"/>
        <v>FY2019 Q4 Oct</v>
      </c>
      <c r="Z4009">
        <f t="shared" si="2443"/>
        <v>2019</v>
      </c>
      <c r="AA4009" s="8" t="str">
        <f t="shared" si="2444"/>
        <v>Oct</v>
      </c>
      <c r="AB4009" s="8" t="str">
        <f t="shared" si="2445"/>
        <v>Q4</v>
      </c>
      <c r="AC4009">
        <f t="shared" si="2446"/>
        <v>10</v>
      </c>
      <c r="AD4009">
        <f t="shared" si="2447"/>
        <v>4</v>
      </c>
      <c r="AE4009">
        <f t="shared" si="2448"/>
        <v>201910</v>
      </c>
      <c r="AF4009">
        <f t="shared" si="2449"/>
        <v>201904</v>
      </c>
      <c r="AG4009" s="9">
        <f t="shared" ca="1" si="2450"/>
        <v>0</v>
      </c>
      <c r="AH4009">
        <f t="shared" ca="1" si="2451"/>
        <v>4</v>
      </c>
      <c r="AI4009" s="9">
        <f t="shared" ca="1" si="2452"/>
        <v>11</v>
      </c>
      <c r="AJ4009" s="9">
        <f t="shared" ca="1" si="2453"/>
        <v>1</v>
      </c>
      <c r="AK4009" s="9">
        <f t="shared" si="2454"/>
        <v>2</v>
      </c>
      <c r="AL4009" s="9">
        <f t="shared" si="2455"/>
        <v>44</v>
      </c>
      <c r="AM4009" s="9">
        <f t="shared" si="2456"/>
        <v>9</v>
      </c>
      <c r="AN4009" s="2">
        <v>43766.379166666666</v>
      </c>
      <c r="AO4009">
        <v>4402</v>
      </c>
      <c r="AP4009" s="1">
        <v>6800</v>
      </c>
      <c r="AQ4009" t="s">
        <v>4</v>
      </c>
    </row>
    <row r="4010" spans="1:43" x14ac:dyDescent="0.3">
      <c r="A4010" t="str">
        <f t="shared" ca="1" si="2418"/>
        <v>FY2020 Q4 Sep</v>
      </c>
      <c r="B4010">
        <f t="shared" ca="1" si="2419"/>
        <v>2020</v>
      </c>
      <c r="C4010" s="8" t="str">
        <f t="shared" ca="1" si="2420"/>
        <v>Sep</v>
      </c>
      <c r="D4010" s="8" t="str">
        <f t="shared" ca="1" si="2421"/>
        <v>Q4</v>
      </c>
      <c r="E4010">
        <f t="shared" ca="1" si="2422"/>
        <v>12</v>
      </c>
      <c r="F4010">
        <f t="shared" ca="1" si="2423"/>
        <v>4</v>
      </c>
      <c r="G4010">
        <f t="shared" ca="1" si="2424"/>
        <v>202012</v>
      </c>
      <c r="H4010">
        <f t="shared" ca="1" si="2425"/>
        <v>202004</v>
      </c>
      <c r="I4010" t="str">
        <f t="shared" ca="1" si="2426"/>
        <v>FY2020 Q3 Sep</v>
      </c>
      <c r="J4010">
        <f t="shared" ca="1" si="2427"/>
        <v>2020</v>
      </c>
      <c r="K4010" s="8" t="str">
        <f t="shared" ca="1" si="2428"/>
        <v>Sep</v>
      </c>
      <c r="L4010" s="8" t="str">
        <f t="shared" ca="1" si="2429"/>
        <v>Q3</v>
      </c>
      <c r="M4010">
        <f t="shared" ca="1" si="2430"/>
        <v>9</v>
      </c>
      <c r="N4010">
        <f t="shared" ca="1" si="2431"/>
        <v>3</v>
      </c>
      <c r="O4010">
        <f t="shared" ca="1" si="2432"/>
        <v>202009</v>
      </c>
      <c r="P4010">
        <f t="shared" ca="1" si="2433"/>
        <v>202003</v>
      </c>
      <c r="Q4010" t="str">
        <f t="shared" si="2434"/>
        <v>FY2020 Q1 Oct</v>
      </c>
      <c r="R4010">
        <f t="shared" si="2435"/>
        <v>2020</v>
      </c>
      <c r="S4010" s="8" t="str">
        <f t="shared" si="2436"/>
        <v>Oct</v>
      </c>
      <c r="T4010" s="8" t="str">
        <f t="shared" si="2437"/>
        <v>Q1</v>
      </c>
      <c r="U4010">
        <f t="shared" si="2438"/>
        <v>1</v>
      </c>
      <c r="V4010">
        <f t="shared" si="2439"/>
        <v>1</v>
      </c>
      <c r="W4010">
        <f t="shared" si="2440"/>
        <v>202001</v>
      </c>
      <c r="X4010">
        <f t="shared" si="2441"/>
        <v>202001</v>
      </c>
      <c r="Y4010" t="str">
        <f t="shared" si="2442"/>
        <v>FY2019 Q4 Oct</v>
      </c>
      <c r="Z4010">
        <f t="shared" si="2443"/>
        <v>2019</v>
      </c>
      <c r="AA4010" s="8" t="str">
        <f t="shared" si="2444"/>
        <v>Oct</v>
      </c>
      <c r="AB4010" s="8" t="str">
        <f t="shared" si="2445"/>
        <v>Q4</v>
      </c>
      <c r="AC4010">
        <f t="shared" si="2446"/>
        <v>10</v>
      </c>
      <c r="AD4010">
        <f t="shared" si="2447"/>
        <v>4</v>
      </c>
      <c r="AE4010">
        <f t="shared" si="2448"/>
        <v>201910</v>
      </c>
      <c r="AF4010">
        <f t="shared" si="2449"/>
        <v>201904</v>
      </c>
      <c r="AG4010" s="9">
        <f t="shared" ca="1" si="2450"/>
        <v>0</v>
      </c>
      <c r="AH4010">
        <f t="shared" ca="1" si="2451"/>
        <v>4</v>
      </c>
      <c r="AI4010" s="9">
        <f t="shared" ca="1" si="2452"/>
        <v>11</v>
      </c>
      <c r="AJ4010" s="9">
        <f t="shared" ca="1" si="2453"/>
        <v>1</v>
      </c>
      <c r="AK4010" s="9">
        <f t="shared" si="2454"/>
        <v>3</v>
      </c>
      <c r="AL4010" s="9">
        <f t="shared" si="2455"/>
        <v>44</v>
      </c>
      <c r="AM4010" s="9">
        <f t="shared" si="2456"/>
        <v>8</v>
      </c>
      <c r="AN4010" s="2">
        <v>43767.371527777781</v>
      </c>
      <c r="AO4010">
        <v>4402</v>
      </c>
      <c r="AP4010" s="1">
        <v>6800</v>
      </c>
      <c r="AQ4010" t="s">
        <v>4</v>
      </c>
    </row>
    <row r="4011" spans="1:43" x14ac:dyDescent="0.3">
      <c r="A4011" t="str">
        <f t="shared" ca="1" si="2418"/>
        <v>FY2020 Q4 Sep</v>
      </c>
      <c r="B4011">
        <f t="shared" ca="1" si="2419"/>
        <v>2020</v>
      </c>
      <c r="C4011" s="8" t="str">
        <f t="shared" ca="1" si="2420"/>
        <v>Sep</v>
      </c>
      <c r="D4011" s="8" t="str">
        <f t="shared" ca="1" si="2421"/>
        <v>Q4</v>
      </c>
      <c r="E4011">
        <f t="shared" ca="1" si="2422"/>
        <v>12</v>
      </c>
      <c r="F4011">
        <f t="shared" ca="1" si="2423"/>
        <v>4</v>
      </c>
      <c r="G4011">
        <f t="shared" ca="1" si="2424"/>
        <v>202012</v>
      </c>
      <c r="H4011">
        <f t="shared" ca="1" si="2425"/>
        <v>202004</v>
      </c>
      <c r="I4011" t="str">
        <f t="shared" ca="1" si="2426"/>
        <v>FY2020 Q3 Sep</v>
      </c>
      <c r="J4011">
        <f t="shared" ca="1" si="2427"/>
        <v>2020</v>
      </c>
      <c r="K4011" s="8" t="str">
        <f t="shared" ca="1" si="2428"/>
        <v>Sep</v>
      </c>
      <c r="L4011" s="8" t="str">
        <f t="shared" ca="1" si="2429"/>
        <v>Q3</v>
      </c>
      <c r="M4011">
        <f t="shared" ca="1" si="2430"/>
        <v>9</v>
      </c>
      <c r="N4011">
        <f t="shared" ca="1" si="2431"/>
        <v>3</v>
      </c>
      <c r="O4011">
        <f t="shared" ca="1" si="2432"/>
        <v>202009</v>
      </c>
      <c r="P4011">
        <f t="shared" ca="1" si="2433"/>
        <v>202003</v>
      </c>
      <c r="Q4011" t="str">
        <f t="shared" si="2434"/>
        <v>FY2020 Q2 Feb</v>
      </c>
      <c r="R4011">
        <f t="shared" si="2435"/>
        <v>2020</v>
      </c>
      <c r="S4011" s="8" t="str">
        <f t="shared" si="2436"/>
        <v>Feb</v>
      </c>
      <c r="T4011" s="8" t="str">
        <f t="shared" si="2437"/>
        <v>Q2</v>
      </c>
      <c r="U4011">
        <f t="shared" si="2438"/>
        <v>5</v>
      </c>
      <c r="V4011">
        <f t="shared" si="2439"/>
        <v>2</v>
      </c>
      <c r="W4011">
        <f t="shared" si="2440"/>
        <v>202005</v>
      </c>
      <c r="X4011">
        <f t="shared" si="2441"/>
        <v>202002</v>
      </c>
      <c r="Y4011" t="str">
        <f t="shared" si="2442"/>
        <v>FY2020 Q1 Feb</v>
      </c>
      <c r="Z4011">
        <f t="shared" si="2443"/>
        <v>2020</v>
      </c>
      <c r="AA4011" s="8" t="str">
        <f t="shared" si="2444"/>
        <v>Feb</v>
      </c>
      <c r="AB4011" s="8" t="str">
        <f t="shared" si="2445"/>
        <v>Q1</v>
      </c>
      <c r="AC4011">
        <f t="shared" si="2446"/>
        <v>2</v>
      </c>
      <c r="AD4011">
        <f t="shared" si="2447"/>
        <v>1</v>
      </c>
      <c r="AE4011">
        <f t="shared" si="2448"/>
        <v>202002</v>
      </c>
      <c r="AF4011">
        <f t="shared" si="2449"/>
        <v>202001</v>
      </c>
      <c r="AG4011" s="9">
        <f t="shared" ca="1" si="2450"/>
        <v>0</v>
      </c>
      <c r="AH4011">
        <f t="shared" ca="1" si="2451"/>
        <v>2</v>
      </c>
      <c r="AI4011" s="9">
        <f t="shared" ca="1" si="2452"/>
        <v>7</v>
      </c>
      <c r="AJ4011" s="9">
        <f t="shared" ca="1" si="2453"/>
        <v>0</v>
      </c>
      <c r="AK4011" s="9">
        <f t="shared" si="2454"/>
        <v>4</v>
      </c>
      <c r="AL4011" s="9">
        <f t="shared" si="2455"/>
        <v>9</v>
      </c>
      <c r="AM4011" s="9">
        <f t="shared" si="2456"/>
        <v>18</v>
      </c>
      <c r="AN4011" s="2">
        <v>43887.767361111109</v>
      </c>
      <c r="AO4011">
        <v>6660</v>
      </c>
      <c r="AP4011" s="1">
        <v>6800</v>
      </c>
      <c r="AQ4011" t="s">
        <v>4</v>
      </c>
    </row>
    <row r="4012" spans="1:43" x14ac:dyDescent="0.3">
      <c r="A4012" t="str">
        <f t="shared" ca="1" si="2418"/>
        <v>FY2020 Q4 Sep</v>
      </c>
      <c r="B4012">
        <f t="shared" ca="1" si="2419"/>
        <v>2020</v>
      </c>
      <c r="C4012" s="8" t="str">
        <f t="shared" ca="1" si="2420"/>
        <v>Sep</v>
      </c>
      <c r="D4012" s="8" t="str">
        <f t="shared" ca="1" si="2421"/>
        <v>Q4</v>
      </c>
      <c r="E4012">
        <f t="shared" ca="1" si="2422"/>
        <v>12</v>
      </c>
      <c r="F4012">
        <f t="shared" ca="1" si="2423"/>
        <v>4</v>
      </c>
      <c r="G4012">
        <f t="shared" ca="1" si="2424"/>
        <v>202012</v>
      </c>
      <c r="H4012">
        <f t="shared" ca="1" si="2425"/>
        <v>202004</v>
      </c>
      <c r="I4012" t="str">
        <f t="shared" ca="1" si="2426"/>
        <v>FY2020 Q3 Sep</v>
      </c>
      <c r="J4012">
        <f t="shared" ca="1" si="2427"/>
        <v>2020</v>
      </c>
      <c r="K4012" s="8" t="str">
        <f t="shared" ca="1" si="2428"/>
        <v>Sep</v>
      </c>
      <c r="L4012" s="8" t="str">
        <f t="shared" ca="1" si="2429"/>
        <v>Q3</v>
      </c>
      <c r="M4012">
        <f t="shared" ca="1" si="2430"/>
        <v>9</v>
      </c>
      <c r="N4012">
        <f t="shared" ca="1" si="2431"/>
        <v>3</v>
      </c>
      <c r="O4012">
        <f t="shared" ca="1" si="2432"/>
        <v>202009</v>
      </c>
      <c r="P4012">
        <f t="shared" ca="1" si="2433"/>
        <v>202003</v>
      </c>
      <c r="Q4012" t="str">
        <f t="shared" si="2434"/>
        <v>FY2020 Q1 Nov</v>
      </c>
      <c r="R4012">
        <f t="shared" si="2435"/>
        <v>2020</v>
      </c>
      <c r="S4012" s="8" t="str">
        <f t="shared" si="2436"/>
        <v>Nov</v>
      </c>
      <c r="T4012" s="8" t="str">
        <f t="shared" si="2437"/>
        <v>Q1</v>
      </c>
      <c r="U4012">
        <f t="shared" si="2438"/>
        <v>2</v>
      </c>
      <c r="V4012">
        <f t="shared" si="2439"/>
        <v>1</v>
      </c>
      <c r="W4012">
        <f t="shared" si="2440"/>
        <v>202002</v>
      </c>
      <c r="X4012">
        <f t="shared" si="2441"/>
        <v>202001</v>
      </c>
      <c r="Y4012" t="str">
        <f t="shared" si="2442"/>
        <v>FY2019 Q4 Nov</v>
      </c>
      <c r="Z4012">
        <f t="shared" si="2443"/>
        <v>2019</v>
      </c>
      <c r="AA4012" s="8" t="str">
        <f t="shared" si="2444"/>
        <v>Nov</v>
      </c>
      <c r="AB4012" s="8" t="str">
        <f t="shared" si="2445"/>
        <v>Q4</v>
      </c>
      <c r="AC4012">
        <f t="shared" si="2446"/>
        <v>11</v>
      </c>
      <c r="AD4012">
        <f t="shared" si="2447"/>
        <v>4</v>
      </c>
      <c r="AE4012">
        <f t="shared" si="2448"/>
        <v>201911</v>
      </c>
      <c r="AF4012">
        <f t="shared" si="2449"/>
        <v>201904</v>
      </c>
      <c r="AG4012" s="9">
        <f t="shared" ca="1" si="2450"/>
        <v>0</v>
      </c>
      <c r="AH4012">
        <f t="shared" ca="1" si="2451"/>
        <v>3</v>
      </c>
      <c r="AI4012" s="9">
        <f t="shared" ca="1" si="2452"/>
        <v>10</v>
      </c>
      <c r="AJ4012" s="9">
        <f t="shared" ca="1" si="2453"/>
        <v>1</v>
      </c>
      <c r="AK4012" s="9">
        <f t="shared" si="2454"/>
        <v>7</v>
      </c>
      <c r="AL4012" s="9">
        <f t="shared" si="2455"/>
        <v>45</v>
      </c>
      <c r="AM4012" s="9">
        <f t="shared" si="2456"/>
        <v>10</v>
      </c>
      <c r="AN4012" s="2">
        <v>43778.430555555555</v>
      </c>
      <c r="AO4012">
        <v>6854</v>
      </c>
      <c r="AP4012" s="1">
        <v>6800</v>
      </c>
      <c r="AQ4012" t="s">
        <v>4</v>
      </c>
    </row>
    <row r="4013" spans="1:43" x14ac:dyDescent="0.3">
      <c r="A4013" t="str">
        <f t="shared" ca="1" si="2418"/>
        <v>FY2020 Q4 Sep</v>
      </c>
      <c r="B4013">
        <f t="shared" ca="1" si="2419"/>
        <v>2020</v>
      </c>
      <c r="C4013" s="8" t="str">
        <f t="shared" ca="1" si="2420"/>
        <v>Sep</v>
      </c>
      <c r="D4013" s="8" t="str">
        <f t="shared" ca="1" si="2421"/>
        <v>Q4</v>
      </c>
      <c r="E4013">
        <f t="shared" ca="1" si="2422"/>
        <v>12</v>
      </c>
      <c r="F4013">
        <f t="shared" ca="1" si="2423"/>
        <v>4</v>
      </c>
      <c r="G4013">
        <f t="shared" ca="1" si="2424"/>
        <v>202012</v>
      </c>
      <c r="H4013">
        <f t="shared" ca="1" si="2425"/>
        <v>202004</v>
      </c>
      <c r="I4013" t="str">
        <f t="shared" ca="1" si="2426"/>
        <v>FY2020 Q3 Sep</v>
      </c>
      <c r="J4013">
        <f t="shared" ca="1" si="2427"/>
        <v>2020</v>
      </c>
      <c r="K4013" s="8" t="str">
        <f t="shared" ca="1" si="2428"/>
        <v>Sep</v>
      </c>
      <c r="L4013" s="8" t="str">
        <f t="shared" ca="1" si="2429"/>
        <v>Q3</v>
      </c>
      <c r="M4013">
        <f t="shared" ca="1" si="2430"/>
        <v>9</v>
      </c>
      <c r="N4013">
        <f t="shared" ca="1" si="2431"/>
        <v>3</v>
      </c>
      <c r="O4013">
        <f t="shared" ca="1" si="2432"/>
        <v>202009</v>
      </c>
      <c r="P4013">
        <f t="shared" ca="1" si="2433"/>
        <v>202003</v>
      </c>
      <c r="Q4013" t="str">
        <f t="shared" si="2434"/>
        <v>FY2020 Q2 Mar</v>
      </c>
      <c r="R4013">
        <f t="shared" si="2435"/>
        <v>2020</v>
      </c>
      <c r="S4013" s="8" t="str">
        <f t="shared" si="2436"/>
        <v>Mar</v>
      </c>
      <c r="T4013" s="8" t="str">
        <f t="shared" si="2437"/>
        <v>Q2</v>
      </c>
      <c r="U4013">
        <f t="shared" si="2438"/>
        <v>6</v>
      </c>
      <c r="V4013">
        <f t="shared" si="2439"/>
        <v>2</v>
      </c>
      <c r="W4013">
        <f t="shared" si="2440"/>
        <v>202006</v>
      </c>
      <c r="X4013">
        <f t="shared" si="2441"/>
        <v>202002</v>
      </c>
      <c r="Y4013" t="str">
        <f t="shared" si="2442"/>
        <v>FY2020 Q1 Mar</v>
      </c>
      <c r="Z4013">
        <f t="shared" si="2443"/>
        <v>2020</v>
      </c>
      <c r="AA4013" s="8" t="str">
        <f t="shared" si="2444"/>
        <v>Mar</v>
      </c>
      <c r="AB4013" s="8" t="str">
        <f t="shared" si="2445"/>
        <v>Q1</v>
      </c>
      <c r="AC4013">
        <f t="shared" si="2446"/>
        <v>3</v>
      </c>
      <c r="AD4013">
        <f t="shared" si="2447"/>
        <v>1</v>
      </c>
      <c r="AE4013">
        <f t="shared" si="2448"/>
        <v>202003</v>
      </c>
      <c r="AF4013">
        <f t="shared" si="2449"/>
        <v>202001</v>
      </c>
      <c r="AG4013" s="9">
        <f t="shared" ca="1" si="2450"/>
        <v>0</v>
      </c>
      <c r="AH4013">
        <f t="shared" ca="1" si="2451"/>
        <v>2</v>
      </c>
      <c r="AI4013" s="9">
        <f t="shared" ca="1" si="2452"/>
        <v>6</v>
      </c>
      <c r="AJ4013" s="9">
        <f t="shared" ca="1" si="2453"/>
        <v>0</v>
      </c>
      <c r="AK4013" s="9">
        <f t="shared" si="2454"/>
        <v>5</v>
      </c>
      <c r="AL4013" s="9">
        <f t="shared" si="2455"/>
        <v>10</v>
      </c>
      <c r="AM4013" s="9">
        <f t="shared" si="2456"/>
        <v>7</v>
      </c>
      <c r="AN4013" s="2">
        <v>43895.29791666667</v>
      </c>
      <c r="AO4013">
        <v>7266</v>
      </c>
      <c r="AP4013" s="1">
        <v>6800</v>
      </c>
      <c r="AQ4013" t="s">
        <v>4</v>
      </c>
    </row>
    <row r="4014" spans="1:43" x14ac:dyDescent="0.3">
      <c r="A4014" t="str">
        <f t="shared" ca="1" si="2418"/>
        <v>FY2020 Q4 Sep</v>
      </c>
      <c r="B4014">
        <f t="shared" ca="1" si="2419"/>
        <v>2020</v>
      </c>
      <c r="C4014" s="8" t="str">
        <f t="shared" ca="1" si="2420"/>
        <v>Sep</v>
      </c>
      <c r="D4014" s="8" t="str">
        <f t="shared" ca="1" si="2421"/>
        <v>Q4</v>
      </c>
      <c r="E4014">
        <f t="shared" ca="1" si="2422"/>
        <v>12</v>
      </c>
      <c r="F4014">
        <f t="shared" ca="1" si="2423"/>
        <v>4</v>
      </c>
      <c r="G4014">
        <f t="shared" ca="1" si="2424"/>
        <v>202012</v>
      </c>
      <c r="H4014">
        <f t="shared" ca="1" si="2425"/>
        <v>202004</v>
      </c>
      <c r="I4014" t="str">
        <f t="shared" ca="1" si="2426"/>
        <v>FY2020 Q3 Sep</v>
      </c>
      <c r="J4014">
        <f t="shared" ca="1" si="2427"/>
        <v>2020</v>
      </c>
      <c r="K4014" s="8" t="str">
        <f t="shared" ca="1" si="2428"/>
        <v>Sep</v>
      </c>
      <c r="L4014" s="8" t="str">
        <f t="shared" ca="1" si="2429"/>
        <v>Q3</v>
      </c>
      <c r="M4014">
        <f t="shared" ca="1" si="2430"/>
        <v>9</v>
      </c>
      <c r="N4014">
        <f t="shared" ca="1" si="2431"/>
        <v>3</v>
      </c>
      <c r="O4014">
        <f t="shared" ca="1" si="2432"/>
        <v>202009</v>
      </c>
      <c r="P4014">
        <f t="shared" ca="1" si="2433"/>
        <v>202003</v>
      </c>
      <c r="Q4014" t="str">
        <f t="shared" si="2434"/>
        <v>FY2020 Q1 Nov</v>
      </c>
      <c r="R4014">
        <f t="shared" si="2435"/>
        <v>2020</v>
      </c>
      <c r="S4014" s="8" t="str">
        <f t="shared" si="2436"/>
        <v>Nov</v>
      </c>
      <c r="T4014" s="8" t="str">
        <f t="shared" si="2437"/>
        <v>Q1</v>
      </c>
      <c r="U4014">
        <f t="shared" si="2438"/>
        <v>2</v>
      </c>
      <c r="V4014">
        <f t="shared" si="2439"/>
        <v>1</v>
      </c>
      <c r="W4014">
        <f t="shared" si="2440"/>
        <v>202002</v>
      </c>
      <c r="X4014">
        <f t="shared" si="2441"/>
        <v>202001</v>
      </c>
      <c r="Y4014" t="str">
        <f t="shared" si="2442"/>
        <v>FY2019 Q4 Nov</v>
      </c>
      <c r="Z4014">
        <f t="shared" si="2443"/>
        <v>2019</v>
      </c>
      <c r="AA4014" s="8" t="str">
        <f t="shared" si="2444"/>
        <v>Nov</v>
      </c>
      <c r="AB4014" s="8" t="str">
        <f t="shared" si="2445"/>
        <v>Q4</v>
      </c>
      <c r="AC4014">
        <f t="shared" si="2446"/>
        <v>11</v>
      </c>
      <c r="AD4014">
        <f t="shared" si="2447"/>
        <v>4</v>
      </c>
      <c r="AE4014">
        <f t="shared" si="2448"/>
        <v>201911</v>
      </c>
      <c r="AF4014">
        <f t="shared" si="2449"/>
        <v>201904</v>
      </c>
      <c r="AG4014" s="9">
        <f t="shared" ca="1" si="2450"/>
        <v>0</v>
      </c>
      <c r="AH4014">
        <f t="shared" ca="1" si="2451"/>
        <v>3</v>
      </c>
      <c r="AI4014" s="9">
        <f t="shared" ca="1" si="2452"/>
        <v>10</v>
      </c>
      <c r="AJ4014" s="9">
        <f t="shared" ca="1" si="2453"/>
        <v>1</v>
      </c>
      <c r="AK4014" s="9">
        <f t="shared" si="2454"/>
        <v>2</v>
      </c>
      <c r="AL4014" s="9">
        <f t="shared" si="2455"/>
        <v>48</v>
      </c>
      <c r="AM4014" s="9">
        <f t="shared" si="2456"/>
        <v>9</v>
      </c>
      <c r="AN4014" s="2">
        <v>43794.39166666667</v>
      </c>
      <c r="AO4014">
        <v>1047</v>
      </c>
      <c r="AP4014" s="1">
        <v>6700</v>
      </c>
      <c r="AQ4014" t="s">
        <v>4</v>
      </c>
    </row>
    <row r="4015" spans="1:43" x14ac:dyDescent="0.3">
      <c r="A4015" t="str">
        <f t="shared" ca="1" si="2418"/>
        <v>FY2020 Q4 Sep</v>
      </c>
      <c r="B4015">
        <f t="shared" ca="1" si="2419"/>
        <v>2020</v>
      </c>
      <c r="C4015" s="8" t="str">
        <f t="shared" ca="1" si="2420"/>
        <v>Sep</v>
      </c>
      <c r="D4015" s="8" t="str">
        <f t="shared" ca="1" si="2421"/>
        <v>Q4</v>
      </c>
      <c r="E4015">
        <f t="shared" ca="1" si="2422"/>
        <v>12</v>
      </c>
      <c r="F4015">
        <f t="shared" ca="1" si="2423"/>
        <v>4</v>
      </c>
      <c r="G4015">
        <f t="shared" ca="1" si="2424"/>
        <v>202012</v>
      </c>
      <c r="H4015">
        <f t="shared" ca="1" si="2425"/>
        <v>202004</v>
      </c>
      <c r="I4015" t="str">
        <f t="shared" ca="1" si="2426"/>
        <v>FY2020 Q3 Sep</v>
      </c>
      <c r="J4015">
        <f t="shared" ca="1" si="2427"/>
        <v>2020</v>
      </c>
      <c r="K4015" s="8" t="str">
        <f t="shared" ca="1" si="2428"/>
        <v>Sep</v>
      </c>
      <c r="L4015" s="8" t="str">
        <f t="shared" ca="1" si="2429"/>
        <v>Q3</v>
      </c>
      <c r="M4015">
        <f t="shared" ca="1" si="2430"/>
        <v>9</v>
      </c>
      <c r="N4015">
        <f t="shared" ca="1" si="2431"/>
        <v>3</v>
      </c>
      <c r="O4015">
        <f t="shared" ca="1" si="2432"/>
        <v>202009</v>
      </c>
      <c r="P4015">
        <f t="shared" ca="1" si="2433"/>
        <v>202003</v>
      </c>
      <c r="Q4015" t="str">
        <f t="shared" si="2434"/>
        <v>FY2020 Q2 Jan</v>
      </c>
      <c r="R4015">
        <f t="shared" si="2435"/>
        <v>2020</v>
      </c>
      <c r="S4015" s="8" t="str">
        <f t="shared" si="2436"/>
        <v>Jan</v>
      </c>
      <c r="T4015" s="8" t="str">
        <f t="shared" si="2437"/>
        <v>Q2</v>
      </c>
      <c r="U4015">
        <f t="shared" si="2438"/>
        <v>4</v>
      </c>
      <c r="V4015">
        <f t="shared" si="2439"/>
        <v>2</v>
      </c>
      <c r="W4015">
        <f t="shared" si="2440"/>
        <v>202004</v>
      </c>
      <c r="X4015">
        <f t="shared" si="2441"/>
        <v>202002</v>
      </c>
      <c r="Y4015" t="str">
        <f t="shared" si="2442"/>
        <v>FY2020 Q1 Jan</v>
      </c>
      <c r="Z4015">
        <f t="shared" si="2443"/>
        <v>2020</v>
      </c>
      <c r="AA4015" s="8" t="str">
        <f t="shared" si="2444"/>
        <v>Jan</v>
      </c>
      <c r="AB4015" s="8" t="str">
        <f t="shared" si="2445"/>
        <v>Q1</v>
      </c>
      <c r="AC4015">
        <f t="shared" si="2446"/>
        <v>1</v>
      </c>
      <c r="AD4015">
        <f t="shared" si="2447"/>
        <v>1</v>
      </c>
      <c r="AE4015">
        <f t="shared" si="2448"/>
        <v>202001</v>
      </c>
      <c r="AF4015">
        <f t="shared" si="2449"/>
        <v>202001</v>
      </c>
      <c r="AG4015" s="9">
        <f t="shared" ca="1" si="2450"/>
        <v>0</v>
      </c>
      <c r="AH4015">
        <f t="shared" ca="1" si="2451"/>
        <v>3</v>
      </c>
      <c r="AI4015" s="9">
        <f t="shared" ca="1" si="2452"/>
        <v>8</v>
      </c>
      <c r="AJ4015" s="9">
        <f t="shared" ca="1" si="2453"/>
        <v>0</v>
      </c>
      <c r="AK4015" s="9">
        <f t="shared" si="2454"/>
        <v>5</v>
      </c>
      <c r="AL4015" s="9">
        <f t="shared" si="2455"/>
        <v>4</v>
      </c>
      <c r="AM4015" s="9">
        <f t="shared" si="2456"/>
        <v>7</v>
      </c>
      <c r="AN4015" s="2">
        <v>43853.331250000003</v>
      </c>
      <c r="AO4015">
        <v>1527</v>
      </c>
      <c r="AP4015" s="1">
        <v>6700</v>
      </c>
      <c r="AQ4015" t="s">
        <v>4</v>
      </c>
    </row>
    <row r="4016" spans="1:43" x14ac:dyDescent="0.3">
      <c r="A4016" t="str">
        <f t="shared" ca="1" si="2418"/>
        <v>FY2020 Q4 Sep</v>
      </c>
      <c r="B4016">
        <f t="shared" ca="1" si="2419"/>
        <v>2020</v>
      </c>
      <c r="C4016" s="8" t="str">
        <f t="shared" ca="1" si="2420"/>
        <v>Sep</v>
      </c>
      <c r="D4016" s="8" t="str">
        <f t="shared" ca="1" si="2421"/>
        <v>Q4</v>
      </c>
      <c r="E4016">
        <f t="shared" ca="1" si="2422"/>
        <v>12</v>
      </c>
      <c r="F4016">
        <f t="shared" ca="1" si="2423"/>
        <v>4</v>
      </c>
      <c r="G4016">
        <f t="shared" ca="1" si="2424"/>
        <v>202012</v>
      </c>
      <c r="H4016">
        <f t="shared" ca="1" si="2425"/>
        <v>202004</v>
      </c>
      <c r="I4016" t="str">
        <f t="shared" ca="1" si="2426"/>
        <v>FY2020 Q3 Sep</v>
      </c>
      <c r="J4016">
        <f t="shared" ca="1" si="2427"/>
        <v>2020</v>
      </c>
      <c r="K4016" s="8" t="str">
        <f t="shared" ca="1" si="2428"/>
        <v>Sep</v>
      </c>
      <c r="L4016" s="8" t="str">
        <f t="shared" ca="1" si="2429"/>
        <v>Q3</v>
      </c>
      <c r="M4016">
        <f t="shared" ca="1" si="2430"/>
        <v>9</v>
      </c>
      <c r="N4016">
        <f t="shared" ca="1" si="2431"/>
        <v>3</v>
      </c>
      <c r="O4016">
        <f t="shared" ca="1" si="2432"/>
        <v>202009</v>
      </c>
      <c r="P4016">
        <f t="shared" ca="1" si="2433"/>
        <v>202003</v>
      </c>
      <c r="Q4016" t="str">
        <f t="shared" si="2434"/>
        <v>FY2020 Q1 Oct</v>
      </c>
      <c r="R4016">
        <f t="shared" si="2435"/>
        <v>2020</v>
      </c>
      <c r="S4016" s="8" t="str">
        <f t="shared" si="2436"/>
        <v>Oct</v>
      </c>
      <c r="T4016" s="8" t="str">
        <f t="shared" si="2437"/>
        <v>Q1</v>
      </c>
      <c r="U4016">
        <f t="shared" si="2438"/>
        <v>1</v>
      </c>
      <c r="V4016">
        <f t="shared" si="2439"/>
        <v>1</v>
      </c>
      <c r="W4016">
        <f t="shared" si="2440"/>
        <v>202001</v>
      </c>
      <c r="X4016">
        <f t="shared" si="2441"/>
        <v>202001</v>
      </c>
      <c r="Y4016" t="str">
        <f t="shared" si="2442"/>
        <v>FY2019 Q4 Oct</v>
      </c>
      <c r="Z4016">
        <f t="shared" si="2443"/>
        <v>2019</v>
      </c>
      <c r="AA4016" s="8" t="str">
        <f t="shared" si="2444"/>
        <v>Oct</v>
      </c>
      <c r="AB4016" s="8" t="str">
        <f t="shared" si="2445"/>
        <v>Q4</v>
      </c>
      <c r="AC4016">
        <f t="shared" si="2446"/>
        <v>10</v>
      </c>
      <c r="AD4016">
        <f t="shared" si="2447"/>
        <v>4</v>
      </c>
      <c r="AE4016">
        <f t="shared" si="2448"/>
        <v>201910</v>
      </c>
      <c r="AF4016">
        <f t="shared" si="2449"/>
        <v>201904</v>
      </c>
      <c r="AG4016" s="9">
        <f t="shared" ca="1" si="2450"/>
        <v>0</v>
      </c>
      <c r="AH4016">
        <f t="shared" ca="1" si="2451"/>
        <v>4</v>
      </c>
      <c r="AI4016" s="9">
        <f t="shared" ca="1" si="2452"/>
        <v>11</v>
      </c>
      <c r="AJ4016" s="9">
        <f t="shared" ca="1" si="2453"/>
        <v>1</v>
      </c>
      <c r="AK4016" s="9">
        <f t="shared" si="2454"/>
        <v>5</v>
      </c>
      <c r="AL4016" s="9">
        <f t="shared" si="2455"/>
        <v>44</v>
      </c>
      <c r="AM4016" s="9">
        <f t="shared" si="2456"/>
        <v>18</v>
      </c>
      <c r="AN4016" s="2">
        <v>43769.786805555559</v>
      </c>
      <c r="AO4016">
        <v>2091</v>
      </c>
      <c r="AP4016" s="1">
        <v>6700</v>
      </c>
      <c r="AQ4016" t="s">
        <v>4</v>
      </c>
    </row>
    <row r="4017" spans="1:43" x14ac:dyDescent="0.3">
      <c r="A4017" t="str">
        <f t="shared" ca="1" si="2418"/>
        <v>FY2020 Q4 Sep</v>
      </c>
      <c r="B4017">
        <f t="shared" ca="1" si="2419"/>
        <v>2020</v>
      </c>
      <c r="C4017" s="8" t="str">
        <f t="shared" ca="1" si="2420"/>
        <v>Sep</v>
      </c>
      <c r="D4017" s="8" t="str">
        <f t="shared" ca="1" si="2421"/>
        <v>Q4</v>
      </c>
      <c r="E4017">
        <f t="shared" ca="1" si="2422"/>
        <v>12</v>
      </c>
      <c r="F4017">
        <f t="shared" ca="1" si="2423"/>
        <v>4</v>
      </c>
      <c r="G4017">
        <f t="shared" ca="1" si="2424"/>
        <v>202012</v>
      </c>
      <c r="H4017">
        <f t="shared" ca="1" si="2425"/>
        <v>202004</v>
      </c>
      <c r="I4017" t="str">
        <f t="shared" ca="1" si="2426"/>
        <v>FY2020 Q3 Sep</v>
      </c>
      <c r="J4017">
        <f t="shared" ca="1" si="2427"/>
        <v>2020</v>
      </c>
      <c r="K4017" s="8" t="str">
        <f t="shared" ca="1" si="2428"/>
        <v>Sep</v>
      </c>
      <c r="L4017" s="8" t="str">
        <f t="shared" ca="1" si="2429"/>
        <v>Q3</v>
      </c>
      <c r="M4017">
        <f t="shared" ca="1" si="2430"/>
        <v>9</v>
      </c>
      <c r="N4017">
        <f t="shared" ca="1" si="2431"/>
        <v>3</v>
      </c>
      <c r="O4017">
        <f t="shared" ca="1" si="2432"/>
        <v>202009</v>
      </c>
      <c r="P4017">
        <f t="shared" ca="1" si="2433"/>
        <v>202003</v>
      </c>
      <c r="Q4017" t="str">
        <f t="shared" si="2434"/>
        <v>FY2020 Q2 Feb</v>
      </c>
      <c r="R4017">
        <f t="shared" si="2435"/>
        <v>2020</v>
      </c>
      <c r="S4017" s="8" t="str">
        <f t="shared" si="2436"/>
        <v>Feb</v>
      </c>
      <c r="T4017" s="8" t="str">
        <f t="shared" si="2437"/>
        <v>Q2</v>
      </c>
      <c r="U4017">
        <f t="shared" si="2438"/>
        <v>5</v>
      </c>
      <c r="V4017">
        <f t="shared" si="2439"/>
        <v>2</v>
      </c>
      <c r="W4017">
        <f t="shared" si="2440"/>
        <v>202005</v>
      </c>
      <c r="X4017">
        <f t="shared" si="2441"/>
        <v>202002</v>
      </c>
      <c r="Y4017" t="str">
        <f t="shared" si="2442"/>
        <v>FY2020 Q1 Feb</v>
      </c>
      <c r="Z4017">
        <f t="shared" si="2443"/>
        <v>2020</v>
      </c>
      <c r="AA4017" s="8" t="str">
        <f t="shared" si="2444"/>
        <v>Feb</v>
      </c>
      <c r="AB4017" s="8" t="str">
        <f t="shared" si="2445"/>
        <v>Q1</v>
      </c>
      <c r="AC4017">
        <f t="shared" si="2446"/>
        <v>2</v>
      </c>
      <c r="AD4017">
        <f t="shared" si="2447"/>
        <v>1</v>
      </c>
      <c r="AE4017">
        <f t="shared" si="2448"/>
        <v>202002</v>
      </c>
      <c r="AF4017">
        <f t="shared" si="2449"/>
        <v>202001</v>
      </c>
      <c r="AG4017" s="9">
        <f t="shared" ca="1" si="2450"/>
        <v>0</v>
      </c>
      <c r="AH4017">
        <f t="shared" ca="1" si="2451"/>
        <v>2</v>
      </c>
      <c r="AI4017" s="9">
        <f t="shared" ca="1" si="2452"/>
        <v>7</v>
      </c>
      <c r="AJ4017" s="9">
        <f t="shared" ca="1" si="2453"/>
        <v>0</v>
      </c>
      <c r="AK4017" s="9">
        <f t="shared" si="2454"/>
        <v>2</v>
      </c>
      <c r="AL4017" s="9">
        <f t="shared" si="2455"/>
        <v>6</v>
      </c>
      <c r="AM4017" s="9">
        <f t="shared" si="2456"/>
        <v>8</v>
      </c>
      <c r="AN4017" s="2">
        <v>43864.374305555553</v>
      </c>
      <c r="AO4017">
        <v>2342</v>
      </c>
      <c r="AP4017" s="1">
        <v>6700</v>
      </c>
      <c r="AQ4017" t="s">
        <v>4</v>
      </c>
    </row>
    <row r="4018" spans="1:43" x14ac:dyDescent="0.3">
      <c r="A4018" t="str">
        <f t="shared" ca="1" si="2418"/>
        <v>FY2020 Q4 Sep</v>
      </c>
      <c r="B4018">
        <f t="shared" ca="1" si="2419"/>
        <v>2020</v>
      </c>
      <c r="C4018" s="8" t="str">
        <f t="shared" ca="1" si="2420"/>
        <v>Sep</v>
      </c>
      <c r="D4018" s="8" t="str">
        <f t="shared" ca="1" si="2421"/>
        <v>Q4</v>
      </c>
      <c r="E4018">
        <f t="shared" ca="1" si="2422"/>
        <v>12</v>
      </c>
      <c r="F4018">
        <f t="shared" ca="1" si="2423"/>
        <v>4</v>
      </c>
      <c r="G4018">
        <f t="shared" ca="1" si="2424"/>
        <v>202012</v>
      </c>
      <c r="H4018">
        <f t="shared" ca="1" si="2425"/>
        <v>202004</v>
      </c>
      <c r="I4018" t="str">
        <f t="shared" ca="1" si="2426"/>
        <v>FY2020 Q3 Sep</v>
      </c>
      <c r="J4018">
        <f t="shared" ca="1" si="2427"/>
        <v>2020</v>
      </c>
      <c r="K4018" s="8" t="str">
        <f t="shared" ca="1" si="2428"/>
        <v>Sep</v>
      </c>
      <c r="L4018" s="8" t="str">
        <f t="shared" ca="1" si="2429"/>
        <v>Q3</v>
      </c>
      <c r="M4018">
        <f t="shared" ca="1" si="2430"/>
        <v>9</v>
      </c>
      <c r="N4018">
        <f t="shared" ca="1" si="2431"/>
        <v>3</v>
      </c>
      <c r="O4018">
        <f t="shared" ca="1" si="2432"/>
        <v>202009</v>
      </c>
      <c r="P4018">
        <f t="shared" ca="1" si="2433"/>
        <v>202003</v>
      </c>
      <c r="Q4018" t="str">
        <f t="shared" si="2434"/>
        <v>FY2020 Q1 Oct</v>
      </c>
      <c r="R4018">
        <f t="shared" si="2435"/>
        <v>2020</v>
      </c>
      <c r="S4018" s="8" t="str">
        <f t="shared" si="2436"/>
        <v>Oct</v>
      </c>
      <c r="T4018" s="8" t="str">
        <f t="shared" si="2437"/>
        <v>Q1</v>
      </c>
      <c r="U4018">
        <f t="shared" si="2438"/>
        <v>1</v>
      </c>
      <c r="V4018">
        <f t="shared" si="2439"/>
        <v>1</v>
      </c>
      <c r="W4018">
        <f t="shared" si="2440"/>
        <v>202001</v>
      </c>
      <c r="X4018">
        <f t="shared" si="2441"/>
        <v>202001</v>
      </c>
      <c r="Y4018" t="str">
        <f t="shared" si="2442"/>
        <v>FY2019 Q4 Oct</v>
      </c>
      <c r="Z4018">
        <f t="shared" si="2443"/>
        <v>2019</v>
      </c>
      <c r="AA4018" s="8" t="str">
        <f t="shared" si="2444"/>
        <v>Oct</v>
      </c>
      <c r="AB4018" s="8" t="str">
        <f t="shared" si="2445"/>
        <v>Q4</v>
      </c>
      <c r="AC4018">
        <f t="shared" si="2446"/>
        <v>10</v>
      </c>
      <c r="AD4018">
        <f t="shared" si="2447"/>
        <v>4</v>
      </c>
      <c r="AE4018">
        <f t="shared" si="2448"/>
        <v>201910</v>
      </c>
      <c r="AF4018">
        <f t="shared" si="2449"/>
        <v>201904</v>
      </c>
      <c r="AG4018" s="9">
        <f t="shared" ca="1" si="2450"/>
        <v>0</v>
      </c>
      <c r="AH4018">
        <f t="shared" ca="1" si="2451"/>
        <v>4</v>
      </c>
      <c r="AI4018" s="9">
        <f t="shared" ca="1" si="2452"/>
        <v>11</v>
      </c>
      <c r="AJ4018" s="9">
        <f t="shared" ca="1" si="2453"/>
        <v>1</v>
      </c>
      <c r="AK4018" s="9">
        <f t="shared" si="2454"/>
        <v>6</v>
      </c>
      <c r="AL4018" s="9">
        <f t="shared" si="2455"/>
        <v>42</v>
      </c>
      <c r="AM4018" s="9">
        <f t="shared" si="2456"/>
        <v>11</v>
      </c>
      <c r="AN4018" s="2">
        <v>43756.468055555553</v>
      </c>
      <c r="AO4018">
        <v>2571</v>
      </c>
      <c r="AP4018" s="1">
        <v>6700</v>
      </c>
      <c r="AQ4018" t="s">
        <v>4</v>
      </c>
    </row>
    <row r="4019" spans="1:43" x14ac:dyDescent="0.3">
      <c r="A4019" t="str">
        <f t="shared" ca="1" si="2418"/>
        <v>FY2020 Q4 Sep</v>
      </c>
      <c r="B4019">
        <f t="shared" ca="1" si="2419"/>
        <v>2020</v>
      </c>
      <c r="C4019" s="8" t="str">
        <f t="shared" ca="1" si="2420"/>
        <v>Sep</v>
      </c>
      <c r="D4019" s="8" t="str">
        <f t="shared" ca="1" si="2421"/>
        <v>Q4</v>
      </c>
      <c r="E4019">
        <f t="shared" ca="1" si="2422"/>
        <v>12</v>
      </c>
      <c r="F4019">
        <f t="shared" ca="1" si="2423"/>
        <v>4</v>
      </c>
      <c r="G4019">
        <f t="shared" ca="1" si="2424"/>
        <v>202012</v>
      </c>
      <c r="H4019">
        <f t="shared" ca="1" si="2425"/>
        <v>202004</v>
      </c>
      <c r="I4019" t="str">
        <f t="shared" ca="1" si="2426"/>
        <v>FY2020 Q3 Sep</v>
      </c>
      <c r="J4019">
        <f t="shared" ca="1" si="2427"/>
        <v>2020</v>
      </c>
      <c r="K4019" s="8" t="str">
        <f t="shared" ca="1" si="2428"/>
        <v>Sep</v>
      </c>
      <c r="L4019" s="8" t="str">
        <f t="shared" ca="1" si="2429"/>
        <v>Q3</v>
      </c>
      <c r="M4019">
        <f t="shared" ca="1" si="2430"/>
        <v>9</v>
      </c>
      <c r="N4019">
        <f t="shared" ca="1" si="2431"/>
        <v>3</v>
      </c>
      <c r="O4019">
        <f t="shared" ca="1" si="2432"/>
        <v>202009</v>
      </c>
      <c r="P4019">
        <f t="shared" ca="1" si="2433"/>
        <v>202003</v>
      </c>
      <c r="Q4019" t="str">
        <f t="shared" si="2434"/>
        <v>FY2020 Q1 Oct</v>
      </c>
      <c r="R4019">
        <f t="shared" si="2435"/>
        <v>2020</v>
      </c>
      <c r="S4019" s="8" t="str">
        <f t="shared" si="2436"/>
        <v>Oct</v>
      </c>
      <c r="T4019" s="8" t="str">
        <f t="shared" si="2437"/>
        <v>Q1</v>
      </c>
      <c r="U4019">
        <f t="shared" si="2438"/>
        <v>1</v>
      </c>
      <c r="V4019">
        <f t="shared" si="2439"/>
        <v>1</v>
      </c>
      <c r="W4019">
        <f t="shared" si="2440"/>
        <v>202001</v>
      </c>
      <c r="X4019">
        <f t="shared" si="2441"/>
        <v>202001</v>
      </c>
      <c r="Y4019" t="str">
        <f t="shared" si="2442"/>
        <v>FY2019 Q4 Oct</v>
      </c>
      <c r="Z4019">
        <f t="shared" si="2443"/>
        <v>2019</v>
      </c>
      <c r="AA4019" s="8" t="str">
        <f t="shared" si="2444"/>
        <v>Oct</v>
      </c>
      <c r="AB4019" s="8" t="str">
        <f t="shared" si="2445"/>
        <v>Q4</v>
      </c>
      <c r="AC4019">
        <f t="shared" si="2446"/>
        <v>10</v>
      </c>
      <c r="AD4019">
        <f t="shared" si="2447"/>
        <v>4</v>
      </c>
      <c r="AE4019">
        <f t="shared" si="2448"/>
        <v>201910</v>
      </c>
      <c r="AF4019">
        <f t="shared" si="2449"/>
        <v>201904</v>
      </c>
      <c r="AG4019" s="9">
        <f t="shared" ca="1" si="2450"/>
        <v>0</v>
      </c>
      <c r="AH4019">
        <f t="shared" ca="1" si="2451"/>
        <v>4</v>
      </c>
      <c r="AI4019" s="9">
        <f t="shared" ca="1" si="2452"/>
        <v>11</v>
      </c>
      <c r="AJ4019" s="9">
        <f t="shared" ca="1" si="2453"/>
        <v>1</v>
      </c>
      <c r="AK4019" s="9">
        <f t="shared" si="2454"/>
        <v>4</v>
      </c>
      <c r="AL4019" s="9">
        <f t="shared" si="2455"/>
        <v>41</v>
      </c>
      <c r="AM4019" s="9">
        <f t="shared" si="2456"/>
        <v>8</v>
      </c>
      <c r="AN4019" s="2">
        <v>43747.344444444447</v>
      </c>
      <c r="AO4019">
        <v>3255</v>
      </c>
      <c r="AP4019" s="1">
        <v>6700</v>
      </c>
      <c r="AQ4019" t="s">
        <v>4</v>
      </c>
    </row>
    <row r="4020" spans="1:43" x14ac:dyDescent="0.3">
      <c r="A4020" t="str">
        <f t="shared" ca="1" si="2418"/>
        <v>FY2020 Q4 Sep</v>
      </c>
      <c r="B4020">
        <f t="shared" ca="1" si="2419"/>
        <v>2020</v>
      </c>
      <c r="C4020" s="8" t="str">
        <f t="shared" ca="1" si="2420"/>
        <v>Sep</v>
      </c>
      <c r="D4020" s="8" t="str">
        <f t="shared" ca="1" si="2421"/>
        <v>Q4</v>
      </c>
      <c r="E4020">
        <f t="shared" ca="1" si="2422"/>
        <v>12</v>
      </c>
      <c r="F4020">
        <f t="shared" ca="1" si="2423"/>
        <v>4</v>
      </c>
      <c r="G4020">
        <f t="shared" ca="1" si="2424"/>
        <v>202012</v>
      </c>
      <c r="H4020">
        <f t="shared" ca="1" si="2425"/>
        <v>202004</v>
      </c>
      <c r="I4020" t="str">
        <f t="shared" ca="1" si="2426"/>
        <v>FY2020 Q3 Sep</v>
      </c>
      <c r="J4020">
        <f t="shared" ca="1" si="2427"/>
        <v>2020</v>
      </c>
      <c r="K4020" s="8" t="str">
        <f t="shared" ca="1" si="2428"/>
        <v>Sep</v>
      </c>
      <c r="L4020" s="8" t="str">
        <f t="shared" ca="1" si="2429"/>
        <v>Q3</v>
      </c>
      <c r="M4020">
        <f t="shared" ca="1" si="2430"/>
        <v>9</v>
      </c>
      <c r="N4020">
        <f t="shared" ca="1" si="2431"/>
        <v>3</v>
      </c>
      <c r="O4020">
        <f t="shared" ca="1" si="2432"/>
        <v>202009</v>
      </c>
      <c r="P4020">
        <f t="shared" ca="1" si="2433"/>
        <v>202003</v>
      </c>
      <c r="Q4020" t="str">
        <f t="shared" si="2434"/>
        <v>FY2019 Q4 Sep</v>
      </c>
      <c r="R4020">
        <f t="shared" si="2435"/>
        <v>2019</v>
      </c>
      <c r="S4020" s="8" t="str">
        <f t="shared" si="2436"/>
        <v>Sep</v>
      </c>
      <c r="T4020" s="8" t="str">
        <f t="shared" si="2437"/>
        <v>Q4</v>
      </c>
      <c r="U4020">
        <f t="shared" si="2438"/>
        <v>12</v>
      </c>
      <c r="V4020">
        <f t="shared" si="2439"/>
        <v>4</v>
      </c>
      <c r="W4020">
        <f t="shared" si="2440"/>
        <v>201912</v>
      </c>
      <c r="X4020">
        <f t="shared" si="2441"/>
        <v>201904</v>
      </c>
      <c r="Y4020" t="str">
        <f t="shared" si="2442"/>
        <v>FY2019 Q3 Sep</v>
      </c>
      <c r="Z4020">
        <f t="shared" si="2443"/>
        <v>2019</v>
      </c>
      <c r="AA4020" s="8" t="str">
        <f t="shared" si="2444"/>
        <v>Sep</v>
      </c>
      <c r="AB4020" s="8" t="str">
        <f t="shared" si="2445"/>
        <v>Q3</v>
      </c>
      <c r="AC4020">
        <f t="shared" si="2446"/>
        <v>9</v>
      </c>
      <c r="AD4020">
        <f t="shared" si="2447"/>
        <v>3</v>
      </c>
      <c r="AE4020">
        <f t="shared" si="2448"/>
        <v>201909</v>
      </c>
      <c r="AF4020">
        <f t="shared" si="2449"/>
        <v>201903</v>
      </c>
      <c r="AG4020" s="9">
        <f t="shared" ca="1" si="2450"/>
        <v>1</v>
      </c>
      <c r="AH4020">
        <f t="shared" ca="1" si="2451"/>
        <v>4</v>
      </c>
      <c r="AI4020" s="9">
        <f t="shared" ca="1" si="2452"/>
        <v>12</v>
      </c>
      <c r="AJ4020" s="9">
        <f t="shared" ca="1" si="2453"/>
        <v>1</v>
      </c>
      <c r="AK4020" s="9">
        <f t="shared" si="2454"/>
        <v>3</v>
      </c>
      <c r="AL4020" s="9">
        <f t="shared" si="2455"/>
        <v>38</v>
      </c>
      <c r="AM4020" s="9">
        <f t="shared" si="2456"/>
        <v>15</v>
      </c>
      <c r="AN4020" s="2">
        <v>43725.652083333334</v>
      </c>
      <c r="AO4020">
        <v>3560</v>
      </c>
      <c r="AP4020" s="1">
        <v>6700</v>
      </c>
      <c r="AQ4020" t="s">
        <v>4</v>
      </c>
    </row>
    <row r="4021" spans="1:43" x14ac:dyDescent="0.3">
      <c r="A4021" t="str">
        <f t="shared" ca="1" si="2418"/>
        <v>FY2020 Q4 Sep</v>
      </c>
      <c r="B4021">
        <f t="shared" ca="1" si="2419"/>
        <v>2020</v>
      </c>
      <c r="C4021" s="8" t="str">
        <f t="shared" ca="1" si="2420"/>
        <v>Sep</v>
      </c>
      <c r="D4021" s="8" t="str">
        <f t="shared" ca="1" si="2421"/>
        <v>Q4</v>
      </c>
      <c r="E4021">
        <f t="shared" ca="1" si="2422"/>
        <v>12</v>
      </c>
      <c r="F4021">
        <f t="shared" ca="1" si="2423"/>
        <v>4</v>
      </c>
      <c r="G4021">
        <f t="shared" ca="1" si="2424"/>
        <v>202012</v>
      </c>
      <c r="H4021">
        <f t="shared" ca="1" si="2425"/>
        <v>202004</v>
      </c>
      <c r="I4021" t="str">
        <f t="shared" ca="1" si="2426"/>
        <v>FY2020 Q3 Sep</v>
      </c>
      <c r="J4021">
        <f t="shared" ca="1" si="2427"/>
        <v>2020</v>
      </c>
      <c r="K4021" s="8" t="str">
        <f t="shared" ca="1" si="2428"/>
        <v>Sep</v>
      </c>
      <c r="L4021" s="8" t="str">
        <f t="shared" ca="1" si="2429"/>
        <v>Q3</v>
      </c>
      <c r="M4021">
        <f t="shared" ca="1" si="2430"/>
        <v>9</v>
      </c>
      <c r="N4021">
        <f t="shared" ca="1" si="2431"/>
        <v>3</v>
      </c>
      <c r="O4021">
        <f t="shared" ca="1" si="2432"/>
        <v>202009</v>
      </c>
      <c r="P4021">
        <f t="shared" ca="1" si="2433"/>
        <v>202003</v>
      </c>
      <c r="Q4021" t="str">
        <f t="shared" si="2434"/>
        <v>FY2020 Q1 Oct</v>
      </c>
      <c r="R4021">
        <f t="shared" si="2435"/>
        <v>2020</v>
      </c>
      <c r="S4021" s="8" t="str">
        <f t="shared" si="2436"/>
        <v>Oct</v>
      </c>
      <c r="T4021" s="8" t="str">
        <f t="shared" si="2437"/>
        <v>Q1</v>
      </c>
      <c r="U4021">
        <f t="shared" si="2438"/>
        <v>1</v>
      </c>
      <c r="V4021">
        <f t="shared" si="2439"/>
        <v>1</v>
      </c>
      <c r="W4021">
        <f t="shared" si="2440"/>
        <v>202001</v>
      </c>
      <c r="X4021">
        <f t="shared" si="2441"/>
        <v>202001</v>
      </c>
      <c r="Y4021" t="str">
        <f t="shared" si="2442"/>
        <v>FY2019 Q4 Oct</v>
      </c>
      <c r="Z4021">
        <f t="shared" si="2443"/>
        <v>2019</v>
      </c>
      <c r="AA4021" s="8" t="str">
        <f t="shared" si="2444"/>
        <v>Oct</v>
      </c>
      <c r="AB4021" s="8" t="str">
        <f t="shared" si="2445"/>
        <v>Q4</v>
      </c>
      <c r="AC4021">
        <f t="shared" si="2446"/>
        <v>10</v>
      </c>
      <c r="AD4021">
        <f t="shared" si="2447"/>
        <v>4</v>
      </c>
      <c r="AE4021">
        <f t="shared" si="2448"/>
        <v>201910</v>
      </c>
      <c r="AF4021">
        <f t="shared" si="2449"/>
        <v>201904</v>
      </c>
      <c r="AG4021" s="9">
        <f t="shared" ca="1" si="2450"/>
        <v>0</v>
      </c>
      <c r="AH4021">
        <f t="shared" ca="1" si="2451"/>
        <v>4</v>
      </c>
      <c r="AI4021" s="9">
        <f t="shared" ca="1" si="2452"/>
        <v>11</v>
      </c>
      <c r="AJ4021" s="9">
        <f t="shared" ca="1" si="2453"/>
        <v>1</v>
      </c>
      <c r="AK4021" s="9">
        <f t="shared" si="2454"/>
        <v>2</v>
      </c>
      <c r="AL4021" s="9">
        <f t="shared" si="2455"/>
        <v>41</v>
      </c>
      <c r="AM4021" s="9">
        <f t="shared" si="2456"/>
        <v>14</v>
      </c>
      <c r="AN4021" s="2">
        <v>43745.614583333336</v>
      </c>
      <c r="AO4021">
        <v>4008</v>
      </c>
      <c r="AP4021" s="1">
        <v>6700</v>
      </c>
      <c r="AQ4021" t="s">
        <v>4</v>
      </c>
    </row>
    <row r="4022" spans="1:43" x14ac:dyDescent="0.3">
      <c r="A4022" t="str">
        <f t="shared" ca="1" si="2418"/>
        <v>FY2020 Q4 Sep</v>
      </c>
      <c r="B4022">
        <f t="shared" ca="1" si="2419"/>
        <v>2020</v>
      </c>
      <c r="C4022" s="8" t="str">
        <f t="shared" ca="1" si="2420"/>
        <v>Sep</v>
      </c>
      <c r="D4022" s="8" t="str">
        <f t="shared" ca="1" si="2421"/>
        <v>Q4</v>
      </c>
      <c r="E4022">
        <f t="shared" ca="1" si="2422"/>
        <v>12</v>
      </c>
      <c r="F4022">
        <f t="shared" ca="1" si="2423"/>
        <v>4</v>
      </c>
      <c r="G4022">
        <f t="shared" ca="1" si="2424"/>
        <v>202012</v>
      </c>
      <c r="H4022">
        <f t="shared" ca="1" si="2425"/>
        <v>202004</v>
      </c>
      <c r="I4022" t="str">
        <f t="shared" ca="1" si="2426"/>
        <v>FY2020 Q3 Sep</v>
      </c>
      <c r="J4022">
        <f t="shared" ca="1" si="2427"/>
        <v>2020</v>
      </c>
      <c r="K4022" s="8" t="str">
        <f t="shared" ca="1" si="2428"/>
        <v>Sep</v>
      </c>
      <c r="L4022" s="8" t="str">
        <f t="shared" ca="1" si="2429"/>
        <v>Q3</v>
      </c>
      <c r="M4022">
        <f t="shared" ca="1" si="2430"/>
        <v>9</v>
      </c>
      <c r="N4022">
        <f t="shared" ca="1" si="2431"/>
        <v>3</v>
      </c>
      <c r="O4022">
        <f t="shared" ca="1" si="2432"/>
        <v>202009</v>
      </c>
      <c r="P4022">
        <f t="shared" ca="1" si="2433"/>
        <v>202003</v>
      </c>
      <c r="Q4022" t="str">
        <f t="shared" si="2434"/>
        <v>FY2020 Q2 Feb</v>
      </c>
      <c r="R4022">
        <f t="shared" si="2435"/>
        <v>2020</v>
      </c>
      <c r="S4022" s="8" t="str">
        <f t="shared" si="2436"/>
        <v>Feb</v>
      </c>
      <c r="T4022" s="8" t="str">
        <f t="shared" si="2437"/>
        <v>Q2</v>
      </c>
      <c r="U4022">
        <f t="shared" si="2438"/>
        <v>5</v>
      </c>
      <c r="V4022">
        <f t="shared" si="2439"/>
        <v>2</v>
      </c>
      <c r="W4022">
        <f t="shared" si="2440"/>
        <v>202005</v>
      </c>
      <c r="X4022">
        <f t="shared" si="2441"/>
        <v>202002</v>
      </c>
      <c r="Y4022" t="str">
        <f t="shared" si="2442"/>
        <v>FY2020 Q1 Feb</v>
      </c>
      <c r="Z4022">
        <f t="shared" si="2443"/>
        <v>2020</v>
      </c>
      <c r="AA4022" s="8" t="str">
        <f t="shared" si="2444"/>
        <v>Feb</v>
      </c>
      <c r="AB4022" s="8" t="str">
        <f t="shared" si="2445"/>
        <v>Q1</v>
      </c>
      <c r="AC4022">
        <f t="shared" si="2446"/>
        <v>2</v>
      </c>
      <c r="AD4022">
        <f t="shared" si="2447"/>
        <v>1</v>
      </c>
      <c r="AE4022">
        <f t="shared" si="2448"/>
        <v>202002</v>
      </c>
      <c r="AF4022">
        <f t="shared" si="2449"/>
        <v>202001</v>
      </c>
      <c r="AG4022" s="9">
        <f t="shared" ca="1" si="2450"/>
        <v>0</v>
      </c>
      <c r="AH4022">
        <f t="shared" ca="1" si="2451"/>
        <v>2</v>
      </c>
      <c r="AI4022" s="9">
        <f t="shared" ca="1" si="2452"/>
        <v>7</v>
      </c>
      <c r="AJ4022" s="9">
        <f t="shared" ca="1" si="2453"/>
        <v>0</v>
      </c>
      <c r="AK4022" s="9">
        <f t="shared" si="2454"/>
        <v>5</v>
      </c>
      <c r="AL4022" s="9">
        <f t="shared" si="2455"/>
        <v>7</v>
      </c>
      <c r="AM4022" s="9">
        <f t="shared" si="2456"/>
        <v>16</v>
      </c>
      <c r="AN4022" s="2">
        <v>43874.694444444445</v>
      </c>
      <c r="AO4022">
        <v>4166</v>
      </c>
      <c r="AP4022" s="1">
        <v>6700</v>
      </c>
      <c r="AQ4022" t="s">
        <v>4</v>
      </c>
    </row>
    <row r="4023" spans="1:43" x14ac:dyDescent="0.3">
      <c r="A4023" t="str">
        <f t="shared" ca="1" si="2418"/>
        <v>FY2020 Q4 Sep</v>
      </c>
      <c r="B4023">
        <f t="shared" ca="1" si="2419"/>
        <v>2020</v>
      </c>
      <c r="C4023" s="8" t="str">
        <f t="shared" ca="1" si="2420"/>
        <v>Sep</v>
      </c>
      <c r="D4023" s="8" t="str">
        <f t="shared" ca="1" si="2421"/>
        <v>Q4</v>
      </c>
      <c r="E4023">
        <f t="shared" ca="1" si="2422"/>
        <v>12</v>
      </c>
      <c r="F4023">
        <f t="shared" ca="1" si="2423"/>
        <v>4</v>
      </c>
      <c r="G4023">
        <f t="shared" ca="1" si="2424"/>
        <v>202012</v>
      </c>
      <c r="H4023">
        <f t="shared" ca="1" si="2425"/>
        <v>202004</v>
      </c>
      <c r="I4023" t="str">
        <f t="shared" ca="1" si="2426"/>
        <v>FY2020 Q3 Sep</v>
      </c>
      <c r="J4023">
        <f t="shared" ca="1" si="2427"/>
        <v>2020</v>
      </c>
      <c r="K4023" s="8" t="str">
        <f t="shared" ca="1" si="2428"/>
        <v>Sep</v>
      </c>
      <c r="L4023" s="8" t="str">
        <f t="shared" ca="1" si="2429"/>
        <v>Q3</v>
      </c>
      <c r="M4023">
        <f t="shared" ca="1" si="2430"/>
        <v>9</v>
      </c>
      <c r="N4023">
        <f t="shared" ca="1" si="2431"/>
        <v>3</v>
      </c>
      <c r="O4023">
        <f t="shared" ca="1" si="2432"/>
        <v>202009</v>
      </c>
      <c r="P4023">
        <f t="shared" ca="1" si="2433"/>
        <v>202003</v>
      </c>
      <c r="Q4023" t="str">
        <f t="shared" si="2434"/>
        <v>FY2020 Q1 Nov</v>
      </c>
      <c r="R4023">
        <f t="shared" si="2435"/>
        <v>2020</v>
      </c>
      <c r="S4023" s="8" t="str">
        <f t="shared" si="2436"/>
        <v>Nov</v>
      </c>
      <c r="T4023" s="8" t="str">
        <f t="shared" si="2437"/>
        <v>Q1</v>
      </c>
      <c r="U4023">
        <f t="shared" si="2438"/>
        <v>2</v>
      </c>
      <c r="V4023">
        <f t="shared" si="2439"/>
        <v>1</v>
      </c>
      <c r="W4023">
        <f t="shared" si="2440"/>
        <v>202002</v>
      </c>
      <c r="X4023">
        <f t="shared" si="2441"/>
        <v>202001</v>
      </c>
      <c r="Y4023" t="str">
        <f t="shared" si="2442"/>
        <v>FY2019 Q4 Nov</v>
      </c>
      <c r="Z4023">
        <f t="shared" si="2443"/>
        <v>2019</v>
      </c>
      <c r="AA4023" s="8" t="str">
        <f t="shared" si="2444"/>
        <v>Nov</v>
      </c>
      <c r="AB4023" s="8" t="str">
        <f t="shared" si="2445"/>
        <v>Q4</v>
      </c>
      <c r="AC4023">
        <f t="shared" si="2446"/>
        <v>11</v>
      </c>
      <c r="AD4023">
        <f t="shared" si="2447"/>
        <v>4</v>
      </c>
      <c r="AE4023">
        <f t="shared" si="2448"/>
        <v>201911</v>
      </c>
      <c r="AF4023">
        <f t="shared" si="2449"/>
        <v>201904</v>
      </c>
      <c r="AG4023" s="9">
        <f t="shared" ca="1" si="2450"/>
        <v>0</v>
      </c>
      <c r="AH4023">
        <f t="shared" ca="1" si="2451"/>
        <v>3</v>
      </c>
      <c r="AI4023" s="9">
        <f t="shared" ca="1" si="2452"/>
        <v>10</v>
      </c>
      <c r="AJ4023" s="9">
        <f t="shared" ca="1" si="2453"/>
        <v>1</v>
      </c>
      <c r="AK4023" s="9">
        <f t="shared" si="2454"/>
        <v>4</v>
      </c>
      <c r="AL4023" s="9">
        <f t="shared" si="2455"/>
        <v>45</v>
      </c>
      <c r="AM4023" s="9">
        <f t="shared" si="2456"/>
        <v>17</v>
      </c>
      <c r="AN4023" s="2">
        <v>43775.726388888892</v>
      </c>
      <c r="AO4023">
        <v>5376</v>
      </c>
      <c r="AP4023" s="1">
        <v>6700</v>
      </c>
      <c r="AQ4023" t="s">
        <v>4</v>
      </c>
    </row>
    <row r="4024" spans="1:43" x14ac:dyDescent="0.3">
      <c r="A4024" t="str">
        <f t="shared" ca="1" si="2418"/>
        <v>FY2020 Q4 Sep</v>
      </c>
      <c r="B4024">
        <f t="shared" ca="1" si="2419"/>
        <v>2020</v>
      </c>
      <c r="C4024" s="8" t="str">
        <f t="shared" ca="1" si="2420"/>
        <v>Sep</v>
      </c>
      <c r="D4024" s="8" t="str">
        <f t="shared" ca="1" si="2421"/>
        <v>Q4</v>
      </c>
      <c r="E4024">
        <f t="shared" ca="1" si="2422"/>
        <v>12</v>
      </c>
      <c r="F4024">
        <f t="shared" ca="1" si="2423"/>
        <v>4</v>
      </c>
      <c r="G4024">
        <f t="shared" ca="1" si="2424"/>
        <v>202012</v>
      </c>
      <c r="H4024">
        <f t="shared" ca="1" si="2425"/>
        <v>202004</v>
      </c>
      <c r="I4024" t="str">
        <f t="shared" ca="1" si="2426"/>
        <v>FY2020 Q3 Sep</v>
      </c>
      <c r="J4024">
        <f t="shared" ca="1" si="2427"/>
        <v>2020</v>
      </c>
      <c r="K4024" s="8" t="str">
        <f t="shared" ca="1" si="2428"/>
        <v>Sep</v>
      </c>
      <c r="L4024" s="8" t="str">
        <f t="shared" ca="1" si="2429"/>
        <v>Q3</v>
      </c>
      <c r="M4024">
        <f t="shared" ca="1" si="2430"/>
        <v>9</v>
      </c>
      <c r="N4024">
        <f t="shared" ca="1" si="2431"/>
        <v>3</v>
      </c>
      <c r="O4024">
        <f t="shared" ca="1" si="2432"/>
        <v>202009</v>
      </c>
      <c r="P4024">
        <f t="shared" ca="1" si="2433"/>
        <v>202003</v>
      </c>
      <c r="Q4024" t="str">
        <f t="shared" si="2434"/>
        <v>FY2020 Q2 Jan</v>
      </c>
      <c r="R4024">
        <f t="shared" si="2435"/>
        <v>2020</v>
      </c>
      <c r="S4024" s="8" t="str">
        <f t="shared" si="2436"/>
        <v>Jan</v>
      </c>
      <c r="T4024" s="8" t="str">
        <f t="shared" si="2437"/>
        <v>Q2</v>
      </c>
      <c r="U4024">
        <f t="shared" si="2438"/>
        <v>4</v>
      </c>
      <c r="V4024">
        <f t="shared" si="2439"/>
        <v>2</v>
      </c>
      <c r="W4024">
        <f t="shared" si="2440"/>
        <v>202004</v>
      </c>
      <c r="X4024">
        <f t="shared" si="2441"/>
        <v>202002</v>
      </c>
      <c r="Y4024" t="str">
        <f t="shared" si="2442"/>
        <v>FY2020 Q1 Jan</v>
      </c>
      <c r="Z4024">
        <f t="shared" si="2443"/>
        <v>2020</v>
      </c>
      <c r="AA4024" s="8" t="str">
        <f t="shared" si="2444"/>
        <v>Jan</v>
      </c>
      <c r="AB4024" s="8" t="str">
        <f t="shared" si="2445"/>
        <v>Q1</v>
      </c>
      <c r="AC4024">
        <f t="shared" si="2446"/>
        <v>1</v>
      </c>
      <c r="AD4024">
        <f t="shared" si="2447"/>
        <v>1</v>
      </c>
      <c r="AE4024">
        <f t="shared" si="2448"/>
        <v>202001</v>
      </c>
      <c r="AF4024">
        <f t="shared" si="2449"/>
        <v>202001</v>
      </c>
      <c r="AG4024" s="9">
        <f t="shared" ca="1" si="2450"/>
        <v>0</v>
      </c>
      <c r="AH4024">
        <f t="shared" ca="1" si="2451"/>
        <v>3</v>
      </c>
      <c r="AI4024" s="9">
        <f t="shared" ca="1" si="2452"/>
        <v>8</v>
      </c>
      <c r="AJ4024" s="9">
        <f t="shared" ca="1" si="2453"/>
        <v>0</v>
      </c>
      <c r="AK4024" s="9">
        <f t="shared" si="2454"/>
        <v>5</v>
      </c>
      <c r="AL4024" s="9">
        <f t="shared" si="2455"/>
        <v>5</v>
      </c>
      <c r="AM4024" s="9">
        <f t="shared" si="2456"/>
        <v>15</v>
      </c>
      <c r="AN4024" s="2">
        <v>43860.632638888892</v>
      </c>
      <c r="AO4024">
        <v>5524</v>
      </c>
      <c r="AP4024" s="1">
        <v>6700</v>
      </c>
      <c r="AQ4024" t="s">
        <v>4</v>
      </c>
    </row>
    <row r="4025" spans="1:43" x14ac:dyDescent="0.3">
      <c r="A4025" t="str">
        <f t="shared" ca="1" si="2418"/>
        <v>FY2020 Q4 Sep</v>
      </c>
      <c r="B4025">
        <f t="shared" ca="1" si="2419"/>
        <v>2020</v>
      </c>
      <c r="C4025" s="8" t="str">
        <f t="shared" ca="1" si="2420"/>
        <v>Sep</v>
      </c>
      <c r="D4025" s="8" t="str">
        <f t="shared" ca="1" si="2421"/>
        <v>Q4</v>
      </c>
      <c r="E4025">
        <f t="shared" ca="1" si="2422"/>
        <v>12</v>
      </c>
      <c r="F4025">
        <f t="shared" ca="1" si="2423"/>
        <v>4</v>
      </c>
      <c r="G4025">
        <f t="shared" ca="1" si="2424"/>
        <v>202012</v>
      </c>
      <c r="H4025">
        <f t="shared" ca="1" si="2425"/>
        <v>202004</v>
      </c>
      <c r="I4025" t="str">
        <f t="shared" ca="1" si="2426"/>
        <v>FY2020 Q3 Sep</v>
      </c>
      <c r="J4025">
        <f t="shared" ca="1" si="2427"/>
        <v>2020</v>
      </c>
      <c r="K4025" s="8" t="str">
        <f t="shared" ca="1" si="2428"/>
        <v>Sep</v>
      </c>
      <c r="L4025" s="8" t="str">
        <f t="shared" ca="1" si="2429"/>
        <v>Q3</v>
      </c>
      <c r="M4025">
        <f t="shared" ca="1" si="2430"/>
        <v>9</v>
      </c>
      <c r="N4025">
        <f t="shared" ca="1" si="2431"/>
        <v>3</v>
      </c>
      <c r="O4025">
        <f t="shared" ca="1" si="2432"/>
        <v>202009</v>
      </c>
      <c r="P4025">
        <f t="shared" ca="1" si="2433"/>
        <v>202003</v>
      </c>
      <c r="Q4025" t="str">
        <f t="shared" si="2434"/>
        <v>FY2020 Q1 Nov</v>
      </c>
      <c r="R4025">
        <f t="shared" si="2435"/>
        <v>2020</v>
      </c>
      <c r="S4025" s="8" t="str">
        <f t="shared" si="2436"/>
        <v>Nov</v>
      </c>
      <c r="T4025" s="8" t="str">
        <f t="shared" si="2437"/>
        <v>Q1</v>
      </c>
      <c r="U4025">
        <f t="shared" si="2438"/>
        <v>2</v>
      </c>
      <c r="V4025">
        <f t="shared" si="2439"/>
        <v>1</v>
      </c>
      <c r="W4025">
        <f t="shared" si="2440"/>
        <v>202002</v>
      </c>
      <c r="X4025">
        <f t="shared" si="2441"/>
        <v>202001</v>
      </c>
      <c r="Y4025" t="str">
        <f t="shared" si="2442"/>
        <v>FY2019 Q4 Nov</v>
      </c>
      <c r="Z4025">
        <f t="shared" si="2443"/>
        <v>2019</v>
      </c>
      <c r="AA4025" s="8" t="str">
        <f t="shared" si="2444"/>
        <v>Nov</v>
      </c>
      <c r="AB4025" s="8" t="str">
        <f t="shared" si="2445"/>
        <v>Q4</v>
      </c>
      <c r="AC4025">
        <f t="shared" si="2446"/>
        <v>11</v>
      </c>
      <c r="AD4025">
        <f t="shared" si="2447"/>
        <v>4</v>
      </c>
      <c r="AE4025">
        <f t="shared" si="2448"/>
        <v>201911</v>
      </c>
      <c r="AF4025">
        <f t="shared" si="2449"/>
        <v>201904</v>
      </c>
      <c r="AG4025" s="9">
        <f t="shared" ca="1" si="2450"/>
        <v>0</v>
      </c>
      <c r="AH4025">
        <f t="shared" ca="1" si="2451"/>
        <v>3</v>
      </c>
      <c r="AI4025" s="9">
        <f t="shared" ca="1" si="2452"/>
        <v>10</v>
      </c>
      <c r="AJ4025" s="9">
        <f t="shared" ca="1" si="2453"/>
        <v>1</v>
      </c>
      <c r="AK4025" s="9">
        <f t="shared" si="2454"/>
        <v>6</v>
      </c>
      <c r="AL4025" s="9">
        <f t="shared" si="2455"/>
        <v>45</v>
      </c>
      <c r="AM4025" s="9">
        <f t="shared" si="2456"/>
        <v>14</v>
      </c>
      <c r="AN4025" s="2">
        <v>43777.59652777778</v>
      </c>
      <c r="AO4025">
        <v>6389</v>
      </c>
      <c r="AP4025" s="1">
        <v>6700</v>
      </c>
      <c r="AQ4025" t="s">
        <v>4</v>
      </c>
    </row>
    <row r="4026" spans="1:43" x14ac:dyDescent="0.3">
      <c r="A4026" t="str">
        <f t="shared" ca="1" si="2418"/>
        <v>FY2020 Q4 Sep</v>
      </c>
      <c r="B4026">
        <f t="shared" ca="1" si="2419"/>
        <v>2020</v>
      </c>
      <c r="C4026" s="8" t="str">
        <f t="shared" ca="1" si="2420"/>
        <v>Sep</v>
      </c>
      <c r="D4026" s="8" t="str">
        <f t="shared" ca="1" si="2421"/>
        <v>Q4</v>
      </c>
      <c r="E4026">
        <f t="shared" ca="1" si="2422"/>
        <v>12</v>
      </c>
      <c r="F4026">
        <f t="shared" ca="1" si="2423"/>
        <v>4</v>
      </c>
      <c r="G4026">
        <f t="shared" ca="1" si="2424"/>
        <v>202012</v>
      </c>
      <c r="H4026">
        <f t="shared" ca="1" si="2425"/>
        <v>202004</v>
      </c>
      <c r="I4026" t="str">
        <f t="shared" ca="1" si="2426"/>
        <v>FY2020 Q3 Sep</v>
      </c>
      <c r="J4026">
        <f t="shared" ca="1" si="2427"/>
        <v>2020</v>
      </c>
      <c r="K4026" s="8" t="str">
        <f t="shared" ca="1" si="2428"/>
        <v>Sep</v>
      </c>
      <c r="L4026" s="8" t="str">
        <f t="shared" ca="1" si="2429"/>
        <v>Q3</v>
      </c>
      <c r="M4026">
        <f t="shared" ca="1" si="2430"/>
        <v>9</v>
      </c>
      <c r="N4026">
        <f t="shared" ca="1" si="2431"/>
        <v>3</v>
      </c>
      <c r="O4026">
        <f t="shared" ca="1" si="2432"/>
        <v>202009</v>
      </c>
      <c r="P4026">
        <f t="shared" ca="1" si="2433"/>
        <v>202003</v>
      </c>
      <c r="Q4026" t="str">
        <f t="shared" si="2434"/>
        <v>FY2020 Q2 Jan</v>
      </c>
      <c r="R4026">
        <f t="shared" si="2435"/>
        <v>2020</v>
      </c>
      <c r="S4026" s="8" t="str">
        <f t="shared" si="2436"/>
        <v>Jan</v>
      </c>
      <c r="T4026" s="8" t="str">
        <f t="shared" si="2437"/>
        <v>Q2</v>
      </c>
      <c r="U4026">
        <f t="shared" si="2438"/>
        <v>4</v>
      </c>
      <c r="V4026">
        <f t="shared" si="2439"/>
        <v>2</v>
      </c>
      <c r="W4026">
        <f t="shared" si="2440"/>
        <v>202004</v>
      </c>
      <c r="X4026">
        <f t="shared" si="2441"/>
        <v>202002</v>
      </c>
      <c r="Y4026" t="str">
        <f t="shared" si="2442"/>
        <v>FY2020 Q1 Jan</v>
      </c>
      <c r="Z4026">
        <f t="shared" si="2443"/>
        <v>2020</v>
      </c>
      <c r="AA4026" s="8" t="str">
        <f t="shared" si="2444"/>
        <v>Jan</v>
      </c>
      <c r="AB4026" s="8" t="str">
        <f t="shared" si="2445"/>
        <v>Q1</v>
      </c>
      <c r="AC4026">
        <f t="shared" si="2446"/>
        <v>1</v>
      </c>
      <c r="AD4026">
        <f t="shared" si="2447"/>
        <v>1</v>
      </c>
      <c r="AE4026">
        <f t="shared" si="2448"/>
        <v>202001</v>
      </c>
      <c r="AF4026">
        <f t="shared" si="2449"/>
        <v>202001</v>
      </c>
      <c r="AG4026" s="9">
        <f t="shared" ca="1" si="2450"/>
        <v>0</v>
      </c>
      <c r="AH4026">
        <f t="shared" ca="1" si="2451"/>
        <v>3</v>
      </c>
      <c r="AI4026" s="9">
        <f t="shared" ca="1" si="2452"/>
        <v>8</v>
      </c>
      <c r="AJ4026" s="9">
        <f t="shared" ca="1" si="2453"/>
        <v>0</v>
      </c>
      <c r="AK4026" s="9">
        <f t="shared" si="2454"/>
        <v>3</v>
      </c>
      <c r="AL4026" s="9">
        <f t="shared" si="2455"/>
        <v>5</v>
      </c>
      <c r="AM4026" s="9">
        <f t="shared" si="2456"/>
        <v>15</v>
      </c>
      <c r="AN4026" s="2">
        <v>43858.625</v>
      </c>
      <c r="AO4026">
        <v>6389</v>
      </c>
      <c r="AP4026" s="1">
        <v>6700</v>
      </c>
      <c r="AQ4026" t="s">
        <v>4</v>
      </c>
    </row>
    <row r="4027" spans="1:43" x14ac:dyDescent="0.3">
      <c r="A4027" t="str">
        <f t="shared" ca="1" si="2418"/>
        <v>FY2020 Q4 Sep</v>
      </c>
      <c r="B4027">
        <f t="shared" ca="1" si="2419"/>
        <v>2020</v>
      </c>
      <c r="C4027" s="8" t="str">
        <f t="shared" ca="1" si="2420"/>
        <v>Sep</v>
      </c>
      <c r="D4027" s="8" t="str">
        <f t="shared" ca="1" si="2421"/>
        <v>Q4</v>
      </c>
      <c r="E4027">
        <f t="shared" ca="1" si="2422"/>
        <v>12</v>
      </c>
      <c r="F4027">
        <f t="shared" ca="1" si="2423"/>
        <v>4</v>
      </c>
      <c r="G4027">
        <f t="shared" ca="1" si="2424"/>
        <v>202012</v>
      </c>
      <c r="H4027">
        <f t="shared" ca="1" si="2425"/>
        <v>202004</v>
      </c>
      <c r="I4027" t="str">
        <f t="shared" ca="1" si="2426"/>
        <v>FY2020 Q3 Sep</v>
      </c>
      <c r="J4027">
        <f t="shared" ca="1" si="2427"/>
        <v>2020</v>
      </c>
      <c r="K4027" s="8" t="str">
        <f t="shared" ca="1" si="2428"/>
        <v>Sep</v>
      </c>
      <c r="L4027" s="8" t="str">
        <f t="shared" ca="1" si="2429"/>
        <v>Q3</v>
      </c>
      <c r="M4027">
        <f t="shared" ca="1" si="2430"/>
        <v>9</v>
      </c>
      <c r="N4027">
        <f t="shared" ca="1" si="2431"/>
        <v>3</v>
      </c>
      <c r="O4027">
        <f t="shared" ca="1" si="2432"/>
        <v>202009</v>
      </c>
      <c r="P4027">
        <f t="shared" ca="1" si="2433"/>
        <v>202003</v>
      </c>
      <c r="Q4027" t="str">
        <f t="shared" si="2434"/>
        <v>FY2020 Q2 Feb</v>
      </c>
      <c r="R4027">
        <f t="shared" si="2435"/>
        <v>2020</v>
      </c>
      <c r="S4027" s="8" t="str">
        <f t="shared" si="2436"/>
        <v>Feb</v>
      </c>
      <c r="T4027" s="8" t="str">
        <f t="shared" si="2437"/>
        <v>Q2</v>
      </c>
      <c r="U4027">
        <f t="shared" si="2438"/>
        <v>5</v>
      </c>
      <c r="V4027">
        <f t="shared" si="2439"/>
        <v>2</v>
      </c>
      <c r="W4027">
        <f t="shared" si="2440"/>
        <v>202005</v>
      </c>
      <c r="X4027">
        <f t="shared" si="2441"/>
        <v>202002</v>
      </c>
      <c r="Y4027" t="str">
        <f t="shared" si="2442"/>
        <v>FY2020 Q1 Feb</v>
      </c>
      <c r="Z4027">
        <f t="shared" si="2443"/>
        <v>2020</v>
      </c>
      <c r="AA4027" s="8" t="str">
        <f t="shared" si="2444"/>
        <v>Feb</v>
      </c>
      <c r="AB4027" s="8" t="str">
        <f t="shared" si="2445"/>
        <v>Q1</v>
      </c>
      <c r="AC4027">
        <f t="shared" si="2446"/>
        <v>2</v>
      </c>
      <c r="AD4027">
        <f t="shared" si="2447"/>
        <v>1</v>
      </c>
      <c r="AE4027">
        <f t="shared" si="2448"/>
        <v>202002</v>
      </c>
      <c r="AF4027">
        <f t="shared" si="2449"/>
        <v>202001</v>
      </c>
      <c r="AG4027" s="9">
        <f t="shared" ca="1" si="2450"/>
        <v>0</v>
      </c>
      <c r="AH4027">
        <f t="shared" ca="1" si="2451"/>
        <v>2</v>
      </c>
      <c r="AI4027" s="9">
        <f t="shared" ca="1" si="2452"/>
        <v>7</v>
      </c>
      <c r="AJ4027" s="9">
        <f t="shared" ca="1" si="2453"/>
        <v>0</v>
      </c>
      <c r="AK4027" s="9">
        <f t="shared" si="2454"/>
        <v>2</v>
      </c>
      <c r="AL4027" s="9">
        <f t="shared" si="2455"/>
        <v>7</v>
      </c>
      <c r="AM4027" s="9">
        <f t="shared" si="2456"/>
        <v>16</v>
      </c>
      <c r="AN4027" s="2">
        <v>43871.668055555558</v>
      </c>
      <c r="AO4027">
        <v>6389</v>
      </c>
      <c r="AP4027" s="1">
        <v>6700</v>
      </c>
      <c r="AQ4027" t="s">
        <v>4</v>
      </c>
    </row>
    <row r="4028" spans="1:43" x14ac:dyDescent="0.3">
      <c r="A4028" t="str">
        <f t="shared" ca="1" si="2418"/>
        <v>FY2020 Q4 Sep</v>
      </c>
      <c r="B4028">
        <f t="shared" ca="1" si="2419"/>
        <v>2020</v>
      </c>
      <c r="C4028" s="8" t="str">
        <f t="shared" ca="1" si="2420"/>
        <v>Sep</v>
      </c>
      <c r="D4028" s="8" t="str">
        <f t="shared" ca="1" si="2421"/>
        <v>Q4</v>
      </c>
      <c r="E4028">
        <f t="shared" ca="1" si="2422"/>
        <v>12</v>
      </c>
      <c r="F4028">
        <f t="shared" ca="1" si="2423"/>
        <v>4</v>
      </c>
      <c r="G4028">
        <f t="shared" ca="1" si="2424"/>
        <v>202012</v>
      </c>
      <c r="H4028">
        <f t="shared" ca="1" si="2425"/>
        <v>202004</v>
      </c>
      <c r="I4028" t="str">
        <f t="shared" ca="1" si="2426"/>
        <v>FY2020 Q3 Sep</v>
      </c>
      <c r="J4028">
        <f t="shared" ca="1" si="2427"/>
        <v>2020</v>
      </c>
      <c r="K4028" s="8" t="str">
        <f t="shared" ca="1" si="2428"/>
        <v>Sep</v>
      </c>
      <c r="L4028" s="8" t="str">
        <f t="shared" ca="1" si="2429"/>
        <v>Q3</v>
      </c>
      <c r="M4028">
        <f t="shared" ca="1" si="2430"/>
        <v>9</v>
      </c>
      <c r="N4028">
        <f t="shared" ca="1" si="2431"/>
        <v>3</v>
      </c>
      <c r="O4028">
        <f t="shared" ca="1" si="2432"/>
        <v>202009</v>
      </c>
      <c r="P4028">
        <f t="shared" ca="1" si="2433"/>
        <v>202003</v>
      </c>
      <c r="Q4028" t="str">
        <f t="shared" si="2434"/>
        <v>FY2020 Q1 Dec</v>
      </c>
      <c r="R4028">
        <f t="shared" si="2435"/>
        <v>2020</v>
      </c>
      <c r="S4028" s="8" t="str">
        <f t="shared" si="2436"/>
        <v>Dec</v>
      </c>
      <c r="T4028" s="8" t="str">
        <f t="shared" si="2437"/>
        <v>Q1</v>
      </c>
      <c r="U4028">
        <f t="shared" si="2438"/>
        <v>3</v>
      </c>
      <c r="V4028">
        <f t="shared" si="2439"/>
        <v>1</v>
      </c>
      <c r="W4028">
        <f t="shared" si="2440"/>
        <v>202003</v>
      </c>
      <c r="X4028">
        <f t="shared" si="2441"/>
        <v>202001</v>
      </c>
      <c r="Y4028" t="str">
        <f t="shared" si="2442"/>
        <v>FY2019 Q4 Dec</v>
      </c>
      <c r="Z4028">
        <f t="shared" si="2443"/>
        <v>2019</v>
      </c>
      <c r="AA4028" s="8" t="str">
        <f t="shared" si="2444"/>
        <v>Dec</v>
      </c>
      <c r="AB4028" s="8" t="str">
        <f t="shared" si="2445"/>
        <v>Q4</v>
      </c>
      <c r="AC4028">
        <f t="shared" si="2446"/>
        <v>12</v>
      </c>
      <c r="AD4028">
        <f t="shared" si="2447"/>
        <v>4</v>
      </c>
      <c r="AE4028">
        <f t="shared" si="2448"/>
        <v>201912</v>
      </c>
      <c r="AF4028">
        <f t="shared" si="2449"/>
        <v>201904</v>
      </c>
      <c r="AG4028" s="9">
        <f t="shared" ca="1" si="2450"/>
        <v>0</v>
      </c>
      <c r="AH4028">
        <f t="shared" ca="1" si="2451"/>
        <v>3</v>
      </c>
      <c r="AI4028" s="9">
        <f t="shared" ca="1" si="2452"/>
        <v>9</v>
      </c>
      <c r="AJ4028" s="9">
        <f t="shared" ca="1" si="2453"/>
        <v>1</v>
      </c>
      <c r="AK4028" s="9">
        <f t="shared" si="2454"/>
        <v>5</v>
      </c>
      <c r="AL4028" s="9">
        <f t="shared" si="2455"/>
        <v>49</v>
      </c>
      <c r="AM4028" s="9">
        <f t="shared" si="2456"/>
        <v>15</v>
      </c>
      <c r="AN4028" s="2">
        <v>43804.646527777775</v>
      </c>
      <c r="AO4028">
        <v>6448</v>
      </c>
      <c r="AP4028" s="1">
        <v>6700</v>
      </c>
      <c r="AQ4028" t="s">
        <v>4</v>
      </c>
    </row>
    <row r="4029" spans="1:43" x14ac:dyDescent="0.3">
      <c r="A4029" t="str">
        <f t="shared" ca="1" si="2418"/>
        <v>FY2020 Q4 Sep</v>
      </c>
      <c r="B4029">
        <f t="shared" ca="1" si="2419"/>
        <v>2020</v>
      </c>
      <c r="C4029" s="8" t="str">
        <f t="shared" ca="1" si="2420"/>
        <v>Sep</v>
      </c>
      <c r="D4029" s="8" t="str">
        <f t="shared" ca="1" si="2421"/>
        <v>Q4</v>
      </c>
      <c r="E4029">
        <f t="shared" ca="1" si="2422"/>
        <v>12</v>
      </c>
      <c r="F4029">
        <f t="shared" ca="1" si="2423"/>
        <v>4</v>
      </c>
      <c r="G4029">
        <f t="shared" ca="1" si="2424"/>
        <v>202012</v>
      </c>
      <c r="H4029">
        <f t="shared" ca="1" si="2425"/>
        <v>202004</v>
      </c>
      <c r="I4029" t="str">
        <f t="shared" ca="1" si="2426"/>
        <v>FY2020 Q3 Sep</v>
      </c>
      <c r="J4029">
        <f t="shared" ca="1" si="2427"/>
        <v>2020</v>
      </c>
      <c r="K4029" s="8" t="str">
        <f t="shared" ca="1" si="2428"/>
        <v>Sep</v>
      </c>
      <c r="L4029" s="8" t="str">
        <f t="shared" ca="1" si="2429"/>
        <v>Q3</v>
      </c>
      <c r="M4029">
        <f t="shared" ca="1" si="2430"/>
        <v>9</v>
      </c>
      <c r="N4029">
        <f t="shared" ca="1" si="2431"/>
        <v>3</v>
      </c>
      <c r="O4029">
        <f t="shared" ca="1" si="2432"/>
        <v>202009</v>
      </c>
      <c r="P4029">
        <f t="shared" ca="1" si="2433"/>
        <v>202003</v>
      </c>
      <c r="Q4029" t="str">
        <f t="shared" si="2434"/>
        <v>FY2020 Q1 Nov</v>
      </c>
      <c r="R4029">
        <f t="shared" si="2435"/>
        <v>2020</v>
      </c>
      <c r="S4029" s="8" t="str">
        <f t="shared" si="2436"/>
        <v>Nov</v>
      </c>
      <c r="T4029" s="8" t="str">
        <f t="shared" si="2437"/>
        <v>Q1</v>
      </c>
      <c r="U4029">
        <f t="shared" si="2438"/>
        <v>2</v>
      </c>
      <c r="V4029">
        <f t="shared" si="2439"/>
        <v>1</v>
      </c>
      <c r="W4029">
        <f t="shared" si="2440"/>
        <v>202002</v>
      </c>
      <c r="X4029">
        <f t="shared" si="2441"/>
        <v>202001</v>
      </c>
      <c r="Y4029" t="str">
        <f t="shared" si="2442"/>
        <v>FY2019 Q4 Nov</v>
      </c>
      <c r="Z4029">
        <f t="shared" si="2443"/>
        <v>2019</v>
      </c>
      <c r="AA4029" s="8" t="str">
        <f t="shared" si="2444"/>
        <v>Nov</v>
      </c>
      <c r="AB4029" s="8" t="str">
        <f t="shared" si="2445"/>
        <v>Q4</v>
      </c>
      <c r="AC4029">
        <f t="shared" si="2446"/>
        <v>11</v>
      </c>
      <c r="AD4029">
        <f t="shared" si="2447"/>
        <v>4</v>
      </c>
      <c r="AE4029">
        <f t="shared" si="2448"/>
        <v>201911</v>
      </c>
      <c r="AF4029">
        <f t="shared" si="2449"/>
        <v>201904</v>
      </c>
      <c r="AG4029" s="9">
        <f t="shared" ca="1" si="2450"/>
        <v>0</v>
      </c>
      <c r="AH4029">
        <f t="shared" ca="1" si="2451"/>
        <v>3</v>
      </c>
      <c r="AI4029" s="9">
        <f t="shared" ca="1" si="2452"/>
        <v>10</v>
      </c>
      <c r="AJ4029" s="9">
        <f t="shared" ca="1" si="2453"/>
        <v>1</v>
      </c>
      <c r="AK4029" s="9">
        <f t="shared" si="2454"/>
        <v>5</v>
      </c>
      <c r="AL4029" s="9">
        <f t="shared" si="2455"/>
        <v>48</v>
      </c>
      <c r="AM4029" s="9">
        <f t="shared" si="2456"/>
        <v>16</v>
      </c>
      <c r="AN4029" s="2">
        <v>43797.698611111111</v>
      </c>
      <c r="AO4029">
        <v>7116</v>
      </c>
      <c r="AP4029" s="1">
        <v>6700</v>
      </c>
      <c r="AQ4029" t="s">
        <v>4</v>
      </c>
    </row>
    <row r="4030" spans="1:43" x14ac:dyDescent="0.3">
      <c r="A4030" t="str">
        <f t="shared" ca="1" si="2418"/>
        <v>FY2020 Q4 Sep</v>
      </c>
      <c r="B4030">
        <f t="shared" ca="1" si="2419"/>
        <v>2020</v>
      </c>
      <c r="C4030" s="8" t="str">
        <f t="shared" ca="1" si="2420"/>
        <v>Sep</v>
      </c>
      <c r="D4030" s="8" t="str">
        <f t="shared" ca="1" si="2421"/>
        <v>Q4</v>
      </c>
      <c r="E4030">
        <f t="shared" ca="1" si="2422"/>
        <v>12</v>
      </c>
      <c r="F4030">
        <f t="shared" ca="1" si="2423"/>
        <v>4</v>
      </c>
      <c r="G4030">
        <f t="shared" ca="1" si="2424"/>
        <v>202012</v>
      </c>
      <c r="H4030">
        <f t="shared" ca="1" si="2425"/>
        <v>202004</v>
      </c>
      <c r="I4030" t="str">
        <f t="shared" ca="1" si="2426"/>
        <v>FY2020 Q3 Sep</v>
      </c>
      <c r="J4030">
        <f t="shared" ca="1" si="2427"/>
        <v>2020</v>
      </c>
      <c r="K4030" s="8" t="str">
        <f t="shared" ca="1" si="2428"/>
        <v>Sep</v>
      </c>
      <c r="L4030" s="8" t="str">
        <f t="shared" ca="1" si="2429"/>
        <v>Q3</v>
      </c>
      <c r="M4030">
        <f t="shared" ca="1" si="2430"/>
        <v>9</v>
      </c>
      <c r="N4030">
        <f t="shared" ca="1" si="2431"/>
        <v>3</v>
      </c>
      <c r="O4030">
        <f t="shared" ca="1" si="2432"/>
        <v>202009</v>
      </c>
      <c r="P4030">
        <f t="shared" ca="1" si="2433"/>
        <v>202003</v>
      </c>
      <c r="Q4030" t="str">
        <f t="shared" si="2434"/>
        <v>FY2020 Q2 Feb</v>
      </c>
      <c r="R4030">
        <f t="shared" si="2435"/>
        <v>2020</v>
      </c>
      <c r="S4030" s="8" t="str">
        <f t="shared" si="2436"/>
        <v>Feb</v>
      </c>
      <c r="T4030" s="8" t="str">
        <f t="shared" si="2437"/>
        <v>Q2</v>
      </c>
      <c r="U4030">
        <f t="shared" si="2438"/>
        <v>5</v>
      </c>
      <c r="V4030">
        <f t="shared" si="2439"/>
        <v>2</v>
      </c>
      <c r="W4030">
        <f t="shared" si="2440"/>
        <v>202005</v>
      </c>
      <c r="X4030">
        <f t="shared" si="2441"/>
        <v>202002</v>
      </c>
      <c r="Y4030" t="str">
        <f t="shared" si="2442"/>
        <v>FY2020 Q1 Feb</v>
      </c>
      <c r="Z4030">
        <f t="shared" si="2443"/>
        <v>2020</v>
      </c>
      <c r="AA4030" s="8" t="str">
        <f t="shared" si="2444"/>
        <v>Feb</v>
      </c>
      <c r="AB4030" s="8" t="str">
        <f t="shared" si="2445"/>
        <v>Q1</v>
      </c>
      <c r="AC4030">
        <f t="shared" si="2446"/>
        <v>2</v>
      </c>
      <c r="AD4030">
        <f t="shared" si="2447"/>
        <v>1</v>
      </c>
      <c r="AE4030">
        <f t="shared" si="2448"/>
        <v>202002</v>
      </c>
      <c r="AF4030">
        <f t="shared" si="2449"/>
        <v>202001</v>
      </c>
      <c r="AG4030" s="9">
        <f t="shared" ca="1" si="2450"/>
        <v>0</v>
      </c>
      <c r="AH4030">
        <f t="shared" ca="1" si="2451"/>
        <v>2</v>
      </c>
      <c r="AI4030" s="9">
        <f t="shared" ca="1" si="2452"/>
        <v>7</v>
      </c>
      <c r="AJ4030" s="9">
        <f t="shared" ca="1" si="2453"/>
        <v>0</v>
      </c>
      <c r="AK4030" s="9">
        <f t="shared" si="2454"/>
        <v>2</v>
      </c>
      <c r="AL4030" s="9">
        <f t="shared" si="2455"/>
        <v>9</v>
      </c>
      <c r="AM4030" s="9">
        <f t="shared" si="2456"/>
        <v>18</v>
      </c>
      <c r="AN4030" s="2">
        <v>43885.769444444442</v>
      </c>
      <c r="AO4030">
        <v>7708</v>
      </c>
      <c r="AP4030" s="1">
        <v>6700</v>
      </c>
      <c r="AQ4030" t="s">
        <v>4</v>
      </c>
    </row>
    <row r="4031" spans="1:43" x14ac:dyDescent="0.3">
      <c r="A4031" t="str">
        <f t="shared" ca="1" si="2418"/>
        <v>FY2020 Q4 Sep</v>
      </c>
      <c r="B4031">
        <f t="shared" ca="1" si="2419"/>
        <v>2020</v>
      </c>
      <c r="C4031" s="8" t="str">
        <f t="shared" ca="1" si="2420"/>
        <v>Sep</v>
      </c>
      <c r="D4031" s="8" t="str">
        <f t="shared" ca="1" si="2421"/>
        <v>Q4</v>
      </c>
      <c r="E4031">
        <f t="shared" ca="1" si="2422"/>
        <v>12</v>
      </c>
      <c r="F4031">
        <f t="shared" ca="1" si="2423"/>
        <v>4</v>
      </c>
      <c r="G4031">
        <f t="shared" ca="1" si="2424"/>
        <v>202012</v>
      </c>
      <c r="H4031">
        <f t="shared" ca="1" si="2425"/>
        <v>202004</v>
      </c>
      <c r="I4031" t="str">
        <f t="shared" ca="1" si="2426"/>
        <v>FY2020 Q3 Sep</v>
      </c>
      <c r="J4031">
        <f t="shared" ca="1" si="2427"/>
        <v>2020</v>
      </c>
      <c r="K4031" s="8" t="str">
        <f t="shared" ca="1" si="2428"/>
        <v>Sep</v>
      </c>
      <c r="L4031" s="8" t="str">
        <f t="shared" ca="1" si="2429"/>
        <v>Q3</v>
      </c>
      <c r="M4031">
        <f t="shared" ca="1" si="2430"/>
        <v>9</v>
      </c>
      <c r="N4031">
        <f t="shared" ca="1" si="2431"/>
        <v>3</v>
      </c>
      <c r="O4031">
        <f t="shared" ca="1" si="2432"/>
        <v>202009</v>
      </c>
      <c r="P4031">
        <f t="shared" ca="1" si="2433"/>
        <v>202003</v>
      </c>
      <c r="Q4031" t="str">
        <f t="shared" si="2434"/>
        <v>FY2020 Q2 Feb</v>
      </c>
      <c r="R4031">
        <f t="shared" si="2435"/>
        <v>2020</v>
      </c>
      <c r="S4031" s="8" t="str">
        <f t="shared" si="2436"/>
        <v>Feb</v>
      </c>
      <c r="T4031" s="8" t="str">
        <f t="shared" si="2437"/>
        <v>Q2</v>
      </c>
      <c r="U4031">
        <f t="shared" si="2438"/>
        <v>5</v>
      </c>
      <c r="V4031">
        <f t="shared" si="2439"/>
        <v>2</v>
      </c>
      <c r="W4031">
        <f t="shared" si="2440"/>
        <v>202005</v>
      </c>
      <c r="X4031">
        <f t="shared" si="2441"/>
        <v>202002</v>
      </c>
      <c r="Y4031" t="str">
        <f t="shared" si="2442"/>
        <v>FY2020 Q1 Feb</v>
      </c>
      <c r="Z4031">
        <f t="shared" si="2443"/>
        <v>2020</v>
      </c>
      <c r="AA4031" s="8" t="str">
        <f t="shared" si="2444"/>
        <v>Feb</v>
      </c>
      <c r="AB4031" s="8" t="str">
        <f t="shared" si="2445"/>
        <v>Q1</v>
      </c>
      <c r="AC4031">
        <f t="shared" si="2446"/>
        <v>2</v>
      </c>
      <c r="AD4031">
        <f t="shared" si="2447"/>
        <v>1</v>
      </c>
      <c r="AE4031">
        <f t="shared" si="2448"/>
        <v>202002</v>
      </c>
      <c r="AF4031">
        <f t="shared" si="2449"/>
        <v>202001</v>
      </c>
      <c r="AG4031" s="9">
        <f t="shared" ca="1" si="2450"/>
        <v>0</v>
      </c>
      <c r="AH4031">
        <f t="shared" ca="1" si="2451"/>
        <v>2</v>
      </c>
      <c r="AI4031" s="9">
        <f t="shared" ca="1" si="2452"/>
        <v>7</v>
      </c>
      <c r="AJ4031" s="9">
        <f t="shared" ca="1" si="2453"/>
        <v>0</v>
      </c>
      <c r="AK4031" s="9">
        <f t="shared" si="2454"/>
        <v>5</v>
      </c>
      <c r="AL4031" s="9">
        <f t="shared" si="2455"/>
        <v>6</v>
      </c>
      <c r="AM4031" s="9">
        <f t="shared" si="2456"/>
        <v>9</v>
      </c>
      <c r="AN4031" s="2">
        <v>43867.397222222222</v>
      </c>
      <c r="AO4031">
        <v>8517</v>
      </c>
      <c r="AP4031" s="1">
        <v>6700</v>
      </c>
      <c r="AQ4031" t="s">
        <v>4</v>
      </c>
    </row>
    <row r="4032" spans="1:43" x14ac:dyDescent="0.3">
      <c r="A4032" t="str">
        <f t="shared" ca="1" si="2418"/>
        <v>FY2020 Q4 Sep</v>
      </c>
      <c r="B4032">
        <f t="shared" ca="1" si="2419"/>
        <v>2020</v>
      </c>
      <c r="C4032" s="8" t="str">
        <f t="shared" ca="1" si="2420"/>
        <v>Sep</v>
      </c>
      <c r="D4032" s="8" t="str">
        <f t="shared" ca="1" si="2421"/>
        <v>Q4</v>
      </c>
      <c r="E4032">
        <f t="shared" ca="1" si="2422"/>
        <v>12</v>
      </c>
      <c r="F4032">
        <f t="shared" ca="1" si="2423"/>
        <v>4</v>
      </c>
      <c r="G4032">
        <f t="shared" ca="1" si="2424"/>
        <v>202012</v>
      </c>
      <c r="H4032">
        <f t="shared" ca="1" si="2425"/>
        <v>202004</v>
      </c>
      <c r="I4032" t="str">
        <f t="shared" ca="1" si="2426"/>
        <v>FY2020 Q3 Sep</v>
      </c>
      <c r="J4032">
        <f t="shared" ca="1" si="2427"/>
        <v>2020</v>
      </c>
      <c r="K4032" s="8" t="str">
        <f t="shared" ca="1" si="2428"/>
        <v>Sep</v>
      </c>
      <c r="L4032" s="8" t="str">
        <f t="shared" ca="1" si="2429"/>
        <v>Q3</v>
      </c>
      <c r="M4032">
        <f t="shared" ca="1" si="2430"/>
        <v>9</v>
      </c>
      <c r="N4032">
        <f t="shared" ca="1" si="2431"/>
        <v>3</v>
      </c>
      <c r="O4032">
        <f t="shared" ca="1" si="2432"/>
        <v>202009</v>
      </c>
      <c r="P4032">
        <f t="shared" ca="1" si="2433"/>
        <v>202003</v>
      </c>
      <c r="Q4032" t="str">
        <f t="shared" si="2434"/>
        <v>FY2020 Q1 Nov</v>
      </c>
      <c r="R4032">
        <f t="shared" si="2435"/>
        <v>2020</v>
      </c>
      <c r="S4032" s="8" t="str">
        <f t="shared" si="2436"/>
        <v>Nov</v>
      </c>
      <c r="T4032" s="8" t="str">
        <f t="shared" si="2437"/>
        <v>Q1</v>
      </c>
      <c r="U4032">
        <f t="shared" si="2438"/>
        <v>2</v>
      </c>
      <c r="V4032">
        <f t="shared" si="2439"/>
        <v>1</v>
      </c>
      <c r="W4032">
        <f t="shared" si="2440"/>
        <v>202002</v>
      </c>
      <c r="X4032">
        <f t="shared" si="2441"/>
        <v>202001</v>
      </c>
      <c r="Y4032" t="str">
        <f t="shared" si="2442"/>
        <v>FY2019 Q4 Nov</v>
      </c>
      <c r="Z4032">
        <f t="shared" si="2443"/>
        <v>2019</v>
      </c>
      <c r="AA4032" s="8" t="str">
        <f t="shared" si="2444"/>
        <v>Nov</v>
      </c>
      <c r="AB4032" s="8" t="str">
        <f t="shared" si="2445"/>
        <v>Q4</v>
      </c>
      <c r="AC4032">
        <f t="shared" si="2446"/>
        <v>11</v>
      </c>
      <c r="AD4032">
        <f t="shared" si="2447"/>
        <v>4</v>
      </c>
      <c r="AE4032">
        <f t="shared" si="2448"/>
        <v>201911</v>
      </c>
      <c r="AF4032">
        <f t="shared" si="2449"/>
        <v>201904</v>
      </c>
      <c r="AG4032" s="9">
        <f t="shared" ca="1" si="2450"/>
        <v>0</v>
      </c>
      <c r="AH4032">
        <f t="shared" ca="1" si="2451"/>
        <v>3</v>
      </c>
      <c r="AI4032" s="9">
        <f t="shared" ca="1" si="2452"/>
        <v>10</v>
      </c>
      <c r="AJ4032" s="9">
        <f t="shared" ca="1" si="2453"/>
        <v>1</v>
      </c>
      <c r="AK4032" s="9">
        <f t="shared" si="2454"/>
        <v>5</v>
      </c>
      <c r="AL4032" s="9">
        <f t="shared" si="2455"/>
        <v>48</v>
      </c>
      <c r="AM4032" s="9">
        <f t="shared" si="2456"/>
        <v>14</v>
      </c>
      <c r="AN4032" s="2">
        <v>43797.620833333334</v>
      </c>
      <c r="AO4032">
        <v>78</v>
      </c>
      <c r="AP4032" s="1">
        <v>6600</v>
      </c>
      <c r="AQ4032" t="s">
        <v>4</v>
      </c>
    </row>
    <row r="4033" spans="1:43" x14ac:dyDescent="0.3">
      <c r="A4033" t="str">
        <f t="shared" ca="1" si="2418"/>
        <v>FY2020 Q4 Sep</v>
      </c>
      <c r="B4033">
        <f t="shared" ca="1" si="2419"/>
        <v>2020</v>
      </c>
      <c r="C4033" s="8" t="str">
        <f t="shared" ca="1" si="2420"/>
        <v>Sep</v>
      </c>
      <c r="D4033" s="8" t="str">
        <f t="shared" ca="1" si="2421"/>
        <v>Q4</v>
      </c>
      <c r="E4033">
        <f t="shared" ca="1" si="2422"/>
        <v>12</v>
      </c>
      <c r="F4033">
        <f t="shared" ca="1" si="2423"/>
        <v>4</v>
      </c>
      <c r="G4033">
        <f t="shared" ca="1" si="2424"/>
        <v>202012</v>
      </c>
      <c r="H4033">
        <f t="shared" ca="1" si="2425"/>
        <v>202004</v>
      </c>
      <c r="I4033" t="str">
        <f t="shared" ca="1" si="2426"/>
        <v>FY2020 Q3 Sep</v>
      </c>
      <c r="J4033">
        <f t="shared" ca="1" si="2427"/>
        <v>2020</v>
      </c>
      <c r="K4033" s="8" t="str">
        <f t="shared" ca="1" si="2428"/>
        <v>Sep</v>
      </c>
      <c r="L4033" s="8" t="str">
        <f t="shared" ca="1" si="2429"/>
        <v>Q3</v>
      </c>
      <c r="M4033">
        <f t="shared" ca="1" si="2430"/>
        <v>9</v>
      </c>
      <c r="N4033">
        <f t="shared" ca="1" si="2431"/>
        <v>3</v>
      </c>
      <c r="O4033">
        <f t="shared" ca="1" si="2432"/>
        <v>202009</v>
      </c>
      <c r="P4033">
        <f t="shared" ca="1" si="2433"/>
        <v>202003</v>
      </c>
      <c r="Q4033" t="str">
        <f t="shared" si="2434"/>
        <v>FY2020 Q2 Feb</v>
      </c>
      <c r="R4033">
        <f t="shared" si="2435"/>
        <v>2020</v>
      </c>
      <c r="S4033" s="8" t="str">
        <f t="shared" si="2436"/>
        <v>Feb</v>
      </c>
      <c r="T4033" s="8" t="str">
        <f t="shared" si="2437"/>
        <v>Q2</v>
      </c>
      <c r="U4033">
        <f t="shared" si="2438"/>
        <v>5</v>
      </c>
      <c r="V4033">
        <f t="shared" si="2439"/>
        <v>2</v>
      </c>
      <c r="W4033">
        <f t="shared" si="2440"/>
        <v>202005</v>
      </c>
      <c r="X4033">
        <f t="shared" si="2441"/>
        <v>202002</v>
      </c>
      <c r="Y4033" t="str">
        <f t="shared" si="2442"/>
        <v>FY2020 Q1 Feb</v>
      </c>
      <c r="Z4033">
        <f t="shared" si="2443"/>
        <v>2020</v>
      </c>
      <c r="AA4033" s="8" t="str">
        <f t="shared" si="2444"/>
        <v>Feb</v>
      </c>
      <c r="AB4033" s="8" t="str">
        <f t="shared" si="2445"/>
        <v>Q1</v>
      </c>
      <c r="AC4033">
        <f t="shared" si="2446"/>
        <v>2</v>
      </c>
      <c r="AD4033">
        <f t="shared" si="2447"/>
        <v>1</v>
      </c>
      <c r="AE4033">
        <f t="shared" si="2448"/>
        <v>202002</v>
      </c>
      <c r="AF4033">
        <f t="shared" si="2449"/>
        <v>202001</v>
      </c>
      <c r="AG4033" s="9">
        <f t="shared" ca="1" si="2450"/>
        <v>0</v>
      </c>
      <c r="AH4033">
        <f t="shared" ca="1" si="2451"/>
        <v>2</v>
      </c>
      <c r="AI4033" s="9">
        <f t="shared" ca="1" si="2452"/>
        <v>7</v>
      </c>
      <c r="AJ4033" s="9">
        <f t="shared" ca="1" si="2453"/>
        <v>0</v>
      </c>
      <c r="AK4033" s="9">
        <f t="shared" si="2454"/>
        <v>4</v>
      </c>
      <c r="AL4033" s="9">
        <f t="shared" si="2455"/>
        <v>7</v>
      </c>
      <c r="AM4033" s="9">
        <f t="shared" si="2456"/>
        <v>12</v>
      </c>
      <c r="AN4033" s="2">
        <v>43873.500694444447</v>
      </c>
      <c r="AO4033">
        <v>672</v>
      </c>
      <c r="AP4033" s="1">
        <v>6600</v>
      </c>
      <c r="AQ4033" t="s">
        <v>4</v>
      </c>
    </row>
    <row r="4034" spans="1:43" x14ac:dyDescent="0.3">
      <c r="A4034" t="str">
        <f t="shared" ref="A4034:A4097" ca="1" si="2457">_xlfn.CONCAT("FY",YEAR(EDATE(TODAY(),3))," ","Q",ROUNDUP(MONTH(EDATE(TODAY(),3))/3,0)," ",(TEXT(TODAY(),"MMM")))</f>
        <v>FY2020 Q4 Sep</v>
      </c>
      <c r="B4034">
        <f t="shared" ref="B4034:B4097" ca="1" si="2458">YEAR(EDATE(TODAY(),3))</f>
        <v>2020</v>
      </c>
      <c r="C4034" s="8" t="str">
        <f t="shared" ref="C4034:C4097" ca="1" si="2459">TEXT(TODAY(),"MMM")</f>
        <v>Sep</v>
      </c>
      <c r="D4034" s="8" t="str">
        <f t="shared" ref="D4034:D4097" ca="1" si="2460">_xlfn.CONCAT("Q",ROUNDUP(MONTH(EDATE(TODAY(),3))/3,0))</f>
        <v>Q4</v>
      </c>
      <c r="E4034">
        <f t="shared" ref="E4034:E4097" ca="1" si="2461">MONTH(EDATE(TODAY(),3))</f>
        <v>12</v>
      </c>
      <c r="F4034">
        <f t="shared" ref="F4034:F4097" ca="1" si="2462">ROUNDUP(MONTH(EDATE(TODAY(),3))/3,0)</f>
        <v>4</v>
      </c>
      <c r="G4034">
        <f t="shared" ref="G4034:G4097" ca="1" si="2463">_xlfn.NUMBERVALUE(IF(LEN(MONTH(EDATE(TODAY(),3)))=1,_xlfn.CONCAT(YEAR(EDATE(TODAY(),3)),"0",MONTH(EDATE(TODAY(),3))),_xlfn.CONCAT(YEAR(EDATE(TODAY(),3)),MONTH(EDATE(TODAY(),3)))))</f>
        <v>202012</v>
      </c>
      <c r="H4034">
        <f t="shared" ref="H4034:H4097" ca="1" si="2464">_xlfn.NUMBERVALUE(IF(LEN(ROUNDUP(MONTH(EDATE(TODAY(),3))/3,0))=1,_xlfn.CONCAT(YEAR(EDATE(TODAY(),3)),"0",ROUNDUP(MONTH(EDATE(TODAY(),3))/3,0)),_xlfn.CONCAT(YEAR(EDATE(TODAY(),3)),ROUNDUP(MONTH(EDATE(TODAY(),3))/3,0))))</f>
        <v>202004</v>
      </c>
      <c r="I4034" t="str">
        <f t="shared" ref="I4034:I4097" ca="1" si="2465">_xlfn.CONCAT("FY",YEAR(EDATE(TODAY(),0))," ","Q",ROUNDUP(MONTH(EDATE(TODAY(),0))/3,0)," ",(TEXT(TODAY(),"MMM")))</f>
        <v>FY2020 Q3 Sep</v>
      </c>
      <c r="J4034">
        <f t="shared" ref="J4034:J4097" ca="1" si="2466">YEAR(EDATE(TODAY(),0))</f>
        <v>2020</v>
      </c>
      <c r="K4034" s="8" t="str">
        <f t="shared" ref="K4034:K4097" ca="1" si="2467">TEXT(TODAY(),"MMM")</f>
        <v>Sep</v>
      </c>
      <c r="L4034" s="8" t="str">
        <f t="shared" ref="L4034:L4097" ca="1" si="2468">_xlfn.CONCAT("Q",ROUNDUP(MONTH(EDATE(TODAY(),0))/3,0))</f>
        <v>Q3</v>
      </c>
      <c r="M4034">
        <f t="shared" ref="M4034:M4097" ca="1" si="2469">MONTH(EDATE(TODAY(),0))</f>
        <v>9</v>
      </c>
      <c r="N4034">
        <f t="shared" ref="N4034:N4097" ca="1" si="2470">ROUNDUP(MONTH(EDATE(TODAY(),0))/3,0)</f>
        <v>3</v>
      </c>
      <c r="O4034">
        <f t="shared" ref="O4034:O4097" ca="1" si="2471">_xlfn.NUMBERVALUE(IF(LEN(MONTH(EDATE(TODAY(),0)))=1,_xlfn.CONCAT(YEAR(EDATE(TODAY(),0)),"0",MONTH(EDATE(TODAY(),0))),_xlfn.CONCAT(YEAR(EDATE(TODAY(),0)),MONTH(EDATE(TODAY(),0)))))</f>
        <v>202009</v>
      </c>
      <c r="P4034">
        <f t="shared" ref="P4034:P4097" ca="1" si="2472">_xlfn.NUMBERVALUE(IF(LEN(ROUNDUP(MONTH(EDATE(TODAY(),0))/3,0))=1,_xlfn.CONCAT(YEAR(EDATE(TODAY(),0)),"0",ROUNDUP(MONTH(EDATE(TODAY(),0))/3,0)),_xlfn.CONCAT(YEAR(EDATE(TODAY(),0)),ROUNDUP(MONTH(EDATE(TODAY(),0))/3,0))))</f>
        <v>202003</v>
      </c>
      <c r="Q4034" t="str">
        <f t="shared" ref="Q4034:Q4097" si="2473">_xlfn.CONCAT("FY",YEAR(EDATE($AN4034,3))," ","Q",ROUNDUP(MONTH(EDATE($AN4034,3))/3,0)," ",(TEXT($AN4034,"MMM")))</f>
        <v>FY2020 Q2 Feb</v>
      </c>
      <c r="R4034">
        <f t="shared" ref="R4034:R4097" si="2474">YEAR(EDATE($AN4034,3))</f>
        <v>2020</v>
      </c>
      <c r="S4034" s="8" t="str">
        <f t="shared" ref="S4034:S4097" si="2475">TEXT($AN4034,"MMM")</f>
        <v>Feb</v>
      </c>
      <c r="T4034" s="8" t="str">
        <f t="shared" ref="T4034:T4097" si="2476">_xlfn.CONCAT("Q",ROUNDUP(MONTH(EDATE($AN4034,3))/3,0))</f>
        <v>Q2</v>
      </c>
      <c r="U4034">
        <f t="shared" ref="U4034:U4097" si="2477">MONTH(EDATE($AN4034,3))</f>
        <v>5</v>
      </c>
      <c r="V4034">
        <f t="shared" ref="V4034:V4097" si="2478">ROUNDUP(MONTH(EDATE($AN4034,3))/3,0)</f>
        <v>2</v>
      </c>
      <c r="W4034">
        <f t="shared" ref="W4034:W4097" si="2479">_xlfn.NUMBERVALUE(IF(LEN(MONTH(EDATE($AN4034,3)))=1,_xlfn.CONCAT(YEAR(EDATE($AN4034,3)),"0",MONTH(EDATE($AN4034,3))),_xlfn.CONCAT(YEAR(EDATE($AN4034,3)),MONTH(EDATE($AN4034,3)))))</f>
        <v>202005</v>
      </c>
      <c r="X4034">
        <f t="shared" ref="X4034:X4097" si="2480">_xlfn.NUMBERVALUE(IF(LEN(ROUNDUP(MONTH(EDATE($AN4034,3))/3,0))=1,_xlfn.CONCAT(YEAR(EDATE($AN4034,3)),"0",ROUNDUP(MONTH(EDATE($AN4034,3))/3,0)),_xlfn.CONCAT(YEAR(EDATE($AN4034,3)),ROUNDUP(MONTH(EDATE($AN4034,3))/3,0))))</f>
        <v>202002</v>
      </c>
      <c r="Y4034" t="str">
        <f t="shared" ref="Y4034:Y4097" si="2481">_xlfn.CONCAT("FY",YEAR(EDATE($AN4034,0))," ","Q",ROUNDUP(MONTH(EDATE($AN4034,0))/3,0)," ",(TEXT($AN4034,"MMM")))</f>
        <v>FY2020 Q1 Feb</v>
      </c>
      <c r="Z4034">
        <f t="shared" ref="Z4034:Z4097" si="2482">YEAR(EDATE($AN4034,0))</f>
        <v>2020</v>
      </c>
      <c r="AA4034" s="8" t="str">
        <f t="shared" ref="AA4034:AA4097" si="2483">TEXT($AN4034,"MMM")</f>
        <v>Feb</v>
      </c>
      <c r="AB4034" s="8" t="str">
        <f t="shared" ref="AB4034:AB4097" si="2484">_xlfn.CONCAT("Q",ROUNDUP(MONTH(EDATE($AN4034,0))/3,0))</f>
        <v>Q1</v>
      </c>
      <c r="AC4034">
        <f t="shared" ref="AC4034:AC4097" si="2485">MONTH(EDATE($AN4034,0))</f>
        <v>2</v>
      </c>
      <c r="AD4034">
        <f t="shared" ref="AD4034:AD4097" si="2486">ROUNDUP(MONTH(EDATE($AN4034,0))/3,0)</f>
        <v>1</v>
      </c>
      <c r="AE4034">
        <f t="shared" ref="AE4034:AE4097" si="2487">_xlfn.NUMBERVALUE(IF(LEN(MONTH(EDATE($AN4034,0)))=1,_xlfn.CONCAT(YEAR(EDATE($AN4034,0)),"0",MONTH(EDATE($AN4034,0))),_xlfn.CONCAT(YEAR(EDATE($AN4034,0)),MONTH(EDATE($AN4034,0)))))</f>
        <v>202002</v>
      </c>
      <c r="AF4034">
        <f t="shared" ref="AF4034:AF4097" si="2488">_xlfn.NUMBERVALUE(IF(LEN(ROUNDUP(MONTH(EDATE($AN4034,0))/3,0))=1,_xlfn.CONCAT(YEAR(EDATE($AN4034,0)),"0",ROUNDUP(MONTH(EDATE($AN4034,0))/3,0)),_xlfn.CONCAT(YEAR(EDATE($AN4034,0)),ROUNDUP(MONTH(EDATE($AN4034,0))/3,0))))</f>
        <v>202001</v>
      </c>
      <c r="AG4034" s="9">
        <f t="shared" ref="AG4034:AG4097" ca="1" si="2489">YEAR(EDATE(TODAY(),3))-YEAR(EDATE($AN4034,3))</f>
        <v>0</v>
      </c>
      <c r="AH4034">
        <f t="shared" ref="AH4034:AH4097" ca="1" si="2490">ROUND(AI4034/3,0)</f>
        <v>2</v>
      </c>
      <c r="AI4034" s="9">
        <f t="shared" ref="AI4034:AI4097" ca="1" si="2491">MONTH(TODAY())-(MONTH(AN4034)-
(YEAR(TODAY())-YEAR(AN4034))*12)</f>
        <v>7</v>
      </c>
      <c r="AJ4034" s="9">
        <f t="shared" ref="AJ4034:AJ4097" ca="1" si="2492">YEAR(TODAY())-YEAR($AN4034)</f>
        <v>0</v>
      </c>
      <c r="AK4034" s="9">
        <f t="shared" si="2454"/>
        <v>2</v>
      </c>
      <c r="AL4034" s="9">
        <f t="shared" si="2455"/>
        <v>8</v>
      </c>
      <c r="AM4034" s="9">
        <f t="shared" si="2456"/>
        <v>8</v>
      </c>
      <c r="AN4034" s="2">
        <v>43878.362500000003</v>
      </c>
      <c r="AO4034">
        <v>672</v>
      </c>
      <c r="AP4034" s="1">
        <v>6600</v>
      </c>
      <c r="AQ4034" t="s">
        <v>4</v>
      </c>
    </row>
    <row r="4035" spans="1:43" x14ac:dyDescent="0.3">
      <c r="A4035" t="str">
        <f t="shared" ca="1" si="2457"/>
        <v>FY2020 Q4 Sep</v>
      </c>
      <c r="B4035">
        <f t="shared" ca="1" si="2458"/>
        <v>2020</v>
      </c>
      <c r="C4035" s="8" t="str">
        <f t="shared" ca="1" si="2459"/>
        <v>Sep</v>
      </c>
      <c r="D4035" s="8" t="str">
        <f t="shared" ca="1" si="2460"/>
        <v>Q4</v>
      </c>
      <c r="E4035">
        <f t="shared" ca="1" si="2461"/>
        <v>12</v>
      </c>
      <c r="F4035">
        <f t="shared" ca="1" si="2462"/>
        <v>4</v>
      </c>
      <c r="G4035">
        <f t="shared" ca="1" si="2463"/>
        <v>202012</v>
      </c>
      <c r="H4035">
        <f t="shared" ca="1" si="2464"/>
        <v>202004</v>
      </c>
      <c r="I4035" t="str">
        <f t="shared" ca="1" si="2465"/>
        <v>FY2020 Q3 Sep</v>
      </c>
      <c r="J4035">
        <f t="shared" ca="1" si="2466"/>
        <v>2020</v>
      </c>
      <c r="K4035" s="8" t="str">
        <f t="shared" ca="1" si="2467"/>
        <v>Sep</v>
      </c>
      <c r="L4035" s="8" t="str">
        <f t="shared" ca="1" si="2468"/>
        <v>Q3</v>
      </c>
      <c r="M4035">
        <f t="shared" ca="1" si="2469"/>
        <v>9</v>
      </c>
      <c r="N4035">
        <f t="shared" ca="1" si="2470"/>
        <v>3</v>
      </c>
      <c r="O4035">
        <f t="shared" ca="1" si="2471"/>
        <v>202009</v>
      </c>
      <c r="P4035">
        <f t="shared" ca="1" si="2472"/>
        <v>202003</v>
      </c>
      <c r="Q4035" t="str">
        <f t="shared" si="2473"/>
        <v>FY2020 Q2 Feb</v>
      </c>
      <c r="R4035">
        <f t="shared" si="2474"/>
        <v>2020</v>
      </c>
      <c r="S4035" s="8" t="str">
        <f t="shared" si="2475"/>
        <v>Feb</v>
      </c>
      <c r="T4035" s="8" t="str">
        <f t="shared" si="2476"/>
        <v>Q2</v>
      </c>
      <c r="U4035">
        <f t="shared" si="2477"/>
        <v>5</v>
      </c>
      <c r="V4035">
        <f t="shared" si="2478"/>
        <v>2</v>
      </c>
      <c r="W4035">
        <f t="shared" si="2479"/>
        <v>202005</v>
      </c>
      <c r="X4035">
        <f t="shared" si="2480"/>
        <v>202002</v>
      </c>
      <c r="Y4035" t="str">
        <f t="shared" si="2481"/>
        <v>FY2020 Q1 Feb</v>
      </c>
      <c r="Z4035">
        <f t="shared" si="2482"/>
        <v>2020</v>
      </c>
      <c r="AA4035" s="8" t="str">
        <f t="shared" si="2483"/>
        <v>Feb</v>
      </c>
      <c r="AB4035" s="8" t="str">
        <f t="shared" si="2484"/>
        <v>Q1</v>
      </c>
      <c r="AC4035">
        <f t="shared" si="2485"/>
        <v>2</v>
      </c>
      <c r="AD4035">
        <f t="shared" si="2486"/>
        <v>1</v>
      </c>
      <c r="AE4035">
        <f t="shared" si="2487"/>
        <v>202002</v>
      </c>
      <c r="AF4035">
        <f t="shared" si="2488"/>
        <v>202001</v>
      </c>
      <c r="AG4035" s="9">
        <f t="shared" ca="1" si="2489"/>
        <v>0</v>
      </c>
      <c r="AH4035">
        <f t="shared" ca="1" si="2490"/>
        <v>2</v>
      </c>
      <c r="AI4035" s="9">
        <f t="shared" ca="1" si="2491"/>
        <v>7</v>
      </c>
      <c r="AJ4035" s="9">
        <f t="shared" ca="1" si="2492"/>
        <v>0</v>
      </c>
      <c r="AK4035" s="9">
        <f t="shared" ref="AK4035:AK4098" si="2493">WEEKDAY(AN4035)</f>
        <v>4</v>
      </c>
      <c r="AL4035" s="9">
        <f t="shared" ref="AL4035:AL4098" si="2494">WEEKNUM(AN4035)</f>
        <v>8</v>
      </c>
      <c r="AM4035" s="9">
        <f t="shared" ref="AM4035:AM4098" si="2495">HOUR(AN4035)</f>
        <v>10</v>
      </c>
      <c r="AN4035" s="2">
        <v>43880.442361111112</v>
      </c>
      <c r="AO4035">
        <v>672</v>
      </c>
      <c r="AP4035" s="1">
        <v>6600</v>
      </c>
      <c r="AQ4035" t="s">
        <v>4</v>
      </c>
    </row>
    <row r="4036" spans="1:43" x14ac:dyDescent="0.3">
      <c r="A4036" t="str">
        <f t="shared" ca="1" si="2457"/>
        <v>FY2020 Q4 Sep</v>
      </c>
      <c r="B4036">
        <f t="shared" ca="1" si="2458"/>
        <v>2020</v>
      </c>
      <c r="C4036" s="8" t="str">
        <f t="shared" ca="1" si="2459"/>
        <v>Sep</v>
      </c>
      <c r="D4036" s="8" t="str">
        <f t="shared" ca="1" si="2460"/>
        <v>Q4</v>
      </c>
      <c r="E4036">
        <f t="shared" ca="1" si="2461"/>
        <v>12</v>
      </c>
      <c r="F4036">
        <f t="shared" ca="1" si="2462"/>
        <v>4</v>
      </c>
      <c r="G4036">
        <f t="shared" ca="1" si="2463"/>
        <v>202012</v>
      </c>
      <c r="H4036">
        <f t="shared" ca="1" si="2464"/>
        <v>202004</v>
      </c>
      <c r="I4036" t="str">
        <f t="shared" ca="1" si="2465"/>
        <v>FY2020 Q3 Sep</v>
      </c>
      <c r="J4036">
        <f t="shared" ca="1" si="2466"/>
        <v>2020</v>
      </c>
      <c r="K4036" s="8" t="str">
        <f t="shared" ca="1" si="2467"/>
        <v>Sep</v>
      </c>
      <c r="L4036" s="8" t="str">
        <f t="shared" ca="1" si="2468"/>
        <v>Q3</v>
      </c>
      <c r="M4036">
        <f t="shared" ca="1" si="2469"/>
        <v>9</v>
      </c>
      <c r="N4036">
        <f t="shared" ca="1" si="2470"/>
        <v>3</v>
      </c>
      <c r="O4036">
        <f t="shared" ca="1" si="2471"/>
        <v>202009</v>
      </c>
      <c r="P4036">
        <f t="shared" ca="1" si="2472"/>
        <v>202003</v>
      </c>
      <c r="Q4036" t="str">
        <f t="shared" si="2473"/>
        <v>FY2020 Q2 Jan</v>
      </c>
      <c r="R4036">
        <f t="shared" si="2474"/>
        <v>2020</v>
      </c>
      <c r="S4036" s="8" t="str">
        <f t="shared" si="2475"/>
        <v>Jan</v>
      </c>
      <c r="T4036" s="8" t="str">
        <f t="shared" si="2476"/>
        <v>Q2</v>
      </c>
      <c r="U4036">
        <f t="shared" si="2477"/>
        <v>4</v>
      </c>
      <c r="V4036">
        <f t="shared" si="2478"/>
        <v>2</v>
      </c>
      <c r="W4036">
        <f t="shared" si="2479"/>
        <v>202004</v>
      </c>
      <c r="X4036">
        <f t="shared" si="2480"/>
        <v>202002</v>
      </c>
      <c r="Y4036" t="str">
        <f t="shared" si="2481"/>
        <v>FY2020 Q1 Jan</v>
      </c>
      <c r="Z4036">
        <f t="shared" si="2482"/>
        <v>2020</v>
      </c>
      <c r="AA4036" s="8" t="str">
        <f t="shared" si="2483"/>
        <v>Jan</v>
      </c>
      <c r="AB4036" s="8" t="str">
        <f t="shared" si="2484"/>
        <v>Q1</v>
      </c>
      <c r="AC4036">
        <f t="shared" si="2485"/>
        <v>1</v>
      </c>
      <c r="AD4036">
        <f t="shared" si="2486"/>
        <v>1</v>
      </c>
      <c r="AE4036">
        <f t="shared" si="2487"/>
        <v>202001</v>
      </c>
      <c r="AF4036">
        <f t="shared" si="2488"/>
        <v>202001</v>
      </c>
      <c r="AG4036" s="9">
        <f t="shared" ca="1" si="2489"/>
        <v>0</v>
      </c>
      <c r="AH4036">
        <f t="shared" ca="1" si="2490"/>
        <v>3</v>
      </c>
      <c r="AI4036" s="9">
        <f t="shared" ca="1" si="2491"/>
        <v>8</v>
      </c>
      <c r="AJ4036" s="9">
        <f t="shared" ca="1" si="2492"/>
        <v>0</v>
      </c>
      <c r="AK4036" s="9">
        <f t="shared" si="2493"/>
        <v>3</v>
      </c>
      <c r="AL4036" s="9">
        <f t="shared" si="2494"/>
        <v>5</v>
      </c>
      <c r="AM4036" s="9">
        <f t="shared" si="2495"/>
        <v>17</v>
      </c>
      <c r="AN4036" s="2">
        <v>43858.716666666667</v>
      </c>
      <c r="AO4036">
        <v>982</v>
      </c>
      <c r="AP4036" s="1">
        <v>6600</v>
      </c>
      <c r="AQ4036" t="s">
        <v>4</v>
      </c>
    </row>
    <row r="4037" spans="1:43" x14ac:dyDescent="0.3">
      <c r="A4037" t="str">
        <f t="shared" ca="1" si="2457"/>
        <v>FY2020 Q4 Sep</v>
      </c>
      <c r="B4037">
        <f t="shared" ca="1" si="2458"/>
        <v>2020</v>
      </c>
      <c r="C4037" s="8" t="str">
        <f t="shared" ca="1" si="2459"/>
        <v>Sep</v>
      </c>
      <c r="D4037" s="8" t="str">
        <f t="shared" ca="1" si="2460"/>
        <v>Q4</v>
      </c>
      <c r="E4037">
        <f t="shared" ca="1" si="2461"/>
        <v>12</v>
      </c>
      <c r="F4037">
        <f t="shared" ca="1" si="2462"/>
        <v>4</v>
      </c>
      <c r="G4037">
        <f t="shared" ca="1" si="2463"/>
        <v>202012</v>
      </c>
      <c r="H4037">
        <f t="shared" ca="1" si="2464"/>
        <v>202004</v>
      </c>
      <c r="I4037" t="str">
        <f t="shared" ca="1" si="2465"/>
        <v>FY2020 Q3 Sep</v>
      </c>
      <c r="J4037">
        <f t="shared" ca="1" si="2466"/>
        <v>2020</v>
      </c>
      <c r="K4037" s="8" t="str">
        <f t="shared" ca="1" si="2467"/>
        <v>Sep</v>
      </c>
      <c r="L4037" s="8" t="str">
        <f t="shared" ca="1" si="2468"/>
        <v>Q3</v>
      </c>
      <c r="M4037">
        <f t="shared" ca="1" si="2469"/>
        <v>9</v>
      </c>
      <c r="N4037">
        <f t="shared" ca="1" si="2470"/>
        <v>3</v>
      </c>
      <c r="O4037">
        <f t="shared" ca="1" si="2471"/>
        <v>202009</v>
      </c>
      <c r="P4037">
        <f t="shared" ca="1" si="2472"/>
        <v>202003</v>
      </c>
      <c r="Q4037" t="str">
        <f t="shared" si="2473"/>
        <v>FY2020 Q1 Oct</v>
      </c>
      <c r="R4037">
        <f t="shared" si="2474"/>
        <v>2020</v>
      </c>
      <c r="S4037" s="8" t="str">
        <f t="shared" si="2475"/>
        <v>Oct</v>
      </c>
      <c r="T4037" s="8" t="str">
        <f t="shared" si="2476"/>
        <v>Q1</v>
      </c>
      <c r="U4037">
        <f t="shared" si="2477"/>
        <v>1</v>
      </c>
      <c r="V4037">
        <f t="shared" si="2478"/>
        <v>1</v>
      </c>
      <c r="W4037">
        <f t="shared" si="2479"/>
        <v>202001</v>
      </c>
      <c r="X4037">
        <f t="shared" si="2480"/>
        <v>202001</v>
      </c>
      <c r="Y4037" t="str">
        <f t="shared" si="2481"/>
        <v>FY2019 Q4 Oct</v>
      </c>
      <c r="Z4037">
        <f t="shared" si="2482"/>
        <v>2019</v>
      </c>
      <c r="AA4037" s="8" t="str">
        <f t="shared" si="2483"/>
        <v>Oct</v>
      </c>
      <c r="AB4037" s="8" t="str">
        <f t="shared" si="2484"/>
        <v>Q4</v>
      </c>
      <c r="AC4037">
        <f t="shared" si="2485"/>
        <v>10</v>
      </c>
      <c r="AD4037">
        <f t="shared" si="2486"/>
        <v>4</v>
      </c>
      <c r="AE4037">
        <f t="shared" si="2487"/>
        <v>201910</v>
      </c>
      <c r="AF4037">
        <f t="shared" si="2488"/>
        <v>201904</v>
      </c>
      <c r="AG4037" s="9">
        <f t="shared" ca="1" si="2489"/>
        <v>0</v>
      </c>
      <c r="AH4037">
        <f t="shared" ca="1" si="2490"/>
        <v>4</v>
      </c>
      <c r="AI4037" s="9">
        <f t="shared" ca="1" si="2491"/>
        <v>11</v>
      </c>
      <c r="AJ4037" s="9">
        <f t="shared" ca="1" si="2492"/>
        <v>1</v>
      </c>
      <c r="AK4037" s="9">
        <f t="shared" si="2493"/>
        <v>4</v>
      </c>
      <c r="AL4037" s="9">
        <f t="shared" si="2494"/>
        <v>43</v>
      </c>
      <c r="AM4037" s="9">
        <f t="shared" si="2495"/>
        <v>9</v>
      </c>
      <c r="AN4037" s="2">
        <v>43761.397222222222</v>
      </c>
      <c r="AO4037">
        <v>2061</v>
      </c>
      <c r="AP4037" s="1">
        <v>6600</v>
      </c>
      <c r="AQ4037" t="s">
        <v>4</v>
      </c>
    </row>
    <row r="4038" spans="1:43" x14ac:dyDescent="0.3">
      <c r="A4038" t="str">
        <f t="shared" ca="1" si="2457"/>
        <v>FY2020 Q4 Sep</v>
      </c>
      <c r="B4038">
        <f t="shared" ca="1" si="2458"/>
        <v>2020</v>
      </c>
      <c r="C4038" s="8" t="str">
        <f t="shared" ca="1" si="2459"/>
        <v>Sep</v>
      </c>
      <c r="D4038" s="8" t="str">
        <f t="shared" ca="1" si="2460"/>
        <v>Q4</v>
      </c>
      <c r="E4038">
        <f t="shared" ca="1" si="2461"/>
        <v>12</v>
      </c>
      <c r="F4038">
        <f t="shared" ca="1" si="2462"/>
        <v>4</v>
      </c>
      <c r="G4038">
        <f t="shared" ca="1" si="2463"/>
        <v>202012</v>
      </c>
      <c r="H4038">
        <f t="shared" ca="1" si="2464"/>
        <v>202004</v>
      </c>
      <c r="I4038" t="str">
        <f t="shared" ca="1" si="2465"/>
        <v>FY2020 Q3 Sep</v>
      </c>
      <c r="J4038">
        <f t="shared" ca="1" si="2466"/>
        <v>2020</v>
      </c>
      <c r="K4038" s="8" t="str">
        <f t="shared" ca="1" si="2467"/>
        <v>Sep</v>
      </c>
      <c r="L4038" s="8" t="str">
        <f t="shared" ca="1" si="2468"/>
        <v>Q3</v>
      </c>
      <c r="M4038">
        <f t="shared" ca="1" si="2469"/>
        <v>9</v>
      </c>
      <c r="N4038">
        <f t="shared" ca="1" si="2470"/>
        <v>3</v>
      </c>
      <c r="O4038">
        <f t="shared" ca="1" si="2471"/>
        <v>202009</v>
      </c>
      <c r="P4038">
        <f t="shared" ca="1" si="2472"/>
        <v>202003</v>
      </c>
      <c r="Q4038" t="str">
        <f t="shared" si="2473"/>
        <v>FY2020 Q1 Oct</v>
      </c>
      <c r="R4038">
        <f t="shared" si="2474"/>
        <v>2020</v>
      </c>
      <c r="S4038" s="8" t="str">
        <f t="shared" si="2475"/>
        <v>Oct</v>
      </c>
      <c r="T4038" s="8" t="str">
        <f t="shared" si="2476"/>
        <v>Q1</v>
      </c>
      <c r="U4038">
        <f t="shared" si="2477"/>
        <v>1</v>
      </c>
      <c r="V4038">
        <f t="shared" si="2478"/>
        <v>1</v>
      </c>
      <c r="W4038">
        <f t="shared" si="2479"/>
        <v>202001</v>
      </c>
      <c r="X4038">
        <f t="shared" si="2480"/>
        <v>202001</v>
      </c>
      <c r="Y4038" t="str">
        <f t="shared" si="2481"/>
        <v>FY2019 Q4 Oct</v>
      </c>
      <c r="Z4038">
        <f t="shared" si="2482"/>
        <v>2019</v>
      </c>
      <c r="AA4038" s="8" t="str">
        <f t="shared" si="2483"/>
        <v>Oct</v>
      </c>
      <c r="AB4038" s="8" t="str">
        <f t="shared" si="2484"/>
        <v>Q4</v>
      </c>
      <c r="AC4038">
        <f t="shared" si="2485"/>
        <v>10</v>
      </c>
      <c r="AD4038">
        <f t="shared" si="2486"/>
        <v>4</v>
      </c>
      <c r="AE4038">
        <f t="shared" si="2487"/>
        <v>201910</v>
      </c>
      <c r="AF4038">
        <f t="shared" si="2488"/>
        <v>201904</v>
      </c>
      <c r="AG4038" s="9">
        <f t="shared" ca="1" si="2489"/>
        <v>0</v>
      </c>
      <c r="AH4038">
        <f t="shared" ca="1" si="2490"/>
        <v>4</v>
      </c>
      <c r="AI4038" s="9">
        <f t="shared" ca="1" si="2491"/>
        <v>11</v>
      </c>
      <c r="AJ4038" s="9">
        <f t="shared" ca="1" si="2492"/>
        <v>1</v>
      </c>
      <c r="AK4038" s="9">
        <f t="shared" si="2493"/>
        <v>6</v>
      </c>
      <c r="AL4038" s="9">
        <f t="shared" si="2494"/>
        <v>41</v>
      </c>
      <c r="AM4038" s="9">
        <f t="shared" si="2495"/>
        <v>12</v>
      </c>
      <c r="AN4038" s="2">
        <v>43749.529861111114</v>
      </c>
      <c r="AO4038">
        <v>3841</v>
      </c>
      <c r="AP4038" s="1">
        <v>6600</v>
      </c>
      <c r="AQ4038" t="s">
        <v>4</v>
      </c>
    </row>
    <row r="4039" spans="1:43" x14ac:dyDescent="0.3">
      <c r="A4039" t="str">
        <f t="shared" ca="1" si="2457"/>
        <v>FY2020 Q4 Sep</v>
      </c>
      <c r="B4039">
        <f t="shared" ca="1" si="2458"/>
        <v>2020</v>
      </c>
      <c r="C4039" s="8" t="str">
        <f t="shared" ca="1" si="2459"/>
        <v>Sep</v>
      </c>
      <c r="D4039" s="8" t="str">
        <f t="shared" ca="1" si="2460"/>
        <v>Q4</v>
      </c>
      <c r="E4039">
        <f t="shared" ca="1" si="2461"/>
        <v>12</v>
      </c>
      <c r="F4039">
        <f t="shared" ca="1" si="2462"/>
        <v>4</v>
      </c>
      <c r="G4039">
        <f t="shared" ca="1" si="2463"/>
        <v>202012</v>
      </c>
      <c r="H4039">
        <f t="shared" ca="1" si="2464"/>
        <v>202004</v>
      </c>
      <c r="I4039" t="str">
        <f t="shared" ca="1" si="2465"/>
        <v>FY2020 Q3 Sep</v>
      </c>
      <c r="J4039">
        <f t="shared" ca="1" si="2466"/>
        <v>2020</v>
      </c>
      <c r="K4039" s="8" t="str">
        <f t="shared" ca="1" si="2467"/>
        <v>Sep</v>
      </c>
      <c r="L4039" s="8" t="str">
        <f t="shared" ca="1" si="2468"/>
        <v>Q3</v>
      </c>
      <c r="M4039">
        <f t="shared" ca="1" si="2469"/>
        <v>9</v>
      </c>
      <c r="N4039">
        <f t="shared" ca="1" si="2470"/>
        <v>3</v>
      </c>
      <c r="O4039">
        <f t="shared" ca="1" si="2471"/>
        <v>202009</v>
      </c>
      <c r="P4039">
        <f t="shared" ca="1" si="2472"/>
        <v>202003</v>
      </c>
      <c r="Q4039" t="str">
        <f t="shared" si="2473"/>
        <v>FY2020 Q1 Oct</v>
      </c>
      <c r="R4039">
        <f t="shared" si="2474"/>
        <v>2020</v>
      </c>
      <c r="S4039" s="8" t="str">
        <f t="shared" si="2475"/>
        <v>Oct</v>
      </c>
      <c r="T4039" s="8" t="str">
        <f t="shared" si="2476"/>
        <v>Q1</v>
      </c>
      <c r="U4039">
        <f t="shared" si="2477"/>
        <v>1</v>
      </c>
      <c r="V4039">
        <f t="shared" si="2478"/>
        <v>1</v>
      </c>
      <c r="W4039">
        <f t="shared" si="2479"/>
        <v>202001</v>
      </c>
      <c r="X4039">
        <f t="shared" si="2480"/>
        <v>202001</v>
      </c>
      <c r="Y4039" t="str">
        <f t="shared" si="2481"/>
        <v>FY2019 Q4 Oct</v>
      </c>
      <c r="Z4039">
        <f t="shared" si="2482"/>
        <v>2019</v>
      </c>
      <c r="AA4039" s="8" t="str">
        <f t="shared" si="2483"/>
        <v>Oct</v>
      </c>
      <c r="AB4039" s="8" t="str">
        <f t="shared" si="2484"/>
        <v>Q4</v>
      </c>
      <c r="AC4039">
        <f t="shared" si="2485"/>
        <v>10</v>
      </c>
      <c r="AD4039">
        <f t="shared" si="2486"/>
        <v>4</v>
      </c>
      <c r="AE4039">
        <f t="shared" si="2487"/>
        <v>201910</v>
      </c>
      <c r="AF4039">
        <f t="shared" si="2488"/>
        <v>201904</v>
      </c>
      <c r="AG4039" s="9">
        <f t="shared" ca="1" si="2489"/>
        <v>0</v>
      </c>
      <c r="AH4039">
        <f t="shared" ca="1" si="2490"/>
        <v>4</v>
      </c>
      <c r="AI4039" s="9">
        <f t="shared" ca="1" si="2491"/>
        <v>11</v>
      </c>
      <c r="AJ4039" s="9">
        <f t="shared" ca="1" si="2492"/>
        <v>1</v>
      </c>
      <c r="AK4039" s="9">
        <f t="shared" si="2493"/>
        <v>3</v>
      </c>
      <c r="AL4039" s="9">
        <f t="shared" si="2494"/>
        <v>42</v>
      </c>
      <c r="AM4039" s="9">
        <f t="shared" si="2495"/>
        <v>6</v>
      </c>
      <c r="AN4039" s="2">
        <v>43753.263194444444</v>
      </c>
      <c r="AO4039">
        <v>4458</v>
      </c>
      <c r="AP4039" s="1">
        <v>6600</v>
      </c>
      <c r="AQ4039" t="s">
        <v>4</v>
      </c>
    </row>
    <row r="4040" spans="1:43" x14ac:dyDescent="0.3">
      <c r="A4040" t="str">
        <f t="shared" ca="1" si="2457"/>
        <v>FY2020 Q4 Sep</v>
      </c>
      <c r="B4040">
        <f t="shared" ca="1" si="2458"/>
        <v>2020</v>
      </c>
      <c r="C4040" s="8" t="str">
        <f t="shared" ca="1" si="2459"/>
        <v>Sep</v>
      </c>
      <c r="D4040" s="8" t="str">
        <f t="shared" ca="1" si="2460"/>
        <v>Q4</v>
      </c>
      <c r="E4040">
        <f t="shared" ca="1" si="2461"/>
        <v>12</v>
      </c>
      <c r="F4040">
        <f t="shared" ca="1" si="2462"/>
        <v>4</v>
      </c>
      <c r="G4040">
        <f t="shared" ca="1" si="2463"/>
        <v>202012</v>
      </c>
      <c r="H4040">
        <f t="shared" ca="1" si="2464"/>
        <v>202004</v>
      </c>
      <c r="I4040" t="str">
        <f t="shared" ca="1" si="2465"/>
        <v>FY2020 Q3 Sep</v>
      </c>
      <c r="J4040">
        <f t="shared" ca="1" si="2466"/>
        <v>2020</v>
      </c>
      <c r="K4040" s="8" t="str">
        <f t="shared" ca="1" si="2467"/>
        <v>Sep</v>
      </c>
      <c r="L4040" s="8" t="str">
        <f t="shared" ca="1" si="2468"/>
        <v>Q3</v>
      </c>
      <c r="M4040">
        <f t="shared" ca="1" si="2469"/>
        <v>9</v>
      </c>
      <c r="N4040">
        <f t="shared" ca="1" si="2470"/>
        <v>3</v>
      </c>
      <c r="O4040">
        <f t="shared" ca="1" si="2471"/>
        <v>202009</v>
      </c>
      <c r="P4040">
        <f t="shared" ca="1" si="2472"/>
        <v>202003</v>
      </c>
      <c r="Q4040" t="str">
        <f t="shared" si="2473"/>
        <v>FY2020 Q1 Oct</v>
      </c>
      <c r="R4040">
        <f t="shared" si="2474"/>
        <v>2020</v>
      </c>
      <c r="S4040" s="8" t="str">
        <f t="shared" si="2475"/>
        <v>Oct</v>
      </c>
      <c r="T4040" s="8" t="str">
        <f t="shared" si="2476"/>
        <v>Q1</v>
      </c>
      <c r="U4040">
        <f t="shared" si="2477"/>
        <v>1</v>
      </c>
      <c r="V4040">
        <f t="shared" si="2478"/>
        <v>1</v>
      </c>
      <c r="W4040">
        <f t="shared" si="2479"/>
        <v>202001</v>
      </c>
      <c r="X4040">
        <f t="shared" si="2480"/>
        <v>202001</v>
      </c>
      <c r="Y4040" t="str">
        <f t="shared" si="2481"/>
        <v>FY2019 Q4 Oct</v>
      </c>
      <c r="Z4040">
        <f t="shared" si="2482"/>
        <v>2019</v>
      </c>
      <c r="AA4040" s="8" t="str">
        <f t="shared" si="2483"/>
        <v>Oct</v>
      </c>
      <c r="AB4040" s="8" t="str">
        <f t="shared" si="2484"/>
        <v>Q4</v>
      </c>
      <c r="AC4040">
        <f t="shared" si="2485"/>
        <v>10</v>
      </c>
      <c r="AD4040">
        <f t="shared" si="2486"/>
        <v>4</v>
      </c>
      <c r="AE4040">
        <f t="shared" si="2487"/>
        <v>201910</v>
      </c>
      <c r="AF4040">
        <f t="shared" si="2488"/>
        <v>201904</v>
      </c>
      <c r="AG4040" s="9">
        <f t="shared" ca="1" si="2489"/>
        <v>0</v>
      </c>
      <c r="AH4040">
        <f t="shared" ca="1" si="2490"/>
        <v>4</v>
      </c>
      <c r="AI4040" s="9">
        <f t="shared" ca="1" si="2491"/>
        <v>11</v>
      </c>
      <c r="AJ4040" s="9">
        <f t="shared" ca="1" si="2492"/>
        <v>1</v>
      </c>
      <c r="AK4040" s="9">
        <f t="shared" si="2493"/>
        <v>3</v>
      </c>
      <c r="AL4040" s="9">
        <f t="shared" si="2494"/>
        <v>43</v>
      </c>
      <c r="AM4040" s="9">
        <f t="shared" si="2495"/>
        <v>8</v>
      </c>
      <c r="AN4040" s="2">
        <v>43760.370138888888</v>
      </c>
      <c r="AO4040">
        <v>4458</v>
      </c>
      <c r="AP4040" s="1">
        <v>6600</v>
      </c>
      <c r="AQ4040" t="s">
        <v>4</v>
      </c>
    </row>
    <row r="4041" spans="1:43" x14ac:dyDescent="0.3">
      <c r="A4041" t="str">
        <f t="shared" ca="1" si="2457"/>
        <v>FY2020 Q4 Sep</v>
      </c>
      <c r="B4041">
        <f t="shared" ca="1" si="2458"/>
        <v>2020</v>
      </c>
      <c r="C4041" s="8" t="str">
        <f t="shared" ca="1" si="2459"/>
        <v>Sep</v>
      </c>
      <c r="D4041" s="8" t="str">
        <f t="shared" ca="1" si="2460"/>
        <v>Q4</v>
      </c>
      <c r="E4041">
        <f t="shared" ca="1" si="2461"/>
        <v>12</v>
      </c>
      <c r="F4041">
        <f t="shared" ca="1" si="2462"/>
        <v>4</v>
      </c>
      <c r="G4041">
        <f t="shared" ca="1" si="2463"/>
        <v>202012</v>
      </c>
      <c r="H4041">
        <f t="shared" ca="1" si="2464"/>
        <v>202004</v>
      </c>
      <c r="I4041" t="str">
        <f t="shared" ca="1" si="2465"/>
        <v>FY2020 Q3 Sep</v>
      </c>
      <c r="J4041">
        <f t="shared" ca="1" si="2466"/>
        <v>2020</v>
      </c>
      <c r="K4041" s="8" t="str">
        <f t="shared" ca="1" si="2467"/>
        <v>Sep</v>
      </c>
      <c r="L4041" s="8" t="str">
        <f t="shared" ca="1" si="2468"/>
        <v>Q3</v>
      </c>
      <c r="M4041">
        <f t="shared" ca="1" si="2469"/>
        <v>9</v>
      </c>
      <c r="N4041">
        <f t="shared" ca="1" si="2470"/>
        <v>3</v>
      </c>
      <c r="O4041">
        <f t="shared" ca="1" si="2471"/>
        <v>202009</v>
      </c>
      <c r="P4041">
        <f t="shared" ca="1" si="2472"/>
        <v>202003</v>
      </c>
      <c r="Q4041" t="str">
        <f t="shared" si="2473"/>
        <v>FY2020 Q1 Dec</v>
      </c>
      <c r="R4041">
        <f t="shared" si="2474"/>
        <v>2020</v>
      </c>
      <c r="S4041" s="8" t="str">
        <f t="shared" si="2475"/>
        <v>Dec</v>
      </c>
      <c r="T4041" s="8" t="str">
        <f t="shared" si="2476"/>
        <v>Q1</v>
      </c>
      <c r="U4041">
        <f t="shared" si="2477"/>
        <v>3</v>
      </c>
      <c r="V4041">
        <f t="shared" si="2478"/>
        <v>1</v>
      </c>
      <c r="W4041">
        <f t="shared" si="2479"/>
        <v>202003</v>
      </c>
      <c r="X4041">
        <f t="shared" si="2480"/>
        <v>202001</v>
      </c>
      <c r="Y4041" t="str">
        <f t="shared" si="2481"/>
        <v>FY2019 Q4 Dec</v>
      </c>
      <c r="Z4041">
        <f t="shared" si="2482"/>
        <v>2019</v>
      </c>
      <c r="AA4041" s="8" t="str">
        <f t="shared" si="2483"/>
        <v>Dec</v>
      </c>
      <c r="AB4041" s="8" t="str">
        <f t="shared" si="2484"/>
        <v>Q4</v>
      </c>
      <c r="AC4041">
        <f t="shared" si="2485"/>
        <v>12</v>
      </c>
      <c r="AD4041">
        <f t="shared" si="2486"/>
        <v>4</v>
      </c>
      <c r="AE4041">
        <f t="shared" si="2487"/>
        <v>201912</v>
      </c>
      <c r="AF4041">
        <f t="shared" si="2488"/>
        <v>201904</v>
      </c>
      <c r="AG4041" s="9">
        <f t="shared" ca="1" si="2489"/>
        <v>0</v>
      </c>
      <c r="AH4041">
        <f t="shared" ca="1" si="2490"/>
        <v>3</v>
      </c>
      <c r="AI4041" s="9">
        <f t="shared" ca="1" si="2491"/>
        <v>9</v>
      </c>
      <c r="AJ4041" s="9">
        <f t="shared" ca="1" si="2492"/>
        <v>1</v>
      </c>
      <c r="AK4041" s="9">
        <f t="shared" si="2493"/>
        <v>4</v>
      </c>
      <c r="AL4041" s="9">
        <f t="shared" si="2494"/>
        <v>49</v>
      </c>
      <c r="AM4041" s="9">
        <f t="shared" si="2495"/>
        <v>6</v>
      </c>
      <c r="AN4041" s="2">
        <v>43803.256944444445</v>
      </c>
      <c r="AO4041">
        <v>4458</v>
      </c>
      <c r="AP4041" s="1">
        <v>6600</v>
      </c>
      <c r="AQ4041" t="s">
        <v>4</v>
      </c>
    </row>
    <row r="4042" spans="1:43" x14ac:dyDescent="0.3">
      <c r="A4042" t="str">
        <f t="shared" ca="1" si="2457"/>
        <v>FY2020 Q4 Sep</v>
      </c>
      <c r="B4042">
        <f t="shared" ca="1" si="2458"/>
        <v>2020</v>
      </c>
      <c r="C4042" s="8" t="str">
        <f t="shared" ca="1" si="2459"/>
        <v>Sep</v>
      </c>
      <c r="D4042" s="8" t="str">
        <f t="shared" ca="1" si="2460"/>
        <v>Q4</v>
      </c>
      <c r="E4042">
        <f t="shared" ca="1" si="2461"/>
        <v>12</v>
      </c>
      <c r="F4042">
        <f t="shared" ca="1" si="2462"/>
        <v>4</v>
      </c>
      <c r="G4042">
        <f t="shared" ca="1" si="2463"/>
        <v>202012</v>
      </c>
      <c r="H4042">
        <f t="shared" ca="1" si="2464"/>
        <v>202004</v>
      </c>
      <c r="I4042" t="str">
        <f t="shared" ca="1" si="2465"/>
        <v>FY2020 Q3 Sep</v>
      </c>
      <c r="J4042">
        <f t="shared" ca="1" si="2466"/>
        <v>2020</v>
      </c>
      <c r="K4042" s="8" t="str">
        <f t="shared" ca="1" si="2467"/>
        <v>Sep</v>
      </c>
      <c r="L4042" s="8" t="str">
        <f t="shared" ca="1" si="2468"/>
        <v>Q3</v>
      </c>
      <c r="M4042">
        <f t="shared" ca="1" si="2469"/>
        <v>9</v>
      </c>
      <c r="N4042">
        <f t="shared" ca="1" si="2470"/>
        <v>3</v>
      </c>
      <c r="O4042">
        <f t="shared" ca="1" si="2471"/>
        <v>202009</v>
      </c>
      <c r="P4042">
        <f t="shared" ca="1" si="2472"/>
        <v>202003</v>
      </c>
      <c r="Q4042" t="str">
        <f t="shared" si="2473"/>
        <v>FY2020 Q2 Mar</v>
      </c>
      <c r="R4042">
        <f t="shared" si="2474"/>
        <v>2020</v>
      </c>
      <c r="S4042" s="8" t="str">
        <f t="shared" si="2475"/>
        <v>Mar</v>
      </c>
      <c r="T4042" s="8" t="str">
        <f t="shared" si="2476"/>
        <v>Q2</v>
      </c>
      <c r="U4042">
        <f t="shared" si="2477"/>
        <v>6</v>
      </c>
      <c r="V4042">
        <f t="shared" si="2478"/>
        <v>2</v>
      </c>
      <c r="W4042">
        <f t="shared" si="2479"/>
        <v>202006</v>
      </c>
      <c r="X4042">
        <f t="shared" si="2480"/>
        <v>202002</v>
      </c>
      <c r="Y4042" t="str">
        <f t="shared" si="2481"/>
        <v>FY2020 Q1 Mar</v>
      </c>
      <c r="Z4042">
        <f t="shared" si="2482"/>
        <v>2020</v>
      </c>
      <c r="AA4042" s="8" t="str">
        <f t="shared" si="2483"/>
        <v>Mar</v>
      </c>
      <c r="AB4042" s="8" t="str">
        <f t="shared" si="2484"/>
        <v>Q1</v>
      </c>
      <c r="AC4042">
        <f t="shared" si="2485"/>
        <v>3</v>
      </c>
      <c r="AD4042">
        <f t="shared" si="2486"/>
        <v>1</v>
      </c>
      <c r="AE4042">
        <f t="shared" si="2487"/>
        <v>202003</v>
      </c>
      <c r="AF4042">
        <f t="shared" si="2488"/>
        <v>202001</v>
      </c>
      <c r="AG4042" s="9">
        <f t="shared" ca="1" si="2489"/>
        <v>0</v>
      </c>
      <c r="AH4042">
        <f t="shared" ca="1" si="2490"/>
        <v>2</v>
      </c>
      <c r="AI4042" s="9">
        <f t="shared" ca="1" si="2491"/>
        <v>6</v>
      </c>
      <c r="AJ4042" s="9">
        <f t="shared" ca="1" si="2492"/>
        <v>0</v>
      </c>
      <c r="AK4042" s="9">
        <f t="shared" si="2493"/>
        <v>3</v>
      </c>
      <c r="AL4042" s="9">
        <f t="shared" si="2494"/>
        <v>11</v>
      </c>
      <c r="AM4042" s="9">
        <f t="shared" si="2495"/>
        <v>8</v>
      </c>
      <c r="AN4042" s="2">
        <v>43900.352083333331</v>
      </c>
      <c r="AO4042">
        <v>4473</v>
      </c>
      <c r="AP4042" s="1">
        <v>6600</v>
      </c>
      <c r="AQ4042" t="s">
        <v>4</v>
      </c>
    </row>
    <row r="4043" spans="1:43" x14ac:dyDescent="0.3">
      <c r="A4043" t="str">
        <f t="shared" ca="1" si="2457"/>
        <v>FY2020 Q4 Sep</v>
      </c>
      <c r="B4043">
        <f t="shared" ca="1" si="2458"/>
        <v>2020</v>
      </c>
      <c r="C4043" s="8" t="str">
        <f t="shared" ca="1" si="2459"/>
        <v>Sep</v>
      </c>
      <c r="D4043" s="8" t="str">
        <f t="shared" ca="1" si="2460"/>
        <v>Q4</v>
      </c>
      <c r="E4043">
        <f t="shared" ca="1" si="2461"/>
        <v>12</v>
      </c>
      <c r="F4043">
        <f t="shared" ca="1" si="2462"/>
        <v>4</v>
      </c>
      <c r="G4043">
        <f t="shared" ca="1" si="2463"/>
        <v>202012</v>
      </c>
      <c r="H4043">
        <f t="shared" ca="1" si="2464"/>
        <v>202004</v>
      </c>
      <c r="I4043" t="str">
        <f t="shared" ca="1" si="2465"/>
        <v>FY2020 Q3 Sep</v>
      </c>
      <c r="J4043">
        <f t="shared" ca="1" si="2466"/>
        <v>2020</v>
      </c>
      <c r="K4043" s="8" t="str">
        <f t="shared" ca="1" si="2467"/>
        <v>Sep</v>
      </c>
      <c r="L4043" s="8" t="str">
        <f t="shared" ca="1" si="2468"/>
        <v>Q3</v>
      </c>
      <c r="M4043">
        <f t="shared" ca="1" si="2469"/>
        <v>9</v>
      </c>
      <c r="N4043">
        <f t="shared" ca="1" si="2470"/>
        <v>3</v>
      </c>
      <c r="O4043">
        <f t="shared" ca="1" si="2471"/>
        <v>202009</v>
      </c>
      <c r="P4043">
        <f t="shared" ca="1" si="2472"/>
        <v>202003</v>
      </c>
      <c r="Q4043" t="str">
        <f t="shared" si="2473"/>
        <v>FY2020 Q2 Mar</v>
      </c>
      <c r="R4043">
        <f t="shared" si="2474"/>
        <v>2020</v>
      </c>
      <c r="S4043" s="8" t="str">
        <f t="shared" si="2475"/>
        <v>Mar</v>
      </c>
      <c r="T4043" s="8" t="str">
        <f t="shared" si="2476"/>
        <v>Q2</v>
      </c>
      <c r="U4043">
        <f t="shared" si="2477"/>
        <v>6</v>
      </c>
      <c r="V4043">
        <f t="shared" si="2478"/>
        <v>2</v>
      </c>
      <c r="W4043">
        <f t="shared" si="2479"/>
        <v>202006</v>
      </c>
      <c r="X4043">
        <f t="shared" si="2480"/>
        <v>202002</v>
      </c>
      <c r="Y4043" t="str">
        <f t="shared" si="2481"/>
        <v>FY2020 Q1 Mar</v>
      </c>
      <c r="Z4043">
        <f t="shared" si="2482"/>
        <v>2020</v>
      </c>
      <c r="AA4043" s="8" t="str">
        <f t="shared" si="2483"/>
        <v>Mar</v>
      </c>
      <c r="AB4043" s="8" t="str">
        <f t="shared" si="2484"/>
        <v>Q1</v>
      </c>
      <c r="AC4043">
        <f t="shared" si="2485"/>
        <v>3</v>
      </c>
      <c r="AD4043">
        <f t="shared" si="2486"/>
        <v>1</v>
      </c>
      <c r="AE4043">
        <f t="shared" si="2487"/>
        <v>202003</v>
      </c>
      <c r="AF4043">
        <f t="shared" si="2488"/>
        <v>202001</v>
      </c>
      <c r="AG4043" s="9">
        <f t="shared" ca="1" si="2489"/>
        <v>0</v>
      </c>
      <c r="AH4043">
        <f t="shared" ca="1" si="2490"/>
        <v>2</v>
      </c>
      <c r="AI4043" s="9">
        <f t="shared" ca="1" si="2491"/>
        <v>6</v>
      </c>
      <c r="AJ4043" s="9">
        <f t="shared" ca="1" si="2492"/>
        <v>0</v>
      </c>
      <c r="AK4043" s="9">
        <f t="shared" si="2493"/>
        <v>2</v>
      </c>
      <c r="AL4043" s="9">
        <f t="shared" si="2494"/>
        <v>11</v>
      </c>
      <c r="AM4043" s="9">
        <f t="shared" si="2495"/>
        <v>10</v>
      </c>
      <c r="AN4043" s="2">
        <v>43899.43472222222</v>
      </c>
      <c r="AO4043">
        <v>5104</v>
      </c>
      <c r="AP4043" s="1">
        <v>6600</v>
      </c>
      <c r="AQ4043" t="s">
        <v>4</v>
      </c>
    </row>
    <row r="4044" spans="1:43" x14ac:dyDescent="0.3">
      <c r="A4044" t="str">
        <f t="shared" ca="1" si="2457"/>
        <v>FY2020 Q4 Sep</v>
      </c>
      <c r="B4044">
        <f t="shared" ca="1" si="2458"/>
        <v>2020</v>
      </c>
      <c r="C4044" s="8" t="str">
        <f t="shared" ca="1" si="2459"/>
        <v>Sep</v>
      </c>
      <c r="D4044" s="8" t="str">
        <f t="shared" ca="1" si="2460"/>
        <v>Q4</v>
      </c>
      <c r="E4044">
        <f t="shared" ca="1" si="2461"/>
        <v>12</v>
      </c>
      <c r="F4044">
        <f t="shared" ca="1" si="2462"/>
        <v>4</v>
      </c>
      <c r="G4044">
        <f t="shared" ca="1" si="2463"/>
        <v>202012</v>
      </c>
      <c r="H4044">
        <f t="shared" ca="1" si="2464"/>
        <v>202004</v>
      </c>
      <c r="I4044" t="str">
        <f t="shared" ca="1" si="2465"/>
        <v>FY2020 Q3 Sep</v>
      </c>
      <c r="J4044">
        <f t="shared" ca="1" si="2466"/>
        <v>2020</v>
      </c>
      <c r="K4044" s="8" t="str">
        <f t="shared" ca="1" si="2467"/>
        <v>Sep</v>
      </c>
      <c r="L4044" s="8" t="str">
        <f t="shared" ca="1" si="2468"/>
        <v>Q3</v>
      </c>
      <c r="M4044">
        <f t="shared" ca="1" si="2469"/>
        <v>9</v>
      </c>
      <c r="N4044">
        <f t="shared" ca="1" si="2470"/>
        <v>3</v>
      </c>
      <c r="O4044">
        <f t="shared" ca="1" si="2471"/>
        <v>202009</v>
      </c>
      <c r="P4044">
        <f t="shared" ca="1" si="2472"/>
        <v>202003</v>
      </c>
      <c r="Q4044" t="str">
        <f t="shared" si="2473"/>
        <v>FY2020 Q2 Feb</v>
      </c>
      <c r="R4044">
        <f t="shared" si="2474"/>
        <v>2020</v>
      </c>
      <c r="S4044" s="8" t="str">
        <f t="shared" si="2475"/>
        <v>Feb</v>
      </c>
      <c r="T4044" s="8" t="str">
        <f t="shared" si="2476"/>
        <v>Q2</v>
      </c>
      <c r="U4044">
        <f t="shared" si="2477"/>
        <v>5</v>
      </c>
      <c r="V4044">
        <f t="shared" si="2478"/>
        <v>2</v>
      </c>
      <c r="W4044">
        <f t="shared" si="2479"/>
        <v>202005</v>
      </c>
      <c r="X4044">
        <f t="shared" si="2480"/>
        <v>202002</v>
      </c>
      <c r="Y4044" t="str">
        <f t="shared" si="2481"/>
        <v>FY2020 Q1 Feb</v>
      </c>
      <c r="Z4044">
        <f t="shared" si="2482"/>
        <v>2020</v>
      </c>
      <c r="AA4044" s="8" t="str">
        <f t="shared" si="2483"/>
        <v>Feb</v>
      </c>
      <c r="AB4044" s="8" t="str">
        <f t="shared" si="2484"/>
        <v>Q1</v>
      </c>
      <c r="AC4044">
        <f t="shared" si="2485"/>
        <v>2</v>
      </c>
      <c r="AD4044">
        <f t="shared" si="2486"/>
        <v>1</v>
      </c>
      <c r="AE4044">
        <f t="shared" si="2487"/>
        <v>202002</v>
      </c>
      <c r="AF4044">
        <f t="shared" si="2488"/>
        <v>202001</v>
      </c>
      <c r="AG4044" s="9">
        <f t="shared" ca="1" si="2489"/>
        <v>0</v>
      </c>
      <c r="AH4044">
        <f t="shared" ca="1" si="2490"/>
        <v>2</v>
      </c>
      <c r="AI4044" s="9">
        <f t="shared" ca="1" si="2491"/>
        <v>7</v>
      </c>
      <c r="AJ4044" s="9">
        <f t="shared" ca="1" si="2492"/>
        <v>0</v>
      </c>
      <c r="AK4044" s="9">
        <f t="shared" si="2493"/>
        <v>6</v>
      </c>
      <c r="AL4044" s="9">
        <f t="shared" si="2494"/>
        <v>6</v>
      </c>
      <c r="AM4044" s="9">
        <f t="shared" si="2495"/>
        <v>9</v>
      </c>
      <c r="AN4044" s="2">
        <v>43868.381944444445</v>
      </c>
      <c r="AO4044">
        <v>6611</v>
      </c>
      <c r="AP4044" s="1">
        <v>6600</v>
      </c>
      <c r="AQ4044" t="s">
        <v>4</v>
      </c>
    </row>
    <row r="4045" spans="1:43" x14ac:dyDescent="0.3">
      <c r="A4045" t="str">
        <f t="shared" ca="1" si="2457"/>
        <v>FY2020 Q4 Sep</v>
      </c>
      <c r="B4045">
        <f t="shared" ca="1" si="2458"/>
        <v>2020</v>
      </c>
      <c r="C4045" s="8" t="str">
        <f t="shared" ca="1" si="2459"/>
        <v>Sep</v>
      </c>
      <c r="D4045" s="8" t="str">
        <f t="shared" ca="1" si="2460"/>
        <v>Q4</v>
      </c>
      <c r="E4045">
        <f t="shared" ca="1" si="2461"/>
        <v>12</v>
      </c>
      <c r="F4045">
        <f t="shared" ca="1" si="2462"/>
        <v>4</v>
      </c>
      <c r="G4045">
        <f t="shared" ca="1" si="2463"/>
        <v>202012</v>
      </c>
      <c r="H4045">
        <f t="shared" ca="1" si="2464"/>
        <v>202004</v>
      </c>
      <c r="I4045" t="str">
        <f t="shared" ca="1" si="2465"/>
        <v>FY2020 Q3 Sep</v>
      </c>
      <c r="J4045">
        <f t="shared" ca="1" si="2466"/>
        <v>2020</v>
      </c>
      <c r="K4045" s="8" t="str">
        <f t="shared" ca="1" si="2467"/>
        <v>Sep</v>
      </c>
      <c r="L4045" s="8" t="str">
        <f t="shared" ca="1" si="2468"/>
        <v>Q3</v>
      </c>
      <c r="M4045">
        <f t="shared" ca="1" si="2469"/>
        <v>9</v>
      </c>
      <c r="N4045">
        <f t="shared" ca="1" si="2470"/>
        <v>3</v>
      </c>
      <c r="O4045">
        <f t="shared" ca="1" si="2471"/>
        <v>202009</v>
      </c>
      <c r="P4045">
        <f t="shared" ca="1" si="2472"/>
        <v>202003</v>
      </c>
      <c r="Q4045" t="str">
        <f t="shared" si="2473"/>
        <v>FY2020 Q1 Oct</v>
      </c>
      <c r="R4045">
        <f t="shared" si="2474"/>
        <v>2020</v>
      </c>
      <c r="S4045" s="8" t="str">
        <f t="shared" si="2475"/>
        <v>Oct</v>
      </c>
      <c r="T4045" s="8" t="str">
        <f t="shared" si="2476"/>
        <v>Q1</v>
      </c>
      <c r="U4045">
        <f t="shared" si="2477"/>
        <v>1</v>
      </c>
      <c r="V4045">
        <f t="shared" si="2478"/>
        <v>1</v>
      </c>
      <c r="W4045">
        <f t="shared" si="2479"/>
        <v>202001</v>
      </c>
      <c r="X4045">
        <f t="shared" si="2480"/>
        <v>202001</v>
      </c>
      <c r="Y4045" t="str">
        <f t="shared" si="2481"/>
        <v>FY2019 Q4 Oct</v>
      </c>
      <c r="Z4045">
        <f t="shared" si="2482"/>
        <v>2019</v>
      </c>
      <c r="AA4045" s="8" t="str">
        <f t="shared" si="2483"/>
        <v>Oct</v>
      </c>
      <c r="AB4045" s="8" t="str">
        <f t="shared" si="2484"/>
        <v>Q4</v>
      </c>
      <c r="AC4045">
        <f t="shared" si="2485"/>
        <v>10</v>
      </c>
      <c r="AD4045">
        <f t="shared" si="2486"/>
        <v>4</v>
      </c>
      <c r="AE4045">
        <f t="shared" si="2487"/>
        <v>201910</v>
      </c>
      <c r="AF4045">
        <f t="shared" si="2488"/>
        <v>201904</v>
      </c>
      <c r="AG4045" s="9">
        <f t="shared" ca="1" si="2489"/>
        <v>0</v>
      </c>
      <c r="AH4045">
        <f t="shared" ca="1" si="2490"/>
        <v>4</v>
      </c>
      <c r="AI4045" s="9">
        <f t="shared" ca="1" si="2491"/>
        <v>11</v>
      </c>
      <c r="AJ4045" s="9">
        <f t="shared" ca="1" si="2492"/>
        <v>1</v>
      </c>
      <c r="AK4045" s="9">
        <f t="shared" si="2493"/>
        <v>4</v>
      </c>
      <c r="AL4045" s="9">
        <f t="shared" si="2494"/>
        <v>42</v>
      </c>
      <c r="AM4045" s="9">
        <f t="shared" si="2495"/>
        <v>8</v>
      </c>
      <c r="AN4045" s="2">
        <v>43754.336111111108</v>
      </c>
      <c r="AO4045">
        <v>6724</v>
      </c>
      <c r="AP4045" s="1">
        <v>6600</v>
      </c>
      <c r="AQ4045" t="s">
        <v>4</v>
      </c>
    </row>
    <row r="4046" spans="1:43" x14ac:dyDescent="0.3">
      <c r="A4046" t="str">
        <f t="shared" ca="1" si="2457"/>
        <v>FY2020 Q4 Sep</v>
      </c>
      <c r="B4046">
        <f t="shared" ca="1" si="2458"/>
        <v>2020</v>
      </c>
      <c r="C4046" s="8" t="str">
        <f t="shared" ca="1" si="2459"/>
        <v>Sep</v>
      </c>
      <c r="D4046" s="8" t="str">
        <f t="shared" ca="1" si="2460"/>
        <v>Q4</v>
      </c>
      <c r="E4046">
        <f t="shared" ca="1" si="2461"/>
        <v>12</v>
      </c>
      <c r="F4046">
        <f t="shared" ca="1" si="2462"/>
        <v>4</v>
      </c>
      <c r="G4046">
        <f t="shared" ca="1" si="2463"/>
        <v>202012</v>
      </c>
      <c r="H4046">
        <f t="shared" ca="1" si="2464"/>
        <v>202004</v>
      </c>
      <c r="I4046" t="str">
        <f t="shared" ca="1" si="2465"/>
        <v>FY2020 Q3 Sep</v>
      </c>
      <c r="J4046">
        <f t="shared" ca="1" si="2466"/>
        <v>2020</v>
      </c>
      <c r="K4046" s="8" t="str">
        <f t="shared" ca="1" si="2467"/>
        <v>Sep</v>
      </c>
      <c r="L4046" s="8" t="str">
        <f t="shared" ca="1" si="2468"/>
        <v>Q3</v>
      </c>
      <c r="M4046">
        <f t="shared" ca="1" si="2469"/>
        <v>9</v>
      </c>
      <c r="N4046">
        <f t="shared" ca="1" si="2470"/>
        <v>3</v>
      </c>
      <c r="O4046">
        <f t="shared" ca="1" si="2471"/>
        <v>202009</v>
      </c>
      <c r="P4046">
        <f t="shared" ca="1" si="2472"/>
        <v>202003</v>
      </c>
      <c r="Q4046" t="str">
        <f t="shared" si="2473"/>
        <v>FY2020 Q2 Feb</v>
      </c>
      <c r="R4046">
        <f t="shared" si="2474"/>
        <v>2020</v>
      </c>
      <c r="S4046" s="8" t="str">
        <f t="shared" si="2475"/>
        <v>Feb</v>
      </c>
      <c r="T4046" s="8" t="str">
        <f t="shared" si="2476"/>
        <v>Q2</v>
      </c>
      <c r="U4046">
        <f t="shared" si="2477"/>
        <v>5</v>
      </c>
      <c r="V4046">
        <f t="shared" si="2478"/>
        <v>2</v>
      </c>
      <c r="W4046">
        <f t="shared" si="2479"/>
        <v>202005</v>
      </c>
      <c r="X4046">
        <f t="shared" si="2480"/>
        <v>202002</v>
      </c>
      <c r="Y4046" t="str">
        <f t="shared" si="2481"/>
        <v>FY2020 Q1 Feb</v>
      </c>
      <c r="Z4046">
        <f t="shared" si="2482"/>
        <v>2020</v>
      </c>
      <c r="AA4046" s="8" t="str">
        <f t="shared" si="2483"/>
        <v>Feb</v>
      </c>
      <c r="AB4046" s="8" t="str">
        <f t="shared" si="2484"/>
        <v>Q1</v>
      </c>
      <c r="AC4046">
        <f t="shared" si="2485"/>
        <v>2</v>
      </c>
      <c r="AD4046">
        <f t="shared" si="2486"/>
        <v>1</v>
      </c>
      <c r="AE4046">
        <f t="shared" si="2487"/>
        <v>202002</v>
      </c>
      <c r="AF4046">
        <f t="shared" si="2488"/>
        <v>202001</v>
      </c>
      <c r="AG4046" s="9">
        <f t="shared" ca="1" si="2489"/>
        <v>0</v>
      </c>
      <c r="AH4046">
        <f t="shared" ca="1" si="2490"/>
        <v>2</v>
      </c>
      <c r="AI4046" s="9">
        <f t="shared" ca="1" si="2491"/>
        <v>7</v>
      </c>
      <c r="AJ4046" s="9">
        <f t="shared" ca="1" si="2492"/>
        <v>0</v>
      </c>
      <c r="AK4046" s="9">
        <f t="shared" si="2493"/>
        <v>5</v>
      </c>
      <c r="AL4046" s="9">
        <f t="shared" si="2494"/>
        <v>6</v>
      </c>
      <c r="AM4046" s="9">
        <f t="shared" si="2495"/>
        <v>18</v>
      </c>
      <c r="AN4046" s="2">
        <v>43867.757638888892</v>
      </c>
      <c r="AO4046">
        <v>7084</v>
      </c>
      <c r="AP4046" s="1">
        <v>6600</v>
      </c>
      <c r="AQ4046" t="s">
        <v>4</v>
      </c>
    </row>
    <row r="4047" spans="1:43" x14ac:dyDescent="0.3">
      <c r="A4047" t="str">
        <f t="shared" ca="1" si="2457"/>
        <v>FY2020 Q4 Sep</v>
      </c>
      <c r="B4047">
        <f t="shared" ca="1" si="2458"/>
        <v>2020</v>
      </c>
      <c r="C4047" s="8" t="str">
        <f t="shared" ca="1" si="2459"/>
        <v>Sep</v>
      </c>
      <c r="D4047" s="8" t="str">
        <f t="shared" ca="1" si="2460"/>
        <v>Q4</v>
      </c>
      <c r="E4047">
        <f t="shared" ca="1" si="2461"/>
        <v>12</v>
      </c>
      <c r="F4047">
        <f t="shared" ca="1" si="2462"/>
        <v>4</v>
      </c>
      <c r="G4047">
        <f t="shared" ca="1" si="2463"/>
        <v>202012</v>
      </c>
      <c r="H4047">
        <f t="shared" ca="1" si="2464"/>
        <v>202004</v>
      </c>
      <c r="I4047" t="str">
        <f t="shared" ca="1" si="2465"/>
        <v>FY2020 Q3 Sep</v>
      </c>
      <c r="J4047">
        <f t="shared" ca="1" si="2466"/>
        <v>2020</v>
      </c>
      <c r="K4047" s="8" t="str">
        <f t="shared" ca="1" si="2467"/>
        <v>Sep</v>
      </c>
      <c r="L4047" s="8" t="str">
        <f t="shared" ca="1" si="2468"/>
        <v>Q3</v>
      </c>
      <c r="M4047">
        <f t="shared" ca="1" si="2469"/>
        <v>9</v>
      </c>
      <c r="N4047">
        <f t="shared" ca="1" si="2470"/>
        <v>3</v>
      </c>
      <c r="O4047">
        <f t="shared" ca="1" si="2471"/>
        <v>202009</v>
      </c>
      <c r="P4047">
        <f t="shared" ca="1" si="2472"/>
        <v>202003</v>
      </c>
      <c r="Q4047" t="str">
        <f t="shared" si="2473"/>
        <v>FY2020 Q1 Dec</v>
      </c>
      <c r="R4047">
        <f t="shared" si="2474"/>
        <v>2020</v>
      </c>
      <c r="S4047" s="8" t="str">
        <f t="shared" si="2475"/>
        <v>Dec</v>
      </c>
      <c r="T4047" s="8" t="str">
        <f t="shared" si="2476"/>
        <v>Q1</v>
      </c>
      <c r="U4047">
        <f t="shared" si="2477"/>
        <v>3</v>
      </c>
      <c r="V4047">
        <f t="shared" si="2478"/>
        <v>1</v>
      </c>
      <c r="W4047">
        <f t="shared" si="2479"/>
        <v>202003</v>
      </c>
      <c r="X4047">
        <f t="shared" si="2480"/>
        <v>202001</v>
      </c>
      <c r="Y4047" t="str">
        <f t="shared" si="2481"/>
        <v>FY2019 Q4 Dec</v>
      </c>
      <c r="Z4047">
        <f t="shared" si="2482"/>
        <v>2019</v>
      </c>
      <c r="AA4047" s="8" t="str">
        <f t="shared" si="2483"/>
        <v>Dec</v>
      </c>
      <c r="AB4047" s="8" t="str">
        <f t="shared" si="2484"/>
        <v>Q4</v>
      </c>
      <c r="AC4047">
        <f t="shared" si="2485"/>
        <v>12</v>
      </c>
      <c r="AD4047">
        <f t="shared" si="2486"/>
        <v>4</v>
      </c>
      <c r="AE4047">
        <f t="shared" si="2487"/>
        <v>201912</v>
      </c>
      <c r="AF4047">
        <f t="shared" si="2488"/>
        <v>201904</v>
      </c>
      <c r="AG4047" s="9">
        <f t="shared" ca="1" si="2489"/>
        <v>0</v>
      </c>
      <c r="AH4047">
        <f t="shared" ca="1" si="2490"/>
        <v>3</v>
      </c>
      <c r="AI4047" s="9">
        <f t="shared" ca="1" si="2491"/>
        <v>9</v>
      </c>
      <c r="AJ4047" s="9">
        <f t="shared" ca="1" si="2492"/>
        <v>1</v>
      </c>
      <c r="AK4047" s="9">
        <f t="shared" si="2493"/>
        <v>7</v>
      </c>
      <c r="AL4047" s="9">
        <f t="shared" si="2494"/>
        <v>49</v>
      </c>
      <c r="AM4047" s="9">
        <f t="shared" si="2495"/>
        <v>11</v>
      </c>
      <c r="AN4047" s="2">
        <v>43806.482638888891</v>
      </c>
      <c r="AO4047">
        <v>7108</v>
      </c>
      <c r="AP4047" s="1">
        <v>6600</v>
      </c>
      <c r="AQ4047" t="s">
        <v>4</v>
      </c>
    </row>
    <row r="4048" spans="1:43" x14ac:dyDescent="0.3">
      <c r="A4048" t="str">
        <f t="shared" ca="1" si="2457"/>
        <v>FY2020 Q4 Sep</v>
      </c>
      <c r="B4048">
        <f t="shared" ca="1" si="2458"/>
        <v>2020</v>
      </c>
      <c r="C4048" s="8" t="str">
        <f t="shared" ca="1" si="2459"/>
        <v>Sep</v>
      </c>
      <c r="D4048" s="8" t="str">
        <f t="shared" ca="1" si="2460"/>
        <v>Q4</v>
      </c>
      <c r="E4048">
        <f t="shared" ca="1" si="2461"/>
        <v>12</v>
      </c>
      <c r="F4048">
        <f t="shared" ca="1" si="2462"/>
        <v>4</v>
      </c>
      <c r="G4048">
        <f t="shared" ca="1" si="2463"/>
        <v>202012</v>
      </c>
      <c r="H4048">
        <f t="shared" ca="1" si="2464"/>
        <v>202004</v>
      </c>
      <c r="I4048" t="str">
        <f t="shared" ca="1" si="2465"/>
        <v>FY2020 Q3 Sep</v>
      </c>
      <c r="J4048">
        <f t="shared" ca="1" si="2466"/>
        <v>2020</v>
      </c>
      <c r="K4048" s="8" t="str">
        <f t="shared" ca="1" si="2467"/>
        <v>Sep</v>
      </c>
      <c r="L4048" s="8" t="str">
        <f t="shared" ca="1" si="2468"/>
        <v>Q3</v>
      </c>
      <c r="M4048">
        <f t="shared" ca="1" si="2469"/>
        <v>9</v>
      </c>
      <c r="N4048">
        <f t="shared" ca="1" si="2470"/>
        <v>3</v>
      </c>
      <c r="O4048">
        <f t="shared" ca="1" si="2471"/>
        <v>202009</v>
      </c>
      <c r="P4048">
        <f t="shared" ca="1" si="2472"/>
        <v>202003</v>
      </c>
      <c r="Q4048" t="str">
        <f t="shared" si="2473"/>
        <v>FY2020 Q1 Oct</v>
      </c>
      <c r="R4048">
        <f t="shared" si="2474"/>
        <v>2020</v>
      </c>
      <c r="S4048" s="8" t="str">
        <f t="shared" si="2475"/>
        <v>Oct</v>
      </c>
      <c r="T4048" s="8" t="str">
        <f t="shared" si="2476"/>
        <v>Q1</v>
      </c>
      <c r="U4048">
        <f t="shared" si="2477"/>
        <v>1</v>
      </c>
      <c r="V4048">
        <f t="shared" si="2478"/>
        <v>1</v>
      </c>
      <c r="W4048">
        <f t="shared" si="2479"/>
        <v>202001</v>
      </c>
      <c r="X4048">
        <f t="shared" si="2480"/>
        <v>202001</v>
      </c>
      <c r="Y4048" t="str">
        <f t="shared" si="2481"/>
        <v>FY2019 Q4 Oct</v>
      </c>
      <c r="Z4048">
        <f t="shared" si="2482"/>
        <v>2019</v>
      </c>
      <c r="AA4048" s="8" t="str">
        <f t="shared" si="2483"/>
        <v>Oct</v>
      </c>
      <c r="AB4048" s="8" t="str">
        <f t="shared" si="2484"/>
        <v>Q4</v>
      </c>
      <c r="AC4048">
        <f t="shared" si="2485"/>
        <v>10</v>
      </c>
      <c r="AD4048">
        <f t="shared" si="2486"/>
        <v>4</v>
      </c>
      <c r="AE4048">
        <f t="shared" si="2487"/>
        <v>201910</v>
      </c>
      <c r="AF4048">
        <f t="shared" si="2488"/>
        <v>201904</v>
      </c>
      <c r="AG4048" s="9">
        <f t="shared" ca="1" si="2489"/>
        <v>0</v>
      </c>
      <c r="AH4048">
        <f t="shared" ca="1" si="2490"/>
        <v>4</v>
      </c>
      <c r="AI4048" s="9">
        <f t="shared" ca="1" si="2491"/>
        <v>11</v>
      </c>
      <c r="AJ4048" s="9">
        <f t="shared" ca="1" si="2492"/>
        <v>1</v>
      </c>
      <c r="AK4048" s="9">
        <f t="shared" si="2493"/>
        <v>4</v>
      </c>
      <c r="AL4048" s="9">
        <f t="shared" si="2494"/>
        <v>43</v>
      </c>
      <c r="AM4048" s="9">
        <f t="shared" si="2495"/>
        <v>9</v>
      </c>
      <c r="AN4048" s="2">
        <v>43761.390277777777</v>
      </c>
      <c r="AO4048">
        <v>8994</v>
      </c>
      <c r="AP4048" s="1">
        <v>6600</v>
      </c>
      <c r="AQ4048" t="s">
        <v>4</v>
      </c>
    </row>
    <row r="4049" spans="1:43" x14ac:dyDescent="0.3">
      <c r="A4049" t="str">
        <f t="shared" ca="1" si="2457"/>
        <v>FY2020 Q4 Sep</v>
      </c>
      <c r="B4049">
        <f t="shared" ca="1" si="2458"/>
        <v>2020</v>
      </c>
      <c r="C4049" s="8" t="str">
        <f t="shared" ca="1" si="2459"/>
        <v>Sep</v>
      </c>
      <c r="D4049" s="8" t="str">
        <f t="shared" ca="1" si="2460"/>
        <v>Q4</v>
      </c>
      <c r="E4049">
        <f t="shared" ca="1" si="2461"/>
        <v>12</v>
      </c>
      <c r="F4049">
        <f t="shared" ca="1" si="2462"/>
        <v>4</v>
      </c>
      <c r="G4049">
        <f t="shared" ca="1" si="2463"/>
        <v>202012</v>
      </c>
      <c r="H4049">
        <f t="shared" ca="1" si="2464"/>
        <v>202004</v>
      </c>
      <c r="I4049" t="str">
        <f t="shared" ca="1" si="2465"/>
        <v>FY2020 Q3 Sep</v>
      </c>
      <c r="J4049">
        <f t="shared" ca="1" si="2466"/>
        <v>2020</v>
      </c>
      <c r="K4049" s="8" t="str">
        <f t="shared" ca="1" si="2467"/>
        <v>Sep</v>
      </c>
      <c r="L4049" s="8" t="str">
        <f t="shared" ca="1" si="2468"/>
        <v>Q3</v>
      </c>
      <c r="M4049">
        <f t="shared" ca="1" si="2469"/>
        <v>9</v>
      </c>
      <c r="N4049">
        <f t="shared" ca="1" si="2470"/>
        <v>3</v>
      </c>
      <c r="O4049">
        <f t="shared" ca="1" si="2471"/>
        <v>202009</v>
      </c>
      <c r="P4049">
        <f t="shared" ca="1" si="2472"/>
        <v>202003</v>
      </c>
      <c r="Q4049" t="str">
        <f t="shared" si="2473"/>
        <v>FY2020 Q1 Oct</v>
      </c>
      <c r="R4049">
        <f t="shared" si="2474"/>
        <v>2020</v>
      </c>
      <c r="S4049" s="8" t="str">
        <f t="shared" si="2475"/>
        <v>Oct</v>
      </c>
      <c r="T4049" s="8" t="str">
        <f t="shared" si="2476"/>
        <v>Q1</v>
      </c>
      <c r="U4049">
        <f t="shared" si="2477"/>
        <v>1</v>
      </c>
      <c r="V4049">
        <f t="shared" si="2478"/>
        <v>1</v>
      </c>
      <c r="W4049">
        <f t="shared" si="2479"/>
        <v>202001</v>
      </c>
      <c r="X4049">
        <f t="shared" si="2480"/>
        <v>202001</v>
      </c>
      <c r="Y4049" t="str">
        <f t="shared" si="2481"/>
        <v>FY2019 Q4 Oct</v>
      </c>
      <c r="Z4049">
        <f t="shared" si="2482"/>
        <v>2019</v>
      </c>
      <c r="AA4049" s="8" t="str">
        <f t="shared" si="2483"/>
        <v>Oct</v>
      </c>
      <c r="AB4049" s="8" t="str">
        <f t="shared" si="2484"/>
        <v>Q4</v>
      </c>
      <c r="AC4049">
        <f t="shared" si="2485"/>
        <v>10</v>
      </c>
      <c r="AD4049">
        <f t="shared" si="2486"/>
        <v>4</v>
      </c>
      <c r="AE4049">
        <f t="shared" si="2487"/>
        <v>201910</v>
      </c>
      <c r="AF4049">
        <f t="shared" si="2488"/>
        <v>201904</v>
      </c>
      <c r="AG4049" s="9">
        <f t="shared" ca="1" si="2489"/>
        <v>0</v>
      </c>
      <c r="AH4049">
        <f t="shared" ca="1" si="2490"/>
        <v>4</v>
      </c>
      <c r="AI4049" s="9">
        <f t="shared" ca="1" si="2491"/>
        <v>11</v>
      </c>
      <c r="AJ4049" s="9">
        <f t="shared" ca="1" si="2492"/>
        <v>1</v>
      </c>
      <c r="AK4049" s="9">
        <f t="shared" si="2493"/>
        <v>6</v>
      </c>
      <c r="AL4049" s="9">
        <f t="shared" si="2494"/>
        <v>42</v>
      </c>
      <c r="AM4049" s="9">
        <f t="shared" si="2495"/>
        <v>8</v>
      </c>
      <c r="AN4049" s="2">
        <v>43756.341666666667</v>
      </c>
      <c r="AO4049">
        <v>1445</v>
      </c>
      <c r="AP4049" s="1">
        <v>6550</v>
      </c>
      <c r="AQ4049" t="s">
        <v>4</v>
      </c>
    </row>
    <row r="4050" spans="1:43" x14ac:dyDescent="0.3">
      <c r="A4050" t="str">
        <f t="shared" ca="1" si="2457"/>
        <v>FY2020 Q4 Sep</v>
      </c>
      <c r="B4050">
        <f t="shared" ca="1" si="2458"/>
        <v>2020</v>
      </c>
      <c r="C4050" s="8" t="str">
        <f t="shared" ca="1" si="2459"/>
        <v>Sep</v>
      </c>
      <c r="D4050" s="8" t="str">
        <f t="shared" ca="1" si="2460"/>
        <v>Q4</v>
      </c>
      <c r="E4050">
        <f t="shared" ca="1" si="2461"/>
        <v>12</v>
      </c>
      <c r="F4050">
        <f t="shared" ca="1" si="2462"/>
        <v>4</v>
      </c>
      <c r="G4050">
        <f t="shared" ca="1" si="2463"/>
        <v>202012</v>
      </c>
      <c r="H4050">
        <f t="shared" ca="1" si="2464"/>
        <v>202004</v>
      </c>
      <c r="I4050" t="str">
        <f t="shared" ca="1" si="2465"/>
        <v>FY2020 Q3 Sep</v>
      </c>
      <c r="J4050">
        <f t="shared" ca="1" si="2466"/>
        <v>2020</v>
      </c>
      <c r="K4050" s="8" t="str">
        <f t="shared" ca="1" si="2467"/>
        <v>Sep</v>
      </c>
      <c r="L4050" s="8" t="str">
        <f t="shared" ca="1" si="2468"/>
        <v>Q3</v>
      </c>
      <c r="M4050">
        <f t="shared" ca="1" si="2469"/>
        <v>9</v>
      </c>
      <c r="N4050">
        <f t="shared" ca="1" si="2470"/>
        <v>3</v>
      </c>
      <c r="O4050">
        <f t="shared" ca="1" si="2471"/>
        <v>202009</v>
      </c>
      <c r="P4050">
        <f t="shared" ca="1" si="2472"/>
        <v>202003</v>
      </c>
      <c r="Q4050" t="str">
        <f t="shared" si="2473"/>
        <v>FY2020 Q2 Mar</v>
      </c>
      <c r="R4050">
        <f t="shared" si="2474"/>
        <v>2020</v>
      </c>
      <c r="S4050" s="8" t="str">
        <f t="shared" si="2475"/>
        <v>Mar</v>
      </c>
      <c r="T4050" s="8" t="str">
        <f t="shared" si="2476"/>
        <v>Q2</v>
      </c>
      <c r="U4050">
        <f t="shared" si="2477"/>
        <v>6</v>
      </c>
      <c r="V4050">
        <f t="shared" si="2478"/>
        <v>2</v>
      </c>
      <c r="W4050">
        <f t="shared" si="2479"/>
        <v>202006</v>
      </c>
      <c r="X4050">
        <f t="shared" si="2480"/>
        <v>202002</v>
      </c>
      <c r="Y4050" t="str">
        <f t="shared" si="2481"/>
        <v>FY2020 Q1 Mar</v>
      </c>
      <c r="Z4050">
        <f t="shared" si="2482"/>
        <v>2020</v>
      </c>
      <c r="AA4050" s="8" t="str">
        <f t="shared" si="2483"/>
        <v>Mar</v>
      </c>
      <c r="AB4050" s="8" t="str">
        <f t="shared" si="2484"/>
        <v>Q1</v>
      </c>
      <c r="AC4050">
        <f t="shared" si="2485"/>
        <v>3</v>
      </c>
      <c r="AD4050">
        <f t="shared" si="2486"/>
        <v>1</v>
      </c>
      <c r="AE4050">
        <f t="shared" si="2487"/>
        <v>202003</v>
      </c>
      <c r="AF4050">
        <f t="shared" si="2488"/>
        <v>202001</v>
      </c>
      <c r="AG4050" s="9">
        <f t="shared" ca="1" si="2489"/>
        <v>0</v>
      </c>
      <c r="AH4050">
        <f t="shared" ca="1" si="2490"/>
        <v>2</v>
      </c>
      <c r="AI4050" s="9">
        <f t="shared" ca="1" si="2491"/>
        <v>6</v>
      </c>
      <c r="AJ4050" s="9">
        <f t="shared" ca="1" si="2492"/>
        <v>0</v>
      </c>
      <c r="AK4050" s="9">
        <f t="shared" si="2493"/>
        <v>3</v>
      </c>
      <c r="AL4050" s="9">
        <f t="shared" si="2494"/>
        <v>10</v>
      </c>
      <c r="AM4050" s="9">
        <f t="shared" si="2495"/>
        <v>15</v>
      </c>
      <c r="AN4050" s="2">
        <v>43893.634722222225</v>
      </c>
      <c r="AO4050">
        <v>1586</v>
      </c>
      <c r="AP4050" s="1">
        <v>6550</v>
      </c>
      <c r="AQ4050" t="s">
        <v>4</v>
      </c>
    </row>
    <row r="4051" spans="1:43" x14ac:dyDescent="0.3">
      <c r="A4051" t="str">
        <f t="shared" ca="1" si="2457"/>
        <v>FY2020 Q4 Sep</v>
      </c>
      <c r="B4051">
        <f t="shared" ca="1" si="2458"/>
        <v>2020</v>
      </c>
      <c r="C4051" s="8" t="str">
        <f t="shared" ca="1" si="2459"/>
        <v>Sep</v>
      </c>
      <c r="D4051" s="8" t="str">
        <f t="shared" ca="1" si="2460"/>
        <v>Q4</v>
      </c>
      <c r="E4051">
        <f t="shared" ca="1" si="2461"/>
        <v>12</v>
      </c>
      <c r="F4051">
        <f t="shared" ca="1" si="2462"/>
        <v>4</v>
      </c>
      <c r="G4051">
        <f t="shared" ca="1" si="2463"/>
        <v>202012</v>
      </c>
      <c r="H4051">
        <f t="shared" ca="1" si="2464"/>
        <v>202004</v>
      </c>
      <c r="I4051" t="str">
        <f t="shared" ca="1" si="2465"/>
        <v>FY2020 Q3 Sep</v>
      </c>
      <c r="J4051">
        <f t="shared" ca="1" si="2466"/>
        <v>2020</v>
      </c>
      <c r="K4051" s="8" t="str">
        <f t="shared" ca="1" si="2467"/>
        <v>Sep</v>
      </c>
      <c r="L4051" s="8" t="str">
        <f t="shared" ca="1" si="2468"/>
        <v>Q3</v>
      </c>
      <c r="M4051">
        <f t="shared" ca="1" si="2469"/>
        <v>9</v>
      </c>
      <c r="N4051">
        <f t="shared" ca="1" si="2470"/>
        <v>3</v>
      </c>
      <c r="O4051">
        <f t="shared" ca="1" si="2471"/>
        <v>202009</v>
      </c>
      <c r="P4051">
        <f t="shared" ca="1" si="2472"/>
        <v>202003</v>
      </c>
      <c r="Q4051" t="str">
        <f t="shared" si="2473"/>
        <v>FY2020 Q2 Feb</v>
      </c>
      <c r="R4051">
        <f t="shared" si="2474"/>
        <v>2020</v>
      </c>
      <c r="S4051" s="8" t="str">
        <f t="shared" si="2475"/>
        <v>Feb</v>
      </c>
      <c r="T4051" s="8" t="str">
        <f t="shared" si="2476"/>
        <v>Q2</v>
      </c>
      <c r="U4051">
        <f t="shared" si="2477"/>
        <v>5</v>
      </c>
      <c r="V4051">
        <f t="shared" si="2478"/>
        <v>2</v>
      </c>
      <c r="W4051">
        <f t="shared" si="2479"/>
        <v>202005</v>
      </c>
      <c r="X4051">
        <f t="shared" si="2480"/>
        <v>202002</v>
      </c>
      <c r="Y4051" t="str">
        <f t="shared" si="2481"/>
        <v>FY2020 Q1 Feb</v>
      </c>
      <c r="Z4051">
        <f t="shared" si="2482"/>
        <v>2020</v>
      </c>
      <c r="AA4051" s="8" t="str">
        <f t="shared" si="2483"/>
        <v>Feb</v>
      </c>
      <c r="AB4051" s="8" t="str">
        <f t="shared" si="2484"/>
        <v>Q1</v>
      </c>
      <c r="AC4051">
        <f t="shared" si="2485"/>
        <v>2</v>
      </c>
      <c r="AD4051">
        <f t="shared" si="2486"/>
        <v>1</v>
      </c>
      <c r="AE4051">
        <f t="shared" si="2487"/>
        <v>202002</v>
      </c>
      <c r="AF4051">
        <f t="shared" si="2488"/>
        <v>202001</v>
      </c>
      <c r="AG4051" s="9">
        <f t="shared" ca="1" si="2489"/>
        <v>0</v>
      </c>
      <c r="AH4051">
        <f t="shared" ca="1" si="2490"/>
        <v>2</v>
      </c>
      <c r="AI4051" s="9">
        <f t="shared" ca="1" si="2491"/>
        <v>7</v>
      </c>
      <c r="AJ4051" s="9">
        <f t="shared" ca="1" si="2492"/>
        <v>0</v>
      </c>
      <c r="AK4051" s="9">
        <f t="shared" si="2493"/>
        <v>6</v>
      </c>
      <c r="AL4051" s="9">
        <f t="shared" si="2494"/>
        <v>8</v>
      </c>
      <c r="AM4051" s="9">
        <f t="shared" si="2495"/>
        <v>11</v>
      </c>
      <c r="AN4051" s="2">
        <v>43882.464583333334</v>
      </c>
      <c r="AO4051">
        <v>118</v>
      </c>
      <c r="AP4051" s="1">
        <v>6500</v>
      </c>
      <c r="AQ4051" t="s">
        <v>4</v>
      </c>
    </row>
    <row r="4052" spans="1:43" x14ac:dyDescent="0.3">
      <c r="A4052" t="str">
        <f t="shared" ca="1" si="2457"/>
        <v>FY2020 Q4 Sep</v>
      </c>
      <c r="B4052">
        <f t="shared" ca="1" si="2458"/>
        <v>2020</v>
      </c>
      <c r="C4052" s="8" t="str">
        <f t="shared" ca="1" si="2459"/>
        <v>Sep</v>
      </c>
      <c r="D4052" s="8" t="str">
        <f t="shared" ca="1" si="2460"/>
        <v>Q4</v>
      </c>
      <c r="E4052">
        <f t="shared" ca="1" si="2461"/>
        <v>12</v>
      </c>
      <c r="F4052">
        <f t="shared" ca="1" si="2462"/>
        <v>4</v>
      </c>
      <c r="G4052">
        <f t="shared" ca="1" si="2463"/>
        <v>202012</v>
      </c>
      <c r="H4052">
        <f t="shared" ca="1" si="2464"/>
        <v>202004</v>
      </c>
      <c r="I4052" t="str">
        <f t="shared" ca="1" si="2465"/>
        <v>FY2020 Q3 Sep</v>
      </c>
      <c r="J4052">
        <f t="shared" ca="1" si="2466"/>
        <v>2020</v>
      </c>
      <c r="K4052" s="8" t="str">
        <f t="shared" ca="1" si="2467"/>
        <v>Sep</v>
      </c>
      <c r="L4052" s="8" t="str">
        <f t="shared" ca="1" si="2468"/>
        <v>Q3</v>
      </c>
      <c r="M4052">
        <f t="shared" ca="1" si="2469"/>
        <v>9</v>
      </c>
      <c r="N4052">
        <f t="shared" ca="1" si="2470"/>
        <v>3</v>
      </c>
      <c r="O4052">
        <f t="shared" ca="1" si="2471"/>
        <v>202009</v>
      </c>
      <c r="P4052">
        <f t="shared" ca="1" si="2472"/>
        <v>202003</v>
      </c>
      <c r="Q4052" t="str">
        <f t="shared" si="2473"/>
        <v>FY2020 Q2 Mar</v>
      </c>
      <c r="R4052">
        <f t="shared" si="2474"/>
        <v>2020</v>
      </c>
      <c r="S4052" s="8" t="str">
        <f t="shared" si="2475"/>
        <v>Mar</v>
      </c>
      <c r="T4052" s="8" t="str">
        <f t="shared" si="2476"/>
        <v>Q2</v>
      </c>
      <c r="U4052">
        <f t="shared" si="2477"/>
        <v>6</v>
      </c>
      <c r="V4052">
        <f t="shared" si="2478"/>
        <v>2</v>
      </c>
      <c r="W4052">
        <f t="shared" si="2479"/>
        <v>202006</v>
      </c>
      <c r="X4052">
        <f t="shared" si="2480"/>
        <v>202002</v>
      </c>
      <c r="Y4052" t="str">
        <f t="shared" si="2481"/>
        <v>FY2020 Q1 Mar</v>
      </c>
      <c r="Z4052">
        <f t="shared" si="2482"/>
        <v>2020</v>
      </c>
      <c r="AA4052" s="8" t="str">
        <f t="shared" si="2483"/>
        <v>Mar</v>
      </c>
      <c r="AB4052" s="8" t="str">
        <f t="shared" si="2484"/>
        <v>Q1</v>
      </c>
      <c r="AC4052">
        <f t="shared" si="2485"/>
        <v>3</v>
      </c>
      <c r="AD4052">
        <f t="shared" si="2486"/>
        <v>1</v>
      </c>
      <c r="AE4052">
        <f t="shared" si="2487"/>
        <v>202003</v>
      </c>
      <c r="AF4052">
        <f t="shared" si="2488"/>
        <v>202001</v>
      </c>
      <c r="AG4052" s="9">
        <f t="shared" ca="1" si="2489"/>
        <v>0</v>
      </c>
      <c r="AH4052">
        <f t="shared" ca="1" si="2490"/>
        <v>2</v>
      </c>
      <c r="AI4052" s="9">
        <f t="shared" ca="1" si="2491"/>
        <v>6</v>
      </c>
      <c r="AJ4052" s="9">
        <f t="shared" ca="1" si="2492"/>
        <v>0</v>
      </c>
      <c r="AK4052" s="9">
        <f t="shared" si="2493"/>
        <v>5</v>
      </c>
      <c r="AL4052" s="9">
        <f t="shared" si="2494"/>
        <v>10</v>
      </c>
      <c r="AM4052" s="9">
        <f t="shared" si="2495"/>
        <v>12</v>
      </c>
      <c r="AN4052" s="2">
        <v>43895.522222222222</v>
      </c>
      <c r="AO4052">
        <v>739</v>
      </c>
      <c r="AP4052" s="1">
        <v>6500</v>
      </c>
      <c r="AQ4052" t="s">
        <v>4</v>
      </c>
    </row>
    <row r="4053" spans="1:43" x14ac:dyDescent="0.3">
      <c r="A4053" t="str">
        <f t="shared" ca="1" si="2457"/>
        <v>FY2020 Q4 Sep</v>
      </c>
      <c r="B4053">
        <f t="shared" ca="1" si="2458"/>
        <v>2020</v>
      </c>
      <c r="C4053" s="8" t="str">
        <f t="shared" ca="1" si="2459"/>
        <v>Sep</v>
      </c>
      <c r="D4053" s="8" t="str">
        <f t="shared" ca="1" si="2460"/>
        <v>Q4</v>
      </c>
      <c r="E4053">
        <f t="shared" ca="1" si="2461"/>
        <v>12</v>
      </c>
      <c r="F4053">
        <f t="shared" ca="1" si="2462"/>
        <v>4</v>
      </c>
      <c r="G4053">
        <f t="shared" ca="1" si="2463"/>
        <v>202012</v>
      </c>
      <c r="H4053">
        <f t="shared" ca="1" si="2464"/>
        <v>202004</v>
      </c>
      <c r="I4053" t="str">
        <f t="shared" ca="1" si="2465"/>
        <v>FY2020 Q3 Sep</v>
      </c>
      <c r="J4053">
        <f t="shared" ca="1" si="2466"/>
        <v>2020</v>
      </c>
      <c r="K4053" s="8" t="str">
        <f t="shared" ca="1" si="2467"/>
        <v>Sep</v>
      </c>
      <c r="L4053" s="8" t="str">
        <f t="shared" ca="1" si="2468"/>
        <v>Q3</v>
      </c>
      <c r="M4053">
        <f t="shared" ca="1" si="2469"/>
        <v>9</v>
      </c>
      <c r="N4053">
        <f t="shared" ca="1" si="2470"/>
        <v>3</v>
      </c>
      <c r="O4053">
        <f t="shared" ca="1" si="2471"/>
        <v>202009</v>
      </c>
      <c r="P4053">
        <f t="shared" ca="1" si="2472"/>
        <v>202003</v>
      </c>
      <c r="Q4053" t="str">
        <f t="shared" si="2473"/>
        <v>FY2019 Q4 Sep</v>
      </c>
      <c r="R4053">
        <f t="shared" si="2474"/>
        <v>2019</v>
      </c>
      <c r="S4053" s="8" t="str">
        <f t="shared" si="2475"/>
        <v>Sep</v>
      </c>
      <c r="T4053" s="8" t="str">
        <f t="shared" si="2476"/>
        <v>Q4</v>
      </c>
      <c r="U4053">
        <f t="shared" si="2477"/>
        <v>12</v>
      </c>
      <c r="V4053">
        <f t="shared" si="2478"/>
        <v>4</v>
      </c>
      <c r="W4053">
        <f t="shared" si="2479"/>
        <v>201912</v>
      </c>
      <c r="X4053">
        <f t="shared" si="2480"/>
        <v>201904</v>
      </c>
      <c r="Y4053" t="str">
        <f t="shared" si="2481"/>
        <v>FY2019 Q3 Sep</v>
      </c>
      <c r="Z4053">
        <f t="shared" si="2482"/>
        <v>2019</v>
      </c>
      <c r="AA4053" s="8" t="str">
        <f t="shared" si="2483"/>
        <v>Sep</v>
      </c>
      <c r="AB4053" s="8" t="str">
        <f t="shared" si="2484"/>
        <v>Q3</v>
      </c>
      <c r="AC4053">
        <f t="shared" si="2485"/>
        <v>9</v>
      </c>
      <c r="AD4053">
        <f t="shared" si="2486"/>
        <v>3</v>
      </c>
      <c r="AE4053">
        <f t="shared" si="2487"/>
        <v>201909</v>
      </c>
      <c r="AF4053">
        <f t="shared" si="2488"/>
        <v>201903</v>
      </c>
      <c r="AG4053" s="9">
        <f t="shared" ca="1" si="2489"/>
        <v>1</v>
      </c>
      <c r="AH4053">
        <f t="shared" ca="1" si="2490"/>
        <v>4</v>
      </c>
      <c r="AI4053" s="9">
        <f t="shared" ca="1" si="2491"/>
        <v>12</v>
      </c>
      <c r="AJ4053" s="9">
        <f t="shared" ca="1" si="2492"/>
        <v>1</v>
      </c>
      <c r="AK4053" s="9">
        <f t="shared" si="2493"/>
        <v>3</v>
      </c>
      <c r="AL4053" s="9">
        <f t="shared" si="2494"/>
        <v>38</v>
      </c>
      <c r="AM4053" s="9">
        <f t="shared" si="2495"/>
        <v>17</v>
      </c>
      <c r="AN4053" s="2">
        <v>43725.722222222219</v>
      </c>
      <c r="AO4053">
        <v>1026</v>
      </c>
      <c r="AP4053" s="1">
        <v>6500</v>
      </c>
      <c r="AQ4053" t="s">
        <v>4</v>
      </c>
    </row>
    <row r="4054" spans="1:43" x14ac:dyDescent="0.3">
      <c r="A4054" t="str">
        <f t="shared" ca="1" si="2457"/>
        <v>FY2020 Q4 Sep</v>
      </c>
      <c r="B4054">
        <f t="shared" ca="1" si="2458"/>
        <v>2020</v>
      </c>
      <c r="C4054" s="8" t="str">
        <f t="shared" ca="1" si="2459"/>
        <v>Sep</v>
      </c>
      <c r="D4054" s="8" t="str">
        <f t="shared" ca="1" si="2460"/>
        <v>Q4</v>
      </c>
      <c r="E4054">
        <f t="shared" ca="1" si="2461"/>
        <v>12</v>
      </c>
      <c r="F4054">
        <f t="shared" ca="1" si="2462"/>
        <v>4</v>
      </c>
      <c r="G4054">
        <f t="shared" ca="1" si="2463"/>
        <v>202012</v>
      </c>
      <c r="H4054">
        <f t="shared" ca="1" si="2464"/>
        <v>202004</v>
      </c>
      <c r="I4054" t="str">
        <f t="shared" ca="1" si="2465"/>
        <v>FY2020 Q3 Sep</v>
      </c>
      <c r="J4054">
        <f t="shared" ca="1" si="2466"/>
        <v>2020</v>
      </c>
      <c r="K4054" s="8" t="str">
        <f t="shared" ca="1" si="2467"/>
        <v>Sep</v>
      </c>
      <c r="L4054" s="8" t="str">
        <f t="shared" ca="1" si="2468"/>
        <v>Q3</v>
      </c>
      <c r="M4054">
        <f t="shared" ca="1" si="2469"/>
        <v>9</v>
      </c>
      <c r="N4054">
        <f t="shared" ca="1" si="2470"/>
        <v>3</v>
      </c>
      <c r="O4054">
        <f t="shared" ca="1" si="2471"/>
        <v>202009</v>
      </c>
      <c r="P4054">
        <f t="shared" ca="1" si="2472"/>
        <v>202003</v>
      </c>
      <c r="Q4054" t="str">
        <f t="shared" si="2473"/>
        <v>FY2020 Q1 Oct</v>
      </c>
      <c r="R4054">
        <f t="shared" si="2474"/>
        <v>2020</v>
      </c>
      <c r="S4054" s="8" t="str">
        <f t="shared" si="2475"/>
        <v>Oct</v>
      </c>
      <c r="T4054" s="8" t="str">
        <f t="shared" si="2476"/>
        <v>Q1</v>
      </c>
      <c r="U4054">
        <f t="shared" si="2477"/>
        <v>1</v>
      </c>
      <c r="V4054">
        <f t="shared" si="2478"/>
        <v>1</v>
      </c>
      <c r="W4054">
        <f t="shared" si="2479"/>
        <v>202001</v>
      </c>
      <c r="X4054">
        <f t="shared" si="2480"/>
        <v>202001</v>
      </c>
      <c r="Y4054" t="str">
        <f t="shared" si="2481"/>
        <v>FY2019 Q4 Oct</v>
      </c>
      <c r="Z4054">
        <f t="shared" si="2482"/>
        <v>2019</v>
      </c>
      <c r="AA4054" s="8" t="str">
        <f t="shared" si="2483"/>
        <v>Oct</v>
      </c>
      <c r="AB4054" s="8" t="str">
        <f t="shared" si="2484"/>
        <v>Q4</v>
      </c>
      <c r="AC4054">
        <f t="shared" si="2485"/>
        <v>10</v>
      </c>
      <c r="AD4054">
        <f t="shared" si="2486"/>
        <v>4</v>
      </c>
      <c r="AE4054">
        <f t="shared" si="2487"/>
        <v>201910</v>
      </c>
      <c r="AF4054">
        <f t="shared" si="2488"/>
        <v>201904</v>
      </c>
      <c r="AG4054" s="9">
        <f t="shared" ca="1" si="2489"/>
        <v>0</v>
      </c>
      <c r="AH4054">
        <f t="shared" ca="1" si="2490"/>
        <v>4</v>
      </c>
      <c r="AI4054" s="9">
        <f t="shared" ca="1" si="2491"/>
        <v>11</v>
      </c>
      <c r="AJ4054" s="9">
        <f t="shared" ca="1" si="2492"/>
        <v>1</v>
      </c>
      <c r="AK4054" s="9">
        <f t="shared" si="2493"/>
        <v>2</v>
      </c>
      <c r="AL4054" s="9">
        <f t="shared" si="2494"/>
        <v>44</v>
      </c>
      <c r="AM4054" s="9">
        <f t="shared" si="2495"/>
        <v>16</v>
      </c>
      <c r="AN4054" s="2">
        <v>43766.700694444444</v>
      </c>
      <c r="AO4054">
        <v>1026</v>
      </c>
      <c r="AP4054" s="1">
        <v>6500</v>
      </c>
      <c r="AQ4054" t="s">
        <v>4</v>
      </c>
    </row>
    <row r="4055" spans="1:43" x14ac:dyDescent="0.3">
      <c r="A4055" t="str">
        <f t="shared" ca="1" si="2457"/>
        <v>FY2020 Q4 Sep</v>
      </c>
      <c r="B4055">
        <f t="shared" ca="1" si="2458"/>
        <v>2020</v>
      </c>
      <c r="C4055" s="8" t="str">
        <f t="shared" ca="1" si="2459"/>
        <v>Sep</v>
      </c>
      <c r="D4055" s="8" t="str">
        <f t="shared" ca="1" si="2460"/>
        <v>Q4</v>
      </c>
      <c r="E4055">
        <f t="shared" ca="1" si="2461"/>
        <v>12</v>
      </c>
      <c r="F4055">
        <f t="shared" ca="1" si="2462"/>
        <v>4</v>
      </c>
      <c r="G4055">
        <f t="shared" ca="1" si="2463"/>
        <v>202012</v>
      </c>
      <c r="H4055">
        <f t="shared" ca="1" si="2464"/>
        <v>202004</v>
      </c>
      <c r="I4055" t="str">
        <f t="shared" ca="1" si="2465"/>
        <v>FY2020 Q3 Sep</v>
      </c>
      <c r="J4055">
        <f t="shared" ca="1" si="2466"/>
        <v>2020</v>
      </c>
      <c r="K4055" s="8" t="str">
        <f t="shared" ca="1" si="2467"/>
        <v>Sep</v>
      </c>
      <c r="L4055" s="8" t="str">
        <f t="shared" ca="1" si="2468"/>
        <v>Q3</v>
      </c>
      <c r="M4055">
        <f t="shared" ca="1" si="2469"/>
        <v>9</v>
      </c>
      <c r="N4055">
        <f t="shared" ca="1" si="2470"/>
        <v>3</v>
      </c>
      <c r="O4055">
        <f t="shared" ca="1" si="2471"/>
        <v>202009</v>
      </c>
      <c r="P4055">
        <f t="shared" ca="1" si="2472"/>
        <v>202003</v>
      </c>
      <c r="Q4055" t="str">
        <f t="shared" si="2473"/>
        <v>FY2020 Q2 Mar</v>
      </c>
      <c r="R4055">
        <f t="shared" si="2474"/>
        <v>2020</v>
      </c>
      <c r="S4055" s="8" t="str">
        <f t="shared" si="2475"/>
        <v>Mar</v>
      </c>
      <c r="T4055" s="8" t="str">
        <f t="shared" si="2476"/>
        <v>Q2</v>
      </c>
      <c r="U4055">
        <f t="shared" si="2477"/>
        <v>6</v>
      </c>
      <c r="V4055">
        <f t="shared" si="2478"/>
        <v>2</v>
      </c>
      <c r="W4055">
        <f t="shared" si="2479"/>
        <v>202006</v>
      </c>
      <c r="X4055">
        <f t="shared" si="2480"/>
        <v>202002</v>
      </c>
      <c r="Y4055" t="str">
        <f t="shared" si="2481"/>
        <v>FY2020 Q1 Mar</v>
      </c>
      <c r="Z4055">
        <f t="shared" si="2482"/>
        <v>2020</v>
      </c>
      <c r="AA4055" s="8" t="str">
        <f t="shared" si="2483"/>
        <v>Mar</v>
      </c>
      <c r="AB4055" s="8" t="str">
        <f t="shared" si="2484"/>
        <v>Q1</v>
      </c>
      <c r="AC4055">
        <f t="shared" si="2485"/>
        <v>3</v>
      </c>
      <c r="AD4055">
        <f t="shared" si="2486"/>
        <v>1</v>
      </c>
      <c r="AE4055">
        <f t="shared" si="2487"/>
        <v>202003</v>
      </c>
      <c r="AF4055">
        <f t="shared" si="2488"/>
        <v>202001</v>
      </c>
      <c r="AG4055" s="9">
        <f t="shared" ca="1" si="2489"/>
        <v>0</v>
      </c>
      <c r="AH4055">
        <f t="shared" ca="1" si="2490"/>
        <v>2</v>
      </c>
      <c r="AI4055" s="9">
        <f t="shared" ca="1" si="2491"/>
        <v>6</v>
      </c>
      <c r="AJ4055" s="9">
        <f t="shared" ca="1" si="2492"/>
        <v>0</v>
      </c>
      <c r="AK4055" s="9">
        <f t="shared" si="2493"/>
        <v>6</v>
      </c>
      <c r="AL4055" s="9">
        <f t="shared" si="2494"/>
        <v>11</v>
      </c>
      <c r="AM4055" s="9">
        <f t="shared" si="2495"/>
        <v>12</v>
      </c>
      <c r="AN4055" s="2">
        <v>43903.512499999997</v>
      </c>
      <c r="AO4055">
        <v>1390</v>
      </c>
      <c r="AP4055" s="1">
        <v>6500</v>
      </c>
      <c r="AQ4055" t="s">
        <v>4</v>
      </c>
    </row>
    <row r="4056" spans="1:43" x14ac:dyDescent="0.3">
      <c r="A4056" t="str">
        <f t="shared" ca="1" si="2457"/>
        <v>FY2020 Q4 Sep</v>
      </c>
      <c r="B4056">
        <f t="shared" ca="1" si="2458"/>
        <v>2020</v>
      </c>
      <c r="C4056" s="8" t="str">
        <f t="shared" ca="1" si="2459"/>
        <v>Sep</v>
      </c>
      <c r="D4056" s="8" t="str">
        <f t="shared" ca="1" si="2460"/>
        <v>Q4</v>
      </c>
      <c r="E4056">
        <f t="shared" ca="1" si="2461"/>
        <v>12</v>
      </c>
      <c r="F4056">
        <f t="shared" ca="1" si="2462"/>
        <v>4</v>
      </c>
      <c r="G4056">
        <f t="shared" ca="1" si="2463"/>
        <v>202012</v>
      </c>
      <c r="H4056">
        <f t="shared" ca="1" si="2464"/>
        <v>202004</v>
      </c>
      <c r="I4056" t="str">
        <f t="shared" ca="1" si="2465"/>
        <v>FY2020 Q3 Sep</v>
      </c>
      <c r="J4056">
        <f t="shared" ca="1" si="2466"/>
        <v>2020</v>
      </c>
      <c r="K4056" s="8" t="str">
        <f t="shared" ca="1" si="2467"/>
        <v>Sep</v>
      </c>
      <c r="L4056" s="8" t="str">
        <f t="shared" ca="1" si="2468"/>
        <v>Q3</v>
      </c>
      <c r="M4056">
        <f t="shared" ca="1" si="2469"/>
        <v>9</v>
      </c>
      <c r="N4056">
        <f t="shared" ca="1" si="2470"/>
        <v>3</v>
      </c>
      <c r="O4056">
        <f t="shared" ca="1" si="2471"/>
        <v>202009</v>
      </c>
      <c r="P4056">
        <f t="shared" ca="1" si="2472"/>
        <v>202003</v>
      </c>
      <c r="Q4056" t="str">
        <f t="shared" si="2473"/>
        <v>FY2019 Q4 Sep</v>
      </c>
      <c r="R4056">
        <f t="shared" si="2474"/>
        <v>2019</v>
      </c>
      <c r="S4056" s="8" t="str">
        <f t="shared" si="2475"/>
        <v>Sep</v>
      </c>
      <c r="T4056" s="8" t="str">
        <f t="shared" si="2476"/>
        <v>Q4</v>
      </c>
      <c r="U4056">
        <f t="shared" si="2477"/>
        <v>12</v>
      </c>
      <c r="V4056">
        <f t="shared" si="2478"/>
        <v>4</v>
      </c>
      <c r="W4056">
        <f t="shared" si="2479"/>
        <v>201912</v>
      </c>
      <c r="X4056">
        <f t="shared" si="2480"/>
        <v>201904</v>
      </c>
      <c r="Y4056" t="str">
        <f t="shared" si="2481"/>
        <v>FY2019 Q3 Sep</v>
      </c>
      <c r="Z4056">
        <f t="shared" si="2482"/>
        <v>2019</v>
      </c>
      <c r="AA4056" s="8" t="str">
        <f t="shared" si="2483"/>
        <v>Sep</v>
      </c>
      <c r="AB4056" s="8" t="str">
        <f t="shared" si="2484"/>
        <v>Q3</v>
      </c>
      <c r="AC4056">
        <f t="shared" si="2485"/>
        <v>9</v>
      </c>
      <c r="AD4056">
        <f t="shared" si="2486"/>
        <v>3</v>
      </c>
      <c r="AE4056">
        <f t="shared" si="2487"/>
        <v>201909</v>
      </c>
      <c r="AF4056">
        <f t="shared" si="2488"/>
        <v>201903</v>
      </c>
      <c r="AG4056" s="9">
        <f t="shared" ca="1" si="2489"/>
        <v>1</v>
      </c>
      <c r="AH4056">
        <f t="shared" ca="1" si="2490"/>
        <v>4</v>
      </c>
      <c r="AI4056" s="9">
        <f t="shared" ca="1" si="2491"/>
        <v>12</v>
      </c>
      <c r="AJ4056" s="9">
        <f t="shared" ca="1" si="2492"/>
        <v>1</v>
      </c>
      <c r="AK4056" s="9">
        <f t="shared" si="2493"/>
        <v>6</v>
      </c>
      <c r="AL4056" s="9">
        <f t="shared" si="2494"/>
        <v>37</v>
      </c>
      <c r="AM4056" s="9">
        <f t="shared" si="2495"/>
        <v>17</v>
      </c>
      <c r="AN4056" s="2">
        <v>43721.740972222222</v>
      </c>
      <c r="AO4056">
        <v>1772</v>
      </c>
      <c r="AP4056" s="1">
        <v>6500</v>
      </c>
      <c r="AQ4056" t="s">
        <v>4</v>
      </c>
    </row>
    <row r="4057" spans="1:43" x14ac:dyDescent="0.3">
      <c r="A4057" t="str">
        <f t="shared" ca="1" si="2457"/>
        <v>FY2020 Q4 Sep</v>
      </c>
      <c r="B4057">
        <f t="shared" ca="1" si="2458"/>
        <v>2020</v>
      </c>
      <c r="C4057" s="8" t="str">
        <f t="shared" ca="1" si="2459"/>
        <v>Sep</v>
      </c>
      <c r="D4057" s="8" t="str">
        <f t="shared" ca="1" si="2460"/>
        <v>Q4</v>
      </c>
      <c r="E4057">
        <f t="shared" ca="1" si="2461"/>
        <v>12</v>
      </c>
      <c r="F4057">
        <f t="shared" ca="1" si="2462"/>
        <v>4</v>
      </c>
      <c r="G4057">
        <f t="shared" ca="1" si="2463"/>
        <v>202012</v>
      </c>
      <c r="H4057">
        <f t="shared" ca="1" si="2464"/>
        <v>202004</v>
      </c>
      <c r="I4057" t="str">
        <f t="shared" ca="1" si="2465"/>
        <v>FY2020 Q3 Sep</v>
      </c>
      <c r="J4057">
        <f t="shared" ca="1" si="2466"/>
        <v>2020</v>
      </c>
      <c r="K4057" s="8" t="str">
        <f t="shared" ca="1" si="2467"/>
        <v>Sep</v>
      </c>
      <c r="L4057" s="8" t="str">
        <f t="shared" ca="1" si="2468"/>
        <v>Q3</v>
      </c>
      <c r="M4057">
        <f t="shared" ca="1" si="2469"/>
        <v>9</v>
      </c>
      <c r="N4057">
        <f t="shared" ca="1" si="2470"/>
        <v>3</v>
      </c>
      <c r="O4057">
        <f t="shared" ca="1" si="2471"/>
        <v>202009</v>
      </c>
      <c r="P4057">
        <f t="shared" ca="1" si="2472"/>
        <v>202003</v>
      </c>
      <c r="Q4057" t="str">
        <f t="shared" si="2473"/>
        <v>FY2020 Q2 Feb</v>
      </c>
      <c r="R4057">
        <f t="shared" si="2474"/>
        <v>2020</v>
      </c>
      <c r="S4057" s="8" t="str">
        <f t="shared" si="2475"/>
        <v>Feb</v>
      </c>
      <c r="T4057" s="8" t="str">
        <f t="shared" si="2476"/>
        <v>Q2</v>
      </c>
      <c r="U4057">
        <f t="shared" si="2477"/>
        <v>5</v>
      </c>
      <c r="V4057">
        <f t="shared" si="2478"/>
        <v>2</v>
      </c>
      <c r="W4057">
        <f t="shared" si="2479"/>
        <v>202005</v>
      </c>
      <c r="X4057">
        <f t="shared" si="2480"/>
        <v>202002</v>
      </c>
      <c r="Y4057" t="str">
        <f t="shared" si="2481"/>
        <v>FY2020 Q1 Feb</v>
      </c>
      <c r="Z4057">
        <f t="shared" si="2482"/>
        <v>2020</v>
      </c>
      <c r="AA4057" s="8" t="str">
        <f t="shared" si="2483"/>
        <v>Feb</v>
      </c>
      <c r="AB4057" s="8" t="str">
        <f t="shared" si="2484"/>
        <v>Q1</v>
      </c>
      <c r="AC4057">
        <f t="shared" si="2485"/>
        <v>2</v>
      </c>
      <c r="AD4057">
        <f t="shared" si="2486"/>
        <v>1</v>
      </c>
      <c r="AE4057">
        <f t="shared" si="2487"/>
        <v>202002</v>
      </c>
      <c r="AF4057">
        <f t="shared" si="2488"/>
        <v>202001</v>
      </c>
      <c r="AG4057" s="9">
        <f t="shared" ca="1" si="2489"/>
        <v>0</v>
      </c>
      <c r="AH4057">
        <f t="shared" ca="1" si="2490"/>
        <v>2</v>
      </c>
      <c r="AI4057" s="9">
        <f t="shared" ca="1" si="2491"/>
        <v>7</v>
      </c>
      <c r="AJ4057" s="9">
        <f t="shared" ca="1" si="2492"/>
        <v>0</v>
      </c>
      <c r="AK4057" s="9">
        <f t="shared" si="2493"/>
        <v>4</v>
      </c>
      <c r="AL4057" s="9">
        <f t="shared" si="2494"/>
        <v>7</v>
      </c>
      <c r="AM4057" s="9">
        <f t="shared" si="2495"/>
        <v>17</v>
      </c>
      <c r="AN4057" s="2">
        <v>43873.713194444441</v>
      </c>
      <c r="AO4057">
        <v>2210</v>
      </c>
      <c r="AP4057" s="1">
        <v>6500</v>
      </c>
      <c r="AQ4057" t="s">
        <v>4</v>
      </c>
    </row>
    <row r="4058" spans="1:43" x14ac:dyDescent="0.3">
      <c r="A4058" t="str">
        <f t="shared" ca="1" si="2457"/>
        <v>FY2020 Q4 Sep</v>
      </c>
      <c r="B4058">
        <f t="shared" ca="1" si="2458"/>
        <v>2020</v>
      </c>
      <c r="C4058" s="8" t="str">
        <f t="shared" ca="1" si="2459"/>
        <v>Sep</v>
      </c>
      <c r="D4058" s="8" t="str">
        <f t="shared" ca="1" si="2460"/>
        <v>Q4</v>
      </c>
      <c r="E4058">
        <f t="shared" ca="1" si="2461"/>
        <v>12</v>
      </c>
      <c r="F4058">
        <f t="shared" ca="1" si="2462"/>
        <v>4</v>
      </c>
      <c r="G4058">
        <f t="shared" ca="1" si="2463"/>
        <v>202012</v>
      </c>
      <c r="H4058">
        <f t="shared" ca="1" si="2464"/>
        <v>202004</v>
      </c>
      <c r="I4058" t="str">
        <f t="shared" ca="1" si="2465"/>
        <v>FY2020 Q3 Sep</v>
      </c>
      <c r="J4058">
        <f t="shared" ca="1" si="2466"/>
        <v>2020</v>
      </c>
      <c r="K4058" s="8" t="str">
        <f t="shared" ca="1" si="2467"/>
        <v>Sep</v>
      </c>
      <c r="L4058" s="8" t="str">
        <f t="shared" ca="1" si="2468"/>
        <v>Q3</v>
      </c>
      <c r="M4058">
        <f t="shared" ca="1" si="2469"/>
        <v>9</v>
      </c>
      <c r="N4058">
        <f t="shared" ca="1" si="2470"/>
        <v>3</v>
      </c>
      <c r="O4058">
        <f t="shared" ca="1" si="2471"/>
        <v>202009</v>
      </c>
      <c r="P4058">
        <f t="shared" ca="1" si="2472"/>
        <v>202003</v>
      </c>
      <c r="Q4058" t="str">
        <f t="shared" si="2473"/>
        <v>FY2020 Q2 Mar</v>
      </c>
      <c r="R4058">
        <f t="shared" si="2474"/>
        <v>2020</v>
      </c>
      <c r="S4058" s="8" t="str">
        <f t="shared" si="2475"/>
        <v>Mar</v>
      </c>
      <c r="T4058" s="8" t="str">
        <f t="shared" si="2476"/>
        <v>Q2</v>
      </c>
      <c r="U4058">
        <f t="shared" si="2477"/>
        <v>6</v>
      </c>
      <c r="V4058">
        <f t="shared" si="2478"/>
        <v>2</v>
      </c>
      <c r="W4058">
        <f t="shared" si="2479"/>
        <v>202006</v>
      </c>
      <c r="X4058">
        <f t="shared" si="2480"/>
        <v>202002</v>
      </c>
      <c r="Y4058" t="str">
        <f t="shared" si="2481"/>
        <v>FY2020 Q1 Mar</v>
      </c>
      <c r="Z4058">
        <f t="shared" si="2482"/>
        <v>2020</v>
      </c>
      <c r="AA4058" s="8" t="str">
        <f t="shared" si="2483"/>
        <v>Mar</v>
      </c>
      <c r="AB4058" s="8" t="str">
        <f t="shared" si="2484"/>
        <v>Q1</v>
      </c>
      <c r="AC4058">
        <f t="shared" si="2485"/>
        <v>3</v>
      </c>
      <c r="AD4058">
        <f t="shared" si="2486"/>
        <v>1</v>
      </c>
      <c r="AE4058">
        <f t="shared" si="2487"/>
        <v>202003</v>
      </c>
      <c r="AF4058">
        <f t="shared" si="2488"/>
        <v>202001</v>
      </c>
      <c r="AG4058" s="9">
        <f t="shared" ca="1" si="2489"/>
        <v>0</v>
      </c>
      <c r="AH4058">
        <f t="shared" ca="1" si="2490"/>
        <v>2</v>
      </c>
      <c r="AI4058" s="9">
        <f t="shared" ca="1" si="2491"/>
        <v>6</v>
      </c>
      <c r="AJ4058" s="9">
        <f t="shared" ca="1" si="2492"/>
        <v>0</v>
      </c>
      <c r="AK4058" s="9">
        <f t="shared" si="2493"/>
        <v>4</v>
      </c>
      <c r="AL4058" s="9">
        <f t="shared" si="2494"/>
        <v>10</v>
      </c>
      <c r="AM4058" s="9">
        <f t="shared" si="2495"/>
        <v>9</v>
      </c>
      <c r="AN4058" s="2">
        <v>43894.37777777778</v>
      </c>
      <c r="AO4058">
        <v>2310</v>
      </c>
      <c r="AP4058" s="1">
        <v>6500</v>
      </c>
      <c r="AQ4058" t="s">
        <v>4</v>
      </c>
    </row>
    <row r="4059" spans="1:43" x14ac:dyDescent="0.3">
      <c r="A4059" t="str">
        <f t="shared" ca="1" si="2457"/>
        <v>FY2020 Q4 Sep</v>
      </c>
      <c r="B4059">
        <f t="shared" ca="1" si="2458"/>
        <v>2020</v>
      </c>
      <c r="C4059" s="8" t="str">
        <f t="shared" ca="1" si="2459"/>
        <v>Sep</v>
      </c>
      <c r="D4059" s="8" t="str">
        <f t="shared" ca="1" si="2460"/>
        <v>Q4</v>
      </c>
      <c r="E4059">
        <f t="shared" ca="1" si="2461"/>
        <v>12</v>
      </c>
      <c r="F4059">
        <f t="shared" ca="1" si="2462"/>
        <v>4</v>
      </c>
      <c r="G4059">
        <f t="shared" ca="1" si="2463"/>
        <v>202012</v>
      </c>
      <c r="H4059">
        <f t="shared" ca="1" si="2464"/>
        <v>202004</v>
      </c>
      <c r="I4059" t="str">
        <f t="shared" ca="1" si="2465"/>
        <v>FY2020 Q3 Sep</v>
      </c>
      <c r="J4059">
        <f t="shared" ca="1" si="2466"/>
        <v>2020</v>
      </c>
      <c r="K4059" s="8" t="str">
        <f t="shared" ca="1" si="2467"/>
        <v>Sep</v>
      </c>
      <c r="L4059" s="8" t="str">
        <f t="shared" ca="1" si="2468"/>
        <v>Q3</v>
      </c>
      <c r="M4059">
        <f t="shared" ca="1" si="2469"/>
        <v>9</v>
      </c>
      <c r="N4059">
        <f t="shared" ca="1" si="2470"/>
        <v>3</v>
      </c>
      <c r="O4059">
        <f t="shared" ca="1" si="2471"/>
        <v>202009</v>
      </c>
      <c r="P4059">
        <f t="shared" ca="1" si="2472"/>
        <v>202003</v>
      </c>
      <c r="Q4059" t="str">
        <f t="shared" si="2473"/>
        <v>FY2020 Q2 Feb</v>
      </c>
      <c r="R4059">
        <f t="shared" si="2474"/>
        <v>2020</v>
      </c>
      <c r="S4059" s="8" t="str">
        <f t="shared" si="2475"/>
        <v>Feb</v>
      </c>
      <c r="T4059" s="8" t="str">
        <f t="shared" si="2476"/>
        <v>Q2</v>
      </c>
      <c r="U4059">
        <f t="shared" si="2477"/>
        <v>5</v>
      </c>
      <c r="V4059">
        <f t="shared" si="2478"/>
        <v>2</v>
      </c>
      <c r="W4059">
        <f t="shared" si="2479"/>
        <v>202005</v>
      </c>
      <c r="X4059">
        <f t="shared" si="2480"/>
        <v>202002</v>
      </c>
      <c r="Y4059" t="str">
        <f t="shared" si="2481"/>
        <v>FY2020 Q1 Feb</v>
      </c>
      <c r="Z4059">
        <f t="shared" si="2482"/>
        <v>2020</v>
      </c>
      <c r="AA4059" s="8" t="str">
        <f t="shared" si="2483"/>
        <v>Feb</v>
      </c>
      <c r="AB4059" s="8" t="str">
        <f t="shared" si="2484"/>
        <v>Q1</v>
      </c>
      <c r="AC4059">
        <f t="shared" si="2485"/>
        <v>2</v>
      </c>
      <c r="AD4059">
        <f t="shared" si="2486"/>
        <v>1</v>
      </c>
      <c r="AE4059">
        <f t="shared" si="2487"/>
        <v>202002</v>
      </c>
      <c r="AF4059">
        <f t="shared" si="2488"/>
        <v>202001</v>
      </c>
      <c r="AG4059" s="9">
        <f t="shared" ca="1" si="2489"/>
        <v>0</v>
      </c>
      <c r="AH4059">
        <f t="shared" ca="1" si="2490"/>
        <v>2</v>
      </c>
      <c r="AI4059" s="9">
        <f t="shared" ca="1" si="2491"/>
        <v>7</v>
      </c>
      <c r="AJ4059" s="9">
        <f t="shared" ca="1" si="2492"/>
        <v>0</v>
      </c>
      <c r="AK4059" s="9">
        <f t="shared" si="2493"/>
        <v>6</v>
      </c>
      <c r="AL4059" s="9">
        <f t="shared" si="2494"/>
        <v>8</v>
      </c>
      <c r="AM4059" s="9">
        <f t="shared" si="2495"/>
        <v>10</v>
      </c>
      <c r="AN4059" s="2">
        <v>43882.418749999997</v>
      </c>
      <c r="AO4059">
        <v>2809</v>
      </c>
      <c r="AP4059" s="1">
        <v>6500</v>
      </c>
      <c r="AQ4059" t="s">
        <v>4</v>
      </c>
    </row>
    <row r="4060" spans="1:43" x14ac:dyDescent="0.3">
      <c r="A4060" t="str">
        <f t="shared" ca="1" si="2457"/>
        <v>FY2020 Q4 Sep</v>
      </c>
      <c r="B4060">
        <f t="shared" ca="1" si="2458"/>
        <v>2020</v>
      </c>
      <c r="C4060" s="8" t="str">
        <f t="shared" ca="1" si="2459"/>
        <v>Sep</v>
      </c>
      <c r="D4060" s="8" t="str">
        <f t="shared" ca="1" si="2460"/>
        <v>Q4</v>
      </c>
      <c r="E4060">
        <f t="shared" ca="1" si="2461"/>
        <v>12</v>
      </c>
      <c r="F4060">
        <f t="shared" ca="1" si="2462"/>
        <v>4</v>
      </c>
      <c r="G4060">
        <f t="shared" ca="1" si="2463"/>
        <v>202012</v>
      </c>
      <c r="H4060">
        <f t="shared" ca="1" si="2464"/>
        <v>202004</v>
      </c>
      <c r="I4060" t="str">
        <f t="shared" ca="1" si="2465"/>
        <v>FY2020 Q3 Sep</v>
      </c>
      <c r="J4060">
        <f t="shared" ca="1" si="2466"/>
        <v>2020</v>
      </c>
      <c r="K4060" s="8" t="str">
        <f t="shared" ca="1" si="2467"/>
        <v>Sep</v>
      </c>
      <c r="L4060" s="8" t="str">
        <f t="shared" ca="1" si="2468"/>
        <v>Q3</v>
      </c>
      <c r="M4060">
        <f t="shared" ca="1" si="2469"/>
        <v>9</v>
      </c>
      <c r="N4060">
        <f t="shared" ca="1" si="2470"/>
        <v>3</v>
      </c>
      <c r="O4060">
        <f t="shared" ca="1" si="2471"/>
        <v>202009</v>
      </c>
      <c r="P4060">
        <f t="shared" ca="1" si="2472"/>
        <v>202003</v>
      </c>
      <c r="Q4060" t="str">
        <f t="shared" si="2473"/>
        <v>FY2020 Q1 Nov</v>
      </c>
      <c r="R4060">
        <f t="shared" si="2474"/>
        <v>2020</v>
      </c>
      <c r="S4060" s="8" t="str">
        <f t="shared" si="2475"/>
        <v>Nov</v>
      </c>
      <c r="T4060" s="8" t="str">
        <f t="shared" si="2476"/>
        <v>Q1</v>
      </c>
      <c r="U4060">
        <f t="shared" si="2477"/>
        <v>2</v>
      </c>
      <c r="V4060">
        <f t="shared" si="2478"/>
        <v>1</v>
      </c>
      <c r="W4060">
        <f t="shared" si="2479"/>
        <v>202002</v>
      </c>
      <c r="X4060">
        <f t="shared" si="2480"/>
        <v>202001</v>
      </c>
      <c r="Y4060" t="str">
        <f t="shared" si="2481"/>
        <v>FY2019 Q4 Nov</v>
      </c>
      <c r="Z4060">
        <f t="shared" si="2482"/>
        <v>2019</v>
      </c>
      <c r="AA4060" s="8" t="str">
        <f t="shared" si="2483"/>
        <v>Nov</v>
      </c>
      <c r="AB4060" s="8" t="str">
        <f t="shared" si="2484"/>
        <v>Q4</v>
      </c>
      <c r="AC4060">
        <f t="shared" si="2485"/>
        <v>11</v>
      </c>
      <c r="AD4060">
        <f t="shared" si="2486"/>
        <v>4</v>
      </c>
      <c r="AE4060">
        <f t="shared" si="2487"/>
        <v>201911</v>
      </c>
      <c r="AF4060">
        <f t="shared" si="2488"/>
        <v>201904</v>
      </c>
      <c r="AG4060" s="9">
        <f t="shared" ca="1" si="2489"/>
        <v>0</v>
      </c>
      <c r="AH4060">
        <f t="shared" ca="1" si="2490"/>
        <v>3</v>
      </c>
      <c r="AI4060" s="9">
        <f t="shared" ca="1" si="2491"/>
        <v>10</v>
      </c>
      <c r="AJ4060" s="9">
        <f t="shared" ca="1" si="2492"/>
        <v>1</v>
      </c>
      <c r="AK4060" s="9">
        <f t="shared" si="2493"/>
        <v>6</v>
      </c>
      <c r="AL4060" s="9">
        <f t="shared" si="2494"/>
        <v>47</v>
      </c>
      <c r="AM4060" s="9">
        <f t="shared" si="2495"/>
        <v>7</v>
      </c>
      <c r="AN4060" s="2">
        <v>43791.315972222219</v>
      </c>
      <c r="AO4060">
        <v>2956</v>
      </c>
      <c r="AP4060" s="1">
        <v>6500</v>
      </c>
      <c r="AQ4060" t="s">
        <v>4</v>
      </c>
    </row>
    <row r="4061" spans="1:43" x14ac:dyDescent="0.3">
      <c r="A4061" t="str">
        <f t="shared" ca="1" si="2457"/>
        <v>FY2020 Q4 Sep</v>
      </c>
      <c r="B4061">
        <f t="shared" ca="1" si="2458"/>
        <v>2020</v>
      </c>
      <c r="C4061" s="8" t="str">
        <f t="shared" ca="1" si="2459"/>
        <v>Sep</v>
      </c>
      <c r="D4061" s="8" t="str">
        <f t="shared" ca="1" si="2460"/>
        <v>Q4</v>
      </c>
      <c r="E4061">
        <f t="shared" ca="1" si="2461"/>
        <v>12</v>
      </c>
      <c r="F4061">
        <f t="shared" ca="1" si="2462"/>
        <v>4</v>
      </c>
      <c r="G4061">
        <f t="shared" ca="1" si="2463"/>
        <v>202012</v>
      </c>
      <c r="H4061">
        <f t="shared" ca="1" si="2464"/>
        <v>202004</v>
      </c>
      <c r="I4061" t="str">
        <f t="shared" ca="1" si="2465"/>
        <v>FY2020 Q3 Sep</v>
      </c>
      <c r="J4061">
        <f t="shared" ca="1" si="2466"/>
        <v>2020</v>
      </c>
      <c r="K4061" s="8" t="str">
        <f t="shared" ca="1" si="2467"/>
        <v>Sep</v>
      </c>
      <c r="L4061" s="8" t="str">
        <f t="shared" ca="1" si="2468"/>
        <v>Q3</v>
      </c>
      <c r="M4061">
        <f t="shared" ca="1" si="2469"/>
        <v>9</v>
      </c>
      <c r="N4061">
        <f t="shared" ca="1" si="2470"/>
        <v>3</v>
      </c>
      <c r="O4061">
        <f t="shared" ca="1" si="2471"/>
        <v>202009</v>
      </c>
      <c r="P4061">
        <f t="shared" ca="1" si="2472"/>
        <v>202003</v>
      </c>
      <c r="Q4061" t="str">
        <f t="shared" si="2473"/>
        <v>FY2020 Q2 Jan</v>
      </c>
      <c r="R4061">
        <f t="shared" si="2474"/>
        <v>2020</v>
      </c>
      <c r="S4061" s="8" t="str">
        <f t="shared" si="2475"/>
        <v>Jan</v>
      </c>
      <c r="T4061" s="8" t="str">
        <f t="shared" si="2476"/>
        <v>Q2</v>
      </c>
      <c r="U4061">
        <f t="shared" si="2477"/>
        <v>4</v>
      </c>
      <c r="V4061">
        <f t="shared" si="2478"/>
        <v>2</v>
      </c>
      <c r="W4061">
        <f t="shared" si="2479"/>
        <v>202004</v>
      </c>
      <c r="X4061">
        <f t="shared" si="2480"/>
        <v>202002</v>
      </c>
      <c r="Y4061" t="str">
        <f t="shared" si="2481"/>
        <v>FY2020 Q1 Jan</v>
      </c>
      <c r="Z4061">
        <f t="shared" si="2482"/>
        <v>2020</v>
      </c>
      <c r="AA4061" s="8" t="str">
        <f t="shared" si="2483"/>
        <v>Jan</v>
      </c>
      <c r="AB4061" s="8" t="str">
        <f t="shared" si="2484"/>
        <v>Q1</v>
      </c>
      <c r="AC4061">
        <f t="shared" si="2485"/>
        <v>1</v>
      </c>
      <c r="AD4061">
        <f t="shared" si="2486"/>
        <v>1</v>
      </c>
      <c r="AE4061">
        <f t="shared" si="2487"/>
        <v>202001</v>
      </c>
      <c r="AF4061">
        <f t="shared" si="2488"/>
        <v>202001</v>
      </c>
      <c r="AG4061" s="9">
        <f t="shared" ca="1" si="2489"/>
        <v>0</v>
      </c>
      <c r="AH4061">
        <f t="shared" ca="1" si="2490"/>
        <v>3</v>
      </c>
      <c r="AI4061" s="9">
        <f t="shared" ca="1" si="2491"/>
        <v>8</v>
      </c>
      <c r="AJ4061" s="9">
        <f t="shared" ca="1" si="2492"/>
        <v>0</v>
      </c>
      <c r="AK4061" s="9">
        <f t="shared" si="2493"/>
        <v>4</v>
      </c>
      <c r="AL4061" s="9">
        <f t="shared" si="2494"/>
        <v>4</v>
      </c>
      <c r="AM4061" s="9">
        <f t="shared" si="2495"/>
        <v>7</v>
      </c>
      <c r="AN4061" s="2">
        <v>43852.32708333333</v>
      </c>
      <c r="AO4061">
        <v>2956</v>
      </c>
      <c r="AP4061" s="1">
        <v>6500</v>
      </c>
      <c r="AQ4061" t="s">
        <v>4</v>
      </c>
    </row>
    <row r="4062" spans="1:43" x14ac:dyDescent="0.3">
      <c r="A4062" t="str">
        <f t="shared" ca="1" si="2457"/>
        <v>FY2020 Q4 Sep</v>
      </c>
      <c r="B4062">
        <f t="shared" ca="1" si="2458"/>
        <v>2020</v>
      </c>
      <c r="C4062" s="8" t="str">
        <f t="shared" ca="1" si="2459"/>
        <v>Sep</v>
      </c>
      <c r="D4062" s="8" t="str">
        <f t="shared" ca="1" si="2460"/>
        <v>Q4</v>
      </c>
      <c r="E4062">
        <f t="shared" ca="1" si="2461"/>
        <v>12</v>
      </c>
      <c r="F4062">
        <f t="shared" ca="1" si="2462"/>
        <v>4</v>
      </c>
      <c r="G4062">
        <f t="shared" ca="1" si="2463"/>
        <v>202012</v>
      </c>
      <c r="H4062">
        <f t="shared" ca="1" si="2464"/>
        <v>202004</v>
      </c>
      <c r="I4062" t="str">
        <f t="shared" ca="1" si="2465"/>
        <v>FY2020 Q3 Sep</v>
      </c>
      <c r="J4062">
        <f t="shared" ca="1" si="2466"/>
        <v>2020</v>
      </c>
      <c r="K4062" s="8" t="str">
        <f t="shared" ca="1" si="2467"/>
        <v>Sep</v>
      </c>
      <c r="L4062" s="8" t="str">
        <f t="shared" ca="1" si="2468"/>
        <v>Q3</v>
      </c>
      <c r="M4062">
        <f t="shared" ca="1" si="2469"/>
        <v>9</v>
      </c>
      <c r="N4062">
        <f t="shared" ca="1" si="2470"/>
        <v>3</v>
      </c>
      <c r="O4062">
        <f t="shared" ca="1" si="2471"/>
        <v>202009</v>
      </c>
      <c r="P4062">
        <f t="shared" ca="1" si="2472"/>
        <v>202003</v>
      </c>
      <c r="Q4062" t="str">
        <f t="shared" si="2473"/>
        <v>FY2020 Q2 Feb</v>
      </c>
      <c r="R4062">
        <f t="shared" si="2474"/>
        <v>2020</v>
      </c>
      <c r="S4062" s="8" t="str">
        <f t="shared" si="2475"/>
        <v>Feb</v>
      </c>
      <c r="T4062" s="8" t="str">
        <f t="shared" si="2476"/>
        <v>Q2</v>
      </c>
      <c r="U4062">
        <f t="shared" si="2477"/>
        <v>5</v>
      </c>
      <c r="V4062">
        <f t="shared" si="2478"/>
        <v>2</v>
      </c>
      <c r="W4062">
        <f t="shared" si="2479"/>
        <v>202005</v>
      </c>
      <c r="X4062">
        <f t="shared" si="2480"/>
        <v>202002</v>
      </c>
      <c r="Y4062" t="str">
        <f t="shared" si="2481"/>
        <v>FY2020 Q1 Feb</v>
      </c>
      <c r="Z4062">
        <f t="shared" si="2482"/>
        <v>2020</v>
      </c>
      <c r="AA4062" s="8" t="str">
        <f t="shared" si="2483"/>
        <v>Feb</v>
      </c>
      <c r="AB4062" s="8" t="str">
        <f t="shared" si="2484"/>
        <v>Q1</v>
      </c>
      <c r="AC4062">
        <f t="shared" si="2485"/>
        <v>2</v>
      </c>
      <c r="AD4062">
        <f t="shared" si="2486"/>
        <v>1</v>
      </c>
      <c r="AE4062">
        <f t="shared" si="2487"/>
        <v>202002</v>
      </c>
      <c r="AF4062">
        <f t="shared" si="2488"/>
        <v>202001</v>
      </c>
      <c r="AG4062" s="9">
        <f t="shared" ca="1" si="2489"/>
        <v>0</v>
      </c>
      <c r="AH4062">
        <f t="shared" ca="1" si="2490"/>
        <v>2</v>
      </c>
      <c r="AI4062" s="9">
        <f t="shared" ca="1" si="2491"/>
        <v>7</v>
      </c>
      <c r="AJ4062" s="9">
        <f t="shared" ca="1" si="2492"/>
        <v>0</v>
      </c>
      <c r="AK4062" s="9">
        <f t="shared" si="2493"/>
        <v>4</v>
      </c>
      <c r="AL4062" s="9">
        <f t="shared" si="2494"/>
        <v>7</v>
      </c>
      <c r="AM4062" s="9">
        <f t="shared" si="2495"/>
        <v>11</v>
      </c>
      <c r="AN4062" s="2">
        <v>43873.458333333336</v>
      </c>
      <c r="AO4062">
        <v>2956</v>
      </c>
      <c r="AP4062" s="1">
        <v>6500</v>
      </c>
      <c r="AQ4062" t="s">
        <v>4</v>
      </c>
    </row>
    <row r="4063" spans="1:43" x14ac:dyDescent="0.3">
      <c r="A4063" t="str">
        <f t="shared" ca="1" si="2457"/>
        <v>FY2020 Q4 Sep</v>
      </c>
      <c r="B4063">
        <f t="shared" ca="1" si="2458"/>
        <v>2020</v>
      </c>
      <c r="C4063" s="8" t="str">
        <f t="shared" ca="1" si="2459"/>
        <v>Sep</v>
      </c>
      <c r="D4063" s="8" t="str">
        <f t="shared" ca="1" si="2460"/>
        <v>Q4</v>
      </c>
      <c r="E4063">
        <f t="shared" ca="1" si="2461"/>
        <v>12</v>
      </c>
      <c r="F4063">
        <f t="shared" ca="1" si="2462"/>
        <v>4</v>
      </c>
      <c r="G4063">
        <f t="shared" ca="1" si="2463"/>
        <v>202012</v>
      </c>
      <c r="H4063">
        <f t="shared" ca="1" si="2464"/>
        <v>202004</v>
      </c>
      <c r="I4063" t="str">
        <f t="shared" ca="1" si="2465"/>
        <v>FY2020 Q3 Sep</v>
      </c>
      <c r="J4063">
        <f t="shared" ca="1" si="2466"/>
        <v>2020</v>
      </c>
      <c r="K4063" s="8" t="str">
        <f t="shared" ca="1" si="2467"/>
        <v>Sep</v>
      </c>
      <c r="L4063" s="8" t="str">
        <f t="shared" ca="1" si="2468"/>
        <v>Q3</v>
      </c>
      <c r="M4063">
        <f t="shared" ca="1" si="2469"/>
        <v>9</v>
      </c>
      <c r="N4063">
        <f t="shared" ca="1" si="2470"/>
        <v>3</v>
      </c>
      <c r="O4063">
        <f t="shared" ca="1" si="2471"/>
        <v>202009</v>
      </c>
      <c r="P4063">
        <f t="shared" ca="1" si="2472"/>
        <v>202003</v>
      </c>
      <c r="Q4063" t="str">
        <f t="shared" si="2473"/>
        <v>FY2020 Q2 Feb</v>
      </c>
      <c r="R4063">
        <f t="shared" si="2474"/>
        <v>2020</v>
      </c>
      <c r="S4063" s="8" t="str">
        <f t="shared" si="2475"/>
        <v>Feb</v>
      </c>
      <c r="T4063" s="8" t="str">
        <f t="shared" si="2476"/>
        <v>Q2</v>
      </c>
      <c r="U4063">
        <f t="shared" si="2477"/>
        <v>5</v>
      </c>
      <c r="V4063">
        <f t="shared" si="2478"/>
        <v>2</v>
      </c>
      <c r="W4063">
        <f t="shared" si="2479"/>
        <v>202005</v>
      </c>
      <c r="X4063">
        <f t="shared" si="2480"/>
        <v>202002</v>
      </c>
      <c r="Y4063" t="str">
        <f t="shared" si="2481"/>
        <v>FY2020 Q1 Feb</v>
      </c>
      <c r="Z4063">
        <f t="shared" si="2482"/>
        <v>2020</v>
      </c>
      <c r="AA4063" s="8" t="str">
        <f t="shared" si="2483"/>
        <v>Feb</v>
      </c>
      <c r="AB4063" s="8" t="str">
        <f t="shared" si="2484"/>
        <v>Q1</v>
      </c>
      <c r="AC4063">
        <f t="shared" si="2485"/>
        <v>2</v>
      </c>
      <c r="AD4063">
        <f t="shared" si="2486"/>
        <v>1</v>
      </c>
      <c r="AE4063">
        <f t="shared" si="2487"/>
        <v>202002</v>
      </c>
      <c r="AF4063">
        <f t="shared" si="2488"/>
        <v>202001</v>
      </c>
      <c r="AG4063" s="9">
        <f t="shared" ca="1" si="2489"/>
        <v>0</v>
      </c>
      <c r="AH4063">
        <f t="shared" ca="1" si="2490"/>
        <v>2</v>
      </c>
      <c r="AI4063" s="9">
        <f t="shared" ca="1" si="2491"/>
        <v>7</v>
      </c>
      <c r="AJ4063" s="9">
        <f t="shared" ca="1" si="2492"/>
        <v>0</v>
      </c>
      <c r="AK4063" s="9">
        <f t="shared" si="2493"/>
        <v>4</v>
      </c>
      <c r="AL4063" s="9">
        <f t="shared" si="2494"/>
        <v>9</v>
      </c>
      <c r="AM4063" s="9">
        <f t="shared" si="2495"/>
        <v>9</v>
      </c>
      <c r="AN4063" s="2">
        <v>43887.395833333336</v>
      </c>
      <c r="AO4063">
        <v>3094</v>
      </c>
      <c r="AP4063" s="1">
        <v>6500</v>
      </c>
      <c r="AQ4063" t="s">
        <v>4</v>
      </c>
    </row>
    <row r="4064" spans="1:43" x14ac:dyDescent="0.3">
      <c r="A4064" t="str">
        <f t="shared" ca="1" si="2457"/>
        <v>FY2020 Q4 Sep</v>
      </c>
      <c r="B4064">
        <f t="shared" ca="1" si="2458"/>
        <v>2020</v>
      </c>
      <c r="C4064" s="8" t="str">
        <f t="shared" ca="1" si="2459"/>
        <v>Sep</v>
      </c>
      <c r="D4064" s="8" t="str">
        <f t="shared" ca="1" si="2460"/>
        <v>Q4</v>
      </c>
      <c r="E4064">
        <f t="shared" ca="1" si="2461"/>
        <v>12</v>
      </c>
      <c r="F4064">
        <f t="shared" ca="1" si="2462"/>
        <v>4</v>
      </c>
      <c r="G4064">
        <f t="shared" ca="1" si="2463"/>
        <v>202012</v>
      </c>
      <c r="H4064">
        <f t="shared" ca="1" si="2464"/>
        <v>202004</v>
      </c>
      <c r="I4064" t="str">
        <f t="shared" ca="1" si="2465"/>
        <v>FY2020 Q3 Sep</v>
      </c>
      <c r="J4064">
        <f t="shared" ca="1" si="2466"/>
        <v>2020</v>
      </c>
      <c r="K4064" s="8" t="str">
        <f t="shared" ca="1" si="2467"/>
        <v>Sep</v>
      </c>
      <c r="L4064" s="8" t="str">
        <f t="shared" ca="1" si="2468"/>
        <v>Q3</v>
      </c>
      <c r="M4064">
        <f t="shared" ca="1" si="2469"/>
        <v>9</v>
      </c>
      <c r="N4064">
        <f t="shared" ca="1" si="2470"/>
        <v>3</v>
      </c>
      <c r="O4064">
        <f t="shared" ca="1" si="2471"/>
        <v>202009</v>
      </c>
      <c r="P4064">
        <f t="shared" ca="1" si="2472"/>
        <v>202003</v>
      </c>
      <c r="Q4064" t="str">
        <f t="shared" si="2473"/>
        <v>FY2020 Q1 Nov</v>
      </c>
      <c r="R4064">
        <f t="shared" si="2474"/>
        <v>2020</v>
      </c>
      <c r="S4064" s="8" t="str">
        <f t="shared" si="2475"/>
        <v>Nov</v>
      </c>
      <c r="T4064" s="8" t="str">
        <f t="shared" si="2476"/>
        <v>Q1</v>
      </c>
      <c r="U4064">
        <f t="shared" si="2477"/>
        <v>2</v>
      </c>
      <c r="V4064">
        <f t="shared" si="2478"/>
        <v>1</v>
      </c>
      <c r="W4064">
        <f t="shared" si="2479"/>
        <v>202002</v>
      </c>
      <c r="X4064">
        <f t="shared" si="2480"/>
        <v>202001</v>
      </c>
      <c r="Y4064" t="str">
        <f t="shared" si="2481"/>
        <v>FY2019 Q4 Nov</v>
      </c>
      <c r="Z4064">
        <f t="shared" si="2482"/>
        <v>2019</v>
      </c>
      <c r="AA4064" s="8" t="str">
        <f t="shared" si="2483"/>
        <v>Nov</v>
      </c>
      <c r="AB4064" s="8" t="str">
        <f t="shared" si="2484"/>
        <v>Q4</v>
      </c>
      <c r="AC4064">
        <f t="shared" si="2485"/>
        <v>11</v>
      </c>
      <c r="AD4064">
        <f t="shared" si="2486"/>
        <v>4</v>
      </c>
      <c r="AE4064">
        <f t="shared" si="2487"/>
        <v>201911</v>
      </c>
      <c r="AF4064">
        <f t="shared" si="2488"/>
        <v>201904</v>
      </c>
      <c r="AG4064" s="9">
        <f t="shared" ca="1" si="2489"/>
        <v>0</v>
      </c>
      <c r="AH4064">
        <f t="shared" ca="1" si="2490"/>
        <v>3</v>
      </c>
      <c r="AI4064" s="9">
        <f t="shared" ca="1" si="2491"/>
        <v>10</v>
      </c>
      <c r="AJ4064" s="9">
        <f t="shared" ca="1" si="2492"/>
        <v>1</v>
      </c>
      <c r="AK4064" s="9">
        <f t="shared" si="2493"/>
        <v>2</v>
      </c>
      <c r="AL4064" s="9">
        <f t="shared" si="2494"/>
        <v>47</v>
      </c>
      <c r="AM4064" s="9">
        <f t="shared" si="2495"/>
        <v>17</v>
      </c>
      <c r="AN4064" s="2">
        <v>43787.714583333334</v>
      </c>
      <c r="AO4064">
        <v>3279</v>
      </c>
      <c r="AP4064" s="1">
        <v>6500</v>
      </c>
      <c r="AQ4064" t="s">
        <v>4</v>
      </c>
    </row>
    <row r="4065" spans="1:43" x14ac:dyDescent="0.3">
      <c r="A4065" t="str">
        <f t="shared" ca="1" si="2457"/>
        <v>FY2020 Q4 Sep</v>
      </c>
      <c r="B4065">
        <f t="shared" ca="1" si="2458"/>
        <v>2020</v>
      </c>
      <c r="C4065" s="8" t="str">
        <f t="shared" ca="1" si="2459"/>
        <v>Sep</v>
      </c>
      <c r="D4065" s="8" t="str">
        <f t="shared" ca="1" si="2460"/>
        <v>Q4</v>
      </c>
      <c r="E4065">
        <f t="shared" ca="1" si="2461"/>
        <v>12</v>
      </c>
      <c r="F4065">
        <f t="shared" ca="1" si="2462"/>
        <v>4</v>
      </c>
      <c r="G4065">
        <f t="shared" ca="1" si="2463"/>
        <v>202012</v>
      </c>
      <c r="H4065">
        <f t="shared" ca="1" si="2464"/>
        <v>202004</v>
      </c>
      <c r="I4065" t="str">
        <f t="shared" ca="1" si="2465"/>
        <v>FY2020 Q3 Sep</v>
      </c>
      <c r="J4065">
        <f t="shared" ca="1" si="2466"/>
        <v>2020</v>
      </c>
      <c r="K4065" s="8" t="str">
        <f t="shared" ca="1" si="2467"/>
        <v>Sep</v>
      </c>
      <c r="L4065" s="8" t="str">
        <f t="shared" ca="1" si="2468"/>
        <v>Q3</v>
      </c>
      <c r="M4065">
        <f t="shared" ca="1" si="2469"/>
        <v>9</v>
      </c>
      <c r="N4065">
        <f t="shared" ca="1" si="2470"/>
        <v>3</v>
      </c>
      <c r="O4065">
        <f t="shared" ca="1" si="2471"/>
        <v>202009</v>
      </c>
      <c r="P4065">
        <f t="shared" ca="1" si="2472"/>
        <v>202003</v>
      </c>
      <c r="Q4065" t="str">
        <f t="shared" si="2473"/>
        <v>FY2020 Q2 Feb</v>
      </c>
      <c r="R4065">
        <f t="shared" si="2474"/>
        <v>2020</v>
      </c>
      <c r="S4065" s="8" t="str">
        <f t="shared" si="2475"/>
        <v>Feb</v>
      </c>
      <c r="T4065" s="8" t="str">
        <f t="shared" si="2476"/>
        <v>Q2</v>
      </c>
      <c r="U4065">
        <f t="shared" si="2477"/>
        <v>5</v>
      </c>
      <c r="V4065">
        <f t="shared" si="2478"/>
        <v>2</v>
      </c>
      <c r="W4065">
        <f t="shared" si="2479"/>
        <v>202005</v>
      </c>
      <c r="X4065">
        <f t="shared" si="2480"/>
        <v>202002</v>
      </c>
      <c r="Y4065" t="str">
        <f t="shared" si="2481"/>
        <v>FY2020 Q1 Feb</v>
      </c>
      <c r="Z4065">
        <f t="shared" si="2482"/>
        <v>2020</v>
      </c>
      <c r="AA4065" s="8" t="str">
        <f t="shared" si="2483"/>
        <v>Feb</v>
      </c>
      <c r="AB4065" s="8" t="str">
        <f t="shared" si="2484"/>
        <v>Q1</v>
      </c>
      <c r="AC4065">
        <f t="shared" si="2485"/>
        <v>2</v>
      </c>
      <c r="AD4065">
        <f t="shared" si="2486"/>
        <v>1</v>
      </c>
      <c r="AE4065">
        <f t="shared" si="2487"/>
        <v>202002</v>
      </c>
      <c r="AF4065">
        <f t="shared" si="2488"/>
        <v>202001</v>
      </c>
      <c r="AG4065" s="9">
        <f t="shared" ca="1" si="2489"/>
        <v>0</v>
      </c>
      <c r="AH4065">
        <f t="shared" ca="1" si="2490"/>
        <v>2</v>
      </c>
      <c r="AI4065" s="9">
        <f t="shared" ca="1" si="2491"/>
        <v>7</v>
      </c>
      <c r="AJ4065" s="9">
        <f t="shared" ca="1" si="2492"/>
        <v>0</v>
      </c>
      <c r="AK4065" s="9">
        <f t="shared" si="2493"/>
        <v>6</v>
      </c>
      <c r="AL4065" s="9">
        <f t="shared" si="2494"/>
        <v>6</v>
      </c>
      <c r="AM4065" s="9">
        <f t="shared" si="2495"/>
        <v>12</v>
      </c>
      <c r="AN4065" s="2">
        <v>43868.538888888892</v>
      </c>
      <c r="AO4065">
        <v>3559</v>
      </c>
      <c r="AP4065" s="1">
        <v>6500</v>
      </c>
      <c r="AQ4065" t="s">
        <v>4</v>
      </c>
    </row>
    <row r="4066" spans="1:43" x14ac:dyDescent="0.3">
      <c r="A4066" t="str">
        <f t="shared" ca="1" si="2457"/>
        <v>FY2020 Q4 Sep</v>
      </c>
      <c r="B4066">
        <f t="shared" ca="1" si="2458"/>
        <v>2020</v>
      </c>
      <c r="C4066" s="8" t="str">
        <f t="shared" ca="1" si="2459"/>
        <v>Sep</v>
      </c>
      <c r="D4066" s="8" t="str">
        <f t="shared" ca="1" si="2460"/>
        <v>Q4</v>
      </c>
      <c r="E4066">
        <f t="shared" ca="1" si="2461"/>
        <v>12</v>
      </c>
      <c r="F4066">
        <f t="shared" ca="1" si="2462"/>
        <v>4</v>
      </c>
      <c r="G4066">
        <f t="shared" ca="1" si="2463"/>
        <v>202012</v>
      </c>
      <c r="H4066">
        <f t="shared" ca="1" si="2464"/>
        <v>202004</v>
      </c>
      <c r="I4066" t="str">
        <f t="shared" ca="1" si="2465"/>
        <v>FY2020 Q3 Sep</v>
      </c>
      <c r="J4066">
        <f t="shared" ca="1" si="2466"/>
        <v>2020</v>
      </c>
      <c r="K4066" s="8" t="str">
        <f t="shared" ca="1" si="2467"/>
        <v>Sep</v>
      </c>
      <c r="L4066" s="8" t="str">
        <f t="shared" ca="1" si="2468"/>
        <v>Q3</v>
      </c>
      <c r="M4066">
        <f t="shared" ca="1" si="2469"/>
        <v>9</v>
      </c>
      <c r="N4066">
        <f t="shared" ca="1" si="2470"/>
        <v>3</v>
      </c>
      <c r="O4066">
        <f t="shared" ca="1" si="2471"/>
        <v>202009</v>
      </c>
      <c r="P4066">
        <f t="shared" ca="1" si="2472"/>
        <v>202003</v>
      </c>
      <c r="Q4066" t="str">
        <f t="shared" si="2473"/>
        <v>FY2020 Q2 Mar</v>
      </c>
      <c r="R4066">
        <f t="shared" si="2474"/>
        <v>2020</v>
      </c>
      <c r="S4066" s="8" t="str">
        <f t="shared" si="2475"/>
        <v>Mar</v>
      </c>
      <c r="T4066" s="8" t="str">
        <f t="shared" si="2476"/>
        <v>Q2</v>
      </c>
      <c r="U4066">
        <f t="shared" si="2477"/>
        <v>6</v>
      </c>
      <c r="V4066">
        <f t="shared" si="2478"/>
        <v>2</v>
      </c>
      <c r="W4066">
        <f t="shared" si="2479"/>
        <v>202006</v>
      </c>
      <c r="X4066">
        <f t="shared" si="2480"/>
        <v>202002</v>
      </c>
      <c r="Y4066" t="str">
        <f t="shared" si="2481"/>
        <v>FY2020 Q1 Mar</v>
      </c>
      <c r="Z4066">
        <f t="shared" si="2482"/>
        <v>2020</v>
      </c>
      <c r="AA4066" s="8" t="str">
        <f t="shared" si="2483"/>
        <v>Mar</v>
      </c>
      <c r="AB4066" s="8" t="str">
        <f t="shared" si="2484"/>
        <v>Q1</v>
      </c>
      <c r="AC4066">
        <f t="shared" si="2485"/>
        <v>3</v>
      </c>
      <c r="AD4066">
        <f t="shared" si="2486"/>
        <v>1</v>
      </c>
      <c r="AE4066">
        <f t="shared" si="2487"/>
        <v>202003</v>
      </c>
      <c r="AF4066">
        <f t="shared" si="2488"/>
        <v>202001</v>
      </c>
      <c r="AG4066" s="9">
        <f t="shared" ca="1" si="2489"/>
        <v>0</v>
      </c>
      <c r="AH4066">
        <f t="shared" ca="1" si="2490"/>
        <v>2</v>
      </c>
      <c r="AI4066" s="9">
        <f t="shared" ca="1" si="2491"/>
        <v>6</v>
      </c>
      <c r="AJ4066" s="9">
        <f t="shared" ca="1" si="2492"/>
        <v>0</v>
      </c>
      <c r="AK4066" s="9">
        <f t="shared" si="2493"/>
        <v>3</v>
      </c>
      <c r="AL4066" s="9">
        <f t="shared" si="2494"/>
        <v>11</v>
      </c>
      <c r="AM4066" s="9">
        <f t="shared" si="2495"/>
        <v>11</v>
      </c>
      <c r="AN4066" s="2">
        <v>43900.492361111108</v>
      </c>
      <c r="AO4066">
        <v>3628</v>
      </c>
      <c r="AP4066" s="1">
        <v>6500</v>
      </c>
      <c r="AQ4066" t="s">
        <v>4</v>
      </c>
    </row>
    <row r="4067" spans="1:43" x14ac:dyDescent="0.3">
      <c r="A4067" t="str">
        <f t="shared" ca="1" si="2457"/>
        <v>FY2020 Q4 Sep</v>
      </c>
      <c r="B4067">
        <f t="shared" ca="1" si="2458"/>
        <v>2020</v>
      </c>
      <c r="C4067" s="8" t="str">
        <f t="shared" ca="1" si="2459"/>
        <v>Sep</v>
      </c>
      <c r="D4067" s="8" t="str">
        <f t="shared" ca="1" si="2460"/>
        <v>Q4</v>
      </c>
      <c r="E4067">
        <f t="shared" ca="1" si="2461"/>
        <v>12</v>
      </c>
      <c r="F4067">
        <f t="shared" ca="1" si="2462"/>
        <v>4</v>
      </c>
      <c r="G4067">
        <f t="shared" ca="1" si="2463"/>
        <v>202012</v>
      </c>
      <c r="H4067">
        <f t="shared" ca="1" si="2464"/>
        <v>202004</v>
      </c>
      <c r="I4067" t="str">
        <f t="shared" ca="1" si="2465"/>
        <v>FY2020 Q3 Sep</v>
      </c>
      <c r="J4067">
        <f t="shared" ca="1" si="2466"/>
        <v>2020</v>
      </c>
      <c r="K4067" s="8" t="str">
        <f t="shared" ca="1" si="2467"/>
        <v>Sep</v>
      </c>
      <c r="L4067" s="8" t="str">
        <f t="shared" ca="1" si="2468"/>
        <v>Q3</v>
      </c>
      <c r="M4067">
        <f t="shared" ca="1" si="2469"/>
        <v>9</v>
      </c>
      <c r="N4067">
        <f t="shared" ca="1" si="2470"/>
        <v>3</v>
      </c>
      <c r="O4067">
        <f t="shared" ca="1" si="2471"/>
        <v>202009</v>
      </c>
      <c r="P4067">
        <f t="shared" ca="1" si="2472"/>
        <v>202003</v>
      </c>
      <c r="Q4067" t="str">
        <f t="shared" si="2473"/>
        <v>FY2020 Q1 Oct</v>
      </c>
      <c r="R4067">
        <f t="shared" si="2474"/>
        <v>2020</v>
      </c>
      <c r="S4067" s="8" t="str">
        <f t="shared" si="2475"/>
        <v>Oct</v>
      </c>
      <c r="T4067" s="8" t="str">
        <f t="shared" si="2476"/>
        <v>Q1</v>
      </c>
      <c r="U4067">
        <f t="shared" si="2477"/>
        <v>1</v>
      </c>
      <c r="V4067">
        <f t="shared" si="2478"/>
        <v>1</v>
      </c>
      <c r="W4067">
        <f t="shared" si="2479"/>
        <v>202001</v>
      </c>
      <c r="X4067">
        <f t="shared" si="2480"/>
        <v>202001</v>
      </c>
      <c r="Y4067" t="str">
        <f t="shared" si="2481"/>
        <v>FY2019 Q4 Oct</v>
      </c>
      <c r="Z4067">
        <f t="shared" si="2482"/>
        <v>2019</v>
      </c>
      <c r="AA4067" s="8" t="str">
        <f t="shared" si="2483"/>
        <v>Oct</v>
      </c>
      <c r="AB4067" s="8" t="str">
        <f t="shared" si="2484"/>
        <v>Q4</v>
      </c>
      <c r="AC4067">
        <f t="shared" si="2485"/>
        <v>10</v>
      </c>
      <c r="AD4067">
        <f t="shared" si="2486"/>
        <v>4</v>
      </c>
      <c r="AE4067">
        <f t="shared" si="2487"/>
        <v>201910</v>
      </c>
      <c r="AF4067">
        <f t="shared" si="2488"/>
        <v>201904</v>
      </c>
      <c r="AG4067" s="9">
        <f t="shared" ca="1" si="2489"/>
        <v>0</v>
      </c>
      <c r="AH4067">
        <f t="shared" ca="1" si="2490"/>
        <v>4</v>
      </c>
      <c r="AI4067" s="9">
        <f t="shared" ca="1" si="2491"/>
        <v>11</v>
      </c>
      <c r="AJ4067" s="9">
        <f t="shared" ca="1" si="2492"/>
        <v>1</v>
      </c>
      <c r="AK4067" s="9">
        <f t="shared" si="2493"/>
        <v>6</v>
      </c>
      <c r="AL4067" s="9">
        <f t="shared" si="2494"/>
        <v>42</v>
      </c>
      <c r="AM4067" s="9">
        <f t="shared" si="2495"/>
        <v>14</v>
      </c>
      <c r="AN4067" s="2">
        <v>43756.624305555553</v>
      </c>
      <c r="AO4067">
        <v>3686</v>
      </c>
      <c r="AP4067" s="1">
        <v>6500</v>
      </c>
      <c r="AQ4067" t="s">
        <v>4</v>
      </c>
    </row>
    <row r="4068" spans="1:43" x14ac:dyDescent="0.3">
      <c r="A4068" t="str">
        <f t="shared" ca="1" si="2457"/>
        <v>FY2020 Q4 Sep</v>
      </c>
      <c r="B4068">
        <f t="shared" ca="1" si="2458"/>
        <v>2020</v>
      </c>
      <c r="C4068" s="8" t="str">
        <f t="shared" ca="1" si="2459"/>
        <v>Sep</v>
      </c>
      <c r="D4068" s="8" t="str">
        <f t="shared" ca="1" si="2460"/>
        <v>Q4</v>
      </c>
      <c r="E4068">
        <f t="shared" ca="1" si="2461"/>
        <v>12</v>
      </c>
      <c r="F4068">
        <f t="shared" ca="1" si="2462"/>
        <v>4</v>
      </c>
      <c r="G4068">
        <f t="shared" ca="1" si="2463"/>
        <v>202012</v>
      </c>
      <c r="H4068">
        <f t="shared" ca="1" si="2464"/>
        <v>202004</v>
      </c>
      <c r="I4068" t="str">
        <f t="shared" ca="1" si="2465"/>
        <v>FY2020 Q3 Sep</v>
      </c>
      <c r="J4068">
        <f t="shared" ca="1" si="2466"/>
        <v>2020</v>
      </c>
      <c r="K4068" s="8" t="str">
        <f t="shared" ca="1" si="2467"/>
        <v>Sep</v>
      </c>
      <c r="L4068" s="8" t="str">
        <f t="shared" ca="1" si="2468"/>
        <v>Q3</v>
      </c>
      <c r="M4068">
        <f t="shared" ca="1" si="2469"/>
        <v>9</v>
      </c>
      <c r="N4068">
        <f t="shared" ca="1" si="2470"/>
        <v>3</v>
      </c>
      <c r="O4068">
        <f t="shared" ca="1" si="2471"/>
        <v>202009</v>
      </c>
      <c r="P4068">
        <f t="shared" ca="1" si="2472"/>
        <v>202003</v>
      </c>
      <c r="Q4068" t="str">
        <f t="shared" si="2473"/>
        <v>FY2020 Q2 Mar</v>
      </c>
      <c r="R4068">
        <f t="shared" si="2474"/>
        <v>2020</v>
      </c>
      <c r="S4068" s="8" t="str">
        <f t="shared" si="2475"/>
        <v>Mar</v>
      </c>
      <c r="T4068" s="8" t="str">
        <f t="shared" si="2476"/>
        <v>Q2</v>
      </c>
      <c r="U4068">
        <f t="shared" si="2477"/>
        <v>6</v>
      </c>
      <c r="V4068">
        <f t="shared" si="2478"/>
        <v>2</v>
      </c>
      <c r="W4068">
        <f t="shared" si="2479"/>
        <v>202006</v>
      </c>
      <c r="X4068">
        <f t="shared" si="2480"/>
        <v>202002</v>
      </c>
      <c r="Y4068" t="str">
        <f t="shared" si="2481"/>
        <v>FY2020 Q1 Mar</v>
      </c>
      <c r="Z4068">
        <f t="shared" si="2482"/>
        <v>2020</v>
      </c>
      <c r="AA4068" s="8" t="str">
        <f t="shared" si="2483"/>
        <v>Mar</v>
      </c>
      <c r="AB4068" s="8" t="str">
        <f t="shared" si="2484"/>
        <v>Q1</v>
      </c>
      <c r="AC4068">
        <f t="shared" si="2485"/>
        <v>3</v>
      </c>
      <c r="AD4068">
        <f t="shared" si="2486"/>
        <v>1</v>
      </c>
      <c r="AE4068">
        <f t="shared" si="2487"/>
        <v>202003</v>
      </c>
      <c r="AF4068">
        <f t="shared" si="2488"/>
        <v>202001</v>
      </c>
      <c r="AG4068" s="9">
        <f t="shared" ca="1" si="2489"/>
        <v>0</v>
      </c>
      <c r="AH4068">
        <f t="shared" ca="1" si="2490"/>
        <v>2</v>
      </c>
      <c r="AI4068" s="9">
        <f t="shared" ca="1" si="2491"/>
        <v>6</v>
      </c>
      <c r="AJ4068" s="9">
        <f t="shared" ca="1" si="2492"/>
        <v>0</v>
      </c>
      <c r="AK4068" s="9">
        <f t="shared" si="2493"/>
        <v>2</v>
      </c>
      <c r="AL4068" s="9">
        <f t="shared" si="2494"/>
        <v>11</v>
      </c>
      <c r="AM4068" s="9">
        <f t="shared" si="2495"/>
        <v>9</v>
      </c>
      <c r="AN4068" s="2">
        <v>43899.384722222225</v>
      </c>
      <c r="AO4068">
        <v>3780</v>
      </c>
      <c r="AP4068" s="1">
        <v>6500</v>
      </c>
      <c r="AQ4068" t="s">
        <v>4</v>
      </c>
    </row>
    <row r="4069" spans="1:43" x14ac:dyDescent="0.3">
      <c r="A4069" t="str">
        <f t="shared" ca="1" si="2457"/>
        <v>FY2020 Q4 Sep</v>
      </c>
      <c r="B4069">
        <f t="shared" ca="1" si="2458"/>
        <v>2020</v>
      </c>
      <c r="C4069" s="8" t="str">
        <f t="shared" ca="1" si="2459"/>
        <v>Sep</v>
      </c>
      <c r="D4069" s="8" t="str">
        <f t="shared" ca="1" si="2460"/>
        <v>Q4</v>
      </c>
      <c r="E4069">
        <f t="shared" ca="1" si="2461"/>
        <v>12</v>
      </c>
      <c r="F4069">
        <f t="shared" ca="1" si="2462"/>
        <v>4</v>
      </c>
      <c r="G4069">
        <f t="shared" ca="1" si="2463"/>
        <v>202012</v>
      </c>
      <c r="H4069">
        <f t="shared" ca="1" si="2464"/>
        <v>202004</v>
      </c>
      <c r="I4069" t="str">
        <f t="shared" ca="1" si="2465"/>
        <v>FY2020 Q3 Sep</v>
      </c>
      <c r="J4069">
        <f t="shared" ca="1" si="2466"/>
        <v>2020</v>
      </c>
      <c r="K4069" s="8" t="str">
        <f t="shared" ca="1" si="2467"/>
        <v>Sep</v>
      </c>
      <c r="L4069" s="8" t="str">
        <f t="shared" ca="1" si="2468"/>
        <v>Q3</v>
      </c>
      <c r="M4069">
        <f t="shared" ca="1" si="2469"/>
        <v>9</v>
      </c>
      <c r="N4069">
        <f t="shared" ca="1" si="2470"/>
        <v>3</v>
      </c>
      <c r="O4069">
        <f t="shared" ca="1" si="2471"/>
        <v>202009</v>
      </c>
      <c r="P4069">
        <f t="shared" ca="1" si="2472"/>
        <v>202003</v>
      </c>
      <c r="Q4069" t="str">
        <f t="shared" si="2473"/>
        <v>FY2019 Q4 Sep</v>
      </c>
      <c r="R4069">
        <f t="shared" si="2474"/>
        <v>2019</v>
      </c>
      <c r="S4069" s="8" t="str">
        <f t="shared" si="2475"/>
        <v>Sep</v>
      </c>
      <c r="T4069" s="8" t="str">
        <f t="shared" si="2476"/>
        <v>Q4</v>
      </c>
      <c r="U4069">
        <f t="shared" si="2477"/>
        <v>12</v>
      </c>
      <c r="V4069">
        <f t="shared" si="2478"/>
        <v>4</v>
      </c>
      <c r="W4069">
        <f t="shared" si="2479"/>
        <v>201912</v>
      </c>
      <c r="X4069">
        <f t="shared" si="2480"/>
        <v>201904</v>
      </c>
      <c r="Y4069" t="str">
        <f t="shared" si="2481"/>
        <v>FY2019 Q3 Sep</v>
      </c>
      <c r="Z4069">
        <f t="shared" si="2482"/>
        <v>2019</v>
      </c>
      <c r="AA4069" s="8" t="str">
        <f t="shared" si="2483"/>
        <v>Sep</v>
      </c>
      <c r="AB4069" s="8" t="str">
        <f t="shared" si="2484"/>
        <v>Q3</v>
      </c>
      <c r="AC4069">
        <f t="shared" si="2485"/>
        <v>9</v>
      </c>
      <c r="AD4069">
        <f t="shared" si="2486"/>
        <v>3</v>
      </c>
      <c r="AE4069">
        <f t="shared" si="2487"/>
        <v>201909</v>
      </c>
      <c r="AF4069">
        <f t="shared" si="2488"/>
        <v>201903</v>
      </c>
      <c r="AG4069" s="9">
        <f t="shared" ca="1" si="2489"/>
        <v>1</v>
      </c>
      <c r="AH4069">
        <f t="shared" ca="1" si="2490"/>
        <v>4</v>
      </c>
      <c r="AI4069" s="9">
        <f t="shared" ca="1" si="2491"/>
        <v>12</v>
      </c>
      <c r="AJ4069" s="9">
        <f t="shared" ca="1" si="2492"/>
        <v>1</v>
      </c>
      <c r="AK4069" s="9">
        <f t="shared" si="2493"/>
        <v>5</v>
      </c>
      <c r="AL4069" s="9">
        <f t="shared" si="2494"/>
        <v>38</v>
      </c>
      <c r="AM4069" s="9">
        <f t="shared" si="2495"/>
        <v>18</v>
      </c>
      <c r="AN4069" s="2">
        <v>43727.756944444445</v>
      </c>
      <c r="AO4069">
        <v>3938</v>
      </c>
      <c r="AP4069" s="1">
        <v>6500</v>
      </c>
      <c r="AQ4069" t="s">
        <v>4</v>
      </c>
    </row>
    <row r="4070" spans="1:43" x14ac:dyDescent="0.3">
      <c r="A4070" t="str">
        <f t="shared" ca="1" si="2457"/>
        <v>FY2020 Q4 Sep</v>
      </c>
      <c r="B4070">
        <f t="shared" ca="1" si="2458"/>
        <v>2020</v>
      </c>
      <c r="C4070" s="8" t="str">
        <f t="shared" ca="1" si="2459"/>
        <v>Sep</v>
      </c>
      <c r="D4070" s="8" t="str">
        <f t="shared" ca="1" si="2460"/>
        <v>Q4</v>
      </c>
      <c r="E4070">
        <f t="shared" ca="1" si="2461"/>
        <v>12</v>
      </c>
      <c r="F4070">
        <f t="shared" ca="1" si="2462"/>
        <v>4</v>
      </c>
      <c r="G4070">
        <f t="shared" ca="1" si="2463"/>
        <v>202012</v>
      </c>
      <c r="H4070">
        <f t="shared" ca="1" si="2464"/>
        <v>202004</v>
      </c>
      <c r="I4070" t="str">
        <f t="shared" ca="1" si="2465"/>
        <v>FY2020 Q3 Sep</v>
      </c>
      <c r="J4070">
        <f t="shared" ca="1" si="2466"/>
        <v>2020</v>
      </c>
      <c r="K4070" s="8" t="str">
        <f t="shared" ca="1" si="2467"/>
        <v>Sep</v>
      </c>
      <c r="L4070" s="8" t="str">
        <f t="shared" ca="1" si="2468"/>
        <v>Q3</v>
      </c>
      <c r="M4070">
        <f t="shared" ca="1" si="2469"/>
        <v>9</v>
      </c>
      <c r="N4070">
        <f t="shared" ca="1" si="2470"/>
        <v>3</v>
      </c>
      <c r="O4070">
        <f t="shared" ca="1" si="2471"/>
        <v>202009</v>
      </c>
      <c r="P4070">
        <f t="shared" ca="1" si="2472"/>
        <v>202003</v>
      </c>
      <c r="Q4070" t="str">
        <f t="shared" si="2473"/>
        <v>FY2020 Q2 Feb</v>
      </c>
      <c r="R4070">
        <f t="shared" si="2474"/>
        <v>2020</v>
      </c>
      <c r="S4070" s="8" t="str">
        <f t="shared" si="2475"/>
        <v>Feb</v>
      </c>
      <c r="T4070" s="8" t="str">
        <f t="shared" si="2476"/>
        <v>Q2</v>
      </c>
      <c r="U4070">
        <f t="shared" si="2477"/>
        <v>5</v>
      </c>
      <c r="V4070">
        <f t="shared" si="2478"/>
        <v>2</v>
      </c>
      <c r="W4070">
        <f t="shared" si="2479"/>
        <v>202005</v>
      </c>
      <c r="X4070">
        <f t="shared" si="2480"/>
        <v>202002</v>
      </c>
      <c r="Y4070" t="str">
        <f t="shared" si="2481"/>
        <v>FY2020 Q1 Feb</v>
      </c>
      <c r="Z4070">
        <f t="shared" si="2482"/>
        <v>2020</v>
      </c>
      <c r="AA4070" s="8" t="str">
        <f t="shared" si="2483"/>
        <v>Feb</v>
      </c>
      <c r="AB4070" s="8" t="str">
        <f t="shared" si="2484"/>
        <v>Q1</v>
      </c>
      <c r="AC4070">
        <f t="shared" si="2485"/>
        <v>2</v>
      </c>
      <c r="AD4070">
        <f t="shared" si="2486"/>
        <v>1</v>
      </c>
      <c r="AE4070">
        <f t="shared" si="2487"/>
        <v>202002</v>
      </c>
      <c r="AF4070">
        <f t="shared" si="2488"/>
        <v>202001</v>
      </c>
      <c r="AG4070" s="9">
        <f t="shared" ca="1" si="2489"/>
        <v>0</v>
      </c>
      <c r="AH4070">
        <f t="shared" ca="1" si="2490"/>
        <v>2</v>
      </c>
      <c r="AI4070" s="9">
        <f t="shared" ca="1" si="2491"/>
        <v>7</v>
      </c>
      <c r="AJ4070" s="9">
        <f t="shared" ca="1" si="2492"/>
        <v>0</v>
      </c>
      <c r="AK4070" s="9">
        <f t="shared" si="2493"/>
        <v>3</v>
      </c>
      <c r="AL4070" s="9">
        <f t="shared" si="2494"/>
        <v>6</v>
      </c>
      <c r="AM4070" s="9">
        <f t="shared" si="2495"/>
        <v>11</v>
      </c>
      <c r="AN4070" s="2">
        <v>43865.498611111114</v>
      </c>
      <c r="AO4070">
        <v>4301</v>
      </c>
      <c r="AP4070" s="1">
        <v>6500</v>
      </c>
      <c r="AQ4070" t="s">
        <v>4</v>
      </c>
    </row>
    <row r="4071" spans="1:43" x14ac:dyDescent="0.3">
      <c r="A4071" t="str">
        <f t="shared" ca="1" si="2457"/>
        <v>FY2020 Q4 Sep</v>
      </c>
      <c r="B4071">
        <f t="shared" ca="1" si="2458"/>
        <v>2020</v>
      </c>
      <c r="C4071" s="8" t="str">
        <f t="shared" ca="1" si="2459"/>
        <v>Sep</v>
      </c>
      <c r="D4071" s="8" t="str">
        <f t="shared" ca="1" si="2460"/>
        <v>Q4</v>
      </c>
      <c r="E4071">
        <f t="shared" ca="1" si="2461"/>
        <v>12</v>
      </c>
      <c r="F4071">
        <f t="shared" ca="1" si="2462"/>
        <v>4</v>
      </c>
      <c r="G4071">
        <f t="shared" ca="1" si="2463"/>
        <v>202012</v>
      </c>
      <c r="H4071">
        <f t="shared" ca="1" si="2464"/>
        <v>202004</v>
      </c>
      <c r="I4071" t="str">
        <f t="shared" ca="1" si="2465"/>
        <v>FY2020 Q3 Sep</v>
      </c>
      <c r="J4071">
        <f t="shared" ca="1" si="2466"/>
        <v>2020</v>
      </c>
      <c r="K4071" s="8" t="str">
        <f t="shared" ca="1" si="2467"/>
        <v>Sep</v>
      </c>
      <c r="L4071" s="8" t="str">
        <f t="shared" ca="1" si="2468"/>
        <v>Q3</v>
      </c>
      <c r="M4071">
        <f t="shared" ca="1" si="2469"/>
        <v>9</v>
      </c>
      <c r="N4071">
        <f t="shared" ca="1" si="2470"/>
        <v>3</v>
      </c>
      <c r="O4071">
        <f t="shared" ca="1" si="2471"/>
        <v>202009</v>
      </c>
      <c r="P4071">
        <f t="shared" ca="1" si="2472"/>
        <v>202003</v>
      </c>
      <c r="Q4071" t="str">
        <f t="shared" si="2473"/>
        <v>FY2020 Q2 Jan</v>
      </c>
      <c r="R4071">
        <f t="shared" si="2474"/>
        <v>2020</v>
      </c>
      <c r="S4071" s="8" t="str">
        <f t="shared" si="2475"/>
        <v>Jan</v>
      </c>
      <c r="T4071" s="8" t="str">
        <f t="shared" si="2476"/>
        <v>Q2</v>
      </c>
      <c r="U4071">
        <f t="shared" si="2477"/>
        <v>4</v>
      </c>
      <c r="V4071">
        <f t="shared" si="2478"/>
        <v>2</v>
      </c>
      <c r="W4071">
        <f t="shared" si="2479"/>
        <v>202004</v>
      </c>
      <c r="X4071">
        <f t="shared" si="2480"/>
        <v>202002</v>
      </c>
      <c r="Y4071" t="str">
        <f t="shared" si="2481"/>
        <v>FY2020 Q1 Jan</v>
      </c>
      <c r="Z4071">
        <f t="shared" si="2482"/>
        <v>2020</v>
      </c>
      <c r="AA4071" s="8" t="str">
        <f t="shared" si="2483"/>
        <v>Jan</v>
      </c>
      <c r="AB4071" s="8" t="str">
        <f t="shared" si="2484"/>
        <v>Q1</v>
      </c>
      <c r="AC4071">
        <f t="shared" si="2485"/>
        <v>1</v>
      </c>
      <c r="AD4071">
        <f t="shared" si="2486"/>
        <v>1</v>
      </c>
      <c r="AE4071">
        <f t="shared" si="2487"/>
        <v>202001</v>
      </c>
      <c r="AF4071">
        <f t="shared" si="2488"/>
        <v>202001</v>
      </c>
      <c r="AG4071" s="9">
        <f t="shared" ca="1" si="2489"/>
        <v>0</v>
      </c>
      <c r="AH4071">
        <f t="shared" ca="1" si="2490"/>
        <v>3</v>
      </c>
      <c r="AI4071" s="9">
        <f t="shared" ca="1" si="2491"/>
        <v>8</v>
      </c>
      <c r="AJ4071" s="9">
        <f t="shared" ca="1" si="2492"/>
        <v>0</v>
      </c>
      <c r="AK4071" s="9">
        <f t="shared" si="2493"/>
        <v>2</v>
      </c>
      <c r="AL4071" s="9">
        <f t="shared" si="2494"/>
        <v>5</v>
      </c>
      <c r="AM4071" s="9">
        <f t="shared" si="2495"/>
        <v>10</v>
      </c>
      <c r="AN4071" s="2">
        <v>43857.426388888889</v>
      </c>
      <c r="AO4071">
        <v>4516</v>
      </c>
      <c r="AP4071" s="1">
        <v>6500</v>
      </c>
      <c r="AQ4071" t="s">
        <v>4</v>
      </c>
    </row>
    <row r="4072" spans="1:43" x14ac:dyDescent="0.3">
      <c r="A4072" t="str">
        <f t="shared" ca="1" si="2457"/>
        <v>FY2020 Q4 Sep</v>
      </c>
      <c r="B4072">
        <f t="shared" ca="1" si="2458"/>
        <v>2020</v>
      </c>
      <c r="C4072" s="8" t="str">
        <f t="shared" ca="1" si="2459"/>
        <v>Sep</v>
      </c>
      <c r="D4072" s="8" t="str">
        <f t="shared" ca="1" si="2460"/>
        <v>Q4</v>
      </c>
      <c r="E4072">
        <f t="shared" ca="1" si="2461"/>
        <v>12</v>
      </c>
      <c r="F4072">
        <f t="shared" ca="1" si="2462"/>
        <v>4</v>
      </c>
      <c r="G4072">
        <f t="shared" ca="1" si="2463"/>
        <v>202012</v>
      </c>
      <c r="H4072">
        <f t="shared" ca="1" si="2464"/>
        <v>202004</v>
      </c>
      <c r="I4072" t="str">
        <f t="shared" ca="1" si="2465"/>
        <v>FY2020 Q3 Sep</v>
      </c>
      <c r="J4072">
        <f t="shared" ca="1" si="2466"/>
        <v>2020</v>
      </c>
      <c r="K4072" s="8" t="str">
        <f t="shared" ca="1" si="2467"/>
        <v>Sep</v>
      </c>
      <c r="L4072" s="8" t="str">
        <f t="shared" ca="1" si="2468"/>
        <v>Q3</v>
      </c>
      <c r="M4072">
        <f t="shared" ca="1" si="2469"/>
        <v>9</v>
      </c>
      <c r="N4072">
        <f t="shared" ca="1" si="2470"/>
        <v>3</v>
      </c>
      <c r="O4072">
        <f t="shared" ca="1" si="2471"/>
        <v>202009</v>
      </c>
      <c r="P4072">
        <f t="shared" ca="1" si="2472"/>
        <v>202003</v>
      </c>
      <c r="Q4072" t="str">
        <f t="shared" si="2473"/>
        <v>FY2020 Q1 Oct</v>
      </c>
      <c r="R4072">
        <f t="shared" si="2474"/>
        <v>2020</v>
      </c>
      <c r="S4072" s="8" t="str">
        <f t="shared" si="2475"/>
        <v>Oct</v>
      </c>
      <c r="T4072" s="8" t="str">
        <f t="shared" si="2476"/>
        <v>Q1</v>
      </c>
      <c r="U4072">
        <f t="shared" si="2477"/>
        <v>1</v>
      </c>
      <c r="V4072">
        <f t="shared" si="2478"/>
        <v>1</v>
      </c>
      <c r="W4072">
        <f t="shared" si="2479"/>
        <v>202001</v>
      </c>
      <c r="X4072">
        <f t="shared" si="2480"/>
        <v>202001</v>
      </c>
      <c r="Y4072" t="str">
        <f t="shared" si="2481"/>
        <v>FY2019 Q4 Oct</v>
      </c>
      <c r="Z4072">
        <f t="shared" si="2482"/>
        <v>2019</v>
      </c>
      <c r="AA4072" s="8" t="str">
        <f t="shared" si="2483"/>
        <v>Oct</v>
      </c>
      <c r="AB4072" s="8" t="str">
        <f t="shared" si="2484"/>
        <v>Q4</v>
      </c>
      <c r="AC4072">
        <f t="shared" si="2485"/>
        <v>10</v>
      </c>
      <c r="AD4072">
        <f t="shared" si="2486"/>
        <v>4</v>
      </c>
      <c r="AE4072">
        <f t="shared" si="2487"/>
        <v>201910</v>
      </c>
      <c r="AF4072">
        <f t="shared" si="2488"/>
        <v>201904</v>
      </c>
      <c r="AG4072" s="9">
        <f t="shared" ca="1" si="2489"/>
        <v>0</v>
      </c>
      <c r="AH4072">
        <f t="shared" ca="1" si="2490"/>
        <v>4</v>
      </c>
      <c r="AI4072" s="9">
        <f t="shared" ca="1" si="2491"/>
        <v>11</v>
      </c>
      <c r="AJ4072" s="9">
        <f t="shared" ca="1" si="2492"/>
        <v>1</v>
      </c>
      <c r="AK4072" s="9">
        <f t="shared" si="2493"/>
        <v>4</v>
      </c>
      <c r="AL4072" s="9">
        <f t="shared" si="2494"/>
        <v>42</v>
      </c>
      <c r="AM4072" s="9">
        <f t="shared" si="2495"/>
        <v>9</v>
      </c>
      <c r="AN4072" s="2">
        <v>43754.398611111108</v>
      </c>
      <c r="AO4072">
        <v>4581</v>
      </c>
      <c r="AP4072" s="1">
        <v>6500</v>
      </c>
      <c r="AQ4072" t="s">
        <v>4</v>
      </c>
    </row>
    <row r="4073" spans="1:43" x14ac:dyDescent="0.3">
      <c r="A4073" t="str">
        <f t="shared" ca="1" si="2457"/>
        <v>FY2020 Q4 Sep</v>
      </c>
      <c r="B4073">
        <f t="shared" ca="1" si="2458"/>
        <v>2020</v>
      </c>
      <c r="C4073" s="8" t="str">
        <f t="shared" ca="1" si="2459"/>
        <v>Sep</v>
      </c>
      <c r="D4073" s="8" t="str">
        <f t="shared" ca="1" si="2460"/>
        <v>Q4</v>
      </c>
      <c r="E4073">
        <f t="shared" ca="1" si="2461"/>
        <v>12</v>
      </c>
      <c r="F4073">
        <f t="shared" ca="1" si="2462"/>
        <v>4</v>
      </c>
      <c r="G4073">
        <f t="shared" ca="1" si="2463"/>
        <v>202012</v>
      </c>
      <c r="H4073">
        <f t="shared" ca="1" si="2464"/>
        <v>202004</v>
      </c>
      <c r="I4073" t="str">
        <f t="shared" ca="1" si="2465"/>
        <v>FY2020 Q3 Sep</v>
      </c>
      <c r="J4073">
        <f t="shared" ca="1" si="2466"/>
        <v>2020</v>
      </c>
      <c r="K4073" s="8" t="str">
        <f t="shared" ca="1" si="2467"/>
        <v>Sep</v>
      </c>
      <c r="L4073" s="8" t="str">
        <f t="shared" ca="1" si="2468"/>
        <v>Q3</v>
      </c>
      <c r="M4073">
        <f t="shared" ca="1" si="2469"/>
        <v>9</v>
      </c>
      <c r="N4073">
        <f t="shared" ca="1" si="2470"/>
        <v>3</v>
      </c>
      <c r="O4073">
        <f t="shared" ca="1" si="2471"/>
        <v>202009</v>
      </c>
      <c r="P4073">
        <f t="shared" ca="1" si="2472"/>
        <v>202003</v>
      </c>
      <c r="Q4073" t="str">
        <f t="shared" si="2473"/>
        <v>FY2020 Q1 Oct</v>
      </c>
      <c r="R4073">
        <f t="shared" si="2474"/>
        <v>2020</v>
      </c>
      <c r="S4073" s="8" t="str">
        <f t="shared" si="2475"/>
        <v>Oct</v>
      </c>
      <c r="T4073" s="8" t="str">
        <f t="shared" si="2476"/>
        <v>Q1</v>
      </c>
      <c r="U4073">
        <f t="shared" si="2477"/>
        <v>1</v>
      </c>
      <c r="V4073">
        <f t="shared" si="2478"/>
        <v>1</v>
      </c>
      <c r="W4073">
        <f t="shared" si="2479"/>
        <v>202001</v>
      </c>
      <c r="X4073">
        <f t="shared" si="2480"/>
        <v>202001</v>
      </c>
      <c r="Y4073" t="str">
        <f t="shared" si="2481"/>
        <v>FY2019 Q4 Oct</v>
      </c>
      <c r="Z4073">
        <f t="shared" si="2482"/>
        <v>2019</v>
      </c>
      <c r="AA4073" s="8" t="str">
        <f t="shared" si="2483"/>
        <v>Oct</v>
      </c>
      <c r="AB4073" s="8" t="str">
        <f t="shared" si="2484"/>
        <v>Q4</v>
      </c>
      <c r="AC4073">
        <f t="shared" si="2485"/>
        <v>10</v>
      </c>
      <c r="AD4073">
        <f t="shared" si="2486"/>
        <v>4</v>
      </c>
      <c r="AE4073">
        <f t="shared" si="2487"/>
        <v>201910</v>
      </c>
      <c r="AF4073">
        <f t="shared" si="2488"/>
        <v>201904</v>
      </c>
      <c r="AG4073" s="9">
        <f t="shared" ca="1" si="2489"/>
        <v>0</v>
      </c>
      <c r="AH4073">
        <f t="shared" ca="1" si="2490"/>
        <v>4</v>
      </c>
      <c r="AI4073" s="9">
        <f t="shared" ca="1" si="2491"/>
        <v>11</v>
      </c>
      <c r="AJ4073" s="9">
        <f t="shared" ca="1" si="2492"/>
        <v>1</v>
      </c>
      <c r="AK4073" s="9">
        <f t="shared" si="2493"/>
        <v>2</v>
      </c>
      <c r="AL4073" s="9">
        <f t="shared" si="2494"/>
        <v>44</v>
      </c>
      <c r="AM4073" s="9">
        <f t="shared" si="2495"/>
        <v>17</v>
      </c>
      <c r="AN4073" s="2">
        <v>43766.711111111108</v>
      </c>
      <c r="AO4073">
        <v>4747</v>
      </c>
      <c r="AP4073" s="1">
        <v>6500</v>
      </c>
      <c r="AQ4073" t="s">
        <v>4</v>
      </c>
    </row>
    <row r="4074" spans="1:43" x14ac:dyDescent="0.3">
      <c r="A4074" t="str">
        <f t="shared" ca="1" si="2457"/>
        <v>FY2020 Q4 Sep</v>
      </c>
      <c r="B4074">
        <f t="shared" ca="1" si="2458"/>
        <v>2020</v>
      </c>
      <c r="C4074" s="8" t="str">
        <f t="shared" ca="1" si="2459"/>
        <v>Sep</v>
      </c>
      <c r="D4074" s="8" t="str">
        <f t="shared" ca="1" si="2460"/>
        <v>Q4</v>
      </c>
      <c r="E4074">
        <f t="shared" ca="1" si="2461"/>
        <v>12</v>
      </c>
      <c r="F4074">
        <f t="shared" ca="1" si="2462"/>
        <v>4</v>
      </c>
      <c r="G4074">
        <f t="shared" ca="1" si="2463"/>
        <v>202012</v>
      </c>
      <c r="H4074">
        <f t="shared" ca="1" si="2464"/>
        <v>202004</v>
      </c>
      <c r="I4074" t="str">
        <f t="shared" ca="1" si="2465"/>
        <v>FY2020 Q3 Sep</v>
      </c>
      <c r="J4074">
        <f t="shared" ca="1" si="2466"/>
        <v>2020</v>
      </c>
      <c r="K4074" s="8" t="str">
        <f t="shared" ca="1" si="2467"/>
        <v>Sep</v>
      </c>
      <c r="L4074" s="8" t="str">
        <f t="shared" ca="1" si="2468"/>
        <v>Q3</v>
      </c>
      <c r="M4074">
        <f t="shared" ca="1" si="2469"/>
        <v>9</v>
      </c>
      <c r="N4074">
        <f t="shared" ca="1" si="2470"/>
        <v>3</v>
      </c>
      <c r="O4074">
        <f t="shared" ca="1" si="2471"/>
        <v>202009</v>
      </c>
      <c r="P4074">
        <f t="shared" ca="1" si="2472"/>
        <v>202003</v>
      </c>
      <c r="Q4074" t="str">
        <f t="shared" si="2473"/>
        <v>FY2019 Q4 Sep</v>
      </c>
      <c r="R4074">
        <f t="shared" si="2474"/>
        <v>2019</v>
      </c>
      <c r="S4074" s="8" t="str">
        <f t="shared" si="2475"/>
        <v>Sep</v>
      </c>
      <c r="T4074" s="8" t="str">
        <f t="shared" si="2476"/>
        <v>Q4</v>
      </c>
      <c r="U4074">
        <f t="shared" si="2477"/>
        <v>12</v>
      </c>
      <c r="V4074">
        <f t="shared" si="2478"/>
        <v>4</v>
      </c>
      <c r="W4074">
        <f t="shared" si="2479"/>
        <v>201912</v>
      </c>
      <c r="X4074">
        <f t="shared" si="2480"/>
        <v>201904</v>
      </c>
      <c r="Y4074" t="str">
        <f t="shared" si="2481"/>
        <v>FY2019 Q3 Sep</v>
      </c>
      <c r="Z4074">
        <f t="shared" si="2482"/>
        <v>2019</v>
      </c>
      <c r="AA4074" s="8" t="str">
        <f t="shared" si="2483"/>
        <v>Sep</v>
      </c>
      <c r="AB4074" s="8" t="str">
        <f t="shared" si="2484"/>
        <v>Q3</v>
      </c>
      <c r="AC4074">
        <f t="shared" si="2485"/>
        <v>9</v>
      </c>
      <c r="AD4074">
        <f t="shared" si="2486"/>
        <v>3</v>
      </c>
      <c r="AE4074">
        <f t="shared" si="2487"/>
        <v>201909</v>
      </c>
      <c r="AF4074">
        <f t="shared" si="2488"/>
        <v>201903</v>
      </c>
      <c r="AG4074" s="9">
        <f t="shared" ca="1" si="2489"/>
        <v>1</v>
      </c>
      <c r="AH4074">
        <f t="shared" ca="1" si="2490"/>
        <v>4</v>
      </c>
      <c r="AI4074" s="9">
        <f t="shared" ca="1" si="2491"/>
        <v>12</v>
      </c>
      <c r="AJ4074" s="9">
        <f t="shared" ca="1" si="2492"/>
        <v>1</v>
      </c>
      <c r="AK4074" s="9">
        <f t="shared" si="2493"/>
        <v>4</v>
      </c>
      <c r="AL4074" s="9">
        <f t="shared" si="2494"/>
        <v>38</v>
      </c>
      <c r="AM4074" s="9">
        <f t="shared" si="2495"/>
        <v>9</v>
      </c>
      <c r="AN4074" s="2">
        <v>43726.40902777778</v>
      </c>
      <c r="AO4074">
        <v>5140</v>
      </c>
      <c r="AP4074" s="1">
        <v>6500</v>
      </c>
      <c r="AQ4074" t="s">
        <v>4</v>
      </c>
    </row>
    <row r="4075" spans="1:43" x14ac:dyDescent="0.3">
      <c r="A4075" t="str">
        <f t="shared" ca="1" si="2457"/>
        <v>FY2020 Q4 Sep</v>
      </c>
      <c r="B4075">
        <f t="shared" ca="1" si="2458"/>
        <v>2020</v>
      </c>
      <c r="C4075" s="8" t="str">
        <f t="shared" ca="1" si="2459"/>
        <v>Sep</v>
      </c>
      <c r="D4075" s="8" t="str">
        <f t="shared" ca="1" si="2460"/>
        <v>Q4</v>
      </c>
      <c r="E4075">
        <f t="shared" ca="1" si="2461"/>
        <v>12</v>
      </c>
      <c r="F4075">
        <f t="shared" ca="1" si="2462"/>
        <v>4</v>
      </c>
      <c r="G4075">
        <f t="shared" ca="1" si="2463"/>
        <v>202012</v>
      </c>
      <c r="H4075">
        <f t="shared" ca="1" si="2464"/>
        <v>202004</v>
      </c>
      <c r="I4075" t="str">
        <f t="shared" ca="1" si="2465"/>
        <v>FY2020 Q3 Sep</v>
      </c>
      <c r="J4075">
        <f t="shared" ca="1" si="2466"/>
        <v>2020</v>
      </c>
      <c r="K4075" s="8" t="str">
        <f t="shared" ca="1" si="2467"/>
        <v>Sep</v>
      </c>
      <c r="L4075" s="8" t="str">
        <f t="shared" ca="1" si="2468"/>
        <v>Q3</v>
      </c>
      <c r="M4075">
        <f t="shared" ca="1" si="2469"/>
        <v>9</v>
      </c>
      <c r="N4075">
        <f t="shared" ca="1" si="2470"/>
        <v>3</v>
      </c>
      <c r="O4075">
        <f t="shared" ca="1" si="2471"/>
        <v>202009</v>
      </c>
      <c r="P4075">
        <f t="shared" ca="1" si="2472"/>
        <v>202003</v>
      </c>
      <c r="Q4075" t="str">
        <f t="shared" si="2473"/>
        <v>FY2020 Q1 Oct</v>
      </c>
      <c r="R4075">
        <f t="shared" si="2474"/>
        <v>2020</v>
      </c>
      <c r="S4075" s="8" t="str">
        <f t="shared" si="2475"/>
        <v>Oct</v>
      </c>
      <c r="T4075" s="8" t="str">
        <f t="shared" si="2476"/>
        <v>Q1</v>
      </c>
      <c r="U4075">
        <f t="shared" si="2477"/>
        <v>1</v>
      </c>
      <c r="V4075">
        <f t="shared" si="2478"/>
        <v>1</v>
      </c>
      <c r="W4075">
        <f t="shared" si="2479"/>
        <v>202001</v>
      </c>
      <c r="X4075">
        <f t="shared" si="2480"/>
        <v>202001</v>
      </c>
      <c r="Y4075" t="str">
        <f t="shared" si="2481"/>
        <v>FY2019 Q4 Oct</v>
      </c>
      <c r="Z4075">
        <f t="shared" si="2482"/>
        <v>2019</v>
      </c>
      <c r="AA4075" s="8" t="str">
        <f t="shared" si="2483"/>
        <v>Oct</v>
      </c>
      <c r="AB4075" s="8" t="str">
        <f t="shared" si="2484"/>
        <v>Q4</v>
      </c>
      <c r="AC4075">
        <f t="shared" si="2485"/>
        <v>10</v>
      </c>
      <c r="AD4075">
        <f t="shared" si="2486"/>
        <v>4</v>
      </c>
      <c r="AE4075">
        <f t="shared" si="2487"/>
        <v>201910</v>
      </c>
      <c r="AF4075">
        <f t="shared" si="2488"/>
        <v>201904</v>
      </c>
      <c r="AG4075" s="9">
        <f t="shared" ca="1" si="2489"/>
        <v>0</v>
      </c>
      <c r="AH4075">
        <f t="shared" ca="1" si="2490"/>
        <v>4</v>
      </c>
      <c r="AI4075" s="9">
        <f t="shared" ca="1" si="2491"/>
        <v>11</v>
      </c>
      <c r="AJ4075" s="9">
        <f t="shared" ca="1" si="2492"/>
        <v>1</v>
      </c>
      <c r="AK4075" s="9">
        <f t="shared" si="2493"/>
        <v>4</v>
      </c>
      <c r="AL4075" s="9">
        <f t="shared" si="2494"/>
        <v>44</v>
      </c>
      <c r="AM4075" s="9">
        <f t="shared" si="2495"/>
        <v>10</v>
      </c>
      <c r="AN4075" s="2">
        <v>43768.433333333334</v>
      </c>
      <c r="AO4075">
        <v>5182</v>
      </c>
      <c r="AP4075" s="1">
        <v>6500</v>
      </c>
      <c r="AQ4075" t="s">
        <v>4</v>
      </c>
    </row>
    <row r="4076" spans="1:43" x14ac:dyDescent="0.3">
      <c r="A4076" t="str">
        <f t="shared" ca="1" si="2457"/>
        <v>FY2020 Q4 Sep</v>
      </c>
      <c r="B4076">
        <f t="shared" ca="1" si="2458"/>
        <v>2020</v>
      </c>
      <c r="C4076" s="8" t="str">
        <f t="shared" ca="1" si="2459"/>
        <v>Sep</v>
      </c>
      <c r="D4076" s="8" t="str">
        <f t="shared" ca="1" si="2460"/>
        <v>Q4</v>
      </c>
      <c r="E4076">
        <f t="shared" ca="1" si="2461"/>
        <v>12</v>
      </c>
      <c r="F4076">
        <f t="shared" ca="1" si="2462"/>
        <v>4</v>
      </c>
      <c r="G4076">
        <f t="shared" ca="1" si="2463"/>
        <v>202012</v>
      </c>
      <c r="H4076">
        <f t="shared" ca="1" si="2464"/>
        <v>202004</v>
      </c>
      <c r="I4076" t="str">
        <f t="shared" ca="1" si="2465"/>
        <v>FY2020 Q3 Sep</v>
      </c>
      <c r="J4076">
        <f t="shared" ca="1" si="2466"/>
        <v>2020</v>
      </c>
      <c r="K4076" s="8" t="str">
        <f t="shared" ca="1" si="2467"/>
        <v>Sep</v>
      </c>
      <c r="L4076" s="8" t="str">
        <f t="shared" ca="1" si="2468"/>
        <v>Q3</v>
      </c>
      <c r="M4076">
        <f t="shared" ca="1" si="2469"/>
        <v>9</v>
      </c>
      <c r="N4076">
        <f t="shared" ca="1" si="2470"/>
        <v>3</v>
      </c>
      <c r="O4076">
        <f t="shared" ca="1" si="2471"/>
        <v>202009</v>
      </c>
      <c r="P4076">
        <f t="shared" ca="1" si="2472"/>
        <v>202003</v>
      </c>
      <c r="Q4076" t="str">
        <f t="shared" si="2473"/>
        <v>FY2020 Q2 Feb</v>
      </c>
      <c r="R4076">
        <f t="shared" si="2474"/>
        <v>2020</v>
      </c>
      <c r="S4076" s="8" t="str">
        <f t="shared" si="2475"/>
        <v>Feb</v>
      </c>
      <c r="T4076" s="8" t="str">
        <f t="shared" si="2476"/>
        <v>Q2</v>
      </c>
      <c r="U4076">
        <f t="shared" si="2477"/>
        <v>5</v>
      </c>
      <c r="V4076">
        <f t="shared" si="2478"/>
        <v>2</v>
      </c>
      <c r="W4076">
        <f t="shared" si="2479"/>
        <v>202005</v>
      </c>
      <c r="X4076">
        <f t="shared" si="2480"/>
        <v>202002</v>
      </c>
      <c r="Y4076" t="str">
        <f t="shared" si="2481"/>
        <v>FY2020 Q1 Feb</v>
      </c>
      <c r="Z4076">
        <f t="shared" si="2482"/>
        <v>2020</v>
      </c>
      <c r="AA4076" s="8" t="str">
        <f t="shared" si="2483"/>
        <v>Feb</v>
      </c>
      <c r="AB4076" s="8" t="str">
        <f t="shared" si="2484"/>
        <v>Q1</v>
      </c>
      <c r="AC4076">
        <f t="shared" si="2485"/>
        <v>2</v>
      </c>
      <c r="AD4076">
        <f t="shared" si="2486"/>
        <v>1</v>
      </c>
      <c r="AE4076">
        <f t="shared" si="2487"/>
        <v>202002</v>
      </c>
      <c r="AF4076">
        <f t="shared" si="2488"/>
        <v>202001</v>
      </c>
      <c r="AG4076" s="9">
        <f t="shared" ca="1" si="2489"/>
        <v>0</v>
      </c>
      <c r="AH4076">
        <f t="shared" ca="1" si="2490"/>
        <v>2</v>
      </c>
      <c r="AI4076" s="9">
        <f t="shared" ca="1" si="2491"/>
        <v>7</v>
      </c>
      <c r="AJ4076" s="9">
        <f t="shared" ca="1" si="2492"/>
        <v>0</v>
      </c>
      <c r="AK4076" s="9">
        <f t="shared" si="2493"/>
        <v>2</v>
      </c>
      <c r="AL4076" s="9">
        <f t="shared" si="2494"/>
        <v>7</v>
      </c>
      <c r="AM4076" s="9">
        <f t="shared" si="2495"/>
        <v>17</v>
      </c>
      <c r="AN4076" s="2">
        <v>43871.729861111111</v>
      </c>
      <c r="AO4076">
        <v>5353</v>
      </c>
      <c r="AP4076" s="1">
        <v>6500</v>
      </c>
      <c r="AQ4076" t="s">
        <v>4</v>
      </c>
    </row>
    <row r="4077" spans="1:43" x14ac:dyDescent="0.3">
      <c r="A4077" t="str">
        <f t="shared" ca="1" si="2457"/>
        <v>FY2020 Q4 Sep</v>
      </c>
      <c r="B4077">
        <f t="shared" ca="1" si="2458"/>
        <v>2020</v>
      </c>
      <c r="C4077" s="8" t="str">
        <f t="shared" ca="1" si="2459"/>
        <v>Sep</v>
      </c>
      <c r="D4077" s="8" t="str">
        <f t="shared" ca="1" si="2460"/>
        <v>Q4</v>
      </c>
      <c r="E4077">
        <f t="shared" ca="1" si="2461"/>
        <v>12</v>
      </c>
      <c r="F4077">
        <f t="shared" ca="1" si="2462"/>
        <v>4</v>
      </c>
      <c r="G4077">
        <f t="shared" ca="1" si="2463"/>
        <v>202012</v>
      </c>
      <c r="H4077">
        <f t="shared" ca="1" si="2464"/>
        <v>202004</v>
      </c>
      <c r="I4077" t="str">
        <f t="shared" ca="1" si="2465"/>
        <v>FY2020 Q3 Sep</v>
      </c>
      <c r="J4077">
        <f t="shared" ca="1" si="2466"/>
        <v>2020</v>
      </c>
      <c r="K4077" s="8" t="str">
        <f t="shared" ca="1" si="2467"/>
        <v>Sep</v>
      </c>
      <c r="L4077" s="8" t="str">
        <f t="shared" ca="1" si="2468"/>
        <v>Q3</v>
      </c>
      <c r="M4077">
        <f t="shared" ca="1" si="2469"/>
        <v>9</v>
      </c>
      <c r="N4077">
        <f t="shared" ca="1" si="2470"/>
        <v>3</v>
      </c>
      <c r="O4077">
        <f t="shared" ca="1" si="2471"/>
        <v>202009</v>
      </c>
      <c r="P4077">
        <f t="shared" ca="1" si="2472"/>
        <v>202003</v>
      </c>
      <c r="Q4077" t="str">
        <f t="shared" si="2473"/>
        <v>FY2020 Q1 Nov</v>
      </c>
      <c r="R4077">
        <f t="shared" si="2474"/>
        <v>2020</v>
      </c>
      <c r="S4077" s="8" t="str">
        <f t="shared" si="2475"/>
        <v>Nov</v>
      </c>
      <c r="T4077" s="8" t="str">
        <f t="shared" si="2476"/>
        <v>Q1</v>
      </c>
      <c r="U4077">
        <f t="shared" si="2477"/>
        <v>2</v>
      </c>
      <c r="V4077">
        <f t="shared" si="2478"/>
        <v>1</v>
      </c>
      <c r="W4077">
        <f t="shared" si="2479"/>
        <v>202002</v>
      </c>
      <c r="X4077">
        <f t="shared" si="2480"/>
        <v>202001</v>
      </c>
      <c r="Y4077" t="str">
        <f t="shared" si="2481"/>
        <v>FY2019 Q4 Nov</v>
      </c>
      <c r="Z4077">
        <f t="shared" si="2482"/>
        <v>2019</v>
      </c>
      <c r="AA4077" s="8" t="str">
        <f t="shared" si="2483"/>
        <v>Nov</v>
      </c>
      <c r="AB4077" s="8" t="str">
        <f t="shared" si="2484"/>
        <v>Q4</v>
      </c>
      <c r="AC4077">
        <f t="shared" si="2485"/>
        <v>11</v>
      </c>
      <c r="AD4077">
        <f t="shared" si="2486"/>
        <v>4</v>
      </c>
      <c r="AE4077">
        <f t="shared" si="2487"/>
        <v>201911</v>
      </c>
      <c r="AF4077">
        <f t="shared" si="2488"/>
        <v>201904</v>
      </c>
      <c r="AG4077" s="9">
        <f t="shared" ca="1" si="2489"/>
        <v>0</v>
      </c>
      <c r="AH4077">
        <f t="shared" ca="1" si="2490"/>
        <v>3</v>
      </c>
      <c r="AI4077" s="9">
        <f t="shared" ca="1" si="2491"/>
        <v>10</v>
      </c>
      <c r="AJ4077" s="9">
        <f t="shared" ca="1" si="2492"/>
        <v>1</v>
      </c>
      <c r="AK4077" s="9">
        <f t="shared" si="2493"/>
        <v>4</v>
      </c>
      <c r="AL4077" s="9">
        <f t="shared" si="2494"/>
        <v>46</v>
      </c>
      <c r="AM4077" s="9">
        <f t="shared" si="2495"/>
        <v>13</v>
      </c>
      <c r="AN4077" s="2">
        <v>43782.541666666664</v>
      </c>
      <c r="AO4077">
        <v>5366</v>
      </c>
      <c r="AP4077" s="1">
        <v>6500</v>
      </c>
      <c r="AQ4077" t="s">
        <v>4</v>
      </c>
    </row>
    <row r="4078" spans="1:43" x14ac:dyDescent="0.3">
      <c r="A4078" t="str">
        <f t="shared" ca="1" si="2457"/>
        <v>FY2020 Q4 Sep</v>
      </c>
      <c r="B4078">
        <f t="shared" ca="1" si="2458"/>
        <v>2020</v>
      </c>
      <c r="C4078" s="8" t="str">
        <f t="shared" ca="1" si="2459"/>
        <v>Sep</v>
      </c>
      <c r="D4078" s="8" t="str">
        <f t="shared" ca="1" si="2460"/>
        <v>Q4</v>
      </c>
      <c r="E4078">
        <f t="shared" ca="1" si="2461"/>
        <v>12</v>
      </c>
      <c r="F4078">
        <f t="shared" ca="1" si="2462"/>
        <v>4</v>
      </c>
      <c r="G4078">
        <f t="shared" ca="1" si="2463"/>
        <v>202012</v>
      </c>
      <c r="H4078">
        <f t="shared" ca="1" si="2464"/>
        <v>202004</v>
      </c>
      <c r="I4078" t="str">
        <f t="shared" ca="1" si="2465"/>
        <v>FY2020 Q3 Sep</v>
      </c>
      <c r="J4078">
        <f t="shared" ca="1" si="2466"/>
        <v>2020</v>
      </c>
      <c r="K4078" s="8" t="str">
        <f t="shared" ca="1" si="2467"/>
        <v>Sep</v>
      </c>
      <c r="L4078" s="8" t="str">
        <f t="shared" ca="1" si="2468"/>
        <v>Q3</v>
      </c>
      <c r="M4078">
        <f t="shared" ca="1" si="2469"/>
        <v>9</v>
      </c>
      <c r="N4078">
        <f t="shared" ca="1" si="2470"/>
        <v>3</v>
      </c>
      <c r="O4078">
        <f t="shared" ca="1" si="2471"/>
        <v>202009</v>
      </c>
      <c r="P4078">
        <f t="shared" ca="1" si="2472"/>
        <v>202003</v>
      </c>
      <c r="Q4078" t="str">
        <f t="shared" si="2473"/>
        <v>FY2020 Q2 Mar</v>
      </c>
      <c r="R4078">
        <f t="shared" si="2474"/>
        <v>2020</v>
      </c>
      <c r="S4078" s="8" t="str">
        <f t="shared" si="2475"/>
        <v>Mar</v>
      </c>
      <c r="T4078" s="8" t="str">
        <f t="shared" si="2476"/>
        <v>Q2</v>
      </c>
      <c r="U4078">
        <f t="shared" si="2477"/>
        <v>6</v>
      </c>
      <c r="V4078">
        <f t="shared" si="2478"/>
        <v>2</v>
      </c>
      <c r="W4078">
        <f t="shared" si="2479"/>
        <v>202006</v>
      </c>
      <c r="X4078">
        <f t="shared" si="2480"/>
        <v>202002</v>
      </c>
      <c r="Y4078" t="str">
        <f t="shared" si="2481"/>
        <v>FY2020 Q1 Mar</v>
      </c>
      <c r="Z4078">
        <f t="shared" si="2482"/>
        <v>2020</v>
      </c>
      <c r="AA4078" s="8" t="str">
        <f t="shared" si="2483"/>
        <v>Mar</v>
      </c>
      <c r="AB4078" s="8" t="str">
        <f t="shared" si="2484"/>
        <v>Q1</v>
      </c>
      <c r="AC4078">
        <f t="shared" si="2485"/>
        <v>3</v>
      </c>
      <c r="AD4078">
        <f t="shared" si="2486"/>
        <v>1</v>
      </c>
      <c r="AE4078">
        <f t="shared" si="2487"/>
        <v>202003</v>
      </c>
      <c r="AF4078">
        <f t="shared" si="2488"/>
        <v>202001</v>
      </c>
      <c r="AG4078" s="9">
        <f t="shared" ca="1" si="2489"/>
        <v>0</v>
      </c>
      <c r="AH4078">
        <f t="shared" ca="1" si="2490"/>
        <v>2</v>
      </c>
      <c r="AI4078" s="9">
        <f t="shared" ca="1" si="2491"/>
        <v>6</v>
      </c>
      <c r="AJ4078" s="9">
        <f t="shared" ca="1" si="2492"/>
        <v>0</v>
      </c>
      <c r="AK4078" s="9">
        <f t="shared" si="2493"/>
        <v>2</v>
      </c>
      <c r="AL4078" s="9">
        <f t="shared" si="2494"/>
        <v>11</v>
      </c>
      <c r="AM4078" s="9">
        <f t="shared" si="2495"/>
        <v>15</v>
      </c>
      <c r="AN4078" s="2">
        <v>43899.636111111111</v>
      </c>
      <c r="AO4078">
        <v>5842</v>
      </c>
      <c r="AP4078" s="1">
        <v>6500</v>
      </c>
      <c r="AQ4078" t="s">
        <v>4</v>
      </c>
    </row>
    <row r="4079" spans="1:43" x14ac:dyDescent="0.3">
      <c r="A4079" t="str">
        <f t="shared" ca="1" si="2457"/>
        <v>FY2020 Q4 Sep</v>
      </c>
      <c r="B4079">
        <f t="shared" ca="1" si="2458"/>
        <v>2020</v>
      </c>
      <c r="C4079" s="8" t="str">
        <f t="shared" ca="1" si="2459"/>
        <v>Sep</v>
      </c>
      <c r="D4079" s="8" t="str">
        <f t="shared" ca="1" si="2460"/>
        <v>Q4</v>
      </c>
      <c r="E4079">
        <f t="shared" ca="1" si="2461"/>
        <v>12</v>
      </c>
      <c r="F4079">
        <f t="shared" ca="1" si="2462"/>
        <v>4</v>
      </c>
      <c r="G4079">
        <f t="shared" ca="1" si="2463"/>
        <v>202012</v>
      </c>
      <c r="H4079">
        <f t="shared" ca="1" si="2464"/>
        <v>202004</v>
      </c>
      <c r="I4079" t="str">
        <f t="shared" ca="1" si="2465"/>
        <v>FY2020 Q3 Sep</v>
      </c>
      <c r="J4079">
        <f t="shared" ca="1" si="2466"/>
        <v>2020</v>
      </c>
      <c r="K4079" s="8" t="str">
        <f t="shared" ca="1" si="2467"/>
        <v>Sep</v>
      </c>
      <c r="L4079" s="8" t="str">
        <f t="shared" ca="1" si="2468"/>
        <v>Q3</v>
      </c>
      <c r="M4079">
        <f t="shared" ca="1" si="2469"/>
        <v>9</v>
      </c>
      <c r="N4079">
        <f t="shared" ca="1" si="2470"/>
        <v>3</v>
      </c>
      <c r="O4079">
        <f t="shared" ca="1" si="2471"/>
        <v>202009</v>
      </c>
      <c r="P4079">
        <f t="shared" ca="1" si="2472"/>
        <v>202003</v>
      </c>
      <c r="Q4079" t="str">
        <f t="shared" si="2473"/>
        <v>FY2020 Q1 Oct</v>
      </c>
      <c r="R4079">
        <f t="shared" si="2474"/>
        <v>2020</v>
      </c>
      <c r="S4079" s="8" t="str">
        <f t="shared" si="2475"/>
        <v>Oct</v>
      </c>
      <c r="T4079" s="8" t="str">
        <f t="shared" si="2476"/>
        <v>Q1</v>
      </c>
      <c r="U4079">
        <f t="shared" si="2477"/>
        <v>1</v>
      </c>
      <c r="V4079">
        <f t="shared" si="2478"/>
        <v>1</v>
      </c>
      <c r="W4079">
        <f t="shared" si="2479"/>
        <v>202001</v>
      </c>
      <c r="X4079">
        <f t="shared" si="2480"/>
        <v>202001</v>
      </c>
      <c r="Y4079" t="str">
        <f t="shared" si="2481"/>
        <v>FY2019 Q4 Oct</v>
      </c>
      <c r="Z4079">
        <f t="shared" si="2482"/>
        <v>2019</v>
      </c>
      <c r="AA4079" s="8" t="str">
        <f t="shared" si="2483"/>
        <v>Oct</v>
      </c>
      <c r="AB4079" s="8" t="str">
        <f t="shared" si="2484"/>
        <v>Q4</v>
      </c>
      <c r="AC4079">
        <f t="shared" si="2485"/>
        <v>10</v>
      </c>
      <c r="AD4079">
        <f t="shared" si="2486"/>
        <v>4</v>
      </c>
      <c r="AE4079">
        <f t="shared" si="2487"/>
        <v>201910</v>
      </c>
      <c r="AF4079">
        <f t="shared" si="2488"/>
        <v>201904</v>
      </c>
      <c r="AG4079" s="9">
        <f t="shared" ca="1" si="2489"/>
        <v>0</v>
      </c>
      <c r="AH4079">
        <f t="shared" ca="1" si="2490"/>
        <v>4</v>
      </c>
      <c r="AI4079" s="9">
        <f t="shared" ca="1" si="2491"/>
        <v>11</v>
      </c>
      <c r="AJ4079" s="9">
        <f t="shared" ca="1" si="2492"/>
        <v>1</v>
      </c>
      <c r="AK4079" s="9">
        <f t="shared" si="2493"/>
        <v>5</v>
      </c>
      <c r="AL4079" s="9">
        <f t="shared" si="2494"/>
        <v>41</v>
      </c>
      <c r="AM4079" s="9">
        <f t="shared" si="2495"/>
        <v>18</v>
      </c>
      <c r="AN4079" s="2">
        <v>43748.751388888886</v>
      </c>
      <c r="AO4079">
        <v>5942</v>
      </c>
      <c r="AP4079" s="1">
        <v>6500</v>
      </c>
      <c r="AQ4079" t="s">
        <v>4</v>
      </c>
    </row>
    <row r="4080" spans="1:43" x14ac:dyDescent="0.3">
      <c r="A4080" t="str">
        <f t="shared" ca="1" si="2457"/>
        <v>FY2020 Q4 Sep</v>
      </c>
      <c r="B4080">
        <f t="shared" ca="1" si="2458"/>
        <v>2020</v>
      </c>
      <c r="C4080" s="8" t="str">
        <f t="shared" ca="1" si="2459"/>
        <v>Sep</v>
      </c>
      <c r="D4080" s="8" t="str">
        <f t="shared" ca="1" si="2460"/>
        <v>Q4</v>
      </c>
      <c r="E4080">
        <f t="shared" ca="1" si="2461"/>
        <v>12</v>
      </c>
      <c r="F4080">
        <f t="shared" ca="1" si="2462"/>
        <v>4</v>
      </c>
      <c r="G4080">
        <f t="shared" ca="1" si="2463"/>
        <v>202012</v>
      </c>
      <c r="H4080">
        <f t="shared" ca="1" si="2464"/>
        <v>202004</v>
      </c>
      <c r="I4080" t="str">
        <f t="shared" ca="1" si="2465"/>
        <v>FY2020 Q3 Sep</v>
      </c>
      <c r="J4080">
        <f t="shared" ca="1" si="2466"/>
        <v>2020</v>
      </c>
      <c r="K4080" s="8" t="str">
        <f t="shared" ca="1" si="2467"/>
        <v>Sep</v>
      </c>
      <c r="L4080" s="8" t="str">
        <f t="shared" ca="1" si="2468"/>
        <v>Q3</v>
      </c>
      <c r="M4080">
        <f t="shared" ca="1" si="2469"/>
        <v>9</v>
      </c>
      <c r="N4080">
        <f t="shared" ca="1" si="2470"/>
        <v>3</v>
      </c>
      <c r="O4080">
        <f t="shared" ca="1" si="2471"/>
        <v>202009</v>
      </c>
      <c r="P4080">
        <f t="shared" ca="1" si="2472"/>
        <v>202003</v>
      </c>
      <c r="Q4080" t="str">
        <f t="shared" si="2473"/>
        <v>FY2020 Q1 Nov</v>
      </c>
      <c r="R4080">
        <f t="shared" si="2474"/>
        <v>2020</v>
      </c>
      <c r="S4080" s="8" t="str">
        <f t="shared" si="2475"/>
        <v>Nov</v>
      </c>
      <c r="T4080" s="8" t="str">
        <f t="shared" si="2476"/>
        <v>Q1</v>
      </c>
      <c r="U4080">
        <f t="shared" si="2477"/>
        <v>2</v>
      </c>
      <c r="V4080">
        <f t="shared" si="2478"/>
        <v>1</v>
      </c>
      <c r="W4080">
        <f t="shared" si="2479"/>
        <v>202002</v>
      </c>
      <c r="X4080">
        <f t="shared" si="2480"/>
        <v>202001</v>
      </c>
      <c r="Y4080" t="str">
        <f t="shared" si="2481"/>
        <v>FY2019 Q4 Nov</v>
      </c>
      <c r="Z4080">
        <f t="shared" si="2482"/>
        <v>2019</v>
      </c>
      <c r="AA4080" s="8" t="str">
        <f t="shared" si="2483"/>
        <v>Nov</v>
      </c>
      <c r="AB4080" s="8" t="str">
        <f t="shared" si="2484"/>
        <v>Q4</v>
      </c>
      <c r="AC4080">
        <f t="shared" si="2485"/>
        <v>11</v>
      </c>
      <c r="AD4080">
        <f t="shared" si="2486"/>
        <v>4</v>
      </c>
      <c r="AE4080">
        <f t="shared" si="2487"/>
        <v>201911</v>
      </c>
      <c r="AF4080">
        <f t="shared" si="2488"/>
        <v>201904</v>
      </c>
      <c r="AG4080" s="9">
        <f t="shared" ca="1" si="2489"/>
        <v>0</v>
      </c>
      <c r="AH4080">
        <f t="shared" ca="1" si="2490"/>
        <v>3</v>
      </c>
      <c r="AI4080" s="9">
        <f t="shared" ca="1" si="2491"/>
        <v>10</v>
      </c>
      <c r="AJ4080" s="9">
        <f t="shared" ca="1" si="2492"/>
        <v>1</v>
      </c>
      <c r="AK4080" s="9">
        <f t="shared" si="2493"/>
        <v>6</v>
      </c>
      <c r="AL4080" s="9">
        <f t="shared" si="2494"/>
        <v>46</v>
      </c>
      <c r="AM4080" s="9">
        <f t="shared" si="2495"/>
        <v>8</v>
      </c>
      <c r="AN4080" s="2">
        <v>43784.351388888892</v>
      </c>
      <c r="AO4080">
        <v>5972</v>
      </c>
      <c r="AP4080" s="1">
        <v>6500</v>
      </c>
      <c r="AQ4080" t="s">
        <v>4</v>
      </c>
    </row>
    <row r="4081" spans="1:43" x14ac:dyDescent="0.3">
      <c r="A4081" t="str">
        <f t="shared" ca="1" si="2457"/>
        <v>FY2020 Q4 Sep</v>
      </c>
      <c r="B4081">
        <f t="shared" ca="1" si="2458"/>
        <v>2020</v>
      </c>
      <c r="C4081" s="8" t="str">
        <f t="shared" ca="1" si="2459"/>
        <v>Sep</v>
      </c>
      <c r="D4081" s="8" t="str">
        <f t="shared" ca="1" si="2460"/>
        <v>Q4</v>
      </c>
      <c r="E4081">
        <f t="shared" ca="1" si="2461"/>
        <v>12</v>
      </c>
      <c r="F4081">
        <f t="shared" ca="1" si="2462"/>
        <v>4</v>
      </c>
      <c r="G4081">
        <f t="shared" ca="1" si="2463"/>
        <v>202012</v>
      </c>
      <c r="H4081">
        <f t="shared" ca="1" si="2464"/>
        <v>202004</v>
      </c>
      <c r="I4081" t="str">
        <f t="shared" ca="1" si="2465"/>
        <v>FY2020 Q3 Sep</v>
      </c>
      <c r="J4081">
        <f t="shared" ca="1" si="2466"/>
        <v>2020</v>
      </c>
      <c r="K4081" s="8" t="str">
        <f t="shared" ca="1" si="2467"/>
        <v>Sep</v>
      </c>
      <c r="L4081" s="8" t="str">
        <f t="shared" ca="1" si="2468"/>
        <v>Q3</v>
      </c>
      <c r="M4081">
        <f t="shared" ca="1" si="2469"/>
        <v>9</v>
      </c>
      <c r="N4081">
        <f t="shared" ca="1" si="2470"/>
        <v>3</v>
      </c>
      <c r="O4081">
        <f t="shared" ca="1" si="2471"/>
        <v>202009</v>
      </c>
      <c r="P4081">
        <f t="shared" ca="1" si="2472"/>
        <v>202003</v>
      </c>
      <c r="Q4081" t="str">
        <f t="shared" si="2473"/>
        <v>FY2020 Q2 Jan</v>
      </c>
      <c r="R4081">
        <f t="shared" si="2474"/>
        <v>2020</v>
      </c>
      <c r="S4081" s="8" t="str">
        <f t="shared" si="2475"/>
        <v>Jan</v>
      </c>
      <c r="T4081" s="8" t="str">
        <f t="shared" si="2476"/>
        <v>Q2</v>
      </c>
      <c r="U4081">
        <f t="shared" si="2477"/>
        <v>4</v>
      </c>
      <c r="V4081">
        <f t="shared" si="2478"/>
        <v>2</v>
      </c>
      <c r="W4081">
        <f t="shared" si="2479"/>
        <v>202004</v>
      </c>
      <c r="X4081">
        <f t="shared" si="2480"/>
        <v>202002</v>
      </c>
      <c r="Y4081" t="str">
        <f t="shared" si="2481"/>
        <v>FY2020 Q1 Jan</v>
      </c>
      <c r="Z4081">
        <f t="shared" si="2482"/>
        <v>2020</v>
      </c>
      <c r="AA4081" s="8" t="str">
        <f t="shared" si="2483"/>
        <v>Jan</v>
      </c>
      <c r="AB4081" s="8" t="str">
        <f t="shared" si="2484"/>
        <v>Q1</v>
      </c>
      <c r="AC4081">
        <f t="shared" si="2485"/>
        <v>1</v>
      </c>
      <c r="AD4081">
        <f t="shared" si="2486"/>
        <v>1</v>
      </c>
      <c r="AE4081">
        <f t="shared" si="2487"/>
        <v>202001</v>
      </c>
      <c r="AF4081">
        <f t="shared" si="2488"/>
        <v>202001</v>
      </c>
      <c r="AG4081" s="9">
        <f t="shared" ca="1" si="2489"/>
        <v>0</v>
      </c>
      <c r="AH4081">
        <f t="shared" ca="1" si="2490"/>
        <v>3</v>
      </c>
      <c r="AI4081" s="9">
        <f t="shared" ca="1" si="2491"/>
        <v>8</v>
      </c>
      <c r="AJ4081" s="9">
        <f t="shared" ca="1" si="2492"/>
        <v>0</v>
      </c>
      <c r="AK4081" s="9">
        <f t="shared" si="2493"/>
        <v>6</v>
      </c>
      <c r="AL4081" s="9">
        <f t="shared" si="2494"/>
        <v>5</v>
      </c>
      <c r="AM4081" s="9">
        <f t="shared" si="2495"/>
        <v>8</v>
      </c>
      <c r="AN4081" s="2">
        <v>43861.333333333336</v>
      </c>
      <c r="AO4081">
        <v>6424</v>
      </c>
      <c r="AP4081" s="1">
        <v>6500</v>
      </c>
      <c r="AQ4081" t="s">
        <v>4</v>
      </c>
    </row>
    <row r="4082" spans="1:43" x14ac:dyDescent="0.3">
      <c r="A4082" t="str">
        <f t="shared" ca="1" si="2457"/>
        <v>FY2020 Q4 Sep</v>
      </c>
      <c r="B4082">
        <f t="shared" ca="1" si="2458"/>
        <v>2020</v>
      </c>
      <c r="C4082" s="8" t="str">
        <f t="shared" ca="1" si="2459"/>
        <v>Sep</v>
      </c>
      <c r="D4082" s="8" t="str">
        <f t="shared" ca="1" si="2460"/>
        <v>Q4</v>
      </c>
      <c r="E4082">
        <f t="shared" ca="1" si="2461"/>
        <v>12</v>
      </c>
      <c r="F4082">
        <f t="shared" ca="1" si="2462"/>
        <v>4</v>
      </c>
      <c r="G4082">
        <f t="shared" ca="1" si="2463"/>
        <v>202012</v>
      </c>
      <c r="H4082">
        <f t="shared" ca="1" si="2464"/>
        <v>202004</v>
      </c>
      <c r="I4082" t="str">
        <f t="shared" ca="1" si="2465"/>
        <v>FY2020 Q3 Sep</v>
      </c>
      <c r="J4082">
        <f t="shared" ca="1" si="2466"/>
        <v>2020</v>
      </c>
      <c r="K4082" s="8" t="str">
        <f t="shared" ca="1" si="2467"/>
        <v>Sep</v>
      </c>
      <c r="L4082" s="8" t="str">
        <f t="shared" ca="1" si="2468"/>
        <v>Q3</v>
      </c>
      <c r="M4082">
        <f t="shared" ca="1" si="2469"/>
        <v>9</v>
      </c>
      <c r="N4082">
        <f t="shared" ca="1" si="2470"/>
        <v>3</v>
      </c>
      <c r="O4082">
        <f t="shared" ca="1" si="2471"/>
        <v>202009</v>
      </c>
      <c r="P4082">
        <f t="shared" ca="1" si="2472"/>
        <v>202003</v>
      </c>
      <c r="Q4082" t="str">
        <f t="shared" si="2473"/>
        <v>FY2020 Q1 Nov</v>
      </c>
      <c r="R4082">
        <f t="shared" si="2474"/>
        <v>2020</v>
      </c>
      <c r="S4082" s="8" t="str">
        <f t="shared" si="2475"/>
        <v>Nov</v>
      </c>
      <c r="T4082" s="8" t="str">
        <f t="shared" si="2476"/>
        <v>Q1</v>
      </c>
      <c r="U4082">
        <f t="shared" si="2477"/>
        <v>2</v>
      </c>
      <c r="V4082">
        <f t="shared" si="2478"/>
        <v>1</v>
      </c>
      <c r="W4082">
        <f t="shared" si="2479"/>
        <v>202002</v>
      </c>
      <c r="X4082">
        <f t="shared" si="2480"/>
        <v>202001</v>
      </c>
      <c r="Y4082" t="str">
        <f t="shared" si="2481"/>
        <v>FY2019 Q4 Nov</v>
      </c>
      <c r="Z4082">
        <f t="shared" si="2482"/>
        <v>2019</v>
      </c>
      <c r="AA4082" s="8" t="str">
        <f t="shared" si="2483"/>
        <v>Nov</v>
      </c>
      <c r="AB4082" s="8" t="str">
        <f t="shared" si="2484"/>
        <v>Q4</v>
      </c>
      <c r="AC4082">
        <f t="shared" si="2485"/>
        <v>11</v>
      </c>
      <c r="AD4082">
        <f t="shared" si="2486"/>
        <v>4</v>
      </c>
      <c r="AE4082">
        <f t="shared" si="2487"/>
        <v>201911</v>
      </c>
      <c r="AF4082">
        <f t="shared" si="2488"/>
        <v>201904</v>
      </c>
      <c r="AG4082" s="9">
        <f t="shared" ca="1" si="2489"/>
        <v>0</v>
      </c>
      <c r="AH4082">
        <f t="shared" ca="1" si="2490"/>
        <v>3</v>
      </c>
      <c r="AI4082" s="9">
        <f t="shared" ca="1" si="2491"/>
        <v>10</v>
      </c>
      <c r="AJ4082" s="9">
        <f t="shared" ca="1" si="2492"/>
        <v>1</v>
      </c>
      <c r="AK4082" s="9">
        <f t="shared" si="2493"/>
        <v>7</v>
      </c>
      <c r="AL4082" s="9">
        <f t="shared" si="2494"/>
        <v>48</v>
      </c>
      <c r="AM4082" s="9">
        <f t="shared" si="2495"/>
        <v>14</v>
      </c>
      <c r="AN4082" s="2">
        <v>43799.606249999997</v>
      </c>
      <c r="AO4082">
        <v>6723</v>
      </c>
      <c r="AP4082" s="1">
        <v>6500</v>
      </c>
      <c r="AQ4082" t="s">
        <v>4</v>
      </c>
    </row>
    <row r="4083" spans="1:43" x14ac:dyDescent="0.3">
      <c r="A4083" t="str">
        <f t="shared" ca="1" si="2457"/>
        <v>FY2020 Q4 Sep</v>
      </c>
      <c r="B4083">
        <f t="shared" ca="1" si="2458"/>
        <v>2020</v>
      </c>
      <c r="C4083" s="8" t="str">
        <f t="shared" ca="1" si="2459"/>
        <v>Sep</v>
      </c>
      <c r="D4083" s="8" t="str">
        <f t="shared" ca="1" si="2460"/>
        <v>Q4</v>
      </c>
      <c r="E4083">
        <f t="shared" ca="1" si="2461"/>
        <v>12</v>
      </c>
      <c r="F4083">
        <f t="shared" ca="1" si="2462"/>
        <v>4</v>
      </c>
      <c r="G4083">
        <f t="shared" ca="1" si="2463"/>
        <v>202012</v>
      </c>
      <c r="H4083">
        <f t="shared" ca="1" si="2464"/>
        <v>202004</v>
      </c>
      <c r="I4083" t="str">
        <f t="shared" ca="1" si="2465"/>
        <v>FY2020 Q3 Sep</v>
      </c>
      <c r="J4083">
        <f t="shared" ca="1" si="2466"/>
        <v>2020</v>
      </c>
      <c r="K4083" s="8" t="str">
        <f t="shared" ca="1" si="2467"/>
        <v>Sep</v>
      </c>
      <c r="L4083" s="8" t="str">
        <f t="shared" ca="1" si="2468"/>
        <v>Q3</v>
      </c>
      <c r="M4083">
        <f t="shared" ca="1" si="2469"/>
        <v>9</v>
      </c>
      <c r="N4083">
        <f t="shared" ca="1" si="2470"/>
        <v>3</v>
      </c>
      <c r="O4083">
        <f t="shared" ca="1" si="2471"/>
        <v>202009</v>
      </c>
      <c r="P4083">
        <f t="shared" ca="1" si="2472"/>
        <v>202003</v>
      </c>
      <c r="Q4083" t="str">
        <f t="shared" si="2473"/>
        <v>FY2020 Q2 Jan</v>
      </c>
      <c r="R4083">
        <f t="shared" si="2474"/>
        <v>2020</v>
      </c>
      <c r="S4083" s="8" t="str">
        <f t="shared" si="2475"/>
        <v>Jan</v>
      </c>
      <c r="T4083" s="8" t="str">
        <f t="shared" si="2476"/>
        <v>Q2</v>
      </c>
      <c r="U4083">
        <f t="shared" si="2477"/>
        <v>4</v>
      </c>
      <c r="V4083">
        <f t="shared" si="2478"/>
        <v>2</v>
      </c>
      <c r="W4083">
        <f t="shared" si="2479"/>
        <v>202004</v>
      </c>
      <c r="X4083">
        <f t="shared" si="2480"/>
        <v>202002</v>
      </c>
      <c r="Y4083" t="str">
        <f t="shared" si="2481"/>
        <v>FY2020 Q1 Jan</v>
      </c>
      <c r="Z4083">
        <f t="shared" si="2482"/>
        <v>2020</v>
      </c>
      <c r="AA4083" s="8" t="str">
        <f t="shared" si="2483"/>
        <v>Jan</v>
      </c>
      <c r="AB4083" s="8" t="str">
        <f t="shared" si="2484"/>
        <v>Q1</v>
      </c>
      <c r="AC4083">
        <f t="shared" si="2485"/>
        <v>1</v>
      </c>
      <c r="AD4083">
        <f t="shared" si="2486"/>
        <v>1</v>
      </c>
      <c r="AE4083">
        <f t="shared" si="2487"/>
        <v>202001</v>
      </c>
      <c r="AF4083">
        <f t="shared" si="2488"/>
        <v>202001</v>
      </c>
      <c r="AG4083" s="9">
        <f t="shared" ca="1" si="2489"/>
        <v>0</v>
      </c>
      <c r="AH4083">
        <f t="shared" ca="1" si="2490"/>
        <v>3</v>
      </c>
      <c r="AI4083" s="9">
        <f t="shared" ca="1" si="2491"/>
        <v>8</v>
      </c>
      <c r="AJ4083" s="9">
        <f t="shared" ca="1" si="2492"/>
        <v>0</v>
      </c>
      <c r="AK4083" s="9">
        <f t="shared" si="2493"/>
        <v>5</v>
      </c>
      <c r="AL4083" s="9">
        <f t="shared" si="2494"/>
        <v>5</v>
      </c>
      <c r="AM4083" s="9">
        <f t="shared" si="2495"/>
        <v>8</v>
      </c>
      <c r="AN4083" s="2">
        <v>43860.371527777781</v>
      </c>
      <c r="AO4083">
        <v>6723</v>
      </c>
      <c r="AP4083" s="1">
        <v>6500</v>
      </c>
      <c r="AQ4083" t="s">
        <v>4</v>
      </c>
    </row>
    <row r="4084" spans="1:43" x14ac:dyDescent="0.3">
      <c r="A4084" t="str">
        <f t="shared" ca="1" si="2457"/>
        <v>FY2020 Q4 Sep</v>
      </c>
      <c r="B4084">
        <f t="shared" ca="1" si="2458"/>
        <v>2020</v>
      </c>
      <c r="C4084" s="8" t="str">
        <f t="shared" ca="1" si="2459"/>
        <v>Sep</v>
      </c>
      <c r="D4084" s="8" t="str">
        <f t="shared" ca="1" si="2460"/>
        <v>Q4</v>
      </c>
      <c r="E4084">
        <f t="shared" ca="1" si="2461"/>
        <v>12</v>
      </c>
      <c r="F4084">
        <f t="shared" ca="1" si="2462"/>
        <v>4</v>
      </c>
      <c r="G4084">
        <f t="shared" ca="1" si="2463"/>
        <v>202012</v>
      </c>
      <c r="H4084">
        <f t="shared" ca="1" si="2464"/>
        <v>202004</v>
      </c>
      <c r="I4084" t="str">
        <f t="shared" ca="1" si="2465"/>
        <v>FY2020 Q3 Sep</v>
      </c>
      <c r="J4084">
        <f t="shared" ca="1" si="2466"/>
        <v>2020</v>
      </c>
      <c r="K4084" s="8" t="str">
        <f t="shared" ca="1" si="2467"/>
        <v>Sep</v>
      </c>
      <c r="L4084" s="8" t="str">
        <f t="shared" ca="1" si="2468"/>
        <v>Q3</v>
      </c>
      <c r="M4084">
        <f t="shared" ca="1" si="2469"/>
        <v>9</v>
      </c>
      <c r="N4084">
        <f t="shared" ca="1" si="2470"/>
        <v>3</v>
      </c>
      <c r="O4084">
        <f t="shared" ca="1" si="2471"/>
        <v>202009</v>
      </c>
      <c r="P4084">
        <f t="shared" ca="1" si="2472"/>
        <v>202003</v>
      </c>
      <c r="Q4084" t="str">
        <f t="shared" si="2473"/>
        <v>FY2020 Q1 Nov</v>
      </c>
      <c r="R4084">
        <f t="shared" si="2474"/>
        <v>2020</v>
      </c>
      <c r="S4084" s="8" t="str">
        <f t="shared" si="2475"/>
        <v>Nov</v>
      </c>
      <c r="T4084" s="8" t="str">
        <f t="shared" si="2476"/>
        <v>Q1</v>
      </c>
      <c r="U4084">
        <f t="shared" si="2477"/>
        <v>2</v>
      </c>
      <c r="V4084">
        <f t="shared" si="2478"/>
        <v>1</v>
      </c>
      <c r="W4084">
        <f t="shared" si="2479"/>
        <v>202002</v>
      </c>
      <c r="X4084">
        <f t="shared" si="2480"/>
        <v>202001</v>
      </c>
      <c r="Y4084" t="str">
        <f t="shared" si="2481"/>
        <v>FY2019 Q4 Nov</v>
      </c>
      <c r="Z4084">
        <f t="shared" si="2482"/>
        <v>2019</v>
      </c>
      <c r="AA4084" s="8" t="str">
        <f t="shared" si="2483"/>
        <v>Nov</v>
      </c>
      <c r="AB4084" s="8" t="str">
        <f t="shared" si="2484"/>
        <v>Q4</v>
      </c>
      <c r="AC4084">
        <f t="shared" si="2485"/>
        <v>11</v>
      </c>
      <c r="AD4084">
        <f t="shared" si="2486"/>
        <v>4</v>
      </c>
      <c r="AE4084">
        <f t="shared" si="2487"/>
        <v>201911</v>
      </c>
      <c r="AF4084">
        <f t="shared" si="2488"/>
        <v>201904</v>
      </c>
      <c r="AG4084" s="9">
        <f t="shared" ca="1" si="2489"/>
        <v>0</v>
      </c>
      <c r="AH4084">
        <f t="shared" ca="1" si="2490"/>
        <v>3</v>
      </c>
      <c r="AI4084" s="9">
        <f t="shared" ca="1" si="2491"/>
        <v>10</v>
      </c>
      <c r="AJ4084" s="9">
        <f t="shared" ca="1" si="2492"/>
        <v>1</v>
      </c>
      <c r="AK4084" s="9">
        <f t="shared" si="2493"/>
        <v>3</v>
      </c>
      <c r="AL4084" s="9">
        <f t="shared" si="2494"/>
        <v>46</v>
      </c>
      <c r="AM4084" s="9">
        <f t="shared" si="2495"/>
        <v>15</v>
      </c>
      <c r="AN4084" s="2">
        <v>43781.661111111112</v>
      </c>
      <c r="AO4084">
        <v>6741</v>
      </c>
      <c r="AP4084" s="1">
        <v>6500</v>
      </c>
      <c r="AQ4084" t="s">
        <v>4</v>
      </c>
    </row>
    <row r="4085" spans="1:43" x14ac:dyDescent="0.3">
      <c r="A4085" t="str">
        <f t="shared" ca="1" si="2457"/>
        <v>FY2020 Q4 Sep</v>
      </c>
      <c r="B4085">
        <f t="shared" ca="1" si="2458"/>
        <v>2020</v>
      </c>
      <c r="C4085" s="8" t="str">
        <f t="shared" ca="1" si="2459"/>
        <v>Sep</v>
      </c>
      <c r="D4085" s="8" t="str">
        <f t="shared" ca="1" si="2460"/>
        <v>Q4</v>
      </c>
      <c r="E4085">
        <f t="shared" ca="1" si="2461"/>
        <v>12</v>
      </c>
      <c r="F4085">
        <f t="shared" ca="1" si="2462"/>
        <v>4</v>
      </c>
      <c r="G4085">
        <f t="shared" ca="1" si="2463"/>
        <v>202012</v>
      </c>
      <c r="H4085">
        <f t="shared" ca="1" si="2464"/>
        <v>202004</v>
      </c>
      <c r="I4085" t="str">
        <f t="shared" ca="1" si="2465"/>
        <v>FY2020 Q3 Sep</v>
      </c>
      <c r="J4085">
        <f t="shared" ca="1" si="2466"/>
        <v>2020</v>
      </c>
      <c r="K4085" s="8" t="str">
        <f t="shared" ca="1" si="2467"/>
        <v>Sep</v>
      </c>
      <c r="L4085" s="8" t="str">
        <f t="shared" ca="1" si="2468"/>
        <v>Q3</v>
      </c>
      <c r="M4085">
        <f t="shared" ca="1" si="2469"/>
        <v>9</v>
      </c>
      <c r="N4085">
        <f t="shared" ca="1" si="2470"/>
        <v>3</v>
      </c>
      <c r="O4085">
        <f t="shared" ca="1" si="2471"/>
        <v>202009</v>
      </c>
      <c r="P4085">
        <f t="shared" ca="1" si="2472"/>
        <v>202003</v>
      </c>
      <c r="Q4085" t="str">
        <f t="shared" si="2473"/>
        <v>FY2020 Q2 Feb</v>
      </c>
      <c r="R4085">
        <f t="shared" si="2474"/>
        <v>2020</v>
      </c>
      <c r="S4085" s="8" t="str">
        <f t="shared" si="2475"/>
        <v>Feb</v>
      </c>
      <c r="T4085" s="8" t="str">
        <f t="shared" si="2476"/>
        <v>Q2</v>
      </c>
      <c r="U4085">
        <f t="shared" si="2477"/>
        <v>5</v>
      </c>
      <c r="V4085">
        <f t="shared" si="2478"/>
        <v>2</v>
      </c>
      <c r="W4085">
        <f t="shared" si="2479"/>
        <v>202005</v>
      </c>
      <c r="X4085">
        <f t="shared" si="2480"/>
        <v>202002</v>
      </c>
      <c r="Y4085" t="str">
        <f t="shared" si="2481"/>
        <v>FY2020 Q1 Feb</v>
      </c>
      <c r="Z4085">
        <f t="shared" si="2482"/>
        <v>2020</v>
      </c>
      <c r="AA4085" s="8" t="str">
        <f t="shared" si="2483"/>
        <v>Feb</v>
      </c>
      <c r="AB4085" s="8" t="str">
        <f t="shared" si="2484"/>
        <v>Q1</v>
      </c>
      <c r="AC4085">
        <f t="shared" si="2485"/>
        <v>2</v>
      </c>
      <c r="AD4085">
        <f t="shared" si="2486"/>
        <v>1</v>
      </c>
      <c r="AE4085">
        <f t="shared" si="2487"/>
        <v>202002</v>
      </c>
      <c r="AF4085">
        <f t="shared" si="2488"/>
        <v>202001</v>
      </c>
      <c r="AG4085" s="9">
        <f t="shared" ca="1" si="2489"/>
        <v>0</v>
      </c>
      <c r="AH4085">
        <f t="shared" ca="1" si="2490"/>
        <v>2</v>
      </c>
      <c r="AI4085" s="9">
        <f t="shared" ca="1" si="2491"/>
        <v>7</v>
      </c>
      <c r="AJ4085" s="9">
        <f t="shared" ca="1" si="2492"/>
        <v>0</v>
      </c>
      <c r="AK4085" s="9">
        <f t="shared" si="2493"/>
        <v>6</v>
      </c>
      <c r="AL4085" s="9">
        <f t="shared" si="2494"/>
        <v>6</v>
      </c>
      <c r="AM4085" s="9">
        <f t="shared" si="2495"/>
        <v>15</v>
      </c>
      <c r="AN4085" s="2">
        <v>43868.645138888889</v>
      </c>
      <c r="AO4085">
        <v>6934</v>
      </c>
      <c r="AP4085" s="1">
        <v>6500</v>
      </c>
      <c r="AQ4085" t="s">
        <v>4</v>
      </c>
    </row>
    <row r="4086" spans="1:43" x14ac:dyDescent="0.3">
      <c r="A4086" t="str">
        <f t="shared" ca="1" si="2457"/>
        <v>FY2020 Q4 Sep</v>
      </c>
      <c r="B4086">
        <f t="shared" ca="1" si="2458"/>
        <v>2020</v>
      </c>
      <c r="C4086" s="8" t="str">
        <f t="shared" ca="1" si="2459"/>
        <v>Sep</v>
      </c>
      <c r="D4086" s="8" t="str">
        <f t="shared" ca="1" si="2460"/>
        <v>Q4</v>
      </c>
      <c r="E4086">
        <f t="shared" ca="1" si="2461"/>
        <v>12</v>
      </c>
      <c r="F4086">
        <f t="shared" ca="1" si="2462"/>
        <v>4</v>
      </c>
      <c r="G4086">
        <f t="shared" ca="1" si="2463"/>
        <v>202012</v>
      </c>
      <c r="H4086">
        <f t="shared" ca="1" si="2464"/>
        <v>202004</v>
      </c>
      <c r="I4086" t="str">
        <f t="shared" ca="1" si="2465"/>
        <v>FY2020 Q3 Sep</v>
      </c>
      <c r="J4086">
        <f t="shared" ca="1" si="2466"/>
        <v>2020</v>
      </c>
      <c r="K4086" s="8" t="str">
        <f t="shared" ca="1" si="2467"/>
        <v>Sep</v>
      </c>
      <c r="L4086" s="8" t="str">
        <f t="shared" ca="1" si="2468"/>
        <v>Q3</v>
      </c>
      <c r="M4086">
        <f t="shared" ca="1" si="2469"/>
        <v>9</v>
      </c>
      <c r="N4086">
        <f t="shared" ca="1" si="2470"/>
        <v>3</v>
      </c>
      <c r="O4086">
        <f t="shared" ca="1" si="2471"/>
        <v>202009</v>
      </c>
      <c r="P4086">
        <f t="shared" ca="1" si="2472"/>
        <v>202003</v>
      </c>
      <c r="Q4086" t="str">
        <f t="shared" si="2473"/>
        <v>FY2020 Q1 Oct</v>
      </c>
      <c r="R4086">
        <f t="shared" si="2474"/>
        <v>2020</v>
      </c>
      <c r="S4086" s="8" t="str">
        <f t="shared" si="2475"/>
        <v>Oct</v>
      </c>
      <c r="T4086" s="8" t="str">
        <f t="shared" si="2476"/>
        <v>Q1</v>
      </c>
      <c r="U4086">
        <f t="shared" si="2477"/>
        <v>1</v>
      </c>
      <c r="V4086">
        <f t="shared" si="2478"/>
        <v>1</v>
      </c>
      <c r="W4086">
        <f t="shared" si="2479"/>
        <v>202001</v>
      </c>
      <c r="X4086">
        <f t="shared" si="2480"/>
        <v>202001</v>
      </c>
      <c r="Y4086" t="str">
        <f t="shared" si="2481"/>
        <v>FY2019 Q4 Oct</v>
      </c>
      <c r="Z4086">
        <f t="shared" si="2482"/>
        <v>2019</v>
      </c>
      <c r="AA4086" s="8" t="str">
        <f t="shared" si="2483"/>
        <v>Oct</v>
      </c>
      <c r="AB4086" s="8" t="str">
        <f t="shared" si="2484"/>
        <v>Q4</v>
      </c>
      <c r="AC4086">
        <f t="shared" si="2485"/>
        <v>10</v>
      </c>
      <c r="AD4086">
        <f t="shared" si="2486"/>
        <v>4</v>
      </c>
      <c r="AE4086">
        <f t="shared" si="2487"/>
        <v>201910</v>
      </c>
      <c r="AF4086">
        <f t="shared" si="2488"/>
        <v>201904</v>
      </c>
      <c r="AG4086" s="9">
        <f t="shared" ca="1" si="2489"/>
        <v>0</v>
      </c>
      <c r="AH4086">
        <f t="shared" ca="1" si="2490"/>
        <v>4</v>
      </c>
      <c r="AI4086" s="9">
        <f t="shared" ca="1" si="2491"/>
        <v>11</v>
      </c>
      <c r="AJ4086" s="9">
        <f t="shared" ca="1" si="2492"/>
        <v>1</v>
      </c>
      <c r="AK4086" s="9">
        <f t="shared" si="2493"/>
        <v>3</v>
      </c>
      <c r="AL4086" s="9">
        <f t="shared" si="2494"/>
        <v>43</v>
      </c>
      <c r="AM4086" s="9">
        <f t="shared" si="2495"/>
        <v>17</v>
      </c>
      <c r="AN4086" s="2">
        <v>43760.711111111108</v>
      </c>
      <c r="AO4086">
        <v>7592</v>
      </c>
      <c r="AP4086" s="1">
        <v>6500</v>
      </c>
      <c r="AQ4086" t="s">
        <v>4</v>
      </c>
    </row>
    <row r="4087" spans="1:43" x14ac:dyDescent="0.3">
      <c r="A4087" t="str">
        <f t="shared" ca="1" si="2457"/>
        <v>FY2020 Q4 Sep</v>
      </c>
      <c r="B4087">
        <f t="shared" ca="1" si="2458"/>
        <v>2020</v>
      </c>
      <c r="C4087" s="8" t="str">
        <f t="shared" ca="1" si="2459"/>
        <v>Sep</v>
      </c>
      <c r="D4087" s="8" t="str">
        <f t="shared" ca="1" si="2460"/>
        <v>Q4</v>
      </c>
      <c r="E4087">
        <f t="shared" ca="1" si="2461"/>
        <v>12</v>
      </c>
      <c r="F4087">
        <f t="shared" ca="1" si="2462"/>
        <v>4</v>
      </c>
      <c r="G4087">
        <f t="shared" ca="1" si="2463"/>
        <v>202012</v>
      </c>
      <c r="H4087">
        <f t="shared" ca="1" si="2464"/>
        <v>202004</v>
      </c>
      <c r="I4087" t="str">
        <f t="shared" ca="1" si="2465"/>
        <v>FY2020 Q3 Sep</v>
      </c>
      <c r="J4087">
        <f t="shared" ca="1" si="2466"/>
        <v>2020</v>
      </c>
      <c r="K4087" s="8" t="str">
        <f t="shared" ca="1" si="2467"/>
        <v>Sep</v>
      </c>
      <c r="L4087" s="8" t="str">
        <f t="shared" ca="1" si="2468"/>
        <v>Q3</v>
      </c>
      <c r="M4087">
        <f t="shared" ca="1" si="2469"/>
        <v>9</v>
      </c>
      <c r="N4087">
        <f t="shared" ca="1" si="2470"/>
        <v>3</v>
      </c>
      <c r="O4087">
        <f t="shared" ca="1" si="2471"/>
        <v>202009</v>
      </c>
      <c r="P4087">
        <f t="shared" ca="1" si="2472"/>
        <v>202003</v>
      </c>
      <c r="Q4087" t="str">
        <f t="shared" si="2473"/>
        <v>FY2020 Q2 Feb</v>
      </c>
      <c r="R4087">
        <f t="shared" si="2474"/>
        <v>2020</v>
      </c>
      <c r="S4087" s="8" t="str">
        <f t="shared" si="2475"/>
        <v>Feb</v>
      </c>
      <c r="T4087" s="8" t="str">
        <f t="shared" si="2476"/>
        <v>Q2</v>
      </c>
      <c r="U4087">
        <f t="shared" si="2477"/>
        <v>5</v>
      </c>
      <c r="V4087">
        <f t="shared" si="2478"/>
        <v>2</v>
      </c>
      <c r="W4087">
        <f t="shared" si="2479"/>
        <v>202005</v>
      </c>
      <c r="X4087">
        <f t="shared" si="2480"/>
        <v>202002</v>
      </c>
      <c r="Y4087" t="str">
        <f t="shared" si="2481"/>
        <v>FY2020 Q1 Feb</v>
      </c>
      <c r="Z4087">
        <f t="shared" si="2482"/>
        <v>2020</v>
      </c>
      <c r="AA4087" s="8" t="str">
        <f t="shared" si="2483"/>
        <v>Feb</v>
      </c>
      <c r="AB4087" s="8" t="str">
        <f t="shared" si="2484"/>
        <v>Q1</v>
      </c>
      <c r="AC4087">
        <f t="shared" si="2485"/>
        <v>2</v>
      </c>
      <c r="AD4087">
        <f t="shared" si="2486"/>
        <v>1</v>
      </c>
      <c r="AE4087">
        <f t="shared" si="2487"/>
        <v>202002</v>
      </c>
      <c r="AF4087">
        <f t="shared" si="2488"/>
        <v>202001</v>
      </c>
      <c r="AG4087" s="9">
        <f t="shared" ca="1" si="2489"/>
        <v>0</v>
      </c>
      <c r="AH4087">
        <f t="shared" ca="1" si="2490"/>
        <v>2</v>
      </c>
      <c r="AI4087" s="9">
        <f t="shared" ca="1" si="2491"/>
        <v>7</v>
      </c>
      <c r="AJ4087" s="9">
        <f t="shared" ca="1" si="2492"/>
        <v>0</v>
      </c>
      <c r="AK4087" s="9">
        <f t="shared" si="2493"/>
        <v>2</v>
      </c>
      <c r="AL4087" s="9">
        <f t="shared" si="2494"/>
        <v>9</v>
      </c>
      <c r="AM4087" s="9">
        <f t="shared" si="2495"/>
        <v>14</v>
      </c>
      <c r="AN4087" s="2">
        <v>43885.600694444445</v>
      </c>
      <c r="AO4087">
        <v>7592</v>
      </c>
      <c r="AP4087" s="1">
        <v>6500</v>
      </c>
      <c r="AQ4087" t="s">
        <v>4</v>
      </c>
    </row>
    <row r="4088" spans="1:43" x14ac:dyDescent="0.3">
      <c r="A4088" t="str">
        <f t="shared" ca="1" si="2457"/>
        <v>FY2020 Q4 Sep</v>
      </c>
      <c r="B4088">
        <f t="shared" ca="1" si="2458"/>
        <v>2020</v>
      </c>
      <c r="C4088" s="8" t="str">
        <f t="shared" ca="1" si="2459"/>
        <v>Sep</v>
      </c>
      <c r="D4088" s="8" t="str">
        <f t="shared" ca="1" si="2460"/>
        <v>Q4</v>
      </c>
      <c r="E4088">
        <f t="shared" ca="1" si="2461"/>
        <v>12</v>
      </c>
      <c r="F4088">
        <f t="shared" ca="1" si="2462"/>
        <v>4</v>
      </c>
      <c r="G4088">
        <f t="shared" ca="1" si="2463"/>
        <v>202012</v>
      </c>
      <c r="H4088">
        <f t="shared" ca="1" si="2464"/>
        <v>202004</v>
      </c>
      <c r="I4088" t="str">
        <f t="shared" ca="1" si="2465"/>
        <v>FY2020 Q3 Sep</v>
      </c>
      <c r="J4088">
        <f t="shared" ca="1" si="2466"/>
        <v>2020</v>
      </c>
      <c r="K4088" s="8" t="str">
        <f t="shared" ca="1" si="2467"/>
        <v>Sep</v>
      </c>
      <c r="L4088" s="8" t="str">
        <f t="shared" ca="1" si="2468"/>
        <v>Q3</v>
      </c>
      <c r="M4088">
        <f t="shared" ca="1" si="2469"/>
        <v>9</v>
      </c>
      <c r="N4088">
        <f t="shared" ca="1" si="2470"/>
        <v>3</v>
      </c>
      <c r="O4088">
        <f t="shared" ca="1" si="2471"/>
        <v>202009</v>
      </c>
      <c r="P4088">
        <f t="shared" ca="1" si="2472"/>
        <v>202003</v>
      </c>
      <c r="Q4088" t="str">
        <f t="shared" si="2473"/>
        <v>FY2020 Q2 Feb</v>
      </c>
      <c r="R4088">
        <f t="shared" si="2474"/>
        <v>2020</v>
      </c>
      <c r="S4088" s="8" t="str">
        <f t="shared" si="2475"/>
        <v>Feb</v>
      </c>
      <c r="T4088" s="8" t="str">
        <f t="shared" si="2476"/>
        <v>Q2</v>
      </c>
      <c r="U4088">
        <f t="shared" si="2477"/>
        <v>5</v>
      </c>
      <c r="V4088">
        <f t="shared" si="2478"/>
        <v>2</v>
      </c>
      <c r="W4088">
        <f t="shared" si="2479"/>
        <v>202005</v>
      </c>
      <c r="X4088">
        <f t="shared" si="2480"/>
        <v>202002</v>
      </c>
      <c r="Y4088" t="str">
        <f t="shared" si="2481"/>
        <v>FY2020 Q1 Feb</v>
      </c>
      <c r="Z4088">
        <f t="shared" si="2482"/>
        <v>2020</v>
      </c>
      <c r="AA4088" s="8" t="str">
        <f t="shared" si="2483"/>
        <v>Feb</v>
      </c>
      <c r="AB4088" s="8" t="str">
        <f t="shared" si="2484"/>
        <v>Q1</v>
      </c>
      <c r="AC4088">
        <f t="shared" si="2485"/>
        <v>2</v>
      </c>
      <c r="AD4088">
        <f t="shared" si="2486"/>
        <v>1</v>
      </c>
      <c r="AE4088">
        <f t="shared" si="2487"/>
        <v>202002</v>
      </c>
      <c r="AF4088">
        <f t="shared" si="2488"/>
        <v>202001</v>
      </c>
      <c r="AG4088" s="9">
        <f t="shared" ca="1" si="2489"/>
        <v>0</v>
      </c>
      <c r="AH4088">
        <f t="shared" ca="1" si="2490"/>
        <v>2</v>
      </c>
      <c r="AI4088" s="9">
        <f t="shared" ca="1" si="2491"/>
        <v>7</v>
      </c>
      <c r="AJ4088" s="9">
        <f t="shared" ca="1" si="2492"/>
        <v>0</v>
      </c>
      <c r="AK4088" s="9">
        <f t="shared" si="2493"/>
        <v>5</v>
      </c>
      <c r="AL4088" s="9">
        <f t="shared" si="2494"/>
        <v>9</v>
      </c>
      <c r="AM4088" s="9">
        <f t="shared" si="2495"/>
        <v>16</v>
      </c>
      <c r="AN4088" s="2">
        <v>43888.683333333334</v>
      </c>
      <c r="AO4088">
        <v>7592</v>
      </c>
      <c r="AP4088" s="1">
        <v>6500</v>
      </c>
      <c r="AQ4088" t="s">
        <v>4</v>
      </c>
    </row>
    <row r="4089" spans="1:43" x14ac:dyDescent="0.3">
      <c r="A4089" t="str">
        <f t="shared" ca="1" si="2457"/>
        <v>FY2020 Q4 Sep</v>
      </c>
      <c r="B4089">
        <f t="shared" ca="1" si="2458"/>
        <v>2020</v>
      </c>
      <c r="C4089" s="8" t="str">
        <f t="shared" ca="1" si="2459"/>
        <v>Sep</v>
      </c>
      <c r="D4089" s="8" t="str">
        <f t="shared" ca="1" si="2460"/>
        <v>Q4</v>
      </c>
      <c r="E4089">
        <f t="shared" ca="1" si="2461"/>
        <v>12</v>
      </c>
      <c r="F4089">
        <f t="shared" ca="1" si="2462"/>
        <v>4</v>
      </c>
      <c r="G4089">
        <f t="shared" ca="1" si="2463"/>
        <v>202012</v>
      </c>
      <c r="H4089">
        <f t="shared" ca="1" si="2464"/>
        <v>202004</v>
      </c>
      <c r="I4089" t="str">
        <f t="shared" ca="1" si="2465"/>
        <v>FY2020 Q3 Sep</v>
      </c>
      <c r="J4089">
        <f t="shared" ca="1" si="2466"/>
        <v>2020</v>
      </c>
      <c r="K4089" s="8" t="str">
        <f t="shared" ca="1" si="2467"/>
        <v>Sep</v>
      </c>
      <c r="L4089" s="8" t="str">
        <f t="shared" ca="1" si="2468"/>
        <v>Q3</v>
      </c>
      <c r="M4089">
        <f t="shared" ca="1" si="2469"/>
        <v>9</v>
      </c>
      <c r="N4089">
        <f t="shared" ca="1" si="2470"/>
        <v>3</v>
      </c>
      <c r="O4089">
        <f t="shared" ca="1" si="2471"/>
        <v>202009</v>
      </c>
      <c r="P4089">
        <f t="shared" ca="1" si="2472"/>
        <v>202003</v>
      </c>
      <c r="Q4089" t="str">
        <f t="shared" si="2473"/>
        <v>FY2020 Q1 Nov</v>
      </c>
      <c r="R4089">
        <f t="shared" si="2474"/>
        <v>2020</v>
      </c>
      <c r="S4089" s="8" t="str">
        <f t="shared" si="2475"/>
        <v>Nov</v>
      </c>
      <c r="T4089" s="8" t="str">
        <f t="shared" si="2476"/>
        <v>Q1</v>
      </c>
      <c r="U4089">
        <f t="shared" si="2477"/>
        <v>2</v>
      </c>
      <c r="V4089">
        <f t="shared" si="2478"/>
        <v>1</v>
      </c>
      <c r="W4089">
        <f t="shared" si="2479"/>
        <v>202002</v>
      </c>
      <c r="X4089">
        <f t="shared" si="2480"/>
        <v>202001</v>
      </c>
      <c r="Y4089" t="str">
        <f t="shared" si="2481"/>
        <v>FY2019 Q4 Nov</v>
      </c>
      <c r="Z4089">
        <f t="shared" si="2482"/>
        <v>2019</v>
      </c>
      <c r="AA4089" s="8" t="str">
        <f t="shared" si="2483"/>
        <v>Nov</v>
      </c>
      <c r="AB4089" s="8" t="str">
        <f t="shared" si="2484"/>
        <v>Q4</v>
      </c>
      <c r="AC4089">
        <f t="shared" si="2485"/>
        <v>11</v>
      </c>
      <c r="AD4089">
        <f t="shared" si="2486"/>
        <v>4</v>
      </c>
      <c r="AE4089">
        <f t="shared" si="2487"/>
        <v>201911</v>
      </c>
      <c r="AF4089">
        <f t="shared" si="2488"/>
        <v>201904</v>
      </c>
      <c r="AG4089" s="9">
        <f t="shared" ca="1" si="2489"/>
        <v>0</v>
      </c>
      <c r="AH4089">
        <f t="shared" ca="1" si="2490"/>
        <v>3</v>
      </c>
      <c r="AI4089" s="9">
        <f t="shared" ca="1" si="2491"/>
        <v>10</v>
      </c>
      <c r="AJ4089" s="9">
        <f t="shared" ca="1" si="2492"/>
        <v>1</v>
      </c>
      <c r="AK4089" s="9">
        <f t="shared" si="2493"/>
        <v>3</v>
      </c>
      <c r="AL4089" s="9">
        <f t="shared" si="2494"/>
        <v>45</v>
      </c>
      <c r="AM4089" s="9">
        <f t="shared" si="2495"/>
        <v>9</v>
      </c>
      <c r="AN4089" s="2">
        <v>43774.380555555559</v>
      </c>
      <c r="AO4089">
        <v>7836</v>
      </c>
      <c r="AP4089" s="1">
        <v>6500</v>
      </c>
      <c r="AQ4089" t="s">
        <v>4</v>
      </c>
    </row>
    <row r="4090" spans="1:43" x14ac:dyDescent="0.3">
      <c r="A4090" t="str">
        <f t="shared" ca="1" si="2457"/>
        <v>FY2020 Q4 Sep</v>
      </c>
      <c r="B4090">
        <f t="shared" ca="1" si="2458"/>
        <v>2020</v>
      </c>
      <c r="C4090" s="8" t="str">
        <f t="shared" ca="1" si="2459"/>
        <v>Sep</v>
      </c>
      <c r="D4090" s="8" t="str">
        <f t="shared" ca="1" si="2460"/>
        <v>Q4</v>
      </c>
      <c r="E4090">
        <f t="shared" ca="1" si="2461"/>
        <v>12</v>
      </c>
      <c r="F4090">
        <f t="shared" ca="1" si="2462"/>
        <v>4</v>
      </c>
      <c r="G4090">
        <f t="shared" ca="1" si="2463"/>
        <v>202012</v>
      </c>
      <c r="H4090">
        <f t="shared" ca="1" si="2464"/>
        <v>202004</v>
      </c>
      <c r="I4090" t="str">
        <f t="shared" ca="1" si="2465"/>
        <v>FY2020 Q3 Sep</v>
      </c>
      <c r="J4090">
        <f t="shared" ca="1" si="2466"/>
        <v>2020</v>
      </c>
      <c r="K4090" s="8" t="str">
        <f t="shared" ca="1" si="2467"/>
        <v>Sep</v>
      </c>
      <c r="L4090" s="8" t="str">
        <f t="shared" ca="1" si="2468"/>
        <v>Q3</v>
      </c>
      <c r="M4090">
        <f t="shared" ca="1" si="2469"/>
        <v>9</v>
      </c>
      <c r="N4090">
        <f t="shared" ca="1" si="2470"/>
        <v>3</v>
      </c>
      <c r="O4090">
        <f t="shared" ca="1" si="2471"/>
        <v>202009</v>
      </c>
      <c r="P4090">
        <f t="shared" ca="1" si="2472"/>
        <v>202003</v>
      </c>
      <c r="Q4090" t="str">
        <f t="shared" si="2473"/>
        <v>FY2020 Q2 Mar</v>
      </c>
      <c r="R4090">
        <f t="shared" si="2474"/>
        <v>2020</v>
      </c>
      <c r="S4090" s="8" t="str">
        <f t="shared" si="2475"/>
        <v>Mar</v>
      </c>
      <c r="T4090" s="8" t="str">
        <f t="shared" si="2476"/>
        <v>Q2</v>
      </c>
      <c r="U4090">
        <f t="shared" si="2477"/>
        <v>6</v>
      </c>
      <c r="V4090">
        <f t="shared" si="2478"/>
        <v>2</v>
      </c>
      <c r="W4090">
        <f t="shared" si="2479"/>
        <v>202006</v>
      </c>
      <c r="X4090">
        <f t="shared" si="2480"/>
        <v>202002</v>
      </c>
      <c r="Y4090" t="str">
        <f t="shared" si="2481"/>
        <v>FY2020 Q1 Mar</v>
      </c>
      <c r="Z4090">
        <f t="shared" si="2482"/>
        <v>2020</v>
      </c>
      <c r="AA4090" s="8" t="str">
        <f t="shared" si="2483"/>
        <v>Mar</v>
      </c>
      <c r="AB4090" s="8" t="str">
        <f t="shared" si="2484"/>
        <v>Q1</v>
      </c>
      <c r="AC4090">
        <f t="shared" si="2485"/>
        <v>3</v>
      </c>
      <c r="AD4090">
        <f t="shared" si="2486"/>
        <v>1</v>
      </c>
      <c r="AE4090">
        <f t="shared" si="2487"/>
        <v>202003</v>
      </c>
      <c r="AF4090">
        <f t="shared" si="2488"/>
        <v>202001</v>
      </c>
      <c r="AG4090" s="9">
        <f t="shared" ca="1" si="2489"/>
        <v>0</v>
      </c>
      <c r="AH4090">
        <f t="shared" ca="1" si="2490"/>
        <v>2</v>
      </c>
      <c r="AI4090" s="9">
        <f t="shared" ca="1" si="2491"/>
        <v>6</v>
      </c>
      <c r="AJ4090" s="9">
        <f t="shared" ca="1" si="2492"/>
        <v>0</v>
      </c>
      <c r="AK4090" s="9">
        <f t="shared" si="2493"/>
        <v>5</v>
      </c>
      <c r="AL4090" s="9">
        <f t="shared" si="2494"/>
        <v>11</v>
      </c>
      <c r="AM4090" s="9">
        <f t="shared" si="2495"/>
        <v>15</v>
      </c>
      <c r="AN4090" s="2">
        <v>43902.62777777778</v>
      </c>
      <c r="AO4090">
        <v>7853</v>
      </c>
      <c r="AP4090" s="1">
        <v>6500</v>
      </c>
      <c r="AQ4090" t="s">
        <v>4</v>
      </c>
    </row>
    <row r="4091" spans="1:43" x14ac:dyDescent="0.3">
      <c r="A4091" t="str">
        <f t="shared" ca="1" si="2457"/>
        <v>FY2020 Q4 Sep</v>
      </c>
      <c r="B4091">
        <f t="shared" ca="1" si="2458"/>
        <v>2020</v>
      </c>
      <c r="C4091" s="8" t="str">
        <f t="shared" ca="1" si="2459"/>
        <v>Sep</v>
      </c>
      <c r="D4091" s="8" t="str">
        <f t="shared" ca="1" si="2460"/>
        <v>Q4</v>
      </c>
      <c r="E4091">
        <f t="shared" ca="1" si="2461"/>
        <v>12</v>
      </c>
      <c r="F4091">
        <f t="shared" ca="1" si="2462"/>
        <v>4</v>
      </c>
      <c r="G4091">
        <f t="shared" ca="1" si="2463"/>
        <v>202012</v>
      </c>
      <c r="H4091">
        <f t="shared" ca="1" si="2464"/>
        <v>202004</v>
      </c>
      <c r="I4091" t="str">
        <f t="shared" ca="1" si="2465"/>
        <v>FY2020 Q3 Sep</v>
      </c>
      <c r="J4091">
        <f t="shared" ca="1" si="2466"/>
        <v>2020</v>
      </c>
      <c r="K4091" s="8" t="str">
        <f t="shared" ca="1" si="2467"/>
        <v>Sep</v>
      </c>
      <c r="L4091" s="8" t="str">
        <f t="shared" ca="1" si="2468"/>
        <v>Q3</v>
      </c>
      <c r="M4091">
        <f t="shared" ca="1" si="2469"/>
        <v>9</v>
      </c>
      <c r="N4091">
        <f t="shared" ca="1" si="2470"/>
        <v>3</v>
      </c>
      <c r="O4091">
        <f t="shared" ca="1" si="2471"/>
        <v>202009</v>
      </c>
      <c r="P4091">
        <f t="shared" ca="1" si="2472"/>
        <v>202003</v>
      </c>
      <c r="Q4091" t="str">
        <f t="shared" si="2473"/>
        <v>FY2020 Q1 Oct</v>
      </c>
      <c r="R4091">
        <f t="shared" si="2474"/>
        <v>2020</v>
      </c>
      <c r="S4091" s="8" t="str">
        <f t="shared" si="2475"/>
        <v>Oct</v>
      </c>
      <c r="T4091" s="8" t="str">
        <f t="shared" si="2476"/>
        <v>Q1</v>
      </c>
      <c r="U4091">
        <f t="shared" si="2477"/>
        <v>1</v>
      </c>
      <c r="V4091">
        <f t="shared" si="2478"/>
        <v>1</v>
      </c>
      <c r="W4091">
        <f t="shared" si="2479"/>
        <v>202001</v>
      </c>
      <c r="X4091">
        <f t="shared" si="2480"/>
        <v>202001</v>
      </c>
      <c r="Y4091" t="str">
        <f t="shared" si="2481"/>
        <v>FY2019 Q4 Oct</v>
      </c>
      <c r="Z4091">
        <f t="shared" si="2482"/>
        <v>2019</v>
      </c>
      <c r="AA4091" s="8" t="str">
        <f t="shared" si="2483"/>
        <v>Oct</v>
      </c>
      <c r="AB4091" s="8" t="str">
        <f t="shared" si="2484"/>
        <v>Q4</v>
      </c>
      <c r="AC4091">
        <f t="shared" si="2485"/>
        <v>10</v>
      </c>
      <c r="AD4091">
        <f t="shared" si="2486"/>
        <v>4</v>
      </c>
      <c r="AE4091">
        <f t="shared" si="2487"/>
        <v>201910</v>
      </c>
      <c r="AF4091">
        <f t="shared" si="2488"/>
        <v>201904</v>
      </c>
      <c r="AG4091" s="9">
        <f t="shared" ca="1" si="2489"/>
        <v>0</v>
      </c>
      <c r="AH4091">
        <f t="shared" ca="1" si="2490"/>
        <v>4</v>
      </c>
      <c r="AI4091" s="9">
        <f t="shared" ca="1" si="2491"/>
        <v>11</v>
      </c>
      <c r="AJ4091" s="9">
        <f t="shared" ca="1" si="2492"/>
        <v>1</v>
      </c>
      <c r="AK4091" s="9">
        <f t="shared" si="2493"/>
        <v>4</v>
      </c>
      <c r="AL4091" s="9">
        <f t="shared" si="2494"/>
        <v>44</v>
      </c>
      <c r="AM4091" s="9">
        <f t="shared" si="2495"/>
        <v>18</v>
      </c>
      <c r="AN4091" s="2">
        <v>43768.774305555555</v>
      </c>
      <c r="AO4091">
        <v>8605</v>
      </c>
      <c r="AP4091" s="1">
        <v>6500</v>
      </c>
      <c r="AQ4091" t="s">
        <v>4</v>
      </c>
    </row>
    <row r="4092" spans="1:43" x14ac:dyDescent="0.3">
      <c r="A4092" t="str">
        <f t="shared" ca="1" si="2457"/>
        <v>FY2020 Q4 Sep</v>
      </c>
      <c r="B4092">
        <f t="shared" ca="1" si="2458"/>
        <v>2020</v>
      </c>
      <c r="C4092" s="8" t="str">
        <f t="shared" ca="1" si="2459"/>
        <v>Sep</v>
      </c>
      <c r="D4092" s="8" t="str">
        <f t="shared" ca="1" si="2460"/>
        <v>Q4</v>
      </c>
      <c r="E4092">
        <f t="shared" ca="1" si="2461"/>
        <v>12</v>
      </c>
      <c r="F4092">
        <f t="shared" ca="1" si="2462"/>
        <v>4</v>
      </c>
      <c r="G4092">
        <f t="shared" ca="1" si="2463"/>
        <v>202012</v>
      </c>
      <c r="H4092">
        <f t="shared" ca="1" si="2464"/>
        <v>202004</v>
      </c>
      <c r="I4092" t="str">
        <f t="shared" ca="1" si="2465"/>
        <v>FY2020 Q3 Sep</v>
      </c>
      <c r="J4092">
        <f t="shared" ca="1" si="2466"/>
        <v>2020</v>
      </c>
      <c r="K4092" s="8" t="str">
        <f t="shared" ca="1" si="2467"/>
        <v>Sep</v>
      </c>
      <c r="L4092" s="8" t="str">
        <f t="shared" ca="1" si="2468"/>
        <v>Q3</v>
      </c>
      <c r="M4092">
        <f t="shared" ca="1" si="2469"/>
        <v>9</v>
      </c>
      <c r="N4092">
        <f t="shared" ca="1" si="2470"/>
        <v>3</v>
      </c>
      <c r="O4092">
        <f t="shared" ca="1" si="2471"/>
        <v>202009</v>
      </c>
      <c r="P4092">
        <f t="shared" ca="1" si="2472"/>
        <v>202003</v>
      </c>
      <c r="Q4092" t="str">
        <f t="shared" si="2473"/>
        <v>FY2020 Q2 Mar</v>
      </c>
      <c r="R4092">
        <f t="shared" si="2474"/>
        <v>2020</v>
      </c>
      <c r="S4092" s="8" t="str">
        <f t="shared" si="2475"/>
        <v>Mar</v>
      </c>
      <c r="T4092" s="8" t="str">
        <f t="shared" si="2476"/>
        <v>Q2</v>
      </c>
      <c r="U4092">
        <f t="shared" si="2477"/>
        <v>6</v>
      </c>
      <c r="V4092">
        <f t="shared" si="2478"/>
        <v>2</v>
      </c>
      <c r="W4092">
        <f t="shared" si="2479"/>
        <v>202006</v>
      </c>
      <c r="X4092">
        <f t="shared" si="2480"/>
        <v>202002</v>
      </c>
      <c r="Y4092" t="str">
        <f t="shared" si="2481"/>
        <v>FY2020 Q1 Mar</v>
      </c>
      <c r="Z4092">
        <f t="shared" si="2482"/>
        <v>2020</v>
      </c>
      <c r="AA4092" s="8" t="str">
        <f t="shared" si="2483"/>
        <v>Mar</v>
      </c>
      <c r="AB4092" s="8" t="str">
        <f t="shared" si="2484"/>
        <v>Q1</v>
      </c>
      <c r="AC4092">
        <f t="shared" si="2485"/>
        <v>3</v>
      </c>
      <c r="AD4092">
        <f t="shared" si="2486"/>
        <v>1</v>
      </c>
      <c r="AE4092">
        <f t="shared" si="2487"/>
        <v>202003</v>
      </c>
      <c r="AF4092">
        <f t="shared" si="2488"/>
        <v>202001</v>
      </c>
      <c r="AG4092" s="9">
        <f t="shared" ca="1" si="2489"/>
        <v>0</v>
      </c>
      <c r="AH4092">
        <f t="shared" ca="1" si="2490"/>
        <v>2</v>
      </c>
      <c r="AI4092" s="9">
        <f t="shared" ca="1" si="2491"/>
        <v>6</v>
      </c>
      <c r="AJ4092" s="9">
        <f t="shared" ca="1" si="2492"/>
        <v>0</v>
      </c>
      <c r="AK4092" s="9">
        <f t="shared" si="2493"/>
        <v>3</v>
      </c>
      <c r="AL4092" s="9">
        <f t="shared" si="2494"/>
        <v>11</v>
      </c>
      <c r="AM4092" s="9">
        <f t="shared" si="2495"/>
        <v>14</v>
      </c>
      <c r="AN4092" s="2">
        <v>43900.611805555556</v>
      </c>
      <c r="AO4092">
        <v>8797</v>
      </c>
      <c r="AP4092" s="1">
        <v>6500</v>
      </c>
      <c r="AQ4092" t="s">
        <v>4</v>
      </c>
    </row>
    <row r="4093" spans="1:43" x14ac:dyDescent="0.3">
      <c r="A4093" t="str">
        <f t="shared" ca="1" si="2457"/>
        <v>FY2020 Q4 Sep</v>
      </c>
      <c r="B4093">
        <f t="shared" ca="1" si="2458"/>
        <v>2020</v>
      </c>
      <c r="C4093" s="8" t="str">
        <f t="shared" ca="1" si="2459"/>
        <v>Sep</v>
      </c>
      <c r="D4093" s="8" t="str">
        <f t="shared" ca="1" si="2460"/>
        <v>Q4</v>
      </c>
      <c r="E4093">
        <f t="shared" ca="1" si="2461"/>
        <v>12</v>
      </c>
      <c r="F4093">
        <f t="shared" ca="1" si="2462"/>
        <v>4</v>
      </c>
      <c r="G4093">
        <f t="shared" ca="1" si="2463"/>
        <v>202012</v>
      </c>
      <c r="H4093">
        <f t="shared" ca="1" si="2464"/>
        <v>202004</v>
      </c>
      <c r="I4093" t="str">
        <f t="shared" ca="1" si="2465"/>
        <v>FY2020 Q3 Sep</v>
      </c>
      <c r="J4093">
        <f t="shared" ca="1" si="2466"/>
        <v>2020</v>
      </c>
      <c r="K4093" s="8" t="str">
        <f t="shared" ca="1" si="2467"/>
        <v>Sep</v>
      </c>
      <c r="L4093" s="8" t="str">
        <f t="shared" ca="1" si="2468"/>
        <v>Q3</v>
      </c>
      <c r="M4093">
        <f t="shared" ca="1" si="2469"/>
        <v>9</v>
      </c>
      <c r="N4093">
        <f t="shared" ca="1" si="2470"/>
        <v>3</v>
      </c>
      <c r="O4093">
        <f t="shared" ca="1" si="2471"/>
        <v>202009</v>
      </c>
      <c r="P4093">
        <f t="shared" ca="1" si="2472"/>
        <v>202003</v>
      </c>
      <c r="Q4093" t="str">
        <f t="shared" si="2473"/>
        <v>FY2020 Q2 Feb</v>
      </c>
      <c r="R4093">
        <f t="shared" si="2474"/>
        <v>2020</v>
      </c>
      <c r="S4093" s="8" t="str">
        <f t="shared" si="2475"/>
        <v>Feb</v>
      </c>
      <c r="T4093" s="8" t="str">
        <f t="shared" si="2476"/>
        <v>Q2</v>
      </c>
      <c r="U4093">
        <f t="shared" si="2477"/>
        <v>5</v>
      </c>
      <c r="V4093">
        <f t="shared" si="2478"/>
        <v>2</v>
      </c>
      <c r="W4093">
        <f t="shared" si="2479"/>
        <v>202005</v>
      </c>
      <c r="X4093">
        <f t="shared" si="2480"/>
        <v>202002</v>
      </c>
      <c r="Y4093" t="str">
        <f t="shared" si="2481"/>
        <v>FY2020 Q1 Feb</v>
      </c>
      <c r="Z4093">
        <f t="shared" si="2482"/>
        <v>2020</v>
      </c>
      <c r="AA4093" s="8" t="str">
        <f t="shared" si="2483"/>
        <v>Feb</v>
      </c>
      <c r="AB4093" s="8" t="str">
        <f t="shared" si="2484"/>
        <v>Q1</v>
      </c>
      <c r="AC4093">
        <f t="shared" si="2485"/>
        <v>2</v>
      </c>
      <c r="AD4093">
        <f t="shared" si="2486"/>
        <v>1</v>
      </c>
      <c r="AE4093">
        <f t="shared" si="2487"/>
        <v>202002</v>
      </c>
      <c r="AF4093">
        <f t="shared" si="2488"/>
        <v>202001</v>
      </c>
      <c r="AG4093" s="9">
        <f t="shared" ca="1" si="2489"/>
        <v>0</v>
      </c>
      <c r="AH4093">
        <f t="shared" ca="1" si="2490"/>
        <v>2</v>
      </c>
      <c r="AI4093" s="9">
        <f t="shared" ca="1" si="2491"/>
        <v>7</v>
      </c>
      <c r="AJ4093" s="9">
        <f t="shared" ca="1" si="2492"/>
        <v>0</v>
      </c>
      <c r="AK4093" s="9">
        <f t="shared" si="2493"/>
        <v>5</v>
      </c>
      <c r="AL4093" s="9">
        <f t="shared" si="2494"/>
        <v>8</v>
      </c>
      <c r="AM4093" s="9">
        <f t="shared" si="2495"/>
        <v>8</v>
      </c>
      <c r="AN4093" s="2">
        <v>43881.342361111114</v>
      </c>
      <c r="AO4093">
        <v>8897</v>
      </c>
      <c r="AP4093" s="1">
        <v>6500</v>
      </c>
      <c r="AQ4093" t="s">
        <v>4</v>
      </c>
    </row>
    <row r="4094" spans="1:43" x14ac:dyDescent="0.3">
      <c r="A4094" t="str">
        <f t="shared" ca="1" si="2457"/>
        <v>FY2020 Q4 Sep</v>
      </c>
      <c r="B4094">
        <f t="shared" ca="1" si="2458"/>
        <v>2020</v>
      </c>
      <c r="C4094" s="8" t="str">
        <f t="shared" ca="1" si="2459"/>
        <v>Sep</v>
      </c>
      <c r="D4094" s="8" t="str">
        <f t="shared" ca="1" si="2460"/>
        <v>Q4</v>
      </c>
      <c r="E4094">
        <f t="shared" ca="1" si="2461"/>
        <v>12</v>
      </c>
      <c r="F4094">
        <f t="shared" ca="1" si="2462"/>
        <v>4</v>
      </c>
      <c r="G4094">
        <f t="shared" ca="1" si="2463"/>
        <v>202012</v>
      </c>
      <c r="H4094">
        <f t="shared" ca="1" si="2464"/>
        <v>202004</v>
      </c>
      <c r="I4094" t="str">
        <f t="shared" ca="1" si="2465"/>
        <v>FY2020 Q3 Sep</v>
      </c>
      <c r="J4094">
        <f t="shared" ca="1" si="2466"/>
        <v>2020</v>
      </c>
      <c r="K4094" s="8" t="str">
        <f t="shared" ca="1" si="2467"/>
        <v>Sep</v>
      </c>
      <c r="L4094" s="8" t="str">
        <f t="shared" ca="1" si="2468"/>
        <v>Q3</v>
      </c>
      <c r="M4094">
        <f t="shared" ca="1" si="2469"/>
        <v>9</v>
      </c>
      <c r="N4094">
        <f t="shared" ca="1" si="2470"/>
        <v>3</v>
      </c>
      <c r="O4094">
        <f t="shared" ca="1" si="2471"/>
        <v>202009</v>
      </c>
      <c r="P4094">
        <f t="shared" ca="1" si="2472"/>
        <v>202003</v>
      </c>
      <c r="Q4094" t="str">
        <f t="shared" si="2473"/>
        <v>FY2020 Q1 Oct</v>
      </c>
      <c r="R4094">
        <f t="shared" si="2474"/>
        <v>2020</v>
      </c>
      <c r="S4094" s="8" t="str">
        <f t="shared" si="2475"/>
        <v>Oct</v>
      </c>
      <c r="T4094" s="8" t="str">
        <f t="shared" si="2476"/>
        <v>Q1</v>
      </c>
      <c r="U4094">
        <f t="shared" si="2477"/>
        <v>1</v>
      </c>
      <c r="V4094">
        <f t="shared" si="2478"/>
        <v>1</v>
      </c>
      <c r="W4094">
        <f t="shared" si="2479"/>
        <v>202001</v>
      </c>
      <c r="X4094">
        <f t="shared" si="2480"/>
        <v>202001</v>
      </c>
      <c r="Y4094" t="str">
        <f t="shared" si="2481"/>
        <v>FY2019 Q4 Oct</v>
      </c>
      <c r="Z4094">
        <f t="shared" si="2482"/>
        <v>2019</v>
      </c>
      <c r="AA4094" s="8" t="str">
        <f t="shared" si="2483"/>
        <v>Oct</v>
      </c>
      <c r="AB4094" s="8" t="str">
        <f t="shared" si="2484"/>
        <v>Q4</v>
      </c>
      <c r="AC4094">
        <f t="shared" si="2485"/>
        <v>10</v>
      </c>
      <c r="AD4094">
        <f t="shared" si="2486"/>
        <v>4</v>
      </c>
      <c r="AE4094">
        <f t="shared" si="2487"/>
        <v>201910</v>
      </c>
      <c r="AF4094">
        <f t="shared" si="2488"/>
        <v>201904</v>
      </c>
      <c r="AG4094" s="9">
        <f t="shared" ca="1" si="2489"/>
        <v>0</v>
      </c>
      <c r="AH4094">
        <f t="shared" ca="1" si="2490"/>
        <v>4</v>
      </c>
      <c r="AI4094" s="9">
        <f t="shared" ca="1" si="2491"/>
        <v>11</v>
      </c>
      <c r="AJ4094" s="9">
        <f t="shared" ca="1" si="2492"/>
        <v>1</v>
      </c>
      <c r="AK4094" s="9">
        <f t="shared" si="2493"/>
        <v>2</v>
      </c>
      <c r="AL4094" s="9">
        <f t="shared" si="2494"/>
        <v>44</v>
      </c>
      <c r="AM4094" s="9">
        <f t="shared" si="2495"/>
        <v>10</v>
      </c>
      <c r="AN4094" s="2">
        <v>43766.425694444442</v>
      </c>
      <c r="AO4094">
        <v>8966</v>
      </c>
      <c r="AP4094" s="1">
        <v>6500</v>
      </c>
      <c r="AQ4094" t="s">
        <v>4</v>
      </c>
    </row>
    <row r="4095" spans="1:43" x14ac:dyDescent="0.3">
      <c r="A4095" t="str">
        <f t="shared" ca="1" si="2457"/>
        <v>FY2020 Q4 Sep</v>
      </c>
      <c r="B4095">
        <f t="shared" ca="1" si="2458"/>
        <v>2020</v>
      </c>
      <c r="C4095" s="8" t="str">
        <f t="shared" ca="1" si="2459"/>
        <v>Sep</v>
      </c>
      <c r="D4095" s="8" t="str">
        <f t="shared" ca="1" si="2460"/>
        <v>Q4</v>
      </c>
      <c r="E4095">
        <f t="shared" ca="1" si="2461"/>
        <v>12</v>
      </c>
      <c r="F4095">
        <f t="shared" ca="1" si="2462"/>
        <v>4</v>
      </c>
      <c r="G4095">
        <f t="shared" ca="1" si="2463"/>
        <v>202012</v>
      </c>
      <c r="H4095">
        <f t="shared" ca="1" si="2464"/>
        <v>202004</v>
      </c>
      <c r="I4095" t="str">
        <f t="shared" ca="1" si="2465"/>
        <v>FY2020 Q3 Sep</v>
      </c>
      <c r="J4095">
        <f t="shared" ca="1" si="2466"/>
        <v>2020</v>
      </c>
      <c r="K4095" s="8" t="str">
        <f t="shared" ca="1" si="2467"/>
        <v>Sep</v>
      </c>
      <c r="L4095" s="8" t="str">
        <f t="shared" ca="1" si="2468"/>
        <v>Q3</v>
      </c>
      <c r="M4095">
        <f t="shared" ca="1" si="2469"/>
        <v>9</v>
      </c>
      <c r="N4095">
        <f t="shared" ca="1" si="2470"/>
        <v>3</v>
      </c>
      <c r="O4095">
        <f t="shared" ca="1" si="2471"/>
        <v>202009</v>
      </c>
      <c r="P4095">
        <f t="shared" ca="1" si="2472"/>
        <v>202003</v>
      </c>
      <c r="Q4095" t="str">
        <f t="shared" si="2473"/>
        <v>FY2020 Q2 Feb</v>
      </c>
      <c r="R4095">
        <f t="shared" si="2474"/>
        <v>2020</v>
      </c>
      <c r="S4095" s="8" t="str">
        <f t="shared" si="2475"/>
        <v>Feb</v>
      </c>
      <c r="T4095" s="8" t="str">
        <f t="shared" si="2476"/>
        <v>Q2</v>
      </c>
      <c r="U4095">
        <f t="shared" si="2477"/>
        <v>5</v>
      </c>
      <c r="V4095">
        <f t="shared" si="2478"/>
        <v>2</v>
      </c>
      <c r="W4095">
        <f t="shared" si="2479"/>
        <v>202005</v>
      </c>
      <c r="X4095">
        <f t="shared" si="2480"/>
        <v>202002</v>
      </c>
      <c r="Y4095" t="str">
        <f t="shared" si="2481"/>
        <v>FY2020 Q1 Feb</v>
      </c>
      <c r="Z4095">
        <f t="shared" si="2482"/>
        <v>2020</v>
      </c>
      <c r="AA4095" s="8" t="str">
        <f t="shared" si="2483"/>
        <v>Feb</v>
      </c>
      <c r="AB4095" s="8" t="str">
        <f t="shared" si="2484"/>
        <v>Q1</v>
      </c>
      <c r="AC4095">
        <f t="shared" si="2485"/>
        <v>2</v>
      </c>
      <c r="AD4095">
        <f t="shared" si="2486"/>
        <v>1</v>
      </c>
      <c r="AE4095">
        <f t="shared" si="2487"/>
        <v>202002</v>
      </c>
      <c r="AF4095">
        <f t="shared" si="2488"/>
        <v>202001</v>
      </c>
      <c r="AG4095" s="9">
        <f t="shared" ca="1" si="2489"/>
        <v>0</v>
      </c>
      <c r="AH4095">
        <f t="shared" ca="1" si="2490"/>
        <v>2</v>
      </c>
      <c r="AI4095" s="9">
        <f t="shared" ca="1" si="2491"/>
        <v>7</v>
      </c>
      <c r="AJ4095" s="9">
        <f t="shared" ca="1" si="2492"/>
        <v>0</v>
      </c>
      <c r="AK4095" s="9">
        <f t="shared" si="2493"/>
        <v>5</v>
      </c>
      <c r="AL4095" s="9">
        <f t="shared" si="2494"/>
        <v>7</v>
      </c>
      <c r="AM4095" s="9">
        <f t="shared" si="2495"/>
        <v>9</v>
      </c>
      <c r="AN4095" s="2">
        <v>43874.380555555559</v>
      </c>
      <c r="AO4095">
        <v>672</v>
      </c>
      <c r="AP4095" s="1">
        <v>6400</v>
      </c>
      <c r="AQ4095" t="s">
        <v>4</v>
      </c>
    </row>
    <row r="4096" spans="1:43" x14ac:dyDescent="0.3">
      <c r="A4096" t="str">
        <f t="shared" ca="1" si="2457"/>
        <v>FY2020 Q4 Sep</v>
      </c>
      <c r="B4096">
        <f t="shared" ca="1" si="2458"/>
        <v>2020</v>
      </c>
      <c r="C4096" s="8" t="str">
        <f t="shared" ca="1" si="2459"/>
        <v>Sep</v>
      </c>
      <c r="D4096" s="8" t="str">
        <f t="shared" ca="1" si="2460"/>
        <v>Q4</v>
      </c>
      <c r="E4096">
        <f t="shared" ca="1" si="2461"/>
        <v>12</v>
      </c>
      <c r="F4096">
        <f t="shared" ca="1" si="2462"/>
        <v>4</v>
      </c>
      <c r="G4096">
        <f t="shared" ca="1" si="2463"/>
        <v>202012</v>
      </c>
      <c r="H4096">
        <f t="shared" ca="1" si="2464"/>
        <v>202004</v>
      </c>
      <c r="I4096" t="str">
        <f t="shared" ca="1" si="2465"/>
        <v>FY2020 Q3 Sep</v>
      </c>
      <c r="J4096">
        <f t="shared" ca="1" si="2466"/>
        <v>2020</v>
      </c>
      <c r="K4096" s="8" t="str">
        <f t="shared" ca="1" si="2467"/>
        <v>Sep</v>
      </c>
      <c r="L4096" s="8" t="str">
        <f t="shared" ca="1" si="2468"/>
        <v>Q3</v>
      </c>
      <c r="M4096">
        <f t="shared" ca="1" si="2469"/>
        <v>9</v>
      </c>
      <c r="N4096">
        <f t="shared" ca="1" si="2470"/>
        <v>3</v>
      </c>
      <c r="O4096">
        <f t="shared" ca="1" si="2471"/>
        <v>202009</v>
      </c>
      <c r="P4096">
        <f t="shared" ca="1" si="2472"/>
        <v>202003</v>
      </c>
      <c r="Q4096" t="str">
        <f t="shared" si="2473"/>
        <v>FY2020 Q2 Jan</v>
      </c>
      <c r="R4096">
        <f t="shared" si="2474"/>
        <v>2020</v>
      </c>
      <c r="S4096" s="8" t="str">
        <f t="shared" si="2475"/>
        <v>Jan</v>
      </c>
      <c r="T4096" s="8" t="str">
        <f t="shared" si="2476"/>
        <v>Q2</v>
      </c>
      <c r="U4096">
        <f t="shared" si="2477"/>
        <v>4</v>
      </c>
      <c r="V4096">
        <f t="shared" si="2478"/>
        <v>2</v>
      </c>
      <c r="W4096">
        <f t="shared" si="2479"/>
        <v>202004</v>
      </c>
      <c r="X4096">
        <f t="shared" si="2480"/>
        <v>202002</v>
      </c>
      <c r="Y4096" t="str">
        <f t="shared" si="2481"/>
        <v>FY2020 Q1 Jan</v>
      </c>
      <c r="Z4096">
        <f t="shared" si="2482"/>
        <v>2020</v>
      </c>
      <c r="AA4096" s="8" t="str">
        <f t="shared" si="2483"/>
        <v>Jan</v>
      </c>
      <c r="AB4096" s="8" t="str">
        <f t="shared" si="2484"/>
        <v>Q1</v>
      </c>
      <c r="AC4096">
        <f t="shared" si="2485"/>
        <v>1</v>
      </c>
      <c r="AD4096">
        <f t="shared" si="2486"/>
        <v>1</v>
      </c>
      <c r="AE4096">
        <f t="shared" si="2487"/>
        <v>202001</v>
      </c>
      <c r="AF4096">
        <f t="shared" si="2488"/>
        <v>202001</v>
      </c>
      <c r="AG4096" s="9">
        <f t="shared" ca="1" si="2489"/>
        <v>0</v>
      </c>
      <c r="AH4096">
        <f t="shared" ca="1" si="2490"/>
        <v>3</v>
      </c>
      <c r="AI4096" s="9">
        <f t="shared" ca="1" si="2491"/>
        <v>8</v>
      </c>
      <c r="AJ4096" s="9">
        <f t="shared" ca="1" si="2492"/>
        <v>0</v>
      </c>
      <c r="AK4096" s="9">
        <f t="shared" si="2493"/>
        <v>5</v>
      </c>
      <c r="AL4096" s="9">
        <f t="shared" si="2494"/>
        <v>5</v>
      </c>
      <c r="AM4096" s="9">
        <f t="shared" si="2495"/>
        <v>12</v>
      </c>
      <c r="AN4096" s="2">
        <v>43860.534722222219</v>
      </c>
      <c r="AO4096">
        <v>2021</v>
      </c>
      <c r="AP4096" s="1">
        <v>6400</v>
      </c>
      <c r="AQ4096" t="s">
        <v>4</v>
      </c>
    </row>
    <row r="4097" spans="1:43" x14ac:dyDescent="0.3">
      <c r="A4097" t="str">
        <f t="shared" ca="1" si="2457"/>
        <v>FY2020 Q4 Sep</v>
      </c>
      <c r="B4097">
        <f t="shared" ca="1" si="2458"/>
        <v>2020</v>
      </c>
      <c r="C4097" s="8" t="str">
        <f t="shared" ca="1" si="2459"/>
        <v>Sep</v>
      </c>
      <c r="D4097" s="8" t="str">
        <f t="shared" ca="1" si="2460"/>
        <v>Q4</v>
      </c>
      <c r="E4097">
        <f t="shared" ca="1" si="2461"/>
        <v>12</v>
      </c>
      <c r="F4097">
        <f t="shared" ca="1" si="2462"/>
        <v>4</v>
      </c>
      <c r="G4097">
        <f t="shared" ca="1" si="2463"/>
        <v>202012</v>
      </c>
      <c r="H4097">
        <f t="shared" ca="1" si="2464"/>
        <v>202004</v>
      </c>
      <c r="I4097" t="str">
        <f t="shared" ca="1" si="2465"/>
        <v>FY2020 Q3 Sep</v>
      </c>
      <c r="J4097">
        <f t="shared" ca="1" si="2466"/>
        <v>2020</v>
      </c>
      <c r="K4097" s="8" t="str">
        <f t="shared" ca="1" si="2467"/>
        <v>Sep</v>
      </c>
      <c r="L4097" s="8" t="str">
        <f t="shared" ca="1" si="2468"/>
        <v>Q3</v>
      </c>
      <c r="M4097">
        <f t="shared" ca="1" si="2469"/>
        <v>9</v>
      </c>
      <c r="N4097">
        <f t="shared" ca="1" si="2470"/>
        <v>3</v>
      </c>
      <c r="O4097">
        <f t="shared" ca="1" si="2471"/>
        <v>202009</v>
      </c>
      <c r="P4097">
        <f t="shared" ca="1" si="2472"/>
        <v>202003</v>
      </c>
      <c r="Q4097" t="str">
        <f t="shared" si="2473"/>
        <v>FY2020 Q2 Mar</v>
      </c>
      <c r="R4097">
        <f t="shared" si="2474"/>
        <v>2020</v>
      </c>
      <c r="S4097" s="8" t="str">
        <f t="shared" si="2475"/>
        <v>Mar</v>
      </c>
      <c r="T4097" s="8" t="str">
        <f t="shared" si="2476"/>
        <v>Q2</v>
      </c>
      <c r="U4097">
        <f t="shared" si="2477"/>
        <v>6</v>
      </c>
      <c r="V4097">
        <f t="shared" si="2478"/>
        <v>2</v>
      </c>
      <c r="W4097">
        <f t="shared" si="2479"/>
        <v>202006</v>
      </c>
      <c r="X4097">
        <f t="shared" si="2480"/>
        <v>202002</v>
      </c>
      <c r="Y4097" t="str">
        <f t="shared" si="2481"/>
        <v>FY2020 Q1 Mar</v>
      </c>
      <c r="Z4097">
        <f t="shared" si="2482"/>
        <v>2020</v>
      </c>
      <c r="AA4097" s="8" t="str">
        <f t="shared" si="2483"/>
        <v>Mar</v>
      </c>
      <c r="AB4097" s="8" t="str">
        <f t="shared" si="2484"/>
        <v>Q1</v>
      </c>
      <c r="AC4097">
        <f t="shared" si="2485"/>
        <v>3</v>
      </c>
      <c r="AD4097">
        <f t="shared" si="2486"/>
        <v>1</v>
      </c>
      <c r="AE4097">
        <f t="shared" si="2487"/>
        <v>202003</v>
      </c>
      <c r="AF4097">
        <f t="shared" si="2488"/>
        <v>202001</v>
      </c>
      <c r="AG4097" s="9">
        <f t="shared" ca="1" si="2489"/>
        <v>0</v>
      </c>
      <c r="AH4097">
        <f t="shared" ca="1" si="2490"/>
        <v>2</v>
      </c>
      <c r="AI4097" s="9">
        <f t="shared" ca="1" si="2491"/>
        <v>6</v>
      </c>
      <c r="AJ4097" s="9">
        <f t="shared" ca="1" si="2492"/>
        <v>0</v>
      </c>
      <c r="AK4097" s="9">
        <f t="shared" si="2493"/>
        <v>5</v>
      </c>
      <c r="AL4097" s="9">
        <f t="shared" si="2494"/>
        <v>11</v>
      </c>
      <c r="AM4097" s="9">
        <f t="shared" si="2495"/>
        <v>13</v>
      </c>
      <c r="AN4097" s="2">
        <v>43902.554861111108</v>
      </c>
      <c r="AO4097">
        <v>2512</v>
      </c>
      <c r="AP4097" s="1">
        <v>6400</v>
      </c>
      <c r="AQ4097" t="s">
        <v>4</v>
      </c>
    </row>
    <row r="4098" spans="1:43" x14ac:dyDescent="0.3">
      <c r="A4098" t="str">
        <f t="shared" ref="A4098:A4161" ca="1" si="2496">_xlfn.CONCAT("FY",YEAR(EDATE(TODAY(),3))," ","Q",ROUNDUP(MONTH(EDATE(TODAY(),3))/3,0)," ",(TEXT(TODAY(),"MMM")))</f>
        <v>FY2020 Q4 Sep</v>
      </c>
      <c r="B4098">
        <f t="shared" ref="B4098:B4161" ca="1" si="2497">YEAR(EDATE(TODAY(),3))</f>
        <v>2020</v>
      </c>
      <c r="C4098" s="8" t="str">
        <f t="shared" ref="C4098:C4161" ca="1" si="2498">TEXT(TODAY(),"MMM")</f>
        <v>Sep</v>
      </c>
      <c r="D4098" s="8" t="str">
        <f t="shared" ref="D4098:D4161" ca="1" si="2499">_xlfn.CONCAT("Q",ROUNDUP(MONTH(EDATE(TODAY(),3))/3,0))</f>
        <v>Q4</v>
      </c>
      <c r="E4098">
        <f t="shared" ref="E4098:E4161" ca="1" si="2500">MONTH(EDATE(TODAY(),3))</f>
        <v>12</v>
      </c>
      <c r="F4098">
        <f t="shared" ref="F4098:F4161" ca="1" si="2501">ROUNDUP(MONTH(EDATE(TODAY(),3))/3,0)</f>
        <v>4</v>
      </c>
      <c r="G4098">
        <f t="shared" ref="G4098:G4161" ca="1" si="2502">_xlfn.NUMBERVALUE(IF(LEN(MONTH(EDATE(TODAY(),3)))=1,_xlfn.CONCAT(YEAR(EDATE(TODAY(),3)),"0",MONTH(EDATE(TODAY(),3))),_xlfn.CONCAT(YEAR(EDATE(TODAY(),3)),MONTH(EDATE(TODAY(),3)))))</f>
        <v>202012</v>
      </c>
      <c r="H4098">
        <f t="shared" ref="H4098:H4161" ca="1" si="2503">_xlfn.NUMBERVALUE(IF(LEN(ROUNDUP(MONTH(EDATE(TODAY(),3))/3,0))=1,_xlfn.CONCAT(YEAR(EDATE(TODAY(),3)),"0",ROUNDUP(MONTH(EDATE(TODAY(),3))/3,0)),_xlfn.CONCAT(YEAR(EDATE(TODAY(),3)),ROUNDUP(MONTH(EDATE(TODAY(),3))/3,0))))</f>
        <v>202004</v>
      </c>
      <c r="I4098" t="str">
        <f t="shared" ref="I4098:I4161" ca="1" si="2504">_xlfn.CONCAT("FY",YEAR(EDATE(TODAY(),0))," ","Q",ROUNDUP(MONTH(EDATE(TODAY(),0))/3,0)," ",(TEXT(TODAY(),"MMM")))</f>
        <v>FY2020 Q3 Sep</v>
      </c>
      <c r="J4098">
        <f t="shared" ref="J4098:J4161" ca="1" si="2505">YEAR(EDATE(TODAY(),0))</f>
        <v>2020</v>
      </c>
      <c r="K4098" s="8" t="str">
        <f t="shared" ref="K4098:K4161" ca="1" si="2506">TEXT(TODAY(),"MMM")</f>
        <v>Sep</v>
      </c>
      <c r="L4098" s="8" t="str">
        <f t="shared" ref="L4098:L4161" ca="1" si="2507">_xlfn.CONCAT("Q",ROUNDUP(MONTH(EDATE(TODAY(),0))/3,0))</f>
        <v>Q3</v>
      </c>
      <c r="M4098">
        <f t="shared" ref="M4098:M4161" ca="1" si="2508">MONTH(EDATE(TODAY(),0))</f>
        <v>9</v>
      </c>
      <c r="N4098">
        <f t="shared" ref="N4098:N4161" ca="1" si="2509">ROUNDUP(MONTH(EDATE(TODAY(),0))/3,0)</f>
        <v>3</v>
      </c>
      <c r="O4098">
        <f t="shared" ref="O4098:O4161" ca="1" si="2510">_xlfn.NUMBERVALUE(IF(LEN(MONTH(EDATE(TODAY(),0)))=1,_xlfn.CONCAT(YEAR(EDATE(TODAY(),0)),"0",MONTH(EDATE(TODAY(),0))),_xlfn.CONCAT(YEAR(EDATE(TODAY(),0)),MONTH(EDATE(TODAY(),0)))))</f>
        <v>202009</v>
      </c>
      <c r="P4098">
        <f t="shared" ref="P4098:P4161" ca="1" si="2511">_xlfn.NUMBERVALUE(IF(LEN(ROUNDUP(MONTH(EDATE(TODAY(),0))/3,0))=1,_xlfn.CONCAT(YEAR(EDATE(TODAY(),0)),"0",ROUNDUP(MONTH(EDATE(TODAY(),0))/3,0)),_xlfn.CONCAT(YEAR(EDATE(TODAY(),0)),ROUNDUP(MONTH(EDATE(TODAY(),0))/3,0))))</f>
        <v>202003</v>
      </c>
      <c r="Q4098" t="str">
        <f t="shared" ref="Q4098:Q4161" si="2512">_xlfn.CONCAT("FY",YEAR(EDATE($AN4098,3))," ","Q",ROUNDUP(MONTH(EDATE($AN4098,3))/3,0)," ",(TEXT($AN4098,"MMM")))</f>
        <v>FY2020 Q1 Oct</v>
      </c>
      <c r="R4098">
        <f t="shared" ref="R4098:R4161" si="2513">YEAR(EDATE($AN4098,3))</f>
        <v>2020</v>
      </c>
      <c r="S4098" s="8" t="str">
        <f t="shared" ref="S4098:S4161" si="2514">TEXT($AN4098,"MMM")</f>
        <v>Oct</v>
      </c>
      <c r="T4098" s="8" t="str">
        <f t="shared" ref="T4098:T4161" si="2515">_xlfn.CONCAT("Q",ROUNDUP(MONTH(EDATE($AN4098,3))/3,0))</f>
        <v>Q1</v>
      </c>
      <c r="U4098">
        <f t="shared" ref="U4098:U4161" si="2516">MONTH(EDATE($AN4098,3))</f>
        <v>1</v>
      </c>
      <c r="V4098">
        <f t="shared" ref="V4098:V4161" si="2517">ROUNDUP(MONTH(EDATE($AN4098,3))/3,0)</f>
        <v>1</v>
      </c>
      <c r="W4098">
        <f t="shared" ref="W4098:W4161" si="2518">_xlfn.NUMBERVALUE(IF(LEN(MONTH(EDATE($AN4098,3)))=1,_xlfn.CONCAT(YEAR(EDATE($AN4098,3)),"0",MONTH(EDATE($AN4098,3))),_xlfn.CONCAT(YEAR(EDATE($AN4098,3)),MONTH(EDATE($AN4098,3)))))</f>
        <v>202001</v>
      </c>
      <c r="X4098">
        <f t="shared" ref="X4098:X4161" si="2519">_xlfn.NUMBERVALUE(IF(LEN(ROUNDUP(MONTH(EDATE($AN4098,3))/3,0))=1,_xlfn.CONCAT(YEAR(EDATE($AN4098,3)),"0",ROUNDUP(MONTH(EDATE($AN4098,3))/3,0)),_xlfn.CONCAT(YEAR(EDATE($AN4098,3)),ROUNDUP(MONTH(EDATE($AN4098,3))/3,0))))</f>
        <v>202001</v>
      </c>
      <c r="Y4098" t="str">
        <f t="shared" ref="Y4098:Y4161" si="2520">_xlfn.CONCAT("FY",YEAR(EDATE($AN4098,0))," ","Q",ROUNDUP(MONTH(EDATE($AN4098,0))/3,0)," ",(TEXT($AN4098,"MMM")))</f>
        <v>FY2019 Q4 Oct</v>
      </c>
      <c r="Z4098">
        <f t="shared" ref="Z4098:Z4161" si="2521">YEAR(EDATE($AN4098,0))</f>
        <v>2019</v>
      </c>
      <c r="AA4098" s="8" t="str">
        <f t="shared" ref="AA4098:AA4161" si="2522">TEXT($AN4098,"MMM")</f>
        <v>Oct</v>
      </c>
      <c r="AB4098" s="8" t="str">
        <f t="shared" ref="AB4098:AB4161" si="2523">_xlfn.CONCAT("Q",ROUNDUP(MONTH(EDATE($AN4098,0))/3,0))</f>
        <v>Q4</v>
      </c>
      <c r="AC4098">
        <f t="shared" ref="AC4098:AC4161" si="2524">MONTH(EDATE($AN4098,0))</f>
        <v>10</v>
      </c>
      <c r="AD4098">
        <f t="shared" ref="AD4098:AD4161" si="2525">ROUNDUP(MONTH(EDATE($AN4098,0))/3,0)</f>
        <v>4</v>
      </c>
      <c r="AE4098">
        <f t="shared" ref="AE4098:AE4161" si="2526">_xlfn.NUMBERVALUE(IF(LEN(MONTH(EDATE($AN4098,0)))=1,_xlfn.CONCAT(YEAR(EDATE($AN4098,0)),"0",MONTH(EDATE($AN4098,0))),_xlfn.CONCAT(YEAR(EDATE($AN4098,0)),MONTH(EDATE($AN4098,0)))))</f>
        <v>201910</v>
      </c>
      <c r="AF4098">
        <f t="shared" ref="AF4098:AF4161" si="2527">_xlfn.NUMBERVALUE(IF(LEN(ROUNDUP(MONTH(EDATE($AN4098,0))/3,0))=1,_xlfn.CONCAT(YEAR(EDATE($AN4098,0)),"0",ROUNDUP(MONTH(EDATE($AN4098,0))/3,0)),_xlfn.CONCAT(YEAR(EDATE($AN4098,0)),ROUNDUP(MONTH(EDATE($AN4098,0))/3,0))))</f>
        <v>201904</v>
      </c>
      <c r="AG4098" s="9">
        <f t="shared" ref="AG4098:AG4161" ca="1" si="2528">YEAR(EDATE(TODAY(),3))-YEAR(EDATE($AN4098,3))</f>
        <v>0</v>
      </c>
      <c r="AH4098">
        <f t="shared" ref="AH4098:AH4161" ca="1" si="2529">ROUND(AI4098/3,0)</f>
        <v>4</v>
      </c>
      <c r="AI4098" s="9">
        <f t="shared" ref="AI4098:AI4161" ca="1" si="2530">MONTH(TODAY())-(MONTH(AN4098)-
(YEAR(TODAY())-YEAR(AN4098))*12)</f>
        <v>11</v>
      </c>
      <c r="AJ4098" s="9">
        <f t="shared" ref="AJ4098:AJ4161" ca="1" si="2531">YEAR(TODAY())-YEAR($AN4098)</f>
        <v>1</v>
      </c>
      <c r="AK4098" s="9">
        <f t="shared" si="2493"/>
        <v>6</v>
      </c>
      <c r="AL4098" s="9">
        <f t="shared" si="2494"/>
        <v>43</v>
      </c>
      <c r="AM4098" s="9">
        <f t="shared" si="2495"/>
        <v>12</v>
      </c>
      <c r="AN4098" s="2">
        <v>43763.515277777777</v>
      </c>
      <c r="AO4098">
        <v>2630</v>
      </c>
      <c r="AP4098" s="1">
        <v>6400</v>
      </c>
      <c r="AQ4098" t="s">
        <v>4</v>
      </c>
    </row>
    <row r="4099" spans="1:43" x14ac:dyDescent="0.3">
      <c r="A4099" t="str">
        <f t="shared" ca="1" si="2496"/>
        <v>FY2020 Q4 Sep</v>
      </c>
      <c r="B4099">
        <f t="shared" ca="1" si="2497"/>
        <v>2020</v>
      </c>
      <c r="C4099" s="8" t="str">
        <f t="shared" ca="1" si="2498"/>
        <v>Sep</v>
      </c>
      <c r="D4099" s="8" t="str">
        <f t="shared" ca="1" si="2499"/>
        <v>Q4</v>
      </c>
      <c r="E4099">
        <f t="shared" ca="1" si="2500"/>
        <v>12</v>
      </c>
      <c r="F4099">
        <f t="shared" ca="1" si="2501"/>
        <v>4</v>
      </c>
      <c r="G4099">
        <f t="shared" ca="1" si="2502"/>
        <v>202012</v>
      </c>
      <c r="H4099">
        <f t="shared" ca="1" si="2503"/>
        <v>202004</v>
      </c>
      <c r="I4099" t="str">
        <f t="shared" ca="1" si="2504"/>
        <v>FY2020 Q3 Sep</v>
      </c>
      <c r="J4099">
        <f t="shared" ca="1" si="2505"/>
        <v>2020</v>
      </c>
      <c r="K4099" s="8" t="str">
        <f t="shared" ca="1" si="2506"/>
        <v>Sep</v>
      </c>
      <c r="L4099" s="8" t="str">
        <f t="shared" ca="1" si="2507"/>
        <v>Q3</v>
      </c>
      <c r="M4099">
        <f t="shared" ca="1" si="2508"/>
        <v>9</v>
      </c>
      <c r="N4099">
        <f t="shared" ca="1" si="2509"/>
        <v>3</v>
      </c>
      <c r="O4099">
        <f t="shared" ca="1" si="2510"/>
        <v>202009</v>
      </c>
      <c r="P4099">
        <f t="shared" ca="1" si="2511"/>
        <v>202003</v>
      </c>
      <c r="Q4099" t="str">
        <f t="shared" si="2512"/>
        <v>FY2020 Q2 Feb</v>
      </c>
      <c r="R4099">
        <f t="shared" si="2513"/>
        <v>2020</v>
      </c>
      <c r="S4099" s="8" t="str">
        <f t="shared" si="2514"/>
        <v>Feb</v>
      </c>
      <c r="T4099" s="8" t="str">
        <f t="shared" si="2515"/>
        <v>Q2</v>
      </c>
      <c r="U4099">
        <f t="shared" si="2516"/>
        <v>5</v>
      </c>
      <c r="V4099">
        <f t="shared" si="2517"/>
        <v>2</v>
      </c>
      <c r="W4099">
        <f t="shared" si="2518"/>
        <v>202005</v>
      </c>
      <c r="X4099">
        <f t="shared" si="2519"/>
        <v>202002</v>
      </c>
      <c r="Y4099" t="str">
        <f t="shared" si="2520"/>
        <v>FY2020 Q1 Feb</v>
      </c>
      <c r="Z4099">
        <f t="shared" si="2521"/>
        <v>2020</v>
      </c>
      <c r="AA4099" s="8" t="str">
        <f t="shared" si="2522"/>
        <v>Feb</v>
      </c>
      <c r="AB4099" s="8" t="str">
        <f t="shared" si="2523"/>
        <v>Q1</v>
      </c>
      <c r="AC4099">
        <f t="shared" si="2524"/>
        <v>2</v>
      </c>
      <c r="AD4099">
        <f t="shared" si="2525"/>
        <v>1</v>
      </c>
      <c r="AE4099">
        <f t="shared" si="2526"/>
        <v>202002</v>
      </c>
      <c r="AF4099">
        <f t="shared" si="2527"/>
        <v>202001</v>
      </c>
      <c r="AG4099" s="9">
        <f t="shared" ca="1" si="2528"/>
        <v>0</v>
      </c>
      <c r="AH4099">
        <f t="shared" ca="1" si="2529"/>
        <v>2</v>
      </c>
      <c r="AI4099" s="9">
        <f t="shared" ca="1" si="2530"/>
        <v>7</v>
      </c>
      <c r="AJ4099" s="9">
        <f t="shared" ca="1" si="2531"/>
        <v>0</v>
      </c>
      <c r="AK4099" s="9">
        <f t="shared" ref="AK4099:AK4162" si="2532">WEEKDAY(AN4099)</f>
        <v>5</v>
      </c>
      <c r="AL4099" s="9">
        <f t="shared" ref="AL4099:AL4162" si="2533">WEEKNUM(AN4099)</f>
        <v>6</v>
      </c>
      <c r="AM4099" s="9">
        <f t="shared" ref="AM4099:AM4162" si="2534">HOUR(AN4099)</f>
        <v>12</v>
      </c>
      <c r="AN4099" s="2">
        <v>43867.517361111109</v>
      </c>
      <c r="AO4099">
        <v>2733</v>
      </c>
      <c r="AP4099" s="1">
        <v>6400</v>
      </c>
      <c r="AQ4099" t="s">
        <v>4</v>
      </c>
    </row>
    <row r="4100" spans="1:43" x14ac:dyDescent="0.3">
      <c r="A4100" t="str">
        <f t="shared" ca="1" si="2496"/>
        <v>FY2020 Q4 Sep</v>
      </c>
      <c r="B4100">
        <f t="shared" ca="1" si="2497"/>
        <v>2020</v>
      </c>
      <c r="C4100" s="8" t="str">
        <f t="shared" ca="1" si="2498"/>
        <v>Sep</v>
      </c>
      <c r="D4100" s="8" t="str">
        <f t="shared" ca="1" si="2499"/>
        <v>Q4</v>
      </c>
      <c r="E4100">
        <f t="shared" ca="1" si="2500"/>
        <v>12</v>
      </c>
      <c r="F4100">
        <f t="shared" ca="1" si="2501"/>
        <v>4</v>
      </c>
      <c r="G4100">
        <f t="shared" ca="1" si="2502"/>
        <v>202012</v>
      </c>
      <c r="H4100">
        <f t="shared" ca="1" si="2503"/>
        <v>202004</v>
      </c>
      <c r="I4100" t="str">
        <f t="shared" ca="1" si="2504"/>
        <v>FY2020 Q3 Sep</v>
      </c>
      <c r="J4100">
        <f t="shared" ca="1" si="2505"/>
        <v>2020</v>
      </c>
      <c r="K4100" s="8" t="str">
        <f t="shared" ca="1" si="2506"/>
        <v>Sep</v>
      </c>
      <c r="L4100" s="8" t="str">
        <f t="shared" ca="1" si="2507"/>
        <v>Q3</v>
      </c>
      <c r="M4100">
        <f t="shared" ca="1" si="2508"/>
        <v>9</v>
      </c>
      <c r="N4100">
        <f t="shared" ca="1" si="2509"/>
        <v>3</v>
      </c>
      <c r="O4100">
        <f t="shared" ca="1" si="2510"/>
        <v>202009</v>
      </c>
      <c r="P4100">
        <f t="shared" ca="1" si="2511"/>
        <v>202003</v>
      </c>
      <c r="Q4100" t="str">
        <f t="shared" si="2512"/>
        <v>FY2020 Q2 Mar</v>
      </c>
      <c r="R4100">
        <f t="shared" si="2513"/>
        <v>2020</v>
      </c>
      <c r="S4100" s="8" t="str">
        <f t="shared" si="2514"/>
        <v>Mar</v>
      </c>
      <c r="T4100" s="8" t="str">
        <f t="shared" si="2515"/>
        <v>Q2</v>
      </c>
      <c r="U4100">
        <f t="shared" si="2516"/>
        <v>6</v>
      </c>
      <c r="V4100">
        <f t="shared" si="2517"/>
        <v>2</v>
      </c>
      <c r="W4100">
        <f t="shared" si="2518"/>
        <v>202006</v>
      </c>
      <c r="X4100">
        <f t="shared" si="2519"/>
        <v>202002</v>
      </c>
      <c r="Y4100" t="str">
        <f t="shared" si="2520"/>
        <v>FY2020 Q1 Mar</v>
      </c>
      <c r="Z4100">
        <f t="shared" si="2521"/>
        <v>2020</v>
      </c>
      <c r="AA4100" s="8" t="str">
        <f t="shared" si="2522"/>
        <v>Mar</v>
      </c>
      <c r="AB4100" s="8" t="str">
        <f t="shared" si="2523"/>
        <v>Q1</v>
      </c>
      <c r="AC4100">
        <f t="shared" si="2524"/>
        <v>3</v>
      </c>
      <c r="AD4100">
        <f t="shared" si="2525"/>
        <v>1</v>
      </c>
      <c r="AE4100">
        <f t="shared" si="2526"/>
        <v>202003</v>
      </c>
      <c r="AF4100">
        <f t="shared" si="2527"/>
        <v>202001</v>
      </c>
      <c r="AG4100" s="9">
        <f t="shared" ca="1" si="2528"/>
        <v>0</v>
      </c>
      <c r="AH4100">
        <f t="shared" ca="1" si="2529"/>
        <v>2</v>
      </c>
      <c r="AI4100" s="9">
        <f t="shared" ca="1" si="2530"/>
        <v>6</v>
      </c>
      <c r="AJ4100" s="9">
        <f t="shared" ca="1" si="2531"/>
        <v>0</v>
      </c>
      <c r="AK4100" s="9">
        <f t="shared" si="2532"/>
        <v>2</v>
      </c>
      <c r="AL4100" s="9">
        <f t="shared" si="2533"/>
        <v>11</v>
      </c>
      <c r="AM4100" s="9">
        <f t="shared" si="2534"/>
        <v>13</v>
      </c>
      <c r="AN4100" s="2">
        <v>43899.57916666667</v>
      </c>
      <c r="AO4100">
        <v>2733</v>
      </c>
      <c r="AP4100" s="1">
        <v>6400</v>
      </c>
      <c r="AQ4100" t="s">
        <v>4</v>
      </c>
    </row>
    <row r="4101" spans="1:43" x14ac:dyDescent="0.3">
      <c r="A4101" t="str">
        <f t="shared" ca="1" si="2496"/>
        <v>FY2020 Q4 Sep</v>
      </c>
      <c r="B4101">
        <f t="shared" ca="1" si="2497"/>
        <v>2020</v>
      </c>
      <c r="C4101" s="8" t="str">
        <f t="shared" ca="1" si="2498"/>
        <v>Sep</v>
      </c>
      <c r="D4101" s="8" t="str">
        <f t="shared" ca="1" si="2499"/>
        <v>Q4</v>
      </c>
      <c r="E4101">
        <f t="shared" ca="1" si="2500"/>
        <v>12</v>
      </c>
      <c r="F4101">
        <f t="shared" ca="1" si="2501"/>
        <v>4</v>
      </c>
      <c r="G4101">
        <f t="shared" ca="1" si="2502"/>
        <v>202012</v>
      </c>
      <c r="H4101">
        <f t="shared" ca="1" si="2503"/>
        <v>202004</v>
      </c>
      <c r="I4101" t="str">
        <f t="shared" ca="1" si="2504"/>
        <v>FY2020 Q3 Sep</v>
      </c>
      <c r="J4101">
        <f t="shared" ca="1" si="2505"/>
        <v>2020</v>
      </c>
      <c r="K4101" s="8" t="str">
        <f t="shared" ca="1" si="2506"/>
        <v>Sep</v>
      </c>
      <c r="L4101" s="8" t="str">
        <f t="shared" ca="1" si="2507"/>
        <v>Q3</v>
      </c>
      <c r="M4101">
        <f t="shared" ca="1" si="2508"/>
        <v>9</v>
      </c>
      <c r="N4101">
        <f t="shared" ca="1" si="2509"/>
        <v>3</v>
      </c>
      <c r="O4101">
        <f t="shared" ca="1" si="2510"/>
        <v>202009</v>
      </c>
      <c r="P4101">
        <f t="shared" ca="1" si="2511"/>
        <v>202003</v>
      </c>
      <c r="Q4101" t="str">
        <f t="shared" si="2512"/>
        <v>FY2020 Q2 Feb</v>
      </c>
      <c r="R4101">
        <f t="shared" si="2513"/>
        <v>2020</v>
      </c>
      <c r="S4101" s="8" t="str">
        <f t="shared" si="2514"/>
        <v>Feb</v>
      </c>
      <c r="T4101" s="8" t="str">
        <f t="shared" si="2515"/>
        <v>Q2</v>
      </c>
      <c r="U4101">
        <f t="shared" si="2516"/>
        <v>5</v>
      </c>
      <c r="V4101">
        <f t="shared" si="2517"/>
        <v>2</v>
      </c>
      <c r="W4101">
        <f t="shared" si="2518"/>
        <v>202005</v>
      </c>
      <c r="X4101">
        <f t="shared" si="2519"/>
        <v>202002</v>
      </c>
      <c r="Y4101" t="str">
        <f t="shared" si="2520"/>
        <v>FY2020 Q1 Feb</v>
      </c>
      <c r="Z4101">
        <f t="shared" si="2521"/>
        <v>2020</v>
      </c>
      <c r="AA4101" s="8" t="str">
        <f t="shared" si="2522"/>
        <v>Feb</v>
      </c>
      <c r="AB4101" s="8" t="str">
        <f t="shared" si="2523"/>
        <v>Q1</v>
      </c>
      <c r="AC4101">
        <f t="shared" si="2524"/>
        <v>2</v>
      </c>
      <c r="AD4101">
        <f t="shared" si="2525"/>
        <v>1</v>
      </c>
      <c r="AE4101">
        <f t="shared" si="2526"/>
        <v>202002</v>
      </c>
      <c r="AF4101">
        <f t="shared" si="2527"/>
        <v>202001</v>
      </c>
      <c r="AG4101" s="9">
        <f t="shared" ca="1" si="2528"/>
        <v>0</v>
      </c>
      <c r="AH4101">
        <f t="shared" ca="1" si="2529"/>
        <v>2</v>
      </c>
      <c r="AI4101" s="9">
        <f t="shared" ca="1" si="2530"/>
        <v>7</v>
      </c>
      <c r="AJ4101" s="9">
        <f t="shared" ca="1" si="2531"/>
        <v>0</v>
      </c>
      <c r="AK4101" s="9">
        <f t="shared" si="2532"/>
        <v>4</v>
      </c>
      <c r="AL4101" s="9">
        <f t="shared" si="2533"/>
        <v>7</v>
      </c>
      <c r="AM4101" s="9">
        <f t="shared" si="2534"/>
        <v>9</v>
      </c>
      <c r="AN4101" s="2">
        <v>43873.39166666667</v>
      </c>
      <c r="AO4101">
        <v>3666</v>
      </c>
      <c r="AP4101" s="1">
        <v>6400</v>
      </c>
      <c r="AQ4101" t="s">
        <v>4</v>
      </c>
    </row>
    <row r="4102" spans="1:43" x14ac:dyDescent="0.3">
      <c r="A4102" t="str">
        <f t="shared" ca="1" si="2496"/>
        <v>FY2020 Q4 Sep</v>
      </c>
      <c r="B4102">
        <f t="shared" ca="1" si="2497"/>
        <v>2020</v>
      </c>
      <c r="C4102" s="8" t="str">
        <f t="shared" ca="1" si="2498"/>
        <v>Sep</v>
      </c>
      <c r="D4102" s="8" t="str">
        <f t="shared" ca="1" si="2499"/>
        <v>Q4</v>
      </c>
      <c r="E4102">
        <f t="shared" ca="1" si="2500"/>
        <v>12</v>
      </c>
      <c r="F4102">
        <f t="shared" ca="1" si="2501"/>
        <v>4</v>
      </c>
      <c r="G4102">
        <f t="shared" ca="1" si="2502"/>
        <v>202012</v>
      </c>
      <c r="H4102">
        <f t="shared" ca="1" si="2503"/>
        <v>202004</v>
      </c>
      <c r="I4102" t="str">
        <f t="shared" ca="1" si="2504"/>
        <v>FY2020 Q3 Sep</v>
      </c>
      <c r="J4102">
        <f t="shared" ca="1" si="2505"/>
        <v>2020</v>
      </c>
      <c r="K4102" s="8" t="str">
        <f t="shared" ca="1" si="2506"/>
        <v>Sep</v>
      </c>
      <c r="L4102" s="8" t="str">
        <f t="shared" ca="1" si="2507"/>
        <v>Q3</v>
      </c>
      <c r="M4102">
        <f t="shared" ca="1" si="2508"/>
        <v>9</v>
      </c>
      <c r="N4102">
        <f t="shared" ca="1" si="2509"/>
        <v>3</v>
      </c>
      <c r="O4102">
        <f t="shared" ca="1" si="2510"/>
        <v>202009</v>
      </c>
      <c r="P4102">
        <f t="shared" ca="1" si="2511"/>
        <v>202003</v>
      </c>
      <c r="Q4102" t="str">
        <f t="shared" si="2512"/>
        <v>FY2020 Q2 Feb</v>
      </c>
      <c r="R4102">
        <f t="shared" si="2513"/>
        <v>2020</v>
      </c>
      <c r="S4102" s="8" t="str">
        <f t="shared" si="2514"/>
        <v>Feb</v>
      </c>
      <c r="T4102" s="8" t="str">
        <f t="shared" si="2515"/>
        <v>Q2</v>
      </c>
      <c r="U4102">
        <f t="shared" si="2516"/>
        <v>5</v>
      </c>
      <c r="V4102">
        <f t="shared" si="2517"/>
        <v>2</v>
      </c>
      <c r="W4102">
        <f t="shared" si="2518"/>
        <v>202005</v>
      </c>
      <c r="X4102">
        <f t="shared" si="2519"/>
        <v>202002</v>
      </c>
      <c r="Y4102" t="str">
        <f t="shared" si="2520"/>
        <v>FY2020 Q1 Feb</v>
      </c>
      <c r="Z4102">
        <f t="shared" si="2521"/>
        <v>2020</v>
      </c>
      <c r="AA4102" s="8" t="str">
        <f t="shared" si="2522"/>
        <v>Feb</v>
      </c>
      <c r="AB4102" s="8" t="str">
        <f t="shared" si="2523"/>
        <v>Q1</v>
      </c>
      <c r="AC4102">
        <f t="shared" si="2524"/>
        <v>2</v>
      </c>
      <c r="AD4102">
        <f t="shared" si="2525"/>
        <v>1</v>
      </c>
      <c r="AE4102">
        <f t="shared" si="2526"/>
        <v>202002</v>
      </c>
      <c r="AF4102">
        <f t="shared" si="2527"/>
        <v>202001</v>
      </c>
      <c r="AG4102" s="9">
        <f t="shared" ca="1" si="2528"/>
        <v>0</v>
      </c>
      <c r="AH4102">
        <f t="shared" ca="1" si="2529"/>
        <v>2</v>
      </c>
      <c r="AI4102" s="9">
        <f t="shared" ca="1" si="2530"/>
        <v>7</v>
      </c>
      <c r="AJ4102" s="9">
        <f t="shared" ca="1" si="2531"/>
        <v>0</v>
      </c>
      <c r="AK4102" s="9">
        <f t="shared" si="2532"/>
        <v>2</v>
      </c>
      <c r="AL4102" s="9">
        <f t="shared" si="2533"/>
        <v>9</v>
      </c>
      <c r="AM4102" s="9">
        <f t="shared" si="2534"/>
        <v>18</v>
      </c>
      <c r="AN4102" s="2">
        <v>43885.787499999999</v>
      </c>
      <c r="AO4102">
        <v>3666</v>
      </c>
      <c r="AP4102" s="1">
        <v>6400</v>
      </c>
      <c r="AQ4102" t="s">
        <v>4</v>
      </c>
    </row>
    <row r="4103" spans="1:43" x14ac:dyDescent="0.3">
      <c r="A4103" t="str">
        <f t="shared" ca="1" si="2496"/>
        <v>FY2020 Q4 Sep</v>
      </c>
      <c r="B4103">
        <f t="shared" ca="1" si="2497"/>
        <v>2020</v>
      </c>
      <c r="C4103" s="8" t="str">
        <f t="shared" ca="1" si="2498"/>
        <v>Sep</v>
      </c>
      <c r="D4103" s="8" t="str">
        <f t="shared" ca="1" si="2499"/>
        <v>Q4</v>
      </c>
      <c r="E4103">
        <f t="shared" ca="1" si="2500"/>
        <v>12</v>
      </c>
      <c r="F4103">
        <f t="shared" ca="1" si="2501"/>
        <v>4</v>
      </c>
      <c r="G4103">
        <f t="shared" ca="1" si="2502"/>
        <v>202012</v>
      </c>
      <c r="H4103">
        <f t="shared" ca="1" si="2503"/>
        <v>202004</v>
      </c>
      <c r="I4103" t="str">
        <f t="shared" ca="1" si="2504"/>
        <v>FY2020 Q3 Sep</v>
      </c>
      <c r="J4103">
        <f t="shared" ca="1" si="2505"/>
        <v>2020</v>
      </c>
      <c r="K4103" s="8" t="str">
        <f t="shared" ca="1" si="2506"/>
        <v>Sep</v>
      </c>
      <c r="L4103" s="8" t="str">
        <f t="shared" ca="1" si="2507"/>
        <v>Q3</v>
      </c>
      <c r="M4103">
        <f t="shared" ca="1" si="2508"/>
        <v>9</v>
      </c>
      <c r="N4103">
        <f t="shared" ca="1" si="2509"/>
        <v>3</v>
      </c>
      <c r="O4103">
        <f t="shared" ca="1" si="2510"/>
        <v>202009</v>
      </c>
      <c r="P4103">
        <f t="shared" ca="1" si="2511"/>
        <v>202003</v>
      </c>
      <c r="Q4103" t="str">
        <f t="shared" si="2512"/>
        <v>FY2020 Q1 Nov</v>
      </c>
      <c r="R4103">
        <f t="shared" si="2513"/>
        <v>2020</v>
      </c>
      <c r="S4103" s="8" t="str">
        <f t="shared" si="2514"/>
        <v>Nov</v>
      </c>
      <c r="T4103" s="8" t="str">
        <f t="shared" si="2515"/>
        <v>Q1</v>
      </c>
      <c r="U4103">
        <f t="shared" si="2516"/>
        <v>2</v>
      </c>
      <c r="V4103">
        <f t="shared" si="2517"/>
        <v>1</v>
      </c>
      <c r="W4103">
        <f t="shared" si="2518"/>
        <v>202002</v>
      </c>
      <c r="X4103">
        <f t="shared" si="2519"/>
        <v>202001</v>
      </c>
      <c r="Y4103" t="str">
        <f t="shared" si="2520"/>
        <v>FY2019 Q4 Nov</v>
      </c>
      <c r="Z4103">
        <f t="shared" si="2521"/>
        <v>2019</v>
      </c>
      <c r="AA4103" s="8" t="str">
        <f t="shared" si="2522"/>
        <v>Nov</v>
      </c>
      <c r="AB4103" s="8" t="str">
        <f t="shared" si="2523"/>
        <v>Q4</v>
      </c>
      <c r="AC4103">
        <f t="shared" si="2524"/>
        <v>11</v>
      </c>
      <c r="AD4103">
        <f t="shared" si="2525"/>
        <v>4</v>
      </c>
      <c r="AE4103">
        <f t="shared" si="2526"/>
        <v>201911</v>
      </c>
      <c r="AF4103">
        <f t="shared" si="2527"/>
        <v>201904</v>
      </c>
      <c r="AG4103" s="9">
        <f t="shared" ca="1" si="2528"/>
        <v>0</v>
      </c>
      <c r="AH4103">
        <f t="shared" ca="1" si="2529"/>
        <v>3</v>
      </c>
      <c r="AI4103" s="9">
        <f t="shared" ca="1" si="2530"/>
        <v>10</v>
      </c>
      <c r="AJ4103" s="9">
        <f t="shared" ca="1" si="2531"/>
        <v>1</v>
      </c>
      <c r="AK4103" s="9">
        <f t="shared" si="2532"/>
        <v>4</v>
      </c>
      <c r="AL4103" s="9">
        <f t="shared" si="2533"/>
        <v>46</v>
      </c>
      <c r="AM4103" s="9">
        <f t="shared" si="2534"/>
        <v>17</v>
      </c>
      <c r="AN4103" s="2">
        <v>43782.730555555558</v>
      </c>
      <c r="AO4103">
        <v>3884</v>
      </c>
      <c r="AP4103" s="1">
        <v>6400</v>
      </c>
      <c r="AQ4103" t="s">
        <v>4</v>
      </c>
    </row>
    <row r="4104" spans="1:43" x14ac:dyDescent="0.3">
      <c r="A4104" t="str">
        <f t="shared" ca="1" si="2496"/>
        <v>FY2020 Q4 Sep</v>
      </c>
      <c r="B4104">
        <f t="shared" ca="1" si="2497"/>
        <v>2020</v>
      </c>
      <c r="C4104" s="8" t="str">
        <f t="shared" ca="1" si="2498"/>
        <v>Sep</v>
      </c>
      <c r="D4104" s="8" t="str">
        <f t="shared" ca="1" si="2499"/>
        <v>Q4</v>
      </c>
      <c r="E4104">
        <f t="shared" ca="1" si="2500"/>
        <v>12</v>
      </c>
      <c r="F4104">
        <f t="shared" ca="1" si="2501"/>
        <v>4</v>
      </c>
      <c r="G4104">
        <f t="shared" ca="1" si="2502"/>
        <v>202012</v>
      </c>
      <c r="H4104">
        <f t="shared" ca="1" si="2503"/>
        <v>202004</v>
      </c>
      <c r="I4104" t="str">
        <f t="shared" ca="1" si="2504"/>
        <v>FY2020 Q3 Sep</v>
      </c>
      <c r="J4104">
        <f t="shared" ca="1" si="2505"/>
        <v>2020</v>
      </c>
      <c r="K4104" s="8" t="str">
        <f t="shared" ca="1" si="2506"/>
        <v>Sep</v>
      </c>
      <c r="L4104" s="8" t="str">
        <f t="shared" ca="1" si="2507"/>
        <v>Q3</v>
      </c>
      <c r="M4104">
        <f t="shared" ca="1" si="2508"/>
        <v>9</v>
      </c>
      <c r="N4104">
        <f t="shared" ca="1" si="2509"/>
        <v>3</v>
      </c>
      <c r="O4104">
        <f t="shared" ca="1" si="2510"/>
        <v>202009</v>
      </c>
      <c r="P4104">
        <f t="shared" ca="1" si="2511"/>
        <v>202003</v>
      </c>
      <c r="Q4104" t="str">
        <f t="shared" si="2512"/>
        <v>FY2020 Q2 Mar</v>
      </c>
      <c r="R4104">
        <f t="shared" si="2513"/>
        <v>2020</v>
      </c>
      <c r="S4104" s="8" t="str">
        <f t="shared" si="2514"/>
        <v>Mar</v>
      </c>
      <c r="T4104" s="8" t="str">
        <f t="shared" si="2515"/>
        <v>Q2</v>
      </c>
      <c r="U4104">
        <f t="shared" si="2516"/>
        <v>6</v>
      </c>
      <c r="V4104">
        <f t="shared" si="2517"/>
        <v>2</v>
      </c>
      <c r="W4104">
        <f t="shared" si="2518"/>
        <v>202006</v>
      </c>
      <c r="X4104">
        <f t="shared" si="2519"/>
        <v>202002</v>
      </c>
      <c r="Y4104" t="str">
        <f t="shared" si="2520"/>
        <v>FY2020 Q1 Mar</v>
      </c>
      <c r="Z4104">
        <f t="shared" si="2521"/>
        <v>2020</v>
      </c>
      <c r="AA4104" s="8" t="str">
        <f t="shared" si="2522"/>
        <v>Mar</v>
      </c>
      <c r="AB4104" s="8" t="str">
        <f t="shared" si="2523"/>
        <v>Q1</v>
      </c>
      <c r="AC4104">
        <f t="shared" si="2524"/>
        <v>3</v>
      </c>
      <c r="AD4104">
        <f t="shared" si="2525"/>
        <v>1</v>
      </c>
      <c r="AE4104">
        <f t="shared" si="2526"/>
        <v>202003</v>
      </c>
      <c r="AF4104">
        <f t="shared" si="2527"/>
        <v>202001</v>
      </c>
      <c r="AG4104" s="9">
        <f t="shared" ca="1" si="2528"/>
        <v>0</v>
      </c>
      <c r="AH4104">
        <f t="shared" ca="1" si="2529"/>
        <v>2</v>
      </c>
      <c r="AI4104" s="9">
        <f t="shared" ca="1" si="2530"/>
        <v>6</v>
      </c>
      <c r="AJ4104" s="9">
        <f t="shared" ca="1" si="2531"/>
        <v>0</v>
      </c>
      <c r="AK4104" s="9">
        <f t="shared" si="2532"/>
        <v>4</v>
      </c>
      <c r="AL4104" s="9">
        <f t="shared" si="2533"/>
        <v>11</v>
      </c>
      <c r="AM4104" s="9">
        <f t="shared" si="2534"/>
        <v>14</v>
      </c>
      <c r="AN4104" s="2">
        <v>43901.59097222222</v>
      </c>
      <c r="AO4104">
        <v>4191</v>
      </c>
      <c r="AP4104" s="1">
        <v>6400</v>
      </c>
      <c r="AQ4104" t="s">
        <v>4</v>
      </c>
    </row>
    <row r="4105" spans="1:43" x14ac:dyDescent="0.3">
      <c r="A4105" t="str">
        <f t="shared" ca="1" si="2496"/>
        <v>FY2020 Q4 Sep</v>
      </c>
      <c r="B4105">
        <f t="shared" ca="1" si="2497"/>
        <v>2020</v>
      </c>
      <c r="C4105" s="8" t="str">
        <f t="shared" ca="1" si="2498"/>
        <v>Sep</v>
      </c>
      <c r="D4105" s="8" t="str">
        <f t="shared" ca="1" si="2499"/>
        <v>Q4</v>
      </c>
      <c r="E4105">
        <f t="shared" ca="1" si="2500"/>
        <v>12</v>
      </c>
      <c r="F4105">
        <f t="shared" ca="1" si="2501"/>
        <v>4</v>
      </c>
      <c r="G4105">
        <f t="shared" ca="1" si="2502"/>
        <v>202012</v>
      </c>
      <c r="H4105">
        <f t="shared" ca="1" si="2503"/>
        <v>202004</v>
      </c>
      <c r="I4105" t="str">
        <f t="shared" ca="1" si="2504"/>
        <v>FY2020 Q3 Sep</v>
      </c>
      <c r="J4105">
        <f t="shared" ca="1" si="2505"/>
        <v>2020</v>
      </c>
      <c r="K4105" s="8" t="str">
        <f t="shared" ca="1" si="2506"/>
        <v>Sep</v>
      </c>
      <c r="L4105" s="8" t="str">
        <f t="shared" ca="1" si="2507"/>
        <v>Q3</v>
      </c>
      <c r="M4105">
        <f t="shared" ca="1" si="2508"/>
        <v>9</v>
      </c>
      <c r="N4105">
        <f t="shared" ca="1" si="2509"/>
        <v>3</v>
      </c>
      <c r="O4105">
        <f t="shared" ca="1" si="2510"/>
        <v>202009</v>
      </c>
      <c r="P4105">
        <f t="shared" ca="1" si="2511"/>
        <v>202003</v>
      </c>
      <c r="Q4105" t="str">
        <f t="shared" si="2512"/>
        <v>FY2020 Q2 Feb</v>
      </c>
      <c r="R4105">
        <f t="shared" si="2513"/>
        <v>2020</v>
      </c>
      <c r="S4105" s="8" t="str">
        <f t="shared" si="2514"/>
        <v>Feb</v>
      </c>
      <c r="T4105" s="8" t="str">
        <f t="shared" si="2515"/>
        <v>Q2</v>
      </c>
      <c r="U4105">
        <f t="shared" si="2516"/>
        <v>5</v>
      </c>
      <c r="V4105">
        <f t="shared" si="2517"/>
        <v>2</v>
      </c>
      <c r="W4105">
        <f t="shared" si="2518"/>
        <v>202005</v>
      </c>
      <c r="X4105">
        <f t="shared" si="2519"/>
        <v>202002</v>
      </c>
      <c r="Y4105" t="str">
        <f t="shared" si="2520"/>
        <v>FY2020 Q1 Feb</v>
      </c>
      <c r="Z4105">
        <f t="shared" si="2521"/>
        <v>2020</v>
      </c>
      <c r="AA4105" s="8" t="str">
        <f t="shared" si="2522"/>
        <v>Feb</v>
      </c>
      <c r="AB4105" s="8" t="str">
        <f t="shared" si="2523"/>
        <v>Q1</v>
      </c>
      <c r="AC4105">
        <f t="shared" si="2524"/>
        <v>2</v>
      </c>
      <c r="AD4105">
        <f t="shared" si="2525"/>
        <v>1</v>
      </c>
      <c r="AE4105">
        <f t="shared" si="2526"/>
        <v>202002</v>
      </c>
      <c r="AF4105">
        <f t="shared" si="2527"/>
        <v>202001</v>
      </c>
      <c r="AG4105" s="9">
        <f t="shared" ca="1" si="2528"/>
        <v>0</v>
      </c>
      <c r="AH4105">
        <f t="shared" ca="1" si="2529"/>
        <v>2</v>
      </c>
      <c r="AI4105" s="9">
        <f t="shared" ca="1" si="2530"/>
        <v>7</v>
      </c>
      <c r="AJ4105" s="9">
        <f t="shared" ca="1" si="2531"/>
        <v>0</v>
      </c>
      <c r="AK4105" s="9">
        <f t="shared" si="2532"/>
        <v>6</v>
      </c>
      <c r="AL4105" s="9">
        <f t="shared" si="2533"/>
        <v>9</v>
      </c>
      <c r="AM4105" s="9">
        <f t="shared" si="2534"/>
        <v>14</v>
      </c>
      <c r="AN4105" s="2">
        <v>43889.599999999999</v>
      </c>
      <c r="AO4105">
        <v>4392</v>
      </c>
      <c r="AP4105" s="1">
        <v>6400</v>
      </c>
      <c r="AQ4105" t="s">
        <v>4</v>
      </c>
    </row>
    <row r="4106" spans="1:43" x14ac:dyDescent="0.3">
      <c r="A4106" t="str">
        <f t="shared" ca="1" si="2496"/>
        <v>FY2020 Q4 Sep</v>
      </c>
      <c r="B4106">
        <f t="shared" ca="1" si="2497"/>
        <v>2020</v>
      </c>
      <c r="C4106" s="8" t="str">
        <f t="shared" ca="1" si="2498"/>
        <v>Sep</v>
      </c>
      <c r="D4106" s="8" t="str">
        <f t="shared" ca="1" si="2499"/>
        <v>Q4</v>
      </c>
      <c r="E4106">
        <f t="shared" ca="1" si="2500"/>
        <v>12</v>
      </c>
      <c r="F4106">
        <f t="shared" ca="1" si="2501"/>
        <v>4</v>
      </c>
      <c r="G4106">
        <f t="shared" ca="1" si="2502"/>
        <v>202012</v>
      </c>
      <c r="H4106">
        <f t="shared" ca="1" si="2503"/>
        <v>202004</v>
      </c>
      <c r="I4106" t="str">
        <f t="shared" ca="1" si="2504"/>
        <v>FY2020 Q3 Sep</v>
      </c>
      <c r="J4106">
        <f t="shared" ca="1" si="2505"/>
        <v>2020</v>
      </c>
      <c r="K4106" s="8" t="str">
        <f t="shared" ca="1" si="2506"/>
        <v>Sep</v>
      </c>
      <c r="L4106" s="8" t="str">
        <f t="shared" ca="1" si="2507"/>
        <v>Q3</v>
      </c>
      <c r="M4106">
        <f t="shared" ca="1" si="2508"/>
        <v>9</v>
      </c>
      <c r="N4106">
        <f t="shared" ca="1" si="2509"/>
        <v>3</v>
      </c>
      <c r="O4106">
        <f t="shared" ca="1" si="2510"/>
        <v>202009</v>
      </c>
      <c r="P4106">
        <f t="shared" ca="1" si="2511"/>
        <v>202003</v>
      </c>
      <c r="Q4106" t="str">
        <f t="shared" si="2512"/>
        <v>FY2020 Q2 Feb</v>
      </c>
      <c r="R4106">
        <f t="shared" si="2513"/>
        <v>2020</v>
      </c>
      <c r="S4106" s="8" t="str">
        <f t="shared" si="2514"/>
        <v>Feb</v>
      </c>
      <c r="T4106" s="8" t="str">
        <f t="shared" si="2515"/>
        <v>Q2</v>
      </c>
      <c r="U4106">
        <f t="shared" si="2516"/>
        <v>5</v>
      </c>
      <c r="V4106">
        <f t="shared" si="2517"/>
        <v>2</v>
      </c>
      <c r="W4106">
        <f t="shared" si="2518"/>
        <v>202005</v>
      </c>
      <c r="X4106">
        <f t="shared" si="2519"/>
        <v>202002</v>
      </c>
      <c r="Y4106" t="str">
        <f t="shared" si="2520"/>
        <v>FY2020 Q1 Feb</v>
      </c>
      <c r="Z4106">
        <f t="shared" si="2521"/>
        <v>2020</v>
      </c>
      <c r="AA4106" s="8" t="str">
        <f t="shared" si="2522"/>
        <v>Feb</v>
      </c>
      <c r="AB4106" s="8" t="str">
        <f t="shared" si="2523"/>
        <v>Q1</v>
      </c>
      <c r="AC4106">
        <f t="shared" si="2524"/>
        <v>2</v>
      </c>
      <c r="AD4106">
        <f t="shared" si="2525"/>
        <v>1</v>
      </c>
      <c r="AE4106">
        <f t="shared" si="2526"/>
        <v>202002</v>
      </c>
      <c r="AF4106">
        <f t="shared" si="2527"/>
        <v>202001</v>
      </c>
      <c r="AG4106" s="9">
        <f t="shared" ca="1" si="2528"/>
        <v>0</v>
      </c>
      <c r="AH4106">
        <f t="shared" ca="1" si="2529"/>
        <v>2</v>
      </c>
      <c r="AI4106" s="9">
        <f t="shared" ca="1" si="2530"/>
        <v>7</v>
      </c>
      <c r="AJ4106" s="9">
        <f t="shared" ca="1" si="2531"/>
        <v>0</v>
      </c>
      <c r="AK4106" s="9">
        <f t="shared" si="2532"/>
        <v>5</v>
      </c>
      <c r="AL4106" s="9">
        <f t="shared" si="2533"/>
        <v>6</v>
      </c>
      <c r="AM4106" s="9">
        <f t="shared" si="2534"/>
        <v>16</v>
      </c>
      <c r="AN4106" s="2">
        <v>43867.702777777777</v>
      </c>
      <c r="AO4106">
        <v>4577</v>
      </c>
      <c r="AP4106" s="1">
        <v>6400</v>
      </c>
      <c r="AQ4106" t="s">
        <v>4</v>
      </c>
    </row>
    <row r="4107" spans="1:43" x14ac:dyDescent="0.3">
      <c r="A4107" t="str">
        <f t="shared" ca="1" si="2496"/>
        <v>FY2020 Q4 Sep</v>
      </c>
      <c r="B4107">
        <f t="shared" ca="1" si="2497"/>
        <v>2020</v>
      </c>
      <c r="C4107" s="8" t="str">
        <f t="shared" ca="1" si="2498"/>
        <v>Sep</v>
      </c>
      <c r="D4107" s="8" t="str">
        <f t="shared" ca="1" si="2499"/>
        <v>Q4</v>
      </c>
      <c r="E4107">
        <f t="shared" ca="1" si="2500"/>
        <v>12</v>
      </c>
      <c r="F4107">
        <f t="shared" ca="1" si="2501"/>
        <v>4</v>
      </c>
      <c r="G4107">
        <f t="shared" ca="1" si="2502"/>
        <v>202012</v>
      </c>
      <c r="H4107">
        <f t="shared" ca="1" si="2503"/>
        <v>202004</v>
      </c>
      <c r="I4107" t="str">
        <f t="shared" ca="1" si="2504"/>
        <v>FY2020 Q3 Sep</v>
      </c>
      <c r="J4107">
        <f t="shared" ca="1" si="2505"/>
        <v>2020</v>
      </c>
      <c r="K4107" s="8" t="str">
        <f t="shared" ca="1" si="2506"/>
        <v>Sep</v>
      </c>
      <c r="L4107" s="8" t="str">
        <f t="shared" ca="1" si="2507"/>
        <v>Q3</v>
      </c>
      <c r="M4107">
        <f t="shared" ca="1" si="2508"/>
        <v>9</v>
      </c>
      <c r="N4107">
        <f t="shared" ca="1" si="2509"/>
        <v>3</v>
      </c>
      <c r="O4107">
        <f t="shared" ca="1" si="2510"/>
        <v>202009</v>
      </c>
      <c r="P4107">
        <f t="shared" ca="1" si="2511"/>
        <v>202003</v>
      </c>
      <c r="Q4107" t="str">
        <f t="shared" si="2512"/>
        <v>FY2020 Q2 Feb</v>
      </c>
      <c r="R4107">
        <f t="shared" si="2513"/>
        <v>2020</v>
      </c>
      <c r="S4107" s="8" t="str">
        <f t="shared" si="2514"/>
        <v>Feb</v>
      </c>
      <c r="T4107" s="8" t="str">
        <f t="shared" si="2515"/>
        <v>Q2</v>
      </c>
      <c r="U4107">
        <f t="shared" si="2516"/>
        <v>5</v>
      </c>
      <c r="V4107">
        <f t="shared" si="2517"/>
        <v>2</v>
      </c>
      <c r="W4107">
        <f t="shared" si="2518"/>
        <v>202005</v>
      </c>
      <c r="X4107">
        <f t="shared" si="2519"/>
        <v>202002</v>
      </c>
      <c r="Y4107" t="str">
        <f t="shared" si="2520"/>
        <v>FY2020 Q1 Feb</v>
      </c>
      <c r="Z4107">
        <f t="shared" si="2521"/>
        <v>2020</v>
      </c>
      <c r="AA4107" s="8" t="str">
        <f t="shared" si="2522"/>
        <v>Feb</v>
      </c>
      <c r="AB4107" s="8" t="str">
        <f t="shared" si="2523"/>
        <v>Q1</v>
      </c>
      <c r="AC4107">
        <f t="shared" si="2524"/>
        <v>2</v>
      </c>
      <c r="AD4107">
        <f t="shared" si="2525"/>
        <v>1</v>
      </c>
      <c r="AE4107">
        <f t="shared" si="2526"/>
        <v>202002</v>
      </c>
      <c r="AF4107">
        <f t="shared" si="2527"/>
        <v>202001</v>
      </c>
      <c r="AG4107" s="9">
        <f t="shared" ca="1" si="2528"/>
        <v>0</v>
      </c>
      <c r="AH4107">
        <f t="shared" ca="1" si="2529"/>
        <v>2</v>
      </c>
      <c r="AI4107" s="9">
        <f t="shared" ca="1" si="2530"/>
        <v>7</v>
      </c>
      <c r="AJ4107" s="9">
        <f t="shared" ca="1" si="2531"/>
        <v>0</v>
      </c>
      <c r="AK4107" s="9">
        <f t="shared" si="2532"/>
        <v>5</v>
      </c>
      <c r="AL4107" s="9">
        <f t="shared" si="2533"/>
        <v>7</v>
      </c>
      <c r="AM4107" s="9">
        <f t="shared" si="2534"/>
        <v>11</v>
      </c>
      <c r="AN4107" s="2">
        <v>43874.486805555556</v>
      </c>
      <c r="AO4107">
        <v>4892</v>
      </c>
      <c r="AP4107" s="1">
        <v>6400</v>
      </c>
      <c r="AQ4107" t="s">
        <v>4</v>
      </c>
    </row>
    <row r="4108" spans="1:43" x14ac:dyDescent="0.3">
      <c r="A4108" t="str">
        <f t="shared" ca="1" si="2496"/>
        <v>FY2020 Q4 Sep</v>
      </c>
      <c r="B4108">
        <f t="shared" ca="1" si="2497"/>
        <v>2020</v>
      </c>
      <c r="C4108" s="8" t="str">
        <f t="shared" ca="1" si="2498"/>
        <v>Sep</v>
      </c>
      <c r="D4108" s="8" t="str">
        <f t="shared" ca="1" si="2499"/>
        <v>Q4</v>
      </c>
      <c r="E4108">
        <f t="shared" ca="1" si="2500"/>
        <v>12</v>
      </c>
      <c r="F4108">
        <f t="shared" ca="1" si="2501"/>
        <v>4</v>
      </c>
      <c r="G4108">
        <f t="shared" ca="1" si="2502"/>
        <v>202012</v>
      </c>
      <c r="H4108">
        <f t="shared" ca="1" si="2503"/>
        <v>202004</v>
      </c>
      <c r="I4108" t="str">
        <f t="shared" ca="1" si="2504"/>
        <v>FY2020 Q3 Sep</v>
      </c>
      <c r="J4108">
        <f t="shared" ca="1" si="2505"/>
        <v>2020</v>
      </c>
      <c r="K4108" s="8" t="str">
        <f t="shared" ca="1" si="2506"/>
        <v>Sep</v>
      </c>
      <c r="L4108" s="8" t="str">
        <f t="shared" ca="1" si="2507"/>
        <v>Q3</v>
      </c>
      <c r="M4108">
        <f t="shared" ca="1" si="2508"/>
        <v>9</v>
      </c>
      <c r="N4108">
        <f t="shared" ca="1" si="2509"/>
        <v>3</v>
      </c>
      <c r="O4108">
        <f t="shared" ca="1" si="2510"/>
        <v>202009</v>
      </c>
      <c r="P4108">
        <f t="shared" ca="1" si="2511"/>
        <v>202003</v>
      </c>
      <c r="Q4108" t="str">
        <f t="shared" si="2512"/>
        <v>FY2020 Q1 Oct</v>
      </c>
      <c r="R4108">
        <f t="shared" si="2513"/>
        <v>2020</v>
      </c>
      <c r="S4108" s="8" t="str">
        <f t="shared" si="2514"/>
        <v>Oct</v>
      </c>
      <c r="T4108" s="8" t="str">
        <f t="shared" si="2515"/>
        <v>Q1</v>
      </c>
      <c r="U4108">
        <f t="shared" si="2516"/>
        <v>1</v>
      </c>
      <c r="V4108">
        <f t="shared" si="2517"/>
        <v>1</v>
      </c>
      <c r="W4108">
        <f t="shared" si="2518"/>
        <v>202001</v>
      </c>
      <c r="X4108">
        <f t="shared" si="2519"/>
        <v>202001</v>
      </c>
      <c r="Y4108" t="str">
        <f t="shared" si="2520"/>
        <v>FY2019 Q4 Oct</v>
      </c>
      <c r="Z4108">
        <f t="shared" si="2521"/>
        <v>2019</v>
      </c>
      <c r="AA4108" s="8" t="str">
        <f t="shared" si="2522"/>
        <v>Oct</v>
      </c>
      <c r="AB4108" s="8" t="str">
        <f t="shared" si="2523"/>
        <v>Q4</v>
      </c>
      <c r="AC4108">
        <f t="shared" si="2524"/>
        <v>10</v>
      </c>
      <c r="AD4108">
        <f t="shared" si="2525"/>
        <v>4</v>
      </c>
      <c r="AE4108">
        <f t="shared" si="2526"/>
        <v>201910</v>
      </c>
      <c r="AF4108">
        <f t="shared" si="2527"/>
        <v>201904</v>
      </c>
      <c r="AG4108" s="9">
        <f t="shared" ca="1" si="2528"/>
        <v>0</v>
      </c>
      <c r="AH4108">
        <f t="shared" ca="1" si="2529"/>
        <v>4</v>
      </c>
      <c r="AI4108" s="9">
        <f t="shared" ca="1" si="2530"/>
        <v>11</v>
      </c>
      <c r="AJ4108" s="9">
        <f t="shared" ca="1" si="2531"/>
        <v>1</v>
      </c>
      <c r="AK4108" s="9">
        <f t="shared" si="2532"/>
        <v>4</v>
      </c>
      <c r="AL4108" s="9">
        <f t="shared" si="2533"/>
        <v>43</v>
      </c>
      <c r="AM4108" s="9">
        <f t="shared" si="2534"/>
        <v>12</v>
      </c>
      <c r="AN4108" s="2">
        <v>43761.503472222219</v>
      </c>
      <c r="AO4108">
        <v>5031</v>
      </c>
      <c r="AP4108" s="1">
        <v>6400</v>
      </c>
      <c r="AQ4108" t="s">
        <v>4</v>
      </c>
    </row>
    <row r="4109" spans="1:43" x14ac:dyDescent="0.3">
      <c r="A4109" t="str">
        <f t="shared" ca="1" si="2496"/>
        <v>FY2020 Q4 Sep</v>
      </c>
      <c r="B4109">
        <f t="shared" ca="1" si="2497"/>
        <v>2020</v>
      </c>
      <c r="C4109" s="8" t="str">
        <f t="shared" ca="1" si="2498"/>
        <v>Sep</v>
      </c>
      <c r="D4109" s="8" t="str">
        <f t="shared" ca="1" si="2499"/>
        <v>Q4</v>
      </c>
      <c r="E4109">
        <f t="shared" ca="1" si="2500"/>
        <v>12</v>
      </c>
      <c r="F4109">
        <f t="shared" ca="1" si="2501"/>
        <v>4</v>
      </c>
      <c r="G4109">
        <f t="shared" ca="1" si="2502"/>
        <v>202012</v>
      </c>
      <c r="H4109">
        <f t="shared" ca="1" si="2503"/>
        <v>202004</v>
      </c>
      <c r="I4109" t="str">
        <f t="shared" ca="1" si="2504"/>
        <v>FY2020 Q3 Sep</v>
      </c>
      <c r="J4109">
        <f t="shared" ca="1" si="2505"/>
        <v>2020</v>
      </c>
      <c r="K4109" s="8" t="str">
        <f t="shared" ca="1" si="2506"/>
        <v>Sep</v>
      </c>
      <c r="L4109" s="8" t="str">
        <f t="shared" ca="1" si="2507"/>
        <v>Q3</v>
      </c>
      <c r="M4109">
        <f t="shared" ca="1" si="2508"/>
        <v>9</v>
      </c>
      <c r="N4109">
        <f t="shared" ca="1" si="2509"/>
        <v>3</v>
      </c>
      <c r="O4109">
        <f t="shared" ca="1" si="2510"/>
        <v>202009</v>
      </c>
      <c r="P4109">
        <f t="shared" ca="1" si="2511"/>
        <v>202003</v>
      </c>
      <c r="Q4109" t="str">
        <f t="shared" si="2512"/>
        <v>FY2020 Q1 Oct</v>
      </c>
      <c r="R4109">
        <f t="shared" si="2513"/>
        <v>2020</v>
      </c>
      <c r="S4109" s="8" t="str">
        <f t="shared" si="2514"/>
        <v>Oct</v>
      </c>
      <c r="T4109" s="8" t="str">
        <f t="shared" si="2515"/>
        <v>Q1</v>
      </c>
      <c r="U4109">
        <f t="shared" si="2516"/>
        <v>1</v>
      </c>
      <c r="V4109">
        <f t="shared" si="2517"/>
        <v>1</v>
      </c>
      <c r="W4109">
        <f t="shared" si="2518"/>
        <v>202001</v>
      </c>
      <c r="X4109">
        <f t="shared" si="2519"/>
        <v>202001</v>
      </c>
      <c r="Y4109" t="str">
        <f t="shared" si="2520"/>
        <v>FY2019 Q4 Oct</v>
      </c>
      <c r="Z4109">
        <f t="shared" si="2521"/>
        <v>2019</v>
      </c>
      <c r="AA4109" s="8" t="str">
        <f t="shared" si="2522"/>
        <v>Oct</v>
      </c>
      <c r="AB4109" s="8" t="str">
        <f t="shared" si="2523"/>
        <v>Q4</v>
      </c>
      <c r="AC4109">
        <f t="shared" si="2524"/>
        <v>10</v>
      </c>
      <c r="AD4109">
        <f t="shared" si="2525"/>
        <v>4</v>
      </c>
      <c r="AE4109">
        <f t="shared" si="2526"/>
        <v>201910</v>
      </c>
      <c r="AF4109">
        <f t="shared" si="2527"/>
        <v>201904</v>
      </c>
      <c r="AG4109" s="9">
        <f t="shared" ca="1" si="2528"/>
        <v>0</v>
      </c>
      <c r="AH4109">
        <f t="shared" ca="1" si="2529"/>
        <v>4</v>
      </c>
      <c r="AI4109" s="9">
        <f t="shared" ca="1" si="2530"/>
        <v>11</v>
      </c>
      <c r="AJ4109" s="9">
        <f t="shared" ca="1" si="2531"/>
        <v>1</v>
      </c>
      <c r="AK4109" s="9">
        <f t="shared" si="2532"/>
        <v>5</v>
      </c>
      <c r="AL4109" s="9">
        <f t="shared" si="2533"/>
        <v>44</v>
      </c>
      <c r="AM4109" s="9">
        <f t="shared" si="2534"/>
        <v>10</v>
      </c>
      <c r="AN4109" s="2">
        <v>43769.45208333333</v>
      </c>
      <c r="AO4109">
        <v>5928</v>
      </c>
      <c r="AP4109" s="1">
        <v>6400</v>
      </c>
      <c r="AQ4109" t="s">
        <v>4</v>
      </c>
    </row>
    <row r="4110" spans="1:43" x14ac:dyDescent="0.3">
      <c r="A4110" t="str">
        <f t="shared" ca="1" si="2496"/>
        <v>FY2020 Q4 Sep</v>
      </c>
      <c r="B4110">
        <f t="shared" ca="1" si="2497"/>
        <v>2020</v>
      </c>
      <c r="C4110" s="8" t="str">
        <f t="shared" ca="1" si="2498"/>
        <v>Sep</v>
      </c>
      <c r="D4110" s="8" t="str">
        <f t="shared" ca="1" si="2499"/>
        <v>Q4</v>
      </c>
      <c r="E4110">
        <f t="shared" ca="1" si="2500"/>
        <v>12</v>
      </c>
      <c r="F4110">
        <f t="shared" ca="1" si="2501"/>
        <v>4</v>
      </c>
      <c r="G4110">
        <f t="shared" ca="1" si="2502"/>
        <v>202012</v>
      </c>
      <c r="H4110">
        <f t="shared" ca="1" si="2503"/>
        <v>202004</v>
      </c>
      <c r="I4110" t="str">
        <f t="shared" ca="1" si="2504"/>
        <v>FY2020 Q3 Sep</v>
      </c>
      <c r="J4110">
        <f t="shared" ca="1" si="2505"/>
        <v>2020</v>
      </c>
      <c r="K4110" s="8" t="str">
        <f t="shared" ca="1" si="2506"/>
        <v>Sep</v>
      </c>
      <c r="L4110" s="8" t="str">
        <f t="shared" ca="1" si="2507"/>
        <v>Q3</v>
      </c>
      <c r="M4110">
        <f t="shared" ca="1" si="2508"/>
        <v>9</v>
      </c>
      <c r="N4110">
        <f t="shared" ca="1" si="2509"/>
        <v>3</v>
      </c>
      <c r="O4110">
        <f t="shared" ca="1" si="2510"/>
        <v>202009</v>
      </c>
      <c r="P4110">
        <f t="shared" ca="1" si="2511"/>
        <v>202003</v>
      </c>
      <c r="Q4110" t="str">
        <f t="shared" si="2512"/>
        <v>FY2020 Q2 Mar</v>
      </c>
      <c r="R4110">
        <f t="shared" si="2513"/>
        <v>2020</v>
      </c>
      <c r="S4110" s="8" t="str">
        <f t="shared" si="2514"/>
        <v>Mar</v>
      </c>
      <c r="T4110" s="8" t="str">
        <f t="shared" si="2515"/>
        <v>Q2</v>
      </c>
      <c r="U4110">
        <f t="shared" si="2516"/>
        <v>6</v>
      </c>
      <c r="V4110">
        <f t="shared" si="2517"/>
        <v>2</v>
      </c>
      <c r="W4110">
        <f t="shared" si="2518"/>
        <v>202006</v>
      </c>
      <c r="X4110">
        <f t="shared" si="2519"/>
        <v>202002</v>
      </c>
      <c r="Y4110" t="str">
        <f t="shared" si="2520"/>
        <v>FY2020 Q1 Mar</v>
      </c>
      <c r="Z4110">
        <f t="shared" si="2521"/>
        <v>2020</v>
      </c>
      <c r="AA4110" s="8" t="str">
        <f t="shared" si="2522"/>
        <v>Mar</v>
      </c>
      <c r="AB4110" s="8" t="str">
        <f t="shared" si="2523"/>
        <v>Q1</v>
      </c>
      <c r="AC4110">
        <f t="shared" si="2524"/>
        <v>3</v>
      </c>
      <c r="AD4110">
        <f t="shared" si="2525"/>
        <v>1</v>
      </c>
      <c r="AE4110">
        <f t="shared" si="2526"/>
        <v>202003</v>
      </c>
      <c r="AF4110">
        <f t="shared" si="2527"/>
        <v>202001</v>
      </c>
      <c r="AG4110" s="9">
        <f t="shared" ca="1" si="2528"/>
        <v>0</v>
      </c>
      <c r="AH4110">
        <f t="shared" ca="1" si="2529"/>
        <v>2</v>
      </c>
      <c r="AI4110" s="9">
        <f t="shared" ca="1" si="2530"/>
        <v>6</v>
      </c>
      <c r="AJ4110" s="9">
        <f t="shared" ca="1" si="2531"/>
        <v>0</v>
      </c>
      <c r="AK4110" s="9">
        <f t="shared" si="2532"/>
        <v>3</v>
      </c>
      <c r="AL4110" s="9">
        <f t="shared" si="2533"/>
        <v>11</v>
      </c>
      <c r="AM4110" s="9">
        <f t="shared" si="2534"/>
        <v>12</v>
      </c>
      <c r="AN4110" s="2">
        <v>43900.520138888889</v>
      </c>
      <c r="AO4110">
        <v>6267</v>
      </c>
      <c r="AP4110" s="1">
        <v>6400</v>
      </c>
      <c r="AQ4110" t="s">
        <v>4</v>
      </c>
    </row>
    <row r="4111" spans="1:43" x14ac:dyDescent="0.3">
      <c r="A4111" t="str">
        <f t="shared" ca="1" si="2496"/>
        <v>FY2020 Q4 Sep</v>
      </c>
      <c r="B4111">
        <f t="shared" ca="1" si="2497"/>
        <v>2020</v>
      </c>
      <c r="C4111" s="8" t="str">
        <f t="shared" ca="1" si="2498"/>
        <v>Sep</v>
      </c>
      <c r="D4111" s="8" t="str">
        <f t="shared" ca="1" si="2499"/>
        <v>Q4</v>
      </c>
      <c r="E4111">
        <f t="shared" ca="1" si="2500"/>
        <v>12</v>
      </c>
      <c r="F4111">
        <f t="shared" ca="1" si="2501"/>
        <v>4</v>
      </c>
      <c r="G4111">
        <f t="shared" ca="1" si="2502"/>
        <v>202012</v>
      </c>
      <c r="H4111">
        <f t="shared" ca="1" si="2503"/>
        <v>202004</v>
      </c>
      <c r="I4111" t="str">
        <f t="shared" ca="1" si="2504"/>
        <v>FY2020 Q3 Sep</v>
      </c>
      <c r="J4111">
        <f t="shared" ca="1" si="2505"/>
        <v>2020</v>
      </c>
      <c r="K4111" s="8" t="str">
        <f t="shared" ca="1" si="2506"/>
        <v>Sep</v>
      </c>
      <c r="L4111" s="8" t="str">
        <f t="shared" ca="1" si="2507"/>
        <v>Q3</v>
      </c>
      <c r="M4111">
        <f t="shared" ca="1" si="2508"/>
        <v>9</v>
      </c>
      <c r="N4111">
        <f t="shared" ca="1" si="2509"/>
        <v>3</v>
      </c>
      <c r="O4111">
        <f t="shared" ca="1" si="2510"/>
        <v>202009</v>
      </c>
      <c r="P4111">
        <f t="shared" ca="1" si="2511"/>
        <v>202003</v>
      </c>
      <c r="Q4111" t="str">
        <f t="shared" si="2512"/>
        <v>FY2020 Q2 Feb</v>
      </c>
      <c r="R4111">
        <f t="shared" si="2513"/>
        <v>2020</v>
      </c>
      <c r="S4111" s="8" t="str">
        <f t="shared" si="2514"/>
        <v>Feb</v>
      </c>
      <c r="T4111" s="8" t="str">
        <f t="shared" si="2515"/>
        <v>Q2</v>
      </c>
      <c r="U4111">
        <f t="shared" si="2516"/>
        <v>5</v>
      </c>
      <c r="V4111">
        <f t="shared" si="2517"/>
        <v>2</v>
      </c>
      <c r="W4111">
        <f t="shared" si="2518"/>
        <v>202005</v>
      </c>
      <c r="X4111">
        <f t="shared" si="2519"/>
        <v>202002</v>
      </c>
      <c r="Y4111" t="str">
        <f t="shared" si="2520"/>
        <v>FY2020 Q1 Feb</v>
      </c>
      <c r="Z4111">
        <f t="shared" si="2521"/>
        <v>2020</v>
      </c>
      <c r="AA4111" s="8" t="str">
        <f t="shared" si="2522"/>
        <v>Feb</v>
      </c>
      <c r="AB4111" s="8" t="str">
        <f t="shared" si="2523"/>
        <v>Q1</v>
      </c>
      <c r="AC4111">
        <f t="shared" si="2524"/>
        <v>2</v>
      </c>
      <c r="AD4111">
        <f t="shared" si="2525"/>
        <v>1</v>
      </c>
      <c r="AE4111">
        <f t="shared" si="2526"/>
        <v>202002</v>
      </c>
      <c r="AF4111">
        <f t="shared" si="2527"/>
        <v>202001</v>
      </c>
      <c r="AG4111" s="9">
        <f t="shared" ca="1" si="2528"/>
        <v>0</v>
      </c>
      <c r="AH4111">
        <f t="shared" ca="1" si="2529"/>
        <v>2</v>
      </c>
      <c r="AI4111" s="9">
        <f t="shared" ca="1" si="2530"/>
        <v>7</v>
      </c>
      <c r="AJ4111" s="9">
        <f t="shared" ca="1" si="2531"/>
        <v>0</v>
      </c>
      <c r="AK4111" s="9">
        <f t="shared" si="2532"/>
        <v>6</v>
      </c>
      <c r="AL4111" s="9">
        <f t="shared" si="2533"/>
        <v>7</v>
      </c>
      <c r="AM4111" s="9">
        <f t="shared" si="2534"/>
        <v>12</v>
      </c>
      <c r="AN4111" s="2">
        <v>43875.538888888892</v>
      </c>
      <c r="AO4111">
        <v>6911</v>
      </c>
      <c r="AP4111" s="1">
        <v>6400</v>
      </c>
      <c r="AQ4111" t="s">
        <v>4</v>
      </c>
    </row>
    <row r="4112" spans="1:43" x14ac:dyDescent="0.3">
      <c r="A4112" t="str">
        <f t="shared" ca="1" si="2496"/>
        <v>FY2020 Q4 Sep</v>
      </c>
      <c r="B4112">
        <f t="shared" ca="1" si="2497"/>
        <v>2020</v>
      </c>
      <c r="C4112" s="8" t="str">
        <f t="shared" ca="1" si="2498"/>
        <v>Sep</v>
      </c>
      <c r="D4112" s="8" t="str">
        <f t="shared" ca="1" si="2499"/>
        <v>Q4</v>
      </c>
      <c r="E4112">
        <f t="shared" ca="1" si="2500"/>
        <v>12</v>
      </c>
      <c r="F4112">
        <f t="shared" ca="1" si="2501"/>
        <v>4</v>
      </c>
      <c r="G4112">
        <f t="shared" ca="1" si="2502"/>
        <v>202012</v>
      </c>
      <c r="H4112">
        <f t="shared" ca="1" si="2503"/>
        <v>202004</v>
      </c>
      <c r="I4112" t="str">
        <f t="shared" ca="1" si="2504"/>
        <v>FY2020 Q3 Sep</v>
      </c>
      <c r="J4112">
        <f t="shared" ca="1" si="2505"/>
        <v>2020</v>
      </c>
      <c r="K4112" s="8" t="str">
        <f t="shared" ca="1" si="2506"/>
        <v>Sep</v>
      </c>
      <c r="L4112" s="8" t="str">
        <f t="shared" ca="1" si="2507"/>
        <v>Q3</v>
      </c>
      <c r="M4112">
        <f t="shared" ca="1" si="2508"/>
        <v>9</v>
      </c>
      <c r="N4112">
        <f t="shared" ca="1" si="2509"/>
        <v>3</v>
      </c>
      <c r="O4112">
        <f t="shared" ca="1" si="2510"/>
        <v>202009</v>
      </c>
      <c r="P4112">
        <f t="shared" ca="1" si="2511"/>
        <v>202003</v>
      </c>
      <c r="Q4112" t="str">
        <f t="shared" si="2512"/>
        <v>FY2020 Q2 Feb</v>
      </c>
      <c r="R4112">
        <f t="shared" si="2513"/>
        <v>2020</v>
      </c>
      <c r="S4112" s="8" t="str">
        <f t="shared" si="2514"/>
        <v>Feb</v>
      </c>
      <c r="T4112" s="8" t="str">
        <f t="shared" si="2515"/>
        <v>Q2</v>
      </c>
      <c r="U4112">
        <f t="shared" si="2516"/>
        <v>5</v>
      </c>
      <c r="V4112">
        <f t="shared" si="2517"/>
        <v>2</v>
      </c>
      <c r="W4112">
        <f t="shared" si="2518"/>
        <v>202005</v>
      </c>
      <c r="X4112">
        <f t="shared" si="2519"/>
        <v>202002</v>
      </c>
      <c r="Y4112" t="str">
        <f t="shared" si="2520"/>
        <v>FY2020 Q1 Feb</v>
      </c>
      <c r="Z4112">
        <f t="shared" si="2521"/>
        <v>2020</v>
      </c>
      <c r="AA4112" s="8" t="str">
        <f t="shared" si="2522"/>
        <v>Feb</v>
      </c>
      <c r="AB4112" s="8" t="str">
        <f t="shared" si="2523"/>
        <v>Q1</v>
      </c>
      <c r="AC4112">
        <f t="shared" si="2524"/>
        <v>2</v>
      </c>
      <c r="AD4112">
        <f t="shared" si="2525"/>
        <v>1</v>
      </c>
      <c r="AE4112">
        <f t="shared" si="2526"/>
        <v>202002</v>
      </c>
      <c r="AF4112">
        <f t="shared" si="2527"/>
        <v>202001</v>
      </c>
      <c r="AG4112" s="9">
        <f t="shared" ca="1" si="2528"/>
        <v>0</v>
      </c>
      <c r="AH4112">
        <f t="shared" ca="1" si="2529"/>
        <v>2</v>
      </c>
      <c r="AI4112" s="9">
        <f t="shared" ca="1" si="2530"/>
        <v>7</v>
      </c>
      <c r="AJ4112" s="9">
        <f t="shared" ca="1" si="2531"/>
        <v>0</v>
      </c>
      <c r="AK4112" s="9">
        <f t="shared" si="2532"/>
        <v>2</v>
      </c>
      <c r="AL4112" s="9">
        <f t="shared" si="2533"/>
        <v>8</v>
      </c>
      <c r="AM4112" s="9">
        <f t="shared" si="2534"/>
        <v>11</v>
      </c>
      <c r="AN4112" s="2">
        <v>43878.488194444442</v>
      </c>
      <c r="AO4112">
        <v>6911</v>
      </c>
      <c r="AP4112" s="1">
        <v>6400</v>
      </c>
      <c r="AQ4112" t="s">
        <v>4</v>
      </c>
    </row>
    <row r="4113" spans="1:43" x14ac:dyDescent="0.3">
      <c r="A4113" t="str">
        <f t="shared" ca="1" si="2496"/>
        <v>FY2020 Q4 Sep</v>
      </c>
      <c r="B4113">
        <f t="shared" ca="1" si="2497"/>
        <v>2020</v>
      </c>
      <c r="C4113" s="8" t="str">
        <f t="shared" ca="1" si="2498"/>
        <v>Sep</v>
      </c>
      <c r="D4113" s="8" t="str">
        <f t="shared" ca="1" si="2499"/>
        <v>Q4</v>
      </c>
      <c r="E4113">
        <f t="shared" ca="1" si="2500"/>
        <v>12</v>
      </c>
      <c r="F4113">
        <f t="shared" ca="1" si="2501"/>
        <v>4</v>
      </c>
      <c r="G4113">
        <f t="shared" ca="1" si="2502"/>
        <v>202012</v>
      </c>
      <c r="H4113">
        <f t="shared" ca="1" si="2503"/>
        <v>202004</v>
      </c>
      <c r="I4113" t="str">
        <f t="shared" ca="1" si="2504"/>
        <v>FY2020 Q3 Sep</v>
      </c>
      <c r="J4113">
        <f t="shared" ca="1" si="2505"/>
        <v>2020</v>
      </c>
      <c r="K4113" s="8" t="str">
        <f t="shared" ca="1" si="2506"/>
        <v>Sep</v>
      </c>
      <c r="L4113" s="8" t="str">
        <f t="shared" ca="1" si="2507"/>
        <v>Q3</v>
      </c>
      <c r="M4113">
        <f t="shared" ca="1" si="2508"/>
        <v>9</v>
      </c>
      <c r="N4113">
        <f t="shared" ca="1" si="2509"/>
        <v>3</v>
      </c>
      <c r="O4113">
        <f t="shared" ca="1" si="2510"/>
        <v>202009</v>
      </c>
      <c r="P4113">
        <f t="shared" ca="1" si="2511"/>
        <v>202003</v>
      </c>
      <c r="Q4113" t="str">
        <f t="shared" si="2512"/>
        <v>FY2020 Q2 Feb</v>
      </c>
      <c r="R4113">
        <f t="shared" si="2513"/>
        <v>2020</v>
      </c>
      <c r="S4113" s="8" t="str">
        <f t="shared" si="2514"/>
        <v>Feb</v>
      </c>
      <c r="T4113" s="8" t="str">
        <f t="shared" si="2515"/>
        <v>Q2</v>
      </c>
      <c r="U4113">
        <f t="shared" si="2516"/>
        <v>5</v>
      </c>
      <c r="V4113">
        <f t="shared" si="2517"/>
        <v>2</v>
      </c>
      <c r="W4113">
        <f t="shared" si="2518"/>
        <v>202005</v>
      </c>
      <c r="X4113">
        <f t="shared" si="2519"/>
        <v>202002</v>
      </c>
      <c r="Y4113" t="str">
        <f t="shared" si="2520"/>
        <v>FY2020 Q1 Feb</v>
      </c>
      <c r="Z4113">
        <f t="shared" si="2521"/>
        <v>2020</v>
      </c>
      <c r="AA4113" s="8" t="str">
        <f t="shared" si="2522"/>
        <v>Feb</v>
      </c>
      <c r="AB4113" s="8" t="str">
        <f t="shared" si="2523"/>
        <v>Q1</v>
      </c>
      <c r="AC4113">
        <f t="shared" si="2524"/>
        <v>2</v>
      </c>
      <c r="AD4113">
        <f t="shared" si="2525"/>
        <v>1</v>
      </c>
      <c r="AE4113">
        <f t="shared" si="2526"/>
        <v>202002</v>
      </c>
      <c r="AF4113">
        <f t="shared" si="2527"/>
        <v>202001</v>
      </c>
      <c r="AG4113" s="9">
        <f t="shared" ca="1" si="2528"/>
        <v>0</v>
      </c>
      <c r="AH4113">
        <f t="shared" ca="1" si="2529"/>
        <v>2</v>
      </c>
      <c r="AI4113" s="9">
        <f t="shared" ca="1" si="2530"/>
        <v>7</v>
      </c>
      <c r="AJ4113" s="9">
        <f t="shared" ca="1" si="2531"/>
        <v>0</v>
      </c>
      <c r="AK4113" s="9">
        <f t="shared" si="2532"/>
        <v>6</v>
      </c>
      <c r="AL4113" s="9">
        <f t="shared" si="2533"/>
        <v>9</v>
      </c>
      <c r="AM4113" s="9">
        <f t="shared" si="2534"/>
        <v>7</v>
      </c>
      <c r="AN4113" s="2">
        <v>43889.299305555556</v>
      </c>
      <c r="AO4113">
        <v>7266</v>
      </c>
      <c r="AP4113" s="1">
        <v>6400</v>
      </c>
      <c r="AQ4113" t="s">
        <v>4</v>
      </c>
    </row>
    <row r="4114" spans="1:43" x14ac:dyDescent="0.3">
      <c r="A4114" t="str">
        <f t="shared" ca="1" si="2496"/>
        <v>FY2020 Q4 Sep</v>
      </c>
      <c r="B4114">
        <f t="shared" ca="1" si="2497"/>
        <v>2020</v>
      </c>
      <c r="C4114" s="8" t="str">
        <f t="shared" ca="1" si="2498"/>
        <v>Sep</v>
      </c>
      <c r="D4114" s="8" t="str">
        <f t="shared" ca="1" si="2499"/>
        <v>Q4</v>
      </c>
      <c r="E4114">
        <f t="shared" ca="1" si="2500"/>
        <v>12</v>
      </c>
      <c r="F4114">
        <f t="shared" ca="1" si="2501"/>
        <v>4</v>
      </c>
      <c r="G4114">
        <f t="shared" ca="1" si="2502"/>
        <v>202012</v>
      </c>
      <c r="H4114">
        <f t="shared" ca="1" si="2503"/>
        <v>202004</v>
      </c>
      <c r="I4114" t="str">
        <f t="shared" ca="1" si="2504"/>
        <v>FY2020 Q3 Sep</v>
      </c>
      <c r="J4114">
        <f t="shared" ca="1" si="2505"/>
        <v>2020</v>
      </c>
      <c r="K4114" s="8" t="str">
        <f t="shared" ca="1" si="2506"/>
        <v>Sep</v>
      </c>
      <c r="L4114" s="8" t="str">
        <f t="shared" ca="1" si="2507"/>
        <v>Q3</v>
      </c>
      <c r="M4114">
        <f t="shared" ca="1" si="2508"/>
        <v>9</v>
      </c>
      <c r="N4114">
        <f t="shared" ca="1" si="2509"/>
        <v>3</v>
      </c>
      <c r="O4114">
        <f t="shared" ca="1" si="2510"/>
        <v>202009</v>
      </c>
      <c r="P4114">
        <f t="shared" ca="1" si="2511"/>
        <v>202003</v>
      </c>
      <c r="Q4114" t="str">
        <f t="shared" si="2512"/>
        <v>FY2020 Q2 Jan</v>
      </c>
      <c r="R4114">
        <f t="shared" si="2513"/>
        <v>2020</v>
      </c>
      <c r="S4114" s="8" t="str">
        <f t="shared" si="2514"/>
        <v>Jan</v>
      </c>
      <c r="T4114" s="8" t="str">
        <f t="shared" si="2515"/>
        <v>Q2</v>
      </c>
      <c r="U4114">
        <f t="shared" si="2516"/>
        <v>4</v>
      </c>
      <c r="V4114">
        <f t="shared" si="2517"/>
        <v>2</v>
      </c>
      <c r="W4114">
        <f t="shared" si="2518"/>
        <v>202004</v>
      </c>
      <c r="X4114">
        <f t="shared" si="2519"/>
        <v>202002</v>
      </c>
      <c r="Y4114" t="str">
        <f t="shared" si="2520"/>
        <v>FY2020 Q1 Jan</v>
      </c>
      <c r="Z4114">
        <f t="shared" si="2521"/>
        <v>2020</v>
      </c>
      <c r="AA4114" s="8" t="str">
        <f t="shared" si="2522"/>
        <v>Jan</v>
      </c>
      <c r="AB4114" s="8" t="str">
        <f t="shared" si="2523"/>
        <v>Q1</v>
      </c>
      <c r="AC4114">
        <f t="shared" si="2524"/>
        <v>1</v>
      </c>
      <c r="AD4114">
        <f t="shared" si="2525"/>
        <v>1</v>
      </c>
      <c r="AE4114">
        <f t="shared" si="2526"/>
        <v>202001</v>
      </c>
      <c r="AF4114">
        <f t="shared" si="2527"/>
        <v>202001</v>
      </c>
      <c r="AG4114" s="9">
        <f t="shared" ca="1" si="2528"/>
        <v>0</v>
      </c>
      <c r="AH4114">
        <f t="shared" ca="1" si="2529"/>
        <v>3</v>
      </c>
      <c r="AI4114" s="9">
        <f t="shared" ca="1" si="2530"/>
        <v>8</v>
      </c>
      <c r="AJ4114" s="9">
        <f t="shared" ca="1" si="2531"/>
        <v>0</v>
      </c>
      <c r="AK4114" s="9">
        <f t="shared" si="2532"/>
        <v>5</v>
      </c>
      <c r="AL4114" s="9">
        <f t="shared" si="2533"/>
        <v>5</v>
      </c>
      <c r="AM4114" s="9">
        <f t="shared" si="2534"/>
        <v>14</v>
      </c>
      <c r="AN4114" s="2">
        <v>43860.589583333334</v>
      </c>
      <c r="AO4114">
        <v>7455</v>
      </c>
      <c r="AP4114" s="1">
        <v>6400</v>
      </c>
      <c r="AQ4114" t="s">
        <v>4</v>
      </c>
    </row>
    <row r="4115" spans="1:43" x14ac:dyDescent="0.3">
      <c r="A4115" t="str">
        <f t="shared" ca="1" si="2496"/>
        <v>FY2020 Q4 Sep</v>
      </c>
      <c r="B4115">
        <f t="shared" ca="1" si="2497"/>
        <v>2020</v>
      </c>
      <c r="C4115" s="8" t="str">
        <f t="shared" ca="1" si="2498"/>
        <v>Sep</v>
      </c>
      <c r="D4115" s="8" t="str">
        <f t="shared" ca="1" si="2499"/>
        <v>Q4</v>
      </c>
      <c r="E4115">
        <f t="shared" ca="1" si="2500"/>
        <v>12</v>
      </c>
      <c r="F4115">
        <f t="shared" ca="1" si="2501"/>
        <v>4</v>
      </c>
      <c r="G4115">
        <f t="shared" ca="1" si="2502"/>
        <v>202012</v>
      </c>
      <c r="H4115">
        <f t="shared" ca="1" si="2503"/>
        <v>202004</v>
      </c>
      <c r="I4115" t="str">
        <f t="shared" ca="1" si="2504"/>
        <v>FY2020 Q3 Sep</v>
      </c>
      <c r="J4115">
        <f t="shared" ca="1" si="2505"/>
        <v>2020</v>
      </c>
      <c r="K4115" s="8" t="str">
        <f t="shared" ca="1" si="2506"/>
        <v>Sep</v>
      </c>
      <c r="L4115" s="8" t="str">
        <f t="shared" ca="1" si="2507"/>
        <v>Q3</v>
      </c>
      <c r="M4115">
        <f t="shared" ca="1" si="2508"/>
        <v>9</v>
      </c>
      <c r="N4115">
        <f t="shared" ca="1" si="2509"/>
        <v>3</v>
      </c>
      <c r="O4115">
        <f t="shared" ca="1" si="2510"/>
        <v>202009</v>
      </c>
      <c r="P4115">
        <f t="shared" ca="1" si="2511"/>
        <v>202003</v>
      </c>
      <c r="Q4115" t="str">
        <f t="shared" si="2512"/>
        <v>FY2020 Q2 Feb</v>
      </c>
      <c r="R4115">
        <f t="shared" si="2513"/>
        <v>2020</v>
      </c>
      <c r="S4115" s="8" t="str">
        <f t="shared" si="2514"/>
        <v>Feb</v>
      </c>
      <c r="T4115" s="8" t="str">
        <f t="shared" si="2515"/>
        <v>Q2</v>
      </c>
      <c r="U4115">
        <f t="shared" si="2516"/>
        <v>5</v>
      </c>
      <c r="V4115">
        <f t="shared" si="2517"/>
        <v>2</v>
      </c>
      <c r="W4115">
        <f t="shared" si="2518"/>
        <v>202005</v>
      </c>
      <c r="X4115">
        <f t="shared" si="2519"/>
        <v>202002</v>
      </c>
      <c r="Y4115" t="str">
        <f t="shared" si="2520"/>
        <v>FY2020 Q1 Feb</v>
      </c>
      <c r="Z4115">
        <f t="shared" si="2521"/>
        <v>2020</v>
      </c>
      <c r="AA4115" s="8" t="str">
        <f t="shared" si="2522"/>
        <v>Feb</v>
      </c>
      <c r="AB4115" s="8" t="str">
        <f t="shared" si="2523"/>
        <v>Q1</v>
      </c>
      <c r="AC4115">
        <f t="shared" si="2524"/>
        <v>2</v>
      </c>
      <c r="AD4115">
        <f t="shared" si="2525"/>
        <v>1</v>
      </c>
      <c r="AE4115">
        <f t="shared" si="2526"/>
        <v>202002</v>
      </c>
      <c r="AF4115">
        <f t="shared" si="2527"/>
        <v>202001</v>
      </c>
      <c r="AG4115" s="9">
        <f t="shared" ca="1" si="2528"/>
        <v>0</v>
      </c>
      <c r="AH4115">
        <f t="shared" ca="1" si="2529"/>
        <v>2</v>
      </c>
      <c r="AI4115" s="9">
        <f t="shared" ca="1" si="2530"/>
        <v>7</v>
      </c>
      <c r="AJ4115" s="9">
        <f t="shared" ca="1" si="2531"/>
        <v>0</v>
      </c>
      <c r="AK4115" s="9">
        <f t="shared" si="2532"/>
        <v>2</v>
      </c>
      <c r="AL4115" s="9">
        <f t="shared" si="2533"/>
        <v>8</v>
      </c>
      <c r="AM4115" s="9">
        <f t="shared" si="2534"/>
        <v>11</v>
      </c>
      <c r="AN4115" s="2">
        <v>43878.493055555555</v>
      </c>
      <c r="AO4115">
        <v>7455</v>
      </c>
      <c r="AP4115" s="1">
        <v>6400</v>
      </c>
      <c r="AQ4115" t="s">
        <v>4</v>
      </c>
    </row>
    <row r="4116" spans="1:43" x14ac:dyDescent="0.3">
      <c r="A4116" t="str">
        <f t="shared" ca="1" si="2496"/>
        <v>FY2020 Q4 Sep</v>
      </c>
      <c r="B4116">
        <f t="shared" ca="1" si="2497"/>
        <v>2020</v>
      </c>
      <c r="C4116" s="8" t="str">
        <f t="shared" ca="1" si="2498"/>
        <v>Sep</v>
      </c>
      <c r="D4116" s="8" t="str">
        <f t="shared" ca="1" si="2499"/>
        <v>Q4</v>
      </c>
      <c r="E4116">
        <f t="shared" ca="1" si="2500"/>
        <v>12</v>
      </c>
      <c r="F4116">
        <f t="shared" ca="1" si="2501"/>
        <v>4</v>
      </c>
      <c r="G4116">
        <f t="shared" ca="1" si="2502"/>
        <v>202012</v>
      </c>
      <c r="H4116">
        <f t="shared" ca="1" si="2503"/>
        <v>202004</v>
      </c>
      <c r="I4116" t="str">
        <f t="shared" ca="1" si="2504"/>
        <v>FY2020 Q3 Sep</v>
      </c>
      <c r="J4116">
        <f t="shared" ca="1" si="2505"/>
        <v>2020</v>
      </c>
      <c r="K4116" s="8" t="str">
        <f t="shared" ca="1" si="2506"/>
        <v>Sep</v>
      </c>
      <c r="L4116" s="8" t="str">
        <f t="shared" ca="1" si="2507"/>
        <v>Q3</v>
      </c>
      <c r="M4116">
        <f t="shared" ca="1" si="2508"/>
        <v>9</v>
      </c>
      <c r="N4116">
        <f t="shared" ca="1" si="2509"/>
        <v>3</v>
      </c>
      <c r="O4116">
        <f t="shared" ca="1" si="2510"/>
        <v>202009</v>
      </c>
      <c r="P4116">
        <f t="shared" ca="1" si="2511"/>
        <v>202003</v>
      </c>
      <c r="Q4116" t="str">
        <f t="shared" si="2512"/>
        <v>FY2020 Q2 Feb</v>
      </c>
      <c r="R4116">
        <f t="shared" si="2513"/>
        <v>2020</v>
      </c>
      <c r="S4116" s="8" t="str">
        <f t="shared" si="2514"/>
        <v>Feb</v>
      </c>
      <c r="T4116" s="8" t="str">
        <f t="shared" si="2515"/>
        <v>Q2</v>
      </c>
      <c r="U4116">
        <f t="shared" si="2516"/>
        <v>5</v>
      </c>
      <c r="V4116">
        <f t="shared" si="2517"/>
        <v>2</v>
      </c>
      <c r="W4116">
        <f t="shared" si="2518"/>
        <v>202005</v>
      </c>
      <c r="X4116">
        <f t="shared" si="2519"/>
        <v>202002</v>
      </c>
      <c r="Y4116" t="str">
        <f t="shared" si="2520"/>
        <v>FY2020 Q1 Feb</v>
      </c>
      <c r="Z4116">
        <f t="shared" si="2521"/>
        <v>2020</v>
      </c>
      <c r="AA4116" s="8" t="str">
        <f t="shared" si="2522"/>
        <v>Feb</v>
      </c>
      <c r="AB4116" s="8" t="str">
        <f t="shared" si="2523"/>
        <v>Q1</v>
      </c>
      <c r="AC4116">
        <f t="shared" si="2524"/>
        <v>2</v>
      </c>
      <c r="AD4116">
        <f t="shared" si="2525"/>
        <v>1</v>
      </c>
      <c r="AE4116">
        <f t="shared" si="2526"/>
        <v>202002</v>
      </c>
      <c r="AF4116">
        <f t="shared" si="2527"/>
        <v>202001</v>
      </c>
      <c r="AG4116" s="9">
        <f t="shared" ca="1" si="2528"/>
        <v>0</v>
      </c>
      <c r="AH4116">
        <f t="shared" ca="1" si="2529"/>
        <v>2</v>
      </c>
      <c r="AI4116" s="9">
        <f t="shared" ca="1" si="2530"/>
        <v>7</v>
      </c>
      <c r="AJ4116" s="9">
        <f t="shared" ca="1" si="2531"/>
        <v>0</v>
      </c>
      <c r="AK4116" s="9">
        <f t="shared" si="2532"/>
        <v>2</v>
      </c>
      <c r="AL4116" s="9">
        <f t="shared" si="2533"/>
        <v>9</v>
      </c>
      <c r="AM4116" s="9">
        <f t="shared" si="2534"/>
        <v>12</v>
      </c>
      <c r="AN4116" s="2">
        <v>43885.509722222225</v>
      </c>
      <c r="AO4116">
        <v>7455</v>
      </c>
      <c r="AP4116" s="1">
        <v>6400</v>
      </c>
      <c r="AQ4116" t="s">
        <v>4</v>
      </c>
    </row>
    <row r="4117" spans="1:43" x14ac:dyDescent="0.3">
      <c r="A4117" t="str">
        <f t="shared" ca="1" si="2496"/>
        <v>FY2020 Q4 Sep</v>
      </c>
      <c r="B4117">
        <f t="shared" ca="1" si="2497"/>
        <v>2020</v>
      </c>
      <c r="C4117" s="8" t="str">
        <f t="shared" ca="1" si="2498"/>
        <v>Sep</v>
      </c>
      <c r="D4117" s="8" t="str">
        <f t="shared" ca="1" si="2499"/>
        <v>Q4</v>
      </c>
      <c r="E4117">
        <f t="shared" ca="1" si="2500"/>
        <v>12</v>
      </c>
      <c r="F4117">
        <f t="shared" ca="1" si="2501"/>
        <v>4</v>
      </c>
      <c r="G4117">
        <f t="shared" ca="1" si="2502"/>
        <v>202012</v>
      </c>
      <c r="H4117">
        <f t="shared" ca="1" si="2503"/>
        <v>202004</v>
      </c>
      <c r="I4117" t="str">
        <f t="shared" ca="1" si="2504"/>
        <v>FY2020 Q3 Sep</v>
      </c>
      <c r="J4117">
        <f t="shared" ca="1" si="2505"/>
        <v>2020</v>
      </c>
      <c r="K4117" s="8" t="str">
        <f t="shared" ca="1" si="2506"/>
        <v>Sep</v>
      </c>
      <c r="L4117" s="8" t="str">
        <f t="shared" ca="1" si="2507"/>
        <v>Q3</v>
      </c>
      <c r="M4117">
        <f t="shared" ca="1" si="2508"/>
        <v>9</v>
      </c>
      <c r="N4117">
        <f t="shared" ca="1" si="2509"/>
        <v>3</v>
      </c>
      <c r="O4117">
        <f t="shared" ca="1" si="2510"/>
        <v>202009</v>
      </c>
      <c r="P4117">
        <f t="shared" ca="1" si="2511"/>
        <v>202003</v>
      </c>
      <c r="Q4117" t="str">
        <f t="shared" si="2512"/>
        <v>FY2020 Q2 Mar</v>
      </c>
      <c r="R4117">
        <f t="shared" si="2513"/>
        <v>2020</v>
      </c>
      <c r="S4117" s="8" t="str">
        <f t="shared" si="2514"/>
        <v>Mar</v>
      </c>
      <c r="T4117" s="8" t="str">
        <f t="shared" si="2515"/>
        <v>Q2</v>
      </c>
      <c r="U4117">
        <f t="shared" si="2516"/>
        <v>6</v>
      </c>
      <c r="V4117">
        <f t="shared" si="2517"/>
        <v>2</v>
      </c>
      <c r="W4117">
        <f t="shared" si="2518"/>
        <v>202006</v>
      </c>
      <c r="X4117">
        <f t="shared" si="2519"/>
        <v>202002</v>
      </c>
      <c r="Y4117" t="str">
        <f t="shared" si="2520"/>
        <v>FY2020 Q1 Mar</v>
      </c>
      <c r="Z4117">
        <f t="shared" si="2521"/>
        <v>2020</v>
      </c>
      <c r="AA4117" s="8" t="str">
        <f t="shared" si="2522"/>
        <v>Mar</v>
      </c>
      <c r="AB4117" s="8" t="str">
        <f t="shared" si="2523"/>
        <v>Q1</v>
      </c>
      <c r="AC4117">
        <f t="shared" si="2524"/>
        <v>3</v>
      </c>
      <c r="AD4117">
        <f t="shared" si="2525"/>
        <v>1</v>
      </c>
      <c r="AE4117">
        <f t="shared" si="2526"/>
        <v>202003</v>
      </c>
      <c r="AF4117">
        <f t="shared" si="2527"/>
        <v>202001</v>
      </c>
      <c r="AG4117" s="9">
        <f t="shared" ca="1" si="2528"/>
        <v>0</v>
      </c>
      <c r="AH4117">
        <f t="shared" ca="1" si="2529"/>
        <v>2</v>
      </c>
      <c r="AI4117" s="9">
        <f t="shared" ca="1" si="2530"/>
        <v>6</v>
      </c>
      <c r="AJ4117" s="9">
        <f t="shared" ca="1" si="2531"/>
        <v>0</v>
      </c>
      <c r="AK4117" s="9">
        <f t="shared" si="2532"/>
        <v>2</v>
      </c>
      <c r="AL4117" s="9">
        <f t="shared" si="2533"/>
        <v>11</v>
      </c>
      <c r="AM4117" s="9">
        <f t="shared" si="2534"/>
        <v>12</v>
      </c>
      <c r="AN4117" s="2">
        <v>43899.52847222222</v>
      </c>
      <c r="AO4117">
        <v>7670</v>
      </c>
      <c r="AP4117" s="1">
        <v>6400</v>
      </c>
      <c r="AQ4117" t="s">
        <v>4</v>
      </c>
    </row>
    <row r="4118" spans="1:43" x14ac:dyDescent="0.3">
      <c r="A4118" t="str">
        <f t="shared" ca="1" si="2496"/>
        <v>FY2020 Q4 Sep</v>
      </c>
      <c r="B4118">
        <f t="shared" ca="1" si="2497"/>
        <v>2020</v>
      </c>
      <c r="C4118" s="8" t="str">
        <f t="shared" ca="1" si="2498"/>
        <v>Sep</v>
      </c>
      <c r="D4118" s="8" t="str">
        <f t="shared" ca="1" si="2499"/>
        <v>Q4</v>
      </c>
      <c r="E4118">
        <f t="shared" ca="1" si="2500"/>
        <v>12</v>
      </c>
      <c r="F4118">
        <f t="shared" ca="1" si="2501"/>
        <v>4</v>
      </c>
      <c r="G4118">
        <f t="shared" ca="1" si="2502"/>
        <v>202012</v>
      </c>
      <c r="H4118">
        <f t="shared" ca="1" si="2503"/>
        <v>202004</v>
      </c>
      <c r="I4118" t="str">
        <f t="shared" ca="1" si="2504"/>
        <v>FY2020 Q3 Sep</v>
      </c>
      <c r="J4118">
        <f t="shared" ca="1" si="2505"/>
        <v>2020</v>
      </c>
      <c r="K4118" s="8" t="str">
        <f t="shared" ca="1" si="2506"/>
        <v>Sep</v>
      </c>
      <c r="L4118" s="8" t="str">
        <f t="shared" ca="1" si="2507"/>
        <v>Q3</v>
      </c>
      <c r="M4118">
        <f t="shared" ca="1" si="2508"/>
        <v>9</v>
      </c>
      <c r="N4118">
        <f t="shared" ca="1" si="2509"/>
        <v>3</v>
      </c>
      <c r="O4118">
        <f t="shared" ca="1" si="2510"/>
        <v>202009</v>
      </c>
      <c r="P4118">
        <f t="shared" ca="1" si="2511"/>
        <v>202003</v>
      </c>
      <c r="Q4118" t="str">
        <f t="shared" si="2512"/>
        <v>FY2020 Q1 Dec</v>
      </c>
      <c r="R4118">
        <f t="shared" si="2513"/>
        <v>2020</v>
      </c>
      <c r="S4118" s="8" t="str">
        <f t="shared" si="2514"/>
        <v>Dec</v>
      </c>
      <c r="T4118" s="8" t="str">
        <f t="shared" si="2515"/>
        <v>Q1</v>
      </c>
      <c r="U4118">
        <f t="shared" si="2516"/>
        <v>3</v>
      </c>
      <c r="V4118">
        <f t="shared" si="2517"/>
        <v>1</v>
      </c>
      <c r="W4118">
        <f t="shared" si="2518"/>
        <v>202003</v>
      </c>
      <c r="X4118">
        <f t="shared" si="2519"/>
        <v>202001</v>
      </c>
      <c r="Y4118" t="str">
        <f t="shared" si="2520"/>
        <v>FY2019 Q4 Dec</v>
      </c>
      <c r="Z4118">
        <f t="shared" si="2521"/>
        <v>2019</v>
      </c>
      <c r="AA4118" s="8" t="str">
        <f t="shared" si="2522"/>
        <v>Dec</v>
      </c>
      <c r="AB4118" s="8" t="str">
        <f t="shared" si="2523"/>
        <v>Q4</v>
      </c>
      <c r="AC4118">
        <f t="shared" si="2524"/>
        <v>12</v>
      </c>
      <c r="AD4118">
        <f t="shared" si="2525"/>
        <v>4</v>
      </c>
      <c r="AE4118">
        <f t="shared" si="2526"/>
        <v>201912</v>
      </c>
      <c r="AF4118">
        <f t="shared" si="2527"/>
        <v>201904</v>
      </c>
      <c r="AG4118" s="9">
        <f t="shared" ca="1" si="2528"/>
        <v>0</v>
      </c>
      <c r="AH4118">
        <f t="shared" ca="1" si="2529"/>
        <v>3</v>
      </c>
      <c r="AI4118" s="9">
        <f t="shared" ca="1" si="2530"/>
        <v>9</v>
      </c>
      <c r="AJ4118" s="9">
        <f t="shared" ca="1" si="2531"/>
        <v>1</v>
      </c>
      <c r="AK4118" s="9">
        <f t="shared" si="2532"/>
        <v>2</v>
      </c>
      <c r="AL4118" s="9">
        <f t="shared" si="2533"/>
        <v>51</v>
      </c>
      <c r="AM4118" s="9">
        <f t="shared" si="2534"/>
        <v>14</v>
      </c>
      <c r="AN4118" s="2">
        <v>43815.61041666667</v>
      </c>
      <c r="AO4118">
        <v>7972</v>
      </c>
      <c r="AP4118" s="1">
        <v>6400</v>
      </c>
      <c r="AQ4118" t="s">
        <v>4</v>
      </c>
    </row>
    <row r="4119" spans="1:43" x14ac:dyDescent="0.3">
      <c r="A4119" t="str">
        <f t="shared" ca="1" si="2496"/>
        <v>FY2020 Q4 Sep</v>
      </c>
      <c r="B4119">
        <f t="shared" ca="1" si="2497"/>
        <v>2020</v>
      </c>
      <c r="C4119" s="8" t="str">
        <f t="shared" ca="1" si="2498"/>
        <v>Sep</v>
      </c>
      <c r="D4119" s="8" t="str">
        <f t="shared" ca="1" si="2499"/>
        <v>Q4</v>
      </c>
      <c r="E4119">
        <f t="shared" ca="1" si="2500"/>
        <v>12</v>
      </c>
      <c r="F4119">
        <f t="shared" ca="1" si="2501"/>
        <v>4</v>
      </c>
      <c r="G4119">
        <f t="shared" ca="1" si="2502"/>
        <v>202012</v>
      </c>
      <c r="H4119">
        <f t="shared" ca="1" si="2503"/>
        <v>202004</v>
      </c>
      <c r="I4119" t="str">
        <f t="shared" ca="1" si="2504"/>
        <v>FY2020 Q3 Sep</v>
      </c>
      <c r="J4119">
        <f t="shared" ca="1" si="2505"/>
        <v>2020</v>
      </c>
      <c r="K4119" s="8" t="str">
        <f t="shared" ca="1" si="2506"/>
        <v>Sep</v>
      </c>
      <c r="L4119" s="8" t="str">
        <f t="shared" ca="1" si="2507"/>
        <v>Q3</v>
      </c>
      <c r="M4119">
        <f t="shared" ca="1" si="2508"/>
        <v>9</v>
      </c>
      <c r="N4119">
        <f t="shared" ca="1" si="2509"/>
        <v>3</v>
      </c>
      <c r="O4119">
        <f t="shared" ca="1" si="2510"/>
        <v>202009</v>
      </c>
      <c r="P4119">
        <f t="shared" ca="1" si="2511"/>
        <v>202003</v>
      </c>
      <c r="Q4119" t="str">
        <f t="shared" si="2512"/>
        <v>FY2020 Q2 Feb</v>
      </c>
      <c r="R4119">
        <f t="shared" si="2513"/>
        <v>2020</v>
      </c>
      <c r="S4119" s="8" t="str">
        <f t="shared" si="2514"/>
        <v>Feb</v>
      </c>
      <c r="T4119" s="8" t="str">
        <f t="shared" si="2515"/>
        <v>Q2</v>
      </c>
      <c r="U4119">
        <f t="shared" si="2516"/>
        <v>5</v>
      </c>
      <c r="V4119">
        <f t="shared" si="2517"/>
        <v>2</v>
      </c>
      <c r="W4119">
        <f t="shared" si="2518"/>
        <v>202005</v>
      </c>
      <c r="X4119">
        <f t="shared" si="2519"/>
        <v>202002</v>
      </c>
      <c r="Y4119" t="str">
        <f t="shared" si="2520"/>
        <v>FY2020 Q1 Feb</v>
      </c>
      <c r="Z4119">
        <f t="shared" si="2521"/>
        <v>2020</v>
      </c>
      <c r="AA4119" s="8" t="str">
        <f t="shared" si="2522"/>
        <v>Feb</v>
      </c>
      <c r="AB4119" s="8" t="str">
        <f t="shared" si="2523"/>
        <v>Q1</v>
      </c>
      <c r="AC4119">
        <f t="shared" si="2524"/>
        <v>2</v>
      </c>
      <c r="AD4119">
        <f t="shared" si="2525"/>
        <v>1</v>
      </c>
      <c r="AE4119">
        <f t="shared" si="2526"/>
        <v>202002</v>
      </c>
      <c r="AF4119">
        <f t="shared" si="2527"/>
        <v>202001</v>
      </c>
      <c r="AG4119" s="9">
        <f t="shared" ca="1" si="2528"/>
        <v>0</v>
      </c>
      <c r="AH4119">
        <f t="shared" ca="1" si="2529"/>
        <v>2</v>
      </c>
      <c r="AI4119" s="9">
        <f t="shared" ca="1" si="2530"/>
        <v>7</v>
      </c>
      <c r="AJ4119" s="9">
        <f t="shared" ca="1" si="2531"/>
        <v>0</v>
      </c>
      <c r="AK4119" s="9">
        <f t="shared" si="2532"/>
        <v>3</v>
      </c>
      <c r="AL4119" s="9">
        <f t="shared" si="2533"/>
        <v>8</v>
      </c>
      <c r="AM4119" s="9">
        <f t="shared" si="2534"/>
        <v>13</v>
      </c>
      <c r="AN4119" s="2">
        <v>43879.571527777778</v>
      </c>
      <c r="AO4119">
        <v>8577</v>
      </c>
      <c r="AP4119" s="1">
        <v>6400</v>
      </c>
      <c r="AQ4119" t="s">
        <v>4</v>
      </c>
    </row>
    <row r="4120" spans="1:43" x14ac:dyDescent="0.3">
      <c r="A4120" t="str">
        <f t="shared" ca="1" si="2496"/>
        <v>FY2020 Q4 Sep</v>
      </c>
      <c r="B4120">
        <f t="shared" ca="1" si="2497"/>
        <v>2020</v>
      </c>
      <c r="C4120" s="8" t="str">
        <f t="shared" ca="1" si="2498"/>
        <v>Sep</v>
      </c>
      <c r="D4120" s="8" t="str">
        <f t="shared" ca="1" si="2499"/>
        <v>Q4</v>
      </c>
      <c r="E4120">
        <f t="shared" ca="1" si="2500"/>
        <v>12</v>
      </c>
      <c r="F4120">
        <f t="shared" ca="1" si="2501"/>
        <v>4</v>
      </c>
      <c r="G4120">
        <f t="shared" ca="1" si="2502"/>
        <v>202012</v>
      </c>
      <c r="H4120">
        <f t="shared" ca="1" si="2503"/>
        <v>202004</v>
      </c>
      <c r="I4120" t="str">
        <f t="shared" ca="1" si="2504"/>
        <v>FY2020 Q3 Sep</v>
      </c>
      <c r="J4120">
        <f t="shared" ca="1" si="2505"/>
        <v>2020</v>
      </c>
      <c r="K4120" s="8" t="str">
        <f t="shared" ca="1" si="2506"/>
        <v>Sep</v>
      </c>
      <c r="L4120" s="8" t="str">
        <f t="shared" ca="1" si="2507"/>
        <v>Q3</v>
      </c>
      <c r="M4120">
        <f t="shared" ca="1" si="2508"/>
        <v>9</v>
      </c>
      <c r="N4120">
        <f t="shared" ca="1" si="2509"/>
        <v>3</v>
      </c>
      <c r="O4120">
        <f t="shared" ca="1" si="2510"/>
        <v>202009</v>
      </c>
      <c r="P4120">
        <f t="shared" ca="1" si="2511"/>
        <v>202003</v>
      </c>
      <c r="Q4120" t="str">
        <f t="shared" si="2512"/>
        <v>FY2020 Q2 Mar</v>
      </c>
      <c r="R4120">
        <f t="shared" si="2513"/>
        <v>2020</v>
      </c>
      <c r="S4120" s="8" t="str">
        <f t="shared" si="2514"/>
        <v>Mar</v>
      </c>
      <c r="T4120" s="8" t="str">
        <f t="shared" si="2515"/>
        <v>Q2</v>
      </c>
      <c r="U4120">
        <f t="shared" si="2516"/>
        <v>6</v>
      </c>
      <c r="V4120">
        <f t="shared" si="2517"/>
        <v>2</v>
      </c>
      <c r="W4120">
        <f t="shared" si="2518"/>
        <v>202006</v>
      </c>
      <c r="X4120">
        <f t="shared" si="2519"/>
        <v>202002</v>
      </c>
      <c r="Y4120" t="str">
        <f t="shared" si="2520"/>
        <v>FY2020 Q1 Mar</v>
      </c>
      <c r="Z4120">
        <f t="shared" si="2521"/>
        <v>2020</v>
      </c>
      <c r="AA4120" s="8" t="str">
        <f t="shared" si="2522"/>
        <v>Mar</v>
      </c>
      <c r="AB4120" s="8" t="str">
        <f t="shared" si="2523"/>
        <v>Q1</v>
      </c>
      <c r="AC4120">
        <f t="shared" si="2524"/>
        <v>3</v>
      </c>
      <c r="AD4120">
        <f t="shared" si="2525"/>
        <v>1</v>
      </c>
      <c r="AE4120">
        <f t="shared" si="2526"/>
        <v>202003</v>
      </c>
      <c r="AF4120">
        <f t="shared" si="2527"/>
        <v>202001</v>
      </c>
      <c r="AG4120" s="9">
        <f t="shared" ca="1" si="2528"/>
        <v>0</v>
      </c>
      <c r="AH4120">
        <f t="shared" ca="1" si="2529"/>
        <v>2</v>
      </c>
      <c r="AI4120" s="9">
        <f t="shared" ca="1" si="2530"/>
        <v>6</v>
      </c>
      <c r="AJ4120" s="9">
        <f t="shared" ca="1" si="2531"/>
        <v>0</v>
      </c>
      <c r="AK4120" s="9">
        <f t="shared" si="2532"/>
        <v>5</v>
      </c>
      <c r="AL4120" s="9">
        <f t="shared" si="2533"/>
        <v>10</v>
      </c>
      <c r="AM4120" s="9">
        <f t="shared" si="2534"/>
        <v>11</v>
      </c>
      <c r="AN4120" s="2">
        <v>43895.481249999997</v>
      </c>
      <c r="AO4120">
        <v>8703</v>
      </c>
      <c r="AP4120" s="1">
        <v>6400</v>
      </c>
      <c r="AQ4120" t="s">
        <v>4</v>
      </c>
    </row>
    <row r="4121" spans="1:43" x14ac:dyDescent="0.3">
      <c r="A4121" t="str">
        <f t="shared" ca="1" si="2496"/>
        <v>FY2020 Q4 Sep</v>
      </c>
      <c r="B4121">
        <f t="shared" ca="1" si="2497"/>
        <v>2020</v>
      </c>
      <c r="C4121" s="8" t="str">
        <f t="shared" ca="1" si="2498"/>
        <v>Sep</v>
      </c>
      <c r="D4121" s="8" t="str">
        <f t="shared" ca="1" si="2499"/>
        <v>Q4</v>
      </c>
      <c r="E4121">
        <f t="shared" ca="1" si="2500"/>
        <v>12</v>
      </c>
      <c r="F4121">
        <f t="shared" ca="1" si="2501"/>
        <v>4</v>
      </c>
      <c r="G4121">
        <f t="shared" ca="1" si="2502"/>
        <v>202012</v>
      </c>
      <c r="H4121">
        <f t="shared" ca="1" si="2503"/>
        <v>202004</v>
      </c>
      <c r="I4121" t="str">
        <f t="shared" ca="1" si="2504"/>
        <v>FY2020 Q3 Sep</v>
      </c>
      <c r="J4121">
        <f t="shared" ca="1" si="2505"/>
        <v>2020</v>
      </c>
      <c r="K4121" s="8" t="str">
        <f t="shared" ca="1" si="2506"/>
        <v>Sep</v>
      </c>
      <c r="L4121" s="8" t="str">
        <f t="shared" ca="1" si="2507"/>
        <v>Q3</v>
      </c>
      <c r="M4121">
        <f t="shared" ca="1" si="2508"/>
        <v>9</v>
      </c>
      <c r="N4121">
        <f t="shared" ca="1" si="2509"/>
        <v>3</v>
      </c>
      <c r="O4121">
        <f t="shared" ca="1" si="2510"/>
        <v>202009</v>
      </c>
      <c r="P4121">
        <f t="shared" ca="1" si="2511"/>
        <v>202003</v>
      </c>
      <c r="Q4121" t="str">
        <f t="shared" si="2512"/>
        <v>FY2020 Q2 Feb</v>
      </c>
      <c r="R4121">
        <f t="shared" si="2513"/>
        <v>2020</v>
      </c>
      <c r="S4121" s="8" t="str">
        <f t="shared" si="2514"/>
        <v>Feb</v>
      </c>
      <c r="T4121" s="8" t="str">
        <f t="shared" si="2515"/>
        <v>Q2</v>
      </c>
      <c r="U4121">
        <f t="shared" si="2516"/>
        <v>5</v>
      </c>
      <c r="V4121">
        <f t="shared" si="2517"/>
        <v>2</v>
      </c>
      <c r="W4121">
        <f t="shared" si="2518"/>
        <v>202005</v>
      </c>
      <c r="X4121">
        <f t="shared" si="2519"/>
        <v>202002</v>
      </c>
      <c r="Y4121" t="str">
        <f t="shared" si="2520"/>
        <v>FY2020 Q1 Feb</v>
      </c>
      <c r="Z4121">
        <f t="shared" si="2521"/>
        <v>2020</v>
      </c>
      <c r="AA4121" s="8" t="str">
        <f t="shared" si="2522"/>
        <v>Feb</v>
      </c>
      <c r="AB4121" s="8" t="str">
        <f t="shared" si="2523"/>
        <v>Q1</v>
      </c>
      <c r="AC4121">
        <f t="shared" si="2524"/>
        <v>2</v>
      </c>
      <c r="AD4121">
        <f t="shared" si="2525"/>
        <v>1</v>
      </c>
      <c r="AE4121">
        <f t="shared" si="2526"/>
        <v>202002</v>
      </c>
      <c r="AF4121">
        <f t="shared" si="2527"/>
        <v>202001</v>
      </c>
      <c r="AG4121" s="9">
        <f t="shared" ca="1" si="2528"/>
        <v>0</v>
      </c>
      <c r="AH4121">
        <f t="shared" ca="1" si="2529"/>
        <v>2</v>
      </c>
      <c r="AI4121" s="9">
        <f t="shared" ca="1" si="2530"/>
        <v>7</v>
      </c>
      <c r="AJ4121" s="9">
        <f t="shared" ca="1" si="2531"/>
        <v>0</v>
      </c>
      <c r="AK4121" s="9">
        <f t="shared" si="2532"/>
        <v>3</v>
      </c>
      <c r="AL4121" s="9">
        <f t="shared" si="2533"/>
        <v>8</v>
      </c>
      <c r="AM4121" s="9">
        <f t="shared" si="2534"/>
        <v>13</v>
      </c>
      <c r="AN4121" s="2">
        <v>43879.561111111114</v>
      </c>
      <c r="AO4121">
        <v>1586</v>
      </c>
      <c r="AP4121" s="1">
        <v>6350</v>
      </c>
      <c r="AQ4121" t="s">
        <v>4</v>
      </c>
    </row>
    <row r="4122" spans="1:43" x14ac:dyDescent="0.3">
      <c r="A4122" t="str">
        <f t="shared" ca="1" si="2496"/>
        <v>FY2020 Q4 Sep</v>
      </c>
      <c r="B4122">
        <f t="shared" ca="1" si="2497"/>
        <v>2020</v>
      </c>
      <c r="C4122" s="8" t="str">
        <f t="shared" ca="1" si="2498"/>
        <v>Sep</v>
      </c>
      <c r="D4122" s="8" t="str">
        <f t="shared" ca="1" si="2499"/>
        <v>Q4</v>
      </c>
      <c r="E4122">
        <f t="shared" ca="1" si="2500"/>
        <v>12</v>
      </c>
      <c r="F4122">
        <f t="shared" ca="1" si="2501"/>
        <v>4</v>
      </c>
      <c r="G4122">
        <f t="shared" ca="1" si="2502"/>
        <v>202012</v>
      </c>
      <c r="H4122">
        <f t="shared" ca="1" si="2503"/>
        <v>202004</v>
      </c>
      <c r="I4122" t="str">
        <f t="shared" ca="1" si="2504"/>
        <v>FY2020 Q3 Sep</v>
      </c>
      <c r="J4122">
        <f t="shared" ca="1" si="2505"/>
        <v>2020</v>
      </c>
      <c r="K4122" s="8" t="str">
        <f t="shared" ca="1" si="2506"/>
        <v>Sep</v>
      </c>
      <c r="L4122" s="8" t="str">
        <f t="shared" ca="1" si="2507"/>
        <v>Q3</v>
      </c>
      <c r="M4122">
        <f t="shared" ca="1" si="2508"/>
        <v>9</v>
      </c>
      <c r="N4122">
        <f t="shared" ca="1" si="2509"/>
        <v>3</v>
      </c>
      <c r="O4122">
        <f t="shared" ca="1" si="2510"/>
        <v>202009</v>
      </c>
      <c r="P4122">
        <f t="shared" ca="1" si="2511"/>
        <v>202003</v>
      </c>
      <c r="Q4122" t="str">
        <f t="shared" si="2512"/>
        <v>FY2020 Q2 Feb</v>
      </c>
      <c r="R4122">
        <f t="shared" si="2513"/>
        <v>2020</v>
      </c>
      <c r="S4122" s="8" t="str">
        <f t="shared" si="2514"/>
        <v>Feb</v>
      </c>
      <c r="T4122" s="8" t="str">
        <f t="shared" si="2515"/>
        <v>Q2</v>
      </c>
      <c r="U4122">
        <f t="shared" si="2516"/>
        <v>5</v>
      </c>
      <c r="V4122">
        <f t="shared" si="2517"/>
        <v>2</v>
      </c>
      <c r="W4122">
        <f t="shared" si="2518"/>
        <v>202005</v>
      </c>
      <c r="X4122">
        <f t="shared" si="2519"/>
        <v>202002</v>
      </c>
      <c r="Y4122" t="str">
        <f t="shared" si="2520"/>
        <v>FY2020 Q1 Feb</v>
      </c>
      <c r="Z4122">
        <f t="shared" si="2521"/>
        <v>2020</v>
      </c>
      <c r="AA4122" s="8" t="str">
        <f t="shared" si="2522"/>
        <v>Feb</v>
      </c>
      <c r="AB4122" s="8" t="str">
        <f t="shared" si="2523"/>
        <v>Q1</v>
      </c>
      <c r="AC4122">
        <f t="shared" si="2524"/>
        <v>2</v>
      </c>
      <c r="AD4122">
        <f t="shared" si="2525"/>
        <v>1</v>
      </c>
      <c r="AE4122">
        <f t="shared" si="2526"/>
        <v>202002</v>
      </c>
      <c r="AF4122">
        <f t="shared" si="2527"/>
        <v>202001</v>
      </c>
      <c r="AG4122" s="9">
        <f t="shared" ca="1" si="2528"/>
        <v>0</v>
      </c>
      <c r="AH4122">
        <f t="shared" ca="1" si="2529"/>
        <v>2</v>
      </c>
      <c r="AI4122" s="9">
        <f t="shared" ca="1" si="2530"/>
        <v>7</v>
      </c>
      <c r="AJ4122" s="9">
        <f t="shared" ca="1" si="2531"/>
        <v>0</v>
      </c>
      <c r="AK4122" s="9">
        <f t="shared" si="2532"/>
        <v>6</v>
      </c>
      <c r="AL4122" s="9">
        <f t="shared" si="2533"/>
        <v>6</v>
      </c>
      <c r="AM4122" s="9">
        <f t="shared" si="2534"/>
        <v>9</v>
      </c>
      <c r="AN4122" s="2">
        <v>43868.413888888892</v>
      </c>
      <c r="AO4122">
        <v>1430</v>
      </c>
      <c r="AP4122" s="1">
        <v>6300</v>
      </c>
      <c r="AQ4122" t="s">
        <v>4</v>
      </c>
    </row>
    <row r="4123" spans="1:43" x14ac:dyDescent="0.3">
      <c r="A4123" t="str">
        <f t="shared" ca="1" si="2496"/>
        <v>FY2020 Q4 Sep</v>
      </c>
      <c r="B4123">
        <f t="shared" ca="1" si="2497"/>
        <v>2020</v>
      </c>
      <c r="C4123" s="8" t="str">
        <f t="shared" ca="1" si="2498"/>
        <v>Sep</v>
      </c>
      <c r="D4123" s="8" t="str">
        <f t="shared" ca="1" si="2499"/>
        <v>Q4</v>
      </c>
      <c r="E4123">
        <f t="shared" ca="1" si="2500"/>
        <v>12</v>
      </c>
      <c r="F4123">
        <f t="shared" ca="1" si="2501"/>
        <v>4</v>
      </c>
      <c r="G4123">
        <f t="shared" ca="1" si="2502"/>
        <v>202012</v>
      </c>
      <c r="H4123">
        <f t="shared" ca="1" si="2503"/>
        <v>202004</v>
      </c>
      <c r="I4123" t="str">
        <f t="shared" ca="1" si="2504"/>
        <v>FY2020 Q3 Sep</v>
      </c>
      <c r="J4123">
        <f t="shared" ca="1" si="2505"/>
        <v>2020</v>
      </c>
      <c r="K4123" s="8" t="str">
        <f t="shared" ca="1" si="2506"/>
        <v>Sep</v>
      </c>
      <c r="L4123" s="8" t="str">
        <f t="shared" ca="1" si="2507"/>
        <v>Q3</v>
      </c>
      <c r="M4123">
        <f t="shared" ca="1" si="2508"/>
        <v>9</v>
      </c>
      <c r="N4123">
        <f t="shared" ca="1" si="2509"/>
        <v>3</v>
      </c>
      <c r="O4123">
        <f t="shared" ca="1" si="2510"/>
        <v>202009</v>
      </c>
      <c r="P4123">
        <f t="shared" ca="1" si="2511"/>
        <v>202003</v>
      </c>
      <c r="Q4123" t="str">
        <f t="shared" si="2512"/>
        <v>FY2020 Q2 Feb</v>
      </c>
      <c r="R4123">
        <f t="shared" si="2513"/>
        <v>2020</v>
      </c>
      <c r="S4123" s="8" t="str">
        <f t="shared" si="2514"/>
        <v>Feb</v>
      </c>
      <c r="T4123" s="8" t="str">
        <f t="shared" si="2515"/>
        <v>Q2</v>
      </c>
      <c r="U4123">
        <f t="shared" si="2516"/>
        <v>5</v>
      </c>
      <c r="V4123">
        <f t="shared" si="2517"/>
        <v>2</v>
      </c>
      <c r="W4123">
        <f t="shared" si="2518"/>
        <v>202005</v>
      </c>
      <c r="X4123">
        <f t="shared" si="2519"/>
        <v>202002</v>
      </c>
      <c r="Y4123" t="str">
        <f t="shared" si="2520"/>
        <v>FY2020 Q1 Feb</v>
      </c>
      <c r="Z4123">
        <f t="shared" si="2521"/>
        <v>2020</v>
      </c>
      <c r="AA4123" s="8" t="str">
        <f t="shared" si="2522"/>
        <v>Feb</v>
      </c>
      <c r="AB4123" s="8" t="str">
        <f t="shared" si="2523"/>
        <v>Q1</v>
      </c>
      <c r="AC4123">
        <f t="shared" si="2524"/>
        <v>2</v>
      </c>
      <c r="AD4123">
        <f t="shared" si="2525"/>
        <v>1</v>
      </c>
      <c r="AE4123">
        <f t="shared" si="2526"/>
        <v>202002</v>
      </c>
      <c r="AF4123">
        <f t="shared" si="2527"/>
        <v>202001</v>
      </c>
      <c r="AG4123" s="9">
        <f t="shared" ca="1" si="2528"/>
        <v>0</v>
      </c>
      <c r="AH4123">
        <f t="shared" ca="1" si="2529"/>
        <v>2</v>
      </c>
      <c r="AI4123" s="9">
        <f t="shared" ca="1" si="2530"/>
        <v>7</v>
      </c>
      <c r="AJ4123" s="9">
        <f t="shared" ca="1" si="2531"/>
        <v>0</v>
      </c>
      <c r="AK4123" s="9">
        <f t="shared" si="2532"/>
        <v>6</v>
      </c>
      <c r="AL4123" s="9">
        <f t="shared" si="2533"/>
        <v>6</v>
      </c>
      <c r="AM4123" s="9">
        <f t="shared" si="2534"/>
        <v>13</v>
      </c>
      <c r="AN4123" s="2">
        <v>43868.557638888888</v>
      </c>
      <c r="AO4123">
        <v>1586</v>
      </c>
      <c r="AP4123" s="1">
        <v>6300</v>
      </c>
      <c r="AQ4123" t="s">
        <v>4</v>
      </c>
    </row>
    <row r="4124" spans="1:43" x14ac:dyDescent="0.3">
      <c r="A4124" t="str">
        <f t="shared" ca="1" si="2496"/>
        <v>FY2020 Q4 Sep</v>
      </c>
      <c r="B4124">
        <f t="shared" ca="1" si="2497"/>
        <v>2020</v>
      </c>
      <c r="C4124" s="8" t="str">
        <f t="shared" ca="1" si="2498"/>
        <v>Sep</v>
      </c>
      <c r="D4124" s="8" t="str">
        <f t="shared" ca="1" si="2499"/>
        <v>Q4</v>
      </c>
      <c r="E4124">
        <f t="shared" ca="1" si="2500"/>
        <v>12</v>
      </c>
      <c r="F4124">
        <f t="shared" ca="1" si="2501"/>
        <v>4</v>
      </c>
      <c r="G4124">
        <f t="shared" ca="1" si="2502"/>
        <v>202012</v>
      </c>
      <c r="H4124">
        <f t="shared" ca="1" si="2503"/>
        <v>202004</v>
      </c>
      <c r="I4124" t="str">
        <f t="shared" ca="1" si="2504"/>
        <v>FY2020 Q3 Sep</v>
      </c>
      <c r="J4124">
        <f t="shared" ca="1" si="2505"/>
        <v>2020</v>
      </c>
      <c r="K4124" s="8" t="str">
        <f t="shared" ca="1" si="2506"/>
        <v>Sep</v>
      </c>
      <c r="L4124" s="8" t="str">
        <f t="shared" ca="1" si="2507"/>
        <v>Q3</v>
      </c>
      <c r="M4124">
        <f t="shared" ca="1" si="2508"/>
        <v>9</v>
      </c>
      <c r="N4124">
        <f t="shared" ca="1" si="2509"/>
        <v>3</v>
      </c>
      <c r="O4124">
        <f t="shared" ca="1" si="2510"/>
        <v>202009</v>
      </c>
      <c r="P4124">
        <f t="shared" ca="1" si="2511"/>
        <v>202003</v>
      </c>
      <c r="Q4124" t="str">
        <f t="shared" si="2512"/>
        <v>FY2020 Q2 Feb</v>
      </c>
      <c r="R4124">
        <f t="shared" si="2513"/>
        <v>2020</v>
      </c>
      <c r="S4124" s="8" t="str">
        <f t="shared" si="2514"/>
        <v>Feb</v>
      </c>
      <c r="T4124" s="8" t="str">
        <f t="shared" si="2515"/>
        <v>Q2</v>
      </c>
      <c r="U4124">
        <f t="shared" si="2516"/>
        <v>5</v>
      </c>
      <c r="V4124">
        <f t="shared" si="2517"/>
        <v>2</v>
      </c>
      <c r="W4124">
        <f t="shared" si="2518"/>
        <v>202005</v>
      </c>
      <c r="X4124">
        <f t="shared" si="2519"/>
        <v>202002</v>
      </c>
      <c r="Y4124" t="str">
        <f t="shared" si="2520"/>
        <v>FY2020 Q1 Feb</v>
      </c>
      <c r="Z4124">
        <f t="shared" si="2521"/>
        <v>2020</v>
      </c>
      <c r="AA4124" s="8" t="str">
        <f t="shared" si="2522"/>
        <v>Feb</v>
      </c>
      <c r="AB4124" s="8" t="str">
        <f t="shared" si="2523"/>
        <v>Q1</v>
      </c>
      <c r="AC4124">
        <f t="shared" si="2524"/>
        <v>2</v>
      </c>
      <c r="AD4124">
        <f t="shared" si="2525"/>
        <v>1</v>
      </c>
      <c r="AE4124">
        <f t="shared" si="2526"/>
        <v>202002</v>
      </c>
      <c r="AF4124">
        <f t="shared" si="2527"/>
        <v>202001</v>
      </c>
      <c r="AG4124" s="9">
        <f t="shared" ca="1" si="2528"/>
        <v>0</v>
      </c>
      <c r="AH4124">
        <f t="shared" ca="1" si="2529"/>
        <v>2</v>
      </c>
      <c r="AI4124" s="9">
        <f t="shared" ca="1" si="2530"/>
        <v>7</v>
      </c>
      <c r="AJ4124" s="9">
        <f t="shared" ca="1" si="2531"/>
        <v>0</v>
      </c>
      <c r="AK4124" s="9">
        <f t="shared" si="2532"/>
        <v>6</v>
      </c>
      <c r="AL4124" s="9">
        <f t="shared" si="2533"/>
        <v>6</v>
      </c>
      <c r="AM4124" s="9">
        <f t="shared" si="2534"/>
        <v>15</v>
      </c>
      <c r="AN4124" s="2">
        <v>43868.654166666667</v>
      </c>
      <c r="AO4124">
        <v>1586</v>
      </c>
      <c r="AP4124" s="1">
        <v>6300</v>
      </c>
      <c r="AQ4124" t="s">
        <v>4</v>
      </c>
    </row>
    <row r="4125" spans="1:43" x14ac:dyDescent="0.3">
      <c r="A4125" t="str">
        <f t="shared" ca="1" si="2496"/>
        <v>FY2020 Q4 Sep</v>
      </c>
      <c r="B4125">
        <f t="shared" ca="1" si="2497"/>
        <v>2020</v>
      </c>
      <c r="C4125" s="8" t="str">
        <f t="shared" ca="1" si="2498"/>
        <v>Sep</v>
      </c>
      <c r="D4125" s="8" t="str">
        <f t="shared" ca="1" si="2499"/>
        <v>Q4</v>
      </c>
      <c r="E4125">
        <f t="shared" ca="1" si="2500"/>
        <v>12</v>
      </c>
      <c r="F4125">
        <f t="shared" ca="1" si="2501"/>
        <v>4</v>
      </c>
      <c r="G4125">
        <f t="shared" ca="1" si="2502"/>
        <v>202012</v>
      </c>
      <c r="H4125">
        <f t="shared" ca="1" si="2503"/>
        <v>202004</v>
      </c>
      <c r="I4125" t="str">
        <f t="shared" ca="1" si="2504"/>
        <v>FY2020 Q3 Sep</v>
      </c>
      <c r="J4125">
        <f t="shared" ca="1" si="2505"/>
        <v>2020</v>
      </c>
      <c r="K4125" s="8" t="str">
        <f t="shared" ca="1" si="2506"/>
        <v>Sep</v>
      </c>
      <c r="L4125" s="8" t="str">
        <f t="shared" ca="1" si="2507"/>
        <v>Q3</v>
      </c>
      <c r="M4125">
        <f t="shared" ca="1" si="2508"/>
        <v>9</v>
      </c>
      <c r="N4125">
        <f t="shared" ca="1" si="2509"/>
        <v>3</v>
      </c>
      <c r="O4125">
        <f t="shared" ca="1" si="2510"/>
        <v>202009</v>
      </c>
      <c r="P4125">
        <f t="shared" ca="1" si="2511"/>
        <v>202003</v>
      </c>
      <c r="Q4125" t="str">
        <f t="shared" si="2512"/>
        <v>FY2020 Q2 Mar</v>
      </c>
      <c r="R4125">
        <f t="shared" si="2513"/>
        <v>2020</v>
      </c>
      <c r="S4125" s="8" t="str">
        <f t="shared" si="2514"/>
        <v>Mar</v>
      </c>
      <c r="T4125" s="8" t="str">
        <f t="shared" si="2515"/>
        <v>Q2</v>
      </c>
      <c r="U4125">
        <f t="shared" si="2516"/>
        <v>6</v>
      </c>
      <c r="V4125">
        <f t="shared" si="2517"/>
        <v>2</v>
      </c>
      <c r="W4125">
        <f t="shared" si="2518"/>
        <v>202006</v>
      </c>
      <c r="X4125">
        <f t="shared" si="2519"/>
        <v>202002</v>
      </c>
      <c r="Y4125" t="str">
        <f t="shared" si="2520"/>
        <v>FY2020 Q1 Mar</v>
      </c>
      <c r="Z4125">
        <f t="shared" si="2521"/>
        <v>2020</v>
      </c>
      <c r="AA4125" s="8" t="str">
        <f t="shared" si="2522"/>
        <v>Mar</v>
      </c>
      <c r="AB4125" s="8" t="str">
        <f t="shared" si="2523"/>
        <v>Q1</v>
      </c>
      <c r="AC4125">
        <f t="shared" si="2524"/>
        <v>3</v>
      </c>
      <c r="AD4125">
        <f t="shared" si="2525"/>
        <v>1</v>
      </c>
      <c r="AE4125">
        <f t="shared" si="2526"/>
        <v>202003</v>
      </c>
      <c r="AF4125">
        <f t="shared" si="2527"/>
        <v>202001</v>
      </c>
      <c r="AG4125" s="9">
        <f t="shared" ca="1" si="2528"/>
        <v>0</v>
      </c>
      <c r="AH4125">
        <f t="shared" ca="1" si="2529"/>
        <v>2</v>
      </c>
      <c r="AI4125" s="9">
        <f t="shared" ca="1" si="2530"/>
        <v>6</v>
      </c>
      <c r="AJ4125" s="9">
        <f t="shared" ca="1" si="2531"/>
        <v>0</v>
      </c>
      <c r="AK4125" s="9">
        <f t="shared" si="2532"/>
        <v>2</v>
      </c>
      <c r="AL4125" s="9">
        <f t="shared" si="2533"/>
        <v>11</v>
      </c>
      <c r="AM4125" s="9">
        <f t="shared" si="2534"/>
        <v>8</v>
      </c>
      <c r="AN4125" s="2">
        <v>43899.342361111114</v>
      </c>
      <c r="AO4125">
        <v>1844</v>
      </c>
      <c r="AP4125" s="1">
        <v>6300</v>
      </c>
      <c r="AQ4125" t="s">
        <v>4</v>
      </c>
    </row>
    <row r="4126" spans="1:43" x14ac:dyDescent="0.3">
      <c r="A4126" t="str">
        <f t="shared" ca="1" si="2496"/>
        <v>FY2020 Q4 Sep</v>
      </c>
      <c r="B4126">
        <f t="shared" ca="1" si="2497"/>
        <v>2020</v>
      </c>
      <c r="C4126" s="8" t="str">
        <f t="shared" ca="1" si="2498"/>
        <v>Sep</v>
      </c>
      <c r="D4126" s="8" t="str">
        <f t="shared" ca="1" si="2499"/>
        <v>Q4</v>
      </c>
      <c r="E4126">
        <f t="shared" ca="1" si="2500"/>
        <v>12</v>
      </c>
      <c r="F4126">
        <f t="shared" ca="1" si="2501"/>
        <v>4</v>
      </c>
      <c r="G4126">
        <f t="shared" ca="1" si="2502"/>
        <v>202012</v>
      </c>
      <c r="H4126">
        <f t="shared" ca="1" si="2503"/>
        <v>202004</v>
      </c>
      <c r="I4126" t="str">
        <f t="shared" ca="1" si="2504"/>
        <v>FY2020 Q3 Sep</v>
      </c>
      <c r="J4126">
        <f t="shared" ca="1" si="2505"/>
        <v>2020</v>
      </c>
      <c r="K4126" s="8" t="str">
        <f t="shared" ca="1" si="2506"/>
        <v>Sep</v>
      </c>
      <c r="L4126" s="8" t="str">
        <f t="shared" ca="1" si="2507"/>
        <v>Q3</v>
      </c>
      <c r="M4126">
        <f t="shared" ca="1" si="2508"/>
        <v>9</v>
      </c>
      <c r="N4126">
        <f t="shared" ca="1" si="2509"/>
        <v>3</v>
      </c>
      <c r="O4126">
        <f t="shared" ca="1" si="2510"/>
        <v>202009</v>
      </c>
      <c r="P4126">
        <f t="shared" ca="1" si="2511"/>
        <v>202003</v>
      </c>
      <c r="Q4126" t="str">
        <f t="shared" si="2512"/>
        <v>FY2020 Q2 Jan</v>
      </c>
      <c r="R4126">
        <f t="shared" si="2513"/>
        <v>2020</v>
      </c>
      <c r="S4126" s="8" t="str">
        <f t="shared" si="2514"/>
        <v>Jan</v>
      </c>
      <c r="T4126" s="8" t="str">
        <f t="shared" si="2515"/>
        <v>Q2</v>
      </c>
      <c r="U4126">
        <f t="shared" si="2516"/>
        <v>4</v>
      </c>
      <c r="V4126">
        <f t="shared" si="2517"/>
        <v>2</v>
      </c>
      <c r="W4126">
        <f t="shared" si="2518"/>
        <v>202004</v>
      </c>
      <c r="X4126">
        <f t="shared" si="2519"/>
        <v>202002</v>
      </c>
      <c r="Y4126" t="str">
        <f t="shared" si="2520"/>
        <v>FY2020 Q1 Jan</v>
      </c>
      <c r="Z4126">
        <f t="shared" si="2521"/>
        <v>2020</v>
      </c>
      <c r="AA4126" s="8" t="str">
        <f t="shared" si="2522"/>
        <v>Jan</v>
      </c>
      <c r="AB4126" s="8" t="str">
        <f t="shared" si="2523"/>
        <v>Q1</v>
      </c>
      <c r="AC4126">
        <f t="shared" si="2524"/>
        <v>1</v>
      </c>
      <c r="AD4126">
        <f t="shared" si="2525"/>
        <v>1</v>
      </c>
      <c r="AE4126">
        <f t="shared" si="2526"/>
        <v>202001</v>
      </c>
      <c r="AF4126">
        <f t="shared" si="2527"/>
        <v>202001</v>
      </c>
      <c r="AG4126" s="9">
        <f t="shared" ca="1" si="2528"/>
        <v>0</v>
      </c>
      <c r="AH4126">
        <f t="shared" ca="1" si="2529"/>
        <v>3</v>
      </c>
      <c r="AI4126" s="9">
        <f t="shared" ca="1" si="2530"/>
        <v>8</v>
      </c>
      <c r="AJ4126" s="9">
        <f t="shared" ca="1" si="2531"/>
        <v>0</v>
      </c>
      <c r="AK4126" s="9">
        <f t="shared" si="2532"/>
        <v>5</v>
      </c>
      <c r="AL4126" s="9">
        <f t="shared" si="2533"/>
        <v>5</v>
      </c>
      <c r="AM4126" s="9">
        <f t="shared" si="2534"/>
        <v>16</v>
      </c>
      <c r="AN4126" s="2">
        <v>43860.68472222222</v>
      </c>
      <c r="AO4126">
        <v>2382</v>
      </c>
      <c r="AP4126" s="1">
        <v>6300</v>
      </c>
      <c r="AQ4126" t="s">
        <v>4</v>
      </c>
    </row>
    <row r="4127" spans="1:43" x14ac:dyDescent="0.3">
      <c r="A4127" t="str">
        <f t="shared" ca="1" si="2496"/>
        <v>FY2020 Q4 Sep</v>
      </c>
      <c r="B4127">
        <f t="shared" ca="1" si="2497"/>
        <v>2020</v>
      </c>
      <c r="C4127" s="8" t="str">
        <f t="shared" ca="1" si="2498"/>
        <v>Sep</v>
      </c>
      <c r="D4127" s="8" t="str">
        <f t="shared" ca="1" si="2499"/>
        <v>Q4</v>
      </c>
      <c r="E4127">
        <f t="shared" ca="1" si="2500"/>
        <v>12</v>
      </c>
      <c r="F4127">
        <f t="shared" ca="1" si="2501"/>
        <v>4</v>
      </c>
      <c r="G4127">
        <f t="shared" ca="1" si="2502"/>
        <v>202012</v>
      </c>
      <c r="H4127">
        <f t="shared" ca="1" si="2503"/>
        <v>202004</v>
      </c>
      <c r="I4127" t="str">
        <f t="shared" ca="1" si="2504"/>
        <v>FY2020 Q3 Sep</v>
      </c>
      <c r="J4127">
        <f t="shared" ca="1" si="2505"/>
        <v>2020</v>
      </c>
      <c r="K4127" s="8" t="str">
        <f t="shared" ca="1" si="2506"/>
        <v>Sep</v>
      </c>
      <c r="L4127" s="8" t="str">
        <f t="shared" ca="1" si="2507"/>
        <v>Q3</v>
      </c>
      <c r="M4127">
        <f t="shared" ca="1" si="2508"/>
        <v>9</v>
      </c>
      <c r="N4127">
        <f t="shared" ca="1" si="2509"/>
        <v>3</v>
      </c>
      <c r="O4127">
        <f t="shared" ca="1" si="2510"/>
        <v>202009</v>
      </c>
      <c r="P4127">
        <f t="shared" ca="1" si="2511"/>
        <v>202003</v>
      </c>
      <c r="Q4127" t="str">
        <f t="shared" si="2512"/>
        <v>FY2019 Q4 Sep</v>
      </c>
      <c r="R4127">
        <f t="shared" si="2513"/>
        <v>2019</v>
      </c>
      <c r="S4127" s="8" t="str">
        <f t="shared" si="2514"/>
        <v>Sep</v>
      </c>
      <c r="T4127" s="8" t="str">
        <f t="shared" si="2515"/>
        <v>Q4</v>
      </c>
      <c r="U4127">
        <f t="shared" si="2516"/>
        <v>12</v>
      </c>
      <c r="V4127">
        <f t="shared" si="2517"/>
        <v>4</v>
      </c>
      <c r="W4127">
        <f t="shared" si="2518"/>
        <v>201912</v>
      </c>
      <c r="X4127">
        <f t="shared" si="2519"/>
        <v>201904</v>
      </c>
      <c r="Y4127" t="str">
        <f t="shared" si="2520"/>
        <v>FY2019 Q3 Sep</v>
      </c>
      <c r="Z4127">
        <f t="shared" si="2521"/>
        <v>2019</v>
      </c>
      <c r="AA4127" s="8" t="str">
        <f t="shared" si="2522"/>
        <v>Sep</v>
      </c>
      <c r="AB4127" s="8" t="str">
        <f t="shared" si="2523"/>
        <v>Q3</v>
      </c>
      <c r="AC4127">
        <f t="shared" si="2524"/>
        <v>9</v>
      </c>
      <c r="AD4127">
        <f t="shared" si="2525"/>
        <v>3</v>
      </c>
      <c r="AE4127">
        <f t="shared" si="2526"/>
        <v>201909</v>
      </c>
      <c r="AF4127">
        <f t="shared" si="2527"/>
        <v>201903</v>
      </c>
      <c r="AG4127" s="9">
        <f t="shared" ca="1" si="2528"/>
        <v>1</v>
      </c>
      <c r="AH4127">
        <f t="shared" ca="1" si="2529"/>
        <v>4</v>
      </c>
      <c r="AI4127" s="9">
        <f t="shared" ca="1" si="2530"/>
        <v>12</v>
      </c>
      <c r="AJ4127" s="9">
        <f t="shared" ca="1" si="2531"/>
        <v>1</v>
      </c>
      <c r="AK4127" s="9">
        <f t="shared" si="2532"/>
        <v>3</v>
      </c>
      <c r="AL4127" s="9">
        <f t="shared" si="2533"/>
        <v>39</v>
      </c>
      <c r="AM4127" s="9">
        <f t="shared" si="2534"/>
        <v>11</v>
      </c>
      <c r="AN4127" s="2">
        <v>43732.46597222222</v>
      </c>
      <c r="AO4127">
        <v>3255</v>
      </c>
      <c r="AP4127" s="1">
        <v>6300</v>
      </c>
      <c r="AQ4127" t="s">
        <v>4</v>
      </c>
    </row>
    <row r="4128" spans="1:43" x14ac:dyDescent="0.3">
      <c r="A4128" t="str">
        <f t="shared" ca="1" si="2496"/>
        <v>FY2020 Q4 Sep</v>
      </c>
      <c r="B4128">
        <f t="shared" ca="1" si="2497"/>
        <v>2020</v>
      </c>
      <c r="C4128" s="8" t="str">
        <f t="shared" ca="1" si="2498"/>
        <v>Sep</v>
      </c>
      <c r="D4128" s="8" t="str">
        <f t="shared" ca="1" si="2499"/>
        <v>Q4</v>
      </c>
      <c r="E4128">
        <f t="shared" ca="1" si="2500"/>
        <v>12</v>
      </c>
      <c r="F4128">
        <f t="shared" ca="1" si="2501"/>
        <v>4</v>
      </c>
      <c r="G4128">
        <f t="shared" ca="1" si="2502"/>
        <v>202012</v>
      </c>
      <c r="H4128">
        <f t="shared" ca="1" si="2503"/>
        <v>202004</v>
      </c>
      <c r="I4128" t="str">
        <f t="shared" ca="1" si="2504"/>
        <v>FY2020 Q3 Sep</v>
      </c>
      <c r="J4128">
        <f t="shared" ca="1" si="2505"/>
        <v>2020</v>
      </c>
      <c r="K4128" s="8" t="str">
        <f t="shared" ca="1" si="2506"/>
        <v>Sep</v>
      </c>
      <c r="L4128" s="8" t="str">
        <f t="shared" ca="1" si="2507"/>
        <v>Q3</v>
      </c>
      <c r="M4128">
        <f t="shared" ca="1" si="2508"/>
        <v>9</v>
      </c>
      <c r="N4128">
        <f t="shared" ca="1" si="2509"/>
        <v>3</v>
      </c>
      <c r="O4128">
        <f t="shared" ca="1" si="2510"/>
        <v>202009</v>
      </c>
      <c r="P4128">
        <f t="shared" ca="1" si="2511"/>
        <v>202003</v>
      </c>
      <c r="Q4128" t="str">
        <f t="shared" si="2512"/>
        <v>FY2020 Q2 Feb</v>
      </c>
      <c r="R4128">
        <f t="shared" si="2513"/>
        <v>2020</v>
      </c>
      <c r="S4128" s="8" t="str">
        <f t="shared" si="2514"/>
        <v>Feb</v>
      </c>
      <c r="T4128" s="8" t="str">
        <f t="shared" si="2515"/>
        <v>Q2</v>
      </c>
      <c r="U4128">
        <f t="shared" si="2516"/>
        <v>5</v>
      </c>
      <c r="V4128">
        <f t="shared" si="2517"/>
        <v>2</v>
      </c>
      <c r="W4128">
        <f t="shared" si="2518"/>
        <v>202005</v>
      </c>
      <c r="X4128">
        <f t="shared" si="2519"/>
        <v>202002</v>
      </c>
      <c r="Y4128" t="str">
        <f t="shared" si="2520"/>
        <v>FY2020 Q1 Feb</v>
      </c>
      <c r="Z4128">
        <f t="shared" si="2521"/>
        <v>2020</v>
      </c>
      <c r="AA4128" s="8" t="str">
        <f t="shared" si="2522"/>
        <v>Feb</v>
      </c>
      <c r="AB4128" s="8" t="str">
        <f t="shared" si="2523"/>
        <v>Q1</v>
      </c>
      <c r="AC4128">
        <f t="shared" si="2524"/>
        <v>2</v>
      </c>
      <c r="AD4128">
        <f t="shared" si="2525"/>
        <v>1</v>
      </c>
      <c r="AE4128">
        <f t="shared" si="2526"/>
        <v>202002</v>
      </c>
      <c r="AF4128">
        <f t="shared" si="2527"/>
        <v>202001</v>
      </c>
      <c r="AG4128" s="9">
        <f t="shared" ca="1" si="2528"/>
        <v>0</v>
      </c>
      <c r="AH4128">
        <f t="shared" ca="1" si="2529"/>
        <v>2</v>
      </c>
      <c r="AI4128" s="9">
        <f t="shared" ca="1" si="2530"/>
        <v>7</v>
      </c>
      <c r="AJ4128" s="9">
        <f t="shared" ca="1" si="2531"/>
        <v>0</v>
      </c>
      <c r="AK4128" s="9">
        <f t="shared" si="2532"/>
        <v>6</v>
      </c>
      <c r="AL4128" s="9">
        <f t="shared" si="2533"/>
        <v>8</v>
      </c>
      <c r="AM4128" s="9">
        <f t="shared" si="2534"/>
        <v>11</v>
      </c>
      <c r="AN4128" s="2">
        <v>43882.461111111108</v>
      </c>
      <c r="AO4128">
        <v>4402</v>
      </c>
      <c r="AP4128" s="1">
        <v>6300</v>
      </c>
      <c r="AQ4128" t="s">
        <v>4</v>
      </c>
    </row>
    <row r="4129" spans="1:43" x14ac:dyDescent="0.3">
      <c r="A4129" t="str">
        <f t="shared" ca="1" si="2496"/>
        <v>FY2020 Q4 Sep</v>
      </c>
      <c r="B4129">
        <f t="shared" ca="1" si="2497"/>
        <v>2020</v>
      </c>
      <c r="C4129" s="8" t="str">
        <f t="shared" ca="1" si="2498"/>
        <v>Sep</v>
      </c>
      <c r="D4129" s="8" t="str">
        <f t="shared" ca="1" si="2499"/>
        <v>Q4</v>
      </c>
      <c r="E4129">
        <f t="shared" ca="1" si="2500"/>
        <v>12</v>
      </c>
      <c r="F4129">
        <f t="shared" ca="1" si="2501"/>
        <v>4</v>
      </c>
      <c r="G4129">
        <f t="shared" ca="1" si="2502"/>
        <v>202012</v>
      </c>
      <c r="H4129">
        <f t="shared" ca="1" si="2503"/>
        <v>202004</v>
      </c>
      <c r="I4129" t="str">
        <f t="shared" ca="1" si="2504"/>
        <v>FY2020 Q3 Sep</v>
      </c>
      <c r="J4129">
        <f t="shared" ca="1" si="2505"/>
        <v>2020</v>
      </c>
      <c r="K4129" s="8" t="str">
        <f t="shared" ca="1" si="2506"/>
        <v>Sep</v>
      </c>
      <c r="L4129" s="8" t="str">
        <f t="shared" ca="1" si="2507"/>
        <v>Q3</v>
      </c>
      <c r="M4129">
        <f t="shared" ca="1" si="2508"/>
        <v>9</v>
      </c>
      <c r="N4129">
        <f t="shared" ca="1" si="2509"/>
        <v>3</v>
      </c>
      <c r="O4129">
        <f t="shared" ca="1" si="2510"/>
        <v>202009</v>
      </c>
      <c r="P4129">
        <f t="shared" ca="1" si="2511"/>
        <v>202003</v>
      </c>
      <c r="Q4129" t="str">
        <f t="shared" si="2512"/>
        <v>FY2020 Q2 Feb</v>
      </c>
      <c r="R4129">
        <f t="shared" si="2513"/>
        <v>2020</v>
      </c>
      <c r="S4129" s="8" t="str">
        <f t="shared" si="2514"/>
        <v>Feb</v>
      </c>
      <c r="T4129" s="8" t="str">
        <f t="shared" si="2515"/>
        <v>Q2</v>
      </c>
      <c r="U4129">
        <f t="shared" si="2516"/>
        <v>5</v>
      </c>
      <c r="V4129">
        <f t="shared" si="2517"/>
        <v>2</v>
      </c>
      <c r="W4129">
        <f t="shared" si="2518"/>
        <v>202005</v>
      </c>
      <c r="X4129">
        <f t="shared" si="2519"/>
        <v>202002</v>
      </c>
      <c r="Y4129" t="str">
        <f t="shared" si="2520"/>
        <v>FY2020 Q1 Feb</v>
      </c>
      <c r="Z4129">
        <f t="shared" si="2521"/>
        <v>2020</v>
      </c>
      <c r="AA4129" s="8" t="str">
        <f t="shared" si="2522"/>
        <v>Feb</v>
      </c>
      <c r="AB4129" s="8" t="str">
        <f t="shared" si="2523"/>
        <v>Q1</v>
      </c>
      <c r="AC4129">
        <f t="shared" si="2524"/>
        <v>2</v>
      </c>
      <c r="AD4129">
        <f t="shared" si="2525"/>
        <v>1</v>
      </c>
      <c r="AE4129">
        <f t="shared" si="2526"/>
        <v>202002</v>
      </c>
      <c r="AF4129">
        <f t="shared" si="2527"/>
        <v>202001</v>
      </c>
      <c r="AG4129" s="9">
        <f t="shared" ca="1" si="2528"/>
        <v>0</v>
      </c>
      <c r="AH4129">
        <f t="shared" ca="1" si="2529"/>
        <v>2</v>
      </c>
      <c r="AI4129" s="9">
        <f t="shared" ca="1" si="2530"/>
        <v>7</v>
      </c>
      <c r="AJ4129" s="9">
        <f t="shared" ca="1" si="2531"/>
        <v>0</v>
      </c>
      <c r="AK4129" s="9">
        <f t="shared" si="2532"/>
        <v>6</v>
      </c>
      <c r="AL4129" s="9">
        <f t="shared" si="2533"/>
        <v>6</v>
      </c>
      <c r="AM4129" s="9">
        <f t="shared" si="2534"/>
        <v>9</v>
      </c>
      <c r="AN4129" s="2">
        <v>43868.377083333333</v>
      </c>
      <c r="AO4129">
        <v>7089</v>
      </c>
      <c r="AP4129" s="1">
        <v>6300</v>
      </c>
      <c r="AQ4129" t="s">
        <v>4</v>
      </c>
    </row>
    <row r="4130" spans="1:43" x14ac:dyDescent="0.3">
      <c r="A4130" t="str">
        <f t="shared" ca="1" si="2496"/>
        <v>FY2020 Q4 Sep</v>
      </c>
      <c r="B4130">
        <f t="shared" ca="1" si="2497"/>
        <v>2020</v>
      </c>
      <c r="C4130" s="8" t="str">
        <f t="shared" ca="1" si="2498"/>
        <v>Sep</v>
      </c>
      <c r="D4130" s="8" t="str">
        <f t="shared" ca="1" si="2499"/>
        <v>Q4</v>
      </c>
      <c r="E4130">
        <f t="shared" ca="1" si="2500"/>
        <v>12</v>
      </c>
      <c r="F4130">
        <f t="shared" ca="1" si="2501"/>
        <v>4</v>
      </c>
      <c r="G4130">
        <f t="shared" ca="1" si="2502"/>
        <v>202012</v>
      </c>
      <c r="H4130">
        <f t="shared" ca="1" si="2503"/>
        <v>202004</v>
      </c>
      <c r="I4130" t="str">
        <f t="shared" ca="1" si="2504"/>
        <v>FY2020 Q3 Sep</v>
      </c>
      <c r="J4130">
        <f t="shared" ca="1" si="2505"/>
        <v>2020</v>
      </c>
      <c r="K4130" s="8" t="str">
        <f t="shared" ca="1" si="2506"/>
        <v>Sep</v>
      </c>
      <c r="L4130" s="8" t="str">
        <f t="shared" ca="1" si="2507"/>
        <v>Q3</v>
      </c>
      <c r="M4130">
        <f t="shared" ca="1" si="2508"/>
        <v>9</v>
      </c>
      <c r="N4130">
        <f t="shared" ca="1" si="2509"/>
        <v>3</v>
      </c>
      <c r="O4130">
        <f t="shared" ca="1" si="2510"/>
        <v>202009</v>
      </c>
      <c r="P4130">
        <f t="shared" ca="1" si="2511"/>
        <v>202003</v>
      </c>
      <c r="Q4130" t="str">
        <f t="shared" si="2512"/>
        <v>FY2020 Q2 Mar</v>
      </c>
      <c r="R4130">
        <f t="shared" si="2513"/>
        <v>2020</v>
      </c>
      <c r="S4130" s="8" t="str">
        <f t="shared" si="2514"/>
        <v>Mar</v>
      </c>
      <c r="T4130" s="8" t="str">
        <f t="shared" si="2515"/>
        <v>Q2</v>
      </c>
      <c r="U4130">
        <f t="shared" si="2516"/>
        <v>6</v>
      </c>
      <c r="V4130">
        <f t="shared" si="2517"/>
        <v>2</v>
      </c>
      <c r="W4130">
        <f t="shared" si="2518"/>
        <v>202006</v>
      </c>
      <c r="X4130">
        <f t="shared" si="2519"/>
        <v>202002</v>
      </c>
      <c r="Y4130" t="str">
        <f t="shared" si="2520"/>
        <v>FY2020 Q1 Mar</v>
      </c>
      <c r="Z4130">
        <f t="shared" si="2521"/>
        <v>2020</v>
      </c>
      <c r="AA4130" s="8" t="str">
        <f t="shared" si="2522"/>
        <v>Mar</v>
      </c>
      <c r="AB4130" s="8" t="str">
        <f t="shared" si="2523"/>
        <v>Q1</v>
      </c>
      <c r="AC4130">
        <f t="shared" si="2524"/>
        <v>3</v>
      </c>
      <c r="AD4130">
        <f t="shared" si="2525"/>
        <v>1</v>
      </c>
      <c r="AE4130">
        <f t="shared" si="2526"/>
        <v>202003</v>
      </c>
      <c r="AF4130">
        <f t="shared" si="2527"/>
        <v>202001</v>
      </c>
      <c r="AG4130" s="9">
        <f t="shared" ca="1" si="2528"/>
        <v>0</v>
      </c>
      <c r="AH4130">
        <f t="shared" ca="1" si="2529"/>
        <v>2</v>
      </c>
      <c r="AI4130" s="9">
        <f t="shared" ca="1" si="2530"/>
        <v>6</v>
      </c>
      <c r="AJ4130" s="9">
        <f t="shared" ca="1" si="2531"/>
        <v>0</v>
      </c>
      <c r="AK4130" s="9">
        <f t="shared" si="2532"/>
        <v>4</v>
      </c>
      <c r="AL4130" s="9">
        <f t="shared" si="2533"/>
        <v>11</v>
      </c>
      <c r="AM4130" s="9">
        <f t="shared" si="2534"/>
        <v>10</v>
      </c>
      <c r="AN4130" s="2">
        <v>43901.429861111108</v>
      </c>
      <c r="AO4130">
        <v>7592</v>
      </c>
      <c r="AP4130" s="1">
        <v>6300</v>
      </c>
      <c r="AQ4130" t="s">
        <v>4</v>
      </c>
    </row>
    <row r="4131" spans="1:43" x14ac:dyDescent="0.3">
      <c r="A4131" t="str">
        <f t="shared" ca="1" si="2496"/>
        <v>FY2020 Q4 Sep</v>
      </c>
      <c r="B4131">
        <f t="shared" ca="1" si="2497"/>
        <v>2020</v>
      </c>
      <c r="C4131" s="8" t="str">
        <f t="shared" ca="1" si="2498"/>
        <v>Sep</v>
      </c>
      <c r="D4131" s="8" t="str">
        <f t="shared" ca="1" si="2499"/>
        <v>Q4</v>
      </c>
      <c r="E4131">
        <f t="shared" ca="1" si="2500"/>
        <v>12</v>
      </c>
      <c r="F4131">
        <f t="shared" ca="1" si="2501"/>
        <v>4</v>
      </c>
      <c r="G4131">
        <f t="shared" ca="1" si="2502"/>
        <v>202012</v>
      </c>
      <c r="H4131">
        <f t="shared" ca="1" si="2503"/>
        <v>202004</v>
      </c>
      <c r="I4131" t="str">
        <f t="shared" ca="1" si="2504"/>
        <v>FY2020 Q3 Sep</v>
      </c>
      <c r="J4131">
        <f t="shared" ca="1" si="2505"/>
        <v>2020</v>
      </c>
      <c r="K4131" s="8" t="str">
        <f t="shared" ca="1" si="2506"/>
        <v>Sep</v>
      </c>
      <c r="L4131" s="8" t="str">
        <f t="shared" ca="1" si="2507"/>
        <v>Q3</v>
      </c>
      <c r="M4131">
        <f t="shared" ca="1" si="2508"/>
        <v>9</v>
      </c>
      <c r="N4131">
        <f t="shared" ca="1" si="2509"/>
        <v>3</v>
      </c>
      <c r="O4131">
        <f t="shared" ca="1" si="2510"/>
        <v>202009</v>
      </c>
      <c r="P4131">
        <f t="shared" ca="1" si="2511"/>
        <v>202003</v>
      </c>
      <c r="Q4131" t="str">
        <f t="shared" si="2512"/>
        <v>FY2020 Q1 Nov</v>
      </c>
      <c r="R4131">
        <f t="shared" si="2513"/>
        <v>2020</v>
      </c>
      <c r="S4131" s="8" t="str">
        <f t="shared" si="2514"/>
        <v>Nov</v>
      </c>
      <c r="T4131" s="8" t="str">
        <f t="shared" si="2515"/>
        <v>Q1</v>
      </c>
      <c r="U4131">
        <f t="shared" si="2516"/>
        <v>2</v>
      </c>
      <c r="V4131">
        <f t="shared" si="2517"/>
        <v>1</v>
      </c>
      <c r="W4131">
        <f t="shared" si="2518"/>
        <v>202002</v>
      </c>
      <c r="X4131">
        <f t="shared" si="2519"/>
        <v>202001</v>
      </c>
      <c r="Y4131" t="str">
        <f t="shared" si="2520"/>
        <v>FY2019 Q4 Nov</v>
      </c>
      <c r="Z4131">
        <f t="shared" si="2521"/>
        <v>2019</v>
      </c>
      <c r="AA4131" s="8" t="str">
        <f t="shared" si="2522"/>
        <v>Nov</v>
      </c>
      <c r="AB4131" s="8" t="str">
        <f t="shared" si="2523"/>
        <v>Q4</v>
      </c>
      <c r="AC4131">
        <f t="shared" si="2524"/>
        <v>11</v>
      </c>
      <c r="AD4131">
        <f t="shared" si="2525"/>
        <v>4</v>
      </c>
      <c r="AE4131">
        <f t="shared" si="2526"/>
        <v>201911</v>
      </c>
      <c r="AF4131">
        <f t="shared" si="2527"/>
        <v>201904</v>
      </c>
      <c r="AG4131" s="9">
        <f t="shared" ca="1" si="2528"/>
        <v>0</v>
      </c>
      <c r="AH4131">
        <f t="shared" ca="1" si="2529"/>
        <v>3</v>
      </c>
      <c r="AI4131" s="9">
        <f t="shared" ca="1" si="2530"/>
        <v>10</v>
      </c>
      <c r="AJ4131" s="9">
        <f t="shared" ca="1" si="2531"/>
        <v>1</v>
      </c>
      <c r="AK4131" s="9">
        <f t="shared" si="2532"/>
        <v>4</v>
      </c>
      <c r="AL4131" s="9">
        <f t="shared" si="2533"/>
        <v>45</v>
      </c>
      <c r="AM4131" s="9">
        <f t="shared" si="2534"/>
        <v>18</v>
      </c>
      <c r="AN4131" s="2">
        <v>43775.788194444445</v>
      </c>
      <c r="AO4131">
        <v>8605</v>
      </c>
      <c r="AP4131" s="1">
        <v>6300</v>
      </c>
      <c r="AQ4131" t="s">
        <v>4</v>
      </c>
    </row>
    <row r="4132" spans="1:43" x14ac:dyDescent="0.3">
      <c r="A4132" t="str">
        <f t="shared" ca="1" si="2496"/>
        <v>FY2020 Q4 Sep</v>
      </c>
      <c r="B4132">
        <f t="shared" ca="1" si="2497"/>
        <v>2020</v>
      </c>
      <c r="C4132" s="8" t="str">
        <f t="shared" ca="1" si="2498"/>
        <v>Sep</v>
      </c>
      <c r="D4132" s="8" t="str">
        <f t="shared" ca="1" si="2499"/>
        <v>Q4</v>
      </c>
      <c r="E4132">
        <f t="shared" ca="1" si="2500"/>
        <v>12</v>
      </c>
      <c r="F4132">
        <f t="shared" ca="1" si="2501"/>
        <v>4</v>
      </c>
      <c r="G4132">
        <f t="shared" ca="1" si="2502"/>
        <v>202012</v>
      </c>
      <c r="H4132">
        <f t="shared" ca="1" si="2503"/>
        <v>202004</v>
      </c>
      <c r="I4132" t="str">
        <f t="shared" ca="1" si="2504"/>
        <v>FY2020 Q3 Sep</v>
      </c>
      <c r="J4132">
        <f t="shared" ca="1" si="2505"/>
        <v>2020</v>
      </c>
      <c r="K4132" s="8" t="str">
        <f t="shared" ca="1" si="2506"/>
        <v>Sep</v>
      </c>
      <c r="L4132" s="8" t="str">
        <f t="shared" ca="1" si="2507"/>
        <v>Q3</v>
      </c>
      <c r="M4132">
        <f t="shared" ca="1" si="2508"/>
        <v>9</v>
      </c>
      <c r="N4132">
        <f t="shared" ca="1" si="2509"/>
        <v>3</v>
      </c>
      <c r="O4132">
        <f t="shared" ca="1" si="2510"/>
        <v>202009</v>
      </c>
      <c r="P4132">
        <f t="shared" ca="1" si="2511"/>
        <v>202003</v>
      </c>
      <c r="Q4132" t="str">
        <f t="shared" si="2512"/>
        <v>FY2020 Q1 Oct</v>
      </c>
      <c r="R4132">
        <f t="shared" si="2513"/>
        <v>2020</v>
      </c>
      <c r="S4132" s="8" t="str">
        <f t="shared" si="2514"/>
        <v>Oct</v>
      </c>
      <c r="T4132" s="8" t="str">
        <f t="shared" si="2515"/>
        <v>Q1</v>
      </c>
      <c r="U4132">
        <f t="shared" si="2516"/>
        <v>1</v>
      </c>
      <c r="V4132">
        <f t="shared" si="2517"/>
        <v>1</v>
      </c>
      <c r="W4132">
        <f t="shared" si="2518"/>
        <v>202001</v>
      </c>
      <c r="X4132">
        <f t="shared" si="2519"/>
        <v>202001</v>
      </c>
      <c r="Y4132" t="str">
        <f t="shared" si="2520"/>
        <v>FY2019 Q4 Oct</v>
      </c>
      <c r="Z4132">
        <f t="shared" si="2521"/>
        <v>2019</v>
      </c>
      <c r="AA4132" s="8" t="str">
        <f t="shared" si="2522"/>
        <v>Oct</v>
      </c>
      <c r="AB4132" s="8" t="str">
        <f t="shared" si="2523"/>
        <v>Q4</v>
      </c>
      <c r="AC4132">
        <f t="shared" si="2524"/>
        <v>10</v>
      </c>
      <c r="AD4132">
        <f t="shared" si="2525"/>
        <v>4</v>
      </c>
      <c r="AE4132">
        <f t="shared" si="2526"/>
        <v>201910</v>
      </c>
      <c r="AF4132">
        <f t="shared" si="2527"/>
        <v>201904</v>
      </c>
      <c r="AG4132" s="9">
        <f t="shared" ca="1" si="2528"/>
        <v>0</v>
      </c>
      <c r="AH4132">
        <f t="shared" ca="1" si="2529"/>
        <v>4</v>
      </c>
      <c r="AI4132" s="9">
        <f t="shared" ca="1" si="2530"/>
        <v>11</v>
      </c>
      <c r="AJ4132" s="9">
        <f t="shared" ca="1" si="2531"/>
        <v>1</v>
      </c>
      <c r="AK4132" s="9">
        <f t="shared" si="2532"/>
        <v>3</v>
      </c>
      <c r="AL4132" s="9">
        <f t="shared" si="2533"/>
        <v>42</v>
      </c>
      <c r="AM4132" s="9">
        <f t="shared" si="2534"/>
        <v>15</v>
      </c>
      <c r="AN4132" s="2">
        <v>43753.646527777775</v>
      </c>
      <c r="AO4132">
        <v>8864</v>
      </c>
      <c r="AP4132" s="1">
        <v>6300</v>
      </c>
      <c r="AQ4132" t="s">
        <v>4</v>
      </c>
    </row>
    <row r="4133" spans="1:43" x14ac:dyDescent="0.3">
      <c r="A4133" t="str">
        <f t="shared" ca="1" si="2496"/>
        <v>FY2020 Q4 Sep</v>
      </c>
      <c r="B4133">
        <f t="shared" ca="1" si="2497"/>
        <v>2020</v>
      </c>
      <c r="C4133" s="8" t="str">
        <f t="shared" ca="1" si="2498"/>
        <v>Sep</v>
      </c>
      <c r="D4133" s="8" t="str">
        <f t="shared" ca="1" si="2499"/>
        <v>Q4</v>
      </c>
      <c r="E4133">
        <f t="shared" ca="1" si="2500"/>
        <v>12</v>
      </c>
      <c r="F4133">
        <f t="shared" ca="1" si="2501"/>
        <v>4</v>
      </c>
      <c r="G4133">
        <f t="shared" ca="1" si="2502"/>
        <v>202012</v>
      </c>
      <c r="H4133">
        <f t="shared" ca="1" si="2503"/>
        <v>202004</v>
      </c>
      <c r="I4133" t="str">
        <f t="shared" ca="1" si="2504"/>
        <v>FY2020 Q3 Sep</v>
      </c>
      <c r="J4133">
        <f t="shared" ca="1" si="2505"/>
        <v>2020</v>
      </c>
      <c r="K4133" s="8" t="str">
        <f t="shared" ca="1" si="2506"/>
        <v>Sep</v>
      </c>
      <c r="L4133" s="8" t="str">
        <f t="shared" ca="1" si="2507"/>
        <v>Q3</v>
      </c>
      <c r="M4133">
        <f t="shared" ca="1" si="2508"/>
        <v>9</v>
      </c>
      <c r="N4133">
        <f t="shared" ca="1" si="2509"/>
        <v>3</v>
      </c>
      <c r="O4133">
        <f t="shared" ca="1" si="2510"/>
        <v>202009</v>
      </c>
      <c r="P4133">
        <f t="shared" ca="1" si="2511"/>
        <v>202003</v>
      </c>
      <c r="Q4133" t="str">
        <f t="shared" si="2512"/>
        <v>FY2020 Q2 Feb</v>
      </c>
      <c r="R4133">
        <f t="shared" si="2513"/>
        <v>2020</v>
      </c>
      <c r="S4133" s="8" t="str">
        <f t="shared" si="2514"/>
        <v>Feb</v>
      </c>
      <c r="T4133" s="8" t="str">
        <f t="shared" si="2515"/>
        <v>Q2</v>
      </c>
      <c r="U4133">
        <f t="shared" si="2516"/>
        <v>5</v>
      </c>
      <c r="V4133">
        <f t="shared" si="2517"/>
        <v>2</v>
      </c>
      <c r="W4133">
        <f t="shared" si="2518"/>
        <v>202005</v>
      </c>
      <c r="X4133">
        <f t="shared" si="2519"/>
        <v>202002</v>
      </c>
      <c r="Y4133" t="str">
        <f t="shared" si="2520"/>
        <v>FY2020 Q1 Feb</v>
      </c>
      <c r="Z4133">
        <f t="shared" si="2521"/>
        <v>2020</v>
      </c>
      <c r="AA4133" s="8" t="str">
        <f t="shared" si="2522"/>
        <v>Feb</v>
      </c>
      <c r="AB4133" s="8" t="str">
        <f t="shared" si="2523"/>
        <v>Q1</v>
      </c>
      <c r="AC4133">
        <f t="shared" si="2524"/>
        <v>2</v>
      </c>
      <c r="AD4133">
        <f t="shared" si="2525"/>
        <v>1</v>
      </c>
      <c r="AE4133">
        <f t="shared" si="2526"/>
        <v>202002</v>
      </c>
      <c r="AF4133">
        <f t="shared" si="2527"/>
        <v>202001</v>
      </c>
      <c r="AG4133" s="9">
        <f t="shared" ca="1" si="2528"/>
        <v>0</v>
      </c>
      <c r="AH4133">
        <f t="shared" ca="1" si="2529"/>
        <v>2</v>
      </c>
      <c r="AI4133" s="9">
        <f t="shared" ca="1" si="2530"/>
        <v>7</v>
      </c>
      <c r="AJ4133" s="9">
        <f t="shared" ca="1" si="2531"/>
        <v>0</v>
      </c>
      <c r="AK4133" s="9">
        <f t="shared" si="2532"/>
        <v>4</v>
      </c>
      <c r="AL4133" s="9">
        <f t="shared" si="2533"/>
        <v>7</v>
      </c>
      <c r="AM4133" s="9">
        <f t="shared" si="2534"/>
        <v>8</v>
      </c>
      <c r="AN4133" s="2">
        <v>43873.351388888892</v>
      </c>
      <c r="AO4133">
        <v>8955</v>
      </c>
      <c r="AP4133" s="1">
        <v>6300</v>
      </c>
      <c r="AQ4133" t="s">
        <v>4</v>
      </c>
    </row>
    <row r="4134" spans="1:43" x14ac:dyDescent="0.3">
      <c r="A4134" t="str">
        <f t="shared" ca="1" si="2496"/>
        <v>FY2020 Q4 Sep</v>
      </c>
      <c r="B4134">
        <f t="shared" ca="1" si="2497"/>
        <v>2020</v>
      </c>
      <c r="C4134" s="8" t="str">
        <f t="shared" ca="1" si="2498"/>
        <v>Sep</v>
      </c>
      <c r="D4134" s="8" t="str">
        <f t="shared" ca="1" si="2499"/>
        <v>Q4</v>
      </c>
      <c r="E4134">
        <f t="shared" ca="1" si="2500"/>
        <v>12</v>
      </c>
      <c r="F4134">
        <f t="shared" ca="1" si="2501"/>
        <v>4</v>
      </c>
      <c r="G4134">
        <f t="shared" ca="1" si="2502"/>
        <v>202012</v>
      </c>
      <c r="H4134">
        <f t="shared" ca="1" si="2503"/>
        <v>202004</v>
      </c>
      <c r="I4134" t="str">
        <f t="shared" ca="1" si="2504"/>
        <v>FY2020 Q3 Sep</v>
      </c>
      <c r="J4134">
        <f t="shared" ca="1" si="2505"/>
        <v>2020</v>
      </c>
      <c r="K4134" s="8" t="str">
        <f t="shared" ca="1" si="2506"/>
        <v>Sep</v>
      </c>
      <c r="L4134" s="8" t="str">
        <f t="shared" ca="1" si="2507"/>
        <v>Q3</v>
      </c>
      <c r="M4134">
        <f t="shared" ca="1" si="2508"/>
        <v>9</v>
      </c>
      <c r="N4134">
        <f t="shared" ca="1" si="2509"/>
        <v>3</v>
      </c>
      <c r="O4134">
        <f t="shared" ca="1" si="2510"/>
        <v>202009</v>
      </c>
      <c r="P4134">
        <f t="shared" ca="1" si="2511"/>
        <v>202003</v>
      </c>
      <c r="Q4134" t="str">
        <f t="shared" si="2512"/>
        <v>FY2020 Q2 Jan</v>
      </c>
      <c r="R4134">
        <f t="shared" si="2513"/>
        <v>2020</v>
      </c>
      <c r="S4134" s="8" t="str">
        <f t="shared" si="2514"/>
        <v>Jan</v>
      </c>
      <c r="T4134" s="8" t="str">
        <f t="shared" si="2515"/>
        <v>Q2</v>
      </c>
      <c r="U4134">
        <f t="shared" si="2516"/>
        <v>4</v>
      </c>
      <c r="V4134">
        <f t="shared" si="2517"/>
        <v>2</v>
      </c>
      <c r="W4134">
        <f t="shared" si="2518"/>
        <v>202004</v>
      </c>
      <c r="X4134">
        <f t="shared" si="2519"/>
        <v>202002</v>
      </c>
      <c r="Y4134" t="str">
        <f t="shared" si="2520"/>
        <v>FY2020 Q1 Jan</v>
      </c>
      <c r="Z4134">
        <f t="shared" si="2521"/>
        <v>2020</v>
      </c>
      <c r="AA4134" s="8" t="str">
        <f t="shared" si="2522"/>
        <v>Jan</v>
      </c>
      <c r="AB4134" s="8" t="str">
        <f t="shared" si="2523"/>
        <v>Q1</v>
      </c>
      <c r="AC4134">
        <f t="shared" si="2524"/>
        <v>1</v>
      </c>
      <c r="AD4134">
        <f t="shared" si="2525"/>
        <v>1</v>
      </c>
      <c r="AE4134">
        <f t="shared" si="2526"/>
        <v>202001</v>
      </c>
      <c r="AF4134">
        <f t="shared" si="2527"/>
        <v>202001</v>
      </c>
      <c r="AG4134" s="9">
        <f t="shared" ca="1" si="2528"/>
        <v>0</v>
      </c>
      <c r="AH4134">
        <f t="shared" ca="1" si="2529"/>
        <v>3</v>
      </c>
      <c r="AI4134" s="9">
        <f t="shared" ca="1" si="2530"/>
        <v>8</v>
      </c>
      <c r="AJ4134" s="9">
        <f t="shared" ca="1" si="2531"/>
        <v>0</v>
      </c>
      <c r="AK4134" s="9">
        <f t="shared" si="2532"/>
        <v>3</v>
      </c>
      <c r="AL4134" s="9">
        <f t="shared" si="2533"/>
        <v>5</v>
      </c>
      <c r="AM4134" s="9">
        <f t="shared" si="2534"/>
        <v>7</v>
      </c>
      <c r="AN4134" s="2">
        <v>43858.328472222223</v>
      </c>
      <c r="AO4134">
        <v>1492</v>
      </c>
      <c r="AP4134" s="1">
        <v>6250</v>
      </c>
      <c r="AQ4134" t="s">
        <v>4</v>
      </c>
    </row>
    <row r="4135" spans="1:43" x14ac:dyDescent="0.3">
      <c r="A4135" t="str">
        <f t="shared" ca="1" si="2496"/>
        <v>FY2020 Q4 Sep</v>
      </c>
      <c r="B4135">
        <f t="shared" ca="1" si="2497"/>
        <v>2020</v>
      </c>
      <c r="C4135" s="8" t="str">
        <f t="shared" ca="1" si="2498"/>
        <v>Sep</v>
      </c>
      <c r="D4135" s="8" t="str">
        <f t="shared" ca="1" si="2499"/>
        <v>Q4</v>
      </c>
      <c r="E4135">
        <f t="shared" ca="1" si="2500"/>
        <v>12</v>
      </c>
      <c r="F4135">
        <f t="shared" ca="1" si="2501"/>
        <v>4</v>
      </c>
      <c r="G4135">
        <f t="shared" ca="1" si="2502"/>
        <v>202012</v>
      </c>
      <c r="H4135">
        <f t="shared" ca="1" si="2503"/>
        <v>202004</v>
      </c>
      <c r="I4135" t="str">
        <f t="shared" ca="1" si="2504"/>
        <v>FY2020 Q3 Sep</v>
      </c>
      <c r="J4135">
        <f t="shared" ca="1" si="2505"/>
        <v>2020</v>
      </c>
      <c r="K4135" s="8" t="str">
        <f t="shared" ca="1" si="2506"/>
        <v>Sep</v>
      </c>
      <c r="L4135" s="8" t="str">
        <f t="shared" ca="1" si="2507"/>
        <v>Q3</v>
      </c>
      <c r="M4135">
        <f t="shared" ca="1" si="2508"/>
        <v>9</v>
      </c>
      <c r="N4135">
        <f t="shared" ca="1" si="2509"/>
        <v>3</v>
      </c>
      <c r="O4135">
        <f t="shared" ca="1" si="2510"/>
        <v>202009</v>
      </c>
      <c r="P4135">
        <f t="shared" ca="1" si="2511"/>
        <v>202003</v>
      </c>
      <c r="Q4135" t="str">
        <f t="shared" si="2512"/>
        <v>FY2020 Q2 Feb</v>
      </c>
      <c r="R4135">
        <f t="shared" si="2513"/>
        <v>2020</v>
      </c>
      <c r="S4135" s="8" t="str">
        <f t="shared" si="2514"/>
        <v>Feb</v>
      </c>
      <c r="T4135" s="8" t="str">
        <f t="shared" si="2515"/>
        <v>Q2</v>
      </c>
      <c r="U4135">
        <f t="shared" si="2516"/>
        <v>5</v>
      </c>
      <c r="V4135">
        <f t="shared" si="2517"/>
        <v>2</v>
      </c>
      <c r="W4135">
        <f t="shared" si="2518"/>
        <v>202005</v>
      </c>
      <c r="X4135">
        <f t="shared" si="2519"/>
        <v>202002</v>
      </c>
      <c r="Y4135" t="str">
        <f t="shared" si="2520"/>
        <v>FY2020 Q1 Feb</v>
      </c>
      <c r="Z4135">
        <f t="shared" si="2521"/>
        <v>2020</v>
      </c>
      <c r="AA4135" s="8" t="str">
        <f t="shared" si="2522"/>
        <v>Feb</v>
      </c>
      <c r="AB4135" s="8" t="str">
        <f t="shared" si="2523"/>
        <v>Q1</v>
      </c>
      <c r="AC4135">
        <f t="shared" si="2524"/>
        <v>2</v>
      </c>
      <c r="AD4135">
        <f t="shared" si="2525"/>
        <v>1</v>
      </c>
      <c r="AE4135">
        <f t="shared" si="2526"/>
        <v>202002</v>
      </c>
      <c r="AF4135">
        <f t="shared" si="2527"/>
        <v>202001</v>
      </c>
      <c r="AG4135" s="9">
        <f t="shared" ca="1" si="2528"/>
        <v>0</v>
      </c>
      <c r="AH4135">
        <f t="shared" ca="1" si="2529"/>
        <v>2</v>
      </c>
      <c r="AI4135" s="9">
        <f t="shared" ca="1" si="2530"/>
        <v>7</v>
      </c>
      <c r="AJ4135" s="9">
        <f t="shared" ca="1" si="2531"/>
        <v>0</v>
      </c>
      <c r="AK4135" s="9">
        <f t="shared" si="2532"/>
        <v>3</v>
      </c>
      <c r="AL4135" s="9">
        <f t="shared" si="2533"/>
        <v>8</v>
      </c>
      <c r="AM4135" s="9">
        <f t="shared" si="2534"/>
        <v>15</v>
      </c>
      <c r="AN4135" s="2">
        <v>43879.643750000003</v>
      </c>
      <c r="AO4135">
        <v>1586</v>
      </c>
      <c r="AP4135" s="1">
        <v>6250</v>
      </c>
      <c r="AQ4135" t="s">
        <v>4</v>
      </c>
    </row>
    <row r="4136" spans="1:43" x14ac:dyDescent="0.3">
      <c r="A4136" t="str">
        <f t="shared" ca="1" si="2496"/>
        <v>FY2020 Q4 Sep</v>
      </c>
      <c r="B4136">
        <f t="shared" ca="1" si="2497"/>
        <v>2020</v>
      </c>
      <c r="C4136" s="8" t="str">
        <f t="shared" ca="1" si="2498"/>
        <v>Sep</v>
      </c>
      <c r="D4136" s="8" t="str">
        <f t="shared" ca="1" si="2499"/>
        <v>Q4</v>
      </c>
      <c r="E4136">
        <f t="shared" ca="1" si="2500"/>
        <v>12</v>
      </c>
      <c r="F4136">
        <f t="shared" ca="1" si="2501"/>
        <v>4</v>
      </c>
      <c r="G4136">
        <f t="shared" ca="1" si="2502"/>
        <v>202012</v>
      </c>
      <c r="H4136">
        <f t="shared" ca="1" si="2503"/>
        <v>202004</v>
      </c>
      <c r="I4136" t="str">
        <f t="shared" ca="1" si="2504"/>
        <v>FY2020 Q3 Sep</v>
      </c>
      <c r="J4136">
        <f t="shared" ca="1" si="2505"/>
        <v>2020</v>
      </c>
      <c r="K4136" s="8" t="str">
        <f t="shared" ca="1" si="2506"/>
        <v>Sep</v>
      </c>
      <c r="L4136" s="8" t="str">
        <f t="shared" ca="1" si="2507"/>
        <v>Q3</v>
      </c>
      <c r="M4136">
        <f t="shared" ca="1" si="2508"/>
        <v>9</v>
      </c>
      <c r="N4136">
        <f t="shared" ca="1" si="2509"/>
        <v>3</v>
      </c>
      <c r="O4136">
        <f t="shared" ca="1" si="2510"/>
        <v>202009</v>
      </c>
      <c r="P4136">
        <f t="shared" ca="1" si="2511"/>
        <v>202003</v>
      </c>
      <c r="Q4136" t="str">
        <f t="shared" si="2512"/>
        <v>FY2020 Q2 Feb</v>
      </c>
      <c r="R4136">
        <f t="shared" si="2513"/>
        <v>2020</v>
      </c>
      <c r="S4136" s="8" t="str">
        <f t="shared" si="2514"/>
        <v>Feb</v>
      </c>
      <c r="T4136" s="8" t="str">
        <f t="shared" si="2515"/>
        <v>Q2</v>
      </c>
      <c r="U4136">
        <f t="shared" si="2516"/>
        <v>5</v>
      </c>
      <c r="V4136">
        <f t="shared" si="2517"/>
        <v>2</v>
      </c>
      <c r="W4136">
        <f t="shared" si="2518"/>
        <v>202005</v>
      </c>
      <c r="X4136">
        <f t="shared" si="2519"/>
        <v>202002</v>
      </c>
      <c r="Y4136" t="str">
        <f t="shared" si="2520"/>
        <v>FY2020 Q1 Feb</v>
      </c>
      <c r="Z4136">
        <f t="shared" si="2521"/>
        <v>2020</v>
      </c>
      <c r="AA4136" s="8" t="str">
        <f t="shared" si="2522"/>
        <v>Feb</v>
      </c>
      <c r="AB4136" s="8" t="str">
        <f t="shared" si="2523"/>
        <v>Q1</v>
      </c>
      <c r="AC4136">
        <f t="shared" si="2524"/>
        <v>2</v>
      </c>
      <c r="AD4136">
        <f t="shared" si="2525"/>
        <v>1</v>
      </c>
      <c r="AE4136">
        <f t="shared" si="2526"/>
        <v>202002</v>
      </c>
      <c r="AF4136">
        <f t="shared" si="2527"/>
        <v>202001</v>
      </c>
      <c r="AG4136" s="9">
        <f t="shared" ca="1" si="2528"/>
        <v>0</v>
      </c>
      <c r="AH4136">
        <f t="shared" ca="1" si="2529"/>
        <v>2</v>
      </c>
      <c r="AI4136" s="9">
        <f t="shared" ca="1" si="2530"/>
        <v>7</v>
      </c>
      <c r="AJ4136" s="9">
        <f t="shared" ca="1" si="2531"/>
        <v>0</v>
      </c>
      <c r="AK4136" s="9">
        <f t="shared" si="2532"/>
        <v>6</v>
      </c>
      <c r="AL4136" s="9">
        <f t="shared" si="2533"/>
        <v>9</v>
      </c>
      <c r="AM4136" s="9">
        <f t="shared" si="2534"/>
        <v>13</v>
      </c>
      <c r="AN4136" s="2">
        <v>43889.54791666667</v>
      </c>
      <c r="AO4136">
        <v>1586</v>
      </c>
      <c r="AP4136" s="1">
        <v>6250</v>
      </c>
      <c r="AQ4136" t="s">
        <v>4</v>
      </c>
    </row>
    <row r="4137" spans="1:43" x14ac:dyDescent="0.3">
      <c r="A4137" t="str">
        <f t="shared" ca="1" si="2496"/>
        <v>FY2020 Q4 Sep</v>
      </c>
      <c r="B4137">
        <f t="shared" ca="1" si="2497"/>
        <v>2020</v>
      </c>
      <c r="C4137" s="8" t="str">
        <f t="shared" ca="1" si="2498"/>
        <v>Sep</v>
      </c>
      <c r="D4137" s="8" t="str">
        <f t="shared" ca="1" si="2499"/>
        <v>Q4</v>
      </c>
      <c r="E4137">
        <f t="shared" ca="1" si="2500"/>
        <v>12</v>
      </c>
      <c r="F4137">
        <f t="shared" ca="1" si="2501"/>
        <v>4</v>
      </c>
      <c r="G4137">
        <f t="shared" ca="1" si="2502"/>
        <v>202012</v>
      </c>
      <c r="H4137">
        <f t="shared" ca="1" si="2503"/>
        <v>202004</v>
      </c>
      <c r="I4137" t="str">
        <f t="shared" ca="1" si="2504"/>
        <v>FY2020 Q3 Sep</v>
      </c>
      <c r="J4137">
        <f t="shared" ca="1" si="2505"/>
        <v>2020</v>
      </c>
      <c r="K4137" s="8" t="str">
        <f t="shared" ca="1" si="2506"/>
        <v>Sep</v>
      </c>
      <c r="L4137" s="8" t="str">
        <f t="shared" ca="1" si="2507"/>
        <v>Q3</v>
      </c>
      <c r="M4137">
        <f t="shared" ca="1" si="2508"/>
        <v>9</v>
      </c>
      <c r="N4137">
        <f t="shared" ca="1" si="2509"/>
        <v>3</v>
      </c>
      <c r="O4137">
        <f t="shared" ca="1" si="2510"/>
        <v>202009</v>
      </c>
      <c r="P4137">
        <f t="shared" ca="1" si="2511"/>
        <v>202003</v>
      </c>
      <c r="Q4137" t="str">
        <f t="shared" si="2512"/>
        <v>FY2020 Q2 Mar</v>
      </c>
      <c r="R4137">
        <f t="shared" si="2513"/>
        <v>2020</v>
      </c>
      <c r="S4137" s="8" t="str">
        <f t="shared" si="2514"/>
        <v>Mar</v>
      </c>
      <c r="T4137" s="8" t="str">
        <f t="shared" si="2515"/>
        <v>Q2</v>
      </c>
      <c r="U4137">
        <f t="shared" si="2516"/>
        <v>6</v>
      </c>
      <c r="V4137">
        <f t="shared" si="2517"/>
        <v>2</v>
      </c>
      <c r="W4137">
        <f t="shared" si="2518"/>
        <v>202006</v>
      </c>
      <c r="X4137">
        <f t="shared" si="2519"/>
        <v>202002</v>
      </c>
      <c r="Y4137" t="str">
        <f t="shared" si="2520"/>
        <v>FY2020 Q1 Mar</v>
      </c>
      <c r="Z4137">
        <f t="shared" si="2521"/>
        <v>2020</v>
      </c>
      <c r="AA4137" s="8" t="str">
        <f t="shared" si="2522"/>
        <v>Mar</v>
      </c>
      <c r="AB4137" s="8" t="str">
        <f t="shared" si="2523"/>
        <v>Q1</v>
      </c>
      <c r="AC4137">
        <f t="shared" si="2524"/>
        <v>3</v>
      </c>
      <c r="AD4137">
        <f t="shared" si="2525"/>
        <v>1</v>
      </c>
      <c r="AE4137">
        <f t="shared" si="2526"/>
        <v>202003</v>
      </c>
      <c r="AF4137">
        <f t="shared" si="2527"/>
        <v>202001</v>
      </c>
      <c r="AG4137" s="9">
        <f t="shared" ca="1" si="2528"/>
        <v>0</v>
      </c>
      <c r="AH4137">
        <f t="shared" ca="1" si="2529"/>
        <v>2</v>
      </c>
      <c r="AI4137" s="9">
        <f t="shared" ca="1" si="2530"/>
        <v>6</v>
      </c>
      <c r="AJ4137" s="9">
        <f t="shared" ca="1" si="2531"/>
        <v>0</v>
      </c>
      <c r="AK4137" s="9">
        <f t="shared" si="2532"/>
        <v>3</v>
      </c>
      <c r="AL4137" s="9">
        <f t="shared" si="2533"/>
        <v>11</v>
      </c>
      <c r="AM4137" s="9">
        <f t="shared" si="2534"/>
        <v>11</v>
      </c>
      <c r="AN4137" s="2">
        <v>43900.496527777781</v>
      </c>
      <c r="AO4137">
        <v>3403</v>
      </c>
      <c r="AP4137" s="1">
        <v>6250</v>
      </c>
      <c r="AQ4137" t="s">
        <v>4</v>
      </c>
    </row>
    <row r="4138" spans="1:43" x14ac:dyDescent="0.3">
      <c r="A4138" t="str">
        <f t="shared" ca="1" si="2496"/>
        <v>FY2020 Q4 Sep</v>
      </c>
      <c r="B4138">
        <f t="shared" ca="1" si="2497"/>
        <v>2020</v>
      </c>
      <c r="C4138" s="8" t="str">
        <f t="shared" ca="1" si="2498"/>
        <v>Sep</v>
      </c>
      <c r="D4138" s="8" t="str">
        <f t="shared" ca="1" si="2499"/>
        <v>Q4</v>
      </c>
      <c r="E4138">
        <f t="shared" ca="1" si="2500"/>
        <v>12</v>
      </c>
      <c r="F4138">
        <f t="shared" ca="1" si="2501"/>
        <v>4</v>
      </c>
      <c r="G4138">
        <f t="shared" ca="1" si="2502"/>
        <v>202012</v>
      </c>
      <c r="H4138">
        <f t="shared" ca="1" si="2503"/>
        <v>202004</v>
      </c>
      <c r="I4138" t="str">
        <f t="shared" ca="1" si="2504"/>
        <v>FY2020 Q3 Sep</v>
      </c>
      <c r="J4138">
        <f t="shared" ca="1" si="2505"/>
        <v>2020</v>
      </c>
      <c r="K4138" s="8" t="str">
        <f t="shared" ca="1" si="2506"/>
        <v>Sep</v>
      </c>
      <c r="L4138" s="8" t="str">
        <f t="shared" ca="1" si="2507"/>
        <v>Q3</v>
      </c>
      <c r="M4138">
        <f t="shared" ca="1" si="2508"/>
        <v>9</v>
      </c>
      <c r="N4138">
        <f t="shared" ca="1" si="2509"/>
        <v>3</v>
      </c>
      <c r="O4138">
        <f t="shared" ca="1" si="2510"/>
        <v>202009</v>
      </c>
      <c r="P4138">
        <f t="shared" ca="1" si="2511"/>
        <v>202003</v>
      </c>
      <c r="Q4138" t="str">
        <f t="shared" si="2512"/>
        <v>FY2020 Q2 Feb</v>
      </c>
      <c r="R4138">
        <f t="shared" si="2513"/>
        <v>2020</v>
      </c>
      <c r="S4138" s="8" t="str">
        <f t="shared" si="2514"/>
        <v>Feb</v>
      </c>
      <c r="T4138" s="8" t="str">
        <f t="shared" si="2515"/>
        <v>Q2</v>
      </c>
      <c r="U4138">
        <f t="shared" si="2516"/>
        <v>5</v>
      </c>
      <c r="V4138">
        <f t="shared" si="2517"/>
        <v>2</v>
      </c>
      <c r="W4138">
        <f t="shared" si="2518"/>
        <v>202005</v>
      </c>
      <c r="X4138">
        <f t="shared" si="2519"/>
        <v>202002</v>
      </c>
      <c r="Y4138" t="str">
        <f t="shared" si="2520"/>
        <v>FY2020 Q1 Feb</v>
      </c>
      <c r="Z4138">
        <f t="shared" si="2521"/>
        <v>2020</v>
      </c>
      <c r="AA4138" s="8" t="str">
        <f t="shared" si="2522"/>
        <v>Feb</v>
      </c>
      <c r="AB4138" s="8" t="str">
        <f t="shared" si="2523"/>
        <v>Q1</v>
      </c>
      <c r="AC4138">
        <f t="shared" si="2524"/>
        <v>2</v>
      </c>
      <c r="AD4138">
        <f t="shared" si="2525"/>
        <v>1</v>
      </c>
      <c r="AE4138">
        <f t="shared" si="2526"/>
        <v>202002</v>
      </c>
      <c r="AF4138">
        <f t="shared" si="2527"/>
        <v>202001</v>
      </c>
      <c r="AG4138" s="9">
        <f t="shared" ca="1" si="2528"/>
        <v>0</v>
      </c>
      <c r="AH4138">
        <f t="shared" ca="1" si="2529"/>
        <v>2</v>
      </c>
      <c r="AI4138" s="9">
        <f t="shared" ca="1" si="2530"/>
        <v>7</v>
      </c>
      <c r="AJ4138" s="9">
        <f t="shared" ca="1" si="2531"/>
        <v>0</v>
      </c>
      <c r="AK4138" s="9">
        <f t="shared" si="2532"/>
        <v>4</v>
      </c>
      <c r="AL4138" s="9">
        <f t="shared" si="2533"/>
        <v>6</v>
      </c>
      <c r="AM4138" s="9">
        <f t="shared" si="2534"/>
        <v>8</v>
      </c>
      <c r="AN4138" s="2">
        <v>43866.363194444442</v>
      </c>
      <c r="AO4138">
        <v>925</v>
      </c>
      <c r="AP4138" s="1">
        <v>6200</v>
      </c>
      <c r="AQ4138" t="s">
        <v>4</v>
      </c>
    </row>
    <row r="4139" spans="1:43" x14ac:dyDescent="0.3">
      <c r="A4139" t="str">
        <f t="shared" ca="1" si="2496"/>
        <v>FY2020 Q4 Sep</v>
      </c>
      <c r="B4139">
        <f t="shared" ca="1" si="2497"/>
        <v>2020</v>
      </c>
      <c r="C4139" s="8" t="str">
        <f t="shared" ca="1" si="2498"/>
        <v>Sep</v>
      </c>
      <c r="D4139" s="8" t="str">
        <f t="shared" ca="1" si="2499"/>
        <v>Q4</v>
      </c>
      <c r="E4139">
        <f t="shared" ca="1" si="2500"/>
        <v>12</v>
      </c>
      <c r="F4139">
        <f t="shared" ca="1" si="2501"/>
        <v>4</v>
      </c>
      <c r="G4139">
        <f t="shared" ca="1" si="2502"/>
        <v>202012</v>
      </c>
      <c r="H4139">
        <f t="shared" ca="1" si="2503"/>
        <v>202004</v>
      </c>
      <c r="I4139" t="str">
        <f t="shared" ca="1" si="2504"/>
        <v>FY2020 Q3 Sep</v>
      </c>
      <c r="J4139">
        <f t="shared" ca="1" si="2505"/>
        <v>2020</v>
      </c>
      <c r="K4139" s="8" t="str">
        <f t="shared" ca="1" si="2506"/>
        <v>Sep</v>
      </c>
      <c r="L4139" s="8" t="str">
        <f t="shared" ca="1" si="2507"/>
        <v>Q3</v>
      </c>
      <c r="M4139">
        <f t="shared" ca="1" si="2508"/>
        <v>9</v>
      </c>
      <c r="N4139">
        <f t="shared" ca="1" si="2509"/>
        <v>3</v>
      </c>
      <c r="O4139">
        <f t="shared" ca="1" si="2510"/>
        <v>202009</v>
      </c>
      <c r="P4139">
        <f t="shared" ca="1" si="2511"/>
        <v>202003</v>
      </c>
      <c r="Q4139" t="str">
        <f t="shared" si="2512"/>
        <v>FY2020 Q1 Oct</v>
      </c>
      <c r="R4139">
        <f t="shared" si="2513"/>
        <v>2020</v>
      </c>
      <c r="S4139" s="8" t="str">
        <f t="shared" si="2514"/>
        <v>Oct</v>
      </c>
      <c r="T4139" s="8" t="str">
        <f t="shared" si="2515"/>
        <v>Q1</v>
      </c>
      <c r="U4139">
        <f t="shared" si="2516"/>
        <v>1</v>
      </c>
      <c r="V4139">
        <f t="shared" si="2517"/>
        <v>1</v>
      </c>
      <c r="W4139">
        <f t="shared" si="2518"/>
        <v>202001</v>
      </c>
      <c r="X4139">
        <f t="shared" si="2519"/>
        <v>202001</v>
      </c>
      <c r="Y4139" t="str">
        <f t="shared" si="2520"/>
        <v>FY2019 Q4 Oct</v>
      </c>
      <c r="Z4139">
        <f t="shared" si="2521"/>
        <v>2019</v>
      </c>
      <c r="AA4139" s="8" t="str">
        <f t="shared" si="2522"/>
        <v>Oct</v>
      </c>
      <c r="AB4139" s="8" t="str">
        <f t="shared" si="2523"/>
        <v>Q4</v>
      </c>
      <c r="AC4139">
        <f t="shared" si="2524"/>
        <v>10</v>
      </c>
      <c r="AD4139">
        <f t="shared" si="2525"/>
        <v>4</v>
      </c>
      <c r="AE4139">
        <f t="shared" si="2526"/>
        <v>201910</v>
      </c>
      <c r="AF4139">
        <f t="shared" si="2527"/>
        <v>201904</v>
      </c>
      <c r="AG4139" s="9">
        <f t="shared" ca="1" si="2528"/>
        <v>0</v>
      </c>
      <c r="AH4139">
        <f t="shared" ca="1" si="2529"/>
        <v>4</v>
      </c>
      <c r="AI4139" s="9">
        <f t="shared" ca="1" si="2530"/>
        <v>11</v>
      </c>
      <c r="AJ4139" s="9">
        <f t="shared" ca="1" si="2531"/>
        <v>1</v>
      </c>
      <c r="AK4139" s="9">
        <f t="shared" si="2532"/>
        <v>3</v>
      </c>
      <c r="AL4139" s="9">
        <f t="shared" si="2533"/>
        <v>44</v>
      </c>
      <c r="AM4139" s="9">
        <f t="shared" si="2534"/>
        <v>8</v>
      </c>
      <c r="AN4139" s="2">
        <v>43767.343055555553</v>
      </c>
      <c r="AO4139">
        <v>1277</v>
      </c>
      <c r="AP4139" s="1">
        <v>6200</v>
      </c>
      <c r="AQ4139" t="s">
        <v>4</v>
      </c>
    </row>
    <row r="4140" spans="1:43" x14ac:dyDescent="0.3">
      <c r="A4140" t="str">
        <f t="shared" ca="1" si="2496"/>
        <v>FY2020 Q4 Sep</v>
      </c>
      <c r="B4140">
        <f t="shared" ca="1" si="2497"/>
        <v>2020</v>
      </c>
      <c r="C4140" s="8" t="str">
        <f t="shared" ca="1" si="2498"/>
        <v>Sep</v>
      </c>
      <c r="D4140" s="8" t="str">
        <f t="shared" ca="1" si="2499"/>
        <v>Q4</v>
      </c>
      <c r="E4140">
        <f t="shared" ca="1" si="2500"/>
        <v>12</v>
      </c>
      <c r="F4140">
        <f t="shared" ca="1" si="2501"/>
        <v>4</v>
      </c>
      <c r="G4140">
        <f t="shared" ca="1" si="2502"/>
        <v>202012</v>
      </c>
      <c r="H4140">
        <f t="shared" ca="1" si="2503"/>
        <v>202004</v>
      </c>
      <c r="I4140" t="str">
        <f t="shared" ca="1" si="2504"/>
        <v>FY2020 Q3 Sep</v>
      </c>
      <c r="J4140">
        <f t="shared" ca="1" si="2505"/>
        <v>2020</v>
      </c>
      <c r="K4140" s="8" t="str">
        <f t="shared" ca="1" si="2506"/>
        <v>Sep</v>
      </c>
      <c r="L4140" s="8" t="str">
        <f t="shared" ca="1" si="2507"/>
        <v>Q3</v>
      </c>
      <c r="M4140">
        <f t="shared" ca="1" si="2508"/>
        <v>9</v>
      </c>
      <c r="N4140">
        <f t="shared" ca="1" si="2509"/>
        <v>3</v>
      </c>
      <c r="O4140">
        <f t="shared" ca="1" si="2510"/>
        <v>202009</v>
      </c>
      <c r="P4140">
        <f t="shared" ca="1" si="2511"/>
        <v>202003</v>
      </c>
      <c r="Q4140" t="str">
        <f t="shared" si="2512"/>
        <v>FY2020 Q2 Mar</v>
      </c>
      <c r="R4140">
        <f t="shared" si="2513"/>
        <v>2020</v>
      </c>
      <c r="S4140" s="8" t="str">
        <f t="shared" si="2514"/>
        <v>Mar</v>
      </c>
      <c r="T4140" s="8" t="str">
        <f t="shared" si="2515"/>
        <v>Q2</v>
      </c>
      <c r="U4140">
        <f t="shared" si="2516"/>
        <v>6</v>
      </c>
      <c r="V4140">
        <f t="shared" si="2517"/>
        <v>2</v>
      </c>
      <c r="W4140">
        <f t="shared" si="2518"/>
        <v>202006</v>
      </c>
      <c r="X4140">
        <f t="shared" si="2519"/>
        <v>202002</v>
      </c>
      <c r="Y4140" t="str">
        <f t="shared" si="2520"/>
        <v>FY2020 Q1 Mar</v>
      </c>
      <c r="Z4140">
        <f t="shared" si="2521"/>
        <v>2020</v>
      </c>
      <c r="AA4140" s="8" t="str">
        <f t="shared" si="2522"/>
        <v>Mar</v>
      </c>
      <c r="AB4140" s="8" t="str">
        <f t="shared" si="2523"/>
        <v>Q1</v>
      </c>
      <c r="AC4140">
        <f t="shared" si="2524"/>
        <v>3</v>
      </c>
      <c r="AD4140">
        <f t="shared" si="2525"/>
        <v>1</v>
      </c>
      <c r="AE4140">
        <f t="shared" si="2526"/>
        <v>202003</v>
      </c>
      <c r="AF4140">
        <f t="shared" si="2527"/>
        <v>202001</v>
      </c>
      <c r="AG4140" s="9">
        <f t="shared" ca="1" si="2528"/>
        <v>0</v>
      </c>
      <c r="AH4140">
        <f t="shared" ca="1" si="2529"/>
        <v>2</v>
      </c>
      <c r="AI4140" s="9">
        <f t="shared" ca="1" si="2530"/>
        <v>6</v>
      </c>
      <c r="AJ4140" s="9">
        <f t="shared" ca="1" si="2531"/>
        <v>0</v>
      </c>
      <c r="AK4140" s="9">
        <f t="shared" si="2532"/>
        <v>2</v>
      </c>
      <c r="AL4140" s="9">
        <f t="shared" si="2533"/>
        <v>10</v>
      </c>
      <c r="AM4140" s="9">
        <f t="shared" si="2534"/>
        <v>13</v>
      </c>
      <c r="AN4140" s="2">
        <v>43892.543055555558</v>
      </c>
      <c r="AO4140">
        <v>1921</v>
      </c>
      <c r="AP4140" s="1">
        <v>6200</v>
      </c>
      <c r="AQ4140" t="s">
        <v>4</v>
      </c>
    </row>
    <row r="4141" spans="1:43" x14ac:dyDescent="0.3">
      <c r="A4141" t="str">
        <f t="shared" ca="1" si="2496"/>
        <v>FY2020 Q4 Sep</v>
      </c>
      <c r="B4141">
        <f t="shared" ca="1" si="2497"/>
        <v>2020</v>
      </c>
      <c r="C4141" s="8" t="str">
        <f t="shared" ca="1" si="2498"/>
        <v>Sep</v>
      </c>
      <c r="D4141" s="8" t="str">
        <f t="shared" ca="1" si="2499"/>
        <v>Q4</v>
      </c>
      <c r="E4141">
        <f t="shared" ca="1" si="2500"/>
        <v>12</v>
      </c>
      <c r="F4141">
        <f t="shared" ca="1" si="2501"/>
        <v>4</v>
      </c>
      <c r="G4141">
        <f t="shared" ca="1" si="2502"/>
        <v>202012</v>
      </c>
      <c r="H4141">
        <f t="shared" ca="1" si="2503"/>
        <v>202004</v>
      </c>
      <c r="I4141" t="str">
        <f t="shared" ca="1" si="2504"/>
        <v>FY2020 Q3 Sep</v>
      </c>
      <c r="J4141">
        <f t="shared" ca="1" si="2505"/>
        <v>2020</v>
      </c>
      <c r="K4141" s="8" t="str">
        <f t="shared" ca="1" si="2506"/>
        <v>Sep</v>
      </c>
      <c r="L4141" s="8" t="str">
        <f t="shared" ca="1" si="2507"/>
        <v>Q3</v>
      </c>
      <c r="M4141">
        <f t="shared" ca="1" si="2508"/>
        <v>9</v>
      </c>
      <c r="N4141">
        <f t="shared" ca="1" si="2509"/>
        <v>3</v>
      </c>
      <c r="O4141">
        <f t="shared" ca="1" si="2510"/>
        <v>202009</v>
      </c>
      <c r="P4141">
        <f t="shared" ca="1" si="2511"/>
        <v>202003</v>
      </c>
      <c r="Q4141" t="str">
        <f t="shared" si="2512"/>
        <v>FY2020 Q2 Mar</v>
      </c>
      <c r="R4141">
        <f t="shared" si="2513"/>
        <v>2020</v>
      </c>
      <c r="S4141" s="8" t="str">
        <f t="shared" si="2514"/>
        <v>Mar</v>
      </c>
      <c r="T4141" s="8" t="str">
        <f t="shared" si="2515"/>
        <v>Q2</v>
      </c>
      <c r="U4141">
        <f t="shared" si="2516"/>
        <v>6</v>
      </c>
      <c r="V4141">
        <f t="shared" si="2517"/>
        <v>2</v>
      </c>
      <c r="W4141">
        <f t="shared" si="2518"/>
        <v>202006</v>
      </c>
      <c r="X4141">
        <f t="shared" si="2519"/>
        <v>202002</v>
      </c>
      <c r="Y4141" t="str">
        <f t="shared" si="2520"/>
        <v>FY2020 Q1 Mar</v>
      </c>
      <c r="Z4141">
        <f t="shared" si="2521"/>
        <v>2020</v>
      </c>
      <c r="AA4141" s="8" t="str">
        <f t="shared" si="2522"/>
        <v>Mar</v>
      </c>
      <c r="AB4141" s="8" t="str">
        <f t="shared" si="2523"/>
        <v>Q1</v>
      </c>
      <c r="AC4141">
        <f t="shared" si="2524"/>
        <v>3</v>
      </c>
      <c r="AD4141">
        <f t="shared" si="2525"/>
        <v>1</v>
      </c>
      <c r="AE4141">
        <f t="shared" si="2526"/>
        <v>202003</v>
      </c>
      <c r="AF4141">
        <f t="shared" si="2527"/>
        <v>202001</v>
      </c>
      <c r="AG4141" s="9">
        <f t="shared" ca="1" si="2528"/>
        <v>0</v>
      </c>
      <c r="AH4141">
        <f t="shared" ca="1" si="2529"/>
        <v>2</v>
      </c>
      <c r="AI4141" s="9">
        <f t="shared" ca="1" si="2530"/>
        <v>6</v>
      </c>
      <c r="AJ4141" s="9">
        <f t="shared" ca="1" si="2531"/>
        <v>0</v>
      </c>
      <c r="AK4141" s="9">
        <f t="shared" si="2532"/>
        <v>5</v>
      </c>
      <c r="AL4141" s="9">
        <f t="shared" si="2533"/>
        <v>11</v>
      </c>
      <c r="AM4141" s="9">
        <f t="shared" si="2534"/>
        <v>10</v>
      </c>
      <c r="AN4141" s="2">
        <v>43902.446527777778</v>
      </c>
      <c r="AO4141">
        <v>2342</v>
      </c>
      <c r="AP4141" s="1">
        <v>6200</v>
      </c>
      <c r="AQ4141" t="s">
        <v>4</v>
      </c>
    </row>
    <row r="4142" spans="1:43" x14ac:dyDescent="0.3">
      <c r="A4142" t="str">
        <f t="shared" ca="1" si="2496"/>
        <v>FY2020 Q4 Sep</v>
      </c>
      <c r="B4142">
        <f t="shared" ca="1" si="2497"/>
        <v>2020</v>
      </c>
      <c r="C4142" s="8" t="str">
        <f t="shared" ca="1" si="2498"/>
        <v>Sep</v>
      </c>
      <c r="D4142" s="8" t="str">
        <f t="shared" ca="1" si="2499"/>
        <v>Q4</v>
      </c>
      <c r="E4142">
        <f t="shared" ca="1" si="2500"/>
        <v>12</v>
      </c>
      <c r="F4142">
        <f t="shared" ca="1" si="2501"/>
        <v>4</v>
      </c>
      <c r="G4142">
        <f t="shared" ca="1" si="2502"/>
        <v>202012</v>
      </c>
      <c r="H4142">
        <f t="shared" ca="1" si="2503"/>
        <v>202004</v>
      </c>
      <c r="I4142" t="str">
        <f t="shared" ca="1" si="2504"/>
        <v>FY2020 Q3 Sep</v>
      </c>
      <c r="J4142">
        <f t="shared" ca="1" si="2505"/>
        <v>2020</v>
      </c>
      <c r="K4142" s="8" t="str">
        <f t="shared" ca="1" si="2506"/>
        <v>Sep</v>
      </c>
      <c r="L4142" s="8" t="str">
        <f t="shared" ca="1" si="2507"/>
        <v>Q3</v>
      </c>
      <c r="M4142">
        <f t="shared" ca="1" si="2508"/>
        <v>9</v>
      </c>
      <c r="N4142">
        <f t="shared" ca="1" si="2509"/>
        <v>3</v>
      </c>
      <c r="O4142">
        <f t="shared" ca="1" si="2510"/>
        <v>202009</v>
      </c>
      <c r="P4142">
        <f t="shared" ca="1" si="2511"/>
        <v>202003</v>
      </c>
      <c r="Q4142" t="str">
        <f t="shared" si="2512"/>
        <v>FY2020 Q1 Nov</v>
      </c>
      <c r="R4142">
        <f t="shared" si="2513"/>
        <v>2020</v>
      </c>
      <c r="S4142" s="8" t="str">
        <f t="shared" si="2514"/>
        <v>Nov</v>
      </c>
      <c r="T4142" s="8" t="str">
        <f t="shared" si="2515"/>
        <v>Q1</v>
      </c>
      <c r="U4142">
        <f t="shared" si="2516"/>
        <v>2</v>
      </c>
      <c r="V4142">
        <f t="shared" si="2517"/>
        <v>1</v>
      </c>
      <c r="W4142">
        <f t="shared" si="2518"/>
        <v>202002</v>
      </c>
      <c r="X4142">
        <f t="shared" si="2519"/>
        <v>202001</v>
      </c>
      <c r="Y4142" t="str">
        <f t="shared" si="2520"/>
        <v>FY2019 Q4 Nov</v>
      </c>
      <c r="Z4142">
        <f t="shared" si="2521"/>
        <v>2019</v>
      </c>
      <c r="AA4142" s="8" t="str">
        <f t="shared" si="2522"/>
        <v>Nov</v>
      </c>
      <c r="AB4142" s="8" t="str">
        <f t="shared" si="2523"/>
        <v>Q4</v>
      </c>
      <c r="AC4142">
        <f t="shared" si="2524"/>
        <v>11</v>
      </c>
      <c r="AD4142">
        <f t="shared" si="2525"/>
        <v>4</v>
      </c>
      <c r="AE4142">
        <f t="shared" si="2526"/>
        <v>201911</v>
      </c>
      <c r="AF4142">
        <f t="shared" si="2527"/>
        <v>201904</v>
      </c>
      <c r="AG4142" s="9">
        <f t="shared" ca="1" si="2528"/>
        <v>0</v>
      </c>
      <c r="AH4142">
        <f t="shared" ca="1" si="2529"/>
        <v>3</v>
      </c>
      <c r="AI4142" s="9">
        <f t="shared" ca="1" si="2530"/>
        <v>10</v>
      </c>
      <c r="AJ4142" s="9">
        <f t="shared" ca="1" si="2531"/>
        <v>1</v>
      </c>
      <c r="AK4142" s="9">
        <f t="shared" si="2532"/>
        <v>3</v>
      </c>
      <c r="AL4142" s="9">
        <f t="shared" si="2533"/>
        <v>46</v>
      </c>
      <c r="AM4142" s="9">
        <f t="shared" si="2534"/>
        <v>8</v>
      </c>
      <c r="AN4142" s="2">
        <v>43781.363194444442</v>
      </c>
      <c r="AO4142">
        <v>2487</v>
      </c>
      <c r="AP4142" s="1">
        <v>6200</v>
      </c>
      <c r="AQ4142" t="s">
        <v>4</v>
      </c>
    </row>
    <row r="4143" spans="1:43" x14ac:dyDescent="0.3">
      <c r="A4143" t="str">
        <f t="shared" ca="1" si="2496"/>
        <v>FY2020 Q4 Sep</v>
      </c>
      <c r="B4143">
        <f t="shared" ca="1" si="2497"/>
        <v>2020</v>
      </c>
      <c r="C4143" s="8" t="str">
        <f t="shared" ca="1" si="2498"/>
        <v>Sep</v>
      </c>
      <c r="D4143" s="8" t="str">
        <f t="shared" ca="1" si="2499"/>
        <v>Q4</v>
      </c>
      <c r="E4143">
        <f t="shared" ca="1" si="2500"/>
        <v>12</v>
      </c>
      <c r="F4143">
        <f t="shared" ca="1" si="2501"/>
        <v>4</v>
      </c>
      <c r="G4143">
        <f t="shared" ca="1" si="2502"/>
        <v>202012</v>
      </c>
      <c r="H4143">
        <f t="shared" ca="1" si="2503"/>
        <v>202004</v>
      </c>
      <c r="I4143" t="str">
        <f t="shared" ca="1" si="2504"/>
        <v>FY2020 Q3 Sep</v>
      </c>
      <c r="J4143">
        <f t="shared" ca="1" si="2505"/>
        <v>2020</v>
      </c>
      <c r="K4143" s="8" t="str">
        <f t="shared" ca="1" si="2506"/>
        <v>Sep</v>
      </c>
      <c r="L4143" s="8" t="str">
        <f t="shared" ca="1" si="2507"/>
        <v>Q3</v>
      </c>
      <c r="M4143">
        <f t="shared" ca="1" si="2508"/>
        <v>9</v>
      </c>
      <c r="N4143">
        <f t="shared" ca="1" si="2509"/>
        <v>3</v>
      </c>
      <c r="O4143">
        <f t="shared" ca="1" si="2510"/>
        <v>202009</v>
      </c>
      <c r="P4143">
        <f t="shared" ca="1" si="2511"/>
        <v>202003</v>
      </c>
      <c r="Q4143" t="str">
        <f t="shared" si="2512"/>
        <v>FY2020 Q1 Oct</v>
      </c>
      <c r="R4143">
        <f t="shared" si="2513"/>
        <v>2020</v>
      </c>
      <c r="S4143" s="8" t="str">
        <f t="shared" si="2514"/>
        <v>Oct</v>
      </c>
      <c r="T4143" s="8" t="str">
        <f t="shared" si="2515"/>
        <v>Q1</v>
      </c>
      <c r="U4143">
        <f t="shared" si="2516"/>
        <v>1</v>
      </c>
      <c r="V4143">
        <f t="shared" si="2517"/>
        <v>1</v>
      </c>
      <c r="W4143">
        <f t="shared" si="2518"/>
        <v>202001</v>
      </c>
      <c r="X4143">
        <f t="shared" si="2519"/>
        <v>202001</v>
      </c>
      <c r="Y4143" t="str">
        <f t="shared" si="2520"/>
        <v>FY2019 Q4 Oct</v>
      </c>
      <c r="Z4143">
        <f t="shared" si="2521"/>
        <v>2019</v>
      </c>
      <c r="AA4143" s="8" t="str">
        <f t="shared" si="2522"/>
        <v>Oct</v>
      </c>
      <c r="AB4143" s="8" t="str">
        <f t="shared" si="2523"/>
        <v>Q4</v>
      </c>
      <c r="AC4143">
        <f t="shared" si="2524"/>
        <v>10</v>
      </c>
      <c r="AD4143">
        <f t="shared" si="2525"/>
        <v>4</v>
      </c>
      <c r="AE4143">
        <f t="shared" si="2526"/>
        <v>201910</v>
      </c>
      <c r="AF4143">
        <f t="shared" si="2527"/>
        <v>201904</v>
      </c>
      <c r="AG4143" s="9">
        <f t="shared" ca="1" si="2528"/>
        <v>0</v>
      </c>
      <c r="AH4143">
        <f t="shared" ca="1" si="2529"/>
        <v>4</v>
      </c>
      <c r="AI4143" s="9">
        <f t="shared" ca="1" si="2530"/>
        <v>11</v>
      </c>
      <c r="AJ4143" s="9">
        <f t="shared" ca="1" si="2531"/>
        <v>1</v>
      </c>
      <c r="AK4143" s="9">
        <f t="shared" si="2532"/>
        <v>5</v>
      </c>
      <c r="AL4143" s="9">
        <f t="shared" si="2533"/>
        <v>42</v>
      </c>
      <c r="AM4143" s="9">
        <f t="shared" si="2534"/>
        <v>17</v>
      </c>
      <c r="AN4143" s="2">
        <v>43755.727777777778</v>
      </c>
      <c r="AO4143">
        <v>2988</v>
      </c>
      <c r="AP4143" s="1">
        <v>6200</v>
      </c>
      <c r="AQ4143" t="s">
        <v>4</v>
      </c>
    </row>
    <row r="4144" spans="1:43" x14ac:dyDescent="0.3">
      <c r="A4144" t="str">
        <f t="shared" ca="1" si="2496"/>
        <v>FY2020 Q4 Sep</v>
      </c>
      <c r="B4144">
        <f t="shared" ca="1" si="2497"/>
        <v>2020</v>
      </c>
      <c r="C4144" s="8" t="str">
        <f t="shared" ca="1" si="2498"/>
        <v>Sep</v>
      </c>
      <c r="D4144" s="8" t="str">
        <f t="shared" ca="1" si="2499"/>
        <v>Q4</v>
      </c>
      <c r="E4144">
        <f t="shared" ca="1" si="2500"/>
        <v>12</v>
      </c>
      <c r="F4144">
        <f t="shared" ca="1" si="2501"/>
        <v>4</v>
      </c>
      <c r="G4144">
        <f t="shared" ca="1" si="2502"/>
        <v>202012</v>
      </c>
      <c r="H4144">
        <f t="shared" ca="1" si="2503"/>
        <v>202004</v>
      </c>
      <c r="I4144" t="str">
        <f t="shared" ca="1" si="2504"/>
        <v>FY2020 Q3 Sep</v>
      </c>
      <c r="J4144">
        <f t="shared" ca="1" si="2505"/>
        <v>2020</v>
      </c>
      <c r="K4144" s="8" t="str">
        <f t="shared" ca="1" si="2506"/>
        <v>Sep</v>
      </c>
      <c r="L4144" s="8" t="str">
        <f t="shared" ca="1" si="2507"/>
        <v>Q3</v>
      </c>
      <c r="M4144">
        <f t="shared" ca="1" si="2508"/>
        <v>9</v>
      </c>
      <c r="N4144">
        <f t="shared" ca="1" si="2509"/>
        <v>3</v>
      </c>
      <c r="O4144">
        <f t="shared" ca="1" si="2510"/>
        <v>202009</v>
      </c>
      <c r="P4144">
        <f t="shared" ca="1" si="2511"/>
        <v>202003</v>
      </c>
      <c r="Q4144" t="str">
        <f t="shared" si="2512"/>
        <v>FY2020 Q2 Mar</v>
      </c>
      <c r="R4144">
        <f t="shared" si="2513"/>
        <v>2020</v>
      </c>
      <c r="S4144" s="8" t="str">
        <f t="shared" si="2514"/>
        <v>Mar</v>
      </c>
      <c r="T4144" s="8" t="str">
        <f t="shared" si="2515"/>
        <v>Q2</v>
      </c>
      <c r="U4144">
        <f t="shared" si="2516"/>
        <v>6</v>
      </c>
      <c r="V4144">
        <f t="shared" si="2517"/>
        <v>2</v>
      </c>
      <c r="W4144">
        <f t="shared" si="2518"/>
        <v>202006</v>
      </c>
      <c r="X4144">
        <f t="shared" si="2519"/>
        <v>202002</v>
      </c>
      <c r="Y4144" t="str">
        <f t="shared" si="2520"/>
        <v>FY2020 Q1 Mar</v>
      </c>
      <c r="Z4144">
        <f t="shared" si="2521"/>
        <v>2020</v>
      </c>
      <c r="AA4144" s="8" t="str">
        <f t="shared" si="2522"/>
        <v>Mar</v>
      </c>
      <c r="AB4144" s="8" t="str">
        <f t="shared" si="2523"/>
        <v>Q1</v>
      </c>
      <c r="AC4144">
        <f t="shared" si="2524"/>
        <v>3</v>
      </c>
      <c r="AD4144">
        <f t="shared" si="2525"/>
        <v>1</v>
      </c>
      <c r="AE4144">
        <f t="shared" si="2526"/>
        <v>202003</v>
      </c>
      <c r="AF4144">
        <f t="shared" si="2527"/>
        <v>202001</v>
      </c>
      <c r="AG4144" s="9">
        <f t="shared" ca="1" si="2528"/>
        <v>0</v>
      </c>
      <c r="AH4144">
        <f t="shared" ca="1" si="2529"/>
        <v>2</v>
      </c>
      <c r="AI4144" s="9">
        <f t="shared" ca="1" si="2530"/>
        <v>6</v>
      </c>
      <c r="AJ4144" s="9">
        <f t="shared" ca="1" si="2531"/>
        <v>0</v>
      </c>
      <c r="AK4144" s="9">
        <f t="shared" si="2532"/>
        <v>5</v>
      </c>
      <c r="AL4144" s="9">
        <f t="shared" si="2533"/>
        <v>10</v>
      </c>
      <c r="AM4144" s="9">
        <f t="shared" si="2534"/>
        <v>10</v>
      </c>
      <c r="AN4144" s="2">
        <v>43895.433333333334</v>
      </c>
      <c r="AO4144">
        <v>3260</v>
      </c>
      <c r="AP4144" s="1">
        <v>6200</v>
      </c>
      <c r="AQ4144" t="s">
        <v>4</v>
      </c>
    </row>
    <row r="4145" spans="1:43" x14ac:dyDescent="0.3">
      <c r="A4145" t="str">
        <f t="shared" ca="1" si="2496"/>
        <v>FY2020 Q4 Sep</v>
      </c>
      <c r="B4145">
        <f t="shared" ca="1" si="2497"/>
        <v>2020</v>
      </c>
      <c r="C4145" s="8" t="str">
        <f t="shared" ca="1" si="2498"/>
        <v>Sep</v>
      </c>
      <c r="D4145" s="8" t="str">
        <f t="shared" ca="1" si="2499"/>
        <v>Q4</v>
      </c>
      <c r="E4145">
        <f t="shared" ca="1" si="2500"/>
        <v>12</v>
      </c>
      <c r="F4145">
        <f t="shared" ca="1" si="2501"/>
        <v>4</v>
      </c>
      <c r="G4145">
        <f t="shared" ca="1" si="2502"/>
        <v>202012</v>
      </c>
      <c r="H4145">
        <f t="shared" ca="1" si="2503"/>
        <v>202004</v>
      </c>
      <c r="I4145" t="str">
        <f t="shared" ca="1" si="2504"/>
        <v>FY2020 Q3 Sep</v>
      </c>
      <c r="J4145">
        <f t="shared" ca="1" si="2505"/>
        <v>2020</v>
      </c>
      <c r="K4145" s="8" t="str">
        <f t="shared" ca="1" si="2506"/>
        <v>Sep</v>
      </c>
      <c r="L4145" s="8" t="str">
        <f t="shared" ca="1" si="2507"/>
        <v>Q3</v>
      </c>
      <c r="M4145">
        <f t="shared" ca="1" si="2508"/>
        <v>9</v>
      </c>
      <c r="N4145">
        <f t="shared" ca="1" si="2509"/>
        <v>3</v>
      </c>
      <c r="O4145">
        <f t="shared" ca="1" si="2510"/>
        <v>202009</v>
      </c>
      <c r="P4145">
        <f t="shared" ca="1" si="2511"/>
        <v>202003</v>
      </c>
      <c r="Q4145" t="str">
        <f t="shared" si="2512"/>
        <v>FY2020 Q1 Oct</v>
      </c>
      <c r="R4145">
        <f t="shared" si="2513"/>
        <v>2020</v>
      </c>
      <c r="S4145" s="8" t="str">
        <f t="shared" si="2514"/>
        <v>Oct</v>
      </c>
      <c r="T4145" s="8" t="str">
        <f t="shared" si="2515"/>
        <v>Q1</v>
      </c>
      <c r="U4145">
        <f t="shared" si="2516"/>
        <v>1</v>
      </c>
      <c r="V4145">
        <f t="shared" si="2517"/>
        <v>1</v>
      </c>
      <c r="W4145">
        <f t="shared" si="2518"/>
        <v>202001</v>
      </c>
      <c r="X4145">
        <f t="shared" si="2519"/>
        <v>202001</v>
      </c>
      <c r="Y4145" t="str">
        <f t="shared" si="2520"/>
        <v>FY2019 Q4 Oct</v>
      </c>
      <c r="Z4145">
        <f t="shared" si="2521"/>
        <v>2019</v>
      </c>
      <c r="AA4145" s="8" t="str">
        <f t="shared" si="2522"/>
        <v>Oct</v>
      </c>
      <c r="AB4145" s="8" t="str">
        <f t="shared" si="2523"/>
        <v>Q4</v>
      </c>
      <c r="AC4145">
        <f t="shared" si="2524"/>
        <v>10</v>
      </c>
      <c r="AD4145">
        <f t="shared" si="2525"/>
        <v>4</v>
      </c>
      <c r="AE4145">
        <f t="shared" si="2526"/>
        <v>201910</v>
      </c>
      <c r="AF4145">
        <f t="shared" si="2527"/>
        <v>201904</v>
      </c>
      <c r="AG4145" s="9">
        <f t="shared" ca="1" si="2528"/>
        <v>0</v>
      </c>
      <c r="AH4145">
        <f t="shared" ca="1" si="2529"/>
        <v>4</v>
      </c>
      <c r="AI4145" s="9">
        <f t="shared" ca="1" si="2530"/>
        <v>11</v>
      </c>
      <c r="AJ4145" s="9">
        <f t="shared" ca="1" si="2531"/>
        <v>1</v>
      </c>
      <c r="AK4145" s="9">
        <f t="shared" si="2532"/>
        <v>2</v>
      </c>
      <c r="AL4145" s="9">
        <f t="shared" si="2533"/>
        <v>44</v>
      </c>
      <c r="AM4145" s="9">
        <f t="shared" si="2534"/>
        <v>11</v>
      </c>
      <c r="AN4145" s="2">
        <v>43766.467361111114</v>
      </c>
      <c r="AO4145">
        <v>3805</v>
      </c>
      <c r="AP4145" s="1">
        <v>6200</v>
      </c>
      <c r="AQ4145" t="s">
        <v>4</v>
      </c>
    </row>
    <row r="4146" spans="1:43" x14ac:dyDescent="0.3">
      <c r="A4146" t="str">
        <f t="shared" ca="1" si="2496"/>
        <v>FY2020 Q4 Sep</v>
      </c>
      <c r="B4146">
        <f t="shared" ca="1" si="2497"/>
        <v>2020</v>
      </c>
      <c r="C4146" s="8" t="str">
        <f t="shared" ca="1" si="2498"/>
        <v>Sep</v>
      </c>
      <c r="D4146" s="8" t="str">
        <f t="shared" ca="1" si="2499"/>
        <v>Q4</v>
      </c>
      <c r="E4146">
        <f t="shared" ca="1" si="2500"/>
        <v>12</v>
      </c>
      <c r="F4146">
        <f t="shared" ca="1" si="2501"/>
        <v>4</v>
      </c>
      <c r="G4146">
        <f t="shared" ca="1" si="2502"/>
        <v>202012</v>
      </c>
      <c r="H4146">
        <f t="shared" ca="1" si="2503"/>
        <v>202004</v>
      </c>
      <c r="I4146" t="str">
        <f t="shared" ca="1" si="2504"/>
        <v>FY2020 Q3 Sep</v>
      </c>
      <c r="J4146">
        <f t="shared" ca="1" si="2505"/>
        <v>2020</v>
      </c>
      <c r="K4146" s="8" t="str">
        <f t="shared" ca="1" si="2506"/>
        <v>Sep</v>
      </c>
      <c r="L4146" s="8" t="str">
        <f t="shared" ca="1" si="2507"/>
        <v>Q3</v>
      </c>
      <c r="M4146">
        <f t="shared" ca="1" si="2508"/>
        <v>9</v>
      </c>
      <c r="N4146">
        <f t="shared" ca="1" si="2509"/>
        <v>3</v>
      </c>
      <c r="O4146">
        <f t="shared" ca="1" si="2510"/>
        <v>202009</v>
      </c>
      <c r="P4146">
        <f t="shared" ca="1" si="2511"/>
        <v>202003</v>
      </c>
      <c r="Q4146" t="str">
        <f t="shared" si="2512"/>
        <v>FY2020 Q2 Feb</v>
      </c>
      <c r="R4146">
        <f t="shared" si="2513"/>
        <v>2020</v>
      </c>
      <c r="S4146" s="8" t="str">
        <f t="shared" si="2514"/>
        <v>Feb</v>
      </c>
      <c r="T4146" s="8" t="str">
        <f t="shared" si="2515"/>
        <v>Q2</v>
      </c>
      <c r="U4146">
        <f t="shared" si="2516"/>
        <v>5</v>
      </c>
      <c r="V4146">
        <f t="shared" si="2517"/>
        <v>2</v>
      </c>
      <c r="W4146">
        <f t="shared" si="2518"/>
        <v>202005</v>
      </c>
      <c r="X4146">
        <f t="shared" si="2519"/>
        <v>202002</v>
      </c>
      <c r="Y4146" t="str">
        <f t="shared" si="2520"/>
        <v>FY2020 Q1 Feb</v>
      </c>
      <c r="Z4146">
        <f t="shared" si="2521"/>
        <v>2020</v>
      </c>
      <c r="AA4146" s="8" t="str">
        <f t="shared" si="2522"/>
        <v>Feb</v>
      </c>
      <c r="AB4146" s="8" t="str">
        <f t="shared" si="2523"/>
        <v>Q1</v>
      </c>
      <c r="AC4146">
        <f t="shared" si="2524"/>
        <v>2</v>
      </c>
      <c r="AD4146">
        <f t="shared" si="2525"/>
        <v>1</v>
      </c>
      <c r="AE4146">
        <f t="shared" si="2526"/>
        <v>202002</v>
      </c>
      <c r="AF4146">
        <f t="shared" si="2527"/>
        <v>202001</v>
      </c>
      <c r="AG4146" s="9">
        <f t="shared" ca="1" si="2528"/>
        <v>0</v>
      </c>
      <c r="AH4146">
        <f t="shared" ca="1" si="2529"/>
        <v>2</v>
      </c>
      <c r="AI4146" s="9">
        <f t="shared" ca="1" si="2530"/>
        <v>7</v>
      </c>
      <c r="AJ4146" s="9">
        <f t="shared" ca="1" si="2531"/>
        <v>0</v>
      </c>
      <c r="AK4146" s="9">
        <f t="shared" si="2532"/>
        <v>2</v>
      </c>
      <c r="AL4146" s="9">
        <f t="shared" si="2533"/>
        <v>8</v>
      </c>
      <c r="AM4146" s="9">
        <f t="shared" si="2534"/>
        <v>18</v>
      </c>
      <c r="AN4146" s="2">
        <v>43878.76458333333</v>
      </c>
      <c r="AO4146">
        <v>4005</v>
      </c>
      <c r="AP4146" s="1">
        <v>6200</v>
      </c>
      <c r="AQ4146" t="s">
        <v>4</v>
      </c>
    </row>
    <row r="4147" spans="1:43" x14ac:dyDescent="0.3">
      <c r="A4147" t="str">
        <f t="shared" ca="1" si="2496"/>
        <v>FY2020 Q4 Sep</v>
      </c>
      <c r="B4147">
        <f t="shared" ca="1" si="2497"/>
        <v>2020</v>
      </c>
      <c r="C4147" s="8" t="str">
        <f t="shared" ca="1" si="2498"/>
        <v>Sep</v>
      </c>
      <c r="D4147" s="8" t="str">
        <f t="shared" ca="1" si="2499"/>
        <v>Q4</v>
      </c>
      <c r="E4147">
        <f t="shared" ca="1" si="2500"/>
        <v>12</v>
      </c>
      <c r="F4147">
        <f t="shared" ca="1" si="2501"/>
        <v>4</v>
      </c>
      <c r="G4147">
        <f t="shared" ca="1" si="2502"/>
        <v>202012</v>
      </c>
      <c r="H4147">
        <f t="shared" ca="1" si="2503"/>
        <v>202004</v>
      </c>
      <c r="I4147" t="str">
        <f t="shared" ca="1" si="2504"/>
        <v>FY2020 Q3 Sep</v>
      </c>
      <c r="J4147">
        <f t="shared" ca="1" si="2505"/>
        <v>2020</v>
      </c>
      <c r="K4147" s="8" t="str">
        <f t="shared" ca="1" si="2506"/>
        <v>Sep</v>
      </c>
      <c r="L4147" s="8" t="str">
        <f t="shared" ca="1" si="2507"/>
        <v>Q3</v>
      </c>
      <c r="M4147">
        <f t="shared" ca="1" si="2508"/>
        <v>9</v>
      </c>
      <c r="N4147">
        <f t="shared" ca="1" si="2509"/>
        <v>3</v>
      </c>
      <c r="O4147">
        <f t="shared" ca="1" si="2510"/>
        <v>202009</v>
      </c>
      <c r="P4147">
        <f t="shared" ca="1" si="2511"/>
        <v>202003</v>
      </c>
      <c r="Q4147" t="str">
        <f t="shared" si="2512"/>
        <v>FY2020 Q1 Nov</v>
      </c>
      <c r="R4147">
        <f t="shared" si="2513"/>
        <v>2020</v>
      </c>
      <c r="S4147" s="8" t="str">
        <f t="shared" si="2514"/>
        <v>Nov</v>
      </c>
      <c r="T4147" s="8" t="str">
        <f t="shared" si="2515"/>
        <v>Q1</v>
      </c>
      <c r="U4147">
        <f t="shared" si="2516"/>
        <v>2</v>
      </c>
      <c r="V4147">
        <f t="shared" si="2517"/>
        <v>1</v>
      </c>
      <c r="W4147">
        <f t="shared" si="2518"/>
        <v>202002</v>
      </c>
      <c r="X4147">
        <f t="shared" si="2519"/>
        <v>202001</v>
      </c>
      <c r="Y4147" t="str">
        <f t="shared" si="2520"/>
        <v>FY2019 Q4 Nov</v>
      </c>
      <c r="Z4147">
        <f t="shared" si="2521"/>
        <v>2019</v>
      </c>
      <c r="AA4147" s="8" t="str">
        <f t="shared" si="2522"/>
        <v>Nov</v>
      </c>
      <c r="AB4147" s="8" t="str">
        <f t="shared" si="2523"/>
        <v>Q4</v>
      </c>
      <c r="AC4147">
        <f t="shared" si="2524"/>
        <v>11</v>
      </c>
      <c r="AD4147">
        <f t="shared" si="2525"/>
        <v>4</v>
      </c>
      <c r="AE4147">
        <f t="shared" si="2526"/>
        <v>201911</v>
      </c>
      <c r="AF4147">
        <f t="shared" si="2527"/>
        <v>201904</v>
      </c>
      <c r="AG4147" s="9">
        <f t="shared" ca="1" si="2528"/>
        <v>0</v>
      </c>
      <c r="AH4147">
        <f t="shared" ca="1" si="2529"/>
        <v>3</v>
      </c>
      <c r="AI4147" s="9">
        <f t="shared" ca="1" si="2530"/>
        <v>10</v>
      </c>
      <c r="AJ4147" s="9">
        <f t="shared" ca="1" si="2531"/>
        <v>1</v>
      </c>
      <c r="AK4147" s="9">
        <f t="shared" si="2532"/>
        <v>6</v>
      </c>
      <c r="AL4147" s="9">
        <f t="shared" si="2533"/>
        <v>44</v>
      </c>
      <c r="AM4147" s="9">
        <f t="shared" si="2534"/>
        <v>8</v>
      </c>
      <c r="AN4147" s="2">
        <v>43770.361111111109</v>
      </c>
      <c r="AO4147">
        <v>4473</v>
      </c>
      <c r="AP4147" s="1">
        <v>6200</v>
      </c>
      <c r="AQ4147" t="s">
        <v>4</v>
      </c>
    </row>
    <row r="4148" spans="1:43" x14ac:dyDescent="0.3">
      <c r="A4148" t="str">
        <f t="shared" ca="1" si="2496"/>
        <v>FY2020 Q4 Sep</v>
      </c>
      <c r="B4148">
        <f t="shared" ca="1" si="2497"/>
        <v>2020</v>
      </c>
      <c r="C4148" s="8" t="str">
        <f t="shared" ca="1" si="2498"/>
        <v>Sep</v>
      </c>
      <c r="D4148" s="8" t="str">
        <f t="shared" ca="1" si="2499"/>
        <v>Q4</v>
      </c>
      <c r="E4148">
        <f t="shared" ca="1" si="2500"/>
        <v>12</v>
      </c>
      <c r="F4148">
        <f t="shared" ca="1" si="2501"/>
        <v>4</v>
      </c>
      <c r="G4148">
        <f t="shared" ca="1" si="2502"/>
        <v>202012</v>
      </c>
      <c r="H4148">
        <f t="shared" ca="1" si="2503"/>
        <v>202004</v>
      </c>
      <c r="I4148" t="str">
        <f t="shared" ca="1" si="2504"/>
        <v>FY2020 Q3 Sep</v>
      </c>
      <c r="J4148">
        <f t="shared" ca="1" si="2505"/>
        <v>2020</v>
      </c>
      <c r="K4148" s="8" t="str">
        <f t="shared" ca="1" si="2506"/>
        <v>Sep</v>
      </c>
      <c r="L4148" s="8" t="str">
        <f t="shared" ca="1" si="2507"/>
        <v>Q3</v>
      </c>
      <c r="M4148">
        <f t="shared" ca="1" si="2508"/>
        <v>9</v>
      </c>
      <c r="N4148">
        <f t="shared" ca="1" si="2509"/>
        <v>3</v>
      </c>
      <c r="O4148">
        <f t="shared" ca="1" si="2510"/>
        <v>202009</v>
      </c>
      <c r="P4148">
        <f t="shared" ca="1" si="2511"/>
        <v>202003</v>
      </c>
      <c r="Q4148" t="str">
        <f t="shared" si="2512"/>
        <v>FY2020 Q2 Feb</v>
      </c>
      <c r="R4148">
        <f t="shared" si="2513"/>
        <v>2020</v>
      </c>
      <c r="S4148" s="8" t="str">
        <f t="shared" si="2514"/>
        <v>Feb</v>
      </c>
      <c r="T4148" s="8" t="str">
        <f t="shared" si="2515"/>
        <v>Q2</v>
      </c>
      <c r="U4148">
        <f t="shared" si="2516"/>
        <v>5</v>
      </c>
      <c r="V4148">
        <f t="shared" si="2517"/>
        <v>2</v>
      </c>
      <c r="W4148">
        <f t="shared" si="2518"/>
        <v>202005</v>
      </c>
      <c r="X4148">
        <f t="shared" si="2519"/>
        <v>202002</v>
      </c>
      <c r="Y4148" t="str">
        <f t="shared" si="2520"/>
        <v>FY2020 Q1 Feb</v>
      </c>
      <c r="Z4148">
        <f t="shared" si="2521"/>
        <v>2020</v>
      </c>
      <c r="AA4148" s="8" t="str">
        <f t="shared" si="2522"/>
        <v>Feb</v>
      </c>
      <c r="AB4148" s="8" t="str">
        <f t="shared" si="2523"/>
        <v>Q1</v>
      </c>
      <c r="AC4148">
        <f t="shared" si="2524"/>
        <v>2</v>
      </c>
      <c r="AD4148">
        <f t="shared" si="2525"/>
        <v>1</v>
      </c>
      <c r="AE4148">
        <f t="shared" si="2526"/>
        <v>202002</v>
      </c>
      <c r="AF4148">
        <f t="shared" si="2527"/>
        <v>202001</v>
      </c>
      <c r="AG4148" s="9">
        <f t="shared" ca="1" si="2528"/>
        <v>0</v>
      </c>
      <c r="AH4148">
        <f t="shared" ca="1" si="2529"/>
        <v>2</v>
      </c>
      <c r="AI4148" s="9">
        <f t="shared" ca="1" si="2530"/>
        <v>7</v>
      </c>
      <c r="AJ4148" s="9">
        <f t="shared" ca="1" si="2531"/>
        <v>0</v>
      </c>
      <c r="AK4148" s="9">
        <f t="shared" si="2532"/>
        <v>5</v>
      </c>
      <c r="AL4148" s="9">
        <f t="shared" si="2533"/>
        <v>7</v>
      </c>
      <c r="AM4148" s="9">
        <f t="shared" si="2534"/>
        <v>18</v>
      </c>
      <c r="AN4148" s="2">
        <v>43874.789583333331</v>
      </c>
      <c r="AO4148">
        <v>4577</v>
      </c>
      <c r="AP4148" s="1">
        <v>6200</v>
      </c>
      <c r="AQ4148" t="s">
        <v>4</v>
      </c>
    </row>
    <row r="4149" spans="1:43" x14ac:dyDescent="0.3">
      <c r="A4149" t="str">
        <f t="shared" ca="1" si="2496"/>
        <v>FY2020 Q4 Sep</v>
      </c>
      <c r="B4149">
        <f t="shared" ca="1" si="2497"/>
        <v>2020</v>
      </c>
      <c r="C4149" s="8" t="str">
        <f t="shared" ca="1" si="2498"/>
        <v>Sep</v>
      </c>
      <c r="D4149" s="8" t="str">
        <f t="shared" ca="1" si="2499"/>
        <v>Q4</v>
      </c>
      <c r="E4149">
        <f t="shared" ca="1" si="2500"/>
        <v>12</v>
      </c>
      <c r="F4149">
        <f t="shared" ca="1" si="2501"/>
        <v>4</v>
      </c>
      <c r="G4149">
        <f t="shared" ca="1" si="2502"/>
        <v>202012</v>
      </c>
      <c r="H4149">
        <f t="shared" ca="1" si="2503"/>
        <v>202004</v>
      </c>
      <c r="I4149" t="str">
        <f t="shared" ca="1" si="2504"/>
        <v>FY2020 Q3 Sep</v>
      </c>
      <c r="J4149">
        <f t="shared" ca="1" si="2505"/>
        <v>2020</v>
      </c>
      <c r="K4149" s="8" t="str">
        <f t="shared" ca="1" si="2506"/>
        <v>Sep</v>
      </c>
      <c r="L4149" s="8" t="str">
        <f t="shared" ca="1" si="2507"/>
        <v>Q3</v>
      </c>
      <c r="M4149">
        <f t="shared" ca="1" si="2508"/>
        <v>9</v>
      </c>
      <c r="N4149">
        <f t="shared" ca="1" si="2509"/>
        <v>3</v>
      </c>
      <c r="O4149">
        <f t="shared" ca="1" si="2510"/>
        <v>202009</v>
      </c>
      <c r="P4149">
        <f t="shared" ca="1" si="2511"/>
        <v>202003</v>
      </c>
      <c r="Q4149" t="str">
        <f t="shared" si="2512"/>
        <v>FY2020 Q2 Jan</v>
      </c>
      <c r="R4149">
        <f t="shared" si="2513"/>
        <v>2020</v>
      </c>
      <c r="S4149" s="8" t="str">
        <f t="shared" si="2514"/>
        <v>Jan</v>
      </c>
      <c r="T4149" s="8" t="str">
        <f t="shared" si="2515"/>
        <v>Q2</v>
      </c>
      <c r="U4149">
        <f t="shared" si="2516"/>
        <v>4</v>
      </c>
      <c r="V4149">
        <f t="shared" si="2517"/>
        <v>2</v>
      </c>
      <c r="W4149">
        <f t="shared" si="2518"/>
        <v>202004</v>
      </c>
      <c r="X4149">
        <f t="shared" si="2519"/>
        <v>202002</v>
      </c>
      <c r="Y4149" t="str">
        <f t="shared" si="2520"/>
        <v>FY2020 Q1 Jan</v>
      </c>
      <c r="Z4149">
        <f t="shared" si="2521"/>
        <v>2020</v>
      </c>
      <c r="AA4149" s="8" t="str">
        <f t="shared" si="2522"/>
        <v>Jan</v>
      </c>
      <c r="AB4149" s="8" t="str">
        <f t="shared" si="2523"/>
        <v>Q1</v>
      </c>
      <c r="AC4149">
        <f t="shared" si="2524"/>
        <v>1</v>
      </c>
      <c r="AD4149">
        <f t="shared" si="2525"/>
        <v>1</v>
      </c>
      <c r="AE4149">
        <f t="shared" si="2526"/>
        <v>202001</v>
      </c>
      <c r="AF4149">
        <f t="shared" si="2527"/>
        <v>202001</v>
      </c>
      <c r="AG4149" s="9">
        <f t="shared" ca="1" si="2528"/>
        <v>0</v>
      </c>
      <c r="AH4149">
        <f t="shared" ca="1" si="2529"/>
        <v>3</v>
      </c>
      <c r="AI4149" s="9">
        <f t="shared" ca="1" si="2530"/>
        <v>8</v>
      </c>
      <c r="AJ4149" s="9">
        <f t="shared" ca="1" si="2531"/>
        <v>0</v>
      </c>
      <c r="AK4149" s="9">
        <f t="shared" si="2532"/>
        <v>3</v>
      </c>
      <c r="AL4149" s="9">
        <f t="shared" si="2533"/>
        <v>5</v>
      </c>
      <c r="AM4149" s="9">
        <f t="shared" si="2534"/>
        <v>11</v>
      </c>
      <c r="AN4149" s="2">
        <v>43858.474999999999</v>
      </c>
      <c r="AO4149">
        <v>4934</v>
      </c>
      <c r="AP4149" s="1">
        <v>6200</v>
      </c>
      <c r="AQ4149" t="s">
        <v>4</v>
      </c>
    </row>
    <row r="4150" spans="1:43" x14ac:dyDescent="0.3">
      <c r="A4150" t="str">
        <f t="shared" ca="1" si="2496"/>
        <v>FY2020 Q4 Sep</v>
      </c>
      <c r="B4150">
        <f t="shared" ca="1" si="2497"/>
        <v>2020</v>
      </c>
      <c r="C4150" s="8" t="str">
        <f t="shared" ca="1" si="2498"/>
        <v>Sep</v>
      </c>
      <c r="D4150" s="8" t="str">
        <f t="shared" ca="1" si="2499"/>
        <v>Q4</v>
      </c>
      <c r="E4150">
        <f t="shared" ca="1" si="2500"/>
        <v>12</v>
      </c>
      <c r="F4150">
        <f t="shared" ca="1" si="2501"/>
        <v>4</v>
      </c>
      <c r="G4150">
        <f t="shared" ca="1" si="2502"/>
        <v>202012</v>
      </c>
      <c r="H4150">
        <f t="shared" ca="1" si="2503"/>
        <v>202004</v>
      </c>
      <c r="I4150" t="str">
        <f t="shared" ca="1" si="2504"/>
        <v>FY2020 Q3 Sep</v>
      </c>
      <c r="J4150">
        <f t="shared" ca="1" si="2505"/>
        <v>2020</v>
      </c>
      <c r="K4150" s="8" t="str">
        <f t="shared" ca="1" si="2506"/>
        <v>Sep</v>
      </c>
      <c r="L4150" s="8" t="str">
        <f t="shared" ca="1" si="2507"/>
        <v>Q3</v>
      </c>
      <c r="M4150">
        <f t="shared" ca="1" si="2508"/>
        <v>9</v>
      </c>
      <c r="N4150">
        <f t="shared" ca="1" si="2509"/>
        <v>3</v>
      </c>
      <c r="O4150">
        <f t="shared" ca="1" si="2510"/>
        <v>202009</v>
      </c>
      <c r="P4150">
        <f t="shared" ca="1" si="2511"/>
        <v>202003</v>
      </c>
      <c r="Q4150" t="str">
        <f t="shared" si="2512"/>
        <v>FY2020 Q2 Jan</v>
      </c>
      <c r="R4150">
        <f t="shared" si="2513"/>
        <v>2020</v>
      </c>
      <c r="S4150" s="8" t="str">
        <f t="shared" si="2514"/>
        <v>Jan</v>
      </c>
      <c r="T4150" s="8" t="str">
        <f t="shared" si="2515"/>
        <v>Q2</v>
      </c>
      <c r="U4150">
        <f t="shared" si="2516"/>
        <v>4</v>
      </c>
      <c r="V4150">
        <f t="shared" si="2517"/>
        <v>2</v>
      </c>
      <c r="W4150">
        <f t="shared" si="2518"/>
        <v>202004</v>
      </c>
      <c r="X4150">
        <f t="shared" si="2519"/>
        <v>202002</v>
      </c>
      <c r="Y4150" t="str">
        <f t="shared" si="2520"/>
        <v>FY2020 Q1 Jan</v>
      </c>
      <c r="Z4150">
        <f t="shared" si="2521"/>
        <v>2020</v>
      </c>
      <c r="AA4150" s="8" t="str">
        <f t="shared" si="2522"/>
        <v>Jan</v>
      </c>
      <c r="AB4150" s="8" t="str">
        <f t="shared" si="2523"/>
        <v>Q1</v>
      </c>
      <c r="AC4150">
        <f t="shared" si="2524"/>
        <v>1</v>
      </c>
      <c r="AD4150">
        <f t="shared" si="2525"/>
        <v>1</v>
      </c>
      <c r="AE4150">
        <f t="shared" si="2526"/>
        <v>202001</v>
      </c>
      <c r="AF4150">
        <f t="shared" si="2527"/>
        <v>202001</v>
      </c>
      <c r="AG4150" s="9">
        <f t="shared" ca="1" si="2528"/>
        <v>0</v>
      </c>
      <c r="AH4150">
        <f t="shared" ca="1" si="2529"/>
        <v>3</v>
      </c>
      <c r="AI4150" s="9">
        <f t="shared" ca="1" si="2530"/>
        <v>8</v>
      </c>
      <c r="AJ4150" s="9">
        <f t="shared" ca="1" si="2531"/>
        <v>0</v>
      </c>
      <c r="AK4150" s="9">
        <f t="shared" si="2532"/>
        <v>2</v>
      </c>
      <c r="AL4150" s="9">
        <f t="shared" si="2533"/>
        <v>5</v>
      </c>
      <c r="AM4150" s="9">
        <f t="shared" si="2534"/>
        <v>15</v>
      </c>
      <c r="AN4150" s="2">
        <v>43857.643055555556</v>
      </c>
      <c r="AO4150">
        <v>5013</v>
      </c>
      <c r="AP4150" s="1">
        <v>6200</v>
      </c>
      <c r="AQ4150" t="s">
        <v>4</v>
      </c>
    </row>
    <row r="4151" spans="1:43" x14ac:dyDescent="0.3">
      <c r="A4151" t="str">
        <f t="shared" ca="1" si="2496"/>
        <v>FY2020 Q4 Sep</v>
      </c>
      <c r="B4151">
        <f t="shared" ca="1" si="2497"/>
        <v>2020</v>
      </c>
      <c r="C4151" s="8" t="str">
        <f t="shared" ca="1" si="2498"/>
        <v>Sep</v>
      </c>
      <c r="D4151" s="8" t="str">
        <f t="shared" ca="1" si="2499"/>
        <v>Q4</v>
      </c>
      <c r="E4151">
        <f t="shared" ca="1" si="2500"/>
        <v>12</v>
      </c>
      <c r="F4151">
        <f t="shared" ca="1" si="2501"/>
        <v>4</v>
      </c>
      <c r="G4151">
        <f t="shared" ca="1" si="2502"/>
        <v>202012</v>
      </c>
      <c r="H4151">
        <f t="shared" ca="1" si="2503"/>
        <v>202004</v>
      </c>
      <c r="I4151" t="str">
        <f t="shared" ca="1" si="2504"/>
        <v>FY2020 Q3 Sep</v>
      </c>
      <c r="J4151">
        <f t="shared" ca="1" si="2505"/>
        <v>2020</v>
      </c>
      <c r="K4151" s="8" t="str">
        <f t="shared" ca="1" si="2506"/>
        <v>Sep</v>
      </c>
      <c r="L4151" s="8" t="str">
        <f t="shared" ca="1" si="2507"/>
        <v>Q3</v>
      </c>
      <c r="M4151">
        <f t="shared" ca="1" si="2508"/>
        <v>9</v>
      </c>
      <c r="N4151">
        <f t="shared" ca="1" si="2509"/>
        <v>3</v>
      </c>
      <c r="O4151">
        <f t="shared" ca="1" si="2510"/>
        <v>202009</v>
      </c>
      <c r="P4151">
        <f t="shared" ca="1" si="2511"/>
        <v>202003</v>
      </c>
      <c r="Q4151" t="str">
        <f t="shared" si="2512"/>
        <v>FY2020 Q1 Nov</v>
      </c>
      <c r="R4151">
        <f t="shared" si="2513"/>
        <v>2020</v>
      </c>
      <c r="S4151" s="8" t="str">
        <f t="shared" si="2514"/>
        <v>Nov</v>
      </c>
      <c r="T4151" s="8" t="str">
        <f t="shared" si="2515"/>
        <v>Q1</v>
      </c>
      <c r="U4151">
        <f t="shared" si="2516"/>
        <v>2</v>
      </c>
      <c r="V4151">
        <f t="shared" si="2517"/>
        <v>1</v>
      </c>
      <c r="W4151">
        <f t="shared" si="2518"/>
        <v>202002</v>
      </c>
      <c r="X4151">
        <f t="shared" si="2519"/>
        <v>202001</v>
      </c>
      <c r="Y4151" t="str">
        <f t="shared" si="2520"/>
        <v>FY2019 Q4 Nov</v>
      </c>
      <c r="Z4151">
        <f t="shared" si="2521"/>
        <v>2019</v>
      </c>
      <c r="AA4151" s="8" t="str">
        <f t="shared" si="2522"/>
        <v>Nov</v>
      </c>
      <c r="AB4151" s="8" t="str">
        <f t="shared" si="2523"/>
        <v>Q4</v>
      </c>
      <c r="AC4151">
        <f t="shared" si="2524"/>
        <v>11</v>
      </c>
      <c r="AD4151">
        <f t="shared" si="2525"/>
        <v>4</v>
      </c>
      <c r="AE4151">
        <f t="shared" si="2526"/>
        <v>201911</v>
      </c>
      <c r="AF4151">
        <f t="shared" si="2527"/>
        <v>201904</v>
      </c>
      <c r="AG4151" s="9">
        <f t="shared" ca="1" si="2528"/>
        <v>0</v>
      </c>
      <c r="AH4151">
        <f t="shared" ca="1" si="2529"/>
        <v>3</v>
      </c>
      <c r="AI4151" s="9">
        <f t="shared" ca="1" si="2530"/>
        <v>10</v>
      </c>
      <c r="AJ4151" s="9">
        <f t="shared" ca="1" si="2531"/>
        <v>1</v>
      </c>
      <c r="AK4151" s="9">
        <f t="shared" si="2532"/>
        <v>6</v>
      </c>
      <c r="AL4151" s="9">
        <f t="shared" si="2533"/>
        <v>44</v>
      </c>
      <c r="AM4151" s="9">
        <f t="shared" si="2534"/>
        <v>16</v>
      </c>
      <c r="AN4151" s="2">
        <v>43770.676388888889</v>
      </c>
      <c r="AO4151">
        <v>5376</v>
      </c>
      <c r="AP4151" s="1">
        <v>6200</v>
      </c>
      <c r="AQ4151" t="s">
        <v>4</v>
      </c>
    </row>
    <row r="4152" spans="1:43" x14ac:dyDescent="0.3">
      <c r="A4152" t="str">
        <f t="shared" ca="1" si="2496"/>
        <v>FY2020 Q4 Sep</v>
      </c>
      <c r="B4152">
        <f t="shared" ca="1" si="2497"/>
        <v>2020</v>
      </c>
      <c r="C4152" s="8" t="str">
        <f t="shared" ca="1" si="2498"/>
        <v>Sep</v>
      </c>
      <c r="D4152" s="8" t="str">
        <f t="shared" ca="1" si="2499"/>
        <v>Q4</v>
      </c>
      <c r="E4152">
        <f t="shared" ca="1" si="2500"/>
        <v>12</v>
      </c>
      <c r="F4152">
        <f t="shared" ca="1" si="2501"/>
        <v>4</v>
      </c>
      <c r="G4152">
        <f t="shared" ca="1" si="2502"/>
        <v>202012</v>
      </c>
      <c r="H4152">
        <f t="shared" ca="1" si="2503"/>
        <v>202004</v>
      </c>
      <c r="I4152" t="str">
        <f t="shared" ca="1" si="2504"/>
        <v>FY2020 Q3 Sep</v>
      </c>
      <c r="J4152">
        <f t="shared" ca="1" si="2505"/>
        <v>2020</v>
      </c>
      <c r="K4152" s="8" t="str">
        <f t="shared" ca="1" si="2506"/>
        <v>Sep</v>
      </c>
      <c r="L4152" s="8" t="str">
        <f t="shared" ca="1" si="2507"/>
        <v>Q3</v>
      </c>
      <c r="M4152">
        <f t="shared" ca="1" si="2508"/>
        <v>9</v>
      </c>
      <c r="N4152">
        <f t="shared" ca="1" si="2509"/>
        <v>3</v>
      </c>
      <c r="O4152">
        <f t="shared" ca="1" si="2510"/>
        <v>202009</v>
      </c>
      <c r="P4152">
        <f t="shared" ca="1" si="2511"/>
        <v>202003</v>
      </c>
      <c r="Q4152" t="str">
        <f t="shared" si="2512"/>
        <v>FY2020 Q1 Nov</v>
      </c>
      <c r="R4152">
        <f t="shared" si="2513"/>
        <v>2020</v>
      </c>
      <c r="S4152" s="8" t="str">
        <f t="shared" si="2514"/>
        <v>Nov</v>
      </c>
      <c r="T4152" s="8" t="str">
        <f t="shared" si="2515"/>
        <v>Q1</v>
      </c>
      <c r="U4152">
        <f t="shared" si="2516"/>
        <v>2</v>
      </c>
      <c r="V4152">
        <f t="shared" si="2517"/>
        <v>1</v>
      </c>
      <c r="W4152">
        <f t="shared" si="2518"/>
        <v>202002</v>
      </c>
      <c r="X4152">
        <f t="shared" si="2519"/>
        <v>202001</v>
      </c>
      <c r="Y4152" t="str">
        <f t="shared" si="2520"/>
        <v>FY2019 Q4 Nov</v>
      </c>
      <c r="Z4152">
        <f t="shared" si="2521"/>
        <v>2019</v>
      </c>
      <c r="AA4152" s="8" t="str">
        <f t="shared" si="2522"/>
        <v>Nov</v>
      </c>
      <c r="AB4152" s="8" t="str">
        <f t="shared" si="2523"/>
        <v>Q4</v>
      </c>
      <c r="AC4152">
        <f t="shared" si="2524"/>
        <v>11</v>
      </c>
      <c r="AD4152">
        <f t="shared" si="2525"/>
        <v>4</v>
      </c>
      <c r="AE4152">
        <f t="shared" si="2526"/>
        <v>201911</v>
      </c>
      <c r="AF4152">
        <f t="shared" si="2527"/>
        <v>201904</v>
      </c>
      <c r="AG4152" s="9">
        <f t="shared" ca="1" si="2528"/>
        <v>0</v>
      </c>
      <c r="AH4152">
        <f t="shared" ca="1" si="2529"/>
        <v>3</v>
      </c>
      <c r="AI4152" s="9">
        <f t="shared" ca="1" si="2530"/>
        <v>10</v>
      </c>
      <c r="AJ4152" s="9">
        <f t="shared" ca="1" si="2531"/>
        <v>1</v>
      </c>
      <c r="AK4152" s="9">
        <f t="shared" si="2532"/>
        <v>2</v>
      </c>
      <c r="AL4152" s="9">
        <f t="shared" si="2533"/>
        <v>48</v>
      </c>
      <c r="AM4152" s="9">
        <f t="shared" si="2534"/>
        <v>17</v>
      </c>
      <c r="AN4152" s="2">
        <v>43794.712500000001</v>
      </c>
      <c r="AO4152">
        <v>6743</v>
      </c>
      <c r="AP4152" s="1">
        <v>6200</v>
      </c>
      <c r="AQ4152" t="s">
        <v>4</v>
      </c>
    </row>
    <row r="4153" spans="1:43" x14ac:dyDescent="0.3">
      <c r="A4153" t="str">
        <f t="shared" ca="1" si="2496"/>
        <v>FY2020 Q4 Sep</v>
      </c>
      <c r="B4153">
        <f t="shared" ca="1" si="2497"/>
        <v>2020</v>
      </c>
      <c r="C4153" s="8" t="str">
        <f t="shared" ca="1" si="2498"/>
        <v>Sep</v>
      </c>
      <c r="D4153" s="8" t="str">
        <f t="shared" ca="1" si="2499"/>
        <v>Q4</v>
      </c>
      <c r="E4153">
        <f t="shared" ca="1" si="2500"/>
        <v>12</v>
      </c>
      <c r="F4153">
        <f t="shared" ca="1" si="2501"/>
        <v>4</v>
      </c>
      <c r="G4153">
        <f t="shared" ca="1" si="2502"/>
        <v>202012</v>
      </c>
      <c r="H4153">
        <f t="shared" ca="1" si="2503"/>
        <v>202004</v>
      </c>
      <c r="I4153" t="str">
        <f t="shared" ca="1" si="2504"/>
        <v>FY2020 Q3 Sep</v>
      </c>
      <c r="J4153">
        <f t="shared" ca="1" si="2505"/>
        <v>2020</v>
      </c>
      <c r="K4153" s="8" t="str">
        <f t="shared" ca="1" si="2506"/>
        <v>Sep</v>
      </c>
      <c r="L4153" s="8" t="str">
        <f t="shared" ca="1" si="2507"/>
        <v>Q3</v>
      </c>
      <c r="M4153">
        <f t="shared" ca="1" si="2508"/>
        <v>9</v>
      </c>
      <c r="N4153">
        <f t="shared" ca="1" si="2509"/>
        <v>3</v>
      </c>
      <c r="O4153">
        <f t="shared" ca="1" si="2510"/>
        <v>202009</v>
      </c>
      <c r="P4153">
        <f t="shared" ca="1" si="2511"/>
        <v>202003</v>
      </c>
      <c r="Q4153" t="str">
        <f t="shared" si="2512"/>
        <v>FY2020 Q1 Nov</v>
      </c>
      <c r="R4153">
        <f t="shared" si="2513"/>
        <v>2020</v>
      </c>
      <c r="S4153" s="8" t="str">
        <f t="shared" si="2514"/>
        <v>Nov</v>
      </c>
      <c r="T4153" s="8" t="str">
        <f t="shared" si="2515"/>
        <v>Q1</v>
      </c>
      <c r="U4153">
        <f t="shared" si="2516"/>
        <v>2</v>
      </c>
      <c r="V4153">
        <f t="shared" si="2517"/>
        <v>1</v>
      </c>
      <c r="W4153">
        <f t="shared" si="2518"/>
        <v>202002</v>
      </c>
      <c r="X4153">
        <f t="shared" si="2519"/>
        <v>202001</v>
      </c>
      <c r="Y4153" t="str">
        <f t="shared" si="2520"/>
        <v>FY2019 Q4 Nov</v>
      </c>
      <c r="Z4153">
        <f t="shared" si="2521"/>
        <v>2019</v>
      </c>
      <c r="AA4153" s="8" t="str">
        <f t="shared" si="2522"/>
        <v>Nov</v>
      </c>
      <c r="AB4153" s="8" t="str">
        <f t="shared" si="2523"/>
        <v>Q4</v>
      </c>
      <c r="AC4153">
        <f t="shared" si="2524"/>
        <v>11</v>
      </c>
      <c r="AD4153">
        <f t="shared" si="2525"/>
        <v>4</v>
      </c>
      <c r="AE4153">
        <f t="shared" si="2526"/>
        <v>201911</v>
      </c>
      <c r="AF4153">
        <f t="shared" si="2527"/>
        <v>201904</v>
      </c>
      <c r="AG4153" s="9">
        <f t="shared" ca="1" si="2528"/>
        <v>0</v>
      </c>
      <c r="AH4153">
        <f t="shared" ca="1" si="2529"/>
        <v>3</v>
      </c>
      <c r="AI4153" s="9">
        <f t="shared" ca="1" si="2530"/>
        <v>10</v>
      </c>
      <c r="AJ4153" s="9">
        <f t="shared" ca="1" si="2531"/>
        <v>1</v>
      </c>
      <c r="AK4153" s="9">
        <f t="shared" si="2532"/>
        <v>6</v>
      </c>
      <c r="AL4153" s="9">
        <f t="shared" si="2533"/>
        <v>48</v>
      </c>
      <c r="AM4153" s="9">
        <f t="shared" si="2534"/>
        <v>13</v>
      </c>
      <c r="AN4153" s="2">
        <v>43798.582638888889</v>
      </c>
      <c r="AO4153">
        <v>6935</v>
      </c>
      <c r="AP4153" s="1">
        <v>6200</v>
      </c>
      <c r="AQ4153" t="s">
        <v>4</v>
      </c>
    </row>
    <row r="4154" spans="1:43" x14ac:dyDescent="0.3">
      <c r="A4154" t="str">
        <f t="shared" ca="1" si="2496"/>
        <v>FY2020 Q4 Sep</v>
      </c>
      <c r="B4154">
        <f t="shared" ca="1" si="2497"/>
        <v>2020</v>
      </c>
      <c r="C4154" s="8" t="str">
        <f t="shared" ca="1" si="2498"/>
        <v>Sep</v>
      </c>
      <c r="D4154" s="8" t="str">
        <f t="shared" ca="1" si="2499"/>
        <v>Q4</v>
      </c>
      <c r="E4154">
        <f t="shared" ca="1" si="2500"/>
        <v>12</v>
      </c>
      <c r="F4154">
        <f t="shared" ca="1" si="2501"/>
        <v>4</v>
      </c>
      <c r="G4154">
        <f t="shared" ca="1" si="2502"/>
        <v>202012</v>
      </c>
      <c r="H4154">
        <f t="shared" ca="1" si="2503"/>
        <v>202004</v>
      </c>
      <c r="I4154" t="str">
        <f t="shared" ca="1" si="2504"/>
        <v>FY2020 Q3 Sep</v>
      </c>
      <c r="J4154">
        <f t="shared" ca="1" si="2505"/>
        <v>2020</v>
      </c>
      <c r="K4154" s="8" t="str">
        <f t="shared" ca="1" si="2506"/>
        <v>Sep</v>
      </c>
      <c r="L4154" s="8" t="str">
        <f t="shared" ca="1" si="2507"/>
        <v>Q3</v>
      </c>
      <c r="M4154">
        <f t="shared" ca="1" si="2508"/>
        <v>9</v>
      </c>
      <c r="N4154">
        <f t="shared" ca="1" si="2509"/>
        <v>3</v>
      </c>
      <c r="O4154">
        <f t="shared" ca="1" si="2510"/>
        <v>202009</v>
      </c>
      <c r="P4154">
        <f t="shared" ca="1" si="2511"/>
        <v>202003</v>
      </c>
      <c r="Q4154" t="str">
        <f t="shared" si="2512"/>
        <v>FY2020 Q2 Mar</v>
      </c>
      <c r="R4154">
        <f t="shared" si="2513"/>
        <v>2020</v>
      </c>
      <c r="S4154" s="8" t="str">
        <f t="shared" si="2514"/>
        <v>Mar</v>
      </c>
      <c r="T4154" s="8" t="str">
        <f t="shared" si="2515"/>
        <v>Q2</v>
      </c>
      <c r="U4154">
        <f t="shared" si="2516"/>
        <v>6</v>
      </c>
      <c r="V4154">
        <f t="shared" si="2517"/>
        <v>2</v>
      </c>
      <c r="W4154">
        <f t="shared" si="2518"/>
        <v>202006</v>
      </c>
      <c r="X4154">
        <f t="shared" si="2519"/>
        <v>202002</v>
      </c>
      <c r="Y4154" t="str">
        <f t="shared" si="2520"/>
        <v>FY2020 Q1 Mar</v>
      </c>
      <c r="Z4154">
        <f t="shared" si="2521"/>
        <v>2020</v>
      </c>
      <c r="AA4154" s="8" t="str">
        <f t="shared" si="2522"/>
        <v>Mar</v>
      </c>
      <c r="AB4154" s="8" t="str">
        <f t="shared" si="2523"/>
        <v>Q1</v>
      </c>
      <c r="AC4154">
        <f t="shared" si="2524"/>
        <v>3</v>
      </c>
      <c r="AD4154">
        <f t="shared" si="2525"/>
        <v>1</v>
      </c>
      <c r="AE4154">
        <f t="shared" si="2526"/>
        <v>202003</v>
      </c>
      <c r="AF4154">
        <f t="shared" si="2527"/>
        <v>202001</v>
      </c>
      <c r="AG4154" s="9">
        <f t="shared" ca="1" si="2528"/>
        <v>0</v>
      </c>
      <c r="AH4154">
        <f t="shared" ca="1" si="2529"/>
        <v>2</v>
      </c>
      <c r="AI4154" s="9">
        <f t="shared" ca="1" si="2530"/>
        <v>6</v>
      </c>
      <c r="AJ4154" s="9">
        <f t="shared" ca="1" si="2531"/>
        <v>0</v>
      </c>
      <c r="AK4154" s="9">
        <f t="shared" si="2532"/>
        <v>3</v>
      </c>
      <c r="AL4154" s="9">
        <f t="shared" si="2533"/>
        <v>11</v>
      </c>
      <c r="AM4154" s="9">
        <f t="shared" si="2534"/>
        <v>12</v>
      </c>
      <c r="AN4154" s="2">
        <v>43900.508333333331</v>
      </c>
      <c r="AO4154">
        <v>7405</v>
      </c>
      <c r="AP4154" s="1">
        <v>6200</v>
      </c>
      <c r="AQ4154" t="s">
        <v>4</v>
      </c>
    </row>
    <row r="4155" spans="1:43" x14ac:dyDescent="0.3">
      <c r="A4155" t="str">
        <f t="shared" ca="1" si="2496"/>
        <v>FY2020 Q4 Sep</v>
      </c>
      <c r="B4155">
        <f t="shared" ca="1" si="2497"/>
        <v>2020</v>
      </c>
      <c r="C4155" s="8" t="str">
        <f t="shared" ca="1" si="2498"/>
        <v>Sep</v>
      </c>
      <c r="D4155" s="8" t="str">
        <f t="shared" ca="1" si="2499"/>
        <v>Q4</v>
      </c>
      <c r="E4155">
        <f t="shared" ca="1" si="2500"/>
        <v>12</v>
      </c>
      <c r="F4155">
        <f t="shared" ca="1" si="2501"/>
        <v>4</v>
      </c>
      <c r="G4155">
        <f t="shared" ca="1" si="2502"/>
        <v>202012</v>
      </c>
      <c r="H4155">
        <f t="shared" ca="1" si="2503"/>
        <v>202004</v>
      </c>
      <c r="I4155" t="str">
        <f t="shared" ca="1" si="2504"/>
        <v>FY2020 Q3 Sep</v>
      </c>
      <c r="J4155">
        <f t="shared" ca="1" si="2505"/>
        <v>2020</v>
      </c>
      <c r="K4155" s="8" t="str">
        <f t="shared" ca="1" si="2506"/>
        <v>Sep</v>
      </c>
      <c r="L4155" s="8" t="str">
        <f t="shared" ca="1" si="2507"/>
        <v>Q3</v>
      </c>
      <c r="M4155">
        <f t="shared" ca="1" si="2508"/>
        <v>9</v>
      </c>
      <c r="N4155">
        <f t="shared" ca="1" si="2509"/>
        <v>3</v>
      </c>
      <c r="O4155">
        <f t="shared" ca="1" si="2510"/>
        <v>202009</v>
      </c>
      <c r="P4155">
        <f t="shared" ca="1" si="2511"/>
        <v>202003</v>
      </c>
      <c r="Q4155" t="str">
        <f t="shared" si="2512"/>
        <v>FY2020 Q2 Feb</v>
      </c>
      <c r="R4155">
        <f t="shared" si="2513"/>
        <v>2020</v>
      </c>
      <c r="S4155" s="8" t="str">
        <f t="shared" si="2514"/>
        <v>Feb</v>
      </c>
      <c r="T4155" s="8" t="str">
        <f t="shared" si="2515"/>
        <v>Q2</v>
      </c>
      <c r="U4155">
        <f t="shared" si="2516"/>
        <v>5</v>
      </c>
      <c r="V4155">
        <f t="shared" si="2517"/>
        <v>2</v>
      </c>
      <c r="W4155">
        <f t="shared" si="2518"/>
        <v>202005</v>
      </c>
      <c r="X4155">
        <f t="shared" si="2519"/>
        <v>202002</v>
      </c>
      <c r="Y4155" t="str">
        <f t="shared" si="2520"/>
        <v>FY2020 Q1 Feb</v>
      </c>
      <c r="Z4155">
        <f t="shared" si="2521"/>
        <v>2020</v>
      </c>
      <c r="AA4155" s="8" t="str">
        <f t="shared" si="2522"/>
        <v>Feb</v>
      </c>
      <c r="AB4155" s="8" t="str">
        <f t="shared" si="2523"/>
        <v>Q1</v>
      </c>
      <c r="AC4155">
        <f t="shared" si="2524"/>
        <v>2</v>
      </c>
      <c r="AD4155">
        <f t="shared" si="2525"/>
        <v>1</v>
      </c>
      <c r="AE4155">
        <f t="shared" si="2526"/>
        <v>202002</v>
      </c>
      <c r="AF4155">
        <f t="shared" si="2527"/>
        <v>202001</v>
      </c>
      <c r="AG4155" s="9">
        <f t="shared" ca="1" si="2528"/>
        <v>0</v>
      </c>
      <c r="AH4155">
        <f t="shared" ca="1" si="2529"/>
        <v>2</v>
      </c>
      <c r="AI4155" s="9">
        <f t="shared" ca="1" si="2530"/>
        <v>7</v>
      </c>
      <c r="AJ4155" s="9">
        <f t="shared" ca="1" si="2531"/>
        <v>0</v>
      </c>
      <c r="AK4155" s="9">
        <f t="shared" si="2532"/>
        <v>4</v>
      </c>
      <c r="AL4155" s="9">
        <f t="shared" si="2533"/>
        <v>7</v>
      </c>
      <c r="AM4155" s="9">
        <f t="shared" si="2534"/>
        <v>16</v>
      </c>
      <c r="AN4155" s="2">
        <v>43873.702777777777</v>
      </c>
      <c r="AO4155">
        <v>7588</v>
      </c>
      <c r="AP4155" s="1">
        <v>6200</v>
      </c>
      <c r="AQ4155" t="s">
        <v>4</v>
      </c>
    </row>
    <row r="4156" spans="1:43" x14ac:dyDescent="0.3">
      <c r="A4156" t="str">
        <f t="shared" ca="1" si="2496"/>
        <v>FY2020 Q4 Sep</v>
      </c>
      <c r="B4156">
        <f t="shared" ca="1" si="2497"/>
        <v>2020</v>
      </c>
      <c r="C4156" s="8" t="str">
        <f t="shared" ca="1" si="2498"/>
        <v>Sep</v>
      </c>
      <c r="D4156" s="8" t="str">
        <f t="shared" ca="1" si="2499"/>
        <v>Q4</v>
      </c>
      <c r="E4156">
        <f t="shared" ca="1" si="2500"/>
        <v>12</v>
      </c>
      <c r="F4156">
        <f t="shared" ca="1" si="2501"/>
        <v>4</v>
      </c>
      <c r="G4156">
        <f t="shared" ca="1" si="2502"/>
        <v>202012</v>
      </c>
      <c r="H4156">
        <f t="shared" ca="1" si="2503"/>
        <v>202004</v>
      </c>
      <c r="I4156" t="str">
        <f t="shared" ca="1" si="2504"/>
        <v>FY2020 Q3 Sep</v>
      </c>
      <c r="J4156">
        <f t="shared" ca="1" si="2505"/>
        <v>2020</v>
      </c>
      <c r="K4156" s="8" t="str">
        <f t="shared" ca="1" si="2506"/>
        <v>Sep</v>
      </c>
      <c r="L4156" s="8" t="str">
        <f t="shared" ca="1" si="2507"/>
        <v>Q3</v>
      </c>
      <c r="M4156">
        <f t="shared" ca="1" si="2508"/>
        <v>9</v>
      </c>
      <c r="N4156">
        <f t="shared" ca="1" si="2509"/>
        <v>3</v>
      </c>
      <c r="O4156">
        <f t="shared" ca="1" si="2510"/>
        <v>202009</v>
      </c>
      <c r="P4156">
        <f t="shared" ca="1" si="2511"/>
        <v>202003</v>
      </c>
      <c r="Q4156" t="str">
        <f t="shared" si="2512"/>
        <v>FY2020 Q1 Oct</v>
      </c>
      <c r="R4156">
        <f t="shared" si="2513"/>
        <v>2020</v>
      </c>
      <c r="S4156" s="8" t="str">
        <f t="shared" si="2514"/>
        <v>Oct</v>
      </c>
      <c r="T4156" s="8" t="str">
        <f t="shared" si="2515"/>
        <v>Q1</v>
      </c>
      <c r="U4156">
        <f t="shared" si="2516"/>
        <v>1</v>
      </c>
      <c r="V4156">
        <f t="shared" si="2517"/>
        <v>1</v>
      </c>
      <c r="W4156">
        <f t="shared" si="2518"/>
        <v>202001</v>
      </c>
      <c r="X4156">
        <f t="shared" si="2519"/>
        <v>202001</v>
      </c>
      <c r="Y4156" t="str">
        <f t="shared" si="2520"/>
        <v>FY2019 Q4 Oct</v>
      </c>
      <c r="Z4156">
        <f t="shared" si="2521"/>
        <v>2019</v>
      </c>
      <c r="AA4156" s="8" t="str">
        <f t="shared" si="2522"/>
        <v>Oct</v>
      </c>
      <c r="AB4156" s="8" t="str">
        <f t="shared" si="2523"/>
        <v>Q4</v>
      </c>
      <c r="AC4156">
        <f t="shared" si="2524"/>
        <v>10</v>
      </c>
      <c r="AD4156">
        <f t="shared" si="2525"/>
        <v>4</v>
      </c>
      <c r="AE4156">
        <f t="shared" si="2526"/>
        <v>201910</v>
      </c>
      <c r="AF4156">
        <f t="shared" si="2527"/>
        <v>201904</v>
      </c>
      <c r="AG4156" s="9">
        <f t="shared" ca="1" si="2528"/>
        <v>0</v>
      </c>
      <c r="AH4156">
        <f t="shared" ca="1" si="2529"/>
        <v>4</v>
      </c>
      <c r="AI4156" s="9">
        <f t="shared" ca="1" si="2530"/>
        <v>11</v>
      </c>
      <c r="AJ4156" s="9">
        <f t="shared" ca="1" si="2531"/>
        <v>1</v>
      </c>
      <c r="AK4156" s="9">
        <f t="shared" si="2532"/>
        <v>5</v>
      </c>
      <c r="AL4156" s="9">
        <f t="shared" si="2533"/>
        <v>43</v>
      </c>
      <c r="AM4156" s="9">
        <f t="shared" si="2534"/>
        <v>12</v>
      </c>
      <c r="AN4156" s="2">
        <v>43762.511111111111</v>
      </c>
      <c r="AO4156">
        <v>8571</v>
      </c>
      <c r="AP4156" s="1">
        <v>6200</v>
      </c>
      <c r="AQ4156" t="s">
        <v>4</v>
      </c>
    </row>
    <row r="4157" spans="1:43" x14ac:dyDescent="0.3">
      <c r="A4157" t="str">
        <f t="shared" ca="1" si="2496"/>
        <v>FY2020 Q4 Sep</v>
      </c>
      <c r="B4157">
        <f t="shared" ca="1" si="2497"/>
        <v>2020</v>
      </c>
      <c r="C4157" s="8" t="str">
        <f t="shared" ca="1" si="2498"/>
        <v>Sep</v>
      </c>
      <c r="D4157" s="8" t="str">
        <f t="shared" ca="1" si="2499"/>
        <v>Q4</v>
      </c>
      <c r="E4157">
        <f t="shared" ca="1" si="2500"/>
        <v>12</v>
      </c>
      <c r="F4157">
        <f t="shared" ca="1" si="2501"/>
        <v>4</v>
      </c>
      <c r="G4157">
        <f t="shared" ca="1" si="2502"/>
        <v>202012</v>
      </c>
      <c r="H4157">
        <f t="shared" ca="1" si="2503"/>
        <v>202004</v>
      </c>
      <c r="I4157" t="str">
        <f t="shared" ca="1" si="2504"/>
        <v>FY2020 Q3 Sep</v>
      </c>
      <c r="J4157">
        <f t="shared" ca="1" si="2505"/>
        <v>2020</v>
      </c>
      <c r="K4157" s="8" t="str">
        <f t="shared" ca="1" si="2506"/>
        <v>Sep</v>
      </c>
      <c r="L4157" s="8" t="str">
        <f t="shared" ca="1" si="2507"/>
        <v>Q3</v>
      </c>
      <c r="M4157">
        <f t="shared" ca="1" si="2508"/>
        <v>9</v>
      </c>
      <c r="N4157">
        <f t="shared" ca="1" si="2509"/>
        <v>3</v>
      </c>
      <c r="O4157">
        <f t="shared" ca="1" si="2510"/>
        <v>202009</v>
      </c>
      <c r="P4157">
        <f t="shared" ca="1" si="2511"/>
        <v>202003</v>
      </c>
      <c r="Q4157" t="str">
        <f t="shared" si="2512"/>
        <v>FY2020 Q1 Oct</v>
      </c>
      <c r="R4157">
        <f t="shared" si="2513"/>
        <v>2020</v>
      </c>
      <c r="S4157" s="8" t="str">
        <f t="shared" si="2514"/>
        <v>Oct</v>
      </c>
      <c r="T4157" s="8" t="str">
        <f t="shared" si="2515"/>
        <v>Q1</v>
      </c>
      <c r="U4157">
        <f t="shared" si="2516"/>
        <v>1</v>
      </c>
      <c r="V4157">
        <f t="shared" si="2517"/>
        <v>1</v>
      </c>
      <c r="W4157">
        <f t="shared" si="2518"/>
        <v>202001</v>
      </c>
      <c r="X4157">
        <f t="shared" si="2519"/>
        <v>202001</v>
      </c>
      <c r="Y4157" t="str">
        <f t="shared" si="2520"/>
        <v>FY2019 Q4 Oct</v>
      </c>
      <c r="Z4157">
        <f t="shared" si="2521"/>
        <v>2019</v>
      </c>
      <c r="AA4157" s="8" t="str">
        <f t="shared" si="2522"/>
        <v>Oct</v>
      </c>
      <c r="AB4157" s="8" t="str">
        <f t="shared" si="2523"/>
        <v>Q4</v>
      </c>
      <c r="AC4157">
        <f t="shared" si="2524"/>
        <v>10</v>
      </c>
      <c r="AD4157">
        <f t="shared" si="2525"/>
        <v>4</v>
      </c>
      <c r="AE4157">
        <f t="shared" si="2526"/>
        <v>201910</v>
      </c>
      <c r="AF4157">
        <f t="shared" si="2527"/>
        <v>201904</v>
      </c>
      <c r="AG4157" s="9">
        <f t="shared" ca="1" si="2528"/>
        <v>0</v>
      </c>
      <c r="AH4157">
        <f t="shared" ca="1" si="2529"/>
        <v>4</v>
      </c>
      <c r="AI4157" s="9">
        <f t="shared" ca="1" si="2530"/>
        <v>11</v>
      </c>
      <c r="AJ4157" s="9">
        <f t="shared" ca="1" si="2531"/>
        <v>1</v>
      </c>
      <c r="AK4157" s="9">
        <f t="shared" si="2532"/>
        <v>2</v>
      </c>
      <c r="AL4157" s="9">
        <f t="shared" si="2533"/>
        <v>43</v>
      </c>
      <c r="AM4157" s="9">
        <f t="shared" si="2534"/>
        <v>16</v>
      </c>
      <c r="AN4157" s="2">
        <v>43759.6875</v>
      </c>
      <c r="AO4157">
        <v>8859</v>
      </c>
      <c r="AP4157" s="1">
        <v>6200</v>
      </c>
      <c r="AQ4157" t="s">
        <v>4</v>
      </c>
    </row>
    <row r="4158" spans="1:43" x14ac:dyDescent="0.3">
      <c r="A4158" t="str">
        <f t="shared" ca="1" si="2496"/>
        <v>FY2020 Q4 Sep</v>
      </c>
      <c r="B4158">
        <f t="shared" ca="1" si="2497"/>
        <v>2020</v>
      </c>
      <c r="C4158" s="8" t="str">
        <f t="shared" ca="1" si="2498"/>
        <v>Sep</v>
      </c>
      <c r="D4158" s="8" t="str">
        <f t="shared" ca="1" si="2499"/>
        <v>Q4</v>
      </c>
      <c r="E4158">
        <f t="shared" ca="1" si="2500"/>
        <v>12</v>
      </c>
      <c r="F4158">
        <f t="shared" ca="1" si="2501"/>
        <v>4</v>
      </c>
      <c r="G4158">
        <f t="shared" ca="1" si="2502"/>
        <v>202012</v>
      </c>
      <c r="H4158">
        <f t="shared" ca="1" si="2503"/>
        <v>202004</v>
      </c>
      <c r="I4158" t="str">
        <f t="shared" ca="1" si="2504"/>
        <v>FY2020 Q3 Sep</v>
      </c>
      <c r="J4158">
        <f t="shared" ca="1" si="2505"/>
        <v>2020</v>
      </c>
      <c r="K4158" s="8" t="str">
        <f t="shared" ca="1" si="2506"/>
        <v>Sep</v>
      </c>
      <c r="L4158" s="8" t="str">
        <f t="shared" ca="1" si="2507"/>
        <v>Q3</v>
      </c>
      <c r="M4158">
        <f t="shared" ca="1" si="2508"/>
        <v>9</v>
      </c>
      <c r="N4158">
        <f t="shared" ca="1" si="2509"/>
        <v>3</v>
      </c>
      <c r="O4158">
        <f t="shared" ca="1" si="2510"/>
        <v>202009</v>
      </c>
      <c r="P4158">
        <f t="shared" ca="1" si="2511"/>
        <v>202003</v>
      </c>
      <c r="Q4158" t="str">
        <f t="shared" si="2512"/>
        <v>FY2020 Q2 Feb</v>
      </c>
      <c r="R4158">
        <f t="shared" si="2513"/>
        <v>2020</v>
      </c>
      <c r="S4158" s="8" t="str">
        <f t="shared" si="2514"/>
        <v>Feb</v>
      </c>
      <c r="T4158" s="8" t="str">
        <f t="shared" si="2515"/>
        <v>Q2</v>
      </c>
      <c r="U4158">
        <f t="shared" si="2516"/>
        <v>5</v>
      </c>
      <c r="V4158">
        <f t="shared" si="2517"/>
        <v>2</v>
      </c>
      <c r="W4158">
        <f t="shared" si="2518"/>
        <v>202005</v>
      </c>
      <c r="X4158">
        <f t="shared" si="2519"/>
        <v>202002</v>
      </c>
      <c r="Y4158" t="str">
        <f t="shared" si="2520"/>
        <v>FY2020 Q1 Feb</v>
      </c>
      <c r="Z4158">
        <f t="shared" si="2521"/>
        <v>2020</v>
      </c>
      <c r="AA4158" s="8" t="str">
        <f t="shared" si="2522"/>
        <v>Feb</v>
      </c>
      <c r="AB4158" s="8" t="str">
        <f t="shared" si="2523"/>
        <v>Q1</v>
      </c>
      <c r="AC4158">
        <f t="shared" si="2524"/>
        <v>2</v>
      </c>
      <c r="AD4158">
        <f t="shared" si="2525"/>
        <v>1</v>
      </c>
      <c r="AE4158">
        <f t="shared" si="2526"/>
        <v>202002</v>
      </c>
      <c r="AF4158">
        <f t="shared" si="2527"/>
        <v>202001</v>
      </c>
      <c r="AG4158" s="9">
        <f t="shared" ca="1" si="2528"/>
        <v>0</v>
      </c>
      <c r="AH4158">
        <f t="shared" ca="1" si="2529"/>
        <v>2</v>
      </c>
      <c r="AI4158" s="9">
        <f t="shared" ca="1" si="2530"/>
        <v>7</v>
      </c>
      <c r="AJ4158" s="9">
        <f t="shared" ca="1" si="2531"/>
        <v>0</v>
      </c>
      <c r="AK4158" s="9">
        <f t="shared" si="2532"/>
        <v>4</v>
      </c>
      <c r="AL4158" s="9">
        <f t="shared" si="2533"/>
        <v>9</v>
      </c>
      <c r="AM4158" s="9">
        <f t="shared" si="2534"/>
        <v>8</v>
      </c>
      <c r="AN4158" s="2">
        <v>43887.350694444445</v>
      </c>
      <c r="AO4158">
        <v>8994</v>
      </c>
      <c r="AP4158" s="1">
        <v>6200</v>
      </c>
      <c r="AQ4158" t="s">
        <v>4</v>
      </c>
    </row>
    <row r="4159" spans="1:43" x14ac:dyDescent="0.3">
      <c r="A4159" t="str">
        <f t="shared" ca="1" si="2496"/>
        <v>FY2020 Q4 Sep</v>
      </c>
      <c r="B4159">
        <f t="shared" ca="1" si="2497"/>
        <v>2020</v>
      </c>
      <c r="C4159" s="8" t="str">
        <f t="shared" ca="1" si="2498"/>
        <v>Sep</v>
      </c>
      <c r="D4159" s="8" t="str">
        <f t="shared" ca="1" si="2499"/>
        <v>Q4</v>
      </c>
      <c r="E4159">
        <f t="shared" ca="1" si="2500"/>
        <v>12</v>
      </c>
      <c r="F4159">
        <f t="shared" ca="1" si="2501"/>
        <v>4</v>
      </c>
      <c r="G4159">
        <f t="shared" ca="1" si="2502"/>
        <v>202012</v>
      </c>
      <c r="H4159">
        <f t="shared" ca="1" si="2503"/>
        <v>202004</v>
      </c>
      <c r="I4159" t="str">
        <f t="shared" ca="1" si="2504"/>
        <v>FY2020 Q3 Sep</v>
      </c>
      <c r="J4159">
        <f t="shared" ca="1" si="2505"/>
        <v>2020</v>
      </c>
      <c r="K4159" s="8" t="str">
        <f t="shared" ca="1" si="2506"/>
        <v>Sep</v>
      </c>
      <c r="L4159" s="8" t="str">
        <f t="shared" ca="1" si="2507"/>
        <v>Q3</v>
      </c>
      <c r="M4159">
        <f t="shared" ca="1" si="2508"/>
        <v>9</v>
      </c>
      <c r="N4159">
        <f t="shared" ca="1" si="2509"/>
        <v>3</v>
      </c>
      <c r="O4159">
        <f t="shared" ca="1" si="2510"/>
        <v>202009</v>
      </c>
      <c r="P4159">
        <f t="shared" ca="1" si="2511"/>
        <v>202003</v>
      </c>
      <c r="Q4159" t="str">
        <f t="shared" si="2512"/>
        <v>FY2020 Q2 Feb</v>
      </c>
      <c r="R4159">
        <f t="shared" si="2513"/>
        <v>2020</v>
      </c>
      <c r="S4159" s="8" t="str">
        <f t="shared" si="2514"/>
        <v>Feb</v>
      </c>
      <c r="T4159" s="8" t="str">
        <f t="shared" si="2515"/>
        <v>Q2</v>
      </c>
      <c r="U4159">
        <f t="shared" si="2516"/>
        <v>5</v>
      </c>
      <c r="V4159">
        <f t="shared" si="2517"/>
        <v>2</v>
      </c>
      <c r="W4159">
        <f t="shared" si="2518"/>
        <v>202005</v>
      </c>
      <c r="X4159">
        <f t="shared" si="2519"/>
        <v>202002</v>
      </c>
      <c r="Y4159" t="str">
        <f t="shared" si="2520"/>
        <v>FY2020 Q1 Feb</v>
      </c>
      <c r="Z4159">
        <f t="shared" si="2521"/>
        <v>2020</v>
      </c>
      <c r="AA4159" s="8" t="str">
        <f t="shared" si="2522"/>
        <v>Feb</v>
      </c>
      <c r="AB4159" s="8" t="str">
        <f t="shared" si="2523"/>
        <v>Q1</v>
      </c>
      <c r="AC4159">
        <f t="shared" si="2524"/>
        <v>2</v>
      </c>
      <c r="AD4159">
        <f t="shared" si="2525"/>
        <v>1</v>
      </c>
      <c r="AE4159">
        <f t="shared" si="2526"/>
        <v>202002</v>
      </c>
      <c r="AF4159">
        <f t="shared" si="2527"/>
        <v>202001</v>
      </c>
      <c r="AG4159" s="9">
        <f t="shared" ca="1" si="2528"/>
        <v>0</v>
      </c>
      <c r="AH4159">
        <f t="shared" ca="1" si="2529"/>
        <v>2</v>
      </c>
      <c r="AI4159" s="9">
        <f t="shared" ca="1" si="2530"/>
        <v>7</v>
      </c>
      <c r="AJ4159" s="9">
        <f t="shared" ca="1" si="2531"/>
        <v>0</v>
      </c>
      <c r="AK4159" s="9">
        <f t="shared" si="2532"/>
        <v>3</v>
      </c>
      <c r="AL4159" s="9">
        <f t="shared" si="2533"/>
        <v>9</v>
      </c>
      <c r="AM4159" s="9">
        <f t="shared" si="2534"/>
        <v>13</v>
      </c>
      <c r="AN4159" s="2">
        <v>43886.566666666666</v>
      </c>
      <c r="AO4159">
        <v>1586</v>
      </c>
      <c r="AP4159" s="1">
        <v>6150</v>
      </c>
      <c r="AQ4159" t="s">
        <v>4</v>
      </c>
    </row>
    <row r="4160" spans="1:43" x14ac:dyDescent="0.3">
      <c r="A4160" t="str">
        <f t="shared" ca="1" si="2496"/>
        <v>FY2020 Q4 Sep</v>
      </c>
      <c r="B4160">
        <f t="shared" ca="1" si="2497"/>
        <v>2020</v>
      </c>
      <c r="C4160" s="8" t="str">
        <f t="shared" ca="1" si="2498"/>
        <v>Sep</v>
      </c>
      <c r="D4160" s="8" t="str">
        <f t="shared" ca="1" si="2499"/>
        <v>Q4</v>
      </c>
      <c r="E4160">
        <f t="shared" ca="1" si="2500"/>
        <v>12</v>
      </c>
      <c r="F4160">
        <f t="shared" ca="1" si="2501"/>
        <v>4</v>
      </c>
      <c r="G4160">
        <f t="shared" ca="1" si="2502"/>
        <v>202012</v>
      </c>
      <c r="H4160">
        <f t="shared" ca="1" si="2503"/>
        <v>202004</v>
      </c>
      <c r="I4160" t="str">
        <f t="shared" ca="1" si="2504"/>
        <v>FY2020 Q3 Sep</v>
      </c>
      <c r="J4160">
        <f t="shared" ca="1" si="2505"/>
        <v>2020</v>
      </c>
      <c r="K4160" s="8" t="str">
        <f t="shared" ca="1" si="2506"/>
        <v>Sep</v>
      </c>
      <c r="L4160" s="8" t="str">
        <f t="shared" ca="1" si="2507"/>
        <v>Q3</v>
      </c>
      <c r="M4160">
        <f t="shared" ca="1" si="2508"/>
        <v>9</v>
      </c>
      <c r="N4160">
        <f t="shared" ca="1" si="2509"/>
        <v>3</v>
      </c>
      <c r="O4160">
        <f t="shared" ca="1" si="2510"/>
        <v>202009</v>
      </c>
      <c r="P4160">
        <f t="shared" ca="1" si="2511"/>
        <v>202003</v>
      </c>
      <c r="Q4160" t="str">
        <f t="shared" si="2512"/>
        <v>FY2020 Q2 Feb</v>
      </c>
      <c r="R4160">
        <f t="shared" si="2513"/>
        <v>2020</v>
      </c>
      <c r="S4160" s="8" t="str">
        <f t="shared" si="2514"/>
        <v>Feb</v>
      </c>
      <c r="T4160" s="8" t="str">
        <f t="shared" si="2515"/>
        <v>Q2</v>
      </c>
      <c r="U4160">
        <f t="shared" si="2516"/>
        <v>5</v>
      </c>
      <c r="V4160">
        <f t="shared" si="2517"/>
        <v>2</v>
      </c>
      <c r="W4160">
        <f t="shared" si="2518"/>
        <v>202005</v>
      </c>
      <c r="X4160">
        <f t="shared" si="2519"/>
        <v>202002</v>
      </c>
      <c r="Y4160" t="str">
        <f t="shared" si="2520"/>
        <v>FY2020 Q1 Feb</v>
      </c>
      <c r="Z4160">
        <f t="shared" si="2521"/>
        <v>2020</v>
      </c>
      <c r="AA4160" s="8" t="str">
        <f t="shared" si="2522"/>
        <v>Feb</v>
      </c>
      <c r="AB4160" s="8" t="str">
        <f t="shared" si="2523"/>
        <v>Q1</v>
      </c>
      <c r="AC4160">
        <f t="shared" si="2524"/>
        <v>2</v>
      </c>
      <c r="AD4160">
        <f t="shared" si="2525"/>
        <v>1</v>
      </c>
      <c r="AE4160">
        <f t="shared" si="2526"/>
        <v>202002</v>
      </c>
      <c r="AF4160">
        <f t="shared" si="2527"/>
        <v>202001</v>
      </c>
      <c r="AG4160" s="9">
        <f t="shared" ca="1" si="2528"/>
        <v>0</v>
      </c>
      <c r="AH4160">
        <f t="shared" ca="1" si="2529"/>
        <v>2</v>
      </c>
      <c r="AI4160" s="9">
        <f t="shared" ca="1" si="2530"/>
        <v>7</v>
      </c>
      <c r="AJ4160" s="9">
        <f t="shared" ca="1" si="2531"/>
        <v>0</v>
      </c>
      <c r="AK4160" s="9">
        <f t="shared" si="2532"/>
        <v>4</v>
      </c>
      <c r="AL4160" s="9">
        <f t="shared" si="2533"/>
        <v>6</v>
      </c>
      <c r="AM4160" s="9">
        <f t="shared" si="2534"/>
        <v>15</v>
      </c>
      <c r="AN4160" s="2">
        <v>43866.625694444447</v>
      </c>
      <c r="AO4160">
        <v>17</v>
      </c>
      <c r="AP4160" s="1">
        <v>6100</v>
      </c>
      <c r="AQ4160" t="s">
        <v>4</v>
      </c>
    </row>
    <row r="4161" spans="1:43" x14ac:dyDescent="0.3">
      <c r="A4161" t="str">
        <f t="shared" ca="1" si="2496"/>
        <v>FY2020 Q4 Sep</v>
      </c>
      <c r="B4161">
        <f t="shared" ca="1" si="2497"/>
        <v>2020</v>
      </c>
      <c r="C4161" s="8" t="str">
        <f t="shared" ca="1" si="2498"/>
        <v>Sep</v>
      </c>
      <c r="D4161" s="8" t="str">
        <f t="shared" ca="1" si="2499"/>
        <v>Q4</v>
      </c>
      <c r="E4161">
        <f t="shared" ca="1" si="2500"/>
        <v>12</v>
      </c>
      <c r="F4161">
        <f t="shared" ca="1" si="2501"/>
        <v>4</v>
      </c>
      <c r="G4161">
        <f t="shared" ca="1" si="2502"/>
        <v>202012</v>
      </c>
      <c r="H4161">
        <f t="shared" ca="1" si="2503"/>
        <v>202004</v>
      </c>
      <c r="I4161" t="str">
        <f t="shared" ca="1" si="2504"/>
        <v>FY2020 Q3 Sep</v>
      </c>
      <c r="J4161">
        <f t="shared" ca="1" si="2505"/>
        <v>2020</v>
      </c>
      <c r="K4161" s="8" t="str">
        <f t="shared" ca="1" si="2506"/>
        <v>Sep</v>
      </c>
      <c r="L4161" s="8" t="str">
        <f t="shared" ca="1" si="2507"/>
        <v>Q3</v>
      </c>
      <c r="M4161">
        <f t="shared" ca="1" si="2508"/>
        <v>9</v>
      </c>
      <c r="N4161">
        <f t="shared" ca="1" si="2509"/>
        <v>3</v>
      </c>
      <c r="O4161">
        <f t="shared" ca="1" si="2510"/>
        <v>202009</v>
      </c>
      <c r="P4161">
        <f t="shared" ca="1" si="2511"/>
        <v>202003</v>
      </c>
      <c r="Q4161" t="str">
        <f t="shared" si="2512"/>
        <v>FY2020 Q1 Oct</v>
      </c>
      <c r="R4161">
        <f t="shared" si="2513"/>
        <v>2020</v>
      </c>
      <c r="S4161" s="8" t="str">
        <f t="shared" si="2514"/>
        <v>Oct</v>
      </c>
      <c r="T4161" s="8" t="str">
        <f t="shared" si="2515"/>
        <v>Q1</v>
      </c>
      <c r="U4161">
        <f t="shared" si="2516"/>
        <v>1</v>
      </c>
      <c r="V4161">
        <f t="shared" si="2517"/>
        <v>1</v>
      </c>
      <c r="W4161">
        <f t="shared" si="2518"/>
        <v>202001</v>
      </c>
      <c r="X4161">
        <f t="shared" si="2519"/>
        <v>202001</v>
      </c>
      <c r="Y4161" t="str">
        <f t="shared" si="2520"/>
        <v>FY2019 Q4 Oct</v>
      </c>
      <c r="Z4161">
        <f t="shared" si="2521"/>
        <v>2019</v>
      </c>
      <c r="AA4161" s="8" t="str">
        <f t="shared" si="2522"/>
        <v>Oct</v>
      </c>
      <c r="AB4161" s="8" t="str">
        <f t="shared" si="2523"/>
        <v>Q4</v>
      </c>
      <c r="AC4161">
        <f t="shared" si="2524"/>
        <v>10</v>
      </c>
      <c r="AD4161">
        <f t="shared" si="2525"/>
        <v>4</v>
      </c>
      <c r="AE4161">
        <f t="shared" si="2526"/>
        <v>201910</v>
      </c>
      <c r="AF4161">
        <f t="shared" si="2527"/>
        <v>201904</v>
      </c>
      <c r="AG4161" s="9">
        <f t="shared" ca="1" si="2528"/>
        <v>0</v>
      </c>
      <c r="AH4161">
        <f t="shared" ca="1" si="2529"/>
        <v>4</v>
      </c>
      <c r="AI4161" s="9">
        <f t="shared" ca="1" si="2530"/>
        <v>11</v>
      </c>
      <c r="AJ4161" s="9">
        <f t="shared" ca="1" si="2531"/>
        <v>1</v>
      </c>
      <c r="AK4161" s="9">
        <f t="shared" si="2532"/>
        <v>3</v>
      </c>
      <c r="AL4161" s="9">
        <f t="shared" si="2533"/>
        <v>43</v>
      </c>
      <c r="AM4161" s="9">
        <f t="shared" si="2534"/>
        <v>7</v>
      </c>
      <c r="AN4161" s="2">
        <v>43760.32708333333</v>
      </c>
      <c r="AO4161">
        <v>78</v>
      </c>
      <c r="AP4161" s="1">
        <v>6100</v>
      </c>
      <c r="AQ4161" t="s">
        <v>4</v>
      </c>
    </row>
    <row r="4162" spans="1:43" x14ac:dyDescent="0.3">
      <c r="A4162" t="str">
        <f t="shared" ref="A4162:A4225" ca="1" si="2535">_xlfn.CONCAT("FY",YEAR(EDATE(TODAY(),3))," ","Q",ROUNDUP(MONTH(EDATE(TODAY(),3))/3,0)," ",(TEXT(TODAY(),"MMM")))</f>
        <v>FY2020 Q4 Sep</v>
      </c>
      <c r="B4162">
        <f t="shared" ref="B4162:B4225" ca="1" si="2536">YEAR(EDATE(TODAY(),3))</f>
        <v>2020</v>
      </c>
      <c r="C4162" s="8" t="str">
        <f t="shared" ref="C4162:C4225" ca="1" si="2537">TEXT(TODAY(),"MMM")</f>
        <v>Sep</v>
      </c>
      <c r="D4162" s="8" t="str">
        <f t="shared" ref="D4162:D4225" ca="1" si="2538">_xlfn.CONCAT("Q",ROUNDUP(MONTH(EDATE(TODAY(),3))/3,0))</f>
        <v>Q4</v>
      </c>
      <c r="E4162">
        <f t="shared" ref="E4162:E4225" ca="1" si="2539">MONTH(EDATE(TODAY(),3))</f>
        <v>12</v>
      </c>
      <c r="F4162">
        <f t="shared" ref="F4162:F4225" ca="1" si="2540">ROUNDUP(MONTH(EDATE(TODAY(),3))/3,0)</f>
        <v>4</v>
      </c>
      <c r="G4162">
        <f t="shared" ref="G4162:G4225" ca="1" si="2541">_xlfn.NUMBERVALUE(IF(LEN(MONTH(EDATE(TODAY(),3)))=1,_xlfn.CONCAT(YEAR(EDATE(TODAY(),3)),"0",MONTH(EDATE(TODAY(),3))),_xlfn.CONCAT(YEAR(EDATE(TODAY(),3)),MONTH(EDATE(TODAY(),3)))))</f>
        <v>202012</v>
      </c>
      <c r="H4162">
        <f t="shared" ref="H4162:H4225" ca="1" si="2542">_xlfn.NUMBERVALUE(IF(LEN(ROUNDUP(MONTH(EDATE(TODAY(),3))/3,0))=1,_xlfn.CONCAT(YEAR(EDATE(TODAY(),3)),"0",ROUNDUP(MONTH(EDATE(TODAY(),3))/3,0)),_xlfn.CONCAT(YEAR(EDATE(TODAY(),3)),ROUNDUP(MONTH(EDATE(TODAY(),3))/3,0))))</f>
        <v>202004</v>
      </c>
      <c r="I4162" t="str">
        <f t="shared" ref="I4162:I4225" ca="1" si="2543">_xlfn.CONCAT("FY",YEAR(EDATE(TODAY(),0))," ","Q",ROUNDUP(MONTH(EDATE(TODAY(),0))/3,0)," ",(TEXT(TODAY(),"MMM")))</f>
        <v>FY2020 Q3 Sep</v>
      </c>
      <c r="J4162">
        <f t="shared" ref="J4162:J4225" ca="1" si="2544">YEAR(EDATE(TODAY(),0))</f>
        <v>2020</v>
      </c>
      <c r="K4162" s="8" t="str">
        <f t="shared" ref="K4162:K4225" ca="1" si="2545">TEXT(TODAY(),"MMM")</f>
        <v>Sep</v>
      </c>
      <c r="L4162" s="8" t="str">
        <f t="shared" ref="L4162:L4225" ca="1" si="2546">_xlfn.CONCAT("Q",ROUNDUP(MONTH(EDATE(TODAY(),0))/3,0))</f>
        <v>Q3</v>
      </c>
      <c r="M4162">
        <f t="shared" ref="M4162:M4225" ca="1" si="2547">MONTH(EDATE(TODAY(),0))</f>
        <v>9</v>
      </c>
      <c r="N4162">
        <f t="shared" ref="N4162:N4225" ca="1" si="2548">ROUNDUP(MONTH(EDATE(TODAY(),0))/3,0)</f>
        <v>3</v>
      </c>
      <c r="O4162">
        <f t="shared" ref="O4162:O4225" ca="1" si="2549">_xlfn.NUMBERVALUE(IF(LEN(MONTH(EDATE(TODAY(),0)))=1,_xlfn.CONCAT(YEAR(EDATE(TODAY(),0)),"0",MONTH(EDATE(TODAY(),0))),_xlfn.CONCAT(YEAR(EDATE(TODAY(),0)),MONTH(EDATE(TODAY(),0)))))</f>
        <v>202009</v>
      </c>
      <c r="P4162">
        <f t="shared" ref="P4162:P4225" ca="1" si="2550">_xlfn.NUMBERVALUE(IF(LEN(ROUNDUP(MONTH(EDATE(TODAY(),0))/3,0))=1,_xlfn.CONCAT(YEAR(EDATE(TODAY(),0)),"0",ROUNDUP(MONTH(EDATE(TODAY(),0))/3,0)),_xlfn.CONCAT(YEAR(EDATE(TODAY(),0)),ROUNDUP(MONTH(EDATE(TODAY(),0))/3,0))))</f>
        <v>202003</v>
      </c>
      <c r="Q4162" t="str">
        <f t="shared" ref="Q4162:Q4225" si="2551">_xlfn.CONCAT("FY",YEAR(EDATE($AN4162,3))," ","Q",ROUNDUP(MONTH(EDATE($AN4162,3))/3,0)," ",(TEXT($AN4162,"MMM")))</f>
        <v>FY2020 Q1 Nov</v>
      </c>
      <c r="R4162">
        <f t="shared" ref="R4162:R4225" si="2552">YEAR(EDATE($AN4162,3))</f>
        <v>2020</v>
      </c>
      <c r="S4162" s="8" t="str">
        <f t="shared" ref="S4162:S4225" si="2553">TEXT($AN4162,"MMM")</f>
        <v>Nov</v>
      </c>
      <c r="T4162" s="8" t="str">
        <f t="shared" ref="T4162:T4225" si="2554">_xlfn.CONCAT("Q",ROUNDUP(MONTH(EDATE($AN4162,3))/3,0))</f>
        <v>Q1</v>
      </c>
      <c r="U4162">
        <f t="shared" ref="U4162:U4225" si="2555">MONTH(EDATE($AN4162,3))</f>
        <v>2</v>
      </c>
      <c r="V4162">
        <f t="shared" ref="V4162:V4225" si="2556">ROUNDUP(MONTH(EDATE($AN4162,3))/3,0)</f>
        <v>1</v>
      </c>
      <c r="W4162">
        <f t="shared" ref="W4162:W4225" si="2557">_xlfn.NUMBERVALUE(IF(LEN(MONTH(EDATE($AN4162,3)))=1,_xlfn.CONCAT(YEAR(EDATE($AN4162,3)),"0",MONTH(EDATE($AN4162,3))),_xlfn.CONCAT(YEAR(EDATE($AN4162,3)),MONTH(EDATE($AN4162,3)))))</f>
        <v>202002</v>
      </c>
      <c r="X4162">
        <f t="shared" ref="X4162:X4225" si="2558">_xlfn.NUMBERVALUE(IF(LEN(ROUNDUP(MONTH(EDATE($AN4162,3))/3,0))=1,_xlfn.CONCAT(YEAR(EDATE($AN4162,3)),"0",ROUNDUP(MONTH(EDATE($AN4162,3))/3,0)),_xlfn.CONCAT(YEAR(EDATE($AN4162,3)),ROUNDUP(MONTH(EDATE($AN4162,3))/3,0))))</f>
        <v>202001</v>
      </c>
      <c r="Y4162" t="str">
        <f t="shared" ref="Y4162:Y4225" si="2559">_xlfn.CONCAT("FY",YEAR(EDATE($AN4162,0))," ","Q",ROUNDUP(MONTH(EDATE($AN4162,0))/3,0)," ",(TEXT($AN4162,"MMM")))</f>
        <v>FY2019 Q4 Nov</v>
      </c>
      <c r="Z4162">
        <f t="shared" ref="Z4162:Z4225" si="2560">YEAR(EDATE($AN4162,0))</f>
        <v>2019</v>
      </c>
      <c r="AA4162" s="8" t="str">
        <f t="shared" ref="AA4162:AA4225" si="2561">TEXT($AN4162,"MMM")</f>
        <v>Nov</v>
      </c>
      <c r="AB4162" s="8" t="str">
        <f t="shared" ref="AB4162:AB4225" si="2562">_xlfn.CONCAT("Q",ROUNDUP(MONTH(EDATE($AN4162,0))/3,0))</f>
        <v>Q4</v>
      </c>
      <c r="AC4162">
        <f t="shared" ref="AC4162:AC4225" si="2563">MONTH(EDATE($AN4162,0))</f>
        <v>11</v>
      </c>
      <c r="AD4162">
        <f t="shared" ref="AD4162:AD4225" si="2564">ROUNDUP(MONTH(EDATE($AN4162,0))/3,0)</f>
        <v>4</v>
      </c>
      <c r="AE4162">
        <f t="shared" ref="AE4162:AE4225" si="2565">_xlfn.NUMBERVALUE(IF(LEN(MONTH(EDATE($AN4162,0)))=1,_xlfn.CONCAT(YEAR(EDATE($AN4162,0)),"0",MONTH(EDATE($AN4162,0))),_xlfn.CONCAT(YEAR(EDATE($AN4162,0)),MONTH(EDATE($AN4162,0)))))</f>
        <v>201911</v>
      </c>
      <c r="AF4162">
        <f t="shared" ref="AF4162:AF4225" si="2566">_xlfn.NUMBERVALUE(IF(LEN(ROUNDUP(MONTH(EDATE($AN4162,0))/3,0))=1,_xlfn.CONCAT(YEAR(EDATE($AN4162,0)),"0",ROUNDUP(MONTH(EDATE($AN4162,0))/3,0)),_xlfn.CONCAT(YEAR(EDATE($AN4162,0)),ROUNDUP(MONTH(EDATE($AN4162,0))/3,0))))</f>
        <v>201904</v>
      </c>
      <c r="AG4162" s="9">
        <f t="shared" ref="AG4162:AG4225" ca="1" si="2567">YEAR(EDATE(TODAY(),3))-YEAR(EDATE($AN4162,3))</f>
        <v>0</v>
      </c>
      <c r="AH4162">
        <f t="shared" ref="AH4162:AH4225" ca="1" si="2568">ROUND(AI4162/3,0)</f>
        <v>3</v>
      </c>
      <c r="AI4162" s="9">
        <f t="shared" ref="AI4162:AI4225" ca="1" si="2569">MONTH(TODAY())-(MONTH(AN4162)-
(YEAR(TODAY())-YEAR(AN4162))*12)</f>
        <v>10</v>
      </c>
      <c r="AJ4162" s="9">
        <f t="shared" ref="AJ4162:AJ4225" ca="1" si="2570">YEAR(TODAY())-YEAR($AN4162)</f>
        <v>1</v>
      </c>
      <c r="AK4162" s="9">
        <f t="shared" si="2532"/>
        <v>3</v>
      </c>
      <c r="AL4162" s="9">
        <f t="shared" si="2533"/>
        <v>47</v>
      </c>
      <c r="AM4162" s="9">
        <f t="shared" si="2534"/>
        <v>7</v>
      </c>
      <c r="AN4162" s="2">
        <v>43788.331250000003</v>
      </c>
      <c r="AO4162">
        <v>78</v>
      </c>
      <c r="AP4162" s="1">
        <v>6100</v>
      </c>
      <c r="AQ4162" t="s">
        <v>4</v>
      </c>
    </row>
    <row r="4163" spans="1:43" x14ac:dyDescent="0.3">
      <c r="A4163" t="str">
        <f t="shared" ca="1" si="2535"/>
        <v>FY2020 Q4 Sep</v>
      </c>
      <c r="B4163">
        <f t="shared" ca="1" si="2536"/>
        <v>2020</v>
      </c>
      <c r="C4163" s="8" t="str">
        <f t="shared" ca="1" si="2537"/>
        <v>Sep</v>
      </c>
      <c r="D4163" s="8" t="str">
        <f t="shared" ca="1" si="2538"/>
        <v>Q4</v>
      </c>
      <c r="E4163">
        <f t="shared" ca="1" si="2539"/>
        <v>12</v>
      </c>
      <c r="F4163">
        <f t="shared" ca="1" si="2540"/>
        <v>4</v>
      </c>
      <c r="G4163">
        <f t="shared" ca="1" si="2541"/>
        <v>202012</v>
      </c>
      <c r="H4163">
        <f t="shared" ca="1" si="2542"/>
        <v>202004</v>
      </c>
      <c r="I4163" t="str">
        <f t="shared" ca="1" si="2543"/>
        <v>FY2020 Q3 Sep</v>
      </c>
      <c r="J4163">
        <f t="shared" ca="1" si="2544"/>
        <v>2020</v>
      </c>
      <c r="K4163" s="8" t="str">
        <f t="shared" ca="1" si="2545"/>
        <v>Sep</v>
      </c>
      <c r="L4163" s="8" t="str">
        <f t="shared" ca="1" si="2546"/>
        <v>Q3</v>
      </c>
      <c r="M4163">
        <f t="shared" ca="1" si="2547"/>
        <v>9</v>
      </c>
      <c r="N4163">
        <f t="shared" ca="1" si="2548"/>
        <v>3</v>
      </c>
      <c r="O4163">
        <f t="shared" ca="1" si="2549"/>
        <v>202009</v>
      </c>
      <c r="P4163">
        <f t="shared" ca="1" si="2550"/>
        <v>202003</v>
      </c>
      <c r="Q4163" t="str">
        <f t="shared" si="2551"/>
        <v>FY2020 Q2 Feb</v>
      </c>
      <c r="R4163">
        <f t="shared" si="2552"/>
        <v>2020</v>
      </c>
      <c r="S4163" s="8" t="str">
        <f t="shared" si="2553"/>
        <v>Feb</v>
      </c>
      <c r="T4163" s="8" t="str">
        <f t="shared" si="2554"/>
        <v>Q2</v>
      </c>
      <c r="U4163">
        <f t="shared" si="2555"/>
        <v>5</v>
      </c>
      <c r="V4163">
        <f t="shared" si="2556"/>
        <v>2</v>
      </c>
      <c r="W4163">
        <f t="shared" si="2557"/>
        <v>202005</v>
      </c>
      <c r="X4163">
        <f t="shared" si="2558"/>
        <v>202002</v>
      </c>
      <c r="Y4163" t="str">
        <f t="shared" si="2559"/>
        <v>FY2020 Q1 Feb</v>
      </c>
      <c r="Z4163">
        <f t="shared" si="2560"/>
        <v>2020</v>
      </c>
      <c r="AA4163" s="8" t="str">
        <f t="shared" si="2561"/>
        <v>Feb</v>
      </c>
      <c r="AB4163" s="8" t="str">
        <f t="shared" si="2562"/>
        <v>Q1</v>
      </c>
      <c r="AC4163">
        <f t="shared" si="2563"/>
        <v>2</v>
      </c>
      <c r="AD4163">
        <f t="shared" si="2564"/>
        <v>1</v>
      </c>
      <c r="AE4163">
        <f t="shared" si="2565"/>
        <v>202002</v>
      </c>
      <c r="AF4163">
        <f t="shared" si="2566"/>
        <v>202001</v>
      </c>
      <c r="AG4163" s="9">
        <f t="shared" ca="1" si="2567"/>
        <v>0</v>
      </c>
      <c r="AH4163">
        <f t="shared" ca="1" si="2568"/>
        <v>2</v>
      </c>
      <c r="AI4163" s="9">
        <f t="shared" ca="1" si="2569"/>
        <v>7</v>
      </c>
      <c r="AJ4163" s="9">
        <f t="shared" ca="1" si="2570"/>
        <v>0</v>
      </c>
      <c r="AK4163" s="9">
        <f t="shared" ref="AK4163:AK4226" si="2571">WEEKDAY(AN4163)</f>
        <v>3</v>
      </c>
      <c r="AL4163" s="9">
        <f t="shared" ref="AL4163:AL4226" si="2572">WEEKNUM(AN4163)</f>
        <v>6</v>
      </c>
      <c r="AM4163" s="9">
        <f t="shared" ref="AM4163:AM4226" si="2573">HOUR(AN4163)</f>
        <v>9</v>
      </c>
      <c r="AN4163" s="2">
        <v>43865.410416666666</v>
      </c>
      <c r="AO4163">
        <v>1096</v>
      </c>
      <c r="AP4163" s="1">
        <v>6100</v>
      </c>
      <c r="AQ4163" t="s">
        <v>4</v>
      </c>
    </row>
    <row r="4164" spans="1:43" x14ac:dyDescent="0.3">
      <c r="A4164" t="str">
        <f t="shared" ca="1" si="2535"/>
        <v>FY2020 Q4 Sep</v>
      </c>
      <c r="B4164">
        <f t="shared" ca="1" si="2536"/>
        <v>2020</v>
      </c>
      <c r="C4164" s="8" t="str">
        <f t="shared" ca="1" si="2537"/>
        <v>Sep</v>
      </c>
      <c r="D4164" s="8" t="str">
        <f t="shared" ca="1" si="2538"/>
        <v>Q4</v>
      </c>
      <c r="E4164">
        <f t="shared" ca="1" si="2539"/>
        <v>12</v>
      </c>
      <c r="F4164">
        <f t="shared" ca="1" si="2540"/>
        <v>4</v>
      </c>
      <c r="G4164">
        <f t="shared" ca="1" si="2541"/>
        <v>202012</v>
      </c>
      <c r="H4164">
        <f t="shared" ca="1" si="2542"/>
        <v>202004</v>
      </c>
      <c r="I4164" t="str">
        <f t="shared" ca="1" si="2543"/>
        <v>FY2020 Q3 Sep</v>
      </c>
      <c r="J4164">
        <f t="shared" ca="1" si="2544"/>
        <v>2020</v>
      </c>
      <c r="K4164" s="8" t="str">
        <f t="shared" ca="1" si="2545"/>
        <v>Sep</v>
      </c>
      <c r="L4164" s="8" t="str">
        <f t="shared" ca="1" si="2546"/>
        <v>Q3</v>
      </c>
      <c r="M4164">
        <f t="shared" ca="1" si="2547"/>
        <v>9</v>
      </c>
      <c r="N4164">
        <f t="shared" ca="1" si="2548"/>
        <v>3</v>
      </c>
      <c r="O4164">
        <f t="shared" ca="1" si="2549"/>
        <v>202009</v>
      </c>
      <c r="P4164">
        <f t="shared" ca="1" si="2550"/>
        <v>202003</v>
      </c>
      <c r="Q4164" t="str">
        <f t="shared" si="2551"/>
        <v>FY2020 Q2 Mar</v>
      </c>
      <c r="R4164">
        <f t="shared" si="2552"/>
        <v>2020</v>
      </c>
      <c r="S4164" s="8" t="str">
        <f t="shared" si="2553"/>
        <v>Mar</v>
      </c>
      <c r="T4164" s="8" t="str">
        <f t="shared" si="2554"/>
        <v>Q2</v>
      </c>
      <c r="U4164">
        <f t="shared" si="2555"/>
        <v>6</v>
      </c>
      <c r="V4164">
        <f t="shared" si="2556"/>
        <v>2</v>
      </c>
      <c r="W4164">
        <f t="shared" si="2557"/>
        <v>202006</v>
      </c>
      <c r="X4164">
        <f t="shared" si="2558"/>
        <v>202002</v>
      </c>
      <c r="Y4164" t="str">
        <f t="shared" si="2559"/>
        <v>FY2020 Q1 Mar</v>
      </c>
      <c r="Z4164">
        <f t="shared" si="2560"/>
        <v>2020</v>
      </c>
      <c r="AA4164" s="8" t="str">
        <f t="shared" si="2561"/>
        <v>Mar</v>
      </c>
      <c r="AB4164" s="8" t="str">
        <f t="shared" si="2562"/>
        <v>Q1</v>
      </c>
      <c r="AC4164">
        <f t="shared" si="2563"/>
        <v>3</v>
      </c>
      <c r="AD4164">
        <f t="shared" si="2564"/>
        <v>1</v>
      </c>
      <c r="AE4164">
        <f t="shared" si="2565"/>
        <v>202003</v>
      </c>
      <c r="AF4164">
        <f t="shared" si="2566"/>
        <v>202001</v>
      </c>
      <c r="AG4164" s="9">
        <f t="shared" ca="1" si="2567"/>
        <v>0</v>
      </c>
      <c r="AH4164">
        <f t="shared" ca="1" si="2568"/>
        <v>2</v>
      </c>
      <c r="AI4164" s="9">
        <f t="shared" ca="1" si="2569"/>
        <v>6</v>
      </c>
      <c r="AJ4164" s="9">
        <f t="shared" ca="1" si="2570"/>
        <v>0</v>
      </c>
      <c r="AK4164" s="9">
        <f t="shared" si="2571"/>
        <v>4</v>
      </c>
      <c r="AL4164" s="9">
        <f t="shared" si="2572"/>
        <v>11</v>
      </c>
      <c r="AM4164" s="9">
        <f t="shared" si="2573"/>
        <v>6</v>
      </c>
      <c r="AN4164" s="2">
        <v>43901.262499999997</v>
      </c>
      <c r="AO4164">
        <v>1777</v>
      </c>
      <c r="AP4164" s="1">
        <v>6100</v>
      </c>
      <c r="AQ4164" t="s">
        <v>4</v>
      </c>
    </row>
    <row r="4165" spans="1:43" x14ac:dyDescent="0.3">
      <c r="A4165" t="str">
        <f t="shared" ca="1" si="2535"/>
        <v>FY2020 Q4 Sep</v>
      </c>
      <c r="B4165">
        <f t="shared" ca="1" si="2536"/>
        <v>2020</v>
      </c>
      <c r="C4165" s="8" t="str">
        <f t="shared" ca="1" si="2537"/>
        <v>Sep</v>
      </c>
      <c r="D4165" s="8" t="str">
        <f t="shared" ca="1" si="2538"/>
        <v>Q4</v>
      </c>
      <c r="E4165">
        <f t="shared" ca="1" si="2539"/>
        <v>12</v>
      </c>
      <c r="F4165">
        <f t="shared" ca="1" si="2540"/>
        <v>4</v>
      </c>
      <c r="G4165">
        <f t="shared" ca="1" si="2541"/>
        <v>202012</v>
      </c>
      <c r="H4165">
        <f t="shared" ca="1" si="2542"/>
        <v>202004</v>
      </c>
      <c r="I4165" t="str">
        <f t="shared" ca="1" si="2543"/>
        <v>FY2020 Q3 Sep</v>
      </c>
      <c r="J4165">
        <f t="shared" ca="1" si="2544"/>
        <v>2020</v>
      </c>
      <c r="K4165" s="8" t="str">
        <f t="shared" ca="1" si="2545"/>
        <v>Sep</v>
      </c>
      <c r="L4165" s="8" t="str">
        <f t="shared" ca="1" si="2546"/>
        <v>Q3</v>
      </c>
      <c r="M4165">
        <f t="shared" ca="1" si="2547"/>
        <v>9</v>
      </c>
      <c r="N4165">
        <f t="shared" ca="1" si="2548"/>
        <v>3</v>
      </c>
      <c r="O4165">
        <f t="shared" ca="1" si="2549"/>
        <v>202009</v>
      </c>
      <c r="P4165">
        <f t="shared" ca="1" si="2550"/>
        <v>202003</v>
      </c>
      <c r="Q4165" t="str">
        <f t="shared" si="2551"/>
        <v>FY2020 Q1 Oct</v>
      </c>
      <c r="R4165">
        <f t="shared" si="2552"/>
        <v>2020</v>
      </c>
      <c r="S4165" s="8" t="str">
        <f t="shared" si="2553"/>
        <v>Oct</v>
      </c>
      <c r="T4165" s="8" t="str">
        <f t="shared" si="2554"/>
        <v>Q1</v>
      </c>
      <c r="U4165">
        <f t="shared" si="2555"/>
        <v>1</v>
      </c>
      <c r="V4165">
        <f t="shared" si="2556"/>
        <v>1</v>
      </c>
      <c r="W4165">
        <f t="shared" si="2557"/>
        <v>202001</v>
      </c>
      <c r="X4165">
        <f t="shared" si="2558"/>
        <v>202001</v>
      </c>
      <c r="Y4165" t="str">
        <f t="shared" si="2559"/>
        <v>FY2019 Q4 Oct</v>
      </c>
      <c r="Z4165">
        <f t="shared" si="2560"/>
        <v>2019</v>
      </c>
      <c r="AA4165" s="8" t="str">
        <f t="shared" si="2561"/>
        <v>Oct</v>
      </c>
      <c r="AB4165" s="8" t="str">
        <f t="shared" si="2562"/>
        <v>Q4</v>
      </c>
      <c r="AC4165">
        <f t="shared" si="2563"/>
        <v>10</v>
      </c>
      <c r="AD4165">
        <f t="shared" si="2564"/>
        <v>4</v>
      </c>
      <c r="AE4165">
        <f t="shared" si="2565"/>
        <v>201910</v>
      </c>
      <c r="AF4165">
        <f t="shared" si="2566"/>
        <v>201904</v>
      </c>
      <c r="AG4165" s="9">
        <f t="shared" ca="1" si="2567"/>
        <v>0</v>
      </c>
      <c r="AH4165">
        <f t="shared" ca="1" si="2568"/>
        <v>4</v>
      </c>
      <c r="AI4165" s="9">
        <f t="shared" ca="1" si="2569"/>
        <v>11</v>
      </c>
      <c r="AJ4165" s="9">
        <f t="shared" ca="1" si="2570"/>
        <v>1</v>
      </c>
      <c r="AK4165" s="9">
        <f t="shared" si="2571"/>
        <v>5</v>
      </c>
      <c r="AL4165" s="9">
        <f t="shared" si="2572"/>
        <v>43</v>
      </c>
      <c r="AM4165" s="9">
        <f t="shared" si="2573"/>
        <v>7</v>
      </c>
      <c r="AN4165" s="2">
        <v>43762.325694444444</v>
      </c>
      <c r="AO4165">
        <v>1986</v>
      </c>
      <c r="AP4165" s="1">
        <v>6100</v>
      </c>
      <c r="AQ4165" t="s">
        <v>4</v>
      </c>
    </row>
    <row r="4166" spans="1:43" x14ac:dyDescent="0.3">
      <c r="A4166" t="str">
        <f t="shared" ca="1" si="2535"/>
        <v>FY2020 Q4 Sep</v>
      </c>
      <c r="B4166">
        <f t="shared" ca="1" si="2536"/>
        <v>2020</v>
      </c>
      <c r="C4166" s="8" t="str">
        <f t="shared" ca="1" si="2537"/>
        <v>Sep</v>
      </c>
      <c r="D4166" s="8" t="str">
        <f t="shared" ca="1" si="2538"/>
        <v>Q4</v>
      </c>
      <c r="E4166">
        <f t="shared" ca="1" si="2539"/>
        <v>12</v>
      </c>
      <c r="F4166">
        <f t="shared" ca="1" si="2540"/>
        <v>4</v>
      </c>
      <c r="G4166">
        <f t="shared" ca="1" si="2541"/>
        <v>202012</v>
      </c>
      <c r="H4166">
        <f t="shared" ca="1" si="2542"/>
        <v>202004</v>
      </c>
      <c r="I4166" t="str">
        <f t="shared" ca="1" si="2543"/>
        <v>FY2020 Q3 Sep</v>
      </c>
      <c r="J4166">
        <f t="shared" ca="1" si="2544"/>
        <v>2020</v>
      </c>
      <c r="K4166" s="8" t="str">
        <f t="shared" ca="1" si="2545"/>
        <v>Sep</v>
      </c>
      <c r="L4166" s="8" t="str">
        <f t="shared" ca="1" si="2546"/>
        <v>Q3</v>
      </c>
      <c r="M4166">
        <f t="shared" ca="1" si="2547"/>
        <v>9</v>
      </c>
      <c r="N4166">
        <f t="shared" ca="1" si="2548"/>
        <v>3</v>
      </c>
      <c r="O4166">
        <f t="shared" ca="1" si="2549"/>
        <v>202009</v>
      </c>
      <c r="P4166">
        <f t="shared" ca="1" si="2550"/>
        <v>202003</v>
      </c>
      <c r="Q4166" t="str">
        <f t="shared" si="2551"/>
        <v>FY2020 Q2 Feb</v>
      </c>
      <c r="R4166">
        <f t="shared" si="2552"/>
        <v>2020</v>
      </c>
      <c r="S4166" s="8" t="str">
        <f t="shared" si="2553"/>
        <v>Feb</v>
      </c>
      <c r="T4166" s="8" t="str">
        <f t="shared" si="2554"/>
        <v>Q2</v>
      </c>
      <c r="U4166">
        <f t="shared" si="2555"/>
        <v>5</v>
      </c>
      <c r="V4166">
        <f t="shared" si="2556"/>
        <v>2</v>
      </c>
      <c r="W4166">
        <f t="shared" si="2557"/>
        <v>202005</v>
      </c>
      <c r="X4166">
        <f t="shared" si="2558"/>
        <v>202002</v>
      </c>
      <c r="Y4166" t="str">
        <f t="shared" si="2559"/>
        <v>FY2020 Q1 Feb</v>
      </c>
      <c r="Z4166">
        <f t="shared" si="2560"/>
        <v>2020</v>
      </c>
      <c r="AA4166" s="8" t="str">
        <f t="shared" si="2561"/>
        <v>Feb</v>
      </c>
      <c r="AB4166" s="8" t="str">
        <f t="shared" si="2562"/>
        <v>Q1</v>
      </c>
      <c r="AC4166">
        <f t="shared" si="2563"/>
        <v>2</v>
      </c>
      <c r="AD4166">
        <f t="shared" si="2564"/>
        <v>1</v>
      </c>
      <c r="AE4166">
        <f t="shared" si="2565"/>
        <v>202002</v>
      </c>
      <c r="AF4166">
        <f t="shared" si="2566"/>
        <v>202001</v>
      </c>
      <c r="AG4166" s="9">
        <f t="shared" ca="1" si="2567"/>
        <v>0</v>
      </c>
      <c r="AH4166">
        <f t="shared" ca="1" si="2568"/>
        <v>2</v>
      </c>
      <c r="AI4166" s="9">
        <f t="shared" ca="1" si="2569"/>
        <v>7</v>
      </c>
      <c r="AJ4166" s="9">
        <f t="shared" ca="1" si="2570"/>
        <v>0</v>
      </c>
      <c r="AK4166" s="9">
        <f t="shared" si="2571"/>
        <v>2</v>
      </c>
      <c r="AL4166" s="9">
        <f t="shared" si="2572"/>
        <v>6</v>
      </c>
      <c r="AM4166" s="9">
        <f t="shared" si="2573"/>
        <v>15</v>
      </c>
      <c r="AN4166" s="2">
        <v>43864.640277777777</v>
      </c>
      <c r="AO4166">
        <v>3084</v>
      </c>
      <c r="AP4166" s="1">
        <v>6100</v>
      </c>
      <c r="AQ4166" t="s">
        <v>4</v>
      </c>
    </row>
    <row r="4167" spans="1:43" x14ac:dyDescent="0.3">
      <c r="A4167" t="str">
        <f t="shared" ca="1" si="2535"/>
        <v>FY2020 Q4 Sep</v>
      </c>
      <c r="B4167">
        <f t="shared" ca="1" si="2536"/>
        <v>2020</v>
      </c>
      <c r="C4167" s="8" t="str">
        <f t="shared" ca="1" si="2537"/>
        <v>Sep</v>
      </c>
      <c r="D4167" s="8" t="str">
        <f t="shared" ca="1" si="2538"/>
        <v>Q4</v>
      </c>
      <c r="E4167">
        <f t="shared" ca="1" si="2539"/>
        <v>12</v>
      </c>
      <c r="F4167">
        <f t="shared" ca="1" si="2540"/>
        <v>4</v>
      </c>
      <c r="G4167">
        <f t="shared" ca="1" si="2541"/>
        <v>202012</v>
      </c>
      <c r="H4167">
        <f t="shared" ca="1" si="2542"/>
        <v>202004</v>
      </c>
      <c r="I4167" t="str">
        <f t="shared" ca="1" si="2543"/>
        <v>FY2020 Q3 Sep</v>
      </c>
      <c r="J4167">
        <f t="shared" ca="1" si="2544"/>
        <v>2020</v>
      </c>
      <c r="K4167" s="8" t="str">
        <f t="shared" ca="1" si="2545"/>
        <v>Sep</v>
      </c>
      <c r="L4167" s="8" t="str">
        <f t="shared" ca="1" si="2546"/>
        <v>Q3</v>
      </c>
      <c r="M4167">
        <f t="shared" ca="1" si="2547"/>
        <v>9</v>
      </c>
      <c r="N4167">
        <f t="shared" ca="1" si="2548"/>
        <v>3</v>
      </c>
      <c r="O4167">
        <f t="shared" ca="1" si="2549"/>
        <v>202009</v>
      </c>
      <c r="P4167">
        <f t="shared" ca="1" si="2550"/>
        <v>202003</v>
      </c>
      <c r="Q4167" t="str">
        <f t="shared" si="2551"/>
        <v>FY2020 Q2 Mar</v>
      </c>
      <c r="R4167">
        <f t="shared" si="2552"/>
        <v>2020</v>
      </c>
      <c r="S4167" s="8" t="str">
        <f t="shared" si="2553"/>
        <v>Mar</v>
      </c>
      <c r="T4167" s="8" t="str">
        <f t="shared" si="2554"/>
        <v>Q2</v>
      </c>
      <c r="U4167">
        <f t="shared" si="2555"/>
        <v>6</v>
      </c>
      <c r="V4167">
        <f t="shared" si="2556"/>
        <v>2</v>
      </c>
      <c r="W4167">
        <f t="shared" si="2557"/>
        <v>202006</v>
      </c>
      <c r="X4167">
        <f t="shared" si="2558"/>
        <v>202002</v>
      </c>
      <c r="Y4167" t="str">
        <f t="shared" si="2559"/>
        <v>FY2020 Q1 Mar</v>
      </c>
      <c r="Z4167">
        <f t="shared" si="2560"/>
        <v>2020</v>
      </c>
      <c r="AA4167" s="8" t="str">
        <f t="shared" si="2561"/>
        <v>Mar</v>
      </c>
      <c r="AB4167" s="8" t="str">
        <f t="shared" si="2562"/>
        <v>Q1</v>
      </c>
      <c r="AC4167">
        <f t="shared" si="2563"/>
        <v>3</v>
      </c>
      <c r="AD4167">
        <f t="shared" si="2564"/>
        <v>1</v>
      </c>
      <c r="AE4167">
        <f t="shared" si="2565"/>
        <v>202003</v>
      </c>
      <c r="AF4167">
        <f t="shared" si="2566"/>
        <v>202001</v>
      </c>
      <c r="AG4167" s="9">
        <f t="shared" ca="1" si="2567"/>
        <v>0</v>
      </c>
      <c r="AH4167">
        <f t="shared" ca="1" si="2568"/>
        <v>2</v>
      </c>
      <c r="AI4167" s="9">
        <f t="shared" ca="1" si="2569"/>
        <v>6</v>
      </c>
      <c r="AJ4167" s="9">
        <f t="shared" ca="1" si="2570"/>
        <v>0</v>
      </c>
      <c r="AK4167" s="9">
        <f t="shared" si="2571"/>
        <v>4</v>
      </c>
      <c r="AL4167" s="9">
        <f t="shared" si="2572"/>
        <v>10</v>
      </c>
      <c r="AM4167" s="9">
        <f t="shared" si="2573"/>
        <v>13</v>
      </c>
      <c r="AN4167" s="2">
        <v>43894.577777777777</v>
      </c>
      <c r="AO4167">
        <v>4166</v>
      </c>
      <c r="AP4167" s="1">
        <v>6100</v>
      </c>
      <c r="AQ4167" t="s">
        <v>4</v>
      </c>
    </row>
    <row r="4168" spans="1:43" x14ac:dyDescent="0.3">
      <c r="A4168" t="str">
        <f t="shared" ca="1" si="2535"/>
        <v>FY2020 Q4 Sep</v>
      </c>
      <c r="B4168">
        <f t="shared" ca="1" si="2536"/>
        <v>2020</v>
      </c>
      <c r="C4168" s="8" t="str">
        <f t="shared" ca="1" si="2537"/>
        <v>Sep</v>
      </c>
      <c r="D4168" s="8" t="str">
        <f t="shared" ca="1" si="2538"/>
        <v>Q4</v>
      </c>
      <c r="E4168">
        <f t="shared" ca="1" si="2539"/>
        <v>12</v>
      </c>
      <c r="F4168">
        <f t="shared" ca="1" si="2540"/>
        <v>4</v>
      </c>
      <c r="G4168">
        <f t="shared" ca="1" si="2541"/>
        <v>202012</v>
      </c>
      <c r="H4168">
        <f t="shared" ca="1" si="2542"/>
        <v>202004</v>
      </c>
      <c r="I4168" t="str">
        <f t="shared" ca="1" si="2543"/>
        <v>FY2020 Q3 Sep</v>
      </c>
      <c r="J4168">
        <f t="shared" ca="1" si="2544"/>
        <v>2020</v>
      </c>
      <c r="K4168" s="8" t="str">
        <f t="shared" ca="1" si="2545"/>
        <v>Sep</v>
      </c>
      <c r="L4168" s="8" t="str">
        <f t="shared" ca="1" si="2546"/>
        <v>Q3</v>
      </c>
      <c r="M4168">
        <f t="shared" ca="1" si="2547"/>
        <v>9</v>
      </c>
      <c r="N4168">
        <f t="shared" ca="1" si="2548"/>
        <v>3</v>
      </c>
      <c r="O4168">
        <f t="shared" ca="1" si="2549"/>
        <v>202009</v>
      </c>
      <c r="P4168">
        <f t="shared" ca="1" si="2550"/>
        <v>202003</v>
      </c>
      <c r="Q4168" t="str">
        <f t="shared" si="2551"/>
        <v>FY2020 Q2 Feb</v>
      </c>
      <c r="R4168">
        <f t="shared" si="2552"/>
        <v>2020</v>
      </c>
      <c r="S4168" s="8" t="str">
        <f t="shared" si="2553"/>
        <v>Feb</v>
      </c>
      <c r="T4168" s="8" t="str">
        <f t="shared" si="2554"/>
        <v>Q2</v>
      </c>
      <c r="U4168">
        <f t="shared" si="2555"/>
        <v>5</v>
      </c>
      <c r="V4168">
        <f t="shared" si="2556"/>
        <v>2</v>
      </c>
      <c r="W4168">
        <f t="shared" si="2557"/>
        <v>202005</v>
      </c>
      <c r="X4168">
        <f t="shared" si="2558"/>
        <v>202002</v>
      </c>
      <c r="Y4168" t="str">
        <f t="shared" si="2559"/>
        <v>FY2020 Q1 Feb</v>
      </c>
      <c r="Z4168">
        <f t="shared" si="2560"/>
        <v>2020</v>
      </c>
      <c r="AA4168" s="8" t="str">
        <f t="shared" si="2561"/>
        <v>Feb</v>
      </c>
      <c r="AB4168" s="8" t="str">
        <f t="shared" si="2562"/>
        <v>Q1</v>
      </c>
      <c r="AC4168">
        <f t="shared" si="2563"/>
        <v>2</v>
      </c>
      <c r="AD4168">
        <f t="shared" si="2564"/>
        <v>1</v>
      </c>
      <c r="AE4168">
        <f t="shared" si="2565"/>
        <v>202002</v>
      </c>
      <c r="AF4168">
        <f t="shared" si="2566"/>
        <v>202001</v>
      </c>
      <c r="AG4168" s="9">
        <f t="shared" ca="1" si="2567"/>
        <v>0</v>
      </c>
      <c r="AH4168">
        <f t="shared" ca="1" si="2568"/>
        <v>2</v>
      </c>
      <c r="AI4168" s="9">
        <f t="shared" ca="1" si="2569"/>
        <v>7</v>
      </c>
      <c r="AJ4168" s="9">
        <f t="shared" ca="1" si="2570"/>
        <v>0</v>
      </c>
      <c r="AK4168" s="9">
        <f t="shared" si="2571"/>
        <v>4</v>
      </c>
      <c r="AL4168" s="9">
        <f t="shared" si="2572"/>
        <v>6</v>
      </c>
      <c r="AM4168" s="9">
        <f t="shared" si="2573"/>
        <v>12</v>
      </c>
      <c r="AN4168" s="2">
        <v>43866.510416666664</v>
      </c>
      <c r="AO4168">
        <v>5136</v>
      </c>
      <c r="AP4168" s="1">
        <v>6100</v>
      </c>
      <c r="AQ4168" t="s">
        <v>4</v>
      </c>
    </row>
    <row r="4169" spans="1:43" x14ac:dyDescent="0.3">
      <c r="A4169" t="str">
        <f t="shared" ca="1" si="2535"/>
        <v>FY2020 Q4 Sep</v>
      </c>
      <c r="B4169">
        <f t="shared" ca="1" si="2536"/>
        <v>2020</v>
      </c>
      <c r="C4169" s="8" t="str">
        <f t="shared" ca="1" si="2537"/>
        <v>Sep</v>
      </c>
      <c r="D4169" s="8" t="str">
        <f t="shared" ca="1" si="2538"/>
        <v>Q4</v>
      </c>
      <c r="E4169">
        <f t="shared" ca="1" si="2539"/>
        <v>12</v>
      </c>
      <c r="F4169">
        <f t="shared" ca="1" si="2540"/>
        <v>4</v>
      </c>
      <c r="G4169">
        <f t="shared" ca="1" si="2541"/>
        <v>202012</v>
      </c>
      <c r="H4169">
        <f t="shared" ca="1" si="2542"/>
        <v>202004</v>
      </c>
      <c r="I4169" t="str">
        <f t="shared" ca="1" si="2543"/>
        <v>FY2020 Q3 Sep</v>
      </c>
      <c r="J4169">
        <f t="shared" ca="1" si="2544"/>
        <v>2020</v>
      </c>
      <c r="K4169" s="8" t="str">
        <f t="shared" ca="1" si="2545"/>
        <v>Sep</v>
      </c>
      <c r="L4169" s="8" t="str">
        <f t="shared" ca="1" si="2546"/>
        <v>Q3</v>
      </c>
      <c r="M4169">
        <f t="shared" ca="1" si="2547"/>
        <v>9</v>
      </c>
      <c r="N4169">
        <f t="shared" ca="1" si="2548"/>
        <v>3</v>
      </c>
      <c r="O4169">
        <f t="shared" ca="1" si="2549"/>
        <v>202009</v>
      </c>
      <c r="P4169">
        <f t="shared" ca="1" si="2550"/>
        <v>202003</v>
      </c>
      <c r="Q4169" t="str">
        <f t="shared" si="2551"/>
        <v>FY2020 Q2 Mar</v>
      </c>
      <c r="R4169">
        <f t="shared" si="2552"/>
        <v>2020</v>
      </c>
      <c r="S4169" s="8" t="str">
        <f t="shared" si="2553"/>
        <v>Mar</v>
      </c>
      <c r="T4169" s="8" t="str">
        <f t="shared" si="2554"/>
        <v>Q2</v>
      </c>
      <c r="U4169">
        <f t="shared" si="2555"/>
        <v>6</v>
      </c>
      <c r="V4169">
        <f t="shared" si="2556"/>
        <v>2</v>
      </c>
      <c r="W4169">
        <f t="shared" si="2557"/>
        <v>202006</v>
      </c>
      <c r="X4169">
        <f t="shared" si="2558"/>
        <v>202002</v>
      </c>
      <c r="Y4169" t="str">
        <f t="shared" si="2559"/>
        <v>FY2020 Q1 Mar</v>
      </c>
      <c r="Z4169">
        <f t="shared" si="2560"/>
        <v>2020</v>
      </c>
      <c r="AA4169" s="8" t="str">
        <f t="shared" si="2561"/>
        <v>Mar</v>
      </c>
      <c r="AB4169" s="8" t="str">
        <f t="shared" si="2562"/>
        <v>Q1</v>
      </c>
      <c r="AC4169">
        <f t="shared" si="2563"/>
        <v>3</v>
      </c>
      <c r="AD4169">
        <f t="shared" si="2564"/>
        <v>1</v>
      </c>
      <c r="AE4169">
        <f t="shared" si="2565"/>
        <v>202003</v>
      </c>
      <c r="AF4169">
        <f t="shared" si="2566"/>
        <v>202001</v>
      </c>
      <c r="AG4169" s="9">
        <f t="shared" ca="1" si="2567"/>
        <v>0</v>
      </c>
      <c r="AH4169">
        <f t="shared" ca="1" si="2568"/>
        <v>2</v>
      </c>
      <c r="AI4169" s="9">
        <f t="shared" ca="1" si="2569"/>
        <v>6</v>
      </c>
      <c r="AJ4169" s="9">
        <f t="shared" ca="1" si="2570"/>
        <v>0</v>
      </c>
      <c r="AK4169" s="9">
        <f t="shared" si="2571"/>
        <v>5</v>
      </c>
      <c r="AL4169" s="9">
        <f t="shared" si="2572"/>
        <v>11</v>
      </c>
      <c r="AM4169" s="9">
        <f t="shared" si="2573"/>
        <v>7</v>
      </c>
      <c r="AN4169" s="2">
        <v>43902.322916666664</v>
      </c>
      <c r="AO4169">
        <v>6354</v>
      </c>
      <c r="AP4169" s="1">
        <v>6100</v>
      </c>
      <c r="AQ4169" t="s">
        <v>4</v>
      </c>
    </row>
    <row r="4170" spans="1:43" x14ac:dyDescent="0.3">
      <c r="A4170" t="str">
        <f t="shared" ca="1" si="2535"/>
        <v>FY2020 Q4 Sep</v>
      </c>
      <c r="B4170">
        <f t="shared" ca="1" si="2536"/>
        <v>2020</v>
      </c>
      <c r="C4170" s="8" t="str">
        <f t="shared" ca="1" si="2537"/>
        <v>Sep</v>
      </c>
      <c r="D4170" s="8" t="str">
        <f t="shared" ca="1" si="2538"/>
        <v>Q4</v>
      </c>
      <c r="E4170">
        <f t="shared" ca="1" si="2539"/>
        <v>12</v>
      </c>
      <c r="F4170">
        <f t="shared" ca="1" si="2540"/>
        <v>4</v>
      </c>
      <c r="G4170">
        <f t="shared" ca="1" si="2541"/>
        <v>202012</v>
      </c>
      <c r="H4170">
        <f t="shared" ca="1" si="2542"/>
        <v>202004</v>
      </c>
      <c r="I4170" t="str">
        <f t="shared" ca="1" si="2543"/>
        <v>FY2020 Q3 Sep</v>
      </c>
      <c r="J4170">
        <f t="shared" ca="1" si="2544"/>
        <v>2020</v>
      </c>
      <c r="K4170" s="8" t="str">
        <f t="shared" ca="1" si="2545"/>
        <v>Sep</v>
      </c>
      <c r="L4170" s="8" t="str">
        <f t="shared" ca="1" si="2546"/>
        <v>Q3</v>
      </c>
      <c r="M4170">
        <f t="shared" ca="1" si="2547"/>
        <v>9</v>
      </c>
      <c r="N4170">
        <f t="shared" ca="1" si="2548"/>
        <v>3</v>
      </c>
      <c r="O4170">
        <f t="shared" ca="1" si="2549"/>
        <v>202009</v>
      </c>
      <c r="P4170">
        <f t="shared" ca="1" si="2550"/>
        <v>202003</v>
      </c>
      <c r="Q4170" t="str">
        <f t="shared" si="2551"/>
        <v>FY2020 Q2 Feb</v>
      </c>
      <c r="R4170">
        <f t="shared" si="2552"/>
        <v>2020</v>
      </c>
      <c r="S4170" s="8" t="str">
        <f t="shared" si="2553"/>
        <v>Feb</v>
      </c>
      <c r="T4170" s="8" t="str">
        <f t="shared" si="2554"/>
        <v>Q2</v>
      </c>
      <c r="U4170">
        <f t="shared" si="2555"/>
        <v>5</v>
      </c>
      <c r="V4170">
        <f t="shared" si="2556"/>
        <v>2</v>
      </c>
      <c r="W4170">
        <f t="shared" si="2557"/>
        <v>202005</v>
      </c>
      <c r="X4170">
        <f t="shared" si="2558"/>
        <v>202002</v>
      </c>
      <c r="Y4170" t="str">
        <f t="shared" si="2559"/>
        <v>FY2020 Q1 Feb</v>
      </c>
      <c r="Z4170">
        <f t="shared" si="2560"/>
        <v>2020</v>
      </c>
      <c r="AA4170" s="8" t="str">
        <f t="shared" si="2561"/>
        <v>Feb</v>
      </c>
      <c r="AB4170" s="8" t="str">
        <f t="shared" si="2562"/>
        <v>Q1</v>
      </c>
      <c r="AC4170">
        <f t="shared" si="2563"/>
        <v>2</v>
      </c>
      <c r="AD4170">
        <f t="shared" si="2564"/>
        <v>1</v>
      </c>
      <c r="AE4170">
        <f t="shared" si="2565"/>
        <v>202002</v>
      </c>
      <c r="AF4170">
        <f t="shared" si="2566"/>
        <v>202001</v>
      </c>
      <c r="AG4170" s="9">
        <f t="shared" ca="1" si="2567"/>
        <v>0</v>
      </c>
      <c r="AH4170">
        <f t="shared" ca="1" si="2568"/>
        <v>2</v>
      </c>
      <c r="AI4170" s="9">
        <f t="shared" ca="1" si="2569"/>
        <v>7</v>
      </c>
      <c r="AJ4170" s="9">
        <f t="shared" ca="1" si="2570"/>
        <v>0</v>
      </c>
      <c r="AK4170" s="9">
        <f t="shared" si="2571"/>
        <v>6</v>
      </c>
      <c r="AL4170" s="9">
        <f t="shared" si="2572"/>
        <v>6</v>
      </c>
      <c r="AM4170" s="9">
        <f t="shared" si="2573"/>
        <v>10</v>
      </c>
      <c r="AN4170" s="2">
        <v>43868.443055555559</v>
      </c>
      <c r="AO4170">
        <v>7740</v>
      </c>
      <c r="AP4170" s="1">
        <v>6100</v>
      </c>
      <c r="AQ4170" t="s">
        <v>4</v>
      </c>
    </row>
    <row r="4171" spans="1:43" x14ac:dyDescent="0.3">
      <c r="A4171" t="str">
        <f t="shared" ca="1" si="2535"/>
        <v>FY2020 Q4 Sep</v>
      </c>
      <c r="B4171">
        <f t="shared" ca="1" si="2536"/>
        <v>2020</v>
      </c>
      <c r="C4171" s="8" t="str">
        <f t="shared" ca="1" si="2537"/>
        <v>Sep</v>
      </c>
      <c r="D4171" s="8" t="str">
        <f t="shared" ca="1" si="2538"/>
        <v>Q4</v>
      </c>
      <c r="E4171">
        <f t="shared" ca="1" si="2539"/>
        <v>12</v>
      </c>
      <c r="F4171">
        <f t="shared" ca="1" si="2540"/>
        <v>4</v>
      </c>
      <c r="G4171">
        <f t="shared" ca="1" si="2541"/>
        <v>202012</v>
      </c>
      <c r="H4171">
        <f t="shared" ca="1" si="2542"/>
        <v>202004</v>
      </c>
      <c r="I4171" t="str">
        <f t="shared" ca="1" si="2543"/>
        <v>FY2020 Q3 Sep</v>
      </c>
      <c r="J4171">
        <f t="shared" ca="1" si="2544"/>
        <v>2020</v>
      </c>
      <c r="K4171" s="8" t="str">
        <f t="shared" ca="1" si="2545"/>
        <v>Sep</v>
      </c>
      <c r="L4171" s="8" t="str">
        <f t="shared" ca="1" si="2546"/>
        <v>Q3</v>
      </c>
      <c r="M4171">
        <f t="shared" ca="1" si="2547"/>
        <v>9</v>
      </c>
      <c r="N4171">
        <f t="shared" ca="1" si="2548"/>
        <v>3</v>
      </c>
      <c r="O4171">
        <f t="shared" ca="1" si="2549"/>
        <v>202009</v>
      </c>
      <c r="P4171">
        <f t="shared" ca="1" si="2550"/>
        <v>202003</v>
      </c>
      <c r="Q4171" t="str">
        <f t="shared" si="2551"/>
        <v>FY2020 Q1 Oct</v>
      </c>
      <c r="R4171">
        <f t="shared" si="2552"/>
        <v>2020</v>
      </c>
      <c r="S4171" s="8" t="str">
        <f t="shared" si="2553"/>
        <v>Oct</v>
      </c>
      <c r="T4171" s="8" t="str">
        <f t="shared" si="2554"/>
        <v>Q1</v>
      </c>
      <c r="U4171">
        <f t="shared" si="2555"/>
        <v>1</v>
      </c>
      <c r="V4171">
        <f t="shared" si="2556"/>
        <v>1</v>
      </c>
      <c r="W4171">
        <f t="shared" si="2557"/>
        <v>202001</v>
      </c>
      <c r="X4171">
        <f t="shared" si="2558"/>
        <v>202001</v>
      </c>
      <c r="Y4171" t="str">
        <f t="shared" si="2559"/>
        <v>FY2019 Q4 Oct</v>
      </c>
      <c r="Z4171">
        <f t="shared" si="2560"/>
        <v>2019</v>
      </c>
      <c r="AA4171" s="8" t="str">
        <f t="shared" si="2561"/>
        <v>Oct</v>
      </c>
      <c r="AB4171" s="8" t="str">
        <f t="shared" si="2562"/>
        <v>Q4</v>
      </c>
      <c r="AC4171">
        <f t="shared" si="2563"/>
        <v>10</v>
      </c>
      <c r="AD4171">
        <f t="shared" si="2564"/>
        <v>4</v>
      </c>
      <c r="AE4171">
        <f t="shared" si="2565"/>
        <v>201910</v>
      </c>
      <c r="AF4171">
        <f t="shared" si="2566"/>
        <v>201904</v>
      </c>
      <c r="AG4171" s="9">
        <f t="shared" ca="1" si="2567"/>
        <v>0</v>
      </c>
      <c r="AH4171">
        <f t="shared" ca="1" si="2568"/>
        <v>4</v>
      </c>
      <c r="AI4171" s="9">
        <f t="shared" ca="1" si="2569"/>
        <v>11</v>
      </c>
      <c r="AJ4171" s="9">
        <f t="shared" ca="1" si="2570"/>
        <v>1</v>
      </c>
      <c r="AK4171" s="9">
        <f t="shared" si="2571"/>
        <v>6</v>
      </c>
      <c r="AL4171" s="9">
        <f t="shared" si="2572"/>
        <v>43</v>
      </c>
      <c r="AM4171" s="9">
        <f t="shared" si="2573"/>
        <v>17</v>
      </c>
      <c r="AN4171" s="2">
        <v>43763.72152777778</v>
      </c>
      <c r="AO4171">
        <v>8079</v>
      </c>
      <c r="AP4171" s="1">
        <v>6100</v>
      </c>
      <c r="AQ4171" t="s">
        <v>4</v>
      </c>
    </row>
    <row r="4172" spans="1:43" x14ac:dyDescent="0.3">
      <c r="A4172" t="str">
        <f t="shared" ca="1" si="2535"/>
        <v>FY2020 Q4 Sep</v>
      </c>
      <c r="B4172">
        <f t="shared" ca="1" si="2536"/>
        <v>2020</v>
      </c>
      <c r="C4172" s="8" t="str">
        <f t="shared" ca="1" si="2537"/>
        <v>Sep</v>
      </c>
      <c r="D4172" s="8" t="str">
        <f t="shared" ca="1" si="2538"/>
        <v>Q4</v>
      </c>
      <c r="E4172">
        <f t="shared" ca="1" si="2539"/>
        <v>12</v>
      </c>
      <c r="F4172">
        <f t="shared" ca="1" si="2540"/>
        <v>4</v>
      </c>
      <c r="G4172">
        <f t="shared" ca="1" si="2541"/>
        <v>202012</v>
      </c>
      <c r="H4172">
        <f t="shared" ca="1" si="2542"/>
        <v>202004</v>
      </c>
      <c r="I4172" t="str">
        <f t="shared" ca="1" si="2543"/>
        <v>FY2020 Q3 Sep</v>
      </c>
      <c r="J4172">
        <f t="shared" ca="1" si="2544"/>
        <v>2020</v>
      </c>
      <c r="K4172" s="8" t="str">
        <f t="shared" ca="1" si="2545"/>
        <v>Sep</v>
      </c>
      <c r="L4172" s="8" t="str">
        <f t="shared" ca="1" si="2546"/>
        <v>Q3</v>
      </c>
      <c r="M4172">
        <f t="shared" ca="1" si="2547"/>
        <v>9</v>
      </c>
      <c r="N4172">
        <f t="shared" ca="1" si="2548"/>
        <v>3</v>
      </c>
      <c r="O4172">
        <f t="shared" ca="1" si="2549"/>
        <v>202009</v>
      </c>
      <c r="P4172">
        <f t="shared" ca="1" si="2550"/>
        <v>202003</v>
      </c>
      <c r="Q4172" t="str">
        <f t="shared" si="2551"/>
        <v>FY2020 Q2 Mar</v>
      </c>
      <c r="R4172">
        <f t="shared" si="2552"/>
        <v>2020</v>
      </c>
      <c r="S4172" s="8" t="str">
        <f t="shared" si="2553"/>
        <v>Mar</v>
      </c>
      <c r="T4172" s="8" t="str">
        <f t="shared" si="2554"/>
        <v>Q2</v>
      </c>
      <c r="U4172">
        <f t="shared" si="2555"/>
        <v>6</v>
      </c>
      <c r="V4172">
        <f t="shared" si="2556"/>
        <v>2</v>
      </c>
      <c r="W4172">
        <f t="shared" si="2557"/>
        <v>202006</v>
      </c>
      <c r="X4172">
        <f t="shared" si="2558"/>
        <v>202002</v>
      </c>
      <c r="Y4172" t="str">
        <f t="shared" si="2559"/>
        <v>FY2020 Q1 Mar</v>
      </c>
      <c r="Z4172">
        <f t="shared" si="2560"/>
        <v>2020</v>
      </c>
      <c r="AA4172" s="8" t="str">
        <f t="shared" si="2561"/>
        <v>Mar</v>
      </c>
      <c r="AB4172" s="8" t="str">
        <f t="shared" si="2562"/>
        <v>Q1</v>
      </c>
      <c r="AC4172">
        <f t="shared" si="2563"/>
        <v>3</v>
      </c>
      <c r="AD4172">
        <f t="shared" si="2564"/>
        <v>1</v>
      </c>
      <c r="AE4172">
        <f t="shared" si="2565"/>
        <v>202003</v>
      </c>
      <c r="AF4172">
        <f t="shared" si="2566"/>
        <v>202001</v>
      </c>
      <c r="AG4172" s="9">
        <f t="shared" ca="1" si="2567"/>
        <v>0</v>
      </c>
      <c r="AH4172">
        <f t="shared" ca="1" si="2568"/>
        <v>2</v>
      </c>
      <c r="AI4172" s="9">
        <f t="shared" ca="1" si="2569"/>
        <v>6</v>
      </c>
      <c r="AJ4172" s="9">
        <f t="shared" ca="1" si="2570"/>
        <v>0</v>
      </c>
      <c r="AK4172" s="9">
        <f t="shared" si="2571"/>
        <v>5</v>
      </c>
      <c r="AL4172" s="9">
        <f t="shared" si="2572"/>
        <v>11</v>
      </c>
      <c r="AM4172" s="9">
        <f t="shared" si="2573"/>
        <v>8</v>
      </c>
      <c r="AN4172" s="2">
        <v>43902.35</v>
      </c>
      <c r="AO4172">
        <v>1703</v>
      </c>
      <c r="AP4172" s="1">
        <v>6050</v>
      </c>
      <c r="AQ4172" t="s">
        <v>4</v>
      </c>
    </row>
    <row r="4173" spans="1:43" x14ac:dyDescent="0.3">
      <c r="A4173" t="str">
        <f t="shared" ca="1" si="2535"/>
        <v>FY2020 Q4 Sep</v>
      </c>
      <c r="B4173">
        <f t="shared" ca="1" si="2536"/>
        <v>2020</v>
      </c>
      <c r="C4173" s="8" t="str">
        <f t="shared" ca="1" si="2537"/>
        <v>Sep</v>
      </c>
      <c r="D4173" s="8" t="str">
        <f t="shared" ca="1" si="2538"/>
        <v>Q4</v>
      </c>
      <c r="E4173">
        <f t="shared" ca="1" si="2539"/>
        <v>12</v>
      </c>
      <c r="F4173">
        <f t="shared" ca="1" si="2540"/>
        <v>4</v>
      </c>
      <c r="G4173">
        <f t="shared" ca="1" si="2541"/>
        <v>202012</v>
      </c>
      <c r="H4173">
        <f t="shared" ca="1" si="2542"/>
        <v>202004</v>
      </c>
      <c r="I4173" t="str">
        <f t="shared" ca="1" si="2543"/>
        <v>FY2020 Q3 Sep</v>
      </c>
      <c r="J4173">
        <f t="shared" ca="1" si="2544"/>
        <v>2020</v>
      </c>
      <c r="K4173" s="8" t="str">
        <f t="shared" ca="1" si="2545"/>
        <v>Sep</v>
      </c>
      <c r="L4173" s="8" t="str">
        <f t="shared" ca="1" si="2546"/>
        <v>Q3</v>
      </c>
      <c r="M4173">
        <f t="shared" ca="1" si="2547"/>
        <v>9</v>
      </c>
      <c r="N4173">
        <f t="shared" ca="1" si="2548"/>
        <v>3</v>
      </c>
      <c r="O4173">
        <f t="shared" ca="1" si="2549"/>
        <v>202009</v>
      </c>
      <c r="P4173">
        <f t="shared" ca="1" si="2550"/>
        <v>202003</v>
      </c>
      <c r="Q4173" t="str">
        <f t="shared" si="2551"/>
        <v>FY2020 Q1 Oct</v>
      </c>
      <c r="R4173">
        <f t="shared" si="2552"/>
        <v>2020</v>
      </c>
      <c r="S4173" s="8" t="str">
        <f t="shared" si="2553"/>
        <v>Oct</v>
      </c>
      <c r="T4173" s="8" t="str">
        <f t="shared" si="2554"/>
        <v>Q1</v>
      </c>
      <c r="U4173">
        <f t="shared" si="2555"/>
        <v>1</v>
      </c>
      <c r="V4173">
        <f t="shared" si="2556"/>
        <v>1</v>
      </c>
      <c r="W4173">
        <f t="shared" si="2557"/>
        <v>202001</v>
      </c>
      <c r="X4173">
        <f t="shared" si="2558"/>
        <v>202001</v>
      </c>
      <c r="Y4173" t="str">
        <f t="shared" si="2559"/>
        <v>FY2019 Q4 Oct</v>
      </c>
      <c r="Z4173">
        <f t="shared" si="2560"/>
        <v>2019</v>
      </c>
      <c r="AA4173" s="8" t="str">
        <f t="shared" si="2561"/>
        <v>Oct</v>
      </c>
      <c r="AB4173" s="8" t="str">
        <f t="shared" si="2562"/>
        <v>Q4</v>
      </c>
      <c r="AC4173">
        <f t="shared" si="2563"/>
        <v>10</v>
      </c>
      <c r="AD4173">
        <f t="shared" si="2564"/>
        <v>4</v>
      </c>
      <c r="AE4173">
        <f t="shared" si="2565"/>
        <v>201910</v>
      </c>
      <c r="AF4173">
        <f t="shared" si="2566"/>
        <v>201904</v>
      </c>
      <c r="AG4173" s="9">
        <f t="shared" ca="1" si="2567"/>
        <v>0</v>
      </c>
      <c r="AH4173">
        <f t="shared" ca="1" si="2568"/>
        <v>4</v>
      </c>
      <c r="AI4173" s="9">
        <f t="shared" ca="1" si="2569"/>
        <v>11</v>
      </c>
      <c r="AJ4173" s="9">
        <f t="shared" ca="1" si="2570"/>
        <v>1</v>
      </c>
      <c r="AK4173" s="9">
        <f t="shared" si="2571"/>
        <v>6</v>
      </c>
      <c r="AL4173" s="9">
        <f t="shared" si="2572"/>
        <v>43</v>
      </c>
      <c r="AM4173" s="9">
        <f t="shared" si="2573"/>
        <v>15</v>
      </c>
      <c r="AN4173" s="2">
        <v>43763.631249999999</v>
      </c>
      <c r="AO4173">
        <v>184</v>
      </c>
      <c r="AP4173" s="1">
        <v>6000</v>
      </c>
      <c r="AQ4173" t="s">
        <v>4</v>
      </c>
    </row>
    <row r="4174" spans="1:43" x14ac:dyDescent="0.3">
      <c r="A4174" t="str">
        <f t="shared" ca="1" si="2535"/>
        <v>FY2020 Q4 Sep</v>
      </c>
      <c r="B4174">
        <f t="shared" ca="1" si="2536"/>
        <v>2020</v>
      </c>
      <c r="C4174" s="8" t="str">
        <f t="shared" ca="1" si="2537"/>
        <v>Sep</v>
      </c>
      <c r="D4174" s="8" t="str">
        <f t="shared" ca="1" si="2538"/>
        <v>Q4</v>
      </c>
      <c r="E4174">
        <f t="shared" ca="1" si="2539"/>
        <v>12</v>
      </c>
      <c r="F4174">
        <f t="shared" ca="1" si="2540"/>
        <v>4</v>
      </c>
      <c r="G4174">
        <f t="shared" ca="1" si="2541"/>
        <v>202012</v>
      </c>
      <c r="H4174">
        <f t="shared" ca="1" si="2542"/>
        <v>202004</v>
      </c>
      <c r="I4174" t="str">
        <f t="shared" ca="1" si="2543"/>
        <v>FY2020 Q3 Sep</v>
      </c>
      <c r="J4174">
        <f t="shared" ca="1" si="2544"/>
        <v>2020</v>
      </c>
      <c r="K4174" s="8" t="str">
        <f t="shared" ca="1" si="2545"/>
        <v>Sep</v>
      </c>
      <c r="L4174" s="8" t="str">
        <f t="shared" ca="1" si="2546"/>
        <v>Q3</v>
      </c>
      <c r="M4174">
        <f t="shared" ca="1" si="2547"/>
        <v>9</v>
      </c>
      <c r="N4174">
        <f t="shared" ca="1" si="2548"/>
        <v>3</v>
      </c>
      <c r="O4174">
        <f t="shared" ca="1" si="2549"/>
        <v>202009</v>
      </c>
      <c r="P4174">
        <f t="shared" ca="1" si="2550"/>
        <v>202003</v>
      </c>
      <c r="Q4174" t="str">
        <f t="shared" si="2551"/>
        <v>FY2020 Q2 Mar</v>
      </c>
      <c r="R4174">
        <f t="shared" si="2552"/>
        <v>2020</v>
      </c>
      <c r="S4174" s="8" t="str">
        <f t="shared" si="2553"/>
        <v>Mar</v>
      </c>
      <c r="T4174" s="8" t="str">
        <f t="shared" si="2554"/>
        <v>Q2</v>
      </c>
      <c r="U4174">
        <f t="shared" si="2555"/>
        <v>6</v>
      </c>
      <c r="V4174">
        <f t="shared" si="2556"/>
        <v>2</v>
      </c>
      <c r="W4174">
        <f t="shared" si="2557"/>
        <v>202006</v>
      </c>
      <c r="X4174">
        <f t="shared" si="2558"/>
        <v>202002</v>
      </c>
      <c r="Y4174" t="str">
        <f t="shared" si="2559"/>
        <v>FY2020 Q1 Mar</v>
      </c>
      <c r="Z4174">
        <f t="shared" si="2560"/>
        <v>2020</v>
      </c>
      <c r="AA4174" s="8" t="str">
        <f t="shared" si="2561"/>
        <v>Mar</v>
      </c>
      <c r="AB4174" s="8" t="str">
        <f t="shared" si="2562"/>
        <v>Q1</v>
      </c>
      <c r="AC4174">
        <f t="shared" si="2563"/>
        <v>3</v>
      </c>
      <c r="AD4174">
        <f t="shared" si="2564"/>
        <v>1</v>
      </c>
      <c r="AE4174">
        <f t="shared" si="2565"/>
        <v>202003</v>
      </c>
      <c r="AF4174">
        <f t="shared" si="2566"/>
        <v>202001</v>
      </c>
      <c r="AG4174" s="9">
        <f t="shared" ca="1" si="2567"/>
        <v>0</v>
      </c>
      <c r="AH4174">
        <f t="shared" ca="1" si="2568"/>
        <v>2</v>
      </c>
      <c r="AI4174" s="9">
        <f t="shared" ca="1" si="2569"/>
        <v>6</v>
      </c>
      <c r="AJ4174" s="9">
        <f t="shared" ca="1" si="2570"/>
        <v>0</v>
      </c>
      <c r="AK4174" s="9">
        <f t="shared" si="2571"/>
        <v>6</v>
      </c>
      <c r="AL4174" s="9">
        <f t="shared" si="2572"/>
        <v>10</v>
      </c>
      <c r="AM4174" s="9">
        <f t="shared" si="2573"/>
        <v>12</v>
      </c>
      <c r="AN4174" s="2">
        <v>43896.513194444444</v>
      </c>
      <c r="AO4174">
        <v>439</v>
      </c>
      <c r="AP4174" s="1">
        <v>6000</v>
      </c>
      <c r="AQ4174" t="s">
        <v>4</v>
      </c>
    </row>
    <row r="4175" spans="1:43" x14ac:dyDescent="0.3">
      <c r="A4175" t="str">
        <f t="shared" ca="1" si="2535"/>
        <v>FY2020 Q4 Sep</v>
      </c>
      <c r="B4175">
        <f t="shared" ca="1" si="2536"/>
        <v>2020</v>
      </c>
      <c r="C4175" s="8" t="str">
        <f t="shared" ca="1" si="2537"/>
        <v>Sep</v>
      </c>
      <c r="D4175" s="8" t="str">
        <f t="shared" ca="1" si="2538"/>
        <v>Q4</v>
      </c>
      <c r="E4175">
        <f t="shared" ca="1" si="2539"/>
        <v>12</v>
      </c>
      <c r="F4175">
        <f t="shared" ca="1" si="2540"/>
        <v>4</v>
      </c>
      <c r="G4175">
        <f t="shared" ca="1" si="2541"/>
        <v>202012</v>
      </c>
      <c r="H4175">
        <f t="shared" ca="1" si="2542"/>
        <v>202004</v>
      </c>
      <c r="I4175" t="str">
        <f t="shared" ca="1" si="2543"/>
        <v>FY2020 Q3 Sep</v>
      </c>
      <c r="J4175">
        <f t="shared" ca="1" si="2544"/>
        <v>2020</v>
      </c>
      <c r="K4175" s="8" t="str">
        <f t="shared" ca="1" si="2545"/>
        <v>Sep</v>
      </c>
      <c r="L4175" s="8" t="str">
        <f t="shared" ca="1" si="2546"/>
        <v>Q3</v>
      </c>
      <c r="M4175">
        <f t="shared" ca="1" si="2547"/>
        <v>9</v>
      </c>
      <c r="N4175">
        <f t="shared" ca="1" si="2548"/>
        <v>3</v>
      </c>
      <c r="O4175">
        <f t="shared" ca="1" si="2549"/>
        <v>202009</v>
      </c>
      <c r="P4175">
        <f t="shared" ca="1" si="2550"/>
        <v>202003</v>
      </c>
      <c r="Q4175" t="str">
        <f t="shared" si="2551"/>
        <v>FY2020 Q2 Feb</v>
      </c>
      <c r="R4175">
        <f t="shared" si="2552"/>
        <v>2020</v>
      </c>
      <c r="S4175" s="8" t="str">
        <f t="shared" si="2553"/>
        <v>Feb</v>
      </c>
      <c r="T4175" s="8" t="str">
        <f t="shared" si="2554"/>
        <v>Q2</v>
      </c>
      <c r="U4175">
        <f t="shared" si="2555"/>
        <v>5</v>
      </c>
      <c r="V4175">
        <f t="shared" si="2556"/>
        <v>2</v>
      </c>
      <c r="W4175">
        <f t="shared" si="2557"/>
        <v>202005</v>
      </c>
      <c r="X4175">
        <f t="shared" si="2558"/>
        <v>202002</v>
      </c>
      <c r="Y4175" t="str">
        <f t="shared" si="2559"/>
        <v>FY2020 Q1 Feb</v>
      </c>
      <c r="Z4175">
        <f t="shared" si="2560"/>
        <v>2020</v>
      </c>
      <c r="AA4175" s="8" t="str">
        <f t="shared" si="2561"/>
        <v>Feb</v>
      </c>
      <c r="AB4175" s="8" t="str">
        <f t="shared" si="2562"/>
        <v>Q1</v>
      </c>
      <c r="AC4175">
        <f t="shared" si="2563"/>
        <v>2</v>
      </c>
      <c r="AD4175">
        <f t="shared" si="2564"/>
        <v>1</v>
      </c>
      <c r="AE4175">
        <f t="shared" si="2565"/>
        <v>202002</v>
      </c>
      <c r="AF4175">
        <f t="shared" si="2566"/>
        <v>202001</v>
      </c>
      <c r="AG4175" s="9">
        <f t="shared" ca="1" si="2567"/>
        <v>0</v>
      </c>
      <c r="AH4175">
        <f t="shared" ca="1" si="2568"/>
        <v>2</v>
      </c>
      <c r="AI4175" s="9">
        <f t="shared" ca="1" si="2569"/>
        <v>7</v>
      </c>
      <c r="AJ4175" s="9">
        <f t="shared" ca="1" si="2570"/>
        <v>0</v>
      </c>
      <c r="AK4175" s="9">
        <f t="shared" si="2571"/>
        <v>4</v>
      </c>
      <c r="AL4175" s="9">
        <f t="shared" si="2572"/>
        <v>7</v>
      </c>
      <c r="AM4175" s="9">
        <f t="shared" si="2573"/>
        <v>7</v>
      </c>
      <c r="AN4175" s="2">
        <v>43873.331250000003</v>
      </c>
      <c r="AO4175">
        <v>448</v>
      </c>
      <c r="AP4175" s="1">
        <v>6000</v>
      </c>
      <c r="AQ4175" t="s">
        <v>4</v>
      </c>
    </row>
    <row r="4176" spans="1:43" x14ac:dyDescent="0.3">
      <c r="A4176" t="str">
        <f t="shared" ca="1" si="2535"/>
        <v>FY2020 Q4 Sep</v>
      </c>
      <c r="B4176">
        <f t="shared" ca="1" si="2536"/>
        <v>2020</v>
      </c>
      <c r="C4176" s="8" t="str">
        <f t="shared" ca="1" si="2537"/>
        <v>Sep</v>
      </c>
      <c r="D4176" s="8" t="str">
        <f t="shared" ca="1" si="2538"/>
        <v>Q4</v>
      </c>
      <c r="E4176">
        <f t="shared" ca="1" si="2539"/>
        <v>12</v>
      </c>
      <c r="F4176">
        <f t="shared" ca="1" si="2540"/>
        <v>4</v>
      </c>
      <c r="G4176">
        <f t="shared" ca="1" si="2541"/>
        <v>202012</v>
      </c>
      <c r="H4176">
        <f t="shared" ca="1" si="2542"/>
        <v>202004</v>
      </c>
      <c r="I4176" t="str">
        <f t="shared" ca="1" si="2543"/>
        <v>FY2020 Q3 Sep</v>
      </c>
      <c r="J4176">
        <f t="shared" ca="1" si="2544"/>
        <v>2020</v>
      </c>
      <c r="K4176" s="8" t="str">
        <f t="shared" ca="1" si="2545"/>
        <v>Sep</v>
      </c>
      <c r="L4176" s="8" t="str">
        <f t="shared" ca="1" si="2546"/>
        <v>Q3</v>
      </c>
      <c r="M4176">
        <f t="shared" ca="1" si="2547"/>
        <v>9</v>
      </c>
      <c r="N4176">
        <f t="shared" ca="1" si="2548"/>
        <v>3</v>
      </c>
      <c r="O4176">
        <f t="shared" ca="1" si="2549"/>
        <v>202009</v>
      </c>
      <c r="P4176">
        <f t="shared" ca="1" si="2550"/>
        <v>202003</v>
      </c>
      <c r="Q4176" t="str">
        <f t="shared" si="2551"/>
        <v>FY2020 Q2 Mar</v>
      </c>
      <c r="R4176">
        <f t="shared" si="2552"/>
        <v>2020</v>
      </c>
      <c r="S4176" s="8" t="str">
        <f t="shared" si="2553"/>
        <v>Mar</v>
      </c>
      <c r="T4176" s="8" t="str">
        <f t="shared" si="2554"/>
        <v>Q2</v>
      </c>
      <c r="U4176">
        <f t="shared" si="2555"/>
        <v>6</v>
      </c>
      <c r="V4176">
        <f t="shared" si="2556"/>
        <v>2</v>
      </c>
      <c r="W4176">
        <f t="shared" si="2557"/>
        <v>202006</v>
      </c>
      <c r="X4176">
        <f t="shared" si="2558"/>
        <v>202002</v>
      </c>
      <c r="Y4176" t="str">
        <f t="shared" si="2559"/>
        <v>FY2020 Q1 Mar</v>
      </c>
      <c r="Z4176">
        <f t="shared" si="2560"/>
        <v>2020</v>
      </c>
      <c r="AA4176" s="8" t="str">
        <f t="shared" si="2561"/>
        <v>Mar</v>
      </c>
      <c r="AB4176" s="8" t="str">
        <f t="shared" si="2562"/>
        <v>Q1</v>
      </c>
      <c r="AC4176">
        <f t="shared" si="2563"/>
        <v>3</v>
      </c>
      <c r="AD4176">
        <f t="shared" si="2564"/>
        <v>1</v>
      </c>
      <c r="AE4176">
        <f t="shared" si="2565"/>
        <v>202003</v>
      </c>
      <c r="AF4176">
        <f t="shared" si="2566"/>
        <v>202001</v>
      </c>
      <c r="AG4176" s="9">
        <f t="shared" ca="1" si="2567"/>
        <v>0</v>
      </c>
      <c r="AH4176">
        <f t="shared" ca="1" si="2568"/>
        <v>2</v>
      </c>
      <c r="AI4176" s="9">
        <f t="shared" ca="1" si="2569"/>
        <v>6</v>
      </c>
      <c r="AJ4176" s="9">
        <f t="shared" ca="1" si="2570"/>
        <v>0</v>
      </c>
      <c r="AK4176" s="9">
        <f t="shared" si="2571"/>
        <v>6</v>
      </c>
      <c r="AL4176" s="9">
        <f t="shared" si="2572"/>
        <v>10</v>
      </c>
      <c r="AM4176" s="9">
        <f t="shared" si="2573"/>
        <v>13</v>
      </c>
      <c r="AN4176" s="2">
        <v>43896.568749999999</v>
      </c>
      <c r="AO4176">
        <v>594</v>
      </c>
      <c r="AP4176" s="1">
        <v>6000</v>
      </c>
      <c r="AQ4176" t="s">
        <v>4</v>
      </c>
    </row>
    <row r="4177" spans="1:43" x14ac:dyDescent="0.3">
      <c r="A4177" t="str">
        <f t="shared" ca="1" si="2535"/>
        <v>FY2020 Q4 Sep</v>
      </c>
      <c r="B4177">
        <f t="shared" ca="1" si="2536"/>
        <v>2020</v>
      </c>
      <c r="C4177" s="8" t="str">
        <f t="shared" ca="1" si="2537"/>
        <v>Sep</v>
      </c>
      <c r="D4177" s="8" t="str">
        <f t="shared" ca="1" si="2538"/>
        <v>Q4</v>
      </c>
      <c r="E4177">
        <f t="shared" ca="1" si="2539"/>
        <v>12</v>
      </c>
      <c r="F4177">
        <f t="shared" ca="1" si="2540"/>
        <v>4</v>
      </c>
      <c r="G4177">
        <f t="shared" ca="1" si="2541"/>
        <v>202012</v>
      </c>
      <c r="H4177">
        <f t="shared" ca="1" si="2542"/>
        <v>202004</v>
      </c>
      <c r="I4177" t="str">
        <f t="shared" ca="1" si="2543"/>
        <v>FY2020 Q3 Sep</v>
      </c>
      <c r="J4177">
        <f t="shared" ca="1" si="2544"/>
        <v>2020</v>
      </c>
      <c r="K4177" s="8" t="str">
        <f t="shared" ca="1" si="2545"/>
        <v>Sep</v>
      </c>
      <c r="L4177" s="8" t="str">
        <f t="shared" ca="1" si="2546"/>
        <v>Q3</v>
      </c>
      <c r="M4177">
        <f t="shared" ca="1" si="2547"/>
        <v>9</v>
      </c>
      <c r="N4177">
        <f t="shared" ca="1" si="2548"/>
        <v>3</v>
      </c>
      <c r="O4177">
        <f t="shared" ca="1" si="2549"/>
        <v>202009</v>
      </c>
      <c r="P4177">
        <f t="shared" ca="1" si="2550"/>
        <v>202003</v>
      </c>
      <c r="Q4177" t="str">
        <f t="shared" si="2551"/>
        <v>FY2020 Q2 Mar</v>
      </c>
      <c r="R4177">
        <f t="shared" si="2552"/>
        <v>2020</v>
      </c>
      <c r="S4177" s="8" t="str">
        <f t="shared" si="2553"/>
        <v>Mar</v>
      </c>
      <c r="T4177" s="8" t="str">
        <f t="shared" si="2554"/>
        <v>Q2</v>
      </c>
      <c r="U4177">
        <f t="shared" si="2555"/>
        <v>6</v>
      </c>
      <c r="V4177">
        <f t="shared" si="2556"/>
        <v>2</v>
      </c>
      <c r="W4177">
        <f t="shared" si="2557"/>
        <v>202006</v>
      </c>
      <c r="X4177">
        <f t="shared" si="2558"/>
        <v>202002</v>
      </c>
      <c r="Y4177" t="str">
        <f t="shared" si="2559"/>
        <v>FY2020 Q1 Mar</v>
      </c>
      <c r="Z4177">
        <f t="shared" si="2560"/>
        <v>2020</v>
      </c>
      <c r="AA4177" s="8" t="str">
        <f t="shared" si="2561"/>
        <v>Mar</v>
      </c>
      <c r="AB4177" s="8" t="str">
        <f t="shared" si="2562"/>
        <v>Q1</v>
      </c>
      <c r="AC4177">
        <f t="shared" si="2563"/>
        <v>3</v>
      </c>
      <c r="AD4177">
        <f t="shared" si="2564"/>
        <v>1</v>
      </c>
      <c r="AE4177">
        <f t="shared" si="2565"/>
        <v>202003</v>
      </c>
      <c r="AF4177">
        <f t="shared" si="2566"/>
        <v>202001</v>
      </c>
      <c r="AG4177" s="9">
        <f t="shared" ca="1" si="2567"/>
        <v>0</v>
      </c>
      <c r="AH4177">
        <f t="shared" ca="1" si="2568"/>
        <v>2</v>
      </c>
      <c r="AI4177" s="9">
        <f t="shared" ca="1" si="2569"/>
        <v>6</v>
      </c>
      <c r="AJ4177" s="9">
        <f t="shared" ca="1" si="2570"/>
        <v>0</v>
      </c>
      <c r="AK4177" s="9">
        <f t="shared" si="2571"/>
        <v>4</v>
      </c>
      <c r="AL4177" s="9">
        <f t="shared" si="2572"/>
        <v>11</v>
      </c>
      <c r="AM4177" s="9">
        <f t="shared" si="2573"/>
        <v>11</v>
      </c>
      <c r="AN4177" s="2">
        <v>43901.476388888892</v>
      </c>
      <c r="AO4177">
        <v>620</v>
      </c>
      <c r="AP4177" s="1">
        <v>6000</v>
      </c>
      <c r="AQ4177" t="s">
        <v>4</v>
      </c>
    </row>
    <row r="4178" spans="1:43" x14ac:dyDescent="0.3">
      <c r="A4178" t="str">
        <f t="shared" ca="1" si="2535"/>
        <v>FY2020 Q4 Sep</v>
      </c>
      <c r="B4178">
        <f t="shared" ca="1" si="2536"/>
        <v>2020</v>
      </c>
      <c r="C4178" s="8" t="str">
        <f t="shared" ca="1" si="2537"/>
        <v>Sep</v>
      </c>
      <c r="D4178" s="8" t="str">
        <f t="shared" ca="1" si="2538"/>
        <v>Q4</v>
      </c>
      <c r="E4178">
        <f t="shared" ca="1" si="2539"/>
        <v>12</v>
      </c>
      <c r="F4178">
        <f t="shared" ca="1" si="2540"/>
        <v>4</v>
      </c>
      <c r="G4178">
        <f t="shared" ca="1" si="2541"/>
        <v>202012</v>
      </c>
      <c r="H4178">
        <f t="shared" ca="1" si="2542"/>
        <v>202004</v>
      </c>
      <c r="I4178" t="str">
        <f t="shared" ca="1" si="2543"/>
        <v>FY2020 Q3 Sep</v>
      </c>
      <c r="J4178">
        <f t="shared" ca="1" si="2544"/>
        <v>2020</v>
      </c>
      <c r="K4178" s="8" t="str">
        <f t="shared" ca="1" si="2545"/>
        <v>Sep</v>
      </c>
      <c r="L4178" s="8" t="str">
        <f t="shared" ca="1" si="2546"/>
        <v>Q3</v>
      </c>
      <c r="M4178">
        <f t="shared" ca="1" si="2547"/>
        <v>9</v>
      </c>
      <c r="N4178">
        <f t="shared" ca="1" si="2548"/>
        <v>3</v>
      </c>
      <c r="O4178">
        <f t="shared" ca="1" si="2549"/>
        <v>202009</v>
      </c>
      <c r="P4178">
        <f t="shared" ca="1" si="2550"/>
        <v>202003</v>
      </c>
      <c r="Q4178" t="str">
        <f t="shared" si="2551"/>
        <v>FY2020 Q2 Mar</v>
      </c>
      <c r="R4178">
        <f t="shared" si="2552"/>
        <v>2020</v>
      </c>
      <c r="S4178" s="8" t="str">
        <f t="shared" si="2553"/>
        <v>Mar</v>
      </c>
      <c r="T4178" s="8" t="str">
        <f t="shared" si="2554"/>
        <v>Q2</v>
      </c>
      <c r="U4178">
        <f t="shared" si="2555"/>
        <v>6</v>
      </c>
      <c r="V4178">
        <f t="shared" si="2556"/>
        <v>2</v>
      </c>
      <c r="W4178">
        <f t="shared" si="2557"/>
        <v>202006</v>
      </c>
      <c r="X4178">
        <f t="shared" si="2558"/>
        <v>202002</v>
      </c>
      <c r="Y4178" t="str">
        <f t="shared" si="2559"/>
        <v>FY2020 Q1 Mar</v>
      </c>
      <c r="Z4178">
        <f t="shared" si="2560"/>
        <v>2020</v>
      </c>
      <c r="AA4178" s="8" t="str">
        <f t="shared" si="2561"/>
        <v>Mar</v>
      </c>
      <c r="AB4178" s="8" t="str">
        <f t="shared" si="2562"/>
        <v>Q1</v>
      </c>
      <c r="AC4178">
        <f t="shared" si="2563"/>
        <v>3</v>
      </c>
      <c r="AD4178">
        <f t="shared" si="2564"/>
        <v>1</v>
      </c>
      <c r="AE4178">
        <f t="shared" si="2565"/>
        <v>202003</v>
      </c>
      <c r="AF4178">
        <f t="shared" si="2566"/>
        <v>202001</v>
      </c>
      <c r="AG4178" s="9">
        <f t="shared" ca="1" si="2567"/>
        <v>0</v>
      </c>
      <c r="AH4178">
        <f t="shared" ca="1" si="2568"/>
        <v>2</v>
      </c>
      <c r="AI4178" s="9">
        <f t="shared" ca="1" si="2569"/>
        <v>6</v>
      </c>
      <c r="AJ4178" s="9">
        <f t="shared" ca="1" si="2570"/>
        <v>0</v>
      </c>
      <c r="AK4178" s="9">
        <f t="shared" si="2571"/>
        <v>2</v>
      </c>
      <c r="AL4178" s="9">
        <f t="shared" si="2572"/>
        <v>10</v>
      </c>
      <c r="AM4178" s="9">
        <f t="shared" si="2573"/>
        <v>15</v>
      </c>
      <c r="AN4178" s="2">
        <v>43892.629861111112</v>
      </c>
      <c r="AO4178">
        <v>626</v>
      </c>
      <c r="AP4178" s="1">
        <v>6000</v>
      </c>
      <c r="AQ4178" t="s">
        <v>4</v>
      </c>
    </row>
    <row r="4179" spans="1:43" x14ac:dyDescent="0.3">
      <c r="A4179" t="str">
        <f t="shared" ca="1" si="2535"/>
        <v>FY2020 Q4 Sep</v>
      </c>
      <c r="B4179">
        <f t="shared" ca="1" si="2536"/>
        <v>2020</v>
      </c>
      <c r="C4179" s="8" t="str">
        <f t="shared" ca="1" si="2537"/>
        <v>Sep</v>
      </c>
      <c r="D4179" s="8" t="str">
        <f t="shared" ca="1" si="2538"/>
        <v>Q4</v>
      </c>
      <c r="E4179">
        <f t="shared" ca="1" si="2539"/>
        <v>12</v>
      </c>
      <c r="F4179">
        <f t="shared" ca="1" si="2540"/>
        <v>4</v>
      </c>
      <c r="G4179">
        <f t="shared" ca="1" si="2541"/>
        <v>202012</v>
      </c>
      <c r="H4179">
        <f t="shared" ca="1" si="2542"/>
        <v>202004</v>
      </c>
      <c r="I4179" t="str">
        <f t="shared" ca="1" si="2543"/>
        <v>FY2020 Q3 Sep</v>
      </c>
      <c r="J4179">
        <f t="shared" ca="1" si="2544"/>
        <v>2020</v>
      </c>
      <c r="K4179" s="8" t="str">
        <f t="shared" ca="1" si="2545"/>
        <v>Sep</v>
      </c>
      <c r="L4179" s="8" t="str">
        <f t="shared" ca="1" si="2546"/>
        <v>Q3</v>
      </c>
      <c r="M4179">
        <f t="shared" ca="1" si="2547"/>
        <v>9</v>
      </c>
      <c r="N4179">
        <f t="shared" ca="1" si="2548"/>
        <v>3</v>
      </c>
      <c r="O4179">
        <f t="shared" ca="1" si="2549"/>
        <v>202009</v>
      </c>
      <c r="P4179">
        <f t="shared" ca="1" si="2550"/>
        <v>202003</v>
      </c>
      <c r="Q4179" t="str">
        <f t="shared" si="2551"/>
        <v>FY2020 Q2 Mar</v>
      </c>
      <c r="R4179">
        <f t="shared" si="2552"/>
        <v>2020</v>
      </c>
      <c r="S4179" s="8" t="str">
        <f t="shared" si="2553"/>
        <v>Mar</v>
      </c>
      <c r="T4179" s="8" t="str">
        <f t="shared" si="2554"/>
        <v>Q2</v>
      </c>
      <c r="U4179">
        <f t="shared" si="2555"/>
        <v>6</v>
      </c>
      <c r="V4179">
        <f t="shared" si="2556"/>
        <v>2</v>
      </c>
      <c r="W4179">
        <f t="shared" si="2557"/>
        <v>202006</v>
      </c>
      <c r="X4179">
        <f t="shared" si="2558"/>
        <v>202002</v>
      </c>
      <c r="Y4179" t="str">
        <f t="shared" si="2559"/>
        <v>FY2020 Q1 Mar</v>
      </c>
      <c r="Z4179">
        <f t="shared" si="2560"/>
        <v>2020</v>
      </c>
      <c r="AA4179" s="8" t="str">
        <f t="shared" si="2561"/>
        <v>Mar</v>
      </c>
      <c r="AB4179" s="8" t="str">
        <f t="shared" si="2562"/>
        <v>Q1</v>
      </c>
      <c r="AC4179">
        <f t="shared" si="2563"/>
        <v>3</v>
      </c>
      <c r="AD4179">
        <f t="shared" si="2564"/>
        <v>1</v>
      </c>
      <c r="AE4179">
        <f t="shared" si="2565"/>
        <v>202003</v>
      </c>
      <c r="AF4179">
        <f t="shared" si="2566"/>
        <v>202001</v>
      </c>
      <c r="AG4179" s="9">
        <f t="shared" ca="1" si="2567"/>
        <v>0</v>
      </c>
      <c r="AH4179">
        <f t="shared" ca="1" si="2568"/>
        <v>2</v>
      </c>
      <c r="AI4179" s="9">
        <f t="shared" ca="1" si="2569"/>
        <v>6</v>
      </c>
      <c r="AJ4179" s="9">
        <f t="shared" ca="1" si="2570"/>
        <v>0</v>
      </c>
      <c r="AK4179" s="9">
        <f t="shared" si="2571"/>
        <v>6</v>
      </c>
      <c r="AL4179" s="9">
        <f t="shared" si="2572"/>
        <v>10</v>
      </c>
      <c r="AM4179" s="9">
        <f t="shared" si="2573"/>
        <v>15</v>
      </c>
      <c r="AN4179" s="2">
        <v>43896.665277777778</v>
      </c>
      <c r="AO4179">
        <v>626</v>
      </c>
      <c r="AP4179" s="1">
        <v>6000</v>
      </c>
      <c r="AQ4179" t="s">
        <v>4</v>
      </c>
    </row>
    <row r="4180" spans="1:43" x14ac:dyDescent="0.3">
      <c r="A4180" t="str">
        <f t="shared" ca="1" si="2535"/>
        <v>FY2020 Q4 Sep</v>
      </c>
      <c r="B4180">
        <f t="shared" ca="1" si="2536"/>
        <v>2020</v>
      </c>
      <c r="C4180" s="8" t="str">
        <f t="shared" ca="1" si="2537"/>
        <v>Sep</v>
      </c>
      <c r="D4180" s="8" t="str">
        <f t="shared" ca="1" si="2538"/>
        <v>Q4</v>
      </c>
      <c r="E4180">
        <f t="shared" ca="1" si="2539"/>
        <v>12</v>
      </c>
      <c r="F4180">
        <f t="shared" ca="1" si="2540"/>
        <v>4</v>
      </c>
      <c r="G4180">
        <f t="shared" ca="1" si="2541"/>
        <v>202012</v>
      </c>
      <c r="H4180">
        <f t="shared" ca="1" si="2542"/>
        <v>202004</v>
      </c>
      <c r="I4180" t="str">
        <f t="shared" ca="1" si="2543"/>
        <v>FY2020 Q3 Sep</v>
      </c>
      <c r="J4180">
        <f t="shared" ca="1" si="2544"/>
        <v>2020</v>
      </c>
      <c r="K4180" s="8" t="str">
        <f t="shared" ca="1" si="2545"/>
        <v>Sep</v>
      </c>
      <c r="L4180" s="8" t="str">
        <f t="shared" ca="1" si="2546"/>
        <v>Q3</v>
      </c>
      <c r="M4180">
        <f t="shared" ca="1" si="2547"/>
        <v>9</v>
      </c>
      <c r="N4180">
        <f t="shared" ca="1" si="2548"/>
        <v>3</v>
      </c>
      <c r="O4180">
        <f t="shared" ca="1" si="2549"/>
        <v>202009</v>
      </c>
      <c r="P4180">
        <f t="shared" ca="1" si="2550"/>
        <v>202003</v>
      </c>
      <c r="Q4180" t="str">
        <f t="shared" si="2551"/>
        <v>FY2020 Q2 Mar</v>
      </c>
      <c r="R4180">
        <f t="shared" si="2552"/>
        <v>2020</v>
      </c>
      <c r="S4180" s="8" t="str">
        <f t="shared" si="2553"/>
        <v>Mar</v>
      </c>
      <c r="T4180" s="8" t="str">
        <f t="shared" si="2554"/>
        <v>Q2</v>
      </c>
      <c r="U4180">
        <f t="shared" si="2555"/>
        <v>6</v>
      </c>
      <c r="V4180">
        <f t="shared" si="2556"/>
        <v>2</v>
      </c>
      <c r="W4180">
        <f t="shared" si="2557"/>
        <v>202006</v>
      </c>
      <c r="X4180">
        <f t="shared" si="2558"/>
        <v>202002</v>
      </c>
      <c r="Y4180" t="str">
        <f t="shared" si="2559"/>
        <v>FY2020 Q1 Mar</v>
      </c>
      <c r="Z4180">
        <f t="shared" si="2560"/>
        <v>2020</v>
      </c>
      <c r="AA4180" s="8" t="str">
        <f t="shared" si="2561"/>
        <v>Mar</v>
      </c>
      <c r="AB4180" s="8" t="str">
        <f t="shared" si="2562"/>
        <v>Q1</v>
      </c>
      <c r="AC4180">
        <f t="shared" si="2563"/>
        <v>3</v>
      </c>
      <c r="AD4180">
        <f t="shared" si="2564"/>
        <v>1</v>
      </c>
      <c r="AE4180">
        <f t="shared" si="2565"/>
        <v>202003</v>
      </c>
      <c r="AF4180">
        <f t="shared" si="2566"/>
        <v>202001</v>
      </c>
      <c r="AG4180" s="9">
        <f t="shared" ca="1" si="2567"/>
        <v>0</v>
      </c>
      <c r="AH4180">
        <f t="shared" ca="1" si="2568"/>
        <v>2</v>
      </c>
      <c r="AI4180" s="9">
        <f t="shared" ca="1" si="2569"/>
        <v>6</v>
      </c>
      <c r="AJ4180" s="9">
        <f t="shared" ca="1" si="2570"/>
        <v>0</v>
      </c>
      <c r="AK4180" s="9">
        <f t="shared" si="2571"/>
        <v>3</v>
      </c>
      <c r="AL4180" s="9">
        <f t="shared" si="2572"/>
        <v>10</v>
      </c>
      <c r="AM4180" s="9">
        <f t="shared" si="2573"/>
        <v>10</v>
      </c>
      <c r="AN4180" s="2">
        <v>43893.456250000003</v>
      </c>
      <c r="AO4180">
        <v>638</v>
      </c>
      <c r="AP4180" s="1">
        <v>6000</v>
      </c>
      <c r="AQ4180" t="s">
        <v>4</v>
      </c>
    </row>
    <row r="4181" spans="1:43" x14ac:dyDescent="0.3">
      <c r="A4181" t="str">
        <f t="shared" ca="1" si="2535"/>
        <v>FY2020 Q4 Sep</v>
      </c>
      <c r="B4181">
        <f t="shared" ca="1" si="2536"/>
        <v>2020</v>
      </c>
      <c r="C4181" s="8" t="str">
        <f t="shared" ca="1" si="2537"/>
        <v>Sep</v>
      </c>
      <c r="D4181" s="8" t="str">
        <f t="shared" ca="1" si="2538"/>
        <v>Q4</v>
      </c>
      <c r="E4181">
        <f t="shared" ca="1" si="2539"/>
        <v>12</v>
      </c>
      <c r="F4181">
        <f t="shared" ca="1" si="2540"/>
        <v>4</v>
      </c>
      <c r="G4181">
        <f t="shared" ca="1" si="2541"/>
        <v>202012</v>
      </c>
      <c r="H4181">
        <f t="shared" ca="1" si="2542"/>
        <v>202004</v>
      </c>
      <c r="I4181" t="str">
        <f t="shared" ca="1" si="2543"/>
        <v>FY2020 Q3 Sep</v>
      </c>
      <c r="J4181">
        <f t="shared" ca="1" si="2544"/>
        <v>2020</v>
      </c>
      <c r="K4181" s="8" t="str">
        <f t="shared" ca="1" si="2545"/>
        <v>Sep</v>
      </c>
      <c r="L4181" s="8" t="str">
        <f t="shared" ca="1" si="2546"/>
        <v>Q3</v>
      </c>
      <c r="M4181">
        <f t="shared" ca="1" si="2547"/>
        <v>9</v>
      </c>
      <c r="N4181">
        <f t="shared" ca="1" si="2548"/>
        <v>3</v>
      </c>
      <c r="O4181">
        <f t="shared" ca="1" si="2549"/>
        <v>202009</v>
      </c>
      <c r="P4181">
        <f t="shared" ca="1" si="2550"/>
        <v>202003</v>
      </c>
      <c r="Q4181" t="str">
        <f t="shared" si="2551"/>
        <v>FY2020 Q2 Mar</v>
      </c>
      <c r="R4181">
        <f t="shared" si="2552"/>
        <v>2020</v>
      </c>
      <c r="S4181" s="8" t="str">
        <f t="shared" si="2553"/>
        <v>Mar</v>
      </c>
      <c r="T4181" s="8" t="str">
        <f t="shared" si="2554"/>
        <v>Q2</v>
      </c>
      <c r="U4181">
        <f t="shared" si="2555"/>
        <v>6</v>
      </c>
      <c r="V4181">
        <f t="shared" si="2556"/>
        <v>2</v>
      </c>
      <c r="W4181">
        <f t="shared" si="2557"/>
        <v>202006</v>
      </c>
      <c r="X4181">
        <f t="shared" si="2558"/>
        <v>202002</v>
      </c>
      <c r="Y4181" t="str">
        <f t="shared" si="2559"/>
        <v>FY2020 Q1 Mar</v>
      </c>
      <c r="Z4181">
        <f t="shared" si="2560"/>
        <v>2020</v>
      </c>
      <c r="AA4181" s="8" t="str">
        <f t="shared" si="2561"/>
        <v>Mar</v>
      </c>
      <c r="AB4181" s="8" t="str">
        <f t="shared" si="2562"/>
        <v>Q1</v>
      </c>
      <c r="AC4181">
        <f t="shared" si="2563"/>
        <v>3</v>
      </c>
      <c r="AD4181">
        <f t="shared" si="2564"/>
        <v>1</v>
      </c>
      <c r="AE4181">
        <f t="shared" si="2565"/>
        <v>202003</v>
      </c>
      <c r="AF4181">
        <f t="shared" si="2566"/>
        <v>202001</v>
      </c>
      <c r="AG4181" s="9">
        <f t="shared" ca="1" si="2567"/>
        <v>0</v>
      </c>
      <c r="AH4181">
        <f t="shared" ca="1" si="2568"/>
        <v>2</v>
      </c>
      <c r="AI4181" s="9">
        <f t="shared" ca="1" si="2569"/>
        <v>6</v>
      </c>
      <c r="AJ4181" s="9">
        <f t="shared" ca="1" si="2570"/>
        <v>0</v>
      </c>
      <c r="AK4181" s="9">
        <f t="shared" si="2571"/>
        <v>3</v>
      </c>
      <c r="AL4181" s="9">
        <f t="shared" si="2572"/>
        <v>10</v>
      </c>
      <c r="AM4181" s="9">
        <f t="shared" si="2573"/>
        <v>15</v>
      </c>
      <c r="AN4181" s="2">
        <v>43893.638194444444</v>
      </c>
      <c r="AO4181">
        <v>686</v>
      </c>
      <c r="AP4181" s="1">
        <v>6000</v>
      </c>
      <c r="AQ4181" t="s">
        <v>4</v>
      </c>
    </row>
    <row r="4182" spans="1:43" x14ac:dyDescent="0.3">
      <c r="A4182" t="str">
        <f t="shared" ca="1" si="2535"/>
        <v>FY2020 Q4 Sep</v>
      </c>
      <c r="B4182">
        <f t="shared" ca="1" si="2536"/>
        <v>2020</v>
      </c>
      <c r="C4182" s="8" t="str">
        <f t="shared" ca="1" si="2537"/>
        <v>Sep</v>
      </c>
      <c r="D4182" s="8" t="str">
        <f t="shared" ca="1" si="2538"/>
        <v>Q4</v>
      </c>
      <c r="E4182">
        <f t="shared" ca="1" si="2539"/>
        <v>12</v>
      </c>
      <c r="F4182">
        <f t="shared" ca="1" si="2540"/>
        <v>4</v>
      </c>
      <c r="G4182">
        <f t="shared" ca="1" si="2541"/>
        <v>202012</v>
      </c>
      <c r="H4182">
        <f t="shared" ca="1" si="2542"/>
        <v>202004</v>
      </c>
      <c r="I4182" t="str">
        <f t="shared" ca="1" si="2543"/>
        <v>FY2020 Q3 Sep</v>
      </c>
      <c r="J4182">
        <f t="shared" ca="1" si="2544"/>
        <v>2020</v>
      </c>
      <c r="K4182" s="8" t="str">
        <f t="shared" ca="1" si="2545"/>
        <v>Sep</v>
      </c>
      <c r="L4182" s="8" t="str">
        <f t="shared" ca="1" si="2546"/>
        <v>Q3</v>
      </c>
      <c r="M4182">
        <f t="shared" ca="1" si="2547"/>
        <v>9</v>
      </c>
      <c r="N4182">
        <f t="shared" ca="1" si="2548"/>
        <v>3</v>
      </c>
      <c r="O4182">
        <f t="shared" ca="1" si="2549"/>
        <v>202009</v>
      </c>
      <c r="P4182">
        <f t="shared" ca="1" si="2550"/>
        <v>202003</v>
      </c>
      <c r="Q4182" t="str">
        <f t="shared" si="2551"/>
        <v>FY2019 Q4 Sep</v>
      </c>
      <c r="R4182">
        <f t="shared" si="2552"/>
        <v>2019</v>
      </c>
      <c r="S4182" s="8" t="str">
        <f t="shared" si="2553"/>
        <v>Sep</v>
      </c>
      <c r="T4182" s="8" t="str">
        <f t="shared" si="2554"/>
        <v>Q4</v>
      </c>
      <c r="U4182">
        <f t="shared" si="2555"/>
        <v>12</v>
      </c>
      <c r="V4182">
        <f t="shared" si="2556"/>
        <v>4</v>
      </c>
      <c r="W4182">
        <f t="shared" si="2557"/>
        <v>201912</v>
      </c>
      <c r="X4182">
        <f t="shared" si="2558"/>
        <v>201904</v>
      </c>
      <c r="Y4182" t="str">
        <f t="shared" si="2559"/>
        <v>FY2019 Q3 Sep</v>
      </c>
      <c r="Z4182">
        <f t="shared" si="2560"/>
        <v>2019</v>
      </c>
      <c r="AA4182" s="8" t="str">
        <f t="shared" si="2561"/>
        <v>Sep</v>
      </c>
      <c r="AB4182" s="8" t="str">
        <f t="shared" si="2562"/>
        <v>Q3</v>
      </c>
      <c r="AC4182">
        <f t="shared" si="2563"/>
        <v>9</v>
      </c>
      <c r="AD4182">
        <f t="shared" si="2564"/>
        <v>3</v>
      </c>
      <c r="AE4182">
        <f t="shared" si="2565"/>
        <v>201909</v>
      </c>
      <c r="AF4182">
        <f t="shared" si="2566"/>
        <v>201903</v>
      </c>
      <c r="AG4182" s="9">
        <f t="shared" ca="1" si="2567"/>
        <v>1</v>
      </c>
      <c r="AH4182">
        <f t="shared" ca="1" si="2568"/>
        <v>4</v>
      </c>
      <c r="AI4182" s="9">
        <f t="shared" ca="1" si="2569"/>
        <v>12</v>
      </c>
      <c r="AJ4182" s="9">
        <f t="shared" ca="1" si="2570"/>
        <v>1</v>
      </c>
      <c r="AK4182" s="9">
        <f t="shared" si="2571"/>
        <v>6</v>
      </c>
      <c r="AL4182" s="9">
        <f t="shared" si="2572"/>
        <v>36</v>
      </c>
      <c r="AM4182" s="9">
        <f t="shared" si="2573"/>
        <v>15</v>
      </c>
      <c r="AN4182" s="2">
        <v>43714.656944444447</v>
      </c>
      <c r="AO4182">
        <v>695</v>
      </c>
      <c r="AP4182" s="1">
        <v>6000</v>
      </c>
      <c r="AQ4182" t="s">
        <v>4</v>
      </c>
    </row>
    <row r="4183" spans="1:43" x14ac:dyDescent="0.3">
      <c r="A4183" t="str">
        <f t="shared" ca="1" si="2535"/>
        <v>FY2020 Q4 Sep</v>
      </c>
      <c r="B4183">
        <f t="shared" ca="1" si="2536"/>
        <v>2020</v>
      </c>
      <c r="C4183" s="8" t="str">
        <f t="shared" ca="1" si="2537"/>
        <v>Sep</v>
      </c>
      <c r="D4183" s="8" t="str">
        <f t="shared" ca="1" si="2538"/>
        <v>Q4</v>
      </c>
      <c r="E4183">
        <f t="shared" ca="1" si="2539"/>
        <v>12</v>
      </c>
      <c r="F4183">
        <f t="shared" ca="1" si="2540"/>
        <v>4</v>
      </c>
      <c r="G4183">
        <f t="shared" ca="1" si="2541"/>
        <v>202012</v>
      </c>
      <c r="H4183">
        <f t="shared" ca="1" si="2542"/>
        <v>202004</v>
      </c>
      <c r="I4183" t="str">
        <f t="shared" ca="1" si="2543"/>
        <v>FY2020 Q3 Sep</v>
      </c>
      <c r="J4183">
        <f t="shared" ca="1" si="2544"/>
        <v>2020</v>
      </c>
      <c r="K4183" s="8" t="str">
        <f t="shared" ca="1" si="2545"/>
        <v>Sep</v>
      </c>
      <c r="L4183" s="8" t="str">
        <f t="shared" ca="1" si="2546"/>
        <v>Q3</v>
      </c>
      <c r="M4183">
        <f t="shared" ca="1" si="2547"/>
        <v>9</v>
      </c>
      <c r="N4183">
        <f t="shared" ca="1" si="2548"/>
        <v>3</v>
      </c>
      <c r="O4183">
        <f t="shared" ca="1" si="2549"/>
        <v>202009</v>
      </c>
      <c r="P4183">
        <f t="shared" ca="1" si="2550"/>
        <v>202003</v>
      </c>
      <c r="Q4183" t="str">
        <f t="shared" si="2551"/>
        <v>FY2020 Q2 Mar</v>
      </c>
      <c r="R4183">
        <f t="shared" si="2552"/>
        <v>2020</v>
      </c>
      <c r="S4183" s="8" t="str">
        <f t="shared" si="2553"/>
        <v>Mar</v>
      </c>
      <c r="T4183" s="8" t="str">
        <f t="shared" si="2554"/>
        <v>Q2</v>
      </c>
      <c r="U4183">
        <f t="shared" si="2555"/>
        <v>6</v>
      </c>
      <c r="V4183">
        <f t="shared" si="2556"/>
        <v>2</v>
      </c>
      <c r="W4183">
        <f t="shared" si="2557"/>
        <v>202006</v>
      </c>
      <c r="X4183">
        <f t="shared" si="2558"/>
        <v>202002</v>
      </c>
      <c r="Y4183" t="str">
        <f t="shared" si="2559"/>
        <v>FY2020 Q1 Mar</v>
      </c>
      <c r="Z4183">
        <f t="shared" si="2560"/>
        <v>2020</v>
      </c>
      <c r="AA4183" s="8" t="str">
        <f t="shared" si="2561"/>
        <v>Mar</v>
      </c>
      <c r="AB4183" s="8" t="str">
        <f t="shared" si="2562"/>
        <v>Q1</v>
      </c>
      <c r="AC4183">
        <f t="shared" si="2563"/>
        <v>3</v>
      </c>
      <c r="AD4183">
        <f t="shared" si="2564"/>
        <v>1</v>
      </c>
      <c r="AE4183">
        <f t="shared" si="2565"/>
        <v>202003</v>
      </c>
      <c r="AF4183">
        <f t="shared" si="2566"/>
        <v>202001</v>
      </c>
      <c r="AG4183" s="9">
        <f t="shared" ca="1" si="2567"/>
        <v>0</v>
      </c>
      <c r="AH4183">
        <f t="shared" ca="1" si="2568"/>
        <v>2</v>
      </c>
      <c r="AI4183" s="9">
        <f t="shared" ca="1" si="2569"/>
        <v>6</v>
      </c>
      <c r="AJ4183" s="9">
        <f t="shared" ca="1" si="2570"/>
        <v>0</v>
      </c>
      <c r="AK4183" s="9">
        <f t="shared" si="2571"/>
        <v>5</v>
      </c>
      <c r="AL4183" s="9">
        <f t="shared" si="2572"/>
        <v>10</v>
      </c>
      <c r="AM4183" s="9">
        <f t="shared" si="2573"/>
        <v>11</v>
      </c>
      <c r="AN4183" s="2">
        <v>43895.476388888892</v>
      </c>
      <c r="AO4183">
        <v>702</v>
      </c>
      <c r="AP4183" s="1">
        <v>6000</v>
      </c>
      <c r="AQ4183" t="s">
        <v>4</v>
      </c>
    </row>
    <row r="4184" spans="1:43" x14ac:dyDescent="0.3">
      <c r="A4184" t="str">
        <f t="shared" ca="1" si="2535"/>
        <v>FY2020 Q4 Sep</v>
      </c>
      <c r="B4184">
        <f t="shared" ca="1" si="2536"/>
        <v>2020</v>
      </c>
      <c r="C4184" s="8" t="str">
        <f t="shared" ca="1" si="2537"/>
        <v>Sep</v>
      </c>
      <c r="D4184" s="8" t="str">
        <f t="shared" ca="1" si="2538"/>
        <v>Q4</v>
      </c>
      <c r="E4184">
        <f t="shared" ca="1" si="2539"/>
        <v>12</v>
      </c>
      <c r="F4184">
        <f t="shared" ca="1" si="2540"/>
        <v>4</v>
      </c>
      <c r="G4184">
        <f t="shared" ca="1" si="2541"/>
        <v>202012</v>
      </c>
      <c r="H4184">
        <f t="shared" ca="1" si="2542"/>
        <v>202004</v>
      </c>
      <c r="I4184" t="str">
        <f t="shared" ca="1" si="2543"/>
        <v>FY2020 Q3 Sep</v>
      </c>
      <c r="J4184">
        <f t="shared" ca="1" si="2544"/>
        <v>2020</v>
      </c>
      <c r="K4184" s="8" t="str">
        <f t="shared" ca="1" si="2545"/>
        <v>Sep</v>
      </c>
      <c r="L4184" s="8" t="str">
        <f t="shared" ca="1" si="2546"/>
        <v>Q3</v>
      </c>
      <c r="M4184">
        <f t="shared" ca="1" si="2547"/>
        <v>9</v>
      </c>
      <c r="N4184">
        <f t="shared" ca="1" si="2548"/>
        <v>3</v>
      </c>
      <c r="O4184">
        <f t="shared" ca="1" si="2549"/>
        <v>202009</v>
      </c>
      <c r="P4184">
        <f t="shared" ca="1" si="2550"/>
        <v>202003</v>
      </c>
      <c r="Q4184" t="str">
        <f t="shared" si="2551"/>
        <v>FY2020 Q2 Mar</v>
      </c>
      <c r="R4184">
        <f t="shared" si="2552"/>
        <v>2020</v>
      </c>
      <c r="S4184" s="8" t="str">
        <f t="shared" si="2553"/>
        <v>Mar</v>
      </c>
      <c r="T4184" s="8" t="str">
        <f t="shared" si="2554"/>
        <v>Q2</v>
      </c>
      <c r="U4184">
        <f t="shared" si="2555"/>
        <v>6</v>
      </c>
      <c r="V4184">
        <f t="shared" si="2556"/>
        <v>2</v>
      </c>
      <c r="W4184">
        <f t="shared" si="2557"/>
        <v>202006</v>
      </c>
      <c r="X4184">
        <f t="shared" si="2558"/>
        <v>202002</v>
      </c>
      <c r="Y4184" t="str">
        <f t="shared" si="2559"/>
        <v>FY2020 Q1 Mar</v>
      </c>
      <c r="Z4184">
        <f t="shared" si="2560"/>
        <v>2020</v>
      </c>
      <c r="AA4184" s="8" t="str">
        <f t="shared" si="2561"/>
        <v>Mar</v>
      </c>
      <c r="AB4184" s="8" t="str">
        <f t="shared" si="2562"/>
        <v>Q1</v>
      </c>
      <c r="AC4184">
        <f t="shared" si="2563"/>
        <v>3</v>
      </c>
      <c r="AD4184">
        <f t="shared" si="2564"/>
        <v>1</v>
      </c>
      <c r="AE4184">
        <f t="shared" si="2565"/>
        <v>202003</v>
      </c>
      <c r="AF4184">
        <f t="shared" si="2566"/>
        <v>202001</v>
      </c>
      <c r="AG4184" s="9">
        <f t="shared" ca="1" si="2567"/>
        <v>0</v>
      </c>
      <c r="AH4184">
        <f t="shared" ca="1" si="2568"/>
        <v>2</v>
      </c>
      <c r="AI4184" s="9">
        <f t="shared" ca="1" si="2569"/>
        <v>6</v>
      </c>
      <c r="AJ4184" s="9">
        <f t="shared" ca="1" si="2570"/>
        <v>0</v>
      </c>
      <c r="AK4184" s="9">
        <f t="shared" si="2571"/>
        <v>3</v>
      </c>
      <c r="AL4184" s="9">
        <f t="shared" si="2572"/>
        <v>11</v>
      </c>
      <c r="AM4184" s="9">
        <f t="shared" si="2573"/>
        <v>11</v>
      </c>
      <c r="AN4184" s="2">
        <v>43900.49722222222</v>
      </c>
      <c r="AO4184">
        <v>714</v>
      </c>
      <c r="AP4184" s="1">
        <v>6000</v>
      </c>
      <c r="AQ4184" t="s">
        <v>4</v>
      </c>
    </row>
    <row r="4185" spans="1:43" x14ac:dyDescent="0.3">
      <c r="A4185" t="str">
        <f t="shared" ca="1" si="2535"/>
        <v>FY2020 Q4 Sep</v>
      </c>
      <c r="B4185">
        <f t="shared" ca="1" si="2536"/>
        <v>2020</v>
      </c>
      <c r="C4185" s="8" t="str">
        <f t="shared" ca="1" si="2537"/>
        <v>Sep</v>
      </c>
      <c r="D4185" s="8" t="str">
        <f t="shared" ca="1" si="2538"/>
        <v>Q4</v>
      </c>
      <c r="E4185">
        <f t="shared" ca="1" si="2539"/>
        <v>12</v>
      </c>
      <c r="F4185">
        <f t="shared" ca="1" si="2540"/>
        <v>4</v>
      </c>
      <c r="G4185">
        <f t="shared" ca="1" si="2541"/>
        <v>202012</v>
      </c>
      <c r="H4185">
        <f t="shared" ca="1" si="2542"/>
        <v>202004</v>
      </c>
      <c r="I4185" t="str">
        <f t="shared" ca="1" si="2543"/>
        <v>FY2020 Q3 Sep</v>
      </c>
      <c r="J4185">
        <f t="shared" ca="1" si="2544"/>
        <v>2020</v>
      </c>
      <c r="K4185" s="8" t="str">
        <f t="shared" ca="1" si="2545"/>
        <v>Sep</v>
      </c>
      <c r="L4185" s="8" t="str">
        <f t="shared" ca="1" si="2546"/>
        <v>Q3</v>
      </c>
      <c r="M4185">
        <f t="shared" ca="1" si="2547"/>
        <v>9</v>
      </c>
      <c r="N4185">
        <f t="shared" ca="1" si="2548"/>
        <v>3</v>
      </c>
      <c r="O4185">
        <f t="shared" ca="1" si="2549"/>
        <v>202009</v>
      </c>
      <c r="P4185">
        <f t="shared" ca="1" si="2550"/>
        <v>202003</v>
      </c>
      <c r="Q4185" t="str">
        <f t="shared" si="2551"/>
        <v>FY2020 Q2 Mar</v>
      </c>
      <c r="R4185">
        <f t="shared" si="2552"/>
        <v>2020</v>
      </c>
      <c r="S4185" s="8" t="str">
        <f t="shared" si="2553"/>
        <v>Mar</v>
      </c>
      <c r="T4185" s="8" t="str">
        <f t="shared" si="2554"/>
        <v>Q2</v>
      </c>
      <c r="U4185">
        <f t="shared" si="2555"/>
        <v>6</v>
      </c>
      <c r="V4185">
        <f t="shared" si="2556"/>
        <v>2</v>
      </c>
      <c r="W4185">
        <f t="shared" si="2557"/>
        <v>202006</v>
      </c>
      <c r="X4185">
        <f t="shared" si="2558"/>
        <v>202002</v>
      </c>
      <c r="Y4185" t="str">
        <f t="shared" si="2559"/>
        <v>FY2020 Q1 Mar</v>
      </c>
      <c r="Z4185">
        <f t="shared" si="2560"/>
        <v>2020</v>
      </c>
      <c r="AA4185" s="8" t="str">
        <f t="shared" si="2561"/>
        <v>Mar</v>
      </c>
      <c r="AB4185" s="8" t="str">
        <f t="shared" si="2562"/>
        <v>Q1</v>
      </c>
      <c r="AC4185">
        <f t="shared" si="2563"/>
        <v>3</v>
      </c>
      <c r="AD4185">
        <f t="shared" si="2564"/>
        <v>1</v>
      </c>
      <c r="AE4185">
        <f t="shared" si="2565"/>
        <v>202003</v>
      </c>
      <c r="AF4185">
        <f t="shared" si="2566"/>
        <v>202001</v>
      </c>
      <c r="AG4185" s="9">
        <f t="shared" ca="1" si="2567"/>
        <v>0</v>
      </c>
      <c r="AH4185">
        <f t="shared" ca="1" si="2568"/>
        <v>2</v>
      </c>
      <c r="AI4185" s="9">
        <f t="shared" ca="1" si="2569"/>
        <v>6</v>
      </c>
      <c r="AJ4185" s="9">
        <f t="shared" ca="1" si="2570"/>
        <v>0</v>
      </c>
      <c r="AK4185" s="9">
        <f t="shared" si="2571"/>
        <v>4</v>
      </c>
      <c r="AL4185" s="9">
        <f t="shared" si="2572"/>
        <v>10</v>
      </c>
      <c r="AM4185" s="9">
        <f t="shared" si="2573"/>
        <v>11</v>
      </c>
      <c r="AN4185" s="2">
        <v>43894.468055555553</v>
      </c>
      <c r="AO4185">
        <v>748</v>
      </c>
      <c r="AP4185" s="1">
        <v>6000</v>
      </c>
      <c r="AQ4185" t="s">
        <v>4</v>
      </c>
    </row>
    <row r="4186" spans="1:43" x14ac:dyDescent="0.3">
      <c r="A4186" t="str">
        <f t="shared" ca="1" si="2535"/>
        <v>FY2020 Q4 Sep</v>
      </c>
      <c r="B4186">
        <f t="shared" ca="1" si="2536"/>
        <v>2020</v>
      </c>
      <c r="C4186" s="8" t="str">
        <f t="shared" ca="1" si="2537"/>
        <v>Sep</v>
      </c>
      <c r="D4186" s="8" t="str">
        <f t="shared" ca="1" si="2538"/>
        <v>Q4</v>
      </c>
      <c r="E4186">
        <f t="shared" ca="1" si="2539"/>
        <v>12</v>
      </c>
      <c r="F4186">
        <f t="shared" ca="1" si="2540"/>
        <v>4</v>
      </c>
      <c r="G4186">
        <f t="shared" ca="1" si="2541"/>
        <v>202012</v>
      </c>
      <c r="H4186">
        <f t="shared" ca="1" si="2542"/>
        <v>202004</v>
      </c>
      <c r="I4186" t="str">
        <f t="shared" ca="1" si="2543"/>
        <v>FY2020 Q3 Sep</v>
      </c>
      <c r="J4186">
        <f t="shared" ca="1" si="2544"/>
        <v>2020</v>
      </c>
      <c r="K4186" s="8" t="str">
        <f t="shared" ca="1" si="2545"/>
        <v>Sep</v>
      </c>
      <c r="L4186" s="8" t="str">
        <f t="shared" ca="1" si="2546"/>
        <v>Q3</v>
      </c>
      <c r="M4186">
        <f t="shared" ca="1" si="2547"/>
        <v>9</v>
      </c>
      <c r="N4186">
        <f t="shared" ca="1" si="2548"/>
        <v>3</v>
      </c>
      <c r="O4186">
        <f t="shared" ca="1" si="2549"/>
        <v>202009</v>
      </c>
      <c r="P4186">
        <f t="shared" ca="1" si="2550"/>
        <v>202003</v>
      </c>
      <c r="Q4186" t="str">
        <f t="shared" si="2551"/>
        <v>FY2020 Q2 Mar</v>
      </c>
      <c r="R4186">
        <f t="shared" si="2552"/>
        <v>2020</v>
      </c>
      <c r="S4186" s="8" t="str">
        <f t="shared" si="2553"/>
        <v>Mar</v>
      </c>
      <c r="T4186" s="8" t="str">
        <f t="shared" si="2554"/>
        <v>Q2</v>
      </c>
      <c r="U4186">
        <f t="shared" si="2555"/>
        <v>6</v>
      </c>
      <c r="V4186">
        <f t="shared" si="2556"/>
        <v>2</v>
      </c>
      <c r="W4186">
        <f t="shared" si="2557"/>
        <v>202006</v>
      </c>
      <c r="X4186">
        <f t="shared" si="2558"/>
        <v>202002</v>
      </c>
      <c r="Y4186" t="str">
        <f t="shared" si="2559"/>
        <v>FY2020 Q1 Mar</v>
      </c>
      <c r="Z4186">
        <f t="shared" si="2560"/>
        <v>2020</v>
      </c>
      <c r="AA4186" s="8" t="str">
        <f t="shared" si="2561"/>
        <v>Mar</v>
      </c>
      <c r="AB4186" s="8" t="str">
        <f t="shared" si="2562"/>
        <v>Q1</v>
      </c>
      <c r="AC4186">
        <f t="shared" si="2563"/>
        <v>3</v>
      </c>
      <c r="AD4186">
        <f t="shared" si="2564"/>
        <v>1</v>
      </c>
      <c r="AE4186">
        <f t="shared" si="2565"/>
        <v>202003</v>
      </c>
      <c r="AF4186">
        <f t="shared" si="2566"/>
        <v>202001</v>
      </c>
      <c r="AG4186" s="9">
        <f t="shared" ca="1" si="2567"/>
        <v>0</v>
      </c>
      <c r="AH4186">
        <f t="shared" ca="1" si="2568"/>
        <v>2</v>
      </c>
      <c r="AI4186" s="9">
        <f t="shared" ca="1" si="2569"/>
        <v>6</v>
      </c>
      <c r="AJ4186" s="9">
        <f t="shared" ca="1" si="2570"/>
        <v>0</v>
      </c>
      <c r="AK4186" s="9">
        <f t="shared" si="2571"/>
        <v>4</v>
      </c>
      <c r="AL4186" s="9">
        <f t="shared" si="2572"/>
        <v>10</v>
      </c>
      <c r="AM4186" s="9">
        <f t="shared" si="2573"/>
        <v>11</v>
      </c>
      <c r="AN4186" s="2">
        <v>43894.480555555558</v>
      </c>
      <c r="AO4186">
        <v>748</v>
      </c>
      <c r="AP4186" s="1">
        <v>6000</v>
      </c>
      <c r="AQ4186" t="s">
        <v>4</v>
      </c>
    </row>
    <row r="4187" spans="1:43" x14ac:dyDescent="0.3">
      <c r="A4187" t="str">
        <f t="shared" ca="1" si="2535"/>
        <v>FY2020 Q4 Sep</v>
      </c>
      <c r="B4187">
        <f t="shared" ca="1" si="2536"/>
        <v>2020</v>
      </c>
      <c r="C4187" s="8" t="str">
        <f t="shared" ca="1" si="2537"/>
        <v>Sep</v>
      </c>
      <c r="D4187" s="8" t="str">
        <f t="shared" ca="1" si="2538"/>
        <v>Q4</v>
      </c>
      <c r="E4187">
        <f t="shared" ca="1" si="2539"/>
        <v>12</v>
      </c>
      <c r="F4187">
        <f t="shared" ca="1" si="2540"/>
        <v>4</v>
      </c>
      <c r="G4187">
        <f t="shared" ca="1" si="2541"/>
        <v>202012</v>
      </c>
      <c r="H4187">
        <f t="shared" ca="1" si="2542"/>
        <v>202004</v>
      </c>
      <c r="I4187" t="str">
        <f t="shared" ca="1" si="2543"/>
        <v>FY2020 Q3 Sep</v>
      </c>
      <c r="J4187">
        <f t="shared" ca="1" si="2544"/>
        <v>2020</v>
      </c>
      <c r="K4187" s="8" t="str">
        <f t="shared" ca="1" si="2545"/>
        <v>Sep</v>
      </c>
      <c r="L4187" s="8" t="str">
        <f t="shared" ca="1" si="2546"/>
        <v>Q3</v>
      </c>
      <c r="M4187">
        <f t="shared" ca="1" si="2547"/>
        <v>9</v>
      </c>
      <c r="N4187">
        <f t="shared" ca="1" si="2548"/>
        <v>3</v>
      </c>
      <c r="O4187">
        <f t="shared" ca="1" si="2549"/>
        <v>202009</v>
      </c>
      <c r="P4187">
        <f t="shared" ca="1" si="2550"/>
        <v>202003</v>
      </c>
      <c r="Q4187" t="str">
        <f t="shared" si="2551"/>
        <v>FY2019 Q4 Sep</v>
      </c>
      <c r="R4187">
        <f t="shared" si="2552"/>
        <v>2019</v>
      </c>
      <c r="S4187" s="8" t="str">
        <f t="shared" si="2553"/>
        <v>Sep</v>
      </c>
      <c r="T4187" s="8" t="str">
        <f t="shared" si="2554"/>
        <v>Q4</v>
      </c>
      <c r="U4187">
        <f t="shared" si="2555"/>
        <v>12</v>
      </c>
      <c r="V4187">
        <f t="shared" si="2556"/>
        <v>4</v>
      </c>
      <c r="W4187">
        <f t="shared" si="2557"/>
        <v>201912</v>
      </c>
      <c r="X4187">
        <f t="shared" si="2558"/>
        <v>201904</v>
      </c>
      <c r="Y4187" t="str">
        <f t="shared" si="2559"/>
        <v>FY2019 Q3 Sep</v>
      </c>
      <c r="Z4187">
        <f t="shared" si="2560"/>
        <v>2019</v>
      </c>
      <c r="AA4187" s="8" t="str">
        <f t="shared" si="2561"/>
        <v>Sep</v>
      </c>
      <c r="AB4187" s="8" t="str">
        <f t="shared" si="2562"/>
        <v>Q3</v>
      </c>
      <c r="AC4187">
        <f t="shared" si="2563"/>
        <v>9</v>
      </c>
      <c r="AD4187">
        <f t="shared" si="2564"/>
        <v>3</v>
      </c>
      <c r="AE4187">
        <f t="shared" si="2565"/>
        <v>201909</v>
      </c>
      <c r="AF4187">
        <f t="shared" si="2566"/>
        <v>201903</v>
      </c>
      <c r="AG4187" s="9">
        <f t="shared" ca="1" si="2567"/>
        <v>1</v>
      </c>
      <c r="AH4187">
        <f t="shared" ca="1" si="2568"/>
        <v>4</v>
      </c>
      <c r="AI4187" s="9">
        <f t="shared" ca="1" si="2569"/>
        <v>12</v>
      </c>
      <c r="AJ4187" s="9">
        <f t="shared" ca="1" si="2570"/>
        <v>1</v>
      </c>
      <c r="AK4187" s="9">
        <f t="shared" si="2571"/>
        <v>5</v>
      </c>
      <c r="AL4187" s="9">
        <f t="shared" si="2572"/>
        <v>36</v>
      </c>
      <c r="AM4187" s="9">
        <f t="shared" si="2573"/>
        <v>13</v>
      </c>
      <c r="AN4187" s="2">
        <v>43713.570138888892</v>
      </c>
      <c r="AO4187">
        <v>904</v>
      </c>
      <c r="AP4187" s="1">
        <v>6000</v>
      </c>
      <c r="AQ4187" t="s">
        <v>4</v>
      </c>
    </row>
    <row r="4188" spans="1:43" x14ac:dyDescent="0.3">
      <c r="A4188" t="str">
        <f t="shared" ca="1" si="2535"/>
        <v>FY2020 Q4 Sep</v>
      </c>
      <c r="B4188">
        <f t="shared" ca="1" si="2536"/>
        <v>2020</v>
      </c>
      <c r="C4188" s="8" t="str">
        <f t="shared" ca="1" si="2537"/>
        <v>Sep</v>
      </c>
      <c r="D4188" s="8" t="str">
        <f t="shared" ca="1" si="2538"/>
        <v>Q4</v>
      </c>
      <c r="E4188">
        <f t="shared" ca="1" si="2539"/>
        <v>12</v>
      </c>
      <c r="F4188">
        <f t="shared" ca="1" si="2540"/>
        <v>4</v>
      </c>
      <c r="G4188">
        <f t="shared" ca="1" si="2541"/>
        <v>202012</v>
      </c>
      <c r="H4188">
        <f t="shared" ca="1" si="2542"/>
        <v>202004</v>
      </c>
      <c r="I4188" t="str">
        <f t="shared" ca="1" si="2543"/>
        <v>FY2020 Q3 Sep</v>
      </c>
      <c r="J4188">
        <f t="shared" ca="1" si="2544"/>
        <v>2020</v>
      </c>
      <c r="K4188" s="8" t="str">
        <f t="shared" ca="1" si="2545"/>
        <v>Sep</v>
      </c>
      <c r="L4188" s="8" t="str">
        <f t="shared" ca="1" si="2546"/>
        <v>Q3</v>
      </c>
      <c r="M4188">
        <f t="shared" ca="1" si="2547"/>
        <v>9</v>
      </c>
      <c r="N4188">
        <f t="shared" ca="1" si="2548"/>
        <v>3</v>
      </c>
      <c r="O4188">
        <f t="shared" ca="1" si="2549"/>
        <v>202009</v>
      </c>
      <c r="P4188">
        <f t="shared" ca="1" si="2550"/>
        <v>202003</v>
      </c>
      <c r="Q4188" t="str">
        <f t="shared" si="2551"/>
        <v>FY2020 Q2 Mar</v>
      </c>
      <c r="R4188">
        <f t="shared" si="2552"/>
        <v>2020</v>
      </c>
      <c r="S4188" s="8" t="str">
        <f t="shared" si="2553"/>
        <v>Mar</v>
      </c>
      <c r="T4188" s="8" t="str">
        <f t="shared" si="2554"/>
        <v>Q2</v>
      </c>
      <c r="U4188">
        <f t="shared" si="2555"/>
        <v>6</v>
      </c>
      <c r="V4188">
        <f t="shared" si="2556"/>
        <v>2</v>
      </c>
      <c r="W4188">
        <f t="shared" si="2557"/>
        <v>202006</v>
      </c>
      <c r="X4188">
        <f t="shared" si="2558"/>
        <v>202002</v>
      </c>
      <c r="Y4188" t="str">
        <f t="shared" si="2559"/>
        <v>FY2020 Q1 Mar</v>
      </c>
      <c r="Z4188">
        <f t="shared" si="2560"/>
        <v>2020</v>
      </c>
      <c r="AA4188" s="8" t="str">
        <f t="shared" si="2561"/>
        <v>Mar</v>
      </c>
      <c r="AB4188" s="8" t="str">
        <f t="shared" si="2562"/>
        <v>Q1</v>
      </c>
      <c r="AC4188">
        <f t="shared" si="2563"/>
        <v>3</v>
      </c>
      <c r="AD4188">
        <f t="shared" si="2564"/>
        <v>1</v>
      </c>
      <c r="AE4188">
        <f t="shared" si="2565"/>
        <v>202003</v>
      </c>
      <c r="AF4188">
        <f t="shared" si="2566"/>
        <v>202001</v>
      </c>
      <c r="AG4188" s="9">
        <f t="shared" ca="1" si="2567"/>
        <v>0</v>
      </c>
      <c r="AH4188">
        <f t="shared" ca="1" si="2568"/>
        <v>2</v>
      </c>
      <c r="AI4188" s="9">
        <f t="shared" ca="1" si="2569"/>
        <v>6</v>
      </c>
      <c r="AJ4188" s="9">
        <f t="shared" ca="1" si="2570"/>
        <v>0</v>
      </c>
      <c r="AK4188" s="9">
        <f t="shared" si="2571"/>
        <v>5</v>
      </c>
      <c r="AL4188" s="9">
        <f t="shared" si="2572"/>
        <v>10</v>
      </c>
      <c r="AM4188" s="9">
        <f t="shared" si="2573"/>
        <v>12</v>
      </c>
      <c r="AN4188" s="2">
        <v>43895.530555555553</v>
      </c>
      <c r="AO4188">
        <v>921</v>
      </c>
      <c r="AP4188" s="1">
        <v>6000</v>
      </c>
      <c r="AQ4188" t="s">
        <v>4</v>
      </c>
    </row>
    <row r="4189" spans="1:43" x14ac:dyDescent="0.3">
      <c r="A4189" t="str">
        <f t="shared" ca="1" si="2535"/>
        <v>FY2020 Q4 Sep</v>
      </c>
      <c r="B4189">
        <f t="shared" ca="1" si="2536"/>
        <v>2020</v>
      </c>
      <c r="C4189" s="8" t="str">
        <f t="shared" ca="1" si="2537"/>
        <v>Sep</v>
      </c>
      <c r="D4189" s="8" t="str">
        <f t="shared" ca="1" si="2538"/>
        <v>Q4</v>
      </c>
      <c r="E4189">
        <f t="shared" ca="1" si="2539"/>
        <v>12</v>
      </c>
      <c r="F4189">
        <f t="shared" ca="1" si="2540"/>
        <v>4</v>
      </c>
      <c r="G4189">
        <f t="shared" ca="1" si="2541"/>
        <v>202012</v>
      </c>
      <c r="H4189">
        <f t="shared" ca="1" si="2542"/>
        <v>202004</v>
      </c>
      <c r="I4189" t="str">
        <f t="shared" ca="1" si="2543"/>
        <v>FY2020 Q3 Sep</v>
      </c>
      <c r="J4189">
        <f t="shared" ca="1" si="2544"/>
        <v>2020</v>
      </c>
      <c r="K4189" s="8" t="str">
        <f t="shared" ca="1" si="2545"/>
        <v>Sep</v>
      </c>
      <c r="L4189" s="8" t="str">
        <f t="shared" ca="1" si="2546"/>
        <v>Q3</v>
      </c>
      <c r="M4189">
        <f t="shared" ca="1" si="2547"/>
        <v>9</v>
      </c>
      <c r="N4189">
        <f t="shared" ca="1" si="2548"/>
        <v>3</v>
      </c>
      <c r="O4189">
        <f t="shared" ca="1" si="2549"/>
        <v>202009</v>
      </c>
      <c r="P4189">
        <f t="shared" ca="1" si="2550"/>
        <v>202003</v>
      </c>
      <c r="Q4189" t="str">
        <f t="shared" si="2551"/>
        <v>FY2020 Q1 Oct</v>
      </c>
      <c r="R4189">
        <f t="shared" si="2552"/>
        <v>2020</v>
      </c>
      <c r="S4189" s="8" t="str">
        <f t="shared" si="2553"/>
        <v>Oct</v>
      </c>
      <c r="T4189" s="8" t="str">
        <f t="shared" si="2554"/>
        <v>Q1</v>
      </c>
      <c r="U4189">
        <f t="shared" si="2555"/>
        <v>1</v>
      </c>
      <c r="V4189">
        <f t="shared" si="2556"/>
        <v>1</v>
      </c>
      <c r="W4189">
        <f t="shared" si="2557"/>
        <v>202001</v>
      </c>
      <c r="X4189">
        <f t="shared" si="2558"/>
        <v>202001</v>
      </c>
      <c r="Y4189" t="str">
        <f t="shared" si="2559"/>
        <v>FY2019 Q4 Oct</v>
      </c>
      <c r="Z4189">
        <f t="shared" si="2560"/>
        <v>2019</v>
      </c>
      <c r="AA4189" s="8" t="str">
        <f t="shared" si="2561"/>
        <v>Oct</v>
      </c>
      <c r="AB4189" s="8" t="str">
        <f t="shared" si="2562"/>
        <v>Q4</v>
      </c>
      <c r="AC4189">
        <f t="shared" si="2563"/>
        <v>10</v>
      </c>
      <c r="AD4189">
        <f t="shared" si="2564"/>
        <v>4</v>
      </c>
      <c r="AE4189">
        <f t="shared" si="2565"/>
        <v>201910</v>
      </c>
      <c r="AF4189">
        <f t="shared" si="2566"/>
        <v>201904</v>
      </c>
      <c r="AG4189" s="9">
        <f t="shared" ca="1" si="2567"/>
        <v>0</v>
      </c>
      <c r="AH4189">
        <f t="shared" ca="1" si="2568"/>
        <v>4</v>
      </c>
      <c r="AI4189" s="9">
        <f t="shared" ca="1" si="2569"/>
        <v>11</v>
      </c>
      <c r="AJ4189" s="9">
        <f t="shared" ca="1" si="2570"/>
        <v>1</v>
      </c>
      <c r="AK4189" s="9">
        <f t="shared" si="2571"/>
        <v>6</v>
      </c>
      <c r="AL4189" s="9">
        <f t="shared" si="2572"/>
        <v>42</v>
      </c>
      <c r="AM4189" s="9">
        <f t="shared" si="2573"/>
        <v>17</v>
      </c>
      <c r="AN4189" s="2">
        <v>43756.745833333334</v>
      </c>
      <c r="AO4189">
        <v>1045</v>
      </c>
      <c r="AP4189" s="1">
        <v>6000</v>
      </c>
      <c r="AQ4189" t="s">
        <v>4</v>
      </c>
    </row>
    <row r="4190" spans="1:43" x14ac:dyDescent="0.3">
      <c r="A4190" t="str">
        <f t="shared" ca="1" si="2535"/>
        <v>FY2020 Q4 Sep</v>
      </c>
      <c r="B4190">
        <f t="shared" ca="1" si="2536"/>
        <v>2020</v>
      </c>
      <c r="C4190" s="8" t="str">
        <f t="shared" ca="1" si="2537"/>
        <v>Sep</v>
      </c>
      <c r="D4190" s="8" t="str">
        <f t="shared" ca="1" si="2538"/>
        <v>Q4</v>
      </c>
      <c r="E4190">
        <f t="shared" ca="1" si="2539"/>
        <v>12</v>
      </c>
      <c r="F4190">
        <f t="shared" ca="1" si="2540"/>
        <v>4</v>
      </c>
      <c r="G4190">
        <f t="shared" ca="1" si="2541"/>
        <v>202012</v>
      </c>
      <c r="H4190">
        <f t="shared" ca="1" si="2542"/>
        <v>202004</v>
      </c>
      <c r="I4190" t="str">
        <f t="shared" ca="1" si="2543"/>
        <v>FY2020 Q3 Sep</v>
      </c>
      <c r="J4190">
        <f t="shared" ca="1" si="2544"/>
        <v>2020</v>
      </c>
      <c r="K4190" s="8" t="str">
        <f t="shared" ca="1" si="2545"/>
        <v>Sep</v>
      </c>
      <c r="L4190" s="8" t="str">
        <f t="shared" ca="1" si="2546"/>
        <v>Q3</v>
      </c>
      <c r="M4190">
        <f t="shared" ca="1" si="2547"/>
        <v>9</v>
      </c>
      <c r="N4190">
        <f t="shared" ca="1" si="2548"/>
        <v>3</v>
      </c>
      <c r="O4190">
        <f t="shared" ca="1" si="2549"/>
        <v>202009</v>
      </c>
      <c r="P4190">
        <f t="shared" ca="1" si="2550"/>
        <v>202003</v>
      </c>
      <c r="Q4190" t="str">
        <f t="shared" si="2551"/>
        <v>FY2020 Q2 Mar</v>
      </c>
      <c r="R4190">
        <f t="shared" si="2552"/>
        <v>2020</v>
      </c>
      <c r="S4190" s="8" t="str">
        <f t="shared" si="2553"/>
        <v>Mar</v>
      </c>
      <c r="T4190" s="8" t="str">
        <f t="shared" si="2554"/>
        <v>Q2</v>
      </c>
      <c r="U4190">
        <f t="shared" si="2555"/>
        <v>6</v>
      </c>
      <c r="V4190">
        <f t="shared" si="2556"/>
        <v>2</v>
      </c>
      <c r="W4190">
        <f t="shared" si="2557"/>
        <v>202006</v>
      </c>
      <c r="X4190">
        <f t="shared" si="2558"/>
        <v>202002</v>
      </c>
      <c r="Y4190" t="str">
        <f t="shared" si="2559"/>
        <v>FY2020 Q1 Mar</v>
      </c>
      <c r="Z4190">
        <f t="shared" si="2560"/>
        <v>2020</v>
      </c>
      <c r="AA4190" s="8" t="str">
        <f t="shared" si="2561"/>
        <v>Mar</v>
      </c>
      <c r="AB4190" s="8" t="str">
        <f t="shared" si="2562"/>
        <v>Q1</v>
      </c>
      <c r="AC4190">
        <f t="shared" si="2563"/>
        <v>3</v>
      </c>
      <c r="AD4190">
        <f t="shared" si="2564"/>
        <v>1</v>
      </c>
      <c r="AE4190">
        <f t="shared" si="2565"/>
        <v>202003</v>
      </c>
      <c r="AF4190">
        <f t="shared" si="2566"/>
        <v>202001</v>
      </c>
      <c r="AG4190" s="9">
        <f t="shared" ca="1" si="2567"/>
        <v>0</v>
      </c>
      <c r="AH4190">
        <f t="shared" ca="1" si="2568"/>
        <v>2</v>
      </c>
      <c r="AI4190" s="9">
        <f t="shared" ca="1" si="2569"/>
        <v>6</v>
      </c>
      <c r="AJ4190" s="9">
        <f t="shared" ca="1" si="2570"/>
        <v>0</v>
      </c>
      <c r="AK4190" s="9">
        <f t="shared" si="2571"/>
        <v>4</v>
      </c>
      <c r="AL4190" s="9">
        <f t="shared" si="2572"/>
        <v>10</v>
      </c>
      <c r="AM4190" s="9">
        <f t="shared" si="2573"/>
        <v>13</v>
      </c>
      <c r="AN4190" s="2">
        <v>43894.555555555555</v>
      </c>
      <c r="AO4190">
        <v>1081</v>
      </c>
      <c r="AP4190" s="1">
        <v>6000</v>
      </c>
      <c r="AQ4190" t="s">
        <v>4</v>
      </c>
    </row>
    <row r="4191" spans="1:43" x14ac:dyDescent="0.3">
      <c r="A4191" t="str">
        <f t="shared" ca="1" si="2535"/>
        <v>FY2020 Q4 Sep</v>
      </c>
      <c r="B4191">
        <f t="shared" ca="1" si="2536"/>
        <v>2020</v>
      </c>
      <c r="C4191" s="8" t="str">
        <f t="shared" ca="1" si="2537"/>
        <v>Sep</v>
      </c>
      <c r="D4191" s="8" t="str">
        <f t="shared" ca="1" si="2538"/>
        <v>Q4</v>
      </c>
      <c r="E4191">
        <f t="shared" ca="1" si="2539"/>
        <v>12</v>
      </c>
      <c r="F4191">
        <f t="shared" ca="1" si="2540"/>
        <v>4</v>
      </c>
      <c r="G4191">
        <f t="shared" ca="1" si="2541"/>
        <v>202012</v>
      </c>
      <c r="H4191">
        <f t="shared" ca="1" si="2542"/>
        <v>202004</v>
      </c>
      <c r="I4191" t="str">
        <f t="shared" ca="1" si="2543"/>
        <v>FY2020 Q3 Sep</v>
      </c>
      <c r="J4191">
        <f t="shared" ca="1" si="2544"/>
        <v>2020</v>
      </c>
      <c r="K4191" s="8" t="str">
        <f t="shared" ca="1" si="2545"/>
        <v>Sep</v>
      </c>
      <c r="L4191" s="8" t="str">
        <f t="shared" ca="1" si="2546"/>
        <v>Q3</v>
      </c>
      <c r="M4191">
        <f t="shared" ca="1" si="2547"/>
        <v>9</v>
      </c>
      <c r="N4191">
        <f t="shared" ca="1" si="2548"/>
        <v>3</v>
      </c>
      <c r="O4191">
        <f t="shared" ca="1" si="2549"/>
        <v>202009</v>
      </c>
      <c r="P4191">
        <f t="shared" ca="1" si="2550"/>
        <v>202003</v>
      </c>
      <c r="Q4191" t="str">
        <f t="shared" si="2551"/>
        <v>FY2020 Q2 Mar</v>
      </c>
      <c r="R4191">
        <f t="shared" si="2552"/>
        <v>2020</v>
      </c>
      <c r="S4191" s="8" t="str">
        <f t="shared" si="2553"/>
        <v>Mar</v>
      </c>
      <c r="T4191" s="8" t="str">
        <f t="shared" si="2554"/>
        <v>Q2</v>
      </c>
      <c r="U4191">
        <f t="shared" si="2555"/>
        <v>6</v>
      </c>
      <c r="V4191">
        <f t="shared" si="2556"/>
        <v>2</v>
      </c>
      <c r="W4191">
        <f t="shared" si="2557"/>
        <v>202006</v>
      </c>
      <c r="X4191">
        <f t="shared" si="2558"/>
        <v>202002</v>
      </c>
      <c r="Y4191" t="str">
        <f t="shared" si="2559"/>
        <v>FY2020 Q1 Mar</v>
      </c>
      <c r="Z4191">
        <f t="shared" si="2560"/>
        <v>2020</v>
      </c>
      <c r="AA4191" s="8" t="str">
        <f t="shared" si="2561"/>
        <v>Mar</v>
      </c>
      <c r="AB4191" s="8" t="str">
        <f t="shared" si="2562"/>
        <v>Q1</v>
      </c>
      <c r="AC4191">
        <f t="shared" si="2563"/>
        <v>3</v>
      </c>
      <c r="AD4191">
        <f t="shared" si="2564"/>
        <v>1</v>
      </c>
      <c r="AE4191">
        <f t="shared" si="2565"/>
        <v>202003</v>
      </c>
      <c r="AF4191">
        <f t="shared" si="2566"/>
        <v>202001</v>
      </c>
      <c r="AG4191" s="9">
        <f t="shared" ca="1" si="2567"/>
        <v>0</v>
      </c>
      <c r="AH4191">
        <f t="shared" ca="1" si="2568"/>
        <v>2</v>
      </c>
      <c r="AI4191" s="9">
        <f t="shared" ca="1" si="2569"/>
        <v>6</v>
      </c>
      <c r="AJ4191" s="9">
        <f t="shared" ca="1" si="2570"/>
        <v>0</v>
      </c>
      <c r="AK4191" s="9">
        <f t="shared" si="2571"/>
        <v>6</v>
      </c>
      <c r="AL4191" s="9">
        <f t="shared" si="2572"/>
        <v>10</v>
      </c>
      <c r="AM4191" s="9">
        <f t="shared" si="2573"/>
        <v>10</v>
      </c>
      <c r="AN4191" s="2">
        <v>43896.444444444445</v>
      </c>
      <c r="AO4191">
        <v>1087</v>
      </c>
      <c r="AP4191" s="1">
        <v>6000</v>
      </c>
      <c r="AQ4191" t="s">
        <v>4</v>
      </c>
    </row>
    <row r="4192" spans="1:43" x14ac:dyDescent="0.3">
      <c r="A4192" t="str">
        <f t="shared" ca="1" si="2535"/>
        <v>FY2020 Q4 Sep</v>
      </c>
      <c r="B4192">
        <f t="shared" ca="1" si="2536"/>
        <v>2020</v>
      </c>
      <c r="C4192" s="8" t="str">
        <f t="shared" ca="1" si="2537"/>
        <v>Sep</v>
      </c>
      <c r="D4192" s="8" t="str">
        <f t="shared" ca="1" si="2538"/>
        <v>Q4</v>
      </c>
      <c r="E4192">
        <f t="shared" ca="1" si="2539"/>
        <v>12</v>
      </c>
      <c r="F4192">
        <f t="shared" ca="1" si="2540"/>
        <v>4</v>
      </c>
      <c r="G4192">
        <f t="shared" ca="1" si="2541"/>
        <v>202012</v>
      </c>
      <c r="H4192">
        <f t="shared" ca="1" si="2542"/>
        <v>202004</v>
      </c>
      <c r="I4192" t="str">
        <f t="shared" ca="1" si="2543"/>
        <v>FY2020 Q3 Sep</v>
      </c>
      <c r="J4192">
        <f t="shared" ca="1" si="2544"/>
        <v>2020</v>
      </c>
      <c r="K4192" s="8" t="str">
        <f t="shared" ca="1" si="2545"/>
        <v>Sep</v>
      </c>
      <c r="L4192" s="8" t="str">
        <f t="shared" ca="1" si="2546"/>
        <v>Q3</v>
      </c>
      <c r="M4192">
        <f t="shared" ca="1" si="2547"/>
        <v>9</v>
      </c>
      <c r="N4192">
        <f t="shared" ca="1" si="2548"/>
        <v>3</v>
      </c>
      <c r="O4192">
        <f t="shared" ca="1" si="2549"/>
        <v>202009</v>
      </c>
      <c r="P4192">
        <f t="shared" ca="1" si="2550"/>
        <v>202003</v>
      </c>
      <c r="Q4192" t="str">
        <f t="shared" si="2551"/>
        <v>FY2020 Q2 Mar</v>
      </c>
      <c r="R4192">
        <f t="shared" si="2552"/>
        <v>2020</v>
      </c>
      <c r="S4192" s="8" t="str">
        <f t="shared" si="2553"/>
        <v>Mar</v>
      </c>
      <c r="T4192" s="8" t="str">
        <f t="shared" si="2554"/>
        <v>Q2</v>
      </c>
      <c r="U4192">
        <f t="shared" si="2555"/>
        <v>6</v>
      </c>
      <c r="V4192">
        <f t="shared" si="2556"/>
        <v>2</v>
      </c>
      <c r="W4192">
        <f t="shared" si="2557"/>
        <v>202006</v>
      </c>
      <c r="X4192">
        <f t="shared" si="2558"/>
        <v>202002</v>
      </c>
      <c r="Y4192" t="str">
        <f t="shared" si="2559"/>
        <v>FY2020 Q1 Mar</v>
      </c>
      <c r="Z4192">
        <f t="shared" si="2560"/>
        <v>2020</v>
      </c>
      <c r="AA4192" s="8" t="str">
        <f t="shared" si="2561"/>
        <v>Mar</v>
      </c>
      <c r="AB4192" s="8" t="str">
        <f t="shared" si="2562"/>
        <v>Q1</v>
      </c>
      <c r="AC4192">
        <f t="shared" si="2563"/>
        <v>3</v>
      </c>
      <c r="AD4192">
        <f t="shared" si="2564"/>
        <v>1</v>
      </c>
      <c r="AE4192">
        <f t="shared" si="2565"/>
        <v>202003</v>
      </c>
      <c r="AF4192">
        <f t="shared" si="2566"/>
        <v>202001</v>
      </c>
      <c r="AG4192" s="9">
        <f t="shared" ca="1" si="2567"/>
        <v>0</v>
      </c>
      <c r="AH4192">
        <f t="shared" ca="1" si="2568"/>
        <v>2</v>
      </c>
      <c r="AI4192" s="9">
        <f t="shared" ca="1" si="2569"/>
        <v>6</v>
      </c>
      <c r="AJ4192" s="9">
        <f t="shared" ca="1" si="2570"/>
        <v>0</v>
      </c>
      <c r="AK4192" s="9">
        <f t="shared" si="2571"/>
        <v>5</v>
      </c>
      <c r="AL4192" s="9">
        <f t="shared" si="2572"/>
        <v>10</v>
      </c>
      <c r="AM4192" s="9">
        <f t="shared" si="2573"/>
        <v>13</v>
      </c>
      <c r="AN4192" s="2">
        <v>43895.558333333334</v>
      </c>
      <c r="AO4192">
        <v>1111</v>
      </c>
      <c r="AP4192" s="1">
        <v>6000</v>
      </c>
      <c r="AQ4192" t="s">
        <v>4</v>
      </c>
    </row>
    <row r="4193" spans="1:43" x14ac:dyDescent="0.3">
      <c r="A4193" t="str">
        <f t="shared" ca="1" si="2535"/>
        <v>FY2020 Q4 Sep</v>
      </c>
      <c r="B4193">
        <f t="shared" ca="1" si="2536"/>
        <v>2020</v>
      </c>
      <c r="C4193" s="8" t="str">
        <f t="shared" ca="1" si="2537"/>
        <v>Sep</v>
      </c>
      <c r="D4193" s="8" t="str">
        <f t="shared" ca="1" si="2538"/>
        <v>Q4</v>
      </c>
      <c r="E4193">
        <f t="shared" ca="1" si="2539"/>
        <v>12</v>
      </c>
      <c r="F4193">
        <f t="shared" ca="1" si="2540"/>
        <v>4</v>
      </c>
      <c r="G4193">
        <f t="shared" ca="1" si="2541"/>
        <v>202012</v>
      </c>
      <c r="H4193">
        <f t="shared" ca="1" si="2542"/>
        <v>202004</v>
      </c>
      <c r="I4193" t="str">
        <f t="shared" ca="1" si="2543"/>
        <v>FY2020 Q3 Sep</v>
      </c>
      <c r="J4193">
        <f t="shared" ca="1" si="2544"/>
        <v>2020</v>
      </c>
      <c r="K4193" s="8" t="str">
        <f t="shared" ca="1" si="2545"/>
        <v>Sep</v>
      </c>
      <c r="L4193" s="8" t="str">
        <f t="shared" ca="1" si="2546"/>
        <v>Q3</v>
      </c>
      <c r="M4193">
        <f t="shared" ca="1" si="2547"/>
        <v>9</v>
      </c>
      <c r="N4193">
        <f t="shared" ca="1" si="2548"/>
        <v>3</v>
      </c>
      <c r="O4193">
        <f t="shared" ca="1" si="2549"/>
        <v>202009</v>
      </c>
      <c r="P4193">
        <f t="shared" ca="1" si="2550"/>
        <v>202003</v>
      </c>
      <c r="Q4193" t="str">
        <f t="shared" si="2551"/>
        <v>FY2020 Q2 Mar</v>
      </c>
      <c r="R4193">
        <f t="shared" si="2552"/>
        <v>2020</v>
      </c>
      <c r="S4193" s="8" t="str">
        <f t="shared" si="2553"/>
        <v>Mar</v>
      </c>
      <c r="T4193" s="8" t="str">
        <f t="shared" si="2554"/>
        <v>Q2</v>
      </c>
      <c r="U4193">
        <f t="shared" si="2555"/>
        <v>6</v>
      </c>
      <c r="V4193">
        <f t="shared" si="2556"/>
        <v>2</v>
      </c>
      <c r="W4193">
        <f t="shared" si="2557"/>
        <v>202006</v>
      </c>
      <c r="X4193">
        <f t="shared" si="2558"/>
        <v>202002</v>
      </c>
      <c r="Y4193" t="str">
        <f t="shared" si="2559"/>
        <v>FY2020 Q1 Mar</v>
      </c>
      <c r="Z4193">
        <f t="shared" si="2560"/>
        <v>2020</v>
      </c>
      <c r="AA4193" s="8" t="str">
        <f t="shared" si="2561"/>
        <v>Mar</v>
      </c>
      <c r="AB4193" s="8" t="str">
        <f t="shared" si="2562"/>
        <v>Q1</v>
      </c>
      <c r="AC4193">
        <f t="shared" si="2563"/>
        <v>3</v>
      </c>
      <c r="AD4193">
        <f t="shared" si="2564"/>
        <v>1</v>
      </c>
      <c r="AE4193">
        <f t="shared" si="2565"/>
        <v>202003</v>
      </c>
      <c r="AF4193">
        <f t="shared" si="2566"/>
        <v>202001</v>
      </c>
      <c r="AG4193" s="9">
        <f t="shared" ca="1" si="2567"/>
        <v>0</v>
      </c>
      <c r="AH4193">
        <f t="shared" ca="1" si="2568"/>
        <v>2</v>
      </c>
      <c r="AI4193" s="9">
        <f t="shared" ca="1" si="2569"/>
        <v>6</v>
      </c>
      <c r="AJ4193" s="9">
        <f t="shared" ca="1" si="2570"/>
        <v>0</v>
      </c>
      <c r="AK4193" s="9">
        <f t="shared" si="2571"/>
        <v>3</v>
      </c>
      <c r="AL4193" s="9">
        <f t="shared" si="2572"/>
        <v>10</v>
      </c>
      <c r="AM4193" s="9">
        <f t="shared" si="2573"/>
        <v>11</v>
      </c>
      <c r="AN4193" s="2">
        <v>43893.470138888886</v>
      </c>
      <c r="AO4193">
        <v>1158</v>
      </c>
      <c r="AP4193" s="1">
        <v>6000</v>
      </c>
      <c r="AQ4193" t="s">
        <v>4</v>
      </c>
    </row>
    <row r="4194" spans="1:43" x14ac:dyDescent="0.3">
      <c r="A4194" t="str">
        <f t="shared" ca="1" si="2535"/>
        <v>FY2020 Q4 Sep</v>
      </c>
      <c r="B4194">
        <f t="shared" ca="1" si="2536"/>
        <v>2020</v>
      </c>
      <c r="C4194" s="8" t="str">
        <f t="shared" ca="1" si="2537"/>
        <v>Sep</v>
      </c>
      <c r="D4194" s="8" t="str">
        <f t="shared" ca="1" si="2538"/>
        <v>Q4</v>
      </c>
      <c r="E4194">
        <f t="shared" ca="1" si="2539"/>
        <v>12</v>
      </c>
      <c r="F4194">
        <f t="shared" ca="1" si="2540"/>
        <v>4</v>
      </c>
      <c r="G4194">
        <f t="shared" ca="1" si="2541"/>
        <v>202012</v>
      </c>
      <c r="H4194">
        <f t="shared" ca="1" si="2542"/>
        <v>202004</v>
      </c>
      <c r="I4194" t="str">
        <f t="shared" ca="1" si="2543"/>
        <v>FY2020 Q3 Sep</v>
      </c>
      <c r="J4194">
        <f t="shared" ca="1" si="2544"/>
        <v>2020</v>
      </c>
      <c r="K4194" s="8" t="str">
        <f t="shared" ca="1" si="2545"/>
        <v>Sep</v>
      </c>
      <c r="L4194" s="8" t="str">
        <f t="shared" ca="1" si="2546"/>
        <v>Q3</v>
      </c>
      <c r="M4194">
        <f t="shared" ca="1" si="2547"/>
        <v>9</v>
      </c>
      <c r="N4194">
        <f t="shared" ca="1" si="2548"/>
        <v>3</v>
      </c>
      <c r="O4194">
        <f t="shared" ca="1" si="2549"/>
        <v>202009</v>
      </c>
      <c r="P4194">
        <f t="shared" ca="1" si="2550"/>
        <v>202003</v>
      </c>
      <c r="Q4194" t="str">
        <f t="shared" si="2551"/>
        <v>FY2020 Q2 Feb</v>
      </c>
      <c r="R4194">
        <f t="shared" si="2552"/>
        <v>2020</v>
      </c>
      <c r="S4194" s="8" t="str">
        <f t="shared" si="2553"/>
        <v>Feb</v>
      </c>
      <c r="T4194" s="8" t="str">
        <f t="shared" si="2554"/>
        <v>Q2</v>
      </c>
      <c r="U4194">
        <f t="shared" si="2555"/>
        <v>5</v>
      </c>
      <c r="V4194">
        <f t="shared" si="2556"/>
        <v>2</v>
      </c>
      <c r="W4194">
        <f t="shared" si="2557"/>
        <v>202005</v>
      </c>
      <c r="X4194">
        <f t="shared" si="2558"/>
        <v>202002</v>
      </c>
      <c r="Y4194" t="str">
        <f t="shared" si="2559"/>
        <v>FY2020 Q1 Feb</v>
      </c>
      <c r="Z4194">
        <f t="shared" si="2560"/>
        <v>2020</v>
      </c>
      <c r="AA4194" s="8" t="str">
        <f t="shared" si="2561"/>
        <v>Feb</v>
      </c>
      <c r="AB4194" s="8" t="str">
        <f t="shared" si="2562"/>
        <v>Q1</v>
      </c>
      <c r="AC4194">
        <f t="shared" si="2563"/>
        <v>2</v>
      </c>
      <c r="AD4194">
        <f t="shared" si="2564"/>
        <v>1</v>
      </c>
      <c r="AE4194">
        <f t="shared" si="2565"/>
        <v>202002</v>
      </c>
      <c r="AF4194">
        <f t="shared" si="2566"/>
        <v>202001</v>
      </c>
      <c r="AG4194" s="9">
        <f t="shared" ca="1" si="2567"/>
        <v>0</v>
      </c>
      <c r="AH4194">
        <f t="shared" ca="1" si="2568"/>
        <v>2</v>
      </c>
      <c r="AI4194" s="9">
        <f t="shared" ca="1" si="2569"/>
        <v>7</v>
      </c>
      <c r="AJ4194" s="9">
        <f t="shared" ca="1" si="2570"/>
        <v>0</v>
      </c>
      <c r="AK4194" s="9">
        <f t="shared" si="2571"/>
        <v>5</v>
      </c>
      <c r="AL4194" s="9">
        <f t="shared" si="2572"/>
        <v>9</v>
      </c>
      <c r="AM4194" s="9">
        <f t="shared" si="2573"/>
        <v>14</v>
      </c>
      <c r="AN4194" s="2">
        <v>43888.584722222222</v>
      </c>
      <c r="AO4194">
        <v>1169</v>
      </c>
      <c r="AP4194" s="1">
        <v>6000</v>
      </c>
      <c r="AQ4194" t="s">
        <v>4</v>
      </c>
    </row>
    <row r="4195" spans="1:43" x14ac:dyDescent="0.3">
      <c r="A4195" t="str">
        <f t="shared" ca="1" si="2535"/>
        <v>FY2020 Q4 Sep</v>
      </c>
      <c r="B4195">
        <f t="shared" ca="1" si="2536"/>
        <v>2020</v>
      </c>
      <c r="C4195" s="8" t="str">
        <f t="shared" ca="1" si="2537"/>
        <v>Sep</v>
      </c>
      <c r="D4195" s="8" t="str">
        <f t="shared" ca="1" si="2538"/>
        <v>Q4</v>
      </c>
      <c r="E4195">
        <f t="shared" ca="1" si="2539"/>
        <v>12</v>
      </c>
      <c r="F4195">
        <f t="shared" ca="1" si="2540"/>
        <v>4</v>
      </c>
      <c r="G4195">
        <f t="shared" ca="1" si="2541"/>
        <v>202012</v>
      </c>
      <c r="H4195">
        <f t="shared" ca="1" si="2542"/>
        <v>202004</v>
      </c>
      <c r="I4195" t="str">
        <f t="shared" ca="1" si="2543"/>
        <v>FY2020 Q3 Sep</v>
      </c>
      <c r="J4195">
        <f t="shared" ca="1" si="2544"/>
        <v>2020</v>
      </c>
      <c r="K4195" s="8" t="str">
        <f t="shared" ca="1" si="2545"/>
        <v>Sep</v>
      </c>
      <c r="L4195" s="8" t="str">
        <f t="shared" ca="1" si="2546"/>
        <v>Q3</v>
      </c>
      <c r="M4195">
        <f t="shared" ca="1" si="2547"/>
        <v>9</v>
      </c>
      <c r="N4195">
        <f t="shared" ca="1" si="2548"/>
        <v>3</v>
      </c>
      <c r="O4195">
        <f t="shared" ca="1" si="2549"/>
        <v>202009</v>
      </c>
      <c r="P4195">
        <f t="shared" ca="1" si="2550"/>
        <v>202003</v>
      </c>
      <c r="Q4195" t="str">
        <f t="shared" si="2551"/>
        <v>FY2020 Q2 Mar</v>
      </c>
      <c r="R4195">
        <f t="shared" si="2552"/>
        <v>2020</v>
      </c>
      <c r="S4195" s="8" t="str">
        <f t="shared" si="2553"/>
        <v>Mar</v>
      </c>
      <c r="T4195" s="8" t="str">
        <f t="shared" si="2554"/>
        <v>Q2</v>
      </c>
      <c r="U4195">
        <f t="shared" si="2555"/>
        <v>6</v>
      </c>
      <c r="V4195">
        <f t="shared" si="2556"/>
        <v>2</v>
      </c>
      <c r="W4195">
        <f t="shared" si="2557"/>
        <v>202006</v>
      </c>
      <c r="X4195">
        <f t="shared" si="2558"/>
        <v>202002</v>
      </c>
      <c r="Y4195" t="str">
        <f t="shared" si="2559"/>
        <v>FY2020 Q1 Mar</v>
      </c>
      <c r="Z4195">
        <f t="shared" si="2560"/>
        <v>2020</v>
      </c>
      <c r="AA4195" s="8" t="str">
        <f t="shared" si="2561"/>
        <v>Mar</v>
      </c>
      <c r="AB4195" s="8" t="str">
        <f t="shared" si="2562"/>
        <v>Q1</v>
      </c>
      <c r="AC4195">
        <f t="shared" si="2563"/>
        <v>3</v>
      </c>
      <c r="AD4195">
        <f t="shared" si="2564"/>
        <v>1</v>
      </c>
      <c r="AE4195">
        <f t="shared" si="2565"/>
        <v>202003</v>
      </c>
      <c r="AF4195">
        <f t="shared" si="2566"/>
        <v>202001</v>
      </c>
      <c r="AG4195" s="9">
        <f t="shared" ca="1" si="2567"/>
        <v>0</v>
      </c>
      <c r="AH4195">
        <f t="shared" ca="1" si="2568"/>
        <v>2</v>
      </c>
      <c r="AI4195" s="9">
        <f t="shared" ca="1" si="2569"/>
        <v>6</v>
      </c>
      <c r="AJ4195" s="9">
        <f t="shared" ca="1" si="2570"/>
        <v>0</v>
      </c>
      <c r="AK4195" s="9">
        <f t="shared" si="2571"/>
        <v>3</v>
      </c>
      <c r="AL4195" s="9">
        <f t="shared" si="2572"/>
        <v>10</v>
      </c>
      <c r="AM4195" s="9">
        <f t="shared" si="2573"/>
        <v>11</v>
      </c>
      <c r="AN4195" s="2">
        <v>43893.464583333334</v>
      </c>
      <c r="AO4195">
        <v>1243</v>
      </c>
      <c r="AP4195" s="1">
        <v>6000</v>
      </c>
      <c r="AQ4195" t="s">
        <v>4</v>
      </c>
    </row>
    <row r="4196" spans="1:43" x14ac:dyDescent="0.3">
      <c r="A4196" t="str">
        <f t="shared" ca="1" si="2535"/>
        <v>FY2020 Q4 Sep</v>
      </c>
      <c r="B4196">
        <f t="shared" ca="1" si="2536"/>
        <v>2020</v>
      </c>
      <c r="C4196" s="8" t="str">
        <f t="shared" ca="1" si="2537"/>
        <v>Sep</v>
      </c>
      <c r="D4196" s="8" t="str">
        <f t="shared" ca="1" si="2538"/>
        <v>Q4</v>
      </c>
      <c r="E4196">
        <f t="shared" ca="1" si="2539"/>
        <v>12</v>
      </c>
      <c r="F4196">
        <f t="shared" ca="1" si="2540"/>
        <v>4</v>
      </c>
      <c r="G4196">
        <f t="shared" ca="1" si="2541"/>
        <v>202012</v>
      </c>
      <c r="H4196">
        <f t="shared" ca="1" si="2542"/>
        <v>202004</v>
      </c>
      <c r="I4196" t="str">
        <f t="shared" ca="1" si="2543"/>
        <v>FY2020 Q3 Sep</v>
      </c>
      <c r="J4196">
        <f t="shared" ca="1" si="2544"/>
        <v>2020</v>
      </c>
      <c r="K4196" s="8" t="str">
        <f t="shared" ca="1" si="2545"/>
        <v>Sep</v>
      </c>
      <c r="L4196" s="8" t="str">
        <f t="shared" ca="1" si="2546"/>
        <v>Q3</v>
      </c>
      <c r="M4196">
        <f t="shared" ca="1" si="2547"/>
        <v>9</v>
      </c>
      <c r="N4196">
        <f t="shared" ca="1" si="2548"/>
        <v>3</v>
      </c>
      <c r="O4196">
        <f t="shared" ca="1" si="2549"/>
        <v>202009</v>
      </c>
      <c r="P4196">
        <f t="shared" ca="1" si="2550"/>
        <v>202003</v>
      </c>
      <c r="Q4196" t="str">
        <f t="shared" si="2551"/>
        <v>FY2020 Q2 Mar</v>
      </c>
      <c r="R4196">
        <f t="shared" si="2552"/>
        <v>2020</v>
      </c>
      <c r="S4196" s="8" t="str">
        <f t="shared" si="2553"/>
        <v>Mar</v>
      </c>
      <c r="T4196" s="8" t="str">
        <f t="shared" si="2554"/>
        <v>Q2</v>
      </c>
      <c r="U4196">
        <f t="shared" si="2555"/>
        <v>6</v>
      </c>
      <c r="V4196">
        <f t="shared" si="2556"/>
        <v>2</v>
      </c>
      <c r="W4196">
        <f t="shared" si="2557"/>
        <v>202006</v>
      </c>
      <c r="X4196">
        <f t="shared" si="2558"/>
        <v>202002</v>
      </c>
      <c r="Y4196" t="str">
        <f t="shared" si="2559"/>
        <v>FY2020 Q1 Mar</v>
      </c>
      <c r="Z4196">
        <f t="shared" si="2560"/>
        <v>2020</v>
      </c>
      <c r="AA4196" s="8" t="str">
        <f t="shared" si="2561"/>
        <v>Mar</v>
      </c>
      <c r="AB4196" s="8" t="str">
        <f t="shared" si="2562"/>
        <v>Q1</v>
      </c>
      <c r="AC4196">
        <f t="shared" si="2563"/>
        <v>3</v>
      </c>
      <c r="AD4196">
        <f t="shared" si="2564"/>
        <v>1</v>
      </c>
      <c r="AE4196">
        <f t="shared" si="2565"/>
        <v>202003</v>
      </c>
      <c r="AF4196">
        <f t="shared" si="2566"/>
        <v>202001</v>
      </c>
      <c r="AG4196" s="9">
        <f t="shared" ca="1" si="2567"/>
        <v>0</v>
      </c>
      <c r="AH4196">
        <f t="shared" ca="1" si="2568"/>
        <v>2</v>
      </c>
      <c r="AI4196" s="9">
        <f t="shared" ca="1" si="2569"/>
        <v>6</v>
      </c>
      <c r="AJ4196" s="9">
        <f t="shared" ca="1" si="2570"/>
        <v>0</v>
      </c>
      <c r="AK4196" s="9">
        <f t="shared" si="2571"/>
        <v>4</v>
      </c>
      <c r="AL4196" s="9">
        <f t="shared" si="2572"/>
        <v>10</v>
      </c>
      <c r="AM4196" s="9">
        <f t="shared" si="2573"/>
        <v>15</v>
      </c>
      <c r="AN4196" s="2">
        <v>43894.636111111111</v>
      </c>
      <c r="AO4196">
        <v>1251</v>
      </c>
      <c r="AP4196" s="1">
        <v>6000</v>
      </c>
      <c r="AQ4196" t="s">
        <v>4</v>
      </c>
    </row>
    <row r="4197" spans="1:43" x14ac:dyDescent="0.3">
      <c r="A4197" t="str">
        <f t="shared" ca="1" si="2535"/>
        <v>FY2020 Q4 Sep</v>
      </c>
      <c r="B4197">
        <f t="shared" ca="1" si="2536"/>
        <v>2020</v>
      </c>
      <c r="C4197" s="8" t="str">
        <f t="shared" ca="1" si="2537"/>
        <v>Sep</v>
      </c>
      <c r="D4197" s="8" t="str">
        <f t="shared" ca="1" si="2538"/>
        <v>Q4</v>
      </c>
      <c r="E4197">
        <f t="shared" ca="1" si="2539"/>
        <v>12</v>
      </c>
      <c r="F4197">
        <f t="shared" ca="1" si="2540"/>
        <v>4</v>
      </c>
      <c r="G4197">
        <f t="shared" ca="1" si="2541"/>
        <v>202012</v>
      </c>
      <c r="H4197">
        <f t="shared" ca="1" si="2542"/>
        <v>202004</v>
      </c>
      <c r="I4197" t="str">
        <f t="shared" ca="1" si="2543"/>
        <v>FY2020 Q3 Sep</v>
      </c>
      <c r="J4197">
        <f t="shared" ca="1" si="2544"/>
        <v>2020</v>
      </c>
      <c r="K4197" s="8" t="str">
        <f t="shared" ca="1" si="2545"/>
        <v>Sep</v>
      </c>
      <c r="L4197" s="8" t="str">
        <f t="shared" ca="1" si="2546"/>
        <v>Q3</v>
      </c>
      <c r="M4197">
        <f t="shared" ca="1" si="2547"/>
        <v>9</v>
      </c>
      <c r="N4197">
        <f t="shared" ca="1" si="2548"/>
        <v>3</v>
      </c>
      <c r="O4197">
        <f t="shared" ca="1" si="2549"/>
        <v>202009</v>
      </c>
      <c r="P4197">
        <f t="shared" ca="1" si="2550"/>
        <v>202003</v>
      </c>
      <c r="Q4197" t="str">
        <f t="shared" si="2551"/>
        <v>FY2020 Q2 Mar</v>
      </c>
      <c r="R4197">
        <f t="shared" si="2552"/>
        <v>2020</v>
      </c>
      <c r="S4197" s="8" t="str">
        <f t="shared" si="2553"/>
        <v>Mar</v>
      </c>
      <c r="T4197" s="8" t="str">
        <f t="shared" si="2554"/>
        <v>Q2</v>
      </c>
      <c r="U4197">
        <f t="shared" si="2555"/>
        <v>6</v>
      </c>
      <c r="V4197">
        <f t="shared" si="2556"/>
        <v>2</v>
      </c>
      <c r="W4197">
        <f t="shared" si="2557"/>
        <v>202006</v>
      </c>
      <c r="X4197">
        <f t="shared" si="2558"/>
        <v>202002</v>
      </c>
      <c r="Y4197" t="str">
        <f t="shared" si="2559"/>
        <v>FY2020 Q1 Mar</v>
      </c>
      <c r="Z4197">
        <f t="shared" si="2560"/>
        <v>2020</v>
      </c>
      <c r="AA4197" s="8" t="str">
        <f t="shared" si="2561"/>
        <v>Mar</v>
      </c>
      <c r="AB4197" s="8" t="str">
        <f t="shared" si="2562"/>
        <v>Q1</v>
      </c>
      <c r="AC4197">
        <f t="shared" si="2563"/>
        <v>3</v>
      </c>
      <c r="AD4197">
        <f t="shared" si="2564"/>
        <v>1</v>
      </c>
      <c r="AE4197">
        <f t="shared" si="2565"/>
        <v>202003</v>
      </c>
      <c r="AF4197">
        <f t="shared" si="2566"/>
        <v>202001</v>
      </c>
      <c r="AG4197" s="9">
        <f t="shared" ca="1" si="2567"/>
        <v>0</v>
      </c>
      <c r="AH4197">
        <f t="shared" ca="1" si="2568"/>
        <v>2</v>
      </c>
      <c r="AI4197" s="9">
        <f t="shared" ca="1" si="2569"/>
        <v>6</v>
      </c>
      <c r="AJ4197" s="9">
        <f t="shared" ca="1" si="2570"/>
        <v>0</v>
      </c>
      <c r="AK4197" s="9">
        <f t="shared" si="2571"/>
        <v>6</v>
      </c>
      <c r="AL4197" s="9">
        <f t="shared" si="2572"/>
        <v>10</v>
      </c>
      <c r="AM4197" s="9">
        <f t="shared" si="2573"/>
        <v>10</v>
      </c>
      <c r="AN4197" s="2">
        <v>43896.416666666664</v>
      </c>
      <c r="AO4197">
        <v>1251</v>
      </c>
      <c r="AP4197" s="1">
        <v>6000</v>
      </c>
      <c r="AQ4197" t="s">
        <v>4</v>
      </c>
    </row>
    <row r="4198" spans="1:43" x14ac:dyDescent="0.3">
      <c r="A4198" t="str">
        <f t="shared" ca="1" si="2535"/>
        <v>FY2020 Q4 Sep</v>
      </c>
      <c r="B4198">
        <f t="shared" ca="1" si="2536"/>
        <v>2020</v>
      </c>
      <c r="C4198" s="8" t="str">
        <f t="shared" ca="1" si="2537"/>
        <v>Sep</v>
      </c>
      <c r="D4198" s="8" t="str">
        <f t="shared" ca="1" si="2538"/>
        <v>Q4</v>
      </c>
      <c r="E4198">
        <f t="shared" ca="1" si="2539"/>
        <v>12</v>
      </c>
      <c r="F4198">
        <f t="shared" ca="1" si="2540"/>
        <v>4</v>
      </c>
      <c r="G4198">
        <f t="shared" ca="1" si="2541"/>
        <v>202012</v>
      </c>
      <c r="H4198">
        <f t="shared" ca="1" si="2542"/>
        <v>202004</v>
      </c>
      <c r="I4198" t="str">
        <f t="shared" ca="1" si="2543"/>
        <v>FY2020 Q3 Sep</v>
      </c>
      <c r="J4198">
        <f t="shared" ca="1" si="2544"/>
        <v>2020</v>
      </c>
      <c r="K4198" s="8" t="str">
        <f t="shared" ca="1" si="2545"/>
        <v>Sep</v>
      </c>
      <c r="L4198" s="8" t="str">
        <f t="shared" ca="1" si="2546"/>
        <v>Q3</v>
      </c>
      <c r="M4198">
        <f t="shared" ca="1" si="2547"/>
        <v>9</v>
      </c>
      <c r="N4198">
        <f t="shared" ca="1" si="2548"/>
        <v>3</v>
      </c>
      <c r="O4198">
        <f t="shared" ca="1" si="2549"/>
        <v>202009</v>
      </c>
      <c r="P4198">
        <f t="shared" ca="1" si="2550"/>
        <v>202003</v>
      </c>
      <c r="Q4198" t="str">
        <f t="shared" si="2551"/>
        <v>FY2020 Q2 Feb</v>
      </c>
      <c r="R4198">
        <f t="shared" si="2552"/>
        <v>2020</v>
      </c>
      <c r="S4198" s="8" t="str">
        <f t="shared" si="2553"/>
        <v>Feb</v>
      </c>
      <c r="T4198" s="8" t="str">
        <f t="shared" si="2554"/>
        <v>Q2</v>
      </c>
      <c r="U4198">
        <f t="shared" si="2555"/>
        <v>5</v>
      </c>
      <c r="V4198">
        <f t="shared" si="2556"/>
        <v>2</v>
      </c>
      <c r="W4198">
        <f t="shared" si="2557"/>
        <v>202005</v>
      </c>
      <c r="X4198">
        <f t="shared" si="2558"/>
        <v>202002</v>
      </c>
      <c r="Y4198" t="str">
        <f t="shared" si="2559"/>
        <v>FY2020 Q1 Feb</v>
      </c>
      <c r="Z4198">
        <f t="shared" si="2560"/>
        <v>2020</v>
      </c>
      <c r="AA4198" s="8" t="str">
        <f t="shared" si="2561"/>
        <v>Feb</v>
      </c>
      <c r="AB4198" s="8" t="str">
        <f t="shared" si="2562"/>
        <v>Q1</v>
      </c>
      <c r="AC4198">
        <f t="shared" si="2563"/>
        <v>2</v>
      </c>
      <c r="AD4198">
        <f t="shared" si="2564"/>
        <v>1</v>
      </c>
      <c r="AE4198">
        <f t="shared" si="2565"/>
        <v>202002</v>
      </c>
      <c r="AF4198">
        <f t="shared" si="2566"/>
        <v>202001</v>
      </c>
      <c r="AG4198" s="9">
        <f t="shared" ca="1" si="2567"/>
        <v>0</v>
      </c>
      <c r="AH4198">
        <f t="shared" ca="1" si="2568"/>
        <v>2</v>
      </c>
      <c r="AI4198" s="9">
        <f t="shared" ca="1" si="2569"/>
        <v>7</v>
      </c>
      <c r="AJ4198" s="9">
        <f t="shared" ca="1" si="2570"/>
        <v>0</v>
      </c>
      <c r="AK4198" s="9">
        <f t="shared" si="2571"/>
        <v>6</v>
      </c>
      <c r="AL4198" s="9">
        <f t="shared" si="2572"/>
        <v>8</v>
      </c>
      <c r="AM4198" s="9">
        <f t="shared" si="2573"/>
        <v>11</v>
      </c>
      <c r="AN4198" s="2">
        <v>43882.46875</v>
      </c>
      <c r="AO4198">
        <v>1257</v>
      </c>
      <c r="AP4198" s="1">
        <v>6000</v>
      </c>
      <c r="AQ4198" t="s">
        <v>4</v>
      </c>
    </row>
    <row r="4199" spans="1:43" x14ac:dyDescent="0.3">
      <c r="A4199" t="str">
        <f t="shared" ca="1" si="2535"/>
        <v>FY2020 Q4 Sep</v>
      </c>
      <c r="B4199">
        <f t="shared" ca="1" si="2536"/>
        <v>2020</v>
      </c>
      <c r="C4199" s="8" t="str">
        <f t="shared" ca="1" si="2537"/>
        <v>Sep</v>
      </c>
      <c r="D4199" s="8" t="str">
        <f t="shared" ca="1" si="2538"/>
        <v>Q4</v>
      </c>
      <c r="E4199">
        <f t="shared" ca="1" si="2539"/>
        <v>12</v>
      </c>
      <c r="F4199">
        <f t="shared" ca="1" si="2540"/>
        <v>4</v>
      </c>
      <c r="G4199">
        <f t="shared" ca="1" si="2541"/>
        <v>202012</v>
      </c>
      <c r="H4199">
        <f t="shared" ca="1" si="2542"/>
        <v>202004</v>
      </c>
      <c r="I4199" t="str">
        <f t="shared" ca="1" si="2543"/>
        <v>FY2020 Q3 Sep</v>
      </c>
      <c r="J4199">
        <f t="shared" ca="1" si="2544"/>
        <v>2020</v>
      </c>
      <c r="K4199" s="8" t="str">
        <f t="shared" ca="1" si="2545"/>
        <v>Sep</v>
      </c>
      <c r="L4199" s="8" t="str">
        <f t="shared" ca="1" si="2546"/>
        <v>Q3</v>
      </c>
      <c r="M4199">
        <f t="shared" ca="1" si="2547"/>
        <v>9</v>
      </c>
      <c r="N4199">
        <f t="shared" ca="1" si="2548"/>
        <v>3</v>
      </c>
      <c r="O4199">
        <f t="shared" ca="1" si="2549"/>
        <v>202009</v>
      </c>
      <c r="P4199">
        <f t="shared" ca="1" si="2550"/>
        <v>202003</v>
      </c>
      <c r="Q4199" t="str">
        <f t="shared" si="2551"/>
        <v>FY2020 Q2 Mar</v>
      </c>
      <c r="R4199">
        <f t="shared" si="2552"/>
        <v>2020</v>
      </c>
      <c r="S4199" s="8" t="str">
        <f t="shared" si="2553"/>
        <v>Mar</v>
      </c>
      <c r="T4199" s="8" t="str">
        <f t="shared" si="2554"/>
        <v>Q2</v>
      </c>
      <c r="U4199">
        <f t="shared" si="2555"/>
        <v>6</v>
      </c>
      <c r="V4199">
        <f t="shared" si="2556"/>
        <v>2</v>
      </c>
      <c r="W4199">
        <f t="shared" si="2557"/>
        <v>202006</v>
      </c>
      <c r="X4199">
        <f t="shared" si="2558"/>
        <v>202002</v>
      </c>
      <c r="Y4199" t="str">
        <f t="shared" si="2559"/>
        <v>FY2020 Q1 Mar</v>
      </c>
      <c r="Z4199">
        <f t="shared" si="2560"/>
        <v>2020</v>
      </c>
      <c r="AA4199" s="8" t="str">
        <f t="shared" si="2561"/>
        <v>Mar</v>
      </c>
      <c r="AB4199" s="8" t="str">
        <f t="shared" si="2562"/>
        <v>Q1</v>
      </c>
      <c r="AC4199">
        <f t="shared" si="2563"/>
        <v>3</v>
      </c>
      <c r="AD4199">
        <f t="shared" si="2564"/>
        <v>1</v>
      </c>
      <c r="AE4199">
        <f t="shared" si="2565"/>
        <v>202003</v>
      </c>
      <c r="AF4199">
        <f t="shared" si="2566"/>
        <v>202001</v>
      </c>
      <c r="AG4199" s="9">
        <f t="shared" ca="1" si="2567"/>
        <v>0</v>
      </c>
      <c r="AH4199">
        <f t="shared" ca="1" si="2568"/>
        <v>2</v>
      </c>
      <c r="AI4199" s="9">
        <f t="shared" ca="1" si="2569"/>
        <v>6</v>
      </c>
      <c r="AJ4199" s="9">
        <f t="shared" ca="1" si="2570"/>
        <v>0</v>
      </c>
      <c r="AK4199" s="9">
        <f t="shared" si="2571"/>
        <v>6</v>
      </c>
      <c r="AL4199" s="9">
        <f t="shared" si="2572"/>
        <v>10</v>
      </c>
      <c r="AM4199" s="9">
        <f t="shared" si="2573"/>
        <v>11</v>
      </c>
      <c r="AN4199" s="2">
        <v>43896.487500000003</v>
      </c>
      <c r="AO4199">
        <v>1453</v>
      </c>
      <c r="AP4199" s="1">
        <v>6000</v>
      </c>
      <c r="AQ4199" t="s">
        <v>4</v>
      </c>
    </row>
    <row r="4200" spans="1:43" x14ac:dyDescent="0.3">
      <c r="A4200" t="str">
        <f t="shared" ca="1" si="2535"/>
        <v>FY2020 Q4 Sep</v>
      </c>
      <c r="B4200">
        <f t="shared" ca="1" si="2536"/>
        <v>2020</v>
      </c>
      <c r="C4200" s="8" t="str">
        <f t="shared" ca="1" si="2537"/>
        <v>Sep</v>
      </c>
      <c r="D4200" s="8" t="str">
        <f t="shared" ca="1" si="2538"/>
        <v>Q4</v>
      </c>
      <c r="E4200">
        <f t="shared" ca="1" si="2539"/>
        <v>12</v>
      </c>
      <c r="F4200">
        <f t="shared" ca="1" si="2540"/>
        <v>4</v>
      </c>
      <c r="G4200">
        <f t="shared" ca="1" si="2541"/>
        <v>202012</v>
      </c>
      <c r="H4200">
        <f t="shared" ca="1" si="2542"/>
        <v>202004</v>
      </c>
      <c r="I4200" t="str">
        <f t="shared" ca="1" si="2543"/>
        <v>FY2020 Q3 Sep</v>
      </c>
      <c r="J4200">
        <f t="shared" ca="1" si="2544"/>
        <v>2020</v>
      </c>
      <c r="K4200" s="8" t="str">
        <f t="shared" ca="1" si="2545"/>
        <v>Sep</v>
      </c>
      <c r="L4200" s="8" t="str">
        <f t="shared" ca="1" si="2546"/>
        <v>Q3</v>
      </c>
      <c r="M4200">
        <f t="shared" ca="1" si="2547"/>
        <v>9</v>
      </c>
      <c r="N4200">
        <f t="shared" ca="1" si="2548"/>
        <v>3</v>
      </c>
      <c r="O4200">
        <f t="shared" ca="1" si="2549"/>
        <v>202009</v>
      </c>
      <c r="P4200">
        <f t="shared" ca="1" si="2550"/>
        <v>202003</v>
      </c>
      <c r="Q4200" t="str">
        <f t="shared" si="2551"/>
        <v>FY2019 Q4 Sep</v>
      </c>
      <c r="R4200">
        <f t="shared" si="2552"/>
        <v>2019</v>
      </c>
      <c r="S4200" s="8" t="str">
        <f t="shared" si="2553"/>
        <v>Sep</v>
      </c>
      <c r="T4200" s="8" t="str">
        <f t="shared" si="2554"/>
        <v>Q4</v>
      </c>
      <c r="U4200">
        <f t="shared" si="2555"/>
        <v>12</v>
      </c>
      <c r="V4200">
        <f t="shared" si="2556"/>
        <v>4</v>
      </c>
      <c r="W4200">
        <f t="shared" si="2557"/>
        <v>201912</v>
      </c>
      <c r="X4200">
        <f t="shared" si="2558"/>
        <v>201904</v>
      </c>
      <c r="Y4200" t="str">
        <f t="shared" si="2559"/>
        <v>FY2019 Q3 Sep</v>
      </c>
      <c r="Z4200">
        <f t="shared" si="2560"/>
        <v>2019</v>
      </c>
      <c r="AA4200" s="8" t="str">
        <f t="shared" si="2561"/>
        <v>Sep</v>
      </c>
      <c r="AB4200" s="8" t="str">
        <f t="shared" si="2562"/>
        <v>Q3</v>
      </c>
      <c r="AC4200">
        <f t="shared" si="2563"/>
        <v>9</v>
      </c>
      <c r="AD4200">
        <f t="shared" si="2564"/>
        <v>3</v>
      </c>
      <c r="AE4200">
        <f t="shared" si="2565"/>
        <v>201909</v>
      </c>
      <c r="AF4200">
        <f t="shared" si="2566"/>
        <v>201903</v>
      </c>
      <c r="AG4200" s="9">
        <f t="shared" ca="1" si="2567"/>
        <v>1</v>
      </c>
      <c r="AH4200">
        <f t="shared" ca="1" si="2568"/>
        <v>4</v>
      </c>
      <c r="AI4200" s="9">
        <f t="shared" ca="1" si="2569"/>
        <v>12</v>
      </c>
      <c r="AJ4200" s="9">
        <f t="shared" ca="1" si="2570"/>
        <v>1</v>
      </c>
      <c r="AK4200" s="9">
        <f t="shared" si="2571"/>
        <v>6</v>
      </c>
      <c r="AL4200" s="9">
        <f t="shared" si="2572"/>
        <v>37</v>
      </c>
      <c r="AM4200" s="9">
        <f t="shared" si="2573"/>
        <v>6</v>
      </c>
      <c r="AN4200" s="2">
        <v>43721.261805555558</v>
      </c>
      <c r="AO4200">
        <v>1478</v>
      </c>
      <c r="AP4200" s="1">
        <v>6000</v>
      </c>
      <c r="AQ4200" t="s">
        <v>4</v>
      </c>
    </row>
    <row r="4201" spans="1:43" x14ac:dyDescent="0.3">
      <c r="A4201" t="str">
        <f t="shared" ca="1" si="2535"/>
        <v>FY2020 Q4 Sep</v>
      </c>
      <c r="B4201">
        <f t="shared" ca="1" si="2536"/>
        <v>2020</v>
      </c>
      <c r="C4201" s="8" t="str">
        <f t="shared" ca="1" si="2537"/>
        <v>Sep</v>
      </c>
      <c r="D4201" s="8" t="str">
        <f t="shared" ca="1" si="2538"/>
        <v>Q4</v>
      </c>
      <c r="E4201">
        <f t="shared" ca="1" si="2539"/>
        <v>12</v>
      </c>
      <c r="F4201">
        <f t="shared" ca="1" si="2540"/>
        <v>4</v>
      </c>
      <c r="G4201">
        <f t="shared" ca="1" si="2541"/>
        <v>202012</v>
      </c>
      <c r="H4201">
        <f t="shared" ca="1" si="2542"/>
        <v>202004</v>
      </c>
      <c r="I4201" t="str">
        <f t="shared" ca="1" si="2543"/>
        <v>FY2020 Q3 Sep</v>
      </c>
      <c r="J4201">
        <f t="shared" ca="1" si="2544"/>
        <v>2020</v>
      </c>
      <c r="K4201" s="8" t="str">
        <f t="shared" ca="1" si="2545"/>
        <v>Sep</v>
      </c>
      <c r="L4201" s="8" t="str">
        <f t="shared" ca="1" si="2546"/>
        <v>Q3</v>
      </c>
      <c r="M4201">
        <f t="shared" ca="1" si="2547"/>
        <v>9</v>
      </c>
      <c r="N4201">
        <f t="shared" ca="1" si="2548"/>
        <v>3</v>
      </c>
      <c r="O4201">
        <f t="shared" ca="1" si="2549"/>
        <v>202009</v>
      </c>
      <c r="P4201">
        <f t="shared" ca="1" si="2550"/>
        <v>202003</v>
      </c>
      <c r="Q4201" t="str">
        <f t="shared" si="2551"/>
        <v>FY2020 Q2 Feb</v>
      </c>
      <c r="R4201">
        <f t="shared" si="2552"/>
        <v>2020</v>
      </c>
      <c r="S4201" s="8" t="str">
        <f t="shared" si="2553"/>
        <v>Feb</v>
      </c>
      <c r="T4201" s="8" t="str">
        <f t="shared" si="2554"/>
        <v>Q2</v>
      </c>
      <c r="U4201">
        <f t="shared" si="2555"/>
        <v>5</v>
      </c>
      <c r="V4201">
        <f t="shared" si="2556"/>
        <v>2</v>
      </c>
      <c r="W4201">
        <f t="shared" si="2557"/>
        <v>202005</v>
      </c>
      <c r="X4201">
        <f t="shared" si="2558"/>
        <v>202002</v>
      </c>
      <c r="Y4201" t="str">
        <f t="shared" si="2559"/>
        <v>FY2020 Q1 Feb</v>
      </c>
      <c r="Z4201">
        <f t="shared" si="2560"/>
        <v>2020</v>
      </c>
      <c r="AA4201" s="8" t="str">
        <f t="shared" si="2561"/>
        <v>Feb</v>
      </c>
      <c r="AB4201" s="8" t="str">
        <f t="shared" si="2562"/>
        <v>Q1</v>
      </c>
      <c r="AC4201">
        <f t="shared" si="2563"/>
        <v>2</v>
      </c>
      <c r="AD4201">
        <f t="shared" si="2564"/>
        <v>1</v>
      </c>
      <c r="AE4201">
        <f t="shared" si="2565"/>
        <v>202002</v>
      </c>
      <c r="AF4201">
        <f t="shared" si="2566"/>
        <v>202001</v>
      </c>
      <c r="AG4201" s="9">
        <f t="shared" ca="1" si="2567"/>
        <v>0</v>
      </c>
      <c r="AH4201">
        <f t="shared" ca="1" si="2568"/>
        <v>2</v>
      </c>
      <c r="AI4201" s="9">
        <f t="shared" ca="1" si="2569"/>
        <v>7</v>
      </c>
      <c r="AJ4201" s="9">
        <f t="shared" ca="1" si="2570"/>
        <v>0</v>
      </c>
      <c r="AK4201" s="9">
        <f t="shared" si="2571"/>
        <v>3</v>
      </c>
      <c r="AL4201" s="9">
        <f t="shared" si="2572"/>
        <v>7</v>
      </c>
      <c r="AM4201" s="9">
        <f t="shared" si="2573"/>
        <v>15</v>
      </c>
      <c r="AN4201" s="2">
        <v>43872.647222222222</v>
      </c>
      <c r="AO4201">
        <v>1586</v>
      </c>
      <c r="AP4201" s="1">
        <v>6000</v>
      </c>
      <c r="AQ4201" t="s">
        <v>4</v>
      </c>
    </row>
    <row r="4202" spans="1:43" x14ac:dyDescent="0.3">
      <c r="A4202" t="str">
        <f t="shared" ca="1" si="2535"/>
        <v>FY2020 Q4 Sep</v>
      </c>
      <c r="B4202">
        <f t="shared" ca="1" si="2536"/>
        <v>2020</v>
      </c>
      <c r="C4202" s="8" t="str">
        <f t="shared" ca="1" si="2537"/>
        <v>Sep</v>
      </c>
      <c r="D4202" s="8" t="str">
        <f t="shared" ca="1" si="2538"/>
        <v>Q4</v>
      </c>
      <c r="E4202">
        <f t="shared" ca="1" si="2539"/>
        <v>12</v>
      </c>
      <c r="F4202">
        <f t="shared" ca="1" si="2540"/>
        <v>4</v>
      </c>
      <c r="G4202">
        <f t="shared" ca="1" si="2541"/>
        <v>202012</v>
      </c>
      <c r="H4202">
        <f t="shared" ca="1" si="2542"/>
        <v>202004</v>
      </c>
      <c r="I4202" t="str">
        <f t="shared" ca="1" si="2543"/>
        <v>FY2020 Q3 Sep</v>
      </c>
      <c r="J4202">
        <f t="shared" ca="1" si="2544"/>
        <v>2020</v>
      </c>
      <c r="K4202" s="8" t="str">
        <f t="shared" ca="1" si="2545"/>
        <v>Sep</v>
      </c>
      <c r="L4202" s="8" t="str">
        <f t="shared" ca="1" si="2546"/>
        <v>Q3</v>
      </c>
      <c r="M4202">
        <f t="shared" ca="1" si="2547"/>
        <v>9</v>
      </c>
      <c r="N4202">
        <f t="shared" ca="1" si="2548"/>
        <v>3</v>
      </c>
      <c r="O4202">
        <f t="shared" ca="1" si="2549"/>
        <v>202009</v>
      </c>
      <c r="P4202">
        <f t="shared" ca="1" si="2550"/>
        <v>202003</v>
      </c>
      <c r="Q4202" t="str">
        <f t="shared" si="2551"/>
        <v>FY2019 Q4 Sep</v>
      </c>
      <c r="R4202">
        <f t="shared" si="2552"/>
        <v>2019</v>
      </c>
      <c r="S4202" s="8" t="str">
        <f t="shared" si="2553"/>
        <v>Sep</v>
      </c>
      <c r="T4202" s="8" t="str">
        <f t="shared" si="2554"/>
        <v>Q4</v>
      </c>
      <c r="U4202">
        <f t="shared" si="2555"/>
        <v>12</v>
      </c>
      <c r="V4202">
        <f t="shared" si="2556"/>
        <v>4</v>
      </c>
      <c r="W4202">
        <f t="shared" si="2557"/>
        <v>201912</v>
      </c>
      <c r="X4202">
        <f t="shared" si="2558"/>
        <v>201904</v>
      </c>
      <c r="Y4202" t="str">
        <f t="shared" si="2559"/>
        <v>FY2019 Q3 Sep</v>
      </c>
      <c r="Z4202">
        <f t="shared" si="2560"/>
        <v>2019</v>
      </c>
      <c r="AA4202" s="8" t="str">
        <f t="shared" si="2561"/>
        <v>Sep</v>
      </c>
      <c r="AB4202" s="8" t="str">
        <f t="shared" si="2562"/>
        <v>Q3</v>
      </c>
      <c r="AC4202">
        <f t="shared" si="2563"/>
        <v>9</v>
      </c>
      <c r="AD4202">
        <f t="shared" si="2564"/>
        <v>3</v>
      </c>
      <c r="AE4202">
        <f t="shared" si="2565"/>
        <v>201909</v>
      </c>
      <c r="AF4202">
        <f t="shared" si="2566"/>
        <v>201903</v>
      </c>
      <c r="AG4202" s="9">
        <f t="shared" ca="1" si="2567"/>
        <v>1</v>
      </c>
      <c r="AH4202">
        <f t="shared" ca="1" si="2568"/>
        <v>4</v>
      </c>
      <c r="AI4202" s="9">
        <f t="shared" ca="1" si="2569"/>
        <v>12</v>
      </c>
      <c r="AJ4202" s="9">
        <f t="shared" ca="1" si="2570"/>
        <v>1</v>
      </c>
      <c r="AK4202" s="9">
        <f t="shared" si="2571"/>
        <v>5</v>
      </c>
      <c r="AL4202" s="9">
        <f t="shared" si="2572"/>
        <v>36</v>
      </c>
      <c r="AM4202" s="9">
        <f t="shared" si="2573"/>
        <v>13</v>
      </c>
      <c r="AN4202" s="2">
        <v>43713.573611111111</v>
      </c>
      <c r="AO4202">
        <v>1750</v>
      </c>
      <c r="AP4202" s="1">
        <v>6000</v>
      </c>
      <c r="AQ4202" t="s">
        <v>4</v>
      </c>
    </row>
    <row r="4203" spans="1:43" x14ac:dyDescent="0.3">
      <c r="A4203" t="str">
        <f t="shared" ca="1" si="2535"/>
        <v>FY2020 Q4 Sep</v>
      </c>
      <c r="B4203">
        <f t="shared" ca="1" si="2536"/>
        <v>2020</v>
      </c>
      <c r="C4203" s="8" t="str">
        <f t="shared" ca="1" si="2537"/>
        <v>Sep</v>
      </c>
      <c r="D4203" s="8" t="str">
        <f t="shared" ca="1" si="2538"/>
        <v>Q4</v>
      </c>
      <c r="E4203">
        <f t="shared" ca="1" si="2539"/>
        <v>12</v>
      </c>
      <c r="F4203">
        <f t="shared" ca="1" si="2540"/>
        <v>4</v>
      </c>
      <c r="G4203">
        <f t="shared" ca="1" si="2541"/>
        <v>202012</v>
      </c>
      <c r="H4203">
        <f t="shared" ca="1" si="2542"/>
        <v>202004</v>
      </c>
      <c r="I4203" t="str">
        <f t="shared" ca="1" si="2543"/>
        <v>FY2020 Q3 Sep</v>
      </c>
      <c r="J4203">
        <f t="shared" ca="1" si="2544"/>
        <v>2020</v>
      </c>
      <c r="K4203" s="8" t="str">
        <f t="shared" ca="1" si="2545"/>
        <v>Sep</v>
      </c>
      <c r="L4203" s="8" t="str">
        <f t="shared" ca="1" si="2546"/>
        <v>Q3</v>
      </c>
      <c r="M4203">
        <f t="shared" ca="1" si="2547"/>
        <v>9</v>
      </c>
      <c r="N4203">
        <f t="shared" ca="1" si="2548"/>
        <v>3</v>
      </c>
      <c r="O4203">
        <f t="shared" ca="1" si="2549"/>
        <v>202009</v>
      </c>
      <c r="P4203">
        <f t="shared" ca="1" si="2550"/>
        <v>202003</v>
      </c>
      <c r="Q4203" t="str">
        <f t="shared" si="2551"/>
        <v>FY2019 Q4 Sep</v>
      </c>
      <c r="R4203">
        <f t="shared" si="2552"/>
        <v>2019</v>
      </c>
      <c r="S4203" s="8" t="str">
        <f t="shared" si="2553"/>
        <v>Sep</v>
      </c>
      <c r="T4203" s="8" t="str">
        <f t="shared" si="2554"/>
        <v>Q4</v>
      </c>
      <c r="U4203">
        <f t="shared" si="2555"/>
        <v>12</v>
      </c>
      <c r="V4203">
        <f t="shared" si="2556"/>
        <v>4</v>
      </c>
      <c r="W4203">
        <f t="shared" si="2557"/>
        <v>201912</v>
      </c>
      <c r="X4203">
        <f t="shared" si="2558"/>
        <v>201904</v>
      </c>
      <c r="Y4203" t="str">
        <f t="shared" si="2559"/>
        <v>FY2019 Q3 Sep</v>
      </c>
      <c r="Z4203">
        <f t="shared" si="2560"/>
        <v>2019</v>
      </c>
      <c r="AA4203" s="8" t="str">
        <f t="shared" si="2561"/>
        <v>Sep</v>
      </c>
      <c r="AB4203" s="8" t="str">
        <f t="shared" si="2562"/>
        <v>Q3</v>
      </c>
      <c r="AC4203">
        <f t="shared" si="2563"/>
        <v>9</v>
      </c>
      <c r="AD4203">
        <f t="shared" si="2564"/>
        <v>3</v>
      </c>
      <c r="AE4203">
        <f t="shared" si="2565"/>
        <v>201909</v>
      </c>
      <c r="AF4203">
        <f t="shared" si="2566"/>
        <v>201903</v>
      </c>
      <c r="AG4203" s="9">
        <f t="shared" ca="1" si="2567"/>
        <v>1</v>
      </c>
      <c r="AH4203">
        <f t="shared" ca="1" si="2568"/>
        <v>4</v>
      </c>
      <c r="AI4203" s="9">
        <f t="shared" ca="1" si="2569"/>
        <v>12</v>
      </c>
      <c r="AJ4203" s="9">
        <f t="shared" ca="1" si="2570"/>
        <v>1</v>
      </c>
      <c r="AK4203" s="9">
        <f t="shared" si="2571"/>
        <v>3</v>
      </c>
      <c r="AL4203" s="9">
        <f t="shared" si="2572"/>
        <v>36</v>
      </c>
      <c r="AM4203" s="9">
        <f t="shared" si="2573"/>
        <v>13</v>
      </c>
      <c r="AN4203" s="2">
        <v>43711.557638888888</v>
      </c>
      <c r="AO4203">
        <v>2039</v>
      </c>
      <c r="AP4203" s="1">
        <v>6000</v>
      </c>
      <c r="AQ4203" t="s">
        <v>4</v>
      </c>
    </row>
    <row r="4204" spans="1:43" x14ac:dyDescent="0.3">
      <c r="A4204" t="str">
        <f t="shared" ca="1" si="2535"/>
        <v>FY2020 Q4 Sep</v>
      </c>
      <c r="B4204">
        <f t="shared" ca="1" si="2536"/>
        <v>2020</v>
      </c>
      <c r="C4204" s="8" t="str">
        <f t="shared" ca="1" si="2537"/>
        <v>Sep</v>
      </c>
      <c r="D4204" s="8" t="str">
        <f t="shared" ca="1" si="2538"/>
        <v>Q4</v>
      </c>
      <c r="E4204">
        <f t="shared" ca="1" si="2539"/>
        <v>12</v>
      </c>
      <c r="F4204">
        <f t="shared" ca="1" si="2540"/>
        <v>4</v>
      </c>
      <c r="G4204">
        <f t="shared" ca="1" si="2541"/>
        <v>202012</v>
      </c>
      <c r="H4204">
        <f t="shared" ca="1" si="2542"/>
        <v>202004</v>
      </c>
      <c r="I4204" t="str">
        <f t="shared" ca="1" si="2543"/>
        <v>FY2020 Q3 Sep</v>
      </c>
      <c r="J4204">
        <f t="shared" ca="1" si="2544"/>
        <v>2020</v>
      </c>
      <c r="K4204" s="8" t="str">
        <f t="shared" ca="1" si="2545"/>
        <v>Sep</v>
      </c>
      <c r="L4204" s="8" t="str">
        <f t="shared" ca="1" si="2546"/>
        <v>Q3</v>
      </c>
      <c r="M4204">
        <f t="shared" ca="1" si="2547"/>
        <v>9</v>
      </c>
      <c r="N4204">
        <f t="shared" ca="1" si="2548"/>
        <v>3</v>
      </c>
      <c r="O4204">
        <f t="shared" ca="1" si="2549"/>
        <v>202009</v>
      </c>
      <c r="P4204">
        <f t="shared" ca="1" si="2550"/>
        <v>202003</v>
      </c>
      <c r="Q4204" t="str">
        <f t="shared" si="2551"/>
        <v>FY2020 Q2 Mar</v>
      </c>
      <c r="R4204">
        <f t="shared" si="2552"/>
        <v>2020</v>
      </c>
      <c r="S4204" s="8" t="str">
        <f t="shared" si="2553"/>
        <v>Mar</v>
      </c>
      <c r="T4204" s="8" t="str">
        <f t="shared" si="2554"/>
        <v>Q2</v>
      </c>
      <c r="U4204">
        <f t="shared" si="2555"/>
        <v>6</v>
      </c>
      <c r="V4204">
        <f t="shared" si="2556"/>
        <v>2</v>
      </c>
      <c r="W4204">
        <f t="shared" si="2557"/>
        <v>202006</v>
      </c>
      <c r="X4204">
        <f t="shared" si="2558"/>
        <v>202002</v>
      </c>
      <c r="Y4204" t="str">
        <f t="shared" si="2559"/>
        <v>FY2020 Q1 Mar</v>
      </c>
      <c r="Z4204">
        <f t="shared" si="2560"/>
        <v>2020</v>
      </c>
      <c r="AA4204" s="8" t="str">
        <f t="shared" si="2561"/>
        <v>Mar</v>
      </c>
      <c r="AB4204" s="8" t="str">
        <f t="shared" si="2562"/>
        <v>Q1</v>
      </c>
      <c r="AC4204">
        <f t="shared" si="2563"/>
        <v>3</v>
      </c>
      <c r="AD4204">
        <f t="shared" si="2564"/>
        <v>1</v>
      </c>
      <c r="AE4204">
        <f t="shared" si="2565"/>
        <v>202003</v>
      </c>
      <c r="AF4204">
        <f t="shared" si="2566"/>
        <v>202001</v>
      </c>
      <c r="AG4204" s="9">
        <f t="shared" ca="1" si="2567"/>
        <v>0</v>
      </c>
      <c r="AH4204">
        <f t="shared" ca="1" si="2568"/>
        <v>2</v>
      </c>
      <c r="AI4204" s="9">
        <f t="shared" ca="1" si="2569"/>
        <v>6</v>
      </c>
      <c r="AJ4204" s="9">
        <f t="shared" ca="1" si="2570"/>
        <v>0</v>
      </c>
      <c r="AK4204" s="9">
        <f t="shared" si="2571"/>
        <v>4</v>
      </c>
      <c r="AL4204" s="9">
        <f t="shared" si="2572"/>
        <v>10</v>
      </c>
      <c r="AM4204" s="9">
        <f t="shared" si="2573"/>
        <v>15</v>
      </c>
      <c r="AN4204" s="2">
        <v>43894.631944444445</v>
      </c>
      <c r="AO4204">
        <v>2394</v>
      </c>
      <c r="AP4204" s="1">
        <v>6000</v>
      </c>
      <c r="AQ4204" t="s">
        <v>4</v>
      </c>
    </row>
    <row r="4205" spans="1:43" x14ac:dyDescent="0.3">
      <c r="A4205" t="str">
        <f t="shared" ca="1" si="2535"/>
        <v>FY2020 Q4 Sep</v>
      </c>
      <c r="B4205">
        <f t="shared" ca="1" si="2536"/>
        <v>2020</v>
      </c>
      <c r="C4205" s="8" t="str">
        <f t="shared" ca="1" si="2537"/>
        <v>Sep</v>
      </c>
      <c r="D4205" s="8" t="str">
        <f t="shared" ca="1" si="2538"/>
        <v>Q4</v>
      </c>
      <c r="E4205">
        <f t="shared" ca="1" si="2539"/>
        <v>12</v>
      </c>
      <c r="F4205">
        <f t="shared" ca="1" si="2540"/>
        <v>4</v>
      </c>
      <c r="G4205">
        <f t="shared" ca="1" si="2541"/>
        <v>202012</v>
      </c>
      <c r="H4205">
        <f t="shared" ca="1" si="2542"/>
        <v>202004</v>
      </c>
      <c r="I4205" t="str">
        <f t="shared" ca="1" si="2543"/>
        <v>FY2020 Q3 Sep</v>
      </c>
      <c r="J4205">
        <f t="shared" ca="1" si="2544"/>
        <v>2020</v>
      </c>
      <c r="K4205" s="8" t="str">
        <f t="shared" ca="1" si="2545"/>
        <v>Sep</v>
      </c>
      <c r="L4205" s="8" t="str">
        <f t="shared" ca="1" si="2546"/>
        <v>Q3</v>
      </c>
      <c r="M4205">
        <f t="shared" ca="1" si="2547"/>
        <v>9</v>
      </c>
      <c r="N4205">
        <f t="shared" ca="1" si="2548"/>
        <v>3</v>
      </c>
      <c r="O4205">
        <f t="shared" ca="1" si="2549"/>
        <v>202009</v>
      </c>
      <c r="P4205">
        <f t="shared" ca="1" si="2550"/>
        <v>202003</v>
      </c>
      <c r="Q4205" t="str">
        <f t="shared" si="2551"/>
        <v>FY2020 Q1 Oct</v>
      </c>
      <c r="R4205">
        <f t="shared" si="2552"/>
        <v>2020</v>
      </c>
      <c r="S4205" s="8" t="str">
        <f t="shared" si="2553"/>
        <v>Oct</v>
      </c>
      <c r="T4205" s="8" t="str">
        <f t="shared" si="2554"/>
        <v>Q1</v>
      </c>
      <c r="U4205">
        <f t="shared" si="2555"/>
        <v>1</v>
      </c>
      <c r="V4205">
        <f t="shared" si="2556"/>
        <v>1</v>
      </c>
      <c r="W4205">
        <f t="shared" si="2557"/>
        <v>202001</v>
      </c>
      <c r="X4205">
        <f t="shared" si="2558"/>
        <v>202001</v>
      </c>
      <c r="Y4205" t="str">
        <f t="shared" si="2559"/>
        <v>FY2019 Q4 Oct</v>
      </c>
      <c r="Z4205">
        <f t="shared" si="2560"/>
        <v>2019</v>
      </c>
      <c r="AA4205" s="8" t="str">
        <f t="shared" si="2561"/>
        <v>Oct</v>
      </c>
      <c r="AB4205" s="8" t="str">
        <f t="shared" si="2562"/>
        <v>Q4</v>
      </c>
      <c r="AC4205">
        <f t="shared" si="2563"/>
        <v>10</v>
      </c>
      <c r="AD4205">
        <f t="shared" si="2564"/>
        <v>4</v>
      </c>
      <c r="AE4205">
        <f t="shared" si="2565"/>
        <v>201910</v>
      </c>
      <c r="AF4205">
        <f t="shared" si="2566"/>
        <v>201904</v>
      </c>
      <c r="AG4205" s="9">
        <f t="shared" ca="1" si="2567"/>
        <v>0</v>
      </c>
      <c r="AH4205">
        <f t="shared" ca="1" si="2568"/>
        <v>4</v>
      </c>
      <c r="AI4205" s="9">
        <f t="shared" ca="1" si="2569"/>
        <v>11</v>
      </c>
      <c r="AJ4205" s="9">
        <f t="shared" ca="1" si="2570"/>
        <v>1</v>
      </c>
      <c r="AK4205" s="9">
        <f t="shared" si="2571"/>
        <v>5</v>
      </c>
      <c r="AL4205" s="9">
        <f t="shared" si="2572"/>
        <v>43</v>
      </c>
      <c r="AM4205" s="9">
        <f t="shared" si="2573"/>
        <v>13</v>
      </c>
      <c r="AN4205" s="2">
        <v>43762.545138888891</v>
      </c>
      <c r="AO4205">
        <v>2512</v>
      </c>
      <c r="AP4205" s="1">
        <v>6000</v>
      </c>
      <c r="AQ4205" t="s">
        <v>4</v>
      </c>
    </row>
    <row r="4206" spans="1:43" x14ac:dyDescent="0.3">
      <c r="A4206" t="str">
        <f t="shared" ca="1" si="2535"/>
        <v>FY2020 Q4 Sep</v>
      </c>
      <c r="B4206">
        <f t="shared" ca="1" si="2536"/>
        <v>2020</v>
      </c>
      <c r="C4206" s="8" t="str">
        <f t="shared" ca="1" si="2537"/>
        <v>Sep</v>
      </c>
      <c r="D4206" s="8" t="str">
        <f t="shared" ca="1" si="2538"/>
        <v>Q4</v>
      </c>
      <c r="E4206">
        <f t="shared" ca="1" si="2539"/>
        <v>12</v>
      </c>
      <c r="F4206">
        <f t="shared" ca="1" si="2540"/>
        <v>4</v>
      </c>
      <c r="G4206">
        <f t="shared" ca="1" si="2541"/>
        <v>202012</v>
      </c>
      <c r="H4206">
        <f t="shared" ca="1" si="2542"/>
        <v>202004</v>
      </c>
      <c r="I4206" t="str">
        <f t="shared" ca="1" si="2543"/>
        <v>FY2020 Q3 Sep</v>
      </c>
      <c r="J4206">
        <f t="shared" ca="1" si="2544"/>
        <v>2020</v>
      </c>
      <c r="K4206" s="8" t="str">
        <f t="shared" ca="1" si="2545"/>
        <v>Sep</v>
      </c>
      <c r="L4206" s="8" t="str">
        <f t="shared" ca="1" si="2546"/>
        <v>Q3</v>
      </c>
      <c r="M4206">
        <f t="shared" ca="1" si="2547"/>
        <v>9</v>
      </c>
      <c r="N4206">
        <f t="shared" ca="1" si="2548"/>
        <v>3</v>
      </c>
      <c r="O4206">
        <f t="shared" ca="1" si="2549"/>
        <v>202009</v>
      </c>
      <c r="P4206">
        <f t="shared" ca="1" si="2550"/>
        <v>202003</v>
      </c>
      <c r="Q4206" t="str">
        <f t="shared" si="2551"/>
        <v>FY2020 Q1 Dec</v>
      </c>
      <c r="R4206">
        <f t="shared" si="2552"/>
        <v>2020</v>
      </c>
      <c r="S4206" s="8" t="str">
        <f t="shared" si="2553"/>
        <v>Dec</v>
      </c>
      <c r="T4206" s="8" t="str">
        <f t="shared" si="2554"/>
        <v>Q1</v>
      </c>
      <c r="U4206">
        <f t="shared" si="2555"/>
        <v>3</v>
      </c>
      <c r="V4206">
        <f t="shared" si="2556"/>
        <v>1</v>
      </c>
      <c r="W4206">
        <f t="shared" si="2557"/>
        <v>202003</v>
      </c>
      <c r="X4206">
        <f t="shared" si="2558"/>
        <v>202001</v>
      </c>
      <c r="Y4206" t="str">
        <f t="shared" si="2559"/>
        <v>FY2019 Q4 Dec</v>
      </c>
      <c r="Z4206">
        <f t="shared" si="2560"/>
        <v>2019</v>
      </c>
      <c r="AA4206" s="8" t="str">
        <f t="shared" si="2561"/>
        <v>Dec</v>
      </c>
      <c r="AB4206" s="8" t="str">
        <f t="shared" si="2562"/>
        <v>Q4</v>
      </c>
      <c r="AC4206">
        <f t="shared" si="2563"/>
        <v>12</v>
      </c>
      <c r="AD4206">
        <f t="shared" si="2564"/>
        <v>4</v>
      </c>
      <c r="AE4206">
        <f t="shared" si="2565"/>
        <v>201912</v>
      </c>
      <c r="AF4206">
        <f t="shared" si="2566"/>
        <v>201904</v>
      </c>
      <c r="AG4206" s="9">
        <f t="shared" ca="1" si="2567"/>
        <v>0</v>
      </c>
      <c r="AH4206">
        <f t="shared" ca="1" si="2568"/>
        <v>3</v>
      </c>
      <c r="AI4206" s="9">
        <f t="shared" ca="1" si="2569"/>
        <v>9</v>
      </c>
      <c r="AJ4206" s="9">
        <f t="shared" ca="1" si="2570"/>
        <v>1</v>
      </c>
      <c r="AK4206" s="9">
        <f t="shared" si="2571"/>
        <v>3</v>
      </c>
      <c r="AL4206" s="9">
        <f t="shared" si="2572"/>
        <v>49</v>
      </c>
      <c r="AM4206" s="9">
        <f t="shared" si="2573"/>
        <v>13</v>
      </c>
      <c r="AN4206" s="2">
        <v>43802.552083333336</v>
      </c>
      <c r="AO4206">
        <v>2512</v>
      </c>
      <c r="AP4206" s="1">
        <v>6000</v>
      </c>
      <c r="AQ4206" t="s">
        <v>4</v>
      </c>
    </row>
    <row r="4207" spans="1:43" x14ac:dyDescent="0.3">
      <c r="A4207" t="str">
        <f t="shared" ca="1" si="2535"/>
        <v>FY2020 Q4 Sep</v>
      </c>
      <c r="B4207">
        <f t="shared" ca="1" si="2536"/>
        <v>2020</v>
      </c>
      <c r="C4207" s="8" t="str">
        <f t="shared" ca="1" si="2537"/>
        <v>Sep</v>
      </c>
      <c r="D4207" s="8" t="str">
        <f t="shared" ca="1" si="2538"/>
        <v>Q4</v>
      </c>
      <c r="E4207">
        <f t="shared" ca="1" si="2539"/>
        <v>12</v>
      </c>
      <c r="F4207">
        <f t="shared" ca="1" si="2540"/>
        <v>4</v>
      </c>
      <c r="G4207">
        <f t="shared" ca="1" si="2541"/>
        <v>202012</v>
      </c>
      <c r="H4207">
        <f t="shared" ca="1" si="2542"/>
        <v>202004</v>
      </c>
      <c r="I4207" t="str">
        <f t="shared" ca="1" si="2543"/>
        <v>FY2020 Q3 Sep</v>
      </c>
      <c r="J4207">
        <f t="shared" ca="1" si="2544"/>
        <v>2020</v>
      </c>
      <c r="K4207" s="8" t="str">
        <f t="shared" ca="1" si="2545"/>
        <v>Sep</v>
      </c>
      <c r="L4207" s="8" t="str">
        <f t="shared" ca="1" si="2546"/>
        <v>Q3</v>
      </c>
      <c r="M4207">
        <f t="shared" ca="1" si="2547"/>
        <v>9</v>
      </c>
      <c r="N4207">
        <f t="shared" ca="1" si="2548"/>
        <v>3</v>
      </c>
      <c r="O4207">
        <f t="shared" ca="1" si="2549"/>
        <v>202009</v>
      </c>
      <c r="P4207">
        <f t="shared" ca="1" si="2550"/>
        <v>202003</v>
      </c>
      <c r="Q4207" t="str">
        <f t="shared" si="2551"/>
        <v>FY2020 Q1 Dec</v>
      </c>
      <c r="R4207">
        <f t="shared" si="2552"/>
        <v>2020</v>
      </c>
      <c r="S4207" s="8" t="str">
        <f t="shared" si="2553"/>
        <v>Dec</v>
      </c>
      <c r="T4207" s="8" t="str">
        <f t="shared" si="2554"/>
        <v>Q1</v>
      </c>
      <c r="U4207">
        <f t="shared" si="2555"/>
        <v>3</v>
      </c>
      <c r="V4207">
        <f t="shared" si="2556"/>
        <v>1</v>
      </c>
      <c r="W4207">
        <f t="shared" si="2557"/>
        <v>202003</v>
      </c>
      <c r="X4207">
        <f t="shared" si="2558"/>
        <v>202001</v>
      </c>
      <c r="Y4207" t="str">
        <f t="shared" si="2559"/>
        <v>FY2019 Q4 Dec</v>
      </c>
      <c r="Z4207">
        <f t="shared" si="2560"/>
        <v>2019</v>
      </c>
      <c r="AA4207" s="8" t="str">
        <f t="shared" si="2561"/>
        <v>Dec</v>
      </c>
      <c r="AB4207" s="8" t="str">
        <f t="shared" si="2562"/>
        <v>Q4</v>
      </c>
      <c r="AC4207">
        <f t="shared" si="2563"/>
        <v>12</v>
      </c>
      <c r="AD4207">
        <f t="shared" si="2564"/>
        <v>4</v>
      </c>
      <c r="AE4207">
        <f t="shared" si="2565"/>
        <v>201912</v>
      </c>
      <c r="AF4207">
        <f t="shared" si="2566"/>
        <v>201904</v>
      </c>
      <c r="AG4207" s="9">
        <f t="shared" ca="1" si="2567"/>
        <v>0</v>
      </c>
      <c r="AH4207">
        <f t="shared" ca="1" si="2568"/>
        <v>3</v>
      </c>
      <c r="AI4207" s="9">
        <f t="shared" ca="1" si="2569"/>
        <v>9</v>
      </c>
      <c r="AJ4207" s="9">
        <f t="shared" ca="1" si="2570"/>
        <v>1</v>
      </c>
      <c r="AK4207" s="9">
        <f t="shared" si="2571"/>
        <v>2</v>
      </c>
      <c r="AL4207" s="9">
        <f t="shared" si="2572"/>
        <v>50</v>
      </c>
      <c r="AM4207" s="9">
        <f t="shared" si="2573"/>
        <v>13</v>
      </c>
      <c r="AN4207" s="2">
        <v>43808.555555555555</v>
      </c>
      <c r="AO4207">
        <v>2512</v>
      </c>
      <c r="AP4207" s="1">
        <v>6000</v>
      </c>
      <c r="AQ4207" t="s">
        <v>4</v>
      </c>
    </row>
    <row r="4208" spans="1:43" x14ac:dyDescent="0.3">
      <c r="A4208" t="str">
        <f t="shared" ca="1" si="2535"/>
        <v>FY2020 Q4 Sep</v>
      </c>
      <c r="B4208">
        <f t="shared" ca="1" si="2536"/>
        <v>2020</v>
      </c>
      <c r="C4208" s="8" t="str">
        <f t="shared" ca="1" si="2537"/>
        <v>Sep</v>
      </c>
      <c r="D4208" s="8" t="str">
        <f t="shared" ca="1" si="2538"/>
        <v>Q4</v>
      </c>
      <c r="E4208">
        <f t="shared" ca="1" si="2539"/>
        <v>12</v>
      </c>
      <c r="F4208">
        <f t="shared" ca="1" si="2540"/>
        <v>4</v>
      </c>
      <c r="G4208">
        <f t="shared" ca="1" si="2541"/>
        <v>202012</v>
      </c>
      <c r="H4208">
        <f t="shared" ca="1" si="2542"/>
        <v>202004</v>
      </c>
      <c r="I4208" t="str">
        <f t="shared" ca="1" si="2543"/>
        <v>FY2020 Q3 Sep</v>
      </c>
      <c r="J4208">
        <f t="shared" ca="1" si="2544"/>
        <v>2020</v>
      </c>
      <c r="K4208" s="8" t="str">
        <f t="shared" ca="1" si="2545"/>
        <v>Sep</v>
      </c>
      <c r="L4208" s="8" t="str">
        <f t="shared" ca="1" si="2546"/>
        <v>Q3</v>
      </c>
      <c r="M4208">
        <f t="shared" ca="1" si="2547"/>
        <v>9</v>
      </c>
      <c r="N4208">
        <f t="shared" ca="1" si="2548"/>
        <v>3</v>
      </c>
      <c r="O4208">
        <f t="shared" ca="1" si="2549"/>
        <v>202009</v>
      </c>
      <c r="P4208">
        <f t="shared" ca="1" si="2550"/>
        <v>202003</v>
      </c>
      <c r="Q4208" t="str">
        <f t="shared" si="2551"/>
        <v>FY2020 Q1 Dec</v>
      </c>
      <c r="R4208">
        <f t="shared" si="2552"/>
        <v>2020</v>
      </c>
      <c r="S4208" s="8" t="str">
        <f t="shared" si="2553"/>
        <v>Dec</v>
      </c>
      <c r="T4208" s="8" t="str">
        <f t="shared" si="2554"/>
        <v>Q1</v>
      </c>
      <c r="U4208">
        <f t="shared" si="2555"/>
        <v>3</v>
      </c>
      <c r="V4208">
        <f t="shared" si="2556"/>
        <v>1</v>
      </c>
      <c r="W4208">
        <f t="shared" si="2557"/>
        <v>202003</v>
      </c>
      <c r="X4208">
        <f t="shared" si="2558"/>
        <v>202001</v>
      </c>
      <c r="Y4208" t="str">
        <f t="shared" si="2559"/>
        <v>FY2019 Q4 Dec</v>
      </c>
      <c r="Z4208">
        <f t="shared" si="2560"/>
        <v>2019</v>
      </c>
      <c r="AA4208" s="8" t="str">
        <f t="shared" si="2561"/>
        <v>Dec</v>
      </c>
      <c r="AB4208" s="8" t="str">
        <f t="shared" si="2562"/>
        <v>Q4</v>
      </c>
      <c r="AC4208">
        <f t="shared" si="2563"/>
        <v>12</v>
      </c>
      <c r="AD4208">
        <f t="shared" si="2564"/>
        <v>4</v>
      </c>
      <c r="AE4208">
        <f t="shared" si="2565"/>
        <v>201912</v>
      </c>
      <c r="AF4208">
        <f t="shared" si="2566"/>
        <v>201904</v>
      </c>
      <c r="AG4208" s="9">
        <f t="shared" ca="1" si="2567"/>
        <v>0</v>
      </c>
      <c r="AH4208">
        <f t="shared" ca="1" si="2568"/>
        <v>3</v>
      </c>
      <c r="AI4208" s="9">
        <f t="shared" ca="1" si="2569"/>
        <v>9</v>
      </c>
      <c r="AJ4208" s="9">
        <f t="shared" ca="1" si="2570"/>
        <v>1</v>
      </c>
      <c r="AK4208" s="9">
        <f t="shared" si="2571"/>
        <v>3</v>
      </c>
      <c r="AL4208" s="9">
        <f t="shared" si="2572"/>
        <v>50</v>
      </c>
      <c r="AM4208" s="9">
        <f t="shared" si="2573"/>
        <v>13</v>
      </c>
      <c r="AN4208" s="2">
        <v>43809.560416666667</v>
      </c>
      <c r="AO4208">
        <v>2512</v>
      </c>
      <c r="AP4208" s="1">
        <v>6000</v>
      </c>
      <c r="AQ4208" t="s">
        <v>4</v>
      </c>
    </row>
    <row r="4209" spans="1:43" x14ac:dyDescent="0.3">
      <c r="A4209" t="str">
        <f t="shared" ca="1" si="2535"/>
        <v>FY2020 Q4 Sep</v>
      </c>
      <c r="B4209">
        <f t="shared" ca="1" si="2536"/>
        <v>2020</v>
      </c>
      <c r="C4209" s="8" t="str">
        <f t="shared" ca="1" si="2537"/>
        <v>Sep</v>
      </c>
      <c r="D4209" s="8" t="str">
        <f t="shared" ca="1" si="2538"/>
        <v>Q4</v>
      </c>
      <c r="E4209">
        <f t="shared" ca="1" si="2539"/>
        <v>12</v>
      </c>
      <c r="F4209">
        <f t="shared" ca="1" si="2540"/>
        <v>4</v>
      </c>
      <c r="G4209">
        <f t="shared" ca="1" si="2541"/>
        <v>202012</v>
      </c>
      <c r="H4209">
        <f t="shared" ca="1" si="2542"/>
        <v>202004</v>
      </c>
      <c r="I4209" t="str">
        <f t="shared" ca="1" si="2543"/>
        <v>FY2020 Q3 Sep</v>
      </c>
      <c r="J4209">
        <f t="shared" ca="1" si="2544"/>
        <v>2020</v>
      </c>
      <c r="K4209" s="8" t="str">
        <f t="shared" ca="1" si="2545"/>
        <v>Sep</v>
      </c>
      <c r="L4209" s="8" t="str">
        <f t="shared" ca="1" si="2546"/>
        <v>Q3</v>
      </c>
      <c r="M4209">
        <f t="shared" ca="1" si="2547"/>
        <v>9</v>
      </c>
      <c r="N4209">
        <f t="shared" ca="1" si="2548"/>
        <v>3</v>
      </c>
      <c r="O4209">
        <f t="shared" ca="1" si="2549"/>
        <v>202009</v>
      </c>
      <c r="P4209">
        <f t="shared" ca="1" si="2550"/>
        <v>202003</v>
      </c>
      <c r="Q4209" t="str">
        <f t="shared" si="2551"/>
        <v>FY2020 Q1 Dec</v>
      </c>
      <c r="R4209">
        <f t="shared" si="2552"/>
        <v>2020</v>
      </c>
      <c r="S4209" s="8" t="str">
        <f t="shared" si="2553"/>
        <v>Dec</v>
      </c>
      <c r="T4209" s="8" t="str">
        <f t="shared" si="2554"/>
        <v>Q1</v>
      </c>
      <c r="U4209">
        <f t="shared" si="2555"/>
        <v>3</v>
      </c>
      <c r="V4209">
        <f t="shared" si="2556"/>
        <v>1</v>
      </c>
      <c r="W4209">
        <f t="shared" si="2557"/>
        <v>202003</v>
      </c>
      <c r="X4209">
        <f t="shared" si="2558"/>
        <v>202001</v>
      </c>
      <c r="Y4209" t="str">
        <f t="shared" si="2559"/>
        <v>FY2019 Q4 Dec</v>
      </c>
      <c r="Z4209">
        <f t="shared" si="2560"/>
        <v>2019</v>
      </c>
      <c r="AA4209" s="8" t="str">
        <f t="shared" si="2561"/>
        <v>Dec</v>
      </c>
      <c r="AB4209" s="8" t="str">
        <f t="shared" si="2562"/>
        <v>Q4</v>
      </c>
      <c r="AC4209">
        <f t="shared" si="2563"/>
        <v>12</v>
      </c>
      <c r="AD4209">
        <f t="shared" si="2564"/>
        <v>4</v>
      </c>
      <c r="AE4209">
        <f t="shared" si="2565"/>
        <v>201912</v>
      </c>
      <c r="AF4209">
        <f t="shared" si="2566"/>
        <v>201904</v>
      </c>
      <c r="AG4209" s="9">
        <f t="shared" ca="1" si="2567"/>
        <v>0</v>
      </c>
      <c r="AH4209">
        <f t="shared" ca="1" si="2568"/>
        <v>3</v>
      </c>
      <c r="AI4209" s="9">
        <f t="shared" ca="1" si="2569"/>
        <v>9</v>
      </c>
      <c r="AJ4209" s="9">
        <f t="shared" ca="1" si="2570"/>
        <v>1</v>
      </c>
      <c r="AK4209" s="9">
        <f t="shared" si="2571"/>
        <v>5</v>
      </c>
      <c r="AL4209" s="9">
        <f t="shared" si="2572"/>
        <v>50</v>
      </c>
      <c r="AM4209" s="9">
        <f t="shared" si="2573"/>
        <v>13</v>
      </c>
      <c r="AN4209" s="2">
        <v>43811.552777777775</v>
      </c>
      <c r="AO4209">
        <v>2512</v>
      </c>
      <c r="AP4209" s="1">
        <v>6000</v>
      </c>
      <c r="AQ4209" t="s">
        <v>4</v>
      </c>
    </row>
    <row r="4210" spans="1:43" x14ac:dyDescent="0.3">
      <c r="A4210" t="str">
        <f t="shared" ca="1" si="2535"/>
        <v>FY2020 Q4 Sep</v>
      </c>
      <c r="B4210">
        <f t="shared" ca="1" si="2536"/>
        <v>2020</v>
      </c>
      <c r="C4210" s="8" t="str">
        <f t="shared" ca="1" si="2537"/>
        <v>Sep</v>
      </c>
      <c r="D4210" s="8" t="str">
        <f t="shared" ca="1" si="2538"/>
        <v>Q4</v>
      </c>
      <c r="E4210">
        <f t="shared" ca="1" si="2539"/>
        <v>12</v>
      </c>
      <c r="F4210">
        <f t="shared" ca="1" si="2540"/>
        <v>4</v>
      </c>
      <c r="G4210">
        <f t="shared" ca="1" si="2541"/>
        <v>202012</v>
      </c>
      <c r="H4210">
        <f t="shared" ca="1" si="2542"/>
        <v>202004</v>
      </c>
      <c r="I4210" t="str">
        <f t="shared" ca="1" si="2543"/>
        <v>FY2020 Q3 Sep</v>
      </c>
      <c r="J4210">
        <f t="shared" ca="1" si="2544"/>
        <v>2020</v>
      </c>
      <c r="K4210" s="8" t="str">
        <f t="shared" ca="1" si="2545"/>
        <v>Sep</v>
      </c>
      <c r="L4210" s="8" t="str">
        <f t="shared" ca="1" si="2546"/>
        <v>Q3</v>
      </c>
      <c r="M4210">
        <f t="shared" ca="1" si="2547"/>
        <v>9</v>
      </c>
      <c r="N4210">
        <f t="shared" ca="1" si="2548"/>
        <v>3</v>
      </c>
      <c r="O4210">
        <f t="shared" ca="1" si="2549"/>
        <v>202009</v>
      </c>
      <c r="P4210">
        <f t="shared" ca="1" si="2550"/>
        <v>202003</v>
      </c>
      <c r="Q4210" t="str">
        <f t="shared" si="2551"/>
        <v>FY2020 Q2 Jan</v>
      </c>
      <c r="R4210">
        <f t="shared" si="2552"/>
        <v>2020</v>
      </c>
      <c r="S4210" s="8" t="str">
        <f t="shared" si="2553"/>
        <v>Jan</v>
      </c>
      <c r="T4210" s="8" t="str">
        <f t="shared" si="2554"/>
        <v>Q2</v>
      </c>
      <c r="U4210">
        <f t="shared" si="2555"/>
        <v>4</v>
      </c>
      <c r="V4210">
        <f t="shared" si="2556"/>
        <v>2</v>
      </c>
      <c r="W4210">
        <f t="shared" si="2557"/>
        <v>202004</v>
      </c>
      <c r="X4210">
        <f t="shared" si="2558"/>
        <v>202002</v>
      </c>
      <c r="Y4210" t="str">
        <f t="shared" si="2559"/>
        <v>FY2020 Q1 Jan</v>
      </c>
      <c r="Z4210">
        <f t="shared" si="2560"/>
        <v>2020</v>
      </c>
      <c r="AA4210" s="8" t="str">
        <f t="shared" si="2561"/>
        <v>Jan</v>
      </c>
      <c r="AB4210" s="8" t="str">
        <f t="shared" si="2562"/>
        <v>Q1</v>
      </c>
      <c r="AC4210">
        <f t="shared" si="2563"/>
        <v>1</v>
      </c>
      <c r="AD4210">
        <f t="shared" si="2564"/>
        <v>1</v>
      </c>
      <c r="AE4210">
        <f t="shared" si="2565"/>
        <v>202001</v>
      </c>
      <c r="AF4210">
        <f t="shared" si="2566"/>
        <v>202001</v>
      </c>
      <c r="AG4210" s="9">
        <f t="shared" ca="1" si="2567"/>
        <v>0</v>
      </c>
      <c r="AH4210">
        <f t="shared" ca="1" si="2568"/>
        <v>3</v>
      </c>
      <c r="AI4210" s="9">
        <f t="shared" ca="1" si="2569"/>
        <v>8</v>
      </c>
      <c r="AJ4210" s="9">
        <f t="shared" ca="1" si="2570"/>
        <v>0</v>
      </c>
      <c r="AK4210" s="9">
        <f t="shared" si="2571"/>
        <v>5</v>
      </c>
      <c r="AL4210" s="9">
        <f t="shared" si="2572"/>
        <v>3</v>
      </c>
      <c r="AM4210" s="9">
        <f t="shared" si="2573"/>
        <v>13</v>
      </c>
      <c r="AN4210" s="2">
        <v>43846.551388888889</v>
      </c>
      <c r="AO4210">
        <v>2512</v>
      </c>
      <c r="AP4210" s="1">
        <v>6000</v>
      </c>
      <c r="AQ4210" t="s">
        <v>4</v>
      </c>
    </row>
    <row r="4211" spans="1:43" x14ac:dyDescent="0.3">
      <c r="A4211" t="str">
        <f t="shared" ca="1" si="2535"/>
        <v>FY2020 Q4 Sep</v>
      </c>
      <c r="B4211">
        <f t="shared" ca="1" si="2536"/>
        <v>2020</v>
      </c>
      <c r="C4211" s="8" t="str">
        <f t="shared" ca="1" si="2537"/>
        <v>Sep</v>
      </c>
      <c r="D4211" s="8" t="str">
        <f t="shared" ca="1" si="2538"/>
        <v>Q4</v>
      </c>
      <c r="E4211">
        <f t="shared" ca="1" si="2539"/>
        <v>12</v>
      </c>
      <c r="F4211">
        <f t="shared" ca="1" si="2540"/>
        <v>4</v>
      </c>
      <c r="G4211">
        <f t="shared" ca="1" si="2541"/>
        <v>202012</v>
      </c>
      <c r="H4211">
        <f t="shared" ca="1" si="2542"/>
        <v>202004</v>
      </c>
      <c r="I4211" t="str">
        <f t="shared" ca="1" si="2543"/>
        <v>FY2020 Q3 Sep</v>
      </c>
      <c r="J4211">
        <f t="shared" ca="1" si="2544"/>
        <v>2020</v>
      </c>
      <c r="K4211" s="8" t="str">
        <f t="shared" ca="1" si="2545"/>
        <v>Sep</v>
      </c>
      <c r="L4211" s="8" t="str">
        <f t="shared" ca="1" si="2546"/>
        <v>Q3</v>
      </c>
      <c r="M4211">
        <f t="shared" ca="1" si="2547"/>
        <v>9</v>
      </c>
      <c r="N4211">
        <f t="shared" ca="1" si="2548"/>
        <v>3</v>
      </c>
      <c r="O4211">
        <f t="shared" ca="1" si="2549"/>
        <v>202009</v>
      </c>
      <c r="P4211">
        <f t="shared" ca="1" si="2550"/>
        <v>202003</v>
      </c>
      <c r="Q4211" t="str">
        <f t="shared" si="2551"/>
        <v>FY2020 Q2 Jan</v>
      </c>
      <c r="R4211">
        <f t="shared" si="2552"/>
        <v>2020</v>
      </c>
      <c r="S4211" s="8" t="str">
        <f t="shared" si="2553"/>
        <v>Jan</v>
      </c>
      <c r="T4211" s="8" t="str">
        <f t="shared" si="2554"/>
        <v>Q2</v>
      </c>
      <c r="U4211">
        <f t="shared" si="2555"/>
        <v>4</v>
      </c>
      <c r="V4211">
        <f t="shared" si="2556"/>
        <v>2</v>
      </c>
      <c r="W4211">
        <f t="shared" si="2557"/>
        <v>202004</v>
      </c>
      <c r="X4211">
        <f t="shared" si="2558"/>
        <v>202002</v>
      </c>
      <c r="Y4211" t="str">
        <f t="shared" si="2559"/>
        <v>FY2020 Q1 Jan</v>
      </c>
      <c r="Z4211">
        <f t="shared" si="2560"/>
        <v>2020</v>
      </c>
      <c r="AA4211" s="8" t="str">
        <f t="shared" si="2561"/>
        <v>Jan</v>
      </c>
      <c r="AB4211" s="8" t="str">
        <f t="shared" si="2562"/>
        <v>Q1</v>
      </c>
      <c r="AC4211">
        <f t="shared" si="2563"/>
        <v>1</v>
      </c>
      <c r="AD4211">
        <f t="shared" si="2564"/>
        <v>1</v>
      </c>
      <c r="AE4211">
        <f t="shared" si="2565"/>
        <v>202001</v>
      </c>
      <c r="AF4211">
        <f t="shared" si="2566"/>
        <v>202001</v>
      </c>
      <c r="AG4211" s="9">
        <f t="shared" ca="1" si="2567"/>
        <v>0</v>
      </c>
      <c r="AH4211">
        <f t="shared" ca="1" si="2568"/>
        <v>3</v>
      </c>
      <c r="AI4211" s="9">
        <f t="shared" ca="1" si="2569"/>
        <v>8</v>
      </c>
      <c r="AJ4211" s="9">
        <f t="shared" ca="1" si="2570"/>
        <v>0</v>
      </c>
      <c r="AK4211" s="9">
        <f t="shared" si="2571"/>
        <v>4</v>
      </c>
      <c r="AL4211" s="9">
        <f t="shared" si="2572"/>
        <v>4</v>
      </c>
      <c r="AM4211" s="9">
        <f t="shared" si="2573"/>
        <v>13</v>
      </c>
      <c r="AN4211" s="2">
        <v>43852.550694444442</v>
      </c>
      <c r="AO4211">
        <v>2512</v>
      </c>
      <c r="AP4211" s="1">
        <v>6000</v>
      </c>
      <c r="AQ4211" t="s">
        <v>4</v>
      </c>
    </row>
    <row r="4212" spans="1:43" x14ac:dyDescent="0.3">
      <c r="A4212" t="str">
        <f t="shared" ca="1" si="2535"/>
        <v>FY2020 Q4 Sep</v>
      </c>
      <c r="B4212">
        <f t="shared" ca="1" si="2536"/>
        <v>2020</v>
      </c>
      <c r="C4212" s="8" t="str">
        <f t="shared" ca="1" si="2537"/>
        <v>Sep</v>
      </c>
      <c r="D4212" s="8" t="str">
        <f t="shared" ca="1" si="2538"/>
        <v>Q4</v>
      </c>
      <c r="E4212">
        <f t="shared" ca="1" si="2539"/>
        <v>12</v>
      </c>
      <c r="F4212">
        <f t="shared" ca="1" si="2540"/>
        <v>4</v>
      </c>
      <c r="G4212">
        <f t="shared" ca="1" si="2541"/>
        <v>202012</v>
      </c>
      <c r="H4212">
        <f t="shared" ca="1" si="2542"/>
        <v>202004</v>
      </c>
      <c r="I4212" t="str">
        <f t="shared" ca="1" si="2543"/>
        <v>FY2020 Q3 Sep</v>
      </c>
      <c r="J4212">
        <f t="shared" ca="1" si="2544"/>
        <v>2020</v>
      </c>
      <c r="K4212" s="8" t="str">
        <f t="shared" ca="1" si="2545"/>
        <v>Sep</v>
      </c>
      <c r="L4212" s="8" t="str">
        <f t="shared" ca="1" si="2546"/>
        <v>Q3</v>
      </c>
      <c r="M4212">
        <f t="shared" ca="1" si="2547"/>
        <v>9</v>
      </c>
      <c r="N4212">
        <f t="shared" ca="1" si="2548"/>
        <v>3</v>
      </c>
      <c r="O4212">
        <f t="shared" ca="1" si="2549"/>
        <v>202009</v>
      </c>
      <c r="P4212">
        <f t="shared" ca="1" si="2550"/>
        <v>202003</v>
      </c>
      <c r="Q4212" t="str">
        <f t="shared" si="2551"/>
        <v>FY2020 Q2 Mar</v>
      </c>
      <c r="R4212">
        <f t="shared" si="2552"/>
        <v>2020</v>
      </c>
      <c r="S4212" s="8" t="str">
        <f t="shared" si="2553"/>
        <v>Mar</v>
      </c>
      <c r="T4212" s="8" t="str">
        <f t="shared" si="2554"/>
        <v>Q2</v>
      </c>
      <c r="U4212">
        <f t="shared" si="2555"/>
        <v>6</v>
      </c>
      <c r="V4212">
        <f t="shared" si="2556"/>
        <v>2</v>
      </c>
      <c r="W4212">
        <f t="shared" si="2557"/>
        <v>202006</v>
      </c>
      <c r="X4212">
        <f t="shared" si="2558"/>
        <v>202002</v>
      </c>
      <c r="Y4212" t="str">
        <f t="shared" si="2559"/>
        <v>FY2020 Q1 Mar</v>
      </c>
      <c r="Z4212">
        <f t="shared" si="2560"/>
        <v>2020</v>
      </c>
      <c r="AA4212" s="8" t="str">
        <f t="shared" si="2561"/>
        <v>Mar</v>
      </c>
      <c r="AB4212" s="8" t="str">
        <f t="shared" si="2562"/>
        <v>Q1</v>
      </c>
      <c r="AC4212">
        <f t="shared" si="2563"/>
        <v>3</v>
      </c>
      <c r="AD4212">
        <f t="shared" si="2564"/>
        <v>1</v>
      </c>
      <c r="AE4212">
        <f t="shared" si="2565"/>
        <v>202003</v>
      </c>
      <c r="AF4212">
        <f t="shared" si="2566"/>
        <v>202001</v>
      </c>
      <c r="AG4212" s="9">
        <f t="shared" ca="1" si="2567"/>
        <v>0</v>
      </c>
      <c r="AH4212">
        <f t="shared" ca="1" si="2568"/>
        <v>2</v>
      </c>
      <c r="AI4212" s="9">
        <f t="shared" ca="1" si="2569"/>
        <v>6</v>
      </c>
      <c r="AJ4212" s="9">
        <f t="shared" ca="1" si="2570"/>
        <v>0</v>
      </c>
      <c r="AK4212" s="9">
        <f t="shared" si="2571"/>
        <v>2</v>
      </c>
      <c r="AL4212" s="9">
        <f t="shared" si="2572"/>
        <v>11</v>
      </c>
      <c r="AM4212" s="9">
        <f t="shared" si="2573"/>
        <v>13</v>
      </c>
      <c r="AN4212" s="2">
        <v>43899.572916666664</v>
      </c>
      <c r="AO4212">
        <v>2731</v>
      </c>
      <c r="AP4212" s="1">
        <v>6000</v>
      </c>
      <c r="AQ4212" t="s">
        <v>4</v>
      </c>
    </row>
    <row r="4213" spans="1:43" x14ac:dyDescent="0.3">
      <c r="A4213" t="str">
        <f t="shared" ca="1" si="2535"/>
        <v>FY2020 Q4 Sep</v>
      </c>
      <c r="B4213">
        <f t="shared" ca="1" si="2536"/>
        <v>2020</v>
      </c>
      <c r="C4213" s="8" t="str">
        <f t="shared" ca="1" si="2537"/>
        <v>Sep</v>
      </c>
      <c r="D4213" s="8" t="str">
        <f t="shared" ca="1" si="2538"/>
        <v>Q4</v>
      </c>
      <c r="E4213">
        <f t="shared" ca="1" si="2539"/>
        <v>12</v>
      </c>
      <c r="F4213">
        <f t="shared" ca="1" si="2540"/>
        <v>4</v>
      </c>
      <c r="G4213">
        <f t="shared" ca="1" si="2541"/>
        <v>202012</v>
      </c>
      <c r="H4213">
        <f t="shared" ca="1" si="2542"/>
        <v>202004</v>
      </c>
      <c r="I4213" t="str">
        <f t="shared" ca="1" si="2543"/>
        <v>FY2020 Q3 Sep</v>
      </c>
      <c r="J4213">
        <f t="shared" ca="1" si="2544"/>
        <v>2020</v>
      </c>
      <c r="K4213" s="8" t="str">
        <f t="shared" ca="1" si="2545"/>
        <v>Sep</v>
      </c>
      <c r="L4213" s="8" t="str">
        <f t="shared" ca="1" si="2546"/>
        <v>Q3</v>
      </c>
      <c r="M4213">
        <f t="shared" ca="1" si="2547"/>
        <v>9</v>
      </c>
      <c r="N4213">
        <f t="shared" ca="1" si="2548"/>
        <v>3</v>
      </c>
      <c r="O4213">
        <f t="shared" ca="1" si="2549"/>
        <v>202009</v>
      </c>
      <c r="P4213">
        <f t="shared" ca="1" si="2550"/>
        <v>202003</v>
      </c>
      <c r="Q4213" t="str">
        <f t="shared" si="2551"/>
        <v>FY2020 Q1 Dec</v>
      </c>
      <c r="R4213">
        <f t="shared" si="2552"/>
        <v>2020</v>
      </c>
      <c r="S4213" s="8" t="str">
        <f t="shared" si="2553"/>
        <v>Dec</v>
      </c>
      <c r="T4213" s="8" t="str">
        <f t="shared" si="2554"/>
        <v>Q1</v>
      </c>
      <c r="U4213">
        <f t="shared" si="2555"/>
        <v>3</v>
      </c>
      <c r="V4213">
        <f t="shared" si="2556"/>
        <v>1</v>
      </c>
      <c r="W4213">
        <f t="shared" si="2557"/>
        <v>202003</v>
      </c>
      <c r="X4213">
        <f t="shared" si="2558"/>
        <v>202001</v>
      </c>
      <c r="Y4213" t="str">
        <f t="shared" si="2559"/>
        <v>FY2019 Q4 Dec</v>
      </c>
      <c r="Z4213">
        <f t="shared" si="2560"/>
        <v>2019</v>
      </c>
      <c r="AA4213" s="8" t="str">
        <f t="shared" si="2561"/>
        <v>Dec</v>
      </c>
      <c r="AB4213" s="8" t="str">
        <f t="shared" si="2562"/>
        <v>Q4</v>
      </c>
      <c r="AC4213">
        <f t="shared" si="2563"/>
        <v>12</v>
      </c>
      <c r="AD4213">
        <f t="shared" si="2564"/>
        <v>4</v>
      </c>
      <c r="AE4213">
        <f t="shared" si="2565"/>
        <v>201912</v>
      </c>
      <c r="AF4213">
        <f t="shared" si="2566"/>
        <v>201904</v>
      </c>
      <c r="AG4213" s="9">
        <f t="shared" ca="1" si="2567"/>
        <v>0</v>
      </c>
      <c r="AH4213">
        <f t="shared" ca="1" si="2568"/>
        <v>3</v>
      </c>
      <c r="AI4213" s="9">
        <f t="shared" ca="1" si="2569"/>
        <v>9</v>
      </c>
      <c r="AJ4213" s="9">
        <f t="shared" ca="1" si="2570"/>
        <v>1</v>
      </c>
      <c r="AK4213" s="9">
        <f t="shared" si="2571"/>
        <v>3</v>
      </c>
      <c r="AL4213" s="9">
        <f t="shared" si="2572"/>
        <v>49</v>
      </c>
      <c r="AM4213" s="9">
        <f t="shared" si="2573"/>
        <v>12</v>
      </c>
      <c r="AN4213" s="2">
        <v>43802.52847222222</v>
      </c>
      <c r="AO4213">
        <v>2733</v>
      </c>
      <c r="AP4213" s="1">
        <v>6000</v>
      </c>
      <c r="AQ4213" t="s">
        <v>4</v>
      </c>
    </row>
    <row r="4214" spans="1:43" x14ac:dyDescent="0.3">
      <c r="A4214" t="str">
        <f t="shared" ca="1" si="2535"/>
        <v>FY2020 Q4 Sep</v>
      </c>
      <c r="B4214">
        <f t="shared" ca="1" si="2536"/>
        <v>2020</v>
      </c>
      <c r="C4214" s="8" t="str">
        <f t="shared" ca="1" si="2537"/>
        <v>Sep</v>
      </c>
      <c r="D4214" s="8" t="str">
        <f t="shared" ca="1" si="2538"/>
        <v>Q4</v>
      </c>
      <c r="E4214">
        <f t="shared" ca="1" si="2539"/>
        <v>12</v>
      </c>
      <c r="F4214">
        <f t="shared" ca="1" si="2540"/>
        <v>4</v>
      </c>
      <c r="G4214">
        <f t="shared" ca="1" si="2541"/>
        <v>202012</v>
      </c>
      <c r="H4214">
        <f t="shared" ca="1" si="2542"/>
        <v>202004</v>
      </c>
      <c r="I4214" t="str">
        <f t="shared" ca="1" si="2543"/>
        <v>FY2020 Q3 Sep</v>
      </c>
      <c r="J4214">
        <f t="shared" ca="1" si="2544"/>
        <v>2020</v>
      </c>
      <c r="K4214" s="8" t="str">
        <f t="shared" ca="1" si="2545"/>
        <v>Sep</v>
      </c>
      <c r="L4214" s="8" t="str">
        <f t="shared" ca="1" si="2546"/>
        <v>Q3</v>
      </c>
      <c r="M4214">
        <f t="shared" ca="1" si="2547"/>
        <v>9</v>
      </c>
      <c r="N4214">
        <f t="shared" ca="1" si="2548"/>
        <v>3</v>
      </c>
      <c r="O4214">
        <f t="shared" ca="1" si="2549"/>
        <v>202009</v>
      </c>
      <c r="P4214">
        <f t="shared" ca="1" si="2550"/>
        <v>202003</v>
      </c>
      <c r="Q4214" t="str">
        <f t="shared" si="2551"/>
        <v>FY2019 Q4 Sep</v>
      </c>
      <c r="R4214">
        <f t="shared" si="2552"/>
        <v>2019</v>
      </c>
      <c r="S4214" s="8" t="str">
        <f t="shared" si="2553"/>
        <v>Sep</v>
      </c>
      <c r="T4214" s="8" t="str">
        <f t="shared" si="2554"/>
        <v>Q4</v>
      </c>
      <c r="U4214">
        <f t="shared" si="2555"/>
        <v>12</v>
      </c>
      <c r="V4214">
        <f t="shared" si="2556"/>
        <v>4</v>
      </c>
      <c r="W4214">
        <f t="shared" si="2557"/>
        <v>201912</v>
      </c>
      <c r="X4214">
        <f t="shared" si="2558"/>
        <v>201904</v>
      </c>
      <c r="Y4214" t="str">
        <f t="shared" si="2559"/>
        <v>FY2019 Q3 Sep</v>
      </c>
      <c r="Z4214">
        <f t="shared" si="2560"/>
        <v>2019</v>
      </c>
      <c r="AA4214" s="8" t="str">
        <f t="shared" si="2561"/>
        <v>Sep</v>
      </c>
      <c r="AB4214" s="8" t="str">
        <f t="shared" si="2562"/>
        <v>Q3</v>
      </c>
      <c r="AC4214">
        <f t="shared" si="2563"/>
        <v>9</v>
      </c>
      <c r="AD4214">
        <f t="shared" si="2564"/>
        <v>3</v>
      </c>
      <c r="AE4214">
        <f t="shared" si="2565"/>
        <v>201909</v>
      </c>
      <c r="AF4214">
        <f t="shared" si="2566"/>
        <v>201903</v>
      </c>
      <c r="AG4214" s="9">
        <f t="shared" ca="1" si="2567"/>
        <v>1</v>
      </c>
      <c r="AH4214">
        <f t="shared" ca="1" si="2568"/>
        <v>4</v>
      </c>
      <c r="AI4214" s="9">
        <f t="shared" ca="1" si="2569"/>
        <v>12</v>
      </c>
      <c r="AJ4214" s="9">
        <f t="shared" ca="1" si="2570"/>
        <v>1</v>
      </c>
      <c r="AK4214" s="9">
        <f t="shared" si="2571"/>
        <v>3</v>
      </c>
      <c r="AL4214" s="9">
        <f t="shared" si="2572"/>
        <v>36</v>
      </c>
      <c r="AM4214" s="9">
        <f t="shared" si="2573"/>
        <v>16</v>
      </c>
      <c r="AN4214" s="2">
        <v>43711.686111111114</v>
      </c>
      <c r="AO4214">
        <v>2829</v>
      </c>
      <c r="AP4214" s="1">
        <v>6000</v>
      </c>
      <c r="AQ4214" t="s">
        <v>4</v>
      </c>
    </row>
    <row r="4215" spans="1:43" x14ac:dyDescent="0.3">
      <c r="A4215" t="str">
        <f t="shared" ca="1" si="2535"/>
        <v>FY2020 Q4 Sep</v>
      </c>
      <c r="B4215">
        <f t="shared" ca="1" si="2536"/>
        <v>2020</v>
      </c>
      <c r="C4215" s="8" t="str">
        <f t="shared" ca="1" si="2537"/>
        <v>Sep</v>
      </c>
      <c r="D4215" s="8" t="str">
        <f t="shared" ca="1" si="2538"/>
        <v>Q4</v>
      </c>
      <c r="E4215">
        <f t="shared" ca="1" si="2539"/>
        <v>12</v>
      </c>
      <c r="F4215">
        <f t="shared" ca="1" si="2540"/>
        <v>4</v>
      </c>
      <c r="G4215">
        <f t="shared" ca="1" si="2541"/>
        <v>202012</v>
      </c>
      <c r="H4215">
        <f t="shared" ca="1" si="2542"/>
        <v>202004</v>
      </c>
      <c r="I4215" t="str">
        <f t="shared" ca="1" si="2543"/>
        <v>FY2020 Q3 Sep</v>
      </c>
      <c r="J4215">
        <f t="shared" ca="1" si="2544"/>
        <v>2020</v>
      </c>
      <c r="K4215" s="8" t="str">
        <f t="shared" ca="1" si="2545"/>
        <v>Sep</v>
      </c>
      <c r="L4215" s="8" t="str">
        <f t="shared" ca="1" si="2546"/>
        <v>Q3</v>
      </c>
      <c r="M4215">
        <f t="shared" ca="1" si="2547"/>
        <v>9</v>
      </c>
      <c r="N4215">
        <f t="shared" ca="1" si="2548"/>
        <v>3</v>
      </c>
      <c r="O4215">
        <f t="shared" ca="1" si="2549"/>
        <v>202009</v>
      </c>
      <c r="P4215">
        <f t="shared" ca="1" si="2550"/>
        <v>202003</v>
      </c>
      <c r="Q4215" t="str">
        <f t="shared" si="2551"/>
        <v>FY2019 Q4 Sep</v>
      </c>
      <c r="R4215">
        <f t="shared" si="2552"/>
        <v>2019</v>
      </c>
      <c r="S4215" s="8" t="str">
        <f t="shared" si="2553"/>
        <v>Sep</v>
      </c>
      <c r="T4215" s="8" t="str">
        <f t="shared" si="2554"/>
        <v>Q4</v>
      </c>
      <c r="U4215">
        <f t="shared" si="2555"/>
        <v>12</v>
      </c>
      <c r="V4215">
        <f t="shared" si="2556"/>
        <v>4</v>
      </c>
      <c r="W4215">
        <f t="shared" si="2557"/>
        <v>201912</v>
      </c>
      <c r="X4215">
        <f t="shared" si="2558"/>
        <v>201904</v>
      </c>
      <c r="Y4215" t="str">
        <f t="shared" si="2559"/>
        <v>FY2019 Q3 Sep</v>
      </c>
      <c r="Z4215">
        <f t="shared" si="2560"/>
        <v>2019</v>
      </c>
      <c r="AA4215" s="8" t="str">
        <f t="shared" si="2561"/>
        <v>Sep</v>
      </c>
      <c r="AB4215" s="8" t="str">
        <f t="shared" si="2562"/>
        <v>Q3</v>
      </c>
      <c r="AC4215">
        <f t="shared" si="2563"/>
        <v>9</v>
      </c>
      <c r="AD4215">
        <f t="shared" si="2564"/>
        <v>3</v>
      </c>
      <c r="AE4215">
        <f t="shared" si="2565"/>
        <v>201909</v>
      </c>
      <c r="AF4215">
        <f t="shared" si="2566"/>
        <v>201903</v>
      </c>
      <c r="AG4215" s="9">
        <f t="shared" ca="1" si="2567"/>
        <v>1</v>
      </c>
      <c r="AH4215">
        <f t="shared" ca="1" si="2568"/>
        <v>4</v>
      </c>
      <c r="AI4215" s="9">
        <f t="shared" ca="1" si="2569"/>
        <v>12</v>
      </c>
      <c r="AJ4215" s="9">
        <f t="shared" ca="1" si="2570"/>
        <v>1</v>
      </c>
      <c r="AK4215" s="9">
        <f t="shared" si="2571"/>
        <v>3</v>
      </c>
      <c r="AL4215" s="9">
        <f t="shared" si="2572"/>
        <v>36</v>
      </c>
      <c r="AM4215" s="9">
        <f t="shared" si="2573"/>
        <v>16</v>
      </c>
      <c r="AN4215" s="2">
        <v>43711.696527777778</v>
      </c>
      <c r="AO4215">
        <v>2829</v>
      </c>
      <c r="AP4215" s="1">
        <v>6000</v>
      </c>
      <c r="AQ4215" t="s">
        <v>4</v>
      </c>
    </row>
    <row r="4216" spans="1:43" x14ac:dyDescent="0.3">
      <c r="A4216" t="str">
        <f t="shared" ca="1" si="2535"/>
        <v>FY2020 Q4 Sep</v>
      </c>
      <c r="B4216">
        <f t="shared" ca="1" si="2536"/>
        <v>2020</v>
      </c>
      <c r="C4216" s="8" t="str">
        <f t="shared" ca="1" si="2537"/>
        <v>Sep</v>
      </c>
      <c r="D4216" s="8" t="str">
        <f t="shared" ca="1" si="2538"/>
        <v>Q4</v>
      </c>
      <c r="E4216">
        <f t="shared" ca="1" si="2539"/>
        <v>12</v>
      </c>
      <c r="F4216">
        <f t="shared" ca="1" si="2540"/>
        <v>4</v>
      </c>
      <c r="G4216">
        <f t="shared" ca="1" si="2541"/>
        <v>202012</v>
      </c>
      <c r="H4216">
        <f t="shared" ca="1" si="2542"/>
        <v>202004</v>
      </c>
      <c r="I4216" t="str">
        <f t="shared" ca="1" si="2543"/>
        <v>FY2020 Q3 Sep</v>
      </c>
      <c r="J4216">
        <f t="shared" ca="1" si="2544"/>
        <v>2020</v>
      </c>
      <c r="K4216" s="8" t="str">
        <f t="shared" ca="1" si="2545"/>
        <v>Sep</v>
      </c>
      <c r="L4216" s="8" t="str">
        <f t="shared" ca="1" si="2546"/>
        <v>Q3</v>
      </c>
      <c r="M4216">
        <f t="shared" ca="1" si="2547"/>
        <v>9</v>
      </c>
      <c r="N4216">
        <f t="shared" ca="1" si="2548"/>
        <v>3</v>
      </c>
      <c r="O4216">
        <f t="shared" ca="1" si="2549"/>
        <v>202009</v>
      </c>
      <c r="P4216">
        <f t="shared" ca="1" si="2550"/>
        <v>202003</v>
      </c>
      <c r="Q4216" t="str">
        <f t="shared" si="2551"/>
        <v>FY2020 Q1 Nov</v>
      </c>
      <c r="R4216">
        <f t="shared" si="2552"/>
        <v>2020</v>
      </c>
      <c r="S4216" s="8" t="str">
        <f t="shared" si="2553"/>
        <v>Nov</v>
      </c>
      <c r="T4216" s="8" t="str">
        <f t="shared" si="2554"/>
        <v>Q1</v>
      </c>
      <c r="U4216">
        <f t="shared" si="2555"/>
        <v>2</v>
      </c>
      <c r="V4216">
        <f t="shared" si="2556"/>
        <v>1</v>
      </c>
      <c r="W4216">
        <f t="shared" si="2557"/>
        <v>202002</v>
      </c>
      <c r="X4216">
        <f t="shared" si="2558"/>
        <v>202001</v>
      </c>
      <c r="Y4216" t="str">
        <f t="shared" si="2559"/>
        <v>FY2019 Q4 Nov</v>
      </c>
      <c r="Z4216">
        <f t="shared" si="2560"/>
        <v>2019</v>
      </c>
      <c r="AA4216" s="8" t="str">
        <f t="shared" si="2561"/>
        <v>Nov</v>
      </c>
      <c r="AB4216" s="8" t="str">
        <f t="shared" si="2562"/>
        <v>Q4</v>
      </c>
      <c r="AC4216">
        <f t="shared" si="2563"/>
        <v>11</v>
      </c>
      <c r="AD4216">
        <f t="shared" si="2564"/>
        <v>4</v>
      </c>
      <c r="AE4216">
        <f t="shared" si="2565"/>
        <v>201911</v>
      </c>
      <c r="AF4216">
        <f t="shared" si="2566"/>
        <v>201904</v>
      </c>
      <c r="AG4216" s="9">
        <f t="shared" ca="1" si="2567"/>
        <v>0</v>
      </c>
      <c r="AH4216">
        <f t="shared" ca="1" si="2568"/>
        <v>3</v>
      </c>
      <c r="AI4216" s="9">
        <f t="shared" ca="1" si="2569"/>
        <v>10</v>
      </c>
      <c r="AJ4216" s="9">
        <f t="shared" ca="1" si="2570"/>
        <v>1</v>
      </c>
      <c r="AK4216" s="9">
        <f t="shared" si="2571"/>
        <v>4</v>
      </c>
      <c r="AL4216" s="9">
        <f t="shared" si="2572"/>
        <v>46</v>
      </c>
      <c r="AM4216" s="9">
        <f t="shared" si="2573"/>
        <v>9</v>
      </c>
      <c r="AN4216" s="2">
        <v>43782.393055555556</v>
      </c>
      <c r="AO4216">
        <v>2942</v>
      </c>
      <c r="AP4216" s="1">
        <v>6000</v>
      </c>
      <c r="AQ4216" t="s">
        <v>4</v>
      </c>
    </row>
    <row r="4217" spans="1:43" x14ac:dyDescent="0.3">
      <c r="A4217" t="str">
        <f t="shared" ca="1" si="2535"/>
        <v>FY2020 Q4 Sep</v>
      </c>
      <c r="B4217">
        <f t="shared" ca="1" si="2536"/>
        <v>2020</v>
      </c>
      <c r="C4217" s="8" t="str">
        <f t="shared" ca="1" si="2537"/>
        <v>Sep</v>
      </c>
      <c r="D4217" s="8" t="str">
        <f t="shared" ca="1" si="2538"/>
        <v>Q4</v>
      </c>
      <c r="E4217">
        <f t="shared" ca="1" si="2539"/>
        <v>12</v>
      </c>
      <c r="F4217">
        <f t="shared" ca="1" si="2540"/>
        <v>4</v>
      </c>
      <c r="G4217">
        <f t="shared" ca="1" si="2541"/>
        <v>202012</v>
      </c>
      <c r="H4217">
        <f t="shared" ca="1" si="2542"/>
        <v>202004</v>
      </c>
      <c r="I4217" t="str">
        <f t="shared" ca="1" si="2543"/>
        <v>FY2020 Q3 Sep</v>
      </c>
      <c r="J4217">
        <f t="shared" ca="1" si="2544"/>
        <v>2020</v>
      </c>
      <c r="K4217" s="8" t="str">
        <f t="shared" ca="1" si="2545"/>
        <v>Sep</v>
      </c>
      <c r="L4217" s="8" t="str">
        <f t="shared" ca="1" si="2546"/>
        <v>Q3</v>
      </c>
      <c r="M4217">
        <f t="shared" ca="1" si="2547"/>
        <v>9</v>
      </c>
      <c r="N4217">
        <f t="shared" ca="1" si="2548"/>
        <v>3</v>
      </c>
      <c r="O4217">
        <f t="shared" ca="1" si="2549"/>
        <v>202009</v>
      </c>
      <c r="P4217">
        <f t="shared" ca="1" si="2550"/>
        <v>202003</v>
      </c>
      <c r="Q4217" t="str">
        <f t="shared" si="2551"/>
        <v>FY2020 Q2 Mar</v>
      </c>
      <c r="R4217">
        <f t="shared" si="2552"/>
        <v>2020</v>
      </c>
      <c r="S4217" s="8" t="str">
        <f t="shared" si="2553"/>
        <v>Mar</v>
      </c>
      <c r="T4217" s="8" t="str">
        <f t="shared" si="2554"/>
        <v>Q2</v>
      </c>
      <c r="U4217">
        <f t="shared" si="2555"/>
        <v>6</v>
      </c>
      <c r="V4217">
        <f t="shared" si="2556"/>
        <v>2</v>
      </c>
      <c r="W4217">
        <f t="shared" si="2557"/>
        <v>202006</v>
      </c>
      <c r="X4217">
        <f t="shared" si="2558"/>
        <v>202002</v>
      </c>
      <c r="Y4217" t="str">
        <f t="shared" si="2559"/>
        <v>FY2020 Q1 Mar</v>
      </c>
      <c r="Z4217">
        <f t="shared" si="2560"/>
        <v>2020</v>
      </c>
      <c r="AA4217" s="8" t="str">
        <f t="shared" si="2561"/>
        <v>Mar</v>
      </c>
      <c r="AB4217" s="8" t="str">
        <f t="shared" si="2562"/>
        <v>Q1</v>
      </c>
      <c r="AC4217">
        <f t="shared" si="2563"/>
        <v>3</v>
      </c>
      <c r="AD4217">
        <f t="shared" si="2564"/>
        <v>1</v>
      </c>
      <c r="AE4217">
        <f t="shared" si="2565"/>
        <v>202003</v>
      </c>
      <c r="AF4217">
        <f t="shared" si="2566"/>
        <v>202001</v>
      </c>
      <c r="AG4217" s="9">
        <f t="shared" ca="1" si="2567"/>
        <v>0</v>
      </c>
      <c r="AH4217">
        <f t="shared" ca="1" si="2568"/>
        <v>2</v>
      </c>
      <c r="AI4217" s="9">
        <f t="shared" ca="1" si="2569"/>
        <v>6</v>
      </c>
      <c r="AJ4217" s="9">
        <f t="shared" ca="1" si="2570"/>
        <v>0</v>
      </c>
      <c r="AK4217" s="9">
        <f t="shared" si="2571"/>
        <v>6</v>
      </c>
      <c r="AL4217" s="9">
        <f t="shared" si="2572"/>
        <v>10</v>
      </c>
      <c r="AM4217" s="9">
        <f t="shared" si="2573"/>
        <v>10</v>
      </c>
      <c r="AN4217" s="2">
        <v>43896.455555555556</v>
      </c>
      <c r="AO4217">
        <v>3012</v>
      </c>
      <c r="AP4217" s="1">
        <v>6000</v>
      </c>
      <c r="AQ4217" t="s">
        <v>4</v>
      </c>
    </row>
    <row r="4218" spans="1:43" x14ac:dyDescent="0.3">
      <c r="A4218" t="str">
        <f t="shared" ca="1" si="2535"/>
        <v>FY2020 Q4 Sep</v>
      </c>
      <c r="B4218">
        <f t="shared" ca="1" si="2536"/>
        <v>2020</v>
      </c>
      <c r="C4218" s="8" t="str">
        <f t="shared" ca="1" si="2537"/>
        <v>Sep</v>
      </c>
      <c r="D4218" s="8" t="str">
        <f t="shared" ca="1" si="2538"/>
        <v>Q4</v>
      </c>
      <c r="E4218">
        <f t="shared" ca="1" si="2539"/>
        <v>12</v>
      </c>
      <c r="F4218">
        <f t="shared" ca="1" si="2540"/>
        <v>4</v>
      </c>
      <c r="G4218">
        <f t="shared" ca="1" si="2541"/>
        <v>202012</v>
      </c>
      <c r="H4218">
        <f t="shared" ca="1" si="2542"/>
        <v>202004</v>
      </c>
      <c r="I4218" t="str">
        <f t="shared" ca="1" si="2543"/>
        <v>FY2020 Q3 Sep</v>
      </c>
      <c r="J4218">
        <f t="shared" ca="1" si="2544"/>
        <v>2020</v>
      </c>
      <c r="K4218" s="8" t="str">
        <f t="shared" ca="1" si="2545"/>
        <v>Sep</v>
      </c>
      <c r="L4218" s="8" t="str">
        <f t="shared" ca="1" si="2546"/>
        <v>Q3</v>
      </c>
      <c r="M4218">
        <f t="shared" ca="1" si="2547"/>
        <v>9</v>
      </c>
      <c r="N4218">
        <f t="shared" ca="1" si="2548"/>
        <v>3</v>
      </c>
      <c r="O4218">
        <f t="shared" ca="1" si="2549"/>
        <v>202009</v>
      </c>
      <c r="P4218">
        <f t="shared" ca="1" si="2550"/>
        <v>202003</v>
      </c>
      <c r="Q4218" t="str">
        <f t="shared" si="2551"/>
        <v>FY2019 Q4 Sep</v>
      </c>
      <c r="R4218">
        <f t="shared" si="2552"/>
        <v>2019</v>
      </c>
      <c r="S4218" s="8" t="str">
        <f t="shared" si="2553"/>
        <v>Sep</v>
      </c>
      <c r="T4218" s="8" t="str">
        <f t="shared" si="2554"/>
        <v>Q4</v>
      </c>
      <c r="U4218">
        <f t="shared" si="2555"/>
        <v>12</v>
      </c>
      <c r="V4218">
        <f t="shared" si="2556"/>
        <v>4</v>
      </c>
      <c r="W4218">
        <f t="shared" si="2557"/>
        <v>201912</v>
      </c>
      <c r="X4218">
        <f t="shared" si="2558"/>
        <v>201904</v>
      </c>
      <c r="Y4218" t="str">
        <f t="shared" si="2559"/>
        <v>FY2019 Q3 Sep</v>
      </c>
      <c r="Z4218">
        <f t="shared" si="2560"/>
        <v>2019</v>
      </c>
      <c r="AA4218" s="8" t="str">
        <f t="shared" si="2561"/>
        <v>Sep</v>
      </c>
      <c r="AB4218" s="8" t="str">
        <f t="shared" si="2562"/>
        <v>Q3</v>
      </c>
      <c r="AC4218">
        <f t="shared" si="2563"/>
        <v>9</v>
      </c>
      <c r="AD4218">
        <f t="shared" si="2564"/>
        <v>3</v>
      </c>
      <c r="AE4218">
        <f t="shared" si="2565"/>
        <v>201909</v>
      </c>
      <c r="AF4218">
        <f t="shared" si="2566"/>
        <v>201903</v>
      </c>
      <c r="AG4218" s="9">
        <f t="shared" ca="1" si="2567"/>
        <v>1</v>
      </c>
      <c r="AH4218">
        <f t="shared" ca="1" si="2568"/>
        <v>4</v>
      </c>
      <c r="AI4218" s="9">
        <f t="shared" ca="1" si="2569"/>
        <v>12</v>
      </c>
      <c r="AJ4218" s="9">
        <f t="shared" ca="1" si="2570"/>
        <v>1</v>
      </c>
      <c r="AK4218" s="9">
        <f t="shared" si="2571"/>
        <v>4</v>
      </c>
      <c r="AL4218" s="9">
        <f t="shared" si="2572"/>
        <v>36</v>
      </c>
      <c r="AM4218" s="9">
        <f t="shared" si="2573"/>
        <v>12</v>
      </c>
      <c r="AN4218" s="2">
        <v>43712.507638888892</v>
      </c>
      <c r="AO4218">
        <v>3076</v>
      </c>
      <c r="AP4218" s="1">
        <v>6000</v>
      </c>
      <c r="AQ4218" t="s">
        <v>4</v>
      </c>
    </row>
    <row r="4219" spans="1:43" x14ac:dyDescent="0.3">
      <c r="A4219" t="str">
        <f t="shared" ca="1" si="2535"/>
        <v>FY2020 Q4 Sep</v>
      </c>
      <c r="B4219">
        <f t="shared" ca="1" si="2536"/>
        <v>2020</v>
      </c>
      <c r="C4219" s="8" t="str">
        <f t="shared" ca="1" si="2537"/>
        <v>Sep</v>
      </c>
      <c r="D4219" s="8" t="str">
        <f t="shared" ca="1" si="2538"/>
        <v>Q4</v>
      </c>
      <c r="E4219">
        <f t="shared" ca="1" si="2539"/>
        <v>12</v>
      </c>
      <c r="F4219">
        <f t="shared" ca="1" si="2540"/>
        <v>4</v>
      </c>
      <c r="G4219">
        <f t="shared" ca="1" si="2541"/>
        <v>202012</v>
      </c>
      <c r="H4219">
        <f t="shared" ca="1" si="2542"/>
        <v>202004</v>
      </c>
      <c r="I4219" t="str">
        <f t="shared" ca="1" si="2543"/>
        <v>FY2020 Q3 Sep</v>
      </c>
      <c r="J4219">
        <f t="shared" ca="1" si="2544"/>
        <v>2020</v>
      </c>
      <c r="K4219" s="8" t="str">
        <f t="shared" ca="1" si="2545"/>
        <v>Sep</v>
      </c>
      <c r="L4219" s="8" t="str">
        <f t="shared" ca="1" si="2546"/>
        <v>Q3</v>
      </c>
      <c r="M4219">
        <f t="shared" ca="1" si="2547"/>
        <v>9</v>
      </c>
      <c r="N4219">
        <f t="shared" ca="1" si="2548"/>
        <v>3</v>
      </c>
      <c r="O4219">
        <f t="shared" ca="1" si="2549"/>
        <v>202009</v>
      </c>
      <c r="P4219">
        <f t="shared" ca="1" si="2550"/>
        <v>202003</v>
      </c>
      <c r="Q4219" t="str">
        <f t="shared" si="2551"/>
        <v>FY2020 Q2 Jan</v>
      </c>
      <c r="R4219">
        <f t="shared" si="2552"/>
        <v>2020</v>
      </c>
      <c r="S4219" s="8" t="str">
        <f t="shared" si="2553"/>
        <v>Jan</v>
      </c>
      <c r="T4219" s="8" t="str">
        <f t="shared" si="2554"/>
        <v>Q2</v>
      </c>
      <c r="U4219">
        <f t="shared" si="2555"/>
        <v>4</v>
      </c>
      <c r="V4219">
        <f t="shared" si="2556"/>
        <v>2</v>
      </c>
      <c r="W4219">
        <f t="shared" si="2557"/>
        <v>202004</v>
      </c>
      <c r="X4219">
        <f t="shared" si="2558"/>
        <v>202002</v>
      </c>
      <c r="Y4219" t="str">
        <f t="shared" si="2559"/>
        <v>FY2020 Q1 Jan</v>
      </c>
      <c r="Z4219">
        <f t="shared" si="2560"/>
        <v>2020</v>
      </c>
      <c r="AA4219" s="8" t="str">
        <f t="shared" si="2561"/>
        <v>Jan</v>
      </c>
      <c r="AB4219" s="8" t="str">
        <f t="shared" si="2562"/>
        <v>Q1</v>
      </c>
      <c r="AC4219">
        <f t="shared" si="2563"/>
        <v>1</v>
      </c>
      <c r="AD4219">
        <f t="shared" si="2564"/>
        <v>1</v>
      </c>
      <c r="AE4219">
        <f t="shared" si="2565"/>
        <v>202001</v>
      </c>
      <c r="AF4219">
        <f t="shared" si="2566"/>
        <v>202001</v>
      </c>
      <c r="AG4219" s="9">
        <f t="shared" ca="1" si="2567"/>
        <v>0</v>
      </c>
      <c r="AH4219">
        <f t="shared" ca="1" si="2568"/>
        <v>3</v>
      </c>
      <c r="AI4219" s="9">
        <f t="shared" ca="1" si="2569"/>
        <v>8</v>
      </c>
      <c r="AJ4219" s="9">
        <f t="shared" ca="1" si="2570"/>
        <v>0</v>
      </c>
      <c r="AK4219" s="9">
        <f t="shared" si="2571"/>
        <v>5</v>
      </c>
      <c r="AL4219" s="9">
        <f t="shared" si="2572"/>
        <v>5</v>
      </c>
      <c r="AM4219" s="9">
        <f t="shared" si="2573"/>
        <v>11</v>
      </c>
      <c r="AN4219" s="2">
        <v>43860.479166666664</v>
      </c>
      <c r="AO4219">
        <v>3091</v>
      </c>
      <c r="AP4219" s="1">
        <v>6000</v>
      </c>
      <c r="AQ4219" t="s">
        <v>4</v>
      </c>
    </row>
    <row r="4220" spans="1:43" x14ac:dyDescent="0.3">
      <c r="A4220" t="str">
        <f t="shared" ca="1" si="2535"/>
        <v>FY2020 Q4 Sep</v>
      </c>
      <c r="B4220">
        <f t="shared" ca="1" si="2536"/>
        <v>2020</v>
      </c>
      <c r="C4220" s="8" t="str">
        <f t="shared" ca="1" si="2537"/>
        <v>Sep</v>
      </c>
      <c r="D4220" s="8" t="str">
        <f t="shared" ca="1" si="2538"/>
        <v>Q4</v>
      </c>
      <c r="E4220">
        <f t="shared" ca="1" si="2539"/>
        <v>12</v>
      </c>
      <c r="F4220">
        <f t="shared" ca="1" si="2540"/>
        <v>4</v>
      </c>
      <c r="G4220">
        <f t="shared" ca="1" si="2541"/>
        <v>202012</v>
      </c>
      <c r="H4220">
        <f t="shared" ca="1" si="2542"/>
        <v>202004</v>
      </c>
      <c r="I4220" t="str">
        <f t="shared" ca="1" si="2543"/>
        <v>FY2020 Q3 Sep</v>
      </c>
      <c r="J4220">
        <f t="shared" ca="1" si="2544"/>
        <v>2020</v>
      </c>
      <c r="K4220" s="8" t="str">
        <f t="shared" ca="1" si="2545"/>
        <v>Sep</v>
      </c>
      <c r="L4220" s="8" t="str">
        <f t="shared" ca="1" si="2546"/>
        <v>Q3</v>
      </c>
      <c r="M4220">
        <f t="shared" ca="1" si="2547"/>
        <v>9</v>
      </c>
      <c r="N4220">
        <f t="shared" ca="1" si="2548"/>
        <v>3</v>
      </c>
      <c r="O4220">
        <f t="shared" ca="1" si="2549"/>
        <v>202009</v>
      </c>
      <c r="P4220">
        <f t="shared" ca="1" si="2550"/>
        <v>202003</v>
      </c>
      <c r="Q4220" t="str">
        <f t="shared" si="2551"/>
        <v>FY2020 Q2 Jan</v>
      </c>
      <c r="R4220">
        <f t="shared" si="2552"/>
        <v>2020</v>
      </c>
      <c r="S4220" s="8" t="str">
        <f t="shared" si="2553"/>
        <v>Jan</v>
      </c>
      <c r="T4220" s="8" t="str">
        <f t="shared" si="2554"/>
        <v>Q2</v>
      </c>
      <c r="U4220">
        <f t="shared" si="2555"/>
        <v>4</v>
      </c>
      <c r="V4220">
        <f t="shared" si="2556"/>
        <v>2</v>
      </c>
      <c r="W4220">
        <f t="shared" si="2557"/>
        <v>202004</v>
      </c>
      <c r="X4220">
        <f t="shared" si="2558"/>
        <v>202002</v>
      </c>
      <c r="Y4220" t="str">
        <f t="shared" si="2559"/>
        <v>FY2020 Q1 Jan</v>
      </c>
      <c r="Z4220">
        <f t="shared" si="2560"/>
        <v>2020</v>
      </c>
      <c r="AA4220" s="8" t="str">
        <f t="shared" si="2561"/>
        <v>Jan</v>
      </c>
      <c r="AB4220" s="8" t="str">
        <f t="shared" si="2562"/>
        <v>Q1</v>
      </c>
      <c r="AC4220">
        <f t="shared" si="2563"/>
        <v>1</v>
      </c>
      <c r="AD4220">
        <f t="shared" si="2564"/>
        <v>1</v>
      </c>
      <c r="AE4220">
        <f t="shared" si="2565"/>
        <v>202001</v>
      </c>
      <c r="AF4220">
        <f t="shared" si="2566"/>
        <v>202001</v>
      </c>
      <c r="AG4220" s="9">
        <f t="shared" ca="1" si="2567"/>
        <v>0</v>
      </c>
      <c r="AH4220">
        <f t="shared" ca="1" si="2568"/>
        <v>3</v>
      </c>
      <c r="AI4220" s="9">
        <f t="shared" ca="1" si="2569"/>
        <v>8</v>
      </c>
      <c r="AJ4220" s="9">
        <f t="shared" ca="1" si="2570"/>
        <v>0</v>
      </c>
      <c r="AK4220" s="9">
        <f t="shared" si="2571"/>
        <v>4</v>
      </c>
      <c r="AL4220" s="9">
        <f t="shared" si="2572"/>
        <v>5</v>
      </c>
      <c r="AM4220" s="9">
        <f t="shared" si="2573"/>
        <v>9</v>
      </c>
      <c r="AN4220" s="2">
        <v>43859.397222222222</v>
      </c>
      <c r="AO4220">
        <v>3166</v>
      </c>
      <c r="AP4220" s="1">
        <v>6000</v>
      </c>
      <c r="AQ4220" t="s">
        <v>4</v>
      </c>
    </row>
    <row r="4221" spans="1:43" x14ac:dyDescent="0.3">
      <c r="A4221" t="str">
        <f t="shared" ca="1" si="2535"/>
        <v>FY2020 Q4 Sep</v>
      </c>
      <c r="B4221">
        <f t="shared" ca="1" si="2536"/>
        <v>2020</v>
      </c>
      <c r="C4221" s="8" t="str">
        <f t="shared" ca="1" si="2537"/>
        <v>Sep</v>
      </c>
      <c r="D4221" s="8" t="str">
        <f t="shared" ca="1" si="2538"/>
        <v>Q4</v>
      </c>
      <c r="E4221">
        <f t="shared" ca="1" si="2539"/>
        <v>12</v>
      </c>
      <c r="F4221">
        <f t="shared" ca="1" si="2540"/>
        <v>4</v>
      </c>
      <c r="G4221">
        <f t="shared" ca="1" si="2541"/>
        <v>202012</v>
      </c>
      <c r="H4221">
        <f t="shared" ca="1" si="2542"/>
        <v>202004</v>
      </c>
      <c r="I4221" t="str">
        <f t="shared" ca="1" si="2543"/>
        <v>FY2020 Q3 Sep</v>
      </c>
      <c r="J4221">
        <f t="shared" ca="1" si="2544"/>
        <v>2020</v>
      </c>
      <c r="K4221" s="8" t="str">
        <f t="shared" ca="1" si="2545"/>
        <v>Sep</v>
      </c>
      <c r="L4221" s="8" t="str">
        <f t="shared" ca="1" si="2546"/>
        <v>Q3</v>
      </c>
      <c r="M4221">
        <f t="shared" ca="1" si="2547"/>
        <v>9</v>
      </c>
      <c r="N4221">
        <f t="shared" ca="1" si="2548"/>
        <v>3</v>
      </c>
      <c r="O4221">
        <f t="shared" ca="1" si="2549"/>
        <v>202009</v>
      </c>
      <c r="P4221">
        <f t="shared" ca="1" si="2550"/>
        <v>202003</v>
      </c>
      <c r="Q4221" t="str">
        <f t="shared" si="2551"/>
        <v>FY2020 Q2 Mar</v>
      </c>
      <c r="R4221">
        <f t="shared" si="2552"/>
        <v>2020</v>
      </c>
      <c r="S4221" s="8" t="str">
        <f t="shared" si="2553"/>
        <v>Mar</v>
      </c>
      <c r="T4221" s="8" t="str">
        <f t="shared" si="2554"/>
        <v>Q2</v>
      </c>
      <c r="U4221">
        <f t="shared" si="2555"/>
        <v>6</v>
      </c>
      <c r="V4221">
        <f t="shared" si="2556"/>
        <v>2</v>
      </c>
      <c r="W4221">
        <f t="shared" si="2557"/>
        <v>202006</v>
      </c>
      <c r="X4221">
        <f t="shared" si="2558"/>
        <v>202002</v>
      </c>
      <c r="Y4221" t="str">
        <f t="shared" si="2559"/>
        <v>FY2020 Q1 Mar</v>
      </c>
      <c r="Z4221">
        <f t="shared" si="2560"/>
        <v>2020</v>
      </c>
      <c r="AA4221" s="8" t="str">
        <f t="shared" si="2561"/>
        <v>Mar</v>
      </c>
      <c r="AB4221" s="8" t="str">
        <f t="shared" si="2562"/>
        <v>Q1</v>
      </c>
      <c r="AC4221">
        <f t="shared" si="2563"/>
        <v>3</v>
      </c>
      <c r="AD4221">
        <f t="shared" si="2564"/>
        <v>1</v>
      </c>
      <c r="AE4221">
        <f t="shared" si="2565"/>
        <v>202003</v>
      </c>
      <c r="AF4221">
        <f t="shared" si="2566"/>
        <v>202001</v>
      </c>
      <c r="AG4221" s="9">
        <f t="shared" ca="1" si="2567"/>
        <v>0</v>
      </c>
      <c r="AH4221">
        <f t="shared" ca="1" si="2568"/>
        <v>2</v>
      </c>
      <c r="AI4221" s="9">
        <f t="shared" ca="1" si="2569"/>
        <v>6</v>
      </c>
      <c r="AJ4221" s="9">
        <f t="shared" ca="1" si="2570"/>
        <v>0</v>
      </c>
      <c r="AK4221" s="9">
        <f t="shared" si="2571"/>
        <v>6</v>
      </c>
      <c r="AL4221" s="9">
        <f t="shared" si="2572"/>
        <v>10</v>
      </c>
      <c r="AM4221" s="9">
        <f t="shared" si="2573"/>
        <v>13</v>
      </c>
      <c r="AN4221" s="2">
        <v>43896.581944444442</v>
      </c>
      <c r="AO4221">
        <v>3200</v>
      </c>
      <c r="AP4221" s="1">
        <v>6000</v>
      </c>
      <c r="AQ4221" t="s">
        <v>4</v>
      </c>
    </row>
    <row r="4222" spans="1:43" x14ac:dyDescent="0.3">
      <c r="A4222" t="str">
        <f t="shared" ca="1" si="2535"/>
        <v>FY2020 Q4 Sep</v>
      </c>
      <c r="B4222">
        <f t="shared" ca="1" si="2536"/>
        <v>2020</v>
      </c>
      <c r="C4222" s="8" t="str">
        <f t="shared" ca="1" si="2537"/>
        <v>Sep</v>
      </c>
      <c r="D4222" s="8" t="str">
        <f t="shared" ca="1" si="2538"/>
        <v>Q4</v>
      </c>
      <c r="E4222">
        <f t="shared" ca="1" si="2539"/>
        <v>12</v>
      </c>
      <c r="F4222">
        <f t="shared" ca="1" si="2540"/>
        <v>4</v>
      </c>
      <c r="G4222">
        <f t="shared" ca="1" si="2541"/>
        <v>202012</v>
      </c>
      <c r="H4222">
        <f t="shared" ca="1" si="2542"/>
        <v>202004</v>
      </c>
      <c r="I4222" t="str">
        <f t="shared" ca="1" si="2543"/>
        <v>FY2020 Q3 Sep</v>
      </c>
      <c r="J4222">
        <f t="shared" ca="1" si="2544"/>
        <v>2020</v>
      </c>
      <c r="K4222" s="8" t="str">
        <f t="shared" ca="1" si="2545"/>
        <v>Sep</v>
      </c>
      <c r="L4222" s="8" t="str">
        <f t="shared" ca="1" si="2546"/>
        <v>Q3</v>
      </c>
      <c r="M4222">
        <f t="shared" ca="1" si="2547"/>
        <v>9</v>
      </c>
      <c r="N4222">
        <f t="shared" ca="1" si="2548"/>
        <v>3</v>
      </c>
      <c r="O4222">
        <f t="shared" ca="1" si="2549"/>
        <v>202009</v>
      </c>
      <c r="P4222">
        <f t="shared" ca="1" si="2550"/>
        <v>202003</v>
      </c>
      <c r="Q4222" t="str">
        <f t="shared" si="2551"/>
        <v>FY2020 Q2 Mar</v>
      </c>
      <c r="R4222">
        <f t="shared" si="2552"/>
        <v>2020</v>
      </c>
      <c r="S4222" s="8" t="str">
        <f t="shared" si="2553"/>
        <v>Mar</v>
      </c>
      <c r="T4222" s="8" t="str">
        <f t="shared" si="2554"/>
        <v>Q2</v>
      </c>
      <c r="U4222">
        <f t="shared" si="2555"/>
        <v>6</v>
      </c>
      <c r="V4222">
        <f t="shared" si="2556"/>
        <v>2</v>
      </c>
      <c r="W4222">
        <f t="shared" si="2557"/>
        <v>202006</v>
      </c>
      <c r="X4222">
        <f t="shared" si="2558"/>
        <v>202002</v>
      </c>
      <c r="Y4222" t="str">
        <f t="shared" si="2559"/>
        <v>FY2020 Q1 Mar</v>
      </c>
      <c r="Z4222">
        <f t="shared" si="2560"/>
        <v>2020</v>
      </c>
      <c r="AA4222" s="8" t="str">
        <f t="shared" si="2561"/>
        <v>Mar</v>
      </c>
      <c r="AB4222" s="8" t="str">
        <f t="shared" si="2562"/>
        <v>Q1</v>
      </c>
      <c r="AC4222">
        <f t="shared" si="2563"/>
        <v>3</v>
      </c>
      <c r="AD4222">
        <f t="shared" si="2564"/>
        <v>1</v>
      </c>
      <c r="AE4222">
        <f t="shared" si="2565"/>
        <v>202003</v>
      </c>
      <c r="AF4222">
        <f t="shared" si="2566"/>
        <v>202001</v>
      </c>
      <c r="AG4222" s="9">
        <f t="shared" ca="1" si="2567"/>
        <v>0</v>
      </c>
      <c r="AH4222">
        <f t="shared" ca="1" si="2568"/>
        <v>2</v>
      </c>
      <c r="AI4222" s="9">
        <f t="shared" ca="1" si="2569"/>
        <v>6</v>
      </c>
      <c r="AJ4222" s="9">
        <f t="shared" ca="1" si="2570"/>
        <v>0</v>
      </c>
      <c r="AK4222" s="9">
        <f t="shared" si="2571"/>
        <v>3</v>
      </c>
      <c r="AL4222" s="9">
        <f t="shared" si="2572"/>
        <v>10</v>
      </c>
      <c r="AM4222" s="9">
        <f t="shared" si="2573"/>
        <v>13</v>
      </c>
      <c r="AN4222" s="2">
        <v>43893.542361111111</v>
      </c>
      <c r="AO4222">
        <v>3265</v>
      </c>
      <c r="AP4222" s="1">
        <v>6000</v>
      </c>
      <c r="AQ4222" t="s">
        <v>4</v>
      </c>
    </row>
    <row r="4223" spans="1:43" x14ac:dyDescent="0.3">
      <c r="A4223" t="str">
        <f t="shared" ca="1" si="2535"/>
        <v>FY2020 Q4 Sep</v>
      </c>
      <c r="B4223">
        <f t="shared" ca="1" si="2536"/>
        <v>2020</v>
      </c>
      <c r="C4223" s="8" t="str">
        <f t="shared" ca="1" si="2537"/>
        <v>Sep</v>
      </c>
      <c r="D4223" s="8" t="str">
        <f t="shared" ca="1" si="2538"/>
        <v>Q4</v>
      </c>
      <c r="E4223">
        <f t="shared" ca="1" si="2539"/>
        <v>12</v>
      </c>
      <c r="F4223">
        <f t="shared" ca="1" si="2540"/>
        <v>4</v>
      </c>
      <c r="G4223">
        <f t="shared" ca="1" si="2541"/>
        <v>202012</v>
      </c>
      <c r="H4223">
        <f t="shared" ca="1" si="2542"/>
        <v>202004</v>
      </c>
      <c r="I4223" t="str">
        <f t="shared" ca="1" si="2543"/>
        <v>FY2020 Q3 Sep</v>
      </c>
      <c r="J4223">
        <f t="shared" ca="1" si="2544"/>
        <v>2020</v>
      </c>
      <c r="K4223" s="8" t="str">
        <f t="shared" ca="1" si="2545"/>
        <v>Sep</v>
      </c>
      <c r="L4223" s="8" t="str">
        <f t="shared" ca="1" si="2546"/>
        <v>Q3</v>
      </c>
      <c r="M4223">
        <f t="shared" ca="1" si="2547"/>
        <v>9</v>
      </c>
      <c r="N4223">
        <f t="shared" ca="1" si="2548"/>
        <v>3</v>
      </c>
      <c r="O4223">
        <f t="shared" ca="1" si="2549"/>
        <v>202009</v>
      </c>
      <c r="P4223">
        <f t="shared" ca="1" si="2550"/>
        <v>202003</v>
      </c>
      <c r="Q4223" t="str">
        <f t="shared" si="2551"/>
        <v>FY2020 Q2 Mar</v>
      </c>
      <c r="R4223">
        <f t="shared" si="2552"/>
        <v>2020</v>
      </c>
      <c r="S4223" s="8" t="str">
        <f t="shared" si="2553"/>
        <v>Mar</v>
      </c>
      <c r="T4223" s="8" t="str">
        <f t="shared" si="2554"/>
        <v>Q2</v>
      </c>
      <c r="U4223">
        <f t="shared" si="2555"/>
        <v>6</v>
      </c>
      <c r="V4223">
        <f t="shared" si="2556"/>
        <v>2</v>
      </c>
      <c r="W4223">
        <f t="shared" si="2557"/>
        <v>202006</v>
      </c>
      <c r="X4223">
        <f t="shared" si="2558"/>
        <v>202002</v>
      </c>
      <c r="Y4223" t="str">
        <f t="shared" si="2559"/>
        <v>FY2020 Q1 Mar</v>
      </c>
      <c r="Z4223">
        <f t="shared" si="2560"/>
        <v>2020</v>
      </c>
      <c r="AA4223" s="8" t="str">
        <f t="shared" si="2561"/>
        <v>Mar</v>
      </c>
      <c r="AB4223" s="8" t="str">
        <f t="shared" si="2562"/>
        <v>Q1</v>
      </c>
      <c r="AC4223">
        <f t="shared" si="2563"/>
        <v>3</v>
      </c>
      <c r="AD4223">
        <f t="shared" si="2564"/>
        <v>1</v>
      </c>
      <c r="AE4223">
        <f t="shared" si="2565"/>
        <v>202003</v>
      </c>
      <c r="AF4223">
        <f t="shared" si="2566"/>
        <v>202001</v>
      </c>
      <c r="AG4223" s="9">
        <f t="shared" ca="1" si="2567"/>
        <v>0</v>
      </c>
      <c r="AH4223">
        <f t="shared" ca="1" si="2568"/>
        <v>2</v>
      </c>
      <c r="AI4223" s="9">
        <f t="shared" ca="1" si="2569"/>
        <v>6</v>
      </c>
      <c r="AJ4223" s="9">
        <f t="shared" ca="1" si="2570"/>
        <v>0</v>
      </c>
      <c r="AK4223" s="9">
        <f t="shared" si="2571"/>
        <v>3</v>
      </c>
      <c r="AL4223" s="9">
        <f t="shared" si="2572"/>
        <v>10</v>
      </c>
      <c r="AM4223" s="9">
        <f t="shared" si="2573"/>
        <v>13</v>
      </c>
      <c r="AN4223" s="2">
        <v>43893.56527777778</v>
      </c>
      <c r="AO4223">
        <v>3316</v>
      </c>
      <c r="AP4223" s="1">
        <v>6000</v>
      </c>
      <c r="AQ4223" t="s">
        <v>4</v>
      </c>
    </row>
    <row r="4224" spans="1:43" x14ac:dyDescent="0.3">
      <c r="A4224" t="str">
        <f t="shared" ca="1" si="2535"/>
        <v>FY2020 Q4 Sep</v>
      </c>
      <c r="B4224">
        <f t="shared" ca="1" si="2536"/>
        <v>2020</v>
      </c>
      <c r="C4224" s="8" t="str">
        <f t="shared" ca="1" si="2537"/>
        <v>Sep</v>
      </c>
      <c r="D4224" s="8" t="str">
        <f t="shared" ca="1" si="2538"/>
        <v>Q4</v>
      </c>
      <c r="E4224">
        <f t="shared" ca="1" si="2539"/>
        <v>12</v>
      </c>
      <c r="F4224">
        <f t="shared" ca="1" si="2540"/>
        <v>4</v>
      </c>
      <c r="G4224">
        <f t="shared" ca="1" si="2541"/>
        <v>202012</v>
      </c>
      <c r="H4224">
        <f t="shared" ca="1" si="2542"/>
        <v>202004</v>
      </c>
      <c r="I4224" t="str">
        <f t="shared" ca="1" si="2543"/>
        <v>FY2020 Q3 Sep</v>
      </c>
      <c r="J4224">
        <f t="shared" ca="1" si="2544"/>
        <v>2020</v>
      </c>
      <c r="K4224" s="8" t="str">
        <f t="shared" ca="1" si="2545"/>
        <v>Sep</v>
      </c>
      <c r="L4224" s="8" t="str">
        <f t="shared" ca="1" si="2546"/>
        <v>Q3</v>
      </c>
      <c r="M4224">
        <f t="shared" ca="1" si="2547"/>
        <v>9</v>
      </c>
      <c r="N4224">
        <f t="shared" ca="1" si="2548"/>
        <v>3</v>
      </c>
      <c r="O4224">
        <f t="shared" ca="1" si="2549"/>
        <v>202009</v>
      </c>
      <c r="P4224">
        <f t="shared" ca="1" si="2550"/>
        <v>202003</v>
      </c>
      <c r="Q4224" t="str">
        <f t="shared" si="2551"/>
        <v>FY2020 Q2 Mar</v>
      </c>
      <c r="R4224">
        <f t="shared" si="2552"/>
        <v>2020</v>
      </c>
      <c r="S4224" s="8" t="str">
        <f t="shared" si="2553"/>
        <v>Mar</v>
      </c>
      <c r="T4224" s="8" t="str">
        <f t="shared" si="2554"/>
        <v>Q2</v>
      </c>
      <c r="U4224">
        <f t="shared" si="2555"/>
        <v>6</v>
      </c>
      <c r="V4224">
        <f t="shared" si="2556"/>
        <v>2</v>
      </c>
      <c r="W4224">
        <f t="shared" si="2557"/>
        <v>202006</v>
      </c>
      <c r="X4224">
        <f t="shared" si="2558"/>
        <v>202002</v>
      </c>
      <c r="Y4224" t="str">
        <f t="shared" si="2559"/>
        <v>FY2020 Q1 Mar</v>
      </c>
      <c r="Z4224">
        <f t="shared" si="2560"/>
        <v>2020</v>
      </c>
      <c r="AA4224" s="8" t="str">
        <f t="shared" si="2561"/>
        <v>Mar</v>
      </c>
      <c r="AB4224" s="8" t="str">
        <f t="shared" si="2562"/>
        <v>Q1</v>
      </c>
      <c r="AC4224">
        <f t="shared" si="2563"/>
        <v>3</v>
      </c>
      <c r="AD4224">
        <f t="shared" si="2564"/>
        <v>1</v>
      </c>
      <c r="AE4224">
        <f t="shared" si="2565"/>
        <v>202003</v>
      </c>
      <c r="AF4224">
        <f t="shared" si="2566"/>
        <v>202001</v>
      </c>
      <c r="AG4224" s="9">
        <f t="shared" ca="1" si="2567"/>
        <v>0</v>
      </c>
      <c r="AH4224">
        <f t="shared" ca="1" si="2568"/>
        <v>2</v>
      </c>
      <c r="AI4224" s="9">
        <f t="shared" ca="1" si="2569"/>
        <v>6</v>
      </c>
      <c r="AJ4224" s="9">
        <f t="shared" ca="1" si="2570"/>
        <v>0</v>
      </c>
      <c r="AK4224" s="9">
        <f t="shared" si="2571"/>
        <v>4</v>
      </c>
      <c r="AL4224" s="9">
        <f t="shared" si="2572"/>
        <v>10</v>
      </c>
      <c r="AM4224" s="9">
        <f t="shared" si="2573"/>
        <v>12</v>
      </c>
      <c r="AN4224" s="2">
        <v>43894.532638888886</v>
      </c>
      <c r="AO4224">
        <v>3407</v>
      </c>
      <c r="AP4224" s="1">
        <v>6000</v>
      </c>
      <c r="AQ4224" t="s">
        <v>4</v>
      </c>
    </row>
    <row r="4225" spans="1:43" x14ac:dyDescent="0.3">
      <c r="A4225" t="str">
        <f t="shared" ca="1" si="2535"/>
        <v>FY2020 Q4 Sep</v>
      </c>
      <c r="B4225">
        <f t="shared" ca="1" si="2536"/>
        <v>2020</v>
      </c>
      <c r="C4225" s="8" t="str">
        <f t="shared" ca="1" si="2537"/>
        <v>Sep</v>
      </c>
      <c r="D4225" s="8" t="str">
        <f t="shared" ca="1" si="2538"/>
        <v>Q4</v>
      </c>
      <c r="E4225">
        <f t="shared" ca="1" si="2539"/>
        <v>12</v>
      </c>
      <c r="F4225">
        <f t="shared" ca="1" si="2540"/>
        <v>4</v>
      </c>
      <c r="G4225">
        <f t="shared" ca="1" si="2541"/>
        <v>202012</v>
      </c>
      <c r="H4225">
        <f t="shared" ca="1" si="2542"/>
        <v>202004</v>
      </c>
      <c r="I4225" t="str">
        <f t="shared" ca="1" si="2543"/>
        <v>FY2020 Q3 Sep</v>
      </c>
      <c r="J4225">
        <f t="shared" ca="1" si="2544"/>
        <v>2020</v>
      </c>
      <c r="K4225" s="8" t="str">
        <f t="shared" ca="1" si="2545"/>
        <v>Sep</v>
      </c>
      <c r="L4225" s="8" t="str">
        <f t="shared" ca="1" si="2546"/>
        <v>Q3</v>
      </c>
      <c r="M4225">
        <f t="shared" ca="1" si="2547"/>
        <v>9</v>
      </c>
      <c r="N4225">
        <f t="shared" ca="1" si="2548"/>
        <v>3</v>
      </c>
      <c r="O4225">
        <f t="shared" ca="1" si="2549"/>
        <v>202009</v>
      </c>
      <c r="P4225">
        <f t="shared" ca="1" si="2550"/>
        <v>202003</v>
      </c>
      <c r="Q4225" t="str">
        <f t="shared" si="2551"/>
        <v>FY2020 Q1 Nov</v>
      </c>
      <c r="R4225">
        <f t="shared" si="2552"/>
        <v>2020</v>
      </c>
      <c r="S4225" s="8" t="str">
        <f t="shared" si="2553"/>
        <v>Nov</v>
      </c>
      <c r="T4225" s="8" t="str">
        <f t="shared" si="2554"/>
        <v>Q1</v>
      </c>
      <c r="U4225">
        <f t="shared" si="2555"/>
        <v>2</v>
      </c>
      <c r="V4225">
        <f t="shared" si="2556"/>
        <v>1</v>
      </c>
      <c r="W4225">
        <f t="shared" si="2557"/>
        <v>202002</v>
      </c>
      <c r="X4225">
        <f t="shared" si="2558"/>
        <v>202001</v>
      </c>
      <c r="Y4225" t="str">
        <f t="shared" si="2559"/>
        <v>FY2019 Q4 Nov</v>
      </c>
      <c r="Z4225">
        <f t="shared" si="2560"/>
        <v>2019</v>
      </c>
      <c r="AA4225" s="8" t="str">
        <f t="shared" si="2561"/>
        <v>Nov</v>
      </c>
      <c r="AB4225" s="8" t="str">
        <f t="shared" si="2562"/>
        <v>Q4</v>
      </c>
      <c r="AC4225">
        <f t="shared" si="2563"/>
        <v>11</v>
      </c>
      <c r="AD4225">
        <f t="shared" si="2564"/>
        <v>4</v>
      </c>
      <c r="AE4225">
        <f t="shared" si="2565"/>
        <v>201911</v>
      </c>
      <c r="AF4225">
        <f t="shared" si="2566"/>
        <v>201904</v>
      </c>
      <c r="AG4225" s="9">
        <f t="shared" ca="1" si="2567"/>
        <v>0</v>
      </c>
      <c r="AH4225">
        <f t="shared" ca="1" si="2568"/>
        <v>3</v>
      </c>
      <c r="AI4225" s="9">
        <f t="shared" ca="1" si="2569"/>
        <v>10</v>
      </c>
      <c r="AJ4225" s="9">
        <f t="shared" ca="1" si="2570"/>
        <v>1</v>
      </c>
      <c r="AK4225" s="9">
        <f t="shared" si="2571"/>
        <v>5</v>
      </c>
      <c r="AL4225" s="9">
        <f t="shared" si="2572"/>
        <v>46</v>
      </c>
      <c r="AM4225" s="9">
        <f t="shared" si="2573"/>
        <v>10</v>
      </c>
      <c r="AN4225" s="2">
        <v>43783.445833333331</v>
      </c>
      <c r="AO4225">
        <v>3434</v>
      </c>
      <c r="AP4225" s="1">
        <v>6000</v>
      </c>
      <c r="AQ4225" t="s">
        <v>4</v>
      </c>
    </row>
    <row r="4226" spans="1:43" x14ac:dyDescent="0.3">
      <c r="A4226" t="str">
        <f t="shared" ref="A4226:A4289" ca="1" si="2574">_xlfn.CONCAT("FY",YEAR(EDATE(TODAY(),3))," ","Q",ROUNDUP(MONTH(EDATE(TODAY(),3))/3,0)," ",(TEXT(TODAY(),"MMM")))</f>
        <v>FY2020 Q4 Sep</v>
      </c>
      <c r="B4226">
        <f t="shared" ref="B4226:B4289" ca="1" si="2575">YEAR(EDATE(TODAY(),3))</f>
        <v>2020</v>
      </c>
      <c r="C4226" s="8" t="str">
        <f t="shared" ref="C4226:C4289" ca="1" si="2576">TEXT(TODAY(),"MMM")</f>
        <v>Sep</v>
      </c>
      <c r="D4226" s="8" t="str">
        <f t="shared" ref="D4226:D4289" ca="1" si="2577">_xlfn.CONCAT("Q",ROUNDUP(MONTH(EDATE(TODAY(),3))/3,0))</f>
        <v>Q4</v>
      </c>
      <c r="E4226">
        <f t="shared" ref="E4226:E4289" ca="1" si="2578">MONTH(EDATE(TODAY(),3))</f>
        <v>12</v>
      </c>
      <c r="F4226">
        <f t="shared" ref="F4226:F4289" ca="1" si="2579">ROUNDUP(MONTH(EDATE(TODAY(),3))/3,0)</f>
        <v>4</v>
      </c>
      <c r="G4226">
        <f t="shared" ref="G4226:G4289" ca="1" si="2580">_xlfn.NUMBERVALUE(IF(LEN(MONTH(EDATE(TODAY(),3)))=1,_xlfn.CONCAT(YEAR(EDATE(TODAY(),3)),"0",MONTH(EDATE(TODAY(),3))),_xlfn.CONCAT(YEAR(EDATE(TODAY(),3)),MONTH(EDATE(TODAY(),3)))))</f>
        <v>202012</v>
      </c>
      <c r="H4226">
        <f t="shared" ref="H4226:H4289" ca="1" si="2581">_xlfn.NUMBERVALUE(IF(LEN(ROUNDUP(MONTH(EDATE(TODAY(),3))/3,0))=1,_xlfn.CONCAT(YEAR(EDATE(TODAY(),3)),"0",ROUNDUP(MONTH(EDATE(TODAY(),3))/3,0)),_xlfn.CONCAT(YEAR(EDATE(TODAY(),3)),ROUNDUP(MONTH(EDATE(TODAY(),3))/3,0))))</f>
        <v>202004</v>
      </c>
      <c r="I4226" t="str">
        <f t="shared" ref="I4226:I4289" ca="1" si="2582">_xlfn.CONCAT("FY",YEAR(EDATE(TODAY(),0))," ","Q",ROUNDUP(MONTH(EDATE(TODAY(),0))/3,0)," ",(TEXT(TODAY(),"MMM")))</f>
        <v>FY2020 Q3 Sep</v>
      </c>
      <c r="J4226">
        <f t="shared" ref="J4226:J4289" ca="1" si="2583">YEAR(EDATE(TODAY(),0))</f>
        <v>2020</v>
      </c>
      <c r="K4226" s="8" t="str">
        <f t="shared" ref="K4226:K4289" ca="1" si="2584">TEXT(TODAY(),"MMM")</f>
        <v>Sep</v>
      </c>
      <c r="L4226" s="8" t="str">
        <f t="shared" ref="L4226:L4289" ca="1" si="2585">_xlfn.CONCAT("Q",ROUNDUP(MONTH(EDATE(TODAY(),0))/3,0))</f>
        <v>Q3</v>
      </c>
      <c r="M4226">
        <f t="shared" ref="M4226:M4289" ca="1" si="2586">MONTH(EDATE(TODAY(),0))</f>
        <v>9</v>
      </c>
      <c r="N4226">
        <f t="shared" ref="N4226:N4289" ca="1" si="2587">ROUNDUP(MONTH(EDATE(TODAY(),0))/3,0)</f>
        <v>3</v>
      </c>
      <c r="O4226">
        <f t="shared" ref="O4226:O4289" ca="1" si="2588">_xlfn.NUMBERVALUE(IF(LEN(MONTH(EDATE(TODAY(),0)))=1,_xlfn.CONCAT(YEAR(EDATE(TODAY(),0)),"0",MONTH(EDATE(TODAY(),0))),_xlfn.CONCAT(YEAR(EDATE(TODAY(),0)),MONTH(EDATE(TODAY(),0)))))</f>
        <v>202009</v>
      </c>
      <c r="P4226">
        <f t="shared" ref="P4226:P4289" ca="1" si="2589">_xlfn.NUMBERVALUE(IF(LEN(ROUNDUP(MONTH(EDATE(TODAY(),0))/3,0))=1,_xlfn.CONCAT(YEAR(EDATE(TODAY(),0)),"0",ROUNDUP(MONTH(EDATE(TODAY(),0))/3,0)),_xlfn.CONCAT(YEAR(EDATE(TODAY(),0)),ROUNDUP(MONTH(EDATE(TODAY(),0))/3,0))))</f>
        <v>202003</v>
      </c>
      <c r="Q4226" t="str">
        <f t="shared" ref="Q4226:Q4289" si="2590">_xlfn.CONCAT("FY",YEAR(EDATE($AN4226,3))," ","Q",ROUNDUP(MONTH(EDATE($AN4226,3))/3,0)," ",(TEXT($AN4226,"MMM")))</f>
        <v>FY2020 Q2 Mar</v>
      </c>
      <c r="R4226">
        <f t="shared" ref="R4226:R4289" si="2591">YEAR(EDATE($AN4226,3))</f>
        <v>2020</v>
      </c>
      <c r="S4226" s="8" t="str">
        <f t="shared" ref="S4226:S4289" si="2592">TEXT($AN4226,"MMM")</f>
        <v>Mar</v>
      </c>
      <c r="T4226" s="8" t="str">
        <f t="shared" ref="T4226:T4289" si="2593">_xlfn.CONCAT("Q",ROUNDUP(MONTH(EDATE($AN4226,3))/3,0))</f>
        <v>Q2</v>
      </c>
      <c r="U4226">
        <f t="shared" ref="U4226:U4289" si="2594">MONTH(EDATE($AN4226,3))</f>
        <v>6</v>
      </c>
      <c r="V4226">
        <f t="shared" ref="V4226:V4289" si="2595">ROUNDUP(MONTH(EDATE($AN4226,3))/3,0)</f>
        <v>2</v>
      </c>
      <c r="W4226">
        <f t="shared" ref="W4226:W4289" si="2596">_xlfn.NUMBERVALUE(IF(LEN(MONTH(EDATE($AN4226,3)))=1,_xlfn.CONCAT(YEAR(EDATE($AN4226,3)),"0",MONTH(EDATE($AN4226,3))),_xlfn.CONCAT(YEAR(EDATE($AN4226,3)),MONTH(EDATE($AN4226,3)))))</f>
        <v>202006</v>
      </c>
      <c r="X4226">
        <f t="shared" ref="X4226:X4289" si="2597">_xlfn.NUMBERVALUE(IF(LEN(ROUNDUP(MONTH(EDATE($AN4226,3))/3,0))=1,_xlfn.CONCAT(YEAR(EDATE($AN4226,3)),"0",ROUNDUP(MONTH(EDATE($AN4226,3))/3,0)),_xlfn.CONCAT(YEAR(EDATE($AN4226,3)),ROUNDUP(MONTH(EDATE($AN4226,3))/3,0))))</f>
        <v>202002</v>
      </c>
      <c r="Y4226" t="str">
        <f t="shared" ref="Y4226:Y4289" si="2598">_xlfn.CONCAT("FY",YEAR(EDATE($AN4226,0))," ","Q",ROUNDUP(MONTH(EDATE($AN4226,0))/3,0)," ",(TEXT($AN4226,"MMM")))</f>
        <v>FY2020 Q1 Mar</v>
      </c>
      <c r="Z4226">
        <f t="shared" ref="Z4226:Z4289" si="2599">YEAR(EDATE($AN4226,0))</f>
        <v>2020</v>
      </c>
      <c r="AA4226" s="8" t="str">
        <f t="shared" ref="AA4226:AA4289" si="2600">TEXT($AN4226,"MMM")</f>
        <v>Mar</v>
      </c>
      <c r="AB4226" s="8" t="str">
        <f t="shared" ref="AB4226:AB4289" si="2601">_xlfn.CONCAT("Q",ROUNDUP(MONTH(EDATE($AN4226,0))/3,0))</f>
        <v>Q1</v>
      </c>
      <c r="AC4226">
        <f t="shared" ref="AC4226:AC4289" si="2602">MONTH(EDATE($AN4226,0))</f>
        <v>3</v>
      </c>
      <c r="AD4226">
        <f t="shared" ref="AD4226:AD4289" si="2603">ROUNDUP(MONTH(EDATE($AN4226,0))/3,0)</f>
        <v>1</v>
      </c>
      <c r="AE4226">
        <f t="shared" ref="AE4226:AE4289" si="2604">_xlfn.NUMBERVALUE(IF(LEN(MONTH(EDATE($AN4226,0)))=1,_xlfn.CONCAT(YEAR(EDATE($AN4226,0)),"0",MONTH(EDATE($AN4226,0))),_xlfn.CONCAT(YEAR(EDATE($AN4226,0)),MONTH(EDATE($AN4226,0)))))</f>
        <v>202003</v>
      </c>
      <c r="AF4226">
        <f t="shared" ref="AF4226:AF4289" si="2605">_xlfn.NUMBERVALUE(IF(LEN(ROUNDUP(MONTH(EDATE($AN4226,0))/3,0))=1,_xlfn.CONCAT(YEAR(EDATE($AN4226,0)),"0",ROUNDUP(MONTH(EDATE($AN4226,0))/3,0)),_xlfn.CONCAT(YEAR(EDATE($AN4226,0)),ROUNDUP(MONTH(EDATE($AN4226,0))/3,0))))</f>
        <v>202001</v>
      </c>
      <c r="AG4226" s="9">
        <f t="shared" ref="AG4226:AG4289" ca="1" si="2606">YEAR(EDATE(TODAY(),3))-YEAR(EDATE($AN4226,3))</f>
        <v>0</v>
      </c>
      <c r="AH4226">
        <f t="shared" ref="AH4226:AH4289" ca="1" si="2607">ROUND(AI4226/3,0)</f>
        <v>2</v>
      </c>
      <c r="AI4226" s="9">
        <f t="shared" ref="AI4226:AI4289" ca="1" si="2608">MONTH(TODAY())-(MONTH(AN4226)-
(YEAR(TODAY())-YEAR(AN4226))*12)</f>
        <v>6</v>
      </c>
      <c r="AJ4226" s="9">
        <f t="shared" ref="AJ4226:AJ4289" ca="1" si="2609">YEAR(TODAY())-YEAR($AN4226)</f>
        <v>0</v>
      </c>
      <c r="AK4226" s="9">
        <f t="shared" si="2571"/>
        <v>6</v>
      </c>
      <c r="AL4226" s="9">
        <f t="shared" si="2572"/>
        <v>10</v>
      </c>
      <c r="AM4226" s="9">
        <f t="shared" si="2573"/>
        <v>11</v>
      </c>
      <c r="AN4226" s="2">
        <v>43896.465277777781</v>
      </c>
      <c r="AO4226">
        <v>3443</v>
      </c>
      <c r="AP4226" s="1">
        <v>6000</v>
      </c>
      <c r="AQ4226" t="s">
        <v>4</v>
      </c>
    </row>
    <row r="4227" spans="1:43" x14ac:dyDescent="0.3">
      <c r="A4227" t="str">
        <f t="shared" ca="1" si="2574"/>
        <v>FY2020 Q4 Sep</v>
      </c>
      <c r="B4227">
        <f t="shared" ca="1" si="2575"/>
        <v>2020</v>
      </c>
      <c r="C4227" s="8" t="str">
        <f t="shared" ca="1" si="2576"/>
        <v>Sep</v>
      </c>
      <c r="D4227" s="8" t="str">
        <f t="shared" ca="1" si="2577"/>
        <v>Q4</v>
      </c>
      <c r="E4227">
        <f t="shared" ca="1" si="2578"/>
        <v>12</v>
      </c>
      <c r="F4227">
        <f t="shared" ca="1" si="2579"/>
        <v>4</v>
      </c>
      <c r="G4227">
        <f t="shared" ca="1" si="2580"/>
        <v>202012</v>
      </c>
      <c r="H4227">
        <f t="shared" ca="1" si="2581"/>
        <v>202004</v>
      </c>
      <c r="I4227" t="str">
        <f t="shared" ca="1" si="2582"/>
        <v>FY2020 Q3 Sep</v>
      </c>
      <c r="J4227">
        <f t="shared" ca="1" si="2583"/>
        <v>2020</v>
      </c>
      <c r="K4227" s="8" t="str">
        <f t="shared" ca="1" si="2584"/>
        <v>Sep</v>
      </c>
      <c r="L4227" s="8" t="str">
        <f t="shared" ca="1" si="2585"/>
        <v>Q3</v>
      </c>
      <c r="M4227">
        <f t="shared" ca="1" si="2586"/>
        <v>9</v>
      </c>
      <c r="N4227">
        <f t="shared" ca="1" si="2587"/>
        <v>3</v>
      </c>
      <c r="O4227">
        <f t="shared" ca="1" si="2588"/>
        <v>202009</v>
      </c>
      <c r="P4227">
        <f t="shared" ca="1" si="2589"/>
        <v>202003</v>
      </c>
      <c r="Q4227" t="str">
        <f t="shared" si="2590"/>
        <v>FY2020 Q2 Mar</v>
      </c>
      <c r="R4227">
        <f t="shared" si="2591"/>
        <v>2020</v>
      </c>
      <c r="S4227" s="8" t="str">
        <f t="shared" si="2592"/>
        <v>Mar</v>
      </c>
      <c r="T4227" s="8" t="str">
        <f t="shared" si="2593"/>
        <v>Q2</v>
      </c>
      <c r="U4227">
        <f t="shared" si="2594"/>
        <v>6</v>
      </c>
      <c r="V4227">
        <f t="shared" si="2595"/>
        <v>2</v>
      </c>
      <c r="W4227">
        <f t="shared" si="2596"/>
        <v>202006</v>
      </c>
      <c r="X4227">
        <f t="shared" si="2597"/>
        <v>202002</v>
      </c>
      <c r="Y4227" t="str">
        <f t="shared" si="2598"/>
        <v>FY2020 Q1 Mar</v>
      </c>
      <c r="Z4227">
        <f t="shared" si="2599"/>
        <v>2020</v>
      </c>
      <c r="AA4227" s="8" t="str">
        <f t="shared" si="2600"/>
        <v>Mar</v>
      </c>
      <c r="AB4227" s="8" t="str">
        <f t="shared" si="2601"/>
        <v>Q1</v>
      </c>
      <c r="AC4227">
        <f t="shared" si="2602"/>
        <v>3</v>
      </c>
      <c r="AD4227">
        <f t="shared" si="2603"/>
        <v>1</v>
      </c>
      <c r="AE4227">
        <f t="shared" si="2604"/>
        <v>202003</v>
      </c>
      <c r="AF4227">
        <f t="shared" si="2605"/>
        <v>202001</v>
      </c>
      <c r="AG4227" s="9">
        <f t="shared" ca="1" si="2606"/>
        <v>0</v>
      </c>
      <c r="AH4227">
        <f t="shared" ca="1" si="2607"/>
        <v>2</v>
      </c>
      <c r="AI4227" s="9">
        <f t="shared" ca="1" si="2608"/>
        <v>6</v>
      </c>
      <c r="AJ4227" s="9">
        <f t="shared" ca="1" si="2609"/>
        <v>0</v>
      </c>
      <c r="AK4227" s="9">
        <f t="shared" ref="AK4227:AK4290" si="2610">WEEKDAY(AN4227)</f>
        <v>4</v>
      </c>
      <c r="AL4227" s="9">
        <f t="shared" ref="AL4227:AL4290" si="2611">WEEKNUM(AN4227)</f>
        <v>10</v>
      </c>
      <c r="AM4227" s="9">
        <f t="shared" ref="AM4227:AM4290" si="2612">HOUR(AN4227)</f>
        <v>16</v>
      </c>
      <c r="AN4227" s="2">
        <v>43894.693055555559</v>
      </c>
      <c r="AO4227">
        <v>3680</v>
      </c>
      <c r="AP4227" s="1">
        <v>6000</v>
      </c>
      <c r="AQ4227" t="s">
        <v>4</v>
      </c>
    </row>
    <row r="4228" spans="1:43" x14ac:dyDescent="0.3">
      <c r="A4228" t="str">
        <f t="shared" ca="1" si="2574"/>
        <v>FY2020 Q4 Sep</v>
      </c>
      <c r="B4228">
        <f t="shared" ca="1" si="2575"/>
        <v>2020</v>
      </c>
      <c r="C4228" s="8" t="str">
        <f t="shared" ca="1" si="2576"/>
        <v>Sep</v>
      </c>
      <c r="D4228" s="8" t="str">
        <f t="shared" ca="1" si="2577"/>
        <v>Q4</v>
      </c>
      <c r="E4228">
        <f t="shared" ca="1" si="2578"/>
        <v>12</v>
      </c>
      <c r="F4228">
        <f t="shared" ca="1" si="2579"/>
        <v>4</v>
      </c>
      <c r="G4228">
        <f t="shared" ca="1" si="2580"/>
        <v>202012</v>
      </c>
      <c r="H4228">
        <f t="shared" ca="1" si="2581"/>
        <v>202004</v>
      </c>
      <c r="I4228" t="str">
        <f t="shared" ca="1" si="2582"/>
        <v>FY2020 Q3 Sep</v>
      </c>
      <c r="J4228">
        <f t="shared" ca="1" si="2583"/>
        <v>2020</v>
      </c>
      <c r="K4228" s="8" t="str">
        <f t="shared" ca="1" si="2584"/>
        <v>Sep</v>
      </c>
      <c r="L4228" s="8" t="str">
        <f t="shared" ca="1" si="2585"/>
        <v>Q3</v>
      </c>
      <c r="M4228">
        <f t="shared" ca="1" si="2586"/>
        <v>9</v>
      </c>
      <c r="N4228">
        <f t="shared" ca="1" si="2587"/>
        <v>3</v>
      </c>
      <c r="O4228">
        <f t="shared" ca="1" si="2588"/>
        <v>202009</v>
      </c>
      <c r="P4228">
        <f t="shared" ca="1" si="2589"/>
        <v>202003</v>
      </c>
      <c r="Q4228" t="str">
        <f t="shared" si="2590"/>
        <v>FY2019 Q4 Sep</v>
      </c>
      <c r="R4228">
        <f t="shared" si="2591"/>
        <v>2019</v>
      </c>
      <c r="S4228" s="8" t="str">
        <f t="shared" si="2592"/>
        <v>Sep</v>
      </c>
      <c r="T4228" s="8" t="str">
        <f t="shared" si="2593"/>
        <v>Q4</v>
      </c>
      <c r="U4228">
        <f t="shared" si="2594"/>
        <v>12</v>
      </c>
      <c r="V4228">
        <f t="shared" si="2595"/>
        <v>4</v>
      </c>
      <c r="W4228">
        <f t="shared" si="2596"/>
        <v>201912</v>
      </c>
      <c r="X4228">
        <f t="shared" si="2597"/>
        <v>201904</v>
      </c>
      <c r="Y4228" t="str">
        <f t="shared" si="2598"/>
        <v>FY2019 Q3 Sep</v>
      </c>
      <c r="Z4228">
        <f t="shared" si="2599"/>
        <v>2019</v>
      </c>
      <c r="AA4228" s="8" t="str">
        <f t="shared" si="2600"/>
        <v>Sep</v>
      </c>
      <c r="AB4228" s="8" t="str">
        <f t="shared" si="2601"/>
        <v>Q3</v>
      </c>
      <c r="AC4228">
        <f t="shared" si="2602"/>
        <v>9</v>
      </c>
      <c r="AD4228">
        <f t="shared" si="2603"/>
        <v>3</v>
      </c>
      <c r="AE4228">
        <f t="shared" si="2604"/>
        <v>201909</v>
      </c>
      <c r="AF4228">
        <f t="shared" si="2605"/>
        <v>201903</v>
      </c>
      <c r="AG4228" s="9">
        <f t="shared" ca="1" si="2606"/>
        <v>1</v>
      </c>
      <c r="AH4228">
        <f t="shared" ca="1" si="2607"/>
        <v>4</v>
      </c>
      <c r="AI4228" s="9">
        <f t="shared" ca="1" si="2608"/>
        <v>12</v>
      </c>
      <c r="AJ4228" s="9">
        <f t="shared" ca="1" si="2609"/>
        <v>1</v>
      </c>
      <c r="AK4228" s="9">
        <f t="shared" si="2610"/>
        <v>6</v>
      </c>
      <c r="AL4228" s="9">
        <f t="shared" si="2611"/>
        <v>36</v>
      </c>
      <c r="AM4228" s="9">
        <f t="shared" si="2612"/>
        <v>11</v>
      </c>
      <c r="AN4228" s="2">
        <v>43714.493055555555</v>
      </c>
      <c r="AO4228">
        <v>3718</v>
      </c>
      <c r="AP4228" s="1">
        <v>6000</v>
      </c>
      <c r="AQ4228" t="s">
        <v>4</v>
      </c>
    </row>
    <row r="4229" spans="1:43" x14ac:dyDescent="0.3">
      <c r="A4229" t="str">
        <f t="shared" ca="1" si="2574"/>
        <v>FY2020 Q4 Sep</v>
      </c>
      <c r="B4229">
        <f t="shared" ca="1" si="2575"/>
        <v>2020</v>
      </c>
      <c r="C4229" s="8" t="str">
        <f t="shared" ca="1" si="2576"/>
        <v>Sep</v>
      </c>
      <c r="D4229" s="8" t="str">
        <f t="shared" ca="1" si="2577"/>
        <v>Q4</v>
      </c>
      <c r="E4229">
        <f t="shared" ca="1" si="2578"/>
        <v>12</v>
      </c>
      <c r="F4229">
        <f t="shared" ca="1" si="2579"/>
        <v>4</v>
      </c>
      <c r="G4229">
        <f t="shared" ca="1" si="2580"/>
        <v>202012</v>
      </c>
      <c r="H4229">
        <f t="shared" ca="1" si="2581"/>
        <v>202004</v>
      </c>
      <c r="I4229" t="str">
        <f t="shared" ca="1" si="2582"/>
        <v>FY2020 Q3 Sep</v>
      </c>
      <c r="J4229">
        <f t="shared" ca="1" si="2583"/>
        <v>2020</v>
      </c>
      <c r="K4229" s="8" t="str">
        <f t="shared" ca="1" si="2584"/>
        <v>Sep</v>
      </c>
      <c r="L4229" s="8" t="str">
        <f t="shared" ca="1" si="2585"/>
        <v>Q3</v>
      </c>
      <c r="M4229">
        <f t="shared" ca="1" si="2586"/>
        <v>9</v>
      </c>
      <c r="N4229">
        <f t="shared" ca="1" si="2587"/>
        <v>3</v>
      </c>
      <c r="O4229">
        <f t="shared" ca="1" si="2588"/>
        <v>202009</v>
      </c>
      <c r="P4229">
        <f t="shared" ca="1" si="2589"/>
        <v>202003</v>
      </c>
      <c r="Q4229" t="str">
        <f t="shared" si="2590"/>
        <v>FY2020 Q2 Mar</v>
      </c>
      <c r="R4229">
        <f t="shared" si="2591"/>
        <v>2020</v>
      </c>
      <c r="S4229" s="8" t="str">
        <f t="shared" si="2592"/>
        <v>Mar</v>
      </c>
      <c r="T4229" s="8" t="str">
        <f t="shared" si="2593"/>
        <v>Q2</v>
      </c>
      <c r="U4229">
        <f t="shared" si="2594"/>
        <v>6</v>
      </c>
      <c r="V4229">
        <f t="shared" si="2595"/>
        <v>2</v>
      </c>
      <c r="W4229">
        <f t="shared" si="2596"/>
        <v>202006</v>
      </c>
      <c r="X4229">
        <f t="shared" si="2597"/>
        <v>202002</v>
      </c>
      <c r="Y4229" t="str">
        <f t="shared" si="2598"/>
        <v>FY2020 Q1 Mar</v>
      </c>
      <c r="Z4229">
        <f t="shared" si="2599"/>
        <v>2020</v>
      </c>
      <c r="AA4229" s="8" t="str">
        <f t="shared" si="2600"/>
        <v>Mar</v>
      </c>
      <c r="AB4229" s="8" t="str">
        <f t="shared" si="2601"/>
        <v>Q1</v>
      </c>
      <c r="AC4229">
        <f t="shared" si="2602"/>
        <v>3</v>
      </c>
      <c r="AD4229">
        <f t="shared" si="2603"/>
        <v>1</v>
      </c>
      <c r="AE4229">
        <f t="shared" si="2604"/>
        <v>202003</v>
      </c>
      <c r="AF4229">
        <f t="shared" si="2605"/>
        <v>202001</v>
      </c>
      <c r="AG4229" s="9">
        <f t="shared" ca="1" si="2606"/>
        <v>0</v>
      </c>
      <c r="AH4229">
        <f t="shared" ca="1" si="2607"/>
        <v>2</v>
      </c>
      <c r="AI4229" s="9">
        <f t="shared" ca="1" si="2608"/>
        <v>6</v>
      </c>
      <c r="AJ4229" s="9">
        <f t="shared" ca="1" si="2609"/>
        <v>0</v>
      </c>
      <c r="AK4229" s="9">
        <f t="shared" si="2610"/>
        <v>6</v>
      </c>
      <c r="AL4229" s="9">
        <f t="shared" si="2611"/>
        <v>10</v>
      </c>
      <c r="AM4229" s="9">
        <f t="shared" si="2612"/>
        <v>10</v>
      </c>
      <c r="AN4229" s="2">
        <v>43896.439583333333</v>
      </c>
      <c r="AO4229">
        <v>3804</v>
      </c>
      <c r="AP4229" s="1">
        <v>6000</v>
      </c>
      <c r="AQ4229" t="s">
        <v>4</v>
      </c>
    </row>
    <row r="4230" spans="1:43" x14ac:dyDescent="0.3">
      <c r="A4230" t="str">
        <f t="shared" ca="1" si="2574"/>
        <v>FY2020 Q4 Sep</v>
      </c>
      <c r="B4230">
        <f t="shared" ca="1" si="2575"/>
        <v>2020</v>
      </c>
      <c r="C4230" s="8" t="str">
        <f t="shared" ca="1" si="2576"/>
        <v>Sep</v>
      </c>
      <c r="D4230" s="8" t="str">
        <f t="shared" ca="1" si="2577"/>
        <v>Q4</v>
      </c>
      <c r="E4230">
        <f t="shared" ca="1" si="2578"/>
        <v>12</v>
      </c>
      <c r="F4230">
        <f t="shared" ca="1" si="2579"/>
        <v>4</v>
      </c>
      <c r="G4230">
        <f t="shared" ca="1" si="2580"/>
        <v>202012</v>
      </c>
      <c r="H4230">
        <f t="shared" ca="1" si="2581"/>
        <v>202004</v>
      </c>
      <c r="I4230" t="str">
        <f t="shared" ca="1" si="2582"/>
        <v>FY2020 Q3 Sep</v>
      </c>
      <c r="J4230">
        <f t="shared" ca="1" si="2583"/>
        <v>2020</v>
      </c>
      <c r="K4230" s="8" t="str">
        <f t="shared" ca="1" si="2584"/>
        <v>Sep</v>
      </c>
      <c r="L4230" s="8" t="str">
        <f t="shared" ca="1" si="2585"/>
        <v>Q3</v>
      </c>
      <c r="M4230">
        <f t="shared" ca="1" si="2586"/>
        <v>9</v>
      </c>
      <c r="N4230">
        <f t="shared" ca="1" si="2587"/>
        <v>3</v>
      </c>
      <c r="O4230">
        <f t="shared" ca="1" si="2588"/>
        <v>202009</v>
      </c>
      <c r="P4230">
        <f t="shared" ca="1" si="2589"/>
        <v>202003</v>
      </c>
      <c r="Q4230" t="str">
        <f t="shared" si="2590"/>
        <v>FY2019 Q4 Sep</v>
      </c>
      <c r="R4230">
        <f t="shared" si="2591"/>
        <v>2019</v>
      </c>
      <c r="S4230" s="8" t="str">
        <f t="shared" si="2592"/>
        <v>Sep</v>
      </c>
      <c r="T4230" s="8" t="str">
        <f t="shared" si="2593"/>
        <v>Q4</v>
      </c>
      <c r="U4230">
        <f t="shared" si="2594"/>
        <v>12</v>
      </c>
      <c r="V4230">
        <f t="shared" si="2595"/>
        <v>4</v>
      </c>
      <c r="W4230">
        <f t="shared" si="2596"/>
        <v>201912</v>
      </c>
      <c r="X4230">
        <f t="shared" si="2597"/>
        <v>201904</v>
      </c>
      <c r="Y4230" t="str">
        <f t="shared" si="2598"/>
        <v>FY2019 Q3 Sep</v>
      </c>
      <c r="Z4230">
        <f t="shared" si="2599"/>
        <v>2019</v>
      </c>
      <c r="AA4230" s="8" t="str">
        <f t="shared" si="2600"/>
        <v>Sep</v>
      </c>
      <c r="AB4230" s="8" t="str">
        <f t="shared" si="2601"/>
        <v>Q3</v>
      </c>
      <c r="AC4230">
        <f t="shared" si="2602"/>
        <v>9</v>
      </c>
      <c r="AD4230">
        <f t="shared" si="2603"/>
        <v>3</v>
      </c>
      <c r="AE4230">
        <f t="shared" si="2604"/>
        <v>201909</v>
      </c>
      <c r="AF4230">
        <f t="shared" si="2605"/>
        <v>201903</v>
      </c>
      <c r="AG4230" s="9">
        <f t="shared" ca="1" si="2606"/>
        <v>1</v>
      </c>
      <c r="AH4230">
        <f t="shared" ca="1" si="2607"/>
        <v>4</v>
      </c>
      <c r="AI4230" s="9">
        <f t="shared" ca="1" si="2608"/>
        <v>12</v>
      </c>
      <c r="AJ4230" s="9">
        <f t="shared" ca="1" si="2609"/>
        <v>1</v>
      </c>
      <c r="AK4230" s="9">
        <f t="shared" si="2610"/>
        <v>3</v>
      </c>
      <c r="AL4230" s="9">
        <f t="shared" si="2611"/>
        <v>36</v>
      </c>
      <c r="AM4230" s="9">
        <f t="shared" si="2612"/>
        <v>13</v>
      </c>
      <c r="AN4230" s="2">
        <v>43711.552083333336</v>
      </c>
      <c r="AO4230">
        <v>3911</v>
      </c>
      <c r="AP4230" s="1">
        <v>6000</v>
      </c>
      <c r="AQ4230" t="s">
        <v>4</v>
      </c>
    </row>
    <row r="4231" spans="1:43" x14ac:dyDescent="0.3">
      <c r="A4231" t="str">
        <f t="shared" ca="1" si="2574"/>
        <v>FY2020 Q4 Sep</v>
      </c>
      <c r="B4231">
        <f t="shared" ca="1" si="2575"/>
        <v>2020</v>
      </c>
      <c r="C4231" s="8" t="str">
        <f t="shared" ca="1" si="2576"/>
        <v>Sep</v>
      </c>
      <c r="D4231" s="8" t="str">
        <f t="shared" ca="1" si="2577"/>
        <v>Q4</v>
      </c>
      <c r="E4231">
        <f t="shared" ca="1" si="2578"/>
        <v>12</v>
      </c>
      <c r="F4231">
        <f t="shared" ca="1" si="2579"/>
        <v>4</v>
      </c>
      <c r="G4231">
        <f t="shared" ca="1" si="2580"/>
        <v>202012</v>
      </c>
      <c r="H4231">
        <f t="shared" ca="1" si="2581"/>
        <v>202004</v>
      </c>
      <c r="I4231" t="str">
        <f t="shared" ca="1" si="2582"/>
        <v>FY2020 Q3 Sep</v>
      </c>
      <c r="J4231">
        <f t="shared" ca="1" si="2583"/>
        <v>2020</v>
      </c>
      <c r="K4231" s="8" t="str">
        <f t="shared" ca="1" si="2584"/>
        <v>Sep</v>
      </c>
      <c r="L4231" s="8" t="str">
        <f t="shared" ca="1" si="2585"/>
        <v>Q3</v>
      </c>
      <c r="M4231">
        <f t="shared" ca="1" si="2586"/>
        <v>9</v>
      </c>
      <c r="N4231">
        <f t="shared" ca="1" si="2587"/>
        <v>3</v>
      </c>
      <c r="O4231">
        <f t="shared" ca="1" si="2588"/>
        <v>202009</v>
      </c>
      <c r="P4231">
        <f t="shared" ca="1" si="2589"/>
        <v>202003</v>
      </c>
      <c r="Q4231" t="str">
        <f t="shared" si="2590"/>
        <v>FY2020 Q2 Mar</v>
      </c>
      <c r="R4231">
        <f t="shared" si="2591"/>
        <v>2020</v>
      </c>
      <c r="S4231" s="8" t="str">
        <f t="shared" si="2592"/>
        <v>Mar</v>
      </c>
      <c r="T4231" s="8" t="str">
        <f t="shared" si="2593"/>
        <v>Q2</v>
      </c>
      <c r="U4231">
        <f t="shared" si="2594"/>
        <v>6</v>
      </c>
      <c r="V4231">
        <f t="shared" si="2595"/>
        <v>2</v>
      </c>
      <c r="W4231">
        <f t="shared" si="2596"/>
        <v>202006</v>
      </c>
      <c r="X4231">
        <f t="shared" si="2597"/>
        <v>202002</v>
      </c>
      <c r="Y4231" t="str">
        <f t="shared" si="2598"/>
        <v>FY2020 Q1 Mar</v>
      </c>
      <c r="Z4231">
        <f t="shared" si="2599"/>
        <v>2020</v>
      </c>
      <c r="AA4231" s="8" t="str">
        <f t="shared" si="2600"/>
        <v>Mar</v>
      </c>
      <c r="AB4231" s="8" t="str">
        <f t="shared" si="2601"/>
        <v>Q1</v>
      </c>
      <c r="AC4231">
        <f t="shared" si="2602"/>
        <v>3</v>
      </c>
      <c r="AD4231">
        <f t="shared" si="2603"/>
        <v>1</v>
      </c>
      <c r="AE4231">
        <f t="shared" si="2604"/>
        <v>202003</v>
      </c>
      <c r="AF4231">
        <f t="shared" si="2605"/>
        <v>202001</v>
      </c>
      <c r="AG4231" s="9">
        <f t="shared" ca="1" si="2606"/>
        <v>0</v>
      </c>
      <c r="AH4231">
        <f t="shared" ca="1" si="2607"/>
        <v>2</v>
      </c>
      <c r="AI4231" s="9">
        <f t="shared" ca="1" si="2608"/>
        <v>6</v>
      </c>
      <c r="AJ4231" s="9">
        <f t="shared" ca="1" si="2609"/>
        <v>0</v>
      </c>
      <c r="AK4231" s="9">
        <f t="shared" si="2610"/>
        <v>5</v>
      </c>
      <c r="AL4231" s="9">
        <f t="shared" si="2611"/>
        <v>10</v>
      </c>
      <c r="AM4231" s="9">
        <f t="shared" si="2612"/>
        <v>16</v>
      </c>
      <c r="AN4231" s="2">
        <v>43895.702777777777</v>
      </c>
      <c r="AO4231">
        <v>3928</v>
      </c>
      <c r="AP4231" s="1">
        <v>6000</v>
      </c>
      <c r="AQ4231" t="s">
        <v>4</v>
      </c>
    </row>
    <row r="4232" spans="1:43" x14ac:dyDescent="0.3">
      <c r="A4232" t="str">
        <f t="shared" ca="1" si="2574"/>
        <v>FY2020 Q4 Sep</v>
      </c>
      <c r="B4232">
        <f t="shared" ca="1" si="2575"/>
        <v>2020</v>
      </c>
      <c r="C4232" s="8" t="str">
        <f t="shared" ca="1" si="2576"/>
        <v>Sep</v>
      </c>
      <c r="D4232" s="8" t="str">
        <f t="shared" ca="1" si="2577"/>
        <v>Q4</v>
      </c>
      <c r="E4232">
        <f t="shared" ca="1" si="2578"/>
        <v>12</v>
      </c>
      <c r="F4232">
        <f t="shared" ca="1" si="2579"/>
        <v>4</v>
      </c>
      <c r="G4232">
        <f t="shared" ca="1" si="2580"/>
        <v>202012</v>
      </c>
      <c r="H4232">
        <f t="shared" ca="1" si="2581"/>
        <v>202004</v>
      </c>
      <c r="I4232" t="str">
        <f t="shared" ca="1" si="2582"/>
        <v>FY2020 Q3 Sep</v>
      </c>
      <c r="J4232">
        <f t="shared" ca="1" si="2583"/>
        <v>2020</v>
      </c>
      <c r="K4232" s="8" t="str">
        <f t="shared" ca="1" si="2584"/>
        <v>Sep</v>
      </c>
      <c r="L4232" s="8" t="str">
        <f t="shared" ca="1" si="2585"/>
        <v>Q3</v>
      </c>
      <c r="M4232">
        <f t="shared" ca="1" si="2586"/>
        <v>9</v>
      </c>
      <c r="N4232">
        <f t="shared" ca="1" si="2587"/>
        <v>3</v>
      </c>
      <c r="O4232">
        <f t="shared" ca="1" si="2588"/>
        <v>202009</v>
      </c>
      <c r="P4232">
        <f t="shared" ca="1" si="2589"/>
        <v>202003</v>
      </c>
      <c r="Q4232" t="str">
        <f t="shared" si="2590"/>
        <v>FY2019 Q4 Sep</v>
      </c>
      <c r="R4232">
        <f t="shared" si="2591"/>
        <v>2019</v>
      </c>
      <c r="S4232" s="8" t="str">
        <f t="shared" si="2592"/>
        <v>Sep</v>
      </c>
      <c r="T4232" s="8" t="str">
        <f t="shared" si="2593"/>
        <v>Q4</v>
      </c>
      <c r="U4232">
        <f t="shared" si="2594"/>
        <v>12</v>
      </c>
      <c r="V4232">
        <f t="shared" si="2595"/>
        <v>4</v>
      </c>
      <c r="W4232">
        <f t="shared" si="2596"/>
        <v>201912</v>
      </c>
      <c r="X4232">
        <f t="shared" si="2597"/>
        <v>201904</v>
      </c>
      <c r="Y4232" t="str">
        <f t="shared" si="2598"/>
        <v>FY2019 Q3 Sep</v>
      </c>
      <c r="Z4232">
        <f t="shared" si="2599"/>
        <v>2019</v>
      </c>
      <c r="AA4232" s="8" t="str">
        <f t="shared" si="2600"/>
        <v>Sep</v>
      </c>
      <c r="AB4232" s="8" t="str">
        <f t="shared" si="2601"/>
        <v>Q3</v>
      </c>
      <c r="AC4232">
        <f t="shared" si="2602"/>
        <v>9</v>
      </c>
      <c r="AD4232">
        <f t="shared" si="2603"/>
        <v>3</v>
      </c>
      <c r="AE4232">
        <f t="shared" si="2604"/>
        <v>201909</v>
      </c>
      <c r="AF4232">
        <f t="shared" si="2605"/>
        <v>201903</v>
      </c>
      <c r="AG4232" s="9">
        <f t="shared" ca="1" si="2606"/>
        <v>1</v>
      </c>
      <c r="AH4232">
        <f t="shared" ca="1" si="2607"/>
        <v>4</v>
      </c>
      <c r="AI4232" s="9">
        <f t="shared" ca="1" si="2608"/>
        <v>12</v>
      </c>
      <c r="AJ4232" s="9">
        <f t="shared" ca="1" si="2609"/>
        <v>1</v>
      </c>
      <c r="AK4232" s="9">
        <f t="shared" si="2610"/>
        <v>3</v>
      </c>
      <c r="AL4232" s="9">
        <f t="shared" si="2611"/>
        <v>36</v>
      </c>
      <c r="AM4232" s="9">
        <f t="shared" si="2612"/>
        <v>17</v>
      </c>
      <c r="AN4232" s="2">
        <v>43711.711111111108</v>
      </c>
      <c r="AO4232">
        <v>4042</v>
      </c>
      <c r="AP4232" s="1">
        <v>6000</v>
      </c>
      <c r="AQ4232" t="s">
        <v>4</v>
      </c>
    </row>
    <row r="4233" spans="1:43" x14ac:dyDescent="0.3">
      <c r="A4233" t="str">
        <f t="shared" ca="1" si="2574"/>
        <v>FY2020 Q4 Sep</v>
      </c>
      <c r="B4233">
        <f t="shared" ca="1" si="2575"/>
        <v>2020</v>
      </c>
      <c r="C4233" s="8" t="str">
        <f t="shared" ca="1" si="2576"/>
        <v>Sep</v>
      </c>
      <c r="D4233" s="8" t="str">
        <f t="shared" ca="1" si="2577"/>
        <v>Q4</v>
      </c>
      <c r="E4233">
        <f t="shared" ca="1" si="2578"/>
        <v>12</v>
      </c>
      <c r="F4233">
        <f t="shared" ca="1" si="2579"/>
        <v>4</v>
      </c>
      <c r="G4233">
        <f t="shared" ca="1" si="2580"/>
        <v>202012</v>
      </c>
      <c r="H4233">
        <f t="shared" ca="1" si="2581"/>
        <v>202004</v>
      </c>
      <c r="I4233" t="str">
        <f t="shared" ca="1" si="2582"/>
        <v>FY2020 Q3 Sep</v>
      </c>
      <c r="J4233">
        <f t="shared" ca="1" si="2583"/>
        <v>2020</v>
      </c>
      <c r="K4233" s="8" t="str">
        <f t="shared" ca="1" si="2584"/>
        <v>Sep</v>
      </c>
      <c r="L4233" s="8" t="str">
        <f t="shared" ca="1" si="2585"/>
        <v>Q3</v>
      </c>
      <c r="M4233">
        <f t="shared" ca="1" si="2586"/>
        <v>9</v>
      </c>
      <c r="N4233">
        <f t="shared" ca="1" si="2587"/>
        <v>3</v>
      </c>
      <c r="O4233">
        <f t="shared" ca="1" si="2588"/>
        <v>202009</v>
      </c>
      <c r="P4233">
        <f t="shared" ca="1" si="2589"/>
        <v>202003</v>
      </c>
      <c r="Q4233" t="str">
        <f t="shared" si="2590"/>
        <v>FY2019 Q4 Sep</v>
      </c>
      <c r="R4233">
        <f t="shared" si="2591"/>
        <v>2019</v>
      </c>
      <c r="S4233" s="8" t="str">
        <f t="shared" si="2592"/>
        <v>Sep</v>
      </c>
      <c r="T4233" s="8" t="str">
        <f t="shared" si="2593"/>
        <v>Q4</v>
      </c>
      <c r="U4233">
        <f t="shared" si="2594"/>
        <v>12</v>
      </c>
      <c r="V4233">
        <f t="shared" si="2595"/>
        <v>4</v>
      </c>
      <c r="W4233">
        <f t="shared" si="2596"/>
        <v>201912</v>
      </c>
      <c r="X4233">
        <f t="shared" si="2597"/>
        <v>201904</v>
      </c>
      <c r="Y4233" t="str">
        <f t="shared" si="2598"/>
        <v>FY2019 Q3 Sep</v>
      </c>
      <c r="Z4233">
        <f t="shared" si="2599"/>
        <v>2019</v>
      </c>
      <c r="AA4233" s="8" t="str">
        <f t="shared" si="2600"/>
        <v>Sep</v>
      </c>
      <c r="AB4233" s="8" t="str">
        <f t="shared" si="2601"/>
        <v>Q3</v>
      </c>
      <c r="AC4233">
        <f t="shared" si="2602"/>
        <v>9</v>
      </c>
      <c r="AD4233">
        <f t="shared" si="2603"/>
        <v>3</v>
      </c>
      <c r="AE4233">
        <f t="shared" si="2604"/>
        <v>201909</v>
      </c>
      <c r="AF4233">
        <f t="shared" si="2605"/>
        <v>201903</v>
      </c>
      <c r="AG4233" s="9">
        <f t="shared" ca="1" si="2606"/>
        <v>1</v>
      </c>
      <c r="AH4233">
        <f t="shared" ca="1" si="2607"/>
        <v>4</v>
      </c>
      <c r="AI4233" s="9">
        <f t="shared" ca="1" si="2608"/>
        <v>12</v>
      </c>
      <c r="AJ4233" s="9">
        <f t="shared" ca="1" si="2609"/>
        <v>1</v>
      </c>
      <c r="AK4233" s="9">
        <f t="shared" si="2610"/>
        <v>4</v>
      </c>
      <c r="AL4233" s="9">
        <f t="shared" si="2611"/>
        <v>36</v>
      </c>
      <c r="AM4233" s="9">
        <f t="shared" si="2612"/>
        <v>13</v>
      </c>
      <c r="AN4233" s="2">
        <v>43712.549305555556</v>
      </c>
      <c r="AO4233">
        <v>4297</v>
      </c>
      <c r="AP4233" s="1">
        <v>6000</v>
      </c>
      <c r="AQ4233" t="s">
        <v>4</v>
      </c>
    </row>
    <row r="4234" spans="1:43" x14ac:dyDescent="0.3">
      <c r="A4234" t="str">
        <f t="shared" ca="1" si="2574"/>
        <v>FY2020 Q4 Sep</v>
      </c>
      <c r="B4234">
        <f t="shared" ca="1" si="2575"/>
        <v>2020</v>
      </c>
      <c r="C4234" s="8" t="str">
        <f t="shared" ca="1" si="2576"/>
        <v>Sep</v>
      </c>
      <c r="D4234" s="8" t="str">
        <f t="shared" ca="1" si="2577"/>
        <v>Q4</v>
      </c>
      <c r="E4234">
        <f t="shared" ca="1" si="2578"/>
        <v>12</v>
      </c>
      <c r="F4234">
        <f t="shared" ca="1" si="2579"/>
        <v>4</v>
      </c>
      <c r="G4234">
        <f t="shared" ca="1" si="2580"/>
        <v>202012</v>
      </c>
      <c r="H4234">
        <f t="shared" ca="1" si="2581"/>
        <v>202004</v>
      </c>
      <c r="I4234" t="str">
        <f t="shared" ca="1" si="2582"/>
        <v>FY2020 Q3 Sep</v>
      </c>
      <c r="J4234">
        <f t="shared" ca="1" si="2583"/>
        <v>2020</v>
      </c>
      <c r="K4234" s="8" t="str">
        <f t="shared" ca="1" si="2584"/>
        <v>Sep</v>
      </c>
      <c r="L4234" s="8" t="str">
        <f t="shared" ca="1" si="2585"/>
        <v>Q3</v>
      </c>
      <c r="M4234">
        <f t="shared" ca="1" si="2586"/>
        <v>9</v>
      </c>
      <c r="N4234">
        <f t="shared" ca="1" si="2587"/>
        <v>3</v>
      </c>
      <c r="O4234">
        <f t="shared" ca="1" si="2588"/>
        <v>202009</v>
      </c>
      <c r="P4234">
        <f t="shared" ca="1" si="2589"/>
        <v>202003</v>
      </c>
      <c r="Q4234" t="str">
        <f t="shared" si="2590"/>
        <v>FY2020 Q2 Feb</v>
      </c>
      <c r="R4234">
        <f t="shared" si="2591"/>
        <v>2020</v>
      </c>
      <c r="S4234" s="8" t="str">
        <f t="shared" si="2592"/>
        <v>Feb</v>
      </c>
      <c r="T4234" s="8" t="str">
        <f t="shared" si="2593"/>
        <v>Q2</v>
      </c>
      <c r="U4234">
        <f t="shared" si="2594"/>
        <v>5</v>
      </c>
      <c r="V4234">
        <f t="shared" si="2595"/>
        <v>2</v>
      </c>
      <c r="W4234">
        <f t="shared" si="2596"/>
        <v>202005</v>
      </c>
      <c r="X4234">
        <f t="shared" si="2597"/>
        <v>202002</v>
      </c>
      <c r="Y4234" t="str">
        <f t="shared" si="2598"/>
        <v>FY2020 Q1 Feb</v>
      </c>
      <c r="Z4234">
        <f t="shared" si="2599"/>
        <v>2020</v>
      </c>
      <c r="AA4234" s="8" t="str">
        <f t="shared" si="2600"/>
        <v>Feb</v>
      </c>
      <c r="AB4234" s="8" t="str">
        <f t="shared" si="2601"/>
        <v>Q1</v>
      </c>
      <c r="AC4234">
        <f t="shared" si="2602"/>
        <v>2</v>
      </c>
      <c r="AD4234">
        <f t="shared" si="2603"/>
        <v>1</v>
      </c>
      <c r="AE4234">
        <f t="shared" si="2604"/>
        <v>202002</v>
      </c>
      <c r="AF4234">
        <f t="shared" si="2605"/>
        <v>202001</v>
      </c>
      <c r="AG4234" s="9">
        <f t="shared" ca="1" si="2606"/>
        <v>0</v>
      </c>
      <c r="AH4234">
        <f t="shared" ca="1" si="2607"/>
        <v>2</v>
      </c>
      <c r="AI4234" s="9">
        <f t="shared" ca="1" si="2608"/>
        <v>7</v>
      </c>
      <c r="AJ4234" s="9">
        <f t="shared" ca="1" si="2609"/>
        <v>0</v>
      </c>
      <c r="AK4234" s="9">
        <f t="shared" si="2610"/>
        <v>6</v>
      </c>
      <c r="AL4234" s="9">
        <f t="shared" si="2611"/>
        <v>9</v>
      </c>
      <c r="AM4234" s="9">
        <f t="shared" si="2612"/>
        <v>11</v>
      </c>
      <c r="AN4234" s="2">
        <v>43889.469444444447</v>
      </c>
      <c r="AO4234">
        <v>4402</v>
      </c>
      <c r="AP4234" s="1">
        <v>6000</v>
      </c>
      <c r="AQ4234" t="s">
        <v>4</v>
      </c>
    </row>
    <row r="4235" spans="1:43" x14ac:dyDescent="0.3">
      <c r="A4235" t="str">
        <f t="shared" ca="1" si="2574"/>
        <v>FY2020 Q4 Sep</v>
      </c>
      <c r="B4235">
        <f t="shared" ca="1" si="2575"/>
        <v>2020</v>
      </c>
      <c r="C4235" s="8" t="str">
        <f t="shared" ca="1" si="2576"/>
        <v>Sep</v>
      </c>
      <c r="D4235" s="8" t="str">
        <f t="shared" ca="1" si="2577"/>
        <v>Q4</v>
      </c>
      <c r="E4235">
        <f t="shared" ca="1" si="2578"/>
        <v>12</v>
      </c>
      <c r="F4235">
        <f t="shared" ca="1" si="2579"/>
        <v>4</v>
      </c>
      <c r="G4235">
        <f t="shared" ca="1" si="2580"/>
        <v>202012</v>
      </c>
      <c r="H4235">
        <f t="shared" ca="1" si="2581"/>
        <v>202004</v>
      </c>
      <c r="I4235" t="str">
        <f t="shared" ca="1" si="2582"/>
        <v>FY2020 Q3 Sep</v>
      </c>
      <c r="J4235">
        <f t="shared" ca="1" si="2583"/>
        <v>2020</v>
      </c>
      <c r="K4235" s="8" t="str">
        <f t="shared" ca="1" si="2584"/>
        <v>Sep</v>
      </c>
      <c r="L4235" s="8" t="str">
        <f t="shared" ca="1" si="2585"/>
        <v>Q3</v>
      </c>
      <c r="M4235">
        <f t="shared" ca="1" si="2586"/>
        <v>9</v>
      </c>
      <c r="N4235">
        <f t="shared" ca="1" si="2587"/>
        <v>3</v>
      </c>
      <c r="O4235">
        <f t="shared" ca="1" si="2588"/>
        <v>202009</v>
      </c>
      <c r="P4235">
        <f t="shared" ca="1" si="2589"/>
        <v>202003</v>
      </c>
      <c r="Q4235" t="str">
        <f t="shared" si="2590"/>
        <v>FY2019 Q4 Sep</v>
      </c>
      <c r="R4235">
        <f t="shared" si="2591"/>
        <v>2019</v>
      </c>
      <c r="S4235" s="8" t="str">
        <f t="shared" si="2592"/>
        <v>Sep</v>
      </c>
      <c r="T4235" s="8" t="str">
        <f t="shared" si="2593"/>
        <v>Q4</v>
      </c>
      <c r="U4235">
        <f t="shared" si="2594"/>
        <v>12</v>
      </c>
      <c r="V4235">
        <f t="shared" si="2595"/>
        <v>4</v>
      </c>
      <c r="W4235">
        <f t="shared" si="2596"/>
        <v>201912</v>
      </c>
      <c r="X4235">
        <f t="shared" si="2597"/>
        <v>201904</v>
      </c>
      <c r="Y4235" t="str">
        <f t="shared" si="2598"/>
        <v>FY2019 Q3 Sep</v>
      </c>
      <c r="Z4235">
        <f t="shared" si="2599"/>
        <v>2019</v>
      </c>
      <c r="AA4235" s="8" t="str">
        <f t="shared" si="2600"/>
        <v>Sep</v>
      </c>
      <c r="AB4235" s="8" t="str">
        <f t="shared" si="2601"/>
        <v>Q3</v>
      </c>
      <c r="AC4235">
        <f t="shared" si="2602"/>
        <v>9</v>
      </c>
      <c r="AD4235">
        <f t="shared" si="2603"/>
        <v>3</v>
      </c>
      <c r="AE4235">
        <f t="shared" si="2604"/>
        <v>201909</v>
      </c>
      <c r="AF4235">
        <f t="shared" si="2605"/>
        <v>201903</v>
      </c>
      <c r="AG4235" s="9">
        <f t="shared" ca="1" si="2606"/>
        <v>1</v>
      </c>
      <c r="AH4235">
        <f t="shared" ca="1" si="2607"/>
        <v>4</v>
      </c>
      <c r="AI4235" s="9">
        <f t="shared" ca="1" si="2608"/>
        <v>12</v>
      </c>
      <c r="AJ4235" s="9">
        <f t="shared" ca="1" si="2609"/>
        <v>1</v>
      </c>
      <c r="AK4235" s="9">
        <f t="shared" si="2610"/>
        <v>4</v>
      </c>
      <c r="AL4235" s="9">
        <f t="shared" si="2611"/>
        <v>36</v>
      </c>
      <c r="AM4235" s="9">
        <f t="shared" si="2612"/>
        <v>15</v>
      </c>
      <c r="AN4235" s="2">
        <v>43712.658333333333</v>
      </c>
      <c r="AO4235">
        <v>4432</v>
      </c>
      <c r="AP4235" s="1">
        <v>6000</v>
      </c>
      <c r="AQ4235" t="s">
        <v>4</v>
      </c>
    </row>
    <row r="4236" spans="1:43" x14ac:dyDescent="0.3">
      <c r="A4236" t="str">
        <f t="shared" ca="1" si="2574"/>
        <v>FY2020 Q4 Sep</v>
      </c>
      <c r="B4236">
        <f t="shared" ca="1" si="2575"/>
        <v>2020</v>
      </c>
      <c r="C4236" s="8" t="str">
        <f t="shared" ca="1" si="2576"/>
        <v>Sep</v>
      </c>
      <c r="D4236" s="8" t="str">
        <f t="shared" ca="1" si="2577"/>
        <v>Q4</v>
      </c>
      <c r="E4236">
        <f t="shared" ca="1" si="2578"/>
        <v>12</v>
      </c>
      <c r="F4236">
        <f t="shared" ca="1" si="2579"/>
        <v>4</v>
      </c>
      <c r="G4236">
        <f t="shared" ca="1" si="2580"/>
        <v>202012</v>
      </c>
      <c r="H4236">
        <f t="shared" ca="1" si="2581"/>
        <v>202004</v>
      </c>
      <c r="I4236" t="str">
        <f t="shared" ca="1" si="2582"/>
        <v>FY2020 Q3 Sep</v>
      </c>
      <c r="J4236">
        <f t="shared" ca="1" si="2583"/>
        <v>2020</v>
      </c>
      <c r="K4236" s="8" t="str">
        <f t="shared" ca="1" si="2584"/>
        <v>Sep</v>
      </c>
      <c r="L4236" s="8" t="str">
        <f t="shared" ca="1" si="2585"/>
        <v>Q3</v>
      </c>
      <c r="M4236">
        <f t="shared" ca="1" si="2586"/>
        <v>9</v>
      </c>
      <c r="N4236">
        <f t="shared" ca="1" si="2587"/>
        <v>3</v>
      </c>
      <c r="O4236">
        <f t="shared" ca="1" si="2588"/>
        <v>202009</v>
      </c>
      <c r="P4236">
        <f t="shared" ca="1" si="2589"/>
        <v>202003</v>
      </c>
      <c r="Q4236" t="str">
        <f t="shared" si="2590"/>
        <v>FY2019 Q4 Sep</v>
      </c>
      <c r="R4236">
        <f t="shared" si="2591"/>
        <v>2019</v>
      </c>
      <c r="S4236" s="8" t="str">
        <f t="shared" si="2592"/>
        <v>Sep</v>
      </c>
      <c r="T4236" s="8" t="str">
        <f t="shared" si="2593"/>
        <v>Q4</v>
      </c>
      <c r="U4236">
        <f t="shared" si="2594"/>
        <v>12</v>
      </c>
      <c r="V4236">
        <f t="shared" si="2595"/>
        <v>4</v>
      </c>
      <c r="W4236">
        <f t="shared" si="2596"/>
        <v>201912</v>
      </c>
      <c r="X4236">
        <f t="shared" si="2597"/>
        <v>201904</v>
      </c>
      <c r="Y4236" t="str">
        <f t="shared" si="2598"/>
        <v>FY2019 Q3 Sep</v>
      </c>
      <c r="Z4236">
        <f t="shared" si="2599"/>
        <v>2019</v>
      </c>
      <c r="AA4236" s="8" t="str">
        <f t="shared" si="2600"/>
        <v>Sep</v>
      </c>
      <c r="AB4236" s="8" t="str">
        <f t="shared" si="2601"/>
        <v>Q3</v>
      </c>
      <c r="AC4236">
        <f t="shared" si="2602"/>
        <v>9</v>
      </c>
      <c r="AD4236">
        <f t="shared" si="2603"/>
        <v>3</v>
      </c>
      <c r="AE4236">
        <f t="shared" si="2604"/>
        <v>201909</v>
      </c>
      <c r="AF4236">
        <f t="shared" si="2605"/>
        <v>201903</v>
      </c>
      <c r="AG4236" s="9">
        <f t="shared" ca="1" si="2606"/>
        <v>1</v>
      </c>
      <c r="AH4236">
        <f t="shared" ca="1" si="2607"/>
        <v>4</v>
      </c>
      <c r="AI4236" s="9">
        <f t="shared" ca="1" si="2608"/>
        <v>12</v>
      </c>
      <c r="AJ4236" s="9">
        <f t="shared" ca="1" si="2609"/>
        <v>1</v>
      </c>
      <c r="AK4236" s="9">
        <f t="shared" si="2610"/>
        <v>6</v>
      </c>
      <c r="AL4236" s="9">
        <f t="shared" si="2611"/>
        <v>39</v>
      </c>
      <c r="AM4236" s="9">
        <f t="shared" si="2612"/>
        <v>13</v>
      </c>
      <c r="AN4236" s="2">
        <v>43735.567361111112</v>
      </c>
      <c r="AO4236">
        <v>4749</v>
      </c>
      <c r="AP4236" s="1">
        <v>6000</v>
      </c>
      <c r="AQ4236" t="s">
        <v>4</v>
      </c>
    </row>
    <row r="4237" spans="1:43" x14ac:dyDescent="0.3">
      <c r="A4237" t="str">
        <f t="shared" ca="1" si="2574"/>
        <v>FY2020 Q4 Sep</v>
      </c>
      <c r="B4237">
        <f t="shared" ca="1" si="2575"/>
        <v>2020</v>
      </c>
      <c r="C4237" s="8" t="str">
        <f t="shared" ca="1" si="2576"/>
        <v>Sep</v>
      </c>
      <c r="D4237" s="8" t="str">
        <f t="shared" ca="1" si="2577"/>
        <v>Q4</v>
      </c>
      <c r="E4237">
        <f t="shared" ca="1" si="2578"/>
        <v>12</v>
      </c>
      <c r="F4237">
        <f t="shared" ca="1" si="2579"/>
        <v>4</v>
      </c>
      <c r="G4237">
        <f t="shared" ca="1" si="2580"/>
        <v>202012</v>
      </c>
      <c r="H4237">
        <f t="shared" ca="1" si="2581"/>
        <v>202004</v>
      </c>
      <c r="I4237" t="str">
        <f t="shared" ca="1" si="2582"/>
        <v>FY2020 Q3 Sep</v>
      </c>
      <c r="J4237">
        <f t="shared" ca="1" si="2583"/>
        <v>2020</v>
      </c>
      <c r="K4237" s="8" t="str">
        <f t="shared" ca="1" si="2584"/>
        <v>Sep</v>
      </c>
      <c r="L4237" s="8" t="str">
        <f t="shared" ca="1" si="2585"/>
        <v>Q3</v>
      </c>
      <c r="M4237">
        <f t="shared" ca="1" si="2586"/>
        <v>9</v>
      </c>
      <c r="N4237">
        <f t="shared" ca="1" si="2587"/>
        <v>3</v>
      </c>
      <c r="O4237">
        <f t="shared" ca="1" si="2588"/>
        <v>202009</v>
      </c>
      <c r="P4237">
        <f t="shared" ca="1" si="2589"/>
        <v>202003</v>
      </c>
      <c r="Q4237" t="str">
        <f t="shared" si="2590"/>
        <v>FY2020 Q2 Feb</v>
      </c>
      <c r="R4237">
        <f t="shared" si="2591"/>
        <v>2020</v>
      </c>
      <c r="S4237" s="8" t="str">
        <f t="shared" si="2592"/>
        <v>Feb</v>
      </c>
      <c r="T4237" s="8" t="str">
        <f t="shared" si="2593"/>
        <v>Q2</v>
      </c>
      <c r="U4237">
        <f t="shared" si="2594"/>
        <v>5</v>
      </c>
      <c r="V4237">
        <f t="shared" si="2595"/>
        <v>2</v>
      </c>
      <c r="W4237">
        <f t="shared" si="2596"/>
        <v>202005</v>
      </c>
      <c r="X4237">
        <f t="shared" si="2597"/>
        <v>202002</v>
      </c>
      <c r="Y4237" t="str">
        <f t="shared" si="2598"/>
        <v>FY2020 Q1 Feb</v>
      </c>
      <c r="Z4237">
        <f t="shared" si="2599"/>
        <v>2020</v>
      </c>
      <c r="AA4237" s="8" t="str">
        <f t="shared" si="2600"/>
        <v>Feb</v>
      </c>
      <c r="AB4237" s="8" t="str">
        <f t="shared" si="2601"/>
        <v>Q1</v>
      </c>
      <c r="AC4237">
        <f t="shared" si="2602"/>
        <v>2</v>
      </c>
      <c r="AD4237">
        <f t="shared" si="2603"/>
        <v>1</v>
      </c>
      <c r="AE4237">
        <f t="shared" si="2604"/>
        <v>202002</v>
      </c>
      <c r="AF4237">
        <f t="shared" si="2605"/>
        <v>202001</v>
      </c>
      <c r="AG4237" s="9">
        <f t="shared" ca="1" si="2606"/>
        <v>0</v>
      </c>
      <c r="AH4237">
        <f t="shared" ca="1" si="2607"/>
        <v>2</v>
      </c>
      <c r="AI4237" s="9">
        <f t="shared" ca="1" si="2608"/>
        <v>7</v>
      </c>
      <c r="AJ4237" s="9">
        <f t="shared" ca="1" si="2609"/>
        <v>0</v>
      </c>
      <c r="AK4237" s="9">
        <f t="shared" si="2610"/>
        <v>3</v>
      </c>
      <c r="AL4237" s="9">
        <f t="shared" si="2611"/>
        <v>8</v>
      </c>
      <c r="AM4237" s="9">
        <f t="shared" si="2612"/>
        <v>16</v>
      </c>
      <c r="AN4237" s="2">
        <v>43879.688194444447</v>
      </c>
      <c r="AO4237">
        <v>4775</v>
      </c>
      <c r="AP4237" s="1">
        <v>6000</v>
      </c>
      <c r="AQ4237" t="s">
        <v>4</v>
      </c>
    </row>
    <row r="4238" spans="1:43" x14ac:dyDescent="0.3">
      <c r="A4238" t="str">
        <f t="shared" ca="1" si="2574"/>
        <v>FY2020 Q4 Sep</v>
      </c>
      <c r="B4238">
        <f t="shared" ca="1" si="2575"/>
        <v>2020</v>
      </c>
      <c r="C4238" s="8" t="str">
        <f t="shared" ca="1" si="2576"/>
        <v>Sep</v>
      </c>
      <c r="D4238" s="8" t="str">
        <f t="shared" ca="1" si="2577"/>
        <v>Q4</v>
      </c>
      <c r="E4238">
        <f t="shared" ca="1" si="2578"/>
        <v>12</v>
      </c>
      <c r="F4238">
        <f t="shared" ca="1" si="2579"/>
        <v>4</v>
      </c>
      <c r="G4238">
        <f t="shared" ca="1" si="2580"/>
        <v>202012</v>
      </c>
      <c r="H4238">
        <f t="shared" ca="1" si="2581"/>
        <v>202004</v>
      </c>
      <c r="I4238" t="str">
        <f t="shared" ca="1" si="2582"/>
        <v>FY2020 Q3 Sep</v>
      </c>
      <c r="J4238">
        <f t="shared" ca="1" si="2583"/>
        <v>2020</v>
      </c>
      <c r="K4238" s="8" t="str">
        <f t="shared" ca="1" si="2584"/>
        <v>Sep</v>
      </c>
      <c r="L4238" s="8" t="str">
        <f t="shared" ca="1" si="2585"/>
        <v>Q3</v>
      </c>
      <c r="M4238">
        <f t="shared" ca="1" si="2586"/>
        <v>9</v>
      </c>
      <c r="N4238">
        <f t="shared" ca="1" si="2587"/>
        <v>3</v>
      </c>
      <c r="O4238">
        <f t="shared" ca="1" si="2588"/>
        <v>202009</v>
      </c>
      <c r="P4238">
        <f t="shared" ca="1" si="2589"/>
        <v>202003</v>
      </c>
      <c r="Q4238" t="str">
        <f t="shared" si="2590"/>
        <v>FY2020 Q2 Mar</v>
      </c>
      <c r="R4238">
        <f t="shared" si="2591"/>
        <v>2020</v>
      </c>
      <c r="S4238" s="8" t="str">
        <f t="shared" si="2592"/>
        <v>Mar</v>
      </c>
      <c r="T4238" s="8" t="str">
        <f t="shared" si="2593"/>
        <v>Q2</v>
      </c>
      <c r="U4238">
        <f t="shared" si="2594"/>
        <v>6</v>
      </c>
      <c r="V4238">
        <f t="shared" si="2595"/>
        <v>2</v>
      </c>
      <c r="W4238">
        <f t="shared" si="2596"/>
        <v>202006</v>
      </c>
      <c r="X4238">
        <f t="shared" si="2597"/>
        <v>202002</v>
      </c>
      <c r="Y4238" t="str">
        <f t="shared" si="2598"/>
        <v>FY2020 Q1 Mar</v>
      </c>
      <c r="Z4238">
        <f t="shared" si="2599"/>
        <v>2020</v>
      </c>
      <c r="AA4238" s="8" t="str">
        <f t="shared" si="2600"/>
        <v>Mar</v>
      </c>
      <c r="AB4238" s="8" t="str">
        <f t="shared" si="2601"/>
        <v>Q1</v>
      </c>
      <c r="AC4238">
        <f t="shared" si="2602"/>
        <v>3</v>
      </c>
      <c r="AD4238">
        <f t="shared" si="2603"/>
        <v>1</v>
      </c>
      <c r="AE4238">
        <f t="shared" si="2604"/>
        <v>202003</v>
      </c>
      <c r="AF4238">
        <f t="shared" si="2605"/>
        <v>202001</v>
      </c>
      <c r="AG4238" s="9">
        <f t="shared" ca="1" si="2606"/>
        <v>0</v>
      </c>
      <c r="AH4238">
        <f t="shared" ca="1" si="2607"/>
        <v>2</v>
      </c>
      <c r="AI4238" s="9">
        <f t="shared" ca="1" si="2608"/>
        <v>6</v>
      </c>
      <c r="AJ4238" s="9">
        <f t="shared" ca="1" si="2609"/>
        <v>0</v>
      </c>
      <c r="AK4238" s="9">
        <f t="shared" si="2610"/>
        <v>3</v>
      </c>
      <c r="AL4238" s="9">
        <f t="shared" si="2611"/>
        <v>10</v>
      </c>
      <c r="AM4238" s="9">
        <f t="shared" si="2612"/>
        <v>10</v>
      </c>
      <c r="AN4238" s="2">
        <v>43893.45208333333</v>
      </c>
      <c r="AO4238">
        <v>4785</v>
      </c>
      <c r="AP4238" s="1">
        <v>6000</v>
      </c>
      <c r="AQ4238" t="s">
        <v>4</v>
      </c>
    </row>
    <row r="4239" spans="1:43" x14ac:dyDescent="0.3">
      <c r="A4239" t="str">
        <f t="shared" ca="1" si="2574"/>
        <v>FY2020 Q4 Sep</v>
      </c>
      <c r="B4239">
        <f t="shared" ca="1" si="2575"/>
        <v>2020</v>
      </c>
      <c r="C4239" s="8" t="str">
        <f t="shared" ca="1" si="2576"/>
        <v>Sep</v>
      </c>
      <c r="D4239" s="8" t="str">
        <f t="shared" ca="1" si="2577"/>
        <v>Q4</v>
      </c>
      <c r="E4239">
        <f t="shared" ca="1" si="2578"/>
        <v>12</v>
      </c>
      <c r="F4239">
        <f t="shared" ca="1" si="2579"/>
        <v>4</v>
      </c>
      <c r="G4239">
        <f t="shared" ca="1" si="2580"/>
        <v>202012</v>
      </c>
      <c r="H4239">
        <f t="shared" ca="1" si="2581"/>
        <v>202004</v>
      </c>
      <c r="I4239" t="str">
        <f t="shared" ca="1" si="2582"/>
        <v>FY2020 Q3 Sep</v>
      </c>
      <c r="J4239">
        <f t="shared" ca="1" si="2583"/>
        <v>2020</v>
      </c>
      <c r="K4239" s="8" t="str">
        <f t="shared" ca="1" si="2584"/>
        <v>Sep</v>
      </c>
      <c r="L4239" s="8" t="str">
        <f t="shared" ca="1" si="2585"/>
        <v>Q3</v>
      </c>
      <c r="M4239">
        <f t="shared" ca="1" si="2586"/>
        <v>9</v>
      </c>
      <c r="N4239">
        <f t="shared" ca="1" si="2587"/>
        <v>3</v>
      </c>
      <c r="O4239">
        <f t="shared" ca="1" si="2588"/>
        <v>202009</v>
      </c>
      <c r="P4239">
        <f t="shared" ca="1" si="2589"/>
        <v>202003</v>
      </c>
      <c r="Q4239" t="str">
        <f t="shared" si="2590"/>
        <v>FY2020 Q1 Nov</v>
      </c>
      <c r="R4239">
        <f t="shared" si="2591"/>
        <v>2020</v>
      </c>
      <c r="S4239" s="8" t="str">
        <f t="shared" si="2592"/>
        <v>Nov</v>
      </c>
      <c r="T4239" s="8" t="str">
        <f t="shared" si="2593"/>
        <v>Q1</v>
      </c>
      <c r="U4239">
        <f t="shared" si="2594"/>
        <v>2</v>
      </c>
      <c r="V4239">
        <f t="shared" si="2595"/>
        <v>1</v>
      </c>
      <c r="W4239">
        <f t="shared" si="2596"/>
        <v>202002</v>
      </c>
      <c r="X4239">
        <f t="shared" si="2597"/>
        <v>202001</v>
      </c>
      <c r="Y4239" t="str">
        <f t="shared" si="2598"/>
        <v>FY2019 Q4 Nov</v>
      </c>
      <c r="Z4239">
        <f t="shared" si="2599"/>
        <v>2019</v>
      </c>
      <c r="AA4239" s="8" t="str">
        <f t="shared" si="2600"/>
        <v>Nov</v>
      </c>
      <c r="AB4239" s="8" t="str">
        <f t="shared" si="2601"/>
        <v>Q4</v>
      </c>
      <c r="AC4239">
        <f t="shared" si="2602"/>
        <v>11</v>
      </c>
      <c r="AD4239">
        <f t="shared" si="2603"/>
        <v>4</v>
      </c>
      <c r="AE4239">
        <f t="shared" si="2604"/>
        <v>201911</v>
      </c>
      <c r="AF4239">
        <f t="shared" si="2605"/>
        <v>201904</v>
      </c>
      <c r="AG4239" s="9">
        <f t="shared" ca="1" si="2606"/>
        <v>0</v>
      </c>
      <c r="AH4239">
        <f t="shared" ca="1" si="2607"/>
        <v>3</v>
      </c>
      <c r="AI4239" s="9">
        <f t="shared" ca="1" si="2608"/>
        <v>10</v>
      </c>
      <c r="AJ4239" s="9">
        <f t="shared" ca="1" si="2609"/>
        <v>1</v>
      </c>
      <c r="AK4239" s="9">
        <f t="shared" si="2610"/>
        <v>3</v>
      </c>
      <c r="AL4239" s="9">
        <f t="shared" si="2611"/>
        <v>45</v>
      </c>
      <c r="AM4239" s="9">
        <f t="shared" si="2612"/>
        <v>10</v>
      </c>
      <c r="AN4239" s="2">
        <v>43774.447222222225</v>
      </c>
      <c r="AO4239">
        <v>4791</v>
      </c>
      <c r="AP4239" s="1">
        <v>6000</v>
      </c>
      <c r="AQ4239" t="s">
        <v>4</v>
      </c>
    </row>
    <row r="4240" spans="1:43" x14ac:dyDescent="0.3">
      <c r="A4240" t="str">
        <f t="shared" ca="1" si="2574"/>
        <v>FY2020 Q4 Sep</v>
      </c>
      <c r="B4240">
        <f t="shared" ca="1" si="2575"/>
        <v>2020</v>
      </c>
      <c r="C4240" s="8" t="str">
        <f t="shared" ca="1" si="2576"/>
        <v>Sep</v>
      </c>
      <c r="D4240" s="8" t="str">
        <f t="shared" ca="1" si="2577"/>
        <v>Q4</v>
      </c>
      <c r="E4240">
        <f t="shared" ca="1" si="2578"/>
        <v>12</v>
      </c>
      <c r="F4240">
        <f t="shared" ca="1" si="2579"/>
        <v>4</v>
      </c>
      <c r="G4240">
        <f t="shared" ca="1" si="2580"/>
        <v>202012</v>
      </c>
      <c r="H4240">
        <f t="shared" ca="1" si="2581"/>
        <v>202004</v>
      </c>
      <c r="I4240" t="str">
        <f t="shared" ca="1" si="2582"/>
        <v>FY2020 Q3 Sep</v>
      </c>
      <c r="J4240">
        <f t="shared" ca="1" si="2583"/>
        <v>2020</v>
      </c>
      <c r="K4240" s="8" t="str">
        <f t="shared" ca="1" si="2584"/>
        <v>Sep</v>
      </c>
      <c r="L4240" s="8" t="str">
        <f t="shared" ca="1" si="2585"/>
        <v>Q3</v>
      </c>
      <c r="M4240">
        <f t="shared" ca="1" si="2586"/>
        <v>9</v>
      </c>
      <c r="N4240">
        <f t="shared" ca="1" si="2587"/>
        <v>3</v>
      </c>
      <c r="O4240">
        <f t="shared" ca="1" si="2588"/>
        <v>202009</v>
      </c>
      <c r="P4240">
        <f t="shared" ca="1" si="2589"/>
        <v>202003</v>
      </c>
      <c r="Q4240" t="str">
        <f t="shared" si="2590"/>
        <v>FY2019 Q4 Sep</v>
      </c>
      <c r="R4240">
        <f t="shared" si="2591"/>
        <v>2019</v>
      </c>
      <c r="S4240" s="8" t="str">
        <f t="shared" si="2592"/>
        <v>Sep</v>
      </c>
      <c r="T4240" s="8" t="str">
        <f t="shared" si="2593"/>
        <v>Q4</v>
      </c>
      <c r="U4240">
        <f t="shared" si="2594"/>
        <v>12</v>
      </c>
      <c r="V4240">
        <f t="shared" si="2595"/>
        <v>4</v>
      </c>
      <c r="W4240">
        <f t="shared" si="2596"/>
        <v>201912</v>
      </c>
      <c r="X4240">
        <f t="shared" si="2597"/>
        <v>201904</v>
      </c>
      <c r="Y4240" t="str">
        <f t="shared" si="2598"/>
        <v>FY2019 Q3 Sep</v>
      </c>
      <c r="Z4240">
        <f t="shared" si="2599"/>
        <v>2019</v>
      </c>
      <c r="AA4240" s="8" t="str">
        <f t="shared" si="2600"/>
        <v>Sep</v>
      </c>
      <c r="AB4240" s="8" t="str">
        <f t="shared" si="2601"/>
        <v>Q3</v>
      </c>
      <c r="AC4240">
        <f t="shared" si="2602"/>
        <v>9</v>
      </c>
      <c r="AD4240">
        <f t="shared" si="2603"/>
        <v>3</v>
      </c>
      <c r="AE4240">
        <f t="shared" si="2604"/>
        <v>201909</v>
      </c>
      <c r="AF4240">
        <f t="shared" si="2605"/>
        <v>201903</v>
      </c>
      <c r="AG4240" s="9">
        <f t="shared" ca="1" si="2606"/>
        <v>1</v>
      </c>
      <c r="AH4240">
        <f t="shared" ca="1" si="2607"/>
        <v>4</v>
      </c>
      <c r="AI4240" s="9">
        <f t="shared" ca="1" si="2608"/>
        <v>12</v>
      </c>
      <c r="AJ4240" s="9">
        <f t="shared" ca="1" si="2609"/>
        <v>1</v>
      </c>
      <c r="AK4240" s="9">
        <f t="shared" si="2610"/>
        <v>2</v>
      </c>
      <c r="AL4240" s="9">
        <f t="shared" si="2611"/>
        <v>36</v>
      </c>
      <c r="AM4240" s="9">
        <f t="shared" si="2612"/>
        <v>12</v>
      </c>
      <c r="AN4240" s="2">
        <v>43710.508333333331</v>
      </c>
      <c r="AO4240">
        <v>4796</v>
      </c>
      <c r="AP4240" s="1">
        <v>6000</v>
      </c>
      <c r="AQ4240" t="s">
        <v>4</v>
      </c>
    </row>
    <row r="4241" spans="1:43" x14ac:dyDescent="0.3">
      <c r="A4241" t="str">
        <f t="shared" ca="1" si="2574"/>
        <v>FY2020 Q4 Sep</v>
      </c>
      <c r="B4241">
        <f t="shared" ca="1" si="2575"/>
        <v>2020</v>
      </c>
      <c r="C4241" s="8" t="str">
        <f t="shared" ca="1" si="2576"/>
        <v>Sep</v>
      </c>
      <c r="D4241" s="8" t="str">
        <f t="shared" ca="1" si="2577"/>
        <v>Q4</v>
      </c>
      <c r="E4241">
        <f t="shared" ca="1" si="2578"/>
        <v>12</v>
      </c>
      <c r="F4241">
        <f t="shared" ca="1" si="2579"/>
        <v>4</v>
      </c>
      <c r="G4241">
        <f t="shared" ca="1" si="2580"/>
        <v>202012</v>
      </c>
      <c r="H4241">
        <f t="shared" ca="1" si="2581"/>
        <v>202004</v>
      </c>
      <c r="I4241" t="str">
        <f t="shared" ca="1" si="2582"/>
        <v>FY2020 Q3 Sep</v>
      </c>
      <c r="J4241">
        <f t="shared" ca="1" si="2583"/>
        <v>2020</v>
      </c>
      <c r="K4241" s="8" t="str">
        <f t="shared" ca="1" si="2584"/>
        <v>Sep</v>
      </c>
      <c r="L4241" s="8" t="str">
        <f t="shared" ca="1" si="2585"/>
        <v>Q3</v>
      </c>
      <c r="M4241">
        <f t="shared" ca="1" si="2586"/>
        <v>9</v>
      </c>
      <c r="N4241">
        <f t="shared" ca="1" si="2587"/>
        <v>3</v>
      </c>
      <c r="O4241">
        <f t="shared" ca="1" si="2588"/>
        <v>202009</v>
      </c>
      <c r="P4241">
        <f t="shared" ca="1" si="2589"/>
        <v>202003</v>
      </c>
      <c r="Q4241" t="str">
        <f t="shared" si="2590"/>
        <v>FY2020 Q1 Oct</v>
      </c>
      <c r="R4241">
        <f t="shared" si="2591"/>
        <v>2020</v>
      </c>
      <c r="S4241" s="8" t="str">
        <f t="shared" si="2592"/>
        <v>Oct</v>
      </c>
      <c r="T4241" s="8" t="str">
        <f t="shared" si="2593"/>
        <v>Q1</v>
      </c>
      <c r="U4241">
        <f t="shared" si="2594"/>
        <v>1</v>
      </c>
      <c r="V4241">
        <f t="shared" si="2595"/>
        <v>1</v>
      </c>
      <c r="W4241">
        <f t="shared" si="2596"/>
        <v>202001</v>
      </c>
      <c r="X4241">
        <f t="shared" si="2597"/>
        <v>202001</v>
      </c>
      <c r="Y4241" t="str">
        <f t="shared" si="2598"/>
        <v>FY2019 Q4 Oct</v>
      </c>
      <c r="Z4241">
        <f t="shared" si="2599"/>
        <v>2019</v>
      </c>
      <c r="AA4241" s="8" t="str">
        <f t="shared" si="2600"/>
        <v>Oct</v>
      </c>
      <c r="AB4241" s="8" t="str">
        <f t="shared" si="2601"/>
        <v>Q4</v>
      </c>
      <c r="AC4241">
        <f t="shared" si="2602"/>
        <v>10</v>
      </c>
      <c r="AD4241">
        <f t="shared" si="2603"/>
        <v>4</v>
      </c>
      <c r="AE4241">
        <f t="shared" si="2604"/>
        <v>201910</v>
      </c>
      <c r="AF4241">
        <f t="shared" si="2605"/>
        <v>201904</v>
      </c>
      <c r="AG4241" s="9">
        <f t="shared" ca="1" si="2606"/>
        <v>0</v>
      </c>
      <c r="AH4241">
        <f t="shared" ca="1" si="2607"/>
        <v>4</v>
      </c>
      <c r="AI4241" s="9">
        <f t="shared" ca="1" si="2608"/>
        <v>11</v>
      </c>
      <c r="AJ4241" s="9">
        <f t="shared" ca="1" si="2609"/>
        <v>1</v>
      </c>
      <c r="AK4241" s="9">
        <f t="shared" si="2610"/>
        <v>4</v>
      </c>
      <c r="AL4241" s="9">
        <f t="shared" si="2611"/>
        <v>44</v>
      </c>
      <c r="AM4241" s="9">
        <f t="shared" si="2612"/>
        <v>12</v>
      </c>
      <c r="AN4241" s="2">
        <v>43768.509722222225</v>
      </c>
      <c r="AO4241">
        <v>4869</v>
      </c>
      <c r="AP4241" s="1">
        <v>6000</v>
      </c>
      <c r="AQ4241" t="s">
        <v>4</v>
      </c>
    </row>
    <row r="4242" spans="1:43" x14ac:dyDescent="0.3">
      <c r="A4242" t="str">
        <f t="shared" ca="1" si="2574"/>
        <v>FY2020 Q4 Sep</v>
      </c>
      <c r="B4242">
        <f t="shared" ca="1" si="2575"/>
        <v>2020</v>
      </c>
      <c r="C4242" s="8" t="str">
        <f t="shared" ca="1" si="2576"/>
        <v>Sep</v>
      </c>
      <c r="D4242" s="8" t="str">
        <f t="shared" ca="1" si="2577"/>
        <v>Q4</v>
      </c>
      <c r="E4242">
        <f t="shared" ca="1" si="2578"/>
        <v>12</v>
      </c>
      <c r="F4242">
        <f t="shared" ca="1" si="2579"/>
        <v>4</v>
      </c>
      <c r="G4242">
        <f t="shared" ca="1" si="2580"/>
        <v>202012</v>
      </c>
      <c r="H4242">
        <f t="shared" ca="1" si="2581"/>
        <v>202004</v>
      </c>
      <c r="I4242" t="str">
        <f t="shared" ca="1" si="2582"/>
        <v>FY2020 Q3 Sep</v>
      </c>
      <c r="J4242">
        <f t="shared" ca="1" si="2583"/>
        <v>2020</v>
      </c>
      <c r="K4242" s="8" t="str">
        <f t="shared" ca="1" si="2584"/>
        <v>Sep</v>
      </c>
      <c r="L4242" s="8" t="str">
        <f t="shared" ca="1" si="2585"/>
        <v>Q3</v>
      </c>
      <c r="M4242">
        <f t="shared" ca="1" si="2586"/>
        <v>9</v>
      </c>
      <c r="N4242">
        <f t="shared" ca="1" si="2587"/>
        <v>3</v>
      </c>
      <c r="O4242">
        <f t="shared" ca="1" si="2588"/>
        <v>202009</v>
      </c>
      <c r="P4242">
        <f t="shared" ca="1" si="2589"/>
        <v>202003</v>
      </c>
      <c r="Q4242" t="str">
        <f t="shared" si="2590"/>
        <v>FY2020 Q1 Nov</v>
      </c>
      <c r="R4242">
        <f t="shared" si="2591"/>
        <v>2020</v>
      </c>
      <c r="S4242" s="8" t="str">
        <f t="shared" si="2592"/>
        <v>Nov</v>
      </c>
      <c r="T4242" s="8" t="str">
        <f t="shared" si="2593"/>
        <v>Q1</v>
      </c>
      <c r="U4242">
        <f t="shared" si="2594"/>
        <v>2</v>
      </c>
      <c r="V4242">
        <f t="shared" si="2595"/>
        <v>1</v>
      </c>
      <c r="W4242">
        <f t="shared" si="2596"/>
        <v>202002</v>
      </c>
      <c r="X4242">
        <f t="shared" si="2597"/>
        <v>202001</v>
      </c>
      <c r="Y4242" t="str">
        <f t="shared" si="2598"/>
        <v>FY2019 Q4 Nov</v>
      </c>
      <c r="Z4242">
        <f t="shared" si="2599"/>
        <v>2019</v>
      </c>
      <c r="AA4242" s="8" t="str">
        <f t="shared" si="2600"/>
        <v>Nov</v>
      </c>
      <c r="AB4242" s="8" t="str">
        <f t="shared" si="2601"/>
        <v>Q4</v>
      </c>
      <c r="AC4242">
        <f t="shared" si="2602"/>
        <v>11</v>
      </c>
      <c r="AD4242">
        <f t="shared" si="2603"/>
        <v>4</v>
      </c>
      <c r="AE4242">
        <f t="shared" si="2604"/>
        <v>201911</v>
      </c>
      <c r="AF4242">
        <f t="shared" si="2605"/>
        <v>201904</v>
      </c>
      <c r="AG4242" s="9">
        <f t="shared" ca="1" si="2606"/>
        <v>0</v>
      </c>
      <c r="AH4242">
        <f t="shared" ca="1" si="2607"/>
        <v>3</v>
      </c>
      <c r="AI4242" s="9">
        <f t="shared" ca="1" si="2608"/>
        <v>10</v>
      </c>
      <c r="AJ4242" s="9">
        <f t="shared" ca="1" si="2609"/>
        <v>1</v>
      </c>
      <c r="AK4242" s="9">
        <f t="shared" si="2610"/>
        <v>2</v>
      </c>
      <c r="AL4242" s="9">
        <f t="shared" si="2611"/>
        <v>48</v>
      </c>
      <c r="AM4242" s="9">
        <f t="shared" si="2612"/>
        <v>12</v>
      </c>
      <c r="AN4242" s="2">
        <v>43794.524305555555</v>
      </c>
      <c r="AO4242">
        <v>4869</v>
      </c>
      <c r="AP4242" s="1">
        <v>6000</v>
      </c>
      <c r="AQ4242" t="s">
        <v>4</v>
      </c>
    </row>
    <row r="4243" spans="1:43" x14ac:dyDescent="0.3">
      <c r="A4243" t="str">
        <f t="shared" ca="1" si="2574"/>
        <v>FY2020 Q4 Sep</v>
      </c>
      <c r="B4243">
        <f t="shared" ca="1" si="2575"/>
        <v>2020</v>
      </c>
      <c r="C4243" s="8" t="str">
        <f t="shared" ca="1" si="2576"/>
        <v>Sep</v>
      </c>
      <c r="D4243" s="8" t="str">
        <f t="shared" ca="1" si="2577"/>
        <v>Q4</v>
      </c>
      <c r="E4243">
        <f t="shared" ca="1" si="2578"/>
        <v>12</v>
      </c>
      <c r="F4243">
        <f t="shared" ca="1" si="2579"/>
        <v>4</v>
      </c>
      <c r="G4243">
        <f t="shared" ca="1" si="2580"/>
        <v>202012</v>
      </c>
      <c r="H4243">
        <f t="shared" ca="1" si="2581"/>
        <v>202004</v>
      </c>
      <c r="I4243" t="str">
        <f t="shared" ca="1" si="2582"/>
        <v>FY2020 Q3 Sep</v>
      </c>
      <c r="J4243">
        <f t="shared" ca="1" si="2583"/>
        <v>2020</v>
      </c>
      <c r="K4243" s="8" t="str">
        <f t="shared" ca="1" si="2584"/>
        <v>Sep</v>
      </c>
      <c r="L4243" s="8" t="str">
        <f t="shared" ca="1" si="2585"/>
        <v>Q3</v>
      </c>
      <c r="M4243">
        <f t="shared" ca="1" si="2586"/>
        <v>9</v>
      </c>
      <c r="N4243">
        <f t="shared" ca="1" si="2587"/>
        <v>3</v>
      </c>
      <c r="O4243">
        <f t="shared" ca="1" si="2588"/>
        <v>202009</v>
      </c>
      <c r="P4243">
        <f t="shared" ca="1" si="2589"/>
        <v>202003</v>
      </c>
      <c r="Q4243" t="str">
        <f t="shared" si="2590"/>
        <v>FY2019 Q4 Sep</v>
      </c>
      <c r="R4243">
        <f t="shared" si="2591"/>
        <v>2019</v>
      </c>
      <c r="S4243" s="8" t="str">
        <f t="shared" si="2592"/>
        <v>Sep</v>
      </c>
      <c r="T4243" s="8" t="str">
        <f t="shared" si="2593"/>
        <v>Q4</v>
      </c>
      <c r="U4243">
        <f t="shared" si="2594"/>
        <v>12</v>
      </c>
      <c r="V4243">
        <f t="shared" si="2595"/>
        <v>4</v>
      </c>
      <c r="W4243">
        <f t="shared" si="2596"/>
        <v>201912</v>
      </c>
      <c r="X4243">
        <f t="shared" si="2597"/>
        <v>201904</v>
      </c>
      <c r="Y4243" t="str">
        <f t="shared" si="2598"/>
        <v>FY2019 Q3 Sep</v>
      </c>
      <c r="Z4243">
        <f t="shared" si="2599"/>
        <v>2019</v>
      </c>
      <c r="AA4243" s="8" t="str">
        <f t="shared" si="2600"/>
        <v>Sep</v>
      </c>
      <c r="AB4243" s="8" t="str">
        <f t="shared" si="2601"/>
        <v>Q3</v>
      </c>
      <c r="AC4243">
        <f t="shared" si="2602"/>
        <v>9</v>
      </c>
      <c r="AD4243">
        <f t="shared" si="2603"/>
        <v>3</v>
      </c>
      <c r="AE4243">
        <f t="shared" si="2604"/>
        <v>201909</v>
      </c>
      <c r="AF4243">
        <f t="shared" si="2605"/>
        <v>201903</v>
      </c>
      <c r="AG4243" s="9">
        <f t="shared" ca="1" si="2606"/>
        <v>1</v>
      </c>
      <c r="AH4243">
        <f t="shared" ca="1" si="2607"/>
        <v>4</v>
      </c>
      <c r="AI4243" s="9">
        <f t="shared" ca="1" si="2608"/>
        <v>12</v>
      </c>
      <c r="AJ4243" s="9">
        <f t="shared" ca="1" si="2609"/>
        <v>1</v>
      </c>
      <c r="AK4243" s="9">
        <f t="shared" si="2610"/>
        <v>4</v>
      </c>
      <c r="AL4243" s="9">
        <f t="shared" si="2611"/>
        <v>36</v>
      </c>
      <c r="AM4243" s="9">
        <f t="shared" si="2612"/>
        <v>11</v>
      </c>
      <c r="AN4243" s="2">
        <v>43712.490972222222</v>
      </c>
      <c r="AO4243">
        <v>4899</v>
      </c>
      <c r="AP4243" s="1">
        <v>6000</v>
      </c>
      <c r="AQ4243" t="s">
        <v>4</v>
      </c>
    </row>
    <row r="4244" spans="1:43" x14ac:dyDescent="0.3">
      <c r="A4244" t="str">
        <f t="shared" ca="1" si="2574"/>
        <v>FY2020 Q4 Sep</v>
      </c>
      <c r="B4244">
        <f t="shared" ca="1" si="2575"/>
        <v>2020</v>
      </c>
      <c r="C4244" s="8" t="str">
        <f t="shared" ca="1" si="2576"/>
        <v>Sep</v>
      </c>
      <c r="D4244" s="8" t="str">
        <f t="shared" ca="1" si="2577"/>
        <v>Q4</v>
      </c>
      <c r="E4244">
        <f t="shared" ca="1" si="2578"/>
        <v>12</v>
      </c>
      <c r="F4244">
        <f t="shared" ca="1" si="2579"/>
        <v>4</v>
      </c>
      <c r="G4244">
        <f t="shared" ca="1" si="2580"/>
        <v>202012</v>
      </c>
      <c r="H4244">
        <f t="shared" ca="1" si="2581"/>
        <v>202004</v>
      </c>
      <c r="I4244" t="str">
        <f t="shared" ca="1" si="2582"/>
        <v>FY2020 Q3 Sep</v>
      </c>
      <c r="J4244">
        <f t="shared" ca="1" si="2583"/>
        <v>2020</v>
      </c>
      <c r="K4244" s="8" t="str">
        <f t="shared" ca="1" si="2584"/>
        <v>Sep</v>
      </c>
      <c r="L4244" s="8" t="str">
        <f t="shared" ca="1" si="2585"/>
        <v>Q3</v>
      </c>
      <c r="M4244">
        <f t="shared" ca="1" si="2586"/>
        <v>9</v>
      </c>
      <c r="N4244">
        <f t="shared" ca="1" si="2587"/>
        <v>3</v>
      </c>
      <c r="O4244">
        <f t="shared" ca="1" si="2588"/>
        <v>202009</v>
      </c>
      <c r="P4244">
        <f t="shared" ca="1" si="2589"/>
        <v>202003</v>
      </c>
      <c r="Q4244" t="str">
        <f t="shared" si="2590"/>
        <v>FY2020 Q2 Mar</v>
      </c>
      <c r="R4244">
        <f t="shared" si="2591"/>
        <v>2020</v>
      </c>
      <c r="S4244" s="8" t="str">
        <f t="shared" si="2592"/>
        <v>Mar</v>
      </c>
      <c r="T4244" s="8" t="str">
        <f t="shared" si="2593"/>
        <v>Q2</v>
      </c>
      <c r="U4244">
        <f t="shared" si="2594"/>
        <v>6</v>
      </c>
      <c r="V4244">
        <f t="shared" si="2595"/>
        <v>2</v>
      </c>
      <c r="W4244">
        <f t="shared" si="2596"/>
        <v>202006</v>
      </c>
      <c r="X4244">
        <f t="shared" si="2597"/>
        <v>202002</v>
      </c>
      <c r="Y4244" t="str">
        <f t="shared" si="2598"/>
        <v>FY2020 Q1 Mar</v>
      </c>
      <c r="Z4244">
        <f t="shared" si="2599"/>
        <v>2020</v>
      </c>
      <c r="AA4244" s="8" t="str">
        <f t="shared" si="2600"/>
        <v>Mar</v>
      </c>
      <c r="AB4244" s="8" t="str">
        <f t="shared" si="2601"/>
        <v>Q1</v>
      </c>
      <c r="AC4244">
        <f t="shared" si="2602"/>
        <v>3</v>
      </c>
      <c r="AD4244">
        <f t="shared" si="2603"/>
        <v>1</v>
      </c>
      <c r="AE4244">
        <f t="shared" si="2604"/>
        <v>202003</v>
      </c>
      <c r="AF4244">
        <f t="shared" si="2605"/>
        <v>202001</v>
      </c>
      <c r="AG4244" s="9">
        <f t="shared" ca="1" si="2606"/>
        <v>0</v>
      </c>
      <c r="AH4244">
        <f t="shared" ca="1" si="2607"/>
        <v>2</v>
      </c>
      <c r="AI4244" s="9">
        <f t="shared" ca="1" si="2608"/>
        <v>6</v>
      </c>
      <c r="AJ4244" s="9">
        <f t="shared" ca="1" si="2609"/>
        <v>0</v>
      </c>
      <c r="AK4244" s="9">
        <f t="shared" si="2610"/>
        <v>3</v>
      </c>
      <c r="AL4244" s="9">
        <f t="shared" si="2611"/>
        <v>10</v>
      </c>
      <c r="AM4244" s="9">
        <f t="shared" si="2612"/>
        <v>12</v>
      </c>
      <c r="AN4244" s="2">
        <v>43893.533333333333</v>
      </c>
      <c r="AO4244">
        <v>5018</v>
      </c>
      <c r="AP4244" s="1">
        <v>6000</v>
      </c>
      <c r="AQ4244" t="s">
        <v>4</v>
      </c>
    </row>
    <row r="4245" spans="1:43" x14ac:dyDescent="0.3">
      <c r="A4245" t="str">
        <f t="shared" ca="1" si="2574"/>
        <v>FY2020 Q4 Sep</v>
      </c>
      <c r="B4245">
        <f t="shared" ca="1" si="2575"/>
        <v>2020</v>
      </c>
      <c r="C4245" s="8" t="str">
        <f t="shared" ca="1" si="2576"/>
        <v>Sep</v>
      </c>
      <c r="D4245" s="8" t="str">
        <f t="shared" ca="1" si="2577"/>
        <v>Q4</v>
      </c>
      <c r="E4245">
        <f t="shared" ca="1" si="2578"/>
        <v>12</v>
      </c>
      <c r="F4245">
        <f t="shared" ca="1" si="2579"/>
        <v>4</v>
      </c>
      <c r="G4245">
        <f t="shared" ca="1" si="2580"/>
        <v>202012</v>
      </c>
      <c r="H4245">
        <f t="shared" ca="1" si="2581"/>
        <v>202004</v>
      </c>
      <c r="I4245" t="str">
        <f t="shared" ca="1" si="2582"/>
        <v>FY2020 Q3 Sep</v>
      </c>
      <c r="J4245">
        <f t="shared" ca="1" si="2583"/>
        <v>2020</v>
      </c>
      <c r="K4245" s="8" t="str">
        <f t="shared" ca="1" si="2584"/>
        <v>Sep</v>
      </c>
      <c r="L4245" s="8" t="str">
        <f t="shared" ca="1" si="2585"/>
        <v>Q3</v>
      </c>
      <c r="M4245">
        <f t="shared" ca="1" si="2586"/>
        <v>9</v>
      </c>
      <c r="N4245">
        <f t="shared" ca="1" si="2587"/>
        <v>3</v>
      </c>
      <c r="O4245">
        <f t="shared" ca="1" si="2588"/>
        <v>202009</v>
      </c>
      <c r="P4245">
        <f t="shared" ca="1" si="2589"/>
        <v>202003</v>
      </c>
      <c r="Q4245" t="str">
        <f t="shared" si="2590"/>
        <v>FY2019 Q4 Sep</v>
      </c>
      <c r="R4245">
        <f t="shared" si="2591"/>
        <v>2019</v>
      </c>
      <c r="S4245" s="8" t="str">
        <f t="shared" si="2592"/>
        <v>Sep</v>
      </c>
      <c r="T4245" s="8" t="str">
        <f t="shared" si="2593"/>
        <v>Q4</v>
      </c>
      <c r="U4245">
        <f t="shared" si="2594"/>
        <v>12</v>
      </c>
      <c r="V4245">
        <f t="shared" si="2595"/>
        <v>4</v>
      </c>
      <c r="W4245">
        <f t="shared" si="2596"/>
        <v>201912</v>
      </c>
      <c r="X4245">
        <f t="shared" si="2597"/>
        <v>201904</v>
      </c>
      <c r="Y4245" t="str">
        <f t="shared" si="2598"/>
        <v>FY2019 Q3 Sep</v>
      </c>
      <c r="Z4245">
        <f t="shared" si="2599"/>
        <v>2019</v>
      </c>
      <c r="AA4245" s="8" t="str">
        <f t="shared" si="2600"/>
        <v>Sep</v>
      </c>
      <c r="AB4245" s="8" t="str">
        <f t="shared" si="2601"/>
        <v>Q3</v>
      </c>
      <c r="AC4245">
        <f t="shared" si="2602"/>
        <v>9</v>
      </c>
      <c r="AD4245">
        <f t="shared" si="2603"/>
        <v>3</v>
      </c>
      <c r="AE4245">
        <f t="shared" si="2604"/>
        <v>201909</v>
      </c>
      <c r="AF4245">
        <f t="shared" si="2605"/>
        <v>201903</v>
      </c>
      <c r="AG4245" s="9">
        <f t="shared" ca="1" si="2606"/>
        <v>1</v>
      </c>
      <c r="AH4245">
        <f t="shared" ca="1" si="2607"/>
        <v>4</v>
      </c>
      <c r="AI4245" s="9">
        <f t="shared" ca="1" si="2608"/>
        <v>12</v>
      </c>
      <c r="AJ4245" s="9">
        <f t="shared" ca="1" si="2609"/>
        <v>1</v>
      </c>
      <c r="AK4245" s="9">
        <f t="shared" si="2610"/>
        <v>2</v>
      </c>
      <c r="AL4245" s="9">
        <f t="shared" si="2611"/>
        <v>39</v>
      </c>
      <c r="AM4245" s="9">
        <f t="shared" si="2612"/>
        <v>15</v>
      </c>
      <c r="AN4245" s="2">
        <v>43731.665972222225</v>
      </c>
      <c r="AO4245">
        <v>5114</v>
      </c>
      <c r="AP4245" s="1">
        <v>6000</v>
      </c>
      <c r="AQ4245" t="s">
        <v>4</v>
      </c>
    </row>
    <row r="4246" spans="1:43" x14ac:dyDescent="0.3">
      <c r="A4246" t="str">
        <f t="shared" ca="1" si="2574"/>
        <v>FY2020 Q4 Sep</v>
      </c>
      <c r="B4246">
        <f t="shared" ca="1" si="2575"/>
        <v>2020</v>
      </c>
      <c r="C4246" s="8" t="str">
        <f t="shared" ca="1" si="2576"/>
        <v>Sep</v>
      </c>
      <c r="D4246" s="8" t="str">
        <f t="shared" ca="1" si="2577"/>
        <v>Q4</v>
      </c>
      <c r="E4246">
        <f t="shared" ca="1" si="2578"/>
        <v>12</v>
      </c>
      <c r="F4246">
        <f t="shared" ca="1" si="2579"/>
        <v>4</v>
      </c>
      <c r="G4246">
        <f t="shared" ca="1" si="2580"/>
        <v>202012</v>
      </c>
      <c r="H4246">
        <f t="shared" ca="1" si="2581"/>
        <v>202004</v>
      </c>
      <c r="I4246" t="str">
        <f t="shared" ca="1" si="2582"/>
        <v>FY2020 Q3 Sep</v>
      </c>
      <c r="J4246">
        <f t="shared" ca="1" si="2583"/>
        <v>2020</v>
      </c>
      <c r="K4246" s="8" t="str">
        <f t="shared" ca="1" si="2584"/>
        <v>Sep</v>
      </c>
      <c r="L4246" s="8" t="str">
        <f t="shared" ca="1" si="2585"/>
        <v>Q3</v>
      </c>
      <c r="M4246">
        <f t="shared" ca="1" si="2586"/>
        <v>9</v>
      </c>
      <c r="N4246">
        <f t="shared" ca="1" si="2587"/>
        <v>3</v>
      </c>
      <c r="O4246">
        <f t="shared" ca="1" si="2588"/>
        <v>202009</v>
      </c>
      <c r="P4246">
        <f t="shared" ca="1" si="2589"/>
        <v>202003</v>
      </c>
      <c r="Q4246" t="str">
        <f t="shared" si="2590"/>
        <v>FY2020 Q2 Mar</v>
      </c>
      <c r="R4246">
        <f t="shared" si="2591"/>
        <v>2020</v>
      </c>
      <c r="S4246" s="8" t="str">
        <f t="shared" si="2592"/>
        <v>Mar</v>
      </c>
      <c r="T4246" s="8" t="str">
        <f t="shared" si="2593"/>
        <v>Q2</v>
      </c>
      <c r="U4246">
        <f t="shared" si="2594"/>
        <v>6</v>
      </c>
      <c r="V4246">
        <f t="shared" si="2595"/>
        <v>2</v>
      </c>
      <c r="W4246">
        <f t="shared" si="2596"/>
        <v>202006</v>
      </c>
      <c r="X4246">
        <f t="shared" si="2597"/>
        <v>202002</v>
      </c>
      <c r="Y4246" t="str">
        <f t="shared" si="2598"/>
        <v>FY2020 Q1 Mar</v>
      </c>
      <c r="Z4246">
        <f t="shared" si="2599"/>
        <v>2020</v>
      </c>
      <c r="AA4246" s="8" t="str">
        <f t="shared" si="2600"/>
        <v>Mar</v>
      </c>
      <c r="AB4246" s="8" t="str">
        <f t="shared" si="2601"/>
        <v>Q1</v>
      </c>
      <c r="AC4246">
        <f t="shared" si="2602"/>
        <v>3</v>
      </c>
      <c r="AD4246">
        <f t="shared" si="2603"/>
        <v>1</v>
      </c>
      <c r="AE4246">
        <f t="shared" si="2604"/>
        <v>202003</v>
      </c>
      <c r="AF4246">
        <f t="shared" si="2605"/>
        <v>202001</v>
      </c>
      <c r="AG4246" s="9">
        <f t="shared" ca="1" si="2606"/>
        <v>0</v>
      </c>
      <c r="AH4246">
        <f t="shared" ca="1" si="2607"/>
        <v>2</v>
      </c>
      <c r="AI4246" s="9">
        <f t="shared" ca="1" si="2608"/>
        <v>6</v>
      </c>
      <c r="AJ4246" s="9">
        <f t="shared" ca="1" si="2609"/>
        <v>0</v>
      </c>
      <c r="AK4246" s="9">
        <f t="shared" si="2610"/>
        <v>2</v>
      </c>
      <c r="AL4246" s="9">
        <f t="shared" si="2611"/>
        <v>10</v>
      </c>
      <c r="AM4246" s="9">
        <f t="shared" si="2612"/>
        <v>17</v>
      </c>
      <c r="AN4246" s="2">
        <v>43892.711111111108</v>
      </c>
      <c r="AO4246">
        <v>5178</v>
      </c>
      <c r="AP4246" s="1">
        <v>6000</v>
      </c>
      <c r="AQ4246" t="s">
        <v>4</v>
      </c>
    </row>
    <row r="4247" spans="1:43" x14ac:dyDescent="0.3">
      <c r="A4247" t="str">
        <f t="shared" ca="1" si="2574"/>
        <v>FY2020 Q4 Sep</v>
      </c>
      <c r="B4247">
        <f t="shared" ca="1" si="2575"/>
        <v>2020</v>
      </c>
      <c r="C4247" s="8" t="str">
        <f t="shared" ca="1" si="2576"/>
        <v>Sep</v>
      </c>
      <c r="D4247" s="8" t="str">
        <f t="shared" ca="1" si="2577"/>
        <v>Q4</v>
      </c>
      <c r="E4247">
        <f t="shared" ca="1" si="2578"/>
        <v>12</v>
      </c>
      <c r="F4247">
        <f t="shared" ca="1" si="2579"/>
        <v>4</v>
      </c>
      <c r="G4247">
        <f t="shared" ca="1" si="2580"/>
        <v>202012</v>
      </c>
      <c r="H4247">
        <f t="shared" ca="1" si="2581"/>
        <v>202004</v>
      </c>
      <c r="I4247" t="str">
        <f t="shared" ca="1" si="2582"/>
        <v>FY2020 Q3 Sep</v>
      </c>
      <c r="J4247">
        <f t="shared" ca="1" si="2583"/>
        <v>2020</v>
      </c>
      <c r="K4247" s="8" t="str">
        <f t="shared" ca="1" si="2584"/>
        <v>Sep</v>
      </c>
      <c r="L4247" s="8" t="str">
        <f t="shared" ca="1" si="2585"/>
        <v>Q3</v>
      </c>
      <c r="M4247">
        <f t="shared" ca="1" si="2586"/>
        <v>9</v>
      </c>
      <c r="N4247">
        <f t="shared" ca="1" si="2587"/>
        <v>3</v>
      </c>
      <c r="O4247">
        <f t="shared" ca="1" si="2588"/>
        <v>202009</v>
      </c>
      <c r="P4247">
        <f t="shared" ca="1" si="2589"/>
        <v>202003</v>
      </c>
      <c r="Q4247" t="str">
        <f t="shared" si="2590"/>
        <v>FY2020 Q1 Oct</v>
      </c>
      <c r="R4247">
        <f t="shared" si="2591"/>
        <v>2020</v>
      </c>
      <c r="S4247" s="8" t="str">
        <f t="shared" si="2592"/>
        <v>Oct</v>
      </c>
      <c r="T4247" s="8" t="str">
        <f t="shared" si="2593"/>
        <v>Q1</v>
      </c>
      <c r="U4247">
        <f t="shared" si="2594"/>
        <v>1</v>
      </c>
      <c r="V4247">
        <f t="shared" si="2595"/>
        <v>1</v>
      </c>
      <c r="W4247">
        <f t="shared" si="2596"/>
        <v>202001</v>
      </c>
      <c r="X4247">
        <f t="shared" si="2597"/>
        <v>202001</v>
      </c>
      <c r="Y4247" t="str">
        <f t="shared" si="2598"/>
        <v>FY2019 Q4 Oct</v>
      </c>
      <c r="Z4247">
        <f t="shared" si="2599"/>
        <v>2019</v>
      </c>
      <c r="AA4247" s="8" t="str">
        <f t="shared" si="2600"/>
        <v>Oct</v>
      </c>
      <c r="AB4247" s="8" t="str">
        <f t="shared" si="2601"/>
        <v>Q4</v>
      </c>
      <c r="AC4247">
        <f t="shared" si="2602"/>
        <v>10</v>
      </c>
      <c r="AD4247">
        <f t="shared" si="2603"/>
        <v>4</v>
      </c>
      <c r="AE4247">
        <f t="shared" si="2604"/>
        <v>201910</v>
      </c>
      <c r="AF4247">
        <f t="shared" si="2605"/>
        <v>201904</v>
      </c>
      <c r="AG4247" s="9">
        <f t="shared" ca="1" si="2606"/>
        <v>0</v>
      </c>
      <c r="AH4247">
        <f t="shared" ca="1" si="2607"/>
        <v>4</v>
      </c>
      <c r="AI4247" s="9">
        <f t="shared" ca="1" si="2608"/>
        <v>11</v>
      </c>
      <c r="AJ4247" s="9">
        <f t="shared" ca="1" si="2609"/>
        <v>1</v>
      </c>
      <c r="AK4247" s="9">
        <f t="shared" si="2610"/>
        <v>6</v>
      </c>
      <c r="AL4247" s="9">
        <f t="shared" si="2611"/>
        <v>41</v>
      </c>
      <c r="AM4247" s="9">
        <f t="shared" si="2612"/>
        <v>8</v>
      </c>
      <c r="AN4247" s="2">
        <v>43749.347916666666</v>
      </c>
      <c r="AO4247">
        <v>5258</v>
      </c>
      <c r="AP4247" s="1">
        <v>6000</v>
      </c>
      <c r="AQ4247" t="s">
        <v>4</v>
      </c>
    </row>
    <row r="4248" spans="1:43" x14ac:dyDescent="0.3">
      <c r="A4248" t="str">
        <f t="shared" ca="1" si="2574"/>
        <v>FY2020 Q4 Sep</v>
      </c>
      <c r="B4248">
        <f t="shared" ca="1" si="2575"/>
        <v>2020</v>
      </c>
      <c r="C4248" s="8" t="str">
        <f t="shared" ca="1" si="2576"/>
        <v>Sep</v>
      </c>
      <c r="D4248" s="8" t="str">
        <f t="shared" ca="1" si="2577"/>
        <v>Q4</v>
      </c>
      <c r="E4248">
        <f t="shared" ca="1" si="2578"/>
        <v>12</v>
      </c>
      <c r="F4248">
        <f t="shared" ca="1" si="2579"/>
        <v>4</v>
      </c>
      <c r="G4248">
        <f t="shared" ca="1" si="2580"/>
        <v>202012</v>
      </c>
      <c r="H4248">
        <f t="shared" ca="1" si="2581"/>
        <v>202004</v>
      </c>
      <c r="I4248" t="str">
        <f t="shared" ca="1" si="2582"/>
        <v>FY2020 Q3 Sep</v>
      </c>
      <c r="J4248">
        <f t="shared" ca="1" si="2583"/>
        <v>2020</v>
      </c>
      <c r="K4248" s="8" t="str">
        <f t="shared" ca="1" si="2584"/>
        <v>Sep</v>
      </c>
      <c r="L4248" s="8" t="str">
        <f t="shared" ca="1" si="2585"/>
        <v>Q3</v>
      </c>
      <c r="M4248">
        <f t="shared" ca="1" si="2586"/>
        <v>9</v>
      </c>
      <c r="N4248">
        <f t="shared" ca="1" si="2587"/>
        <v>3</v>
      </c>
      <c r="O4248">
        <f t="shared" ca="1" si="2588"/>
        <v>202009</v>
      </c>
      <c r="P4248">
        <f t="shared" ca="1" si="2589"/>
        <v>202003</v>
      </c>
      <c r="Q4248" t="str">
        <f t="shared" si="2590"/>
        <v>FY2020 Q2 Mar</v>
      </c>
      <c r="R4248">
        <f t="shared" si="2591"/>
        <v>2020</v>
      </c>
      <c r="S4248" s="8" t="str">
        <f t="shared" si="2592"/>
        <v>Mar</v>
      </c>
      <c r="T4248" s="8" t="str">
        <f t="shared" si="2593"/>
        <v>Q2</v>
      </c>
      <c r="U4248">
        <f t="shared" si="2594"/>
        <v>6</v>
      </c>
      <c r="V4248">
        <f t="shared" si="2595"/>
        <v>2</v>
      </c>
      <c r="W4248">
        <f t="shared" si="2596"/>
        <v>202006</v>
      </c>
      <c r="X4248">
        <f t="shared" si="2597"/>
        <v>202002</v>
      </c>
      <c r="Y4248" t="str">
        <f t="shared" si="2598"/>
        <v>FY2020 Q1 Mar</v>
      </c>
      <c r="Z4248">
        <f t="shared" si="2599"/>
        <v>2020</v>
      </c>
      <c r="AA4248" s="8" t="str">
        <f t="shared" si="2600"/>
        <v>Mar</v>
      </c>
      <c r="AB4248" s="8" t="str">
        <f t="shared" si="2601"/>
        <v>Q1</v>
      </c>
      <c r="AC4248">
        <f t="shared" si="2602"/>
        <v>3</v>
      </c>
      <c r="AD4248">
        <f t="shared" si="2603"/>
        <v>1</v>
      </c>
      <c r="AE4248">
        <f t="shared" si="2604"/>
        <v>202003</v>
      </c>
      <c r="AF4248">
        <f t="shared" si="2605"/>
        <v>202001</v>
      </c>
      <c r="AG4248" s="9">
        <f t="shared" ca="1" si="2606"/>
        <v>0</v>
      </c>
      <c r="AH4248">
        <f t="shared" ca="1" si="2607"/>
        <v>2</v>
      </c>
      <c r="AI4248" s="9">
        <f t="shared" ca="1" si="2608"/>
        <v>6</v>
      </c>
      <c r="AJ4248" s="9">
        <f t="shared" ca="1" si="2609"/>
        <v>0</v>
      </c>
      <c r="AK4248" s="9">
        <f t="shared" si="2610"/>
        <v>3</v>
      </c>
      <c r="AL4248" s="9">
        <f t="shared" si="2611"/>
        <v>10</v>
      </c>
      <c r="AM4248" s="9">
        <f t="shared" si="2612"/>
        <v>12</v>
      </c>
      <c r="AN4248" s="2">
        <v>43893.523611111108</v>
      </c>
      <c r="AO4248">
        <v>5411</v>
      </c>
      <c r="AP4248" s="1">
        <v>6000</v>
      </c>
      <c r="AQ4248" t="s">
        <v>4</v>
      </c>
    </row>
    <row r="4249" spans="1:43" x14ac:dyDescent="0.3">
      <c r="A4249" t="str">
        <f t="shared" ca="1" si="2574"/>
        <v>FY2020 Q4 Sep</v>
      </c>
      <c r="B4249">
        <f t="shared" ca="1" si="2575"/>
        <v>2020</v>
      </c>
      <c r="C4249" s="8" t="str">
        <f t="shared" ca="1" si="2576"/>
        <v>Sep</v>
      </c>
      <c r="D4249" s="8" t="str">
        <f t="shared" ca="1" si="2577"/>
        <v>Q4</v>
      </c>
      <c r="E4249">
        <f t="shared" ca="1" si="2578"/>
        <v>12</v>
      </c>
      <c r="F4249">
        <f t="shared" ca="1" si="2579"/>
        <v>4</v>
      </c>
      <c r="G4249">
        <f t="shared" ca="1" si="2580"/>
        <v>202012</v>
      </c>
      <c r="H4249">
        <f t="shared" ca="1" si="2581"/>
        <v>202004</v>
      </c>
      <c r="I4249" t="str">
        <f t="shared" ca="1" si="2582"/>
        <v>FY2020 Q3 Sep</v>
      </c>
      <c r="J4249">
        <f t="shared" ca="1" si="2583"/>
        <v>2020</v>
      </c>
      <c r="K4249" s="8" t="str">
        <f t="shared" ca="1" si="2584"/>
        <v>Sep</v>
      </c>
      <c r="L4249" s="8" t="str">
        <f t="shared" ca="1" si="2585"/>
        <v>Q3</v>
      </c>
      <c r="M4249">
        <f t="shared" ca="1" si="2586"/>
        <v>9</v>
      </c>
      <c r="N4249">
        <f t="shared" ca="1" si="2587"/>
        <v>3</v>
      </c>
      <c r="O4249">
        <f t="shared" ca="1" si="2588"/>
        <v>202009</v>
      </c>
      <c r="P4249">
        <f t="shared" ca="1" si="2589"/>
        <v>202003</v>
      </c>
      <c r="Q4249" t="str">
        <f t="shared" si="2590"/>
        <v>FY2020 Q2 Mar</v>
      </c>
      <c r="R4249">
        <f t="shared" si="2591"/>
        <v>2020</v>
      </c>
      <c r="S4249" s="8" t="str">
        <f t="shared" si="2592"/>
        <v>Mar</v>
      </c>
      <c r="T4249" s="8" t="str">
        <f t="shared" si="2593"/>
        <v>Q2</v>
      </c>
      <c r="U4249">
        <f t="shared" si="2594"/>
        <v>6</v>
      </c>
      <c r="V4249">
        <f t="shared" si="2595"/>
        <v>2</v>
      </c>
      <c r="W4249">
        <f t="shared" si="2596"/>
        <v>202006</v>
      </c>
      <c r="X4249">
        <f t="shared" si="2597"/>
        <v>202002</v>
      </c>
      <c r="Y4249" t="str">
        <f t="shared" si="2598"/>
        <v>FY2020 Q1 Mar</v>
      </c>
      <c r="Z4249">
        <f t="shared" si="2599"/>
        <v>2020</v>
      </c>
      <c r="AA4249" s="8" t="str">
        <f t="shared" si="2600"/>
        <v>Mar</v>
      </c>
      <c r="AB4249" s="8" t="str">
        <f t="shared" si="2601"/>
        <v>Q1</v>
      </c>
      <c r="AC4249">
        <f t="shared" si="2602"/>
        <v>3</v>
      </c>
      <c r="AD4249">
        <f t="shared" si="2603"/>
        <v>1</v>
      </c>
      <c r="AE4249">
        <f t="shared" si="2604"/>
        <v>202003</v>
      </c>
      <c r="AF4249">
        <f t="shared" si="2605"/>
        <v>202001</v>
      </c>
      <c r="AG4249" s="9">
        <f t="shared" ca="1" si="2606"/>
        <v>0</v>
      </c>
      <c r="AH4249">
        <f t="shared" ca="1" si="2607"/>
        <v>2</v>
      </c>
      <c r="AI4249" s="9">
        <f t="shared" ca="1" si="2608"/>
        <v>6</v>
      </c>
      <c r="AJ4249" s="9">
        <f t="shared" ca="1" si="2609"/>
        <v>0</v>
      </c>
      <c r="AK4249" s="9">
        <f t="shared" si="2610"/>
        <v>4</v>
      </c>
      <c r="AL4249" s="9">
        <f t="shared" si="2611"/>
        <v>10</v>
      </c>
      <c r="AM4249" s="9">
        <f t="shared" si="2612"/>
        <v>15</v>
      </c>
      <c r="AN4249" s="2">
        <v>43894.649305555555</v>
      </c>
      <c r="AO4249">
        <v>5412</v>
      </c>
      <c r="AP4249" s="1">
        <v>6000</v>
      </c>
      <c r="AQ4249" t="s">
        <v>4</v>
      </c>
    </row>
    <row r="4250" spans="1:43" x14ac:dyDescent="0.3">
      <c r="A4250" t="str">
        <f t="shared" ca="1" si="2574"/>
        <v>FY2020 Q4 Sep</v>
      </c>
      <c r="B4250">
        <f t="shared" ca="1" si="2575"/>
        <v>2020</v>
      </c>
      <c r="C4250" s="8" t="str">
        <f t="shared" ca="1" si="2576"/>
        <v>Sep</v>
      </c>
      <c r="D4250" s="8" t="str">
        <f t="shared" ca="1" si="2577"/>
        <v>Q4</v>
      </c>
      <c r="E4250">
        <f t="shared" ca="1" si="2578"/>
        <v>12</v>
      </c>
      <c r="F4250">
        <f t="shared" ca="1" si="2579"/>
        <v>4</v>
      </c>
      <c r="G4250">
        <f t="shared" ca="1" si="2580"/>
        <v>202012</v>
      </c>
      <c r="H4250">
        <f t="shared" ca="1" si="2581"/>
        <v>202004</v>
      </c>
      <c r="I4250" t="str">
        <f t="shared" ca="1" si="2582"/>
        <v>FY2020 Q3 Sep</v>
      </c>
      <c r="J4250">
        <f t="shared" ca="1" si="2583"/>
        <v>2020</v>
      </c>
      <c r="K4250" s="8" t="str">
        <f t="shared" ca="1" si="2584"/>
        <v>Sep</v>
      </c>
      <c r="L4250" s="8" t="str">
        <f t="shared" ca="1" si="2585"/>
        <v>Q3</v>
      </c>
      <c r="M4250">
        <f t="shared" ca="1" si="2586"/>
        <v>9</v>
      </c>
      <c r="N4250">
        <f t="shared" ca="1" si="2587"/>
        <v>3</v>
      </c>
      <c r="O4250">
        <f t="shared" ca="1" si="2588"/>
        <v>202009</v>
      </c>
      <c r="P4250">
        <f t="shared" ca="1" si="2589"/>
        <v>202003</v>
      </c>
      <c r="Q4250" t="str">
        <f t="shared" si="2590"/>
        <v>FY2020 Q2 Feb</v>
      </c>
      <c r="R4250">
        <f t="shared" si="2591"/>
        <v>2020</v>
      </c>
      <c r="S4250" s="8" t="str">
        <f t="shared" si="2592"/>
        <v>Feb</v>
      </c>
      <c r="T4250" s="8" t="str">
        <f t="shared" si="2593"/>
        <v>Q2</v>
      </c>
      <c r="U4250">
        <f t="shared" si="2594"/>
        <v>5</v>
      </c>
      <c r="V4250">
        <f t="shared" si="2595"/>
        <v>2</v>
      </c>
      <c r="W4250">
        <f t="shared" si="2596"/>
        <v>202005</v>
      </c>
      <c r="X4250">
        <f t="shared" si="2597"/>
        <v>202002</v>
      </c>
      <c r="Y4250" t="str">
        <f t="shared" si="2598"/>
        <v>FY2020 Q1 Feb</v>
      </c>
      <c r="Z4250">
        <f t="shared" si="2599"/>
        <v>2020</v>
      </c>
      <c r="AA4250" s="8" t="str">
        <f t="shared" si="2600"/>
        <v>Feb</v>
      </c>
      <c r="AB4250" s="8" t="str">
        <f t="shared" si="2601"/>
        <v>Q1</v>
      </c>
      <c r="AC4250">
        <f t="shared" si="2602"/>
        <v>2</v>
      </c>
      <c r="AD4250">
        <f t="shared" si="2603"/>
        <v>1</v>
      </c>
      <c r="AE4250">
        <f t="shared" si="2604"/>
        <v>202002</v>
      </c>
      <c r="AF4250">
        <f t="shared" si="2605"/>
        <v>202001</v>
      </c>
      <c r="AG4250" s="9">
        <f t="shared" ca="1" si="2606"/>
        <v>0</v>
      </c>
      <c r="AH4250">
        <f t="shared" ca="1" si="2607"/>
        <v>2</v>
      </c>
      <c r="AI4250" s="9">
        <f t="shared" ca="1" si="2608"/>
        <v>7</v>
      </c>
      <c r="AJ4250" s="9">
        <f t="shared" ca="1" si="2609"/>
        <v>0</v>
      </c>
      <c r="AK4250" s="9">
        <f t="shared" si="2610"/>
        <v>4</v>
      </c>
      <c r="AL4250" s="9">
        <f t="shared" si="2611"/>
        <v>6</v>
      </c>
      <c r="AM4250" s="9">
        <f t="shared" si="2612"/>
        <v>15</v>
      </c>
      <c r="AN4250" s="2">
        <v>43866.645833333336</v>
      </c>
      <c r="AO4250">
        <v>5602</v>
      </c>
      <c r="AP4250" s="1">
        <v>6000</v>
      </c>
      <c r="AQ4250" t="s">
        <v>4</v>
      </c>
    </row>
    <row r="4251" spans="1:43" x14ac:dyDescent="0.3">
      <c r="A4251" t="str">
        <f t="shared" ca="1" si="2574"/>
        <v>FY2020 Q4 Sep</v>
      </c>
      <c r="B4251">
        <f t="shared" ca="1" si="2575"/>
        <v>2020</v>
      </c>
      <c r="C4251" s="8" t="str">
        <f t="shared" ca="1" si="2576"/>
        <v>Sep</v>
      </c>
      <c r="D4251" s="8" t="str">
        <f t="shared" ca="1" si="2577"/>
        <v>Q4</v>
      </c>
      <c r="E4251">
        <f t="shared" ca="1" si="2578"/>
        <v>12</v>
      </c>
      <c r="F4251">
        <f t="shared" ca="1" si="2579"/>
        <v>4</v>
      </c>
      <c r="G4251">
        <f t="shared" ca="1" si="2580"/>
        <v>202012</v>
      </c>
      <c r="H4251">
        <f t="shared" ca="1" si="2581"/>
        <v>202004</v>
      </c>
      <c r="I4251" t="str">
        <f t="shared" ca="1" si="2582"/>
        <v>FY2020 Q3 Sep</v>
      </c>
      <c r="J4251">
        <f t="shared" ca="1" si="2583"/>
        <v>2020</v>
      </c>
      <c r="K4251" s="8" t="str">
        <f t="shared" ca="1" si="2584"/>
        <v>Sep</v>
      </c>
      <c r="L4251" s="8" t="str">
        <f t="shared" ca="1" si="2585"/>
        <v>Q3</v>
      </c>
      <c r="M4251">
        <f t="shared" ca="1" si="2586"/>
        <v>9</v>
      </c>
      <c r="N4251">
        <f t="shared" ca="1" si="2587"/>
        <v>3</v>
      </c>
      <c r="O4251">
        <f t="shared" ca="1" si="2588"/>
        <v>202009</v>
      </c>
      <c r="P4251">
        <f t="shared" ca="1" si="2589"/>
        <v>202003</v>
      </c>
      <c r="Q4251" t="str">
        <f t="shared" si="2590"/>
        <v>FY2020 Q2 Mar</v>
      </c>
      <c r="R4251">
        <f t="shared" si="2591"/>
        <v>2020</v>
      </c>
      <c r="S4251" s="8" t="str">
        <f t="shared" si="2592"/>
        <v>Mar</v>
      </c>
      <c r="T4251" s="8" t="str">
        <f t="shared" si="2593"/>
        <v>Q2</v>
      </c>
      <c r="U4251">
        <f t="shared" si="2594"/>
        <v>6</v>
      </c>
      <c r="V4251">
        <f t="shared" si="2595"/>
        <v>2</v>
      </c>
      <c r="W4251">
        <f t="shared" si="2596"/>
        <v>202006</v>
      </c>
      <c r="X4251">
        <f t="shared" si="2597"/>
        <v>202002</v>
      </c>
      <c r="Y4251" t="str">
        <f t="shared" si="2598"/>
        <v>FY2020 Q1 Mar</v>
      </c>
      <c r="Z4251">
        <f t="shared" si="2599"/>
        <v>2020</v>
      </c>
      <c r="AA4251" s="8" t="str">
        <f t="shared" si="2600"/>
        <v>Mar</v>
      </c>
      <c r="AB4251" s="8" t="str">
        <f t="shared" si="2601"/>
        <v>Q1</v>
      </c>
      <c r="AC4251">
        <f t="shared" si="2602"/>
        <v>3</v>
      </c>
      <c r="AD4251">
        <f t="shared" si="2603"/>
        <v>1</v>
      </c>
      <c r="AE4251">
        <f t="shared" si="2604"/>
        <v>202003</v>
      </c>
      <c r="AF4251">
        <f t="shared" si="2605"/>
        <v>202001</v>
      </c>
      <c r="AG4251" s="9">
        <f t="shared" ca="1" si="2606"/>
        <v>0</v>
      </c>
      <c r="AH4251">
        <f t="shared" ca="1" si="2607"/>
        <v>2</v>
      </c>
      <c r="AI4251" s="9">
        <f t="shared" ca="1" si="2608"/>
        <v>6</v>
      </c>
      <c r="AJ4251" s="9">
        <f t="shared" ca="1" si="2609"/>
        <v>0</v>
      </c>
      <c r="AK4251" s="9">
        <f t="shared" si="2610"/>
        <v>5</v>
      </c>
      <c r="AL4251" s="9">
        <f t="shared" si="2611"/>
        <v>11</v>
      </c>
      <c r="AM4251" s="9">
        <f t="shared" si="2612"/>
        <v>17</v>
      </c>
      <c r="AN4251" s="2">
        <v>43902.722916666666</v>
      </c>
      <c r="AO4251">
        <v>5699</v>
      </c>
      <c r="AP4251" s="1">
        <v>6000</v>
      </c>
      <c r="AQ4251" t="s">
        <v>4</v>
      </c>
    </row>
    <row r="4252" spans="1:43" x14ac:dyDescent="0.3">
      <c r="A4252" t="str">
        <f t="shared" ca="1" si="2574"/>
        <v>FY2020 Q4 Sep</v>
      </c>
      <c r="B4252">
        <f t="shared" ca="1" si="2575"/>
        <v>2020</v>
      </c>
      <c r="C4252" s="8" t="str">
        <f t="shared" ca="1" si="2576"/>
        <v>Sep</v>
      </c>
      <c r="D4252" s="8" t="str">
        <f t="shared" ca="1" si="2577"/>
        <v>Q4</v>
      </c>
      <c r="E4252">
        <f t="shared" ca="1" si="2578"/>
        <v>12</v>
      </c>
      <c r="F4252">
        <f t="shared" ca="1" si="2579"/>
        <v>4</v>
      </c>
      <c r="G4252">
        <f t="shared" ca="1" si="2580"/>
        <v>202012</v>
      </c>
      <c r="H4252">
        <f t="shared" ca="1" si="2581"/>
        <v>202004</v>
      </c>
      <c r="I4252" t="str">
        <f t="shared" ca="1" si="2582"/>
        <v>FY2020 Q3 Sep</v>
      </c>
      <c r="J4252">
        <f t="shared" ca="1" si="2583"/>
        <v>2020</v>
      </c>
      <c r="K4252" s="8" t="str">
        <f t="shared" ca="1" si="2584"/>
        <v>Sep</v>
      </c>
      <c r="L4252" s="8" t="str">
        <f t="shared" ca="1" si="2585"/>
        <v>Q3</v>
      </c>
      <c r="M4252">
        <f t="shared" ca="1" si="2586"/>
        <v>9</v>
      </c>
      <c r="N4252">
        <f t="shared" ca="1" si="2587"/>
        <v>3</v>
      </c>
      <c r="O4252">
        <f t="shared" ca="1" si="2588"/>
        <v>202009</v>
      </c>
      <c r="P4252">
        <f t="shared" ca="1" si="2589"/>
        <v>202003</v>
      </c>
      <c r="Q4252" t="str">
        <f t="shared" si="2590"/>
        <v>FY2019 Q4 Sep</v>
      </c>
      <c r="R4252">
        <f t="shared" si="2591"/>
        <v>2019</v>
      </c>
      <c r="S4252" s="8" t="str">
        <f t="shared" si="2592"/>
        <v>Sep</v>
      </c>
      <c r="T4252" s="8" t="str">
        <f t="shared" si="2593"/>
        <v>Q4</v>
      </c>
      <c r="U4252">
        <f t="shared" si="2594"/>
        <v>12</v>
      </c>
      <c r="V4252">
        <f t="shared" si="2595"/>
        <v>4</v>
      </c>
      <c r="W4252">
        <f t="shared" si="2596"/>
        <v>201912</v>
      </c>
      <c r="X4252">
        <f t="shared" si="2597"/>
        <v>201904</v>
      </c>
      <c r="Y4252" t="str">
        <f t="shared" si="2598"/>
        <v>FY2019 Q3 Sep</v>
      </c>
      <c r="Z4252">
        <f t="shared" si="2599"/>
        <v>2019</v>
      </c>
      <c r="AA4252" s="8" t="str">
        <f t="shared" si="2600"/>
        <v>Sep</v>
      </c>
      <c r="AB4252" s="8" t="str">
        <f t="shared" si="2601"/>
        <v>Q3</v>
      </c>
      <c r="AC4252">
        <f t="shared" si="2602"/>
        <v>9</v>
      </c>
      <c r="AD4252">
        <f t="shared" si="2603"/>
        <v>3</v>
      </c>
      <c r="AE4252">
        <f t="shared" si="2604"/>
        <v>201909</v>
      </c>
      <c r="AF4252">
        <f t="shared" si="2605"/>
        <v>201903</v>
      </c>
      <c r="AG4252" s="9">
        <f t="shared" ca="1" si="2606"/>
        <v>1</v>
      </c>
      <c r="AH4252">
        <f t="shared" ca="1" si="2607"/>
        <v>4</v>
      </c>
      <c r="AI4252" s="9">
        <f t="shared" ca="1" si="2608"/>
        <v>12</v>
      </c>
      <c r="AJ4252" s="9">
        <f t="shared" ca="1" si="2609"/>
        <v>1</v>
      </c>
      <c r="AK4252" s="9">
        <f t="shared" si="2610"/>
        <v>6</v>
      </c>
      <c r="AL4252" s="9">
        <f t="shared" si="2611"/>
        <v>36</v>
      </c>
      <c r="AM4252" s="9">
        <f t="shared" si="2612"/>
        <v>13</v>
      </c>
      <c r="AN4252" s="2">
        <v>43714.559027777781</v>
      </c>
      <c r="AO4252">
        <v>5777</v>
      </c>
      <c r="AP4252" s="1">
        <v>6000</v>
      </c>
      <c r="AQ4252" t="s">
        <v>4</v>
      </c>
    </row>
    <row r="4253" spans="1:43" x14ac:dyDescent="0.3">
      <c r="A4253" t="str">
        <f t="shared" ca="1" si="2574"/>
        <v>FY2020 Q4 Sep</v>
      </c>
      <c r="B4253">
        <f t="shared" ca="1" si="2575"/>
        <v>2020</v>
      </c>
      <c r="C4253" s="8" t="str">
        <f t="shared" ca="1" si="2576"/>
        <v>Sep</v>
      </c>
      <c r="D4253" s="8" t="str">
        <f t="shared" ca="1" si="2577"/>
        <v>Q4</v>
      </c>
      <c r="E4253">
        <f t="shared" ca="1" si="2578"/>
        <v>12</v>
      </c>
      <c r="F4253">
        <f t="shared" ca="1" si="2579"/>
        <v>4</v>
      </c>
      <c r="G4253">
        <f t="shared" ca="1" si="2580"/>
        <v>202012</v>
      </c>
      <c r="H4253">
        <f t="shared" ca="1" si="2581"/>
        <v>202004</v>
      </c>
      <c r="I4253" t="str">
        <f t="shared" ca="1" si="2582"/>
        <v>FY2020 Q3 Sep</v>
      </c>
      <c r="J4253">
        <f t="shared" ca="1" si="2583"/>
        <v>2020</v>
      </c>
      <c r="K4253" s="8" t="str">
        <f t="shared" ca="1" si="2584"/>
        <v>Sep</v>
      </c>
      <c r="L4253" s="8" t="str">
        <f t="shared" ca="1" si="2585"/>
        <v>Q3</v>
      </c>
      <c r="M4253">
        <f t="shared" ca="1" si="2586"/>
        <v>9</v>
      </c>
      <c r="N4253">
        <f t="shared" ca="1" si="2587"/>
        <v>3</v>
      </c>
      <c r="O4253">
        <f t="shared" ca="1" si="2588"/>
        <v>202009</v>
      </c>
      <c r="P4253">
        <f t="shared" ca="1" si="2589"/>
        <v>202003</v>
      </c>
      <c r="Q4253" t="str">
        <f t="shared" si="2590"/>
        <v>FY2019 Q4 Sep</v>
      </c>
      <c r="R4253">
        <f t="shared" si="2591"/>
        <v>2019</v>
      </c>
      <c r="S4253" s="8" t="str">
        <f t="shared" si="2592"/>
        <v>Sep</v>
      </c>
      <c r="T4253" s="8" t="str">
        <f t="shared" si="2593"/>
        <v>Q4</v>
      </c>
      <c r="U4253">
        <f t="shared" si="2594"/>
        <v>12</v>
      </c>
      <c r="V4253">
        <f t="shared" si="2595"/>
        <v>4</v>
      </c>
      <c r="W4253">
        <f t="shared" si="2596"/>
        <v>201912</v>
      </c>
      <c r="X4253">
        <f t="shared" si="2597"/>
        <v>201904</v>
      </c>
      <c r="Y4253" t="str">
        <f t="shared" si="2598"/>
        <v>FY2019 Q3 Sep</v>
      </c>
      <c r="Z4253">
        <f t="shared" si="2599"/>
        <v>2019</v>
      </c>
      <c r="AA4253" s="8" t="str">
        <f t="shared" si="2600"/>
        <v>Sep</v>
      </c>
      <c r="AB4253" s="8" t="str">
        <f t="shared" si="2601"/>
        <v>Q3</v>
      </c>
      <c r="AC4253">
        <f t="shared" si="2602"/>
        <v>9</v>
      </c>
      <c r="AD4253">
        <f t="shared" si="2603"/>
        <v>3</v>
      </c>
      <c r="AE4253">
        <f t="shared" si="2604"/>
        <v>201909</v>
      </c>
      <c r="AF4253">
        <f t="shared" si="2605"/>
        <v>201903</v>
      </c>
      <c r="AG4253" s="9">
        <f t="shared" ca="1" si="2606"/>
        <v>1</v>
      </c>
      <c r="AH4253">
        <f t="shared" ca="1" si="2607"/>
        <v>4</v>
      </c>
      <c r="AI4253" s="9">
        <f t="shared" ca="1" si="2608"/>
        <v>12</v>
      </c>
      <c r="AJ4253" s="9">
        <f t="shared" ca="1" si="2609"/>
        <v>1</v>
      </c>
      <c r="AK4253" s="9">
        <f t="shared" si="2610"/>
        <v>6</v>
      </c>
      <c r="AL4253" s="9">
        <f t="shared" si="2611"/>
        <v>36</v>
      </c>
      <c r="AM4253" s="9">
        <f t="shared" si="2612"/>
        <v>14</v>
      </c>
      <c r="AN4253" s="2">
        <v>43714.6</v>
      </c>
      <c r="AO4253">
        <v>5825</v>
      </c>
      <c r="AP4253" s="1">
        <v>6000</v>
      </c>
      <c r="AQ4253" t="s">
        <v>4</v>
      </c>
    </row>
    <row r="4254" spans="1:43" x14ac:dyDescent="0.3">
      <c r="A4254" t="str">
        <f t="shared" ca="1" si="2574"/>
        <v>FY2020 Q4 Sep</v>
      </c>
      <c r="B4254">
        <f t="shared" ca="1" si="2575"/>
        <v>2020</v>
      </c>
      <c r="C4254" s="8" t="str">
        <f t="shared" ca="1" si="2576"/>
        <v>Sep</v>
      </c>
      <c r="D4254" s="8" t="str">
        <f t="shared" ca="1" si="2577"/>
        <v>Q4</v>
      </c>
      <c r="E4254">
        <f t="shared" ca="1" si="2578"/>
        <v>12</v>
      </c>
      <c r="F4254">
        <f t="shared" ca="1" si="2579"/>
        <v>4</v>
      </c>
      <c r="G4254">
        <f t="shared" ca="1" si="2580"/>
        <v>202012</v>
      </c>
      <c r="H4254">
        <f t="shared" ca="1" si="2581"/>
        <v>202004</v>
      </c>
      <c r="I4254" t="str">
        <f t="shared" ca="1" si="2582"/>
        <v>FY2020 Q3 Sep</v>
      </c>
      <c r="J4254">
        <f t="shared" ca="1" si="2583"/>
        <v>2020</v>
      </c>
      <c r="K4254" s="8" t="str">
        <f t="shared" ca="1" si="2584"/>
        <v>Sep</v>
      </c>
      <c r="L4254" s="8" t="str">
        <f t="shared" ca="1" si="2585"/>
        <v>Q3</v>
      </c>
      <c r="M4254">
        <f t="shared" ca="1" si="2586"/>
        <v>9</v>
      </c>
      <c r="N4254">
        <f t="shared" ca="1" si="2587"/>
        <v>3</v>
      </c>
      <c r="O4254">
        <f t="shared" ca="1" si="2588"/>
        <v>202009</v>
      </c>
      <c r="P4254">
        <f t="shared" ca="1" si="2589"/>
        <v>202003</v>
      </c>
      <c r="Q4254" t="str">
        <f t="shared" si="2590"/>
        <v>FY2020 Q2 Feb</v>
      </c>
      <c r="R4254">
        <f t="shared" si="2591"/>
        <v>2020</v>
      </c>
      <c r="S4254" s="8" t="str">
        <f t="shared" si="2592"/>
        <v>Feb</v>
      </c>
      <c r="T4254" s="8" t="str">
        <f t="shared" si="2593"/>
        <v>Q2</v>
      </c>
      <c r="U4254">
        <f t="shared" si="2594"/>
        <v>5</v>
      </c>
      <c r="V4254">
        <f t="shared" si="2595"/>
        <v>2</v>
      </c>
      <c r="W4254">
        <f t="shared" si="2596"/>
        <v>202005</v>
      </c>
      <c r="X4254">
        <f t="shared" si="2597"/>
        <v>202002</v>
      </c>
      <c r="Y4254" t="str">
        <f t="shared" si="2598"/>
        <v>FY2020 Q1 Feb</v>
      </c>
      <c r="Z4254">
        <f t="shared" si="2599"/>
        <v>2020</v>
      </c>
      <c r="AA4254" s="8" t="str">
        <f t="shared" si="2600"/>
        <v>Feb</v>
      </c>
      <c r="AB4254" s="8" t="str">
        <f t="shared" si="2601"/>
        <v>Q1</v>
      </c>
      <c r="AC4254">
        <f t="shared" si="2602"/>
        <v>2</v>
      </c>
      <c r="AD4254">
        <f t="shared" si="2603"/>
        <v>1</v>
      </c>
      <c r="AE4254">
        <f t="shared" si="2604"/>
        <v>202002</v>
      </c>
      <c r="AF4254">
        <f t="shared" si="2605"/>
        <v>202001</v>
      </c>
      <c r="AG4254" s="9">
        <f t="shared" ca="1" si="2606"/>
        <v>0</v>
      </c>
      <c r="AH4254">
        <f t="shared" ca="1" si="2607"/>
        <v>2</v>
      </c>
      <c r="AI4254" s="9">
        <f t="shared" ca="1" si="2608"/>
        <v>7</v>
      </c>
      <c r="AJ4254" s="9">
        <f t="shared" ca="1" si="2609"/>
        <v>0</v>
      </c>
      <c r="AK4254" s="9">
        <f t="shared" si="2610"/>
        <v>3</v>
      </c>
      <c r="AL4254" s="9">
        <f t="shared" si="2611"/>
        <v>6</v>
      </c>
      <c r="AM4254" s="9">
        <f t="shared" si="2612"/>
        <v>19</v>
      </c>
      <c r="AN4254" s="2">
        <v>43865.800694444442</v>
      </c>
      <c r="AO4254">
        <v>5837</v>
      </c>
      <c r="AP4254" s="1">
        <v>6000</v>
      </c>
      <c r="AQ4254" t="s">
        <v>4</v>
      </c>
    </row>
    <row r="4255" spans="1:43" x14ac:dyDescent="0.3">
      <c r="A4255" t="str">
        <f t="shared" ca="1" si="2574"/>
        <v>FY2020 Q4 Sep</v>
      </c>
      <c r="B4255">
        <f t="shared" ca="1" si="2575"/>
        <v>2020</v>
      </c>
      <c r="C4255" s="8" t="str">
        <f t="shared" ca="1" si="2576"/>
        <v>Sep</v>
      </c>
      <c r="D4255" s="8" t="str">
        <f t="shared" ca="1" si="2577"/>
        <v>Q4</v>
      </c>
      <c r="E4255">
        <f t="shared" ca="1" si="2578"/>
        <v>12</v>
      </c>
      <c r="F4255">
        <f t="shared" ca="1" si="2579"/>
        <v>4</v>
      </c>
      <c r="G4255">
        <f t="shared" ca="1" si="2580"/>
        <v>202012</v>
      </c>
      <c r="H4255">
        <f t="shared" ca="1" si="2581"/>
        <v>202004</v>
      </c>
      <c r="I4255" t="str">
        <f t="shared" ca="1" si="2582"/>
        <v>FY2020 Q3 Sep</v>
      </c>
      <c r="J4255">
        <f t="shared" ca="1" si="2583"/>
        <v>2020</v>
      </c>
      <c r="K4255" s="8" t="str">
        <f t="shared" ca="1" si="2584"/>
        <v>Sep</v>
      </c>
      <c r="L4255" s="8" t="str">
        <f t="shared" ca="1" si="2585"/>
        <v>Q3</v>
      </c>
      <c r="M4255">
        <f t="shared" ca="1" si="2586"/>
        <v>9</v>
      </c>
      <c r="N4255">
        <f t="shared" ca="1" si="2587"/>
        <v>3</v>
      </c>
      <c r="O4255">
        <f t="shared" ca="1" si="2588"/>
        <v>202009</v>
      </c>
      <c r="P4255">
        <f t="shared" ca="1" si="2589"/>
        <v>202003</v>
      </c>
      <c r="Q4255" t="str">
        <f t="shared" si="2590"/>
        <v>FY2020 Q2 Mar</v>
      </c>
      <c r="R4255">
        <f t="shared" si="2591"/>
        <v>2020</v>
      </c>
      <c r="S4255" s="8" t="str">
        <f t="shared" si="2592"/>
        <v>Mar</v>
      </c>
      <c r="T4255" s="8" t="str">
        <f t="shared" si="2593"/>
        <v>Q2</v>
      </c>
      <c r="U4255">
        <f t="shared" si="2594"/>
        <v>6</v>
      </c>
      <c r="V4255">
        <f t="shared" si="2595"/>
        <v>2</v>
      </c>
      <c r="W4255">
        <f t="shared" si="2596"/>
        <v>202006</v>
      </c>
      <c r="X4255">
        <f t="shared" si="2597"/>
        <v>202002</v>
      </c>
      <c r="Y4255" t="str">
        <f t="shared" si="2598"/>
        <v>FY2020 Q1 Mar</v>
      </c>
      <c r="Z4255">
        <f t="shared" si="2599"/>
        <v>2020</v>
      </c>
      <c r="AA4255" s="8" t="str">
        <f t="shared" si="2600"/>
        <v>Mar</v>
      </c>
      <c r="AB4255" s="8" t="str">
        <f t="shared" si="2601"/>
        <v>Q1</v>
      </c>
      <c r="AC4255">
        <f t="shared" si="2602"/>
        <v>3</v>
      </c>
      <c r="AD4255">
        <f t="shared" si="2603"/>
        <v>1</v>
      </c>
      <c r="AE4255">
        <f t="shared" si="2604"/>
        <v>202003</v>
      </c>
      <c r="AF4255">
        <f t="shared" si="2605"/>
        <v>202001</v>
      </c>
      <c r="AG4255" s="9">
        <f t="shared" ca="1" si="2606"/>
        <v>0</v>
      </c>
      <c r="AH4255">
        <f t="shared" ca="1" si="2607"/>
        <v>2</v>
      </c>
      <c r="AI4255" s="9">
        <f t="shared" ca="1" si="2608"/>
        <v>6</v>
      </c>
      <c r="AJ4255" s="9">
        <f t="shared" ca="1" si="2609"/>
        <v>0</v>
      </c>
      <c r="AK4255" s="9">
        <f t="shared" si="2610"/>
        <v>6</v>
      </c>
      <c r="AL4255" s="9">
        <f t="shared" si="2611"/>
        <v>11</v>
      </c>
      <c r="AM4255" s="9">
        <f t="shared" si="2612"/>
        <v>7</v>
      </c>
      <c r="AN4255" s="2">
        <v>43903.324305555558</v>
      </c>
      <c r="AO4255">
        <v>5842</v>
      </c>
      <c r="AP4255" s="1">
        <v>6000</v>
      </c>
      <c r="AQ4255" t="s">
        <v>4</v>
      </c>
    </row>
    <row r="4256" spans="1:43" x14ac:dyDescent="0.3">
      <c r="A4256" t="str">
        <f t="shared" ca="1" si="2574"/>
        <v>FY2020 Q4 Sep</v>
      </c>
      <c r="B4256">
        <f t="shared" ca="1" si="2575"/>
        <v>2020</v>
      </c>
      <c r="C4256" s="8" t="str">
        <f t="shared" ca="1" si="2576"/>
        <v>Sep</v>
      </c>
      <c r="D4256" s="8" t="str">
        <f t="shared" ca="1" si="2577"/>
        <v>Q4</v>
      </c>
      <c r="E4256">
        <f t="shared" ca="1" si="2578"/>
        <v>12</v>
      </c>
      <c r="F4256">
        <f t="shared" ca="1" si="2579"/>
        <v>4</v>
      </c>
      <c r="G4256">
        <f t="shared" ca="1" si="2580"/>
        <v>202012</v>
      </c>
      <c r="H4256">
        <f t="shared" ca="1" si="2581"/>
        <v>202004</v>
      </c>
      <c r="I4256" t="str">
        <f t="shared" ca="1" si="2582"/>
        <v>FY2020 Q3 Sep</v>
      </c>
      <c r="J4256">
        <f t="shared" ca="1" si="2583"/>
        <v>2020</v>
      </c>
      <c r="K4256" s="8" t="str">
        <f t="shared" ca="1" si="2584"/>
        <v>Sep</v>
      </c>
      <c r="L4256" s="8" t="str">
        <f t="shared" ca="1" si="2585"/>
        <v>Q3</v>
      </c>
      <c r="M4256">
        <f t="shared" ca="1" si="2586"/>
        <v>9</v>
      </c>
      <c r="N4256">
        <f t="shared" ca="1" si="2587"/>
        <v>3</v>
      </c>
      <c r="O4256">
        <f t="shared" ca="1" si="2588"/>
        <v>202009</v>
      </c>
      <c r="P4256">
        <f t="shared" ca="1" si="2589"/>
        <v>202003</v>
      </c>
      <c r="Q4256" t="str">
        <f t="shared" si="2590"/>
        <v>FY2020 Q2 Mar</v>
      </c>
      <c r="R4256">
        <f t="shared" si="2591"/>
        <v>2020</v>
      </c>
      <c r="S4256" s="8" t="str">
        <f t="shared" si="2592"/>
        <v>Mar</v>
      </c>
      <c r="T4256" s="8" t="str">
        <f t="shared" si="2593"/>
        <v>Q2</v>
      </c>
      <c r="U4256">
        <f t="shared" si="2594"/>
        <v>6</v>
      </c>
      <c r="V4256">
        <f t="shared" si="2595"/>
        <v>2</v>
      </c>
      <c r="W4256">
        <f t="shared" si="2596"/>
        <v>202006</v>
      </c>
      <c r="X4256">
        <f t="shared" si="2597"/>
        <v>202002</v>
      </c>
      <c r="Y4256" t="str">
        <f t="shared" si="2598"/>
        <v>FY2020 Q1 Mar</v>
      </c>
      <c r="Z4256">
        <f t="shared" si="2599"/>
        <v>2020</v>
      </c>
      <c r="AA4256" s="8" t="str">
        <f t="shared" si="2600"/>
        <v>Mar</v>
      </c>
      <c r="AB4256" s="8" t="str">
        <f t="shared" si="2601"/>
        <v>Q1</v>
      </c>
      <c r="AC4256">
        <f t="shared" si="2602"/>
        <v>3</v>
      </c>
      <c r="AD4256">
        <f t="shared" si="2603"/>
        <v>1</v>
      </c>
      <c r="AE4256">
        <f t="shared" si="2604"/>
        <v>202003</v>
      </c>
      <c r="AF4256">
        <f t="shared" si="2605"/>
        <v>202001</v>
      </c>
      <c r="AG4256" s="9">
        <f t="shared" ca="1" si="2606"/>
        <v>0</v>
      </c>
      <c r="AH4256">
        <f t="shared" ca="1" si="2607"/>
        <v>2</v>
      </c>
      <c r="AI4256" s="9">
        <f t="shared" ca="1" si="2608"/>
        <v>6</v>
      </c>
      <c r="AJ4256" s="9">
        <f t="shared" ca="1" si="2609"/>
        <v>0</v>
      </c>
      <c r="AK4256" s="9">
        <f t="shared" si="2610"/>
        <v>6</v>
      </c>
      <c r="AL4256" s="9">
        <f t="shared" si="2611"/>
        <v>10</v>
      </c>
      <c r="AM4256" s="9">
        <f t="shared" si="2612"/>
        <v>15</v>
      </c>
      <c r="AN4256" s="2">
        <v>43896.640277777777</v>
      </c>
      <c r="AO4256">
        <v>5876</v>
      </c>
      <c r="AP4256" s="1">
        <v>6000</v>
      </c>
      <c r="AQ4256" t="s">
        <v>4</v>
      </c>
    </row>
    <row r="4257" spans="1:43" x14ac:dyDescent="0.3">
      <c r="A4257" t="str">
        <f t="shared" ca="1" si="2574"/>
        <v>FY2020 Q4 Sep</v>
      </c>
      <c r="B4257">
        <f t="shared" ca="1" si="2575"/>
        <v>2020</v>
      </c>
      <c r="C4257" s="8" t="str">
        <f t="shared" ca="1" si="2576"/>
        <v>Sep</v>
      </c>
      <c r="D4257" s="8" t="str">
        <f t="shared" ca="1" si="2577"/>
        <v>Q4</v>
      </c>
      <c r="E4257">
        <f t="shared" ca="1" si="2578"/>
        <v>12</v>
      </c>
      <c r="F4257">
        <f t="shared" ca="1" si="2579"/>
        <v>4</v>
      </c>
      <c r="G4257">
        <f t="shared" ca="1" si="2580"/>
        <v>202012</v>
      </c>
      <c r="H4257">
        <f t="shared" ca="1" si="2581"/>
        <v>202004</v>
      </c>
      <c r="I4257" t="str">
        <f t="shared" ca="1" si="2582"/>
        <v>FY2020 Q3 Sep</v>
      </c>
      <c r="J4257">
        <f t="shared" ca="1" si="2583"/>
        <v>2020</v>
      </c>
      <c r="K4257" s="8" t="str">
        <f t="shared" ca="1" si="2584"/>
        <v>Sep</v>
      </c>
      <c r="L4257" s="8" t="str">
        <f t="shared" ca="1" si="2585"/>
        <v>Q3</v>
      </c>
      <c r="M4257">
        <f t="shared" ca="1" si="2586"/>
        <v>9</v>
      </c>
      <c r="N4257">
        <f t="shared" ca="1" si="2587"/>
        <v>3</v>
      </c>
      <c r="O4257">
        <f t="shared" ca="1" si="2588"/>
        <v>202009</v>
      </c>
      <c r="P4257">
        <f t="shared" ca="1" si="2589"/>
        <v>202003</v>
      </c>
      <c r="Q4257" t="str">
        <f t="shared" si="2590"/>
        <v>FY2020 Q1 Oct</v>
      </c>
      <c r="R4257">
        <f t="shared" si="2591"/>
        <v>2020</v>
      </c>
      <c r="S4257" s="8" t="str">
        <f t="shared" si="2592"/>
        <v>Oct</v>
      </c>
      <c r="T4257" s="8" t="str">
        <f t="shared" si="2593"/>
        <v>Q1</v>
      </c>
      <c r="U4257">
        <f t="shared" si="2594"/>
        <v>1</v>
      </c>
      <c r="V4257">
        <f t="shared" si="2595"/>
        <v>1</v>
      </c>
      <c r="W4257">
        <f t="shared" si="2596"/>
        <v>202001</v>
      </c>
      <c r="X4257">
        <f t="shared" si="2597"/>
        <v>202001</v>
      </c>
      <c r="Y4257" t="str">
        <f t="shared" si="2598"/>
        <v>FY2019 Q4 Oct</v>
      </c>
      <c r="Z4257">
        <f t="shared" si="2599"/>
        <v>2019</v>
      </c>
      <c r="AA4257" s="8" t="str">
        <f t="shared" si="2600"/>
        <v>Oct</v>
      </c>
      <c r="AB4257" s="8" t="str">
        <f t="shared" si="2601"/>
        <v>Q4</v>
      </c>
      <c r="AC4257">
        <f t="shared" si="2602"/>
        <v>10</v>
      </c>
      <c r="AD4257">
        <f t="shared" si="2603"/>
        <v>4</v>
      </c>
      <c r="AE4257">
        <f t="shared" si="2604"/>
        <v>201910</v>
      </c>
      <c r="AF4257">
        <f t="shared" si="2605"/>
        <v>201904</v>
      </c>
      <c r="AG4257" s="9">
        <f t="shared" ca="1" si="2606"/>
        <v>0</v>
      </c>
      <c r="AH4257">
        <f t="shared" ca="1" si="2607"/>
        <v>4</v>
      </c>
      <c r="AI4257" s="9">
        <f t="shared" ca="1" si="2608"/>
        <v>11</v>
      </c>
      <c r="AJ4257" s="9">
        <f t="shared" ca="1" si="2609"/>
        <v>1</v>
      </c>
      <c r="AK4257" s="9">
        <f t="shared" si="2610"/>
        <v>4</v>
      </c>
      <c r="AL4257" s="9">
        <f t="shared" si="2611"/>
        <v>42</v>
      </c>
      <c r="AM4257" s="9">
        <f t="shared" si="2612"/>
        <v>12</v>
      </c>
      <c r="AN4257" s="2">
        <v>43754.515972222223</v>
      </c>
      <c r="AO4257">
        <v>5942</v>
      </c>
      <c r="AP4257" s="1">
        <v>6000</v>
      </c>
      <c r="AQ4257" t="s">
        <v>4</v>
      </c>
    </row>
    <row r="4258" spans="1:43" x14ac:dyDescent="0.3">
      <c r="A4258" t="str">
        <f t="shared" ca="1" si="2574"/>
        <v>FY2020 Q4 Sep</v>
      </c>
      <c r="B4258">
        <f t="shared" ca="1" si="2575"/>
        <v>2020</v>
      </c>
      <c r="C4258" s="8" t="str">
        <f t="shared" ca="1" si="2576"/>
        <v>Sep</v>
      </c>
      <c r="D4258" s="8" t="str">
        <f t="shared" ca="1" si="2577"/>
        <v>Q4</v>
      </c>
      <c r="E4258">
        <f t="shared" ca="1" si="2578"/>
        <v>12</v>
      </c>
      <c r="F4258">
        <f t="shared" ca="1" si="2579"/>
        <v>4</v>
      </c>
      <c r="G4258">
        <f t="shared" ca="1" si="2580"/>
        <v>202012</v>
      </c>
      <c r="H4258">
        <f t="shared" ca="1" si="2581"/>
        <v>202004</v>
      </c>
      <c r="I4258" t="str">
        <f t="shared" ca="1" si="2582"/>
        <v>FY2020 Q3 Sep</v>
      </c>
      <c r="J4258">
        <f t="shared" ca="1" si="2583"/>
        <v>2020</v>
      </c>
      <c r="K4258" s="8" t="str">
        <f t="shared" ca="1" si="2584"/>
        <v>Sep</v>
      </c>
      <c r="L4258" s="8" t="str">
        <f t="shared" ca="1" si="2585"/>
        <v>Q3</v>
      </c>
      <c r="M4258">
        <f t="shared" ca="1" si="2586"/>
        <v>9</v>
      </c>
      <c r="N4258">
        <f t="shared" ca="1" si="2587"/>
        <v>3</v>
      </c>
      <c r="O4258">
        <f t="shared" ca="1" si="2588"/>
        <v>202009</v>
      </c>
      <c r="P4258">
        <f t="shared" ca="1" si="2589"/>
        <v>202003</v>
      </c>
      <c r="Q4258" t="str">
        <f t="shared" si="2590"/>
        <v>FY2020 Q2 Mar</v>
      </c>
      <c r="R4258">
        <f t="shared" si="2591"/>
        <v>2020</v>
      </c>
      <c r="S4258" s="8" t="str">
        <f t="shared" si="2592"/>
        <v>Mar</v>
      </c>
      <c r="T4258" s="8" t="str">
        <f t="shared" si="2593"/>
        <v>Q2</v>
      </c>
      <c r="U4258">
        <f t="shared" si="2594"/>
        <v>6</v>
      </c>
      <c r="V4258">
        <f t="shared" si="2595"/>
        <v>2</v>
      </c>
      <c r="W4258">
        <f t="shared" si="2596"/>
        <v>202006</v>
      </c>
      <c r="X4258">
        <f t="shared" si="2597"/>
        <v>202002</v>
      </c>
      <c r="Y4258" t="str">
        <f t="shared" si="2598"/>
        <v>FY2020 Q1 Mar</v>
      </c>
      <c r="Z4258">
        <f t="shared" si="2599"/>
        <v>2020</v>
      </c>
      <c r="AA4258" s="8" t="str">
        <f t="shared" si="2600"/>
        <v>Mar</v>
      </c>
      <c r="AB4258" s="8" t="str">
        <f t="shared" si="2601"/>
        <v>Q1</v>
      </c>
      <c r="AC4258">
        <f t="shared" si="2602"/>
        <v>3</v>
      </c>
      <c r="AD4258">
        <f t="shared" si="2603"/>
        <v>1</v>
      </c>
      <c r="AE4258">
        <f t="shared" si="2604"/>
        <v>202003</v>
      </c>
      <c r="AF4258">
        <f t="shared" si="2605"/>
        <v>202001</v>
      </c>
      <c r="AG4258" s="9">
        <f t="shared" ca="1" si="2606"/>
        <v>0</v>
      </c>
      <c r="AH4258">
        <f t="shared" ca="1" si="2607"/>
        <v>2</v>
      </c>
      <c r="AI4258" s="9">
        <f t="shared" ca="1" si="2608"/>
        <v>6</v>
      </c>
      <c r="AJ4258" s="9">
        <f t="shared" ca="1" si="2609"/>
        <v>0</v>
      </c>
      <c r="AK4258" s="9">
        <f t="shared" si="2610"/>
        <v>4</v>
      </c>
      <c r="AL4258" s="9">
        <f t="shared" si="2611"/>
        <v>10</v>
      </c>
      <c r="AM4258" s="9">
        <f t="shared" si="2612"/>
        <v>16</v>
      </c>
      <c r="AN4258" s="2">
        <v>43894.700694444444</v>
      </c>
      <c r="AO4258">
        <v>5988</v>
      </c>
      <c r="AP4258" s="1">
        <v>6000</v>
      </c>
      <c r="AQ4258" t="s">
        <v>4</v>
      </c>
    </row>
    <row r="4259" spans="1:43" x14ac:dyDescent="0.3">
      <c r="A4259" t="str">
        <f t="shared" ca="1" si="2574"/>
        <v>FY2020 Q4 Sep</v>
      </c>
      <c r="B4259">
        <f t="shared" ca="1" si="2575"/>
        <v>2020</v>
      </c>
      <c r="C4259" s="8" t="str">
        <f t="shared" ca="1" si="2576"/>
        <v>Sep</v>
      </c>
      <c r="D4259" s="8" t="str">
        <f t="shared" ca="1" si="2577"/>
        <v>Q4</v>
      </c>
      <c r="E4259">
        <f t="shared" ca="1" si="2578"/>
        <v>12</v>
      </c>
      <c r="F4259">
        <f t="shared" ca="1" si="2579"/>
        <v>4</v>
      </c>
      <c r="G4259">
        <f t="shared" ca="1" si="2580"/>
        <v>202012</v>
      </c>
      <c r="H4259">
        <f t="shared" ca="1" si="2581"/>
        <v>202004</v>
      </c>
      <c r="I4259" t="str">
        <f t="shared" ca="1" si="2582"/>
        <v>FY2020 Q3 Sep</v>
      </c>
      <c r="J4259">
        <f t="shared" ca="1" si="2583"/>
        <v>2020</v>
      </c>
      <c r="K4259" s="8" t="str">
        <f t="shared" ca="1" si="2584"/>
        <v>Sep</v>
      </c>
      <c r="L4259" s="8" t="str">
        <f t="shared" ca="1" si="2585"/>
        <v>Q3</v>
      </c>
      <c r="M4259">
        <f t="shared" ca="1" si="2586"/>
        <v>9</v>
      </c>
      <c r="N4259">
        <f t="shared" ca="1" si="2587"/>
        <v>3</v>
      </c>
      <c r="O4259">
        <f t="shared" ca="1" si="2588"/>
        <v>202009</v>
      </c>
      <c r="P4259">
        <f t="shared" ca="1" si="2589"/>
        <v>202003</v>
      </c>
      <c r="Q4259" t="str">
        <f t="shared" si="2590"/>
        <v>FY2020 Q2 Mar</v>
      </c>
      <c r="R4259">
        <f t="shared" si="2591"/>
        <v>2020</v>
      </c>
      <c r="S4259" s="8" t="str">
        <f t="shared" si="2592"/>
        <v>Mar</v>
      </c>
      <c r="T4259" s="8" t="str">
        <f t="shared" si="2593"/>
        <v>Q2</v>
      </c>
      <c r="U4259">
        <f t="shared" si="2594"/>
        <v>6</v>
      </c>
      <c r="V4259">
        <f t="shared" si="2595"/>
        <v>2</v>
      </c>
      <c r="W4259">
        <f t="shared" si="2596"/>
        <v>202006</v>
      </c>
      <c r="X4259">
        <f t="shared" si="2597"/>
        <v>202002</v>
      </c>
      <c r="Y4259" t="str">
        <f t="shared" si="2598"/>
        <v>FY2020 Q1 Mar</v>
      </c>
      <c r="Z4259">
        <f t="shared" si="2599"/>
        <v>2020</v>
      </c>
      <c r="AA4259" s="8" t="str">
        <f t="shared" si="2600"/>
        <v>Mar</v>
      </c>
      <c r="AB4259" s="8" t="str">
        <f t="shared" si="2601"/>
        <v>Q1</v>
      </c>
      <c r="AC4259">
        <f t="shared" si="2602"/>
        <v>3</v>
      </c>
      <c r="AD4259">
        <f t="shared" si="2603"/>
        <v>1</v>
      </c>
      <c r="AE4259">
        <f t="shared" si="2604"/>
        <v>202003</v>
      </c>
      <c r="AF4259">
        <f t="shared" si="2605"/>
        <v>202001</v>
      </c>
      <c r="AG4259" s="9">
        <f t="shared" ca="1" si="2606"/>
        <v>0</v>
      </c>
      <c r="AH4259">
        <f t="shared" ca="1" si="2607"/>
        <v>2</v>
      </c>
      <c r="AI4259" s="9">
        <f t="shared" ca="1" si="2608"/>
        <v>6</v>
      </c>
      <c r="AJ4259" s="9">
        <f t="shared" ca="1" si="2609"/>
        <v>0</v>
      </c>
      <c r="AK4259" s="9">
        <f t="shared" si="2610"/>
        <v>4</v>
      </c>
      <c r="AL4259" s="9">
        <f t="shared" si="2611"/>
        <v>10</v>
      </c>
      <c r="AM4259" s="9">
        <f t="shared" si="2612"/>
        <v>13</v>
      </c>
      <c r="AN4259" s="2">
        <v>43894.550694444442</v>
      </c>
      <c r="AO4259">
        <v>6003</v>
      </c>
      <c r="AP4259" s="1">
        <v>6000</v>
      </c>
      <c r="AQ4259" t="s">
        <v>4</v>
      </c>
    </row>
    <row r="4260" spans="1:43" x14ac:dyDescent="0.3">
      <c r="A4260" t="str">
        <f t="shared" ca="1" si="2574"/>
        <v>FY2020 Q4 Sep</v>
      </c>
      <c r="B4260">
        <f t="shared" ca="1" si="2575"/>
        <v>2020</v>
      </c>
      <c r="C4260" s="8" t="str">
        <f t="shared" ca="1" si="2576"/>
        <v>Sep</v>
      </c>
      <c r="D4260" s="8" t="str">
        <f t="shared" ca="1" si="2577"/>
        <v>Q4</v>
      </c>
      <c r="E4260">
        <f t="shared" ca="1" si="2578"/>
        <v>12</v>
      </c>
      <c r="F4260">
        <f t="shared" ca="1" si="2579"/>
        <v>4</v>
      </c>
      <c r="G4260">
        <f t="shared" ca="1" si="2580"/>
        <v>202012</v>
      </c>
      <c r="H4260">
        <f t="shared" ca="1" si="2581"/>
        <v>202004</v>
      </c>
      <c r="I4260" t="str">
        <f t="shared" ca="1" si="2582"/>
        <v>FY2020 Q3 Sep</v>
      </c>
      <c r="J4260">
        <f t="shared" ca="1" si="2583"/>
        <v>2020</v>
      </c>
      <c r="K4260" s="8" t="str">
        <f t="shared" ca="1" si="2584"/>
        <v>Sep</v>
      </c>
      <c r="L4260" s="8" t="str">
        <f t="shared" ca="1" si="2585"/>
        <v>Q3</v>
      </c>
      <c r="M4260">
        <f t="shared" ca="1" si="2586"/>
        <v>9</v>
      </c>
      <c r="N4260">
        <f t="shared" ca="1" si="2587"/>
        <v>3</v>
      </c>
      <c r="O4260">
        <f t="shared" ca="1" si="2588"/>
        <v>202009</v>
      </c>
      <c r="P4260">
        <f t="shared" ca="1" si="2589"/>
        <v>202003</v>
      </c>
      <c r="Q4260" t="str">
        <f t="shared" si="2590"/>
        <v>FY2020 Q2 Mar</v>
      </c>
      <c r="R4260">
        <f t="shared" si="2591"/>
        <v>2020</v>
      </c>
      <c r="S4260" s="8" t="str">
        <f t="shared" si="2592"/>
        <v>Mar</v>
      </c>
      <c r="T4260" s="8" t="str">
        <f t="shared" si="2593"/>
        <v>Q2</v>
      </c>
      <c r="U4260">
        <f t="shared" si="2594"/>
        <v>6</v>
      </c>
      <c r="V4260">
        <f t="shared" si="2595"/>
        <v>2</v>
      </c>
      <c r="W4260">
        <f t="shared" si="2596"/>
        <v>202006</v>
      </c>
      <c r="X4260">
        <f t="shared" si="2597"/>
        <v>202002</v>
      </c>
      <c r="Y4260" t="str">
        <f t="shared" si="2598"/>
        <v>FY2020 Q1 Mar</v>
      </c>
      <c r="Z4260">
        <f t="shared" si="2599"/>
        <v>2020</v>
      </c>
      <c r="AA4260" s="8" t="str">
        <f t="shared" si="2600"/>
        <v>Mar</v>
      </c>
      <c r="AB4260" s="8" t="str">
        <f t="shared" si="2601"/>
        <v>Q1</v>
      </c>
      <c r="AC4260">
        <f t="shared" si="2602"/>
        <v>3</v>
      </c>
      <c r="AD4260">
        <f t="shared" si="2603"/>
        <v>1</v>
      </c>
      <c r="AE4260">
        <f t="shared" si="2604"/>
        <v>202003</v>
      </c>
      <c r="AF4260">
        <f t="shared" si="2605"/>
        <v>202001</v>
      </c>
      <c r="AG4260" s="9">
        <f t="shared" ca="1" si="2606"/>
        <v>0</v>
      </c>
      <c r="AH4260">
        <f t="shared" ca="1" si="2607"/>
        <v>2</v>
      </c>
      <c r="AI4260" s="9">
        <f t="shared" ca="1" si="2608"/>
        <v>6</v>
      </c>
      <c r="AJ4260" s="9">
        <f t="shared" ca="1" si="2609"/>
        <v>0</v>
      </c>
      <c r="AK4260" s="9">
        <f t="shared" si="2610"/>
        <v>6</v>
      </c>
      <c r="AL4260" s="9">
        <f t="shared" si="2611"/>
        <v>10</v>
      </c>
      <c r="AM4260" s="9">
        <f t="shared" si="2612"/>
        <v>14</v>
      </c>
      <c r="AN4260" s="2">
        <v>43896.62222222222</v>
      </c>
      <c r="AO4260">
        <v>6088</v>
      </c>
      <c r="AP4260" s="1">
        <v>6000</v>
      </c>
      <c r="AQ4260" t="s">
        <v>4</v>
      </c>
    </row>
    <row r="4261" spans="1:43" x14ac:dyDescent="0.3">
      <c r="A4261" t="str">
        <f t="shared" ca="1" si="2574"/>
        <v>FY2020 Q4 Sep</v>
      </c>
      <c r="B4261">
        <f t="shared" ca="1" si="2575"/>
        <v>2020</v>
      </c>
      <c r="C4261" s="8" t="str">
        <f t="shared" ca="1" si="2576"/>
        <v>Sep</v>
      </c>
      <c r="D4261" s="8" t="str">
        <f t="shared" ca="1" si="2577"/>
        <v>Q4</v>
      </c>
      <c r="E4261">
        <f t="shared" ca="1" si="2578"/>
        <v>12</v>
      </c>
      <c r="F4261">
        <f t="shared" ca="1" si="2579"/>
        <v>4</v>
      </c>
      <c r="G4261">
        <f t="shared" ca="1" si="2580"/>
        <v>202012</v>
      </c>
      <c r="H4261">
        <f t="shared" ca="1" si="2581"/>
        <v>202004</v>
      </c>
      <c r="I4261" t="str">
        <f t="shared" ca="1" si="2582"/>
        <v>FY2020 Q3 Sep</v>
      </c>
      <c r="J4261">
        <f t="shared" ca="1" si="2583"/>
        <v>2020</v>
      </c>
      <c r="K4261" s="8" t="str">
        <f t="shared" ca="1" si="2584"/>
        <v>Sep</v>
      </c>
      <c r="L4261" s="8" t="str">
        <f t="shared" ca="1" si="2585"/>
        <v>Q3</v>
      </c>
      <c r="M4261">
        <f t="shared" ca="1" si="2586"/>
        <v>9</v>
      </c>
      <c r="N4261">
        <f t="shared" ca="1" si="2587"/>
        <v>3</v>
      </c>
      <c r="O4261">
        <f t="shared" ca="1" si="2588"/>
        <v>202009</v>
      </c>
      <c r="P4261">
        <f t="shared" ca="1" si="2589"/>
        <v>202003</v>
      </c>
      <c r="Q4261" t="str">
        <f t="shared" si="2590"/>
        <v>FY2019 Q4 Sep</v>
      </c>
      <c r="R4261">
        <f t="shared" si="2591"/>
        <v>2019</v>
      </c>
      <c r="S4261" s="8" t="str">
        <f t="shared" si="2592"/>
        <v>Sep</v>
      </c>
      <c r="T4261" s="8" t="str">
        <f t="shared" si="2593"/>
        <v>Q4</v>
      </c>
      <c r="U4261">
        <f t="shared" si="2594"/>
        <v>12</v>
      </c>
      <c r="V4261">
        <f t="shared" si="2595"/>
        <v>4</v>
      </c>
      <c r="W4261">
        <f t="shared" si="2596"/>
        <v>201912</v>
      </c>
      <c r="X4261">
        <f t="shared" si="2597"/>
        <v>201904</v>
      </c>
      <c r="Y4261" t="str">
        <f t="shared" si="2598"/>
        <v>FY2019 Q3 Sep</v>
      </c>
      <c r="Z4261">
        <f t="shared" si="2599"/>
        <v>2019</v>
      </c>
      <c r="AA4261" s="8" t="str">
        <f t="shared" si="2600"/>
        <v>Sep</v>
      </c>
      <c r="AB4261" s="8" t="str">
        <f t="shared" si="2601"/>
        <v>Q3</v>
      </c>
      <c r="AC4261">
        <f t="shared" si="2602"/>
        <v>9</v>
      </c>
      <c r="AD4261">
        <f t="shared" si="2603"/>
        <v>3</v>
      </c>
      <c r="AE4261">
        <f t="shared" si="2604"/>
        <v>201909</v>
      </c>
      <c r="AF4261">
        <f t="shared" si="2605"/>
        <v>201903</v>
      </c>
      <c r="AG4261" s="9">
        <f t="shared" ca="1" si="2606"/>
        <v>1</v>
      </c>
      <c r="AH4261">
        <f t="shared" ca="1" si="2607"/>
        <v>4</v>
      </c>
      <c r="AI4261" s="9">
        <f t="shared" ca="1" si="2608"/>
        <v>12</v>
      </c>
      <c r="AJ4261" s="9">
        <f t="shared" ca="1" si="2609"/>
        <v>1</v>
      </c>
      <c r="AK4261" s="9">
        <f t="shared" si="2610"/>
        <v>6</v>
      </c>
      <c r="AL4261" s="9">
        <f t="shared" si="2611"/>
        <v>36</v>
      </c>
      <c r="AM4261" s="9">
        <f t="shared" si="2612"/>
        <v>15</v>
      </c>
      <c r="AN4261" s="2">
        <v>43714.632638888892</v>
      </c>
      <c r="AO4261">
        <v>6513</v>
      </c>
      <c r="AP4261" s="1">
        <v>6000</v>
      </c>
      <c r="AQ4261" t="s">
        <v>4</v>
      </c>
    </row>
    <row r="4262" spans="1:43" x14ac:dyDescent="0.3">
      <c r="A4262" t="str">
        <f t="shared" ca="1" si="2574"/>
        <v>FY2020 Q4 Sep</v>
      </c>
      <c r="B4262">
        <f t="shared" ca="1" si="2575"/>
        <v>2020</v>
      </c>
      <c r="C4262" s="8" t="str">
        <f t="shared" ca="1" si="2576"/>
        <v>Sep</v>
      </c>
      <c r="D4262" s="8" t="str">
        <f t="shared" ca="1" si="2577"/>
        <v>Q4</v>
      </c>
      <c r="E4262">
        <f t="shared" ca="1" si="2578"/>
        <v>12</v>
      </c>
      <c r="F4262">
        <f t="shared" ca="1" si="2579"/>
        <v>4</v>
      </c>
      <c r="G4262">
        <f t="shared" ca="1" si="2580"/>
        <v>202012</v>
      </c>
      <c r="H4262">
        <f t="shared" ca="1" si="2581"/>
        <v>202004</v>
      </c>
      <c r="I4262" t="str">
        <f t="shared" ca="1" si="2582"/>
        <v>FY2020 Q3 Sep</v>
      </c>
      <c r="J4262">
        <f t="shared" ca="1" si="2583"/>
        <v>2020</v>
      </c>
      <c r="K4262" s="8" t="str">
        <f t="shared" ca="1" si="2584"/>
        <v>Sep</v>
      </c>
      <c r="L4262" s="8" t="str">
        <f t="shared" ca="1" si="2585"/>
        <v>Q3</v>
      </c>
      <c r="M4262">
        <f t="shared" ca="1" si="2586"/>
        <v>9</v>
      </c>
      <c r="N4262">
        <f t="shared" ca="1" si="2587"/>
        <v>3</v>
      </c>
      <c r="O4262">
        <f t="shared" ca="1" si="2588"/>
        <v>202009</v>
      </c>
      <c r="P4262">
        <f t="shared" ca="1" si="2589"/>
        <v>202003</v>
      </c>
      <c r="Q4262" t="str">
        <f t="shared" si="2590"/>
        <v>FY2020 Q1 Oct</v>
      </c>
      <c r="R4262">
        <f t="shared" si="2591"/>
        <v>2020</v>
      </c>
      <c r="S4262" s="8" t="str">
        <f t="shared" si="2592"/>
        <v>Oct</v>
      </c>
      <c r="T4262" s="8" t="str">
        <f t="shared" si="2593"/>
        <v>Q1</v>
      </c>
      <c r="U4262">
        <f t="shared" si="2594"/>
        <v>1</v>
      </c>
      <c r="V4262">
        <f t="shared" si="2595"/>
        <v>1</v>
      </c>
      <c r="W4262">
        <f t="shared" si="2596"/>
        <v>202001</v>
      </c>
      <c r="X4262">
        <f t="shared" si="2597"/>
        <v>202001</v>
      </c>
      <c r="Y4262" t="str">
        <f t="shared" si="2598"/>
        <v>FY2019 Q4 Oct</v>
      </c>
      <c r="Z4262">
        <f t="shared" si="2599"/>
        <v>2019</v>
      </c>
      <c r="AA4262" s="8" t="str">
        <f t="shared" si="2600"/>
        <v>Oct</v>
      </c>
      <c r="AB4262" s="8" t="str">
        <f t="shared" si="2601"/>
        <v>Q4</v>
      </c>
      <c r="AC4262">
        <f t="shared" si="2602"/>
        <v>10</v>
      </c>
      <c r="AD4262">
        <f t="shared" si="2603"/>
        <v>4</v>
      </c>
      <c r="AE4262">
        <f t="shared" si="2604"/>
        <v>201910</v>
      </c>
      <c r="AF4262">
        <f t="shared" si="2605"/>
        <v>201904</v>
      </c>
      <c r="AG4262" s="9">
        <f t="shared" ca="1" si="2606"/>
        <v>0</v>
      </c>
      <c r="AH4262">
        <f t="shared" ca="1" si="2607"/>
        <v>4</v>
      </c>
      <c r="AI4262" s="9">
        <f t="shared" ca="1" si="2608"/>
        <v>11</v>
      </c>
      <c r="AJ4262" s="9">
        <f t="shared" ca="1" si="2609"/>
        <v>1</v>
      </c>
      <c r="AK4262" s="9">
        <f t="shared" si="2610"/>
        <v>2</v>
      </c>
      <c r="AL4262" s="9">
        <f t="shared" si="2611"/>
        <v>41</v>
      </c>
      <c r="AM4262" s="9">
        <f t="shared" si="2612"/>
        <v>12</v>
      </c>
      <c r="AN4262" s="2">
        <v>43745.511805555558</v>
      </c>
      <c r="AO4262">
        <v>6513</v>
      </c>
      <c r="AP4262" s="1">
        <v>6000</v>
      </c>
      <c r="AQ4262" t="s">
        <v>4</v>
      </c>
    </row>
    <row r="4263" spans="1:43" x14ac:dyDescent="0.3">
      <c r="A4263" t="str">
        <f t="shared" ca="1" si="2574"/>
        <v>FY2020 Q4 Sep</v>
      </c>
      <c r="B4263">
        <f t="shared" ca="1" si="2575"/>
        <v>2020</v>
      </c>
      <c r="C4263" s="8" t="str">
        <f t="shared" ca="1" si="2576"/>
        <v>Sep</v>
      </c>
      <c r="D4263" s="8" t="str">
        <f t="shared" ca="1" si="2577"/>
        <v>Q4</v>
      </c>
      <c r="E4263">
        <f t="shared" ca="1" si="2578"/>
        <v>12</v>
      </c>
      <c r="F4263">
        <f t="shared" ca="1" si="2579"/>
        <v>4</v>
      </c>
      <c r="G4263">
        <f t="shared" ca="1" si="2580"/>
        <v>202012</v>
      </c>
      <c r="H4263">
        <f t="shared" ca="1" si="2581"/>
        <v>202004</v>
      </c>
      <c r="I4263" t="str">
        <f t="shared" ca="1" si="2582"/>
        <v>FY2020 Q3 Sep</v>
      </c>
      <c r="J4263">
        <f t="shared" ca="1" si="2583"/>
        <v>2020</v>
      </c>
      <c r="K4263" s="8" t="str">
        <f t="shared" ca="1" si="2584"/>
        <v>Sep</v>
      </c>
      <c r="L4263" s="8" t="str">
        <f t="shared" ca="1" si="2585"/>
        <v>Q3</v>
      </c>
      <c r="M4263">
        <f t="shared" ca="1" si="2586"/>
        <v>9</v>
      </c>
      <c r="N4263">
        <f t="shared" ca="1" si="2587"/>
        <v>3</v>
      </c>
      <c r="O4263">
        <f t="shared" ca="1" si="2588"/>
        <v>202009</v>
      </c>
      <c r="P4263">
        <f t="shared" ca="1" si="2589"/>
        <v>202003</v>
      </c>
      <c r="Q4263" t="str">
        <f t="shared" si="2590"/>
        <v>FY2020 Q1 Dec</v>
      </c>
      <c r="R4263">
        <f t="shared" si="2591"/>
        <v>2020</v>
      </c>
      <c r="S4263" s="8" t="str">
        <f t="shared" si="2592"/>
        <v>Dec</v>
      </c>
      <c r="T4263" s="8" t="str">
        <f t="shared" si="2593"/>
        <v>Q1</v>
      </c>
      <c r="U4263">
        <f t="shared" si="2594"/>
        <v>3</v>
      </c>
      <c r="V4263">
        <f t="shared" si="2595"/>
        <v>1</v>
      </c>
      <c r="W4263">
        <f t="shared" si="2596"/>
        <v>202003</v>
      </c>
      <c r="X4263">
        <f t="shared" si="2597"/>
        <v>202001</v>
      </c>
      <c r="Y4263" t="str">
        <f t="shared" si="2598"/>
        <v>FY2019 Q4 Dec</v>
      </c>
      <c r="Z4263">
        <f t="shared" si="2599"/>
        <v>2019</v>
      </c>
      <c r="AA4263" s="8" t="str">
        <f t="shared" si="2600"/>
        <v>Dec</v>
      </c>
      <c r="AB4263" s="8" t="str">
        <f t="shared" si="2601"/>
        <v>Q4</v>
      </c>
      <c r="AC4263">
        <f t="shared" si="2602"/>
        <v>12</v>
      </c>
      <c r="AD4263">
        <f t="shared" si="2603"/>
        <v>4</v>
      </c>
      <c r="AE4263">
        <f t="shared" si="2604"/>
        <v>201912</v>
      </c>
      <c r="AF4263">
        <f t="shared" si="2605"/>
        <v>201904</v>
      </c>
      <c r="AG4263" s="9">
        <f t="shared" ca="1" si="2606"/>
        <v>0</v>
      </c>
      <c r="AH4263">
        <f t="shared" ca="1" si="2607"/>
        <v>3</v>
      </c>
      <c r="AI4263" s="9">
        <f t="shared" ca="1" si="2608"/>
        <v>9</v>
      </c>
      <c r="AJ4263" s="9">
        <f t="shared" ca="1" si="2609"/>
        <v>1</v>
      </c>
      <c r="AK4263" s="9">
        <f t="shared" si="2610"/>
        <v>2</v>
      </c>
      <c r="AL4263" s="9">
        <f t="shared" si="2611"/>
        <v>50</v>
      </c>
      <c r="AM4263" s="9">
        <f t="shared" si="2612"/>
        <v>12</v>
      </c>
      <c r="AN4263" s="2">
        <v>43808.510416666664</v>
      </c>
      <c r="AO4263">
        <v>6643</v>
      </c>
      <c r="AP4263" s="1">
        <v>6000</v>
      </c>
      <c r="AQ4263" t="s">
        <v>4</v>
      </c>
    </row>
    <row r="4264" spans="1:43" x14ac:dyDescent="0.3">
      <c r="A4264" t="str">
        <f t="shared" ca="1" si="2574"/>
        <v>FY2020 Q4 Sep</v>
      </c>
      <c r="B4264">
        <f t="shared" ca="1" si="2575"/>
        <v>2020</v>
      </c>
      <c r="C4264" s="8" t="str">
        <f t="shared" ca="1" si="2576"/>
        <v>Sep</v>
      </c>
      <c r="D4264" s="8" t="str">
        <f t="shared" ca="1" si="2577"/>
        <v>Q4</v>
      </c>
      <c r="E4264">
        <f t="shared" ca="1" si="2578"/>
        <v>12</v>
      </c>
      <c r="F4264">
        <f t="shared" ca="1" si="2579"/>
        <v>4</v>
      </c>
      <c r="G4264">
        <f t="shared" ca="1" si="2580"/>
        <v>202012</v>
      </c>
      <c r="H4264">
        <f t="shared" ca="1" si="2581"/>
        <v>202004</v>
      </c>
      <c r="I4264" t="str">
        <f t="shared" ca="1" si="2582"/>
        <v>FY2020 Q3 Sep</v>
      </c>
      <c r="J4264">
        <f t="shared" ca="1" si="2583"/>
        <v>2020</v>
      </c>
      <c r="K4264" s="8" t="str">
        <f t="shared" ca="1" si="2584"/>
        <v>Sep</v>
      </c>
      <c r="L4264" s="8" t="str">
        <f t="shared" ca="1" si="2585"/>
        <v>Q3</v>
      </c>
      <c r="M4264">
        <f t="shared" ca="1" si="2586"/>
        <v>9</v>
      </c>
      <c r="N4264">
        <f t="shared" ca="1" si="2587"/>
        <v>3</v>
      </c>
      <c r="O4264">
        <f t="shared" ca="1" si="2588"/>
        <v>202009</v>
      </c>
      <c r="P4264">
        <f t="shared" ca="1" si="2589"/>
        <v>202003</v>
      </c>
      <c r="Q4264" t="str">
        <f t="shared" si="2590"/>
        <v>FY2019 Q4 Sep</v>
      </c>
      <c r="R4264">
        <f t="shared" si="2591"/>
        <v>2019</v>
      </c>
      <c r="S4264" s="8" t="str">
        <f t="shared" si="2592"/>
        <v>Sep</v>
      </c>
      <c r="T4264" s="8" t="str">
        <f t="shared" si="2593"/>
        <v>Q4</v>
      </c>
      <c r="U4264">
        <f t="shared" si="2594"/>
        <v>12</v>
      </c>
      <c r="V4264">
        <f t="shared" si="2595"/>
        <v>4</v>
      </c>
      <c r="W4264">
        <f t="shared" si="2596"/>
        <v>201912</v>
      </c>
      <c r="X4264">
        <f t="shared" si="2597"/>
        <v>201904</v>
      </c>
      <c r="Y4264" t="str">
        <f t="shared" si="2598"/>
        <v>FY2019 Q3 Sep</v>
      </c>
      <c r="Z4264">
        <f t="shared" si="2599"/>
        <v>2019</v>
      </c>
      <c r="AA4264" s="8" t="str">
        <f t="shared" si="2600"/>
        <v>Sep</v>
      </c>
      <c r="AB4264" s="8" t="str">
        <f t="shared" si="2601"/>
        <v>Q3</v>
      </c>
      <c r="AC4264">
        <f t="shared" si="2602"/>
        <v>9</v>
      </c>
      <c r="AD4264">
        <f t="shared" si="2603"/>
        <v>3</v>
      </c>
      <c r="AE4264">
        <f t="shared" si="2604"/>
        <v>201909</v>
      </c>
      <c r="AF4264">
        <f t="shared" si="2605"/>
        <v>201903</v>
      </c>
      <c r="AG4264" s="9">
        <f t="shared" ca="1" si="2606"/>
        <v>1</v>
      </c>
      <c r="AH4264">
        <f t="shared" ca="1" si="2607"/>
        <v>4</v>
      </c>
      <c r="AI4264" s="9">
        <f t="shared" ca="1" si="2608"/>
        <v>12</v>
      </c>
      <c r="AJ4264" s="9">
        <f t="shared" ca="1" si="2609"/>
        <v>1</v>
      </c>
      <c r="AK4264" s="9">
        <f t="shared" si="2610"/>
        <v>3</v>
      </c>
      <c r="AL4264" s="9">
        <f t="shared" si="2611"/>
        <v>36</v>
      </c>
      <c r="AM4264" s="9">
        <f t="shared" si="2612"/>
        <v>15</v>
      </c>
      <c r="AN4264" s="2">
        <v>43711.636111111111</v>
      </c>
      <c r="AO4264">
        <v>6742</v>
      </c>
      <c r="AP4264" s="1">
        <v>6000</v>
      </c>
      <c r="AQ4264" t="s">
        <v>4</v>
      </c>
    </row>
    <row r="4265" spans="1:43" x14ac:dyDescent="0.3">
      <c r="A4265" t="str">
        <f t="shared" ca="1" si="2574"/>
        <v>FY2020 Q4 Sep</v>
      </c>
      <c r="B4265">
        <f t="shared" ca="1" si="2575"/>
        <v>2020</v>
      </c>
      <c r="C4265" s="8" t="str">
        <f t="shared" ca="1" si="2576"/>
        <v>Sep</v>
      </c>
      <c r="D4265" s="8" t="str">
        <f t="shared" ca="1" si="2577"/>
        <v>Q4</v>
      </c>
      <c r="E4265">
        <f t="shared" ca="1" si="2578"/>
        <v>12</v>
      </c>
      <c r="F4265">
        <f t="shared" ca="1" si="2579"/>
        <v>4</v>
      </c>
      <c r="G4265">
        <f t="shared" ca="1" si="2580"/>
        <v>202012</v>
      </c>
      <c r="H4265">
        <f t="shared" ca="1" si="2581"/>
        <v>202004</v>
      </c>
      <c r="I4265" t="str">
        <f t="shared" ca="1" si="2582"/>
        <v>FY2020 Q3 Sep</v>
      </c>
      <c r="J4265">
        <f t="shared" ca="1" si="2583"/>
        <v>2020</v>
      </c>
      <c r="K4265" s="8" t="str">
        <f t="shared" ca="1" si="2584"/>
        <v>Sep</v>
      </c>
      <c r="L4265" s="8" t="str">
        <f t="shared" ca="1" si="2585"/>
        <v>Q3</v>
      </c>
      <c r="M4265">
        <f t="shared" ca="1" si="2586"/>
        <v>9</v>
      </c>
      <c r="N4265">
        <f t="shared" ca="1" si="2587"/>
        <v>3</v>
      </c>
      <c r="O4265">
        <f t="shared" ca="1" si="2588"/>
        <v>202009</v>
      </c>
      <c r="P4265">
        <f t="shared" ca="1" si="2589"/>
        <v>202003</v>
      </c>
      <c r="Q4265" t="str">
        <f t="shared" si="2590"/>
        <v>FY2020 Q2 Feb</v>
      </c>
      <c r="R4265">
        <f t="shared" si="2591"/>
        <v>2020</v>
      </c>
      <c r="S4265" s="8" t="str">
        <f t="shared" si="2592"/>
        <v>Feb</v>
      </c>
      <c r="T4265" s="8" t="str">
        <f t="shared" si="2593"/>
        <v>Q2</v>
      </c>
      <c r="U4265">
        <f t="shared" si="2594"/>
        <v>5</v>
      </c>
      <c r="V4265">
        <f t="shared" si="2595"/>
        <v>2</v>
      </c>
      <c r="W4265">
        <f t="shared" si="2596"/>
        <v>202005</v>
      </c>
      <c r="X4265">
        <f t="shared" si="2597"/>
        <v>202002</v>
      </c>
      <c r="Y4265" t="str">
        <f t="shared" si="2598"/>
        <v>FY2020 Q1 Feb</v>
      </c>
      <c r="Z4265">
        <f t="shared" si="2599"/>
        <v>2020</v>
      </c>
      <c r="AA4265" s="8" t="str">
        <f t="shared" si="2600"/>
        <v>Feb</v>
      </c>
      <c r="AB4265" s="8" t="str">
        <f t="shared" si="2601"/>
        <v>Q1</v>
      </c>
      <c r="AC4265">
        <f t="shared" si="2602"/>
        <v>2</v>
      </c>
      <c r="AD4265">
        <f t="shared" si="2603"/>
        <v>1</v>
      </c>
      <c r="AE4265">
        <f t="shared" si="2604"/>
        <v>202002</v>
      </c>
      <c r="AF4265">
        <f t="shared" si="2605"/>
        <v>202001</v>
      </c>
      <c r="AG4265" s="9">
        <f t="shared" ca="1" si="2606"/>
        <v>0</v>
      </c>
      <c r="AH4265">
        <f t="shared" ca="1" si="2607"/>
        <v>2</v>
      </c>
      <c r="AI4265" s="9">
        <f t="shared" ca="1" si="2608"/>
        <v>7</v>
      </c>
      <c r="AJ4265" s="9">
        <f t="shared" ca="1" si="2609"/>
        <v>0</v>
      </c>
      <c r="AK4265" s="9">
        <f t="shared" si="2610"/>
        <v>5</v>
      </c>
      <c r="AL4265" s="9">
        <f t="shared" si="2611"/>
        <v>9</v>
      </c>
      <c r="AM4265" s="9">
        <f t="shared" si="2612"/>
        <v>8</v>
      </c>
      <c r="AN4265" s="2">
        <v>43888.348611111112</v>
      </c>
      <c r="AO4265">
        <v>6808</v>
      </c>
      <c r="AP4265" s="1">
        <v>6000</v>
      </c>
      <c r="AQ4265" t="s">
        <v>4</v>
      </c>
    </row>
    <row r="4266" spans="1:43" x14ac:dyDescent="0.3">
      <c r="A4266" t="str">
        <f t="shared" ca="1" si="2574"/>
        <v>FY2020 Q4 Sep</v>
      </c>
      <c r="B4266">
        <f t="shared" ca="1" si="2575"/>
        <v>2020</v>
      </c>
      <c r="C4266" s="8" t="str">
        <f t="shared" ca="1" si="2576"/>
        <v>Sep</v>
      </c>
      <c r="D4266" s="8" t="str">
        <f t="shared" ca="1" si="2577"/>
        <v>Q4</v>
      </c>
      <c r="E4266">
        <f t="shared" ca="1" si="2578"/>
        <v>12</v>
      </c>
      <c r="F4266">
        <f t="shared" ca="1" si="2579"/>
        <v>4</v>
      </c>
      <c r="G4266">
        <f t="shared" ca="1" si="2580"/>
        <v>202012</v>
      </c>
      <c r="H4266">
        <f t="shared" ca="1" si="2581"/>
        <v>202004</v>
      </c>
      <c r="I4266" t="str">
        <f t="shared" ca="1" si="2582"/>
        <v>FY2020 Q3 Sep</v>
      </c>
      <c r="J4266">
        <f t="shared" ca="1" si="2583"/>
        <v>2020</v>
      </c>
      <c r="K4266" s="8" t="str">
        <f t="shared" ca="1" si="2584"/>
        <v>Sep</v>
      </c>
      <c r="L4266" s="8" t="str">
        <f t="shared" ca="1" si="2585"/>
        <v>Q3</v>
      </c>
      <c r="M4266">
        <f t="shared" ca="1" si="2586"/>
        <v>9</v>
      </c>
      <c r="N4266">
        <f t="shared" ca="1" si="2587"/>
        <v>3</v>
      </c>
      <c r="O4266">
        <f t="shared" ca="1" si="2588"/>
        <v>202009</v>
      </c>
      <c r="P4266">
        <f t="shared" ca="1" si="2589"/>
        <v>202003</v>
      </c>
      <c r="Q4266" t="str">
        <f t="shared" si="2590"/>
        <v>FY2020 Q2 Mar</v>
      </c>
      <c r="R4266">
        <f t="shared" si="2591"/>
        <v>2020</v>
      </c>
      <c r="S4266" s="8" t="str">
        <f t="shared" si="2592"/>
        <v>Mar</v>
      </c>
      <c r="T4266" s="8" t="str">
        <f t="shared" si="2593"/>
        <v>Q2</v>
      </c>
      <c r="U4266">
        <f t="shared" si="2594"/>
        <v>6</v>
      </c>
      <c r="V4266">
        <f t="shared" si="2595"/>
        <v>2</v>
      </c>
      <c r="W4266">
        <f t="shared" si="2596"/>
        <v>202006</v>
      </c>
      <c r="X4266">
        <f t="shared" si="2597"/>
        <v>202002</v>
      </c>
      <c r="Y4266" t="str">
        <f t="shared" si="2598"/>
        <v>FY2020 Q1 Mar</v>
      </c>
      <c r="Z4266">
        <f t="shared" si="2599"/>
        <v>2020</v>
      </c>
      <c r="AA4266" s="8" t="str">
        <f t="shared" si="2600"/>
        <v>Mar</v>
      </c>
      <c r="AB4266" s="8" t="str">
        <f t="shared" si="2601"/>
        <v>Q1</v>
      </c>
      <c r="AC4266">
        <f t="shared" si="2602"/>
        <v>3</v>
      </c>
      <c r="AD4266">
        <f t="shared" si="2603"/>
        <v>1</v>
      </c>
      <c r="AE4266">
        <f t="shared" si="2604"/>
        <v>202003</v>
      </c>
      <c r="AF4266">
        <f t="shared" si="2605"/>
        <v>202001</v>
      </c>
      <c r="AG4266" s="9">
        <f t="shared" ca="1" si="2606"/>
        <v>0</v>
      </c>
      <c r="AH4266">
        <f t="shared" ca="1" si="2607"/>
        <v>2</v>
      </c>
      <c r="AI4266" s="9">
        <f t="shared" ca="1" si="2608"/>
        <v>6</v>
      </c>
      <c r="AJ4266" s="9">
        <f t="shared" ca="1" si="2609"/>
        <v>0</v>
      </c>
      <c r="AK4266" s="9">
        <f t="shared" si="2610"/>
        <v>2</v>
      </c>
      <c r="AL4266" s="9">
        <f t="shared" si="2611"/>
        <v>10</v>
      </c>
      <c r="AM4266" s="9">
        <f t="shared" si="2612"/>
        <v>11</v>
      </c>
      <c r="AN4266" s="2">
        <v>43892.479166666664</v>
      </c>
      <c r="AO4266">
        <v>6983</v>
      </c>
      <c r="AP4266" s="1">
        <v>6000</v>
      </c>
      <c r="AQ4266" t="s">
        <v>4</v>
      </c>
    </row>
    <row r="4267" spans="1:43" x14ac:dyDescent="0.3">
      <c r="A4267" t="str">
        <f t="shared" ca="1" si="2574"/>
        <v>FY2020 Q4 Sep</v>
      </c>
      <c r="B4267">
        <f t="shared" ca="1" si="2575"/>
        <v>2020</v>
      </c>
      <c r="C4267" s="8" t="str">
        <f t="shared" ca="1" si="2576"/>
        <v>Sep</v>
      </c>
      <c r="D4267" s="8" t="str">
        <f t="shared" ca="1" si="2577"/>
        <v>Q4</v>
      </c>
      <c r="E4267">
        <f t="shared" ca="1" si="2578"/>
        <v>12</v>
      </c>
      <c r="F4267">
        <f t="shared" ca="1" si="2579"/>
        <v>4</v>
      </c>
      <c r="G4267">
        <f t="shared" ca="1" si="2580"/>
        <v>202012</v>
      </c>
      <c r="H4267">
        <f t="shared" ca="1" si="2581"/>
        <v>202004</v>
      </c>
      <c r="I4267" t="str">
        <f t="shared" ca="1" si="2582"/>
        <v>FY2020 Q3 Sep</v>
      </c>
      <c r="J4267">
        <f t="shared" ca="1" si="2583"/>
        <v>2020</v>
      </c>
      <c r="K4267" s="8" t="str">
        <f t="shared" ca="1" si="2584"/>
        <v>Sep</v>
      </c>
      <c r="L4267" s="8" t="str">
        <f t="shared" ca="1" si="2585"/>
        <v>Q3</v>
      </c>
      <c r="M4267">
        <f t="shared" ca="1" si="2586"/>
        <v>9</v>
      </c>
      <c r="N4267">
        <f t="shared" ca="1" si="2587"/>
        <v>3</v>
      </c>
      <c r="O4267">
        <f t="shared" ca="1" si="2588"/>
        <v>202009</v>
      </c>
      <c r="P4267">
        <f t="shared" ca="1" si="2589"/>
        <v>202003</v>
      </c>
      <c r="Q4267" t="str">
        <f t="shared" si="2590"/>
        <v>FY2020 Q2 Mar</v>
      </c>
      <c r="R4267">
        <f t="shared" si="2591"/>
        <v>2020</v>
      </c>
      <c r="S4267" s="8" t="str">
        <f t="shared" si="2592"/>
        <v>Mar</v>
      </c>
      <c r="T4267" s="8" t="str">
        <f t="shared" si="2593"/>
        <v>Q2</v>
      </c>
      <c r="U4267">
        <f t="shared" si="2594"/>
        <v>6</v>
      </c>
      <c r="V4267">
        <f t="shared" si="2595"/>
        <v>2</v>
      </c>
      <c r="W4267">
        <f t="shared" si="2596"/>
        <v>202006</v>
      </c>
      <c r="X4267">
        <f t="shared" si="2597"/>
        <v>202002</v>
      </c>
      <c r="Y4267" t="str">
        <f t="shared" si="2598"/>
        <v>FY2020 Q1 Mar</v>
      </c>
      <c r="Z4267">
        <f t="shared" si="2599"/>
        <v>2020</v>
      </c>
      <c r="AA4267" s="8" t="str">
        <f t="shared" si="2600"/>
        <v>Mar</v>
      </c>
      <c r="AB4267" s="8" t="str">
        <f t="shared" si="2601"/>
        <v>Q1</v>
      </c>
      <c r="AC4267">
        <f t="shared" si="2602"/>
        <v>3</v>
      </c>
      <c r="AD4267">
        <f t="shared" si="2603"/>
        <v>1</v>
      </c>
      <c r="AE4267">
        <f t="shared" si="2604"/>
        <v>202003</v>
      </c>
      <c r="AF4267">
        <f t="shared" si="2605"/>
        <v>202001</v>
      </c>
      <c r="AG4267" s="9">
        <f t="shared" ca="1" si="2606"/>
        <v>0</v>
      </c>
      <c r="AH4267">
        <f t="shared" ca="1" si="2607"/>
        <v>2</v>
      </c>
      <c r="AI4267" s="9">
        <f t="shared" ca="1" si="2608"/>
        <v>6</v>
      </c>
      <c r="AJ4267" s="9">
        <f t="shared" ca="1" si="2609"/>
        <v>0</v>
      </c>
      <c r="AK4267" s="9">
        <f t="shared" si="2610"/>
        <v>2</v>
      </c>
      <c r="AL4267" s="9">
        <f t="shared" si="2611"/>
        <v>10</v>
      </c>
      <c r="AM4267" s="9">
        <f t="shared" si="2612"/>
        <v>16</v>
      </c>
      <c r="AN4267" s="2">
        <v>43892.696527777778</v>
      </c>
      <c r="AO4267">
        <v>6983</v>
      </c>
      <c r="AP4267" s="1">
        <v>6000</v>
      </c>
      <c r="AQ4267" t="s">
        <v>4</v>
      </c>
    </row>
    <row r="4268" spans="1:43" x14ac:dyDescent="0.3">
      <c r="A4268" t="str">
        <f t="shared" ca="1" si="2574"/>
        <v>FY2020 Q4 Sep</v>
      </c>
      <c r="B4268">
        <f t="shared" ca="1" si="2575"/>
        <v>2020</v>
      </c>
      <c r="C4268" s="8" t="str">
        <f t="shared" ca="1" si="2576"/>
        <v>Sep</v>
      </c>
      <c r="D4268" s="8" t="str">
        <f t="shared" ca="1" si="2577"/>
        <v>Q4</v>
      </c>
      <c r="E4268">
        <f t="shared" ca="1" si="2578"/>
        <v>12</v>
      </c>
      <c r="F4268">
        <f t="shared" ca="1" si="2579"/>
        <v>4</v>
      </c>
      <c r="G4268">
        <f t="shared" ca="1" si="2580"/>
        <v>202012</v>
      </c>
      <c r="H4268">
        <f t="shared" ca="1" si="2581"/>
        <v>202004</v>
      </c>
      <c r="I4268" t="str">
        <f t="shared" ca="1" si="2582"/>
        <v>FY2020 Q3 Sep</v>
      </c>
      <c r="J4268">
        <f t="shared" ca="1" si="2583"/>
        <v>2020</v>
      </c>
      <c r="K4268" s="8" t="str">
        <f t="shared" ca="1" si="2584"/>
        <v>Sep</v>
      </c>
      <c r="L4268" s="8" t="str">
        <f t="shared" ca="1" si="2585"/>
        <v>Q3</v>
      </c>
      <c r="M4268">
        <f t="shared" ca="1" si="2586"/>
        <v>9</v>
      </c>
      <c r="N4268">
        <f t="shared" ca="1" si="2587"/>
        <v>3</v>
      </c>
      <c r="O4268">
        <f t="shared" ca="1" si="2588"/>
        <v>202009</v>
      </c>
      <c r="P4268">
        <f t="shared" ca="1" si="2589"/>
        <v>202003</v>
      </c>
      <c r="Q4268" t="str">
        <f t="shared" si="2590"/>
        <v>FY2020 Q2 Mar</v>
      </c>
      <c r="R4268">
        <f t="shared" si="2591"/>
        <v>2020</v>
      </c>
      <c r="S4268" s="8" t="str">
        <f t="shared" si="2592"/>
        <v>Mar</v>
      </c>
      <c r="T4268" s="8" t="str">
        <f t="shared" si="2593"/>
        <v>Q2</v>
      </c>
      <c r="U4268">
        <f t="shared" si="2594"/>
        <v>6</v>
      </c>
      <c r="V4268">
        <f t="shared" si="2595"/>
        <v>2</v>
      </c>
      <c r="W4268">
        <f t="shared" si="2596"/>
        <v>202006</v>
      </c>
      <c r="X4268">
        <f t="shared" si="2597"/>
        <v>202002</v>
      </c>
      <c r="Y4268" t="str">
        <f t="shared" si="2598"/>
        <v>FY2020 Q1 Mar</v>
      </c>
      <c r="Z4268">
        <f t="shared" si="2599"/>
        <v>2020</v>
      </c>
      <c r="AA4268" s="8" t="str">
        <f t="shared" si="2600"/>
        <v>Mar</v>
      </c>
      <c r="AB4268" s="8" t="str">
        <f t="shared" si="2601"/>
        <v>Q1</v>
      </c>
      <c r="AC4268">
        <f t="shared" si="2602"/>
        <v>3</v>
      </c>
      <c r="AD4268">
        <f t="shared" si="2603"/>
        <v>1</v>
      </c>
      <c r="AE4268">
        <f t="shared" si="2604"/>
        <v>202003</v>
      </c>
      <c r="AF4268">
        <f t="shared" si="2605"/>
        <v>202001</v>
      </c>
      <c r="AG4268" s="9">
        <f t="shared" ca="1" si="2606"/>
        <v>0</v>
      </c>
      <c r="AH4268">
        <f t="shared" ca="1" si="2607"/>
        <v>2</v>
      </c>
      <c r="AI4268" s="9">
        <f t="shared" ca="1" si="2608"/>
        <v>6</v>
      </c>
      <c r="AJ4268" s="9">
        <f t="shared" ca="1" si="2609"/>
        <v>0</v>
      </c>
      <c r="AK4268" s="9">
        <f t="shared" si="2610"/>
        <v>6</v>
      </c>
      <c r="AL4268" s="9">
        <f t="shared" si="2611"/>
        <v>10</v>
      </c>
      <c r="AM4268" s="9">
        <f t="shared" si="2612"/>
        <v>11</v>
      </c>
      <c r="AN4268" s="2">
        <v>43896.463194444441</v>
      </c>
      <c r="AO4268">
        <v>6983</v>
      </c>
      <c r="AP4268" s="1">
        <v>6000</v>
      </c>
      <c r="AQ4268" t="s">
        <v>4</v>
      </c>
    </row>
    <row r="4269" spans="1:43" x14ac:dyDescent="0.3">
      <c r="A4269" t="str">
        <f t="shared" ca="1" si="2574"/>
        <v>FY2020 Q4 Sep</v>
      </c>
      <c r="B4269">
        <f t="shared" ca="1" si="2575"/>
        <v>2020</v>
      </c>
      <c r="C4269" s="8" t="str">
        <f t="shared" ca="1" si="2576"/>
        <v>Sep</v>
      </c>
      <c r="D4269" s="8" t="str">
        <f t="shared" ca="1" si="2577"/>
        <v>Q4</v>
      </c>
      <c r="E4269">
        <f t="shared" ca="1" si="2578"/>
        <v>12</v>
      </c>
      <c r="F4269">
        <f t="shared" ca="1" si="2579"/>
        <v>4</v>
      </c>
      <c r="G4269">
        <f t="shared" ca="1" si="2580"/>
        <v>202012</v>
      </c>
      <c r="H4269">
        <f t="shared" ca="1" si="2581"/>
        <v>202004</v>
      </c>
      <c r="I4269" t="str">
        <f t="shared" ca="1" si="2582"/>
        <v>FY2020 Q3 Sep</v>
      </c>
      <c r="J4269">
        <f t="shared" ca="1" si="2583"/>
        <v>2020</v>
      </c>
      <c r="K4269" s="8" t="str">
        <f t="shared" ca="1" si="2584"/>
        <v>Sep</v>
      </c>
      <c r="L4269" s="8" t="str">
        <f t="shared" ca="1" si="2585"/>
        <v>Q3</v>
      </c>
      <c r="M4269">
        <f t="shared" ca="1" si="2586"/>
        <v>9</v>
      </c>
      <c r="N4269">
        <f t="shared" ca="1" si="2587"/>
        <v>3</v>
      </c>
      <c r="O4269">
        <f t="shared" ca="1" si="2588"/>
        <v>202009</v>
      </c>
      <c r="P4269">
        <f t="shared" ca="1" si="2589"/>
        <v>202003</v>
      </c>
      <c r="Q4269" t="str">
        <f t="shared" si="2590"/>
        <v>FY2019 Q4 Sep</v>
      </c>
      <c r="R4269">
        <f t="shared" si="2591"/>
        <v>2019</v>
      </c>
      <c r="S4269" s="8" t="str">
        <f t="shared" si="2592"/>
        <v>Sep</v>
      </c>
      <c r="T4269" s="8" t="str">
        <f t="shared" si="2593"/>
        <v>Q4</v>
      </c>
      <c r="U4269">
        <f t="shared" si="2594"/>
        <v>12</v>
      </c>
      <c r="V4269">
        <f t="shared" si="2595"/>
        <v>4</v>
      </c>
      <c r="W4269">
        <f t="shared" si="2596"/>
        <v>201912</v>
      </c>
      <c r="X4269">
        <f t="shared" si="2597"/>
        <v>201904</v>
      </c>
      <c r="Y4269" t="str">
        <f t="shared" si="2598"/>
        <v>FY2019 Q3 Sep</v>
      </c>
      <c r="Z4269">
        <f t="shared" si="2599"/>
        <v>2019</v>
      </c>
      <c r="AA4269" s="8" t="str">
        <f t="shared" si="2600"/>
        <v>Sep</v>
      </c>
      <c r="AB4269" s="8" t="str">
        <f t="shared" si="2601"/>
        <v>Q3</v>
      </c>
      <c r="AC4269">
        <f t="shared" si="2602"/>
        <v>9</v>
      </c>
      <c r="AD4269">
        <f t="shared" si="2603"/>
        <v>3</v>
      </c>
      <c r="AE4269">
        <f t="shared" si="2604"/>
        <v>201909</v>
      </c>
      <c r="AF4269">
        <f t="shared" si="2605"/>
        <v>201903</v>
      </c>
      <c r="AG4269" s="9">
        <f t="shared" ca="1" si="2606"/>
        <v>1</v>
      </c>
      <c r="AH4269">
        <f t="shared" ca="1" si="2607"/>
        <v>4</v>
      </c>
      <c r="AI4269" s="9">
        <f t="shared" ca="1" si="2608"/>
        <v>12</v>
      </c>
      <c r="AJ4269" s="9">
        <f t="shared" ca="1" si="2609"/>
        <v>1</v>
      </c>
      <c r="AK4269" s="9">
        <f t="shared" si="2610"/>
        <v>3</v>
      </c>
      <c r="AL4269" s="9">
        <f t="shared" si="2611"/>
        <v>36</v>
      </c>
      <c r="AM4269" s="9">
        <f t="shared" si="2612"/>
        <v>11</v>
      </c>
      <c r="AN4269" s="2">
        <v>43711.459722222222</v>
      </c>
      <c r="AO4269">
        <v>7193</v>
      </c>
      <c r="AP4269" s="1">
        <v>6000</v>
      </c>
      <c r="AQ4269" t="s">
        <v>4</v>
      </c>
    </row>
    <row r="4270" spans="1:43" x14ac:dyDescent="0.3">
      <c r="A4270" t="str">
        <f t="shared" ca="1" si="2574"/>
        <v>FY2020 Q4 Sep</v>
      </c>
      <c r="B4270">
        <f t="shared" ca="1" si="2575"/>
        <v>2020</v>
      </c>
      <c r="C4270" s="8" t="str">
        <f t="shared" ca="1" si="2576"/>
        <v>Sep</v>
      </c>
      <c r="D4270" s="8" t="str">
        <f t="shared" ca="1" si="2577"/>
        <v>Q4</v>
      </c>
      <c r="E4270">
        <f t="shared" ca="1" si="2578"/>
        <v>12</v>
      </c>
      <c r="F4270">
        <f t="shared" ca="1" si="2579"/>
        <v>4</v>
      </c>
      <c r="G4270">
        <f t="shared" ca="1" si="2580"/>
        <v>202012</v>
      </c>
      <c r="H4270">
        <f t="shared" ca="1" si="2581"/>
        <v>202004</v>
      </c>
      <c r="I4270" t="str">
        <f t="shared" ca="1" si="2582"/>
        <v>FY2020 Q3 Sep</v>
      </c>
      <c r="J4270">
        <f t="shared" ca="1" si="2583"/>
        <v>2020</v>
      </c>
      <c r="K4270" s="8" t="str">
        <f t="shared" ca="1" si="2584"/>
        <v>Sep</v>
      </c>
      <c r="L4270" s="8" t="str">
        <f t="shared" ca="1" si="2585"/>
        <v>Q3</v>
      </c>
      <c r="M4270">
        <f t="shared" ca="1" si="2586"/>
        <v>9</v>
      </c>
      <c r="N4270">
        <f t="shared" ca="1" si="2587"/>
        <v>3</v>
      </c>
      <c r="O4270">
        <f t="shared" ca="1" si="2588"/>
        <v>202009</v>
      </c>
      <c r="P4270">
        <f t="shared" ca="1" si="2589"/>
        <v>202003</v>
      </c>
      <c r="Q4270" t="str">
        <f t="shared" si="2590"/>
        <v>FY2020 Q2 Mar</v>
      </c>
      <c r="R4270">
        <f t="shared" si="2591"/>
        <v>2020</v>
      </c>
      <c r="S4270" s="8" t="str">
        <f t="shared" si="2592"/>
        <v>Mar</v>
      </c>
      <c r="T4270" s="8" t="str">
        <f t="shared" si="2593"/>
        <v>Q2</v>
      </c>
      <c r="U4270">
        <f t="shared" si="2594"/>
        <v>6</v>
      </c>
      <c r="V4270">
        <f t="shared" si="2595"/>
        <v>2</v>
      </c>
      <c r="W4270">
        <f t="shared" si="2596"/>
        <v>202006</v>
      </c>
      <c r="X4270">
        <f t="shared" si="2597"/>
        <v>202002</v>
      </c>
      <c r="Y4270" t="str">
        <f t="shared" si="2598"/>
        <v>FY2020 Q1 Mar</v>
      </c>
      <c r="Z4270">
        <f t="shared" si="2599"/>
        <v>2020</v>
      </c>
      <c r="AA4270" s="8" t="str">
        <f t="shared" si="2600"/>
        <v>Mar</v>
      </c>
      <c r="AB4270" s="8" t="str">
        <f t="shared" si="2601"/>
        <v>Q1</v>
      </c>
      <c r="AC4270">
        <f t="shared" si="2602"/>
        <v>3</v>
      </c>
      <c r="AD4270">
        <f t="shared" si="2603"/>
        <v>1</v>
      </c>
      <c r="AE4270">
        <f t="shared" si="2604"/>
        <v>202003</v>
      </c>
      <c r="AF4270">
        <f t="shared" si="2605"/>
        <v>202001</v>
      </c>
      <c r="AG4270" s="9">
        <f t="shared" ca="1" si="2606"/>
        <v>0</v>
      </c>
      <c r="AH4270">
        <f t="shared" ca="1" si="2607"/>
        <v>2</v>
      </c>
      <c r="AI4270" s="9">
        <f t="shared" ca="1" si="2608"/>
        <v>6</v>
      </c>
      <c r="AJ4270" s="9">
        <f t="shared" ca="1" si="2609"/>
        <v>0</v>
      </c>
      <c r="AK4270" s="9">
        <f t="shared" si="2610"/>
        <v>5</v>
      </c>
      <c r="AL4270" s="9">
        <f t="shared" si="2611"/>
        <v>10</v>
      </c>
      <c r="AM4270" s="9">
        <f t="shared" si="2612"/>
        <v>13</v>
      </c>
      <c r="AN4270" s="2">
        <v>43895.548611111109</v>
      </c>
      <c r="AO4270">
        <v>7283</v>
      </c>
      <c r="AP4270" s="1">
        <v>6000</v>
      </c>
      <c r="AQ4270" t="s">
        <v>4</v>
      </c>
    </row>
    <row r="4271" spans="1:43" x14ac:dyDescent="0.3">
      <c r="A4271" t="str">
        <f t="shared" ca="1" si="2574"/>
        <v>FY2020 Q4 Sep</v>
      </c>
      <c r="B4271">
        <f t="shared" ca="1" si="2575"/>
        <v>2020</v>
      </c>
      <c r="C4271" s="8" t="str">
        <f t="shared" ca="1" si="2576"/>
        <v>Sep</v>
      </c>
      <c r="D4271" s="8" t="str">
        <f t="shared" ca="1" si="2577"/>
        <v>Q4</v>
      </c>
      <c r="E4271">
        <f t="shared" ca="1" si="2578"/>
        <v>12</v>
      </c>
      <c r="F4271">
        <f t="shared" ca="1" si="2579"/>
        <v>4</v>
      </c>
      <c r="G4271">
        <f t="shared" ca="1" si="2580"/>
        <v>202012</v>
      </c>
      <c r="H4271">
        <f t="shared" ca="1" si="2581"/>
        <v>202004</v>
      </c>
      <c r="I4271" t="str">
        <f t="shared" ca="1" si="2582"/>
        <v>FY2020 Q3 Sep</v>
      </c>
      <c r="J4271">
        <f t="shared" ca="1" si="2583"/>
        <v>2020</v>
      </c>
      <c r="K4271" s="8" t="str">
        <f t="shared" ca="1" si="2584"/>
        <v>Sep</v>
      </c>
      <c r="L4271" s="8" t="str">
        <f t="shared" ca="1" si="2585"/>
        <v>Q3</v>
      </c>
      <c r="M4271">
        <f t="shared" ca="1" si="2586"/>
        <v>9</v>
      </c>
      <c r="N4271">
        <f t="shared" ca="1" si="2587"/>
        <v>3</v>
      </c>
      <c r="O4271">
        <f t="shared" ca="1" si="2588"/>
        <v>202009</v>
      </c>
      <c r="P4271">
        <f t="shared" ca="1" si="2589"/>
        <v>202003</v>
      </c>
      <c r="Q4271" t="str">
        <f t="shared" si="2590"/>
        <v>FY2020 Q2 Mar</v>
      </c>
      <c r="R4271">
        <f t="shared" si="2591"/>
        <v>2020</v>
      </c>
      <c r="S4271" s="8" t="str">
        <f t="shared" si="2592"/>
        <v>Mar</v>
      </c>
      <c r="T4271" s="8" t="str">
        <f t="shared" si="2593"/>
        <v>Q2</v>
      </c>
      <c r="U4271">
        <f t="shared" si="2594"/>
        <v>6</v>
      </c>
      <c r="V4271">
        <f t="shared" si="2595"/>
        <v>2</v>
      </c>
      <c r="W4271">
        <f t="shared" si="2596"/>
        <v>202006</v>
      </c>
      <c r="X4271">
        <f t="shared" si="2597"/>
        <v>202002</v>
      </c>
      <c r="Y4271" t="str">
        <f t="shared" si="2598"/>
        <v>FY2020 Q1 Mar</v>
      </c>
      <c r="Z4271">
        <f t="shared" si="2599"/>
        <v>2020</v>
      </c>
      <c r="AA4271" s="8" t="str">
        <f t="shared" si="2600"/>
        <v>Mar</v>
      </c>
      <c r="AB4271" s="8" t="str">
        <f t="shared" si="2601"/>
        <v>Q1</v>
      </c>
      <c r="AC4271">
        <f t="shared" si="2602"/>
        <v>3</v>
      </c>
      <c r="AD4271">
        <f t="shared" si="2603"/>
        <v>1</v>
      </c>
      <c r="AE4271">
        <f t="shared" si="2604"/>
        <v>202003</v>
      </c>
      <c r="AF4271">
        <f t="shared" si="2605"/>
        <v>202001</v>
      </c>
      <c r="AG4271" s="9">
        <f t="shared" ca="1" si="2606"/>
        <v>0</v>
      </c>
      <c r="AH4271">
        <f t="shared" ca="1" si="2607"/>
        <v>2</v>
      </c>
      <c r="AI4271" s="9">
        <f t="shared" ca="1" si="2608"/>
        <v>6</v>
      </c>
      <c r="AJ4271" s="9">
        <f t="shared" ca="1" si="2609"/>
        <v>0</v>
      </c>
      <c r="AK4271" s="9">
        <f t="shared" si="2610"/>
        <v>5</v>
      </c>
      <c r="AL4271" s="9">
        <f t="shared" si="2611"/>
        <v>10</v>
      </c>
      <c r="AM4271" s="9">
        <f t="shared" si="2612"/>
        <v>13</v>
      </c>
      <c r="AN4271" s="2">
        <v>43895.550694444442</v>
      </c>
      <c r="AO4271">
        <v>7283</v>
      </c>
      <c r="AP4271" s="1">
        <v>6000</v>
      </c>
      <c r="AQ4271" t="s">
        <v>4</v>
      </c>
    </row>
    <row r="4272" spans="1:43" x14ac:dyDescent="0.3">
      <c r="A4272" t="str">
        <f t="shared" ca="1" si="2574"/>
        <v>FY2020 Q4 Sep</v>
      </c>
      <c r="B4272">
        <f t="shared" ca="1" si="2575"/>
        <v>2020</v>
      </c>
      <c r="C4272" s="8" t="str">
        <f t="shared" ca="1" si="2576"/>
        <v>Sep</v>
      </c>
      <c r="D4272" s="8" t="str">
        <f t="shared" ca="1" si="2577"/>
        <v>Q4</v>
      </c>
      <c r="E4272">
        <f t="shared" ca="1" si="2578"/>
        <v>12</v>
      </c>
      <c r="F4272">
        <f t="shared" ca="1" si="2579"/>
        <v>4</v>
      </c>
      <c r="G4272">
        <f t="shared" ca="1" si="2580"/>
        <v>202012</v>
      </c>
      <c r="H4272">
        <f t="shared" ca="1" si="2581"/>
        <v>202004</v>
      </c>
      <c r="I4272" t="str">
        <f t="shared" ca="1" si="2582"/>
        <v>FY2020 Q3 Sep</v>
      </c>
      <c r="J4272">
        <f t="shared" ca="1" si="2583"/>
        <v>2020</v>
      </c>
      <c r="K4272" s="8" t="str">
        <f t="shared" ca="1" si="2584"/>
        <v>Sep</v>
      </c>
      <c r="L4272" s="8" t="str">
        <f t="shared" ca="1" si="2585"/>
        <v>Q3</v>
      </c>
      <c r="M4272">
        <f t="shared" ca="1" si="2586"/>
        <v>9</v>
      </c>
      <c r="N4272">
        <f t="shared" ca="1" si="2587"/>
        <v>3</v>
      </c>
      <c r="O4272">
        <f t="shared" ca="1" si="2588"/>
        <v>202009</v>
      </c>
      <c r="P4272">
        <f t="shared" ca="1" si="2589"/>
        <v>202003</v>
      </c>
      <c r="Q4272" t="str">
        <f t="shared" si="2590"/>
        <v>FY2020 Q2 Mar</v>
      </c>
      <c r="R4272">
        <f t="shared" si="2591"/>
        <v>2020</v>
      </c>
      <c r="S4272" s="8" t="str">
        <f t="shared" si="2592"/>
        <v>Mar</v>
      </c>
      <c r="T4272" s="8" t="str">
        <f t="shared" si="2593"/>
        <v>Q2</v>
      </c>
      <c r="U4272">
        <f t="shared" si="2594"/>
        <v>6</v>
      </c>
      <c r="V4272">
        <f t="shared" si="2595"/>
        <v>2</v>
      </c>
      <c r="W4272">
        <f t="shared" si="2596"/>
        <v>202006</v>
      </c>
      <c r="X4272">
        <f t="shared" si="2597"/>
        <v>202002</v>
      </c>
      <c r="Y4272" t="str">
        <f t="shared" si="2598"/>
        <v>FY2020 Q1 Mar</v>
      </c>
      <c r="Z4272">
        <f t="shared" si="2599"/>
        <v>2020</v>
      </c>
      <c r="AA4272" s="8" t="str">
        <f t="shared" si="2600"/>
        <v>Mar</v>
      </c>
      <c r="AB4272" s="8" t="str">
        <f t="shared" si="2601"/>
        <v>Q1</v>
      </c>
      <c r="AC4272">
        <f t="shared" si="2602"/>
        <v>3</v>
      </c>
      <c r="AD4272">
        <f t="shared" si="2603"/>
        <v>1</v>
      </c>
      <c r="AE4272">
        <f t="shared" si="2604"/>
        <v>202003</v>
      </c>
      <c r="AF4272">
        <f t="shared" si="2605"/>
        <v>202001</v>
      </c>
      <c r="AG4272" s="9">
        <f t="shared" ca="1" si="2606"/>
        <v>0</v>
      </c>
      <c r="AH4272">
        <f t="shared" ca="1" si="2607"/>
        <v>2</v>
      </c>
      <c r="AI4272" s="9">
        <f t="shared" ca="1" si="2608"/>
        <v>6</v>
      </c>
      <c r="AJ4272" s="9">
        <f t="shared" ca="1" si="2609"/>
        <v>0</v>
      </c>
      <c r="AK4272" s="9">
        <f t="shared" si="2610"/>
        <v>6</v>
      </c>
      <c r="AL4272" s="9">
        <f t="shared" si="2611"/>
        <v>10</v>
      </c>
      <c r="AM4272" s="9">
        <f t="shared" si="2612"/>
        <v>15</v>
      </c>
      <c r="AN4272" s="2">
        <v>43896.629861111112</v>
      </c>
      <c r="AO4272">
        <v>7488</v>
      </c>
      <c r="AP4272" s="1">
        <v>6000</v>
      </c>
      <c r="AQ4272" t="s">
        <v>4</v>
      </c>
    </row>
    <row r="4273" spans="1:43" x14ac:dyDescent="0.3">
      <c r="A4273" t="str">
        <f t="shared" ca="1" si="2574"/>
        <v>FY2020 Q4 Sep</v>
      </c>
      <c r="B4273">
        <f t="shared" ca="1" si="2575"/>
        <v>2020</v>
      </c>
      <c r="C4273" s="8" t="str">
        <f t="shared" ca="1" si="2576"/>
        <v>Sep</v>
      </c>
      <c r="D4273" s="8" t="str">
        <f t="shared" ca="1" si="2577"/>
        <v>Q4</v>
      </c>
      <c r="E4273">
        <f t="shared" ca="1" si="2578"/>
        <v>12</v>
      </c>
      <c r="F4273">
        <f t="shared" ca="1" si="2579"/>
        <v>4</v>
      </c>
      <c r="G4273">
        <f t="shared" ca="1" si="2580"/>
        <v>202012</v>
      </c>
      <c r="H4273">
        <f t="shared" ca="1" si="2581"/>
        <v>202004</v>
      </c>
      <c r="I4273" t="str">
        <f t="shared" ca="1" si="2582"/>
        <v>FY2020 Q3 Sep</v>
      </c>
      <c r="J4273">
        <f t="shared" ca="1" si="2583"/>
        <v>2020</v>
      </c>
      <c r="K4273" s="8" t="str">
        <f t="shared" ca="1" si="2584"/>
        <v>Sep</v>
      </c>
      <c r="L4273" s="8" t="str">
        <f t="shared" ca="1" si="2585"/>
        <v>Q3</v>
      </c>
      <c r="M4273">
        <f t="shared" ca="1" si="2586"/>
        <v>9</v>
      </c>
      <c r="N4273">
        <f t="shared" ca="1" si="2587"/>
        <v>3</v>
      </c>
      <c r="O4273">
        <f t="shared" ca="1" si="2588"/>
        <v>202009</v>
      </c>
      <c r="P4273">
        <f t="shared" ca="1" si="2589"/>
        <v>202003</v>
      </c>
      <c r="Q4273" t="str">
        <f t="shared" si="2590"/>
        <v>FY2020 Q2 Mar</v>
      </c>
      <c r="R4273">
        <f t="shared" si="2591"/>
        <v>2020</v>
      </c>
      <c r="S4273" s="8" t="str">
        <f t="shared" si="2592"/>
        <v>Mar</v>
      </c>
      <c r="T4273" s="8" t="str">
        <f t="shared" si="2593"/>
        <v>Q2</v>
      </c>
      <c r="U4273">
        <f t="shared" si="2594"/>
        <v>6</v>
      </c>
      <c r="V4273">
        <f t="shared" si="2595"/>
        <v>2</v>
      </c>
      <c r="W4273">
        <f t="shared" si="2596"/>
        <v>202006</v>
      </c>
      <c r="X4273">
        <f t="shared" si="2597"/>
        <v>202002</v>
      </c>
      <c r="Y4273" t="str">
        <f t="shared" si="2598"/>
        <v>FY2020 Q1 Mar</v>
      </c>
      <c r="Z4273">
        <f t="shared" si="2599"/>
        <v>2020</v>
      </c>
      <c r="AA4273" s="8" t="str">
        <f t="shared" si="2600"/>
        <v>Mar</v>
      </c>
      <c r="AB4273" s="8" t="str">
        <f t="shared" si="2601"/>
        <v>Q1</v>
      </c>
      <c r="AC4273">
        <f t="shared" si="2602"/>
        <v>3</v>
      </c>
      <c r="AD4273">
        <f t="shared" si="2603"/>
        <v>1</v>
      </c>
      <c r="AE4273">
        <f t="shared" si="2604"/>
        <v>202003</v>
      </c>
      <c r="AF4273">
        <f t="shared" si="2605"/>
        <v>202001</v>
      </c>
      <c r="AG4273" s="9">
        <f t="shared" ca="1" si="2606"/>
        <v>0</v>
      </c>
      <c r="AH4273">
        <f t="shared" ca="1" si="2607"/>
        <v>2</v>
      </c>
      <c r="AI4273" s="9">
        <f t="shared" ca="1" si="2608"/>
        <v>6</v>
      </c>
      <c r="AJ4273" s="9">
        <f t="shared" ca="1" si="2609"/>
        <v>0</v>
      </c>
      <c r="AK4273" s="9">
        <f t="shared" si="2610"/>
        <v>3</v>
      </c>
      <c r="AL4273" s="9">
        <f t="shared" si="2611"/>
        <v>10</v>
      </c>
      <c r="AM4273" s="9">
        <f t="shared" si="2612"/>
        <v>16</v>
      </c>
      <c r="AN4273" s="2">
        <v>43893.692361111112</v>
      </c>
      <c r="AO4273">
        <v>7592</v>
      </c>
      <c r="AP4273" s="1">
        <v>6000</v>
      </c>
      <c r="AQ4273" t="s">
        <v>4</v>
      </c>
    </row>
    <row r="4274" spans="1:43" x14ac:dyDescent="0.3">
      <c r="A4274" t="str">
        <f t="shared" ca="1" si="2574"/>
        <v>FY2020 Q4 Sep</v>
      </c>
      <c r="B4274">
        <f t="shared" ca="1" si="2575"/>
        <v>2020</v>
      </c>
      <c r="C4274" s="8" t="str">
        <f t="shared" ca="1" si="2576"/>
        <v>Sep</v>
      </c>
      <c r="D4274" s="8" t="str">
        <f t="shared" ca="1" si="2577"/>
        <v>Q4</v>
      </c>
      <c r="E4274">
        <f t="shared" ca="1" si="2578"/>
        <v>12</v>
      </c>
      <c r="F4274">
        <f t="shared" ca="1" si="2579"/>
        <v>4</v>
      </c>
      <c r="G4274">
        <f t="shared" ca="1" si="2580"/>
        <v>202012</v>
      </c>
      <c r="H4274">
        <f t="shared" ca="1" si="2581"/>
        <v>202004</v>
      </c>
      <c r="I4274" t="str">
        <f t="shared" ca="1" si="2582"/>
        <v>FY2020 Q3 Sep</v>
      </c>
      <c r="J4274">
        <f t="shared" ca="1" si="2583"/>
        <v>2020</v>
      </c>
      <c r="K4274" s="8" t="str">
        <f t="shared" ca="1" si="2584"/>
        <v>Sep</v>
      </c>
      <c r="L4274" s="8" t="str">
        <f t="shared" ca="1" si="2585"/>
        <v>Q3</v>
      </c>
      <c r="M4274">
        <f t="shared" ca="1" si="2586"/>
        <v>9</v>
      </c>
      <c r="N4274">
        <f t="shared" ca="1" si="2587"/>
        <v>3</v>
      </c>
      <c r="O4274">
        <f t="shared" ca="1" si="2588"/>
        <v>202009</v>
      </c>
      <c r="P4274">
        <f t="shared" ca="1" si="2589"/>
        <v>202003</v>
      </c>
      <c r="Q4274" t="str">
        <f t="shared" si="2590"/>
        <v>FY2020 Q2 Mar</v>
      </c>
      <c r="R4274">
        <f t="shared" si="2591"/>
        <v>2020</v>
      </c>
      <c r="S4274" s="8" t="str">
        <f t="shared" si="2592"/>
        <v>Mar</v>
      </c>
      <c r="T4274" s="8" t="str">
        <f t="shared" si="2593"/>
        <v>Q2</v>
      </c>
      <c r="U4274">
        <f t="shared" si="2594"/>
        <v>6</v>
      </c>
      <c r="V4274">
        <f t="shared" si="2595"/>
        <v>2</v>
      </c>
      <c r="W4274">
        <f t="shared" si="2596"/>
        <v>202006</v>
      </c>
      <c r="X4274">
        <f t="shared" si="2597"/>
        <v>202002</v>
      </c>
      <c r="Y4274" t="str">
        <f t="shared" si="2598"/>
        <v>FY2020 Q1 Mar</v>
      </c>
      <c r="Z4274">
        <f t="shared" si="2599"/>
        <v>2020</v>
      </c>
      <c r="AA4274" s="8" t="str">
        <f t="shared" si="2600"/>
        <v>Mar</v>
      </c>
      <c r="AB4274" s="8" t="str">
        <f t="shared" si="2601"/>
        <v>Q1</v>
      </c>
      <c r="AC4274">
        <f t="shared" si="2602"/>
        <v>3</v>
      </c>
      <c r="AD4274">
        <f t="shared" si="2603"/>
        <v>1</v>
      </c>
      <c r="AE4274">
        <f t="shared" si="2604"/>
        <v>202003</v>
      </c>
      <c r="AF4274">
        <f t="shared" si="2605"/>
        <v>202001</v>
      </c>
      <c r="AG4274" s="9">
        <f t="shared" ca="1" si="2606"/>
        <v>0</v>
      </c>
      <c r="AH4274">
        <f t="shared" ca="1" si="2607"/>
        <v>2</v>
      </c>
      <c r="AI4274" s="9">
        <f t="shared" ca="1" si="2608"/>
        <v>6</v>
      </c>
      <c r="AJ4274" s="9">
        <f t="shared" ca="1" si="2609"/>
        <v>0</v>
      </c>
      <c r="AK4274" s="9">
        <f t="shared" si="2610"/>
        <v>4</v>
      </c>
      <c r="AL4274" s="9">
        <f t="shared" si="2611"/>
        <v>10</v>
      </c>
      <c r="AM4274" s="9">
        <f t="shared" si="2612"/>
        <v>13</v>
      </c>
      <c r="AN4274" s="2">
        <v>43894.553472222222</v>
      </c>
      <c r="AO4274">
        <v>7592</v>
      </c>
      <c r="AP4274" s="1">
        <v>6000</v>
      </c>
      <c r="AQ4274" t="s">
        <v>4</v>
      </c>
    </row>
    <row r="4275" spans="1:43" x14ac:dyDescent="0.3">
      <c r="A4275" t="str">
        <f t="shared" ca="1" si="2574"/>
        <v>FY2020 Q4 Sep</v>
      </c>
      <c r="B4275">
        <f t="shared" ca="1" si="2575"/>
        <v>2020</v>
      </c>
      <c r="C4275" s="8" t="str">
        <f t="shared" ca="1" si="2576"/>
        <v>Sep</v>
      </c>
      <c r="D4275" s="8" t="str">
        <f t="shared" ca="1" si="2577"/>
        <v>Q4</v>
      </c>
      <c r="E4275">
        <f t="shared" ca="1" si="2578"/>
        <v>12</v>
      </c>
      <c r="F4275">
        <f t="shared" ca="1" si="2579"/>
        <v>4</v>
      </c>
      <c r="G4275">
        <f t="shared" ca="1" si="2580"/>
        <v>202012</v>
      </c>
      <c r="H4275">
        <f t="shared" ca="1" si="2581"/>
        <v>202004</v>
      </c>
      <c r="I4275" t="str">
        <f t="shared" ca="1" si="2582"/>
        <v>FY2020 Q3 Sep</v>
      </c>
      <c r="J4275">
        <f t="shared" ca="1" si="2583"/>
        <v>2020</v>
      </c>
      <c r="K4275" s="8" t="str">
        <f t="shared" ca="1" si="2584"/>
        <v>Sep</v>
      </c>
      <c r="L4275" s="8" t="str">
        <f t="shared" ca="1" si="2585"/>
        <v>Q3</v>
      </c>
      <c r="M4275">
        <f t="shared" ca="1" si="2586"/>
        <v>9</v>
      </c>
      <c r="N4275">
        <f t="shared" ca="1" si="2587"/>
        <v>3</v>
      </c>
      <c r="O4275">
        <f t="shared" ca="1" si="2588"/>
        <v>202009</v>
      </c>
      <c r="P4275">
        <f t="shared" ca="1" si="2589"/>
        <v>202003</v>
      </c>
      <c r="Q4275" t="str">
        <f t="shared" si="2590"/>
        <v>FY2019 Q4 Sep</v>
      </c>
      <c r="R4275">
        <f t="shared" si="2591"/>
        <v>2019</v>
      </c>
      <c r="S4275" s="8" t="str">
        <f t="shared" si="2592"/>
        <v>Sep</v>
      </c>
      <c r="T4275" s="8" t="str">
        <f t="shared" si="2593"/>
        <v>Q4</v>
      </c>
      <c r="U4275">
        <f t="shared" si="2594"/>
        <v>12</v>
      </c>
      <c r="V4275">
        <f t="shared" si="2595"/>
        <v>4</v>
      </c>
      <c r="W4275">
        <f t="shared" si="2596"/>
        <v>201912</v>
      </c>
      <c r="X4275">
        <f t="shared" si="2597"/>
        <v>201904</v>
      </c>
      <c r="Y4275" t="str">
        <f t="shared" si="2598"/>
        <v>FY2019 Q3 Sep</v>
      </c>
      <c r="Z4275">
        <f t="shared" si="2599"/>
        <v>2019</v>
      </c>
      <c r="AA4275" s="8" t="str">
        <f t="shared" si="2600"/>
        <v>Sep</v>
      </c>
      <c r="AB4275" s="8" t="str">
        <f t="shared" si="2601"/>
        <v>Q3</v>
      </c>
      <c r="AC4275">
        <f t="shared" si="2602"/>
        <v>9</v>
      </c>
      <c r="AD4275">
        <f t="shared" si="2603"/>
        <v>3</v>
      </c>
      <c r="AE4275">
        <f t="shared" si="2604"/>
        <v>201909</v>
      </c>
      <c r="AF4275">
        <f t="shared" si="2605"/>
        <v>201903</v>
      </c>
      <c r="AG4275" s="9">
        <f t="shared" ca="1" si="2606"/>
        <v>1</v>
      </c>
      <c r="AH4275">
        <f t="shared" ca="1" si="2607"/>
        <v>4</v>
      </c>
      <c r="AI4275" s="9">
        <f t="shared" ca="1" si="2608"/>
        <v>12</v>
      </c>
      <c r="AJ4275" s="9">
        <f t="shared" ca="1" si="2609"/>
        <v>1</v>
      </c>
      <c r="AK4275" s="9">
        <f t="shared" si="2610"/>
        <v>3</v>
      </c>
      <c r="AL4275" s="9">
        <f t="shared" si="2611"/>
        <v>36</v>
      </c>
      <c r="AM4275" s="9">
        <f t="shared" si="2612"/>
        <v>17</v>
      </c>
      <c r="AN4275" s="2">
        <v>43711.713194444441</v>
      </c>
      <c r="AO4275">
        <v>7728</v>
      </c>
      <c r="AP4275" s="1">
        <v>6000</v>
      </c>
      <c r="AQ4275" t="s">
        <v>4</v>
      </c>
    </row>
    <row r="4276" spans="1:43" x14ac:dyDescent="0.3">
      <c r="A4276" t="str">
        <f t="shared" ca="1" si="2574"/>
        <v>FY2020 Q4 Sep</v>
      </c>
      <c r="B4276">
        <f t="shared" ca="1" si="2575"/>
        <v>2020</v>
      </c>
      <c r="C4276" s="8" t="str">
        <f t="shared" ca="1" si="2576"/>
        <v>Sep</v>
      </c>
      <c r="D4276" s="8" t="str">
        <f t="shared" ca="1" si="2577"/>
        <v>Q4</v>
      </c>
      <c r="E4276">
        <f t="shared" ca="1" si="2578"/>
        <v>12</v>
      </c>
      <c r="F4276">
        <f t="shared" ca="1" si="2579"/>
        <v>4</v>
      </c>
      <c r="G4276">
        <f t="shared" ca="1" si="2580"/>
        <v>202012</v>
      </c>
      <c r="H4276">
        <f t="shared" ca="1" si="2581"/>
        <v>202004</v>
      </c>
      <c r="I4276" t="str">
        <f t="shared" ca="1" si="2582"/>
        <v>FY2020 Q3 Sep</v>
      </c>
      <c r="J4276">
        <f t="shared" ca="1" si="2583"/>
        <v>2020</v>
      </c>
      <c r="K4276" s="8" t="str">
        <f t="shared" ca="1" si="2584"/>
        <v>Sep</v>
      </c>
      <c r="L4276" s="8" t="str">
        <f t="shared" ca="1" si="2585"/>
        <v>Q3</v>
      </c>
      <c r="M4276">
        <f t="shared" ca="1" si="2586"/>
        <v>9</v>
      </c>
      <c r="N4276">
        <f t="shared" ca="1" si="2587"/>
        <v>3</v>
      </c>
      <c r="O4276">
        <f t="shared" ca="1" si="2588"/>
        <v>202009</v>
      </c>
      <c r="P4276">
        <f t="shared" ca="1" si="2589"/>
        <v>202003</v>
      </c>
      <c r="Q4276" t="str">
        <f t="shared" si="2590"/>
        <v>FY2019 Q4 Sep</v>
      </c>
      <c r="R4276">
        <f t="shared" si="2591"/>
        <v>2019</v>
      </c>
      <c r="S4276" s="8" t="str">
        <f t="shared" si="2592"/>
        <v>Sep</v>
      </c>
      <c r="T4276" s="8" t="str">
        <f t="shared" si="2593"/>
        <v>Q4</v>
      </c>
      <c r="U4276">
        <f t="shared" si="2594"/>
        <v>12</v>
      </c>
      <c r="V4276">
        <f t="shared" si="2595"/>
        <v>4</v>
      </c>
      <c r="W4276">
        <f t="shared" si="2596"/>
        <v>201912</v>
      </c>
      <c r="X4276">
        <f t="shared" si="2597"/>
        <v>201904</v>
      </c>
      <c r="Y4276" t="str">
        <f t="shared" si="2598"/>
        <v>FY2019 Q3 Sep</v>
      </c>
      <c r="Z4276">
        <f t="shared" si="2599"/>
        <v>2019</v>
      </c>
      <c r="AA4276" s="8" t="str">
        <f t="shared" si="2600"/>
        <v>Sep</v>
      </c>
      <c r="AB4276" s="8" t="str">
        <f t="shared" si="2601"/>
        <v>Q3</v>
      </c>
      <c r="AC4276">
        <f t="shared" si="2602"/>
        <v>9</v>
      </c>
      <c r="AD4276">
        <f t="shared" si="2603"/>
        <v>3</v>
      </c>
      <c r="AE4276">
        <f t="shared" si="2604"/>
        <v>201909</v>
      </c>
      <c r="AF4276">
        <f t="shared" si="2605"/>
        <v>201903</v>
      </c>
      <c r="AG4276" s="9">
        <f t="shared" ca="1" si="2606"/>
        <v>1</v>
      </c>
      <c r="AH4276">
        <f t="shared" ca="1" si="2607"/>
        <v>4</v>
      </c>
      <c r="AI4276" s="9">
        <f t="shared" ca="1" si="2608"/>
        <v>12</v>
      </c>
      <c r="AJ4276" s="9">
        <f t="shared" ca="1" si="2609"/>
        <v>1</v>
      </c>
      <c r="AK4276" s="9">
        <f t="shared" si="2610"/>
        <v>6</v>
      </c>
      <c r="AL4276" s="9">
        <f t="shared" si="2611"/>
        <v>36</v>
      </c>
      <c r="AM4276" s="9">
        <f t="shared" si="2612"/>
        <v>13</v>
      </c>
      <c r="AN4276" s="2">
        <v>43714.575694444444</v>
      </c>
      <c r="AO4276">
        <v>7857</v>
      </c>
      <c r="AP4276" s="1">
        <v>6000</v>
      </c>
      <c r="AQ4276" t="s">
        <v>4</v>
      </c>
    </row>
    <row r="4277" spans="1:43" x14ac:dyDescent="0.3">
      <c r="A4277" t="str">
        <f t="shared" ca="1" si="2574"/>
        <v>FY2020 Q4 Sep</v>
      </c>
      <c r="B4277">
        <f t="shared" ca="1" si="2575"/>
        <v>2020</v>
      </c>
      <c r="C4277" s="8" t="str">
        <f t="shared" ca="1" si="2576"/>
        <v>Sep</v>
      </c>
      <c r="D4277" s="8" t="str">
        <f t="shared" ca="1" si="2577"/>
        <v>Q4</v>
      </c>
      <c r="E4277">
        <f t="shared" ca="1" si="2578"/>
        <v>12</v>
      </c>
      <c r="F4277">
        <f t="shared" ca="1" si="2579"/>
        <v>4</v>
      </c>
      <c r="G4277">
        <f t="shared" ca="1" si="2580"/>
        <v>202012</v>
      </c>
      <c r="H4277">
        <f t="shared" ca="1" si="2581"/>
        <v>202004</v>
      </c>
      <c r="I4277" t="str">
        <f t="shared" ca="1" si="2582"/>
        <v>FY2020 Q3 Sep</v>
      </c>
      <c r="J4277">
        <f t="shared" ca="1" si="2583"/>
        <v>2020</v>
      </c>
      <c r="K4277" s="8" t="str">
        <f t="shared" ca="1" si="2584"/>
        <v>Sep</v>
      </c>
      <c r="L4277" s="8" t="str">
        <f t="shared" ca="1" si="2585"/>
        <v>Q3</v>
      </c>
      <c r="M4277">
        <f t="shared" ca="1" si="2586"/>
        <v>9</v>
      </c>
      <c r="N4277">
        <f t="shared" ca="1" si="2587"/>
        <v>3</v>
      </c>
      <c r="O4277">
        <f t="shared" ca="1" si="2588"/>
        <v>202009</v>
      </c>
      <c r="P4277">
        <f t="shared" ca="1" si="2589"/>
        <v>202003</v>
      </c>
      <c r="Q4277" t="str">
        <f t="shared" si="2590"/>
        <v>FY2019 Q4 Sep</v>
      </c>
      <c r="R4277">
        <f t="shared" si="2591"/>
        <v>2019</v>
      </c>
      <c r="S4277" s="8" t="str">
        <f t="shared" si="2592"/>
        <v>Sep</v>
      </c>
      <c r="T4277" s="8" t="str">
        <f t="shared" si="2593"/>
        <v>Q4</v>
      </c>
      <c r="U4277">
        <f t="shared" si="2594"/>
        <v>12</v>
      </c>
      <c r="V4277">
        <f t="shared" si="2595"/>
        <v>4</v>
      </c>
      <c r="W4277">
        <f t="shared" si="2596"/>
        <v>201912</v>
      </c>
      <c r="X4277">
        <f t="shared" si="2597"/>
        <v>201904</v>
      </c>
      <c r="Y4277" t="str">
        <f t="shared" si="2598"/>
        <v>FY2019 Q3 Sep</v>
      </c>
      <c r="Z4277">
        <f t="shared" si="2599"/>
        <v>2019</v>
      </c>
      <c r="AA4277" s="8" t="str">
        <f t="shared" si="2600"/>
        <v>Sep</v>
      </c>
      <c r="AB4277" s="8" t="str">
        <f t="shared" si="2601"/>
        <v>Q3</v>
      </c>
      <c r="AC4277">
        <f t="shared" si="2602"/>
        <v>9</v>
      </c>
      <c r="AD4277">
        <f t="shared" si="2603"/>
        <v>3</v>
      </c>
      <c r="AE4277">
        <f t="shared" si="2604"/>
        <v>201909</v>
      </c>
      <c r="AF4277">
        <f t="shared" si="2605"/>
        <v>201903</v>
      </c>
      <c r="AG4277" s="9">
        <f t="shared" ca="1" si="2606"/>
        <v>1</v>
      </c>
      <c r="AH4277">
        <f t="shared" ca="1" si="2607"/>
        <v>4</v>
      </c>
      <c r="AI4277" s="9">
        <f t="shared" ca="1" si="2608"/>
        <v>12</v>
      </c>
      <c r="AJ4277" s="9">
        <f t="shared" ca="1" si="2609"/>
        <v>1</v>
      </c>
      <c r="AK4277" s="9">
        <f t="shared" si="2610"/>
        <v>4</v>
      </c>
      <c r="AL4277" s="9">
        <f t="shared" si="2611"/>
        <v>36</v>
      </c>
      <c r="AM4277" s="9">
        <f t="shared" si="2612"/>
        <v>13</v>
      </c>
      <c r="AN4277" s="2">
        <v>43712.556250000001</v>
      </c>
      <c r="AO4277">
        <v>8064</v>
      </c>
      <c r="AP4277" s="1">
        <v>6000</v>
      </c>
      <c r="AQ4277" t="s">
        <v>4</v>
      </c>
    </row>
    <row r="4278" spans="1:43" x14ac:dyDescent="0.3">
      <c r="A4278" t="str">
        <f t="shared" ca="1" si="2574"/>
        <v>FY2020 Q4 Sep</v>
      </c>
      <c r="B4278">
        <f t="shared" ca="1" si="2575"/>
        <v>2020</v>
      </c>
      <c r="C4278" s="8" t="str">
        <f t="shared" ca="1" si="2576"/>
        <v>Sep</v>
      </c>
      <c r="D4278" s="8" t="str">
        <f t="shared" ca="1" si="2577"/>
        <v>Q4</v>
      </c>
      <c r="E4278">
        <f t="shared" ca="1" si="2578"/>
        <v>12</v>
      </c>
      <c r="F4278">
        <f t="shared" ca="1" si="2579"/>
        <v>4</v>
      </c>
      <c r="G4278">
        <f t="shared" ca="1" si="2580"/>
        <v>202012</v>
      </c>
      <c r="H4278">
        <f t="shared" ca="1" si="2581"/>
        <v>202004</v>
      </c>
      <c r="I4278" t="str">
        <f t="shared" ca="1" si="2582"/>
        <v>FY2020 Q3 Sep</v>
      </c>
      <c r="J4278">
        <f t="shared" ca="1" si="2583"/>
        <v>2020</v>
      </c>
      <c r="K4278" s="8" t="str">
        <f t="shared" ca="1" si="2584"/>
        <v>Sep</v>
      </c>
      <c r="L4278" s="8" t="str">
        <f t="shared" ca="1" si="2585"/>
        <v>Q3</v>
      </c>
      <c r="M4278">
        <f t="shared" ca="1" si="2586"/>
        <v>9</v>
      </c>
      <c r="N4278">
        <f t="shared" ca="1" si="2587"/>
        <v>3</v>
      </c>
      <c r="O4278">
        <f t="shared" ca="1" si="2588"/>
        <v>202009</v>
      </c>
      <c r="P4278">
        <f t="shared" ca="1" si="2589"/>
        <v>202003</v>
      </c>
      <c r="Q4278" t="str">
        <f t="shared" si="2590"/>
        <v>FY2020 Q1 Oct</v>
      </c>
      <c r="R4278">
        <f t="shared" si="2591"/>
        <v>2020</v>
      </c>
      <c r="S4278" s="8" t="str">
        <f t="shared" si="2592"/>
        <v>Oct</v>
      </c>
      <c r="T4278" s="8" t="str">
        <f t="shared" si="2593"/>
        <v>Q1</v>
      </c>
      <c r="U4278">
        <f t="shared" si="2594"/>
        <v>1</v>
      </c>
      <c r="V4278">
        <f t="shared" si="2595"/>
        <v>1</v>
      </c>
      <c r="W4278">
        <f t="shared" si="2596"/>
        <v>202001</v>
      </c>
      <c r="X4278">
        <f t="shared" si="2597"/>
        <v>202001</v>
      </c>
      <c r="Y4278" t="str">
        <f t="shared" si="2598"/>
        <v>FY2019 Q4 Oct</v>
      </c>
      <c r="Z4278">
        <f t="shared" si="2599"/>
        <v>2019</v>
      </c>
      <c r="AA4278" s="8" t="str">
        <f t="shared" si="2600"/>
        <v>Oct</v>
      </c>
      <c r="AB4278" s="8" t="str">
        <f t="shared" si="2601"/>
        <v>Q4</v>
      </c>
      <c r="AC4278">
        <f t="shared" si="2602"/>
        <v>10</v>
      </c>
      <c r="AD4278">
        <f t="shared" si="2603"/>
        <v>4</v>
      </c>
      <c r="AE4278">
        <f t="shared" si="2604"/>
        <v>201910</v>
      </c>
      <c r="AF4278">
        <f t="shared" si="2605"/>
        <v>201904</v>
      </c>
      <c r="AG4278" s="9">
        <f t="shared" ca="1" si="2606"/>
        <v>0</v>
      </c>
      <c r="AH4278">
        <f t="shared" ca="1" si="2607"/>
        <v>4</v>
      </c>
      <c r="AI4278" s="9">
        <f t="shared" ca="1" si="2608"/>
        <v>11</v>
      </c>
      <c r="AJ4278" s="9">
        <f t="shared" ca="1" si="2609"/>
        <v>1</v>
      </c>
      <c r="AK4278" s="9">
        <f t="shared" si="2610"/>
        <v>5</v>
      </c>
      <c r="AL4278" s="9">
        <f t="shared" si="2611"/>
        <v>44</v>
      </c>
      <c r="AM4278" s="9">
        <f t="shared" si="2612"/>
        <v>8</v>
      </c>
      <c r="AN4278" s="2">
        <v>43769.374305555553</v>
      </c>
      <c r="AO4278">
        <v>8137</v>
      </c>
      <c r="AP4278" s="1">
        <v>6000</v>
      </c>
      <c r="AQ4278" t="s">
        <v>4</v>
      </c>
    </row>
    <row r="4279" spans="1:43" x14ac:dyDescent="0.3">
      <c r="A4279" t="str">
        <f t="shared" ca="1" si="2574"/>
        <v>FY2020 Q4 Sep</v>
      </c>
      <c r="B4279">
        <f t="shared" ca="1" si="2575"/>
        <v>2020</v>
      </c>
      <c r="C4279" s="8" t="str">
        <f t="shared" ca="1" si="2576"/>
        <v>Sep</v>
      </c>
      <c r="D4279" s="8" t="str">
        <f t="shared" ca="1" si="2577"/>
        <v>Q4</v>
      </c>
      <c r="E4279">
        <f t="shared" ca="1" si="2578"/>
        <v>12</v>
      </c>
      <c r="F4279">
        <f t="shared" ca="1" si="2579"/>
        <v>4</v>
      </c>
      <c r="G4279">
        <f t="shared" ca="1" si="2580"/>
        <v>202012</v>
      </c>
      <c r="H4279">
        <f t="shared" ca="1" si="2581"/>
        <v>202004</v>
      </c>
      <c r="I4279" t="str">
        <f t="shared" ca="1" si="2582"/>
        <v>FY2020 Q3 Sep</v>
      </c>
      <c r="J4279">
        <f t="shared" ca="1" si="2583"/>
        <v>2020</v>
      </c>
      <c r="K4279" s="8" t="str">
        <f t="shared" ca="1" si="2584"/>
        <v>Sep</v>
      </c>
      <c r="L4279" s="8" t="str">
        <f t="shared" ca="1" si="2585"/>
        <v>Q3</v>
      </c>
      <c r="M4279">
        <f t="shared" ca="1" si="2586"/>
        <v>9</v>
      </c>
      <c r="N4279">
        <f t="shared" ca="1" si="2587"/>
        <v>3</v>
      </c>
      <c r="O4279">
        <f t="shared" ca="1" si="2588"/>
        <v>202009</v>
      </c>
      <c r="P4279">
        <f t="shared" ca="1" si="2589"/>
        <v>202003</v>
      </c>
      <c r="Q4279" t="str">
        <f t="shared" si="2590"/>
        <v>FY2020 Q2 Mar</v>
      </c>
      <c r="R4279">
        <f t="shared" si="2591"/>
        <v>2020</v>
      </c>
      <c r="S4279" s="8" t="str">
        <f t="shared" si="2592"/>
        <v>Mar</v>
      </c>
      <c r="T4279" s="8" t="str">
        <f t="shared" si="2593"/>
        <v>Q2</v>
      </c>
      <c r="U4279">
        <f t="shared" si="2594"/>
        <v>6</v>
      </c>
      <c r="V4279">
        <f t="shared" si="2595"/>
        <v>2</v>
      </c>
      <c r="W4279">
        <f t="shared" si="2596"/>
        <v>202006</v>
      </c>
      <c r="X4279">
        <f t="shared" si="2597"/>
        <v>202002</v>
      </c>
      <c r="Y4279" t="str">
        <f t="shared" si="2598"/>
        <v>FY2020 Q1 Mar</v>
      </c>
      <c r="Z4279">
        <f t="shared" si="2599"/>
        <v>2020</v>
      </c>
      <c r="AA4279" s="8" t="str">
        <f t="shared" si="2600"/>
        <v>Mar</v>
      </c>
      <c r="AB4279" s="8" t="str">
        <f t="shared" si="2601"/>
        <v>Q1</v>
      </c>
      <c r="AC4279">
        <f t="shared" si="2602"/>
        <v>3</v>
      </c>
      <c r="AD4279">
        <f t="shared" si="2603"/>
        <v>1</v>
      </c>
      <c r="AE4279">
        <f t="shared" si="2604"/>
        <v>202003</v>
      </c>
      <c r="AF4279">
        <f t="shared" si="2605"/>
        <v>202001</v>
      </c>
      <c r="AG4279" s="9">
        <f t="shared" ca="1" si="2606"/>
        <v>0</v>
      </c>
      <c r="AH4279">
        <f t="shared" ca="1" si="2607"/>
        <v>2</v>
      </c>
      <c r="AI4279" s="9">
        <f t="shared" ca="1" si="2608"/>
        <v>6</v>
      </c>
      <c r="AJ4279" s="9">
        <f t="shared" ca="1" si="2609"/>
        <v>0</v>
      </c>
      <c r="AK4279" s="9">
        <f t="shared" si="2610"/>
        <v>6</v>
      </c>
      <c r="AL4279" s="9">
        <f t="shared" si="2611"/>
        <v>10</v>
      </c>
      <c r="AM4279" s="9">
        <f t="shared" si="2612"/>
        <v>13</v>
      </c>
      <c r="AN4279" s="2">
        <v>43896.57916666667</v>
      </c>
      <c r="AO4279">
        <v>8232</v>
      </c>
      <c r="AP4279" s="1">
        <v>6000</v>
      </c>
      <c r="AQ4279" t="s">
        <v>4</v>
      </c>
    </row>
    <row r="4280" spans="1:43" x14ac:dyDescent="0.3">
      <c r="A4280" t="str">
        <f t="shared" ca="1" si="2574"/>
        <v>FY2020 Q4 Sep</v>
      </c>
      <c r="B4280">
        <f t="shared" ca="1" si="2575"/>
        <v>2020</v>
      </c>
      <c r="C4280" s="8" t="str">
        <f t="shared" ca="1" si="2576"/>
        <v>Sep</v>
      </c>
      <c r="D4280" s="8" t="str">
        <f t="shared" ca="1" si="2577"/>
        <v>Q4</v>
      </c>
      <c r="E4280">
        <f t="shared" ca="1" si="2578"/>
        <v>12</v>
      </c>
      <c r="F4280">
        <f t="shared" ca="1" si="2579"/>
        <v>4</v>
      </c>
      <c r="G4280">
        <f t="shared" ca="1" si="2580"/>
        <v>202012</v>
      </c>
      <c r="H4280">
        <f t="shared" ca="1" si="2581"/>
        <v>202004</v>
      </c>
      <c r="I4280" t="str">
        <f t="shared" ca="1" si="2582"/>
        <v>FY2020 Q3 Sep</v>
      </c>
      <c r="J4280">
        <f t="shared" ca="1" si="2583"/>
        <v>2020</v>
      </c>
      <c r="K4280" s="8" t="str">
        <f t="shared" ca="1" si="2584"/>
        <v>Sep</v>
      </c>
      <c r="L4280" s="8" t="str">
        <f t="shared" ca="1" si="2585"/>
        <v>Q3</v>
      </c>
      <c r="M4280">
        <f t="shared" ca="1" si="2586"/>
        <v>9</v>
      </c>
      <c r="N4280">
        <f t="shared" ca="1" si="2587"/>
        <v>3</v>
      </c>
      <c r="O4280">
        <f t="shared" ca="1" si="2588"/>
        <v>202009</v>
      </c>
      <c r="P4280">
        <f t="shared" ca="1" si="2589"/>
        <v>202003</v>
      </c>
      <c r="Q4280" t="str">
        <f t="shared" si="2590"/>
        <v>FY2020 Q2 Mar</v>
      </c>
      <c r="R4280">
        <f t="shared" si="2591"/>
        <v>2020</v>
      </c>
      <c r="S4280" s="8" t="str">
        <f t="shared" si="2592"/>
        <v>Mar</v>
      </c>
      <c r="T4280" s="8" t="str">
        <f t="shared" si="2593"/>
        <v>Q2</v>
      </c>
      <c r="U4280">
        <f t="shared" si="2594"/>
        <v>6</v>
      </c>
      <c r="V4280">
        <f t="shared" si="2595"/>
        <v>2</v>
      </c>
      <c r="W4280">
        <f t="shared" si="2596"/>
        <v>202006</v>
      </c>
      <c r="X4280">
        <f t="shared" si="2597"/>
        <v>202002</v>
      </c>
      <c r="Y4280" t="str">
        <f t="shared" si="2598"/>
        <v>FY2020 Q1 Mar</v>
      </c>
      <c r="Z4280">
        <f t="shared" si="2599"/>
        <v>2020</v>
      </c>
      <c r="AA4280" s="8" t="str">
        <f t="shared" si="2600"/>
        <v>Mar</v>
      </c>
      <c r="AB4280" s="8" t="str">
        <f t="shared" si="2601"/>
        <v>Q1</v>
      </c>
      <c r="AC4280">
        <f t="shared" si="2602"/>
        <v>3</v>
      </c>
      <c r="AD4280">
        <f t="shared" si="2603"/>
        <v>1</v>
      </c>
      <c r="AE4280">
        <f t="shared" si="2604"/>
        <v>202003</v>
      </c>
      <c r="AF4280">
        <f t="shared" si="2605"/>
        <v>202001</v>
      </c>
      <c r="AG4280" s="9">
        <f t="shared" ca="1" si="2606"/>
        <v>0</v>
      </c>
      <c r="AH4280">
        <f t="shared" ca="1" si="2607"/>
        <v>2</v>
      </c>
      <c r="AI4280" s="9">
        <f t="shared" ca="1" si="2608"/>
        <v>6</v>
      </c>
      <c r="AJ4280" s="9">
        <f t="shared" ca="1" si="2609"/>
        <v>0</v>
      </c>
      <c r="AK4280" s="9">
        <f t="shared" si="2610"/>
        <v>6</v>
      </c>
      <c r="AL4280" s="9">
        <f t="shared" si="2611"/>
        <v>10</v>
      </c>
      <c r="AM4280" s="9">
        <f t="shared" si="2612"/>
        <v>14</v>
      </c>
      <c r="AN4280" s="2">
        <v>43896.604861111111</v>
      </c>
      <c r="AO4280">
        <v>8251</v>
      </c>
      <c r="AP4280" s="1">
        <v>6000</v>
      </c>
      <c r="AQ4280" t="s">
        <v>4</v>
      </c>
    </row>
    <row r="4281" spans="1:43" x14ac:dyDescent="0.3">
      <c r="A4281" t="str">
        <f t="shared" ca="1" si="2574"/>
        <v>FY2020 Q4 Sep</v>
      </c>
      <c r="B4281">
        <f t="shared" ca="1" si="2575"/>
        <v>2020</v>
      </c>
      <c r="C4281" s="8" t="str">
        <f t="shared" ca="1" si="2576"/>
        <v>Sep</v>
      </c>
      <c r="D4281" s="8" t="str">
        <f t="shared" ca="1" si="2577"/>
        <v>Q4</v>
      </c>
      <c r="E4281">
        <f t="shared" ca="1" si="2578"/>
        <v>12</v>
      </c>
      <c r="F4281">
        <f t="shared" ca="1" si="2579"/>
        <v>4</v>
      </c>
      <c r="G4281">
        <f t="shared" ca="1" si="2580"/>
        <v>202012</v>
      </c>
      <c r="H4281">
        <f t="shared" ca="1" si="2581"/>
        <v>202004</v>
      </c>
      <c r="I4281" t="str">
        <f t="shared" ca="1" si="2582"/>
        <v>FY2020 Q3 Sep</v>
      </c>
      <c r="J4281">
        <f t="shared" ca="1" si="2583"/>
        <v>2020</v>
      </c>
      <c r="K4281" s="8" t="str">
        <f t="shared" ca="1" si="2584"/>
        <v>Sep</v>
      </c>
      <c r="L4281" s="8" t="str">
        <f t="shared" ca="1" si="2585"/>
        <v>Q3</v>
      </c>
      <c r="M4281">
        <f t="shared" ca="1" si="2586"/>
        <v>9</v>
      </c>
      <c r="N4281">
        <f t="shared" ca="1" si="2587"/>
        <v>3</v>
      </c>
      <c r="O4281">
        <f t="shared" ca="1" si="2588"/>
        <v>202009</v>
      </c>
      <c r="P4281">
        <f t="shared" ca="1" si="2589"/>
        <v>202003</v>
      </c>
      <c r="Q4281" t="str">
        <f t="shared" si="2590"/>
        <v>FY2020 Q2 Mar</v>
      </c>
      <c r="R4281">
        <f t="shared" si="2591"/>
        <v>2020</v>
      </c>
      <c r="S4281" s="8" t="str">
        <f t="shared" si="2592"/>
        <v>Mar</v>
      </c>
      <c r="T4281" s="8" t="str">
        <f t="shared" si="2593"/>
        <v>Q2</v>
      </c>
      <c r="U4281">
        <f t="shared" si="2594"/>
        <v>6</v>
      </c>
      <c r="V4281">
        <f t="shared" si="2595"/>
        <v>2</v>
      </c>
      <c r="W4281">
        <f t="shared" si="2596"/>
        <v>202006</v>
      </c>
      <c r="X4281">
        <f t="shared" si="2597"/>
        <v>202002</v>
      </c>
      <c r="Y4281" t="str">
        <f t="shared" si="2598"/>
        <v>FY2020 Q1 Mar</v>
      </c>
      <c r="Z4281">
        <f t="shared" si="2599"/>
        <v>2020</v>
      </c>
      <c r="AA4281" s="8" t="str">
        <f t="shared" si="2600"/>
        <v>Mar</v>
      </c>
      <c r="AB4281" s="8" t="str">
        <f t="shared" si="2601"/>
        <v>Q1</v>
      </c>
      <c r="AC4281">
        <f t="shared" si="2602"/>
        <v>3</v>
      </c>
      <c r="AD4281">
        <f t="shared" si="2603"/>
        <v>1</v>
      </c>
      <c r="AE4281">
        <f t="shared" si="2604"/>
        <v>202003</v>
      </c>
      <c r="AF4281">
        <f t="shared" si="2605"/>
        <v>202001</v>
      </c>
      <c r="AG4281" s="9">
        <f t="shared" ca="1" si="2606"/>
        <v>0</v>
      </c>
      <c r="AH4281">
        <f t="shared" ca="1" si="2607"/>
        <v>2</v>
      </c>
      <c r="AI4281" s="9">
        <f t="shared" ca="1" si="2608"/>
        <v>6</v>
      </c>
      <c r="AJ4281" s="9">
        <f t="shared" ca="1" si="2609"/>
        <v>0</v>
      </c>
      <c r="AK4281" s="9">
        <f t="shared" si="2610"/>
        <v>4</v>
      </c>
      <c r="AL4281" s="9">
        <f t="shared" si="2611"/>
        <v>10</v>
      </c>
      <c r="AM4281" s="9">
        <f t="shared" si="2612"/>
        <v>12</v>
      </c>
      <c r="AN4281" s="2">
        <v>43894.511805555558</v>
      </c>
      <c r="AO4281">
        <v>8289</v>
      </c>
      <c r="AP4281" s="1">
        <v>6000</v>
      </c>
      <c r="AQ4281" t="s">
        <v>4</v>
      </c>
    </row>
    <row r="4282" spans="1:43" x14ac:dyDescent="0.3">
      <c r="A4282" t="str">
        <f t="shared" ca="1" si="2574"/>
        <v>FY2020 Q4 Sep</v>
      </c>
      <c r="B4282">
        <f t="shared" ca="1" si="2575"/>
        <v>2020</v>
      </c>
      <c r="C4282" s="8" t="str">
        <f t="shared" ca="1" si="2576"/>
        <v>Sep</v>
      </c>
      <c r="D4282" s="8" t="str">
        <f t="shared" ca="1" si="2577"/>
        <v>Q4</v>
      </c>
      <c r="E4282">
        <f t="shared" ca="1" si="2578"/>
        <v>12</v>
      </c>
      <c r="F4282">
        <f t="shared" ca="1" si="2579"/>
        <v>4</v>
      </c>
      <c r="G4282">
        <f t="shared" ca="1" si="2580"/>
        <v>202012</v>
      </c>
      <c r="H4282">
        <f t="shared" ca="1" si="2581"/>
        <v>202004</v>
      </c>
      <c r="I4282" t="str">
        <f t="shared" ca="1" si="2582"/>
        <v>FY2020 Q3 Sep</v>
      </c>
      <c r="J4282">
        <f t="shared" ca="1" si="2583"/>
        <v>2020</v>
      </c>
      <c r="K4282" s="8" t="str">
        <f t="shared" ca="1" si="2584"/>
        <v>Sep</v>
      </c>
      <c r="L4282" s="8" t="str">
        <f t="shared" ca="1" si="2585"/>
        <v>Q3</v>
      </c>
      <c r="M4282">
        <f t="shared" ca="1" si="2586"/>
        <v>9</v>
      </c>
      <c r="N4282">
        <f t="shared" ca="1" si="2587"/>
        <v>3</v>
      </c>
      <c r="O4282">
        <f t="shared" ca="1" si="2588"/>
        <v>202009</v>
      </c>
      <c r="P4282">
        <f t="shared" ca="1" si="2589"/>
        <v>202003</v>
      </c>
      <c r="Q4282" t="str">
        <f t="shared" si="2590"/>
        <v>FY2020 Q2 Feb</v>
      </c>
      <c r="R4282">
        <f t="shared" si="2591"/>
        <v>2020</v>
      </c>
      <c r="S4282" s="8" t="str">
        <f t="shared" si="2592"/>
        <v>Feb</v>
      </c>
      <c r="T4282" s="8" t="str">
        <f t="shared" si="2593"/>
        <v>Q2</v>
      </c>
      <c r="U4282">
        <f t="shared" si="2594"/>
        <v>5</v>
      </c>
      <c r="V4282">
        <f t="shared" si="2595"/>
        <v>2</v>
      </c>
      <c r="W4282">
        <f t="shared" si="2596"/>
        <v>202005</v>
      </c>
      <c r="X4282">
        <f t="shared" si="2597"/>
        <v>202002</v>
      </c>
      <c r="Y4282" t="str">
        <f t="shared" si="2598"/>
        <v>FY2020 Q1 Feb</v>
      </c>
      <c r="Z4282">
        <f t="shared" si="2599"/>
        <v>2020</v>
      </c>
      <c r="AA4282" s="8" t="str">
        <f t="shared" si="2600"/>
        <v>Feb</v>
      </c>
      <c r="AB4282" s="8" t="str">
        <f t="shared" si="2601"/>
        <v>Q1</v>
      </c>
      <c r="AC4282">
        <f t="shared" si="2602"/>
        <v>2</v>
      </c>
      <c r="AD4282">
        <f t="shared" si="2603"/>
        <v>1</v>
      </c>
      <c r="AE4282">
        <f t="shared" si="2604"/>
        <v>202002</v>
      </c>
      <c r="AF4282">
        <f t="shared" si="2605"/>
        <v>202001</v>
      </c>
      <c r="AG4282" s="9">
        <f t="shared" ca="1" si="2606"/>
        <v>0</v>
      </c>
      <c r="AH4282">
        <f t="shared" ca="1" si="2607"/>
        <v>2</v>
      </c>
      <c r="AI4282" s="9">
        <f t="shared" ca="1" si="2608"/>
        <v>7</v>
      </c>
      <c r="AJ4282" s="9">
        <f t="shared" ca="1" si="2609"/>
        <v>0</v>
      </c>
      <c r="AK4282" s="9">
        <f t="shared" si="2610"/>
        <v>3</v>
      </c>
      <c r="AL4282" s="9">
        <f t="shared" si="2611"/>
        <v>8</v>
      </c>
      <c r="AM4282" s="9">
        <f t="shared" si="2612"/>
        <v>19</v>
      </c>
      <c r="AN4282" s="2">
        <v>43879.832638888889</v>
      </c>
      <c r="AO4282">
        <v>8420</v>
      </c>
      <c r="AP4282" s="1">
        <v>6000</v>
      </c>
      <c r="AQ4282" t="s">
        <v>4</v>
      </c>
    </row>
    <row r="4283" spans="1:43" x14ac:dyDescent="0.3">
      <c r="A4283" t="str">
        <f t="shared" ca="1" si="2574"/>
        <v>FY2020 Q4 Sep</v>
      </c>
      <c r="B4283">
        <f t="shared" ca="1" si="2575"/>
        <v>2020</v>
      </c>
      <c r="C4283" s="8" t="str">
        <f t="shared" ca="1" si="2576"/>
        <v>Sep</v>
      </c>
      <c r="D4283" s="8" t="str">
        <f t="shared" ca="1" si="2577"/>
        <v>Q4</v>
      </c>
      <c r="E4283">
        <f t="shared" ca="1" si="2578"/>
        <v>12</v>
      </c>
      <c r="F4283">
        <f t="shared" ca="1" si="2579"/>
        <v>4</v>
      </c>
      <c r="G4283">
        <f t="shared" ca="1" si="2580"/>
        <v>202012</v>
      </c>
      <c r="H4283">
        <f t="shared" ca="1" si="2581"/>
        <v>202004</v>
      </c>
      <c r="I4283" t="str">
        <f t="shared" ca="1" si="2582"/>
        <v>FY2020 Q3 Sep</v>
      </c>
      <c r="J4283">
        <f t="shared" ca="1" si="2583"/>
        <v>2020</v>
      </c>
      <c r="K4283" s="8" t="str">
        <f t="shared" ca="1" si="2584"/>
        <v>Sep</v>
      </c>
      <c r="L4283" s="8" t="str">
        <f t="shared" ca="1" si="2585"/>
        <v>Q3</v>
      </c>
      <c r="M4283">
        <f t="shared" ca="1" si="2586"/>
        <v>9</v>
      </c>
      <c r="N4283">
        <f t="shared" ca="1" si="2587"/>
        <v>3</v>
      </c>
      <c r="O4283">
        <f t="shared" ca="1" si="2588"/>
        <v>202009</v>
      </c>
      <c r="P4283">
        <f t="shared" ca="1" si="2589"/>
        <v>202003</v>
      </c>
      <c r="Q4283" t="str">
        <f t="shared" si="2590"/>
        <v>FY2020 Q2 Mar</v>
      </c>
      <c r="R4283">
        <f t="shared" si="2591"/>
        <v>2020</v>
      </c>
      <c r="S4283" s="8" t="str">
        <f t="shared" si="2592"/>
        <v>Mar</v>
      </c>
      <c r="T4283" s="8" t="str">
        <f t="shared" si="2593"/>
        <v>Q2</v>
      </c>
      <c r="U4283">
        <f t="shared" si="2594"/>
        <v>6</v>
      </c>
      <c r="V4283">
        <f t="shared" si="2595"/>
        <v>2</v>
      </c>
      <c r="W4283">
        <f t="shared" si="2596"/>
        <v>202006</v>
      </c>
      <c r="X4283">
        <f t="shared" si="2597"/>
        <v>202002</v>
      </c>
      <c r="Y4283" t="str">
        <f t="shared" si="2598"/>
        <v>FY2020 Q1 Mar</v>
      </c>
      <c r="Z4283">
        <f t="shared" si="2599"/>
        <v>2020</v>
      </c>
      <c r="AA4283" s="8" t="str">
        <f t="shared" si="2600"/>
        <v>Mar</v>
      </c>
      <c r="AB4283" s="8" t="str">
        <f t="shared" si="2601"/>
        <v>Q1</v>
      </c>
      <c r="AC4283">
        <f t="shared" si="2602"/>
        <v>3</v>
      </c>
      <c r="AD4283">
        <f t="shared" si="2603"/>
        <v>1</v>
      </c>
      <c r="AE4283">
        <f t="shared" si="2604"/>
        <v>202003</v>
      </c>
      <c r="AF4283">
        <f t="shared" si="2605"/>
        <v>202001</v>
      </c>
      <c r="AG4283" s="9">
        <f t="shared" ca="1" si="2606"/>
        <v>0</v>
      </c>
      <c r="AH4283">
        <f t="shared" ca="1" si="2607"/>
        <v>2</v>
      </c>
      <c r="AI4283" s="9">
        <f t="shared" ca="1" si="2608"/>
        <v>6</v>
      </c>
      <c r="AJ4283" s="9">
        <f t="shared" ca="1" si="2609"/>
        <v>0</v>
      </c>
      <c r="AK4283" s="9">
        <f t="shared" si="2610"/>
        <v>4</v>
      </c>
      <c r="AL4283" s="9">
        <f t="shared" si="2611"/>
        <v>11</v>
      </c>
      <c r="AM4283" s="9">
        <f t="shared" si="2612"/>
        <v>10</v>
      </c>
      <c r="AN4283" s="2">
        <v>43901.445833333331</v>
      </c>
      <c r="AO4283">
        <v>8420</v>
      </c>
      <c r="AP4283" s="1">
        <v>6000</v>
      </c>
      <c r="AQ4283" t="s">
        <v>4</v>
      </c>
    </row>
    <row r="4284" spans="1:43" x14ac:dyDescent="0.3">
      <c r="A4284" t="str">
        <f t="shared" ca="1" si="2574"/>
        <v>FY2020 Q4 Sep</v>
      </c>
      <c r="B4284">
        <f t="shared" ca="1" si="2575"/>
        <v>2020</v>
      </c>
      <c r="C4284" s="8" t="str">
        <f t="shared" ca="1" si="2576"/>
        <v>Sep</v>
      </c>
      <c r="D4284" s="8" t="str">
        <f t="shared" ca="1" si="2577"/>
        <v>Q4</v>
      </c>
      <c r="E4284">
        <f t="shared" ca="1" si="2578"/>
        <v>12</v>
      </c>
      <c r="F4284">
        <f t="shared" ca="1" si="2579"/>
        <v>4</v>
      </c>
      <c r="G4284">
        <f t="shared" ca="1" si="2580"/>
        <v>202012</v>
      </c>
      <c r="H4284">
        <f t="shared" ca="1" si="2581"/>
        <v>202004</v>
      </c>
      <c r="I4284" t="str">
        <f t="shared" ca="1" si="2582"/>
        <v>FY2020 Q3 Sep</v>
      </c>
      <c r="J4284">
        <f t="shared" ca="1" si="2583"/>
        <v>2020</v>
      </c>
      <c r="K4284" s="8" t="str">
        <f t="shared" ca="1" si="2584"/>
        <v>Sep</v>
      </c>
      <c r="L4284" s="8" t="str">
        <f t="shared" ca="1" si="2585"/>
        <v>Q3</v>
      </c>
      <c r="M4284">
        <f t="shared" ca="1" si="2586"/>
        <v>9</v>
      </c>
      <c r="N4284">
        <f t="shared" ca="1" si="2587"/>
        <v>3</v>
      </c>
      <c r="O4284">
        <f t="shared" ca="1" si="2588"/>
        <v>202009</v>
      </c>
      <c r="P4284">
        <f t="shared" ca="1" si="2589"/>
        <v>202003</v>
      </c>
      <c r="Q4284" t="str">
        <f t="shared" si="2590"/>
        <v>FY2019 Q4 Sep</v>
      </c>
      <c r="R4284">
        <f t="shared" si="2591"/>
        <v>2019</v>
      </c>
      <c r="S4284" s="8" t="str">
        <f t="shared" si="2592"/>
        <v>Sep</v>
      </c>
      <c r="T4284" s="8" t="str">
        <f t="shared" si="2593"/>
        <v>Q4</v>
      </c>
      <c r="U4284">
        <f t="shared" si="2594"/>
        <v>12</v>
      </c>
      <c r="V4284">
        <f t="shared" si="2595"/>
        <v>4</v>
      </c>
      <c r="W4284">
        <f t="shared" si="2596"/>
        <v>201912</v>
      </c>
      <c r="X4284">
        <f t="shared" si="2597"/>
        <v>201904</v>
      </c>
      <c r="Y4284" t="str">
        <f t="shared" si="2598"/>
        <v>FY2019 Q3 Sep</v>
      </c>
      <c r="Z4284">
        <f t="shared" si="2599"/>
        <v>2019</v>
      </c>
      <c r="AA4284" s="8" t="str">
        <f t="shared" si="2600"/>
        <v>Sep</v>
      </c>
      <c r="AB4284" s="8" t="str">
        <f t="shared" si="2601"/>
        <v>Q3</v>
      </c>
      <c r="AC4284">
        <f t="shared" si="2602"/>
        <v>9</v>
      </c>
      <c r="AD4284">
        <f t="shared" si="2603"/>
        <v>3</v>
      </c>
      <c r="AE4284">
        <f t="shared" si="2604"/>
        <v>201909</v>
      </c>
      <c r="AF4284">
        <f t="shared" si="2605"/>
        <v>201903</v>
      </c>
      <c r="AG4284" s="9">
        <f t="shared" ca="1" si="2606"/>
        <v>1</v>
      </c>
      <c r="AH4284">
        <f t="shared" ca="1" si="2607"/>
        <v>4</v>
      </c>
      <c r="AI4284" s="9">
        <f t="shared" ca="1" si="2608"/>
        <v>12</v>
      </c>
      <c r="AJ4284" s="9">
        <f t="shared" ca="1" si="2609"/>
        <v>1</v>
      </c>
      <c r="AK4284" s="9">
        <f t="shared" si="2610"/>
        <v>6</v>
      </c>
      <c r="AL4284" s="9">
        <f t="shared" si="2611"/>
        <v>36</v>
      </c>
      <c r="AM4284" s="9">
        <f t="shared" si="2612"/>
        <v>10</v>
      </c>
      <c r="AN4284" s="2">
        <v>43714.431250000001</v>
      </c>
      <c r="AO4284">
        <v>8578</v>
      </c>
      <c r="AP4284" s="1">
        <v>6000</v>
      </c>
      <c r="AQ4284" t="s">
        <v>4</v>
      </c>
    </row>
    <row r="4285" spans="1:43" x14ac:dyDescent="0.3">
      <c r="A4285" t="str">
        <f t="shared" ca="1" si="2574"/>
        <v>FY2020 Q4 Sep</v>
      </c>
      <c r="B4285">
        <f t="shared" ca="1" si="2575"/>
        <v>2020</v>
      </c>
      <c r="C4285" s="8" t="str">
        <f t="shared" ca="1" si="2576"/>
        <v>Sep</v>
      </c>
      <c r="D4285" s="8" t="str">
        <f t="shared" ca="1" si="2577"/>
        <v>Q4</v>
      </c>
      <c r="E4285">
        <f t="shared" ca="1" si="2578"/>
        <v>12</v>
      </c>
      <c r="F4285">
        <f t="shared" ca="1" si="2579"/>
        <v>4</v>
      </c>
      <c r="G4285">
        <f t="shared" ca="1" si="2580"/>
        <v>202012</v>
      </c>
      <c r="H4285">
        <f t="shared" ca="1" si="2581"/>
        <v>202004</v>
      </c>
      <c r="I4285" t="str">
        <f t="shared" ca="1" si="2582"/>
        <v>FY2020 Q3 Sep</v>
      </c>
      <c r="J4285">
        <f t="shared" ca="1" si="2583"/>
        <v>2020</v>
      </c>
      <c r="K4285" s="8" t="str">
        <f t="shared" ca="1" si="2584"/>
        <v>Sep</v>
      </c>
      <c r="L4285" s="8" t="str">
        <f t="shared" ca="1" si="2585"/>
        <v>Q3</v>
      </c>
      <c r="M4285">
        <f t="shared" ca="1" si="2586"/>
        <v>9</v>
      </c>
      <c r="N4285">
        <f t="shared" ca="1" si="2587"/>
        <v>3</v>
      </c>
      <c r="O4285">
        <f t="shared" ca="1" si="2588"/>
        <v>202009</v>
      </c>
      <c r="P4285">
        <f t="shared" ca="1" si="2589"/>
        <v>202003</v>
      </c>
      <c r="Q4285" t="str">
        <f t="shared" si="2590"/>
        <v>FY2020 Q1 Nov</v>
      </c>
      <c r="R4285">
        <f t="shared" si="2591"/>
        <v>2020</v>
      </c>
      <c r="S4285" s="8" t="str">
        <f t="shared" si="2592"/>
        <v>Nov</v>
      </c>
      <c r="T4285" s="8" t="str">
        <f t="shared" si="2593"/>
        <v>Q1</v>
      </c>
      <c r="U4285">
        <f t="shared" si="2594"/>
        <v>2</v>
      </c>
      <c r="V4285">
        <f t="shared" si="2595"/>
        <v>1</v>
      </c>
      <c r="W4285">
        <f t="shared" si="2596"/>
        <v>202002</v>
      </c>
      <c r="X4285">
        <f t="shared" si="2597"/>
        <v>202001</v>
      </c>
      <c r="Y4285" t="str">
        <f t="shared" si="2598"/>
        <v>FY2019 Q4 Nov</v>
      </c>
      <c r="Z4285">
        <f t="shared" si="2599"/>
        <v>2019</v>
      </c>
      <c r="AA4285" s="8" t="str">
        <f t="shared" si="2600"/>
        <v>Nov</v>
      </c>
      <c r="AB4285" s="8" t="str">
        <f t="shared" si="2601"/>
        <v>Q4</v>
      </c>
      <c r="AC4285">
        <f t="shared" si="2602"/>
        <v>11</v>
      </c>
      <c r="AD4285">
        <f t="shared" si="2603"/>
        <v>4</v>
      </c>
      <c r="AE4285">
        <f t="shared" si="2604"/>
        <v>201911</v>
      </c>
      <c r="AF4285">
        <f t="shared" si="2605"/>
        <v>201904</v>
      </c>
      <c r="AG4285" s="9">
        <f t="shared" ca="1" si="2606"/>
        <v>0</v>
      </c>
      <c r="AH4285">
        <f t="shared" ca="1" si="2607"/>
        <v>3</v>
      </c>
      <c r="AI4285" s="9">
        <f t="shared" ca="1" si="2608"/>
        <v>10</v>
      </c>
      <c r="AJ4285" s="9">
        <f t="shared" ca="1" si="2609"/>
        <v>1</v>
      </c>
      <c r="AK4285" s="9">
        <f t="shared" si="2610"/>
        <v>6</v>
      </c>
      <c r="AL4285" s="9">
        <f t="shared" si="2611"/>
        <v>48</v>
      </c>
      <c r="AM4285" s="9">
        <f t="shared" si="2612"/>
        <v>8</v>
      </c>
      <c r="AN4285" s="2">
        <v>43798.343055555553</v>
      </c>
      <c r="AO4285">
        <v>8620</v>
      </c>
      <c r="AP4285" s="1">
        <v>6000</v>
      </c>
      <c r="AQ4285" t="s">
        <v>4</v>
      </c>
    </row>
    <row r="4286" spans="1:43" x14ac:dyDescent="0.3">
      <c r="A4286" t="str">
        <f t="shared" ca="1" si="2574"/>
        <v>FY2020 Q4 Sep</v>
      </c>
      <c r="B4286">
        <f t="shared" ca="1" si="2575"/>
        <v>2020</v>
      </c>
      <c r="C4286" s="8" t="str">
        <f t="shared" ca="1" si="2576"/>
        <v>Sep</v>
      </c>
      <c r="D4286" s="8" t="str">
        <f t="shared" ca="1" si="2577"/>
        <v>Q4</v>
      </c>
      <c r="E4286">
        <f t="shared" ca="1" si="2578"/>
        <v>12</v>
      </c>
      <c r="F4286">
        <f t="shared" ca="1" si="2579"/>
        <v>4</v>
      </c>
      <c r="G4286">
        <f t="shared" ca="1" si="2580"/>
        <v>202012</v>
      </c>
      <c r="H4286">
        <f t="shared" ca="1" si="2581"/>
        <v>202004</v>
      </c>
      <c r="I4286" t="str">
        <f t="shared" ca="1" si="2582"/>
        <v>FY2020 Q3 Sep</v>
      </c>
      <c r="J4286">
        <f t="shared" ca="1" si="2583"/>
        <v>2020</v>
      </c>
      <c r="K4286" s="8" t="str">
        <f t="shared" ca="1" si="2584"/>
        <v>Sep</v>
      </c>
      <c r="L4286" s="8" t="str">
        <f t="shared" ca="1" si="2585"/>
        <v>Q3</v>
      </c>
      <c r="M4286">
        <f t="shared" ca="1" si="2586"/>
        <v>9</v>
      </c>
      <c r="N4286">
        <f t="shared" ca="1" si="2587"/>
        <v>3</v>
      </c>
      <c r="O4286">
        <f t="shared" ca="1" si="2588"/>
        <v>202009</v>
      </c>
      <c r="P4286">
        <f t="shared" ca="1" si="2589"/>
        <v>202003</v>
      </c>
      <c r="Q4286" t="str">
        <f t="shared" si="2590"/>
        <v>FY2020 Q2 Mar</v>
      </c>
      <c r="R4286">
        <f t="shared" si="2591"/>
        <v>2020</v>
      </c>
      <c r="S4286" s="8" t="str">
        <f t="shared" si="2592"/>
        <v>Mar</v>
      </c>
      <c r="T4286" s="8" t="str">
        <f t="shared" si="2593"/>
        <v>Q2</v>
      </c>
      <c r="U4286">
        <f t="shared" si="2594"/>
        <v>6</v>
      </c>
      <c r="V4286">
        <f t="shared" si="2595"/>
        <v>2</v>
      </c>
      <c r="W4286">
        <f t="shared" si="2596"/>
        <v>202006</v>
      </c>
      <c r="X4286">
        <f t="shared" si="2597"/>
        <v>202002</v>
      </c>
      <c r="Y4286" t="str">
        <f t="shared" si="2598"/>
        <v>FY2020 Q1 Mar</v>
      </c>
      <c r="Z4286">
        <f t="shared" si="2599"/>
        <v>2020</v>
      </c>
      <c r="AA4286" s="8" t="str">
        <f t="shared" si="2600"/>
        <v>Mar</v>
      </c>
      <c r="AB4286" s="8" t="str">
        <f t="shared" si="2601"/>
        <v>Q1</v>
      </c>
      <c r="AC4286">
        <f t="shared" si="2602"/>
        <v>3</v>
      </c>
      <c r="AD4286">
        <f t="shared" si="2603"/>
        <v>1</v>
      </c>
      <c r="AE4286">
        <f t="shared" si="2604"/>
        <v>202003</v>
      </c>
      <c r="AF4286">
        <f t="shared" si="2605"/>
        <v>202001</v>
      </c>
      <c r="AG4286" s="9">
        <f t="shared" ca="1" si="2606"/>
        <v>0</v>
      </c>
      <c r="AH4286">
        <f t="shared" ca="1" si="2607"/>
        <v>2</v>
      </c>
      <c r="AI4286" s="9">
        <f t="shared" ca="1" si="2608"/>
        <v>6</v>
      </c>
      <c r="AJ4286" s="9">
        <f t="shared" ca="1" si="2609"/>
        <v>0</v>
      </c>
      <c r="AK4286" s="9">
        <f t="shared" si="2610"/>
        <v>5</v>
      </c>
      <c r="AL4286" s="9">
        <f t="shared" si="2611"/>
        <v>11</v>
      </c>
      <c r="AM4286" s="9">
        <f t="shared" si="2612"/>
        <v>19</v>
      </c>
      <c r="AN4286" s="2">
        <v>43902.792361111111</v>
      </c>
      <c r="AO4286">
        <v>8779</v>
      </c>
      <c r="AP4286" s="1">
        <v>6000</v>
      </c>
      <c r="AQ4286" t="s">
        <v>4</v>
      </c>
    </row>
    <row r="4287" spans="1:43" x14ac:dyDescent="0.3">
      <c r="A4287" t="str">
        <f t="shared" ca="1" si="2574"/>
        <v>FY2020 Q4 Sep</v>
      </c>
      <c r="B4287">
        <f t="shared" ca="1" si="2575"/>
        <v>2020</v>
      </c>
      <c r="C4287" s="8" t="str">
        <f t="shared" ca="1" si="2576"/>
        <v>Sep</v>
      </c>
      <c r="D4287" s="8" t="str">
        <f t="shared" ca="1" si="2577"/>
        <v>Q4</v>
      </c>
      <c r="E4287">
        <f t="shared" ca="1" si="2578"/>
        <v>12</v>
      </c>
      <c r="F4287">
        <f t="shared" ca="1" si="2579"/>
        <v>4</v>
      </c>
      <c r="G4287">
        <f t="shared" ca="1" si="2580"/>
        <v>202012</v>
      </c>
      <c r="H4287">
        <f t="shared" ca="1" si="2581"/>
        <v>202004</v>
      </c>
      <c r="I4287" t="str">
        <f t="shared" ca="1" si="2582"/>
        <v>FY2020 Q3 Sep</v>
      </c>
      <c r="J4287">
        <f t="shared" ca="1" si="2583"/>
        <v>2020</v>
      </c>
      <c r="K4287" s="8" t="str">
        <f t="shared" ca="1" si="2584"/>
        <v>Sep</v>
      </c>
      <c r="L4287" s="8" t="str">
        <f t="shared" ca="1" si="2585"/>
        <v>Q3</v>
      </c>
      <c r="M4287">
        <f t="shared" ca="1" si="2586"/>
        <v>9</v>
      </c>
      <c r="N4287">
        <f t="shared" ca="1" si="2587"/>
        <v>3</v>
      </c>
      <c r="O4287">
        <f t="shared" ca="1" si="2588"/>
        <v>202009</v>
      </c>
      <c r="P4287">
        <f t="shared" ca="1" si="2589"/>
        <v>202003</v>
      </c>
      <c r="Q4287" t="str">
        <f t="shared" si="2590"/>
        <v>FY2020 Q1 Oct</v>
      </c>
      <c r="R4287">
        <f t="shared" si="2591"/>
        <v>2020</v>
      </c>
      <c r="S4287" s="8" t="str">
        <f t="shared" si="2592"/>
        <v>Oct</v>
      </c>
      <c r="T4287" s="8" t="str">
        <f t="shared" si="2593"/>
        <v>Q1</v>
      </c>
      <c r="U4287">
        <f t="shared" si="2594"/>
        <v>1</v>
      </c>
      <c r="V4287">
        <f t="shared" si="2595"/>
        <v>1</v>
      </c>
      <c r="W4287">
        <f t="shared" si="2596"/>
        <v>202001</v>
      </c>
      <c r="X4287">
        <f t="shared" si="2597"/>
        <v>202001</v>
      </c>
      <c r="Y4287" t="str">
        <f t="shared" si="2598"/>
        <v>FY2019 Q4 Oct</v>
      </c>
      <c r="Z4287">
        <f t="shared" si="2599"/>
        <v>2019</v>
      </c>
      <c r="AA4287" s="8" t="str">
        <f t="shared" si="2600"/>
        <v>Oct</v>
      </c>
      <c r="AB4287" s="8" t="str">
        <f t="shared" si="2601"/>
        <v>Q4</v>
      </c>
      <c r="AC4287">
        <f t="shared" si="2602"/>
        <v>10</v>
      </c>
      <c r="AD4287">
        <f t="shared" si="2603"/>
        <v>4</v>
      </c>
      <c r="AE4287">
        <f t="shared" si="2604"/>
        <v>201910</v>
      </c>
      <c r="AF4287">
        <f t="shared" si="2605"/>
        <v>201904</v>
      </c>
      <c r="AG4287" s="9">
        <f t="shared" ca="1" si="2606"/>
        <v>0</v>
      </c>
      <c r="AH4287">
        <f t="shared" ca="1" si="2607"/>
        <v>4</v>
      </c>
      <c r="AI4287" s="9">
        <f t="shared" ca="1" si="2608"/>
        <v>11</v>
      </c>
      <c r="AJ4287" s="9">
        <f t="shared" ca="1" si="2609"/>
        <v>1</v>
      </c>
      <c r="AK4287" s="9">
        <f t="shared" si="2610"/>
        <v>4</v>
      </c>
      <c r="AL4287" s="9">
        <f t="shared" si="2611"/>
        <v>42</v>
      </c>
      <c r="AM4287" s="9">
        <f t="shared" si="2612"/>
        <v>16</v>
      </c>
      <c r="AN4287" s="2">
        <v>43754.686111111114</v>
      </c>
      <c r="AO4287">
        <v>8859</v>
      </c>
      <c r="AP4287" s="1">
        <v>6000</v>
      </c>
      <c r="AQ4287" t="s">
        <v>4</v>
      </c>
    </row>
    <row r="4288" spans="1:43" x14ac:dyDescent="0.3">
      <c r="A4288" t="str">
        <f t="shared" ca="1" si="2574"/>
        <v>FY2020 Q4 Sep</v>
      </c>
      <c r="B4288">
        <f t="shared" ca="1" si="2575"/>
        <v>2020</v>
      </c>
      <c r="C4288" s="8" t="str">
        <f t="shared" ca="1" si="2576"/>
        <v>Sep</v>
      </c>
      <c r="D4288" s="8" t="str">
        <f t="shared" ca="1" si="2577"/>
        <v>Q4</v>
      </c>
      <c r="E4288">
        <f t="shared" ca="1" si="2578"/>
        <v>12</v>
      </c>
      <c r="F4288">
        <f t="shared" ca="1" si="2579"/>
        <v>4</v>
      </c>
      <c r="G4288">
        <f t="shared" ca="1" si="2580"/>
        <v>202012</v>
      </c>
      <c r="H4288">
        <f t="shared" ca="1" si="2581"/>
        <v>202004</v>
      </c>
      <c r="I4288" t="str">
        <f t="shared" ca="1" si="2582"/>
        <v>FY2020 Q3 Sep</v>
      </c>
      <c r="J4288">
        <f t="shared" ca="1" si="2583"/>
        <v>2020</v>
      </c>
      <c r="K4288" s="8" t="str">
        <f t="shared" ca="1" si="2584"/>
        <v>Sep</v>
      </c>
      <c r="L4288" s="8" t="str">
        <f t="shared" ca="1" si="2585"/>
        <v>Q3</v>
      </c>
      <c r="M4288">
        <f t="shared" ca="1" si="2586"/>
        <v>9</v>
      </c>
      <c r="N4288">
        <f t="shared" ca="1" si="2587"/>
        <v>3</v>
      </c>
      <c r="O4288">
        <f t="shared" ca="1" si="2588"/>
        <v>202009</v>
      </c>
      <c r="P4288">
        <f t="shared" ca="1" si="2589"/>
        <v>202003</v>
      </c>
      <c r="Q4288" t="str">
        <f t="shared" si="2590"/>
        <v>FY2020 Q1 Nov</v>
      </c>
      <c r="R4288">
        <f t="shared" si="2591"/>
        <v>2020</v>
      </c>
      <c r="S4288" s="8" t="str">
        <f t="shared" si="2592"/>
        <v>Nov</v>
      </c>
      <c r="T4288" s="8" t="str">
        <f t="shared" si="2593"/>
        <v>Q1</v>
      </c>
      <c r="U4288">
        <f t="shared" si="2594"/>
        <v>2</v>
      </c>
      <c r="V4288">
        <f t="shared" si="2595"/>
        <v>1</v>
      </c>
      <c r="W4288">
        <f t="shared" si="2596"/>
        <v>202002</v>
      </c>
      <c r="X4288">
        <f t="shared" si="2597"/>
        <v>202001</v>
      </c>
      <c r="Y4288" t="str">
        <f t="shared" si="2598"/>
        <v>FY2019 Q4 Nov</v>
      </c>
      <c r="Z4288">
        <f t="shared" si="2599"/>
        <v>2019</v>
      </c>
      <c r="AA4288" s="8" t="str">
        <f t="shared" si="2600"/>
        <v>Nov</v>
      </c>
      <c r="AB4288" s="8" t="str">
        <f t="shared" si="2601"/>
        <v>Q4</v>
      </c>
      <c r="AC4288">
        <f t="shared" si="2602"/>
        <v>11</v>
      </c>
      <c r="AD4288">
        <f t="shared" si="2603"/>
        <v>4</v>
      </c>
      <c r="AE4288">
        <f t="shared" si="2604"/>
        <v>201911</v>
      </c>
      <c r="AF4288">
        <f t="shared" si="2605"/>
        <v>201904</v>
      </c>
      <c r="AG4288" s="9">
        <f t="shared" ca="1" si="2606"/>
        <v>0</v>
      </c>
      <c r="AH4288">
        <f t="shared" ca="1" si="2607"/>
        <v>3</v>
      </c>
      <c r="AI4288" s="9">
        <f t="shared" ca="1" si="2608"/>
        <v>10</v>
      </c>
      <c r="AJ4288" s="9">
        <f t="shared" ca="1" si="2609"/>
        <v>1</v>
      </c>
      <c r="AK4288" s="9">
        <f t="shared" si="2610"/>
        <v>4</v>
      </c>
      <c r="AL4288" s="9">
        <f t="shared" si="2611"/>
        <v>46</v>
      </c>
      <c r="AM4288" s="9">
        <f t="shared" si="2612"/>
        <v>9</v>
      </c>
      <c r="AN4288" s="2">
        <v>43782.386805555558</v>
      </c>
      <c r="AO4288">
        <v>8966</v>
      </c>
      <c r="AP4288" s="1">
        <v>6000</v>
      </c>
      <c r="AQ4288" t="s">
        <v>4</v>
      </c>
    </row>
    <row r="4289" spans="1:43" x14ac:dyDescent="0.3">
      <c r="A4289" t="str">
        <f t="shared" ca="1" si="2574"/>
        <v>FY2020 Q4 Sep</v>
      </c>
      <c r="B4289">
        <f t="shared" ca="1" si="2575"/>
        <v>2020</v>
      </c>
      <c r="C4289" s="8" t="str">
        <f t="shared" ca="1" si="2576"/>
        <v>Sep</v>
      </c>
      <c r="D4289" s="8" t="str">
        <f t="shared" ca="1" si="2577"/>
        <v>Q4</v>
      </c>
      <c r="E4289">
        <f t="shared" ca="1" si="2578"/>
        <v>12</v>
      </c>
      <c r="F4289">
        <f t="shared" ca="1" si="2579"/>
        <v>4</v>
      </c>
      <c r="G4289">
        <f t="shared" ca="1" si="2580"/>
        <v>202012</v>
      </c>
      <c r="H4289">
        <f t="shared" ca="1" si="2581"/>
        <v>202004</v>
      </c>
      <c r="I4289" t="str">
        <f t="shared" ca="1" si="2582"/>
        <v>FY2020 Q3 Sep</v>
      </c>
      <c r="J4289">
        <f t="shared" ca="1" si="2583"/>
        <v>2020</v>
      </c>
      <c r="K4289" s="8" t="str">
        <f t="shared" ca="1" si="2584"/>
        <v>Sep</v>
      </c>
      <c r="L4289" s="8" t="str">
        <f t="shared" ca="1" si="2585"/>
        <v>Q3</v>
      </c>
      <c r="M4289">
        <f t="shared" ca="1" si="2586"/>
        <v>9</v>
      </c>
      <c r="N4289">
        <f t="shared" ca="1" si="2587"/>
        <v>3</v>
      </c>
      <c r="O4289">
        <f t="shared" ca="1" si="2588"/>
        <v>202009</v>
      </c>
      <c r="P4289">
        <f t="shared" ca="1" si="2589"/>
        <v>202003</v>
      </c>
      <c r="Q4289" t="str">
        <f t="shared" si="2590"/>
        <v>FY2020 Q1 Oct</v>
      </c>
      <c r="R4289">
        <f t="shared" si="2591"/>
        <v>2020</v>
      </c>
      <c r="S4289" s="8" t="str">
        <f t="shared" si="2592"/>
        <v>Oct</v>
      </c>
      <c r="T4289" s="8" t="str">
        <f t="shared" si="2593"/>
        <v>Q1</v>
      </c>
      <c r="U4289">
        <f t="shared" si="2594"/>
        <v>1</v>
      </c>
      <c r="V4289">
        <f t="shared" si="2595"/>
        <v>1</v>
      </c>
      <c r="W4289">
        <f t="shared" si="2596"/>
        <v>202001</v>
      </c>
      <c r="X4289">
        <f t="shared" si="2597"/>
        <v>202001</v>
      </c>
      <c r="Y4289" t="str">
        <f t="shared" si="2598"/>
        <v>FY2019 Q4 Oct</v>
      </c>
      <c r="Z4289">
        <f t="shared" si="2599"/>
        <v>2019</v>
      </c>
      <c r="AA4289" s="8" t="str">
        <f t="shared" si="2600"/>
        <v>Oct</v>
      </c>
      <c r="AB4289" s="8" t="str">
        <f t="shared" si="2601"/>
        <v>Q4</v>
      </c>
      <c r="AC4289">
        <f t="shared" si="2602"/>
        <v>10</v>
      </c>
      <c r="AD4289">
        <f t="shared" si="2603"/>
        <v>4</v>
      </c>
      <c r="AE4289">
        <f t="shared" si="2604"/>
        <v>201910</v>
      </c>
      <c r="AF4289">
        <f t="shared" si="2605"/>
        <v>201904</v>
      </c>
      <c r="AG4289" s="9">
        <f t="shared" ca="1" si="2606"/>
        <v>0</v>
      </c>
      <c r="AH4289">
        <f t="shared" ca="1" si="2607"/>
        <v>4</v>
      </c>
      <c r="AI4289" s="9">
        <f t="shared" ca="1" si="2608"/>
        <v>11</v>
      </c>
      <c r="AJ4289" s="9">
        <f t="shared" ca="1" si="2609"/>
        <v>1</v>
      </c>
      <c r="AK4289" s="9">
        <f t="shared" si="2610"/>
        <v>5</v>
      </c>
      <c r="AL4289" s="9">
        <f t="shared" si="2611"/>
        <v>42</v>
      </c>
      <c r="AM4289" s="9">
        <f t="shared" si="2612"/>
        <v>14</v>
      </c>
      <c r="AN4289" s="2">
        <v>43755.623611111114</v>
      </c>
      <c r="AO4289">
        <v>9008</v>
      </c>
      <c r="AP4289" s="1">
        <v>6000</v>
      </c>
      <c r="AQ4289" t="s">
        <v>4</v>
      </c>
    </row>
    <row r="4290" spans="1:43" x14ac:dyDescent="0.3">
      <c r="A4290" t="str">
        <f t="shared" ref="A4290:A4353" ca="1" si="2613">_xlfn.CONCAT("FY",YEAR(EDATE(TODAY(),3))," ","Q",ROUNDUP(MONTH(EDATE(TODAY(),3))/3,0)," ",(TEXT(TODAY(),"MMM")))</f>
        <v>FY2020 Q4 Sep</v>
      </c>
      <c r="B4290">
        <f t="shared" ref="B4290:B4353" ca="1" si="2614">YEAR(EDATE(TODAY(),3))</f>
        <v>2020</v>
      </c>
      <c r="C4290" s="8" t="str">
        <f t="shared" ref="C4290:C4353" ca="1" si="2615">TEXT(TODAY(),"MMM")</f>
        <v>Sep</v>
      </c>
      <c r="D4290" s="8" t="str">
        <f t="shared" ref="D4290:D4353" ca="1" si="2616">_xlfn.CONCAT("Q",ROUNDUP(MONTH(EDATE(TODAY(),3))/3,0))</f>
        <v>Q4</v>
      </c>
      <c r="E4290">
        <f t="shared" ref="E4290:E4353" ca="1" si="2617">MONTH(EDATE(TODAY(),3))</f>
        <v>12</v>
      </c>
      <c r="F4290">
        <f t="shared" ref="F4290:F4353" ca="1" si="2618">ROUNDUP(MONTH(EDATE(TODAY(),3))/3,0)</f>
        <v>4</v>
      </c>
      <c r="G4290">
        <f t="shared" ref="G4290:G4353" ca="1" si="2619">_xlfn.NUMBERVALUE(IF(LEN(MONTH(EDATE(TODAY(),3)))=1,_xlfn.CONCAT(YEAR(EDATE(TODAY(),3)),"0",MONTH(EDATE(TODAY(),3))),_xlfn.CONCAT(YEAR(EDATE(TODAY(),3)),MONTH(EDATE(TODAY(),3)))))</f>
        <v>202012</v>
      </c>
      <c r="H4290">
        <f t="shared" ref="H4290:H4353" ca="1" si="2620">_xlfn.NUMBERVALUE(IF(LEN(ROUNDUP(MONTH(EDATE(TODAY(),3))/3,0))=1,_xlfn.CONCAT(YEAR(EDATE(TODAY(),3)),"0",ROUNDUP(MONTH(EDATE(TODAY(),3))/3,0)),_xlfn.CONCAT(YEAR(EDATE(TODAY(),3)),ROUNDUP(MONTH(EDATE(TODAY(),3))/3,0))))</f>
        <v>202004</v>
      </c>
      <c r="I4290" t="str">
        <f t="shared" ref="I4290:I4353" ca="1" si="2621">_xlfn.CONCAT("FY",YEAR(EDATE(TODAY(),0))," ","Q",ROUNDUP(MONTH(EDATE(TODAY(),0))/3,0)," ",(TEXT(TODAY(),"MMM")))</f>
        <v>FY2020 Q3 Sep</v>
      </c>
      <c r="J4290">
        <f t="shared" ref="J4290:J4353" ca="1" si="2622">YEAR(EDATE(TODAY(),0))</f>
        <v>2020</v>
      </c>
      <c r="K4290" s="8" t="str">
        <f t="shared" ref="K4290:K4353" ca="1" si="2623">TEXT(TODAY(),"MMM")</f>
        <v>Sep</v>
      </c>
      <c r="L4290" s="8" t="str">
        <f t="shared" ref="L4290:L4353" ca="1" si="2624">_xlfn.CONCAT("Q",ROUNDUP(MONTH(EDATE(TODAY(),0))/3,0))</f>
        <v>Q3</v>
      </c>
      <c r="M4290">
        <f t="shared" ref="M4290:M4353" ca="1" si="2625">MONTH(EDATE(TODAY(),0))</f>
        <v>9</v>
      </c>
      <c r="N4290">
        <f t="shared" ref="N4290:N4353" ca="1" si="2626">ROUNDUP(MONTH(EDATE(TODAY(),0))/3,0)</f>
        <v>3</v>
      </c>
      <c r="O4290">
        <f t="shared" ref="O4290:O4353" ca="1" si="2627">_xlfn.NUMBERVALUE(IF(LEN(MONTH(EDATE(TODAY(),0)))=1,_xlfn.CONCAT(YEAR(EDATE(TODAY(),0)),"0",MONTH(EDATE(TODAY(),0))),_xlfn.CONCAT(YEAR(EDATE(TODAY(),0)),MONTH(EDATE(TODAY(),0)))))</f>
        <v>202009</v>
      </c>
      <c r="P4290">
        <f t="shared" ref="P4290:P4353" ca="1" si="2628">_xlfn.NUMBERVALUE(IF(LEN(ROUNDUP(MONTH(EDATE(TODAY(),0))/3,0))=1,_xlfn.CONCAT(YEAR(EDATE(TODAY(),0)),"0",ROUNDUP(MONTH(EDATE(TODAY(),0))/3,0)),_xlfn.CONCAT(YEAR(EDATE(TODAY(),0)),ROUNDUP(MONTH(EDATE(TODAY(),0))/3,0))))</f>
        <v>202003</v>
      </c>
      <c r="Q4290" t="str">
        <f t="shared" ref="Q4290:Q4353" si="2629">_xlfn.CONCAT("FY",YEAR(EDATE($AN4290,3))," ","Q",ROUNDUP(MONTH(EDATE($AN4290,3))/3,0)," ",(TEXT($AN4290,"MMM")))</f>
        <v>FY2020 Q2 Mar</v>
      </c>
      <c r="R4290">
        <f t="shared" ref="R4290:R4353" si="2630">YEAR(EDATE($AN4290,3))</f>
        <v>2020</v>
      </c>
      <c r="S4290" s="8" t="str">
        <f t="shared" ref="S4290:S4353" si="2631">TEXT($AN4290,"MMM")</f>
        <v>Mar</v>
      </c>
      <c r="T4290" s="8" t="str">
        <f t="shared" ref="T4290:T4353" si="2632">_xlfn.CONCAT("Q",ROUNDUP(MONTH(EDATE($AN4290,3))/3,0))</f>
        <v>Q2</v>
      </c>
      <c r="U4290">
        <f t="shared" ref="U4290:U4353" si="2633">MONTH(EDATE($AN4290,3))</f>
        <v>6</v>
      </c>
      <c r="V4290">
        <f t="shared" ref="V4290:V4353" si="2634">ROUNDUP(MONTH(EDATE($AN4290,3))/3,0)</f>
        <v>2</v>
      </c>
      <c r="W4290">
        <f t="shared" ref="W4290:W4353" si="2635">_xlfn.NUMBERVALUE(IF(LEN(MONTH(EDATE($AN4290,3)))=1,_xlfn.CONCAT(YEAR(EDATE($AN4290,3)),"0",MONTH(EDATE($AN4290,3))),_xlfn.CONCAT(YEAR(EDATE($AN4290,3)),MONTH(EDATE($AN4290,3)))))</f>
        <v>202006</v>
      </c>
      <c r="X4290">
        <f t="shared" ref="X4290:X4353" si="2636">_xlfn.NUMBERVALUE(IF(LEN(ROUNDUP(MONTH(EDATE($AN4290,3))/3,0))=1,_xlfn.CONCAT(YEAR(EDATE($AN4290,3)),"0",ROUNDUP(MONTH(EDATE($AN4290,3))/3,0)),_xlfn.CONCAT(YEAR(EDATE($AN4290,3)),ROUNDUP(MONTH(EDATE($AN4290,3))/3,0))))</f>
        <v>202002</v>
      </c>
      <c r="Y4290" t="str">
        <f t="shared" ref="Y4290:Y4353" si="2637">_xlfn.CONCAT("FY",YEAR(EDATE($AN4290,0))," ","Q",ROUNDUP(MONTH(EDATE($AN4290,0))/3,0)," ",(TEXT($AN4290,"MMM")))</f>
        <v>FY2020 Q1 Mar</v>
      </c>
      <c r="Z4290">
        <f t="shared" ref="Z4290:Z4353" si="2638">YEAR(EDATE($AN4290,0))</f>
        <v>2020</v>
      </c>
      <c r="AA4290" s="8" t="str">
        <f t="shared" ref="AA4290:AA4353" si="2639">TEXT($AN4290,"MMM")</f>
        <v>Mar</v>
      </c>
      <c r="AB4290" s="8" t="str">
        <f t="shared" ref="AB4290:AB4353" si="2640">_xlfn.CONCAT("Q",ROUNDUP(MONTH(EDATE($AN4290,0))/3,0))</f>
        <v>Q1</v>
      </c>
      <c r="AC4290">
        <f t="shared" ref="AC4290:AC4353" si="2641">MONTH(EDATE($AN4290,0))</f>
        <v>3</v>
      </c>
      <c r="AD4290">
        <f t="shared" ref="AD4290:AD4353" si="2642">ROUNDUP(MONTH(EDATE($AN4290,0))/3,0)</f>
        <v>1</v>
      </c>
      <c r="AE4290">
        <f t="shared" ref="AE4290:AE4353" si="2643">_xlfn.NUMBERVALUE(IF(LEN(MONTH(EDATE($AN4290,0)))=1,_xlfn.CONCAT(YEAR(EDATE($AN4290,0)),"0",MONTH(EDATE($AN4290,0))),_xlfn.CONCAT(YEAR(EDATE($AN4290,0)),MONTH(EDATE($AN4290,0)))))</f>
        <v>202003</v>
      </c>
      <c r="AF4290">
        <f t="shared" ref="AF4290:AF4353" si="2644">_xlfn.NUMBERVALUE(IF(LEN(ROUNDUP(MONTH(EDATE($AN4290,0))/3,0))=1,_xlfn.CONCAT(YEAR(EDATE($AN4290,0)),"0",ROUNDUP(MONTH(EDATE($AN4290,0))/3,0)),_xlfn.CONCAT(YEAR(EDATE($AN4290,0)),ROUNDUP(MONTH(EDATE($AN4290,0))/3,0))))</f>
        <v>202001</v>
      </c>
      <c r="AG4290" s="9">
        <f t="shared" ref="AG4290:AG4353" ca="1" si="2645">YEAR(EDATE(TODAY(),3))-YEAR(EDATE($AN4290,3))</f>
        <v>0</v>
      </c>
      <c r="AH4290">
        <f t="shared" ref="AH4290:AH4353" ca="1" si="2646">ROUND(AI4290/3,0)</f>
        <v>2</v>
      </c>
      <c r="AI4290" s="9">
        <f t="shared" ref="AI4290:AI4353" ca="1" si="2647">MONTH(TODAY())-(MONTH(AN4290)-
(YEAR(TODAY())-YEAR(AN4290))*12)</f>
        <v>6</v>
      </c>
      <c r="AJ4290" s="9">
        <f t="shared" ref="AJ4290:AJ4353" ca="1" si="2648">YEAR(TODAY())-YEAR($AN4290)</f>
        <v>0</v>
      </c>
      <c r="AK4290" s="9">
        <f t="shared" si="2610"/>
        <v>3</v>
      </c>
      <c r="AL4290" s="9">
        <f t="shared" si="2611"/>
        <v>10</v>
      </c>
      <c r="AM4290" s="9">
        <f t="shared" si="2612"/>
        <v>15</v>
      </c>
      <c r="AN4290" s="2">
        <v>43893.643750000003</v>
      </c>
      <c r="AO4290">
        <v>9036</v>
      </c>
      <c r="AP4290" s="1">
        <v>6000</v>
      </c>
      <c r="AQ4290" t="s">
        <v>4</v>
      </c>
    </row>
    <row r="4291" spans="1:43" x14ac:dyDescent="0.3">
      <c r="A4291" t="str">
        <f t="shared" ca="1" si="2613"/>
        <v>FY2020 Q4 Sep</v>
      </c>
      <c r="B4291">
        <f t="shared" ca="1" si="2614"/>
        <v>2020</v>
      </c>
      <c r="C4291" s="8" t="str">
        <f t="shared" ca="1" si="2615"/>
        <v>Sep</v>
      </c>
      <c r="D4291" s="8" t="str">
        <f t="shared" ca="1" si="2616"/>
        <v>Q4</v>
      </c>
      <c r="E4291">
        <f t="shared" ca="1" si="2617"/>
        <v>12</v>
      </c>
      <c r="F4291">
        <f t="shared" ca="1" si="2618"/>
        <v>4</v>
      </c>
      <c r="G4291">
        <f t="shared" ca="1" si="2619"/>
        <v>202012</v>
      </c>
      <c r="H4291">
        <f t="shared" ca="1" si="2620"/>
        <v>202004</v>
      </c>
      <c r="I4291" t="str">
        <f t="shared" ca="1" si="2621"/>
        <v>FY2020 Q3 Sep</v>
      </c>
      <c r="J4291">
        <f t="shared" ca="1" si="2622"/>
        <v>2020</v>
      </c>
      <c r="K4291" s="8" t="str">
        <f t="shared" ca="1" si="2623"/>
        <v>Sep</v>
      </c>
      <c r="L4291" s="8" t="str">
        <f t="shared" ca="1" si="2624"/>
        <v>Q3</v>
      </c>
      <c r="M4291">
        <f t="shared" ca="1" si="2625"/>
        <v>9</v>
      </c>
      <c r="N4291">
        <f t="shared" ca="1" si="2626"/>
        <v>3</v>
      </c>
      <c r="O4291">
        <f t="shared" ca="1" si="2627"/>
        <v>202009</v>
      </c>
      <c r="P4291">
        <f t="shared" ca="1" si="2628"/>
        <v>202003</v>
      </c>
      <c r="Q4291" t="str">
        <f t="shared" si="2629"/>
        <v>FY2020 Q2 Mar</v>
      </c>
      <c r="R4291">
        <f t="shared" si="2630"/>
        <v>2020</v>
      </c>
      <c r="S4291" s="8" t="str">
        <f t="shared" si="2631"/>
        <v>Mar</v>
      </c>
      <c r="T4291" s="8" t="str">
        <f t="shared" si="2632"/>
        <v>Q2</v>
      </c>
      <c r="U4291">
        <f t="shared" si="2633"/>
        <v>6</v>
      </c>
      <c r="V4291">
        <f t="shared" si="2634"/>
        <v>2</v>
      </c>
      <c r="W4291">
        <f t="shared" si="2635"/>
        <v>202006</v>
      </c>
      <c r="X4291">
        <f t="shared" si="2636"/>
        <v>202002</v>
      </c>
      <c r="Y4291" t="str">
        <f t="shared" si="2637"/>
        <v>FY2020 Q1 Mar</v>
      </c>
      <c r="Z4291">
        <f t="shared" si="2638"/>
        <v>2020</v>
      </c>
      <c r="AA4291" s="8" t="str">
        <f t="shared" si="2639"/>
        <v>Mar</v>
      </c>
      <c r="AB4291" s="8" t="str">
        <f t="shared" si="2640"/>
        <v>Q1</v>
      </c>
      <c r="AC4291">
        <f t="shared" si="2641"/>
        <v>3</v>
      </c>
      <c r="AD4291">
        <f t="shared" si="2642"/>
        <v>1</v>
      </c>
      <c r="AE4291">
        <f t="shared" si="2643"/>
        <v>202003</v>
      </c>
      <c r="AF4291">
        <f t="shared" si="2644"/>
        <v>202001</v>
      </c>
      <c r="AG4291" s="9">
        <f t="shared" ca="1" si="2645"/>
        <v>0</v>
      </c>
      <c r="AH4291">
        <f t="shared" ca="1" si="2646"/>
        <v>2</v>
      </c>
      <c r="AI4291" s="9">
        <f t="shared" ca="1" si="2647"/>
        <v>6</v>
      </c>
      <c r="AJ4291" s="9">
        <f t="shared" ca="1" si="2648"/>
        <v>0</v>
      </c>
      <c r="AK4291" s="9">
        <f t="shared" ref="AK4291:AK4354" si="2649">WEEKDAY(AN4291)</f>
        <v>5</v>
      </c>
      <c r="AL4291" s="9">
        <f t="shared" ref="AL4291:AL4354" si="2650">WEEKNUM(AN4291)</f>
        <v>10</v>
      </c>
      <c r="AM4291" s="9">
        <f t="shared" ref="AM4291:AM4354" si="2651">HOUR(AN4291)</f>
        <v>14</v>
      </c>
      <c r="AN4291" s="2">
        <v>43895.619444444441</v>
      </c>
      <c r="AO4291">
        <v>9043</v>
      </c>
      <c r="AP4291" s="1">
        <v>6000</v>
      </c>
      <c r="AQ4291" t="s">
        <v>4</v>
      </c>
    </row>
    <row r="4292" spans="1:43" x14ac:dyDescent="0.3">
      <c r="A4292" t="str">
        <f t="shared" ca="1" si="2613"/>
        <v>FY2020 Q4 Sep</v>
      </c>
      <c r="B4292">
        <f t="shared" ca="1" si="2614"/>
        <v>2020</v>
      </c>
      <c r="C4292" s="8" t="str">
        <f t="shared" ca="1" si="2615"/>
        <v>Sep</v>
      </c>
      <c r="D4292" s="8" t="str">
        <f t="shared" ca="1" si="2616"/>
        <v>Q4</v>
      </c>
      <c r="E4292">
        <f t="shared" ca="1" si="2617"/>
        <v>12</v>
      </c>
      <c r="F4292">
        <f t="shared" ca="1" si="2618"/>
        <v>4</v>
      </c>
      <c r="G4292">
        <f t="shared" ca="1" si="2619"/>
        <v>202012</v>
      </c>
      <c r="H4292">
        <f t="shared" ca="1" si="2620"/>
        <v>202004</v>
      </c>
      <c r="I4292" t="str">
        <f t="shared" ca="1" si="2621"/>
        <v>FY2020 Q3 Sep</v>
      </c>
      <c r="J4292">
        <f t="shared" ca="1" si="2622"/>
        <v>2020</v>
      </c>
      <c r="K4292" s="8" t="str">
        <f t="shared" ca="1" si="2623"/>
        <v>Sep</v>
      </c>
      <c r="L4292" s="8" t="str">
        <f t="shared" ca="1" si="2624"/>
        <v>Q3</v>
      </c>
      <c r="M4292">
        <f t="shared" ca="1" si="2625"/>
        <v>9</v>
      </c>
      <c r="N4292">
        <f t="shared" ca="1" si="2626"/>
        <v>3</v>
      </c>
      <c r="O4292">
        <f t="shared" ca="1" si="2627"/>
        <v>202009</v>
      </c>
      <c r="P4292">
        <f t="shared" ca="1" si="2628"/>
        <v>202003</v>
      </c>
      <c r="Q4292" t="str">
        <f t="shared" si="2629"/>
        <v>FY2020 Q2 Mar</v>
      </c>
      <c r="R4292">
        <f t="shared" si="2630"/>
        <v>2020</v>
      </c>
      <c r="S4292" s="8" t="str">
        <f t="shared" si="2631"/>
        <v>Mar</v>
      </c>
      <c r="T4292" s="8" t="str">
        <f t="shared" si="2632"/>
        <v>Q2</v>
      </c>
      <c r="U4292">
        <f t="shared" si="2633"/>
        <v>6</v>
      </c>
      <c r="V4292">
        <f t="shared" si="2634"/>
        <v>2</v>
      </c>
      <c r="W4292">
        <f t="shared" si="2635"/>
        <v>202006</v>
      </c>
      <c r="X4292">
        <f t="shared" si="2636"/>
        <v>202002</v>
      </c>
      <c r="Y4292" t="str">
        <f t="shared" si="2637"/>
        <v>FY2020 Q1 Mar</v>
      </c>
      <c r="Z4292">
        <f t="shared" si="2638"/>
        <v>2020</v>
      </c>
      <c r="AA4292" s="8" t="str">
        <f t="shared" si="2639"/>
        <v>Mar</v>
      </c>
      <c r="AB4292" s="8" t="str">
        <f t="shared" si="2640"/>
        <v>Q1</v>
      </c>
      <c r="AC4292">
        <f t="shared" si="2641"/>
        <v>3</v>
      </c>
      <c r="AD4292">
        <f t="shared" si="2642"/>
        <v>1</v>
      </c>
      <c r="AE4292">
        <f t="shared" si="2643"/>
        <v>202003</v>
      </c>
      <c r="AF4292">
        <f t="shared" si="2644"/>
        <v>202001</v>
      </c>
      <c r="AG4292" s="9">
        <f t="shared" ca="1" si="2645"/>
        <v>0</v>
      </c>
      <c r="AH4292">
        <f t="shared" ca="1" si="2646"/>
        <v>2</v>
      </c>
      <c r="AI4292" s="9">
        <f t="shared" ca="1" si="2647"/>
        <v>6</v>
      </c>
      <c r="AJ4292" s="9">
        <f t="shared" ca="1" si="2648"/>
        <v>0</v>
      </c>
      <c r="AK4292" s="9">
        <f t="shared" si="2649"/>
        <v>3</v>
      </c>
      <c r="AL4292" s="9">
        <f t="shared" si="2650"/>
        <v>10</v>
      </c>
      <c r="AM4292" s="9">
        <f t="shared" si="2651"/>
        <v>11</v>
      </c>
      <c r="AN4292" s="2">
        <v>43893.467361111114</v>
      </c>
      <c r="AO4292">
        <v>9110</v>
      </c>
      <c r="AP4292" s="1">
        <v>6000</v>
      </c>
      <c r="AQ4292" t="s">
        <v>4</v>
      </c>
    </row>
    <row r="4293" spans="1:43" x14ac:dyDescent="0.3">
      <c r="A4293" t="str">
        <f t="shared" ca="1" si="2613"/>
        <v>FY2020 Q4 Sep</v>
      </c>
      <c r="B4293">
        <f t="shared" ca="1" si="2614"/>
        <v>2020</v>
      </c>
      <c r="C4293" s="8" t="str">
        <f t="shared" ca="1" si="2615"/>
        <v>Sep</v>
      </c>
      <c r="D4293" s="8" t="str">
        <f t="shared" ca="1" si="2616"/>
        <v>Q4</v>
      </c>
      <c r="E4293">
        <f t="shared" ca="1" si="2617"/>
        <v>12</v>
      </c>
      <c r="F4293">
        <f t="shared" ca="1" si="2618"/>
        <v>4</v>
      </c>
      <c r="G4293">
        <f t="shared" ca="1" si="2619"/>
        <v>202012</v>
      </c>
      <c r="H4293">
        <f t="shared" ca="1" si="2620"/>
        <v>202004</v>
      </c>
      <c r="I4293" t="str">
        <f t="shared" ca="1" si="2621"/>
        <v>FY2020 Q3 Sep</v>
      </c>
      <c r="J4293">
        <f t="shared" ca="1" si="2622"/>
        <v>2020</v>
      </c>
      <c r="K4293" s="8" t="str">
        <f t="shared" ca="1" si="2623"/>
        <v>Sep</v>
      </c>
      <c r="L4293" s="8" t="str">
        <f t="shared" ca="1" si="2624"/>
        <v>Q3</v>
      </c>
      <c r="M4293">
        <f t="shared" ca="1" si="2625"/>
        <v>9</v>
      </c>
      <c r="N4293">
        <f t="shared" ca="1" si="2626"/>
        <v>3</v>
      </c>
      <c r="O4293">
        <f t="shared" ca="1" si="2627"/>
        <v>202009</v>
      </c>
      <c r="P4293">
        <f t="shared" ca="1" si="2628"/>
        <v>202003</v>
      </c>
      <c r="Q4293" t="str">
        <f t="shared" si="2629"/>
        <v>FY2020 Q1 Nov</v>
      </c>
      <c r="R4293">
        <f t="shared" si="2630"/>
        <v>2020</v>
      </c>
      <c r="S4293" s="8" t="str">
        <f t="shared" si="2631"/>
        <v>Nov</v>
      </c>
      <c r="T4293" s="8" t="str">
        <f t="shared" si="2632"/>
        <v>Q1</v>
      </c>
      <c r="U4293">
        <f t="shared" si="2633"/>
        <v>2</v>
      </c>
      <c r="V4293">
        <f t="shared" si="2634"/>
        <v>1</v>
      </c>
      <c r="W4293">
        <f t="shared" si="2635"/>
        <v>202002</v>
      </c>
      <c r="X4293">
        <f t="shared" si="2636"/>
        <v>202001</v>
      </c>
      <c r="Y4293" t="str">
        <f t="shared" si="2637"/>
        <v>FY2019 Q4 Nov</v>
      </c>
      <c r="Z4293">
        <f t="shared" si="2638"/>
        <v>2019</v>
      </c>
      <c r="AA4293" s="8" t="str">
        <f t="shared" si="2639"/>
        <v>Nov</v>
      </c>
      <c r="AB4293" s="8" t="str">
        <f t="shared" si="2640"/>
        <v>Q4</v>
      </c>
      <c r="AC4293">
        <f t="shared" si="2641"/>
        <v>11</v>
      </c>
      <c r="AD4293">
        <f t="shared" si="2642"/>
        <v>4</v>
      </c>
      <c r="AE4293">
        <f t="shared" si="2643"/>
        <v>201911</v>
      </c>
      <c r="AF4293">
        <f t="shared" si="2644"/>
        <v>201904</v>
      </c>
      <c r="AG4293" s="9">
        <f t="shared" ca="1" si="2645"/>
        <v>0</v>
      </c>
      <c r="AH4293">
        <f t="shared" ca="1" si="2646"/>
        <v>3</v>
      </c>
      <c r="AI4293" s="9">
        <f t="shared" ca="1" si="2647"/>
        <v>10</v>
      </c>
      <c r="AJ4293" s="9">
        <f t="shared" ca="1" si="2648"/>
        <v>1</v>
      </c>
      <c r="AK4293" s="9">
        <f t="shared" si="2649"/>
        <v>3</v>
      </c>
      <c r="AL4293" s="9">
        <f t="shared" si="2650"/>
        <v>45</v>
      </c>
      <c r="AM4293" s="9">
        <f t="shared" si="2651"/>
        <v>12</v>
      </c>
      <c r="AN4293" s="2">
        <v>43774.518750000003</v>
      </c>
      <c r="AO4293">
        <v>17</v>
      </c>
      <c r="AP4293" s="1">
        <v>5900</v>
      </c>
      <c r="AQ4293" t="s">
        <v>4</v>
      </c>
    </row>
    <row r="4294" spans="1:43" x14ac:dyDescent="0.3">
      <c r="A4294" t="str">
        <f t="shared" ca="1" si="2613"/>
        <v>FY2020 Q4 Sep</v>
      </c>
      <c r="B4294">
        <f t="shared" ca="1" si="2614"/>
        <v>2020</v>
      </c>
      <c r="C4294" s="8" t="str">
        <f t="shared" ca="1" si="2615"/>
        <v>Sep</v>
      </c>
      <c r="D4294" s="8" t="str">
        <f t="shared" ca="1" si="2616"/>
        <v>Q4</v>
      </c>
      <c r="E4294">
        <f t="shared" ca="1" si="2617"/>
        <v>12</v>
      </c>
      <c r="F4294">
        <f t="shared" ca="1" si="2618"/>
        <v>4</v>
      </c>
      <c r="G4294">
        <f t="shared" ca="1" si="2619"/>
        <v>202012</v>
      </c>
      <c r="H4294">
        <f t="shared" ca="1" si="2620"/>
        <v>202004</v>
      </c>
      <c r="I4294" t="str">
        <f t="shared" ca="1" si="2621"/>
        <v>FY2020 Q3 Sep</v>
      </c>
      <c r="J4294">
        <f t="shared" ca="1" si="2622"/>
        <v>2020</v>
      </c>
      <c r="K4294" s="8" t="str">
        <f t="shared" ca="1" si="2623"/>
        <v>Sep</v>
      </c>
      <c r="L4294" s="8" t="str">
        <f t="shared" ca="1" si="2624"/>
        <v>Q3</v>
      </c>
      <c r="M4294">
        <f t="shared" ca="1" si="2625"/>
        <v>9</v>
      </c>
      <c r="N4294">
        <f t="shared" ca="1" si="2626"/>
        <v>3</v>
      </c>
      <c r="O4294">
        <f t="shared" ca="1" si="2627"/>
        <v>202009</v>
      </c>
      <c r="P4294">
        <f t="shared" ca="1" si="2628"/>
        <v>202003</v>
      </c>
      <c r="Q4294" t="str">
        <f t="shared" si="2629"/>
        <v>FY2020 Q1 Nov</v>
      </c>
      <c r="R4294">
        <f t="shared" si="2630"/>
        <v>2020</v>
      </c>
      <c r="S4294" s="8" t="str">
        <f t="shared" si="2631"/>
        <v>Nov</v>
      </c>
      <c r="T4294" s="8" t="str">
        <f t="shared" si="2632"/>
        <v>Q1</v>
      </c>
      <c r="U4294">
        <f t="shared" si="2633"/>
        <v>2</v>
      </c>
      <c r="V4294">
        <f t="shared" si="2634"/>
        <v>1</v>
      </c>
      <c r="W4294">
        <f t="shared" si="2635"/>
        <v>202002</v>
      </c>
      <c r="X4294">
        <f t="shared" si="2636"/>
        <v>202001</v>
      </c>
      <c r="Y4294" t="str">
        <f t="shared" si="2637"/>
        <v>FY2019 Q4 Nov</v>
      </c>
      <c r="Z4294">
        <f t="shared" si="2638"/>
        <v>2019</v>
      </c>
      <c r="AA4294" s="8" t="str">
        <f t="shared" si="2639"/>
        <v>Nov</v>
      </c>
      <c r="AB4294" s="8" t="str">
        <f t="shared" si="2640"/>
        <v>Q4</v>
      </c>
      <c r="AC4294">
        <f t="shared" si="2641"/>
        <v>11</v>
      </c>
      <c r="AD4294">
        <f t="shared" si="2642"/>
        <v>4</v>
      </c>
      <c r="AE4294">
        <f t="shared" si="2643"/>
        <v>201911</v>
      </c>
      <c r="AF4294">
        <f t="shared" si="2644"/>
        <v>201904</v>
      </c>
      <c r="AG4294" s="9">
        <f t="shared" ca="1" si="2645"/>
        <v>0</v>
      </c>
      <c r="AH4294">
        <f t="shared" ca="1" si="2646"/>
        <v>3</v>
      </c>
      <c r="AI4294" s="9">
        <f t="shared" ca="1" si="2647"/>
        <v>10</v>
      </c>
      <c r="AJ4294" s="9">
        <f t="shared" ca="1" si="2648"/>
        <v>1</v>
      </c>
      <c r="AK4294" s="9">
        <f t="shared" si="2649"/>
        <v>7</v>
      </c>
      <c r="AL4294" s="9">
        <f t="shared" si="2650"/>
        <v>46</v>
      </c>
      <c r="AM4294" s="9">
        <f t="shared" si="2651"/>
        <v>10</v>
      </c>
      <c r="AN4294" s="2">
        <v>43785.428472222222</v>
      </c>
      <c r="AO4294">
        <v>78</v>
      </c>
      <c r="AP4294" s="1">
        <v>5900</v>
      </c>
      <c r="AQ4294" t="s">
        <v>4</v>
      </c>
    </row>
    <row r="4295" spans="1:43" x14ac:dyDescent="0.3">
      <c r="A4295" t="str">
        <f t="shared" ca="1" si="2613"/>
        <v>FY2020 Q4 Sep</v>
      </c>
      <c r="B4295">
        <f t="shared" ca="1" si="2614"/>
        <v>2020</v>
      </c>
      <c r="C4295" s="8" t="str">
        <f t="shared" ca="1" si="2615"/>
        <v>Sep</v>
      </c>
      <c r="D4295" s="8" t="str">
        <f t="shared" ca="1" si="2616"/>
        <v>Q4</v>
      </c>
      <c r="E4295">
        <f t="shared" ca="1" si="2617"/>
        <v>12</v>
      </c>
      <c r="F4295">
        <f t="shared" ca="1" si="2618"/>
        <v>4</v>
      </c>
      <c r="G4295">
        <f t="shared" ca="1" si="2619"/>
        <v>202012</v>
      </c>
      <c r="H4295">
        <f t="shared" ca="1" si="2620"/>
        <v>202004</v>
      </c>
      <c r="I4295" t="str">
        <f t="shared" ca="1" si="2621"/>
        <v>FY2020 Q3 Sep</v>
      </c>
      <c r="J4295">
        <f t="shared" ca="1" si="2622"/>
        <v>2020</v>
      </c>
      <c r="K4295" s="8" t="str">
        <f t="shared" ca="1" si="2623"/>
        <v>Sep</v>
      </c>
      <c r="L4295" s="8" t="str">
        <f t="shared" ca="1" si="2624"/>
        <v>Q3</v>
      </c>
      <c r="M4295">
        <f t="shared" ca="1" si="2625"/>
        <v>9</v>
      </c>
      <c r="N4295">
        <f t="shared" ca="1" si="2626"/>
        <v>3</v>
      </c>
      <c r="O4295">
        <f t="shared" ca="1" si="2627"/>
        <v>202009</v>
      </c>
      <c r="P4295">
        <f t="shared" ca="1" si="2628"/>
        <v>202003</v>
      </c>
      <c r="Q4295" t="str">
        <f t="shared" si="2629"/>
        <v>FY2020 Q1 Nov</v>
      </c>
      <c r="R4295">
        <f t="shared" si="2630"/>
        <v>2020</v>
      </c>
      <c r="S4295" s="8" t="str">
        <f t="shared" si="2631"/>
        <v>Nov</v>
      </c>
      <c r="T4295" s="8" t="str">
        <f t="shared" si="2632"/>
        <v>Q1</v>
      </c>
      <c r="U4295">
        <f t="shared" si="2633"/>
        <v>2</v>
      </c>
      <c r="V4295">
        <f t="shared" si="2634"/>
        <v>1</v>
      </c>
      <c r="W4295">
        <f t="shared" si="2635"/>
        <v>202002</v>
      </c>
      <c r="X4295">
        <f t="shared" si="2636"/>
        <v>202001</v>
      </c>
      <c r="Y4295" t="str">
        <f t="shared" si="2637"/>
        <v>FY2019 Q4 Nov</v>
      </c>
      <c r="Z4295">
        <f t="shared" si="2638"/>
        <v>2019</v>
      </c>
      <c r="AA4295" s="8" t="str">
        <f t="shared" si="2639"/>
        <v>Nov</v>
      </c>
      <c r="AB4295" s="8" t="str">
        <f t="shared" si="2640"/>
        <v>Q4</v>
      </c>
      <c r="AC4295">
        <f t="shared" si="2641"/>
        <v>11</v>
      </c>
      <c r="AD4295">
        <f t="shared" si="2642"/>
        <v>4</v>
      </c>
      <c r="AE4295">
        <f t="shared" si="2643"/>
        <v>201911</v>
      </c>
      <c r="AF4295">
        <f t="shared" si="2644"/>
        <v>201904</v>
      </c>
      <c r="AG4295" s="9">
        <f t="shared" ca="1" si="2645"/>
        <v>0</v>
      </c>
      <c r="AH4295">
        <f t="shared" ca="1" si="2646"/>
        <v>3</v>
      </c>
      <c r="AI4295" s="9">
        <f t="shared" ca="1" si="2647"/>
        <v>10</v>
      </c>
      <c r="AJ4295" s="9">
        <f t="shared" ca="1" si="2648"/>
        <v>1</v>
      </c>
      <c r="AK4295" s="9">
        <f t="shared" si="2649"/>
        <v>5</v>
      </c>
      <c r="AL4295" s="9">
        <f t="shared" si="2650"/>
        <v>48</v>
      </c>
      <c r="AM4295" s="9">
        <f t="shared" si="2651"/>
        <v>8</v>
      </c>
      <c r="AN4295" s="2">
        <v>43797.347916666666</v>
      </c>
      <c r="AO4295">
        <v>220</v>
      </c>
      <c r="AP4295" s="1">
        <v>5900</v>
      </c>
      <c r="AQ4295" t="s">
        <v>4</v>
      </c>
    </row>
    <row r="4296" spans="1:43" x14ac:dyDescent="0.3">
      <c r="A4296" t="str">
        <f t="shared" ca="1" si="2613"/>
        <v>FY2020 Q4 Sep</v>
      </c>
      <c r="B4296">
        <f t="shared" ca="1" si="2614"/>
        <v>2020</v>
      </c>
      <c r="C4296" s="8" t="str">
        <f t="shared" ca="1" si="2615"/>
        <v>Sep</v>
      </c>
      <c r="D4296" s="8" t="str">
        <f t="shared" ca="1" si="2616"/>
        <v>Q4</v>
      </c>
      <c r="E4296">
        <f t="shared" ca="1" si="2617"/>
        <v>12</v>
      </c>
      <c r="F4296">
        <f t="shared" ca="1" si="2618"/>
        <v>4</v>
      </c>
      <c r="G4296">
        <f t="shared" ca="1" si="2619"/>
        <v>202012</v>
      </c>
      <c r="H4296">
        <f t="shared" ca="1" si="2620"/>
        <v>202004</v>
      </c>
      <c r="I4296" t="str">
        <f t="shared" ca="1" si="2621"/>
        <v>FY2020 Q3 Sep</v>
      </c>
      <c r="J4296">
        <f t="shared" ca="1" si="2622"/>
        <v>2020</v>
      </c>
      <c r="K4296" s="8" t="str">
        <f t="shared" ca="1" si="2623"/>
        <v>Sep</v>
      </c>
      <c r="L4296" s="8" t="str">
        <f t="shared" ca="1" si="2624"/>
        <v>Q3</v>
      </c>
      <c r="M4296">
        <f t="shared" ca="1" si="2625"/>
        <v>9</v>
      </c>
      <c r="N4296">
        <f t="shared" ca="1" si="2626"/>
        <v>3</v>
      </c>
      <c r="O4296">
        <f t="shared" ca="1" si="2627"/>
        <v>202009</v>
      </c>
      <c r="P4296">
        <f t="shared" ca="1" si="2628"/>
        <v>202003</v>
      </c>
      <c r="Q4296" t="str">
        <f t="shared" si="2629"/>
        <v>FY2020 Q2 Jan</v>
      </c>
      <c r="R4296">
        <f t="shared" si="2630"/>
        <v>2020</v>
      </c>
      <c r="S4296" s="8" t="str">
        <f t="shared" si="2631"/>
        <v>Jan</v>
      </c>
      <c r="T4296" s="8" t="str">
        <f t="shared" si="2632"/>
        <v>Q2</v>
      </c>
      <c r="U4296">
        <f t="shared" si="2633"/>
        <v>4</v>
      </c>
      <c r="V4296">
        <f t="shared" si="2634"/>
        <v>2</v>
      </c>
      <c r="W4296">
        <f t="shared" si="2635"/>
        <v>202004</v>
      </c>
      <c r="X4296">
        <f t="shared" si="2636"/>
        <v>202002</v>
      </c>
      <c r="Y4296" t="str">
        <f t="shared" si="2637"/>
        <v>FY2020 Q1 Jan</v>
      </c>
      <c r="Z4296">
        <f t="shared" si="2638"/>
        <v>2020</v>
      </c>
      <c r="AA4296" s="8" t="str">
        <f t="shared" si="2639"/>
        <v>Jan</v>
      </c>
      <c r="AB4296" s="8" t="str">
        <f t="shared" si="2640"/>
        <v>Q1</v>
      </c>
      <c r="AC4296">
        <f t="shared" si="2641"/>
        <v>1</v>
      </c>
      <c r="AD4296">
        <f t="shared" si="2642"/>
        <v>1</v>
      </c>
      <c r="AE4296">
        <f t="shared" si="2643"/>
        <v>202001</v>
      </c>
      <c r="AF4296">
        <f t="shared" si="2644"/>
        <v>202001</v>
      </c>
      <c r="AG4296" s="9">
        <f t="shared" ca="1" si="2645"/>
        <v>0</v>
      </c>
      <c r="AH4296">
        <f t="shared" ca="1" si="2646"/>
        <v>3</v>
      </c>
      <c r="AI4296" s="9">
        <f t="shared" ca="1" si="2647"/>
        <v>8</v>
      </c>
      <c r="AJ4296" s="9">
        <f t="shared" ca="1" si="2648"/>
        <v>0</v>
      </c>
      <c r="AK4296" s="9">
        <f t="shared" si="2649"/>
        <v>3</v>
      </c>
      <c r="AL4296" s="9">
        <f t="shared" si="2650"/>
        <v>5</v>
      </c>
      <c r="AM4296" s="9">
        <f t="shared" si="2651"/>
        <v>13</v>
      </c>
      <c r="AN4296" s="2">
        <v>43858.564583333333</v>
      </c>
      <c r="AO4296">
        <v>1586</v>
      </c>
      <c r="AP4296" s="1">
        <v>5900</v>
      </c>
      <c r="AQ4296" t="s">
        <v>4</v>
      </c>
    </row>
    <row r="4297" spans="1:43" x14ac:dyDescent="0.3">
      <c r="A4297" t="str">
        <f t="shared" ca="1" si="2613"/>
        <v>FY2020 Q4 Sep</v>
      </c>
      <c r="B4297">
        <f t="shared" ca="1" si="2614"/>
        <v>2020</v>
      </c>
      <c r="C4297" s="8" t="str">
        <f t="shared" ca="1" si="2615"/>
        <v>Sep</v>
      </c>
      <c r="D4297" s="8" t="str">
        <f t="shared" ca="1" si="2616"/>
        <v>Q4</v>
      </c>
      <c r="E4297">
        <f t="shared" ca="1" si="2617"/>
        <v>12</v>
      </c>
      <c r="F4297">
        <f t="shared" ca="1" si="2618"/>
        <v>4</v>
      </c>
      <c r="G4297">
        <f t="shared" ca="1" si="2619"/>
        <v>202012</v>
      </c>
      <c r="H4297">
        <f t="shared" ca="1" si="2620"/>
        <v>202004</v>
      </c>
      <c r="I4297" t="str">
        <f t="shared" ca="1" si="2621"/>
        <v>FY2020 Q3 Sep</v>
      </c>
      <c r="J4297">
        <f t="shared" ca="1" si="2622"/>
        <v>2020</v>
      </c>
      <c r="K4297" s="8" t="str">
        <f t="shared" ca="1" si="2623"/>
        <v>Sep</v>
      </c>
      <c r="L4297" s="8" t="str">
        <f t="shared" ca="1" si="2624"/>
        <v>Q3</v>
      </c>
      <c r="M4297">
        <f t="shared" ca="1" si="2625"/>
        <v>9</v>
      </c>
      <c r="N4297">
        <f t="shared" ca="1" si="2626"/>
        <v>3</v>
      </c>
      <c r="O4297">
        <f t="shared" ca="1" si="2627"/>
        <v>202009</v>
      </c>
      <c r="P4297">
        <f t="shared" ca="1" si="2628"/>
        <v>202003</v>
      </c>
      <c r="Q4297" t="str">
        <f t="shared" si="2629"/>
        <v>FY2020 Q2 Jan</v>
      </c>
      <c r="R4297">
        <f t="shared" si="2630"/>
        <v>2020</v>
      </c>
      <c r="S4297" s="8" t="str">
        <f t="shared" si="2631"/>
        <v>Jan</v>
      </c>
      <c r="T4297" s="8" t="str">
        <f t="shared" si="2632"/>
        <v>Q2</v>
      </c>
      <c r="U4297">
        <f t="shared" si="2633"/>
        <v>4</v>
      </c>
      <c r="V4297">
        <f t="shared" si="2634"/>
        <v>2</v>
      </c>
      <c r="W4297">
        <f t="shared" si="2635"/>
        <v>202004</v>
      </c>
      <c r="X4297">
        <f t="shared" si="2636"/>
        <v>202002</v>
      </c>
      <c r="Y4297" t="str">
        <f t="shared" si="2637"/>
        <v>FY2020 Q1 Jan</v>
      </c>
      <c r="Z4297">
        <f t="shared" si="2638"/>
        <v>2020</v>
      </c>
      <c r="AA4297" s="8" t="str">
        <f t="shared" si="2639"/>
        <v>Jan</v>
      </c>
      <c r="AB4297" s="8" t="str">
        <f t="shared" si="2640"/>
        <v>Q1</v>
      </c>
      <c r="AC4297">
        <f t="shared" si="2641"/>
        <v>1</v>
      </c>
      <c r="AD4297">
        <f t="shared" si="2642"/>
        <v>1</v>
      </c>
      <c r="AE4297">
        <f t="shared" si="2643"/>
        <v>202001</v>
      </c>
      <c r="AF4297">
        <f t="shared" si="2644"/>
        <v>202001</v>
      </c>
      <c r="AG4297" s="9">
        <f t="shared" ca="1" si="2645"/>
        <v>0</v>
      </c>
      <c r="AH4297">
        <f t="shared" ca="1" si="2646"/>
        <v>3</v>
      </c>
      <c r="AI4297" s="9">
        <f t="shared" ca="1" si="2647"/>
        <v>8</v>
      </c>
      <c r="AJ4297" s="9">
        <f t="shared" ca="1" si="2648"/>
        <v>0</v>
      </c>
      <c r="AK4297" s="9">
        <f t="shared" si="2649"/>
        <v>2</v>
      </c>
      <c r="AL4297" s="9">
        <f t="shared" si="2650"/>
        <v>5</v>
      </c>
      <c r="AM4297" s="9">
        <f t="shared" si="2651"/>
        <v>11</v>
      </c>
      <c r="AN4297" s="2">
        <v>43857.480555555558</v>
      </c>
      <c r="AO4297">
        <v>2342</v>
      </c>
      <c r="AP4297" s="1">
        <v>5900</v>
      </c>
      <c r="AQ4297" t="s">
        <v>4</v>
      </c>
    </row>
    <row r="4298" spans="1:43" x14ac:dyDescent="0.3">
      <c r="A4298" t="str">
        <f t="shared" ca="1" si="2613"/>
        <v>FY2020 Q4 Sep</v>
      </c>
      <c r="B4298">
        <f t="shared" ca="1" si="2614"/>
        <v>2020</v>
      </c>
      <c r="C4298" s="8" t="str">
        <f t="shared" ca="1" si="2615"/>
        <v>Sep</v>
      </c>
      <c r="D4298" s="8" t="str">
        <f t="shared" ca="1" si="2616"/>
        <v>Q4</v>
      </c>
      <c r="E4298">
        <f t="shared" ca="1" si="2617"/>
        <v>12</v>
      </c>
      <c r="F4298">
        <f t="shared" ca="1" si="2618"/>
        <v>4</v>
      </c>
      <c r="G4298">
        <f t="shared" ca="1" si="2619"/>
        <v>202012</v>
      </c>
      <c r="H4298">
        <f t="shared" ca="1" si="2620"/>
        <v>202004</v>
      </c>
      <c r="I4298" t="str">
        <f t="shared" ca="1" si="2621"/>
        <v>FY2020 Q3 Sep</v>
      </c>
      <c r="J4298">
        <f t="shared" ca="1" si="2622"/>
        <v>2020</v>
      </c>
      <c r="K4298" s="8" t="str">
        <f t="shared" ca="1" si="2623"/>
        <v>Sep</v>
      </c>
      <c r="L4298" s="8" t="str">
        <f t="shared" ca="1" si="2624"/>
        <v>Q3</v>
      </c>
      <c r="M4298">
        <f t="shared" ca="1" si="2625"/>
        <v>9</v>
      </c>
      <c r="N4298">
        <f t="shared" ca="1" si="2626"/>
        <v>3</v>
      </c>
      <c r="O4298">
        <f t="shared" ca="1" si="2627"/>
        <v>202009</v>
      </c>
      <c r="P4298">
        <f t="shared" ca="1" si="2628"/>
        <v>202003</v>
      </c>
      <c r="Q4298" t="str">
        <f t="shared" si="2629"/>
        <v>FY2020 Q1 Nov</v>
      </c>
      <c r="R4298">
        <f t="shared" si="2630"/>
        <v>2020</v>
      </c>
      <c r="S4298" s="8" t="str">
        <f t="shared" si="2631"/>
        <v>Nov</v>
      </c>
      <c r="T4298" s="8" t="str">
        <f t="shared" si="2632"/>
        <v>Q1</v>
      </c>
      <c r="U4298">
        <f t="shared" si="2633"/>
        <v>2</v>
      </c>
      <c r="V4298">
        <f t="shared" si="2634"/>
        <v>1</v>
      </c>
      <c r="W4298">
        <f t="shared" si="2635"/>
        <v>202002</v>
      </c>
      <c r="X4298">
        <f t="shared" si="2636"/>
        <v>202001</v>
      </c>
      <c r="Y4298" t="str">
        <f t="shared" si="2637"/>
        <v>FY2019 Q4 Nov</v>
      </c>
      <c r="Z4298">
        <f t="shared" si="2638"/>
        <v>2019</v>
      </c>
      <c r="AA4298" s="8" t="str">
        <f t="shared" si="2639"/>
        <v>Nov</v>
      </c>
      <c r="AB4298" s="8" t="str">
        <f t="shared" si="2640"/>
        <v>Q4</v>
      </c>
      <c r="AC4298">
        <f t="shared" si="2641"/>
        <v>11</v>
      </c>
      <c r="AD4298">
        <f t="shared" si="2642"/>
        <v>4</v>
      </c>
      <c r="AE4298">
        <f t="shared" si="2643"/>
        <v>201911</v>
      </c>
      <c r="AF4298">
        <f t="shared" si="2644"/>
        <v>201904</v>
      </c>
      <c r="AG4298" s="9">
        <f t="shared" ca="1" si="2645"/>
        <v>0</v>
      </c>
      <c r="AH4298">
        <f t="shared" ca="1" si="2646"/>
        <v>3</v>
      </c>
      <c r="AI4298" s="9">
        <f t="shared" ca="1" si="2647"/>
        <v>10</v>
      </c>
      <c r="AJ4298" s="9">
        <f t="shared" ca="1" si="2648"/>
        <v>1</v>
      </c>
      <c r="AK4298" s="9">
        <f t="shared" si="2649"/>
        <v>4</v>
      </c>
      <c r="AL4298" s="9">
        <f t="shared" si="2650"/>
        <v>48</v>
      </c>
      <c r="AM4298" s="9">
        <f t="shared" si="2651"/>
        <v>12</v>
      </c>
      <c r="AN4298" s="2">
        <v>43796.5</v>
      </c>
      <c r="AO4298">
        <v>2382</v>
      </c>
      <c r="AP4298" s="1">
        <v>5900</v>
      </c>
      <c r="AQ4298" t="s">
        <v>4</v>
      </c>
    </row>
    <row r="4299" spans="1:43" x14ac:dyDescent="0.3">
      <c r="A4299" t="str">
        <f t="shared" ca="1" si="2613"/>
        <v>FY2020 Q4 Sep</v>
      </c>
      <c r="B4299">
        <f t="shared" ca="1" si="2614"/>
        <v>2020</v>
      </c>
      <c r="C4299" s="8" t="str">
        <f t="shared" ca="1" si="2615"/>
        <v>Sep</v>
      </c>
      <c r="D4299" s="8" t="str">
        <f t="shared" ca="1" si="2616"/>
        <v>Q4</v>
      </c>
      <c r="E4299">
        <f t="shared" ca="1" si="2617"/>
        <v>12</v>
      </c>
      <c r="F4299">
        <f t="shared" ca="1" si="2618"/>
        <v>4</v>
      </c>
      <c r="G4299">
        <f t="shared" ca="1" si="2619"/>
        <v>202012</v>
      </c>
      <c r="H4299">
        <f t="shared" ca="1" si="2620"/>
        <v>202004</v>
      </c>
      <c r="I4299" t="str">
        <f t="shared" ca="1" si="2621"/>
        <v>FY2020 Q3 Sep</v>
      </c>
      <c r="J4299">
        <f t="shared" ca="1" si="2622"/>
        <v>2020</v>
      </c>
      <c r="K4299" s="8" t="str">
        <f t="shared" ca="1" si="2623"/>
        <v>Sep</v>
      </c>
      <c r="L4299" s="8" t="str">
        <f t="shared" ca="1" si="2624"/>
        <v>Q3</v>
      </c>
      <c r="M4299">
        <f t="shared" ca="1" si="2625"/>
        <v>9</v>
      </c>
      <c r="N4299">
        <f t="shared" ca="1" si="2626"/>
        <v>3</v>
      </c>
      <c r="O4299">
        <f t="shared" ca="1" si="2627"/>
        <v>202009</v>
      </c>
      <c r="P4299">
        <f t="shared" ca="1" si="2628"/>
        <v>202003</v>
      </c>
      <c r="Q4299" t="str">
        <f t="shared" si="2629"/>
        <v>FY2020 Q2 Feb</v>
      </c>
      <c r="R4299">
        <f t="shared" si="2630"/>
        <v>2020</v>
      </c>
      <c r="S4299" s="8" t="str">
        <f t="shared" si="2631"/>
        <v>Feb</v>
      </c>
      <c r="T4299" s="8" t="str">
        <f t="shared" si="2632"/>
        <v>Q2</v>
      </c>
      <c r="U4299">
        <f t="shared" si="2633"/>
        <v>5</v>
      </c>
      <c r="V4299">
        <f t="shared" si="2634"/>
        <v>2</v>
      </c>
      <c r="W4299">
        <f t="shared" si="2635"/>
        <v>202005</v>
      </c>
      <c r="X4299">
        <f t="shared" si="2636"/>
        <v>202002</v>
      </c>
      <c r="Y4299" t="str">
        <f t="shared" si="2637"/>
        <v>FY2020 Q1 Feb</v>
      </c>
      <c r="Z4299">
        <f t="shared" si="2638"/>
        <v>2020</v>
      </c>
      <c r="AA4299" s="8" t="str">
        <f t="shared" si="2639"/>
        <v>Feb</v>
      </c>
      <c r="AB4299" s="8" t="str">
        <f t="shared" si="2640"/>
        <v>Q1</v>
      </c>
      <c r="AC4299">
        <f t="shared" si="2641"/>
        <v>2</v>
      </c>
      <c r="AD4299">
        <f t="shared" si="2642"/>
        <v>1</v>
      </c>
      <c r="AE4299">
        <f t="shared" si="2643"/>
        <v>202002</v>
      </c>
      <c r="AF4299">
        <f t="shared" si="2644"/>
        <v>202001</v>
      </c>
      <c r="AG4299" s="9">
        <f t="shared" ca="1" si="2645"/>
        <v>0</v>
      </c>
      <c r="AH4299">
        <f t="shared" ca="1" si="2646"/>
        <v>2</v>
      </c>
      <c r="AI4299" s="9">
        <f t="shared" ca="1" si="2647"/>
        <v>7</v>
      </c>
      <c r="AJ4299" s="9">
        <f t="shared" ca="1" si="2648"/>
        <v>0</v>
      </c>
      <c r="AK4299" s="9">
        <f t="shared" si="2649"/>
        <v>3</v>
      </c>
      <c r="AL4299" s="9">
        <f t="shared" si="2650"/>
        <v>8</v>
      </c>
      <c r="AM4299" s="9">
        <f t="shared" si="2651"/>
        <v>11</v>
      </c>
      <c r="AN4299" s="2">
        <v>43879.46875</v>
      </c>
      <c r="AO4299">
        <v>2931</v>
      </c>
      <c r="AP4299" s="1">
        <v>5900</v>
      </c>
      <c r="AQ4299" t="s">
        <v>4</v>
      </c>
    </row>
    <row r="4300" spans="1:43" x14ac:dyDescent="0.3">
      <c r="A4300" t="str">
        <f t="shared" ca="1" si="2613"/>
        <v>FY2020 Q4 Sep</v>
      </c>
      <c r="B4300">
        <f t="shared" ca="1" si="2614"/>
        <v>2020</v>
      </c>
      <c r="C4300" s="8" t="str">
        <f t="shared" ca="1" si="2615"/>
        <v>Sep</v>
      </c>
      <c r="D4300" s="8" t="str">
        <f t="shared" ca="1" si="2616"/>
        <v>Q4</v>
      </c>
      <c r="E4300">
        <f t="shared" ca="1" si="2617"/>
        <v>12</v>
      </c>
      <c r="F4300">
        <f t="shared" ca="1" si="2618"/>
        <v>4</v>
      </c>
      <c r="G4300">
        <f t="shared" ca="1" si="2619"/>
        <v>202012</v>
      </c>
      <c r="H4300">
        <f t="shared" ca="1" si="2620"/>
        <v>202004</v>
      </c>
      <c r="I4300" t="str">
        <f t="shared" ca="1" si="2621"/>
        <v>FY2020 Q3 Sep</v>
      </c>
      <c r="J4300">
        <f t="shared" ca="1" si="2622"/>
        <v>2020</v>
      </c>
      <c r="K4300" s="8" t="str">
        <f t="shared" ca="1" si="2623"/>
        <v>Sep</v>
      </c>
      <c r="L4300" s="8" t="str">
        <f t="shared" ca="1" si="2624"/>
        <v>Q3</v>
      </c>
      <c r="M4300">
        <f t="shared" ca="1" si="2625"/>
        <v>9</v>
      </c>
      <c r="N4300">
        <f t="shared" ca="1" si="2626"/>
        <v>3</v>
      </c>
      <c r="O4300">
        <f t="shared" ca="1" si="2627"/>
        <v>202009</v>
      </c>
      <c r="P4300">
        <f t="shared" ca="1" si="2628"/>
        <v>202003</v>
      </c>
      <c r="Q4300" t="str">
        <f t="shared" si="2629"/>
        <v>FY2020 Q2 Feb</v>
      </c>
      <c r="R4300">
        <f t="shared" si="2630"/>
        <v>2020</v>
      </c>
      <c r="S4300" s="8" t="str">
        <f t="shared" si="2631"/>
        <v>Feb</v>
      </c>
      <c r="T4300" s="8" t="str">
        <f t="shared" si="2632"/>
        <v>Q2</v>
      </c>
      <c r="U4300">
        <f t="shared" si="2633"/>
        <v>5</v>
      </c>
      <c r="V4300">
        <f t="shared" si="2634"/>
        <v>2</v>
      </c>
      <c r="W4300">
        <f t="shared" si="2635"/>
        <v>202005</v>
      </c>
      <c r="X4300">
        <f t="shared" si="2636"/>
        <v>202002</v>
      </c>
      <c r="Y4300" t="str">
        <f t="shared" si="2637"/>
        <v>FY2020 Q1 Feb</v>
      </c>
      <c r="Z4300">
        <f t="shared" si="2638"/>
        <v>2020</v>
      </c>
      <c r="AA4300" s="8" t="str">
        <f t="shared" si="2639"/>
        <v>Feb</v>
      </c>
      <c r="AB4300" s="8" t="str">
        <f t="shared" si="2640"/>
        <v>Q1</v>
      </c>
      <c r="AC4300">
        <f t="shared" si="2641"/>
        <v>2</v>
      </c>
      <c r="AD4300">
        <f t="shared" si="2642"/>
        <v>1</v>
      </c>
      <c r="AE4300">
        <f t="shared" si="2643"/>
        <v>202002</v>
      </c>
      <c r="AF4300">
        <f t="shared" si="2644"/>
        <v>202001</v>
      </c>
      <c r="AG4300" s="9">
        <f t="shared" ca="1" si="2645"/>
        <v>0</v>
      </c>
      <c r="AH4300">
        <f t="shared" ca="1" si="2646"/>
        <v>2</v>
      </c>
      <c r="AI4300" s="9">
        <f t="shared" ca="1" si="2647"/>
        <v>7</v>
      </c>
      <c r="AJ4300" s="9">
        <f t="shared" ca="1" si="2648"/>
        <v>0</v>
      </c>
      <c r="AK4300" s="9">
        <f t="shared" si="2649"/>
        <v>7</v>
      </c>
      <c r="AL4300" s="9">
        <f t="shared" si="2650"/>
        <v>9</v>
      </c>
      <c r="AM4300" s="9">
        <f t="shared" si="2651"/>
        <v>10</v>
      </c>
      <c r="AN4300" s="2">
        <v>43890.424305555556</v>
      </c>
      <c r="AO4300">
        <v>3408</v>
      </c>
      <c r="AP4300" s="1">
        <v>5900</v>
      </c>
      <c r="AQ4300" t="s">
        <v>4</v>
      </c>
    </row>
    <row r="4301" spans="1:43" x14ac:dyDescent="0.3">
      <c r="A4301" t="str">
        <f t="shared" ca="1" si="2613"/>
        <v>FY2020 Q4 Sep</v>
      </c>
      <c r="B4301">
        <f t="shared" ca="1" si="2614"/>
        <v>2020</v>
      </c>
      <c r="C4301" s="8" t="str">
        <f t="shared" ca="1" si="2615"/>
        <v>Sep</v>
      </c>
      <c r="D4301" s="8" t="str">
        <f t="shared" ca="1" si="2616"/>
        <v>Q4</v>
      </c>
      <c r="E4301">
        <f t="shared" ca="1" si="2617"/>
        <v>12</v>
      </c>
      <c r="F4301">
        <f t="shared" ca="1" si="2618"/>
        <v>4</v>
      </c>
      <c r="G4301">
        <f t="shared" ca="1" si="2619"/>
        <v>202012</v>
      </c>
      <c r="H4301">
        <f t="shared" ca="1" si="2620"/>
        <v>202004</v>
      </c>
      <c r="I4301" t="str">
        <f t="shared" ca="1" si="2621"/>
        <v>FY2020 Q3 Sep</v>
      </c>
      <c r="J4301">
        <f t="shared" ca="1" si="2622"/>
        <v>2020</v>
      </c>
      <c r="K4301" s="8" t="str">
        <f t="shared" ca="1" si="2623"/>
        <v>Sep</v>
      </c>
      <c r="L4301" s="8" t="str">
        <f t="shared" ca="1" si="2624"/>
        <v>Q3</v>
      </c>
      <c r="M4301">
        <f t="shared" ca="1" si="2625"/>
        <v>9</v>
      </c>
      <c r="N4301">
        <f t="shared" ca="1" si="2626"/>
        <v>3</v>
      </c>
      <c r="O4301">
        <f t="shared" ca="1" si="2627"/>
        <v>202009</v>
      </c>
      <c r="P4301">
        <f t="shared" ca="1" si="2628"/>
        <v>202003</v>
      </c>
      <c r="Q4301" t="str">
        <f t="shared" si="2629"/>
        <v>FY2020 Q2 Jan</v>
      </c>
      <c r="R4301">
        <f t="shared" si="2630"/>
        <v>2020</v>
      </c>
      <c r="S4301" s="8" t="str">
        <f t="shared" si="2631"/>
        <v>Jan</v>
      </c>
      <c r="T4301" s="8" t="str">
        <f t="shared" si="2632"/>
        <v>Q2</v>
      </c>
      <c r="U4301">
        <f t="shared" si="2633"/>
        <v>4</v>
      </c>
      <c r="V4301">
        <f t="shared" si="2634"/>
        <v>2</v>
      </c>
      <c r="W4301">
        <f t="shared" si="2635"/>
        <v>202004</v>
      </c>
      <c r="X4301">
        <f t="shared" si="2636"/>
        <v>202002</v>
      </c>
      <c r="Y4301" t="str">
        <f t="shared" si="2637"/>
        <v>FY2020 Q1 Jan</v>
      </c>
      <c r="Z4301">
        <f t="shared" si="2638"/>
        <v>2020</v>
      </c>
      <c r="AA4301" s="8" t="str">
        <f t="shared" si="2639"/>
        <v>Jan</v>
      </c>
      <c r="AB4301" s="8" t="str">
        <f t="shared" si="2640"/>
        <v>Q1</v>
      </c>
      <c r="AC4301">
        <f t="shared" si="2641"/>
        <v>1</v>
      </c>
      <c r="AD4301">
        <f t="shared" si="2642"/>
        <v>1</v>
      </c>
      <c r="AE4301">
        <f t="shared" si="2643"/>
        <v>202001</v>
      </c>
      <c r="AF4301">
        <f t="shared" si="2644"/>
        <v>202001</v>
      </c>
      <c r="AG4301" s="9">
        <f t="shared" ca="1" si="2645"/>
        <v>0</v>
      </c>
      <c r="AH4301">
        <f t="shared" ca="1" si="2646"/>
        <v>3</v>
      </c>
      <c r="AI4301" s="9">
        <f t="shared" ca="1" si="2647"/>
        <v>8</v>
      </c>
      <c r="AJ4301" s="9">
        <f t="shared" ca="1" si="2648"/>
        <v>0</v>
      </c>
      <c r="AK4301" s="9">
        <f t="shared" si="2649"/>
        <v>2</v>
      </c>
      <c r="AL4301" s="9">
        <f t="shared" si="2650"/>
        <v>5</v>
      </c>
      <c r="AM4301" s="9">
        <f t="shared" si="2651"/>
        <v>17</v>
      </c>
      <c r="AN4301" s="2">
        <v>43857.745138888888</v>
      </c>
      <c r="AO4301">
        <v>3763</v>
      </c>
      <c r="AP4301" s="1">
        <v>5900</v>
      </c>
      <c r="AQ4301" t="s">
        <v>4</v>
      </c>
    </row>
    <row r="4302" spans="1:43" x14ac:dyDescent="0.3">
      <c r="A4302" t="str">
        <f t="shared" ca="1" si="2613"/>
        <v>FY2020 Q4 Sep</v>
      </c>
      <c r="B4302">
        <f t="shared" ca="1" si="2614"/>
        <v>2020</v>
      </c>
      <c r="C4302" s="8" t="str">
        <f t="shared" ca="1" si="2615"/>
        <v>Sep</v>
      </c>
      <c r="D4302" s="8" t="str">
        <f t="shared" ca="1" si="2616"/>
        <v>Q4</v>
      </c>
      <c r="E4302">
        <f t="shared" ca="1" si="2617"/>
        <v>12</v>
      </c>
      <c r="F4302">
        <f t="shared" ca="1" si="2618"/>
        <v>4</v>
      </c>
      <c r="G4302">
        <f t="shared" ca="1" si="2619"/>
        <v>202012</v>
      </c>
      <c r="H4302">
        <f t="shared" ca="1" si="2620"/>
        <v>202004</v>
      </c>
      <c r="I4302" t="str">
        <f t="shared" ca="1" si="2621"/>
        <v>FY2020 Q3 Sep</v>
      </c>
      <c r="J4302">
        <f t="shared" ca="1" si="2622"/>
        <v>2020</v>
      </c>
      <c r="K4302" s="8" t="str">
        <f t="shared" ca="1" si="2623"/>
        <v>Sep</v>
      </c>
      <c r="L4302" s="8" t="str">
        <f t="shared" ca="1" si="2624"/>
        <v>Q3</v>
      </c>
      <c r="M4302">
        <f t="shared" ca="1" si="2625"/>
        <v>9</v>
      </c>
      <c r="N4302">
        <f t="shared" ca="1" si="2626"/>
        <v>3</v>
      </c>
      <c r="O4302">
        <f t="shared" ca="1" si="2627"/>
        <v>202009</v>
      </c>
      <c r="P4302">
        <f t="shared" ca="1" si="2628"/>
        <v>202003</v>
      </c>
      <c r="Q4302" t="str">
        <f t="shared" si="2629"/>
        <v>FY2020 Q1 Dec</v>
      </c>
      <c r="R4302">
        <f t="shared" si="2630"/>
        <v>2020</v>
      </c>
      <c r="S4302" s="8" t="str">
        <f t="shared" si="2631"/>
        <v>Dec</v>
      </c>
      <c r="T4302" s="8" t="str">
        <f t="shared" si="2632"/>
        <v>Q1</v>
      </c>
      <c r="U4302">
        <f t="shared" si="2633"/>
        <v>3</v>
      </c>
      <c r="V4302">
        <f t="shared" si="2634"/>
        <v>1</v>
      </c>
      <c r="W4302">
        <f t="shared" si="2635"/>
        <v>202003</v>
      </c>
      <c r="X4302">
        <f t="shared" si="2636"/>
        <v>202001</v>
      </c>
      <c r="Y4302" t="str">
        <f t="shared" si="2637"/>
        <v>FY2019 Q4 Dec</v>
      </c>
      <c r="Z4302">
        <f t="shared" si="2638"/>
        <v>2019</v>
      </c>
      <c r="AA4302" s="8" t="str">
        <f t="shared" si="2639"/>
        <v>Dec</v>
      </c>
      <c r="AB4302" s="8" t="str">
        <f t="shared" si="2640"/>
        <v>Q4</v>
      </c>
      <c r="AC4302">
        <f t="shared" si="2641"/>
        <v>12</v>
      </c>
      <c r="AD4302">
        <f t="shared" si="2642"/>
        <v>4</v>
      </c>
      <c r="AE4302">
        <f t="shared" si="2643"/>
        <v>201912</v>
      </c>
      <c r="AF4302">
        <f t="shared" si="2644"/>
        <v>201904</v>
      </c>
      <c r="AG4302" s="9">
        <f t="shared" ca="1" si="2645"/>
        <v>0</v>
      </c>
      <c r="AH4302">
        <f t="shared" ca="1" si="2646"/>
        <v>3</v>
      </c>
      <c r="AI4302" s="9">
        <f t="shared" ca="1" si="2647"/>
        <v>9</v>
      </c>
      <c r="AJ4302" s="9">
        <f t="shared" ca="1" si="2648"/>
        <v>1</v>
      </c>
      <c r="AK4302" s="9">
        <f t="shared" si="2649"/>
        <v>3</v>
      </c>
      <c r="AL4302" s="9">
        <f t="shared" si="2650"/>
        <v>49</v>
      </c>
      <c r="AM4302" s="9">
        <f t="shared" si="2651"/>
        <v>11</v>
      </c>
      <c r="AN4302" s="2">
        <v>43802.461805555555</v>
      </c>
      <c r="AO4302">
        <v>3766</v>
      </c>
      <c r="AP4302" s="1">
        <v>5900</v>
      </c>
      <c r="AQ4302" t="s">
        <v>4</v>
      </c>
    </row>
    <row r="4303" spans="1:43" x14ac:dyDescent="0.3">
      <c r="A4303" t="str">
        <f t="shared" ca="1" si="2613"/>
        <v>FY2020 Q4 Sep</v>
      </c>
      <c r="B4303">
        <f t="shared" ca="1" si="2614"/>
        <v>2020</v>
      </c>
      <c r="C4303" s="8" t="str">
        <f t="shared" ca="1" si="2615"/>
        <v>Sep</v>
      </c>
      <c r="D4303" s="8" t="str">
        <f t="shared" ca="1" si="2616"/>
        <v>Q4</v>
      </c>
      <c r="E4303">
        <f t="shared" ca="1" si="2617"/>
        <v>12</v>
      </c>
      <c r="F4303">
        <f t="shared" ca="1" si="2618"/>
        <v>4</v>
      </c>
      <c r="G4303">
        <f t="shared" ca="1" si="2619"/>
        <v>202012</v>
      </c>
      <c r="H4303">
        <f t="shared" ca="1" si="2620"/>
        <v>202004</v>
      </c>
      <c r="I4303" t="str">
        <f t="shared" ca="1" si="2621"/>
        <v>FY2020 Q3 Sep</v>
      </c>
      <c r="J4303">
        <f t="shared" ca="1" si="2622"/>
        <v>2020</v>
      </c>
      <c r="K4303" s="8" t="str">
        <f t="shared" ca="1" si="2623"/>
        <v>Sep</v>
      </c>
      <c r="L4303" s="8" t="str">
        <f t="shared" ca="1" si="2624"/>
        <v>Q3</v>
      </c>
      <c r="M4303">
        <f t="shared" ca="1" si="2625"/>
        <v>9</v>
      </c>
      <c r="N4303">
        <f t="shared" ca="1" si="2626"/>
        <v>3</v>
      </c>
      <c r="O4303">
        <f t="shared" ca="1" si="2627"/>
        <v>202009</v>
      </c>
      <c r="P4303">
        <f t="shared" ca="1" si="2628"/>
        <v>202003</v>
      </c>
      <c r="Q4303" t="str">
        <f t="shared" si="2629"/>
        <v>FY2020 Q2 Feb</v>
      </c>
      <c r="R4303">
        <f t="shared" si="2630"/>
        <v>2020</v>
      </c>
      <c r="S4303" s="8" t="str">
        <f t="shared" si="2631"/>
        <v>Feb</v>
      </c>
      <c r="T4303" s="8" t="str">
        <f t="shared" si="2632"/>
        <v>Q2</v>
      </c>
      <c r="U4303">
        <f t="shared" si="2633"/>
        <v>5</v>
      </c>
      <c r="V4303">
        <f t="shared" si="2634"/>
        <v>2</v>
      </c>
      <c r="W4303">
        <f t="shared" si="2635"/>
        <v>202005</v>
      </c>
      <c r="X4303">
        <f t="shared" si="2636"/>
        <v>202002</v>
      </c>
      <c r="Y4303" t="str">
        <f t="shared" si="2637"/>
        <v>FY2020 Q1 Feb</v>
      </c>
      <c r="Z4303">
        <f t="shared" si="2638"/>
        <v>2020</v>
      </c>
      <c r="AA4303" s="8" t="str">
        <f t="shared" si="2639"/>
        <v>Feb</v>
      </c>
      <c r="AB4303" s="8" t="str">
        <f t="shared" si="2640"/>
        <v>Q1</v>
      </c>
      <c r="AC4303">
        <f t="shared" si="2641"/>
        <v>2</v>
      </c>
      <c r="AD4303">
        <f t="shared" si="2642"/>
        <v>1</v>
      </c>
      <c r="AE4303">
        <f t="shared" si="2643"/>
        <v>202002</v>
      </c>
      <c r="AF4303">
        <f t="shared" si="2644"/>
        <v>202001</v>
      </c>
      <c r="AG4303" s="9">
        <f t="shared" ca="1" si="2645"/>
        <v>0</v>
      </c>
      <c r="AH4303">
        <f t="shared" ca="1" si="2646"/>
        <v>2</v>
      </c>
      <c r="AI4303" s="9">
        <f t="shared" ca="1" si="2647"/>
        <v>7</v>
      </c>
      <c r="AJ4303" s="9">
        <f t="shared" ca="1" si="2648"/>
        <v>0</v>
      </c>
      <c r="AK4303" s="9">
        <f t="shared" si="2649"/>
        <v>4</v>
      </c>
      <c r="AL4303" s="9">
        <f t="shared" si="2650"/>
        <v>9</v>
      </c>
      <c r="AM4303" s="9">
        <f t="shared" si="2651"/>
        <v>10</v>
      </c>
      <c r="AN4303" s="2">
        <v>43887.42083333333</v>
      </c>
      <c r="AO4303">
        <v>4005</v>
      </c>
      <c r="AP4303" s="1">
        <v>5900</v>
      </c>
      <c r="AQ4303" t="s">
        <v>4</v>
      </c>
    </row>
    <row r="4304" spans="1:43" x14ac:dyDescent="0.3">
      <c r="A4304" t="str">
        <f t="shared" ca="1" si="2613"/>
        <v>FY2020 Q4 Sep</v>
      </c>
      <c r="B4304">
        <f t="shared" ca="1" si="2614"/>
        <v>2020</v>
      </c>
      <c r="C4304" s="8" t="str">
        <f t="shared" ca="1" si="2615"/>
        <v>Sep</v>
      </c>
      <c r="D4304" s="8" t="str">
        <f t="shared" ca="1" si="2616"/>
        <v>Q4</v>
      </c>
      <c r="E4304">
        <f t="shared" ca="1" si="2617"/>
        <v>12</v>
      </c>
      <c r="F4304">
        <f t="shared" ca="1" si="2618"/>
        <v>4</v>
      </c>
      <c r="G4304">
        <f t="shared" ca="1" si="2619"/>
        <v>202012</v>
      </c>
      <c r="H4304">
        <f t="shared" ca="1" si="2620"/>
        <v>202004</v>
      </c>
      <c r="I4304" t="str">
        <f t="shared" ca="1" si="2621"/>
        <v>FY2020 Q3 Sep</v>
      </c>
      <c r="J4304">
        <f t="shared" ca="1" si="2622"/>
        <v>2020</v>
      </c>
      <c r="K4304" s="8" t="str">
        <f t="shared" ca="1" si="2623"/>
        <v>Sep</v>
      </c>
      <c r="L4304" s="8" t="str">
        <f t="shared" ca="1" si="2624"/>
        <v>Q3</v>
      </c>
      <c r="M4304">
        <f t="shared" ca="1" si="2625"/>
        <v>9</v>
      </c>
      <c r="N4304">
        <f t="shared" ca="1" si="2626"/>
        <v>3</v>
      </c>
      <c r="O4304">
        <f t="shared" ca="1" si="2627"/>
        <v>202009</v>
      </c>
      <c r="P4304">
        <f t="shared" ca="1" si="2628"/>
        <v>202003</v>
      </c>
      <c r="Q4304" t="str">
        <f t="shared" si="2629"/>
        <v>FY2020 Q1 Nov</v>
      </c>
      <c r="R4304">
        <f t="shared" si="2630"/>
        <v>2020</v>
      </c>
      <c r="S4304" s="8" t="str">
        <f t="shared" si="2631"/>
        <v>Nov</v>
      </c>
      <c r="T4304" s="8" t="str">
        <f t="shared" si="2632"/>
        <v>Q1</v>
      </c>
      <c r="U4304">
        <f t="shared" si="2633"/>
        <v>2</v>
      </c>
      <c r="V4304">
        <f t="shared" si="2634"/>
        <v>1</v>
      </c>
      <c r="W4304">
        <f t="shared" si="2635"/>
        <v>202002</v>
      </c>
      <c r="X4304">
        <f t="shared" si="2636"/>
        <v>202001</v>
      </c>
      <c r="Y4304" t="str">
        <f t="shared" si="2637"/>
        <v>FY2019 Q4 Nov</v>
      </c>
      <c r="Z4304">
        <f t="shared" si="2638"/>
        <v>2019</v>
      </c>
      <c r="AA4304" s="8" t="str">
        <f t="shared" si="2639"/>
        <v>Nov</v>
      </c>
      <c r="AB4304" s="8" t="str">
        <f t="shared" si="2640"/>
        <v>Q4</v>
      </c>
      <c r="AC4304">
        <f t="shared" si="2641"/>
        <v>11</v>
      </c>
      <c r="AD4304">
        <f t="shared" si="2642"/>
        <v>4</v>
      </c>
      <c r="AE4304">
        <f t="shared" si="2643"/>
        <v>201911</v>
      </c>
      <c r="AF4304">
        <f t="shared" si="2644"/>
        <v>201904</v>
      </c>
      <c r="AG4304" s="9">
        <f t="shared" ca="1" si="2645"/>
        <v>0</v>
      </c>
      <c r="AH4304">
        <f t="shared" ca="1" si="2646"/>
        <v>3</v>
      </c>
      <c r="AI4304" s="9">
        <f t="shared" ca="1" si="2647"/>
        <v>10</v>
      </c>
      <c r="AJ4304" s="9">
        <f t="shared" ca="1" si="2648"/>
        <v>1</v>
      </c>
      <c r="AK4304" s="9">
        <f t="shared" si="2649"/>
        <v>5</v>
      </c>
      <c r="AL4304" s="9">
        <f t="shared" si="2650"/>
        <v>45</v>
      </c>
      <c r="AM4304" s="9">
        <f t="shared" si="2651"/>
        <v>17</v>
      </c>
      <c r="AN4304" s="2">
        <v>43776.709722222222</v>
      </c>
      <c r="AO4304">
        <v>4714</v>
      </c>
      <c r="AP4304" s="1">
        <v>5900</v>
      </c>
      <c r="AQ4304" t="s">
        <v>4</v>
      </c>
    </row>
    <row r="4305" spans="1:43" x14ac:dyDescent="0.3">
      <c r="A4305" t="str">
        <f t="shared" ca="1" si="2613"/>
        <v>FY2020 Q4 Sep</v>
      </c>
      <c r="B4305">
        <f t="shared" ca="1" si="2614"/>
        <v>2020</v>
      </c>
      <c r="C4305" s="8" t="str">
        <f t="shared" ca="1" si="2615"/>
        <v>Sep</v>
      </c>
      <c r="D4305" s="8" t="str">
        <f t="shared" ca="1" si="2616"/>
        <v>Q4</v>
      </c>
      <c r="E4305">
        <f t="shared" ca="1" si="2617"/>
        <v>12</v>
      </c>
      <c r="F4305">
        <f t="shared" ca="1" si="2618"/>
        <v>4</v>
      </c>
      <c r="G4305">
        <f t="shared" ca="1" si="2619"/>
        <v>202012</v>
      </c>
      <c r="H4305">
        <f t="shared" ca="1" si="2620"/>
        <v>202004</v>
      </c>
      <c r="I4305" t="str">
        <f t="shared" ca="1" si="2621"/>
        <v>FY2020 Q3 Sep</v>
      </c>
      <c r="J4305">
        <f t="shared" ca="1" si="2622"/>
        <v>2020</v>
      </c>
      <c r="K4305" s="8" t="str">
        <f t="shared" ca="1" si="2623"/>
        <v>Sep</v>
      </c>
      <c r="L4305" s="8" t="str">
        <f t="shared" ca="1" si="2624"/>
        <v>Q3</v>
      </c>
      <c r="M4305">
        <f t="shared" ca="1" si="2625"/>
        <v>9</v>
      </c>
      <c r="N4305">
        <f t="shared" ca="1" si="2626"/>
        <v>3</v>
      </c>
      <c r="O4305">
        <f t="shared" ca="1" si="2627"/>
        <v>202009</v>
      </c>
      <c r="P4305">
        <f t="shared" ca="1" si="2628"/>
        <v>202003</v>
      </c>
      <c r="Q4305" t="str">
        <f t="shared" si="2629"/>
        <v>FY2020 Q1 Oct</v>
      </c>
      <c r="R4305">
        <f t="shared" si="2630"/>
        <v>2020</v>
      </c>
      <c r="S4305" s="8" t="str">
        <f t="shared" si="2631"/>
        <v>Oct</v>
      </c>
      <c r="T4305" s="8" t="str">
        <f t="shared" si="2632"/>
        <v>Q1</v>
      </c>
      <c r="U4305">
        <f t="shared" si="2633"/>
        <v>1</v>
      </c>
      <c r="V4305">
        <f t="shared" si="2634"/>
        <v>1</v>
      </c>
      <c r="W4305">
        <f t="shared" si="2635"/>
        <v>202001</v>
      </c>
      <c r="X4305">
        <f t="shared" si="2636"/>
        <v>202001</v>
      </c>
      <c r="Y4305" t="str">
        <f t="shared" si="2637"/>
        <v>FY2019 Q4 Oct</v>
      </c>
      <c r="Z4305">
        <f t="shared" si="2638"/>
        <v>2019</v>
      </c>
      <c r="AA4305" s="8" t="str">
        <f t="shared" si="2639"/>
        <v>Oct</v>
      </c>
      <c r="AB4305" s="8" t="str">
        <f t="shared" si="2640"/>
        <v>Q4</v>
      </c>
      <c r="AC4305">
        <f t="shared" si="2641"/>
        <v>10</v>
      </c>
      <c r="AD4305">
        <f t="shared" si="2642"/>
        <v>4</v>
      </c>
      <c r="AE4305">
        <f t="shared" si="2643"/>
        <v>201910</v>
      </c>
      <c r="AF4305">
        <f t="shared" si="2644"/>
        <v>201904</v>
      </c>
      <c r="AG4305" s="9">
        <f t="shared" ca="1" si="2645"/>
        <v>0</v>
      </c>
      <c r="AH4305">
        <f t="shared" ca="1" si="2646"/>
        <v>4</v>
      </c>
      <c r="AI4305" s="9">
        <f t="shared" ca="1" si="2647"/>
        <v>11</v>
      </c>
      <c r="AJ4305" s="9">
        <f t="shared" ca="1" si="2648"/>
        <v>1</v>
      </c>
      <c r="AK4305" s="9">
        <f t="shared" si="2649"/>
        <v>5</v>
      </c>
      <c r="AL4305" s="9">
        <f t="shared" si="2650"/>
        <v>41</v>
      </c>
      <c r="AM4305" s="9">
        <f t="shared" si="2651"/>
        <v>7</v>
      </c>
      <c r="AN4305" s="2">
        <v>43748.29791666667</v>
      </c>
      <c r="AO4305">
        <v>4726</v>
      </c>
      <c r="AP4305" s="1">
        <v>5900</v>
      </c>
      <c r="AQ4305" t="s">
        <v>4</v>
      </c>
    </row>
    <row r="4306" spans="1:43" x14ac:dyDescent="0.3">
      <c r="A4306" t="str">
        <f t="shared" ca="1" si="2613"/>
        <v>FY2020 Q4 Sep</v>
      </c>
      <c r="B4306">
        <f t="shared" ca="1" si="2614"/>
        <v>2020</v>
      </c>
      <c r="C4306" s="8" t="str">
        <f t="shared" ca="1" si="2615"/>
        <v>Sep</v>
      </c>
      <c r="D4306" s="8" t="str">
        <f t="shared" ca="1" si="2616"/>
        <v>Q4</v>
      </c>
      <c r="E4306">
        <f t="shared" ca="1" si="2617"/>
        <v>12</v>
      </c>
      <c r="F4306">
        <f t="shared" ca="1" si="2618"/>
        <v>4</v>
      </c>
      <c r="G4306">
        <f t="shared" ca="1" si="2619"/>
        <v>202012</v>
      </c>
      <c r="H4306">
        <f t="shared" ca="1" si="2620"/>
        <v>202004</v>
      </c>
      <c r="I4306" t="str">
        <f t="shared" ca="1" si="2621"/>
        <v>FY2020 Q3 Sep</v>
      </c>
      <c r="J4306">
        <f t="shared" ca="1" si="2622"/>
        <v>2020</v>
      </c>
      <c r="K4306" s="8" t="str">
        <f t="shared" ca="1" si="2623"/>
        <v>Sep</v>
      </c>
      <c r="L4306" s="8" t="str">
        <f t="shared" ca="1" si="2624"/>
        <v>Q3</v>
      </c>
      <c r="M4306">
        <f t="shared" ca="1" si="2625"/>
        <v>9</v>
      </c>
      <c r="N4306">
        <f t="shared" ca="1" si="2626"/>
        <v>3</v>
      </c>
      <c r="O4306">
        <f t="shared" ca="1" si="2627"/>
        <v>202009</v>
      </c>
      <c r="P4306">
        <f t="shared" ca="1" si="2628"/>
        <v>202003</v>
      </c>
      <c r="Q4306" t="str">
        <f t="shared" si="2629"/>
        <v>FY2020 Q2 Jan</v>
      </c>
      <c r="R4306">
        <f t="shared" si="2630"/>
        <v>2020</v>
      </c>
      <c r="S4306" s="8" t="str">
        <f t="shared" si="2631"/>
        <v>Jan</v>
      </c>
      <c r="T4306" s="8" t="str">
        <f t="shared" si="2632"/>
        <v>Q2</v>
      </c>
      <c r="U4306">
        <f t="shared" si="2633"/>
        <v>4</v>
      </c>
      <c r="V4306">
        <f t="shared" si="2634"/>
        <v>2</v>
      </c>
      <c r="W4306">
        <f t="shared" si="2635"/>
        <v>202004</v>
      </c>
      <c r="X4306">
        <f t="shared" si="2636"/>
        <v>202002</v>
      </c>
      <c r="Y4306" t="str">
        <f t="shared" si="2637"/>
        <v>FY2020 Q1 Jan</v>
      </c>
      <c r="Z4306">
        <f t="shared" si="2638"/>
        <v>2020</v>
      </c>
      <c r="AA4306" s="8" t="str">
        <f t="shared" si="2639"/>
        <v>Jan</v>
      </c>
      <c r="AB4306" s="8" t="str">
        <f t="shared" si="2640"/>
        <v>Q1</v>
      </c>
      <c r="AC4306">
        <f t="shared" si="2641"/>
        <v>1</v>
      </c>
      <c r="AD4306">
        <f t="shared" si="2642"/>
        <v>1</v>
      </c>
      <c r="AE4306">
        <f t="shared" si="2643"/>
        <v>202001</v>
      </c>
      <c r="AF4306">
        <f t="shared" si="2644"/>
        <v>202001</v>
      </c>
      <c r="AG4306" s="9">
        <f t="shared" ca="1" si="2645"/>
        <v>0</v>
      </c>
      <c r="AH4306">
        <f t="shared" ca="1" si="2646"/>
        <v>3</v>
      </c>
      <c r="AI4306" s="9">
        <f t="shared" ca="1" si="2647"/>
        <v>8</v>
      </c>
      <c r="AJ4306" s="9">
        <f t="shared" ca="1" si="2648"/>
        <v>0</v>
      </c>
      <c r="AK4306" s="9">
        <f t="shared" si="2649"/>
        <v>5</v>
      </c>
      <c r="AL4306" s="9">
        <f t="shared" si="2650"/>
        <v>5</v>
      </c>
      <c r="AM4306" s="9">
        <f t="shared" si="2651"/>
        <v>9</v>
      </c>
      <c r="AN4306" s="2">
        <v>43860.413194444445</v>
      </c>
      <c r="AO4306">
        <v>4892</v>
      </c>
      <c r="AP4306" s="1">
        <v>5900</v>
      </c>
      <c r="AQ4306" t="s">
        <v>4</v>
      </c>
    </row>
    <row r="4307" spans="1:43" x14ac:dyDescent="0.3">
      <c r="A4307" t="str">
        <f t="shared" ca="1" si="2613"/>
        <v>FY2020 Q4 Sep</v>
      </c>
      <c r="B4307">
        <f t="shared" ca="1" si="2614"/>
        <v>2020</v>
      </c>
      <c r="C4307" s="8" t="str">
        <f t="shared" ca="1" si="2615"/>
        <v>Sep</v>
      </c>
      <c r="D4307" s="8" t="str">
        <f t="shared" ca="1" si="2616"/>
        <v>Q4</v>
      </c>
      <c r="E4307">
        <f t="shared" ca="1" si="2617"/>
        <v>12</v>
      </c>
      <c r="F4307">
        <f t="shared" ca="1" si="2618"/>
        <v>4</v>
      </c>
      <c r="G4307">
        <f t="shared" ca="1" si="2619"/>
        <v>202012</v>
      </c>
      <c r="H4307">
        <f t="shared" ca="1" si="2620"/>
        <v>202004</v>
      </c>
      <c r="I4307" t="str">
        <f t="shared" ca="1" si="2621"/>
        <v>FY2020 Q3 Sep</v>
      </c>
      <c r="J4307">
        <f t="shared" ca="1" si="2622"/>
        <v>2020</v>
      </c>
      <c r="K4307" s="8" t="str">
        <f t="shared" ca="1" si="2623"/>
        <v>Sep</v>
      </c>
      <c r="L4307" s="8" t="str">
        <f t="shared" ca="1" si="2624"/>
        <v>Q3</v>
      </c>
      <c r="M4307">
        <f t="shared" ca="1" si="2625"/>
        <v>9</v>
      </c>
      <c r="N4307">
        <f t="shared" ca="1" si="2626"/>
        <v>3</v>
      </c>
      <c r="O4307">
        <f t="shared" ca="1" si="2627"/>
        <v>202009</v>
      </c>
      <c r="P4307">
        <f t="shared" ca="1" si="2628"/>
        <v>202003</v>
      </c>
      <c r="Q4307" t="str">
        <f t="shared" si="2629"/>
        <v>FY2020 Q2 Jan</v>
      </c>
      <c r="R4307">
        <f t="shared" si="2630"/>
        <v>2020</v>
      </c>
      <c r="S4307" s="8" t="str">
        <f t="shared" si="2631"/>
        <v>Jan</v>
      </c>
      <c r="T4307" s="8" t="str">
        <f t="shared" si="2632"/>
        <v>Q2</v>
      </c>
      <c r="U4307">
        <f t="shared" si="2633"/>
        <v>4</v>
      </c>
      <c r="V4307">
        <f t="shared" si="2634"/>
        <v>2</v>
      </c>
      <c r="W4307">
        <f t="shared" si="2635"/>
        <v>202004</v>
      </c>
      <c r="X4307">
        <f t="shared" si="2636"/>
        <v>202002</v>
      </c>
      <c r="Y4307" t="str">
        <f t="shared" si="2637"/>
        <v>FY2020 Q1 Jan</v>
      </c>
      <c r="Z4307">
        <f t="shared" si="2638"/>
        <v>2020</v>
      </c>
      <c r="AA4307" s="8" t="str">
        <f t="shared" si="2639"/>
        <v>Jan</v>
      </c>
      <c r="AB4307" s="8" t="str">
        <f t="shared" si="2640"/>
        <v>Q1</v>
      </c>
      <c r="AC4307">
        <f t="shared" si="2641"/>
        <v>1</v>
      </c>
      <c r="AD4307">
        <f t="shared" si="2642"/>
        <v>1</v>
      </c>
      <c r="AE4307">
        <f t="shared" si="2643"/>
        <v>202001</v>
      </c>
      <c r="AF4307">
        <f t="shared" si="2644"/>
        <v>202001</v>
      </c>
      <c r="AG4307" s="9">
        <f t="shared" ca="1" si="2645"/>
        <v>0</v>
      </c>
      <c r="AH4307">
        <f t="shared" ca="1" si="2646"/>
        <v>3</v>
      </c>
      <c r="AI4307" s="9">
        <f t="shared" ca="1" si="2647"/>
        <v>8</v>
      </c>
      <c r="AJ4307" s="9">
        <f t="shared" ca="1" si="2648"/>
        <v>0</v>
      </c>
      <c r="AK4307" s="9">
        <f t="shared" si="2649"/>
        <v>4</v>
      </c>
      <c r="AL4307" s="9">
        <f t="shared" si="2650"/>
        <v>5</v>
      </c>
      <c r="AM4307" s="9">
        <f t="shared" si="2651"/>
        <v>12</v>
      </c>
      <c r="AN4307" s="2">
        <v>43859.513194444444</v>
      </c>
      <c r="AO4307">
        <v>5026</v>
      </c>
      <c r="AP4307" s="1">
        <v>5900</v>
      </c>
      <c r="AQ4307" t="s">
        <v>4</v>
      </c>
    </row>
    <row r="4308" spans="1:43" x14ac:dyDescent="0.3">
      <c r="A4308" t="str">
        <f t="shared" ca="1" si="2613"/>
        <v>FY2020 Q4 Sep</v>
      </c>
      <c r="B4308">
        <f t="shared" ca="1" si="2614"/>
        <v>2020</v>
      </c>
      <c r="C4308" s="8" t="str">
        <f t="shared" ca="1" si="2615"/>
        <v>Sep</v>
      </c>
      <c r="D4308" s="8" t="str">
        <f t="shared" ca="1" si="2616"/>
        <v>Q4</v>
      </c>
      <c r="E4308">
        <f t="shared" ca="1" si="2617"/>
        <v>12</v>
      </c>
      <c r="F4308">
        <f t="shared" ca="1" si="2618"/>
        <v>4</v>
      </c>
      <c r="G4308">
        <f t="shared" ca="1" si="2619"/>
        <v>202012</v>
      </c>
      <c r="H4308">
        <f t="shared" ca="1" si="2620"/>
        <v>202004</v>
      </c>
      <c r="I4308" t="str">
        <f t="shared" ca="1" si="2621"/>
        <v>FY2020 Q3 Sep</v>
      </c>
      <c r="J4308">
        <f t="shared" ca="1" si="2622"/>
        <v>2020</v>
      </c>
      <c r="K4308" s="8" t="str">
        <f t="shared" ca="1" si="2623"/>
        <v>Sep</v>
      </c>
      <c r="L4308" s="8" t="str">
        <f t="shared" ca="1" si="2624"/>
        <v>Q3</v>
      </c>
      <c r="M4308">
        <f t="shared" ca="1" si="2625"/>
        <v>9</v>
      </c>
      <c r="N4308">
        <f t="shared" ca="1" si="2626"/>
        <v>3</v>
      </c>
      <c r="O4308">
        <f t="shared" ca="1" si="2627"/>
        <v>202009</v>
      </c>
      <c r="P4308">
        <f t="shared" ca="1" si="2628"/>
        <v>202003</v>
      </c>
      <c r="Q4308" t="str">
        <f t="shared" si="2629"/>
        <v>FY2020 Q1 Nov</v>
      </c>
      <c r="R4308">
        <f t="shared" si="2630"/>
        <v>2020</v>
      </c>
      <c r="S4308" s="8" t="str">
        <f t="shared" si="2631"/>
        <v>Nov</v>
      </c>
      <c r="T4308" s="8" t="str">
        <f t="shared" si="2632"/>
        <v>Q1</v>
      </c>
      <c r="U4308">
        <f t="shared" si="2633"/>
        <v>2</v>
      </c>
      <c r="V4308">
        <f t="shared" si="2634"/>
        <v>1</v>
      </c>
      <c r="W4308">
        <f t="shared" si="2635"/>
        <v>202002</v>
      </c>
      <c r="X4308">
        <f t="shared" si="2636"/>
        <v>202001</v>
      </c>
      <c r="Y4308" t="str">
        <f t="shared" si="2637"/>
        <v>FY2019 Q4 Nov</v>
      </c>
      <c r="Z4308">
        <f t="shared" si="2638"/>
        <v>2019</v>
      </c>
      <c r="AA4308" s="8" t="str">
        <f t="shared" si="2639"/>
        <v>Nov</v>
      </c>
      <c r="AB4308" s="8" t="str">
        <f t="shared" si="2640"/>
        <v>Q4</v>
      </c>
      <c r="AC4308">
        <f t="shared" si="2641"/>
        <v>11</v>
      </c>
      <c r="AD4308">
        <f t="shared" si="2642"/>
        <v>4</v>
      </c>
      <c r="AE4308">
        <f t="shared" si="2643"/>
        <v>201911</v>
      </c>
      <c r="AF4308">
        <f t="shared" si="2644"/>
        <v>201904</v>
      </c>
      <c r="AG4308" s="9">
        <f t="shared" ca="1" si="2645"/>
        <v>0</v>
      </c>
      <c r="AH4308">
        <f t="shared" ca="1" si="2646"/>
        <v>3</v>
      </c>
      <c r="AI4308" s="9">
        <f t="shared" ca="1" si="2647"/>
        <v>10</v>
      </c>
      <c r="AJ4308" s="9">
        <f t="shared" ca="1" si="2648"/>
        <v>1</v>
      </c>
      <c r="AK4308" s="9">
        <f t="shared" si="2649"/>
        <v>4</v>
      </c>
      <c r="AL4308" s="9">
        <f t="shared" si="2650"/>
        <v>45</v>
      </c>
      <c r="AM4308" s="9">
        <f t="shared" si="2651"/>
        <v>16</v>
      </c>
      <c r="AN4308" s="2">
        <v>43775.697222222225</v>
      </c>
      <c r="AO4308">
        <v>5087</v>
      </c>
      <c r="AP4308" s="1">
        <v>5900</v>
      </c>
      <c r="AQ4308" t="s">
        <v>4</v>
      </c>
    </row>
    <row r="4309" spans="1:43" x14ac:dyDescent="0.3">
      <c r="A4309" t="str">
        <f t="shared" ca="1" si="2613"/>
        <v>FY2020 Q4 Sep</v>
      </c>
      <c r="B4309">
        <f t="shared" ca="1" si="2614"/>
        <v>2020</v>
      </c>
      <c r="C4309" s="8" t="str">
        <f t="shared" ca="1" si="2615"/>
        <v>Sep</v>
      </c>
      <c r="D4309" s="8" t="str">
        <f t="shared" ca="1" si="2616"/>
        <v>Q4</v>
      </c>
      <c r="E4309">
        <f t="shared" ca="1" si="2617"/>
        <v>12</v>
      </c>
      <c r="F4309">
        <f t="shared" ca="1" si="2618"/>
        <v>4</v>
      </c>
      <c r="G4309">
        <f t="shared" ca="1" si="2619"/>
        <v>202012</v>
      </c>
      <c r="H4309">
        <f t="shared" ca="1" si="2620"/>
        <v>202004</v>
      </c>
      <c r="I4309" t="str">
        <f t="shared" ca="1" si="2621"/>
        <v>FY2020 Q3 Sep</v>
      </c>
      <c r="J4309">
        <f t="shared" ca="1" si="2622"/>
        <v>2020</v>
      </c>
      <c r="K4309" s="8" t="str">
        <f t="shared" ca="1" si="2623"/>
        <v>Sep</v>
      </c>
      <c r="L4309" s="8" t="str">
        <f t="shared" ca="1" si="2624"/>
        <v>Q3</v>
      </c>
      <c r="M4309">
        <f t="shared" ca="1" si="2625"/>
        <v>9</v>
      </c>
      <c r="N4309">
        <f t="shared" ca="1" si="2626"/>
        <v>3</v>
      </c>
      <c r="O4309">
        <f t="shared" ca="1" si="2627"/>
        <v>202009</v>
      </c>
      <c r="P4309">
        <f t="shared" ca="1" si="2628"/>
        <v>202003</v>
      </c>
      <c r="Q4309" t="str">
        <f t="shared" si="2629"/>
        <v>FY2020 Q2 Jan</v>
      </c>
      <c r="R4309">
        <f t="shared" si="2630"/>
        <v>2020</v>
      </c>
      <c r="S4309" s="8" t="str">
        <f t="shared" si="2631"/>
        <v>Jan</v>
      </c>
      <c r="T4309" s="8" t="str">
        <f t="shared" si="2632"/>
        <v>Q2</v>
      </c>
      <c r="U4309">
        <f t="shared" si="2633"/>
        <v>4</v>
      </c>
      <c r="V4309">
        <f t="shared" si="2634"/>
        <v>2</v>
      </c>
      <c r="W4309">
        <f t="shared" si="2635"/>
        <v>202004</v>
      </c>
      <c r="X4309">
        <f t="shared" si="2636"/>
        <v>202002</v>
      </c>
      <c r="Y4309" t="str">
        <f t="shared" si="2637"/>
        <v>FY2020 Q1 Jan</v>
      </c>
      <c r="Z4309">
        <f t="shared" si="2638"/>
        <v>2020</v>
      </c>
      <c r="AA4309" s="8" t="str">
        <f t="shared" si="2639"/>
        <v>Jan</v>
      </c>
      <c r="AB4309" s="8" t="str">
        <f t="shared" si="2640"/>
        <v>Q1</v>
      </c>
      <c r="AC4309">
        <f t="shared" si="2641"/>
        <v>1</v>
      </c>
      <c r="AD4309">
        <f t="shared" si="2642"/>
        <v>1</v>
      </c>
      <c r="AE4309">
        <f t="shared" si="2643"/>
        <v>202001</v>
      </c>
      <c r="AF4309">
        <f t="shared" si="2644"/>
        <v>202001</v>
      </c>
      <c r="AG4309" s="9">
        <f t="shared" ca="1" si="2645"/>
        <v>0</v>
      </c>
      <c r="AH4309">
        <f t="shared" ca="1" si="2646"/>
        <v>3</v>
      </c>
      <c r="AI4309" s="9">
        <f t="shared" ca="1" si="2647"/>
        <v>8</v>
      </c>
      <c r="AJ4309" s="9">
        <f t="shared" ca="1" si="2648"/>
        <v>0</v>
      </c>
      <c r="AK4309" s="9">
        <f t="shared" si="2649"/>
        <v>5</v>
      </c>
      <c r="AL4309" s="9">
        <f t="shared" si="2650"/>
        <v>4</v>
      </c>
      <c r="AM4309" s="9">
        <f t="shared" si="2651"/>
        <v>16</v>
      </c>
      <c r="AN4309" s="2">
        <v>43853.702777777777</v>
      </c>
      <c r="AO4309">
        <v>5114</v>
      </c>
      <c r="AP4309" s="1">
        <v>5900</v>
      </c>
      <c r="AQ4309" t="s">
        <v>4</v>
      </c>
    </row>
    <row r="4310" spans="1:43" x14ac:dyDescent="0.3">
      <c r="A4310" t="str">
        <f t="shared" ca="1" si="2613"/>
        <v>FY2020 Q4 Sep</v>
      </c>
      <c r="B4310">
        <f t="shared" ca="1" si="2614"/>
        <v>2020</v>
      </c>
      <c r="C4310" s="8" t="str">
        <f t="shared" ca="1" si="2615"/>
        <v>Sep</v>
      </c>
      <c r="D4310" s="8" t="str">
        <f t="shared" ca="1" si="2616"/>
        <v>Q4</v>
      </c>
      <c r="E4310">
        <f t="shared" ca="1" si="2617"/>
        <v>12</v>
      </c>
      <c r="F4310">
        <f t="shared" ca="1" si="2618"/>
        <v>4</v>
      </c>
      <c r="G4310">
        <f t="shared" ca="1" si="2619"/>
        <v>202012</v>
      </c>
      <c r="H4310">
        <f t="shared" ca="1" si="2620"/>
        <v>202004</v>
      </c>
      <c r="I4310" t="str">
        <f t="shared" ca="1" si="2621"/>
        <v>FY2020 Q3 Sep</v>
      </c>
      <c r="J4310">
        <f t="shared" ca="1" si="2622"/>
        <v>2020</v>
      </c>
      <c r="K4310" s="8" t="str">
        <f t="shared" ca="1" si="2623"/>
        <v>Sep</v>
      </c>
      <c r="L4310" s="8" t="str">
        <f t="shared" ca="1" si="2624"/>
        <v>Q3</v>
      </c>
      <c r="M4310">
        <f t="shared" ca="1" si="2625"/>
        <v>9</v>
      </c>
      <c r="N4310">
        <f t="shared" ca="1" si="2626"/>
        <v>3</v>
      </c>
      <c r="O4310">
        <f t="shared" ca="1" si="2627"/>
        <v>202009</v>
      </c>
      <c r="P4310">
        <f t="shared" ca="1" si="2628"/>
        <v>202003</v>
      </c>
      <c r="Q4310" t="str">
        <f t="shared" si="2629"/>
        <v>FY2020 Q2 Feb</v>
      </c>
      <c r="R4310">
        <f t="shared" si="2630"/>
        <v>2020</v>
      </c>
      <c r="S4310" s="8" t="str">
        <f t="shared" si="2631"/>
        <v>Feb</v>
      </c>
      <c r="T4310" s="8" t="str">
        <f t="shared" si="2632"/>
        <v>Q2</v>
      </c>
      <c r="U4310">
        <f t="shared" si="2633"/>
        <v>5</v>
      </c>
      <c r="V4310">
        <f t="shared" si="2634"/>
        <v>2</v>
      </c>
      <c r="W4310">
        <f t="shared" si="2635"/>
        <v>202005</v>
      </c>
      <c r="X4310">
        <f t="shared" si="2636"/>
        <v>202002</v>
      </c>
      <c r="Y4310" t="str">
        <f t="shared" si="2637"/>
        <v>FY2020 Q1 Feb</v>
      </c>
      <c r="Z4310">
        <f t="shared" si="2638"/>
        <v>2020</v>
      </c>
      <c r="AA4310" s="8" t="str">
        <f t="shared" si="2639"/>
        <v>Feb</v>
      </c>
      <c r="AB4310" s="8" t="str">
        <f t="shared" si="2640"/>
        <v>Q1</v>
      </c>
      <c r="AC4310">
        <f t="shared" si="2641"/>
        <v>2</v>
      </c>
      <c r="AD4310">
        <f t="shared" si="2642"/>
        <v>1</v>
      </c>
      <c r="AE4310">
        <f t="shared" si="2643"/>
        <v>202002</v>
      </c>
      <c r="AF4310">
        <f t="shared" si="2644"/>
        <v>202001</v>
      </c>
      <c r="AG4310" s="9">
        <f t="shared" ca="1" si="2645"/>
        <v>0</v>
      </c>
      <c r="AH4310">
        <f t="shared" ca="1" si="2646"/>
        <v>2</v>
      </c>
      <c r="AI4310" s="9">
        <f t="shared" ca="1" si="2647"/>
        <v>7</v>
      </c>
      <c r="AJ4310" s="9">
        <f t="shared" ca="1" si="2648"/>
        <v>0</v>
      </c>
      <c r="AK4310" s="9">
        <f t="shared" si="2649"/>
        <v>6</v>
      </c>
      <c r="AL4310" s="9">
        <f t="shared" si="2650"/>
        <v>9</v>
      </c>
      <c r="AM4310" s="9">
        <f t="shared" si="2651"/>
        <v>11</v>
      </c>
      <c r="AN4310" s="2">
        <v>43889.469444444447</v>
      </c>
      <c r="AO4310">
        <v>5876</v>
      </c>
      <c r="AP4310" s="1">
        <v>5900</v>
      </c>
      <c r="AQ4310" t="s">
        <v>4</v>
      </c>
    </row>
    <row r="4311" spans="1:43" x14ac:dyDescent="0.3">
      <c r="A4311" t="str">
        <f t="shared" ca="1" si="2613"/>
        <v>FY2020 Q4 Sep</v>
      </c>
      <c r="B4311">
        <f t="shared" ca="1" si="2614"/>
        <v>2020</v>
      </c>
      <c r="C4311" s="8" t="str">
        <f t="shared" ca="1" si="2615"/>
        <v>Sep</v>
      </c>
      <c r="D4311" s="8" t="str">
        <f t="shared" ca="1" si="2616"/>
        <v>Q4</v>
      </c>
      <c r="E4311">
        <f t="shared" ca="1" si="2617"/>
        <v>12</v>
      </c>
      <c r="F4311">
        <f t="shared" ca="1" si="2618"/>
        <v>4</v>
      </c>
      <c r="G4311">
        <f t="shared" ca="1" si="2619"/>
        <v>202012</v>
      </c>
      <c r="H4311">
        <f t="shared" ca="1" si="2620"/>
        <v>202004</v>
      </c>
      <c r="I4311" t="str">
        <f t="shared" ca="1" si="2621"/>
        <v>FY2020 Q3 Sep</v>
      </c>
      <c r="J4311">
        <f t="shared" ca="1" si="2622"/>
        <v>2020</v>
      </c>
      <c r="K4311" s="8" t="str">
        <f t="shared" ca="1" si="2623"/>
        <v>Sep</v>
      </c>
      <c r="L4311" s="8" t="str">
        <f t="shared" ca="1" si="2624"/>
        <v>Q3</v>
      </c>
      <c r="M4311">
        <f t="shared" ca="1" si="2625"/>
        <v>9</v>
      </c>
      <c r="N4311">
        <f t="shared" ca="1" si="2626"/>
        <v>3</v>
      </c>
      <c r="O4311">
        <f t="shared" ca="1" si="2627"/>
        <v>202009</v>
      </c>
      <c r="P4311">
        <f t="shared" ca="1" si="2628"/>
        <v>202003</v>
      </c>
      <c r="Q4311" t="str">
        <f t="shared" si="2629"/>
        <v>FY2020 Q1 Nov</v>
      </c>
      <c r="R4311">
        <f t="shared" si="2630"/>
        <v>2020</v>
      </c>
      <c r="S4311" s="8" t="str">
        <f t="shared" si="2631"/>
        <v>Nov</v>
      </c>
      <c r="T4311" s="8" t="str">
        <f t="shared" si="2632"/>
        <v>Q1</v>
      </c>
      <c r="U4311">
        <f t="shared" si="2633"/>
        <v>2</v>
      </c>
      <c r="V4311">
        <f t="shared" si="2634"/>
        <v>1</v>
      </c>
      <c r="W4311">
        <f t="shared" si="2635"/>
        <v>202002</v>
      </c>
      <c r="X4311">
        <f t="shared" si="2636"/>
        <v>202001</v>
      </c>
      <c r="Y4311" t="str">
        <f t="shared" si="2637"/>
        <v>FY2019 Q4 Nov</v>
      </c>
      <c r="Z4311">
        <f t="shared" si="2638"/>
        <v>2019</v>
      </c>
      <c r="AA4311" s="8" t="str">
        <f t="shared" si="2639"/>
        <v>Nov</v>
      </c>
      <c r="AB4311" s="8" t="str">
        <f t="shared" si="2640"/>
        <v>Q4</v>
      </c>
      <c r="AC4311">
        <f t="shared" si="2641"/>
        <v>11</v>
      </c>
      <c r="AD4311">
        <f t="shared" si="2642"/>
        <v>4</v>
      </c>
      <c r="AE4311">
        <f t="shared" si="2643"/>
        <v>201911</v>
      </c>
      <c r="AF4311">
        <f t="shared" si="2644"/>
        <v>201904</v>
      </c>
      <c r="AG4311" s="9">
        <f t="shared" ca="1" si="2645"/>
        <v>0</v>
      </c>
      <c r="AH4311">
        <f t="shared" ca="1" si="2646"/>
        <v>3</v>
      </c>
      <c r="AI4311" s="9">
        <f t="shared" ca="1" si="2647"/>
        <v>10</v>
      </c>
      <c r="AJ4311" s="9">
        <f t="shared" ca="1" si="2648"/>
        <v>1</v>
      </c>
      <c r="AK4311" s="9">
        <f t="shared" si="2649"/>
        <v>3</v>
      </c>
      <c r="AL4311" s="9">
        <f t="shared" si="2650"/>
        <v>47</v>
      </c>
      <c r="AM4311" s="9">
        <f t="shared" si="2651"/>
        <v>15</v>
      </c>
      <c r="AN4311" s="2">
        <v>43788.638194444444</v>
      </c>
      <c r="AO4311">
        <v>5976</v>
      </c>
      <c r="AP4311" s="1">
        <v>5900</v>
      </c>
      <c r="AQ4311" t="s">
        <v>4</v>
      </c>
    </row>
    <row r="4312" spans="1:43" x14ac:dyDescent="0.3">
      <c r="A4312" t="str">
        <f t="shared" ca="1" si="2613"/>
        <v>FY2020 Q4 Sep</v>
      </c>
      <c r="B4312">
        <f t="shared" ca="1" si="2614"/>
        <v>2020</v>
      </c>
      <c r="C4312" s="8" t="str">
        <f t="shared" ca="1" si="2615"/>
        <v>Sep</v>
      </c>
      <c r="D4312" s="8" t="str">
        <f t="shared" ca="1" si="2616"/>
        <v>Q4</v>
      </c>
      <c r="E4312">
        <f t="shared" ca="1" si="2617"/>
        <v>12</v>
      </c>
      <c r="F4312">
        <f t="shared" ca="1" si="2618"/>
        <v>4</v>
      </c>
      <c r="G4312">
        <f t="shared" ca="1" si="2619"/>
        <v>202012</v>
      </c>
      <c r="H4312">
        <f t="shared" ca="1" si="2620"/>
        <v>202004</v>
      </c>
      <c r="I4312" t="str">
        <f t="shared" ca="1" si="2621"/>
        <v>FY2020 Q3 Sep</v>
      </c>
      <c r="J4312">
        <f t="shared" ca="1" si="2622"/>
        <v>2020</v>
      </c>
      <c r="K4312" s="8" t="str">
        <f t="shared" ca="1" si="2623"/>
        <v>Sep</v>
      </c>
      <c r="L4312" s="8" t="str">
        <f t="shared" ca="1" si="2624"/>
        <v>Q3</v>
      </c>
      <c r="M4312">
        <f t="shared" ca="1" si="2625"/>
        <v>9</v>
      </c>
      <c r="N4312">
        <f t="shared" ca="1" si="2626"/>
        <v>3</v>
      </c>
      <c r="O4312">
        <f t="shared" ca="1" si="2627"/>
        <v>202009</v>
      </c>
      <c r="P4312">
        <f t="shared" ca="1" si="2628"/>
        <v>202003</v>
      </c>
      <c r="Q4312" t="str">
        <f t="shared" si="2629"/>
        <v>FY2020 Q2 Feb</v>
      </c>
      <c r="R4312">
        <f t="shared" si="2630"/>
        <v>2020</v>
      </c>
      <c r="S4312" s="8" t="str">
        <f t="shared" si="2631"/>
        <v>Feb</v>
      </c>
      <c r="T4312" s="8" t="str">
        <f t="shared" si="2632"/>
        <v>Q2</v>
      </c>
      <c r="U4312">
        <f t="shared" si="2633"/>
        <v>5</v>
      </c>
      <c r="V4312">
        <f t="shared" si="2634"/>
        <v>2</v>
      </c>
      <c r="W4312">
        <f t="shared" si="2635"/>
        <v>202005</v>
      </c>
      <c r="X4312">
        <f t="shared" si="2636"/>
        <v>202002</v>
      </c>
      <c r="Y4312" t="str">
        <f t="shared" si="2637"/>
        <v>FY2020 Q1 Feb</v>
      </c>
      <c r="Z4312">
        <f t="shared" si="2638"/>
        <v>2020</v>
      </c>
      <c r="AA4312" s="8" t="str">
        <f t="shared" si="2639"/>
        <v>Feb</v>
      </c>
      <c r="AB4312" s="8" t="str">
        <f t="shared" si="2640"/>
        <v>Q1</v>
      </c>
      <c r="AC4312">
        <f t="shared" si="2641"/>
        <v>2</v>
      </c>
      <c r="AD4312">
        <f t="shared" si="2642"/>
        <v>1</v>
      </c>
      <c r="AE4312">
        <f t="shared" si="2643"/>
        <v>202002</v>
      </c>
      <c r="AF4312">
        <f t="shared" si="2644"/>
        <v>202001</v>
      </c>
      <c r="AG4312" s="9">
        <f t="shared" ca="1" si="2645"/>
        <v>0</v>
      </c>
      <c r="AH4312">
        <f t="shared" ca="1" si="2646"/>
        <v>2</v>
      </c>
      <c r="AI4312" s="9">
        <f t="shared" ca="1" si="2647"/>
        <v>7</v>
      </c>
      <c r="AJ4312" s="9">
        <f t="shared" ca="1" si="2648"/>
        <v>0</v>
      </c>
      <c r="AK4312" s="9">
        <f t="shared" si="2649"/>
        <v>5</v>
      </c>
      <c r="AL4312" s="9">
        <f t="shared" si="2650"/>
        <v>8</v>
      </c>
      <c r="AM4312" s="9">
        <f t="shared" si="2651"/>
        <v>14</v>
      </c>
      <c r="AN4312" s="2">
        <v>43881.616666666669</v>
      </c>
      <c r="AO4312">
        <v>5976</v>
      </c>
      <c r="AP4312" s="1">
        <v>5900</v>
      </c>
      <c r="AQ4312" t="s">
        <v>4</v>
      </c>
    </row>
    <row r="4313" spans="1:43" x14ac:dyDescent="0.3">
      <c r="A4313" t="str">
        <f t="shared" ca="1" si="2613"/>
        <v>FY2020 Q4 Sep</v>
      </c>
      <c r="B4313">
        <f t="shared" ca="1" si="2614"/>
        <v>2020</v>
      </c>
      <c r="C4313" s="8" t="str">
        <f t="shared" ca="1" si="2615"/>
        <v>Sep</v>
      </c>
      <c r="D4313" s="8" t="str">
        <f t="shared" ca="1" si="2616"/>
        <v>Q4</v>
      </c>
      <c r="E4313">
        <f t="shared" ca="1" si="2617"/>
        <v>12</v>
      </c>
      <c r="F4313">
        <f t="shared" ca="1" si="2618"/>
        <v>4</v>
      </c>
      <c r="G4313">
        <f t="shared" ca="1" si="2619"/>
        <v>202012</v>
      </c>
      <c r="H4313">
        <f t="shared" ca="1" si="2620"/>
        <v>202004</v>
      </c>
      <c r="I4313" t="str">
        <f t="shared" ca="1" si="2621"/>
        <v>FY2020 Q3 Sep</v>
      </c>
      <c r="J4313">
        <f t="shared" ca="1" si="2622"/>
        <v>2020</v>
      </c>
      <c r="K4313" s="8" t="str">
        <f t="shared" ca="1" si="2623"/>
        <v>Sep</v>
      </c>
      <c r="L4313" s="8" t="str">
        <f t="shared" ca="1" si="2624"/>
        <v>Q3</v>
      </c>
      <c r="M4313">
        <f t="shared" ca="1" si="2625"/>
        <v>9</v>
      </c>
      <c r="N4313">
        <f t="shared" ca="1" si="2626"/>
        <v>3</v>
      </c>
      <c r="O4313">
        <f t="shared" ca="1" si="2627"/>
        <v>202009</v>
      </c>
      <c r="P4313">
        <f t="shared" ca="1" si="2628"/>
        <v>202003</v>
      </c>
      <c r="Q4313" t="str">
        <f t="shared" si="2629"/>
        <v>FY2020 Q1 Oct</v>
      </c>
      <c r="R4313">
        <f t="shared" si="2630"/>
        <v>2020</v>
      </c>
      <c r="S4313" s="8" t="str">
        <f t="shared" si="2631"/>
        <v>Oct</v>
      </c>
      <c r="T4313" s="8" t="str">
        <f t="shared" si="2632"/>
        <v>Q1</v>
      </c>
      <c r="U4313">
        <f t="shared" si="2633"/>
        <v>1</v>
      </c>
      <c r="V4313">
        <f t="shared" si="2634"/>
        <v>1</v>
      </c>
      <c r="W4313">
        <f t="shared" si="2635"/>
        <v>202001</v>
      </c>
      <c r="X4313">
        <f t="shared" si="2636"/>
        <v>202001</v>
      </c>
      <c r="Y4313" t="str">
        <f t="shared" si="2637"/>
        <v>FY2019 Q4 Oct</v>
      </c>
      <c r="Z4313">
        <f t="shared" si="2638"/>
        <v>2019</v>
      </c>
      <c r="AA4313" s="8" t="str">
        <f t="shared" si="2639"/>
        <v>Oct</v>
      </c>
      <c r="AB4313" s="8" t="str">
        <f t="shared" si="2640"/>
        <v>Q4</v>
      </c>
      <c r="AC4313">
        <f t="shared" si="2641"/>
        <v>10</v>
      </c>
      <c r="AD4313">
        <f t="shared" si="2642"/>
        <v>4</v>
      </c>
      <c r="AE4313">
        <f t="shared" si="2643"/>
        <v>201910</v>
      </c>
      <c r="AF4313">
        <f t="shared" si="2644"/>
        <v>201904</v>
      </c>
      <c r="AG4313" s="9">
        <f t="shared" ca="1" si="2645"/>
        <v>0</v>
      </c>
      <c r="AH4313">
        <f t="shared" ca="1" si="2646"/>
        <v>4</v>
      </c>
      <c r="AI4313" s="9">
        <f t="shared" ca="1" si="2647"/>
        <v>11</v>
      </c>
      <c r="AJ4313" s="9">
        <f t="shared" ca="1" si="2648"/>
        <v>1</v>
      </c>
      <c r="AK4313" s="9">
        <f t="shared" si="2649"/>
        <v>5</v>
      </c>
      <c r="AL4313" s="9">
        <f t="shared" si="2650"/>
        <v>42</v>
      </c>
      <c r="AM4313" s="9">
        <f t="shared" si="2651"/>
        <v>7</v>
      </c>
      <c r="AN4313" s="2">
        <v>43755.293055555558</v>
      </c>
      <c r="AO4313">
        <v>6092</v>
      </c>
      <c r="AP4313" s="1">
        <v>5900</v>
      </c>
      <c r="AQ4313" t="s">
        <v>4</v>
      </c>
    </row>
    <row r="4314" spans="1:43" x14ac:dyDescent="0.3">
      <c r="A4314" t="str">
        <f t="shared" ca="1" si="2613"/>
        <v>FY2020 Q4 Sep</v>
      </c>
      <c r="B4314">
        <f t="shared" ca="1" si="2614"/>
        <v>2020</v>
      </c>
      <c r="C4314" s="8" t="str">
        <f t="shared" ca="1" si="2615"/>
        <v>Sep</v>
      </c>
      <c r="D4314" s="8" t="str">
        <f t="shared" ca="1" si="2616"/>
        <v>Q4</v>
      </c>
      <c r="E4314">
        <f t="shared" ca="1" si="2617"/>
        <v>12</v>
      </c>
      <c r="F4314">
        <f t="shared" ca="1" si="2618"/>
        <v>4</v>
      </c>
      <c r="G4314">
        <f t="shared" ca="1" si="2619"/>
        <v>202012</v>
      </c>
      <c r="H4314">
        <f t="shared" ca="1" si="2620"/>
        <v>202004</v>
      </c>
      <c r="I4314" t="str">
        <f t="shared" ca="1" si="2621"/>
        <v>FY2020 Q3 Sep</v>
      </c>
      <c r="J4314">
        <f t="shared" ca="1" si="2622"/>
        <v>2020</v>
      </c>
      <c r="K4314" s="8" t="str">
        <f t="shared" ca="1" si="2623"/>
        <v>Sep</v>
      </c>
      <c r="L4314" s="8" t="str">
        <f t="shared" ca="1" si="2624"/>
        <v>Q3</v>
      </c>
      <c r="M4314">
        <f t="shared" ca="1" si="2625"/>
        <v>9</v>
      </c>
      <c r="N4314">
        <f t="shared" ca="1" si="2626"/>
        <v>3</v>
      </c>
      <c r="O4314">
        <f t="shared" ca="1" si="2627"/>
        <v>202009</v>
      </c>
      <c r="P4314">
        <f t="shared" ca="1" si="2628"/>
        <v>202003</v>
      </c>
      <c r="Q4314" t="str">
        <f t="shared" si="2629"/>
        <v>FY2020 Q1 Nov</v>
      </c>
      <c r="R4314">
        <f t="shared" si="2630"/>
        <v>2020</v>
      </c>
      <c r="S4314" s="8" t="str">
        <f t="shared" si="2631"/>
        <v>Nov</v>
      </c>
      <c r="T4314" s="8" t="str">
        <f t="shared" si="2632"/>
        <v>Q1</v>
      </c>
      <c r="U4314">
        <f t="shared" si="2633"/>
        <v>2</v>
      </c>
      <c r="V4314">
        <f t="shared" si="2634"/>
        <v>1</v>
      </c>
      <c r="W4314">
        <f t="shared" si="2635"/>
        <v>202002</v>
      </c>
      <c r="X4314">
        <f t="shared" si="2636"/>
        <v>202001</v>
      </c>
      <c r="Y4314" t="str">
        <f t="shared" si="2637"/>
        <v>FY2019 Q4 Nov</v>
      </c>
      <c r="Z4314">
        <f t="shared" si="2638"/>
        <v>2019</v>
      </c>
      <c r="AA4314" s="8" t="str">
        <f t="shared" si="2639"/>
        <v>Nov</v>
      </c>
      <c r="AB4314" s="8" t="str">
        <f t="shared" si="2640"/>
        <v>Q4</v>
      </c>
      <c r="AC4314">
        <f t="shared" si="2641"/>
        <v>11</v>
      </c>
      <c r="AD4314">
        <f t="shared" si="2642"/>
        <v>4</v>
      </c>
      <c r="AE4314">
        <f t="shared" si="2643"/>
        <v>201911</v>
      </c>
      <c r="AF4314">
        <f t="shared" si="2644"/>
        <v>201904</v>
      </c>
      <c r="AG4314" s="9">
        <f t="shared" ca="1" si="2645"/>
        <v>0</v>
      </c>
      <c r="AH4314">
        <f t="shared" ca="1" si="2646"/>
        <v>3</v>
      </c>
      <c r="AI4314" s="9">
        <f t="shared" ca="1" si="2647"/>
        <v>10</v>
      </c>
      <c r="AJ4314" s="9">
        <f t="shared" ca="1" si="2648"/>
        <v>1</v>
      </c>
      <c r="AK4314" s="9">
        <f t="shared" si="2649"/>
        <v>6</v>
      </c>
      <c r="AL4314" s="9">
        <f t="shared" si="2650"/>
        <v>47</v>
      </c>
      <c r="AM4314" s="9">
        <f t="shared" si="2651"/>
        <v>10</v>
      </c>
      <c r="AN4314" s="2">
        <v>43791.421527777777</v>
      </c>
      <c r="AO4314">
        <v>6326</v>
      </c>
      <c r="AP4314" s="1">
        <v>5900</v>
      </c>
      <c r="AQ4314" t="s">
        <v>4</v>
      </c>
    </row>
    <row r="4315" spans="1:43" x14ac:dyDescent="0.3">
      <c r="A4315" t="str">
        <f t="shared" ca="1" si="2613"/>
        <v>FY2020 Q4 Sep</v>
      </c>
      <c r="B4315">
        <f t="shared" ca="1" si="2614"/>
        <v>2020</v>
      </c>
      <c r="C4315" s="8" t="str">
        <f t="shared" ca="1" si="2615"/>
        <v>Sep</v>
      </c>
      <c r="D4315" s="8" t="str">
        <f t="shared" ca="1" si="2616"/>
        <v>Q4</v>
      </c>
      <c r="E4315">
        <f t="shared" ca="1" si="2617"/>
        <v>12</v>
      </c>
      <c r="F4315">
        <f t="shared" ca="1" si="2618"/>
        <v>4</v>
      </c>
      <c r="G4315">
        <f t="shared" ca="1" si="2619"/>
        <v>202012</v>
      </c>
      <c r="H4315">
        <f t="shared" ca="1" si="2620"/>
        <v>202004</v>
      </c>
      <c r="I4315" t="str">
        <f t="shared" ca="1" si="2621"/>
        <v>FY2020 Q3 Sep</v>
      </c>
      <c r="J4315">
        <f t="shared" ca="1" si="2622"/>
        <v>2020</v>
      </c>
      <c r="K4315" s="8" t="str">
        <f t="shared" ca="1" si="2623"/>
        <v>Sep</v>
      </c>
      <c r="L4315" s="8" t="str">
        <f t="shared" ca="1" si="2624"/>
        <v>Q3</v>
      </c>
      <c r="M4315">
        <f t="shared" ca="1" si="2625"/>
        <v>9</v>
      </c>
      <c r="N4315">
        <f t="shared" ca="1" si="2626"/>
        <v>3</v>
      </c>
      <c r="O4315">
        <f t="shared" ca="1" si="2627"/>
        <v>202009</v>
      </c>
      <c r="P4315">
        <f t="shared" ca="1" si="2628"/>
        <v>202003</v>
      </c>
      <c r="Q4315" t="str">
        <f t="shared" si="2629"/>
        <v>FY2020 Q2 Feb</v>
      </c>
      <c r="R4315">
        <f t="shared" si="2630"/>
        <v>2020</v>
      </c>
      <c r="S4315" s="8" t="str">
        <f t="shared" si="2631"/>
        <v>Feb</v>
      </c>
      <c r="T4315" s="8" t="str">
        <f t="shared" si="2632"/>
        <v>Q2</v>
      </c>
      <c r="U4315">
        <f t="shared" si="2633"/>
        <v>5</v>
      </c>
      <c r="V4315">
        <f t="shared" si="2634"/>
        <v>2</v>
      </c>
      <c r="W4315">
        <f t="shared" si="2635"/>
        <v>202005</v>
      </c>
      <c r="X4315">
        <f t="shared" si="2636"/>
        <v>202002</v>
      </c>
      <c r="Y4315" t="str">
        <f t="shared" si="2637"/>
        <v>FY2020 Q1 Feb</v>
      </c>
      <c r="Z4315">
        <f t="shared" si="2638"/>
        <v>2020</v>
      </c>
      <c r="AA4315" s="8" t="str">
        <f t="shared" si="2639"/>
        <v>Feb</v>
      </c>
      <c r="AB4315" s="8" t="str">
        <f t="shared" si="2640"/>
        <v>Q1</v>
      </c>
      <c r="AC4315">
        <f t="shared" si="2641"/>
        <v>2</v>
      </c>
      <c r="AD4315">
        <f t="shared" si="2642"/>
        <v>1</v>
      </c>
      <c r="AE4315">
        <f t="shared" si="2643"/>
        <v>202002</v>
      </c>
      <c r="AF4315">
        <f t="shared" si="2644"/>
        <v>202001</v>
      </c>
      <c r="AG4315" s="9">
        <f t="shared" ca="1" si="2645"/>
        <v>0</v>
      </c>
      <c r="AH4315">
        <f t="shared" ca="1" si="2646"/>
        <v>2</v>
      </c>
      <c r="AI4315" s="9">
        <f t="shared" ca="1" si="2647"/>
        <v>7</v>
      </c>
      <c r="AJ4315" s="9">
        <f t="shared" ca="1" si="2648"/>
        <v>0</v>
      </c>
      <c r="AK4315" s="9">
        <f t="shared" si="2649"/>
        <v>5</v>
      </c>
      <c r="AL4315" s="9">
        <f t="shared" si="2650"/>
        <v>8</v>
      </c>
      <c r="AM4315" s="9">
        <f t="shared" si="2651"/>
        <v>11</v>
      </c>
      <c r="AN4315" s="2">
        <v>43881.458333333336</v>
      </c>
      <c r="AO4315">
        <v>6815</v>
      </c>
      <c r="AP4315" s="1">
        <v>5900</v>
      </c>
      <c r="AQ4315" t="s">
        <v>4</v>
      </c>
    </row>
    <row r="4316" spans="1:43" x14ac:dyDescent="0.3">
      <c r="A4316" t="str">
        <f t="shared" ca="1" si="2613"/>
        <v>FY2020 Q4 Sep</v>
      </c>
      <c r="B4316">
        <f t="shared" ca="1" si="2614"/>
        <v>2020</v>
      </c>
      <c r="C4316" s="8" t="str">
        <f t="shared" ca="1" si="2615"/>
        <v>Sep</v>
      </c>
      <c r="D4316" s="8" t="str">
        <f t="shared" ca="1" si="2616"/>
        <v>Q4</v>
      </c>
      <c r="E4316">
        <f t="shared" ca="1" si="2617"/>
        <v>12</v>
      </c>
      <c r="F4316">
        <f t="shared" ca="1" si="2618"/>
        <v>4</v>
      </c>
      <c r="G4316">
        <f t="shared" ca="1" si="2619"/>
        <v>202012</v>
      </c>
      <c r="H4316">
        <f t="shared" ca="1" si="2620"/>
        <v>202004</v>
      </c>
      <c r="I4316" t="str">
        <f t="shared" ca="1" si="2621"/>
        <v>FY2020 Q3 Sep</v>
      </c>
      <c r="J4316">
        <f t="shared" ca="1" si="2622"/>
        <v>2020</v>
      </c>
      <c r="K4316" s="8" t="str">
        <f t="shared" ca="1" si="2623"/>
        <v>Sep</v>
      </c>
      <c r="L4316" s="8" t="str">
        <f t="shared" ca="1" si="2624"/>
        <v>Q3</v>
      </c>
      <c r="M4316">
        <f t="shared" ca="1" si="2625"/>
        <v>9</v>
      </c>
      <c r="N4316">
        <f t="shared" ca="1" si="2626"/>
        <v>3</v>
      </c>
      <c r="O4316">
        <f t="shared" ca="1" si="2627"/>
        <v>202009</v>
      </c>
      <c r="P4316">
        <f t="shared" ca="1" si="2628"/>
        <v>202003</v>
      </c>
      <c r="Q4316" t="str">
        <f t="shared" si="2629"/>
        <v>FY2020 Q2 Feb</v>
      </c>
      <c r="R4316">
        <f t="shared" si="2630"/>
        <v>2020</v>
      </c>
      <c r="S4316" s="8" t="str">
        <f t="shared" si="2631"/>
        <v>Feb</v>
      </c>
      <c r="T4316" s="8" t="str">
        <f t="shared" si="2632"/>
        <v>Q2</v>
      </c>
      <c r="U4316">
        <f t="shared" si="2633"/>
        <v>5</v>
      </c>
      <c r="V4316">
        <f t="shared" si="2634"/>
        <v>2</v>
      </c>
      <c r="W4316">
        <f t="shared" si="2635"/>
        <v>202005</v>
      </c>
      <c r="X4316">
        <f t="shared" si="2636"/>
        <v>202002</v>
      </c>
      <c r="Y4316" t="str">
        <f t="shared" si="2637"/>
        <v>FY2020 Q1 Feb</v>
      </c>
      <c r="Z4316">
        <f t="shared" si="2638"/>
        <v>2020</v>
      </c>
      <c r="AA4316" s="8" t="str">
        <f t="shared" si="2639"/>
        <v>Feb</v>
      </c>
      <c r="AB4316" s="8" t="str">
        <f t="shared" si="2640"/>
        <v>Q1</v>
      </c>
      <c r="AC4316">
        <f t="shared" si="2641"/>
        <v>2</v>
      </c>
      <c r="AD4316">
        <f t="shared" si="2642"/>
        <v>1</v>
      </c>
      <c r="AE4316">
        <f t="shared" si="2643"/>
        <v>202002</v>
      </c>
      <c r="AF4316">
        <f t="shared" si="2644"/>
        <v>202001</v>
      </c>
      <c r="AG4316" s="9">
        <f t="shared" ca="1" si="2645"/>
        <v>0</v>
      </c>
      <c r="AH4316">
        <f t="shared" ca="1" si="2646"/>
        <v>2</v>
      </c>
      <c r="AI4316" s="9">
        <f t="shared" ca="1" si="2647"/>
        <v>7</v>
      </c>
      <c r="AJ4316" s="9">
        <f t="shared" ca="1" si="2648"/>
        <v>0</v>
      </c>
      <c r="AK4316" s="9">
        <f t="shared" si="2649"/>
        <v>6</v>
      </c>
      <c r="AL4316" s="9">
        <f t="shared" si="2650"/>
        <v>8</v>
      </c>
      <c r="AM4316" s="9">
        <f t="shared" si="2651"/>
        <v>6</v>
      </c>
      <c r="AN4316" s="2">
        <v>43882.290972222225</v>
      </c>
      <c r="AO4316">
        <v>7050</v>
      </c>
      <c r="AP4316" s="1">
        <v>5900</v>
      </c>
      <c r="AQ4316" t="s">
        <v>4</v>
      </c>
    </row>
    <row r="4317" spans="1:43" x14ac:dyDescent="0.3">
      <c r="A4317" t="str">
        <f t="shared" ca="1" si="2613"/>
        <v>FY2020 Q4 Sep</v>
      </c>
      <c r="B4317">
        <f t="shared" ca="1" si="2614"/>
        <v>2020</v>
      </c>
      <c r="C4317" s="8" t="str">
        <f t="shared" ca="1" si="2615"/>
        <v>Sep</v>
      </c>
      <c r="D4317" s="8" t="str">
        <f t="shared" ca="1" si="2616"/>
        <v>Q4</v>
      </c>
      <c r="E4317">
        <f t="shared" ca="1" si="2617"/>
        <v>12</v>
      </c>
      <c r="F4317">
        <f t="shared" ca="1" si="2618"/>
        <v>4</v>
      </c>
      <c r="G4317">
        <f t="shared" ca="1" si="2619"/>
        <v>202012</v>
      </c>
      <c r="H4317">
        <f t="shared" ca="1" si="2620"/>
        <v>202004</v>
      </c>
      <c r="I4317" t="str">
        <f t="shared" ca="1" si="2621"/>
        <v>FY2020 Q3 Sep</v>
      </c>
      <c r="J4317">
        <f t="shared" ca="1" si="2622"/>
        <v>2020</v>
      </c>
      <c r="K4317" s="8" t="str">
        <f t="shared" ca="1" si="2623"/>
        <v>Sep</v>
      </c>
      <c r="L4317" s="8" t="str">
        <f t="shared" ca="1" si="2624"/>
        <v>Q3</v>
      </c>
      <c r="M4317">
        <f t="shared" ca="1" si="2625"/>
        <v>9</v>
      </c>
      <c r="N4317">
        <f t="shared" ca="1" si="2626"/>
        <v>3</v>
      </c>
      <c r="O4317">
        <f t="shared" ca="1" si="2627"/>
        <v>202009</v>
      </c>
      <c r="P4317">
        <f t="shared" ca="1" si="2628"/>
        <v>202003</v>
      </c>
      <c r="Q4317" t="str">
        <f t="shared" si="2629"/>
        <v>FY2020 Q2 Feb</v>
      </c>
      <c r="R4317">
        <f t="shared" si="2630"/>
        <v>2020</v>
      </c>
      <c r="S4317" s="8" t="str">
        <f t="shared" si="2631"/>
        <v>Feb</v>
      </c>
      <c r="T4317" s="8" t="str">
        <f t="shared" si="2632"/>
        <v>Q2</v>
      </c>
      <c r="U4317">
        <f t="shared" si="2633"/>
        <v>5</v>
      </c>
      <c r="V4317">
        <f t="shared" si="2634"/>
        <v>2</v>
      </c>
      <c r="W4317">
        <f t="shared" si="2635"/>
        <v>202005</v>
      </c>
      <c r="X4317">
        <f t="shared" si="2636"/>
        <v>202002</v>
      </c>
      <c r="Y4317" t="str">
        <f t="shared" si="2637"/>
        <v>FY2020 Q1 Feb</v>
      </c>
      <c r="Z4317">
        <f t="shared" si="2638"/>
        <v>2020</v>
      </c>
      <c r="AA4317" s="8" t="str">
        <f t="shared" si="2639"/>
        <v>Feb</v>
      </c>
      <c r="AB4317" s="8" t="str">
        <f t="shared" si="2640"/>
        <v>Q1</v>
      </c>
      <c r="AC4317">
        <f t="shared" si="2641"/>
        <v>2</v>
      </c>
      <c r="AD4317">
        <f t="shared" si="2642"/>
        <v>1</v>
      </c>
      <c r="AE4317">
        <f t="shared" si="2643"/>
        <v>202002</v>
      </c>
      <c r="AF4317">
        <f t="shared" si="2644"/>
        <v>202001</v>
      </c>
      <c r="AG4317" s="9">
        <f t="shared" ca="1" si="2645"/>
        <v>0</v>
      </c>
      <c r="AH4317">
        <f t="shared" ca="1" si="2646"/>
        <v>2</v>
      </c>
      <c r="AI4317" s="9">
        <f t="shared" ca="1" si="2647"/>
        <v>7</v>
      </c>
      <c r="AJ4317" s="9">
        <f t="shared" ca="1" si="2648"/>
        <v>0</v>
      </c>
      <c r="AK4317" s="9">
        <f t="shared" si="2649"/>
        <v>2</v>
      </c>
      <c r="AL4317" s="9">
        <f t="shared" si="2650"/>
        <v>8</v>
      </c>
      <c r="AM4317" s="9">
        <f t="shared" si="2651"/>
        <v>9</v>
      </c>
      <c r="AN4317" s="2">
        <v>43878.382638888892</v>
      </c>
      <c r="AO4317">
        <v>7089</v>
      </c>
      <c r="AP4317" s="1">
        <v>5900</v>
      </c>
      <c r="AQ4317" t="s">
        <v>4</v>
      </c>
    </row>
    <row r="4318" spans="1:43" x14ac:dyDescent="0.3">
      <c r="A4318" t="str">
        <f t="shared" ca="1" si="2613"/>
        <v>FY2020 Q4 Sep</v>
      </c>
      <c r="B4318">
        <f t="shared" ca="1" si="2614"/>
        <v>2020</v>
      </c>
      <c r="C4318" s="8" t="str">
        <f t="shared" ca="1" si="2615"/>
        <v>Sep</v>
      </c>
      <c r="D4318" s="8" t="str">
        <f t="shared" ca="1" si="2616"/>
        <v>Q4</v>
      </c>
      <c r="E4318">
        <f t="shared" ca="1" si="2617"/>
        <v>12</v>
      </c>
      <c r="F4318">
        <f t="shared" ca="1" si="2618"/>
        <v>4</v>
      </c>
      <c r="G4318">
        <f t="shared" ca="1" si="2619"/>
        <v>202012</v>
      </c>
      <c r="H4318">
        <f t="shared" ca="1" si="2620"/>
        <v>202004</v>
      </c>
      <c r="I4318" t="str">
        <f t="shared" ca="1" si="2621"/>
        <v>FY2020 Q3 Sep</v>
      </c>
      <c r="J4318">
        <f t="shared" ca="1" si="2622"/>
        <v>2020</v>
      </c>
      <c r="K4318" s="8" t="str">
        <f t="shared" ca="1" si="2623"/>
        <v>Sep</v>
      </c>
      <c r="L4318" s="8" t="str">
        <f t="shared" ca="1" si="2624"/>
        <v>Q3</v>
      </c>
      <c r="M4318">
        <f t="shared" ca="1" si="2625"/>
        <v>9</v>
      </c>
      <c r="N4318">
        <f t="shared" ca="1" si="2626"/>
        <v>3</v>
      </c>
      <c r="O4318">
        <f t="shared" ca="1" si="2627"/>
        <v>202009</v>
      </c>
      <c r="P4318">
        <f t="shared" ca="1" si="2628"/>
        <v>202003</v>
      </c>
      <c r="Q4318" t="str">
        <f t="shared" si="2629"/>
        <v>FY2020 Q2 Feb</v>
      </c>
      <c r="R4318">
        <f t="shared" si="2630"/>
        <v>2020</v>
      </c>
      <c r="S4318" s="8" t="str">
        <f t="shared" si="2631"/>
        <v>Feb</v>
      </c>
      <c r="T4318" s="8" t="str">
        <f t="shared" si="2632"/>
        <v>Q2</v>
      </c>
      <c r="U4318">
        <f t="shared" si="2633"/>
        <v>5</v>
      </c>
      <c r="V4318">
        <f t="shared" si="2634"/>
        <v>2</v>
      </c>
      <c r="W4318">
        <f t="shared" si="2635"/>
        <v>202005</v>
      </c>
      <c r="X4318">
        <f t="shared" si="2636"/>
        <v>202002</v>
      </c>
      <c r="Y4318" t="str">
        <f t="shared" si="2637"/>
        <v>FY2020 Q1 Feb</v>
      </c>
      <c r="Z4318">
        <f t="shared" si="2638"/>
        <v>2020</v>
      </c>
      <c r="AA4318" s="8" t="str">
        <f t="shared" si="2639"/>
        <v>Feb</v>
      </c>
      <c r="AB4318" s="8" t="str">
        <f t="shared" si="2640"/>
        <v>Q1</v>
      </c>
      <c r="AC4318">
        <f t="shared" si="2641"/>
        <v>2</v>
      </c>
      <c r="AD4318">
        <f t="shared" si="2642"/>
        <v>1</v>
      </c>
      <c r="AE4318">
        <f t="shared" si="2643"/>
        <v>202002</v>
      </c>
      <c r="AF4318">
        <f t="shared" si="2644"/>
        <v>202001</v>
      </c>
      <c r="AG4318" s="9">
        <f t="shared" ca="1" si="2645"/>
        <v>0</v>
      </c>
      <c r="AH4318">
        <f t="shared" ca="1" si="2646"/>
        <v>2</v>
      </c>
      <c r="AI4318" s="9">
        <f t="shared" ca="1" si="2647"/>
        <v>7</v>
      </c>
      <c r="AJ4318" s="9">
        <f t="shared" ca="1" si="2648"/>
        <v>0</v>
      </c>
      <c r="AK4318" s="9">
        <f t="shared" si="2649"/>
        <v>5</v>
      </c>
      <c r="AL4318" s="9">
        <f t="shared" si="2650"/>
        <v>6</v>
      </c>
      <c r="AM4318" s="9">
        <f t="shared" si="2651"/>
        <v>12</v>
      </c>
      <c r="AN4318" s="2">
        <v>43867.51458333333</v>
      </c>
      <c r="AO4318">
        <v>7588</v>
      </c>
      <c r="AP4318" s="1">
        <v>5900</v>
      </c>
      <c r="AQ4318" t="s">
        <v>4</v>
      </c>
    </row>
    <row r="4319" spans="1:43" x14ac:dyDescent="0.3">
      <c r="A4319" t="str">
        <f t="shared" ca="1" si="2613"/>
        <v>FY2020 Q4 Sep</v>
      </c>
      <c r="B4319">
        <f t="shared" ca="1" si="2614"/>
        <v>2020</v>
      </c>
      <c r="C4319" s="8" t="str">
        <f t="shared" ca="1" si="2615"/>
        <v>Sep</v>
      </c>
      <c r="D4319" s="8" t="str">
        <f t="shared" ca="1" si="2616"/>
        <v>Q4</v>
      </c>
      <c r="E4319">
        <f t="shared" ca="1" si="2617"/>
        <v>12</v>
      </c>
      <c r="F4319">
        <f t="shared" ca="1" si="2618"/>
        <v>4</v>
      </c>
      <c r="G4319">
        <f t="shared" ca="1" si="2619"/>
        <v>202012</v>
      </c>
      <c r="H4319">
        <f t="shared" ca="1" si="2620"/>
        <v>202004</v>
      </c>
      <c r="I4319" t="str">
        <f t="shared" ca="1" si="2621"/>
        <v>FY2020 Q3 Sep</v>
      </c>
      <c r="J4319">
        <f t="shared" ca="1" si="2622"/>
        <v>2020</v>
      </c>
      <c r="K4319" s="8" t="str">
        <f t="shared" ca="1" si="2623"/>
        <v>Sep</v>
      </c>
      <c r="L4319" s="8" t="str">
        <f t="shared" ca="1" si="2624"/>
        <v>Q3</v>
      </c>
      <c r="M4319">
        <f t="shared" ca="1" si="2625"/>
        <v>9</v>
      </c>
      <c r="N4319">
        <f t="shared" ca="1" si="2626"/>
        <v>3</v>
      </c>
      <c r="O4319">
        <f t="shared" ca="1" si="2627"/>
        <v>202009</v>
      </c>
      <c r="P4319">
        <f t="shared" ca="1" si="2628"/>
        <v>202003</v>
      </c>
      <c r="Q4319" t="str">
        <f t="shared" si="2629"/>
        <v>FY2019 Q4 Sep</v>
      </c>
      <c r="R4319">
        <f t="shared" si="2630"/>
        <v>2019</v>
      </c>
      <c r="S4319" s="8" t="str">
        <f t="shared" si="2631"/>
        <v>Sep</v>
      </c>
      <c r="T4319" s="8" t="str">
        <f t="shared" si="2632"/>
        <v>Q4</v>
      </c>
      <c r="U4319">
        <f t="shared" si="2633"/>
        <v>12</v>
      </c>
      <c r="V4319">
        <f t="shared" si="2634"/>
        <v>4</v>
      </c>
      <c r="W4319">
        <f t="shared" si="2635"/>
        <v>201912</v>
      </c>
      <c r="X4319">
        <f t="shared" si="2636"/>
        <v>201904</v>
      </c>
      <c r="Y4319" t="str">
        <f t="shared" si="2637"/>
        <v>FY2019 Q3 Sep</v>
      </c>
      <c r="Z4319">
        <f t="shared" si="2638"/>
        <v>2019</v>
      </c>
      <c r="AA4319" s="8" t="str">
        <f t="shared" si="2639"/>
        <v>Sep</v>
      </c>
      <c r="AB4319" s="8" t="str">
        <f t="shared" si="2640"/>
        <v>Q3</v>
      </c>
      <c r="AC4319">
        <f t="shared" si="2641"/>
        <v>9</v>
      </c>
      <c r="AD4319">
        <f t="shared" si="2642"/>
        <v>3</v>
      </c>
      <c r="AE4319">
        <f t="shared" si="2643"/>
        <v>201909</v>
      </c>
      <c r="AF4319">
        <f t="shared" si="2644"/>
        <v>201903</v>
      </c>
      <c r="AG4319" s="9">
        <f t="shared" ca="1" si="2645"/>
        <v>1</v>
      </c>
      <c r="AH4319">
        <f t="shared" ca="1" si="2646"/>
        <v>4</v>
      </c>
      <c r="AI4319" s="9">
        <f t="shared" ca="1" si="2647"/>
        <v>12</v>
      </c>
      <c r="AJ4319" s="9">
        <f t="shared" ca="1" si="2648"/>
        <v>1</v>
      </c>
      <c r="AK4319" s="9">
        <f t="shared" si="2649"/>
        <v>3</v>
      </c>
      <c r="AL4319" s="9">
        <f t="shared" si="2650"/>
        <v>39</v>
      </c>
      <c r="AM4319" s="9">
        <f t="shared" si="2651"/>
        <v>18</v>
      </c>
      <c r="AN4319" s="2">
        <v>43732.770138888889</v>
      </c>
      <c r="AO4319">
        <v>7733</v>
      </c>
      <c r="AP4319" s="1">
        <v>5900</v>
      </c>
      <c r="AQ4319" t="s">
        <v>4</v>
      </c>
    </row>
    <row r="4320" spans="1:43" x14ac:dyDescent="0.3">
      <c r="A4320" t="str">
        <f t="shared" ca="1" si="2613"/>
        <v>FY2020 Q4 Sep</v>
      </c>
      <c r="B4320">
        <f t="shared" ca="1" si="2614"/>
        <v>2020</v>
      </c>
      <c r="C4320" s="8" t="str">
        <f t="shared" ca="1" si="2615"/>
        <v>Sep</v>
      </c>
      <c r="D4320" s="8" t="str">
        <f t="shared" ca="1" si="2616"/>
        <v>Q4</v>
      </c>
      <c r="E4320">
        <f t="shared" ca="1" si="2617"/>
        <v>12</v>
      </c>
      <c r="F4320">
        <f t="shared" ca="1" si="2618"/>
        <v>4</v>
      </c>
      <c r="G4320">
        <f t="shared" ca="1" si="2619"/>
        <v>202012</v>
      </c>
      <c r="H4320">
        <f t="shared" ca="1" si="2620"/>
        <v>202004</v>
      </c>
      <c r="I4320" t="str">
        <f t="shared" ca="1" si="2621"/>
        <v>FY2020 Q3 Sep</v>
      </c>
      <c r="J4320">
        <f t="shared" ca="1" si="2622"/>
        <v>2020</v>
      </c>
      <c r="K4320" s="8" t="str">
        <f t="shared" ca="1" si="2623"/>
        <v>Sep</v>
      </c>
      <c r="L4320" s="8" t="str">
        <f t="shared" ca="1" si="2624"/>
        <v>Q3</v>
      </c>
      <c r="M4320">
        <f t="shared" ca="1" si="2625"/>
        <v>9</v>
      </c>
      <c r="N4320">
        <f t="shared" ca="1" si="2626"/>
        <v>3</v>
      </c>
      <c r="O4320">
        <f t="shared" ca="1" si="2627"/>
        <v>202009</v>
      </c>
      <c r="P4320">
        <f t="shared" ca="1" si="2628"/>
        <v>202003</v>
      </c>
      <c r="Q4320" t="str">
        <f t="shared" si="2629"/>
        <v>FY2020 Q1 Oct</v>
      </c>
      <c r="R4320">
        <f t="shared" si="2630"/>
        <v>2020</v>
      </c>
      <c r="S4320" s="8" t="str">
        <f t="shared" si="2631"/>
        <v>Oct</v>
      </c>
      <c r="T4320" s="8" t="str">
        <f t="shared" si="2632"/>
        <v>Q1</v>
      </c>
      <c r="U4320">
        <f t="shared" si="2633"/>
        <v>1</v>
      </c>
      <c r="V4320">
        <f t="shared" si="2634"/>
        <v>1</v>
      </c>
      <c r="W4320">
        <f t="shared" si="2635"/>
        <v>202001</v>
      </c>
      <c r="X4320">
        <f t="shared" si="2636"/>
        <v>202001</v>
      </c>
      <c r="Y4320" t="str">
        <f t="shared" si="2637"/>
        <v>FY2019 Q4 Oct</v>
      </c>
      <c r="Z4320">
        <f t="shared" si="2638"/>
        <v>2019</v>
      </c>
      <c r="AA4320" s="8" t="str">
        <f t="shared" si="2639"/>
        <v>Oct</v>
      </c>
      <c r="AB4320" s="8" t="str">
        <f t="shared" si="2640"/>
        <v>Q4</v>
      </c>
      <c r="AC4320">
        <f t="shared" si="2641"/>
        <v>10</v>
      </c>
      <c r="AD4320">
        <f t="shared" si="2642"/>
        <v>4</v>
      </c>
      <c r="AE4320">
        <f t="shared" si="2643"/>
        <v>201910</v>
      </c>
      <c r="AF4320">
        <f t="shared" si="2644"/>
        <v>201904</v>
      </c>
      <c r="AG4320" s="9">
        <f t="shared" ca="1" si="2645"/>
        <v>0</v>
      </c>
      <c r="AH4320">
        <f t="shared" ca="1" si="2646"/>
        <v>4</v>
      </c>
      <c r="AI4320" s="9">
        <f t="shared" ca="1" si="2647"/>
        <v>11</v>
      </c>
      <c r="AJ4320" s="9">
        <f t="shared" ca="1" si="2648"/>
        <v>1</v>
      </c>
      <c r="AK4320" s="9">
        <f t="shared" si="2649"/>
        <v>6</v>
      </c>
      <c r="AL4320" s="9">
        <f t="shared" si="2650"/>
        <v>42</v>
      </c>
      <c r="AM4320" s="9">
        <f t="shared" si="2651"/>
        <v>16</v>
      </c>
      <c r="AN4320" s="2">
        <v>43756.704861111109</v>
      </c>
      <c r="AO4320">
        <v>184</v>
      </c>
      <c r="AP4320" s="1">
        <v>5800</v>
      </c>
      <c r="AQ4320" t="s">
        <v>4</v>
      </c>
    </row>
    <row r="4321" spans="1:43" x14ac:dyDescent="0.3">
      <c r="A4321" t="str">
        <f t="shared" ca="1" si="2613"/>
        <v>FY2020 Q4 Sep</v>
      </c>
      <c r="B4321">
        <f t="shared" ca="1" si="2614"/>
        <v>2020</v>
      </c>
      <c r="C4321" s="8" t="str">
        <f t="shared" ca="1" si="2615"/>
        <v>Sep</v>
      </c>
      <c r="D4321" s="8" t="str">
        <f t="shared" ca="1" si="2616"/>
        <v>Q4</v>
      </c>
      <c r="E4321">
        <f t="shared" ca="1" si="2617"/>
        <v>12</v>
      </c>
      <c r="F4321">
        <f t="shared" ca="1" si="2618"/>
        <v>4</v>
      </c>
      <c r="G4321">
        <f t="shared" ca="1" si="2619"/>
        <v>202012</v>
      </c>
      <c r="H4321">
        <f t="shared" ca="1" si="2620"/>
        <v>202004</v>
      </c>
      <c r="I4321" t="str">
        <f t="shared" ca="1" si="2621"/>
        <v>FY2020 Q3 Sep</v>
      </c>
      <c r="J4321">
        <f t="shared" ca="1" si="2622"/>
        <v>2020</v>
      </c>
      <c r="K4321" s="8" t="str">
        <f t="shared" ca="1" si="2623"/>
        <v>Sep</v>
      </c>
      <c r="L4321" s="8" t="str">
        <f t="shared" ca="1" si="2624"/>
        <v>Q3</v>
      </c>
      <c r="M4321">
        <f t="shared" ca="1" si="2625"/>
        <v>9</v>
      </c>
      <c r="N4321">
        <f t="shared" ca="1" si="2626"/>
        <v>3</v>
      </c>
      <c r="O4321">
        <f t="shared" ca="1" si="2627"/>
        <v>202009</v>
      </c>
      <c r="P4321">
        <f t="shared" ca="1" si="2628"/>
        <v>202003</v>
      </c>
      <c r="Q4321" t="str">
        <f t="shared" si="2629"/>
        <v>FY2020 Q1 Oct</v>
      </c>
      <c r="R4321">
        <f t="shared" si="2630"/>
        <v>2020</v>
      </c>
      <c r="S4321" s="8" t="str">
        <f t="shared" si="2631"/>
        <v>Oct</v>
      </c>
      <c r="T4321" s="8" t="str">
        <f t="shared" si="2632"/>
        <v>Q1</v>
      </c>
      <c r="U4321">
        <f t="shared" si="2633"/>
        <v>1</v>
      </c>
      <c r="V4321">
        <f t="shared" si="2634"/>
        <v>1</v>
      </c>
      <c r="W4321">
        <f t="shared" si="2635"/>
        <v>202001</v>
      </c>
      <c r="X4321">
        <f t="shared" si="2636"/>
        <v>202001</v>
      </c>
      <c r="Y4321" t="str">
        <f t="shared" si="2637"/>
        <v>FY2019 Q4 Oct</v>
      </c>
      <c r="Z4321">
        <f t="shared" si="2638"/>
        <v>2019</v>
      </c>
      <c r="AA4321" s="8" t="str">
        <f t="shared" si="2639"/>
        <v>Oct</v>
      </c>
      <c r="AB4321" s="8" t="str">
        <f t="shared" si="2640"/>
        <v>Q4</v>
      </c>
      <c r="AC4321">
        <f t="shared" si="2641"/>
        <v>10</v>
      </c>
      <c r="AD4321">
        <f t="shared" si="2642"/>
        <v>4</v>
      </c>
      <c r="AE4321">
        <f t="shared" si="2643"/>
        <v>201910</v>
      </c>
      <c r="AF4321">
        <f t="shared" si="2644"/>
        <v>201904</v>
      </c>
      <c r="AG4321" s="9">
        <f t="shared" ca="1" si="2645"/>
        <v>0</v>
      </c>
      <c r="AH4321">
        <f t="shared" ca="1" si="2646"/>
        <v>4</v>
      </c>
      <c r="AI4321" s="9">
        <f t="shared" ca="1" si="2647"/>
        <v>11</v>
      </c>
      <c r="AJ4321" s="9">
        <f t="shared" ca="1" si="2648"/>
        <v>1</v>
      </c>
      <c r="AK4321" s="9">
        <f t="shared" si="2649"/>
        <v>5</v>
      </c>
      <c r="AL4321" s="9">
        <f t="shared" si="2650"/>
        <v>43</v>
      </c>
      <c r="AM4321" s="9">
        <f t="shared" si="2651"/>
        <v>16</v>
      </c>
      <c r="AN4321" s="2">
        <v>43762.702777777777</v>
      </c>
      <c r="AO4321">
        <v>1040</v>
      </c>
      <c r="AP4321" s="1">
        <v>5800</v>
      </c>
      <c r="AQ4321" t="s">
        <v>4</v>
      </c>
    </row>
    <row r="4322" spans="1:43" x14ac:dyDescent="0.3">
      <c r="A4322" t="str">
        <f t="shared" ca="1" si="2613"/>
        <v>FY2020 Q4 Sep</v>
      </c>
      <c r="B4322">
        <f t="shared" ca="1" si="2614"/>
        <v>2020</v>
      </c>
      <c r="C4322" s="8" t="str">
        <f t="shared" ca="1" si="2615"/>
        <v>Sep</v>
      </c>
      <c r="D4322" s="8" t="str">
        <f t="shared" ca="1" si="2616"/>
        <v>Q4</v>
      </c>
      <c r="E4322">
        <f t="shared" ca="1" si="2617"/>
        <v>12</v>
      </c>
      <c r="F4322">
        <f t="shared" ca="1" si="2618"/>
        <v>4</v>
      </c>
      <c r="G4322">
        <f t="shared" ca="1" si="2619"/>
        <v>202012</v>
      </c>
      <c r="H4322">
        <f t="shared" ca="1" si="2620"/>
        <v>202004</v>
      </c>
      <c r="I4322" t="str">
        <f t="shared" ca="1" si="2621"/>
        <v>FY2020 Q3 Sep</v>
      </c>
      <c r="J4322">
        <f t="shared" ca="1" si="2622"/>
        <v>2020</v>
      </c>
      <c r="K4322" s="8" t="str">
        <f t="shared" ca="1" si="2623"/>
        <v>Sep</v>
      </c>
      <c r="L4322" s="8" t="str">
        <f t="shared" ca="1" si="2624"/>
        <v>Q3</v>
      </c>
      <c r="M4322">
        <f t="shared" ca="1" si="2625"/>
        <v>9</v>
      </c>
      <c r="N4322">
        <f t="shared" ca="1" si="2626"/>
        <v>3</v>
      </c>
      <c r="O4322">
        <f t="shared" ca="1" si="2627"/>
        <v>202009</v>
      </c>
      <c r="P4322">
        <f t="shared" ca="1" si="2628"/>
        <v>202003</v>
      </c>
      <c r="Q4322" t="str">
        <f t="shared" si="2629"/>
        <v>FY2020 Q1 Nov</v>
      </c>
      <c r="R4322">
        <f t="shared" si="2630"/>
        <v>2020</v>
      </c>
      <c r="S4322" s="8" t="str">
        <f t="shared" si="2631"/>
        <v>Nov</v>
      </c>
      <c r="T4322" s="8" t="str">
        <f t="shared" si="2632"/>
        <v>Q1</v>
      </c>
      <c r="U4322">
        <f t="shared" si="2633"/>
        <v>2</v>
      </c>
      <c r="V4322">
        <f t="shared" si="2634"/>
        <v>1</v>
      </c>
      <c r="W4322">
        <f t="shared" si="2635"/>
        <v>202002</v>
      </c>
      <c r="X4322">
        <f t="shared" si="2636"/>
        <v>202001</v>
      </c>
      <c r="Y4322" t="str">
        <f t="shared" si="2637"/>
        <v>FY2019 Q4 Nov</v>
      </c>
      <c r="Z4322">
        <f t="shared" si="2638"/>
        <v>2019</v>
      </c>
      <c r="AA4322" s="8" t="str">
        <f t="shared" si="2639"/>
        <v>Nov</v>
      </c>
      <c r="AB4322" s="8" t="str">
        <f t="shared" si="2640"/>
        <v>Q4</v>
      </c>
      <c r="AC4322">
        <f t="shared" si="2641"/>
        <v>11</v>
      </c>
      <c r="AD4322">
        <f t="shared" si="2642"/>
        <v>4</v>
      </c>
      <c r="AE4322">
        <f t="shared" si="2643"/>
        <v>201911</v>
      </c>
      <c r="AF4322">
        <f t="shared" si="2644"/>
        <v>201904</v>
      </c>
      <c r="AG4322" s="9">
        <f t="shared" ca="1" si="2645"/>
        <v>0</v>
      </c>
      <c r="AH4322">
        <f t="shared" ca="1" si="2646"/>
        <v>3</v>
      </c>
      <c r="AI4322" s="9">
        <f t="shared" ca="1" si="2647"/>
        <v>10</v>
      </c>
      <c r="AJ4322" s="9">
        <f t="shared" ca="1" si="2648"/>
        <v>1</v>
      </c>
      <c r="AK4322" s="9">
        <f t="shared" si="2649"/>
        <v>4</v>
      </c>
      <c r="AL4322" s="9">
        <f t="shared" si="2650"/>
        <v>46</v>
      </c>
      <c r="AM4322" s="9">
        <f t="shared" si="2651"/>
        <v>17</v>
      </c>
      <c r="AN4322" s="2">
        <v>43782.739583333336</v>
      </c>
      <c r="AO4322">
        <v>2530</v>
      </c>
      <c r="AP4322" s="1">
        <v>5800</v>
      </c>
      <c r="AQ4322" t="s">
        <v>4</v>
      </c>
    </row>
    <row r="4323" spans="1:43" x14ac:dyDescent="0.3">
      <c r="A4323" t="str">
        <f t="shared" ca="1" si="2613"/>
        <v>FY2020 Q4 Sep</v>
      </c>
      <c r="B4323">
        <f t="shared" ca="1" si="2614"/>
        <v>2020</v>
      </c>
      <c r="C4323" s="8" t="str">
        <f t="shared" ca="1" si="2615"/>
        <v>Sep</v>
      </c>
      <c r="D4323" s="8" t="str">
        <f t="shared" ca="1" si="2616"/>
        <v>Q4</v>
      </c>
      <c r="E4323">
        <f t="shared" ca="1" si="2617"/>
        <v>12</v>
      </c>
      <c r="F4323">
        <f t="shared" ca="1" si="2618"/>
        <v>4</v>
      </c>
      <c r="G4323">
        <f t="shared" ca="1" si="2619"/>
        <v>202012</v>
      </c>
      <c r="H4323">
        <f t="shared" ca="1" si="2620"/>
        <v>202004</v>
      </c>
      <c r="I4323" t="str">
        <f t="shared" ca="1" si="2621"/>
        <v>FY2020 Q3 Sep</v>
      </c>
      <c r="J4323">
        <f t="shared" ca="1" si="2622"/>
        <v>2020</v>
      </c>
      <c r="K4323" s="8" t="str">
        <f t="shared" ca="1" si="2623"/>
        <v>Sep</v>
      </c>
      <c r="L4323" s="8" t="str">
        <f t="shared" ca="1" si="2624"/>
        <v>Q3</v>
      </c>
      <c r="M4323">
        <f t="shared" ca="1" si="2625"/>
        <v>9</v>
      </c>
      <c r="N4323">
        <f t="shared" ca="1" si="2626"/>
        <v>3</v>
      </c>
      <c r="O4323">
        <f t="shared" ca="1" si="2627"/>
        <v>202009</v>
      </c>
      <c r="P4323">
        <f t="shared" ca="1" si="2628"/>
        <v>202003</v>
      </c>
      <c r="Q4323" t="str">
        <f t="shared" si="2629"/>
        <v>FY2020 Q1 Nov</v>
      </c>
      <c r="R4323">
        <f t="shared" si="2630"/>
        <v>2020</v>
      </c>
      <c r="S4323" s="8" t="str">
        <f t="shared" si="2631"/>
        <v>Nov</v>
      </c>
      <c r="T4323" s="8" t="str">
        <f t="shared" si="2632"/>
        <v>Q1</v>
      </c>
      <c r="U4323">
        <f t="shared" si="2633"/>
        <v>2</v>
      </c>
      <c r="V4323">
        <f t="shared" si="2634"/>
        <v>1</v>
      </c>
      <c r="W4323">
        <f t="shared" si="2635"/>
        <v>202002</v>
      </c>
      <c r="X4323">
        <f t="shared" si="2636"/>
        <v>202001</v>
      </c>
      <c r="Y4323" t="str">
        <f t="shared" si="2637"/>
        <v>FY2019 Q4 Nov</v>
      </c>
      <c r="Z4323">
        <f t="shared" si="2638"/>
        <v>2019</v>
      </c>
      <c r="AA4323" s="8" t="str">
        <f t="shared" si="2639"/>
        <v>Nov</v>
      </c>
      <c r="AB4323" s="8" t="str">
        <f t="shared" si="2640"/>
        <v>Q4</v>
      </c>
      <c r="AC4323">
        <f t="shared" si="2641"/>
        <v>11</v>
      </c>
      <c r="AD4323">
        <f t="shared" si="2642"/>
        <v>4</v>
      </c>
      <c r="AE4323">
        <f t="shared" si="2643"/>
        <v>201911</v>
      </c>
      <c r="AF4323">
        <f t="shared" si="2644"/>
        <v>201904</v>
      </c>
      <c r="AG4323" s="9">
        <f t="shared" ca="1" si="2645"/>
        <v>0</v>
      </c>
      <c r="AH4323">
        <f t="shared" ca="1" si="2646"/>
        <v>3</v>
      </c>
      <c r="AI4323" s="9">
        <f t="shared" ca="1" si="2647"/>
        <v>10</v>
      </c>
      <c r="AJ4323" s="9">
        <f t="shared" ca="1" si="2648"/>
        <v>1</v>
      </c>
      <c r="AK4323" s="9">
        <f t="shared" si="2649"/>
        <v>2</v>
      </c>
      <c r="AL4323" s="9">
        <f t="shared" si="2650"/>
        <v>48</v>
      </c>
      <c r="AM4323" s="9">
        <f t="shared" si="2651"/>
        <v>14</v>
      </c>
      <c r="AN4323" s="2">
        <v>43794.586805555555</v>
      </c>
      <c r="AO4323">
        <v>2721</v>
      </c>
      <c r="AP4323" s="1">
        <v>5800</v>
      </c>
      <c r="AQ4323" t="s">
        <v>4</v>
      </c>
    </row>
    <row r="4324" spans="1:43" x14ac:dyDescent="0.3">
      <c r="A4324" t="str">
        <f t="shared" ca="1" si="2613"/>
        <v>FY2020 Q4 Sep</v>
      </c>
      <c r="B4324">
        <f t="shared" ca="1" si="2614"/>
        <v>2020</v>
      </c>
      <c r="C4324" s="8" t="str">
        <f t="shared" ca="1" si="2615"/>
        <v>Sep</v>
      </c>
      <c r="D4324" s="8" t="str">
        <f t="shared" ca="1" si="2616"/>
        <v>Q4</v>
      </c>
      <c r="E4324">
        <f t="shared" ca="1" si="2617"/>
        <v>12</v>
      </c>
      <c r="F4324">
        <f t="shared" ca="1" si="2618"/>
        <v>4</v>
      </c>
      <c r="G4324">
        <f t="shared" ca="1" si="2619"/>
        <v>202012</v>
      </c>
      <c r="H4324">
        <f t="shared" ca="1" si="2620"/>
        <v>202004</v>
      </c>
      <c r="I4324" t="str">
        <f t="shared" ca="1" si="2621"/>
        <v>FY2020 Q3 Sep</v>
      </c>
      <c r="J4324">
        <f t="shared" ca="1" si="2622"/>
        <v>2020</v>
      </c>
      <c r="K4324" s="8" t="str">
        <f t="shared" ca="1" si="2623"/>
        <v>Sep</v>
      </c>
      <c r="L4324" s="8" t="str">
        <f t="shared" ca="1" si="2624"/>
        <v>Q3</v>
      </c>
      <c r="M4324">
        <f t="shared" ca="1" si="2625"/>
        <v>9</v>
      </c>
      <c r="N4324">
        <f t="shared" ca="1" si="2626"/>
        <v>3</v>
      </c>
      <c r="O4324">
        <f t="shared" ca="1" si="2627"/>
        <v>202009</v>
      </c>
      <c r="P4324">
        <f t="shared" ca="1" si="2628"/>
        <v>202003</v>
      </c>
      <c r="Q4324" t="str">
        <f t="shared" si="2629"/>
        <v>FY2020 Q2 Feb</v>
      </c>
      <c r="R4324">
        <f t="shared" si="2630"/>
        <v>2020</v>
      </c>
      <c r="S4324" s="8" t="str">
        <f t="shared" si="2631"/>
        <v>Feb</v>
      </c>
      <c r="T4324" s="8" t="str">
        <f t="shared" si="2632"/>
        <v>Q2</v>
      </c>
      <c r="U4324">
        <f t="shared" si="2633"/>
        <v>5</v>
      </c>
      <c r="V4324">
        <f t="shared" si="2634"/>
        <v>2</v>
      </c>
      <c r="W4324">
        <f t="shared" si="2635"/>
        <v>202005</v>
      </c>
      <c r="X4324">
        <f t="shared" si="2636"/>
        <v>202002</v>
      </c>
      <c r="Y4324" t="str">
        <f t="shared" si="2637"/>
        <v>FY2020 Q1 Feb</v>
      </c>
      <c r="Z4324">
        <f t="shared" si="2638"/>
        <v>2020</v>
      </c>
      <c r="AA4324" s="8" t="str">
        <f t="shared" si="2639"/>
        <v>Feb</v>
      </c>
      <c r="AB4324" s="8" t="str">
        <f t="shared" si="2640"/>
        <v>Q1</v>
      </c>
      <c r="AC4324">
        <f t="shared" si="2641"/>
        <v>2</v>
      </c>
      <c r="AD4324">
        <f t="shared" si="2642"/>
        <v>1</v>
      </c>
      <c r="AE4324">
        <f t="shared" si="2643"/>
        <v>202002</v>
      </c>
      <c r="AF4324">
        <f t="shared" si="2644"/>
        <v>202001</v>
      </c>
      <c r="AG4324" s="9">
        <f t="shared" ca="1" si="2645"/>
        <v>0</v>
      </c>
      <c r="AH4324">
        <f t="shared" ca="1" si="2646"/>
        <v>2</v>
      </c>
      <c r="AI4324" s="9">
        <f t="shared" ca="1" si="2647"/>
        <v>7</v>
      </c>
      <c r="AJ4324" s="9">
        <f t="shared" ca="1" si="2648"/>
        <v>0</v>
      </c>
      <c r="AK4324" s="9">
        <f t="shared" si="2649"/>
        <v>6</v>
      </c>
      <c r="AL4324" s="9">
        <f t="shared" si="2650"/>
        <v>7</v>
      </c>
      <c r="AM4324" s="9">
        <f t="shared" si="2651"/>
        <v>12</v>
      </c>
      <c r="AN4324" s="2">
        <v>43875.536111111112</v>
      </c>
      <c r="AO4324">
        <v>2931</v>
      </c>
      <c r="AP4324" s="1">
        <v>5800</v>
      </c>
      <c r="AQ4324" t="s">
        <v>4</v>
      </c>
    </row>
    <row r="4325" spans="1:43" x14ac:dyDescent="0.3">
      <c r="A4325" t="str">
        <f t="shared" ca="1" si="2613"/>
        <v>FY2020 Q4 Sep</v>
      </c>
      <c r="B4325">
        <f t="shared" ca="1" si="2614"/>
        <v>2020</v>
      </c>
      <c r="C4325" s="8" t="str">
        <f t="shared" ca="1" si="2615"/>
        <v>Sep</v>
      </c>
      <c r="D4325" s="8" t="str">
        <f t="shared" ca="1" si="2616"/>
        <v>Q4</v>
      </c>
      <c r="E4325">
        <f t="shared" ca="1" si="2617"/>
        <v>12</v>
      </c>
      <c r="F4325">
        <f t="shared" ca="1" si="2618"/>
        <v>4</v>
      </c>
      <c r="G4325">
        <f t="shared" ca="1" si="2619"/>
        <v>202012</v>
      </c>
      <c r="H4325">
        <f t="shared" ca="1" si="2620"/>
        <v>202004</v>
      </c>
      <c r="I4325" t="str">
        <f t="shared" ca="1" si="2621"/>
        <v>FY2020 Q3 Sep</v>
      </c>
      <c r="J4325">
        <f t="shared" ca="1" si="2622"/>
        <v>2020</v>
      </c>
      <c r="K4325" s="8" t="str">
        <f t="shared" ca="1" si="2623"/>
        <v>Sep</v>
      </c>
      <c r="L4325" s="8" t="str">
        <f t="shared" ca="1" si="2624"/>
        <v>Q3</v>
      </c>
      <c r="M4325">
        <f t="shared" ca="1" si="2625"/>
        <v>9</v>
      </c>
      <c r="N4325">
        <f t="shared" ca="1" si="2626"/>
        <v>3</v>
      </c>
      <c r="O4325">
        <f t="shared" ca="1" si="2627"/>
        <v>202009</v>
      </c>
      <c r="P4325">
        <f t="shared" ca="1" si="2628"/>
        <v>202003</v>
      </c>
      <c r="Q4325" t="str">
        <f t="shared" si="2629"/>
        <v>FY2020 Q1 Nov</v>
      </c>
      <c r="R4325">
        <f t="shared" si="2630"/>
        <v>2020</v>
      </c>
      <c r="S4325" s="8" t="str">
        <f t="shared" si="2631"/>
        <v>Nov</v>
      </c>
      <c r="T4325" s="8" t="str">
        <f t="shared" si="2632"/>
        <v>Q1</v>
      </c>
      <c r="U4325">
        <f t="shared" si="2633"/>
        <v>2</v>
      </c>
      <c r="V4325">
        <f t="shared" si="2634"/>
        <v>1</v>
      </c>
      <c r="W4325">
        <f t="shared" si="2635"/>
        <v>202002</v>
      </c>
      <c r="X4325">
        <f t="shared" si="2636"/>
        <v>202001</v>
      </c>
      <c r="Y4325" t="str">
        <f t="shared" si="2637"/>
        <v>FY2019 Q4 Nov</v>
      </c>
      <c r="Z4325">
        <f t="shared" si="2638"/>
        <v>2019</v>
      </c>
      <c r="AA4325" s="8" t="str">
        <f t="shared" si="2639"/>
        <v>Nov</v>
      </c>
      <c r="AB4325" s="8" t="str">
        <f t="shared" si="2640"/>
        <v>Q4</v>
      </c>
      <c r="AC4325">
        <f t="shared" si="2641"/>
        <v>11</v>
      </c>
      <c r="AD4325">
        <f t="shared" si="2642"/>
        <v>4</v>
      </c>
      <c r="AE4325">
        <f t="shared" si="2643"/>
        <v>201911</v>
      </c>
      <c r="AF4325">
        <f t="shared" si="2644"/>
        <v>201904</v>
      </c>
      <c r="AG4325" s="9">
        <f t="shared" ca="1" si="2645"/>
        <v>0</v>
      </c>
      <c r="AH4325">
        <f t="shared" ca="1" si="2646"/>
        <v>3</v>
      </c>
      <c r="AI4325" s="9">
        <f t="shared" ca="1" si="2647"/>
        <v>10</v>
      </c>
      <c r="AJ4325" s="9">
        <f t="shared" ca="1" si="2648"/>
        <v>1</v>
      </c>
      <c r="AK4325" s="9">
        <f t="shared" si="2649"/>
        <v>4</v>
      </c>
      <c r="AL4325" s="9">
        <f t="shared" si="2650"/>
        <v>47</v>
      </c>
      <c r="AM4325" s="9">
        <f t="shared" si="2651"/>
        <v>10</v>
      </c>
      <c r="AN4325" s="2">
        <v>43789.456250000003</v>
      </c>
      <c r="AO4325">
        <v>2942</v>
      </c>
      <c r="AP4325" s="1">
        <v>5800</v>
      </c>
      <c r="AQ4325" t="s">
        <v>4</v>
      </c>
    </row>
    <row r="4326" spans="1:43" x14ac:dyDescent="0.3">
      <c r="A4326" t="str">
        <f t="shared" ca="1" si="2613"/>
        <v>FY2020 Q4 Sep</v>
      </c>
      <c r="B4326">
        <f t="shared" ca="1" si="2614"/>
        <v>2020</v>
      </c>
      <c r="C4326" s="8" t="str">
        <f t="shared" ca="1" si="2615"/>
        <v>Sep</v>
      </c>
      <c r="D4326" s="8" t="str">
        <f t="shared" ca="1" si="2616"/>
        <v>Q4</v>
      </c>
      <c r="E4326">
        <f t="shared" ca="1" si="2617"/>
        <v>12</v>
      </c>
      <c r="F4326">
        <f t="shared" ca="1" si="2618"/>
        <v>4</v>
      </c>
      <c r="G4326">
        <f t="shared" ca="1" si="2619"/>
        <v>202012</v>
      </c>
      <c r="H4326">
        <f t="shared" ca="1" si="2620"/>
        <v>202004</v>
      </c>
      <c r="I4326" t="str">
        <f t="shared" ca="1" si="2621"/>
        <v>FY2020 Q3 Sep</v>
      </c>
      <c r="J4326">
        <f t="shared" ca="1" si="2622"/>
        <v>2020</v>
      </c>
      <c r="K4326" s="8" t="str">
        <f t="shared" ca="1" si="2623"/>
        <v>Sep</v>
      </c>
      <c r="L4326" s="8" t="str">
        <f t="shared" ca="1" si="2624"/>
        <v>Q3</v>
      </c>
      <c r="M4326">
        <f t="shared" ca="1" si="2625"/>
        <v>9</v>
      </c>
      <c r="N4326">
        <f t="shared" ca="1" si="2626"/>
        <v>3</v>
      </c>
      <c r="O4326">
        <f t="shared" ca="1" si="2627"/>
        <v>202009</v>
      </c>
      <c r="P4326">
        <f t="shared" ca="1" si="2628"/>
        <v>202003</v>
      </c>
      <c r="Q4326" t="str">
        <f t="shared" si="2629"/>
        <v>FY2020 Q2 Feb</v>
      </c>
      <c r="R4326">
        <f t="shared" si="2630"/>
        <v>2020</v>
      </c>
      <c r="S4326" s="8" t="str">
        <f t="shared" si="2631"/>
        <v>Feb</v>
      </c>
      <c r="T4326" s="8" t="str">
        <f t="shared" si="2632"/>
        <v>Q2</v>
      </c>
      <c r="U4326">
        <f t="shared" si="2633"/>
        <v>5</v>
      </c>
      <c r="V4326">
        <f t="shared" si="2634"/>
        <v>2</v>
      </c>
      <c r="W4326">
        <f t="shared" si="2635"/>
        <v>202005</v>
      </c>
      <c r="X4326">
        <f t="shared" si="2636"/>
        <v>202002</v>
      </c>
      <c r="Y4326" t="str">
        <f t="shared" si="2637"/>
        <v>FY2020 Q1 Feb</v>
      </c>
      <c r="Z4326">
        <f t="shared" si="2638"/>
        <v>2020</v>
      </c>
      <c r="AA4326" s="8" t="str">
        <f t="shared" si="2639"/>
        <v>Feb</v>
      </c>
      <c r="AB4326" s="8" t="str">
        <f t="shared" si="2640"/>
        <v>Q1</v>
      </c>
      <c r="AC4326">
        <f t="shared" si="2641"/>
        <v>2</v>
      </c>
      <c r="AD4326">
        <f t="shared" si="2642"/>
        <v>1</v>
      </c>
      <c r="AE4326">
        <f t="shared" si="2643"/>
        <v>202002</v>
      </c>
      <c r="AF4326">
        <f t="shared" si="2644"/>
        <v>202001</v>
      </c>
      <c r="AG4326" s="9">
        <f t="shared" ca="1" si="2645"/>
        <v>0</v>
      </c>
      <c r="AH4326">
        <f t="shared" ca="1" si="2646"/>
        <v>2</v>
      </c>
      <c r="AI4326" s="9">
        <f t="shared" ca="1" si="2647"/>
        <v>7</v>
      </c>
      <c r="AJ4326" s="9">
        <f t="shared" ca="1" si="2648"/>
        <v>0</v>
      </c>
      <c r="AK4326" s="9">
        <f t="shared" si="2649"/>
        <v>6</v>
      </c>
      <c r="AL4326" s="9">
        <f t="shared" si="2650"/>
        <v>9</v>
      </c>
      <c r="AM4326" s="9">
        <f t="shared" si="2651"/>
        <v>9</v>
      </c>
      <c r="AN4326" s="2">
        <v>43889.375694444447</v>
      </c>
      <c r="AO4326">
        <v>3780</v>
      </c>
      <c r="AP4326" s="1">
        <v>5800</v>
      </c>
      <c r="AQ4326" t="s">
        <v>4</v>
      </c>
    </row>
    <row r="4327" spans="1:43" x14ac:dyDescent="0.3">
      <c r="A4327" t="str">
        <f t="shared" ca="1" si="2613"/>
        <v>FY2020 Q4 Sep</v>
      </c>
      <c r="B4327">
        <f t="shared" ca="1" si="2614"/>
        <v>2020</v>
      </c>
      <c r="C4327" s="8" t="str">
        <f t="shared" ca="1" si="2615"/>
        <v>Sep</v>
      </c>
      <c r="D4327" s="8" t="str">
        <f t="shared" ca="1" si="2616"/>
        <v>Q4</v>
      </c>
      <c r="E4327">
        <f t="shared" ca="1" si="2617"/>
        <v>12</v>
      </c>
      <c r="F4327">
        <f t="shared" ca="1" si="2618"/>
        <v>4</v>
      </c>
      <c r="G4327">
        <f t="shared" ca="1" si="2619"/>
        <v>202012</v>
      </c>
      <c r="H4327">
        <f t="shared" ca="1" si="2620"/>
        <v>202004</v>
      </c>
      <c r="I4327" t="str">
        <f t="shared" ca="1" si="2621"/>
        <v>FY2020 Q3 Sep</v>
      </c>
      <c r="J4327">
        <f t="shared" ca="1" si="2622"/>
        <v>2020</v>
      </c>
      <c r="K4327" s="8" t="str">
        <f t="shared" ca="1" si="2623"/>
        <v>Sep</v>
      </c>
      <c r="L4327" s="8" t="str">
        <f t="shared" ca="1" si="2624"/>
        <v>Q3</v>
      </c>
      <c r="M4327">
        <f t="shared" ca="1" si="2625"/>
        <v>9</v>
      </c>
      <c r="N4327">
        <f t="shared" ca="1" si="2626"/>
        <v>3</v>
      </c>
      <c r="O4327">
        <f t="shared" ca="1" si="2627"/>
        <v>202009</v>
      </c>
      <c r="P4327">
        <f t="shared" ca="1" si="2628"/>
        <v>202003</v>
      </c>
      <c r="Q4327" t="str">
        <f t="shared" si="2629"/>
        <v>FY2020 Q1 Nov</v>
      </c>
      <c r="R4327">
        <f t="shared" si="2630"/>
        <v>2020</v>
      </c>
      <c r="S4327" s="8" t="str">
        <f t="shared" si="2631"/>
        <v>Nov</v>
      </c>
      <c r="T4327" s="8" t="str">
        <f t="shared" si="2632"/>
        <v>Q1</v>
      </c>
      <c r="U4327">
        <f t="shared" si="2633"/>
        <v>2</v>
      </c>
      <c r="V4327">
        <f t="shared" si="2634"/>
        <v>1</v>
      </c>
      <c r="W4327">
        <f t="shared" si="2635"/>
        <v>202002</v>
      </c>
      <c r="X4327">
        <f t="shared" si="2636"/>
        <v>202001</v>
      </c>
      <c r="Y4327" t="str">
        <f t="shared" si="2637"/>
        <v>FY2019 Q4 Nov</v>
      </c>
      <c r="Z4327">
        <f t="shared" si="2638"/>
        <v>2019</v>
      </c>
      <c r="AA4327" s="8" t="str">
        <f t="shared" si="2639"/>
        <v>Nov</v>
      </c>
      <c r="AB4327" s="8" t="str">
        <f t="shared" si="2640"/>
        <v>Q4</v>
      </c>
      <c r="AC4327">
        <f t="shared" si="2641"/>
        <v>11</v>
      </c>
      <c r="AD4327">
        <f t="shared" si="2642"/>
        <v>4</v>
      </c>
      <c r="AE4327">
        <f t="shared" si="2643"/>
        <v>201911</v>
      </c>
      <c r="AF4327">
        <f t="shared" si="2644"/>
        <v>201904</v>
      </c>
      <c r="AG4327" s="9">
        <f t="shared" ca="1" si="2645"/>
        <v>0</v>
      </c>
      <c r="AH4327">
        <f t="shared" ca="1" si="2646"/>
        <v>3</v>
      </c>
      <c r="AI4327" s="9">
        <f t="shared" ca="1" si="2647"/>
        <v>10</v>
      </c>
      <c r="AJ4327" s="9">
        <f t="shared" ca="1" si="2648"/>
        <v>1</v>
      </c>
      <c r="AK4327" s="9">
        <f t="shared" si="2649"/>
        <v>3</v>
      </c>
      <c r="AL4327" s="9">
        <f t="shared" si="2650"/>
        <v>46</v>
      </c>
      <c r="AM4327" s="9">
        <f t="shared" si="2651"/>
        <v>15</v>
      </c>
      <c r="AN4327" s="2">
        <v>43781.664583333331</v>
      </c>
      <c r="AO4327">
        <v>3928</v>
      </c>
      <c r="AP4327" s="1">
        <v>5800</v>
      </c>
      <c r="AQ4327" t="s">
        <v>4</v>
      </c>
    </row>
    <row r="4328" spans="1:43" x14ac:dyDescent="0.3">
      <c r="A4328" t="str">
        <f t="shared" ca="1" si="2613"/>
        <v>FY2020 Q4 Sep</v>
      </c>
      <c r="B4328">
        <f t="shared" ca="1" si="2614"/>
        <v>2020</v>
      </c>
      <c r="C4328" s="8" t="str">
        <f t="shared" ca="1" si="2615"/>
        <v>Sep</v>
      </c>
      <c r="D4328" s="8" t="str">
        <f t="shared" ca="1" si="2616"/>
        <v>Q4</v>
      </c>
      <c r="E4328">
        <f t="shared" ca="1" si="2617"/>
        <v>12</v>
      </c>
      <c r="F4328">
        <f t="shared" ca="1" si="2618"/>
        <v>4</v>
      </c>
      <c r="G4328">
        <f t="shared" ca="1" si="2619"/>
        <v>202012</v>
      </c>
      <c r="H4328">
        <f t="shared" ca="1" si="2620"/>
        <v>202004</v>
      </c>
      <c r="I4328" t="str">
        <f t="shared" ca="1" si="2621"/>
        <v>FY2020 Q3 Sep</v>
      </c>
      <c r="J4328">
        <f t="shared" ca="1" si="2622"/>
        <v>2020</v>
      </c>
      <c r="K4328" s="8" t="str">
        <f t="shared" ca="1" si="2623"/>
        <v>Sep</v>
      </c>
      <c r="L4328" s="8" t="str">
        <f t="shared" ca="1" si="2624"/>
        <v>Q3</v>
      </c>
      <c r="M4328">
        <f t="shared" ca="1" si="2625"/>
        <v>9</v>
      </c>
      <c r="N4328">
        <f t="shared" ca="1" si="2626"/>
        <v>3</v>
      </c>
      <c r="O4328">
        <f t="shared" ca="1" si="2627"/>
        <v>202009</v>
      </c>
      <c r="P4328">
        <f t="shared" ca="1" si="2628"/>
        <v>202003</v>
      </c>
      <c r="Q4328" t="str">
        <f t="shared" si="2629"/>
        <v>FY2020 Q2 Mar</v>
      </c>
      <c r="R4328">
        <f t="shared" si="2630"/>
        <v>2020</v>
      </c>
      <c r="S4328" s="8" t="str">
        <f t="shared" si="2631"/>
        <v>Mar</v>
      </c>
      <c r="T4328" s="8" t="str">
        <f t="shared" si="2632"/>
        <v>Q2</v>
      </c>
      <c r="U4328">
        <f t="shared" si="2633"/>
        <v>6</v>
      </c>
      <c r="V4328">
        <f t="shared" si="2634"/>
        <v>2</v>
      </c>
      <c r="W4328">
        <f t="shared" si="2635"/>
        <v>202006</v>
      </c>
      <c r="X4328">
        <f t="shared" si="2636"/>
        <v>202002</v>
      </c>
      <c r="Y4328" t="str">
        <f t="shared" si="2637"/>
        <v>FY2020 Q1 Mar</v>
      </c>
      <c r="Z4328">
        <f t="shared" si="2638"/>
        <v>2020</v>
      </c>
      <c r="AA4328" s="8" t="str">
        <f t="shared" si="2639"/>
        <v>Mar</v>
      </c>
      <c r="AB4328" s="8" t="str">
        <f t="shared" si="2640"/>
        <v>Q1</v>
      </c>
      <c r="AC4328">
        <f t="shared" si="2641"/>
        <v>3</v>
      </c>
      <c r="AD4328">
        <f t="shared" si="2642"/>
        <v>1</v>
      </c>
      <c r="AE4328">
        <f t="shared" si="2643"/>
        <v>202003</v>
      </c>
      <c r="AF4328">
        <f t="shared" si="2644"/>
        <v>202001</v>
      </c>
      <c r="AG4328" s="9">
        <f t="shared" ca="1" si="2645"/>
        <v>0</v>
      </c>
      <c r="AH4328">
        <f t="shared" ca="1" si="2646"/>
        <v>2</v>
      </c>
      <c r="AI4328" s="9">
        <f t="shared" ca="1" si="2647"/>
        <v>6</v>
      </c>
      <c r="AJ4328" s="9">
        <f t="shared" ca="1" si="2648"/>
        <v>0</v>
      </c>
      <c r="AK4328" s="9">
        <f t="shared" si="2649"/>
        <v>3</v>
      </c>
      <c r="AL4328" s="9">
        <f t="shared" si="2650"/>
        <v>11</v>
      </c>
      <c r="AM4328" s="9">
        <f t="shared" si="2651"/>
        <v>16</v>
      </c>
      <c r="AN4328" s="2">
        <v>43900.697916666664</v>
      </c>
      <c r="AO4328">
        <v>4648</v>
      </c>
      <c r="AP4328" s="1">
        <v>5800</v>
      </c>
      <c r="AQ4328" t="s">
        <v>4</v>
      </c>
    </row>
    <row r="4329" spans="1:43" x14ac:dyDescent="0.3">
      <c r="A4329" t="str">
        <f t="shared" ca="1" si="2613"/>
        <v>FY2020 Q4 Sep</v>
      </c>
      <c r="B4329">
        <f t="shared" ca="1" si="2614"/>
        <v>2020</v>
      </c>
      <c r="C4329" s="8" t="str">
        <f t="shared" ca="1" si="2615"/>
        <v>Sep</v>
      </c>
      <c r="D4329" s="8" t="str">
        <f t="shared" ca="1" si="2616"/>
        <v>Q4</v>
      </c>
      <c r="E4329">
        <f t="shared" ca="1" si="2617"/>
        <v>12</v>
      </c>
      <c r="F4329">
        <f t="shared" ca="1" si="2618"/>
        <v>4</v>
      </c>
      <c r="G4329">
        <f t="shared" ca="1" si="2619"/>
        <v>202012</v>
      </c>
      <c r="H4329">
        <f t="shared" ca="1" si="2620"/>
        <v>202004</v>
      </c>
      <c r="I4329" t="str">
        <f t="shared" ca="1" si="2621"/>
        <v>FY2020 Q3 Sep</v>
      </c>
      <c r="J4329">
        <f t="shared" ca="1" si="2622"/>
        <v>2020</v>
      </c>
      <c r="K4329" s="8" t="str">
        <f t="shared" ca="1" si="2623"/>
        <v>Sep</v>
      </c>
      <c r="L4329" s="8" t="str">
        <f t="shared" ca="1" si="2624"/>
        <v>Q3</v>
      </c>
      <c r="M4329">
        <f t="shared" ca="1" si="2625"/>
        <v>9</v>
      </c>
      <c r="N4329">
        <f t="shared" ca="1" si="2626"/>
        <v>3</v>
      </c>
      <c r="O4329">
        <f t="shared" ca="1" si="2627"/>
        <v>202009</v>
      </c>
      <c r="P4329">
        <f t="shared" ca="1" si="2628"/>
        <v>202003</v>
      </c>
      <c r="Q4329" t="str">
        <f t="shared" si="2629"/>
        <v>FY2020 Q1 Oct</v>
      </c>
      <c r="R4329">
        <f t="shared" si="2630"/>
        <v>2020</v>
      </c>
      <c r="S4329" s="8" t="str">
        <f t="shared" si="2631"/>
        <v>Oct</v>
      </c>
      <c r="T4329" s="8" t="str">
        <f t="shared" si="2632"/>
        <v>Q1</v>
      </c>
      <c r="U4329">
        <f t="shared" si="2633"/>
        <v>1</v>
      </c>
      <c r="V4329">
        <f t="shared" si="2634"/>
        <v>1</v>
      </c>
      <c r="W4329">
        <f t="shared" si="2635"/>
        <v>202001</v>
      </c>
      <c r="X4329">
        <f t="shared" si="2636"/>
        <v>202001</v>
      </c>
      <c r="Y4329" t="str">
        <f t="shared" si="2637"/>
        <v>FY2019 Q4 Oct</v>
      </c>
      <c r="Z4329">
        <f t="shared" si="2638"/>
        <v>2019</v>
      </c>
      <c r="AA4329" s="8" t="str">
        <f t="shared" si="2639"/>
        <v>Oct</v>
      </c>
      <c r="AB4329" s="8" t="str">
        <f t="shared" si="2640"/>
        <v>Q4</v>
      </c>
      <c r="AC4329">
        <f t="shared" si="2641"/>
        <v>10</v>
      </c>
      <c r="AD4329">
        <f t="shared" si="2642"/>
        <v>4</v>
      </c>
      <c r="AE4329">
        <f t="shared" si="2643"/>
        <v>201910</v>
      </c>
      <c r="AF4329">
        <f t="shared" si="2644"/>
        <v>201904</v>
      </c>
      <c r="AG4329" s="9">
        <f t="shared" ca="1" si="2645"/>
        <v>0</v>
      </c>
      <c r="AH4329">
        <f t="shared" ca="1" si="2646"/>
        <v>4</v>
      </c>
      <c r="AI4329" s="9">
        <f t="shared" ca="1" si="2647"/>
        <v>11</v>
      </c>
      <c r="AJ4329" s="9">
        <f t="shared" ca="1" si="2648"/>
        <v>1</v>
      </c>
      <c r="AK4329" s="9">
        <f t="shared" si="2649"/>
        <v>4</v>
      </c>
      <c r="AL4329" s="9">
        <f t="shared" si="2650"/>
        <v>42</v>
      </c>
      <c r="AM4329" s="9">
        <f t="shared" si="2651"/>
        <v>10</v>
      </c>
      <c r="AN4329" s="2">
        <v>43754.452777777777</v>
      </c>
      <c r="AO4329">
        <v>4710</v>
      </c>
      <c r="AP4329" s="1">
        <v>5800</v>
      </c>
      <c r="AQ4329" t="s">
        <v>4</v>
      </c>
    </row>
    <row r="4330" spans="1:43" x14ac:dyDescent="0.3">
      <c r="A4330" t="str">
        <f t="shared" ca="1" si="2613"/>
        <v>FY2020 Q4 Sep</v>
      </c>
      <c r="B4330">
        <f t="shared" ca="1" si="2614"/>
        <v>2020</v>
      </c>
      <c r="C4330" s="8" t="str">
        <f t="shared" ca="1" si="2615"/>
        <v>Sep</v>
      </c>
      <c r="D4330" s="8" t="str">
        <f t="shared" ca="1" si="2616"/>
        <v>Q4</v>
      </c>
      <c r="E4330">
        <f t="shared" ca="1" si="2617"/>
        <v>12</v>
      </c>
      <c r="F4330">
        <f t="shared" ca="1" si="2618"/>
        <v>4</v>
      </c>
      <c r="G4330">
        <f t="shared" ca="1" si="2619"/>
        <v>202012</v>
      </c>
      <c r="H4330">
        <f t="shared" ca="1" si="2620"/>
        <v>202004</v>
      </c>
      <c r="I4330" t="str">
        <f t="shared" ca="1" si="2621"/>
        <v>FY2020 Q3 Sep</v>
      </c>
      <c r="J4330">
        <f t="shared" ca="1" si="2622"/>
        <v>2020</v>
      </c>
      <c r="K4330" s="8" t="str">
        <f t="shared" ca="1" si="2623"/>
        <v>Sep</v>
      </c>
      <c r="L4330" s="8" t="str">
        <f t="shared" ca="1" si="2624"/>
        <v>Q3</v>
      </c>
      <c r="M4330">
        <f t="shared" ca="1" si="2625"/>
        <v>9</v>
      </c>
      <c r="N4330">
        <f t="shared" ca="1" si="2626"/>
        <v>3</v>
      </c>
      <c r="O4330">
        <f t="shared" ca="1" si="2627"/>
        <v>202009</v>
      </c>
      <c r="P4330">
        <f t="shared" ca="1" si="2628"/>
        <v>202003</v>
      </c>
      <c r="Q4330" t="str">
        <f t="shared" si="2629"/>
        <v>FY2020 Q1 Nov</v>
      </c>
      <c r="R4330">
        <f t="shared" si="2630"/>
        <v>2020</v>
      </c>
      <c r="S4330" s="8" t="str">
        <f t="shared" si="2631"/>
        <v>Nov</v>
      </c>
      <c r="T4330" s="8" t="str">
        <f t="shared" si="2632"/>
        <v>Q1</v>
      </c>
      <c r="U4330">
        <f t="shared" si="2633"/>
        <v>2</v>
      </c>
      <c r="V4330">
        <f t="shared" si="2634"/>
        <v>1</v>
      </c>
      <c r="W4330">
        <f t="shared" si="2635"/>
        <v>202002</v>
      </c>
      <c r="X4330">
        <f t="shared" si="2636"/>
        <v>202001</v>
      </c>
      <c r="Y4330" t="str">
        <f t="shared" si="2637"/>
        <v>FY2019 Q4 Nov</v>
      </c>
      <c r="Z4330">
        <f t="shared" si="2638"/>
        <v>2019</v>
      </c>
      <c r="AA4330" s="8" t="str">
        <f t="shared" si="2639"/>
        <v>Nov</v>
      </c>
      <c r="AB4330" s="8" t="str">
        <f t="shared" si="2640"/>
        <v>Q4</v>
      </c>
      <c r="AC4330">
        <f t="shared" si="2641"/>
        <v>11</v>
      </c>
      <c r="AD4330">
        <f t="shared" si="2642"/>
        <v>4</v>
      </c>
      <c r="AE4330">
        <f t="shared" si="2643"/>
        <v>201911</v>
      </c>
      <c r="AF4330">
        <f t="shared" si="2644"/>
        <v>201904</v>
      </c>
      <c r="AG4330" s="9">
        <f t="shared" ca="1" si="2645"/>
        <v>0</v>
      </c>
      <c r="AH4330">
        <f t="shared" ca="1" si="2646"/>
        <v>3</v>
      </c>
      <c r="AI4330" s="9">
        <f t="shared" ca="1" si="2647"/>
        <v>10</v>
      </c>
      <c r="AJ4330" s="9">
        <f t="shared" ca="1" si="2648"/>
        <v>1</v>
      </c>
      <c r="AK4330" s="9">
        <f t="shared" si="2649"/>
        <v>2</v>
      </c>
      <c r="AL4330" s="9">
        <f t="shared" si="2650"/>
        <v>48</v>
      </c>
      <c r="AM4330" s="9">
        <f t="shared" si="2651"/>
        <v>10</v>
      </c>
      <c r="AN4330" s="2">
        <v>43794.438194444447</v>
      </c>
      <c r="AO4330">
        <v>4869</v>
      </c>
      <c r="AP4330" s="1">
        <v>5800</v>
      </c>
      <c r="AQ4330" t="s">
        <v>4</v>
      </c>
    </row>
    <row r="4331" spans="1:43" x14ac:dyDescent="0.3">
      <c r="A4331" t="str">
        <f t="shared" ca="1" si="2613"/>
        <v>FY2020 Q4 Sep</v>
      </c>
      <c r="B4331">
        <f t="shared" ca="1" si="2614"/>
        <v>2020</v>
      </c>
      <c r="C4331" s="8" t="str">
        <f t="shared" ca="1" si="2615"/>
        <v>Sep</v>
      </c>
      <c r="D4331" s="8" t="str">
        <f t="shared" ca="1" si="2616"/>
        <v>Q4</v>
      </c>
      <c r="E4331">
        <f t="shared" ca="1" si="2617"/>
        <v>12</v>
      </c>
      <c r="F4331">
        <f t="shared" ca="1" si="2618"/>
        <v>4</v>
      </c>
      <c r="G4331">
        <f t="shared" ca="1" si="2619"/>
        <v>202012</v>
      </c>
      <c r="H4331">
        <f t="shared" ca="1" si="2620"/>
        <v>202004</v>
      </c>
      <c r="I4331" t="str">
        <f t="shared" ca="1" si="2621"/>
        <v>FY2020 Q3 Sep</v>
      </c>
      <c r="J4331">
        <f t="shared" ca="1" si="2622"/>
        <v>2020</v>
      </c>
      <c r="K4331" s="8" t="str">
        <f t="shared" ca="1" si="2623"/>
        <v>Sep</v>
      </c>
      <c r="L4331" s="8" t="str">
        <f t="shared" ca="1" si="2624"/>
        <v>Q3</v>
      </c>
      <c r="M4331">
        <f t="shared" ca="1" si="2625"/>
        <v>9</v>
      </c>
      <c r="N4331">
        <f t="shared" ca="1" si="2626"/>
        <v>3</v>
      </c>
      <c r="O4331">
        <f t="shared" ca="1" si="2627"/>
        <v>202009</v>
      </c>
      <c r="P4331">
        <f t="shared" ca="1" si="2628"/>
        <v>202003</v>
      </c>
      <c r="Q4331" t="str">
        <f t="shared" si="2629"/>
        <v>FY2020 Q1 Nov</v>
      </c>
      <c r="R4331">
        <f t="shared" si="2630"/>
        <v>2020</v>
      </c>
      <c r="S4331" s="8" t="str">
        <f t="shared" si="2631"/>
        <v>Nov</v>
      </c>
      <c r="T4331" s="8" t="str">
        <f t="shared" si="2632"/>
        <v>Q1</v>
      </c>
      <c r="U4331">
        <f t="shared" si="2633"/>
        <v>2</v>
      </c>
      <c r="V4331">
        <f t="shared" si="2634"/>
        <v>1</v>
      </c>
      <c r="W4331">
        <f t="shared" si="2635"/>
        <v>202002</v>
      </c>
      <c r="X4331">
        <f t="shared" si="2636"/>
        <v>202001</v>
      </c>
      <c r="Y4331" t="str">
        <f t="shared" si="2637"/>
        <v>FY2019 Q4 Nov</v>
      </c>
      <c r="Z4331">
        <f t="shared" si="2638"/>
        <v>2019</v>
      </c>
      <c r="AA4331" s="8" t="str">
        <f t="shared" si="2639"/>
        <v>Nov</v>
      </c>
      <c r="AB4331" s="8" t="str">
        <f t="shared" si="2640"/>
        <v>Q4</v>
      </c>
      <c r="AC4331">
        <f t="shared" si="2641"/>
        <v>11</v>
      </c>
      <c r="AD4331">
        <f t="shared" si="2642"/>
        <v>4</v>
      </c>
      <c r="AE4331">
        <f t="shared" si="2643"/>
        <v>201911</v>
      </c>
      <c r="AF4331">
        <f t="shared" si="2644"/>
        <v>201904</v>
      </c>
      <c r="AG4331" s="9">
        <f t="shared" ca="1" si="2645"/>
        <v>0</v>
      </c>
      <c r="AH4331">
        <f t="shared" ca="1" si="2646"/>
        <v>3</v>
      </c>
      <c r="AI4331" s="9">
        <f t="shared" ca="1" si="2647"/>
        <v>10</v>
      </c>
      <c r="AJ4331" s="9">
        <f t="shared" ca="1" si="2648"/>
        <v>1</v>
      </c>
      <c r="AK4331" s="9">
        <f t="shared" si="2649"/>
        <v>6</v>
      </c>
      <c r="AL4331" s="9">
        <f t="shared" si="2650"/>
        <v>45</v>
      </c>
      <c r="AM4331" s="9">
        <f t="shared" si="2651"/>
        <v>9</v>
      </c>
      <c r="AN4331" s="2">
        <v>43777.400694444441</v>
      </c>
      <c r="AO4331">
        <v>5572</v>
      </c>
      <c r="AP4331" s="1">
        <v>5800</v>
      </c>
      <c r="AQ4331" t="s">
        <v>4</v>
      </c>
    </row>
    <row r="4332" spans="1:43" x14ac:dyDescent="0.3">
      <c r="A4332" t="str">
        <f t="shared" ca="1" si="2613"/>
        <v>FY2020 Q4 Sep</v>
      </c>
      <c r="B4332">
        <f t="shared" ca="1" si="2614"/>
        <v>2020</v>
      </c>
      <c r="C4332" s="8" t="str">
        <f t="shared" ca="1" si="2615"/>
        <v>Sep</v>
      </c>
      <c r="D4332" s="8" t="str">
        <f t="shared" ca="1" si="2616"/>
        <v>Q4</v>
      </c>
      <c r="E4332">
        <f t="shared" ca="1" si="2617"/>
        <v>12</v>
      </c>
      <c r="F4332">
        <f t="shared" ca="1" si="2618"/>
        <v>4</v>
      </c>
      <c r="G4332">
        <f t="shared" ca="1" si="2619"/>
        <v>202012</v>
      </c>
      <c r="H4332">
        <f t="shared" ca="1" si="2620"/>
        <v>202004</v>
      </c>
      <c r="I4332" t="str">
        <f t="shared" ca="1" si="2621"/>
        <v>FY2020 Q3 Sep</v>
      </c>
      <c r="J4332">
        <f t="shared" ca="1" si="2622"/>
        <v>2020</v>
      </c>
      <c r="K4332" s="8" t="str">
        <f t="shared" ca="1" si="2623"/>
        <v>Sep</v>
      </c>
      <c r="L4332" s="8" t="str">
        <f t="shared" ca="1" si="2624"/>
        <v>Q3</v>
      </c>
      <c r="M4332">
        <f t="shared" ca="1" si="2625"/>
        <v>9</v>
      </c>
      <c r="N4332">
        <f t="shared" ca="1" si="2626"/>
        <v>3</v>
      </c>
      <c r="O4332">
        <f t="shared" ca="1" si="2627"/>
        <v>202009</v>
      </c>
      <c r="P4332">
        <f t="shared" ca="1" si="2628"/>
        <v>202003</v>
      </c>
      <c r="Q4332" t="str">
        <f t="shared" si="2629"/>
        <v>FY2020 Q2 Feb</v>
      </c>
      <c r="R4332">
        <f t="shared" si="2630"/>
        <v>2020</v>
      </c>
      <c r="S4332" s="8" t="str">
        <f t="shared" si="2631"/>
        <v>Feb</v>
      </c>
      <c r="T4332" s="8" t="str">
        <f t="shared" si="2632"/>
        <v>Q2</v>
      </c>
      <c r="U4332">
        <f t="shared" si="2633"/>
        <v>5</v>
      </c>
      <c r="V4332">
        <f t="shared" si="2634"/>
        <v>2</v>
      </c>
      <c r="W4332">
        <f t="shared" si="2635"/>
        <v>202005</v>
      </c>
      <c r="X4332">
        <f t="shared" si="2636"/>
        <v>202002</v>
      </c>
      <c r="Y4332" t="str">
        <f t="shared" si="2637"/>
        <v>FY2020 Q1 Feb</v>
      </c>
      <c r="Z4332">
        <f t="shared" si="2638"/>
        <v>2020</v>
      </c>
      <c r="AA4332" s="8" t="str">
        <f t="shared" si="2639"/>
        <v>Feb</v>
      </c>
      <c r="AB4332" s="8" t="str">
        <f t="shared" si="2640"/>
        <v>Q1</v>
      </c>
      <c r="AC4332">
        <f t="shared" si="2641"/>
        <v>2</v>
      </c>
      <c r="AD4332">
        <f t="shared" si="2642"/>
        <v>1</v>
      </c>
      <c r="AE4332">
        <f t="shared" si="2643"/>
        <v>202002</v>
      </c>
      <c r="AF4332">
        <f t="shared" si="2644"/>
        <v>202001</v>
      </c>
      <c r="AG4332" s="9">
        <f t="shared" ca="1" si="2645"/>
        <v>0</v>
      </c>
      <c r="AH4332">
        <f t="shared" ca="1" si="2646"/>
        <v>2</v>
      </c>
      <c r="AI4332" s="9">
        <f t="shared" ca="1" si="2647"/>
        <v>7</v>
      </c>
      <c r="AJ4332" s="9">
        <f t="shared" ca="1" si="2648"/>
        <v>0</v>
      </c>
      <c r="AK4332" s="9">
        <f t="shared" si="2649"/>
        <v>5</v>
      </c>
      <c r="AL4332" s="9">
        <f t="shared" si="2650"/>
        <v>7</v>
      </c>
      <c r="AM4332" s="9">
        <f t="shared" si="2651"/>
        <v>16</v>
      </c>
      <c r="AN4332" s="2">
        <v>43874.676388888889</v>
      </c>
      <c r="AO4332">
        <v>6424</v>
      </c>
      <c r="AP4332" s="1">
        <v>5800</v>
      </c>
      <c r="AQ4332" t="s">
        <v>4</v>
      </c>
    </row>
    <row r="4333" spans="1:43" x14ac:dyDescent="0.3">
      <c r="A4333" t="str">
        <f t="shared" ca="1" si="2613"/>
        <v>FY2020 Q4 Sep</v>
      </c>
      <c r="B4333">
        <f t="shared" ca="1" si="2614"/>
        <v>2020</v>
      </c>
      <c r="C4333" s="8" t="str">
        <f t="shared" ca="1" si="2615"/>
        <v>Sep</v>
      </c>
      <c r="D4333" s="8" t="str">
        <f t="shared" ca="1" si="2616"/>
        <v>Q4</v>
      </c>
      <c r="E4333">
        <f t="shared" ca="1" si="2617"/>
        <v>12</v>
      </c>
      <c r="F4333">
        <f t="shared" ca="1" si="2618"/>
        <v>4</v>
      </c>
      <c r="G4333">
        <f t="shared" ca="1" si="2619"/>
        <v>202012</v>
      </c>
      <c r="H4333">
        <f t="shared" ca="1" si="2620"/>
        <v>202004</v>
      </c>
      <c r="I4333" t="str">
        <f t="shared" ca="1" si="2621"/>
        <v>FY2020 Q3 Sep</v>
      </c>
      <c r="J4333">
        <f t="shared" ca="1" si="2622"/>
        <v>2020</v>
      </c>
      <c r="K4333" s="8" t="str">
        <f t="shared" ca="1" si="2623"/>
        <v>Sep</v>
      </c>
      <c r="L4333" s="8" t="str">
        <f t="shared" ca="1" si="2624"/>
        <v>Q3</v>
      </c>
      <c r="M4333">
        <f t="shared" ca="1" si="2625"/>
        <v>9</v>
      </c>
      <c r="N4333">
        <f t="shared" ca="1" si="2626"/>
        <v>3</v>
      </c>
      <c r="O4333">
        <f t="shared" ca="1" si="2627"/>
        <v>202009</v>
      </c>
      <c r="P4333">
        <f t="shared" ca="1" si="2628"/>
        <v>202003</v>
      </c>
      <c r="Q4333" t="str">
        <f t="shared" si="2629"/>
        <v>FY2020 Q2 Jan</v>
      </c>
      <c r="R4333">
        <f t="shared" si="2630"/>
        <v>2020</v>
      </c>
      <c r="S4333" s="8" t="str">
        <f t="shared" si="2631"/>
        <v>Jan</v>
      </c>
      <c r="T4333" s="8" t="str">
        <f t="shared" si="2632"/>
        <v>Q2</v>
      </c>
      <c r="U4333">
        <f t="shared" si="2633"/>
        <v>4</v>
      </c>
      <c r="V4333">
        <f t="shared" si="2634"/>
        <v>2</v>
      </c>
      <c r="W4333">
        <f t="shared" si="2635"/>
        <v>202004</v>
      </c>
      <c r="X4333">
        <f t="shared" si="2636"/>
        <v>202002</v>
      </c>
      <c r="Y4333" t="str">
        <f t="shared" si="2637"/>
        <v>FY2020 Q1 Jan</v>
      </c>
      <c r="Z4333">
        <f t="shared" si="2638"/>
        <v>2020</v>
      </c>
      <c r="AA4333" s="8" t="str">
        <f t="shared" si="2639"/>
        <v>Jan</v>
      </c>
      <c r="AB4333" s="8" t="str">
        <f t="shared" si="2640"/>
        <v>Q1</v>
      </c>
      <c r="AC4333">
        <f t="shared" si="2641"/>
        <v>1</v>
      </c>
      <c r="AD4333">
        <f t="shared" si="2642"/>
        <v>1</v>
      </c>
      <c r="AE4333">
        <f t="shared" si="2643"/>
        <v>202001</v>
      </c>
      <c r="AF4333">
        <f t="shared" si="2644"/>
        <v>202001</v>
      </c>
      <c r="AG4333" s="9">
        <f t="shared" ca="1" si="2645"/>
        <v>0</v>
      </c>
      <c r="AH4333">
        <f t="shared" ca="1" si="2646"/>
        <v>3</v>
      </c>
      <c r="AI4333" s="9">
        <f t="shared" ca="1" si="2647"/>
        <v>8</v>
      </c>
      <c r="AJ4333" s="9">
        <f t="shared" ca="1" si="2648"/>
        <v>0</v>
      </c>
      <c r="AK4333" s="9">
        <f t="shared" si="2649"/>
        <v>6</v>
      </c>
      <c r="AL4333" s="9">
        <f t="shared" si="2650"/>
        <v>4</v>
      </c>
      <c r="AM4333" s="9">
        <f t="shared" si="2651"/>
        <v>12</v>
      </c>
      <c r="AN4333" s="2">
        <v>43854.521527777775</v>
      </c>
      <c r="AO4333">
        <v>6673</v>
      </c>
      <c r="AP4333" s="1">
        <v>5800</v>
      </c>
      <c r="AQ4333" t="s">
        <v>4</v>
      </c>
    </row>
    <row r="4334" spans="1:43" x14ac:dyDescent="0.3">
      <c r="A4334" t="str">
        <f t="shared" ca="1" si="2613"/>
        <v>FY2020 Q4 Sep</v>
      </c>
      <c r="B4334">
        <f t="shared" ca="1" si="2614"/>
        <v>2020</v>
      </c>
      <c r="C4334" s="8" t="str">
        <f t="shared" ca="1" si="2615"/>
        <v>Sep</v>
      </c>
      <c r="D4334" s="8" t="str">
        <f t="shared" ca="1" si="2616"/>
        <v>Q4</v>
      </c>
      <c r="E4334">
        <f t="shared" ca="1" si="2617"/>
        <v>12</v>
      </c>
      <c r="F4334">
        <f t="shared" ca="1" si="2618"/>
        <v>4</v>
      </c>
      <c r="G4334">
        <f t="shared" ca="1" si="2619"/>
        <v>202012</v>
      </c>
      <c r="H4334">
        <f t="shared" ca="1" si="2620"/>
        <v>202004</v>
      </c>
      <c r="I4334" t="str">
        <f t="shared" ca="1" si="2621"/>
        <v>FY2020 Q3 Sep</v>
      </c>
      <c r="J4334">
        <f t="shared" ca="1" si="2622"/>
        <v>2020</v>
      </c>
      <c r="K4334" s="8" t="str">
        <f t="shared" ca="1" si="2623"/>
        <v>Sep</v>
      </c>
      <c r="L4334" s="8" t="str">
        <f t="shared" ca="1" si="2624"/>
        <v>Q3</v>
      </c>
      <c r="M4334">
        <f t="shared" ca="1" si="2625"/>
        <v>9</v>
      </c>
      <c r="N4334">
        <f t="shared" ca="1" si="2626"/>
        <v>3</v>
      </c>
      <c r="O4334">
        <f t="shared" ca="1" si="2627"/>
        <v>202009</v>
      </c>
      <c r="P4334">
        <f t="shared" ca="1" si="2628"/>
        <v>202003</v>
      </c>
      <c r="Q4334" t="str">
        <f t="shared" si="2629"/>
        <v>FY2020 Q1 Dec</v>
      </c>
      <c r="R4334">
        <f t="shared" si="2630"/>
        <v>2020</v>
      </c>
      <c r="S4334" s="8" t="str">
        <f t="shared" si="2631"/>
        <v>Dec</v>
      </c>
      <c r="T4334" s="8" t="str">
        <f t="shared" si="2632"/>
        <v>Q1</v>
      </c>
      <c r="U4334">
        <f t="shared" si="2633"/>
        <v>3</v>
      </c>
      <c r="V4334">
        <f t="shared" si="2634"/>
        <v>1</v>
      </c>
      <c r="W4334">
        <f t="shared" si="2635"/>
        <v>202003</v>
      </c>
      <c r="X4334">
        <f t="shared" si="2636"/>
        <v>202001</v>
      </c>
      <c r="Y4334" t="str">
        <f t="shared" si="2637"/>
        <v>FY2019 Q4 Dec</v>
      </c>
      <c r="Z4334">
        <f t="shared" si="2638"/>
        <v>2019</v>
      </c>
      <c r="AA4334" s="8" t="str">
        <f t="shared" si="2639"/>
        <v>Dec</v>
      </c>
      <c r="AB4334" s="8" t="str">
        <f t="shared" si="2640"/>
        <v>Q4</v>
      </c>
      <c r="AC4334">
        <f t="shared" si="2641"/>
        <v>12</v>
      </c>
      <c r="AD4334">
        <f t="shared" si="2642"/>
        <v>4</v>
      </c>
      <c r="AE4334">
        <f t="shared" si="2643"/>
        <v>201912</v>
      </c>
      <c r="AF4334">
        <f t="shared" si="2644"/>
        <v>201904</v>
      </c>
      <c r="AG4334" s="9">
        <f t="shared" ca="1" si="2645"/>
        <v>0</v>
      </c>
      <c r="AH4334">
        <f t="shared" ca="1" si="2646"/>
        <v>3</v>
      </c>
      <c r="AI4334" s="9">
        <f t="shared" ca="1" si="2647"/>
        <v>9</v>
      </c>
      <c r="AJ4334" s="9">
        <f t="shared" ca="1" si="2648"/>
        <v>1</v>
      </c>
      <c r="AK4334" s="9">
        <f t="shared" si="2649"/>
        <v>5</v>
      </c>
      <c r="AL4334" s="9">
        <f t="shared" si="2650"/>
        <v>50</v>
      </c>
      <c r="AM4334" s="9">
        <f t="shared" si="2651"/>
        <v>14</v>
      </c>
      <c r="AN4334" s="2">
        <v>43811.600694444445</v>
      </c>
      <c r="AO4334">
        <v>6704</v>
      </c>
      <c r="AP4334" s="1">
        <v>5800</v>
      </c>
      <c r="AQ4334" t="s">
        <v>4</v>
      </c>
    </row>
    <row r="4335" spans="1:43" x14ac:dyDescent="0.3">
      <c r="A4335" t="str">
        <f t="shared" ca="1" si="2613"/>
        <v>FY2020 Q4 Sep</v>
      </c>
      <c r="B4335">
        <f t="shared" ca="1" si="2614"/>
        <v>2020</v>
      </c>
      <c r="C4335" s="8" t="str">
        <f t="shared" ca="1" si="2615"/>
        <v>Sep</v>
      </c>
      <c r="D4335" s="8" t="str">
        <f t="shared" ca="1" si="2616"/>
        <v>Q4</v>
      </c>
      <c r="E4335">
        <f t="shared" ca="1" si="2617"/>
        <v>12</v>
      </c>
      <c r="F4335">
        <f t="shared" ca="1" si="2618"/>
        <v>4</v>
      </c>
      <c r="G4335">
        <f t="shared" ca="1" si="2619"/>
        <v>202012</v>
      </c>
      <c r="H4335">
        <f t="shared" ca="1" si="2620"/>
        <v>202004</v>
      </c>
      <c r="I4335" t="str">
        <f t="shared" ca="1" si="2621"/>
        <v>FY2020 Q3 Sep</v>
      </c>
      <c r="J4335">
        <f t="shared" ca="1" si="2622"/>
        <v>2020</v>
      </c>
      <c r="K4335" s="8" t="str">
        <f t="shared" ca="1" si="2623"/>
        <v>Sep</v>
      </c>
      <c r="L4335" s="8" t="str">
        <f t="shared" ca="1" si="2624"/>
        <v>Q3</v>
      </c>
      <c r="M4335">
        <f t="shared" ca="1" si="2625"/>
        <v>9</v>
      </c>
      <c r="N4335">
        <f t="shared" ca="1" si="2626"/>
        <v>3</v>
      </c>
      <c r="O4335">
        <f t="shared" ca="1" si="2627"/>
        <v>202009</v>
      </c>
      <c r="P4335">
        <f t="shared" ca="1" si="2628"/>
        <v>202003</v>
      </c>
      <c r="Q4335" t="str">
        <f t="shared" si="2629"/>
        <v>FY2020 Q2 Feb</v>
      </c>
      <c r="R4335">
        <f t="shared" si="2630"/>
        <v>2020</v>
      </c>
      <c r="S4335" s="8" t="str">
        <f t="shared" si="2631"/>
        <v>Feb</v>
      </c>
      <c r="T4335" s="8" t="str">
        <f t="shared" si="2632"/>
        <v>Q2</v>
      </c>
      <c r="U4335">
        <f t="shared" si="2633"/>
        <v>5</v>
      </c>
      <c r="V4335">
        <f t="shared" si="2634"/>
        <v>2</v>
      </c>
      <c r="W4335">
        <f t="shared" si="2635"/>
        <v>202005</v>
      </c>
      <c r="X4335">
        <f t="shared" si="2636"/>
        <v>202002</v>
      </c>
      <c r="Y4335" t="str">
        <f t="shared" si="2637"/>
        <v>FY2020 Q1 Feb</v>
      </c>
      <c r="Z4335">
        <f t="shared" si="2638"/>
        <v>2020</v>
      </c>
      <c r="AA4335" s="8" t="str">
        <f t="shared" si="2639"/>
        <v>Feb</v>
      </c>
      <c r="AB4335" s="8" t="str">
        <f t="shared" si="2640"/>
        <v>Q1</v>
      </c>
      <c r="AC4335">
        <f t="shared" si="2641"/>
        <v>2</v>
      </c>
      <c r="AD4335">
        <f t="shared" si="2642"/>
        <v>1</v>
      </c>
      <c r="AE4335">
        <f t="shared" si="2643"/>
        <v>202002</v>
      </c>
      <c r="AF4335">
        <f t="shared" si="2644"/>
        <v>202001</v>
      </c>
      <c r="AG4335" s="9">
        <f t="shared" ca="1" si="2645"/>
        <v>0</v>
      </c>
      <c r="AH4335">
        <f t="shared" ca="1" si="2646"/>
        <v>2</v>
      </c>
      <c r="AI4335" s="9">
        <f t="shared" ca="1" si="2647"/>
        <v>7</v>
      </c>
      <c r="AJ4335" s="9">
        <f t="shared" ca="1" si="2648"/>
        <v>0</v>
      </c>
      <c r="AK4335" s="9">
        <f t="shared" si="2649"/>
        <v>4</v>
      </c>
      <c r="AL4335" s="9">
        <f t="shared" si="2650"/>
        <v>7</v>
      </c>
      <c r="AM4335" s="9">
        <f t="shared" si="2651"/>
        <v>17</v>
      </c>
      <c r="AN4335" s="2">
        <v>43873.714583333334</v>
      </c>
      <c r="AO4335">
        <v>8239</v>
      </c>
      <c r="AP4335" s="1">
        <v>5800</v>
      </c>
      <c r="AQ4335" t="s">
        <v>4</v>
      </c>
    </row>
    <row r="4336" spans="1:43" x14ac:dyDescent="0.3">
      <c r="A4336" t="str">
        <f t="shared" ca="1" si="2613"/>
        <v>FY2020 Q4 Sep</v>
      </c>
      <c r="B4336">
        <f t="shared" ca="1" si="2614"/>
        <v>2020</v>
      </c>
      <c r="C4336" s="8" t="str">
        <f t="shared" ca="1" si="2615"/>
        <v>Sep</v>
      </c>
      <c r="D4336" s="8" t="str">
        <f t="shared" ca="1" si="2616"/>
        <v>Q4</v>
      </c>
      <c r="E4336">
        <f t="shared" ca="1" si="2617"/>
        <v>12</v>
      </c>
      <c r="F4336">
        <f t="shared" ca="1" si="2618"/>
        <v>4</v>
      </c>
      <c r="G4336">
        <f t="shared" ca="1" si="2619"/>
        <v>202012</v>
      </c>
      <c r="H4336">
        <f t="shared" ca="1" si="2620"/>
        <v>202004</v>
      </c>
      <c r="I4336" t="str">
        <f t="shared" ca="1" si="2621"/>
        <v>FY2020 Q3 Sep</v>
      </c>
      <c r="J4336">
        <f t="shared" ca="1" si="2622"/>
        <v>2020</v>
      </c>
      <c r="K4336" s="8" t="str">
        <f t="shared" ca="1" si="2623"/>
        <v>Sep</v>
      </c>
      <c r="L4336" s="8" t="str">
        <f t="shared" ca="1" si="2624"/>
        <v>Q3</v>
      </c>
      <c r="M4336">
        <f t="shared" ca="1" si="2625"/>
        <v>9</v>
      </c>
      <c r="N4336">
        <f t="shared" ca="1" si="2626"/>
        <v>3</v>
      </c>
      <c r="O4336">
        <f t="shared" ca="1" si="2627"/>
        <v>202009</v>
      </c>
      <c r="P4336">
        <f t="shared" ca="1" si="2628"/>
        <v>202003</v>
      </c>
      <c r="Q4336" t="str">
        <f t="shared" si="2629"/>
        <v>FY2020 Q2 Feb</v>
      </c>
      <c r="R4336">
        <f t="shared" si="2630"/>
        <v>2020</v>
      </c>
      <c r="S4336" s="8" t="str">
        <f t="shared" si="2631"/>
        <v>Feb</v>
      </c>
      <c r="T4336" s="8" t="str">
        <f t="shared" si="2632"/>
        <v>Q2</v>
      </c>
      <c r="U4336">
        <f t="shared" si="2633"/>
        <v>5</v>
      </c>
      <c r="V4336">
        <f t="shared" si="2634"/>
        <v>2</v>
      </c>
      <c r="W4336">
        <f t="shared" si="2635"/>
        <v>202005</v>
      </c>
      <c r="X4336">
        <f t="shared" si="2636"/>
        <v>202002</v>
      </c>
      <c r="Y4336" t="str">
        <f t="shared" si="2637"/>
        <v>FY2020 Q1 Feb</v>
      </c>
      <c r="Z4336">
        <f t="shared" si="2638"/>
        <v>2020</v>
      </c>
      <c r="AA4336" s="8" t="str">
        <f t="shared" si="2639"/>
        <v>Feb</v>
      </c>
      <c r="AB4336" s="8" t="str">
        <f t="shared" si="2640"/>
        <v>Q1</v>
      </c>
      <c r="AC4336">
        <f t="shared" si="2641"/>
        <v>2</v>
      </c>
      <c r="AD4336">
        <f t="shared" si="2642"/>
        <v>1</v>
      </c>
      <c r="AE4336">
        <f t="shared" si="2643"/>
        <v>202002</v>
      </c>
      <c r="AF4336">
        <f t="shared" si="2644"/>
        <v>202001</v>
      </c>
      <c r="AG4336" s="9">
        <f t="shared" ca="1" si="2645"/>
        <v>0</v>
      </c>
      <c r="AH4336">
        <f t="shared" ca="1" si="2646"/>
        <v>2</v>
      </c>
      <c r="AI4336" s="9">
        <f t="shared" ca="1" si="2647"/>
        <v>7</v>
      </c>
      <c r="AJ4336" s="9">
        <f t="shared" ca="1" si="2648"/>
        <v>0</v>
      </c>
      <c r="AK4336" s="9">
        <f t="shared" si="2649"/>
        <v>2</v>
      </c>
      <c r="AL4336" s="9">
        <f t="shared" si="2650"/>
        <v>8</v>
      </c>
      <c r="AM4336" s="9">
        <f t="shared" si="2651"/>
        <v>7</v>
      </c>
      <c r="AN4336" s="2">
        <v>43878.318749999999</v>
      </c>
      <c r="AO4336">
        <v>8409</v>
      </c>
      <c r="AP4336" s="1">
        <v>5800</v>
      </c>
      <c r="AQ4336" t="s">
        <v>4</v>
      </c>
    </row>
    <row r="4337" spans="1:43" x14ac:dyDescent="0.3">
      <c r="A4337" t="str">
        <f t="shared" ca="1" si="2613"/>
        <v>FY2020 Q4 Sep</v>
      </c>
      <c r="B4337">
        <f t="shared" ca="1" si="2614"/>
        <v>2020</v>
      </c>
      <c r="C4337" s="8" t="str">
        <f t="shared" ca="1" si="2615"/>
        <v>Sep</v>
      </c>
      <c r="D4337" s="8" t="str">
        <f t="shared" ca="1" si="2616"/>
        <v>Q4</v>
      </c>
      <c r="E4337">
        <f t="shared" ca="1" si="2617"/>
        <v>12</v>
      </c>
      <c r="F4337">
        <f t="shared" ca="1" si="2618"/>
        <v>4</v>
      </c>
      <c r="G4337">
        <f t="shared" ca="1" si="2619"/>
        <v>202012</v>
      </c>
      <c r="H4337">
        <f t="shared" ca="1" si="2620"/>
        <v>202004</v>
      </c>
      <c r="I4337" t="str">
        <f t="shared" ca="1" si="2621"/>
        <v>FY2020 Q3 Sep</v>
      </c>
      <c r="J4337">
        <f t="shared" ca="1" si="2622"/>
        <v>2020</v>
      </c>
      <c r="K4337" s="8" t="str">
        <f t="shared" ca="1" si="2623"/>
        <v>Sep</v>
      </c>
      <c r="L4337" s="8" t="str">
        <f t="shared" ca="1" si="2624"/>
        <v>Q3</v>
      </c>
      <c r="M4337">
        <f t="shared" ca="1" si="2625"/>
        <v>9</v>
      </c>
      <c r="N4337">
        <f t="shared" ca="1" si="2626"/>
        <v>3</v>
      </c>
      <c r="O4337">
        <f t="shared" ca="1" si="2627"/>
        <v>202009</v>
      </c>
      <c r="P4337">
        <f t="shared" ca="1" si="2628"/>
        <v>202003</v>
      </c>
      <c r="Q4337" t="str">
        <f t="shared" si="2629"/>
        <v>FY2020 Q1 Nov</v>
      </c>
      <c r="R4337">
        <f t="shared" si="2630"/>
        <v>2020</v>
      </c>
      <c r="S4337" s="8" t="str">
        <f t="shared" si="2631"/>
        <v>Nov</v>
      </c>
      <c r="T4337" s="8" t="str">
        <f t="shared" si="2632"/>
        <v>Q1</v>
      </c>
      <c r="U4337">
        <f t="shared" si="2633"/>
        <v>2</v>
      </c>
      <c r="V4337">
        <f t="shared" si="2634"/>
        <v>1</v>
      </c>
      <c r="W4337">
        <f t="shared" si="2635"/>
        <v>202002</v>
      </c>
      <c r="X4337">
        <f t="shared" si="2636"/>
        <v>202001</v>
      </c>
      <c r="Y4337" t="str">
        <f t="shared" si="2637"/>
        <v>FY2019 Q4 Nov</v>
      </c>
      <c r="Z4337">
        <f t="shared" si="2638"/>
        <v>2019</v>
      </c>
      <c r="AA4337" s="8" t="str">
        <f t="shared" si="2639"/>
        <v>Nov</v>
      </c>
      <c r="AB4337" s="8" t="str">
        <f t="shared" si="2640"/>
        <v>Q4</v>
      </c>
      <c r="AC4337">
        <f t="shared" si="2641"/>
        <v>11</v>
      </c>
      <c r="AD4337">
        <f t="shared" si="2642"/>
        <v>4</v>
      </c>
      <c r="AE4337">
        <f t="shared" si="2643"/>
        <v>201911</v>
      </c>
      <c r="AF4337">
        <f t="shared" si="2644"/>
        <v>201904</v>
      </c>
      <c r="AG4337" s="9">
        <f t="shared" ca="1" si="2645"/>
        <v>0</v>
      </c>
      <c r="AH4337">
        <f t="shared" ca="1" si="2646"/>
        <v>3</v>
      </c>
      <c r="AI4337" s="9">
        <f t="shared" ca="1" si="2647"/>
        <v>10</v>
      </c>
      <c r="AJ4337" s="9">
        <f t="shared" ca="1" si="2648"/>
        <v>1</v>
      </c>
      <c r="AK4337" s="9">
        <f t="shared" si="2649"/>
        <v>5</v>
      </c>
      <c r="AL4337" s="9">
        <f t="shared" si="2650"/>
        <v>45</v>
      </c>
      <c r="AM4337" s="9">
        <f t="shared" si="2651"/>
        <v>7</v>
      </c>
      <c r="AN4337" s="2">
        <v>43776.316666666666</v>
      </c>
      <c r="AO4337">
        <v>114</v>
      </c>
      <c r="AP4337" s="1">
        <v>5700</v>
      </c>
      <c r="AQ4337" t="s">
        <v>4</v>
      </c>
    </row>
    <row r="4338" spans="1:43" x14ac:dyDescent="0.3">
      <c r="A4338" t="str">
        <f t="shared" ca="1" si="2613"/>
        <v>FY2020 Q4 Sep</v>
      </c>
      <c r="B4338">
        <f t="shared" ca="1" si="2614"/>
        <v>2020</v>
      </c>
      <c r="C4338" s="8" t="str">
        <f t="shared" ca="1" si="2615"/>
        <v>Sep</v>
      </c>
      <c r="D4338" s="8" t="str">
        <f t="shared" ca="1" si="2616"/>
        <v>Q4</v>
      </c>
      <c r="E4338">
        <f t="shared" ca="1" si="2617"/>
        <v>12</v>
      </c>
      <c r="F4338">
        <f t="shared" ca="1" si="2618"/>
        <v>4</v>
      </c>
      <c r="G4338">
        <f t="shared" ca="1" si="2619"/>
        <v>202012</v>
      </c>
      <c r="H4338">
        <f t="shared" ca="1" si="2620"/>
        <v>202004</v>
      </c>
      <c r="I4338" t="str">
        <f t="shared" ca="1" si="2621"/>
        <v>FY2020 Q3 Sep</v>
      </c>
      <c r="J4338">
        <f t="shared" ca="1" si="2622"/>
        <v>2020</v>
      </c>
      <c r="K4338" s="8" t="str">
        <f t="shared" ca="1" si="2623"/>
        <v>Sep</v>
      </c>
      <c r="L4338" s="8" t="str">
        <f t="shared" ca="1" si="2624"/>
        <v>Q3</v>
      </c>
      <c r="M4338">
        <f t="shared" ca="1" si="2625"/>
        <v>9</v>
      </c>
      <c r="N4338">
        <f t="shared" ca="1" si="2626"/>
        <v>3</v>
      </c>
      <c r="O4338">
        <f t="shared" ca="1" si="2627"/>
        <v>202009</v>
      </c>
      <c r="P4338">
        <f t="shared" ca="1" si="2628"/>
        <v>202003</v>
      </c>
      <c r="Q4338" t="str">
        <f t="shared" si="2629"/>
        <v>FY2020 Q1 Nov</v>
      </c>
      <c r="R4338">
        <f t="shared" si="2630"/>
        <v>2020</v>
      </c>
      <c r="S4338" s="8" t="str">
        <f t="shared" si="2631"/>
        <v>Nov</v>
      </c>
      <c r="T4338" s="8" t="str">
        <f t="shared" si="2632"/>
        <v>Q1</v>
      </c>
      <c r="U4338">
        <f t="shared" si="2633"/>
        <v>2</v>
      </c>
      <c r="V4338">
        <f t="shared" si="2634"/>
        <v>1</v>
      </c>
      <c r="W4338">
        <f t="shared" si="2635"/>
        <v>202002</v>
      </c>
      <c r="X4338">
        <f t="shared" si="2636"/>
        <v>202001</v>
      </c>
      <c r="Y4338" t="str">
        <f t="shared" si="2637"/>
        <v>FY2019 Q4 Nov</v>
      </c>
      <c r="Z4338">
        <f t="shared" si="2638"/>
        <v>2019</v>
      </c>
      <c r="AA4338" s="8" t="str">
        <f t="shared" si="2639"/>
        <v>Nov</v>
      </c>
      <c r="AB4338" s="8" t="str">
        <f t="shared" si="2640"/>
        <v>Q4</v>
      </c>
      <c r="AC4338">
        <f t="shared" si="2641"/>
        <v>11</v>
      </c>
      <c r="AD4338">
        <f t="shared" si="2642"/>
        <v>4</v>
      </c>
      <c r="AE4338">
        <f t="shared" si="2643"/>
        <v>201911</v>
      </c>
      <c r="AF4338">
        <f t="shared" si="2644"/>
        <v>201904</v>
      </c>
      <c r="AG4338" s="9">
        <f t="shared" ca="1" si="2645"/>
        <v>0</v>
      </c>
      <c r="AH4338">
        <f t="shared" ca="1" si="2646"/>
        <v>3</v>
      </c>
      <c r="AI4338" s="9">
        <f t="shared" ca="1" si="2647"/>
        <v>10</v>
      </c>
      <c r="AJ4338" s="9">
        <f t="shared" ca="1" si="2648"/>
        <v>1</v>
      </c>
      <c r="AK4338" s="9">
        <f t="shared" si="2649"/>
        <v>4</v>
      </c>
      <c r="AL4338" s="9">
        <f t="shared" si="2650"/>
        <v>48</v>
      </c>
      <c r="AM4338" s="9">
        <f t="shared" si="2651"/>
        <v>12</v>
      </c>
      <c r="AN4338" s="2">
        <v>43796.501388888886</v>
      </c>
      <c r="AO4338">
        <v>626</v>
      </c>
      <c r="AP4338" s="1">
        <v>5700</v>
      </c>
      <c r="AQ4338" t="s">
        <v>4</v>
      </c>
    </row>
    <row r="4339" spans="1:43" x14ac:dyDescent="0.3">
      <c r="A4339" t="str">
        <f t="shared" ca="1" si="2613"/>
        <v>FY2020 Q4 Sep</v>
      </c>
      <c r="B4339">
        <f t="shared" ca="1" si="2614"/>
        <v>2020</v>
      </c>
      <c r="C4339" s="8" t="str">
        <f t="shared" ca="1" si="2615"/>
        <v>Sep</v>
      </c>
      <c r="D4339" s="8" t="str">
        <f t="shared" ca="1" si="2616"/>
        <v>Q4</v>
      </c>
      <c r="E4339">
        <f t="shared" ca="1" si="2617"/>
        <v>12</v>
      </c>
      <c r="F4339">
        <f t="shared" ca="1" si="2618"/>
        <v>4</v>
      </c>
      <c r="G4339">
        <f t="shared" ca="1" si="2619"/>
        <v>202012</v>
      </c>
      <c r="H4339">
        <f t="shared" ca="1" si="2620"/>
        <v>202004</v>
      </c>
      <c r="I4339" t="str">
        <f t="shared" ca="1" si="2621"/>
        <v>FY2020 Q3 Sep</v>
      </c>
      <c r="J4339">
        <f t="shared" ca="1" si="2622"/>
        <v>2020</v>
      </c>
      <c r="K4339" s="8" t="str">
        <f t="shared" ca="1" si="2623"/>
        <v>Sep</v>
      </c>
      <c r="L4339" s="8" t="str">
        <f t="shared" ca="1" si="2624"/>
        <v>Q3</v>
      </c>
      <c r="M4339">
        <f t="shared" ca="1" si="2625"/>
        <v>9</v>
      </c>
      <c r="N4339">
        <f t="shared" ca="1" si="2626"/>
        <v>3</v>
      </c>
      <c r="O4339">
        <f t="shared" ca="1" si="2627"/>
        <v>202009</v>
      </c>
      <c r="P4339">
        <f t="shared" ca="1" si="2628"/>
        <v>202003</v>
      </c>
      <c r="Q4339" t="str">
        <f t="shared" si="2629"/>
        <v>FY2020 Q1 Nov</v>
      </c>
      <c r="R4339">
        <f t="shared" si="2630"/>
        <v>2020</v>
      </c>
      <c r="S4339" s="8" t="str">
        <f t="shared" si="2631"/>
        <v>Nov</v>
      </c>
      <c r="T4339" s="8" t="str">
        <f t="shared" si="2632"/>
        <v>Q1</v>
      </c>
      <c r="U4339">
        <f t="shared" si="2633"/>
        <v>2</v>
      </c>
      <c r="V4339">
        <f t="shared" si="2634"/>
        <v>1</v>
      </c>
      <c r="W4339">
        <f t="shared" si="2635"/>
        <v>202002</v>
      </c>
      <c r="X4339">
        <f t="shared" si="2636"/>
        <v>202001</v>
      </c>
      <c r="Y4339" t="str">
        <f t="shared" si="2637"/>
        <v>FY2019 Q4 Nov</v>
      </c>
      <c r="Z4339">
        <f t="shared" si="2638"/>
        <v>2019</v>
      </c>
      <c r="AA4339" s="8" t="str">
        <f t="shared" si="2639"/>
        <v>Nov</v>
      </c>
      <c r="AB4339" s="8" t="str">
        <f t="shared" si="2640"/>
        <v>Q4</v>
      </c>
      <c r="AC4339">
        <f t="shared" si="2641"/>
        <v>11</v>
      </c>
      <c r="AD4339">
        <f t="shared" si="2642"/>
        <v>4</v>
      </c>
      <c r="AE4339">
        <f t="shared" si="2643"/>
        <v>201911</v>
      </c>
      <c r="AF4339">
        <f t="shared" si="2644"/>
        <v>201904</v>
      </c>
      <c r="AG4339" s="9">
        <f t="shared" ca="1" si="2645"/>
        <v>0</v>
      </c>
      <c r="AH4339">
        <f t="shared" ca="1" si="2646"/>
        <v>3</v>
      </c>
      <c r="AI4339" s="9">
        <f t="shared" ca="1" si="2647"/>
        <v>10</v>
      </c>
      <c r="AJ4339" s="9">
        <f t="shared" ca="1" si="2648"/>
        <v>1</v>
      </c>
      <c r="AK4339" s="9">
        <f t="shared" si="2649"/>
        <v>5</v>
      </c>
      <c r="AL4339" s="9">
        <f t="shared" si="2650"/>
        <v>46</v>
      </c>
      <c r="AM4339" s="9">
        <f t="shared" si="2651"/>
        <v>17</v>
      </c>
      <c r="AN4339" s="2">
        <v>43783.720138888886</v>
      </c>
      <c r="AO4339">
        <v>1514</v>
      </c>
      <c r="AP4339" s="1">
        <v>5700</v>
      </c>
      <c r="AQ4339" t="s">
        <v>4</v>
      </c>
    </row>
    <row r="4340" spans="1:43" x14ac:dyDescent="0.3">
      <c r="A4340" t="str">
        <f t="shared" ca="1" si="2613"/>
        <v>FY2020 Q4 Sep</v>
      </c>
      <c r="B4340">
        <f t="shared" ca="1" si="2614"/>
        <v>2020</v>
      </c>
      <c r="C4340" s="8" t="str">
        <f t="shared" ca="1" si="2615"/>
        <v>Sep</v>
      </c>
      <c r="D4340" s="8" t="str">
        <f t="shared" ca="1" si="2616"/>
        <v>Q4</v>
      </c>
      <c r="E4340">
        <f t="shared" ca="1" si="2617"/>
        <v>12</v>
      </c>
      <c r="F4340">
        <f t="shared" ca="1" si="2618"/>
        <v>4</v>
      </c>
      <c r="G4340">
        <f t="shared" ca="1" si="2619"/>
        <v>202012</v>
      </c>
      <c r="H4340">
        <f t="shared" ca="1" si="2620"/>
        <v>202004</v>
      </c>
      <c r="I4340" t="str">
        <f t="shared" ca="1" si="2621"/>
        <v>FY2020 Q3 Sep</v>
      </c>
      <c r="J4340">
        <f t="shared" ca="1" si="2622"/>
        <v>2020</v>
      </c>
      <c r="K4340" s="8" t="str">
        <f t="shared" ca="1" si="2623"/>
        <v>Sep</v>
      </c>
      <c r="L4340" s="8" t="str">
        <f t="shared" ca="1" si="2624"/>
        <v>Q3</v>
      </c>
      <c r="M4340">
        <f t="shared" ca="1" si="2625"/>
        <v>9</v>
      </c>
      <c r="N4340">
        <f t="shared" ca="1" si="2626"/>
        <v>3</v>
      </c>
      <c r="O4340">
        <f t="shared" ca="1" si="2627"/>
        <v>202009</v>
      </c>
      <c r="P4340">
        <f t="shared" ca="1" si="2628"/>
        <v>202003</v>
      </c>
      <c r="Q4340" t="str">
        <f t="shared" si="2629"/>
        <v>FY2020 Q1 Oct</v>
      </c>
      <c r="R4340">
        <f t="shared" si="2630"/>
        <v>2020</v>
      </c>
      <c r="S4340" s="8" t="str">
        <f t="shared" si="2631"/>
        <v>Oct</v>
      </c>
      <c r="T4340" s="8" t="str">
        <f t="shared" si="2632"/>
        <v>Q1</v>
      </c>
      <c r="U4340">
        <f t="shared" si="2633"/>
        <v>1</v>
      </c>
      <c r="V4340">
        <f t="shared" si="2634"/>
        <v>1</v>
      </c>
      <c r="W4340">
        <f t="shared" si="2635"/>
        <v>202001</v>
      </c>
      <c r="X4340">
        <f t="shared" si="2636"/>
        <v>202001</v>
      </c>
      <c r="Y4340" t="str">
        <f t="shared" si="2637"/>
        <v>FY2019 Q4 Oct</v>
      </c>
      <c r="Z4340">
        <f t="shared" si="2638"/>
        <v>2019</v>
      </c>
      <c r="AA4340" s="8" t="str">
        <f t="shared" si="2639"/>
        <v>Oct</v>
      </c>
      <c r="AB4340" s="8" t="str">
        <f t="shared" si="2640"/>
        <v>Q4</v>
      </c>
      <c r="AC4340">
        <f t="shared" si="2641"/>
        <v>10</v>
      </c>
      <c r="AD4340">
        <f t="shared" si="2642"/>
        <v>4</v>
      </c>
      <c r="AE4340">
        <f t="shared" si="2643"/>
        <v>201910</v>
      </c>
      <c r="AF4340">
        <f t="shared" si="2644"/>
        <v>201904</v>
      </c>
      <c r="AG4340" s="9">
        <f t="shared" ca="1" si="2645"/>
        <v>0</v>
      </c>
      <c r="AH4340">
        <f t="shared" ca="1" si="2646"/>
        <v>4</v>
      </c>
      <c r="AI4340" s="9">
        <f t="shared" ca="1" si="2647"/>
        <v>11</v>
      </c>
      <c r="AJ4340" s="9">
        <f t="shared" ca="1" si="2648"/>
        <v>1</v>
      </c>
      <c r="AK4340" s="9">
        <f t="shared" si="2649"/>
        <v>4</v>
      </c>
      <c r="AL4340" s="9">
        <f t="shared" si="2650"/>
        <v>44</v>
      </c>
      <c r="AM4340" s="9">
        <f t="shared" si="2651"/>
        <v>10</v>
      </c>
      <c r="AN4340" s="2">
        <v>43768.425694444442</v>
      </c>
      <c r="AO4340">
        <v>1833</v>
      </c>
      <c r="AP4340" s="1">
        <v>5700</v>
      </c>
      <c r="AQ4340" t="s">
        <v>4</v>
      </c>
    </row>
    <row r="4341" spans="1:43" x14ac:dyDescent="0.3">
      <c r="A4341" t="str">
        <f t="shared" ca="1" si="2613"/>
        <v>FY2020 Q4 Sep</v>
      </c>
      <c r="B4341">
        <f t="shared" ca="1" si="2614"/>
        <v>2020</v>
      </c>
      <c r="C4341" s="8" t="str">
        <f t="shared" ca="1" si="2615"/>
        <v>Sep</v>
      </c>
      <c r="D4341" s="8" t="str">
        <f t="shared" ca="1" si="2616"/>
        <v>Q4</v>
      </c>
      <c r="E4341">
        <f t="shared" ca="1" si="2617"/>
        <v>12</v>
      </c>
      <c r="F4341">
        <f t="shared" ca="1" si="2618"/>
        <v>4</v>
      </c>
      <c r="G4341">
        <f t="shared" ca="1" si="2619"/>
        <v>202012</v>
      </c>
      <c r="H4341">
        <f t="shared" ca="1" si="2620"/>
        <v>202004</v>
      </c>
      <c r="I4341" t="str">
        <f t="shared" ca="1" si="2621"/>
        <v>FY2020 Q3 Sep</v>
      </c>
      <c r="J4341">
        <f t="shared" ca="1" si="2622"/>
        <v>2020</v>
      </c>
      <c r="K4341" s="8" t="str">
        <f t="shared" ca="1" si="2623"/>
        <v>Sep</v>
      </c>
      <c r="L4341" s="8" t="str">
        <f t="shared" ca="1" si="2624"/>
        <v>Q3</v>
      </c>
      <c r="M4341">
        <f t="shared" ca="1" si="2625"/>
        <v>9</v>
      </c>
      <c r="N4341">
        <f t="shared" ca="1" si="2626"/>
        <v>3</v>
      </c>
      <c r="O4341">
        <f t="shared" ca="1" si="2627"/>
        <v>202009</v>
      </c>
      <c r="P4341">
        <f t="shared" ca="1" si="2628"/>
        <v>202003</v>
      </c>
      <c r="Q4341" t="str">
        <f t="shared" si="2629"/>
        <v>FY2020 Q2 Jan</v>
      </c>
      <c r="R4341">
        <f t="shared" si="2630"/>
        <v>2020</v>
      </c>
      <c r="S4341" s="8" t="str">
        <f t="shared" si="2631"/>
        <v>Jan</v>
      </c>
      <c r="T4341" s="8" t="str">
        <f t="shared" si="2632"/>
        <v>Q2</v>
      </c>
      <c r="U4341">
        <f t="shared" si="2633"/>
        <v>4</v>
      </c>
      <c r="V4341">
        <f t="shared" si="2634"/>
        <v>2</v>
      </c>
      <c r="W4341">
        <f t="shared" si="2635"/>
        <v>202004</v>
      </c>
      <c r="X4341">
        <f t="shared" si="2636"/>
        <v>202002</v>
      </c>
      <c r="Y4341" t="str">
        <f t="shared" si="2637"/>
        <v>FY2020 Q1 Jan</v>
      </c>
      <c r="Z4341">
        <f t="shared" si="2638"/>
        <v>2020</v>
      </c>
      <c r="AA4341" s="8" t="str">
        <f t="shared" si="2639"/>
        <v>Jan</v>
      </c>
      <c r="AB4341" s="8" t="str">
        <f t="shared" si="2640"/>
        <v>Q1</v>
      </c>
      <c r="AC4341">
        <f t="shared" si="2641"/>
        <v>1</v>
      </c>
      <c r="AD4341">
        <f t="shared" si="2642"/>
        <v>1</v>
      </c>
      <c r="AE4341">
        <f t="shared" si="2643"/>
        <v>202001</v>
      </c>
      <c r="AF4341">
        <f t="shared" si="2644"/>
        <v>202001</v>
      </c>
      <c r="AG4341" s="9">
        <f t="shared" ca="1" si="2645"/>
        <v>0</v>
      </c>
      <c r="AH4341">
        <f t="shared" ca="1" si="2646"/>
        <v>3</v>
      </c>
      <c r="AI4341" s="9">
        <f t="shared" ca="1" si="2647"/>
        <v>8</v>
      </c>
      <c r="AJ4341" s="9">
        <f t="shared" ca="1" si="2648"/>
        <v>0</v>
      </c>
      <c r="AK4341" s="9">
        <f t="shared" si="2649"/>
        <v>6</v>
      </c>
      <c r="AL4341" s="9">
        <f t="shared" si="2650"/>
        <v>4</v>
      </c>
      <c r="AM4341" s="9">
        <f t="shared" si="2651"/>
        <v>9</v>
      </c>
      <c r="AN4341" s="2">
        <v>43854.409722222219</v>
      </c>
      <c r="AO4341">
        <v>2342</v>
      </c>
      <c r="AP4341" s="1">
        <v>5700</v>
      </c>
      <c r="AQ4341" t="s">
        <v>4</v>
      </c>
    </row>
    <row r="4342" spans="1:43" x14ac:dyDescent="0.3">
      <c r="A4342" t="str">
        <f t="shared" ca="1" si="2613"/>
        <v>FY2020 Q4 Sep</v>
      </c>
      <c r="B4342">
        <f t="shared" ca="1" si="2614"/>
        <v>2020</v>
      </c>
      <c r="C4342" s="8" t="str">
        <f t="shared" ca="1" si="2615"/>
        <v>Sep</v>
      </c>
      <c r="D4342" s="8" t="str">
        <f t="shared" ca="1" si="2616"/>
        <v>Q4</v>
      </c>
      <c r="E4342">
        <f t="shared" ca="1" si="2617"/>
        <v>12</v>
      </c>
      <c r="F4342">
        <f t="shared" ca="1" si="2618"/>
        <v>4</v>
      </c>
      <c r="G4342">
        <f t="shared" ca="1" si="2619"/>
        <v>202012</v>
      </c>
      <c r="H4342">
        <f t="shared" ca="1" si="2620"/>
        <v>202004</v>
      </c>
      <c r="I4342" t="str">
        <f t="shared" ca="1" si="2621"/>
        <v>FY2020 Q3 Sep</v>
      </c>
      <c r="J4342">
        <f t="shared" ca="1" si="2622"/>
        <v>2020</v>
      </c>
      <c r="K4342" s="8" t="str">
        <f t="shared" ca="1" si="2623"/>
        <v>Sep</v>
      </c>
      <c r="L4342" s="8" t="str">
        <f t="shared" ca="1" si="2624"/>
        <v>Q3</v>
      </c>
      <c r="M4342">
        <f t="shared" ca="1" si="2625"/>
        <v>9</v>
      </c>
      <c r="N4342">
        <f t="shared" ca="1" si="2626"/>
        <v>3</v>
      </c>
      <c r="O4342">
        <f t="shared" ca="1" si="2627"/>
        <v>202009</v>
      </c>
      <c r="P4342">
        <f t="shared" ca="1" si="2628"/>
        <v>202003</v>
      </c>
      <c r="Q4342" t="str">
        <f t="shared" si="2629"/>
        <v>FY2020 Q2 Feb</v>
      </c>
      <c r="R4342">
        <f t="shared" si="2630"/>
        <v>2020</v>
      </c>
      <c r="S4342" s="8" t="str">
        <f t="shared" si="2631"/>
        <v>Feb</v>
      </c>
      <c r="T4342" s="8" t="str">
        <f t="shared" si="2632"/>
        <v>Q2</v>
      </c>
      <c r="U4342">
        <f t="shared" si="2633"/>
        <v>5</v>
      </c>
      <c r="V4342">
        <f t="shared" si="2634"/>
        <v>2</v>
      </c>
      <c r="W4342">
        <f t="shared" si="2635"/>
        <v>202005</v>
      </c>
      <c r="X4342">
        <f t="shared" si="2636"/>
        <v>202002</v>
      </c>
      <c r="Y4342" t="str">
        <f t="shared" si="2637"/>
        <v>FY2020 Q1 Feb</v>
      </c>
      <c r="Z4342">
        <f t="shared" si="2638"/>
        <v>2020</v>
      </c>
      <c r="AA4342" s="8" t="str">
        <f t="shared" si="2639"/>
        <v>Feb</v>
      </c>
      <c r="AB4342" s="8" t="str">
        <f t="shared" si="2640"/>
        <v>Q1</v>
      </c>
      <c r="AC4342">
        <f t="shared" si="2641"/>
        <v>2</v>
      </c>
      <c r="AD4342">
        <f t="shared" si="2642"/>
        <v>1</v>
      </c>
      <c r="AE4342">
        <f t="shared" si="2643"/>
        <v>202002</v>
      </c>
      <c r="AF4342">
        <f t="shared" si="2644"/>
        <v>202001</v>
      </c>
      <c r="AG4342" s="9">
        <f t="shared" ca="1" si="2645"/>
        <v>0</v>
      </c>
      <c r="AH4342">
        <f t="shared" ca="1" si="2646"/>
        <v>2</v>
      </c>
      <c r="AI4342" s="9">
        <f t="shared" ca="1" si="2647"/>
        <v>7</v>
      </c>
      <c r="AJ4342" s="9">
        <f t="shared" ca="1" si="2648"/>
        <v>0</v>
      </c>
      <c r="AK4342" s="9">
        <f t="shared" si="2649"/>
        <v>6</v>
      </c>
      <c r="AL4342" s="9">
        <f t="shared" si="2650"/>
        <v>6</v>
      </c>
      <c r="AM4342" s="9">
        <f t="shared" si="2651"/>
        <v>10</v>
      </c>
      <c r="AN4342" s="2">
        <v>43868.451388888891</v>
      </c>
      <c r="AO4342">
        <v>3458</v>
      </c>
      <c r="AP4342" s="1">
        <v>5700</v>
      </c>
      <c r="AQ4342" t="s">
        <v>4</v>
      </c>
    </row>
    <row r="4343" spans="1:43" x14ac:dyDescent="0.3">
      <c r="A4343" t="str">
        <f t="shared" ca="1" si="2613"/>
        <v>FY2020 Q4 Sep</v>
      </c>
      <c r="B4343">
        <f t="shared" ca="1" si="2614"/>
        <v>2020</v>
      </c>
      <c r="C4343" s="8" t="str">
        <f t="shared" ca="1" si="2615"/>
        <v>Sep</v>
      </c>
      <c r="D4343" s="8" t="str">
        <f t="shared" ca="1" si="2616"/>
        <v>Q4</v>
      </c>
      <c r="E4343">
        <f t="shared" ca="1" si="2617"/>
        <v>12</v>
      </c>
      <c r="F4343">
        <f t="shared" ca="1" si="2618"/>
        <v>4</v>
      </c>
      <c r="G4343">
        <f t="shared" ca="1" si="2619"/>
        <v>202012</v>
      </c>
      <c r="H4343">
        <f t="shared" ca="1" si="2620"/>
        <v>202004</v>
      </c>
      <c r="I4343" t="str">
        <f t="shared" ca="1" si="2621"/>
        <v>FY2020 Q3 Sep</v>
      </c>
      <c r="J4343">
        <f t="shared" ca="1" si="2622"/>
        <v>2020</v>
      </c>
      <c r="K4343" s="8" t="str">
        <f t="shared" ca="1" si="2623"/>
        <v>Sep</v>
      </c>
      <c r="L4343" s="8" t="str">
        <f t="shared" ca="1" si="2624"/>
        <v>Q3</v>
      </c>
      <c r="M4343">
        <f t="shared" ca="1" si="2625"/>
        <v>9</v>
      </c>
      <c r="N4343">
        <f t="shared" ca="1" si="2626"/>
        <v>3</v>
      </c>
      <c r="O4343">
        <f t="shared" ca="1" si="2627"/>
        <v>202009</v>
      </c>
      <c r="P4343">
        <f t="shared" ca="1" si="2628"/>
        <v>202003</v>
      </c>
      <c r="Q4343" t="str">
        <f t="shared" si="2629"/>
        <v>FY2020 Q2 Feb</v>
      </c>
      <c r="R4343">
        <f t="shared" si="2630"/>
        <v>2020</v>
      </c>
      <c r="S4343" s="8" t="str">
        <f t="shared" si="2631"/>
        <v>Feb</v>
      </c>
      <c r="T4343" s="8" t="str">
        <f t="shared" si="2632"/>
        <v>Q2</v>
      </c>
      <c r="U4343">
        <f t="shared" si="2633"/>
        <v>5</v>
      </c>
      <c r="V4343">
        <f t="shared" si="2634"/>
        <v>2</v>
      </c>
      <c r="W4343">
        <f t="shared" si="2635"/>
        <v>202005</v>
      </c>
      <c r="X4343">
        <f t="shared" si="2636"/>
        <v>202002</v>
      </c>
      <c r="Y4343" t="str">
        <f t="shared" si="2637"/>
        <v>FY2020 Q1 Feb</v>
      </c>
      <c r="Z4343">
        <f t="shared" si="2638"/>
        <v>2020</v>
      </c>
      <c r="AA4343" s="8" t="str">
        <f t="shared" si="2639"/>
        <v>Feb</v>
      </c>
      <c r="AB4343" s="8" t="str">
        <f t="shared" si="2640"/>
        <v>Q1</v>
      </c>
      <c r="AC4343">
        <f t="shared" si="2641"/>
        <v>2</v>
      </c>
      <c r="AD4343">
        <f t="shared" si="2642"/>
        <v>1</v>
      </c>
      <c r="AE4343">
        <f t="shared" si="2643"/>
        <v>202002</v>
      </c>
      <c r="AF4343">
        <f t="shared" si="2644"/>
        <v>202001</v>
      </c>
      <c r="AG4343" s="9">
        <f t="shared" ca="1" si="2645"/>
        <v>0</v>
      </c>
      <c r="AH4343">
        <f t="shared" ca="1" si="2646"/>
        <v>2</v>
      </c>
      <c r="AI4343" s="9">
        <f t="shared" ca="1" si="2647"/>
        <v>7</v>
      </c>
      <c r="AJ4343" s="9">
        <f t="shared" ca="1" si="2648"/>
        <v>0</v>
      </c>
      <c r="AK4343" s="9">
        <f t="shared" si="2649"/>
        <v>3</v>
      </c>
      <c r="AL4343" s="9">
        <f t="shared" si="2650"/>
        <v>9</v>
      </c>
      <c r="AM4343" s="9">
        <f t="shared" si="2651"/>
        <v>7</v>
      </c>
      <c r="AN4343" s="2">
        <v>43886.332638888889</v>
      </c>
      <c r="AO4343">
        <v>3458</v>
      </c>
      <c r="AP4343" s="1">
        <v>5700</v>
      </c>
      <c r="AQ4343" t="s">
        <v>4</v>
      </c>
    </row>
    <row r="4344" spans="1:43" x14ac:dyDescent="0.3">
      <c r="A4344" t="str">
        <f t="shared" ca="1" si="2613"/>
        <v>FY2020 Q4 Sep</v>
      </c>
      <c r="B4344">
        <f t="shared" ca="1" si="2614"/>
        <v>2020</v>
      </c>
      <c r="C4344" s="8" t="str">
        <f t="shared" ca="1" si="2615"/>
        <v>Sep</v>
      </c>
      <c r="D4344" s="8" t="str">
        <f t="shared" ca="1" si="2616"/>
        <v>Q4</v>
      </c>
      <c r="E4344">
        <f t="shared" ca="1" si="2617"/>
        <v>12</v>
      </c>
      <c r="F4344">
        <f t="shared" ca="1" si="2618"/>
        <v>4</v>
      </c>
      <c r="G4344">
        <f t="shared" ca="1" si="2619"/>
        <v>202012</v>
      </c>
      <c r="H4344">
        <f t="shared" ca="1" si="2620"/>
        <v>202004</v>
      </c>
      <c r="I4344" t="str">
        <f t="shared" ca="1" si="2621"/>
        <v>FY2020 Q3 Sep</v>
      </c>
      <c r="J4344">
        <f t="shared" ca="1" si="2622"/>
        <v>2020</v>
      </c>
      <c r="K4344" s="8" t="str">
        <f t="shared" ca="1" si="2623"/>
        <v>Sep</v>
      </c>
      <c r="L4344" s="8" t="str">
        <f t="shared" ca="1" si="2624"/>
        <v>Q3</v>
      </c>
      <c r="M4344">
        <f t="shared" ca="1" si="2625"/>
        <v>9</v>
      </c>
      <c r="N4344">
        <f t="shared" ca="1" si="2626"/>
        <v>3</v>
      </c>
      <c r="O4344">
        <f t="shared" ca="1" si="2627"/>
        <v>202009</v>
      </c>
      <c r="P4344">
        <f t="shared" ca="1" si="2628"/>
        <v>202003</v>
      </c>
      <c r="Q4344" t="str">
        <f t="shared" si="2629"/>
        <v>FY2020 Q1 Nov</v>
      </c>
      <c r="R4344">
        <f t="shared" si="2630"/>
        <v>2020</v>
      </c>
      <c r="S4344" s="8" t="str">
        <f t="shared" si="2631"/>
        <v>Nov</v>
      </c>
      <c r="T4344" s="8" t="str">
        <f t="shared" si="2632"/>
        <v>Q1</v>
      </c>
      <c r="U4344">
        <f t="shared" si="2633"/>
        <v>2</v>
      </c>
      <c r="V4344">
        <f t="shared" si="2634"/>
        <v>1</v>
      </c>
      <c r="W4344">
        <f t="shared" si="2635"/>
        <v>202002</v>
      </c>
      <c r="X4344">
        <f t="shared" si="2636"/>
        <v>202001</v>
      </c>
      <c r="Y4344" t="str">
        <f t="shared" si="2637"/>
        <v>FY2019 Q4 Nov</v>
      </c>
      <c r="Z4344">
        <f t="shared" si="2638"/>
        <v>2019</v>
      </c>
      <c r="AA4344" s="8" t="str">
        <f t="shared" si="2639"/>
        <v>Nov</v>
      </c>
      <c r="AB4344" s="8" t="str">
        <f t="shared" si="2640"/>
        <v>Q4</v>
      </c>
      <c r="AC4344">
        <f t="shared" si="2641"/>
        <v>11</v>
      </c>
      <c r="AD4344">
        <f t="shared" si="2642"/>
        <v>4</v>
      </c>
      <c r="AE4344">
        <f t="shared" si="2643"/>
        <v>201911</v>
      </c>
      <c r="AF4344">
        <f t="shared" si="2644"/>
        <v>201904</v>
      </c>
      <c r="AG4344" s="9">
        <f t="shared" ca="1" si="2645"/>
        <v>0</v>
      </c>
      <c r="AH4344">
        <f t="shared" ca="1" si="2646"/>
        <v>3</v>
      </c>
      <c r="AI4344" s="9">
        <f t="shared" ca="1" si="2647"/>
        <v>10</v>
      </c>
      <c r="AJ4344" s="9">
        <f t="shared" ca="1" si="2648"/>
        <v>1</v>
      </c>
      <c r="AK4344" s="9">
        <f t="shared" si="2649"/>
        <v>3</v>
      </c>
      <c r="AL4344" s="9">
        <f t="shared" si="2650"/>
        <v>45</v>
      </c>
      <c r="AM4344" s="9">
        <f t="shared" si="2651"/>
        <v>11</v>
      </c>
      <c r="AN4344" s="2">
        <v>43774.484722222223</v>
      </c>
      <c r="AO4344">
        <v>3510</v>
      </c>
      <c r="AP4344" s="1">
        <v>5700</v>
      </c>
      <c r="AQ4344" t="s">
        <v>4</v>
      </c>
    </row>
    <row r="4345" spans="1:43" x14ac:dyDescent="0.3">
      <c r="A4345" t="str">
        <f t="shared" ca="1" si="2613"/>
        <v>FY2020 Q4 Sep</v>
      </c>
      <c r="B4345">
        <f t="shared" ca="1" si="2614"/>
        <v>2020</v>
      </c>
      <c r="C4345" s="8" t="str">
        <f t="shared" ca="1" si="2615"/>
        <v>Sep</v>
      </c>
      <c r="D4345" s="8" t="str">
        <f t="shared" ca="1" si="2616"/>
        <v>Q4</v>
      </c>
      <c r="E4345">
        <f t="shared" ca="1" si="2617"/>
        <v>12</v>
      </c>
      <c r="F4345">
        <f t="shared" ca="1" si="2618"/>
        <v>4</v>
      </c>
      <c r="G4345">
        <f t="shared" ca="1" si="2619"/>
        <v>202012</v>
      </c>
      <c r="H4345">
        <f t="shared" ca="1" si="2620"/>
        <v>202004</v>
      </c>
      <c r="I4345" t="str">
        <f t="shared" ca="1" si="2621"/>
        <v>FY2020 Q3 Sep</v>
      </c>
      <c r="J4345">
        <f t="shared" ca="1" si="2622"/>
        <v>2020</v>
      </c>
      <c r="K4345" s="8" t="str">
        <f t="shared" ca="1" si="2623"/>
        <v>Sep</v>
      </c>
      <c r="L4345" s="8" t="str">
        <f t="shared" ca="1" si="2624"/>
        <v>Q3</v>
      </c>
      <c r="M4345">
        <f t="shared" ca="1" si="2625"/>
        <v>9</v>
      </c>
      <c r="N4345">
        <f t="shared" ca="1" si="2626"/>
        <v>3</v>
      </c>
      <c r="O4345">
        <f t="shared" ca="1" si="2627"/>
        <v>202009</v>
      </c>
      <c r="P4345">
        <f t="shared" ca="1" si="2628"/>
        <v>202003</v>
      </c>
      <c r="Q4345" t="str">
        <f t="shared" si="2629"/>
        <v>FY2020 Q1 Oct</v>
      </c>
      <c r="R4345">
        <f t="shared" si="2630"/>
        <v>2020</v>
      </c>
      <c r="S4345" s="8" t="str">
        <f t="shared" si="2631"/>
        <v>Oct</v>
      </c>
      <c r="T4345" s="8" t="str">
        <f t="shared" si="2632"/>
        <v>Q1</v>
      </c>
      <c r="U4345">
        <f t="shared" si="2633"/>
        <v>1</v>
      </c>
      <c r="V4345">
        <f t="shared" si="2634"/>
        <v>1</v>
      </c>
      <c r="W4345">
        <f t="shared" si="2635"/>
        <v>202001</v>
      </c>
      <c r="X4345">
        <f t="shared" si="2636"/>
        <v>202001</v>
      </c>
      <c r="Y4345" t="str">
        <f t="shared" si="2637"/>
        <v>FY2019 Q4 Oct</v>
      </c>
      <c r="Z4345">
        <f t="shared" si="2638"/>
        <v>2019</v>
      </c>
      <c r="AA4345" s="8" t="str">
        <f t="shared" si="2639"/>
        <v>Oct</v>
      </c>
      <c r="AB4345" s="8" t="str">
        <f t="shared" si="2640"/>
        <v>Q4</v>
      </c>
      <c r="AC4345">
        <f t="shared" si="2641"/>
        <v>10</v>
      </c>
      <c r="AD4345">
        <f t="shared" si="2642"/>
        <v>4</v>
      </c>
      <c r="AE4345">
        <f t="shared" si="2643"/>
        <v>201910</v>
      </c>
      <c r="AF4345">
        <f t="shared" si="2644"/>
        <v>201904</v>
      </c>
      <c r="AG4345" s="9">
        <f t="shared" ca="1" si="2645"/>
        <v>0</v>
      </c>
      <c r="AH4345">
        <f t="shared" ca="1" si="2646"/>
        <v>4</v>
      </c>
      <c r="AI4345" s="9">
        <f t="shared" ca="1" si="2647"/>
        <v>11</v>
      </c>
      <c r="AJ4345" s="9">
        <f t="shared" ca="1" si="2648"/>
        <v>1</v>
      </c>
      <c r="AK4345" s="9">
        <f t="shared" si="2649"/>
        <v>2</v>
      </c>
      <c r="AL4345" s="9">
        <f t="shared" si="2650"/>
        <v>43</v>
      </c>
      <c r="AM4345" s="9">
        <f t="shared" si="2651"/>
        <v>9</v>
      </c>
      <c r="AN4345" s="2">
        <v>43759.376388888886</v>
      </c>
      <c r="AO4345">
        <v>3757</v>
      </c>
      <c r="AP4345" s="1">
        <v>5700</v>
      </c>
      <c r="AQ4345" t="s">
        <v>4</v>
      </c>
    </row>
    <row r="4346" spans="1:43" x14ac:dyDescent="0.3">
      <c r="A4346" t="str">
        <f t="shared" ca="1" si="2613"/>
        <v>FY2020 Q4 Sep</v>
      </c>
      <c r="B4346">
        <f t="shared" ca="1" si="2614"/>
        <v>2020</v>
      </c>
      <c r="C4346" s="8" t="str">
        <f t="shared" ca="1" si="2615"/>
        <v>Sep</v>
      </c>
      <c r="D4346" s="8" t="str">
        <f t="shared" ca="1" si="2616"/>
        <v>Q4</v>
      </c>
      <c r="E4346">
        <f t="shared" ca="1" si="2617"/>
        <v>12</v>
      </c>
      <c r="F4346">
        <f t="shared" ca="1" si="2618"/>
        <v>4</v>
      </c>
      <c r="G4346">
        <f t="shared" ca="1" si="2619"/>
        <v>202012</v>
      </c>
      <c r="H4346">
        <f t="shared" ca="1" si="2620"/>
        <v>202004</v>
      </c>
      <c r="I4346" t="str">
        <f t="shared" ca="1" si="2621"/>
        <v>FY2020 Q3 Sep</v>
      </c>
      <c r="J4346">
        <f t="shared" ca="1" si="2622"/>
        <v>2020</v>
      </c>
      <c r="K4346" s="8" t="str">
        <f t="shared" ca="1" si="2623"/>
        <v>Sep</v>
      </c>
      <c r="L4346" s="8" t="str">
        <f t="shared" ca="1" si="2624"/>
        <v>Q3</v>
      </c>
      <c r="M4346">
        <f t="shared" ca="1" si="2625"/>
        <v>9</v>
      </c>
      <c r="N4346">
        <f t="shared" ca="1" si="2626"/>
        <v>3</v>
      </c>
      <c r="O4346">
        <f t="shared" ca="1" si="2627"/>
        <v>202009</v>
      </c>
      <c r="P4346">
        <f t="shared" ca="1" si="2628"/>
        <v>202003</v>
      </c>
      <c r="Q4346" t="str">
        <f t="shared" si="2629"/>
        <v>FY2020 Q1 Oct</v>
      </c>
      <c r="R4346">
        <f t="shared" si="2630"/>
        <v>2020</v>
      </c>
      <c r="S4346" s="8" t="str">
        <f t="shared" si="2631"/>
        <v>Oct</v>
      </c>
      <c r="T4346" s="8" t="str">
        <f t="shared" si="2632"/>
        <v>Q1</v>
      </c>
      <c r="U4346">
        <f t="shared" si="2633"/>
        <v>1</v>
      </c>
      <c r="V4346">
        <f t="shared" si="2634"/>
        <v>1</v>
      </c>
      <c r="W4346">
        <f t="shared" si="2635"/>
        <v>202001</v>
      </c>
      <c r="X4346">
        <f t="shared" si="2636"/>
        <v>202001</v>
      </c>
      <c r="Y4346" t="str">
        <f t="shared" si="2637"/>
        <v>FY2019 Q4 Oct</v>
      </c>
      <c r="Z4346">
        <f t="shared" si="2638"/>
        <v>2019</v>
      </c>
      <c r="AA4346" s="8" t="str">
        <f t="shared" si="2639"/>
        <v>Oct</v>
      </c>
      <c r="AB4346" s="8" t="str">
        <f t="shared" si="2640"/>
        <v>Q4</v>
      </c>
      <c r="AC4346">
        <f t="shared" si="2641"/>
        <v>10</v>
      </c>
      <c r="AD4346">
        <f t="shared" si="2642"/>
        <v>4</v>
      </c>
      <c r="AE4346">
        <f t="shared" si="2643"/>
        <v>201910</v>
      </c>
      <c r="AF4346">
        <f t="shared" si="2644"/>
        <v>201904</v>
      </c>
      <c r="AG4346" s="9">
        <f t="shared" ca="1" si="2645"/>
        <v>0</v>
      </c>
      <c r="AH4346">
        <f t="shared" ca="1" si="2646"/>
        <v>4</v>
      </c>
      <c r="AI4346" s="9">
        <f t="shared" ca="1" si="2647"/>
        <v>11</v>
      </c>
      <c r="AJ4346" s="9">
        <f t="shared" ca="1" si="2648"/>
        <v>1</v>
      </c>
      <c r="AK4346" s="9">
        <f t="shared" si="2649"/>
        <v>4</v>
      </c>
      <c r="AL4346" s="9">
        <f t="shared" si="2650"/>
        <v>42</v>
      </c>
      <c r="AM4346" s="9">
        <f t="shared" si="2651"/>
        <v>11</v>
      </c>
      <c r="AN4346" s="2">
        <v>43754.494444444441</v>
      </c>
      <c r="AO4346">
        <v>3773</v>
      </c>
      <c r="AP4346" s="1">
        <v>5700</v>
      </c>
      <c r="AQ4346" t="s">
        <v>4</v>
      </c>
    </row>
    <row r="4347" spans="1:43" x14ac:dyDescent="0.3">
      <c r="A4347" t="str">
        <f t="shared" ca="1" si="2613"/>
        <v>FY2020 Q4 Sep</v>
      </c>
      <c r="B4347">
        <f t="shared" ca="1" si="2614"/>
        <v>2020</v>
      </c>
      <c r="C4347" s="8" t="str">
        <f t="shared" ca="1" si="2615"/>
        <v>Sep</v>
      </c>
      <c r="D4347" s="8" t="str">
        <f t="shared" ca="1" si="2616"/>
        <v>Q4</v>
      </c>
      <c r="E4347">
        <f t="shared" ca="1" si="2617"/>
        <v>12</v>
      </c>
      <c r="F4347">
        <f t="shared" ca="1" si="2618"/>
        <v>4</v>
      </c>
      <c r="G4347">
        <f t="shared" ca="1" si="2619"/>
        <v>202012</v>
      </c>
      <c r="H4347">
        <f t="shared" ca="1" si="2620"/>
        <v>202004</v>
      </c>
      <c r="I4347" t="str">
        <f t="shared" ca="1" si="2621"/>
        <v>FY2020 Q3 Sep</v>
      </c>
      <c r="J4347">
        <f t="shared" ca="1" si="2622"/>
        <v>2020</v>
      </c>
      <c r="K4347" s="8" t="str">
        <f t="shared" ca="1" si="2623"/>
        <v>Sep</v>
      </c>
      <c r="L4347" s="8" t="str">
        <f t="shared" ca="1" si="2624"/>
        <v>Q3</v>
      </c>
      <c r="M4347">
        <f t="shared" ca="1" si="2625"/>
        <v>9</v>
      </c>
      <c r="N4347">
        <f t="shared" ca="1" si="2626"/>
        <v>3</v>
      </c>
      <c r="O4347">
        <f t="shared" ca="1" si="2627"/>
        <v>202009</v>
      </c>
      <c r="P4347">
        <f t="shared" ca="1" si="2628"/>
        <v>202003</v>
      </c>
      <c r="Q4347" t="str">
        <f t="shared" si="2629"/>
        <v>FY2020 Q2 Feb</v>
      </c>
      <c r="R4347">
        <f t="shared" si="2630"/>
        <v>2020</v>
      </c>
      <c r="S4347" s="8" t="str">
        <f t="shared" si="2631"/>
        <v>Feb</v>
      </c>
      <c r="T4347" s="8" t="str">
        <f t="shared" si="2632"/>
        <v>Q2</v>
      </c>
      <c r="U4347">
        <f t="shared" si="2633"/>
        <v>5</v>
      </c>
      <c r="V4347">
        <f t="shared" si="2634"/>
        <v>2</v>
      </c>
      <c r="W4347">
        <f t="shared" si="2635"/>
        <v>202005</v>
      </c>
      <c r="X4347">
        <f t="shared" si="2636"/>
        <v>202002</v>
      </c>
      <c r="Y4347" t="str">
        <f t="shared" si="2637"/>
        <v>FY2020 Q1 Feb</v>
      </c>
      <c r="Z4347">
        <f t="shared" si="2638"/>
        <v>2020</v>
      </c>
      <c r="AA4347" s="8" t="str">
        <f t="shared" si="2639"/>
        <v>Feb</v>
      </c>
      <c r="AB4347" s="8" t="str">
        <f t="shared" si="2640"/>
        <v>Q1</v>
      </c>
      <c r="AC4347">
        <f t="shared" si="2641"/>
        <v>2</v>
      </c>
      <c r="AD4347">
        <f t="shared" si="2642"/>
        <v>1</v>
      </c>
      <c r="AE4347">
        <f t="shared" si="2643"/>
        <v>202002</v>
      </c>
      <c r="AF4347">
        <f t="shared" si="2644"/>
        <v>202001</v>
      </c>
      <c r="AG4347" s="9">
        <f t="shared" ca="1" si="2645"/>
        <v>0</v>
      </c>
      <c r="AH4347">
        <f t="shared" ca="1" si="2646"/>
        <v>2</v>
      </c>
      <c r="AI4347" s="9">
        <f t="shared" ca="1" si="2647"/>
        <v>7</v>
      </c>
      <c r="AJ4347" s="9">
        <f t="shared" ca="1" si="2648"/>
        <v>0</v>
      </c>
      <c r="AK4347" s="9">
        <f t="shared" si="2649"/>
        <v>6</v>
      </c>
      <c r="AL4347" s="9">
        <f t="shared" si="2650"/>
        <v>6</v>
      </c>
      <c r="AM4347" s="9">
        <f t="shared" si="2651"/>
        <v>15</v>
      </c>
      <c r="AN4347" s="2">
        <v>43868.652777777781</v>
      </c>
      <c r="AO4347">
        <v>4319</v>
      </c>
      <c r="AP4347" s="1">
        <v>5700</v>
      </c>
      <c r="AQ4347" t="s">
        <v>4</v>
      </c>
    </row>
    <row r="4348" spans="1:43" x14ac:dyDescent="0.3">
      <c r="A4348" t="str">
        <f t="shared" ca="1" si="2613"/>
        <v>FY2020 Q4 Sep</v>
      </c>
      <c r="B4348">
        <f t="shared" ca="1" si="2614"/>
        <v>2020</v>
      </c>
      <c r="C4348" s="8" t="str">
        <f t="shared" ca="1" si="2615"/>
        <v>Sep</v>
      </c>
      <c r="D4348" s="8" t="str">
        <f t="shared" ca="1" si="2616"/>
        <v>Q4</v>
      </c>
      <c r="E4348">
        <f t="shared" ca="1" si="2617"/>
        <v>12</v>
      </c>
      <c r="F4348">
        <f t="shared" ca="1" si="2618"/>
        <v>4</v>
      </c>
      <c r="G4348">
        <f t="shared" ca="1" si="2619"/>
        <v>202012</v>
      </c>
      <c r="H4348">
        <f t="shared" ca="1" si="2620"/>
        <v>202004</v>
      </c>
      <c r="I4348" t="str">
        <f t="shared" ca="1" si="2621"/>
        <v>FY2020 Q3 Sep</v>
      </c>
      <c r="J4348">
        <f t="shared" ca="1" si="2622"/>
        <v>2020</v>
      </c>
      <c r="K4348" s="8" t="str">
        <f t="shared" ca="1" si="2623"/>
        <v>Sep</v>
      </c>
      <c r="L4348" s="8" t="str">
        <f t="shared" ca="1" si="2624"/>
        <v>Q3</v>
      </c>
      <c r="M4348">
        <f t="shared" ca="1" si="2625"/>
        <v>9</v>
      </c>
      <c r="N4348">
        <f t="shared" ca="1" si="2626"/>
        <v>3</v>
      </c>
      <c r="O4348">
        <f t="shared" ca="1" si="2627"/>
        <v>202009</v>
      </c>
      <c r="P4348">
        <f t="shared" ca="1" si="2628"/>
        <v>202003</v>
      </c>
      <c r="Q4348" t="str">
        <f t="shared" si="2629"/>
        <v>FY2020 Q1 Oct</v>
      </c>
      <c r="R4348">
        <f t="shared" si="2630"/>
        <v>2020</v>
      </c>
      <c r="S4348" s="8" t="str">
        <f t="shared" si="2631"/>
        <v>Oct</v>
      </c>
      <c r="T4348" s="8" t="str">
        <f t="shared" si="2632"/>
        <v>Q1</v>
      </c>
      <c r="U4348">
        <f t="shared" si="2633"/>
        <v>1</v>
      </c>
      <c r="V4348">
        <f t="shared" si="2634"/>
        <v>1</v>
      </c>
      <c r="W4348">
        <f t="shared" si="2635"/>
        <v>202001</v>
      </c>
      <c r="X4348">
        <f t="shared" si="2636"/>
        <v>202001</v>
      </c>
      <c r="Y4348" t="str">
        <f t="shared" si="2637"/>
        <v>FY2019 Q4 Oct</v>
      </c>
      <c r="Z4348">
        <f t="shared" si="2638"/>
        <v>2019</v>
      </c>
      <c r="AA4348" s="8" t="str">
        <f t="shared" si="2639"/>
        <v>Oct</v>
      </c>
      <c r="AB4348" s="8" t="str">
        <f t="shared" si="2640"/>
        <v>Q4</v>
      </c>
      <c r="AC4348">
        <f t="shared" si="2641"/>
        <v>10</v>
      </c>
      <c r="AD4348">
        <f t="shared" si="2642"/>
        <v>4</v>
      </c>
      <c r="AE4348">
        <f t="shared" si="2643"/>
        <v>201910</v>
      </c>
      <c r="AF4348">
        <f t="shared" si="2644"/>
        <v>201904</v>
      </c>
      <c r="AG4348" s="9">
        <f t="shared" ca="1" si="2645"/>
        <v>0</v>
      </c>
      <c r="AH4348">
        <f t="shared" ca="1" si="2646"/>
        <v>4</v>
      </c>
      <c r="AI4348" s="9">
        <f t="shared" ca="1" si="2647"/>
        <v>11</v>
      </c>
      <c r="AJ4348" s="9">
        <f t="shared" ca="1" si="2648"/>
        <v>1</v>
      </c>
      <c r="AK4348" s="9">
        <f t="shared" si="2649"/>
        <v>3</v>
      </c>
      <c r="AL4348" s="9">
        <f t="shared" si="2650"/>
        <v>44</v>
      </c>
      <c r="AM4348" s="9">
        <f t="shared" si="2651"/>
        <v>19</v>
      </c>
      <c r="AN4348" s="2">
        <v>43767.806944444441</v>
      </c>
      <c r="AO4348">
        <v>4437</v>
      </c>
      <c r="AP4348" s="1">
        <v>5700</v>
      </c>
      <c r="AQ4348" t="s">
        <v>4</v>
      </c>
    </row>
    <row r="4349" spans="1:43" x14ac:dyDescent="0.3">
      <c r="A4349" t="str">
        <f t="shared" ca="1" si="2613"/>
        <v>FY2020 Q4 Sep</v>
      </c>
      <c r="B4349">
        <f t="shared" ca="1" si="2614"/>
        <v>2020</v>
      </c>
      <c r="C4349" s="8" t="str">
        <f t="shared" ca="1" si="2615"/>
        <v>Sep</v>
      </c>
      <c r="D4349" s="8" t="str">
        <f t="shared" ca="1" si="2616"/>
        <v>Q4</v>
      </c>
      <c r="E4349">
        <f t="shared" ca="1" si="2617"/>
        <v>12</v>
      </c>
      <c r="F4349">
        <f t="shared" ca="1" si="2618"/>
        <v>4</v>
      </c>
      <c r="G4349">
        <f t="shared" ca="1" si="2619"/>
        <v>202012</v>
      </c>
      <c r="H4349">
        <f t="shared" ca="1" si="2620"/>
        <v>202004</v>
      </c>
      <c r="I4349" t="str">
        <f t="shared" ca="1" si="2621"/>
        <v>FY2020 Q3 Sep</v>
      </c>
      <c r="J4349">
        <f t="shared" ca="1" si="2622"/>
        <v>2020</v>
      </c>
      <c r="K4349" s="8" t="str">
        <f t="shared" ca="1" si="2623"/>
        <v>Sep</v>
      </c>
      <c r="L4349" s="8" t="str">
        <f t="shared" ca="1" si="2624"/>
        <v>Q3</v>
      </c>
      <c r="M4349">
        <f t="shared" ca="1" si="2625"/>
        <v>9</v>
      </c>
      <c r="N4349">
        <f t="shared" ca="1" si="2626"/>
        <v>3</v>
      </c>
      <c r="O4349">
        <f t="shared" ca="1" si="2627"/>
        <v>202009</v>
      </c>
      <c r="P4349">
        <f t="shared" ca="1" si="2628"/>
        <v>202003</v>
      </c>
      <c r="Q4349" t="str">
        <f t="shared" si="2629"/>
        <v>FY2020 Q2 Feb</v>
      </c>
      <c r="R4349">
        <f t="shared" si="2630"/>
        <v>2020</v>
      </c>
      <c r="S4349" s="8" t="str">
        <f t="shared" si="2631"/>
        <v>Feb</v>
      </c>
      <c r="T4349" s="8" t="str">
        <f t="shared" si="2632"/>
        <v>Q2</v>
      </c>
      <c r="U4349">
        <f t="shared" si="2633"/>
        <v>5</v>
      </c>
      <c r="V4349">
        <f t="shared" si="2634"/>
        <v>2</v>
      </c>
      <c r="W4349">
        <f t="shared" si="2635"/>
        <v>202005</v>
      </c>
      <c r="X4349">
        <f t="shared" si="2636"/>
        <v>202002</v>
      </c>
      <c r="Y4349" t="str">
        <f t="shared" si="2637"/>
        <v>FY2020 Q1 Feb</v>
      </c>
      <c r="Z4349">
        <f t="shared" si="2638"/>
        <v>2020</v>
      </c>
      <c r="AA4349" s="8" t="str">
        <f t="shared" si="2639"/>
        <v>Feb</v>
      </c>
      <c r="AB4349" s="8" t="str">
        <f t="shared" si="2640"/>
        <v>Q1</v>
      </c>
      <c r="AC4349">
        <f t="shared" si="2641"/>
        <v>2</v>
      </c>
      <c r="AD4349">
        <f t="shared" si="2642"/>
        <v>1</v>
      </c>
      <c r="AE4349">
        <f t="shared" si="2643"/>
        <v>202002</v>
      </c>
      <c r="AF4349">
        <f t="shared" si="2644"/>
        <v>202001</v>
      </c>
      <c r="AG4349" s="9">
        <f t="shared" ca="1" si="2645"/>
        <v>0</v>
      </c>
      <c r="AH4349">
        <f t="shared" ca="1" si="2646"/>
        <v>2</v>
      </c>
      <c r="AI4349" s="9">
        <f t="shared" ca="1" si="2647"/>
        <v>7</v>
      </c>
      <c r="AJ4349" s="9">
        <f t="shared" ca="1" si="2648"/>
        <v>0</v>
      </c>
      <c r="AK4349" s="9">
        <f t="shared" si="2649"/>
        <v>6</v>
      </c>
      <c r="AL4349" s="9">
        <f t="shared" si="2650"/>
        <v>6</v>
      </c>
      <c r="AM4349" s="9">
        <f t="shared" si="2651"/>
        <v>16</v>
      </c>
      <c r="AN4349" s="2">
        <v>43868.688888888886</v>
      </c>
      <c r="AO4349">
        <v>6584</v>
      </c>
      <c r="AP4349" s="1">
        <v>5700</v>
      </c>
      <c r="AQ4349" t="s">
        <v>4</v>
      </c>
    </row>
    <row r="4350" spans="1:43" x14ac:dyDescent="0.3">
      <c r="A4350" t="str">
        <f t="shared" ca="1" si="2613"/>
        <v>FY2020 Q4 Sep</v>
      </c>
      <c r="B4350">
        <f t="shared" ca="1" si="2614"/>
        <v>2020</v>
      </c>
      <c r="C4350" s="8" t="str">
        <f t="shared" ca="1" si="2615"/>
        <v>Sep</v>
      </c>
      <c r="D4350" s="8" t="str">
        <f t="shared" ca="1" si="2616"/>
        <v>Q4</v>
      </c>
      <c r="E4350">
        <f t="shared" ca="1" si="2617"/>
        <v>12</v>
      </c>
      <c r="F4350">
        <f t="shared" ca="1" si="2618"/>
        <v>4</v>
      </c>
      <c r="G4350">
        <f t="shared" ca="1" si="2619"/>
        <v>202012</v>
      </c>
      <c r="H4350">
        <f t="shared" ca="1" si="2620"/>
        <v>202004</v>
      </c>
      <c r="I4350" t="str">
        <f t="shared" ca="1" si="2621"/>
        <v>FY2020 Q3 Sep</v>
      </c>
      <c r="J4350">
        <f t="shared" ca="1" si="2622"/>
        <v>2020</v>
      </c>
      <c r="K4350" s="8" t="str">
        <f t="shared" ca="1" si="2623"/>
        <v>Sep</v>
      </c>
      <c r="L4350" s="8" t="str">
        <f t="shared" ca="1" si="2624"/>
        <v>Q3</v>
      </c>
      <c r="M4350">
        <f t="shared" ca="1" si="2625"/>
        <v>9</v>
      </c>
      <c r="N4350">
        <f t="shared" ca="1" si="2626"/>
        <v>3</v>
      </c>
      <c r="O4350">
        <f t="shared" ca="1" si="2627"/>
        <v>202009</v>
      </c>
      <c r="P4350">
        <f t="shared" ca="1" si="2628"/>
        <v>202003</v>
      </c>
      <c r="Q4350" t="str">
        <f t="shared" si="2629"/>
        <v>FY2020 Q2 Mar</v>
      </c>
      <c r="R4350">
        <f t="shared" si="2630"/>
        <v>2020</v>
      </c>
      <c r="S4350" s="8" t="str">
        <f t="shared" si="2631"/>
        <v>Mar</v>
      </c>
      <c r="T4350" s="8" t="str">
        <f t="shared" si="2632"/>
        <v>Q2</v>
      </c>
      <c r="U4350">
        <f t="shared" si="2633"/>
        <v>6</v>
      </c>
      <c r="V4350">
        <f t="shared" si="2634"/>
        <v>2</v>
      </c>
      <c r="W4350">
        <f t="shared" si="2635"/>
        <v>202006</v>
      </c>
      <c r="X4350">
        <f t="shared" si="2636"/>
        <v>202002</v>
      </c>
      <c r="Y4350" t="str">
        <f t="shared" si="2637"/>
        <v>FY2020 Q1 Mar</v>
      </c>
      <c r="Z4350">
        <f t="shared" si="2638"/>
        <v>2020</v>
      </c>
      <c r="AA4350" s="8" t="str">
        <f t="shared" si="2639"/>
        <v>Mar</v>
      </c>
      <c r="AB4350" s="8" t="str">
        <f t="shared" si="2640"/>
        <v>Q1</v>
      </c>
      <c r="AC4350">
        <f t="shared" si="2641"/>
        <v>3</v>
      </c>
      <c r="AD4350">
        <f t="shared" si="2642"/>
        <v>1</v>
      </c>
      <c r="AE4350">
        <f t="shared" si="2643"/>
        <v>202003</v>
      </c>
      <c r="AF4350">
        <f t="shared" si="2644"/>
        <v>202001</v>
      </c>
      <c r="AG4350" s="9">
        <f t="shared" ca="1" si="2645"/>
        <v>0</v>
      </c>
      <c r="AH4350">
        <f t="shared" ca="1" si="2646"/>
        <v>2</v>
      </c>
      <c r="AI4350" s="9">
        <f t="shared" ca="1" si="2647"/>
        <v>6</v>
      </c>
      <c r="AJ4350" s="9">
        <f t="shared" ca="1" si="2648"/>
        <v>0</v>
      </c>
      <c r="AK4350" s="9">
        <f t="shared" si="2649"/>
        <v>3</v>
      </c>
      <c r="AL4350" s="9">
        <f t="shared" si="2650"/>
        <v>11</v>
      </c>
      <c r="AM4350" s="9">
        <f t="shared" si="2651"/>
        <v>15</v>
      </c>
      <c r="AN4350" s="2">
        <v>43900.649305555555</v>
      </c>
      <c r="AO4350">
        <v>6660</v>
      </c>
      <c r="AP4350" s="1">
        <v>5700</v>
      </c>
      <c r="AQ4350" t="s">
        <v>4</v>
      </c>
    </row>
    <row r="4351" spans="1:43" x14ac:dyDescent="0.3">
      <c r="A4351" t="str">
        <f t="shared" ca="1" si="2613"/>
        <v>FY2020 Q4 Sep</v>
      </c>
      <c r="B4351">
        <f t="shared" ca="1" si="2614"/>
        <v>2020</v>
      </c>
      <c r="C4351" s="8" t="str">
        <f t="shared" ca="1" si="2615"/>
        <v>Sep</v>
      </c>
      <c r="D4351" s="8" t="str">
        <f t="shared" ca="1" si="2616"/>
        <v>Q4</v>
      </c>
      <c r="E4351">
        <f t="shared" ca="1" si="2617"/>
        <v>12</v>
      </c>
      <c r="F4351">
        <f t="shared" ca="1" si="2618"/>
        <v>4</v>
      </c>
      <c r="G4351">
        <f t="shared" ca="1" si="2619"/>
        <v>202012</v>
      </c>
      <c r="H4351">
        <f t="shared" ca="1" si="2620"/>
        <v>202004</v>
      </c>
      <c r="I4351" t="str">
        <f t="shared" ca="1" si="2621"/>
        <v>FY2020 Q3 Sep</v>
      </c>
      <c r="J4351">
        <f t="shared" ca="1" si="2622"/>
        <v>2020</v>
      </c>
      <c r="K4351" s="8" t="str">
        <f t="shared" ca="1" si="2623"/>
        <v>Sep</v>
      </c>
      <c r="L4351" s="8" t="str">
        <f t="shared" ca="1" si="2624"/>
        <v>Q3</v>
      </c>
      <c r="M4351">
        <f t="shared" ca="1" si="2625"/>
        <v>9</v>
      </c>
      <c r="N4351">
        <f t="shared" ca="1" si="2626"/>
        <v>3</v>
      </c>
      <c r="O4351">
        <f t="shared" ca="1" si="2627"/>
        <v>202009</v>
      </c>
      <c r="P4351">
        <f t="shared" ca="1" si="2628"/>
        <v>202003</v>
      </c>
      <c r="Q4351" t="str">
        <f t="shared" si="2629"/>
        <v>FY2020 Q2 Feb</v>
      </c>
      <c r="R4351">
        <f t="shared" si="2630"/>
        <v>2020</v>
      </c>
      <c r="S4351" s="8" t="str">
        <f t="shared" si="2631"/>
        <v>Feb</v>
      </c>
      <c r="T4351" s="8" t="str">
        <f t="shared" si="2632"/>
        <v>Q2</v>
      </c>
      <c r="U4351">
        <f t="shared" si="2633"/>
        <v>5</v>
      </c>
      <c r="V4351">
        <f t="shared" si="2634"/>
        <v>2</v>
      </c>
      <c r="W4351">
        <f t="shared" si="2635"/>
        <v>202005</v>
      </c>
      <c r="X4351">
        <f t="shared" si="2636"/>
        <v>202002</v>
      </c>
      <c r="Y4351" t="str">
        <f t="shared" si="2637"/>
        <v>FY2020 Q1 Feb</v>
      </c>
      <c r="Z4351">
        <f t="shared" si="2638"/>
        <v>2020</v>
      </c>
      <c r="AA4351" s="8" t="str">
        <f t="shared" si="2639"/>
        <v>Feb</v>
      </c>
      <c r="AB4351" s="8" t="str">
        <f t="shared" si="2640"/>
        <v>Q1</v>
      </c>
      <c r="AC4351">
        <f t="shared" si="2641"/>
        <v>2</v>
      </c>
      <c r="AD4351">
        <f t="shared" si="2642"/>
        <v>1</v>
      </c>
      <c r="AE4351">
        <f t="shared" si="2643"/>
        <v>202002</v>
      </c>
      <c r="AF4351">
        <f t="shared" si="2644"/>
        <v>202001</v>
      </c>
      <c r="AG4351" s="9">
        <f t="shared" ca="1" si="2645"/>
        <v>0</v>
      </c>
      <c r="AH4351">
        <f t="shared" ca="1" si="2646"/>
        <v>2</v>
      </c>
      <c r="AI4351" s="9">
        <f t="shared" ca="1" si="2647"/>
        <v>7</v>
      </c>
      <c r="AJ4351" s="9">
        <f t="shared" ca="1" si="2648"/>
        <v>0</v>
      </c>
      <c r="AK4351" s="9">
        <f t="shared" si="2649"/>
        <v>6</v>
      </c>
      <c r="AL4351" s="9">
        <f t="shared" si="2650"/>
        <v>9</v>
      </c>
      <c r="AM4351" s="9">
        <f t="shared" si="2651"/>
        <v>6</v>
      </c>
      <c r="AN4351" s="2">
        <v>43889.287499999999</v>
      </c>
      <c r="AO4351">
        <v>6815</v>
      </c>
      <c r="AP4351" s="1">
        <v>5700</v>
      </c>
      <c r="AQ4351" t="s">
        <v>4</v>
      </c>
    </row>
    <row r="4352" spans="1:43" x14ac:dyDescent="0.3">
      <c r="A4352" t="str">
        <f t="shared" ca="1" si="2613"/>
        <v>FY2020 Q4 Sep</v>
      </c>
      <c r="B4352">
        <f t="shared" ca="1" si="2614"/>
        <v>2020</v>
      </c>
      <c r="C4352" s="8" t="str">
        <f t="shared" ca="1" si="2615"/>
        <v>Sep</v>
      </c>
      <c r="D4352" s="8" t="str">
        <f t="shared" ca="1" si="2616"/>
        <v>Q4</v>
      </c>
      <c r="E4352">
        <f t="shared" ca="1" si="2617"/>
        <v>12</v>
      </c>
      <c r="F4352">
        <f t="shared" ca="1" si="2618"/>
        <v>4</v>
      </c>
      <c r="G4352">
        <f t="shared" ca="1" si="2619"/>
        <v>202012</v>
      </c>
      <c r="H4352">
        <f t="shared" ca="1" si="2620"/>
        <v>202004</v>
      </c>
      <c r="I4352" t="str">
        <f t="shared" ca="1" si="2621"/>
        <v>FY2020 Q3 Sep</v>
      </c>
      <c r="J4352">
        <f t="shared" ca="1" si="2622"/>
        <v>2020</v>
      </c>
      <c r="K4352" s="8" t="str">
        <f t="shared" ca="1" si="2623"/>
        <v>Sep</v>
      </c>
      <c r="L4352" s="8" t="str">
        <f t="shared" ca="1" si="2624"/>
        <v>Q3</v>
      </c>
      <c r="M4352">
        <f t="shared" ca="1" si="2625"/>
        <v>9</v>
      </c>
      <c r="N4352">
        <f t="shared" ca="1" si="2626"/>
        <v>3</v>
      </c>
      <c r="O4352">
        <f t="shared" ca="1" si="2627"/>
        <v>202009</v>
      </c>
      <c r="P4352">
        <f t="shared" ca="1" si="2628"/>
        <v>202003</v>
      </c>
      <c r="Q4352" t="str">
        <f t="shared" si="2629"/>
        <v>FY2020 Q2 Mar</v>
      </c>
      <c r="R4352">
        <f t="shared" si="2630"/>
        <v>2020</v>
      </c>
      <c r="S4352" s="8" t="str">
        <f t="shared" si="2631"/>
        <v>Mar</v>
      </c>
      <c r="T4352" s="8" t="str">
        <f t="shared" si="2632"/>
        <v>Q2</v>
      </c>
      <c r="U4352">
        <f t="shared" si="2633"/>
        <v>6</v>
      </c>
      <c r="V4352">
        <f t="shared" si="2634"/>
        <v>2</v>
      </c>
      <c r="W4352">
        <f t="shared" si="2635"/>
        <v>202006</v>
      </c>
      <c r="X4352">
        <f t="shared" si="2636"/>
        <v>202002</v>
      </c>
      <c r="Y4352" t="str">
        <f t="shared" si="2637"/>
        <v>FY2020 Q1 Mar</v>
      </c>
      <c r="Z4352">
        <f t="shared" si="2638"/>
        <v>2020</v>
      </c>
      <c r="AA4352" s="8" t="str">
        <f t="shared" si="2639"/>
        <v>Mar</v>
      </c>
      <c r="AB4352" s="8" t="str">
        <f t="shared" si="2640"/>
        <v>Q1</v>
      </c>
      <c r="AC4352">
        <f t="shared" si="2641"/>
        <v>3</v>
      </c>
      <c r="AD4352">
        <f t="shared" si="2642"/>
        <v>1</v>
      </c>
      <c r="AE4352">
        <f t="shared" si="2643"/>
        <v>202003</v>
      </c>
      <c r="AF4352">
        <f t="shared" si="2644"/>
        <v>202001</v>
      </c>
      <c r="AG4352" s="9">
        <f t="shared" ca="1" si="2645"/>
        <v>0</v>
      </c>
      <c r="AH4352">
        <f t="shared" ca="1" si="2646"/>
        <v>2</v>
      </c>
      <c r="AI4352" s="9">
        <f t="shared" ca="1" si="2647"/>
        <v>6</v>
      </c>
      <c r="AJ4352" s="9">
        <f t="shared" ca="1" si="2648"/>
        <v>0</v>
      </c>
      <c r="AK4352" s="9">
        <f t="shared" si="2649"/>
        <v>2</v>
      </c>
      <c r="AL4352" s="9">
        <f t="shared" si="2650"/>
        <v>10</v>
      </c>
      <c r="AM4352" s="9">
        <f t="shared" si="2651"/>
        <v>11</v>
      </c>
      <c r="AN4352" s="2">
        <v>43892.463194444441</v>
      </c>
      <c r="AO4352">
        <v>7972</v>
      </c>
      <c r="AP4352" s="1">
        <v>5700</v>
      </c>
      <c r="AQ4352" t="s">
        <v>4</v>
      </c>
    </row>
    <row r="4353" spans="1:43" x14ac:dyDescent="0.3">
      <c r="A4353" t="str">
        <f t="shared" ca="1" si="2613"/>
        <v>FY2020 Q4 Sep</v>
      </c>
      <c r="B4353">
        <f t="shared" ca="1" si="2614"/>
        <v>2020</v>
      </c>
      <c r="C4353" s="8" t="str">
        <f t="shared" ca="1" si="2615"/>
        <v>Sep</v>
      </c>
      <c r="D4353" s="8" t="str">
        <f t="shared" ca="1" si="2616"/>
        <v>Q4</v>
      </c>
      <c r="E4353">
        <f t="shared" ca="1" si="2617"/>
        <v>12</v>
      </c>
      <c r="F4353">
        <f t="shared" ca="1" si="2618"/>
        <v>4</v>
      </c>
      <c r="G4353">
        <f t="shared" ca="1" si="2619"/>
        <v>202012</v>
      </c>
      <c r="H4353">
        <f t="shared" ca="1" si="2620"/>
        <v>202004</v>
      </c>
      <c r="I4353" t="str">
        <f t="shared" ca="1" si="2621"/>
        <v>FY2020 Q3 Sep</v>
      </c>
      <c r="J4353">
        <f t="shared" ca="1" si="2622"/>
        <v>2020</v>
      </c>
      <c r="K4353" s="8" t="str">
        <f t="shared" ca="1" si="2623"/>
        <v>Sep</v>
      </c>
      <c r="L4353" s="8" t="str">
        <f t="shared" ca="1" si="2624"/>
        <v>Q3</v>
      </c>
      <c r="M4353">
        <f t="shared" ca="1" si="2625"/>
        <v>9</v>
      </c>
      <c r="N4353">
        <f t="shared" ca="1" si="2626"/>
        <v>3</v>
      </c>
      <c r="O4353">
        <f t="shared" ca="1" si="2627"/>
        <v>202009</v>
      </c>
      <c r="P4353">
        <f t="shared" ca="1" si="2628"/>
        <v>202003</v>
      </c>
      <c r="Q4353" t="str">
        <f t="shared" si="2629"/>
        <v>FY2020 Q1 Dec</v>
      </c>
      <c r="R4353">
        <f t="shared" si="2630"/>
        <v>2020</v>
      </c>
      <c r="S4353" s="8" t="str">
        <f t="shared" si="2631"/>
        <v>Dec</v>
      </c>
      <c r="T4353" s="8" t="str">
        <f t="shared" si="2632"/>
        <v>Q1</v>
      </c>
      <c r="U4353">
        <f t="shared" si="2633"/>
        <v>3</v>
      </c>
      <c r="V4353">
        <f t="shared" si="2634"/>
        <v>1</v>
      </c>
      <c r="W4353">
        <f t="shared" si="2635"/>
        <v>202003</v>
      </c>
      <c r="X4353">
        <f t="shared" si="2636"/>
        <v>202001</v>
      </c>
      <c r="Y4353" t="str">
        <f t="shared" si="2637"/>
        <v>FY2019 Q4 Dec</v>
      </c>
      <c r="Z4353">
        <f t="shared" si="2638"/>
        <v>2019</v>
      </c>
      <c r="AA4353" s="8" t="str">
        <f t="shared" si="2639"/>
        <v>Dec</v>
      </c>
      <c r="AB4353" s="8" t="str">
        <f t="shared" si="2640"/>
        <v>Q4</v>
      </c>
      <c r="AC4353">
        <f t="shared" si="2641"/>
        <v>12</v>
      </c>
      <c r="AD4353">
        <f t="shared" si="2642"/>
        <v>4</v>
      </c>
      <c r="AE4353">
        <f t="shared" si="2643"/>
        <v>201912</v>
      </c>
      <c r="AF4353">
        <f t="shared" si="2644"/>
        <v>201904</v>
      </c>
      <c r="AG4353" s="9">
        <f t="shared" ca="1" si="2645"/>
        <v>0</v>
      </c>
      <c r="AH4353">
        <f t="shared" ca="1" si="2646"/>
        <v>3</v>
      </c>
      <c r="AI4353" s="9">
        <f t="shared" ca="1" si="2647"/>
        <v>9</v>
      </c>
      <c r="AJ4353" s="9">
        <f t="shared" ca="1" si="2648"/>
        <v>1</v>
      </c>
      <c r="AK4353" s="9">
        <f t="shared" si="2649"/>
        <v>2</v>
      </c>
      <c r="AL4353" s="9">
        <f t="shared" si="2650"/>
        <v>49</v>
      </c>
      <c r="AM4353" s="9">
        <f t="shared" si="2651"/>
        <v>18</v>
      </c>
      <c r="AN4353" s="2">
        <v>43801.78125</v>
      </c>
      <c r="AO4353">
        <v>8605</v>
      </c>
      <c r="AP4353" s="1">
        <v>5700</v>
      </c>
      <c r="AQ4353" t="s">
        <v>4</v>
      </c>
    </row>
    <row r="4354" spans="1:43" x14ac:dyDescent="0.3">
      <c r="A4354" t="str">
        <f t="shared" ref="A4354:A4417" ca="1" si="2652">_xlfn.CONCAT("FY",YEAR(EDATE(TODAY(),3))," ","Q",ROUNDUP(MONTH(EDATE(TODAY(),3))/3,0)," ",(TEXT(TODAY(),"MMM")))</f>
        <v>FY2020 Q4 Sep</v>
      </c>
      <c r="B4354">
        <f t="shared" ref="B4354:B4417" ca="1" si="2653">YEAR(EDATE(TODAY(),3))</f>
        <v>2020</v>
      </c>
      <c r="C4354" s="8" t="str">
        <f t="shared" ref="C4354:C4417" ca="1" si="2654">TEXT(TODAY(),"MMM")</f>
        <v>Sep</v>
      </c>
      <c r="D4354" s="8" t="str">
        <f t="shared" ref="D4354:D4417" ca="1" si="2655">_xlfn.CONCAT("Q",ROUNDUP(MONTH(EDATE(TODAY(),3))/3,0))</f>
        <v>Q4</v>
      </c>
      <c r="E4354">
        <f t="shared" ref="E4354:E4417" ca="1" si="2656">MONTH(EDATE(TODAY(),3))</f>
        <v>12</v>
      </c>
      <c r="F4354">
        <f t="shared" ref="F4354:F4417" ca="1" si="2657">ROUNDUP(MONTH(EDATE(TODAY(),3))/3,0)</f>
        <v>4</v>
      </c>
      <c r="G4354">
        <f t="shared" ref="G4354:G4417" ca="1" si="2658">_xlfn.NUMBERVALUE(IF(LEN(MONTH(EDATE(TODAY(),3)))=1,_xlfn.CONCAT(YEAR(EDATE(TODAY(),3)),"0",MONTH(EDATE(TODAY(),3))),_xlfn.CONCAT(YEAR(EDATE(TODAY(),3)),MONTH(EDATE(TODAY(),3)))))</f>
        <v>202012</v>
      </c>
      <c r="H4354">
        <f t="shared" ref="H4354:H4417" ca="1" si="2659">_xlfn.NUMBERVALUE(IF(LEN(ROUNDUP(MONTH(EDATE(TODAY(),3))/3,0))=1,_xlfn.CONCAT(YEAR(EDATE(TODAY(),3)),"0",ROUNDUP(MONTH(EDATE(TODAY(),3))/3,0)),_xlfn.CONCAT(YEAR(EDATE(TODAY(),3)),ROUNDUP(MONTH(EDATE(TODAY(),3))/3,0))))</f>
        <v>202004</v>
      </c>
      <c r="I4354" t="str">
        <f t="shared" ref="I4354:I4417" ca="1" si="2660">_xlfn.CONCAT("FY",YEAR(EDATE(TODAY(),0))," ","Q",ROUNDUP(MONTH(EDATE(TODAY(),0))/3,0)," ",(TEXT(TODAY(),"MMM")))</f>
        <v>FY2020 Q3 Sep</v>
      </c>
      <c r="J4354">
        <f t="shared" ref="J4354:J4417" ca="1" si="2661">YEAR(EDATE(TODAY(),0))</f>
        <v>2020</v>
      </c>
      <c r="K4354" s="8" t="str">
        <f t="shared" ref="K4354:K4417" ca="1" si="2662">TEXT(TODAY(),"MMM")</f>
        <v>Sep</v>
      </c>
      <c r="L4354" s="8" t="str">
        <f t="shared" ref="L4354:L4417" ca="1" si="2663">_xlfn.CONCAT("Q",ROUNDUP(MONTH(EDATE(TODAY(),0))/3,0))</f>
        <v>Q3</v>
      </c>
      <c r="M4354">
        <f t="shared" ref="M4354:M4417" ca="1" si="2664">MONTH(EDATE(TODAY(),0))</f>
        <v>9</v>
      </c>
      <c r="N4354">
        <f t="shared" ref="N4354:N4417" ca="1" si="2665">ROUNDUP(MONTH(EDATE(TODAY(),0))/3,0)</f>
        <v>3</v>
      </c>
      <c r="O4354">
        <f t="shared" ref="O4354:O4417" ca="1" si="2666">_xlfn.NUMBERVALUE(IF(LEN(MONTH(EDATE(TODAY(),0)))=1,_xlfn.CONCAT(YEAR(EDATE(TODAY(),0)),"0",MONTH(EDATE(TODAY(),0))),_xlfn.CONCAT(YEAR(EDATE(TODAY(),0)),MONTH(EDATE(TODAY(),0)))))</f>
        <v>202009</v>
      </c>
      <c r="P4354">
        <f t="shared" ref="P4354:P4417" ca="1" si="2667">_xlfn.NUMBERVALUE(IF(LEN(ROUNDUP(MONTH(EDATE(TODAY(),0))/3,0))=1,_xlfn.CONCAT(YEAR(EDATE(TODAY(),0)),"0",ROUNDUP(MONTH(EDATE(TODAY(),0))/3,0)),_xlfn.CONCAT(YEAR(EDATE(TODAY(),0)),ROUNDUP(MONTH(EDATE(TODAY(),0))/3,0))))</f>
        <v>202003</v>
      </c>
      <c r="Q4354" t="str">
        <f t="shared" ref="Q4354:Q4417" si="2668">_xlfn.CONCAT("FY",YEAR(EDATE($AN4354,3))," ","Q",ROUNDUP(MONTH(EDATE($AN4354,3))/3,0)," ",(TEXT($AN4354,"MMM")))</f>
        <v>FY2020 Q2 Mar</v>
      </c>
      <c r="R4354">
        <f t="shared" ref="R4354:R4417" si="2669">YEAR(EDATE($AN4354,3))</f>
        <v>2020</v>
      </c>
      <c r="S4354" s="8" t="str">
        <f t="shared" ref="S4354:S4417" si="2670">TEXT($AN4354,"MMM")</f>
        <v>Mar</v>
      </c>
      <c r="T4354" s="8" t="str">
        <f t="shared" ref="T4354:T4417" si="2671">_xlfn.CONCAT("Q",ROUNDUP(MONTH(EDATE($AN4354,3))/3,0))</f>
        <v>Q2</v>
      </c>
      <c r="U4354">
        <f t="shared" ref="U4354:U4417" si="2672">MONTH(EDATE($AN4354,3))</f>
        <v>6</v>
      </c>
      <c r="V4354">
        <f t="shared" ref="V4354:V4417" si="2673">ROUNDUP(MONTH(EDATE($AN4354,3))/3,0)</f>
        <v>2</v>
      </c>
      <c r="W4354">
        <f t="shared" ref="W4354:W4417" si="2674">_xlfn.NUMBERVALUE(IF(LEN(MONTH(EDATE($AN4354,3)))=1,_xlfn.CONCAT(YEAR(EDATE($AN4354,3)),"0",MONTH(EDATE($AN4354,3))),_xlfn.CONCAT(YEAR(EDATE($AN4354,3)),MONTH(EDATE($AN4354,3)))))</f>
        <v>202006</v>
      </c>
      <c r="X4354">
        <f t="shared" ref="X4354:X4417" si="2675">_xlfn.NUMBERVALUE(IF(LEN(ROUNDUP(MONTH(EDATE($AN4354,3))/3,0))=1,_xlfn.CONCAT(YEAR(EDATE($AN4354,3)),"0",ROUNDUP(MONTH(EDATE($AN4354,3))/3,0)),_xlfn.CONCAT(YEAR(EDATE($AN4354,3)),ROUNDUP(MONTH(EDATE($AN4354,3))/3,0))))</f>
        <v>202002</v>
      </c>
      <c r="Y4354" t="str">
        <f t="shared" ref="Y4354:Y4417" si="2676">_xlfn.CONCAT("FY",YEAR(EDATE($AN4354,0))," ","Q",ROUNDUP(MONTH(EDATE($AN4354,0))/3,0)," ",(TEXT($AN4354,"MMM")))</f>
        <v>FY2020 Q1 Mar</v>
      </c>
      <c r="Z4354">
        <f t="shared" ref="Z4354:Z4417" si="2677">YEAR(EDATE($AN4354,0))</f>
        <v>2020</v>
      </c>
      <c r="AA4354" s="8" t="str">
        <f t="shared" ref="AA4354:AA4417" si="2678">TEXT($AN4354,"MMM")</f>
        <v>Mar</v>
      </c>
      <c r="AB4354" s="8" t="str">
        <f t="shared" ref="AB4354:AB4417" si="2679">_xlfn.CONCAT("Q",ROUNDUP(MONTH(EDATE($AN4354,0))/3,0))</f>
        <v>Q1</v>
      </c>
      <c r="AC4354">
        <f t="shared" ref="AC4354:AC4417" si="2680">MONTH(EDATE($AN4354,0))</f>
        <v>3</v>
      </c>
      <c r="AD4354">
        <f t="shared" ref="AD4354:AD4417" si="2681">ROUNDUP(MONTH(EDATE($AN4354,0))/3,0)</f>
        <v>1</v>
      </c>
      <c r="AE4354">
        <f t="shared" ref="AE4354:AE4417" si="2682">_xlfn.NUMBERVALUE(IF(LEN(MONTH(EDATE($AN4354,0)))=1,_xlfn.CONCAT(YEAR(EDATE($AN4354,0)),"0",MONTH(EDATE($AN4354,0))),_xlfn.CONCAT(YEAR(EDATE($AN4354,0)),MONTH(EDATE($AN4354,0)))))</f>
        <v>202003</v>
      </c>
      <c r="AF4354">
        <f t="shared" ref="AF4354:AF4417" si="2683">_xlfn.NUMBERVALUE(IF(LEN(ROUNDUP(MONTH(EDATE($AN4354,0))/3,0))=1,_xlfn.CONCAT(YEAR(EDATE($AN4354,0)),"0",ROUNDUP(MONTH(EDATE($AN4354,0))/3,0)),_xlfn.CONCAT(YEAR(EDATE($AN4354,0)),ROUNDUP(MONTH(EDATE($AN4354,0))/3,0))))</f>
        <v>202001</v>
      </c>
      <c r="AG4354" s="9">
        <f t="shared" ref="AG4354:AG4417" ca="1" si="2684">YEAR(EDATE(TODAY(),3))-YEAR(EDATE($AN4354,3))</f>
        <v>0</v>
      </c>
      <c r="AH4354">
        <f t="shared" ref="AH4354:AH4417" ca="1" si="2685">ROUND(AI4354/3,0)</f>
        <v>2</v>
      </c>
      <c r="AI4354" s="9">
        <f t="shared" ref="AI4354:AI4417" ca="1" si="2686">MONTH(TODAY())-(MONTH(AN4354)-
(YEAR(TODAY())-YEAR(AN4354))*12)</f>
        <v>6</v>
      </c>
      <c r="AJ4354" s="9">
        <f t="shared" ref="AJ4354:AJ4417" ca="1" si="2687">YEAR(TODAY())-YEAR($AN4354)</f>
        <v>0</v>
      </c>
      <c r="AK4354" s="9">
        <f t="shared" si="2649"/>
        <v>6</v>
      </c>
      <c r="AL4354" s="9">
        <f t="shared" si="2650"/>
        <v>10</v>
      </c>
      <c r="AM4354" s="9">
        <f t="shared" si="2651"/>
        <v>16</v>
      </c>
      <c r="AN4354" s="2">
        <v>43896.688888888886</v>
      </c>
      <c r="AO4354">
        <v>8707</v>
      </c>
      <c r="AP4354" s="1">
        <v>5700</v>
      </c>
      <c r="AQ4354" t="s">
        <v>4</v>
      </c>
    </row>
    <row r="4355" spans="1:43" x14ac:dyDescent="0.3">
      <c r="A4355" t="str">
        <f t="shared" ca="1" si="2652"/>
        <v>FY2020 Q4 Sep</v>
      </c>
      <c r="B4355">
        <f t="shared" ca="1" si="2653"/>
        <v>2020</v>
      </c>
      <c r="C4355" s="8" t="str">
        <f t="shared" ca="1" si="2654"/>
        <v>Sep</v>
      </c>
      <c r="D4355" s="8" t="str">
        <f t="shared" ca="1" si="2655"/>
        <v>Q4</v>
      </c>
      <c r="E4355">
        <f t="shared" ca="1" si="2656"/>
        <v>12</v>
      </c>
      <c r="F4355">
        <f t="shared" ca="1" si="2657"/>
        <v>4</v>
      </c>
      <c r="G4355">
        <f t="shared" ca="1" si="2658"/>
        <v>202012</v>
      </c>
      <c r="H4355">
        <f t="shared" ca="1" si="2659"/>
        <v>202004</v>
      </c>
      <c r="I4355" t="str">
        <f t="shared" ca="1" si="2660"/>
        <v>FY2020 Q3 Sep</v>
      </c>
      <c r="J4355">
        <f t="shared" ca="1" si="2661"/>
        <v>2020</v>
      </c>
      <c r="K4355" s="8" t="str">
        <f t="shared" ca="1" si="2662"/>
        <v>Sep</v>
      </c>
      <c r="L4355" s="8" t="str">
        <f t="shared" ca="1" si="2663"/>
        <v>Q3</v>
      </c>
      <c r="M4355">
        <f t="shared" ca="1" si="2664"/>
        <v>9</v>
      </c>
      <c r="N4355">
        <f t="shared" ca="1" si="2665"/>
        <v>3</v>
      </c>
      <c r="O4355">
        <f t="shared" ca="1" si="2666"/>
        <v>202009</v>
      </c>
      <c r="P4355">
        <f t="shared" ca="1" si="2667"/>
        <v>202003</v>
      </c>
      <c r="Q4355" t="str">
        <f t="shared" si="2668"/>
        <v>FY2020 Q2 Mar</v>
      </c>
      <c r="R4355">
        <f t="shared" si="2669"/>
        <v>2020</v>
      </c>
      <c r="S4355" s="8" t="str">
        <f t="shared" si="2670"/>
        <v>Mar</v>
      </c>
      <c r="T4355" s="8" t="str">
        <f t="shared" si="2671"/>
        <v>Q2</v>
      </c>
      <c r="U4355">
        <f t="shared" si="2672"/>
        <v>6</v>
      </c>
      <c r="V4355">
        <f t="shared" si="2673"/>
        <v>2</v>
      </c>
      <c r="W4355">
        <f t="shared" si="2674"/>
        <v>202006</v>
      </c>
      <c r="X4355">
        <f t="shared" si="2675"/>
        <v>202002</v>
      </c>
      <c r="Y4355" t="str">
        <f t="shared" si="2676"/>
        <v>FY2020 Q1 Mar</v>
      </c>
      <c r="Z4355">
        <f t="shared" si="2677"/>
        <v>2020</v>
      </c>
      <c r="AA4355" s="8" t="str">
        <f t="shared" si="2678"/>
        <v>Mar</v>
      </c>
      <c r="AB4355" s="8" t="str">
        <f t="shared" si="2679"/>
        <v>Q1</v>
      </c>
      <c r="AC4355">
        <f t="shared" si="2680"/>
        <v>3</v>
      </c>
      <c r="AD4355">
        <f t="shared" si="2681"/>
        <v>1</v>
      </c>
      <c r="AE4355">
        <f t="shared" si="2682"/>
        <v>202003</v>
      </c>
      <c r="AF4355">
        <f t="shared" si="2683"/>
        <v>202001</v>
      </c>
      <c r="AG4355" s="9">
        <f t="shared" ca="1" si="2684"/>
        <v>0</v>
      </c>
      <c r="AH4355">
        <f t="shared" ca="1" si="2685"/>
        <v>2</v>
      </c>
      <c r="AI4355" s="9">
        <f t="shared" ca="1" si="2686"/>
        <v>6</v>
      </c>
      <c r="AJ4355" s="9">
        <f t="shared" ca="1" si="2687"/>
        <v>0</v>
      </c>
      <c r="AK4355" s="9">
        <f t="shared" ref="AK4355:AK4418" si="2688">WEEKDAY(AN4355)</f>
        <v>5</v>
      </c>
      <c r="AL4355" s="9">
        <f t="shared" ref="AL4355:AL4418" si="2689">WEEKNUM(AN4355)</f>
        <v>10</v>
      </c>
      <c r="AM4355" s="9">
        <f t="shared" ref="AM4355:AM4418" si="2690">HOUR(AN4355)</f>
        <v>15</v>
      </c>
      <c r="AN4355" s="2">
        <v>43895.62777777778</v>
      </c>
      <c r="AO4355">
        <v>23</v>
      </c>
      <c r="AP4355" s="1">
        <v>5600</v>
      </c>
      <c r="AQ4355" t="s">
        <v>4</v>
      </c>
    </row>
    <row r="4356" spans="1:43" x14ac:dyDescent="0.3">
      <c r="A4356" t="str">
        <f t="shared" ca="1" si="2652"/>
        <v>FY2020 Q4 Sep</v>
      </c>
      <c r="B4356">
        <f t="shared" ca="1" si="2653"/>
        <v>2020</v>
      </c>
      <c r="C4356" s="8" t="str">
        <f t="shared" ca="1" si="2654"/>
        <v>Sep</v>
      </c>
      <c r="D4356" s="8" t="str">
        <f t="shared" ca="1" si="2655"/>
        <v>Q4</v>
      </c>
      <c r="E4356">
        <f t="shared" ca="1" si="2656"/>
        <v>12</v>
      </c>
      <c r="F4356">
        <f t="shared" ca="1" si="2657"/>
        <v>4</v>
      </c>
      <c r="G4356">
        <f t="shared" ca="1" si="2658"/>
        <v>202012</v>
      </c>
      <c r="H4356">
        <f t="shared" ca="1" si="2659"/>
        <v>202004</v>
      </c>
      <c r="I4356" t="str">
        <f t="shared" ca="1" si="2660"/>
        <v>FY2020 Q3 Sep</v>
      </c>
      <c r="J4356">
        <f t="shared" ca="1" si="2661"/>
        <v>2020</v>
      </c>
      <c r="K4356" s="8" t="str">
        <f t="shared" ca="1" si="2662"/>
        <v>Sep</v>
      </c>
      <c r="L4356" s="8" t="str">
        <f t="shared" ca="1" si="2663"/>
        <v>Q3</v>
      </c>
      <c r="M4356">
        <f t="shared" ca="1" si="2664"/>
        <v>9</v>
      </c>
      <c r="N4356">
        <f t="shared" ca="1" si="2665"/>
        <v>3</v>
      </c>
      <c r="O4356">
        <f t="shared" ca="1" si="2666"/>
        <v>202009</v>
      </c>
      <c r="P4356">
        <f t="shared" ca="1" si="2667"/>
        <v>202003</v>
      </c>
      <c r="Q4356" t="str">
        <f t="shared" si="2668"/>
        <v>FY2020 Q1 Oct</v>
      </c>
      <c r="R4356">
        <f t="shared" si="2669"/>
        <v>2020</v>
      </c>
      <c r="S4356" s="8" t="str">
        <f t="shared" si="2670"/>
        <v>Oct</v>
      </c>
      <c r="T4356" s="8" t="str">
        <f t="shared" si="2671"/>
        <v>Q1</v>
      </c>
      <c r="U4356">
        <f t="shared" si="2672"/>
        <v>1</v>
      </c>
      <c r="V4356">
        <f t="shared" si="2673"/>
        <v>1</v>
      </c>
      <c r="W4356">
        <f t="shared" si="2674"/>
        <v>202001</v>
      </c>
      <c r="X4356">
        <f t="shared" si="2675"/>
        <v>202001</v>
      </c>
      <c r="Y4356" t="str">
        <f t="shared" si="2676"/>
        <v>FY2019 Q4 Oct</v>
      </c>
      <c r="Z4356">
        <f t="shared" si="2677"/>
        <v>2019</v>
      </c>
      <c r="AA4356" s="8" t="str">
        <f t="shared" si="2678"/>
        <v>Oct</v>
      </c>
      <c r="AB4356" s="8" t="str">
        <f t="shared" si="2679"/>
        <v>Q4</v>
      </c>
      <c r="AC4356">
        <f t="shared" si="2680"/>
        <v>10</v>
      </c>
      <c r="AD4356">
        <f t="shared" si="2681"/>
        <v>4</v>
      </c>
      <c r="AE4356">
        <f t="shared" si="2682"/>
        <v>201910</v>
      </c>
      <c r="AF4356">
        <f t="shared" si="2683"/>
        <v>201904</v>
      </c>
      <c r="AG4356" s="9">
        <f t="shared" ca="1" si="2684"/>
        <v>0</v>
      </c>
      <c r="AH4356">
        <f t="shared" ca="1" si="2685"/>
        <v>4</v>
      </c>
      <c r="AI4356" s="9">
        <f t="shared" ca="1" si="2686"/>
        <v>11</v>
      </c>
      <c r="AJ4356" s="9">
        <f t="shared" ca="1" si="2687"/>
        <v>1</v>
      </c>
      <c r="AK4356" s="9">
        <f t="shared" si="2688"/>
        <v>2</v>
      </c>
      <c r="AL4356" s="9">
        <f t="shared" si="2689"/>
        <v>44</v>
      </c>
      <c r="AM4356" s="9">
        <f t="shared" si="2690"/>
        <v>15</v>
      </c>
      <c r="AN4356" s="2">
        <v>43766.636111111111</v>
      </c>
      <c r="AO4356">
        <v>78</v>
      </c>
      <c r="AP4356" s="1">
        <v>5600</v>
      </c>
      <c r="AQ4356" t="s">
        <v>4</v>
      </c>
    </row>
    <row r="4357" spans="1:43" x14ac:dyDescent="0.3">
      <c r="A4357" t="str">
        <f t="shared" ca="1" si="2652"/>
        <v>FY2020 Q4 Sep</v>
      </c>
      <c r="B4357">
        <f t="shared" ca="1" si="2653"/>
        <v>2020</v>
      </c>
      <c r="C4357" s="8" t="str">
        <f t="shared" ca="1" si="2654"/>
        <v>Sep</v>
      </c>
      <c r="D4357" s="8" t="str">
        <f t="shared" ca="1" si="2655"/>
        <v>Q4</v>
      </c>
      <c r="E4357">
        <f t="shared" ca="1" si="2656"/>
        <v>12</v>
      </c>
      <c r="F4357">
        <f t="shared" ca="1" si="2657"/>
        <v>4</v>
      </c>
      <c r="G4357">
        <f t="shared" ca="1" si="2658"/>
        <v>202012</v>
      </c>
      <c r="H4357">
        <f t="shared" ca="1" si="2659"/>
        <v>202004</v>
      </c>
      <c r="I4357" t="str">
        <f t="shared" ca="1" si="2660"/>
        <v>FY2020 Q3 Sep</v>
      </c>
      <c r="J4357">
        <f t="shared" ca="1" si="2661"/>
        <v>2020</v>
      </c>
      <c r="K4357" s="8" t="str">
        <f t="shared" ca="1" si="2662"/>
        <v>Sep</v>
      </c>
      <c r="L4357" s="8" t="str">
        <f t="shared" ca="1" si="2663"/>
        <v>Q3</v>
      </c>
      <c r="M4357">
        <f t="shared" ca="1" si="2664"/>
        <v>9</v>
      </c>
      <c r="N4357">
        <f t="shared" ca="1" si="2665"/>
        <v>3</v>
      </c>
      <c r="O4357">
        <f t="shared" ca="1" si="2666"/>
        <v>202009</v>
      </c>
      <c r="P4357">
        <f t="shared" ca="1" si="2667"/>
        <v>202003</v>
      </c>
      <c r="Q4357" t="str">
        <f t="shared" si="2668"/>
        <v>FY2020 Q1 Nov</v>
      </c>
      <c r="R4357">
        <f t="shared" si="2669"/>
        <v>2020</v>
      </c>
      <c r="S4357" s="8" t="str">
        <f t="shared" si="2670"/>
        <v>Nov</v>
      </c>
      <c r="T4357" s="8" t="str">
        <f t="shared" si="2671"/>
        <v>Q1</v>
      </c>
      <c r="U4357">
        <f t="shared" si="2672"/>
        <v>2</v>
      </c>
      <c r="V4357">
        <f t="shared" si="2673"/>
        <v>1</v>
      </c>
      <c r="W4357">
        <f t="shared" si="2674"/>
        <v>202002</v>
      </c>
      <c r="X4357">
        <f t="shared" si="2675"/>
        <v>202001</v>
      </c>
      <c r="Y4357" t="str">
        <f t="shared" si="2676"/>
        <v>FY2019 Q4 Nov</v>
      </c>
      <c r="Z4357">
        <f t="shared" si="2677"/>
        <v>2019</v>
      </c>
      <c r="AA4357" s="8" t="str">
        <f t="shared" si="2678"/>
        <v>Nov</v>
      </c>
      <c r="AB4357" s="8" t="str">
        <f t="shared" si="2679"/>
        <v>Q4</v>
      </c>
      <c r="AC4357">
        <f t="shared" si="2680"/>
        <v>11</v>
      </c>
      <c r="AD4357">
        <f t="shared" si="2681"/>
        <v>4</v>
      </c>
      <c r="AE4357">
        <f t="shared" si="2682"/>
        <v>201911</v>
      </c>
      <c r="AF4357">
        <f t="shared" si="2683"/>
        <v>201904</v>
      </c>
      <c r="AG4357" s="9">
        <f t="shared" ca="1" si="2684"/>
        <v>0</v>
      </c>
      <c r="AH4357">
        <f t="shared" ca="1" si="2685"/>
        <v>3</v>
      </c>
      <c r="AI4357" s="9">
        <f t="shared" ca="1" si="2686"/>
        <v>10</v>
      </c>
      <c r="AJ4357" s="9">
        <f t="shared" ca="1" si="2687"/>
        <v>1</v>
      </c>
      <c r="AK4357" s="9">
        <f t="shared" si="2688"/>
        <v>4</v>
      </c>
      <c r="AL4357" s="9">
        <f t="shared" si="2689"/>
        <v>46</v>
      </c>
      <c r="AM4357" s="9">
        <f t="shared" si="2690"/>
        <v>13</v>
      </c>
      <c r="AN4357" s="2">
        <v>43782.560416666667</v>
      </c>
      <c r="AO4357">
        <v>78</v>
      </c>
      <c r="AP4357" s="1">
        <v>5600</v>
      </c>
      <c r="AQ4357" t="s">
        <v>4</v>
      </c>
    </row>
    <row r="4358" spans="1:43" x14ac:dyDescent="0.3">
      <c r="A4358" t="str">
        <f t="shared" ca="1" si="2652"/>
        <v>FY2020 Q4 Sep</v>
      </c>
      <c r="B4358">
        <f t="shared" ca="1" si="2653"/>
        <v>2020</v>
      </c>
      <c r="C4358" s="8" t="str">
        <f t="shared" ca="1" si="2654"/>
        <v>Sep</v>
      </c>
      <c r="D4358" s="8" t="str">
        <f t="shared" ca="1" si="2655"/>
        <v>Q4</v>
      </c>
      <c r="E4358">
        <f t="shared" ca="1" si="2656"/>
        <v>12</v>
      </c>
      <c r="F4358">
        <f t="shared" ca="1" si="2657"/>
        <v>4</v>
      </c>
      <c r="G4358">
        <f t="shared" ca="1" si="2658"/>
        <v>202012</v>
      </c>
      <c r="H4358">
        <f t="shared" ca="1" si="2659"/>
        <v>202004</v>
      </c>
      <c r="I4358" t="str">
        <f t="shared" ca="1" si="2660"/>
        <v>FY2020 Q3 Sep</v>
      </c>
      <c r="J4358">
        <f t="shared" ca="1" si="2661"/>
        <v>2020</v>
      </c>
      <c r="K4358" s="8" t="str">
        <f t="shared" ca="1" si="2662"/>
        <v>Sep</v>
      </c>
      <c r="L4358" s="8" t="str">
        <f t="shared" ca="1" si="2663"/>
        <v>Q3</v>
      </c>
      <c r="M4358">
        <f t="shared" ca="1" si="2664"/>
        <v>9</v>
      </c>
      <c r="N4358">
        <f t="shared" ca="1" si="2665"/>
        <v>3</v>
      </c>
      <c r="O4358">
        <f t="shared" ca="1" si="2666"/>
        <v>202009</v>
      </c>
      <c r="P4358">
        <f t="shared" ca="1" si="2667"/>
        <v>202003</v>
      </c>
      <c r="Q4358" t="str">
        <f t="shared" si="2668"/>
        <v>FY2020 Q2 Mar</v>
      </c>
      <c r="R4358">
        <f t="shared" si="2669"/>
        <v>2020</v>
      </c>
      <c r="S4358" s="8" t="str">
        <f t="shared" si="2670"/>
        <v>Mar</v>
      </c>
      <c r="T4358" s="8" t="str">
        <f t="shared" si="2671"/>
        <v>Q2</v>
      </c>
      <c r="U4358">
        <f t="shared" si="2672"/>
        <v>6</v>
      </c>
      <c r="V4358">
        <f t="shared" si="2673"/>
        <v>2</v>
      </c>
      <c r="W4358">
        <f t="shared" si="2674"/>
        <v>202006</v>
      </c>
      <c r="X4358">
        <f t="shared" si="2675"/>
        <v>202002</v>
      </c>
      <c r="Y4358" t="str">
        <f t="shared" si="2676"/>
        <v>FY2020 Q1 Mar</v>
      </c>
      <c r="Z4358">
        <f t="shared" si="2677"/>
        <v>2020</v>
      </c>
      <c r="AA4358" s="8" t="str">
        <f t="shared" si="2678"/>
        <v>Mar</v>
      </c>
      <c r="AB4358" s="8" t="str">
        <f t="shared" si="2679"/>
        <v>Q1</v>
      </c>
      <c r="AC4358">
        <f t="shared" si="2680"/>
        <v>3</v>
      </c>
      <c r="AD4358">
        <f t="shared" si="2681"/>
        <v>1</v>
      </c>
      <c r="AE4358">
        <f t="shared" si="2682"/>
        <v>202003</v>
      </c>
      <c r="AF4358">
        <f t="shared" si="2683"/>
        <v>202001</v>
      </c>
      <c r="AG4358" s="9">
        <f t="shared" ca="1" si="2684"/>
        <v>0</v>
      </c>
      <c r="AH4358">
        <f t="shared" ca="1" si="2685"/>
        <v>2</v>
      </c>
      <c r="AI4358" s="9">
        <f t="shared" ca="1" si="2686"/>
        <v>6</v>
      </c>
      <c r="AJ4358" s="9">
        <f t="shared" ca="1" si="2687"/>
        <v>0</v>
      </c>
      <c r="AK4358" s="9">
        <f t="shared" si="2688"/>
        <v>3</v>
      </c>
      <c r="AL4358" s="9">
        <f t="shared" si="2689"/>
        <v>11</v>
      </c>
      <c r="AM4358" s="9">
        <f t="shared" si="2690"/>
        <v>11</v>
      </c>
      <c r="AN4358" s="2">
        <v>43900.484722222223</v>
      </c>
      <c r="AO4358">
        <v>95</v>
      </c>
      <c r="AP4358" s="1">
        <v>5600</v>
      </c>
      <c r="AQ4358" t="s">
        <v>4</v>
      </c>
    </row>
    <row r="4359" spans="1:43" x14ac:dyDescent="0.3">
      <c r="A4359" t="str">
        <f t="shared" ca="1" si="2652"/>
        <v>FY2020 Q4 Sep</v>
      </c>
      <c r="B4359">
        <f t="shared" ca="1" si="2653"/>
        <v>2020</v>
      </c>
      <c r="C4359" s="8" t="str">
        <f t="shared" ca="1" si="2654"/>
        <v>Sep</v>
      </c>
      <c r="D4359" s="8" t="str">
        <f t="shared" ca="1" si="2655"/>
        <v>Q4</v>
      </c>
      <c r="E4359">
        <f t="shared" ca="1" si="2656"/>
        <v>12</v>
      </c>
      <c r="F4359">
        <f t="shared" ca="1" si="2657"/>
        <v>4</v>
      </c>
      <c r="G4359">
        <f t="shared" ca="1" si="2658"/>
        <v>202012</v>
      </c>
      <c r="H4359">
        <f t="shared" ca="1" si="2659"/>
        <v>202004</v>
      </c>
      <c r="I4359" t="str">
        <f t="shared" ca="1" si="2660"/>
        <v>FY2020 Q3 Sep</v>
      </c>
      <c r="J4359">
        <f t="shared" ca="1" si="2661"/>
        <v>2020</v>
      </c>
      <c r="K4359" s="8" t="str">
        <f t="shared" ca="1" si="2662"/>
        <v>Sep</v>
      </c>
      <c r="L4359" s="8" t="str">
        <f t="shared" ca="1" si="2663"/>
        <v>Q3</v>
      </c>
      <c r="M4359">
        <f t="shared" ca="1" si="2664"/>
        <v>9</v>
      </c>
      <c r="N4359">
        <f t="shared" ca="1" si="2665"/>
        <v>3</v>
      </c>
      <c r="O4359">
        <f t="shared" ca="1" si="2666"/>
        <v>202009</v>
      </c>
      <c r="P4359">
        <f t="shared" ca="1" si="2667"/>
        <v>202003</v>
      </c>
      <c r="Q4359" t="str">
        <f t="shared" si="2668"/>
        <v>FY2020 Q2 Mar</v>
      </c>
      <c r="R4359">
        <f t="shared" si="2669"/>
        <v>2020</v>
      </c>
      <c r="S4359" s="8" t="str">
        <f t="shared" si="2670"/>
        <v>Mar</v>
      </c>
      <c r="T4359" s="8" t="str">
        <f t="shared" si="2671"/>
        <v>Q2</v>
      </c>
      <c r="U4359">
        <f t="shared" si="2672"/>
        <v>6</v>
      </c>
      <c r="V4359">
        <f t="shared" si="2673"/>
        <v>2</v>
      </c>
      <c r="W4359">
        <f t="shared" si="2674"/>
        <v>202006</v>
      </c>
      <c r="X4359">
        <f t="shared" si="2675"/>
        <v>202002</v>
      </c>
      <c r="Y4359" t="str">
        <f t="shared" si="2676"/>
        <v>FY2020 Q1 Mar</v>
      </c>
      <c r="Z4359">
        <f t="shared" si="2677"/>
        <v>2020</v>
      </c>
      <c r="AA4359" s="8" t="str">
        <f t="shared" si="2678"/>
        <v>Mar</v>
      </c>
      <c r="AB4359" s="8" t="str">
        <f t="shared" si="2679"/>
        <v>Q1</v>
      </c>
      <c r="AC4359">
        <f t="shared" si="2680"/>
        <v>3</v>
      </c>
      <c r="AD4359">
        <f t="shared" si="2681"/>
        <v>1</v>
      </c>
      <c r="AE4359">
        <f t="shared" si="2682"/>
        <v>202003</v>
      </c>
      <c r="AF4359">
        <f t="shared" si="2683"/>
        <v>202001</v>
      </c>
      <c r="AG4359" s="9">
        <f t="shared" ca="1" si="2684"/>
        <v>0</v>
      </c>
      <c r="AH4359">
        <f t="shared" ca="1" si="2685"/>
        <v>2</v>
      </c>
      <c r="AI4359" s="9">
        <f t="shared" ca="1" si="2686"/>
        <v>6</v>
      </c>
      <c r="AJ4359" s="9">
        <f t="shared" ca="1" si="2687"/>
        <v>0</v>
      </c>
      <c r="AK4359" s="9">
        <f t="shared" si="2688"/>
        <v>5</v>
      </c>
      <c r="AL4359" s="9">
        <f t="shared" si="2689"/>
        <v>10</v>
      </c>
      <c r="AM4359" s="9">
        <f t="shared" si="2690"/>
        <v>11</v>
      </c>
      <c r="AN4359" s="2">
        <v>43895.491666666669</v>
      </c>
      <c r="AO4359">
        <v>101</v>
      </c>
      <c r="AP4359" s="1">
        <v>5600</v>
      </c>
      <c r="AQ4359" t="s">
        <v>4</v>
      </c>
    </row>
    <row r="4360" spans="1:43" x14ac:dyDescent="0.3">
      <c r="A4360" t="str">
        <f t="shared" ca="1" si="2652"/>
        <v>FY2020 Q4 Sep</v>
      </c>
      <c r="B4360">
        <f t="shared" ca="1" si="2653"/>
        <v>2020</v>
      </c>
      <c r="C4360" s="8" t="str">
        <f t="shared" ca="1" si="2654"/>
        <v>Sep</v>
      </c>
      <c r="D4360" s="8" t="str">
        <f t="shared" ca="1" si="2655"/>
        <v>Q4</v>
      </c>
      <c r="E4360">
        <f t="shared" ca="1" si="2656"/>
        <v>12</v>
      </c>
      <c r="F4360">
        <f t="shared" ca="1" si="2657"/>
        <v>4</v>
      </c>
      <c r="G4360">
        <f t="shared" ca="1" si="2658"/>
        <v>202012</v>
      </c>
      <c r="H4360">
        <f t="shared" ca="1" si="2659"/>
        <v>202004</v>
      </c>
      <c r="I4360" t="str">
        <f t="shared" ca="1" si="2660"/>
        <v>FY2020 Q3 Sep</v>
      </c>
      <c r="J4360">
        <f t="shared" ca="1" si="2661"/>
        <v>2020</v>
      </c>
      <c r="K4360" s="8" t="str">
        <f t="shared" ca="1" si="2662"/>
        <v>Sep</v>
      </c>
      <c r="L4360" s="8" t="str">
        <f t="shared" ca="1" si="2663"/>
        <v>Q3</v>
      </c>
      <c r="M4360">
        <f t="shared" ca="1" si="2664"/>
        <v>9</v>
      </c>
      <c r="N4360">
        <f t="shared" ca="1" si="2665"/>
        <v>3</v>
      </c>
      <c r="O4360">
        <f t="shared" ca="1" si="2666"/>
        <v>202009</v>
      </c>
      <c r="P4360">
        <f t="shared" ca="1" si="2667"/>
        <v>202003</v>
      </c>
      <c r="Q4360" t="str">
        <f t="shared" si="2668"/>
        <v>FY2020 Q1 Nov</v>
      </c>
      <c r="R4360">
        <f t="shared" si="2669"/>
        <v>2020</v>
      </c>
      <c r="S4360" s="8" t="str">
        <f t="shared" si="2670"/>
        <v>Nov</v>
      </c>
      <c r="T4360" s="8" t="str">
        <f t="shared" si="2671"/>
        <v>Q1</v>
      </c>
      <c r="U4360">
        <f t="shared" si="2672"/>
        <v>2</v>
      </c>
      <c r="V4360">
        <f t="shared" si="2673"/>
        <v>1</v>
      </c>
      <c r="W4360">
        <f t="shared" si="2674"/>
        <v>202002</v>
      </c>
      <c r="X4360">
        <f t="shared" si="2675"/>
        <v>202001</v>
      </c>
      <c r="Y4360" t="str">
        <f t="shared" si="2676"/>
        <v>FY2019 Q4 Nov</v>
      </c>
      <c r="Z4360">
        <f t="shared" si="2677"/>
        <v>2019</v>
      </c>
      <c r="AA4360" s="8" t="str">
        <f t="shared" si="2678"/>
        <v>Nov</v>
      </c>
      <c r="AB4360" s="8" t="str">
        <f t="shared" si="2679"/>
        <v>Q4</v>
      </c>
      <c r="AC4360">
        <f t="shared" si="2680"/>
        <v>11</v>
      </c>
      <c r="AD4360">
        <f t="shared" si="2681"/>
        <v>4</v>
      </c>
      <c r="AE4360">
        <f t="shared" si="2682"/>
        <v>201911</v>
      </c>
      <c r="AF4360">
        <f t="shared" si="2683"/>
        <v>201904</v>
      </c>
      <c r="AG4360" s="9">
        <f t="shared" ca="1" si="2684"/>
        <v>0</v>
      </c>
      <c r="AH4360">
        <f t="shared" ca="1" si="2685"/>
        <v>3</v>
      </c>
      <c r="AI4360" s="9">
        <f t="shared" ca="1" si="2686"/>
        <v>10</v>
      </c>
      <c r="AJ4360" s="9">
        <f t="shared" ca="1" si="2687"/>
        <v>1</v>
      </c>
      <c r="AK4360" s="9">
        <f t="shared" si="2688"/>
        <v>4</v>
      </c>
      <c r="AL4360" s="9">
        <f t="shared" si="2689"/>
        <v>46</v>
      </c>
      <c r="AM4360" s="9">
        <f t="shared" si="2690"/>
        <v>11</v>
      </c>
      <c r="AN4360" s="2">
        <v>43782.459027777775</v>
      </c>
      <c r="AO4360">
        <v>215</v>
      </c>
      <c r="AP4360" s="1">
        <v>5600</v>
      </c>
      <c r="AQ4360" t="s">
        <v>4</v>
      </c>
    </row>
    <row r="4361" spans="1:43" x14ac:dyDescent="0.3">
      <c r="A4361" t="str">
        <f t="shared" ca="1" si="2652"/>
        <v>FY2020 Q4 Sep</v>
      </c>
      <c r="B4361">
        <f t="shared" ca="1" si="2653"/>
        <v>2020</v>
      </c>
      <c r="C4361" s="8" t="str">
        <f t="shared" ca="1" si="2654"/>
        <v>Sep</v>
      </c>
      <c r="D4361" s="8" t="str">
        <f t="shared" ca="1" si="2655"/>
        <v>Q4</v>
      </c>
      <c r="E4361">
        <f t="shared" ca="1" si="2656"/>
        <v>12</v>
      </c>
      <c r="F4361">
        <f t="shared" ca="1" si="2657"/>
        <v>4</v>
      </c>
      <c r="G4361">
        <f t="shared" ca="1" si="2658"/>
        <v>202012</v>
      </c>
      <c r="H4361">
        <f t="shared" ca="1" si="2659"/>
        <v>202004</v>
      </c>
      <c r="I4361" t="str">
        <f t="shared" ca="1" si="2660"/>
        <v>FY2020 Q3 Sep</v>
      </c>
      <c r="J4361">
        <f t="shared" ca="1" si="2661"/>
        <v>2020</v>
      </c>
      <c r="K4361" s="8" t="str">
        <f t="shared" ca="1" si="2662"/>
        <v>Sep</v>
      </c>
      <c r="L4361" s="8" t="str">
        <f t="shared" ca="1" si="2663"/>
        <v>Q3</v>
      </c>
      <c r="M4361">
        <f t="shared" ca="1" si="2664"/>
        <v>9</v>
      </c>
      <c r="N4361">
        <f t="shared" ca="1" si="2665"/>
        <v>3</v>
      </c>
      <c r="O4361">
        <f t="shared" ca="1" si="2666"/>
        <v>202009</v>
      </c>
      <c r="P4361">
        <f t="shared" ca="1" si="2667"/>
        <v>202003</v>
      </c>
      <c r="Q4361" t="str">
        <f t="shared" si="2668"/>
        <v>FY2020 Q1 Nov</v>
      </c>
      <c r="R4361">
        <f t="shared" si="2669"/>
        <v>2020</v>
      </c>
      <c r="S4361" s="8" t="str">
        <f t="shared" si="2670"/>
        <v>Nov</v>
      </c>
      <c r="T4361" s="8" t="str">
        <f t="shared" si="2671"/>
        <v>Q1</v>
      </c>
      <c r="U4361">
        <f t="shared" si="2672"/>
        <v>2</v>
      </c>
      <c r="V4361">
        <f t="shared" si="2673"/>
        <v>1</v>
      </c>
      <c r="W4361">
        <f t="shared" si="2674"/>
        <v>202002</v>
      </c>
      <c r="X4361">
        <f t="shared" si="2675"/>
        <v>202001</v>
      </c>
      <c r="Y4361" t="str">
        <f t="shared" si="2676"/>
        <v>FY2019 Q4 Nov</v>
      </c>
      <c r="Z4361">
        <f t="shared" si="2677"/>
        <v>2019</v>
      </c>
      <c r="AA4361" s="8" t="str">
        <f t="shared" si="2678"/>
        <v>Nov</v>
      </c>
      <c r="AB4361" s="8" t="str">
        <f t="shared" si="2679"/>
        <v>Q4</v>
      </c>
      <c r="AC4361">
        <f t="shared" si="2680"/>
        <v>11</v>
      </c>
      <c r="AD4361">
        <f t="shared" si="2681"/>
        <v>4</v>
      </c>
      <c r="AE4361">
        <f t="shared" si="2682"/>
        <v>201911</v>
      </c>
      <c r="AF4361">
        <f t="shared" si="2683"/>
        <v>201904</v>
      </c>
      <c r="AG4361" s="9">
        <f t="shared" ca="1" si="2684"/>
        <v>0</v>
      </c>
      <c r="AH4361">
        <f t="shared" ca="1" si="2685"/>
        <v>3</v>
      </c>
      <c r="AI4361" s="9">
        <f t="shared" ca="1" si="2686"/>
        <v>10</v>
      </c>
      <c r="AJ4361" s="9">
        <f t="shared" ca="1" si="2687"/>
        <v>1</v>
      </c>
      <c r="AK4361" s="9">
        <f t="shared" si="2688"/>
        <v>6</v>
      </c>
      <c r="AL4361" s="9">
        <f t="shared" si="2689"/>
        <v>45</v>
      </c>
      <c r="AM4361" s="9">
        <f t="shared" si="2690"/>
        <v>11</v>
      </c>
      <c r="AN4361" s="2">
        <v>43777.484027777777</v>
      </c>
      <c r="AO4361">
        <v>228</v>
      </c>
      <c r="AP4361" s="1">
        <v>5600</v>
      </c>
      <c r="AQ4361" t="s">
        <v>4</v>
      </c>
    </row>
    <row r="4362" spans="1:43" x14ac:dyDescent="0.3">
      <c r="A4362" t="str">
        <f t="shared" ca="1" si="2652"/>
        <v>FY2020 Q4 Sep</v>
      </c>
      <c r="B4362">
        <f t="shared" ca="1" si="2653"/>
        <v>2020</v>
      </c>
      <c r="C4362" s="8" t="str">
        <f t="shared" ca="1" si="2654"/>
        <v>Sep</v>
      </c>
      <c r="D4362" s="8" t="str">
        <f t="shared" ca="1" si="2655"/>
        <v>Q4</v>
      </c>
      <c r="E4362">
        <f t="shared" ca="1" si="2656"/>
        <v>12</v>
      </c>
      <c r="F4362">
        <f t="shared" ca="1" si="2657"/>
        <v>4</v>
      </c>
      <c r="G4362">
        <f t="shared" ca="1" si="2658"/>
        <v>202012</v>
      </c>
      <c r="H4362">
        <f t="shared" ca="1" si="2659"/>
        <v>202004</v>
      </c>
      <c r="I4362" t="str">
        <f t="shared" ca="1" si="2660"/>
        <v>FY2020 Q3 Sep</v>
      </c>
      <c r="J4362">
        <f t="shared" ca="1" si="2661"/>
        <v>2020</v>
      </c>
      <c r="K4362" s="8" t="str">
        <f t="shared" ca="1" si="2662"/>
        <v>Sep</v>
      </c>
      <c r="L4362" s="8" t="str">
        <f t="shared" ca="1" si="2663"/>
        <v>Q3</v>
      </c>
      <c r="M4362">
        <f t="shared" ca="1" si="2664"/>
        <v>9</v>
      </c>
      <c r="N4362">
        <f t="shared" ca="1" si="2665"/>
        <v>3</v>
      </c>
      <c r="O4362">
        <f t="shared" ca="1" si="2666"/>
        <v>202009</v>
      </c>
      <c r="P4362">
        <f t="shared" ca="1" si="2667"/>
        <v>202003</v>
      </c>
      <c r="Q4362" t="str">
        <f t="shared" si="2668"/>
        <v>FY2020 Q1 Nov</v>
      </c>
      <c r="R4362">
        <f t="shared" si="2669"/>
        <v>2020</v>
      </c>
      <c r="S4362" s="8" t="str">
        <f t="shared" si="2670"/>
        <v>Nov</v>
      </c>
      <c r="T4362" s="8" t="str">
        <f t="shared" si="2671"/>
        <v>Q1</v>
      </c>
      <c r="U4362">
        <f t="shared" si="2672"/>
        <v>2</v>
      </c>
      <c r="V4362">
        <f t="shared" si="2673"/>
        <v>1</v>
      </c>
      <c r="W4362">
        <f t="shared" si="2674"/>
        <v>202002</v>
      </c>
      <c r="X4362">
        <f t="shared" si="2675"/>
        <v>202001</v>
      </c>
      <c r="Y4362" t="str">
        <f t="shared" si="2676"/>
        <v>FY2019 Q4 Nov</v>
      </c>
      <c r="Z4362">
        <f t="shared" si="2677"/>
        <v>2019</v>
      </c>
      <c r="AA4362" s="8" t="str">
        <f t="shared" si="2678"/>
        <v>Nov</v>
      </c>
      <c r="AB4362" s="8" t="str">
        <f t="shared" si="2679"/>
        <v>Q4</v>
      </c>
      <c r="AC4362">
        <f t="shared" si="2680"/>
        <v>11</v>
      </c>
      <c r="AD4362">
        <f t="shared" si="2681"/>
        <v>4</v>
      </c>
      <c r="AE4362">
        <f t="shared" si="2682"/>
        <v>201911</v>
      </c>
      <c r="AF4362">
        <f t="shared" si="2683"/>
        <v>201904</v>
      </c>
      <c r="AG4362" s="9">
        <f t="shared" ca="1" si="2684"/>
        <v>0</v>
      </c>
      <c r="AH4362">
        <f t="shared" ca="1" si="2685"/>
        <v>3</v>
      </c>
      <c r="AI4362" s="9">
        <f t="shared" ca="1" si="2686"/>
        <v>10</v>
      </c>
      <c r="AJ4362" s="9">
        <f t="shared" ca="1" si="2687"/>
        <v>1</v>
      </c>
      <c r="AK4362" s="9">
        <f t="shared" si="2688"/>
        <v>6</v>
      </c>
      <c r="AL4362" s="9">
        <f t="shared" si="2689"/>
        <v>46</v>
      </c>
      <c r="AM4362" s="9">
        <f t="shared" si="2690"/>
        <v>12</v>
      </c>
      <c r="AN4362" s="2">
        <v>43784.510416666664</v>
      </c>
      <c r="AO4362">
        <v>228</v>
      </c>
      <c r="AP4362" s="1">
        <v>5600</v>
      </c>
      <c r="AQ4362" t="s">
        <v>4</v>
      </c>
    </row>
    <row r="4363" spans="1:43" x14ac:dyDescent="0.3">
      <c r="A4363" t="str">
        <f t="shared" ca="1" si="2652"/>
        <v>FY2020 Q4 Sep</v>
      </c>
      <c r="B4363">
        <f t="shared" ca="1" si="2653"/>
        <v>2020</v>
      </c>
      <c r="C4363" s="8" t="str">
        <f t="shared" ca="1" si="2654"/>
        <v>Sep</v>
      </c>
      <c r="D4363" s="8" t="str">
        <f t="shared" ca="1" si="2655"/>
        <v>Q4</v>
      </c>
      <c r="E4363">
        <f t="shared" ca="1" si="2656"/>
        <v>12</v>
      </c>
      <c r="F4363">
        <f t="shared" ca="1" si="2657"/>
        <v>4</v>
      </c>
      <c r="G4363">
        <f t="shared" ca="1" si="2658"/>
        <v>202012</v>
      </c>
      <c r="H4363">
        <f t="shared" ca="1" si="2659"/>
        <v>202004</v>
      </c>
      <c r="I4363" t="str">
        <f t="shared" ca="1" si="2660"/>
        <v>FY2020 Q3 Sep</v>
      </c>
      <c r="J4363">
        <f t="shared" ca="1" si="2661"/>
        <v>2020</v>
      </c>
      <c r="K4363" s="8" t="str">
        <f t="shared" ca="1" si="2662"/>
        <v>Sep</v>
      </c>
      <c r="L4363" s="8" t="str">
        <f t="shared" ca="1" si="2663"/>
        <v>Q3</v>
      </c>
      <c r="M4363">
        <f t="shared" ca="1" si="2664"/>
        <v>9</v>
      </c>
      <c r="N4363">
        <f t="shared" ca="1" si="2665"/>
        <v>3</v>
      </c>
      <c r="O4363">
        <f t="shared" ca="1" si="2666"/>
        <v>202009</v>
      </c>
      <c r="P4363">
        <f t="shared" ca="1" si="2667"/>
        <v>202003</v>
      </c>
      <c r="Q4363" t="str">
        <f t="shared" si="2668"/>
        <v>FY2020 Q2 Mar</v>
      </c>
      <c r="R4363">
        <f t="shared" si="2669"/>
        <v>2020</v>
      </c>
      <c r="S4363" s="8" t="str">
        <f t="shared" si="2670"/>
        <v>Mar</v>
      </c>
      <c r="T4363" s="8" t="str">
        <f t="shared" si="2671"/>
        <v>Q2</v>
      </c>
      <c r="U4363">
        <f t="shared" si="2672"/>
        <v>6</v>
      </c>
      <c r="V4363">
        <f t="shared" si="2673"/>
        <v>2</v>
      </c>
      <c r="W4363">
        <f t="shared" si="2674"/>
        <v>202006</v>
      </c>
      <c r="X4363">
        <f t="shared" si="2675"/>
        <v>202002</v>
      </c>
      <c r="Y4363" t="str">
        <f t="shared" si="2676"/>
        <v>FY2020 Q1 Mar</v>
      </c>
      <c r="Z4363">
        <f t="shared" si="2677"/>
        <v>2020</v>
      </c>
      <c r="AA4363" s="8" t="str">
        <f t="shared" si="2678"/>
        <v>Mar</v>
      </c>
      <c r="AB4363" s="8" t="str">
        <f t="shared" si="2679"/>
        <v>Q1</v>
      </c>
      <c r="AC4363">
        <f t="shared" si="2680"/>
        <v>3</v>
      </c>
      <c r="AD4363">
        <f t="shared" si="2681"/>
        <v>1</v>
      </c>
      <c r="AE4363">
        <f t="shared" si="2682"/>
        <v>202003</v>
      </c>
      <c r="AF4363">
        <f t="shared" si="2683"/>
        <v>202001</v>
      </c>
      <c r="AG4363" s="9">
        <f t="shared" ca="1" si="2684"/>
        <v>0</v>
      </c>
      <c r="AH4363">
        <f t="shared" ca="1" si="2685"/>
        <v>2</v>
      </c>
      <c r="AI4363" s="9">
        <f t="shared" ca="1" si="2686"/>
        <v>6</v>
      </c>
      <c r="AJ4363" s="9">
        <f t="shared" ca="1" si="2687"/>
        <v>0</v>
      </c>
      <c r="AK4363" s="9">
        <f t="shared" si="2688"/>
        <v>5</v>
      </c>
      <c r="AL4363" s="9">
        <f t="shared" si="2689"/>
        <v>11</v>
      </c>
      <c r="AM4363" s="9">
        <f t="shared" si="2690"/>
        <v>9</v>
      </c>
      <c r="AN4363" s="2">
        <v>43902.401388888888</v>
      </c>
      <c r="AO4363">
        <v>301</v>
      </c>
      <c r="AP4363" s="1">
        <v>5600</v>
      </c>
      <c r="AQ4363" t="s">
        <v>4</v>
      </c>
    </row>
    <row r="4364" spans="1:43" x14ac:dyDescent="0.3">
      <c r="A4364" t="str">
        <f t="shared" ca="1" si="2652"/>
        <v>FY2020 Q4 Sep</v>
      </c>
      <c r="B4364">
        <f t="shared" ca="1" si="2653"/>
        <v>2020</v>
      </c>
      <c r="C4364" s="8" t="str">
        <f t="shared" ca="1" si="2654"/>
        <v>Sep</v>
      </c>
      <c r="D4364" s="8" t="str">
        <f t="shared" ca="1" si="2655"/>
        <v>Q4</v>
      </c>
      <c r="E4364">
        <f t="shared" ca="1" si="2656"/>
        <v>12</v>
      </c>
      <c r="F4364">
        <f t="shared" ca="1" si="2657"/>
        <v>4</v>
      </c>
      <c r="G4364">
        <f t="shared" ca="1" si="2658"/>
        <v>202012</v>
      </c>
      <c r="H4364">
        <f t="shared" ca="1" si="2659"/>
        <v>202004</v>
      </c>
      <c r="I4364" t="str">
        <f t="shared" ca="1" si="2660"/>
        <v>FY2020 Q3 Sep</v>
      </c>
      <c r="J4364">
        <f t="shared" ca="1" si="2661"/>
        <v>2020</v>
      </c>
      <c r="K4364" s="8" t="str">
        <f t="shared" ca="1" si="2662"/>
        <v>Sep</v>
      </c>
      <c r="L4364" s="8" t="str">
        <f t="shared" ca="1" si="2663"/>
        <v>Q3</v>
      </c>
      <c r="M4364">
        <f t="shared" ca="1" si="2664"/>
        <v>9</v>
      </c>
      <c r="N4364">
        <f t="shared" ca="1" si="2665"/>
        <v>3</v>
      </c>
      <c r="O4364">
        <f t="shared" ca="1" si="2666"/>
        <v>202009</v>
      </c>
      <c r="P4364">
        <f t="shared" ca="1" si="2667"/>
        <v>202003</v>
      </c>
      <c r="Q4364" t="str">
        <f t="shared" si="2668"/>
        <v>FY2020 Q2 Mar</v>
      </c>
      <c r="R4364">
        <f t="shared" si="2669"/>
        <v>2020</v>
      </c>
      <c r="S4364" s="8" t="str">
        <f t="shared" si="2670"/>
        <v>Mar</v>
      </c>
      <c r="T4364" s="8" t="str">
        <f t="shared" si="2671"/>
        <v>Q2</v>
      </c>
      <c r="U4364">
        <f t="shared" si="2672"/>
        <v>6</v>
      </c>
      <c r="V4364">
        <f t="shared" si="2673"/>
        <v>2</v>
      </c>
      <c r="W4364">
        <f t="shared" si="2674"/>
        <v>202006</v>
      </c>
      <c r="X4364">
        <f t="shared" si="2675"/>
        <v>202002</v>
      </c>
      <c r="Y4364" t="str">
        <f t="shared" si="2676"/>
        <v>FY2020 Q1 Mar</v>
      </c>
      <c r="Z4364">
        <f t="shared" si="2677"/>
        <v>2020</v>
      </c>
      <c r="AA4364" s="8" t="str">
        <f t="shared" si="2678"/>
        <v>Mar</v>
      </c>
      <c r="AB4364" s="8" t="str">
        <f t="shared" si="2679"/>
        <v>Q1</v>
      </c>
      <c r="AC4364">
        <f t="shared" si="2680"/>
        <v>3</v>
      </c>
      <c r="AD4364">
        <f t="shared" si="2681"/>
        <v>1</v>
      </c>
      <c r="AE4364">
        <f t="shared" si="2682"/>
        <v>202003</v>
      </c>
      <c r="AF4364">
        <f t="shared" si="2683"/>
        <v>202001</v>
      </c>
      <c r="AG4364" s="9">
        <f t="shared" ca="1" si="2684"/>
        <v>0</v>
      </c>
      <c r="AH4364">
        <f t="shared" ca="1" si="2685"/>
        <v>2</v>
      </c>
      <c r="AI4364" s="9">
        <f t="shared" ca="1" si="2686"/>
        <v>6</v>
      </c>
      <c r="AJ4364" s="9">
        <f t="shared" ca="1" si="2687"/>
        <v>0</v>
      </c>
      <c r="AK4364" s="9">
        <f t="shared" si="2688"/>
        <v>6</v>
      </c>
      <c r="AL4364" s="9">
        <f t="shared" si="2689"/>
        <v>11</v>
      </c>
      <c r="AM4364" s="9">
        <f t="shared" si="2690"/>
        <v>13</v>
      </c>
      <c r="AN4364" s="2">
        <v>43903.55972222222</v>
      </c>
      <c r="AO4364">
        <v>302</v>
      </c>
      <c r="AP4364" s="1">
        <v>5600</v>
      </c>
      <c r="AQ4364" t="s">
        <v>4</v>
      </c>
    </row>
    <row r="4365" spans="1:43" x14ac:dyDescent="0.3">
      <c r="A4365" t="str">
        <f t="shared" ca="1" si="2652"/>
        <v>FY2020 Q4 Sep</v>
      </c>
      <c r="B4365">
        <f t="shared" ca="1" si="2653"/>
        <v>2020</v>
      </c>
      <c r="C4365" s="8" t="str">
        <f t="shared" ca="1" si="2654"/>
        <v>Sep</v>
      </c>
      <c r="D4365" s="8" t="str">
        <f t="shared" ca="1" si="2655"/>
        <v>Q4</v>
      </c>
      <c r="E4365">
        <f t="shared" ca="1" si="2656"/>
        <v>12</v>
      </c>
      <c r="F4365">
        <f t="shared" ca="1" si="2657"/>
        <v>4</v>
      </c>
      <c r="G4365">
        <f t="shared" ca="1" si="2658"/>
        <v>202012</v>
      </c>
      <c r="H4365">
        <f t="shared" ca="1" si="2659"/>
        <v>202004</v>
      </c>
      <c r="I4365" t="str">
        <f t="shared" ca="1" si="2660"/>
        <v>FY2020 Q3 Sep</v>
      </c>
      <c r="J4365">
        <f t="shared" ca="1" si="2661"/>
        <v>2020</v>
      </c>
      <c r="K4365" s="8" t="str">
        <f t="shared" ca="1" si="2662"/>
        <v>Sep</v>
      </c>
      <c r="L4365" s="8" t="str">
        <f t="shared" ca="1" si="2663"/>
        <v>Q3</v>
      </c>
      <c r="M4365">
        <f t="shared" ca="1" si="2664"/>
        <v>9</v>
      </c>
      <c r="N4365">
        <f t="shared" ca="1" si="2665"/>
        <v>3</v>
      </c>
      <c r="O4365">
        <f t="shared" ca="1" si="2666"/>
        <v>202009</v>
      </c>
      <c r="P4365">
        <f t="shared" ca="1" si="2667"/>
        <v>202003</v>
      </c>
      <c r="Q4365" t="str">
        <f t="shared" si="2668"/>
        <v>FY2020 Q2 Mar</v>
      </c>
      <c r="R4365">
        <f t="shared" si="2669"/>
        <v>2020</v>
      </c>
      <c r="S4365" s="8" t="str">
        <f t="shared" si="2670"/>
        <v>Mar</v>
      </c>
      <c r="T4365" s="8" t="str">
        <f t="shared" si="2671"/>
        <v>Q2</v>
      </c>
      <c r="U4365">
        <f t="shared" si="2672"/>
        <v>6</v>
      </c>
      <c r="V4365">
        <f t="shared" si="2673"/>
        <v>2</v>
      </c>
      <c r="W4365">
        <f t="shared" si="2674"/>
        <v>202006</v>
      </c>
      <c r="X4365">
        <f t="shared" si="2675"/>
        <v>202002</v>
      </c>
      <c r="Y4365" t="str">
        <f t="shared" si="2676"/>
        <v>FY2020 Q1 Mar</v>
      </c>
      <c r="Z4365">
        <f t="shared" si="2677"/>
        <v>2020</v>
      </c>
      <c r="AA4365" s="8" t="str">
        <f t="shared" si="2678"/>
        <v>Mar</v>
      </c>
      <c r="AB4365" s="8" t="str">
        <f t="shared" si="2679"/>
        <v>Q1</v>
      </c>
      <c r="AC4365">
        <f t="shared" si="2680"/>
        <v>3</v>
      </c>
      <c r="AD4365">
        <f t="shared" si="2681"/>
        <v>1</v>
      </c>
      <c r="AE4365">
        <f t="shared" si="2682"/>
        <v>202003</v>
      </c>
      <c r="AF4365">
        <f t="shared" si="2683"/>
        <v>202001</v>
      </c>
      <c r="AG4365" s="9">
        <f t="shared" ca="1" si="2684"/>
        <v>0</v>
      </c>
      <c r="AH4365">
        <f t="shared" ca="1" si="2685"/>
        <v>2</v>
      </c>
      <c r="AI4365" s="9">
        <f t="shared" ca="1" si="2686"/>
        <v>6</v>
      </c>
      <c r="AJ4365" s="9">
        <f t="shared" ca="1" si="2687"/>
        <v>0</v>
      </c>
      <c r="AK4365" s="9">
        <f t="shared" si="2688"/>
        <v>4</v>
      </c>
      <c r="AL4365" s="9">
        <f t="shared" si="2689"/>
        <v>11</v>
      </c>
      <c r="AM4365" s="9">
        <f t="shared" si="2690"/>
        <v>11</v>
      </c>
      <c r="AN4365" s="2">
        <v>43901.479166666664</v>
      </c>
      <c r="AO4365">
        <v>626</v>
      </c>
      <c r="AP4365" s="1">
        <v>5600</v>
      </c>
      <c r="AQ4365" t="s">
        <v>4</v>
      </c>
    </row>
    <row r="4366" spans="1:43" x14ac:dyDescent="0.3">
      <c r="A4366" t="str">
        <f t="shared" ca="1" si="2652"/>
        <v>FY2020 Q4 Sep</v>
      </c>
      <c r="B4366">
        <f t="shared" ca="1" si="2653"/>
        <v>2020</v>
      </c>
      <c r="C4366" s="8" t="str">
        <f t="shared" ca="1" si="2654"/>
        <v>Sep</v>
      </c>
      <c r="D4366" s="8" t="str">
        <f t="shared" ca="1" si="2655"/>
        <v>Q4</v>
      </c>
      <c r="E4366">
        <f t="shared" ca="1" si="2656"/>
        <v>12</v>
      </c>
      <c r="F4366">
        <f t="shared" ca="1" si="2657"/>
        <v>4</v>
      </c>
      <c r="G4366">
        <f t="shared" ca="1" si="2658"/>
        <v>202012</v>
      </c>
      <c r="H4366">
        <f t="shared" ca="1" si="2659"/>
        <v>202004</v>
      </c>
      <c r="I4366" t="str">
        <f t="shared" ca="1" si="2660"/>
        <v>FY2020 Q3 Sep</v>
      </c>
      <c r="J4366">
        <f t="shared" ca="1" si="2661"/>
        <v>2020</v>
      </c>
      <c r="K4366" s="8" t="str">
        <f t="shared" ca="1" si="2662"/>
        <v>Sep</v>
      </c>
      <c r="L4366" s="8" t="str">
        <f t="shared" ca="1" si="2663"/>
        <v>Q3</v>
      </c>
      <c r="M4366">
        <f t="shared" ca="1" si="2664"/>
        <v>9</v>
      </c>
      <c r="N4366">
        <f t="shared" ca="1" si="2665"/>
        <v>3</v>
      </c>
      <c r="O4366">
        <f t="shared" ca="1" si="2666"/>
        <v>202009</v>
      </c>
      <c r="P4366">
        <f t="shared" ca="1" si="2667"/>
        <v>202003</v>
      </c>
      <c r="Q4366" t="str">
        <f t="shared" si="2668"/>
        <v>FY2020 Q2 Jan</v>
      </c>
      <c r="R4366">
        <f t="shared" si="2669"/>
        <v>2020</v>
      </c>
      <c r="S4366" s="8" t="str">
        <f t="shared" si="2670"/>
        <v>Jan</v>
      </c>
      <c r="T4366" s="8" t="str">
        <f t="shared" si="2671"/>
        <v>Q2</v>
      </c>
      <c r="U4366">
        <f t="shared" si="2672"/>
        <v>4</v>
      </c>
      <c r="V4366">
        <f t="shared" si="2673"/>
        <v>2</v>
      </c>
      <c r="W4366">
        <f t="shared" si="2674"/>
        <v>202004</v>
      </c>
      <c r="X4366">
        <f t="shared" si="2675"/>
        <v>202002</v>
      </c>
      <c r="Y4366" t="str">
        <f t="shared" si="2676"/>
        <v>FY2020 Q1 Jan</v>
      </c>
      <c r="Z4366">
        <f t="shared" si="2677"/>
        <v>2020</v>
      </c>
      <c r="AA4366" s="8" t="str">
        <f t="shared" si="2678"/>
        <v>Jan</v>
      </c>
      <c r="AB4366" s="8" t="str">
        <f t="shared" si="2679"/>
        <v>Q1</v>
      </c>
      <c r="AC4366">
        <f t="shared" si="2680"/>
        <v>1</v>
      </c>
      <c r="AD4366">
        <f t="shared" si="2681"/>
        <v>1</v>
      </c>
      <c r="AE4366">
        <f t="shared" si="2682"/>
        <v>202001</v>
      </c>
      <c r="AF4366">
        <f t="shared" si="2683"/>
        <v>202001</v>
      </c>
      <c r="AG4366" s="9">
        <f t="shared" ca="1" si="2684"/>
        <v>0</v>
      </c>
      <c r="AH4366">
        <f t="shared" ca="1" si="2685"/>
        <v>3</v>
      </c>
      <c r="AI4366" s="9">
        <f t="shared" ca="1" si="2686"/>
        <v>8</v>
      </c>
      <c r="AJ4366" s="9">
        <f t="shared" ca="1" si="2687"/>
        <v>0</v>
      </c>
      <c r="AK4366" s="9">
        <f t="shared" si="2688"/>
        <v>5</v>
      </c>
      <c r="AL4366" s="9">
        <f t="shared" si="2689"/>
        <v>5</v>
      </c>
      <c r="AM4366" s="9">
        <f t="shared" si="2690"/>
        <v>12</v>
      </c>
      <c r="AN4366" s="2">
        <v>43860.525000000001</v>
      </c>
      <c r="AO4366">
        <v>714</v>
      </c>
      <c r="AP4366" s="1">
        <v>5600</v>
      </c>
      <c r="AQ4366" t="s">
        <v>4</v>
      </c>
    </row>
    <row r="4367" spans="1:43" x14ac:dyDescent="0.3">
      <c r="A4367" t="str">
        <f t="shared" ca="1" si="2652"/>
        <v>FY2020 Q4 Sep</v>
      </c>
      <c r="B4367">
        <f t="shared" ca="1" si="2653"/>
        <v>2020</v>
      </c>
      <c r="C4367" s="8" t="str">
        <f t="shared" ca="1" si="2654"/>
        <v>Sep</v>
      </c>
      <c r="D4367" s="8" t="str">
        <f t="shared" ca="1" si="2655"/>
        <v>Q4</v>
      </c>
      <c r="E4367">
        <f t="shared" ca="1" si="2656"/>
        <v>12</v>
      </c>
      <c r="F4367">
        <f t="shared" ca="1" si="2657"/>
        <v>4</v>
      </c>
      <c r="G4367">
        <f t="shared" ca="1" si="2658"/>
        <v>202012</v>
      </c>
      <c r="H4367">
        <f t="shared" ca="1" si="2659"/>
        <v>202004</v>
      </c>
      <c r="I4367" t="str">
        <f t="shared" ca="1" si="2660"/>
        <v>FY2020 Q3 Sep</v>
      </c>
      <c r="J4367">
        <f t="shared" ca="1" si="2661"/>
        <v>2020</v>
      </c>
      <c r="K4367" s="8" t="str">
        <f t="shared" ca="1" si="2662"/>
        <v>Sep</v>
      </c>
      <c r="L4367" s="8" t="str">
        <f t="shared" ca="1" si="2663"/>
        <v>Q3</v>
      </c>
      <c r="M4367">
        <f t="shared" ca="1" si="2664"/>
        <v>9</v>
      </c>
      <c r="N4367">
        <f t="shared" ca="1" si="2665"/>
        <v>3</v>
      </c>
      <c r="O4367">
        <f t="shared" ca="1" si="2666"/>
        <v>202009</v>
      </c>
      <c r="P4367">
        <f t="shared" ca="1" si="2667"/>
        <v>202003</v>
      </c>
      <c r="Q4367" t="str">
        <f t="shared" si="2668"/>
        <v>FY2020 Q2 Feb</v>
      </c>
      <c r="R4367">
        <f t="shared" si="2669"/>
        <v>2020</v>
      </c>
      <c r="S4367" s="8" t="str">
        <f t="shared" si="2670"/>
        <v>Feb</v>
      </c>
      <c r="T4367" s="8" t="str">
        <f t="shared" si="2671"/>
        <v>Q2</v>
      </c>
      <c r="U4367">
        <f t="shared" si="2672"/>
        <v>5</v>
      </c>
      <c r="V4367">
        <f t="shared" si="2673"/>
        <v>2</v>
      </c>
      <c r="W4367">
        <f t="shared" si="2674"/>
        <v>202005</v>
      </c>
      <c r="X4367">
        <f t="shared" si="2675"/>
        <v>202002</v>
      </c>
      <c r="Y4367" t="str">
        <f t="shared" si="2676"/>
        <v>FY2020 Q1 Feb</v>
      </c>
      <c r="Z4367">
        <f t="shared" si="2677"/>
        <v>2020</v>
      </c>
      <c r="AA4367" s="8" t="str">
        <f t="shared" si="2678"/>
        <v>Feb</v>
      </c>
      <c r="AB4367" s="8" t="str">
        <f t="shared" si="2679"/>
        <v>Q1</v>
      </c>
      <c r="AC4367">
        <f t="shared" si="2680"/>
        <v>2</v>
      </c>
      <c r="AD4367">
        <f t="shared" si="2681"/>
        <v>1</v>
      </c>
      <c r="AE4367">
        <f t="shared" si="2682"/>
        <v>202002</v>
      </c>
      <c r="AF4367">
        <f t="shared" si="2683"/>
        <v>202001</v>
      </c>
      <c r="AG4367" s="9">
        <f t="shared" ca="1" si="2684"/>
        <v>0</v>
      </c>
      <c r="AH4367">
        <f t="shared" ca="1" si="2685"/>
        <v>2</v>
      </c>
      <c r="AI4367" s="9">
        <f t="shared" ca="1" si="2686"/>
        <v>7</v>
      </c>
      <c r="AJ4367" s="9">
        <f t="shared" ca="1" si="2687"/>
        <v>0</v>
      </c>
      <c r="AK4367" s="9">
        <f t="shared" si="2688"/>
        <v>4</v>
      </c>
      <c r="AL4367" s="9">
        <f t="shared" si="2689"/>
        <v>7</v>
      </c>
      <c r="AM4367" s="9">
        <f t="shared" si="2690"/>
        <v>18</v>
      </c>
      <c r="AN4367" s="2">
        <v>43873.752083333333</v>
      </c>
      <c r="AO4367">
        <v>941</v>
      </c>
      <c r="AP4367" s="1">
        <v>5600</v>
      </c>
      <c r="AQ4367" t="s">
        <v>4</v>
      </c>
    </row>
    <row r="4368" spans="1:43" x14ac:dyDescent="0.3">
      <c r="A4368" t="str">
        <f t="shared" ca="1" si="2652"/>
        <v>FY2020 Q4 Sep</v>
      </c>
      <c r="B4368">
        <f t="shared" ca="1" si="2653"/>
        <v>2020</v>
      </c>
      <c r="C4368" s="8" t="str">
        <f t="shared" ca="1" si="2654"/>
        <v>Sep</v>
      </c>
      <c r="D4368" s="8" t="str">
        <f t="shared" ca="1" si="2655"/>
        <v>Q4</v>
      </c>
      <c r="E4368">
        <f t="shared" ca="1" si="2656"/>
        <v>12</v>
      </c>
      <c r="F4368">
        <f t="shared" ca="1" si="2657"/>
        <v>4</v>
      </c>
      <c r="G4368">
        <f t="shared" ca="1" si="2658"/>
        <v>202012</v>
      </c>
      <c r="H4368">
        <f t="shared" ca="1" si="2659"/>
        <v>202004</v>
      </c>
      <c r="I4368" t="str">
        <f t="shared" ca="1" si="2660"/>
        <v>FY2020 Q3 Sep</v>
      </c>
      <c r="J4368">
        <f t="shared" ca="1" si="2661"/>
        <v>2020</v>
      </c>
      <c r="K4368" s="8" t="str">
        <f t="shared" ca="1" si="2662"/>
        <v>Sep</v>
      </c>
      <c r="L4368" s="8" t="str">
        <f t="shared" ca="1" si="2663"/>
        <v>Q3</v>
      </c>
      <c r="M4368">
        <f t="shared" ca="1" si="2664"/>
        <v>9</v>
      </c>
      <c r="N4368">
        <f t="shared" ca="1" si="2665"/>
        <v>3</v>
      </c>
      <c r="O4368">
        <f t="shared" ca="1" si="2666"/>
        <v>202009</v>
      </c>
      <c r="P4368">
        <f t="shared" ca="1" si="2667"/>
        <v>202003</v>
      </c>
      <c r="Q4368" t="str">
        <f t="shared" si="2668"/>
        <v>FY2020 Q2 Feb</v>
      </c>
      <c r="R4368">
        <f t="shared" si="2669"/>
        <v>2020</v>
      </c>
      <c r="S4368" s="8" t="str">
        <f t="shared" si="2670"/>
        <v>Feb</v>
      </c>
      <c r="T4368" s="8" t="str">
        <f t="shared" si="2671"/>
        <v>Q2</v>
      </c>
      <c r="U4368">
        <f t="shared" si="2672"/>
        <v>5</v>
      </c>
      <c r="V4368">
        <f t="shared" si="2673"/>
        <v>2</v>
      </c>
      <c r="W4368">
        <f t="shared" si="2674"/>
        <v>202005</v>
      </c>
      <c r="X4368">
        <f t="shared" si="2675"/>
        <v>202002</v>
      </c>
      <c r="Y4368" t="str">
        <f t="shared" si="2676"/>
        <v>FY2020 Q1 Feb</v>
      </c>
      <c r="Z4368">
        <f t="shared" si="2677"/>
        <v>2020</v>
      </c>
      <c r="AA4368" s="8" t="str">
        <f t="shared" si="2678"/>
        <v>Feb</v>
      </c>
      <c r="AB4368" s="8" t="str">
        <f t="shared" si="2679"/>
        <v>Q1</v>
      </c>
      <c r="AC4368">
        <f t="shared" si="2680"/>
        <v>2</v>
      </c>
      <c r="AD4368">
        <f t="shared" si="2681"/>
        <v>1</v>
      </c>
      <c r="AE4368">
        <f t="shared" si="2682"/>
        <v>202002</v>
      </c>
      <c r="AF4368">
        <f t="shared" si="2683"/>
        <v>202001</v>
      </c>
      <c r="AG4368" s="9">
        <f t="shared" ca="1" si="2684"/>
        <v>0</v>
      </c>
      <c r="AH4368">
        <f t="shared" ca="1" si="2685"/>
        <v>2</v>
      </c>
      <c r="AI4368" s="9">
        <f t="shared" ca="1" si="2686"/>
        <v>7</v>
      </c>
      <c r="AJ4368" s="9">
        <f t="shared" ca="1" si="2687"/>
        <v>0</v>
      </c>
      <c r="AK4368" s="9">
        <f t="shared" si="2688"/>
        <v>5</v>
      </c>
      <c r="AL4368" s="9">
        <f t="shared" si="2689"/>
        <v>6</v>
      </c>
      <c r="AM4368" s="9">
        <f t="shared" si="2690"/>
        <v>7</v>
      </c>
      <c r="AN4368" s="2">
        <v>43867.311111111114</v>
      </c>
      <c r="AO4368">
        <v>1094</v>
      </c>
      <c r="AP4368" s="1">
        <v>5600</v>
      </c>
      <c r="AQ4368" t="s">
        <v>4</v>
      </c>
    </row>
    <row r="4369" spans="1:43" x14ac:dyDescent="0.3">
      <c r="A4369" t="str">
        <f t="shared" ca="1" si="2652"/>
        <v>FY2020 Q4 Sep</v>
      </c>
      <c r="B4369">
        <f t="shared" ca="1" si="2653"/>
        <v>2020</v>
      </c>
      <c r="C4369" s="8" t="str">
        <f t="shared" ca="1" si="2654"/>
        <v>Sep</v>
      </c>
      <c r="D4369" s="8" t="str">
        <f t="shared" ca="1" si="2655"/>
        <v>Q4</v>
      </c>
      <c r="E4369">
        <f t="shared" ca="1" si="2656"/>
        <v>12</v>
      </c>
      <c r="F4369">
        <f t="shared" ca="1" si="2657"/>
        <v>4</v>
      </c>
      <c r="G4369">
        <f t="shared" ca="1" si="2658"/>
        <v>202012</v>
      </c>
      <c r="H4369">
        <f t="shared" ca="1" si="2659"/>
        <v>202004</v>
      </c>
      <c r="I4369" t="str">
        <f t="shared" ca="1" si="2660"/>
        <v>FY2020 Q3 Sep</v>
      </c>
      <c r="J4369">
        <f t="shared" ca="1" si="2661"/>
        <v>2020</v>
      </c>
      <c r="K4369" s="8" t="str">
        <f t="shared" ca="1" si="2662"/>
        <v>Sep</v>
      </c>
      <c r="L4369" s="8" t="str">
        <f t="shared" ca="1" si="2663"/>
        <v>Q3</v>
      </c>
      <c r="M4369">
        <f t="shared" ca="1" si="2664"/>
        <v>9</v>
      </c>
      <c r="N4369">
        <f t="shared" ca="1" si="2665"/>
        <v>3</v>
      </c>
      <c r="O4369">
        <f t="shared" ca="1" si="2666"/>
        <v>202009</v>
      </c>
      <c r="P4369">
        <f t="shared" ca="1" si="2667"/>
        <v>202003</v>
      </c>
      <c r="Q4369" t="str">
        <f t="shared" si="2668"/>
        <v>FY2020 Q2 Mar</v>
      </c>
      <c r="R4369">
        <f t="shared" si="2669"/>
        <v>2020</v>
      </c>
      <c r="S4369" s="8" t="str">
        <f t="shared" si="2670"/>
        <v>Mar</v>
      </c>
      <c r="T4369" s="8" t="str">
        <f t="shared" si="2671"/>
        <v>Q2</v>
      </c>
      <c r="U4369">
        <f t="shared" si="2672"/>
        <v>6</v>
      </c>
      <c r="V4369">
        <f t="shared" si="2673"/>
        <v>2</v>
      </c>
      <c r="W4369">
        <f t="shared" si="2674"/>
        <v>202006</v>
      </c>
      <c r="X4369">
        <f t="shared" si="2675"/>
        <v>202002</v>
      </c>
      <c r="Y4369" t="str">
        <f t="shared" si="2676"/>
        <v>FY2020 Q1 Mar</v>
      </c>
      <c r="Z4369">
        <f t="shared" si="2677"/>
        <v>2020</v>
      </c>
      <c r="AA4369" s="8" t="str">
        <f t="shared" si="2678"/>
        <v>Mar</v>
      </c>
      <c r="AB4369" s="8" t="str">
        <f t="shared" si="2679"/>
        <v>Q1</v>
      </c>
      <c r="AC4369">
        <f t="shared" si="2680"/>
        <v>3</v>
      </c>
      <c r="AD4369">
        <f t="shared" si="2681"/>
        <v>1</v>
      </c>
      <c r="AE4369">
        <f t="shared" si="2682"/>
        <v>202003</v>
      </c>
      <c r="AF4369">
        <f t="shared" si="2683"/>
        <v>202001</v>
      </c>
      <c r="AG4369" s="9">
        <f t="shared" ca="1" si="2684"/>
        <v>0</v>
      </c>
      <c r="AH4369">
        <f t="shared" ca="1" si="2685"/>
        <v>2</v>
      </c>
      <c r="AI4369" s="9">
        <f t="shared" ca="1" si="2686"/>
        <v>6</v>
      </c>
      <c r="AJ4369" s="9">
        <f t="shared" ca="1" si="2687"/>
        <v>0</v>
      </c>
      <c r="AK4369" s="9">
        <f t="shared" si="2688"/>
        <v>6</v>
      </c>
      <c r="AL4369" s="9">
        <f t="shared" si="2689"/>
        <v>11</v>
      </c>
      <c r="AM4369" s="9">
        <f t="shared" si="2690"/>
        <v>12</v>
      </c>
      <c r="AN4369" s="2">
        <v>43903.531944444447</v>
      </c>
      <c r="AO4369">
        <v>1158</v>
      </c>
      <c r="AP4369" s="1">
        <v>5600</v>
      </c>
      <c r="AQ4369" t="s">
        <v>4</v>
      </c>
    </row>
    <row r="4370" spans="1:43" x14ac:dyDescent="0.3">
      <c r="A4370" t="str">
        <f t="shared" ca="1" si="2652"/>
        <v>FY2020 Q4 Sep</v>
      </c>
      <c r="B4370">
        <f t="shared" ca="1" si="2653"/>
        <v>2020</v>
      </c>
      <c r="C4370" s="8" t="str">
        <f t="shared" ca="1" si="2654"/>
        <v>Sep</v>
      </c>
      <c r="D4370" s="8" t="str">
        <f t="shared" ca="1" si="2655"/>
        <v>Q4</v>
      </c>
      <c r="E4370">
        <f t="shared" ca="1" si="2656"/>
        <v>12</v>
      </c>
      <c r="F4370">
        <f t="shared" ca="1" si="2657"/>
        <v>4</v>
      </c>
      <c r="G4370">
        <f t="shared" ca="1" si="2658"/>
        <v>202012</v>
      </c>
      <c r="H4370">
        <f t="shared" ca="1" si="2659"/>
        <v>202004</v>
      </c>
      <c r="I4370" t="str">
        <f t="shared" ca="1" si="2660"/>
        <v>FY2020 Q3 Sep</v>
      </c>
      <c r="J4370">
        <f t="shared" ca="1" si="2661"/>
        <v>2020</v>
      </c>
      <c r="K4370" s="8" t="str">
        <f t="shared" ca="1" si="2662"/>
        <v>Sep</v>
      </c>
      <c r="L4370" s="8" t="str">
        <f t="shared" ca="1" si="2663"/>
        <v>Q3</v>
      </c>
      <c r="M4370">
        <f t="shared" ca="1" si="2664"/>
        <v>9</v>
      </c>
      <c r="N4370">
        <f t="shared" ca="1" si="2665"/>
        <v>3</v>
      </c>
      <c r="O4370">
        <f t="shared" ca="1" si="2666"/>
        <v>202009</v>
      </c>
      <c r="P4370">
        <f t="shared" ca="1" si="2667"/>
        <v>202003</v>
      </c>
      <c r="Q4370" t="str">
        <f t="shared" si="2668"/>
        <v>FY2020 Q1 Oct</v>
      </c>
      <c r="R4370">
        <f t="shared" si="2669"/>
        <v>2020</v>
      </c>
      <c r="S4370" s="8" t="str">
        <f t="shared" si="2670"/>
        <v>Oct</v>
      </c>
      <c r="T4370" s="8" t="str">
        <f t="shared" si="2671"/>
        <v>Q1</v>
      </c>
      <c r="U4370">
        <f t="shared" si="2672"/>
        <v>1</v>
      </c>
      <c r="V4370">
        <f t="shared" si="2673"/>
        <v>1</v>
      </c>
      <c r="W4370">
        <f t="shared" si="2674"/>
        <v>202001</v>
      </c>
      <c r="X4370">
        <f t="shared" si="2675"/>
        <v>202001</v>
      </c>
      <c r="Y4370" t="str">
        <f t="shared" si="2676"/>
        <v>FY2019 Q4 Oct</v>
      </c>
      <c r="Z4370">
        <f t="shared" si="2677"/>
        <v>2019</v>
      </c>
      <c r="AA4370" s="8" t="str">
        <f t="shared" si="2678"/>
        <v>Oct</v>
      </c>
      <c r="AB4370" s="8" t="str">
        <f t="shared" si="2679"/>
        <v>Q4</v>
      </c>
      <c r="AC4370">
        <f t="shared" si="2680"/>
        <v>10</v>
      </c>
      <c r="AD4370">
        <f t="shared" si="2681"/>
        <v>4</v>
      </c>
      <c r="AE4370">
        <f t="shared" si="2682"/>
        <v>201910</v>
      </c>
      <c r="AF4370">
        <f t="shared" si="2683"/>
        <v>201904</v>
      </c>
      <c r="AG4370" s="9">
        <f t="shared" ca="1" si="2684"/>
        <v>0</v>
      </c>
      <c r="AH4370">
        <f t="shared" ca="1" si="2685"/>
        <v>4</v>
      </c>
      <c r="AI4370" s="9">
        <f t="shared" ca="1" si="2686"/>
        <v>11</v>
      </c>
      <c r="AJ4370" s="9">
        <f t="shared" ca="1" si="2687"/>
        <v>1</v>
      </c>
      <c r="AK4370" s="9">
        <f t="shared" si="2688"/>
        <v>6</v>
      </c>
      <c r="AL4370" s="9">
        <f t="shared" si="2689"/>
        <v>41</v>
      </c>
      <c r="AM4370" s="9">
        <f t="shared" si="2690"/>
        <v>11</v>
      </c>
      <c r="AN4370" s="2">
        <v>43749.486805555556</v>
      </c>
      <c r="AO4370">
        <v>1219</v>
      </c>
      <c r="AP4370" s="1">
        <v>5600</v>
      </c>
      <c r="AQ4370" t="s">
        <v>4</v>
      </c>
    </row>
    <row r="4371" spans="1:43" x14ac:dyDescent="0.3">
      <c r="A4371" t="str">
        <f t="shared" ca="1" si="2652"/>
        <v>FY2020 Q4 Sep</v>
      </c>
      <c r="B4371">
        <f t="shared" ca="1" si="2653"/>
        <v>2020</v>
      </c>
      <c r="C4371" s="8" t="str">
        <f t="shared" ca="1" si="2654"/>
        <v>Sep</v>
      </c>
      <c r="D4371" s="8" t="str">
        <f t="shared" ca="1" si="2655"/>
        <v>Q4</v>
      </c>
      <c r="E4371">
        <f t="shared" ca="1" si="2656"/>
        <v>12</v>
      </c>
      <c r="F4371">
        <f t="shared" ca="1" si="2657"/>
        <v>4</v>
      </c>
      <c r="G4371">
        <f t="shared" ca="1" si="2658"/>
        <v>202012</v>
      </c>
      <c r="H4371">
        <f t="shared" ca="1" si="2659"/>
        <v>202004</v>
      </c>
      <c r="I4371" t="str">
        <f t="shared" ca="1" si="2660"/>
        <v>FY2020 Q3 Sep</v>
      </c>
      <c r="J4371">
        <f t="shared" ca="1" si="2661"/>
        <v>2020</v>
      </c>
      <c r="K4371" s="8" t="str">
        <f t="shared" ca="1" si="2662"/>
        <v>Sep</v>
      </c>
      <c r="L4371" s="8" t="str">
        <f t="shared" ca="1" si="2663"/>
        <v>Q3</v>
      </c>
      <c r="M4371">
        <f t="shared" ca="1" si="2664"/>
        <v>9</v>
      </c>
      <c r="N4371">
        <f t="shared" ca="1" si="2665"/>
        <v>3</v>
      </c>
      <c r="O4371">
        <f t="shared" ca="1" si="2666"/>
        <v>202009</v>
      </c>
      <c r="P4371">
        <f t="shared" ca="1" si="2667"/>
        <v>202003</v>
      </c>
      <c r="Q4371" t="str">
        <f t="shared" si="2668"/>
        <v>FY2020 Q2 Feb</v>
      </c>
      <c r="R4371">
        <f t="shared" si="2669"/>
        <v>2020</v>
      </c>
      <c r="S4371" s="8" t="str">
        <f t="shared" si="2670"/>
        <v>Feb</v>
      </c>
      <c r="T4371" s="8" t="str">
        <f t="shared" si="2671"/>
        <v>Q2</v>
      </c>
      <c r="U4371">
        <f t="shared" si="2672"/>
        <v>5</v>
      </c>
      <c r="V4371">
        <f t="shared" si="2673"/>
        <v>2</v>
      </c>
      <c r="W4371">
        <f t="shared" si="2674"/>
        <v>202005</v>
      </c>
      <c r="X4371">
        <f t="shared" si="2675"/>
        <v>202002</v>
      </c>
      <c r="Y4371" t="str">
        <f t="shared" si="2676"/>
        <v>FY2020 Q1 Feb</v>
      </c>
      <c r="Z4371">
        <f t="shared" si="2677"/>
        <v>2020</v>
      </c>
      <c r="AA4371" s="8" t="str">
        <f t="shared" si="2678"/>
        <v>Feb</v>
      </c>
      <c r="AB4371" s="8" t="str">
        <f t="shared" si="2679"/>
        <v>Q1</v>
      </c>
      <c r="AC4371">
        <f t="shared" si="2680"/>
        <v>2</v>
      </c>
      <c r="AD4371">
        <f t="shared" si="2681"/>
        <v>1</v>
      </c>
      <c r="AE4371">
        <f t="shared" si="2682"/>
        <v>202002</v>
      </c>
      <c r="AF4371">
        <f t="shared" si="2683"/>
        <v>202001</v>
      </c>
      <c r="AG4371" s="9">
        <f t="shared" ca="1" si="2684"/>
        <v>0</v>
      </c>
      <c r="AH4371">
        <f t="shared" ca="1" si="2685"/>
        <v>2</v>
      </c>
      <c r="AI4371" s="9">
        <f t="shared" ca="1" si="2686"/>
        <v>7</v>
      </c>
      <c r="AJ4371" s="9">
        <f t="shared" ca="1" si="2687"/>
        <v>0</v>
      </c>
      <c r="AK4371" s="9">
        <f t="shared" si="2688"/>
        <v>3</v>
      </c>
      <c r="AL4371" s="9">
        <f t="shared" si="2689"/>
        <v>8</v>
      </c>
      <c r="AM4371" s="9">
        <f t="shared" si="2690"/>
        <v>8</v>
      </c>
      <c r="AN4371" s="2">
        <v>43879.372916666667</v>
      </c>
      <c r="AO4371">
        <v>1515</v>
      </c>
      <c r="AP4371" s="1">
        <v>5600</v>
      </c>
      <c r="AQ4371" t="s">
        <v>4</v>
      </c>
    </row>
    <row r="4372" spans="1:43" x14ac:dyDescent="0.3">
      <c r="A4372" t="str">
        <f t="shared" ca="1" si="2652"/>
        <v>FY2020 Q4 Sep</v>
      </c>
      <c r="B4372">
        <f t="shared" ca="1" si="2653"/>
        <v>2020</v>
      </c>
      <c r="C4372" s="8" t="str">
        <f t="shared" ca="1" si="2654"/>
        <v>Sep</v>
      </c>
      <c r="D4372" s="8" t="str">
        <f t="shared" ca="1" si="2655"/>
        <v>Q4</v>
      </c>
      <c r="E4372">
        <f t="shared" ca="1" si="2656"/>
        <v>12</v>
      </c>
      <c r="F4372">
        <f t="shared" ca="1" si="2657"/>
        <v>4</v>
      </c>
      <c r="G4372">
        <f t="shared" ca="1" si="2658"/>
        <v>202012</v>
      </c>
      <c r="H4372">
        <f t="shared" ca="1" si="2659"/>
        <v>202004</v>
      </c>
      <c r="I4372" t="str">
        <f t="shared" ca="1" si="2660"/>
        <v>FY2020 Q3 Sep</v>
      </c>
      <c r="J4372">
        <f t="shared" ca="1" si="2661"/>
        <v>2020</v>
      </c>
      <c r="K4372" s="8" t="str">
        <f t="shared" ca="1" si="2662"/>
        <v>Sep</v>
      </c>
      <c r="L4372" s="8" t="str">
        <f t="shared" ca="1" si="2663"/>
        <v>Q3</v>
      </c>
      <c r="M4372">
        <f t="shared" ca="1" si="2664"/>
        <v>9</v>
      </c>
      <c r="N4372">
        <f t="shared" ca="1" si="2665"/>
        <v>3</v>
      </c>
      <c r="O4372">
        <f t="shared" ca="1" si="2666"/>
        <v>202009</v>
      </c>
      <c r="P4372">
        <f t="shared" ca="1" si="2667"/>
        <v>202003</v>
      </c>
      <c r="Q4372" t="str">
        <f t="shared" si="2668"/>
        <v>FY2020 Q1 Oct</v>
      </c>
      <c r="R4372">
        <f t="shared" si="2669"/>
        <v>2020</v>
      </c>
      <c r="S4372" s="8" t="str">
        <f t="shared" si="2670"/>
        <v>Oct</v>
      </c>
      <c r="T4372" s="8" t="str">
        <f t="shared" si="2671"/>
        <v>Q1</v>
      </c>
      <c r="U4372">
        <f t="shared" si="2672"/>
        <v>1</v>
      </c>
      <c r="V4372">
        <f t="shared" si="2673"/>
        <v>1</v>
      </c>
      <c r="W4372">
        <f t="shared" si="2674"/>
        <v>202001</v>
      </c>
      <c r="X4372">
        <f t="shared" si="2675"/>
        <v>202001</v>
      </c>
      <c r="Y4372" t="str">
        <f t="shared" si="2676"/>
        <v>FY2019 Q4 Oct</v>
      </c>
      <c r="Z4372">
        <f t="shared" si="2677"/>
        <v>2019</v>
      </c>
      <c r="AA4372" s="8" t="str">
        <f t="shared" si="2678"/>
        <v>Oct</v>
      </c>
      <c r="AB4372" s="8" t="str">
        <f t="shared" si="2679"/>
        <v>Q4</v>
      </c>
      <c r="AC4372">
        <f t="shared" si="2680"/>
        <v>10</v>
      </c>
      <c r="AD4372">
        <f t="shared" si="2681"/>
        <v>4</v>
      </c>
      <c r="AE4372">
        <f t="shared" si="2682"/>
        <v>201910</v>
      </c>
      <c r="AF4372">
        <f t="shared" si="2683"/>
        <v>201904</v>
      </c>
      <c r="AG4372" s="9">
        <f t="shared" ca="1" si="2684"/>
        <v>0</v>
      </c>
      <c r="AH4372">
        <f t="shared" ca="1" si="2685"/>
        <v>4</v>
      </c>
      <c r="AI4372" s="9">
        <f t="shared" ca="1" si="2686"/>
        <v>11</v>
      </c>
      <c r="AJ4372" s="9">
        <f t="shared" ca="1" si="2687"/>
        <v>1</v>
      </c>
      <c r="AK4372" s="9">
        <f t="shared" si="2688"/>
        <v>3</v>
      </c>
      <c r="AL4372" s="9">
        <f t="shared" si="2689"/>
        <v>42</v>
      </c>
      <c r="AM4372" s="9">
        <f t="shared" si="2690"/>
        <v>9</v>
      </c>
      <c r="AN4372" s="2">
        <v>43753.40625</v>
      </c>
      <c r="AO4372">
        <v>1681</v>
      </c>
      <c r="AP4372" s="1">
        <v>5600</v>
      </c>
      <c r="AQ4372" t="s">
        <v>4</v>
      </c>
    </row>
    <row r="4373" spans="1:43" x14ac:dyDescent="0.3">
      <c r="A4373" t="str">
        <f t="shared" ca="1" si="2652"/>
        <v>FY2020 Q4 Sep</v>
      </c>
      <c r="B4373">
        <f t="shared" ca="1" si="2653"/>
        <v>2020</v>
      </c>
      <c r="C4373" s="8" t="str">
        <f t="shared" ca="1" si="2654"/>
        <v>Sep</v>
      </c>
      <c r="D4373" s="8" t="str">
        <f t="shared" ca="1" si="2655"/>
        <v>Q4</v>
      </c>
      <c r="E4373">
        <f t="shared" ca="1" si="2656"/>
        <v>12</v>
      </c>
      <c r="F4373">
        <f t="shared" ca="1" si="2657"/>
        <v>4</v>
      </c>
      <c r="G4373">
        <f t="shared" ca="1" si="2658"/>
        <v>202012</v>
      </c>
      <c r="H4373">
        <f t="shared" ca="1" si="2659"/>
        <v>202004</v>
      </c>
      <c r="I4373" t="str">
        <f t="shared" ca="1" si="2660"/>
        <v>FY2020 Q3 Sep</v>
      </c>
      <c r="J4373">
        <f t="shared" ca="1" si="2661"/>
        <v>2020</v>
      </c>
      <c r="K4373" s="8" t="str">
        <f t="shared" ca="1" si="2662"/>
        <v>Sep</v>
      </c>
      <c r="L4373" s="8" t="str">
        <f t="shared" ca="1" si="2663"/>
        <v>Q3</v>
      </c>
      <c r="M4373">
        <f t="shared" ca="1" si="2664"/>
        <v>9</v>
      </c>
      <c r="N4373">
        <f t="shared" ca="1" si="2665"/>
        <v>3</v>
      </c>
      <c r="O4373">
        <f t="shared" ca="1" si="2666"/>
        <v>202009</v>
      </c>
      <c r="P4373">
        <f t="shared" ca="1" si="2667"/>
        <v>202003</v>
      </c>
      <c r="Q4373" t="str">
        <f t="shared" si="2668"/>
        <v>FY2020 Q1 Nov</v>
      </c>
      <c r="R4373">
        <f t="shared" si="2669"/>
        <v>2020</v>
      </c>
      <c r="S4373" s="8" t="str">
        <f t="shared" si="2670"/>
        <v>Nov</v>
      </c>
      <c r="T4373" s="8" t="str">
        <f t="shared" si="2671"/>
        <v>Q1</v>
      </c>
      <c r="U4373">
        <f t="shared" si="2672"/>
        <v>2</v>
      </c>
      <c r="V4373">
        <f t="shared" si="2673"/>
        <v>1</v>
      </c>
      <c r="W4373">
        <f t="shared" si="2674"/>
        <v>202002</v>
      </c>
      <c r="X4373">
        <f t="shared" si="2675"/>
        <v>202001</v>
      </c>
      <c r="Y4373" t="str">
        <f t="shared" si="2676"/>
        <v>FY2019 Q4 Nov</v>
      </c>
      <c r="Z4373">
        <f t="shared" si="2677"/>
        <v>2019</v>
      </c>
      <c r="AA4373" s="8" t="str">
        <f t="shared" si="2678"/>
        <v>Nov</v>
      </c>
      <c r="AB4373" s="8" t="str">
        <f t="shared" si="2679"/>
        <v>Q4</v>
      </c>
      <c r="AC4373">
        <f t="shared" si="2680"/>
        <v>11</v>
      </c>
      <c r="AD4373">
        <f t="shared" si="2681"/>
        <v>4</v>
      </c>
      <c r="AE4373">
        <f t="shared" si="2682"/>
        <v>201911</v>
      </c>
      <c r="AF4373">
        <f t="shared" si="2683"/>
        <v>201904</v>
      </c>
      <c r="AG4373" s="9">
        <f t="shared" ca="1" si="2684"/>
        <v>0</v>
      </c>
      <c r="AH4373">
        <f t="shared" ca="1" si="2685"/>
        <v>3</v>
      </c>
      <c r="AI4373" s="9">
        <f t="shared" ca="1" si="2686"/>
        <v>10</v>
      </c>
      <c r="AJ4373" s="9">
        <f t="shared" ca="1" si="2687"/>
        <v>1</v>
      </c>
      <c r="AK4373" s="9">
        <f t="shared" si="2688"/>
        <v>4</v>
      </c>
      <c r="AL4373" s="9">
        <f t="shared" si="2689"/>
        <v>45</v>
      </c>
      <c r="AM4373" s="9">
        <f t="shared" si="2690"/>
        <v>18</v>
      </c>
      <c r="AN4373" s="2">
        <v>43775.759027777778</v>
      </c>
      <c r="AO4373">
        <v>1696</v>
      </c>
      <c r="AP4373" s="1">
        <v>5600</v>
      </c>
      <c r="AQ4373" t="s">
        <v>4</v>
      </c>
    </row>
    <row r="4374" spans="1:43" x14ac:dyDescent="0.3">
      <c r="A4374" t="str">
        <f t="shared" ca="1" si="2652"/>
        <v>FY2020 Q4 Sep</v>
      </c>
      <c r="B4374">
        <f t="shared" ca="1" si="2653"/>
        <v>2020</v>
      </c>
      <c r="C4374" s="8" t="str">
        <f t="shared" ca="1" si="2654"/>
        <v>Sep</v>
      </c>
      <c r="D4374" s="8" t="str">
        <f t="shared" ca="1" si="2655"/>
        <v>Q4</v>
      </c>
      <c r="E4374">
        <f t="shared" ca="1" si="2656"/>
        <v>12</v>
      </c>
      <c r="F4374">
        <f t="shared" ca="1" si="2657"/>
        <v>4</v>
      </c>
      <c r="G4374">
        <f t="shared" ca="1" si="2658"/>
        <v>202012</v>
      </c>
      <c r="H4374">
        <f t="shared" ca="1" si="2659"/>
        <v>202004</v>
      </c>
      <c r="I4374" t="str">
        <f t="shared" ca="1" si="2660"/>
        <v>FY2020 Q3 Sep</v>
      </c>
      <c r="J4374">
        <f t="shared" ca="1" si="2661"/>
        <v>2020</v>
      </c>
      <c r="K4374" s="8" t="str">
        <f t="shared" ca="1" si="2662"/>
        <v>Sep</v>
      </c>
      <c r="L4374" s="8" t="str">
        <f t="shared" ca="1" si="2663"/>
        <v>Q3</v>
      </c>
      <c r="M4374">
        <f t="shared" ca="1" si="2664"/>
        <v>9</v>
      </c>
      <c r="N4374">
        <f t="shared" ca="1" si="2665"/>
        <v>3</v>
      </c>
      <c r="O4374">
        <f t="shared" ca="1" si="2666"/>
        <v>202009</v>
      </c>
      <c r="P4374">
        <f t="shared" ca="1" si="2667"/>
        <v>202003</v>
      </c>
      <c r="Q4374" t="str">
        <f t="shared" si="2668"/>
        <v>FY2020 Q2 Feb</v>
      </c>
      <c r="R4374">
        <f t="shared" si="2669"/>
        <v>2020</v>
      </c>
      <c r="S4374" s="8" t="str">
        <f t="shared" si="2670"/>
        <v>Feb</v>
      </c>
      <c r="T4374" s="8" t="str">
        <f t="shared" si="2671"/>
        <v>Q2</v>
      </c>
      <c r="U4374">
        <f t="shared" si="2672"/>
        <v>5</v>
      </c>
      <c r="V4374">
        <f t="shared" si="2673"/>
        <v>2</v>
      </c>
      <c r="W4374">
        <f t="shared" si="2674"/>
        <v>202005</v>
      </c>
      <c r="X4374">
        <f t="shared" si="2675"/>
        <v>202002</v>
      </c>
      <c r="Y4374" t="str">
        <f t="shared" si="2676"/>
        <v>FY2020 Q1 Feb</v>
      </c>
      <c r="Z4374">
        <f t="shared" si="2677"/>
        <v>2020</v>
      </c>
      <c r="AA4374" s="8" t="str">
        <f t="shared" si="2678"/>
        <v>Feb</v>
      </c>
      <c r="AB4374" s="8" t="str">
        <f t="shared" si="2679"/>
        <v>Q1</v>
      </c>
      <c r="AC4374">
        <f t="shared" si="2680"/>
        <v>2</v>
      </c>
      <c r="AD4374">
        <f t="shared" si="2681"/>
        <v>1</v>
      </c>
      <c r="AE4374">
        <f t="shared" si="2682"/>
        <v>202002</v>
      </c>
      <c r="AF4374">
        <f t="shared" si="2683"/>
        <v>202001</v>
      </c>
      <c r="AG4374" s="9">
        <f t="shared" ca="1" si="2684"/>
        <v>0</v>
      </c>
      <c r="AH4374">
        <f t="shared" ca="1" si="2685"/>
        <v>2</v>
      </c>
      <c r="AI4374" s="9">
        <f t="shared" ca="1" si="2686"/>
        <v>7</v>
      </c>
      <c r="AJ4374" s="9">
        <f t="shared" ca="1" si="2687"/>
        <v>0</v>
      </c>
      <c r="AK4374" s="9">
        <f t="shared" si="2688"/>
        <v>6</v>
      </c>
      <c r="AL4374" s="9">
        <f t="shared" si="2689"/>
        <v>9</v>
      </c>
      <c r="AM4374" s="9">
        <f t="shared" si="2690"/>
        <v>16</v>
      </c>
      <c r="AN4374" s="2">
        <v>43889.680555555555</v>
      </c>
      <c r="AO4374">
        <v>1783</v>
      </c>
      <c r="AP4374" s="1">
        <v>5600</v>
      </c>
      <c r="AQ4374" t="s">
        <v>4</v>
      </c>
    </row>
    <row r="4375" spans="1:43" x14ac:dyDescent="0.3">
      <c r="A4375" t="str">
        <f t="shared" ca="1" si="2652"/>
        <v>FY2020 Q4 Sep</v>
      </c>
      <c r="B4375">
        <f t="shared" ca="1" si="2653"/>
        <v>2020</v>
      </c>
      <c r="C4375" s="8" t="str">
        <f t="shared" ca="1" si="2654"/>
        <v>Sep</v>
      </c>
      <c r="D4375" s="8" t="str">
        <f t="shared" ca="1" si="2655"/>
        <v>Q4</v>
      </c>
      <c r="E4375">
        <f t="shared" ca="1" si="2656"/>
        <v>12</v>
      </c>
      <c r="F4375">
        <f t="shared" ca="1" si="2657"/>
        <v>4</v>
      </c>
      <c r="G4375">
        <f t="shared" ca="1" si="2658"/>
        <v>202012</v>
      </c>
      <c r="H4375">
        <f t="shared" ca="1" si="2659"/>
        <v>202004</v>
      </c>
      <c r="I4375" t="str">
        <f t="shared" ca="1" si="2660"/>
        <v>FY2020 Q3 Sep</v>
      </c>
      <c r="J4375">
        <f t="shared" ca="1" si="2661"/>
        <v>2020</v>
      </c>
      <c r="K4375" s="8" t="str">
        <f t="shared" ca="1" si="2662"/>
        <v>Sep</v>
      </c>
      <c r="L4375" s="8" t="str">
        <f t="shared" ca="1" si="2663"/>
        <v>Q3</v>
      </c>
      <c r="M4375">
        <f t="shared" ca="1" si="2664"/>
        <v>9</v>
      </c>
      <c r="N4375">
        <f t="shared" ca="1" si="2665"/>
        <v>3</v>
      </c>
      <c r="O4375">
        <f t="shared" ca="1" si="2666"/>
        <v>202009</v>
      </c>
      <c r="P4375">
        <f t="shared" ca="1" si="2667"/>
        <v>202003</v>
      </c>
      <c r="Q4375" t="str">
        <f t="shared" si="2668"/>
        <v>FY2020 Q2 Feb</v>
      </c>
      <c r="R4375">
        <f t="shared" si="2669"/>
        <v>2020</v>
      </c>
      <c r="S4375" s="8" t="str">
        <f t="shared" si="2670"/>
        <v>Feb</v>
      </c>
      <c r="T4375" s="8" t="str">
        <f t="shared" si="2671"/>
        <v>Q2</v>
      </c>
      <c r="U4375">
        <f t="shared" si="2672"/>
        <v>5</v>
      </c>
      <c r="V4375">
        <f t="shared" si="2673"/>
        <v>2</v>
      </c>
      <c r="W4375">
        <f t="shared" si="2674"/>
        <v>202005</v>
      </c>
      <c r="X4375">
        <f t="shared" si="2675"/>
        <v>202002</v>
      </c>
      <c r="Y4375" t="str">
        <f t="shared" si="2676"/>
        <v>FY2020 Q1 Feb</v>
      </c>
      <c r="Z4375">
        <f t="shared" si="2677"/>
        <v>2020</v>
      </c>
      <c r="AA4375" s="8" t="str">
        <f t="shared" si="2678"/>
        <v>Feb</v>
      </c>
      <c r="AB4375" s="8" t="str">
        <f t="shared" si="2679"/>
        <v>Q1</v>
      </c>
      <c r="AC4375">
        <f t="shared" si="2680"/>
        <v>2</v>
      </c>
      <c r="AD4375">
        <f t="shared" si="2681"/>
        <v>1</v>
      </c>
      <c r="AE4375">
        <f t="shared" si="2682"/>
        <v>202002</v>
      </c>
      <c r="AF4375">
        <f t="shared" si="2683"/>
        <v>202001</v>
      </c>
      <c r="AG4375" s="9">
        <f t="shared" ca="1" si="2684"/>
        <v>0</v>
      </c>
      <c r="AH4375">
        <f t="shared" ca="1" si="2685"/>
        <v>2</v>
      </c>
      <c r="AI4375" s="9">
        <f t="shared" ca="1" si="2686"/>
        <v>7</v>
      </c>
      <c r="AJ4375" s="9">
        <f t="shared" ca="1" si="2687"/>
        <v>0</v>
      </c>
      <c r="AK4375" s="9">
        <f t="shared" si="2688"/>
        <v>3</v>
      </c>
      <c r="AL4375" s="9">
        <f t="shared" si="2689"/>
        <v>9</v>
      </c>
      <c r="AM4375" s="9">
        <f t="shared" si="2690"/>
        <v>17</v>
      </c>
      <c r="AN4375" s="2">
        <v>43886.740277777775</v>
      </c>
      <c r="AO4375">
        <v>1793</v>
      </c>
      <c r="AP4375" s="1">
        <v>5600</v>
      </c>
      <c r="AQ4375" t="s">
        <v>4</v>
      </c>
    </row>
    <row r="4376" spans="1:43" x14ac:dyDescent="0.3">
      <c r="A4376" t="str">
        <f t="shared" ca="1" si="2652"/>
        <v>FY2020 Q4 Sep</v>
      </c>
      <c r="B4376">
        <f t="shared" ca="1" si="2653"/>
        <v>2020</v>
      </c>
      <c r="C4376" s="8" t="str">
        <f t="shared" ca="1" si="2654"/>
        <v>Sep</v>
      </c>
      <c r="D4376" s="8" t="str">
        <f t="shared" ca="1" si="2655"/>
        <v>Q4</v>
      </c>
      <c r="E4376">
        <f t="shared" ca="1" si="2656"/>
        <v>12</v>
      </c>
      <c r="F4376">
        <f t="shared" ca="1" si="2657"/>
        <v>4</v>
      </c>
      <c r="G4376">
        <f t="shared" ca="1" si="2658"/>
        <v>202012</v>
      </c>
      <c r="H4376">
        <f t="shared" ca="1" si="2659"/>
        <v>202004</v>
      </c>
      <c r="I4376" t="str">
        <f t="shared" ca="1" si="2660"/>
        <v>FY2020 Q3 Sep</v>
      </c>
      <c r="J4376">
        <f t="shared" ca="1" si="2661"/>
        <v>2020</v>
      </c>
      <c r="K4376" s="8" t="str">
        <f t="shared" ca="1" si="2662"/>
        <v>Sep</v>
      </c>
      <c r="L4376" s="8" t="str">
        <f t="shared" ca="1" si="2663"/>
        <v>Q3</v>
      </c>
      <c r="M4376">
        <f t="shared" ca="1" si="2664"/>
        <v>9</v>
      </c>
      <c r="N4376">
        <f t="shared" ca="1" si="2665"/>
        <v>3</v>
      </c>
      <c r="O4376">
        <f t="shared" ca="1" si="2666"/>
        <v>202009</v>
      </c>
      <c r="P4376">
        <f t="shared" ca="1" si="2667"/>
        <v>202003</v>
      </c>
      <c r="Q4376" t="str">
        <f t="shared" si="2668"/>
        <v>FY2020 Q1 Oct</v>
      </c>
      <c r="R4376">
        <f t="shared" si="2669"/>
        <v>2020</v>
      </c>
      <c r="S4376" s="8" t="str">
        <f t="shared" si="2670"/>
        <v>Oct</v>
      </c>
      <c r="T4376" s="8" t="str">
        <f t="shared" si="2671"/>
        <v>Q1</v>
      </c>
      <c r="U4376">
        <f t="shared" si="2672"/>
        <v>1</v>
      </c>
      <c r="V4376">
        <f t="shared" si="2673"/>
        <v>1</v>
      </c>
      <c r="W4376">
        <f t="shared" si="2674"/>
        <v>202001</v>
      </c>
      <c r="X4376">
        <f t="shared" si="2675"/>
        <v>202001</v>
      </c>
      <c r="Y4376" t="str">
        <f t="shared" si="2676"/>
        <v>FY2019 Q4 Oct</v>
      </c>
      <c r="Z4376">
        <f t="shared" si="2677"/>
        <v>2019</v>
      </c>
      <c r="AA4376" s="8" t="str">
        <f t="shared" si="2678"/>
        <v>Oct</v>
      </c>
      <c r="AB4376" s="8" t="str">
        <f t="shared" si="2679"/>
        <v>Q4</v>
      </c>
      <c r="AC4376">
        <f t="shared" si="2680"/>
        <v>10</v>
      </c>
      <c r="AD4376">
        <f t="shared" si="2681"/>
        <v>4</v>
      </c>
      <c r="AE4376">
        <f t="shared" si="2682"/>
        <v>201910</v>
      </c>
      <c r="AF4376">
        <f t="shared" si="2683"/>
        <v>201904</v>
      </c>
      <c r="AG4376" s="9">
        <f t="shared" ca="1" si="2684"/>
        <v>0</v>
      </c>
      <c r="AH4376">
        <f t="shared" ca="1" si="2685"/>
        <v>4</v>
      </c>
      <c r="AI4376" s="9">
        <f t="shared" ca="1" si="2686"/>
        <v>11</v>
      </c>
      <c r="AJ4376" s="9">
        <f t="shared" ca="1" si="2687"/>
        <v>1</v>
      </c>
      <c r="AK4376" s="9">
        <f t="shared" si="2688"/>
        <v>6</v>
      </c>
      <c r="AL4376" s="9">
        <f t="shared" si="2689"/>
        <v>42</v>
      </c>
      <c r="AM4376" s="9">
        <f t="shared" si="2690"/>
        <v>14</v>
      </c>
      <c r="AN4376" s="2">
        <v>43756.615277777775</v>
      </c>
      <c r="AO4376">
        <v>1838</v>
      </c>
      <c r="AP4376" s="1">
        <v>5600</v>
      </c>
      <c r="AQ4376" t="s">
        <v>4</v>
      </c>
    </row>
    <row r="4377" spans="1:43" x14ac:dyDescent="0.3">
      <c r="A4377" t="str">
        <f t="shared" ca="1" si="2652"/>
        <v>FY2020 Q4 Sep</v>
      </c>
      <c r="B4377">
        <f t="shared" ca="1" si="2653"/>
        <v>2020</v>
      </c>
      <c r="C4377" s="8" t="str">
        <f t="shared" ca="1" si="2654"/>
        <v>Sep</v>
      </c>
      <c r="D4377" s="8" t="str">
        <f t="shared" ca="1" si="2655"/>
        <v>Q4</v>
      </c>
      <c r="E4377">
        <f t="shared" ca="1" si="2656"/>
        <v>12</v>
      </c>
      <c r="F4377">
        <f t="shared" ca="1" si="2657"/>
        <v>4</v>
      </c>
      <c r="G4377">
        <f t="shared" ca="1" si="2658"/>
        <v>202012</v>
      </c>
      <c r="H4377">
        <f t="shared" ca="1" si="2659"/>
        <v>202004</v>
      </c>
      <c r="I4377" t="str">
        <f t="shared" ca="1" si="2660"/>
        <v>FY2020 Q3 Sep</v>
      </c>
      <c r="J4377">
        <f t="shared" ca="1" si="2661"/>
        <v>2020</v>
      </c>
      <c r="K4377" s="8" t="str">
        <f t="shared" ca="1" si="2662"/>
        <v>Sep</v>
      </c>
      <c r="L4377" s="8" t="str">
        <f t="shared" ca="1" si="2663"/>
        <v>Q3</v>
      </c>
      <c r="M4377">
        <f t="shared" ca="1" si="2664"/>
        <v>9</v>
      </c>
      <c r="N4377">
        <f t="shared" ca="1" si="2665"/>
        <v>3</v>
      </c>
      <c r="O4377">
        <f t="shared" ca="1" si="2666"/>
        <v>202009</v>
      </c>
      <c r="P4377">
        <f t="shared" ca="1" si="2667"/>
        <v>202003</v>
      </c>
      <c r="Q4377" t="str">
        <f t="shared" si="2668"/>
        <v>FY2020 Q2 Feb</v>
      </c>
      <c r="R4377">
        <f t="shared" si="2669"/>
        <v>2020</v>
      </c>
      <c r="S4377" s="8" t="str">
        <f t="shared" si="2670"/>
        <v>Feb</v>
      </c>
      <c r="T4377" s="8" t="str">
        <f t="shared" si="2671"/>
        <v>Q2</v>
      </c>
      <c r="U4377">
        <f t="shared" si="2672"/>
        <v>5</v>
      </c>
      <c r="V4377">
        <f t="shared" si="2673"/>
        <v>2</v>
      </c>
      <c r="W4377">
        <f t="shared" si="2674"/>
        <v>202005</v>
      </c>
      <c r="X4377">
        <f t="shared" si="2675"/>
        <v>202002</v>
      </c>
      <c r="Y4377" t="str">
        <f t="shared" si="2676"/>
        <v>FY2020 Q1 Feb</v>
      </c>
      <c r="Z4377">
        <f t="shared" si="2677"/>
        <v>2020</v>
      </c>
      <c r="AA4377" s="8" t="str">
        <f t="shared" si="2678"/>
        <v>Feb</v>
      </c>
      <c r="AB4377" s="8" t="str">
        <f t="shared" si="2679"/>
        <v>Q1</v>
      </c>
      <c r="AC4377">
        <f t="shared" si="2680"/>
        <v>2</v>
      </c>
      <c r="AD4377">
        <f t="shared" si="2681"/>
        <v>1</v>
      </c>
      <c r="AE4377">
        <f t="shared" si="2682"/>
        <v>202002</v>
      </c>
      <c r="AF4377">
        <f t="shared" si="2683"/>
        <v>202001</v>
      </c>
      <c r="AG4377" s="9">
        <f t="shared" ca="1" si="2684"/>
        <v>0</v>
      </c>
      <c r="AH4377">
        <f t="shared" ca="1" si="2685"/>
        <v>2</v>
      </c>
      <c r="AI4377" s="9">
        <f t="shared" ca="1" si="2686"/>
        <v>7</v>
      </c>
      <c r="AJ4377" s="9">
        <f t="shared" ca="1" si="2687"/>
        <v>0</v>
      </c>
      <c r="AK4377" s="9">
        <f t="shared" si="2688"/>
        <v>6</v>
      </c>
      <c r="AL4377" s="9">
        <f t="shared" si="2689"/>
        <v>7</v>
      </c>
      <c r="AM4377" s="9">
        <f t="shared" si="2690"/>
        <v>10</v>
      </c>
      <c r="AN4377" s="2">
        <v>43875.454861111109</v>
      </c>
      <c r="AO4377">
        <v>2453</v>
      </c>
      <c r="AP4377" s="1">
        <v>5600</v>
      </c>
      <c r="AQ4377" t="s">
        <v>4</v>
      </c>
    </row>
    <row r="4378" spans="1:43" x14ac:dyDescent="0.3">
      <c r="A4378" t="str">
        <f t="shared" ca="1" si="2652"/>
        <v>FY2020 Q4 Sep</v>
      </c>
      <c r="B4378">
        <f t="shared" ca="1" si="2653"/>
        <v>2020</v>
      </c>
      <c r="C4378" s="8" t="str">
        <f t="shared" ca="1" si="2654"/>
        <v>Sep</v>
      </c>
      <c r="D4378" s="8" t="str">
        <f t="shared" ca="1" si="2655"/>
        <v>Q4</v>
      </c>
      <c r="E4378">
        <f t="shared" ca="1" si="2656"/>
        <v>12</v>
      </c>
      <c r="F4378">
        <f t="shared" ca="1" si="2657"/>
        <v>4</v>
      </c>
      <c r="G4378">
        <f t="shared" ca="1" si="2658"/>
        <v>202012</v>
      </c>
      <c r="H4378">
        <f t="shared" ca="1" si="2659"/>
        <v>202004</v>
      </c>
      <c r="I4378" t="str">
        <f t="shared" ca="1" si="2660"/>
        <v>FY2020 Q3 Sep</v>
      </c>
      <c r="J4378">
        <f t="shared" ca="1" si="2661"/>
        <v>2020</v>
      </c>
      <c r="K4378" s="8" t="str">
        <f t="shared" ca="1" si="2662"/>
        <v>Sep</v>
      </c>
      <c r="L4378" s="8" t="str">
        <f t="shared" ca="1" si="2663"/>
        <v>Q3</v>
      </c>
      <c r="M4378">
        <f t="shared" ca="1" si="2664"/>
        <v>9</v>
      </c>
      <c r="N4378">
        <f t="shared" ca="1" si="2665"/>
        <v>3</v>
      </c>
      <c r="O4378">
        <f t="shared" ca="1" si="2666"/>
        <v>202009</v>
      </c>
      <c r="P4378">
        <f t="shared" ca="1" si="2667"/>
        <v>202003</v>
      </c>
      <c r="Q4378" t="str">
        <f t="shared" si="2668"/>
        <v>FY2020 Q2 Feb</v>
      </c>
      <c r="R4378">
        <f t="shared" si="2669"/>
        <v>2020</v>
      </c>
      <c r="S4378" s="8" t="str">
        <f t="shared" si="2670"/>
        <v>Feb</v>
      </c>
      <c r="T4378" s="8" t="str">
        <f t="shared" si="2671"/>
        <v>Q2</v>
      </c>
      <c r="U4378">
        <f t="shared" si="2672"/>
        <v>5</v>
      </c>
      <c r="V4378">
        <f t="shared" si="2673"/>
        <v>2</v>
      </c>
      <c r="W4378">
        <f t="shared" si="2674"/>
        <v>202005</v>
      </c>
      <c r="X4378">
        <f t="shared" si="2675"/>
        <v>202002</v>
      </c>
      <c r="Y4378" t="str">
        <f t="shared" si="2676"/>
        <v>FY2020 Q1 Feb</v>
      </c>
      <c r="Z4378">
        <f t="shared" si="2677"/>
        <v>2020</v>
      </c>
      <c r="AA4378" s="8" t="str">
        <f t="shared" si="2678"/>
        <v>Feb</v>
      </c>
      <c r="AB4378" s="8" t="str">
        <f t="shared" si="2679"/>
        <v>Q1</v>
      </c>
      <c r="AC4378">
        <f t="shared" si="2680"/>
        <v>2</v>
      </c>
      <c r="AD4378">
        <f t="shared" si="2681"/>
        <v>1</v>
      </c>
      <c r="AE4378">
        <f t="shared" si="2682"/>
        <v>202002</v>
      </c>
      <c r="AF4378">
        <f t="shared" si="2683"/>
        <v>202001</v>
      </c>
      <c r="AG4378" s="9">
        <f t="shared" ca="1" si="2684"/>
        <v>0</v>
      </c>
      <c r="AH4378">
        <f t="shared" ca="1" si="2685"/>
        <v>2</v>
      </c>
      <c r="AI4378" s="9">
        <f t="shared" ca="1" si="2686"/>
        <v>7</v>
      </c>
      <c r="AJ4378" s="9">
        <f t="shared" ca="1" si="2687"/>
        <v>0</v>
      </c>
      <c r="AK4378" s="9">
        <f t="shared" si="2688"/>
        <v>6</v>
      </c>
      <c r="AL4378" s="9">
        <f t="shared" si="2689"/>
        <v>8</v>
      </c>
      <c r="AM4378" s="9">
        <f t="shared" si="2690"/>
        <v>12</v>
      </c>
      <c r="AN4378" s="2">
        <v>43882.540972222225</v>
      </c>
      <c r="AO4378">
        <v>2453</v>
      </c>
      <c r="AP4378" s="1">
        <v>5600</v>
      </c>
      <c r="AQ4378" t="s">
        <v>4</v>
      </c>
    </row>
    <row r="4379" spans="1:43" x14ac:dyDescent="0.3">
      <c r="A4379" t="str">
        <f t="shared" ca="1" si="2652"/>
        <v>FY2020 Q4 Sep</v>
      </c>
      <c r="B4379">
        <f t="shared" ca="1" si="2653"/>
        <v>2020</v>
      </c>
      <c r="C4379" s="8" t="str">
        <f t="shared" ca="1" si="2654"/>
        <v>Sep</v>
      </c>
      <c r="D4379" s="8" t="str">
        <f t="shared" ca="1" si="2655"/>
        <v>Q4</v>
      </c>
      <c r="E4379">
        <f t="shared" ca="1" si="2656"/>
        <v>12</v>
      </c>
      <c r="F4379">
        <f t="shared" ca="1" si="2657"/>
        <v>4</v>
      </c>
      <c r="G4379">
        <f t="shared" ca="1" si="2658"/>
        <v>202012</v>
      </c>
      <c r="H4379">
        <f t="shared" ca="1" si="2659"/>
        <v>202004</v>
      </c>
      <c r="I4379" t="str">
        <f t="shared" ca="1" si="2660"/>
        <v>FY2020 Q3 Sep</v>
      </c>
      <c r="J4379">
        <f t="shared" ca="1" si="2661"/>
        <v>2020</v>
      </c>
      <c r="K4379" s="8" t="str">
        <f t="shared" ca="1" si="2662"/>
        <v>Sep</v>
      </c>
      <c r="L4379" s="8" t="str">
        <f t="shared" ca="1" si="2663"/>
        <v>Q3</v>
      </c>
      <c r="M4379">
        <f t="shared" ca="1" si="2664"/>
        <v>9</v>
      </c>
      <c r="N4379">
        <f t="shared" ca="1" si="2665"/>
        <v>3</v>
      </c>
      <c r="O4379">
        <f t="shared" ca="1" si="2666"/>
        <v>202009</v>
      </c>
      <c r="P4379">
        <f t="shared" ca="1" si="2667"/>
        <v>202003</v>
      </c>
      <c r="Q4379" t="str">
        <f t="shared" si="2668"/>
        <v>FY2020 Q2 Feb</v>
      </c>
      <c r="R4379">
        <f t="shared" si="2669"/>
        <v>2020</v>
      </c>
      <c r="S4379" s="8" t="str">
        <f t="shared" si="2670"/>
        <v>Feb</v>
      </c>
      <c r="T4379" s="8" t="str">
        <f t="shared" si="2671"/>
        <v>Q2</v>
      </c>
      <c r="U4379">
        <f t="shared" si="2672"/>
        <v>5</v>
      </c>
      <c r="V4379">
        <f t="shared" si="2673"/>
        <v>2</v>
      </c>
      <c r="W4379">
        <f t="shared" si="2674"/>
        <v>202005</v>
      </c>
      <c r="X4379">
        <f t="shared" si="2675"/>
        <v>202002</v>
      </c>
      <c r="Y4379" t="str">
        <f t="shared" si="2676"/>
        <v>FY2020 Q1 Feb</v>
      </c>
      <c r="Z4379">
        <f t="shared" si="2677"/>
        <v>2020</v>
      </c>
      <c r="AA4379" s="8" t="str">
        <f t="shared" si="2678"/>
        <v>Feb</v>
      </c>
      <c r="AB4379" s="8" t="str">
        <f t="shared" si="2679"/>
        <v>Q1</v>
      </c>
      <c r="AC4379">
        <f t="shared" si="2680"/>
        <v>2</v>
      </c>
      <c r="AD4379">
        <f t="shared" si="2681"/>
        <v>1</v>
      </c>
      <c r="AE4379">
        <f t="shared" si="2682"/>
        <v>202002</v>
      </c>
      <c r="AF4379">
        <f t="shared" si="2683"/>
        <v>202001</v>
      </c>
      <c r="AG4379" s="9">
        <f t="shared" ca="1" si="2684"/>
        <v>0</v>
      </c>
      <c r="AH4379">
        <f t="shared" ca="1" si="2685"/>
        <v>2</v>
      </c>
      <c r="AI4379" s="9">
        <f t="shared" ca="1" si="2686"/>
        <v>7</v>
      </c>
      <c r="AJ4379" s="9">
        <f t="shared" ca="1" si="2687"/>
        <v>0</v>
      </c>
      <c r="AK4379" s="9">
        <f t="shared" si="2688"/>
        <v>4</v>
      </c>
      <c r="AL4379" s="9">
        <f t="shared" si="2689"/>
        <v>9</v>
      </c>
      <c r="AM4379" s="9">
        <f t="shared" si="2690"/>
        <v>18</v>
      </c>
      <c r="AN4379" s="2">
        <v>43887.754166666666</v>
      </c>
      <c r="AO4379">
        <v>2453</v>
      </c>
      <c r="AP4379" s="1">
        <v>5600</v>
      </c>
      <c r="AQ4379" t="s">
        <v>4</v>
      </c>
    </row>
    <row r="4380" spans="1:43" x14ac:dyDescent="0.3">
      <c r="A4380" t="str">
        <f t="shared" ca="1" si="2652"/>
        <v>FY2020 Q4 Sep</v>
      </c>
      <c r="B4380">
        <f t="shared" ca="1" si="2653"/>
        <v>2020</v>
      </c>
      <c r="C4380" s="8" t="str">
        <f t="shared" ca="1" si="2654"/>
        <v>Sep</v>
      </c>
      <c r="D4380" s="8" t="str">
        <f t="shared" ca="1" si="2655"/>
        <v>Q4</v>
      </c>
      <c r="E4380">
        <f t="shared" ca="1" si="2656"/>
        <v>12</v>
      </c>
      <c r="F4380">
        <f t="shared" ca="1" si="2657"/>
        <v>4</v>
      </c>
      <c r="G4380">
        <f t="shared" ca="1" si="2658"/>
        <v>202012</v>
      </c>
      <c r="H4380">
        <f t="shared" ca="1" si="2659"/>
        <v>202004</v>
      </c>
      <c r="I4380" t="str">
        <f t="shared" ca="1" si="2660"/>
        <v>FY2020 Q3 Sep</v>
      </c>
      <c r="J4380">
        <f t="shared" ca="1" si="2661"/>
        <v>2020</v>
      </c>
      <c r="K4380" s="8" t="str">
        <f t="shared" ca="1" si="2662"/>
        <v>Sep</v>
      </c>
      <c r="L4380" s="8" t="str">
        <f t="shared" ca="1" si="2663"/>
        <v>Q3</v>
      </c>
      <c r="M4380">
        <f t="shared" ca="1" si="2664"/>
        <v>9</v>
      </c>
      <c r="N4380">
        <f t="shared" ca="1" si="2665"/>
        <v>3</v>
      </c>
      <c r="O4380">
        <f t="shared" ca="1" si="2666"/>
        <v>202009</v>
      </c>
      <c r="P4380">
        <f t="shared" ca="1" si="2667"/>
        <v>202003</v>
      </c>
      <c r="Q4380" t="str">
        <f t="shared" si="2668"/>
        <v>FY2020 Q2 Mar</v>
      </c>
      <c r="R4380">
        <f t="shared" si="2669"/>
        <v>2020</v>
      </c>
      <c r="S4380" s="8" t="str">
        <f t="shared" si="2670"/>
        <v>Mar</v>
      </c>
      <c r="T4380" s="8" t="str">
        <f t="shared" si="2671"/>
        <v>Q2</v>
      </c>
      <c r="U4380">
        <f t="shared" si="2672"/>
        <v>6</v>
      </c>
      <c r="V4380">
        <f t="shared" si="2673"/>
        <v>2</v>
      </c>
      <c r="W4380">
        <f t="shared" si="2674"/>
        <v>202006</v>
      </c>
      <c r="X4380">
        <f t="shared" si="2675"/>
        <v>202002</v>
      </c>
      <c r="Y4380" t="str">
        <f t="shared" si="2676"/>
        <v>FY2020 Q1 Mar</v>
      </c>
      <c r="Z4380">
        <f t="shared" si="2677"/>
        <v>2020</v>
      </c>
      <c r="AA4380" s="8" t="str">
        <f t="shared" si="2678"/>
        <v>Mar</v>
      </c>
      <c r="AB4380" s="8" t="str">
        <f t="shared" si="2679"/>
        <v>Q1</v>
      </c>
      <c r="AC4380">
        <f t="shared" si="2680"/>
        <v>3</v>
      </c>
      <c r="AD4380">
        <f t="shared" si="2681"/>
        <v>1</v>
      </c>
      <c r="AE4380">
        <f t="shared" si="2682"/>
        <v>202003</v>
      </c>
      <c r="AF4380">
        <f t="shared" si="2683"/>
        <v>202001</v>
      </c>
      <c r="AG4380" s="9">
        <f t="shared" ca="1" si="2684"/>
        <v>0</v>
      </c>
      <c r="AH4380">
        <f t="shared" ca="1" si="2685"/>
        <v>2</v>
      </c>
      <c r="AI4380" s="9">
        <f t="shared" ca="1" si="2686"/>
        <v>6</v>
      </c>
      <c r="AJ4380" s="9">
        <f t="shared" ca="1" si="2687"/>
        <v>0</v>
      </c>
      <c r="AK4380" s="9">
        <f t="shared" si="2688"/>
        <v>3</v>
      </c>
      <c r="AL4380" s="9">
        <f t="shared" si="2689"/>
        <v>11</v>
      </c>
      <c r="AM4380" s="9">
        <f t="shared" si="2690"/>
        <v>9</v>
      </c>
      <c r="AN4380" s="2">
        <v>43900.404861111114</v>
      </c>
      <c r="AO4380">
        <v>2453</v>
      </c>
      <c r="AP4380" s="1">
        <v>5600</v>
      </c>
      <c r="AQ4380" t="s">
        <v>4</v>
      </c>
    </row>
    <row r="4381" spans="1:43" x14ac:dyDescent="0.3">
      <c r="A4381" t="str">
        <f t="shared" ca="1" si="2652"/>
        <v>FY2020 Q4 Sep</v>
      </c>
      <c r="B4381">
        <f t="shared" ca="1" si="2653"/>
        <v>2020</v>
      </c>
      <c r="C4381" s="8" t="str">
        <f t="shared" ca="1" si="2654"/>
        <v>Sep</v>
      </c>
      <c r="D4381" s="8" t="str">
        <f t="shared" ca="1" si="2655"/>
        <v>Q4</v>
      </c>
      <c r="E4381">
        <f t="shared" ca="1" si="2656"/>
        <v>12</v>
      </c>
      <c r="F4381">
        <f t="shared" ca="1" si="2657"/>
        <v>4</v>
      </c>
      <c r="G4381">
        <f t="shared" ca="1" si="2658"/>
        <v>202012</v>
      </c>
      <c r="H4381">
        <f t="shared" ca="1" si="2659"/>
        <v>202004</v>
      </c>
      <c r="I4381" t="str">
        <f t="shared" ca="1" si="2660"/>
        <v>FY2020 Q3 Sep</v>
      </c>
      <c r="J4381">
        <f t="shared" ca="1" si="2661"/>
        <v>2020</v>
      </c>
      <c r="K4381" s="8" t="str">
        <f t="shared" ca="1" si="2662"/>
        <v>Sep</v>
      </c>
      <c r="L4381" s="8" t="str">
        <f t="shared" ca="1" si="2663"/>
        <v>Q3</v>
      </c>
      <c r="M4381">
        <f t="shared" ca="1" si="2664"/>
        <v>9</v>
      </c>
      <c r="N4381">
        <f t="shared" ca="1" si="2665"/>
        <v>3</v>
      </c>
      <c r="O4381">
        <f t="shared" ca="1" si="2666"/>
        <v>202009</v>
      </c>
      <c r="P4381">
        <f t="shared" ca="1" si="2667"/>
        <v>202003</v>
      </c>
      <c r="Q4381" t="str">
        <f t="shared" si="2668"/>
        <v>FY2020 Q2 Feb</v>
      </c>
      <c r="R4381">
        <f t="shared" si="2669"/>
        <v>2020</v>
      </c>
      <c r="S4381" s="8" t="str">
        <f t="shared" si="2670"/>
        <v>Feb</v>
      </c>
      <c r="T4381" s="8" t="str">
        <f t="shared" si="2671"/>
        <v>Q2</v>
      </c>
      <c r="U4381">
        <f t="shared" si="2672"/>
        <v>5</v>
      </c>
      <c r="V4381">
        <f t="shared" si="2673"/>
        <v>2</v>
      </c>
      <c r="W4381">
        <f t="shared" si="2674"/>
        <v>202005</v>
      </c>
      <c r="X4381">
        <f t="shared" si="2675"/>
        <v>202002</v>
      </c>
      <c r="Y4381" t="str">
        <f t="shared" si="2676"/>
        <v>FY2020 Q1 Feb</v>
      </c>
      <c r="Z4381">
        <f t="shared" si="2677"/>
        <v>2020</v>
      </c>
      <c r="AA4381" s="8" t="str">
        <f t="shared" si="2678"/>
        <v>Feb</v>
      </c>
      <c r="AB4381" s="8" t="str">
        <f t="shared" si="2679"/>
        <v>Q1</v>
      </c>
      <c r="AC4381">
        <f t="shared" si="2680"/>
        <v>2</v>
      </c>
      <c r="AD4381">
        <f t="shared" si="2681"/>
        <v>1</v>
      </c>
      <c r="AE4381">
        <f t="shared" si="2682"/>
        <v>202002</v>
      </c>
      <c r="AF4381">
        <f t="shared" si="2683"/>
        <v>202001</v>
      </c>
      <c r="AG4381" s="9">
        <f t="shared" ca="1" si="2684"/>
        <v>0</v>
      </c>
      <c r="AH4381">
        <f t="shared" ca="1" si="2685"/>
        <v>2</v>
      </c>
      <c r="AI4381" s="9">
        <f t="shared" ca="1" si="2686"/>
        <v>7</v>
      </c>
      <c r="AJ4381" s="9">
        <f t="shared" ca="1" si="2687"/>
        <v>0</v>
      </c>
      <c r="AK4381" s="9">
        <f t="shared" si="2688"/>
        <v>4</v>
      </c>
      <c r="AL4381" s="9">
        <f t="shared" si="2689"/>
        <v>8</v>
      </c>
      <c r="AM4381" s="9">
        <f t="shared" si="2690"/>
        <v>20</v>
      </c>
      <c r="AN4381" s="2">
        <v>43880.856249999997</v>
      </c>
      <c r="AO4381">
        <v>2504</v>
      </c>
      <c r="AP4381" s="1">
        <v>5600</v>
      </c>
      <c r="AQ4381" t="s">
        <v>4</v>
      </c>
    </row>
    <row r="4382" spans="1:43" x14ac:dyDescent="0.3">
      <c r="A4382" t="str">
        <f t="shared" ca="1" si="2652"/>
        <v>FY2020 Q4 Sep</v>
      </c>
      <c r="B4382">
        <f t="shared" ca="1" si="2653"/>
        <v>2020</v>
      </c>
      <c r="C4382" s="8" t="str">
        <f t="shared" ca="1" si="2654"/>
        <v>Sep</v>
      </c>
      <c r="D4382" s="8" t="str">
        <f t="shared" ca="1" si="2655"/>
        <v>Q4</v>
      </c>
      <c r="E4382">
        <f t="shared" ca="1" si="2656"/>
        <v>12</v>
      </c>
      <c r="F4382">
        <f t="shared" ca="1" si="2657"/>
        <v>4</v>
      </c>
      <c r="G4382">
        <f t="shared" ca="1" si="2658"/>
        <v>202012</v>
      </c>
      <c r="H4382">
        <f t="shared" ca="1" si="2659"/>
        <v>202004</v>
      </c>
      <c r="I4382" t="str">
        <f t="shared" ca="1" si="2660"/>
        <v>FY2020 Q3 Sep</v>
      </c>
      <c r="J4382">
        <f t="shared" ca="1" si="2661"/>
        <v>2020</v>
      </c>
      <c r="K4382" s="8" t="str">
        <f t="shared" ca="1" si="2662"/>
        <v>Sep</v>
      </c>
      <c r="L4382" s="8" t="str">
        <f t="shared" ca="1" si="2663"/>
        <v>Q3</v>
      </c>
      <c r="M4382">
        <f t="shared" ca="1" si="2664"/>
        <v>9</v>
      </c>
      <c r="N4382">
        <f t="shared" ca="1" si="2665"/>
        <v>3</v>
      </c>
      <c r="O4382">
        <f t="shared" ca="1" si="2666"/>
        <v>202009</v>
      </c>
      <c r="P4382">
        <f t="shared" ca="1" si="2667"/>
        <v>202003</v>
      </c>
      <c r="Q4382" t="str">
        <f t="shared" si="2668"/>
        <v>FY2020 Q2 Feb</v>
      </c>
      <c r="R4382">
        <f t="shared" si="2669"/>
        <v>2020</v>
      </c>
      <c r="S4382" s="8" t="str">
        <f t="shared" si="2670"/>
        <v>Feb</v>
      </c>
      <c r="T4382" s="8" t="str">
        <f t="shared" si="2671"/>
        <v>Q2</v>
      </c>
      <c r="U4382">
        <f t="shared" si="2672"/>
        <v>5</v>
      </c>
      <c r="V4382">
        <f t="shared" si="2673"/>
        <v>2</v>
      </c>
      <c r="W4382">
        <f t="shared" si="2674"/>
        <v>202005</v>
      </c>
      <c r="X4382">
        <f t="shared" si="2675"/>
        <v>202002</v>
      </c>
      <c r="Y4382" t="str">
        <f t="shared" si="2676"/>
        <v>FY2020 Q1 Feb</v>
      </c>
      <c r="Z4382">
        <f t="shared" si="2677"/>
        <v>2020</v>
      </c>
      <c r="AA4382" s="8" t="str">
        <f t="shared" si="2678"/>
        <v>Feb</v>
      </c>
      <c r="AB4382" s="8" t="str">
        <f t="shared" si="2679"/>
        <v>Q1</v>
      </c>
      <c r="AC4382">
        <f t="shared" si="2680"/>
        <v>2</v>
      </c>
      <c r="AD4382">
        <f t="shared" si="2681"/>
        <v>1</v>
      </c>
      <c r="AE4382">
        <f t="shared" si="2682"/>
        <v>202002</v>
      </c>
      <c r="AF4382">
        <f t="shared" si="2683"/>
        <v>202001</v>
      </c>
      <c r="AG4382" s="9">
        <f t="shared" ca="1" si="2684"/>
        <v>0</v>
      </c>
      <c r="AH4382">
        <f t="shared" ca="1" si="2685"/>
        <v>2</v>
      </c>
      <c r="AI4382" s="9">
        <f t="shared" ca="1" si="2686"/>
        <v>7</v>
      </c>
      <c r="AJ4382" s="9">
        <f t="shared" ca="1" si="2687"/>
        <v>0</v>
      </c>
      <c r="AK4382" s="9">
        <f t="shared" si="2688"/>
        <v>2</v>
      </c>
      <c r="AL4382" s="9">
        <f t="shared" si="2689"/>
        <v>9</v>
      </c>
      <c r="AM4382" s="9">
        <f t="shared" si="2690"/>
        <v>18</v>
      </c>
      <c r="AN4382" s="2">
        <v>43885.773611111108</v>
      </c>
      <c r="AO4382">
        <v>2504</v>
      </c>
      <c r="AP4382" s="1">
        <v>5600</v>
      </c>
      <c r="AQ4382" t="s">
        <v>4</v>
      </c>
    </row>
    <row r="4383" spans="1:43" x14ac:dyDescent="0.3">
      <c r="A4383" t="str">
        <f t="shared" ca="1" si="2652"/>
        <v>FY2020 Q4 Sep</v>
      </c>
      <c r="B4383">
        <f t="shared" ca="1" si="2653"/>
        <v>2020</v>
      </c>
      <c r="C4383" s="8" t="str">
        <f t="shared" ca="1" si="2654"/>
        <v>Sep</v>
      </c>
      <c r="D4383" s="8" t="str">
        <f t="shared" ca="1" si="2655"/>
        <v>Q4</v>
      </c>
      <c r="E4383">
        <f t="shared" ca="1" si="2656"/>
        <v>12</v>
      </c>
      <c r="F4383">
        <f t="shared" ca="1" si="2657"/>
        <v>4</v>
      </c>
      <c r="G4383">
        <f t="shared" ca="1" si="2658"/>
        <v>202012</v>
      </c>
      <c r="H4383">
        <f t="shared" ca="1" si="2659"/>
        <v>202004</v>
      </c>
      <c r="I4383" t="str">
        <f t="shared" ca="1" si="2660"/>
        <v>FY2020 Q3 Sep</v>
      </c>
      <c r="J4383">
        <f t="shared" ca="1" si="2661"/>
        <v>2020</v>
      </c>
      <c r="K4383" s="8" t="str">
        <f t="shared" ca="1" si="2662"/>
        <v>Sep</v>
      </c>
      <c r="L4383" s="8" t="str">
        <f t="shared" ca="1" si="2663"/>
        <v>Q3</v>
      </c>
      <c r="M4383">
        <f t="shared" ca="1" si="2664"/>
        <v>9</v>
      </c>
      <c r="N4383">
        <f t="shared" ca="1" si="2665"/>
        <v>3</v>
      </c>
      <c r="O4383">
        <f t="shared" ca="1" si="2666"/>
        <v>202009</v>
      </c>
      <c r="P4383">
        <f t="shared" ca="1" si="2667"/>
        <v>202003</v>
      </c>
      <c r="Q4383" t="str">
        <f t="shared" si="2668"/>
        <v>FY2020 Q2 Mar</v>
      </c>
      <c r="R4383">
        <f t="shared" si="2669"/>
        <v>2020</v>
      </c>
      <c r="S4383" s="8" t="str">
        <f t="shared" si="2670"/>
        <v>Mar</v>
      </c>
      <c r="T4383" s="8" t="str">
        <f t="shared" si="2671"/>
        <v>Q2</v>
      </c>
      <c r="U4383">
        <f t="shared" si="2672"/>
        <v>6</v>
      </c>
      <c r="V4383">
        <f t="shared" si="2673"/>
        <v>2</v>
      </c>
      <c r="W4383">
        <f t="shared" si="2674"/>
        <v>202006</v>
      </c>
      <c r="X4383">
        <f t="shared" si="2675"/>
        <v>202002</v>
      </c>
      <c r="Y4383" t="str">
        <f t="shared" si="2676"/>
        <v>FY2020 Q1 Mar</v>
      </c>
      <c r="Z4383">
        <f t="shared" si="2677"/>
        <v>2020</v>
      </c>
      <c r="AA4383" s="8" t="str">
        <f t="shared" si="2678"/>
        <v>Mar</v>
      </c>
      <c r="AB4383" s="8" t="str">
        <f t="shared" si="2679"/>
        <v>Q1</v>
      </c>
      <c r="AC4383">
        <f t="shared" si="2680"/>
        <v>3</v>
      </c>
      <c r="AD4383">
        <f t="shared" si="2681"/>
        <v>1</v>
      </c>
      <c r="AE4383">
        <f t="shared" si="2682"/>
        <v>202003</v>
      </c>
      <c r="AF4383">
        <f t="shared" si="2683"/>
        <v>202001</v>
      </c>
      <c r="AG4383" s="9">
        <f t="shared" ca="1" si="2684"/>
        <v>0</v>
      </c>
      <c r="AH4383">
        <f t="shared" ca="1" si="2685"/>
        <v>2</v>
      </c>
      <c r="AI4383" s="9">
        <f t="shared" ca="1" si="2686"/>
        <v>6</v>
      </c>
      <c r="AJ4383" s="9">
        <f t="shared" ca="1" si="2687"/>
        <v>0</v>
      </c>
      <c r="AK4383" s="9">
        <f t="shared" si="2688"/>
        <v>2</v>
      </c>
      <c r="AL4383" s="9">
        <f t="shared" si="2689"/>
        <v>11</v>
      </c>
      <c r="AM4383" s="9">
        <f t="shared" si="2690"/>
        <v>9</v>
      </c>
      <c r="AN4383" s="2">
        <v>43899.413194444445</v>
      </c>
      <c r="AO4383">
        <v>2561</v>
      </c>
      <c r="AP4383" s="1">
        <v>5600</v>
      </c>
      <c r="AQ4383" t="s">
        <v>4</v>
      </c>
    </row>
    <row r="4384" spans="1:43" x14ac:dyDescent="0.3">
      <c r="A4384" t="str">
        <f t="shared" ca="1" si="2652"/>
        <v>FY2020 Q4 Sep</v>
      </c>
      <c r="B4384">
        <f t="shared" ca="1" si="2653"/>
        <v>2020</v>
      </c>
      <c r="C4384" s="8" t="str">
        <f t="shared" ca="1" si="2654"/>
        <v>Sep</v>
      </c>
      <c r="D4384" s="8" t="str">
        <f t="shared" ca="1" si="2655"/>
        <v>Q4</v>
      </c>
      <c r="E4384">
        <f t="shared" ca="1" si="2656"/>
        <v>12</v>
      </c>
      <c r="F4384">
        <f t="shared" ca="1" si="2657"/>
        <v>4</v>
      </c>
      <c r="G4384">
        <f t="shared" ca="1" si="2658"/>
        <v>202012</v>
      </c>
      <c r="H4384">
        <f t="shared" ca="1" si="2659"/>
        <v>202004</v>
      </c>
      <c r="I4384" t="str">
        <f t="shared" ca="1" si="2660"/>
        <v>FY2020 Q3 Sep</v>
      </c>
      <c r="J4384">
        <f t="shared" ca="1" si="2661"/>
        <v>2020</v>
      </c>
      <c r="K4384" s="8" t="str">
        <f t="shared" ca="1" si="2662"/>
        <v>Sep</v>
      </c>
      <c r="L4384" s="8" t="str">
        <f t="shared" ca="1" si="2663"/>
        <v>Q3</v>
      </c>
      <c r="M4384">
        <f t="shared" ca="1" si="2664"/>
        <v>9</v>
      </c>
      <c r="N4384">
        <f t="shared" ca="1" si="2665"/>
        <v>3</v>
      </c>
      <c r="O4384">
        <f t="shared" ca="1" si="2666"/>
        <v>202009</v>
      </c>
      <c r="P4384">
        <f t="shared" ca="1" si="2667"/>
        <v>202003</v>
      </c>
      <c r="Q4384" t="str">
        <f t="shared" si="2668"/>
        <v>FY2020 Q1 Nov</v>
      </c>
      <c r="R4384">
        <f t="shared" si="2669"/>
        <v>2020</v>
      </c>
      <c r="S4384" s="8" t="str">
        <f t="shared" si="2670"/>
        <v>Nov</v>
      </c>
      <c r="T4384" s="8" t="str">
        <f t="shared" si="2671"/>
        <v>Q1</v>
      </c>
      <c r="U4384">
        <f t="shared" si="2672"/>
        <v>2</v>
      </c>
      <c r="V4384">
        <f t="shared" si="2673"/>
        <v>1</v>
      </c>
      <c r="W4384">
        <f t="shared" si="2674"/>
        <v>202002</v>
      </c>
      <c r="X4384">
        <f t="shared" si="2675"/>
        <v>202001</v>
      </c>
      <c r="Y4384" t="str">
        <f t="shared" si="2676"/>
        <v>FY2019 Q4 Nov</v>
      </c>
      <c r="Z4384">
        <f t="shared" si="2677"/>
        <v>2019</v>
      </c>
      <c r="AA4384" s="8" t="str">
        <f t="shared" si="2678"/>
        <v>Nov</v>
      </c>
      <c r="AB4384" s="8" t="str">
        <f t="shared" si="2679"/>
        <v>Q4</v>
      </c>
      <c r="AC4384">
        <f t="shared" si="2680"/>
        <v>11</v>
      </c>
      <c r="AD4384">
        <f t="shared" si="2681"/>
        <v>4</v>
      </c>
      <c r="AE4384">
        <f t="shared" si="2682"/>
        <v>201911</v>
      </c>
      <c r="AF4384">
        <f t="shared" si="2683"/>
        <v>201904</v>
      </c>
      <c r="AG4384" s="9">
        <f t="shared" ca="1" si="2684"/>
        <v>0</v>
      </c>
      <c r="AH4384">
        <f t="shared" ca="1" si="2685"/>
        <v>3</v>
      </c>
      <c r="AI4384" s="9">
        <f t="shared" ca="1" si="2686"/>
        <v>10</v>
      </c>
      <c r="AJ4384" s="9">
        <f t="shared" ca="1" si="2687"/>
        <v>1</v>
      </c>
      <c r="AK4384" s="9">
        <f t="shared" si="2688"/>
        <v>3</v>
      </c>
      <c r="AL4384" s="9">
        <f t="shared" si="2689"/>
        <v>48</v>
      </c>
      <c r="AM4384" s="9">
        <f t="shared" si="2690"/>
        <v>11</v>
      </c>
      <c r="AN4384" s="2">
        <v>43795.459027777775</v>
      </c>
      <c r="AO4384">
        <v>2721</v>
      </c>
      <c r="AP4384" s="1">
        <v>5600</v>
      </c>
      <c r="AQ4384" t="s">
        <v>4</v>
      </c>
    </row>
    <row r="4385" spans="1:43" x14ac:dyDescent="0.3">
      <c r="A4385" t="str">
        <f t="shared" ca="1" si="2652"/>
        <v>FY2020 Q4 Sep</v>
      </c>
      <c r="B4385">
        <f t="shared" ca="1" si="2653"/>
        <v>2020</v>
      </c>
      <c r="C4385" s="8" t="str">
        <f t="shared" ca="1" si="2654"/>
        <v>Sep</v>
      </c>
      <c r="D4385" s="8" t="str">
        <f t="shared" ca="1" si="2655"/>
        <v>Q4</v>
      </c>
      <c r="E4385">
        <f t="shared" ca="1" si="2656"/>
        <v>12</v>
      </c>
      <c r="F4385">
        <f t="shared" ca="1" si="2657"/>
        <v>4</v>
      </c>
      <c r="G4385">
        <f t="shared" ca="1" si="2658"/>
        <v>202012</v>
      </c>
      <c r="H4385">
        <f t="shared" ca="1" si="2659"/>
        <v>202004</v>
      </c>
      <c r="I4385" t="str">
        <f t="shared" ca="1" si="2660"/>
        <v>FY2020 Q3 Sep</v>
      </c>
      <c r="J4385">
        <f t="shared" ca="1" si="2661"/>
        <v>2020</v>
      </c>
      <c r="K4385" s="8" t="str">
        <f t="shared" ca="1" si="2662"/>
        <v>Sep</v>
      </c>
      <c r="L4385" s="8" t="str">
        <f t="shared" ca="1" si="2663"/>
        <v>Q3</v>
      </c>
      <c r="M4385">
        <f t="shared" ca="1" si="2664"/>
        <v>9</v>
      </c>
      <c r="N4385">
        <f t="shared" ca="1" si="2665"/>
        <v>3</v>
      </c>
      <c r="O4385">
        <f t="shared" ca="1" si="2666"/>
        <v>202009</v>
      </c>
      <c r="P4385">
        <f t="shared" ca="1" si="2667"/>
        <v>202003</v>
      </c>
      <c r="Q4385" t="str">
        <f t="shared" si="2668"/>
        <v>FY2020 Q2 Mar</v>
      </c>
      <c r="R4385">
        <f t="shared" si="2669"/>
        <v>2020</v>
      </c>
      <c r="S4385" s="8" t="str">
        <f t="shared" si="2670"/>
        <v>Mar</v>
      </c>
      <c r="T4385" s="8" t="str">
        <f t="shared" si="2671"/>
        <v>Q2</v>
      </c>
      <c r="U4385">
        <f t="shared" si="2672"/>
        <v>6</v>
      </c>
      <c r="V4385">
        <f t="shared" si="2673"/>
        <v>2</v>
      </c>
      <c r="W4385">
        <f t="shared" si="2674"/>
        <v>202006</v>
      </c>
      <c r="X4385">
        <f t="shared" si="2675"/>
        <v>202002</v>
      </c>
      <c r="Y4385" t="str">
        <f t="shared" si="2676"/>
        <v>FY2020 Q1 Mar</v>
      </c>
      <c r="Z4385">
        <f t="shared" si="2677"/>
        <v>2020</v>
      </c>
      <c r="AA4385" s="8" t="str">
        <f t="shared" si="2678"/>
        <v>Mar</v>
      </c>
      <c r="AB4385" s="8" t="str">
        <f t="shared" si="2679"/>
        <v>Q1</v>
      </c>
      <c r="AC4385">
        <f t="shared" si="2680"/>
        <v>3</v>
      </c>
      <c r="AD4385">
        <f t="shared" si="2681"/>
        <v>1</v>
      </c>
      <c r="AE4385">
        <f t="shared" si="2682"/>
        <v>202003</v>
      </c>
      <c r="AF4385">
        <f t="shared" si="2683"/>
        <v>202001</v>
      </c>
      <c r="AG4385" s="9">
        <f t="shared" ca="1" si="2684"/>
        <v>0</v>
      </c>
      <c r="AH4385">
        <f t="shared" ca="1" si="2685"/>
        <v>2</v>
      </c>
      <c r="AI4385" s="9">
        <f t="shared" ca="1" si="2686"/>
        <v>6</v>
      </c>
      <c r="AJ4385" s="9">
        <f t="shared" ca="1" si="2687"/>
        <v>0</v>
      </c>
      <c r="AK4385" s="9">
        <f t="shared" si="2688"/>
        <v>6</v>
      </c>
      <c r="AL4385" s="9">
        <f t="shared" si="2689"/>
        <v>10</v>
      </c>
      <c r="AM4385" s="9">
        <f t="shared" si="2690"/>
        <v>10</v>
      </c>
      <c r="AN4385" s="2">
        <v>43896.448611111111</v>
      </c>
      <c r="AO4385">
        <v>2795</v>
      </c>
      <c r="AP4385" s="1">
        <v>5600</v>
      </c>
      <c r="AQ4385" t="s">
        <v>4</v>
      </c>
    </row>
    <row r="4386" spans="1:43" x14ac:dyDescent="0.3">
      <c r="A4386" t="str">
        <f t="shared" ca="1" si="2652"/>
        <v>FY2020 Q4 Sep</v>
      </c>
      <c r="B4386">
        <f t="shared" ca="1" si="2653"/>
        <v>2020</v>
      </c>
      <c r="C4386" s="8" t="str">
        <f t="shared" ca="1" si="2654"/>
        <v>Sep</v>
      </c>
      <c r="D4386" s="8" t="str">
        <f t="shared" ca="1" si="2655"/>
        <v>Q4</v>
      </c>
      <c r="E4386">
        <f t="shared" ca="1" si="2656"/>
        <v>12</v>
      </c>
      <c r="F4386">
        <f t="shared" ca="1" si="2657"/>
        <v>4</v>
      </c>
      <c r="G4386">
        <f t="shared" ca="1" si="2658"/>
        <v>202012</v>
      </c>
      <c r="H4386">
        <f t="shared" ca="1" si="2659"/>
        <v>202004</v>
      </c>
      <c r="I4386" t="str">
        <f t="shared" ca="1" si="2660"/>
        <v>FY2020 Q3 Sep</v>
      </c>
      <c r="J4386">
        <f t="shared" ca="1" si="2661"/>
        <v>2020</v>
      </c>
      <c r="K4386" s="8" t="str">
        <f t="shared" ca="1" si="2662"/>
        <v>Sep</v>
      </c>
      <c r="L4386" s="8" t="str">
        <f t="shared" ca="1" si="2663"/>
        <v>Q3</v>
      </c>
      <c r="M4386">
        <f t="shared" ca="1" si="2664"/>
        <v>9</v>
      </c>
      <c r="N4386">
        <f t="shared" ca="1" si="2665"/>
        <v>3</v>
      </c>
      <c r="O4386">
        <f t="shared" ca="1" si="2666"/>
        <v>202009</v>
      </c>
      <c r="P4386">
        <f t="shared" ca="1" si="2667"/>
        <v>202003</v>
      </c>
      <c r="Q4386" t="str">
        <f t="shared" si="2668"/>
        <v>FY2020 Q1 Dec</v>
      </c>
      <c r="R4386">
        <f t="shared" si="2669"/>
        <v>2020</v>
      </c>
      <c r="S4386" s="8" t="str">
        <f t="shared" si="2670"/>
        <v>Dec</v>
      </c>
      <c r="T4386" s="8" t="str">
        <f t="shared" si="2671"/>
        <v>Q1</v>
      </c>
      <c r="U4386">
        <f t="shared" si="2672"/>
        <v>3</v>
      </c>
      <c r="V4386">
        <f t="shared" si="2673"/>
        <v>1</v>
      </c>
      <c r="W4386">
        <f t="shared" si="2674"/>
        <v>202003</v>
      </c>
      <c r="X4386">
        <f t="shared" si="2675"/>
        <v>202001</v>
      </c>
      <c r="Y4386" t="str">
        <f t="shared" si="2676"/>
        <v>FY2019 Q4 Dec</v>
      </c>
      <c r="Z4386">
        <f t="shared" si="2677"/>
        <v>2019</v>
      </c>
      <c r="AA4386" s="8" t="str">
        <f t="shared" si="2678"/>
        <v>Dec</v>
      </c>
      <c r="AB4386" s="8" t="str">
        <f t="shared" si="2679"/>
        <v>Q4</v>
      </c>
      <c r="AC4386">
        <f t="shared" si="2680"/>
        <v>12</v>
      </c>
      <c r="AD4386">
        <f t="shared" si="2681"/>
        <v>4</v>
      </c>
      <c r="AE4386">
        <f t="shared" si="2682"/>
        <v>201912</v>
      </c>
      <c r="AF4386">
        <f t="shared" si="2683"/>
        <v>201904</v>
      </c>
      <c r="AG4386" s="9">
        <f t="shared" ca="1" si="2684"/>
        <v>0</v>
      </c>
      <c r="AH4386">
        <f t="shared" ca="1" si="2685"/>
        <v>3</v>
      </c>
      <c r="AI4386" s="9">
        <f t="shared" ca="1" si="2686"/>
        <v>9</v>
      </c>
      <c r="AJ4386" s="9">
        <f t="shared" ca="1" si="2687"/>
        <v>1</v>
      </c>
      <c r="AK4386" s="9">
        <f t="shared" si="2688"/>
        <v>6</v>
      </c>
      <c r="AL4386" s="9">
        <f t="shared" si="2689"/>
        <v>50</v>
      </c>
      <c r="AM4386" s="9">
        <f t="shared" si="2690"/>
        <v>16</v>
      </c>
      <c r="AN4386" s="2">
        <v>43812.668749999997</v>
      </c>
      <c r="AO4386">
        <v>2853</v>
      </c>
      <c r="AP4386" s="1">
        <v>5600</v>
      </c>
      <c r="AQ4386" t="s">
        <v>4</v>
      </c>
    </row>
    <row r="4387" spans="1:43" x14ac:dyDescent="0.3">
      <c r="A4387" t="str">
        <f t="shared" ca="1" si="2652"/>
        <v>FY2020 Q4 Sep</v>
      </c>
      <c r="B4387">
        <f t="shared" ca="1" si="2653"/>
        <v>2020</v>
      </c>
      <c r="C4387" s="8" t="str">
        <f t="shared" ca="1" si="2654"/>
        <v>Sep</v>
      </c>
      <c r="D4387" s="8" t="str">
        <f t="shared" ca="1" si="2655"/>
        <v>Q4</v>
      </c>
      <c r="E4387">
        <f t="shared" ca="1" si="2656"/>
        <v>12</v>
      </c>
      <c r="F4387">
        <f t="shared" ca="1" si="2657"/>
        <v>4</v>
      </c>
      <c r="G4387">
        <f t="shared" ca="1" si="2658"/>
        <v>202012</v>
      </c>
      <c r="H4387">
        <f t="shared" ca="1" si="2659"/>
        <v>202004</v>
      </c>
      <c r="I4387" t="str">
        <f t="shared" ca="1" si="2660"/>
        <v>FY2020 Q3 Sep</v>
      </c>
      <c r="J4387">
        <f t="shared" ca="1" si="2661"/>
        <v>2020</v>
      </c>
      <c r="K4387" s="8" t="str">
        <f t="shared" ca="1" si="2662"/>
        <v>Sep</v>
      </c>
      <c r="L4387" s="8" t="str">
        <f t="shared" ca="1" si="2663"/>
        <v>Q3</v>
      </c>
      <c r="M4387">
        <f t="shared" ca="1" si="2664"/>
        <v>9</v>
      </c>
      <c r="N4387">
        <f t="shared" ca="1" si="2665"/>
        <v>3</v>
      </c>
      <c r="O4387">
        <f t="shared" ca="1" si="2666"/>
        <v>202009</v>
      </c>
      <c r="P4387">
        <f t="shared" ca="1" si="2667"/>
        <v>202003</v>
      </c>
      <c r="Q4387" t="str">
        <f t="shared" si="2668"/>
        <v>FY2020 Q1 Dec</v>
      </c>
      <c r="R4387">
        <f t="shared" si="2669"/>
        <v>2020</v>
      </c>
      <c r="S4387" s="8" t="str">
        <f t="shared" si="2670"/>
        <v>Dec</v>
      </c>
      <c r="T4387" s="8" t="str">
        <f t="shared" si="2671"/>
        <v>Q1</v>
      </c>
      <c r="U4387">
        <f t="shared" si="2672"/>
        <v>3</v>
      </c>
      <c r="V4387">
        <f t="shared" si="2673"/>
        <v>1</v>
      </c>
      <c r="W4387">
        <f t="shared" si="2674"/>
        <v>202003</v>
      </c>
      <c r="X4387">
        <f t="shared" si="2675"/>
        <v>202001</v>
      </c>
      <c r="Y4387" t="str">
        <f t="shared" si="2676"/>
        <v>FY2019 Q4 Dec</v>
      </c>
      <c r="Z4387">
        <f t="shared" si="2677"/>
        <v>2019</v>
      </c>
      <c r="AA4387" s="8" t="str">
        <f t="shared" si="2678"/>
        <v>Dec</v>
      </c>
      <c r="AB4387" s="8" t="str">
        <f t="shared" si="2679"/>
        <v>Q4</v>
      </c>
      <c r="AC4387">
        <f t="shared" si="2680"/>
        <v>12</v>
      </c>
      <c r="AD4387">
        <f t="shared" si="2681"/>
        <v>4</v>
      </c>
      <c r="AE4387">
        <f t="shared" si="2682"/>
        <v>201912</v>
      </c>
      <c r="AF4387">
        <f t="shared" si="2683"/>
        <v>201904</v>
      </c>
      <c r="AG4387" s="9">
        <f t="shared" ca="1" si="2684"/>
        <v>0</v>
      </c>
      <c r="AH4387">
        <f t="shared" ca="1" si="2685"/>
        <v>3</v>
      </c>
      <c r="AI4387" s="9">
        <f t="shared" ca="1" si="2686"/>
        <v>9</v>
      </c>
      <c r="AJ4387" s="9">
        <f t="shared" ca="1" si="2687"/>
        <v>1</v>
      </c>
      <c r="AK4387" s="9">
        <f t="shared" si="2688"/>
        <v>3</v>
      </c>
      <c r="AL4387" s="9">
        <f t="shared" si="2689"/>
        <v>49</v>
      </c>
      <c r="AM4387" s="9">
        <f t="shared" si="2690"/>
        <v>11</v>
      </c>
      <c r="AN4387" s="2">
        <v>43802.472222222219</v>
      </c>
      <c r="AO4387">
        <v>2942</v>
      </c>
      <c r="AP4387" s="1">
        <v>5600</v>
      </c>
      <c r="AQ4387" t="s">
        <v>4</v>
      </c>
    </row>
    <row r="4388" spans="1:43" x14ac:dyDescent="0.3">
      <c r="A4388" t="str">
        <f t="shared" ca="1" si="2652"/>
        <v>FY2020 Q4 Sep</v>
      </c>
      <c r="B4388">
        <f t="shared" ca="1" si="2653"/>
        <v>2020</v>
      </c>
      <c r="C4388" s="8" t="str">
        <f t="shared" ca="1" si="2654"/>
        <v>Sep</v>
      </c>
      <c r="D4388" s="8" t="str">
        <f t="shared" ca="1" si="2655"/>
        <v>Q4</v>
      </c>
      <c r="E4388">
        <f t="shared" ca="1" si="2656"/>
        <v>12</v>
      </c>
      <c r="F4388">
        <f t="shared" ca="1" si="2657"/>
        <v>4</v>
      </c>
      <c r="G4388">
        <f t="shared" ca="1" si="2658"/>
        <v>202012</v>
      </c>
      <c r="H4388">
        <f t="shared" ca="1" si="2659"/>
        <v>202004</v>
      </c>
      <c r="I4388" t="str">
        <f t="shared" ca="1" si="2660"/>
        <v>FY2020 Q3 Sep</v>
      </c>
      <c r="J4388">
        <f t="shared" ca="1" si="2661"/>
        <v>2020</v>
      </c>
      <c r="K4388" s="8" t="str">
        <f t="shared" ca="1" si="2662"/>
        <v>Sep</v>
      </c>
      <c r="L4388" s="8" t="str">
        <f t="shared" ca="1" si="2663"/>
        <v>Q3</v>
      </c>
      <c r="M4388">
        <f t="shared" ca="1" si="2664"/>
        <v>9</v>
      </c>
      <c r="N4388">
        <f t="shared" ca="1" si="2665"/>
        <v>3</v>
      </c>
      <c r="O4388">
        <f t="shared" ca="1" si="2666"/>
        <v>202009</v>
      </c>
      <c r="P4388">
        <f t="shared" ca="1" si="2667"/>
        <v>202003</v>
      </c>
      <c r="Q4388" t="str">
        <f t="shared" si="2668"/>
        <v>FY2020 Q1 Nov</v>
      </c>
      <c r="R4388">
        <f t="shared" si="2669"/>
        <v>2020</v>
      </c>
      <c r="S4388" s="8" t="str">
        <f t="shared" si="2670"/>
        <v>Nov</v>
      </c>
      <c r="T4388" s="8" t="str">
        <f t="shared" si="2671"/>
        <v>Q1</v>
      </c>
      <c r="U4388">
        <f t="shared" si="2672"/>
        <v>2</v>
      </c>
      <c r="V4388">
        <f t="shared" si="2673"/>
        <v>1</v>
      </c>
      <c r="W4388">
        <f t="shared" si="2674"/>
        <v>202002</v>
      </c>
      <c r="X4388">
        <f t="shared" si="2675"/>
        <v>202001</v>
      </c>
      <c r="Y4388" t="str">
        <f t="shared" si="2676"/>
        <v>FY2019 Q4 Nov</v>
      </c>
      <c r="Z4388">
        <f t="shared" si="2677"/>
        <v>2019</v>
      </c>
      <c r="AA4388" s="8" t="str">
        <f t="shared" si="2678"/>
        <v>Nov</v>
      </c>
      <c r="AB4388" s="8" t="str">
        <f t="shared" si="2679"/>
        <v>Q4</v>
      </c>
      <c r="AC4388">
        <f t="shared" si="2680"/>
        <v>11</v>
      </c>
      <c r="AD4388">
        <f t="shared" si="2681"/>
        <v>4</v>
      </c>
      <c r="AE4388">
        <f t="shared" si="2682"/>
        <v>201911</v>
      </c>
      <c r="AF4388">
        <f t="shared" si="2683"/>
        <v>201904</v>
      </c>
      <c r="AG4388" s="9">
        <f t="shared" ca="1" si="2684"/>
        <v>0</v>
      </c>
      <c r="AH4388">
        <f t="shared" ca="1" si="2685"/>
        <v>3</v>
      </c>
      <c r="AI4388" s="9">
        <f t="shared" ca="1" si="2686"/>
        <v>10</v>
      </c>
      <c r="AJ4388" s="9">
        <f t="shared" ca="1" si="2687"/>
        <v>1</v>
      </c>
      <c r="AK4388" s="9">
        <f t="shared" si="2688"/>
        <v>5</v>
      </c>
      <c r="AL4388" s="9">
        <f t="shared" si="2689"/>
        <v>46</v>
      </c>
      <c r="AM4388" s="9">
        <f t="shared" si="2690"/>
        <v>10</v>
      </c>
      <c r="AN4388" s="2">
        <v>43783.429166666669</v>
      </c>
      <c r="AO4388">
        <v>2956</v>
      </c>
      <c r="AP4388" s="1">
        <v>5600</v>
      </c>
      <c r="AQ4388" t="s">
        <v>4</v>
      </c>
    </row>
    <row r="4389" spans="1:43" x14ac:dyDescent="0.3">
      <c r="A4389" t="str">
        <f t="shared" ca="1" si="2652"/>
        <v>FY2020 Q4 Sep</v>
      </c>
      <c r="B4389">
        <f t="shared" ca="1" si="2653"/>
        <v>2020</v>
      </c>
      <c r="C4389" s="8" t="str">
        <f t="shared" ca="1" si="2654"/>
        <v>Sep</v>
      </c>
      <c r="D4389" s="8" t="str">
        <f t="shared" ca="1" si="2655"/>
        <v>Q4</v>
      </c>
      <c r="E4389">
        <f t="shared" ca="1" si="2656"/>
        <v>12</v>
      </c>
      <c r="F4389">
        <f t="shared" ca="1" si="2657"/>
        <v>4</v>
      </c>
      <c r="G4389">
        <f t="shared" ca="1" si="2658"/>
        <v>202012</v>
      </c>
      <c r="H4389">
        <f t="shared" ca="1" si="2659"/>
        <v>202004</v>
      </c>
      <c r="I4389" t="str">
        <f t="shared" ca="1" si="2660"/>
        <v>FY2020 Q3 Sep</v>
      </c>
      <c r="J4389">
        <f t="shared" ca="1" si="2661"/>
        <v>2020</v>
      </c>
      <c r="K4389" s="8" t="str">
        <f t="shared" ca="1" si="2662"/>
        <v>Sep</v>
      </c>
      <c r="L4389" s="8" t="str">
        <f t="shared" ca="1" si="2663"/>
        <v>Q3</v>
      </c>
      <c r="M4389">
        <f t="shared" ca="1" si="2664"/>
        <v>9</v>
      </c>
      <c r="N4389">
        <f t="shared" ca="1" si="2665"/>
        <v>3</v>
      </c>
      <c r="O4389">
        <f t="shared" ca="1" si="2666"/>
        <v>202009</v>
      </c>
      <c r="P4389">
        <f t="shared" ca="1" si="2667"/>
        <v>202003</v>
      </c>
      <c r="Q4389" t="str">
        <f t="shared" si="2668"/>
        <v>FY2020 Q2 Mar</v>
      </c>
      <c r="R4389">
        <f t="shared" si="2669"/>
        <v>2020</v>
      </c>
      <c r="S4389" s="8" t="str">
        <f t="shared" si="2670"/>
        <v>Mar</v>
      </c>
      <c r="T4389" s="8" t="str">
        <f t="shared" si="2671"/>
        <v>Q2</v>
      </c>
      <c r="U4389">
        <f t="shared" si="2672"/>
        <v>6</v>
      </c>
      <c r="V4389">
        <f t="shared" si="2673"/>
        <v>2</v>
      </c>
      <c r="W4389">
        <f t="shared" si="2674"/>
        <v>202006</v>
      </c>
      <c r="X4389">
        <f t="shared" si="2675"/>
        <v>202002</v>
      </c>
      <c r="Y4389" t="str">
        <f t="shared" si="2676"/>
        <v>FY2020 Q1 Mar</v>
      </c>
      <c r="Z4389">
        <f t="shared" si="2677"/>
        <v>2020</v>
      </c>
      <c r="AA4389" s="8" t="str">
        <f t="shared" si="2678"/>
        <v>Mar</v>
      </c>
      <c r="AB4389" s="8" t="str">
        <f t="shared" si="2679"/>
        <v>Q1</v>
      </c>
      <c r="AC4389">
        <f t="shared" si="2680"/>
        <v>3</v>
      </c>
      <c r="AD4389">
        <f t="shared" si="2681"/>
        <v>1</v>
      </c>
      <c r="AE4389">
        <f t="shared" si="2682"/>
        <v>202003</v>
      </c>
      <c r="AF4389">
        <f t="shared" si="2683"/>
        <v>202001</v>
      </c>
      <c r="AG4389" s="9">
        <f t="shared" ca="1" si="2684"/>
        <v>0</v>
      </c>
      <c r="AH4389">
        <f t="shared" ca="1" si="2685"/>
        <v>2</v>
      </c>
      <c r="AI4389" s="9">
        <f t="shared" ca="1" si="2686"/>
        <v>6</v>
      </c>
      <c r="AJ4389" s="9">
        <f t="shared" ca="1" si="2687"/>
        <v>0</v>
      </c>
      <c r="AK4389" s="9">
        <f t="shared" si="2688"/>
        <v>6</v>
      </c>
      <c r="AL4389" s="9">
        <f t="shared" si="2689"/>
        <v>10</v>
      </c>
      <c r="AM4389" s="9">
        <f t="shared" si="2690"/>
        <v>6</v>
      </c>
      <c r="AN4389" s="2">
        <v>43896.272222222222</v>
      </c>
      <c r="AO4389">
        <v>3316</v>
      </c>
      <c r="AP4389" s="1">
        <v>5600</v>
      </c>
      <c r="AQ4389" t="s">
        <v>4</v>
      </c>
    </row>
    <row r="4390" spans="1:43" x14ac:dyDescent="0.3">
      <c r="A4390" t="str">
        <f t="shared" ca="1" si="2652"/>
        <v>FY2020 Q4 Sep</v>
      </c>
      <c r="B4390">
        <f t="shared" ca="1" si="2653"/>
        <v>2020</v>
      </c>
      <c r="C4390" s="8" t="str">
        <f t="shared" ca="1" si="2654"/>
        <v>Sep</v>
      </c>
      <c r="D4390" s="8" t="str">
        <f t="shared" ca="1" si="2655"/>
        <v>Q4</v>
      </c>
      <c r="E4390">
        <f t="shared" ca="1" si="2656"/>
        <v>12</v>
      </c>
      <c r="F4390">
        <f t="shared" ca="1" si="2657"/>
        <v>4</v>
      </c>
      <c r="G4390">
        <f t="shared" ca="1" si="2658"/>
        <v>202012</v>
      </c>
      <c r="H4390">
        <f t="shared" ca="1" si="2659"/>
        <v>202004</v>
      </c>
      <c r="I4390" t="str">
        <f t="shared" ca="1" si="2660"/>
        <v>FY2020 Q3 Sep</v>
      </c>
      <c r="J4390">
        <f t="shared" ca="1" si="2661"/>
        <v>2020</v>
      </c>
      <c r="K4390" s="8" t="str">
        <f t="shared" ca="1" si="2662"/>
        <v>Sep</v>
      </c>
      <c r="L4390" s="8" t="str">
        <f t="shared" ca="1" si="2663"/>
        <v>Q3</v>
      </c>
      <c r="M4390">
        <f t="shared" ca="1" si="2664"/>
        <v>9</v>
      </c>
      <c r="N4390">
        <f t="shared" ca="1" si="2665"/>
        <v>3</v>
      </c>
      <c r="O4390">
        <f t="shared" ca="1" si="2666"/>
        <v>202009</v>
      </c>
      <c r="P4390">
        <f t="shared" ca="1" si="2667"/>
        <v>202003</v>
      </c>
      <c r="Q4390" t="str">
        <f t="shared" si="2668"/>
        <v>FY2020 Q2 Feb</v>
      </c>
      <c r="R4390">
        <f t="shared" si="2669"/>
        <v>2020</v>
      </c>
      <c r="S4390" s="8" t="str">
        <f t="shared" si="2670"/>
        <v>Feb</v>
      </c>
      <c r="T4390" s="8" t="str">
        <f t="shared" si="2671"/>
        <v>Q2</v>
      </c>
      <c r="U4390">
        <f t="shared" si="2672"/>
        <v>5</v>
      </c>
      <c r="V4390">
        <f t="shared" si="2673"/>
        <v>2</v>
      </c>
      <c r="W4390">
        <f t="shared" si="2674"/>
        <v>202005</v>
      </c>
      <c r="X4390">
        <f t="shared" si="2675"/>
        <v>202002</v>
      </c>
      <c r="Y4390" t="str">
        <f t="shared" si="2676"/>
        <v>FY2020 Q1 Feb</v>
      </c>
      <c r="Z4390">
        <f t="shared" si="2677"/>
        <v>2020</v>
      </c>
      <c r="AA4390" s="8" t="str">
        <f t="shared" si="2678"/>
        <v>Feb</v>
      </c>
      <c r="AB4390" s="8" t="str">
        <f t="shared" si="2679"/>
        <v>Q1</v>
      </c>
      <c r="AC4390">
        <f t="shared" si="2680"/>
        <v>2</v>
      </c>
      <c r="AD4390">
        <f t="shared" si="2681"/>
        <v>1</v>
      </c>
      <c r="AE4390">
        <f t="shared" si="2682"/>
        <v>202002</v>
      </c>
      <c r="AF4390">
        <f t="shared" si="2683"/>
        <v>202001</v>
      </c>
      <c r="AG4390" s="9">
        <f t="shared" ca="1" si="2684"/>
        <v>0</v>
      </c>
      <c r="AH4390">
        <f t="shared" ca="1" si="2685"/>
        <v>2</v>
      </c>
      <c r="AI4390" s="9">
        <f t="shared" ca="1" si="2686"/>
        <v>7</v>
      </c>
      <c r="AJ4390" s="9">
        <f t="shared" ca="1" si="2687"/>
        <v>0</v>
      </c>
      <c r="AK4390" s="9">
        <f t="shared" si="2688"/>
        <v>2</v>
      </c>
      <c r="AL4390" s="9">
        <f t="shared" si="2689"/>
        <v>7</v>
      </c>
      <c r="AM4390" s="9">
        <f t="shared" si="2690"/>
        <v>10</v>
      </c>
      <c r="AN4390" s="2">
        <v>43871.451388888891</v>
      </c>
      <c r="AO4390">
        <v>3383</v>
      </c>
      <c r="AP4390" s="1">
        <v>5600</v>
      </c>
      <c r="AQ4390" t="s">
        <v>4</v>
      </c>
    </row>
    <row r="4391" spans="1:43" x14ac:dyDescent="0.3">
      <c r="A4391" t="str">
        <f t="shared" ca="1" si="2652"/>
        <v>FY2020 Q4 Sep</v>
      </c>
      <c r="B4391">
        <f t="shared" ca="1" si="2653"/>
        <v>2020</v>
      </c>
      <c r="C4391" s="8" t="str">
        <f t="shared" ca="1" si="2654"/>
        <v>Sep</v>
      </c>
      <c r="D4391" s="8" t="str">
        <f t="shared" ca="1" si="2655"/>
        <v>Q4</v>
      </c>
      <c r="E4391">
        <f t="shared" ca="1" si="2656"/>
        <v>12</v>
      </c>
      <c r="F4391">
        <f t="shared" ca="1" si="2657"/>
        <v>4</v>
      </c>
      <c r="G4391">
        <f t="shared" ca="1" si="2658"/>
        <v>202012</v>
      </c>
      <c r="H4391">
        <f t="shared" ca="1" si="2659"/>
        <v>202004</v>
      </c>
      <c r="I4391" t="str">
        <f t="shared" ca="1" si="2660"/>
        <v>FY2020 Q3 Sep</v>
      </c>
      <c r="J4391">
        <f t="shared" ca="1" si="2661"/>
        <v>2020</v>
      </c>
      <c r="K4391" s="8" t="str">
        <f t="shared" ca="1" si="2662"/>
        <v>Sep</v>
      </c>
      <c r="L4391" s="8" t="str">
        <f t="shared" ca="1" si="2663"/>
        <v>Q3</v>
      </c>
      <c r="M4391">
        <f t="shared" ca="1" si="2664"/>
        <v>9</v>
      </c>
      <c r="N4391">
        <f t="shared" ca="1" si="2665"/>
        <v>3</v>
      </c>
      <c r="O4391">
        <f t="shared" ca="1" si="2666"/>
        <v>202009</v>
      </c>
      <c r="P4391">
        <f t="shared" ca="1" si="2667"/>
        <v>202003</v>
      </c>
      <c r="Q4391" t="str">
        <f t="shared" si="2668"/>
        <v>FY2020 Q2 Jan</v>
      </c>
      <c r="R4391">
        <f t="shared" si="2669"/>
        <v>2020</v>
      </c>
      <c r="S4391" s="8" t="str">
        <f t="shared" si="2670"/>
        <v>Jan</v>
      </c>
      <c r="T4391" s="8" t="str">
        <f t="shared" si="2671"/>
        <v>Q2</v>
      </c>
      <c r="U4391">
        <f t="shared" si="2672"/>
        <v>4</v>
      </c>
      <c r="V4391">
        <f t="shared" si="2673"/>
        <v>2</v>
      </c>
      <c r="W4391">
        <f t="shared" si="2674"/>
        <v>202004</v>
      </c>
      <c r="X4391">
        <f t="shared" si="2675"/>
        <v>202002</v>
      </c>
      <c r="Y4391" t="str">
        <f t="shared" si="2676"/>
        <v>FY2020 Q1 Jan</v>
      </c>
      <c r="Z4391">
        <f t="shared" si="2677"/>
        <v>2020</v>
      </c>
      <c r="AA4391" s="8" t="str">
        <f t="shared" si="2678"/>
        <v>Jan</v>
      </c>
      <c r="AB4391" s="8" t="str">
        <f t="shared" si="2679"/>
        <v>Q1</v>
      </c>
      <c r="AC4391">
        <f t="shared" si="2680"/>
        <v>1</v>
      </c>
      <c r="AD4391">
        <f t="shared" si="2681"/>
        <v>1</v>
      </c>
      <c r="AE4391">
        <f t="shared" si="2682"/>
        <v>202001</v>
      </c>
      <c r="AF4391">
        <f t="shared" si="2683"/>
        <v>202001</v>
      </c>
      <c r="AG4391" s="9">
        <f t="shared" ca="1" si="2684"/>
        <v>0</v>
      </c>
      <c r="AH4391">
        <f t="shared" ca="1" si="2685"/>
        <v>3</v>
      </c>
      <c r="AI4391" s="9">
        <f t="shared" ca="1" si="2686"/>
        <v>8</v>
      </c>
      <c r="AJ4391" s="9">
        <f t="shared" ca="1" si="2687"/>
        <v>0</v>
      </c>
      <c r="AK4391" s="9">
        <f t="shared" si="2688"/>
        <v>4</v>
      </c>
      <c r="AL4391" s="9">
        <f t="shared" si="2689"/>
        <v>4</v>
      </c>
      <c r="AM4391" s="9">
        <f t="shared" si="2690"/>
        <v>11</v>
      </c>
      <c r="AN4391" s="2">
        <v>43852.464583333334</v>
      </c>
      <c r="AO4391">
        <v>3408</v>
      </c>
      <c r="AP4391" s="1">
        <v>5600</v>
      </c>
      <c r="AQ4391" t="s">
        <v>4</v>
      </c>
    </row>
    <row r="4392" spans="1:43" x14ac:dyDescent="0.3">
      <c r="A4392" t="str">
        <f t="shared" ca="1" si="2652"/>
        <v>FY2020 Q4 Sep</v>
      </c>
      <c r="B4392">
        <f t="shared" ca="1" si="2653"/>
        <v>2020</v>
      </c>
      <c r="C4392" s="8" t="str">
        <f t="shared" ca="1" si="2654"/>
        <v>Sep</v>
      </c>
      <c r="D4392" s="8" t="str">
        <f t="shared" ca="1" si="2655"/>
        <v>Q4</v>
      </c>
      <c r="E4392">
        <f t="shared" ca="1" si="2656"/>
        <v>12</v>
      </c>
      <c r="F4392">
        <f t="shared" ca="1" si="2657"/>
        <v>4</v>
      </c>
      <c r="G4392">
        <f t="shared" ca="1" si="2658"/>
        <v>202012</v>
      </c>
      <c r="H4392">
        <f t="shared" ca="1" si="2659"/>
        <v>202004</v>
      </c>
      <c r="I4392" t="str">
        <f t="shared" ca="1" si="2660"/>
        <v>FY2020 Q3 Sep</v>
      </c>
      <c r="J4392">
        <f t="shared" ca="1" si="2661"/>
        <v>2020</v>
      </c>
      <c r="K4392" s="8" t="str">
        <f t="shared" ca="1" si="2662"/>
        <v>Sep</v>
      </c>
      <c r="L4392" s="8" t="str">
        <f t="shared" ca="1" si="2663"/>
        <v>Q3</v>
      </c>
      <c r="M4392">
        <f t="shared" ca="1" si="2664"/>
        <v>9</v>
      </c>
      <c r="N4392">
        <f t="shared" ca="1" si="2665"/>
        <v>3</v>
      </c>
      <c r="O4392">
        <f t="shared" ca="1" si="2666"/>
        <v>202009</v>
      </c>
      <c r="P4392">
        <f t="shared" ca="1" si="2667"/>
        <v>202003</v>
      </c>
      <c r="Q4392" t="str">
        <f t="shared" si="2668"/>
        <v>FY2020 Q2 Mar</v>
      </c>
      <c r="R4392">
        <f t="shared" si="2669"/>
        <v>2020</v>
      </c>
      <c r="S4392" s="8" t="str">
        <f t="shared" si="2670"/>
        <v>Mar</v>
      </c>
      <c r="T4392" s="8" t="str">
        <f t="shared" si="2671"/>
        <v>Q2</v>
      </c>
      <c r="U4392">
        <f t="shared" si="2672"/>
        <v>6</v>
      </c>
      <c r="V4392">
        <f t="shared" si="2673"/>
        <v>2</v>
      </c>
      <c r="W4392">
        <f t="shared" si="2674"/>
        <v>202006</v>
      </c>
      <c r="X4392">
        <f t="shared" si="2675"/>
        <v>202002</v>
      </c>
      <c r="Y4392" t="str">
        <f t="shared" si="2676"/>
        <v>FY2020 Q1 Mar</v>
      </c>
      <c r="Z4392">
        <f t="shared" si="2677"/>
        <v>2020</v>
      </c>
      <c r="AA4392" s="8" t="str">
        <f t="shared" si="2678"/>
        <v>Mar</v>
      </c>
      <c r="AB4392" s="8" t="str">
        <f t="shared" si="2679"/>
        <v>Q1</v>
      </c>
      <c r="AC4392">
        <f t="shared" si="2680"/>
        <v>3</v>
      </c>
      <c r="AD4392">
        <f t="shared" si="2681"/>
        <v>1</v>
      </c>
      <c r="AE4392">
        <f t="shared" si="2682"/>
        <v>202003</v>
      </c>
      <c r="AF4392">
        <f t="shared" si="2683"/>
        <v>202001</v>
      </c>
      <c r="AG4392" s="9">
        <f t="shared" ca="1" si="2684"/>
        <v>0</v>
      </c>
      <c r="AH4392">
        <f t="shared" ca="1" si="2685"/>
        <v>2</v>
      </c>
      <c r="AI4392" s="9">
        <f t="shared" ca="1" si="2686"/>
        <v>6</v>
      </c>
      <c r="AJ4392" s="9">
        <f t="shared" ca="1" si="2687"/>
        <v>0</v>
      </c>
      <c r="AK4392" s="9">
        <f t="shared" si="2688"/>
        <v>4</v>
      </c>
      <c r="AL4392" s="9">
        <f t="shared" si="2689"/>
        <v>11</v>
      </c>
      <c r="AM4392" s="9">
        <f t="shared" si="2690"/>
        <v>10</v>
      </c>
      <c r="AN4392" s="2">
        <v>43901.45416666667</v>
      </c>
      <c r="AO4392">
        <v>3412</v>
      </c>
      <c r="AP4392" s="1">
        <v>5600</v>
      </c>
      <c r="AQ4392" t="s">
        <v>4</v>
      </c>
    </row>
    <row r="4393" spans="1:43" x14ac:dyDescent="0.3">
      <c r="A4393" t="str">
        <f t="shared" ca="1" si="2652"/>
        <v>FY2020 Q4 Sep</v>
      </c>
      <c r="B4393">
        <f t="shared" ca="1" si="2653"/>
        <v>2020</v>
      </c>
      <c r="C4393" s="8" t="str">
        <f t="shared" ca="1" si="2654"/>
        <v>Sep</v>
      </c>
      <c r="D4393" s="8" t="str">
        <f t="shared" ca="1" si="2655"/>
        <v>Q4</v>
      </c>
      <c r="E4393">
        <f t="shared" ca="1" si="2656"/>
        <v>12</v>
      </c>
      <c r="F4393">
        <f t="shared" ca="1" si="2657"/>
        <v>4</v>
      </c>
      <c r="G4393">
        <f t="shared" ca="1" si="2658"/>
        <v>202012</v>
      </c>
      <c r="H4393">
        <f t="shared" ca="1" si="2659"/>
        <v>202004</v>
      </c>
      <c r="I4393" t="str">
        <f t="shared" ca="1" si="2660"/>
        <v>FY2020 Q3 Sep</v>
      </c>
      <c r="J4393">
        <f t="shared" ca="1" si="2661"/>
        <v>2020</v>
      </c>
      <c r="K4393" s="8" t="str">
        <f t="shared" ca="1" si="2662"/>
        <v>Sep</v>
      </c>
      <c r="L4393" s="8" t="str">
        <f t="shared" ca="1" si="2663"/>
        <v>Q3</v>
      </c>
      <c r="M4393">
        <f t="shared" ca="1" si="2664"/>
        <v>9</v>
      </c>
      <c r="N4393">
        <f t="shared" ca="1" si="2665"/>
        <v>3</v>
      </c>
      <c r="O4393">
        <f t="shared" ca="1" si="2666"/>
        <v>202009</v>
      </c>
      <c r="P4393">
        <f t="shared" ca="1" si="2667"/>
        <v>202003</v>
      </c>
      <c r="Q4393" t="str">
        <f t="shared" si="2668"/>
        <v>FY2020 Q2 Feb</v>
      </c>
      <c r="R4393">
        <f t="shared" si="2669"/>
        <v>2020</v>
      </c>
      <c r="S4393" s="8" t="str">
        <f t="shared" si="2670"/>
        <v>Feb</v>
      </c>
      <c r="T4393" s="8" t="str">
        <f t="shared" si="2671"/>
        <v>Q2</v>
      </c>
      <c r="U4393">
        <f t="shared" si="2672"/>
        <v>5</v>
      </c>
      <c r="V4393">
        <f t="shared" si="2673"/>
        <v>2</v>
      </c>
      <c r="W4393">
        <f t="shared" si="2674"/>
        <v>202005</v>
      </c>
      <c r="X4393">
        <f t="shared" si="2675"/>
        <v>202002</v>
      </c>
      <c r="Y4393" t="str">
        <f t="shared" si="2676"/>
        <v>FY2020 Q1 Feb</v>
      </c>
      <c r="Z4393">
        <f t="shared" si="2677"/>
        <v>2020</v>
      </c>
      <c r="AA4393" s="8" t="str">
        <f t="shared" si="2678"/>
        <v>Feb</v>
      </c>
      <c r="AB4393" s="8" t="str">
        <f t="shared" si="2679"/>
        <v>Q1</v>
      </c>
      <c r="AC4393">
        <f t="shared" si="2680"/>
        <v>2</v>
      </c>
      <c r="AD4393">
        <f t="shared" si="2681"/>
        <v>1</v>
      </c>
      <c r="AE4393">
        <f t="shared" si="2682"/>
        <v>202002</v>
      </c>
      <c r="AF4393">
        <f t="shared" si="2683"/>
        <v>202001</v>
      </c>
      <c r="AG4393" s="9">
        <f t="shared" ca="1" si="2684"/>
        <v>0</v>
      </c>
      <c r="AH4393">
        <f t="shared" ca="1" si="2685"/>
        <v>2</v>
      </c>
      <c r="AI4393" s="9">
        <f t="shared" ca="1" si="2686"/>
        <v>7</v>
      </c>
      <c r="AJ4393" s="9">
        <f t="shared" ca="1" si="2687"/>
        <v>0</v>
      </c>
      <c r="AK4393" s="9">
        <f t="shared" si="2688"/>
        <v>3</v>
      </c>
      <c r="AL4393" s="9">
        <f t="shared" si="2689"/>
        <v>8</v>
      </c>
      <c r="AM4393" s="9">
        <f t="shared" si="2690"/>
        <v>19</v>
      </c>
      <c r="AN4393" s="2">
        <v>43879.828472222223</v>
      </c>
      <c r="AO4393">
        <v>3763</v>
      </c>
      <c r="AP4393" s="1">
        <v>5600</v>
      </c>
      <c r="AQ4393" t="s">
        <v>4</v>
      </c>
    </row>
    <row r="4394" spans="1:43" x14ac:dyDescent="0.3">
      <c r="A4394" t="str">
        <f t="shared" ca="1" si="2652"/>
        <v>FY2020 Q4 Sep</v>
      </c>
      <c r="B4394">
        <f t="shared" ca="1" si="2653"/>
        <v>2020</v>
      </c>
      <c r="C4394" s="8" t="str">
        <f t="shared" ca="1" si="2654"/>
        <v>Sep</v>
      </c>
      <c r="D4394" s="8" t="str">
        <f t="shared" ca="1" si="2655"/>
        <v>Q4</v>
      </c>
      <c r="E4394">
        <f t="shared" ca="1" si="2656"/>
        <v>12</v>
      </c>
      <c r="F4394">
        <f t="shared" ca="1" si="2657"/>
        <v>4</v>
      </c>
      <c r="G4394">
        <f t="shared" ca="1" si="2658"/>
        <v>202012</v>
      </c>
      <c r="H4394">
        <f t="shared" ca="1" si="2659"/>
        <v>202004</v>
      </c>
      <c r="I4394" t="str">
        <f t="shared" ca="1" si="2660"/>
        <v>FY2020 Q3 Sep</v>
      </c>
      <c r="J4394">
        <f t="shared" ca="1" si="2661"/>
        <v>2020</v>
      </c>
      <c r="K4394" s="8" t="str">
        <f t="shared" ca="1" si="2662"/>
        <v>Sep</v>
      </c>
      <c r="L4394" s="8" t="str">
        <f t="shared" ca="1" si="2663"/>
        <v>Q3</v>
      </c>
      <c r="M4394">
        <f t="shared" ca="1" si="2664"/>
        <v>9</v>
      </c>
      <c r="N4394">
        <f t="shared" ca="1" si="2665"/>
        <v>3</v>
      </c>
      <c r="O4394">
        <f t="shared" ca="1" si="2666"/>
        <v>202009</v>
      </c>
      <c r="P4394">
        <f t="shared" ca="1" si="2667"/>
        <v>202003</v>
      </c>
      <c r="Q4394" t="str">
        <f t="shared" si="2668"/>
        <v>FY2020 Q2 Mar</v>
      </c>
      <c r="R4394">
        <f t="shared" si="2669"/>
        <v>2020</v>
      </c>
      <c r="S4394" s="8" t="str">
        <f t="shared" si="2670"/>
        <v>Mar</v>
      </c>
      <c r="T4394" s="8" t="str">
        <f t="shared" si="2671"/>
        <v>Q2</v>
      </c>
      <c r="U4394">
        <f t="shared" si="2672"/>
        <v>6</v>
      </c>
      <c r="V4394">
        <f t="shared" si="2673"/>
        <v>2</v>
      </c>
      <c r="W4394">
        <f t="shared" si="2674"/>
        <v>202006</v>
      </c>
      <c r="X4394">
        <f t="shared" si="2675"/>
        <v>202002</v>
      </c>
      <c r="Y4394" t="str">
        <f t="shared" si="2676"/>
        <v>FY2020 Q1 Mar</v>
      </c>
      <c r="Z4394">
        <f t="shared" si="2677"/>
        <v>2020</v>
      </c>
      <c r="AA4394" s="8" t="str">
        <f t="shared" si="2678"/>
        <v>Mar</v>
      </c>
      <c r="AB4394" s="8" t="str">
        <f t="shared" si="2679"/>
        <v>Q1</v>
      </c>
      <c r="AC4394">
        <f t="shared" si="2680"/>
        <v>3</v>
      </c>
      <c r="AD4394">
        <f t="shared" si="2681"/>
        <v>1</v>
      </c>
      <c r="AE4394">
        <f t="shared" si="2682"/>
        <v>202003</v>
      </c>
      <c r="AF4394">
        <f t="shared" si="2683"/>
        <v>202001</v>
      </c>
      <c r="AG4394" s="9">
        <f t="shared" ca="1" si="2684"/>
        <v>0</v>
      </c>
      <c r="AH4394">
        <f t="shared" ca="1" si="2685"/>
        <v>2</v>
      </c>
      <c r="AI4394" s="9">
        <f t="shared" ca="1" si="2686"/>
        <v>6</v>
      </c>
      <c r="AJ4394" s="9">
        <f t="shared" ca="1" si="2687"/>
        <v>0</v>
      </c>
      <c r="AK4394" s="9">
        <f t="shared" si="2688"/>
        <v>4</v>
      </c>
      <c r="AL4394" s="9">
        <f t="shared" si="2689"/>
        <v>10</v>
      </c>
      <c r="AM4394" s="9">
        <f t="shared" si="2690"/>
        <v>13</v>
      </c>
      <c r="AN4394" s="2">
        <v>43894.559027777781</v>
      </c>
      <c r="AO4394">
        <v>3807</v>
      </c>
      <c r="AP4394" s="1">
        <v>5600</v>
      </c>
      <c r="AQ4394" t="s">
        <v>4</v>
      </c>
    </row>
    <row r="4395" spans="1:43" x14ac:dyDescent="0.3">
      <c r="A4395" t="str">
        <f t="shared" ca="1" si="2652"/>
        <v>FY2020 Q4 Sep</v>
      </c>
      <c r="B4395">
        <f t="shared" ca="1" si="2653"/>
        <v>2020</v>
      </c>
      <c r="C4395" s="8" t="str">
        <f t="shared" ca="1" si="2654"/>
        <v>Sep</v>
      </c>
      <c r="D4395" s="8" t="str">
        <f t="shared" ca="1" si="2655"/>
        <v>Q4</v>
      </c>
      <c r="E4395">
        <f t="shared" ca="1" si="2656"/>
        <v>12</v>
      </c>
      <c r="F4395">
        <f t="shared" ca="1" si="2657"/>
        <v>4</v>
      </c>
      <c r="G4395">
        <f t="shared" ca="1" si="2658"/>
        <v>202012</v>
      </c>
      <c r="H4395">
        <f t="shared" ca="1" si="2659"/>
        <v>202004</v>
      </c>
      <c r="I4395" t="str">
        <f t="shared" ca="1" si="2660"/>
        <v>FY2020 Q3 Sep</v>
      </c>
      <c r="J4395">
        <f t="shared" ca="1" si="2661"/>
        <v>2020</v>
      </c>
      <c r="K4395" s="8" t="str">
        <f t="shared" ca="1" si="2662"/>
        <v>Sep</v>
      </c>
      <c r="L4395" s="8" t="str">
        <f t="shared" ca="1" si="2663"/>
        <v>Q3</v>
      </c>
      <c r="M4395">
        <f t="shared" ca="1" si="2664"/>
        <v>9</v>
      </c>
      <c r="N4395">
        <f t="shared" ca="1" si="2665"/>
        <v>3</v>
      </c>
      <c r="O4395">
        <f t="shared" ca="1" si="2666"/>
        <v>202009</v>
      </c>
      <c r="P4395">
        <f t="shared" ca="1" si="2667"/>
        <v>202003</v>
      </c>
      <c r="Q4395" t="str">
        <f t="shared" si="2668"/>
        <v>FY2020 Q2 Feb</v>
      </c>
      <c r="R4395">
        <f t="shared" si="2669"/>
        <v>2020</v>
      </c>
      <c r="S4395" s="8" t="str">
        <f t="shared" si="2670"/>
        <v>Feb</v>
      </c>
      <c r="T4395" s="8" t="str">
        <f t="shared" si="2671"/>
        <v>Q2</v>
      </c>
      <c r="U4395">
        <f t="shared" si="2672"/>
        <v>5</v>
      </c>
      <c r="V4395">
        <f t="shared" si="2673"/>
        <v>2</v>
      </c>
      <c r="W4395">
        <f t="shared" si="2674"/>
        <v>202005</v>
      </c>
      <c r="X4395">
        <f t="shared" si="2675"/>
        <v>202002</v>
      </c>
      <c r="Y4395" t="str">
        <f t="shared" si="2676"/>
        <v>FY2020 Q1 Feb</v>
      </c>
      <c r="Z4395">
        <f t="shared" si="2677"/>
        <v>2020</v>
      </c>
      <c r="AA4395" s="8" t="str">
        <f t="shared" si="2678"/>
        <v>Feb</v>
      </c>
      <c r="AB4395" s="8" t="str">
        <f t="shared" si="2679"/>
        <v>Q1</v>
      </c>
      <c r="AC4395">
        <f t="shared" si="2680"/>
        <v>2</v>
      </c>
      <c r="AD4395">
        <f t="shared" si="2681"/>
        <v>1</v>
      </c>
      <c r="AE4395">
        <f t="shared" si="2682"/>
        <v>202002</v>
      </c>
      <c r="AF4395">
        <f t="shared" si="2683"/>
        <v>202001</v>
      </c>
      <c r="AG4395" s="9">
        <f t="shared" ca="1" si="2684"/>
        <v>0</v>
      </c>
      <c r="AH4395">
        <f t="shared" ca="1" si="2685"/>
        <v>2</v>
      </c>
      <c r="AI4395" s="9">
        <f t="shared" ca="1" si="2686"/>
        <v>7</v>
      </c>
      <c r="AJ4395" s="9">
        <f t="shared" ca="1" si="2687"/>
        <v>0</v>
      </c>
      <c r="AK4395" s="9">
        <f t="shared" si="2688"/>
        <v>4</v>
      </c>
      <c r="AL4395" s="9">
        <f t="shared" si="2689"/>
        <v>9</v>
      </c>
      <c r="AM4395" s="9">
        <f t="shared" si="2690"/>
        <v>17</v>
      </c>
      <c r="AN4395" s="2">
        <v>43887.711111111108</v>
      </c>
      <c r="AO4395">
        <v>3884</v>
      </c>
      <c r="AP4395" s="1">
        <v>5600</v>
      </c>
      <c r="AQ4395" t="s">
        <v>4</v>
      </c>
    </row>
    <row r="4396" spans="1:43" x14ac:dyDescent="0.3">
      <c r="A4396" t="str">
        <f t="shared" ca="1" si="2652"/>
        <v>FY2020 Q4 Sep</v>
      </c>
      <c r="B4396">
        <f t="shared" ca="1" si="2653"/>
        <v>2020</v>
      </c>
      <c r="C4396" s="8" t="str">
        <f t="shared" ca="1" si="2654"/>
        <v>Sep</v>
      </c>
      <c r="D4396" s="8" t="str">
        <f t="shared" ca="1" si="2655"/>
        <v>Q4</v>
      </c>
      <c r="E4396">
        <f t="shared" ca="1" si="2656"/>
        <v>12</v>
      </c>
      <c r="F4396">
        <f t="shared" ca="1" si="2657"/>
        <v>4</v>
      </c>
      <c r="G4396">
        <f t="shared" ca="1" si="2658"/>
        <v>202012</v>
      </c>
      <c r="H4396">
        <f t="shared" ca="1" si="2659"/>
        <v>202004</v>
      </c>
      <c r="I4396" t="str">
        <f t="shared" ca="1" si="2660"/>
        <v>FY2020 Q3 Sep</v>
      </c>
      <c r="J4396">
        <f t="shared" ca="1" si="2661"/>
        <v>2020</v>
      </c>
      <c r="K4396" s="8" t="str">
        <f t="shared" ca="1" si="2662"/>
        <v>Sep</v>
      </c>
      <c r="L4396" s="8" t="str">
        <f t="shared" ca="1" si="2663"/>
        <v>Q3</v>
      </c>
      <c r="M4396">
        <f t="shared" ca="1" si="2664"/>
        <v>9</v>
      </c>
      <c r="N4396">
        <f t="shared" ca="1" si="2665"/>
        <v>3</v>
      </c>
      <c r="O4396">
        <f t="shared" ca="1" si="2666"/>
        <v>202009</v>
      </c>
      <c r="P4396">
        <f t="shared" ca="1" si="2667"/>
        <v>202003</v>
      </c>
      <c r="Q4396" t="str">
        <f t="shared" si="2668"/>
        <v>FY2020 Q1 Nov</v>
      </c>
      <c r="R4396">
        <f t="shared" si="2669"/>
        <v>2020</v>
      </c>
      <c r="S4396" s="8" t="str">
        <f t="shared" si="2670"/>
        <v>Nov</v>
      </c>
      <c r="T4396" s="8" t="str">
        <f t="shared" si="2671"/>
        <v>Q1</v>
      </c>
      <c r="U4396">
        <f t="shared" si="2672"/>
        <v>2</v>
      </c>
      <c r="V4396">
        <f t="shared" si="2673"/>
        <v>1</v>
      </c>
      <c r="W4396">
        <f t="shared" si="2674"/>
        <v>202002</v>
      </c>
      <c r="X4396">
        <f t="shared" si="2675"/>
        <v>202001</v>
      </c>
      <c r="Y4396" t="str">
        <f t="shared" si="2676"/>
        <v>FY2019 Q4 Nov</v>
      </c>
      <c r="Z4396">
        <f t="shared" si="2677"/>
        <v>2019</v>
      </c>
      <c r="AA4396" s="8" t="str">
        <f t="shared" si="2678"/>
        <v>Nov</v>
      </c>
      <c r="AB4396" s="8" t="str">
        <f t="shared" si="2679"/>
        <v>Q4</v>
      </c>
      <c r="AC4396">
        <f t="shared" si="2680"/>
        <v>11</v>
      </c>
      <c r="AD4396">
        <f t="shared" si="2681"/>
        <v>4</v>
      </c>
      <c r="AE4396">
        <f t="shared" si="2682"/>
        <v>201911</v>
      </c>
      <c r="AF4396">
        <f t="shared" si="2683"/>
        <v>201904</v>
      </c>
      <c r="AG4396" s="9">
        <f t="shared" ca="1" si="2684"/>
        <v>0</v>
      </c>
      <c r="AH4396">
        <f t="shared" ca="1" si="2685"/>
        <v>3</v>
      </c>
      <c r="AI4396" s="9">
        <f t="shared" ca="1" si="2686"/>
        <v>10</v>
      </c>
      <c r="AJ4396" s="9">
        <f t="shared" ca="1" si="2687"/>
        <v>1</v>
      </c>
      <c r="AK4396" s="9">
        <f t="shared" si="2688"/>
        <v>3</v>
      </c>
      <c r="AL4396" s="9">
        <f t="shared" si="2689"/>
        <v>47</v>
      </c>
      <c r="AM4396" s="9">
        <f t="shared" si="2690"/>
        <v>19</v>
      </c>
      <c r="AN4396" s="2">
        <v>43788.802083333336</v>
      </c>
      <c r="AO4396">
        <v>4163</v>
      </c>
      <c r="AP4396" s="1">
        <v>5600</v>
      </c>
      <c r="AQ4396" t="s">
        <v>4</v>
      </c>
    </row>
    <row r="4397" spans="1:43" x14ac:dyDescent="0.3">
      <c r="A4397" t="str">
        <f t="shared" ca="1" si="2652"/>
        <v>FY2020 Q4 Sep</v>
      </c>
      <c r="B4397">
        <f t="shared" ca="1" si="2653"/>
        <v>2020</v>
      </c>
      <c r="C4397" s="8" t="str">
        <f t="shared" ca="1" si="2654"/>
        <v>Sep</v>
      </c>
      <c r="D4397" s="8" t="str">
        <f t="shared" ca="1" si="2655"/>
        <v>Q4</v>
      </c>
      <c r="E4397">
        <f t="shared" ca="1" si="2656"/>
        <v>12</v>
      </c>
      <c r="F4397">
        <f t="shared" ca="1" si="2657"/>
        <v>4</v>
      </c>
      <c r="G4397">
        <f t="shared" ca="1" si="2658"/>
        <v>202012</v>
      </c>
      <c r="H4397">
        <f t="shared" ca="1" si="2659"/>
        <v>202004</v>
      </c>
      <c r="I4397" t="str">
        <f t="shared" ca="1" si="2660"/>
        <v>FY2020 Q3 Sep</v>
      </c>
      <c r="J4397">
        <f t="shared" ca="1" si="2661"/>
        <v>2020</v>
      </c>
      <c r="K4397" s="8" t="str">
        <f t="shared" ca="1" si="2662"/>
        <v>Sep</v>
      </c>
      <c r="L4397" s="8" t="str">
        <f t="shared" ca="1" si="2663"/>
        <v>Q3</v>
      </c>
      <c r="M4397">
        <f t="shared" ca="1" si="2664"/>
        <v>9</v>
      </c>
      <c r="N4397">
        <f t="shared" ca="1" si="2665"/>
        <v>3</v>
      </c>
      <c r="O4397">
        <f t="shared" ca="1" si="2666"/>
        <v>202009</v>
      </c>
      <c r="P4397">
        <f t="shared" ca="1" si="2667"/>
        <v>202003</v>
      </c>
      <c r="Q4397" t="str">
        <f t="shared" si="2668"/>
        <v>FY2020 Q2 Feb</v>
      </c>
      <c r="R4397">
        <f t="shared" si="2669"/>
        <v>2020</v>
      </c>
      <c r="S4397" s="8" t="str">
        <f t="shared" si="2670"/>
        <v>Feb</v>
      </c>
      <c r="T4397" s="8" t="str">
        <f t="shared" si="2671"/>
        <v>Q2</v>
      </c>
      <c r="U4397">
        <f t="shared" si="2672"/>
        <v>5</v>
      </c>
      <c r="V4397">
        <f t="shared" si="2673"/>
        <v>2</v>
      </c>
      <c r="W4397">
        <f t="shared" si="2674"/>
        <v>202005</v>
      </c>
      <c r="X4397">
        <f t="shared" si="2675"/>
        <v>202002</v>
      </c>
      <c r="Y4397" t="str">
        <f t="shared" si="2676"/>
        <v>FY2020 Q1 Feb</v>
      </c>
      <c r="Z4397">
        <f t="shared" si="2677"/>
        <v>2020</v>
      </c>
      <c r="AA4397" s="8" t="str">
        <f t="shared" si="2678"/>
        <v>Feb</v>
      </c>
      <c r="AB4397" s="8" t="str">
        <f t="shared" si="2679"/>
        <v>Q1</v>
      </c>
      <c r="AC4397">
        <f t="shared" si="2680"/>
        <v>2</v>
      </c>
      <c r="AD4397">
        <f t="shared" si="2681"/>
        <v>1</v>
      </c>
      <c r="AE4397">
        <f t="shared" si="2682"/>
        <v>202002</v>
      </c>
      <c r="AF4397">
        <f t="shared" si="2683"/>
        <v>202001</v>
      </c>
      <c r="AG4397" s="9">
        <f t="shared" ca="1" si="2684"/>
        <v>0</v>
      </c>
      <c r="AH4397">
        <f t="shared" ca="1" si="2685"/>
        <v>2</v>
      </c>
      <c r="AI4397" s="9">
        <f t="shared" ca="1" si="2686"/>
        <v>7</v>
      </c>
      <c r="AJ4397" s="9">
        <f t="shared" ca="1" si="2687"/>
        <v>0</v>
      </c>
      <c r="AK4397" s="9">
        <f t="shared" si="2688"/>
        <v>3</v>
      </c>
      <c r="AL4397" s="9">
        <f t="shared" si="2689"/>
        <v>9</v>
      </c>
      <c r="AM4397" s="9">
        <f t="shared" si="2690"/>
        <v>11</v>
      </c>
      <c r="AN4397" s="2">
        <v>43886.487500000003</v>
      </c>
      <c r="AO4397">
        <v>4177</v>
      </c>
      <c r="AP4397" s="1">
        <v>5600</v>
      </c>
      <c r="AQ4397" t="s">
        <v>4</v>
      </c>
    </row>
    <row r="4398" spans="1:43" x14ac:dyDescent="0.3">
      <c r="A4398" t="str">
        <f t="shared" ca="1" si="2652"/>
        <v>FY2020 Q4 Sep</v>
      </c>
      <c r="B4398">
        <f t="shared" ca="1" si="2653"/>
        <v>2020</v>
      </c>
      <c r="C4398" s="8" t="str">
        <f t="shared" ca="1" si="2654"/>
        <v>Sep</v>
      </c>
      <c r="D4398" s="8" t="str">
        <f t="shared" ca="1" si="2655"/>
        <v>Q4</v>
      </c>
      <c r="E4398">
        <f t="shared" ca="1" si="2656"/>
        <v>12</v>
      </c>
      <c r="F4398">
        <f t="shared" ca="1" si="2657"/>
        <v>4</v>
      </c>
      <c r="G4398">
        <f t="shared" ca="1" si="2658"/>
        <v>202012</v>
      </c>
      <c r="H4398">
        <f t="shared" ca="1" si="2659"/>
        <v>202004</v>
      </c>
      <c r="I4398" t="str">
        <f t="shared" ca="1" si="2660"/>
        <v>FY2020 Q3 Sep</v>
      </c>
      <c r="J4398">
        <f t="shared" ca="1" si="2661"/>
        <v>2020</v>
      </c>
      <c r="K4398" s="8" t="str">
        <f t="shared" ca="1" si="2662"/>
        <v>Sep</v>
      </c>
      <c r="L4398" s="8" t="str">
        <f t="shared" ca="1" si="2663"/>
        <v>Q3</v>
      </c>
      <c r="M4398">
        <f t="shared" ca="1" si="2664"/>
        <v>9</v>
      </c>
      <c r="N4398">
        <f t="shared" ca="1" si="2665"/>
        <v>3</v>
      </c>
      <c r="O4398">
        <f t="shared" ca="1" si="2666"/>
        <v>202009</v>
      </c>
      <c r="P4398">
        <f t="shared" ca="1" si="2667"/>
        <v>202003</v>
      </c>
      <c r="Q4398" t="str">
        <f t="shared" si="2668"/>
        <v>FY2020 Q1 Oct</v>
      </c>
      <c r="R4398">
        <f t="shared" si="2669"/>
        <v>2020</v>
      </c>
      <c r="S4398" s="8" t="str">
        <f t="shared" si="2670"/>
        <v>Oct</v>
      </c>
      <c r="T4398" s="8" t="str">
        <f t="shared" si="2671"/>
        <v>Q1</v>
      </c>
      <c r="U4398">
        <f t="shared" si="2672"/>
        <v>1</v>
      </c>
      <c r="V4398">
        <f t="shared" si="2673"/>
        <v>1</v>
      </c>
      <c r="W4398">
        <f t="shared" si="2674"/>
        <v>202001</v>
      </c>
      <c r="X4398">
        <f t="shared" si="2675"/>
        <v>202001</v>
      </c>
      <c r="Y4398" t="str">
        <f t="shared" si="2676"/>
        <v>FY2019 Q4 Oct</v>
      </c>
      <c r="Z4398">
        <f t="shared" si="2677"/>
        <v>2019</v>
      </c>
      <c r="AA4398" s="8" t="str">
        <f t="shared" si="2678"/>
        <v>Oct</v>
      </c>
      <c r="AB4398" s="8" t="str">
        <f t="shared" si="2679"/>
        <v>Q4</v>
      </c>
      <c r="AC4398">
        <f t="shared" si="2680"/>
        <v>10</v>
      </c>
      <c r="AD4398">
        <f t="shared" si="2681"/>
        <v>4</v>
      </c>
      <c r="AE4398">
        <f t="shared" si="2682"/>
        <v>201910</v>
      </c>
      <c r="AF4398">
        <f t="shared" si="2683"/>
        <v>201904</v>
      </c>
      <c r="AG4398" s="9">
        <f t="shared" ca="1" si="2684"/>
        <v>0</v>
      </c>
      <c r="AH4398">
        <f t="shared" ca="1" si="2685"/>
        <v>4</v>
      </c>
      <c r="AI4398" s="9">
        <f t="shared" ca="1" si="2686"/>
        <v>11</v>
      </c>
      <c r="AJ4398" s="9">
        <f t="shared" ca="1" si="2687"/>
        <v>1</v>
      </c>
      <c r="AK4398" s="9">
        <f t="shared" si="2688"/>
        <v>3</v>
      </c>
      <c r="AL4398" s="9">
        <f t="shared" si="2689"/>
        <v>42</v>
      </c>
      <c r="AM4398" s="9">
        <f t="shared" si="2690"/>
        <v>15</v>
      </c>
      <c r="AN4398" s="2">
        <v>43753.660416666666</v>
      </c>
      <c r="AO4398">
        <v>4200</v>
      </c>
      <c r="AP4398" s="1">
        <v>5600</v>
      </c>
      <c r="AQ4398" t="s">
        <v>4</v>
      </c>
    </row>
    <row r="4399" spans="1:43" x14ac:dyDescent="0.3">
      <c r="A4399" t="str">
        <f t="shared" ca="1" si="2652"/>
        <v>FY2020 Q4 Sep</v>
      </c>
      <c r="B4399">
        <f t="shared" ca="1" si="2653"/>
        <v>2020</v>
      </c>
      <c r="C4399" s="8" t="str">
        <f t="shared" ca="1" si="2654"/>
        <v>Sep</v>
      </c>
      <c r="D4399" s="8" t="str">
        <f t="shared" ca="1" si="2655"/>
        <v>Q4</v>
      </c>
      <c r="E4399">
        <f t="shared" ca="1" si="2656"/>
        <v>12</v>
      </c>
      <c r="F4399">
        <f t="shared" ca="1" si="2657"/>
        <v>4</v>
      </c>
      <c r="G4399">
        <f t="shared" ca="1" si="2658"/>
        <v>202012</v>
      </c>
      <c r="H4399">
        <f t="shared" ca="1" si="2659"/>
        <v>202004</v>
      </c>
      <c r="I4399" t="str">
        <f t="shared" ca="1" si="2660"/>
        <v>FY2020 Q3 Sep</v>
      </c>
      <c r="J4399">
        <f t="shared" ca="1" si="2661"/>
        <v>2020</v>
      </c>
      <c r="K4399" s="8" t="str">
        <f t="shared" ca="1" si="2662"/>
        <v>Sep</v>
      </c>
      <c r="L4399" s="8" t="str">
        <f t="shared" ca="1" si="2663"/>
        <v>Q3</v>
      </c>
      <c r="M4399">
        <f t="shared" ca="1" si="2664"/>
        <v>9</v>
      </c>
      <c r="N4399">
        <f t="shared" ca="1" si="2665"/>
        <v>3</v>
      </c>
      <c r="O4399">
        <f t="shared" ca="1" si="2666"/>
        <v>202009</v>
      </c>
      <c r="P4399">
        <f t="shared" ca="1" si="2667"/>
        <v>202003</v>
      </c>
      <c r="Q4399" t="str">
        <f t="shared" si="2668"/>
        <v>FY2020 Q2 Mar</v>
      </c>
      <c r="R4399">
        <f t="shared" si="2669"/>
        <v>2020</v>
      </c>
      <c r="S4399" s="8" t="str">
        <f t="shared" si="2670"/>
        <v>Mar</v>
      </c>
      <c r="T4399" s="8" t="str">
        <f t="shared" si="2671"/>
        <v>Q2</v>
      </c>
      <c r="U4399">
        <f t="shared" si="2672"/>
        <v>6</v>
      </c>
      <c r="V4399">
        <f t="shared" si="2673"/>
        <v>2</v>
      </c>
      <c r="W4399">
        <f t="shared" si="2674"/>
        <v>202006</v>
      </c>
      <c r="X4399">
        <f t="shared" si="2675"/>
        <v>202002</v>
      </c>
      <c r="Y4399" t="str">
        <f t="shared" si="2676"/>
        <v>FY2020 Q1 Mar</v>
      </c>
      <c r="Z4399">
        <f t="shared" si="2677"/>
        <v>2020</v>
      </c>
      <c r="AA4399" s="8" t="str">
        <f t="shared" si="2678"/>
        <v>Mar</v>
      </c>
      <c r="AB4399" s="8" t="str">
        <f t="shared" si="2679"/>
        <v>Q1</v>
      </c>
      <c r="AC4399">
        <f t="shared" si="2680"/>
        <v>3</v>
      </c>
      <c r="AD4399">
        <f t="shared" si="2681"/>
        <v>1</v>
      </c>
      <c r="AE4399">
        <f t="shared" si="2682"/>
        <v>202003</v>
      </c>
      <c r="AF4399">
        <f t="shared" si="2683"/>
        <v>202001</v>
      </c>
      <c r="AG4399" s="9">
        <f t="shared" ca="1" si="2684"/>
        <v>0</v>
      </c>
      <c r="AH4399">
        <f t="shared" ca="1" si="2685"/>
        <v>2</v>
      </c>
      <c r="AI4399" s="9">
        <f t="shared" ca="1" si="2686"/>
        <v>6</v>
      </c>
      <c r="AJ4399" s="9">
        <f t="shared" ca="1" si="2687"/>
        <v>0</v>
      </c>
      <c r="AK4399" s="9">
        <f t="shared" si="2688"/>
        <v>4</v>
      </c>
      <c r="AL4399" s="9">
        <f t="shared" si="2689"/>
        <v>10</v>
      </c>
      <c r="AM4399" s="9">
        <f t="shared" si="2690"/>
        <v>12</v>
      </c>
      <c r="AN4399" s="2">
        <v>43894.540972222225</v>
      </c>
      <c r="AO4399">
        <v>4211</v>
      </c>
      <c r="AP4399" s="1">
        <v>5600</v>
      </c>
      <c r="AQ4399" t="s">
        <v>4</v>
      </c>
    </row>
    <row r="4400" spans="1:43" x14ac:dyDescent="0.3">
      <c r="A4400" t="str">
        <f t="shared" ca="1" si="2652"/>
        <v>FY2020 Q4 Sep</v>
      </c>
      <c r="B4400">
        <f t="shared" ca="1" si="2653"/>
        <v>2020</v>
      </c>
      <c r="C4400" s="8" t="str">
        <f t="shared" ca="1" si="2654"/>
        <v>Sep</v>
      </c>
      <c r="D4400" s="8" t="str">
        <f t="shared" ca="1" si="2655"/>
        <v>Q4</v>
      </c>
      <c r="E4400">
        <f t="shared" ca="1" si="2656"/>
        <v>12</v>
      </c>
      <c r="F4400">
        <f t="shared" ca="1" si="2657"/>
        <v>4</v>
      </c>
      <c r="G4400">
        <f t="shared" ca="1" si="2658"/>
        <v>202012</v>
      </c>
      <c r="H4400">
        <f t="shared" ca="1" si="2659"/>
        <v>202004</v>
      </c>
      <c r="I4400" t="str">
        <f t="shared" ca="1" si="2660"/>
        <v>FY2020 Q3 Sep</v>
      </c>
      <c r="J4400">
        <f t="shared" ca="1" si="2661"/>
        <v>2020</v>
      </c>
      <c r="K4400" s="8" t="str">
        <f t="shared" ca="1" si="2662"/>
        <v>Sep</v>
      </c>
      <c r="L4400" s="8" t="str">
        <f t="shared" ca="1" si="2663"/>
        <v>Q3</v>
      </c>
      <c r="M4400">
        <f t="shared" ca="1" si="2664"/>
        <v>9</v>
      </c>
      <c r="N4400">
        <f t="shared" ca="1" si="2665"/>
        <v>3</v>
      </c>
      <c r="O4400">
        <f t="shared" ca="1" si="2666"/>
        <v>202009</v>
      </c>
      <c r="P4400">
        <f t="shared" ca="1" si="2667"/>
        <v>202003</v>
      </c>
      <c r="Q4400" t="str">
        <f t="shared" si="2668"/>
        <v>FY2020 Q2 Mar</v>
      </c>
      <c r="R4400">
        <f t="shared" si="2669"/>
        <v>2020</v>
      </c>
      <c r="S4400" s="8" t="str">
        <f t="shared" si="2670"/>
        <v>Mar</v>
      </c>
      <c r="T4400" s="8" t="str">
        <f t="shared" si="2671"/>
        <v>Q2</v>
      </c>
      <c r="U4400">
        <f t="shared" si="2672"/>
        <v>6</v>
      </c>
      <c r="V4400">
        <f t="shared" si="2673"/>
        <v>2</v>
      </c>
      <c r="W4400">
        <f t="shared" si="2674"/>
        <v>202006</v>
      </c>
      <c r="X4400">
        <f t="shared" si="2675"/>
        <v>202002</v>
      </c>
      <c r="Y4400" t="str">
        <f t="shared" si="2676"/>
        <v>FY2020 Q1 Mar</v>
      </c>
      <c r="Z4400">
        <f t="shared" si="2677"/>
        <v>2020</v>
      </c>
      <c r="AA4400" s="8" t="str">
        <f t="shared" si="2678"/>
        <v>Mar</v>
      </c>
      <c r="AB4400" s="8" t="str">
        <f t="shared" si="2679"/>
        <v>Q1</v>
      </c>
      <c r="AC4400">
        <f t="shared" si="2680"/>
        <v>3</v>
      </c>
      <c r="AD4400">
        <f t="shared" si="2681"/>
        <v>1</v>
      </c>
      <c r="AE4400">
        <f t="shared" si="2682"/>
        <v>202003</v>
      </c>
      <c r="AF4400">
        <f t="shared" si="2683"/>
        <v>202001</v>
      </c>
      <c r="AG4400" s="9">
        <f t="shared" ca="1" si="2684"/>
        <v>0</v>
      </c>
      <c r="AH4400">
        <f t="shared" ca="1" si="2685"/>
        <v>2</v>
      </c>
      <c r="AI4400" s="9">
        <f t="shared" ca="1" si="2686"/>
        <v>6</v>
      </c>
      <c r="AJ4400" s="9">
        <f t="shared" ca="1" si="2687"/>
        <v>0</v>
      </c>
      <c r="AK4400" s="9">
        <f t="shared" si="2688"/>
        <v>6</v>
      </c>
      <c r="AL4400" s="9">
        <f t="shared" si="2689"/>
        <v>11</v>
      </c>
      <c r="AM4400" s="9">
        <f t="shared" si="2690"/>
        <v>16</v>
      </c>
      <c r="AN4400" s="2">
        <v>43903.667361111111</v>
      </c>
      <c r="AO4400">
        <v>4211</v>
      </c>
      <c r="AP4400" s="1">
        <v>5600</v>
      </c>
      <c r="AQ4400" t="s">
        <v>4</v>
      </c>
    </row>
    <row r="4401" spans="1:43" x14ac:dyDescent="0.3">
      <c r="A4401" t="str">
        <f t="shared" ca="1" si="2652"/>
        <v>FY2020 Q4 Sep</v>
      </c>
      <c r="B4401">
        <f t="shared" ca="1" si="2653"/>
        <v>2020</v>
      </c>
      <c r="C4401" s="8" t="str">
        <f t="shared" ca="1" si="2654"/>
        <v>Sep</v>
      </c>
      <c r="D4401" s="8" t="str">
        <f t="shared" ca="1" si="2655"/>
        <v>Q4</v>
      </c>
      <c r="E4401">
        <f t="shared" ca="1" si="2656"/>
        <v>12</v>
      </c>
      <c r="F4401">
        <f t="shared" ca="1" si="2657"/>
        <v>4</v>
      </c>
      <c r="G4401">
        <f t="shared" ca="1" si="2658"/>
        <v>202012</v>
      </c>
      <c r="H4401">
        <f t="shared" ca="1" si="2659"/>
        <v>202004</v>
      </c>
      <c r="I4401" t="str">
        <f t="shared" ca="1" si="2660"/>
        <v>FY2020 Q3 Sep</v>
      </c>
      <c r="J4401">
        <f t="shared" ca="1" si="2661"/>
        <v>2020</v>
      </c>
      <c r="K4401" s="8" t="str">
        <f t="shared" ca="1" si="2662"/>
        <v>Sep</v>
      </c>
      <c r="L4401" s="8" t="str">
        <f t="shared" ca="1" si="2663"/>
        <v>Q3</v>
      </c>
      <c r="M4401">
        <f t="shared" ca="1" si="2664"/>
        <v>9</v>
      </c>
      <c r="N4401">
        <f t="shared" ca="1" si="2665"/>
        <v>3</v>
      </c>
      <c r="O4401">
        <f t="shared" ca="1" si="2666"/>
        <v>202009</v>
      </c>
      <c r="P4401">
        <f t="shared" ca="1" si="2667"/>
        <v>202003</v>
      </c>
      <c r="Q4401" t="str">
        <f t="shared" si="2668"/>
        <v>FY2020 Q2 Feb</v>
      </c>
      <c r="R4401">
        <f t="shared" si="2669"/>
        <v>2020</v>
      </c>
      <c r="S4401" s="8" t="str">
        <f t="shared" si="2670"/>
        <v>Feb</v>
      </c>
      <c r="T4401" s="8" t="str">
        <f t="shared" si="2671"/>
        <v>Q2</v>
      </c>
      <c r="U4401">
        <f t="shared" si="2672"/>
        <v>5</v>
      </c>
      <c r="V4401">
        <f t="shared" si="2673"/>
        <v>2</v>
      </c>
      <c r="W4401">
        <f t="shared" si="2674"/>
        <v>202005</v>
      </c>
      <c r="X4401">
        <f t="shared" si="2675"/>
        <v>202002</v>
      </c>
      <c r="Y4401" t="str">
        <f t="shared" si="2676"/>
        <v>FY2020 Q1 Feb</v>
      </c>
      <c r="Z4401">
        <f t="shared" si="2677"/>
        <v>2020</v>
      </c>
      <c r="AA4401" s="8" t="str">
        <f t="shared" si="2678"/>
        <v>Feb</v>
      </c>
      <c r="AB4401" s="8" t="str">
        <f t="shared" si="2679"/>
        <v>Q1</v>
      </c>
      <c r="AC4401">
        <f t="shared" si="2680"/>
        <v>2</v>
      </c>
      <c r="AD4401">
        <f t="shared" si="2681"/>
        <v>1</v>
      </c>
      <c r="AE4401">
        <f t="shared" si="2682"/>
        <v>202002</v>
      </c>
      <c r="AF4401">
        <f t="shared" si="2683"/>
        <v>202001</v>
      </c>
      <c r="AG4401" s="9">
        <f t="shared" ca="1" si="2684"/>
        <v>0</v>
      </c>
      <c r="AH4401">
        <f t="shared" ca="1" si="2685"/>
        <v>2</v>
      </c>
      <c r="AI4401" s="9">
        <f t="shared" ca="1" si="2686"/>
        <v>7</v>
      </c>
      <c r="AJ4401" s="9">
        <f t="shared" ca="1" si="2687"/>
        <v>0</v>
      </c>
      <c r="AK4401" s="9">
        <f t="shared" si="2688"/>
        <v>4</v>
      </c>
      <c r="AL4401" s="9">
        <f t="shared" si="2689"/>
        <v>7</v>
      </c>
      <c r="AM4401" s="9">
        <f t="shared" si="2690"/>
        <v>13</v>
      </c>
      <c r="AN4401" s="2">
        <v>43873.566666666666</v>
      </c>
      <c r="AO4401">
        <v>4238</v>
      </c>
      <c r="AP4401" s="1">
        <v>5600</v>
      </c>
      <c r="AQ4401" t="s">
        <v>4</v>
      </c>
    </row>
    <row r="4402" spans="1:43" x14ac:dyDescent="0.3">
      <c r="A4402" t="str">
        <f t="shared" ca="1" si="2652"/>
        <v>FY2020 Q4 Sep</v>
      </c>
      <c r="B4402">
        <f t="shared" ca="1" si="2653"/>
        <v>2020</v>
      </c>
      <c r="C4402" s="8" t="str">
        <f t="shared" ca="1" si="2654"/>
        <v>Sep</v>
      </c>
      <c r="D4402" s="8" t="str">
        <f t="shared" ca="1" si="2655"/>
        <v>Q4</v>
      </c>
      <c r="E4402">
        <f t="shared" ca="1" si="2656"/>
        <v>12</v>
      </c>
      <c r="F4402">
        <f t="shared" ca="1" si="2657"/>
        <v>4</v>
      </c>
      <c r="G4402">
        <f t="shared" ca="1" si="2658"/>
        <v>202012</v>
      </c>
      <c r="H4402">
        <f t="shared" ca="1" si="2659"/>
        <v>202004</v>
      </c>
      <c r="I4402" t="str">
        <f t="shared" ca="1" si="2660"/>
        <v>FY2020 Q3 Sep</v>
      </c>
      <c r="J4402">
        <f t="shared" ca="1" si="2661"/>
        <v>2020</v>
      </c>
      <c r="K4402" s="8" t="str">
        <f t="shared" ca="1" si="2662"/>
        <v>Sep</v>
      </c>
      <c r="L4402" s="8" t="str">
        <f t="shared" ca="1" si="2663"/>
        <v>Q3</v>
      </c>
      <c r="M4402">
        <f t="shared" ca="1" si="2664"/>
        <v>9</v>
      </c>
      <c r="N4402">
        <f t="shared" ca="1" si="2665"/>
        <v>3</v>
      </c>
      <c r="O4402">
        <f t="shared" ca="1" si="2666"/>
        <v>202009</v>
      </c>
      <c r="P4402">
        <f t="shared" ca="1" si="2667"/>
        <v>202003</v>
      </c>
      <c r="Q4402" t="str">
        <f t="shared" si="2668"/>
        <v>FY2020 Q2 Mar</v>
      </c>
      <c r="R4402">
        <f t="shared" si="2669"/>
        <v>2020</v>
      </c>
      <c r="S4402" s="8" t="str">
        <f t="shared" si="2670"/>
        <v>Mar</v>
      </c>
      <c r="T4402" s="8" t="str">
        <f t="shared" si="2671"/>
        <v>Q2</v>
      </c>
      <c r="U4402">
        <f t="shared" si="2672"/>
        <v>6</v>
      </c>
      <c r="V4402">
        <f t="shared" si="2673"/>
        <v>2</v>
      </c>
      <c r="W4402">
        <f t="shared" si="2674"/>
        <v>202006</v>
      </c>
      <c r="X4402">
        <f t="shared" si="2675"/>
        <v>202002</v>
      </c>
      <c r="Y4402" t="str">
        <f t="shared" si="2676"/>
        <v>FY2020 Q1 Mar</v>
      </c>
      <c r="Z4402">
        <f t="shared" si="2677"/>
        <v>2020</v>
      </c>
      <c r="AA4402" s="8" t="str">
        <f t="shared" si="2678"/>
        <v>Mar</v>
      </c>
      <c r="AB4402" s="8" t="str">
        <f t="shared" si="2679"/>
        <v>Q1</v>
      </c>
      <c r="AC4402">
        <f t="shared" si="2680"/>
        <v>3</v>
      </c>
      <c r="AD4402">
        <f t="shared" si="2681"/>
        <v>1</v>
      </c>
      <c r="AE4402">
        <f t="shared" si="2682"/>
        <v>202003</v>
      </c>
      <c r="AF4402">
        <f t="shared" si="2683"/>
        <v>202001</v>
      </c>
      <c r="AG4402" s="9">
        <f t="shared" ca="1" si="2684"/>
        <v>0</v>
      </c>
      <c r="AH4402">
        <f t="shared" ca="1" si="2685"/>
        <v>2</v>
      </c>
      <c r="AI4402" s="9">
        <f t="shared" ca="1" si="2686"/>
        <v>6</v>
      </c>
      <c r="AJ4402" s="9">
        <f t="shared" ca="1" si="2687"/>
        <v>0</v>
      </c>
      <c r="AK4402" s="9">
        <f t="shared" si="2688"/>
        <v>3</v>
      </c>
      <c r="AL4402" s="9">
        <f t="shared" si="2689"/>
        <v>11</v>
      </c>
      <c r="AM4402" s="9">
        <f t="shared" si="2690"/>
        <v>11</v>
      </c>
      <c r="AN4402" s="2">
        <v>43900.466666666667</v>
      </c>
      <c r="AO4402">
        <v>4277</v>
      </c>
      <c r="AP4402" s="1">
        <v>5600</v>
      </c>
      <c r="AQ4402" t="s">
        <v>4</v>
      </c>
    </row>
    <row r="4403" spans="1:43" x14ac:dyDescent="0.3">
      <c r="A4403" t="str">
        <f t="shared" ca="1" si="2652"/>
        <v>FY2020 Q4 Sep</v>
      </c>
      <c r="B4403">
        <f t="shared" ca="1" si="2653"/>
        <v>2020</v>
      </c>
      <c r="C4403" s="8" t="str">
        <f t="shared" ca="1" si="2654"/>
        <v>Sep</v>
      </c>
      <c r="D4403" s="8" t="str">
        <f t="shared" ca="1" si="2655"/>
        <v>Q4</v>
      </c>
      <c r="E4403">
        <f t="shared" ca="1" si="2656"/>
        <v>12</v>
      </c>
      <c r="F4403">
        <f t="shared" ca="1" si="2657"/>
        <v>4</v>
      </c>
      <c r="G4403">
        <f t="shared" ca="1" si="2658"/>
        <v>202012</v>
      </c>
      <c r="H4403">
        <f t="shared" ca="1" si="2659"/>
        <v>202004</v>
      </c>
      <c r="I4403" t="str">
        <f t="shared" ca="1" si="2660"/>
        <v>FY2020 Q3 Sep</v>
      </c>
      <c r="J4403">
        <f t="shared" ca="1" si="2661"/>
        <v>2020</v>
      </c>
      <c r="K4403" s="8" t="str">
        <f t="shared" ca="1" si="2662"/>
        <v>Sep</v>
      </c>
      <c r="L4403" s="8" t="str">
        <f t="shared" ca="1" si="2663"/>
        <v>Q3</v>
      </c>
      <c r="M4403">
        <f t="shared" ca="1" si="2664"/>
        <v>9</v>
      </c>
      <c r="N4403">
        <f t="shared" ca="1" si="2665"/>
        <v>3</v>
      </c>
      <c r="O4403">
        <f t="shared" ca="1" si="2666"/>
        <v>202009</v>
      </c>
      <c r="P4403">
        <f t="shared" ca="1" si="2667"/>
        <v>202003</v>
      </c>
      <c r="Q4403" t="str">
        <f t="shared" si="2668"/>
        <v>FY2020 Q2 Feb</v>
      </c>
      <c r="R4403">
        <f t="shared" si="2669"/>
        <v>2020</v>
      </c>
      <c r="S4403" s="8" t="str">
        <f t="shared" si="2670"/>
        <v>Feb</v>
      </c>
      <c r="T4403" s="8" t="str">
        <f t="shared" si="2671"/>
        <v>Q2</v>
      </c>
      <c r="U4403">
        <f t="shared" si="2672"/>
        <v>5</v>
      </c>
      <c r="V4403">
        <f t="shared" si="2673"/>
        <v>2</v>
      </c>
      <c r="W4403">
        <f t="shared" si="2674"/>
        <v>202005</v>
      </c>
      <c r="X4403">
        <f t="shared" si="2675"/>
        <v>202002</v>
      </c>
      <c r="Y4403" t="str">
        <f t="shared" si="2676"/>
        <v>FY2020 Q1 Feb</v>
      </c>
      <c r="Z4403">
        <f t="shared" si="2677"/>
        <v>2020</v>
      </c>
      <c r="AA4403" s="8" t="str">
        <f t="shared" si="2678"/>
        <v>Feb</v>
      </c>
      <c r="AB4403" s="8" t="str">
        <f t="shared" si="2679"/>
        <v>Q1</v>
      </c>
      <c r="AC4403">
        <f t="shared" si="2680"/>
        <v>2</v>
      </c>
      <c r="AD4403">
        <f t="shared" si="2681"/>
        <v>1</v>
      </c>
      <c r="AE4403">
        <f t="shared" si="2682"/>
        <v>202002</v>
      </c>
      <c r="AF4403">
        <f t="shared" si="2683"/>
        <v>202001</v>
      </c>
      <c r="AG4403" s="9">
        <f t="shared" ca="1" si="2684"/>
        <v>0</v>
      </c>
      <c r="AH4403">
        <f t="shared" ca="1" si="2685"/>
        <v>2</v>
      </c>
      <c r="AI4403" s="9">
        <f t="shared" ca="1" si="2686"/>
        <v>7</v>
      </c>
      <c r="AJ4403" s="9">
        <f t="shared" ca="1" si="2687"/>
        <v>0</v>
      </c>
      <c r="AK4403" s="9">
        <f t="shared" si="2688"/>
        <v>3</v>
      </c>
      <c r="AL4403" s="9">
        <f t="shared" si="2689"/>
        <v>8</v>
      </c>
      <c r="AM4403" s="9">
        <f t="shared" si="2690"/>
        <v>11</v>
      </c>
      <c r="AN4403" s="2">
        <v>43879.472916666666</v>
      </c>
      <c r="AO4403">
        <v>4576</v>
      </c>
      <c r="AP4403" s="1">
        <v>5600</v>
      </c>
      <c r="AQ4403" t="s">
        <v>4</v>
      </c>
    </row>
    <row r="4404" spans="1:43" x14ac:dyDescent="0.3">
      <c r="A4404" t="str">
        <f t="shared" ca="1" si="2652"/>
        <v>FY2020 Q4 Sep</v>
      </c>
      <c r="B4404">
        <f t="shared" ca="1" si="2653"/>
        <v>2020</v>
      </c>
      <c r="C4404" s="8" t="str">
        <f t="shared" ca="1" si="2654"/>
        <v>Sep</v>
      </c>
      <c r="D4404" s="8" t="str">
        <f t="shared" ca="1" si="2655"/>
        <v>Q4</v>
      </c>
      <c r="E4404">
        <f t="shared" ca="1" si="2656"/>
        <v>12</v>
      </c>
      <c r="F4404">
        <f t="shared" ca="1" si="2657"/>
        <v>4</v>
      </c>
      <c r="G4404">
        <f t="shared" ca="1" si="2658"/>
        <v>202012</v>
      </c>
      <c r="H4404">
        <f t="shared" ca="1" si="2659"/>
        <v>202004</v>
      </c>
      <c r="I4404" t="str">
        <f t="shared" ca="1" si="2660"/>
        <v>FY2020 Q3 Sep</v>
      </c>
      <c r="J4404">
        <f t="shared" ca="1" si="2661"/>
        <v>2020</v>
      </c>
      <c r="K4404" s="8" t="str">
        <f t="shared" ca="1" si="2662"/>
        <v>Sep</v>
      </c>
      <c r="L4404" s="8" t="str">
        <f t="shared" ca="1" si="2663"/>
        <v>Q3</v>
      </c>
      <c r="M4404">
        <f t="shared" ca="1" si="2664"/>
        <v>9</v>
      </c>
      <c r="N4404">
        <f t="shared" ca="1" si="2665"/>
        <v>3</v>
      </c>
      <c r="O4404">
        <f t="shared" ca="1" si="2666"/>
        <v>202009</v>
      </c>
      <c r="P4404">
        <f t="shared" ca="1" si="2667"/>
        <v>202003</v>
      </c>
      <c r="Q4404" t="str">
        <f t="shared" si="2668"/>
        <v>FY2020 Q1 Oct</v>
      </c>
      <c r="R4404">
        <f t="shared" si="2669"/>
        <v>2020</v>
      </c>
      <c r="S4404" s="8" t="str">
        <f t="shared" si="2670"/>
        <v>Oct</v>
      </c>
      <c r="T4404" s="8" t="str">
        <f t="shared" si="2671"/>
        <v>Q1</v>
      </c>
      <c r="U4404">
        <f t="shared" si="2672"/>
        <v>1</v>
      </c>
      <c r="V4404">
        <f t="shared" si="2673"/>
        <v>1</v>
      </c>
      <c r="W4404">
        <f t="shared" si="2674"/>
        <v>202001</v>
      </c>
      <c r="X4404">
        <f t="shared" si="2675"/>
        <v>202001</v>
      </c>
      <c r="Y4404" t="str">
        <f t="shared" si="2676"/>
        <v>FY2019 Q4 Oct</v>
      </c>
      <c r="Z4404">
        <f t="shared" si="2677"/>
        <v>2019</v>
      </c>
      <c r="AA4404" s="8" t="str">
        <f t="shared" si="2678"/>
        <v>Oct</v>
      </c>
      <c r="AB4404" s="8" t="str">
        <f t="shared" si="2679"/>
        <v>Q4</v>
      </c>
      <c r="AC4404">
        <f t="shared" si="2680"/>
        <v>10</v>
      </c>
      <c r="AD4404">
        <f t="shared" si="2681"/>
        <v>4</v>
      </c>
      <c r="AE4404">
        <f t="shared" si="2682"/>
        <v>201910</v>
      </c>
      <c r="AF4404">
        <f t="shared" si="2683"/>
        <v>201904</v>
      </c>
      <c r="AG4404" s="9">
        <f t="shared" ca="1" si="2684"/>
        <v>0</v>
      </c>
      <c r="AH4404">
        <f t="shared" ca="1" si="2685"/>
        <v>4</v>
      </c>
      <c r="AI4404" s="9">
        <f t="shared" ca="1" si="2686"/>
        <v>11</v>
      </c>
      <c r="AJ4404" s="9">
        <f t="shared" ca="1" si="2687"/>
        <v>1</v>
      </c>
      <c r="AK4404" s="9">
        <f t="shared" si="2688"/>
        <v>2</v>
      </c>
      <c r="AL4404" s="9">
        <f t="shared" si="2689"/>
        <v>43</v>
      </c>
      <c r="AM4404" s="9">
        <f t="shared" si="2690"/>
        <v>19</v>
      </c>
      <c r="AN4404" s="2">
        <v>43759.824305555558</v>
      </c>
      <c r="AO4404">
        <v>4747</v>
      </c>
      <c r="AP4404" s="1">
        <v>5600</v>
      </c>
      <c r="AQ4404" t="s">
        <v>4</v>
      </c>
    </row>
    <row r="4405" spans="1:43" x14ac:dyDescent="0.3">
      <c r="A4405" t="str">
        <f t="shared" ca="1" si="2652"/>
        <v>FY2020 Q4 Sep</v>
      </c>
      <c r="B4405">
        <f t="shared" ca="1" si="2653"/>
        <v>2020</v>
      </c>
      <c r="C4405" s="8" t="str">
        <f t="shared" ca="1" si="2654"/>
        <v>Sep</v>
      </c>
      <c r="D4405" s="8" t="str">
        <f t="shared" ca="1" si="2655"/>
        <v>Q4</v>
      </c>
      <c r="E4405">
        <f t="shared" ca="1" si="2656"/>
        <v>12</v>
      </c>
      <c r="F4405">
        <f t="shared" ca="1" si="2657"/>
        <v>4</v>
      </c>
      <c r="G4405">
        <f t="shared" ca="1" si="2658"/>
        <v>202012</v>
      </c>
      <c r="H4405">
        <f t="shared" ca="1" si="2659"/>
        <v>202004</v>
      </c>
      <c r="I4405" t="str">
        <f t="shared" ca="1" si="2660"/>
        <v>FY2020 Q3 Sep</v>
      </c>
      <c r="J4405">
        <f t="shared" ca="1" si="2661"/>
        <v>2020</v>
      </c>
      <c r="K4405" s="8" t="str">
        <f t="shared" ca="1" si="2662"/>
        <v>Sep</v>
      </c>
      <c r="L4405" s="8" t="str">
        <f t="shared" ca="1" si="2663"/>
        <v>Q3</v>
      </c>
      <c r="M4405">
        <f t="shared" ca="1" si="2664"/>
        <v>9</v>
      </c>
      <c r="N4405">
        <f t="shared" ca="1" si="2665"/>
        <v>3</v>
      </c>
      <c r="O4405">
        <f t="shared" ca="1" si="2666"/>
        <v>202009</v>
      </c>
      <c r="P4405">
        <f t="shared" ca="1" si="2667"/>
        <v>202003</v>
      </c>
      <c r="Q4405" t="str">
        <f t="shared" si="2668"/>
        <v>FY2020 Q2 Mar</v>
      </c>
      <c r="R4405">
        <f t="shared" si="2669"/>
        <v>2020</v>
      </c>
      <c r="S4405" s="8" t="str">
        <f t="shared" si="2670"/>
        <v>Mar</v>
      </c>
      <c r="T4405" s="8" t="str">
        <f t="shared" si="2671"/>
        <v>Q2</v>
      </c>
      <c r="U4405">
        <f t="shared" si="2672"/>
        <v>6</v>
      </c>
      <c r="V4405">
        <f t="shared" si="2673"/>
        <v>2</v>
      </c>
      <c r="W4405">
        <f t="shared" si="2674"/>
        <v>202006</v>
      </c>
      <c r="X4405">
        <f t="shared" si="2675"/>
        <v>202002</v>
      </c>
      <c r="Y4405" t="str">
        <f t="shared" si="2676"/>
        <v>FY2020 Q1 Mar</v>
      </c>
      <c r="Z4405">
        <f t="shared" si="2677"/>
        <v>2020</v>
      </c>
      <c r="AA4405" s="8" t="str">
        <f t="shared" si="2678"/>
        <v>Mar</v>
      </c>
      <c r="AB4405" s="8" t="str">
        <f t="shared" si="2679"/>
        <v>Q1</v>
      </c>
      <c r="AC4405">
        <f t="shared" si="2680"/>
        <v>3</v>
      </c>
      <c r="AD4405">
        <f t="shared" si="2681"/>
        <v>1</v>
      </c>
      <c r="AE4405">
        <f t="shared" si="2682"/>
        <v>202003</v>
      </c>
      <c r="AF4405">
        <f t="shared" si="2683"/>
        <v>202001</v>
      </c>
      <c r="AG4405" s="9">
        <f t="shared" ca="1" si="2684"/>
        <v>0</v>
      </c>
      <c r="AH4405">
        <f t="shared" ca="1" si="2685"/>
        <v>2</v>
      </c>
      <c r="AI4405" s="9">
        <f t="shared" ca="1" si="2686"/>
        <v>6</v>
      </c>
      <c r="AJ4405" s="9">
        <f t="shared" ca="1" si="2687"/>
        <v>0</v>
      </c>
      <c r="AK4405" s="9">
        <f t="shared" si="2688"/>
        <v>6</v>
      </c>
      <c r="AL4405" s="9">
        <f t="shared" si="2689"/>
        <v>10</v>
      </c>
      <c r="AM4405" s="9">
        <f t="shared" si="2690"/>
        <v>16</v>
      </c>
      <c r="AN4405" s="2">
        <v>43896.692361111112</v>
      </c>
      <c r="AO4405">
        <v>5206</v>
      </c>
      <c r="AP4405" s="1">
        <v>5600</v>
      </c>
      <c r="AQ4405" t="s">
        <v>4</v>
      </c>
    </row>
    <row r="4406" spans="1:43" x14ac:dyDescent="0.3">
      <c r="A4406" t="str">
        <f t="shared" ca="1" si="2652"/>
        <v>FY2020 Q4 Sep</v>
      </c>
      <c r="B4406">
        <f t="shared" ca="1" si="2653"/>
        <v>2020</v>
      </c>
      <c r="C4406" s="8" t="str">
        <f t="shared" ca="1" si="2654"/>
        <v>Sep</v>
      </c>
      <c r="D4406" s="8" t="str">
        <f t="shared" ca="1" si="2655"/>
        <v>Q4</v>
      </c>
      <c r="E4406">
        <f t="shared" ca="1" si="2656"/>
        <v>12</v>
      </c>
      <c r="F4406">
        <f t="shared" ca="1" si="2657"/>
        <v>4</v>
      </c>
      <c r="G4406">
        <f t="shared" ca="1" si="2658"/>
        <v>202012</v>
      </c>
      <c r="H4406">
        <f t="shared" ca="1" si="2659"/>
        <v>202004</v>
      </c>
      <c r="I4406" t="str">
        <f t="shared" ca="1" si="2660"/>
        <v>FY2020 Q3 Sep</v>
      </c>
      <c r="J4406">
        <f t="shared" ca="1" si="2661"/>
        <v>2020</v>
      </c>
      <c r="K4406" s="8" t="str">
        <f t="shared" ca="1" si="2662"/>
        <v>Sep</v>
      </c>
      <c r="L4406" s="8" t="str">
        <f t="shared" ca="1" si="2663"/>
        <v>Q3</v>
      </c>
      <c r="M4406">
        <f t="shared" ca="1" si="2664"/>
        <v>9</v>
      </c>
      <c r="N4406">
        <f t="shared" ca="1" si="2665"/>
        <v>3</v>
      </c>
      <c r="O4406">
        <f t="shared" ca="1" si="2666"/>
        <v>202009</v>
      </c>
      <c r="P4406">
        <f t="shared" ca="1" si="2667"/>
        <v>202003</v>
      </c>
      <c r="Q4406" t="str">
        <f t="shared" si="2668"/>
        <v>FY2020 Q2 Mar</v>
      </c>
      <c r="R4406">
        <f t="shared" si="2669"/>
        <v>2020</v>
      </c>
      <c r="S4406" s="8" t="str">
        <f t="shared" si="2670"/>
        <v>Mar</v>
      </c>
      <c r="T4406" s="8" t="str">
        <f t="shared" si="2671"/>
        <v>Q2</v>
      </c>
      <c r="U4406">
        <f t="shared" si="2672"/>
        <v>6</v>
      </c>
      <c r="V4406">
        <f t="shared" si="2673"/>
        <v>2</v>
      </c>
      <c r="W4406">
        <f t="shared" si="2674"/>
        <v>202006</v>
      </c>
      <c r="X4406">
        <f t="shared" si="2675"/>
        <v>202002</v>
      </c>
      <c r="Y4406" t="str">
        <f t="shared" si="2676"/>
        <v>FY2020 Q1 Mar</v>
      </c>
      <c r="Z4406">
        <f t="shared" si="2677"/>
        <v>2020</v>
      </c>
      <c r="AA4406" s="8" t="str">
        <f t="shared" si="2678"/>
        <v>Mar</v>
      </c>
      <c r="AB4406" s="8" t="str">
        <f t="shared" si="2679"/>
        <v>Q1</v>
      </c>
      <c r="AC4406">
        <f t="shared" si="2680"/>
        <v>3</v>
      </c>
      <c r="AD4406">
        <f t="shared" si="2681"/>
        <v>1</v>
      </c>
      <c r="AE4406">
        <f t="shared" si="2682"/>
        <v>202003</v>
      </c>
      <c r="AF4406">
        <f t="shared" si="2683"/>
        <v>202001</v>
      </c>
      <c r="AG4406" s="9">
        <f t="shared" ca="1" si="2684"/>
        <v>0</v>
      </c>
      <c r="AH4406">
        <f t="shared" ca="1" si="2685"/>
        <v>2</v>
      </c>
      <c r="AI4406" s="9">
        <f t="shared" ca="1" si="2686"/>
        <v>6</v>
      </c>
      <c r="AJ4406" s="9">
        <f t="shared" ca="1" si="2687"/>
        <v>0</v>
      </c>
      <c r="AK4406" s="9">
        <f t="shared" si="2688"/>
        <v>3</v>
      </c>
      <c r="AL4406" s="9">
        <f t="shared" si="2689"/>
        <v>11</v>
      </c>
      <c r="AM4406" s="9">
        <f t="shared" si="2690"/>
        <v>9</v>
      </c>
      <c r="AN4406" s="2">
        <v>43900.377083333333</v>
      </c>
      <c r="AO4406">
        <v>5209</v>
      </c>
      <c r="AP4406" s="1">
        <v>5600</v>
      </c>
      <c r="AQ4406" t="s">
        <v>4</v>
      </c>
    </row>
    <row r="4407" spans="1:43" x14ac:dyDescent="0.3">
      <c r="A4407" t="str">
        <f t="shared" ca="1" si="2652"/>
        <v>FY2020 Q4 Sep</v>
      </c>
      <c r="B4407">
        <f t="shared" ca="1" si="2653"/>
        <v>2020</v>
      </c>
      <c r="C4407" s="8" t="str">
        <f t="shared" ca="1" si="2654"/>
        <v>Sep</v>
      </c>
      <c r="D4407" s="8" t="str">
        <f t="shared" ca="1" si="2655"/>
        <v>Q4</v>
      </c>
      <c r="E4407">
        <f t="shared" ca="1" si="2656"/>
        <v>12</v>
      </c>
      <c r="F4407">
        <f t="shared" ca="1" si="2657"/>
        <v>4</v>
      </c>
      <c r="G4407">
        <f t="shared" ca="1" si="2658"/>
        <v>202012</v>
      </c>
      <c r="H4407">
        <f t="shared" ca="1" si="2659"/>
        <v>202004</v>
      </c>
      <c r="I4407" t="str">
        <f t="shared" ca="1" si="2660"/>
        <v>FY2020 Q3 Sep</v>
      </c>
      <c r="J4407">
        <f t="shared" ca="1" si="2661"/>
        <v>2020</v>
      </c>
      <c r="K4407" s="8" t="str">
        <f t="shared" ca="1" si="2662"/>
        <v>Sep</v>
      </c>
      <c r="L4407" s="8" t="str">
        <f t="shared" ca="1" si="2663"/>
        <v>Q3</v>
      </c>
      <c r="M4407">
        <f t="shared" ca="1" si="2664"/>
        <v>9</v>
      </c>
      <c r="N4407">
        <f t="shared" ca="1" si="2665"/>
        <v>3</v>
      </c>
      <c r="O4407">
        <f t="shared" ca="1" si="2666"/>
        <v>202009</v>
      </c>
      <c r="P4407">
        <f t="shared" ca="1" si="2667"/>
        <v>202003</v>
      </c>
      <c r="Q4407" t="str">
        <f t="shared" si="2668"/>
        <v>FY2020 Q2 Mar</v>
      </c>
      <c r="R4407">
        <f t="shared" si="2669"/>
        <v>2020</v>
      </c>
      <c r="S4407" s="8" t="str">
        <f t="shared" si="2670"/>
        <v>Mar</v>
      </c>
      <c r="T4407" s="8" t="str">
        <f t="shared" si="2671"/>
        <v>Q2</v>
      </c>
      <c r="U4407">
        <f t="shared" si="2672"/>
        <v>6</v>
      </c>
      <c r="V4407">
        <f t="shared" si="2673"/>
        <v>2</v>
      </c>
      <c r="W4407">
        <f t="shared" si="2674"/>
        <v>202006</v>
      </c>
      <c r="X4407">
        <f t="shared" si="2675"/>
        <v>202002</v>
      </c>
      <c r="Y4407" t="str">
        <f t="shared" si="2676"/>
        <v>FY2020 Q1 Mar</v>
      </c>
      <c r="Z4407">
        <f t="shared" si="2677"/>
        <v>2020</v>
      </c>
      <c r="AA4407" s="8" t="str">
        <f t="shared" si="2678"/>
        <v>Mar</v>
      </c>
      <c r="AB4407" s="8" t="str">
        <f t="shared" si="2679"/>
        <v>Q1</v>
      </c>
      <c r="AC4407">
        <f t="shared" si="2680"/>
        <v>3</v>
      </c>
      <c r="AD4407">
        <f t="shared" si="2681"/>
        <v>1</v>
      </c>
      <c r="AE4407">
        <f t="shared" si="2682"/>
        <v>202003</v>
      </c>
      <c r="AF4407">
        <f t="shared" si="2683"/>
        <v>202001</v>
      </c>
      <c r="AG4407" s="9">
        <f t="shared" ca="1" si="2684"/>
        <v>0</v>
      </c>
      <c r="AH4407">
        <f t="shared" ca="1" si="2685"/>
        <v>2</v>
      </c>
      <c r="AI4407" s="9">
        <f t="shared" ca="1" si="2686"/>
        <v>6</v>
      </c>
      <c r="AJ4407" s="9">
        <f t="shared" ca="1" si="2687"/>
        <v>0</v>
      </c>
      <c r="AK4407" s="9">
        <f t="shared" si="2688"/>
        <v>3</v>
      </c>
      <c r="AL4407" s="9">
        <f t="shared" si="2689"/>
        <v>11</v>
      </c>
      <c r="AM4407" s="9">
        <f t="shared" si="2690"/>
        <v>15</v>
      </c>
      <c r="AN4407" s="2">
        <v>43900.656944444447</v>
      </c>
      <c r="AO4407">
        <v>5217</v>
      </c>
      <c r="AP4407" s="1">
        <v>5600</v>
      </c>
      <c r="AQ4407" t="s">
        <v>4</v>
      </c>
    </row>
    <row r="4408" spans="1:43" x14ac:dyDescent="0.3">
      <c r="A4408" t="str">
        <f t="shared" ca="1" si="2652"/>
        <v>FY2020 Q4 Sep</v>
      </c>
      <c r="B4408">
        <f t="shared" ca="1" si="2653"/>
        <v>2020</v>
      </c>
      <c r="C4408" s="8" t="str">
        <f t="shared" ca="1" si="2654"/>
        <v>Sep</v>
      </c>
      <c r="D4408" s="8" t="str">
        <f t="shared" ca="1" si="2655"/>
        <v>Q4</v>
      </c>
      <c r="E4408">
        <f t="shared" ca="1" si="2656"/>
        <v>12</v>
      </c>
      <c r="F4408">
        <f t="shared" ca="1" si="2657"/>
        <v>4</v>
      </c>
      <c r="G4408">
        <f t="shared" ca="1" si="2658"/>
        <v>202012</v>
      </c>
      <c r="H4408">
        <f t="shared" ca="1" si="2659"/>
        <v>202004</v>
      </c>
      <c r="I4408" t="str">
        <f t="shared" ca="1" si="2660"/>
        <v>FY2020 Q3 Sep</v>
      </c>
      <c r="J4408">
        <f t="shared" ca="1" si="2661"/>
        <v>2020</v>
      </c>
      <c r="K4408" s="8" t="str">
        <f t="shared" ca="1" si="2662"/>
        <v>Sep</v>
      </c>
      <c r="L4408" s="8" t="str">
        <f t="shared" ca="1" si="2663"/>
        <v>Q3</v>
      </c>
      <c r="M4408">
        <f t="shared" ca="1" si="2664"/>
        <v>9</v>
      </c>
      <c r="N4408">
        <f t="shared" ca="1" si="2665"/>
        <v>3</v>
      </c>
      <c r="O4408">
        <f t="shared" ca="1" si="2666"/>
        <v>202009</v>
      </c>
      <c r="P4408">
        <f t="shared" ca="1" si="2667"/>
        <v>202003</v>
      </c>
      <c r="Q4408" t="str">
        <f t="shared" si="2668"/>
        <v>FY2020 Q2 Mar</v>
      </c>
      <c r="R4408">
        <f t="shared" si="2669"/>
        <v>2020</v>
      </c>
      <c r="S4408" s="8" t="str">
        <f t="shared" si="2670"/>
        <v>Mar</v>
      </c>
      <c r="T4408" s="8" t="str">
        <f t="shared" si="2671"/>
        <v>Q2</v>
      </c>
      <c r="U4408">
        <f t="shared" si="2672"/>
        <v>6</v>
      </c>
      <c r="V4408">
        <f t="shared" si="2673"/>
        <v>2</v>
      </c>
      <c r="W4408">
        <f t="shared" si="2674"/>
        <v>202006</v>
      </c>
      <c r="X4408">
        <f t="shared" si="2675"/>
        <v>202002</v>
      </c>
      <c r="Y4408" t="str">
        <f t="shared" si="2676"/>
        <v>FY2020 Q1 Mar</v>
      </c>
      <c r="Z4408">
        <f t="shared" si="2677"/>
        <v>2020</v>
      </c>
      <c r="AA4408" s="8" t="str">
        <f t="shared" si="2678"/>
        <v>Mar</v>
      </c>
      <c r="AB4408" s="8" t="str">
        <f t="shared" si="2679"/>
        <v>Q1</v>
      </c>
      <c r="AC4408">
        <f t="shared" si="2680"/>
        <v>3</v>
      </c>
      <c r="AD4408">
        <f t="shared" si="2681"/>
        <v>1</v>
      </c>
      <c r="AE4408">
        <f t="shared" si="2682"/>
        <v>202003</v>
      </c>
      <c r="AF4408">
        <f t="shared" si="2683"/>
        <v>202001</v>
      </c>
      <c r="AG4408" s="9">
        <f t="shared" ca="1" si="2684"/>
        <v>0</v>
      </c>
      <c r="AH4408">
        <f t="shared" ca="1" si="2685"/>
        <v>2</v>
      </c>
      <c r="AI4408" s="9">
        <f t="shared" ca="1" si="2686"/>
        <v>6</v>
      </c>
      <c r="AJ4408" s="9">
        <f t="shared" ca="1" si="2687"/>
        <v>0</v>
      </c>
      <c r="AK4408" s="9">
        <f t="shared" si="2688"/>
        <v>2</v>
      </c>
      <c r="AL4408" s="9">
        <f t="shared" si="2689"/>
        <v>11</v>
      </c>
      <c r="AM4408" s="9">
        <f t="shared" si="2690"/>
        <v>10</v>
      </c>
      <c r="AN4408" s="2">
        <v>43899.435416666667</v>
      </c>
      <c r="AO4408">
        <v>5562</v>
      </c>
      <c r="AP4408" s="1">
        <v>5600</v>
      </c>
      <c r="AQ4408" t="s">
        <v>4</v>
      </c>
    </row>
    <row r="4409" spans="1:43" x14ac:dyDescent="0.3">
      <c r="A4409" t="str">
        <f t="shared" ca="1" si="2652"/>
        <v>FY2020 Q4 Sep</v>
      </c>
      <c r="B4409">
        <f t="shared" ca="1" si="2653"/>
        <v>2020</v>
      </c>
      <c r="C4409" s="8" t="str">
        <f t="shared" ca="1" si="2654"/>
        <v>Sep</v>
      </c>
      <c r="D4409" s="8" t="str">
        <f t="shared" ca="1" si="2655"/>
        <v>Q4</v>
      </c>
      <c r="E4409">
        <f t="shared" ca="1" si="2656"/>
        <v>12</v>
      </c>
      <c r="F4409">
        <f t="shared" ca="1" si="2657"/>
        <v>4</v>
      </c>
      <c r="G4409">
        <f t="shared" ca="1" si="2658"/>
        <v>202012</v>
      </c>
      <c r="H4409">
        <f t="shared" ca="1" si="2659"/>
        <v>202004</v>
      </c>
      <c r="I4409" t="str">
        <f t="shared" ca="1" si="2660"/>
        <v>FY2020 Q3 Sep</v>
      </c>
      <c r="J4409">
        <f t="shared" ca="1" si="2661"/>
        <v>2020</v>
      </c>
      <c r="K4409" s="8" t="str">
        <f t="shared" ca="1" si="2662"/>
        <v>Sep</v>
      </c>
      <c r="L4409" s="8" t="str">
        <f t="shared" ca="1" si="2663"/>
        <v>Q3</v>
      </c>
      <c r="M4409">
        <f t="shared" ca="1" si="2664"/>
        <v>9</v>
      </c>
      <c r="N4409">
        <f t="shared" ca="1" si="2665"/>
        <v>3</v>
      </c>
      <c r="O4409">
        <f t="shared" ca="1" si="2666"/>
        <v>202009</v>
      </c>
      <c r="P4409">
        <f t="shared" ca="1" si="2667"/>
        <v>202003</v>
      </c>
      <c r="Q4409" t="str">
        <f t="shared" si="2668"/>
        <v>FY2020 Q2 Feb</v>
      </c>
      <c r="R4409">
        <f t="shared" si="2669"/>
        <v>2020</v>
      </c>
      <c r="S4409" s="8" t="str">
        <f t="shared" si="2670"/>
        <v>Feb</v>
      </c>
      <c r="T4409" s="8" t="str">
        <f t="shared" si="2671"/>
        <v>Q2</v>
      </c>
      <c r="U4409">
        <f t="shared" si="2672"/>
        <v>5</v>
      </c>
      <c r="V4409">
        <f t="shared" si="2673"/>
        <v>2</v>
      </c>
      <c r="W4409">
        <f t="shared" si="2674"/>
        <v>202005</v>
      </c>
      <c r="X4409">
        <f t="shared" si="2675"/>
        <v>202002</v>
      </c>
      <c r="Y4409" t="str">
        <f t="shared" si="2676"/>
        <v>FY2020 Q1 Feb</v>
      </c>
      <c r="Z4409">
        <f t="shared" si="2677"/>
        <v>2020</v>
      </c>
      <c r="AA4409" s="8" t="str">
        <f t="shared" si="2678"/>
        <v>Feb</v>
      </c>
      <c r="AB4409" s="8" t="str">
        <f t="shared" si="2679"/>
        <v>Q1</v>
      </c>
      <c r="AC4409">
        <f t="shared" si="2680"/>
        <v>2</v>
      </c>
      <c r="AD4409">
        <f t="shared" si="2681"/>
        <v>1</v>
      </c>
      <c r="AE4409">
        <f t="shared" si="2682"/>
        <v>202002</v>
      </c>
      <c r="AF4409">
        <f t="shared" si="2683"/>
        <v>202001</v>
      </c>
      <c r="AG4409" s="9">
        <f t="shared" ca="1" si="2684"/>
        <v>0</v>
      </c>
      <c r="AH4409">
        <f t="shared" ca="1" si="2685"/>
        <v>2</v>
      </c>
      <c r="AI4409" s="9">
        <f t="shared" ca="1" si="2686"/>
        <v>7</v>
      </c>
      <c r="AJ4409" s="9">
        <f t="shared" ca="1" si="2687"/>
        <v>0</v>
      </c>
      <c r="AK4409" s="9">
        <f t="shared" si="2688"/>
        <v>4</v>
      </c>
      <c r="AL4409" s="9">
        <f t="shared" si="2689"/>
        <v>7</v>
      </c>
      <c r="AM4409" s="9">
        <f t="shared" si="2690"/>
        <v>18</v>
      </c>
      <c r="AN4409" s="2">
        <v>43873.754861111112</v>
      </c>
      <c r="AO4409">
        <v>5584</v>
      </c>
      <c r="AP4409" s="1">
        <v>5600</v>
      </c>
      <c r="AQ4409" t="s">
        <v>4</v>
      </c>
    </row>
    <row r="4410" spans="1:43" x14ac:dyDescent="0.3">
      <c r="A4410" t="str">
        <f t="shared" ca="1" si="2652"/>
        <v>FY2020 Q4 Sep</v>
      </c>
      <c r="B4410">
        <f t="shared" ca="1" si="2653"/>
        <v>2020</v>
      </c>
      <c r="C4410" s="8" t="str">
        <f t="shared" ca="1" si="2654"/>
        <v>Sep</v>
      </c>
      <c r="D4410" s="8" t="str">
        <f t="shared" ca="1" si="2655"/>
        <v>Q4</v>
      </c>
      <c r="E4410">
        <f t="shared" ca="1" si="2656"/>
        <v>12</v>
      </c>
      <c r="F4410">
        <f t="shared" ca="1" si="2657"/>
        <v>4</v>
      </c>
      <c r="G4410">
        <f t="shared" ca="1" si="2658"/>
        <v>202012</v>
      </c>
      <c r="H4410">
        <f t="shared" ca="1" si="2659"/>
        <v>202004</v>
      </c>
      <c r="I4410" t="str">
        <f t="shared" ca="1" si="2660"/>
        <v>FY2020 Q3 Sep</v>
      </c>
      <c r="J4410">
        <f t="shared" ca="1" si="2661"/>
        <v>2020</v>
      </c>
      <c r="K4410" s="8" t="str">
        <f t="shared" ca="1" si="2662"/>
        <v>Sep</v>
      </c>
      <c r="L4410" s="8" t="str">
        <f t="shared" ca="1" si="2663"/>
        <v>Q3</v>
      </c>
      <c r="M4410">
        <f t="shared" ca="1" si="2664"/>
        <v>9</v>
      </c>
      <c r="N4410">
        <f t="shared" ca="1" si="2665"/>
        <v>3</v>
      </c>
      <c r="O4410">
        <f t="shared" ca="1" si="2666"/>
        <v>202009</v>
      </c>
      <c r="P4410">
        <f t="shared" ca="1" si="2667"/>
        <v>202003</v>
      </c>
      <c r="Q4410" t="str">
        <f t="shared" si="2668"/>
        <v>FY2020 Q2 Mar</v>
      </c>
      <c r="R4410">
        <f t="shared" si="2669"/>
        <v>2020</v>
      </c>
      <c r="S4410" s="8" t="str">
        <f t="shared" si="2670"/>
        <v>Mar</v>
      </c>
      <c r="T4410" s="8" t="str">
        <f t="shared" si="2671"/>
        <v>Q2</v>
      </c>
      <c r="U4410">
        <f t="shared" si="2672"/>
        <v>6</v>
      </c>
      <c r="V4410">
        <f t="shared" si="2673"/>
        <v>2</v>
      </c>
      <c r="W4410">
        <f t="shared" si="2674"/>
        <v>202006</v>
      </c>
      <c r="X4410">
        <f t="shared" si="2675"/>
        <v>202002</v>
      </c>
      <c r="Y4410" t="str">
        <f t="shared" si="2676"/>
        <v>FY2020 Q1 Mar</v>
      </c>
      <c r="Z4410">
        <f t="shared" si="2677"/>
        <v>2020</v>
      </c>
      <c r="AA4410" s="8" t="str">
        <f t="shared" si="2678"/>
        <v>Mar</v>
      </c>
      <c r="AB4410" s="8" t="str">
        <f t="shared" si="2679"/>
        <v>Q1</v>
      </c>
      <c r="AC4410">
        <f t="shared" si="2680"/>
        <v>3</v>
      </c>
      <c r="AD4410">
        <f t="shared" si="2681"/>
        <v>1</v>
      </c>
      <c r="AE4410">
        <f t="shared" si="2682"/>
        <v>202003</v>
      </c>
      <c r="AF4410">
        <f t="shared" si="2683"/>
        <v>202001</v>
      </c>
      <c r="AG4410" s="9">
        <f t="shared" ca="1" si="2684"/>
        <v>0</v>
      </c>
      <c r="AH4410">
        <f t="shared" ca="1" si="2685"/>
        <v>2</v>
      </c>
      <c r="AI4410" s="9">
        <f t="shared" ca="1" si="2686"/>
        <v>6</v>
      </c>
      <c r="AJ4410" s="9">
        <f t="shared" ca="1" si="2687"/>
        <v>0</v>
      </c>
      <c r="AK4410" s="9">
        <f t="shared" si="2688"/>
        <v>3</v>
      </c>
      <c r="AL4410" s="9">
        <f t="shared" si="2689"/>
        <v>10</v>
      </c>
      <c r="AM4410" s="9">
        <f t="shared" si="2690"/>
        <v>11</v>
      </c>
      <c r="AN4410" s="2">
        <v>43893.492361111108</v>
      </c>
      <c r="AO4410">
        <v>5584</v>
      </c>
      <c r="AP4410" s="1">
        <v>5600</v>
      </c>
      <c r="AQ4410" t="s">
        <v>4</v>
      </c>
    </row>
    <row r="4411" spans="1:43" x14ac:dyDescent="0.3">
      <c r="A4411" t="str">
        <f t="shared" ca="1" si="2652"/>
        <v>FY2020 Q4 Sep</v>
      </c>
      <c r="B4411">
        <f t="shared" ca="1" si="2653"/>
        <v>2020</v>
      </c>
      <c r="C4411" s="8" t="str">
        <f t="shared" ca="1" si="2654"/>
        <v>Sep</v>
      </c>
      <c r="D4411" s="8" t="str">
        <f t="shared" ca="1" si="2655"/>
        <v>Q4</v>
      </c>
      <c r="E4411">
        <f t="shared" ca="1" si="2656"/>
        <v>12</v>
      </c>
      <c r="F4411">
        <f t="shared" ca="1" si="2657"/>
        <v>4</v>
      </c>
      <c r="G4411">
        <f t="shared" ca="1" si="2658"/>
        <v>202012</v>
      </c>
      <c r="H4411">
        <f t="shared" ca="1" si="2659"/>
        <v>202004</v>
      </c>
      <c r="I4411" t="str">
        <f t="shared" ca="1" si="2660"/>
        <v>FY2020 Q3 Sep</v>
      </c>
      <c r="J4411">
        <f t="shared" ca="1" si="2661"/>
        <v>2020</v>
      </c>
      <c r="K4411" s="8" t="str">
        <f t="shared" ca="1" si="2662"/>
        <v>Sep</v>
      </c>
      <c r="L4411" s="8" t="str">
        <f t="shared" ca="1" si="2663"/>
        <v>Q3</v>
      </c>
      <c r="M4411">
        <f t="shared" ca="1" si="2664"/>
        <v>9</v>
      </c>
      <c r="N4411">
        <f t="shared" ca="1" si="2665"/>
        <v>3</v>
      </c>
      <c r="O4411">
        <f t="shared" ca="1" si="2666"/>
        <v>202009</v>
      </c>
      <c r="P4411">
        <f t="shared" ca="1" si="2667"/>
        <v>202003</v>
      </c>
      <c r="Q4411" t="str">
        <f t="shared" si="2668"/>
        <v>FY2020 Q1 Oct</v>
      </c>
      <c r="R4411">
        <f t="shared" si="2669"/>
        <v>2020</v>
      </c>
      <c r="S4411" s="8" t="str">
        <f t="shared" si="2670"/>
        <v>Oct</v>
      </c>
      <c r="T4411" s="8" t="str">
        <f t="shared" si="2671"/>
        <v>Q1</v>
      </c>
      <c r="U4411">
        <f t="shared" si="2672"/>
        <v>1</v>
      </c>
      <c r="V4411">
        <f t="shared" si="2673"/>
        <v>1</v>
      </c>
      <c r="W4411">
        <f t="shared" si="2674"/>
        <v>202001</v>
      </c>
      <c r="X4411">
        <f t="shared" si="2675"/>
        <v>202001</v>
      </c>
      <c r="Y4411" t="str">
        <f t="shared" si="2676"/>
        <v>FY2019 Q4 Oct</v>
      </c>
      <c r="Z4411">
        <f t="shared" si="2677"/>
        <v>2019</v>
      </c>
      <c r="AA4411" s="8" t="str">
        <f t="shared" si="2678"/>
        <v>Oct</v>
      </c>
      <c r="AB4411" s="8" t="str">
        <f t="shared" si="2679"/>
        <v>Q4</v>
      </c>
      <c r="AC4411">
        <f t="shared" si="2680"/>
        <v>10</v>
      </c>
      <c r="AD4411">
        <f t="shared" si="2681"/>
        <v>4</v>
      </c>
      <c r="AE4411">
        <f t="shared" si="2682"/>
        <v>201910</v>
      </c>
      <c r="AF4411">
        <f t="shared" si="2683"/>
        <v>201904</v>
      </c>
      <c r="AG4411" s="9">
        <f t="shared" ca="1" si="2684"/>
        <v>0</v>
      </c>
      <c r="AH4411">
        <f t="shared" ca="1" si="2685"/>
        <v>4</v>
      </c>
      <c r="AI4411" s="9">
        <f t="shared" ca="1" si="2686"/>
        <v>11</v>
      </c>
      <c r="AJ4411" s="9">
        <f t="shared" ca="1" si="2687"/>
        <v>1</v>
      </c>
      <c r="AK4411" s="9">
        <f t="shared" si="2688"/>
        <v>4</v>
      </c>
      <c r="AL4411" s="9">
        <f t="shared" si="2689"/>
        <v>41</v>
      </c>
      <c r="AM4411" s="9">
        <f t="shared" si="2690"/>
        <v>11</v>
      </c>
      <c r="AN4411" s="2">
        <v>43747.460416666669</v>
      </c>
      <c r="AO4411">
        <v>5602</v>
      </c>
      <c r="AP4411" s="1">
        <v>5600</v>
      </c>
      <c r="AQ4411" t="s">
        <v>4</v>
      </c>
    </row>
    <row r="4412" spans="1:43" x14ac:dyDescent="0.3">
      <c r="A4412" t="str">
        <f t="shared" ca="1" si="2652"/>
        <v>FY2020 Q4 Sep</v>
      </c>
      <c r="B4412">
        <f t="shared" ca="1" si="2653"/>
        <v>2020</v>
      </c>
      <c r="C4412" s="8" t="str">
        <f t="shared" ca="1" si="2654"/>
        <v>Sep</v>
      </c>
      <c r="D4412" s="8" t="str">
        <f t="shared" ca="1" si="2655"/>
        <v>Q4</v>
      </c>
      <c r="E4412">
        <f t="shared" ca="1" si="2656"/>
        <v>12</v>
      </c>
      <c r="F4412">
        <f t="shared" ca="1" si="2657"/>
        <v>4</v>
      </c>
      <c r="G4412">
        <f t="shared" ca="1" si="2658"/>
        <v>202012</v>
      </c>
      <c r="H4412">
        <f t="shared" ca="1" si="2659"/>
        <v>202004</v>
      </c>
      <c r="I4412" t="str">
        <f t="shared" ca="1" si="2660"/>
        <v>FY2020 Q3 Sep</v>
      </c>
      <c r="J4412">
        <f t="shared" ca="1" si="2661"/>
        <v>2020</v>
      </c>
      <c r="K4412" s="8" t="str">
        <f t="shared" ca="1" si="2662"/>
        <v>Sep</v>
      </c>
      <c r="L4412" s="8" t="str">
        <f t="shared" ca="1" si="2663"/>
        <v>Q3</v>
      </c>
      <c r="M4412">
        <f t="shared" ca="1" si="2664"/>
        <v>9</v>
      </c>
      <c r="N4412">
        <f t="shared" ca="1" si="2665"/>
        <v>3</v>
      </c>
      <c r="O4412">
        <f t="shared" ca="1" si="2666"/>
        <v>202009</v>
      </c>
      <c r="P4412">
        <f t="shared" ca="1" si="2667"/>
        <v>202003</v>
      </c>
      <c r="Q4412" t="str">
        <f t="shared" si="2668"/>
        <v>FY2020 Q2 Mar</v>
      </c>
      <c r="R4412">
        <f t="shared" si="2669"/>
        <v>2020</v>
      </c>
      <c r="S4412" s="8" t="str">
        <f t="shared" si="2670"/>
        <v>Mar</v>
      </c>
      <c r="T4412" s="8" t="str">
        <f t="shared" si="2671"/>
        <v>Q2</v>
      </c>
      <c r="U4412">
        <f t="shared" si="2672"/>
        <v>6</v>
      </c>
      <c r="V4412">
        <f t="shared" si="2673"/>
        <v>2</v>
      </c>
      <c r="W4412">
        <f t="shared" si="2674"/>
        <v>202006</v>
      </c>
      <c r="X4412">
        <f t="shared" si="2675"/>
        <v>202002</v>
      </c>
      <c r="Y4412" t="str">
        <f t="shared" si="2676"/>
        <v>FY2020 Q1 Mar</v>
      </c>
      <c r="Z4412">
        <f t="shared" si="2677"/>
        <v>2020</v>
      </c>
      <c r="AA4412" s="8" t="str">
        <f t="shared" si="2678"/>
        <v>Mar</v>
      </c>
      <c r="AB4412" s="8" t="str">
        <f t="shared" si="2679"/>
        <v>Q1</v>
      </c>
      <c r="AC4412">
        <f t="shared" si="2680"/>
        <v>3</v>
      </c>
      <c r="AD4412">
        <f t="shared" si="2681"/>
        <v>1</v>
      </c>
      <c r="AE4412">
        <f t="shared" si="2682"/>
        <v>202003</v>
      </c>
      <c r="AF4412">
        <f t="shared" si="2683"/>
        <v>202001</v>
      </c>
      <c r="AG4412" s="9">
        <f t="shared" ca="1" si="2684"/>
        <v>0</v>
      </c>
      <c r="AH4412">
        <f t="shared" ca="1" si="2685"/>
        <v>2</v>
      </c>
      <c r="AI4412" s="9">
        <f t="shared" ca="1" si="2686"/>
        <v>6</v>
      </c>
      <c r="AJ4412" s="9">
        <f t="shared" ca="1" si="2687"/>
        <v>0</v>
      </c>
      <c r="AK4412" s="9">
        <f t="shared" si="2688"/>
        <v>4</v>
      </c>
      <c r="AL4412" s="9">
        <f t="shared" si="2689"/>
        <v>10</v>
      </c>
      <c r="AM4412" s="9">
        <f t="shared" si="2690"/>
        <v>14</v>
      </c>
      <c r="AN4412" s="2">
        <v>43894.604861111111</v>
      </c>
      <c r="AO4412">
        <v>5747</v>
      </c>
      <c r="AP4412" s="1">
        <v>5600</v>
      </c>
      <c r="AQ4412" t="s">
        <v>4</v>
      </c>
    </row>
    <row r="4413" spans="1:43" x14ac:dyDescent="0.3">
      <c r="A4413" t="str">
        <f t="shared" ca="1" si="2652"/>
        <v>FY2020 Q4 Sep</v>
      </c>
      <c r="B4413">
        <f t="shared" ca="1" si="2653"/>
        <v>2020</v>
      </c>
      <c r="C4413" s="8" t="str">
        <f t="shared" ca="1" si="2654"/>
        <v>Sep</v>
      </c>
      <c r="D4413" s="8" t="str">
        <f t="shared" ca="1" si="2655"/>
        <v>Q4</v>
      </c>
      <c r="E4413">
        <f t="shared" ca="1" si="2656"/>
        <v>12</v>
      </c>
      <c r="F4413">
        <f t="shared" ca="1" si="2657"/>
        <v>4</v>
      </c>
      <c r="G4413">
        <f t="shared" ca="1" si="2658"/>
        <v>202012</v>
      </c>
      <c r="H4413">
        <f t="shared" ca="1" si="2659"/>
        <v>202004</v>
      </c>
      <c r="I4413" t="str">
        <f t="shared" ca="1" si="2660"/>
        <v>FY2020 Q3 Sep</v>
      </c>
      <c r="J4413">
        <f t="shared" ca="1" si="2661"/>
        <v>2020</v>
      </c>
      <c r="K4413" s="8" t="str">
        <f t="shared" ca="1" si="2662"/>
        <v>Sep</v>
      </c>
      <c r="L4413" s="8" t="str">
        <f t="shared" ca="1" si="2663"/>
        <v>Q3</v>
      </c>
      <c r="M4413">
        <f t="shared" ca="1" si="2664"/>
        <v>9</v>
      </c>
      <c r="N4413">
        <f t="shared" ca="1" si="2665"/>
        <v>3</v>
      </c>
      <c r="O4413">
        <f t="shared" ca="1" si="2666"/>
        <v>202009</v>
      </c>
      <c r="P4413">
        <f t="shared" ca="1" si="2667"/>
        <v>202003</v>
      </c>
      <c r="Q4413" t="str">
        <f t="shared" si="2668"/>
        <v>FY2020 Q2 Mar</v>
      </c>
      <c r="R4413">
        <f t="shared" si="2669"/>
        <v>2020</v>
      </c>
      <c r="S4413" s="8" t="str">
        <f t="shared" si="2670"/>
        <v>Mar</v>
      </c>
      <c r="T4413" s="8" t="str">
        <f t="shared" si="2671"/>
        <v>Q2</v>
      </c>
      <c r="U4413">
        <f t="shared" si="2672"/>
        <v>6</v>
      </c>
      <c r="V4413">
        <f t="shared" si="2673"/>
        <v>2</v>
      </c>
      <c r="W4413">
        <f t="shared" si="2674"/>
        <v>202006</v>
      </c>
      <c r="X4413">
        <f t="shared" si="2675"/>
        <v>202002</v>
      </c>
      <c r="Y4413" t="str">
        <f t="shared" si="2676"/>
        <v>FY2020 Q1 Mar</v>
      </c>
      <c r="Z4413">
        <f t="shared" si="2677"/>
        <v>2020</v>
      </c>
      <c r="AA4413" s="8" t="str">
        <f t="shared" si="2678"/>
        <v>Mar</v>
      </c>
      <c r="AB4413" s="8" t="str">
        <f t="shared" si="2679"/>
        <v>Q1</v>
      </c>
      <c r="AC4413">
        <f t="shared" si="2680"/>
        <v>3</v>
      </c>
      <c r="AD4413">
        <f t="shared" si="2681"/>
        <v>1</v>
      </c>
      <c r="AE4413">
        <f t="shared" si="2682"/>
        <v>202003</v>
      </c>
      <c r="AF4413">
        <f t="shared" si="2683"/>
        <v>202001</v>
      </c>
      <c r="AG4413" s="9">
        <f t="shared" ca="1" si="2684"/>
        <v>0</v>
      </c>
      <c r="AH4413">
        <f t="shared" ca="1" si="2685"/>
        <v>2</v>
      </c>
      <c r="AI4413" s="9">
        <f t="shared" ca="1" si="2686"/>
        <v>6</v>
      </c>
      <c r="AJ4413" s="9">
        <f t="shared" ca="1" si="2687"/>
        <v>0</v>
      </c>
      <c r="AK4413" s="9">
        <f t="shared" si="2688"/>
        <v>2</v>
      </c>
      <c r="AL4413" s="9">
        <f t="shared" si="2689"/>
        <v>11</v>
      </c>
      <c r="AM4413" s="9">
        <f t="shared" si="2690"/>
        <v>13</v>
      </c>
      <c r="AN4413" s="2">
        <v>43899.560416666667</v>
      </c>
      <c r="AO4413">
        <v>5747</v>
      </c>
      <c r="AP4413" s="1">
        <v>5600</v>
      </c>
      <c r="AQ4413" t="s">
        <v>4</v>
      </c>
    </row>
    <row r="4414" spans="1:43" x14ac:dyDescent="0.3">
      <c r="A4414" t="str">
        <f t="shared" ca="1" si="2652"/>
        <v>FY2020 Q4 Sep</v>
      </c>
      <c r="B4414">
        <f t="shared" ca="1" si="2653"/>
        <v>2020</v>
      </c>
      <c r="C4414" s="8" t="str">
        <f t="shared" ca="1" si="2654"/>
        <v>Sep</v>
      </c>
      <c r="D4414" s="8" t="str">
        <f t="shared" ca="1" si="2655"/>
        <v>Q4</v>
      </c>
      <c r="E4414">
        <f t="shared" ca="1" si="2656"/>
        <v>12</v>
      </c>
      <c r="F4414">
        <f t="shared" ca="1" si="2657"/>
        <v>4</v>
      </c>
      <c r="G4414">
        <f t="shared" ca="1" si="2658"/>
        <v>202012</v>
      </c>
      <c r="H4414">
        <f t="shared" ca="1" si="2659"/>
        <v>202004</v>
      </c>
      <c r="I4414" t="str">
        <f t="shared" ca="1" si="2660"/>
        <v>FY2020 Q3 Sep</v>
      </c>
      <c r="J4414">
        <f t="shared" ca="1" si="2661"/>
        <v>2020</v>
      </c>
      <c r="K4414" s="8" t="str">
        <f t="shared" ca="1" si="2662"/>
        <v>Sep</v>
      </c>
      <c r="L4414" s="8" t="str">
        <f t="shared" ca="1" si="2663"/>
        <v>Q3</v>
      </c>
      <c r="M4414">
        <f t="shared" ca="1" si="2664"/>
        <v>9</v>
      </c>
      <c r="N4414">
        <f t="shared" ca="1" si="2665"/>
        <v>3</v>
      </c>
      <c r="O4414">
        <f t="shared" ca="1" si="2666"/>
        <v>202009</v>
      </c>
      <c r="P4414">
        <f t="shared" ca="1" si="2667"/>
        <v>202003</v>
      </c>
      <c r="Q4414" t="str">
        <f t="shared" si="2668"/>
        <v>FY2020 Q1 Oct</v>
      </c>
      <c r="R4414">
        <f t="shared" si="2669"/>
        <v>2020</v>
      </c>
      <c r="S4414" s="8" t="str">
        <f t="shared" si="2670"/>
        <v>Oct</v>
      </c>
      <c r="T4414" s="8" t="str">
        <f t="shared" si="2671"/>
        <v>Q1</v>
      </c>
      <c r="U4414">
        <f t="shared" si="2672"/>
        <v>1</v>
      </c>
      <c r="V4414">
        <f t="shared" si="2673"/>
        <v>1</v>
      </c>
      <c r="W4414">
        <f t="shared" si="2674"/>
        <v>202001</v>
      </c>
      <c r="X4414">
        <f t="shared" si="2675"/>
        <v>202001</v>
      </c>
      <c r="Y4414" t="str">
        <f t="shared" si="2676"/>
        <v>FY2019 Q4 Oct</v>
      </c>
      <c r="Z4414">
        <f t="shared" si="2677"/>
        <v>2019</v>
      </c>
      <c r="AA4414" s="8" t="str">
        <f t="shared" si="2678"/>
        <v>Oct</v>
      </c>
      <c r="AB4414" s="8" t="str">
        <f t="shared" si="2679"/>
        <v>Q4</v>
      </c>
      <c r="AC4414">
        <f t="shared" si="2680"/>
        <v>10</v>
      </c>
      <c r="AD4414">
        <f t="shared" si="2681"/>
        <v>4</v>
      </c>
      <c r="AE4414">
        <f t="shared" si="2682"/>
        <v>201910</v>
      </c>
      <c r="AF4414">
        <f t="shared" si="2683"/>
        <v>201904</v>
      </c>
      <c r="AG4414" s="9">
        <f t="shared" ca="1" si="2684"/>
        <v>0</v>
      </c>
      <c r="AH4414">
        <f t="shared" ca="1" si="2685"/>
        <v>4</v>
      </c>
      <c r="AI4414" s="9">
        <f t="shared" ca="1" si="2686"/>
        <v>11</v>
      </c>
      <c r="AJ4414" s="9">
        <f t="shared" ca="1" si="2687"/>
        <v>1</v>
      </c>
      <c r="AK4414" s="9">
        <f t="shared" si="2688"/>
        <v>3</v>
      </c>
      <c r="AL4414" s="9">
        <f t="shared" si="2689"/>
        <v>43</v>
      </c>
      <c r="AM4414" s="9">
        <f t="shared" si="2690"/>
        <v>16</v>
      </c>
      <c r="AN4414" s="2">
        <v>43760.673611111109</v>
      </c>
      <c r="AO4414">
        <v>5812</v>
      </c>
      <c r="AP4414" s="1">
        <v>5600</v>
      </c>
      <c r="AQ4414" t="s">
        <v>4</v>
      </c>
    </row>
    <row r="4415" spans="1:43" x14ac:dyDescent="0.3">
      <c r="A4415" t="str">
        <f t="shared" ca="1" si="2652"/>
        <v>FY2020 Q4 Sep</v>
      </c>
      <c r="B4415">
        <f t="shared" ca="1" si="2653"/>
        <v>2020</v>
      </c>
      <c r="C4415" s="8" t="str">
        <f t="shared" ca="1" si="2654"/>
        <v>Sep</v>
      </c>
      <c r="D4415" s="8" t="str">
        <f t="shared" ca="1" si="2655"/>
        <v>Q4</v>
      </c>
      <c r="E4415">
        <f t="shared" ca="1" si="2656"/>
        <v>12</v>
      </c>
      <c r="F4415">
        <f t="shared" ca="1" si="2657"/>
        <v>4</v>
      </c>
      <c r="G4415">
        <f t="shared" ca="1" si="2658"/>
        <v>202012</v>
      </c>
      <c r="H4415">
        <f t="shared" ca="1" si="2659"/>
        <v>202004</v>
      </c>
      <c r="I4415" t="str">
        <f t="shared" ca="1" si="2660"/>
        <v>FY2020 Q3 Sep</v>
      </c>
      <c r="J4415">
        <f t="shared" ca="1" si="2661"/>
        <v>2020</v>
      </c>
      <c r="K4415" s="8" t="str">
        <f t="shared" ca="1" si="2662"/>
        <v>Sep</v>
      </c>
      <c r="L4415" s="8" t="str">
        <f t="shared" ca="1" si="2663"/>
        <v>Q3</v>
      </c>
      <c r="M4415">
        <f t="shared" ca="1" si="2664"/>
        <v>9</v>
      </c>
      <c r="N4415">
        <f t="shared" ca="1" si="2665"/>
        <v>3</v>
      </c>
      <c r="O4415">
        <f t="shared" ca="1" si="2666"/>
        <v>202009</v>
      </c>
      <c r="P4415">
        <f t="shared" ca="1" si="2667"/>
        <v>202003</v>
      </c>
      <c r="Q4415" t="str">
        <f t="shared" si="2668"/>
        <v>FY2020 Q2 Mar</v>
      </c>
      <c r="R4415">
        <f t="shared" si="2669"/>
        <v>2020</v>
      </c>
      <c r="S4415" s="8" t="str">
        <f t="shared" si="2670"/>
        <v>Mar</v>
      </c>
      <c r="T4415" s="8" t="str">
        <f t="shared" si="2671"/>
        <v>Q2</v>
      </c>
      <c r="U4415">
        <f t="shared" si="2672"/>
        <v>6</v>
      </c>
      <c r="V4415">
        <f t="shared" si="2673"/>
        <v>2</v>
      </c>
      <c r="W4415">
        <f t="shared" si="2674"/>
        <v>202006</v>
      </c>
      <c r="X4415">
        <f t="shared" si="2675"/>
        <v>202002</v>
      </c>
      <c r="Y4415" t="str">
        <f t="shared" si="2676"/>
        <v>FY2020 Q1 Mar</v>
      </c>
      <c r="Z4415">
        <f t="shared" si="2677"/>
        <v>2020</v>
      </c>
      <c r="AA4415" s="8" t="str">
        <f t="shared" si="2678"/>
        <v>Mar</v>
      </c>
      <c r="AB4415" s="8" t="str">
        <f t="shared" si="2679"/>
        <v>Q1</v>
      </c>
      <c r="AC4415">
        <f t="shared" si="2680"/>
        <v>3</v>
      </c>
      <c r="AD4415">
        <f t="shared" si="2681"/>
        <v>1</v>
      </c>
      <c r="AE4415">
        <f t="shared" si="2682"/>
        <v>202003</v>
      </c>
      <c r="AF4415">
        <f t="shared" si="2683"/>
        <v>202001</v>
      </c>
      <c r="AG4415" s="9">
        <f t="shared" ca="1" si="2684"/>
        <v>0</v>
      </c>
      <c r="AH4415">
        <f t="shared" ca="1" si="2685"/>
        <v>2</v>
      </c>
      <c r="AI4415" s="9">
        <f t="shared" ca="1" si="2686"/>
        <v>6</v>
      </c>
      <c r="AJ4415" s="9">
        <f t="shared" ca="1" si="2687"/>
        <v>0</v>
      </c>
      <c r="AK4415" s="9">
        <f t="shared" si="2688"/>
        <v>5</v>
      </c>
      <c r="AL4415" s="9">
        <f t="shared" si="2689"/>
        <v>10</v>
      </c>
      <c r="AM4415" s="9">
        <f t="shared" si="2690"/>
        <v>17</v>
      </c>
      <c r="AN4415" s="2">
        <v>43895.736111111109</v>
      </c>
      <c r="AO4415">
        <v>5959</v>
      </c>
      <c r="AP4415" s="1">
        <v>5600</v>
      </c>
      <c r="AQ4415" t="s">
        <v>4</v>
      </c>
    </row>
    <row r="4416" spans="1:43" x14ac:dyDescent="0.3">
      <c r="A4416" t="str">
        <f t="shared" ca="1" si="2652"/>
        <v>FY2020 Q4 Sep</v>
      </c>
      <c r="B4416">
        <f t="shared" ca="1" si="2653"/>
        <v>2020</v>
      </c>
      <c r="C4416" s="8" t="str">
        <f t="shared" ca="1" si="2654"/>
        <v>Sep</v>
      </c>
      <c r="D4416" s="8" t="str">
        <f t="shared" ca="1" si="2655"/>
        <v>Q4</v>
      </c>
      <c r="E4416">
        <f t="shared" ca="1" si="2656"/>
        <v>12</v>
      </c>
      <c r="F4416">
        <f t="shared" ca="1" si="2657"/>
        <v>4</v>
      </c>
      <c r="G4416">
        <f t="shared" ca="1" si="2658"/>
        <v>202012</v>
      </c>
      <c r="H4416">
        <f t="shared" ca="1" si="2659"/>
        <v>202004</v>
      </c>
      <c r="I4416" t="str">
        <f t="shared" ca="1" si="2660"/>
        <v>FY2020 Q3 Sep</v>
      </c>
      <c r="J4416">
        <f t="shared" ca="1" si="2661"/>
        <v>2020</v>
      </c>
      <c r="K4416" s="8" t="str">
        <f t="shared" ca="1" si="2662"/>
        <v>Sep</v>
      </c>
      <c r="L4416" s="8" t="str">
        <f t="shared" ca="1" si="2663"/>
        <v>Q3</v>
      </c>
      <c r="M4416">
        <f t="shared" ca="1" si="2664"/>
        <v>9</v>
      </c>
      <c r="N4416">
        <f t="shared" ca="1" si="2665"/>
        <v>3</v>
      </c>
      <c r="O4416">
        <f t="shared" ca="1" si="2666"/>
        <v>202009</v>
      </c>
      <c r="P4416">
        <f t="shared" ca="1" si="2667"/>
        <v>202003</v>
      </c>
      <c r="Q4416" t="str">
        <f t="shared" si="2668"/>
        <v>FY2020 Q1 Oct</v>
      </c>
      <c r="R4416">
        <f t="shared" si="2669"/>
        <v>2020</v>
      </c>
      <c r="S4416" s="8" t="str">
        <f t="shared" si="2670"/>
        <v>Oct</v>
      </c>
      <c r="T4416" s="8" t="str">
        <f t="shared" si="2671"/>
        <v>Q1</v>
      </c>
      <c r="U4416">
        <f t="shared" si="2672"/>
        <v>1</v>
      </c>
      <c r="V4416">
        <f t="shared" si="2673"/>
        <v>1</v>
      </c>
      <c r="W4416">
        <f t="shared" si="2674"/>
        <v>202001</v>
      </c>
      <c r="X4416">
        <f t="shared" si="2675"/>
        <v>202001</v>
      </c>
      <c r="Y4416" t="str">
        <f t="shared" si="2676"/>
        <v>FY2019 Q4 Oct</v>
      </c>
      <c r="Z4416">
        <f t="shared" si="2677"/>
        <v>2019</v>
      </c>
      <c r="AA4416" s="8" t="str">
        <f t="shared" si="2678"/>
        <v>Oct</v>
      </c>
      <c r="AB4416" s="8" t="str">
        <f t="shared" si="2679"/>
        <v>Q4</v>
      </c>
      <c r="AC4416">
        <f t="shared" si="2680"/>
        <v>10</v>
      </c>
      <c r="AD4416">
        <f t="shared" si="2681"/>
        <v>4</v>
      </c>
      <c r="AE4416">
        <f t="shared" si="2682"/>
        <v>201910</v>
      </c>
      <c r="AF4416">
        <f t="shared" si="2683"/>
        <v>201904</v>
      </c>
      <c r="AG4416" s="9">
        <f t="shared" ca="1" si="2684"/>
        <v>0</v>
      </c>
      <c r="AH4416">
        <f t="shared" ca="1" si="2685"/>
        <v>4</v>
      </c>
      <c r="AI4416" s="9">
        <f t="shared" ca="1" si="2686"/>
        <v>11</v>
      </c>
      <c r="AJ4416" s="9">
        <f t="shared" ca="1" si="2687"/>
        <v>1</v>
      </c>
      <c r="AK4416" s="9">
        <f t="shared" si="2688"/>
        <v>6</v>
      </c>
      <c r="AL4416" s="9">
        <f t="shared" si="2689"/>
        <v>41</v>
      </c>
      <c r="AM4416" s="9">
        <f t="shared" si="2690"/>
        <v>15</v>
      </c>
      <c r="AN4416" s="2">
        <v>43749.647916666669</v>
      </c>
      <c r="AO4416">
        <v>6026</v>
      </c>
      <c r="AP4416" s="1">
        <v>5600</v>
      </c>
      <c r="AQ4416" t="s">
        <v>4</v>
      </c>
    </row>
    <row r="4417" spans="1:43" x14ac:dyDescent="0.3">
      <c r="A4417" t="str">
        <f t="shared" ca="1" si="2652"/>
        <v>FY2020 Q4 Sep</v>
      </c>
      <c r="B4417">
        <f t="shared" ca="1" si="2653"/>
        <v>2020</v>
      </c>
      <c r="C4417" s="8" t="str">
        <f t="shared" ca="1" si="2654"/>
        <v>Sep</v>
      </c>
      <c r="D4417" s="8" t="str">
        <f t="shared" ca="1" si="2655"/>
        <v>Q4</v>
      </c>
      <c r="E4417">
        <f t="shared" ca="1" si="2656"/>
        <v>12</v>
      </c>
      <c r="F4417">
        <f t="shared" ca="1" si="2657"/>
        <v>4</v>
      </c>
      <c r="G4417">
        <f t="shared" ca="1" si="2658"/>
        <v>202012</v>
      </c>
      <c r="H4417">
        <f t="shared" ca="1" si="2659"/>
        <v>202004</v>
      </c>
      <c r="I4417" t="str">
        <f t="shared" ca="1" si="2660"/>
        <v>FY2020 Q3 Sep</v>
      </c>
      <c r="J4417">
        <f t="shared" ca="1" si="2661"/>
        <v>2020</v>
      </c>
      <c r="K4417" s="8" t="str">
        <f t="shared" ca="1" si="2662"/>
        <v>Sep</v>
      </c>
      <c r="L4417" s="8" t="str">
        <f t="shared" ca="1" si="2663"/>
        <v>Q3</v>
      </c>
      <c r="M4417">
        <f t="shared" ca="1" si="2664"/>
        <v>9</v>
      </c>
      <c r="N4417">
        <f t="shared" ca="1" si="2665"/>
        <v>3</v>
      </c>
      <c r="O4417">
        <f t="shared" ca="1" si="2666"/>
        <v>202009</v>
      </c>
      <c r="P4417">
        <f t="shared" ca="1" si="2667"/>
        <v>202003</v>
      </c>
      <c r="Q4417" t="str">
        <f t="shared" si="2668"/>
        <v>FY2020 Q2 Feb</v>
      </c>
      <c r="R4417">
        <f t="shared" si="2669"/>
        <v>2020</v>
      </c>
      <c r="S4417" s="8" t="str">
        <f t="shared" si="2670"/>
        <v>Feb</v>
      </c>
      <c r="T4417" s="8" t="str">
        <f t="shared" si="2671"/>
        <v>Q2</v>
      </c>
      <c r="U4417">
        <f t="shared" si="2672"/>
        <v>5</v>
      </c>
      <c r="V4417">
        <f t="shared" si="2673"/>
        <v>2</v>
      </c>
      <c r="W4417">
        <f t="shared" si="2674"/>
        <v>202005</v>
      </c>
      <c r="X4417">
        <f t="shared" si="2675"/>
        <v>202002</v>
      </c>
      <c r="Y4417" t="str">
        <f t="shared" si="2676"/>
        <v>FY2020 Q1 Feb</v>
      </c>
      <c r="Z4417">
        <f t="shared" si="2677"/>
        <v>2020</v>
      </c>
      <c r="AA4417" s="8" t="str">
        <f t="shared" si="2678"/>
        <v>Feb</v>
      </c>
      <c r="AB4417" s="8" t="str">
        <f t="shared" si="2679"/>
        <v>Q1</v>
      </c>
      <c r="AC4417">
        <f t="shared" si="2680"/>
        <v>2</v>
      </c>
      <c r="AD4417">
        <f t="shared" si="2681"/>
        <v>1</v>
      </c>
      <c r="AE4417">
        <f t="shared" si="2682"/>
        <v>202002</v>
      </c>
      <c r="AF4417">
        <f t="shared" si="2683"/>
        <v>202001</v>
      </c>
      <c r="AG4417" s="9">
        <f t="shared" ca="1" si="2684"/>
        <v>0</v>
      </c>
      <c r="AH4417">
        <f t="shared" ca="1" si="2685"/>
        <v>2</v>
      </c>
      <c r="AI4417" s="9">
        <f t="shared" ca="1" si="2686"/>
        <v>7</v>
      </c>
      <c r="AJ4417" s="9">
        <f t="shared" ca="1" si="2687"/>
        <v>0</v>
      </c>
      <c r="AK4417" s="9">
        <f t="shared" si="2688"/>
        <v>2</v>
      </c>
      <c r="AL4417" s="9">
        <f t="shared" si="2689"/>
        <v>7</v>
      </c>
      <c r="AM4417" s="9">
        <f t="shared" si="2690"/>
        <v>16</v>
      </c>
      <c r="AN4417" s="2">
        <v>43871.666666666664</v>
      </c>
      <c r="AO4417">
        <v>6514</v>
      </c>
      <c r="AP4417" s="1">
        <v>5600</v>
      </c>
      <c r="AQ4417" t="s">
        <v>4</v>
      </c>
    </row>
    <row r="4418" spans="1:43" x14ac:dyDescent="0.3">
      <c r="A4418" t="str">
        <f t="shared" ref="A4418:A4481" ca="1" si="2691">_xlfn.CONCAT("FY",YEAR(EDATE(TODAY(),3))," ","Q",ROUNDUP(MONTH(EDATE(TODAY(),3))/3,0)," ",(TEXT(TODAY(),"MMM")))</f>
        <v>FY2020 Q4 Sep</v>
      </c>
      <c r="B4418">
        <f t="shared" ref="B4418:B4481" ca="1" si="2692">YEAR(EDATE(TODAY(),3))</f>
        <v>2020</v>
      </c>
      <c r="C4418" s="8" t="str">
        <f t="shared" ref="C4418:C4481" ca="1" si="2693">TEXT(TODAY(),"MMM")</f>
        <v>Sep</v>
      </c>
      <c r="D4418" s="8" t="str">
        <f t="shared" ref="D4418:D4481" ca="1" si="2694">_xlfn.CONCAT("Q",ROUNDUP(MONTH(EDATE(TODAY(),3))/3,0))</f>
        <v>Q4</v>
      </c>
      <c r="E4418">
        <f t="shared" ref="E4418:E4481" ca="1" si="2695">MONTH(EDATE(TODAY(),3))</f>
        <v>12</v>
      </c>
      <c r="F4418">
        <f t="shared" ref="F4418:F4481" ca="1" si="2696">ROUNDUP(MONTH(EDATE(TODAY(),3))/3,0)</f>
        <v>4</v>
      </c>
      <c r="G4418">
        <f t="shared" ref="G4418:G4481" ca="1" si="2697">_xlfn.NUMBERVALUE(IF(LEN(MONTH(EDATE(TODAY(),3)))=1,_xlfn.CONCAT(YEAR(EDATE(TODAY(),3)),"0",MONTH(EDATE(TODAY(),3))),_xlfn.CONCAT(YEAR(EDATE(TODAY(),3)),MONTH(EDATE(TODAY(),3)))))</f>
        <v>202012</v>
      </c>
      <c r="H4418">
        <f t="shared" ref="H4418:H4481" ca="1" si="2698">_xlfn.NUMBERVALUE(IF(LEN(ROUNDUP(MONTH(EDATE(TODAY(),3))/3,0))=1,_xlfn.CONCAT(YEAR(EDATE(TODAY(),3)),"0",ROUNDUP(MONTH(EDATE(TODAY(),3))/3,0)),_xlfn.CONCAT(YEAR(EDATE(TODAY(),3)),ROUNDUP(MONTH(EDATE(TODAY(),3))/3,0))))</f>
        <v>202004</v>
      </c>
      <c r="I4418" t="str">
        <f t="shared" ref="I4418:I4481" ca="1" si="2699">_xlfn.CONCAT("FY",YEAR(EDATE(TODAY(),0))," ","Q",ROUNDUP(MONTH(EDATE(TODAY(),0))/3,0)," ",(TEXT(TODAY(),"MMM")))</f>
        <v>FY2020 Q3 Sep</v>
      </c>
      <c r="J4418">
        <f t="shared" ref="J4418:J4481" ca="1" si="2700">YEAR(EDATE(TODAY(),0))</f>
        <v>2020</v>
      </c>
      <c r="K4418" s="8" t="str">
        <f t="shared" ref="K4418:K4481" ca="1" si="2701">TEXT(TODAY(),"MMM")</f>
        <v>Sep</v>
      </c>
      <c r="L4418" s="8" t="str">
        <f t="shared" ref="L4418:L4481" ca="1" si="2702">_xlfn.CONCAT("Q",ROUNDUP(MONTH(EDATE(TODAY(),0))/3,0))</f>
        <v>Q3</v>
      </c>
      <c r="M4418">
        <f t="shared" ref="M4418:M4481" ca="1" si="2703">MONTH(EDATE(TODAY(),0))</f>
        <v>9</v>
      </c>
      <c r="N4418">
        <f t="shared" ref="N4418:N4481" ca="1" si="2704">ROUNDUP(MONTH(EDATE(TODAY(),0))/3,0)</f>
        <v>3</v>
      </c>
      <c r="O4418">
        <f t="shared" ref="O4418:O4481" ca="1" si="2705">_xlfn.NUMBERVALUE(IF(LEN(MONTH(EDATE(TODAY(),0)))=1,_xlfn.CONCAT(YEAR(EDATE(TODAY(),0)),"0",MONTH(EDATE(TODAY(),0))),_xlfn.CONCAT(YEAR(EDATE(TODAY(),0)),MONTH(EDATE(TODAY(),0)))))</f>
        <v>202009</v>
      </c>
      <c r="P4418">
        <f t="shared" ref="P4418:P4481" ca="1" si="2706">_xlfn.NUMBERVALUE(IF(LEN(ROUNDUP(MONTH(EDATE(TODAY(),0))/3,0))=1,_xlfn.CONCAT(YEAR(EDATE(TODAY(),0)),"0",ROUNDUP(MONTH(EDATE(TODAY(),0))/3,0)),_xlfn.CONCAT(YEAR(EDATE(TODAY(),0)),ROUNDUP(MONTH(EDATE(TODAY(),0))/3,0))))</f>
        <v>202003</v>
      </c>
      <c r="Q4418" t="str">
        <f t="shared" ref="Q4418:Q4481" si="2707">_xlfn.CONCAT("FY",YEAR(EDATE($AN4418,3))," ","Q",ROUNDUP(MONTH(EDATE($AN4418,3))/3,0)," ",(TEXT($AN4418,"MMM")))</f>
        <v>FY2020 Q1 Nov</v>
      </c>
      <c r="R4418">
        <f t="shared" ref="R4418:R4481" si="2708">YEAR(EDATE($AN4418,3))</f>
        <v>2020</v>
      </c>
      <c r="S4418" s="8" t="str">
        <f t="shared" ref="S4418:S4481" si="2709">TEXT($AN4418,"MMM")</f>
        <v>Nov</v>
      </c>
      <c r="T4418" s="8" t="str">
        <f t="shared" ref="T4418:T4481" si="2710">_xlfn.CONCAT("Q",ROUNDUP(MONTH(EDATE($AN4418,3))/3,0))</f>
        <v>Q1</v>
      </c>
      <c r="U4418">
        <f t="shared" ref="U4418:U4481" si="2711">MONTH(EDATE($AN4418,3))</f>
        <v>2</v>
      </c>
      <c r="V4418">
        <f t="shared" ref="V4418:V4481" si="2712">ROUNDUP(MONTH(EDATE($AN4418,3))/3,0)</f>
        <v>1</v>
      </c>
      <c r="W4418">
        <f t="shared" ref="W4418:W4481" si="2713">_xlfn.NUMBERVALUE(IF(LEN(MONTH(EDATE($AN4418,3)))=1,_xlfn.CONCAT(YEAR(EDATE($AN4418,3)),"0",MONTH(EDATE($AN4418,3))),_xlfn.CONCAT(YEAR(EDATE($AN4418,3)),MONTH(EDATE($AN4418,3)))))</f>
        <v>202002</v>
      </c>
      <c r="X4418">
        <f t="shared" ref="X4418:X4481" si="2714">_xlfn.NUMBERVALUE(IF(LEN(ROUNDUP(MONTH(EDATE($AN4418,3))/3,0))=1,_xlfn.CONCAT(YEAR(EDATE($AN4418,3)),"0",ROUNDUP(MONTH(EDATE($AN4418,3))/3,0)),_xlfn.CONCAT(YEAR(EDATE($AN4418,3)),ROUNDUP(MONTH(EDATE($AN4418,3))/3,0))))</f>
        <v>202001</v>
      </c>
      <c r="Y4418" t="str">
        <f t="shared" ref="Y4418:Y4481" si="2715">_xlfn.CONCAT("FY",YEAR(EDATE($AN4418,0))," ","Q",ROUNDUP(MONTH(EDATE($AN4418,0))/3,0)," ",(TEXT($AN4418,"MMM")))</f>
        <v>FY2019 Q4 Nov</v>
      </c>
      <c r="Z4418">
        <f t="shared" ref="Z4418:Z4481" si="2716">YEAR(EDATE($AN4418,0))</f>
        <v>2019</v>
      </c>
      <c r="AA4418" s="8" t="str">
        <f t="shared" ref="AA4418:AA4481" si="2717">TEXT($AN4418,"MMM")</f>
        <v>Nov</v>
      </c>
      <c r="AB4418" s="8" t="str">
        <f t="shared" ref="AB4418:AB4481" si="2718">_xlfn.CONCAT("Q",ROUNDUP(MONTH(EDATE($AN4418,0))/3,0))</f>
        <v>Q4</v>
      </c>
      <c r="AC4418">
        <f t="shared" ref="AC4418:AC4481" si="2719">MONTH(EDATE($AN4418,0))</f>
        <v>11</v>
      </c>
      <c r="AD4418">
        <f t="shared" ref="AD4418:AD4481" si="2720">ROUNDUP(MONTH(EDATE($AN4418,0))/3,0)</f>
        <v>4</v>
      </c>
      <c r="AE4418">
        <f t="shared" ref="AE4418:AE4481" si="2721">_xlfn.NUMBERVALUE(IF(LEN(MONTH(EDATE($AN4418,0)))=1,_xlfn.CONCAT(YEAR(EDATE($AN4418,0)),"0",MONTH(EDATE($AN4418,0))),_xlfn.CONCAT(YEAR(EDATE($AN4418,0)),MONTH(EDATE($AN4418,0)))))</f>
        <v>201911</v>
      </c>
      <c r="AF4418">
        <f t="shared" ref="AF4418:AF4481" si="2722">_xlfn.NUMBERVALUE(IF(LEN(ROUNDUP(MONTH(EDATE($AN4418,0))/3,0))=1,_xlfn.CONCAT(YEAR(EDATE($AN4418,0)),"0",ROUNDUP(MONTH(EDATE($AN4418,0))/3,0)),_xlfn.CONCAT(YEAR(EDATE($AN4418,0)),ROUNDUP(MONTH(EDATE($AN4418,0))/3,0))))</f>
        <v>201904</v>
      </c>
      <c r="AG4418" s="9">
        <f t="shared" ref="AG4418:AG4481" ca="1" si="2723">YEAR(EDATE(TODAY(),3))-YEAR(EDATE($AN4418,3))</f>
        <v>0</v>
      </c>
      <c r="AH4418">
        <f t="shared" ref="AH4418:AH4481" ca="1" si="2724">ROUND(AI4418/3,0)</f>
        <v>3</v>
      </c>
      <c r="AI4418" s="9">
        <f t="shared" ref="AI4418:AI4481" ca="1" si="2725">MONTH(TODAY())-(MONTH(AN4418)-
(YEAR(TODAY())-YEAR(AN4418))*12)</f>
        <v>10</v>
      </c>
      <c r="AJ4418" s="9">
        <f t="shared" ref="AJ4418:AJ4481" ca="1" si="2726">YEAR(TODAY())-YEAR($AN4418)</f>
        <v>1</v>
      </c>
      <c r="AK4418" s="9">
        <f t="shared" si="2688"/>
        <v>4</v>
      </c>
      <c r="AL4418" s="9">
        <f t="shared" si="2689"/>
        <v>46</v>
      </c>
      <c r="AM4418" s="9">
        <f t="shared" si="2690"/>
        <v>14</v>
      </c>
      <c r="AN4418" s="2">
        <v>43782.616666666669</v>
      </c>
      <c r="AO4418">
        <v>6563</v>
      </c>
      <c r="AP4418" s="1">
        <v>5600</v>
      </c>
      <c r="AQ4418" t="s">
        <v>4</v>
      </c>
    </row>
    <row r="4419" spans="1:43" x14ac:dyDescent="0.3">
      <c r="A4419" t="str">
        <f t="shared" ca="1" si="2691"/>
        <v>FY2020 Q4 Sep</v>
      </c>
      <c r="B4419">
        <f t="shared" ca="1" si="2692"/>
        <v>2020</v>
      </c>
      <c r="C4419" s="8" t="str">
        <f t="shared" ca="1" si="2693"/>
        <v>Sep</v>
      </c>
      <c r="D4419" s="8" t="str">
        <f t="shared" ca="1" si="2694"/>
        <v>Q4</v>
      </c>
      <c r="E4419">
        <f t="shared" ca="1" si="2695"/>
        <v>12</v>
      </c>
      <c r="F4419">
        <f t="shared" ca="1" si="2696"/>
        <v>4</v>
      </c>
      <c r="G4419">
        <f t="shared" ca="1" si="2697"/>
        <v>202012</v>
      </c>
      <c r="H4419">
        <f t="shared" ca="1" si="2698"/>
        <v>202004</v>
      </c>
      <c r="I4419" t="str">
        <f t="shared" ca="1" si="2699"/>
        <v>FY2020 Q3 Sep</v>
      </c>
      <c r="J4419">
        <f t="shared" ca="1" si="2700"/>
        <v>2020</v>
      </c>
      <c r="K4419" s="8" t="str">
        <f t="shared" ca="1" si="2701"/>
        <v>Sep</v>
      </c>
      <c r="L4419" s="8" t="str">
        <f t="shared" ca="1" si="2702"/>
        <v>Q3</v>
      </c>
      <c r="M4419">
        <f t="shared" ca="1" si="2703"/>
        <v>9</v>
      </c>
      <c r="N4419">
        <f t="shared" ca="1" si="2704"/>
        <v>3</v>
      </c>
      <c r="O4419">
        <f t="shared" ca="1" si="2705"/>
        <v>202009</v>
      </c>
      <c r="P4419">
        <f t="shared" ca="1" si="2706"/>
        <v>202003</v>
      </c>
      <c r="Q4419" t="str">
        <f t="shared" si="2707"/>
        <v>FY2020 Q2 Mar</v>
      </c>
      <c r="R4419">
        <f t="shared" si="2708"/>
        <v>2020</v>
      </c>
      <c r="S4419" s="8" t="str">
        <f t="shared" si="2709"/>
        <v>Mar</v>
      </c>
      <c r="T4419" s="8" t="str">
        <f t="shared" si="2710"/>
        <v>Q2</v>
      </c>
      <c r="U4419">
        <f t="shared" si="2711"/>
        <v>6</v>
      </c>
      <c r="V4419">
        <f t="shared" si="2712"/>
        <v>2</v>
      </c>
      <c r="W4419">
        <f t="shared" si="2713"/>
        <v>202006</v>
      </c>
      <c r="X4419">
        <f t="shared" si="2714"/>
        <v>202002</v>
      </c>
      <c r="Y4419" t="str">
        <f t="shared" si="2715"/>
        <v>FY2020 Q1 Mar</v>
      </c>
      <c r="Z4419">
        <f t="shared" si="2716"/>
        <v>2020</v>
      </c>
      <c r="AA4419" s="8" t="str">
        <f t="shared" si="2717"/>
        <v>Mar</v>
      </c>
      <c r="AB4419" s="8" t="str">
        <f t="shared" si="2718"/>
        <v>Q1</v>
      </c>
      <c r="AC4419">
        <f t="shared" si="2719"/>
        <v>3</v>
      </c>
      <c r="AD4419">
        <f t="shared" si="2720"/>
        <v>1</v>
      </c>
      <c r="AE4419">
        <f t="shared" si="2721"/>
        <v>202003</v>
      </c>
      <c r="AF4419">
        <f t="shared" si="2722"/>
        <v>202001</v>
      </c>
      <c r="AG4419" s="9">
        <f t="shared" ca="1" si="2723"/>
        <v>0</v>
      </c>
      <c r="AH4419">
        <f t="shared" ca="1" si="2724"/>
        <v>2</v>
      </c>
      <c r="AI4419" s="9">
        <f t="shared" ca="1" si="2725"/>
        <v>6</v>
      </c>
      <c r="AJ4419" s="9">
        <f t="shared" ca="1" si="2726"/>
        <v>0</v>
      </c>
      <c r="AK4419" s="9">
        <f t="shared" ref="AK4419:AK4482" si="2727">WEEKDAY(AN4419)</f>
        <v>2</v>
      </c>
      <c r="AL4419" s="9">
        <f t="shared" ref="AL4419:AL4482" si="2728">WEEKNUM(AN4419)</f>
        <v>11</v>
      </c>
      <c r="AM4419" s="9">
        <f t="shared" ref="AM4419:AM4482" si="2729">HOUR(AN4419)</f>
        <v>7</v>
      </c>
      <c r="AN4419" s="2">
        <v>43899.330555555556</v>
      </c>
      <c r="AO4419">
        <v>6660</v>
      </c>
      <c r="AP4419" s="1">
        <v>5600</v>
      </c>
      <c r="AQ4419" t="s">
        <v>4</v>
      </c>
    </row>
    <row r="4420" spans="1:43" x14ac:dyDescent="0.3">
      <c r="A4420" t="str">
        <f t="shared" ca="1" si="2691"/>
        <v>FY2020 Q4 Sep</v>
      </c>
      <c r="B4420">
        <f t="shared" ca="1" si="2692"/>
        <v>2020</v>
      </c>
      <c r="C4420" s="8" t="str">
        <f t="shared" ca="1" si="2693"/>
        <v>Sep</v>
      </c>
      <c r="D4420" s="8" t="str">
        <f t="shared" ca="1" si="2694"/>
        <v>Q4</v>
      </c>
      <c r="E4420">
        <f t="shared" ca="1" si="2695"/>
        <v>12</v>
      </c>
      <c r="F4420">
        <f t="shared" ca="1" si="2696"/>
        <v>4</v>
      </c>
      <c r="G4420">
        <f t="shared" ca="1" si="2697"/>
        <v>202012</v>
      </c>
      <c r="H4420">
        <f t="shared" ca="1" si="2698"/>
        <v>202004</v>
      </c>
      <c r="I4420" t="str">
        <f t="shared" ca="1" si="2699"/>
        <v>FY2020 Q3 Sep</v>
      </c>
      <c r="J4420">
        <f t="shared" ca="1" si="2700"/>
        <v>2020</v>
      </c>
      <c r="K4420" s="8" t="str">
        <f t="shared" ca="1" si="2701"/>
        <v>Sep</v>
      </c>
      <c r="L4420" s="8" t="str">
        <f t="shared" ca="1" si="2702"/>
        <v>Q3</v>
      </c>
      <c r="M4420">
        <f t="shared" ca="1" si="2703"/>
        <v>9</v>
      </c>
      <c r="N4420">
        <f t="shared" ca="1" si="2704"/>
        <v>3</v>
      </c>
      <c r="O4420">
        <f t="shared" ca="1" si="2705"/>
        <v>202009</v>
      </c>
      <c r="P4420">
        <f t="shared" ca="1" si="2706"/>
        <v>202003</v>
      </c>
      <c r="Q4420" t="str">
        <f t="shared" si="2707"/>
        <v>FY2020 Q2 Mar</v>
      </c>
      <c r="R4420">
        <f t="shared" si="2708"/>
        <v>2020</v>
      </c>
      <c r="S4420" s="8" t="str">
        <f t="shared" si="2709"/>
        <v>Mar</v>
      </c>
      <c r="T4420" s="8" t="str">
        <f t="shared" si="2710"/>
        <v>Q2</v>
      </c>
      <c r="U4420">
        <f t="shared" si="2711"/>
        <v>6</v>
      </c>
      <c r="V4420">
        <f t="shared" si="2712"/>
        <v>2</v>
      </c>
      <c r="W4420">
        <f t="shared" si="2713"/>
        <v>202006</v>
      </c>
      <c r="X4420">
        <f t="shared" si="2714"/>
        <v>202002</v>
      </c>
      <c r="Y4420" t="str">
        <f t="shared" si="2715"/>
        <v>FY2020 Q1 Mar</v>
      </c>
      <c r="Z4420">
        <f t="shared" si="2716"/>
        <v>2020</v>
      </c>
      <c r="AA4420" s="8" t="str">
        <f t="shared" si="2717"/>
        <v>Mar</v>
      </c>
      <c r="AB4420" s="8" t="str">
        <f t="shared" si="2718"/>
        <v>Q1</v>
      </c>
      <c r="AC4420">
        <f t="shared" si="2719"/>
        <v>3</v>
      </c>
      <c r="AD4420">
        <f t="shared" si="2720"/>
        <v>1</v>
      </c>
      <c r="AE4420">
        <f t="shared" si="2721"/>
        <v>202003</v>
      </c>
      <c r="AF4420">
        <f t="shared" si="2722"/>
        <v>202001</v>
      </c>
      <c r="AG4420" s="9">
        <f t="shared" ca="1" si="2723"/>
        <v>0</v>
      </c>
      <c r="AH4420">
        <f t="shared" ca="1" si="2724"/>
        <v>2</v>
      </c>
      <c r="AI4420" s="9">
        <f t="shared" ca="1" si="2725"/>
        <v>6</v>
      </c>
      <c r="AJ4420" s="9">
        <f t="shared" ca="1" si="2726"/>
        <v>0</v>
      </c>
      <c r="AK4420" s="9">
        <f t="shared" si="2727"/>
        <v>5</v>
      </c>
      <c r="AL4420" s="9">
        <f t="shared" si="2728"/>
        <v>10</v>
      </c>
      <c r="AM4420" s="9">
        <f t="shared" si="2729"/>
        <v>15</v>
      </c>
      <c r="AN4420" s="2">
        <v>43895.625694444447</v>
      </c>
      <c r="AO4420">
        <v>6706</v>
      </c>
      <c r="AP4420" s="1">
        <v>5600</v>
      </c>
      <c r="AQ4420" t="s">
        <v>4</v>
      </c>
    </row>
    <row r="4421" spans="1:43" x14ac:dyDescent="0.3">
      <c r="A4421" t="str">
        <f t="shared" ca="1" si="2691"/>
        <v>FY2020 Q4 Sep</v>
      </c>
      <c r="B4421">
        <f t="shared" ca="1" si="2692"/>
        <v>2020</v>
      </c>
      <c r="C4421" s="8" t="str">
        <f t="shared" ca="1" si="2693"/>
        <v>Sep</v>
      </c>
      <c r="D4421" s="8" t="str">
        <f t="shared" ca="1" si="2694"/>
        <v>Q4</v>
      </c>
      <c r="E4421">
        <f t="shared" ca="1" si="2695"/>
        <v>12</v>
      </c>
      <c r="F4421">
        <f t="shared" ca="1" si="2696"/>
        <v>4</v>
      </c>
      <c r="G4421">
        <f t="shared" ca="1" si="2697"/>
        <v>202012</v>
      </c>
      <c r="H4421">
        <f t="shared" ca="1" si="2698"/>
        <v>202004</v>
      </c>
      <c r="I4421" t="str">
        <f t="shared" ca="1" si="2699"/>
        <v>FY2020 Q3 Sep</v>
      </c>
      <c r="J4421">
        <f t="shared" ca="1" si="2700"/>
        <v>2020</v>
      </c>
      <c r="K4421" s="8" t="str">
        <f t="shared" ca="1" si="2701"/>
        <v>Sep</v>
      </c>
      <c r="L4421" s="8" t="str">
        <f t="shared" ca="1" si="2702"/>
        <v>Q3</v>
      </c>
      <c r="M4421">
        <f t="shared" ca="1" si="2703"/>
        <v>9</v>
      </c>
      <c r="N4421">
        <f t="shared" ca="1" si="2704"/>
        <v>3</v>
      </c>
      <c r="O4421">
        <f t="shared" ca="1" si="2705"/>
        <v>202009</v>
      </c>
      <c r="P4421">
        <f t="shared" ca="1" si="2706"/>
        <v>202003</v>
      </c>
      <c r="Q4421" t="str">
        <f t="shared" si="2707"/>
        <v>FY2020 Q1 Oct</v>
      </c>
      <c r="R4421">
        <f t="shared" si="2708"/>
        <v>2020</v>
      </c>
      <c r="S4421" s="8" t="str">
        <f t="shared" si="2709"/>
        <v>Oct</v>
      </c>
      <c r="T4421" s="8" t="str">
        <f t="shared" si="2710"/>
        <v>Q1</v>
      </c>
      <c r="U4421">
        <f t="shared" si="2711"/>
        <v>1</v>
      </c>
      <c r="V4421">
        <f t="shared" si="2712"/>
        <v>1</v>
      </c>
      <c r="W4421">
        <f t="shared" si="2713"/>
        <v>202001</v>
      </c>
      <c r="X4421">
        <f t="shared" si="2714"/>
        <v>202001</v>
      </c>
      <c r="Y4421" t="str">
        <f t="shared" si="2715"/>
        <v>FY2019 Q4 Oct</v>
      </c>
      <c r="Z4421">
        <f t="shared" si="2716"/>
        <v>2019</v>
      </c>
      <c r="AA4421" s="8" t="str">
        <f t="shared" si="2717"/>
        <v>Oct</v>
      </c>
      <c r="AB4421" s="8" t="str">
        <f t="shared" si="2718"/>
        <v>Q4</v>
      </c>
      <c r="AC4421">
        <f t="shared" si="2719"/>
        <v>10</v>
      </c>
      <c r="AD4421">
        <f t="shared" si="2720"/>
        <v>4</v>
      </c>
      <c r="AE4421">
        <f t="shared" si="2721"/>
        <v>201910</v>
      </c>
      <c r="AF4421">
        <f t="shared" si="2722"/>
        <v>201904</v>
      </c>
      <c r="AG4421" s="9">
        <f t="shared" ca="1" si="2723"/>
        <v>0</v>
      </c>
      <c r="AH4421">
        <f t="shared" ca="1" si="2724"/>
        <v>4</v>
      </c>
      <c r="AI4421" s="9">
        <f t="shared" ca="1" si="2725"/>
        <v>11</v>
      </c>
      <c r="AJ4421" s="9">
        <f t="shared" ca="1" si="2726"/>
        <v>1</v>
      </c>
      <c r="AK4421" s="9">
        <f t="shared" si="2727"/>
        <v>7</v>
      </c>
      <c r="AL4421" s="9">
        <f t="shared" si="2728"/>
        <v>42</v>
      </c>
      <c r="AM4421" s="9">
        <f t="shared" si="2729"/>
        <v>12</v>
      </c>
      <c r="AN4421" s="2">
        <v>43757.509027777778</v>
      </c>
      <c r="AO4421">
        <v>6723</v>
      </c>
      <c r="AP4421" s="1">
        <v>5600</v>
      </c>
      <c r="AQ4421" t="s">
        <v>4</v>
      </c>
    </row>
    <row r="4422" spans="1:43" x14ac:dyDescent="0.3">
      <c r="A4422" t="str">
        <f t="shared" ca="1" si="2691"/>
        <v>FY2020 Q4 Sep</v>
      </c>
      <c r="B4422">
        <f t="shared" ca="1" si="2692"/>
        <v>2020</v>
      </c>
      <c r="C4422" s="8" t="str">
        <f t="shared" ca="1" si="2693"/>
        <v>Sep</v>
      </c>
      <c r="D4422" s="8" t="str">
        <f t="shared" ca="1" si="2694"/>
        <v>Q4</v>
      </c>
      <c r="E4422">
        <f t="shared" ca="1" si="2695"/>
        <v>12</v>
      </c>
      <c r="F4422">
        <f t="shared" ca="1" si="2696"/>
        <v>4</v>
      </c>
      <c r="G4422">
        <f t="shared" ca="1" si="2697"/>
        <v>202012</v>
      </c>
      <c r="H4422">
        <f t="shared" ca="1" si="2698"/>
        <v>202004</v>
      </c>
      <c r="I4422" t="str">
        <f t="shared" ca="1" si="2699"/>
        <v>FY2020 Q3 Sep</v>
      </c>
      <c r="J4422">
        <f t="shared" ca="1" si="2700"/>
        <v>2020</v>
      </c>
      <c r="K4422" s="8" t="str">
        <f t="shared" ca="1" si="2701"/>
        <v>Sep</v>
      </c>
      <c r="L4422" s="8" t="str">
        <f t="shared" ca="1" si="2702"/>
        <v>Q3</v>
      </c>
      <c r="M4422">
        <f t="shared" ca="1" si="2703"/>
        <v>9</v>
      </c>
      <c r="N4422">
        <f t="shared" ca="1" si="2704"/>
        <v>3</v>
      </c>
      <c r="O4422">
        <f t="shared" ca="1" si="2705"/>
        <v>202009</v>
      </c>
      <c r="P4422">
        <f t="shared" ca="1" si="2706"/>
        <v>202003</v>
      </c>
      <c r="Q4422" t="str">
        <f t="shared" si="2707"/>
        <v>FY2020 Q2 Feb</v>
      </c>
      <c r="R4422">
        <f t="shared" si="2708"/>
        <v>2020</v>
      </c>
      <c r="S4422" s="8" t="str">
        <f t="shared" si="2709"/>
        <v>Feb</v>
      </c>
      <c r="T4422" s="8" t="str">
        <f t="shared" si="2710"/>
        <v>Q2</v>
      </c>
      <c r="U4422">
        <f t="shared" si="2711"/>
        <v>5</v>
      </c>
      <c r="V4422">
        <f t="shared" si="2712"/>
        <v>2</v>
      </c>
      <c r="W4422">
        <f t="shared" si="2713"/>
        <v>202005</v>
      </c>
      <c r="X4422">
        <f t="shared" si="2714"/>
        <v>202002</v>
      </c>
      <c r="Y4422" t="str">
        <f t="shared" si="2715"/>
        <v>FY2020 Q1 Feb</v>
      </c>
      <c r="Z4422">
        <f t="shared" si="2716"/>
        <v>2020</v>
      </c>
      <c r="AA4422" s="8" t="str">
        <f t="shared" si="2717"/>
        <v>Feb</v>
      </c>
      <c r="AB4422" s="8" t="str">
        <f t="shared" si="2718"/>
        <v>Q1</v>
      </c>
      <c r="AC4422">
        <f t="shared" si="2719"/>
        <v>2</v>
      </c>
      <c r="AD4422">
        <f t="shared" si="2720"/>
        <v>1</v>
      </c>
      <c r="AE4422">
        <f t="shared" si="2721"/>
        <v>202002</v>
      </c>
      <c r="AF4422">
        <f t="shared" si="2722"/>
        <v>202001</v>
      </c>
      <c r="AG4422" s="9">
        <f t="shared" ca="1" si="2723"/>
        <v>0</v>
      </c>
      <c r="AH4422">
        <f t="shared" ca="1" si="2724"/>
        <v>2</v>
      </c>
      <c r="AI4422" s="9">
        <f t="shared" ca="1" si="2725"/>
        <v>7</v>
      </c>
      <c r="AJ4422" s="9">
        <f t="shared" ca="1" si="2726"/>
        <v>0</v>
      </c>
      <c r="AK4422" s="9">
        <f t="shared" si="2727"/>
        <v>5</v>
      </c>
      <c r="AL4422" s="9">
        <f t="shared" si="2728"/>
        <v>9</v>
      </c>
      <c r="AM4422" s="9">
        <f t="shared" si="2729"/>
        <v>15</v>
      </c>
      <c r="AN4422" s="2">
        <v>43888.638194444444</v>
      </c>
      <c r="AO4422">
        <v>6723</v>
      </c>
      <c r="AP4422" s="1">
        <v>5600</v>
      </c>
      <c r="AQ4422" t="s">
        <v>4</v>
      </c>
    </row>
    <row r="4423" spans="1:43" x14ac:dyDescent="0.3">
      <c r="A4423" t="str">
        <f t="shared" ca="1" si="2691"/>
        <v>FY2020 Q4 Sep</v>
      </c>
      <c r="B4423">
        <f t="shared" ca="1" si="2692"/>
        <v>2020</v>
      </c>
      <c r="C4423" s="8" t="str">
        <f t="shared" ca="1" si="2693"/>
        <v>Sep</v>
      </c>
      <c r="D4423" s="8" t="str">
        <f t="shared" ca="1" si="2694"/>
        <v>Q4</v>
      </c>
      <c r="E4423">
        <f t="shared" ca="1" si="2695"/>
        <v>12</v>
      </c>
      <c r="F4423">
        <f t="shared" ca="1" si="2696"/>
        <v>4</v>
      </c>
      <c r="G4423">
        <f t="shared" ca="1" si="2697"/>
        <v>202012</v>
      </c>
      <c r="H4423">
        <f t="shared" ca="1" si="2698"/>
        <v>202004</v>
      </c>
      <c r="I4423" t="str">
        <f t="shared" ca="1" si="2699"/>
        <v>FY2020 Q3 Sep</v>
      </c>
      <c r="J4423">
        <f t="shared" ca="1" si="2700"/>
        <v>2020</v>
      </c>
      <c r="K4423" s="8" t="str">
        <f t="shared" ca="1" si="2701"/>
        <v>Sep</v>
      </c>
      <c r="L4423" s="8" t="str">
        <f t="shared" ca="1" si="2702"/>
        <v>Q3</v>
      </c>
      <c r="M4423">
        <f t="shared" ca="1" si="2703"/>
        <v>9</v>
      </c>
      <c r="N4423">
        <f t="shared" ca="1" si="2704"/>
        <v>3</v>
      </c>
      <c r="O4423">
        <f t="shared" ca="1" si="2705"/>
        <v>202009</v>
      </c>
      <c r="P4423">
        <f t="shared" ca="1" si="2706"/>
        <v>202003</v>
      </c>
      <c r="Q4423" t="str">
        <f t="shared" si="2707"/>
        <v>FY2020 Q2 Feb</v>
      </c>
      <c r="R4423">
        <f t="shared" si="2708"/>
        <v>2020</v>
      </c>
      <c r="S4423" s="8" t="str">
        <f t="shared" si="2709"/>
        <v>Feb</v>
      </c>
      <c r="T4423" s="8" t="str">
        <f t="shared" si="2710"/>
        <v>Q2</v>
      </c>
      <c r="U4423">
        <f t="shared" si="2711"/>
        <v>5</v>
      </c>
      <c r="V4423">
        <f t="shared" si="2712"/>
        <v>2</v>
      </c>
      <c r="W4423">
        <f t="shared" si="2713"/>
        <v>202005</v>
      </c>
      <c r="X4423">
        <f t="shared" si="2714"/>
        <v>202002</v>
      </c>
      <c r="Y4423" t="str">
        <f t="shared" si="2715"/>
        <v>FY2020 Q1 Feb</v>
      </c>
      <c r="Z4423">
        <f t="shared" si="2716"/>
        <v>2020</v>
      </c>
      <c r="AA4423" s="8" t="str">
        <f t="shared" si="2717"/>
        <v>Feb</v>
      </c>
      <c r="AB4423" s="8" t="str">
        <f t="shared" si="2718"/>
        <v>Q1</v>
      </c>
      <c r="AC4423">
        <f t="shared" si="2719"/>
        <v>2</v>
      </c>
      <c r="AD4423">
        <f t="shared" si="2720"/>
        <v>1</v>
      </c>
      <c r="AE4423">
        <f t="shared" si="2721"/>
        <v>202002</v>
      </c>
      <c r="AF4423">
        <f t="shared" si="2722"/>
        <v>202001</v>
      </c>
      <c r="AG4423" s="9">
        <f t="shared" ca="1" si="2723"/>
        <v>0</v>
      </c>
      <c r="AH4423">
        <f t="shared" ca="1" si="2724"/>
        <v>2</v>
      </c>
      <c r="AI4423" s="9">
        <f t="shared" ca="1" si="2725"/>
        <v>7</v>
      </c>
      <c r="AJ4423" s="9">
        <f t="shared" ca="1" si="2726"/>
        <v>0</v>
      </c>
      <c r="AK4423" s="9">
        <f t="shared" si="2727"/>
        <v>5</v>
      </c>
      <c r="AL4423" s="9">
        <f t="shared" si="2728"/>
        <v>6</v>
      </c>
      <c r="AM4423" s="9">
        <f t="shared" si="2729"/>
        <v>15</v>
      </c>
      <c r="AN4423" s="2">
        <v>43867.65347222222</v>
      </c>
      <c r="AO4423">
        <v>6898</v>
      </c>
      <c r="AP4423" s="1">
        <v>5600</v>
      </c>
      <c r="AQ4423" t="s">
        <v>4</v>
      </c>
    </row>
    <row r="4424" spans="1:43" x14ac:dyDescent="0.3">
      <c r="A4424" t="str">
        <f t="shared" ca="1" si="2691"/>
        <v>FY2020 Q4 Sep</v>
      </c>
      <c r="B4424">
        <f t="shared" ca="1" si="2692"/>
        <v>2020</v>
      </c>
      <c r="C4424" s="8" t="str">
        <f t="shared" ca="1" si="2693"/>
        <v>Sep</v>
      </c>
      <c r="D4424" s="8" t="str">
        <f t="shared" ca="1" si="2694"/>
        <v>Q4</v>
      </c>
      <c r="E4424">
        <f t="shared" ca="1" si="2695"/>
        <v>12</v>
      </c>
      <c r="F4424">
        <f t="shared" ca="1" si="2696"/>
        <v>4</v>
      </c>
      <c r="G4424">
        <f t="shared" ca="1" si="2697"/>
        <v>202012</v>
      </c>
      <c r="H4424">
        <f t="shared" ca="1" si="2698"/>
        <v>202004</v>
      </c>
      <c r="I4424" t="str">
        <f t="shared" ca="1" si="2699"/>
        <v>FY2020 Q3 Sep</v>
      </c>
      <c r="J4424">
        <f t="shared" ca="1" si="2700"/>
        <v>2020</v>
      </c>
      <c r="K4424" s="8" t="str">
        <f t="shared" ca="1" si="2701"/>
        <v>Sep</v>
      </c>
      <c r="L4424" s="8" t="str">
        <f t="shared" ca="1" si="2702"/>
        <v>Q3</v>
      </c>
      <c r="M4424">
        <f t="shared" ca="1" si="2703"/>
        <v>9</v>
      </c>
      <c r="N4424">
        <f t="shared" ca="1" si="2704"/>
        <v>3</v>
      </c>
      <c r="O4424">
        <f t="shared" ca="1" si="2705"/>
        <v>202009</v>
      </c>
      <c r="P4424">
        <f t="shared" ca="1" si="2706"/>
        <v>202003</v>
      </c>
      <c r="Q4424" t="str">
        <f t="shared" si="2707"/>
        <v>FY2020 Q2 Feb</v>
      </c>
      <c r="R4424">
        <f t="shared" si="2708"/>
        <v>2020</v>
      </c>
      <c r="S4424" s="8" t="str">
        <f t="shared" si="2709"/>
        <v>Feb</v>
      </c>
      <c r="T4424" s="8" t="str">
        <f t="shared" si="2710"/>
        <v>Q2</v>
      </c>
      <c r="U4424">
        <f t="shared" si="2711"/>
        <v>5</v>
      </c>
      <c r="V4424">
        <f t="shared" si="2712"/>
        <v>2</v>
      </c>
      <c r="W4424">
        <f t="shared" si="2713"/>
        <v>202005</v>
      </c>
      <c r="X4424">
        <f t="shared" si="2714"/>
        <v>202002</v>
      </c>
      <c r="Y4424" t="str">
        <f t="shared" si="2715"/>
        <v>FY2020 Q1 Feb</v>
      </c>
      <c r="Z4424">
        <f t="shared" si="2716"/>
        <v>2020</v>
      </c>
      <c r="AA4424" s="8" t="str">
        <f t="shared" si="2717"/>
        <v>Feb</v>
      </c>
      <c r="AB4424" s="8" t="str">
        <f t="shared" si="2718"/>
        <v>Q1</v>
      </c>
      <c r="AC4424">
        <f t="shared" si="2719"/>
        <v>2</v>
      </c>
      <c r="AD4424">
        <f t="shared" si="2720"/>
        <v>1</v>
      </c>
      <c r="AE4424">
        <f t="shared" si="2721"/>
        <v>202002</v>
      </c>
      <c r="AF4424">
        <f t="shared" si="2722"/>
        <v>202001</v>
      </c>
      <c r="AG4424" s="9">
        <f t="shared" ca="1" si="2723"/>
        <v>0</v>
      </c>
      <c r="AH4424">
        <f t="shared" ca="1" si="2724"/>
        <v>2</v>
      </c>
      <c r="AI4424" s="9">
        <f t="shared" ca="1" si="2725"/>
        <v>7</v>
      </c>
      <c r="AJ4424" s="9">
        <f t="shared" ca="1" si="2726"/>
        <v>0</v>
      </c>
      <c r="AK4424" s="9">
        <f t="shared" si="2727"/>
        <v>4</v>
      </c>
      <c r="AL4424" s="9">
        <f t="shared" si="2728"/>
        <v>8</v>
      </c>
      <c r="AM4424" s="9">
        <f t="shared" si="2729"/>
        <v>12</v>
      </c>
      <c r="AN4424" s="2">
        <v>43880.529861111114</v>
      </c>
      <c r="AO4424">
        <v>6983</v>
      </c>
      <c r="AP4424" s="1">
        <v>5600</v>
      </c>
      <c r="AQ4424" t="s">
        <v>4</v>
      </c>
    </row>
    <row r="4425" spans="1:43" x14ac:dyDescent="0.3">
      <c r="A4425" t="str">
        <f t="shared" ca="1" si="2691"/>
        <v>FY2020 Q4 Sep</v>
      </c>
      <c r="B4425">
        <f t="shared" ca="1" si="2692"/>
        <v>2020</v>
      </c>
      <c r="C4425" s="8" t="str">
        <f t="shared" ca="1" si="2693"/>
        <v>Sep</v>
      </c>
      <c r="D4425" s="8" t="str">
        <f t="shared" ca="1" si="2694"/>
        <v>Q4</v>
      </c>
      <c r="E4425">
        <f t="shared" ca="1" si="2695"/>
        <v>12</v>
      </c>
      <c r="F4425">
        <f t="shared" ca="1" si="2696"/>
        <v>4</v>
      </c>
      <c r="G4425">
        <f t="shared" ca="1" si="2697"/>
        <v>202012</v>
      </c>
      <c r="H4425">
        <f t="shared" ca="1" si="2698"/>
        <v>202004</v>
      </c>
      <c r="I4425" t="str">
        <f t="shared" ca="1" si="2699"/>
        <v>FY2020 Q3 Sep</v>
      </c>
      <c r="J4425">
        <f t="shared" ca="1" si="2700"/>
        <v>2020</v>
      </c>
      <c r="K4425" s="8" t="str">
        <f t="shared" ca="1" si="2701"/>
        <v>Sep</v>
      </c>
      <c r="L4425" s="8" t="str">
        <f t="shared" ca="1" si="2702"/>
        <v>Q3</v>
      </c>
      <c r="M4425">
        <f t="shared" ca="1" si="2703"/>
        <v>9</v>
      </c>
      <c r="N4425">
        <f t="shared" ca="1" si="2704"/>
        <v>3</v>
      </c>
      <c r="O4425">
        <f t="shared" ca="1" si="2705"/>
        <v>202009</v>
      </c>
      <c r="P4425">
        <f t="shared" ca="1" si="2706"/>
        <v>202003</v>
      </c>
      <c r="Q4425" t="str">
        <f t="shared" si="2707"/>
        <v>FY2020 Q2 Mar</v>
      </c>
      <c r="R4425">
        <f t="shared" si="2708"/>
        <v>2020</v>
      </c>
      <c r="S4425" s="8" t="str">
        <f t="shared" si="2709"/>
        <v>Mar</v>
      </c>
      <c r="T4425" s="8" t="str">
        <f t="shared" si="2710"/>
        <v>Q2</v>
      </c>
      <c r="U4425">
        <f t="shared" si="2711"/>
        <v>6</v>
      </c>
      <c r="V4425">
        <f t="shared" si="2712"/>
        <v>2</v>
      </c>
      <c r="W4425">
        <f t="shared" si="2713"/>
        <v>202006</v>
      </c>
      <c r="X4425">
        <f t="shared" si="2714"/>
        <v>202002</v>
      </c>
      <c r="Y4425" t="str">
        <f t="shared" si="2715"/>
        <v>FY2020 Q1 Mar</v>
      </c>
      <c r="Z4425">
        <f t="shared" si="2716"/>
        <v>2020</v>
      </c>
      <c r="AA4425" s="8" t="str">
        <f t="shared" si="2717"/>
        <v>Mar</v>
      </c>
      <c r="AB4425" s="8" t="str">
        <f t="shared" si="2718"/>
        <v>Q1</v>
      </c>
      <c r="AC4425">
        <f t="shared" si="2719"/>
        <v>3</v>
      </c>
      <c r="AD4425">
        <f t="shared" si="2720"/>
        <v>1</v>
      </c>
      <c r="AE4425">
        <f t="shared" si="2721"/>
        <v>202003</v>
      </c>
      <c r="AF4425">
        <f t="shared" si="2722"/>
        <v>202001</v>
      </c>
      <c r="AG4425" s="9">
        <f t="shared" ca="1" si="2723"/>
        <v>0</v>
      </c>
      <c r="AH4425">
        <f t="shared" ca="1" si="2724"/>
        <v>2</v>
      </c>
      <c r="AI4425" s="9">
        <f t="shared" ca="1" si="2725"/>
        <v>6</v>
      </c>
      <c r="AJ4425" s="9">
        <f t="shared" ca="1" si="2726"/>
        <v>0</v>
      </c>
      <c r="AK4425" s="9">
        <f t="shared" si="2727"/>
        <v>2</v>
      </c>
      <c r="AL4425" s="9">
        <f t="shared" si="2728"/>
        <v>11</v>
      </c>
      <c r="AM4425" s="9">
        <f t="shared" si="2729"/>
        <v>17</v>
      </c>
      <c r="AN4425" s="2">
        <v>43899.722222222219</v>
      </c>
      <c r="AO4425">
        <v>6983</v>
      </c>
      <c r="AP4425" s="1">
        <v>5600</v>
      </c>
      <c r="AQ4425" t="s">
        <v>4</v>
      </c>
    </row>
    <row r="4426" spans="1:43" x14ac:dyDescent="0.3">
      <c r="A4426" t="str">
        <f t="shared" ca="1" si="2691"/>
        <v>FY2020 Q4 Sep</v>
      </c>
      <c r="B4426">
        <f t="shared" ca="1" si="2692"/>
        <v>2020</v>
      </c>
      <c r="C4426" s="8" t="str">
        <f t="shared" ca="1" si="2693"/>
        <v>Sep</v>
      </c>
      <c r="D4426" s="8" t="str">
        <f t="shared" ca="1" si="2694"/>
        <v>Q4</v>
      </c>
      <c r="E4426">
        <f t="shared" ca="1" si="2695"/>
        <v>12</v>
      </c>
      <c r="F4426">
        <f t="shared" ca="1" si="2696"/>
        <v>4</v>
      </c>
      <c r="G4426">
        <f t="shared" ca="1" si="2697"/>
        <v>202012</v>
      </c>
      <c r="H4426">
        <f t="shared" ca="1" si="2698"/>
        <v>202004</v>
      </c>
      <c r="I4426" t="str">
        <f t="shared" ca="1" si="2699"/>
        <v>FY2020 Q3 Sep</v>
      </c>
      <c r="J4426">
        <f t="shared" ca="1" si="2700"/>
        <v>2020</v>
      </c>
      <c r="K4426" s="8" t="str">
        <f t="shared" ca="1" si="2701"/>
        <v>Sep</v>
      </c>
      <c r="L4426" s="8" t="str">
        <f t="shared" ca="1" si="2702"/>
        <v>Q3</v>
      </c>
      <c r="M4426">
        <f t="shared" ca="1" si="2703"/>
        <v>9</v>
      </c>
      <c r="N4426">
        <f t="shared" ca="1" si="2704"/>
        <v>3</v>
      </c>
      <c r="O4426">
        <f t="shared" ca="1" si="2705"/>
        <v>202009</v>
      </c>
      <c r="P4426">
        <f t="shared" ca="1" si="2706"/>
        <v>202003</v>
      </c>
      <c r="Q4426" t="str">
        <f t="shared" si="2707"/>
        <v>FY2020 Q2 Mar</v>
      </c>
      <c r="R4426">
        <f t="shared" si="2708"/>
        <v>2020</v>
      </c>
      <c r="S4426" s="8" t="str">
        <f t="shared" si="2709"/>
        <v>Mar</v>
      </c>
      <c r="T4426" s="8" t="str">
        <f t="shared" si="2710"/>
        <v>Q2</v>
      </c>
      <c r="U4426">
        <f t="shared" si="2711"/>
        <v>6</v>
      </c>
      <c r="V4426">
        <f t="shared" si="2712"/>
        <v>2</v>
      </c>
      <c r="W4426">
        <f t="shared" si="2713"/>
        <v>202006</v>
      </c>
      <c r="X4426">
        <f t="shared" si="2714"/>
        <v>202002</v>
      </c>
      <c r="Y4426" t="str">
        <f t="shared" si="2715"/>
        <v>FY2020 Q1 Mar</v>
      </c>
      <c r="Z4426">
        <f t="shared" si="2716"/>
        <v>2020</v>
      </c>
      <c r="AA4426" s="8" t="str">
        <f t="shared" si="2717"/>
        <v>Mar</v>
      </c>
      <c r="AB4426" s="8" t="str">
        <f t="shared" si="2718"/>
        <v>Q1</v>
      </c>
      <c r="AC4426">
        <f t="shared" si="2719"/>
        <v>3</v>
      </c>
      <c r="AD4426">
        <f t="shared" si="2720"/>
        <v>1</v>
      </c>
      <c r="AE4426">
        <f t="shared" si="2721"/>
        <v>202003</v>
      </c>
      <c r="AF4426">
        <f t="shared" si="2722"/>
        <v>202001</v>
      </c>
      <c r="AG4426" s="9">
        <f t="shared" ca="1" si="2723"/>
        <v>0</v>
      </c>
      <c r="AH4426">
        <f t="shared" ca="1" si="2724"/>
        <v>2</v>
      </c>
      <c r="AI4426" s="9">
        <f t="shared" ca="1" si="2725"/>
        <v>6</v>
      </c>
      <c r="AJ4426" s="9">
        <f t="shared" ca="1" si="2726"/>
        <v>0</v>
      </c>
      <c r="AK4426" s="9">
        <f t="shared" si="2727"/>
        <v>3</v>
      </c>
      <c r="AL4426" s="9">
        <f t="shared" si="2728"/>
        <v>11</v>
      </c>
      <c r="AM4426" s="9">
        <f t="shared" si="2729"/>
        <v>12</v>
      </c>
      <c r="AN4426" s="2">
        <v>43900.515277777777</v>
      </c>
      <c r="AO4426">
        <v>7233</v>
      </c>
      <c r="AP4426" s="1">
        <v>5600</v>
      </c>
      <c r="AQ4426" t="s">
        <v>4</v>
      </c>
    </row>
    <row r="4427" spans="1:43" x14ac:dyDescent="0.3">
      <c r="A4427" t="str">
        <f t="shared" ca="1" si="2691"/>
        <v>FY2020 Q4 Sep</v>
      </c>
      <c r="B4427">
        <f t="shared" ca="1" si="2692"/>
        <v>2020</v>
      </c>
      <c r="C4427" s="8" t="str">
        <f t="shared" ca="1" si="2693"/>
        <v>Sep</v>
      </c>
      <c r="D4427" s="8" t="str">
        <f t="shared" ca="1" si="2694"/>
        <v>Q4</v>
      </c>
      <c r="E4427">
        <f t="shared" ca="1" si="2695"/>
        <v>12</v>
      </c>
      <c r="F4427">
        <f t="shared" ca="1" si="2696"/>
        <v>4</v>
      </c>
      <c r="G4427">
        <f t="shared" ca="1" si="2697"/>
        <v>202012</v>
      </c>
      <c r="H4427">
        <f t="shared" ca="1" si="2698"/>
        <v>202004</v>
      </c>
      <c r="I4427" t="str">
        <f t="shared" ca="1" si="2699"/>
        <v>FY2020 Q3 Sep</v>
      </c>
      <c r="J4427">
        <f t="shared" ca="1" si="2700"/>
        <v>2020</v>
      </c>
      <c r="K4427" s="8" t="str">
        <f t="shared" ca="1" si="2701"/>
        <v>Sep</v>
      </c>
      <c r="L4427" s="8" t="str">
        <f t="shared" ca="1" si="2702"/>
        <v>Q3</v>
      </c>
      <c r="M4427">
        <f t="shared" ca="1" si="2703"/>
        <v>9</v>
      </c>
      <c r="N4427">
        <f t="shared" ca="1" si="2704"/>
        <v>3</v>
      </c>
      <c r="O4427">
        <f t="shared" ca="1" si="2705"/>
        <v>202009</v>
      </c>
      <c r="P4427">
        <f t="shared" ca="1" si="2706"/>
        <v>202003</v>
      </c>
      <c r="Q4427" t="str">
        <f t="shared" si="2707"/>
        <v>FY2020 Q2 Mar</v>
      </c>
      <c r="R4427">
        <f t="shared" si="2708"/>
        <v>2020</v>
      </c>
      <c r="S4427" s="8" t="str">
        <f t="shared" si="2709"/>
        <v>Mar</v>
      </c>
      <c r="T4427" s="8" t="str">
        <f t="shared" si="2710"/>
        <v>Q2</v>
      </c>
      <c r="U4427">
        <f t="shared" si="2711"/>
        <v>6</v>
      </c>
      <c r="V4427">
        <f t="shared" si="2712"/>
        <v>2</v>
      </c>
      <c r="W4427">
        <f t="shared" si="2713"/>
        <v>202006</v>
      </c>
      <c r="X4427">
        <f t="shared" si="2714"/>
        <v>202002</v>
      </c>
      <c r="Y4427" t="str">
        <f t="shared" si="2715"/>
        <v>FY2020 Q1 Mar</v>
      </c>
      <c r="Z4427">
        <f t="shared" si="2716"/>
        <v>2020</v>
      </c>
      <c r="AA4427" s="8" t="str">
        <f t="shared" si="2717"/>
        <v>Mar</v>
      </c>
      <c r="AB4427" s="8" t="str">
        <f t="shared" si="2718"/>
        <v>Q1</v>
      </c>
      <c r="AC4427">
        <f t="shared" si="2719"/>
        <v>3</v>
      </c>
      <c r="AD4427">
        <f t="shared" si="2720"/>
        <v>1</v>
      </c>
      <c r="AE4427">
        <f t="shared" si="2721"/>
        <v>202003</v>
      </c>
      <c r="AF4427">
        <f t="shared" si="2722"/>
        <v>202001</v>
      </c>
      <c r="AG4427" s="9">
        <f t="shared" ca="1" si="2723"/>
        <v>0</v>
      </c>
      <c r="AH4427">
        <f t="shared" ca="1" si="2724"/>
        <v>2</v>
      </c>
      <c r="AI4427" s="9">
        <f t="shared" ca="1" si="2725"/>
        <v>6</v>
      </c>
      <c r="AJ4427" s="9">
        <f t="shared" ca="1" si="2726"/>
        <v>0</v>
      </c>
      <c r="AK4427" s="9">
        <f t="shared" si="2727"/>
        <v>5</v>
      </c>
      <c r="AL4427" s="9">
        <f t="shared" si="2728"/>
        <v>10</v>
      </c>
      <c r="AM4427" s="9">
        <f t="shared" si="2729"/>
        <v>11</v>
      </c>
      <c r="AN4427" s="2">
        <v>43895.492361111108</v>
      </c>
      <c r="AO4427">
        <v>7466</v>
      </c>
      <c r="AP4427" s="1">
        <v>5600</v>
      </c>
      <c r="AQ4427" t="s">
        <v>4</v>
      </c>
    </row>
    <row r="4428" spans="1:43" x14ac:dyDescent="0.3">
      <c r="A4428" t="str">
        <f t="shared" ca="1" si="2691"/>
        <v>FY2020 Q4 Sep</v>
      </c>
      <c r="B4428">
        <f t="shared" ca="1" si="2692"/>
        <v>2020</v>
      </c>
      <c r="C4428" s="8" t="str">
        <f t="shared" ca="1" si="2693"/>
        <v>Sep</v>
      </c>
      <c r="D4428" s="8" t="str">
        <f t="shared" ca="1" si="2694"/>
        <v>Q4</v>
      </c>
      <c r="E4428">
        <f t="shared" ca="1" si="2695"/>
        <v>12</v>
      </c>
      <c r="F4428">
        <f t="shared" ca="1" si="2696"/>
        <v>4</v>
      </c>
      <c r="G4428">
        <f t="shared" ca="1" si="2697"/>
        <v>202012</v>
      </c>
      <c r="H4428">
        <f t="shared" ca="1" si="2698"/>
        <v>202004</v>
      </c>
      <c r="I4428" t="str">
        <f t="shared" ca="1" si="2699"/>
        <v>FY2020 Q3 Sep</v>
      </c>
      <c r="J4428">
        <f t="shared" ca="1" si="2700"/>
        <v>2020</v>
      </c>
      <c r="K4428" s="8" t="str">
        <f t="shared" ca="1" si="2701"/>
        <v>Sep</v>
      </c>
      <c r="L4428" s="8" t="str">
        <f t="shared" ca="1" si="2702"/>
        <v>Q3</v>
      </c>
      <c r="M4428">
        <f t="shared" ca="1" si="2703"/>
        <v>9</v>
      </c>
      <c r="N4428">
        <f t="shared" ca="1" si="2704"/>
        <v>3</v>
      </c>
      <c r="O4428">
        <f t="shared" ca="1" si="2705"/>
        <v>202009</v>
      </c>
      <c r="P4428">
        <f t="shared" ca="1" si="2706"/>
        <v>202003</v>
      </c>
      <c r="Q4428" t="str">
        <f t="shared" si="2707"/>
        <v>FY2020 Q2 Mar</v>
      </c>
      <c r="R4428">
        <f t="shared" si="2708"/>
        <v>2020</v>
      </c>
      <c r="S4428" s="8" t="str">
        <f t="shared" si="2709"/>
        <v>Mar</v>
      </c>
      <c r="T4428" s="8" t="str">
        <f t="shared" si="2710"/>
        <v>Q2</v>
      </c>
      <c r="U4428">
        <f t="shared" si="2711"/>
        <v>6</v>
      </c>
      <c r="V4428">
        <f t="shared" si="2712"/>
        <v>2</v>
      </c>
      <c r="W4428">
        <f t="shared" si="2713"/>
        <v>202006</v>
      </c>
      <c r="X4428">
        <f t="shared" si="2714"/>
        <v>202002</v>
      </c>
      <c r="Y4428" t="str">
        <f t="shared" si="2715"/>
        <v>FY2020 Q1 Mar</v>
      </c>
      <c r="Z4428">
        <f t="shared" si="2716"/>
        <v>2020</v>
      </c>
      <c r="AA4428" s="8" t="str">
        <f t="shared" si="2717"/>
        <v>Mar</v>
      </c>
      <c r="AB4428" s="8" t="str">
        <f t="shared" si="2718"/>
        <v>Q1</v>
      </c>
      <c r="AC4428">
        <f t="shared" si="2719"/>
        <v>3</v>
      </c>
      <c r="AD4428">
        <f t="shared" si="2720"/>
        <v>1</v>
      </c>
      <c r="AE4428">
        <f t="shared" si="2721"/>
        <v>202003</v>
      </c>
      <c r="AF4428">
        <f t="shared" si="2722"/>
        <v>202001</v>
      </c>
      <c r="AG4428" s="9">
        <f t="shared" ca="1" si="2723"/>
        <v>0</v>
      </c>
      <c r="AH4428">
        <f t="shared" ca="1" si="2724"/>
        <v>2</v>
      </c>
      <c r="AI4428" s="9">
        <f t="shared" ca="1" si="2725"/>
        <v>6</v>
      </c>
      <c r="AJ4428" s="9">
        <f t="shared" ca="1" si="2726"/>
        <v>0</v>
      </c>
      <c r="AK4428" s="9">
        <f t="shared" si="2727"/>
        <v>2</v>
      </c>
      <c r="AL4428" s="9">
        <f t="shared" si="2728"/>
        <v>10</v>
      </c>
      <c r="AM4428" s="9">
        <f t="shared" si="2729"/>
        <v>18</v>
      </c>
      <c r="AN4428" s="2">
        <v>43892.752083333333</v>
      </c>
      <c r="AO4428">
        <v>7552</v>
      </c>
      <c r="AP4428" s="1">
        <v>5600</v>
      </c>
      <c r="AQ4428" t="s">
        <v>4</v>
      </c>
    </row>
    <row r="4429" spans="1:43" x14ac:dyDescent="0.3">
      <c r="A4429" t="str">
        <f t="shared" ca="1" si="2691"/>
        <v>FY2020 Q4 Sep</v>
      </c>
      <c r="B4429">
        <f t="shared" ca="1" si="2692"/>
        <v>2020</v>
      </c>
      <c r="C4429" s="8" t="str">
        <f t="shared" ca="1" si="2693"/>
        <v>Sep</v>
      </c>
      <c r="D4429" s="8" t="str">
        <f t="shared" ca="1" si="2694"/>
        <v>Q4</v>
      </c>
      <c r="E4429">
        <f t="shared" ca="1" si="2695"/>
        <v>12</v>
      </c>
      <c r="F4429">
        <f t="shared" ca="1" si="2696"/>
        <v>4</v>
      </c>
      <c r="G4429">
        <f t="shared" ca="1" si="2697"/>
        <v>202012</v>
      </c>
      <c r="H4429">
        <f t="shared" ca="1" si="2698"/>
        <v>202004</v>
      </c>
      <c r="I4429" t="str">
        <f t="shared" ca="1" si="2699"/>
        <v>FY2020 Q3 Sep</v>
      </c>
      <c r="J4429">
        <f t="shared" ca="1" si="2700"/>
        <v>2020</v>
      </c>
      <c r="K4429" s="8" t="str">
        <f t="shared" ca="1" si="2701"/>
        <v>Sep</v>
      </c>
      <c r="L4429" s="8" t="str">
        <f t="shared" ca="1" si="2702"/>
        <v>Q3</v>
      </c>
      <c r="M4429">
        <f t="shared" ca="1" si="2703"/>
        <v>9</v>
      </c>
      <c r="N4429">
        <f t="shared" ca="1" si="2704"/>
        <v>3</v>
      </c>
      <c r="O4429">
        <f t="shared" ca="1" si="2705"/>
        <v>202009</v>
      </c>
      <c r="P4429">
        <f t="shared" ca="1" si="2706"/>
        <v>202003</v>
      </c>
      <c r="Q4429" t="str">
        <f t="shared" si="2707"/>
        <v>FY2020 Q2 Feb</v>
      </c>
      <c r="R4429">
        <f t="shared" si="2708"/>
        <v>2020</v>
      </c>
      <c r="S4429" s="8" t="str">
        <f t="shared" si="2709"/>
        <v>Feb</v>
      </c>
      <c r="T4429" s="8" t="str">
        <f t="shared" si="2710"/>
        <v>Q2</v>
      </c>
      <c r="U4429">
        <f t="shared" si="2711"/>
        <v>5</v>
      </c>
      <c r="V4429">
        <f t="shared" si="2712"/>
        <v>2</v>
      </c>
      <c r="W4429">
        <f t="shared" si="2713"/>
        <v>202005</v>
      </c>
      <c r="X4429">
        <f t="shared" si="2714"/>
        <v>202002</v>
      </c>
      <c r="Y4429" t="str">
        <f t="shared" si="2715"/>
        <v>FY2020 Q1 Feb</v>
      </c>
      <c r="Z4429">
        <f t="shared" si="2716"/>
        <v>2020</v>
      </c>
      <c r="AA4429" s="8" t="str">
        <f t="shared" si="2717"/>
        <v>Feb</v>
      </c>
      <c r="AB4429" s="8" t="str">
        <f t="shared" si="2718"/>
        <v>Q1</v>
      </c>
      <c r="AC4429">
        <f t="shared" si="2719"/>
        <v>2</v>
      </c>
      <c r="AD4429">
        <f t="shared" si="2720"/>
        <v>1</v>
      </c>
      <c r="AE4429">
        <f t="shared" si="2721"/>
        <v>202002</v>
      </c>
      <c r="AF4429">
        <f t="shared" si="2722"/>
        <v>202001</v>
      </c>
      <c r="AG4429" s="9">
        <f t="shared" ca="1" si="2723"/>
        <v>0</v>
      </c>
      <c r="AH4429">
        <f t="shared" ca="1" si="2724"/>
        <v>2</v>
      </c>
      <c r="AI4429" s="9">
        <f t="shared" ca="1" si="2725"/>
        <v>7</v>
      </c>
      <c r="AJ4429" s="9">
        <f t="shared" ca="1" si="2726"/>
        <v>0</v>
      </c>
      <c r="AK4429" s="9">
        <f t="shared" si="2727"/>
        <v>5</v>
      </c>
      <c r="AL4429" s="9">
        <f t="shared" si="2728"/>
        <v>7</v>
      </c>
      <c r="AM4429" s="9">
        <f t="shared" si="2729"/>
        <v>9</v>
      </c>
      <c r="AN4429" s="2">
        <v>43874.387499999997</v>
      </c>
      <c r="AO4429">
        <v>7588</v>
      </c>
      <c r="AP4429" s="1">
        <v>5600</v>
      </c>
      <c r="AQ4429" t="s">
        <v>4</v>
      </c>
    </row>
    <row r="4430" spans="1:43" x14ac:dyDescent="0.3">
      <c r="A4430" t="str">
        <f t="shared" ca="1" si="2691"/>
        <v>FY2020 Q4 Sep</v>
      </c>
      <c r="B4430">
        <f t="shared" ca="1" si="2692"/>
        <v>2020</v>
      </c>
      <c r="C4430" s="8" t="str">
        <f t="shared" ca="1" si="2693"/>
        <v>Sep</v>
      </c>
      <c r="D4430" s="8" t="str">
        <f t="shared" ca="1" si="2694"/>
        <v>Q4</v>
      </c>
      <c r="E4430">
        <f t="shared" ca="1" si="2695"/>
        <v>12</v>
      </c>
      <c r="F4430">
        <f t="shared" ca="1" si="2696"/>
        <v>4</v>
      </c>
      <c r="G4430">
        <f t="shared" ca="1" si="2697"/>
        <v>202012</v>
      </c>
      <c r="H4430">
        <f t="shared" ca="1" si="2698"/>
        <v>202004</v>
      </c>
      <c r="I4430" t="str">
        <f t="shared" ca="1" si="2699"/>
        <v>FY2020 Q3 Sep</v>
      </c>
      <c r="J4430">
        <f t="shared" ca="1" si="2700"/>
        <v>2020</v>
      </c>
      <c r="K4430" s="8" t="str">
        <f t="shared" ca="1" si="2701"/>
        <v>Sep</v>
      </c>
      <c r="L4430" s="8" t="str">
        <f t="shared" ca="1" si="2702"/>
        <v>Q3</v>
      </c>
      <c r="M4430">
        <f t="shared" ca="1" si="2703"/>
        <v>9</v>
      </c>
      <c r="N4430">
        <f t="shared" ca="1" si="2704"/>
        <v>3</v>
      </c>
      <c r="O4430">
        <f t="shared" ca="1" si="2705"/>
        <v>202009</v>
      </c>
      <c r="P4430">
        <f t="shared" ca="1" si="2706"/>
        <v>202003</v>
      </c>
      <c r="Q4430" t="str">
        <f t="shared" si="2707"/>
        <v>FY2020 Q2 Feb</v>
      </c>
      <c r="R4430">
        <f t="shared" si="2708"/>
        <v>2020</v>
      </c>
      <c r="S4430" s="8" t="str">
        <f t="shared" si="2709"/>
        <v>Feb</v>
      </c>
      <c r="T4430" s="8" t="str">
        <f t="shared" si="2710"/>
        <v>Q2</v>
      </c>
      <c r="U4430">
        <f t="shared" si="2711"/>
        <v>5</v>
      </c>
      <c r="V4430">
        <f t="shared" si="2712"/>
        <v>2</v>
      </c>
      <c r="W4430">
        <f t="shared" si="2713"/>
        <v>202005</v>
      </c>
      <c r="X4430">
        <f t="shared" si="2714"/>
        <v>202002</v>
      </c>
      <c r="Y4430" t="str">
        <f t="shared" si="2715"/>
        <v>FY2020 Q1 Feb</v>
      </c>
      <c r="Z4430">
        <f t="shared" si="2716"/>
        <v>2020</v>
      </c>
      <c r="AA4430" s="8" t="str">
        <f t="shared" si="2717"/>
        <v>Feb</v>
      </c>
      <c r="AB4430" s="8" t="str">
        <f t="shared" si="2718"/>
        <v>Q1</v>
      </c>
      <c r="AC4430">
        <f t="shared" si="2719"/>
        <v>2</v>
      </c>
      <c r="AD4430">
        <f t="shared" si="2720"/>
        <v>1</v>
      </c>
      <c r="AE4430">
        <f t="shared" si="2721"/>
        <v>202002</v>
      </c>
      <c r="AF4430">
        <f t="shared" si="2722"/>
        <v>202001</v>
      </c>
      <c r="AG4430" s="9">
        <f t="shared" ca="1" si="2723"/>
        <v>0</v>
      </c>
      <c r="AH4430">
        <f t="shared" ca="1" si="2724"/>
        <v>2</v>
      </c>
      <c r="AI4430" s="9">
        <f t="shared" ca="1" si="2725"/>
        <v>7</v>
      </c>
      <c r="AJ4430" s="9">
        <f t="shared" ca="1" si="2726"/>
        <v>0</v>
      </c>
      <c r="AK4430" s="9">
        <f t="shared" si="2727"/>
        <v>4</v>
      </c>
      <c r="AL4430" s="9">
        <f t="shared" si="2728"/>
        <v>6</v>
      </c>
      <c r="AM4430" s="9">
        <f t="shared" si="2729"/>
        <v>11</v>
      </c>
      <c r="AN4430" s="2">
        <v>43866.462500000001</v>
      </c>
      <c r="AO4430">
        <v>7794</v>
      </c>
      <c r="AP4430" s="1">
        <v>5600</v>
      </c>
      <c r="AQ4430" t="s">
        <v>4</v>
      </c>
    </row>
    <row r="4431" spans="1:43" x14ac:dyDescent="0.3">
      <c r="A4431" t="str">
        <f t="shared" ca="1" si="2691"/>
        <v>FY2020 Q4 Sep</v>
      </c>
      <c r="B4431">
        <f t="shared" ca="1" si="2692"/>
        <v>2020</v>
      </c>
      <c r="C4431" s="8" t="str">
        <f t="shared" ca="1" si="2693"/>
        <v>Sep</v>
      </c>
      <c r="D4431" s="8" t="str">
        <f t="shared" ca="1" si="2694"/>
        <v>Q4</v>
      </c>
      <c r="E4431">
        <f t="shared" ca="1" si="2695"/>
        <v>12</v>
      </c>
      <c r="F4431">
        <f t="shared" ca="1" si="2696"/>
        <v>4</v>
      </c>
      <c r="G4431">
        <f t="shared" ca="1" si="2697"/>
        <v>202012</v>
      </c>
      <c r="H4431">
        <f t="shared" ca="1" si="2698"/>
        <v>202004</v>
      </c>
      <c r="I4431" t="str">
        <f t="shared" ca="1" si="2699"/>
        <v>FY2020 Q3 Sep</v>
      </c>
      <c r="J4431">
        <f t="shared" ca="1" si="2700"/>
        <v>2020</v>
      </c>
      <c r="K4431" s="8" t="str">
        <f t="shared" ca="1" si="2701"/>
        <v>Sep</v>
      </c>
      <c r="L4431" s="8" t="str">
        <f t="shared" ca="1" si="2702"/>
        <v>Q3</v>
      </c>
      <c r="M4431">
        <f t="shared" ca="1" si="2703"/>
        <v>9</v>
      </c>
      <c r="N4431">
        <f t="shared" ca="1" si="2704"/>
        <v>3</v>
      </c>
      <c r="O4431">
        <f t="shared" ca="1" si="2705"/>
        <v>202009</v>
      </c>
      <c r="P4431">
        <f t="shared" ca="1" si="2706"/>
        <v>202003</v>
      </c>
      <c r="Q4431" t="str">
        <f t="shared" si="2707"/>
        <v>FY2020 Q2 Mar</v>
      </c>
      <c r="R4431">
        <f t="shared" si="2708"/>
        <v>2020</v>
      </c>
      <c r="S4431" s="8" t="str">
        <f t="shared" si="2709"/>
        <v>Mar</v>
      </c>
      <c r="T4431" s="8" t="str">
        <f t="shared" si="2710"/>
        <v>Q2</v>
      </c>
      <c r="U4431">
        <f t="shared" si="2711"/>
        <v>6</v>
      </c>
      <c r="V4431">
        <f t="shared" si="2712"/>
        <v>2</v>
      </c>
      <c r="W4431">
        <f t="shared" si="2713"/>
        <v>202006</v>
      </c>
      <c r="X4431">
        <f t="shared" si="2714"/>
        <v>202002</v>
      </c>
      <c r="Y4431" t="str">
        <f t="shared" si="2715"/>
        <v>FY2020 Q1 Mar</v>
      </c>
      <c r="Z4431">
        <f t="shared" si="2716"/>
        <v>2020</v>
      </c>
      <c r="AA4431" s="8" t="str">
        <f t="shared" si="2717"/>
        <v>Mar</v>
      </c>
      <c r="AB4431" s="8" t="str">
        <f t="shared" si="2718"/>
        <v>Q1</v>
      </c>
      <c r="AC4431">
        <f t="shared" si="2719"/>
        <v>3</v>
      </c>
      <c r="AD4431">
        <f t="shared" si="2720"/>
        <v>1</v>
      </c>
      <c r="AE4431">
        <f t="shared" si="2721"/>
        <v>202003</v>
      </c>
      <c r="AF4431">
        <f t="shared" si="2722"/>
        <v>202001</v>
      </c>
      <c r="AG4431" s="9">
        <f t="shared" ca="1" si="2723"/>
        <v>0</v>
      </c>
      <c r="AH4431">
        <f t="shared" ca="1" si="2724"/>
        <v>2</v>
      </c>
      <c r="AI4431" s="9">
        <f t="shared" ca="1" si="2725"/>
        <v>6</v>
      </c>
      <c r="AJ4431" s="9">
        <f t="shared" ca="1" si="2726"/>
        <v>0</v>
      </c>
      <c r="AK4431" s="9">
        <f t="shared" si="2727"/>
        <v>4</v>
      </c>
      <c r="AL4431" s="9">
        <f t="shared" si="2728"/>
        <v>10</v>
      </c>
      <c r="AM4431" s="9">
        <f t="shared" si="2729"/>
        <v>16</v>
      </c>
      <c r="AN4431" s="2">
        <v>43894.688888888886</v>
      </c>
      <c r="AO4431">
        <v>8118</v>
      </c>
      <c r="AP4431" s="1">
        <v>5600</v>
      </c>
      <c r="AQ4431" t="s">
        <v>4</v>
      </c>
    </row>
    <row r="4432" spans="1:43" x14ac:dyDescent="0.3">
      <c r="A4432" t="str">
        <f t="shared" ca="1" si="2691"/>
        <v>FY2020 Q4 Sep</v>
      </c>
      <c r="B4432">
        <f t="shared" ca="1" si="2692"/>
        <v>2020</v>
      </c>
      <c r="C4432" s="8" t="str">
        <f t="shared" ca="1" si="2693"/>
        <v>Sep</v>
      </c>
      <c r="D4432" s="8" t="str">
        <f t="shared" ca="1" si="2694"/>
        <v>Q4</v>
      </c>
      <c r="E4432">
        <f t="shared" ca="1" si="2695"/>
        <v>12</v>
      </c>
      <c r="F4432">
        <f t="shared" ca="1" si="2696"/>
        <v>4</v>
      </c>
      <c r="G4432">
        <f t="shared" ca="1" si="2697"/>
        <v>202012</v>
      </c>
      <c r="H4432">
        <f t="shared" ca="1" si="2698"/>
        <v>202004</v>
      </c>
      <c r="I4432" t="str">
        <f t="shared" ca="1" si="2699"/>
        <v>FY2020 Q3 Sep</v>
      </c>
      <c r="J4432">
        <f t="shared" ca="1" si="2700"/>
        <v>2020</v>
      </c>
      <c r="K4432" s="8" t="str">
        <f t="shared" ca="1" si="2701"/>
        <v>Sep</v>
      </c>
      <c r="L4432" s="8" t="str">
        <f t="shared" ca="1" si="2702"/>
        <v>Q3</v>
      </c>
      <c r="M4432">
        <f t="shared" ca="1" si="2703"/>
        <v>9</v>
      </c>
      <c r="N4432">
        <f t="shared" ca="1" si="2704"/>
        <v>3</v>
      </c>
      <c r="O4432">
        <f t="shared" ca="1" si="2705"/>
        <v>202009</v>
      </c>
      <c r="P4432">
        <f t="shared" ca="1" si="2706"/>
        <v>202003</v>
      </c>
      <c r="Q4432" t="str">
        <f t="shared" si="2707"/>
        <v>FY2020 Q2 Mar</v>
      </c>
      <c r="R4432">
        <f t="shared" si="2708"/>
        <v>2020</v>
      </c>
      <c r="S4432" s="8" t="str">
        <f t="shared" si="2709"/>
        <v>Mar</v>
      </c>
      <c r="T4432" s="8" t="str">
        <f t="shared" si="2710"/>
        <v>Q2</v>
      </c>
      <c r="U4432">
        <f t="shared" si="2711"/>
        <v>6</v>
      </c>
      <c r="V4432">
        <f t="shared" si="2712"/>
        <v>2</v>
      </c>
      <c r="W4432">
        <f t="shared" si="2713"/>
        <v>202006</v>
      </c>
      <c r="X4432">
        <f t="shared" si="2714"/>
        <v>202002</v>
      </c>
      <c r="Y4432" t="str">
        <f t="shared" si="2715"/>
        <v>FY2020 Q1 Mar</v>
      </c>
      <c r="Z4432">
        <f t="shared" si="2716"/>
        <v>2020</v>
      </c>
      <c r="AA4432" s="8" t="str">
        <f t="shared" si="2717"/>
        <v>Mar</v>
      </c>
      <c r="AB4432" s="8" t="str">
        <f t="shared" si="2718"/>
        <v>Q1</v>
      </c>
      <c r="AC4432">
        <f t="shared" si="2719"/>
        <v>3</v>
      </c>
      <c r="AD4432">
        <f t="shared" si="2720"/>
        <v>1</v>
      </c>
      <c r="AE4432">
        <f t="shared" si="2721"/>
        <v>202003</v>
      </c>
      <c r="AF4432">
        <f t="shared" si="2722"/>
        <v>202001</v>
      </c>
      <c r="AG4432" s="9">
        <f t="shared" ca="1" si="2723"/>
        <v>0</v>
      </c>
      <c r="AH4432">
        <f t="shared" ca="1" si="2724"/>
        <v>2</v>
      </c>
      <c r="AI4432" s="9">
        <f t="shared" ca="1" si="2725"/>
        <v>6</v>
      </c>
      <c r="AJ4432" s="9">
        <f t="shared" ca="1" si="2726"/>
        <v>0</v>
      </c>
      <c r="AK4432" s="9">
        <f t="shared" si="2727"/>
        <v>6</v>
      </c>
      <c r="AL4432" s="9">
        <f t="shared" si="2728"/>
        <v>11</v>
      </c>
      <c r="AM4432" s="9">
        <f t="shared" si="2729"/>
        <v>13</v>
      </c>
      <c r="AN4432" s="2">
        <v>43903.560416666667</v>
      </c>
      <c r="AO4432">
        <v>8383</v>
      </c>
      <c r="AP4432" s="1">
        <v>5600</v>
      </c>
      <c r="AQ4432" t="s">
        <v>4</v>
      </c>
    </row>
    <row r="4433" spans="1:43" x14ac:dyDescent="0.3">
      <c r="A4433" t="str">
        <f t="shared" ca="1" si="2691"/>
        <v>FY2020 Q4 Sep</v>
      </c>
      <c r="B4433">
        <f t="shared" ca="1" si="2692"/>
        <v>2020</v>
      </c>
      <c r="C4433" s="8" t="str">
        <f t="shared" ca="1" si="2693"/>
        <v>Sep</v>
      </c>
      <c r="D4433" s="8" t="str">
        <f t="shared" ca="1" si="2694"/>
        <v>Q4</v>
      </c>
      <c r="E4433">
        <f t="shared" ca="1" si="2695"/>
        <v>12</v>
      </c>
      <c r="F4433">
        <f t="shared" ca="1" si="2696"/>
        <v>4</v>
      </c>
      <c r="G4433">
        <f t="shared" ca="1" si="2697"/>
        <v>202012</v>
      </c>
      <c r="H4433">
        <f t="shared" ca="1" si="2698"/>
        <v>202004</v>
      </c>
      <c r="I4433" t="str">
        <f t="shared" ca="1" si="2699"/>
        <v>FY2020 Q3 Sep</v>
      </c>
      <c r="J4433">
        <f t="shared" ca="1" si="2700"/>
        <v>2020</v>
      </c>
      <c r="K4433" s="8" t="str">
        <f t="shared" ca="1" si="2701"/>
        <v>Sep</v>
      </c>
      <c r="L4433" s="8" t="str">
        <f t="shared" ca="1" si="2702"/>
        <v>Q3</v>
      </c>
      <c r="M4433">
        <f t="shared" ca="1" si="2703"/>
        <v>9</v>
      </c>
      <c r="N4433">
        <f t="shared" ca="1" si="2704"/>
        <v>3</v>
      </c>
      <c r="O4433">
        <f t="shared" ca="1" si="2705"/>
        <v>202009</v>
      </c>
      <c r="P4433">
        <f t="shared" ca="1" si="2706"/>
        <v>202003</v>
      </c>
      <c r="Q4433" t="str">
        <f t="shared" si="2707"/>
        <v>FY2020 Q1 Oct</v>
      </c>
      <c r="R4433">
        <f t="shared" si="2708"/>
        <v>2020</v>
      </c>
      <c r="S4433" s="8" t="str">
        <f t="shared" si="2709"/>
        <v>Oct</v>
      </c>
      <c r="T4433" s="8" t="str">
        <f t="shared" si="2710"/>
        <v>Q1</v>
      </c>
      <c r="U4433">
        <f t="shared" si="2711"/>
        <v>1</v>
      </c>
      <c r="V4433">
        <f t="shared" si="2712"/>
        <v>1</v>
      </c>
      <c r="W4433">
        <f t="shared" si="2713"/>
        <v>202001</v>
      </c>
      <c r="X4433">
        <f t="shared" si="2714"/>
        <v>202001</v>
      </c>
      <c r="Y4433" t="str">
        <f t="shared" si="2715"/>
        <v>FY2019 Q4 Oct</v>
      </c>
      <c r="Z4433">
        <f t="shared" si="2716"/>
        <v>2019</v>
      </c>
      <c r="AA4433" s="8" t="str">
        <f t="shared" si="2717"/>
        <v>Oct</v>
      </c>
      <c r="AB4433" s="8" t="str">
        <f t="shared" si="2718"/>
        <v>Q4</v>
      </c>
      <c r="AC4433">
        <f t="shared" si="2719"/>
        <v>10</v>
      </c>
      <c r="AD4433">
        <f t="shared" si="2720"/>
        <v>4</v>
      </c>
      <c r="AE4433">
        <f t="shared" si="2721"/>
        <v>201910</v>
      </c>
      <c r="AF4433">
        <f t="shared" si="2722"/>
        <v>201904</v>
      </c>
      <c r="AG4433" s="9">
        <f t="shared" ca="1" si="2723"/>
        <v>0</v>
      </c>
      <c r="AH4433">
        <f t="shared" ca="1" si="2724"/>
        <v>4</v>
      </c>
      <c r="AI4433" s="9">
        <f t="shared" ca="1" si="2725"/>
        <v>11</v>
      </c>
      <c r="AJ4433" s="9">
        <f t="shared" ca="1" si="2726"/>
        <v>1</v>
      </c>
      <c r="AK4433" s="9">
        <f t="shared" si="2727"/>
        <v>3</v>
      </c>
      <c r="AL4433" s="9">
        <f t="shared" si="2728"/>
        <v>43</v>
      </c>
      <c r="AM4433" s="9">
        <f t="shared" si="2729"/>
        <v>6</v>
      </c>
      <c r="AN4433" s="2">
        <v>43760.259722222225</v>
      </c>
      <c r="AO4433">
        <v>8409</v>
      </c>
      <c r="AP4433" s="1">
        <v>5600</v>
      </c>
      <c r="AQ4433" t="s">
        <v>4</v>
      </c>
    </row>
    <row r="4434" spans="1:43" x14ac:dyDescent="0.3">
      <c r="A4434" t="str">
        <f t="shared" ca="1" si="2691"/>
        <v>FY2020 Q4 Sep</v>
      </c>
      <c r="B4434">
        <f t="shared" ca="1" si="2692"/>
        <v>2020</v>
      </c>
      <c r="C4434" s="8" t="str">
        <f t="shared" ca="1" si="2693"/>
        <v>Sep</v>
      </c>
      <c r="D4434" s="8" t="str">
        <f t="shared" ca="1" si="2694"/>
        <v>Q4</v>
      </c>
      <c r="E4434">
        <f t="shared" ca="1" si="2695"/>
        <v>12</v>
      </c>
      <c r="F4434">
        <f t="shared" ca="1" si="2696"/>
        <v>4</v>
      </c>
      <c r="G4434">
        <f t="shared" ca="1" si="2697"/>
        <v>202012</v>
      </c>
      <c r="H4434">
        <f t="shared" ca="1" si="2698"/>
        <v>202004</v>
      </c>
      <c r="I4434" t="str">
        <f t="shared" ca="1" si="2699"/>
        <v>FY2020 Q3 Sep</v>
      </c>
      <c r="J4434">
        <f t="shared" ca="1" si="2700"/>
        <v>2020</v>
      </c>
      <c r="K4434" s="8" t="str">
        <f t="shared" ca="1" si="2701"/>
        <v>Sep</v>
      </c>
      <c r="L4434" s="8" t="str">
        <f t="shared" ca="1" si="2702"/>
        <v>Q3</v>
      </c>
      <c r="M4434">
        <f t="shared" ca="1" si="2703"/>
        <v>9</v>
      </c>
      <c r="N4434">
        <f t="shared" ca="1" si="2704"/>
        <v>3</v>
      </c>
      <c r="O4434">
        <f t="shared" ca="1" si="2705"/>
        <v>202009</v>
      </c>
      <c r="P4434">
        <f t="shared" ca="1" si="2706"/>
        <v>202003</v>
      </c>
      <c r="Q4434" t="str">
        <f t="shared" si="2707"/>
        <v>FY2020 Q1 Oct</v>
      </c>
      <c r="R4434">
        <f t="shared" si="2708"/>
        <v>2020</v>
      </c>
      <c r="S4434" s="8" t="str">
        <f t="shared" si="2709"/>
        <v>Oct</v>
      </c>
      <c r="T4434" s="8" t="str">
        <f t="shared" si="2710"/>
        <v>Q1</v>
      </c>
      <c r="U4434">
        <f t="shared" si="2711"/>
        <v>1</v>
      </c>
      <c r="V4434">
        <f t="shared" si="2712"/>
        <v>1</v>
      </c>
      <c r="W4434">
        <f t="shared" si="2713"/>
        <v>202001</v>
      </c>
      <c r="X4434">
        <f t="shared" si="2714"/>
        <v>202001</v>
      </c>
      <c r="Y4434" t="str">
        <f t="shared" si="2715"/>
        <v>FY2019 Q4 Oct</v>
      </c>
      <c r="Z4434">
        <f t="shared" si="2716"/>
        <v>2019</v>
      </c>
      <c r="AA4434" s="8" t="str">
        <f t="shared" si="2717"/>
        <v>Oct</v>
      </c>
      <c r="AB4434" s="8" t="str">
        <f t="shared" si="2718"/>
        <v>Q4</v>
      </c>
      <c r="AC4434">
        <f t="shared" si="2719"/>
        <v>10</v>
      </c>
      <c r="AD4434">
        <f t="shared" si="2720"/>
        <v>4</v>
      </c>
      <c r="AE4434">
        <f t="shared" si="2721"/>
        <v>201910</v>
      </c>
      <c r="AF4434">
        <f t="shared" si="2722"/>
        <v>201904</v>
      </c>
      <c r="AG4434" s="9">
        <f t="shared" ca="1" si="2723"/>
        <v>0</v>
      </c>
      <c r="AH4434">
        <f t="shared" ca="1" si="2724"/>
        <v>4</v>
      </c>
      <c r="AI4434" s="9">
        <f t="shared" ca="1" si="2725"/>
        <v>11</v>
      </c>
      <c r="AJ4434" s="9">
        <f t="shared" ca="1" si="2726"/>
        <v>1</v>
      </c>
      <c r="AK4434" s="9">
        <f t="shared" si="2727"/>
        <v>4</v>
      </c>
      <c r="AL4434" s="9">
        <f t="shared" si="2728"/>
        <v>42</v>
      </c>
      <c r="AM4434" s="9">
        <f t="shared" si="2729"/>
        <v>12</v>
      </c>
      <c r="AN4434" s="2">
        <v>43754.520833333336</v>
      </c>
      <c r="AO4434">
        <v>177</v>
      </c>
      <c r="AP4434" s="1">
        <v>5500</v>
      </c>
      <c r="AQ4434" t="s">
        <v>4</v>
      </c>
    </row>
    <row r="4435" spans="1:43" x14ac:dyDescent="0.3">
      <c r="A4435" t="str">
        <f t="shared" ca="1" si="2691"/>
        <v>FY2020 Q4 Sep</v>
      </c>
      <c r="B4435">
        <f t="shared" ca="1" si="2692"/>
        <v>2020</v>
      </c>
      <c r="C4435" s="8" t="str">
        <f t="shared" ca="1" si="2693"/>
        <v>Sep</v>
      </c>
      <c r="D4435" s="8" t="str">
        <f t="shared" ca="1" si="2694"/>
        <v>Q4</v>
      </c>
      <c r="E4435">
        <f t="shared" ca="1" si="2695"/>
        <v>12</v>
      </c>
      <c r="F4435">
        <f t="shared" ca="1" si="2696"/>
        <v>4</v>
      </c>
      <c r="G4435">
        <f t="shared" ca="1" si="2697"/>
        <v>202012</v>
      </c>
      <c r="H4435">
        <f t="shared" ca="1" si="2698"/>
        <v>202004</v>
      </c>
      <c r="I4435" t="str">
        <f t="shared" ca="1" si="2699"/>
        <v>FY2020 Q3 Sep</v>
      </c>
      <c r="J4435">
        <f t="shared" ca="1" si="2700"/>
        <v>2020</v>
      </c>
      <c r="K4435" s="8" t="str">
        <f t="shared" ca="1" si="2701"/>
        <v>Sep</v>
      </c>
      <c r="L4435" s="8" t="str">
        <f t="shared" ca="1" si="2702"/>
        <v>Q3</v>
      </c>
      <c r="M4435">
        <f t="shared" ca="1" si="2703"/>
        <v>9</v>
      </c>
      <c r="N4435">
        <f t="shared" ca="1" si="2704"/>
        <v>3</v>
      </c>
      <c r="O4435">
        <f t="shared" ca="1" si="2705"/>
        <v>202009</v>
      </c>
      <c r="P4435">
        <f t="shared" ca="1" si="2706"/>
        <v>202003</v>
      </c>
      <c r="Q4435" t="str">
        <f t="shared" si="2707"/>
        <v>FY2019 Q4 Sep</v>
      </c>
      <c r="R4435">
        <f t="shared" si="2708"/>
        <v>2019</v>
      </c>
      <c r="S4435" s="8" t="str">
        <f t="shared" si="2709"/>
        <v>Sep</v>
      </c>
      <c r="T4435" s="8" t="str">
        <f t="shared" si="2710"/>
        <v>Q4</v>
      </c>
      <c r="U4435">
        <f t="shared" si="2711"/>
        <v>12</v>
      </c>
      <c r="V4435">
        <f t="shared" si="2712"/>
        <v>4</v>
      </c>
      <c r="W4435">
        <f t="shared" si="2713"/>
        <v>201912</v>
      </c>
      <c r="X4435">
        <f t="shared" si="2714"/>
        <v>201904</v>
      </c>
      <c r="Y4435" t="str">
        <f t="shared" si="2715"/>
        <v>FY2019 Q3 Sep</v>
      </c>
      <c r="Z4435">
        <f t="shared" si="2716"/>
        <v>2019</v>
      </c>
      <c r="AA4435" s="8" t="str">
        <f t="shared" si="2717"/>
        <v>Sep</v>
      </c>
      <c r="AB4435" s="8" t="str">
        <f t="shared" si="2718"/>
        <v>Q3</v>
      </c>
      <c r="AC4435">
        <f t="shared" si="2719"/>
        <v>9</v>
      </c>
      <c r="AD4435">
        <f t="shared" si="2720"/>
        <v>3</v>
      </c>
      <c r="AE4435">
        <f t="shared" si="2721"/>
        <v>201909</v>
      </c>
      <c r="AF4435">
        <f t="shared" si="2722"/>
        <v>201903</v>
      </c>
      <c r="AG4435" s="9">
        <f t="shared" ca="1" si="2723"/>
        <v>1</v>
      </c>
      <c r="AH4435">
        <f t="shared" ca="1" si="2724"/>
        <v>4</v>
      </c>
      <c r="AI4435" s="9">
        <f t="shared" ca="1" si="2725"/>
        <v>12</v>
      </c>
      <c r="AJ4435" s="9">
        <f t="shared" ca="1" si="2726"/>
        <v>1</v>
      </c>
      <c r="AK4435" s="9">
        <f t="shared" si="2727"/>
        <v>6</v>
      </c>
      <c r="AL4435" s="9">
        <f t="shared" si="2728"/>
        <v>38</v>
      </c>
      <c r="AM4435" s="9">
        <f t="shared" si="2729"/>
        <v>13</v>
      </c>
      <c r="AN4435" s="2">
        <v>43728.565972222219</v>
      </c>
      <c r="AO4435">
        <v>359</v>
      </c>
      <c r="AP4435" s="1">
        <v>5500</v>
      </c>
      <c r="AQ4435" t="s">
        <v>4</v>
      </c>
    </row>
    <row r="4436" spans="1:43" x14ac:dyDescent="0.3">
      <c r="A4436" t="str">
        <f t="shared" ca="1" si="2691"/>
        <v>FY2020 Q4 Sep</v>
      </c>
      <c r="B4436">
        <f t="shared" ca="1" si="2692"/>
        <v>2020</v>
      </c>
      <c r="C4436" s="8" t="str">
        <f t="shared" ca="1" si="2693"/>
        <v>Sep</v>
      </c>
      <c r="D4436" s="8" t="str">
        <f t="shared" ca="1" si="2694"/>
        <v>Q4</v>
      </c>
      <c r="E4436">
        <f t="shared" ca="1" si="2695"/>
        <v>12</v>
      </c>
      <c r="F4436">
        <f t="shared" ca="1" si="2696"/>
        <v>4</v>
      </c>
      <c r="G4436">
        <f t="shared" ca="1" si="2697"/>
        <v>202012</v>
      </c>
      <c r="H4436">
        <f t="shared" ca="1" si="2698"/>
        <v>202004</v>
      </c>
      <c r="I4436" t="str">
        <f t="shared" ca="1" si="2699"/>
        <v>FY2020 Q3 Sep</v>
      </c>
      <c r="J4436">
        <f t="shared" ca="1" si="2700"/>
        <v>2020</v>
      </c>
      <c r="K4436" s="8" t="str">
        <f t="shared" ca="1" si="2701"/>
        <v>Sep</v>
      </c>
      <c r="L4436" s="8" t="str">
        <f t="shared" ca="1" si="2702"/>
        <v>Q3</v>
      </c>
      <c r="M4436">
        <f t="shared" ca="1" si="2703"/>
        <v>9</v>
      </c>
      <c r="N4436">
        <f t="shared" ca="1" si="2704"/>
        <v>3</v>
      </c>
      <c r="O4436">
        <f t="shared" ca="1" si="2705"/>
        <v>202009</v>
      </c>
      <c r="P4436">
        <f t="shared" ca="1" si="2706"/>
        <v>202003</v>
      </c>
      <c r="Q4436" t="str">
        <f t="shared" si="2707"/>
        <v>FY2020 Q1 Nov</v>
      </c>
      <c r="R4436">
        <f t="shared" si="2708"/>
        <v>2020</v>
      </c>
      <c r="S4436" s="8" t="str">
        <f t="shared" si="2709"/>
        <v>Nov</v>
      </c>
      <c r="T4436" s="8" t="str">
        <f t="shared" si="2710"/>
        <v>Q1</v>
      </c>
      <c r="U4436">
        <f t="shared" si="2711"/>
        <v>2</v>
      </c>
      <c r="V4436">
        <f t="shared" si="2712"/>
        <v>1</v>
      </c>
      <c r="W4436">
        <f t="shared" si="2713"/>
        <v>202002</v>
      </c>
      <c r="X4436">
        <f t="shared" si="2714"/>
        <v>202001</v>
      </c>
      <c r="Y4436" t="str">
        <f t="shared" si="2715"/>
        <v>FY2019 Q4 Nov</v>
      </c>
      <c r="Z4436">
        <f t="shared" si="2716"/>
        <v>2019</v>
      </c>
      <c r="AA4436" s="8" t="str">
        <f t="shared" si="2717"/>
        <v>Nov</v>
      </c>
      <c r="AB4436" s="8" t="str">
        <f t="shared" si="2718"/>
        <v>Q4</v>
      </c>
      <c r="AC4436">
        <f t="shared" si="2719"/>
        <v>11</v>
      </c>
      <c r="AD4436">
        <f t="shared" si="2720"/>
        <v>4</v>
      </c>
      <c r="AE4436">
        <f t="shared" si="2721"/>
        <v>201911</v>
      </c>
      <c r="AF4436">
        <f t="shared" si="2722"/>
        <v>201904</v>
      </c>
      <c r="AG4436" s="9">
        <f t="shared" ca="1" si="2723"/>
        <v>0</v>
      </c>
      <c r="AH4436">
        <f t="shared" ca="1" si="2724"/>
        <v>3</v>
      </c>
      <c r="AI4436" s="9">
        <f t="shared" ca="1" si="2725"/>
        <v>10</v>
      </c>
      <c r="AJ4436" s="9">
        <f t="shared" ca="1" si="2726"/>
        <v>1</v>
      </c>
      <c r="AK4436" s="9">
        <f t="shared" si="2727"/>
        <v>3</v>
      </c>
      <c r="AL4436" s="9">
        <f t="shared" si="2728"/>
        <v>48</v>
      </c>
      <c r="AM4436" s="9">
        <f t="shared" si="2729"/>
        <v>11</v>
      </c>
      <c r="AN4436" s="2">
        <v>43795.488888888889</v>
      </c>
      <c r="AO4436">
        <v>509</v>
      </c>
      <c r="AP4436" s="1">
        <v>5500</v>
      </c>
      <c r="AQ4436" t="s">
        <v>4</v>
      </c>
    </row>
    <row r="4437" spans="1:43" x14ac:dyDescent="0.3">
      <c r="A4437" t="str">
        <f t="shared" ca="1" si="2691"/>
        <v>FY2020 Q4 Sep</v>
      </c>
      <c r="B4437">
        <f t="shared" ca="1" si="2692"/>
        <v>2020</v>
      </c>
      <c r="C4437" s="8" t="str">
        <f t="shared" ca="1" si="2693"/>
        <v>Sep</v>
      </c>
      <c r="D4437" s="8" t="str">
        <f t="shared" ca="1" si="2694"/>
        <v>Q4</v>
      </c>
      <c r="E4437">
        <f t="shared" ca="1" si="2695"/>
        <v>12</v>
      </c>
      <c r="F4437">
        <f t="shared" ca="1" si="2696"/>
        <v>4</v>
      </c>
      <c r="G4437">
        <f t="shared" ca="1" si="2697"/>
        <v>202012</v>
      </c>
      <c r="H4437">
        <f t="shared" ca="1" si="2698"/>
        <v>202004</v>
      </c>
      <c r="I4437" t="str">
        <f t="shared" ca="1" si="2699"/>
        <v>FY2020 Q3 Sep</v>
      </c>
      <c r="J4437">
        <f t="shared" ca="1" si="2700"/>
        <v>2020</v>
      </c>
      <c r="K4437" s="8" t="str">
        <f t="shared" ca="1" si="2701"/>
        <v>Sep</v>
      </c>
      <c r="L4437" s="8" t="str">
        <f t="shared" ca="1" si="2702"/>
        <v>Q3</v>
      </c>
      <c r="M4437">
        <f t="shared" ca="1" si="2703"/>
        <v>9</v>
      </c>
      <c r="N4437">
        <f t="shared" ca="1" si="2704"/>
        <v>3</v>
      </c>
      <c r="O4437">
        <f t="shared" ca="1" si="2705"/>
        <v>202009</v>
      </c>
      <c r="P4437">
        <f t="shared" ca="1" si="2706"/>
        <v>202003</v>
      </c>
      <c r="Q4437" t="str">
        <f t="shared" si="2707"/>
        <v>FY2020 Q2 Jan</v>
      </c>
      <c r="R4437">
        <f t="shared" si="2708"/>
        <v>2020</v>
      </c>
      <c r="S4437" s="8" t="str">
        <f t="shared" si="2709"/>
        <v>Jan</v>
      </c>
      <c r="T4437" s="8" t="str">
        <f t="shared" si="2710"/>
        <v>Q2</v>
      </c>
      <c r="U4437">
        <f t="shared" si="2711"/>
        <v>4</v>
      </c>
      <c r="V4437">
        <f t="shared" si="2712"/>
        <v>2</v>
      </c>
      <c r="W4437">
        <f t="shared" si="2713"/>
        <v>202004</v>
      </c>
      <c r="X4437">
        <f t="shared" si="2714"/>
        <v>202002</v>
      </c>
      <c r="Y4437" t="str">
        <f t="shared" si="2715"/>
        <v>FY2020 Q1 Jan</v>
      </c>
      <c r="Z4437">
        <f t="shared" si="2716"/>
        <v>2020</v>
      </c>
      <c r="AA4437" s="8" t="str">
        <f t="shared" si="2717"/>
        <v>Jan</v>
      </c>
      <c r="AB4437" s="8" t="str">
        <f t="shared" si="2718"/>
        <v>Q1</v>
      </c>
      <c r="AC4437">
        <f t="shared" si="2719"/>
        <v>1</v>
      </c>
      <c r="AD4437">
        <f t="shared" si="2720"/>
        <v>1</v>
      </c>
      <c r="AE4437">
        <f t="shared" si="2721"/>
        <v>202001</v>
      </c>
      <c r="AF4437">
        <f t="shared" si="2722"/>
        <v>202001</v>
      </c>
      <c r="AG4437" s="9">
        <f t="shared" ca="1" si="2723"/>
        <v>0</v>
      </c>
      <c r="AH4437">
        <f t="shared" ca="1" si="2724"/>
        <v>3</v>
      </c>
      <c r="AI4437" s="9">
        <f t="shared" ca="1" si="2725"/>
        <v>8</v>
      </c>
      <c r="AJ4437" s="9">
        <f t="shared" ca="1" si="2726"/>
        <v>0</v>
      </c>
      <c r="AK4437" s="9">
        <f t="shared" si="2727"/>
        <v>3</v>
      </c>
      <c r="AL4437" s="9">
        <f t="shared" si="2728"/>
        <v>4</v>
      </c>
      <c r="AM4437" s="9">
        <f t="shared" si="2729"/>
        <v>9</v>
      </c>
      <c r="AN4437" s="2">
        <v>43851.397222222222</v>
      </c>
      <c r="AO4437">
        <v>514</v>
      </c>
      <c r="AP4437" s="1">
        <v>5500</v>
      </c>
      <c r="AQ4437" t="s">
        <v>4</v>
      </c>
    </row>
    <row r="4438" spans="1:43" x14ac:dyDescent="0.3">
      <c r="A4438" t="str">
        <f t="shared" ca="1" si="2691"/>
        <v>FY2020 Q4 Sep</v>
      </c>
      <c r="B4438">
        <f t="shared" ca="1" si="2692"/>
        <v>2020</v>
      </c>
      <c r="C4438" s="8" t="str">
        <f t="shared" ca="1" si="2693"/>
        <v>Sep</v>
      </c>
      <c r="D4438" s="8" t="str">
        <f t="shared" ca="1" si="2694"/>
        <v>Q4</v>
      </c>
      <c r="E4438">
        <f t="shared" ca="1" si="2695"/>
        <v>12</v>
      </c>
      <c r="F4438">
        <f t="shared" ca="1" si="2696"/>
        <v>4</v>
      </c>
      <c r="G4438">
        <f t="shared" ca="1" si="2697"/>
        <v>202012</v>
      </c>
      <c r="H4438">
        <f t="shared" ca="1" si="2698"/>
        <v>202004</v>
      </c>
      <c r="I4438" t="str">
        <f t="shared" ca="1" si="2699"/>
        <v>FY2020 Q3 Sep</v>
      </c>
      <c r="J4438">
        <f t="shared" ca="1" si="2700"/>
        <v>2020</v>
      </c>
      <c r="K4438" s="8" t="str">
        <f t="shared" ca="1" si="2701"/>
        <v>Sep</v>
      </c>
      <c r="L4438" s="8" t="str">
        <f t="shared" ca="1" si="2702"/>
        <v>Q3</v>
      </c>
      <c r="M4438">
        <f t="shared" ca="1" si="2703"/>
        <v>9</v>
      </c>
      <c r="N4438">
        <f t="shared" ca="1" si="2704"/>
        <v>3</v>
      </c>
      <c r="O4438">
        <f t="shared" ca="1" si="2705"/>
        <v>202009</v>
      </c>
      <c r="P4438">
        <f t="shared" ca="1" si="2706"/>
        <v>202003</v>
      </c>
      <c r="Q4438" t="str">
        <f t="shared" si="2707"/>
        <v>FY2019 Q4 Sep</v>
      </c>
      <c r="R4438">
        <f t="shared" si="2708"/>
        <v>2019</v>
      </c>
      <c r="S4438" s="8" t="str">
        <f t="shared" si="2709"/>
        <v>Sep</v>
      </c>
      <c r="T4438" s="8" t="str">
        <f t="shared" si="2710"/>
        <v>Q4</v>
      </c>
      <c r="U4438">
        <f t="shared" si="2711"/>
        <v>12</v>
      </c>
      <c r="V4438">
        <f t="shared" si="2712"/>
        <v>4</v>
      </c>
      <c r="W4438">
        <f t="shared" si="2713"/>
        <v>201912</v>
      </c>
      <c r="X4438">
        <f t="shared" si="2714"/>
        <v>201904</v>
      </c>
      <c r="Y4438" t="str">
        <f t="shared" si="2715"/>
        <v>FY2019 Q3 Sep</v>
      </c>
      <c r="Z4438">
        <f t="shared" si="2716"/>
        <v>2019</v>
      </c>
      <c r="AA4438" s="8" t="str">
        <f t="shared" si="2717"/>
        <v>Sep</v>
      </c>
      <c r="AB4438" s="8" t="str">
        <f t="shared" si="2718"/>
        <v>Q3</v>
      </c>
      <c r="AC4438">
        <f t="shared" si="2719"/>
        <v>9</v>
      </c>
      <c r="AD4438">
        <f t="shared" si="2720"/>
        <v>3</v>
      </c>
      <c r="AE4438">
        <f t="shared" si="2721"/>
        <v>201909</v>
      </c>
      <c r="AF4438">
        <f t="shared" si="2722"/>
        <v>201903</v>
      </c>
      <c r="AG4438" s="9">
        <f t="shared" ca="1" si="2723"/>
        <v>1</v>
      </c>
      <c r="AH4438">
        <f t="shared" ca="1" si="2724"/>
        <v>4</v>
      </c>
      <c r="AI4438" s="9">
        <f t="shared" ca="1" si="2725"/>
        <v>12</v>
      </c>
      <c r="AJ4438" s="9">
        <f t="shared" ca="1" si="2726"/>
        <v>1</v>
      </c>
      <c r="AK4438" s="9">
        <f t="shared" si="2727"/>
        <v>2</v>
      </c>
      <c r="AL4438" s="9">
        <f t="shared" si="2728"/>
        <v>40</v>
      </c>
      <c r="AM4438" s="9">
        <f t="shared" si="2729"/>
        <v>11</v>
      </c>
      <c r="AN4438" s="2">
        <v>43738.469444444447</v>
      </c>
      <c r="AO4438">
        <v>626</v>
      </c>
      <c r="AP4438" s="1">
        <v>5500</v>
      </c>
      <c r="AQ4438" t="s">
        <v>4</v>
      </c>
    </row>
    <row r="4439" spans="1:43" x14ac:dyDescent="0.3">
      <c r="A4439" t="str">
        <f t="shared" ca="1" si="2691"/>
        <v>FY2020 Q4 Sep</v>
      </c>
      <c r="B4439">
        <f t="shared" ca="1" si="2692"/>
        <v>2020</v>
      </c>
      <c r="C4439" s="8" t="str">
        <f t="shared" ca="1" si="2693"/>
        <v>Sep</v>
      </c>
      <c r="D4439" s="8" t="str">
        <f t="shared" ca="1" si="2694"/>
        <v>Q4</v>
      </c>
      <c r="E4439">
        <f t="shared" ca="1" si="2695"/>
        <v>12</v>
      </c>
      <c r="F4439">
        <f t="shared" ca="1" si="2696"/>
        <v>4</v>
      </c>
      <c r="G4439">
        <f t="shared" ca="1" si="2697"/>
        <v>202012</v>
      </c>
      <c r="H4439">
        <f t="shared" ca="1" si="2698"/>
        <v>202004</v>
      </c>
      <c r="I4439" t="str">
        <f t="shared" ca="1" si="2699"/>
        <v>FY2020 Q3 Sep</v>
      </c>
      <c r="J4439">
        <f t="shared" ca="1" si="2700"/>
        <v>2020</v>
      </c>
      <c r="K4439" s="8" t="str">
        <f t="shared" ca="1" si="2701"/>
        <v>Sep</v>
      </c>
      <c r="L4439" s="8" t="str">
        <f t="shared" ca="1" si="2702"/>
        <v>Q3</v>
      </c>
      <c r="M4439">
        <f t="shared" ca="1" si="2703"/>
        <v>9</v>
      </c>
      <c r="N4439">
        <f t="shared" ca="1" si="2704"/>
        <v>3</v>
      </c>
      <c r="O4439">
        <f t="shared" ca="1" si="2705"/>
        <v>202009</v>
      </c>
      <c r="P4439">
        <f t="shared" ca="1" si="2706"/>
        <v>202003</v>
      </c>
      <c r="Q4439" t="str">
        <f t="shared" si="2707"/>
        <v>FY2020 Q1 Dec</v>
      </c>
      <c r="R4439">
        <f t="shared" si="2708"/>
        <v>2020</v>
      </c>
      <c r="S4439" s="8" t="str">
        <f t="shared" si="2709"/>
        <v>Dec</v>
      </c>
      <c r="T4439" s="8" t="str">
        <f t="shared" si="2710"/>
        <v>Q1</v>
      </c>
      <c r="U4439">
        <f t="shared" si="2711"/>
        <v>3</v>
      </c>
      <c r="V4439">
        <f t="shared" si="2712"/>
        <v>1</v>
      </c>
      <c r="W4439">
        <f t="shared" si="2713"/>
        <v>202003</v>
      </c>
      <c r="X4439">
        <f t="shared" si="2714"/>
        <v>202001</v>
      </c>
      <c r="Y4439" t="str">
        <f t="shared" si="2715"/>
        <v>FY2019 Q4 Dec</v>
      </c>
      <c r="Z4439">
        <f t="shared" si="2716"/>
        <v>2019</v>
      </c>
      <c r="AA4439" s="8" t="str">
        <f t="shared" si="2717"/>
        <v>Dec</v>
      </c>
      <c r="AB4439" s="8" t="str">
        <f t="shared" si="2718"/>
        <v>Q4</v>
      </c>
      <c r="AC4439">
        <f t="shared" si="2719"/>
        <v>12</v>
      </c>
      <c r="AD4439">
        <f t="shared" si="2720"/>
        <v>4</v>
      </c>
      <c r="AE4439">
        <f t="shared" si="2721"/>
        <v>201912</v>
      </c>
      <c r="AF4439">
        <f t="shared" si="2722"/>
        <v>201904</v>
      </c>
      <c r="AG4439" s="9">
        <f t="shared" ca="1" si="2723"/>
        <v>0</v>
      </c>
      <c r="AH4439">
        <f t="shared" ca="1" si="2724"/>
        <v>3</v>
      </c>
      <c r="AI4439" s="9">
        <f t="shared" ca="1" si="2725"/>
        <v>9</v>
      </c>
      <c r="AJ4439" s="9">
        <f t="shared" ca="1" si="2726"/>
        <v>1</v>
      </c>
      <c r="AK4439" s="9">
        <f t="shared" si="2727"/>
        <v>3</v>
      </c>
      <c r="AL4439" s="9">
        <f t="shared" si="2728"/>
        <v>51</v>
      </c>
      <c r="AM4439" s="9">
        <f t="shared" si="2729"/>
        <v>8</v>
      </c>
      <c r="AN4439" s="2">
        <v>43816.367361111108</v>
      </c>
      <c r="AO4439">
        <v>626</v>
      </c>
      <c r="AP4439" s="1">
        <v>5500</v>
      </c>
      <c r="AQ4439" t="s">
        <v>4</v>
      </c>
    </row>
    <row r="4440" spans="1:43" x14ac:dyDescent="0.3">
      <c r="A4440" t="str">
        <f t="shared" ca="1" si="2691"/>
        <v>FY2020 Q4 Sep</v>
      </c>
      <c r="B4440">
        <f t="shared" ca="1" si="2692"/>
        <v>2020</v>
      </c>
      <c r="C4440" s="8" t="str">
        <f t="shared" ca="1" si="2693"/>
        <v>Sep</v>
      </c>
      <c r="D4440" s="8" t="str">
        <f t="shared" ca="1" si="2694"/>
        <v>Q4</v>
      </c>
      <c r="E4440">
        <f t="shared" ca="1" si="2695"/>
        <v>12</v>
      </c>
      <c r="F4440">
        <f t="shared" ca="1" si="2696"/>
        <v>4</v>
      </c>
      <c r="G4440">
        <f t="shared" ca="1" si="2697"/>
        <v>202012</v>
      </c>
      <c r="H4440">
        <f t="shared" ca="1" si="2698"/>
        <v>202004</v>
      </c>
      <c r="I4440" t="str">
        <f t="shared" ca="1" si="2699"/>
        <v>FY2020 Q3 Sep</v>
      </c>
      <c r="J4440">
        <f t="shared" ca="1" si="2700"/>
        <v>2020</v>
      </c>
      <c r="K4440" s="8" t="str">
        <f t="shared" ca="1" si="2701"/>
        <v>Sep</v>
      </c>
      <c r="L4440" s="8" t="str">
        <f t="shared" ca="1" si="2702"/>
        <v>Q3</v>
      </c>
      <c r="M4440">
        <f t="shared" ca="1" si="2703"/>
        <v>9</v>
      </c>
      <c r="N4440">
        <f t="shared" ca="1" si="2704"/>
        <v>3</v>
      </c>
      <c r="O4440">
        <f t="shared" ca="1" si="2705"/>
        <v>202009</v>
      </c>
      <c r="P4440">
        <f t="shared" ca="1" si="2706"/>
        <v>202003</v>
      </c>
      <c r="Q4440" t="str">
        <f t="shared" si="2707"/>
        <v>FY2020 Q1 Nov</v>
      </c>
      <c r="R4440">
        <f t="shared" si="2708"/>
        <v>2020</v>
      </c>
      <c r="S4440" s="8" t="str">
        <f t="shared" si="2709"/>
        <v>Nov</v>
      </c>
      <c r="T4440" s="8" t="str">
        <f t="shared" si="2710"/>
        <v>Q1</v>
      </c>
      <c r="U4440">
        <f t="shared" si="2711"/>
        <v>2</v>
      </c>
      <c r="V4440">
        <f t="shared" si="2712"/>
        <v>1</v>
      </c>
      <c r="W4440">
        <f t="shared" si="2713"/>
        <v>202002</v>
      </c>
      <c r="X4440">
        <f t="shared" si="2714"/>
        <v>202001</v>
      </c>
      <c r="Y4440" t="str">
        <f t="shared" si="2715"/>
        <v>FY2019 Q4 Nov</v>
      </c>
      <c r="Z4440">
        <f t="shared" si="2716"/>
        <v>2019</v>
      </c>
      <c r="AA4440" s="8" t="str">
        <f t="shared" si="2717"/>
        <v>Nov</v>
      </c>
      <c r="AB4440" s="8" t="str">
        <f t="shared" si="2718"/>
        <v>Q4</v>
      </c>
      <c r="AC4440">
        <f t="shared" si="2719"/>
        <v>11</v>
      </c>
      <c r="AD4440">
        <f t="shared" si="2720"/>
        <v>4</v>
      </c>
      <c r="AE4440">
        <f t="shared" si="2721"/>
        <v>201911</v>
      </c>
      <c r="AF4440">
        <f t="shared" si="2722"/>
        <v>201904</v>
      </c>
      <c r="AG4440" s="9">
        <f t="shared" ca="1" si="2723"/>
        <v>0</v>
      </c>
      <c r="AH4440">
        <f t="shared" ca="1" si="2724"/>
        <v>3</v>
      </c>
      <c r="AI4440" s="9">
        <f t="shared" ca="1" si="2725"/>
        <v>10</v>
      </c>
      <c r="AJ4440" s="9">
        <f t="shared" ca="1" si="2726"/>
        <v>1</v>
      </c>
      <c r="AK4440" s="9">
        <f t="shared" si="2727"/>
        <v>6</v>
      </c>
      <c r="AL4440" s="9">
        <f t="shared" si="2728"/>
        <v>48</v>
      </c>
      <c r="AM4440" s="9">
        <f t="shared" si="2729"/>
        <v>12</v>
      </c>
      <c r="AN4440" s="2">
        <v>43798.529861111114</v>
      </c>
      <c r="AO4440">
        <v>699</v>
      </c>
      <c r="AP4440" s="1">
        <v>5500</v>
      </c>
      <c r="AQ4440" t="s">
        <v>4</v>
      </c>
    </row>
    <row r="4441" spans="1:43" x14ac:dyDescent="0.3">
      <c r="A4441" t="str">
        <f t="shared" ca="1" si="2691"/>
        <v>FY2020 Q4 Sep</v>
      </c>
      <c r="B4441">
        <f t="shared" ca="1" si="2692"/>
        <v>2020</v>
      </c>
      <c r="C4441" s="8" t="str">
        <f t="shared" ca="1" si="2693"/>
        <v>Sep</v>
      </c>
      <c r="D4441" s="8" t="str">
        <f t="shared" ca="1" si="2694"/>
        <v>Q4</v>
      </c>
      <c r="E4441">
        <f t="shared" ca="1" si="2695"/>
        <v>12</v>
      </c>
      <c r="F4441">
        <f t="shared" ca="1" si="2696"/>
        <v>4</v>
      </c>
      <c r="G4441">
        <f t="shared" ca="1" si="2697"/>
        <v>202012</v>
      </c>
      <c r="H4441">
        <f t="shared" ca="1" si="2698"/>
        <v>202004</v>
      </c>
      <c r="I4441" t="str">
        <f t="shared" ca="1" si="2699"/>
        <v>FY2020 Q3 Sep</v>
      </c>
      <c r="J4441">
        <f t="shared" ca="1" si="2700"/>
        <v>2020</v>
      </c>
      <c r="K4441" s="8" t="str">
        <f t="shared" ca="1" si="2701"/>
        <v>Sep</v>
      </c>
      <c r="L4441" s="8" t="str">
        <f t="shared" ca="1" si="2702"/>
        <v>Q3</v>
      </c>
      <c r="M4441">
        <f t="shared" ca="1" si="2703"/>
        <v>9</v>
      </c>
      <c r="N4441">
        <f t="shared" ca="1" si="2704"/>
        <v>3</v>
      </c>
      <c r="O4441">
        <f t="shared" ca="1" si="2705"/>
        <v>202009</v>
      </c>
      <c r="P4441">
        <f t="shared" ca="1" si="2706"/>
        <v>202003</v>
      </c>
      <c r="Q4441" t="str">
        <f t="shared" si="2707"/>
        <v>FY2020 Q2 Mar</v>
      </c>
      <c r="R4441">
        <f t="shared" si="2708"/>
        <v>2020</v>
      </c>
      <c r="S4441" s="8" t="str">
        <f t="shared" si="2709"/>
        <v>Mar</v>
      </c>
      <c r="T4441" s="8" t="str">
        <f t="shared" si="2710"/>
        <v>Q2</v>
      </c>
      <c r="U4441">
        <f t="shared" si="2711"/>
        <v>6</v>
      </c>
      <c r="V4441">
        <f t="shared" si="2712"/>
        <v>2</v>
      </c>
      <c r="W4441">
        <f t="shared" si="2713"/>
        <v>202006</v>
      </c>
      <c r="X4441">
        <f t="shared" si="2714"/>
        <v>202002</v>
      </c>
      <c r="Y4441" t="str">
        <f t="shared" si="2715"/>
        <v>FY2020 Q1 Mar</v>
      </c>
      <c r="Z4441">
        <f t="shared" si="2716"/>
        <v>2020</v>
      </c>
      <c r="AA4441" s="8" t="str">
        <f t="shared" si="2717"/>
        <v>Mar</v>
      </c>
      <c r="AB4441" s="8" t="str">
        <f t="shared" si="2718"/>
        <v>Q1</v>
      </c>
      <c r="AC4441">
        <f t="shared" si="2719"/>
        <v>3</v>
      </c>
      <c r="AD4441">
        <f t="shared" si="2720"/>
        <v>1</v>
      </c>
      <c r="AE4441">
        <f t="shared" si="2721"/>
        <v>202003</v>
      </c>
      <c r="AF4441">
        <f t="shared" si="2722"/>
        <v>202001</v>
      </c>
      <c r="AG4441" s="9">
        <f t="shared" ca="1" si="2723"/>
        <v>0</v>
      </c>
      <c r="AH4441">
        <f t="shared" ca="1" si="2724"/>
        <v>2</v>
      </c>
      <c r="AI4441" s="9">
        <f t="shared" ca="1" si="2725"/>
        <v>6</v>
      </c>
      <c r="AJ4441" s="9">
        <f t="shared" ca="1" si="2726"/>
        <v>0</v>
      </c>
      <c r="AK4441" s="9">
        <f t="shared" si="2727"/>
        <v>5</v>
      </c>
      <c r="AL4441" s="9">
        <f t="shared" si="2728"/>
        <v>10</v>
      </c>
      <c r="AM4441" s="9">
        <f t="shared" si="2729"/>
        <v>8</v>
      </c>
      <c r="AN4441" s="2">
        <v>43895.363194444442</v>
      </c>
      <c r="AO4441">
        <v>790</v>
      </c>
      <c r="AP4441" s="1">
        <v>5500</v>
      </c>
      <c r="AQ4441" t="s">
        <v>4</v>
      </c>
    </row>
    <row r="4442" spans="1:43" x14ac:dyDescent="0.3">
      <c r="A4442" t="str">
        <f t="shared" ca="1" si="2691"/>
        <v>FY2020 Q4 Sep</v>
      </c>
      <c r="B4442">
        <f t="shared" ca="1" si="2692"/>
        <v>2020</v>
      </c>
      <c r="C4442" s="8" t="str">
        <f t="shared" ca="1" si="2693"/>
        <v>Sep</v>
      </c>
      <c r="D4442" s="8" t="str">
        <f t="shared" ca="1" si="2694"/>
        <v>Q4</v>
      </c>
      <c r="E4442">
        <f t="shared" ca="1" si="2695"/>
        <v>12</v>
      </c>
      <c r="F4442">
        <f t="shared" ca="1" si="2696"/>
        <v>4</v>
      </c>
      <c r="G4442">
        <f t="shared" ca="1" si="2697"/>
        <v>202012</v>
      </c>
      <c r="H4442">
        <f t="shared" ca="1" si="2698"/>
        <v>202004</v>
      </c>
      <c r="I4442" t="str">
        <f t="shared" ca="1" si="2699"/>
        <v>FY2020 Q3 Sep</v>
      </c>
      <c r="J4442">
        <f t="shared" ca="1" si="2700"/>
        <v>2020</v>
      </c>
      <c r="K4442" s="8" t="str">
        <f t="shared" ca="1" si="2701"/>
        <v>Sep</v>
      </c>
      <c r="L4442" s="8" t="str">
        <f t="shared" ca="1" si="2702"/>
        <v>Q3</v>
      </c>
      <c r="M4442">
        <f t="shared" ca="1" si="2703"/>
        <v>9</v>
      </c>
      <c r="N4442">
        <f t="shared" ca="1" si="2704"/>
        <v>3</v>
      </c>
      <c r="O4442">
        <f t="shared" ca="1" si="2705"/>
        <v>202009</v>
      </c>
      <c r="P4442">
        <f t="shared" ca="1" si="2706"/>
        <v>202003</v>
      </c>
      <c r="Q4442" t="str">
        <f t="shared" si="2707"/>
        <v>FY2020 Q1 Oct</v>
      </c>
      <c r="R4442">
        <f t="shared" si="2708"/>
        <v>2020</v>
      </c>
      <c r="S4442" s="8" t="str">
        <f t="shared" si="2709"/>
        <v>Oct</v>
      </c>
      <c r="T4442" s="8" t="str">
        <f t="shared" si="2710"/>
        <v>Q1</v>
      </c>
      <c r="U4442">
        <f t="shared" si="2711"/>
        <v>1</v>
      </c>
      <c r="V4442">
        <f t="shared" si="2712"/>
        <v>1</v>
      </c>
      <c r="W4442">
        <f t="shared" si="2713"/>
        <v>202001</v>
      </c>
      <c r="X4442">
        <f t="shared" si="2714"/>
        <v>202001</v>
      </c>
      <c r="Y4442" t="str">
        <f t="shared" si="2715"/>
        <v>FY2019 Q4 Oct</v>
      </c>
      <c r="Z4442">
        <f t="shared" si="2716"/>
        <v>2019</v>
      </c>
      <c r="AA4442" s="8" t="str">
        <f t="shared" si="2717"/>
        <v>Oct</v>
      </c>
      <c r="AB4442" s="8" t="str">
        <f t="shared" si="2718"/>
        <v>Q4</v>
      </c>
      <c r="AC4442">
        <f t="shared" si="2719"/>
        <v>10</v>
      </c>
      <c r="AD4442">
        <f t="shared" si="2720"/>
        <v>4</v>
      </c>
      <c r="AE4442">
        <f t="shared" si="2721"/>
        <v>201910</v>
      </c>
      <c r="AF4442">
        <f t="shared" si="2722"/>
        <v>201904</v>
      </c>
      <c r="AG4442" s="9">
        <f t="shared" ca="1" si="2723"/>
        <v>0</v>
      </c>
      <c r="AH4442">
        <f t="shared" ca="1" si="2724"/>
        <v>4</v>
      </c>
      <c r="AI4442" s="9">
        <f t="shared" ca="1" si="2725"/>
        <v>11</v>
      </c>
      <c r="AJ4442" s="9">
        <f t="shared" ca="1" si="2726"/>
        <v>1</v>
      </c>
      <c r="AK4442" s="9">
        <f t="shared" si="2727"/>
        <v>3</v>
      </c>
      <c r="AL4442" s="9">
        <f t="shared" si="2728"/>
        <v>44</v>
      </c>
      <c r="AM4442" s="9">
        <f t="shared" si="2729"/>
        <v>9</v>
      </c>
      <c r="AN4442" s="2">
        <v>43767.401388888888</v>
      </c>
      <c r="AO4442">
        <v>1040</v>
      </c>
      <c r="AP4442" s="1">
        <v>5500</v>
      </c>
      <c r="AQ4442" t="s">
        <v>4</v>
      </c>
    </row>
    <row r="4443" spans="1:43" x14ac:dyDescent="0.3">
      <c r="A4443" t="str">
        <f t="shared" ca="1" si="2691"/>
        <v>FY2020 Q4 Sep</v>
      </c>
      <c r="B4443">
        <f t="shared" ca="1" si="2692"/>
        <v>2020</v>
      </c>
      <c r="C4443" s="8" t="str">
        <f t="shared" ca="1" si="2693"/>
        <v>Sep</v>
      </c>
      <c r="D4443" s="8" t="str">
        <f t="shared" ca="1" si="2694"/>
        <v>Q4</v>
      </c>
      <c r="E4443">
        <f t="shared" ca="1" si="2695"/>
        <v>12</v>
      </c>
      <c r="F4443">
        <f t="shared" ca="1" si="2696"/>
        <v>4</v>
      </c>
      <c r="G4443">
        <f t="shared" ca="1" si="2697"/>
        <v>202012</v>
      </c>
      <c r="H4443">
        <f t="shared" ca="1" si="2698"/>
        <v>202004</v>
      </c>
      <c r="I4443" t="str">
        <f t="shared" ca="1" si="2699"/>
        <v>FY2020 Q3 Sep</v>
      </c>
      <c r="J4443">
        <f t="shared" ca="1" si="2700"/>
        <v>2020</v>
      </c>
      <c r="K4443" s="8" t="str">
        <f t="shared" ca="1" si="2701"/>
        <v>Sep</v>
      </c>
      <c r="L4443" s="8" t="str">
        <f t="shared" ca="1" si="2702"/>
        <v>Q3</v>
      </c>
      <c r="M4443">
        <f t="shared" ca="1" si="2703"/>
        <v>9</v>
      </c>
      <c r="N4443">
        <f t="shared" ca="1" si="2704"/>
        <v>3</v>
      </c>
      <c r="O4443">
        <f t="shared" ca="1" si="2705"/>
        <v>202009</v>
      </c>
      <c r="P4443">
        <f t="shared" ca="1" si="2706"/>
        <v>202003</v>
      </c>
      <c r="Q4443" t="str">
        <f t="shared" si="2707"/>
        <v>FY2020 Q1 Nov</v>
      </c>
      <c r="R4443">
        <f t="shared" si="2708"/>
        <v>2020</v>
      </c>
      <c r="S4443" s="8" t="str">
        <f t="shared" si="2709"/>
        <v>Nov</v>
      </c>
      <c r="T4443" s="8" t="str">
        <f t="shared" si="2710"/>
        <v>Q1</v>
      </c>
      <c r="U4443">
        <f t="shared" si="2711"/>
        <v>2</v>
      </c>
      <c r="V4443">
        <f t="shared" si="2712"/>
        <v>1</v>
      </c>
      <c r="W4443">
        <f t="shared" si="2713"/>
        <v>202002</v>
      </c>
      <c r="X4443">
        <f t="shared" si="2714"/>
        <v>202001</v>
      </c>
      <c r="Y4443" t="str">
        <f t="shared" si="2715"/>
        <v>FY2019 Q4 Nov</v>
      </c>
      <c r="Z4443">
        <f t="shared" si="2716"/>
        <v>2019</v>
      </c>
      <c r="AA4443" s="8" t="str">
        <f t="shared" si="2717"/>
        <v>Nov</v>
      </c>
      <c r="AB4443" s="8" t="str">
        <f t="shared" si="2718"/>
        <v>Q4</v>
      </c>
      <c r="AC4443">
        <f t="shared" si="2719"/>
        <v>11</v>
      </c>
      <c r="AD4443">
        <f t="shared" si="2720"/>
        <v>4</v>
      </c>
      <c r="AE4443">
        <f t="shared" si="2721"/>
        <v>201911</v>
      </c>
      <c r="AF4443">
        <f t="shared" si="2722"/>
        <v>201904</v>
      </c>
      <c r="AG4443" s="9">
        <f t="shared" ca="1" si="2723"/>
        <v>0</v>
      </c>
      <c r="AH4443">
        <f t="shared" ca="1" si="2724"/>
        <v>3</v>
      </c>
      <c r="AI4443" s="9">
        <f t="shared" ca="1" si="2725"/>
        <v>10</v>
      </c>
      <c r="AJ4443" s="9">
        <f t="shared" ca="1" si="2726"/>
        <v>1</v>
      </c>
      <c r="AK4443" s="9">
        <f t="shared" si="2727"/>
        <v>4</v>
      </c>
      <c r="AL4443" s="9">
        <f t="shared" si="2728"/>
        <v>47</v>
      </c>
      <c r="AM4443" s="9">
        <f t="shared" si="2729"/>
        <v>11</v>
      </c>
      <c r="AN4443" s="2">
        <v>43789.489583333336</v>
      </c>
      <c r="AO4443">
        <v>1047</v>
      </c>
      <c r="AP4443" s="1">
        <v>5500</v>
      </c>
      <c r="AQ4443" t="s">
        <v>4</v>
      </c>
    </row>
    <row r="4444" spans="1:43" x14ac:dyDescent="0.3">
      <c r="A4444" t="str">
        <f t="shared" ca="1" si="2691"/>
        <v>FY2020 Q4 Sep</v>
      </c>
      <c r="B4444">
        <f t="shared" ca="1" si="2692"/>
        <v>2020</v>
      </c>
      <c r="C4444" s="8" t="str">
        <f t="shared" ca="1" si="2693"/>
        <v>Sep</v>
      </c>
      <c r="D4444" s="8" t="str">
        <f t="shared" ca="1" si="2694"/>
        <v>Q4</v>
      </c>
      <c r="E4444">
        <f t="shared" ca="1" si="2695"/>
        <v>12</v>
      </c>
      <c r="F4444">
        <f t="shared" ca="1" si="2696"/>
        <v>4</v>
      </c>
      <c r="G4444">
        <f t="shared" ca="1" si="2697"/>
        <v>202012</v>
      </c>
      <c r="H4444">
        <f t="shared" ca="1" si="2698"/>
        <v>202004</v>
      </c>
      <c r="I4444" t="str">
        <f t="shared" ca="1" si="2699"/>
        <v>FY2020 Q3 Sep</v>
      </c>
      <c r="J4444">
        <f t="shared" ca="1" si="2700"/>
        <v>2020</v>
      </c>
      <c r="K4444" s="8" t="str">
        <f t="shared" ca="1" si="2701"/>
        <v>Sep</v>
      </c>
      <c r="L4444" s="8" t="str">
        <f t="shared" ca="1" si="2702"/>
        <v>Q3</v>
      </c>
      <c r="M4444">
        <f t="shared" ca="1" si="2703"/>
        <v>9</v>
      </c>
      <c r="N4444">
        <f t="shared" ca="1" si="2704"/>
        <v>3</v>
      </c>
      <c r="O4444">
        <f t="shared" ca="1" si="2705"/>
        <v>202009</v>
      </c>
      <c r="P4444">
        <f t="shared" ca="1" si="2706"/>
        <v>202003</v>
      </c>
      <c r="Q4444" t="str">
        <f t="shared" si="2707"/>
        <v>FY2020 Q1 Oct</v>
      </c>
      <c r="R4444">
        <f t="shared" si="2708"/>
        <v>2020</v>
      </c>
      <c r="S4444" s="8" t="str">
        <f t="shared" si="2709"/>
        <v>Oct</v>
      </c>
      <c r="T4444" s="8" t="str">
        <f t="shared" si="2710"/>
        <v>Q1</v>
      </c>
      <c r="U4444">
        <f t="shared" si="2711"/>
        <v>1</v>
      </c>
      <c r="V4444">
        <f t="shared" si="2712"/>
        <v>1</v>
      </c>
      <c r="W4444">
        <f t="shared" si="2713"/>
        <v>202001</v>
      </c>
      <c r="X4444">
        <f t="shared" si="2714"/>
        <v>202001</v>
      </c>
      <c r="Y4444" t="str">
        <f t="shared" si="2715"/>
        <v>FY2019 Q4 Oct</v>
      </c>
      <c r="Z4444">
        <f t="shared" si="2716"/>
        <v>2019</v>
      </c>
      <c r="AA4444" s="8" t="str">
        <f t="shared" si="2717"/>
        <v>Oct</v>
      </c>
      <c r="AB4444" s="8" t="str">
        <f t="shared" si="2718"/>
        <v>Q4</v>
      </c>
      <c r="AC4444">
        <f t="shared" si="2719"/>
        <v>10</v>
      </c>
      <c r="AD4444">
        <f t="shared" si="2720"/>
        <v>4</v>
      </c>
      <c r="AE4444">
        <f t="shared" si="2721"/>
        <v>201910</v>
      </c>
      <c r="AF4444">
        <f t="shared" si="2722"/>
        <v>201904</v>
      </c>
      <c r="AG4444" s="9">
        <f t="shared" ca="1" si="2723"/>
        <v>0</v>
      </c>
      <c r="AH4444">
        <f t="shared" ca="1" si="2724"/>
        <v>4</v>
      </c>
      <c r="AI4444" s="9">
        <f t="shared" ca="1" si="2725"/>
        <v>11</v>
      </c>
      <c r="AJ4444" s="9">
        <f t="shared" ca="1" si="2726"/>
        <v>1</v>
      </c>
      <c r="AK4444" s="9">
        <f t="shared" si="2727"/>
        <v>4</v>
      </c>
      <c r="AL4444" s="9">
        <f t="shared" si="2728"/>
        <v>43</v>
      </c>
      <c r="AM4444" s="9">
        <f t="shared" si="2729"/>
        <v>16</v>
      </c>
      <c r="AN4444" s="2">
        <v>43761.682638888888</v>
      </c>
      <c r="AO4444">
        <v>1225</v>
      </c>
      <c r="AP4444" s="1">
        <v>5500</v>
      </c>
      <c r="AQ4444" t="s">
        <v>4</v>
      </c>
    </row>
    <row r="4445" spans="1:43" x14ac:dyDescent="0.3">
      <c r="A4445" t="str">
        <f t="shared" ca="1" si="2691"/>
        <v>FY2020 Q4 Sep</v>
      </c>
      <c r="B4445">
        <f t="shared" ca="1" si="2692"/>
        <v>2020</v>
      </c>
      <c r="C4445" s="8" t="str">
        <f t="shared" ca="1" si="2693"/>
        <v>Sep</v>
      </c>
      <c r="D4445" s="8" t="str">
        <f t="shared" ca="1" si="2694"/>
        <v>Q4</v>
      </c>
      <c r="E4445">
        <f t="shared" ca="1" si="2695"/>
        <v>12</v>
      </c>
      <c r="F4445">
        <f t="shared" ca="1" si="2696"/>
        <v>4</v>
      </c>
      <c r="G4445">
        <f t="shared" ca="1" si="2697"/>
        <v>202012</v>
      </c>
      <c r="H4445">
        <f t="shared" ca="1" si="2698"/>
        <v>202004</v>
      </c>
      <c r="I4445" t="str">
        <f t="shared" ca="1" si="2699"/>
        <v>FY2020 Q3 Sep</v>
      </c>
      <c r="J4445">
        <f t="shared" ca="1" si="2700"/>
        <v>2020</v>
      </c>
      <c r="K4445" s="8" t="str">
        <f t="shared" ca="1" si="2701"/>
        <v>Sep</v>
      </c>
      <c r="L4445" s="8" t="str">
        <f t="shared" ca="1" si="2702"/>
        <v>Q3</v>
      </c>
      <c r="M4445">
        <f t="shared" ca="1" si="2703"/>
        <v>9</v>
      </c>
      <c r="N4445">
        <f t="shared" ca="1" si="2704"/>
        <v>3</v>
      </c>
      <c r="O4445">
        <f t="shared" ca="1" si="2705"/>
        <v>202009</v>
      </c>
      <c r="P4445">
        <f t="shared" ca="1" si="2706"/>
        <v>202003</v>
      </c>
      <c r="Q4445" t="str">
        <f t="shared" si="2707"/>
        <v>FY2020 Q1 Oct</v>
      </c>
      <c r="R4445">
        <f t="shared" si="2708"/>
        <v>2020</v>
      </c>
      <c r="S4445" s="8" t="str">
        <f t="shared" si="2709"/>
        <v>Oct</v>
      </c>
      <c r="T4445" s="8" t="str">
        <f t="shared" si="2710"/>
        <v>Q1</v>
      </c>
      <c r="U4445">
        <f t="shared" si="2711"/>
        <v>1</v>
      </c>
      <c r="V4445">
        <f t="shared" si="2712"/>
        <v>1</v>
      </c>
      <c r="W4445">
        <f t="shared" si="2713"/>
        <v>202001</v>
      </c>
      <c r="X4445">
        <f t="shared" si="2714"/>
        <v>202001</v>
      </c>
      <c r="Y4445" t="str">
        <f t="shared" si="2715"/>
        <v>FY2019 Q4 Oct</v>
      </c>
      <c r="Z4445">
        <f t="shared" si="2716"/>
        <v>2019</v>
      </c>
      <c r="AA4445" s="8" t="str">
        <f t="shared" si="2717"/>
        <v>Oct</v>
      </c>
      <c r="AB4445" s="8" t="str">
        <f t="shared" si="2718"/>
        <v>Q4</v>
      </c>
      <c r="AC4445">
        <f t="shared" si="2719"/>
        <v>10</v>
      </c>
      <c r="AD4445">
        <f t="shared" si="2720"/>
        <v>4</v>
      </c>
      <c r="AE4445">
        <f t="shared" si="2721"/>
        <v>201910</v>
      </c>
      <c r="AF4445">
        <f t="shared" si="2722"/>
        <v>201904</v>
      </c>
      <c r="AG4445" s="9">
        <f t="shared" ca="1" si="2723"/>
        <v>0</v>
      </c>
      <c r="AH4445">
        <f t="shared" ca="1" si="2724"/>
        <v>4</v>
      </c>
      <c r="AI4445" s="9">
        <f t="shared" ca="1" si="2725"/>
        <v>11</v>
      </c>
      <c r="AJ4445" s="9">
        <f t="shared" ca="1" si="2726"/>
        <v>1</v>
      </c>
      <c r="AK4445" s="9">
        <f t="shared" si="2727"/>
        <v>5</v>
      </c>
      <c r="AL4445" s="9">
        <f t="shared" si="2728"/>
        <v>43</v>
      </c>
      <c r="AM4445" s="9">
        <f t="shared" si="2729"/>
        <v>7</v>
      </c>
      <c r="AN4445" s="2">
        <v>43762.310416666667</v>
      </c>
      <c r="AO4445">
        <v>1225</v>
      </c>
      <c r="AP4445" s="1">
        <v>5500</v>
      </c>
      <c r="AQ4445" t="s">
        <v>4</v>
      </c>
    </row>
    <row r="4446" spans="1:43" x14ac:dyDescent="0.3">
      <c r="A4446" t="str">
        <f t="shared" ca="1" si="2691"/>
        <v>FY2020 Q4 Sep</v>
      </c>
      <c r="B4446">
        <f t="shared" ca="1" si="2692"/>
        <v>2020</v>
      </c>
      <c r="C4446" s="8" t="str">
        <f t="shared" ca="1" si="2693"/>
        <v>Sep</v>
      </c>
      <c r="D4446" s="8" t="str">
        <f t="shared" ca="1" si="2694"/>
        <v>Q4</v>
      </c>
      <c r="E4446">
        <f t="shared" ca="1" si="2695"/>
        <v>12</v>
      </c>
      <c r="F4446">
        <f t="shared" ca="1" si="2696"/>
        <v>4</v>
      </c>
      <c r="G4446">
        <f t="shared" ca="1" si="2697"/>
        <v>202012</v>
      </c>
      <c r="H4446">
        <f t="shared" ca="1" si="2698"/>
        <v>202004</v>
      </c>
      <c r="I4446" t="str">
        <f t="shared" ca="1" si="2699"/>
        <v>FY2020 Q3 Sep</v>
      </c>
      <c r="J4446">
        <f t="shared" ca="1" si="2700"/>
        <v>2020</v>
      </c>
      <c r="K4446" s="8" t="str">
        <f t="shared" ca="1" si="2701"/>
        <v>Sep</v>
      </c>
      <c r="L4446" s="8" t="str">
        <f t="shared" ca="1" si="2702"/>
        <v>Q3</v>
      </c>
      <c r="M4446">
        <f t="shared" ca="1" si="2703"/>
        <v>9</v>
      </c>
      <c r="N4446">
        <f t="shared" ca="1" si="2704"/>
        <v>3</v>
      </c>
      <c r="O4446">
        <f t="shared" ca="1" si="2705"/>
        <v>202009</v>
      </c>
      <c r="P4446">
        <f t="shared" ca="1" si="2706"/>
        <v>202003</v>
      </c>
      <c r="Q4446" t="str">
        <f t="shared" si="2707"/>
        <v>FY2020 Q2 Feb</v>
      </c>
      <c r="R4446">
        <f t="shared" si="2708"/>
        <v>2020</v>
      </c>
      <c r="S4446" s="8" t="str">
        <f t="shared" si="2709"/>
        <v>Feb</v>
      </c>
      <c r="T4446" s="8" t="str">
        <f t="shared" si="2710"/>
        <v>Q2</v>
      </c>
      <c r="U4446">
        <f t="shared" si="2711"/>
        <v>5</v>
      </c>
      <c r="V4446">
        <f t="shared" si="2712"/>
        <v>2</v>
      </c>
      <c r="W4446">
        <f t="shared" si="2713"/>
        <v>202005</v>
      </c>
      <c r="X4446">
        <f t="shared" si="2714"/>
        <v>202002</v>
      </c>
      <c r="Y4446" t="str">
        <f t="shared" si="2715"/>
        <v>FY2020 Q1 Feb</v>
      </c>
      <c r="Z4446">
        <f t="shared" si="2716"/>
        <v>2020</v>
      </c>
      <c r="AA4446" s="8" t="str">
        <f t="shared" si="2717"/>
        <v>Feb</v>
      </c>
      <c r="AB4446" s="8" t="str">
        <f t="shared" si="2718"/>
        <v>Q1</v>
      </c>
      <c r="AC4446">
        <f t="shared" si="2719"/>
        <v>2</v>
      </c>
      <c r="AD4446">
        <f t="shared" si="2720"/>
        <v>1</v>
      </c>
      <c r="AE4446">
        <f t="shared" si="2721"/>
        <v>202002</v>
      </c>
      <c r="AF4446">
        <f t="shared" si="2722"/>
        <v>202001</v>
      </c>
      <c r="AG4446" s="9">
        <f t="shared" ca="1" si="2723"/>
        <v>0</v>
      </c>
      <c r="AH4446">
        <f t="shared" ca="1" si="2724"/>
        <v>2</v>
      </c>
      <c r="AI4446" s="9">
        <f t="shared" ca="1" si="2725"/>
        <v>7</v>
      </c>
      <c r="AJ4446" s="9">
        <f t="shared" ca="1" si="2726"/>
        <v>0</v>
      </c>
      <c r="AK4446" s="9">
        <f t="shared" si="2727"/>
        <v>6</v>
      </c>
      <c r="AL4446" s="9">
        <f t="shared" si="2728"/>
        <v>7</v>
      </c>
      <c r="AM4446" s="9">
        <f t="shared" si="2729"/>
        <v>10</v>
      </c>
      <c r="AN4446" s="2">
        <v>43875.45208333333</v>
      </c>
      <c r="AO4446">
        <v>1230</v>
      </c>
      <c r="AP4446" s="1">
        <v>5500</v>
      </c>
      <c r="AQ4446" t="s">
        <v>4</v>
      </c>
    </row>
    <row r="4447" spans="1:43" x14ac:dyDescent="0.3">
      <c r="A4447" t="str">
        <f t="shared" ca="1" si="2691"/>
        <v>FY2020 Q4 Sep</v>
      </c>
      <c r="B4447">
        <f t="shared" ca="1" si="2692"/>
        <v>2020</v>
      </c>
      <c r="C4447" s="8" t="str">
        <f t="shared" ca="1" si="2693"/>
        <v>Sep</v>
      </c>
      <c r="D4447" s="8" t="str">
        <f t="shared" ca="1" si="2694"/>
        <v>Q4</v>
      </c>
      <c r="E4447">
        <f t="shared" ca="1" si="2695"/>
        <v>12</v>
      </c>
      <c r="F4447">
        <f t="shared" ca="1" si="2696"/>
        <v>4</v>
      </c>
      <c r="G4447">
        <f t="shared" ca="1" si="2697"/>
        <v>202012</v>
      </c>
      <c r="H4447">
        <f t="shared" ca="1" si="2698"/>
        <v>202004</v>
      </c>
      <c r="I4447" t="str">
        <f t="shared" ca="1" si="2699"/>
        <v>FY2020 Q3 Sep</v>
      </c>
      <c r="J4447">
        <f t="shared" ca="1" si="2700"/>
        <v>2020</v>
      </c>
      <c r="K4447" s="8" t="str">
        <f t="shared" ca="1" si="2701"/>
        <v>Sep</v>
      </c>
      <c r="L4447" s="8" t="str">
        <f t="shared" ca="1" si="2702"/>
        <v>Q3</v>
      </c>
      <c r="M4447">
        <f t="shared" ca="1" si="2703"/>
        <v>9</v>
      </c>
      <c r="N4447">
        <f t="shared" ca="1" si="2704"/>
        <v>3</v>
      </c>
      <c r="O4447">
        <f t="shared" ca="1" si="2705"/>
        <v>202009</v>
      </c>
      <c r="P4447">
        <f t="shared" ca="1" si="2706"/>
        <v>202003</v>
      </c>
      <c r="Q4447" t="str">
        <f t="shared" si="2707"/>
        <v>FY2020 Q2 Mar</v>
      </c>
      <c r="R4447">
        <f t="shared" si="2708"/>
        <v>2020</v>
      </c>
      <c r="S4447" s="8" t="str">
        <f t="shared" si="2709"/>
        <v>Mar</v>
      </c>
      <c r="T4447" s="8" t="str">
        <f t="shared" si="2710"/>
        <v>Q2</v>
      </c>
      <c r="U4447">
        <f t="shared" si="2711"/>
        <v>6</v>
      </c>
      <c r="V4447">
        <f t="shared" si="2712"/>
        <v>2</v>
      </c>
      <c r="W4447">
        <f t="shared" si="2713"/>
        <v>202006</v>
      </c>
      <c r="X4447">
        <f t="shared" si="2714"/>
        <v>202002</v>
      </c>
      <c r="Y4447" t="str">
        <f t="shared" si="2715"/>
        <v>FY2020 Q1 Mar</v>
      </c>
      <c r="Z4447">
        <f t="shared" si="2716"/>
        <v>2020</v>
      </c>
      <c r="AA4447" s="8" t="str">
        <f t="shared" si="2717"/>
        <v>Mar</v>
      </c>
      <c r="AB4447" s="8" t="str">
        <f t="shared" si="2718"/>
        <v>Q1</v>
      </c>
      <c r="AC4447">
        <f t="shared" si="2719"/>
        <v>3</v>
      </c>
      <c r="AD4447">
        <f t="shared" si="2720"/>
        <v>1</v>
      </c>
      <c r="AE4447">
        <f t="shared" si="2721"/>
        <v>202003</v>
      </c>
      <c r="AF4447">
        <f t="shared" si="2722"/>
        <v>202001</v>
      </c>
      <c r="AG4447" s="9">
        <f t="shared" ca="1" si="2723"/>
        <v>0</v>
      </c>
      <c r="AH4447">
        <f t="shared" ca="1" si="2724"/>
        <v>2</v>
      </c>
      <c r="AI4447" s="9">
        <f t="shared" ca="1" si="2725"/>
        <v>6</v>
      </c>
      <c r="AJ4447" s="9">
        <f t="shared" ca="1" si="2726"/>
        <v>0</v>
      </c>
      <c r="AK4447" s="9">
        <f t="shared" si="2727"/>
        <v>3</v>
      </c>
      <c r="AL4447" s="9">
        <f t="shared" si="2728"/>
        <v>11</v>
      </c>
      <c r="AM4447" s="9">
        <f t="shared" si="2729"/>
        <v>8</v>
      </c>
      <c r="AN4447" s="2">
        <v>43900.352083333331</v>
      </c>
      <c r="AO4447">
        <v>1251</v>
      </c>
      <c r="AP4447" s="1">
        <v>5500</v>
      </c>
      <c r="AQ4447" t="s">
        <v>4</v>
      </c>
    </row>
    <row r="4448" spans="1:43" x14ac:dyDescent="0.3">
      <c r="A4448" t="str">
        <f t="shared" ca="1" si="2691"/>
        <v>FY2020 Q4 Sep</v>
      </c>
      <c r="B4448">
        <f t="shared" ca="1" si="2692"/>
        <v>2020</v>
      </c>
      <c r="C4448" s="8" t="str">
        <f t="shared" ca="1" si="2693"/>
        <v>Sep</v>
      </c>
      <c r="D4448" s="8" t="str">
        <f t="shared" ca="1" si="2694"/>
        <v>Q4</v>
      </c>
      <c r="E4448">
        <f t="shared" ca="1" si="2695"/>
        <v>12</v>
      </c>
      <c r="F4448">
        <f t="shared" ca="1" si="2696"/>
        <v>4</v>
      </c>
      <c r="G4448">
        <f t="shared" ca="1" si="2697"/>
        <v>202012</v>
      </c>
      <c r="H4448">
        <f t="shared" ca="1" si="2698"/>
        <v>202004</v>
      </c>
      <c r="I4448" t="str">
        <f t="shared" ca="1" si="2699"/>
        <v>FY2020 Q3 Sep</v>
      </c>
      <c r="J4448">
        <f t="shared" ca="1" si="2700"/>
        <v>2020</v>
      </c>
      <c r="K4448" s="8" t="str">
        <f t="shared" ca="1" si="2701"/>
        <v>Sep</v>
      </c>
      <c r="L4448" s="8" t="str">
        <f t="shared" ca="1" si="2702"/>
        <v>Q3</v>
      </c>
      <c r="M4448">
        <f t="shared" ca="1" si="2703"/>
        <v>9</v>
      </c>
      <c r="N4448">
        <f t="shared" ca="1" si="2704"/>
        <v>3</v>
      </c>
      <c r="O4448">
        <f t="shared" ca="1" si="2705"/>
        <v>202009</v>
      </c>
      <c r="P4448">
        <f t="shared" ca="1" si="2706"/>
        <v>202003</v>
      </c>
      <c r="Q4448" t="str">
        <f t="shared" si="2707"/>
        <v>FY2020 Q2 Jan</v>
      </c>
      <c r="R4448">
        <f t="shared" si="2708"/>
        <v>2020</v>
      </c>
      <c r="S4448" s="8" t="str">
        <f t="shared" si="2709"/>
        <v>Jan</v>
      </c>
      <c r="T4448" s="8" t="str">
        <f t="shared" si="2710"/>
        <v>Q2</v>
      </c>
      <c r="U4448">
        <f t="shared" si="2711"/>
        <v>4</v>
      </c>
      <c r="V4448">
        <f t="shared" si="2712"/>
        <v>2</v>
      </c>
      <c r="W4448">
        <f t="shared" si="2713"/>
        <v>202004</v>
      </c>
      <c r="X4448">
        <f t="shared" si="2714"/>
        <v>202002</v>
      </c>
      <c r="Y4448" t="str">
        <f t="shared" si="2715"/>
        <v>FY2020 Q1 Jan</v>
      </c>
      <c r="Z4448">
        <f t="shared" si="2716"/>
        <v>2020</v>
      </c>
      <c r="AA4448" s="8" t="str">
        <f t="shared" si="2717"/>
        <v>Jan</v>
      </c>
      <c r="AB4448" s="8" t="str">
        <f t="shared" si="2718"/>
        <v>Q1</v>
      </c>
      <c r="AC4448">
        <f t="shared" si="2719"/>
        <v>1</v>
      </c>
      <c r="AD4448">
        <f t="shared" si="2720"/>
        <v>1</v>
      </c>
      <c r="AE4448">
        <f t="shared" si="2721"/>
        <v>202001</v>
      </c>
      <c r="AF4448">
        <f t="shared" si="2722"/>
        <v>202001</v>
      </c>
      <c r="AG4448" s="9">
        <f t="shared" ca="1" si="2723"/>
        <v>0</v>
      </c>
      <c r="AH4448">
        <f t="shared" ca="1" si="2724"/>
        <v>3</v>
      </c>
      <c r="AI4448" s="9">
        <f t="shared" ca="1" si="2725"/>
        <v>8</v>
      </c>
      <c r="AJ4448" s="9">
        <f t="shared" ca="1" si="2726"/>
        <v>0</v>
      </c>
      <c r="AK4448" s="9">
        <f t="shared" si="2727"/>
        <v>4</v>
      </c>
      <c r="AL4448" s="9">
        <f t="shared" si="2728"/>
        <v>5</v>
      </c>
      <c r="AM4448" s="9">
        <f t="shared" si="2729"/>
        <v>13</v>
      </c>
      <c r="AN4448" s="2">
        <v>43859.570138888892</v>
      </c>
      <c r="AO4448">
        <v>1514</v>
      </c>
      <c r="AP4448" s="1">
        <v>5500</v>
      </c>
      <c r="AQ4448" t="s">
        <v>4</v>
      </c>
    </row>
    <row r="4449" spans="1:43" x14ac:dyDescent="0.3">
      <c r="A4449" t="str">
        <f t="shared" ca="1" si="2691"/>
        <v>FY2020 Q4 Sep</v>
      </c>
      <c r="B4449">
        <f t="shared" ca="1" si="2692"/>
        <v>2020</v>
      </c>
      <c r="C4449" s="8" t="str">
        <f t="shared" ca="1" si="2693"/>
        <v>Sep</v>
      </c>
      <c r="D4449" s="8" t="str">
        <f t="shared" ca="1" si="2694"/>
        <v>Q4</v>
      </c>
      <c r="E4449">
        <f t="shared" ca="1" si="2695"/>
        <v>12</v>
      </c>
      <c r="F4449">
        <f t="shared" ca="1" si="2696"/>
        <v>4</v>
      </c>
      <c r="G4449">
        <f t="shared" ca="1" si="2697"/>
        <v>202012</v>
      </c>
      <c r="H4449">
        <f t="shared" ca="1" si="2698"/>
        <v>202004</v>
      </c>
      <c r="I4449" t="str">
        <f t="shared" ca="1" si="2699"/>
        <v>FY2020 Q3 Sep</v>
      </c>
      <c r="J4449">
        <f t="shared" ca="1" si="2700"/>
        <v>2020</v>
      </c>
      <c r="K4449" s="8" t="str">
        <f t="shared" ca="1" si="2701"/>
        <v>Sep</v>
      </c>
      <c r="L4449" s="8" t="str">
        <f t="shared" ca="1" si="2702"/>
        <v>Q3</v>
      </c>
      <c r="M4449">
        <f t="shared" ca="1" si="2703"/>
        <v>9</v>
      </c>
      <c r="N4449">
        <f t="shared" ca="1" si="2704"/>
        <v>3</v>
      </c>
      <c r="O4449">
        <f t="shared" ca="1" si="2705"/>
        <v>202009</v>
      </c>
      <c r="P4449">
        <f t="shared" ca="1" si="2706"/>
        <v>202003</v>
      </c>
      <c r="Q4449" t="str">
        <f t="shared" si="2707"/>
        <v>FY2020 Q1 Nov</v>
      </c>
      <c r="R4449">
        <f t="shared" si="2708"/>
        <v>2020</v>
      </c>
      <c r="S4449" s="8" t="str">
        <f t="shared" si="2709"/>
        <v>Nov</v>
      </c>
      <c r="T4449" s="8" t="str">
        <f t="shared" si="2710"/>
        <v>Q1</v>
      </c>
      <c r="U4449">
        <f t="shared" si="2711"/>
        <v>2</v>
      </c>
      <c r="V4449">
        <f t="shared" si="2712"/>
        <v>1</v>
      </c>
      <c r="W4449">
        <f t="shared" si="2713"/>
        <v>202002</v>
      </c>
      <c r="X4449">
        <f t="shared" si="2714"/>
        <v>202001</v>
      </c>
      <c r="Y4449" t="str">
        <f t="shared" si="2715"/>
        <v>FY2019 Q4 Nov</v>
      </c>
      <c r="Z4449">
        <f t="shared" si="2716"/>
        <v>2019</v>
      </c>
      <c r="AA4449" s="8" t="str">
        <f t="shared" si="2717"/>
        <v>Nov</v>
      </c>
      <c r="AB4449" s="8" t="str">
        <f t="shared" si="2718"/>
        <v>Q4</v>
      </c>
      <c r="AC4449">
        <f t="shared" si="2719"/>
        <v>11</v>
      </c>
      <c r="AD4449">
        <f t="shared" si="2720"/>
        <v>4</v>
      </c>
      <c r="AE4449">
        <f t="shared" si="2721"/>
        <v>201911</v>
      </c>
      <c r="AF4449">
        <f t="shared" si="2722"/>
        <v>201904</v>
      </c>
      <c r="AG4449" s="9">
        <f t="shared" ca="1" si="2723"/>
        <v>0</v>
      </c>
      <c r="AH4449">
        <f t="shared" ca="1" si="2724"/>
        <v>3</v>
      </c>
      <c r="AI4449" s="9">
        <f t="shared" ca="1" si="2725"/>
        <v>10</v>
      </c>
      <c r="AJ4449" s="9">
        <f t="shared" ca="1" si="2726"/>
        <v>1</v>
      </c>
      <c r="AK4449" s="9">
        <f t="shared" si="2727"/>
        <v>2</v>
      </c>
      <c r="AL4449" s="9">
        <f t="shared" si="2728"/>
        <v>47</v>
      </c>
      <c r="AM4449" s="9">
        <f t="shared" si="2729"/>
        <v>13</v>
      </c>
      <c r="AN4449" s="2">
        <v>43787.55</v>
      </c>
      <c r="AO4449">
        <v>1772</v>
      </c>
      <c r="AP4449" s="1">
        <v>5500</v>
      </c>
      <c r="AQ4449" t="s">
        <v>4</v>
      </c>
    </row>
    <row r="4450" spans="1:43" x14ac:dyDescent="0.3">
      <c r="A4450" t="str">
        <f t="shared" ca="1" si="2691"/>
        <v>FY2020 Q4 Sep</v>
      </c>
      <c r="B4450">
        <f t="shared" ca="1" si="2692"/>
        <v>2020</v>
      </c>
      <c r="C4450" s="8" t="str">
        <f t="shared" ca="1" si="2693"/>
        <v>Sep</v>
      </c>
      <c r="D4450" s="8" t="str">
        <f t="shared" ca="1" si="2694"/>
        <v>Q4</v>
      </c>
      <c r="E4450">
        <f t="shared" ca="1" si="2695"/>
        <v>12</v>
      </c>
      <c r="F4450">
        <f t="shared" ca="1" si="2696"/>
        <v>4</v>
      </c>
      <c r="G4450">
        <f t="shared" ca="1" si="2697"/>
        <v>202012</v>
      </c>
      <c r="H4450">
        <f t="shared" ca="1" si="2698"/>
        <v>202004</v>
      </c>
      <c r="I4450" t="str">
        <f t="shared" ca="1" si="2699"/>
        <v>FY2020 Q3 Sep</v>
      </c>
      <c r="J4450">
        <f t="shared" ca="1" si="2700"/>
        <v>2020</v>
      </c>
      <c r="K4450" s="8" t="str">
        <f t="shared" ca="1" si="2701"/>
        <v>Sep</v>
      </c>
      <c r="L4450" s="8" t="str">
        <f t="shared" ca="1" si="2702"/>
        <v>Q3</v>
      </c>
      <c r="M4450">
        <f t="shared" ca="1" si="2703"/>
        <v>9</v>
      </c>
      <c r="N4450">
        <f t="shared" ca="1" si="2704"/>
        <v>3</v>
      </c>
      <c r="O4450">
        <f t="shared" ca="1" si="2705"/>
        <v>202009</v>
      </c>
      <c r="P4450">
        <f t="shared" ca="1" si="2706"/>
        <v>202003</v>
      </c>
      <c r="Q4450" t="str">
        <f t="shared" si="2707"/>
        <v>FY2020 Q2 Mar</v>
      </c>
      <c r="R4450">
        <f t="shared" si="2708"/>
        <v>2020</v>
      </c>
      <c r="S4450" s="8" t="str">
        <f t="shared" si="2709"/>
        <v>Mar</v>
      </c>
      <c r="T4450" s="8" t="str">
        <f t="shared" si="2710"/>
        <v>Q2</v>
      </c>
      <c r="U4450">
        <f t="shared" si="2711"/>
        <v>6</v>
      </c>
      <c r="V4450">
        <f t="shared" si="2712"/>
        <v>2</v>
      </c>
      <c r="W4450">
        <f t="shared" si="2713"/>
        <v>202006</v>
      </c>
      <c r="X4450">
        <f t="shared" si="2714"/>
        <v>202002</v>
      </c>
      <c r="Y4450" t="str">
        <f t="shared" si="2715"/>
        <v>FY2020 Q1 Mar</v>
      </c>
      <c r="Z4450">
        <f t="shared" si="2716"/>
        <v>2020</v>
      </c>
      <c r="AA4450" s="8" t="str">
        <f t="shared" si="2717"/>
        <v>Mar</v>
      </c>
      <c r="AB4450" s="8" t="str">
        <f t="shared" si="2718"/>
        <v>Q1</v>
      </c>
      <c r="AC4450">
        <f t="shared" si="2719"/>
        <v>3</v>
      </c>
      <c r="AD4450">
        <f t="shared" si="2720"/>
        <v>1</v>
      </c>
      <c r="AE4450">
        <f t="shared" si="2721"/>
        <v>202003</v>
      </c>
      <c r="AF4450">
        <f t="shared" si="2722"/>
        <v>202001</v>
      </c>
      <c r="AG4450" s="9">
        <f t="shared" ca="1" si="2723"/>
        <v>0</v>
      </c>
      <c r="AH4450">
        <f t="shared" ca="1" si="2724"/>
        <v>2</v>
      </c>
      <c r="AI4450" s="9">
        <f t="shared" ca="1" si="2725"/>
        <v>6</v>
      </c>
      <c r="AJ4450" s="9">
        <f t="shared" ca="1" si="2726"/>
        <v>0</v>
      </c>
      <c r="AK4450" s="9">
        <f t="shared" si="2727"/>
        <v>3</v>
      </c>
      <c r="AL4450" s="9">
        <f t="shared" si="2728"/>
        <v>11</v>
      </c>
      <c r="AM4450" s="9">
        <f t="shared" si="2729"/>
        <v>12</v>
      </c>
      <c r="AN4450" s="2">
        <v>43900.509027777778</v>
      </c>
      <c r="AO4450">
        <v>1850</v>
      </c>
      <c r="AP4450" s="1">
        <v>5500</v>
      </c>
      <c r="AQ4450" t="s">
        <v>4</v>
      </c>
    </row>
    <row r="4451" spans="1:43" x14ac:dyDescent="0.3">
      <c r="A4451" t="str">
        <f t="shared" ca="1" si="2691"/>
        <v>FY2020 Q4 Sep</v>
      </c>
      <c r="B4451">
        <f t="shared" ca="1" si="2692"/>
        <v>2020</v>
      </c>
      <c r="C4451" s="8" t="str">
        <f t="shared" ca="1" si="2693"/>
        <v>Sep</v>
      </c>
      <c r="D4451" s="8" t="str">
        <f t="shared" ca="1" si="2694"/>
        <v>Q4</v>
      </c>
      <c r="E4451">
        <f t="shared" ca="1" si="2695"/>
        <v>12</v>
      </c>
      <c r="F4451">
        <f t="shared" ca="1" si="2696"/>
        <v>4</v>
      </c>
      <c r="G4451">
        <f t="shared" ca="1" si="2697"/>
        <v>202012</v>
      </c>
      <c r="H4451">
        <f t="shared" ca="1" si="2698"/>
        <v>202004</v>
      </c>
      <c r="I4451" t="str">
        <f t="shared" ca="1" si="2699"/>
        <v>FY2020 Q3 Sep</v>
      </c>
      <c r="J4451">
        <f t="shared" ca="1" si="2700"/>
        <v>2020</v>
      </c>
      <c r="K4451" s="8" t="str">
        <f t="shared" ca="1" si="2701"/>
        <v>Sep</v>
      </c>
      <c r="L4451" s="8" t="str">
        <f t="shared" ca="1" si="2702"/>
        <v>Q3</v>
      </c>
      <c r="M4451">
        <f t="shared" ca="1" si="2703"/>
        <v>9</v>
      </c>
      <c r="N4451">
        <f t="shared" ca="1" si="2704"/>
        <v>3</v>
      </c>
      <c r="O4451">
        <f t="shared" ca="1" si="2705"/>
        <v>202009</v>
      </c>
      <c r="P4451">
        <f t="shared" ca="1" si="2706"/>
        <v>202003</v>
      </c>
      <c r="Q4451" t="str">
        <f t="shared" si="2707"/>
        <v>FY2020 Q1 Nov</v>
      </c>
      <c r="R4451">
        <f t="shared" si="2708"/>
        <v>2020</v>
      </c>
      <c r="S4451" s="8" t="str">
        <f t="shared" si="2709"/>
        <v>Nov</v>
      </c>
      <c r="T4451" s="8" t="str">
        <f t="shared" si="2710"/>
        <v>Q1</v>
      </c>
      <c r="U4451">
        <f t="shared" si="2711"/>
        <v>2</v>
      </c>
      <c r="V4451">
        <f t="shared" si="2712"/>
        <v>1</v>
      </c>
      <c r="W4451">
        <f t="shared" si="2713"/>
        <v>202002</v>
      </c>
      <c r="X4451">
        <f t="shared" si="2714"/>
        <v>202001</v>
      </c>
      <c r="Y4451" t="str">
        <f t="shared" si="2715"/>
        <v>FY2019 Q4 Nov</v>
      </c>
      <c r="Z4451">
        <f t="shared" si="2716"/>
        <v>2019</v>
      </c>
      <c r="AA4451" s="8" t="str">
        <f t="shared" si="2717"/>
        <v>Nov</v>
      </c>
      <c r="AB4451" s="8" t="str">
        <f t="shared" si="2718"/>
        <v>Q4</v>
      </c>
      <c r="AC4451">
        <f t="shared" si="2719"/>
        <v>11</v>
      </c>
      <c r="AD4451">
        <f t="shared" si="2720"/>
        <v>4</v>
      </c>
      <c r="AE4451">
        <f t="shared" si="2721"/>
        <v>201911</v>
      </c>
      <c r="AF4451">
        <f t="shared" si="2722"/>
        <v>201904</v>
      </c>
      <c r="AG4451" s="9">
        <f t="shared" ca="1" si="2723"/>
        <v>0</v>
      </c>
      <c r="AH4451">
        <f t="shared" ca="1" si="2724"/>
        <v>3</v>
      </c>
      <c r="AI4451" s="9">
        <f t="shared" ca="1" si="2725"/>
        <v>10</v>
      </c>
      <c r="AJ4451" s="9">
        <f t="shared" ca="1" si="2726"/>
        <v>1</v>
      </c>
      <c r="AK4451" s="9">
        <f t="shared" si="2727"/>
        <v>2</v>
      </c>
      <c r="AL4451" s="9">
        <f t="shared" si="2728"/>
        <v>47</v>
      </c>
      <c r="AM4451" s="9">
        <f t="shared" si="2729"/>
        <v>18</v>
      </c>
      <c r="AN4451" s="2">
        <v>43787.754861111112</v>
      </c>
      <c r="AO4451">
        <v>2616</v>
      </c>
      <c r="AP4451" s="1">
        <v>5500</v>
      </c>
      <c r="AQ4451" t="s">
        <v>4</v>
      </c>
    </row>
    <row r="4452" spans="1:43" x14ac:dyDescent="0.3">
      <c r="A4452" t="str">
        <f t="shared" ca="1" si="2691"/>
        <v>FY2020 Q4 Sep</v>
      </c>
      <c r="B4452">
        <f t="shared" ca="1" si="2692"/>
        <v>2020</v>
      </c>
      <c r="C4452" s="8" t="str">
        <f t="shared" ca="1" si="2693"/>
        <v>Sep</v>
      </c>
      <c r="D4452" s="8" t="str">
        <f t="shared" ca="1" si="2694"/>
        <v>Q4</v>
      </c>
      <c r="E4452">
        <f t="shared" ca="1" si="2695"/>
        <v>12</v>
      </c>
      <c r="F4452">
        <f t="shared" ca="1" si="2696"/>
        <v>4</v>
      </c>
      <c r="G4452">
        <f t="shared" ca="1" si="2697"/>
        <v>202012</v>
      </c>
      <c r="H4452">
        <f t="shared" ca="1" si="2698"/>
        <v>202004</v>
      </c>
      <c r="I4452" t="str">
        <f t="shared" ca="1" si="2699"/>
        <v>FY2020 Q3 Sep</v>
      </c>
      <c r="J4452">
        <f t="shared" ca="1" si="2700"/>
        <v>2020</v>
      </c>
      <c r="K4452" s="8" t="str">
        <f t="shared" ca="1" si="2701"/>
        <v>Sep</v>
      </c>
      <c r="L4452" s="8" t="str">
        <f t="shared" ca="1" si="2702"/>
        <v>Q3</v>
      </c>
      <c r="M4452">
        <f t="shared" ca="1" si="2703"/>
        <v>9</v>
      </c>
      <c r="N4452">
        <f t="shared" ca="1" si="2704"/>
        <v>3</v>
      </c>
      <c r="O4452">
        <f t="shared" ca="1" si="2705"/>
        <v>202009</v>
      </c>
      <c r="P4452">
        <f t="shared" ca="1" si="2706"/>
        <v>202003</v>
      </c>
      <c r="Q4452" t="str">
        <f t="shared" si="2707"/>
        <v>FY2020 Q1 Nov</v>
      </c>
      <c r="R4452">
        <f t="shared" si="2708"/>
        <v>2020</v>
      </c>
      <c r="S4452" s="8" t="str">
        <f t="shared" si="2709"/>
        <v>Nov</v>
      </c>
      <c r="T4452" s="8" t="str">
        <f t="shared" si="2710"/>
        <v>Q1</v>
      </c>
      <c r="U4452">
        <f t="shared" si="2711"/>
        <v>2</v>
      </c>
      <c r="V4452">
        <f t="shared" si="2712"/>
        <v>1</v>
      </c>
      <c r="W4452">
        <f t="shared" si="2713"/>
        <v>202002</v>
      </c>
      <c r="X4452">
        <f t="shared" si="2714"/>
        <v>202001</v>
      </c>
      <c r="Y4452" t="str">
        <f t="shared" si="2715"/>
        <v>FY2019 Q4 Nov</v>
      </c>
      <c r="Z4452">
        <f t="shared" si="2716"/>
        <v>2019</v>
      </c>
      <c r="AA4452" s="8" t="str">
        <f t="shared" si="2717"/>
        <v>Nov</v>
      </c>
      <c r="AB4452" s="8" t="str">
        <f t="shared" si="2718"/>
        <v>Q4</v>
      </c>
      <c r="AC4452">
        <f t="shared" si="2719"/>
        <v>11</v>
      </c>
      <c r="AD4452">
        <f t="shared" si="2720"/>
        <v>4</v>
      </c>
      <c r="AE4452">
        <f t="shared" si="2721"/>
        <v>201911</v>
      </c>
      <c r="AF4452">
        <f t="shared" si="2722"/>
        <v>201904</v>
      </c>
      <c r="AG4452" s="9">
        <f t="shared" ca="1" si="2723"/>
        <v>0</v>
      </c>
      <c r="AH4452">
        <f t="shared" ca="1" si="2724"/>
        <v>3</v>
      </c>
      <c r="AI4452" s="9">
        <f t="shared" ca="1" si="2725"/>
        <v>10</v>
      </c>
      <c r="AJ4452" s="9">
        <f t="shared" ca="1" si="2726"/>
        <v>1</v>
      </c>
      <c r="AK4452" s="9">
        <f t="shared" si="2727"/>
        <v>6</v>
      </c>
      <c r="AL4452" s="9">
        <f t="shared" si="2728"/>
        <v>44</v>
      </c>
      <c r="AM4452" s="9">
        <f t="shared" si="2729"/>
        <v>9</v>
      </c>
      <c r="AN4452" s="2">
        <v>43770.38958333333</v>
      </c>
      <c r="AO4452">
        <v>2855</v>
      </c>
      <c r="AP4452" s="1">
        <v>5500</v>
      </c>
      <c r="AQ4452" t="s">
        <v>4</v>
      </c>
    </row>
    <row r="4453" spans="1:43" x14ac:dyDescent="0.3">
      <c r="A4453" t="str">
        <f t="shared" ca="1" si="2691"/>
        <v>FY2020 Q4 Sep</v>
      </c>
      <c r="B4453">
        <f t="shared" ca="1" si="2692"/>
        <v>2020</v>
      </c>
      <c r="C4453" s="8" t="str">
        <f t="shared" ca="1" si="2693"/>
        <v>Sep</v>
      </c>
      <c r="D4453" s="8" t="str">
        <f t="shared" ca="1" si="2694"/>
        <v>Q4</v>
      </c>
      <c r="E4453">
        <f t="shared" ca="1" si="2695"/>
        <v>12</v>
      </c>
      <c r="F4453">
        <f t="shared" ca="1" si="2696"/>
        <v>4</v>
      </c>
      <c r="G4453">
        <f t="shared" ca="1" si="2697"/>
        <v>202012</v>
      </c>
      <c r="H4453">
        <f t="shared" ca="1" si="2698"/>
        <v>202004</v>
      </c>
      <c r="I4453" t="str">
        <f t="shared" ca="1" si="2699"/>
        <v>FY2020 Q3 Sep</v>
      </c>
      <c r="J4453">
        <f t="shared" ca="1" si="2700"/>
        <v>2020</v>
      </c>
      <c r="K4453" s="8" t="str">
        <f t="shared" ca="1" si="2701"/>
        <v>Sep</v>
      </c>
      <c r="L4453" s="8" t="str">
        <f t="shared" ca="1" si="2702"/>
        <v>Q3</v>
      </c>
      <c r="M4453">
        <f t="shared" ca="1" si="2703"/>
        <v>9</v>
      </c>
      <c r="N4453">
        <f t="shared" ca="1" si="2704"/>
        <v>3</v>
      </c>
      <c r="O4453">
        <f t="shared" ca="1" si="2705"/>
        <v>202009</v>
      </c>
      <c r="P4453">
        <f t="shared" ca="1" si="2706"/>
        <v>202003</v>
      </c>
      <c r="Q4453" t="str">
        <f t="shared" si="2707"/>
        <v>FY2020 Q1 Nov</v>
      </c>
      <c r="R4453">
        <f t="shared" si="2708"/>
        <v>2020</v>
      </c>
      <c r="S4453" s="8" t="str">
        <f t="shared" si="2709"/>
        <v>Nov</v>
      </c>
      <c r="T4453" s="8" t="str">
        <f t="shared" si="2710"/>
        <v>Q1</v>
      </c>
      <c r="U4453">
        <f t="shared" si="2711"/>
        <v>2</v>
      </c>
      <c r="V4453">
        <f t="shared" si="2712"/>
        <v>1</v>
      </c>
      <c r="W4453">
        <f t="shared" si="2713"/>
        <v>202002</v>
      </c>
      <c r="X4453">
        <f t="shared" si="2714"/>
        <v>202001</v>
      </c>
      <c r="Y4453" t="str">
        <f t="shared" si="2715"/>
        <v>FY2019 Q4 Nov</v>
      </c>
      <c r="Z4453">
        <f t="shared" si="2716"/>
        <v>2019</v>
      </c>
      <c r="AA4453" s="8" t="str">
        <f t="shared" si="2717"/>
        <v>Nov</v>
      </c>
      <c r="AB4453" s="8" t="str">
        <f t="shared" si="2718"/>
        <v>Q4</v>
      </c>
      <c r="AC4453">
        <f t="shared" si="2719"/>
        <v>11</v>
      </c>
      <c r="AD4453">
        <f t="shared" si="2720"/>
        <v>4</v>
      </c>
      <c r="AE4453">
        <f t="shared" si="2721"/>
        <v>201911</v>
      </c>
      <c r="AF4453">
        <f t="shared" si="2722"/>
        <v>201904</v>
      </c>
      <c r="AG4453" s="9">
        <f t="shared" ca="1" si="2723"/>
        <v>0</v>
      </c>
      <c r="AH4453">
        <f t="shared" ca="1" si="2724"/>
        <v>3</v>
      </c>
      <c r="AI4453" s="9">
        <f t="shared" ca="1" si="2725"/>
        <v>10</v>
      </c>
      <c r="AJ4453" s="9">
        <f t="shared" ca="1" si="2726"/>
        <v>1</v>
      </c>
      <c r="AK4453" s="9">
        <f t="shared" si="2727"/>
        <v>4</v>
      </c>
      <c r="AL4453" s="9">
        <f t="shared" si="2728"/>
        <v>45</v>
      </c>
      <c r="AM4453" s="9">
        <f t="shared" si="2729"/>
        <v>6</v>
      </c>
      <c r="AN4453" s="2">
        <v>43775.286111111112</v>
      </c>
      <c r="AO4453">
        <v>3145</v>
      </c>
      <c r="AP4453" s="1">
        <v>5500</v>
      </c>
      <c r="AQ4453" t="s">
        <v>4</v>
      </c>
    </row>
    <row r="4454" spans="1:43" x14ac:dyDescent="0.3">
      <c r="A4454" t="str">
        <f t="shared" ca="1" si="2691"/>
        <v>FY2020 Q4 Sep</v>
      </c>
      <c r="B4454">
        <f t="shared" ca="1" si="2692"/>
        <v>2020</v>
      </c>
      <c r="C4454" s="8" t="str">
        <f t="shared" ca="1" si="2693"/>
        <v>Sep</v>
      </c>
      <c r="D4454" s="8" t="str">
        <f t="shared" ca="1" si="2694"/>
        <v>Q4</v>
      </c>
      <c r="E4454">
        <f t="shared" ca="1" si="2695"/>
        <v>12</v>
      </c>
      <c r="F4454">
        <f t="shared" ca="1" si="2696"/>
        <v>4</v>
      </c>
      <c r="G4454">
        <f t="shared" ca="1" si="2697"/>
        <v>202012</v>
      </c>
      <c r="H4454">
        <f t="shared" ca="1" si="2698"/>
        <v>202004</v>
      </c>
      <c r="I4454" t="str">
        <f t="shared" ca="1" si="2699"/>
        <v>FY2020 Q3 Sep</v>
      </c>
      <c r="J4454">
        <f t="shared" ca="1" si="2700"/>
        <v>2020</v>
      </c>
      <c r="K4454" s="8" t="str">
        <f t="shared" ca="1" si="2701"/>
        <v>Sep</v>
      </c>
      <c r="L4454" s="8" t="str">
        <f t="shared" ca="1" si="2702"/>
        <v>Q3</v>
      </c>
      <c r="M4454">
        <f t="shared" ca="1" si="2703"/>
        <v>9</v>
      </c>
      <c r="N4454">
        <f t="shared" ca="1" si="2704"/>
        <v>3</v>
      </c>
      <c r="O4454">
        <f t="shared" ca="1" si="2705"/>
        <v>202009</v>
      </c>
      <c r="P4454">
        <f t="shared" ca="1" si="2706"/>
        <v>202003</v>
      </c>
      <c r="Q4454" t="str">
        <f t="shared" si="2707"/>
        <v>FY2020 Q1 Oct</v>
      </c>
      <c r="R4454">
        <f t="shared" si="2708"/>
        <v>2020</v>
      </c>
      <c r="S4454" s="8" t="str">
        <f t="shared" si="2709"/>
        <v>Oct</v>
      </c>
      <c r="T4454" s="8" t="str">
        <f t="shared" si="2710"/>
        <v>Q1</v>
      </c>
      <c r="U4454">
        <f t="shared" si="2711"/>
        <v>1</v>
      </c>
      <c r="V4454">
        <f t="shared" si="2712"/>
        <v>1</v>
      </c>
      <c r="W4454">
        <f t="shared" si="2713"/>
        <v>202001</v>
      </c>
      <c r="X4454">
        <f t="shared" si="2714"/>
        <v>202001</v>
      </c>
      <c r="Y4454" t="str">
        <f t="shared" si="2715"/>
        <v>FY2019 Q4 Oct</v>
      </c>
      <c r="Z4454">
        <f t="shared" si="2716"/>
        <v>2019</v>
      </c>
      <c r="AA4454" s="8" t="str">
        <f t="shared" si="2717"/>
        <v>Oct</v>
      </c>
      <c r="AB4454" s="8" t="str">
        <f t="shared" si="2718"/>
        <v>Q4</v>
      </c>
      <c r="AC4454">
        <f t="shared" si="2719"/>
        <v>10</v>
      </c>
      <c r="AD4454">
        <f t="shared" si="2720"/>
        <v>4</v>
      </c>
      <c r="AE4454">
        <f t="shared" si="2721"/>
        <v>201910</v>
      </c>
      <c r="AF4454">
        <f t="shared" si="2722"/>
        <v>201904</v>
      </c>
      <c r="AG4454" s="9">
        <f t="shared" ca="1" si="2723"/>
        <v>0</v>
      </c>
      <c r="AH4454">
        <f t="shared" ca="1" si="2724"/>
        <v>4</v>
      </c>
      <c r="AI4454" s="9">
        <f t="shared" ca="1" si="2725"/>
        <v>11</v>
      </c>
      <c r="AJ4454" s="9">
        <f t="shared" ca="1" si="2726"/>
        <v>1</v>
      </c>
      <c r="AK4454" s="9">
        <f t="shared" si="2727"/>
        <v>4</v>
      </c>
      <c r="AL4454" s="9">
        <f t="shared" si="2728"/>
        <v>41</v>
      </c>
      <c r="AM4454" s="9">
        <f t="shared" si="2729"/>
        <v>18</v>
      </c>
      <c r="AN4454" s="2">
        <v>43747.752083333333</v>
      </c>
      <c r="AO4454">
        <v>3329</v>
      </c>
      <c r="AP4454" s="1">
        <v>5500</v>
      </c>
      <c r="AQ4454" t="s">
        <v>4</v>
      </c>
    </row>
    <row r="4455" spans="1:43" x14ac:dyDescent="0.3">
      <c r="A4455" t="str">
        <f t="shared" ca="1" si="2691"/>
        <v>FY2020 Q4 Sep</v>
      </c>
      <c r="B4455">
        <f t="shared" ca="1" si="2692"/>
        <v>2020</v>
      </c>
      <c r="C4455" s="8" t="str">
        <f t="shared" ca="1" si="2693"/>
        <v>Sep</v>
      </c>
      <c r="D4455" s="8" t="str">
        <f t="shared" ca="1" si="2694"/>
        <v>Q4</v>
      </c>
      <c r="E4455">
        <f t="shared" ca="1" si="2695"/>
        <v>12</v>
      </c>
      <c r="F4455">
        <f t="shared" ca="1" si="2696"/>
        <v>4</v>
      </c>
      <c r="G4455">
        <f t="shared" ca="1" si="2697"/>
        <v>202012</v>
      </c>
      <c r="H4455">
        <f t="shared" ca="1" si="2698"/>
        <v>202004</v>
      </c>
      <c r="I4455" t="str">
        <f t="shared" ca="1" si="2699"/>
        <v>FY2020 Q3 Sep</v>
      </c>
      <c r="J4455">
        <f t="shared" ca="1" si="2700"/>
        <v>2020</v>
      </c>
      <c r="K4455" s="8" t="str">
        <f t="shared" ca="1" si="2701"/>
        <v>Sep</v>
      </c>
      <c r="L4455" s="8" t="str">
        <f t="shared" ca="1" si="2702"/>
        <v>Q3</v>
      </c>
      <c r="M4455">
        <f t="shared" ca="1" si="2703"/>
        <v>9</v>
      </c>
      <c r="N4455">
        <f t="shared" ca="1" si="2704"/>
        <v>3</v>
      </c>
      <c r="O4455">
        <f t="shared" ca="1" si="2705"/>
        <v>202009</v>
      </c>
      <c r="P4455">
        <f t="shared" ca="1" si="2706"/>
        <v>202003</v>
      </c>
      <c r="Q4455" t="str">
        <f t="shared" si="2707"/>
        <v>FY2020 Q2 Feb</v>
      </c>
      <c r="R4455">
        <f t="shared" si="2708"/>
        <v>2020</v>
      </c>
      <c r="S4455" s="8" t="str">
        <f t="shared" si="2709"/>
        <v>Feb</v>
      </c>
      <c r="T4455" s="8" t="str">
        <f t="shared" si="2710"/>
        <v>Q2</v>
      </c>
      <c r="U4455">
        <f t="shared" si="2711"/>
        <v>5</v>
      </c>
      <c r="V4455">
        <f t="shared" si="2712"/>
        <v>2</v>
      </c>
      <c r="W4455">
        <f t="shared" si="2713"/>
        <v>202005</v>
      </c>
      <c r="X4455">
        <f t="shared" si="2714"/>
        <v>202002</v>
      </c>
      <c r="Y4455" t="str">
        <f t="shared" si="2715"/>
        <v>FY2020 Q1 Feb</v>
      </c>
      <c r="Z4455">
        <f t="shared" si="2716"/>
        <v>2020</v>
      </c>
      <c r="AA4455" s="8" t="str">
        <f t="shared" si="2717"/>
        <v>Feb</v>
      </c>
      <c r="AB4455" s="8" t="str">
        <f t="shared" si="2718"/>
        <v>Q1</v>
      </c>
      <c r="AC4455">
        <f t="shared" si="2719"/>
        <v>2</v>
      </c>
      <c r="AD4455">
        <f t="shared" si="2720"/>
        <v>1</v>
      </c>
      <c r="AE4455">
        <f t="shared" si="2721"/>
        <v>202002</v>
      </c>
      <c r="AF4455">
        <f t="shared" si="2722"/>
        <v>202001</v>
      </c>
      <c r="AG4455" s="9">
        <f t="shared" ca="1" si="2723"/>
        <v>0</v>
      </c>
      <c r="AH4455">
        <f t="shared" ca="1" si="2724"/>
        <v>2</v>
      </c>
      <c r="AI4455" s="9">
        <f t="shared" ca="1" si="2725"/>
        <v>7</v>
      </c>
      <c r="AJ4455" s="9">
        <f t="shared" ca="1" si="2726"/>
        <v>0</v>
      </c>
      <c r="AK4455" s="9">
        <f t="shared" si="2727"/>
        <v>4</v>
      </c>
      <c r="AL4455" s="9">
        <f t="shared" si="2728"/>
        <v>9</v>
      </c>
      <c r="AM4455" s="9">
        <f t="shared" si="2729"/>
        <v>16</v>
      </c>
      <c r="AN4455" s="2">
        <v>43887.671527777777</v>
      </c>
      <c r="AO4455">
        <v>3371</v>
      </c>
      <c r="AP4455" s="1">
        <v>5500</v>
      </c>
      <c r="AQ4455" t="s">
        <v>4</v>
      </c>
    </row>
    <row r="4456" spans="1:43" x14ac:dyDescent="0.3">
      <c r="A4456" t="str">
        <f t="shared" ca="1" si="2691"/>
        <v>FY2020 Q4 Sep</v>
      </c>
      <c r="B4456">
        <f t="shared" ca="1" si="2692"/>
        <v>2020</v>
      </c>
      <c r="C4456" s="8" t="str">
        <f t="shared" ca="1" si="2693"/>
        <v>Sep</v>
      </c>
      <c r="D4456" s="8" t="str">
        <f t="shared" ca="1" si="2694"/>
        <v>Q4</v>
      </c>
      <c r="E4456">
        <f t="shared" ca="1" si="2695"/>
        <v>12</v>
      </c>
      <c r="F4456">
        <f t="shared" ca="1" si="2696"/>
        <v>4</v>
      </c>
      <c r="G4456">
        <f t="shared" ca="1" si="2697"/>
        <v>202012</v>
      </c>
      <c r="H4456">
        <f t="shared" ca="1" si="2698"/>
        <v>202004</v>
      </c>
      <c r="I4456" t="str">
        <f t="shared" ca="1" si="2699"/>
        <v>FY2020 Q3 Sep</v>
      </c>
      <c r="J4456">
        <f t="shared" ca="1" si="2700"/>
        <v>2020</v>
      </c>
      <c r="K4456" s="8" t="str">
        <f t="shared" ca="1" si="2701"/>
        <v>Sep</v>
      </c>
      <c r="L4456" s="8" t="str">
        <f t="shared" ca="1" si="2702"/>
        <v>Q3</v>
      </c>
      <c r="M4456">
        <f t="shared" ca="1" si="2703"/>
        <v>9</v>
      </c>
      <c r="N4456">
        <f t="shared" ca="1" si="2704"/>
        <v>3</v>
      </c>
      <c r="O4456">
        <f t="shared" ca="1" si="2705"/>
        <v>202009</v>
      </c>
      <c r="P4456">
        <f t="shared" ca="1" si="2706"/>
        <v>202003</v>
      </c>
      <c r="Q4456" t="str">
        <f t="shared" si="2707"/>
        <v>FY2020 Q2 Feb</v>
      </c>
      <c r="R4456">
        <f t="shared" si="2708"/>
        <v>2020</v>
      </c>
      <c r="S4456" s="8" t="str">
        <f t="shared" si="2709"/>
        <v>Feb</v>
      </c>
      <c r="T4456" s="8" t="str">
        <f t="shared" si="2710"/>
        <v>Q2</v>
      </c>
      <c r="U4456">
        <f t="shared" si="2711"/>
        <v>5</v>
      </c>
      <c r="V4456">
        <f t="shared" si="2712"/>
        <v>2</v>
      </c>
      <c r="W4456">
        <f t="shared" si="2713"/>
        <v>202005</v>
      </c>
      <c r="X4456">
        <f t="shared" si="2714"/>
        <v>202002</v>
      </c>
      <c r="Y4456" t="str">
        <f t="shared" si="2715"/>
        <v>FY2020 Q1 Feb</v>
      </c>
      <c r="Z4456">
        <f t="shared" si="2716"/>
        <v>2020</v>
      </c>
      <c r="AA4456" s="8" t="str">
        <f t="shared" si="2717"/>
        <v>Feb</v>
      </c>
      <c r="AB4456" s="8" t="str">
        <f t="shared" si="2718"/>
        <v>Q1</v>
      </c>
      <c r="AC4456">
        <f t="shared" si="2719"/>
        <v>2</v>
      </c>
      <c r="AD4456">
        <f t="shared" si="2720"/>
        <v>1</v>
      </c>
      <c r="AE4456">
        <f t="shared" si="2721"/>
        <v>202002</v>
      </c>
      <c r="AF4456">
        <f t="shared" si="2722"/>
        <v>202001</v>
      </c>
      <c r="AG4456" s="9">
        <f t="shared" ca="1" si="2723"/>
        <v>0</v>
      </c>
      <c r="AH4456">
        <f t="shared" ca="1" si="2724"/>
        <v>2</v>
      </c>
      <c r="AI4456" s="9">
        <f t="shared" ca="1" si="2725"/>
        <v>7</v>
      </c>
      <c r="AJ4456" s="9">
        <f t="shared" ca="1" si="2726"/>
        <v>0</v>
      </c>
      <c r="AK4456" s="9">
        <f t="shared" si="2727"/>
        <v>6</v>
      </c>
      <c r="AL4456" s="9">
        <f t="shared" si="2728"/>
        <v>7</v>
      </c>
      <c r="AM4456" s="9">
        <f t="shared" si="2729"/>
        <v>10</v>
      </c>
      <c r="AN4456" s="2">
        <v>43875.434027777781</v>
      </c>
      <c r="AO4456">
        <v>3555</v>
      </c>
      <c r="AP4456" s="1">
        <v>5500</v>
      </c>
      <c r="AQ4456" t="s">
        <v>4</v>
      </c>
    </row>
    <row r="4457" spans="1:43" x14ac:dyDescent="0.3">
      <c r="A4457" t="str">
        <f t="shared" ca="1" si="2691"/>
        <v>FY2020 Q4 Sep</v>
      </c>
      <c r="B4457">
        <f t="shared" ca="1" si="2692"/>
        <v>2020</v>
      </c>
      <c r="C4457" s="8" t="str">
        <f t="shared" ca="1" si="2693"/>
        <v>Sep</v>
      </c>
      <c r="D4457" s="8" t="str">
        <f t="shared" ca="1" si="2694"/>
        <v>Q4</v>
      </c>
      <c r="E4457">
        <f t="shared" ca="1" si="2695"/>
        <v>12</v>
      </c>
      <c r="F4457">
        <f t="shared" ca="1" si="2696"/>
        <v>4</v>
      </c>
      <c r="G4457">
        <f t="shared" ca="1" si="2697"/>
        <v>202012</v>
      </c>
      <c r="H4457">
        <f t="shared" ca="1" si="2698"/>
        <v>202004</v>
      </c>
      <c r="I4457" t="str">
        <f t="shared" ca="1" si="2699"/>
        <v>FY2020 Q3 Sep</v>
      </c>
      <c r="J4457">
        <f t="shared" ca="1" si="2700"/>
        <v>2020</v>
      </c>
      <c r="K4457" s="8" t="str">
        <f t="shared" ca="1" si="2701"/>
        <v>Sep</v>
      </c>
      <c r="L4457" s="8" t="str">
        <f t="shared" ca="1" si="2702"/>
        <v>Q3</v>
      </c>
      <c r="M4457">
        <f t="shared" ca="1" si="2703"/>
        <v>9</v>
      </c>
      <c r="N4457">
        <f t="shared" ca="1" si="2704"/>
        <v>3</v>
      </c>
      <c r="O4457">
        <f t="shared" ca="1" si="2705"/>
        <v>202009</v>
      </c>
      <c r="P4457">
        <f t="shared" ca="1" si="2706"/>
        <v>202003</v>
      </c>
      <c r="Q4457" t="str">
        <f t="shared" si="2707"/>
        <v>FY2020 Q2 Feb</v>
      </c>
      <c r="R4457">
        <f t="shared" si="2708"/>
        <v>2020</v>
      </c>
      <c r="S4457" s="8" t="str">
        <f t="shared" si="2709"/>
        <v>Feb</v>
      </c>
      <c r="T4457" s="8" t="str">
        <f t="shared" si="2710"/>
        <v>Q2</v>
      </c>
      <c r="U4457">
        <f t="shared" si="2711"/>
        <v>5</v>
      </c>
      <c r="V4457">
        <f t="shared" si="2712"/>
        <v>2</v>
      </c>
      <c r="W4457">
        <f t="shared" si="2713"/>
        <v>202005</v>
      </c>
      <c r="X4457">
        <f t="shared" si="2714"/>
        <v>202002</v>
      </c>
      <c r="Y4457" t="str">
        <f t="shared" si="2715"/>
        <v>FY2020 Q1 Feb</v>
      </c>
      <c r="Z4457">
        <f t="shared" si="2716"/>
        <v>2020</v>
      </c>
      <c r="AA4457" s="8" t="str">
        <f t="shared" si="2717"/>
        <v>Feb</v>
      </c>
      <c r="AB4457" s="8" t="str">
        <f t="shared" si="2718"/>
        <v>Q1</v>
      </c>
      <c r="AC4457">
        <f t="shared" si="2719"/>
        <v>2</v>
      </c>
      <c r="AD4457">
        <f t="shared" si="2720"/>
        <v>1</v>
      </c>
      <c r="AE4457">
        <f t="shared" si="2721"/>
        <v>202002</v>
      </c>
      <c r="AF4457">
        <f t="shared" si="2722"/>
        <v>202001</v>
      </c>
      <c r="AG4457" s="9">
        <f t="shared" ca="1" si="2723"/>
        <v>0</v>
      </c>
      <c r="AH4457">
        <f t="shared" ca="1" si="2724"/>
        <v>2</v>
      </c>
      <c r="AI4457" s="9">
        <f t="shared" ca="1" si="2725"/>
        <v>7</v>
      </c>
      <c r="AJ4457" s="9">
        <f t="shared" ca="1" si="2726"/>
        <v>0</v>
      </c>
      <c r="AK4457" s="9">
        <f t="shared" si="2727"/>
        <v>6</v>
      </c>
      <c r="AL4457" s="9">
        <f t="shared" si="2728"/>
        <v>7</v>
      </c>
      <c r="AM4457" s="9">
        <f t="shared" si="2729"/>
        <v>9</v>
      </c>
      <c r="AN4457" s="2">
        <v>43875.380555555559</v>
      </c>
      <c r="AO4457">
        <v>3780</v>
      </c>
      <c r="AP4457" s="1">
        <v>5500</v>
      </c>
      <c r="AQ4457" t="s">
        <v>4</v>
      </c>
    </row>
    <row r="4458" spans="1:43" x14ac:dyDescent="0.3">
      <c r="A4458" t="str">
        <f t="shared" ca="1" si="2691"/>
        <v>FY2020 Q4 Sep</v>
      </c>
      <c r="B4458">
        <f t="shared" ca="1" si="2692"/>
        <v>2020</v>
      </c>
      <c r="C4458" s="8" t="str">
        <f t="shared" ca="1" si="2693"/>
        <v>Sep</v>
      </c>
      <c r="D4458" s="8" t="str">
        <f t="shared" ca="1" si="2694"/>
        <v>Q4</v>
      </c>
      <c r="E4458">
        <f t="shared" ca="1" si="2695"/>
        <v>12</v>
      </c>
      <c r="F4458">
        <f t="shared" ca="1" si="2696"/>
        <v>4</v>
      </c>
      <c r="G4458">
        <f t="shared" ca="1" si="2697"/>
        <v>202012</v>
      </c>
      <c r="H4458">
        <f t="shared" ca="1" si="2698"/>
        <v>202004</v>
      </c>
      <c r="I4458" t="str">
        <f t="shared" ca="1" si="2699"/>
        <v>FY2020 Q3 Sep</v>
      </c>
      <c r="J4458">
        <f t="shared" ca="1" si="2700"/>
        <v>2020</v>
      </c>
      <c r="K4458" s="8" t="str">
        <f t="shared" ca="1" si="2701"/>
        <v>Sep</v>
      </c>
      <c r="L4458" s="8" t="str">
        <f t="shared" ca="1" si="2702"/>
        <v>Q3</v>
      </c>
      <c r="M4458">
        <f t="shared" ca="1" si="2703"/>
        <v>9</v>
      </c>
      <c r="N4458">
        <f t="shared" ca="1" si="2704"/>
        <v>3</v>
      </c>
      <c r="O4458">
        <f t="shared" ca="1" si="2705"/>
        <v>202009</v>
      </c>
      <c r="P4458">
        <f t="shared" ca="1" si="2706"/>
        <v>202003</v>
      </c>
      <c r="Q4458" t="str">
        <f t="shared" si="2707"/>
        <v>FY2019 Q4 Sep</v>
      </c>
      <c r="R4458">
        <f t="shared" si="2708"/>
        <v>2019</v>
      </c>
      <c r="S4458" s="8" t="str">
        <f t="shared" si="2709"/>
        <v>Sep</v>
      </c>
      <c r="T4458" s="8" t="str">
        <f t="shared" si="2710"/>
        <v>Q4</v>
      </c>
      <c r="U4458">
        <f t="shared" si="2711"/>
        <v>12</v>
      </c>
      <c r="V4458">
        <f t="shared" si="2712"/>
        <v>4</v>
      </c>
      <c r="W4458">
        <f t="shared" si="2713"/>
        <v>201912</v>
      </c>
      <c r="X4458">
        <f t="shared" si="2714"/>
        <v>201904</v>
      </c>
      <c r="Y4458" t="str">
        <f t="shared" si="2715"/>
        <v>FY2019 Q3 Sep</v>
      </c>
      <c r="Z4458">
        <f t="shared" si="2716"/>
        <v>2019</v>
      </c>
      <c r="AA4458" s="8" t="str">
        <f t="shared" si="2717"/>
        <v>Sep</v>
      </c>
      <c r="AB4458" s="8" t="str">
        <f t="shared" si="2718"/>
        <v>Q3</v>
      </c>
      <c r="AC4458">
        <f t="shared" si="2719"/>
        <v>9</v>
      </c>
      <c r="AD4458">
        <f t="shared" si="2720"/>
        <v>3</v>
      </c>
      <c r="AE4458">
        <f t="shared" si="2721"/>
        <v>201909</v>
      </c>
      <c r="AF4458">
        <f t="shared" si="2722"/>
        <v>201903</v>
      </c>
      <c r="AG4458" s="9">
        <f t="shared" ca="1" si="2723"/>
        <v>1</v>
      </c>
      <c r="AH4458">
        <f t="shared" ca="1" si="2724"/>
        <v>4</v>
      </c>
      <c r="AI4458" s="9">
        <f t="shared" ca="1" si="2725"/>
        <v>12</v>
      </c>
      <c r="AJ4458" s="9">
        <f t="shared" ca="1" si="2726"/>
        <v>1</v>
      </c>
      <c r="AK4458" s="9">
        <f t="shared" si="2727"/>
        <v>6</v>
      </c>
      <c r="AL4458" s="9">
        <f t="shared" si="2728"/>
        <v>38</v>
      </c>
      <c r="AM4458" s="9">
        <f t="shared" si="2729"/>
        <v>17</v>
      </c>
      <c r="AN4458" s="2">
        <v>43728.748611111114</v>
      </c>
      <c r="AO4458">
        <v>3938</v>
      </c>
      <c r="AP4458" s="1">
        <v>5500</v>
      </c>
      <c r="AQ4458" t="s">
        <v>4</v>
      </c>
    </row>
    <row r="4459" spans="1:43" x14ac:dyDescent="0.3">
      <c r="A4459" t="str">
        <f t="shared" ca="1" si="2691"/>
        <v>FY2020 Q4 Sep</v>
      </c>
      <c r="B4459">
        <f t="shared" ca="1" si="2692"/>
        <v>2020</v>
      </c>
      <c r="C4459" s="8" t="str">
        <f t="shared" ca="1" si="2693"/>
        <v>Sep</v>
      </c>
      <c r="D4459" s="8" t="str">
        <f t="shared" ca="1" si="2694"/>
        <v>Q4</v>
      </c>
      <c r="E4459">
        <f t="shared" ca="1" si="2695"/>
        <v>12</v>
      </c>
      <c r="F4459">
        <f t="shared" ca="1" si="2696"/>
        <v>4</v>
      </c>
      <c r="G4459">
        <f t="shared" ca="1" si="2697"/>
        <v>202012</v>
      </c>
      <c r="H4459">
        <f t="shared" ca="1" si="2698"/>
        <v>202004</v>
      </c>
      <c r="I4459" t="str">
        <f t="shared" ca="1" si="2699"/>
        <v>FY2020 Q3 Sep</v>
      </c>
      <c r="J4459">
        <f t="shared" ca="1" si="2700"/>
        <v>2020</v>
      </c>
      <c r="K4459" s="8" t="str">
        <f t="shared" ca="1" si="2701"/>
        <v>Sep</v>
      </c>
      <c r="L4459" s="8" t="str">
        <f t="shared" ca="1" si="2702"/>
        <v>Q3</v>
      </c>
      <c r="M4459">
        <f t="shared" ca="1" si="2703"/>
        <v>9</v>
      </c>
      <c r="N4459">
        <f t="shared" ca="1" si="2704"/>
        <v>3</v>
      </c>
      <c r="O4459">
        <f t="shared" ca="1" si="2705"/>
        <v>202009</v>
      </c>
      <c r="P4459">
        <f t="shared" ca="1" si="2706"/>
        <v>202003</v>
      </c>
      <c r="Q4459" t="str">
        <f t="shared" si="2707"/>
        <v>FY2020 Q1 Oct</v>
      </c>
      <c r="R4459">
        <f t="shared" si="2708"/>
        <v>2020</v>
      </c>
      <c r="S4459" s="8" t="str">
        <f t="shared" si="2709"/>
        <v>Oct</v>
      </c>
      <c r="T4459" s="8" t="str">
        <f t="shared" si="2710"/>
        <v>Q1</v>
      </c>
      <c r="U4459">
        <f t="shared" si="2711"/>
        <v>1</v>
      </c>
      <c r="V4459">
        <f t="shared" si="2712"/>
        <v>1</v>
      </c>
      <c r="W4459">
        <f t="shared" si="2713"/>
        <v>202001</v>
      </c>
      <c r="X4459">
        <f t="shared" si="2714"/>
        <v>202001</v>
      </c>
      <c r="Y4459" t="str">
        <f t="shared" si="2715"/>
        <v>FY2019 Q4 Oct</v>
      </c>
      <c r="Z4459">
        <f t="shared" si="2716"/>
        <v>2019</v>
      </c>
      <c r="AA4459" s="8" t="str">
        <f t="shared" si="2717"/>
        <v>Oct</v>
      </c>
      <c r="AB4459" s="8" t="str">
        <f t="shared" si="2718"/>
        <v>Q4</v>
      </c>
      <c r="AC4459">
        <f t="shared" si="2719"/>
        <v>10</v>
      </c>
      <c r="AD4459">
        <f t="shared" si="2720"/>
        <v>4</v>
      </c>
      <c r="AE4459">
        <f t="shared" si="2721"/>
        <v>201910</v>
      </c>
      <c r="AF4459">
        <f t="shared" si="2722"/>
        <v>201904</v>
      </c>
      <c r="AG4459" s="9">
        <f t="shared" ca="1" si="2723"/>
        <v>0</v>
      </c>
      <c r="AH4459">
        <f t="shared" ca="1" si="2724"/>
        <v>4</v>
      </c>
      <c r="AI4459" s="9">
        <f t="shared" ca="1" si="2725"/>
        <v>11</v>
      </c>
      <c r="AJ4459" s="9">
        <f t="shared" ca="1" si="2726"/>
        <v>1</v>
      </c>
      <c r="AK4459" s="9">
        <f t="shared" si="2727"/>
        <v>5</v>
      </c>
      <c r="AL4459" s="9">
        <f t="shared" si="2728"/>
        <v>42</v>
      </c>
      <c r="AM4459" s="9">
        <f t="shared" si="2729"/>
        <v>9</v>
      </c>
      <c r="AN4459" s="2">
        <v>43755.384722222225</v>
      </c>
      <c r="AO4459">
        <v>4033</v>
      </c>
      <c r="AP4459" s="1">
        <v>5500</v>
      </c>
      <c r="AQ4459" t="s">
        <v>4</v>
      </c>
    </row>
    <row r="4460" spans="1:43" x14ac:dyDescent="0.3">
      <c r="A4460" t="str">
        <f t="shared" ca="1" si="2691"/>
        <v>FY2020 Q4 Sep</v>
      </c>
      <c r="B4460">
        <f t="shared" ca="1" si="2692"/>
        <v>2020</v>
      </c>
      <c r="C4460" s="8" t="str">
        <f t="shared" ca="1" si="2693"/>
        <v>Sep</v>
      </c>
      <c r="D4460" s="8" t="str">
        <f t="shared" ca="1" si="2694"/>
        <v>Q4</v>
      </c>
      <c r="E4460">
        <f t="shared" ca="1" si="2695"/>
        <v>12</v>
      </c>
      <c r="F4460">
        <f t="shared" ca="1" si="2696"/>
        <v>4</v>
      </c>
      <c r="G4460">
        <f t="shared" ca="1" si="2697"/>
        <v>202012</v>
      </c>
      <c r="H4460">
        <f t="shared" ca="1" si="2698"/>
        <v>202004</v>
      </c>
      <c r="I4460" t="str">
        <f t="shared" ca="1" si="2699"/>
        <v>FY2020 Q3 Sep</v>
      </c>
      <c r="J4460">
        <f t="shared" ca="1" si="2700"/>
        <v>2020</v>
      </c>
      <c r="K4460" s="8" t="str">
        <f t="shared" ca="1" si="2701"/>
        <v>Sep</v>
      </c>
      <c r="L4460" s="8" t="str">
        <f t="shared" ca="1" si="2702"/>
        <v>Q3</v>
      </c>
      <c r="M4460">
        <f t="shared" ca="1" si="2703"/>
        <v>9</v>
      </c>
      <c r="N4460">
        <f t="shared" ca="1" si="2704"/>
        <v>3</v>
      </c>
      <c r="O4460">
        <f t="shared" ca="1" si="2705"/>
        <v>202009</v>
      </c>
      <c r="P4460">
        <f t="shared" ca="1" si="2706"/>
        <v>202003</v>
      </c>
      <c r="Q4460" t="str">
        <f t="shared" si="2707"/>
        <v>FY2020 Q2 Mar</v>
      </c>
      <c r="R4460">
        <f t="shared" si="2708"/>
        <v>2020</v>
      </c>
      <c r="S4460" s="8" t="str">
        <f t="shared" si="2709"/>
        <v>Mar</v>
      </c>
      <c r="T4460" s="8" t="str">
        <f t="shared" si="2710"/>
        <v>Q2</v>
      </c>
      <c r="U4460">
        <f t="shared" si="2711"/>
        <v>6</v>
      </c>
      <c r="V4460">
        <f t="shared" si="2712"/>
        <v>2</v>
      </c>
      <c r="W4460">
        <f t="shared" si="2713"/>
        <v>202006</v>
      </c>
      <c r="X4460">
        <f t="shared" si="2714"/>
        <v>202002</v>
      </c>
      <c r="Y4460" t="str">
        <f t="shared" si="2715"/>
        <v>FY2020 Q1 Mar</v>
      </c>
      <c r="Z4460">
        <f t="shared" si="2716"/>
        <v>2020</v>
      </c>
      <c r="AA4460" s="8" t="str">
        <f t="shared" si="2717"/>
        <v>Mar</v>
      </c>
      <c r="AB4460" s="8" t="str">
        <f t="shared" si="2718"/>
        <v>Q1</v>
      </c>
      <c r="AC4460">
        <f t="shared" si="2719"/>
        <v>3</v>
      </c>
      <c r="AD4460">
        <f t="shared" si="2720"/>
        <v>1</v>
      </c>
      <c r="AE4460">
        <f t="shared" si="2721"/>
        <v>202003</v>
      </c>
      <c r="AF4460">
        <f t="shared" si="2722"/>
        <v>202001</v>
      </c>
      <c r="AG4460" s="9">
        <f t="shared" ca="1" si="2723"/>
        <v>0</v>
      </c>
      <c r="AH4460">
        <f t="shared" ca="1" si="2724"/>
        <v>2</v>
      </c>
      <c r="AI4460" s="9">
        <f t="shared" ca="1" si="2725"/>
        <v>6</v>
      </c>
      <c r="AJ4460" s="9">
        <f t="shared" ca="1" si="2726"/>
        <v>0</v>
      </c>
      <c r="AK4460" s="9">
        <f t="shared" si="2727"/>
        <v>5</v>
      </c>
      <c r="AL4460" s="9">
        <f t="shared" si="2728"/>
        <v>10</v>
      </c>
      <c r="AM4460" s="9">
        <f t="shared" si="2729"/>
        <v>12</v>
      </c>
      <c r="AN4460" s="2">
        <v>43895.519444444442</v>
      </c>
      <c r="AO4460">
        <v>4037</v>
      </c>
      <c r="AP4460" s="1">
        <v>5500</v>
      </c>
      <c r="AQ4460" t="s">
        <v>4</v>
      </c>
    </row>
    <row r="4461" spans="1:43" x14ac:dyDescent="0.3">
      <c r="A4461" t="str">
        <f t="shared" ca="1" si="2691"/>
        <v>FY2020 Q4 Sep</v>
      </c>
      <c r="B4461">
        <f t="shared" ca="1" si="2692"/>
        <v>2020</v>
      </c>
      <c r="C4461" s="8" t="str">
        <f t="shared" ca="1" si="2693"/>
        <v>Sep</v>
      </c>
      <c r="D4461" s="8" t="str">
        <f t="shared" ca="1" si="2694"/>
        <v>Q4</v>
      </c>
      <c r="E4461">
        <f t="shared" ca="1" si="2695"/>
        <v>12</v>
      </c>
      <c r="F4461">
        <f t="shared" ca="1" si="2696"/>
        <v>4</v>
      </c>
      <c r="G4461">
        <f t="shared" ca="1" si="2697"/>
        <v>202012</v>
      </c>
      <c r="H4461">
        <f t="shared" ca="1" si="2698"/>
        <v>202004</v>
      </c>
      <c r="I4461" t="str">
        <f t="shared" ca="1" si="2699"/>
        <v>FY2020 Q3 Sep</v>
      </c>
      <c r="J4461">
        <f t="shared" ca="1" si="2700"/>
        <v>2020</v>
      </c>
      <c r="K4461" s="8" t="str">
        <f t="shared" ca="1" si="2701"/>
        <v>Sep</v>
      </c>
      <c r="L4461" s="8" t="str">
        <f t="shared" ca="1" si="2702"/>
        <v>Q3</v>
      </c>
      <c r="M4461">
        <f t="shared" ca="1" si="2703"/>
        <v>9</v>
      </c>
      <c r="N4461">
        <f t="shared" ca="1" si="2704"/>
        <v>3</v>
      </c>
      <c r="O4461">
        <f t="shared" ca="1" si="2705"/>
        <v>202009</v>
      </c>
      <c r="P4461">
        <f t="shared" ca="1" si="2706"/>
        <v>202003</v>
      </c>
      <c r="Q4461" t="str">
        <f t="shared" si="2707"/>
        <v>FY2020 Q2 Feb</v>
      </c>
      <c r="R4461">
        <f t="shared" si="2708"/>
        <v>2020</v>
      </c>
      <c r="S4461" s="8" t="str">
        <f t="shared" si="2709"/>
        <v>Feb</v>
      </c>
      <c r="T4461" s="8" t="str">
        <f t="shared" si="2710"/>
        <v>Q2</v>
      </c>
      <c r="U4461">
        <f t="shared" si="2711"/>
        <v>5</v>
      </c>
      <c r="V4461">
        <f t="shared" si="2712"/>
        <v>2</v>
      </c>
      <c r="W4461">
        <f t="shared" si="2713"/>
        <v>202005</v>
      </c>
      <c r="X4461">
        <f t="shared" si="2714"/>
        <v>202002</v>
      </c>
      <c r="Y4461" t="str">
        <f t="shared" si="2715"/>
        <v>FY2020 Q1 Feb</v>
      </c>
      <c r="Z4461">
        <f t="shared" si="2716"/>
        <v>2020</v>
      </c>
      <c r="AA4461" s="8" t="str">
        <f t="shared" si="2717"/>
        <v>Feb</v>
      </c>
      <c r="AB4461" s="8" t="str">
        <f t="shared" si="2718"/>
        <v>Q1</v>
      </c>
      <c r="AC4461">
        <f t="shared" si="2719"/>
        <v>2</v>
      </c>
      <c r="AD4461">
        <f t="shared" si="2720"/>
        <v>1</v>
      </c>
      <c r="AE4461">
        <f t="shared" si="2721"/>
        <v>202002</v>
      </c>
      <c r="AF4461">
        <f t="shared" si="2722"/>
        <v>202001</v>
      </c>
      <c r="AG4461" s="9">
        <f t="shared" ca="1" si="2723"/>
        <v>0</v>
      </c>
      <c r="AH4461">
        <f t="shared" ca="1" si="2724"/>
        <v>2</v>
      </c>
      <c r="AI4461" s="9">
        <f t="shared" ca="1" si="2725"/>
        <v>7</v>
      </c>
      <c r="AJ4461" s="9">
        <f t="shared" ca="1" si="2726"/>
        <v>0</v>
      </c>
      <c r="AK4461" s="9">
        <f t="shared" si="2727"/>
        <v>2</v>
      </c>
      <c r="AL4461" s="9">
        <f t="shared" si="2728"/>
        <v>6</v>
      </c>
      <c r="AM4461" s="9">
        <f t="shared" si="2729"/>
        <v>15</v>
      </c>
      <c r="AN4461" s="2">
        <v>43864.643750000003</v>
      </c>
      <c r="AO4461">
        <v>4259</v>
      </c>
      <c r="AP4461" s="1">
        <v>5500</v>
      </c>
      <c r="AQ4461" t="s">
        <v>4</v>
      </c>
    </row>
    <row r="4462" spans="1:43" x14ac:dyDescent="0.3">
      <c r="A4462" t="str">
        <f t="shared" ca="1" si="2691"/>
        <v>FY2020 Q4 Sep</v>
      </c>
      <c r="B4462">
        <f t="shared" ca="1" si="2692"/>
        <v>2020</v>
      </c>
      <c r="C4462" s="8" t="str">
        <f t="shared" ca="1" si="2693"/>
        <v>Sep</v>
      </c>
      <c r="D4462" s="8" t="str">
        <f t="shared" ca="1" si="2694"/>
        <v>Q4</v>
      </c>
      <c r="E4462">
        <f t="shared" ca="1" si="2695"/>
        <v>12</v>
      </c>
      <c r="F4462">
        <f t="shared" ca="1" si="2696"/>
        <v>4</v>
      </c>
      <c r="G4462">
        <f t="shared" ca="1" si="2697"/>
        <v>202012</v>
      </c>
      <c r="H4462">
        <f t="shared" ca="1" si="2698"/>
        <v>202004</v>
      </c>
      <c r="I4462" t="str">
        <f t="shared" ca="1" si="2699"/>
        <v>FY2020 Q3 Sep</v>
      </c>
      <c r="J4462">
        <f t="shared" ca="1" si="2700"/>
        <v>2020</v>
      </c>
      <c r="K4462" s="8" t="str">
        <f t="shared" ca="1" si="2701"/>
        <v>Sep</v>
      </c>
      <c r="L4462" s="8" t="str">
        <f t="shared" ca="1" si="2702"/>
        <v>Q3</v>
      </c>
      <c r="M4462">
        <f t="shared" ca="1" si="2703"/>
        <v>9</v>
      </c>
      <c r="N4462">
        <f t="shared" ca="1" si="2704"/>
        <v>3</v>
      </c>
      <c r="O4462">
        <f t="shared" ca="1" si="2705"/>
        <v>202009</v>
      </c>
      <c r="P4462">
        <f t="shared" ca="1" si="2706"/>
        <v>202003</v>
      </c>
      <c r="Q4462" t="str">
        <f t="shared" si="2707"/>
        <v>FY2020 Q2 Feb</v>
      </c>
      <c r="R4462">
        <f t="shared" si="2708"/>
        <v>2020</v>
      </c>
      <c r="S4462" s="8" t="str">
        <f t="shared" si="2709"/>
        <v>Feb</v>
      </c>
      <c r="T4462" s="8" t="str">
        <f t="shared" si="2710"/>
        <v>Q2</v>
      </c>
      <c r="U4462">
        <f t="shared" si="2711"/>
        <v>5</v>
      </c>
      <c r="V4462">
        <f t="shared" si="2712"/>
        <v>2</v>
      </c>
      <c r="W4462">
        <f t="shared" si="2713"/>
        <v>202005</v>
      </c>
      <c r="X4462">
        <f t="shared" si="2714"/>
        <v>202002</v>
      </c>
      <c r="Y4462" t="str">
        <f t="shared" si="2715"/>
        <v>FY2020 Q1 Feb</v>
      </c>
      <c r="Z4462">
        <f t="shared" si="2716"/>
        <v>2020</v>
      </c>
      <c r="AA4462" s="8" t="str">
        <f t="shared" si="2717"/>
        <v>Feb</v>
      </c>
      <c r="AB4462" s="8" t="str">
        <f t="shared" si="2718"/>
        <v>Q1</v>
      </c>
      <c r="AC4462">
        <f t="shared" si="2719"/>
        <v>2</v>
      </c>
      <c r="AD4462">
        <f t="shared" si="2720"/>
        <v>1</v>
      </c>
      <c r="AE4462">
        <f t="shared" si="2721"/>
        <v>202002</v>
      </c>
      <c r="AF4462">
        <f t="shared" si="2722"/>
        <v>202001</v>
      </c>
      <c r="AG4462" s="9">
        <f t="shared" ca="1" si="2723"/>
        <v>0</v>
      </c>
      <c r="AH4462">
        <f t="shared" ca="1" si="2724"/>
        <v>2</v>
      </c>
      <c r="AI4462" s="9">
        <f t="shared" ca="1" si="2725"/>
        <v>7</v>
      </c>
      <c r="AJ4462" s="9">
        <f t="shared" ca="1" si="2726"/>
        <v>0</v>
      </c>
      <c r="AK4462" s="9">
        <f t="shared" si="2727"/>
        <v>5</v>
      </c>
      <c r="AL4462" s="9">
        <f t="shared" si="2728"/>
        <v>6</v>
      </c>
      <c r="AM4462" s="9">
        <f t="shared" si="2729"/>
        <v>19</v>
      </c>
      <c r="AN4462" s="2">
        <v>43867.79583333333</v>
      </c>
      <c r="AO4462">
        <v>4437</v>
      </c>
      <c r="AP4462" s="1">
        <v>5500</v>
      </c>
      <c r="AQ4462" t="s">
        <v>4</v>
      </c>
    </row>
    <row r="4463" spans="1:43" x14ac:dyDescent="0.3">
      <c r="A4463" t="str">
        <f t="shared" ca="1" si="2691"/>
        <v>FY2020 Q4 Sep</v>
      </c>
      <c r="B4463">
        <f t="shared" ca="1" si="2692"/>
        <v>2020</v>
      </c>
      <c r="C4463" s="8" t="str">
        <f t="shared" ca="1" si="2693"/>
        <v>Sep</v>
      </c>
      <c r="D4463" s="8" t="str">
        <f t="shared" ca="1" si="2694"/>
        <v>Q4</v>
      </c>
      <c r="E4463">
        <f t="shared" ca="1" si="2695"/>
        <v>12</v>
      </c>
      <c r="F4463">
        <f t="shared" ca="1" si="2696"/>
        <v>4</v>
      </c>
      <c r="G4463">
        <f t="shared" ca="1" si="2697"/>
        <v>202012</v>
      </c>
      <c r="H4463">
        <f t="shared" ca="1" si="2698"/>
        <v>202004</v>
      </c>
      <c r="I4463" t="str">
        <f t="shared" ca="1" si="2699"/>
        <v>FY2020 Q3 Sep</v>
      </c>
      <c r="J4463">
        <f t="shared" ca="1" si="2700"/>
        <v>2020</v>
      </c>
      <c r="K4463" s="8" t="str">
        <f t="shared" ca="1" si="2701"/>
        <v>Sep</v>
      </c>
      <c r="L4463" s="8" t="str">
        <f t="shared" ca="1" si="2702"/>
        <v>Q3</v>
      </c>
      <c r="M4463">
        <f t="shared" ca="1" si="2703"/>
        <v>9</v>
      </c>
      <c r="N4463">
        <f t="shared" ca="1" si="2704"/>
        <v>3</v>
      </c>
      <c r="O4463">
        <f t="shared" ca="1" si="2705"/>
        <v>202009</v>
      </c>
      <c r="P4463">
        <f t="shared" ca="1" si="2706"/>
        <v>202003</v>
      </c>
      <c r="Q4463" t="str">
        <f t="shared" si="2707"/>
        <v>FY2020 Q1 Nov</v>
      </c>
      <c r="R4463">
        <f t="shared" si="2708"/>
        <v>2020</v>
      </c>
      <c r="S4463" s="8" t="str">
        <f t="shared" si="2709"/>
        <v>Nov</v>
      </c>
      <c r="T4463" s="8" t="str">
        <f t="shared" si="2710"/>
        <v>Q1</v>
      </c>
      <c r="U4463">
        <f t="shared" si="2711"/>
        <v>2</v>
      </c>
      <c r="V4463">
        <f t="shared" si="2712"/>
        <v>1</v>
      </c>
      <c r="W4463">
        <f t="shared" si="2713"/>
        <v>202002</v>
      </c>
      <c r="X4463">
        <f t="shared" si="2714"/>
        <v>202001</v>
      </c>
      <c r="Y4463" t="str">
        <f t="shared" si="2715"/>
        <v>FY2019 Q4 Nov</v>
      </c>
      <c r="Z4463">
        <f t="shared" si="2716"/>
        <v>2019</v>
      </c>
      <c r="AA4463" s="8" t="str">
        <f t="shared" si="2717"/>
        <v>Nov</v>
      </c>
      <c r="AB4463" s="8" t="str">
        <f t="shared" si="2718"/>
        <v>Q4</v>
      </c>
      <c r="AC4463">
        <f t="shared" si="2719"/>
        <v>11</v>
      </c>
      <c r="AD4463">
        <f t="shared" si="2720"/>
        <v>4</v>
      </c>
      <c r="AE4463">
        <f t="shared" si="2721"/>
        <v>201911</v>
      </c>
      <c r="AF4463">
        <f t="shared" si="2722"/>
        <v>201904</v>
      </c>
      <c r="AG4463" s="9">
        <f t="shared" ca="1" si="2723"/>
        <v>0</v>
      </c>
      <c r="AH4463">
        <f t="shared" ca="1" si="2724"/>
        <v>3</v>
      </c>
      <c r="AI4463" s="9">
        <f t="shared" ca="1" si="2725"/>
        <v>10</v>
      </c>
      <c r="AJ4463" s="9">
        <f t="shared" ca="1" si="2726"/>
        <v>1</v>
      </c>
      <c r="AK4463" s="9">
        <f t="shared" si="2727"/>
        <v>7</v>
      </c>
      <c r="AL4463" s="9">
        <f t="shared" si="2728"/>
        <v>48</v>
      </c>
      <c r="AM4463" s="9">
        <f t="shared" si="2729"/>
        <v>12</v>
      </c>
      <c r="AN4463" s="2">
        <v>43799.536111111112</v>
      </c>
      <c r="AO4463">
        <v>4577</v>
      </c>
      <c r="AP4463" s="1">
        <v>5500</v>
      </c>
      <c r="AQ4463" t="s">
        <v>4</v>
      </c>
    </row>
    <row r="4464" spans="1:43" x14ac:dyDescent="0.3">
      <c r="A4464" t="str">
        <f t="shared" ca="1" si="2691"/>
        <v>FY2020 Q4 Sep</v>
      </c>
      <c r="B4464">
        <f t="shared" ca="1" si="2692"/>
        <v>2020</v>
      </c>
      <c r="C4464" s="8" t="str">
        <f t="shared" ca="1" si="2693"/>
        <v>Sep</v>
      </c>
      <c r="D4464" s="8" t="str">
        <f t="shared" ca="1" si="2694"/>
        <v>Q4</v>
      </c>
      <c r="E4464">
        <f t="shared" ca="1" si="2695"/>
        <v>12</v>
      </c>
      <c r="F4464">
        <f t="shared" ca="1" si="2696"/>
        <v>4</v>
      </c>
      <c r="G4464">
        <f t="shared" ca="1" si="2697"/>
        <v>202012</v>
      </c>
      <c r="H4464">
        <f t="shared" ca="1" si="2698"/>
        <v>202004</v>
      </c>
      <c r="I4464" t="str">
        <f t="shared" ca="1" si="2699"/>
        <v>FY2020 Q3 Sep</v>
      </c>
      <c r="J4464">
        <f t="shared" ca="1" si="2700"/>
        <v>2020</v>
      </c>
      <c r="K4464" s="8" t="str">
        <f t="shared" ca="1" si="2701"/>
        <v>Sep</v>
      </c>
      <c r="L4464" s="8" t="str">
        <f t="shared" ca="1" si="2702"/>
        <v>Q3</v>
      </c>
      <c r="M4464">
        <f t="shared" ca="1" si="2703"/>
        <v>9</v>
      </c>
      <c r="N4464">
        <f t="shared" ca="1" si="2704"/>
        <v>3</v>
      </c>
      <c r="O4464">
        <f t="shared" ca="1" si="2705"/>
        <v>202009</v>
      </c>
      <c r="P4464">
        <f t="shared" ca="1" si="2706"/>
        <v>202003</v>
      </c>
      <c r="Q4464" t="str">
        <f t="shared" si="2707"/>
        <v>FY2020 Q2 Mar</v>
      </c>
      <c r="R4464">
        <f t="shared" si="2708"/>
        <v>2020</v>
      </c>
      <c r="S4464" s="8" t="str">
        <f t="shared" si="2709"/>
        <v>Mar</v>
      </c>
      <c r="T4464" s="8" t="str">
        <f t="shared" si="2710"/>
        <v>Q2</v>
      </c>
      <c r="U4464">
        <f t="shared" si="2711"/>
        <v>6</v>
      </c>
      <c r="V4464">
        <f t="shared" si="2712"/>
        <v>2</v>
      </c>
      <c r="W4464">
        <f t="shared" si="2713"/>
        <v>202006</v>
      </c>
      <c r="X4464">
        <f t="shared" si="2714"/>
        <v>202002</v>
      </c>
      <c r="Y4464" t="str">
        <f t="shared" si="2715"/>
        <v>FY2020 Q1 Mar</v>
      </c>
      <c r="Z4464">
        <f t="shared" si="2716"/>
        <v>2020</v>
      </c>
      <c r="AA4464" s="8" t="str">
        <f t="shared" si="2717"/>
        <v>Mar</v>
      </c>
      <c r="AB4464" s="8" t="str">
        <f t="shared" si="2718"/>
        <v>Q1</v>
      </c>
      <c r="AC4464">
        <f t="shared" si="2719"/>
        <v>3</v>
      </c>
      <c r="AD4464">
        <f t="shared" si="2720"/>
        <v>1</v>
      </c>
      <c r="AE4464">
        <f t="shared" si="2721"/>
        <v>202003</v>
      </c>
      <c r="AF4464">
        <f t="shared" si="2722"/>
        <v>202001</v>
      </c>
      <c r="AG4464" s="9">
        <f t="shared" ca="1" si="2723"/>
        <v>0</v>
      </c>
      <c r="AH4464">
        <f t="shared" ca="1" si="2724"/>
        <v>2</v>
      </c>
      <c r="AI4464" s="9">
        <f t="shared" ca="1" si="2725"/>
        <v>6</v>
      </c>
      <c r="AJ4464" s="9">
        <f t="shared" ca="1" si="2726"/>
        <v>0</v>
      </c>
      <c r="AK4464" s="9">
        <f t="shared" si="2727"/>
        <v>3</v>
      </c>
      <c r="AL4464" s="9">
        <f t="shared" si="2728"/>
        <v>11</v>
      </c>
      <c r="AM4464" s="9">
        <f t="shared" si="2729"/>
        <v>15</v>
      </c>
      <c r="AN4464" s="2">
        <v>43900.657638888886</v>
      </c>
      <c r="AO4464">
        <v>4577</v>
      </c>
      <c r="AP4464" s="1">
        <v>5500</v>
      </c>
      <c r="AQ4464" t="s">
        <v>4</v>
      </c>
    </row>
    <row r="4465" spans="1:43" x14ac:dyDescent="0.3">
      <c r="A4465" t="str">
        <f t="shared" ca="1" si="2691"/>
        <v>FY2020 Q4 Sep</v>
      </c>
      <c r="B4465">
        <f t="shared" ca="1" si="2692"/>
        <v>2020</v>
      </c>
      <c r="C4465" s="8" t="str">
        <f t="shared" ca="1" si="2693"/>
        <v>Sep</v>
      </c>
      <c r="D4465" s="8" t="str">
        <f t="shared" ca="1" si="2694"/>
        <v>Q4</v>
      </c>
      <c r="E4465">
        <f t="shared" ca="1" si="2695"/>
        <v>12</v>
      </c>
      <c r="F4465">
        <f t="shared" ca="1" si="2696"/>
        <v>4</v>
      </c>
      <c r="G4465">
        <f t="shared" ca="1" si="2697"/>
        <v>202012</v>
      </c>
      <c r="H4465">
        <f t="shared" ca="1" si="2698"/>
        <v>202004</v>
      </c>
      <c r="I4465" t="str">
        <f t="shared" ca="1" si="2699"/>
        <v>FY2020 Q3 Sep</v>
      </c>
      <c r="J4465">
        <f t="shared" ca="1" si="2700"/>
        <v>2020</v>
      </c>
      <c r="K4465" s="8" t="str">
        <f t="shared" ca="1" si="2701"/>
        <v>Sep</v>
      </c>
      <c r="L4465" s="8" t="str">
        <f t="shared" ca="1" si="2702"/>
        <v>Q3</v>
      </c>
      <c r="M4465">
        <f t="shared" ca="1" si="2703"/>
        <v>9</v>
      </c>
      <c r="N4465">
        <f t="shared" ca="1" si="2704"/>
        <v>3</v>
      </c>
      <c r="O4465">
        <f t="shared" ca="1" si="2705"/>
        <v>202009</v>
      </c>
      <c r="P4465">
        <f t="shared" ca="1" si="2706"/>
        <v>202003</v>
      </c>
      <c r="Q4465" t="str">
        <f t="shared" si="2707"/>
        <v>FY2020 Q2 Feb</v>
      </c>
      <c r="R4465">
        <f t="shared" si="2708"/>
        <v>2020</v>
      </c>
      <c r="S4465" s="8" t="str">
        <f t="shared" si="2709"/>
        <v>Feb</v>
      </c>
      <c r="T4465" s="8" t="str">
        <f t="shared" si="2710"/>
        <v>Q2</v>
      </c>
      <c r="U4465">
        <f t="shared" si="2711"/>
        <v>5</v>
      </c>
      <c r="V4465">
        <f t="shared" si="2712"/>
        <v>2</v>
      </c>
      <c r="W4465">
        <f t="shared" si="2713"/>
        <v>202005</v>
      </c>
      <c r="X4465">
        <f t="shared" si="2714"/>
        <v>202002</v>
      </c>
      <c r="Y4465" t="str">
        <f t="shared" si="2715"/>
        <v>FY2020 Q1 Feb</v>
      </c>
      <c r="Z4465">
        <f t="shared" si="2716"/>
        <v>2020</v>
      </c>
      <c r="AA4465" s="8" t="str">
        <f t="shared" si="2717"/>
        <v>Feb</v>
      </c>
      <c r="AB4465" s="8" t="str">
        <f t="shared" si="2718"/>
        <v>Q1</v>
      </c>
      <c r="AC4465">
        <f t="shared" si="2719"/>
        <v>2</v>
      </c>
      <c r="AD4465">
        <f t="shared" si="2720"/>
        <v>1</v>
      </c>
      <c r="AE4465">
        <f t="shared" si="2721"/>
        <v>202002</v>
      </c>
      <c r="AF4465">
        <f t="shared" si="2722"/>
        <v>202001</v>
      </c>
      <c r="AG4465" s="9">
        <f t="shared" ca="1" si="2723"/>
        <v>0</v>
      </c>
      <c r="AH4465">
        <f t="shared" ca="1" si="2724"/>
        <v>2</v>
      </c>
      <c r="AI4465" s="9">
        <f t="shared" ca="1" si="2725"/>
        <v>7</v>
      </c>
      <c r="AJ4465" s="9">
        <f t="shared" ca="1" si="2726"/>
        <v>0</v>
      </c>
      <c r="AK4465" s="9">
        <f t="shared" si="2727"/>
        <v>3</v>
      </c>
      <c r="AL4465" s="9">
        <f t="shared" si="2728"/>
        <v>9</v>
      </c>
      <c r="AM4465" s="9">
        <f t="shared" si="2729"/>
        <v>10</v>
      </c>
      <c r="AN4465" s="2">
        <v>43886.457638888889</v>
      </c>
      <c r="AO4465">
        <v>4691</v>
      </c>
      <c r="AP4465" s="1">
        <v>5500</v>
      </c>
      <c r="AQ4465" t="s">
        <v>4</v>
      </c>
    </row>
    <row r="4466" spans="1:43" x14ac:dyDescent="0.3">
      <c r="A4466" t="str">
        <f t="shared" ca="1" si="2691"/>
        <v>FY2020 Q4 Sep</v>
      </c>
      <c r="B4466">
        <f t="shared" ca="1" si="2692"/>
        <v>2020</v>
      </c>
      <c r="C4466" s="8" t="str">
        <f t="shared" ca="1" si="2693"/>
        <v>Sep</v>
      </c>
      <c r="D4466" s="8" t="str">
        <f t="shared" ca="1" si="2694"/>
        <v>Q4</v>
      </c>
      <c r="E4466">
        <f t="shared" ca="1" si="2695"/>
        <v>12</v>
      </c>
      <c r="F4466">
        <f t="shared" ca="1" si="2696"/>
        <v>4</v>
      </c>
      <c r="G4466">
        <f t="shared" ca="1" si="2697"/>
        <v>202012</v>
      </c>
      <c r="H4466">
        <f t="shared" ca="1" si="2698"/>
        <v>202004</v>
      </c>
      <c r="I4466" t="str">
        <f t="shared" ca="1" si="2699"/>
        <v>FY2020 Q3 Sep</v>
      </c>
      <c r="J4466">
        <f t="shared" ca="1" si="2700"/>
        <v>2020</v>
      </c>
      <c r="K4466" s="8" t="str">
        <f t="shared" ca="1" si="2701"/>
        <v>Sep</v>
      </c>
      <c r="L4466" s="8" t="str">
        <f t="shared" ca="1" si="2702"/>
        <v>Q3</v>
      </c>
      <c r="M4466">
        <f t="shared" ca="1" si="2703"/>
        <v>9</v>
      </c>
      <c r="N4466">
        <f t="shared" ca="1" si="2704"/>
        <v>3</v>
      </c>
      <c r="O4466">
        <f t="shared" ca="1" si="2705"/>
        <v>202009</v>
      </c>
      <c r="P4466">
        <f t="shared" ca="1" si="2706"/>
        <v>202003</v>
      </c>
      <c r="Q4466" t="str">
        <f t="shared" si="2707"/>
        <v>FY2020 Q1 Oct</v>
      </c>
      <c r="R4466">
        <f t="shared" si="2708"/>
        <v>2020</v>
      </c>
      <c r="S4466" s="8" t="str">
        <f t="shared" si="2709"/>
        <v>Oct</v>
      </c>
      <c r="T4466" s="8" t="str">
        <f t="shared" si="2710"/>
        <v>Q1</v>
      </c>
      <c r="U4466">
        <f t="shared" si="2711"/>
        <v>1</v>
      </c>
      <c r="V4466">
        <f t="shared" si="2712"/>
        <v>1</v>
      </c>
      <c r="W4466">
        <f t="shared" si="2713"/>
        <v>202001</v>
      </c>
      <c r="X4466">
        <f t="shared" si="2714"/>
        <v>202001</v>
      </c>
      <c r="Y4466" t="str">
        <f t="shared" si="2715"/>
        <v>FY2019 Q4 Oct</v>
      </c>
      <c r="Z4466">
        <f t="shared" si="2716"/>
        <v>2019</v>
      </c>
      <c r="AA4466" s="8" t="str">
        <f t="shared" si="2717"/>
        <v>Oct</v>
      </c>
      <c r="AB4466" s="8" t="str">
        <f t="shared" si="2718"/>
        <v>Q4</v>
      </c>
      <c r="AC4466">
        <f t="shared" si="2719"/>
        <v>10</v>
      </c>
      <c r="AD4466">
        <f t="shared" si="2720"/>
        <v>4</v>
      </c>
      <c r="AE4466">
        <f t="shared" si="2721"/>
        <v>201910</v>
      </c>
      <c r="AF4466">
        <f t="shared" si="2722"/>
        <v>201904</v>
      </c>
      <c r="AG4466" s="9">
        <f t="shared" ca="1" si="2723"/>
        <v>0</v>
      </c>
      <c r="AH4466">
        <f t="shared" ca="1" si="2724"/>
        <v>4</v>
      </c>
      <c r="AI4466" s="9">
        <f t="shared" ca="1" si="2725"/>
        <v>11</v>
      </c>
      <c r="AJ4466" s="9">
        <f t="shared" ca="1" si="2726"/>
        <v>1</v>
      </c>
      <c r="AK4466" s="9">
        <f t="shared" si="2727"/>
        <v>2</v>
      </c>
      <c r="AL4466" s="9">
        <f t="shared" si="2728"/>
        <v>43</v>
      </c>
      <c r="AM4466" s="9">
        <f t="shared" si="2729"/>
        <v>17</v>
      </c>
      <c r="AN4466" s="2">
        <v>43759.738194444442</v>
      </c>
      <c r="AO4466">
        <v>4747</v>
      </c>
      <c r="AP4466" s="1">
        <v>5500</v>
      </c>
      <c r="AQ4466" t="s">
        <v>4</v>
      </c>
    </row>
    <row r="4467" spans="1:43" x14ac:dyDescent="0.3">
      <c r="A4467" t="str">
        <f t="shared" ca="1" si="2691"/>
        <v>FY2020 Q4 Sep</v>
      </c>
      <c r="B4467">
        <f t="shared" ca="1" si="2692"/>
        <v>2020</v>
      </c>
      <c r="C4467" s="8" t="str">
        <f t="shared" ca="1" si="2693"/>
        <v>Sep</v>
      </c>
      <c r="D4467" s="8" t="str">
        <f t="shared" ca="1" si="2694"/>
        <v>Q4</v>
      </c>
      <c r="E4467">
        <f t="shared" ca="1" si="2695"/>
        <v>12</v>
      </c>
      <c r="F4467">
        <f t="shared" ca="1" si="2696"/>
        <v>4</v>
      </c>
      <c r="G4467">
        <f t="shared" ca="1" si="2697"/>
        <v>202012</v>
      </c>
      <c r="H4467">
        <f t="shared" ca="1" si="2698"/>
        <v>202004</v>
      </c>
      <c r="I4467" t="str">
        <f t="shared" ca="1" si="2699"/>
        <v>FY2020 Q3 Sep</v>
      </c>
      <c r="J4467">
        <f t="shared" ca="1" si="2700"/>
        <v>2020</v>
      </c>
      <c r="K4467" s="8" t="str">
        <f t="shared" ca="1" si="2701"/>
        <v>Sep</v>
      </c>
      <c r="L4467" s="8" t="str">
        <f t="shared" ca="1" si="2702"/>
        <v>Q3</v>
      </c>
      <c r="M4467">
        <f t="shared" ca="1" si="2703"/>
        <v>9</v>
      </c>
      <c r="N4467">
        <f t="shared" ca="1" si="2704"/>
        <v>3</v>
      </c>
      <c r="O4467">
        <f t="shared" ca="1" si="2705"/>
        <v>202009</v>
      </c>
      <c r="P4467">
        <f t="shared" ca="1" si="2706"/>
        <v>202003</v>
      </c>
      <c r="Q4467" t="str">
        <f t="shared" si="2707"/>
        <v>FY2020 Q2 Mar</v>
      </c>
      <c r="R4467">
        <f t="shared" si="2708"/>
        <v>2020</v>
      </c>
      <c r="S4467" s="8" t="str">
        <f t="shared" si="2709"/>
        <v>Mar</v>
      </c>
      <c r="T4467" s="8" t="str">
        <f t="shared" si="2710"/>
        <v>Q2</v>
      </c>
      <c r="U4467">
        <f t="shared" si="2711"/>
        <v>6</v>
      </c>
      <c r="V4467">
        <f t="shared" si="2712"/>
        <v>2</v>
      </c>
      <c r="W4467">
        <f t="shared" si="2713"/>
        <v>202006</v>
      </c>
      <c r="X4467">
        <f t="shared" si="2714"/>
        <v>202002</v>
      </c>
      <c r="Y4467" t="str">
        <f t="shared" si="2715"/>
        <v>FY2020 Q1 Mar</v>
      </c>
      <c r="Z4467">
        <f t="shared" si="2716"/>
        <v>2020</v>
      </c>
      <c r="AA4467" s="8" t="str">
        <f t="shared" si="2717"/>
        <v>Mar</v>
      </c>
      <c r="AB4467" s="8" t="str">
        <f t="shared" si="2718"/>
        <v>Q1</v>
      </c>
      <c r="AC4467">
        <f t="shared" si="2719"/>
        <v>3</v>
      </c>
      <c r="AD4467">
        <f t="shared" si="2720"/>
        <v>1</v>
      </c>
      <c r="AE4467">
        <f t="shared" si="2721"/>
        <v>202003</v>
      </c>
      <c r="AF4467">
        <f t="shared" si="2722"/>
        <v>202001</v>
      </c>
      <c r="AG4467" s="9">
        <f t="shared" ca="1" si="2723"/>
        <v>0</v>
      </c>
      <c r="AH4467">
        <f t="shared" ca="1" si="2724"/>
        <v>2</v>
      </c>
      <c r="AI4467" s="9">
        <f t="shared" ca="1" si="2725"/>
        <v>6</v>
      </c>
      <c r="AJ4467" s="9">
        <f t="shared" ca="1" si="2726"/>
        <v>0</v>
      </c>
      <c r="AK4467" s="9">
        <f t="shared" si="2727"/>
        <v>2</v>
      </c>
      <c r="AL4467" s="9">
        <f t="shared" si="2728"/>
        <v>11</v>
      </c>
      <c r="AM4467" s="9">
        <f t="shared" si="2729"/>
        <v>15</v>
      </c>
      <c r="AN4467" s="2">
        <v>43899.64166666667</v>
      </c>
      <c r="AO4467">
        <v>5209</v>
      </c>
      <c r="AP4467" s="1">
        <v>5500</v>
      </c>
      <c r="AQ4467" t="s">
        <v>4</v>
      </c>
    </row>
    <row r="4468" spans="1:43" x14ac:dyDescent="0.3">
      <c r="A4468" t="str">
        <f t="shared" ca="1" si="2691"/>
        <v>FY2020 Q4 Sep</v>
      </c>
      <c r="B4468">
        <f t="shared" ca="1" si="2692"/>
        <v>2020</v>
      </c>
      <c r="C4468" s="8" t="str">
        <f t="shared" ca="1" si="2693"/>
        <v>Sep</v>
      </c>
      <c r="D4468" s="8" t="str">
        <f t="shared" ca="1" si="2694"/>
        <v>Q4</v>
      </c>
      <c r="E4468">
        <f t="shared" ca="1" si="2695"/>
        <v>12</v>
      </c>
      <c r="F4468">
        <f t="shared" ca="1" si="2696"/>
        <v>4</v>
      </c>
      <c r="G4468">
        <f t="shared" ca="1" si="2697"/>
        <v>202012</v>
      </c>
      <c r="H4468">
        <f t="shared" ca="1" si="2698"/>
        <v>202004</v>
      </c>
      <c r="I4468" t="str">
        <f t="shared" ca="1" si="2699"/>
        <v>FY2020 Q3 Sep</v>
      </c>
      <c r="J4468">
        <f t="shared" ca="1" si="2700"/>
        <v>2020</v>
      </c>
      <c r="K4468" s="8" t="str">
        <f t="shared" ca="1" si="2701"/>
        <v>Sep</v>
      </c>
      <c r="L4468" s="8" t="str">
        <f t="shared" ca="1" si="2702"/>
        <v>Q3</v>
      </c>
      <c r="M4468">
        <f t="shared" ca="1" si="2703"/>
        <v>9</v>
      </c>
      <c r="N4468">
        <f t="shared" ca="1" si="2704"/>
        <v>3</v>
      </c>
      <c r="O4468">
        <f t="shared" ca="1" si="2705"/>
        <v>202009</v>
      </c>
      <c r="P4468">
        <f t="shared" ca="1" si="2706"/>
        <v>202003</v>
      </c>
      <c r="Q4468" t="str">
        <f t="shared" si="2707"/>
        <v>FY2020 Q2 Mar</v>
      </c>
      <c r="R4468">
        <f t="shared" si="2708"/>
        <v>2020</v>
      </c>
      <c r="S4468" s="8" t="str">
        <f t="shared" si="2709"/>
        <v>Mar</v>
      </c>
      <c r="T4468" s="8" t="str">
        <f t="shared" si="2710"/>
        <v>Q2</v>
      </c>
      <c r="U4468">
        <f t="shared" si="2711"/>
        <v>6</v>
      </c>
      <c r="V4468">
        <f t="shared" si="2712"/>
        <v>2</v>
      </c>
      <c r="W4468">
        <f t="shared" si="2713"/>
        <v>202006</v>
      </c>
      <c r="X4468">
        <f t="shared" si="2714"/>
        <v>202002</v>
      </c>
      <c r="Y4468" t="str">
        <f t="shared" si="2715"/>
        <v>FY2020 Q1 Mar</v>
      </c>
      <c r="Z4468">
        <f t="shared" si="2716"/>
        <v>2020</v>
      </c>
      <c r="AA4468" s="8" t="str">
        <f t="shared" si="2717"/>
        <v>Mar</v>
      </c>
      <c r="AB4468" s="8" t="str">
        <f t="shared" si="2718"/>
        <v>Q1</v>
      </c>
      <c r="AC4468">
        <f t="shared" si="2719"/>
        <v>3</v>
      </c>
      <c r="AD4468">
        <f t="shared" si="2720"/>
        <v>1</v>
      </c>
      <c r="AE4468">
        <f t="shared" si="2721"/>
        <v>202003</v>
      </c>
      <c r="AF4468">
        <f t="shared" si="2722"/>
        <v>202001</v>
      </c>
      <c r="AG4468" s="9">
        <f t="shared" ca="1" si="2723"/>
        <v>0</v>
      </c>
      <c r="AH4468">
        <f t="shared" ca="1" si="2724"/>
        <v>2</v>
      </c>
      <c r="AI4468" s="9">
        <f t="shared" ca="1" si="2725"/>
        <v>6</v>
      </c>
      <c r="AJ4468" s="9">
        <f t="shared" ca="1" si="2726"/>
        <v>0</v>
      </c>
      <c r="AK4468" s="9">
        <f t="shared" si="2727"/>
        <v>4</v>
      </c>
      <c r="AL4468" s="9">
        <f t="shared" si="2728"/>
        <v>10</v>
      </c>
      <c r="AM4468" s="9">
        <f t="shared" si="2729"/>
        <v>10</v>
      </c>
      <c r="AN4468" s="2">
        <v>43894.421527777777</v>
      </c>
      <c r="AO4468">
        <v>5242</v>
      </c>
      <c r="AP4468" s="1">
        <v>5500</v>
      </c>
      <c r="AQ4468" t="s">
        <v>4</v>
      </c>
    </row>
    <row r="4469" spans="1:43" x14ac:dyDescent="0.3">
      <c r="A4469" t="str">
        <f t="shared" ca="1" si="2691"/>
        <v>FY2020 Q4 Sep</v>
      </c>
      <c r="B4469">
        <f t="shared" ca="1" si="2692"/>
        <v>2020</v>
      </c>
      <c r="C4469" s="8" t="str">
        <f t="shared" ca="1" si="2693"/>
        <v>Sep</v>
      </c>
      <c r="D4469" s="8" t="str">
        <f t="shared" ca="1" si="2694"/>
        <v>Q4</v>
      </c>
      <c r="E4469">
        <f t="shared" ca="1" si="2695"/>
        <v>12</v>
      </c>
      <c r="F4469">
        <f t="shared" ca="1" si="2696"/>
        <v>4</v>
      </c>
      <c r="G4469">
        <f t="shared" ca="1" si="2697"/>
        <v>202012</v>
      </c>
      <c r="H4469">
        <f t="shared" ca="1" si="2698"/>
        <v>202004</v>
      </c>
      <c r="I4469" t="str">
        <f t="shared" ca="1" si="2699"/>
        <v>FY2020 Q3 Sep</v>
      </c>
      <c r="J4469">
        <f t="shared" ca="1" si="2700"/>
        <v>2020</v>
      </c>
      <c r="K4469" s="8" t="str">
        <f t="shared" ca="1" si="2701"/>
        <v>Sep</v>
      </c>
      <c r="L4469" s="8" t="str">
        <f t="shared" ca="1" si="2702"/>
        <v>Q3</v>
      </c>
      <c r="M4469">
        <f t="shared" ca="1" si="2703"/>
        <v>9</v>
      </c>
      <c r="N4469">
        <f t="shared" ca="1" si="2704"/>
        <v>3</v>
      </c>
      <c r="O4469">
        <f t="shared" ca="1" si="2705"/>
        <v>202009</v>
      </c>
      <c r="P4469">
        <f t="shared" ca="1" si="2706"/>
        <v>202003</v>
      </c>
      <c r="Q4469" t="str">
        <f t="shared" si="2707"/>
        <v>FY2020 Q2 Mar</v>
      </c>
      <c r="R4469">
        <f t="shared" si="2708"/>
        <v>2020</v>
      </c>
      <c r="S4469" s="8" t="str">
        <f t="shared" si="2709"/>
        <v>Mar</v>
      </c>
      <c r="T4469" s="8" t="str">
        <f t="shared" si="2710"/>
        <v>Q2</v>
      </c>
      <c r="U4469">
        <f t="shared" si="2711"/>
        <v>6</v>
      </c>
      <c r="V4469">
        <f t="shared" si="2712"/>
        <v>2</v>
      </c>
      <c r="W4469">
        <f t="shared" si="2713"/>
        <v>202006</v>
      </c>
      <c r="X4469">
        <f t="shared" si="2714"/>
        <v>202002</v>
      </c>
      <c r="Y4469" t="str">
        <f t="shared" si="2715"/>
        <v>FY2020 Q1 Mar</v>
      </c>
      <c r="Z4469">
        <f t="shared" si="2716"/>
        <v>2020</v>
      </c>
      <c r="AA4469" s="8" t="str">
        <f t="shared" si="2717"/>
        <v>Mar</v>
      </c>
      <c r="AB4469" s="8" t="str">
        <f t="shared" si="2718"/>
        <v>Q1</v>
      </c>
      <c r="AC4469">
        <f t="shared" si="2719"/>
        <v>3</v>
      </c>
      <c r="AD4469">
        <f t="shared" si="2720"/>
        <v>1</v>
      </c>
      <c r="AE4469">
        <f t="shared" si="2721"/>
        <v>202003</v>
      </c>
      <c r="AF4469">
        <f t="shared" si="2722"/>
        <v>202001</v>
      </c>
      <c r="AG4469" s="9">
        <f t="shared" ca="1" si="2723"/>
        <v>0</v>
      </c>
      <c r="AH4469">
        <f t="shared" ca="1" si="2724"/>
        <v>2</v>
      </c>
      <c r="AI4469" s="9">
        <f t="shared" ca="1" si="2725"/>
        <v>6</v>
      </c>
      <c r="AJ4469" s="9">
        <f t="shared" ca="1" si="2726"/>
        <v>0</v>
      </c>
      <c r="AK4469" s="9">
        <f t="shared" si="2727"/>
        <v>6</v>
      </c>
      <c r="AL4469" s="9">
        <f t="shared" si="2728"/>
        <v>10</v>
      </c>
      <c r="AM4469" s="9">
        <f t="shared" si="2729"/>
        <v>9</v>
      </c>
      <c r="AN4469" s="2">
        <v>43896.393750000003</v>
      </c>
      <c r="AO4469">
        <v>5511</v>
      </c>
      <c r="AP4469" s="1">
        <v>5500</v>
      </c>
      <c r="AQ4469" t="s">
        <v>4</v>
      </c>
    </row>
    <row r="4470" spans="1:43" x14ac:dyDescent="0.3">
      <c r="A4470" t="str">
        <f t="shared" ca="1" si="2691"/>
        <v>FY2020 Q4 Sep</v>
      </c>
      <c r="B4470">
        <f t="shared" ca="1" si="2692"/>
        <v>2020</v>
      </c>
      <c r="C4470" s="8" t="str">
        <f t="shared" ca="1" si="2693"/>
        <v>Sep</v>
      </c>
      <c r="D4470" s="8" t="str">
        <f t="shared" ca="1" si="2694"/>
        <v>Q4</v>
      </c>
      <c r="E4470">
        <f t="shared" ca="1" si="2695"/>
        <v>12</v>
      </c>
      <c r="F4470">
        <f t="shared" ca="1" si="2696"/>
        <v>4</v>
      </c>
      <c r="G4470">
        <f t="shared" ca="1" si="2697"/>
        <v>202012</v>
      </c>
      <c r="H4470">
        <f t="shared" ca="1" si="2698"/>
        <v>202004</v>
      </c>
      <c r="I4470" t="str">
        <f t="shared" ca="1" si="2699"/>
        <v>FY2020 Q3 Sep</v>
      </c>
      <c r="J4470">
        <f t="shared" ca="1" si="2700"/>
        <v>2020</v>
      </c>
      <c r="K4470" s="8" t="str">
        <f t="shared" ca="1" si="2701"/>
        <v>Sep</v>
      </c>
      <c r="L4470" s="8" t="str">
        <f t="shared" ca="1" si="2702"/>
        <v>Q3</v>
      </c>
      <c r="M4470">
        <f t="shared" ca="1" si="2703"/>
        <v>9</v>
      </c>
      <c r="N4470">
        <f t="shared" ca="1" si="2704"/>
        <v>3</v>
      </c>
      <c r="O4470">
        <f t="shared" ca="1" si="2705"/>
        <v>202009</v>
      </c>
      <c r="P4470">
        <f t="shared" ca="1" si="2706"/>
        <v>202003</v>
      </c>
      <c r="Q4470" t="str">
        <f t="shared" si="2707"/>
        <v>FY2020 Q2 Mar</v>
      </c>
      <c r="R4470">
        <f t="shared" si="2708"/>
        <v>2020</v>
      </c>
      <c r="S4470" s="8" t="str">
        <f t="shared" si="2709"/>
        <v>Mar</v>
      </c>
      <c r="T4470" s="8" t="str">
        <f t="shared" si="2710"/>
        <v>Q2</v>
      </c>
      <c r="U4470">
        <f t="shared" si="2711"/>
        <v>6</v>
      </c>
      <c r="V4470">
        <f t="shared" si="2712"/>
        <v>2</v>
      </c>
      <c r="W4470">
        <f t="shared" si="2713"/>
        <v>202006</v>
      </c>
      <c r="X4470">
        <f t="shared" si="2714"/>
        <v>202002</v>
      </c>
      <c r="Y4470" t="str">
        <f t="shared" si="2715"/>
        <v>FY2020 Q1 Mar</v>
      </c>
      <c r="Z4470">
        <f t="shared" si="2716"/>
        <v>2020</v>
      </c>
      <c r="AA4470" s="8" t="str">
        <f t="shared" si="2717"/>
        <v>Mar</v>
      </c>
      <c r="AB4470" s="8" t="str">
        <f t="shared" si="2718"/>
        <v>Q1</v>
      </c>
      <c r="AC4470">
        <f t="shared" si="2719"/>
        <v>3</v>
      </c>
      <c r="AD4470">
        <f t="shared" si="2720"/>
        <v>1</v>
      </c>
      <c r="AE4470">
        <f t="shared" si="2721"/>
        <v>202003</v>
      </c>
      <c r="AF4470">
        <f t="shared" si="2722"/>
        <v>202001</v>
      </c>
      <c r="AG4470" s="9">
        <f t="shared" ca="1" si="2723"/>
        <v>0</v>
      </c>
      <c r="AH4470">
        <f t="shared" ca="1" si="2724"/>
        <v>2</v>
      </c>
      <c r="AI4470" s="9">
        <f t="shared" ca="1" si="2725"/>
        <v>6</v>
      </c>
      <c r="AJ4470" s="9">
        <f t="shared" ca="1" si="2726"/>
        <v>0</v>
      </c>
      <c r="AK4470" s="9">
        <f t="shared" si="2727"/>
        <v>5</v>
      </c>
      <c r="AL4470" s="9">
        <f t="shared" si="2728"/>
        <v>11</v>
      </c>
      <c r="AM4470" s="9">
        <f t="shared" si="2729"/>
        <v>18</v>
      </c>
      <c r="AN4470" s="2">
        <v>43902.775694444441</v>
      </c>
      <c r="AO4470">
        <v>5511</v>
      </c>
      <c r="AP4470" s="1">
        <v>5500</v>
      </c>
      <c r="AQ4470" t="s">
        <v>4</v>
      </c>
    </row>
    <row r="4471" spans="1:43" x14ac:dyDescent="0.3">
      <c r="A4471" t="str">
        <f t="shared" ca="1" si="2691"/>
        <v>FY2020 Q4 Sep</v>
      </c>
      <c r="B4471">
        <f t="shared" ca="1" si="2692"/>
        <v>2020</v>
      </c>
      <c r="C4471" s="8" t="str">
        <f t="shared" ca="1" si="2693"/>
        <v>Sep</v>
      </c>
      <c r="D4471" s="8" t="str">
        <f t="shared" ca="1" si="2694"/>
        <v>Q4</v>
      </c>
      <c r="E4471">
        <f t="shared" ca="1" si="2695"/>
        <v>12</v>
      </c>
      <c r="F4471">
        <f t="shared" ca="1" si="2696"/>
        <v>4</v>
      </c>
      <c r="G4471">
        <f t="shared" ca="1" si="2697"/>
        <v>202012</v>
      </c>
      <c r="H4471">
        <f t="shared" ca="1" si="2698"/>
        <v>202004</v>
      </c>
      <c r="I4471" t="str">
        <f t="shared" ca="1" si="2699"/>
        <v>FY2020 Q3 Sep</v>
      </c>
      <c r="J4471">
        <f t="shared" ca="1" si="2700"/>
        <v>2020</v>
      </c>
      <c r="K4471" s="8" t="str">
        <f t="shared" ca="1" si="2701"/>
        <v>Sep</v>
      </c>
      <c r="L4471" s="8" t="str">
        <f t="shared" ca="1" si="2702"/>
        <v>Q3</v>
      </c>
      <c r="M4471">
        <f t="shared" ca="1" si="2703"/>
        <v>9</v>
      </c>
      <c r="N4471">
        <f t="shared" ca="1" si="2704"/>
        <v>3</v>
      </c>
      <c r="O4471">
        <f t="shared" ca="1" si="2705"/>
        <v>202009</v>
      </c>
      <c r="P4471">
        <f t="shared" ca="1" si="2706"/>
        <v>202003</v>
      </c>
      <c r="Q4471" t="str">
        <f t="shared" si="2707"/>
        <v>FY2020 Q1 Oct</v>
      </c>
      <c r="R4471">
        <f t="shared" si="2708"/>
        <v>2020</v>
      </c>
      <c r="S4471" s="8" t="str">
        <f t="shared" si="2709"/>
        <v>Oct</v>
      </c>
      <c r="T4471" s="8" t="str">
        <f t="shared" si="2710"/>
        <v>Q1</v>
      </c>
      <c r="U4471">
        <f t="shared" si="2711"/>
        <v>1</v>
      </c>
      <c r="V4471">
        <f t="shared" si="2712"/>
        <v>1</v>
      </c>
      <c r="W4471">
        <f t="shared" si="2713"/>
        <v>202001</v>
      </c>
      <c r="X4471">
        <f t="shared" si="2714"/>
        <v>202001</v>
      </c>
      <c r="Y4471" t="str">
        <f t="shared" si="2715"/>
        <v>FY2019 Q4 Oct</v>
      </c>
      <c r="Z4471">
        <f t="shared" si="2716"/>
        <v>2019</v>
      </c>
      <c r="AA4471" s="8" t="str">
        <f t="shared" si="2717"/>
        <v>Oct</v>
      </c>
      <c r="AB4471" s="8" t="str">
        <f t="shared" si="2718"/>
        <v>Q4</v>
      </c>
      <c r="AC4471">
        <f t="shared" si="2719"/>
        <v>10</v>
      </c>
      <c r="AD4471">
        <f t="shared" si="2720"/>
        <v>4</v>
      </c>
      <c r="AE4471">
        <f t="shared" si="2721"/>
        <v>201910</v>
      </c>
      <c r="AF4471">
        <f t="shared" si="2722"/>
        <v>201904</v>
      </c>
      <c r="AG4471" s="9">
        <f t="shared" ca="1" si="2723"/>
        <v>0</v>
      </c>
      <c r="AH4471">
        <f t="shared" ca="1" si="2724"/>
        <v>4</v>
      </c>
      <c r="AI4471" s="9">
        <f t="shared" ca="1" si="2725"/>
        <v>11</v>
      </c>
      <c r="AJ4471" s="9">
        <f t="shared" ca="1" si="2726"/>
        <v>1</v>
      </c>
      <c r="AK4471" s="9">
        <f t="shared" si="2727"/>
        <v>6</v>
      </c>
      <c r="AL4471" s="9">
        <f t="shared" si="2728"/>
        <v>41</v>
      </c>
      <c r="AM4471" s="9">
        <f t="shared" si="2729"/>
        <v>13</v>
      </c>
      <c r="AN4471" s="2">
        <v>43749.579861111109</v>
      </c>
      <c r="AO4471">
        <v>5976</v>
      </c>
      <c r="AP4471" s="1">
        <v>5500</v>
      </c>
      <c r="AQ4471" t="s">
        <v>4</v>
      </c>
    </row>
    <row r="4472" spans="1:43" x14ac:dyDescent="0.3">
      <c r="A4472" t="str">
        <f t="shared" ca="1" si="2691"/>
        <v>FY2020 Q4 Sep</v>
      </c>
      <c r="B4472">
        <f t="shared" ca="1" si="2692"/>
        <v>2020</v>
      </c>
      <c r="C4472" s="8" t="str">
        <f t="shared" ca="1" si="2693"/>
        <v>Sep</v>
      </c>
      <c r="D4472" s="8" t="str">
        <f t="shared" ca="1" si="2694"/>
        <v>Q4</v>
      </c>
      <c r="E4472">
        <f t="shared" ca="1" si="2695"/>
        <v>12</v>
      </c>
      <c r="F4472">
        <f t="shared" ca="1" si="2696"/>
        <v>4</v>
      </c>
      <c r="G4472">
        <f t="shared" ca="1" si="2697"/>
        <v>202012</v>
      </c>
      <c r="H4472">
        <f t="shared" ca="1" si="2698"/>
        <v>202004</v>
      </c>
      <c r="I4472" t="str">
        <f t="shared" ca="1" si="2699"/>
        <v>FY2020 Q3 Sep</v>
      </c>
      <c r="J4472">
        <f t="shared" ca="1" si="2700"/>
        <v>2020</v>
      </c>
      <c r="K4472" s="8" t="str">
        <f t="shared" ca="1" si="2701"/>
        <v>Sep</v>
      </c>
      <c r="L4472" s="8" t="str">
        <f t="shared" ca="1" si="2702"/>
        <v>Q3</v>
      </c>
      <c r="M4472">
        <f t="shared" ca="1" si="2703"/>
        <v>9</v>
      </c>
      <c r="N4472">
        <f t="shared" ca="1" si="2704"/>
        <v>3</v>
      </c>
      <c r="O4472">
        <f t="shared" ca="1" si="2705"/>
        <v>202009</v>
      </c>
      <c r="P4472">
        <f t="shared" ca="1" si="2706"/>
        <v>202003</v>
      </c>
      <c r="Q4472" t="str">
        <f t="shared" si="2707"/>
        <v>FY2020 Q2 Feb</v>
      </c>
      <c r="R4472">
        <f t="shared" si="2708"/>
        <v>2020</v>
      </c>
      <c r="S4472" s="8" t="str">
        <f t="shared" si="2709"/>
        <v>Feb</v>
      </c>
      <c r="T4472" s="8" t="str">
        <f t="shared" si="2710"/>
        <v>Q2</v>
      </c>
      <c r="U4472">
        <f t="shared" si="2711"/>
        <v>5</v>
      </c>
      <c r="V4472">
        <f t="shared" si="2712"/>
        <v>2</v>
      </c>
      <c r="W4472">
        <f t="shared" si="2713"/>
        <v>202005</v>
      </c>
      <c r="X4472">
        <f t="shared" si="2714"/>
        <v>202002</v>
      </c>
      <c r="Y4472" t="str">
        <f t="shared" si="2715"/>
        <v>FY2020 Q1 Feb</v>
      </c>
      <c r="Z4472">
        <f t="shared" si="2716"/>
        <v>2020</v>
      </c>
      <c r="AA4472" s="8" t="str">
        <f t="shared" si="2717"/>
        <v>Feb</v>
      </c>
      <c r="AB4472" s="8" t="str">
        <f t="shared" si="2718"/>
        <v>Q1</v>
      </c>
      <c r="AC4472">
        <f t="shared" si="2719"/>
        <v>2</v>
      </c>
      <c r="AD4472">
        <f t="shared" si="2720"/>
        <v>1</v>
      </c>
      <c r="AE4472">
        <f t="shared" si="2721"/>
        <v>202002</v>
      </c>
      <c r="AF4472">
        <f t="shared" si="2722"/>
        <v>202001</v>
      </c>
      <c r="AG4472" s="9">
        <f t="shared" ca="1" si="2723"/>
        <v>0</v>
      </c>
      <c r="AH4472">
        <f t="shared" ca="1" si="2724"/>
        <v>2</v>
      </c>
      <c r="AI4472" s="9">
        <f t="shared" ca="1" si="2725"/>
        <v>7</v>
      </c>
      <c r="AJ4472" s="9">
        <f t="shared" ca="1" si="2726"/>
        <v>0</v>
      </c>
      <c r="AK4472" s="9">
        <f t="shared" si="2727"/>
        <v>6</v>
      </c>
      <c r="AL4472" s="9">
        <f t="shared" si="2728"/>
        <v>8</v>
      </c>
      <c r="AM4472" s="9">
        <f t="shared" si="2729"/>
        <v>10</v>
      </c>
      <c r="AN4472" s="2">
        <v>43882.453472222223</v>
      </c>
      <c r="AO4472">
        <v>5976</v>
      </c>
      <c r="AP4472" s="1">
        <v>5500</v>
      </c>
      <c r="AQ4472" t="s">
        <v>4</v>
      </c>
    </row>
    <row r="4473" spans="1:43" x14ac:dyDescent="0.3">
      <c r="A4473" t="str">
        <f t="shared" ca="1" si="2691"/>
        <v>FY2020 Q4 Sep</v>
      </c>
      <c r="B4473">
        <f t="shared" ca="1" si="2692"/>
        <v>2020</v>
      </c>
      <c r="C4473" s="8" t="str">
        <f t="shared" ca="1" si="2693"/>
        <v>Sep</v>
      </c>
      <c r="D4473" s="8" t="str">
        <f t="shared" ca="1" si="2694"/>
        <v>Q4</v>
      </c>
      <c r="E4473">
        <f t="shared" ca="1" si="2695"/>
        <v>12</v>
      </c>
      <c r="F4473">
        <f t="shared" ca="1" si="2696"/>
        <v>4</v>
      </c>
      <c r="G4473">
        <f t="shared" ca="1" si="2697"/>
        <v>202012</v>
      </c>
      <c r="H4473">
        <f t="shared" ca="1" si="2698"/>
        <v>202004</v>
      </c>
      <c r="I4473" t="str">
        <f t="shared" ca="1" si="2699"/>
        <v>FY2020 Q3 Sep</v>
      </c>
      <c r="J4473">
        <f t="shared" ca="1" si="2700"/>
        <v>2020</v>
      </c>
      <c r="K4473" s="8" t="str">
        <f t="shared" ca="1" si="2701"/>
        <v>Sep</v>
      </c>
      <c r="L4473" s="8" t="str">
        <f t="shared" ca="1" si="2702"/>
        <v>Q3</v>
      </c>
      <c r="M4473">
        <f t="shared" ca="1" si="2703"/>
        <v>9</v>
      </c>
      <c r="N4473">
        <f t="shared" ca="1" si="2704"/>
        <v>3</v>
      </c>
      <c r="O4473">
        <f t="shared" ca="1" si="2705"/>
        <v>202009</v>
      </c>
      <c r="P4473">
        <f t="shared" ca="1" si="2706"/>
        <v>202003</v>
      </c>
      <c r="Q4473" t="str">
        <f t="shared" si="2707"/>
        <v>FY2020 Q2 Feb</v>
      </c>
      <c r="R4473">
        <f t="shared" si="2708"/>
        <v>2020</v>
      </c>
      <c r="S4473" s="8" t="str">
        <f t="shared" si="2709"/>
        <v>Feb</v>
      </c>
      <c r="T4473" s="8" t="str">
        <f t="shared" si="2710"/>
        <v>Q2</v>
      </c>
      <c r="U4473">
        <f t="shared" si="2711"/>
        <v>5</v>
      </c>
      <c r="V4473">
        <f t="shared" si="2712"/>
        <v>2</v>
      </c>
      <c r="W4473">
        <f t="shared" si="2713"/>
        <v>202005</v>
      </c>
      <c r="X4473">
        <f t="shared" si="2714"/>
        <v>202002</v>
      </c>
      <c r="Y4473" t="str">
        <f t="shared" si="2715"/>
        <v>FY2020 Q1 Feb</v>
      </c>
      <c r="Z4473">
        <f t="shared" si="2716"/>
        <v>2020</v>
      </c>
      <c r="AA4473" s="8" t="str">
        <f t="shared" si="2717"/>
        <v>Feb</v>
      </c>
      <c r="AB4473" s="8" t="str">
        <f t="shared" si="2718"/>
        <v>Q1</v>
      </c>
      <c r="AC4473">
        <f t="shared" si="2719"/>
        <v>2</v>
      </c>
      <c r="AD4473">
        <f t="shared" si="2720"/>
        <v>1</v>
      </c>
      <c r="AE4473">
        <f t="shared" si="2721"/>
        <v>202002</v>
      </c>
      <c r="AF4473">
        <f t="shared" si="2722"/>
        <v>202001</v>
      </c>
      <c r="AG4473" s="9">
        <f t="shared" ca="1" si="2723"/>
        <v>0</v>
      </c>
      <c r="AH4473">
        <f t="shared" ca="1" si="2724"/>
        <v>2</v>
      </c>
      <c r="AI4473" s="9">
        <f t="shared" ca="1" si="2725"/>
        <v>7</v>
      </c>
      <c r="AJ4473" s="9">
        <f t="shared" ca="1" si="2726"/>
        <v>0</v>
      </c>
      <c r="AK4473" s="9">
        <f t="shared" si="2727"/>
        <v>4</v>
      </c>
      <c r="AL4473" s="9">
        <f t="shared" si="2728"/>
        <v>8</v>
      </c>
      <c r="AM4473" s="9">
        <f t="shared" si="2729"/>
        <v>11</v>
      </c>
      <c r="AN4473" s="2">
        <v>43880.470138888886</v>
      </c>
      <c r="AO4473">
        <v>6111</v>
      </c>
      <c r="AP4473" s="1">
        <v>5500</v>
      </c>
      <c r="AQ4473" t="s">
        <v>4</v>
      </c>
    </row>
    <row r="4474" spans="1:43" x14ac:dyDescent="0.3">
      <c r="A4474" t="str">
        <f t="shared" ca="1" si="2691"/>
        <v>FY2020 Q4 Sep</v>
      </c>
      <c r="B4474">
        <f t="shared" ca="1" si="2692"/>
        <v>2020</v>
      </c>
      <c r="C4474" s="8" t="str">
        <f t="shared" ca="1" si="2693"/>
        <v>Sep</v>
      </c>
      <c r="D4474" s="8" t="str">
        <f t="shared" ca="1" si="2694"/>
        <v>Q4</v>
      </c>
      <c r="E4474">
        <f t="shared" ca="1" si="2695"/>
        <v>12</v>
      </c>
      <c r="F4474">
        <f t="shared" ca="1" si="2696"/>
        <v>4</v>
      </c>
      <c r="G4474">
        <f t="shared" ca="1" si="2697"/>
        <v>202012</v>
      </c>
      <c r="H4474">
        <f t="shared" ca="1" si="2698"/>
        <v>202004</v>
      </c>
      <c r="I4474" t="str">
        <f t="shared" ca="1" si="2699"/>
        <v>FY2020 Q3 Sep</v>
      </c>
      <c r="J4474">
        <f t="shared" ca="1" si="2700"/>
        <v>2020</v>
      </c>
      <c r="K4474" s="8" t="str">
        <f t="shared" ca="1" si="2701"/>
        <v>Sep</v>
      </c>
      <c r="L4474" s="8" t="str">
        <f t="shared" ca="1" si="2702"/>
        <v>Q3</v>
      </c>
      <c r="M4474">
        <f t="shared" ca="1" si="2703"/>
        <v>9</v>
      </c>
      <c r="N4474">
        <f t="shared" ca="1" si="2704"/>
        <v>3</v>
      </c>
      <c r="O4474">
        <f t="shared" ca="1" si="2705"/>
        <v>202009</v>
      </c>
      <c r="P4474">
        <f t="shared" ca="1" si="2706"/>
        <v>202003</v>
      </c>
      <c r="Q4474" t="str">
        <f t="shared" si="2707"/>
        <v>FY2020 Q1 Oct</v>
      </c>
      <c r="R4474">
        <f t="shared" si="2708"/>
        <v>2020</v>
      </c>
      <c r="S4474" s="8" t="str">
        <f t="shared" si="2709"/>
        <v>Oct</v>
      </c>
      <c r="T4474" s="8" t="str">
        <f t="shared" si="2710"/>
        <v>Q1</v>
      </c>
      <c r="U4474">
        <f t="shared" si="2711"/>
        <v>1</v>
      </c>
      <c r="V4474">
        <f t="shared" si="2712"/>
        <v>1</v>
      </c>
      <c r="W4474">
        <f t="shared" si="2713"/>
        <v>202001</v>
      </c>
      <c r="X4474">
        <f t="shared" si="2714"/>
        <v>202001</v>
      </c>
      <c r="Y4474" t="str">
        <f t="shared" si="2715"/>
        <v>FY2019 Q4 Oct</v>
      </c>
      <c r="Z4474">
        <f t="shared" si="2716"/>
        <v>2019</v>
      </c>
      <c r="AA4474" s="8" t="str">
        <f t="shared" si="2717"/>
        <v>Oct</v>
      </c>
      <c r="AB4474" s="8" t="str">
        <f t="shared" si="2718"/>
        <v>Q4</v>
      </c>
      <c r="AC4474">
        <f t="shared" si="2719"/>
        <v>10</v>
      </c>
      <c r="AD4474">
        <f t="shared" si="2720"/>
        <v>4</v>
      </c>
      <c r="AE4474">
        <f t="shared" si="2721"/>
        <v>201910</v>
      </c>
      <c r="AF4474">
        <f t="shared" si="2722"/>
        <v>201904</v>
      </c>
      <c r="AG4474" s="9">
        <f t="shared" ca="1" si="2723"/>
        <v>0</v>
      </c>
      <c r="AH4474">
        <f t="shared" ca="1" si="2724"/>
        <v>4</v>
      </c>
      <c r="AI4474" s="9">
        <f t="shared" ca="1" si="2725"/>
        <v>11</v>
      </c>
      <c r="AJ4474" s="9">
        <f t="shared" ca="1" si="2726"/>
        <v>1</v>
      </c>
      <c r="AK4474" s="9">
        <f t="shared" si="2727"/>
        <v>3</v>
      </c>
      <c r="AL4474" s="9">
        <f t="shared" si="2728"/>
        <v>41</v>
      </c>
      <c r="AM4474" s="9">
        <f t="shared" si="2729"/>
        <v>7</v>
      </c>
      <c r="AN4474" s="2">
        <v>43746.332638888889</v>
      </c>
      <c r="AO4474">
        <v>6326</v>
      </c>
      <c r="AP4474" s="1">
        <v>5500</v>
      </c>
      <c r="AQ4474" t="s">
        <v>4</v>
      </c>
    </row>
    <row r="4475" spans="1:43" x14ac:dyDescent="0.3">
      <c r="A4475" t="str">
        <f t="shared" ca="1" si="2691"/>
        <v>FY2020 Q4 Sep</v>
      </c>
      <c r="B4475">
        <f t="shared" ca="1" si="2692"/>
        <v>2020</v>
      </c>
      <c r="C4475" s="8" t="str">
        <f t="shared" ca="1" si="2693"/>
        <v>Sep</v>
      </c>
      <c r="D4475" s="8" t="str">
        <f t="shared" ca="1" si="2694"/>
        <v>Q4</v>
      </c>
      <c r="E4475">
        <f t="shared" ca="1" si="2695"/>
        <v>12</v>
      </c>
      <c r="F4475">
        <f t="shared" ca="1" si="2696"/>
        <v>4</v>
      </c>
      <c r="G4475">
        <f t="shared" ca="1" si="2697"/>
        <v>202012</v>
      </c>
      <c r="H4475">
        <f t="shared" ca="1" si="2698"/>
        <v>202004</v>
      </c>
      <c r="I4475" t="str">
        <f t="shared" ca="1" si="2699"/>
        <v>FY2020 Q3 Sep</v>
      </c>
      <c r="J4475">
        <f t="shared" ca="1" si="2700"/>
        <v>2020</v>
      </c>
      <c r="K4475" s="8" t="str">
        <f t="shared" ca="1" si="2701"/>
        <v>Sep</v>
      </c>
      <c r="L4475" s="8" t="str">
        <f t="shared" ca="1" si="2702"/>
        <v>Q3</v>
      </c>
      <c r="M4475">
        <f t="shared" ca="1" si="2703"/>
        <v>9</v>
      </c>
      <c r="N4475">
        <f t="shared" ca="1" si="2704"/>
        <v>3</v>
      </c>
      <c r="O4475">
        <f t="shared" ca="1" si="2705"/>
        <v>202009</v>
      </c>
      <c r="P4475">
        <f t="shared" ca="1" si="2706"/>
        <v>202003</v>
      </c>
      <c r="Q4475" t="str">
        <f t="shared" si="2707"/>
        <v>FY2020 Q2 Jan</v>
      </c>
      <c r="R4475">
        <f t="shared" si="2708"/>
        <v>2020</v>
      </c>
      <c r="S4475" s="8" t="str">
        <f t="shared" si="2709"/>
        <v>Jan</v>
      </c>
      <c r="T4475" s="8" t="str">
        <f t="shared" si="2710"/>
        <v>Q2</v>
      </c>
      <c r="U4475">
        <f t="shared" si="2711"/>
        <v>4</v>
      </c>
      <c r="V4475">
        <f t="shared" si="2712"/>
        <v>2</v>
      </c>
      <c r="W4475">
        <f t="shared" si="2713"/>
        <v>202004</v>
      </c>
      <c r="X4475">
        <f t="shared" si="2714"/>
        <v>202002</v>
      </c>
      <c r="Y4475" t="str">
        <f t="shared" si="2715"/>
        <v>FY2020 Q1 Jan</v>
      </c>
      <c r="Z4475">
        <f t="shared" si="2716"/>
        <v>2020</v>
      </c>
      <c r="AA4475" s="8" t="str">
        <f t="shared" si="2717"/>
        <v>Jan</v>
      </c>
      <c r="AB4475" s="8" t="str">
        <f t="shared" si="2718"/>
        <v>Q1</v>
      </c>
      <c r="AC4475">
        <f t="shared" si="2719"/>
        <v>1</v>
      </c>
      <c r="AD4475">
        <f t="shared" si="2720"/>
        <v>1</v>
      </c>
      <c r="AE4475">
        <f t="shared" si="2721"/>
        <v>202001</v>
      </c>
      <c r="AF4475">
        <f t="shared" si="2722"/>
        <v>202001</v>
      </c>
      <c r="AG4475" s="9">
        <f t="shared" ca="1" si="2723"/>
        <v>0</v>
      </c>
      <c r="AH4475">
        <f t="shared" ca="1" si="2724"/>
        <v>3</v>
      </c>
      <c r="AI4475" s="9">
        <f t="shared" ca="1" si="2725"/>
        <v>8</v>
      </c>
      <c r="AJ4475" s="9">
        <f t="shared" ca="1" si="2726"/>
        <v>0</v>
      </c>
      <c r="AK4475" s="9">
        <f t="shared" si="2727"/>
        <v>5</v>
      </c>
      <c r="AL4475" s="9">
        <f t="shared" si="2728"/>
        <v>3</v>
      </c>
      <c r="AM4475" s="9">
        <f t="shared" si="2729"/>
        <v>13</v>
      </c>
      <c r="AN4475" s="2">
        <v>43846.580555555556</v>
      </c>
      <c r="AO4475">
        <v>6704</v>
      </c>
      <c r="AP4475" s="1">
        <v>5500</v>
      </c>
      <c r="AQ4475" t="s">
        <v>4</v>
      </c>
    </row>
    <row r="4476" spans="1:43" x14ac:dyDescent="0.3">
      <c r="A4476" t="str">
        <f t="shared" ca="1" si="2691"/>
        <v>FY2020 Q4 Sep</v>
      </c>
      <c r="B4476">
        <f t="shared" ca="1" si="2692"/>
        <v>2020</v>
      </c>
      <c r="C4476" s="8" t="str">
        <f t="shared" ca="1" si="2693"/>
        <v>Sep</v>
      </c>
      <c r="D4476" s="8" t="str">
        <f t="shared" ca="1" si="2694"/>
        <v>Q4</v>
      </c>
      <c r="E4476">
        <f t="shared" ca="1" si="2695"/>
        <v>12</v>
      </c>
      <c r="F4476">
        <f t="shared" ca="1" si="2696"/>
        <v>4</v>
      </c>
      <c r="G4476">
        <f t="shared" ca="1" si="2697"/>
        <v>202012</v>
      </c>
      <c r="H4476">
        <f t="shared" ca="1" si="2698"/>
        <v>202004</v>
      </c>
      <c r="I4476" t="str">
        <f t="shared" ca="1" si="2699"/>
        <v>FY2020 Q3 Sep</v>
      </c>
      <c r="J4476">
        <f t="shared" ca="1" si="2700"/>
        <v>2020</v>
      </c>
      <c r="K4476" s="8" t="str">
        <f t="shared" ca="1" si="2701"/>
        <v>Sep</v>
      </c>
      <c r="L4476" s="8" t="str">
        <f t="shared" ca="1" si="2702"/>
        <v>Q3</v>
      </c>
      <c r="M4476">
        <f t="shared" ca="1" si="2703"/>
        <v>9</v>
      </c>
      <c r="N4476">
        <f t="shared" ca="1" si="2704"/>
        <v>3</v>
      </c>
      <c r="O4476">
        <f t="shared" ca="1" si="2705"/>
        <v>202009</v>
      </c>
      <c r="P4476">
        <f t="shared" ca="1" si="2706"/>
        <v>202003</v>
      </c>
      <c r="Q4476" t="str">
        <f t="shared" si="2707"/>
        <v>FY2020 Q2 Jan</v>
      </c>
      <c r="R4476">
        <f t="shared" si="2708"/>
        <v>2020</v>
      </c>
      <c r="S4476" s="8" t="str">
        <f t="shared" si="2709"/>
        <v>Jan</v>
      </c>
      <c r="T4476" s="8" t="str">
        <f t="shared" si="2710"/>
        <v>Q2</v>
      </c>
      <c r="U4476">
        <f t="shared" si="2711"/>
        <v>4</v>
      </c>
      <c r="V4476">
        <f t="shared" si="2712"/>
        <v>2</v>
      </c>
      <c r="W4476">
        <f t="shared" si="2713"/>
        <v>202004</v>
      </c>
      <c r="X4476">
        <f t="shared" si="2714"/>
        <v>202002</v>
      </c>
      <c r="Y4476" t="str">
        <f t="shared" si="2715"/>
        <v>FY2020 Q1 Jan</v>
      </c>
      <c r="Z4476">
        <f t="shared" si="2716"/>
        <v>2020</v>
      </c>
      <c r="AA4476" s="8" t="str">
        <f t="shared" si="2717"/>
        <v>Jan</v>
      </c>
      <c r="AB4476" s="8" t="str">
        <f t="shared" si="2718"/>
        <v>Q1</v>
      </c>
      <c r="AC4476">
        <f t="shared" si="2719"/>
        <v>1</v>
      </c>
      <c r="AD4476">
        <f t="shared" si="2720"/>
        <v>1</v>
      </c>
      <c r="AE4476">
        <f t="shared" si="2721"/>
        <v>202001</v>
      </c>
      <c r="AF4476">
        <f t="shared" si="2722"/>
        <v>202001</v>
      </c>
      <c r="AG4476" s="9">
        <f t="shared" ca="1" si="2723"/>
        <v>0</v>
      </c>
      <c r="AH4476">
        <f t="shared" ca="1" si="2724"/>
        <v>3</v>
      </c>
      <c r="AI4476" s="9">
        <f t="shared" ca="1" si="2725"/>
        <v>8</v>
      </c>
      <c r="AJ4476" s="9">
        <f t="shared" ca="1" si="2726"/>
        <v>0</v>
      </c>
      <c r="AK4476" s="9">
        <f t="shared" si="2727"/>
        <v>4</v>
      </c>
      <c r="AL4476" s="9">
        <f t="shared" si="2728"/>
        <v>5</v>
      </c>
      <c r="AM4476" s="9">
        <f t="shared" si="2729"/>
        <v>10</v>
      </c>
      <c r="AN4476" s="2">
        <v>43859.445138888892</v>
      </c>
      <c r="AO4476">
        <v>6804</v>
      </c>
      <c r="AP4476" s="1">
        <v>5500</v>
      </c>
      <c r="AQ4476" t="s">
        <v>4</v>
      </c>
    </row>
    <row r="4477" spans="1:43" x14ac:dyDescent="0.3">
      <c r="A4477" t="str">
        <f t="shared" ca="1" si="2691"/>
        <v>FY2020 Q4 Sep</v>
      </c>
      <c r="B4477">
        <f t="shared" ca="1" si="2692"/>
        <v>2020</v>
      </c>
      <c r="C4477" s="8" t="str">
        <f t="shared" ca="1" si="2693"/>
        <v>Sep</v>
      </c>
      <c r="D4477" s="8" t="str">
        <f t="shared" ca="1" si="2694"/>
        <v>Q4</v>
      </c>
      <c r="E4477">
        <f t="shared" ca="1" si="2695"/>
        <v>12</v>
      </c>
      <c r="F4477">
        <f t="shared" ca="1" si="2696"/>
        <v>4</v>
      </c>
      <c r="G4477">
        <f t="shared" ca="1" si="2697"/>
        <v>202012</v>
      </c>
      <c r="H4477">
        <f t="shared" ca="1" si="2698"/>
        <v>202004</v>
      </c>
      <c r="I4477" t="str">
        <f t="shared" ca="1" si="2699"/>
        <v>FY2020 Q3 Sep</v>
      </c>
      <c r="J4477">
        <f t="shared" ca="1" si="2700"/>
        <v>2020</v>
      </c>
      <c r="K4477" s="8" t="str">
        <f t="shared" ca="1" si="2701"/>
        <v>Sep</v>
      </c>
      <c r="L4477" s="8" t="str">
        <f t="shared" ca="1" si="2702"/>
        <v>Q3</v>
      </c>
      <c r="M4477">
        <f t="shared" ca="1" si="2703"/>
        <v>9</v>
      </c>
      <c r="N4477">
        <f t="shared" ca="1" si="2704"/>
        <v>3</v>
      </c>
      <c r="O4477">
        <f t="shared" ca="1" si="2705"/>
        <v>202009</v>
      </c>
      <c r="P4477">
        <f t="shared" ca="1" si="2706"/>
        <v>202003</v>
      </c>
      <c r="Q4477" t="str">
        <f t="shared" si="2707"/>
        <v>FY2020 Q2 Feb</v>
      </c>
      <c r="R4477">
        <f t="shared" si="2708"/>
        <v>2020</v>
      </c>
      <c r="S4477" s="8" t="str">
        <f t="shared" si="2709"/>
        <v>Feb</v>
      </c>
      <c r="T4477" s="8" t="str">
        <f t="shared" si="2710"/>
        <v>Q2</v>
      </c>
      <c r="U4477">
        <f t="shared" si="2711"/>
        <v>5</v>
      </c>
      <c r="V4477">
        <f t="shared" si="2712"/>
        <v>2</v>
      </c>
      <c r="W4477">
        <f t="shared" si="2713"/>
        <v>202005</v>
      </c>
      <c r="X4477">
        <f t="shared" si="2714"/>
        <v>202002</v>
      </c>
      <c r="Y4477" t="str">
        <f t="shared" si="2715"/>
        <v>FY2020 Q1 Feb</v>
      </c>
      <c r="Z4477">
        <f t="shared" si="2716"/>
        <v>2020</v>
      </c>
      <c r="AA4477" s="8" t="str">
        <f t="shared" si="2717"/>
        <v>Feb</v>
      </c>
      <c r="AB4477" s="8" t="str">
        <f t="shared" si="2718"/>
        <v>Q1</v>
      </c>
      <c r="AC4477">
        <f t="shared" si="2719"/>
        <v>2</v>
      </c>
      <c r="AD4477">
        <f t="shared" si="2720"/>
        <v>1</v>
      </c>
      <c r="AE4477">
        <f t="shared" si="2721"/>
        <v>202002</v>
      </c>
      <c r="AF4477">
        <f t="shared" si="2722"/>
        <v>202001</v>
      </c>
      <c r="AG4477" s="9">
        <f t="shared" ca="1" si="2723"/>
        <v>0</v>
      </c>
      <c r="AH4477">
        <f t="shared" ca="1" si="2724"/>
        <v>2</v>
      </c>
      <c r="AI4477" s="9">
        <f t="shared" ca="1" si="2725"/>
        <v>7</v>
      </c>
      <c r="AJ4477" s="9">
        <f t="shared" ca="1" si="2726"/>
        <v>0</v>
      </c>
      <c r="AK4477" s="9">
        <f t="shared" si="2727"/>
        <v>3</v>
      </c>
      <c r="AL4477" s="9">
        <f t="shared" si="2728"/>
        <v>8</v>
      </c>
      <c r="AM4477" s="9">
        <f t="shared" si="2729"/>
        <v>10</v>
      </c>
      <c r="AN4477" s="2">
        <v>43879.434027777781</v>
      </c>
      <c r="AO4477">
        <v>6858</v>
      </c>
      <c r="AP4477" s="1">
        <v>5500</v>
      </c>
      <c r="AQ4477" t="s">
        <v>4</v>
      </c>
    </row>
    <row r="4478" spans="1:43" x14ac:dyDescent="0.3">
      <c r="A4478" t="str">
        <f t="shared" ca="1" si="2691"/>
        <v>FY2020 Q4 Sep</v>
      </c>
      <c r="B4478">
        <f t="shared" ca="1" si="2692"/>
        <v>2020</v>
      </c>
      <c r="C4478" s="8" t="str">
        <f t="shared" ca="1" si="2693"/>
        <v>Sep</v>
      </c>
      <c r="D4478" s="8" t="str">
        <f t="shared" ca="1" si="2694"/>
        <v>Q4</v>
      </c>
      <c r="E4478">
        <f t="shared" ca="1" si="2695"/>
        <v>12</v>
      </c>
      <c r="F4478">
        <f t="shared" ca="1" si="2696"/>
        <v>4</v>
      </c>
      <c r="G4478">
        <f t="shared" ca="1" si="2697"/>
        <v>202012</v>
      </c>
      <c r="H4478">
        <f t="shared" ca="1" si="2698"/>
        <v>202004</v>
      </c>
      <c r="I4478" t="str">
        <f t="shared" ca="1" si="2699"/>
        <v>FY2020 Q3 Sep</v>
      </c>
      <c r="J4478">
        <f t="shared" ca="1" si="2700"/>
        <v>2020</v>
      </c>
      <c r="K4478" s="8" t="str">
        <f t="shared" ca="1" si="2701"/>
        <v>Sep</v>
      </c>
      <c r="L4478" s="8" t="str">
        <f t="shared" ca="1" si="2702"/>
        <v>Q3</v>
      </c>
      <c r="M4478">
        <f t="shared" ca="1" si="2703"/>
        <v>9</v>
      </c>
      <c r="N4478">
        <f t="shared" ca="1" si="2704"/>
        <v>3</v>
      </c>
      <c r="O4478">
        <f t="shared" ca="1" si="2705"/>
        <v>202009</v>
      </c>
      <c r="P4478">
        <f t="shared" ca="1" si="2706"/>
        <v>202003</v>
      </c>
      <c r="Q4478" t="str">
        <f t="shared" si="2707"/>
        <v>FY2020 Q2 Feb</v>
      </c>
      <c r="R4478">
        <f t="shared" si="2708"/>
        <v>2020</v>
      </c>
      <c r="S4478" s="8" t="str">
        <f t="shared" si="2709"/>
        <v>Feb</v>
      </c>
      <c r="T4478" s="8" t="str">
        <f t="shared" si="2710"/>
        <v>Q2</v>
      </c>
      <c r="U4478">
        <f t="shared" si="2711"/>
        <v>5</v>
      </c>
      <c r="V4478">
        <f t="shared" si="2712"/>
        <v>2</v>
      </c>
      <c r="W4478">
        <f t="shared" si="2713"/>
        <v>202005</v>
      </c>
      <c r="X4478">
        <f t="shared" si="2714"/>
        <v>202002</v>
      </c>
      <c r="Y4478" t="str">
        <f t="shared" si="2715"/>
        <v>FY2020 Q1 Feb</v>
      </c>
      <c r="Z4478">
        <f t="shared" si="2716"/>
        <v>2020</v>
      </c>
      <c r="AA4478" s="8" t="str">
        <f t="shared" si="2717"/>
        <v>Feb</v>
      </c>
      <c r="AB4478" s="8" t="str">
        <f t="shared" si="2718"/>
        <v>Q1</v>
      </c>
      <c r="AC4478">
        <f t="shared" si="2719"/>
        <v>2</v>
      </c>
      <c r="AD4478">
        <f t="shared" si="2720"/>
        <v>1</v>
      </c>
      <c r="AE4478">
        <f t="shared" si="2721"/>
        <v>202002</v>
      </c>
      <c r="AF4478">
        <f t="shared" si="2722"/>
        <v>202001</v>
      </c>
      <c r="AG4478" s="9">
        <f t="shared" ca="1" si="2723"/>
        <v>0</v>
      </c>
      <c r="AH4478">
        <f t="shared" ca="1" si="2724"/>
        <v>2</v>
      </c>
      <c r="AI4478" s="9">
        <f t="shared" ca="1" si="2725"/>
        <v>7</v>
      </c>
      <c r="AJ4478" s="9">
        <f t="shared" ca="1" si="2726"/>
        <v>0</v>
      </c>
      <c r="AK4478" s="9">
        <f t="shared" si="2727"/>
        <v>5</v>
      </c>
      <c r="AL4478" s="9">
        <f t="shared" si="2728"/>
        <v>7</v>
      </c>
      <c r="AM4478" s="9">
        <f t="shared" si="2729"/>
        <v>9</v>
      </c>
      <c r="AN4478" s="2">
        <v>43874.383333333331</v>
      </c>
      <c r="AO4478">
        <v>6910</v>
      </c>
      <c r="AP4478" s="1">
        <v>5500</v>
      </c>
      <c r="AQ4478" t="s">
        <v>4</v>
      </c>
    </row>
    <row r="4479" spans="1:43" x14ac:dyDescent="0.3">
      <c r="A4479" t="str">
        <f t="shared" ca="1" si="2691"/>
        <v>FY2020 Q4 Sep</v>
      </c>
      <c r="B4479">
        <f t="shared" ca="1" si="2692"/>
        <v>2020</v>
      </c>
      <c r="C4479" s="8" t="str">
        <f t="shared" ca="1" si="2693"/>
        <v>Sep</v>
      </c>
      <c r="D4479" s="8" t="str">
        <f t="shared" ca="1" si="2694"/>
        <v>Q4</v>
      </c>
      <c r="E4479">
        <f t="shared" ca="1" si="2695"/>
        <v>12</v>
      </c>
      <c r="F4479">
        <f t="shared" ca="1" si="2696"/>
        <v>4</v>
      </c>
      <c r="G4479">
        <f t="shared" ca="1" si="2697"/>
        <v>202012</v>
      </c>
      <c r="H4479">
        <f t="shared" ca="1" si="2698"/>
        <v>202004</v>
      </c>
      <c r="I4479" t="str">
        <f t="shared" ca="1" si="2699"/>
        <v>FY2020 Q3 Sep</v>
      </c>
      <c r="J4479">
        <f t="shared" ca="1" si="2700"/>
        <v>2020</v>
      </c>
      <c r="K4479" s="8" t="str">
        <f t="shared" ca="1" si="2701"/>
        <v>Sep</v>
      </c>
      <c r="L4479" s="8" t="str">
        <f t="shared" ca="1" si="2702"/>
        <v>Q3</v>
      </c>
      <c r="M4479">
        <f t="shared" ca="1" si="2703"/>
        <v>9</v>
      </c>
      <c r="N4479">
        <f t="shared" ca="1" si="2704"/>
        <v>3</v>
      </c>
      <c r="O4479">
        <f t="shared" ca="1" si="2705"/>
        <v>202009</v>
      </c>
      <c r="P4479">
        <f t="shared" ca="1" si="2706"/>
        <v>202003</v>
      </c>
      <c r="Q4479" t="str">
        <f t="shared" si="2707"/>
        <v>FY2020 Q2 Mar</v>
      </c>
      <c r="R4479">
        <f t="shared" si="2708"/>
        <v>2020</v>
      </c>
      <c r="S4479" s="8" t="str">
        <f t="shared" si="2709"/>
        <v>Mar</v>
      </c>
      <c r="T4479" s="8" t="str">
        <f t="shared" si="2710"/>
        <v>Q2</v>
      </c>
      <c r="U4479">
        <f t="shared" si="2711"/>
        <v>6</v>
      </c>
      <c r="V4479">
        <f t="shared" si="2712"/>
        <v>2</v>
      </c>
      <c r="W4479">
        <f t="shared" si="2713"/>
        <v>202006</v>
      </c>
      <c r="X4479">
        <f t="shared" si="2714"/>
        <v>202002</v>
      </c>
      <c r="Y4479" t="str">
        <f t="shared" si="2715"/>
        <v>FY2020 Q1 Mar</v>
      </c>
      <c r="Z4479">
        <f t="shared" si="2716"/>
        <v>2020</v>
      </c>
      <c r="AA4479" s="8" t="str">
        <f t="shared" si="2717"/>
        <v>Mar</v>
      </c>
      <c r="AB4479" s="8" t="str">
        <f t="shared" si="2718"/>
        <v>Q1</v>
      </c>
      <c r="AC4479">
        <f t="shared" si="2719"/>
        <v>3</v>
      </c>
      <c r="AD4479">
        <f t="shared" si="2720"/>
        <v>1</v>
      </c>
      <c r="AE4479">
        <f t="shared" si="2721"/>
        <v>202003</v>
      </c>
      <c r="AF4479">
        <f t="shared" si="2722"/>
        <v>202001</v>
      </c>
      <c r="AG4479" s="9">
        <f t="shared" ca="1" si="2723"/>
        <v>0</v>
      </c>
      <c r="AH4479">
        <f t="shared" ca="1" si="2724"/>
        <v>2</v>
      </c>
      <c r="AI4479" s="9">
        <f t="shared" ca="1" si="2725"/>
        <v>6</v>
      </c>
      <c r="AJ4479" s="9">
        <f t="shared" ca="1" si="2726"/>
        <v>0</v>
      </c>
      <c r="AK4479" s="9">
        <f t="shared" si="2727"/>
        <v>2</v>
      </c>
      <c r="AL4479" s="9">
        <f t="shared" si="2728"/>
        <v>10</v>
      </c>
      <c r="AM4479" s="9">
        <f t="shared" si="2729"/>
        <v>10</v>
      </c>
      <c r="AN4479" s="2">
        <v>43892.43472222222</v>
      </c>
      <c r="AO4479">
        <v>6983</v>
      </c>
      <c r="AP4479" s="1">
        <v>5500</v>
      </c>
      <c r="AQ4479" t="s">
        <v>4</v>
      </c>
    </row>
    <row r="4480" spans="1:43" x14ac:dyDescent="0.3">
      <c r="A4480" t="str">
        <f t="shared" ca="1" si="2691"/>
        <v>FY2020 Q4 Sep</v>
      </c>
      <c r="B4480">
        <f t="shared" ca="1" si="2692"/>
        <v>2020</v>
      </c>
      <c r="C4480" s="8" t="str">
        <f t="shared" ca="1" si="2693"/>
        <v>Sep</v>
      </c>
      <c r="D4480" s="8" t="str">
        <f t="shared" ca="1" si="2694"/>
        <v>Q4</v>
      </c>
      <c r="E4480">
        <f t="shared" ca="1" si="2695"/>
        <v>12</v>
      </c>
      <c r="F4480">
        <f t="shared" ca="1" si="2696"/>
        <v>4</v>
      </c>
      <c r="G4480">
        <f t="shared" ca="1" si="2697"/>
        <v>202012</v>
      </c>
      <c r="H4480">
        <f t="shared" ca="1" si="2698"/>
        <v>202004</v>
      </c>
      <c r="I4480" t="str">
        <f t="shared" ca="1" si="2699"/>
        <v>FY2020 Q3 Sep</v>
      </c>
      <c r="J4480">
        <f t="shared" ca="1" si="2700"/>
        <v>2020</v>
      </c>
      <c r="K4480" s="8" t="str">
        <f t="shared" ca="1" si="2701"/>
        <v>Sep</v>
      </c>
      <c r="L4480" s="8" t="str">
        <f t="shared" ca="1" si="2702"/>
        <v>Q3</v>
      </c>
      <c r="M4480">
        <f t="shared" ca="1" si="2703"/>
        <v>9</v>
      </c>
      <c r="N4480">
        <f t="shared" ca="1" si="2704"/>
        <v>3</v>
      </c>
      <c r="O4480">
        <f t="shared" ca="1" si="2705"/>
        <v>202009</v>
      </c>
      <c r="P4480">
        <f t="shared" ca="1" si="2706"/>
        <v>202003</v>
      </c>
      <c r="Q4480" t="str">
        <f t="shared" si="2707"/>
        <v>FY2020 Q2 Feb</v>
      </c>
      <c r="R4480">
        <f t="shared" si="2708"/>
        <v>2020</v>
      </c>
      <c r="S4480" s="8" t="str">
        <f t="shared" si="2709"/>
        <v>Feb</v>
      </c>
      <c r="T4480" s="8" t="str">
        <f t="shared" si="2710"/>
        <v>Q2</v>
      </c>
      <c r="U4480">
        <f t="shared" si="2711"/>
        <v>5</v>
      </c>
      <c r="V4480">
        <f t="shared" si="2712"/>
        <v>2</v>
      </c>
      <c r="W4480">
        <f t="shared" si="2713"/>
        <v>202005</v>
      </c>
      <c r="X4480">
        <f t="shared" si="2714"/>
        <v>202002</v>
      </c>
      <c r="Y4480" t="str">
        <f t="shared" si="2715"/>
        <v>FY2020 Q1 Feb</v>
      </c>
      <c r="Z4480">
        <f t="shared" si="2716"/>
        <v>2020</v>
      </c>
      <c r="AA4480" s="8" t="str">
        <f t="shared" si="2717"/>
        <v>Feb</v>
      </c>
      <c r="AB4480" s="8" t="str">
        <f t="shared" si="2718"/>
        <v>Q1</v>
      </c>
      <c r="AC4480">
        <f t="shared" si="2719"/>
        <v>2</v>
      </c>
      <c r="AD4480">
        <f t="shared" si="2720"/>
        <v>1</v>
      </c>
      <c r="AE4480">
        <f t="shared" si="2721"/>
        <v>202002</v>
      </c>
      <c r="AF4480">
        <f t="shared" si="2722"/>
        <v>202001</v>
      </c>
      <c r="AG4480" s="9">
        <f t="shared" ca="1" si="2723"/>
        <v>0</v>
      </c>
      <c r="AH4480">
        <f t="shared" ca="1" si="2724"/>
        <v>2</v>
      </c>
      <c r="AI4480" s="9">
        <f t="shared" ca="1" si="2725"/>
        <v>7</v>
      </c>
      <c r="AJ4480" s="9">
        <f t="shared" ca="1" si="2726"/>
        <v>0</v>
      </c>
      <c r="AK4480" s="9">
        <f t="shared" si="2727"/>
        <v>4</v>
      </c>
      <c r="AL4480" s="9">
        <f t="shared" si="2728"/>
        <v>8</v>
      </c>
      <c r="AM4480" s="9">
        <f t="shared" si="2729"/>
        <v>15</v>
      </c>
      <c r="AN4480" s="2">
        <v>43880.663888888892</v>
      </c>
      <c r="AO4480">
        <v>7141</v>
      </c>
      <c r="AP4480" s="1">
        <v>5500</v>
      </c>
      <c r="AQ4480" t="s">
        <v>4</v>
      </c>
    </row>
    <row r="4481" spans="1:43" x14ac:dyDescent="0.3">
      <c r="A4481" t="str">
        <f t="shared" ca="1" si="2691"/>
        <v>FY2020 Q4 Sep</v>
      </c>
      <c r="B4481">
        <f t="shared" ca="1" si="2692"/>
        <v>2020</v>
      </c>
      <c r="C4481" s="8" t="str">
        <f t="shared" ca="1" si="2693"/>
        <v>Sep</v>
      </c>
      <c r="D4481" s="8" t="str">
        <f t="shared" ca="1" si="2694"/>
        <v>Q4</v>
      </c>
      <c r="E4481">
        <f t="shared" ca="1" si="2695"/>
        <v>12</v>
      </c>
      <c r="F4481">
        <f t="shared" ca="1" si="2696"/>
        <v>4</v>
      </c>
      <c r="G4481">
        <f t="shared" ca="1" si="2697"/>
        <v>202012</v>
      </c>
      <c r="H4481">
        <f t="shared" ca="1" si="2698"/>
        <v>202004</v>
      </c>
      <c r="I4481" t="str">
        <f t="shared" ca="1" si="2699"/>
        <v>FY2020 Q3 Sep</v>
      </c>
      <c r="J4481">
        <f t="shared" ca="1" si="2700"/>
        <v>2020</v>
      </c>
      <c r="K4481" s="8" t="str">
        <f t="shared" ca="1" si="2701"/>
        <v>Sep</v>
      </c>
      <c r="L4481" s="8" t="str">
        <f t="shared" ca="1" si="2702"/>
        <v>Q3</v>
      </c>
      <c r="M4481">
        <f t="shared" ca="1" si="2703"/>
        <v>9</v>
      </c>
      <c r="N4481">
        <f t="shared" ca="1" si="2704"/>
        <v>3</v>
      </c>
      <c r="O4481">
        <f t="shared" ca="1" si="2705"/>
        <v>202009</v>
      </c>
      <c r="P4481">
        <f t="shared" ca="1" si="2706"/>
        <v>202003</v>
      </c>
      <c r="Q4481" t="str">
        <f t="shared" si="2707"/>
        <v>FY2020 Q2 Mar</v>
      </c>
      <c r="R4481">
        <f t="shared" si="2708"/>
        <v>2020</v>
      </c>
      <c r="S4481" s="8" t="str">
        <f t="shared" si="2709"/>
        <v>Mar</v>
      </c>
      <c r="T4481" s="8" t="str">
        <f t="shared" si="2710"/>
        <v>Q2</v>
      </c>
      <c r="U4481">
        <f t="shared" si="2711"/>
        <v>6</v>
      </c>
      <c r="V4481">
        <f t="shared" si="2712"/>
        <v>2</v>
      </c>
      <c r="W4481">
        <f t="shared" si="2713"/>
        <v>202006</v>
      </c>
      <c r="X4481">
        <f t="shared" si="2714"/>
        <v>202002</v>
      </c>
      <c r="Y4481" t="str">
        <f t="shared" si="2715"/>
        <v>FY2020 Q1 Mar</v>
      </c>
      <c r="Z4481">
        <f t="shared" si="2716"/>
        <v>2020</v>
      </c>
      <c r="AA4481" s="8" t="str">
        <f t="shared" si="2717"/>
        <v>Mar</v>
      </c>
      <c r="AB4481" s="8" t="str">
        <f t="shared" si="2718"/>
        <v>Q1</v>
      </c>
      <c r="AC4481">
        <f t="shared" si="2719"/>
        <v>3</v>
      </c>
      <c r="AD4481">
        <f t="shared" si="2720"/>
        <v>1</v>
      </c>
      <c r="AE4481">
        <f t="shared" si="2721"/>
        <v>202003</v>
      </c>
      <c r="AF4481">
        <f t="shared" si="2722"/>
        <v>202001</v>
      </c>
      <c r="AG4481" s="9">
        <f t="shared" ca="1" si="2723"/>
        <v>0</v>
      </c>
      <c r="AH4481">
        <f t="shared" ca="1" si="2724"/>
        <v>2</v>
      </c>
      <c r="AI4481" s="9">
        <f t="shared" ca="1" si="2725"/>
        <v>6</v>
      </c>
      <c r="AJ4481" s="9">
        <f t="shared" ca="1" si="2726"/>
        <v>0</v>
      </c>
      <c r="AK4481" s="9">
        <f t="shared" si="2727"/>
        <v>6</v>
      </c>
      <c r="AL4481" s="9">
        <f t="shared" si="2728"/>
        <v>10</v>
      </c>
      <c r="AM4481" s="9">
        <f t="shared" si="2729"/>
        <v>9</v>
      </c>
      <c r="AN4481" s="2">
        <v>43896.375</v>
      </c>
      <c r="AO4481">
        <v>7546</v>
      </c>
      <c r="AP4481" s="1">
        <v>5500</v>
      </c>
      <c r="AQ4481" t="s">
        <v>4</v>
      </c>
    </row>
    <row r="4482" spans="1:43" x14ac:dyDescent="0.3">
      <c r="A4482" t="str">
        <f t="shared" ref="A4482:A4545" ca="1" si="2730">_xlfn.CONCAT("FY",YEAR(EDATE(TODAY(),3))," ","Q",ROUNDUP(MONTH(EDATE(TODAY(),3))/3,0)," ",(TEXT(TODAY(),"MMM")))</f>
        <v>FY2020 Q4 Sep</v>
      </c>
      <c r="B4482">
        <f t="shared" ref="B4482:B4545" ca="1" si="2731">YEAR(EDATE(TODAY(),3))</f>
        <v>2020</v>
      </c>
      <c r="C4482" s="8" t="str">
        <f t="shared" ref="C4482:C4545" ca="1" si="2732">TEXT(TODAY(),"MMM")</f>
        <v>Sep</v>
      </c>
      <c r="D4482" s="8" t="str">
        <f t="shared" ref="D4482:D4545" ca="1" si="2733">_xlfn.CONCAT("Q",ROUNDUP(MONTH(EDATE(TODAY(),3))/3,0))</f>
        <v>Q4</v>
      </c>
      <c r="E4482">
        <f t="shared" ref="E4482:E4545" ca="1" si="2734">MONTH(EDATE(TODAY(),3))</f>
        <v>12</v>
      </c>
      <c r="F4482">
        <f t="shared" ref="F4482:F4545" ca="1" si="2735">ROUNDUP(MONTH(EDATE(TODAY(),3))/3,0)</f>
        <v>4</v>
      </c>
      <c r="G4482">
        <f t="shared" ref="G4482:G4545" ca="1" si="2736">_xlfn.NUMBERVALUE(IF(LEN(MONTH(EDATE(TODAY(),3)))=1,_xlfn.CONCAT(YEAR(EDATE(TODAY(),3)),"0",MONTH(EDATE(TODAY(),3))),_xlfn.CONCAT(YEAR(EDATE(TODAY(),3)),MONTH(EDATE(TODAY(),3)))))</f>
        <v>202012</v>
      </c>
      <c r="H4482">
        <f t="shared" ref="H4482:H4545" ca="1" si="2737">_xlfn.NUMBERVALUE(IF(LEN(ROUNDUP(MONTH(EDATE(TODAY(),3))/3,0))=1,_xlfn.CONCAT(YEAR(EDATE(TODAY(),3)),"0",ROUNDUP(MONTH(EDATE(TODAY(),3))/3,0)),_xlfn.CONCAT(YEAR(EDATE(TODAY(),3)),ROUNDUP(MONTH(EDATE(TODAY(),3))/3,0))))</f>
        <v>202004</v>
      </c>
      <c r="I4482" t="str">
        <f t="shared" ref="I4482:I4545" ca="1" si="2738">_xlfn.CONCAT("FY",YEAR(EDATE(TODAY(),0))," ","Q",ROUNDUP(MONTH(EDATE(TODAY(),0))/3,0)," ",(TEXT(TODAY(),"MMM")))</f>
        <v>FY2020 Q3 Sep</v>
      </c>
      <c r="J4482">
        <f t="shared" ref="J4482:J4545" ca="1" si="2739">YEAR(EDATE(TODAY(),0))</f>
        <v>2020</v>
      </c>
      <c r="K4482" s="8" t="str">
        <f t="shared" ref="K4482:K4545" ca="1" si="2740">TEXT(TODAY(),"MMM")</f>
        <v>Sep</v>
      </c>
      <c r="L4482" s="8" t="str">
        <f t="shared" ref="L4482:L4545" ca="1" si="2741">_xlfn.CONCAT("Q",ROUNDUP(MONTH(EDATE(TODAY(),0))/3,0))</f>
        <v>Q3</v>
      </c>
      <c r="M4482">
        <f t="shared" ref="M4482:M4545" ca="1" si="2742">MONTH(EDATE(TODAY(),0))</f>
        <v>9</v>
      </c>
      <c r="N4482">
        <f t="shared" ref="N4482:N4545" ca="1" si="2743">ROUNDUP(MONTH(EDATE(TODAY(),0))/3,0)</f>
        <v>3</v>
      </c>
      <c r="O4482">
        <f t="shared" ref="O4482:O4545" ca="1" si="2744">_xlfn.NUMBERVALUE(IF(LEN(MONTH(EDATE(TODAY(),0)))=1,_xlfn.CONCAT(YEAR(EDATE(TODAY(),0)),"0",MONTH(EDATE(TODAY(),0))),_xlfn.CONCAT(YEAR(EDATE(TODAY(),0)),MONTH(EDATE(TODAY(),0)))))</f>
        <v>202009</v>
      </c>
      <c r="P4482">
        <f t="shared" ref="P4482:P4545" ca="1" si="2745">_xlfn.NUMBERVALUE(IF(LEN(ROUNDUP(MONTH(EDATE(TODAY(),0))/3,0))=1,_xlfn.CONCAT(YEAR(EDATE(TODAY(),0)),"0",ROUNDUP(MONTH(EDATE(TODAY(),0))/3,0)),_xlfn.CONCAT(YEAR(EDATE(TODAY(),0)),ROUNDUP(MONTH(EDATE(TODAY(),0))/3,0))))</f>
        <v>202003</v>
      </c>
      <c r="Q4482" t="str">
        <f t="shared" ref="Q4482:Q4545" si="2746">_xlfn.CONCAT("FY",YEAR(EDATE($AN4482,3))," ","Q",ROUNDUP(MONTH(EDATE($AN4482,3))/3,0)," ",(TEXT($AN4482,"MMM")))</f>
        <v>FY2020 Q1 Oct</v>
      </c>
      <c r="R4482">
        <f t="shared" ref="R4482:R4545" si="2747">YEAR(EDATE($AN4482,3))</f>
        <v>2020</v>
      </c>
      <c r="S4482" s="8" t="str">
        <f t="shared" ref="S4482:S4545" si="2748">TEXT($AN4482,"MMM")</f>
        <v>Oct</v>
      </c>
      <c r="T4482" s="8" t="str">
        <f t="shared" ref="T4482:T4545" si="2749">_xlfn.CONCAT("Q",ROUNDUP(MONTH(EDATE($AN4482,3))/3,0))</f>
        <v>Q1</v>
      </c>
      <c r="U4482">
        <f t="shared" ref="U4482:U4545" si="2750">MONTH(EDATE($AN4482,3))</f>
        <v>1</v>
      </c>
      <c r="V4482">
        <f t="shared" ref="V4482:V4545" si="2751">ROUNDUP(MONTH(EDATE($AN4482,3))/3,0)</f>
        <v>1</v>
      </c>
      <c r="W4482">
        <f t="shared" ref="W4482:W4545" si="2752">_xlfn.NUMBERVALUE(IF(LEN(MONTH(EDATE($AN4482,3)))=1,_xlfn.CONCAT(YEAR(EDATE($AN4482,3)),"0",MONTH(EDATE($AN4482,3))),_xlfn.CONCAT(YEAR(EDATE($AN4482,3)),MONTH(EDATE($AN4482,3)))))</f>
        <v>202001</v>
      </c>
      <c r="X4482">
        <f t="shared" ref="X4482:X4545" si="2753">_xlfn.NUMBERVALUE(IF(LEN(ROUNDUP(MONTH(EDATE($AN4482,3))/3,0))=1,_xlfn.CONCAT(YEAR(EDATE($AN4482,3)),"0",ROUNDUP(MONTH(EDATE($AN4482,3))/3,0)),_xlfn.CONCAT(YEAR(EDATE($AN4482,3)),ROUNDUP(MONTH(EDATE($AN4482,3))/3,0))))</f>
        <v>202001</v>
      </c>
      <c r="Y4482" t="str">
        <f t="shared" ref="Y4482:Y4545" si="2754">_xlfn.CONCAT("FY",YEAR(EDATE($AN4482,0))," ","Q",ROUNDUP(MONTH(EDATE($AN4482,0))/3,0)," ",(TEXT($AN4482,"MMM")))</f>
        <v>FY2019 Q4 Oct</v>
      </c>
      <c r="Z4482">
        <f t="shared" ref="Z4482:Z4545" si="2755">YEAR(EDATE($AN4482,0))</f>
        <v>2019</v>
      </c>
      <c r="AA4482" s="8" t="str">
        <f t="shared" ref="AA4482:AA4545" si="2756">TEXT($AN4482,"MMM")</f>
        <v>Oct</v>
      </c>
      <c r="AB4482" s="8" t="str">
        <f t="shared" ref="AB4482:AB4545" si="2757">_xlfn.CONCAT("Q",ROUNDUP(MONTH(EDATE($AN4482,0))/3,0))</f>
        <v>Q4</v>
      </c>
      <c r="AC4482">
        <f t="shared" ref="AC4482:AC4545" si="2758">MONTH(EDATE($AN4482,0))</f>
        <v>10</v>
      </c>
      <c r="AD4482">
        <f t="shared" ref="AD4482:AD4545" si="2759">ROUNDUP(MONTH(EDATE($AN4482,0))/3,0)</f>
        <v>4</v>
      </c>
      <c r="AE4482">
        <f t="shared" ref="AE4482:AE4545" si="2760">_xlfn.NUMBERVALUE(IF(LEN(MONTH(EDATE($AN4482,0)))=1,_xlfn.CONCAT(YEAR(EDATE($AN4482,0)),"0",MONTH(EDATE($AN4482,0))),_xlfn.CONCAT(YEAR(EDATE($AN4482,0)),MONTH(EDATE($AN4482,0)))))</f>
        <v>201910</v>
      </c>
      <c r="AF4482">
        <f t="shared" ref="AF4482:AF4545" si="2761">_xlfn.NUMBERVALUE(IF(LEN(ROUNDUP(MONTH(EDATE($AN4482,0))/3,0))=1,_xlfn.CONCAT(YEAR(EDATE($AN4482,0)),"0",ROUNDUP(MONTH(EDATE($AN4482,0))/3,0)),_xlfn.CONCAT(YEAR(EDATE($AN4482,0)),ROUNDUP(MONTH(EDATE($AN4482,0))/3,0))))</f>
        <v>201904</v>
      </c>
      <c r="AG4482" s="9">
        <f t="shared" ref="AG4482:AG4545" ca="1" si="2762">YEAR(EDATE(TODAY(),3))-YEAR(EDATE($AN4482,3))</f>
        <v>0</v>
      </c>
      <c r="AH4482">
        <f t="shared" ref="AH4482:AH4545" ca="1" si="2763">ROUND(AI4482/3,0)</f>
        <v>4</v>
      </c>
      <c r="AI4482" s="9">
        <f t="shared" ref="AI4482:AI4545" ca="1" si="2764">MONTH(TODAY())-(MONTH(AN4482)-
(YEAR(TODAY())-YEAR(AN4482))*12)</f>
        <v>11</v>
      </c>
      <c r="AJ4482" s="9">
        <f t="shared" ref="AJ4482:AJ4545" ca="1" si="2765">YEAR(TODAY())-YEAR($AN4482)</f>
        <v>1</v>
      </c>
      <c r="AK4482" s="9">
        <f t="shared" si="2727"/>
        <v>4</v>
      </c>
      <c r="AL4482" s="9">
        <f t="shared" si="2728"/>
        <v>42</v>
      </c>
      <c r="AM4482" s="9">
        <f t="shared" si="2729"/>
        <v>7</v>
      </c>
      <c r="AN4482" s="2">
        <v>43754.319444444445</v>
      </c>
      <c r="AO4482">
        <v>7592</v>
      </c>
      <c r="AP4482" s="1">
        <v>5500</v>
      </c>
      <c r="AQ4482" t="s">
        <v>4</v>
      </c>
    </row>
    <row r="4483" spans="1:43" x14ac:dyDescent="0.3">
      <c r="A4483" t="str">
        <f t="shared" ca="1" si="2730"/>
        <v>FY2020 Q4 Sep</v>
      </c>
      <c r="B4483">
        <f t="shared" ca="1" si="2731"/>
        <v>2020</v>
      </c>
      <c r="C4483" s="8" t="str">
        <f t="shared" ca="1" si="2732"/>
        <v>Sep</v>
      </c>
      <c r="D4483" s="8" t="str">
        <f t="shared" ca="1" si="2733"/>
        <v>Q4</v>
      </c>
      <c r="E4483">
        <f t="shared" ca="1" si="2734"/>
        <v>12</v>
      </c>
      <c r="F4483">
        <f t="shared" ca="1" si="2735"/>
        <v>4</v>
      </c>
      <c r="G4483">
        <f t="shared" ca="1" si="2736"/>
        <v>202012</v>
      </c>
      <c r="H4483">
        <f t="shared" ca="1" si="2737"/>
        <v>202004</v>
      </c>
      <c r="I4483" t="str">
        <f t="shared" ca="1" si="2738"/>
        <v>FY2020 Q3 Sep</v>
      </c>
      <c r="J4483">
        <f t="shared" ca="1" si="2739"/>
        <v>2020</v>
      </c>
      <c r="K4483" s="8" t="str">
        <f t="shared" ca="1" si="2740"/>
        <v>Sep</v>
      </c>
      <c r="L4483" s="8" t="str">
        <f t="shared" ca="1" si="2741"/>
        <v>Q3</v>
      </c>
      <c r="M4483">
        <f t="shared" ca="1" si="2742"/>
        <v>9</v>
      </c>
      <c r="N4483">
        <f t="shared" ca="1" si="2743"/>
        <v>3</v>
      </c>
      <c r="O4483">
        <f t="shared" ca="1" si="2744"/>
        <v>202009</v>
      </c>
      <c r="P4483">
        <f t="shared" ca="1" si="2745"/>
        <v>202003</v>
      </c>
      <c r="Q4483" t="str">
        <f t="shared" si="2746"/>
        <v>FY2020 Q1 Oct</v>
      </c>
      <c r="R4483">
        <f t="shared" si="2747"/>
        <v>2020</v>
      </c>
      <c r="S4483" s="8" t="str">
        <f t="shared" si="2748"/>
        <v>Oct</v>
      </c>
      <c r="T4483" s="8" t="str">
        <f t="shared" si="2749"/>
        <v>Q1</v>
      </c>
      <c r="U4483">
        <f t="shared" si="2750"/>
        <v>1</v>
      </c>
      <c r="V4483">
        <f t="shared" si="2751"/>
        <v>1</v>
      </c>
      <c r="W4483">
        <f t="shared" si="2752"/>
        <v>202001</v>
      </c>
      <c r="X4483">
        <f t="shared" si="2753"/>
        <v>202001</v>
      </c>
      <c r="Y4483" t="str">
        <f t="shared" si="2754"/>
        <v>FY2019 Q4 Oct</v>
      </c>
      <c r="Z4483">
        <f t="shared" si="2755"/>
        <v>2019</v>
      </c>
      <c r="AA4483" s="8" t="str">
        <f t="shared" si="2756"/>
        <v>Oct</v>
      </c>
      <c r="AB4483" s="8" t="str">
        <f t="shared" si="2757"/>
        <v>Q4</v>
      </c>
      <c r="AC4483">
        <f t="shared" si="2758"/>
        <v>10</v>
      </c>
      <c r="AD4483">
        <f t="shared" si="2759"/>
        <v>4</v>
      </c>
      <c r="AE4483">
        <f t="shared" si="2760"/>
        <v>201910</v>
      </c>
      <c r="AF4483">
        <f t="shared" si="2761"/>
        <v>201904</v>
      </c>
      <c r="AG4483" s="9">
        <f t="shared" ca="1" si="2762"/>
        <v>0</v>
      </c>
      <c r="AH4483">
        <f t="shared" ca="1" si="2763"/>
        <v>4</v>
      </c>
      <c r="AI4483" s="9">
        <f t="shared" ca="1" si="2764"/>
        <v>11</v>
      </c>
      <c r="AJ4483" s="9">
        <f t="shared" ca="1" si="2765"/>
        <v>1</v>
      </c>
      <c r="AK4483" s="9">
        <f t="shared" ref="AK4483:AK4546" si="2766">WEEKDAY(AN4483)</f>
        <v>4</v>
      </c>
      <c r="AL4483" s="9">
        <f t="shared" ref="AL4483:AL4546" si="2767">WEEKNUM(AN4483)</f>
        <v>44</v>
      </c>
      <c r="AM4483" s="9">
        <f t="shared" ref="AM4483:AM4546" si="2768">HOUR(AN4483)</f>
        <v>8</v>
      </c>
      <c r="AN4483" s="2">
        <v>43768.355555555558</v>
      </c>
      <c r="AO4483">
        <v>7592</v>
      </c>
      <c r="AP4483" s="1">
        <v>5500</v>
      </c>
      <c r="AQ4483" t="s">
        <v>4</v>
      </c>
    </row>
    <row r="4484" spans="1:43" x14ac:dyDescent="0.3">
      <c r="A4484" t="str">
        <f t="shared" ca="1" si="2730"/>
        <v>FY2020 Q4 Sep</v>
      </c>
      <c r="B4484">
        <f t="shared" ca="1" si="2731"/>
        <v>2020</v>
      </c>
      <c r="C4484" s="8" t="str">
        <f t="shared" ca="1" si="2732"/>
        <v>Sep</v>
      </c>
      <c r="D4484" s="8" t="str">
        <f t="shared" ca="1" si="2733"/>
        <v>Q4</v>
      </c>
      <c r="E4484">
        <f t="shared" ca="1" si="2734"/>
        <v>12</v>
      </c>
      <c r="F4484">
        <f t="shared" ca="1" si="2735"/>
        <v>4</v>
      </c>
      <c r="G4484">
        <f t="shared" ca="1" si="2736"/>
        <v>202012</v>
      </c>
      <c r="H4484">
        <f t="shared" ca="1" si="2737"/>
        <v>202004</v>
      </c>
      <c r="I4484" t="str">
        <f t="shared" ca="1" si="2738"/>
        <v>FY2020 Q3 Sep</v>
      </c>
      <c r="J4484">
        <f t="shared" ca="1" si="2739"/>
        <v>2020</v>
      </c>
      <c r="K4484" s="8" t="str">
        <f t="shared" ca="1" si="2740"/>
        <v>Sep</v>
      </c>
      <c r="L4484" s="8" t="str">
        <f t="shared" ca="1" si="2741"/>
        <v>Q3</v>
      </c>
      <c r="M4484">
        <f t="shared" ca="1" si="2742"/>
        <v>9</v>
      </c>
      <c r="N4484">
        <f t="shared" ca="1" si="2743"/>
        <v>3</v>
      </c>
      <c r="O4484">
        <f t="shared" ca="1" si="2744"/>
        <v>202009</v>
      </c>
      <c r="P4484">
        <f t="shared" ca="1" si="2745"/>
        <v>202003</v>
      </c>
      <c r="Q4484" t="str">
        <f t="shared" si="2746"/>
        <v>FY2020 Q2 Jan</v>
      </c>
      <c r="R4484">
        <f t="shared" si="2747"/>
        <v>2020</v>
      </c>
      <c r="S4484" s="8" t="str">
        <f t="shared" si="2748"/>
        <v>Jan</v>
      </c>
      <c r="T4484" s="8" t="str">
        <f t="shared" si="2749"/>
        <v>Q2</v>
      </c>
      <c r="U4484">
        <f t="shared" si="2750"/>
        <v>4</v>
      </c>
      <c r="V4484">
        <f t="shared" si="2751"/>
        <v>2</v>
      </c>
      <c r="W4484">
        <f t="shared" si="2752"/>
        <v>202004</v>
      </c>
      <c r="X4484">
        <f t="shared" si="2753"/>
        <v>202002</v>
      </c>
      <c r="Y4484" t="str">
        <f t="shared" si="2754"/>
        <v>FY2020 Q1 Jan</v>
      </c>
      <c r="Z4484">
        <f t="shared" si="2755"/>
        <v>2020</v>
      </c>
      <c r="AA4484" s="8" t="str">
        <f t="shared" si="2756"/>
        <v>Jan</v>
      </c>
      <c r="AB4484" s="8" t="str">
        <f t="shared" si="2757"/>
        <v>Q1</v>
      </c>
      <c r="AC4484">
        <f t="shared" si="2758"/>
        <v>1</v>
      </c>
      <c r="AD4484">
        <f t="shared" si="2759"/>
        <v>1</v>
      </c>
      <c r="AE4484">
        <f t="shared" si="2760"/>
        <v>202001</v>
      </c>
      <c r="AF4484">
        <f t="shared" si="2761"/>
        <v>202001</v>
      </c>
      <c r="AG4484" s="9">
        <f t="shared" ca="1" si="2762"/>
        <v>0</v>
      </c>
      <c r="AH4484">
        <f t="shared" ca="1" si="2763"/>
        <v>3</v>
      </c>
      <c r="AI4484" s="9">
        <f t="shared" ca="1" si="2764"/>
        <v>8</v>
      </c>
      <c r="AJ4484" s="9">
        <f t="shared" ca="1" si="2765"/>
        <v>0</v>
      </c>
      <c r="AK4484" s="9">
        <f t="shared" si="2766"/>
        <v>3</v>
      </c>
      <c r="AL4484" s="9">
        <f t="shared" si="2767"/>
        <v>4</v>
      </c>
      <c r="AM4484" s="9">
        <f t="shared" si="2768"/>
        <v>17</v>
      </c>
      <c r="AN4484" s="2">
        <v>43851.738888888889</v>
      </c>
      <c r="AO4484">
        <v>7794</v>
      </c>
      <c r="AP4484" s="1">
        <v>5500</v>
      </c>
      <c r="AQ4484" t="s">
        <v>4</v>
      </c>
    </row>
    <row r="4485" spans="1:43" x14ac:dyDescent="0.3">
      <c r="A4485" t="str">
        <f t="shared" ca="1" si="2730"/>
        <v>FY2020 Q4 Sep</v>
      </c>
      <c r="B4485">
        <f t="shared" ca="1" si="2731"/>
        <v>2020</v>
      </c>
      <c r="C4485" s="8" t="str">
        <f t="shared" ca="1" si="2732"/>
        <v>Sep</v>
      </c>
      <c r="D4485" s="8" t="str">
        <f t="shared" ca="1" si="2733"/>
        <v>Q4</v>
      </c>
      <c r="E4485">
        <f t="shared" ca="1" si="2734"/>
        <v>12</v>
      </c>
      <c r="F4485">
        <f t="shared" ca="1" si="2735"/>
        <v>4</v>
      </c>
      <c r="G4485">
        <f t="shared" ca="1" si="2736"/>
        <v>202012</v>
      </c>
      <c r="H4485">
        <f t="shared" ca="1" si="2737"/>
        <v>202004</v>
      </c>
      <c r="I4485" t="str">
        <f t="shared" ca="1" si="2738"/>
        <v>FY2020 Q3 Sep</v>
      </c>
      <c r="J4485">
        <f t="shared" ca="1" si="2739"/>
        <v>2020</v>
      </c>
      <c r="K4485" s="8" t="str">
        <f t="shared" ca="1" si="2740"/>
        <v>Sep</v>
      </c>
      <c r="L4485" s="8" t="str">
        <f t="shared" ca="1" si="2741"/>
        <v>Q3</v>
      </c>
      <c r="M4485">
        <f t="shared" ca="1" si="2742"/>
        <v>9</v>
      </c>
      <c r="N4485">
        <f t="shared" ca="1" si="2743"/>
        <v>3</v>
      </c>
      <c r="O4485">
        <f t="shared" ca="1" si="2744"/>
        <v>202009</v>
      </c>
      <c r="P4485">
        <f t="shared" ca="1" si="2745"/>
        <v>202003</v>
      </c>
      <c r="Q4485" t="str">
        <f t="shared" si="2746"/>
        <v>FY2020 Q2 Mar</v>
      </c>
      <c r="R4485">
        <f t="shared" si="2747"/>
        <v>2020</v>
      </c>
      <c r="S4485" s="8" t="str">
        <f t="shared" si="2748"/>
        <v>Mar</v>
      </c>
      <c r="T4485" s="8" t="str">
        <f t="shared" si="2749"/>
        <v>Q2</v>
      </c>
      <c r="U4485">
        <f t="shared" si="2750"/>
        <v>6</v>
      </c>
      <c r="V4485">
        <f t="shared" si="2751"/>
        <v>2</v>
      </c>
      <c r="W4485">
        <f t="shared" si="2752"/>
        <v>202006</v>
      </c>
      <c r="X4485">
        <f t="shared" si="2753"/>
        <v>202002</v>
      </c>
      <c r="Y4485" t="str">
        <f t="shared" si="2754"/>
        <v>FY2020 Q1 Mar</v>
      </c>
      <c r="Z4485">
        <f t="shared" si="2755"/>
        <v>2020</v>
      </c>
      <c r="AA4485" s="8" t="str">
        <f t="shared" si="2756"/>
        <v>Mar</v>
      </c>
      <c r="AB4485" s="8" t="str">
        <f t="shared" si="2757"/>
        <v>Q1</v>
      </c>
      <c r="AC4485">
        <f t="shared" si="2758"/>
        <v>3</v>
      </c>
      <c r="AD4485">
        <f t="shared" si="2759"/>
        <v>1</v>
      </c>
      <c r="AE4485">
        <f t="shared" si="2760"/>
        <v>202003</v>
      </c>
      <c r="AF4485">
        <f t="shared" si="2761"/>
        <v>202001</v>
      </c>
      <c r="AG4485" s="9">
        <f t="shared" ca="1" si="2762"/>
        <v>0</v>
      </c>
      <c r="AH4485">
        <f t="shared" ca="1" si="2763"/>
        <v>2</v>
      </c>
      <c r="AI4485" s="9">
        <f t="shared" ca="1" si="2764"/>
        <v>6</v>
      </c>
      <c r="AJ4485" s="9">
        <f t="shared" ca="1" si="2765"/>
        <v>0</v>
      </c>
      <c r="AK4485" s="9">
        <f t="shared" si="2766"/>
        <v>3</v>
      </c>
      <c r="AL4485" s="9">
        <f t="shared" si="2767"/>
        <v>11</v>
      </c>
      <c r="AM4485" s="9">
        <f t="shared" si="2768"/>
        <v>10</v>
      </c>
      <c r="AN4485" s="2">
        <v>43900.428472222222</v>
      </c>
      <c r="AO4485">
        <v>8008</v>
      </c>
      <c r="AP4485" s="1">
        <v>5500</v>
      </c>
      <c r="AQ4485" t="s">
        <v>4</v>
      </c>
    </row>
    <row r="4486" spans="1:43" x14ac:dyDescent="0.3">
      <c r="A4486" t="str">
        <f t="shared" ca="1" si="2730"/>
        <v>FY2020 Q4 Sep</v>
      </c>
      <c r="B4486">
        <f t="shared" ca="1" si="2731"/>
        <v>2020</v>
      </c>
      <c r="C4486" s="8" t="str">
        <f t="shared" ca="1" si="2732"/>
        <v>Sep</v>
      </c>
      <c r="D4486" s="8" t="str">
        <f t="shared" ca="1" si="2733"/>
        <v>Q4</v>
      </c>
      <c r="E4486">
        <f t="shared" ca="1" si="2734"/>
        <v>12</v>
      </c>
      <c r="F4486">
        <f t="shared" ca="1" si="2735"/>
        <v>4</v>
      </c>
      <c r="G4486">
        <f t="shared" ca="1" si="2736"/>
        <v>202012</v>
      </c>
      <c r="H4486">
        <f t="shared" ca="1" si="2737"/>
        <v>202004</v>
      </c>
      <c r="I4486" t="str">
        <f t="shared" ca="1" si="2738"/>
        <v>FY2020 Q3 Sep</v>
      </c>
      <c r="J4486">
        <f t="shared" ca="1" si="2739"/>
        <v>2020</v>
      </c>
      <c r="K4486" s="8" t="str">
        <f t="shared" ca="1" si="2740"/>
        <v>Sep</v>
      </c>
      <c r="L4486" s="8" t="str">
        <f t="shared" ca="1" si="2741"/>
        <v>Q3</v>
      </c>
      <c r="M4486">
        <f t="shared" ca="1" si="2742"/>
        <v>9</v>
      </c>
      <c r="N4486">
        <f t="shared" ca="1" si="2743"/>
        <v>3</v>
      </c>
      <c r="O4486">
        <f t="shared" ca="1" si="2744"/>
        <v>202009</v>
      </c>
      <c r="P4486">
        <f t="shared" ca="1" si="2745"/>
        <v>202003</v>
      </c>
      <c r="Q4486" t="str">
        <f t="shared" si="2746"/>
        <v>FY2020 Q2 Jan</v>
      </c>
      <c r="R4486">
        <f t="shared" si="2747"/>
        <v>2020</v>
      </c>
      <c r="S4486" s="8" t="str">
        <f t="shared" si="2748"/>
        <v>Jan</v>
      </c>
      <c r="T4486" s="8" t="str">
        <f t="shared" si="2749"/>
        <v>Q2</v>
      </c>
      <c r="U4486">
        <f t="shared" si="2750"/>
        <v>4</v>
      </c>
      <c r="V4486">
        <f t="shared" si="2751"/>
        <v>2</v>
      </c>
      <c r="W4486">
        <f t="shared" si="2752"/>
        <v>202004</v>
      </c>
      <c r="X4486">
        <f t="shared" si="2753"/>
        <v>202002</v>
      </c>
      <c r="Y4486" t="str">
        <f t="shared" si="2754"/>
        <v>FY2020 Q1 Jan</v>
      </c>
      <c r="Z4486">
        <f t="shared" si="2755"/>
        <v>2020</v>
      </c>
      <c r="AA4486" s="8" t="str">
        <f t="shared" si="2756"/>
        <v>Jan</v>
      </c>
      <c r="AB4486" s="8" t="str">
        <f t="shared" si="2757"/>
        <v>Q1</v>
      </c>
      <c r="AC4486">
        <f t="shared" si="2758"/>
        <v>1</v>
      </c>
      <c r="AD4486">
        <f t="shared" si="2759"/>
        <v>1</v>
      </c>
      <c r="AE4486">
        <f t="shared" si="2760"/>
        <v>202001</v>
      </c>
      <c r="AF4486">
        <f t="shared" si="2761"/>
        <v>202001</v>
      </c>
      <c r="AG4486" s="9">
        <f t="shared" ca="1" si="2762"/>
        <v>0</v>
      </c>
      <c r="AH4486">
        <f t="shared" ca="1" si="2763"/>
        <v>3</v>
      </c>
      <c r="AI4486" s="9">
        <f t="shared" ca="1" si="2764"/>
        <v>8</v>
      </c>
      <c r="AJ4486" s="9">
        <f t="shared" ca="1" si="2765"/>
        <v>0</v>
      </c>
      <c r="AK4486" s="9">
        <f t="shared" si="2766"/>
        <v>6</v>
      </c>
      <c r="AL4486" s="9">
        <f t="shared" si="2767"/>
        <v>5</v>
      </c>
      <c r="AM4486" s="9">
        <f t="shared" si="2768"/>
        <v>7</v>
      </c>
      <c r="AN4486" s="2">
        <v>43861.315972222219</v>
      </c>
      <c r="AO4486">
        <v>8131</v>
      </c>
      <c r="AP4486" s="1">
        <v>5500</v>
      </c>
      <c r="AQ4486" t="s">
        <v>4</v>
      </c>
    </row>
    <row r="4487" spans="1:43" x14ac:dyDescent="0.3">
      <c r="A4487" t="str">
        <f t="shared" ca="1" si="2730"/>
        <v>FY2020 Q4 Sep</v>
      </c>
      <c r="B4487">
        <f t="shared" ca="1" si="2731"/>
        <v>2020</v>
      </c>
      <c r="C4487" s="8" t="str">
        <f t="shared" ca="1" si="2732"/>
        <v>Sep</v>
      </c>
      <c r="D4487" s="8" t="str">
        <f t="shared" ca="1" si="2733"/>
        <v>Q4</v>
      </c>
      <c r="E4487">
        <f t="shared" ca="1" si="2734"/>
        <v>12</v>
      </c>
      <c r="F4487">
        <f t="shared" ca="1" si="2735"/>
        <v>4</v>
      </c>
      <c r="G4487">
        <f t="shared" ca="1" si="2736"/>
        <v>202012</v>
      </c>
      <c r="H4487">
        <f t="shared" ca="1" si="2737"/>
        <v>202004</v>
      </c>
      <c r="I4487" t="str">
        <f t="shared" ca="1" si="2738"/>
        <v>FY2020 Q3 Sep</v>
      </c>
      <c r="J4487">
        <f t="shared" ca="1" si="2739"/>
        <v>2020</v>
      </c>
      <c r="K4487" s="8" t="str">
        <f t="shared" ca="1" si="2740"/>
        <v>Sep</v>
      </c>
      <c r="L4487" s="8" t="str">
        <f t="shared" ca="1" si="2741"/>
        <v>Q3</v>
      </c>
      <c r="M4487">
        <f t="shared" ca="1" si="2742"/>
        <v>9</v>
      </c>
      <c r="N4487">
        <f t="shared" ca="1" si="2743"/>
        <v>3</v>
      </c>
      <c r="O4487">
        <f t="shared" ca="1" si="2744"/>
        <v>202009</v>
      </c>
      <c r="P4487">
        <f t="shared" ca="1" si="2745"/>
        <v>202003</v>
      </c>
      <c r="Q4487" t="str">
        <f t="shared" si="2746"/>
        <v>FY2020 Q2 Feb</v>
      </c>
      <c r="R4487">
        <f t="shared" si="2747"/>
        <v>2020</v>
      </c>
      <c r="S4487" s="8" t="str">
        <f t="shared" si="2748"/>
        <v>Feb</v>
      </c>
      <c r="T4487" s="8" t="str">
        <f t="shared" si="2749"/>
        <v>Q2</v>
      </c>
      <c r="U4487">
        <f t="shared" si="2750"/>
        <v>5</v>
      </c>
      <c r="V4487">
        <f t="shared" si="2751"/>
        <v>2</v>
      </c>
      <c r="W4487">
        <f t="shared" si="2752"/>
        <v>202005</v>
      </c>
      <c r="X4487">
        <f t="shared" si="2753"/>
        <v>202002</v>
      </c>
      <c r="Y4487" t="str">
        <f t="shared" si="2754"/>
        <v>FY2020 Q1 Feb</v>
      </c>
      <c r="Z4487">
        <f t="shared" si="2755"/>
        <v>2020</v>
      </c>
      <c r="AA4487" s="8" t="str">
        <f t="shared" si="2756"/>
        <v>Feb</v>
      </c>
      <c r="AB4487" s="8" t="str">
        <f t="shared" si="2757"/>
        <v>Q1</v>
      </c>
      <c r="AC4487">
        <f t="shared" si="2758"/>
        <v>2</v>
      </c>
      <c r="AD4487">
        <f t="shared" si="2759"/>
        <v>1</v>
      </c>
      <c r="AE4487">
        <f t="shared" si="2760"/>
        <v>202002</v>
      </c>
      <c r="AF4487">
        <f t="shared" si="2761"/>
        <v>202001</v>
      </c>
      <c r="AG4487" s="9">
        <f t="shared" ca="1" si="2762"/>
        <v>0</v>
      </c>
      <c r="AH4487">
        <f t="shared" ca="1" si="2763"/>
        <v>2</v>
      </c>
      <c r="AI4487" s="9">
        <f t="shared" ca="1" si="2764"/>
        <v>7</v>
      </c>
      <c r="AJ4487" s="9">
        <f t="shared" ca="1" si="2765"/>
        <v>0</v>
      </c>
      <c r="AK4487" s="9">
        <f t="shared" si="2766"/>
        <v>3</v>
      </c>
      <c r="AL4487" s="9">
        <f t="shared" si="2767"/>
        <v>6</v>
      </c>
      <c r="AM4487" s="9">
        <f t="shared" si="2768"/>
        <v>7</v>
      </c>
      <c r="AN4487" s="2">
        <v>43865.3125</v>
      </c>
      <c r="AO4487">
        <v>8131</v>
      </c>
      <c r="AP4487" s="1">
        <v>5500</v>
      </c>
      <c r="AQ4487" t="s">
        <v>4</v>
      </c>
    </row>
    <row r="4488" spans="1:43" x14ac:dyDescent="0.3">
      <c r="A4488" t="str">
        <f t="shared" ca="1" si="2730"/>
        <v>FY2020 Q4 Sep</v>
      </c>
      <c r="B4488">
        <f t="shared" ca="1" si="2731"/>
        <v>2020</v>
      </c>
      <c r="C4488" s="8" t="str">
        <f t="shared" ca="1" si="2732"/>
        <v>Sep</v>
      </c>
      <c r="D4488" s="8" t="str">
        <f t="shared" ca="1" si="2733"/>
        <v>Q4</v>
      </c>
      <c r="E4488">
        <f t="shared" ca="1" si="2734"/>
        <v>12</v>
      </c>
      <c r="F4488">
        <f t="shared" ca="1" si="2735"/>
        <v>4</v>
      </c>
      <c r="G4488">
        <f t="shared" ca="1" si="2736"/>
        <v>202012</v>
      </c>
      <c r="H4488">
        <f t="shared" ca="1" si="2737"/>
        <v>202004</v>
      </c>
      <c r="I4488" t="str">
        <f t="shared" ca="1" si="2738"/>
        <v>FY2020 Q3 Sep</v>
      </c>
      <c r="J4488">
        <f t="shared" ca="1" si="2739"/>
        <v>2020</v>
      </c>
      <c r="K4488" s="8" t="str">
        <f t="shared" ca="1" si="2740"/>
        <v>Sep</v>
      </c>
      <c r="L4488" s="8" t="str">
        <f t="shared" ca="1" si="2741"/>
        <v>Q3</v>
      </c>
      <c r="M4488">
        <f t="shared" ca="1" si="2742"/>
        <v>9</v>
      </c>
      <c r="N4488">
        <f t="shared" ca="1" si="2743"/>
        <v>3</v>
      </c>
      <c r="O4488">
        <f t="shared" ca="1" si="2744"/>
        <v>202009</v>
      </c>
      <c r="P4488">
        <f t="shared" ca="1" si="2745"/>
        <v>202003</v>
      </c>
      <c r="Q4488" t="str">
        <f t="shared" si="2746"/>
        <v>FY2020 Q2 Feb</v>
      </c>
      <c r="R4488">
        <f t="shared" si="2747"/>
        <v>2020</v>
      </c>
      <c r="S4488" s="8" t="str">
        <f t="shared" si="2748"/>
        <v>Feb</v>
      </c>
      <c r="T4488" s="8" t="str">
        <f t="shared" si="2749"/>
        <v>Q2</v>
      </c>
      <c r="U4488">
        <f t="shared" si="2750"/>
        <v>5</v>
      </c>
      <c r="V4488">
        <f t="shared" si="2751"/>
        <v>2</v>
      </c>
      <c r="W4488">
        <f t="shared" si="2752"/>
        <v>202005</v>
      </c>
      <c r="X4488">
        <f t="shared" si="2753"/>
        <v>202002</v>
      </c>
      <c r="Y4488" t="str">
        <f t="shared" si="2754"/>
        <v>FY2020 Q1 Feb</v>
      </c>
      <c r="Z4488">
        <f t="shared" si="2755"/>
        <v>2020</v>
      </c>
      <c r="AA4488" s="8" t="str">
        <f t="shared" si="2756"/>
        <v>Feb</v>
      </c>
      <c r="AB4488" s="8" t="str">
        <f t="shared" si="2757"/>
        <v>Q1</v>
      </c>
      <c r="AC4488">
        <f t="shared" si="2758"/>
        <v>2</v>
      </c>
      <c r="AD4488">
        <f t="shared" si="2759"/>
        <v>1</v>
      </c>
      <c r="AE4488">
        <f t="shared" si="2760"/>
        <v>202002</v>
      </c>
      <c r="AF4488">
        <f t="shared" si="2761"/>
        <v>202001</v>
      </c>
      <c r="AG4488" s="9">
        <f t="shared" ca="1" si="2762"/>
        <v>0</v>
      </c>
      <c r="AH4488">
        <f t="shared" ca="1" si="2763"/>
        <v>2</v>
      </c>
      <c r="AI4488" s="9">
        <f t="shared" ca="1" si="2764"/>
        <v>7</v>
      </c>
      <c r="AJ4488" s="9">
        <f t="shared" ca="1" si="2765"/>
        <v>0</v>
      </c>
      <c r="AK4488" s="9">
        <f t="shared" si="2766"/>
        <v>4</v>
      </c>
      <c r="AL4488" s="9">
        <f t="shared" si="2767"/>
        <v>9</v>
      </c>
      <c r="AM4488" s="9">
        <f t="shared" si="2768"/>
        <v>11</v>
      </c>
      <c r="AN4488" s="2">
        <v>43887.478472222225</v>
      </c>
      <c r="AO4488">
        <v>8131</v>
      </c>
      <c r="AP4488" s="1">
        <v>5500</v>
      </c>
      <c r="AQ4488" t="s">
        <v>4</v>
      </c>
    </row>
    <row r="4489" spans="1:43" x14ac:dyDescent="0.3">
      <c r="A4489" t="str">
        <f t="shared" ca="1" si="2730"/>
        <v>FY2020 Q4 Sep</v>
      </c>
      <c r="B4489">
        <f t="shared" ca="1" si="2731"/>
        <v>2020</v>
      </c>
      <c r="C4489" s="8" t="str">
        <f t="shared" ca="1" si="2732"/>
        <v>Sep</v>
      </c>
      <c r="D4489" s="8" t="str">
        <f t="shared" ca="1" si="2733"/>
        <v>Q4</v>
      </c>
      <c r="E4489">
        <f t="shared" ca="1" si="2734"/>
        <v>12</v>
      </c>
      <c r="F4489">
        <f t="shared" ca="1" si="2735"/>
        <v>4</v>
      </c>
      <c r="G4489">
        <f t="shared" ca="1" si="2736"/>
        <v>202012</v>
      </c>
      <c r="H4489">
        <f t="shared" ca="1" si="2737"/>
        <v>202004</v>
      </c>
      <c r="I4489" t="str">
        <f t="shared" ca="1" si="2738"/>
        <v>FY2020 Q3 Sep</v>
      </c>
      <c r="J4489">
        <f t="shared" ca="1" si="2739"/>
        <v>2020</v>
      </c>
      <c r="K4489" s="8" t="str">
        <f t="shared" ca="1" si="2740"/>
        <v>Sep</v>
      </c>
      <c r="L4489" s="8" t="str">
        <f t="shared" ca="1" si="2741"/>
        <v>Q3</v>
      </c>
      <c r="M4489">
        <f t="shared" ca="1" si="2742"/>
        <v>9</v>
      </c>
      <c r="N4489">
        <f t="shared" ca="1" si="2743"/>
        <v>3</v>
      </c>
      <c r="O4489">
        <f t="shared" ca="1" si="2744"/>
        <v>202009</v>
      </c>
      <c r="P4489">
        <f t="shared" ca="1" si="2745"/>
        <v>202003</v>
      </c>
      <c r="Q4489" t="str">
        <f t="shared" si="2746"/>
        <v>FY2020 Q1 Oct</v>
      </c>
      <c r="R4489">
        <f t="shared" si="2747"/>
        <v>2020</v>
      </c>
      <c r="S4489" s="8" t="str">
        <f t="shared" si="2748"/>
        <v>Oct</v>
      </c>
      <c r="T4489" s="8" t="str">
        <f t="shared" si="2749"/>
        <v>Q1</v>
      </c>
      <c r="U4489">
        <f t="shared" si="2750"/>
        <v>1</v>
      </c>
      <c r="V4489">
        <f t="shared" si="2751"/>
        <v>1</v>
      </c>
      <c r="W4489">
        <f t="shared" si="2752"/>
        <v>202001</v>
      </c>
      <c r="X4489">
        <f t="shared" si="2753"/>
        <v>202001</v>
      </c>
      <c r="Y4489" t="str">
        <f t="shared" si="2754"/>
        <v>FY2019 Q4 Oct</v>
      </c>
      <c r="Z4489">
        <f t="shared" si="2755"/>
        <v>2019</v>
      </c>
      <c r="AA4489" s="8" t="str">
        <f t="shared" si="2756"/>
        <v>Oct</v>
      </c>
      <c r="AB4489" s="8" t="str">
        <f t="shared" si="2757"/>
        <v>Q4</v>
      </c>
      <c r="AC4489">
        <f t="shared" si="2758"/>
        <v>10</v>
      </c>
      <c r="AD4489">
        <f t="shared" si="2759"/>
        <v>4</v>
      </c>
      <c r="AE4489">
        <f t="shared" si="2760"/>
        <v>201910</v>
      </c>
      <c r="AF4489">
        <f t="shared" si="2761"/>
        <v>201904</v>
      </c>
      <c r="AG4489" s="9">
        <f t="shared" ca="1" si="2762"/>
        <v>0</v>
      </c>
      <c r="AH4489">
        <f t="shared" ca="1" si="2763"/>
        <v>4</v>
      </c>
      <c r="AI4489" s="9">
        <f t="shared" ca="1" si="2764"/>
        <v>11</v>
      </c>
      <c r="AJ4489" s="9">
        <f t="shared" ca="1" si="2765"/>
        <v>1</v>
      </c>
      <c r="AK4489" s="9">
        <f t="shared" si="2766"/>
        <v>4</v>
      </c>
      <c r="AL4489" s="9">
        <f t="shared" si="2767"/>
        <v>44</v>
      </c>
      <c r="AM4489" s="9">
        <f t="shared" si="2768"/>
        <v>16</v>
      </c>
      <c r="AN4489" s="2">
        <v>43768.705555555556</v>
      </c>
      <c r="AO4489">
        <v>8462</v>
      </c>
      <c r="AP4489" s="1">
        <v>5500</v>
      </c>
      <c r="AQ4489" t="s">
        <v>4</v>
      </c>
    </row>
    <row r="4490" spans="1:43" x14ac:dyDescent="0.3">
      <c r="A4490" t="str">
        <f t="shared" ca="1" si="2730"/>
        <v>FY2020 Q4 Sep</v>
      </c>
      <c r="B4490">
        <f t="shared" ca="1" si="2731"/>
        <v>2020</v>
      </c>
      <c r="C4490" s="8" t="str">
        <f t="shared" ca="1" si="2732"/>
        <v>Sep</v>
      </c>
      <c r="D4490" s="8" t="str">
        <f t="shared" ca="1" si="2733"/>
        <v>Q4</v>
      </c>
      <c r="E4490">
        <f t="shared" ca="1" si="2734"/>
        <v>12</v>
      </c>
      <c r="F4490">
        <f t="shared" ca="1" si="2735"/>
        <v>4</v>
      </c>
      <c r="G4490">
        <f t="shared" ca="1" si="2736"/>
        <v>202012</v>
      </c>
      <c r="H4490">
        <f t="shared" ca="1" si="2737"/>
        <v>202004</v>
      </c>
      <c r="I4490" t="str">
        <f t="shared" ca="1" si="2738"/>
        <v>FY2020 Q3 Sep</v>
      </c>
      <c r="J4490">
        <f t="shared" ca="1" si="2739"/>
        <v>2020</v>
      </c>
      <c r="K4490" s="8" t="str">
        <f t="shared" ca="1" si="2740"/>
        <v>Sep</v>
      </c>
      <c r="L4490" s="8" t="str">
        <f t="shared" ca="1" si="2741"/>
        <v>Q3</v>
      </c>
      <c r="M4490">
        <f t="shared" ca="1" si="2742"/>
        <v>9</v>
      </c>
      <c r="N4490">
        <f t="shared" ca="1" si="2743"/>
        <v>3</v>
      </c>
      <c r="O4490">
        <f t="shared" ca="1" si="2744"/>
        <v>202009</v>
      </c>
      <c r="P4490">
        <f t="shared" ca="1" si="2745"/>
        <v>202003</v>
      </c>
      <c r="Q4490" t="str">
        <f t="shared" si="2746"/>
        <v>FY2020 Q2 Mar</v>
      </c>
      <c r="R4490">
        <f t="shared" si="2747"/>
        <v>2020</v>
      </c>
      <c r="S4490" s="8" t="str">
        <f t="shared" si="2748"/>
        <v>Mar</v>
      </c>
      <c r="T4490" s="8" t="str">
        <f t="shared" si="2749"/>
        <v>Q2</v>
      </c>
      <c r="U4490">
        <f t="shared" si="2750"/>
        <v>6</v>
      </c>
      <c r="V4490">
        <f t="shared" si="2751"/>
        <v>2</v>
      </c>
      <c r="W4490">
        <f t="shared" si="2752"/>
        <v>202006</v>
      </c>
      <c r="X4490">
        <f t="shared" si="2753"/>
        <v>202002</v>
      </c>
      <c r="Y4490" t="str">
        <f t="shared" si="2754"/>
        <v>FY2020 Q1 Mar</v>
      </c>
      <c r="Z4490">
        <f t="shared" si="2755"/>
        <v>2020</v>
      </c>
      <c r="AA4490" s="8" t="str">
        <f t="shared" si="2756"/>
        <v>Mar</v>
      </c>
      <c r="AB4490" s="8" t="str">
        <f t="shared" si="2757"/>
        <v>Q1</v>
      </c>
      <c r="AC4490">
        <f t="shared" si="2758"/>
        <v>3</v>
      </c>
      <c r="AD4490">
        <f t="shared" si="2759"/>
        <v>1</v>
      </c>
      <c r="AE4490">
        <f t="shared" si="2760"/>
        <v>202003</v>
      </c>
      <c r="AF4490">
        <f t="shared" si="2761"/>
        <v>202001</v>
      </c>
      <c r="AG4490" s="9">
        <f t="shared" ca="1" si="2762"/>
        <v>0</v>
      </c>
      <c r="AH4490">
        <f t="shared" ca="1" si="2763"/>
        <v>2</v>
      </c>
      <c r="AI4490" s="9">
        <f t="shared" ca="1" si="2764"/>
        <v>6</v>
      </c>
      <c r="AJ4490" s="9">
        <f t="shared" ca="1" si="2765"/>
        <v>0</v>
      </c>
      <c r="AK4490" s="9">
        <f t="shared" si="2766"/>
        <v>5</v>
      </c>
      <c r="AL4490" s="9">
        <f t="shared" si="2767"/>
        <v>10</v>
      </c>
      <c r="AM4490" s="9">
        <f t="shared" si="2768"/>
        <v>14</v>
      </c>
      <c r="AN4490" s="2">
        <v>43895.586111111108</v>
      </c>
      <c r="AO4490">
        <v>8619</v>
      </c>
      <c r="AP4490" s="1">
        <v>5500</v>
      </c>
      <c r="AQ4490" t="s">
        <v>4</v>
      </c>
    </row>
    <row r="4491" spans="1:43" x14ac:dyDescent="0.3">
      <c r="A4491" t="str">
        <f t="shared" ca="1" si="2730"/>
        <v>FY2020 Q4 Sep</v>
      </c>
      <c r="B4491">
        <f t="shared" ca="1" si="2731"/>
        <v>2020</v>
      </c>
      <c r="C4491" s="8" t="str">
        <f t="shared" ca="1" si="2732"/>
        <v>Sep</v>
      </c>
      <c r="D4491" s="8" t="str">
        <f t="shared" ca="1" si="2733"/>
        <v>Q4</v>
      </c>
      <c r="E4491">
        <f t="shared" ca="1" si="2734"/>
        <v>12</v>
      </c>
      <c r="F4491">
        <f t="shared" ca="1" si="2735"/>
        <v>4</v>
      </c>
      <c r="G4491">
        <f t="shared" ca="1" si="2736"/>
        <v>202012</v>
      </c>
      <c r="H4491">
        <f t="shared" ca="1" si="2737"/>
        <v>202004</v>
      </c>
      <c r="I4491" t="str">
        <f t="shared" ca="1" si="2738"/>
        <v>FY2020 Q3 Sep</v>
      </c>
      <c r="J4491">
        <f t="shared" ca="1" si="2739"/>
        <v>2020</v>
      </c>
      <c r="K4491" s="8" t="str">
        <f t="shared" ca="1" si="2740"/>
        <v>Sep</v>
      </c>
      <c r="L4491" s="8" t="str">
        <f t="shared" ca="1" si="2741"/>
        <v>Q3</v>
      </c>
      <c r="M4491">
        <f t="shared" ca="1" si="2742"/>
        <v>9</v>
      </c>
      <c r="N4491">
        <f t="shared" ca="1" si="2743"/>
        <v>3</v>
      </c>
      <c r="O4491">
        <f t="shared" ca="1" si="2744"/>
        <v>202009</v>
      </c>
      <c r="P4491">
        <f t="shared" ca="1" si="2745"/>
        <v>202003</v>
      </c>
      <c r="Q4491" t="str">
        <f t="shared" si="2746"/>
        <v>FY2020 Q2 Feb</v>
      </c>
      <c r="R4491">
        <f t="shared" si="2747"/>
        <v>2020</v>
      </c>
      <c r="S4491" s="8" t="str">
        <f t="shared" si="2748"/>
        <v>Feb</v>
      </c>
      <c r="T4491" s="8" t="str">
        <f t="shared" si="2749"/>
        <v>Q2</v>
      </c>
      <c r="U4491">
        <f t="shared" si="2750"/>
        <v>5</v>
      </c>
      <c r="V4491">
        <f t="shared" si="2751"/>
        <v>2</v>
      </c>
      <c r="W4491">
        <f t="shared" si="2752"/>
        <v>202005</v>
      </c>
      <c r="X4491">
        <f t="shared" si="2753"/>
        <v>202002</v>
      </c>
      <c r="Y4491" t="str">
        <f t="shared" si="2754"/>
        <v>FY2020 Q1 Feb</v>
      </c>
      <c r="Z4491">
        <f t="shared" si="2755"/>
        <v>2020</v>
      </c>
      <c r="AA4491" s="8" t="str">
        <f t="shared" si="2756"/>
        <v>Feb</v>
      </c>
      <c r="AB4491" s="8" t="str">
        <f t="shared" si="2757"/>
        <v>Q1</v>
      </c>
      <c r="AC4491">
        <f t="shared" si="2758"/>
        <v>2</v>
      </c>
      <c r="AD4491">
        <f t="shared" si="2759"/>
        <v>1</v>
      </c>
      <c r="AE4491">
        <f t="shared" si="2760"/>
        <v>202002</v>
      </c>
      <c r="AF4491">
        <f t="shared" si="2761"/>
        <v>202001</v>
      </c>
      <c r="AG4491" s="9">
        <f t="shared" ca="1" si="2762"/>
        <v>0</v>
      </c>
      <c r="AH4491">
        <f t="shared" ca="1" si="2763"/>
        <v>2</v>
      </c>
      <c r="AI4491" s="9">
        <f t="shared" ca="1" si="2764"/>
        <v>7</v>
      </c>
      <c r="AJ4491" s="9">
        <f t="shared" ca="1" si="2765"/>
        <v>0</v>
      </c>
      <c r="AK4491" s="9">
        <f t="shared" si="2766"/>
        <v>4</v>
      </c>
      <c r="AL4491" s="9">
        <f t="shared" si="2767"/>
        <v>8</v>
      </c>
      <c r="AM4491" s="9">
        <f t="shared" si="2768"/>
        <v>10</v>
      </c>
      <c r="AN4491" s="2">
        <v>43880.448611111111</v>
      </c>
      <c r="AO4491">
        <v>8821</v>
      </c>
      <c r="AP4491" s="1">
        <v>5500</v>
      </c>
      <c r="AQ4491" t="s">
        <v>4</v>
      </c>
    </row>
    <row r="4492" spans="1:43" x14ac:dyDescent="0.3">
      <c r="A4492" t="str">
        <f t="shared" ca="1" si="2730"/>
        <v>FY2020 Q4 Sep</v>
      </c>
      <c r="B4492">
        <f t="shared" ca="1" si="2731"/>
        <v>2020</v>
      </c>
      <c r="C4492" s="8" t="str">
        <f t="shared" ca="1" si="2732"/>
        <v>Sep</v>
      </c>
      <c r="D4492" s="8" t="str">
        <f t="shared" ca="1" si="2733"/>
        <v>Q4</v>
      </c>
      <c r="E4492">
        <f t="shared" ca="1" si="2734"/>
        <v>12</v>
      </c>
      <c r="F4492">
        <f t="shared" ca="1" si="2735"/>
        <v>4</v>
      </c>
      <c r="G4492">
        <f t="shared" ca="1" si="2736"/>
        <v>202012</v>
      </c>
      <c r="H4492">
        <f t="shared" ca="1" si="2737"/>
        <v>202004</v>
      </c>
      <c r="I4492" t="str">
        <f t="shared" ca="1" si="2738"/>
        <v>FY2020 Q3 Sep</v>
      </c>
      <c r="J4492">
        <f t="shared" ca="1" si="2739"/>
        <v>2020</v>
      </c>
      <c r="K4492" s="8" t="str">
        <f t="shared" ca="1" si="2740"/>
        <v>Sep</v>
      </c>
      <c r="L4492" s="8" t="str">
        <f t="shared" ca="1" si="2741"/>
        <v>Q3</v>
      </c>
      <c r="M4492">
        <f t="shared" ca="1" si="2742"/>
        <v>9</v>
      </c>
      <c r="N4492">
        <f t="shared" ca="1" si="2743"/>
        <v>3</v>
      </c>
      <c r="O4492">
        <f t="shared" ca="1" si="2744"/>
        <v>202009</v>
      </c>
      <c r="P4492">
        <f t="shared" ca="1" si="2745"/>
        <v>202003</v>
      </c>
      <c r="Q4492" t="str">
        <f t="shared" si="2746"/>
        <v>FY2020 Q2 Feb</v>
      </c>
      <c r="R4492">
        <f t="shared" si="2747"/>
        <v>2020</v>
      </c>
      <c r="S4492" s="8" t="str">
        <f t="shared" si="2748"/>
        <v>Feb</v>
      </c>
      <c r="T4492" s="8" t="str">
        <f t="shared" si="2749"/>
        <v>Q2</v>
      </c>
      <c r="U4492">
        <f t="shared" si="2750"/>
        <v>5</v>
      </c>
      <c r="V4492">
        <f t="shared" si="2751"/>
        <v>2</v>
      </c>
      <c r="W4492">
        <f t="shared" si="2752"/>
        <v>202005</v>
      </c>
      <c r="X4492">
        <f t="shared" si="2753"/>
        <v>202002</v>
      </c>
      <c r="Y4492" t="str">
        <f t="shared" si="2754"/>
        <v>FY2020 Q1 Feb</v>
      </c>
      <c r="Z4492">
        <f t="shared" si="2755"/>
        <v>2020</v>
      </c>
      <c r="AA4492" s="8" t="str">
        <f t="shared" si="2756"/>
        <v>Feb</v>
      </c>
      <c r="AB4492" s="8" t="str">
        <f t="shared" si="2757"/>
        <v>Q1</v>
      </c>
      <c r="AC4492">
        <f t="shared" si="2758"/>
        <v>2</v>
      </c>
      <c r="AD4492">
        <f t="shared" si="2759"/>
        <v>1</v>
      </c>
      <c r="AE4492">
        <f t="shared" si="2760"/>
        <v>202002</v>
      </c>
      <c r="AF4492">
        <f t="shared" si="2761"/>
        <v>202001</v>
      </c>
      <c r="AG4492" s="9">
        <f t="shared" ca="1" si="2762"/>
        <v>0</v>
      </c>
      <c r="AH4492">
        <f t="shared" ca="1" si="2763"/>
        <v>2</v>
      </c>
      <c r="AI4492" s="9">
        <f t="shared" ca="1" si="2764"/>
        <v>7</v>
      </c>
      <c r="AJ4492" s="9">
        <f t="shared" ca="1" si="2765"/>
        <v>0</v>
      </c>
      <c r="AK4492" s="9">
        <f t="shared" si="2766"/>
        <v>2</v>
      </c>
      <c r="AL4492" s="9">
        <f t="shared" si="2767"/>
        <v>7</v>
      </c>
      <c r="AM4492" s="9">
        <f t="shared" si="2768"/>
        <v>13</v>
      </c>
      <c r="AN4492" s="2">
        <v>43871.579861111109</v>
      </c>
      <c r="AO4492">
        <v>8930</v>
      </c>
      <c r="AP4492" s="1">
        <v>5500</v>
      </c>
      <c r="AQ4492" t="s">
        <v>4</v>
      </c>
    </row>
    <row r="4493" spans="1:43" x14ac:dyDescent="0.3">
      <c r="A4493" t="str">
        <f t="shared" ca="1" si="2730"/>
        <v>FY2020 Q4 Sep</v>
      </c>
      <c r="B4493">
        <f t="shared" ca="1" si="2731"/>
        <v>2020</v>
      </c>
      <c r="C4493" s="8" t="str">
        <f t="shared" ca="1" si="2732"/>
        <v>Sep</v>
      </c>
      <c r="D4493" s="8" t="str">
        <f t="shared" ca="1" si="2733"/>
        <v>Q4</v>
      </c>
      <c r="E4493">
        <f t="shared" ca="1" si="2734"/>
        <v>12</v>
      </c>
      <c r="F4493">
        <f t="shared" ca="1" si="2735"/>
        <v>4</v>
      </c>
      <c r="G4493">
        <f t="shared" ca="1" si="2736"/>
        <v>202012</v>
      </c>
      <c r="H4493">
        <f t="shared" ca="1" si="2737"/>
        <v>202004</v>
      </c>
      <c r="I4493" t="str">
        <f t="shared" ca="1" si="2738"/>
        <v>FY2020 Q3 Sep</v>
      </c>
      <c r="J4493">
        <f t="shared" ca="1" si="2739"/>
        <v>2020</v>
      </c>
      <c r="K4493" s="8" t="str">
        <f t="shared" ca="1" si="2740"/>
        <v>Sep</v>
      </c>
      <c r="L4493" s="8" t="str">
        <f t="shared" ca="1" si="2741"/>
        <v>Q3</v>
      </c>
      <c r="M4493">
        <f t="shared" ca="1" si="2742"/>
        <v>9</v>
      </c>
      <c r="N4493">
        <f t="shared" ca="1" si="2743"/>
        <v>3</v>
      </c>
      <c r="O4493">
        <f t="shared" ca="1" si="2744"/>
        <v>202009</v>
      </c>
      <c r="P4493">
        <f t="shared" ca="1" si="2745"/>
        <v>202003</v>
      </c>
      <c r="Q4493" t="str">
        <f t="shared" si="2746"/>
        <v>FY2020 Q1 Oct</v>
      </c>
      <c r="R4493">
        <f t="shared" si="2747"/>
        <v>2020</v>
      </c>
      <c r="S4493" s="8" t="str">
        <f t="shared" si="2748"/>
        <v>Oct</v>
      </c>
      <c r="T4493" s="8" t="str">
        <f t="shared" si="2749"/>
        <v>Q1</v>
      </c>
      <c r="U4493">
        <f t="shared" si="2750"/>
        <v>1</v>
      </c>
      <c r="V4493">
        <f t="shared" si="2751"/>
        <v>1</v>
      </c>
      <c r="W4493">
        <f t="shared" si="2752"/>
        <v>202001</v>
      </c>
      <c r="X4493">
        <f t="shared" si="2753"/>
        <v>202001</v>
      </c>
      <c r="Y4493" t="str">
        <f t="shared" si="2754"/>
        <v>FY2019 Q4 Oct</v>
      </c>
      <c r="Z4493">
        <f t="shared" si="2755"/>
        <v>2019</v>
      </c>
      <c r="AA4493" s="8" t="str">
        <f t="shared" si="2756"/>
        <v>Oct</v>
      </c>
      <c r="AB4493" s="8" t="str">
        <f t="shared" si="2757"/>
        <v>Q4</v>
      </c>
      <c r="AC4493">
        <f t="shared" si="2758"/>
        <v>10</v>
      </c>
      <c r="AD4493">
        <f t="shared" si="2759"/>
        <v>4</v>
      </c>
      <c r="AE4493">
        <f t="shared" si="2760"/>
        <v>201910</v>
      </c>
      <c r="AF4493">
        <f t="shared" si="2761"/>
        <v>201904</v>
      </c>
      <c r="AG4493" s="9">
        <f t="shared" ca="1" si="2762"/>
        <v>0</v>
      </c>
      <c r="AH4493">
        <f t="shared" ca="1" si="2763"/>
        <v>4</v>
      </c>
      <c r="AI4493" s="9">
        <f t="shared" ca="1" si="2764"/>
        <v>11</v>
      </c>
      <c r="AJ4493" s="9">
        <f t="shared" ca="1" si="2765"/>
        <v>1</v>
      </c>
      <c r="AK4493" s="9">
        <f t="shared" si="2766"/>
        <v>4</v>
      </c>
      <c r="AL4493" s="9">
        <f t="shared" si="2767"/>
        <v>42</v>
      </c>
      <c r="AM4493" s="9">
        <f t="shared" si="2768"/>
        <v>11</v>
      </c>
      <c r="AN4493" s="2">
        <v>43754.495833333334</v>
      </c>
      <c r="AO4493">
        <v>17</v>
      </c>
      <c r="AP4493" s="1">
        <v>5400</v>
      </c>
      <c r="AQ4493" t="s">
        <v>4</v>
      </c>
    </row>
    <row r="4494" spans="1:43" x14ac:dyDescent="0.3">
      <c r="A4494" t="str">
        <f t="shared" ca="1" si="2730"/>
        <v>FY2020 Q4 Sep</v>
      </c>
      <c r="B4494">
        <f t="shared" ca="1" si="2731"/>
        <v>2020</v>
      </c>
      <c r="C4494" s="8" t="str">
        <f t="shared" ca="1" si="2732"/>
        <v>Sep</v>
      </c>
      <c r="D4494" s="8" t="str">
        <f t="shared" ca="1" si="2733"/>
        <v>Q4</v>
      </c>
      <c r="E4494">
        <f t="shared" ca="1" si="2734"/>
        <v>12</v>
      </c>
      <c r="F4494">
        <f t="shared" ca="1" si="2735"/>
        <v>4</v>
      </c>
      <c r="G4494">
        <f t="shared" ca="1" si="2736"/>
        <v>202012</v>
      </c>
      <c r="H4494">
        <f t="shared" ca="1" si="2737"/>
        <v>202004</v>
      </c>
      <c r="I4494" t="str">
        <f t="shared" ca="1" si="2738"/>
        <v>FY2020 Q3 Sep</v>
      </c>
      <c r="J4494">
        <f t="shared" ca="1" si="2739"/>
        <v>2020</v>
      </c>
      <c r="K4494" s="8" t="str">
        <f t="shared" ca="1" si="2740"/>
        <v>Sep</v>
      </c>
      <c r="L4494" s="8" t="str">
        <f t="shared" ca="1" si="2741"/>
        <v>Q3</v>
      </c>
      <c r="M4494">
        <f t="shared" ca="1" si="2742"/>
        <v>9</v>
      </c>
      <c r="N4494">
        <f t="shared" ca="1" si="2743"/>
        <v>3</v>
      </c>
      <c r="O4494">
        <f t="shared" ca="1" si="2744"/>
        <v>202009</v>
      </c>
      <c r="P4494">
        <f t="shared" ca="1" si="2745"/>
        <v>202003</v>
      </c>
      <c r="Q4494" t="str">
        <f t="shared" si="2746"/>
        <v>FY2020 Q2 Mar</v>
      </c>
      <c r="R4494">
        <f t="shared" si="2747"/>
        <v>2020</v>
      </c>
      <c r="S4494" s="8" t="str">
        <f t="shared" si="2748"/>
        <v>Mar</v>
      </c>
      <c r="T4494" s="8" t="str">
        <f t="shared" si="2749"/>
        <v>Q2</v>
      </c>
      <c r="U4494">
        <f t="shared" si="2750"/>
        <v>6</v>
      </c>
      <c r="V4494">
        <f t="shared" si="2751"/>
        <v>2</v>
      </c>
      <c r="W4494">
        <f t="shared" si="2752"/>
        <v>202006</v>
      </c>
      <c r="X4494">
        <f t="shared" si="2753"/>
        <v>202002</v>
      </c>
      <c r="Y4494" t="str">
        <f t="shared" si="2754"/>
        <v>FY2020 Q1 Mar</v>
      </c>
      <c r="Z4494">
        <f t="shared" si="2755"/>
        <v>2020</v>
      </c>
      <c r="AA4494" s="8" t="str">
        <f t="shared" si="2756"/>
        <v>Mar</v>
      </c>
      <c r="AB4494" s="8" t="str">
        <f t="shared" si="2757"/>
        <v>Q1</v>
      </c>
      <c r="AC4494">
        <f t="shared" si="2758"/>
        <v>3</v>
      </c>
      <c r="AD4494">
        <f t="shared" si="2759"/>
        <v>1</v>
      </c>
      <c r="AE4494">
        <f t="shared" si="2760"/>
        <v>202003</v>
      </c>
      <c r="AF4494">
        <f t="shared" si="2761"/>
        <v>202001</v>
      </c>
      <c r="AG4494" s="9">
        <f t="shared" ca="1" si="2762"/>
        <v>0</v>
      </c>
      <c r="AH4494">
        <f t="shared" ca="1" si="2763"/>
        <v>2</v>
      </c>
      <c r="AI4494" s="9">
        <f t="shared" ca="1" si="2764"/>
        <v>6</v>
      </c>
      <c r="AJ4494" s="9">
        <f t="shared" ca="1" si="2765"/>
        <v>0</v>
      </c>
      <c r="AK4494" s="9">
        <f t="shared" si="2766"/>
        <v>5</v>
      </c>
      <c r="AL4494" s="9">
        <f t="shared" si="2767"/>
        <v>10</v>
      </c>
      <c r="AM4494" s="9">
        <f t="shared" si="2768"/>
        <v>7</v>
      </c>
      <c r="AN4494" s="2">
        <v>43895.32708333333</v>
      </c>
      <c r="AO4494">
        <v>155</v>
      </c>
      <c r="AP4494" s="1">
        <v>5400</v>
      </c>
      <c r="AQ4494" t="s">
        <v>4</v>
      </c>
    </row>
    <row r="4495" spans="1:43" x14ac:dyDescent="0.3">
      <c r="A4495" t="str">
        <f t="shared" ca="1" si="2730"/>
        <v>FY2020 Q4 Sep</v>
      </c>
      <c r="B4495">
        <f t="shared" ca="1" si="2731"/>
        <v>2020</v>
      </c>
      <c r="C4495" s="8" t="str">
        <f t="shared" ca="1" si="2732"/>
        <v>Sep</v>
      </c>
      <c r="D4495" s="8" t="str">
        <f t="shared" ca="1" si="2733"/>
        <v>Q4</v>
      </c>
      <c r="E4495">
        <f t="shared" ca="1" si="2734"/>
        <v>12</v>
      </c>
      <c r="F4495">
        <f t="shared" ca="1" si="2735"/>
        <v>4</v>
      </c>
      <c r="G4495">
        <f t="shared" ca="1" si="2736"/>
        <v>202012</v>
      </c>
      <c r="H4495">
        <f t="shared" ca="1" si="2737"/>
        <v>202004</v>
      </c>
      <c r="I4495" t="str">
        <f t="shared" ca="1" si="2738"/>
        <v>FY2020 Q3 Sep</v>
      </c>
      <c r="J4495">
        <f t="shared" ca="1" si="2739"/>
        <v>2020</v>
      </c>
      <c r="K4495" s="8" t="str">
        <f t="shared" ca="1" si="2740"/>
        <v>Sep</v>
      </c>
      <c r="L4495" s="8" t="str">
        <f t="shared" ca="1" si="2741"/>
        <v>Q3</v>
      </c>
      <c r="M4495">
        <f t="shared" ca="1" si="2742"/>
        <v>9</v>
      </c>
      <c r="N4495">
        <f t="shared" ca="1" si="2743"/>
        <v>3</v>
      </c>
      <c r="O4495">
        <f t="shared" ca="1" si="2744"/>
        <v>202009</v>
      </c>
      <c r="P4495">
        <f t="shared" ca="1" si="2745"/>
        <v>202003</v>
      </c>
      <c r="Q4495" t="str">
        <f t="shared" si="2746"/>
        <v>FY2020 Q2 Feb</v>
      </c>
      <c r="R4495">
        <f t="shared" si="2747"/>
        <v>2020</v>
      </c>
      <c r="S4495" s="8" t="str">
        <f t="shared" si="2748"/>
        <v>Feb</v>
      </c>
      <c r="T4495" s="8" t="str">
        <f t="shared" si="2749"/>
        <v>Q2</v>
      </c>
      <c r="U4495">
        <f t="shared" si="2750"/>
        <v>5</v>
      </c>
      <c r="V4495">
        <f t="shared" si="2751"/>
        <v>2</v>
      </c>
      <c r="W4495">
        <f t="shared" si="2752"/>
        <v>202005</v>
      </c>
      <c r="X4495">
        <f t="shared" si="2753"/>
        <v>202002</v>
      </c>
      <c r="Y4495" t="str">
        <f t="shared" si="2754"/>
        <v>FY2020 Q1 Feb</v>
      </c>
      <c r="Z4495">
        <f t="shared" si="2755"/>
        <v>2020</v>
      </c>
      <c r="AA4495" s="8" t="str">
        <f t="shared" si="2756"/>
        <v>Feb</v>
      </c>
      <c r="AB4495" s="8" t="str">
        <f t="shared" si="2757"/>
        <v>Q1</v>
      </c>
      <c r="AC4495">
        <f t="shared" si="2758"/>
        <v>2</v>
      </c>
      <c r="AD4495">
        <f t="shared" si="2759"/>
        <v>1</v>
      </c>
      <c r="AE4495">
        <f t="shared" si="2760"/>
        <v>202002</v>
      </c>
      <c r="AF4495">
        <f t="shared" si="2761"/>
        <v>202001</v>
      </c>
      <c r="AG4495" s="9">
        <f t="shared" ca="1" si="2762"/>
        <v>0</v>
      </c>
      <c r="AH4495">
        <f t="shared" ca="1" si="2763"/>
        <v>2</v>
      </c>
      <c r="AI4495" s="9">
        <f t="shared" ca="1" si="2764"/>
        <v>7</v>
      </c>
      <c r="AJ4495" s="9">
        <f t="shared" ca="1" si="2765"/>
        <v>0</v>
      </c>
      <c r="AK4495" s="9">
        <f t="shared" si="2766"/>
        <v>5</v>
      </c>
      <c r="AL4495" s="9">
        <f t="shared" si="2767"/>
        <v>7</v>
      </c>
      <c r="AM4495" s="9">
        <f t="shared" si="2768"/>
        <v>18</v>
      </c>
      <c r="AN4495" s="2">
        <v>43874.769444444442</v>
      </c>
      <c r="AO4495">
        <v>327</v>
      </c>
      <c r="AP4495" s="1">
        <v>5400</v>
      </c>
      <c r="AQ4495" t="s">
        <v>4</v>
      </c>
    </row>
    <row r="4496" spans="1:43" x14ac:dyDescent="0.3">
      <c r="A4496" t="str">
        <f t="shared" ca="1" si="2730"/>
        <v>FY2020 Q4 Sep</v>
      </c>
      <c r="B4496">
        <f t="shared" ca="1" si="2731"/>
        <v>2020</v>
      </c>
      <c r="C4496" s="8" t="str">
        <f t="shared" ca="1" si="2732"/>
        <v>Sep</v>
      </c>
      <c r="D4496" s="8" t="str">
        <f t="shared" ca="1" si="2733"/>
        <v>Q4</v>
      </c>
      <c r="E4496">
        <f t="shared" ca="1" si="2734"/>
        <v>12</v>
      </c>
      <c r="F4496">
        <f t="shared" ca="1" si="2735"/>
        <v>4</v>
      </c>
      <c r="G4496">
        <f t="shared" ca="1" si="2736"/>
        <v>202012</v>
      </c>
      <c r="H4496">
        <f t="shared" ca="1" si="2737"/>
        <v>202004</v>
      </c>
      <c r="I4496" t="str">
        <f t="shared" ca="1" si="2738"/>
        <v>FY2020 Q3 Sep</v>
      </c>
      <c r="J4496">
        <f t="shared" ca="1" si="2739"/>
        <v>2020</v>
      </c>
      <c r="K4496" s="8" t="str">
        <f t="shared" ca="1" si="2740"/>
        <v>Sep</v>
      </c>
      <c r="L4496" s="8" t="str">
        <f t="shared" ca="1" si="2741"/>
        <v>Q3</v>
      </c>
      <c r="M4496">
        <f t="shared" ca="1" si="2742"/>
        <v>9</v>
      </c>
      <c r="N4496">
        <f t="shared" ca="1" si="2743"/>
        <v>3</v>
      </c>
      <c r="O4496">
        <f t="shared" ca="1" si="2744"/>
        <v>202009</v>
      </c>
      <c r="P4496">
        <f t="shared" ca="1" si="2745"/>
        <v>202003</v>
      </c>
      <c r="Q4496" t="str">
        <f t="shared" si="2746"/>
        <v>FY2020 Q2 Feb</v>
      </c>
      <c r="R4496">
        <f t="shared" si="2747"/>
        <v>2020</v>
      </c>
      <c r="S4496" s="8" t="str">
        <f t="shared" si="2748"/>
        <v>Feb</v>
      </c>
      <c r="T4496" s="8" t="str">
        <f t="shared" si="2749"/>
        <v>Q2</v>
      </c>
      <c r="U4496">
        <f t="shared" si="2750"/>
        <v>5</v>
      </c>
      <c r="V4496">
        <f t="shared" si="2751"/>
        <v>2</v>
      </c>
      <c r="W4496">
        <f t="shared" si="2752"/>
        <v>202005</v>
      </c>
      <c r="X4496">
        <f t="shared" si="2753"/>
        <v>202002</v>
      </c>
      <c r="Y4496" t="str">
        <f t="shared" si="2754"/>
        <v>FY2020 Q1 Feb</v>
      </c>
      <c r="Z4496">
        <f t="shared" si="2755"/>
        <v>2020</v>
      </c>
      <c r="AA4496" s="8" t="str">
        <f t="shared" si="2756"/>
        <v>Feb</v>
      </c>
      <c r="AB4496" s="8" t="str">
        <f t="shared" si="2757"/>
        <v>Q1</v>
      </c>
      <c r="AC4496">
        <f t="shared" si="2758"/>
        <v>2</v>
      </c>
      <c r="AD4496">
        <f t="shared" si="2759"/>
        <v>1</v>
      </c>
      <c r="AE4496">
        <f t="shared" si="2760"/>
        <v>202002</v>
      </c>
      <c r="AF4496">
        <f t="shared" si="2761"/>
        <v>202001</v>
      </c>
      <c r="AG4496" s="9">
        <f t="shared" ca="1" si="2762"/>
        <v>0</v>
      </c>
      <c r="AH4496">
        <f t="shared" ca="1" si="2763"/>
        <v>2</v>
      </c>
      <c r="AI4496" s="9">
        <f t="shared" ca="1" si="2764"/>
        <v>7</v>
      </c>
      <c r="AJ4496" s="9">
        <f t="shared" ca="1" si="2765"/>
        <v>0</v>
      </c>
      <c r="AK4496" s="9">
        <f t="shared" si="2766"/>
        <v>2</v>
      </c>
      <c r="AL4496" s="9">
        <f t="shared" si="2767"/>
        <v>8</v>
      </c>
      <c r="AM4496" s="9">
        <f t="shared" si="2768"/>
        <v>16</v>
      </c>
      <c r="AN4496" s="2">
        <v>43878.688194444447</v>
      </c>
      <c r="AO4496">
        <v>327</v>
      </c>
      <c r="AP4496" s="1">
        <v>5400</v>
      </c>
      <c r="AQ4496" t="s">
        <v>4</v>
      </c>
    </row>
    <row r="4497" spans="1:43" x14ac:dyDescent="0.3">
      <c r="A4497" t="str">
        <f t="shared" ca="1" si="2730"/>
        <v>FY2020 Q4 Sep</v>
      </c>
      <c r="B4497">
        <f t="shared" ca="1" si="2731"/>
        <v>2020</v>
      </c>
      <c r="C4497" s="8" t="str">
        <f t="shared" ca="1" si="2732"/>
        <v>Sep</v>
      </c>
      <c r="D4497" s="8" t="str">
        <f t="shared" ca="1" si="2733"/>
        <v>Q4</v>
      </c>
      <c r="E4497">
        <f t="shared" ca="1" si="2734"/>
        <v>12</v>
      </c>
      <c r="F4497">
        <f t="shared" ca="1" si="2735"/>
        <v>4</v>
      </c>
      <c r="G4497">
        <f t="shared" ca="1" si="2736"/>
        <v>202012</v>
      </c>
      <c r="H4497">
        <f t="shared" ca="1" si="2737"/>
        <v>202004</v>
      </c>
      <c r="I4497" t="str">
        <f t="shared" ca="1" si="2738"/>
        <v>FY2020 Q3 Sep</v>
      </c>
      <c r="J4497">
        <f t="shared" ca="1" si="2739"/>
        <v>2020</v>
      </c>
      <c r="K4497" s="8" t="str">
        <f t="shared" ca="1" si="2740"/>
        <v>Sep</v>
      </c>
      <c r="L4497" s="8" t="str">
        <f t="shared" ca="1" si="2741"/>
        <v>Q3</v>
      </c>
      <c r="M4497">
        <f t="shared" ca="1" si="2742"/>
        <v>9</v>
      </c>
      <c r="N4497">
        <f t="shared" ca="1" si="2743"/>
        <v>3</v>
      </c>
      <c r="O4497">
        <f t="shared" ca="1" si="2744"/>
        <v>202009</v>
      </c>
      <c r="P4497">
        <f t="shared" ca="1" si="2745"/>
        <v>202003</v>
      </c>
      <c r="Q4497" t="str">
        <f t="shared" si="2746"/>
        <v>FY2020 Q1 Nov</v>
      </c>
      <c r="R4497">
        <f t="shared" si="2747"/>
        <v>2020</v>
      </c>
      <c r="S4497" s="8" t="str">
        <f t="shared" si="2748"/>
        <v>Nov</v>
      </c>
      <c r="T4497" s="8" t="str">
        <f t="shared" si="2749"/>
        <v>Q1</v>
      </c>
      <c r="U4497">
        <f t="shared" si="2750"/>
        <v>2</v>
      </c>
      <c r="V4497">
        <f t="shared" si="2751"/>
        <v>1</v>
      </c>
      <c r="W4497">
        <f t="shared" si="2752"/>
        <v>202002</v>
      </c>
      <c r="X4497">
        <f t="shared" si="2753"/>
        <v>202001</v>
      </c>
      <c r="Y4497" t="str">
        <f t="shared" si="2754"/>
        <v>FY2019 Q4 Nov</v>
      </c>
      <c r="Z4497">
        <f t="shared" si="2755"/>
        <v>2019</v>
      </c>
      <c r="AA4497" s="8" t="str">
        <f t="shared" si="2756"/>
        <v>Nov</v>
      </c>
      <c r="AB4497" s="8" t="str">
        <f t="shared" si="2757"/>
        <v>Q4</v>
      </c>
      <c r="AC4497">
        <f t="shared" si="2758"/>
        <v>11</v>
      </c>
      <c r="AD4497">
        <f t="shared" si="2759"/>
        <v>4</v>
      </c>
      <c r="AE4497">
        <f t="shared" si="2760"/>
        <v>201911</v>
      </c>
      <c r="AF4497">
        <f t="shared" si="2761"/>
        <v>201904</v>
      </c>
      <c r="AG4497" s="9">
        <f t="shared" ca="1" si="2762"/>
        <v>0</v>
      </c>
      <c r="AH4497">
        <f t="shared" ca="1" si="2763"/>
        <v>3</v>
      </c>
      <c r="AI4497" s="9">
        <f t="shared" ca="1" si="2764"/>
        <v>10</v>
      </c>
      <c r="AJ4497" s="9">
        <f t="shared" ca="1" si="2765"/>
        <v>1</v>
      </c>
      <c r="AK4497" s="9">
        <f t="shared" si="2766"/>
        <v>6</v>
      </c>
      <c r="AL4497" s="9">
        <f t="shared" si="2767"/>
        <v>47</v>
      </c>
      <c r="AM4497" s="9">
        <f t="shared" si="2768"/>
        <v>13</v>
      </c>
      <c r="AN4497" s="2">
        <v>43791.568749999999</v>
      </c>
      <c r="AO4497">
        <v>626</v>
      </c>
      <c r="AP4497" s="1">
        <v>5400</v>
      </c>
      <c r="AQ4497" t="s">
        <v>4</v>
      </c>
    </row>
    <row r="4498" spans="1:43" x14ac:dyDescent="0.3">
      <c r="A4498" t="str">
        <f t="shared" ca="1" si="2730"/>
        <v>FY2020 Q4 Sep</v>
      </c>
      <c r="B4498">
        <f t="shared" ca="1" si="2731"/>
        <v>2020</v>
      </c>
      <c r="C4498" s="8" t="str">
        <f t="shared" ca="1" si="2732"/>
        <v>Sep</v>
      </c>
      <c r="D4498" s="8" t="str">
        <f t="shared" ca="1" si="2733"/>
        <v>Q4</v>
      </c>
      <c r="E4498">
        <f t="shared" ca="1" si="2734"/>
        <v>12</v>
      </c>
      <c r="F4498">
        <f t="shared" ca="1" si="2735"/>
        <v>4</v>
      </c>
      <c r="G4498">
        <f t="shared" ca="1" si="2736"/>
        <v>202012</v>
      </c>
      <c r="H4498">
        <f t="shared" ca="1" si="2737"/>
        <v>202004</v>
      </c>
      <c r="I4498" t="str">
        <f t="shared" ca="1" si="2738"/>
        <v>FY2020 Q3 Sep</v>
      </c>
      <c r="J4498">
        <f t="shared" ca="1" si="2739"/>
        <v>2020</v>
      </c>
      <c r="K4498" s="8" t="str">
        <f t="shared" ca="1" si="2740"/>
        <v>Sep</v>
      </c>
      <c r="L4498" s="8" t="str">
        <f t="shared" ca="1" si="2741"/>
        <v>Q3</v>
      </c>
      <c r="M4498">
        <f t="shared" ca="1" si="2742"/>
        <v>9</v>
      </c>
      <c r="N4498">
        <f t="shared" ca="1" si="2743"/>
        <v>3</v>
      </c>
      <c r="O4498">
        <f t="shared" ca="1" si="2744"/>
        <v>202009</v>
      </c>
      <c r="P4498">
        <f t="shared" ca="1" si="2745"/>
        <v>202003</v>
      </c>
      <c r="Q4498" t="str">
        <f t="shared" si="2746"/>
        <v>FY2020 Q2 Jan</v>
      </c>
      <c r="R4498">
        <f t="shared" si="2747"/>
        <v>2020</v>
      </c>
      <c r="S4498" s="8" t="str">
        <f t="shared" si="2748"/>
        <v>Jan</v>
      </c>
      <c r="T4498" s="8" t="str">
        <f t="shared" si="2749"/>
        <v>Q2</v>
      </c>
      <c r="U4498">
        <f t="shared" si="2750"/>
        <v>4</v>
      </c>
      <c r="V4498">
        <f t="shared" si="2751"/>
        <v>2</v>
      </c>
      <c r="W4498">
        <f t="shared" si="2752"/>
        <v>202004</v>
      </c>
      <c r="X4498">
        <f t="shared" si="2753"/>
        <v>202002</v>
      </c>
      <c r="Y4498" t="str">
        <f t="shared" si="2754"/>
        <v>FY2020 Q1 Jan</v>
      </c>
      <c r="Z4498">
        <f t="shared" si="2755"/>
        <v>2020</v>
      </c>
      <c r="AA4498" s="8" t="str">
        <f t="shared" si="2756"/>
        <v>Jan</v>
      </c>
      <c r="AB4498" s="8" t="str">
        <f t="shared" si="2757"/>
        <v>Q1</v>
      </c>
      <c r="AC4498">
        <f t="shared" si="2758"/>
        <v>1</v>
      </c>
      <c r="AD4498">
        <f t="shared" si="2759"/>
        <v>1</v>
      </c>
      <c r="AE4498">
        <f t="shared" si="2760"/>
        <v>202001</v>
      </c>
      <c r="AF4498">
        <f t="shared" si="2761"/>
        <v>202001</v>
      </c>
      <c r="AG4498" s="9">
        <f t="shared" ca="1" si="2762"/>
        <v>0</v>
      </c>
      <c r="AH4498">
        <f t="shared" ca="1" si="2763"/>
        <v>3</v>
      </c>
      <c r="AI4498" s="9">
        <f t="shared" ca="1" si="2764"/>
        <v>8</v>
      </c>
      <c r="AJ4498" s="9">
        <f t="shared" ca="1" si="2765"/>
        <v>0</v>
      </c>
      <c r="AK4498" s="9">
        <f t="shared" si="2766"/>
        <v>6</v>
      </c>
      <c r="AL4498" s="9">
        <f t="shared" si="2767"/>
        <v>4</v>
      </c>
      <c r="AM4498" s="9">
        <f t="shared" si="2768"/>
        <v>15</v>
      </c>
      <c r="AN4498" s="2">
        <v>43854.643055555556</v>
      </c>
      <c r="AO4498">
        <v>626</v>
      </c>
      <c r="AP4498" s="1">
        <v>5400</v>
      </c>
      <c r="AQ4498" t="s">
        <v>4</v>
      </c>
    </row>
    <row r="4499" spans="1:43" x14ac:dyDescent="0.3">
      <c r="A4499" t="str">
        <f t="shared" ca="1" si="2730"/>
        <v>FY2020 Q4 Sep</v>
      </c>
      <c r="B4499">
        <f t="shared" ca="1" si="2731"/>
        <v>2020</v>
      </c>
      <c r="C4499" s="8" t="str">
        <f t="shared" ca="1" si="2732"/>
        <v>Sep</v>
      </c>
      <c r="D4499" s="8" t="str">
        <f t="shared" ca="1" si="2733"/>
        <v>Q4</v>
      </c>
      <c r="E4499">
        <f t="shared" ca="1" si="2734"/>
        <v>12</v>
      </c>
      <c r="F4499">
        <f t="shared" ca="1" si="2735"/>
        <v>4</v>
      </c>
      <c r="G4499">
        <f t="shared" ca="1" si="2736"/>
        <v>202012</v>
      </c>
      <c r="H4499">
        <f t="shared" ca="1" si="2737"/>
        <v>202004</v>
      </c>
      <c r="I4499" t="str">
        <f t="shared" ca="1" si="2738"/>
        <v>FY2020 Q3 Sep</v>
      </c>
      <c r="J4499">
        <f t="shared" ca="1" si="2739"/>
        <v>2020</v>
      </c>
      <c r="K4499" s="8" t="str">
        <f t="shared" ca="1" si="2740"/>
        <v>Sep</v>
      </c>
      <c r="L4499" s="8" t="str">
        <f t="shared" ca="1" si="2741"/>
        <v>Q3</v>
      </c>
      <c r="M4499">
        <f t="shared" ca="1" si="2742"/>
        <v>9</v>
      </c>
      <c r="N4499">
        <f t="shared" ca="1" si="2743"/>
        <v>3</v>
      </c>
      <c r="O4499">
        <f t="shared" ca="1" si="2744"/>
        <v>202009</v>
      </c>
      <c r="P4499">
        <f t="shared" ca="1" si="2745"/>
        <v>202003</v>
      </c>
      <c r="Q4499" t="str">
        <f t="shared" si="2746"/>
        <v>FY2020 Q1 Nov</v>
      </c>
      <c r="R4499">
        <f t="shared" si="2747"/>
        <v>2020</v>
      </c>
      <c r="S4499" s="8" t="str">
        <f t="shared" si="2748"/>
        <v>Nov</v>
      </c>
      <c r="T4499" s="8" t="str">
        <f t="shared" si="2749"/>
        <v>Q1</v>
      </c>
      <c r="U4499">
        <f t="shared" si="2750"/>
        <v>2</v>
      </c>
      <c r="V4499">
        <f t="shared" si="2751"/>
        <v>1</v>
      </c>
      <c r="W4499">
        <f t="shared" si="2752"/>
        <v>202002</v>
      </c>
      <c r="X4499">
        <f t="shared" si="2753"/>
        <v>202001</v>
      </c>
      <c r="Y4499" t="str">
        <f t="shared" si="2754"/>
        <v>FY2019 Q4 Nov</v>
      </c>
      <c r="Z4499">
        <f t="shared" si="2755"/>
        <v>2019</v>
      </c>
      <c r="AA4499" s="8" t="str">
        <f t="shared" si="2756"/>
        <v>Nov</v>
      </c>
      <c r="AB4499" s="8" t="str">
        <f t="shared" si="2757"/>
        <v>Q4</v>
      </c>
      <c r="AC4499">
        <f t="shared" si="2758"/>
        <v>11</v>
      </c>
      <c r="AD4499">
        <f t="shared" si="2759"/>
        <v>4</v>
      </c>
      <c r="AE4499">
        <f t="shared" si="2760"/>
        <v>201911</v>
      </c>
      <c r="AF4499">
        <f t="shared" si="2761"/>
        <v>201904</v>
      </c>
      <c r="AG4499" s="9">
        <f t="shared" ca="1" si="2762"/>
        <v>0</v>
      </c>
      <c r="AH4499">
        <f t="shared" ca="1" si="2763"/>
        <v>3</v>
      </c>
      <c r="AI4499" s="9">
        <f t="shared" ca="1" si="2764"/>
        <v>10</v>
      </c>
      <c r="AJ4499" s="9">
        <f t="shared" ca="1" si="2765"/>
        <v>1</v>
      </c>
      <c r="AK4499" s="9">
        <f t="shared" si="2766"/>
        <v>4</v>
      </c>
      <c r="AL4499" s="9">
        <f t="shared" si="2767"/>
        <v>46</v>
      </c>
      <c r="AM4499" s="9">
        <f t="shared" si="2768"/>
        <v>19</v>
      </c>
      <c r="AN4499" s="2">
        <v>43782.815972222219</v>
      </c>
      <c r="AO4499">
        <v>758</v>
      </c>
      <c r="AP4499" s="1">
        <v>5400</v>
      </c>
      <c r="AQ4499" t="s">
        <v>4</v>
      </c>
    </row>
    <row r="4500" spans="1:43" x14ac:dyDescent="0.3">
      <c r="A4500" t="str">
        <f t="shared" ca="1" si="2730"/>
        <v>FY2020 Q4 Sep</v>
      </c>
      <c r="B4500">
        <f t="shared" ca="1" si="2731"/>
        <v>2020</v>
      </c>
      <c r="C4500" s="8" t="str">
        <f t="shared" ca="1" si="2732"/>
        <v>Sep</v>
      </c>
      <c r="D4500" s="8" t="str">
        <f t="shared" ca="1" si="2733"/>
        <v>Q4</v>
      </c>
      <c r="E4500">
        <f t="shared" ca="1" si="2734"/>
        <v>12</v>
      </c>
      <c r="F4500">
        <f t="shared" ca="1" si="2735"/>
        <v>4</v>
      </c>
      <c r="G4500">
        <f t="shared" ca="1" si="2736"/>
        <v>202012</v>
      </c>
      <c r="H4500">
        <f t="shared" ca="1" si="2737"/>
        <v>202004</v>
      </c>
      <c r="I4500" t="str">
        <f t="shared" ca="1" si="2738"/>
        <v>FY2020 Q3 Sep</v>
      </c>
      <c r="J4500">
        <f t="shared" ca="1" si="2739"/>
        <v>2020</v>
      </c>
      <c r="K4500" s="8" t="str">
        <f t="shared" ca="1" si="2740"/>
        <v>Sep</v>
      </c>
      <c r="L4500" s="8" t="str">
        <f t="shared" ca="1" si="2741"/>
        <v>Q3</v>
      </c>
      <c r="M4500">
        <f t="shared" ca="1" si="2742"/>
        <v>9</v>
      </c>
      <c r="N4500">
        <f t="shared" ca="1" si="2743"/>
        <v>3</v>
      </c>
      <c r="O4500">
        <f t="shared" ca="1" si="2744"/>
        <v>202009</v>
      </c>
      <c r="P4500">
        <f t="shared" ca="1" si="2745"/>
        <v>202003</v>
      </c>
      <c r="Q4500" t="str">
        <f t="shared" si="2746"/>
        <v>FY2020 Q1 Nov</v>
      </c>
      <c r="R4500">
        <f t="shared" si="2747"/>
        <v>2020</v>
      </c>
      <c r="S4500" s="8" t="str">
        <f t="shared" si="2748"/>
        <v>Nov</v>
      </c>
      <c r="T4500" s="8" t="str">
        <f t="shared" si="2749"/>
        <v>Q1</v>
      </c>
      <c r="U4500">
        <f t="shared" si="2750"/>
        <v>2</v>
      </c>
      <c r="V4500">
        <f t="shared" si="2751"/>
        <v>1</v>
      </c>
      <c r="W4500">
        <f t="shared" si="2752"/>
        <v>202002</v>
      </c>
      <c r="X4500">
        <f t="shared" si="2753"/>
        <v>202001</v>
      </c>
      <c r="Y4500" t="str">
        <f t="shared" si="2754"/>
        <v>FY2019 Q4 Nov</v>
      </c>
      <c r="Z4500">
        <f t="shared" si="2755"/>
        <v>2019</v>
      </c>
      <c r="AA4500" s="8" t="str">
        <f t="shared" si="2756"/>
        <v>Nov</v>
      </c>
      <c r="AB4500" s="8" t="str">
        <f t="shared" si="2757"/>
        <v>Q4</v>
      </c>
      <c r="AC4500">
        <f t="shared" si="2758"/>
        <v>11</v>
      </c>
      <c r="AD4500">
        <f t="shared" si="2759"/>
        <v>4</v>
      </c>
      <c r="AE4500">
        <f t="shared" si="2760"/>
        <v>201911</v>
      </c>
      <c r="AF4500">
        <f t="shared" si="2761"/>
        <v>201904</v>
      </c>
      <c r="AG4500" s="9">
        <f t="shared" ca="1" si="2762"/>
        <v>0</v>
      </c>
      <c r="AH4500">
        <f t="shared" ca="1" si="2763"/>
        <v>3</v>
      </c>
      <c r="AI4500" s="9">
        <f t="shared" ca="1" si="2764"/>
        <v>10</v>
      </c>
      <c r="AJ4500" s="9">
        <f t="shared" ca="1" si="2765"/>
        <v>1</v>
      </c>
      <c r="AK4500" s="9">
        <f t="shared" si="2766"/>
        <v>4</v>
      </c>
      <c r="AL4500" s="9">
        <f t="shared" si="2767"/>
        <v>45</v>
      </c>
      <c r="AM4500" s="9">
        <f t="shared" si="2768"/>
        <v>13</v>
      </c>
      <c r="AN4500" s="2">
        <v>43775.554166666669</v>
      </c>
      <c r="AO4500">
        <v>1038</v>
      </c>
      <c r="AP4500" s="1">
        <v>5400</v>
      </c>
      <c r="AQ4500" t="s">
        <v>4</v>
      </c>
    </row>
    <row r="4501" spans="1:43" x14ac:dyDescent="0.3">
      <c r="A4501" t="str">
        <f t="shared" ca="1" si="2730"/>
        <v>FY2020 Q4 Sep</v>
      </c>
      <c r="B4501">
        <f t="shared" ca="1" si="2731"/>
        <v>2020</v>
      </c>
      <c r="C4501" s="8" t="str">
        <f t="shared" ca="1" si="2732"/>
        <v>Sep</v>
      </c>
      <c r="D4501" s="8" t="str">
        <f t="shared" ca="1" si="2733"/>
        <v>Q4</v>
      </c>
      <c r="E4501">
        <f t="shared" ca="1" si="2734"/>
        <v>12</v>
      </c>
      <c r="F4501">
        <f t="shared" ca="1" si="2735"/>
        <v>4</v>
      </c>
      <c r="G4501">
        <f t="shared" ca="1" si="2736"/>
        <v>202012</v>
      </c>
      <c r="H4501">
        <f t="shared" ca="1" si="2737"/>
        <v>202004</v>
      </c>
      <c r="I4501" t="str">
        <f t="shared" ca="1" si="2738"/>
        <v>FY2020 Q3 Sep</v>
      </c>
      <c r="J4501">
        <f t="shared" ca="1" si="2739"/>
        <v>2020</v>
      </c>
      <c r="K4501" s="8" t="str">
        <f t="shared" ca="1" si="2740"/>
        <v>Sep</v>
      </c>
      <c r="L4501" s="8" t="str">
        <f t="shared" ca="1" si="2741"/>
        <v>Q3</v>
      </c>
      <c r="M4501">
        <f t="shared" ca="1" si="2742"/>
        <v>9</v>
      </c>
      <c r="N4501">
        <f t="shared" ca="1" si="2743"/>
        <v>3</v>
      </c>
      <c r="O4501">
        <f t="shared" ca="1" si="2744"/>
        <v>202009</v>
      </c>
      <c r="P4501">
        <f t="shared" ca="1" si="2745"/>
        <v>202003</v>
      </c>
      <c r="Q4501" t="str">
        <f t="shared" si="2746"/>
        <v>FY2020 Q1 Nov</v>
      </c>
      <c r="R4501">
        <f t="shared" si="2747"/>
        <v>2020</v>
      </c>
      <c r="S4501" s="8" t="str">
        <f t="shared" si="2748"/>
        <v>Nov</v>
      </c>
      <c r="T4501" s="8" t="str">
        <f t="shared" si="2749"/>
        <v>Q1</v>
      </c>
      <c r="U4501">
        <f t="shared" si="2750"/>
        <v>2</v>
      </c>
      <c r="V4501">
        <f t="shared" si="2751"/>
        <v>1</v>
      </c>
      <c r="W4501">
        <f t="shared" si="2752"/>
        <v>202002</v>
      </c>
      <c r="X4501">
        <f t="shared" si="2753"/>
        <v>202001</v>
      </c>
      <c r="Y4501" t="str">
        <f t="shared" si="2754"/>
        <v>FY2019 Q4 Nov</v>
      </c>
      <c r="Z4501">
        <f t="shared" si="2755"/>
        <v>2019</v>
      </c>
      <c r="AA4501" s="8" t="str">
        <f t="shared" si="2756"/>
        <v>Nov</v>
      </c>
      <c r="AB4501" s="8" t="str">
        <f t="shared" si="2757"/>
        <v>Q4</v>
      </c>
      <c r="AC4501">
        <f t="shared" si="2758"/>
        <v>11</v>
      </c>
      <c r="AD4501">
        <f t="shared" si="2759"/>
        <v>4</v>
      </c>
      <c r="AE4501">
        <f t="shared" si="2760"/>
        <v>201911</v>
      </c>
      <c r="AF4501">
        <f t="shared" si="2761"/>
        <v>201904</v>
      </c>
      <c r="AG4501" s="9">
        <f t="shared" ca="1" si="2762"/>
        <v>0</v>
      </c>
      <c r="AH4501">
        <f t="shared" ca="1" si="2763"/>
        <v>3</v>
      </c>
      <c r="AI4501" s="9">
        <f t="shared" ca="1" si="2764"/>
        <v>10</v>
      </c>
      <c r="AJ4501" s="9">
        <f t="shared" ca="1" si="2765"/>
        <v>1</v>
      </c>
      <c r="AK4501" s="9">
        <f t="shared" si="2766"/>
        <v>4</v>
      </c>
      <c r="AL4501" s="9">
        <f t="shared" si="2767"/>
        <v>48</v>
      </c>
      <c r="AM4501" s="9">
        <f t="shared" si="2768"/>
        <v>13</v>
      </c>
      <c r="AN4501" s="2">
        <v>43796.575694444444</v>
      </c>
      <c r="AO4501">
        <v>1038</v>
      </c>
      <c r="AP4501" s="1">
        <v>5400</v>
      </c>
      <c r="AQ4501" t="s">
        <v>4</v>
      </c>
    </row>
    <row r="4502" spans="1:43" x14ac:dyDescent="0.3">
      <c r="A4502" t="str">
        <f t="shared" ca="1" si="2730"/>
        <v>FY2020 Q4 Sep</v>
      </c>
      <c r="B4502">
        <f t="shared" ca="1" si="2731"/>
        <v>2020</v>
      </c>
      <c r="C4502" s="8" t="str">
        <f t="shared" ca="1" si="2732"/>
        <v>Sep</v>
      </c>
      <c r="D4502" s="8" t="str">
        <f t="shared" ca="1" si="2733"/>
        <v>Q4</v>
      </c>
      <c r="E4502">
        <f t="shared" ca="1" si="2734"/>
        <v>12</v>
      </c>
      <c r="F4502">
        <f t="shared" ca="1" si="2735"/>
        <v>4</v>
      </c>
      <c r="G4502">
        <f t="shared" ca="1" si="2736"/>
        <v>202012</v>
      </c>
      <c r="H4502">
        <f t="shared" ca="1" si="2737"/>
        <v>202004</v>
      </c>
      <c r="I4502" t="str">
        <f t="shared" ca="1" si="2738"/>
        <v>FY2020 Q3 Sep</v>
      </c>
      <c r="J4502">
        <f t="shared" ca="1" si="2739"/>
        <v>2020</v>
      </c>
      <c r="K4502" s="8" t="str">
        <f t="shared" ca="1" si="2740"/>
        <v>Sep</v>
      </c>
      <c r="L4502" s="8" t="str">
        <f t="shared" ca="1" si="2741"/>
        <v>Q3</v>
      </c>
      <c r="M4502">
        <f t="shared" ca="1" si="2742"/>
        <v>9</v>
      </c>
      <c r="N4502">
        <f t="shared" ca="1" si="2743"/>
        <v>3</v>
      </c>
      <c r="O4502">
        <f t="shared" ca="1" si="2744"/>
        <v>202009</v>
      </c>
      <c r="P4502">
        <f t="shared" ca="1" si="2745"/>
        <v>202003</v>
      </c>
      <c r="Q4502" t="str">
        <f t="shared" si="2746"/>
        <v>FY2020 Q1 Nov</v>
      </c>
      <c r="R4502">
        <f t="shared" si="2747"/>
        <v>2020</v>
      </c>
      <c r="S4502" s="8" t="str">
        <f t="shared" si="2748"/>
        <v>Nov</v>
      </c>
      <c r="T4502" s="8" t="str">
        <f t="shared" si="2749"/>
        <v>Q1</v>
      </c>
      <c r="U4502">
        <f t="shared" si="2750"/>
        <v>2</v>
      </c>
      <c r="V4502">
        <f t="shared" si="2751"/>
        <v>1</v>
      </c>
      <c r="W4502">
        <f t="shared" si="2752"/>
        <v>202002</v>
      </c>
      <c r="X4502">
        <f t="shared" si="2753"/>
        <v>202001</v>
      </c>
      <c r="Y4502" t="str">
        <f t="shared" si="2754"/>
        <v>FY2019 Q4 Nov</v>
      </c>
      <c r="Z4502">
        <f t="shared" si="2755"/>
        <v>2019</v>
      </c>
      <c r="AA4502" s="8" t="str">
        <f t="shared" si="2756"/>
        <v>Nov</v>
      </c>
      <c r="AB4502" s="8" t="str">
        <f t="shared" si="2757"/>
        <v>Q4</v>
      </c>
      <c r="AC4502">
        <f t="shared" si="2758"/>
        <v>11</v>
      </c>
      <c r="AD4502">
        <f t="shared" si="2759"/>
        <v>4</v>
      </c>
      <c r="AE4502">
        <f t="shared" si="2760"/>
        <v>201911</v>
      </c>
      <c r="AF4502">
        <f t="shared" si="2761"/>
        <v>201904</v>
      </c>
      <c r="AG4502" s="9">
        <f t="shared" ca="1" si="2762"/>
        <v>0</v>
      </c>
      <c r="AH4502">
        <f t="shared" ca="1" si="2763"/>
        <v>3</v>
      </c>
      <c r="AI4502" s="9">
        <f t="shared" ca="1" si="2764"/>
        <v>10</v>
      </c>
      <c r="AJ4502" s="9">
        <f t="shared" ca="1" si="2765"/>
        <v>1</v>
      </c>
      <c r="AK4502" s="9">
        <f t="shared" si="2766"/>
        <v>6</v>
      </c>
      <c r="AL4502" s="9">
        <f t="shared" si="2767"/>
        <v>47</v>
      </c>
      <c r="AM4502" s="9">
        <f t="shared" si="2768"/>
        <v>12</v>
      </c>
      <c r="AN4502" s="2">
        <v>43791.530555555553</v>
      </c>
      <c r="AO4502">
        <v>1381</v>
      </c>
      <c r="AP4502" s="1">
        <v>5400</v>
      </c>
      <c r="AQ4502" t="s">
        <v>4</v>
      </c>
    </row>
    <row r="4503" spans="1:43" x14ac:dyDescent="0.3">
      <c r="A4503" t="str">
        <f t="shared" ca="1" si="2730"/>
        <v>FY2020 Q4 Sep</v>
      </c>
      <c r="B4503">
        <f t="shared" ca="1" si="2731"/>
        <v>2020</v>
      </c>
      <c r="C4503" s="8" t="str">
        <f t="shared" ca="1" si="2732"/>
        <v>Sep</v>
      </c>
      <c r="D4503" s="8" t="str">
        <f t="shared" ca="1" si="2733"/>
        <v>Q4</v>
      </c>
      <c r="E4503">
        <f t="shared" ca="1" si="2734"/>
        <v>12</v>
      </c>
      <c r="F4503">
        <f t="shared" ca="1" si="2735"/>
        <v>4</v>
      </c>
      <c r="G4503">
        <f t="shared" ca="1" si="2736"/>
        <v>202012</v>
      </c>
      <c r="H4503">
        <f t="shared" ca="1" si="2737"/>
        <v>202004</v>
      </c>
      <c r="I4503" t="str">
        <f t="shared" ca="1" si="2738"/>
        <v>FY2020 Q3 Sep</v>
      </c>
      <c r="J4503">
        <f t="shared" ca="1" si="2739"/>
        <v>2020</v>
      </c>
      <c r="K4503" s="8" t="str">
        <f t="shared" ca="1" si="2740"/>
        <v>Sep</v>
      </c>
      <c r="L4503" s="8" t="str">
        <f t="shared" ca="1" si="2741"/>
        <v>Q3</v>
      </c>
      <c r="M4503">
        <f t="shared" ca="1" si="2742"/>
        <v>9</v>
      </c>
      <c r="N4503">
        <f t="shared" ca="1" si="2743"/>
        <v>3</v>
      </c>
      <c r="O4503">
        <f t="shared" ca="1" si="2744"/>
        <v>202009</v>
      </c>
      <c r="P4503">
        <f t="shared" ca="1" si="2745"/>
        <v>202003</v>
      </c>
      <c r="Q4503" t="str">
        <f t="shared" si="2746"/>
        <v>FY2020 Q2 Feb</v>
      </c>
      <c r="R4503">
        <f t="shared" si="2747"/>
        <v>2020</v>
      </c>
      <c r="S4503" s="8" t="str">
        <f t="shared" si="2748"/>
        <v>Feb</v>
      </c>
      <c r="T4503" s="8" t="str">
        <f t="shared" si="2749"/>
        <v>Q2</v>
      </c>
      <c r="U4503">
        <f t="shared" si="2750"/>
        <v>5</v>
      </c>
      <c r="V4503">
        <f t="shared" si="2751"/>
        <v>2</v>
      </c>
      <c r="W4503">
        <f t="shared" si="2752"/>
        <v>202005</v>
      </c>
      <c r="X4503">
        <f t="shared" si="2753"/>
        <v>202002</v>
      </c>
      <c r="Y4503" t="str">
        <f t="shared" si="2754"/>
        <v>FY2020 Q1 Feb</v>
      </c>
      <c r="Z4503">
        <f t="shared" si="2755"/>
        <v>2020</v>
      </c>
      <c r="AA4503" s="8" t="str">
        <f t="shared" si="2756"/>
        <v>Feb</v>
      </c>
      <c r="AB4503" s="8" t="str">
        <f t="shared" si="2757"/>
        <v>Q1</v>
      </c>
      <c r="AC4503">
        <f t="shared" si="2758"/>
        <v>2</v>
      </c>
      <c r="AD4503">
        <f t="shared" si="2759"/>
        <v>1</v>
      </c>
      <c r="AE4503">
        <f t="shared" si="2760"/>
        <v>202002</v>
      </c>
      <c r="AF4503">
        <f t="shared" si="2761"/>
        <v>202001</v>
      </c>
      <c r="AG4503" s="9">
        <f t="shared" ca="1" si="2762"/>
        <v>0</v>
      </c>
      <c r="AH4503">
        <f t="shared" ca="1" si="2763"/>
        <v>2</v>
      </c>
      <c r="AI4503" s="9">
        <f t="shared" ca="1" si="2764"/>
        <v>7</v>
      </c>
      <c r="AJ4503" s="9">
        <f t="shared" ca="1" si="2765"/>
        <v>0</v>
      </c>
      <c r="AK4503" s="9">
        <f t="shared" si="2766"/>
        <v>6</v>
      </c>
      <c r="AL4503" s="9">
        <f t="shared" si="2767"/>
        <v>6</v>
      </c>
      <c r="AM4503" s="9">
        <f t="shared" si="2768"/>
        <v>13</v>
      </c>
      <c r="AN4503" s="2">
        <v>43868.552777777775</v>
      </c>
      <c r="AO4503">
        <v>1488</v>
      </c>
      <c r="AP4503" s="1">
        <v>5400</v>
      </c>
      <c r="AQ4503" t="s">
        <v>4</v>
      </c>
    </row>
    <row r="4504" spans="1:43" x14ac:dyDescent="0.3">
      <c r="A4504" t="str">
        <f t="shared" ca="1" si="2730"/>
        <v>FY2020 Q4 Sep</v>
      </c>
      <c r="B4504">
        <f t="shared" ca="1" si="2731"/>
        <v>2020</v>
      </c>
      <c r="C4504" s="8" t="str">
        <f t="shared" ca="1" si="2732"/>
        <v>Sep</v>
      </c>
      <c r="D4504" s="8" t="str">
        <f t="shared" ca="1" si="2733"/>
        <v>Q4</v>
      </c>
      <c r="E4504">
        <f t="shared" ca="1" si="2734"/>
        <v>12</v>
      </c>
      <c r="F4504">
        <f t="shared" ca="1" si="2735"/>
        <v>4</v>
      </c>
      <c r="G4504">
        <f t="shared" ca="1" si="2736"/>
        <v>202012</v>
      </c>
      <c r="H4504">
        <f t="shared" ca="1" si="2737"/>
        <v>202004</v>
      </c>
      <c r="I4504" t="str">
        <f t="shared" ca="1" si="2738"/>
        <v>FY2020 Q3 Sep</v>
      </c>
      <c r="J4504">
        <f t="shared" ca="1" si="2739"/>
        <v>2020</v>
      </c>
      <c r="K4504" s="8" t="str">
        <f t="shared" ca="1" si="2740"/>
        <v>Sep</v>
      </c>
      <c r="L4504" s="8" t="str">
        <f t="shared" ca="1" si="2741"/>
        <v>Q3</v>
      </c>
      <c r="M4504">
        <f t="shared" ca="1" si="2742"/>
        <v>9</v>
      </c>
      <c r="N4504">
        <f t="shared" ca="1" si="2743"/>
        <v>3</v>
      </c>
      <c r="O4504">
        <f t="shared" ca="1" si="2744"/>
        <v>202009</v>
      </c>
      <c r="P4504">
        <f t="shared" ca="1" si="2745"/>
        <v>202003</v>
      </c>
      <c r="Q4504" t="str">
        <f t="shared" si="2746"/>
        <v>FY2020 Q1 Nov</v>
      </c>
      <c r="R4504">
        <f t="shared" si="2747"/>
        <v>2020</v>
      </c>
      <c r="S4504" s="8" t="str">
        <f t="shared" si="2748"/>
        <v>Nov</v>
      </c>
      <c r="T4504" s="8" t="str">
        <f t="shared" si="2749"/>
        <v>Q1</v>
      </c>
      <c r="U4504">
        <f t="shared" si="2750"/>
        <v>2</v>
      </c>
      <c r="V4504">
        <f t="shared" si="2751"/>
        <v>1</v>
      </c>
      <c r="W4504">
        <f t="shared" si="2752"/>
        <v>202002</v>
      </c>
      <c r="X4504">
        <f t="shared" si="2753"/>
        <v>202001</v>
      </c>
      <c r="Y4504" t="str">
        <f t="shared" si="2754"/>
        <v>FY2019 Q4 Nov</v>
      </c>
      <c r="Z4504">
        <f t="shared" si="2755"/>
        <v>2019</v>
      </c>
      <c r="AA4504" s="8" t="str">
        <f t="shared" si="2756"/>
        <v>Nov</v>
      </c>
      <c r="AB4504" s="8" t="str">
        <f t="shared" si="2757"/>
        <v>Q4</v>
      </c>
      <c r="AC4504">
        <f t="shared" si="2758"/>
        <v>11</v>
      </c>
      <c r="AD4504">
        <f t="shared" si="2759"/>
        <v>4</v>
      </c>
      <c r="AE4504">
        <f t="shared" si="2760"/>
        <v>201911</v>
      </c>
      <c r="AF4504">
        <f t="shared" si="2761"/>
        <v>201904</v>
      </c>
      <c r="AG4504" s="9">
        <f t="shared" ca="1" si="2762"/>
        <v>0</v>
      </c>
      <c r="AH4504">
        <f t="shared" ca="1" si="2763"/>
        <v>3</v>
      </c>
      <c r="AI4504" s="9">
        <f t="shared" ca="1" si="2764"/>
        <v>10</v>
      </c>
      <c r="AJ4504" s="9">
        <f t="shared" ca="1" si="2765"/>
        <v>1</v>
      </c>
      <c r="AK4504" s="9">
        <f t="shared" si="2766"/>
        <v>2</v>
      </c>
      <c r="AL4504" s="9">
        <f t="shared" si="2767"/>
        <v>47</v>
      </c>
      <c r="AM4504" s="9">
        <f t="shared" si="2768"/>
        <v>14</v>
      </c>
      <c r="AN4504" s="2">
        <v>43787.607638888891</v>
      </c>
      <c r="AO4504">
        <v>1772</v>
      </c>
      <c r="AP4504" s="1">
        <v>5400</v>
      </c>
      <c r="AQ4504" t="s">
        <v>4</v>
      </c>
    </row>
    <row r="4505" spans="1:43" x14ac:dyDescent="0.3">
      <c r="A4505" t="str">
        <f t="shared" ca="1" si="2730"/>
        <v>FY2020 Q4 Sep</v>
      </c>
      <c r="B4505">
        <f t="shared" ca="1" si="2731"/>
        <v>2020</v>
      </c>
      <c r="C4505" s="8" t="str">
        <f t="shared" ca="1" si="2732"/>
        <v>Sep</v>
      </c>
      <c r="D4505" s="8" t="str">
        <f t="shared" ca="1" si="2733"/>
        <v>Q4</v>
      </c>
      <c r="E4505">
        <f t="shared" ca="1" si="2734"/>
        <v>12</v>
      </c>
      <c r="F4505">
        <f t="shared" ca="1" si="2735"/>
        <v>4</v>
      </c>
      <c r="G4505">
        <f t="shared" ca="1" si="2736"/>
        <v>202012</v>
      </c>
      <c r="H4505">
        <f t="shared" ca="1" si="2737"/>
        <v>202004</v>
      </c>
      <c r="I4505" t="str">
        <f t="shared" ca="1" si="2738"/>
        <v>FY2020 Q3 Sep</v>
      </c>
      <c r="J4505">
        <f t="shared" ca="1" si="2739"/>
        <v>2020</v>
      </c>
      <c r="K4505" s="8" t="str">
        <f t="shared" ca="1" si="2740"/>
        <v>Sep</v>
      </c>
      <c r="L4505" s="8" t="str">
        <f t="shared" ca="1" si="2741"/>
        <v>Q3</v>
      </c>
      <c r="M4505">
        <f t="shared" ca="1" si="2742"/>
        <v>9</v>
      </c>
      <c r="N4505">
        <f t="shared" ca="1" si="2743"/>
        <v>3</v>
      </c>
      <c r="O4505">
        <f t="shared" ca="1" si="2744"/>
        <v>202009</v>
      </c>
      <c r="P4505">
        <f t="shared" ca="1" si="2745"/>
        <v>202003</v>
      </c>
      <c r="Q4505" t="str">
        <f t="shared" si="2746"/>
        <v>FY2020 Q2 Feb</v>
      </c>
      <c r="R4505">
        <f t="shared" si="2747"/>
        <v>2020</v>
      </c>
      <c r="S4505" s="8" t="str">
        <f t="shared" si="2748"/>
        <v>Feb</v>
      </c>
      <c r="T4505" s="8" t="str">
        <f t="shared" si="2749"/>
        <v>Q2</v>
      </c>
      <c r="U4505">
        <f t="shared" si="2750"/>
        <v>5</v>
      </c>
      <c r="V4505">
        <f t="shared" si="2751"/>
        <v>2</v>
      </c>
      <c r="W4505">
        <f t="shared" si="2752"/>
        <v>202005</v>
      </c>
      <c r="X4505">
        <f t="shared" si="2753"/>
        <v>202002</v>
      </c>
      <c r="Y4505" t="str">
        <f t="shared" si="2754"/>
        <v>FY2020 Q1 Feb</v>
      </c>
      <c r="Z4505">
        <f t="shared" si="2755"/>
        <v>2020</v>
      </c>
      <c r="AA4505" s="8" t="str">
        <f t="shared" si="2756"/>
        <v>Feb</v>
      </c>
      <c r="AB4505" s="8" t="str">
        <f t="shared" si="2757"/>
        <v>Q1</v>
      </c>
      <c r="AC4505">
        <f t="shared" si="2758"/>
        <v>2</v>
      </c>
      <c r="AD4505">
        <f t="shared" si="2759"/>
        <v>1</v>
      </c>
      <c r="AE4505">
        <f t="shared" si="2760"/>
        <v>202002</v>
      </c>
      <c r="AF4505">
        <f t="shared" si="2761"/>
        <v>202001</v>
      </c>
      <c r="AG4505" s="9">
        <f t="shared" ca="1" si="2762"/>
        <v>0</v>
      </c>
      <c r="AH4505">
        <f t="shared" ca="1" si="2763"/>
        <v>2</v>
      </c>
      <c r="AI4505" s="9">
        <f t="shared" ca="1" si="2764"/>
        <v>7</v>
      </c>
      <c r="AJ4505" s="9">
        <f t="shared" ca="1" si="2765"/>
        <v>0</v>
      </c>
      <c r="AK4505" s="9">
        <f t="shared" si="2766"/>
        <v>2</v>
      </c>
      <c r="AL4505" s="9">
        <f t="shared" si="2767"/>
        <v>8</v>
      </c>
      <c r="AM4505" s="9">
        <f t="shared" si="2768"/>
        <v>16</v>
      </c>
      <c r="AN4505" s="2">
        <v>43878.688888888886</v>
      </c>
      <c r="AO4505">
        <v>1940</v>
      </c>
      <c r="AP4505" s="1">
        <v>5400</v>
      </c>
      <c r="AQ4505" t="s">
        <v>4</v>
      </c>
    </row>
    <row r="4506" spans="1:43" x14ac:dyDescent="0.3">
      <c r="A4506" t="str">
        <f t="shared" ca="1" si="2730"/>
        <v>FY2020 Q4 Sep</v>
      </c>
      <c r="B4506">
        <f t="shared" ca="1" si="2731"/>
        <v>2020</v>
      </c>
      <c r="C4506" s="8" t="str">
        <f t="shared" ca="1" si="2732"/>
        <v>Sep</v>
      </c>
      <c r="D4506" s="8" t="str">
        <f t="shared" ca="1" si="2733"/>
        <v>Q4</v>
      </c>
      <c r="E4506">
        <f t="shared" ca="1" si="2734"/>
        <v>12</v>
      </c>
      <c r="F4506">
        <f t="shared" ca="1" si="2735"/>
        <v>4</v>
      </c>
      <c r="G4506">
        <f t="shared" ca="1" si="2736"/>
        <v>202012</v>
      </c>
      <c r="H4506">
        <f t="shared" ca="1" si="2737"/>
        <v>202004</v>
      </c>
      <c r="I4506" t="str">
        <f t="shared" ca="1" si="2738"/>
        <v>FY2020 Q3 Sep</v>
      </c>
      <c r="J4506">
        <f t="shared" ca="1" si="2739"/>
        <v>2020</v>
      </c>
      <c r="K4506" s="8" t="str">
        <f t="shared" ca="1" si="2740"/>
        <v>Sep</v>
      </c>
      <c r="L4506" s="8" t="str">
        <f t="shared" ca="1" si="2741"/>
        <v>Q3</v>
      </c>
      <c r="M4506">
        <f t="shared" ca="1" si="2742"/>
        <v>9</v>
      </c>
      <c r="N4506">
        <f t="shared" ca="1" si="2743"/>
        <v>3</v>
      </c>
      <c r="O4506">
        <f t="shared" ca="1" si="2744"/>
        <v>202009</v>
      </c>
      <c r="P4506">
        <f t="shared" ca="1" si="2745"/>
        <v>202003</v>
      </c>
      <c r="Q4506" t="str">
        <f t="shared" si="2746"/>
        <v>FY2020 Q1 Nov</v>
      </c>
      <c r="R4506">
        <f t="shared" si="2747"/>
        <v>2020</v>
      </c>
      <c r="S4506" s="8" t="str">
        <f t="shared" si="2748"/>
        <v>Nov</v>
      </c>
      <c r="T4506" s="8" t="str">
        <f t="shared" si="2749"/>
        <v>Q1</v>
      </c>
      <c r="U4506">
        <f t="shared" si="2750"/>
        <v>2</v>
      </c>
      <c r="V4506">
        <f t="shared" si="2751"/>
        <v>1</v>
      </c>
      <c r="W4506">
        <f t="shared" si="2752"/>
        <v>202002</v>
      </c>
      <c r="X4506">
        <f t="shared" si="2753"/>
        <v>202001</v>
      </c>
      <c r="Y4506" t="str">
        <f t="shared" si="2754"/>
        <v>FY2019 Q4 Nov</v>
      </c>
      <c r="Z4506">
        <f t="shared" si="2755"/>
        <v>2019</v>
      </c>
      <c r="AA4506" s="8" t="str">
        <f t="shared" si="2756"/>
        <v>Nov</v>
      </c>
      <c r="AB4506" s="8" t="str">
        <f t="shared" si="2757"/>
        <v>Q4</v>
      </c>
      <c r="AC4506">
        <f t="shared" si="2758"/>
        <v>11</v>
      </c>
      <c r="AD4506">
        <f t="shared" si="2759"/>
        <v>4</v>
      </c>
      <c r="AE4506">
        <f t="shared" si="2760"/>
        <v>201911</v>
      </c>
      <c r="AF4506">
        <f t="shared" si="2761"/>
        <v>201904</v>
      </c>
      <c r="AG4506" s="9">
        <f t="shared" ca="1" si="2762"/>
        <v>0</v>
      </c>
      <c r="AH4506">
        <f t="shared" ca="1" si="2763"/>
        <v>3</v>
      </c>
      <c r="AI4506" s="9">
        <f t="shared" ca="1" si="2764"/>
        <v>10</v>
      </c>
      <c r="AJ4506" s="9">
        <f t="shared" ca="1" si="2765"/>
        <v>1</v>
      </c>
      <c r="AK4506" s="9">
        <f t="shared" si="2766"/>
        <v>6</v>
      </c>
      <c r="AL4506" s="9">
        <f t="shared" si="2767"/>
        <v>45</v>
      </c>
      <c r="AM4506" s="9">
        <f t="shared" si="2768"/>
        <v>17</v>
      </c>
      <c r="AN4506" s="2">
        <v>43777.711805555555</v>
      </c>
      <c r="AO4506">
        <v>2020</v>
      </c>
      <c r="AP4506" s="1">
        <v>5400</v>
      </c>
      <c r="AQ4506" t="s">
        <v>4</v>
      </c>
    </row>
    <row r="4507" spans="1:43" x14ac:dyDescent="0.3">
      <c r="A4507" t="str">
        <f t="shared" ca="1" si="2730"/>
        <v>FY2020 Q4 Sep</v>
      </c>
      <c r="B4507">
        <f t="shared" ca="1" si="2731"/>
        <v>2020</v>
      </c>
      <c r="C4507" s="8" t="str">
        <f t="shared" ca="1" si="2732"/>
        <v>Sep</v>
      </c>
      <c r="D4507" s="8" t="str">
        <f t="shared" ca="1" si="2733"/>
        <v>Q4</v>
      </c>
      <c r="E4507">
        <f t="shared" ca="1" si="2734"/>
        <v>12</v>
      </c>
      <c r="F4507">
        <f t="shared" ca="1" si="2735"/>
        <v>4</v>
      </c>
      <c r="G4507">
        <f t="shared" ca="1" si="2736"/>
        <v>202012</v>
      </c>
      <c r="H4507">
        <f t="shared" ca="1" si="2737"/>
        <v>202004</v>
      </c>
      <c r="I4507" t="str">
        <f t="shared" ca="1" si="2738"/>
        <v>FY2020 Q3 Sep</v>
      </c>
      <c r="J4507">
        <f t="shared" ca="1" si="2739"/>
        <v>2020</v>
      </c>
      <c r="K4507" s="8" t="str">
        <f t="shared" ca="1" si="2740"/>
        <v>Sep</v>
      </c>
      <c r="L4507" s="8" t="str">
        <f t="shared" ca="1" si="2741"/>
        <v>Q3</v>
      </c>
      <c r="M4507">
        <f t="shared" ca="1" si="2742"/>
        <v>9</v>
      </c>
      <c r="N4507">
        <f t="shared" ca="1" si="2743"/>
        <v>3</v>
      </c>
      <c r="O4507">
        <f t="shared" ca="1" si="2744"/>
        <v>202009</v>
      </c>
      <c r="P4507">
        <f t="shared" ca="1" si="2745"/>
        <v>202003</v>
      </c>
      <c r="Q4507" t="str">
        <f t="shared" si="2746"/>
        <v>FY2020 Q1 Nov</v>
      </c>
      <c r="R4507">
        <f t="shared" si="2747"/>
        <v>2020</v>
      </c>
      <c r="S4507" s="8" t="str">
        <f t="shared" si="2748"/>
        <v>Nov</v>
      </c>
      <c r="T4507" s="8" t="str">
        <f t="shared" si="2749"/>
        <v>Q1</v>
      </c>
      <c r="U4507">
        <f t="shared" si="2750"/>
        <v>2</v>
      </c>
      <c r="V4507">
        <f t="shared" si="2751"/>
        <v>1</v>
      </c>
      <c r="W4507">
        <f t="shared" si="2752"/>
        <v>202002</v>
      </c>
      <c r="X4507">
        <f t="shared" si="2753"/>
        <v>202001</v>
      </c>
      <c r="Y4507" t="str">
        <f t="shared" si="2754"/>
        <v>FY2019 Q4 Nov</v>
      </c>
      <c r="Z4507">
        <f t="shared" si="2755"/>
        <v>2019</v>
      </c>
      <c r="AA4507" s="8" t="str">
        <f t="shared" si="2756"/>
        <v>Nov</v>
      </c>
      <c r="AB4507" s="8" t="str">
        <f t="shared" si="2757"/>
        <v>Q4</v>
      </c>
      <c r="AC4507">
        <f t="shared" si="2758"/>
        <v>11</v>
      </c>
      <c r="AD4507">
        <f t="shared" si="2759"/>
        <v>4</v>
      </c>
      <c r="AE4507">
        <f t="shared" si="2760"/>
        <v>201911</v>
      </c>
      <c r="AF4507">
        <f t="shared" si="2761"/>
        <v>201904</v>
      </c>
      <c r="AG4507" s="9">
        <f t="shared" ca="1" si="2762"/>
        <v>0</v>
      </c>
      <c r="AH4507">
        <f t="shared" ca="1" si="2763"/>
        <v>3</v>
      </c>
      <c r="AI4507" s="9">
        <f t="shared" ca="1" si="2764"/>
        <v>10</v>
      </c>
      <c r="AJ4507" s="9">
        <f t="shared" ca="1" si="2765"/>
        <v>1</v>
      </c>
      <c r="AK4507" s="9">
        <f t="shared" si="2766"/>
        <v>2</v>
      </c>
      <c r="AL4507" s="9">
        <f t="shared" si="2767"/>
        <v>47</v>
      </c>
      <c r="AM4507" s="9">
        <f t="shared" si="2768"/>
        <v>17</v>
      </c>
      <c r="AN4507" s="2">
        <v>43787.729166666664</v>
      </c>
      <c r="AO4507">
        <v>2504</v>
      </c>
      <c r="AP4507" s="1">
        <v>5400</v>
      </c>
      <c r="AQ4507" t="s">
        <v>4</v>
      </c>
    </row>
    <row r="4508" spans="1:43" x14ac:dyDescent="0.3">
      <c r="A4508" t="str">
        <f t="shared" ca="1" si="2730"/>
        <v>FY2020 Q4 Sep</v>
      </c>
      <c r="B4508">
        <f t="shared" ca="1" si="2731"/>
        <v>2020</v>
      </c>
      <c r="C4508" s="8" t="str">
        <f t="shared" ca="1" si="2732"/>
        <v>Sep</v>
      </c>
      <c r="D4508" s="8" t="str">
        <f t="shared" ca="1" si="2733"/>
        <v>Q4</v>
      </c>
      <c r="E4508">
        <f t="shared" ca="1" si="2734"/>
        <v>12</v>
      </c>
      <c r="F4508">
        <f t="shared" ca="1" si="2735"/>
        <v>4</v>
      </c>
      <c r="G4508">
        <f t="shared" ca="1" si="2736"/>
        <v>202012</v>
      </c>
      <c r="H4508">
        <f t="shared" ca="1" si="2737"/>
        <v>202004</v>
      </c>
      <c r="I4508" t="str">
        <f t="shared" ca="1" si="2738"/>
        <v>FY2020 Q3 Sep</v>
      </c>
      <c r="J4508">
        <f t="shared" ca="1" si="2739"/>
        <v>2020</v>
      </c>
      <c r="K4508" s="8" t="str">
        <f t="shared" ca="1" si="2740"/>
        <v>Sep</v>
      </c>
      <c r="L4508" s="8" t="str">
        <f t="shared" ca="1" si="2741"/>
        <v>Q3</v>
      </c>
      <c r="M4508">
        <f t="shared" ca="1" si="2742"/>
        <v>9</v>
      </c>
      <c r="N4508">
        <f t="shared" ca="1" si="2743"/>
        <v>3</v>
      </c>
      <c r="O4508">
        <f t="shared" ca="1" si="2744"/>
        <v>202009</v>
      </c>
      <c r="P4508">
        <f t="shared" ca="1" si="2745"/>
        <v>202003</v>
      </c>
      <c r="Q4508" t="str">
        <f t="shared" si="2746"/>
        <v>FY2020 Q1 Nov</v>
      </c>
      <c r="R4508">
        <f t="shared" si="2747"/>
        <v>2020</v>
      </c>
      <c r="S4508" s="8" t="str">
        <f t="shared" si="2748"/>
        <v>Nov</v>
      </c>
      <c r="T4508" s="8" t="str">
        <f t="shared" si="2749"/>
        <v>Q1</v>
      </c>
      <c r="U4508">
        <f t="shared" si="2750"/>
        <v>2</v>
      </c>
      <c r="V4508">
        <f t="shared" si="2751"/>
        <v>1</v>
      </c>
      <c r="W4508">
        <f t="shared" si="2752"/>
        <v>202002</v>
      </c>
      <c r="X4508">
        <f t="shared" si="2753"/>
        <v>202001</v>
      </c>
      <c r="Y4508" t="str">
        <f t="shared" si="2754"/>
        <v>FY2019 Q4 Nov</v>
      </c>
      <c r="Z4508">
        <f t="shared" si="2755"/>
        <v>2019</v>
      </c>
      <c r="AA4508" s="8" t="str">
        <f t="shared" si="2756"/>
        <v>Nov</v>
      </c>
      <c r="AB4508" s="8" t="str">
        <f t="shared" si="2757"/>
        <v>Q4</v>
      </c>
      <c r="AC4508">
        <f t="shared" si="2758"/>
        <v>11</v>
      </c>
      <c r="AD4508">
        <f t="shared" si="2759"/>
        <v>4</v>
      </c>
      <c r="AE4508">
        <f t="shared" si="2760"/>
        <v>201911</v>
      </c>
      <c r="AF4508">
        <f t="shared" si="2761"/>
        <v>201904</v>
      </c>
      <c r="AG4508" s="9">
        <f t="shared" ca="1" si="2762"/>
        <v>0</v>
      </c>
      <c r="AH4508">
        <f t="shared" ca="1" si="2763"/>
        <v>3</v>
      </c>
      <c r="AI4508" s="9">
        <f t="shared" ca="1" si="2764"/>
        <v>10</v>
      </c>
      <c r="AJ4508" s="9">
        <f t="shared" ca="1" si="2765"/>
        <v>1</v>
      </c>
      <c r="AK4508" s="9">
        <f t="shared" si="2766"/>
        <v>4</v>
      </c>
      <c r="AL4508" s="9">
        <f t="shared" si="2767"/>
        <v>47</v>
      </c>
      <c r="AM4508" s="9">
        <f t="shared" si="2768"/>
        <v>16</v>
      </c>
      <c r="AN4508" s="2">
        <v>43789.685416666667</v>
      </c>
      <c r="AO4508">
        <v>2999</v>
      </c>
      <c r="AP4508" s="1">
        <v>5400</v>
      </c>
      <c r="AQ4508" t="s">
        <v>4</v>
      </c>
    </row>
    <row r="4509" spans="1:43" x14ac:dyDescent="0.3">
      <c r="A4509" t="str">
        <f t="shared" ca="1" si="2730"/>
        <v>FY2020 Q4 Sep</v>
      </c>
      <c r="B4509">
        <f t="shared" ca="1" si="2731"/>
        <v>2020</v>
      </c>
      <c r="C4509" s="8" t="str">
        <f t="shared" ca="1" si="2732"/>
        <v>Sep</v>
      </c>
      <c r="D4509" s="8" t="str">
        <f t="shared" ca="1" si="2733"/>
        <v>Q4</v>
      </c>
      <c r="E4509">
        <f t="shared" ca="1" si="2734"/>
        <v>12</v>
      </c>
      <c r="F4509">
        <f t="shared" ca="1" si="2735"/>
        <v>4</v>
      </c>
      <c r="G4509">
        <f t="shared" ca="1" si="2736"/>
        <v>202012</v>
      </c>
      <c r="H4509">
        <f t="shared" ca="1" si="2737"/>
        <v>202004</v>
      </c>
      <c r="I4509" t="str">
        <f t="shared" ca="1" si="2738"/>
        <v>FY2020 Q3 Sep</v>
      </c>
      <c r="J4509">
        <f t="shared" ca="1" si="2739"/>
        <v>2020</v>
      </c>
      <c r="K4509" s="8" t="str">
        <f t="shared" ca="1" si="2740"/>
        <v>Sep</v>
      </c>
      <c r="L4509" s="8" t="str">
        <f t="shared" ca="1" si="2741"/>
        <v>Q3</v>
      </c>
      <c r="M4509">
        <f t="shared" ca="1" si="2742"/>
        <v>9</v>
      </c>
      <c r="N4509">
        <f t="shared" ca="1" si="2743"/>
        <v>3</v>
      </c>
      <c r="O4509">
        <f t="shared" ca="1" si="2744"/>
        <v>202009</v>
      </c>
      <c r="P4509">
        <f t="shared" ca="1" si="2745"/>
        <v>202003</v>
      </c>
      <c r="Q4509" t="str">
        <f t="shared" si="2746"/>
        <v>FY2020 Q1 Nov</v>
      </c>
      <c r="R4509">
        <f t="shared" si="2747"/>
        <v>2020</v>
      </c>
      <c r="S4509" s="8" t="str">
        <f t="shared" si="2748"/>
        <v>Nov</v>
      </c>
      <c r="T4509" s="8" t="str">
        <f t="shared" si="2749"/>
        <v>Q1</v>
      </c>
      <c r="U4509">
        <f t="shared" si="2750"/>
        <v>2</v>
      </c>
      <c r="V4509">
        <f t="shared" si="2751"/>
        <v>1</v>
      </c>
      <c r="W4509">
        <f t="shared" si="2752"/>
        <v>202002</v>
      </c>
      <c r="X4509">
        <f t="shared" si="2753"/>
        <v>202001</v>
      </c>
      <c r="Y4509" t="str">
        <f t="shared" si="2754"/>
        <v>FY2019 Q4 Nov</v>
      </c>
      <c r="Z4509">
        <f t="shared" si="2755"/>
        <v>2019</v>
      </c>
      <c r="AA4509" s="8" t="str">
        <f t="shared" si="2756"/>
        <v>Nov</v>
      </c>
      <c r="AB4509" s="8" t="str">
        <f t="shared" si="2757"/>
        <v>Q4</v>
      </c>
      <c r="AC4509">
        <f t="shared" si="2758"/>
        <v>11</v>
      </c>
      <c r="AD4509">
        <f t="shared" si="2759"/>
        <v>4</v>
      </c>
      <c r="AE4509">
        <f t="shared" si="2760"/>
        <v>201911</v>
      </c>
      <c r="AF4509">
        <f t="shared" si="2761"/>
        <v>201904</v>
      </c>
      <c r="AG4509" s="9">
        <f t="shared" ca="1" si="2762"/>
        <v>0</v>
      </c>
      <c r="AH4509">
        <f t="shared" ca="1" si="2763"/>
        <v>3</v>
      </c>
      <c r="AI4509" s="9">
        <f t="shared" ca="1" si="2764"/>
        <v>10</v>
      </c>
      <c r="AJ4509" s="9">
        <f t="shared" ca="1" si="2765"/>
        <v>1</v>
      </c>
      <c r="AK4509" s="9">
        <f t="shared" si="2766"/>
        <v>2</v>
      </c>
      <c r="AL4509" s="9">
        <f t="shared" si="2767"/>
        <v>47</v>
      </c>
      <c r="AM4509" s="9">
        <f t="shared" si="2768"/>
        <v>17</v>
      </c>
      <c r="AN4509" s="2">
        <v>43787.71875</v>
      </c>
      <c r="AO4509">
        <v>3067</v>
      </c>
      <c r="AP4509" s="1">
        <v>5400</v>
      </c>
      <c r="AQ4509" t="s">
        <v>4</v>
      </c>
    </row>
    <row r="4510" spans="1:43" x14ac:dyDescent="0.3">
      <c r="A4510" t="str">
        <f t="shared" ca="1" si="2730"/>
        <v>FY2020 Q4 Sep</v>
      </c>
      <c r="B4510">
        <f t="shared" ca="1" si="2731"/>
        <v>2020</v>
      </c>
      <c r="C4510" s="8" t="str">
        <f t="shared" ca="1" si="2732"/>
        <v>Sep</v>
      </c>
      <c r="D4510" s="8" t="str">
        <f t="shared" ca="1" si="2733"/>
        <v>Q4</v>
      </c>
      <c r="E4510">
        <f t="shared" ca="1" si="2734"/>
        <v>12</v>
      </c>
      <c r="F4510">
        <f t="shared" ca="1" si="2735"/>
        <v>4</v>
      </c>
      <c r="G4510">
        <f t="shared" ca="1" si="2736"/>
        <v>202012</v>
      </c>
      <c r="H4510">
        <f t="shared" ca="1" si="2737"/>
        <v>202004</v>
      </c>
      <c r="I4510" t="str">
        <f t="shared" ca="1" si="2738"/>
        <v>FY2020 Q3 Sep</v>
      </c>
      <c r="J4510">
        <f t="shared" ca="1" si="2739"/>
        <v>2020</v>
      </c>
      <c r="K4510" s="8" t="str">
        <f t="shared" ca="1" si="2740"/>
        <v>Sep</v>
      </c>
      <c r="L4510" s="8" t="str">
        <f t="shared" ca="1" si="2741"/>
        <v>Q3</v>
      </c>
      <c r="M4510">
        <f t="shared" ca="1" si="2742"/>
        <v>9</v>
      </c>
      <c r="N4510">
        <f t="shared" ca="1" si="2743"/>
        <v>3</v>
      </c>
      <c r="O4510">
        <f t="shared" ca="1" si="2744"/>
        <v>202009</v>
      </c>
      <c r="P4510">
        <f t="shared" ca="1" si="2745"/>
        <v>202003</v>
      </c>
      <c r="Q4510" t="str">
        <f t="shared" si="2746"/>
        <v>FY2020 Q2 Feb</v>
      </c>
      <c r="R4510">
        <f t="shared" si="2747"/>
        <v>2020</v>
      </c>
      <c r="S4510" s="8" t="str">
        <f t="shared" si="2748"/>
        <v>Feb</v>
      </c>
      <c r="T4510" s="8" t="str">
        <f t="shared" si="2749"/>
        <v>Q2</v>
      </c>
      <c r="U4510">
        <f t="shared" si="2750"/>
        <v>5</v>
      </c>
      <c r="V4510">
        <f t="shared" si="2751"/>
        <v>2</v>
      </c>
      <c r="W4510">
        <f t="shared" si="2752"/>
        <v>202005</v>
      </c>
      <c r="X4510">
        <f t="shared" si="2753"/>
        <v>202002</v>
      </c>
      <c r="Y4510" t="str">
        <f t="shared" si="2754"/>
        <v>FY2020 Q1 Feb</v>
      </c>
      <c r="Z4510">
        <f t="shared" si="2755"/>
        <v>2020</v>
      </c>
      <c r="AA4510" s="8" t="str">
        <f t="shared" si="2756"/>
        <v>Feb</v>
      </c>
      <c r="AB4510" s="8" t="str">
        <f t="shared" si="2757"/>
        <v>Q1</v>
      </c>
      <c r="AC4510">
        <f t="shared" si="2758"/>
        <v>2</v>
      </c>
      <c r="AD4510">
        <f t="shared" si="2759"/>
        <v>1</v>
      </c>
      <c r="AE4510">
        <f t="shared" si="2760"/>
        <v>202002</v>
      </c>
      <c r="AF4510">
        <f t="shared" si="2761"/>
        <v>202001</v>
      </c>
      <c r="AG4510" s="9">
        <f t="shared" ca="1" si="2762"/>
        <v>0</v>
      </c>
      <c r="AH4510">
        <f t="shared" ca="1" si="2763"/>
        <v>2</v>
      </c>
      <c r="AI4510" s="9">
        <f t="shared" ca="1" si="2764"/>
        <v>7</v>
      </c>
      <c r="AJ4510" s="9">
        <f t="shared" ca="1" si="2765"/>
        <v>0</v>
      </c>
      <c r="AK4510" s="9">
        <f t="shared" si="2766"/>
        <v>4</v>
      </c>
      <c r="AL4510" s="9">
        <f t="shared" si="2767"/>
        <v>7</v>
      </c>
      <c r="AM4510" s="9">
        <f t="shared" si="2768"/>
        <v>19</v>
      </c>
      <c r="AN4510" s="2">
        <v>43873.793749999997</v>
      </c>
      <c r="AO4510">
        <v>3067</v>
      </c>
      <c r="AP4510" s="1">
        <v>5400</v>
      </c>
      <c r="AQ4510" t="s">
        <v>4</v>
      </c>
    </row>
    <row r="4511" spans="1:43" x14ac:dyDescent="0.3">
      <c r="A4511" t="str">
        <f t="shared" ca="1" si="2730"/>
        <v>FY2020 Q4 Sep</v>
      </c>
      <c r="B4511">
        <f t="shared" ca="1" si="2731"/>
        <v>2020</v>
      </c>
      <c r="C4511" s="8" t="str">
        <f t="shared" ca="1" si="2732"/>
        <v>Sep</v>
      </c>
      <c r="D4511" s="8" t="str">
        <f t="shared" ca="1" si="2733"/>
        <v>Q4</v>
      </c>
      <c r="E4511">
        <f t="shared" ca="1" si="2734"/>
        <v>12</v>
      </c>
      <c r="F4511">
        <f t="shared" ca="1" si="2735"/>
        <v>4</v>
      </c>
      <c r="G4511">
        <f t="shared" ca="1" si="2736"/>
        <v>202012</v>
      </c>
      <c r="H4511">
        <f t="shared" ca="1" si="2737"/>
        <v>202004</v>
      </c>
      <c r="I4511" t="str">
        <f t="shared" ca="1" si="2738"/>
        <v>FY2020 Q3 Sep</v>
      </c>
      <c r="J4511">
        <f t="shared" ca="1" si="2739"/>
        <v>2020</v>
      </c>
      <c r="K4511" s="8" t="str">
        <f t="shared" ca="1" si="2740"/>
        <v>Sep</v>
      </c>
      <c r="L4511" s="8" t="str">
        <f t="shared" ca="1" si="2741"/>
        <v>Q3</v>
      </c>
      <c r="M4511">
        <f t="shared" ca="1" si="2742"/>
        <v>9</v>
      </c>
      <c r="N4511">
        <f t="shared" ca="1" si="2743"/>
        <v>3</v>
      </c>
      <c r="O4511">
        <f t="shared" ca="1" si="2744"/>
        <v>202009</v>
      </c>
      <c r="P4511">
        <f t="shared" ca="1" si="2745"/>
        <v>202003</v>
      </c>
      <c r="Q4511" t="str">
        <f t="shared" si="2746"/>
        <v>FY2020 Q2 Feb</v>
      </c>
      <c r="R4511">
        <f t="shared" si="2747"/>
        <v>2020</v>
      </c>
      <c r="S4511" s="8" t="str">
        <f t="shared" si="2748"/>
        <v>Feb</v>
      </c>
      <c r="T4511" s="8" t="str">
        <f t="shared" si="2749"/>
        <v>Q2</v>
      </c>
      <c r="U4511">
        <f t="shared" si="2750"/>
        <v>5</v>
      </c>
      <c r="V4511">
        <f t="shared" si="2751"/>
        <v>2</v>
      </c>
      <c r="W4511">
        <f t="shared" si="2752"/>
        <v>202005</v>
      </c>
      <c r="X4511">
        <f t="shared" si="2753"/>
        <v>202002</v>
      </c>
      <c r="Y4511" t="str">
        <f t="shared" si="2754"/>
        <v>FY2020 Q1 Feb</v>
      </c>
      <c r="Z4511">
        <f t="shared" si="2755"/>
        <v>2020</v>
      </c>
      <c r="AA4511" s="8" t="str">
        <f t="shared" si="2756"/>
        <v>Feb</v>
      </c>
      <c r="AB4511" s="8" t="str">
        <f t="shared" si="2757"/>
        <v>Q1</v>
      </c>
      <c r="AC4511">
        <f t="shared" si="2758"/>
        <v>2</v>
      </c>
      <c r="AD4511">
        <f t="shared" si="2759"/>
        <v>1</v>
      </c>
      <c r="AE4511">
        <f t="shared" si="2760"/>
        <v>202002</v>
      </c>
      <c r="AF4511">
        <f t="shared" si="2761"/>
        <v>202001</v>
      </c>
      <c r="AG4511" s="9">
        <f t="shared" ca="1" si="2762"/>
        <v>0</v>
      </c>
      <c r="AH4511">
        <f t="shared" ca="1" si="2763"/>
        <v>2</v>
      </c>
      <c r="AI4511" s="9">
        <f t="shared" ca="1" si="2764"/>
        <v>7</v>
      </c>
      <c r="AJ4511" s="9">
        <f t="shared" ca="1" si="2765"/>
        <v>0</v>
      </c>
      <c r="AK4511" s="9">
        <f t="shared" si="2766"/>
        <v>2</v>
      </c>
      <c r="AL4511" s="9">
        <f t="shared" si="2767"/>
        <v>8</v>
      </c>
      <c r="AM4511" s="9">
        <f t="shared" si="2768"/>
        <v>14</v>
      </c>
      <c r="AN4511" s="2">
        <v>43878.623611111114</v>
      </c>
      <c r="AO4511">
        <v>3260</v>
      </c>
      <c r="AP4511" s="1">
        <v>5400</v>
      </c>
      <c r="AQ4511" t="s">
        <v>4</v>
      </c>
    </row>
    <row r="4512" spans="1:43" x14ac:dyDescent="0.3">
      <c r="A4512" t="str">
        <f t="shared" ca="1" si="2730"/>
        <v>FY2020 Q4 Sep</v>
      </c>
      <c r="B4512">
        <f t="shared" ca="1" si="2731"/>
        <v>2020</v>
      </c>
      <c r="C4512" s="8" t="str">
        <f t="shared" ca="1" si="2732"/>
        <v>Sep</v>
      </c>
      <c r="D4512" s="8" t="str">
        <f t="shared" ca="1" si="2733"/>
        <v>Q4</v>
      </c>
      <c r="E4512">
        <f t="shared" ca="1" si="2734"/>
        <v>12</v>
      </c>
      <c r="F4512">
        <f t="shared" ca="1" si="2735"/>
        <v>4</v>
      </c>
      <c r="G4512">
        <f t="shared" ca="1" si="2736"/>
        <v>202012</v>
      </c>
      <c r="H4512">
        <f t="shared" ca="1" si="2737"/>
        <v>202004</v>
      </c>
      <c r="I4512" t="str">
        <f t="shared" ca="1" si="2738"/>
        <v>FY2020 Q3 Sep</v>
      </c>
      <c r="J4512">
        <f t="shared" ca="1" si="2739"/>
        <v>2020</v>
      </c>
      <c r="K4512" s="8" t="str">
        <f t="shared" ca="1" si="2740"/>
        <v>Sep</v>
      </c>
      <c r="L4512" s="8" t="str">
        <f t="shared" ca="1" si="2741"/>
        <v>Q3</v>
      </c>
      <c r="M4512">
        <f t="shared" ca="1" si="2742"/>
        <v>9</v>
      </c>
      <c r="N4512">
        <f t="shared" ca="1" si="2743"/>
        <v>3</v>
      </c>
      <c r="O4512">
        <f t="shared" ca="1" si="2744"/>
        <v>202009</v>
      </c>
      <c r="P4512">
        <f t="shared" ca="1" si="2745"/>
        <v>202003</v>
      </c>
      <c r="Q4512" t="str">
        <f t="shared" si="2746"/>
        <v>FY2020 Q2 Feb</v>
      </c>
      <c r="R4512">
        <f t="shared" si="2747"/>
        <v>2020</v>
      </c>
      <c r="S4512" s="8" t="str">
        <f t="shared" si="2748"/>
        <v>Feb</v>
      </c>
      <c r="T4512" s="8" t="str">
        <f t="shared" si="2749"/>
        <v>Q2</v>
      </c>
      <c r="U4512">
        <f t="shared" si="2750"/>
        <v>5</v>
      </c>
      <c r="V4512">
        <f t="shared" si="2751"/>
        <v>2</v>
      </c>
      <c r="W4512">
        <f t="shared" si="2752"/>
        <v>202005</v>
      </c>
      <c r="X4512">
        <f t="shared" si="2753"/>
        <v>202002</v>
      </c>
      <c r="Y4512" t="str">
        <f t="shared" si="2754"/>
        <v>FY2020 Q1 Feb</v>
      </c>
      <c r="Z4512">
        <f t="shared" si="2755"/>
        <v>2020</v>
      </c>
      <c r="AA4512" s="8" t="str">
        <f t="shared" si="2756"/>
        <v>Feb</v>
      </c>
      <c r="AB4512" s="8" t="str">
        <f t="shared" si="2757"/>
        <v>Q1</v>
      </c>
      <c r="AC4512">
        <f t="shared" si="2758"/>
        <v>2</v>
      </c>
      <c r="AD4512">
        <f t="shared" si="2759"/>
        <v>1</v>
      </c>
      <c r="AE4512">
        <f t="shared" si="2760"/>
        <v>202002</v>
      </c>
      <c r="AF4512">
        <f t="shared" si="2761"/>
        <v>202001</v>
      </c>
      <c r="AG4512" s="9">
        <f t="shared" ca="1" si="2762"/>
        <v>0</v>
      </c>
      <c r="AH4512">
        <f t="shared" ca="1" si="2763"/>
        <v>2</v>
      </c>
      <c r="AI4512" s="9">
        <f t="shared" ca="1" si="2764"/>
        <v>7</v>
      </c>
      <c r="AJ4512" s="9">
        <f t="shared" ca="1" si="2765"/>
        <v>0</v>
      </c>
      <c r="AK4512" s="9">
        <f t="shared" si="2766"/>
        <v>2</v>
      </c>
      <c r="AL4512" s="9">
        <f t="shared" si="2767"/>
        <v>9</v>
      </c>
      <c r="AM4512" s="9">
        <f t="shared" si="2768"/>
        <v>15</v>
      </c>
      <c r="AN4512" s="2">
        <v>43885.652777777781</v>
      </c>
      <c r="AO4512">
        <v>3347</v>
      </c>
      <c r="AP4512" s="1">
        <v>5400</v>
      </c>
      <c r="AQ4512" t="s">
        <v>4</v>
      </c>
    </row>
    <row r="4513" spans="1:43" x14ac:dyDescent="0.3">
      <c r="A4513" t="str">
        <f t="shared" ca="1" si="2730"/>
        <v>FY2020 Q4 Sep</v>
      </c>
      <c r="B4513">
        <f t="shared" ca="1" si="2731"/>
        <v>2020</v>
      </c>
      <c r="C4513" s="8" t="str">
        <f t="shared" ca="1" si="2732"/>
        <v>Sep</v>
      </c>
      <c r="D4513" s="8" t="str">
        <f t="shared" ca="1" si="2733"/>
        <v>Q4</v>
      </c>
      <c r="E4513">
        <f t="shared" ca="1" si="2734"/>
        <v>12</v>
      </c>
      <c r="F4513">
        <f t="shared" ca="1" si="2735"/>
        <v>4</v>
      </c>
      <c r="G4513">
        <f t="shared" ca="1" si="2736"/>
        <v>202012</v>
      </c>
      <c r="H4513">
        <f t="shared" ca="1" si="2737"/>
        <v>202004</v>
      </c>
      <c r="I4513" t="str">
        <f t="shared" ca="1" si="2738"/>
        <v>FY2020 Q3 Sep</v>
      </c>
      <c r="J4513">
        <f t="shared" ca="1" si="2739"/>
        <v>2020</v>
      </c>
      <c r="K4513" s="8" t="str">
        <f t="shared" ca="1" si="2740"/>
        <v>Sep</v>
      </c>
      <c r="L4513" s="8" t="str">
        <f t="shared" ca="1" si="2741"/>
        <v>Q3</v>
      </c>
      <c r="M4513">
        <f t="shared" ca="1" si="2742"/>
        <v>9</v>
      </c>
      <c r="N4513">
        <f t="shared" ca="1" si="2743"/>
        <v>3</v>
      </c>
      <c r="O4513">
        <f t="shared" ca="1" si="2744"/>
        <v>202009</v>
      </c>
      <c r="P4513">
        <f t="shared" ca="1" si="2745"/>
        <v>202003</v>
      </c>
      <c r="Q4513" t="str">
        <f t="shared" si="2746"/>
        <v>FY2020 Q1 Nov</v>
      </c>
      <c r="R4513">
        <f t="shared" si="2747"/>
        <v>2020</v>
      </c>
      <c r="S4513" s="8" t="str">
        <f t="shared" si="2748"/>
        <v>Nov</v>
      </c>
      <c r="T4513" s="8" t="str">
        <f t="shared" si="2749"/>
        <v>Q1</v>
      </c>
      <c r="U4513">
        <f t="shared" si="2750"/>
        <v>2</v>
      </c>
      <c r="V4513">
        <f t="shared" si="2751"/>
        <v>1</v>
      </c>
      <c r="W4513">
        <f t="shared" si="2752"/>
        <v>202002</v>
      </c>
      <c r="X4513">
        <f t="shared" si="2753"/>
        <v>202001</v>
      </c>
      <c r="Y4513" t="str">
        <f t="shared" si="2754"/>
        <v>FY2019 Q4 Nov</v>
      </c>
      <c r="Z4513">
        <f t="shared" si="2755"/>
        <v>2019</v>
      </c>
      <c r="AA4513" s="8" t="str">
        <f t="shared" si="2756"/>
        <v>Nov</v>
      </c>
      <c r="AB4513" s="8" t="str">
        <f t="shared" si="2757"/>
        <v>Q4</v>
      </c>
      <c r="AC4513">
        <f t="shared" si="2758"/>
        <v>11</v>
      </c>
      <c r="AD4513">
        <f t="shared" si="2759"/>
        <v>4</v>
      </c>
      <c r="AE4513">
        <f t="shared" si="2760"/>
        <v>201911</v>
      </c>
      <c r="AF4513">
        <f t="shared" si="2761"/>
        <v>201904</v>
      </c>
      <c r="AG4513" s="9">
        <f t="shared" ca="1" si="2762"/>
        <v>0</v>
      </c>
      <c r="AH4513">
        <f t="shared" ca="1" si="2763"/>
        <v>3</v>
      </c>
      <c r="AI4513" s="9">
        <f t="shared" ca="1" si="2764"/>
        <v>10</v>
      </c>
      <c r="AJ4513" s="9">
        <f t="shared" ca="1" si="2765"/>
        <v>1</v>
      </c>
      <c r="AK4513" s="9">
        <f t="shared" si="2766"/>
        <v>4</v>
      </c>
      <c r="AL4513" s="9">
        <f t="shared" si="2767"/>
        <v>46</v>
      </c>
      <c r="AM4513" s="9">
        <f t="shared" si="2768"/>
        <v>13</v>
      </c>
      <c r="AN4513" s="2">
        <v>43782.554166666669</v>
      </c>
      <c r="AO4513">
        <v>3560</v>
      </c>
      <c r="AP4513" s="1">
        <v>5400</v>
      </c>
      <c r="AQ4513" t="s">
        <v>4</v>
      </c>
    </row>
    <row r="4514" spans="1:43" x14ac:dyDescent="0.3">
      <c r="A4514" t="str">
        <f t="shared" ca="1" si="2730"/>
        <v>FY2020 Q4 Sep</v>
      </c>
      <c r="B4514">
        <f t="shared" ca="1" si="2731"/>
        <v>2020</v>
      </c>
      <c r="C4514" s="8" t="str">
        <f t="shared" ca="1" si="2732"/>
        <v>Sep</v>
      </c>
      <c r="D4514" s="8" t="str">
        <f t="shared" ca="1" si="2733"/>
        <v>Q4</v>
      </c>
      <c r="E4514">
        <f t="shared" ca="1" si="2734"/>
        <v>12</v>
      </c>
      <c r="F4514">
        <f t="shared" ca="1" si="2735"/>
        <v>4</v>
      </c>
      <c r="G4514">
        <f t="shared" ca="1" si="2736"/>
        <v>202012</v>
      </c>
      <c r="H4514">
        <f t="shared" ca="1" si="2737"/>
        <v>202004</v>
      </c>
      <c r="I4514" t="str">
        <f t="shared" ca="1" si="2738"/>
        <v>FY2020 Q3 Sep</v>
      </c>
      <c r="J4514">
        <f t="shared" ca="1" si="2739"/>
        <v>2020</v>
      </c>
      <c r="K4514" s="8" t="str">
        <f t="shared" ca="1" si="2740"/>
        <v>Sep</v>
      </c>
      <c r="L4514" s="8" t="str">
        <f t="shared" ca="1" si="2741"/>
        <v>Q3</v>
      </c>
      <c r="M4514">
        <f t="shared" ca="1" si="2742"/>
        <v>9</v>
      </c>
      <c r="N4514">
        <f t="shared" ca="1" si="2743"/>
        <v>3</v>
      </c>
      <c r="O4514">
        <f t="shared" ca="1" si="2744"/>
        <v>202009</v>
      </c>
      <c r="P4514">
        <f t="shared" ca="1" si="2745"/>
        <v>202003</v>
      </c>
      <c r="Q4514" t="str">
        <f t="shared" si="2746"/>
        <v>FY2020 Q2 Feb</v>
      </c>
      <c r="R4514">
        <f t="shared" si="2747"/>
        <v>2020</v>
      </c>
      <c r="S4514" s="8" t="str">
        <f t="shared" si="2748"/>
        <v>Feb</v>
      </c>
      <c r="T4514" s="8" t="str">
        <f t="shared" si="2749"/>
        <v>Q2</v>
      </c>
      <c r="U4514">
        <f t="shared" si="2750"/>
        <v>5</v>
      </c>
      <c r="V4514">
        <f t="shared" si="2751"/>
        <v>2</v>
      </c>
      <c r="W4514">
        <f t="shared" si="2752"/>
        <v>202005</v>
      </c>
      <c r="X4514">
        <f t="shared" si="2753"/>
        <v>202002</v>
      </c>
      <c r="Y4514" t="str">
        <f t="shared" si="2754"/>
        <v>FY2020 Q1 Feb</v>
      </c>
      <c r="Z4514">
        <f t="shared" si="2755"/>
        <v>2020</v>
      </c>
      <c r="AA4514" s="8" t="str">
        <f t="shared" si="2756"/>
        <v>Feb</v>
      </c>
      <c r="AB4514" s="8" t="str">
        <f t="shared" si="2757"/>
        <v>Q1</v>
      </c>
      <c r="AC4514">
        <f t="shared" si="2758"/>
        <v>2</v>
      </c>
      <c r="AD4514">
        <f t="shared" si="2759"/>
        <v>1</v>
      </c>
      <c r="AE4514">
        <f t="shared" si="2760"/>
        <v>202002</v>
      </c>
      <c r="AF4514">
        <f t="shared" si="2761"/>
        <v>202001</v>
      </c>
      <c r="AG4514" s="9">
        <f t="shared" ca="1" si="2762"/>
        <v>0</v>
      </c>
      <c r="AH4514">
        <f t="shared" ca="1" si="2763"/>
        <v>2</v>
      </c>
      <c r="AI4514" s="9">
        <f t="shared" ca="1" si="2764"/>
        <v>7</v>
      </c>
      <c r="AJ4514" s="9">
        <f t="shared" ca="1" si="2765"/>
        <v>0</v>
      </c>
      <c r="AK4514" s="9">
        <f t="shared" si="2766"/>
        <v>4</v>
      </c>
      <c r="AL4514" s="9">
        <f t="shared" si="2767"/>
        <v>7</v>
      </c>
      <c r="AM4514" s="9">
        <f t="shared" si="2768"/>
        <v>13</v>
      </c>
      <c r="AN4514" s="2">
        <v>43873.576388888891</v>
      </c>
      <c r="AO4514">
        <v>3628</v>
      </c>
      <c r="AP4514" s="1">
        <v>5400</v>
      </c>
      <c r="AQ4514" t="s">
        <v>4</v>
      </c>
    </row>
    <row r="4515" spans="1:43" x14ac:dyDescent="0.3">
      <c r="A4515" t="str">
        <f t="shared" ca="1" si="2730"/>
        <v>FY2020 Q4 Sep</v>
      </c>
      <c r="B4515">
        <f t="shared" ca="1" si="2731"/>
        <v>2020</v>
      </c>
      <c r="C4515" s="8" t="str">
        <f t="shared" ca="1" si="2732"/>
        <v>Sep</v>
      </c>
      <c r="D4515" s="8" t="str">
        <f t="shared" ca="1" si="2733"/>
        <v>Q4</v>
      </c>
      <c r="E4515">
        <f t="shared" ca="1" si="2734"/>
        <v>12</v>
      </c>
      <c r="F4515">
        <f t="shared" ca="1" si="2735"/>
        <v>4</v>
      </c>
      <c r="G4515">
        <f t="shared" ca="1" si="2736"/>
        <v>202012</v>
      </c>
      <c r="H4515">
        <f t="shared" ca="1" si="2737"/>
        <v>202004</v>
      </c>
      <c r="I4515" t="str">
        <f t="shared" ca="1" si="2738"/>
        <v>FY2020 Q3 Sep</v>
      </c>
      <c r="J4515">
        <f t="shared" ca="1" si="2739"/>
        <v>2020</v>
      </c>
      <c r="K4515" s="8" t="str">
        <f t="shared" ca="1" si="2740"/>
        <v>Sep</v>
      </c>
      <c r="L4515" s="8" t="str">
        <f t="shared" ca="1" si="2741"/>
        <v>Q3</v>
      </c>
      <c r="M4515">
        <f t="shared" ca="1" si="2742"/>
        <v>9</v>
      </c>
      <c r="N4515">
        <f t="shared" ca="1" si="2743"/>
        <v>3</v>
      </c>
      <c r="O4515">
        <f t="shared" ca="1" si="2744"/>
        <v>202009</v>
      </c>
      <c r="P4515">
        <f t="shared" ca="1" si="2745"/>
        <v>202003</v>
      </c>
      <c r="Q4515" t="str">
        <f t="shared" si="2746"/>
        <v>FY2020 Q2 Jan</v>
      </c>
      <c r="R4515">
        <f t="shared" si="2747"/>
        <v>2020</v>
      </c>
      <c r="S4515" s="8" t="str">
        <f t="shared" si="2748"/>
        <v>Jan</v>
      </c>
      <c r="T4515" s="8" t="str">
        <f t="shared" si="2749"/>
        <v>Q2</v>
      </c>
      <c r="U4515">
        <f t="shared" si="2750"/>
        <v>4</v>
      </c>
      <c r="V4515">
        <f t="shared" si="2751"/>
        <v>2</v>
      </c>
      <c r="W4515">
        <f t="shared" si="2752"/>
        <v>202004</v>
      </c>
      <c r="X4515">
        <f t="shared" si="2753"/>
        <v>202002</v>
      </c>
      <c r="Y4515" t="str">
        <f t="shared" si="2754"/>
        <v>FY2020 Q1 Jan</v>
      </c>
      <c r="Z4515">
        <f t="shared" si="2755"/>
        <v>2020</v>
      </c>
      <c r="AA4515" s="8" t="str">
        <f t="shared" si="2756"/>
        <v>Jan</v>
      </c>
      <c r="AB4515" s="8" t="str">
        <f t="shared" si="2757"/>
        <v>Q1</v>
      </c>
      <c r="AC4515">
        <f t="shared" si="2758"/>
        <v>1</v>
      </c>
      <c r="AD4515">
        <f t="shared" si="2759"/>
        <v>1</v>
      </c>
      <c r="AE4515">
        <f t="shared" si="2760"/>
        <v>202001</v>
      </c>
      <c r="AF4515">
        <f t="shared" si="2761"/>
        <v>202001</v>
      </c>
      <c r="AG4515" s="9">
        <f t="shared" ca="1" si="2762"/>
        <v>0</v>
      </c>
      <c r="AH4515">
        <f t="shared" ca="1" si="2763"/>
        <v>3</v>
      </c>
      <c r="AI4515" s="9">
        <f t="shared" ca="1" si="2764"/>
        <v>8</v>
      </c>
      <c r="AJ4515" s="9">
        <f t="shared" ca="1" si="2765"/>
        <v>0</v>
      </c>
      <c r="AK4515" s="9">
        <f t="shared" si="2766"/>
        <v>4</v>
      </c>
      <c r="AL4515" s="9">
        <f t="shared" si="2767"/>
        <v>5</v>
      </c>
      <c r="AM4515" s="9">
        <f t="shared" si="2768"/>
        <v>12</v>
      </c>
      <c r="AN4515" s="2">
        <v>43859.533333333333</v>
      </c>
      <c r="AO4515">
        <v>3831</v>
      </c>
      <c r="AP4515" s="1">
        <v>5400</v>
      </c>
      <c r="AQ4515" t="s">
        <v>4</v>
      </c>
    </row>
    <row r="4516" spans="1:43" x14ac:dyDescent="0.3">
      <c r="A4516" t="str">
        <f t="shared" ca="1" si="2730"/>
        <v>FY2020 Q4 Sep</v>
      </c>
      <c r="B4516">
        <f t="shared" ca="1" si="2731"/>
        <v>2020</v>
      </c>
      <c r="C4516" s="8" t="str">
        <f t="shared" ca="1" si="2732"/>
        <v>Sep</v>
      </c>
      <c r="D4516" s="8" t="str">
        <f t="shared" ca="1" si="2733"/>
        <v>Q4</v>
      </c>
      <c r="E4516">
        <f t="shared" ca="1" si="2734"/>
        <v>12</v>
      </c>
      <c r="F4516">
        <f t="shared" ca="1" si="2735"/>
        <v>4</v>
      </c>
      <c r="G4516">
        <f t="shared" ca="1" si="2736"/>
        <v>202012</v>
      </c>
      <c r="H4516">
        <f t="shared" ca="1" si="2737"/>
        <v>202004</v>
      </c>
      <c r="I4516" t="str">
        <f t="shared" ca="1" si="2738"/>
        <v>FY2020 Q3 Sep</v>
      </c>
      <c r="J4516">
        <f t="shared" ca="1" si="2739"/>
        <v>2020</v>
      </c>
      <c r="K4516" s="8" t="str">
        <f t="shared" ca="1" si="2740"/>
        <v>Sep</v>
      </c>
      <c r="L4516" s="8" t="str">
        <f t="shared" ca="1" si="2741"/>
        <v>Q3</v>
      </c>
      <c r="M4516">
        <f t="shared" ca="1" si="2742"/>
        <v>9</v>
      </c>
      <c r="N4516">
        <f t="shared" ca="1" si="2743"/>
        <v>3</v>
      </c>
      <c r="O4516">
        <f t="shared" ca="1" si="2744"/>
        <v>202009</v>
      </c>
      <c r="P4516">
        <f t="shared" ca="1" si="2745"/>
        <v>202003</v>
      </c>
      <c r="Q4516" t="str">
        <f t="shared" si="2746"/>
        <v>FY2020 Q2 Jan</v>
      </c>
      <c r="R4516">
        <f t="shared" si="2747"/>
        <v>2020</v>
      </c>
      <c r="S4516" s="8" t="str">
        <f t="shared" si="2748"/>
        <v>Jan</v>
      </c>
      <c r="T4516" s="8" t="str">
        <f t="shared" si="2749"/>
        <v>Q2</v>
      </c>
      <c r="U4516">
        <f t="shared" si="2750"/>
        <v>4</v>
      </c>
      <c r="V4516">
        <f t="shared" si="2751"/>
        <v>2</v>
      </c>
      <c r="W4516">
        <f t="shared" si="2752"/>
        <v>202004</v>
      </c>
      <c r="X4516">
        <f t="shared" si="2753"/>
        <v>202002</v>
      </c>
      <c r="Y4516" t="str">
        <f t="shared" si="2754"/>
        <v>FY2020 Q1 Jan</v>
      </c>
      <c r="Z4516">
        <f t="shared" si="2755"/>
        <v>2020</v>
      </c>
      <c r="AA4516" s="8" t="str">
        <f t="shared" si="2756"/>
        <v>Jan</v>
      </c>
      <c r="AB4516" s="8" t="str">
        <f t="shared" si="2757"/>
        <v>Q1</v>
      </c>
      <c r="AC4516">
        <f t="shared" si="2758"/>
        <v>1</v>
      </c>
      <c r="AD4516">
        <f t="shared" si="2759"/>
        <v>1</v>
      </c>
      <c r="AE4516">
        <f t="shared" si="2760"/>
        <v>202001</v>
      </c>
      <c r="AF4516">
        <f t="shared" si="2761"/>
        <v>202001</v>
      </c>
      <c r="AG4516" s="9">
        <f t="shared" ca="1" si="2762"/>
        <v>0</v>
      </c>
      <c r="AH4516">
        <f t="shared" ca="1" si="2763"/>
        <v>3</v>
      </c>
      <c r="AI4516" s="9">
        <f t="shared" ca="1" si="2764"/>
        <v>8</v>
      </c>
      <c r="AJ4516" s="9">
        <f t="shared" ca="1" si="2765"/>
        <v>0</v>
      </c>
      <c r="AK4516" s="9">
        <f t="shared" si="2766"/>
        <v>3</v>
      </c>
      <c r="AL4516" s="9">
        <f t="shared" si="2767"/>
        <v>5</v>
      </c>
      <c r="AM4516" s="9">
        <f t="shared" si="2768"/>
        <v>13</v>
      </c>
      <c r="AN4516" s="2">
        <v>43858.554166666669</v>
      </c>
      <c r="AO4516">
        <v>4200</v>
      </c>
      <c r="AP4516" s="1">
        <v>5400</v>
      </c>
      <c r="AQ4516" t="s">
        <v>4</v>
      </c>
    </row>
    <row r="4517" spans="1:43" x14ac:dyDescent="0.3">
      <c r="A4517" t="str">
        <f t="shared" ca="1" si="2730"/>
        <v>FY2020 Q4 Sep</v>
      </c>
      <c r="B4517">
        <f t="shared" ca="1" si="2731"/>
        <v>2020</v>
      </c>
      <c r="C4517" s="8" t="str">
        <f t="shared" ca="1" si="2732"/>
        <v>Sep</v>
      </c>
      <c r="D4517" s="8" t="str">
        <f t="shared" ca="1" si="2733"/>
        <v>Q4</v>
      </c>
      <c r="E4517">
        <f t="shared" ca="1" si="2734"/>
        <v>12</v>
      </c>
      <c r="F4517">
        <f t="shared" ca="1" si="2735"/>
        <v>4</v>
      </c>
      <c r="G4517">
        <f t="shared" ca="1" si="2736"/>
        <v>202012</v>
      </c>
      <c r="H4517">
        <f t="shared" ca="1" si="2737"/>
        <v>202004</v>
      </c>
      <c r="I4517" t="str">
        <f t="shared" ca="1" si="2738"/>
        <v>FY2020 Q3 Sep</v>
      </c>
      <c r="J4517">
        <f t="shared" ca="1" si="2739"/>
        <v>2020</v>
      </c>
      <c r="K4517" s="8" t="str">
        <f t="shared" ca="1" si="2740"/>
        <v>Sep</v>
      </c>
      <c r="L4517" s="8" t="str">
        <f t="shared" ca="1" si="2741"/>
        <v>Q3</v>
      </c>
      <c r="M4517">
        <f t="shared" ca="1" si="2742"/>
        <v>9</v>
      </c>
      <c r="N4517">
        <f t="shared" ca="1" si="2743"/>
        <v>3</v>
      </c>
      <c r="O4517">
        <f t="shared" ca="1" si="2744"/>
        <v>202009</v>
      </c>
      <c r="P4517">
        <f t="shared" ca="1" si="2745"/>
        <v>202003</v>
      </c>
      <c r="Q4517" t="str">
        <f t="shared" si="2746"/>
        <v>FY2020 Q2 Jan</v>
      </c>
      <c r="R4517">
        <f t="shared" si="2747"/>
        <v>2020</v>
      </c>
      <c r="S4517" s="8" t="str">
        <f t="shared" si="2748"/>
        <v>Jan</v>
      </c>
      <c r="T4517" s="8" t="str">
        <f t="shared" si="2749"/>
        <v>Q2</v>
      </c>
      <c r="U4517">
        <f t="shared" si="2750"/>
        <v>4</v>
      </c>
      <c r="V4517">
        <f t="shared" si="2751"/>
        <v>2</v>
      </c>
      <c r="W4517">
        <f t="shared" si="2752"/>
        <v>202004</v>
      </c>
      <c r="X4517">
        <f t="shared" si="2753"/>
        <v>202002</v>
      </c>
      <c r="Y4517" t="str">
        <f t="shared" si="2754"/>
        <v>FY2020 Q1 Jan</v>
      </c>
      <c r="Z4517">
        <f t="shared" si="2755"/>
        <v>2020</v>
      </c>
      <c r="AA4517" s="8" t="str">
        <f t="shared" si="2756"/>
        <v>Jan</v>
      </c>
      <c r="AB4517" s="8" t="str">
        <f t="shared" si="2757"/>
        <v>Q1</v>
      </c>
      <c r="AC4517">
        <f t="shared" si="2758"/>
        <v>1</v>
      </c>
      <c r="AD4517">
        <f t="shared" si="2759"/>
        <v>1</v>
      </c>
      <c r="AE4517">
        <f t="shared" si="2760"/>
        <v>202001</v>
      </c>
      <c r="AF4517">
        <f t="shared" si="2761"/>
        <v>202001</v>
      </c>
      <c r="AG4517" s="9">
        <f t="shared" ca="1" si="2762"/>
        <v>0</v>
      </c>
      <c r="AH4517">
        <f t="shared" ca="1" si="2763"/>
        <v>3</v>
      </c>
      <c r="AI4517" s="9">
        <f t="shared" ca="1" si="2764"/>
        <v>8</v>
      </c>
      <c r="AJ4517" s="9">
        <f t="shared" ca="1" si="2765"/>
        <v>0</v>
      </c>
      <c r="AK4517" s="9">
        <f t="shared" si="2766"/>
        <v>4</v>
      </c>
      <c r="AL4517" s="9">
        <f t="shared" si="2767"/>
        <v>5</v>
      </c>
      <c r="AM4517" s="9">
        <f t="shared" si="2768"/>
        <v>12</v>
      </c>
      <c r="AN4517" s="2">
        <v>43859.532638888886</v>
      </c>
      <c r="AO4517">
        <v>4838</v>
      </c>
      <c r="AP4517" s="1">
        <v>5400</v>
      </c>
      <c r="AQ4517" t="s">
        <v>4</v>
      </c>
    </row>
    <row r="4518" spans="1:43" x14ac:dyDescent="0.3">
      <c r="A4518" t="str">
        <f t="shared" ca="1" si="2730"/>
        <v>FY2020 Q4 Sep</v>
      </c>
      <c r="B4518">
        <f t="shared" ca="1" si="2731"/>
        <v>2020</v>
      </c>
      <c r="C4518" s="8" t="str">
        <f t="shared" ca="1" si="2732"/>
        <v>Sep</v>
      </c>
      <c r="D4518" s="8" t="str">
        <f t="shared" ca="1" si="2733"/>
        <v>Q4</v>
      </c>
      <c r="E4518">
        <f t="shared" ca="1" si="2734"/>
        <v>12</v>
      </c>
      <c r="F4518">
        <f t="shared" ca="1" si="2735"/>
        <v>4</v>
      </c>
      <c r="G4518">
        <f t="shared" ca="1" si="2736"/>
        <v>202012</v>
      </c>
      <c r="H4518">
        <f t="shared" ca="1" si="2737"/>
        <v>202004</v>
      </c>
      <c r="I4518" t="str">
        <f t="shared" ca="1" si="2738"/>
        <v>FY2020 Q3 Sep</v>
      </c>
      <c r="J4518">
        <f t="shared" ca="1" si="2739"/>
        <v>2020</v>
      </c>
      <c r="K4518" s="8" t="str">
        <f t="shared" ca="1" si="2740"/>
        <v>Sep</v>
      </c>
      <c r="L4518" s="8" t="str">
        <f t="shared" ca="1" si="2741"/>
        <v>Q3</v>
      </c>
      <c r="M4518">
        <f t="shared" ca="1" si="2742"/>
        <v>9</v>
      </c>
      <c r="N4518">
        <f t="shared" ca="1" si="2743"/>
        <v>3</v>
      </c>
      <c r="O4518">
        <f t="shared" ca="1" si="2744"/>
        <v>202009</v>
      </c>
      <c r="P4518">
        <f t="shared" ca="1" si="2745"/>
        <v>202003</v>
      </c>
      <c r="Q4518" t="str">
        <f t="shared" si="2746"/>
        <v>FY2020 Q2 Feb</v>
      </c>
      <c r="R4518">
        <f t="shared" si="2747"/>
        <v>2020</v>
      </c>
      <c r="S4518" s="8" t="str">
        <f t="shared" si="2748"/>
        <v>Feb</v>
      </c>
      <c r="T4518" s="8" t="str">
        <f t="shared" si="2749"/>
        <v>Q2</v>
      </c>
      <c r="U4518">
        <f t="shared" si="2750"/>
        <v>5</v>
      </c>
      <c r="V4518">
        <f t="shared" si="2751"/>
        <v>2</v>
      </c>
      <c r="W4518">
        <f t="shared" si="2752"/>
        <v>202005</v>
      </c>
      <c r="X4518">
        <f t="shared" si="2753"/>
        <v>202002</v>
      </c>
      <c r="Y4518" t="str">
        <f t="shared" si="2754"/>
        <v>FY2020 Q1 Feb</v>
      </c>
      <c r="Z4518">
        <f t="shared" si="2755"/>
        <v>2020</v>
      </c>
      <c r="AA4518" s="8" t="str">
        <f t="shared" si="2756"/>
        <v>Feb</v>
      </c>
      <c r="AB4518" s="8" t="str">
        <f t="shared" si="2757"/>
        <v>Q1</v>
      </c>
      <c r="AC4518">
        <f t="shared" si="2758"/>
        <v>2</v>
      </c>
      <c r="AD4518">
        <f t="shared" si="2759"/>
        <v>1</v>
      </c>
      <c r="AE4518">
        <f t="shared" si="2760"/>
        <v>202002</v>
      </c>
      <c r="AF4518">
        <f t="shared" si="2761"/>
        <v>202001</v>
      </c>
      <c r="AG4518" s="9">
        <f t="shared" ca="1" si="2762"/>
        <v>0</v>
      </c>
      <c r="AH4518">
        <f t="shared" ca="1" si="2763"/>
        <v>2</v>
      </c>
      <c r="AI4518" s="9">
        <f t="shared" ca="1" si="2764"/>
        <v>7</v>
      </c>
      <c r="AJ4518" s="9">
        <f t="shared" ca="1" si="2765"/>
        <v>0</v>
      </c>
      <c r="AK4518" s="9">
        <f t="shared" si="2766"/>
        <v>6</v>
      </c>
      <c r="AL4518" s="9">
        <f t="shared" si="2767"/>
        <v>7</v>
      </c>
      <c r="AM4518" s="9">
        <f t="shared" si="2768"/>
        <v>16</v>
      </c>
      <c r="AN4518" s="2">
        <v>43875.706944444442</v>
      </c>
      <c r="AO4518">
        <v>5395</v>
      </c>
      <c r="AP4518" s="1">
        <v>5400</v>
      </c>
      <c r="AQ4518" t="s">
        <v>4</v>
      </c>
    </row>
    <row r="4519" spans="1:43" x14ac:dyDescent="0.3">
      <c r="A4519" t="str">
        <f t="shared" ca="1" si="2730"/>
        <v>FY2020 Q4 Sep</v>
      </c>
      <c r="B4519">
        <f t="shared" ca="1" si="2731"/>
        <v>2020</v>
      </c>
      <c r="C4519" s="8" t="str">
        <f t="shared" ca="1" si="2732"/>
        <v>Sep</v>
      </c>
      <c r="D4519" s="8" t="str">
        <f t="shared" ca="1" si="2733"/>
        <v>Q4</v>
      </c>
      <c r="E4519">
        <f t="shared" ca="1" si="2734"/>
        <v>12</v>
      </c>
      <c r="F4519">
        <f t="shared" ca="1" si="2735"/>
        <v>4</v>
      </c>
      <c r="G4519">
        <f t="shared" ca="1" si="2736"/>
        <v>202012</v>
      </c>
      <c r="H4519">
        <f t="shared" ca="1" si="2737"/>
        <v>202004</v>
      </c>
      <c r="I4519" t="str">
        <f t="shared" ca="1" si="2738"/>
        <v>FY2020 Q3 Sep</v>
      </c>
      <c r="J4519">
        <f t="shared" ca="1" si="2739"/>
        <v>2020</v>
      </c>
      <c r="K4519" s="8" t="str">
        <f t="shared" ca="1" si="2740"/>
        <v>Sep</v>
      </c>
      <c r="L4519" s="8" t="str">
        <f t="shared" ca="1" si="2741"/>
        <v>Q3</v>
      </c>
      <c r="M4519">
        <f t="shared" ca="1" si="2742"/>
        <v>9</v>
      </c>
      <c r="N4519">
        <f t="shared" ca="1" si="2743"/>
        <v>3</v>
      </c>
      <c r="O4519">
        <f t="shared" ca="1" si="2744"/>
        <v>202009</v>
      </c>
      <c r="P4519">
        <f t="shared" ca="1" si="2745"/>
        <v>202003</v>
      </c>
      <c r="Q4519" t="str">
        <f t="shared" si="2746"/>
        <v>FY2020 Q2 Jan</v>
      </c>
      <c r="R4519">
        <f t="shared" si="2747"/>
        <v>2020</v>
      </c>
      <c r="S4519" s="8" t="str">
        <f t="shared" si="2748"/>
        <v>Jan</v>
      </c>
      <c r="T4519" s="8" t="str">
        <f t="shared" si="2749"/>
        <v>Q2</v>
      </c>
      <c r="U4519">
        <f t="shared" si="2750"/>
        <v>4</v>
      </c>
      <c r="V4519">
        <f t="shared" si="2751"/>
        <v>2</v>
      </c>
      <c r="W4519">
        <f t="shared" si="2752"/>
        <v>202004</v>
      </c>
      <c r="X4519">
        <f t="shared" si="2753"/>
        <v>202002</v>
      </c>
      <c r="Y4519" t="str">
        <f t="shared" si="2754"/>
        <v>FY2020 Q1 Jan</v>
      </c>
      <c r="Z4519">
        <f t="shared" si="2755"/>
        <v>2020</v>
      </c>
      <c r="AA4519" s="8" t="str">
        <f t="shared" si="2756"/>
        <v>Jan</v>
      </c>
      <c r="AB4519" s="8" t="str">
        <f t="shared" si="2757"/>
        <v>Q1</v>
      </c>
      <c r="AC4519">
        <f t="shared" si="2758"/>
        <v>1</v>
      </c>
      <c r="AD4519">
        <f t="shared" si="2759"/>
        <v>1</v>
      </c>
      <c r="AE4519">
        <f t="shared" si="2760"/>
        <v>202001</v>
      </c>
      <c r="AF4519">
        <f t="shared" si="2761"/>
        <v>202001</v>
      </c>
      <c r="AG4519" s="9">
        <f t="shared" ca="1" si="2762"/>
        <v>0</v>
      </c>
      <c r="AH4519">
        <f t="shared" ca="1" si="2763"/>
        <v>3</v>
      </c>
      <c r="AI4519" s="9">
        <f t="shared" ca="1" si="2764"/>
        <v>8</v>
      </c>
      <c r="AJ4519" s="9">
        <f t="shared" ca="1" si="2765"/>
        <v>0</v>
      </c>
      <c r="AK4519" s="9">
        <f t="shared" si="2766"/>
        <v>6</v>
      </c>
      <c r="AL4519" s="9">
        <f t="shared" si="2767"/>
        <v>5</v>
      </c>
      <c r="AM4519" s="9">
        <f t="shared" si="2768"/>
        <v>16</v>
      </c>
      <c r="AN4519" s="2">
        <v>43861.706250000003</v>
      </c>
      <c r="AO4519">
        <v>5562</v>
      </c>
      <c r="AP4519" s="1">
        <v>5400</v>
      </c>
      <c r="AQ4519" t="s">
        <v>4</v>
      </c>
    </row>
    <row r="4520" spans="1:43" x14ac:dyDescent="0.3">
      <c r="A4520" t="str">
        <f t="shared" ca="1" si="2730"/>
        <v>FY2020 Q4 Sep</v>
      </c>
      <c r="B4520">
        <f t="shared" ca="1" si="2731"/>
        <v>2020</v>
      </c>
      <c r="C4520" s="8" t="str">
        <f t="shared" ca="1" si="2732"/>
        <v>Sep</v>
      </c>
      <c r="D4520" s="8" t="str">
        <f t="shared" ca="1" si="2733"/>
        <v>Q4</v>
      </c>
      <c r="E4520">
        <f t="shared" ca="1" si="2734"/>
        <v>12</v>
      </c>
      <c r="F4520">
        <f t="shared" ca="1" si="2735"/>
        <v>4</v>
      </c>
      <c r="G4520">
        <f t="shared" ca="1" si="2736"/>
        <v>202012</v>
      </c>
      <c r="H4520">
        <f t="shared" ca="1" si="2737"/>
        <v>202004</v>
      </c>
      <c r="I4520" t="str">
        <f t="shared" ca="1" si="2738"/>
        <v>FY2020 Q3 Sep</v>
      </c>
      <c r="J4520">
        <f t="shared" ca="1" si="2739"/>
        <v>2020</v>
      </c>
      <c r="K4520" s="8" t="str">
        <f t="shared" ca="1" si="2740"/>
        <v>Sep</v>
      </c>
      <c r="L4520" s="8" t="str">
        <f t="shared" ca="1" si="2741"/>
        <v>Q3</v>
      </c>
      <c r="M4520">
        <f t="shared" ca="1" si="2742"/>
        <v>9</v>
      </c>
      <c r="N4520">
        <f t="shared" ca="1" si="2743"/>
        <v>3</v>
      </c>
      <c r="O4520">
        <f t="shared" ca="1" si="2744"/>
        <v>202009</v>
      </c>
      <c r="P4520">
        <f t="shared" ca="1" si="2745"/>
        <v>202003</v>
      </c>
      <c r="Q4520" t="str">
        <f t="shared" si="2746"/>
        <v>FY2020 Q1 Oct</v>
      </c>
      <c r="R4520">
        <f t="shared" si="2747"/>
        <v>2020</v>
      </c>
      <c r="S4520" s="8" t="str">
        <f t="shared" si="2748"/>
        <v>Oct</v>
      </c>
      <c r="T4520" s="8" t="str">
        <f t="shared" si="2749"/>
        <v>Q1</v>
      </c>
      <c r="U4520">
        <f t="shared" si="2750"/>
        <v>1</v>
      </c>
      <c r="V4520">
        <f t="shared" si="2751"/>
        <v>1</v>
      </c>
      <c r="W4520">
        <f t="shared" si="2752"/>
        <v>202001</v>
      </c>
      <c r="X4520">
        <f t="shared" si="2753"/>
        <v>202001</v>
      </c>
      <c r="Y4520" t="str">
        <f t="shared" si="2754"/>
        <v>FY2019 Q4 Oct</v>
      </c>
      <c r="Z4520">
        <f t="shared" si="2755"/>
        <v>2019</v>
      </c>
      <c r="AA4520" s="8" t="str">
        <f t="shared" si="2756"/>
        <v>Oct</v>
      </c>
      <c r="AB4520" s="8" t="str">
        <f t="shared" si="2757"/>
        <v>Q4</v>
      </c>
      <c r="AC4520">
        <f t="shared" si="2758"/>
        <v>10</v>
      </c>
      <c r="AD4520">
        <f t="shared" si="2759"/>
        <v>4</v>
      </c>
      <c r="AE4520">
        <f t="shared" si="2760"/>
        <v>201910</v>
      </c>
      <c r="AF4520">
        <f t="shared" si="2761"/>
        <v>201904</v>
      </c>
      <c r="AG4520" s="9">
        <f t="shared" ca="1" si="2762"/>
        <v>0</v>
      </c>
      <c r="AH4520">
        <f t="shared" ca="1" si="2763"/>
        <v>4</v>
      </c>
      <c r="AI4520" s="9">
        <f t="shared" ca="1" si="2764"/>
        <v>11</v>
      </c>
      <c r="AJ4520" s="9">
        <f t="shared" ca="1" si="2765"/>
        <v>1</v>
      </c>
      <c r="AK4520" s="9">
        <f t="shared" si="2766"/>
        <v>4</v>
      </c>
      <c r="AL4520" s="9">
        <f t="shared" si="2767"/>
        <v>44</v>
      </c>
      <c r="AM4520" s="9">
        <f t="shared" si="2768"/>
        <v>16</v>
      </c>
      <c r="AN4520" s="2">
        <v>43768.671527777777</v>
      </c>
      <c r="AO4520">
        <v>5928</v>
      </c>
      <c r="AP4520" s="1">
        <v>5400</v>
      </c>
      <c r="AQ4520" t="s">
        <v>4</v>
      </c>
    </row>
    <row r="4521" spans="1:43" x14ac:dyDescent="0.3">
      <c r="A4521" t="str">
        <f t="shared" ca="1" si="2730"/>
        <v>FY2020 Q4 Sep</v>
      </c>
      <c r="B4521">
        <f t="shared" ca="1" si="2731"/>
        <v>2020</v>
      </c>
      <c r="C4521" s="8" t="str">
        <f t="shared" ca="1" si="2732"/>
        <v>Sep</v>
      </c>
      <c r="D4521" s="8" t="str">
        <f t="shared" ca="1" si="2733"/>
        <v>Q4</v>
      </c>
      <c r="E4521">
        <f t="shared" ca="1" si="2734"/>
        <v>12</v>
      </c>
      <c r="F4521">
        <f t="shared" ca="1" si="2735"/>
        <v>4</v>
      </c>
      <c r="G4521">
        <f t="shared" ca="1" si="2736"/>
        <v>202012</v>
      </c>
      <c r="H4521">
        <f t="shared" ca="1" si="2737"/>
        <v>202004</v>
      </c>
      <c r="I4521" t="str">
        <f t="shared" ca="1" si="2738"/>
        <v>FY2020 Q3 Sep</v>
      </c>
      <c r="J4521">
        <f t="shared" ca="1" si="2739"/>
        <v>2020</v>
      </c>
      <c r="K4521" s="8" t="str">
        <f t="shared" ca="1" si="2740"/>
        <v>Sep</v>
      </c>
      <c r="L4521" s="8" t="str">
        <f t="shared" ca="1" si="2741"/>
        <v>Q3</v>
      </c>
      <c r="M4521">
        <f t="shared" ca="1" si="2742"/>
        <v>9</v>
      </c>
      <c r="N4521">
        <f t="shared" ca="1" si="2743"/>
        <v>3</v>
      </c>
      <c r="O4521">
        <f t="shared" ca="1" si="2744"/>
        <v>202009</v>
      </c>
      <c r="P4521">
        <f t="shared" ca="1" si="2745"/>
        <v>202003</v>
      </c>
      <c r="Q4521" t="str">
        <f t="shared" si="2746"/>
        <v>FY2020 Q1 Nov</v>
      </c>
      <c r="R4521">
        <f t="shared" si="2747"/>
        <v>2020</v>
      </c>
      <c r="S4521" s="8" t="str">
        <f t="shared" si="2748"/>
        <v>Nov</v>
      </c>
      <c r="T4521" s="8" t="str">
        <f t="shared" si="2749"/>
        <v>Q1</v>
      </c>
      <c r="U4521">
        <f t="shared" si="2750"/>
        <v>2</v>
      </c>
      <c r="V4521">
        <f t="shared" si="2751"/>
        <v>1</v>
      </c>
      <c r="W4521">
        <f t="shared" si="2752"/>
        <v>202002</v>
      </c>
      <c r="X4521">
        <f t="shared" si="2753"/>
        <v>202001</v>
      </c>
      <c r="Y4521" t="str">
        <f t="shared" si="2754"/>
        <v>FY2019 Q4 Nov</v>
      </c>
      <c r="Z4521">
        <f t="shared" si="2755"/>
        <v>2019</v>
      </c>
      <c r="AA4521" s="8" t="str">
        <f t="shared" si="2756"/>
        <v>Nov</v>
      </c>
      <c r="AB4521" s="8" t="str">
        <f t="shared" si="2757"/>
        <v>Q4</v>
      </c>
      <c r="AC4521">
        <f t="shared" si="2758"/>
        <v>11</v>
      </c>
      <c r="AD4521">
        <f t="shared" si="2759"/>
        <v>4</v>
      </c>
      <c r="AE4521">
        <f t="shared" si="2760"/>
        <v>201911</v>
      </c>
      <c r="AF4521">
        <f t="shared" si="2761"/>
        <v>201904</v>
      </c>
      <c r="AG4521" s="9">
        <f t="shared" ca="1" si="2762"/>
        <v>0</v>
      </c>
      <c r="AH4521">
        <f t="shared" ca="1" si="2763"/>
        <v>3</v>
      </c>
      <c r="AI4521" s="9">
        <f t="shared" ca="1" si="2764"/>
        <v>10</v>
      </c>
      <c r="AJ4521" s="9">
        <f t="shared" ca="1" si="2765"/>
        <v>1</v>
      </c>
      <c r="AK4521" s="9">
        <f t="shared" si="2766"/>
        <v>2</v>
      </c>
      <c r="AL4521" s="9">
        <f t="shared" si="2767"/>
        <v>47</v>
      </c>
      <c r="AM4521" s="9">
        <f t="shared" si="2768"/>
        <v>18</v>
      </c>
      <c r="AN4521" s="2">
        <v>43787.776388888888</v>
      </c>
      <c r="AO4521">
        <v>6283</v>
      </c>
      <c r="AP4521" s="1">
        <v>5400</v>
      </c>
      <c r="AQ4521" t="s">
        <v>4</v>
      </c>
    </row>
    <row r="4522" spans="1:43" x14ac:dyDescent="0.3">
      <c r="A4522" t="str">
        <f t="shared" ca="1" si="2730"/>
        <v>FY2020 Q4 Sep</v>
      </c>
      <c r="B4522">
        <f t="shared" ca="1" si="2731"/>
        <v>2020</v>
      </c>
      <c r="C4522" s="8" t="str">
        <f t="shared" ca="1" si="2732"/>
        <v>Sep</v>
      </c>
      <c r="D4522" s="8" t="str">
        <f t="shared" ca="1" si="2733"/>
        <v>Q4</v>
      </c>
      <c r="E4522">
        <f t="shared" ca="1" si="2734"/>
        <v>12</v>
      </c>
      <c r="F4522">
        <f t="shared" ca="1" si="2735"/>
        <v>4</v>
      </c>
      <c r="G4522">
        <f t="shared" ca="1" si="2736"/>
        <v>202012</v>
      </c>
      <c r="H4522">
        <f t="shared" ca="1" si="2737"/>
        <v>202004</v>
      </c>
      <c r="I4522" t="str">
        <f t="shared" ca="1" si="2738"/>
        <v>FY2020 Q3 Sep</v>
      </c>
      <c r="J4522">
        <f t="shared" ca="1" si="2739"/>
        <v>2020</v>
      </c>
      <c r="K4522" s="8" t="str">
        <f t="shared" ca="1" si="2740"/>
        <v>Sep</v>
      </c>
      <c r="L4522" s="8" t="str">
        <f t="shared" ca="1" si="2741"/>
        <v>Q3</v>
      </c>
      <c r="M4522">
        <f t="shared" ca="1" si="2742"/>
        <v>9</v>
      </c>
      <c r="N4522">
        <f t="shared" ca="1" si="2743"/>
        <v>3</v>
      </c>
      <c r="O4522">
        <f t="shared" ca="1" si="2744"/>
        <v>202009</v>
      </c>
      <c r="P4522">
        <f t="shared" ca="1" si="2745"/>
        <v>202003</v>
      </c>
      <c r="Q4522" t="str">
        <f t="shared" si="2746"/>
        <v>FY2020 Q2 Mar</v>
      </c>
      <c r="R4522">
        <f t="shared" si="2747"/>
        <v>2020</v>
      </c>
      <c r="S4522" s="8" t="str">
        <f t="shared" si="2748"/>
        <v>Mar</v>
      </c>
      <c r="T4522" s="8" t="str">
        <f t="shared" si="2749"/>
        <v>Q2</v>
      </c>
      <c r="U4522">
        <f t="shared" si="2750"/>
        <v>6</v>
      </c>
      <c r="V4522">
        <f t="shared" si="2751"/>
        <v>2</v>
      </c>
      <c r="W4522">
        <f t="shared" si="2752"/>
        <v>202006</v>
      </c>
      <c r="X4522">
        <f t="shared" si="2753"/>
        <v>202002</v>
      </c>
      <c r="Y4522" t="str">
        <f t="shared" si="2754"/>
        <v>FY2020 Q1 Mar</v>
      </c>
      <c r="Z4522">
        <f t="shared" si="2755"/>
        <v>2020</v>
      </c>
      <c r="AA4522" s="8" t="str">
        <f t="shared" si="2756"/>
        <v>Mar</v>
      </c>
      <c r="AB4522" s="8" t="str">
        <f t="shared" si="2757"/>
        <v>Q1</v>
      </c>
      <c r="AC4522">
        <f t="shared" si="2758"/>
        <v>3</v>
      </c>
      <c r="AD4522">
        <f t="shared" si="2759"/>
        <v>1</v>
      </c>
      <c r="AE4522">
        <f t="shared" si="2760"/>
        <v>202003</v>
      </c>
      <c r="AF4522">
        <f t="shared" si="2761"/>
        <v>202001</v>
      </c>
      <c r="AG4522" s="9">
        <f t="shared" ca="1" si="2762"/>
        <v>0</v>
      </c>
      <c r="AH4522">
        <f t="shared" ca="1" si="2763"/>
        <v>2</v>
      </c>
      <c r="AI4522" s="9">
        <f t="shared" ca="1" si="2764"/>
        <v>6</v>
      </c>
      <c r="AJ4522" s="9">
        <f t="shared" ca="1" si="2765"/>
        <v>0</v>
      </c>
      <c r="AK4522" s="9">
        <f t="shared" si="2766"/>
        <v>2</v>
      </c>
      <c r="AL4522" s="9">
        <f t="shared" si="2767"/>
        <v>10</v>
      </c>
      <c r="AM4522" s="9">
        <f t="shared" si="2768"/>
        <v>7</v>
      </c>
      <c r="AN4522" s="2">
        <v>43892.328472222223</v>
      </c>
      <c r="AO4522">
        <v>6354</v>
      </c>
      <c r="AP4522" s="1">
        <v>5400</v>
      </c>
      <c r="AQ4522" t="s">
        <v>4</v>
      </c>
    </row>
    <row r="4523" spans="1:43" x14ac:dyDescent="0.3">
      <c r="A4523" t="str">
        <f t="shared" ca="1" si="2730"/>
        <v>FY2020 Q4 Sep</v>
      </c>
      <c r="B4523">
        <f t="shared" ca="1" si="2731"/>
        <v>2020</v>
      </c>
      <c r="C4523" s="8" t="str">
        <f t="shared" ca="1" si="2732"/>
        <v>Sep</v>
      </c>
      <c r="D4523" s="8" t="str">
        <f t="shared" ca="1" si="2733"/>
        <v>Q4</v>
      </c>
      <c r="E4523">
        <f t="shared" ca="1" si="2734"/>
        <v>12</v>
      </c>
      <c r="F4523">
        <f t="shared" ca="1" si="2735"/>
        <v>4</v>
      </c>
      <c r="G4523">
        <f t="shared" ca="1" si="2736"/>
        <v>202012</v>
      </c>
      <c r="H4523">
        <f t="shared" ca="1" si="2737"/>
        <v>202004</v>
      </c>
      <c r="I4523" t="str">
        <f t="shared" ca="1" si="2738"/>
        <v>FY2020 Q3 Sep</v>
      </c>
      <c r="J4523">
        <f t="shared" ca="1" si="2739"/>
        <v>2020</v>
      </c>
      <c r="K4523" s="8" t="str">
        <f t="shared" ca="1" si="2740"/>
        <v>Sep</v>
      </c>
      <c r="L4523" s="8" t="str">
        <f t="shared" ca="1" si="2741"/>
        <v>Q3</v>
      </c>
      <c r="M4523">
        <f t="shared" ca="1" si="2742"/>
        <v>9</v>
      </c>
      <c r="N4523">
        <f t="shared" ca="1" si="2743"/>
        <v>3</v>
      </c>
      <c r="O4523">
        <f t="shared" ca="1" si="2744"/>
        <v>202009</v>
      </c>
      <c r="P4523">
        <f t="shared" ca="1" si="2745"/>
        <v>202003</v>
      </c>
      <c r="Q4523" t="str">
        <f t="shared" si="2746"/>
        <v>FY2020 Q1 Nov</v>
      </c>
      <c r="R4523">
        <f t="shared" si="2747"/>
        <v>2020</v>
      </c>
      <c r="S4523" s="8" t="str">
        <f t="shared" si="2748"/>
        <v>Nov</v>
      </c>
      <c r="T4523" s="8" t="str">
        <f t="shared" si="2749"/>
        <v>Q1</v>
      </c>
      <c r="U4523">
        <f t="shared" si="2750"/>
        <v>2</v>
      </c>
      <c r="V4523">
        <f t="shared" si="2751"/>
        <v>1</v>
      </c>
      <c r="W4523">
        <f t="shared" si="2752"/>
        <v>202002</v>
      </c>
      <c r="X4523">
        <f t="shared" si="2753"/>
        <v>202001</v>
      </c>
      <c r="Y4523" t="str">
        <f t="shared" si="2754"/>
        <v>FY2019 Q4 Nov</v>
      </c>
      <c r="Z4523">
        <f t="shared" si="2755"/>
        <v>2019</v>
      </c>
      <c r="AA4523" s="8" t="str">
        <f t="shared" si="2756"/>
        <v>Nov</v>
      </c>
      <c r="AB4523" s="8" t="str">
        <f t="shared" si="2757"/>
        <v>Q4</v>
      </c>
      <c r="AC4523">
        <f t="shared" si="2758"/>
        <v>11</v>
      </c>
      <c r="AD4523">
        <f t="shared" si="2759"/>
        <v>4</v>
      </c>
      <c r="AE4523">
        <f t="shared" si="2760"/>
        <v>201911</v>
      </c>
      <c r="AF4523">
        <f t="shared" si="2761"/>
        <v>201904</v>
      </c>
      <c r="AG4523" s="9">
        <f t="shared" ca="1" si="2762"/>
        <v>0</v>
      </c>
      <c r="AH4523">
        <f t="shared" ca="1" si="2763"/>
        <v>3</v>
      </c>
      <c r="AI4523" s="9">
        <f t="shared" ca="1" si="2764"/>
        <v>10</v>
      </c>
      <c r="AJ4523" s="9">
        <f t="shared" ca="1" si="2765"/>
        <v>1</v>
      </c>
      <c r="AK4523" s="9">
        <f t="shared" si="2766"/>
        <v>6</v>
      </c>
      <c r="AL4523" s="9">
        <f t="shared" si="2767"/>
        <v>46</v>
      </c>
      <c r="AM4523" s="9">
        <f t="shared" si="2768"/>
        <v>14</v>
      </c>
      <c r="AN4523" s="2">
        <v>43784.618055555555</v>
      </c>
      <c r="AO4523">
        <v>6406</v>
      </c>
      <c r="AP4523" s="1">
        <v>5400</v>
      </c>
      <c r="AQ4523" t="s">
        <v>4</v>
      </c>
    </row>
    <row r="4524" spans="1:43" x14ac:dyDescent="0.3">
      <c r="A4524" t="str">
        <f t="shared" ca="1" si="2730"/>
        <v>FY2020 Q4 Sep</v>
      </c>
      <c r="B4524">
        <f t="shared" ca="1" si="2731"/>
        <v>2020</v>
      </c>
      <c r="C4524" s="8" t="str">
        <f t="shared" ca="1" si="2732"/>
        <v>Sep</v>
      </c>
      <c r="D4524" s="8" t="str">
        <f t="shared" ca="1" si="2733"/>
        <v>Q4</v>
      </c>
      <c r="E4524">
        <f t="shared" ca="1" si="2734"/>
        <v>12</v>
      </c>
      <c r="F4524">
        <f t="shared" ca="1" si="2735"/>
        <v>4</v>
      </c>
      <c r="G4524">
        <f t="shared" ca="1" si="2736"/>
        <v>202012</v>
      </c>
      <c r="H4524">
        <f t="shared" ca="1" si="2737"/>
        <v>202004</v>
      </c>
      <c r="I4524" t="str">
        <f t="shared" ca="1" si="2738"/>
        <v>FY2020 Q3 Sep</v>
      </c>
      <c r="J4524">
        <f t="shared" ca="1" si="2739"/>
        <v>2020</v>
      </c>
      <c r="K4524" s="8" t="str">
        <f t="shared" ca="1" si="2740"/>
        <v>Sep</v>
      </c>
      <c r="L4524" s="8" t="str">
        <f t="shared" ca="1" si="2741"/>
        <v>Q3</v>
      </c>
      <c r="M4524">
        <f t="shared" ca="1" si="2742"/>
        <v>9</v>
      </c>
      <c r="N4524">
        <f t="shared" ca="1" si="2743"/>
        <v>3</v>
      </c>
      <c r="O4524">
        <f t="shared" ca="1" si="2744"/>
        <v>202009</v>
      </c>
      <c r="P4524">
        <f t="shared" ca="1" si="2745"/>
        <v>202003</v>
      </c>
      <c r="Q4524" t="str">
        <f t="shared" si="2746"/>
        <v>FY2020 Q2 Feb</v>
      </c>
      <c r="R4524">
        <f t="shared" si="2747"/>
        <v>2020</v>
      </c>
      <c r="S4524" s="8" t="str">
        <f t="shared" si="2748"/>
        <v>Feb</v>
      </c>
      <c r="T4524" s="8" t="str">
        <f t="shared" si="2749"/>
        <v>Q2</v>
      </c>
      <c r="U4524">
        <f t="shared" si="2750"/>
        <v>5</v>
      </c>
      <c r="V4524">
        <f t="shared" si="2751"/>
        <v>2</v>
      </c>
      <c r="W4524">
        <f t="shared" si="2752"/>
        <v>202005</v>
      </c>
      <c r="X4524">
        <f t="shared" si="2753"/>
        <v>202002</v>
      </c>
      <c r="Y4524" t="str">
        <f t="shared" si="2754"/>
        <v>FY2020 Q1 Feb</v>
      </c>
      <c r="Z4524">
        <f t="shared" si="2755"/>
        <v>2020</v>
      </c>
      <c r="AA4524" s="8" t="str">
        <f t="shared" si="2756"/>
        <v>Feb</v>
      </c>
      <c r="AB4524" s="8" t="str">
        <f t="shared" si="2757"/>
        <v>Q1</v>
      </c>
      <c r="AC4524">
        <f t="shared" si="2758"/>
        <v>2</v>
      </c>
      <c r="AD4524">
        <f t="shared" si="2759"/>
        <v>1</v>
      </c>
      <c r="AE4524">
        <f t="shared" si="2760"/>
        <v>202002</v>
      </c>
      <c r="AF4524">
        <f t="shared" si="2761"/>
        <v>202001</v>
      </c>
      <c r="AG4524" s="9">
        <f t="shared" ca="1" si="2762"/>
        <v>0</v>
      </c>
      <c r="AH4524">
        <f t="shared" ca="1" si="2763"/>
        <v>2</v>
      </c>
      <c r="AI4524" s="9">
        <f t="shared" ca="1" si="2764"/>
        <v>7</v>
      </c>
      <c r="AJ4524" s="9">
        <f t="shared" ca="1" si="2765"/>
        <v>0</v>
      </c>
      <c r="AK4524" s="9">
        <f t="shared" si="2766"/>
        <v>6</v>
      </c>
      <c r="AL4524" s="9">
        <f t="shared" si="2767"/>
        <v>7</v>
      </c>
      <c r="AM4524" s="9">
        <f t="shared" si="2768"/>
        <v>6</v>
      </c>
      <c r="AN4524" s="2">
        <v>43875.26666666667</v>
      </c>
      <c r="AO4524">
        <v>6424</v>
      </c>
      <c r="AP4524" s="1">
        <v>5400</v>
      </c>
      <c r="AQ4524" t="s">
        <v>4</v>
      </c>
    </row>
    <row r="4525" spans="1:43" x14ac:dyDescent="0.3">
      <c r="A4525" t="str">
        <f t="shared" ca="1" si="2730"/>
        <v>FY2020 Q4 Sep</v>
      </c>
      <c r="B4525">
        <f t="shared" ca="1" si="2731"/>
        <v>2020</v>
      </c>
      <c r="C4525" s="8" t="str">
        <f t="shared" ca="1" si="2732"/>
        <v>Sep</v>
      </c>
      <c r="D4525" s="8" t="str">
        <f t="shared" ca="1" si="2733"/>
        <v>Q4</v>
      </c>
      <c r="E4525">
        <f t="shared" ca="1" si="2734"/>
        <v>12</v>
      </c>
      <c r="F4525">
        <f t="shared" ca="1" si="2735"/>
        <v>4</v>
      </c>
      <c r="G4525">
        <f t="shared" ca="1" si="2736"/>
        <v>202012</v>
      </c>
      <c r="H4525">
        <f t="shared" ca="1" si="2737"/>
        <v>202004</v>
      </c>
      <c r="I4525" t="str">
        <f t="shared" ca="1" si="2738"/>
        <v>FY2020 Q3 Sep</v>
      </c>
      <c r="J4525">
        <f t="shared" ca="1" si="2739"/>
        <v>2020</v>
      </c>
      <c r="K4525" s="8" t="str">
        <f t="shared" ca="1" si="2740"/>
        <v>Sep</v>
      </c>
      <c r="L4525" s="8" t="str">
        <f t="shared" ca="1" si="2741"/>
        <v>Q3</v>
      </c>
      <c r="M4525">
        <f t="shared" ca="1" si="2742"/>
        <v>9</v>
      </c>
      <c r="N4525">
        <f t="shared" ca="1" si="2743"/>
        <v>3</v>
      </c>
      <c r="O4525">
        <f t="shared" ca="1" si="2744"/>
        <v>202009</v>
      </c>
      <c r="P4525">
        <f t="shared" ca="1" si="2745"/>
        <v>202003</v>
      </c>
      <c r="Q4525" t="str">
        <f t="shared" si="2746"/>
        <v>FY2020 Q1 Nov</v>
      </c>
      <c r="R4525">
        <f t="shared" si="2747"/>
        <v>2020</v>
      </c>
      <c r="S4525" s="8" t="str">
        <f t="shared" si="2748"/>
        <v>Nov</v>
      </c>
      <c r="T4525" s="8" t="str">
        <f t="shared" si="2749"/>
        <v>Q1</v>
      </c>
      <c r="U4525">
        <f t="shared" si="2750"/>
        <v>2</v>
      </c>
      <c r="V4525">
        <f t="shared" si="2751"/>
        <v>1</v>
      </c>
      <c r="W4525">
        <f t="shared" si="2752"/>
        <v>202002</v>
      </c>
      <c r="X4525">
        <f t="shared" si="2753"/>
        <v>202001</v>
      </c>
      <c r="Y4525" t="str">
        <f t="shared" si="2754"/>
        <v>FY2019 Q4 Nov</v>
      </c>
      <c r="Z4525">
        <f t="shared" si="2755"/>
        <v>2019</v>
      </c>
      <c r="AA4525" s="8" t="str">
        <f t="shared" si="2756"/>
        <v>Nov</v>
      </c>
      <c r="AB4525" s="8" t="str">
        <f t="shared" si="2757"/>
        <v>Q4</v>
      </c>
      <c r="AC4525">
        <f t="shared" si="2758"/>
        <v>11</v>
      </c>
      <c r="AD4525">
        <f t="shared" si="2759"/>
        <v>4</v>
      </c>
      <c r="AE4525">
        <f t="shared" si="2760"/>
        <v>201911</v>
      </c>
      <c r="AF4525">
        <f t="shared" si="2761"/>
        <v>201904</v>
      </c>
      <c r="AG4525" s="9">
        <f t="shared" ca="1" si="2762"/>
        <v>0</v>
      </c>
      <c r="AH4525">
        <f t="shared" ca="1" si="2763"/>
        <v>3</v>
      </c>
      <c r="AI4525" s="9">
        <f t="shared" ca="1" si="2764"/>
        <v>10</v>
      </c>
      <c r="AJ4525" s="9">
        <f t="shared" ca="1" si="2765"/>
        <v>1</v>
      </c>
      <c r="AK4525" s="9">
        <f t="shared" si="2766"/>
        <v>5</v>
      </c>
      <c r="AL4525" s="9">
        <f t="shared" si="2767"/>
        <v>46</v>
      </c>
      <c r="AM4525" s="9">
        <f t="shared" si="2768"/>
        <v>10</v>
      </c>
      <c r="AN4525" s="2">
        <v>43783.455555555556</v>
      </c>
      <c r="AO4525">
        <v>6522</v>
      </c>
      <c r="AP4525" s="1">
        <v>5400</v>
      </c>
      <c r="AQ4525" t="s">
        <v>4</v>
      </c>
    </row>
    <row r="4526" spans="1:43" x14ac:dyDescent="0.3">
      <c r="A4526" t="str">
        <f t="shared" ca="1" si="2730"/>
        <v>FY2020 Q4 Sep</v>
      </c>
      <c r="B4526">
        <f t="shared" ca="1" si="2731"/>
        <v>2020</v>
      </c>
      <c r="C4526" s="8" t="str">
        <f t="shared" ca="1" si="2732"/>
        <v>Sep</v>
      </c>
      <c r="D4526" s="8" t="str">
        <f t="shared" ca="1" si="2733"/>
        <v>Q4</v>
      </c>
      <c r="E4526">
        <f t="shared" ca="1" si="2734"/>
        <v>12</v>
      </c>
      <c r="F4526">
        <f t="shared" ca="1" si="2735"/>
        <v>4</v>
      </c>
      <c r="G4526">
        <f t="shared" ca="1" si="2736"/>
        <v>202012</v>
      </c>
      <c r="H4526">
        <f t="shared" ca="1" si="2737"/>
        <v>202004</v>
      </c>
      <c r="I4526" t="str">
        <f t="shared" ca="1" si="2738"/>
        <v>FY2020 Q3 Sep</v>
      </c>
      <c r="J4526">
        <f t="shared" ca="1" si="2739"/>
        <v>2020</v>
      </c>
      <c r="K4526" s="8" t="str">
        <f t="shared" ca="1" si="2740"/>
        <v>Sep</v>
      </c>
      <c r="L4526" s="8" t="str">
        <f t="shared" ca="1" si="2741"/>
        <v>Q3</v>
      </c>
      <c r="M4526">
        <f t="shared" ca="1" si="2742"/>
        <v>9</v>
      </c>
      <c r="N4526">
        <f t="shared" ca="1" si="2743"/>
        <v>3</v>
      </c>
      <c r="O4526">
        <f t="shared" ca="1" si="2744"/>
        <v>202009</v>
      </c>
      <c r="P4526">
        <f t="shared" ca="1" si="2745"/>
        <v>202003</v>
      </c>
      <c r="Q4526" t="str">
        <f t="shared" si="2746"/>
        <v>FY2020 Q1 Oct</v>
      </c>
      <c r="R4526">
        <f t="shared" si="2747"/>
        <v>2020</v>
      </c>
      <c r="S4526" s="8" t="str">
        <f t="shared" si="2748"/>
        <v>Oct</v>
      </c>
      <c r="T4526" s="8" t="str">
        <f t="shared" si="2749"/>
        <v>Q1</v>
      </c>
      <c r="U4526">
        <f t="shared" si="2750"/>
        <v>1</v>
      </c>
      <c r="V4526">
        <f t="shared" si="2751"/>
        <v>1</v>
      </c>
      <c r="W4526">
        <f t="shared" si="2752"/>
        <v>202001</v>
      </c>
      <c r="X4526">
        <f t="shared" si="2753"/>
        <v>202001</v>
      </c>
      <c r="Y4526" t="str">
        <f t="shared" si="2754"/>
        <v>FY2019 Q4 Oct</v>
      </c>
      <c r="Z4526">
        <f t="shared" si="2755"/>
        <v>2019</v>
      </c>
      <c r="AA4526" s="8" t="str">
        <f t="shared" si="2756"/>
        <v>Oct</v>
      </c>
      <c r="AB4526" s="8" t="str">
        <f t="shared" si="2757"/>
        <v>Q4</v>
      </c>
      <c r="AC4526">
        <f t="shared" si="2758"/>
        <v>10</v>
      </c>
      <c r="AD4526">
        <f t="shared" si="2759"/>
        <v>4</v>
      </c>
      <c r="AE4526">
        <f t="shared" si="2760"/>
        <v>201910</v>
      </c>
      <c r="AF4526">
        <f t="shared" si="2761"/>
        <v>201904</v>
      </c>
      <c r="AG4526" s="9">
        <f t="shared" ca="1" si="2762"/>
        <v>0</v>
      </c>
      <c r="AH4526">
        <f t="shared" ca="1" si="2763"/>
        <v>4</v>
      </c>
      <c r="AI4526" s="9">
        <f t="shared" ca="1" si="2764"/>
        <v>11</v>
      </c>
      <c r="AJ4526" s="9">
        <f t="shared" ca="1" si="2765"/>
        <v>1</v>
      </c>
      <c r="AK4526" s="9">
        <f t="shared" si="2766"/>
        <v>3</v>
      </c>
      <c r="AL4526" s="9">
        <f t="shared" si="2767"/>
        <v>41</v>
      </c>
      <c r="AM4526" s="9">
        <f t="shared" si="2768"/>
        <v>17</v>
      </c>
      <c r="AN4526" s="2">
        <v>43746.727083333331</v>
      </c>
      <c r="AO4526">
        <v>6566</v>
      </c>
      <c r="AP4526" s="1">
        <v>5400</v>
      </c>
      <c r="AQ4526" t="s">
        <v>4</v>
      </c>
    </row>
    <row r="4527" spans="1:43" x14ac:dyDescent="0.3">
      <c r="A4527" t="str">
        <f t="shared" ca="1" si="2730"/>
        <v>FY2020 Q4 Sep</v>
      </c>
      <c r="B4527">
        <f t="shared" ca="1" si="2731"/>
        <v>2020</v>
      </c>
      <c r="C4527" s="8" t="str">
        <f t="shared" ca="1" si="2732"/>
        <v>Sep</v>
      </c>
      <c r="D4527" s="8" t="str">
        <f t="shared" ca="1" si="2733"/>
        <v>Q4</v>
      </c>
      <c r="E4527">
        <f t="shared" ca="1" si="2734"/>
        <v>12</v>
      </c>
      <c r="F4527">
        <f t="shared" ca="1" si="2735"/>
        <v>4</v>
      </c>
      <c r="G4527">
        <f t="shared" ca="1" si="2736"/>
        <v>202012</v>
      </c>
      <c r="H4527">
        <f t="shared" ca="1" si="2737"/>
        <v>202004</v>
      </c>
      <c r="I4527" t="str">
        <f t="shared" ca="1" si="2738"/>
        <v>FY2020 Q3 Sep</v>
      </c>
      <c r="J4527">
        <f t="shared" ca="1" si="2739"/>
        <v>2020</v>
      </c>
      <c r="K4527" s="8" t="str">
        <f t="shared" ca="1" si="2740"/>
        <v>Sep</v>
      </c>
      <c r="L4527" s="8" t="str">
        <f t="shared" ca="1" si="2741"/>
        <v>Q3</v>
      </c>
      <c r="M4527">
        <f t="shared" ca="1" si="2742"/>
        <v>9</v>
      </c>
      <c r="N4527">
        <f t="shared" ca="1" si="2743"/>
        <v>3</v>
      </c>
      <c r="O4527">
        <f t="shared" ca="1" si="2744"/>
        <v>202009</v>
      </c>
      <c r="P4527">
        <f t="shared" ca="1" si="2745"/>
        <v>202003</v>
      </c>
      <c r="Q4527" t="str">
        <f t="shared" si="2746"/>
        <v>FY2020 Q2 Mar</v>
      </c>
      <c r="R4527">
        <f t="shared" si="2747"/>
        <v>2020</v>
      </c>
      <c r="S4527" s="8" t="str">
        <f t="shared" si="2748"/>
        <v>Mar</v>
      </c>
      <c r="T4527" s="8" t="str">
        <f t="shared" si="2749"/>
        <v>Q2</v>
      </c>
      <c r="U4527">
        <f t="shared" si="2750"/>
        <v>6</v>
      </c>
      <c r="V4527">
        <f t="shared" si="2751"/>
        <v>2</v>
      </c>
      <c r="W4527">
        <f t="shared" si="2752"/>
        <v>202006</v>
      </c>
      <c r="X4527">
        <f t="shared" si="2753"/>
        <v>202002</v>
      </c>
      <c r="Y4527" t="str">
        <f t="shared" si="2754"/>
        <v>FY2020 Q1 Mar</v>
      </c>
      <c r="Z4527">
        <f t="shared" si="2755"/>
        <v>2020</v>
      </c>
      <c r="AA4527" s="8" t="str">
        <f t="shared" si="2756"/>
        <v>Mar</v>
      </c>
      <c r="AB4527" s="8" t="str">
        <f t="shared" si="2757"/>
        <v>Q1</v>
      </c>
      <c r="AC4527">
        <f t="shared" si="2758"/>
        <v>3</v>
      </c>
      <c r="AD4527">
        <f t="shared" si="2759"/>
        <v>1</v>
      </c>
      <c r="AE4527">
        <f t="shared" si="2760"/>
        <v>202003</v>
      </c>
      <c r="AF4527">
        <f t="shared" si="2761"/>
        <v>202001</v>
      </c>
      <c r="AG4527" s="9">
        <f t="shared" ca="1" si="2762"/>
        <v>0</v>
      </c>
      <c r="AH4527">
        <f t="shared" ca="1" si="2763"/>
        <v>2</v>
      </c>
      <c r="AI4527" s="9">
        <f t="shared" ca="1" si="2764"/>
        <v>6</v>
      </c>
      <c r="AJ4527" s="9">
        <f t="shared" ca="1" si="2765"/>
        <v>0</v>
      </c>
      <c r="AK4527" s="9">
        <f t="shared" si="2766"/>
        <v>5</v>
      </c>
      <c r="AL4527" s="9">
        <f t="shared" si="2767"/>
        <v>10</v>
      </c>
      <c r="AM4527" s="9">
        <f t="shared" si="2768"/>
        <v>14</v>
      </c>
      <c r="AN4527" s="2">
        <v>43895.584027777775</v>
      </c>
      <c r="AO4527">
        <v>7306</v>
      </c>
      <c r="AP4527" s="1">
        <v>5400</v>
      </c>
      <c r="AQ4527" t="s">
        <v>4</v>
      </c>
    </row>
    <row r="4528" spans="1:43" x14ac:dyDescent="0.3">
      <c r="A4528" t="str">
        <f t="shared" ca="1" si="2730"/>
        <v>FY2020 Q4 Sep</v>
      </c>
      <c r="B4528">
        <f t="shared" ca="1" si="2731"/>
        <v>2020</v>
      </c>
      <c r="C4528" s="8" t="str">
        <f t="shared" ca="1" si="2732"/>
        <v>Sep</v>
      </c>
      <c r="D4528" s="8" t="str">
        <f t="shared" ca="1" si="2733"/>
        <v>Q4</v>
      </c>
      <c r="E4528">
        <f t="shared" ca="1" si="2734"/>
        <v>12</v>
      </c>
      <c r="F4528">
        <f t="shared" ca="1" si="2735"/>
        <v>4</v>
      </c>
      <c r="G4528">
        <f t="shared" ca="1" si="2736"/>
        <v>202012</v>
      </c>
      <c r="H4528">
        <f t="shared" ca="1" si="2737"/>
        <v>202004</v>
      </c>
      <c r="I4528" t="str">
        <f t="shared" ca="1" si="2738"/>
        <v>FY2020 Q3 Sep</v>
      </c>
      <c r="J4528">
        <f t="shared" ca="1" si="2739"/>
        <v>2020</v>
      </c>
      <c r="K4528" s="8" t="str">
        <f t="shared" ca="1" si="2740"/>
        <v>Sep</v>
      </c>
      <c r="L4528" s="8" t="str">
        <f t="shared" ca="1" si="2741"/>
        <v>Q3</v>
      </c>
      <c r="M4528">
        <f t="shared" ca="1" si="2742"/>
        <v>9</v>
      </c>
      <c r="N4528">
        <f t="shared" ca="1" si="2743"/>
        <v>3</v>
      </c>
      <c r="O4528">
        <f t="shared" ca="1" si="2744"/>
        <v>202009</v>
      </c>
      <c r="P4528">
        <f t="shared" ca="1" si="2745"/>
        <v>202003</v>
      </c>
      <c r="Q4528" t="str">
        <f t="shared" si="2746"/>
        <v>FY2020 Q2 Feb</v>
      </c>
      <c r="R4528">
        <f t="shared" si="2747"/>
        <v>2020</v>
      </c>
      <c r="S4528" s="8" t="str">
        <f t="shared" si="2748"/>
        <v>Feb</v>
      </c>
      <c r="T4528" s="8" t="str">
        <f t="shared" si="2749"/>
        <v>Q2</v>
      </c>
      <c r="U4528">
        <f t="shared" si="2750"/>
        <v>5</v>
      </c>
      <c r="V4528">
        <f t="shared" si="2751"/>
        <v>2</v>
      </c>
      <c r="W4528">
        <f t="shared" si="2752"/>
        <v>202005</v>
      </c>
      <c r="X4528">
        <f t="shared" si="2753"/>
        <v>202002</v>
      </c>
      <c r="Y4528" t="str">
        <f t="shared" si="2754"/>
        <v>FY2020 Q1 Feb</v>
      </c>
      <c r="Z4528">
        <f t="shared" si="2755"/>
        <v>2020</v>
      </c>
      <c r="AA4528" s="8" t="str">
        <f t="shared" si="2756"/>
        <v>Feb</v>
      </c>
      <c r="AB4528" s="8" t="str">
        <f t="shared" si="2757"/>
        <v>Q1</v>
      </c>
      <c r="AC4528">
        <f t="shared" si="2758"/>
        <v>2</v>
      </c>
      <c r="AD4528">
        <f t="shared" si="2759"/>
        <v>1</v>
      </c>
      <c r="AE4528">
        <f t="shared" si="2760"/>
        <v>202002</v>
      </c>
      <c r="AF4528">
        <f t="shared" si="2761"/>
        <v>202001</v>
      </c>
      <c r="AG4528" s="9">
        <f t="shared" ca="1" si="2762"/>
        <v>0</v>
      </c>
      <c r="AH4528">
        <f t="shared" ca="1" si="2763"/>
        <v>2</v>
      </c>
      <c r="AI4528" s="9">
        <f t="shared" ca="1" si="2764"/>
        <v>7</v>
      </c>
      <c r="AJ4528" s="9">
        <f t="shared" ca="1" si="2765"/>
        <v>0</v>
      </c>
      <c r="AK4528" s="9">
        <f t="shared" si="2766"/>
        <v>2</v>
      </c>
      <c r="AL4528" s="9">
        <f t="shared" si="2767"/>
        <v>6</v>
      </c>
      <c r="AM4528" s="9">
        <f t="shared" si="2768"/>
        <v>8</v>
      </c>
      <c r="AN4528" s="2">
        <v>43864.359027777777</v>
      </c>
      <c r="AO4528">
        <v>7466</v>
      </c>
      <c r="AP4528" s="1">
        <v>5400</v>
      </c>
      <c r="AQ4528" t="s">
        <v>4</v>
      </c>
    </row>
    <row r="4529" spans="1:43" x14ac:dyDescent="0.3">
      <c r="A4529" t="str">
        <f t="shared" ca="1" si="2730"/>
        <v>FY2020 Q4 Sep</v>
      </c>
      <c r="B4529">
        <f t="shared" ca="1" si="2731"/>
        <v>2020</v>
      </c>
      <c r="C4529" s="8" t="str">
        <f t="shared" ca="1" si="2732"/>
        <v>Sep</v>
      </c>
      <c r="D4529" s="8" t="str">
        <f t="shared" ca="1" si="2733"/>
        <v>Q4</v>
      </c>
      <c r="E4529">
        <f t="shared" ca="1" si="2734"/>
        <v>12</v>
      </c>
      <c r="F4529">
        <f t="shared" ca="1" si="2735"/>
        <v>4</v>
      </c>
      <c r="G4529">
        <f t="shared" ca="1" si="2736"/>
        <v>202012</v>
      </c>
      <c r="H4529">
        <f t="shared" ca="1" si="2737"/>
        <v>202004</v>
      </c>
      <c r="I4529" t="str">
        <f t="shared" ca="1" si="2738"/>
        <v>FY2020 Q3 Sep</v>
      </c>
      <c r="J4529">
        <f t="shared" ca="1" si="2739"/>
        <v>2020</v>
      </c>
      <c r="K4529" s="8" t="str">
        <f t="shared" ca="1" si="2740"/>
        <v>Sep</v>
      </c>
      <c r="L4529" s="8" t="str">
        <f t="shared" ca="1" si="2741"/>
        <v>Q3</v>
      </c>
      <c r="M4529">
        <f t="shared" ca="1" si="2742"/>
        <v>9</v>
      </c>
      <c r="N4529">
        <f t="shared" ca="1" si="2743"/>
        <v>3</v>
      </c>
      <c r="O4529">
        <f t="shared" ca="1" si="2744"/>
        <v>202009</v>
      </c>
      <c r="P4529">
        <f t="shared" ca="1" si="2745"/>
        <v>202003</v>
      </c>
      <c r="Q4529" t="str">
        <f t="shared" si="2746"/>
        <v>FY2020 Q1 Nov</v>
      </c>
      <c r="R4529">
        <f t="shared" si="2747"/>
        <v>2020</v>
      </c>
      <c r="S4529" s="8" t="str">
        <f t="shared" si="2748"/>
        <v>Nov</v>
      </c>
      <c r="T4529" s="8" t="str">
        <f t="shared" si="2749"/>
        <v>Q1</v>
      </c>
      <c r="U4529">
        <f t="shared" si="2750"/>
        <v>2</v>
      </c>
      <c r="V4529">
        <f t="shared" si="2751"/>
        <v>1</v>
      </c>
      <c r="W4529">
        <f t="shared" si="2752"/>
        <v>202002</v>
      </c>
      <c r="X4529">
        <f t="shared" si="2753"/>
        <v>202001</v>
      </c>
      <c r="Y4529" t="str">
        <f t="shared" si="2754"/>
        <v>FY2019 Q4 Nov</v>
      </c>
      <c r="Z4529">
        <f t="shared" si="2755"/>
        <v>2019</v>
      </c>
      <c r="AA4529" s="8" t="str">
        <f t="shared" si="2756"/>
        <v>Nov</v>
      </c>
      <c r="AB4529" s="8" t="str">
        <f t="shared" si="2757"/>
        <v>Q4</v>
      </c>
      <c r="AC4529">
        <f t="shared" si="2758"/>
        <v>11</v>
      </c>
      <c r="AD4529">
        <f t="shared" si="2759"/>
        <v>4</v>
      </c>
      <c r="AE4529">
        <f t="shared" si="2760"/>
        <v>201911</v>
      </c>
      <c r="AF4529">
        <f t="shared" si="2761"/>
        <v>201904</v>
      </c>
      <c r="AG4529" s="9">
        <f t="shared" ca="1" si="2762"/>
        <v>0</v>
      </c>
      <c r="AH4529">
        <f t="shared" ca="1" si="2763"/>
        <v>3</v>
      </c>
      <c r="AI4529" s="9">
        <f t="shared" ca="1" si="2764"/>
        <v>10</v>
      </c>
      <c r="AJ4529" s="9">
        <f t="shared" ca="1" si="2765"/>
        <v>1</v>
      </c>
      <c r="AK4529" s="9">
        <f t="shared" si="2766"/>
        <v>6</v>
      </c>
      <c r="AL4529" s="9">
        <f t="shared" si="2767"/>
        <v>47</v>
      </c>
      <c r="AM4529" s="9">
        <f t="shared" si="2768"/>
        <v>13</v>
      </c>
      <c r="AN4529" s="2">
        <v>43791.567361111112</v>
      </c>
      <c r="AO4529">
        <v>7565</v>
      </c>
      <c r="AP4529" s="1">
        <v>5400</v>
      </c>
      <c r="AQ4529" t="s">
        <v>4</v>
      </c>
    </row>
    <row r="4530" spans="1:43" x14ac:dyDescent="0.3">
      <c r="A4530" t="str">
        <f t="shared" ca="1" si="2730"/>
        <v>FY2020 Q4 Sep</v>
      </c>
      <c r="B4530">
        <f t="shared" ca="1" si="2731"/>
        <v>2020</v>
      </c>
      <c r="C4530" s="8" t="str">
        <f t="shared" ca="1" si="2732"/>
        <v>Sep</v>
      </c>
      <c r="D4530" s="8" t="str">
        <f t="shared" ca="1" si="2733"/>
        <v>Q4</v>
      </c>
      <c r="E4530">
        <f t="shared" ca="1" si="2734"/>
        <v>12</v>
      </c>
      <c r="F4530">
        <f t="shared" ca="1" si="2735"/>
        <v>4</v>
      </c>
      <c r="G4530">
        <f t="shared" ca="1" si="2736"/>
        <v>202012</v>
      </c>
      <c r="H4530">
        <f t="shared" ca="1" si="2737"/>
        <v>202004</v>
      </c>
      <c r="I4530" t="str">
        <f t="shared" ca="1" si="2738"/>
        <v>FY2020 Q3 Sep</v>
      </c>
      <c r="J4530">
        <f t="shared" ca="1" si="2739"/>
        <v>2020</v>
      </c>
      <c r="K4530" s="8" t="str">
        <f t="shared" ca="1" si="2740"/>
        <v>Sep</v>
      </c>
      <c r="L4530" s="8" t="str">
        <f t="shared" ca="1" si="2741"/>
        <v>Q3</v>
      </c>
      <c r="M4530">
        <f t="shared" ca="1" si="2742"/>
        <v>9</v>
      </c>
      <c r="N4530">
        <f t="shared" ca="1" si="2743"/>
        <v>3</v>
      </c>
      <c r="O4530">
        <f t="shared" ca="1" si="2744"/>
        <v>202009</v>
      </c>
      <c r="P4530">
        <f t="shared" ca="1" si="2745"/>
        <v>202003</v>
      </c>
      <c r="Q4530" t="str">
        <f t="shared" si="2746"/>
        <v>FY2020 Q1 Nov</v>
      </c>
      <c r="R4530">
        <f t="shared" si="2747"/>
        <v>2020</v>
      </c>
      <c r="S4530" s="8" t="str">
        <f t="shared" si="2748"/>
        <v>Nov</v>
      </c>
      <c r="T4530" s="8" t="str">
        <f t="shared" si="2749"/>
        <v>Q1</v>
      </c>
      <c r="U4530">
        <f t="shared" si="2750"/>
        <v>2</v>
      </c>
      <c r="V4530">
        <f t="shared" si="2751"/>
        <v>1</v>
      </c>
      <c r="W4530">
        <f t="shared" si="2752"/>
        <v>202002</v>
      </c>
      <c r="X4530">
        <f t="shared" si="2753"/>
        <v>202001</v>
      </c>
      <c r="Y4530" t="str">
        <f t="shared" si="2754"/>
        <v>FY2019 Q4 Nov</v>
      </c>
      <c r="Z4530">
        <f t="shared" si="2755"/>
        <v>2019</v>
      </c>
      <c r="AA4530" s="8" t="str">
        <f t="shared" si="2756"/>
        <v>Nov</v>
      </c>
      <c r="AB4530" s="8" t="str">
        <f t="shared" si="2757"/>
        <v>Q4</v>
      </c>
      <c r="AC4530">
        <f t="shared" si="2758"/>
        <v>11</v>
      </c>
      <c r="AD4530">
        <f t="shared" si="2759"/>
        <v>4</v>
      </c>
      <c r="AE4530">
        <f t="shared" si="2760"/>
        <v>201911</v>
      </c>
      <c r="AF4530">
        <f t="shared" si="2761"/>
        <v>201904</v>
      </c>
      <c r="AG4530" s="9">
        <f t="shared" ca="1" si="2762"/>
        <v>0</v>
      </c>
      <c r="AH4530">
        <f t="shared" ca="1" si="2763"/>
        <v>3</v>
      </c>
      <c r="AI4530" s="9">
        <f t="shared" ca="1" si="2764"/>
        <v>10</v>
      </c>
      <c r="AJ4530" s="9">
        <f t="shared" ca="1" si="2765"/>
        <v>1</v>
      </c>
      <c r="AK4530" s="9">
        <f t="shared" si="2766"/>
        <v>4</v>
      </c>
      <c r="AL4530" s="9">
        <f t="shared" si="2767"/>
        <v>45</v>
      </c>
      <c r="AM4530" s="9">
        <f t="shared" si="2768"/>
        <v>14</v>
      </c>
      <c r="AN4530" s="2">
        <v>43775.615972222222</v>
      </c>
      <c r="AO4530">
        <v>7972</v>
      </c>
      <c r="AP4530" s="1">
        <v>5400</v>
      </c>
      <c r="AQ4530" t="s">
        <v>4</v>
      </c>
    </row>
    <row r="4531" spans="1:43" x14ac:dyDescent="0.3">
      <c r="A4531" t="str">
        <f t="shared" ca="1" si="2730"/>
        <v>FY2020 Q4 Sep</v>
      </c>
      <c r="B4531">
        <f t="shared" ca="1" si="2731"/>
        <v>2020</v>
      </c>
      <c r="C4531" s="8" t="str">
        <f t="shared" ca="1" si="2732"/>
        <v>Sep</v>
      </c>
      <c r="D4531" s="8" t="str">
        <f t="shared" ca="1" si="2733"/>
        <v>Q4</v>
      </c>
      <c r="E4531">
        <f t="shared" ca="1" si="2734"/>
        <v>12</v>
      </c>
      <c r="F4531">
        <f t="shared" ca="1" si="2735"/>
        <v>4</v>
      </c>
      <c r="G4531">
        <f t="shared" ca="1" si="2736"/>
        <v>202012</v>
      </c>
      <c r="H4531">
        <f t="shared" ca="1" si="2737"/>
        <v>202004</v>
      </c>
      <c r="I4531" t="str">
        <f t="shared" ca="1" si="2738"/>
        <v>FY2020 Q3 Sep</v>
      </c>
      <c r="J4531">
        <f t="shared" ca="1" si="2739"/>
        <v>2020</v>
      </c>
      <c r="K4531" s="8" t="str">
        <f t="shared" ca="1" si="2740"/>
        <v>Sep</v>
      </c>
      <c r="L4531" s="8" t="str">
        <f t="shared" ca="1" si="2741"/>
        <v>Q3</v>
      </c>
      <c r="M4531">
        <f t="shared" ca="1" si="2742"/>
        <v>9</v>
      </c>
      <c r="N4531">
        <f t="shared" ca="1" si="2743"/>
        <v>3</v>
      </c>
      <c r="O4531">
        <f t="shared" ca="1" si="2744"/>
        <v>202009</v>
      </c>
      <c r="P4531">
        <f t="shared" ca="1" si="2745"/>
        <v>202003</v>
      </c>
      <c r="Q4531" t="str">
        <f t="shared" si="2746"/>
        <v>FY2020 Q1 Nov</v>
      </c>
      <c r="R4531">
        <f t="shared" si="2747"/>
        <v>2020</v>
      </c>
      <c r="S4531" s="8" t="str">
        <f t="shared" si="2748"/>
        <v>Nov</v>
      </c>
      <c r="T4531" s="8" t="str">
        <f t="shared" si="2749"/>
        <v>Q1</v>
      </c>
      <c r="U4531">
        <f t="shared" si="2750"/>
        <v>2</v>
      </c>
      <c r="V4531">
        <f t="shared" si="2751"/>
        <v>1</v>
      </c>
      <c r="W4531">
        <f t="shared" si="2752"/>
        <v>202002</v>
      </c>
      <c r="X4531">
        <f t="shared" si="2753"/>
        <v>202001</v>
      </c>
      <c r="Y4531" t="str">
        <f t="shared" si="2754"/>
        <v>FY2019 Q4 Nov</v>
      </c>
      <c r="Z4531">
        <f t="shared" si="2755"/>
        <v>2019</v>
      </c>
      <c r="AA4531" s="8" t="str">
        <f t="shared" si="2756"/>
        <v>Nov</v>
      </c>
      <c r="AB4531" s="8" t="str">
        <f t="shared" si="2757"/>
        <v>Q4</v>
      </c>
      <c r="AC4531">
        <f t="shared" si="2758"/>
        <v>11</v>
      </c>
      <c r="AD4531">
        <f t="shared" si="2759"/>
        <v>4</v>
      </c>
      <c r="AE4531">
        <f t="shared" si="2760"/>
        <v>201911</v>
      </c>
      <c r="AF4531">
        <f t="shared" si="2761"/>
        <v>201904</v>
      </c>
      <c r="AG4531" s="9">
        <f t="shared" ca="1" si="2762"/>
        <v>0</v>
      </c>
      <c r="AH4531">
        <f t="shared" ca="1" si="2763"/>
        <v>3</v>
      </c>
      <c r="AI4531" s="9">
        <f t="shared" ca="1" si="2764"/>
        <v>10</v>
      </c>
      <c r="AJ4531" s="9">
        <f t="shared" ca="1" si="2765"/>
        <v>1</v>
      </c>
      <c r="AK4531" s="9">
        <f t="shared" si="2766"/>
        <v>6</v>
      </c>
      <c r="AL4531" s="9">
        <f t="shared" si="2767"/>
        <v>48</v>
      </c>
      <c r="AM4531" s="9">
        <f t="shared" si="2768"/>
        <v>13</v>
      </c>
      <c r="AN4531" s="2">
        <v>43798.569444444445</v>
      </c>
      <c r="AO4531">
        <v>7972</v>
      </c>
      <c r="AP4531" s="1">
        <v>5400</v>
      </c>
      <c r="AQ4531" t="s">
        <v>4</v>
      </c>
    </row>
    <row r="4532" spans="1:43" x14ac:dyDescent="0.3">
      <c r="A4532" t="str">
        <f t="shared" ca="1" si="2730"/>
        <v>FY2020 Q4 Sep</v>
      </c>
      <c r="B4532">
        <f t="shared" ca="1" si="2731"/>
        <v>2020</v>
      </c>
      <c r="C4532" s="8" t="str">
        <f t="shared" ca="1" si="2732"/>
        <v>Sep</v>
      </c>
      <c r="D4532" s="8" t="str">
        <f t="shared" ca="1" si="2733"/>
        <v>Q4</v>
      </c>
      <c r="E4532">
        <f t="shared" ca="1" si="2734"/>
        <v>12</v>
      </c>
      <c r="F4532">
        <f t="shared" ca="1" si="2735"/>
        <v>4</v>
      </c>
      <c r="G4532">
        <f t="shared" ca="1" si="2736"/>
        <v>202012</v>
      </c>
      <c r="H4532">
        <f t="shared" ca="1" si="2737"/>
        <v>202004</v>
      </c>
      <c r="I4532" t="str">
        <f t="shared" ca="1" si="2738"/>
        <v>FY2020 Q3 Sep</v>
      </c>
      <c r="J4532">
        <f t="shared" ca="1" si="2739"/>
        <v>2020</v>
      </c>
      <c r="K4532" s="8" t="str">
        <f t="shared" ca="1" si="2740"/>
        <v>Sep</v>
      </c>
      <c r="L4532" s="8" t="str">
        <f t="shared" ca="1" si="2741"/>
        <v>Q3</v>
      </c>
      <c r="M4532">
        <f t="shared" ca="1" si="2742"/>
        <v>9</v>
      </c>
      <c r="N4532">
        <f t="shared" ca="1" si="2743"/>
        <v>3</v>
      </c>
      <c r="O4532">
        <f t="shared" ca="1" si="2744"/>
        <v>202009</v>
      </c>
      <c r="P4532">
        <f t="shared" ca="1" si="2745"/>
        <v>202003</v>
      </c>
      <c r="Q4532" t="str">
        <f t="shared" si="2746"/>
        <v>FY2020 Q2 Jan</v>
      </c>
      <c r="R4532">
        <f t="shared" si="2747"/>
        <v>2020</v>
      </c>
      <c r="S4532" s="8" t="str">
        <f t="shared" si="2748"/>
        <v>Jan</v>
      </c>
      <c r="T4532" s="8" t="str">
        <f t="shared" si="2749"/>
        <v>Q2</v>
      </c>
      <c r="U4532">
        <f t="shared" si="2750"/>
        <v>4</v>
      </c>
      <c r="V4532">
        <f t="shared" si="2751"/>
        <v>2</v>
      </c>
      <c r="W4532">
        <f t="shared" si="2752"/>
        <v>202004</v>
      </c>
      <c r="X4532">
        <f t="shared" si="2753"/>
        <v>202002</v>
      </c>
      <c r="Y4532" t="str">
        <f t="shared" si="2754"/>
        <v>FY2020 Q1 Jan</v>
      </c>
      <c r="Z4532">
        <f t="shared" si="2755"/>
        <v>2020</v>
      </c>
      <c r="AA4532" s="8" t="str">
        <f t="shared" si="2756"/>
        <v>Jan</v>
      </c>
      <c r="AB4532" s="8" t="str">
        <f t="shared" si="2757"/>
        <v>Q1</v>
      </c>
      <c r="AC4532">
        <f t="shared" si="2758"/>
        <v>1</v>
      </c>
      <c r="AD4532">
        <f t="shared" si="2759"/>
        <v>1</v>
      </c>
      <c r="AE4532">
        <f t="shared" si="2760"/>
        <v>202001</v>
      </c>
      <c r="AF4532">
        <f t="shared" si="2761"/>
        <v>202001</v>
      </c>
      <c r="AG4532" s="9">
        <f t="shared" ca="1" si="2762"/>
        <v>0</v>
      </c>
      <c r="AH4532">
        <f t="shared" ca="1" si="2763"/>
        <v>3</v>
      </c>
      <c r="AI4532" s="9">
        <f t="shared" ca="1" si="2764"/>
        <v>8</v>
      </c>
      <c r="AJ4532" s="9">
        <f t="shared" ca="1" si="2765"/>
        <v>0</v>
      </c>
      <c r="AK4532" s="9">
        <f t="shared" si="2766"/>
        <v>5</v>
      </c>
      <c r="AL4532" s="9">
        <f t="shared" si="2767"/>
        <v>5</v>
      </c>
      <c r="AM4532" s="9">
        <f t="shared" si="2768"/>
        <v>14</v>
      </c>
      <c r="AN4532" s="2">
        <v>43860.597222222219</v>
      </c>
      <c r="AO4532">
        <v>7972</v>
      </c>
      <c r="AP4532" s="1">
        <v>5400</v>
      </c>
      <c r="AQ4532" t="s">
        <v>4</v>
      </c>
    </row>
    <row r="4533" spans="1:43" x14ac:dyDescent="0.3">
      <c r="A4533" t="str">
        <f t="shared" ca="1" si="2730"/>
        <v>FY2020 Q4 Sep</v>
      </c>
      <c r="B4533">
        <f t="shared" ca="1" si="2731"/>
        <v>2020</v>
      </c>
      <c r="C4533" s="8" t="str">
        <f t="shared" ca="1" si="2732"/>
        <v>Sep</v>
      </c>
      <c r="D4533" s="8" t="str">
        <f t="shared" ca="1" si="2733"/>
        <v>Q4</v>
      </c>
      <c r="E4533">
        <f t="shared" ca="1" si="2734"/>
        <v>12</v>
      </c>
      <c r="F4533">
        <f t="shared" ca="1" si="2735"/>
        <v>4</v>
      </c>
      <c r="G4533">
        <f t="shared" ca="1" si="2736"/>
        <v>202012</v>
      </c>
      <c r="H4533">
        <f t="shared" ca="1" si="2737"/>
        <v>202004</v>
      </c>
      <c r="I4533" t="str">
        <f t="shared" ca="1" si="2738"/>
        <v>FY2020 Q3 Sep</v>
      </c>
      <c r="J4533">
        <f t="shared" ca="1" si="2739"/>
        <v>2020</v>
      </c>
      <c r="K4533" s="8" t="str">
        <f t="shared" ca="1" si="2740"/>
        <v>Sep</v>
      </c>
      <c r="L4533" s="8" t="str">
        <f t="shared" ca="1" si="2741"/>
        <v>Q3</v>
      </c>
      <c r="M4533">
        <f t="shared" ca="1" si="2742"/>
        <v>9</v>
      </c>
      <c r="N4533">
        <f t="shared" ca="1" si="2743"/>
        <v>3</v>
      </c>
      <c r="O4533">
        <f t="shared" ca="1" si="2744"/>
        <v>202009</v>
      </c>
      <c r="P4533">
        <f t="shared" ca="1" si="2745"/>
        <v>202003</v>
      </c>
      <c r="Q4533" t="str">
        <f t="shared" si="2746"/>
        <v>FY2020 Q2 Jan</v>
      </c>
      <c r="R4533">
        <f t="shared" si="2747"/>
        <v>2020</v>
      </c>
      <c r="S4533" s="8" t="str">
        <f t="shared" si="2748"/>
        <v>Jan</v>
      </c>
      <c r="T4533" s="8" t="str">
        <f t="shared" si="2749"/>
        <v>Q2</v>
      </c>
      <c r="U4533">
        <f t="shared" si="2750"/>
        <v>4</v>
      </c>
      <c r="V4533">
        <f t="shared" si="2751"/>
        <v>2</v>
      </c>
      <c r="W4533">
        <f t="shared" si="2752"/>
        <v>202004</v>
      </c>
      <c r="X4533">
        <f t="shared" si="2753"/>
        <v>202002</v>
      </c>
      <c r="Y4533" t="str">
        <f t="shared" si="2754"/>
        <v>FY2020 Q1 Jan</v>
      </c>
      <c r="Z4533">
        <f t="shared" si="2755"/>
        <v>2020</v>
      </c>
      <c r="AA4533" s="8" t="str">
        <f t="shared" si="2756"/>
        <v>Jan</v>
      </c>
      <c r="AB4533" s="8" t="str">
        <f t="shared" si="2757"/>
        <v>Q1</v>
      </c>
      <c r="AC4533">
        <f t="shared" si="2758"/>
        <v>1</v>
      </c>
      <c r="AD4533">
        <f t="shared" si="2759"/>
        <v>1</v>
      </c>
      <c r="AE4533">
        <f t="shared" si="2760"/>
        <v>202001</v>
      </c>
      <c r="AF4533">
        <f t="shared" si="2761"/>
        <v>202001</v>
      </c>
      <c r="AG4533" s="9">
        <f t="shared" ca="1" si="2762"/>
        <v>0</v>
      </c>
      <c r="AH4533">
        <f t="shared" ca="1" si="2763"/>
        <v>3</v>
      </c>
      <c r="AI4533" s="9">
        <f t="shared" ca="1" si="2764"/>
        <v>8</v>
      </c>
      <c r="AJ4533" s="9">
        <f t="shared" ca="1" si="2765"/>
        <v>0</v>
      </c>
      <c r="AK4533" s="9">
        <f t="shared" si="2766"/>
        <v>3</v>
      </c>
      <c r="AL4533" s="9">
        <f t="shared" si="2767"/>
        <v>5</v>
      </c>
      <c r="AM4533" s="9">
        <f t="shared" si="2768"/>
        <v>18</v>
      </c>
      <c r="AN4533" s="2">
        <v>43858.762499999997</v>
      </c>
      <c r="AO4533">
        <v>8652</v>
      </c>
      <c r="AP4533" s="1">
        <v>5400</v>
      </c>
      <c r="AQ4533" t="s">
        <v>4</v>
      </c>
    </row>
    <row r="4534" spans="1:43" x14ac:dyDescent="0.3">
      <c r="A4534" t="str">
        <f t="shared" ca="1" si="2730"/>
        <v>FY2020 Q4 Sep</v>
      </c>
      <c r="B4534">
        <f t="shared" ca="1" si="2731"/>
        <v>2020</v>
      </c>
      <c r="C4534" s="8" t="str">
        <f t="shared" ca="1" si="2732"/>
        <v>Sep</v>
      </c>
      <c r="D4534" s="8" t="str">
        <f t="shared" ca="1" si="2733"/>
        <v>Q4</v>
      </c>
      <c r="E4534">
        <f t="shared" ca="1" si="2734"/>
        <v>12</v>
      </c>
      <c r="F4534">
        <f t="shared" ca="1" si="2735"/>
        <v>4</v>
      </c>
      <c r="G4534">
        <f t="shared" ca="1" si="2736"/>
        <v>202012</v>
      </c>
      <c r="H4534">
        <f t="shared" ca="1" si="2737"/>
        <v>202004</v>
      </c>
      <c r="I4534" t="str">
        <f t="shared" ca="1" si="2738"/>
        <v>FY2020 Q3 Sep</v>
      </c>
      <c r="J4534">
        <f t="shared" ca="1" si="2739"/>
        <v>2020</v>
      </c>
      <c r="K4534" s="8" t="str">
        <f t="shared" ca="1" si="2740"/>
        <v>Sep</v>
      </c>
      <c r="L4534" s="8" t="str">
        <f t="shared" ca="1" si="2741"/>
        <v>Q3</v>
      </c>
      <c r="M4534">
        <f t="shared" ca="1" si="2742"/>
        <v>9</v>
      </c>
      <c r="N4534">
        <f t="shared" ca="1" si="2743"/>
        <v>3</v>
      </c>
      <c r="O4534">
        <f t="shared" ca="1" si="2744"/>
        <v>202009</v>
      </c>
      <c r="P4534">
        <f t="shared" ca="1" si="2745"/>
        <v>202003</v>
      </c>
      <c r="Q4534" t="str">
        <f t="shared" si="2746"/>
        <v>FY2020 Q2 Jan</v>
      </c>
      <c r="R4534">
        <f t="shared" si="2747"/>
        <v>2020</v>
      </c>
      <c r="S4534" s="8" t="str">
        <f t="shared" si="2748"/>
        <v>Jan</v>
      </c>
      <c r="T4534" s="8" t="str">
        <f t="shared" si="2749"/>
        <v>Q2</v>
      </c>
      <c r="U4534">
        <f t="shared" si="2750"/>
        <v>4</v>
      </c>
      <c r="V4534">
        <f t="shared" si="2751"/>
        <v>2</v>
      </c>
      <c r="W4534">
        <f t="shared" si="2752"/>
        <v>202004</v>
      </c>
      <c r="X4534">
        <f t="shared" si="2753"/>
        <v>202002</v>
      </c>
      <c r="Y4534" t="str">
        <f t="shared" si="2754"/>
        <v>FY2020 Q1 Jan</v>
      </c>
      <c r="Z4534">
        <f t="shared" si="2755"/>
        <v>2020</v>
      </c>
      <c r="AA4534" s="8" t="str">
        <f t="shared" si="2756"/>
        <v>Jan</v>
      </c>
      <c r="AB4534" s="8" t="str">
        <f t="shared" si="2757"/>
        <v>Q1</v>
      </c>
      <c r="AC4534">
        <f t="shared" si="2758"/>
        <v>1</v>
      </c>
      <c r="AD4534">
        <f t="shared" si="2759"/>
        <v>1</v>
      </c>
      <c r="AE4534">
        <f t="shared" si="2760"/>
        <v>202001</v>
      </c>
      <c r="AF4534">
        <f t="shared" si="2761"/>
        <v>202001</v>
      </c>
      <c r="AG4534" s="9">
        <f t="shared" ca="1" si="2762"/>
        <v>0</v>
      </c>
      <c r="AH4534">
        <f t="shared" ca="1" si="2763"/>
        <v>3</v>
      </c>
      <c r="AI4534" s="9">
        <f t="shared" ca="1" si="2764"/>
        <v>8</v>
      </c>
      <c r="AJ4534" s="9">
        <f t="shared" ca="1" si="2765"/>
        <v>0</v>
      </c>
      <c r="AK4534" s="9">
        <f t="shared" si="2766"/>
        <v>5</v>
      </c>
      <c r="AL4534" s="9">
        <f t="shared" si="2767"/>
        <v>5</v>
      </c>
      <c r="AM4534" s="9">
        <f t="shared" si="2768"/>
        <v>15</v>
      </c>
      <c r="AN4534" s="2">
        <v>43860.640277777777</v>
      </c>
      <c r="AO4534">
        <v>8652</v>
      </c>
      <c r="AP4534" s="1">
        <v>5400</v>
      </c>
      <c r="AQ4534" t="s">
        <v>4</v>
      </c>
    </row>
    <row r="4535" spans="1:43" x14ac:dyDescent="0.3">
      <c r="A4535" t="str">
        <f t="shared" ca="1" si="2730"/>
        <v>FY2020 Q4 Sep</v>
      </c>
      <c r="B4535">
        <f t="shared" ca="1" si="2731"/>
        <v>2020</v>
      </c>
      <c r="C4535" s="8" t="str">
        <f t="shared" ca="1" si="2732"/>
        <v>Sep</v>
      </c>
      <c r="D4535" s="8" t="str">
        <f t="shared" ca="1" si="2733"/>
        <v>Q4</v>
      </c>
      <c r="E4535">
        <f t="shared" ca="1" si="2734"/>
        <v>12</v>
      </c>
      <c r="F4535">
        <f t="shared" ca="1" si="2735"/>
        <v>4</v>
      </c>
      <c r="G4535">
        <f t="shared" ca="1" si="2736"/>
        <v>202012</v>
      </c>
      <c r="H4535">
        <f t="shared" ca="1" si="2737"/>
        <v>202004</v>
      </c>
      <c r="I4535" t="str">
        <f t="shared" ca="1" si="2738"/>
        <v>FY2020 Q3 Sep</v>
      </c>
      <c r="J4535">
        <f t="shared" ca="1" si="2739"/>
        <v>2020</v>
      </c>
      <c r="K4535" s="8" t="str">
        <f t="shared" ca="1" si="2740"/>
        <v>Sep</v>
      </c>
      <c r="L4535" s="8" t="str">
        <f t="shared" ca="1" si="2741"/>
        <v>Q3</v>
      </c>
      <c r="M4535">
        <f t="shared" ca="1" si="2742"/>
        <v>9</v>
      </c>
      <c r="N4535">
        <f t="shared" ca="1" si="2743"/>
        <v>3</v>
      </c>
      <c r="O4535">
        <f t="shared" ca="1" si="2744"/>
        <v>202009</v>
      </c>
      <c r="P4535">
        <f t="shared" ca="1" si="2745"/>
        <v>202003</v>
      </c>
      <c r="Q4535" t="str">
        <f t="shared" si="2746"/>
        <v>FY2020 Q1 Nov</v>
      </c>
      <c r="R4535">
        <f t="shared" si="2747"/>
        <v>2020</v>
      </c>
      <c r="S4535" s="8" t="str">
        <f t="shared" si="2748"/>
        <v>Nov</v>
      </c>
      <c r="T4535" s="8" t="str">
        <f t="shared" si="2749"/>
        <v>Q1</v>
      </c>
      <c r="U4535">
        <f t="shared" si="2750"/>
        <v>2</v>
      </c>
      <c r="V4535">
        <f t="shared" si="2751"/>
        <v>1</v>
      </c>
      <c r="W4535">
        <f t="shared" si="2752"/>
        <v>202002</v>
      </c>
      <c r="X4535">
        <f t="shared" si="2753"/>
        <v>202001</v>
      </c>
      <c r="Y4535" t="str">
        <f t="shared" si="2754"/>
        <v>FY2019 Q4 Nov</v>
      </c>
      <c r="Z4535">
        <f t="shared" si="2755"/>
        <v>2019</v>
      </c>
      <c r="AA4535" s="8" t="str">
        <f t="shared" si="2756"/>
        <v>Nov</v>
      </c>
      <c r="AB4535" s="8" t="str">
        <f t="shared" si="2757"/>
        <v>Q4</v>
      </c>
      <c r="AC4535">
        <f t="shared" si="2758"/>
        <v>11</v>
      </c>
      <c r="AD4535">
        <f t="shared" si="2759"/>
        <v>4</v>
      </c>
      <c r="AE4535">
        <f t="shared" si="2760"/>
        <v>201911</v>
      </c>
      <c r="AF4535">
        <f t="shared" si="2761"/>
        <v>201904</v>
      </c>
      <c r="AG4535" s="9">
        <f t="shared" ca="1" si="2762"/>
        <v>0</v>
      </c>
      <c r="AH4535">
        <f t="shared" ca="1" si="2763"/>
        <v>3</v>
      </c>
      <c r="AI4535" s="9">
        <f t="shared" ca="1" si="2764"/>
        <v>10</v>
      </c>
      <c r="AJ4535" s="9">
        <f t="shared" ca="1" si="2765"/>
        <v>1</v>
      </c>
      <c r="AK4535" s="9">
        <f t="shared" si="2766"/>
        <v>5</v>
      </c>
      <c r="AL4535" s="9">
        <f t="shared" si="2767"/>
        <v>48</v>
      </c>
      <c r="AM4535" s="9">
        <f t="shared" si="2768"/>
        <v>16</v>
      </c>
      <c r="AN4535" s="2">
        <v>43797.705555555556</v>
      </c>
      <c r="AO4535">
        <v>8707</v>
      </c>
      <c r="AP4535" s="1">
        <v>5400</v>
      </c>
      <c r="AQ4535" t="s">
        <v>4</v>
      </c>
    </row>
    <row r="4536" spans="1:43" x14ac:dyDescent="0.3">
      <c r="A4536" t="str">
        <f t="shared" ca="1" si="2730"/>
        <v>FY2020 Q4 Sep</v>
      </c>
      <c r="B4536">
        <f t="shared" ca="1" si="2731"/>
        <v>2020</v>
      </c>
      <c r="C4536" s="8" t="str">
        <f t="shared" ca="1" si="2732"/>
        <v>Sep</v>
      </c>
      <c r="D4536" s="8" t="str">
        <f t="shared" ca="1" si="2733"/>
        <v>Q4</v>
      </c>
      <c r="E4536">
        <f t="shared" ca="1" si="2734"/>
        <v>12</v>
      </c>
      <c r="F4536">
        <f t="shared" ca="1" si="2735"/>
        <v>4</v>
      </c>
      <c r="G4536">
        <f t="shared" ca="1" si="2736"/>
        <v>202012</v>
      </c>
      <c r="H4536">
        <f t="shared" ca="1" si="2737"/>
        <v>202004</v>
      </c>
      <c r="I4536" t="str">
        <f t="shared" ca="1" si="2738"/>
        <v>FY2020 Q3 Sep</v>
      </c>
      <c r="J4536">
        <f t="shared" ca="1" si="2739"/>
        <v>2020</v>
      </c>
      <c r="K4536" s="8" t="str">
        <f t="shared" ca="1" si="2740"/>
        <v>Sep</v>
      </c>
      <c r="L4536" s="8" t="str">
        <f t="shared" ca="1" si="2741"/>
        <v>Q3</v>
      </c>
      <c r="M4536">
        <f t="shared" ca="1" si="2742"/>
        <v>9</v>
      </c>
      <c r="N4536">
        <f t="shared" ca="1" si="2743"/>
        <v>3</v>
      </c>
      <c r="O4536">
        <f t="shared" ca="1" si="2744"/>
        <v>202009</v>
      </c>
      <c r="P4536">
        <f t="shared" ca="1" si="2745"/>
        <v>202003</v>
      </c>
      <c r="Q4536" t="str">
        <f t="shared" si="2746"/>
        <v>FY2020 Q1 Oct</v>
      </c>
      <c r="R4536">
        <f t="shared" si="2747"/>
        <v>2020</v>
      </c>
      <c r="S4536" s="8" t="str">
        <f t="shared" si="2748"/>
        <v>Oct</v>
      </c>
      <c r="T4536" s="8" t="str">
        <f t="shared" si="2749"/>
        <v>Q1</v>
      </c>
      <c r="U4536">
        <f t="shared" si="2750"/>
        <v>1</v>
      </c>
      <c r="V4536">
        <f t="shared" si="2751"/>
        <v>1</v>
      </c>
      <c r="W4536">
        <f t="shared" si="2752"/>
        <v>202001</v>
      </c>
      <c r="X4536">
        <f t="shared" si="2753"/>
        <v>202001</v>
      </c>
      <c r="Y4536" t="str">
        <f t="shared" si="2754"/>
        <v>FY2019 Q4 Oct</v>
      </c>
      <c r="Z4536">
        <f t="shared" si="2755"/>
        <v>2019</v>
      </c>
      <c r="AA4536" s="8" t="str">
        <f t="shared" si="2756"/>
        <v>Oct</v>
      </c>
      <c r="AB4536" s="8" t="str">
        <f t="shared" si="2757"/>
        <v>Q4</v>
      </c>
      <c r="AC4536">
        <f t="shared" si="2758"/>
        <v>10</v>
      </c>
      <c r="AD4536">
        <f t="shared" si="2759"/>
        <v>4</v>
      </c>
      <c r="AE4536">
        <f t="shared" si="2760"/>
        <v>201910</v>
      </c>
      <c r="AF4536">
        <f t="shared" si="2761"/>
        <v>201904</v>
      </c>
      <c r="AG4536" s="9">
        <f t="shared" ca="1" si="2762"/>
        <v>0</v>
      </c>
      <c r="AH4536">
        <f t="shared" ca="1" si="2763"/>
        <v>4</v>
      </c>
      <c r="AI4536" s="9">
        <f t="shared" ca="1" si="2764"/>
        <v>11</v>
      </c>
      <c r="AJ4536" s="9">
        <f t="shared" ca="1" si="2765"/>
        <v>1</v>
      </c>
      <c r="AK4536" s="9">
        <f t="shared" si="2766"/>
        <v>4</v>
      </c>
      <c r="AL4536" s="9">
        <f t="shared" si="2767"/>
        <v>41</v>
      </c>
      <c r="AM4536" s="9">
        <f t="shared" si="2768"/>
        <v>17</v>
      </c>
      <c r="AN4536" s="2">
        <v>43747.710416666669</v>
      </c>
      <c r="AO4536">
        <v>400</v>
      </c>
      <c r="AP4536" s="1">
        <v>5300</v>
      </c>
      <c r="AQ4536" t="s">
        <v>4</v>
      </c>
    </row>
    <row r="4537" spans="1:43" x14ac:dyDescent="0.3">
      <c r="A4537" t="str">
        <f t="shared" ca="1" si="2730"/>
        <v>FY2020 Q4 Sep</v>
      </c>
      <c r="B4537">
        <f t="shared" ca="1" si="2731"/>
        <v>2020</v>
      </c>
      <c r="C4537" s="8" t="str">
        <f t="shared" ca="1" si="2732"/>
        <v>Sep</v>
      </c>
      <c r="D4537" s="8" t="str">
        <f t="shared" ca="1" si="2733"/>
        <v>Q4</v>
      </c>
      <c r="E4537">
        <f t="shared" ca="1" si="2734"/>
        <v>12</v>
      </c>
      <c r="F4537">
        <f t="shared" ca="1" si="2735"/>
        <v>4</v>
      </c>
      <c r="G4537">
        <f t="shared" ca="1" si="2736"/>
        <v>202012</v>
      </c>
      <c r="H4537">
        <f t="shared" ca="1" si="2737"/>
        <v>202004</v>
      </c>
      <c r="I4537" t="str">
        <f t="shared" ca="1" si="2738"/>
        <v>FY2020 Q3 Sep</v>
      </c>
      <c r="J4537">
        <f t="shared" ca="1" si="2739"/>
        <v>2020</v>
      </c>
      <c r="K4537" s="8" t="str">
        <f t="shared" ca="1" si="2740"/>
        <v>Sep</v>
      </c>
      <c r="L4537" s="8" t="str">
        <f t="shared" ca="1" si="2741"/>
        <v>Q3</v>
      </c>
      <c r="M4537">
        <f t="shared" ca="1" si="2742"/>
        <v>9</v>
      </c>
      <c r="N4537">
        <f t="shared" ca="1" si="2743"/>
        <v>3</v>
      </c>
      <c r="O4537">
        <f t="shared" ca="1" si="2744"/>
        <v>202009</v>
      </c>
      <c r="P4537">
        <f t="shared" ca="1" si="2745"/>
        <v>202003</v>
      </c>
      <c r="Q4537" t="str">
        <f t="shared" si="2746"/>
        <v>FY2020 Q2 Feb</v>
      </c>
      <c r="R4537">
        <f t="shared" si="2747"/>
        <v>2020</v>
      </c>
      <c r="S4537" s="8" t="str">
        <f t="shared" si="2748"/>
        <v>Feb</v>
      </c>
      <c r="T4537" s="8" t="str">
        <f t="shared" si="2749"/>
        <v>Q2</v>
      </c>
      <c r="U4537">
        <f t="shared" si="2750"/>
        <v>5</v>
      </c>
      <c r="V4537">
        <f t="shared" si="2751"/>
        <v>2</v>
      </c>
      <c r="W4537">
        <f t="shared" si="2752"/>
        <v>202005</v>
      </c>
      <c r="X4537">
        <f t="shared" si="2753"/>
        <v>202002</v>
      </c>
      <c r="Y4537" t="str">
        <f t="shared" si="2754"/>
        <v>FY2020 Q1 Feb</v>
      </c>
      <c r="Z4537">
        <f t="shared" si="2755"/>
        <v>2020</v>
      </c>
      <c r="AA4537" s="8" t="str">
        <f t="shared" si="2756"/>
        <v>Feb</v>
      </c>
      <c r="AB4537" s="8" t="str">
        <f t="shared" si="2757"/>
        <v>Q1</v>
      </c>
      <c r="AC4537">
        <f t="shared" si="2758"/>
        <v>2</v>
      </c>
      <c r="AD4537">
        <f t="shared" si="2759"/>
        <v>1</v>
      </c>
      <c r="AE4537">
        <f t="shared" si="2760"/>
        <v>202002</v>
      </c>
      <c r="AF4537">
        <f t="shared" si="2761"/>
        <v>202001</v>
      </c>
      <c r="AG4537" s="9">
        <f t="shared" ca="1" si="2762"/>
        <v>0</v>
      </c>
      <c r="AH4537">
        <f t="shared" ca="1" si="2763"/>
        <v>2</v>
      </c>
      <c r="AI4537" s="9">
        <f t="shared" ca="1" si="2764"/>
        <v>7</v>
      </c>
      <c r="AJ4537" s="9">
        <f t="shared" ca="1" si="2765"/>
        <v>0</v>
      </c>
      <c r="AK4537" s="9">
        <f t="shared" si="2766"/>
        <v>7</v>
      </c>
      <c r="AL4537" s="9">
        <f t="shared" si="2767"/>
        <v>7</v>
      </c>
      <c r="AM4537" s="9">
        <f t="shared" si="2768"/>
        <v>10</v>
      </c>
      <c r="AN4537" s="2">
        <v>43876.455555555556</v>
      </c>
      <c r="AO4537">
        <v>448</v>
      </c>
      <c r="AP4537" s="1">
        <v>5300</v>
      </c>
      <c r="AQ4537" t="s">
        <v>4</v>
      </c>
    </row>
    <row r="4538" spans="1:43" x14ac:dyDescent="0.3">
      <c r="A4538" t="str">
        <f t="shared" ca="1" si="2730"/>
        <v>FY2020 Q4 Sep</v>
      </c>
      <c r="B4538">
        <f t="shared" ca="1" si="2731"/>
        <v>2020</v>
      </c>
      <c r="C4538" s="8" t="str">
        <f t="shared" ca="1" si="2732"/>
        <v>Sep</v>
      </c>
      <c r="D4538" s="8" t="str">
        <f t="shared" ca="1" si="2733"/>
        <v>Q4</v>
      </c>
      <c r="E4538">
        <f t="shared" ca="1" si="2734"/>
        <v>12</v>
      </c>
      <c r="F4538">
        <f t="shared" ca="1" si="2735"/>
        <v>4</v>
      </c>
      <c r="G4538">
        <f t="shared" ca="1" si="2736"/>
        <v>202012</v>
      </c>
      <c r="H4538">
        <f t="shared" ca="1" si="2737"/>
        <v>202004</v>
      </c>
      <c r="I4538" t="str">
        <f t="shared" ca="1" si="2738"/>
        <v>FY2020 Q3 Sep</v>
      </c>
      <c r="J4538">
        <f t="shared" ca="1" si="2739"/>
        <v>2020</v>
      </c>
      <c r="K4538" s="8" t="str">
        <f t="shared" ca="1" si="2740"/>
        <v>Sep</v>
      </c>
      <c r="L4538" s="8" t="str">
        <f t="shared" ca="1" si="2741"/>
        <v>Q3</v>
      </c>
      <c r="M4538">
        <f t="shared" ca="1" si="2742"/>
        <v>9</v>
      </c>
      <c r="N4538">
        <f t="shared" ca="1" si="2743"/>
        <v>3</v>
      </c>
      <c r="O4538">
        <f t="shared" ca="1" si="2744"/>
        <v>202009</v>
      </c>
      <c r="P4538">
        <f t="shared" ca="1" si="2745"/>
        <v>202003</v>
      </c>
      <c r="Q4538" t="str">
        <f t="shared" si="2746"/>
        <v>FY2019 Q4 Sep</v>
      </c>
      <c r="R4538">
        <f t="shared" si="2747"/>
        <v>2019</v>
      </c>
      <c r="S4538" s="8" t="str">
        <f t="shared" si="2748"/>
        <v>Sep</v>
      </c>
      <c r="T4538" s="8" t="str">
        <f t="shared" si="2749"/>
        <v>Q4</v>
      </c>
      <c r="U4538">
        <f t="shared" si="2750"/>
        <v>12</v>
      </c>
      <c r="V4538">
        <f t="shared" si="2751"/>
        <v>4</v>
      </c>
      <c r="W4538">
        <f t="shared" si="2752"/>
        <v>201912</v>
      </c>
      <c r="X4538">
        <f t="shared" si="2753"/>
        <v>201904</v>
      </c>
      <c r="Y4538" t="str">
        <f t="shared" si="2754"/>
        <v>FY2019 Q3 Sep</v>
      </c>
      <c r="Z4538">
        <f t="shared" si="2755"/>
        <v>2019</v>
      </c>
      <c r="AA4538" s="8" t="str">
        <f t="shared" si="2756"/>
        <v>Sep</v>
      </c>
      <c r="AB4538" s="8" t="str">
        <f t="shared" si="2757"/>
        <v>Q3</v>
      </c>
      <c r="AC4538">
        <f t="shared" si="2758"/>
        <v>9</v>
      </c>
      <c r="AD4538">
        <f t="shared" si="2759"/>
        <v>3</v>
      </c>
      <c r="AE4538">
        <f t="shared" si="2760"/>
        <v>201909</v>
      </c>
      <c r="AF4538">
        <f t="shared" si="2761"/>
        <v>201903</v>
      </c>
      <c r="AG4538" s="9">
        <f t="shared" ca="1" si="2762"/>
        <v>1</v>
      </c>
      <c r="AH4538">
        <f t="shared" ca="1" si="2763"/>
        <v>4</v>
      </c>
      <c r="AI4538" s="9">
        <f t="shared" ca="1" si="2764"/>
        <v>12</v>
      </c>
      <c r="AJ4538" s="9">
        <f t="shared" ca="1" si="2765"/>
        <v>1</v>
      </c>
      <c r="AK4538" s="9">
        <f t="shared" si="2766"/>
        <v>6</v>
      </c>
      <c r="AL4538" s="9">
        <f t="shared" si="2767"/>
        <v>37</v>
      </c>
      <c r="AM4538" s="9">
        <f t="shared" si="2768"/>
        <v>11</v>
      </c>
      <c r="AN4538" s="2">
        <v>43721.48541666667</v>
      </c>
      <c r="AO4538">
        <v>699</v>
      </c>
      <c r="AP4538" s="1">
        <v>5300</v>
      </c>
      <c r="AQ4538" t="s">
        <v>4</v>
      </c>
    </row>
    <row r="4539" spans="1:43" x14ac:dyDescent="0.3">
      <c r="A4539" t="str">
        <f t="shared" ca="1" si="2730"/>
        <v>FY2020 Q4 Sep</v>
      </c>
      <c r="B4539">
        <f t="shared" ca="1" si="2731"/>
        <v>2020</v>
      </c>
      <c r="C4539" s="8" t="str">
        <f t="shared" ca="1" si="2732"/>
        <v>Sep</v>
      </c>
      <c r="D4539" s="8" t="str">
        <f t="shared" ca="1" si="2733"/>
        <v>Q4</v>
      </c>
      <c r="E4539">
        <f t="shared" ca="1" si="2734"/>
        <v>12</v>
      </c>
      <c r="F4539">
        <f t="shared" ca="1" si="2735"/>
        <v>4</v>
      </c>
      <c r="G4539">
        <f t="shared" ca="1" si="2736"/>
        <v>202012</v>
      </c>
      <c r="H4539">
        <f t="shared" ca="1" si="2737"/>
        <v>202004</v>
      </c>
      <c r="I4539" t="str">
        <f t="shared" ca="1" si="2738"/>
        <v>FY2020 Q3 Sep</v>
      </c>
      <c r="J4539">
        <f t="shared" ca="1" si="2739"/>
        <v>2020</v>
      </c>
      <c r="K4539" s="8" t="str">
        <f t="shared" ca="1" si="2740"/>
        <v>Sep</v>
      </c>
      <c r="L4539" s="8" t="str">
        <f t="shared" ca="1" si="2741"/>
        <v>Q3</v>
      </c>
      <c r="M4539">
        <f t="shared" ca="1" si="2742"/>
        <v>9</v>
      </c>
      <c r="N4539">
        <f t="shared" ca="1" si="2743"/>
        <v>3</v>
      </c>
      <c r="O4539">
        <f t="shared" ca="1" si="2744"/>
        <v>202009</v>
      </c>
      <c r="P4539">
        <f t="shared" ca="1" si="2745"/>
        <v>202003</v>
      </c>
      <c r="Q4539" t="str">
        <f t="shared" si="2746"/>
        <v>FY2019 Q4 Sep</v>
      </c>
      <c r="R4539">
        <f t="shared" si="2747"/>
        <v>2019</v>
      </c>
      <c r="S4539" s="8" t="str">
        <f t="shared" si="2748"/>
        <v>Sep</v>
      </c>
      <c r="T4539" s="8" t="str">
        <f t="shared" si="2749"/>
        <v>Q4</v>
      </c>
      <c r="U4539">
        <f t="shared" si="2750"/>
        <v>12</v>
      </c>
      <c r="V4539">
        <f t="shared" si="2751"/>
        <v>4</v>
      </c>
      <c r="W4539">
        <f t="shared" si="2752"/>
        <v>201912</v>
      </c>
      <c r="X4539">
        <f t="shared" si="2753"/>
        <v>201904</v>
      </c>
      <c r="Y4539" t="str">
        <f t="shared" si="2754"/>
        <v>FY2019 Q3 Sep</v>
      </c>
      <c r="Z4539">
        <f t="shared" si="2755"/>
        <v>2019</v>
      </c>
      <c r="AA4539" s="8" t="str">
        <f t="shared" si="2756"/>
        <v>Sep</v>
      </c>
      <c r="AB4539" s="8" t="str">
        <f t="shared" si="2757"/>
        <v>Q3</v>
      </c>
      <c r="AC4539">
        <f t="shared" si="2758"/>
        <v>9</v>
      </c>
      <c r="AD4539">
        <f t="shared" si="2759"/>
        <v>3</v>
      </c>
      <c r="AE4539">
        <f t="shared" si="2760"/>
        <v>201909</v>
      </c>
      <c r="AF4539">
        <f t="shared" si="2761"/>
        <v>201903</v>
      </c>
      <c r="AG4539" s="9">
        <f t="shared" ca="1" si="2762"/>
        <v>1</v>
      </c>
      <c r="AH4539">
        <f t="shared" ca="1" si="2763"/>
        <v>4</v>
      </c>
      <c r="AI4539" s="9">
        <f t="shared" ca="1" si="2764"/>
        <v>12</v>
      </c>
      <c r="AJ4539" s="9">
        <f t="shared" ca="1" si="2765"/>
        <v>1</v>
      </c>
      <c r="AK4539" s="9">
        <f t="shared" si="2766"/>
        <v>5</v>
      </c>
      <c r="AL4539" s="9">
        <f t="shared" si="2767"/>
        <v>38</v>
      </c>
      <c r="AM4539" s="9">
        <f t="shared" si="2768"/>
        <v>9</v>
      </c>
      <c r="AN4539" s="2">
        <v>43727.38958333333</v>
      </c>
      <c r="AO4539">
        <v>1478</v>
      </c>
      <c r="AP4539" s="1">
        <v>5300</v>
      </c>
      <c r="AQ4539" t="s">
        <v>4</v>
      </c>
    </row>
    <row r="4540" spans="1:43" x14ac:dyDescent="0.3">
      <c r="A4540" t="str">
        <f t="shared" ca="1" si="2730"/>
        <v>FY2020 Q4 Sep</v>
      </c>
      <c r="B4540">
        <f t="shared" ca="1" si="2731"/>
        <v>2020</v>
      </c>
      <c r="C4540" s="8" t="str">
        <f t="shared" ca="1" si="2732"/>
        <v>Sep</v>
      </c>
      <c r="D4540" s="8" t="str">
        <f t="shared" ca="1" si="2733"/>
        <v>Q4</v>
      </c>
      <c r="E4540">
        <f t="shared" ca="1" si="2734"/>
        <v>12</v>
      </c>
      <c r="F4540">
        <f t="shared" ca="1" si="2735"/>
        <v>4</v>
      </c>
      <c r="G4540">
        <f t="shared" ca="1" si="2736"/>
        <v>202012</v>
      </c>
      <c r="H4540">
        <f t="shared" ca="1" si="2737"/>
        <v>202004</v>
      </c>
      <c r="I4540" t="str">
        <f t="shared" ca="1" si="2738"/>
        <v>FY2020 Q3 Sep</v>
      </c>
      <c r="J4540">
        <f t="shared" ca="1" si="2739"/>
        <v>2020</v>
      </c>
      <c r="K4540" s="8" t="str">
        <f t="shared" ca="1" si="2740"/>
        <v>Sep</v>
      </c>
      <c r="L4540" s="8" t="str">
        <f t="shared" ca="1" si="2741"/>
        <v>Q3</v>
      </c>
      <c r="M4540">
        <f t="shared" ca="1" si="2742"/>
        <v>9</v>
      </c>
      <c r="N4540">
        <f t="shared" ca="1" si="2743"/>
        <v>3</v>
      </c>
      <c r="O4540">
        <f t="shared" ca="1" si="2744"/>
        <v>202009</v>
      </c>
      <c r="P4540">
        <f t="shared" ca="1" si="2745"/>
        <v>202003</v>
      </c>
      <c r="Q4540" t="str">
        <f t="shared" si="2746"/>
        <v>FY2019 Q4 Sep</v>
      </c>
      <c r="R4540">
        <f t="shared" si="2747"/>
        <v>2019</v>
      </c>
      <c r="S4540" s="8" t="str">
        <f t="shared" si="2748"/>
        <v>Sep</v>
      </c>
      <c r="T4540" s="8" t="str">
        <f t="shared" si="2749"/>
        <v>Q4</v>
      </c>
      <c r="U4540">
        <f t="shared" si="2750"/>
        <v>12</v>
      </c>
      <c r="V4540">
        <f t="shared" si="2751"/>
        <v>4</v>
      </c>
      <c r="W4540">
        <f t="shared" si="2752"/>
        <v>201912</v>
      </c>
      <c r="X4540">
        <f t="shared" si="2753"/>
        <v>201904</v>
      </c>
      <c r="Y4540" t="str">
        <f t="shared" si="2754"/>
        <v>FY2019 Q3 Sep</v>
      </c>
      <c r="Z4540">
        <f t="shared" si="2755"/>
        <v>2019</v>
      </c>
      <c r="AA4540" s="8" t="str">
        <f t="shared" si="2756"/>
        <v>Sep</v>
      </c>
      <c r="AB4540" s="8" t="str">
        <f t="shared" si="2757"/>
        <v>Q3</v>
      </c>
      <c r="AC4540">
        <f t="shared" si="2758"/>
        <v>9</v>
      </c>
      <c r="AD4540">
        <f t="shared" si="2759"/>
        <v>3</v>
      </c>
      <c r="AE4540">
        <f t="shared" si="2760"/>
        <v>201909</v>
      </c>
      <c r="AF4540">
        <f t="shared" si="2761"/>
        <v>201903</v>
      </c>
      <c r="AG4540" s="9">
        <f t="shared" ca="1" si="2762"/>
        <v>1</v>
      </c>
      <c r="AH4540">
        <f t="shared" ca="1" si="2763"/>
        <v>4</v>
      </c>
      <c r="AI4540" s="9">
        <f t="shared" ca="1" si="2764"/>
        <v>12</v>
      </c>
      <c r="AJ4540" s="9">
        <f t="shared" ca="1" si="2765"/>
        <v>1</v>
      </c>
      <c r="AK4540" s="9">
        <f t="shared" si="2766"/>
        <v>5</v>
      </c>
      <c r="AL4540" s="9">
        <f t="shared" si="2767"/>
        <v>38</v>
      </c>
      <c r="AM4540" s="9">
        <f t="shared" si="2768"/>
        <v>13</v>
      </c>
      <c r="AN4540" s="2">
        <v>43727.581250000003</v>
      </c>
      <c r="AO4540">
        <v>2084</v>
      </c>
      <c r="AP4540" s="1">
        <v>5300</v>
      </c>
      <c r="AQ4540" t="s">
        <v>4</v>
      </c>
    </row>
    <row r="4541" spans="1:43" x14ac:dyDescent="0.3">
      <c r="A4541" t="str">
        <f t="shared" ca="1" si="2730"/>
        <v>FY2020 Q4 Sep</v>
      </c>
      <c r="B4541">
        <f t="shared" ca="1" si="2731"/>
        <v>2020</v>
      </c>
      <c r="C4541" s="8" t="str">
        <f t="shared" ca="1" si="2732"/>
        <v>Sep</v>
      </c>
      <c r="D4541" s="8" t="str">
        <f t="shared" ca="1" si="2733"/>
        <v>Q4</v>
      </c>
      <c r="E4541">
        <f t="shared" ca="1" si="2734"/>
        <v>12</v>
      </c>
      <c r="F4541">
        <f t="shared" ca="1" si="2735"/>
        <v>4</v>
      </c>
      <c r="G4541">
        <f t="shared" ca="1" si="2736"/>
        <v>202012</v>
      </c>
      <c r="H4541">
        <f t="shared" ca="1" si="2737"/>
        <v>202004</v>
      </c>
      <c r="I4541" t="str">
        <f t="shared" ca="1" si="2738"/>
        <v>FY2020 Q3 Sep</v>
      </c>
      <c r="J4541">
        <f t="shared" ca="1" si="2739"/>
        <v>2020</v>
      </c>
      <c r="K4541" s="8" t="str">
        <f t="shared" ca="1" si="2740"/>
        <v>Sep</v>
      </c>
      <c r="L4541" s="8" t="str">
        <f t="shared" ca="1" si="2741"/>
        <v>Q3</v>
      </c>
      <c r="M4541">
        <f t="shared" ca="1" si="2742"/>
        <v>9</v>
      </c>
      <c r="N4541">
        <f t="shared" ca="1" si="2743"/>
        <v>3</v>
      </c>
      <c r="O4541">
        <f t="shared" ca="1" si="2744"/>
        <v>202009</v>
      </c>
      <c r="P4541">
        <f t="shared" ca="1" si="2745"/>
        <v>202003</v>
      </c>
      <c r="Q4541" t="str">
        <f t="shared" si="2746"/>
        <v>FY2020 Q1 Nov</v>
      </c>
      <c r="R4541">
        <f t="shared" si="2747"/>
        <v>2020</v>
      </c>
      <c r="S4541" s="8" t="str">
        <f t="shared" si="2748"/>
        <v>Nov</v>
      </c>
      <c r="T4541" s="8" t="str">
        <f t="shared" si="2749"/>
        <v>Q1</v>
      </c>
      <c r="U4541">
        <f t="shared" si="2750"/>
        <v>2</v>
      </c>
      <c r="V4541">
        <f t="shared" si="2751"/>
        <v>1</v>
      </c>
      <c r="W4541">
        <f t="shared" si="2752"/>
        <v>202002</v>
      </c>
      <c r="X4541">
        <f t="shared" si="2753"/>
        <v>202001</v>
      </c>
      <c r="Y4541" t="str">
        <f t="shared" si="2754"/>
        <v>FY2019 Q4 Nov</v>
      </c>
      <c r="Z4541">
        <f t="shared" si="2755"/>
        <v>2019</v>
      </c>
      <c r="AA4541" s="8" t="str">
        <f t="shared" si="2756"/>
        <v>Nov</v>
      </c>
      <c r="AB4541" s="8" t="str">
        <f t="shared" si="2757"/>
        <v>Q4</v>
      </c>
      <c r="AC4541">
        <f t="shared" si="2758"/>
        <v>11</v>
      </c>
      <c r="AD4541">
        <f t="shared" si="2759"/>
        <v>4</v>
      </c>
      <c r="AE4541">
        <f t="shared" si="2760"/>
        <v>201911</v>
      </c>
      <c r="AF4541">
        <f t="shared" si="2761"/>
        <v>201904</v>
      </c>
      <c r="AG4541" s="9">
        <f t="shared" ca="1" si="2762"/>
        <v>0</v>
      </c>
      <c r="AH4541">
        <f t="shared" ca="1" si="2763"/>
        <v>3</v>
      </c>
      <c r="AI4541" s="9">
        <f t="shared" ca="1" si="2764"/>
        <v>10</v>
      </c>
      <c r="AJ4541" s="9">
        <f t="shared" ca="1" si="2765"/>
        <v>1</v>
      </c>
      <c r="AK4541" s="9">
        <f t="shared" si="2766"/>
        <v>6</v>
      </c>
      <c r="AL4541" s="9">
        <f t="shared" si="2767"/>
        <v>47</v>
      </c>
      <c r="AM4541" s="9">
        <f t="shared" si="2768"/>
        <v>8</v>
      </c>
      <c r="AN4541" s="2">
        <v>43791.345833333333</v>
      </c>
      <c r="AO4541">
        <v>2382</v>
      </c>
      <c r="AP4541" s="1">
        <v>5300</v>
      </c>
      <c r="AQ4541" t="s">
        <v>4</v>
      </c>
    </row>
    <row r="4542" spans="1:43" x14ac:dyDescent="0.3">
      <c r="A4542" t="str">
        <f t="shared" ca="1" si="2730"/>
        <v>FY2020 Q4 Sep</v>
      </c>
      <c r="B4542">
        <f t="shared" ca="1" si="2731"/>
        <v>2020</v>
      </c>
      <c r="C4542" s="8" t="str">
        <f t="shared" ca="1" si="2732"/>
        <v>Sep</v>
      </c>
      <c r="D4542" s="8" t="str">
        <f t="shared" ca="1" si="2733"/>
        <v>Q4</v>
      </c>
      <c r="E4542">
        <f t="shared" ca="1" si="2734"/>
        <v>12</v>
      </c>
      <c r="F4542">
        <f t="shared" ca="1" si="2735"/>
        <v>4</v>
      </c>
      <c r="G4542">
        <f t="shared" ca="1" si="2736"/>
        <v>202012</v>
      </c>
      <c r="H4542">
        <f t="shared" ca="1" si="2737"/>
        <v>202004</v>
      </c>
      <c r="I4542" t="str">
        <f t="shared" ca="1" si="2738"/>
        <v>FY2020 Q3 Sep</v>
      </c>
      <c r="J4542">
        <f t="shared" ca="1" si="2739"/>
        <v>2020</v>
      </c>
      <c r="K4542" s="8" t="str">
        <f t="shared" ca="1" si="2740"/>
        <v>Sep</v>
      </c>
      <c r="L4542" s="8" t="str">
        <f t="shared" ca="1" si="2741"/>
        <v>Q3</v>
      </c>
      <c r="M4542">
        <f t="shared" ca="1" si="2742"/>
        <v>9</v>
      </c>
      <c r="N4542">
        <f t="shared" ca="1" si="2743"/>
        <v>3</v>
      </c>
      <c r="O4542">
        <f t="shared" ca="1" si="2744"/>
        <v>202009</v>
      </c>
      <c r="P4542">
        <f t="shared" ca="1" si="2745"/>
        <v>202003</v>
      </c>
      <c r="Q4542" t="str">
        <f t="shared" si="2746"/>
        <v>FY2019 Q4 Sep</v>
      </c>
      <c r="R4542">
        <f t="shared" si="2747"/>
        <v>2019</v>
      </c>
      <c r="S4542" s="8" t="str">
        <f t="shared" si="2748"/>
        <v>Sep</v>
      </c>
      <c r="T4542" s="8" t="str">
        <f t="shared" si="2749"/>
        <v>Q4</v>
      </c>
      <c r="U4542">
        <f t="shared" si="2750"/>
        <v>12</v>
      </c>
      <c r="V4542">
        <f t="shared" si="2751"/>
        <v>4</v>
      </c>
      <c r="W4542">
        <f t="shared" si="2752"/>
        <v>201912</v>
      </c>
      <c r="X4542">
        <f t="shared" si="2753"/>
        <v>201904</v>
      </c>
      <c r="Y4542" t="str">
        <f t="shared" si="2754"/>
        <v>FY2019 Q3 Sep</v>
      </c>
      <c r="Z4542">
        <f t="shared" si="2755"/>
        <v>2019</v>
      </c>
      <c r="AA4542" s="8" t="str">
        <f t="shared" si="2756"/>
        <v>Sep</v>
      </c>
      <c r="AB4542" s="8" t="str">
        <f t="shared" si="2757"/>
        <v>Q3</v>
      </c>
      <c r="AC4542">
        <f t="shared" si="2758"/>
        <v>9</v>
      </c>
      <c r="AD4542">
        <f t="shared" si="2759"/>
        <v>3</v>
      </c>
      <c r="AE4542">
        <f t="shared" si="2760"/>
        <v>201909</v>
      </c>
      <c r="AF4542">
        <f t="shared" si="2761"/>
        <v>201903</v>
      </c>
      <c r="AG4542" s="9">
        <f t="shared" ca="1" si="2762"/>
        <v>1</v>
      </c>
      <c r="AH4542">
        <f t="shared" ca="1" si="2763"/>
        <v>4</v>
      </c>
      <c r="AI4542" s="9">
        <f t="shared" ca="1" si="2764"/>
        <v>12</v>
      </c>
      <c r="AJ4542" s="9">
        <f t="shared" ca="1" si="2765"/>
        <v>1</v>
      </c>
      <c r="AK4542" s="9">
        <f t="shared" si="2766"/>
        <v>3</v>
      </c>
      <c r="AL4542" s="9">
        <f t="shared" si="2767"/>
        <v>39</v>
      </c>
      <c r="AM4542" s="9">
        <f t="shared" si="2768"/>
        <v>10</v>
      </c>
      <c r="AN4542" s="2">
        <v>43732.419444444444</v>
      </c>
      <c r="AO4542">
        <v>2408</v>
      </c>
      <c r="AP4542" s="1">
        <v>5300</v>
      </c>
      <c r="AQ4542" t="s">
        <v>4</v>
      </c>
    </row>
    <row r="4543" spans="1:43" x14ac:dyDescent="0.3">
      <c r="A4543" t="str">
        <f t="shared" ca="1" si="2730"/>
        <v>FY2020 Q4 Sep</v>
      </c>
      <c r="B4543">
        <f t="shared" ca="1" si="2731"/>
        <v>2020</v>
      </c>
      <c r="C4543" s="8" t="str">
        <f t="shared" ca="1" si="2732"/>
        <v>Sep</v>
      </c>
      <c r="D4543" s="8" t="str">
        <f t="shared" ca="1" si="2733"/>
        <v>Q4</v>
      </c>
      <c r="E4543">
        <f t="shared" ca="1" si="2734"/>
        <v>12</v>
      </c>
      <c r="F4543">
        <f t="shared" ca="1" si="2735"/>
        <v>4</v>
      </c>
      <c r="G4543">
        <f t="shared" ca="1" si="2736"/>
        <v>202012</v>
      </c>
      <c r="H4543">
        <f t="shared" ca="1" si="2737"/>
        <v>202004</v>
      </c>
      <c r="I4543" t="str">
        <f t="shared" ca="1" si="2738"/>
        <v>FY2020 Q3 Sep</v>
      </c>
      <c r="J4543">
        <f t="shared" ca="1" si="2739"/>
        <v>2020</v>
      </c>
      <c r="K4543" s="8" t="str">
        <f t="shared" ca="1" si="2740"/>
        <v>Sep</v>
      </c>
      <c r="L4543" s="8" t="str">
        <f t="shared" ca="1" si="2741"/>
        <v>Q3</v>
      </c>
      <c r="M4543">
        <f t="shared" ca="1" si="2742"/>
        <v>9</v>
      </c>
      <c r="N4543">
        <f t="shared" ca="1" si="2743"/>
        <v>3</v>
      </c>
      <c r="O4543">
        <f t="shared" ca="1" si="2744"/>
        <v>202009</v>
      </c>
      <c r="P4543">
        <f t="shared" ca="1" si="2745"/>
        <v>202003</v>
      </c>
      <c r="Q4543" t="str">
        <f t="shared" si="2746"/>
        <v>FY2020 Q1 Oct</v>
      </c>
      <c r="R4543">
        <f t="shared" si="2747"/>
        <v>2020</v>
      </c>
      <c r="S4543" s="8" t="str">
        <f t="shared" si="2748"/>
        <v>Oct</v>
      </c>
      <c r="T4543" s="8" t="str">
        <f t="shared" si="2749"/>
        <v>Q1</v>
      </c>
      <c r="U4543">
        <f t="shared" si="2750"/>
        <v>1</v>
      </c>
      <c r="V4543">
        <f t="shared" si="2751"/>
        <v>1</v>
      </c>
      <c r="W4543">
        <f t="shared" si="2752"/>
        <v>202001</v>
      </c>
      <c r="X4543">
        <f t="shared" si="2753"/>
        <v>202001</v>
      </c>
      <c r="Y4543" t="str">
        <f t="shared" si="2754"/>
        <v>FY2019 Q4 Oct</v>
      </c>
      <c r="Z4543">
        <f t="shared" si="2755"/>
        <v>2019</v>
      </c>
      <c r="AA4543" s="8" t="str">
        <f t="shared" si="2756"/>
        <v>Oct</v>
      </c>
      <c r="AB4543" s="8" t="str">
        <f t="shared" si="2757"/>
        <v>Q4</v>
      </c>
      <c r="AC4543">
        <f t="shared" si="2758"/>
        <v>10</v>
      </c>
      <c r="AD4543">
        <f t="shared" si="2759"/>
        <v>4</v>
      </c>
      <c r="AE4543">
        <f t="shared" si="2760"/>
        <v>201910</v>
      </c>
      <c r="AF4543">
        <f t="shared" si="2761"/>
        <v>201904</v>
      </c>
      <c r="AG4543" s="9">
        <f t="shared" ca="1" si="2762"/>
        <v>0</v>
      </c>
      <c r="AH4543">
        <f t="shared" ca="1" si="2763"/>
        <v>4</v>
      </c>
      <c r="AI4543" s="9">
        <f t="shared" ca="1" si="2764"/>
        <v>11</v>
      </c>
      <c r="AJ4543" s="9">
        <f t="shared" ca="1" si="2765"/>
        <v>1</v>
      </c>
      <c r="AK4543" s="9">
        <f t="shared" si="2766"/>
        <v>4</v>
      </c>
      <c r="AL4543" s="9">
        <f t="shared" si="2767"/>
        <v>43</v>
      </c>
      <c r="AM4543" s="9">
        <f t="shared" si="2768"/>
        <v>18</v>
      </c>
      <c r="AN4543" s="2">
        <v>43761.771527777775</v>
      </c>
      <c r="AO4543">
        <v>3377</v>
      </c>
      <c r="AP4543" s="1">
        <v>5300</v>
      </c>
      <c r="AQ4543" t="s">
        <v>4</v>
      </c>
    </row>
    <row r="4544" spans="1:43" x14ac:dyDescent="0.3">
      <c r="A4544" t="str">
        <f t="shared" ca="1" si="2730"/>
        <v>FY2020 Q4 Sep</v>
      </c>
      <c r="B4544">
        <f t="shared" ca="1" si="2731"/>
        <v>2020</v>
      </c>
      <c r="C4544" s="8" t="str">
        <f t="shared" ca="1" si="2732"/>
        <v>Sep</v>
      </c>
      <c r="D4544" s="8" t="str">
        <f t="shared" ca="1" si="2733"/>
        <v>Q4</v>
      </c>
      <c r="E4544">
        <f t="shared" ca="1" si="2734"/>
        <v>12</v>
      </c>
      <c r="F4544">
        <f t="shared" ca="1" si="2735"/>
        <v>4</v>
      </c>
      <c r="G4544">
        <f t="shared" ca="1" si="2736"/>
        <v>202012</v>
      </c>
      <c r="H4544">
        <f t="shared" ca="1" si="2737"/>
        <v>202004</v>
      </c>
      <c r="I4544" t="str">
        <f t="shared" ca="1" si="2738"/>
        <v>FY2020 Q3 Sep</v>
      </c>
      <c r="J4544">
        <f t="shared" ca="1" si="2739"/>
        <v>2020</v>
      </c>
      <c r="K4544" s="8" t="str">
        <f t="shared" ca="1" si="2740"/>
        <v>Sep</v>
      </c>
      <c r="L4544" s="8" t="str">
        <f t="shared" ca="1" si="2741"/>
        <v>Q3</v>
      </c>
      <c r="M4544">
        <f t="shared" ca="1" si="2742"/>
        <v>9</v>
      </c>
      <c r="N4544">
        <f t="shared" ca="1" si="2743"/>
        <v>3</v>
      </c>
      <c r="O4544">
        <f t="shared" ca="1" si="2744"/>
        <v>202009</v>
      </c>
      <c r="P4544">
        <f t="shared" ca="1" si="2745"/>
        <v>202003</v>
      </c>
      <c r="Q4544" t="str">
        <f t="shared" si="2746"/>
        <v>FY2020 Q1 Oct</v>
      </c>
      <c r="R4544">
        <f t="shared" si="2747"/>
        <v>2020</v>
      </c>
      <c r="S4544" s="8" t="str">
        <f t="shared" si="2748"/>
        <v>Oct</v>
      </c>
      <c r="T4544" s="8" t="str">
        <f t="shared" si="2749"/>
        <v>Q1</v>
      </c>
      <c r="U4544">
        <f t="shared" si="2750"/>
        <v>1</v>
      </c>
      <c r="V4544">
        <f t="shared" si="2751"/>
        <v>1</v>
      </c>
      <c r="W4544">
        <f t="shared" si="2752"/>
        <v>202001</v>
      </c>
      <c r="X4544">
        <f t="shared" si="2753"/>
        <v>202001</v>
      </c>
      <c r="Y4544" t="str">
        <f t="shared" si="2754"/>
        <v>FY2019 Q4 Oct</v>
      </c>
      <c r="Z4544">
        <f t="shared" si="2755"/>
        <v>2019</v>
      </c>
      <c r="AA4544" s="8" t="str">
        <f t="shared" si="2756"/>
        <v>Oct</v>
      </c>
      <c r="AB4544" s="8" t="str">
        <f t="shared" si="2757"/>
        <v>Q4</v>
      </c>
      <c r="AC4544">
        <f t="shared" si="2758"/>
        <v>10</v>
      </c>
      <c r="AD4544">
        <f t="shared" si="2759"/>
        <v>4</v>
      </c>
      <c r="AE4544">
        <f t="shared" si="2760"/>
        <v>201910</v>
      </c>
      <c r="AF4544">
        <f t="shared" si="2761"/>
        <v>201904</v>
      </c>
      <c r="AG4544" s="9">
        <f t="shared" ca="1" si="2762"/>
        <v>0</v>
      </c>
      <c r="AH4544">
        <f t="shared" ca="1" si="2763"/>
        <v>4</v>
      </c>
      <c r="AI4544" s="9">
        <f t="shared" ca="1" si="2764"/>
        <v>11</v>
      </c>
      <c r="AJ4544" s="9">
        <f t="shared" ca="1" si="2765"/>
        <v>1</v>
      </c>
      <c r="AK4544" s="9">
        <f t="shared" si="2766"/>
        <v>4</v>
      </c>
      <c r="AL4544" s="9">
        <f t="shared" si="2767"/>
        <v>44</v>
      </c>
      <c r="AM4544" s="9">
        <f t="shared" si="2768"/>
        <v>13</v>
      </c>
      <c r="AN4544" s="2">
        <v>43768.55</v>
      </c>
      <c r="AO4544">
        <v>3630</v>
      </c>
      <c r="AP4544" s="1">
        <v>5300</v>
      </c>
      <c r="AQ4544" t="s">
        <v>4</v>
      </c>
    </row>
    <row r="4545" spans="1:43" x14ac:dyDescent="0.3">
      <c r="A4545" t="str">
        <f t="shared" ca="1" si="2730"/>
        <v>FY2020 Q4 Sep</v>
      </c>
      <c r="B4545">
        <f t="shared" ca="1" si="2731"/>
        <v>2020</v>
      </c>
      <c r="C4545" s="8" t="str">
        <f t="shared" ca="1" si="2732"/>
        <v>Sep</v>
      </c>
      <c r="D4545" s="8" t="str">
        <f t="shared" ca="1" si="2733"/>
        <v>Q4</v>
      </c>
      <c r="E4545">
        <f t="shared" ca="1" si="2734"/>
        <v>12</v>
      </c>
      <c r="F4545">
        <f t="shared" ca="1" si="2735"/>
        <v>4</v>
      </c>
      <c r="G4545">
        <f t="shared" ca="1" si="2736"/>
        <v>202012</v>
      </c>
      <c r="H4545">
        <f t="shared" ca="1" si="2737"/>
        <v>202004</v>
      </c>
      <c r="I4545" t="str">
        <f t="shared" ca="1" si="2738"/>
        <v>FY2020 Q3 Sep</v>
      </c>
      <c r="J4545">
        <f t="shared" ca="1" si="2739"/>
        <v>2020</v>
      </c>
      <c r="K4545" s="8" t="str">
        <f t="shared" ca="1" si="2740"/>
        <v>Sep</v>
      </c>
      <c r="L4545" s="8" t="str">
        <f t="shared" ca="1" si="2741"/>
        <v>Q3</v>
      </c>
      <c r="M4545">
        <f t="shared" ca="1" si="2742"/>
        <v>9</v>
      </c>
      <c r="N4545">
        <f t="shared" ca="1" si="2743"/>
        <v>3</v>
      </c>
      <c r="O4545">
        <f t="shared" ca="1" si="2744"/>
        <v>202009</v>
      </c>
      <c r="P4545">
        <f t="shared" ca="1" si="2745"/>
        <v>202003</v>
      </c>
      <c r="Q4545" t="str">
        <f t="shared" si="2746"/>
        <v>FY2020 Q2 Jan</v>
      </c>
      <c r="R4545">
        <f t="shared" si="2747"/>
        <v>2020</v>
      </c>
      <c r="S4545" s="8" t="str">
        <f t="shared" si="2748"/>
        <v>Jan</v>
      </c>
      <c r="T4545" s="8" t="str">
        <f t="shared" si="2749"/>
        <v>Q2</v>
      </c>
      <c r="U4545">
        <f t="shared" si="2750"/>
        <v>4</v>
      </c>
      <c r="V4545">
        <f t="shared" si="2751"/>
        <v>2</v>
      </c>
      <c r="W4545">
        <f t="shared" si="2752"/>
        <v>202004</v>
      </c>
      <c r="X4545">
        <f t="shared" si="2753"/>
        <v>202002</v>
      </c>
      <c r="Y4545" t="str">
        <f t="shared" si="2754"/>
        <v>FY2020 Q1 Jan</v>
      </c>
      <c r="Z4545">
        <f t="shared" si="2755"/>
        <v>2020</v>
      </c>
      <c r="AA4545" s="8" t="str">
        <f t="shared" si="2756"/>
        <v>Jan</v>
      </c>
      <c r="AB4545" s="8" t="str">
        <f t="shared" si="2757"/>
        <v>Q1</v>
      </c>
      <c r="AC4545">
        <f t="shared" si="2758"/>
        <v>1</v>
      </c>
      <c r="AD4545">
        <f t="shared" si="2759"/>
        <v>1</v>
      </c>
      <c r="AE4545">
        <f t="shared" si="2760"/>
        <v>202001</v>
      </c>
      <c r="AF4545">
        <f t="shared" si="2761"/>
        <v>202001</v>
      </c>
      <c r="AG4545" s="9">
        <f t="shared" ca="1" si="2762"/>
        <v>0</v>
      </c>
      <c r="AH4545">
        <f t="shared" ca="1" si="2763"/>
        <v>3</v>
      </c>
      <c r="AI4545" s="9">
        <f t="shared" ca="1" si="2764"/>
        <v>8</v>
      </c>
      <c r="AJ4545" s="9">
        <f t="shared" ca="1" si="2765"/>
        <v>0</v>
      </c>
      <c r="AK4545" s="9">
        <f t="shared" si="2766"/>
        <v>3</v>
      </c>
      <c r="AL4545" s="9">
        <f t="shared" si="2767"/>
        <v>4</v>
      </c>
      <c r="AM4545" s="9">
        <f t="shared" si="2768"/>
        <v>16</v>
      </c>
      <c r="AN4545" s="2">
        <v>43851.681944444441</v>
      </c>
      <c r="AO4545">
        <v>5478</v>
      </c>
      <c r="AP4545" s="1">
        <v>5300</v>
      </c>
      <c r="AQ4545" t="s">
        <v>4</v>
      </c>
    </row>
    <row r="4546" spans="1:43" x14ac:dyDescent="0.3">
      <c r="A4546" t="str">
        <f t="shared" ref="A4546:A4609" ca="1" si="2769">_xlfn.CONCAT("FY",YEAR(EDATE(TODAY(),3))," ","Q",ROUNDUP(MONTH(EDATE(TODAY(),3))/3,0)," ",(TEXT(TODAY(),"MMM")))</f>
        <v>FY2020 Q4 Sep</v>
      </c>
      <c r="B4546">
        <f t="shared" ref="B4546:B4609" ca="1" si="2770">YEAR(EDATE(TODAY(),3))</f>
        <v>2020</v>
      </c>
      <c r="C4546" s="8" t="str">
        <f t="shared" ref="C4546:C4609" ca="1" si="2771">TEXT(TODAY(),"MMM")</f>
        <v>Sep</v>
      </c>
      <c r="D4546" s="8" t="str">
        <f t="shared" ref="D4546:D4609" ca="1" si="2772">_xlfn.CONCAT("Q",ROUNDUP(MONTH(EDATE(TODAY(),3))/3,0))</f>
        <v>Q4</v>
      </c>
      <c r="E4546">
        <f t="shared" ref="E4546:E4609" ca="1" si="2773">MONTH(EDATE(TODAY(),3))</f>
        <v>12</v>
      </c>
      <c r="F4546">
        <f t="shared" ref="F4546:F4609" ca="1" si="2774">ROUNDUP(MONTH(EDATE(TODAY(),3))/3,0)</f>
        <v>4</v>
      </c>
      <c r="G4546">
        <f t="shared" ref="G4546:G4609" ca="1" si="2775">_xlfn.NUMBERVALUE(IF(LEN(MONTH(EDATE(TODAY(),3)))=1,_xlfn.CONCAT(YEAR(EDATE(TODAY(),3)),"0",MONTH(EDATE(TODAY(),3))),_xlfn.CONCAT(YEAR(EDATE(TODAY(),3)),MONTH(EDATE(TODAY(),3)))))</f>
        <v>202012</v>
      </c>
      <c r="H4546">
        <f t="shared" ref="H4546:H4609" ca="1" si="2776">_xlfn.NUMBERVALUE(IF(LEN(ROUNDUP(MONTH(EDATE(TODAY(),3))/3,0))=1,_xlfn.CONCAT(YEAR(EDATE(TODAY(),3)),"0",ROUNDUP(MONTH(EDATE(TODAY(),3))/3,0)),_xlfn.CONCAT(YEAR(EDATE(TODAY(),3)),ROUNDUP(MONTH(EDATE(TODAY(),3))/3,0))))</f>
        <v>202004</v>
      </c>
      <c r="I4546" t="str">
        <f t="shared" ref="I4546:I4609" ca="1" si="2777">_xlfn.CONCAT("FY",YEAR(EDATE(TODAY(),0))," ","Q",ROUNDUP(MONTH(EDATE(TODAY(),0))/3,0)," ",(TEXT(TODAY(),"MMM")))</f>
        <v>FY2020 Q3 Sep</v>
      </c>
      <c r="J4546">
        <f t="shared" ref="J4546:J4609" ca="1" si="2778">YEAR(EDATE(TODAY(),0))</f>
        <v>2020</v>
      </c>
      <c r="K4546" s="8" t="str">
        <f t="shared" ref="K4546:K4609" ca="1" si="2779">TEXT(TODAY(),"MMM")</f>
        <v>Sep</v>
      </c>
      <c r="L4546" s="8" t="str">
        <f t="shared" ref="L4546:L4609" ca="1" si="2780">_xlfn.CONCAT("Q",ROUNDUP(MONTH(EDATE(TODAY(),0))/3,0))</f>
        <v>Q3</v>
      </c>
      <c r="M4546">
        <f t="shared" ref="M4546:M4609" ca="1" si="2781">MONTH(EDATE(TODAY(),0))</f>
        <v>9</v>
      </c>
      <c r="N4546">
        <f t="shared" ref="N4546:N4609" ca="1" si="2782">ROUNDUP(MONTH(EDATE(TODAY(),0))/3,0)</f>
        <v>3</v>
      </c>
      <c r="O4546">
        <f t="shared" ref="O4546:O4609" ca="1" si="2783">_xlfn.NUMBERVALUE(IF(LEN(MONTH(EDATE(TODAY(),0)))=1,_xlfn.CONCAT(YEAR(EDATE(TODAY(),0)),"0",MONTH(EDATE(TODAY(),0))),_xlfn.CONCAT(YEAR(EDATE(TODAY(),0)),MONTH(EDATE(TODAY(),0)))))</f>
        <v>202009</v>
      </c>
      <c r="P4546">
        <f t="shared" ref="P4546:P4609" ca="1" si="2784">_xlfn.NUMBERVALUE(IF(LEN(ROUNDUP(MONTH(EDATE(TODAY(),0))/3,0))=1,_xlfn.CONCAT(YEAR(EDATE(TODAY(),0)),"0",ROUNDUP(MONTH(EDATE(TODAY(),0))/3,0)),_xlfn.CONCAT(YEAR(EDATE(TODAY(),0)),ROUNDUP(MONTH(EDATE(TODAY(),0))/3,0))))</f>
        <v>202003</v>
      </c>
      <c r="Q4546" t="str">
        <f t="shared" ref="Q4546:Q4609" si="2785">_xlfn.CONCAT("FY",YEAR(EDATE($AN4546,3))," ","Q",ROUNDUP(MONTH(EDATE($AN4546,3))/3,0)," ",(TEXT($AN4546,"MMM")))</f>
        <v>FY2020 Q2 Mar</v>
      </c>
      <c r="R4546">
        <f t="shared" ref="R4546:R4609" si="2786">YEAR(EDATE($AN4546,3))</f>
        <v>2020</v>
      </c>
      <c r="S4546" s="8" t="str">
        <f t="shared" ref="S4546:S4609" si="2787">TEXT($AN4546,"MMM")</f>
        <v>Mar</v>
      </c>
      <c r="T4546" s="8" t="str">
        <f t="shared" ref="T4546:T4609" si="2788">_xlfn.CONCAT("Q",ROUNDUP(MONTH(EDATE($AN4546,3))/3,0))</f>
        <v>Q2</v>
      </c>
      <c r="U4546">
        <f t="shared" ref="U4546:U4609" si="2789">MONTH(EDATE($AN4546,3))</f>
        <v>6</v>
      </c>
      <c r="V4546">
        <f t="shared" ref="V4546:V4609" si="2790">ROUNDUP(MONTH(EDATE($AN4546,3))/3,0)</f>
        <v>2</v>
      </c>
      <c r="W4546">
        <f t="shared" ref="W4546:W4609" si="2791">_xlfn.NUMBERVALUE(IF(LEN(MONTH(EDATE($AN4546,3)))=1,_xlfn.CONCAT(YEAR(EDATE($AN4546,3)),"0",MONTH(EDATE($AN4546,3))),_xlfn.CONCAT(YEAR(EDATE($AN4546,3)),MONTH(EDATE($AN4546,3)))))</f>
        <v>202006</v>
      </c>
      <c r="X4546">
        <f t="shared" ref="X4546:X4609" si="2792">_xlfn.NUMBERVALUE(IF(LEN(ROUNDUP(MONTH(EDATE($AN4546,3))/3,0))=1,_xlfn.CONCAT(YEAR(EDATE($AN4546,3)),"0",ROUNDUP(MONTH(EDATE($AN4546,3))/3,0)),_xlfn.CONCAT(YEAR(EDATE($AN4546,3)),ROUNDUP(MONTH(EDATE($AN4546,3))/3,0))))</f>
        <v>202002</v>
      </c>
      <c r="Y4546" t="str">
        <f t="shared" ref="Y4546:Y4609" si="2793">_xlfn.CONCAT("FY",YEAR(EDATE($AN4546,0))," ","Q",ROUNDUP(MONTH(EDATE($AN4546,0))/3,0)," ",(TEXT($AN4546,"MMM")))</f>
        <v>FY2020 Q1 Mar</v>
      </c>
      <c r="Z4546">
        <f t="shared" ref="Z4546:Z4609" si="2794">YEAR(EDATE($AN4546,0))</f>
        <v>2020</v>
      </c>
      <c r="AA4546" s="8" t="str">
        <f t="shared" ref="AA4546:AA4609" si="2795">TEXT($AN4546,"MMM")</f>
        <v>Mar</v>
      </c>
      <c r="AB4546" s="8" t="str">
        <f t="shared" ref="AB4546:AB4609" si="2796">_xlfn.CONCAT("Q",ROUNDUP(MONTH(EDATE($AN4546,0))/3,0))</f>
        <v>Q1</v>
      </c>
      <c r="AC4546">
        <f t="shared" ref="AC4546:AC4609" si="2797">MONTH(EDATE($AN4546,0))</f>
        <v>3</v>
      </c>
      <c r="AD4546">
        <f t="shared" ref="AD4546:AD4609" si="2798">ROUNDUP(MONTH(EDATE($AN4546,0))/3,0)</f>
        <v>1</v>
      </c>
      <c r="AE4546">
        <f t="shared" ref="AE4546:AE4609" si="2799">_xlfn.NUMBERVALUE(IF(LEN(MONTH(EDATE($AN4546,0)))=1,_xlfn.CONCAT(YEAR(EDATE($AN4546,0)),"0",MONTH(EDATE($AN4546,0))),_xlfn.CONCAT(YEAR(EDATE($AN4546,0)),MONTH(EDATE($AN4546,0)))))</f>
        <v>202003</v>
      </c>
      <c r="AF4546">
        <f t="shared" ref="AF4546:AF4609" si="2800">_xlfn.NUMBERVALUE(IF(LEN(ROUNDUP(MONTH(EDATE($AN4546,0))/3,0))=1,_xlfn.CONCAT(YEAR(EDATE($AN4546,0)),"0",ROUNDUP(MONTH(EDATE($AN4546,0))/3,0)),_xlfn.CONCAT(YEAR(EDATE($AN4546,0)),ROUNDUP(MONTH(EDATE($AN4546,0))/3,0))))</f>
        <v>202001</v>
      </c>
      <c r="AG4546" s="9">
        <f t="shared" ref="AG4546:AG4609" ca="1" si="2801">YEAR(EDATE(TODAY(),3))-YEAR(EDATE($AN4546,3))</f>
        <v>0</v>
      </c>
      <c r="AH4546">
        <f t="shared" ref="AH4546:AH4609" ca="1" si="2802">ROUND(AI4546/3,0)</f>
        <v>2</v>
      </c>
      <c r="AI4546" s="9">
        <f t="shared" ref="AI4546:AI4609" ca="1" si="2803">MONTH(TODAY())-(MONTH(AN4546)-
(YEAR(TODAY())-YEAR(AN4546))*12)</f>
        <v>6</v>
      </c>
      <c r="AJ4546" s="9">
        <f t="shared" ref="AJ4546:AJ4609" ca="1" si="2804">YEAR(TODAY())-YEAR($AN4546)</f>
        <v>0</v>
      </c>
      <c r="AK4546" s="9">
        <f t="shared" si="2766"/>
        <v>2</v>
      </c>
      <c r="AL4546" s="9">
        <f t="shared" si="2767"/>
        <v>10</v>
      </c>
      <c r="AM4546" s="9">
        <f t="shared" si="2768"/>
        <v>9</v>
      </c>
      <c r="AN4546" s="2">
        <v>43892.410416666666</v>
      </c>
      <c r="AO4546">
        <v>6026</v>
      </c>
      <c r="AP4546" s="1">
        <v>5300</v>
      </c>
      <c r="AQ4546" t="s">
        <v>4</v>
      </c>
    </row>
    <row r="4547" spans="1:43" x14ac:dyDescent="0.3">
      <c r="A4547" t="str">
        <f t="shared" ca="1" si="2769"/>
        <v>FY2020 Q4 Sep</v>
      </c>
      <c r="B4547">
        <f t="shared" ca="1" si="2770"/>
        <v>2020</v>
      </c>
      <c r="C4547" s="8" t="str">
        <f t="shared" ca="1" si="2771"/>
        <v>Sep</v>
      </c>
      <c r="D4547" s="8" t="str">
        <f t="shared" ca="1" si="2772"/>
        <v>Q4</v>
      </c>
      <c r="E4547">
        <f t="shared" ca="1" si="2773"/>
        <v>12</v>
      </c>
      <c r="F4547">
        <f t="shared" ca="1" si="2774"/>
        <v>4</v>
      </c>
      <c r="G4547">
        <f t="shared" ca="1" si="2775"/>
        <v>202012</v>
      </c>
      <c r="H4547">
        <f t="shared" ca="1" si="2776"/>
        <v>202004</v>
      </c>
      <c r="I4547" t="str">
        <f t="shared" ca="1" si="2777"/>
        <v>FY2020 Q3 Sep</v>
      </c>
      <c r="J4547">
        <f t="shared" ca="1" si="2778"/>
        <v>2020</v>
      </c>
      <c r="K4547" s="8" t="str">
        <f t="shared" ca="1" si="2779"/>
        <v>Sep</v>
      </c>
      <c r="L4547" s="8" t="str">
        <f t="shared" ca="1" si="2780"/>
        <v>Q3</v>
      </c>
      <c r="M4547">
        <f t="shared" ca="1" si="2781"/>
        <v>9</v>
      </c>
      <c r="N4547">
        <f t="shared" ca="1" si="2782"/>
        <v>3</v>
      </c>
      <c r="O4547">
        <f t="shared" ca="1" si="2783"/>
        <v>202009</v>
      </c>
      <c r="P4547">
        <f t="shared" ca="1" si="2784"/>
        <v>202003</v>
      </c>
      <c r="Q4547" t="str">
        <f t="shared" si="2785"/>
        <v>FY2020 Q1 Oct</v>
      </c>
      <c r="R4547">
        <f t="shared" si="2786"/>
        <v>2020</v>
      </c>
      <c r="S4547" s="8" t="str">
        <f t="shared" si="2787"/>
        <v>Oct</v>
      </c>
      <c r="T4547" s="8" t="str">
        <f t="shared" si="2788"/>
        <v>Q1</v>
      </c>
      <c r="U4547">
        <f t="shared" si="2789"/>
        <v>1</v>
      </c>
      <c r="V4547">
        <f t="shared" si="2790"/>
        <v>1</v>
      </c>
      <c r="W4547">
        <f t="shared" si="2791"/>
        <v>202001</v>
      </c>
      <c r="X4547">
        <f t="shared" si="2792"/>
        <v>202001</v>
      </c>
      <c r="Y4547" t="str">
        <f t="shared" si="2793"/>
        <v>FY2019 Q4 Oct</v>
      </c>
      <c r="Z4547">
        <f t="shared" si="2794"/>
        <v>2019</v>
      </c>
      <c r="AA4547" s="8" t="str">
        <f t="shared" si="2795"/>
        <v>Oct</v>
      </c>
      <c r="AB4547" s="8" t="str">
        <f t="shared" si="2796"/>
        <v>Q4</v>
      </c>
      <c r="AC4547">
        <f t="shared" si="2797"/>
        <v>10</v>
      </c>
      <c r="AD4547">
        <f t="shared" si="2798"/>
        <v>4</v>
      </c>
      <c r="AE4547">
        <f t="shared" si="2799"/>
        <v>201910</v>
      </c>
      <c r="AF4547">
        <f t="shared" si="2800"/>
        <v>201904</v>
      </c>
      <c r="AG4547" s="9">
        <f t="shared" ca="1" si="2801"/>
        <v>0</v>
      </c>
      <c r="AH4547">
        <f t="shared" ca="1" si="2802"/>
        <v>4</v>
      </c>
      <c r="AI4547" s="9">
        <f t="shared" ca="1" si="2803"/>
        <v>11</v>
      </c>
      <c r="AJ4547" s="9">
        <f t="shared" ca="1" si="2804"/>
        <v>1</v>
      </c>
      <c r="AK4547" s="9">
        <f t="shared" ref="AK4547:AK4610" si="2805">WEEKDAY(AN4547)</f>
        <v>6</v>
      </c>
      <c r="AL4547" s="9">
        <f t="shared" ref="AL4547:AL4610" si="2806">WEEKNUM(AN4547)</f>
        <v>41</v>
      </c>
      <c r="AM4547" s="9">
        <f t="shared" ref="AM4547:AM4610" si="2807">HOUR(AN4547)</f>
        <v>8</v>
      </c>
      <c r="AN4547" s="2">
        <v>43749.35833333333</v>
      </c>
      <c r="AO4547">
        <v>6650</v>
      </c>
      <c r="AP4547" s="1">
        <v>5300</v>
      </c>
      <c r="AQ4547" t="s">
        <v>4</v>
      </c>
    </row>
    <row r="4548" spans="1:43" x14ac:dyDescent="0.3">
      <c r="A4548" t="str">
        <f t="shared" ca="1" si="2769"/>
        <v>FY2020 Q4 Sep</v>
      </c>
      <c r="B4548">
        <f t="shared" ca="1" si="2770"/>
        <v>2020</v>
      </c>
      <c r="C4548" s="8" t="str">
        <f t="shared" ca="1" si="2771"/>
        <v>Sep</v>
      </c>
      <c r="D4548" s="8" t="str">
        <f t="shared" ca="1" si="2772"/>
        <v>Q4</v>
      </c>
      <c r="E4548">
        <f t="shared" ca="1" si="2773"/>
        <v>12</v>
      </c>
      <c r="F4548">
        <f t="shared" ca="1" si="2774"/>
        <v>4</v>
      </c>
      <c r="G4548">
        <f t="shared" ca="1" si="2775"/>
        <v>202012</v>
      </c>
      <c r="H4548">
        <f t="shared" ca="1" si="2776"/>
        <v>202004</v>
      </c>
      <c r="I4548" t="str">
        <f t="shared" ca="1" si="2777"/>
        <v>FY2020 Q3 Sep</v>
      </c>
      <c r="J4548">
        <f t="shared" ca="1" si="2778"/>
        <v>2020</v>
      </c>
      <c r="K4548" s="8" t="str">
        <f t="shared" ca="1" si="2779"/>
        <v>Sep</v>
      </c>
      <c r="L4548" s="8" t="str">
        <f t="shared" ca="1" si="2780"/>
        <v>Q3</v>
      </c>
      <c r="M4548">
        <f t="shared" ca="1" si="2781"/>
        <v>9</v>
      </c>
      <c r="N4548">
        <f t="shared" ca="1" si="2782"/>
        <v>3</v>
      </c>
      <c r="O4548">
        <f t="shared" ca="1" si="2783"/>
        <v>202009</v>
      </c>
      <c r="P4548">
        <f t="shared" ca="1" si="2784"/>
        <v>202003</v>
      </c>
      <c r="Q4548" t="str">
        <f t="shared" si="2785"/>
        <v>FY2020 Q2 Jan</v>
      </c>
      <c r="R4548">
        <f t="shared" si="2786"/>
        <v>2020</v>
      </c>
      <c r="S4548" s="8" t="str">
        <f t="shared" si="2787"/>
        <v>Jan</v>
      </c>
      <c r="T4548" s="8" t="str">
        <f t="shared" si="2788"/>
        <v>Q2</v>
      </c>
      <c r="U4548">
        <f t="shared" si="2789"/>
        <v>4</v>
      </c>
      <c r="V4548">
        <f t="shared" si="2790"/>
        <v>2</v>
      </c>
      <c r="W4548">
        <f t="shared" si="2791"/>
        <v>202004</v>
      </c>
      <c r="X4548">
        <f t="shared" si="2792"/>
        <v>202002</v>
      </c>
      <c r="Y4548" t="str">
        <f t="shared" si="2793"/>
        <v>FY2020 Q1 Jan</v>
      </c>
      <c r="Z4548">
        <f t="shared" si="2794"/>
        <v>2020</v>
      </c>
      <c r="AA4548" s="8" t="str">
        <f t="shared" si="2795"/>
        <v>Jan</v>
      </c>
      <c r="AB4548" s="8" t="str">
        <f t="shared" si="2796"/>
        <v>Q1</v>
      </c>
      <c r="AC4548">
        <f t="shared" si="2797"/>
        <v>1</v>
      </c>
      <c r="AD4548">
        <f t="shared" si="2798"/>
        <v>1</v>
      </c>
      <c r="AE4548">
        <f t="shared" si="2799"/>
        <v>202001</v>
      </c>
      <c r="AF4548">
        <f t="shared" si="2800"/>
        <v>202001</v>
      </c>
      <c r="AG4548" s="9">
        <f t="shared" ca="1" si="2801"/>
        <v>0</v>
      </c>
      <c r="AH4548">
        <f t="shared" ca="1" si="2802"/>
        <v>3</v>
      </c>
      <c r="AI4548" s="9">
        <f t="shared" ca="1" si="2803"/>
        <v>8</v>
      </c>
      <c r="AJ4548" s="9">
        <f t="shared" ca="1" si="2804"/>
        <v>0</v>
      </c>
      <c r="AK4548" s="9">
        <f t="shared" si="2805"/>
        <v>5</v>
      </c>
      <c r="AL4548" s="9">
        <f t="shared" si="2806"/>
        <v>5</v>
      </c>
      <c r="AM4548" s="9">
        <f t="shared" si="2807"/>
        <v>9</v>
      </c>
      <c r="AN4548" s="2">
        <v>43860.386111111111</v>
      </c>
      <c r="AO4548">
        <v>8517</v>
      </c>
      <c r="AP4548" s="1">
        <v>5300</v>
      </c>
      <c r="AQ4548" t="s">
        <v>4</v>
      </c>
    </row>
    <row r="4549" spans="1:43" x14ac:dyDescent="0.3">
      <c r="A4549" t="str">
        <f t="shared" ca="1" si="2769"/>
        <v>FY2020 Q4 Sep</v>
      </c>
      <c r="B4549">
        <f t="shared" ca="1" si="2770"/>
        <v>2020</v>
      </c>
      <c r="C4549" s="8" t="str">
        <f t="shared" ca="1" si="2771"/>
        <v>Sep</v>
      </c>
      <c r="D4549" s="8" t="str">
        <f t="shared" ca="1" si="2772"/>
        <v>Q4</v>
      </c>
      <c r="E4549">
        <f t="shared" ca="1" si="2773"/>
        <v>12</v>
      </c>
      <c r="F4549">
        <f t="shared" ca="1" si="2774"/>
        <v>4</v>
      </c>
      <c r="G4549">
        <f t="shared" ca="1" si="2775"/>
        <v>202012</v>
      </c>
      <c r="H4549">
        <f t="shared" ca="1" si="2776"/>
        <v>202004</v>
      </c>
      <c r="I4549" t="str">
        <f t="shared" ca="1" si="2777"/>
        <v>FY2020 Q3 Sep</v>
      </c>
      <c r="J4549">
        <f t="shared" ca="1" si="2778"/>
        <v>2020</v>
      </c>
      <c r="K4549" s="8" t="str">
        <f t="shared" ca="1" si="2779"/>
        <v>Sep</v>
      </c>
      <c r="L4549" s="8" t="str">
        <f t="shared" ca="1" si="2780"/>
        <v>Q3</v>
      </c>
      <c r="M4549">
        <f t="shared" ca="1" si="2781"/>
        <v>9</v>
      </c>
      <c r="N4549">
        <f t="shared" ca="1" si="2782"/>
        <v>3</v>
      </c>
      <c r="O4549">
        <f t="shared" ca="1" si="2783"/>
        <v>202009</v>
      </c>
      <c r="P4549">
        <f t="shared" ca="1" si="2784"/>
        <v>202003</v>
      </c>
      <c r="Q4549" t="str">
        <f t="shared" si="2785"/>
        <v>FY2020 Q2 Jan</v>
      </c>
      <c r="R4549">
        <f t="shared" si="2786"/>
        <v>2020</v>
      </c>
      <c r="S4549" s="8" t="str">
        <f t="shared" si="2787"/>
        <v>Jan</v>
      </c>
      <c r="T4549" s="8" t="str">
        <f t="shared" si="2788"/>
        <v>Q2</v>
      </c>
      <c r="U4549">
        <f t="shared" si="2789"/>
        <v>4</v>
      </c>
      <c r="V4549">
        <f t="shared" si="2790"/>
        <v>2</v>
      </c>
      <c r="W4549">
        <f t="shared" si="2791"/>
        <v>202004</v>
      </c>
      <c r="X4549">
        <f t="shared" si="2792"/>
        <v>202002</v>
      </c>
      <c r="Y4549" t="str">
        <f t="shared" si="2793"/>
        <v>FY2020 Q1 Jan</v>
      </c>
      <c r="Z4549">
        <f t="shared" si="2794"/>
        <v>2020</v>
      </c>
      <c r="AA4549" s="8" t="str">
        <f t="shared" si="2795"/>
        <v>Jan</v>
      </c>
      <c r="AB4549" s="8" t="str">
        <f t="shared" si="2796"/>
        <v>Q1</v>
      </c>
      <c r="AC4549">
        <f t="shared" si="2797"/>
        <v>1</v>
      </c>
      <c r="AD4549">
        <f t="shared" si="2798"/>
        <v>1</v>
      </c>
      <c r="AE4549">
        <f t="shared" si="2799"/>
        <v>202001</v>
      </c>
      <c r="AF4549">
        <f t="shared" si="2800"/>
        <v>202001</v>
      </c>
      <c r="AG4549" s="9">
        <f t="shared" ca="1" si="2801"/>
        <v>0</v>
      </c>
      <c r="AH4549">
        <f t="shared" ca="1" si="2802"/>
        <v>3</v>
      </c>
      <c r="AI4549" s="9">
        <f t="shared" ca="1" si="2803"/>
        <v>8</v>
      </c>
      <c r="AJ4549" s="9">
        <f t="shared" ca="1" si="2804"/>
        <v>0</v>
      </c>
      <c r="AK4549" s="9">
        <f t="shared" si="2805"/>
        <v>2</v>
      </c>
      <c r="AL4549" s="9">
        <f t="shared" si="2806"/>
        <v>5</v>
      </c>
      <c r="AM4549" s="9">
        <f t="shared" si="2807"/>
        <v>13</v>
      </c>
      <c r="AN4549" s="2">
        <v>43857.549305555556</v>
      </c>
      <c r="AO4549">
        <v>154</v>
      </c>
      <c r="AP4549" s="1">
        <v>5200</v>
      </c>
      <c r="AQ4549" t="s">
        <v>4</v>
      </c>
    </row>
    <row r="4550" spans="1:43" x14ac:dyDescent="0.3">
      <c r="A4550" t="str">
        <f t="shared" ca="1" si="2769"/>
        <v>FY2020 Q4 Sep</v>
      </c>
      <c r="B4550">
        <f t="shared" ca="1" si="2770"/>
        <v>2020</v>
      </c>
      <c r="C4550" s="8" t="str">
        <f t="shared" ca="1" si="2771"/>
        <v>Sep</v>
      </c>
      <c r="D4550" s="8" t="str">
        <f t="shared" ca="1" si="2772"/>
        <v>Q4</v>
      </c>
      <c r="E4550">
        <f t="shared" ca="1" si="2773"/>
        <v>12</v>
      </c>
      <c r="F4550">
        <f t="shared" ca="1" si="2774"/>
        <v>4</v>
      </c>
      <c r="G4550">
        <f t="shared" ca="1" si="2775"/>
        <v>202012</v>
      </c>
      <c r="H4550">
        <f t="shared" ca="1" si="2776"/>
        <v>202004</v>
      </c>
      <c r="I4550" t="str">
        <f t="shared" ca="1" si="2777"/>
        <v>FY2020 Q3 Sep</v>
      </c>
      <c r="J4550">
        <f t="shared" ca="1" si="2778"/>
        <v>2020</v>
      </c>
      <c r="K4550" s="8" t="str">
        <f t="shared" ca="1" si="2779"/>
        <v>Sep</v>
      </c>
      <c r="L4550" s="8" t="str">
        <f t="shared" ca="1" si="2780"/>
        <v>Q3</v>
      </c>
      <c r="M4550">
        <f t="shared" ca="1" si="2781"/>
        <v>9</v>
      </c>
      <c r="N4550">
        <f t="shared" ca="1" si="2782"/>
        <v>3</v>
      </c>
      <c r="O4550">
        <f t="shared" ca="1" si="2783"/>
        <v>202009</v>
      </c>
      <c r="P4550">
        <f t="shared" ca="1" si="2784"/>
        <v>202003</v>
      </c>
      <c r="Q4550" t="str">
        <f t="shared" si="2785"/>
        <v>FY2020 Q2 Feb</v>
      </c>
      <c r="R4550">
        <f t="shared" si="2786"/>
        <v>2020</v>
      </c>
      <c r="S4550" s="8" t="str">
        <f t="shared" si="2787"/>
        <v>Feb</v>
      </c>
      <c r="T4550" s="8" t="str">
        <f t="shared" si="2788"/>
        <v>Q2</v>
      </c>
      <c r="U4550">
        <f t="shared" si="2789"/>
        <v>5</v>
      </c>
      <c r="V4550">
        <f t="shared" si="2790"/>
        <v>2</v>
      </c>
      <c r="W4550">
        <f t="shared" si="2791"/>
        <v>202005</v>
      </c>
      <c r="X4550">
        <f t="shared" si="2792"/>
        <v>202002</v>
      </c>
      <c r="Y4550" t="str">
        <f t="shared" si="2793"/>
        <v>FY2020 Q1 Feb</v>
      </c>
      <c r="Z4550">
        <f t="shared" si="2794"/>
        <v>2020</v>
      </c>
      <c r="AA4550" s="8" t="str">
        <f t="shared" si="2795"/>
        <v>Feb</v>
      </c>
      <c r="AB4550" s="8" t="str">
        <f t="shared" si="2796"/>
        <v>Q1</v>
      </c>
      <c r="AC4550">
        <f t="shared" si="2797"/>
        <v>2</v>
      </c>
      <c r="AD4550">
        <f t="shared" si="2798"/>
        <v>1</v>
      </c>
      <c r="AE4550">
        <f t="shared" si="2799"/>
        <v>202002</v>
      </c>
      <c r="AF4550">
        <f t="shared" si="2800"/>
        <v>202001</v>
      </c>
      <c r="AG4550" s="9">
        <f t="shared" ca="1" si="2801"/>
        <v>0</v>
      </c>
      <c r="AH4550">
        <f t="shared" ca="1" si="2802"/>
        <v>2</v>
      </c>
      <c r="AI4550" s="9">
        <f t="shared" ca="1" si="2803"/>
        <v>7</v>
      </c>
      <c r="AJ4550" s="9">
        <f t="shared" ca="1" si="2804"/>
        <v>0</v>
      </c>
      <c r="AK4550" s="9">
        <f t="shared" si="2805"/>
        <v>2</v>
      </c>
      <c r="AL4550" s="9">
        <f t="shared" si="2806"/>
        <v>6</v>
      </c>
      <c r="AM4550" s="9">
        <f t="shared" si="2807"/>
        <v>7</v>
      </c>
      <c r="AN4550" s="2">
        <v>43864.330555555556</v>
      </c>
      <c r="AO4550">
        <v>154</v>
      </c>
      <c r="AP4550" s="1">
        <v>5200</v>
      </c>
      <c r="AQ4550" t="s">
        <v>4</v>
      </c>
    </row>
    <row r="4551" spans="1:43" x14ac:dyDescent="0.3">
      <c r="A4551" t="str">
        <f t="shared" ca="1" si="2769"/>
        <v>FY2020 Q4 Sep</v>
      </c>
      <c r="B4551">
        <f t="shared" ca="1" si="2770"/>
        <v>2020</v>
      </c>
      <c r="C4551" s="8" t="str">
        <f t="shared" ca="1" si="2771"/>
        <v>Sep</v>
      </c>
      <c r="D4551" s="8" t="str">
        <f t="shared" ca="1" si="2772"/>
        <v>Q4</v>
      </c>
      <c r="E4551">
        <f t="shared" ca="1" si="2773"/>
        <v>12</v>
      </c>
      <c r="F4551">
        <f t="shared" ca="1" si="2774"/>
        <v>4</v>
      </c>
      <c r="G4551">
        <f t="shared" ca="1" si="2775"/>
        <v>202012</v>
      </c>
      <c r="H4551">
        <f t="shared" ca="1" si="2776"/>
        <v>202004</v>
      </c>
      <c r="I4551" t="str">
        <f t="shared" ca="1" si="2777"/>
        <v>FY2020 Q3 Sep</v>
      </c>
      <c r="J4551">
        <f t="shared" ca="1" si="2778"/>
        <v>2020</v>
      </c>
      <c r="K4551" s="8" t="str">
        <f t="shared" ca="1" si="2779"/>
        <v>Sep</v>
      </c>
      <c r="L4551" s="8" t="str">
        <f t="shared" ca="1" si="2780"/>
        <v>Q3</v>
      </c>
      <c r="M4551">
        <f t="shared" ca="1" si="2781"/>
        <v>9</v>
      </c>
      <c r="N4551">
        <f t="shared" ca="1" si="2782"/>
        <v>3</v>
      </c>
      <c r="O4551">
        <f t="shared" ca="1" si="2783"/>
        <v>202009</v>
      </c>
      <c r="P4551">
        <f t="shared" ca="1" si="2784"/>
        <v>202003</v>
      </c>
      <c r="Q4551" t="str">
        <f t="shared" si="2785"/>
        <v>FY2020 Q1 Nov</v>
      </c>
      <c r="R4551">
        <f t="shared" si="2786"/>
        <v>2020</v>
      </c>
      <c r="S4551" s="8" t="str">
        <f t="shared" si="2787"/>
        <v>Nov</v>
      </c>
      <c r="T4551" s="8" t="str">
        <f t="shared" si="2788"/>
        <v>Q1</v>
      </c>
      <c r="U4551">
        <f t="shared" si="2789"/>
        <v>2</v>
      </c>
      <c r="V4551">
        <f t="shared" si="2790"/>
        <v>1</v>
      </c>
      <c r="W4551">
        <f t="shared" si="2791"/>
        <v>202002</v>
      </c>
      <c r="X4551">
        <f t="shared" si="2792"/>
        <v>202001</v>
      </c>
      <c r="Y4551" t="str">
        <f t="shared" si="2793"/>
        <v>FY2019 Q4 Nov</v>
      </c>
      <c r="Z4551">
        <f t="shared" si="2794"/>
        <v>2019</v>
      </c>
      <c r="AA4551" s="8" t="str">
        <f t="shared" si="2795"/>
        <v>Nov</v>
      </c>
      <c r="AB4551" s="8" t="str">
        <f t="shared" si="2796"/>
        <v>Q4</v>
      </c>
      <c r="AC4551">
        <f t="shared" si="2797"/>
        <v>11</v>
      </c>
      <c r="AD4551">
        <f t="shared" si="2798"/>
        <v>4</v>
      </c>
      <c r="AE4551">
        <f t="shared" si="2799"/>
        <v>201911</v>
      </c>
      <c r="AF4551">
        <f t="shared" si="2800"/>
        <v>201904</v>
      </c>
      <c r="AG4551" s="9">
        <f t="shared" ca="1" si="2801"/>
        <v>0</v>
      </c>
      <c r="AH4551">
        <f t="shared" ca="1" si="2802"/>
        <v>3</v>
      </c>
      <c r="AI4551" s="9">
        <f t="shared" ca="1" si="2803"/>
        <v>10</v>
      </c>
      <c r="AJ4551" s="9">
        <f t="shared" ca="1" si="2804"/>
        <v>1</v>
      </c>
      <c r="AK4551" s="9">
        <f t="shared" si="2805"/>
        <v>5</v>
      </c>
      <c r="AL4551" s="9">
        <f t="shared" si="2806"/>
        <v>45</v>
      </c>
      <c r="AM4551" s="9">
        <f t="shared" si="2807"/>
        <v>13</v>
      </c>
      <c r="AN4551" s="2">
        <v>43776.568749999999</v>
      </c>
      <c r="AO4551">
        <v>228</v>
      </c>
      <c r="AP4551" s="1">
        <v>5200</v>
      </c>
      <c r="AQ4551" t="s">
        <v>4</v>
      </c>
    </row>
    <row r="4552" spans="1:43" x14ac:dyDescent="0.3">
      <c r="A4552" t="str">
        <f t="shared" ca="1" si="2769"/>
        <v>FY2020 Q4 Sep</v>
      </c>
      <c r="B4552">
        <f t="shared" ca="1" si="2770"/>
        <v>2020</v>
      </c>
      <c r="C4552" s="8" t="str">
        <f t="shared" ca="1" si="2771"/>
        <v>Sep</v>
      </c>
      <c r="D4552" s="8" t="str">
        <f t="shared" ca="1" si="2772"/>
        <v>Q4</v>
      </c>
      <c r="E4552">
        <f t="shared" ca="1" si="2773"/>
        <v>12</v>
      </c>
      <c r="F4552">
        <f t="shared" ca="1" si="2774"/>
        <v>4</v>
      </c>
      <c r="G4552">
        <f t="shared" ca="1" si="2775"/>
        <v>202012</v>
      </c>
      <c r="H4552">
        <f t="shared" ca="1" si="2776"/>
        <v>202004</v>
      </c>
      <c r="I4552" t="str">
        <f t="shared" ca="1" si="2777"/>
        <v>FY2020 Q3 Sep</v>
      </c>
      <c r="J4552">
        <f t="shared" ca="1" si="2778"/>
        <v>2020</v>
      </c>
      <c r="K4552" s="8" t="str">
        <f t="shared" ca="1" si="2779"/>
        <v>Sep</v>
      </c>
      <c r="L4552" s="8" t="str">
        <f t="shared" ca="1" si="2780"/>
        <v>Q3</v>
      </c>
      <c r="M4552">
        <f t="shared" ca="1" si="2781"/>
        <v>9</v>
      </c>
      <c r="N4552">
        <f t="shared" ca="1" si="2782"/>
        <v>3</v>
      </c>
      <c r="O4552">
        <f t="shared" ca="1" si="2783"/>
        <v>202009</v>
      </c>
      <c r="P4552">
        <f t="shared" ca="1" si="2784"/>
        <v>202003</v>
      </c>
      <c r="Q4552" t="str">
        <f t="shared" si="2785"/>
        <v>FY2020 Q1 Nov</v>
      </c>
      <c r="R4552">
        <f t="shared" si="2786"/>
        <v>2020</v>
      </c>
      <c r="S4552" s="8" t="str">
        <f t="shared" si="2787"/>
        <v>Nov</v>
      </c>
      <c r="T4552" s="8" t="str">
        <f t="shared" si="2788"/>
        <v>Q1</v>
      </c>
      <c r="U4552">
        <f t="shared" si="2789"/>
        <v>2</v>
      </c>
      <c r="V4552">
        <f t="shared" si="2790"/>
        <v>1</v>
      </c>
      <c r="W4552">
        <f t="shared" si="2791"/>
        <v>202002</v>
      </c>
      <c r="X4552">
        <f t="shared" si="2792"/>
        <v>202001</v>
      </c>
      <c r="Y4552" t="str">
        <f t="shared" si="2793"/>
        <v>FY2019 Q4 Nov</v>
      </c>
      <c r="Z4552">
        <f t="shared" si="2794"/>
        <v>2019</v>
      </c>
      <c r="AA4552" s="8" t="str">
        <f t="shared" si="2795"/>
        <v>Nov</v>
      </c>
      <c r="AB4552" s="8" t="str">
        <f t="shared" si="2796"/>
        <v>Q4</v>
      </c>
      <c r="AC4552">
        <f t="shared" si="2797"/>
        <v>11</v>
      </c>
      <c r="AD4552">
        <f t="shared" si="2798"/>
        <v>4</v>
      </c>
      <c r="AE4552">
        <f t="shared" si="2799"/>
        <v>201911</v>
      </c>
      <c r="AF4552">
        <f t="shared" si="2800"/>
        <v>201904</v>
      </c>
      <c r="AG4552" s="9">
        <f t="shared" ca="1" si="2801"/>
        <v>0</v>
      </c>
      <c r="AH4552">
        <f t="shared" ca="1" si="2802"/>
        <v>3</v>
      </c>
      <c r="AI4552" s="9">
        <f t="shared" ca="1" si="2803"/>
        <v>10</v>
      </c>
      <c r="AJ4552" s="9">
        <f t="shared" ca="1" si="2804"/>
        <v>1</v>
      </c>
      <c r="AK4552" s="9">
        <f t="shared" si="2805"/>
        <v>4</v>
      </c>
      <c r="AL4552" s="9">
        <f t="shared" si="2806"/>
        <v>46</v>
      </c>
      <c r="AM4552" s="9">
        <f t="shared" si="2807"/>
        <v>12</v>
      </c>
      <c r="AN4552" s="2">
        <v>43782.531944444447</v>
      </c>
      <c r="AO4552">
        <v>228</v>
      </c>
      <c r="AP4552" s="1">
        <v>5200</v>
      </c>
      <c r="AQ4552" t="s">
        <v>4</v>
      </c>
    </row>
    <row r="4553" spans="1:43" x14ac:dyDescent="0.3">
      <c r="A4553" t="str">
        <f t="shared" ca="1" si="2769"/>
        <v>FY2020 Q4 Sep</v>
      </c>
      <c r="B4553">
        <f t="shared" ca="1" si="2770"/>
        <v>2020</v>
      </c>
      <c r="C4553" s="8" t="str">
        <f t="shared" ca="1" si="2771"/>
        <v>Sep</v>
      </c>
      <c r="D4553" s="8" t="str">
        <f t="shared" ca="1" si="2772"/>
        <v>Q4</v>
      </c>
      <c r="E4553">
        <f t="shared" ca="1" si="2773"/>
        <v>12</v>
      </c>
      <c r="F4553">
        <f t="shared" ca="1" si="2774"/>
        <v>4</v>
      </c>
      <c r="G4553">
        <f t="shared" ca="1" si="2775"/>
        <v>202012</v>
      </c>
      <c r="H4553">
        <f t="shared" ca="1" si="2776"/>
        <v>202004</v>
      </c>
      <c r="I4553" t="str">
        <f t="shared" ca="1" si="2777"/>
        <v>FY2020 Q3 Sep</v>
      </c>
      <c r="J4553">
        <f t="shared" ca="1" si="2778"/>
        <v>2020</v>
      </c>
      <c r="K4553" s="8" t="str">
        <f t="shared" ca="1" si="2779"/>
        <v>Sep</v>
      </c>
      <c r="L4553" s="8" t="str">
        <f t="shared" ca="1" si="2780"/>
        <v>Q3</v>
      </c>
      <c r="M4553">
        <f t="shared" ca="1" si="2781"/>
        <v>9</v>
      </c>
      <c r="N4553">
        <f t="shared" ca="1" si="2782"/>
        <v>3</v>
      </c>
      <c r="O4553">
        <f t="shared" ca="1" si="2783"/>
        <v>202009</v>
      </c>
      <c r="P4553">
        <f t="shared" ca="1" si="2784"/>
        <v>202003</v>
      </c>
      <c r="Q4553" t="str">
        <f t="shared" si="2785"/>
        <v>FY2020 Q1 Nov</v>
      </c>
      <c r="R4553">
        <f t="shared" si="2786"/>
        <v>2020</v>
      </c>
      <c r="S4553" s="8" t="str">
        <f t="shared" si="2787"/>
        <v>Nov</v>
      </c>
      <c r="T4553" s="8" t="str">
        <f t="shared" si="2788"/>
        <v>Q1</v>
      </c>
      <c r="U4553">
        <f t="shared" si="2789"/>
        <v>2</v>
      </c>
      <c r="V4553">
        <f t="shared" si="2790"/>
        <v>1</v>
      </c>
      <c r="W4553">
        <f t="shared" si="2791"/>
        <v>202002</v>
      </c>
      <c r="X4553">
        <f t="shared" si="2792"/>
        <v>202001</v>
      </c>
      <c r="Y4553" t="str">
        <f t="shared" si="2793"/>
        <v>FY2019 Q4 Nov</v>
      </c>
      <c r="Z4553">
        <f t="shared" si="2794"/>
        <v>2019</v>
      </c>
      <c r="AA4553" s="8" t="str">
        <f t="shared" si="2795"/>
        <v>Nov</v>
      </c>
      <c r="AB4553" s="8" t="str">
        <f t="shared" si="2796"/>
        <v>Q4</v>
      </c>
      <c r="AC4553">
        <f t="shared" si="2797"/>
        <v>11</v>
      </c>
      <c r="AD4553">
        <f t="shared" si="2798"/>
        <v>4</v>
      </c>
      <c r="AE4553">
        <f t="shared" si="2799"/>
        <v>201911</v>
      </c>
      <c r="AF4553">
        <f t="shared" si="2800"/>
        <v>201904</v>
      </c>
      <c r="AG4553" s="9">
        <f t="shared" ca="1" si="2801"/>
        <v>0</v>
      </c>
      <c r="AH4553">
        <f t="shared" ca="1" si="2802"/>
        <v>3</v>
      </c>
      <c r="AI4553" s="9">
        <f t="shared" ca="1" si="2803"/>
        <v>10</v>
      </c>
      <c r="AJ4553" s="9">
        <f t="shared" ca="1" si="2804"/>
        <v>1</v>
      </c>
      <c r="AK4553" s="9">
        <f t="shared" si="2805"/>
        <v>2</v>
      </c>
      <c r="AL4553" s="9">
        <f t="shared" si="2806"/>
        <v>47</v>
      </c>
      <c r="AM4553" s="9">
        <f t="shared" si="2807"/>
        <v>12</v>
      </c>
      <c r="AN4553" s="2">
        <v>43787.538194444445</v>
      </c>
      <c r="AO4553">
        <v>228</v>
      </c>
      <c r="AP4553" s="1">
        <v>5200</v>
      </c>
      <c r="AQ4553" t="s">
        <v>4</v>
      </c>
    </row>
    <row r="4554" spans="1:43" x14ac:dyDescent="0.3">
      <c r="A4554" t="str">
        <f t="shared" ca="1" si="2769"/>
        <v>FY2020 Q4 Sep</v>
      </c>
      <c r="B4554">
        <f t="shared" ca="1" si="2770"/>
        <v>2020</v>
      </c>
      <c r="C4554" s="8" t="str">
        <f t="shared" ca="1" si="2771"/>
        <v>Sep</v>
      </c>
      <c r="D4554" s="8" t="str">
        <f t="shared" ca="1" si="2772"/>
        <v>Q4</v>
      </c>
      <c r="E4554">
        <f t="shared" ca="1" si="2773"/>
        <v>12</v>
      </c>
      <c r="F4554">
        <f t="shared" ca="1" si="2774"/>
        <v>4</v>
      </c>
      <c r="G4554">
        <f t="shared" ca="1" si="2775"/>
        <v>202012</v>
      </c>
      <c r="H4554">
        <f t="shared" ca="1" si="2776"/>
        <v>202004</v>
      </c>
      <c r="I4554" t="str">
        <f t="shared" ca="1" si="2777"/>
        <v>FY2020 Q3 Sep</v>
      </c>
      <c r="J4554">
        <f t="shared" ca="1" si="2778"/>
        <v>2020</v>
      </c>
      <c r="K4554" s="8" t="str">
        <f t="shared" ca="1" si="2779"/>
        <v>Sep</v>
      </c>
      <c r="L4554" s="8" t="str">
        <f t="shared" ca="1" si="2780"/>
        <v>Q3</v>
      </c>
      <c r="M4554">
        <f t="shared" ca="1" si="2781"/>
        <v>9</v>
      </c>
      <c r="N4554">
        <f t="shared" ca="1" si="2782"/>
        <v>3</v>
      </c>
      <c r="O4554">
        <f t="shared" ca="1" si="2783"/>
        <v>202009</v>
      </c>
      <c r="P4554">
        <f t="shared" ca="1" si="2784"/>
        <v>202003</v>
      </c>
      <c r="Q4554" t="str">
        <f t="shared" si="2785"/>
        <v>FY2020 Q2 Feb</v>
      </c>
      <c r="R4554">
        <f t="shared" si="2786"/>
        <v>2020</v>
      </c>
      <c r="S4554" s="8" t="str">
        <f t="shared" si="2787"/>
        <v>Feb</v>
      </c>
      <c r="T4554" s="8" t="str">
        <f t="shared" si="2788"/>
        <v>Q2</v>
      </c>
      <c r="U4554">
        <f t="shared" si="2789"/>
        <v>5</v>
      </c>
      <c r="V4554">
        <f t="shared" si="2790"/>
        <v>2</v>
      </c>
      <c r="W4554">
        <f t="shared" si="2791"/>
        <v>202005</v>
      </c>
      <c r="X4554">
        <f t="shared" si="2792"/>
        <v>202002</v>
      </c>
      <c r="Y4554" t="str">
        <f t="shared" si="2793"/>
        <v>FY2020 Q1 Feb</v>
      </c>
      <c r="Z4554">
        <f t="shared" si="2794"/>
        <v>2020</v>
      </c>
      <c r="AA4554" s="8" t="str">
        <f t="shared" si="2795"/>
        <v>Feb</v>
      </c>
      <c r="AB4554" s="8" t="str">
        <f t="shared" si="2796"/>
        <v>Q1</v>
      </c>
      <c r="AC4554">
        <f t="shared" si="2797"/>
        <v>2</v>
      </c>
      <c r="AD4554">
        <f t="shared" si="2798"/>
        <v>1</v>
      </c>
      <c r="AE4554">
        <f t="shared" si="2799"/>
        <v>202002</v>
      </c>
      <c r="AF4554">
        <f t="shared" si="2800"/>
        <v>202001</v>
      </c>
      <c r="AG4554" s="9">
        <f t="shared" ca="1" si="2801"/>
        <v>0</v>
      </c>
      <c r="AH4554">
        <f t="shared" ca="1" si="2802"/>
        <v>2</v>
      </c>
      <c r="AI4554" s="9">
        <f t="shared" ca="1" si="2803"/>
        <v>7</v>
      </c>
      <c r="AJ4554" s="9">
        <f t="shared" ca="1" si="2804"/>
        <v>0</v>
      </c>
      <c r="AK4554" s="9">
        <f t="shared" si="2805"/>
        <v>5</v>
      </c>
      <c r="AL4554" s="9">
        <f t="shared" si="2806"/>
        <v>6</v>
      </c>
      <c r="AM4554" s="9">
        <f t="shared" si="2807"/>
        <v>17</v>
      </c>
      <c r="AN4554" s="2">
        <v>43867.713888888888</v>
      </c>
      <c r="AO4554">
        <v>672</v>
      </c>
      <c r="AP4554" s="1">
        <v>5200</v>
      </c>
      <c r="AQ4554" t="s">
        <v>4</v>
      </c>
    </row>
    <row r="4555" spans="1:43" x14ac:dyDescent="0.3">
      <c r="A4555" t="str">
        <f t="shared" ca="1" si="2769"/>
        <v>FY2020 Q4 Sep</v>
      </c>
      <c r="B4555">
        <f t="shared" ca="1" si="2770"/>
        <v>2020</v>
      </c>
      <c r="C4555" s="8" t="str">
        <f t="shared" ca="1" si="2771"/>
        <v>Sep</v>
      </c>
      <c r="D4555" s="8" t="str">
        <f t="shared" ca="1" si="2772"/>
        <v>Q4</v>
      </c>
      <c r="E4555">
        <f t="shared" ca="1" si="2773"/>
        <v>12</v>
      </c>
      <c r="F4555">
        <f t="shared" ca="1" si="2774"/>
        <v>4</v>
      </c>
      <c r="G4555">
        <f t="shared" ca="1" si="2775"/>
        <v>202012</v>
      </c>
      <c r="H4555">
        <f t="shared" ca="1" si="2776"/>
        <v>202004</v>
      </c>
      <c r="I4555" t="str">
        <f t="shared" ca="1" si="2777"/>
        <v>FY2020 Q3 Sep</v>
      </c>
      <c r="J4555">
        <f t="shared" ca="1" si="2778"/>
        <v>2020</v>
      </c>
      <c r="K4555" s="8" t="str">
        <f t="shared" ca="1" si="2779"/>
        <v>Sep</v>
      </c>
      <c r="L4555" s="8" t="str">
        <f t="shared" ca="1" si="2780"/>
        <v>Q3</v>
      </c>
      <c r="M4555">
        <f t="shared" ca="1" si="2781"/>
        <v>9</v>
      </c>
      <c r="N4555">
        <f t="shared" ca="1" si="2782"/>
        <v>3</v>
      </c>
      <c r="O4555">
        <f t="shared" ca="1" si="2783"/>
        <v>202009</v>
      </c>
      <c r="P4555">
        <f t="shared" ca="1" si="2784"/>
        <v>202003</v>
      </c>
      <c r="Q4555" t="str">
        <f t="shared" si="2785"/>
        <v>FY2020 Q2 Feb</v>
      </c>
      <c r="R4555">
        <f t="shared" si="2786"/>
        <v>2020</v>
      </c>
      <c r="S4555" s="8" t="str">
        <f t="shared" si="2787"/>
        <v>Feb</v>
      </c>
      <c r="T4555" s="8" t="str">
        <f t="shared" si="2788"/>
        <v>Q2</v>
      </c>
      <c r="U4555">
        <f t="shared" si="2789"/>
        <v>5</v>
      </c>
      <c r="V4555">
        <f t="shared" si="2790"/>
        <v>2</v>
      </c>
      <c r="W4555">
        <f t="shared" si="2791"/>
        <v>202005</v>
      </c>
      <c r="X4555">
        <f t="shared" si="2792"/>
        <v>202002</v>
      </c>
      <c r="Y4555" t="str">
        <f t="shared" si="2793"/>
        <v>FY2020 Q1 Feb</v>
      </c>
      <c r="Z4555">
        <f t="shared" si="2794"/>
        <v>2020</v>
      </c>
      <c r="AA4555" s="8" t="str">
        <f t="shared" si="2795"/>
        <v>Feb</v>
      </c>
      <c r="AB4555" s="8" t="str">
        <f t="shared" si="2796"/>
        <v>Q1</v>
      </c>
      <c r="AC4555">
        <f t="shared" si="2797"/>
        <v>2</v>
      </c>
      <c r="AD4555">
        <f t="shared" si="2798"/>
        <v>1</v>
      </c>
      <c r="AE4555">
        <f t="shared" si="2799"/>
        <v>202002</v>
      </c>
      <c r="AF4555">
        <f t="shared" si="2800"/>
        <v>202001</v>
      </c>
      <c r="AG4555" s="9">
        <f t="shared" ca="1" si="2801"/>
        <v>0</v>
      </c>
      <c r="AH4555">
        <f t="shared" ca="1" si="2802"/>
        <v>2</v>
      </c>
      <c r="AI4555" s="9">
        <f t="shared" ca="1" si="2803"/>
        <v>7</v>
      </c>
      <c r="AJ4555" s="9">
        <f t="shared" ca="1" si="2804"/>
        <v>0</v>
      </c>
      <c r="AK4555" s="9">
        <f t="shared" si="2805"/>
        <v>3</v>
      </c>
      <c r="AL4555" s="9">
        <f t="shared" si="2806"/>
        <v>8</v>
      </c>
      <c r="AM4555" s="9">
        <f t="shared" si="2807"/>
        <v>16</v>
      </c>
      <c r="AN4555" s="2">
        <v>43879.678472222222</v>
      </c>
      <c r="AO4555">
        <v>790</v>
      </c>
      <c r="AP4555" s="1">
        <v>5200</v>
      </c>
      <c r="AQ4555" t="s">
        <v>4</v>
      </c>
    </row>
    <row r="4556" spans="1:43" x14ac:dyDescent="0.3">
      <c r="A4556" t="str">
        <f t="shared" ca="1" si="2769"/>
        <v>FY2020 Q4 Sep</v>
      </c>
      <c r="B4556">
        <f t="shared" ca="1" si="2770"/>
        <v>2020</v>
      </c>
      <c r="C4556" s="8" t="str">
        <f t="shared" ca="1" si="2771"/>
        <v>Sep</v>
      </c>
      <c r="D4556" s="8" t="str">
        <f t="shared" ca="1" si="2772"/>
        <v>Q4</v>
      </c>
      <c r="E4556">
        <f t="shared" ca="1" si="2773"/>
        <v>12</v>
      </c>
      <c r="F4556">
        <f t="shared" ca="1" si="2774"/>
        <v>4</v>
      </c>
      <c r="G4556">
        <f t="shared" ca="1" si="2775"/>
        <v>202012</v>
      </c>
      <c r="H4556">
        <f t="shared" ca="1" si="2776"/>
        <v>202004</v>
      </c>
      <c r="I4556" t="str">
        <f t="shared" ca="1" si="2777"/>
        <v>FY2020 Q3 Sep</v>
      </c>
      <c r="J4556">
        <f t="shared" ca="1" si="2778"/>
        <v>2020</v>
      </c>
      <c r="K4556" s="8" t="str">
        <f t="shared" ca="1" si="2779"/>
        <v>Sep</v>
      </c>
      <c r="L4556" s="8" t="str">
        <f t="shared" ca="1" si="2780"/>
        <v>Q3</v>
      </c>
      <c r="M4556">
        <f t="shared" ca="1" si="2781"/>
        <v>9</v>
      </c>
      <c r="N4556">
        <f t="shared" ca="1" si="2782"/>
        <v>3</v>
      </c>
      <c r="O4556">
        <f t="shared" ca="1" si="2783"/>
        <v>202009</v>
      </c>
      <c r="P4556">
        <f t="shared" ca="1" si="2784"/>
        <v>202003</v>
      </c>
      <c r="Q4556" t="str">
        <f t="shared" si="2785"/>
        <v>FY2020 Q2 Jan</v>
      </c>
      <c r="R4556">
        <f t="shared" si="2786"/>
        <v>2020</v>
      </c>
      <c r="S4556" s="8" t="str">
        <f t="shared" si="2787"/>
        <v>Jan</v>
      </c>
      <c r="T4556" s="8" t="str">
        <f t="shared" si="2788"/>
        <v>Q2</v>
      </c>
      <c r="U4556">
        <f t="shared" si="2789"/>
        <v>4</v>
      </c>
      <c r="V4556">
        <f t="shared" si="2790"/>
        <v>2</v>
      </c>
      <c r="W4556">
        <f t="shared" si="2791"/>
        <v>202004</v>
      </c>
      <c r="X4556">
        <f t="shared" si="2792"/>
        <v>202002</v>
      </c>
      <c r="Y4556" t="str">
        <f t="shared" si="2793"/>
        <v>FY2020 Q1 Jan</v>
      </c>
      <c r="Z4556">
        <f t="shared" si="2794"/>
        <v>2020</v>
      </c>
      <c r="AA4556" s="8" t="str">
        <f t="shared" si="2795"/>
        <v>Jan</v>
      </c>
      <c r="AB4556" s="8" t="str">
        <f t="shared" si="2796"/>
        <v>Q1</v>
      </c>
      <c r="AC4556">
        <f t="shared" si="2797"/>
        <v>1</v>
      </c>
      <c r="AD4556">
        <f t="shared" si="2798"/>
        <v>1</v>
      </c>
      <c r="AE4556">
        <f t="shared" si="2799"/>
        <v>202001</v>
      </c>
      <c r="AF4556">
        <f t="shared" si="2800"/>
        <v>202001</v>
      </c>
      <c r="AG4556" s="9">
        <f t="shared" ca="1" si="2801"/>
        <v>0</v>
      </c>
      <c r="AH4556">
        <f t="shared" ca="1" si="2802"/>
        <v>3</v>
      </c>
      <c r="AI4556" s="9">
        <f t="shared" ca="1" si="2803"/>
        <v>8</v>
      </c>
      <c r="AJ4556" s="9">
        <f t="shared" ca="1" si="2804"/>
        <v>0</v>
      </c>
      <c r="AK4556" s="9">
        <f t="shared" si="2805"/>
        <v>3</v>
      </c>
      <c r="AL4556" s="9">
        <f t="shared" si="2806"/>
        <v>5</v>
      </c>
      <c r="AM4556" s="9">
        <f t="shared" si="2807"/>
        <v>12</v>
      </c>
      <c r="AN4556" s="2">
        <v>43858.50277777778</v>
      </c>
      <c r="AO4556">
        <v>884</v>
      </c>
      <c r="AP4556" s="1">
        <v>5200</v>
      </c>
      <c r="AQ4556" t="s">
        <v>4</v>
      </c>
    </row>
    <row r="4557" spans="1:43" x14ac:dyDescent="0.3">
      <c r="A4557" t="str">
        <f t="shared" ca="1" si="2769"/>
        <v>FY2020 Q4 Sep</v>
      </c>
      <c r="B4557">
        <f t="shared" ca="1" si="2770"/>
        <v>2020</v>
      </c>
      <c r="C4557" s="8" t="str">
        <f t="shared" ca="1" si="2771"/>
        <v>Sep</v>
      </c>
      <c r="D4557" s="8" t="str">
        <f t="shared" ca="1" si="2772"/>
        <v>Q4</v>
      </c>
      <c r="E4557">
        <f t="shared" ca="1" si="2773"/>
        <v>12</v>
      </c>
      <c r="F4557">
        <f t="shared" ca="1" si="2774"/>
        <v>4</v>
      </c>
      <c r="G4557">
        <f t="shared" ca="1" si="2775"/>
        <v>202012</v>
      </c>
      <c r="H4557">
        <f t="shared" ca="1" si="2776"/>
        <v>202004</v>
      </c>
      <c r="I4557" t="str">
        <f t="shared" ca="1" si="2777"/>
        <v>FY2020 Q3 Sep</v>
      </c>
      <c r="J4557">
        <f t="shared" ca="1" si="2778"/>
        <v>2020</v>
      </c>
      <c r="K4557" s="8" t="str">
        <f t="shared" ca="1" si="2779"/>
        <v>Sep</v>
      </c>
      <c r="L4557" s="8" t="str">
        <f t="shared" ca="1" si="2780"/>
        <v>Q3</v>
      </c>
      <c r="M4557">
        <f t="shared" ca="1" si="2781"/>
        <v>9</v>
      </c>
      <c r="N4557">
        <f t="shared" ca="1" si="2782"/>
        <v>3</v>
      </c>
      <c r="O4557">
        <f t="shared" ca="1" si="2783"/>
        <v>202009</v>
      </c>
      <c r="P4557">
        <f t="shared" ca="1" si="2784"/>
        <v>202003</v>
      </c>
      <c r="Q4557" t="str">
        <f t="shared" si="2785"/>
        <v>FY2020 Q2 Feb</v>
      </c>
      <c r="R4557">
        <f t="shared" si="2786"/>
        <v>2020</v>
      </c>
      <c r="S4557" s="8" t="str">
        <f t="shared" si="2787"/>
        <v>Feb</v>
      </c>
      <c r="T4557" s="8" t="str">
        <f t="shared" si="2788"/>
        <v>Q2</v>
      </c>
      <c r="U4557">
        <f t="shared" si="2789"/>
        <v>5</v>
      </c>
      <c r="V4557">
        <f t="shared" si="2790"/>
        <v>2</v>
      </c>
      <c r="W4557">
        <f t="shared" si="2791"/>
        <v>202005</v>
      </c>
      <c r="X4557">
        <f t="shared" si="2792"/>
        <v>202002</v>
      </c>
      <c r="Y4557" t="str">
        <f t="shared" si="2793"/>
        <v>FY2020 Q1 Feb</v>
      </c>
      <c r="Z4557">
        <f t="shared" si="2794"/>
        <v>2020</v>
      </c>
      <c r="AA4557" s="8" t="str">
        <f t="shared" si="2795"/>
        <v>Feb</v>
      </c>
      <c r="AB4557" s="8" t="str">
        <f t="shared" si="2796"/>
        <v>Q1</v>
      </c>
      <c r="AC4557">
        <f t="shared" si="2797"/>
        <v>2</v>
      </c>
      <c r="AD4557">
        <f t="shared" si="2798"/>
        <v>1</v>
      </c>
      <c r="AE4557">
        <f t="shared" si="2799"/>
        <v>202002</v>
      </c>
      <c r="AF4557">
        <f t="shared" si="2800"/>
        <v>202001</v>
      </c>
      <c r="AG4557" s="9">
        <f t="shared" ca="1" si="2801"/>
        <v>0</v>
      </c>
      <c r="AH4557">
        <f t="shared" ca="1" si="2802"/>
        <v>2</v>
      </c>
      <c r="AI4557" s="9">
        <f t="shared" ca="1" si="2803"/>
        <v>7</v>
      </c>
      <c r="AJ4557" s="9">
        <f t="shared" ca="1" si="2804"/>
        <v>0</v>
      </c>
      <c r="AK4557" s="9">
        <f t="shared" si="2805"/>
        <v>5</v>
      </c>
      <c r="AL4557" s="9">
        <f t="shared" si="2806"/>
        <v>7</v>
      </c>
      <c r="AM4557" s="9">
        <f t="shared" si="2807"/>
        <v>10</v>
      </c>
      <c r="AN4557" s="2">
        <v>43874.443749999999</v>
      </c>
      <c r="AO4557">
        <v>1169</v>
      </c>
      <c r="AP4557" s="1">
        <v>5200</v>
      </c>
      <c r="AQ4557" t="s">
        <v>4</v>
      </c>
    </row>
    <row r="4558" spans="1:43" x14ac:dyDescent="0.3">
      <c r="A4558" t="str">
        <f t="shared" ca="1" si="2769"/>
        <v>FY2020 Q4 Sep</v>
      </c>
      <c r="B4558">
        <f t="shared" ca="1" si="2770"/>
        <v>2020</v>
      </c>
      <c r="C4558" s="8" t="str">
        <f t="shared" ca="1" si="2771"/>
        <v>Sep</v>
      </c>
      <c r="D4558" s="8" t="str">
        <f t="shared" ca="1" si="2772"/>
        <v>Q4</v>
      </c>
      <c r="E4558">
        <f t="shared" ca="1" si="2773"/>
        <v>12</v>
      </c>
      <c r="F4558">
        <f t="shared" ca="1" si="2774"/>
        <v>4</v>
      </c>
      <c r="G4558">
        <f t="shared" ca="1" si="2775"/>
        <v>202012</v>
      </c>
      <c r="H4558">
        <f t="shared" ca="1" si="2776"/>
        <v>202004</v>
      </c>
      <c r="I4558" t="str">
        <f t="shared" ca="1" si="2777"/>
        <v>FY2020 Q3 Sep</v>
      </c>
      <c r="J4558">
        <f t="shared" ca="1" si="2778"/>
        <v>2020</v>
      </c>
      <c r="K4558" s="8" t="str">
        <f t="shared" ca="1" si="2779"/>
        <v>Sep</v>
      </c>
      <c r="L4558" s="8" t="str">
        <f t="shared" ca="1" si="2780"/>
        <v>Q3</v>
      </c>
      <c r="M4558">
        <f t="shared" ca="1" si="2781"/>
        <v>9</v>
      </c>
      <c r="N4558">
        <f t="shared" ca="1" si="2782"/>
        <v>3</v>
      </c>
      <c r="O4558">
        <f t="shared" ca="1" si="2783"/>
        <v>202009</v>
      </c>
      <c r="P4558">
        <f t="shared" ca="1" si="2784"/>
        <v>202003</v>
      </c>
      <c r="Q4558" t="str">
        <f t="shared" si="2785"/>
        <v>FY2020 Q1 Dec</v>
      </c>
      <c r="R4558">
        <f t="shared" si="2786"/>
        <v>2020</v>
      </c>
      <c r="S4558" s="8" t="str">
        <f t="shared" si="2787"/>
        <v>Dec</v>
      </c>
      <c r="T4558" s="8" t="str">
        <f t="shared" si="2788"/>
        <v>Q1</v>
      </c>
      <c r="U4558">
        <f t="shared" si="2789"/>
        <v>3</v>
      </c>
      <c r="V4558">
        <f t="shared" si="2790"/>
        <v>1</v>
      </c>
      <c r="W4558">
        <f t="shared" si="2791"/>
        <v>202003</v>
      </c>
      <c r="X4558">
        <f t="shared" si="2792"/>
        <v>202001</v>
      </c>
      <c r="Y4558" t="str">
        <f t="shared" si="2793"/>
        <v>FY2019 Q4 Dec</v>
      </c>
      <c r="Z4558">
        <f t="shared" si="2794"/>
        <v>2019</v>
      </c>
      <c r="AA4558" s="8" t="str">
        <f t="shared" si="2795"/>
        <v>Dec</v>
      </c>
      <c r="AB4558" s="8" t="str">
        <f t="shared" si="2796"/>
        <v>Q4</v>
      </c>
      <c r="AC4558">
        <f t="shared" si="2797"/>
        <v>12</v>
      </c>
      <c r="AD4558">
        <f t="shared" si="2798"/>
        <v>4</v>
      </c>
      <c r="AE4558">
        <f t="shared" si="2799"/>
        <v>201912</v>
      </c>
      <c r="AF4558">
        <f t="shared" si="2800"/>
        <v>201904</v>
      </c>
      <c r="AG4558" s="9">
        <f t="shared" ca="1" si="2801"/>
        <v>0</v>
      </c>
      <c r="AH4558">
        <f t="shared" ca="1" si="2802"/>
        <v>3</v>
      </c>
      <c r="AI4558" s="9">
        <f t="shared" ca="1" si="2803"/>
        <v>9</v>
      </c>
      <c r="AJ4558" s="9">
        <f t="shared" ca="1" si="2804"/>
        <v>1</v>
      </c>
      <c r="AK4558" s="9">
        <f t="shared" si="2805"/>
        <v>3</v>
      </c>
      <c r="AL4558" s="9">
        <f t="shared" si="2806"/>
        <v>50</v>
      </c>
      <c r="AM4558" s="9">
        <f t="shared" si="2807"/>
        <v>10</v>
      </c>
      <c r="AN4558" s="2">
        <v>43809.435416666667</v>
      </c>
      <c r="AO4558">
        <v>1441</v>
      </c>
      <c r="AP4558" s="1">
        <v>5200</v>
      </c>
      <c r="AQ4558" t="s">
        <v>4</v>
      </c>
    </row>
    <row r="4559" spans="1:43" x14ac:dyDescent="0.3">
      <c r="A4559" t="str">
        <f t="shared" ca="1" si="2769"/>
        <v>FY2020 Q4 Sep</v>
      </c>
      <c r="B4559">
        <f t="shared" ca="1" si="2770"/>
        <v>2020</v>
      </c>
      <c r="C4559" s="8" t="str">
        <f t="shared" ca="1" si="2771"/>
        <v>Sep</v>
      </c>
      <c r="D4559" s="8" t="str">
        <f t="shared" ca="1" si="2772"/>
        <v>Q4</v>
      </c>
      <c r="E4559">
        <f t="shared" ca="1" si="2773"/>
        <v>12</v>
      </c>
      <c r="F4559">
        <f t="shared" ca="1" si="2774"/>
        <v>4</v>
      </c>
      <c r="G4559">
        <f t="shared" ca="1" si="2775"/>
        <v>202012</v>
      </c>
      <c r="H4559">
        <f t="shared" ca="1" si="2776"/>
        <v>202004</v>
      </c>
      <c r="I4559" t="str">
        <f t="shared" ca="1" si="2777"/>
        <v>FY2020 Q3 Sep</v>
      </c>
      <c r="J4559">
        <f t="shared" ca="1" si="2778"/>
        <v>2020</v>
      </c>
      <c r="K4559" s="8" t="str">
        <f t="shared" ca="1" si="2779"/>
        <v>Sep</v>
      </c>
      <c r="L4559" s="8" t="str">
        <f t="shared" ca="1" si="2780"/>
        <v>Q3</v>
      </c>
      <c r="M4559">
        <f t="shared" ca="1" si="2781"/>
        <v>9</v>
      </c>
      <c r="N4559">
        <f t="shared" ca="1" si="2782"/>
        <v>3</v>
      </c>
      <c r="O4559">
        <f t="shared" ca="1" si="2783"/>
        <v>202009</v>
      </c>
      <c r="P4559">
        <f t="shared" ca="1" si="2784"/>
        <v>202003</v>
      </c>
      <c r="Q4559" t="str">
        <f t="shared" si="2785"/>
        <v>FY2019 Q4 Sep</v>
      </c>
      <c r="R4559">
        <f t="shared" si="2786"/>
        <v>2019</v>
      </c>
      <c r="S4559" s="8" t="str">
        <f t="shared" si="2787"/>
        <v>Sep</v>
      </c>
      <c r="T4559" s="8" t="str">
        <f t="shared" si="2788"/>
        <v>Q4</v>
      </c>
      <c r="U4559">
        <f t="shared" si="2789"/>
        <v>12</v>
      </c>
      <c r="V4559">
        <f t="shared" si="2790"/>
        <v>4</v>
      </c>
      <c r="W4559">
        <f t="shared" si="2791"/>
        <v>201912</v>
      </c>
      <c r="X4559">
        <f t="shared" si="2792"/>
        <v>201904</v>
      </c>
      <c r="Y4559" t="str">
        <f t="shared" si="2793"/>
        <v>FY2019 Q3 Sep</v>
      </c>
      <c r="Z4559">
        <f t="shared" si="2794"/>
        <v>2019</v>
      </c>
      <c r="AA4559" s="8" t="str">
        <f t="shared" si="2795"/>
        <v>Sep</v>
      </c>
      <c r="AB4559" s="8" t="str">
        <f t="shared" si="2796"/>
        <v>Q3</v>
      </c>
      <c r="AC4559">
        <f t="shared" si="2797"/>
        <v>9</v>
      </c>
      <c r="AD4559">
        <f t="shared" si="2798"/>
        <v>3</v>
      </c>
      <c r="AE4559">
        <f t="shared" si="2799"/>
        <v>201909</v>
      </c>
      <c r="AF4559">
        <f t="shared" si="2800"/>
        <v>201903</v>
      </c>
      <c r="AG4559" s="9">
        <f t="shared" ca="1" si="2801"/>
        <v>1</v>
      </c>
      <c r="AH4559">
        <f t="shared" ca="1" si="2802"/>
        <v>4</v>
      </c>
      <c r="AI4559" s="9">
        <f t="shared" ca="1" si="2803"/>
        <v>12</v>
      </c>
      <c r="AJ4559" s="9">
        <f t="shared" ca="1" si="2804"/>
        <v>1</v>
      </c>
      <c r="AK4559" s="9">
        <f t="shared" si="2805"/>
        <v>5</v>
      </c>
      <c r="AL4559" s="9">
        <f t="shared" si="2806"/>
        <v>38</v>
      </c>
      <c r="AM4559" s="9">
        <f t="shared" si="2807"/>
        <v>13</v>
      </c>
      <c r="AN4559" s="2">
        <v>43727.545138888891</v>
      </c>
      <c r="AO4559">
        <v>1844</v>
      </c>
      <c r="AP4559" s="1">
        <v>5200</v>
      </c>
      <c r="AQ4559" t="s">
        <v>4</v>
      </c>
    </row>
    <row r="4560" spans="1:43" x14ac:dyDescent="0.3">
      <c r="A4560" t="str">
        <f t="shared" ca="1" si="2769"/>
        <v>FY2020 Q4 Sep</v>
      </c>
      <c r="B4560">
        <f t="shared" ca="1" si="2770"/>
        <v>2020</v>
      </c>
      <c r="C4560" s="8" t="str">
        <f t="shared" ca="1" si="2771"/>
        <v>Sep</v>
      </c>
      <c r="D4560" s="8" t="str">
        <f t="shared" ca="1" si="2772"/>
        <v>Q4</v>
      </c>
      <c r="E4560">
        <f t="shared" ca="1" si="2773"/>
        <v>12</v>
      </c>
      <c r="F4560">
        <f t="shared" ca="1" si="2774"/>
        <v>4</v>
      </c>
      <c r="G4560">
        <f t="shared" ca="1" si="2775"/>
        <v>202012</v>
      </c>
      <c r="H4560">
        <f t="shared" ca="1" si="2776"/>
        <v>202004</v>
      </c>
      <c r="I4560" t="str">
        <f t="shared" ca="1" si="2777"/>
        <v>FY2020 Q3 Sep</v>
      </c>
      <c r="J4560">
        <f t="shared" ca="1" si="2778"/>
        <v>2020</v>
      </c>
      <c r="K4560" s="8" t="str">
        <f t="shared" ca="1" si="2779"/>
        <v>Sep</v>
      </c>
      <c r="L4560" s="8" t="str">
        <f t="shared" ca="1" si="2780"/>
        <v>Q3</v>
      </c>
      <c r="M4560">
        <f t="shared" ca="1" si="2781"/>
        <v>9</v>
      </c>
      <c r="N4560">
        <f t="shared" ca="1" si="2782"/>
        <v>3</v>
      </c>
      <c r="O4560">
        <f t="shared" ca="1" si="2783"/>
        <v>202009</v>
      </c>
      <c r="P4560">
        <f t="shared" ca="1" si="2784"/>
        <v>202003</v>
      </c>
      <c r="Q4560" t="str">
        <f t="shared" si="2785"/>
        <v>FY2020 Q2 Jan</v>
      </c>
      <c r="R4560">
        <f t="shared" si="2786"/>
        <v>2020</v>
      </c>
      <c r="S4560" s="8" t="str">
        <f t="shared" si="2787"/>
        <v>Jan</v>
      </c>
      <c r="T4560" s="8" t="str">
        <f t="shared" si="2788"/>
        <v>Q2</v>
      </c>
      <c r="U4560">
        <f t="shared" si="2789"/>
        <v>4</v>
      </c>
      <c r="V4560">
        <f t="shared" si="2790"/>
        <v>2</v>
      </c>
      <c r="W4560">
        <f t="shared" si="2791"/>
        <v>202004</v>
      </c>
      <c r="X4560">
        <f t="shared" si="2792"/>
        <v>202002</v>
      </c>
      <c r="Y4560" t="str">
        <f t="shared" si="2793"/>
        <v>FY2020 Q1 Jan</v>
      </c>
      <c r="Z4560">
        <f t="shared" si="2794"/>
        <v>2020</v>
      </c>
      <c r="AA4560" s="8" t="str">
        <f t="shared" si="2795"/>
        <v>Jan</v>
      </c>
      <c r="AB4560" s="8" t="str">
        <f t="shared" si="2796"/>
        <v>Q1</v>
      </c>
      <c r="AC4560">
        <f t="shared" si="2797"/>
        <v>1</v>
      </c>
      <c r="AD4560">
        <f t="shared" si="2798"/>
        <v>1</v>
      </c>
      <c r="AE4560">
        <f t="shared" si="2799"/>
        <v>202001</v>
      </c>
      <c r="AF4560">
        <f t="shared" si="2800"/>
        <v>202001</v>
      </c>
      <c r="AG4560" s="9">
        <f t="shared" ca="1" si="2801"/>
        <v>0</v>
      </c>
      <c r="AH4560">
        <f t="shared" ca="1" si="2802"/>
        <v>3</v>
      </c>
      <c r="AI4560" s="9">
        <f t="shared" ca="1" si="2803"/>
        <v>8</v>
      </c>
      <c r="AJ4560" s="9">
        <f t="shared" ca="1" si="2804"/>
        <v>0</v>
      </c>
      <c r="AK4560" s="9">
        <f t="shared" si="2805"/>
        <v>3</v>
      </c>
      <c r="AL4560" s="9">
        <f t="shared" si="2806"/>
        <v>4</v>
      </c>
      <c r="AM4560" s="9">
        <f t="shared" si="2807"/>
        <v>13</v>
      </c>
      <c r="AN4560" s="2">
        <v>43851.563194444447</v>
      </c>
      <c r="AO4560">
        <v>2218</v>
      </c>
      <c r="AP4560" s="1">
        <v>5200</v>
      </c>
      <c r="AQ4560" t="s">
        <v>4</v>
      </c>
    </row>
    <row r="4561" spans="1:43" x14ac:dyDescent="0.3">
      <c r="A4561" t="str">
        <f t="shared" ca="1" si="2769"/>
        <v>FY2020 Q4 Sep</v>
      </c>
      <c r="B4561">
        <f t="shared" ca="1" si="2770"/>
        <v>2020</v>
      </c>
      <c r="C4561" s="8" t="str">
        <f t="shared" ca="1" si="2771"/>
        <v>Sep</v>
      </c>
      <c r="D4561" s="8" t="str">
        <f t="shared" ca="1" si="2772"/>
        <v>Q4</v>
      </c>
      <c r="E4561">
        <f t="shared" ca="1" si="2773"/>
        <v>12</v>
      </c>
      <c r="F4561">
        <f t="shared" ca="1" si="2774"/>
        <v>4</v>
      </c>
      <c r="G4561">
        <f t="shared" ca="1" si="2775"/>
        <v>202012</v>
      </c>
      <c r="H4561">
        <f t="shared" ca="1" si="2776"/>
        <v>202004</v>
      </c>
      <c r="I4561" t="str">
        <f t="shared" ca="1" si="2777"/>
        <v>FY2020 Q3 Sep</v>
      </c>
      <c r="J4561">
        <f t="shared" ca="1" si="2778"/>
        <v>2020</v>
      </c>
      <c r="K4561" s="8" t="str">
        <f t="shared" ca="1" si="2779"/>
        <v>Sep</v>
      </c>
      <c r="L4561" s="8" t="str">
        <f t="shared" ca="1" si="2780"/>
        <v>Q3</v>
      </c>
      <c r="M4561">
        <f t="shared" ca="1" si="2781"/>
        <v>9</v>
      </c>
      <c r="N4561">
        <f t="shared" ca="1" si="2782"/>
        <v>3</v>
      </c>
      <c r="O4561">
        <f t="shared" ca="1" si="2783"/>
        <v>202009</v>
      </c>
      <c r="P4561">
        <f t="shared" ca="1" si="2784"/>
        <v>202003</v>
      </c>
      <c r="Q4561" t="str">
        <f t="shared" si="2785"/>
        <v>FY2020 Q2 Feb</v>
      </c>
      <c r="R4561">
        <f t="shared" si="2786"/>
        <v>2020</v>
      </c>
      <c r="S4561" s="8" t="str">
        <f t="shared" si="2787"/>
        <v>Feb</v>
      </c>
      <c r="T4561" s="8" t="str">
        <f t="shared" si="2788"/>
        <v>Q2</v>
      </c>
      <c r="U4561">
        <f t="shared" si="2789"/>
        <v>5</v>
      </c>
      <c r="V4561">
        <f t="shared" si="2790"/>
        <v>2</v>
      </c>
      <c r="W4561">
        <f t="shared" si="2791"/>
        <v>202005</v>
      </c>
      <c r="X4561">
        <f t="shared" si="2792"/>
        <v>202002</v>
      </c>
      <c r="Y4561" t="str">
        <f t="shared" si="2793"/>
        <v>FY2020 Q1 Feb</v>
      </c>
      <c r="Z4561">
        <f t="shared" si="2794"/>
        <v>2020</v>
      </c>
      <c r="AA4561" s="8" t="str">
        <f t="shared" si="2795"/>
        <v>Feb</v>
      </c>
      <c r="AB4561" s="8" t="str">
        <f t="shared" si="2796"/>
        <v>Q1</v>
      </c>
      <c r="AC4561">
        <f t="shared" si="2797"/>
        <v>2</v>
      </c>
      <c r="AD4561">
        <f t="shared" si="2798"/>
        <v>1</v>
      </c>
      <c r="AE4561">
        <f t="shared" si="2799"/>
        <v>202002</v>
      </c>
      <c r="AF4561">
        <f t="shared" si="2800"/>
        <v>202001</v>
      </c>
      <c r="AG4561" s="9">
        <f t="shared" ca="1" si="2801"/>
        <v>0</v>
      </c>
      <c r="AH4561">
        <f t="shared" ca="1" si="2802"/>
        <v>2</v>
      </c>
      <c r="AI4561" s="9">
        <f t="shared" ca="1" si="2803"/>
        <v>7</v>
      </c>
      <c r="AJ4561" s="9">
        <f t="shared" ca="1" si="2804"/>
        <v>0</v>
      </c>
      <c r="AK4561" s="9">
        <f t="shared" si="2805"/>
        <v>5</v>
      </c>
      <c r="AL4561" s="9">
        <f t="shared" si="2806"/>
        <v>6</v>
      </c>
      <c r="AM4561" s="9">
        <f t="shared" si="2807"/>
        <v>11</v>
      </c>
      <c r="AN4561" s="2">
        <v>43867.475694444445</v>
      </c>
      <c r="AO4561">
        <v>2506</v>
      </c>
      <c r="AP4561" s="1">
        <v>5200</v>
      </c>
      <c r="AQ4561" t="s">
        <v>4</v>
      </c>
    </row>
    <row r="4562" spans="1:43" x14ac:dyDescent="0.3">
      <c r="A4562" t="str">
        <f t="shared" ca="1" si="2769"/>
        <v>FY2020 Q4 Sep</v>
      </c>
      <c r="B4562">
        <f t="shared" ca="1" si="2770"/>
        <v>2020</v>
      </c>
      <c r="C4562" s="8" t="str">
        <f t="shared" ca="1" si="2771"/>
        <v>Sep</v>
      </c>
      <c r="D4562" s="8" t="str">
        <f t="shared" ca="1" si="2772"/>
        <v>Q4</v>
      </c>
      <c r="E4562">
        <f t="shared" ca="1" si="2773"/>
        <v>12</v>
      </c>
      <c r="F4562">
        <f t="shared" ca="1" si="2774"/>
        <v>4</v>
      </c>
      <c r="G4562">
        <f t="shared" ca="1" si="2775"/>
        <v>202012</v>
      </c>
      <c r="H4562">
        <f t="shared" ca="1" si="2776"/>
        <v>202004</v>
      </c>
      <c r="I4562" t="str">
        <f t="shared" ca="1" si="2777"/>
        <v>FY2020 Q3 Sep</v>
      </c>
      <c r="J4562">
        <f t="shared" ca="1" si="2778"/>
        <v>2020</v>
      </c>
      <c r="K4562" s="8" t="str">
        <f t="shared" ca="1" si="2779"/>
        <v>Sep</v>
      </c>
      <c r="L4562" s="8" t="str">
        <f t="shared" ca="1" si="2780"/>
        <v>Q3</v>
      </c>
      <c r="M4562">
        <f t="shared" ca="1" si="2781"/>
        <v>9</v>
      </c>
      <c r="N4562">
        <f t="shared" ca="1" si="2782"/>
        <v>3</v>
      </c>
      <c r="O4562">
        <f t="shared" ca="1" si="2783"/>
        <v>202009</v>
      </c>
      <c r="P4562">
        <f t="shared" ca="1" si="2784"/>
        <v>202003</v>
      </c>
      <c r="Q4562" t="str">
        <f t="shared" si="2785"/>
        <v>FY2020 Q1 Nov</v>
      </c>
      <c r="R4562">
        <f t="shared" si="2786"/>
        <v>2020</v>
      </c>
      <c r="S4562" s="8" t="str">
        <f t="shared" si="2787"/>
        <v>Nov</v>
      </c>
      <c r="T4562" s="8" t="str">
        <f t="shared" si="2788"/>
        <v>Q1</v>
      </c>
      <c r="U4562">
        <f t="shared" si="2789"/>
        <v>2</v>
      </c>
      <c r="V4562">
        <f t="shared" si="2790"/>
        <v>1</v>
      </c>
      <c r="W4562">
        <f t="shared" si="2791"/>
        <v>202002</v>
      </c>
      <c r="X4562">
        <f t="shared" si="2792"/>
        <v>202001</v>
      </c>
      <c r="Y4562" t="str">
        <f t="shared" si="2793"/>
        <v>FY2019 Q4 Nov</v>
      </c>
      <c r="Z4562">
        <f t="shared" si="2794"/>
        <v>2019</v>
      </c>
      <c r="AA4562" s="8" t="str">
        <f t="shared" si="2795"/>
        <v>Nov</v>
      </c>
      <c r="AB4562" s="8" t="str">
        <f t="shared" si="2796"/>
        <v>Q4</v>
      </c>
      <c r="AC4562">
        <f t="shared" si="2797"/>
        <v>11</v>
      </c>
      <c r="AD4562">
        <f t="shared" si="2798"/>
        <v>4</v>
      </c>
      <c r="AE4562">
        <f t="shared" si="2799"/>
        <v>201911</v>
      </c>
      <c r="AF4562">
        <f t="shared" si="2800"/>
        <v>201904</v>
      </c>
      <c r="AG4562" s="9">
        <f t="shared" ca="1" si="2801"/>
        <v>0</v>
      </c>
      <c r="AH4562">
        <f t="shared" ca="1" si="2802"/>
        <v>3</v>
      </c>
      <c r="AI4562" s="9">
        <f t="shared" ca="1" si="2803"/>
        <v>10</v>
      </c>
      <c r="AJ4562" s="9">
        <f t="shared" ca="1" si="2804"/>
        <v>1</v>
      </c>
      <c r="AK4562" s="9">
        <f t="shared" si="2805"/>
        <v>2</v>
      </c>
      <c r="AL4562" s="9">
        <f t="shared" si="2806"/>
        <v>48</v>
      </c>
      <c r="AM4562" s="9">
        <f t="shared" si="2807"/>
        <v>14</v>
      </c>
      <c r="AN4562" s="2">
        <v>43794.590277777781</v>
      </c>
      <c r="AO4562">
        <v>2857</v>
      </c>
      <c r="AP4562" s="1">
        <v>5200</v>
      </c>
      <c r="AQ4562" t="s">
        <v>4</v>
      </c>
    </row>
    <row r="4563" spans="1:43" x14ac:dyDescent="0.3">
      <c r="A4563" t="str">
        <f t="shared" ca="1" si="2769"/>
        <v>FY2020 Q4 Sep</v>
      </c>
      <c r="B4563">
        <f t="shared" ca="1" si="2770"/>
        <v>2020</v>
      </c>
      <c r="C4563" s="8" t="str">
        <f t="shared" ca="1" si="2771"/>
        <v>Sep</v>
      </c>
      <c r="D4563" s="8" t="str">
        <f t="shared" ca="1" si="2772"/>
        <v>Q4</v>
      </c>
      <c r="E4563">
        <f t="shared" ca="1" si="2773"/>
        <v>12</v>
      </c>
      <c r="F4563">
        <f t="shared" ca="1" si="2774"/>
        <v>4</v>
      </c>
      <c r="G4563">
        <f t="shared" ca="1" si="2775"/>
        <v>202012</v>
      </c>
      <c r="H4563">
        <f t="shared" ca="1" si="2776"/>
        <v>202004</v>
      </c>
      <c r="I4563" t="str">
        <f t="shared" ca="1" si="2777"/>
        <v>FY2020 Q3 Sep</v>
      </c>
      <c r="J4563">
        <f t="shared" ca="1" si="2778"/>
        <v>2020</v>
      </c>
      <c r="K4563" s="8" t="str">
        <f t="shared" ca="1" si="2779"/>
        <v>Sep</v>
      </c>
      <c r="L4563" s="8" t="str">
        <f t="shared" ca="1" si="2780"/>
        <v>Q3</v>
      </c>
      <c r="M4563">
        <f t="shared" ca="1" si="2781"/>
        <v>9</v>
      </c>
      <c r="N4563">
        <f t="shared" ca="1" si="2782"/>
        <v>3</v>
      </c>
      <c r="O4563">
        <f t="shared" ca="1" si="2783"/>
        <v>202009</v>
      </c>
      <c r="P4563">
        <f t="shared" ca="1" si="2784"/>
        <v>202003</v>
      </c>
      <c r="Q4563" t="str">
        <f t="shared" si="2785"/>
        <v>FY2020 Q1 Oct</v>
      </c>
      <c r="R4563">
        <f t="shared" si="2786"/>
        <v>2020</v>
      </c>
      <c r="S4563" s="8" t="str">
        <f t="shared" si="2787"/>
        <v>Oct</v>
      </c>
      <c r="T4563" s="8" t="str">
        <f t="shared" si="2788"/>
        <v>Q1</v>
      </c>
      <c r="U4563">
        <f t="shared" si="2789"/>
        <v>1</v>
      </c>
      <c r="V4563">
        <f t="shared" si="2790"/>
        <v>1</v>
      </c>
      <c r="W4563">
        <f t="shared" si="2791"/>
        <v>202001</v>
      </c>
      <c r="X4563">
        <f t="shared" si="2792"/>
        <v>202001</v>
      </c>
      <c r="Y4563" t="str">
        <f t="shared" si="2793"/>
        <v>FY2019 Q4 Oct</v>
      </c>
      <c r="Z4563">
        <f t="shared" si="2794"/>
        <v>2019</v>
      </c>
      <c r="AA4563" s="8" t="str">
        <f t="shared" si="2795"/>
        <v>Oct</v>
      </c>
      <c r="AB4563" s="8" t="str">
        <f t="shared" si="2796"/>
        <v>Q4</v>
      </c>
      <c r="AC4563">
        <f t="shared" si="2797"/>
        <v>10</v>
      </c>
      <c r="AD4563">
        <f t="shared" si="2798"/>
        <v>4</v>
      </c>
      <c r="AE4563">
        <f t="shared" si="2799"/>
        <v>201910</v>
      </c>
      <c r="AF4563">
        <f t="shared" si="2800"/>
        <v>201904</v>
      </c>
      <c r="AG4563" s="9">
        <f t="shared" ca="1" si="2801"/>
        <v>0</v>
      </c>
      <c r="AH4563">
        <f t="shared" ca="1" si="2802"/>
        <v>4</v>
      </c>
      <c r="AI4563" s="9">
        <f t="shared" ca="1" si="2803"/>
        <v>11</v>
      </c>
      <c r="AJ4563" s="9">
        <f t="shared" ca="1" si="2804"/>
        <v>1</v>
      </c>
      <c r="AK4563" s="9">
        <f t="shared" si="2805"/>
        <v>3</v>
      </c>
      <c r="AL4563" s="9">
        <f t="shared" si="2806"/>
        <v>43</v>
      </c>
      <c r="AM4563" s="9">
        <f t="shared" si="2807"/>
        <v>7</v>
      </c>
      <c r="AN4563" s="2">
        <v>43760.308333333334</v>
      </c>
      <c r="AO4563">
        <v>3757</v>
      </c>
      <c r="AP4563" s="1">
        <v>5200</v>
      </c>
      <c r="AQ4563" t="s">
        <v>4</v>
      </c>
    </row>
    <row r="4564" spans="1:43" x14ac:dyDescent="0.3">
      <c r="A4564" t="str">
        <f t="shared" ca="1" si="2769"/>
        <v>FY2020 Q4 Sep</v>
      </c>
      <c r="B4564">
        <f t="shared" ca="1" si="2770"/>
        <v>2020</v>
      </c>
      <c r="C4564" s="8" t="str">
        <f t="shared" ca="1" si="2771"/>
        <v>Sep</v>
      </c>
      <c r="D4564" s="8" t="str">
        <f t="shared" ca="1" si="2772"/>
        <v>Q4</v>
      </c>
      <c r="E4564">
        <f t="shared" ca="1" si="2773"/>
        <v>12</v>
      </c>
      <c r="F4564">
        <f t="shared" ca="1" si="2774"/>
        <v>4</v>
      </c>
      <c r="G4564">
        <f t="shared" ca="1" si="2775"/>
        <v>202012</v>
      </c>
      <c r="H4564">
        <f t="shared" ca="1" si="2776"/>
        <v>202004</v>
      </c>
      <c r="I4564" t="str">
        <f t="shared" ca="1" si="2777"/>
        <v>FY2020 Q3 Sep</v>
      </c>
      <c r="J4564">
        <f t="shared" ca="1" si="2778"/>
        <v>2020</v>
      </c>
      <c r="K4564" s="8" t="str">
        <f t="shared" ca="1" si="2779"/>
        <v>Sep</v>
      </c>
      <c r="L4564" s="8" t="str">
        <f t="shared" ca="1" si="2780"/>
        <v>Q3</v>
      </c>
      <c r="M4564">
        <f t="shared" ca="1" si="2781"/>
        <v>9</v>
      </c>
      <c r="N4564">
        <f t="shared" ca="1" si="2782"/>
        <v>3</v>
      </c>
      <c r="O4564">
        <f t="shared" ca="1" si="2783"/>
        <v>202009</v>
      </c>
      <c r="P4564">
        <f t="shared" ca="1" si="2784"/>
        <v>202003</v>
      </c>
      <c r="Q4564" t="str">
        <f t="shared" si="2785"/>
        <v>FY2020 Q2 Feb</v>
      </c>
      <c r="R4564">
        <f t="shared" si="2786"/>
        <v>2020</v>
      </c>
      <c r="S4564" s="8" t="str">
        <f t="shared" si="2787"/>
        <v>Feb</v>
      </c>
      <c r="T4564" s="8" t="str">
        <f t="shared" si="2788"/>
        <v>Q2</v>
      </c>
      <c r="U4564">
        <f t="shared" si="2789"/>
        <v>5</v>
      </c>
      <c r="V4564">
        <f t="shared" si="2790"/>
        <v>2</v>
      </c>
      <c r="W4564">
        <f t="shared" si="2791"/>
        <v>202005</v>
      </c>
      <c r="X4564">
        <f t="shared" si="2792"/>
        <v>202002</v>
      </c>
      <c r="Y4564" t="str">
        <f t="shared" si="2793"/>
        <v>FY2020 Q1 Feb</v>
      </c>
      <c r="Z4564">
        <f t="shared" si="2794"/>
        <v>2020</v>
      </c>
      <c r="AA4564" s="8" t="str">
        <f t="shared" si="2795"/>
        <v>Feb</v>
      </c>
      <c r="AB4564" s="8" t="str">
        <f t="shared" si="2796"/>
        <v>Q1</v>
      </c>
      <c r="AC4564">
        <f t="shared" si="2797"/>
        <v>2</v>
      </c>
      <c r="AD4564">
        <f t="shared" si="2798"/>
        <v>1</v>
      </c>
      <c r="AE4564">
        <f t="shared" si="2799"/>
        <v>202002</v>
      </c>
      <c r="AF4564">
        <f t="shared" si="2800"/>
        <v>202001</v>
      </c>
      <c r="AG4564" s="9">
        <f t="shared" ca="1" si="2801"/>
        <v>0</v>
      </c>
      <c r="AH4564">
        <f t="shared" ca="1" si="2802"/>
        <v>2</v>
      </c>
      <c r="AI4564" s="9">
        <f t="shared" ca="1" si="2803"/>
        <v>7</v>
      </c>
      <c r="AJ4564" s="9">
        <f t="shared" ca="1" si="2804"/>
        <v>0</v>
      </c>
      <c r="AK4564" s="9">
        <f t="shared" si="2805"/>
        <v>3</v>
      </c>
      <c r="AL4564" s="9">
        <f t="shared" si="2806"/>
        <v>7</v>
      </c>
      <c r="AM4564" s="9">
        <f t="shared" si="2807"/>
        <v>13</v>
      </c>
      <c r="AN4564" s="2">
        <v>43872.578472222223</v>
      </c>
      <c r="AO4564">
        <v>4060</v>
      </c>
      <c r="AP4564" s="1">
        <v>5200</v>
      </c>
      <c r="AQ4564" t="s">
        <v>4</v>
      </c>
    </row>
    <row r="4565" spans="1:43" x14ac:dyDescent="0.3">
      <c r="A4565" t="str">
        <f t="shared" ca="1" si="2769"/>
        <v>FY2020 Q4 Sep</v>
      </c>
      <c r="B4565">
        <f t="shared" ca="1" si="2770"/>
        <v>2020</v>
      </c>
      <c r="C4565" s="8" t="str">
        <f t="shared" ca="1" si="2771"/>
        <v>Sep</v>
      </c>
      <c r="D4565" s="8" t="str">
        <f t="shared" ca="1" si="2772"/>
        <v>Q4</v>
      </c>
      <c r="E4565">
        <f t="shared" ca="1" si="2773"/>
        <v>12</v>
      </c>
      <c r="F4565">
        <f t="shared" ca="1" si="2774"/>
        <v>4</v>
      </c>
      <c r="G4565">
        <f t="shared" ca="1" si="2775"/>
        <v>202012</v>
      </c>
      <c r="H4565">
        <f t="shared" ca="1" si="2776"/>
        <v>202004</v>
      </c>
      <c r="I4565" t="str">
        <f t="shared" ca="1" si="2777"/>
        <v>FY2020 Q3 Sep</v>
      </c>
      <c r="J4565">
        <f t="shared" ca="1" si="2778"/>
        <v>2020</v>
      </c>
      <c r="K4565" s="8" t="str">
        <f t="shared" ca="1" si="2779"/>
        <v>Sep</v>
      </c>
      <c r="L4565" s="8" t="str">
        <f t="shared" ca="1" si="2780"/>
        <v>Q3</v>
      </c>
      <c r="M4565">
        <f t="shared" ca="1" si="2781"/>
        <v>9</v>
      </c>
      <c r="N4565">
        <f t="shared" ca="1" si="2782"/>
        <v>3</v>
      </c>
      <c r="O4565">
        <f t="shared" ca="1" si="2783"/>
        <v>202009</v>
      </c>
      <c r="P4565">
        <f t="shared" ca="1" si="2784"/>
        <v>202003</v>
      </c>
      <c r="Q4565" t="str">
        <f t="shared" si="2785"/>
        <v>FY2020 Q2 Feb</v>
      </c>
      <c r="R4565">
        <f t="shared" si="2786"/>
        <v>2020</v>
      </c>
      <c r="S4565" s="8" t="str">
        <f t="shared" si="2787"/>
        <v>Feb</v>
      </c>
      <c r="T4565" s="8" t="str">
        <f t="shared" si="2788"/>
        <v>Q2</v>
      </c>
      <c r="U4565">
        <f t="shared" si="2789"/>
        <v>5</v>
      </c>
      <c r="V4565">
        <f t="shared" si="2790"/>
        <v>2</v>
      </c>
      <c r="W4565">
        <f t="shared" si="2791"/>
        <v>202005</v>
      </c>
      <c r="X4565">
        <f t="shared" si="2792"/>
        <v>202002</v>
      </c>
      <c r="Y4565" t="str">
        <f t="shared" si="2793"/>
        <v>FY2020 Q1 Feb</v>
      </c>
      <c r="Z4565">
        <f t="shared" si="2794"/>
        <v>2020</v>
      </c>
      <c r="AA4565" s="8" t="str">
        <f t="shared" si="2795"/>
        <v>Feb</v>
      </c>
      <c r="AB4565" s="8" t="str">
        <f t="shared" si="2796"/>
        <v>Q1</v>
      </c>
      <c r="AC4565">
        <f t="shared" si="2797"/>
        <v>2</v>
      </c>
      <c r="AD4565">
        <f t="shared" si="2798"/>
        <v>1</v>
      </c>
      <c r="AE4565">
        <f t="shared" si="2799"/>
        <v>202002</v>
      </c>
      <c r="AF4565">
        <f t="shared" si="2800"/>
        <v>202001</v>
      </c>
      <c r="AG4565" s="9">
        <f t="shared" ca="1" si="2801"/>
        <v>0</v>
      </c>
      <c r="AH4565">
        <f t="shared" ca="1" si="2802"/>
        <v>2</v>
      </c>
      <c r="AI4565" s="9">
        <f t="shared" ca="1" si="2803"/>
        <v>7</v>
      </c>
      <c r="AJ4565" s="9">
        <f t="shared" ca="1" si="2804"/>
        <v>0</v>
      </c>
      <c r="AK4565" s="9">
        <f t="shared" si="2805"/>
        <v>3</v>
      </c>
      <c r="AL4565" s="9">
        <f t="shared" si="2806"/>
        <v>7</v>
      </c>
      <c r="AM4565" s="9">
        <f t="shared" si="2807"/>
        <v>11</v>
      </c>
      <c r="AN4565" s="2">
        <v>43872.495138888888</v>
      </c>
      <c r="AO4565">
        <v>4691</v>
      </c>
      <c r="AP4565" s="1">
        <v>5200</v>
      </c>
      <c r="AQ4565" t="s">
        <v>4</v>
      </c>
    </row>
    <row r="4566" spans="1:43" x14ac:dyDescent="0.3">
      <c r="A4566" t="str">
        <f t="shared" ca="1" si="2769"/>
        <v>FY2020 Q4 Sep</v>
      </c>
      <c r="B4566">
        <f t="shared" ca="1" si="2770"/>
        <v>2020</v>
      </c>
      <c r="C4566" s="8" t="str">
        <f t="shared" ca="1" si="2771"/>
        <v>Sep</v>
      </c>
      <c r="D4566" s="8" t="str">
        <f t="shared" ca="1" si="2772"/>
        <v>Q4</v>
      </c>
      <c r="E4566">
        <f t="shared" ca="1" si="2773"/>
        <v>12</v>
      </c>
      <c r="F4566">
        <f t="shared" ca="1" si="2774"/>
        <v>4</v>
      </c>
      <c r="G4566">
        <f t="shared" ca="1" si="2775"/>
        <v>202012</v>
      </c>
      <c r="H4566">
        <f t="shared" ca="1" si="2776"/>
        <v>202004</v>
      </c>
      <c r="I4566" t="str">
        <f t="shared" ca="1" si="2777"/>
        <v>FY2020 Q3 Sep</v>
      </c>
      <c r="J4566">
        <f t="shared" ca="1" si="2778"/>
        <v>2020</v>
      </c>
      <c r="K4566" s="8" t="str">
        <f t="shared" ca="1" si="2779"/>
        <v>Sep</v>
      </c>
      <c r="L4566" s="8" t="str">
        <f t="shared" ca="1" si="2780"/>
        <v>Q3</v>
      </c>
      <c r="M4566">
        <f t="shared" ca="1" si="2781"/>
        <v>9</v>
      </c>
      <c r="N4566">
        <f t="shared" ca="1" si="2782"/>
        <v>3</v>
      </c>
      <c r="O4566">
        <f t="shared" ca="1" si="2783"/>
        <v>202009</v>
      </c>
      <c r="P4566">
        <f t="shared" ca="1" si="2784"/>
        <v>202003</v>
      </c>
      <c r="Q4566" t="str">
        <f t="shared" si="2785"/>
        <v>FY2020 Q2 Feb</v>
      </c>
      <c r="R4566">
        <f t="shared" si="2786"/>
        <v>2020</v>
      </c>
      <c r="S4566" s="8" t="str">
        <f t="shared" si="2787"/>
        <v>Feb</v>
      </c>
      <c r="T4566" s="8" t="str">
        <f t="shared" si="2788"/>
        <v>Q2</v>
      </c>
      <c r="U4566">
        <f t="shared" si="2789"/>
        <v>5</v>
      </c>
      <c r="V4566">
        <f t="shared" si="2790"/>
        <v>2</v>
      </c>
      <c r="W4566">
        <f t="shared" si="2791"/>
        <v>202005</v>
      </c>
      <c r="X4566">
        <f t="shared" si="2792"/>
        <v>202002</v>
      </c>
      <c r="Y4566" t="str">
        <f t="shared" si="2793"/>
        <v>FY2020 Q1 Feb</v>
      </c>
      <c r="Z4566">
        <f t="shared" si="2794"/>
        <v>2020</v>
      </c>
      <c r="AA4566" s="8" t="str">
        <f t="shared" si="2795"/>
        <v>Feb</v>
      </c>
      <c r="AB4566" s="8" t="str">
        <f t="shared" si="2796"/>
        <v>Q1</v>
      </c>
      <c r="AC4566">
        <f t="shared" si="2797"/>
        <v>2</v>
      </c>
      <c r="AD4566">
        <f t="shared" si="2798"/>
        <v>1</v>
      </c>
      <c r="AE4566">
        <f t="shared" si="2799"/>
        <v>202002</v>
      </c>
      <c r="AF4566">
        <f t="shared" si="2800"/>
        <v>202001</v>
      </c>
      <c r="AG4566" s="9">
        <f t="shared" ca="1" si="2801"/>
        <v>0</v>
      </c>
      <c r="AH4566">
        <f t="shared" ca="1" si="2802"/>
        <v>2</v>
      </c>
      <c r="AI4566" s="9">
        <f t="shared" ca="1" si="2803"/>
        <v>7</v>
      </c>
      <c r="AJ4566" s="9">
        <f t="shared" ca="1" si="2804"/>
        <v>0</v>
      </c>
      <c r="AK4566" s="9">
        <f t="shared" si="2805"/>
        <v>5</v>
      </c>
      <c r="AL4566" s="9">
        <f t="shared" si="2806"/>
        <v>7</v>
      </c>
      <c r="AM4566" s="9">
        <f t="shared" si="2807"/>
        <v>8</v>
      </c>
      <c r="AN4566" s="2">
        <v>43874.370138888888</v>
      </c>
      <c r="AO4566">
        <v>4691</v>
      </c>
      <c r="AP4566" s="1">
        <v>5200</v>
      </c>
      <c r="AQ4566" t="s">
        <v>4</v>
      </c>
    </row>
    <row r="4567" spans="1:43" x14ac:dyDescent="0.3">
      <c r="A4567" t="str">
        <f t="shared" ca="1" si="2769"/>
        <v>FY2020 Q4 Sep</v>
      </c>
      <c r="B4567">
        <f t="shared" ca="1" si="2770"/>
        <v>2020</v>
      </c>
      <c r="C4567" s="8" t="str">
        <f t="shared" ca="1" si="2771"/>
        <v>Sep</v>
      </c>
      <c r="D4567" s="8" t="str">
        <f t="shared" ca="1" si="2772"/>
        <v>Q4</v>
      </c>
      <c r="E4567">
        <f t="shared" ca="1" si="2773"/>
        <v>12</v>
      </c>
      <c r="F4567">
        <f t="shared" ca="1" si="2774"/>
        <v>4</v>
      </c>
      <c r="G4567">
        <f t="shared" ca="1" si="2775"/>
        <v>202012</v>
      </c>
      <c r="H4567">
        <f t="shared" ca="1" si="2776"/>
        <v>202004</v>
      </c>
      <c r="I4567" t="str">
        <f t="shared" ca="1" si="2777"/>
        <v>FY2020 Q3 Sep</v>
      </c>
      <c r="J4567">
        <f t="shared" ca="1" si="2778"/>
        <v>2020</v>
      </c>
      <c r="K4567" s="8" t="str">
        <f t="shared" ca="1" si="2779"/>
        <v>Sep</v>
      </c>
      <c r="L4567" s="8" t="str">
        <f t="shared" ca="1" si="2780"/>
        <v>Q3</v>
      </c>
      <c r="M4567">
        <f t="shared" ca="1" si="2781"/>
        <v>9</v>
      </c>
      <c r="N4567">
        <f t="shared" ca="1" si="2782"/>
        <v>3</v>
      </c>
      <c r="O4567">
        <f t="shared" ca="1" si="2783"/>
        <v>202009</v>
      </c>
      <c r="P4567">
        <f t="shared" ca="1" si="2784"/>
        <v>202003</v>
      </c>
      <c r="Q4567" t="str">
        <f t="shared" si="2785"/>
        <v>FY2020 Q1 Nov</v>
      </c>
      <c r="R4567">
        <f t="shared" si="2786"/>
        <v>2020</v>
      </c>
      <c r="S4567" s="8" t="str">
        <f t="shared" si="2787"/>
        <v>Nov</v>
      </c>
      <c r="T4567" s="8" t="str">
        <f t="shared" si="2788"/>
        <v>Q1</v>
      </c>
      <c r="U4567">
        <f t="shared" si="2789"/>
        <v>2</v>
      </c>
      <c r="V4567">
        <f t="shared" si="2790"/>
        <v>1</v>
      </c>
      <c r="W4567">
        <f t="shared" si="2791"/>
        <v>202002</v>
      </c>
      <c r="X4567">
        <f t="shared" si="2792"/>
        <v>202001</v>
      </c>
      <c r="Y4567" t="str">
        <f t="shared" si="2793"/>
        <v>FY2019 Q4 Nov</v>
      </c>
      <c r="Z4567">
        <f t="shared" si="2794"/>
        <v>2019</v>
      </c>
      <c r="AA4567" s="8" t="str">
        <f t="shared" si="2795"/>
        <v>Nov</v>
      </c>
      <c r="AB4567" s="8" t="str">
        <f t="shared" si="2796"/>
        <v>Q4</v>
      </c>
      <c r="AC4567">
        <f t="shared" si="2797"/>
        <v>11</v>
      </c>
      <c r="AD4567">
        <f t="shared" si="2798"/>
        <v>4</v>
      </c>
      <c r="AE4567">
        <f t="shared" si="2799"/>
        <v>201911</v>
      </c>
      <c r="AF4567">
        <f t="shared" si="2800"/>
        <v>201904</v>
      </c>
      <c r="AG4567" s="9">
        <f t="shared" ca="1" si="2801"/>
        <v>0</v>
      </c>
      <c r="AH4567">
        <f t="shared" ca="1" si="2802"/>
        <v>3</v>
      </c>
      <c r="AI4567" s="9">
        <f t="shared" ca="1" si="2803"/>
        <v>10</v>
      </c>
      <c r="AJ4567" s="9">
        <f t="shared" ca="1" si="2804"/>
        <v>1</v>
      </c>
      <c r="AK4567" s="9">
        <f t="shared" si="2805"/>
        <v>4</v>
      </c>
      <c r="AL4567" s="9">
        <f t="shared" si="2806"/>
        <v>47</v>
      </c>
      <c r="AM4567" s="9">
        <f t="shared" si="2807"/>
        <v>15</v>
      </c>
      <c r="AN4567" s="2">
        <v>43789.663194444445</v>
      </c>
      <c r="AO4567">
        <v>5534</v>
      </c>
      <c r="AP4567" s="1">
        <v>5200</v>
      </c>
      <c r="AQ4567" t="s">
        <v>4</v>
      </c>
    </row>
    <row r="4568" spans="1:43" x14ac:dyDescent="0.3">
      <c r="A4568" t="str">
        <f t="shared" ca="1" si="2769"/>
        <v>FY2020 Q4 Sep</v>
      </c>
      <c r="B4568">
        <f t="shared" ca="1" si="2770"/>
        <v>2020</v>
      </c>
      <c r="C4568" s="8" t="str">
        <f t="shared" ca="1" si="2771"/>
        <v>Sep</v>
      </c>
      <c r="D4568" s="8" t="str">
        <f t="shared" ca="1" si="2772"/>
        <v>Q4</v>
      </c>
      <c r="E4568">
        <f t="shared" ca="1" si="2773"/>
        <v>12</v>
      </c>
      <c r="F4568">
        <f t="shared" ca="1" si="2774"/>
        <v>4</v>
      </c>
      <c r="G4568">
        <f t="shared" ca="1" si="2775"/>
        <v>202012</v>
      </c>
      <c r="H4568">
        <f t="shared" ca="1" si="2776"/>
        <v>202004</v>
      </c>
      <c r="I4568" t="str">
        <f t="shared" ca="1" si="2777"/>
        <v>FY2020 Q3 Sep</v>
      </c>
      <c r="J4568">
        <f t="shared" ca="1" si="2778"/>
        <v>2020</v>
      </c>
      <c r="K4568" s="8" t="str">
        <f t="shared" ca="1" si="2779"/>
        <v>Sep</v>
      </c>
      <c r="L4568" s="8" t="str">
        <f t="shared" ca="1" si="2780"/>
        <v>Q3</v>
      </c>
      <c r="M4568">
        <f t="shared" ca="1" si="2781"/>
        <v>9</v>
      </c>
      <c r="N4568">
        <f t="shared" ca="1" si="2782"/>
        <v>3</v>
      </c>
      <c r="O4568">
        <f t="shared" ca="1" si="2783"/>
        <v>202009</v>
      </c>
      <c r="P4568">
        <f t="shared" ca="1" si="2784"/>
        <v>202003</v>
      </c>
      <c r="Q4568" t="str">
        <f t="shared" si="2785"/>
        <v>FY2020 Q2 Feb</v>
      </c>
      <c r="R4568">
        <f t="shared" si="2786"/>
        <v>2020</v>
      </c>
      <c r="S4568" s="8" t="str">
        <f t="shared" si="2787"/>
        <v>Feb</v>
      </c>
      <c r="T4568" s="8" t="str">
        <f t="shared" si="2788"/>
        <v>Q2</v>
      </c>
      <c r="U4568">
        <f t="shared" si="2789"/>
        <v>5</v>
      </c>
      <c r="V4568">
        <f t="shared" si="2790"/>
        <v>2</v>
      </c>
      <c r="W4568">
        <f t="shared" si="2791"/>
        <v>202005</v>
      </c>
      <c r="X4568">
        <f t="shared" si="2792"/>
        <v>202002</v>
      </c>
      <c r="Y4568" t="str">
        <f t="shared" si="2793"/>
        <v>FY2020 Q1 Feb</v>
      </c>
      <c r="Z4568">
        <f t="shared" si="2794"/>
        <v>2020</v>
      </c>
      <c r="AA4568" s="8" t="str">
        <f t="shared" si="2795"/>
        <v>Feb</v>
      </c>
      <c r="AB4568" s="8" t="str">
        <f t="shared" si="2796"/>
        <v>Q1</v>
      </c>
      <c r="AC4568">
        <f t="shared" si="2797"/>
        <v>2</v>
      </c>
      <c r="AD4568">
        <f t="shared" si="2798"/>
        <v>1</v>
      </c>
      <c r="AE4568">
        <f t="shared" si="2799"/>
        <v>202002</v>
      </c>
      <c r="AF4568">
        <f t="shared" si="2800"/>
        <v>202001</v>
      </c>
      <c r="AG4568" s="9">
        <f t="shared" ca="1" si="2801"/>
        <v>0</v>
      </c>
      <c r="AH4568">
        <f t="shared" ca="1" si="2802"/>
        <v>2</v>
      </c>
      <c r="AI4568" s="9">
        <f t="shared" ca="1" si="2803"/>
        <v>7</v>
      </c>
      <c r="AJ4568" s="9">
        <f t="shared" ca="1" si="2804"/>
        <v>0</v>
      </c>
      <c r="AK4568" s="9">
        <f t="shared" si="2805"/>
        <v>7</v>
      </c>
      <c r="AL4568" s="9">
        <f t="shared" si="2806"/>
        <v>6</v>
      </c>
      <c r="AM4568" s="9">
        <f t="shared" si="2807"/>
        <v>11</v>
      </c>
      <c r="AN4568" s="2">
        <v>43869.497916666667</v>
      </c>
      <c r="AO4568">
        <v>5817</v>
      </c>
      <c r="AP4568" s="1">
        <v>5200</v>
      </c>
      <c r="AQ4568" t="s">
        <v>4</v>
      </c>
    </row>
    <row r="4569" spans="1:43" x14ac:dyDescent="0.3">
      <c r="A4569" t="str">
        <f t="shared" ca="1" si="2769"/>
        <v>FY2020 Q4 Sep</v>
      </c>
      <c r="B4569">
        <f t="shared" ca="1" si="2770"/>
        <v>2020</v>
      </c>
      <c r="C4569" s="8" t="str">
        <f t="shared" ca="1" si="2771"/>
        <v>Sep</v>
      </c>
      <c r="D4569" s="8" t="str">
        <f t="shared" ca="1" si="2772"/>
        <v>Q4</v>
      </c>
      <c r="E4569">
        <f t="shared" ca="1" si="2773"/>
        <v>12</v>
      </c>
      <c r="F4569">
        <f t="shared" ca="1" si="2774"/>
        <v>4</v>
      </c>
      <c r="G4569">
        <f t="shared" ca="1" si="2775"/>
        <v>202012</v>
      </c>
      <c r="H4569">
        <f t="shared" ca="1" si="2776"/>
        <v>202004</v>
      </c>
      <c r="I4569" t="str">
        <f t="shared" ca="1" si="2777"/>
        <v>FY2020 Q3 Sep</v>
      </c>
      <c r="J4569">
        <f t="shared" ca="1" si="2778"/>
        <v>2020</v>
      </c>
      <c r="K4569" s="8" t="str">
        <f t="shared" ca="1" si="2779"/>
        <v>Sep</v>
      </c>
      <c r="L4569" s="8" t="str">
        <f t="shared" ca="1" si="2780"/>
        <v>Q3</v>
      </c>
      <c r="M4569">
        <f t="shared" ca="1" si="2781"/>
        <v>9</v>
      </c>
      <c r="N4569">
        <f t="shared" ca="1" si="2782"/>
        <v>3</v>
      </c>
      <c r="O4569">
        <f t="shared" ca="1" si="2783"/>
        <v>202009</v>
      </c>
      <c r="P4569">
        <f t="shared" ca="1" si="2784"/>
        <v>202003</v>
      </c>
      <c r="Q4569" t="str">
        <f t="shared" si="2785"/>
        <v>FY2020 Q1 Oct</v>
      </c>
      <c r="R4569">
        <f t="shared" si="2786"/>
        <v>2020</v>
      </c>
      <c r="S4569" s="8" t="str">
        <f t="shared" si="2787"/>
        <v>Oct</v>
      </c>
      <c r="T4569" s="8" t="str">
        <f t="shared" si="2788"/>
        <v>Q1</v>
      </c>
      <c r="U4569">
        <f t="shared" si="2789"/>
        <v>1</v>
      </c>
      <c r="V4569">
        <f t="shared" si="2790"/>
        <v>1</v>
      </c>
      <c r="W4569">
        <f t="shared" si="2791"/>
        <v>202001</v>
      </c>
      <c r="X4569">
        <f t="shared" si="2792"/>
        <v>202001</v>
      </c>
      <c r="Y4569" t="str">
        <f t="shared" si="2793"/>
        <v>FY2019 Q4 Oct</v>
      </c>
      <c r="Z4569">
        <f t="shared" si="2794"/>
        <v>2019</v>
      </c>
      <c r="AA4569" s="8" t="str">
        <f t="shared" si="2795"/>
        <v>Oct</v>
      </c>
      <c r="AB4569" s="8" t="str">
        <f t="shared" si="2796"/>
        <v>Q4</v>
      </c>
      <c r="AC4569">
        <f t="shared" si="2797"/>
        <v>10</v>
      </c>
      <c r="AD4569">
        <f t="shared" si="2798"/>
        <v>4</v>
      </c>
      <c r="AE4569">
        <f t="shared" si="2799"/>
        <v>201910</v>
      </c>
      <c r="AF4569">
        <f t="shared" si="2800"/>
        <v>201904</v>
      </c>
      <c r="AG4569" s="9">
        <f t="shared" ca="1" si="2801"/>
        <v>0</v>
      </c>
      <c r="AH4569">
        <f t="shared" ca="1" si="2802"/>
        <v>4</v>
      </c>
      <c r="AI4569" s="9">
        <f t="shared" ca="1" si="2803"/>
        <v>11</v>
      </c>
      <c r="AJ4569" s="9">
        <f t="shared" ca="1" si="2804"/>
        <v>1</v>
      </c>
      <c r="AK4569" s="9">
        <f t="shared" si="2805"/>
        <v>5</v>
      </c>
      <c r="AL4569" s="9">
        <f t="shared" si="2806"/>
        <v>44</v>
      </c>
      <c r="AM4569" s="9">
        <f t="shared" si="2807"/>
        <v>15</v>
      </c>
      <c r="AN4569" s="2">
        <v>43769.657638888886</v>
      </c>
      <c r="AO4569">
        <v>6034</v>
      </c>
      <c r="AP4569" s="1">
        <v>5200</v>
      </c>
      <c r="AQ4569" t="s">
        <v>4</v>
      </c>
    </row>
    <row r="4570" spans="1:43" x14ac:dyDescent="0.3">
      <c r="A4570" t="str">
        <f t="shared" ca="1" si="2769"/>
        <v>FY2020 Q4 Sep</v>
      </c>
      <c r="B4570">
        <f t="shared" ca="1" si="2770"/>
        <v>2020</v>
      </c>
      <c r="C4570" s="8" t="str">
        <f t="shared" ca="1" si="2771"/>
        <v>Sep</v>
      </c>
      <c r="D4570" s="8" t="str">
        <f t="shared" ca="1" si="2772"/>
        <v>Q4</v>
      </c>
      <c r="E4570">
        <f t="shared" ca="1" si="2773"/>
        <v>12</v>
      </c>
      <c r="F4570">
        <f t="shared" ca="1" si="2774"/>
        <v>4</v>
      </c>
      <c r="G4570">
        <f t="shared" ca="1" si="2775"/>
        <v>202012</v>
      </c>
      <c r="H4570">
        <f t="shared" ca="1" si="2776"/>
        <v>202004</v>
      </c>
      <c r="I4570" t="str">
        <f t="shared" ca="1" si="2777"/>
        <v>FY2020 Q3 Sep</v>
      </c>
      <c r="J4570">
        <f t="shared" ca="1" si="2778"/>
        <v>2020</v>
      </c>
      <c r="K4570" s="8" t="str">
        <f t="shared" ca="1" si="2779"/>
        <v>Sep</v>
      </c>
      <c r="L4570" s="8" t="str">
        <f t="shared" ca="1" si="2780"/>
        <v>Q3</v>
      </c>
      <c r="M4570">
        <f t="shared" ca="1" si="2781"/>
        <v>9</v>
      </c>
      <c r="N4570">
        <f t="shared" ca="1" si="2782"/>
        <v>3</v>
      </c>
      <c r="O4570">
        <f t="shared" ca="1" si="2783"/>
        <v>202009</v>
      </c>
      <c r="P4570">
        <f t="shared" ca="1" si="2784"/>
        <v>202003</v>
      </c>
      <c r="Q4570" t="str">
        <f t="shared" si="2785"/>
        <v>FY2020 Q1 Dec</v>
      </c>
      <c r="R4570">
        <f t="shared" si="2786"/>
        <v>2020</v>
      </c>
      <c r="S4570" s="8" t="str">
        <f t="shared" si="2787"/>
        <v>Dec</v>
      </c>
      <c r="T4570" s="8" t="str">
        <f t="shared" si="2788"/>
        <v>Q1</v>
      </c>
      <c r="U4570">
        <f t="shared" si="2789"/>
        <v>3</v>
      </c>
      <c r="V4570">
        <f t="shared" si="2790"/>
        <v>1</v>
      </c>
      <c r="W4570">
        <f t="shared" si="2791"/>
        <v>202003</v>
      </c>
      <c r="X4570">
        <f t="shared" si="2792"/>
        <v>202001</v>
      </c>
      <c r="Y4570" t="str">
        <f t="shared" si="2793"/>
        <v>FY2019 Q4 Dec</v>
      </c>
      <c r="Z4570">
        <f t="shared" si="2794"/>
        <v>2019</v>
      </c>
      <c r="AA4570" s="8" t="str">
        <f t="shared" si="2795"/>
        <v>Dec</v>
      </c>
      <c r="AB4570" s="8" t="str">
        <f t="shared" si="2796"/>
        <v>Q4</v>
      </c>
      <c r="AC4570">
        <f t="shared" si="2797"/>
        <v>12</v>
      </c>
      <c r="AD4570">
        <f t="shared" si="2798"/>
        <v>4</v>
      </c>
      <c r="AE4570">
        <f t="shared" si="2799"/>
        <v>201912</v>
      </c>
      <c r="AF4570">
        <f t="shared" si="2800"/>
        <v>201904</v>
      </c>
      <c r="AG4570" s="9">
        <f t="shared" ca="1" si="2801"/>
        <v>0</v>
      </c>
      <c r="AH4570">
        <f t="shared" ca="1" si="2802"/>
        <v>3</v>
      </c>
      <c r="AI4570" s="9">
        <f t="shared" ca="1" si="2803"/>
        <v>9</v>
      </c>
      <c r="AJ4570" s="9">
        <f t="shared" ca="1" si="2804"/>
        <v>1</v>
      </c>
      <c r="AK4570" s="9">
        <f t="shared" si="2805"/>
        <v>5</v>
      </c>
      <c r="AL4570" s="9">
        <f t="shared" si="2806"/>
        <v>50</v>
      </c>
      <c r="AM4570" s="9">
        <f t="shared" si="2807"/>
        <v>8</v>
      </c>
      <c r="AN4570" s="2">
        <v>43811.363194444442</v>
      </c>
      <c r="AO4570">
        <v>6034</v>
      </c>
      <c r="AP4570" s="1">
        <v>5200</v>
      </c>
      <c r="AQ4570" t="s">
        <v>4</v>
      </c>
    </row>
    <row r="4571" spans="1:43" x14ac:dyDescent="0.3">
      <c r="A4571" t="str">
        <f t="shared" ca="1" si="2769"/>
        <v>FY2020 Q4 Sep</v>
      </c>
      <c r="B4571">
        <f t="shared" ca="1" si="2770"/>
        <v>2020</v>
      </c>
      <c r="C4571" s="8" t="str">
        <f t="shared" ca="1" si="2771"/>
        <v>Sep</v>
      </c>
      <c r="D4571" s="8" t="str">
        <f t="shared" ca="1" si="2772"/>
        <v>Q4</v>
      </c>
      <c r="E4571">
        <f t="shared" ca="1" si="2773"/>
        <v>12</v>
      </c>
      <c r="F4571">
        <f t="shared" ca="1" si="2774"/>
        <v>4</v>
      </c>
      <c r="G4571">
        <f t="shared" ca="1" si="2775"/>
        <v>202012</v>
      </c>
      <c r="H4571">
        <f t="shared" ca="1" si="2776"/>
        <v>202004</v>
      </c>
      <c r="I4571" t="str">
        <f t="shared" ca="1" si="2777"/>
        <v>FY2020 Q3 Sep</v>
      </c>
      <c r="J4571">
        <f t="shared" ca="1" si="2778"/>
        <v>2020</v>
      </c>
      <c r="K4571" s="8" t="str">
        <f t="shared" ca="1" si="2779"/>
        <v>Sep</v>
      </c>
      <c r="L4571" s="8" t="str">
        <f t="shared" ca="1" si="2780"/>
        <v>Q3</v>
      </c>
      <c r="M4571">
        <f t="shared" ca="1" si="2781"/>
        <v>9</v>
      </c>
      <c r="N4571">
        <f t="shared" ca="1" si="2782"/>
        <v>3</v>
      </c>
      <c r="O4571">
        <f t="shared" ca="1" si="2783"/>
        <v>202009</v>
      </c>
      <c r="P4571">
        <f t="shared" ca="1" si="2784"/>
        <v>202003</v>
      </c>
      <c r="Q4571" t="str">
        <f t="shared" si="2785"/>
        <v>FY2020 Q2 Mar</v>
      </c>
      <c r="R4571">
        <f t="shared" si="2786"/>
        <v>2020</v>
      </c>
      <c r="S4571" s="8" t="str">
        <f t="shared" si="2787"/>
        <v>Mar</v>
      </c>
      <c r="T4571" s="8" t="str">
        <f t="shared" si="2788"/>
        <v>Q2</v>
      </c>
      <c r="U4571">
        <f t="shared" si="2789"/>
        <v>6</v>
      </c>
      <c r="V4571">
        <f t="shared" si="2790"/>
        <v>2</v>
      </c>
      <c r="W4571">
        <f t="shared" si="2791"/>
        <v>202006</v>
      </c>
      <c r="X4571">
        <f t="shared" si="2792"/>
        <v>202002</v>
      </c>
      <c r="Y4571" t="str">
        <f t="shared" si="2793"/>
        <v>FY2020 Q1 Mar</v>
      </c>
      <c r="Z4571">
        <f t="shared" si="2794"/>
        <v>2020</v>
      </c>
      <c r="AA4571" s="8" t="str">
        <f t="shared" si="2795"/>
        <v>Mar</v>
      </c>
      <c r="AB4571" s="8" t="str">
        <f t="shared" si="2796"/>
        <v>Q1</v>
      </c>
      <c r="AC4571">
        <f t="shared" si="2797"/>
        <v>3</v>
      </c>
      <c r="AD4571">
        <f t="shared" si="2798"/>
        <v>1</v>
      </c>
      <c r="AE4571">
        <f t="shared" si="2799"/>
        <v>202003</v>
      </c>
      <c r="AF4571">
        <f t="shared" si="2800"/>
        <v>202001</v>
      </c>
      <c r="AG4571" s="9">
        <f t="shared" ca="1" si="2801"/>
        <v>0</v>
      </c>
      <c r="AH4571">
        <f t="shared" ca="1" si="2802"/>
        <v>2</v>
      </c>
      <c r="AI4571" s="9">
        <f t="shared" ca="1" si="2803"/>
        <v>6</v>
      </c>
      <c r="AJ4571" s="9">
        <f t="shared" ca="1" si="2804"/>
        <v>0</v>
      </c>
      <c r="AK4571" s="9">
        <f t="shared" si="2805"/>
        <v>5</v>
      </c>
      <c r="AL4571" s="9">
        <f t="shared" si="2806"/>
        <v>10</v>
      </c>
      <c r="AM4571" s="9">
        <f t="shared" si="2807"/>
        <v>16</v>
      </c>
      <c r="AN4571" s="2">
        <v>43895.691666666666</v>
      </c>
      <c r="AO4571">
        <v>6424</v>
      </c>
      <c r="AP4571" s="1">
        <v>5200</v>
      </c>
      <c r="AQ4571" t="s">
        <v>4</v>
      </c>
    </row>
    <row r="4572" spans="1:43" x14ac:dyDescent="0.3">
      <c r="A4572" t="str">
        <f t="shared" ca="1" si="2769"/>
        <v>FY2020 Q4 Sep</v>
      </c>
      <c r="B4572">
        <f t="shared" ca="1" si="2770"/>
        <v>2020</v>
      </c>
      <c r="C4572" s="8" t="str">
        <f t="shared" ca="1" si="2771"/>
        <v>Sep</v>
      </c>
      <c r="D4572" s="8" t="str">
        <f t="shared" ca="1" si="2772"/>
        <v>Q4</v>
      </c>
      <c r="E4572">
        <f t="shared" ca="1" si="2773"/>
        <v>12</v>
      </c>
      <c r="F4572">
        <f t="shared" ca="1" si="2774"/>
        <v>4</v>
      </c>
      <c r="G4572">
        <f t="shared" ca="1" si="2775"/>
        <v>202012</v>
      </c>
      <c r="H4572">
        <f t="shared" ca="1" si="2776"/>
        <v>202004</v>
      </c>
      <c r="I4572" t="str">
        <f t="shared" ca="1" si="2777"/>
        <v>FY2020 Q3 Sep</v>
      </c>
      <c r="J4572">
        <f t="shared" ca="1" si="2778"/>
        <v>2020</v>
      </c>
      <c r="K4572" s="8" t="str">
        <f t="shared" ca="1" si="2779"/>
        <v>Sep</v>
      </c>
      <c r="L4572" s="8" t="str">
        <f t="shared" ca="1" si="2780"/>
        <v>Q3</v>
      </c>
      <c r="M4572">
        <f t="shared" ca="1" si="2781"/>
        <v>9</v>
      </c>
      <c r="N4572">
        <f t="shared" ca="1" si="2782"/>
        <v>3</v>
      </c>
      <c r="O4572">
        <f t="shared" ca="1" si="2783"/>
        <v>202009</v>
      </c>
      <c r="P4572">
        <f t="shared" ca="1" si="2784"/>
        <v>202003</v>
      </c>
      <c r="Q4572" t="str">
        <f t="shared" si="2785"/>
        <v>FY2020 Q2 Feb</v>
      </c>
      <c r="R4572">
        <f t="shared" si="2786"/>
        <v>2020</v>
      </c>
      <c r="S4572" s="8" t="str">
        <f t="shared" si="2787"/>
        <v>Feb</v>
      </c>
      <c r="T4572" s="8" t="str">
        <f t="shared" si="2788"/>
        <v>Q2</v>
      </c>
      <c r="U4572">
        <f t="shared" si="2789"/>
        <v>5</v>
      </c>
      <c r="V4572">
        <f t="shared" si="2790"/>
        <v>2</v>
      </c>
      <c r="W4572">
        <f t="shared" si="2791"/>
        <v>202005</v>
      </c>
      <c r="X4572">
        <f t="shared" si="2792"/>
        <v>202002</v>
      </c>
      <c r="Y4572" t="str">
        <f t="shared" si="2793"/>
        <v>FY2020 Q1 Feb</v>
      </c>
      <c r="Z4572">
        <f t="shared" si="2794"/>
        <v>2020</v>
      </c>
      <c r="AA4572" s="8" t="str">
        <f t="shared" si="2795"/>
        <v>Feb</v>
      </c>
      <c r="AB4572" s="8" t="str">
        <f t="shared" si="2796"/>
        <v>Q1</v>
      </c>
      <c r="AC4572">
        <f t="shared" si="2797"/>
        <v>2</v>
      </c>
      <c r="AD4572">
        <f t="shared" si="2798"/>
        <v>1</v>
      </c>
      <c r="AE4572">
        <f t="shared" si="2799"/>
        <v>202002</v>
      </c>
      <c r="AF4572">
        <f t="shared" si="2800"/>
        <v>202001</v>
      </c>
      <c r="AG4572" s="9">
        <f t="shared" ca="1" si="2801"/>
        <v>0</v>
      </c>
      <c r="AH4572">
        <f t="shared" ca="1" si="2802"/>
        <v>2</v>
      </c>
      <c r="AI4572" s="9">
        <f t="shared" ca="1" si="2803"/>
        <v>7</v>
      </c>
      <c r="AJ4572" s="9">
        <f t="shared" ca="1" si="2804"/>
        <v>0</v>
      </c>
      <c r="AK4572" s="9">
        <f t="shared" si="2805"/>
        <v>3</v>
      </c>
      <c r="AL4572" s="9">
        <f t="shared" si="2806"/>
        <v>7</v>
      </c>
      <c r="AM4572" s="9">
        <f t="shared" si="2807"/>
        <v>7</v>
      </c>
      <c r="AN4572" s="2">
        <v>43872.315972222219</v>
      </c>
      <c r="AO4572">
        <v>6910</v>
      </c>
      <c r="AP4572" s="1">
        <v>5200</v>
      </c>
      <c r="AQ4572" t="s">
        <v>4</v>
      </c>
    </row>
    <row r="4573" spans="1:43" x14ac:dyDescent="0.3">
      <c r="A4573" t="str">
        <f t="shared" ca="1" si="2769"/>
        <v>FY2020 Q4 Sep</v>
      </c>
      <c r="B4573">
        <f t="shared" ca="1" si="2770"/>
        <v>2020</v>
      </c>
      <c r="C4573" s="8" t="str">
        <f t="shared" ca="1" si="2771"/>
        <v>Sep</v>
      </c>
      <c r="D4573" s="8" t="str">
        <f t="shared" ca="1" si="2772"/>
        <v>Q4</v>
      </c>
      <c r="E4573">
        <f t="shared" ca="1" si="2773"/>
        <v>12</v>
      </c>
      <c r="F4573">
        <f t="shared" ca="1" si="2774"/>
        <v>4</v>
      </c>
      <c r="G4573">
        <f t="shared" ca="1" si="2775"/>
        <v>202012</v>
      </c>
      <c r="H4573">
        <f t="shared" ca="1" si="2776"/>
        <v>202004</v>
      </c>
      <c r="I4573" t="str">
        <f t="shared" ca="1" si="2777"/>
        <v>FY2020 Q3 Sep</v>
      </c>
      <c r="J4573">
        <f t="shared" ca="1" si="2778"/>
        <v>2020</v>
      </c>
      <c r="K4573" s="8" t="str">
        <f t="shared" ca="1" si="2779"/>
        <v>Sep</v>
      </c>
      <c r="L4573" s="8" t="str">
        <f t="shared" ca="1" si="2780"/>
        <v>Q3</v>
      </c>
      <c r="M4573">
        <f t="shared" ca="1" si="2781"/>
        <v>9</v>
      </c>
      <c r="N4573">
        <f t="shared" ca="1" si="2782"/>
        <v>3</v>
      </c>
      <c r="O4573">
        <f t="shared" ca="1" si="2783"/>
        <v>202009</v>
      </c>
      <c r="P4573">
        <f t="shared" ca="1" si="2784"/>
        <v>202003</v>
      </c>
      <c r="Q4573" t="str">
        <f t="shared" si="2785"/>
        <v>FY2020 Q2 Mar</v>
      </c>
      <c r="R4573">
        <f t="shared" si="2786"/>
        <v>2020</v>
      </c>
      <c r="S4573" s="8" t="str">
        <f t="shared" si="2787"/>
        <v>Mar</v>
      </c>
      <c r="T4573" s="8" t="str">
        <f t="shared" si="2788"/>
        <v>Q2</v>
      </c>
      <c r="U4573">
        <f t="shared" si="2789"/>
        <v>6</v>
      </c>
      <c r="V4573">
        <f t="shared" si="2790"/>
        <v>2</v>
      </c>
      <c r="W4573">
        <f t="shared" si="2791"/>
        <v>202006</v>
      </c>
      <c r="X4573">
        <f t="shared" si="2792"/>
        <v>202002</v>
      </c>
      <c r="Y4573" t="str">
        <f t="shared" si="2793"/>
        <v>FY2020 Q1 Mar</v>
      </c>
      <c r="Z4573">
        <f t="shared" si="2794"/>
        <v>2020</v>
      </c>
      <c r="AA4573" s="8" t="str">
        <f t="shared" si="2795"/>
        <v>Mar</v>
      </c>
      <c r="AB4573" s="8" t="str">
        <f t="shared" si="2796"/>
        <v>Q1</v>
      </c>
      <c r="AC4573">
        <f t="shared" si="2797"/>
        <v>3</v>
      </c>
      <c r="AD4573">
        <f t="shared" si="2798"/>
        <v>1</v>
      </c>
      <c r="AE4573">
        <f t="shared" si="2799"/>
        <v>202003</v>
      </c>
      <c r="AF4573">
        <f t="shared" si="2800"/>
        <v>202001</v>
      </c>
      <c r="AG4573" s="9">
        <f t="shared" ca="1" si="2801"/>
        <v>0</v>
      </c>
      <c r="AH4573">
        <f t="shared" ca="1" si="2802"/>
        <v>2</v>
      </c>
      <c r="AI4573" s="9">
        <f t="shared" ca="1" si="2803"/>
        <v>6</v>
      </c>
      <c r="AJ4573" s="9">
        <f t="shared" ca="1" si="2804"/>
        <v>0</v>
      </c>
      <c r="AK4573" s="9">
        <f t="shared" si="2805"/>
        <v>4</v>
      </c>
      <c r="AL4573" s="9">
        <f t="shared" si="2806"/>
        <v>11</v>
      </c>
      <c r="AM4573" s="9">
        <f t="shared" si="2807"/>
        <v>11</v>
      </c>
      <c r="AN4573" s="2">
        <v>43901.473611111112</v>
      </c>
      <c r="AO4573">
        <v>7306</v>
      </c>
      <c r="AP4573" s="1">
        <v>5200</v>
      </c>
      <c r="AQ4573" t="s">
        <v>4</v>
      </c>
    </row>
    <row r="4574" spans="1:43" x14ac:dyDescent="0.3">
      <c r="A4574" t="str">
        <f t="shared" ca="1" si="2769"/>
        <v>FY2020 Q4 Sep</v>
      </c>
      <c r="B4574">
        <f t="shared" ca="1" si="2770"/>
        <v>2020</v>
      </c>
      <c r="C4574" s="8" t="str">
        <f t="shared" ca="1" si="2771"/>
        <v>Sep</v>
      </c>
      <c r="D4574" s="8" t="str">
        <f t="shared" ca="1" si="2772"/>
        <v>Q4</v>
      </c>
      <c r="E4574">
        <f t="shared" ca="1" si="2773"/>
        <v>12</v>
      </c>
      <c r="F4574">
        <f t="shared" ca="1" si="2774"/>
        <v>4</v>
      </c>
      <c r="G4574">
        <f t="shared" ca="1" si="2775"/>
        <v>202012</v>
      </c>
      <c r="H4574">
        <f t="shared" ca="1" si="2776"/>
        <v>202004</v>
      </c>
      <c r="I4574" t="str">
        <f t="shared" ca="1" si="2777"/>
        <v>FY2020 Q3 Sep</v>
      </c>
      <c r="J4574">
        <f t="shared" ca="1" si="2778"/>
        <v>2020</v>
      </c>
      <c r="K4574" s="8" t="str">
        <f t="shared" ca="1" si="2779"/>
        <v>Sep</v>
      </c>
      <c r="L4574" s="8" t="str">
        <f t="shared" ca="1" si="2780"/>
        <v>Q3</v>
      </c>
      <c r="M4574">
        <f t="shared" ca="1" si="2781"/>
        <v>9</v>
      </c>
      <c r="N4574">
        <f t="shared" ca="1" si="2782"/>
        <v>3</v>
      </c>
      <c r="O4574">
        <f t="shared" ca="1" si="2783"/>
        <v>202009</v>
      </c>
      <c r="P4574">
        <f t="shared" ca="1" si="2784"/>
        <v>202003</v>
      </c>
      <c r="Q4574" t="str">
        <f t="shared" si="2785"/>
        <v>FY2020 Q1 Nov</v>
      </c>
      <c r="R4574">
        <f t="shared" si="2786"/>
        <v>2020</v>
      </c>
      <c r="S4574" s="8" t="str">
        <f t="shared" si="2787"/>
        <v>Nov</v>
      </c>
      <c r="T4574" s="8" t="str">
        <f t="shared" si="2788"/>
        <v>Q1</v>
      </c>
      <c r="U4574">
        <f t="shared" si="2789"/>
        <v>2</v>
      </c>
      <c r="V4574">
        <f t="shared" si="2790"/>
        <v>1</v>
      </c>
      <c r="W4574">
        <f t="shared" si="2791"/>
        <v>202002</v>
      </c>
      <c r="X4574">
        <f t="shared" si="2792"/>
        <v>202001</v>
      </c>
      <c r="Y4574" t="str">
        <f t="shared" si="2793"/>
        <v>FY2019 Q4 Nov</v>
      </c>
      <c r="Z4574">
        <f t="shared" si="2794"/>
        <v>2019</v>
      </c>
      <c r="AA4574" s="8" t="str">
        <f t="shared" si="2795"/>
        <v>Nov</v>
      </c>
      <c r="AB4574" s="8" t="str">
        <f t="shared" si="2796"/>
        <v>Q4</v>
      </c>
      <c r="AC4574">
        <f t="shared" si="2797"/>
        <v>11</v>
      </c>
      <c r="AD4574">
        <f t="shared" si="2798"/>
        <v>4</v>
      </c>
      <c r="AE4574">
        <f t="shared" si="2799"/>
        <v>201911</v>
      </c>
      <c r="AF4574">
        <f t="shared" si="2800"/>
        <v>201904</v>
      </c>
      <c r="AG4574" s="9">
        <f t="shared" ca="1" si="2801"/>
        <v>0</v>
      </c>
      <c r="AH4574">
        <f t="shared" ca="1" si="2802"/>
        <v>3</v>
      </c>
      <c r="AI4574" s="9">
        <f t="shared" ca="1" si="2803"/>
        <v>10</v>
      </c>
      <c r="AJ4574" s="9">
        <f t="shared" ca="1" si="2804"/>
        <v>1</v>
      </c>
      <c r="AK4574" s="9">
        <f t="shared" si="2805"/>
        <v>6</v>
      </c>
      <c r="AL4574" s="9">
        <f t="shared" si="2806"/>
        <v>48</v>
      </c>
      <c r="AM4574" s="9">
        <f t="shared" si="2807"/>
        <v>20</v>
      </c>
      <c r="AN4574" s="2">
        <v>43798.834722222222</v>
      </c>
      <c r="AO4574">
        <v>7419</v>
      </c>
      <c r="AP4574" s="1">
        <v>5200</v>
      </c>
      <c r="AQ4574" t="s">
        <v>4</v>
      </c>
    </row>
    <row r="4575" spans="1:43" x14ac:dyDescent="0.3">
      <c r="A4575" t="str">
        <f t="shared" ca="1" si="2769"/>
        <v>FY2020 Q4 Sep</v>
      </c>
      <c r="B4575">
        <f t="shared" ca="1" si="2770"/>
        <v>2020</v>
      </c>
      <c r="C4575" s="8" t="str">
        <f t="shared" ca="1" si="2771"/>
        <v>Sep</v>
      </c>
      <c r="D4575" s="8" t="str">
        <f t="shared" ca="1" si="2772"/>
        <v>Q4</v>
      </c>
      <c r="E4575">
        <f t="shared" ca="1" si="2773"/>
        <v>12</v>
      </c>
      <c r="F4575">
        <f t="shared" ca="1" si="2774"/>
        <v>4</v>
      </c>
      <c r="G4575">
        <f t="shared" ca="1" si="2775"/>
        <v>202012</v>
      </c>
      <c r="H4575">
        <f t="shared" ca="1" si="2776"/>
        <v>202004</v>
      </c>
      <c r="I4575" t="str">
        <f t="shared" ca="1" si="2777"/>
        <v>FY2020 Q3 Sep</v>
      </c>
      <c r="J4575">
        <f t="shared" ca="1" si="2778"/>
        <v>2020</v>
      </c>
      <c r="K4575" s="8" t="str">
        <f t="shared" ca="1" si="2779"/>
        <v>Sep</v>
      </c>
      <c r="L4575" s="8" t="str">
        <f t="shared" ca="1" si="2780"/>
        <v>Q3</v>
      </c>
      <c r="M4575">
        <f t="shared" ca="1" si="2781"/>
        <v>9</v>
      </c>
      <c r="N4575">
        <f t="shared" ca="1" si="2782"/>
        <v>3</v>
      </c>
      <c r="O4575">
        <f t="shared" ca="1" si="2783"/>
        <v>202009</v>
      </c>
      <c r="P4575">
        <f t="shared" ca="1" si="2784"/>
        <v>202003</v>
      </c>
      <c r="Q4575" t="str">
        <f t="shared" si="2785"/>
        <v>FY2020 Q1 Nov</v>
      </c>
      <c r="R4575">
        <f t="shared" si="2786"/>
        <v>2020</v>
      </c>
      <c r="S4575" s="8" t="str">
        <f t="shared" si="2787"/>
        <v>Nov</v>
      </c>
      <c r="T4575" s="8" t="str">
        <f t="shared" si="2788"/>
        <v>Q1</v>
      </c>
      <c r="U4575">
        <f t="shared" si="2789"/>
        <v>2</v>
      </c>
      <c r="V4575">
        <f t="shared" si="2790"/>
        <v>1</v>
      </c>
      <c r="W4575">
        <f t="shared" si="2791"/>
        <v>202002</v>
      </c>
      <c r="X4575">
        <f t="shared" si="2792"/>
        <v>202001</v>
      </c>
      <c r="Y4575" t="str">
        <f t="shared" si="2793"/>
        <v>FY2019 Q4 Nov</v>
      </c>
      <c r="Z4575">
        <f t="shared" si="2794"/>
        <v>2019</v>
      </c>
      <c r="AA4575" s="8" t="str">
        <f t="shared" si="2795"/>
        <v>Nov</v>
      </c>
      <c r="AB4575" s="8" t="str">
        <f t="shared" si="2796"/>
        <v>Q4</v>
      </c>
      <c r="AC4575">
        <f t="shared" si="2797"/>
        <v>11</v>
      </c>
      <c r="AD4575">
        <f t="shared" si="2798"/>
        <v>4</v>
      </c>
      <c r="AE4575">
        <f t="shared" si="2799"/>
        <v>201911</v>
      </c>
      <c r="AF4575">
        <f t="shared" si="2800"/>
        <v>201904</v>
      </c>
      <c r="AG4575" s="9">
        <f t="shared" ca="1" si="2801"/>
        <v>0</v>
      </c>
      <c r="AH4575">
        <f t="shared" ca="1" si="2802"/>
        <v>3</v>
      </c>
      <c r="AI4575" s="9">
        <f t="shared" ca="1" si="2803"/>
        <v>10</v>
      </c>
      <c r="AJ4575" s="9">
        <f t="shared" ca="1" si="2804"/>
        <v>1</v>
      </c>
      <c r="AK4575" s="9">
        <f t="shared" si="2805"/>
        <v>6</v>
      </c>
      <c r="AL4575" s="9">
        <f t="shared" si="2806"/>
        <v>48</v>
      </c>
      <c r="AM4575" s="9">
        <f t="shared" si="2807"/>
        <v>20</v>
      </c>
      <c r="AN4575" s="2">
        <v>43798.845833333333</v>
      </c>
      <c r="AO4575">
        <v>7419</v>
      </c>
      <c r="AP4575" s="1">
        <v>5200</v>
      </c>
      <c r="AQ4575" t="s">
        <v>4</v>
      </c>
    </row>
    <row r="4576" spans="1:43" x14ac:dyDescent="0.3">
      <c r="A4576" t="str">
        <f t="shared" ca="1" si="2769"/>
        <v>FY2020 Q4 Sep</v>
      </c>
      <c r="B4576">
        <f t="shared" ca="1" si="2770"/>
        <v>2020</v>
      </c>
      <c r="C4576" s="8" t="str">
        <f t="shared" ca="1" si="2771"/>
        <v>Sep</v>
      </c>
      <c r="D4576" s="8" t="str">
        <f t="shared" ca="1" si="2772"/>
        <v>Q4</v>
      </c>
      <c r="E4576">
        <f t="shared" ca="1" si="2773"/>
        <v>12</v>
      </c>
      <c r="F4576">
        <f t="shared" ca="1" si="2774"/>
        <v>4</v>
      </c>
      <c r="G4576">
        <f t="shared" ca="1" si="2775"/>
        <v>202012</v>
      </c>
      <c r="H4576">
        <f t="shared" ca="1" si="2776"/>
        <v>202004</v>
      </c>
      <c r="I4576" t="str">
        <f t="shared" ca="1" si="2777"/>
        <v>FY2020 Q3 Sep</v>
      </c>
      <c r="J4576">
        <f t="shared" ca="1" si="2778"/>
        <v>2020</v>
      </c>
      <c r="K4576" s="8" t="str">
        <f t="shared" ca="1" si="2779"/>
        <v>Sep</v>
      </c>
      <c r="L4576" s="8" t="str">
        <f t="shared" ca="1" si="2780"/>
        <v>Q3</v>
      </c>
      <c r="M4576">
        <f t="shared" ca="1" si="2781"/>
        <v>9</v>
      </c>
      <c r="N4576">
        <f t="shared" ca="1" si="2782"/>
        <v>3</v>
      </c>
      <c r="O4576">
        <f t="shared" ca="1" si="2783"/>
        <v>202009</v>
      </c>
      <c r="P4576">
        <f t="shared" ca="1" si="2784"/>
        <v>202003</v>
      </c>
      <c r="Q4576" t="str">
        <f t="shared" si="2785"/>
        <v>FY2020 Q2 Feb</v>
      </c>
      <c r="R4576">
        <f t="shared" si="2786"/>
        <v>2020</v>
      </c>
      <c r="S4576" s="8" t="str">
        <f t="shared" si="2787"/>
        <v>Feb</v>
      </c>
      <c r="T4576" s="8" t="str">
        <f t="shared" si="2788"/>
        <v>Q2</v>
      </c>
      <c r="U4576">
        <f t="shared" si="2789"/>
        <v>5</v>
      </c>
      <c r="V4576">
        <f t="shared" si="2790"/>
        <v>2</v>
      </c>
      <c r="W4576">
        <f t="shared" si="2791"/>
        <v>202005</v>
      </c>
      <c r="X4576">
        <f t="shared" si="2792"/>
        <v>202002</v>
      </c>
      <c r="Y4576" t="str">
        <f t="shared" si="2793"/>
        <v>FY2020 Q1 Feb</v>
      </c>
      <c r="Z4576">
        <f t="shared" si="2794"/>
        <v>2020</v>
      </c>
      <c r="AA4576" s="8" t="str">
        <f t="shared" si="2795"/>
        <v>Feb</v>
      </c>
      <c r="AB4576" s="8" t="str">
        <f t="shared" si="2796"/>
        <v>Q1</v>
      </c>
      <c r="AC4576">
        <f t="shared" si="2797"/>
        <v>2</v>
      </c>
      <c r="AD4576">
        <f t="shared" si="2798"/>
        <v>1</v>
      </c>
      <c r="AE4576">
        <f t="shared" si="2799"/>
        <v>202002</v>
      </c>
      <c r="AF4576">
        <f t="shared" si="2800"/>
        <v>202001</v>
      </c>
      <c r="AG4576" s="9">
        <f t="shared" ca="1" si="2801"/>
        <v>0</v>
      </c>
      <c r="AH4576">
        <f t="shared" ca="1" si="2802"/>
        <v>2</v>
      </c>
      <c r="AI4576" s="9">
        <f t="shared" ca="1" si="2803"/>
        <v>7</v>
      </c>
      <c r="AJ4576" s="9">
        <f t="shared" ca="1" si="2804"/>
        <v>0</v>
      </c>
      <c r="AK4576" s="9">
        <f t="shared" si="2805"/>
        <v>2</v>
      </c>
      <c r="AL4576" s="9">
        <f t="shared" si="2806"/>
        <v>7</v>
      </c>
      <c r="AM4576" s="9">
        <f t="shared" si="2807"/>
        <v>15</v>
      </c>
      <c r="AN4576" s="2">
        <v>43871.654166666667</v>
      </c>
      <c r="AO4576">
        <v>7856</v>
      </c>
      <c r="AP4576" s="1">
        <v>5200</v>
      </c>
      <c r="AQ4576" t="s">
        <v>4</v>
      </c>
    </row>
    <row r="4577" spans="1:43" x14ac:dyDescent="0.3">
      <c r="A4577" t="str">
        <f t="shared" ca="1" si="2769"/>
        <v>FY2020 Q4 Sep</v>
      </c>
      <c r="B4577">
        <f t="shared" ca="1" si="2770"/>
        <v>2020</v>
      </c>
      <c r="C4577" s="8" t="str">
        <f t="shared" ca="1" si="2771"/>
        <v>Sep</v>
      </c>
      <c r="D4577" s="8" t="str">
        <f t="shared" ca="1" si="2772"/>
        <v>Q4</v>
      </c>
      <c r="E4577">
        <f t="shared" ca="1" si="2773"/>
        <v>12</v>
      </c>
      <c r="F4577">
        <f t="shared" ca="1" si="2774"/>
        <v>4</v>
      </c>
      <c r="G4577">
        <f t="shared" ca="1" si="2775"/>
        <v>202012</v>
      </c>
      <c r="H4577">
        <f t="shared" ca="1" si="2776"/>
        <v>202004</v>
      </c>
      <c r="I4577" t="str">
        <f t="shared" ca="1" si="2777"/>
        <v>FY2020 Q3 Sep</v>
      </c>
      <c r="J4577">
        <f t="shared" ca="1" si="2778"/>
        <v>2020</v>
      </c>
      <c r="K4577" s="8" t="str">
        <f t="shared" ca="1" si="2779"/>
        <v>Sep</v>
      </c>
      <c r="L4577" s="8" t="str">
        <f t="shared" ca="1" si="2780"/>
        <v>Q3</v>
      </c>
      <c r="M4577">
        <f t="shared" ca="1" si="2781"/>
        <v>9</v>
      </c>
      <c r="N4577">
        <f t="shared" ca="1" si="2782"/>
        <v>3</v>
      </c>
      <c r="O4577">
        <f t="shared" ca="1" si="2783"/>
        <v>202009</v>
      </c>
      <c r="P4577">
        <f t="shared" ca="1" si="2784"/>
        <v>202003</v>
      </c>
      <c r="Q4577" t="str">
        <f t="shared" si="2785"/>
        <v>FY2020 Q1 Dec</v>
      </c>
      <c r="R4577">
        <f t="shared" si="2786"/>
        <v>2020</v>
      </c>
      <c r="S4577" s="8" t="str">
        <f t="shared" si="2787"/>
        <v>Dec</v>
      </c>
      <c r="T4577" s="8" t="str">
        <f t="shared" si="2788"/>
        <v>Q1</v>
      </c>
      <c r="U4577">
        <f t="shared" si="2789"/>
        <v>3</v>
      </c>
      <c r="V4577">
        <f t="shared" si="2790"/>
        <v>1</v>
      </c>
      <c r="W4577">
        <f t="shared" si="2791"/>
        <v>202003</v>
      </c>
      <c r="X4577">
        <f t="shared" si="2792"/>
        <v>202001</v>
      </c>
      <c r="Y4577" t="str">
        <f t="shared" si="2793"/>
        <v>FY2019 Q4 Dec</v>
      </c>
      <c r="Z4577">
        <f t="shared" si="2794"/>
        <v>2019</v>
      </c>
      <c r="AA4577" s="8" t="str">
        <f t="shared" si="2795"/>
        <v>Dec</v>
      </c>
      <c r="AB4577" s="8" t="str">
        <f t="shared" si="2796"/>
        <v>Q4</v>
      </c>
      <c r="AC4577">
        <f t="shared" si="2797"/>
        <v>12</v>
      </c>
      <c r="AD4577">
        <f t="shared" si="2798"/>
        <v>4</v>
      </c>
      <c r="AE4577">
        <f t="shared" si="2799"/>
        <v>201912</v>
      </c>
      <c r="AF4577">
        <f t="shared" si="2800"/>
        <v>201904</v>
      </c>
      <c r="AG4577" s="9">
        <f t="shared" ca="1" si="2801"/>
        <v>0</v>
      </c>
      <c r="AH4577">
        <f t="shared" ca="1" si="2802"/>
        <v>3</v>
      </c>
      <c r="AI4577" s="9">
        <f t="shared" ca="1" si="2803"/>
        <v>9</v>
      </c>
      <c r="AJ4577" s="9">
        <f t="shared" ca="1" si="2804"/>
        <v>1</v>
      </c>
      <c r="AK4577" s="9">
        <f t="shared" si="2805"/>
        <v>7</v>
      </c>
      <c r="AL4577" s="9">
        <f t="shared" si="2806"/>
        <v>49</v>
      </c>
      <c r="AM4577" s="9">
        <f t="shared" si="2807"/>
        <v>11</v>
      </c>
      <c r="AN4577" s="2">
        <v>43806.479861111111</v>
      </c>
      <c r="AO4577">
        <v>8620</v>
      </c>
      <c r="AP4577" s="1">
        <v>5200</v>
      </c>
      <c r="AQ4577" t="s">
        <v>4</v>
      </c>
    </row>
    <row r="4578" spans="1:43" x14ac:dyDescent="0.3">
      <c r="A4578" t="str">
        <f t="shared" ca="1" si="2769"/>
        <v>FY2020 Q4 Sep</v>
      </c>
      <c r="B4578">
        <f t="shared" ca="1" si="2770"/>
        <v>2020</v>
      </c>
      <c r="C4578" s="8" t="str">
        <f t="shared" ca="1" si="2771"/>
        <v>Sep</v>
      </c>
      <c r="D4578" s="8" t="str">
        <f t="shared" ca="1" si="2772"/>
        <v>Q4</v>
      </c>
      <c r="E4578">
        <f t="shared" ca="1" si="2773"/>
        <v>12</v>
      </c>
      <c r="F4578">
        <f t="shared" ca="1" si="2774"/>
        <v>4</v>
      </c>
      <c r="G4578">
        <f t="shared" ca="1" si="2775"/>
        <v>202012</v>
      </c>
      <c r="H4578">
        <f t="shared" ca="1" si="2776"/>
        <v>202004</v>
      </c>
      <c r="I4578" t="str">
        <f t="shared" ca="1" si="2777"/>
        <v>FY2020 Q3 Sep</v>
      </c>
      <c r="J4578">
        <f t="shared" ca="1" si="2778"/>
        <v>2020</v>
      </c>
      <c r="K4578" s="8" t="str">
        <f t="shared" ca="1" si="2779"/>
        <v>Sep</v>
      </c>
      <c r="L4578" s="8" t="str">
        <f t="shared" ca="1" si="2780"/>
        <v>Q3</v>
      </c>
      <c r="M4578">
        <f t="shared" ca="1" si="2781"/>
        <v>9</v>
      </c>
      <c r="N4578">
        <f t="shared" ca="1" si="2782"/>
        <v>3</v>
      </c>
      <c r="O4578">
        <f t="shared" ca="1" si="2783"/>
        <v>202009</v>
      </c>
      <c r="P4578">
        <f t="shared" ca="1" si="2784"/>
        <v>202003</v>
      </c>
      <c r="Q4578" t="str">
        <f t="shared" si="2785"/>
        <v>FY2020 Q1 Nov</v>
      </c>
      <c r="R4578">
        <f t="shared" si="2786"/>
        <v>2020</v>
      </c>
      <c r="S4578" s="8" t="str">
        <f t="shared" si="2787"/>
        <v>Nov</v>
      </c>
      <c r="T4578" s="8" t="str">
        <f t="shared" si="2788"/>
        <v>Q1</v>
      </c>
      <c r="U4578">
        <f t="shared" si="2789"/>
        <v>2</v>
      </c>
      <c r="V4578">
        <f t="shared" si="2790"/>
        <v>1</v>
      </c>
      <c r="W4578">
        <f t="shared" si="2791"/>
        <v>202002</v>
      </c>
      <c r="X4578">
        <f t="shared" si="2792"/>
        <v>202001</v>
      </c>
      <c r="Y4578" t="str">
        <f t="shared" si="2793"/>
        <v>FY2019 Q4 Nov</v>
      </c>
      <c r="Z4578">
        <f t="shared" si="2794"/>
        <v>2019</v>
      </c>
      <c r="AA4578" s="8" t="str">
        <f t="shared" si="2795"/>
        <v>Nov</v>
      </c>
      <c r="AB4578" s="8" t="str">
        <f t="shared" si="2796"/>
        <v>Q4</v>
      </c>
      <c r="AC4578">
        <f t="shared" si="2797"/>
        <v>11</v>
      </c>
      <c r="AD4578">
        <f t="shared" si="2798"/>
        <v>4</v>
      </c>
      <c r="AE4578">
        <f t="shared" si="2799"/>
        <v>201911</v>
      </c>
      <c r="AF4578">
        <f t="shared" si="2800"/>
        <v>201904</v>
      </c>
      <c r="AG4578" s="9">
        <f t="shared" ca="1" si="2801"/>
        <v>0</v>
      </c>
      <c r="AH4578">
        <f t="shared" ca="1" si="2802"/>
        <v>3</v>
      </c>
      <c r="AI4578" s="9">
        <f t="shared" ca="1" si="2803"/>
        <v>10</v>
      </c>
      <c r="AJ4578" s="9">
        <f t="shared" ca="1" si="2804"/>
        <v>1</v>
      </c>
      <c r="AK4578" s="9">
        <f t="shared" si="2805"/>
        <v>6</v>
      </c>
      <c r="AL4578" s="9">
        <f t="shared" si="2806"/>
        <v>48</v>
      </c>
      <c r="AM4578" s="9">
        <f t="shared" si="2807"/>
        <v>10</v>
      </c>
      <c r="AN4578" s="2">
        <v>43798.457638888889</v>
      </c>
      <c r="AO4578">
        <v>8960</v>
      </c>
      <c r="AP4578" s="1">
        <v>5200</v>
      </c>
      <c r="AQ4578" t="s">
        <v>4</v>
      </c>
    </row>
    <row r="4579" spans="1:43" x14ac:dyDescent="0.3">
      <c r="A4579" t="str">
        <f t="shared" ca="1" si="2769"/>
        <v>FY2020 Q4 Sep</v>
      </c>
      <c r="B4579">
        <f t="shared" ca="1" si="2770"/>
        <v>2020</v>
      </c>
      <c r="C4579" s="8" t="str">
        <f t="shared" ca="1" si="2771"/>
        <v>Sep</v>
      </c>
      <c r="D4579" s="8" t="str">
        <f t="shared" ca="1" si="2772"/>
        <v>Q4</v>
      </c>
      <c r="E4579">
        <f t="shared" ca="1" si="2773"/>
        <v>12</v>
      </c>
      <c r="F4579">
        <f t="shared" ca="1" si="2774"/>
        <v>4</v>
      </c>
      <c r="G4579">
        <f t="shared" ca="1" si="2775"/>
        <v>202012</v>
      </c>
      <c r="H4579">
        <f t="shared" ca="1" si="2776"/>
        <v>202004</v>
      </c>
      <c r="I4579" t="str">
        <f t="shared" ca="1" si="2777"/>
        <v>FY2020 Q3 Sep</v>
      </c>
      <c r="J4579">
        <f t="shared" ca="1" si="2778"/>
        <v>2020</v>
      </c>
      <c r="K4579" s="8" t="str">
        <f t="shared" ca="1" si="2779"/>
        <v>Sep</v>
      </c>
      <c r="L4579" s="8" t="str">
        <f t="shared" ca="1" si="2780"/>
        <v>Q3</v>
      </c>
      <c r="M4579">
        <f t="shared" ca="1" si="2781"/>
        <v>9</v>
      </c>
      <c r="N4579">
        <f t="shared" ca="1" si="2782"/>
        <v>3</v>
      </c>
      <c r="O4579">
        <f t="shared" ca="1" si="2783"/>
        <v>202009</v>
      </c>
      <c r="P4579">
        <f t="shared" ca="1" si="2784"/>
        <v>202003</v>
      </c>
      <c r="Q4579" t="str">
        <f t="shared" si="2785"/>
        <v>FY2020 Q2 Feb</v>
      </c>
      <c r="R4579">
        <f t="shared" si="2786"/>
        <v>2020</v>
      </c>
      <c r="S4579" s="8" t="str">
        <f t="shared" si="2787"/>
        <v>Feb</v>
      </c>
      <c r="T4579" s="8" t="str">
        <f t="shared" si="2788"/>
        <v>Q2</v>
      </c>
      <c r="U4579">
        <f t="shared" si="2789"/>
        <v>5</v>
      </c>
      <c r="V4579">
        <f t="shared" si="2790"/>
        <v>2</v>
      </c>
      <c r="W4579">
        <f t="shared" si="2791"/>
        <v>202005</v>
      </c>
      <c r="X4579">
        <f t="shared" si="2792"/>
        <v>202002</v>
      </c>
      <c r="Y4579" t="str">
        <f t="shared" si="2793"/>
        <v>FY2020 Q1 Feb</v>
      </c>
      <c r="Z4579">
        <f t="shared" si="2794"/>
        <v>2020</v>
      </c>
      <c r="AA4579" s="8" t="str">
        <f t="shared" si="2795"/>
        <v>Feb</v>
      </c>
      <c r="AB4579" s="8" t="str">
        <f t="shared" si="2796"/>
        <v>Q1</v>
      </c>
      <c r="AC4579">
        <f t="shared" si="2797"/>
        <v>2</v>
      </c>
      <c r="AD4579">
        <f t="shared" si="2798"/>
        <v>1</v>
      </c>
      <c r="AE4579">
        <f t="shared" si="2799"/>
        <v>202002</v>
      </c>
      <c r="AF4579">
        <f t="shared" si="2800"/>
        <v>202001</v>
      </c>
      <c r="AG4579" s="9">
        <f t="shared" ca="1" si="2801"/>
        <v>0</v>
      </c>
      <c r="AH4579">
        <f t="shared" ca="1" si="2802"/>
        <v>2</v>
      </c>
      <c r="AI4579" s="9">
        <f t="shared" ca="1" si="2803"/>
        <v>7</v>
      </c>
      <c r="AJ4579" s="9">
        <f t="shared" ca="1" si="2804"/>
        <v>0</v>
      </c>
      <c r="AK4579" s="9">
        <f t="shared" si="2805"/>
        <v>4</v>
      </c>
      <c r="AL4579" s="9">
        <f t="shared" si="2806"/>
        <v>7</v>
      </c>
      <c r="AM4579" s="9">
        <f t="shared" si="2807"/>
        <v>12</v>
      </c>
      <c r="AN4579" s="2">
        <v>43873.509027777778</v>
      </c>
      <c r="AO4579">
        <v>118</v>
      </c>
      <c r="AP4579" s="1">
        <v>5100</v>
      </c>
      <c r="AQ4579" t="s">
        <v>4</v>
      </c>
    </row>
    <row r="4580" spans="1:43" x14ac:dyDescent="0.3">
      <c r="A4580" t="str">
        <f t="shared" ca="1" si="2769"/>
        <v>FY2020 Q4 Sep</v>
      </c>
      <c r="B4580">
        <f t="shared" ca="1" si="2770"/>
        <v>2020</v>
      </c>
      <c r="C4580" s="8" t="str">
        <f t="shared" ca="1" si="2771"/>
        <v>Sep</v>
      </c>
      <c r="D4580" s="8" t="str">
        <f t="shared" ca="1" si="2772"/>
        <v>Q4</v>
      </c>
      <c r="E4580">
        <f t="shared" ca="1" si="2773"/>
        <v>12</v>
      </c>
      <c r="F4580">
        <f t="shared" ca="1" si="2774"/>
        <v>4</v>
      </c>
      <c r="G4580">
        <f t="shared" ca="1" si="2775"/>
        <v>202012</v>
      </c>
      <c r="H4580">
        <f t="shared" ca="1" si="2776"/>
        <v>202004</v>
      </c>
      <c r="I4580" t="str">
        <f t="shared" ca="1" si="2777"/>
        <v>FY2020 Q3 Sep</v>
      </c>
      <c r="J4580">
        <f t="shared" ca="1" si="2778"/>
        <v>2020</v>
      </c>
      <c r="K4580" s="8" t="str">
        <f t="shared" ca="1" si="2779"/>
        <v>Sep</v>
      </c>
      <c r="L4580" s="8" t="str">
        <f t="shared" ca="1" si="2780"/>
        <v>Q3</v>
      </c>
      <c r="M4580">
        <f t="shared" ca="1" si="2781"/>
        <v>9</v>
      </c>
      <c r="N4580">
        <f t="shared" ca="1" si="2782"/>
        <v>3</v>
      </c>
      <c r="O4580">
        <f t="shared" ca="1" si="2783"/>
        <v>202009</v>
      </c>
      <c r="P4580">
        <f t="shared" ca="1" si="2784"/>
        <v>202003</v>
      </c>
      <c r="Q4580" t="str">
        <f t="shared" si="2785"/>
        <v>FY2020 Q1 Oct</v>
      </c>
      <c r="R4580">
        <f t="shared" si="2786"/>
        <v>2020</v>
      </c>
      <c r="S4580" s="8" t="str">
        <f t="shared" si="2787"/>
        <v>Oct</v>
      </c>
      <c r="T4580" s="8" t="str">
        <f t="shared" si="2788"/>
        <v>Q1</v>
      </c>
      <c r="U4580">
        <f t="shared" si="2789"/>
        <v>1</v>
      </c>
      <c r="V4580">
        <f t="shared" si="2790"/>
        <v>1</v>
      </c>
      <c r="W4580">
        <f t="shared" si="2791"/>
        <v>202001</v>
      </c>
      <c r="X4580">
        <f t="shared" si="2792"/>
        <v>202001</v>
      </c>
      <c r="Y4580" t="str">
        <f t="shared" si="2793"/>
        <v>FY2019 Q4 Oct</v>
      </c>
      <c r="Z4580">
        <f t="shared" si="2794"/>
        <v>2019</v>
      </c>
      <c r="AA4580" s="8" t="str">
        <f t="shared" si="2795"/>
        <v>Oct</v>
      </c>
      <c r="AB4580" s="8" t="str">
        <f t="shared" si="2796"/>
        <v>Q4</v>
      </c>
      <c r="AC4580">
        <f t="shared" si="2797"/>
        <v>10</v>
      </c>
      <c r="AD4580">
        <f t="shared" si="2798"/>
        <v>4</v>
      </c>
      <c r="AE4580">
        <f t="shared" si="2799"/>
        <v>201910</v>
      </c>
      <c r="AF4580">
        <f t="shared" si="2800"/>
        <v>201904</v>
      </c>
      <c r="AG4580" s="9">
        <f t="shared" ca="1" si="2801"/>
        <v>0</v>
      </c>
      <c r="AH4580">
        <f t="shared" ca="1" si="2802"/>
        <v>4</v>
      </c>
      <c r="AI4580" s="9">
        <f t="shared" ca="1" si="2803"/>
        <v>11</v>
      </c>
      <c r="AJ4580" s="9">
        <f t="shared" ca="1" si="2804"/>
        <v>1</v>
      </c>
      <c r="AK4580" s="9">
        <f t="shared" si="2805"/>
        <v>5</v>
      </c>
      <c r="AL4580" s="9">
        <f t="shared" si="2806"/>
        <v>42</v>
      </c>
      <c r="AM4580" s="9">
        <f t="shared" si="2807"/>
        <v>16</v>
      </c>
      <c r="AN4580" s="2">
        <v>43755.675694444442</v>
      </c>
      <c r="AO4580">
        <v>3120</v>
      </c>
      <c r="AP4580" s="1">
        <v>5100</v>
      </c>
      <c r="AQ4580" t="s">
        <v>4</v>
      </c>
    </row>
    <row r="4581" spans="1:43" x14ac:dyDescent="0.3">
      <c r="A4581" t="str">
        <f t="shared" ca="1" si="2769"/>
        <v>FY2020 Q4 Sep</v>
      </c>
      <c r="B4581">
        <f t="shared" ca="1" si="2770"/>
        <v>2020</v>
      </c>
      <c r="C4581" s="8" t="str">
        <f t="shared" ca="1" si="2771"/>
        <v>Sep</v>
      </c>
      <c r="D4581" s="8" t="str">
        <f t="shared" ca="1" si="2772"/>
        <v>Q4</v>
      </c>
      <c r="E4581">
        <f t="shared" ca="1" si="2773"/>
        <v>12</v>
      </c>
      <c r="F4581">
        <f t="shared" ca="1" si="2774"/>
        <v>4</v>
      </c>
      <c r="G4581">
        <f t="shared" ca="1" si="2775"/>
        <v>202012</v>
      </c>
      <c r="H4581">
        <f t="shared" ca="1" si="2776"/>
        <v>202004</v>
      </c>
      <c r="I4581" t="str">
        <f t="shared" ca="1" si="2777"/>
        <v>FY2020 Q3 Sep</v>
      </c>
      <c r="J4581">
        <f t="shared" ca="1" si="2778"/>
        <v>2020</v>
      </c>
      <c r="K4581" s="8" t="str">
        <f t="shared" ca="1" si="2779"/>
        <v>Sep</v>
      </c>
      <c r="L4581" s="8" t="str">
        <f t="shared" ca="1" si="2780"/>
        <v>Q3</v>
      </c>
      <c r="M4581">
        <f t="shared" ca="1" si="2781"/>
        <v>9</v>
      </c>
      <c r="N4581">
        <f t="shared" ca="1" si="2782"/>
        <v>3</v>
      </c>
      <c r="O4581">
        <f t="shared" ca="1" si="2783"/>
        <v>202009</v>
      </c>
      <c r="P4581">
        <f t="shared" ca="1" si="2784"/>
        <v>202003</v>
      </c>
      <c r="Q4581" t="str">
        <f t="shared" si="2785"/>
        <v>FY2020 Q1 Oct</v>
      </c>
      <c r="R4581">
        <f t="shared" si="2786"/>
        <v>2020</v>
      </c>
      <c r="S4581" s="8" t="str">
        <f t="shared" si="2787"/>
        <v>Oct</v>
      </c>
      <c r="T4581" s="8" t="str">
        <f t="shared" si="2788"/>
        <v>Q1</v>
      </c>
      <c r="U4581">
        <f t="shared" si="2789"/>
        <v>1</v>
      </c>
      <c r="V4581">
        <f t="shared" si="2790"/>
        <v>1</v>
      </c>
      <c r="W4581">
        <f t="shared" si="2791"/>
        <v>202001</v>
      </c>
      <c r="X4581">
        <f t="shared" si="2792"/>
        <v>202001</v>
      </c>
      <c r="Y4581" t="str">
        <f t="shared" si="2793"/>
        <v>FY2019 Q4 Oct</v>
      </c>
      <c r="Z4581">
        <f t="shared" si="2794"/>
        <v>2019</v>
      </c>
      <c r="AA4581" s="8" t="str">
        <f t="shared" si="2795"/>
        <v>Oct</v>
      </c>
      <c r="AB4581" s="8" t="str">
        <f t="shared" si="2796"/>
        <v>Q4</v>
      </c>
      <c r="AC4581">
        <f t="shared" si="2797"/>
        <v>10</v>
      </c>
      <c r="AD4581">
        <f t="shared" si="2798"/>
        <v>4</v>
      </c>
      <c r="AE4581">
        <f t="shared" si="2799"/>
        <v>201910</v>
      </c>
      <c r="AF4581">
        <f t="shared" si="2800"/>
        <v>201904</v>
      </c>
      <c r="AG4581" s="9">
        <f t="shared" ca="1" si="2801"/>
        <v>0</v>
      </c>
      <c r="AH4581">
        <f t="shared" ca="1" si="2802"/>
        <v>4</v>
      </c>
      <c r="AI4581" s="9">
        <f t="shared" ca="1" si="2803"/>
        <v>11</v>
      </c>
      <c r="AJ4581" s="9">
        <f t="shared" ca="1" si="2804"/>
        <v>1</v>
      </c>
      <c r="AK4581" s="9">
        <f t="shared" si="2805"/>
        <v>5</v>
      </c>
      <c r="AL4581" s="9">
        <f t="shared" si="2806"/>
        <v>42</v>
      </c>
      <c r="AM4581" s="9">
        <f t="shared" si="2807"/>
        <v>16</v>
      </c>
      <c r="AN4581" s="2">
        <v>43755.707638888889</v>
      </c>
      <c r="AO4581">
        <v>3120</v>
      </c>
      <c r="AP4581" s="1">
        <v>5100</v>
      </c>
      <c r="AQ4581" t="s">
        <v>4</v>
      </c>
    </row>
    <row r="4582" spans="1:43" x14ac:dyDescent="0.3">
      <c r="A4582" t="str">
        <f t="shared" ca="1" si="2769"/>
        <v>FY2020 Q4 Sep</v>
      </c>
      <c r="B4582">
        <f t="shared" ca="1" si="2770"/>
        <v>2020</v>
      </c>
      <c r="C4582" s="8" t="str">
        <f t="shared" ca="1" si="2771"/>
        <v>Sep</v>
      </c>
      <c r="D4582" s="8" t="str">
        <f t="shared" ca="1" si="2772"/>
        <v>Q4</v>
      </c>
      <c r="E4582">
        <f t="shared" ca="1" si="2773"/>
        <v>12</v>
      </c>
      <c r="F4582">
        <f t="shared" ca="1" si="2774"/>
        <v>4</v>
      </c>
      <c r="G4582">
        <f t="shared" ca="1" si="2775"/>
        <v>202012</v>
      </c>
      <c r="H4582">
        <f t="shared" ca="1" si="2776"/>
        <v>202004</v>
      </c>
      <c r="I4582" t="str">
        <f t="shared" ca="1" si="2777"/>
        <v>FY2020 Q3 Sep</v>
      </c>
      <c r="J4582">
        <f t="shared" ca="1" si="2778"/>
        <v>2020</v>
      </c>
      <c r="K4582" s="8" t="str">
        <f t="shared" ca="1" si="2779"/>
        <v>Sep</v>
      </c>
      <c r="L4582" s="8" t="str">
        <f t="shared" ca="1" si="2780"/>
        <v>Q3</v>
      </c>
      <c r="M4582">
        <f t="shared" ca="1" si="2781"/>
        <v>9</v>
      </c>
      <c r="N4582">
        <f t="shared" ca="1" si="2782"/>
        <v>3</v>
      </c>
      <c r="O4582">
        <f t="shared" ca="1" si="2783"/>
        <v>202009</v>
      </c>
      <c r="P4582">
        <f t="shared" ca="1" si="2784"/>
        <v>202003</v>
      </c>
      <c r="Q4582" t="str">
        <f t="shared" si="2785"/>
        <v>FY2020 Q1 Nov</v>
      </c>
      <c r="R4582">
        <f t="shared" si="2786"/>
        <v>2020</v>
      </c>
      <c r="S4582" s="8" t="str">
        <f t="shared" si="2787"/>
        <v>Nov</v>
      </c>
      <c r="T4582" s="8" t="str">
        <f t="shared" si="2788"/>
        <v>Q1</v>
      </c>
      <c r="U4582">
        <f t="shared" si="2789"/>
        <v>2</v>
      </c>
      <c r="V4582">
        <f t="shared" si="2790"/>
        <v>1</v>
      </c>
      <c r="W4582">
        <f t="shared" si="2791"/>
        <v>202002</v>
      </c>
      <c r="X4582">
        <f t="shared" si="2792"/>
        <v>202001</v>
      </c>
      <c r="Y4582" t="str">
        <f t="shared" si="2793"/>
        <v>FY2019 Q4 Nov</v>
      </c>
      <c r="Z4582">
        <f t="shared" si="2794"/>
        <v>2019</v>
      </c>
      <c r="AA4582" s="8" t="str">
        <f t="shared" si="2795"/>
        <v>Nov</v>
      </c>
      <c r="AB4582" s="8" t="str">
        <f t="shared" si="2796"/>
        <v>Q4</v>
      </c>
      <c r="AC4582">
        <f t="shared" si="2797"/>
        <v>11</v>
      </c>
      <c r="AD4582">
        <f t="shared" si="2798"/>
        <v>4</v>
      </c>
      <c r="AE4582">
        <f t="shared" si="2799"/>
        <v>201911</v>
      </c>
      <c r="AF4582">
        <f t="shared" si="2800"/>
        <v>201904</v>
      </c>
      <c r="AG4582" s="9">
        <f t="shared" ca="1" si="2801"/>
        <v>0</v>
      </c>
      <c r="AH4582">
        <f t="shared" ca="1" si="2802"/>
        <v>3</v>
      </c>
      <c r="AI4582" s="9">
        <f t="shared" ca="1" si="2803"/>
        <v>10</v>
      </c>
      <c r="AJ4582" s="9">
        <f t="shared" ca="1" si="2804"/>
        <v>1</v>
      </c>
      <c r="AK4582" s="9">
        <f t="shared" si="2805"/>
        <v>3</v>
      </c>
      <c r="AL4582" s="9">
        <f t="shared" si="2806"/>
        <v>47</v>
      </c>
      <c r="AM4582" s="9">
        <f t="shared" si="2807"/>
        <v>10</v>
      </c>
      <c r="AN4582" s="2">
        <v>43788.449305555558</v>
      </c>
      <c r="AO4582">
        <v>3574</v>
      </c>
      <c r="AP4582" s="1">
        <v>5100</v>
      </c>
      <c r="AQ4582" t="s">
        <v>4</v>
      </c>
    </row>
    <row r="4583" spans="1:43" x14ac:dyDescent="0.3">
      <c r="A4583" t="str">
        <f t="shared" ca="1" si="2769"/>
        <v>FY2020 Q4 Sep</v>
      </c>
      <c r="B4583">
        <f t="shared" ca="1" si="2770"/>
        <v>2020</v>
      </c>
      <c r="C4583" s="8" t="str">
        <f t="shared" ca="1" si="2771"/>
        <v>Sep</v>
      </c>
      <c r="D4583" s="8" t="str">
        <f t="shared" ca="1" si="2772"/>
        <v>Q4</v>
      </c>
      <c r="E4583">
        <f t="shared" ca="1" si="2773"/>
        <v>12</v>
      </c>
      <c r="F4583">
        <f t="shared" ca="1" si="2774"/>
        <v>4</v>
      </c>
      <c r="G4583">
        <f t="shared" ca="1" si="2775"/>
        <v>202012</v>
      </c>
      <c r="H4583">
        <f t="shared" ca="1" si="2776"/>
        <v>202004</v>
      </c>
      <c r="I4583" t="str">
        <f t="shared" ca="1" si="2777"/>
        <v>FY2020 Q3 Sep</v>
      </c>
      <c r="J4583">
        <f t="shared" ca="1" si="2778"/>
        <v>2020</v>
      </c>
      <c r="K4583" s="8" t="str">
        <f t="shared" ca="1" si="2779"/>
        <v>Sep</v>
      </c>
      <c r="L4583" s="8" t="str">
        <f t="shared" ca="1" si="2780"/>
        <v>Q3</v>
      </c>
      <c r="M4583">
        <f t="shared" ca="1" si="2781"/>
        <v>9</v>
      </c>
      <c r="N4583">
        <f t="shared" ca="1" si="2782"/>
        <v>3</v>
      </c>
      <c r="O4583">
        <f t="shared" ca="1" si="2783"/>
        <v>202009</v>
      </c>
      <c r="P4583">
        <f t="shared" ca="1" si="2784"/>
        <v>202003</v>
      </c>
      <c r="Q4583" t="str">
        <f t="shared" si="2785"/>
        <v>FY2020 Q1 Oct</v>
      </c>
      <c r="R4583">
        <f t="shared" si="2786"/>
        <v>2020</v>
      </c>
      <c r="S4583" s="8" t="str">
        <f t="shared" si="2787"/>
        <v>Oct</v>
      </c>
      <c r="T4583" s="8" t="str">
        <f t="shared" si="2788"/>
        <v>Q1</v>
      </c>
      <c r="U4583">
        <f t="shared" si="2789"/>
        <v>1</v>
      </c>
      <c r="V4583">
        <f t="shared" si="2790"/>
        <v>1</v>
      </c>
      <c r="W4583">
        <f t="shared" si="2791"/>
        <v>202001</v>
      </c>
      <c r="X4583">
        <f t="shared" si="2792"/>
        <v>202001</v>
      </c>
      <c r="Y4583" t="str">
        <f t="shared" si="2793"/>
        <v>FY2019 Q4 Oct</v>
      </c>
      <c r="Z4583">
        <f t="shared" si="2794"/>
        <v>2019</v>
      </c>
      <c r="AA4583" s="8" t="str">
        <f t="shared" si="2795"/>
        <v>Oct</v>
      </c>
      <c r="AB4583" s="8" t="str">
        <f t="shared" si="2796"/>
        <v>Q4</v>
      </c>
      <c r="AC4583">
        <f t="shared" si="2797"/>
        <v>10</v>
      </c>
      <c r="AD4583">
        <f t="shared" si="2798"/>
        <v>4</v>
      </c>
      <c r="AE4583">
        <f t="shared" si="2799"/>
        <v>201910</v>
      </c>
      <c r="AF4583">
        <f t="shared" si="2800"/>
        <v>201904</v>
      </c>
      <c r="AG4583" s="9">
        <f t="shared" ca="1" si="2801"/>
        <v>0</v>
      </c>
      <c r="AH4583">
        <f t="shared" ca="1" si="2802"/>
        <v>4</v>
      </c>
      <c r="AI4583" s="9">
        <f t="shared" ca="1" si="2803"/>
        <v>11</v>
      </c>
      <c r="AJ4583" s="9">
        <f t="shared" ca="1" si="2804"/>
        <v>1</v>
      </c>
      <c r="AK4583" s="9">
        <f t="shared" si="2805"/>
        <v>6</v>
      </c>
      <c r="AL4583" s="9">
        <f t="shared" si="2806"/>
        <v>41</v>
      </c>
      <c r="AM4583" s="9">
        <f t="shared" si="2807"/>
        <v>10</v>
      </c>
      <c r="AN4583" s="2">
        <v>43749.438194444447</v>
      </c>
      <c r="AO4583">
        <v>3773</v>
      </c>
      <c r="AP4583" s="1">
        <v>5100</v>
      </c>
      <c r="AQ4583" t="s">
        <v>4</v>
      </c>
    </row>
    <row r="4584" spans="1:43" x14ac:dyDescent="0.3">
      <c r="A4584" t="str">
        <f t="shared" ca="1" si="2769"/>
        <v>FY2020 Q4 Sep</v>
      </c>
      <c r="B4584">
        <f t="shared" ca="1" si="2770"/>
        <v>2020</v>
      </c>
      <c r="C4584" s="8" t="str">
        <f t="shared" ca="1" si="2771"/>
        <v>Sep</v>
      </c>
      <c r="D4584" s="8" t="str">
        <f t="shared" ca="1" si="2772"/>
        <v>Q4</v>
      </c>
      <c r="E4584">
        <f t="shared" ca="1" si="2773"/>
        <v>12</v>
      </c>
      <c r="F4584">
        <f t="shared" ca="1" si="2774"/>
        <v>4</v>
      </c>
      <c r="G4584">
        <f t="shared" ca="1" si="2775"/>
        <v>202012</v>
      </c>
      <c r="H4584">
        <f t="shared" ca="1" si="2776"/>
        <v>202004</v>
      </c>
      <c r="I4584" t="str">
        <f t="shared" ca="1" si="2777"/>
        <v>FY2020 Q3 Sep</v>
      </c>
      <c r="J4584">
        <f t="shared" ca="1" si="2778"/>
        <v>2020</v>
      </c>
      <c r="K4584" s="8" t="str">
        <f t="shared" ca="1" si="2779"/>
        <v>Sep</v>
      </c>
      <c r="L4584" s="8" t="str">
        <f t="shared" ca="1" si="2780"/>
        <v>Q3</v>
      </c>
      <c r="M4584">
        <f t="shared" ca="1" si="2781"/>
        <v>9</v>
      </c>
      <c r="N4584">
        <f t="shared" ca="1" si="2782"/>
        <v>3</v>
      </c>
      <c r="O4584">
        <f t="shared" ca="1" si="2783"/>
        <v>202009</v>
      </c>
      <c r="P4584">
        <f t="shared" ca="1" si="2784"/>
        <v>202003</v>
      </c>
      <c r="Q4584" t="str">
        <f t="shared" si="2785"/>
        <v>FY2019 Q4 Sep</v>
      </c>
      <c r="R4584">
        <f t="shared" si="2786"/>
        <v>2019</v>
      </c>
      <c r="S4584" s="8" t="str">
        <f t="shared" si="2787"/>
        <v>Sep</v>
      </c>
      <c r="T4584" s="8" t="str">
        <f t="shared" si="2788"/>
        <v>Q4</v>
      </c>
      <c r="U4584">
        <f t="shared" si="2789"/>
        <v>12</v>
      </c>
      <c r="V4584">
        <f t="shared" si="2790"/>
        <v>4</v>
      </c>
      <c r="W4584">
        <f t="shared" si="2791"/>
        <v>201912</v>
      </c>
      <c r="X4584">
        <f t="shared" si="2792"/>
        <v>201904</v>
      </c>
      <c r="Y4584" t="str">
        <f t="shared" si="2793"/>
        <v>FY2019 Q3 Sep</v>
      </c>
      <c r="Z4584">
        <f t="shared" si="2794"/>
        <v>2019</v>
      </c>
      <c r="AA4584" s="8" t="str">
        <f t="shared" si="2795"/>
        <v>Sep</v>
      </c>
      <c r="AB4584" s="8" t="str">
        <f t="shared" si="2796"/>
        <v>Q3</v>
      </c>
      <c r="AC4584">
        <f t="shared" si="2797"/>
        <v>9</v>
      </c>
      <c r="AD4584">
        <f t="shared" si="2798"/>
        <v>3</v>
      </c>
      <c r="AE4584">
        <f t="shared" si="2799"/>
        <v>201909</v>
      </c>
      <c r="AF4584">
        <f t="shared" si="2800"/>
        <v>201903</v>
      </c>
      <c r="AG4584" s="9">
        <f t="shared" ca="1" si="2801"/>
        <v>1</v>
      </c>
      <c r="AH4584">
        <f t="shared" ca="1" si="2802"/>
        <v>4</v>
      </c>
      <c r="AI4584" s="9">
        <f t="shared" ca="1" si="2803"/>
        <v>12</v>
      </c>
      <c r="AJ4584" s="9">
        <f t="shared" ca="1" si="2804"/>
        <v>1</v>
      </c>
      <c r="AK4584" s="9">
        <f t="shared" si="2805"/>
        <v>4</v>
      </c>
      <c r="AL4584" s="9">
        <f t="shared" si="2806"/>
        <v>38</v>
      </c>
      <c r="AM4584" s="9">
        <f t="shared" si="2807"/>
        <v>14</v>
      </c>
      <c r="AN4584" s="2">
        <v>43726.613888888889</v>
      </c>
      <c r="AO4584">
        <v>3778</v>
      </c>
      <c r="AP4584" s="1">
        <v>5100</v>
      </c>
      <c r="AQ4584" t="s">
        <v>4</v>
      </c>
    </row>
    <row r="4585" spans="1:43" x14ac:dyDescent="0.3">
      <c r="A4585" t="str">
        <f t="shared" ca="1" si="2769"/>
        <v>FY2020 Q4 Sep</v>
      </c>
      <c r="B4585">
        <f t="shared" ca="1" si="2770"/>
        <v>2020</v>
      </c>
      <c r="C4585" s="8" t="str">
        <f t="shared" ca="1" si="2771"/>
        <v>Sep</v>
      </c>
      <c r="D4585" s="8" t="str">
        <f t="shared" ca="1" si="2772"/>
        <v>Q4</v>
      </c>
      <c r="E4585">
        <f t="shared" ca="1" si="2773"/>
        <v>12</v>
      </c>
      <c r="F4585">
        <f t="shared" ca="1" si="2774"/>
        <v>4</v>
      </c>
      <c r="G4585">
        <f t="shared" ca="1" si="2775"/>
        <v>202012</v>
      </c>
      <c r="H4585">
        <f t="shared" ca="1" si="2776"/>
        <v>202004</v>
      </c>
      <c r="I4585" t="str">
        <f t="shared" ca="1" si="2777"/>
        <v>FY2020 Q3 Sep</v>
      </c>
      <c r="J4585">
        <f t="shared" ca="1" si="2778"/>
        <v>2020</v>
      </c>
      <c r="K4585" s="8" t="str">
        <f t="shared" ca="1" si="2779"/>
        <v>Sep</v>
      </c>
      <c r="L4585" s="8" t="str">
        <f t="shared" ca="1" si="2780"/>
        <v>Q3</v>
      </c>
      <c r="M4585">
        <f t="shared" ca="1" si="2781"/>
        <v>9</v>
      </c>
      <c r="N4585">
        <f t="shared" ca="1" si="2782"/>
        <v>3</v>
      </c>
      <c r="O4585">
        <f t="shared" ca="1" si="2783"/>
        <v>202009</v>
      </c>
      <c r="P4585">
        <f t="shared" ca="1" si="2784"/>
        <v>202003</v>
      </c>
      <c r="Q4585" t="str">
        <f t="shared" si="2785"/>
        <v>FY2020 Q2 Jan</v>
      </c>
      <c r="R4585">
        <f t="shared" si="2786"/>
        <v>2020</v>
      </c>
      <c r="S4585" s="8" t="str">
        <f t="shared" si="2787"/>
        <v>Jan</v>
      </c>
      <c r="T4585" s="8" t="str">
        <f t="shared" si="2788"/>
        <v>Q2</v>
      </c>
      <c r="U4585">
        <f t="shared" si="2789"/>
        <v>4</v>
      </c>
      <c r="V4585">
        <f t="shared" si="2790"/>
        <v>2</v>
      </c>
      <c r="W4585">
        <f t="shared" si="2791"/>
        <v>202004</v>
      </c>
      <c r="X4585">
        <f t="shared" si="2792"/>
        <v>202002</v>
      </c>
      <c r="Y4585" t="str">
        <f t="shared" si="2793"/>
        <v>FY2020 Q1 Jan</v>
      </c>
      <c r="Z4585">
        <f t="shared" si="2794"/>
        <v>2020</v>
      </c>
      <c r="AA4585" s="8" t="str">
        <f t="shared" si="2795"/>
        <v>Jan</v>
      </c>
      <c r="AB4585" s="8" t="str">
        <f t="shared" si="2796"/>
        <v>Q1</v>
      </c>
      <c r="AC4585">
        <f t="shared" si="2797"/>
        <v>1</v>
      </c>
      <c r="AD4585">
        <f t="shared" si="2798"/>
        <v>1</v>
      </c>
      <c r="AE4585">
        <f t="shared" si="2799"/>
        <v>202001</v>
      </c>
      <c r="AF4585">
        <f t="shared" si="2800"/>
        <v>202001</v>
      </c>
      <c r="AG4585" s="9">
        <f t="shared" ca="1" si="2801"/>
        <v>0</v>
      </c>
      <c r="AH4585">
        <f t="shared" ca="1" si="2802"/>
        <v>3</v>
      </c>
      <c r="AI4585" s="9">
        <f t="shared" ca="1" si="2803"/>
        <v>8</v>
      </c>
      <c r="AJ4585" s="9">
        <f t="shared" ca="1" si="2804"/>
        <v>0</v>
      </c>
      <c r="AK4585" s="9">
        <f t="shared" si="2805"/>
        <v>3</v>
      </c>
      <c r="AL4585" s="9">
        <f t="shared" si="2806"/>
        <v>5</v>
      </c>
      <c r="AM4585" s="9">
        <f t="shared" si="2807"/>
        <v>9</v>
      </c>
      <c r="AN4585" s="2">
        <v>43858.413194444445</v>
      </c>
      <c r="AO4585">
        <v>3792</v>
      </c>
      <c r="AP4585" s="1">
        <v>5100</v>
      </c>
      <c r="AQ4585" t="s">
        <v>4</v>
      </c>
    </row>
    <row r="4586" spans="1:43" x14ac:dyDescent="0.3">
      <c r="A4586" t="str">
        <f t="shared" ca="1" si="2769"/>
        <v>FY2020 Q4 Sep</v>
      </c>
      <c r="B4586">
        <f t="shared" ca="1" si="2770"/>
        <v>2020</v>
      </c>
      <c r="C4586" s="8" t="str">
        <f t="shared" ca="1" si="2771"/>
        <v>Sep</v>
      </c>
      <c r="D4586" s="8" t="str">
        <f t="shared" ca="1" si="2772"/>
        <v>Q4</v>
      </c>
      <c r="E4586">
        <f t="shared" ca="1" si="2773"/>
        <v>12</v>
      </c>
      <c r="F4586">
        <f t="shared" ca="1" si="2774"/>
        <v>4</v>
      </c>
      <c r="G4586">
        <f t="shared" ca="1" si="2775"/>
        <v>202012</v>
      </c>
      <c r="H4586">
        <f t="shared" ca="1" si="2776"/>
        <v>202004</v>
      </c>
      <c r="I4586" t="str">
        <f t="shared" ca="1" si="2777"/>
        <v>FY2020 Q3 Sep</v>
      </c>
      <c r="J4586">
        <f t="shared" ca="1" si="2778"/>
        <v>2020</v>
      </c>
      <c r="K4586" s="8" t="str">
        <f t="shared" ca="1" si="2779"/>
        <v>Sep</v>
      </c>
      <c r="L4586" s="8" t="str">
        <f t="shared" ca="1" si="2780"/>
        <v>Q3</v>
      </c>
      <c r="M4586">
        <f t="shared" ca="1" si="2781"/>
        <v>9</v>
      </c>
      <c r="N4586">
        <f t="shared" ca="1" si="2782"/>
        <v>3</v>
      </c>
      <c r="O4586">
        <f t="shared" ca="1" si="2783"/>
        <v>202009</v>
      </c>
      <c r="P4586">
        <f t="shared" ca="1" si="2784"/>
        <v>202003</v>
      </c>
      <c r="Q4586" t="str">
        <f t="shared" si="2785"/>
        <v>FY2020 Q2 Feb</v>
      </c>
      <c r="R4586">
        <f t="shared" si="2786"/>
        <v>2020</v>
      </c>
      <c r="S4586" s="8" t="str">
        <f t="shared" si="2787"/>
        <v>Feb</v>
      </c>
      <c r="T4586" s="8" t="str">
        <f t="shared" si="2788"/>
        <v>Q2</v>
      </c>
      <c r="U4586">
        <f t="shared" si="2789"/>
        <v>5</v>
      </c>
      <c r="V4586">
        <f t="shared" si="2790"/>
        <v>2</v>
      </c>
      <c r="W4586">
        <f t="shared" si="2791"/>
        <v>202005</v>
      </c>
      <c r="X4586">
        <f t="shared" si="2792"/>
        <v>202002</v>
      </c>
      <c r="Y4586" t="str">
        <f t="shared" si="2793"/>
        <v>FY2020 Q1 Feb</v>
      </c>
      <c r="Z4586">
        <f t="shared" si="2794"/>
        <v>2020</v>
      </c>
      <c r="AA4586" s="8" t="str">
        <f t="shared" si="2795"/>
        <v>Feb</v>
      </c>
      <c r="AB4586" s="8" t="str">
        <f t="shared" si="2796"/>
        <v>Q1</v>
      </c>
      <c r="AC4586">
        <f t="shared" si="2797"/>
        <v>2</v>
      </c>
      <c r="AD4586">
        <f t="shared" si="2798"/>
        <v>1</v>
      </c>
      <c r="AE4586">
        <f t="shared" si="2799"/>
        <v>202002</v>
      </c>
      <c r="AF4586">
        <f t="shared" si="2800"/>
        <v>202001</v>
      </c>
      <c r="AG4586" s="9">
        <f t="shared" ca="1" si="2801"/>
        <v>0</v>
      </c>
      <c r="AH4586">
        <f t="shared" ca="1" si="2802"/>
        <v>2</v>
      </c>
      <c r="AI4586" s="9">
        <f t="shared" ca="1" si="2803"/>
        <v>7</v>
      </c>
      <c r="AJ4586" s="9">
        <f t="shared" ca="1" si="2804"/>
        <v>0</v>
      </c>
      <c r="AK4586" s="9">
        <f t="shared" si="2805"/>
        <v>3</v>
      </c>
      <c r="AL4586" s="9">
        <f t="shared" si="2806"/>
        <v>8</v>
      </c>
      <c r="AM4586" s="9">
        <f t="shared" si="2807"/>
        <v>12</v>
      </c>
      <c r="AN4586" s="2">
        <v>43879.53125</v>
      </c>
      <c r="AO4586">
        <v>3792</v>
      </c>
      <c r="AP4586" s="1">
        <v>5100</v>
      </c>
      <c r="AQ4586" t="s">
        <v>4</v>
      </c>
    </row>
    <row r="4587" spans="1:43" x14ac:dyDescent="0.3">
      <c r="A4587" t="str">
        <f t="shared" ca="1" si="2769"/>
        <v>FY2020 Q4 Sep</v>
      </c>
      <c r="B4587">
        <f t="shared" ca="1" si="2770"/>
        <v>2020</v>
      </c>
      <c r="C4587" s="8" t="str">
        <f t="shared" ca="1" si="2771"/>
        <v>Sep</v>
      </c>
      <c r="D4587" s="8" t="str">
        <f t="shared" ca="1" si="2772"/>
        <v>Q4</v>
      </c>
      <c r="E4587">
        <f t="shared" ca="1" si="2773"/>
        <v>12</v>
      </c>
      <c r="F4587">
        <f t="shared" ca="1" si="2774"/>
        <v>4</v>
      </c>
      <c r="G4587">
        <f t="shared" ca="1" si="2775"/>
        <v>202012</v>
      </c>
      <c r="H4587">
        <f t="shared" ca="1" si="2776"/>
        <v>202004</v>
      </c>
      <c r="I4587" t="str">
        <f t="shared" ca="1" si="2777"/>
        <v>FY2020 Q3 Sep</v>
      </c>
      <c r="J4587">
        <f t="shared" ca="1" si="2778"/>
        <v>2020</v>
      </c>
      <c r="K4587" s="8" t="str">
        <f t="shared" ca="1" si="2779"/>
        <v>Sep</v>
      </c>
      <c r="L4587" s="8" t="str">
        <f t="shared" ca="1" si="2780"/>
        <v>Q3</v>
      </c>
      <c r="M4587">
        <f t="shared" ca="1" si="2781"/>
        <v>9</v>
      </c>
      <c r="N4587">
        <f t="shared" ca="1" si="2782"/>
        <v>3</v>
      </c>
      <c r="O4587">
        <f t="shared" ca="1" si="2783"/>
        <v>202009</v>
      </c>
      <c r="P4587">
        <f t="shared" ca="1" si="2784"/>
        <v>202003</v>
      </c>
      <c r="Q4587" t="str">
        <f t="shared" si="2785"/>
        <v>FY2020 Q1 Nov</v>
      </c>
      <c r="R4587">
        <f t="shared" si="2786"/>
        <v>2020</v>
      </c>
      <c r="S4587" s="8" t="str">
        <f t="shared" si="2787"/>
        <v>Nov</v>
      </c>
      <c r="T4587" s="8" t="str">
        <f t="shared" si="2788"/>
        <v>Q1</v>
      </c>
      <c r="U4587">
        <f t="shared" si="2789"/>
        <v>2</v>
      </c>
      <c r="V4587">
        <f t="shared" si="2790"/>
        <v>1</v>
      </c>
      <c r="W4587">
        <f t="shared" si="2791"/>
        <v>202002</v>
      </c>
      <c r="X4587">
        <f t="shared" si="2792"/>
        <v>202001</v>
      </c>
      <c r="Y4587" t="str">
        <f t="shared" si="2793"/>
        <v>FY2019 Q4 Nov</v>
      </c>
      <c r="Z4587">
        <f t="shared" si="2794"/>
        <v>2019</v>
      </c>
      <c r="AA4587" s="8" t="str">
        <f t="shared" si="2795"/>
        <v>Nov</v>
      </c>
      <c r="AB4587" s="8" t="str">
        <f t="shared" si="2796"/>
        <v>Q4</v>
      </c>
      <c r="AC4587">
        <f t="shared" si="2797"/>
        <v>11</v>
      </c>
      <c r="AD4587">
        <f t="shared" si="2798"/>
        <v>4</v>
      </c>
      <c r="AE4587">
        <f t="shared" si="2799"/>
        <v>201911</v>
      </c>
      <c r="AF4587">
        <f t="shared" si="2800"/>
        <v>201904</v>
      </c>
      <c r="AG4587" s="9">
        <f t="shared" ca="1" si="2801"/>
        <v>0</v>
      </c>
      <c r="AH4587">
        <f t="shared" ca="1" si="2802"/>
        <v>3</v>
      </c>
      <c r="AI4587" s="9">
        <f t="shared" ca="1" si="2803"/>
        <v>10</v>
      </c>
      <c r="AJ4587" s="9">
        <f t="shared" ca="1" si="2804"/>
        <v>1</v>
      </c>
      <c r="AK4587" s="9">
        <f t="shared" si="2805"/>
        <v>2</v>
      </c>
      <c r="AL4587" s="9">
        <f t="shared" si="2806"/>
        <v>47</v>
      </c>
      <c r="AM4587" s="9">
        <f t="shared" si="2807"/>
        <v>17</v>
      </c>
      <c r="AN4587" s="2">
        <v>43787.737500000003</v>
      </c>
      <c r="AO4587">
        <v>3841</v>
      </c>
      <c r="AP4587" s="1">
        <v>5100</v>
      </c>
      <c r="AQ4587" t="s">
        <v>4</v>
      </c>
    </row>
    <row r="4588" spans="1:43" x14ac:dyDescent="0.3">
      <c r="A4588" t="str">
        <f t="shared" ca="1" si="2769"/>
        <v>FY2020 Q4 Sep</v>
      </c>
      <c r="B4588">
        <f t="shared" ca="1" si="2770"/>
        <v>2020</v>
      </c>
      <c r="C4588" s="8" t="str">
        <f t="shared" ca="1" si="2771"/>
        <v>Sep</v>
      </c>
      <c r="D4588" s="8" t="str">
        <f t="shared" ca="1" si="2772"/>
        <v>Q4</v>
      </c>
      <c r="E4588">
        <f t="shared" ca="1" si="2773"/>
        <v>12</v>
      </c>
      <c r="F4588">
        <f t="shared" ca="1" si="2774"/>
        <v>4</v>
      </c>
      <c r="G4588">
        <f t="shared" ca="1" si="2775"/>
        <v>202012</v>
      </c>
      <c r="H4588">
        <f t="shared" ca="1" si="2776"/>
        <v>202004</v>
      </c>
      <c r="I4588" t="str">
        <f t="shared" ca="1" si="2777"/>
        <v>FY2020 Q3 Sep</v>
      </c>
      <c r="J4588">
        <f t="shared" ca="1" si="2778"/>
        <v>2020</v>
      </c>
      <c r="K4588" s="8" t="str">
        <f t="shared" ca="1" si="2779"/>
        <v>Sep</v>
      </c>
      <c r="L4588" s="8" t="str">
        <f t="shared" ca="1" si="2780"/>
        <v>Q3</v>
      </c>
      <c r="M4588">
        <f t="shared" ca="1" si="2781"/>
        <v>9</v>
      </c>
      <c r="N4588">
        <f t="shared" ca="1" si="2782"/>
        <v>3</v>
      </c>
      <c r="O4588">
        <f t="shared" ca="1" si="2783"/>
        <v>202009</v>
      </c>
      <c r="P4588">
        <f t="shared" ca="1" si="2784"/>
        <v>202003</v>
      </c>
      <c r="Q4588" t="str">
        <f t="shared" si="2785"/>
        <v>FY2020 Q1 Nov</v>
      </c>
      <c r="R4588">
        <f t="shared" si="2786"/>
        <v>2020</v>
      </c>
      <c r="S4588" s="8" t="str">
        <f t="shared" si="2787"/>
        <v>Nov</v>
      </c>
      <c r="T4588" s="8" t="str">
        <f t="shared" si="2788"/>
        <v>Q1</v>
      </c>
      <c r="U4588">
        <f t="shared" si="2789"/>
        <v>2</v>
      </c>
      <c r="V4588">
        <f t="shared" si="2790"/>
        <v>1</v>
      </c>
      <c r="W4588">
        <f t="shared" si="2791"/>
        <v>202002</v>
      </c>
      <c r="X4588">
        <f t="shared" si="2792"/>
        <v>202001</v>
      </c>
      <c r="Y4588" t="str">
        <f t="shared" si="2793"/>
        <v>FY2019 Q4 Nov</v>
      </c>
      <c r="Z4588">
        <f t="shared" si="2794"/>
        <v>2019</v>
      </c>
      <c r="AA4588" s="8" t="str">
        <f t="shared" si="2795"/>
        <v>Nov</v>
      </c>
      <c r="AB4588" s="8" t="str">
        <f t="shared" si="2796"/>
        <v>Q4</v>
      </c>
      <c r="AC4588">
        <f t="shared" si="2797"/>
        <v>11</v>
      </c>
      <c r="AD4588">
        <f t="shared" si="2798"/>
        <v>4</v>
      </c>
      <c r="AE4588">
        <f t="shared" si="2799"/>
        <v>201911</v>
      </c>
      <c r="AF4588">
        <f t="shared" si="2800"/>
        <v>201904</v>
      </c>
      <c r="AG4588" s="9">
        <f t="shared" ca="1" si="2801"/>
        <v>0</v>
      </c>
      <c r="AH4588">
        <f t="shared" ca="1" si="2802"/>
        <v>3</v>
      </c>
      <c r="AI4588" s="9">
        <f t="shared" ca="1" si="2803"/>
        <v>10</v>
      </c>
      <c r="AJ4588" s="9">
        <f t="shared" ca="1" si="2804"/>
        <v>1</v>
      </c>
      <c r="AK4588" s="9">
        <f t="shared" si="2805"/>
        <v>3</v>
      </c>
      <c r="AL4588" s="9">
        <f t="shared" si="2806"/>
        <v>45</v>
      </c>
      <c r="AM4588" s="9">
        <f t="shared" si="2807"/>
        <v>11</v>
      </c>
      <c r="AN4588" s="2">
        <v>43774.497916666667</v>
      </c>
      <c r="AO4588">
        <v>5976</v>
      </c>
      <c r="AP4588" s="1">
        <v>5100</v>
      </c>
      <c r="AQ4588" t="s">
        <v>4</v>
      </c>
    </row>
    <row r="4589" spans="1:43" x14ac:dyDescent="0.3">
      <c r="A4589" t="str">
        <f t="shared" ca="1" si="2769"/>
        <v>FY2020 Q4 Sep</v>
      </c>
      <c r="B4589">
        <f t="shared" ca="1" si="2770"/>
        <v>2020</v>
      </c>
      <c r="C4589" s="8" t="str">
        <f t="shared" ca="1" si="2771"/>
        <v>Sep</v>
      </c>
      <c r="D4589" s="8" t="str">
        <f t="shared" ca="1" si="2772"/>
        <v>Q4</v>
      </c>
      <c r="E4589">
        <f t="shared" ca="1" si="2773"/>
        <v>12</v>
      </c>
      <c r="F4589">
        <f t="shared" ca="1" si="2774"/>
        <v>4</v>
      </c>
      <c r="G4589">
        <f t="shared" ca="1" si="2775"/>
        <v>202012</v>
      </c>
      <c r="H4589">
        <f t="shared" ca="1" si="2776"/>
        <v>202004</v>
      </c>
      <c r="I4589" t="str">
        <f t="shared" ca="1" si="2777"/>
        <v>FY2020 Q3 Sep</v>
      </c>
      <c r="J4589">
        <f t="shared" ca="1" si="2778"/>
        <v>2020</v>
      </c>
      <c r="K4589" s="8" t="str">
        <f t="shared" ca="1" si="2779"/>
        <v>Sep</v>
      </c>
      <c r="L4589" s="8" t="str">
        <f t="shared" ca="1" si="2780"/>
        <v>Q3</v>
      </c>
      <c r="M4589">
        <f t="shared" ca="1" si="2781"/>
        <v>9</v>
      </c>
      <c r="N4589">
        <f t="shared" ca="1" si="2782"/>
        <v>3</v>
      </c>
      <c r="O4589">
        <f t="shared" ca="1" si="2783"/>
        <v>202009</v>
      </c>
      <c r="P4589">
        <f t="shared" ca="1" si="2784"/>
        <v>202003</v>
      </c>
      <c r="Q4589" t="str">
        <f t="shared" si="2785"/>
        <v>FY2020 Q2 Mar</v>
      </c>
      <c r="R4589">
        <f t="shared" si="2786"/>
        <v>2020</v>
      </c>
      <c r="S4589" s="8" t="str">
        <f t="shared" si="2787"/>
        <v>Mar</v>
      </c>
      <c r="T4589" s="8" t="str">
        <f t="shared" si="2788"/>
        <v>Q2</v>
      </c>
      <c r="U4589">
        <f t="shared" si="2789"/>
        <v>6</v>
      </c>
      <c r="V4589">
        <f t="shared" si="2790"/>
        <v>2</v>
      </c>
      <c r="W4589">
        <f t="shared" si="2791"/>
        <v>202006</v>
      </c>
      <c r="X4589">
        <f t="shared" si="2792"/>
        <v>202002</v>
      </c>
      <c r="Y4589" t="str">
        <f t="shared" si="2793"/>
        <v>FY2020 Q1 Mar</v>
      </c>
      <c r="Z4589">
        <f t="shared" si="2794"/>
        <v>2020</v>
      </c>
      <c r="AA4589" s="8" t="str">
        <f t="shared" si="2795"/>
        <v>Mar</v>
      </c>
      <c r="AB4589" s="8" t="str">
        <f t="shared" si="2796"/>
        <v>Q1</v>
      </c>
      <c r="AC4589">
        <f t="shared" si="2797"/>
        <v>3</v>
      </c>
      <c r="AD4589">
        <f t="shared" si="2798"/>
        <v>1</v>
      </c>
      <c r="AE4589">
        <f t="shared" si="2799"/>
        <v>202003</v>
      </c>
      <c r="AF4589">
        <f t="shared" si="2800"/>
        <v>202001</v>
      </c>
      <c r="AG4589" s="9">
        <f t="shared" ca="1" si="2801"/>
        <v>0</v>
      </c>
      <c r="AH4589">
        <f t="shared" ca="1" si="2802"/>
        <v>2</v>
      </c>
      <c r="AI4589" s="9">
        <f t="shared" ca="1" si="2803"/>
        <v>6</v>
      </c>
      <c r="AJ4589" s="9">
        <f t="shared" ca="1" si="2804"/>
        <v>0</v>
      </c>
      <c r="AK4589" s="9">
        <f t="shared" si="2805"/>
        <v>2</v>
      </c>
      <c r="AL4589" s="9">
        <f t="shared" si="2806"/>
        <v>10</v>
      </c>
      <c r="AM4589" s="9">
        <f t="shared" si="2807"/>
        <v>16</v>
      </c>
      <c r="AN4589" s="2">
        <v>43892.706944444442</v>
      </c>
      <c r="AO4589">
        <v>6416</v>
      </c>
      <c r="AP4589" s="1">
        <v>5100</v>
      </c>
      <c r="AQ4589" t="s">
        <v>4</v>
      </c>
    </row>
    <row r="4590" spans="1:43" x14ac:dyDescent="0.3">
      <c r="A4590" t="str">
        <f t="shared" ca="1" si="2769"/>
        <v>FY2020 Q4 Sep</v>
      </c>
      <c r="B4590">
        <f t="shared" ca="1" si="2770"/>
        <v>2020</v>
      </c>
      <c r="C4590" s="8" t="str">
        <f t="shared" ca="1" si="2771"/>
        <v>Sep</v>
      </c>
      <c r="D4590" s="8" t="str">
        <f t="shared" ca="1" si="2772"/>
        <v>Q4</v>
      </c>
      <c r="E4590">
        <f t="shared" ca="1" si="2773"/>
        <v>12</v>
      </c>
      <c r="F4590">
        <f t="shared" ca="1" si="2774"/>
        <v>4</v>
      </c>
      <c r="G4590">
        <f t="shared" ca="1" si="2775"/>
        <v>202012</v>
      </c>
      <c r="H4590">
        <f t="shared" ca="1" si="2776"/>
        <v>202004</v>
      </c>
      <c r="I4590" t="str">
        <f t="shared" ca="1" si="2777"/>
        <v>FY2020 Q3 Sep</v>
      </c>
      <c r="J4590">
        <f t="shared" ca="1" si="2778"/>
        <v>2020</v>
      </c>
      <c r="K4590" s="8" t="str">
        <f t="shared" ca="1" si="2779"/>
        <v>Sep</v>
      </c>
      <c r="L4590" s="8" t="str">
        <f t="shared" ca="1" si="2780"/>
        <v>Q3</v>
      </c>
      <c r="M4590">
        <f t="shared" ca="1" si="2781"/>
        <v>9</v>
      </c>
      <c r="N4590">
        <f t="shared" ca="1" si="2782"/>
        <v>3</v>
      </c>
      <c r="O4590">
        <f t="shared" ca="1" si="2783"/>
        <v>202009</v>
      </c>
      <c r="P4590">
        <f t="shared" ca="1" si="2784"/>
        <v>202003</v>
      </c>
      <c r="Q4590" t="str">
        <f t="shared" si="2785"/>
        <v>FY2019 Q4 Sep</v>
      </c>
      <c r="R4590">
        <f t="shared" si="2786"/>
        <v>2019</v>
      </c>
      <c r="S4590" s="8" t="str">
        <f t="shared" si="2787"/>
        <v>Sep</v>
      </c>
      <c r="T4590" s="8" t="str">
        <f t="shared" si="2788"/>
        <v>Q4</v>
      </c>
      <c r="U4590">
        <f t="shared" si="2789"/>
        <v>12</v>
      </c>
      <c r="V4590">
        <f t="shared" si="2790"/>
        <v>4</v>
      </c>
      <c r="W4590">
        <f t="shared" si="2791"/>
        <v>201912</v>
      </c>
      <c r="X4590">
        <f t="shared" si="2792"/>
        <v>201904</v>
      </c>
      <c r="Y4590" t="str">
        <f t="shared" si="2793"/>
        <v>FY2019 Q3 Sep</v>
      </c>
      <c r="Z4590">
        <f t="shared" si="2794"/>
        <v>2019</v>
      </c>
      <c r="AA4590" s="8" t="str">
        <f t="shared" si="2795"/>
        <v>Sep</v>
      </c>
      <c r="AB4590" s="8" t="str">
        <f t="shared" si="2796"/>
        <v>Q3</v>
      </c>
      <c r="AC4590">
        <f t="shared" si="2797"/>
        <v>9</v>
      </c>
      <c r="AD4590">
        <f t="shared" si="2798"/>
        <v>3</v>
      </c>
      <c r="AE4590">
        <f t="shared" si="2799"/>
        <v>201909</v>
      </c>
      <c r="AF4590">
        <f t="shared" si="2800"/>
        <v>201903</v>
      </c>
      <c r="AG4590" s="9">
        <f t="shared" ca="1" si="2801"/>
        <v>1</v>
      </c>
      <c r="AH4590">
        <f t="shared" ca="1" si="2802"/>
        <v>4</v>
      </c>
      <c r="AI4590" s="9">
        <f t="shared" ca="1" si="2803"/>
        <v>12</v>
      </c>
      <c r="AJ4590" s="9">
        <f t="shared" ca="1" si="2804"/>
        <v>1</v>
      </c>
      <c r="AK4590" s="9">
        <f t="shared" si="2805"/>
        <v>6</v>
      </c>
      <c r="AL4590" s="9">
        <f t="shared" si="2806"/>
        <v>36</v>
      </c>
      <c r="AM4590" s="9">
        <f t="shared" si="2807"/>
        <v>10</v>
      </c>
      <c r="AN4590" s="2">
        <v>43714.438888888886</v>
      </c>
      <c r="AO4590">
        <v>96</v>
      </c>
      <c r="AP4590" s="1">
        <v>5000</v>
      </c>
      <c r="AQ4590" t="s">
        <v>4</v>
      </c>
    </row>
    <row r="4591" spans="1:43" x14ac:dyDescent="0.3">
      <c r="A4591" t="str">
        <f t="shared" ca="1" si="2769"/>
        <v>FY2020 Q4 Sep</v>
      </c>
      <c r="B4591">
        <f t="shared" ca="1" si="2770"/>
        <v>2020</v>
      </c>
      <c r="C4591" s="8" t="str">
        <f t="shared" ca="1" si="2771"/>
        <v>Sep</v>
      </c>
      <c r="D4591" s="8" t="str">
        <f t="shared" ca="1" si="2772"/>
        <v>Q4</v>
      </c>
      <c r="E4591">
        <f t="shared" ca="1" si="2773"/>
        <v>12</v>
      </c>
      <c r="F4591">
        <f t="shared" ca="1" si="2774"/>
        <v>4</v>
      </c>
      <c r="G4591">
        <f t="shared" ca="1" si="2775"/>
        <v>202012</v>
      </c>
      <c r="H4591">
        <f t="shared" ca="1" si="2776"/>
        <v>202004</v>
      </c>
      <c r="I4591" t="str">
        <f t="shared" ca="1" si="2777"/>
        <v>FY2020 Q3 Sep</v>
      </c>
      <c r="J4591">
        <f t="shared" ca="1" si="2778"/>
        <v>2020</v>
      </c>
      <c r="K4591" s="8" t="str">
        <f t="shared" ca="1" si="2779"/>
        <v>Sep</v>
      </c>
      <c r="L4591" s="8" t="str">
        <f t="shared" ca="1" si="2780"/>
        <v>Q3</v>
      </c>
      <c r="M4591">
        <f t="shared" ca="1" si="2781"/>
        <v>9</v>
      </c>
      <c r="N4591">
        <f t="shared" ca="1" si="2782"/>
        <v>3</v>
      </c>
      <c r="O4591">
        <f t="shared" ca="1" si="2783"/>
        <v>202009</v>
      </c>
      <c r="P4591">
        <f t="shared" ca="1" si="2784"/>
        <v>202003</v>
      </c>
      <c r="Q4591" t="str">
        <f t="shared" si="2785"/>
        <v>FY2019 Q4 Sep</v>
      </c>
      <c r="R4591">
        <f t="shared" si="2786"/>
        <v>2019</v>
      </c>
      <c r="S4591" s="8" t="str">
        <f t="shared" si="2787"/>
        <v>Sep</v>
      </c>
      <c r="T4591" s="8" t="str">
        <f t="shared" si="2788"/>
        <v>Q4</v>
      </c>
      <c r="U4591">
        <f t="shared" si="2789"/>
        <v>12</v>
      </c>
      <c r="V4591">
        <f t="shared" si="2790"/>
        <v>4</v>
      </c>
      <c r="W4591">
        <f t="shared" si="2791"/>
        <v>201912</v>
      </c>
      <c r="X4591">
        <f t="shared" si="2792"/>
        <v>201904</v>
      </c>
      <c r="Y4591" t="str">
        <f t="shared" si="2793"/>
        <v>FY2019 Q3 Sep</v>
      </c>
      <c r="Z4591">
        <f t="shared" si="2794"/>
        <v>2019</v>
      </c>
      <c r="AA4591" s="8" t="str">
        <f t="shared" si="2795"/>
        <v>Sep</v>
      </c>
      <c r="AB4591" s="8" t="str">
        <f t="shared" si="2796"/>
        <v>Q3</v>
      </c>
      <c r="AC4591">
        <f t="shared" si="2797"/>
        <v>9</v>
      </c>
      <c r="AD4591">
        <f t="shared" si="2798"/>
        <v>3</v>
      </c>
      <c r="AE4591">
        <f t="shared" si="2799"/>
        <v>201909</v>
      </c>
      <c r="AF4591">
        <f t="shared" si="2800"/>
        <v>201903</v>
      </c>
      <c r="AG4591" s="9">
        <f t="shared" ca="1" si="2801"/>
        <v>1</v>
      </c>
      <c r="AH4591">
        <f t="shared" ca="1" si="2802"/>
        <v>4</v>
      </c>
      <c r="AI4591" s="9">
        <f t="shared" ca="1" si="2803"/>
        <v>12</v>
      </c>
      <c r="AJ4591" s="9">
        <f t="shared" ca="1" si="2804"/>
        <v>1</v>
      </c>
      <c r="AK4591" s="9">
        <f t="shared" si="2805"/>
        <v>5</v>
      </c>
      <c r="AL4591" s="9">
        <f t="shared" si="2806"/>
        <v>36</v>
      </c>
      <c r="AM4591" s="9">
        <f t="shared" si="2807"/>
        <v>13</v>
      </c>
      <c r="AN4591" s="2">
        <v>43713.573611111111</v>
      </c>
      <c r="AO4591">
        <v>382</v>
      </c>
      <c r="AP4591" s="1">
        <v>5000</v>
      </c>
      <c r="AQ4591" t="s">
        <v>4</v>
      </c>
    </row>
    <row r="4592" spans="1:43" x14ac:dyDescent="0.3">
      <c r="A4592" t="str">
        <f t="shared" ca="1" si="2769"/>
        <v>FY2020 Q4 Sep</v>
      </c>
      <c r="B4592">
        <f t="shared" ca="1" si="2770"/>
        <v>2020</v>
      </c>
      <c r="C4592" s="8" t="str">
        <f t="shared" ca="1" si="2771"/>
        <v>Sep</v>
      </c>
      <c r="D4592" s="8" t="str">
        <f t="shared" ca="1" si="2772"/>
        <v>Q4</v>
      </c>
      <c r="E4592">
        <f t="shared" ca="1" si="2773"/>
        <v>12</v>
      </c>
      <c r="F4592">
        <f t="shared" ca="1" si="2774"/>
        <v>4</v>
      </c>
      <c r="G4592">
        <f t="shared" ca="1" si="2775"/>
        <v>202012</v>
      </c>
      <c r="H4592">
        <f t="shared" ca="1" si="2776"/>
        <v>202004</v>
      </c>
      <c r="I4592" t="str">
        <f t="shared" ca="1" si="2777"/>
        <v>FY2020 Q3 Sep</v>
      </c>
      <c r="J4592">
        <f t="shared" ca="1" si="2778"/>
        <v>2020</v>
      </c>
      <c r="K4592" s="8" t="str">
        <f t="shared" ca="1" si="2779"/>
        <v>Sep</v>
      </c>
      <c r="L4592" s="8" t="str">
        <f t="shared" ca="1" si="2780"/>
        <v>Q3</v>
      </c>
      <c r="M4592">
        <f t="shared" ca="1" si="2781"/>
        <v>9</v>
      </c>
      <c r="N4592">
        <f t="shared" ca="1" si="2782"/>
        <v>3</v>
      </c>
      <c r="O4592">
        <f t="shared" ca="1" si="2783"/>
        <v>202009</v>
      </c>
      <c r="P4592">
        <f t="shared" ca="1" si="2784"/>
        <v>202003</v>
      </c>
      <c r="Q4592" t="str">
        <f t="shared" si="2785"/>
        <v>FY2020 Q2 Mar</v>
      </c>
      <c r="R4592">
        <f t="shared" si="2786"/>
        <v>2020</v>
      </c>
      <c r="S4592" s="8" t="str">
        <f t="shared" si="2787"/>
        <v>Mar</v>
      </c>
      <c r="T4592" s="8" t="str">
        <f t="shared" si="2788"/>
        <v>Q2</v>
      </c>
      <c r="U4592">
        <f t="shared" si="2789"/>
        <v>6</v>
      </c>
      <c r="V4592">
        <f t="shared" si="2790"/>
        <v>2</v>
      </c>
      <c r="W4592">
        <f t="shared" si="2791"/>
        <v>202006</v>
      </c>
      <c r="X4592">
        <f t="shared" si="2792"/>
        <v>202002</v>
      </c>
      <c r="Y4592" t="str">
        <f t="shared" si="2793"/>
        <v>FY2020 Q1 Mar</v>
      </c>
      <c r="Z4592">
        <f t="shared" si="2794"/>
        <v>2020</v>
      </c>
      <c r="AA4592" s="8" t="str">
        <f t="shared" si="2795"/>
        <v>Mar</v>
      </c>
      <c r="AB4592" s="8" t="str">
        <f t="shared" si="2796"/>
        <v>Q1</v>
      </c>
      <c r="AC4592">
        <f t="shared" si="2797"/>
        <v>3</v>
      </c>
      <c r="AD4592">
        <f t="shared" si="2798"/>
        <v>1</v>
      </c>
      <c r="AE4592">
        <f t="shared" si="2799"/>
        <v>202003</v>
      </c>
      <c r="AF4592">
        <f t="shared" si="2800"/>
        <v>202001</v>
      </c>
      <c r="AG4592" s="9">
        <f t="shared" ca="1" si="2801"/>
        <v>0</v>
      </c>
      <c r="AH4592">
        <f t="shared" ca="1" si="2802"/>
        <v>2</v>
      </c>
      <c r="AI4592" s="9">
        <f t="shared" ca="1" si="2803"/>
        <v>6</v>
      </c>
      <c r="AJ4592" s="9">
        <f t="shared" ca="1" si="2804"/>
        <v>0</v>
      </c>
      <c r="AK4592" s="9">
        <f t="shared" si="2805"/>
        <v>4</v>
      </c>
      <c r="AL4592" s="9">
        <f t="shared" si="2806"/>
        <v>10</v>
      </c>
      <c r="AM4592" s="9">
        <f t="shared" si="2807"/>
        <v>10</v>
      </c>
      <c r="AN4592" s="2">
        <v>43894.43472222222</v>
      </c>
      <c r="AO4592">
        <v>686</v>
      </c>
      <c r="AP4592" s="1">
        <v>5000</v>
      </c>
      <c r="AQ4592" t="s">
        <v>4</v>
      </c>
    </row>
    <row r="4593" spans="1:43" x14ac:dyDescent="0.3">
      <c r="A4593" t="str">
        <f t="shared" ca="1" si="2769"/>
        <v>FY2020 Q4 Sep</v>
      </c>
      <c r="B4593">
        <f t="shared" ca="1" si="2770"/>
        <v>2020</v>
      </c>
      <c r="C4593" s="8" t="str">
        <f t="shared" ca="1" si="2771"/>
        <v>Sep</v>
      </c>
      <c r="D4593" s="8" t="str">
        <f t="shared" ca="1" si="2772"/>
        <v>Q4</v>
      </c>
      <c r="E4593">
        <f t="shared" ca="1" si="2773"/>
        <v>12</v>
      </c>
      <c r="F4593">
        <f t="shared" ca="1" si="2774"/>
        <v>4</v>
      </c>
      <c r="G4593">
        <f t="shared" ca="1" si="2775"/>
        <v>202012</v>
      </c>
      <c r="H4593">
        <f t="shared" ca="1" si="2776"/>
        <v>202004</v>
      </c>
      <c r="I4593" t="str">
        <f t="shared" ca="1" si="2777"/>
        <v>FY2020 Q3 Sep</v>
      </c>
      <c r="J4593">
        <f t="shared" ca="1" si="2778"/>
        <v>2020</v>
      </c>
      <c r="K4593" s="8" t="str">
        <f t="shared" ca="1" si="2779"/>
        <v>Sep</v>
      </c>
      <c r="L4593" s="8" t="str">
        <f t="shared" ca="1" si="2780"/>
        <v>Q3</v>
      </c>
      <c r="M4593">
        <f t="shared" ca="1" si="2781"/>
        <v>9</v>
      </c>
      <c r="N4593">
        <f t="shared" ca="1" si="2782"/>
        <v>3</v>
      </c>
      <c r="O4593">
        <f t="shared" ca="1" si="2783"/>
        <v>202009</v>
      </c>
      <c r="P4593">
        <f t="shared" ca="1" si="2784"/>
        <v>202003</v>
      </c>
      <c r="Q4593" t="str">
        <f t="shared" si="2785"/>
        <v>FY2019 Q4 Sep</v>
      </c>
      <c r="R4593">
        <f t="shared" si="2786"/>
        <v>2019</v>
      </c>
      <c r="S4593" s="8" t="str">
        <f t="shared" si="2787"/>
        <v>Sep</v>
      </c>
      <c r="T4593" s="8" t="str">
        <f t="shared" si="2788"/>
        <v>Q4</v>
      </c>
      <c r="U4593">
        <f t="shared" si="2789"/>
        <v>12</v>
      </c>
      <c r="V4593">
        <f t="shared" si="2790"/>
        <v>4</v>
      </c>
      <c r="W4593">
        <f t="shared" si="2791"/>
        <v>201912</v>
      </c>
      <c r="X4593">
        <f t="shared" si="2792"/>
        <v>201904</v>
      </c>
      <c r="Y4593" t="str">
        <f t="shared" si="2793"/>
        <v>FY2019 Q3 Sep</v>
      </c>
      <c r="Z4593">
        <f t="shared" si="2794"/>
        <v>2019</v>
      </c>
      <c r="AA4593" s="8" t="str">
        <f t="shared" si="2795"/>
        <v>Sep</v>
      </c>
      <c r="AB4593" s="8" t="str">
        <f t="shared" si="2796"/>
        <v>Q3</v>
      </c>
      <c r="AC4593">
        <f t="shared" si="2797"/>
        <v>9</v>
      </c>
      <c r="AD4593">
        <f t="shared" si="2798"/>
        <v>3</v>
      </c>
      <c r="AE4593">
        <f t="shared" si="2799"/>
        <v>201909</v>
      </c>
      <c r="AF4593">
        <f t="shared" si="2800"/>
        <v>201903</v>
      </c>
      <c r="AG4593" s="9">
        <f t="shared" ca="1" si="2801"/>
        <v>1</v>
      </c>
      <c r="AH4593">
        <f t="shared" ca="1" si="2802"/>
        <v>4</v>
      </c>
      <c r="AI4593" s="9">
        <f t="shared" ca="1" si="2803"/>
        <v>12</v>
      </c>
      <c r="AJ4593" s="9">
        <f t="shared" ca="1" si="2804"/>
        <v>1</v>
      </c>
      <c r="AK4593" s="9">
        <f t="shared" si="2805"/>
        <v>5</v>
      </c>
      <c r="AL4593" s="9">
        <f t="shared" si="2806"/>
        <v>36</v>
      </c>
      <c r="AM4593" s="9">
        <f t="shared" si="2807"/>
        <v>11</v>
      </c>
      <c r="AN4593" s="2">
        <v>43713.484027777777</v>
      </c>
      <c r="AO4593">
        <v>699</v>
      </c>
      <c r="AP4593" s="1">
        <v>5000</v>
      </c>
      <c r="AQ4593" t="s">
        <v>4</v>
      </c>
    </row>
    <row r="4594" spans="1:43" x14ac:dyDescent="0.3">
      <c r="A4594" t="str">
        <f t="shared" ca="1" si="2769"/>
        <v>FY2020 Q4 Sep</v>
      </c>
      <c r="B4594">
        <f t="shared" ca="1" si="2770"/>
        <v>2020</v>
      </c>
      <c r="C4594" s="8" t="str">
        <f t="shared" ca="1" si="2771"/>
        <v>Sep</v>
      </c>
      <c r="D4594" s="8" t="str">
        <f t="shared" ca="1" si="2772"/>
        <v>Q4</v>
      </c>
      <c r="E4594">
        <f t="shared" ca="1" si="2773"/>
        <v>12</v>
      </c>
      <c r="F4594">
        <f t="shared" ca="1" si="2774"/>
        <v>4</v>
      </c>
      <c r="G4594">
        <f t="shared" ca="1" si="2775"/>
        <v>202012</v>
      </c>
      <c r="H4594">
        <f t="shared" ca="1" si="2776"/>
        <v>202004</v>
      </c>
      <c r="I4594" t="str">
        <f t="shared" ca="1" si="2777"/>
        <v>FY2020 Q3 Sep</v>
      </c>
      <c r="J4594">
        <f t="shared" ca="1" si="2778"/>
        <v>2020</v>
      </c>
      <c r="K4594" s="8" t="str">
        <f t="shared" ca="1" si="2779"/>
        <v>Sep</v>
      </c>
      <c r="L4594" s="8" t="str">
        <f t="shared" ca="1" si="2780"/>
        <v>Q3</v>
      </c>
      <c r="M4594">
        <f t="shared" ca="1" si="2781"/>
        <v>9</v>
      </c>
      <c r="N4594">
        <f t="shared" ca="1" si="2782"/>
        <v>3</v>
      </c>
      <c r="O4594">
        <f t="shared" ca="1" si="2783"/>
        <v>202009</v>
      </c>
      <c r="P4594">
        <f t="shared" ca="1" si="2784"/>
        <v>202003</v>
      </c>
      <c r="Q4594" t="str">
        <f t="shared" si="2785"/>
        <v>FY2019 Q4 Sep</v>
      </c>
      <c r="R4594">
        <f t="shared" si="2786"/>
        <v>2019</v>
      </c>
      <c r="S4594" s="8" t="str">
        <f t="shared" si="2787"/>
        <v>Sep</v>
      </c>
      <c r="T4594" s="8" t="str">
        <f t="shared" si="2788"/>
        <v>Q4</v>
      </c>
      <c r="U4594">
        <f t="shared" si="2789"/>
        <v>12</v>
      </c>
      <c r="V4594">
        <f t="shared" si="2790"/>
        <v>4</v>
      </c>
      <c r="W4594">
        <f t="shared" si="2791"/>
        <v>201912</v>
      </c>
      <c r="X4594">
        <f t="shared" si="2792"/>
        <v>201904</v>
      </c>
      <c r="Y4594" t="str">
        <f t="shared" si="2793"/>
        <v>FY2019 Q3 Sep</v>
      </c>
      <c r="Z4594">
        <f t="shared" si="2794"/>
        <v>2019</v>
      </c>
      <c r="AA4594" s="8" t="str">
        <f t="shared" si="2795"/>
        <v>Sep</v>
      </c>
      <c r="AB4594" s="8" t="str">
        <f t="shared" si="2796"/>
        <v>Q3</v>
      </c>
      <c r="AC4594">
        <f t="shared" si="2797"/>
        <v>9</v>
      </c>
      <c r="AD4594">
        <f t="shared" si="2798"/>
        <v>3</v>
      </c>
      <c r="AE4594">
        <f t="shared" si="2799"/>
        <v>201909</v>
      </c>
      <c r="AF4594">
        <f t="shared" si="2800"/>
        <v>201903</v>
      </c>
      <c r="AG4594" s="9">
        <f t="shared" ca="1" si="2801"/>
        <v>1</v>
      </c>
      <c r="AH4594">
        <f t="shared" ca="1" si="2802"/>
        <v>4</v>
      </c>
      <c r="AI4594" s="9">
        <f t="shared" ca="1" si="2803"/>
        <v>12</v>
      </c>
      <c r="AJ4594" s="9">
        <f t="shared" ca="1" si="2804"/>
        <v>1</v>
      </c>
      <c r="AK4594" s="9">
        <f t="shared" si="2805"/>
        <v>6</v>
      </c>
      <c r="AL4594" s="9">
        <f t="shared" si="2806"/>
        <v>36</v>
      </c>
      <c r="AM4594" s="9">
        <f t="shared" si="2807"/>
        <v>10</v>
      </c>
      <c r="AN4594" s="2">
        <v>43714.456250000003</v>
      </c>
      <c r="AO4594">
        <v>904</v>
      </c>
      <c r="AP4594" s="1">
        <v>5000</v>
      </c>
      <c r="AQ4594" t="s">
        <v>4</v>
      </c>
    </row>
    <row r="4595" spans="1:43" x14ac:dyDescent="0.3">
      <c r="A4595" t="str">
        <f t="shared" ca="1" si="2769"/>
        <v>FY2020 Q4 Sep</v>
      </c>
      <c r="B4595">
        <f t="shared" ca="1" si="2770"/>
        <v>2020</v>
      </c>
      <c r="C4595" s="8" t="str">
        <f t="shared" ca="1" si="2771"/>
        <v>Sep</v>
      </c>
      <c r="D4595" s="8" t="str">
        <f t="shared" ca="1" si="2772"/>
        <v>Q4</v>
      </c>
      <c r="E4595">
        <f t="shared" ca="1" si="2773"/>
        <v>12</v>
      </c>
      <c r="F4595">
        <f t="shared" ca="1" si="2774"/>
        <v>4</v>
      </c>
      <c r="G4595">
        <f t="shared" ca="1" si="2775"/>
        <v>202012</v>
      </c>
      <c r="H4595">
        <f t="shared" ca="1" si="2776"/>
        <v>202004</v>
      </c>
      <c r="I4595" t="str">
        <f t="shared" ca="1" si="2777"/>
        <v>FY2020 Q3 Sep</v>
      </c>
      <c r="J4595">
        <f t="shared" ca="1" si="2778"/>
        <v>2020</v>
      </c>
      <c r="K4595" s="8" t="str">
        <f t="shared" ca="1" si="2779"/>
        <v>Sep</v>
      </c>
      <c r="L4595" s="8" t="str">
        <f t="shared" ca="1" si="2780"/>
        <v>Q3</v>
      </c>
      <c r="M4595">
        <f t="shared" ca="1" si="2781"/>
        <v>9</v>
      </c>
      <c r="N4595">
        <f t="shared" ca="1" si="2782"/>
        <v>3</v>
      </c>
      <c r="O4595">
        <f t="shared" ca="1" si="2783"/>
        <v>202009</v>
      </c>
      <c r="P4595">
        <f t="shared" ca="1" si="2784"/>
        <v>202003</v>
      </c>
      <c r="Q4595" t="str">
        <f t="shared" si="2785"/>
        <v>FY2019 Q4 Sep</v>
      </c>
      <c r="R4595">
        <f t="shared" si="2786"/>
        <v>2019</v>
      </c>
      <c r="S4595" s="8" t="str">
        <f t="shared" si="2787"/>
        <v>Sep</v>
      </c>
      <c r="T4595" s="8" t="str">
        <f t="shared" si="2788"/>
        <v>Q4</v>
      </c>
      <c r="U4595">
        <f t="shared" si="2789"/>
        <v>12</v>
      </c>
      <c r="V4595">
        <f t="shared" si="2790"/>
        <v>4</v>
      </c>
      <c r="W4595">
        <f t="shared" si="2791"/>
        <v>201912</v>
      </c>
      <c r="X4595">
        <f t="shared" si="2792"/>
        <v>201904</v>
      </c>
      <c r="Y4595" t="str">
        <f t="shared" si="2793"/>
        <v>FY2019 Q3 Sep</v>
      </c>
      <c r="Z4595">
        <f t="shared" si="2794"/>
        <v>2019</v>
      </c>
      <c r="AA4595" s="8" t="str">
        <f t="shared" si="2795"/>
        <v>Sep</v>
      </c>
      <c r="AB4595" s="8" t="str">
        <f t="shared" si="2796"/>
        <v>Q3</v>
      </c>
      <c r="AC4595">
        <f t="shared" si="2797"/>
        <v>9</v>
      </c>
      <c r="AD4595">
        <f t="shared" si="2798"/>
        <v>3</v>
      </c>
      <c r="AE4595">
        <f t="shared" si="2799"/>
        <v>201909</v>
      </c>
      <c r="AF4595">
        <f t="shared" si="2800"/>
        <v>201903</v>
      </c>
      <c r="AG4595" s="9">
        <f t="shared" ca="1" si="2801"/>
        <v>1</v>
      </c>
      <c r="AH4595">
        <f t="shared" ca="1" si="2802"/>
        <v>4</v>
      </c>
      <c r="AI4595" s="9">
        <f t="shared" ca="1" si="2803"/>
        <v>12</v>
      </c>
      <c r="AJ4595" s="9">
        <f t="shared" ca="1" si="2804"/>
        <v>1</v>
      </c>
      <c r="AK4595" s="9">
        <f t="shared" si="2805"/>
        <v>4</v>
      </c>
      <c r="AL4595" s="9">
        <f t="shared" si="2806"/>
        <v>36</v>
      </c>
      <c r="AM4595" s="9">
        <f t="shared" si="2807"/>
        <v>16</v>
      </c>
      <c r="AN4595" s="2">
        <v>43712.703472222223</v>
      </c>
      <c r="AO4595">
        <v>935</v>
      </c>
      <c r="AP4595" s="1">
        <v>5000</v>
      </c>
      <c r="AQ4595" t="s">
        <v>4</v>
      </c>
    </row>
    <row r="4596" spans="1:43" x14ac:dyDescent="0.3">
      <c r="A4596" t="str">
        <f t="shared" ca="1" si="2769"/>
        <v>FY2020 Q4 Sep</v>
      </c>
      <c r="B4596">
        <f t="shared" ca="1" si="2770"/>
        <v>2020</v>
      </c>
      <c r="C4596" s="8" t="str">
        <f t="shared" ca="1" si="2771"/>
        <v>Sep</v>
      </c>
      <c r="D4596" s="8" t="str">
        <f t="shared" ca="1" si="2772"/>
        <v>Q4</v>
      </c>
      <c r="E4596">
        <f t="shared" ca="1" si="2773"/>
        <v>12</v>
      </c>
      <c r="F4596">
        <f t="shared" ca="1" si="2774"/>
        <v>4</v>
      </c>
      <c r="G4596">
        <f t="shared" ca="1" si="2775"/>
        <v>202012</v>
      </c>
      <c r="H4596">
        <f t="shared" ca="1" si="2776"/>
        <v>202004</v>
      </c>
      <c r="I4596" t="str">
        <f t="shared" ca="1" si="2777"/>
        <v>FY2020 Q3 Sep</v>
      </c>
      <c r="J4596">
        <f t="shared" ca="1" si="2778"/>
        <v>2020</v>
      </c>
      <c r="K4596" s="8" t="str">
        <f t="shared" ca="1" si="2779"/>
        <v>Sep</v>
      </c>
      <c r="L4596" s="8" t="str">
        <f t="shared" ca="1" si="2780"/>
        <v>Q3</v>
      </c>
      <c r="M4596">
        <f t="shared" ca="1" si="2781"/>
        <v>9</v>
      </c>
      <c r="N4596">
        <f t="shared" ca="1" si="2782"/>
        <v>3</v>
      </c>
      <c r="O4596">
        <f t="shared" ca="1" si="2783"/>
        <v>202009</v>
      </c>
      <c r="P4596">
        <f t="shared" ca="1" si="2784"/>
        <v>202003</v>
      </c>
      <c r="Q4596" t="str">
        <f t="shared" si="2785"/>
        <v>FY2020 Q2 Mar</v>
      </c>
      <c r="R4596">
        <f t="shared" si="2786"/>
        <v>2020</v>
      </c>
      <c r="S4596" s="8" t="str">
        <f t="shared" si="2787"/>
        <v>Mar</v>
      </c>
      <c r="T4596" s="8" t="str">
        <f t="shared" si="2788"/>
        <v>Q2</v>
      </c>
      <c r="U4596">
        <f t="shared" si="2789"/>
        <v>6</v>
      </c>
      <c r="V4596">
        <f t="shared" si="2790"/>
        <v>2</v>
      </c>
      <c r="W4596">
        <f t="shared" si="2791"/>
        <v>202006</v>
      </c>
      <c r="X4596">
        <f t="shared" si="2792"/>
        <v>202002</v>
      </c>
      <c r="Y4596" t="str">
        <f t="shared" si="2793"/>
        <v>FY2020 Q1 Mar</v>
      </c>
      <c r="Z4596">
        <f t="shared" si="2794"/>
        <v>2020</v>
      </c>
      <c r="AA4596" s="8" t="str">
        <f t="shared" si="2795"/>
        <v>Mar</v>
      </c>
      <c r="AB4596" s="8" t="str">
        <f t="shared" si="2796"/>
        <v>Q1</v>
      </c>
      <c r="AC4596">
        <f t="shared" si="2797"/>
        <v>3</v>
      </c>
      <c r="AD4596">
        <f t="shared" si="2798"/>
        <v>1</v>
      </c>
      <c r="AE4596">
        <f t="shared" si="2799"/>
        <v>202003</v>
      </c>
      <c r="AF4596">
        <f t="shared" si="2800"/>
        <v>202001</v>
      </c>
      <c r="AG4596" s="9">
        <f t="shared" ca="1" si="2801"/>
        <v>0</v>
      </c>
      <c r="AH4596">
        <f t="shared" ca="1" si="2802"/>
        <v>2</v>
      </c>
      <c r="AI4596" s="9">
        <f t="shared" ca="1" si="2803"/>
        <v>6</v>
      </c>
      <c r="AJ4596" s="9">
        <f t="shared" ca="1" si="2804"/>
        <v>0</v>
      </c>
      <c r="AK4596" s="9">
        <f t="shared" si="2805"/>
        <v>2</v>
      </c>
      <c r="AL4596" s="9">
        <f t="shared" si="2806"/>
        <v>10</v>
      </c>
      <c r="AM4596" s="9">
        <f t="shared" si="2807"/>
        <v>16</v>
      </c>
      <c r="AN4596" s="2">
        <v>43892.676388888889</v>
      </c>
      <c r="AO4596">
        <v>1013</v>
      </c>
      <c r="AP4596" s="1">
        <v>5000</v>
      </c>
      <c r="AQ4596" t="s">
        <v>4</v>
      </c>
    </row>
    <row r="4597" spans="1:43" x14ac:dyDescent="0.3">
      <c r="A4597" t="str">
        <f t="shared" ca="1" si="2769"/>
        <v>FY2020 Q4 Sep</v>
      </c>
      <c r="B4597">
        <f t="shared" ca="1" si="2770"/>
        <v>2020</v>
      </c>
      <c r="C4597" s="8" t="str">
        <f t="shared" ca="1" si="2771"/>
        <v>Sep</v>
      </c>
      <c r="D4597" s="8" t="str">
        <f t="shared" ca="1" si="2772"/>
        <v>Q4</v>
      </c>
      <c r="E4597">
        <f t="shared" ca="1" si="2773"/>
        <v>12</v>
      </c>
      <c r="F4597">
        <f t="shared" ca="1" si="2774"/>
        <v>4</v>
      </c>
      <c r="G4597">
        <f t="shared" ca="1" si="2775"/>
        <v>202012</v>
      </c>
      <c r="H4597">
        <f t="shared" ca="1" si="2776"/>
        <v>202004</v>
      </c>
      <c r="I4597" t="str">
        <f t="shared" ca="1" si="2777"/>
        <v>FY2020 Q3 Sep</v>
      </c>
      <c r="J4597">
        <f t="shared" ca="1" si="2778"/>
        <v>2020</v>
      </c>
      <c r="K4597" s="8" t="str">
        <f t="shared" ca="1" si="2779"/>
        <v>Sep</v>
      </c>
      <c r="L4597" s="8" t="str">
        <f t="shared" ca="1" si="2780"/>
        <v>Q3</v>
      </c>
      <c r="M4597">
        <f t="shared" ca="1" si="2781"/>
        <v>9</v>
      </c>
      <c r="N4597">
        <f t="shared" ca="1" si="2782"/>
        <v>3</v>
      </c>
      <c r="O4597">
        <f t="shared" ca="1" si="2783"/>
        <v>202009</v>
      </c>
      <c r="P4597">
        <f t="shared" ca="1" si="2784"/>
        <v>202003</v>
      </c>
      <c r="Q4597" t="str">
        <f t="shared" si="2785"/>
        <v>FY2019 Q4 Sep</v>
      </c>
      <c r="R4597">
        <f t="shared" si="2786"/>
        <v>2019</v>
      </c>
      <c r="S4597" s="8" t="str">
        <f t="shared" si="2787"/>
        <v>Sep</v>
      </c>
      <c r="T4597" s="8" t="str">
        <f t="shared" si="2788"/>
        <v>Q4</v>
      </c>
      <c r="U4597">
        <f t="shared" si="2789"/>
        <v>12</v>
      </c>
      <c r="V4597">
        <f t="shared" si="2790"/>
        <v>4</v>
      </c>
      <c r="W4597">
        <f t="shared" si="2791"/>
        <v>201912</v>
      </c>
      <c r="X4597">
        <f t="shared" si="2792"/>
        <v>201904</v>
      </c>
      <c r="Y4597" t="str">
        <f t="shared" si="2793"/>
        <v>FY2019 Q3 Sep</v>
      </c>
      <c r="Z4597">
        <f t="shared" si="2794"/>
        <v>2019</v>
      </c>
      <c r="AA4597" s="8" t="str">
        <f t="shared" si="2795"/>
        <v>Sep</v>
      </c>
      <c r="AB4597" s="8" t="str">
        <f t="shared" si="2796"/>
        <v>Q3</v>
      </c>
      <c r="AC4597">
        <f t="shared" si="2797"/>
        <v>9</v>
      </c>
      <c r="AD4597">
        <f t="shared" si="2798"/>
        <v>3</v>
      </c>
      <c r="AE4597">
        <f t="shared" si="2799"/>
        <v>201909</v>
      </c>
      <c r="AF4597">
        <f t="shared" si="2800"/>
        <v>201903</v>
      </c>
      <c r="AG4597" s="9">
        <f t="shared" ca="1" si="2801"/>
        <v>1</v>
      </c>
      <c r="AH4597">
        <f t="shared" ca="1" si="2802"/>
        <v>4</v>
      </c>
      <c r="AI4597" s="9">
        <f t="shared" ca="1" si="2803"/>
        <v>12</v>
      </c>
      <c r="AJ4597" s="9">
        <f t="shared" ca="1" si="2804"/>
        <v>1</v>
      </c>
      <c r="AK4597" s="9">
        <f t="shared" si="2805"/>
        <v>3</v>
      </c>
      <c r="AL4597" s="9">
        <f t="shared" si="2806"/>
        <v>36</v>
      </c>
      <c r="AM4597" s="9">
        <f t="shared" si="2807"/>
        <v>19</v>
      </c>
      <c r="AN4597" s="2">
        <v>43711.816666666666</v>
      </c>
      <c r="AO4597">
        <v>1026</v>
      </c>
      <c r="AP4597" s="1">
        <v>5000</v>
      </c>
      <c r="AQ4597" t="s">
        <v>4</v>
      </c>
    </row>
    <row r="4598" spans="1:43" x14ac:dyDescent="0.3">
      <c r="A4598" t="str">
        <f t="shared" ca="1" si="2769"/>
        <v>FY2020 Q4 Sep</v>
      </c>
      <c r="B4598">
        <f t="shared" ca="1" si="2770"/>
        <v>2020</v>
      </c>
      <c r="C4598" s="8" t="str">
        <f t="shared" ca="1" si="2771"/>
        <v>Sep</v>
      </c>
      <c r="D4598" s="8" t="str">
        <f t="shared" ca="1" si="2772"/>
        <v>Q4</v>
      </c>
      <c r="E4598">
        <f t="shared" ca="1" si="2773"/>
        <v>12</v>
      </c>
      <c r="F4598">
        <f t="shared" ca="1" si="2774"/>
        <v>4</v>
      </c>
      <c r="G4598">
        <f t="shared" ca="1" si="2775"/>
        <v>202012</v>
      </c>
      <c r="H4598">
        <f t="shared" ca="1" si="2776"/>
        <v>202004</v>
      </c>
      <c r="I4598" t="str">
        <f t="shared" ca="1" si="2777"/>
        <v>FY2020 Q3 Sep</v>
      </c>
      <c r="J4598">
        <f t="shared" ca="1" si="2778"/>
        <v>2020</v>
      </c>
      <c r="K4598" s="8" t="str">
        <f t="shared" ca="1" si="2779"/>
        <v>Sep</v>
      </c>
      <c r="L4598" s="8" t="str">
        <f t="shared" ca="1" si="2780"/>
        <v>Q3</v>
      </c>
      <c r="M4598">
        <f t="shared" ca="1" si="2781"/>
        <v>9</v>
      </c>
      <c r="N4598">
        <f t="shared" ca="1" si="2782"/>
        <v>3</v>
      </c>
      <c r="O4598">
        <f t="shared" ca="1" si="2783"/>
        <v>202009</v>
      </c>
      <c r="P4598">
        <f t="shared" ca="1" si="2784"/>
        <v>202003</v>
      </c>
      <c r="Q4598" t="str">
        <f t="shared" si="2785"/>
        <v>FY2019 Q4 Sep</v>
      </c>
      <c r="R4598">
        <f t="shared" si="2786"/>
        <v>2019</v>
      </c>
      <c r="S4598" s="8" t="str">
        <f t="shared" si="2787"/>
        <v>Sep</v>
      </c>
      <c r="T4598" s="8" t="str">
        <f t="shared" si="2788"/>
        <v>Q4</v>
      </c>
      <c r="U4598">
        <f t="shared" si="2789"/>
        <v>12</v>
      </c>
      <c r="V4598">
        <f t="shared" si="2790"/>
        <v>4</v>
      </c>
      <c r="W4598">
        <f t="shared" si="2791"/>
        <v>201912</v>
      </c>
      <c r="X4598">
        <f t="shared" si="2792"/>
        <v>201904</v>
      </c>
      <c r="Y4598" t="str">
        <f t="shared" si="2793"/>
        <v>FY2019 Q3 Sep</v>
      </c>
      <c r="Z4598">
        <f t="shared" si="2794"/>
        <v>2019</v>
      </c>
      <c r="AA4598" s="8" t="str">
        <f t="shared" si="2795"/>
        <v>Sep</v>
      </c>
      <c r="AB4598" s="8" t="str">
        <f t="shared" si="2796"/>
        <v>Q3</v>
      </c>
      <c r="AC4598">
        <f t="shared" si="2797"/>
        <v>9</v>
      </c>
      <c r="AD4598">
        <f t="shared" si="2798"/>
        <v>3</v>
      </c>
      <c r="AE4598">
        <f t="shared" si="2799"/>
        <v>201909</v>
      </c>
      <c r="AF4598">
        <f t="shared" si="2800"/>
        <v>201903</v>
      </c>
      <c r="AG4598" s="9">
        <f t="shared" ca="1" si="2801"/>
        <v>1</v>
      </c>
      <c r="AH4598">
        <f t="shared" ca="1" si="2802"/>
        <v>4</v>
      </c>
      <c r="AI4598" s="9">
        <f t="shared" ca="1" si="2803"/>
        <v>12</v>
      </c>
      <c r="AJ4598" s="9">
        <f t="shared" ca="1" si="2804"/>
        <v>1</v>
      </c>
      <c r="AK4598" s="9">
        <f t="shared" si="2805"/>
        <v>5</v>
      </c>
      <c r="AL4598" s="9">
        <f t="shared" si="2806"/>
        <v>36</v>
      </c>
      <c r="AM4598" s="9">
        <f t="shared" si="2807"/>
        <v>19</v>
      </c>
      <c r="AN4598" s="2">
        <v>43713.814583333333</v>
      </c>
      <c r="AO4598">
        <v>1026</v>
      </c>
      <c r="AP4598" s="1">
        <v>5000</v>
      </c>
      <c r="AQ4598" t="s">
        <v>4</v>
      </c>
    </row>
    <row r="4599" spans="1:43" x14ac:dyDescent="0.3">
      <c r="A4599" t="str">
        <f t="shared" ca="1" si="2769"/>
        <v>FY2020 Q4 Sep</v>
      </c>
      <c r="B4599">
        <f t="shared" ca="1" si="2770"/>
        <v>2020</v>
      </c>
      <c r="C4599" s="8" t="str">
        <f t="shared" ca="1" si="2771"/>
        <v>Sep</v>
      </c>
      <c r="D4599" s="8" t="str">
        <f t="shared" ca="1" si="2772"/>
        <v>Q4</v>
      </c>
      <c r="E4599">
        <f t="shared" ca="1" si="2773"/>
        <v>12</v>
      </c>
      <c r="F4599">
        <f t="shared" ca="1" si="2774"/>
        <v>4</v>
      </c>
      <c r="G4599">
        <f t="shared" ca="1" si="2775"/>
        <v>202012</v>
      </c>
      <c r="H4599">
        <f t="shared" ca="1" si="2776"/>
        <v>202004</v>
      </c>
      <c r="I4599" t="str">
        <f t="shared" ca="1" si="2777"/>
        <v>FY2020 Q3 Sep</v>
      </c>
      <c r="J4599">
        <f t="shared" ca="1" si="2778"/>
        <v>2020</v>
      </c>
      <c r="K4599" s="8" t="str">
        <f t="shared" ca="1" si="2779"/>
        <v>Sep</v>
      </c>
      <c r="L4599" s="8" t="str">
        <f t="shared" ca="1" si="2780"/>
        <v>Q3</v>
      </c>
      <c r="M4599">
        <f t="shared" ca="1" si="2781"/>
        <v>9</v>
      </c>
      <c r="N4599">
        <f t="shared" ca="1" si="2782"/>
        <v>3</v>
      </c>
      <c r="O4599">
        <f t="shared" ca="1" si="2783"/>
        <v>202009</v>
      </c>
      <c r="P4599">
        <f t="shared" ca="1" si="2784"/>
        <v>202003</v>
      </c>
      <c r="Q4599" t="str">
        <f t="shared" si="2785"/>
        <v>FY2019 Q4 Sep</v>
      </c>
      <c r="R4599">
        <f t="shared" si="2786"/>
        <v>2019</v>
      </c>
      <c r="S4599" s="8" t="str">
        <f t="shared" si="2787"/>
        <v>Sep</v>
      </c>
      <c r="T4599" s="8" t="str">
        <f t="shared" si="2788"/>
        <v>Q4</v>
      </c>
      <c r="U4599">
        <f t="shared" si="2789"/>
        <v>12</v>
      </c>
      <c r="V4599">
        <f t="shared" si="2790"/>
        <v>4</v>
      </c>
      <c r="W4599">
        <f t="shared" si="2791"/>
        <v>201912</v>
      </c>
      <c r="X4599">
        <f t="shared" si="2792"/>
        <v>201904</v>
      </c>
      <c r="Y4599" t="str">
        <f t="shared" si="2793"/>
        <v>FY2019 Q3 Sep</v>
      </c>
      <c r="Z4599">
        <f t="shared" si="2794"/>
        <v>2019</v>
      </c>
      <c r="AA4599" s="8" t="str">
        <f t="shared" si="2795"/>
        <v>Sep</v>
      </c>
      <c r="AB4599" s="8" t="str">
        <f t="shared" si="2796"/>
        <v>Q3</v>
      </c>
      <c r="AC4599">
        <f t="shared" si="2797"/>
        <v>9</v>
      </c>
      <c r="AD4599">
        <f t="shared" si="2798"/>
        <v>3</v>
      </c>
      <c r="AE4599">
        <f t="shared" si="2799"/>
        <v>201909</v>
      </c>
      <c r="AF4599">
        <f t="shared" si="2800"/>
        <v>201903</v>
      </c>
      <c r="AG4599" s="9">
        <f t="shared" ca="1" si="2801"/>
        <v>1</v>
      </c>
      <c r="AH4599">
        <f t="shared" ca="1" si="2802"/>
        <v>4</v>
      </c>
      <c r="AI4599" s="9">
        <f t="shared" ca="1" si="2803"/>
        <v>12</v>
      </c>
      <c r="AJ4599" s="9">
        <f t="shared" ca="1" si="2804"/>
        <v>1</v>
      </c>
      <c r="AK4599" s="9">
        <f t="shared" si="2805"/>
        <v>4</v>
      </c>
      <c r="AL4599" s="9">
        <f t="shared" si="2806"/>
        <v>36</v>
      </c>
      <c r="AM4599" s="9">
        <f t="shared" si="2807"/>
        <v>16</v>
      </c>
      <c r="AN4599" s="2">
        <v>43712.668055555558</v>
      </c>
      <c r="AO4599">
        <v>1079</v>
      </c>
      <c r="AP4599" s="1">
        <v>5000</v>
      </c>
      <c r="AQ4599" t="s">
        <v>4</v>
      </c>
    </row>
    <row r="4600" spans="1:43" x14ac:dyDescent="0.3">
      <c r="A4600" t="str">
        <f t="shared" ca="1" si="2769"/>
        <v>FY2020 Q4 Sep</v>
      </c>
      <c r="B4600">
        <f t="shared" ca="1" si="2770"/>
        <v>2020</v>
      </c>
      <c r="C4600" s="8" t="str">
        <f t="shared" ca="1" si="2771"/>
        <v>Sep</v>
      </c>
      <c r="D4600" s="8" t="str">
        <f t="shared" ca="1" si="2772"/>
        <v>Q4</v>
      </c>
      <c r="E4600">
        <f t="shared" ca="1" si="2773"/>
        <v>12</v>
      </c>
      <c r="F4600">
        <f t="shared" ca="1" si="2774"/>
        <v>4</v>
      </c>
      <c r="G4600">
        <f t="shared" ca="1" si="2775"/>
        <v>202012</v>
      </c>
      <c r="H4600">
        <f t="shared" ca="1" si="2776"/>
        <v>202004</v>
      </c>
      <c r="I4600" t="str">
        <f t="shared" ca="1" si="2777"/>
        <v>FY2020 Q3 Sep</v>
      </c>
      <c r="J4600">
        <f t="shared" ca="1" si="2778"/>
        <v>2020</v>
      </c>
      <c r="K4600" s="8" t="str">
        <f t="shared" ca="1" si="2779"/>
        <v>Sep</v>
      </c>
      <c r="L4600" s="8" t="str">
        <f t="shared" ca="1" si="2780"/>
        <v>Q3</v>
      </c>
      <c r="M4600">
        <f t="shared" ca="1" si="2781"/>
        <v>9</v>
      </c>
      <c r="N4600">
        <f t="shared" ca="1" si="2782"/>
        <v>3</v>
      </c>
      <c r="O4600">
        <f t="shared" ca="1" si="2783"/>
        <v>202009</v>
      </c>
      <c r="P4600">
        <f t="shared" ca="1" si="2784"/>
        <v>202003</v>
      </c>
      <c r="Q4600" t="str">
        <f t="shared" si="2785"/>
        <v>FY2019 Q4 Sep</v>
      </c>
      <c r="R4600">
        <f t="shared" si="2786"/>
        <v>2019</v>
      </c>
      <c r="S4600" s="8" t="str">
        <f t="shared" si="2787"/>
        <v>Sep</v>
      </c>
      <c r="T4600" s="8" t="str">
        <f t="shared" si="2788"/>
        <v>Q4</v>
      </c>
      <c r="U4600">
        <f t="shared" si="2789"/>
        <v>12</v>
      </c>
      <c r="V4600">
        <f t="shared" si="2790"/>
        <v>4</v>
      </c>
      <c r="W4600">
        <f t="shared" si="2791"/>
        <v>201912</v>
      </c>
      <c r="X4600">
        <f t="shared" si="2792"/>
        <v>201904</v>
      </c>
      <c r="Y4600" t="str">
        <f t="shared" si="2793"/>
        <v>FY2019 Q3 Sep</v>
      </c>
      <c r="Z4600">
        <f t="shared" si="2794"/>
        <v>2019</v>
      </c>
      <c r="AA4600" s="8" t="str">
        <f t="shared" si="2795"/>
        <v>Sep</v>
      </c>
      <c r="AB4600" s="8" t="str">
        <f t="shared" si="2796"/>
        <v>Q3</v>
      </c>
      <c r="AC4600">
        <f t="shared" si="2797"/>
        <v>9</v>
      </c>
      <c r="AD4600">
        <f t="shared" si="2798"/>
        <v>3</v>
      </c>
      <c r="AE4600">
        <f t="shared" si="2799"/>
        <v>201909</v>
      </c>
      <c r="AF4600">
        <f t="shared" si="2800"/>
        <v>201903</v>
      </c>
      <c r="AG4600" s="9">
        <f t="shared" ca="1" si="2801"/>
        <v>1</v>
      </c>
      <c r="AH4600">
        <f t="shared" ca="1" si="2802"/>
        <v>4</v>
      </c>
      <c r="AI4600" s="9">
        <f t="shared" ca="1" si="2803"/>
        <v>12</v>
      </c>
      <c r="AJ4600" s="9">
        <f t="shared" ca="1" si="2804"/>
        <v>1</v>
      </c>
      <c r="AK4600" s="9">
        <f t="shared" si="2805"/>
        <v>5</v>
      </c>
      <c r="AL4600" s="9">
        <f t="shared" si="2806"/>
        <v>36</v>
      </c>
      <c r="AM4600" s="9">
        <f t="shared" si="2807"/>
        <v>13</v>
      </c>
      <c r="AN4600" s="2">
        <v>43713.568749999999</v>
      </c>
      <c r="AO4600">
        <v>1116</v>
      </c>
      <c r="AP4600" s="1">
        <v>5000</v>
      </c>
      <c r="AQ4600" t="s">
        <v>4</v>
      </c>
    </row>
    <row r="4601" spans="1:43" x14ac:dyDescent="0.3">
      <c r="A4601" t="str">
        <f t="shared" ca="1" si="2769"/>
        <v>FY2020 Q4 Sep</v>
      </c>
      <c r="B4601">
        <f t="shared" ca="1" si="2770"/>
        <v>2020</v>
      </c>
      <c r="C4601" s="8" t="str">
        <f t="shared" ca="1" si="2771"/>
        <v>Sep</v>
      </c>
      <c r="D4601" s="8" t="str">
        <f t="shared" ca="1" si="2772"/>
        <v>Q4</v>
      </c>
      <c r="E4601">
        <f t="shared" ca="1" si="2773"/>
        <v>12</v>
      </c>
      <c r="F4601">
        <f t="shared" ca="1" si="2774"/>
        <v>4</v>
      </c>
      <c r="G4601">
        <f t="shared" ca="1" si="2775"/>
        <v>202012</v>
      </c>
      <c r="H4601">
        <f t="shared" ca="1" si="2776"/>
        <v>202004</v>
      </c>
      <c r="I4601" t="str">
        <f t="shared" ca="1" si="2777"/>
        <v>FY2020 Q3 Sep</v>
      </c>
      <c r="J4601">
        <f t="shared" ca="1" si="2778"/>
        <v>2020</v>
      </c>
      <c r="K4601" s="8" t="str">
        <f t="shared" ca="1" si="2779"/>
        <v>Sep</v>
      </c>
      <c r="L4601" s="8" t="str">
        <f t="shared" ca="1" si="2780"/>
        <v>Q3</v>
      </c>
      <c r="M4601">
        <f t="shared" ca="1" si="2781"/>
        <v>9</v>
      </c>
      <c r="N4601">
        <f t="shared" ca="1" si="2782"/>
        <v>3</v>
      </c>
      <c r="O4601">
        <f t="shared" ca="1" si="2783"/>
        <v>202009</v>
      </c>
      <c r="P4601">
        <f t="shared" ca="1" si="2784"/>
        <v>202003</v>
      </c>
      <c r="Q4601" t="str">
        <f t="shared" si="2785"/>
        <v>FY2020 Q2 Mar</v>
      </c>
      <c r="R4601">
        <f t="shared" si="2786"/>
        <v>2020</v>
      </c>
      <c r="S4601" s="8" t="str">
        <f t="shared" si="2787"/>
        <v>Mar</v>
      </c>
      <c r="T4601" s="8" t="str">
        <f t="shared" si="2788"/>
        <v>Q2</v>
      </c>
      <c r="U4601">
        <f t="shared" si="2789"/>
        <v>6</v>
      </c>
      <c r="V4601">
        <f t="shared" si="2790"/>
        <v>2</v>
      </c>
      <c r="W4601">
        <f t="shared" si="2791"/>
        <v>202006</v>
      </c>
      <c r="X4601">
        <f t="shared" si="2792"/>
        <v>202002</v>
      </c>
      <c r="Y4601" t="str">
        <f t="shared" si="2793"/>
        <v>FY2020 Q1 Mar</v>
      </c>
      <c r="Z4601">
        <f t="shared" si="2794"/>
        <v>2020</v>
      </c>
      <c r="AA4601" s="8" t="str">
        <f t="shared" si="2795"/>
        <v>Mar</v>
      </c>
      <c r="AB4601" s="8" t="str">
        <f t="shared" si="2796"/>
        <v>Q1</v>
      </c>
      <c r="AC4601">
        <f t="shared" si="2797"/>
        <v>3</v>
      </c>
      <c r="AD4601">
        <f t="shared" si="2798"/>
        <v>1</v>
      </c>
      <c r="AE4601">
        <f t="shared" si="2799"/>
        <v>202003</v>
      </c>
      <c r="AF4601">
        <f t="shared" si="2800"/>
        <v>202001</v>
      </c>
      <c r="AG4601" s="9">
        <f t="shared" ca="1" si="2801"/>
        <v>0</v>
      </c>
      <c r="AH4601">
        <f t="shared" ca="1" si="2802"/>
        <v>2</v>
      </c>
      <c r="AI4601" s="9">
        <f t="shared" ca="1" si="2803"/>
        <v>6</v>
      </c>
      <c r="AJ4601" s="9">
        <f t="shared" ca="1" si="2804"/>
        <v>0</v>
      </c>
      <c r="AK4601" s="9">
        <f t="shared" si="2805"/>
        <v>4</v>
      </c>
      <c r="AL4601" s="9">
        <f t="shared" si="2806"/>
        <v>11</v>
      </c>
      <c r="AM4601" s="9">
        <f t="shared" si="2807"/>
        <v>15</v>
      </c>
      <c r="AN4601" s="2">
        <v>43901.62777777778</v>
      </c>
      <c r="AO4601">
        <v>1158</v>
      </c>
      <c r="AP4601" s="1">
        <v>5000</v>
      </c>
      <c r="AQ4601" t="s">
        <v>4</v>
      </c>
    </row>
    <row r="4602" spans="1:43" x14ac:dyDescent="0.3">
      <c r="A4602" t="str">
        <f t="shared" ca="1" si="2769"/>
        <v>FY2020 Q4 Sep</v>
      </c>
      <c r="B4602">
        <f t="shared" ca="1" si="2770"/>
        <v>2020</v>
      </c>
      <c r="C4602" s="8" t="str">
        <f t="shared" ca="1" si="2771"/>
        <v>Sep</v>
      </c>
      <c r="D4602" s="8" t="str">
        <f t="shared" ca="1" si="2772"/>
        <v>Q4</v>
      </c>
      <c r="E4602">
        <f t="shared" ca="1" si="2773"/>
        <v>12</v>
      </c>
      <c r="F4602">
        <f t="shared" ca="1" si="2774"/>
        <v>4</v>
      </c>
      <c r="G4602">
        <f t="shared" ca="1" si="2775"/>
        <v>202012</v>
      </c>
      <c r="H4602">
        <f t="shared" ca="1" si="2776"/>
        <v>202004</v>
      </c>
      <c r="I4602" t="str">
        <f t="shared" ca="1" si="2777"/>
        <v>FY2020 Q3 Sep</v>
      </c>
      <c r="J4602">
        <f t="shared" ca="1" si="2778"/>
        <v>2020</v>
      </c>
      <c r="K4602" s="8" t="str">
        <f t="shared" ca="1" si="2779"/>
        <v>Sep</v>
      </c>
      <c r="L4602" s="8" t="str">
        <f t="shared" ca="1" si="2780"/>
        <v>Q3</v>
      </c>
      <c r="M4602">
        <f t="shared" ca="1" si="2781"/>
        <v>9</v>
      </c>
      <c r="N4602">
        <f t="shared" ca="1" si="2782"/>
        <v>3</v>
      </c>
      <c r="O4602">
        <f t="shared" ca="1" si="2783"/>
        <v>202009</v>
      </c>
      <c r="P4602">
        <f t="shared" ca="1" si="2784"/>
        <v>202003</v>
      </c>
      <c r="Q4602" t="str">
        <f t="shared" si="2785"/>
        <v>FY2020 Q1 Oct</v>
      </c>
      <c r="R4602">
        <f t="shared" si="2786"/>
        <v>2020</v>
      </c>
      <c r="S4602" s="8" t="str">
        <f t="shared" si="2787"/>
        <v>Oct</v>
      </c>
      <c r="T4602" s="8" t="str">
        <f t="shared" si="2788"/>
        <v>Q1</v>
      </c>
      <c r="U4602">
        <f t="shared" si="2789"/>
        <v>1</v>
      </c>
      <c r="V4602">
        <f t="shared" si="2790"/>
        <v>1</v>
      </c>
      <c r="W4602">
        <f t="shared" si="2791"/>
        <v>202001</v>
      </c>
      <c r="X4602">
        <f t="shared" si="2792"/>
        <v>202001</v>
      </c>
      <c r="Y4602" t="str">
        <f t="shared" si="2793"/>
        <v>FY2019 Q4 Oct</v>
      </c>
      <c r="Z4602">
        <f t="shared" si="2794"/>
        <v>2019</v>
      </c>
      <c r="AA4602" s="8" t="str">
        <f t="shared" si="2795"/>
        <v>Oct</v>
      </c>
      <c r="AB4602" s="8" t="str">
        <f t="shared" si="2796"/>
        <v>Q4</v>
      </c>
      <c r="AC4602">
        <f t="shared" si="2797"/>
        <v>10</v>
      </c>
      <c r="AD4602">
        <f t="shared" si="2798"/>
        <v>4</v>
      </c>
      <c r="AE4602">
        <f t="shared" si="2799"/>
        <v>201910</v>
      </c>
      <c r="AF4602">
        <f t="shared" si="2800"/>
        <v>201904</v>
      </c>
      <c r="AG4602" s="9">
        <f t="shared" ca="1" si="2801"/>
        <v>0</v>
      </c>
      <c r="AH4602">
        <f t="shared" ca="1" si="2802"/>
        <v>4</v>
      </c>
      <c r="AI4602" s="9">
        <f t="shared" ca="1" si="2803"/>
        <v>11</v>
      </c>
      <c r="AJ4602" s="9">
        <f t="shared" ca="1" si="2804"/>
        <v>1</v>
      </c>
      <c r="AK4602" s="9">
        <f t="shared" si="2805"/>
        <v>7</v>
      </c>
      <c r="AL4602" s="9">
        <f t="shared" si="2806"/>
        <v>41</v>
      </c>
      <c r="AM4602" s="9">
        <f t="shared" si="2807"/>
        <v>10</v>
      </c>
      <c r="AN4602" s="2">
        <v>43750.429166666669</v>
      </c>
      <c r="AO4602">
        <v>1194</v>
      </c>
      <c r="AP4602" s="1">
        <v>5000</v>
      </c>
      <c r="AQ4602" t="s">
        <v>4</v>
      </c>
    </row>
    <row r="4603" spans="1:43" x14ac:dyDescent="0.3">
      <c r="A4603" t="str">
        <f t="shared" ca="1" si="2769"/>
        <v>FY2020 Q4 Sep</v>
      </c>
      <c r="B4603">
        <f t="shared" ca="1" si="2770"/>
        <v>2020</v>
      </c>
      <c r="C4603" s="8" t="str">
        <f t="shared" ca="1" si="2771"/>
        <v>Sep</v>
      </c>
      <c r="D4603" s="8" t="str">
        <f t="shared" ca="1" si="2772"/>
        <v>Q4</v>
      </c>
      <c r="E4603">
        <f t="shared" ca="1" si="2773"/>
        <v>12</v>
      </c>
      <c r="F4603">
        <f t="shared" ca="1" si="2774"/>
        <v>4</v>
      </c>
      <c r="G4603">
        <f t="shared" ca="1" si="2775"/>
        <v>202012</v>
      </c>
      <c r="H4603">
        <f t="shared" ca="1" si="2776"/>
        <v>202004</v>
      </c>
      <c r="I4603" t="str">
        <f t="shared" ca="1" si="2777"/>
        <v>FY2020 Q3 Sep</v>
      </c>
      <c r="J4603">
        <f t="shared" ca="1" si="2778"/>
        <v>2020</v>
      </c>
      <c r="K4603" s="8" t="str">
        <f t="shared" ca="1" si="2779"/>
        <v>Sep</v>
      </c>
      <c r="L4603" s="8" t="str">
        <f t="shared" ca="1" si="2780"/>
        <v>Q3</v>
      </c>
      <c r="M4603">
        <f t="shared" ca="1" si="2781"/>
        <v>9</v>
      </c>
      <c r="N4603">
        <f t="shared" ca="1" si="2782"/>
        <v>3</v>
      </c>
      <c r="O4603">
        <f t="shared" ca="1" si="2783"/>
        <v>202009</v>
      </c>
      <c r="P4603">
        <f t="shared" ca="1" si="2784"/>
        <v>202003</v>
      </c>
      <c r="Q4603" t="str">
        <f t="shared" si="2785"/>
        <v>FY2020 Q1 Nov</v>
      </c>
      <c r="R4603">
        <f t="shared" si="2786"/>
        <v>2020</v>
      </c>
      <c r="S4603" s="8" t="str">
        <f t="shared" si="2787"/>
        <v>Nov</v>
      </c>
      <c r="T4603" s="8" t="str">
        <f t="shared" si="2788"/>
        <v>Q1</v>
      </c>
      <c r="U4603">
        <f t="shared" si="2789"/>
        <v>2</v>
      </c>
      <c r="V4603">
        <f t="shared" si="2790"/>
        <v>1</v>
      </c>
      <c r="W4603">
        <f t="shared" si="2791"/>
        <v>202002</v>
      </c>
      <c r="X4603">
        <f t="shared" si="2792"/>
        <v>202001</v>
      </c>
      <c r="Y4603" t="str">
        <f t="shared" si="2793"/>
        <v>FY2019 Q4 Nov</v>
      </c>
      <c r="Z4603">
        <f t="shared" si="2794"/>
        <v>2019</v>
      </c>
      <c r="AA4603" s="8" t="str">
        <f t="shared" si="2795"/>
        <v>Nov</v>
      </c>
      <c r="AB4603" s="8" t="str">
        <f t="shared" si="2796"/>
        <v>Q4</v>
      </c>
      <c r="AC4603">
        <f t="shared" si="2797"/>
        <v>11</v>
      </c>
      <c r="AD4603">
        <f t="shared" si="2798"/>
        <v>4</v>
      </c>
      <c r="AE4603">
        <f t="shared" si="2799"/>
        <v>201911</v>
      </c>
      <c r="AF4603">
        <f t="shared" si="2800"/>
        <v>201904</v>
      </c>
      <c r="AG4603" s="9">
        <f t="shared" ca="1" si="2801"/>
        <v>0</v>
      </c>
      <c r="AH4603">
        <f t="shared" ca="1" si="2802"/>
        <v>3</v>
      </c>
      <c r="AI4603" s="9">
        <f t="shared" ca="1" si="2803"/>
        <v>10</v>
      </c>
      <c r="AJ4603" s="9">
        <f t="shared" ca="1" si="2804"/>
        <v>1</v>
      </c>
      <c r="AK4603" s="9">
        <f t="shared" si="2805"/>
        <v>6</v>
      </c>
      <c r="AL4603" s="9">
        <f t="shared" si="2806"/>
        <v>45</v>
      </c>
      <c r="AM4603" s="9">
        <f t="shared" si="2807"/>
        <v>11</v>
      </c>
      <c r="AN4603" s="2">
        <v>43777.481944444444</v>
      </c>
      <c r="AO4603">
        <v>1219</v>
      </c>
      <c r="AP4603" s="1">
        <v>5000</v>
      </c>
      <c r="AQ4603" t="s">
        <v>4</v>
      </c>
    </row>
    <row r="4604" spans="1:43" x14ac:dyDescent="0.3">
      <c r="A4604" t="str">
        <f t="shared" ca="1" si="2769"/>
        <v>FY2020 Q4 Sep</v>
      </c>
      <c r="B4604">
        <f t="shared" ca="1" si="2770"/>
        <v>2020</v>
      </c>
      <c r="C4604" s="8" t="str">
        <f t="shared" ca="1" si="2771"/>
        <v>Sep</v>
      </c>
      <c r="D4604" s="8" t="str">
        <f t="shared" ca="1" si="2772"/>
        <v>Q4</v>
      </c>
      <c r="E4604">
        <f t="shared" ca="1" si="2773"/>
        <v>12</v>
      </c>
      <c r="F4604">
        <f t="shared" ca="1" si="2774"/>
        <v>4</v>
      </c>
      <c r="G4604">
        <f t="shared" ca="1" si="2775"/>
        <v>202012</v>
      </c>
      <c r="H4604">
        <f t="shared" ca="1" si="2776"/>
        <v>202004</v>
      </c>
      <c r="I4604" t="str">
        <f t="shared" ca="1" si="2777"/>
        <v>FY2020 Q3 Sep</v>
      </c>
      <c r="J4604">
        <f t="shared" ca="1" si="2778"/>
        <v>2020</v>
      </c>
      <c r="K4604" s="8" t="str">
        <f t="shared" ca="1" si="2779"/>
        <v>Sep</v>
      </c>
      <c r="L4604" s="8" t="str">
        <f t="shared" ca="1" si="2780"/>
        <v>Q3</v>
      </c>
      <c r="M4604">
        <f t="shared" ca="1" si="2781"/>
        <v>9</v>
      </c>
      <c r="N4604">
        <f t="shared" ca="1" si="2782"/>
        <v>3</v>
      </c>
      <c r="O4604">
        <f t="shared" ca="1" si="2783"/>
        <v>202009</v>
      </c>
      <c r="P4604">
        <f t="shared" ca="1" si="2784"/>
        <v>202003</v>
      </c>
      <c r="Q4604" t="str">
        <f t="shared" si="2785"/>
        <v>FY2020 Q2 Jan</v>
      </c>
      <c r="R4604">
        <f t="shared" si="2786"/>
        <v>2020</v>
      </c>
      <c r="S4604" s="8" t="str">
        <f t="shared" si="2787"/>
        <v>Jan</v>
      </c>
      <c r="T4604" s="8" t="str">
        <f t="shared" si="2788"/>
        <v>Q2</v>
      </c>
      <c r="U4604">
        <f t="shared" si="2789"/>
        <v>4</v>
      </c>
      <c r="V4604">
        <f t="shared" si="2790"/>
        <v>2</v>
      </c>
      <c r="W4604">
        <f t="shared" si="2791"/>
        <v>202004</v>
      </c>
      <c r="X4604">
        <f t="shared" si="2792"/>
        <v>202002</v>
      </c>
      <c r="Y4604" t="str">
        <f t="shared" si="2793"/>
        <v>FY2020 Q1 Jan</v>
      </c>
      <c r="Z4604">
        <f t="shared" si="2794"/>
        <v>2020</v>
      </c>
      <c r="AA4604" s="8" t="str">
        <f t="shared" si="2795"/>
        <v>Jan</v>
      </c>
      <c r="AB4604" s="8" t="str">
        <f t="shared" si="2796"/>
        <v>Q1</v>
      </c>
      <c r="AC4604">
        <f t="shared" si="2797"/>
        <v>1</v>
      </c>
      <c r="AD4604">
        <f t="shared" si="2798"/>
        <v>1</v>
      </c>
      <c r="AE4604">
        <f t="shared" si="2799"/>
        <v>202001</v>
      </c>
      <c r="AF4604">
        <f t="shared" si="2800"/>
        <v>202001</v>
      </c>
      <c r="AG4604" s="9">
        <f t="shared" ca="1" si="2801"/>
        <v>0</v>
      </c>
      <c r="AH4604">
        <f t="shared" ca="1" si="2802"/>
        <v>3</v>
      </c>
      <c r="AI4604" s="9">
        <f t="shared" ca="1" si="2803"/>
        <v>8</v>
      </c>
      <c r="AJ4604" s="9">
        <f t="shared" ca="1" si="2804"/>
        <v>0</v>
      </c>
      <c r="AK4604" s="9">
        <f t="shared" si="2805"/>
        <v>5</v>
      </c>
      <c r="AL4604" s="9">
        <f t="shared" si="2806"/>
        <v>4</v>
      </c>
      <c r="AM4604" s="9">
        <f t="shared" si="2807"/>
        <v>11</v>
      </c>
      <c r="AN4604" s="2">
        <v>43853.47152777778</v>
      </c>
      <c r="AO4604">
        <v>1219</v>
      </c>
      <c r="AP4604" s="1">
        <v>5000</v>
      </c>
      <c r="AQ4604" t="s">
        <v>4</v>
      </c>
    </row>
    <row r="4605" spans="1:43" x14ac:dyDescent="0.3">
      <c r="A4605" t="str">
        <f t="shared" ca="1" si="2769"/>
        <v>FY2020 Q4 Sep</v>
      </c>
      <c r="B4605">
        <f t="shared" ca="1" si="2770"/>
        <v>2020</v>
      </c>
      <c r="C4605" s="8" t="str">
        <f t="shared" ca="1" si="2771"/>
        <v>Sep</v>
      </c>
      <c r="D4605" s="8" t="str">
        <f t="shared" ca="1" si="2772"/>
        <v>Q4</v>
      </c>
      <c r="E4605">
        <f t="shared" ca="1" si="2773"/>
        <v>12</v>
      </c>
      <c r="F4605">
        <f t="shared" ca="1" si="2774"/>
        <v>4</v>
      </c>
      <c r="G4605">
        <f t="shared" ca="1" si="2775"/>
        <v>202012</v>
      </c>
      <c r="H4605">
        <f t="shared" ca="1" si="2776"/>
        <v>202004</v>
      </c>
      <c r="I4605" t="str">
        <f t="shared" ca="1" si="2777"/>
        <v>FY2020 Q3 Sep</v>
      </c>
      <c r="J4605">
        <f t="shared" ca="1" si="2778"/>
        <v>2020</v>
      </c>
      <c r="K4605" s="8" t="str">
        <f t="shared" ca="1" si="2779"/>
        <v>Sep</v>
      </c>
      <c r="L4605" s="8" t="str">
        <f t="shared" ca="1" si="2780"/>
        <v>Q3</v>
      </c>
      <c r="M4605">
        <f t="shared" ca="1" si="2781"/>
        <v>9</v>
      </c>
      <c r="N4605">
        <f t="shared" ca="1" si="2782"/>
        <v>3</v>
      </c>
      <c r="O4605">
        <f t="shared" ca="1" si="2783"/>
        <v>202009</v>
      </c>
      <c r="P4605">
        <f t="shared" ca="1" si="2784"/>
        <v>202003</v>
      </c>
      <c r="Q4605" t="str">
        <f t="shared" si="2785"/>
        <v>FY2020 Q2 Mar</v>
      </c>
      <c r="R4605">
        <f t="shared" si="2786"/>
        <v>2020</v>
      </c>
      <c r="S4605" s="8" t="str">
        <f t="shared" si="2787"/>
        <v>Mar</v>
      </c>
      <c r="T4605" s="8" t="str">
        <f t="shared" si="2788"/>
        <v>Q2</v>
      </c>
      <c r="U4605">
        <f t="shared" si="2789"/>
        <v>6</v>
      </c>
      <c r="V4605">
        <f t="shared" si="2790"/>
        <v>2</v>
      </c>
      <c r="W4605">
        <f t="shared" si="2791"/>
        <v>202006</v>
      </c>
      <c r="X4605">
        <f t="shared" si="2792"/>
        <v>202002</v>
      </c>
      <c r="Y4605" t="str">
        <f t="shared" si="2793"/>
        <v>FY2020 Q1 Mar</v>
      </c>
      <c r="Z4605">
        <f t="shared" si="2794"/>
        <v>2020</v>
      </c>
      <c r="AA4605" s="8" t="str">
        <f t="shared" si="2795"/>
        <v>Mar</v>
      </c>
      <c r="AB4605" s="8" t="str">
        <f t="shared" si="2796"/>
        <v>Q1</v>
      </c>
      <c r="AC4605">
        <f t="shared" si="2797"/>
        <v>3</v>
      </c>
      <c r="AD4605">
        <f t="shared" si="2798"/>
        <v>1</v>
      </c>
      <c r="AE4605">
        <f t="shared" si="2799"/>
        <v>202003</v>
      </c>
      <c r="AF4605">
        <f t="shared" si="2800"/>
        <v>202001</v>
      </c>
      <c r="AG4605" s="9">
        <f t="shared" ca="1" si="2801"/>
        <v>0</v>
      </c>
      <c r="AH4605">
        <f t="shared" ca="1" si="2802"/>
        <v>2</v>
      </c>
      <c r="AI4605" s="9">
        <f t="shared" ca="1" si="2803"/>
        <v>6</v>
      </c>
      <c r="AJ4605" s="9">
        <f t="shared" ca="1" si="2804"/>
        <v>0</v>
      </c>
      <c r="AK4605" s="9">
        <f t="shared" si="2805"/>
        <v>4</v>
      </c>
      <c r="AL4605" s="9">
        <f t="shared" si="2806"/>
        <v>10</v>
      </c>
      <c r="AM4605" s="9">
        <f t="shared" si="2807"/>
        <v>10</v>
      </c>
      <c r="AN4605" s="2">
        <v>43894.438194444447</v>
      </c>
      <c r="AO4605">
        <v>1219</v>
      </c>
      <c r="AP4605" s="1">
        <v>5000</v>
      </c>
      <c r="AQ4605" t="s">
        <v>4</v>
      </c>
    </row>
    <row r="4606" spans="1:43" x14ac:dyDescent="0.3">
      <c r="A4606" t="str">
        <f t="shared" ca="1" si="2769"/>
        <v>FY2020 Q4 Sep</v>
      </c>
      <c r="B4606">
        <f t="shared" ca="1" si="2770"/>
        <v>2020</v>
      </c>
      <c r="C4606" s="8" t="str">
        <f t="shared" ca="1" si="2771"/>
        <v>Sep</v>
      </c>
      <c r="D4606" s="8" t="str">
        <f t="shared" ca="1" si="2772"/>
        <v>Q4</v>
      </c>
      <c r="E4606">
        <f t="shared" ca="1" si="2773"/>
        <v>12</v>
      </c>
      <c r="F4606">
        <f t="shared" ca="1" si="2774"/>
        <v>4</v>
      </c>
      <c r="G4606">
        <f t="shared" ca="1" si="2775"/>
        <v>202012</v>
      </c>
      <c r="H4606">
        <f t="shared" ca="1" si="2776"/>
        <v>202004</v>
      </c>
      <c r="I4606" t="str">
        <f t="shared" ca="1" si="2777"/>
        <v>FY2020 Q3 Sep</v>
      </c>
      <c r="J4606">
        <f t="shared" ca="1" si="2778"/>
        <v>2020</v>
      </c>
      <c r="K4606" s="8" t="str">
        <f t="shared" ca="1" si="2779"/>
        <v>Sep</v>
      </c>
      <c r="L4606" s="8" t="str">
        <f t="shared" ca="1" si="2780"/>
        <v>Q3</v>
      </c>
      <c r="M4606">
        <f t="shared" ca="1" si="2781"/>
        <v>9</v>
      </c>
      <c r="N4606">
        <f t="shared" ca="1" si="2782"/>
        <v>3</v>
      </c>
      <c r="O4606">
        <f t="shared" ca="1" si="2783"/>
        <v>202009</v>
      </c>
      <c r="P4606">
        <f t="shared" ca="1" si="2784"/>
        <v>202003</v>
      </c>
      <c r="Q4606" t="str">
        <f t="shared" si="2785"/>
        <v>FY2020 Q2 Mar</v>
      </c>
      <c r="R4606">
        <f t="shared" si="2786"/>
        <v>2020</v>
      </c>
      <c r="S4606" s="8" t="str">
        <f t="shared" si="2787"/>
        <v>Mar</v>
      </c>
      <c r="T4606" s="8" t="str">
        <f t="shared" si="2788"/>
        <v>Q2</v>
      </c>
      <c r="U4606">
        <f t="shared" si="2789"/>
        <v>6</v>
      </c>
      <c r="V4606">
        <f t="shared" si="2790"/>
        <v>2</v>
      </c>
      <c r="W4606">
        <f t="shared" si="2791"/>
        <v>202006</v>
      </c>
      <c r="X4606">
        <f t="shared" si="2792"/>
        <v>202002</v>
      </c>
      <c r="Y4606" t="str">
        <f t="shared" si="2793"/>
        <v>FY2020 Q1 Mar</v>
      </c>
      <c r="Z4606">
        <f t="shared" si="2794"/>
        <v>2020</v>
      </c>
      <c r="AA4606" s="8" t="str">
        <f t="shared" si="2795"/>
        <v>Mar</v>
      </c>
      <c r="AB4606" s="8" t="str">
        <f t="shared" si="2796"/>
        <v>Q1</v>
      </c>
      <c r="AC4606">
        <f t="shared" si="2797"/>
        <v>3</v>
      </c>
      <c r="AD4606">
        <f t="shared" si="2798"/>
        <v>1</v>
      </c>
      <c r="AE4606">
        <f t="shared" si="2799"/>
        <v>202003</v>
      </c>
      <c r="AF4606">
        <f t="shared" si="2800"/>
        <v>202001</v>
      </c>
      <c r="AG4606" s="9">
        <f t="shared" ca="1" si="2801"/>
        <v>0</v>
      </c>
      <c r="AH4606">
        <f t="shared" ca="1" si="2802"/>
        <v>2</v>
      </c>
      <c r="AI4606" s="9">
        <f t="shared" ca="1" si="2803"/>
        <v>6</v>
      </c>
      <c r="AJ4606" s="9">
        <f t="shared" ca="1" si="2804"/>
        <v>0</v>
      </c>
      <c r="AK4606" s="9">
        <f t="shared" si="2805"/>
        <v>2</v>
      </c>
      <c r="AL4606" s="9">
        <f t="shared" si="2806"/>
        <v>11</v>
      </c>
      <c r="AM4606" s="9">
        <f t="shared" si="2807"/>
        <v>10</v>
      </c>
      <c r="AN4606" s="2">
        <v>43899.424305555556</v>
      </c>
      <c r="AO4606">
        <v>1219</v>
      </c>
      <c r="AP4606" s="1">
        <v>5000</v>
      </c>
      <c r="AQ4606" t="s">
        <v>4</v>
      </c>
    </row>
    <row r="4607" spans="1:43" x14ac:dyDescent="0.3">
      <c r="A4607" t="str">
        <f t="shared" ca="1" si="2769"/>
        <v>FY2020 Q4 Sep</v>
      </c>
      <c r="B4607">
        <f t="shared" ca="1" si="2770"/>
        <v>2020</v>
      </c>
      <c r="C4607" s="8" t="str">
        <f t="shared" ca="1" si="2771"/>
        <v>Sep</v>
      </c>
      <c r="D4607" s="8" t="str">
        <f t="shared" ca="1" si="2772"/>
        <v>Q4</v>
      </c>
      <c r="E4607">
        <f t="shared" ca="1" si="2773"/>
        <v>12</v>
      </c>
      <c r="F4607">
        <f t="shared" ca="1" si="2774"/>
        <v>4</v>
      </c>
      <c r="G4607">
        <f t="shared" ca="1" si="2775"/>
        <v>202012</v>
      </c>
      <c r="H4607">
        <f t="shared" ca="1" si="2776"/>
        <v>202004</v>
      </c>
      <c r="I4607" t="str">
        <f t="shared" ca="1" si="2777"/>
        <v>FY2020 Q3 Sep</v>
      </c>
      <c r="J4607">
        <f t="shared" ca="1" si="2778"/>
        <v>2020</v>
      </c>
      <c r="K4607" s="8" t="str">
        <f t="shared" ca="1" si="2779"/>
        <v>Sep</v>
      </c>
      <c r="L4607" s="8" t="str">
        <f t="shared" ca="1" si="2780"/>
        <v>Q3</v>
      </c>
      <c r="M4607">
        <f t="shared" ca="1" si="2781"/>
        <v>9</v>
      </c>
      <c r="N4607">
        <f t="shared" ca="1" si="2782"/>
        <v>3</v>
      </c>
      <c r="O4607">
        <f t="shared" ca="1" si="2783"/>
        <v>202009</v>
      </c>
      <c r="P4607">
        <f t="shared" ca="1" si="2784"/>
        <v>202003</v>
      </c>
      <c r="Q4607" t="str">
        <f t="shared" si="2785"/>
        <v>FY2020 Q2 Mar</v>
      </c>
      <c r="R4607">
        <f t="shared" si="2786"/>
        <v>2020</v>
      </c>
      <c r="S4607" s="8" t="str">
        <f t="shared" si="2787"/>
        <v>Mar</v>
      </c>
      <c r="T4607" s="8" t="str">
        <f t="shared" si="2788"/>
        <v>Q2</v>
      </c>
      <c r="U4607">
        <f t="shared" si="2789"/>
        <v>6</v>
      </c>
      <c r="V4607">
        <f t="shared" si="2790"/>
        <v>2</v>
      </c>
      <c r="W4607">
        <f t="shared" si="2791"/>
        <v>202006</v>
      </c>
      <c r="X4607">
        <f t="shared" si="2792"/>
        <v>202002</v>
      </c>
      <c r="Y4607" t="str">
        <f t="shared" si="2793"/>
        <v>FY2020 Q1 Mar</v>
      </c>
      <c r="Z4607">
        <f t="shared" si="2794"/>
        <v>2020</v>
      </c>
      <c r="AA4607" s="8" t="str">
        <f t="shared" si="2795"/>
        <v>Mar</v>
      </c>
      <c r="AB4607" s="8" t="str">
        <f t="shared" si="2796"/>
        <v>Q1</v>
      </c>
      <c r="AC4607">
        <f t="shared" si="2797"/>
        <v>3</v>
      </c>
      <c r="AD4607">
        <f t="shared" si="2798"/>
        <v>1</v>
      </c>
      <c r="AE4607">
        <f t="shared" si="2799"/>
        <v>202003</v>
      </c>
      <c r="AF4607">
        <f t="shared" si="2800"/>
        <v>202001</v>
      </c>
      <c r="AG4607" s="9">
        <f t="shared" ca="1" si="2801"/>
        <v>0</v>
      </c>
      <c r="AH4607">
        <f t="shared" ca="1" si="2802"/>
        <v>2</v>
      </c>
      <c r="AI4607" s="9">
        <f t="shared" ca="1" si="2803"/>
        <v>6</v>
      </c>
      <c r="AJ4607" s="9">
        <f t="shared" ca="1" si="2804"/>
        <v>0</v>
      </c>
      <c r="AK4607" s="9">
        <f t="shared" si="2805"/>
        <v>3</v>
      </c>
      <c r="AL4607" s="9">
        <f t="shared" si="2806"/>
        <v>10</v>
      </c>
      <c r="AM4607" s="9">
        <f t="shared" si="2807"/>
        <v>14</v>
      </c>
      <c r="AN4607" s="2">
        <v>43893.613888888889</v>
      </c>
      <c r="AO4607">
        <v>1251</v>
      </c>
      <c r="AP4607" s="1">
        <v>5000</v>
      </c>
      <c r="AQ4607" t="s">
        <v>4</v>
      </c>
    </row>
    <row r="4608" spans="1:43" x14ac:dyDescent="0.3">
      <c r="A4608" t="str">
        <f t="shared" ca="1" si="2769"/>
        <v>FY2020 Q4 Sep</v>
      </c>
      <c r="B4608">
        <f t="shared" ca="1" si="2770"/>
        <v>2020</v>
      </c>
      <c r="C4608" s="8" t="str">
        <f t="shared" ca="1" si="2771"/>
        <v>Sep</v>
      </c>
      <c r="D4608" s="8" t="str">
        <f t="shared" ca="1" si="2772"/>
        <v>Q4</v>
      </c>
      <c r="E4608">
        <f t="shared" ca="1" si="2773"/>
        <v>12</v>
      </c>
      <c r="F4608">
        <f t="shared" ca="1" si="2774"/>
        <v>4</v>
      </c>
      <c r="G4608">
        <f t="shared" ca="1" si="2775"/>
        <v>202012</v>
      </c>
      <c r="H4608">
        <f t="shared" ca="1" si="2776"/>
        <v>202004</v>
      </c>
      <c r="I4608" t="str">
        <f t="shared" ca="1" si="2777"/>
        <v>FY2020 Q3 Sep</v>
      </c>
      <c r="J4608">
        <f t="shared" ca="1" si="2778"/>
        <v>2020</v>
      </c>
      <c r="K4608" s="8" t="str">
        <f t="shared" ca="1" si="2779"/>
        <v>Sep</v>
      </c>
      <c r="L4608" s="8" t="str">
        <f t="shared" ca="1" si="2780"/>
        <v>Q3</v>
      </c>
      <c r="M4608">
        <f t="shared" ca="1" si="2781"/>
        <v>9</v>
      </c>
      <c r="N4608">
        <f t="shared" ca="1" si="2782"/>
        <v>3</v>
      </c>
      <c r="O4608">
        <f t="shared" ca="1" si="2783"/>
        <v>202009</v>
      </c>
      <c r="P4608">
        <f t="shared" ca="1" si="2784"/>
        <v>202003</v>
      </c>
      <c r="Q4608" t="str">
        <f t="shared" si="2785"/>
        <v>FY2020 Q2 Mar</v>
      </c>
      <c r="R4608">
        <f t="shared" si="2786"/>
        <v>2020</v>
      </c>
      <c r="S4608" s="8" t="str">
        <f t="shared" si="2787"/>
        <v>Mar</v>
      </c>
      <c r="T4608" s="8" t="str">
        <f t="shared" si="2788"/>
        <v>Q2</v>
      </c>
      <c r="U4608">
        <f t="shared" si="2789"/>
        <v>6</v>
      </c>
      <c r="V4608">
        <f t="shared" si="2790"/>
        <v>2</v>
      </c>
      <c r="W4608">
        <f t="shared" si="2791"/>
        <v>202006</v>
      </c>
      <c r="X4608">
        <f t="shared" si="2792"/>
        <v>202002</v>
      </c>
      <c r="Y4608" t="str">
        <f t="shared" si="2793"/>
        <v>FY2020 Q1 Mar</v>
      </c>
      <c r="Z4608">
        <f t="shared" si="2794"/>
        <v>2020</v>
      </c>
      <c r="AA4608" s="8" t="str">
        <f t="shared" si="2795"/>
        <v>Mar</v>
      </c>
      <c r="AB4608" s="8" t="str">
        <f t="shared" si="2796"/>
        <v>Q1</v>
      </c>
      <c r="AC4608">
        <f t="shared" si="2797"/>
        <v>3</v>
      </c>
      <c r="AD4608">
        <f t="shared" si="2798"/>
        <v>1</v>
      </c>
      <c r="AE4608">
        <f t="shared" si="2799"/>
        <v>202003</v>
      </c>
      <c r="AF4608">
        <f t="shared" si="2800"/>
        <v>202001</v>
      </c>
      <c r="AG4608" s="9">
        <f t="shared" ca="1" si="2801"/>
        <v>0</v>
      </c>
      <c r="AH4608">
        <f t="shared" ca="1" si="2802"/>
        <v>2</v>
      </c>
      <c r="AI4608" s="9">
        <f t="shared" ca="1" si="2803"/>
        <v>6</v>
      </c>
      <c r="AJ4608" s="9">
        <f t="shared" ca="1" si="2804"/>
        <v>0</v>
      </c>
      <c r="AK4608" s="9">
        <f t="shared" si="2805"/>
        <v>4</v>
      </c>
      <c r="AL4608" s="9">
        <f t="shared" si="2806"/>
        <v>10</v>
      </c>
      <c r="AM4608" s="9">
        <f t="shared" si="2807"/>
        <v>15</v>
      </c>
      <c r="AN4608" s="2">
        <v>43894.65902777778</v>
      </c>
      <c r="AO4608">
        <v>1375</v>
      </c>
      <c r="AP4608" s="1">
        <v>5000</v>
      </c>
      <c r="AQ4608" t="s">
        <v>4</v>
      </c>
    </row>
    <row r="4609" spans="1:43" x14ac:dyDescent="0.3">
      <c r="A4609" t="str">
        <f t="shared" ca="1" si="2769"/>
        <v>FY2020 Q4 Sep</v>
      </c>
      <c r="B4609">
        <f t="shared" ca="1" si="2770"/>
        <v>2020</v>
      </c>
      <c r="C4609" s="8" t="str">
        <f t="shared" ca="1" si="2771"/>
        <v>Sep</v>
      </c>
      <c r="D4609" s="8" t="str">
        <f t="shared" ca="1" si="2772"/>
        <v>Q4</v>
      </c>
      <c r="E4609">
        <f t="shared" ca="1" si="2773"/>
        <v>12</v>
      </c>
      <c r="F4609">
        <f t="shared" ca="1" si="2774"/>
        <v>4</v>
      </c>
      <c r="G4609">
        <f t="shared" ca="1" si="2775"/>
        <v>202012</v>
      </c>
      <c r="H4609">
        <f t="shared" ca="1" si="2776"/>
        <v>202004</v>
      </c>
      <c r="I4609" t="str">
        <f t="shared" ca="1" si="2777"/>
        <v>FY2020 Q3 Sep</v>
      </c>
      <c r="J4609">
        <f t="shared" ca="1" si="2778"/>
        <v>2020</v>
      </c>
      <c r="K4609" s="8" t="str">
        <f t="shared" ca="1" si="2779"/>
        <v>Sep</v>
      </c>
      <c r="L4609" s="8" t="str">
        <f t="shared" ca="1" si="2780"/>
        <v>Q3</v>
      </c>
      <c r="M4609">
        <f t="shared" ca="1" si="2781"/>
        <v>9</v>
      </c>
      <c r="N4609">
        <f t="shared" ca="1" si="2782"/>
        <v>3</v>
      </c>
      <c r="O4609">
        <f t="shared" ca="1" si="2783"/>
        <v>202009</v>
      </c>
      <c r="P4609">
        <f t="shared" ca="1" si="2784"/>
        <v>202003</v>
      </c>
      <c r="Q4609" t="str">
        <f t="shared" si="2785"/>
        <v>FY2020 Q2 Mar</v>
      </c>
      <c r="R4609">
        <f t="shared" si="2786"/>
        <v>2020</v>
      </c>
      <c r="S4609" s="8" t="str">
        <f t="shared" si="2787"/>
        <v>Mar</v>
      </c>
      <c r="T4609" s="8" t="str">
        <f t="shared" si="2788"/>
        <v>Q2</v>
      </c>
      <c r="U4609">
        <f t="shared" si="2789"/>
        <v>6</v>
      </c>
      <c r="V4609">
        <f t="shared" si="2790"/>
        <v>2</v>
      </c>
      <c r="W4609">
        <f t="shared" si="2791"/>
        <v>202006</v>
      </c>
      <c r="X4609">
        <f t="shared" si="2792"/>
        <v>202002</v>
      </c>
      <c r="Y4609" t="str">
        <f t="shared" si="2793"/>
        <v>FY2020 Q1 Mar</v>
      </c>
      <c r="Z4609">
        <f t="shared" si="2794"/>
        <v>2020</v>
      </c>
      <c r="AA4609" s="8" t="str">
        <f t="shared" si="2795"/>
        <v>Mar</v>
      </c>
      <c r="AB4609" s="8" t="str">
        <f t="shared" si="2796"/>
        <v>Q1</v>
      </c>
      <c r="AC4609">
        <f t="shared" si="2797"/>
        <v>3</v>
      </c>
      <c r="AD4609">
        <f t="shared" si="2798"/>
        <v>1</v>
      </c>
      <c r="AE4609">
        <f t="shared" si="2799"/>
        <v>202003</v>
      </c>
      <c r="AF4609">
        <f t="shared" si="2800"/>
        <v>202001</v>
      </c>
      <c r="AG4609" s="9">
        <f t="shared" ca="1" si="2801"/>
        <v>0</v>
      </c>
      <c r="AH4609">
        <f t="shared" ca="1" si="2802"/>
        <v>2</v>
      </c>
      <c r="AI4609" s="9">
        <f t="shared" ca="1" si="2803"/>
        <v>6</v>
      </c>
      <c r="AJ4609" s="9">
        <f t="shared" ca="1" si="2804"/>
        <v>0</v>
      </c>
      <c r="AK4609" s="9">
        <f t="shared" si="2805"/>
        <v>4</v>
      </c>
      <c r="AL4609" s="9">
        <f t="shared" si="2806"/>
        <v>10</v>
      </c>
      <c r="AM4609" s="9">
        <f t="shared" si="2807"/>
        <v>16</v>
      </c>
      <c r="AN4609" s="2">
        <v>43894.701388888891</v>
      </c>
      <c r="AO4609">
        <v>1375</v>
      </c>
      <c r="AP4609" s="1">
        <v>5000</v>
      </c>
      <c r="AQ4609" t="s">
        <v>4</v>
      </c>
    </row>
    <row r="4610" spans="1:43" x14ac:dyDescent="0.3">
      <c r="A4610" t="str">
        <f t="shared" ref="A4610:A4673" ca="1" si="2808">_xlfn.CONCAT("FY",YEAR(EDATE(TODAY(),3))," ","Q",ROUNDUP(MONTH(EDATE(TODAY(),3))/3,0)," ",(TEXT(TODAY(),"MMM")))</f>
        <v>FY2020 Q4 Sep</v>
      </c>
      <c r="B4610">
        <f t="shared" ref="B4610:B4673" ca="1" si="2809">YEAR(EDATE(TODAY(),3))</f>
        <v>2020</v>
      </c>
      <c r="C4610" s="8" t="str">
        <f t="shared" ref="C4610:C4673" ca="1" si="2810">TEXT(TODAY(),"MMM")</f>
        <v>Sep</v>
      </c>
      <c r="D4610" s="8" t="str">
        <f t="shared" ref="D4610:D4673" ca="1" si="2811">_xlfn.CONCAT("Q",ROUNDUP(MONTH(EDATE(TODAY(),3))/3,0))</f>
        <v>Q4</v>
      </c>
      <c r="E4610">
        <f t="shared" ref="E4610:E4673" ca="1" si="2812">MONTH(EDATE(TODAY(),3))</f>
        <v>12</v>
      </c>
      <c r="F4610">
        <f t="shared" ref="F4610:F4673" ca="1" si="2813">ROUNDUP(MONTH(EDATE(TODAY(),3))/3,0)</f>
        <v>4</v>
      </c>
      <c r="G4610">
        <f t="shared" ref="G4610:G4673" ca="1" si="2814">_xlfn.NUMBERVALUE(IF(LEN(MONTH(EDATE(TODAY(),3)))=1,_xlfn.CONCAT(YEAR(EDATE(TODAY(),3)),"0",MONTH(EDATE(TODAY(),3))),_xlfn.CONCAT(YEAR(EDATE(TODAY(),3)),MONTH(EDATE(TODAY(),3)))))</f>
        <v>202012</v>
      </c>
      <c r="H4610">
        <f t="shared" ref="H4610:H4673" ca="1" si="2815">_xlfn.NUMBERVALUE(IF(LEN(ROUNDUP(MONTH(EDATE(TODAY(),3))/3,0))=1,_xlfn.CONCAT(YEAR(EDATE(TODAY(),3)),"0",ROUNDUP(MONTH(EDATE(TODAY(),3))/3,0)),_xlfn.CONCAT(YEAR(EDATE(TODAY(),3)),ROUNDUP(MONTH(EDATE(TODAY(),3))/3,0))))</f>
        <v>202004</v>
      </c>
      <c r="I4610" t="str">
        <f t="shared" ref="I4610:I4673" ca="1" si="2816">_xlfn.CONCAT("FY",YEAR(EDATE(TODAY(),0))," ","Q",ROUNDUP(MONTH(EDATE(TODAY(),0))/3,0)," ",(TEXT(TODAY(),"MMM")))</f>
        <v>FY2020 Q3 Sep</v>
      </c>
      <c r="J4610">
        <f t="shared" ref="J4610:J4673" ca="1" si="2817">YEAR(EDATE(TODAY(),0))</f>
        <v>2020</v>
      </c>
      <c r="K4610" s="8" t="str">
        <f t="shared" ref="K4610:K4673" ca="1" si="2818">TEXT(TODAY(),"MMM")</f>
        <v>Sep</v>
      </c>
      <c r="L4610" s="8" t="str">
        <f t="shared" ref="L4610:L4673" ca="1" si="2819">_xlfn.CONCAT("Q",ROUNDUP(MONTH(EDATE(TODAY(),0))/3,0))</f>
        <v>Q3</v>
      </c>
      <c r="M4610">
        <f t="shared" ref="M4610:M4673" ca="1" si="2820">MONTH(EDATE(TODAY(),0))</f>
        <v>9</v>
      </c>
      <c r="N4610">
        <f t="shared" ref="N4610:N4673" ca="1" si="2821">ROUNDUP(MONTH(EDATE(TODAY(),0))/3,0)</f>
        <v>3</v>
      </c>
      <c r="O4610">
        <f t="shared" ref="O4610:O4673" ca="1" si="2822">_xlfn.NUMBERVALUE(IF(LEN(MONTH(EDATE(TODAY(),0)))=1,_xlfn.CONCAT(YEAR(EDATE(TODAY(),0)),"0",MONTH(EDATE(TODAY(),0))),_xlfn.CONCAT(YEAR(EDATE(TODAY(),0)),MONTH(EDATE(TODAY(),0)))))</f>
        <v>202009</v>
      </c>
      <c r="P4610">
        <f t="shared" ref="P4610:P4673" ca="1" si="2823">_xlfn.NUMBERVALUE(IF(LEN(ROUNDUP(MONTH(EDATE(TODAY(),0))/3,0))=1,_xlfn.CONCAT(YEAR(EDATE(TODAY(),0)),"0",ROUNDUP(MONTH(EDATE(TODAY(),0))/3,0)),_xlfn.CONCAT(YEAR(EDATE(TODAY(),0)),ROUNDUP(MONTH(EDATE(TODAY(),0))/3,0))))</f>
        <v>202003</v>
      </c>
      <c r="Q4610" t="str">
        <f t="shared" ref="Q4610:Q4673" si="2824">_xlfn.CONCAT("FY",YEAR(EDATE($AN4610,3))," ","Q",ROUNDUP(MONTH(EDATE($AN4610,3))/3,0)," ",(TEXT($AN4610,"MMM")))</f>
        <v>FY2020 Q2 Mar</v>
      </c>
      <c r="R4610">
        <f t="shared" ref="R4610:R4673" si="2825">YEAR(EDATE($AN4610,3))</f>
        <v>2020</v>
      </c>
      <c r="S4610" s="8" t="str">
        <f t="shared" ref="S4610:S4673" si="2826">TEXT($AN4610,"MMM")</f>
        <v>Mar</v>
      </c>
      <c r="T4610" s="8" t="str">
        <f t="shared" ref="T4610:T4673" si="2827">_xlfn.CONCAT("Q",ROUNDUP(MONTH(EDATE($AN4610,3))/3,0))</f>
        <v>Q2</v>
      </c>
      <c r="U4610">
        <f t="shared" ref="U4610:U4673" si="2828">MONTH(EDATE($AN4610,3))</f>
        <v>6</v>
      </c>
      <c r="V4610">
        <f t="shared" ref="V4610:V4673" si="2829">ROUNDUP(MONTH(EDATE($AN4610,3))/3,0)</f>
        <v>2</v>
      </c>
      <c r="W4610">
        <f t="shared" ref="W4610:W4673" si="2830">_xlfn.NUMBERVALUE(IF(LEN(MONTH(EDATE($AN4610,3)))=1,_xlfn.CONCAT(YEAR(EDATE($AN4610,3)),"0",MONTH(EDATE($AN4610,3))),_xlfn.CONCAT(YEAR(EDATE($AN4610,3)),MONTH(EDATE($AN4610,3)))))</f>
        <v>202006</v>
      </c>
      <c r="X4610">
        <f t="shared" ref="X4610:X4673" si="2831">_xlfn.NUMBERVALUE(IF(LEN(ROUNDUP(MONTH(EDATE($AN4610,3))/3,0))=1,_xlfn.CONCAT(YEAR(EDATE($AN4610,3)),"0",ROUNDUP(MONTH(EDATE($AN4610,3))/3,0)),_xlfn.CONCAT(YEAR(EDATE($AN4610,3)),ROUNDUP(MONTH(EDATE($AN4610,3))/3,0))))</f>
        <v>202002</v>
      </c>
      <c r="Y4610" t="str">
        <f t="shared" ref="Y4610:Y4673" si="2832">_xlfn.CONCAT("FY",YEAR(EDATE($AN4610,0))," ","Q",ROUNDUP(MONTH(EDATE($AN4610,0))/3,0)," ",(TEXT($AN4610,"MMM")))</f>
        <v>FY2020 Q1 Mar</v>
      </c>
      <c r="Z4610">
        <f t="shared" ref="Z4610:Z4673" si="2833">YEAR(EDATE($AN4610,0))</f>
        <v>2020</v>
      </c>
      <c r="AA4610" s="8" t="str">
        <f t="shared" ref="AA4610:AA4673" si="2834">TEXT($AN4610,"MMM")</f>
        <v>Mar</v>
      </c>
      <c r="AB4610" s="8" t="str">
        <f t="shared" ref="AB4610:AB4673" si="2835">_xlfn.CONCAT("Q",ROUNDUP(MONTH(EDATE($AN4610,0))/3,0))</f>
        <v>Q1</v>
      </c>
      <c r="AC4610">
        <f t="shared" ref="AC4610:AC4673" si="2836">MONTH(EDATE($AN4610,0))</f>
        <v>3</v>
      </c>
      <c r="AD4610">
        <f t="shared" ref="AD4610:AD4673" si="2837">ROUNDUP(MONTH(EDATE($AN4610,0))/3,0)</f>
        <v>1</v>
      </c>
      <c r="AE4610">
        <f t="shared" ref="AE4610:AE4673" si="2838">_xlfn.NUMBERVALUE(IF(LEN(MONTH(EDATE($AN4610,0)))=1,_xlfn.CONCAT(YEAR(EDATE($AN4610,0)),"0",MONTH(EDATE($AN4610,0))),_xlfn.CONCAT(YEAR(EDATE($AN4610,0)),MONTH(EDATE($AN4610,0)))))</f>
        <v>202003</v>
      </c>
      <c r="AF4610">
        <f t="shared" ref="AF4610:AF4673" si="2839">_xlfn.NUMBERVALUE(IF(LEN(ROUNDUP(MONTH(EDATE($AN4610,0))/3,0))=1,_xlfn.CONCAT(YEAR(EDATE($AN4610,0)),"0",ROUNDUP(MONTH(EDATE($AN4610,0))/3,0)),_xlfn.CONCAT(YEAR(EDATE($AN4610,0)),ROUNDUP(MONTH(EDATE($AN4610,0))/3,0))))</f>
        <v>202001</v>
      </c>
      <c r="AG4610" s="9">
        <f t="shared" ref="AG4610:AG4673" ca="1" si="2840">YEAR(EDATE(TODAY(),3))-YEAR(EDATE($AN4610,3))</f>
        <v>0</v>
      </c>
      <c r="AH4610">
        <f t="shared" ref="AH4610:AH4673" ca="1" si="2841">ROUND(AI4610/3,0)</f>
        <v>2</v>
      </c>
      <c r="AI4610" s="9">
        <f t="shared" ref="AI4610:AI4673" ca="1" si="2842">MONTH(TODAY())-(MONTH(AN4610)-
(YEAR(TODAY())-YEAR(AN4610))*12)</f>
        <v>6</v>
      </c>
      <c r="AJ4610" s="9">
        <f t="shared" ref="AJ4610:AJ4673" ca="1" si="2843">YEAR(TODAY())-YEAR($AN4610)</f>
        <v>0</v>
      </c>
      <c r="AK4610" s="9">
        <f t="shared" si="2805"/>
        <v>3</v>
      </c>
      <c r="AL4610" s="9">
        <f t="shared" si="2806"/>
        <v>10</v>
      </c>
      <c r="AM4610" s="9">
        <f t="shared" si="2807"/>
        <v>16</v>
      </c>
      <c r="AN4610" s="2">
        <v>43893.68472222222</v>
      </c>
      <c r="AO4610">
        <v>1445</v>
      </c>
      <c r="AP4610" s="1">
        <v>5000</v>
      </c>
      <c r="AQ4610" t="s">
        <v>4</v>
      </c>
    </row>
    <row r="4611" spans="1:43" x14ac:dyDescent="0.3">
      <c r="A4611" t="str">
        <f t="shared" ca="1" si="2808"/>
        <v>FY2020 Q4 Sep</v>
      </c>
      <c r="B4611">
        <f t="shared" ca="1" si="2809"/>
        <v>2020</v>
      </c>
      <c r="C4611" s="8" t="str">
        <f t="shared" ca="1" si="2810"/>
        <v>Sep</v>
      </c>
      <c r="D4611" s="8" t="str">
        <f t="shared" ca="1" si="2811"/>
        <v>Q4</v>
      </c>
      <c r="E4611">
        <f t="shared" ca="1" si="2812"/>
        <v>12</v>
      </c>
      <c r="F4611">
        <f t="shared" ca="1" si="2813"/>
        <v>4</v>
      </c>
      <c r="G4611">
        <f t="shared" ca="1" si="2814"/>
        <v>202012</v>
      </c>
      <c r="H4611">
        <f t="shared" ca="1" si="2815"/>
        <v>202004</v>
      </c>
      <c r="I4611" t="str">
        <f t="shared" ca="1" si="2816"/>
        <v>FY2020 Q3 Sep</v>
      </c>
      <c r="J4611">
        <f t="shared" ca="1" si="2817"/>
        <v>2020</v>
      </c>
      <c r="K4611" s="8" t="str">
        <f t="shared" ca="1" si="2818"/>
        <v>Sep</v>
      </c>
      <c r="L4611" s="8" t="str">
        <f t="shared" ca="1" si="2819"/>
        <v>Q3</v>
      </c>
      <c r="M4611">
        <f t="shared" ca="1" si="2820"/>
        <v>9</v>
      </c>
      <c r="N4611">
        <f t="shared" ca="1" si="2821"/>
        <v>3</v>
      </c>
      <c r="O4611">
        <f t="shared" ca="1" si="2822"/>
        <v>202009</v>
      </c>
      <c r="P4611">
        <f t="shared" ca="1" si="2823"/>
        <v>202003</v>
      </c>
      <c r="Q4611" t="str">
        <f t="shared" si="2824"/>
        <v>FY2020 Q1 Nov</v>
      </c>
      <c r="R4611">
        <f t="shared" si="2825"/>
        <v>2020</v>
      </c>
      <c r="S4611" s="8" t="str">
        <f t="shared" si="2826"/>
        <v>Nov</v>
      </c>
      <c r="T4611" s="8" t="str">
        <f t="shared" si="2827"/>
        <v>Q1</v>
      </c>
      <c r="U4611">
        <f t="shared" si="2828"/>
        <v>2</v>
      </c>
      <c r="V4611">
        <f t="shared" si="2829"/>
        <v>1</v>
      </c>
      <c r="W4611">
        <f t="shared" si="2830"/>
        <v>202002</v>
      </c>
      <c r="X4611">
        <f t="shared" si="2831"/>
        <v>202001</v>
      </c>
      <c r="Y4611" t="str">
        <f t="shared" si="2832"/>
        <v>FY2019 Q4 Nov</v>
      </c>
      <c r="Z4611">
        <f t="shared" si="2833"/>
        <v>2019</v>
      </c>
      <c r="AA4611" s="8" t="str">
        <f t="shared" si="2834"/>
        <v>Nov</v>
      </c>
      <c r="AB4611" s="8" t="str">
        <f t="shared" si="2835"/>
        <v>Q4</v>
      </c>
      <c r="AC4611">
        <f t="shared" si="2836"/>
        <v>11</v>
      </c>
      <c r="AD4611">
        <f t="shared" si="2837"/>
        <v>4</v>
      </c>
      <c r="AE4611">
        <f t="shared" si="2838"/>
        <v>201911</v>
      </c>
      <c r="AF4611">
        <f t="shared" si="2839"/>
        <v>201904</v>
      </c>
      <c r="AG4611" s="9">
        <f t="shared" ca="1" si="2840"/>
        <v>0</v>
      </c>
      <c r="AH4611">
        <f t="shared" ca="1" si="2841"/>
        <v>3</v>
      </c>
      <c r="AI4611" s="9">
        <f t="shared" ca="1" si="2842"/>
        <v>10</v>
      </c>
      <c r="AJ4611" s="9">
        <f t="shared" ca="1" si="2843"/>
        <v>1</v>
      </c>
      <c r="AK4611" s="9">
        <f t="shared" ref="AK4611:AK4674" si="2844">WEEKDAY(AN4611)</f>
        <v>6</v>
      </c>
      <c r="AL4611" s="9">
        <f t="shared" ref="AL4611:AL4674" si="2845">WEEKNUM(AN4611)</f>
        <v>46</v>
      </c>
      <c r="AM4611" s="9">
        <f t="shared" ref="AM4611:AM4674" si="2846">HOUR(AN4611)</f>
        <v>8</v>
      </c>
      <c r="AN4611" s="2">
        <v>43784.36041666667</v>
      </c>
      <c r="AO4611">
        <v>1479</v>
      </c>
      <c r="AP4611" s="1">
        <v>5000</v>
      </c>
      <c r="AQ4611" t="s">
        <v>4</v>
      </c>
    </row>
    <row r="4612" spans="1:43" x14ac:dyDescent="0.3">
      <c r="A4612" t="str">
        <f t="shared" ca="1" si="2808"/>
        <v>FY2020 Q4 Sep</v>
      </c>
      <c r="B4612">
        <f t="shared" ca="1" si="2809"/>
        <v>2020</v>
      </c>
      <c r="C4612" s="8" t="str">
        <f t="shared" ca="1" si="2810"/>
        <v>Sep</v>
      </c>
      <c r="D4612" s="8" t="str">
        <f t="shared" ca="1" si="2811"/>
        <v>Q4</v>
      </c>
      <c r="E4612">
        <f t="shared" ca="1" si="2812"/>
        <v>12</v>
      </c>
      <c r="F4612">
        <f t="shared" ca="1" si="2813"/>
        <v>4</v>
      </c>
      <c r="G4612">
        <f t="shared" ca="1" si="2814"/>
        <v>202012</v>
      </c>
      <c r="H4612">
        <f t="shared" ca="1" si="2815"/>
        <v>202004</v>
      </c>
      <c r="I4612" t="str">
        <f t="shared" ca="1" si="2816"/>
        <v>FY2020 Q3 Sep</v>
      </c>
      <c r="J4612">
        <f t="shared" ca="1" si="2817"/>
        <v>2020</v>
      </c>
      <c r="K4612" s="8" t="str">
        <f t="shared" ca="1" si="2818"/>
        <v>Sep</v>
      </c>
      <c r="L4612" s="8" t="str">
        <f t="shared" ca="1" si="2819"/>
        <v>Q3</v>
      </c>
      <c r="M4612">
        <f t="shared" ca="1" si="2820"/>
        <v>9</v>
      </c>
      <c r="N4612">
        <f t="shared" ca="1" si="2821"/>
        <v>3</v>
      </c>
      <c r="O4612">
        <f t="shared" ca="1" si="2822"/>
        <v>202009</v>
      </c>
      <c r="P4612">
        <f t="shared" ca="1" si="2823"/>
        <v>202003</v>
      </c>
      <c r="Q4612" t="str">
        <f t="shared" si="2824"/>
        <v>FY2020 Q2 Mar</v>
      </c>
      <c r="R4612">
        <f t="shared" si="2825"/>
        <v>2020</v>
      </c>
      <c r="S4612" s="8" t="str">
        <f t="shared" si="2826"/>
        <v>Mar</v>
      </c>
      <c r="T4612" s="8" t="str">
        <f t="shared" si="2827"/>
        <v>Q2</v>
      </c>
      <c r="U4612">
        <f t="shared" si="2828"/>
        <v>6</v>
      </c>
      <c r="V4612">
        <f t="shared" si="2829"/>
        <v>2</v>
      </c>
      <c r="W4612">
        <f t="shared" si="2830"/>
        <v>202006</v>
      </c>
      <c r="X4612">
        <f t="shared" si="2831"/>
        <v>202002</v>
      </c>
      <c r="Y4612" t="str">
        <f t="shared" si="2832"/>
        <v>FY2020 Q1 Mar</v>
      </c>
      <c r="Z4612">
        <f t="shared" si="2833"/>
        <v>2020</v>
      </c>
      <c r="AA4612" s="8" t="str">
        <f t="shared" si="2834"/>
        <v>Mar</v>
      </c>
      <c r="AB4612" s="8" t="str">
        <f t="shared" si="2835"/>
        <v>Q1</v>
      </c>
      <c r="AC4612">
        <f t="shared" si="2836"/>
        <v>3</v>
      </c>
      <c r="AD4612">
        <f t="shared" si="2837"/>
        <v>1</v>
      </c>
      <c r="AE4612">
        <f t="shared" si="2838"/>
        <v>202003</v>
      </c>
      <c r="AF4612">
        <f t="shared" si="2839"/>
        <v>202001</v>
      </c>
      <c r="AG4612" s="9">
        <f t="shared" ca="1" si="2840"/>
        <v>0</v>
      </c>
      <c r="AH4612">
        <f t="shared" ca="1" si="2841"/>
        <v>2</v>
      </c>
      <c r="AI4612" s="9">
        <f t="shared" ca="1" si="2842"/>
        <v>6</v>
      </c>
      <c r="AJ4612" s="9">
        <f t="shared" ca="1" si="2843"/>
        <v>0</v>
      </c>
      <c r="AK4612" s="9">
        <f t="shared" si="2844"/>
        <v>5</v>
      </c>
      <c r="AL4612" s="9">
        <f t="shared" si="2845"/>
        <v>10</v>
      </c>
      <c r="AM4612" s="9">
        <f t="shared" si="2846"/>
        <v>16</v>
      </c>
      <c r="AN4612" s="2">
        <v>43895.689583333333</v>
      </c>
      <c r="AO4612">
        <v>1672</v>
      </c>
      <c r="AP4612" s="1">
        <v>5000</v>
      </c>
      <c r="AQ4612" t="s">
        <v>4</v>
      </c>
    </row>
    <row r="4613" spans="1:43" x14ac:dyDescent="0.3">
      <c r="A4613" t="str">
        <f t="shared" ca="1" si="2808"/>
        <v>FY2020 Q4 Sep</v>
      </c>
      <c r="B4613">
        <f t="shared" ca="1" si="2809"/>
        <v>2020</v>
      </c>
      <c r="C4613" s="8" t="str">
        <f t="shared" ca="1" si="2810"/>
        <v>Sep</v>
      </c>
      <c r="D4613" s="8" t="str">
        <f t="shared" ca="1" si="2811"/>
        <v>Q4</v>
      </c>
      <c r="E4613">
        <f t="shared" ca="1" si="2812"/>
        <v>12</v>
      </c>
      <c r="F4613">
        <f t="shared" ca="1" si="2813"/>
        <v>4</v>
      </c>
      <c r="G4613">
        <f t="shared" ca="1" si="2814"/>
        <v>202012</v>
      </c>
      <c r="H4613">
        <f t="shared" ca="1" si="2815"/>
        <v>202004</v>
      </c>
      <c r="I4613" t="str">
        <f t="shared" ca="1" si="2816"/>
        <v>FY2020 Q3 Sep</v>
      </c>
      <c r="J4613">
        <f t="shared" ca="1" si="2817"/>
        <v>2020</v>
      </c>
      <c r="K4613" s="8" t="str">
        <f t="shared" ca="1" si="2818"/>
        <v>Sep</v>
      </c>
      <c r="L4613" s="8" t="str">
        <f t="shared" ca="1" si="2819"/>
        <v>Q3</v>
      </c>
      <c r="M4613">
        <f t="shared" ca="1" si="2820"/>
        <v>9</v>
      </c>
      <c r="N4613">
        <f t="shared" ca="1" si="2821"/>
        <v>3</v>
      </c>
      <c r="O4613">
        <f t="shared" ca="1" si="2822"/>
        <v>202009</v>
      </c>
      <c r="P4613">
        <f t="shared" ca="1" si="2823"/>
        <v>202003</v>
      </c>
      <c r="Q4613" t="str">
        <f t="shared" si="2824"/>
        <v>FY2020 Q2 Mar</v>
      </c>
      <c r="R4613">
        <f t="shared" si="2825"/>
        <v>2020</v>
      </c>
      <c r="S4613" s="8" t="str">
        <f t="shared" si="2826"/>
        <v>Mar</v>
      </c>
      <c r="T4613" s="8" t="str">
        <f t="shared" si="2827"/>
        <v>Q2</v>
      </c>
      <c r="U4613">
        <f t="shared" si="2828"/>
        <v>6</v>
      </c>
      <c r="V4613">
        <f t="shared" si="2829"/>
        <v>2</v>
      </c>
      <c r="W4613">
        <f t="shared" si="2830"/>
        <v>202006</v>
      </c>
      <c r="X4613">
        <f t="shared" si="2831"/>
        <v>202002</v>
      </c>
      <c r="Y4613" t="str">
        <f t="shared" si="2832"/>
        <v>FY2020 Q1 Mar</v>
      </c>
      <c r="Z4613">
        <f t="shared" si="2833"/>
        <v>2020</v>
      </c>
      <c r="AA4613" s="8" t="str">
        <f t="shared" si="2834"/>
        <v>Mar</v>
      </c>
      <c r="AB4613" s="8" t="str">
        <f t="shared" si="2835"/>
        <v>Q1</v>
      </c>
      <c r="AC4613">
        <f t="shared" si="2836"/>
        <v>3</v>
      </c>
      <c r="AD4613">
        <f t="shared" si="2837"/>
        <v>1</v>
      </c>
      <c r="AE4613">
        <f t="shared" si="2838"/>
        <v>202003</v>
      </c>
      <c r="AF4613">
        <f t="shared" si="2839"/>
        <v>202001</v>
      </c>
      <c r="AG4613" s="9">
        <f t="shared" ca="1" si="2840"/>
        <v>0</v>
      </c>
      <c r="AH4613">
        <f t="shared" ca="1" si="2841"/>
        <v>2</v>
      </c>
      <c r="AI4613" s="9">
        <f t="shared" ca="1" si="2842"/>
        <v>6</v>
      </c>
      <c r="AJ4613" s="9">
        <f t="shared" ca="1" si="2843"/>
        <v>0</v>
      </c>
      <c r="AK4613" s="9">
        <f t="shared" si="2844"/>
        <v>5</v>
      </c>
      <c r="AL4613" s="9">
        <f t="shared" si="2845"/>
        <v>10</v>
      </c>
      <c r="AM4613" s="9">
        <f t="shared" si="2846"/>
        <v>15</v>
      </c>
      <c r="AN4613" s="2">
        <v>43895.625</v>
      </c>
      <c r="AO4613">
        <v>1953</v>
      </c>
      <c r="AP4613" s="1">
        <v>5000</v>
      </c>
      <c r="AQ4613" t="s">
        <v>4</v>
      </c>
    </row>
    <row r="4614" spans="1:43" x14ac:dyDescent="0.3">
      <c r="A4614" t="str">
        <f t="shared" ca="1" si="2808"/>
        <v>FY2020 Q4 Sep</v>
      </c>
      <c r="B4614">
        <f t="shared" ca="1" si="2809"/>
        <v>2020</v>
      </c>
      <c r="C4614" s="8" t="str">
        <f t="shared" ca="1" si="2810"/>
        <v>Sep</v>
      </c>
      <c r="D4614" s="8" t="str">
        <f t="shared" ca="1" si="2811"/>
        <v>Q4</v>
      </c>
      <c r="E4614">
        <f t="shared" ca="1" si="2812"/>
        <v>12</v>
      </c>
      <c r="F4614">
        <f t="shared" ca="1" si="2813"/>
        <v>4</v>
      </c>
      <c r="G4614">
        <f t="shared" ca="1" si="2814"/>
        <v>202012</v>
      </c>
      <c r="H4614">
        <f t="shared" ca="1" si="2815"/>
        <v>202004</v>
      </c>
      <c r="I4614" t="str">
        <f t="shared" ca="1" si="2816"/>
        <v>FY2020 Q3 Sep</v>
      </c>
      <c r="J4614">
        <f t="shared" ca="1" si="2817"/>
        <v>2020</v>
      </c>
      <c r="K4614" s="8" t="str">
        <f t="shared" ca="1" si="2818"/>
        <v>Sep</v>
      </c>
      <c r="L4614" s="8" t="str">
        <f t="shared" ca="1" si="2819"/>
        <v>Q3</v>
      </c>
      <c r="M4614">
        <f t="shared" ca="1" si="2820"/>
        <v>9</v>
      </c>
      <c r="N4614">
        <f t="shared" ca="1" si="2821"/>
        <v>3</v>
      </c>
      <c r="O4614">
        <f t="shared" ca="1" si="2822"/>
        <v>202009</v>
      </c>
      <c r="P4614">
        <f t="shared" ca="1" si="2823"/>
        <v>202003</v>
      </c>
      <c r="Q4614" t="str">
        <f t="shared" si="2824"/>
        <v>FY2020 Q1 Nov</v>
      </c>
      <c r="R4614">
        <f t="shared" si="2825"/>
        <v>2020</v>
      </c>
      <c r="S4614" s="8" t="str">
        <f t="shared" si="2826"/>
        <v>Nov</v>
      </c>
      <c r="T4614" s="8" t="str">
        <f t="shared" si="2827"/>
        <v>Q1</v>
      </c>
      <c r="U4614">
        <f t="shared" si="2828"/>
        <v>2</v>
      </c>
      <c r="V4614">
        <f t="shared" si="2829"/>
        <v>1</v>
      </c>
      <c r="W4614">
        <f t="shared" si="2830"/>
        <v>202002</v>
      </c>
      <c r="X4614">
        <f t="shared" si="2831"/>
        <v>202001</v>
      </c>
      <c r="Y4614" t="str">
        <f t="shared" si="2832"/>
        <v>FY2019 Q4 Nov</v>
      </c>
      <c r="Z4614">
        <f t="shared" si="2833"/>
        <v>2019</v>
      </c>
      <c r="AA4614" s="8" t="str">
        <f t="shared" si="2834"/>
        <v>Nov</v>
      </c>
      <c r="AB4614" s="8" t="str">
        <f t="shared" si="2835"/>
        <v>Q4</v>
      </c>
      <c r="AC4614">
        <f t="shared" si="2836"/>
        <v>11</v>
      </c>
      <c r="AD4614">
        <f t="shared" si="2837"/>
        <v>4</v>
      </c>
      <c r="AE4614">
        <f t="shared" si="2838"/>
        <v>201911</v>
      </c>
      <c r="AF4614">
        <f t="shared" si="2839"/>
        <v>201904</v>
      </c>
      <c r="AG4614" s="9">
        <f t="shared" ca="1" si="2840"/>
        <v>0</v>
      </c>
      <c r="AH4614">
        <f t="shared" ca="1" si="2841"/>
        <v>3</v>
      </c>
      <c r="AI4614" s="9">
        <f t="shared" ca="1" si="2842"/>
        <v>10</v>
      </c>
      <c r="AJ4614" s="9">
        <f t="shared" ca="1" si="2843"/>
        <v>1</v>
      </c>
      <c r="AK4614" s="9">
        <f t="shared" si="2844"/>
        <v>5</v>
      </c>
      <c r="AL4614" s="9">
        <f t="shared" si="2845"/>
        <v>48</v>
      </c>
      <c r="AM4614" s="9">
        <f t="shared" si="2846"/>
        <v>10</v>
      </c>
      <c r="AN4614" s="2">
        <v>43797.454861111109</v>
      </c>
      <c r="AO4614">
        <v>1986</v>
      </c>
      <c r="AP4614" s="1">
        <v>5000</v>
      </c>
      <c r="AQ4614" t="s">
        <v>4</v>
      </c>
    </row>
    <row r="4615" spans="1:43" x14ac:dyDescent="0.3">
      <c r="A4615" t="str">
        <f t="shared" ca="1" si="2808"/>
        <v>FY2020 Q4 Sep</v>
      </c>
      <c r="B4615">
        <f t="shared" ca="1" si="2809"/>
        <v>2020</v>
      </c>
      <c r="C4615" s="8" t="str">
        <f t="shared" ca="1" si="2810"/>
        <v>Sep</v>
      </c>
      <c r="D4615" s="8" t="str">
        <f t="shared" ca="1" si="2811"/>
        <v>Q4</v>
      </c>
      <c r="E4615">
        <f t="shared" ca="1" si="2812"/>
        <v>12</v>
      </c>
      <c r="F4615">
        <f t="shared" ca="1" si="2813"/>
        <v>4</v>
      </c>
      <c r="G4615">
        <f t="shared" ca="1" si="2814"/>
        <v>202012</v>
      </c>
      <c r="H4615">
        <f t="shared" ca="1" si="2815"/>
        <v>202004</v>
      </c>
      <c r="I4615" t="str">
        <f t="shared" ca="1" si="2816"/>
        <v>FY2020 Q3 Sep</v>
      </c>
      <c r="J4615">
        <f t="shared" ca="1" si="2817"/>
        <v>2020</v>
      </c>
      <c r="K4615" s="8" t="str">
        <f t="shared" ca="1" si="2818"/>
        <v>Sep</v>
      </c>
      <c r="L4615" s="8" t="str">
        <f t="shared" ca="1" si="2819"/>
        <v>Q3</v>
      </c>
      <c r="M4615">
        <f t="shared" ca="1" si="2820"/>
        <v>9</v>
      </c>
      <c r="N4615">
        <f t="shared" ca="1" si="2821"/>
        <v>3</v>
      </c>
      <c r="O4615">
        <f t="shared" ca="1" si="2822"/>
        <v>202009</v>
      </c>
      <c r="P4615">
        <f t="shared" ca="1" si="2823"/>
        <v>202003</v>
      </c>
      <c r="Q4615" t="str">
        <f t="shared" si="2824"/>
        <v>FY2020 Q2 Mar</v>
      </c>
      <c r="R4615">
        <f t="shared" si="2825"/>
        <v>2020</v>
      </c>
      <c r="S4615" s="8" t="str">
        <f t="shared" si="2826"/>
        <v>Mar</v>
      </c>
      <c r="T4615" s="8" t="str">
        <f t="shared" si="2827"/>
        <v>Q2</v>
      </c>
      <c r="U4615">
        <f t="shared" si="2828"/>
        <v>6</v>
      </c>
      <c r="V4615">
        <f t="shared" si="2829"/>
        <v>2</v>
      </c>
      <c r="W4615">
        <f t="shared" si="2830"/>
        <v>202006</v>
      </c>
      <c r="X4615">
        <f t="shared" si="2831"/>
        <v>202002</v>
      </c>
      <c r="Y4615" t="str">
        <f t="shared" si="2832"/>
        <v>FY2020 Q1 Mar</v>
      </c>
      <c r="Z4615">
        <f t="shared" si="2833"/>
        <v>2020</v>
      </c>
      <c r="AA4615" s="8" t="str">
        <f t="shared" si="2834"/>
        <v>Mar</v>
      </c>
      <c r="AB4615" s="8" t="str">
        <f t="shared" si="2835"/>
        <v>Q1</v>
      </c>
      <c r="AC4615">
        <f t="shared" si="2836"/>
        <v>3</v>
      </c>
      <c r="AD4615">
        <f t="shared" si="2837"/>
        <v>1</v>
      </c>
      <c r="AE4615">
        <f t="shared" si="2838"/>
        <v>202003</v>
      </c>
      <c r="AF4615">
        <f t="shared" si="2839"/>
        <v>202001</v>
      </c>
      <c r="AG4615" s="9">
        <f t="shared" ca="1" si="2840"/>
        <v>0</v>
      </c>
      <c r="AH4615">
        <f t="shared" ca="1" si="2841"/>
        <v>2</v>
      </c>
      <c r="AI4615" s="9">
        <f t="shared" ca="1" si="2842"/>
        <v>6</v>
      </c>
      <c r="AJ4615" s="9">
        <f t="shared" ca="1" si="2843"/>
        <v>0</v>
      </c>
      <c r="AK4615" s="9">
        <f t="shared" si="2844"/>
        <v>4</v>
      </c>
      <c r="AL4615" s="9">
        <f t="shared" si="2845"/>
        <v>10</v>
      </c>
      <c r="AM4615" s="9">
        <f t="shared" si="2846"/>
        <v>11</v>
      </c>
      <c r="AN4615" s="2">
        <v>43894.462500000001</v>
      </c>
      <c r="AO4615">
        <v>2052</v>
      </c>
      <c r="AP4615" s="1">
        <v>5000</v>
      </c>
      <c r="AQ4615" t="s">
        <v>4</v>
      </c>
    </row>
    <row r="4616" spans="1:43" x14ac:dyDescent="0.3">
      <c r="A4616" t="str">
        <f t="shared" ca="1" si="2808"/>
        <v>FY2020 Q4 Sep</v>
      </c>
      <c r="B4616">
        <f t="shared" ca="1" si="2809"/>
        <v>2020</v>
      </c>
      <c r="C4616" s="8" t="str">
        <f t="shared" ca="1" si="2810"/>
        <v>Sep</v>
      </c>
      <c r="D4616" s="8" t="str">
        <f t="shared" ca="1" si="2811"/>
        <v>Q4</v>
      </c>
      <c r="E4616">
        <f t="shared" ca="1" si="2812"/>
        <v>12</v>
      </c>
      <c r="F4616">
        <f t="shared" ca="1" si="2813"/>
        <v>4</v>
      </c>
      <c r="G4616">
        <f t="shared" ca="1" si="2814"/>
        <v>202012</v>
      </c>
      <c r="H4616">
        <f t="shared" ca="1" si="2815"/>
        <v>202004</v>
      </c>
      <c r="I4616" t="str">
        <f t="shared" ca="1" si="2816"/>
        <v>FY2020 Q3 Sep</v>
      </c>
      <c r="J4616">
        <f t="shared" ca="1" si="2817"/>
        <v>2020</v>
      </c>
      <c r="K4616" s="8" t="str">
        <f t="shared" ca="1" si="2818"/>
        <v>Sep</v>
      </c>
      <c r="L4616" s="8" t="str">
        <f t="shared" ca="1" si="2819"/>
        <v>Q3</v>
      </c>
      <c r="M4616">
        <f t="shared" ca="1" si="2820"/>
        <v>9</v>
      </c>
      <c r="N4616">
        <f t="shared" ca="1" si="2821"/>
        <v>3</v>
      </c>
      <c r="O4616">
        <f t="shared" ca="1" si="2822"/>
        <v>202009</v>
      </c>
      <c r="P4616">
        <f t="shared" ca="1" si="2823"/>
        <v>202003</v>
      </c>
      <c r="Q4616" t="str">
        <f t="shared" si="2824"/>
        <v>FY2020 Q1 Nov</v>
      </c>
      <c r="R4616">
        <f t="shared" si="2825"/>
        <v>2020</v>
      </c>
      <c r="S4616" s="8" t="str">
        <f t="shared" si="2826"/>
        <v>Nov</v>
      </c>
      <c r="T4616" s="8" t="str">
        <f t="shared" si="2827"/>
        <v>Q1</v>
      </c>
      <c r="U4616">
        <f t="shared" si="2828"/>
        <v>2</v>
      </c>
      <c r="V4616">
        <f t="shared" si="2829"/>
        <v>1</v>
      </c>
      <c r="W4616">
        <f t="shared" si="2830"/>
        <v>202002</v>
      </c>
      <c r="X4616">
        <f t="shared" si="2831"/>
        <v>202001</v>
      </c>
      <c r="Y4616" t="str">
        <f t="shared" si="2832"/>
        <v>FY2019 Q4 Nov</v>
      </c>
      <c r="Z4616">
        <f t="shared" si="2833"/>
        <v>2019</v>
      </c>
      <c r="AA4616" s="8" t="str">
        <f t="shared" si="2834"/>
        <v>Nov</v>
      </c>
      <c r="AB4616" s="8" t="str">
        <f t="shared" si="2835"/>
        <v>Q4</v>
      </c>
      <c r="AC4616">
        <f t="shared" si="2836"/>
        <v>11</v>
      </c>
      <c r="AD4616">
        <f t="shared" si="2837"/>
        <v>4</v>
      </c>
      <c r="AE4616">
        <f t="shared" si="2838"/>
        <v>201911</v>
      </c>
      <c r="AF4616">
        <f t="shared" si="2839"/>
        <v>201904</v>
      </c>
      <c r="AG4616" s="9">
        <f t="shared" ca="1" si="2840"/>
        <v>0</v>
      </c>
      <c r="AH4616">
        <f t="shared" ca="1" si="2841"/>
        <v>3</v>
      </c>
      <c r="AI4616" s="9">
        <f t="shared" ca="1" si="2842"/>
        <v>10</v>
      </c>
      <c r="AJ4616" s="9">
        <f t="shared" ca="1" si="2843"/>
        <v>1</v>
      </c>
      <c r="AK4616" s="9">
        <f t="shared" si="2844"/>
        <v>4</v>
      </c>
      <c r="AL4616" s="9">
        <f t="shared" si="2845"/>
        <v>47</v>
      </c>
      <c r="AM4616" s="9">
        <f t="shared" si="2846"/>
        <v>9</v>
      </c>
      <c r="AN4616" s="2">
        <v>43789.409722222219</v>
      </c>
      <c r="AO4616">
        <v>2259</v>
      </c>
      <c r="AP4616" s="1">
        <v>5000</v>
      </c>
      <c r="AQ4616" t="s">
        <v>4</v>
      </c>
    </row>
    <row r="4617" spans="1:43" x14ac:dyDescent="0.3">
      <c r="A4617" t="str">
        <f t="shared" ca="1" si="2808"/>
        <v>FY2020 Q4 Sep</v>
      </c>
      <c r="B4617">
        <f t="shared" ca="1" si="2809"/>
        <v>2020</v>
      </c>
      <c r="C4617" s="8" t="str">
        <f t="shared" ca="1" si="2810"/>
        <v>Sep</v>
      </c>
      <c r="D4617" s="8" t="str">
        <f t="shared" ca="1" si="2811"/>
        <v>Q4</v>
      </c>
      <c r="E4617">
        <f t="shared" ca="1" si="2812"/>
        <v>12</v>
      </c>
      <c r="F4617">
        <f t="shared" ca="1" si="2813"/>
        <v>4</v>
      </c>
      <c r="G4617">
        <f t="shared" ca="1" si="2814"/>
        <v>202012</v>
      </c>
      <c r="H4617">
        <f t="shared" ca="1" si="2815"/>
        <v>202004</v>
      </c>
      <c r="I4617" t="str">
        <f t="shared" ca="1" si="2816"/>
        <v>FY2020 Q3 Sep</v>
      </c>
      <c r="J4617">
        <f t="shared" ca="1" si="2817"/>
        <v>2020</v>
      </c>
      <c r="K4617" s="8" t="str">
        <f t="shared" ca="1" si="2818"/>
        <v>Sep</v>
      </c>
      <c r="L4617" s="8" t="str">
        <f t="shared" ca="1" si="2819"/>
        <v>Q3</v>
      </c>
      <c r="M4617">
        <f t="shared" ca="1" si="2820"/>
        <v>9</v>
      </c>
      <c r="N4617">
        <f t="shared" ca="1" si="2821"/>
        <v>3</v>
      </c>
      <c r="O4617">
        <f t="shared" ca="1" si="2822"/>
        <v>202009</v>
      </c>
      <c r="P4617">
        <f t="shared" ca="1" si="2823"/>
        <v>202003</v>
      </c>
      <c r="Q4617" t="str">
        <f t="shared" si="2824"/>
        <v>FY2019 Q4 Sep</v>
      </c>
      <c r="R4617">
        <f t="shared" si="2825"/>
        <v>2019</v>
      </c>
      <c r="S4617" s="8" t="str">
        <f t="shared" si="2826"/>
        <v>Sep</v>
      </c>
      <c r="T4617" s="8" t="str">
        <f t="shared" si="2827"/>
        <v>Q4</v>
      </c>
      <c r="U4617">
        <f t="shared" si="2828"/>
        <v>12</v>
      </c>
      <c r="V4617">
        <f t="shared" si="2829"/>
        <v>4</v>
      </c>
      <c r="W4617">
        <f t="shared" si="2830"/>
        <v>201912</v>
      </c>
      <c r="X4617">
        <f t="shared" si="2831"/>
        <v>201904</v>
      </c>
      <c r="Y4617" t="str">
        <f t="shared" si="2832"/>
        <v>FY2019 Q3 Sep</v>
      </c>
      <c r="Z4617">
        <f t="shared" si="2833"/>
        <v>2019</v>
      </c>
      <c r="AA4617" s="8" t="str">
        <f t="shared" si="2834"/>
        <v>Sep</v>
      </c>
      <c r="AB4617" s="8" t="str">
        <f t="shared" si="2835"/>
        <v>Q3</v>
      </c>
      <c r="AC4617">
        <f t="shared" si="2836"/>
        <v>9</v>
      </c>
      <c r="AD4617">
        <f t="shared" si="2837"/>
        <v>3</v>
      </c>
      <c r="AE4617">
        <f t="shared" si="2838"/>
        <v>201909</v>
      </c>
      <c r="AF4617">
        <f t="shared" si="2839"/>
        <v>201903</v>
      </c>
      <c r="AG4617" s="9">
        <f t="shared" ca="1" si="2840"/>
        <v>1</v>
      </c>
      <c r="AH4617">
        <f t="shared" ca="1" si="2841"/>
        <v>4</v>
      </c>
      <c r="AI4617" s="9">
        <f t="shared" ca="1" si="2842"/>
        <v>12</v>
      </c>
      <c r="AJ4617" s="9">
        <f t="shared" ca="1" si="2843"/>
        <v>1</v>
      </c>
      <c r="AK4617" s="9">
        <f t="shared" si="2844"/>
        <v>6</v>
      </c>
      <c r="AL4617" s="9">
        <f t="shared" si="2845"/>
        <v>38</v>
      </c>
      <c r="AM4617" s="9">
        <f t="shared" si="2846"/>
        <v>14</v>
      </c>
      <c r="AN4617" s="2">
        <v>43728.613194444442</v>
      </c>
      <c r="AO4617">
        <v>2309</v>
      </c>
      <c r="AP4617" s="1">
        <v>5000</v>
      </c>
      <c r="AQ4617" t="s">
        <v>4</v>
      </c>
    </row>
    <row r="4618" spans="1:43" x14ac:dyDescent="0.3">
      <c r="A4618" t="str">
        <f t="shared" ca="1" si="2808"/>
        <v>FY2020 Q4 Sep</v>
      </c>
      <c r="B4618">
        <f t="shared" ca="1" si="2809"/>
        <v>2020</v>
      </c>
      <c r="C4618" s="8" t="str">
        <f t="shared" ca="1" si="2810"/>
        <v>Sep</v>
      </c>
      <c r="D4618" s="8" t="str">
        <f t="shared" ca="1" si="2811"/>
        <v>Q4</v>
      </c>
      <c r="E4618">
        <f t="shared" ca="1" si="2812"/>
        <v>12</v>
      </c>
      <c r="F4618">
        <f t="shared" ca="1" si="2813"/>
        <v>4</v>
      </c>
      <c r="G4618">
        <f t="shared" ca="1" si="2814"/>
        <v>202012</v>
      </c>
      <c r="H4618">
        <f t="shared" ca="1" si="2815"/>
        <v>202004</v>
      </c>
      <c r="I4618" t="str">
        <f t="shared" ca="1" si="2816"/>
        <v>FY2020 Q3 Sep</v>
      </c>
      <c r="J4618">
        <f t="shared" ca="1" si="2817"/>
        <v>2020</v>
      </c>
      <c r="K4618" s="8" t="str">
        <f t="shared" ca="1" si="2818"/>
        <v>Sep</v>
      </c>
      <c r="L4618" s="8" t="str">
        <f t="shared" ca="1" si="2819"/>
        <v>Q3</v>
      </c>
      <c r="M4618">
        <f t="shared" ca="1" si="2820"/>
        <v>9</v>
      </c>
      <c r="N4618">
        <f t="shared" ca="1" si="2821"/>
        <v>3</v>
      </c>
      <c r="O4618">
        <f t="shared" ca="1" si="2822"/>
        <v>202009</v>
      </c>
      <c r="P4618">
        <f t="shared" ca="1" si="2823"/>
        <v>202003</v>
      </c>
      <c r="Q4618" t="str">
        <f t="shared" si="2824"/>
        <v>FY2019 Q4 Sep</v>
      </c>
      <c r="R4618">
        <f t="shared" si="2825"/>
        <v>2019</v>
      </c>
      <c r="S4618" s="8" t="str">
        <f t="shared" si="2826"/>
        <v>Sep</v>
      </c>
      <c r="T4618" s="8" t="str">
        <f t="shared" si="2827"/>
        <v>Q4</v>
      </c>
      <c r="U4618">
        <f t="shared" si="2828"/>
        <v>12</v>
      </c>
      <c r="V4618">
        <f t="shared" si="2829"/>
        <v>4</v>
      </c>
      <c r="W4618">
        <f t="shared" si="2830"/>
        <v>201912</v>
      </c>
      <c r="X4618">
        <f t="shared" si="2831"/>
        <v>201904</v>
      </c>
      <c r="Y4618" t="str">
        <f t="shared" si="2832"/>
        <v>FY2019 Q3 Sep</v>
      </c>
      <c r="Z4618">
        <f t="shared" si="2833"/>
        <v>2019</v>
      </c>
      <c r="AA4618" s="8" t="str">
        <f t="shared" si="2834"/>
        <v>Sep</v>
      </c>
      <c r="AB4618" s="8" t="str">
        <f t="shared" si="2835"/>
        <v>Q3</v>
      </c>
      <c r="AC4618">
        <f t="shared" si="2836"/>
        <v>9</v>
      </c>
      <c r="AD4618">
        <f t="shared" si="2837"/>
        <v>3</v>
      </c>
      <c r="AE4618">
        <f t="shared" si="2838"/>
        <v>201909</v>
      </c>
      <c r="AF4618">
        <f t="shared" si="2839"/>
        <v>201903</v>
      </c>
      <c r="AG4618" s="9">
        <f t="shared" ca="1" si="2840"/>
        <v>1</v>
      </c>
      <c r="AH4618">
        <f t="shared" ca="1" si="2841"/>
        <v>4</v>
      </c>
      <c r="AI4618" s="9">
        <f t="shared" ca="1" si="2842"/>
        <v>12</v>
      </c>
      <c r="AJ4618" s="9">
        <f t="shared" ca="1" si="2843"/>
        <v>1</v>
      </c>
      <c r="AK4618" s="9">
        <f t="shared" si="2844"/>
        <v>3</v>
      </c>
      <c r="AL4618" s="9">
        <f t="shared" si="2845"/>
        <v>36</v>
      </c>
      <c r="AM4618" s="9">
        <f t="shared" si="2846"/>
        <v>11</v>
      </c>
      <c r="AN4618" s="2">
        <v>43711.486111111109</v>
      </c>
      <c r="AO4618">
        <v>2351</v>
      </c>
      <c r="AP4618" s="1">
        <v>5000</v>
      </c>
      <c r="AQ4618" t="s">
        <v>4</v>
      </c>
    </row>
    <row r="4619" spans="1:43" x14ac:dyDescent="0.3">
      <c r="A4619" t="str">
        <f t="shared" ca="1" si="2808"/>
        <v>FY2020 Q4 Sep</v>
      </c>
      <c r="B4619">
        <f t="shared" ca="1" si="2809"/>
        <v>2020</v>
      </c>
      <c r="C4619" s="8" t="str">
        <f t="shared" ca="1" si="2810"/>
        <v>Sep</v>
      </c>
      <c r="D4619" s="8" t="str">
        <f t="shared" ca="1" si="2811"/>
        <v>Q4</v>
      </c>
      <c r="E4619">
        <f t="shared" ca="1" si="2812"/>
        <v>12</v>
      </c>
      <c r="F4619">
        <f t="shared" ca="1" si="2813"/>
        <v>4</v>
      </c>
      <c r="G4619">
        <f t="shared" ca="1" si="2814"/>
        <v>202012</v>
      </c>
      <c r="H4619">
        <f t="shared" ca="1" si="2815"/>
        <v>202004</v>
      </c>
      <c r="I4619" t="str">
        <f t="shared" ca="1" si="2816"/>
        <v>FY2020 Q3 Sep</v>
      </c>
      <c r="J4619">
        <f t="shared" ca="1" si="2817"/>
        <v>2020</v>
      </c>
      <c r="K4619" s="8" t="str">
        <f t="shared" ca="1" si="2818"/>
        <v>Sep</v>
      </c>
      <c r="L4619" s="8" t="str">
        <f t="shared" ca="1" si="2819"/>
        <v>Q3</v>
      </c>
      <c r="M4619">
        <f t="shared" ca="1" si="2820"/>
        <v>9</v>
      </c>
      <c r="N4619">
        <f t="shared" ca="1" si="2821"/>
        <v>3</v>
      </c>
      <c r="O4619">
        <f t="shared" ca="1" si="2822"/>
        <v>202009</v>
      </c>
      <c r="P4619">
        <f t="shared" ca="1" si="2823"/>
        <v>202003</v>
      </c>
      <c r="Q4619" t="str">
        <f t="shared" si="2824"/>
        <v>FY2020 Q2 Mar</v>
      </c>
      <c r="R4619">
        <f t="shared" si="2825"/>
        <v>2020</v>
      </c>
      <c r="S4619" s="8" t="str">
        <f t="shared" si="2826"/>
        <v>Mar</v>
      </c>
      <c r="T4619" s="8" t="str">
        <f t="shared" si="2827"/>
        <v>Q2</v>
      </c>
      <c r="U4619">
        <f t="shared" si="2828"/>
        <v>6</v>
      </c>
      <c r="V4619">
        <f t="shared" si="2829"/>
        <v>2</v>
      </c>
      <c r="W4619">
        <f t="shared" si="2830"/>
        <v>202006</v>
      </c>
      <c r="X4619">
        <f t="shared" si="2831"/>
        <v>202002</v>
      </c>
      <c r="Y4619" t="str">
        <f t="shared" si="2832"/>
        <v>FY2020 Q1 Mar</v>
      </c>
      <c r="Z4619">
        <f t="shared" si="2833"/>
        <v>2020</v>
      </c>
      <c r="AA4619" s="8" t="str">
        <f t="shared" si="2834"/>
        <v>Mar</v>
      </c>
      <c r="AB4619" s="8" t="str">
        <f t="shared" si="2835"/>
        <v>Q1</v>
      </c>
      <c r="AC4619">
        <f t="shared" si="2836"/>
        <v>3</v>
      </c>
      <c r="AD4619">
        <f t="shared" si="2837"/>
        <v>1</v>
      </c>
      <c r="AE4619">
        <f t="shared" si="2838"/>
        <v>202003</v>
      </c>
      <c r="AF4619">
        <f t="shared" si="2839"/>
        <v>202001</v>
      </c>
      <c r="AG4619" s="9">
        <f t="shared" ca="1" si="2840"/>
        <v>0</v>
      </c>
      <c r="AH4619">
        <f t="shared" ca="1" si="2841"/>
        <v>2</v>
      </c>
      <c r="AI4619" s="9">
        <f t="shared" ca="1" si="2842"/>
        <v>6</v>
      </c>
      <c r="AJ4619" s="9">
        <f t="shared" ca="1" si="2843"/>
        <v>0</v>
      </c>
      <c r="AK4619" s="9">
        <f t="shared" si="2844"/>
        <v>5</v>
      </c>
      <c r="AL4619" s="9">
        <f t="shared" si="2845"/>
        <v>10</v>
      </c>
      <c r="AM4619" s="9">
        <f t="shared" si="2846"/>
        <v>15</v>
      </c>
      <c r="AN4619" s="2">
        <v>43895.664583333331</v>
      </c>
      <c r="AO4619">
        <v>2373</v>
      </c>
      <c r="AP4619" s="1">
        <v>5000</v>
      </c>
      <c r="AQ4619" t="s">
        <v>4</v>
      </c>
    </row>
    <row r="4620" spans="1:43" x14ac:dyDescent="0.3">
      <c r="A4620" t="str">
        <f t="shared" ca="1" si="2808"/>
        <v>FY2020 Q4 Sep</v>
      </c>
      <c r="B4620">
        <f t="shared" ca="1" si="2809"/>
        <v>2020</v>
      </c>
      <c r="C4620" s="8" t="str">
        <f t="shared" ca="1" si="2810"/>
        <v>Sep</v>
      </c>
      <c r="D4620" s="8" t="str">
        <f t="shared" ca="1" si="2811"/>
        <v>Q4</v>
      </c>
      <c r="E4620">
        <f t="shared" ca="1" si="2812"/>
        <v>12</v>
      </c>
      <c r="F4620">
        <f t="shared" ca="1" si="2813"/>
        <v>4</v>
      </c>
      <c r="G4620">
        <f t="shared" ca="1" si="2814"/>
        <v>202012</v>
      </c>
      <c r="H4620">
        <f t="shared" ca="1" si="2815"/>
        <v>202004</v>
      </c>
      <c r="I4620" t="str">
        <f t="shared" ca="1" si="2816"/>
        <v>FY2020 Q3 Sep</v>
      </c>
      <c r="J4620">
        <f t="shared" ca="1" si="2817"/>
        <v>2020</v>
      </c>
      <c r="K4620" s="8" t="str">
        <f t="shared" ca="1" si="2818"/>
        <v>Sep</v>
      </c>
      <c r="L4620" s="8" t="str">
        <f t="shared" ca="1" si="2819"/>
        <v>Q3</v>
      </c>
      <c r="M4620">
        <f t="shared" ca="1" si="2820"/>
        <v>9</v>
      </c>
      <c r="N4620">
        <f t="shared" ca="1" si="2821"/>
        <v>3</v>
      </c>
      <c r="O4620">
        <f t="shared" ca="1" si="2822"/>
        <v>202009</v>
      </c>
      <c r="P4620">
        <f t="shared" ca="1" si="2823"/>
        <v>202003</v>
      </c>
      <c r="Q4620" t="str">
        <f t="shared" si="2824"/>
        <v>FY2020 Q2 Mar</v>
      </c>
      <c r="R4620">
        <f t="shared" si="2825"/>
        <v>2020</v>
      </c>
      <c r="S4620" s="8" t="str">
        <f t="shared" si="2826"/>
        <v>Mar</v>
      </c>
      <c r="T4620" s="8" t="str">
        <f t="shared" si="2827"/>
        <v>Q2</v>
      </c>
      <c r="U4620">
        <f t="shared" si="2828"/>
        <v>6</v>
      </c>
      <c r="V4620">
        <f t="shared" si="2829"/>
        <v>2</v>
      </c>
      <c r="W4620">
        <f t="shared" si="2830"/>
        <v>202006</v>
      </c>
      <c r="X4620">
        <f t="shared" si="2831"/>
        <v>202002</v>
      </c>
      <c r="Y4620" t="str">
        <f t="shared" si="2832"/>
        <v>FY2020 Q1 Mar</v>
      </c>
      <c r="Z4620">
        <f t="shared" si="2833"/>
        <v>2020</v>
      </c>
      <c r="AA4620" s="8" t="str">
        <f t="shared" si="2834"/>
        <v>Mar</v>
      </c>
      <c r="AB4620" s="8" t="str">
        <f t="shared" si="2835"/>
        <v>Q1</v>
      </c>
      <c r="AC4620">
        <f t="shared" si="2836"/>
        <v>3</v>
      </c>
      <c r="AD4620">
        <f t="shared" si="2837"/>
        <v>1</v>
      </c>
      <c r="AE4620">
        <f t="shared" si="2838"/>
        <v>202003</v>
      </c>
      <c r="AF4620">
        <f t="shared" si="2839"/>
        <v>202001</v>
      </c>
      <c r="AG4620" s="9">
        <f t="shared" ca="1" si="2840"/>
        <v>0</v>
      </c>
      <c r="AH4620">
        <f t="shared" ca="1" si="2841"/>
        <v>2</v>
      </c>
      <c r="AI4620" s="9">
        <f t="shared" ca="1" si="2842"/>
        <v>6</v>
      </c>
      <c r="AJ4620" s="9">
        <f t="shared" ca="1" si="2843"/>
        <v>0</v>
      </c>
      <c r="AK4620" s="9">
        <f t="shared" si="2844"/>
        <v>6</v>
      </c>
      <c r="AL4620" s="9">
        <f t="shared" si="2845"/>
        <v>10</v>
      </c>
      <c r="AM4620" s="9">
        <f t="shared" si="2846"/>
        <v>16</v>
      </c>
      <c r="AN4620" s="2">
        <v>43896.67083333333</v>
      </c>
      <c r="AO4620">
        <v>2373</v>
      </c>
      <c r="AP4620" s="1">
        <v>5000</v>
      </c>
      <c r="AQ4620" t="s">
        <v>4</v>
      </c>
    </row>
    <row r="4621" spans="1:43" x14ac:dyDescent="0.3">
      <c r="A4621" t="str">
        <f t="shared" ca="1" si="2808"/>
        <v>FY2020 Q4 Sep</v>
      </c>
      <c r="B4621">
        <f t="shared" ca="1" si="2809"/>
        <v>2020</v>
      </c>
      <c r="C4621" s="8" t="str">
        <f t="shared" ca="1" si="2810"/>
        <v>Sep</v>
      </c>
      <c r="D4621" s="8" t="str">
        <f t="shared" ca="1" si="2811"/>
        <v>Q4</v>
      </c>
      <c r="E4621">
        <f t="shared" ca="1" si="2812"/>
        <v>12</v>
      </c>
      <c r="F4621">
        <f t="shared" ca="1" si="2813"/>
        <v>4</v>
      </c>
      <c r="G4621">
        <f t="shared" ca="1" si="2814"/>
        <v>202012</v>
      </c>
      <c r="H4621">
        <f t="shared" ca="1" si="2815"/>
        <v>202004</v>
      </c>
      <c r="I4621" t="str">
        <f t="shared" ca="1" si="2816"/>
        <v>FY2020 Q3 Sep</v>
      </c>
      <c r="J4621">
        <f t="shared" ca="1" si="2817"/>
        <v>2020</v>
      </c>
      <c r="K4621" s="8" t="str">
        <f t="shared" ca="1" si="2818"/>
        <v>Sep</v>
      </c>
      <c r="L4621" s="8" t="str">
        <f t="shared" ca="1" si="2819"/>
        <v>Q3</v>
      </c>
      <c r="M4621">
        <f t="shared" ca="1" si="2820"/>
        <v>9</v>
      </c>
      <c r="N4621">
        <f t="shared" ca="1" si="2821"/>
        <v>3</v>
      </c>
      <c r="O4621">
        <f t="shared" ca="1" si="2822"/>
        <v>202009</v>
      </c>
      <c r="P4621">
        <f t="shared" ca="1" si="2823"/>
        <v>202003</v>
      </c>
      <c r="Q4621" t="str">
        <f t="shared" si="2824"/>
        <v>FY2020 Q2 Mar</v>
      </c>
      <c r="R4621">
        <f t="shared" si="2825"/>
        <v>2020</v>
      </c>
      <c r="S4621" s="8" t="str">
        <f t="shared" si="2826"/>
        <v>Mar</v>
      </c>
      <c r="T4621" s="8" t="str">
        <f t="shared" si="2827"/>
        <v>Q2</v>
      </c>
      <c r="U4621">
        <f t="shared" si="2828"/>
        <v>6</v>
      </c>
      <c r="V4621">
        <f t="shared" si="2829"/>
        <v>2</v>
      </c>
      <c r="W4621">
        <f t="shared" si="2830"/>
        <v>202006</v>
      </c>
      <c r="X4621">
        <f t="shared" si="2831"/>
        <v>202002</v>
      </c>
      <c r="Y4621" t="str">
        <f t="shared" si="2832"/>
        <v>FY2020 Q1 Mar</v>
      </c>
      <c r="Z4621">
        <f t="shared" si="2833"/>
        <v>2020</v>
      </c>
      <c r="AA4621" s="8" t="str">
        <f t="shared" si="2834"/>
        <v>Mar</v>
      </c>
      <c r="AB4621" s="8" t="str">
        <f t="shared" si="2835"/>
        <v>Q1</v>
      </c>
      <c r="AC4621">
        <f t="shared" si="2836"/>
        <v>3</v>
      </c>
      <c r="AD4621">
        <f t="shared" si="2837"/>
        <v>1</v>
      </c>
      <c r="AE4621">
        <f t="shared" si="2838"/>
        <v>202003</v>
      </c>
      <c r="AF4621">
        <f t="shared" si="2839"/>
        <v>202001</v>
      </c>
      <c r="AG4621" s="9">
        <f t="shared" ca="1" si="2840"/>
        <v>0</v>
      </c>
      <c r="AH4621">
        <f t="shared" ca="1" si="2841"/>
        <v>2</v>
      </c>
      <c r="AI4621" s="9">
        <f t="shared" ca="1" si="2842"/>
        <v>6</v>
      </c>
      <c r="AJ4621" s="9">
        <f t="shared" ca="1" si="2843"/>
        <v>0</v>
      </c>
      <c r="AK4621" s="9">
        <f t="shared" si="2844"/>
        <v>4</v>
      </c>
      <c r="AL4621" s="9">
        <f t="shared" si="2845"/>
        <v>10</v>
      </c>
      <c r="AM4621" s="9">
        <f t="shared" si="2846"/>
        <v>17</v>
      </c>
      <c r="AN4621" s="2">
        <v>43894.710416666669</v>
      </c>
      <c r="AO4621">
        <v>2376</v>
      </c>
      <c r="AP4621" s="1">
        <v>5000</v>
      </c>
      <c r="AQ4621" t="s">
        <v>4</v>
      </c>
    </row>
    <row r="4622" spans="1:43" x14ac:dyDescent="0.3">
      <c r="A4622" t="str">
        <f t="shared" ca="1" si="2808"/>
        <v>FY2020 Q4 Sep</v>
      </c>
      <c r="B4622">
        <f t="shared" ca="1" si="2809"/>
        <v>2020</v>
      </c>
      <c r="C4622" s="8" t="str">
        <f t="shared" ca="1" si="2810"/>
        <v>Sep</v>
      </c>
      <c r="D4622" s="8" t="str">
        <f t="shared" ca="1" si="2811"/>
        <v>Q4</v>
      </c>
      <c r="E4622">
        <f t="shared" ca="1" si="2812"/>
        <v>12</v>
      </c>
      <c r="F4622">
        <f t="shared" ca="1" si="2813"/>
        <v>4</v>
      </c>
      <c r="G4622">
        <f t="shared" ca="1" si="2814"/>
        <v>202012</v>
      </c>
      <c r="H4622">
        <f t="shared" ca="1" si="2815"/>
        <v>202004</v>
      </c>
      <c r="I4622" t="str">
        <f t="shared" ca="1" si="2816"/>
        <v>FY2020 Q3 Sep</v>
      </c>
      <c r="J4622">
        <f t="shared" ca="1" si="2817"/>
        <v>2020</v>
      </c>
      <c r="K4622" s="8" t="str">
        <f t="shared" ca="1" si="2818"/>
        <v>Sep</v>
      </c>
      <c r="L4622" s="8" t="str">
        <f t="shared" ca="1" si="2819"/>
        <v>Q3</v>
      </c>
      <c r="M4622">
        <f t="shared" ca="1" si="2820"/>
        <v>9</v>
      </c>
      <c r="N4622">
        <f t="shared" ca="1" si="2821"/>
        <v>3</v>
      </c>
      <c r="O4622">
        <f t="shared" ca="1" si="2822"/>
        <v>202009</v>
      </c>
      <c r="P4622">
        <f t="shared" ca="1" si="2823"/>
        <v>202003</v>
      </c>
      <c r="Q4622" t="str">
        <f t="shared" si="2824"/>
        <v>FY2020 Q1 Nov</v>
      </c>
      <c r="R4622">
        <f t="shared" si="2825"/>
        <v>2020</v>
      </c>
      <c r="S4622" s="8" t="str">
        <f t="shared" si="2826"/>
        <v>Nov</v>
      </c>
      <c r="T4622" s="8" t="str">
        <f t="shared" si="2827"/>
        <v>Q1</v>
      </c>
      <c r="U4622">
        <f t="shared" si="2828"/>
        <v>2</v>
      </c>
      <c r="V4622">
        <f t="shared" si="2829"/>
        <v>1</v>
      </c>
      <c r="W4622">
        <f t="shared" si="2830"/>
        <v>202002</v>
      </c>
      <c r="X4622">
        <f t="shared" si="2831"/>
        <v>202001</v>
      </c>
      <c r="Y4622" t="str">
        <f t="shared" si="2832"/>
        <v>FY2019 Q4 Nov</v>
      </c>
      <c r="Z4622">
        <f t="shared" si="2833"/>
        <v>2019</v>
      </c>
      <c r="AA4622" s="8" t="str">
        <f t="shared" si="2834"/>
        <v>Nov</v>
      </c>
      <c r="AB4622" s="8" t="str">
        <f t="shared" si="2835"/>
        <v>Q4</v>
      </c>
      <c r="AC4622">
        <f t="shared" si="2836"/>
        <v>11</v>
      </c>
      <c r="AD4622">
        <f t="shared" si="2837"/>
        <v>4</v>
      </c>
      <c r="AE4622">
        <f t="shared" si="2838"/>
        <v>201911</v>
      </c>
      <c r="AF4622">
        <f t="shared" si="2839"/>
        <v>201904</v>
      </c>
      <c r="AG4622" s="9">
        <f t="shared" ca="1" si="2840"/>
        <v>0</v>
      </c>
      <c r="AH4622">
        <f t="shared" ca="1" si="2841"/>
        <v>3</v>
      </c>
      <c r="AI4622" s="9">
        <f t="shared" ca="1" si="2842"/>
        <v>10</v>
      </c>
      <c r="AJ4622" s="9">
        <f t="shared" ca="1" si="2843"/>
        <v>1</v>
      </c>
      <c r="AK4622" s="9">
        <f t="shared" si="2844"/>
        <v>6</v>
      </c>
      <c r="AL4622" s="9">
        <f t="shared" si="2845"/>
        <v>48</v>
      </c>
      <c r="AM4622" s="9">
        <f t="shared" si="2846"/>
        <v>14</v>
      </c>
      <c r="AN4622" s="2">
        <v>43798.618750000001</v>
      </c>
      <c r="AO4622">
        <v>2407</v>
      </c>
      <c r="AP4622" s="1">
        <v>5000</v>
      </c>
      <c r="AQ4622" t="s">
        <v>4</v>
      </c>
    </row>
    <row r="4623" spans="1:43" x14ac:dyDescent="0.3">
      <c r="A4623" t="str">
        <f t="shared" ca="1" si="2808"/>
        <v>FY2020 Q4 Sep</v>
      </c>
      <c r="B4623">
        <f t="shared" ca="1" si="2809"/>
        <v>2020</v>
      </c>
      <c r="C4623" s="8" t="str">
        <f t="shared" ca="1" si="2810"/>
        <v>Sep</v>
      </c>
      <c r="D4623" s="8" t="str">
        <f t="shared" ca="1" si="2811"/>
        <v>Q4</v>
      </c>
      <c r="E4623">
        <f t="shared" ca="1" si="2812"/>
        <v>12</v>
      </c>
      <c r="F4623">
        <f t="shared" ca="1" si="2813"/>
        <v>4</v>
      </c>
      <c r="G4623">
        <f t="shared" ca="1" si="2814"/>
        <v>202012</v>
      </c>
      <c r="H4623">
        <f t="shared" ca="1" si="2815"/>
        <v>202004</v>
      </c>
      <c r="I4623" t="str">
        <f t="shared" ca="1" si="2816"/>
        <v>FY2020 Q3 Sep</v>
      </c>
      <c r="J4623">
        <f t="shared" ca="1" si="2817"/>
        <v>2020</v>
      </c>
      <c r="K4623" s="8" t="str">
        <f t="shared" ca="1" si="2818"/>
        <v>Sep</v>
      </c>
      <c r="L4623" s="8" t="str">
        <f t="shared" ca="1" si="2819"/>
        <v>Q3</v>
      </c>
      <c r="M4623">
        <f t="shared" ca="1" si="2820"/>
        <v>9</v>
      </c>
      <c r="N4623">
        <f t="shared" ca="1" si="2821"/>
        <v>3</v>
      </c>
      <c r="O4623">
        <f t="shared" ca="1" si="2822"/>
        <v>202009</v>
      </c>
      <c r="P4623">
        <f t="shared" ca="1" si="2823"/>
        <v>202003</v>
      </c>
      <c r="Q4623" t="str">
        <f t="shared" si="2824"/>
        <v>FY2020 Q1 Oct</v>
      </c>
      <c r="R4623">
        <f t="shared" si="2825"/>
        <v>2020</v>
      </c>
      <c r="S4623" s="8" t="str">
        <f t="shared" si="2826"/>
        <v>Oct</v>
      </c>
      <c r="T4623" s="8" t="str">
        <f t="shared" si="2827"/>
        <v>Q1</v>
      </c>
      <c r="U4623">
        <f t="shared" si="2828"/>
        <v>1</v>
      </c>
      <c r="V4623">
        <f t="shared" si="2829"/>
        <v>1</v>
      </c>
      <c r="W4623">
        <f t="shared" si="2830"/>
        <v>202001</v>
      </c>
      <c r="X4623">
        <f t="shared" si="2831"/>
        <v>202001</v>
      </c>
      <c r="Y4623" t="str">
        <f t="shared" si="2832"/>
        <v>FY2019 Q4 Oct</v>
      </c>
      <c r="Z4623">
        <f t="shared" si="2833"/>
        <v>2019</v>
      </c>
      <c r="AA4623" s="8" t="str">
        <f t="shared" si="2834"/>
        <v>Oct</v>
      </c>
      <c r="AB4623" s="8" t="str">
        <f t="shared" si="2835"/>
        <v>Q4</v>
      </c>
      <c r="AC4623">
        <f t="shared" si="2836"/>
        <v>10</v>
      </c>
      <c r="AD4623">
        <f t="shared" si="2837"/>
        <v>4</v>
      </c>
      <c r="AE4623">
        <f t="shared" si="2838"/>
        <v>201910</v>
      </c>
      <c r="AF4623">
        <f t="shared" si="2839"/>
        <v>201904</v>
      </c>
      <c r="AG4623" s="9">
        <f t="shared" ca="1" si="2840"/>
        <v>0</v>
      </c>
      <c r="AH4623">
        <f t="shared" ca="1" si="2841"/>
        <v>4</v>
      </c>
      <c r="AI4623" s="9">
        <f t="shared" ca="1" si="2842"/>
        <v>11</v>
      </c>
      <c r="AJ4623" s="9">
        <f t="shared" ca="1" si="2843"/>
        <v>1</v>
      </c>
      <c r="AK4623" s="9">
        <f t="shared" si="2844"/>
        <v>4</v>
      </c>
      <c r="AL4623" s="9">
        <f t="shared" si="2845"/>
        <v>42</v>
      </c>
      <c r="AM4623" s="9">
        <f t="shared" si="2846"/>
        <v>11</v>
      </c>
      <c r="AN4623" s="2">
        <v>43754.48541666667</v>
      </c>
      <c r="AO4623">
        <v>2429</v>
      </c>
      <c r="AP4623" s="1">
        <v>5000</v>
      </c>
      <c r="AQ4623" t="s">
        <v>4</v>
      </c>
    </row>
    <row r="4624" spans="1:43" x14ac:dyDescent="0.3">
      <c r="A4624" t="str">
        <f t="shared" ca="1" si="2808"/>
        <v>FY2020 Q4 Sep</v>
      </c>
      <c r="B4624">
        <f t="shared" ca="1" si="2809"/>
        <v>2020</v>
      </c>
      <c r="C4624" s="8" t="str">
        <f t="shared" ca="1" si="2810"/>
        <v>Sep</v>
      </c>
      <c r="D4624" s="8" t="str">
        <f t="shared" ca="1" si="2811"/>
        <v>Q4</v>
      </c>
      <c r="E4624">
        <f t="shared" ca="1" si="2812"/>
        <v>12</v>
      </c>
      <c r="F4624">
        <f t="shared" ca="1" si="2813"/>
        <v>4</v>
      </c>
      <c r="G4624">
        <f t="shared" ca="1" si="2814"/>
        <v>202012</v>
      </c>
      <c r="H4624">
        <f t="shared" ca="1" si="2815"/>
        <v>202004</v>
      </c>
      <c r="I4624" t="str">
        <f t="shared" ca="1" si="2816"/>
        <v>FY2020 Q3 Sep</v>
      </c>
      <c r="J4624">
        <f t="shared" ca="1" si="2817"/>
        <v>2020</v>
      </c>
      <c r="K4624" s="8" t="str">
        <f t="shared" ca="1" si="2818"/>
        <v>Sep</v>
      </c>
      <c r="L4624" s="8" t="str">
        <f t="shared" ca="1" si="2819"/>
        <v>Q3</v>
      </c>
      <c r="M4624">
        <f t="shared" ca="1" si="2820"/>
        <v>9</v>
      </c>
      <c r="N4624">
        <f t="shared" ca="1" si="2821"/>
        <v>3</v>
      </c>
      <c r="O4624">
        <f t="shared" ca="1" si="2822"/>
        <v>202009</v>
      </c>
      <c r="P4624">
        <f t="shared" ca="1" si="2823"/>
        <v>202003</v>
      </c>
      <c r="Q4624" t="str">
        <f t="shared" si="2824"/>
        <v>FY2019 Q4 Sep</v>
      </c>
      <c r="R4624">
        <f t="shared" si="2825"/>
        <v>2019</v>
      </c>
      <c r="S4624" s="8" t="str">
        <f t="shared" si="2826"/>
        <v>Sep</v>
      </c>
      <c r="T4624" s="8" t="str">
        <f t="shared" si="2827"/>
        <v>Q4</v>
      </c>
      <c r="U4624">
        <f t="shared" si="2828"/>
        <v>12</v>
      </c>
      <c r="V4624">
        <f t="shared" si="2829"/>
        <v>4</v>
      </c>
      <c r="W4624">
        <f t="shared" si="2830"/>
        <v>201912</v>
      </c>
      <c r="X4624">
        <f t="shared" si="2831"/>
        <v>201904</v>
      </c>
      <c r="Y4624" t="str">
        <f t="shared" si="2832"/>
        <v>FY2019 Q3 Sep</v>
      </c>
      <c r="Z4624">
        <f t="shared" si="2833"/>
        <v>2019</v>
      </c>
      <c r="AA4624" s="8" t="str">
        <f t="shared" si="2834"/>
        <v>Sep</v>
      </c>
      <c r="AB4624" s="8" t="str">
        <f t="shared" si="2835"/>
        <v>Q3</v>
      </c>
      <c r="AC4624">
        <f t="shared" si="2836"/>
        <v>9</v>
      </c>
      <c r="AD4624">
        <f t="shared" si="2837"/>
        <v>3</v>
      </c>
      <c r="AE4624">
        <f t="shared" si="2838"/>
        <v>201909</v>
      </c>
      <c r="AF4624">
        <f t="shared" si="2839"/>
        <v>201903</v>
      </c>
      <c r="AG4624" s="9">
        <f t="shared" ca="1" si="2840"/>
        <v>1</v>
      </c>
      <c r="AH4624">
        <f t="shared" ca="1" si="2841"/>
        <v>4</v>
      </c>
      <c r="AI4624" s="9">
        <f t="shared" ca="1" si="2842"/>
        <v>12</v>
      </c>
      <c r="AJ4624" s="9">
        <f t="shared" ca="1" si="2843"/>
        <v>1</v>
      </c>
      <c r="AK4624" s="9">
        <f t="shared" si="2844"/>
        <v>3</v>
      </c>
      <c r="AL4624" s="9">
        <f t="shared" si="2845"/>
        <v>36</v>
      </c>
      <c r="AM4624" s="9">
        <f t="shared" si="2846"/>
        <v>13</v>
      </c>
      <c r="AN4624" s="2">
        <v>43711.56527777778</v>
      </c>
      <c r="AO4624">
        <v>2512</v>
      </c>
      <c r="AP4624" s="1">
        <v>5000</v>
      </c>
      <c r="AQ4624" t="s">
        <v>4</v>
      </c>
    </row>
    <row r="4625" spans="1:43" x14ac:dyDescent="0.3">
      <c r="A4625" t="str">
        <f t="shared" ca="1" si="2808"/>
        <v>FY2020 Q4 Sep</v>
      </c>
      <c r="B4625">
        <f t="shared" ca="1" si="2809"/>
        <v>2020</v>
      </c>
      <c r="C4625" s="8" t="str">
        <f t="shared" ca="1" si="2810"/>
        <v>Sep</v>
      </c>
      <c r="D4625" s="8" t="str">
        <f t="shared" ca="1" si="2811"/>
        <v>Q4</v>
      </c>
      <c r="E4625">
        <f t="shared" ca="1" si="2812"/>
        <v>12</v>
      </c>
      <c r="F4625">
        <f t="shared" ca="1" si="2813"/>
        <v>4</v>
      </c>
      <c r="G4625">
        <f t="shared" ca="1" si="2814"/>
        <v>202012</v>
      </c>
      <c r="H4625">
        <f t="shared" ca="1" si="2815"/>
        <v>202004</v>
      </c>
      <c r="I4625" t="str">
        <f t="shared" ca="1" si="2816"/>
        <v>FY2020 Q3 Sep</v>
      </c>
      <c r="J4625">
        <f t="shared" ca="1" si="2817"/>
        <v>2020</v>
      </c>
      <c r="K4625" s="8" t="str">
        <f t="shared" ca="1" si="2818"/>
        <v>Sep</v>
      </c>
      <c r="L4625" s="8" t="str">
        <f t="shared" ca="1" si="2819"/>
        <v>Q3</v>
      </c>
      <c r="M4625">
        <f t="shared" ca="1" si="2820"/>
        <v>9</v>
      </c>
      <c r="N4625">
        <f t="shared" ca="1" si="2821"/>
        <v>3</v>
      </c>
      <c r="O4625">
        <f t="shared" ca="1" si="2822"/>
        <v>202009</v>
      </c>
      <c r="P4625">
        <f t="shared" ca="1" si="2823"/>
        <v>202003</v>
      </c>
      <c r="Q4625" t="str">
        <f t="shared" si="2824"/>
        <v>FY2020 Q2 Mar</v>
      </c>
      <c r="R4625">
        <f t="shared" si="2825"/>
        <v>2020</v>
      </c>
      <c r="S4625" s="8" t="str">
        <f t="shared" si="2826"/>
        <v>Mar</v>
      </c>
      <c r="T4625" s="8" t="str">
        <f t="shared" si="2827"/>
        <v>Q2</v>
      </c>
      <c r="U4625">
        <f t="shared" si="2828"/>
        <v>6</v>
      </c>
      <c r="V4625">
        <f t="shared" si="2829"/>
        <v>2</v>
      </c>
      <c r="W4625">
        <f t="shared" si="2830"/>
        <v>202006</v>
      </c>
      <c r="X4625">
        <f t="shared" si="2831"/>
        <v>202002</v>
      </c>
      <c r="Y4625" t="str">
        <f t="shared" si="2832"/>
        <v>FY2020 Q1 Mar</v>
      </c>
      <c r="Z4625">
        <f t="shared" si="2833"/>
        <v>2020</v>
      </c>
      <c r="AA4625" s="8" t="str">
        <f t="shared" si="2834"/>
        <v>Mar</v>
      </c>
      <c r="AB4625" s="8" t="str">
        <f t="shared" si="2835"/>
        <v>Q1</v>
      </c>
      <c r="AC4625">
        <f t="shared" si="2836"/>
        <v>3</v>
      </c>
      <c r="AD4625">
        <f t="shared" si="2837"/>
        <v>1</v>
      </c>
      <c r="AE4625">
        <f t="shared" si="2838"/>
        <v>202003</v>
      </c>
      <c r="AF4625">
        <f t="shared" si="2839"/>
        <v>202001</v>
      </c>
      <c r="AG4625" s="9">
        <f t="shared" ca="1" si="2840"/>
        <v>0</v>
      </c>
      <c r="AH4625">
        <f t="shared" ca="1" si="2841"/>
        <v>2</v>
      </c>
      <c r="AI4625" s="9">
        <f t="shared" ca="1" si="2842"/>
        <v>6</v>
      </c>
      <c r="AJ4625" s="9">
        <f t="shared" ca="1" si="2843"/>
        <v>0</v>
      </c>
      <c r="AK4625" s="9">
        <f t="shared" si="2844"/>
        <v>4</v>
      </c>
      <c r="AL4625" s="9">
        <f t="shared" si="2845"/>
        <v>10</v>
      </c>
      <c r="AM4625" s="9">
        <f t="shared" si="2846"/>
        <v>12</v>
      </c>
      <c r="AN4625" s="2">
        <v>43894.529166666667</v>
      </c>
      <c r="AO4625">
        <v>2731</v>
      </c>
      <c r="AP4625" s="1">
        <v>5000</v>
      </c>
      <c r="AQ4625" t="s">
        <v>4</v>
      </c>
    </row>
    <row r="4626" spans="1:43" x14ac:dyDescent="0.3">
      <c r="A4626" t="str">
        <f t="shared" ca="1" si="2808"/>
        <v>FY2020 Q4 Sep</v>
      </c>
      <c r="B4626">
        <f t="shared" ca="1" si="2809"/>
        <v>2020</v>
      </c>
      <c r="C4626" s="8" t="str">
        <f t="shared" ca="1" si="2810"/>
        <v>Sep</v>
      </c>
      <c r="D4626" s="8" t="str">
        <f t="shared" ca="1" si="2811"/>
        <v>Q4</v>
      </c>
      <c r="E4626">
        <f t="shared" ca="1" si="2812"/>
        <v>12</v>
      </c>
      <c r="F4626">
        <f t="shared" ca="1" si="2813"/>
        <v>4</v>
      </c>
      <c r="G4626">
        <f t="shared" ca="1" si="2814"/>
        <v>202012</v>
      </c>
      <c r="H4626">
        <f t="shared" ca="1" si="2815"/>
        <v>202004</v>
      </c>
      <c r="I4626" t="str">
        <f t="shared" ca="1" si="2816"/>
        <v>FY2020 Q3 Sep</v>
      </c>
      <c r="J4626">
        <f t="shared" ca="1" si="2817"/>
        <v>2020</v>
      </c>
      <c r="K4626" s="8" t="str">
        <f t="shared" ca="1" si="2818"/>
        <v>Sep</v>
      </c>
      <c r="L4626" s="8" t="str">
        <f t="shared" ca="1" si="2819"/>
        <v>Q3</v>
      </c>
      <c r="M4626">
        <f t="shared" ca="1" si="2820"/>
        <v>9</v>
      </c>
      <c r="N4626">
        <f t="shared" ca="1" si="2821"/>
        <v>3</v>
      </c>
      <c r="O4626">
        <f t="shared" ca="1" si="2822"/>
        <v>202009</v>
      </c>
      <c r="P4626">
        <f t="shared" ca="1" si="2823"/>
        <v>202003</v>
      </c>
      <c r="Q4626" t="str">
        <f t="shared" si="2824"/>
        <v>FY2020 Q2 Mar</v>
      </c>
      <c r="R4626">
        <f t="shared" si="2825"/>
        <v>2020</v>
      </c>
      <c r="S4626" s="8" t="str">
        <f t="shared" si="2826"/>
        <v>Mar</v>
      </c>
      <c r="T4626" s="8" t="str">
        <f t="shared" si="2827"/>
        <v>Q2</v>
      </c>
      <c r="U4626">
        <f t="shared" si="2828"/>
        <v>6</v>
      </c>
      <c r="V4626">
        <f t="shared" si="2829"/>
        <v>2</v>
      </c>
      <c r="W4626">
        <f t="shared" si="2830"/>
        <v>202006</v>
      </c>
      <c r="X4626">
        <f t="shared" si="2831"/>
        <v>202002</v>
      </c>
      <c r="Y4626" t="str">
        <f t="shared" si="2832"/>
        <v>FY2020 Q1 Mar</v>
      </c>
      <c r="Z4626">
        <f t="shared" si="2833"/>
        <v>2020</v>
      </c>
      <c r="AA4626" s="8" t="str">
        <f t="shared" si="2834"/>
        <v>Mar</v>
      </c>
      <c r="AB4626" s="8" t="str">
        <f t="shared" si="2835"/>
        <v>Q1</v>
      </c>
      <c r="AC4626">
        <f t="shared" si="2836"/>
        <v>3</v>
      </c>
      <c r="AD4626">
        <f t="shared" si="2837"/>
        <v>1</v>
      </c>
      <c r="AE4626">
        <f t="shared" si="2838"/>
        <v>202003</v>
      </c>
      <c r="AF4626">
        <f t="shared" si="2839"/>
        <v>202001</v>
      </c>
      <c r="AG4626" s="9">
        <f t="shared" ca="1" si="2840"/>
        <v>0</v>
      </c>
      <c r="AH4626">
        <f t="shared" ca="1" si="2841"/>
        <v>2</v>
      </c>
      <c r="AI4626" s="9">
        <f t="shared" ca="1" si="2842"/>
        <v>6</v>
      </c>
      <c r="AJ4626" s="9">
        <f t="shared" ca="1" si="2843"/>
        <v>0</v>
      </c>
      <c r="AK4626" s="9">
        <f t="shared" si="2844"/>
        <v>5</v>
      </c>
      <c r="AL4626" s="9">
        <f t="shared" si="2845"/>
        <v>10</v>
      </c>
      <c r="AM4626" s="9">
        <f t="shared" si="2846"/>
        <v>12</v>
      </c>
      <c r="AN4626" s="2">
        <v>43895.5</v>
      </c>
      <c r="AO4626">
        <v>2766</v>
      </c>
      <c r="AP4626" s="1">
        <v>5000</v>
      </c>
      <c r="AQ4626" t="s">
        <v>4</v>
      </c>
    </row>
    <row r="4627" spans="1:43" x14ac:dyDescent="0.3">
      <c r="A4627" t="str">
        <f t="shared" ca="1" si="2808"/>
        <v>FY2020 Q4 Sep</v>
      </c>
      <c r="B4627">
        <f t="shared" ca="1" si="2809"/>
        <v>2020</v>
      </c>
      <c r="C4627" s="8" t="str">
        <f t="shared" ca="1" si="2810"/>
        <v>Sep</v>
      </c>
      <c r="D4627" s="8" t="str">
        <f t="shared" ca="1" si="2811"/>
        <v>Q4</v>
      </c>
      <c r="E4627">
        <f t="shared" ca="1" si="2812"/>
        <v>12</v>
      </c>
      <c r="F4627">
        <f t="shared" ca="1" si="2813"/>
        <v>4</v>
      </c>
      <c r="G4627">
        <f t="shared" ca="1" si="2814"/>
        <v>202012</v>
      </c>
      <c r="H4627">
        <f t="shared" ca="1" si="2815"/>
        <v>202004</v>
      </c>
      <c r="I4627" t="str">
        <f t="shared" ca="1" si="2816"/>
        <v>FY2020 Q3 Sep</v>
      </c>
      <c r="J4627">
        <f t="shared" ca="1" si="2817"/>
        <v>2020</v>
      </c>
      <c r="K4627" s="8" t="str">
        <f t="shared" ca="1" si="2818"/>
        <v>Sep</v>
      </c>
      <c r="L4627" s="8" t="str">
        <f t="shared" ca="1" si="2819"/>
        <v>Q3</v>
      </c>
      <c r="M4627">
        <f t="shared" ca="1" si="2820"/>
        <v>9</v>
      </c>
      <c r="N4627">
        <f t="shared" ca="1" si="2821"/>
        <v>3</v>
      </c>
      <c r="O4627">
        <f t="shared" ca="1" si="2822"/>
        <v>202009</v>
      </c>
      <c r="P4627">
        <f t="shared" ca="1" si="2823"/>
        <v>202003</v>
      </c>
      <c r="Q4627" t="str">
        <f t="shared" si="2824"/>
        <v>FY2019 Q4 Sep</v>
      </c>
      <c r="R4627">
        <f t="shared" si="2825"/>
        <v>2019</v>
      </c>
      <c r="S4627" s="8" t="str">
        <f t="shared" si="2826"/>
        <v>Sep</v>
      </c>
      <c r="T4627" s="8" t="str">
        <f t="shared" si="2827"/>
        <v>Q4</v>
      </c>
      <c r="U4627">
        <f t="shared" si="2828"/>
        <v>12</v>
      </c>
      <c r="V4627">
        <f t="shared" si="2829"/>
        <v>4</v>
      </c>
      <c r="W4627">
        <f t="shared" si="2830"/>
        <v>201912</v>
      </c>
      <c r="X4627">
        <f t="shared" si="2831"/>
        <v>201904</v>
      </c>
      <c r="Y4627" t="str">
        <f t="shared" si="2832"/>
        <v>FY2019 Q3 Sep</v>
      </c>
      <c r="Z4627">
        <f t="shared" si="2833"/>
        <v>2019</v>
      </c>
      <c r="AA4627" s="8" t="str">
        <f t="shared" si="2834"/>
        <v>Sep</v>
      </c>
      <c r="AB4627" s="8" t="str">
        <f t="shared" si="2835"/>
        <v>Q3</v>
      </c>
      <c r="AC4627">
        <f t="shared" si="2836"/>
        <v>9</v>
      </c>
      <c r="AD4627">
        <f t="shared" si="2837"/>
        <v>3</v>
      </c>
      <c r="AE4627">
        <f t="shared" si="2838"/>
        <v>201909</v>
      </c>
      <c r="AF4627">
        <f t="shared" si="2839"/>
        <v>201903</v>
      </c>
      <c r="AG4627" s="9">
        <f t="shared" ca="1" si="2840"/>
        <v>1</v>
      </c>
      <c r="AH4627">
        <f t="shared" ca="1" si="2841"/>
        <v>4</v>
      </c>
      <c r="AI4627" s="9">
        <f t="shared" ca="1" si="2842"/>
        <v>12</v>
      </c>
      <c r="AJ4627" s="9">
        <f t="shared" ca="1" si="2843"/>
        <v>1</v>
      </c>
      <c r="AK4627" s="9">
        <f t="shared" si="2844"/>
        <v>3</v>
      </c>
      <c r="AL4627" s="9">
        <f t="shared" si="2845"/>
        <v>36</v>
      </c>
      <c r="AM4627" s="9">
        <f t="shared" si="2846"/>
        <v>16</v>
      </c>
      <c r="AN4627" s="2">
        <v>43711.686111111114</v>
      </c>
      <c r="AO4627">
        <v>2781</v>
      </c>
      <c r="AP4627" s="1">
        <v>5000</v>
      </c>
      <c r="AQ4627" t="s">
        <v>4</v>
      </c>
    </row>
    <row r="4628" spans="1:43" x14ac:dyDescent="0.3">
      <c r="A4628" t="str">
        <f t="shared" ca="1" si="2808"/>
        <v>FY2020 Q4 Sep</v>
      </c>
      <c r="B4628">
        <f t="shared" ca="1" si="2809"/>
        <v>2020</v>
      </c>
      <c r="C4628" s="8" t="str">
        <f t="shared" ca="1" si="2810"/>
        <v>Sep</v>
      </c>
      <c r="D4628" s="8" t="str">
        <f t="shared" ca="1" si="2811"/>
        <v>Q4</v>
      </c>
      <c r="E4628">
        <f t="shared" ca="1" si="2812"/>
        <v>12</v>
      </c>
      <c r="F4628">
        <f t="shared" ca="1" si="2813"/>
        <v>4</v>
      </c>
      <c r="G4628">
        <f t="shared" ca="1" si="2814"/>
        <v>202012</v>
      </c>
      <c r="H4628">
        <f t="shared" ca="1" si="2815"/>
        <v>202004</v>
      </c>
      <c r="I4628" t="str">
        <f t="shared" ca="1" si="2816"/>
        <v>FY2020 Q3 Sep</v>
      </c>
      <c r="J4628">
        <f t="shared" ca="1" si="2817"/>
        <v>2020</v>
      </c>
      <c r="K4628" s="8" t="str">
        <f t="shared" ca="1" si="2818"/>
        <v>Sep</v>
      </c>
      <c r="L4628" s="8" t="str">
        <f t="shared" ca="1" si="2819"/>
        <v>Q3</v>
      </c>
      <c r="M4628">
        <f t="shared" ca="1" si="2820"/>
        <v>9</v>
      </c>
      <c r="N4628">
        <f t="shared" ca="1" si="2821"/>
        <v>3</v>
      </c>
      <c r="O4628">
        <f t="shared" ca="1" si="2822"/>
        <v>202009</v>
      </c>
      <c r="P4628">
        <f t="shared" ca="1" si="2823"/>
        <v>202003</v>
      </c>
      <c r="Q4628" t="str">
        <f t="shared" si="2824"/>
        <v>FY2020 Q2 Feb</v>
      </c>
      <c r="R4628">
        <f t="shared" si="2825"/>
        <v>2020</v>
      </c>
      <c r="S4628" s="8" t="str">
        <f t="shared" si="2826"/>
        <v>Feb</v>
      </c>
      <c r="T4628" s="8" t="str">
        <f t="shared" si="2827"/>
        <v>Q2</v>
      </c>
      <c r="U4628">
        <f t="shared" si="2828"/>
        <v>5</v>
      </c>
      <c r="V4628">
        <f t="shared" si="2829"/>
        <v>2</v>
      </c>
      <c r="W4628">
        <f t="shared" si="2830"/>
        <v>202005</v>
      </c>
      <c r="X4628">
        <f t="shared" si="2831"/>
        <v>202002</v>
      </c>
      <c r="Y4628" t="str">
        <f t="shared" si="2832"/>
        <v>FY2020 Q1 Feb</v>
      </c>
      <c r="Z4628">
        <f t="shared" si="2833"/>
        <v>2020</v>
      </c>
      <c r="AA4628" s="8" t="str">
        <f t="shared" si="2834"/>
        <v>Feb</v>
      </c>
      <c r="AB4628" s="8" t="str">
        <f t="shared" si="2835"/>
        <v>Q1</v>
      </c>
      <c r="AC4628">
        <f t="shared" si="2836"/>
        <v>2</v>
      </c>
      <c r="AD4628">
        <f t="shared" si="2837"/>
        <v>1</v>
      </c>
      <c r="AE4628">
        <f t="shared" si="2838"/>
        <v>202002</v>
      </c>
      <c r="AF4628">
        <f t="shared" si="2839"/>
        <v>202001</v>
      </c>
      <c r="AG4628" s="9">
        <f t="shared" ca="1" si="2840"/>
        <v>0</v>
      </c>
      <c r="AH4628">
        <f t="shared" ca="1" si="2841"/>
        <v>2</v>
      </c>
      <c r="AI4628" s="9">
        <f t="shared" ca="1" si="2842"/>
        <v>7</v>
      </c>
      <c r="AJ4628" s="9">
        <f t="shared" ca="1" si="2843"/>
        <v>0</v>
      </c>
      <c r="AK4628" s="9">
        <f t="shared" si="2844"/>
        <v>3</v>
      </c>
      <c r="AL4628" s="9">
        <f t="shared" si="2845"/>
        <v>9</v>
      </c>
      <c r="AM4628" s="9">
        <f t="shared" si="2846"/>
        <v>16</v>
      </c>
      <c r="AN4628" s="2">
        <v>43886.703472222223</v>
      </c>
      <c r="AO4628">
        <v>2931</v>
      </c>
      <c r="AP4628" s="1">
        <v>5000</v>
      </c>
      <c r="AQ4628" t="s">
        <v>4</v>
      </c>
    </row>
    <row r="4629" spans="1:43" x14ac:dyDescent="0.3">
      <c r="A4629" t="str">
        <f t="shared" ca="1" si="2808"/>
        <v>FY2020 Q4 Sep</v>
      </c>
      <c r="B4629">
        <f t="shared" ca="1" si="2809"/>
        <v>2020</v>
      </c>
      <c r="C4629" s="8" t="str">
        <f t="shared" ca="1" si="2810"/>
        <v>Sep</v>
      </c>
      <c r="D4629" s="8" t="str">
        <f t="shared" ca="1" si="2811"/>
        <v>Q4</v>
      </c>
      <c r="E4629">
        <f t="shared" ca="1" si="2812"/>
        <v>12</v>
      </c>
      <c r="F4629">
        <f t="shared" ca="1" si="2813"/>
        <v>4</v>
      </c>
      <c r="G4629">
        <f t="shared" ca="1" si="2814"/>
        <v>202012</v>
      </c>
      <c r="H4629">
        <f t="shared" ca="1" si="2815"/>
        <v>202004</v>
      </c>
      <c r="I4629" t="str">
        <f t="shared" ca="1" si="2816"/>
        <v>FY2020 Q3 Sep</v>
      </c>
      <c r="J4629">
        <f t="shared" ca="1" si="2817"/>
        <v>2020</v>
      </c>
      <c r="K4629" s="8" t="str">
        <f t="shared" ca="1" si="2818"/>
        <v>Sep</v>
      </c>
      <c r="L4629" s="8" t="str">
        <f t="shared" ca="1" si="2819"/>
        <v>Q3</v>
      </c>
      <c r="M4629">
        <f t="shared" ca="1" si="2820"/>
        <v>9</v>
      </c>
      <c r="N4629">
        <f t="shared" ca="1" si="2821"/>
        <v>3</v>
      </c>
      <c r="O4629">
        <f t="shared" ca="1" si="2822"/>
        <v>202009</v>
      </c>
      <c r="P4629">
        <f t="shared" ca="1" si="2823"/>
        <v>202003</v>
      </c>
      <c r="Q4629" t="str">
        <f t="shared" si="2824"/>
        <v>FY2020 Q2 Mar</v>
      </c>
      <c r="R4629">
        <f t="shared" si="2825"/>
        <v>2020</v>
      </c>
      <c r="S4629" s="8" t="str">
        <f t="shared" si="2826"/>
        <v>Mar</v>
      </c>
      <c r="T4629" s="8" t="str">
        <f t="shared" si="2827"/>
        <v>Q2</v>
      </c>
      <c r="U4629">
        <f t="shared" si="2828"/>
        <v>6</v>
      </c>
      <c r="V4629">
        <f t="shared" si="2829"/>
        <v>2</v>
      </c>
      <c r="W4629">
        <f t="shared" si="2830"/>
        <v>202006</v>
      </c>
      <c r="X4629">
        <f t="shared" si="2831"/>
        <v>202002</v>
      </c>
      <c r="Y4629" t="str">
        <f t="shared" si="2832"/>
        <v>FY2020 Q1 Mar</v>
      </c>
      <c r="Z4629">
        <f t="shared" si="2833"/>
        <v>2020</v>
      </c>
      <c r="AA4629" s="8" t="str">
        <f t="shared" si="2834"/>
        <v>Mar</v>
      </c>
      <c r="AB4629" s="8" t="str">
        <f t="shared" si="2835"/>
        <v>Q1</v>
      </c>
      <c r="AC4629">
        <f t="shared" si="2836"/>
        <v>3</v>
      </c>
      <c r="AD4629">
        <f t="shared" si="2837"/>
        <v>1</v>
      </c>
      <c r="AE4629">
        <f t="shared" si="2838"/>
        <v>202003</v>
      </c>
      <c r="AF4629">
        <f t="shared" si="2839"/>
        <v>202001</v>
      </c>
      <c r="AG4629" s="9">
        <f t="shared" ca="1" si="2840"/>
        <v>0</v>
      </c>
      <c r="AH4629">
        <f t="shared" ca="1" si="2841"/>
        <v>2</v>
      </c>
      <c r="AI4629" s="9">
        <f t="shared" ca="1" si="2842"/>
        <v>6</v>
      </c>
      <c r="AJ4629" s="9">
        <f t="shared" ca="1" si="2843"/>
        <v>0</v>
      </c>
      <c r="AK4629" s="9">
        <f t="shared" si="2844"/>
        <v>2</v>
      </c>
      <c r="AL4629" s="9">
        <f t="shared" si="2845"/>
        <v>11</v>
      </c>
      <c r="AM4629" s="9">
        <f t="shared" si="2846"/>
        <v>7</v>
      </c>
      <c r="AN4629" s="2">
        <v>43899.304166666669</v>
      </c>
      <c r="AO4629">
        <v>3091</v>
      </c>
      <c r="AP4629" s="1">
        <v>5000</v>
      </c>
      <c r="AQ4629" t="s">
        <v>4</v>
      </c>
    </row>
    <row r="4630" spans="1:43" x14ac:dyDescent="0.3">
      <c r="A4630" t="str">
        <f t="shared" ca="1" si="2808"/>
        <v>FY2020 Q4 Sep</v>
      </c>
      <c r="B4630">
        <f t="shared" ca="1" si="2809"/>
        <v>2020</v>
      </c>
      <c r="C4630" s="8" t="str">
        <f t="shared" ca="1" si="2810"/>
        <v>Sep</v>
      </c>
      <c r="D4630" s="8" t="str">
        <f t="shared" ca="1" si="2811"/>
        <v>Q4</v>
      </c>
      <c r="E4630">
        <f t="shared" ca="1" si="2812"/>
        <v>12</v>
      </c>
      <c r="F4630">
        <f t="shared" ca="1" si="2813"/>
        <v>4</v>
      </c>
      <c r="G4630">
        <f t="shared" ca="1" si="2814"/>
        <v>202012</v>
      </c>
      <c r="H4630">
        <f t="shared" ca="1" si="2815"/>
        <v>202004</v>
      </c>
      <c r="I4630" t="str">
        <f t="shared" ca="1" si="2816"/>
        <v>FY2020 Q3 Sep</v>
      </c>
      <c r="J4630">
        <f t="shared" ca="1" si="2817"/>
        <v>2020</v>
      </c>
      <c r="K4630" s="8" t="str">
        <f t="shared" ca="1" si="2818"/>
        <v>Sep</v>
      </c>
      <c r="L4630" s="8" t="str">
        <f t="shared" ca="1" si="2819"/>
        <v>Q3</v>
      </c>
      <c r="M4630">
        <f t="shared" ca="1" si="2820"/>
        <v>9</v>
      </c>
      <c r="N4630">
        <f t="shared" ca="1" si="2821"/>
        <v>3</v>
      </c>
      <c r="O4630">
        <f t="shared" ca="1" si="2822"/>
        <v>202009</v>
      </c>
      <c r="P4630">
        <f t="shared" ca="1" si="2823"/>
        <v>202003</v>
      </c>
      <c r="Q4630" t="str">
        <f t="shared" si="2824"/>
        <v>FY2019 Q4 Sep</v>
      </c>
      <c r="R4630">
        <f t="shared" si="2825"/>
        <v>2019</v>
      </c>
      <c r="S4630" s="8" t="str">
        <f t="shared" si="2826"/>
        <v>Sep</v>
      </c>
      <c r="T4630" s="8" t="str">
        <f t="shared" si="2827"/>
        <v>Q4</v>
      </c>
      <c r="U4630">
        <f t="shared" si="2828"/>
        <v>12</v>
      </c>
      <c r="V4630">
        <f t="shared" si="2829"/>
        <v>4</v>
      </c>
      <c r="W4630">
        <f t="shared" si="2830"/>
        <v>201912</v>
      </c>
      <c r="X4630">
        <f t="shared" si="2831"/>
        <v>201904</v>
      </c>
      <c r="Y4630" t="str">
        <f t="shared" si="2832"/>
        <v>FY2019 Q3 Sep</v>
      </c>
      <c r="Z4630">
        <f t="shared" si="2833"/>
        <v>2019</v>
      </c>
      <c r="AA4630" s="8" t="str">
        <f t="shared" si="2834"/>
        <v>Sep</v>
      </c>
      <c r="AB4630" s="8" t="str">
        <f t="shared" si="2835"/>
        <v>Q3</v>
      </c>
      <c r="AC4630">
        <f t="shared" si="2836"/>
        <v>9</v>
      </c>
      <c r="AD4630">
        <f t="shared" si="2837"/>
        <v>3</v>
      </c>
      <c r="AE4630">
        <f t="shared" si="2838"/>
        <v>201909</v>
      </c>
      <c r="AF4630">
        <f t="shared" si="2839"/>
        <v>201903</v>
      </c>
      <c r="AG4630" s="9">
        <f t="shared" ca="1" si="2840"/>
        <v>1</v>
      </c>
      <c r="AH4630">
        <f t="shared" ca="1" si="2841"/>
        <v>4</v>
      </c>
      <c r="AI4630" s="9">
        <f t="shared" ca="1" si="2842"/>
        <v>12</v>
      </c>
      <c r="AJ4630" s="9">
        <f t="shared" ca="1" si="2843"/>
        <v>1</v>
      </c>
      <c r="AK4630" s="9">
        <f t="shared" si="2844"/>
        <v>3</v>
      </c>
      <c r="AL4630" s="9">
        <f t="shared" si="2845"/>
        <v>36</v>
      </c>
      <c r="AM4630" s="9">
        <f t="shared" si="2846"/>
        <v>13</v>
      </c>
      <c r="AN4630" s="2">
        <v>43711.570138888892</v>
      </c>
      <c r="AO4630">
        <v>3167</v>
      </c>
      <c r="AP4630" s="1">
        <v>5000</v>
      </c>
      <c r="AQ4630" t="s">
        <v>4</v>
      </c>
    </row>
    <row r="4631" spans="1:43" x14ac:dyDescent="0.3">
      <c r="A4631" t="str">
        <f t="shared" ca="1" si="2808"/>
        <v>FY2020 Q4 Sep</v>
      </c>
      <c r="B4631">
        <f t="shared" ca="1" si="2809"/>
        <v>2020</v>
      </c>
      <c r="C4631" s="8" t="str">
        <f t="shared" ca="1" si="2810"/>
        <v>Sep</v>
      </c>
      <c r="D4631" s="8" t="str">
        <f t="shared" ca="1" si="2811"/>
        <v>Q4</v>
      </c>
      <c r="E4631">
        <f t="shared" ca="1" si="2812"/>
        <v>12</v>
      </c>
      <c r="F4631">
        <f t="shared" ca="1" si="2813"/>
        <v>4</v>
      </c>
      <c r="G4631">
        <f t="shared" ca="1" si="2814"/>
        <v>202012</v>
      </c>
      <c r="H4631">
        <f t="shared" ca="1" si="2815"/>
        <v>202004</v>
      </c>
      <c r="I4631" t="str">
        <f t="shared" ca="1" si="2816"/>
        <v>FY2020 Q3 Sep</v>
      </c>
      <c r="J4631">
        <f t="shared" ca="1" si="2817"/>
        <v>2020</v>
      </c>
      <c r="K4631" s="8" t="str">
        <f t="shared" ca="1" si="2818"/>
        <v>Sep</v>
      </c>
      <c r="L4631" s="8" t="str">
        <f t="shared" ca="1" si="2819"/>
        <v>Q3</v>
      </c>
      <c r="M4631">
        <f t="shared" ca="1" si="2820"/>
        <v>9</v>
      </c>
      <c r="N4631">
        <f t="shared" ca="1" si="2821"/>
        <v>3</v>
      </c>
      <c r="O4631">
        <f t="shared" ca="1" si="2822"/>
        <v>202009</v>
      </c>
      <c r="P4631">
        <f t="shared" ca="1" si="2823"/>
        <v>202003</v>
      </c>
      <c r="Q4631" t="str">
        <f t="shared" si="2824"/>
        <v>FY2019 Q4 Sep</v>
      </c>
      <c r="R4631">
        <f t="shared" si="2825"/>
        <v>2019</v>
      </c>
      <c r="S4631" s="8" t="str">
        <f t="shared" si="2826"/>
        <v>Sep</v>
      </c>
      <c r="T4631" s="8" t="str">
        <f t="shared" si="2827"/>
        <v>Q4</v>
      </c>
      <c r="U4631">
        <f t="shared" si="2828"/>
        <v>12</v>
      </c>
      <c r="V4631">
        <f t="shared" si="2829"/>
        <v>4</v>
      </c>
      <c r="W4631">
        <f t="shared" si="2830"/>
        <v>201912</v>
      </c>
      <c r="X4631">
        <f t="shared" si="2831"/>
        <v>201904</v>
      </c>
      <c r="Y4631" t="str">
        <f t="shared" si="2832"/>
        <v>FY2019 Q3 Sep</v>
      </c>
      <c r="Z4631">
        <f t="shared" si="2833"/>
        <v>2019</v>
      </c>
      <c r="AA4631" s="8" t="str">
        <f t="shared" si="2834"/>
        <v>Sep</v>
      </c>
      <c r="AB4631" s="8" t="str">
        <f t="shared" si="2835"/>
        <v>Q3</v>
      </c>
      <c r="AC4631">
        <f t="shared" si="2836"/>
        <v>9</v>
      </c>
      <c r="AD4631">
        <f t="shared" si="2837"/>
        <v>3</v>
      </c>
      <c r="AE4631">
        <f t="shared" si="2838"/>
        <v>201909</v>
      </c>
      <c r="AF4631">
        <f t="shared" si="2839"/>
        <v>201903</v>
      </c>
      <c r="AG4631" s="9">
        <f t="shared" ca="1" si="2840"/>
        <v>1</v>
      </c>
      <c r="AH4631">
        <f t="shared" ca="1" si="2841"/>
        <v>4</v>
      </c>
      <c r="AI4631" s="9">
        <f t="shared" ca="1" si="2842"/>
        <v>12</v>
      </c>
      <c r="AJ4631" s="9">
        <f t="shared" ca="1" si="2843"/>
        <v>1</v>
      </c>
      <c r="AK4631" s="9">
        <f t="shared" si="2844"/>
        <v>5</v>
      </c>
      <c r="AL4631" s="9">
        <f t="shared" si="2845"/>
        <v>36</v>
      </c>
      <c r="AM4631" s="9">
        <f t="shared" si="2846"/>
        <v>15</v>
      </c>
      <c r="AN4631" s="2">
        <v>43713.65</v>
      </c>
      <c r="AO4631">
        <v>3167</v>
      </c>
      <c r="AP4631" s="1">
        <v>5000</v>
      </c>
      <c r="AQ4631" t="s">
        <v>4</v>
      </c>
    </row>
    <row r="4632" spans="1:43" x14ac:dyDescent="0.3">
      <c r="A4632" t="str">
        <f t="shared" ca="1" si="2808"/>
        <v>FY2020 Q4 Sep</v>
      </c>
      <c r="B4632">
        <f t="shared" ca="1" si="2809"/>
        <v>2020</v>
      </c>
      <c r="C4632" s="8" t="str">
        <f t="shared" ca="1" si="2810"/>
        <v>Sep</v>
      </c>
      <c r="D4632" s="8" t="str">
        <f t="shared" ca="1" si="2811"/>
        <v>Q4</v>
      </c>
      <c r="E4632">
        <f t="shared" ca="1" si="2812"/>
        <v>12</v>
      </c>
      <c r="F4632">
        <f t="shared" ca="1" si="2813"/>
        <v>4</v>
      </c>
      <c r="G4632">
        <f t="shared" ca="1" si="2814"/>
        <v>202012</v>
      </c>
      <c r="H4632">
        <f t="shared" ca="1" si="2815"/>
        <v>202004</v>
      </c>
      <c r="I4632" t="str">
        <f t="shared" ca="1" si="2816"/>
        <v>FY2020 Q3 Sep</v>
      </c>
      <c r="J4632">
        <f t="shared" ca="1" si="2817"/>
        <v>2020</v>
      </c>
      <c r="K4632" s="8" t="str">
        <f t="shared" ca="1" si="2818"/>
        <v>Sep</v>
      </c>
      <c r="L4632" s="8" t="str">
        <f t="shared" ca="1" si="2819"/>
        <v>Q3</v>
      </c>
      <c r="M4632">
        <f t="shared" ca="1" si="2820"/>
        <v>9</v>
      </c>
      <c r="N4632">
        <f t="shared" ca="1" si="2821"/>
        <v>3</v>
      </c>
      <c r="O4632">
        <f t="shared" ca="1" si="2822"/>
        <v>202009</v>
      </c>
      <c r="P4632">
        <f t="shared" ca="1" si="2823"/>
        <v>202003</v>
      </c>
      <c r="Q4632" t="str">
        <f t="shared" si="2824"/>
        <v>FY2019 Q4 Sep</v>
      </c>
      <c r="R4632">
        <f t="shared" si="2825"/>
        <v>2019</v>
      </c>
      <c r="S4632" s="8" t="str">
        <f t="shared" si="2826"/>
        <v>Sep</v>
      </c>
      <c r="T4632" s="8" t="str">
        <f t="shared" si="2827"/>
        <v>Q4</v>
      </c>
      <c r="U4632">
        <f t="shared" si="2828"/>
        <v>12</v>
      </c>
      <c r="V4632">
        <f t="shared" si="2829"/>
        <v>4</v>
      </c>
      <c r="W4632">
        <f t="shared" si="2830"/>
        <v>201912</v>
      </c>
      <c r="X4632">
        <f t="shared" si="2831"/>
        <v>201904</v>
      </c>
      <c r="Y4632" t="str">
        <f t="shared" si="2832"/>
        <v>FY2019 Q3 Sep</v>
      </c>
      <c r="Z4632">
        <f t="shared" si="2833"/>
        <v>2019</v>
      </c>
      <c r="AA4632" s="8" t="str">
        <f t="shared" si="2834"/>
        <v>Sep</v>
      </c>
      <c r="AB4632" s="8" t="str">
        <f t="shared" si="2835"/>
        <v>Q3</v>
      </c>
      <c r="AC4632">
        <f t="shared" si="2836"/>
        <v>9</v>
      </c>
      <c r="AD4632">
        <f t="shared" si="2837"/>
        <v>3</v>
      </c>
      <c r="AE4632">
        <f t="shared" si="2838"/>
        <v>201909</v>
      </c>
      <c r="AF4632">
        <f t="shared" si="2839"/>
        <v>201903</v>
      </c>
      <c r="AG4632" s="9">
        <f t="shared" ca="1" si="2840"/>
        <v>1</v>
      </c>
      <c r="AH4632">
        <f t="shared" ca="1" si="2841"/>
        <v>4</v>
      </c>
      <c r="AI4632" s="9">
        <f t="shared" ca="1" si="2842"/>
        <v>12</v>
      </c>
      <c r="AJ4632" s="9">
        <f t="shared" ca="1" si="2843"/>
        <v>1</v>
      </c>
      <c r="AK4632" s="9">
        <f t="shared" si="2844"/>
        <v>5</v>
      </c>
      <c r="AL4632" s="9">
        <f t="shared" si="2845"/>
        <v>36</v>
      </c>
      <c r="AM4632" s="9">
        <f t="shared" si="2846"/>
        <v>15</v>
      </c>
      <c r="AN4632" s="2">
        <v>43713.65625</v>
      </c>
      <c r="AO4632">
        <v>3230</v>
      </c>
      <c r="AP4632" s="1">
        <v>5000</v>
      </c>
      <c r="AQ4632" t="s">
        <v>4</v>
      </c>
    </row>
    <row r="4633" spans="1:43" x14ac:dyDescent="0.3">
      <c r="A4633" t="str">
        <f t="shared" ca="1" si="2808"/>
        <v>FY2020 Q4 Sep</v>
      </c>
      <c r="B4633">
        <f t="shared" ca="1" si="2809"/>
        <v>2020</v>
      </c>
      <c r="C4633" s="8" t="str">
        <f t="shared" ca="1" si="2810"/>
        <v>Sep</v>
      </c>
      <c r="D4633" s="8" t="str">
        <f t="shared" ca="1" si="2811"/>
        <v>Q4</v>
      </c>
      <c r="E4633">
        <f t="shared" ca="1" si="2812"/>
        <v>12</v>
      </c>
      <c r="F4633">
        <f t="shared" ca="1" si="2813"/>
        <v>4</v>
      </c>
      <c r="G4633">
        <f t="shared" ca="1" si="2814"/>
        <v>202012</v>
      </c>
      <c r="H4633">
        <f t="shared" ca="1" si="2815"/>
        <v>202004</v>
      </c>
      <c r="I4633" t="str">
        <f t="shared" ca="1" si="2816"/>
        <v>FY2020 Q3 Sep</v>
      </c>
      <c r="J4633">
        <f t="shared" ca="1" si="2817"/>
        <v>2020</v>
      </c>
      <c r="K4633" s="8" t="str">
        <f t="shared" ca="1" si="2818"/>
        <v>Sep</v>
      </c>
      <c r="L4633" s="8" t="str">
        <f t="shared" ca="1" si="2819"/>
        <v>Q3</v>
      </c>
      <c r="M4633">
        <f t="shared" ca="1" si="2820"/>
        <v>9</v>
      </c>
      <c r="N4633">
        <f t="shared" ca="1" si="2821"/>
        <v>3</v>
      </c>
      <c r="O4633">
        <f t="shared" ca="1" si="2822"/>
        <v>202009</v>
      </c>
      <c r="P4633">
        <f t="shared" ca="1" si="2823"/>
        <v>202003</v>
      </c>
      <c r="Q4633" t="str">
        <f t="shared" si="2824"/>
        <v>FY2020 Q1 Nov</v>
      </c>
      <c r="R4633">
        <f t="shared" si="2825"/>
        <v>2020</v>
      </c>
      <c r="S4633" s="8" t="str">
        <f t="shared" si="2826"/>
        <v>Nov</v>
      </c>
      <c r="T4633" s="8" t="str">
        <f t="shared" si="2827"/>
        <v>Q1</v>
      </c>
      <c r="U4633">
        <f t="shared" si="2828"/>
        <v>2</v>
      </c>
      <c r="V4633">
        <f t="shared" si="2829"/>
        <v>1</v>
      </c>
      <c r="W4633">
        <f t="shared" si="2830"/>
        <v>202002</v>
      </c>
      <c r="X4633">
        <f t="shared" si="2831"/>
        <v>202001</v>
      </c>
      <c r="Y4633" t="str">
        <f t="shared" si="2832"/>
        <v>FY2019 Q4 Nov</v>
      </c>
      <c r="Z4633">
        <f t="shared" si="2833"/>
        <v>2019</v>
      </c>
      <c r="AA4633" s="8" t="str">
        <f t="shared" si="2834"/>
        <v>Nov</v>
      </c>
      <c r="AB4633" s="8" t="str">
        <f t="shared" si="2835"/>
        <v>Q4</v>
      </c>
      <c r="AC4633">
        <f t="shared" si="2836"/>
        <v>11</v>
      </c>
      <c r="AD4633">
        <f t="shared" si="2837"/>
        <v>4</v>
      </c>
      <c r="AE4633">
        <f t="shared" si="2838"/>
        <v>201911</v>
      </c>
      <c r="AF4633">
        <f t="shared" si="2839"/>
        <v>201904</v>
      </c>
      <c r="AG4633" s="9">
        <f t="shared" ca="1" si="2840"/>
        <v>0</v>
      </c>
      <c r="AH4633">
        <f t="shared" ca="1" si="2841"/>
        <v>3</v>
      </c>
      <c r="AI4633" s="9">
        <f t="shared" ca="1" si="2842"/>
        <v>10</v>
      </c>
      <c r="AJ4633" s="9">
        <f t="shared" ca="1" si="2843"/>
        <v>1</v>
      </c>
      <c r="AK4633" s="9">
        <f t="shared" si="2844"/>
        <v>4</v>
      </c>
      <c r="AL4633" s="9">
        <f t="shared" si="2845"/>
        <v>45</v>
      </c>
      <c r="AM4633" s="9">
        <f t="shared" si="2846"/>
        <v>12</v>
      </c>
      <c r="AN4633" s="2">
        <v>43775.529861111114</v>
      </c>
      <c r="AO4633">
        <v>3231</v>
      </c>
      <c r="AP4633" s="1">
        <v>5000</v>
      </c>
      <c r="AQ4633" t="s">
        <v>4</v>
      </c>
    </row>
    <row r="4634" spans="1:43" x14ac:dyDescent="0.3">
      <c r="A4634" t="str">
        <f t="shared" ca="1" si="2808"/>
        <v>FY2020 Q4 Sep</v>
      </c>
      <c r="B4634">
        <f t="shared" ca="1" si="2809"/>
        <v>2020</v>
      </c>
      <c r="C4634" s="8" t="str">
        <f t="shared" ca="1" si="2810"/>
        <v>Sep</v>
      </c>
      <c r="D4634" s="8" t="str">
        <f t="shared" ca="1" si="2811"/>
        <v>Q4</v>
      </c>
      <c r="E4634">
        <f t="shared" ca="1" si="2812"/>
        <v>12</v>
      </c>
      <c r="F4634">
        <f t="shared" ca="1" si="2813"/>
        <v>4</v>
      </c>
      <c r="G4634">
        <f t="shared" ca="1" si="2814"/>
        <v>202012</v>
      </c>
      <c r="H4634">
        <f t="shared" ca="1" si="2815"/>
        <v>202004</v>
      </c>
      <c r="I4634" t="str">
        <f t="shared" ca="1" si="2816"/>
        <v>FY2020 Q3 Sep</v>
      </c>
      <c r="J4634">
        <f t="shared" ca="1" si="2817"/>
        <v>2020</v>
      </c>
      <c r="K4634" s="8" t="str">
        <f t="shared" ca="1" si="2818"/>
        <v>Sep</v>
      </c>
      <c r="L4634" s="8" t="str">
        <f t="shared" ca="1" si="2819"/>
        <v>Q3</v>
      </c>
      <c r="M4634">
        <f t="shared" ca="1" si="2820"/>
        <v>9</v>
      </c>
      <c r="N4634">
        <f t="shared" ca="1" si="2821"/>
        <v>3</v>
      </c>
      <c r="O4634">
        <f t="shared" ca="1" si="2822"/>
        <v>202009</v>
      </c>
      <c r="P4634">
        <f t="shared" ca="1" si="2823"/>
        <v>202003</v>
      </c>
      <c r="Q4634" t="str">
        <f t="shared" si="2824"/>
        <v>FY2019 Q4 Sep</v>
      </c>
      <c r="R4634">
        <f t="shared" si="2825"/>
        <v>2019</v>
      </c>
      <c r="S4634" s="8" t="str">
        <f t="shared" si="2826"/>
        <v>Sep</v>
      </c>
      <c r="T4634" s="8" t="str">
        <f t="shared" si="2827"/>
        <v>Q4</v>
      </c>
      <c r="U4634">
        <f t="shared" si="2828"/>
        <v>12</v>
      </c>
      <c r="V4634">
        <f t="shared" si="2829"/>
        <v>4</v>
      </c>
      <c r="W4634">
        <f t="shared" si="2830"/>
        <v>201912</v>
      </c>
      <c r="X4634">
        <f t="shared" si="2831"/>
        <v>201904</v>
      </c>
      <c r="Y4634" t="str">
        <f t="shared" si="2832"/>
        <v>FY2019 Q3 Sep</v>
      </c>
      <c r="Z4634">
        <f t="shared" si="2833"/>
        <v>2019</v>
      </c>
      <c r="AA4634" s="8" t="str">
        <f t="shared" si="2834"/>
        <v>Sep</v>
      </c>
      <c r="AB4634" s="8" t="str">
        <f t="shared" si="2835"/>
        <v>Q3</v>
      </c>
      <c r="AC4634">
        <f t="shared" si="2836"/>
        <v>9</v>
      </c>
      <c r="AD4634">
        <f t="shared" si="2837"/>
        <v>3</v>
      </c>
      <c r="AE4634">
        <f t="shared" si="2838"/>
        <v>201909</v>
      </c>
      <c r="AF4634">
        <f t="shared" si="2839"/>
        <v>201903</v>
      </c>
      <c r="AG4634" s="9">
        <f t="shared" ca="1" si="2840"/>
        <v>1</v>
      </c>
      <c r="AH4634">
        <f t="shared" ca="1" si="2841"/>
        <v>4</v>
      </c>
      <c r="AI4634" s="9">
        <f t="shared" ca="1" si="2842"/>
        <v>12</v>
      </c>
      <c r="AJ4634" s="9">
        <f t="shared" ca="1" si="2843"/>
        <v>1</v>
      </c>
      <c r="AK4634" s="9">
        <f t="shared" si="2844"/>
        <v>5</v>
      </c>
      <c r="AL4634" s="9">
        <f t="shared" si="2845"/>
        <v>36</v>
      </c>
      <c r="AM4634" s="9">
        <f t="shared" si="2846"/>
        <v>14</v>
      </c>
      <c r="AN4634" s="2">
        <v>43713.624305555553</v>
      </c>
      <c r="AO4634">
        <v>3434</v>
      </c>
      <c r="AP4634" s="1">
        <v>5000</v>
      </c>
      <c r="AQ4634" t="s">
        <v>4</v>
      </c>
    </row>
    <row r="4635" spans="1:43" x14ac:dyDescent="0.3">
      <c r="A4635" t="str">
        <f t="shared" ca="1" si="2808"/>
        <v>FY2020 Q4 Sep</v>
      </c>
      <c r="B4635">
        <f t="shared" ca="1" si="2809"/>
        <v>2020</v>
      </c>
      <c r="C4635" s="8" t="str">
        <f t="shared" ca="1" si="2810"/>
        <v>Sep</v>
      </c>
      <c r="D4635" s="8" t="str">
        <f t="shared" ca="1" si="2811"/>
        <v>Q4</v>
      </c>
      <c r="E4635">
        <f t="shared" ca="1" si="2812"/>
        <v>12</v>
      </c>
      <c r="F4635">
        <f t="shared" ca="1" si="2813"/>
        <v>4</v>
      </c>
      <c r="G4635">
        <f t="shared" ca="1" si="2814"/>
        <v>202012</v>
      </c>
      <c r="H4635">
        <f t="shared" ca="1" si="2815"/>
        <v>202004</v>
      </c>
      <c r="I4635" t="str">
        <f t="shared" ca="1" si="2816"/>
        <v>FY2020 Q3 Sep</v>
      </c>
      <c r="J4635">
        <f t="shared" ca="1" si="2817"/>
        <v>2020</v>
      </c>
      <c r="K4635" s="8" t="str">
        <f t="shared" ca="1" si="2818"/>
        <v>Sep</v>
      </c>
      <c r="L4635" s="8" t="str">
        <f t="shared" ca="1" si="2819"/>
        <v>Q3</v>
      </c>
      <c r="M4635">
        <f t="shared" ca="1" si="2820"/>
        <v>9</v>
      </c>
      <c r="N4635">
        <f t="shared" ca="1" si="2821"/>
        <v>3</v>
      </c>
      <c r="O4635">
        <f t="shared" ca="1" si="2822"/>
        <v>202009</v>
      </c>
      <c r="P4635">
        <f t="shared" ca="1" si="2823"/>
        <v>202003</v>
      </c>
      <c r="Q4635" t="str">
        <f t="shared" si="2824"/>
        <v>FY2020 Q1 Dec</v>
      </c>
      <c r="R4635">
        <f t="shared" si="2825"/>
        <v>2020</v>
      </c>
      <c r="S4635" s="8" t="str">
        <f t="shared" si="2826"/>
        <v>Dec</v>
      </c>
      <c r="T4635" s="8" t="str">
        <f t="shared" si="2827"/>
        <v>Q1</v>
      </c>
      <c r="U4635">
        <f t="shared" si="2828"/>
        <v>3</v>
      </c>
      <c r="V4635">
        <f t="shared" si="2829"/>
        <v>1</v>
      </c>
      <c r="W4635">
        <f t="shared" si="2830"/>
        <v>202003</v>
      </c>
      <c r="X4635">
        <f t="shared" si="2831"/>
        <v>202001</v>
      </c>
      <c r="Y4635" t="str">
        <f t="shared" si="2832"/>
        <v>FY2019 Q4 Dec</v>
      </c>
      <c r="Z4635">
        <f t="shared" si="2833"/>
        <v>2019</v>
      </c>
      <c r="AA4635" s="8" t="str">
        <f t="shared" si="2834"/>
        <v>Dec</v>
      </c>
      <c r="AB4635" s="8" t="str">
        <f t="shared" si="2835"/>
        <v>Q4</v>
      </c>
      <c r="AC4635">
        <f t="shared" si="2836"/>
        <v>12</v>
      </c>
      <c r="AD4635">
        <f t="shared" si="2837"/>
        <v>4</v>
      </c>
      <c r="AE4635">
        <f t="shared" si="2838"/>
        <v>201912</v>
      </c>
      <c r="AF4635">
        <f t="shared" si="2839"/>
        <v>201904</v>
      </c>
      <c r="AG4635" s="9">
        <f t="shared" ca="1" si="2840"/>
        <v>0</v>
      </c>
      <c r="AH4635">
        <f t="shared" ca="1" si="2841"/>
        <v>3</v>
      </c>
      <c r="AI4635" s="9">
        <f t="shared" ca="1" si="2842"/>
        <v>9</v>
      </c>
      <c r="AJ4635" s="9">
        <f t="shared" ca="1" si="2843"/>
        <v>1</v>
      </c>
      <c r="AK4635" s="9">
        <f t="shared" si="2844"/>
        <v>6</v>
      </c>
      <c r="AL4635" s="9">
        <f t="shared" si="2845"/>
        <v>49</v>
      </c>
      <c r="AM4635" s="9">
        <f t="shared" si="2846"/>
        <v>10</v>
      </c>
      <c r="AN4635" s="2">
        <v>43805.443749999999</v>
      </c>
      <c r="AO4635">
        <v>3489</v>
      </c>
      <c r="AP4635" s="1">
        <v>5000</v>
      </c>
      <c r="AQ4635" t="s">
        <v>4</v>
      </c>
    </row>
    <row r="4636" spans="1:43" x14ac:dyDescent="0.3">
      <c r="A4636" t="str">
        <f t="shared" ca="1" si="2808"/>
        <v>FY2020 Q4 Sep</v>
      </c>
      <c r="B4636">
        <f t="shared" ca="1" si="2809"/>
        <v>2020</v>
      </c>
      <c r="C4636" s="8" t="str">
        <f t="shared" ca="1" si="2810"/>
        <v>Sep</v>
      </c>
      <c r="D4636" s="8" t="str">
        <f t="shared" ca="1" si="2811"/>
        <v>Q4</v>
      </c>
      <c r="E4636">
        <f t="shared" ca="1" si="2812"/>
        <v>12</v>
      </c>
      <c r="F4636">
        <f t="shared" ca="1" si="2813"/>
        <v>4</v>
      </c>
      <c r="G4636">
        <f t="shared" ca="1" si="2814"/>
        <v>202012</v>
      </c>
      <c r="H4636">
        <f t="shared" ca="1" si="2815"/>
        <v>202004</v>
      </c>
      <c r="I4636" t="str">
        <f t="shared" ca="1" si="2816"/>
        <v>FY2020 Q3 Sep</v>
      </c>
      <c r="J4636">
        <f t="shared" ca="1" si="2817"/>
        <v>2020</v>
      </c>
      <c r="K4636" s="8" t="str">
        <f t="shared" ca="1" si="2818"/>
        <v>Sep</v>
      </c>
      <c r="L4636" s="8" t="str">
        <f t="shared" ca="1" si="2819"/>
        <v>Q3</v>
      </c>
      <c r="M4636">
        <f t="shared" ca="1" si="2820"/>
        <v>9</v>
      </c>
      <c r="N4636">
        <f t="shared" ca="1" si="2821"/>
        <v>3</v>
      </c>
      <c r="O4636">
        <f t="shared" ca="1" si="2822"/>
        <v>202009</v>
      </c>
      <c r="P4636">
        <f t="shared" ca="1" si="2823"/>
        <v>202003</v>
      </c>
      <c r="Q4636" t="str">
        <f t="shared" si="2824"/>
        <v>FY2020 Q2 Mar</v>
      </c>
      <c r="R4636">
        <f t="shared" si="2825"/>
        <v>2020</v>
      </c>
      <c r="S4636" s="8" t="str">
        <f t="shared" si="2826"/>
        <v>Mar</v>
      </c>
      <c r="T4636" s="8" t="str">
        <f t="shared" si="2827"/>
        <v>Q2</v>
      </c>
      <c r="U4636">
        <f t="shared" si="2828"/>
        <v>6</v>
      </c>
      <c r="V4636">
        <f t="shared" si="2829"/>
        <v>2</v>
      </c>
      <c r="W4636">
        <f t="shared" si="2830"/>
        <v>202006</v>
      </c>
      <c r="X4636">
        <f t="shared" si="2831"/>
        <v>202002</v>
      </c>
      <c r="Y4636" t="str">
        <f t="shared" si="2832"/>
        <v>FY2020 Q1 Mar</v>
      </c>
      <c r="Z4636">
        <f t="shared" si="2833"/>
        <v>2020</v>
      </c>
      <c r="AA4636" s="8" t="str">
        <f t="shared" si="2834"/>
        <v>Mar</v>
      </c>
      <c r="AB4636" s="8" t="str">
        <f t="shared" si="2835"/>
        <v>Q1</v>
      </c>
      <c r="AC4636">
        <f t="shared" si="2836"/>
        <v>3</v>
      </c>
      <c r="AD4636">
        <f t="shared" si="2837"/>
        <v>1</v>
      </c>
      <c r="AE4636">
        <f t="shared" si="2838"/>
        <v>202003</v>
      </c>
      <c r="AF4636">
        <f t="shared" si="2839"/>
        <v>202001</v>
      </c>
      <c r="AG4636" s="9">
        <f t="shared" ca="1" si="2840"/>
        <v>0</v>
      </c>
      <c r="AH4636">
        <f t="shared" ca="1" si="2841"/>
        <v>2</v>
      </c>
      <c r="AI4636" s="9">
        <f t="shared" ca="1" si="2842"/>
        <v>6</v>
      </c>
      <c r="AJ4636" s="9">
        <f t="shared" ca="1" si="2843"/>
        <v>0</v>
      </c>
      <c r="AK4636" s="9">
        <f t="shared" si="2844"/>
        <v>3</v>
      </c>
      <c r="AL4636" s="9">
        <f t="shared" si="2845"/>
        <v>10</v>
      </c>
      <c r="AM4636" s="9">
        <f t="shared" si="2846"/>
        <v>13</v>
      </c>
      <c r="AN4636" s="2">
        <v>43893.550694444442</v>
      </c>
      <c r="AO4636">
        <v>3692</v>
      </c>
      <c r="AP4636" s="1">
        <v>5000</v>
      </c>
      <c r="AQ4636" t="s">
        <v>4</v>
      </c>
    </row>
    <row r="4637" spans="1:43" x14ac:dyDescent="0.3">
      <c r="A4637" t="str">
        <f t="shared" ca="1" si="2808"/>
        <v>FY2020 Q4 Sep</v>
      </c>
      <c r="B4637">
        <f t="shared" ca="1" si="2809"/>
        <v>2020</v>
      </c>
      <c r="C4637" s="8" t="str">
        <f t="shared" ca="1" si="2810"/>
        <v>Sep</v>
      </c>
      <c r="D4637" s="8" t="str">
        <f t="shared" ca="1" si="2811"/>
        <v>Q4</v>
      </c>
      <c r="E4637">
        <f t="shared" ca="1" si="2812"/>
        <v>12</v>
      </c>
      <c r="F4637">
        <f t="shared" ca="1" si="2813"/>
        <v>4</v>
      </c>
      <c r="G4637">
        <f t="shared" ca="1" si="2814"/>
        <v>202012</v>
      </c>
      <c r="H4637">
        <f t="shared" ca="1" si="2815"/>
        <v>202004</v>
      </c>
      <c r="I4637" t="str">
        <f t="shared" ca="1" si="2816"/>
        <v>FY2020 Q3 Sep</v>
      </c>
      <c r="J4637">
        <f t="shared" ca="1" si="2817"/>
        <v>2020</v>
      </c>
      <c r="K4637" s="8" t="str">
        <f t="shared" ca="1" si="2818"/>
        <v>Sep</v>
      </c>
      <c r="L4637" s="8" t="str">
        <f t="shared" ca="1" si="2819"/>
        <v>Q3</v>
      </c>
      <c r="M4637">
        <f t="shared" ca="1" si="2820"/>
        <v>9</v>
      </c>
      <c r="N4637">
        <f t="shared" ca="1" si="2821"/>
        <v>3</v>
      </c>
      <c r="O4637">
        <f t="shared" ca="1" si="2822"/>
        <v>202009</v>
      </c>
      <c r="P4637">
        <f t="shared" ca="1" si="2823"/>
        <v>202003</v>
      </c>
      <c r="Q4637" t="str">
        <f t="shared" si="2824"/>
        <v>FY2019 Q4 Sep</v>
      </c>
      <c r="R4637">
        <f t="shared" si="2825"/>
        <v>2019</v>
      </c>
      <c r="S4637" s="8" t="str">
        <f t="shared" si="2826"/>
        <v>Sep</v>
      </c>
      <c r="T4637" s="8" t="str">
        <f t="shared" si="2827"/>
        <v>Q4</v>
      </c>
      <c r="U4637">
        <f t="shared" si="2828"/>
        <v>12</v>
      </c>
      <c r="V4637">
        <f t="shared" si="2829"/>
        <v>4</v>
      </c>
      <c r="W4637">
        <f t="shared" si="2830"/>
        <v>201912</v>
      </c>
      <c r="X4637">
        <f t="shared" si="2831"/>
        <v>201904</v>
      </c>
      <c r="Y4637" t="str">
        <f t="shared" si="2832"/>
        <v>FY2019 Q3 Sep</v>
      </c>
      <c r="Z4637">
        <f t="shared" si="2833"/>
        <v>2019</v>
      </c>
      <c r="AA4637" s="8" t="str">
        <f t="shared" si="2834"/>
        <v>Sep</v>
      </c>
      <c r="AB4637" s="8" t="str">
        <f t="shared" si="2835"/>
        <v>Q3</v>
      </c>
      <c r="AC4637">
        <f t="shared" si="2836"/>
        <v>9</v>
      </c>
      <c r="AD4637">
        <f t="shared" si="2837"/>
        <v>3</v>
      </c>
      <c r="AE4637">
        <f t="shared" si="2838"/>
        <v>201909</v>
      </c>
      <c r="AF4637">
        <f t="shared" si="2839"/>
        <v>201903</v>
      </c>
      <c r="AG4637" s="9">
        <f t="shared" ca="1" si="2840"/>
        <v>1</v>
      </c>
      <c r="AH4637">
        <f t="shared" ca="1" si="2841"/>
        <v>4</v>
      </c>
      <c r="AI4637" s="9">
        <f t="shared" ca="1" si="2842"/>
        <v>12</v>
      </c>
      <c r="AJ4637" s="9">
        <f t="shared" ca="1" si="2843"/>
        <v>1</v>
      </c>
      <c r="AK4637" s="9">
        <f t="shared" si="2844"/>
        <v>4</v>
      </c>
      <c r="AL4637" s="9">
        <f t="shared" si="2845"/>
        <v>36</v>
      </c>
      <c r="AM4637" s="9">
        <f t="shared" si="2846"/>
        <v>14</v>
      </c>
      <c r="AN4637" s="2">
        <v>43712.59375</v>
      </c>
      <c r="AO4637">
        <v>3760</v>
      </c>
      <c r="AP4637" s="1">
        <v>5000</v>
      </c>
      <c r="AQ4637" t="s">
        <v>4</v>
      </c>
    </row>
    <row r="4638" spans="1:43" x14ac:dyDescent="0.3">
      <c r="A4638" t="str">
        <f t="shared" ca="1" si="2808"/>
        <v>FY2020 Q4 Sep</v>
      </c>
      <c r="B4638">
        <f t="shared" ca="1" si="2809"/>
        <v>2020</v>
      </c>
      <c r="C4638" s="8" t="str">
        <f t="shared" ca="1" si="2810"/>
        <v>Sep</v>
      </c>
      <c r="D4638" s="8" t="str">
        <f t="shared" ca="1" si="2811"/>
        <v>Q4</v>
      </c>
      <c r="E4638">
        <f t="shared" ca="1" si="2812"/>
        <v>12</v>
      </c>
      <c r="F4638">
        <f t="shared" ca="1" si="2813"/>
        <v>4</v>
      </c>
      <c r="G4638">
        <f t="shared" ca="1" si="2814"/>
        <v>202012</v>
      </c>
      <c r="H4638">
        <f t="shared" ca="1" si="2815"/>
        <v>202004</v>
      </c>
      <c r="I4638" t="str">
        <f t="shared" ca="1" si="2816"/>
        <v>FY2020 Q3 Sep</v>
      </c>
      <c r="J4638">
        <f t="shared" ca="1" si="2817"/>
        <v>2020</v>
      </c>
      <c r="K4638" s="8" t="str">
        <f t="shared" ca="1" si="2818"/>
        <v>Sep</v>
      </c>
      <c r="L4638" s="8" t="str">
        <f t="shared" ca="1" si="2819"/>
        <v>Q3</v>
      </c>
      <c r="M4638">
        <f t="shared" ca="1" si="2820"/>
        <v>9</v>
      </c>
      <c r="N4638">
        <f t="shared" ca="1" si="2821"/>
        <v>3</v>
      </c>
      <c r="O4638">
        <f t="shared" ca="1" si="2822"/>
        <v>202009</v>
      </c>
      <c r="P4638">
        <f t="shared" ca="1" si="2823"/>
        <v>202003</v>
      </c>
      <c r="Q4638" t="str">
        <f t="shared" si="2824"/>
        <v>FY2019 Q4 Sep</v>
      </c>
      <c r="R4638">
        <f t="shared" si="2825"/>
        <v>2019</v>
      </c>
      <c r="S4638" s="8" t="str">
        <f t="shared" si="2826"/>
        <v>Sep</v>
      </c>
      <c r="T4638" s="8" t="str">
        <f t="shared" si="2827"/>
        <v>Q4</v>
      </c>
      <c r="U4638">
        <f t="shared" si="2828"/>
        <v>12</v>
      </c>
      <c r="V4638">
        <f t="shared" si="2829"/>
        <v>4</v>
      </c>
      <c r="W4638">
        <f t="shared" si="2830"/>
        <v>201912</v>
      </c>
      <c r="X4638">
        <f t="shared" si="2831"/>
        <v>201904</v>
      </c>
      <c r="Y4638" t="str">
        <f t="shared" si="2832"/>
        <v>FY2019 Q3 Sep</v>
      </c>
      <c r="Z4638">
        <f t="shared" si="2833"/>
        <v>2019</v>
      </c>
      <c r="AA4638" s="8" t="str">
        <f t="shared" si="2834"/>
        <v>Sep</v>
      </c>
      <c r="AB4638" s="8" t="str">
        <f t="shared" si="2835"/>
        <v>Q3</v>
      </c>
      <c r="AC4638">
        <f t="shared" si="2836"/>
        <v>9</v>
      </c>
      <c r="AD4638">
        <f t="shared" si="2837"/>
        <v>3</v>
      </c>
      <c r="AE4638">
        <f t="shared" si="2838"/>
        <v>201909</v>
      </c>
      <c r="AF4638">
        <f t="shared" si="2839"/>
        <v>201903</v>
      </c>
      <c r="AG4638" s="9">
        <f t="shared" ca="1" si="2840"/>
        <v>1</v>
      </c>
      <c r="AH4638">
        <f t="shared" ca="1" si="2841"/>
        <v>4</v>
      </c>
      <c r="AI4638" s="9">
        <f t="shared" ca="1" si="2842"/>
        <v>12</v>
      </c>
      <c r="AJ4638" s="9">
        <f t="shared" ca="1" si="2843"/>
        <v>1</v>
      </c>
      <c r="AK4638" s="9">
        <f t="shared" si="2844"/>
        <v>4</v>
      </c>
      <c r="AL4638" s="9">
        <f t="shared" si="2845"/>
        <v>36</v>
      </c>
      <c r="AM4638" s="9">
        <f t="shared" si="2846"/>
        <v>16</v>
      </c>
      <c r="AN4638" s="2">
        <v>43712.681944444441</v>
      </c>
      <c r="AO4638">
        <v>3827</v>
      </c>
      <c r="AP4638" s="1">
        <v>5000</v>
      </c>
      <c r="AQ4638" t="s">
        <v>4</v>
      </c>
    </row>
    <row r="4639" spans="1:43" x14ac:dyDescent="0.3">
      <c r="A4639" t="str">
        <f t="shared" ca="1" si="2808"/>
        <v>FY2020 Q4 Sep</v>
      </c>
      <c r="B4639">
        <f t="shared" ca="1" si="2809"/>
        <v>2020</v>
      </c>
      <c r="C4639" s="8" t="str">
        <f t="shared" ca="1" si="2810"/>
        <v>Sep</v>
      </c>
      <c r="D4639" s="8" t="str">
        <f t="shared" ca="1" si="2811"/>
        <v>Q4</v>
      </c>
      <c r="E4639">
        <f t="shared" ca="1" si="2812"/>
        <v>12</v>
      </c>
      <c r="F4639">
        <f t="shared" ca="1" si="2813"/>
        <v>4</v>
      </c>
      <c r="G4639">
        <f t="shared" ca="1" si="2814"/>
        <v>202012</v>
      </c>
      <c r="H4639">
        <f t="shared" ca="1" si="2815"/>
        <v>202004</v>
      </c>
      <c r="I4639" t="str">
        <f t="shared" ca="1" si="2816"/>
        <v>FY2020 Q3 Sep</v>
      </c>
      <c r="J4639">
        <f t="shared" ca="1" si="2817"/>
        <v>2020</v>
      </c>
      <c r="K4639" s="8" t="str">
        <f t="shared" ca="1" si="2818"/>
        <v>Sep</v>
      </c>
      <c r="L4639" s="8" t="str">
        <f t="shared" ca="1" si="2819"/>
        <v>Q3</v>
      </c>
      <c r="M4639">
        <f t="shared" ca="1" si="2820"/>
        <v>9</v>
      </c>
      <c r="N4639">
        <f t="shared" ca="1" si="2821"/>
        <v>3</v>
      </c>
      <c r="O4639">
        <f t="shared" ca="1" si="2822"/>
        <v>202009</v>
      </c>
      <c r="P4639">
        <f t="shared" ca="1" si="2823"/>
        <v>202003</v>
      </c>
      <c r="Q4639" t="str">
        <f t="shared" si="2824"/>
        <v>FY2020 Q1 Nov</v>
      </c>
      <c r="R4639">
        <f t="shared" si="2825"/>
        <v>2020</v>
      </c>
      <c r="S4639" s="8" t="str">
        <f t="shared" si="2826"/>
        <v>Nov</v>
      </c>
      <c r="T4639" s="8" t="str">
        <f t="shared" si="2827"/>
        <v>Q1</v>
      </c>
      <c r="U4639">
        <f t="shared" si="2828"/>
        <v>2</v>
      </c>
      <c r="V4639">
        <f t="shared" si="2829"/>
        <v>1</v>
      </c>
      <c r="W4639">
        <f t="shared" si="2830"/>
        <v>202002</v>
      </c>
      <c r="X4639">
        <f t="shared" si="2831"/>
        <v>202001</v>
      </c>
      <c r="Y4639" t="str">
        <f t="shared" si="2832"/>
        <v>FY2019 Q4 Nov</v>
      </c>
      <c r="Z4639">
        <f t="shared" si="2833"/>
        <v>2019</v>
      </c>
      <c r="AA4639" s="8" t="str">
        <f t="shared" si="2834"/>
        <v>Nov</v>
      </c>
      <c r="AB4639" s="8" t="str">
        <f t="shared" si="2835"/>
        <v>Q4</v>
      </c>
      <c r="AC4639">
        <f t="shared" si="2836"/>
        <v>11</v>
      </c>
      <c r="AD4639">
        <f t="shared" si="2837"/>
        <v>4</v>
      </c>
      <c r="AE4639">
        <f t="shared" si="2838"/>
        <v>201911</v>
      </c>
      <c r="AF4639">
        <f t="shared" si="2839"/>
        <v>201904</v>
      </c>
      <c r="AG4639" s="9">
        <f t="shared" ca="1" si="2840"/>
        <v>0</v>
      </c>
      <c r="AH4639">
        <f t="shared" ca="1" si="2841"/>
        <v>3</v>
      </c>
      <c r="AI4639" s="9">
        <f t="shared" ca="1" si="2842"/>
        <v>10</v>
      </c>
      <c r="AJ4639" s="9">
        <f t="shared" ca="1" si="2843"/>
        <v>1</v>
      </c>
      <c r="AK4639" s="9">
        <f t="shared" si="2844"/>
        <v>6</v>
      </c>
      <c r="AL4639" s="9">
        <f t="shared" si="2845"/>
        <v>46</v>
      </c>
      <c r="AM4639" s="9">
        <f t="shared" si="2846"/>
        <v>7</v>
      </c>
      <c r="AN4639" s="2">
        <v>43784.294444444444</v>
      </c>
      <c r="AO4639">
        <v>3841</v>
      </c>
      <c r="AP4639" s="1">
        <v>5000</v>
      </c>
      <c r="AQ4639" t="s">
        <v>4</v>
      </c>
    </row>
    <row r="4640" spans="1:43" x14ac:dyDescent="0.3">
      <c r="A4640" t="str">
        <f t="shared" ca="1" si="2808"/>
        <v>FY2020 Q4 Sep</v>
      </c>
      <c r="B4640">
        <f t="shared" ca="1" si="2809"/>
        <v>2020</v>
      </c>
      <c r="C4640" s="8" t="str">
        <f t="shared" ca="1" si="2810"/>
        <v>Sep</v>
      </c>
      <c r="D4640" s="8" t="str">
        <f t="shared" ca="1" si="2811"/>
        <v>Q4</v>
      </c>
      <c r="E4640">
        <f t="shared" ca="1" si="2812"/>
        <v>12</v>
      </c>
      <c r="F4640">
        <f t="shared" ca="1" si="2813"/>
        <v>4</v>
      </c>
      <c r="G4640">
        <f t="shared" ca="1" si="2814"/>
        <v>202012</v>
      </c>
      <c r="H4640">
        <f t="shared" ca="1" si="2815"/>
        <v>202004</v>
      </c>
      <c r="I4640" t="str">
        <f t="shared" ca="1" si="2816"/>
        <v>FY2020 Q3 Sep</v>
      </c>
      <c r="J4640">
        <f t="shared" ca="1" si="2817"/>
        <v>2020</v>
      </c>
      <c r="K4640" s="8" t="str">
        <f t="shared" ca="1" si="2818"/>
        <v>Sep</v>
      </c>
      <c r="L4640" s="8" t="str">
        <f t="shared" ca="1" si="2819"/>
        <v>Q3</v>
      </c>
      <c r="M4640">
        <f t="shared" ca="1" si="2820"/>
        <v>9</v>
      </c>
      <c r="N4640">
        <f t="shared" ca="1" si="2821"/>
        <v>3</v>
      </c>
      <c r="O4640">
        <f t="shared" ca="1" si="2822"/>
        <v>202009</v>
      </c>
      <c r="P4640">
        <f t="shared" ca="1" si="2823"/>
        <v>202003</v>
      </c>
      <c r="Q4640" t="str">
        <f t="shared" si="2824"/>
        <v>FY2020 Q1 Nov</v>
      </c>
      <c r="R4640">
        <f t="shared" si="2825"/>
        <v>2020</v>
      </c>
      <c r="S4640" s="8" t="str">
        <f t="shared" si="2826"/>
        <v>Nov</v>
      </c>
      <c r="T4640" s="8" t="str">
        <f t="shared" si="2827"/>
        <v>Q1</v>
      </c>
      <c r="U4640">
        <f t="shared" si="2828"/>
        <v>2</v>
      </c>
      <c r="V4640">
        <f t="shared" si="2829"/>
        <v>1</v>
      </c>
      <c r="W4640">
        <f t="shared" si="2830"/>
        <v>202002</v>
      </c>
      <c r="X4640">
        <f t="shared" si="2831"/>
        <v>202001</v>
      </c>
      <c r="Y4640" t="str">
        <f t="shared" si="2832"/>
        <v>FY2019 Q4 Nov</v>
      </c>
      <c r="Z4640">
        <f t="shared" si="2833"/>
        <v>2019</v>
      </c>
      <c r="AA4640" s="8" t="str">
        <f t="shared" si="2834"/>
        <v>Nov</v>
      </c>
      <c r="AB4640" s="8" t="str">
        <f t="shared" si="2835"/>
        <v>Q4</v>
      </c>
      <c r="AC4640">
        <f t="shared" si="2836"/>
        <v>11</v>
      </c>
      <c r="AD4640">
        <f t="shared" si="2837"/>
        <v>4</v>
      </c>
      <c r="AE4640">
        <f t="shared" si="2838"/>
        <v>201911</v>
      </c>
      <c r="AF4640">
        <f t="shared" si="2839"/>
        <v>201904</v>
      </c>
      <c r="AG4640" s="9">
        <f t="shared" ca="1" si="2840"/>
        <v>0</v>
      </c>
      <c r="AH4640">
        <f t="shared" ca="1" si="2841"/>
        <v>3</v>
      </c>
      <c r="AI4640" s="9">
        <f t="shared" ca="1" si="2842"/>
        <v>10</v>
      </c>
      <c r="AJ4640" s="9">
        <f t="shared" ca="1" si="2843"/>
        <v>1</v>
      </c>
      <c r="AK4640" s="9">
        <f t="shared" si="2844"/>
        <v>4</v>
      </c>
      <c r="AL4640" s="9">
        <f t="shared" si="2845"/>
        <v>46</v>
      </c>
      <c r="AM4640" s="9">
        <f t="shared" si="2846"/>
        <v>15</v>
      </c>
      <c r="AN4640" s="2">
        <v>43782.652777777781</v>
      </c>
      <c r="AO4640">
        <v>3884</v>
      </c>
      <c r="AP4640" s="1">
        <v>5000</v>
      </c>
      <c r="AQ4640" t="s">
        <v>4</v>
      </c>
    </row>
    <row r="4641" spans="1:43" x14ac:dyDescent="0.3">
      <c r="A4641" t="str">
        <f t="shared" ca="1" si="2808"/>
        <v>FY2020 Q4 Sep</v>
      </c>
      <c r="B4641">
        <f t="shared" ca="1" si="2809"/>
        <v>2020</v>
      </c>
      <c r="C4641" s="8" t="str">
        <f t="shared" ca="1" si="2810"/>
        <v>Sep</v>
      </c>
      <c r="D4641" s="8" t="str">
        <f t="shared" ca="1" si="2811"/>
        <v>Q4</v>
      </c>
      <c r="E4641">
        <f t="shared" ca="1" si="2812"/>
        <v>12</v>
      </c>
      <c r="F4641">
        <f t="shared" ca="1" si="2813"/>
        <v>4</v>
      </c>
      <c r="G4641">
        <f t="shared" ca="1" si="2814"/>
        <v>202012</v>
      </c>
      <c r="H4641">
        <f t="shared" ca="1" si="2815"/>
        <v>202004</v>
      </c>
      <c r="I4641" t="str">
        <f t="shared" ca="1" si="2816"/>
        <v>FY2020 Q3 Sep</v>
      </c>
      <c r="J4641">
        <f t="shared" ca="1" si="2817"/>
        <v>2020</v>
      </c>
      <c r="K4641" s="8" t="str">
        <f t="shared" ca="1" si="2818"/>
        <v>Sep</v>
      </c>
      <c r="L4641" s="8" t="str">
        <f t="shared" ca="1" si="2819"/>
        <v>Q3</v>
      </c>
      <c r="M4641">
        <f t="shared" ca="1" si="2820"/>
        <v>9</v>
      </c>
      <c r="N4641">
        <f t="shared" ca="1" si="2821"/>
        <v>3</v>
      </c>
      <c r="O4641">
        <f t="shared" ca="1" si="2822"/>
        <v>202009</v>
      </c>
      <c r="P4641">
        <f t="shared" ca="1" si="2823"/>
        <v>202003</v>
      </c>
      <c r="Q4641" t="str">
        <f t="shared" si="2824"/>
        <v>FY2020 Q1 Oct</v>
      </c>
      <c r="R4641">
        <f t="shared" si="2825"/>
        <v>2020</v>
      </c>
      <c r="S4641" s="8" t="str">
        <f t="shared" si="2826"/>
        <v>Oct</v>
      </c>
      <c r="T4641" s="8" t="str">
        <f t="shared" si="2827"/>
        <v>Q1</v>
      </c>
      <c r="U4641">
        <f t="shared" si="2828"/>
        <v>1</v>
      </c>
      <c r="V4641">
        <f t="shared" si="2829"/>
        <v>1</v>
      </c>
      <c r="W4641">
        <f t="shared" si="2830"/>
        <v>202001</v>
      </c>
      <c r="X4641">
        <f t="shared" si="2831"/>
        <v>202001</v>
      </c>
      <c r="Y4641" t="str">
        <f t="shared" si="2832"/>
        <v>FY2019 Q4 Oct</v>
      </c>
      <c r="Z4641">
        <f t="shared" si="2833"/>
        <v>2019</v>
      </c>
      <c r="AA4641" s="8" t="str">
        <f t="shared" si="2834"/>
        <v>Oct</v>
      </c>
      <c r="AB4641" s="8" t="str">
        <f t="shared" si="2835"/>
        <v>Q4</v>
      </c>
      <c r="AC4641">
        <f t="shared" si="2836"/>
        <v>10</v>
      </c>
      <c r="AD4641">
        <f t="shared" si="2837"/>
        <v>4</v>
      </c>
      <c r="AE4641">
        <f t="shared" si="2838"/>
        <v>201910</v>
      </c>
      <c r="AF4641">
        <f t="shared" si="2839"/>
        <v>201904</v>
      </c>
      <c r="AG4641" s="9">
        <f t="shared" ca="1" si="2840"/>
        <v>0</v>
      </c>
      <c r="AH4641">
        <f t="shared" ca="1" si="2841"/>
        <v>4</v>
      </c>
      <c r="AI4641" s="9">
        <f t="shared" ca="1" si="2842"/>
        <v>11</v>
      </c>
      <c r="AJ4641" s="9">
        <f t="shared" ca="1" si="2843"/>
        <v>1</v>
      </c>
      <c r="AK4641" s="9">
        <f t="shared" si="2844"/>
        <v>5</v>
      </c>
      <c r="AL4641" s="9">
        <f t="shared" si="2845"/>
        <v>41</v>
      </c>
      <c r="AM4641" s="9">
        <f t="shared" si="2846"/>
        <v>19</v>
      </c>
      <c r="AN4641" s="2">
        <v>43748.829861111109</v>
      </c>
      <c r="AO4641">
        <v>3938</v>
      </c>
      <c r="AP4641" s="1">
        <v>5000</v>
      </c>
      <c r="AQ4641" t="s">
        <v>4</v>
      </c>
    </row>
    <row r="4642" spans="1:43" x14ac:dyDescent="0.3">
      <c r="A4642" t="str">
        <f t="shared" ca="1" si="2808"/>
        <v>FY2020 Q4 Sep</v>
      </c>
      <c r="B4642">
        <f t="shared" ca="1" si="2809"/>
        <v>2020</v>
      </c>
      <c r="C4642" s="8" t="str">
        <f t="shared" ca="1" si="2810"/>
        <v>Sep</v>
      </c>
      <c r="D4642" s="8" t="str">
        <f t="shared" ca="1" si="2811"/>
        <v>Q4</v>
      </c>
      <c r="E4642">
        <f t="shared" ca="1" si="2812"/>
        <v>12</v>
      </c>
      <c r="F4642">
        <f t="shared" ca="1" si="2813"/>
        <v>4</v>
      </c>
      <c r="G4642">
        <f t="shared" ca="1" si="2814"/>
        <v>202012</v>
      </c>
      <c r="H4642">
        <f t="shared" ca="1" si="2815"/>
        <v>202004</v>
      </c>
      <c r="I4642" t="str">
        <f t="shared" ca="1" si="2816"/>
        <v>FY2020 Q3 Sep</v>
      </c>
      <c r="J4642">
        <f t="shared" ca="1" si="2817"/>
        <v>2020</v>
      </c>
      <c r="K4642" s="8" t="str">
        <f t="shared" ca="1" si="2818"/>
        <v>Sep</v>
      </c>
      <c r="L4642" s="8" t="str">
        <f t="shared" ca="1" si="2819"/>
        <v>Q3</v>
      </c>
      <c r="M4642">
        <f t="shared" ca="1" si="2820"/>
        <v>9</v>
      </c>
      <c r="N4642">
        <f t="shared" ca="1" si="2821"/>
        <v>3</v>
      </c>
      <c r="O4642">
        <f t="shared" ca="1" si="2822"/>
        <v>202009</v>
      </c>
      <c r="P4642">
        <f t="shared" ca="1" si="2823"/>
        <v>202003</v>
      </c>
      <c r="Q4642" t="str">
        <f t="shared" si="2824"/>
        <v>FY2020 Q1 Nov</v>
      </c>
      <c r="R4642">
        <f t="shared" si="2825"/>
        <v>2020</v>
      </c>
      <c r="S4642" s="8" t="str">
        <f t="shared" si="2826"/>
        <v>Nov</v>
      </c>
      <c r="T4642" s="8" t="str">
        <f t="shared" si="2827"/>
        <v>Q1</v>
      </c>
      <c r="U4642">
        <f t="shared" si="2828"/>
        <v>2</v>
      </c>
      <c r="V4642">
        <f t="shared" si="2829"/>
        <v>1</v>
      </c>
      <c r="W4642">
        <f t="shared" si="2830"/>
        <v>202002</v>
      </c>
      <c r="X4642">
        <f t="shared" si="2831"/>
        <v>202001</v>
      </c>
      <c r="Y4642" t="str">
        <f t="shared" si="2832"/>
        <v>FY2019 Q4 Nov</v>
      </c>
      <c r="Z4642">
        <f t="shared" si="2833"/>
        <v>2019</v>
      </c>
      <c r="AA4642" s="8" t="str">
        <f t="shared" si="2834"/>
        <v>Nov</v>
      </c>
      <c r="AB4642" s="8" t="str">
        <f t="shared" si="2835"/>
        <v>Q4</v>
      </c>
      <c r="AC4642">
        <f t="shared" si="2836"/>
        <v>11</v>
      </c>
      <c r="AD4642">
        <f t="shared" si="2837"/>
        <v>4</v>
      </c>
      <c r="AE4642">
        <f t="shared" si="2838"/>
        <v>201911</v>
      </c>
      <c r="AF4642">
        <f t="shared" si="2839"/>
        <v>201904</v>
      </c>
      <c r="AG4642" s="9">
        <f t="shared" ca="1" si="2840"/>
        <v>0</v>
      </c>
      <c r="AH4642">
        <f t="shared" ca="1" si="2841"/>
        <v>3</v>
      </c>
      <c r="AI4642" s="9">
        <f t="shared" ca="1" si="2842"/>
        <v>10</v>
      </c>
      <c r="AJ4642" s="9">
        <f t="shared" ca="1" si="2843"/>
        <v>1</v>
      </c>
      <c r="AK4642" s="9">
        <f t="shared" si="2844"/>
        <v>5</v>
      </c>
      <c r="AL4642" s="9">
        <f t="shared" si="2845"/>
        <v>45</v>
      </c>
      <c r="AM4642" s="9">
        <f t="shared" si="2846"/>
        <v>17</v>
      </c>
      <c r="AN4642" s="2">
        <v>43776.740277777775</v>
      </c>
      <c r="AO4642">
        <v>3938</v>
      </c>
      <c r="AP4642" s="1">
        <v>5000</v>
      </c>
      <c r="AQ4642" t="s">
        <v>4</v>
      </c>
    </row>
    <row r="4643" spans="1:43" x14ac:dyDescent="0.3">
      <c r="A4643" t="str">
        <f t="shared" ca="1" si="2808"/>
        <v>FY2020 Q4 Sep</v>
      </c>
      <c r="B4643">
        <f t="shared" ca="1" si="2809"/>
        <v>2020</v>
      </c>
      <c r="C4643" s="8" t="str">
        <f t="shared" ca="1" si="2810"/>
        <v>Sep</v>
      </c>
      <c r="D4643" s="8" t="str">
        <f t="shared" ca="1" si="2811"/>
        <v>Q4</v>
      </c>
      <c r="E4643">
        <f t="shared" ca="1" si="2812"/>
        <v>12</v>
      </c>
      <c r="F4643">
        <f t="shared" ca="1" si="2813"/>
        <v>4</v>
      </c>
      <c r="G4643">
        <f t="shared" ca="1" si="2814"/>
        <v>202012</v>
      </c>
      <c r="H4643">
        <f t="shared" ca="1" si="2815"/>
        <v>202004</v>
      </c>
      <c r="I4643" t="str">
        <f t="shared" ca="1" si="2816"/>
        <v>FY2020 Q3 Sep</v>
      </c>
      <c r="J4643">
        <f t="shared" ca="1" si="2817"/>
        <v>2020</v>
      </c>
      <c r="K4643" s="8" t="str">
        <f t="shared" ca="1" si="2818"/>
        <v>Sep</v>
      </c>
      <c r="L4643" s="8" t="str">
        <f t="shared" ca="1" si="2819"/>
        <v>Q3</v>
      </c>
      <c r="M4643">
        <f t="shared" ca="1" si="2820"/>
        <v>9</v>
      </c>
      <c r="N4643">
        <f t="shared" ca="1" si="2821"/>
        <v>3</v>
      </c>
      <c r="O4643">
        <f t="shared" ca="1" si="2822"/>
        <v>202009</v>
      </c>
      <c r="P4643">
        <f t="shared" ca="1" si="2823"/>
        <v>202003</v>
      </c>
      <c r="Q4643" t="str">
        <f t="shared" si="2824"/>
        <v>FY2020 Q1 Nov</v>
      </c>
      <c r="R4643">
        <f t="shared" si="2825"/>
        <v>2020</v>
      </c>
      <c r="S4643" s="8" t="str">
        <f t="shared" si="2826"/>
        <v>Nov</v>
      </c>
      <c r="T4643" s="8" t="str">
        <f t="shared" si="2827"/>
        <v>Q1</v>
      </c>
      <c r="U4643">
        <f t="shared" si="2828"/>
        <v>2</v>
      </c>
      <c r="V4643">
        <f t="shared" si="2829"/>
        <v>1</v>
      </c>
      <c r="W4643">
        <f t="shared" si="2830"/>
        <v>202002</v>
      </c>
      <c r="X4643">
        <f t="shared" si="2831"/>
        <v>202001</v>
      </c>
      <c r="Y4643" t="str">
        <f t="shared" si="2832"/>
        <v>FY2019 Q4 Nov</v>
      </c>
      <c r="Z4643">
        <f t="shared" si="2833"/>
        <v>2019</v>
      </c>
      <c r="AA4643" s="8" t="str">
        <f t="shared" si="2834"/>
        <v>Nov</v>
      </c>
      <c r="AB4643" s="8" t="str">
        <f t="shared" si="2835"/>
        <v>Q4</v>
      </c>
      <c r="AC4643">
        <f t="shared" si="2836"/>
        <v>11</v>
      </c>
      <c r="AD4643">
        <f t="shared" si="2837"/>
        <v>4</v>
      </c>
      <c r="AE4643">
        <f t="shared" si="2838"/>
        <v>201911</v>
      </c>
      <c r="AF4643">
        <f t="shared" si="2839"/>
        <v>201904</v>
      </c>
      <c r="AG4643" s="9">
        <f t="shared" ca="1" si="2840"/>
        <v>0</v>
      </c>
      <c r="AH4643">
        <f t="shared" ca="1" si="2841"/>
        <v>3</v>
      </c>
      <c r="AI4643" s="9">
        <f t="shared" ca="1" si="2842"/>
        <v>10</v>
      </c>
      <c r="AJ4643" s="9">
        <f t="shared" ca="1" si="2843"/>
        <v>1</v>
      </c>
      <c r="AK4643" s="9">
        <f t="shared" si="2844"/>
        <v>3</v>
      </c>
      <c r="AL4643" s="9">
        <f t="shared" si="2845"/>
        <v>46</v>
      </c>
      <c r="AM4643" s="9">
        <f t="shared" si="2846"/>
        <v>17</v>
      </c>
      <c r="AN4643" s="2">
        <v>43781.71597222222</v>
      </c>
      <c r="AO4643">
        <v>3938</v>
      </c>
      <c r="AP4643" s="1">
        <v>5000</v>
      </c>
      <c r="AQ4643" t="s">
        <v>4</v>
      </c>
    </row>
    <row r="4644" spans="1:43" x14ac:dyDescent="0.3">
      <c r="A4644" t="str">
        <f t="shared" ca="1" si="2808"/>
        <v>FY2020 Q4 Sep</v>
      </c>
      <c r="B4644">
        <f t="shared" ca="1" si="2809"/>
        <v>2020</v>
      </c>
      <c r="C4644" s="8" t="str">
        <f t="shared" ca="1" si="2810"/>
        <v>Sep</v>
      </c>
      <c r="D4644" s="8" t="str">
        <f t="shared" ca="1" si="2811"/>
        <v>Q4</v>
      </c>
      <c r="E4644">
        <f t="shared" ca="1" si="2812"/>
        <v>12</v>
      </c>
      <c r="F4644">
        <f t="shared" ca="1" si="2813"/>
        <v>4</v>
      </c>
      <c r="G4644">
        <f t="shared" ca="1" si="2814"/>
        <v>202012</v>
      </c>
      <c r="H4644">
        <f t="shared" ca="1" si="2815"/>
        <v>202004</v>
      </c>
      <c r="I4644" t="str">
        <f t="shared" ca="1" si="2816"/>
        <v>FY2020 Q3 Sep</v>
      </c>
      <c r="J4644">
        <f t="shared" ca="1" si="2817"/>
        <v>2020</v>
      </c>
      <c r="K4644" s="8" t="str">
        <f t="shared" ca="1" si="2818"/>
        <v>Sep</v>
      </c>
      <c r="L4644" s="8" t="str">
        <f t="shared" ca="1" si="2819"/>
        <v>Q3</v>
      </c>
      <c r="M4644">
        <f t="shared" ca="1" si="2820"/>
        <v>9</v>
      </c>
      <c r="N4644">
        <f t="shared" ca="1" si="2821"/>
        <v>3</v>
      </c>
      <c r="O4644">
        <f t="shared" ca="1" si="2822"/>
        <v>202009</v>
      </c>
      <c r="P4644">
        <f t="shared" ca="1" si="2823"/>
        <v>202003</v>
      </c>
      <c r="Q4644" t="str">
        <f t="shared" si="2824"/>
        <v>FY2020 Q1 Oct</v>
      </c>
      <c r="R4644">
        <f t="shared" si="2825"/>
        <v>2020</v>
      </c>
      <c r="S4644" s="8" t="str">
        <f t="shared" si="2826"/>
        <v>Oct</v>
      </c>
      <c r="T4644" s="8" t="str">
        <f t="shared" si="2827"/>
        <v>Q1</v>
      </c>
      <c r="U4644">
        <f t="shared" si="2828"/>
        <v>1</v>
      </c>
      <c r="V4644">
        <f t="shared" si="2829"/>
        <v>1</v>
      </c>
      <c r="W4644">
        <f t="shared" si="2830"/>
        <v>202001</v>
      </c>
      <c r="X4644">
        <f t="shared" si="2831"/>
        <v>202001</v>
      </c>
      <c r="Y4644" t="str">
        <f t="shared" si="2832"/>
        <v>FY2019 Q4 Oct</v>
      </c>
      <c r="Z4644">
        <f t="shared" si="2833"/>
        <v>2019</v>
      </c>
      <c r="AA4644" s="8" t="str">
        <f t="shared" si="2834"/>
        <v>Oct</v>
      </c>
      <c r="AB4644" s="8" t="str">
        <f t="shared" si="2835"/>
        <v>Q4</v>
      </c>
      <c r="AC4644">
        <f t="shared" si="2836"/>
        <v>10</v>
      </c>
      <c r="AD4644">
        <f t="shared" si="2837"/>
        <v>4</v>
      </c>
      <c r="AE4644">
        <f t="shared" si="2838"/>
        <v>201910</v>
      </c>
      <c r="AF4644">
        <f t="shared" si="2839"/>
        <v>201904</v>
      </c>
      <c r="AG4644" s="9">
        <f t="shared" ca="1" si="2840"/>
        <v>0</v>
      </c>
      <c r="AH4644">
        <f t="shared" ca="1" si="2841"/>
        <v>4</v>
      </c>
      <c r="AI4644" s="9">
        <f t="shared" ca="1" si="2842"/>
        <v>11</v>
      </c>
      <c r="AJ4644" s="9">
        <f t="shared" ca="1" si="2843"/>
        <v>1</v>
      </c>
      <c r="AK4644" s="9">
        <f t="shared" si="2844"/>
        <v>5</v>
      </c>
      <c r="AL4644" s="9">
        <f t="shared" si="2845"/>
        <v>41</v>
      </c>
      <c r="AM4644" s="9">
        <f t="shared" si="2846"/>
        <v>17</v>
      </c>
      <c r="AN4644" s="2">
        <v>43748.741666666669</v>
      </c>
      <c r="AO4644">
        <v>4073</v>
      </c>
      <c r="AP4644" s="1">
        <v>5000</v>
      </c>
      <c r="AQ4644" t="s">
        <v>4</v>
      </c>
    </row>
    <row r="4645" spans="1:43" x14ac:dyDescent="0.3">
      <c r="A4645" t="str">
        <f t="shared" ca="1" si="2808"/>
        <v>FY2020 Q4 Sep</v>
      </c>
      <c r="B4645">
        <f t="shared" ca="1" si="2809"/>
        <v>2020</v>
      </c>
      <c r="C4645" s="8" t="str">
        <f t="shared" ca="1" si="2810"/>
        <v>Sep</v>
      </c>
      <c r="D4645" s="8" t="str">
        <f t="shared" ca="1" si="2811"/>
        <v>Q4</v>
      </c>
      <c r="E4645">
        <f t="shared" ca="1" si="2812"/>
        <v>12</v>
      </c>
      <c r="F4645">
        <f t="shared" ca="1" si="2813"/>
        <v>4</v>
      </c>
      <c r="G4645">
        <f t="shared" ca="1" si="2814"/>
        <v>202012</v>
      </c>
      <c r="H4645">
        <f t="shared" ca="1" si="2815"/>
        <v>202004</v>
      </c>
      <c r="I4645" t="str">
        <f t="shared" ca="1" si="2816"/>
        <v>FY2020 Q3 Sep</v>
      </c>
      <c r="J4645">
        <f t="shared" ca="1" si="2817"/>
        <v>2020</v>
      </c>
      <c r="K4645" s="8" t="str">
        <f t="shared" ca="1" si="2818"/>
        <v>Sep</v>
      </c>
      <c r="L4645" s="8" t="str">
        <f t="shared" ca="1" si="2819"/>
        <v>Q3</v>
      </c>
      <c r="M4645">
        <f t="shared" ca="1" si="2820"/>
        <v>9</v>
      </c>
      <c r="N4645">
        <f t="shared" ca="1" si="2821"/>
        <v>3</v>
      </c>
      <c r="O4645">
        <f t="shared" ca="1" si="2822"/>
        <v>202009</v>
      </c>
      <c r="P4645">
        <f t="shared" ca="1" si="2823"/>
        <v>202003</v>
      </c>
      <c r="Q4645" t="str">
        <f t="shared" si="2824"/>
        <v>FY2020 Q2 Mar</v>
      </c>
      <c r="R4645">
        <f t="shared" si="2825"/>
        <v>2020</v>
      </c>
      <c r="S4645" s="8" t="str">
        <f t="shared" si="2826"/>
        <v>Mar</v>
      </c>
      <c r="T4645" s="8" t="str">
        <f t="shared" si="2827"/>
        <v>Q2</v>
      </c>
      <c r="U4645">
        <f t="shared" si="2828"/>
        <v>6</v>
      </c>
      <c r="V4645">
        <f t="shared" si="2829"/>
        <v>2</v>
      </c>
      <c r="W4645">
        <f t="shared" si="2830"/>
        <v>202006</v>
      </c>
      <c r="X4645">
        <f t="shared" si="2831"/>
        <v>202002</v>
      </c>
      <c r="Y4645" t="str">
        <f t="shared" si="2832"/>
        <v>FY2020 Q1 Mar</v>
      </c>
      <c r="Z4645">
        <f t="shared" si="2833"/>
        <v>2020</v>
      </c>
      <c r="AA4645" s="8" t="str">
        <f t="shared" si="2834"/>
        <v>Mar</v>
      </c>
      <c r="AB4645" s="8" t="str">
        <f t="shared" si="2835"/>
        <v>Q1</v>
      </c>
      <c r="AC4645">
        <f t="shared" si="2836"/>
        <v>3</v>
      </c>
      <c r="AD4645">
        <f t="shared" si="2837"/>
        <v>1</v>
      </c>
      <c r="AE4645">
        <f t="shared" si="2838"/>
        <v>202003</v>
      </c>
      <c r="AF4645">
        <f t="shared" si="2839"/>
        <v>202001</v>
      </c>
      <c r="AG4645" s="9">
        <f t="shared" ca="1" si="2840"/>
        <v>0</v>
      </c>
      <c r="AH4645">
        <f t="shared" ca="1" si="2841"/>
        <v>2</v>
      </c>
      <c r="AI4645" s="9">
        <f t="shared" ca="1" si="2842"/>
        <v>6</v>
      </c>
      <c r="AJ4645" s="9">
        <f t="shared" ca="1" si="2843"/>
        <v>0</v>
      </c>
      <c r="AK4645" s="9">
        <f t="shared" si="2844"/>
        <v>4</v>
      </c>
      <c r="AL4645" s="9">
        <f t="shared" si="2845"/>
        <v>10</v>
      </c>
      <c r="AM4645" s="9">
        <f t="shared" si="2846"/>
        <v>10</v>
      </c>
      <c r="AN4645" s="2">
        <v>43894.4375</v>
      </c>
      <c r="AO4645">
        <v>4193</v>
      </c>
      <c r="AP4645" s="1">
        <v>5000</v>
      </c>
      <c r="AQ4645" t="s">
        <v>4</v>
      </c>
    </row>
    <row r="4646" spans="1:43" x14ac:dyDescent="0.3">
      <c r="A4646" t="str">
        <f t="shared" ca="1" si="2808"/>
        <v>FY2020 Q4 Sep</v>
      </c>
      <c r="B4646">
        <f t="shared" ca="1" si="2809"/>
        <v>2020</v>
      </c>
      <c r="C4646" s="8" t="str">
        <f t="shared" ca="1" si="2810"/>
        <v>Sep</v>
      </c>
      <c r="D4646" s="8" t="str">
        <f t="shared" ca="1" si="2811"/>
        <v>Q4</v>
      </c>
      <c r="E4646">
        <f t="shared" ca="1" si="2812"/>
        <v>12</v>
      </c>
      <c r="F4646">
        <f t="shared" ca="1" si="2813"/>
        <v>4</v>
      </c>
      <c r="G4646">
        <f t="shared" ca="1" si="2814"/>
        <v>202012</v>
      </c>
      <c r="H4646">
        <f t="shared" ca="1" si="2815"/>
        <v>202004</v>
      </c>
      <c r="I4646" t="str">
        <f t="shared" ca="1" si="2816"/>
        <v>FY2020 Q3 Sep</v>
      </c>
      <c r="J4646">
        <f t="shared" ca="1" si="2817"/>
        <v>2020</v>
      </c>
      <c r="K4646" s="8" t="str">
        <f t="shared" ca="1" si="2818"/>
        <v>Sep</v>
      </c>
      <c r="L4646" s="8" t="str">
        <f t="shared" ca="1" si="2819"/>
        <v>Q3</v>
      </c>
      <c r="M4646">
        <f t="shared" ca="1" si="2820"/>
        <v>9</v>
      </c>
      <c r="N4646">
        <f t="shared" ca="1" si="2821"/>
        <v>3</v>
      </c>
      <c r="O4646">
        <f t="shared" ca="1" si="2822"/>
        <v>202009</v>
      </c>
      <c r="P4646">
        <f t="shared" ca="1" si="2823"/>
        <v>202003</v>
      </c>
      <c r="Q4646" t="str">
        <f t="shared" si="2824"/>
        <v>FY2020 Q1 Oct</v>
      </c>
      <c r="R4646">
        <f t="shared" si="2825"/>
        <v>2020</v>
      </c>
      <c r="S4646" s="8" t="str">
        <f t="shared" si="2826"/>
        <v>Oct</v>
      </c>
      <c r="T4646" s="8" t="str">
        <f t="shared" si="2827"/>
        <v>Q1</v>
      </c>
      <c r="U4646">
        <f t="shared" si="2828"/>
        <v>1</v>
      </c>
      <c r="V4646">
        <f t="shared" si="2829"/>
        <v>1</v>
      </c>
      <c r="W4646">
        <f t="shared" si="2830"/>
        <v>202001</v>
      </c>
      <c r="X4646">
        <f t="shared" si="2831"/>
        <v>202001</v>
      </c>
      <c r="Y4646" t="str">
        <f t="shared" si="2832"/>
        <v>FY2019 Q4 Oct</v>
      </c>
      <c r="Z4646">
        <f t="shared" si="2833"/>
        <v>2019</v>
      </c>
      <c r="AA4646" s="8" t="str">
        <f t="shared" si="2834"/>
        <v>Oct</v>
      </c>
      <c r="AB4646" s="8" t="str">
        <f t="shared" si="2835"/>
        <v>Q4</v>
      </c>
      <c r="AC4646">
        <f t="shared" si="2836"/>
        <v>10</v>
      </c>
      <c r="AD4646">
        <f t="shared" si="2837"/>
        <v>4</v>
      </c>
      <c r="AE4646">
        <f t="shared" si="2838"/>
        <v>201910</v>
      </c>
      <c r="AF4646">
        <f t="shared" si="2839"/>
        <v>201904</v>
      </c>
      <c r="AG4646" s="9">
        <f t="shared" ca="1" si="2840"/>
        <v>0</v>
      </c>
      <c r="AH4646">
        <f t="shared" ca="1" si="2841"/>
        <v>4</v>
      </c>
      <c r="AI4646" s="9">
        <f t="shared" ca="1" si="2842"/>
        <v>11</v>
      </c>
      <c r="AJ4646" s="9">
        <f t="shared" ca="1" si="2843"/>
        <v>1</v>
      </c>
      <c r="AK4646" s="9">
        <f t="shared" si="2844"/>
        <v>5</v>
      </c>
      <c r="AL4646" s="9">
        <f t="shared" si="2845"/>
        <v>42</v>
      </c>
      <c r="AM4646" s="9">
        <f t="shared" si="2846"/>
        <v>9</v>
      </c>
      <c r="AN4646" s="2">
        <v>43755.37777777778</v>
      </c>
      <c r="AO4646">
        <v>4458</v>
      </c>
      <c r="AP4646" s="1">
        <v>5000</v>
      </c>
      <c r="AQ4646" t="s">
        <v>4</v>
      </c>
    </row>
    <row r="4647" spans="1:43" x14ac:dyDescent="0.3">
      <c r="A4647" t="str">
        <f t="shared" ca="1" si="2808"/>
        <v>FY2020 Q4 Sep</v>
      </c>
      <c r="B4647">
        <f t="shared" ca="1" si="2809"/>
        <v>2020</v>
      </c>
      <c r="C4647" s="8" t="str">
        <f t="shared" ca="1" si="2810"/>
        <v>Sep</v>
      </c>
      <c r="D4647" s="8" t="str">
        <f t="shared" ca="1" si="2811"/>
        <v>Q4</v>
      </c>
      <c r="E4647">
        <f t="shared" ca="1" si="2812"/>
        <v>12</v>
      </c>
      <c r="F4647">
        <f t="shared" ca="1" si="2813"/>
        <v>4</v>
      </c>
      <c r="G4647">
        <f t="shared" ca="1" si="2814"/>
        <v>202012</v>
      </c>
      <c r="H4647">
        <f t="shared" ca="1" si="2815"/>
        <v>202004</v>
      </c>
      <c r="I4647" t="str">
        <f t="shared" ca="1" si="2816"/>
        <v>FY2020 Q3 Sep</v>
      </c>
      <c r="J4647">
        <f t="shared" ca="1" si="2817"/>
        <v>2020</v>
      </c>
      <c r="K4647" s="8" t="str">
        <f t="shared" ca="1" si="2818"/>
        <v>Sep</v>
      </c>
      <c r="L4647" s="8" t="str">
        <f t="shared" ca="1" si="2819"/>
        <v>Q3</v>
      </c>
      <c r="M4647">
        <f t="shared" ca="1" si="2820"/>
        <v>9</v>
      </c>
      <c r="N4647">
        <f t="shared" ca="1" si="2821"/>
        <v>3</v>
      </c>
      <c r="O4647">
        <f t="shared" ca="1" si="2822"/>
        <v>202009</v>
      </c>
      <c r="P4647">
        <f t="shared" ca="1" si="2823"/>
        <v>202003</v>
      </c>
      <c r="Q4647" t="str">
        <f t="shared" si="2824"/>
        <v>FY2020 Q2 Feb</v>
      </c>
      <c r="R4647">
        <f t="shared" si="2825"/>
        <v>2020</v>
      </c>
      <c r="S4647" s="8" t="str">
        <f t="shared" si="2826"/>
        <v>Feb</v>
      </c>
      <c r="T4647" s="8" t="str">
        <f t="shared" si="2827"/>
        <v>Q2</v>
      </c>
      <c r="U4647">
        <f t="shared" si="2828"/>
        <v>5</v>
      </c>
      <c r="V4647">
        <f t="shared" si="2829"/>
        <v>2</v>
      </c>
      <c r="W4647">
        <f t="shared" si="2830"/>
        <v>202005</v>
      </c>
      <c r="X4647">
        <f t="shared" si="2831"/>
        <v>202002</v>
      </c>
      <c r="Y4647" t="str">
        <f t="shared" si="2832"/>
        <v>FY2020 Q1 Feb</v>
      </c>
      <c r="Z4647">
        <f t="shared" si="2833"/>
        <v>2020</v>
      </c>
      <c r="AA4647" s="8" t="str">
        <f t="shared" si="2834"/>
        <v>Feb</v>
      </c>
      <c r="AB4647" s="8" t="str">
        <f t="shared" si="2835"/>
        <v>Q1</v>
      </c>
      <c r="AC4647">
        <f t="shared" si="2836"/>
        <v>2</v>
      </c>
      <c r="AD4647">
        <f t="shared" si="2837"/>
        <v>1</v>
      </c>
      <c r="AE4647">
        <f t="shared" si="2838"/>
        <v>202002</v>
      </c>
      <c r="AF4647">
        <f t="shared" si="2839"/>
        <v>202001</v>
      </c>
      <c r="AG4647" s="9">
        <f t="shared" ca="1" si="2840"/>
        <v>0</v>
      </c>
      <c r="AH4647">
        <f t="shared" ca="1" si="2841"/>
        <v>2</v>
      </c>
      <c r="AI4647" s="9">
        <f t="shared" ca="1" si="2842"/>
        <v>7</v>
      </c>
      <c r="AJ4647" s="9">
        <f t="shared" ca="1" si="2843"/>
        <v>0</v>
      </c>
      <c r="AK4647" s="9">
        <f t="shared" si="2844"/>
        <v>6</v>
      </c>
      <c r="AL4647" s="9">
        <f t="shared" si="2845"/>
        <v>6</v>
      </c>
      <c r="AM4647" s="9">
        <f t="shared" si="2846"/>
        <v>13</v>
      </c>
      <c r="AN4647" s="2">
        <v>43868.547222222223</v>
      </c>
      <c r="AO4647">
        <v>4462</v>
      </c>
      <c r="AP4647" s="1">
        <v>5000</v>
      </c>
      <c r="AQ4647" t="s">
        <v>4</v>
      </c>
    </row>
    <row r="4648" spans="1:43" x14ac:dyDescent="0.3">
      <c r="A4648" t="str">
        <f t="shared" ca="1" si="2808"/>
        <v>FY2020 Q4 Sep</v>
      </c>
      <c r="B4648">
        <f t="shared" ca="1" si="2809"/>
        <v>2020</v>
      </c>
      <c r="C4648" s="8" t="str">
        <f t="shared" ca="1" si="2810"/>
        <v>Sep</v>
      </c>
      <c r="D4648" s="8" t="str">
        <f t="shared" ca="1" si="2811"/>
        <v>Q4</v>
      </c>
      <c r="E4648">
        <f t="shared" ca="1" si="2812"/>
        <v>12</v>
      </c>
      <c r="F4648">
        <f t="shared" ca="1" si="2813"/>
        <v>4</v>
      </c>
      <c r="G4648">
        <f t="shared" ca="1" si="2814"/>
        <v>202012</v>
      </c>
      <c r="H4648">
        <f t="shared" ca="1" si="2815"/>
        <v>202004</v>
      </c>
      <c r="I4648" t="str">
        <f t="shared" ca="1" si="2816"/>
        <v>FY2020 Q3 Sep</v>
      </c>
      <c r="J4648">
        <f t="shared" ca="1" si="2817"/>
        <v>2020</v>
      </c>
      <c r="K4648" s="8" t="str">
        <f t="shared" ca="1" si="2818"/>
        <v>Sep</v>
      </c>
      <c r="L4648" s="8" t="str">
        <f t="shared" ca="1" si="2819"/>
        <v>Q3</v>
      </c>
      <c r="M4648">
        <f t="shared" ca="1" si="2820"/>
        <v>9</v>
      </c>
      <c r="N4648">
        <f t="shared" ca="1" si="2821"/>
        <v>3</v>
      </c>
      <c r="O4648">
        <f t="shared" ca="1" si="2822"/>
        <v>202009</v>
      </c>
      <c r="P4648">
        <f t="shared" ca="1" si="2823"/>
        <v>202003</v>
      </c>
      <c r="Q4648" t="str">
        <f t="shared" si="2824"/>
        <v>FY2020 Q2 Mar</v>
      </c>
      <c r="R4648">
        <f t="shared" si="2825"/>
        <v>2020</v>
      </c>
      <c r="S4648" s="8" t="str">
        <f t="shared" si="2826"/>
        <v>Mar</v>
      </c>
      <c r="T4648" s="8" t="str">
        <f t="shared" si="2827"/>
        <v>Q2</v>
      </c>
      <c r="U4648">
        <f t="shared" si="2828"/>
        <v>6</v>
      </c>
      <c r="V4648">
        <f t="shared" si="2829"/>
        <v>2</v>
      </c>
      <c r="W4648">
        <f t="shared" si="2830"/>
        <v>202006</v>
      </c>
      <c r="X4648">
        <f t="shared" si="2831"/>
        <v>202002</v>
      </c>
      <c r="Y4648" t="str">
        <f t="shared" si="2832"/>
        <v>FY2020 Q1 Mar</v>
      </c>
      <c r="Z4648">
        <f t="shared" si="2833"/>
        <v>2020</v>
      </c>
      <c r="AA4648" s="8" t="str">
        <f t="shared" si="2834"/>
        <v>Mar</v>
      </c>
      <c r="AB4648" s="8" t="str">
        <f t="shared" si="2835"/>
        <v>Q1</v>
      </c>
      <c r="AC4648">
        <f t="shared" si="2836"/>
        <v>3</v>
      </c>
      <c r="AD4648">
        <f t="shared" si="2837"/>
        <v>1</v>
      </c>
      <c r="AE4648">
        <f t="shared" si="2838"/>
        <v>202003</v>
      </c>
      <c r="AF4648">
        <f t="shared" si="2839"/>
        <v>202001</v>
      </c>
      <c r="AG4648" s="9">
        <f t="shared" ca="1" si="2840"/>
        <v>0</v>
      </c>
      <c r="AH4648">
        <f t="shared" ca="1" si="2841"/>
        <v>2</v>
      </c>
      <c r="AI4648" s="9">
        <f t="shared" ca="1" si="2842"/>
        <v>6</v>
      </c>
      <c r="AJ4648" s="9">
        <f t="shared" ca="1" si="2843"/>
        <v>0</v>
      </c>
      <c r="AK4648" s="9">
        <f t="shared" si="2844"/>
        <v>4</v>
      </c>
      <c r="AL4648" s="9">
        <f t="shared" si="2845"/>
        <v>10</v>
      </c>
      <c r="AM4648" s="9">
        <f t="shared" si="2846"/>
        <v>13</v>
      </c>
      <c r="AN4648" s="2">
        <v>43894.541666666664</v>
      </c>
      <c r="AO4648">
        <v>4823</v>
      </c>
      <c r="AP4648" s="1">
        <v>5000</v>
      </c>
      <c r="AQ4648" t="s">
        <v>4</v>
      </c>
    </row>
    <row r="4649" spans="1:43" x14ac:dyDescent="0.3">
      <c r="A4649" t="str">
        <f t="shared" ca="1" si="2808"/>
        <v>FY2020 Q4 Sep</v>
      </c>
      <c r="B4649">
        <f t="shared" ca="1" si="2809"/>
        <v>2020</v>
      </c>
      <c r="C4649" s="8" t="str">
        <f t="shared" ca="1" si="2810"/>
        <v>Sep</v>
      </c>
      <c r="D4649" s="8" t="str">
        <f t="shared" ca="1" si="2811"/>
        <v>Q4</v>
      </c>
      <c r="E4649">
        <f t="shared" ca="1" si="2812"/>
        <v>12</v>
      </c>
      <c r="F4649">
        <f t="shared" ca="1" si="2813"/>
        <v>4</v>
      </c>
      <c r="G4649">
        <f t="shared" ca="1" si="2814"/>
        <v>202012</v>
      </c>
      <c r="H4649">
        <f t="shared" ca="1" si="2815"/>
        <v>202004</v>
      </c>
      <c r="I4649" t="str">
        <f t="shared" ca="1" si="2816"/>
        <v>FY2020 Q3 Sep</v>
      </c>
      <c r="J4649">
        <f t="shared" ca="1" si="2817"/>
        <v>2020</v>
      </c>
      <c r="K4649" s="8" t="str">
        <f t="shared" ca="1" si="2818"/>
        <v>Sep</v>
      </c>
      <c r="L4649" s="8" t="str">
        <f t="shared" ca="1" si="2819"/>
        <v>Q3</v>
      </c>
      <c r="M4649">
        <f t="shared" ca="1" si="2820"/>
        <v>9</v>
      </c>
      <c r="N4649">
        <f t="shared" ca="1" si="2821"/>
        <v>3</v>
      </c>
      <c r="O4649">
        <f t="shared" ca="1" si="2822"/>
        <v>202009</v>
      </c>
      <c r="P4649">
        <f t="shared" ca="1" si="2823"/>
        <v>202003</v>
      </c>
      <c r="Q4649" t="str">
        <f t="shared" si="2824"/>
        <v>FY2019 Q4 Sep</v>
      </c>
      <c r="R4649">
        <f t="shared" si="2825"/>
        <v>2019</v>
      </c>
      <c r="S4649" s="8" t="str">
        <f t="shared" si="2826"/>
        <v>Sep</v>
      </c>
      <c r="T4649" s="8" t="str">
        <f t="shared" si="2827"/>
        <v>Q4</v>
      </c>
      <c r="U4649">
        <f t="shared" si="2828"/>
        <v>12</v>
      </c>
      <c r="V4649">
        <f t="shared" si="2829"/>
        <v>4</v>
      </c>
      <c r="W4649">
        <f t="shared" si="2830"/>
        <v>201912</v>
      </c>
      <c r="X4649">
        <f t="shared" si="2831"/>
        <v>201904</v>
      </c>
      <c r="Y4649" t="str">
        <f t="shared" si="2832"/>
        <v>FY2019 Q3 Sep</v>
      </c>
      <c r="Z4649">
        <f t="shared" si="2833"/>
        <v>2019</v>
      </c>
      <c r="AA4649" s="8" t="str">
        <f t="shared" si="2834"/>
        <v>Sep</v>
      </c>
      <c r="AB4649" s="8" t="str">
        <f t="shared" si="2835"/>
        <v>Q3</v>
      </c>
      <c r="AC4649">
        <f t="shared" si="2836"/>
        <v>9</v>
      </c>
      <c r="AD4649">
        <f t="shared" si="2837"/>
        <v>3</v>
      </c>
      <c r="AE4649">
        <f t="shared" si="2838"/>
        <v>201909</v>
      </c>
      <c r="AF4649">
        <f t="shared" si="2839"/>
        <v>201903</v>
      </c>
      <c r="AG4649" s="9">
        <f t="shared" ca="1" si="2840"/>
        <v>1</v>
      </c>
      <c r="AH4649">
        <f t="shared" ca="1" si="2841"/>
        <v>4</v>
      </c>
      <c r="AI4649" s="9">
        <f t="shared" ca="1" si="2842"/>
        <v>12</v>
      </c>
      <c r="AJ4649" s="9">
        <f t="shared" ca="1" si="2843"/>
        <v>1</v>
      </c>
      <c r="AK4649" s="9">
        <f t="shared" si="2844"/>
        <v>5</v>
      </c>
      <c r="AL4649" s="9">
        <f t="shared" si="2845"/>
        <v>36</v>
      </c>
      <c r="AM4649" s="9">
        <f t="shared" si="2846"/>
        <v>13</v>
      </c>
      <c r="AN4649" s="2">
        <v>43713.570138888892</v>
      </c>
      <c r="AO4649">
        <v>4863</v>
      </c>
      <c r="AP4649" s="1">
        <v>5000</v>
      </c>
      <c r="AQ4649" t="s">
        <v>4</v>
      </c>
    </row>
    <row r="4650" spans="1:43" x14ac:dyDescent="0.3">
      <c r="A4650" t="str">
        <f t="shared" ca="1" si="2808"/>
        <v>FY2020 Q4 Sep</v>
      </c>
      <c r="B4650">
        <f t="shared" ca="1" si="2809"/>
        <v>2020</v>
      </c>
      <c r="C4650" s="8" t="str">
        <f t="shared" ca="1" si="2810"/>
        <v>Sep</v>
      </c>
      <c r="D4650" s="8" t="str">
        <f t="shared" ca="1" si="2811"/>
        <v>Q4</v>
      </c>
      <c r="E4650">
        <f t="shared" ca="1" si="2812"/>
        <v>12</v>
      </c>
      <c r="F4650">
        <f t="shared" ca="1" si="2813"/>
        <v>4</v>
      </c>
      <c r="G4650">
        <f t="shared" ca="1" si="2814"/>
        <v>202012</v>
      </c>
      <c r="H4650">
        <f t="shared" ca="1" si="2815"/>
        <v>202004</v>
      </c>
      <c r="I4650" t="str">
        <f t="shared" ca="1" si="2816"/>
        <v>FY2020 Q3 Sep</v>
      </c>
      <c r="J4650">
        <f t="shared" ca="1" si="2817"/>
        <v>2020</v>
      </c>
      <c r="K4650" s="8" t="str">
        <f t="shared" ca="1" si="2818"/>
        <v>Sep</v>
      </c>
      <c r="L4650" s="8" t="str">
        <f t="shared" ca="1" si="2819"/>
        <v>Q3</v>
      </c>
      <c r="M4650">
        <f t="shared" ca="1" si="2820"/>
        <v>9</v>
      </c>
      <c r="N4650">
        <f t="shared" ca="1" si="2821"/>
        <v>3</v>
      </c>
      <c r="O4650">
        <f t="shared" ca="1" si="2822"/>
        <v>202009</v>
      </c>
      <c r="P4650">
        <f t="shared" ca="1" si="2823"/>
        <v>202003</v>
      </c>
      <c r="Q4650" t="str">
        <f t="shared" si="2824"/>
        <v>FY2019 Q4 Sep</v>
      </c>
      <c r="R4650">
        <f t="shared" si="2825"/>
        <v>2019</v>
      </c>
      <c r="S4650" s="8" t="str">
        <f t="shared" si="2826"/>
        <v>Sep</v>
      </c>
      <c r="T4650" s="8" t="str">
        <f t="shared" si="2827"/>
        <v>Q4</v>
      </c>
      <c r="U4650">
        <f t="shared" si="2828"/>
        <v>12</v>
      </c>
      <c r="V4650">
        <f t="shared" si="2829"/>
        <v>4</v>
      </c>
      <c r="W4650">
        <f t="shared" si="2830"/>
        <v>201912</v>
      </c>
      <c r="X4650">
        <f t="shared" si="2831"/>
        <v>201904</v>
      </c>
      <c r="Y4650" t="str">
        <f t="shared" si="2832"/>
        <v>FY2019 Q3 Sep</v>
      </c>
      <c r="Z4650">
        <f t="shared" si="2833"/>
        <v>2019</v>
      </c>
      <c r="AA4650" s="8" t="str">
        <f t="shared" si="2834"/>
        <v>Sep</v>
      </c>
      <c r="AB4650" s="8" t="str">
        <f t="shared" si="2835"/>
        <v>Q3</v>
      </c>
      <c r="AC4650">
        <f t="shared" si="2836"/>
        <v>9</v>
      </c>
      <c r="AD4650">
        <f t="shared" si="2837"/>
        <v>3</v>
      </c>
      <c r="AE4650">
        <f t="shared" si="2838"/>
        <v>201909</v>
      </c>
      <c r="AF4650">
        <f t="shared" si="2839"/>
        <v>201903</v>
      </c>
      <c r="AG4650" s="9">
        <f t="shared" ca="1" si="2840"/>
        <v>1</v>
      </c>
      <c r="AH4650">
        <f t="shared" ca="1" si="2841"/>
        <v>4</v>
      </c>
      <c r="AI4650" s="9">
        <f t="shared" ca="1" si="2842"/>
        <v>12</v>
      </c>
      <c r="AJ4650" s="9">
        <f t="shared" ca="1" si="2843"/>
        <v>1</v>
      </c>
      <c r="AK4650" s="9">
        <f t="shared" si="2844"/>
        <v>3</v>
      </c>
      <c r="AL4650" s="9">
        <f t="shared" si="2845"/>
        <v>36</v>
      </c>
      <c r="AM4650" s="9">
        <f t="shared" si="2846"/>
        <v>14</v>
      </c>
      <c r="AN4650" s="2">
        <v>43711.614583333336</v>
      </c>
      <c r="AO4650">
        <v>5007</v>
      </c>
      <c r="AP4650" s="1">
        <v>5000</v>
      </c>
      <c r="AQ4650" t="s">
        <v>4</v>
      </c>
    </row>
    <row r="4651" spans="1:43" x14ac:dyDescent="0.3">
      <c r="A4651" t="str">
        <f t="shared" ca="1" si="2808"/>
        <v>FY2020 Q4 Sep</v>
      </c>
      <c r="B4651">
        <f t="shared" ca="1" si="2809"/>
        <v>2020</v>
      </c>
      <c r="C4651" s="8" t="str">
        <f t="shared" ca="1" si="2810"/>
        <v>Sep</v>
      </c>
      <c r="D4651" s="8" t="str">
        <f t="shared" ca="1" si="2811"/>
        <v>Q4</v>
      </c>
      <c r="E4651">
        <f t="shared" ca="1" si="2812"/>
        <v>12</v>
      </c>
      <c r="F4651">
        <f t="shared" ca="1" si="2813"/>
        <v>4</v>
      </c>
      <c r="G4651">
        <f t="shared" ca="1" si="2814"/>
        <v>202012</v>
      </c>
      <c r="H4651">
        <f t="shared" ca="1" si="2815"/>
        <v>202004</v>
      </c>
      <c r="I4651" t="str">
        <f t="shared" ca="1" si="2816"/>
        <v>FY2020 Q3 Sep</v>
      </c>
      <c r="J4651">
        <f t="shared" ca="1" si="2817"/>
        <v>2020</v>
      </c>
      <c r="K4651" s="8" t="str">
        <f t="shared" ca="1" si="2818"/>
        <v>Sep</v>
      </c>
      <c r="L4651" s="8" t="str">
        <f t="shared" ca="1" si="2819"/>
        <v>Q3</v>
      </c>
      <c r="M4651">
        <f t="shared" ca="1" si="2820"/>
        <v>9</v>
      </c>
      <c r="N4651">
        <f t="shared" ca="1" si="2821"/>
        <v>3</v>
      </c>
      <c r="O4651">
        <f t="shared" ca="1" si="2822"/>
        <v>202009</v>
      </c>
      <c r="P4651">
        <f t="shared" ca="1" si="2823"/>
        <v>202003</v>
      </c>
      <c r="Q4651" t="str">
        <f t="shared" si="2824"/>
        <v>FY2020 Q2 Mar</v>
      </c>
      <c r="R4651">
        <f t="shared" si="2825"/>
        <v>2020</v>
      </c>
      <c r="S4651" s="8" t="str">
        <f t="shared" si="2826"/>
        <v>Mar</v>
      </c>
      <c r="T4651" s="8" t="str">
        <f t="shared" si="2827"/>
        <v>Q2</v>
      </c>
      <c r="U4651">
        <f t="shared" si="2828"/>
        <v>6</v>
      </c>
      <c r="V4651">
        <f t="shared" si="2829"/>
        <v>2</v>
      </c>
      <c r="W4651">
        <f t="shared" si="2830"/>
        <v>202006</v>
      </c>
      <c r="X4651">
        <f t="shared" si="2831"/>
        <v>202002</v>
      </c>
      <c r="Y4651" t="str">
        <f t="shared" si="2832"/>
        <v>FY2020 Q1 Mar</v>
      </c>
      <c r="Z4651">
        <f t="shared" si="2833"/>
        <v>2020</v>
      </c>
      <c r="AA4651" s="8" t="str">
        <f t="shared" si="2834"/>
        <v>Mar</v>
      </c>
      <c r="AB4651" s="8" t="str">
        <f t="shared" si="2835"/>
        <v>Q1</v>
      </c>
      <c r="AC4651">
        <f t="shared" si="2836"/>
        <v>3</v>
      </c>
      <c r="AD4651">
        <f t="shared" si="2837"/>
        <v>1</v>
      </c>
      <c r="AE4651">
        <f t="shared" si="2838"/>
        <v>202003</v>
      </c>
      <c r="AF4651">
        <f t="shared" si="2839"/>
        <v>202001</v>
      </c>
      <c r="AG4651" s="9">
        <f t="shared" ca="1" si="2840"/>
        <v>0</v>
      </c>
      <c r="AH4651">
        <f t="shared" ca="1" si="2841"/>
        <v>2</v>
      </c>
      <c r="AI4651" s="9">
        <f t="shared" ca="1" si="2842"/>
        <v>6</v>
      </c>
      <c r="AJ4651" s="9">
        <f t="shared" ca="1" si="2843"/>
        <v>0</v>
      </c>
      <c r="AK4651" s="9">
        <f t="shared" si="2844"/>
        <v>4</v>
      </c>
      <c r="AL4651" s="9">
        <f t="shared" si="2845"/>
        <v>10</v>
      </c>
      <c r="AM4651" s="9">
        <f t="shared" si="2846"/>
        <v>15</v>
      </c>
      <c r="AN4651" s="2">
        <v>43894.634027777778</v>
      </c>
      <c r="AO4651">
        <v>5054</v>
      </c>
      <c r="AP4651" s="1">
        <v>5000</v>
      </c>
      <c r="AQ4651" t="s">
        <v>4</v>
      </c>
    </row>
    <row r="4652" spans="1:43" x14ac:dyDescent="0.3">
      <c r="A4652" t="str">
        <f t="shared" ca="1" si="2808"/>
        <v>FY2020 Q4 Sep</v>
      </c>
      <c r="B4652">
        <f t="shared" ca="1" si="2809"/>
        <v>2020</v>
      </c>
      <c r="C4652" s="8" t="str">
        <f t="shared" ca="1" si="2810"/>
        <v>Sep</v>
      </c>
      <c r="D4652" s="8" t="str">
        <f t="shared" ca="1" si="2811"/>
        <v>Q4</v>
      </c>
      <c r="E4652">
        <f t="shared" ca="1" si="2812"/>
        <v>12</v>
      </c>
      <c r="F4652">
        <f t="shared" ca="1" si="2813"/>
        <v>4</v>
      </c>
      <c r="G4652">
        <f t="shared" ca="1" si="2814"/>
        <v>202012</v>
      </c>
      <c r="H4652">
        <f t="shared" ca="1" si="2815"/>
        <v>202004</v>
      </c>
      <c r="I4652" t="str">
        <f t="shared" ca="1" si="2816"/>
        <v>FY2020 Q3 Sep</v>
      </c>
      <c r="J4652">
        <f t="shared" ca="1" si="2817"/>
        <v>2020</v>
      </c>
      <c r="K4652" s="8" t="str">
        <f t="shared" ca="1" si="2818"/>
        <v>Sep</v>
      </c>
      <c r="L4652" s="8" t="str">
        <f t="shared" ca="1" si="2819"/>
        <v>Q3</v>
      </c>
      <c r="M4652">
        <f t="shared" ca="1" si="2820"/>
        <v>9</v>
      </c>
      <c r="N4652">
        <f t="shared" ca="1" si="2821"/>
        <v>3</v>
      </c>
      <c r="O4652">
        <f t="shared" ca="1" si="2822"/>
        <v>202009</v>
      </c>
      <c r="P4652">
        <f t="shared" ca="1" si="2823"/>
        <v>202003</v>
      </c>
      <c r="Q4652" t="str">
        <f t="shared" si="2824"/>
        <v>FY2019 Q4 Sep</v>
      </c>
      <c r="R4652">
        <f t="shared" si="2825"/>
        <v>2019</v>
      </c>
      <c r="S4652" s="8" t="str">
        <f t="shared" si="2826"/>
        <v>Sep</v>
      </c>
      <c r="T4652" s="8" t="str">
        <f t="shared" si="2827"/>
        <v>Q4</v>
      </c>
      <c r="U4652">
        <f t="shared" si="2828"/>
        <v>12</v>
      </c>
      <c r="V4652">
        <f t="shared" si="2829"/>
        <v>4</v>
      </c>
      <c r="W4652">
        <f t="shared" si="2830"/>
        <v>201912</v>
      </c>
      <c r="X4652">
        <f t="shared" si="2831"/>
        <v>201904</v>
      </c>
      <c r="Y4652" t="str">
        <f t="shared" si="2832"/>
        <v>FY2019 Q3 Sep</v>
      </c>
      <c r="Z4652">
        <f t="shared" si="2833"/>
        <v>2019</v>
      </c>
      <c r="AA4652" s="8" t="str">
        <f t="shared" si="2834"/>
        <v>Sep</v>
      </c>
      <c r="AB4652" s="8" t="str">
        <f t="shared" si="2835"/>
        <v>Q3</v>
      </c>
      <c r="AC4652">
        <f t="shared" si="2836"/>
        <v>9</v>
      </c>
      <c r="AD4652">
        <f t="shared" si="2837"/>
        <v>3</v>
      </c>
      <c r="AE4652">
        <f t="shared" si="2838"/>
        <v>201909</v>
      </c>
      <c r="AF4652">
        <f t="shared" si="2839"/>
        <v>201903</v>
      </c>
      <c r="AG4652" s="9">
        <f t="shared" ca="1" si="2840"/>
        <v>1</v>
      </c>
      <c r="AH4652">
        <f t="shared" ca="1" si="2841"/>
        <v>4</v>
      </c>
      <c r="AI4652" s="9">
        <f t="shared" ca="1" si="2842"/>
        <v>12</v>
      </c>
      <c r="AJ4652" s="9">
        <f t="shared" ca="1" si="2843"/>
        <v>1</v>
      </c>
      <c r="AK4652" s="9">
        <f t="shared" si="2844"/>
        <v>3</v>
      </c>
      <c r="AL4652" s="9">
        <f t="shared" si="2845"/>
        <v>36</v>
      </c>
      <c r="AM4652" s="9">
        <f t="shared" si="2846"/>
        <v>12</v>
      </c>
      <c r="AN4652" s="2">
        <v>43711.513194444444</v>
      </c>
      <c r="AO4652">
        <v>5084</v>
      </c>
      <c r="AP4652" s="1">
        <v>5000</v>
      </c>
      <c r="AQ4652" t="s">
        <v>4</v>
      </c>
    </row>
    <row r="4653" spans="1:43" x14ac:dyDescent="0.3">
      <c r="A4653" t="str">
        <f t="shared" ca="1" si="2808"/>
        <v>FY2020 Q4 Sep</v>
      </c>
      <c r="B4653">
        <f t="shared" ca="1" si="2809"/>
        <v>2020</v>
      </c>
      <c r="C4653" s="8" t="str">
        <f t="shared" ca="1" si="2810"/>
        <v>Sep</v>
      </c>
      <c r="D4653" s="8" t="str">
        <f t="shared" ca="1" si="2811"/>
        <v>Q4</v>
      </c>
      <c r="E4653">
        <f t="shared" ca="1" si="2812"/>
        <v>12</v>
      </c>
      <c r="F4653">
        <f t="shared" ca="1" si="2813"/>
        <v>4</v>
      </c>
      <c r="G4653">
        <f t="shared" ca="1" si="2814"/>
        <v>202012</v>
      </c>
      <c r="H4653">
        <f t="shared" ca="1" si="2815"/>
        <v>202004</v>
      </c>
      <c r="I4653" t="str">
        <f t="shared" ca="1" si="2816"/>
        <v>FY2020 Q3 Sep</v>
      </c>
      <c r="J4653">
        <f t="shared" ca="1" si="2817"/>
        <v>2020</v>
      </c>
      <c r="K4653" s="8" t="str">
        <f t="shared" ca="1" si="2818"/>
        <v>Sep</v>
      </c>
      <c r="L4653" s="8" t="str">
        <f t="shared" ca="1" si="2819"/>
        <v>Q3</v>
      </c>
      <c r="M4653">
        <f t="shared" ca="1" si="2820"/>
        <v>9</v>
      </c>
      <c r="N4653">
        <f t="shared" ca="1" si="2821"/>
        <v>3</v>
      </c>
      <c r="O4653">
        <f t="shared" ca="1" si="2822"/>
        <v>202009</v>
      </c>
      <c r="P4653">
        <f t="shared" ca="1" si="2823"/>
        <v>202003</v>
      </c>
      <c r="Q4653" t="str">
        <f t="shared" si="2824"/>
        <v>FY2020 Q2 Feb</v>
      </c>
      <c r="R4653">
        <f t="shared" si="2825"/>
        <v>2020</v>
      </c>
      <c r="S4653" s="8" t="str">
        <f t="shared" si="2826"/>
        <v>Feb</v>
      </c>
      <c r="T4653" s="8" t="str">
        <f t="shared" si="2827"/>
        <v>Q2</v>
      </c>
      <c r="U4653">
        <f t="shared" si="2828"/>
        <v>5</v>
      </c>
      <c r="V4653">
        <f t="shared" si="2829"/>
        <v>2</v>
      </c>
      <c r="W4653">
        <f t="shared" si="2830"/>
        <v>202005</v>
      </c>
      <c r="X4653">
        <f t="shared" si="2831"/>
        <v>202002</v>
      </c>
      <c r="Y4653" t="str">
        <f t="shared" si="2832"/>
        <v>FY2020 Q1 Feb</v>
      </c>
      <c r="Z4653">
        <f t="shared" si="2833"/>
        <v>2020</v>
      </c>
      <c r="AA4653" s="8" t="str">
        <f t="shared" si="2834"/>
        <v>Feb</v>
      </c>
      <c r="AB4653" s="8" t="str">
        <f t="shared" si="2835"/>
        <v>Q1</v>
      </c>
      <c r="AC4653">
        <f t="shared" si="2836"/>
        <v>2</v>
      </c>
      <c r="AD4653">
        <f t="shared" si="2837"/>
        <v>1</v>
      </c>
      <c r="AE4653">
        <f t="shared" si="2838"/>
        <v>202002</v>
      </c>
      <c r="AF4653">
        <f t="shared" si="2839"/>
        <v>202001</v>
      </c>
      <c r="AG4653" s="9">
        <f t="shared" ca="1" si="2840"/>
        <v>0</v>
      </c>
      <c r="AH4653">
        <f t="shared" ca="1" si="2841"/>
        <v>2</v>
      </c>
      <c r="AI4653" s="9">
        <f t="shared" ca="1" si="2842"/>
        <v>7</v>
      </c>
      <c r="AJ4653" s="9">
        <f t="shared" ca="1" si="2843"/>
        <v>0</v>
      </c>
      <c r="AK4653" s="9">
        <f t="shared" si="2844"/>
        <v>5</v>
      </c>
      <c r="AL4653" s="9">
        <f t="shared" si="2845"/>
        <v>9</v>
      </c>
      <c r="AM4653" s="9">
        <f t="shared" si="2846"/>
        <v>18</v>
      </c>
      <c r="AN4653" s="2">
        <v>43888.790972222225</v>
      </c>
      <c r="AO4653">
        <v>5134</v>
      </c>
      <c r="AP4653" s="1">
        <v>5000</v>
      </c>
      <c r="AQ4653" t="s">
        <v>4</v>
      </c>
    </row>
    <row r="4654" spans="1:43" x14ac:dyDescent="0.3">
      <c r="A4654" t="str">
        <f t="shared" ca="1" si="2808"/>
        <v>FY2020 Q4 Sep</v>
      </c>
      <c r="B4654">
        <f t="shared" ca="1" si="2809"/>
        <v>2020</v>
      </c>
      <c r="C4654" s="8" t="str">
        <f t="shared" ca="1" si="2810"/>
        <v>Sep</v>
      </c>
      <c r="D4654" s="8" t="str">
        <f t="shared" ca="1" si="2811"/>
        <v>Q4</v>
      </c>
      <c r="E4654">
        <f t="shared" ca="1" si="2812"/>
        <v>12</v>
      </c>
      <c r="F4654">
        <f t="shared" ca="1" si="2813"/>
        <v>4</v>
      </c>
      <c r="G4654">
        <f t="shared" ca="1" si="2814"/>
        <v>202012</v>
      </c>
      <c r="H4654">
        <f t="shared" ca="1" si="2815"/>
        <v>202004</v>
      </c>
      <c r="I4654" t="str">
        <f t="shared" ca="1" si="2816"/>
        <v>FY2020 Q3 Sep</v>
      </c>
      <c r="J4654">
        <f t="shared" ca="1" si="2817"/>
        <v>2020</v>
      </c>
      <c r="K4654" s="8" t="str">
        <f t="shared" ca="1" si="2818"/>
        <v>Sep</v>
      </c>
      <c r="L4654" s="8" t="str">
        <f t="shared" ca="1" si="2819"/>
        <v>Q3</v>
      </c>
      <c r="M4654">
        <f t="shared" ca="1" si="2820"/>
        <v>9</v>
      </c>
      <c r="N4654">
        <f t="shared" ca="1" si="2821"/>
        <v>3</v>
      </c>
      <c r="O4654">
        <f t="shared" ca="1" si="2822"/>
        <v>202009</v>
      </c>
      <c r="P4654">
        <f t="shared" ca="1" si="2823"/>
        <v>202003</v>
      </c>
      <c r="Q4654" t="str">
        <f t="shared" si="2824"/>
        <v>FY2020 Q1 Oct</v>
      </c>
      <c r="R4654">
        <f t="shared" si="2825"/>
        <v>2020</v>
      </c>
      <c r="S4654" s="8" t="str">
        <f t="shared" si="2826"/>
        <v>Oct</v>
      </c>
      <c r="T4654" s="8" t="str">
        <f t="shared" si="2827"/>
        <v>Q1</v>
      </c>
      <c r="U4654">
        <f t="shared" si="2828"/>
        <v>1</v>
      </c>
      <c r="V4654">
        <f t="shared" si="2829"/>
        <v>1</v>
      </c>
      <c r="W4654">
        <f t="shared" si="2830"/>
        <v>202001</v>
      </c>
      <c r="X4654">
        <f t="shared" si="2831"/>
        <v>202001</v>
      </c>
      <c r="Y4654" t="str">
        <f t="shared" si="2832"/>
        <v>FY2019 Q4 Oct</v>
      </c>
      <c r="Z4654">
        <f t="shared" si="2833"/>
        <v>2019</v>
      </c>
      <c r="AA4654" s="8" t="str">
        <f t="shared" si="2834"/>
        <v>Oct</v>
      </c>
      <c r="AB4654" s="8" t="str">
        <f t="shared" si="2835"/>
        <v>Q4</v>
      </c>
      <c r="AC4654">
        <f t="shared" si="2836"/>
        <v>10</v>
      </c>
      <c r="AD4654">
        <f t="shared" si="2837"/>
        <v>4</v>
      </c>
      <c r="AE4654">
        <f t="shared" si="2838"/>
        <v>201910</v>
      </c>
      <c r="AF4654">
        <f t="shared" si="2839"/>
        <v>201904</v>
      </c>
      <c r="AG4654" s="9">
        <f t="shared" ca="1" si="2840"/>
        <v>0</v>
      </c>
      <c r="AH4654">
        <f t="shared" ca="1" si="2841"/>
        <v>4</v>
      </c>
      <c r="AI4654" s="9">
        <f t="shared" ca="1" si="2842"/>
        <v>11</v>
      </c>
      <c r="AJ4654" s="9">
        <f t="shared" ca="1" si="2843"/>
        <v>1</v>
      </c>
      <c r="AK4654" s="9">
        <f t="shared" si="2844"/>
        <v>5</v>
      </c>
      <c r="AL4654" s="9">
        <f t="shared" si="2845"/>
        <v>41</v>
      </c>
      <c r="AM4654" s="9">
        <f t="shared" si="2846"/>
        <v>9</v>
      </c>
      <c r="AN4654" s="2">
        <v>43748.4</v>
      </c>
      <c r="AO4654">
        <v>5369</v>
      </c>
      <c r="AP4654" s="1">
        <v>5000</v>
      </c>
      <c r="AQ4654" t="s">
        <v>4</v>
      </c>
    </row>
    <row r="4655" spans="1:43" x14ac:dyDescent="0.3">
      <c r="A4655" t="str">
        <f t="shared" ca="1" si="2808"/>
        <v>FY2020 Q4 Sep</v>
      </c>
      <c r="B4655">
        <f t="shared" ca="1" si="2809"/>
        <v>2020</v>
      </c>
      <c r="C4655" s="8" t="str">
        <f t="shared" ca="1" si="2810"/>
        <v>Sep</v>
      </c>
      <c r="D4655" s="8" t="str">
        <f t="shared" ca="1" si="2811"/>
        <v>Q4</v>
      </c>
      <c r="E4655">
        <f t="shared" ca="1" si="2812"/>
        <v>12</v>
      </c>
      <c r="F4655">
        <f t="shared" ca="1" si="2813"/>
        <v>4</v>
      </c>
      <c r="G4655">
        <f t="shared" ca="1" si="2814"/>
        <v>202012</v>
      </c>
      <c r="H4655">
        <f t="shared" ca="1" si="2815"/>
        <v>202004</v>
      </c>
      <c r="I4655" t="str">
        <f t="shared" ca="1" si="2816"/>
        <v>FY2020 Q3 Sep</v>
      </c>
      <c r="J4655">
        <f t="shared" ca="1" si="2817"/>
        <v>2020</v>
      </c>
      <c r="K4655" s="8" t="str">
        <f t="shared" ca="1" si="2818"/>
        <v>Sep</v>
      </c>
      <c r="L4655" s="8" t="str">
        <f t="shared" ca="1" si="2819"/>
        <v>Q3</v>
      </c>
      <c r="M4655">
        <f t="shared" ca="1" si="2820"/>
        <v>9</v>
      </c>
      <c r="N4655">
        <f t="shared" ca="1" si="2821"/>
        <v>3</v>
      </c>
      <c r="O4655">
        <f t="shared" ca="1" si="2822"/>
        <v>202009</v>
      </c>
      <c r="P4655">
        <f t="shared" ca="1" si="2823"/>
        <v>202003</v>
      </c>
      <c r="Q4655" t="str">
        <f t="shared" si="2824"/>
        <v>FY2019 Q4 Sep</v>
      </c>
      <c r="R4655">
        <f t="shared" si="2825"/>
        <v>2019</v>
      </c>
      <c r="S4655" s="8" t="str">
        <f t="shared" si="2826"/>
        <v>Sep</v>
      </c>
      <c r="T4655" s="8" t="str">
        <f t="shared" si="2827"/>
        <v>Q4</v>
      </c>
      <c r="U4655">
        <f t="shared" si="2828"/>
        <v>12</v>
      </c>
      <c r="V4655">
        <f t="shared" si="2829"/>
        <v>4</v>
      </c>
      <c r="W4655">
        <f t="shared" si="2830"/>
        <v>201912</v>
      </c>
      <c r="X4655">
        <f t="shared" si="2831"/>
        <v>201904</v>
      </c>
      <c r="Y4655" t="str">
        <f t="shared" si="2832"/>
        <v>FY2019 Q3 Sep</v>
      </c>
      <c r="Z4655">
        <f t="shared" si="2833"/>
        <v>2019</v>
      </c>
      <c r="AA4655" s="8" t="str">
        <f t="shared" si="2834"/>
        <v>Sep</v>
      </c>
      <c r="AB4655" s="8" t="str">
        <f t="shared" si="2835"/>
        <v>Q3</v>
      </c>
      <c r="AC4655">
        <f t="shared" si="2836"/>
        <v>9</v>
      </c>
      <c r="AD4655">
        <f t="shared" si="2837"/>
        <v>3</v>
      </c>
      <c r="AE4655">
        <f t="shared" si="2838"/>
        <v>201909</v>
      </c>
      <c r="AF4655">
        <f t="shared" si="2839"/>
        <v>201903</v>
      </c>
      <c r="AG4655" s="9">
        <f t="shared" ca="1" si="2840"/>
        <v>1</v>
      </c>
      <c r="AH4655">
        <f t="shared" ca="1" si="2841"/>
        <v>4</v>
      </c>
      <c r="AI4655" s="9">
        <f t="shared" ca="1" si="2842"/>
        <v>12</v>
      </c>
      <c r="AJ4655" s="9">
        <f t="shared" ca="1" si="2843"/>
        <v>1</v>
      </c>
      <c r="AK4655" s="9">
        <f t="shared" si="2844"/>
        <v>6</v>
      </c>
      <c r="AL4655" s="9">
        <f t="shared" si="2845"/>
        <v>36</v>
      </c>
      <c r="AM4655" s="9">
        <f t="shared" si="2846"/>
        <v>13</v>
      </c>
      <c r="AN4655" s="2">
        <v>43714.54583333333</v>
      </c>
      <c r="AO4655">
        <v>5469</v>
      </c>
      <c r="AP4655" s="1">
        <v>5000</v>
      </c>
      <c r="AQ4655" t="s">
        <v>4</v>
      </c>
    </row>
    <row r="4656" spans="1:43" x14ac:dyDescent="0.3">
      <c r="A4656" t="str">
        <f t="shared" ca="1" si="2808"/>
        <v>FY2020 Q4 Sep</v>
      </c>
      <c r="B4656">
        <f t="shared" ca="1" si="2809"/>
        <v>2020</v>
      </c>
      <c r="C4656" s="8" t="str">
        <f t="shared" ca="1" si="2810"/>
        <v>Sep</v>
      </c>
      <c r="D4656" s="8" t="str">
        <f t="shared" ca="1" si="2811"/>
        <v>Q4</v>
      </c>
      <c r="E4656">
        <f t="shared" ca="1" si="2812"/>
        <v>12</v>
      </c>
      <c r="F4656">
        <f t="shared" ca="1" si="2813"/>
        <v>4</v>
      </c>
      <c r="G4656">
        <f t="shared" ca="1" si="2814"/>
        <v>202012</v>
      </c>
      <c r="H4656">
        <f t="shared" ca="1" si="2815"/>
        <v>202004</v>
      </c>
      <c r="I4656" t="str">
        <f t="shared" ca="1" si="2816"/>
        <v>FY2020 Q3 Sep</v>
      </c>
      <c r="J4656">
        <f t="shared" ca="1" si="2817"/>
        <v>2020</v>
      </c>
      <c r="K4656" s="8" t="str">
        <f t="shared" ca="1" si="2818"/>
        <v>Sep</v>
      </c>
      <c r="L4656" s="8" t="str">
        <f t="shared" ca="1" si="2819"/>
        <v>Q3</v>
      </c>
      <c r="M4656">
        <f t="shared" ca="1" si="2820"/>
        <v>9</v>
      </c>
      <c r="N4656">
        <f t="shared" ca="1" si="2821"/>
        <v>3</v>
      </c>
      <c r="O4656">
        <f t="shared" ca="1" si="2822"/>
        <v>202009</v>
      </c>
      <c r="P4656">
        <f t="shared" ca="1" si="2823"/>
        <v>202003</v>
      </c>
      <c r="Q4656" t="str">
        <f t="shared" si="2824"/>
        <v>FY2020 Q2 Feb</v>
      </c>
      <c r="R4656">
        <f t="shared" si="2825"/>
        <v>2020</v>
      </c>
      <c r="S4656" s="8" t="str">
        <f t="shared" si="2826"/>
        <v>Feb</v>
      </c>
      <c r="T4656" s="8" t="str">
        <f t="shared" si="2827"/>
        <v>Q2</v>
      </c>
      <c r="U4656">
        <f t="shared" si="2828"/>
        <v>5</v>
      </c>
      <c r="V4656">
        <f t="shared" si="2829"/>
        <v>2</v>
      </c>
      <c r="W4656">
        <f t="shared" si="2830"/>
        <v>202005</v>
      </c>
      <c r="X4656">
        <f t="shared" si="2831"/>
        <v>202002</v>
      </c>
      <c r="Y4656" t="str">
        <f t="shared" si="2832"/>
        <v>FY2020 Q1 Feb</v>
      </c>
      <c r="Z4656">
        <f t="shared" si="2833"/>
        <v>2020</v>
      </c>
      <c r="AA4656" s="8" t="str">
        <f t="shared" si="2834"/>
        <v>Feb</v>
      </c>
      <c r="AB4656" s="8" t="str">
        <f t="shared" si="2835"/>
        <v>Q1</v>
      </c>
      <c r="AC4656">
        <f t="shared" si="2836"/>
        <v>2</v>
      </c>
      <c r="AD4656">
        <f t="shared" si="2837"/>
        <v>1</v>
      </c>
      <c r="AE4656">
        <f t="shared" si="2838"/>
        <v>202002</v>
      </c>
      <c r="AF4656">
        <f t="shared" si="2839"/>
        <v>202001</v>
      </c>
      <c r="AG4656" s="9">
        <f t="shared" ca="1" si="2840"/>
        <v>0</v>
      </c>
      <c r="AH4656">
        <f t="shared" ca="1" si="2841"/>
        <v>2</v>
      </c>
      <c r="AI4656" s="9">
        <f t="shared" ca="1" si="2842"/>
        <v>7</v>
      </c>
      <c r="AJ4656" s="9">
        <f t="shared" ca="1" si="2843"/>
        <v>0</v>
      </c>
      <c r="AK4656" s="9">
        <f t="shared" si="2844"/>
        <v>5</v>
      </c>
      <c r="AL4656" s="9">
        <f t="shared" si="2845"/>
        <v>6</v>
      </c>
      <c r="AM4656" s="9">
        <f t="shared" si="2846"/>
        <v>8</v>
      </c>
      <c r="AN4656" s="2">
        <v>43867.368055555555</v>
      </c>
      <c r="AO4656">
        <v>5478</v>
      </c>
      <c r="AP4656" s="1">
        <v>5000</v>
      </c>
      <c r="AQ4656" t="s">
        <v>4</v>
      </c>
    </row>
    <row r="4657" spans="1:43" x14ac:dyDescent="0.3">
      <c r="A4657" t="str">
        <f t="shared" ca="1" si="2808"/>
        <v>FY2020 Q4 Sep</v>
      </c>
      <c r="B4657">
        <f t="shared" ca="1" si="2809"/>
        <v>2020</v>
      </c>
      <c r="C4657" s="8" t="str">
        <f t="shared" ca="1" si="2810"/>
        <v>Sep</v>
      </c>
      <c r="D4657" s="8" t="str">
        <f t="shared" ca="1" si="2811"/>
        <v>Q4</v>
      </c>
      <c r="E4657">
        <f t="shared" ca="1" si="2812"/>
        <v>12</v>
      </c>
      <c r="F4657">
        <f t="shared" ca="1" si="2813"/>
        <v>4</v>
      </c>
      <c r="G4657">
        <f t="shared" ca="1" si="2814"/>
        <v>202012</v>
      </c>
      <c r="H4657">
        <f t="shared" ca="1" si="2815"/>
        <v>202004</v>
      </c>
      <c r="I4657" t="str">
        <f t="shared" ca="1" si="2816"/>
        <v>FY2020 Q3 Sep</v>
      </c>
      <c r="J4657">
        <f t="shared" ca="1" si="2817"/>
        <v>2020</v>
      </c>
      <c r="K4657" s="8" t="str">
        <f t="shared" ca="1" si="2818"/>
        <v>Sep</v>
      </c>
      <c r="L4657" s="8" t="str">
        <f t="shared" ca="1" si="2819"/>
        <v>Q3</v>
      </c>
      <c r="M4657">
        <f t="shared" ca="1" si="2820"/>
        <v>9</v>
      </c>
      <c r="N4657">
        <f t="shared" ca="1" si="2821"/>
        <v>3</v>
      </c>
      <c r="O4657">
        <f t="shared" ca="1" si="2822"/>
        <v>202009</v>
      </c>
      <c r="P4657">
        <f t="shared" ca="1" si="2823"/>
        <v>202003</v>
      </c>
      <c r="Q4657" t="str">
        <f t="shared" si="2824"/>
        <v>FY2019 Q4 Sep</v>
      </c>
      <c r="R4657">
        <f t="shared" si="2825"/>
        <v>2019</v>
      </c>
      <c r="S4657" s="8" t="str">
        <f t="shared" si="2826"/>
        <v>Sep</v>
      </c>
      <c r="T4657" s="8" t="str">
        <f t="shared" si="2827"/>
        <v>Q4</v>
      </c>
      <c r="U4657">
        <f t="shared" si="2828"/>
        <v>12</v>
      </c>
      <c r="V4657">
        <f t="shared" si="2829"/>
        <v>4</v>
      </c>
      <c r="W4657">
        <f t="shared" si="2830"/>
        <v>201912</v>
      </c>
      <c r="X4657">
        <f t="shared" si="2831"/>
        <v>201904</v>
      </c>
      <c r="Y4657" t="str">
        <f t="shared" si="2832"/>
        <v>FY2019 Q3 Sep</v>
      </c>
      <c r="Z4657">
        <f t="shared" si="2833"/>
        <v>2019</v>
      </c>
      <c r="AA4657" s="8" t="str">
        <f t="shared" si="2834"/>
        <v>Sep</v>
      </c>
      <c r="AB4657" s="8" t="str">
        <f t="shared" si="2835"/>
        <v>Q3</v>
      </c>
      <c r="AC4657">
        <f t="shared" si="2836"/>
        <v>9</v>
      </c>
      <c r="AD4657">
        <f t="shared" si="2837"/>
        <v>3</v>
      </c>
      <c r="AE4657">
        <f t="shared" si="2838"/>
        <v>201909</v>
      </c>
      <c r="AF4657">
        <f t="shared" si="2839"/>
        <v>201903</v>
      </c>
      <c r="AG4657" s="9">
        <f t="shared" ca="1" si="2840"/>
        <v>1</v>
      </c>
      <c r="AH4657">
        <f t="shared" ca="1" si="2841"/>
        <v>4</v>
      </c>
      <c r="AI4657" s="9">
        <f t="shared" ca="1" si="2842"/>
        <v>12</v>
      </c>
      <c r="AJ4657" s="9">
        <f t="shared" ca="1" si="2843"/>
        <v>1</v>
      </c>
      <c r="AK4657" s="9">
        <f t="shared" si="2844"/>
        <v>5</v>
      </c>
      <c r="AL4657" s="9">
        <f t="shared" si="2845"/>
        <v>36</v>
      </c>
      <c r="AM4657" s="9">
        <f t="shared" si="2846"/>
        <v>12</v>
      </c>
      <c r="AN4657" s="2">
        <v>43713.506944444445</v>
      </c>
      <c r="AO4657">
        <v>5735</v>
      </c>
      <c r="AP4657" s="1">
        <v>5000</v>
      </c>
      <c r="AQ4657" t="s">
        <v>4</v>
      </c>
    </row>
    <row r="4658" spans="1:43" x14ac:dyDescent="0.3">
      <c r="A4658" t="str">
        <f t="shared" ca="1" si="2808"/>
        <v>FY2020 Q4 Sep</v>
      </c>
      <c r="B4658">
        <f t="shared" ca="1" si="2809"/>
        <v>2020</v>
      </c>
      <c r="C4658" s="8" t="str">
        <f t="shared" ca="1" si="2810"/>
        <v>Sep</v>
      </c>
      <c r="D4658" s="8" t="str">
        <f t="shared" ca="1" si="2811"/>
        <v>Q4</v>
      </c>
      <c r="E4658">
        <f t="shared" ca="1" si="2812"/>
        <v>12</v>
      </c>
      <c r="F4658">
        <f t="shared" ca="1" si="2813"/>
        <v>4</v>
      </c>
      <c r="G4658">
        <f t="shared" ca="1" si="2814"/>
        <v>202012</v>
      </c>
      <c r="H4658">
        <f t="shared" ca="1" si="2815"/>
        <v>202004</v>
      </c>
      <c r="I4658" t="str">
        <f t="shared" ca="1" si="2816"/>
        <v>FY2020 Q3 Sep</v>
      </c>
      <c r="J4658">
        <f t="shared" ca="1" si="2817"/>
        <v>2020</v>
      </c>
      <c r="K4658" s="8" t="str">
        <f t="shared" ca="1" si="2818"/>
        <v>Sep</v>
      </c>
      <c r="L4658" s="8" t="str">
        <f t="shared" ca="1" si="2819"/>
        <v>Q3</v>
      </c>
      <c r="M4658">
        <f t="shared" ca="1" si="2820"/>
        <v>9</v>
      </c>
      <c r="N4658">
        <f t="shared" ca="1" si="2821"/>
        <v>3</v>
      </c>
      <c r="O4658">
        <f t="shared" ca="1" si="2822"/>
        <v>202009</v>
      </c>
      <c r="P4658">
        <f t="shared" ca="1" si="2823"/>
        <v>202003</v>
      </c>
      <c r="Q4658" t="str">
        <f t="shared" si="2824"/>
        <v>FY2019 Q4 Sep</v>
      </c>
      <c r="R4658">
        <f t="shared" si="2825"/>
        <v>2019</v>
      </c>
      <c r="S4658" s="8" t="str">
        <f t="shared" si="2826"/>
        <v>Sep</v>
      </c>
      <c r="T4658" s="8" t="str">
        <f t="shared" si="2827"/>
        <v>Q4</v>
      </c>
      <c r="U4658">
        <f t="shared" si="2828"/>
        <v>12</v>
      </c>
      <c r="V4658">
        <f t="shared" si="2829"/>
        <v>4</v>
      </c>
      <c r="W4658">
        <f t="shared" si="2830"/>
        <v>201912</v>
      </c>
      <c r="X4658">
        <f t="shared" si="2831"/>
        <v>201904</v>
      </c>
      <c r="Y4658" t="str">
        <f t="shared" si="2832"/>
        <v>FY2019 Q3 Sep</v>
      </c>
      <c r="Z4658">
        <f t="shared" si="2833"/>
        <v>2019</v>
      </c>
      <c r="AA4658" s="8" t="str">
        <f t="shared" si="2834"/>
        <v>Sep</v>
      </c>
      <c r="AB4658" s="8" t="str">
        <f t="shared" si="2835"/>
        <v>Q3</v>
      </c>
      <c r="AC4658">
        <f t="shared" si="2836"/>
        <v>9</v>
      </c>
      <c r="AD4658">
        <f t="shared" si="2837"/>
        <v>3</v>
      </c>
      <c r="AE4658">
        <f t="shared" si="2838"/>
        <v>201909</v>
      </c>
      <c r="AF4658">
        <f t="shared" si="2839"/>
        <v>201903</v>
      </c>
      <c r="AG4658" s="9">
        <f t="shared" ca="1" si="2840"/>
        <v>1</v>
      </c>
      <c r="AH4658">
        <f t="shared" ca="1" si="2841"/>
        <v>4</v>
      </c>
      <c r="AI4658" s="9">
        <f t="shared" ca="1" si="2842"/>
        <v>12</v>
      </c>
      <c r="AJ4658" s="9">
        <f t="shared" ca="1" si="2843"/>
        <v>1</v>
      </c>
      <c r="AK4658" s="9">
        <f t="shared" si="2844"/>
        <v>6</v>
      </c>
      <c r="AL4658" s="9">
        <f t="shared" si="2845"/>
        <v>36</v>
      </c>
      <c r="AM4658" s="9">
        <f t="shared" si="2846"/>
        <v>15</v>
      </c>
      <c r="AN4658" s="2">
        <v>43714.632638888892</v>
      </c>
      <c r="AO4658">
        <v>5741</v>
      </c>
      <c r="AP4658" s="1">
        <v>5000</v>
      </c>
      <c r="AQ4658" t="s">
        <v>4</v>
      </c>
    </row>
    <row r="4659" spans="1:43" x14ac:dyDescent="0.3">
      <c r="A4659" t="str">
        <f t="shared" ca="1" si="2808"/>
        <v>FY2020 Q4 Sep</v>
      </c>
      <c r="B4659">
        <f t="shared" ca="1" si="2809"/>
        <v>2020</v>
      </c>
      <c r="C4659" s="8" t="str">
        <f t="shared" ca="1" si="2810"/>
        <v>Sep</v>
      </c>
      <c r="D4659" s="8" t="str">
        <f t="shared" ca="1" si="2811"/>
        <v>Q4</v>
      </c>
      <c r="E4659">
        <f t="shared" ca="1" si="2812"/>
        <v>12</v>
      </c>
      <c r="F4659">
        <f t="shared" ca="1" si="2813"/>
        <v>4</v>
      </c>
      <c r="G4659">
        <f t="shared" ca="1" si="2814"/>
        <v>202012</v>
      </c>
      <c r="H4659">
        <f t="shared" ca="1" si="2815"/>
        <v>202004</v>
      </c>
      <c r="I4659" t="str">
        <f t="shared" ca="1" si="2816"/>
        <v>FY2020 Q3 Sep</v>
      </c>
      <c r="J4659">
        <f t="shared" ca="1" si="2817"/>
        <v>2020</v>
      </c>
      <c r="K4659" s="8" t="str">
        <f t="shared" ca="1" si="2818"/>
        <v>Sep</v>
      </c>
      <c r="L4659" s="8" t="str">
        <f t="shared" ca="1" si="2819"/>
        <v>Q3</v>
      </c>
      <c r="M4659">
        <f t="shared" ca="1" si="2820"/>
        <v>9</v>
      </c>
      <c r="N4659">
        <f t="shared" ca="1" si="2821"/>
        <v>3</v>
      </c>
      <c r="O4659">
        <f t="shared" ca="1" si="2822"/>
        <v>202009</v>
      </c>
      <c r="P4659">
        <f t="shared" ca="1" si="2823"/>
        <v>202003</v>
      </c>
      <c r="Q4659" t="str">
        <f t="shared" si="2824"/>
        <v>FY2020 Q2 Mar</v>
      </c>
      <c r="R4659">
        <f t="shared" si="2825"/>
        <v>2020</v>
      </c>
      <c r="S4659" s="8" t="str">
        <f t="shared" si="2826"/>
        <v>Mar</v>
      </c>
      <c r="T4659" s="8" t="str">
        <f t="shared" si="2827"/>
        <v>Q2</v>
      </c>
      <c r="U4659">
        <f t="shared" si="2828"/>
        <v>6</v>
      </c>
      <c r="V4659">
        <f t="shared" si="2829"/>
        <v>2</v>
      </c>
      <c r="W4659">
        <f t="shared" si="2830"/>
        <v>202006</v>
      </c>
      <c r="X4659">
        <f t="shared" si="2831"/>
        <v>202002</v>
      </c>
      <c r="Y4659" t="str">
        <f t="shared" si="2832"/>
        <v>FY2020 Q1 Mar</v>
      </c>
      <c r="Z4659">
        <f t="shared" si="2833"/>
        <v>2020</v>
      </c>
      <c r="AA4659" s="8" t="str">
        <f t="shared" si="2834"/>
        <v>Mar</v>
      </c>
      <c r="AB4659" s="8" t="str">
        <f t="shared" si="2835"/>
        <v>Q1</v>
      </c>
      <c r="AC4659">
        <f t="shared" si="2836"/>
        <v>3</v>
      </c>
      <c r="AD4659">
        <f t="shared" si="2837"/>
        <v>1</v>
      </c>
      <c r="AE4659">
        <f t="shared" si="2838"/>
        <v>202003</v>
      </c>
      <c r="AF4659">
        <f t="shared" si="2839"/>
        <v>202001</v>
      </c>
      <c r="AG4659" s="9">
        <f t="shared" ca="1" si="2840"/>
        <v>0</v>
      </c>
      <c r="AH4659">
        <f t="shared" ca="1" si="2841"/>
        <v>2</v>
      </c>
      <c r="AI4659" s="9">
        <f t="shared" ca="1" si="2842"/>
        <v>6</v>
      </c>
      <c r="AJ4659" s="9">
        <f t="shared" ca="1" si="2843"/>
        <v>0</v>
      </c>
      <c r="AK4659" s="9">
        <f t="shared" si="2844"/>
        <v>4</v>
      </c>
      <c r="AL4659" s="9">
        <f t="shared" si="2845"/>
        <v>10</v>
      </c>
      <c r="AM4659" s="9">
        <f t="shared" si="2846"/>
        <v>13</v>
      </c>
      <c r="AN4659" s="2">
        <v>43894.55</v>
      </c>
      <c r="AO4659">
        <v>5742</v>
      </c>
      <c r="AP4659" s="1">
        <v>5000</v>
      </c>
      <c r="AQ4659" t="s">
        <v>4</v>
      </c>
    </row>
    <row r="4660" spans="1:43" x14ac:dyDescent="0.3">
      <c r="A4660" t="str">
        <f t="shared" ca="1" si="2808"/>
        <v>FY2020 Q4 Sep</v>
      </c>
      <c r="B4660">
        <f t="shared" ca="1" si="2809"/>
        <v>2020</v>
      </c>
      <c r="C4660" s="8" t="str">
        <f t="shared" ca="1" si="2810"/>
        <v>Sep</v>
      </c>
      <c r="D4660" s="8" t="str">
        <f t="shared" ca="1" si="2811"/>
        <v>Q4</v>
      </c>
      <c r="E4660">
        <f t="shared" ca="1" si="2812"/>
        <v>12</v>
      </c>
      <c r="F4660">
        <f t="shared" ca="1" si="2813"/>
        <v>4</v>
      </c>
      <c r="G4660">
        <f t="shared" ca="1" si="2814"/>
        <v>202012</v>
      </c>
      <c r="H4660">
        <f t="shared" ca="1" si="2815"/>
        <v>202004</v>
      </c>
      <c r="I4660" t="str">
        <f t="shared" ca="1" si="2816"/>
        <v>FY2020 Q3 Sep</v>
      </c>
      <c r="J4660">
        <f t="shared" ca="1" si="2817"/>
        <v>2020</v>
      </c>
      <c r="K4660" s="8" t="str">
        <f t="shared" ca="1" si="2818"/>
        <v>Sep</v>
      </c>
      <c r="L4660" s="8" t="str">
        <f t="shared" ca="1" si="2819"/>
        <v>Q3</v>
      </c>
      <c r="M4660">
        <f t="shared" ca="1" si="2820"/>
        <v>9</v>
      </c>
      <c r="N4660">
        <f t="shared" ca="1" si="2821"/>
        <v>3</v>
      </c>
      <c r="O4660">
        <f t="shared" ca="1" si="2822"/>
        <v>202009</v>
      </c>
      <c r="P4660">
        <f t="shared" ca="1" si="2823"/>
        <v>202003</v>
      </c>
      <c r="Q4660" t="str">
        <f t="shared" si="2824"/>
        <v>FY2020 Q2 Mar</v>
      </c>
      <c r="R4660">
        <f t="shared" si="2825"/>
        <v>2020</v>
      </c>
      <c r="S4660" s="8" t="str">
        <f t="shared" si="2826"/>
        <v>Mar</v>
      </c>
      <c r="T4660" s="8" t="str">
        <f t="shared" si="2827"/>
        <v>Q2</v>
      </c>
      <c r="U4660">
        <f t="shared" si="2828"/>
        <v>6</v>
      </c>
      <c r="V4660">
        <f t="shared" si="2829"/>
        <v>2</v>
      </c>
      <c r="W4660">
        <f t="shared" si="2830"/>
        <v>202006</v>
      </c>
      <c r="X4660">
        <f t="shared" si="2831"/>
        <v>202002</v>
      </c>
      <c r="Y4660" t="str">
        <f t="shared" si="2832"/>
        <v>FY2020 Q1 Mar</v>
      </c>
      <c r="Z4660">
        <f t="shared" si="2833"/>
        <v>2020</v>
      </c>
      <c r="AA4660" s="8" t="str">
        <f t="shared" si="2834"/>
        <v>Mar</v>
      </c>
      <c r="AB4660" s="8" t="str">
        <f t="shared" si="2835"/>
        <v>Q1</v>
      </c>
      <c r="AC4660">
        <f t="shared" si="2836"/>
        <v>3</v>
      </c>
      <c r="AD4660">
        <f t="shared" si="2837"/>
        <v>1</v>
      </c>
      <c r="AE4660">
        <f t="shared" si="2838"/>
        <v>202003</v>
      </c>
      <c r="AF4660">
        <f t="shared" si="2839"/>
        <v>202001</v>
      </c>
      <c r="AG4660" s="9">
        <f t="shared" ca="1" si="2840"/>
        <v>0</v>
      </c>
      <c r="AH4660">
        <f t="shared" ca="1" si="2841"/>
        <v>2</v>
      </c>
      <c r="AI4660" s="9">
        <f t="shared" ca="1" si="2842"/>
        <v>6</v>
      </c>
      <c r="AJ4660" s="9">
        <f t="shared" ca="1" si="2843"/>
        <v>0</v>
      </c>
      <c r="AK4660" s="9">
        <f t="shared" si="2844"/>
        <v>5</v>
      </c>
      <c r="AL4660" s="9">
        <f t="shared" si="2845"/>
        <v>10</v>
      </c>
      <c r="AM4660" s="9">
        <f t="shared" si="2846"/>
        <v>16</v>
      </c>
      <c r="AN4660" s="2">
        <v>43895.688194444447</v>
      </c>
      <c r="AO4660">
        <v>5777</v>
      </c>
      <c r="AP4660" s="1">
        <v>5000</v>
      </c>
      <c r="AQ4660" t="s">
        <v>4</v>
      </c>
    </row>
    <row r="4661" spans="1:43" x14ac:dyDescent="0.3">
      <c r="A4661" t="str">
        <f t="shared" ca="1" si="2808"/>
        <v>FY2020 Q4 Sep</v>
      </c>
      <c r="B4661">
        <f t="shared" ca="1" si="2809"/>
        <v>2020</v>
      </c>
      <c r="C4661" s="8" t="str">
        <f t="shared" ca="1" si="2810"/>
        <v>Sep</v>
      </c>
      <c r="D4661" s="8" t="str">
        <f t="shared" ca="1" si="2811"/>
        <v>Q4</v>
      </c>
      <c r="E4661">
        <f t="shared" ca="1" si="2812"/>
        <v>12</v>
      </c>
      <c r="F4661">
        <f t="shared" ca="1" si="2813"/>
        <v>4</v>
      </c>
      <c r="G4661">
        <f t="shared" ca="1" si="2814"/>
        <v>202012</v>
      </c>
      <c r="H4661">
        <f t="shared" ca="1" si="2815"/>
        <v>202004</v>
      </c>
      <c r="I4661" t="str">
        <f t="shared" ca="1" si="2816"/>
        <v>FY2020 Q3 Sep</v>
      </c>
      <c r="J4661">
        <f t="shared" ca="1" si="2817"/>
        <v>2020</v>
      </c>
      <c r="K4661" s="8" t="str">
        <f t="shared" ca="1" si="2818"/>
        <v>Sep</v>
      </c>
      <c r="L4661" s="8" t="str">
        <f t="shared" ca="1" si="2819"/>
        <v>Q3</v>
      </c>
      <c r="M4661">
        <f t="shared" ca="1" si="2820"/>
        <v>9</v>
      </c>
      <c r="N4661">
        <f t="shared" ca="1" si="2821"/>
        <v>3</v>
      </c>
      <c r="O4661">
        <f t="shared" ca="1" si="2822"/>
        <v>202009</v>
      </c>
      <c r="P4661">
        <f t="shared" ca="1" si="2823"/>
        <v>202003</v>
      </c>
      <c r="Q4661" t="str">
        <f t="shared" si="2824"/>
        <v>FY2019 Q4 Sep</v>
      </c>
      <c r="R4661">
        <f t="shared" si="2825"/>
        <v>2019</v>
      </c>
      <c r="S4661" s="8" t="str">
        <f t="shared" si="2826"/>
        <v>Sep</v>
      </c>
      <c r="T4661" s="8" t="str">
        <f t="shared" si="2827"/>
        <v>Q4</v>
      </c>
      <c r="U4661">
        <f t="shared" si="2828"/>
        <v>12</v>
      </c>
      <c r="V4661">
        <f t="shared" si="2829"/>
        <v>4</v>
      </c>
      <c r="W4661">
        <f t="shared" si="2830"/>
        <v>201912</v>
      </c>
      <c r="X4661">
        <f t="shared" si="2831"/>
        <v>201904</v>
      </c>
      <c r="Y4661" t="str">
        <f t="shared" si="2832"/>
        <v>FY2019 Q3 Sep</v>
      </c>
      <c r="Z4661">
        <f t="shared" si="2833"/>
        <v>2019</v>
      </c>
      <c r="AA4661" s="8" t="str">
        <f t="shared" si="2834"/>
        <v>Sep</v>
      </c>
      <c r="AB4661" s="8" t="str">
        <f t="shared" si="2835"/>
        <v>Q3</v>
      </c>
      <c r="AC4661">
        <f t="shared" si="2836"/>
        <v>9</v>
      </c>
      <c r="AD4661">
        <f t="shared" si="2837"/>
        <v>3</v>
      </c>
      <c r="AE4661">
        <f t="shared" si="2838"/>
        <v>201909</v>
      </c>
      <c r="AF4661">
        <f t="shared" si="2839"/>
        <v>201903</v>
      </c>
      <c r="AG4661" s="9">
        <f t="shared" ca="1" si="2840"/>
        <v>1</v>
      </c>
      <c r="AH4661">
        <f t="shared" ca="1" si="2841"/>
        <v>4</v>
      </c>
      <c r="AI4661" s="9">
        <f t="shared" ca="1" si="2842"/>
        <v>12</v>
      </c>
      <c r="AJ4661" s="9">
        <f t="shared" ca="1" si="2843"/>
        <v>1</v>
      </c>
      <c r="AK4661" s="9">
        <f t="shared" si="2844"/>
        <v>2</v>
      </c>
      <c r="AL4661" s="9">
        <f t="shared" si="2845"/>
        <v>36</v>
      </c>
      <c r="AM4661" s="9">
        <f t="shared" si="2846"/>
        <v>12</v>
      </c>
      <c r="AN4661" s="2">
        <v>43710.536111111112</v>
      </c>
      <c r="AO4661">
        <v>5781</v>
      </c>
      <c r="AP4661" s="1">
        <v>5000</v>
      </c>
      <c r="AQ4661" t="s">
        <v>4</v>
      </c>
    </row>
    <row r="4662" spans="1:43" x14ac:dyDescent="0.3">
      <c r="A4662" t="str">
        <f t="shared" ca="1" si="2808"/>
        <v>FY2020 Q4 Sep</v>
      </c>
      <c r="B4662">
        <f t="shared" ca="1" si="2809"/>
        <v>2020</v>
      </c>
      <c r="C4662" s="8" t="str">
        <f t="shared" ca="1" si="2810"/>
        <v>Sep</v>
      </c>
      <c r="D4662" s="8" t="str">
        <f t="shared" ca="1" si="2811"/>
        <v>Q4</v>
      </c>
      <c r="E4662">
        <f t="shared" ca="1" si="2812"/>
        <v>12</v>
      </c>
      <c r="F4662">
        <f t="shared" ca="1" si="2813"/>
        <v>4</v>
      </c>
      <c r="G4662">
        <f t="shared" ca="1" si="2814"/>
        <v>202012</v>
      </c>
      <c r="H4662">
        <f t="shared" ca="1" si="2815"/>
        <v>202004</v>
      </c>
      <c r="I4662" t="str">
        <f t="shared" ca="1" si="2816"/>
        <v>FY2020 Q3 Sep</v>
      </c>
      <c r="J4662">
        <f t="shared" ca="1" si="2817"/>
        <v>2020</v>
      </c>
      <c r="K4662" s="8" t="str">
        <f t="shared" ca="1" si="2818"/>
        <v>Sep</v>
      </c>
      <c r="L4662" s="8" t="str">
        <f t="shared" ca="1" si="2819"/>
        <v>Q3</v>
      </c>
      <c r="M4662">
        <f t="shared" ca="1" si="2820"/>
        <v>9</v>
      </c>
      <c r="N4662">
        <f t="shared" ca="1" si="2821"/>
        <v>3</v>
      </c>
      <c r="O4662">
        <f t="shared" ca="1" si="2822"/>
        <v>202009</v>
      </c>
      <c r="P4662">
        <f t="shared" ca="1" si="2823"/>
        <v>202003</v>
      </c>
      <c r="Q4662" t="str">
        <f t="shared" si="2824"/>
        <v>FY2019 Q4 Sep</v>
      </c>
      <c r="R4662">
        <f t="shared" si="2825"/>
        <v>2019</v>
      </c>
      <c r="S4662" s="8" t="str">
        <f t="shared" si="2826"/>
        <v>Sep</v>
      </c>
      <c r="T4662" s="8" t="str">
        <f t="shared" si="2827"/>
        <v>Q4</v>
      </c>
      <c r="U4662">
        <f t="shared" si="2828"/>
        <v>12</v>
      </c>
      <c r="V4662">
        <f t="shared" si="2829"/>
        <v>4</v>
      </c>
      <c r="W4662">
        <f t="shared" si="2830"/>
        <v>201912</v>
      </c>
      <c r="X4662">
        <f t="shared" si="2831"/>
        <v>201904</v>
      </c>
      <c r="Y4662" t="str">
        <f t="shared" si="2832"/>
        <v>FY2019 Q3 Sep</v>
      </c>
      <c r="Z4662">
        <f t="shared" si="2833"/>
        <v>2019</v>
      </c>
      <c r="AA4662" s="8" t="str">
        <f t="shared" si="2834"/>
        <v>Sep</v>
      </c>
      <c r="AB4662" s="8" t="str">
        <f t="shared" si="2835"/>
        <v>Q3</v>
      </c>
      <c r="AC4662">
        <f t="shared" si="2836"/>
        <v>9</v>
      </c>
      <c r="AD4662">
        <f t="shared" si="2837"/>
        <v>3</v>
      </c>
      <c r="AE4662">
        <f t="shared" si="2838"/>
        <v>201909</v>
      </c>
      <c r="AF4662">
        <f t="shared" si="2839"/>
        <v>201903</v>
      </c>
      <c r="AG4662" s="9">
        <f t="shared" ca="1" si="2840"/>
        <v>1</v>
      </c>
      <c r="AH4662">
        <f t="shared" ca="1" si="2841"/>
        <v>4</v>
      </c>
      <c r="AI4662" s="9">
        <f t="shared" ca="1" si="2842"/>
        <v>12</v>
      </c>
      <c r="AJ4662" s="9">
        <f t="shared" ca="1" si="2843"/>
        <v>1</v>
      </c>
      <c r="AK4662" s="9">
        <f t="shared" si="2844"/>
        <v>6</v>
      </c>
      <c r="AL4662" s="9">
        <f t="shared" si="2845"/>
        <v>36</v>
      </c>
      <c r="AM4662" s="9">
        <f t="shared" si="2846"/>
        <v>12</v>
      </c>
      <c r="AN4662" s="2">
        <v>43714.538194444445</v>
      </c>
      <c r="AO4662">
        <v>5852</v>
      </c>
      <c r="AP4662" s="1">
        <v>5000</v>
      </c>
      <c r="AQ4662" t="s">
        <v>4</v>
      </c>
    </row>
    <row r="4663" spans="1:43" x14ac:dyDescent="0.3">
      <c r="A4663" t="str">
        <f t="shared" ca="1" si="2808"/>
        <v>FY2020 Q4 Sep</v>
      </c>
      <c r="B4663">
        <f t="shared" ca="1" si="2809"/>
        <v>2020</v>
      </c>
      <c r="C4663" s="8" t="str">
        <f t="shared" ca="1" si="2810"/>
        <v>Sep</v>
      </c>
      <c r="D4663" s="8" t="str">
        <f t="shared" ca="1" si="2811"/>
        <v>Q4</v>
      </c>
      <c r="E4663">
        <f t="shared" ca="1" si="2812"/>
        <v>12</v>
      </c>
      <c r="F4663">
        <f t="shared" ca="1" si="2813"/>
        <v>4</v>
      </c>
      <c r="G4663">
        <f t="shared" ca="1" si="2814"/>
        <v>202012</v>
      </c>
      <c r="H4663">
        <f t="shared" ca="1" si="2815"/>
        <v>202004</v>
      </c>
      <c r="I4663" t="str">
        <f t="shared" ca="1" si="2816"/>
        <v>FY2020 Q3 Sep</v>
      </c>
      <c r="J4663">
        <f t="shared" ca="1" si="2817"/>
        <v>2020</v>
      </c>
      <c r="K4663" s="8" t="str">
        <f t="shared" ca="1" si="2818"/>
        <v>Sep</v>
      </c>
      <c r="L4663" s="8" t="str">
        <f t="shared" ca="1" si="2819"/>
        <v>Q3</v>
      </c>
      <c r="M4663">
        <f t="shared" ca="1" si="2820"/>
        <v>9</v>
      </c>
      <c r="N4663">
        <f t="shared" ca="1" si="2821"/>
        <v>3</v>
      </c>
      <c r="O4663">
        <f t="shared" ca="1" si="2822"/>
        <v>202009</v>
      </c>
      <c r="P4663">
        <f t="shared" ca="1" si="2823"/>
        <v>202003</v>
      </c>
      <c r="Q4663" t="str">
        <f t="shared" si="2824"/>
        <v>FY2020 Q2 Mar</v>
      </c>
      <c r="R4663">
        <f t="shared" si="2825"/>
        <v>2020</v>
      </c>
      <c r="S4663" s="8" t="str">
        <f t="shared" si="2826"/>
        <v>Mar</v>
      </c>
      <c r="T4663" s="8" t="str">
        <f t="shared" si="2827"/>
        <v>Q2</v>
      </c>
      <c r="U4663">
        <f t="shared" si="2828"/>
        <v>6</v>
      </c>
      <c r="V4663">
        <f t="shared" si="2829"/>
        <v>2</v>
      </c>
      <c r="W4663">
        <f t="shared" si="2830"/>
        <v>202006</v>
      </c>
      <c r="X4663">
        <f t="shared" si="2831"/>
        <v>202002</v>
      </c>
      <c r="Y4663" t="str">
        <f t="shared" si="2832"/>
        <v>FY2020 Q1 Mar</v>
      </c>
      <c r="Z4663">
        <f t="shared" si="2833"/>
        <v>2020</v>
      </c>
      <c r="AA4663" s="8" t="str">
        <f t="shared" si="2834"/>
        <v>Mar</v>
      </c>
      <c r="AB4663" s="8" t="str">
        <f t="shared" si="2835"/>
        <v>Q1</v>
      </c>
      <c r="AC4663">
        <f t="shared" si="2836"/>
        <v>3</v>
      </c>
      <c r="AD4663">
        <f t="shared" si="2837"/>
        <v>1</v>
      </c>
      <c r="AE4663">
        <f t="shared" si="2838"/>
        <v>202003</v>
      </c>
      <c r="AF4663">
        <f t="shared" si="2839"/>
        <v>202001</v>
      </c>
      <c r="AG4663" s="9">
        <f t="shared" ca="1" si="2840"/>
        <v>0</v>
      </c>
      <c r="AH4663">
        <f t="shared" ca="1" si="2841"/>
        <v>2</v>
      </c>
      <c r="AI4663" s="9">
        <f t="shared" ca="1" si="2842"/>
        <v>6</v>
      </c>
      <c r="AJ4663" s="9">
        <f t="shared" ca="1" si="2843"/>
        <v>0</v>
      </c>
      <c r="AK4663" s="9">
        <f t="shared" si="2844"/>
        <v>5</v>
      </c>
      <c r="AL4663" s="9">
        <f t="shared" si="2845"/>
        <v>10</v>
      </c>
      <c r="AM4663" s="9">
        <f t="shared" si="2846"/>
        <v>13</v>
      </c>
      <c r="AN4663" s="2">
        <v>43895.5625</v>
      </c>
      <c r="AO4663">
        <v>5876</v>
      </c>
      <c r="AP4663" s="1">
        <v>5000</v>
      </c>
      <c r="AQ4663" t="s">
        <v>4</v>
      </c>
    </row>
    <row r="4664" spans="1:43" x14ac:dyDescent="0.3">
      <c r="A4664" t="str">
        <f t="shared" ca="1" si="2808"/>
        <v>FY2020 Q4 Sep</v>
      </c>
      <c r="B4664">
        <f t="shared" ca="1" si="2809"/>
        <v>2020</v>
      </c>
      <c r="C4664" s="8" t="str">
        <f t="shared" ca="1" si="2810"/>
        <v>Sep</v>
      </c>
      <c r="D4664" s="8" t="str">
        <f t="shared" ca="1" si="2811"/>
        <v>Q4</v>
      </c>
      <c r="E4664">
        <f t="shared" ca="1" si="2812"/>
        <v>12</v>
      </c>
      <c r="F4664">
        <f t="shared" ca="1" si="2813"/>
        <v>4</v>
      </c>
      <c r="G4664">
        <f t="shared" ca="1" si="2814"/>
        <v>202012</v>
      </c>
      <c r="H4664">
        <f t="shared" ca="1" si="2815"/>
        <v>202004</v>
      </c>
      <c r="I4664" t="str">
        <f t="shared" ca="1" si="2816"/>
        <v>FY2020 Q3 Sep</v>
      </c>
      <c r="J4664">
        <f t="shared" ca="1" si="2817"/>
        <v>2020</v>
      </c>
      <c r="K4664" s="8" t="str">
        <f t="shared" ca="1" si="2818"/>
        <v>Sep</v>
      </c>
      <c r="L4664" s="8" t="str">
        <f t="shared" ca="1" si="2819"/>
        <v>Q3</v>
      </c>
      <c r="M4664">
        <f t="shared" ca="1" si="2820"/>
        <v>9</v>
      </c>
      <c r="N4664">
        <f t="shared" ca="1" si="2821"/>
        <v>3</v>
      </c>
      <c r="O4664">
        <f t="shared" ca="1" si="2822"/>
        <v>202009</v>
      </c>
      <c r="P4664">
        <f t="shared" ca="1" si="2823"/>
        <v>202003</v>
      </c>
      <c r="Q4664" t="str">
        <f t="shared" si="2824"/>
        <v>FY2020 Q2 Mar</v>
      </c>
      <c r="R4664">
        <f t="shared" si="2825"/>
        <v>2020</v>
      </c>
      <c r="S4664" s="8" t="str">
        <f t="shared" si="2826"/>
        <v>Mar</v>
      </c>
      <c r="T4664" s="8" t="str">
        <f t="shared" si="2827"/>
        <v>Q2</v>
      </c>
      <c r="U4664">
        <f t="shared" si="2828"/>
        <v>6</v>
      </c>
      <c r="V4664">
        <f t="shared" si="2829"/>
        <v>2</v>
      </c>
      <c r="W4664">
        <f t="shared" si="2830"/>
        <v>202006</v>
      </c>
      <c r="X4664">
        <f t="shared" si="2831"/>
        <v>202002</v>
      </c>
      <c r="Y4664" t="str">
        <f t="shared" si="2832"/>
        <v>FY2020 Q1 Mar</v>
      </c>
      <c r="Z4664">
        <f t="shared" si="2833"/>
        <v>2020</v>
      </c>
      <c r="AA4664" s="8" t="str">
        <f t="shared" si="2834"/>
        <v>Mar</v>
      </c>
      <c r="AB4664" s="8" t="str">
        <f t="shared" si="2835"/>
        <v>Q1</v>
      </c>
      <c r="AC4664">
        <f t="shared" si="2836"/>
        <v>3</v>
      </c>
      <c r="AD4664">
        <f t="shared" si="2837"/>
        <v>1</v>
      </c>
      <c r="AE4664">
        <f t="shared" si="2838"/>
        <v>202003</v>
      </c>
      <c r="AF4664">
        <f t="shared" si="2839"/>
        <v>202001</v>
      </c>
      <c r="AG4664" s="9">
        <f t="shared" ca="1" si="2840"/>
        <v>0</v>
      </c>
      <c r="AH4664">
        <f t="shared" ca="1" si="2841"/>
        <v>2</v>
      </c>
      <c r="AI4664" s="9">
        <f t="shared" ca="1" si="2842"/>
        <v>6</v>
      </c>
      <c r="AJ4664" s="9">
        <f t="shared" ca="1" si="2843"/>
        <v>0</v>
      </c>
      <c r="AK4664" s="9">
        <f t="shared" si="2844"/>
        <v>6</v>
      </c>
      <c r="AL4664" s="9">
        <f t="shared" si="2845"/>
        <v>10</v>
      </c>
      <c r="AM4664" s="9">
        <f t="shared" si="2846"/>
        <v>12</v>
      </c>
      <c r="AN4664" s="2">
        <v>43896.505555555559</v>
      </c>
      <c r="AO4664">
        <v>5914</v>
      </c>
      <c r="AP4664" s="1">
        <v>5000</v>
      </c>
      <c r="AQ4664" t="s">
        <v>4</v>
      </c>
    </row>
    <row r="4665" spans="1:43" x14ac:dyDescent="0.3">
      <c r="A4665" t="str">
        <f t="shared" ca="1" si="2808"/>
        <v>FY2020 Q4 Sep</v>
      </c>
      <c r="B4665">
        <f t="shared" ca="1" si="2809"/>
        <v>2020</v>
      </c>
      <c r="C4665" s="8" t="str">
        <f t="shared" ca="1" si="2810"/>
        <v>Sep</v>
      </c>
      <c r="D4665" s="8" t="str">
        <f t="shared" ca="1" si="2811"/>
        <v>Q4</v>
      </c>
      <c r="E4665">
        <f t="shared" ca="1" si="2812"/>
        <v>12</v>
      </c>
      <c r="F4665">
        <f t="shared" ca="1" si="2813"/>
        <v>4</v>
      </c>
      <c r="G4665">
        <f t="shared" ca="1" si="2814"/>
        <v>202012</v>
      </c>
      <c r="H4665">
        <f t="shared" ca="1" si="2815"/>
        <v>202004</v>
      </c>
      <c r="I4665" t="str">
        <f t="shared" ca="1" si="2816"/>
        <v>FY2020 Q3 Sep</v>
      </c>
      <c r="J4665">
        <f t="shared" ca="1" si="2817"/>
        <v>2020</v>
      </c>
      <c r="K4665" s="8" t="str">
        <f t="shared" ca="1" si="2818"/>
        <v>Sep</v>
      </c>
      <c r="L4665" s="8" t="str">
        <f t="shared" ca="1" si="2819"/>
        <v>Q3</v>
      </c>
      <c r="M4665">
        <f t="shared" ca="1" si="2820"/>
        <v>9</v>
      </c>
      <c r="N4665">
        <f t="shared" ca="1" si="2821"/>
        <v>3</v>
      </c>
      <c r="O4665">
        <f t="shared" ca="1" si="2822"/>
        <v>202009</v>
      </c>
      <c r="P4665">
        <f t="shared" ca="1" si="2823"/>
        <v>202003</v>
      </c>
      <c r="Q4665" t="str">
        <f t="shared" si="2824"/>
        <v>FY2020 Q2 Feb</v>
      </c>
      <c r="R4665">
        <f t="shared" si="2825"/>
        <v>2020</v>
      </c>
      <c r="S4665" s="8" t="str">
        <f t="shared" si="2826"/>
        <v>Feb</v>
      </c>
      <c r="T4665" s="8" t="str">
        <f t="shared" si="2827"/>
        <v>Q2</v>
      </c>
      <c r="U4665">
        <f t="shared" si="2828"/>
        <v>5</v>
      </c>
      <c r="V4665">
        <f t="shared" si="2829"/>
        <v>2</v>
      </c>
      <c r="W4665">
        <f t="shared" si="2830"/>
        <v>202005</v>
      </c>
      <c r="X4665">
        <f t="shared" si="2831"/>
        <v>202002</v>
      </c>
      <c r="Y4665" t="str">
        <f t="shared" si="2832"/>
        <v>FY2020 Q1 Feb</v>
      </c>
      <c r="Z4665">
        <f t="shared" si="2833"/>
        <v>2020</v>
      </c>
      <c r="AA4665" s="8" t="str">
        <f t="shared" si="2834"/>
        <v>Feb</v>
      </c>
      <c r="AB4665" s="8" t="str">
        <f t="shared" si="2835"/>
        <v>Q1</v>
      </c>
      <c r="AC4665">
        <f t="shared" si="2836"/>
        <v>2</v>
      </c>
      <c r="AD4665">
        <f t="shared" si="2837"/>
        <v>1</v>
      </c>
      <c r="AE4665">
        <f t="shared" si="2838"/>
        <v>202002</v>
      </c>
      <c r="AF4665">
        <f t="shared" si="2839"/>
        <v>202001</v>
      </c>
      <c r="AG4665" s="9">
        <f t="shared" ca="1" si="2840"/>
        <v>0</v>
      </c>
      <c r="AH4665">
        <f t="shared" ca="1" si="2841"/>
        <v>2</v>
      </c>
      <c r="AI4665" s="9">
        <f t="shared" ca="1" si="2842"/>
        <v>7</v>
      </c>
      <c r="AJ4665" s="9">
        <f t="shared" ca="1" si="2843"/>
        <v>0</v>
      </c>
      <c r="AK4665" s="9">
        <f t="shared" si="2844"/>
        <v>6</v>
      </c>
      <c r="AL4665" s="9">
        <f t="shared" si="2845"/>
        <v>7</v>
      </c>
      <c r="AM4665" s="9">
        <f t="shared" si="2846"/>
        <v>14</v>
      </c>
      <c r="AN4665" s="2">
        <v>43875.594444444447</v>
      </c>
      <c r="AO4665">
        <v>5970</v>
      </c>
      <c r="AP4665" s="1">
        <v>5000</v>
      </c>
      <c r="AQ4665" t="s">
        <v>4</v>
      </c>
    </row>
    <row r="4666" spans="1:43" x14ac:dyDescent="0.3">
      <c r="A4666" t="str">
        <f t="shared" ca="1" si="2808"/>
        <v>FY2020 Q4 Sep</v>
      </c>
      <c r="B4666">
        <f t="shared" ca="1" si="2809"/>
        <v>2020</v>
      </c>
      <c r="C4666" s="8" t="str">
        <f t="shared" ca="1" si="2810"/>
        <v>Sep</v>
      </c>
      <c r="D4666" s="8" t="str">
        <f t="shared" ca="1" si="2811"/>
        <v>Q4</v>
      </c>
      <c r="E4666">
        <f t="shared" ca="1" si="2812"/>
        <v>12</v>
      </c>
      <c r="F4666">
        <f t="shared" ca="1" si="2813"/>
        <v>4</v>
      </c>
      <c r="G4666">
        <f t="shared" ca="1" si="2814"/>
        <v>202012</v>
      </c>
      <c r="H4666">
        <f t="shared" ca="1" si="2815"/>
        <v>202004</v>
      </c>
      <c r="I4666" t="str">
        <f t="shared" ca="1" si="2816"/>
        <v>FY2020 Q3 Sep</v>
      </c>
      <c r="J4666">
        <f t="shared" ca="1" si="2817"/>
        <v>2020</v>
      </c>
      <c r="K4666" s="8" t="str">
        <f t="shared" ca="1" si="2818"/>
        <v>Sep</v>
      </c>
      <c r="L4666" s="8" t="str">
        <f t="shared" ca="1" si="2819"/>
        <v>Q3</v>
      </c>
      <c r="M4666">
        <f t="shared" ca="1" si="2820"/>
        <v>9</v>
      </c>
      <c r="N4666">
        <f t="shared" ca="1" si="2821"/>
        <v>3</v>
      </c>
      <c r="O4666">
        <f t="shared" ca="1" si="2822"/>
        <v>202009</v>
      </c>
      <c r="P4666">
        <f t="shared" ca="1" si="2823"/>
        <v>202003</v>
      </c>
      <c r="Q4666" t="str">
        <f t="shared" si="2824"/>
        <v>FY2020 Q1 Oct</v>
      </c>
      <c r="R4666">
        <f t="shared" si="2825"/>
        <v>2020</v>
      </c>
      <c r="S4666" s="8" t="str">
        <f t="shared" si="2826"/>
        <v>Oct</v>
      </c>
      <c r="T4666" s="8" t="str">
        <f t="shared" si="2827"/>
        <v>Q1</v>
      </c>
      <c r="U4666">
        <f t="shared" si="2828"/>
        <v>1</v>
      </c>
      <c r="V4666">
        <f t="shared" si="2829"/>
        <v>1</v>
      </c>
      <c r="W4666">
        <f t="shared" si="2830"/>
        <v>202001</v>
      </c>
      <c r="X4666">
        <f t="shared" si="2831"/>
        <v>202001</v>
      </c>
      <c r="Y4666" t="str">
        <f t="shared" si="2832"/>
        <v>FY2019 Q4 Oct</v>
      </c>
      <c r="Z4666">
        <f t="shared" si="2833"/>
        <v>2019</v>
      </c>
      <c r="AA4666" s="8" t="str">
        <f t="shared" si="2834"/>
        <v>Oct</v>
      </c>
      <c r="AB4666" s="8" t="str">
        <f t="shared" si="2835"/>
        <v>Q4</v>
      </c>
      <c r="AC4666">
        <f t="shared" si="2836"/>
        <v>10</v>
      </c>
      <c r="AD4666">
        <f t="shared" si="2837"/>
        <v>4</v>
      </c>
      <c r="AE4666">
        <f t="shared" si="2838"/>
        <v>201910</v>
      </c>
      <c r="AF4666">
        <f t="shared" si="2839"/>
        <v>201904</v>
      </c>
      <c r="AG4666" s="9">
        <f t="shared" ca="1" si="2840"/>
        <v>0</v>
      </c>
      <c r="AH4666">
        <f t="shared" ca="1" si="2841"/>
        <v>4</v>
      </c>
      <c r="AI4666" s="9">
        <f t="shared" ca="1" si="2842"/>
        <v>11</v>
      </c>
      <c r="AJ4666" s="9">
        <f t="shared" ca="1" si="2843"/>
        <v>1</v>
      </c>
      <c r="AK4666" s="9">
        <f t="shared" si="2844"/>
        <v>5</v>
      </c>
      <c r="AL4666" s="9">
        <f t="shared" si="2845"/>
        <v>44</v>
      </c>
      <c r="AM4666" s="9">
        <f t="shared" si="2846"/>
        <v>9</v>
      </c>
      <c r="AN4666" s="2">
        <v>43769.397222222222</v>
      </c>
      <c r="AO4666">
        <v>6034</v>
      </c>
      <c r="AP4666" s="1">
        <v>5000</v>
      </c>
      <c r="AQ4666" t="s">
        <v>4</v>
      </c>
    </row>
    <row r="4667" spans="1:43" x14ac:dyDescent="0.3">
      <c r="A4667" t="str">
        <f t="shared" ca="1" si="2808"/>
        <v>FY2020 Q4 Sep</v>
      </c>
      <c r="B4667">
        <f t="shared" ca="1" si="2809"/>
        <v>2020</v>
      </c>
      <c r="C4667" s="8" t="str">
        <f t="shared" ca="1" si="2810"/>
        <v>Sep</v>
      </c>
      <c r="D4667" s="8" t="str">
        <f t="shared" ca="1" si="2811"/>
        <v>Q4</v>
      </c>
      <c r="E4667">
        <f t="shared" ca="1" si="2812"/>
        <v>12</v>
      </c>
      <c r="F4667">
        <f t="shared" ca="1" si="2813"/>
        <v>4</v>
      </c>
      <c r="G4667">
        <f t="shared" ca="1" si="2814"/>
        <v>202012</v>
      </c>
      <c r="H4667">
        <f t="shared" ca="1" si="2815"/>
        <v>202004</v>
      </c>
      <c r="I4667" t="str">
        <f t="shared" ca="1" si="2816"/>
        <v>FY2020 Q3 Sep</v>
      </c>
      <c r="J4667">
        <f t="shared" ca="1" si="2817"/>
        <v>2020</v>
      </c>
      <c r="K4667" s="8" t="str">
        <f t="shared" ca="1" si="2818"/>
        <v>Sep</v>
      </c>
      <c r="L4667" s="8" t="str">
        <f t="shared" ca="1" si="2819"/>
        <v>Q3</v>
      </c>
      <c r="M4667">
        <f t="shared" ca="1" si="2820"/>
        <v>9</v>
      </c>
      <c r="N4667">
        <f t="shared" ca="1" si="2821"/>
        <v>3</v>
      </c>
      <c r="O4667">
        <f t="shared" ca="1" si="2822"/>
        <v>202009</v>
      </c>
      <c r="P4667">
        <f t="shared" ca="1" si="2823"/>
        <v>202003</v>
      </c>
      <c r="Q4667" t="str">
        <f t="shared" si="2824"/>
        <v>FY2019 Q4 Sep</v>
      </c>
      <c r="R4667">
        <f t="shared" si="2825"/>
        <v>2019</v>
      </c>
      <c r="S4667" s="8" t="str">
        <f t="shared" si="2826"/>
        <v>Sep</v>
      </c>
      <c r="T4667" s="8" t="str">
        <f t="shared" si="2827"/>
        <v>Q4</v>
      </c>
      <c r="U4667">
        <f t="shared" si="2828"/>
        <v>12</v>
      </c>
      <c r="V4667">
        <f t="shared" si="2829"/>
        <v>4</v>
      </c>
      <c r="W4667">
        <f t="shared" si="2830"/>
        <v>201912</v>
      </c>
      <c r="X4667">
        <f t="shared" si="2831"/>
        <v>201904</v>
      </c>
      <c r="Y4667" t="str">
        <f t="shared" si="2832"/>
        <v>FY2019 Q3 Sep</v>
      </c>
      <c r="Z4667">
        <f t="shared" si="2833"/>
        <v>2019</v>
      </c>
      <c r="AA4667" s="8" t="str">
        <f t="shared" si="2834"/>
        <v>Sep</v>
      </c>
      <c r="AB4667" s="8" t="str">
        <f t="shared" si="2835"/>
        <v>Q3</v>
      </c>
      <c r="AC4667">
        <f t="shared" si="2836"/>
        <v>9</v>
      </c>
      <c r="AD4667">
        <f t="shared" si="2837"/>
        <v>3</v>
      </c>
      <c r="AE4667">
        <f t="shared" si="2838"/>
        <v>201909</v>
      </c>
      <c r="AF4667">
        <f t="shared" si="2839"/>
        <v>201903</v>
      </c>
      <c r="AG4667" s="9">
        <f t="shared" ca="1" si="2840"/>
        <v>1</v>
      </c>
      <c r="AH4667">
        <f t="shared" ca="1" si="2841"/>
        <v>4</v>
      </c>
      <c r="AI4667" s="9">
        <f t="shared" ca="1" si="2842"/>
        <v>12</v>
      </c>
      <c r="AJ4667" s="9">
        <f t="shared" ca="1" si="2843"/>
        <v>1</v>
      </c>
      <c r="AK4667" s="9">
        <f t="shared" si="2844"/>
        <v>2</v>
      </c>
      <c r="AL4667" s="9">
        <f t="shared" si="2845"/>
        <v>36</v>
      </c>
      <c r="AM4667" s="9">
        <f t="shared" si="2846"/>
        <v>16</v>
      </c>
      <c r="AN4667" s="2">
        <v>43710.695833333331</v>
      </c>
      <c r="AO4667">
        <v>6313</v>
      </c>
      <c r="AP4667" s="1">
        <v>5000</v>
      </c>
      <c r="AQ4667" t="s">
        <v>4</v>
      </c>
    </row>
    <row r="4668" spans="1:43" x14ac:dyDescent="0.3">
      <c r="A4668" t="str">
        <f t="shared" ca="1" si="2808"/>
        <v>FY2020 Q4 Sep</v>
      </c>
      <c r="B4668">
        <f t="shared" ca="1" si="2809"/>
        <v>2020</v>
      </c>
      <c r="C4668" s="8" t="str">
        <f t="shared" ca="1" si="2810"/>
        <v>Sep</v>
      </c>
      <c r="D4668" s="8" t="str">
        <f t="shared" ca="1" si="2811"/>
        <v>Q4</v>
      </c>
      <c r="E4668">
        <f t="shared" ca="1" si="2812"/>
        <v>12</v>
      </c>
      <c r="F4668">
        <f t="shared" ca="1" si="2813"/>
        <v>4</v>
      </c>
      <c r="G4668">
        <f t="shared" ca="1" si="2814"/>
        <v>202012</v>
      </c>
      <c r="H4668">
        <f t="shared" ca="1" si="2815"/>
        <v>202004</v>
      </c>
      <c r="I4668" t="str">
        <f t="shared" ca="1" si="2816"/>
        <v>FY2020 Q3 Sep</v>
      </c>
      <c r="J4668">
        <f t="shared" ca="1" si="2817"/>
        <v>2020</v>
      </c>
      <c r="K4668" s="8" t="str">
        <f t="shared" ca="1" si="2818"/>
        <v>Sep</v>
      </c>
      <c r="L4668" s="8" t="str">
        <f t="shared" ca="1" si="2819"/>
        <v>Q3</v>
      </c>
      <c r="M4668">
        <f t="shared" ca="1" si="2820"/>
        <v>9</v>
      </c>
      <c r="N4668">
        <f t="shared" ca="1" si="2821"/>
        <v>3</v>
      </c>
      <c r="O4668">
        <f t="shared" ca="1" si="2822"/>
        <v>202009</v>
      </c>
      <c r="P4668">
        <f t="shared" ca="1" si="2823"/>
        <v>202003</v>
      </c>
      <c r="Q4668" t="str">
        <f t="shared" si="2824"/>
        <v>FY2020 Q2 Mar</v>
      </c>
      <c r="R4668">
        <f t="shared" si="2825"/>
        <v>2020</v>
      </c>
      <c r="S4668" s="8" t="str">
        <f t="shared" si="2826"/>
        <v>Mar</v>
      </c>
      <c r="T4668" s="8" t="str">
        <f t="shared" si="2827"/>
        <v>Q2</v>
      </c>
      <c r="U4668">
        <f t="shared" si="2828"/>
        <v>6</v>
      </c>
      <c r="V4668">
        <f t="shared" si="2829"/>
        <v>2</v>
      </c>
      <c r="W4668">
        <f t="shared" si="2830"/>
        <v>202006</v>
      </c>
      <c r="X4668">
        <f t="shared" si="2831"/>
        <v>202002</v>
      </c>
      <c r="Y4668" t="str">
        <f t="shared" si="2832"/>
        <v>FY2020 Q1 Mar</v>
      </c>
      <c r="Z4668">
        <f t="shared" si="2833"/>
        <v>2020</v>
      </c>
      <c r="AA4668" s="8" t="str">
        <f t="shared" si="2834"/>
        <v>Mar</v>
      </c>
      <c r="AB4668" s="8" t="str">
        <f t="shared" si="2835"/>
        <v>Q1</v>
      </c>
      <c r="AC4668">
        <f t="shared" si="2836"/>
        <v>3</v>
      </c>
      <c r="AD4668">
        <f t="shared" si="2837"/>
        <v>1</v>
      </c>
      <c r="AE4668">
        <f t="shared" si="2838"/>
        <v>202003</v>
      </c>
      <c r="AF4668">
        <f t="shared" si="2839"/>
        <v>202001</v>
      </c>
      <c r="AG4668" s="9">
        <f t="shared" ca="1" si="2840"/>
        <v>0</v>
      </c>
      <c r="AH4668">
        <f t="shared" ca="1" si="2841"/>
        <v>2</v>
      </c>
      <c r="AI4668" s="9">
        <f t="shared" ca="1" si="2842"/>
        <v>6</v>
      </c>
      <c r="AJ4668" s="9">
        <f t="shared" ca="1" si="2843"/>
        <v>0</v>
      </c>
      <c r="AK4668" s="9">
        <f t="shared" si="2844"/>
        <v>6</v>
      </c>
      <c r="AL4668" s="9">
        <f t="shared" si="2845"/>
        <v>11</v>
      </c>
      <c r="AM4668" s="9">
        <f t="shared" si="2846"/>
        <v>10</v>
      </c>
      <c r="AN4668" s="2">
        <v>43903.427777777775</v>
      </c>
      <c r="AO4668">
        <v>6424</v>
      </c>
      <c r="AP4668" s="1">
        <v>5000</v>
      </c>
      <c r="AQ4668" t="s">
        <v>4</v>
      </c>
    </row>
    <row r="4669" spans="1:43" x14ac:dyDescent="0.3">
      <c r="A4669" t="str">
        <f t="shared" ca="1" si="2808"/>
        <v>FY2020 Q4 Sep</v>
      </c>
      <c r="B4669">
        <f t="shared" ca="1" si="2809"/>
        <v>2020</v>
      </c>
      <c r="C4669" s="8" t="str">
        <f t="shared" ca="1" si="2810"/>
        <v>Sep</v>
      </c>
      <c r="D4669" s="8" t="str">
        <f t="shared" ca="1" si="2811"/>
        <v>Q4</v>
      </c>
      <c r="E4669">
        <f t="shared" ca="1" si="2812"/>
        <v>12</v>
      </c>
      <c r="F4669">
        <f t="shared" ca="1" si="2813"/>
        <v>4</v>
      </c>
      <c r="G4669">
        <f t="shared" ca="1" si="2814"/>
        <v>202012</v>
      </c>
      <c r="H4669">
        <f t="shared" ca="1" si="2815"/>
        <v>202004</v>
      </c>
      <c r="I4669" t="str">
        <f t="shared" ca="1" si="2816"/>
        <v>FY2020 Q3 Sep</v>
      </c>
      <c r="J4669">
        <f t="shared" ca="1" si="2817"/>
        <v>2020</v>
      </c>
      <c r="K4669" s="8" t="str">
        <f t="shared" ca="1" si="2818"/>
        <v>Sep</v>
      </c>
      <c r="L4669" s="8" t="str">
        <f t="shared" ca="1" si="2819"/>
        <v>Q3</v>
      </c>
      <c r="M4669">
        <f t="shared" ca="1" si="2820"/>
        <v>9</v>
      </c>
      <c r="N4669">
        <f t="shared" ca="1" si="2821"/>
        <v>3</v>
      </c>
      <c r="O4669">
        <f t="shared" ca="1" si="2822"/>
        <v>202009</v>
      </c>
      <c r="P4669">
        <f t="shared" ca="1" si="2823"/>
        <v>202003</v>
      </c>
      <c r="Q4669" t="str">
        <f t="shared" si="2824"/>
        <v>FY2020 Q2 Mar</v>
      </c>
      <c r="R4669">
        <f t="shared" si="2825"/>
        <v>2020</v>
      </c>
      <c r="S4669" s="8" t="str">
        <f t="shared" si="2826"/>
        <v>Mar</v>
      </c>
      <c r="T4669" s="8" t="str">
        <f t="shared" si="2827"/>
        <v>Q2</v>
      </c>
      <c r="U4669">
        <f t="shared" si="2828"/>
        <v>6</v>
      </c>
      <c r="V4669">
        <f t="shared" si="2829"/>
        <v>2</v>
      </c>
      <c r="W4669">
        <f t="shared" si="2830"/>
        <v>202006</v>
      </c>
      <c r="X4669">
        <f t="shared" si="2831"/>
        <v>202002</v>
      </c>
      <c r="Y4669" t="str">
        <f t="shared" si="2832"/>
        <v>FY2020 Q1 Mar</v>
      </c>
      <c r="Z4669">
        <f t="shared" si="2833"/>
        <v>2020</v>
      </c>
      <c r="AA4669" s="8" t="str">
        <f t="shared" si="2834"/>
        <v>Mar</v>
      </c>
      <c r="AB4669" s="8" t="str">
        <f t="shared" si="2835"/>
        <v>Q1</v>
      </c>
      <c r="AC4669">
        <f t="shared" si="2836"/>
        <v>3</v>
      </c>
      <c r="AD4669">
        <f t="shared" si="2837"/>
        <v>1</v>
      </c>
      <c r="AE4669">
        <f t="shared" si="2838"/>
        <v>202003</v>
      </c>
      <c r="AF4669">
        <f t="shared" si="2839"/>
        <v>202001</v>
      </c>
      <c r="AG4669" s="9">
        <f t="shared" ca="1" si="2840"/>
        <v>0</v>
      </c>
      <c r="AH4669">
        <f t="shared" ca="1" si="2841"/>
        <v>2</v>
      </c>
      <c r="AI4669" s="9">
        <f t="shared" ca="1" si="2842"/>
        <v>6</v>
      </c>
      <c r="AJ4669" s="9">
        <f t="shared" ca="1" si="2843"/>
        <v>0</v>
      </c>
      <c r="AK4669" s="9">
        <f t="shared" si="2844"/>
        <v>6</v>
      </c>
      <c r="AL4669" s="9">
        <f t="shared" si="2845"/>
        <v>10</v>
      </c>
      <c r="AM4669" s="9">
        <f t="shared" si="2846"/>
        <v>15</v>
      </c>
      <c r="AN4669" s="2">
        <v>43896.656944444447</v>
      </c>
      <c r="AO4669">
        <v>6465</v>
      </c>
      <c r="AP4669" s="1">
        <v>5000</v>
      </c>
      <c r="AQ4669" t="s">
        <v>4</v>
      </c>
    </row>
    <row r="4670" spans="1:43" x14ac:dyDescent="0.3">
      <c r="A4670" t="str">
        <f t="shared" ca="1" si="2808"/>
        <v>FY2020 Q4 Sep</v>
      </c>
      <c r="B4670">
        <f t="shared" ca="1" si="2809"/>
        <v>2020</v>
      </c>
      <c r="C4670" s="8" t="str">
        <f t="shared" ca="1" si="2810"/>
        <v>Sep</v>
      </c>
      <c r="D4670" s="8" t="str">
        <f t="shared" ca="1" si="2811"/>
        <v>Q4</v>
      </c>
      <c r="E4670">
        <f t="shared" ca="1" si="2812"/>
        <v>12</v>
      </c>
      <c r="F4670">
        <f t="shared" ca="1" si="2813"/>
        <v>4</v>
      </c>
      <c r="G4670">
        <f t="shared" ca="1" si="2814"/>
        <v>202012</v>
      </c>
      <c r="H4670">
        <f t="shared" ca="1" si="2815"/>
        <v>202004</v>
      </c>
      <c r="I4670" t="str">
        <f t="shared" ca="1" si="2816"/>
        <v>FY2020 Q3 Sep</v>
      </c>
      <c r="J4670">
        <f t="shared" ca="1" si="2817"/>
        <v>2020</v>
      </c>
      <c r="K4670" s="8" t="str">
        <f t="shared" ca="1" si="2818"/>
        <v>Sep</v>
      </c>
      <c r="L4670" s="8" t="str">
        <f t="shared" ca="1" si="2819"/>
        <v>Q3</v>
      </c>
      <c r="M4670">
        <f t="shared" ca="1" si="2820"/>
        <v>9</v>
      </c>
      <c r="N4670">
        <f t="shared" ca="1" si="2821"/>
        <v>3</v>
      </c>
      <c r="O4670">
        <f t="shared" ca="1" si="2822"/>
        <v>202009</v>
      </c>
      <c r="P4670">
        <f t="shared" ca="1" si="2823"/>
        <v>202003</v>
      </c>
      <c r="Q4670" t="str">
        <f t="shared" si="2824"/>
        <v>FY2019 Q4 Sep</v>
      </c>
      <c r="R4670">
        <f t="shared" si="2825"/>
        <v>2019</v>
      </c>
      <c r="S4670" s="8" t="str">
        <f t="shared" si="2826"/>
        <v>Sep</v>
      </c>
      <c r="T4670" s="8" t="str">
        <f t="shared" si="2827"/>
        <v>Q4</v>
      </c>
      <c r="U4670">
        <f t="shared" si="2828"/>
        <v>12</v>
      </c>
      <c r="V4670">
        <f t="shared" si="2829"/>
        <v>4</v>
      </c>
      <c r="W4670">
        <f t="shared" si="2830"/>
        <v>201912</v>
      </c>
      <c r="X4670">
        <f t="shared" si="2831"/>
        <v>201904</v>
      </c>
      <c r="Y4670" t="str">
        <f t="shared" si="2832"/>
        <v>FY2019 Q3 Sep</v>
      </c>
      <c r="Z4670">
        <f t="shared" si="2833"/>
        <v>2019</v>
      </c>
      <c r="AA4670" s="8" t="str">
        <f t="shared" si="2834"/>
        <v>Sep</v>
      </c>
      <c r="AB4670" s="8" t="str">
        <f t="shared" si="2835"/>
        <v>Q3</v>
      </c>
      <c r="AC4670">
        <f t="shared" si="2836"/>
        <v>9</v>
      </c>
      <c r="AD4670">
        <f t="shared" si="2837"/>
        <v>3</v>
      </c>
      <c r="AE4670">
        <f t="shared" si="2838"/>
        <v>201909</v>
      </c>
      <c r="AF4670">
        <f t="shared" si="2839"/>
        <v>201903</v>
      </c>
      <c r="AG4670" s="9">
        <f t="shared" ca="1" si="2840"/>
        <v>1</v>
      </c>
      <c r="AH4670">
        <f t="shared" ca="1" si="2841"/>
        <v>4</v>
      </c>
      <c r="AI4670" s="9">
        <f t="shared" ca="1" si="2842"/>
        <v>12</v>
      </c>
      <c r="AJ4670" s="9">
        <f t="shared" ca="1" si="2843"/>
        <v>1</v>
      </c>
      <c r="AK4670" s="9">
        <f t="shared" si="2844"/>
        <v>6</v>
      </c>
      <c r="AL4670" s="9">
        <f t="shared" si="2845"/>
        <v>36</v>
      </c>
      <c r="AM4670" s="9">
        <f t="shared" si="2846"/>
        <v>12</v>
      </c>
      <c r="AN4670" s="2">
        <v>43714.530555555553</v>
      </c>
      <c r="AO4670">
        <v>6508</v>
      </c>
      <c r="AP4670" s="1">
        <v>5000</v>
      </c>
      <c r="AQ4670" t="s">
        <v>4</v>
      </c>
    </row>
    <row r="4671" spans="1:43" x14ac:dyDescent="0.3">
      <c r="A4671" t="str">
        <f t="shared" ca="1" si="2808"/>
        <v>FY2020 Q4 Sep</v>
      </c>
      <c r="B4671">
        <f t="shared" ca="1" si="2809"/>
        <v>2020</v>
      </c>
      <c r="C4671" s="8" t="str">
        <f t="shared" ca="1" si="2810"/>
        <v>Sep</v>
      </c>
      <c r="D4671" s="8" t="str">
        <f t="shared" ca="1" si="2811"/>
        <v>Q4</v>
      </c>
      <c r="E4671">
        <f t="shared" ca="1" si="2812"/>
        <v>12</v>
      </c>
      <c r="F4671">
        <f t="shared" ca="1" si="2813"/>
        <v>4</v>
      </c>
      <c r="G4671">
        <f t="shared" ca="1" si="2814"/>
        <v>202012</v>
      </c>
      <c r="H4671">
        <f t="shared" ca="1" si="2815"/>
        <v>202004</v>
      </c>
      <c r="I4671" t="str">
        <f t="shared" ca="1" si="2816"/>
        <v>FY2020 Q3 Sep</v>
      </c>
      <c r="J4671">
        <f t="shared" ca="1" si="2817"/>
        <v>2020</v>
      </c>
      <c r="K4671" s="8" t="str">
        <f t="shared" ca="1" si="2818"/>
        <v>Sep</v>
      </c>
      <c r="L4671" s="8" t="str">
        <f t="shared" ca="1" si="2819"/>
        <v>Q3</v>
      </c>
      <c r="M4671">
        <f t="shared" ca="1" si="2820"/>
        <v>9</v>
      </c>
      <c r="N4671">
        <f t="shared" ca="1" si="2821"/>
        <v>3</v>
      </c>
      <c r="O4671">
        <f t="shared" ca="1" si="2822"/>
        <v>202009</v>
      </c>
      <c r="P4671">
        <f t="shared" ca="1" si="2823"/>
        <v>202003</v>
      </c>
      <c r="Q4671" t="str">
        <f t="shared" si="2824"/>
        <v>FY2020 Q2 Mar</v>
      </c>
      <c r="R4671">
        <f t="shared" si="2825"/>
        <v>2020</v>
      </c>
      <c r="S4671" s="8" t="str">
        <f t="shared" si="2826"/>
        <v>Mar</v>
      </c>
      <c r="T4671" s="8" t="str">
        <f t="shared" si="2827"/>
        <v>Q2</v>
      </c>
      <c r="U4671">
        <f t="shared" si="2828"/>
        <v>6</v>
      </c>
      <c r="V4671">
        <f t="shared" si="2829"/>
        <v>2</v>
      </c>
      <c r="W4671">
        <f t="shared" si="2830"/>
        <v>202006</v>
      </c>
      <c r="X4671">
        <f t="shared" si="2831"/>
        <v>202002</v>
      </c>
      <c r="Y4671" t="str">
        <f t="shared" si="2832"/>
        <v>FY2020 Q1 Mar</v>
      </c>
      <c r="Z4671">
        <f t="shared" si="2833"/>
        <v>2020</v>
      </c>
      <c r="AA4671" s="8" t="str">
        <f t="shared" si="2834"/>
        <v>Mar</v>
      </c>
      <c r="AB4671" s="8" t="str">
        <f t="shared" si="2835"/>
        <v>Q1</v>
      </c>
      <c r="AC4671">
        <f t="shared" si="2836"/>
        <v>3</v>
      </c>
      <c r="AD4671">
        <f t="shared" si="2837"/>
        <v>1</v>
      </c>
      <c r="AE4671">
        <f t="shared" si="2838"/>
        <v>202003</v>
      </c>
      <c r="AF4671">
        <f t="shared" si="2839"/>
        <v>202001</v>
      </c>
      <c r="AG4671" s="9">
        <f t="shared" ca="1" si="2840"/>
        <v>0</v>
      </c>
      <c r="AH4671">
        <f t="shared" ca="1" si="2841"/>
        <v>2</v>
      </c>
      <c r="AI4671" s="9">
        <f t="shared" ca="1" si="2842"/>
        <v>6</v>
      </c>
      <c r="AJ4671" s="9">
        <f t="shared" ca="1" si="2843"/>
        <v>0</v>
      </c>
      <c r="AK4671" s="9">
        <f t="shared" si="2844"/>
        <v>4</v>
      </c>
      <c r="AL4671" s="9">
        <f t="shared" si="2845"/>
        <v>10</v>
      </c>
      <c r="AM4671" s="9">
        <f t="shared" si="2846"/>
        <v>14</v>
      </c>
      <c r="AN4671" s="2">
        <v>43894.594444444447</v>
      </c>
      <c r="AO4671">
        <v>6554</v>
      </c>
      <c r="AP4671" s="1">
        <v>5000</v>
      </c>
      <c r="AQ4671" t="s">
        <v>4</v>
      </c>
    </row>
    <row r="4672" spans="1:43" x14ac:dyDescent="0.3">
      <c r="A4672" t="str">
        <f t="shared" ca="1" si="2808"/>
        <v>FY2020 Q4 Sep</v>
      </c>
      <c r="B4672">
        <f t="shared" ca="1" si="2809"/>
        <v>2020</v>
      </c>
      <c r="C4672" s="8" t="str">
        <f t="shared" ca="1" si="2810"/>
        <v>Sep</v>
      </c>
      <c r="D4672" s="8" t="str">
        <f t="shared" ca="1" si="2811"/>
        <v>Q4</v>
      </c>
      <c r="E4672">
        <f t="shared" ca="1" si="2812"/>
        <v>12</v>
      </c>
      <c r="F4672">
        <f t="shared" ca="1" si="2813"/>
        <v>4</v>
      </c>
      <c r="G4672">
        <f t="shared" ca="1" si="2814"/>
        <v>202012</v>
      </c>
      <c r="H4672">
        <f t="shared" ca="1" si="2815"/>
        <v>202004</v>
      </c>
      <c r="I4672" t="str">
        <f t="shared" ca="1" si="2816"/>
        <v>FY2020 Q3 Sep</v>
      </c>
      <c r="J4672">
        <f t="shared" ca="1" si="2817"/>
        <v>2020</v>
      </c>
      <c r="K4672" s="8" t="str">
        <f t="shared" ca="1" si="2818"/>
        <v>Sep</v>
      </c>
      <c r="L4672" s="8" t="str">
        <f t="shared" ca="1" si="2819"/>
        <v>Q3</v>
      </c>
      <c r="M4672">
        <f t="shared" ca="1" si="2820"/>
        <v>9</v>
      </c>
      <c r="N4672">
        <f t="shared" ca="1" si="2821"/>
        <v>3</v>
      </c>
      <c r="O4672">
        <f t="shared" ca="1" si="2822"/>
        <v>202009</v>
      </c>
      <c r="P4672">
        <f t="shared" ca="1" si="2823"/>
        <v>202003</v>
      </c>
      <c r="Q4672" t="str">
        <f t="shared" si="2824"/>
        <v>FY2020 Q2 Mar</v>
      </c>
      <c r="R4672">
        <f t="shared" si="2825"/>
        <v>2020</v>
      </c>
      <c r="S4672" s="8" t="str">
        <f t="shared" si="2826"/>
        <v>Mar</v>
      </c>
      <c r="T4672" s="8" t="str">
        <f t="shared" si="2827"/>
        <v>Q2</v>
      </c>
      <c r="U4672">
        <f t="shared" si="2828"/>
        <v>6</v>
      </c>
      <c r="V4672">
        <f t="shared" si="2829"/>
        <v>2</v>
      </c>
      <c r="W4672">
        <f t="shared" si="2830"/>
        <v>202006</v>
      </c>
      <c r="X4672">
        <f t="shared" si="2831"/>
        <v>202002</v>
      </c>
      <c r="Y4672" t="str">
        <f t="shared" si="2832"/>
        <v>FY2020 Q1 Mar</v>
      </c>
      <c r="Z4672">
        <f t="shared" si="2833"/>
        <v>2020</v>
      </c>
      <c r="AA4672" s="8" t="str">
        <f t="shared" si="2834"/>
        <v>Mar</v>
      </c>
      <c r="AB4672" s="8" t="str">
        <f t="shared" si="2835"/>
        <v>Q1</v>
      </c>
      <c r="AC4672">
        <f t="shared" si="2836"/>
        <v>3</v>
      </c>
      <c r="AD4672">
        <f t="shared" si="2837"/>
        <v>1</v>
      </c>
      <c r="AE4672">
        <f t="shared" si="2838"/>
        <v>202003</v>
      </c>
      <c r="AF4672">
        <f t="shared" si="2839"/>
        <v>202001</v>
      </c>
      <c r="AG4672" s="9">
        <f t="shared" ca="1" si="2840"/>
        <v>0</v>
      </c>
      <c r="AH4672">
        <f t="shared" ca="1" si="2841"/>
        <v>2</v>
      </c>
      <c r="AI4672" s="9">
        <f t="shared" ca="1" si="2842"/>
        <v>6</v>
      </c>
      <c r="AJ4672" s="9">
        <f t="shared" ca="1" si="2843"/>
        <v>0</v>
      </c>
      <c r="AK4672" s="9">
        <f t="shared" si="2844"/>
        <v>6</v>
      </c>
      <c r="AL4672" s="9">
        <f t="shared" si="2845"/>
        <v>10</v>
      </c>
      <c r="AM4672" s="9">
        <f t="shared" si="2846"/>
        <v>13</v>
      </c>
      <c r="AN4672" s="2">
        <v>43896.576388888891</v>
      </c>
      <c r="AO4672">
        <v>6593</v>
      </c>
      <c r="AP4672" s="1">
        <v>5000</v>
      </c>
      <c r="AQ4672" t="s">
        <v>4</v>
      </c>
    </row>
    <row r="4673" spans="1:43" x14ac:dyDescent="0.3">
      <c r="A4673" t="str">
        <f t="shared" ca="1" si="2808"/>
        <v>FY2020 Q4 Sep</v>
      </c>
      <c r="B4673">
        <f t="shared" ca="1" si="2809"/>
        <v>2020</v>
      </c>
      <c r="C4673" s="8" t="str">
        <f t="shared" ca="1" si="2810"/>
        <v>Sep</v>
      </c>
      <c r="D4673" s="8" t="str">
        <f t="shared" ca="1" si="2811"/>
        <v>Q4</v>
      </c>
      <c r="E4673">
        <f t="shared" ca="1" si="2812"/>
        <v>12</v>
      </c>
      <c r="F4673">
        <f t="shared" ca="1" si="2813"/>
        <v>4</v>
      </c>
      <c r="G4673">
        <f t="shared" ca="1" si="2814"/>
        <v>202012</v>
      </c>
      <c r="H4673">
        <f t="shared" ca="1" si="2815"/>
        <v>202004</v>
      </c>
      <c r="I4673" t="str">
        <f t="shared" ca="1" si="2816"/>
        <v>FY2020 Q3 Sep</v>
      </c>
      <c r="J4673">
        <f t="shared" ca="1" si="2817"/>
        <v>2020</v>
      </c>
      <c r="K4673" s="8" t="str">
        <f t="shared" ca="1" si="2818"/>
        <v>Sep</v>
      </c>
      <c r="L4673" s="8" t="str">
        <f t="shared" ca="1" si="2819"/>
        <v>Q3</v>
      </c>
      <c r="M4673">
        <f t="shared" ca="1" si="2820"/>
        <v>9</v>
      </c>
      <c r="N4673">
        <f t="shared" ca="1" si="2821"/>
        <v>3</v>
      </c>
      <c r="O4673">
        <f t="shared" ca="1" si="2822"/>
        <v>202009</v>
      </c>
      <c r="P4673">
        <f t="shared" ca="1" si="2823"/>
        <v>202003</v>
      </c>
      <c r="Q4673" t="str">
        <f t="shared" si="2824"/>
        <v>FY2019 Q4 Sep</v>
      </c>
      <c r="R4673">
        <f t="shared" si="2825"/>
        <v>2019</v>
      </c>
      <c r="S4673" s="8" t="str">
        <f t="shared" si="2826"/>
        <v>Sep</v>
      </c>
      <c r="T4673" s="8" t="str">
        <f t="shared" si="2827"/>
        <v>Q4</v>
      </c>
      <c r="U4673">
        <f t="shared" si="2828"/>
        <v>12</v>
      </c>
      <c r="V4673">
        <f t="shared" si="2829"/>
        <v>4</v>
      </c>
      <c r="W4673">
        <f t="shared" si="2830"/>
        <v>201912</v>
      </c>
      <c r="X4673">
        <f t="shared" si="2831"/>
        <v>201904</v>
      </c>
      <c r="Y4673" t="str">
        <f t="shared" si="2832"/>
        <v>FY2019 Q3 Sep</v>
      </c>
      <c r="Z4673">
        <f t="shared" si="2833"/>
        <v>2019</v>
      </c>
      <c r="AA4673" s="8" t="str">
        <f t="shared" si="2834"/>
        <v>Sep</v>
      </c>
      <c r="AB4673" s="8" t="str">
        <f t="shared" si="2835"/>
        <v>Q3</v>
      </c>
      <c r="AC4673">
        <f t="shared" si="2836"/>
        <v>9</v>
      </c>
      <c r="AD4673">
        <f t="shared" si="2837"/>
        <v>3</v>
      </c>
      <c r="AE4673">
        <f t="shared" si="2838"/>
        <v>201909</v>
      </c>
      <c r="AF4673">
        <f t="shared" si="2839"/>
        <v>201903</v>
      </c>
      <c r="AG4673" s="9">
        <f t="shared" ca="1" si="2840"/>
        <v>1</v>
      </c>
      <c r="AH4673">
        <f t="shared" ca="1" si="2841"/>
        <v>4</v>
      </c>
      <c r="AI4673" s="9">
        <f t="shared" ca="1" si="2842"/>
        <v>12</v>
      </c>
      <c r="AJ4673" s="9">
        <f t="shared" ca="1" si="2843"/>
        <v>1</v>
      </c>
      <c r="AK4673" s="9">
        <f t="shared" si="2844"/>
        <v>3</v>
      </c>
      <c r="AL4673" s="9">
        <f t="shared" si="2845"/>
        <v>36</v>
      </c>
      <c r="AM4673" s="9">
        <f t="shared" si="2846"/>
        <v>15</v>
      </c>
      <c r="AN4673" s="2">
        <v>43711.644444444442</v>
      </c>
      <c r="AO4673">
        <v>6650</v>
      </c>
      <c r="AP4673" s="1">
        <v>5000</v>
      </c>
      <c r="AQ4673" t="s">
        <v>4</v>
      </c>
    </row>
    <row r="4674" spans="1:43" x14ac:dyDescent="0.3">
      <c r="A4674" t="str">
        <f t="shared" ref="A4674:A4737" ca="1" si="2847">_xlfn.CONCAT("FY",YEAR(EDATE(TODAY(),3))," ","Q",ROUNDUP(MONTH(EDATE(TODAY(),3))/3,0)," ",(TEXT(TODAY(),"MMM")))</f>
        <v>FY2020 Q4 Sep</v>
      </c>
      <c r="B4674">
        <f t="shared" ref="B4674:B4737" ca="1" si="2848">YEAR(EDATE(TODAY(),3))</f>
        <v>2020</v>
      </c>
      <c r="C4674" s="8" t="str">
        <f t="shared" ref="C4674:C4737" ca="1" si="2849">TEXT(TODAY(),"MMM")</f>
        <v>Sep</v>
      </c>
      <c r="D4674" s="8" t="str">
        <f t="shared" ref="D4674:D4737" ca="1" si="2850">_xlfn.CONCAT("Q",ROUNDUP(MONTH(EDATE(TODAY(),3))/3,0))</f>
        <v>Q4</v>
      </c>
      <c r="E4674">
        <f t="shared" ref="E4674:E4737" ca="1" si="2851">MONTH(EDATE(TODAY(),3))</f>
        <v>12</v>
      </c>
      <c r="F4674">
        <f t="shared" ref="F4674:F4737" ca="1" si="2852">ROUNDUP(MONTH(EDATE(TODAY(),3))/3,0)</f>
        <v>4</v>
      </c>
      <c r="G4674">
        <f t="shared" ref="G4674:G4737" ca="1" si="2853">_xlfn.NUMBERVALUE(IF(LEN(MONTH(EDATE(TODAY(),3)))=1,_xlfn.CONCAT(YEAR(EDATE(TODAY(),3)),"0",MONTH(EDATE(TODAY(),3))),_xlfn.CONCAT(YEAR(EDATE(TODAY(),3)),MONTH(EDATE(TODAY(),3)))))</f>
        <v>202012</v>
      </c>
      <c r="H4674">
        <f t="shared" ref="H4674:H4737" ca="1" si="2854">_xlfn.NUMBERVALUE(IF(LEN(ROUNDUP(MONTH(EDATE(TODAY(),3))/3,0))=1,_xlfn.CONCAT(YEAR(EDATE(TODAY(),3)),"0",ROUNDUP(MONTH(EDATE(TODAY(),3))/3,0)),_xlfn.CONCAT(YEAR(EDATE(TODAY(),3)),ROUNDUP(MONTH(EDATE(TODAY(),3))/3,0))))</f>
        <v>202004</v>
      </c>
      <c r="I4674" t="str">
        <f t="shared" ref="I4674:I4737" ca="1" si="2855">_xlfn.CONCAT("FY",YEAR(EDATE(TODAY(),0))," ","Q",ROUNDUP(MONTH(EDATE(TODAY(),0))/3,0)," ",(TEXT(TODAY(),"MMM")))</f>
        <v>FY2020 Q3 Sep</v>
      </c>
      <c r="J4674">
        <f t="shared" ref="J4674:J4737" ca="1" si="2856">YEAR(EDATE(TODAY(),0))</f>
        <v>2020</v>
      </c>
      <c r="K4674" s="8" t="str">
        <f t="shared" ref="K4674:K4737" ca="1" si="2857">TEXT(TODAY(),"MMM")</f>
        <v>Sep</v>
      </c>
      <c r="L4674" s="8" t="str">
        <f t="shared" ref="L4674:L4737" ca="1" si="2858">_xlfn.CONCAT("Q",ROUNDUP(MONTH(EDATE(TODAY(),0))/3,0))</f>
        <v>Q3</v>
      </c>
      <c r="M4674">
        <f t="shared" ref="M4674:M4737" ca="1" si="2859">MONTH(EDATE(TODAY(),0))</f>
        <v>9</v>
      </c>
      <c r="N4674">
        <f t="shared" ref="N4674:N4737" ca="1" si="2860">ROUNDUP(MONTH(EDATE(TODAY(),0))/3,0)</f>
        <v>3</v>
      </c>
      <c r="O4674">
        <f t="shared" ref="O4674:O4737" ca="1" si="2861">_xlfn.NUMBERVALUE(IF(LEN(MONTH(EDATE(TODAY(),0)))=1,_xlfn.CONCAT(YEAR(EDATE(TODAY(),0)),"0",MONTH(EDATE(TODAY(),0))),_xlfn.CONCAT(YEAR(EDATE(TODAY(),0)),MONTH(EDATE(TODAY(),0)))))</f>
        <v>202009</v>
      </c>
      <c r="P4674">
        <f t="shared" ref="P4674:P4737" ca="1" si="2862">_xlfn.NUMBERVALUE(IF(LEN(ROUNDUP(MONTH(EDATE(TODAY(),0))/3,0))=1,_xlfn.CONCAT(YEAR(EDATE(TODAY(),0)),"0",ROUNDUP(MONTH(EDATE(TODAY(),0))/3,0)),_xlfn.CONCAT(YEAR(EDATE(TODAY(),0)),ROUNDUP(MONTH(EDATE(TODAY(),0))/3,0))))</f>
        <v>202003</v>
      </c>
      <c r="Q4674" t="str">
        <f t="shared" ref="Q4674:Q4737" si="2863">_xlfn.CONCAT("FY",YEAR(EDATE($AN4674,3))," ","Q",ROUNDUP(MONTH(EDATE($AN4674,3))/3,0)," ",(TEXT($AN4674,"MMM")))</f>
        <v>FY2020 Q2 Mar</v>
      </c>
      <c r="R4674">
        <f t="shared" ref="R4674:R4737" si="2864">YEAR(EDATE($AN4674,3))</f>
        <v>2020</v>
      </c>
      <c r="S4674" s="8" t="str">
        <f t="shared" ref="S4674:S4737" si="2865">TEXT($AN4674,"MMM")</f>
        <v>Mar</v>
      </c>
      <c r="T4674" s="8" t="str">
        <f t="shared" ref="T4674:T4737" si="2866">_xlfn.CONCAT("Q",ROUNDUP(MONTH(EDATE($AN4674,3))/3,0))</f>
        <v>Q2</v>
      </c>
      <c r="U4674">
        <f t="shared" ref="U4674:U4737" si="2867">MONTH(EDATE($AN4674,3))</f>
        <v>6</v>
      </c>
      <c r="V4674">
        <f t="shared" ref="V4674:V4737" si="2868">ROUNDUP(MONTH(EDATE($AN4674,3))/3,0)</f>
        <v>2</v>
      </c>
      <c r="W4674">
        <f t="shared" ref="W4674:W4737" si="2869">_xlfn.NUMBERVALUE(IF(LEN(MONTH(EDATE($AN4674,3)))=1,_xlfn.CONCAT(YEAR(EDATE($AN4674,3)),"0",MONTH(EDATE($AN4674,3))),_xlfn.CONCAT(YEAR(EDATE($AN4674,3)),MONTH(EDATE($AN4674,3)))))</f>
        <v>202006</v>
      </c>
      <c r="X4674">
        <f t="shared" ref="X4674:X4737" si="2870">_xlfn.NUMBERVALUE(IF(LEN(ROUNDUP(MONTH(EDATE($AN4674,3))/3,0))=1,_xlfn.CONCAT(YEAR(EDATE($AN4674,3)),"0",ROUNDUP(MONTH(EDATE($AN4674,3))/3,0)),_xlfn.CONCAT(YEAR(EDATE($AN4674,3)),ROUNDUP(MONTH(EDATE($AN4674,3))/3,0))))</f>
        <v>202002</v>
      </c>
      <c r="Y4674" t="str">
        <f t="shared" ref="Y4674:Y4737" si="2871">_xlfn.CONCAT("FY",YEAR(EDATE($AN4674,0))," ","Q",ROUNDUP(MONTH(EDATE($AN4674,0))/3,0)," ",(TEXT($AN4674,"MMM")))</f>
        <v>FY2020 Q1 Mar</v>
      </c>
      <c r="Z4674">
        <f t="shared" ref="Z4674:Z4737" si="2872">YEAR(EDATE($AN4674,0))</f>
        <v>2020</v>
      </c>
      <c r="AA4674" s="8" t="str">
        <f t="shared" ref="AA4674:AA4737" si="2873">TEXT($AN4674,"MMM")</f>
        <v>Mar</v>
      </c>
      <c r="AB4674" s="8" t="str">
        <f t="shared" ref="AB4674:AB4737" si="2874">_xlfn.CONCAT("Q",ROUNDUP(MONTH(EDATE($AN4674,0))/3,0))</f>
        <v>Q1</v>
      </c>
      <c r="AC4674">
        <f t="shared" ref="AC4674:AC4737" si="2875">MONTH(EDATE($AN4674,0))</f>
        <v>3</v>
      </c>
      <c r="AD4674">
        <f t="shared" ref="AD4674:AD4737" si="2876">ROUNDUP(MONTH(EDATE($AN4674,0))/3,0)</f>
        <v>1</v>
      </c>
      <c r="AE4674">
        <f t="shared" ref="AE4674:AE4737" si="2877">_xlfn.NUMBERVALUE(IF(LEN(MONTH(EDATE($AN4674,0)))=1,_xlfn.CONCAT(YEAR(EDATE($AN4674,0)),"0",MONTH(EDATE($AN4674,0))),_xlfn.CONCAT(YEAR(EDATE($AN4674,0)),MONTH(EDATE($AN4674,0)))))</f>
        <v>202003</v>
      </c>
      <c r="AF4674">
        <f t="shared" ref="AF4674:AF4737" si="2878">_xlfn.NUMBERVALUE(IF(LEN(ROUNDUP(MONTH(EDATE($AN4674,0))/3,0))=1,_xlfn.CONCAT(YEAR(EDATE($AN4674,0)),"0",ROUNDUP(MONTH(EDATE($AN4674,0))/3,0)),_xlfn.CONCAT(YEAR(EDATE($AN4674,0)),ROUNDUP(MONTH(EDATE($AN4674,0))/3,0))))</f>
        <v>202001</v>
      </c>
      <c r="AG4674" s="9">
        <f t="shared" ref="AG4674:AG4737" ca="1" si="2879">YEAR(EDATE(TODAY(),3))-YEAR(EDATE($AN4674,3))</f>
        <v>0</v>
      </c>
      <c r="AH4674">
        <f t="shared" ref="AH4674:AH4737" ca="1" si="2880">ROUND(AI4674/3,0)</f>
        <v>2</v>
      </c>
      <c r="AI4674" s="9">
        <f t="shared" ref="AI4674:AI4737" ca="1" si="2881">MONTH(TODAY())-(MONTH(AN4674)-
(YEAR(TODAY())-YEAR(AN4674))*12)</f>
        <v>6</v>
      </c>
      <c r="AJ4674" s="9">
        <f t="shared" ref="AJ4674:AJ4737" ca="1" si="2882">YEAR(TODAY())-YEAR($AN4674)</f>
        <v>0</v>
      </c>
      <c r="AK4674" s="9">
        <f t="shared" si="2844"/>
        <v>3</v>
      </c>
      <c r="AL4674" s="9">
        <f t="shared" si="2845"/>
        <v>10</v>
      </c>
      <c r="AM4674" s="9">
        <f t="shared" si="2846"/>
        <v>9</v>
      </c>
      <c r="AN4674" s="2">
        <v>43893.387499999997</v>
      </c>
      <c r="AO4674">
        <v>6660</v>
      </c>
      <c r="AP4674" s="1">
        <v>5000</v>
      </c>
      <c r="AQ4674" t="s">
        <v>4</v>
      </c>
    </row>
    <row r="4675" spans="1:43" x14ac:dyDescent="0.3">
      <c r="A4675" t="str">
        <f t="shared" ca="1" si="2847"/>
        <v>FY2020 Q4 Sep</v>
      </c>
      <c r="B4675">
        <f t="shared" ca="1" si="2848"/>
        <v>2020</v>
      </c>
      <c r="C4675" s="8" t="str">
        <f t="shared" ca="1" si="2849"/>
        <v>Sep</v>
      </c>
      <c r="D4675" s="8" t="str">
        <f t="shared" ca="1" si="2850"/>
        <v>Q4</v>
      </c>
      <c r="E4675">
        <f t="shared" ca="1" si="2851"/>
        <v>12</v>
      </c>
      <c r="F4675">
        <f t="shared" ca="1" si="2852"/>
        <v>4</v>
      </c>
      <c r="G4675">
        <f t="shared" ca="1" si="2853"/>
        <v>202012</v>
      </c>
      <c r="H4675">
        <f t="shared" ca="1" si="2854"/>
        <v>202004</v>
      </c>
      <c r="I4675" t="str">
        <f t="shared" ca="1" si="2855"/>
        <v>FY2020 Q3 Sep</v>
      </c>
      <c r="J4675">
        <f t="shared" ca="1" si="2856"/>
        <v>2020</v>
      </c>
      <c r="K4675" s="8" t="str">
        <f t="shared" ca="1" si="2857"/>
        <v>Sep</v>
      </c>
      <c r="L4675" s="8" t="str">
        <f t="shared" ca="1" si="2858"/>
        <v>Q3</v>
      </c>
      <c r="M4675">
        <f t="shared" ca="1" si="2859"/>
        <v>9</v>
      </c>
      <c r="N4675">
        <f t="shared" ca="1" si="2860"/>
        <v>3</v>
      </c>
      <c r="O4675">
        <f t="shared" ca="1" si="2861"/>
        <v>202009</v>
      </c>
      <c r="P4675">
        <f t="shared" ca="1" si="2862"/>
        <v>202003</v>
      </c>
      <c r="Q4675" t="str">
        <f t="shared" si="2863"/>
        <v>FY2019 Q4 Sep</v>
      </c>
      <c r="R4675">
        <f t="shared" si="2864"/>
        <v>2019</v>
      </c>
      <c r="S4675" s="8" t="str">
        <f t="shared" si="2865"/>
        <v>Sep</v>
      </c>
      <c r="T4675" s="8" t="str">
        <f t="shared" si="2866"/>
        <v>Q4</v>
      </c>
      <c r="U4675">
        <f t="shared" si="2867"/>
        <v>12</v>
      </c>
      <c r="V4675">
        <f t="shared" si="2868"/>
        <v>4</v>
      </c>
      <c r="W4675">
        <f t="shared" si="2869"/>
        <v>201912</v>
      </c>
      <c r="X4675">
        <f t="shared" si="2870"/>
        <v>201904</v>
      </c>
      <c r="Y4675" t="str">
        <f t="shared" si="2871"/>
        <v>FY2019 Q3 Sep</v>
      </c>
      <c r="Z4675">
        <f t="shared" si="2872"/>
        <v>2019</v>
      </c>
      <c r="AA4675" s="8" t="str">
        <f t="shared" si="2873"/>
        <v>Sep</v>
      </c>
      <c r="AB4675" s="8" t="str">
        <f t="shared" si="2874"/>
        <v>Q3</v>
      </c>
      <c r="AC4675">
        <f t="shared" si="2875"/>
        <v>9</v>
      </c>
      <c r="AD4675">
        <f t="shared" si="2876"/>
        <v>3</v>
      </c>
      <c r="AE4675">
        <f t="shared" si="2877"/>
        <v>201909</v>
      </c>
      <c r="AF4675">
        <f t="shared" si="2878"/>
        <v>201903</v>
      </c>
      <c r="AG4675" s="9">
        <f t="shared" ca="1" si="2879"/>
        <v>1</v>
      </c>
      <c r="AH4675">
        <f t="shared" ca="1" si="2880"/>
        <v>4</v>
      </c>
      <c r="AI4675" s="9">
        <f t="shared" ca="1" si="2881"/>
        <v>12</v>
      </c>
      <c r="AJ4675" s="9">
        <f t="shared" ca="1" si="2882"/>
        <v>1</v>
      </c>
      <c r="AK4675" s="9">
        <f t="shared" ref="AK4675:AK4738" si="2883">WEEKDAY(AN4675)</f>
        <v>6</v>
      </c>
      <c r="AL4675" s="9">
        <f t="shared" ref="AL4675:AL4738" si="2884">WEEKNUM(AN4675)</f>
        <v>36</v>
      </c>
      <c r="AM4675" s="9">
        <f t="shared" ref="AM4675:AM4738" si="2885">HOUR(AN4675)</f>
        <v>13</v>
      </c>
      <c r="AN4675" s="2">
        <v>43714.566666666666</v>
      </c>
      <c r="AO4675">
        <v>6687</v>
      </c>
      <c r="AP4675" s="1">
        <v>5000</v>
      </c>
      <c r="AQ4675" t="s">
        <v>4</v>
      </c>
    </row>
    <row r="4676" spans="1:43" x14ac:dyDescent="0.3">
      <c r="A4676" t="str">
        <f t="shared" ca="1" si="2847"/>
        <v>FY2020 Q4 Sep</v>
      </c>
      <c r="B4676">
        <f t="shared" ca="1" si="2848"/>
        <v>2020</v>
      </c>
      <c r="C4676" s="8" t="str">
        <f t="shared" ca="1" si="2849"/>
        <v>Sep</v>
      </c>
      <c r="D4676" s="8" t="str">
        <f t="shared" ca="1" si="2850"/>
        <v>Q4</v>
      </c>
      <c r="E4676">
        <f t="shared" ca="1" si="2851"/>
        <v>12</v>
      </c>
      <c r="F4676">
        <f t="shared" ca="1" si="2852"/>
        <v>4</v>
      </c>
      <c r="G4676">
        <f t="shared" ca="1" si="2853"/>
        <v>202012</v>
      </c>
      <c r="H4676">
        <f t="shared" ca="1" si="2854"/>
        <v>202004</v>
      </c>
      <c r="I4676" t="str">
        <f t="shared" ca="1" si="2855"/>
        <v>FY2020 Q3 Sep</v>
      </c>
      <c r="J4676">
        <f t="shared" ca="1" si="2856"/>
        <v>2020</v>
      </c>
      <c r="K4676" s="8" t="str">
        <f t="shared" ca="1" si="2857"/>
        <v>Sep</v>
      </c>
      <c r="L4676" s="8" t="str">
        <f t="shared" ca="1" si="2858"/>
        <v>Q3</v>
      </c>
      <c r="M4676">
        <f t="shared" ca="1" si="2859"/>
        <v>9</v>
      </c>
      <c r="N4676">
        <f t="shared" ca="1" si="2860"/>
        <v>3</v>
      </c>
      <c r="O4676">
        <f t="shared" ca="1" si="2861"/>
        <v>202009</v>
      </c>
      <c r="P4676">
        <f t="shared" ca="1" si="2862"/>
        <v>202003</v>
      </c>
      <c r="Q4676" t="str">
        <f t="shared" si="2863"/>
        <v>FY2019 Q4 Sep</v>
      </c>
      <c r="R4676">
        <f t="shared" si="2864"/>
        <v>2019</v>
      </c>
      <c r="S4676" s="8" t="str">
        <f t="shared" si="2865"/>
        <v>Sep</v>
      </c>
      <c r="T4676" s="8" t="str">
        <f t="shared" si="2866"/>
        <v>Q4</v>
      </c>
      <c r="U4676">
        <f t="shared" si="2867"/>
        <v>12</v>
      </c>
      <c r="V4676">
        <f t="shared" si="2868"/>
        <v>4</v>
      </c>
      <c r="W4676">
        <f t="shared" si="2869"/>
        <v>201912</v>
      </c>
      <c r="X4676">
        <f t="shared" si="2870"/>
        <v>201904</v>
      </c>
      <c r="Y4676" t="str">
        <f t="shared" si="2871"/>
        <v>FY2019 Q3 Sep</v>
      </c>
      <c r="Z4676">
        <f t="shared" si="2872"/>
        <v>2019</v>
      </c>
      <c r="AA4676" s="8" t="str">
        <f t="shared" si="2873"/>
        <v>Sep</v>
      </c>
      <c r="AB4676" s="8" t="str">
        <f t="shared" si="2874"/>
        <v>Q3</v>
      </c>
      <c r="AC4676">
        <f t="shared" si="2875"/>
        <v>9</v>
      </c>
      <c r="AD4676">
        <f t="shared" si="2876"/>
        <v>3</v>
      </c>
      <c r="AE4676">
        <f t="shared" si="2877"/>
        <v>201909</v>
      </c>
      <c r="AF4676">
        <f t="shared" si="2878"/>
        <v>201903</v>
      </c>
      <c r="AG4676" s="9">
        <f t="shared" ca="1" si="2879"/>
        <v>1</v>
      </c>
      <c r="AH4676">
        <f t="shared" ca="1" si="2880"/>
        <v>4</v>
      </c>
      <c r="AI4676" s="9">
        <f t="shared" ca="1" si="2881"/>
        <v>12</v>
      </c>
      <c r="AJ4676" s="9">
        <f t="shared" ca="1" si="2882"/>
        <v>1</v>
      </c>
      <c r="AK4676" s="9">
        <f t="shared" si="2883"/>
        <v>6</v>
      </c>
      <c r="AL4676" s="9">
        <f t="shared" si="2884"/>
        <v>36</v>
      </c>
      <c r="AM4676" s="9">
        <f t="shared" si="2885"/>
        <v>13</v>
      </c>
      <c r="AN4676" s="2">
        <v>43714.561805555553</v>
      </c>
      <c r="AO4676">
        <v>6702</v>
      </c>
      <c r="AP4676" s="1">
        <v>5000</v>
      </c>
      <c r="AQ4676" t="s">
        <v>4</v>
      </c>
    </row>
    <row r="4677" spans="1:43" x14ac:dyDescent="0.3">
      <c r="A4677" t="str">
        <f t="shared" ca="1" si="2847"/>
        <v>FY2020 Q4 Sep</v>
      </c>
      <c r="B4677">
        <f t="shared" ca="1" si="2848"/>
        <v>2020</v>
      </c>
      <c r="C4677" s="8" t="str">
        <f t="shared" ca="1" si="2849"/>
        <v>Sep</v>
      </c>
      <c r="D4677" s="8" t="str">
        <f t="shared" ca="1" si="2850"/>
        <v>Q4</v>
      </c>
      <c r="E4677">
        <f t="shared" ca="1" si="2851"/>
        <v>12</v>
      </c>
      <c r="F4677">
        <f t="shared" ca="1" si="2852"/>
        <v>4</v>
      </c>
      <c r="G4677">
        <f t="shared" ca="1" si="2853"/>
        <v>202012</v>
      </c>
      <c r="H4677">
        <f t="shared" ca="1" si="2854"/>
        <v>202004</v>
      </c>
      <c r="I4677" t="str">
        <f t="shared" ca="1" si="2855"/>
        <v>FY2020 Q3 Sep</v>
      </c>
      <c r="J4677">
        <f t="shared" ca="1" si="2856"/>
        <v>2020</v>
      </c>
      <c r="K4677" s="8" t="str">
        <f t="shared" ca="1" si="2857"/>
        <v>Sep</v>
      </c>
      <c r="L4677" s="8" t="str">
        <f t="shared" ca="1" si="2858"/>
        <v>Q3</v>
      </c>
      <c r="M4677">
        <f t="shared" ca="1" si="2859"/>
        <v>9</v>
      </c>
      <c r="N4677">
        <f t="shared" ca="1" si="2860"/>
        <v>3</v>
      </c>
      <c r="O4677">
        <f t="shared" ca="1" si="2861"/>
        <v>202009</v>
      </c>
      <c r="P4677">
        <f t="shared" ca="1" si="2862"/>
        <v>202003</v>
      </c>
      <c r="Q4677" t="str">
        <f t="shared" si="2863"/>
        <v>FY2019 Q4 Sep</v>
      </c>
      <c r="R4677">
        <f t="shared" si="2864"/>
        <v>2019</v>
      </c>
      <c r="S4677" s="8" t="str">
        <f t="shared" si="2865"/>
        <v>Sep</v>
      </c>
      <c r="T4677" s="8" t="str">
        <f t="shared" si="2866"/>
        <v>Q4</v>
      </c>
      <c r="U4677">
        <f t="shared" si="2867"/>
        <v>12</v>
      </c>
      <c r="V4677">
        <f t="shared" si="2868"/>
        <v>4</v>
      </c>
      <c r="W4677">
        <f t="shared" si="2869"/>
        <v>201912</v>
      </c>
      <c r="X4677">
        <f t="shared" si="2870"/>
        <v>201904</v>
      </c>
      <c r="Y4677" t="str">
        <f t="shared" si="2871"/>
        <v>FY2019 Q3 Sep</v>
      </c>
      <c r="Z4677">
        <f t="shared" si="2872"/>
        <v>2019</v>
      </c>
      <c r="AA4677" s="8" t="str">
        <f t="shared" si="2873"/>
        <v>Sep</v>
      </c>
      <c r="AB4677" s="8" t="str">
        <f t="shared" si="2874"/>
        <v>Q3</v>
      </c>
      <c r="AC4677">
        <f t="shared" si="2875"/>
        <v>9</v>
      </c>
      <c r="AD4677">
        <f t="shared" si="2876"/>
        <v>3</v>
      </c>
      <c r="AE4677">
        <f t="shared" si="2877"/>
        <v>201909</v>
      </c>
      <c r="AF4677">
        <f t="shared" si="2878"/>
        <v>201903</v>
      </c>
      <c r="AG4677" s="9">
        <f t="shared" ca="1" si="2879"/>
        <v>1</v>
      </c>
      <c r="AH4677">
        <f t="shared" ca="1" si="2880"/>
        <v>4</v>
      </c>
      <c r="AI4677" s="9">
        <f t="shared" ca="1" si="2881"/>
        <v>12</v>
      </c>
      <c r="AJ4677" s="9">
        <f t="shared" ca="1" si="2882"/>
        <v>1</v>
      </c>
      <c r="AK4677" s="9">
        <f t="shared" si="2883"/>
        <v>4</v>
      </c>
      <c r="AL4677" s="9">
        <f t="shared" si="2884"/>
        <v>36</v>
      </c>
      <c r="AM4677" s="9">
        <f t="shared" si="2885"/>
        <v>13</v>
      </c>
      <c r="AN4677" s="2">
        <v>43712.556250000001</v>
      </c>
      <c r="AO4677">
        <v>6744</v>
      </c>
      <c r="AP4677" s="1">
        <v>5000</v>
      </c>
      <c r="AQ4677" t="s">
        <v>4</v>
      </c>
    </row>
    <row r="4678" spans="1:43" x14ac:dyDescent="0.3">
      <c r="A4678" t="str">
        <f t="shared" ca="1" si="2847"/>
        <v>FY2020 Q4 Sep</v>
      </c>
      <c r="B4678">
        <f t="shared" ca="1" si="2848"/>
        <v>2020</v>
      </c>
      <c r="C4678" s="8" t="str">
        <f t="shared" ca="1" si="2849"/>
        <v>Sep</v>
      </c>
      <c r="D4678" s="8" t="str">
        <f t="shared" ca="1" si="2850"/>
        <v>Q4</v>
      </c>
      <c r="E4678">
        <f t="shared" ca="1" si="2851"/>
        <v>12</v>
      </c>
      <c r="F4678">
        <f t="shared" ca="1" si="2852"/>
        <v>4</v>
      </c>
      <c r="G4678">
        <f t="shared" ca="1" si="2853"/>
        <v>202012</v>
      </c>
      <c r="H4678">
        <f t="shared" ca="1" si="2854"/>
        <v>202004</v>
      </c>
      <c r="I4678" t="str">
        <f t="shared" ca="1" si="2855"/>
        <v>FY2020 Q3 Sep</v>
      </c>
      <c r="J4678">
        <f t="shared" ca="1" si="2856"/>
        <v>2020</v>
      </c>
      <c r="K4678" s="8" t="str">
        <f t="shared" ca="1" si="2857"/>
        <v>Sep</v>
      </c>
      <c r="L4678" s="8" t="str">
        <f t="shared" ca="1" si="2858"/>
        <v>Q3</v>
      </c>
      <c r="M4678">
        <f t="shared" ca="1" si="2859"/>
        <v>9</v>
      </c>
      <c r="N4678">
        <f t="shared" ca="1" si="2860"/>
        <v>3</v>
      </c>
      <c r="O4678">
        <f t="shared" ca="1" si="2861"/>
        <v>202009</v>
      </c>
      <c r="P4678">
        <f t="shared" ca="1" si="2862"/>
        <v>202003</v>
      </c>
      <c r="Q4678" t="str">
        <f t="shared" si="2863"/>
        <v>FY2020 Q2 Mar</v>
      </c>
      <c r="R4678">
        <f t="shared" si="2864"/>
        <v>2020</v>
      </c>
      <c r="S4678" s="8" t="str">
        <f t="shared" si="2865"/>
        <v>Mar</v>
      </c>
      <c r="T4678" s="8" t="str">
        <f t="shared" si="2866"/>
        <v>Q2</v>
      </c>
      <c r="U4678">
        <f t="shared" si="2867"/>
        <v>6</v>
      </c>
      <c r="V4678">
        <f t="shared" si="2868"/>
        <v>2</v>
      </c>
      <c r="W4678">
        <f t="shared" si="2869"/>
        <v>202006</v>
      </c>
      <c r="X4678">
        <f t="shared" si="2870"/>
        <v>202002</v>
      </c>
      <c r="Y4678" t="str">
        <f t="shared" si="2871"/>
        <v>FY2020 Q1 Mar</v>
      </c>
      <c r="Z4678">
        <f t="shared" si="2872"/>
        <v>2020</v>
      </c>
      <c r="AA4678" s="8" t="str">
        <f t="shared" si="2873"/>
        <v>Mar</v>
      </c>
      <c r="AB4678" s="8" t="str">
        <f t="shared" si="2874"/>
        <v>Q1</v>
      </c>
      <c r="AC4678">
        <f t="shared" si="2875"/>
        <v>3</v>
      </c>
      <c r="AD4678">
        <f t="shared" si="2876"/>
        <v>1</v>
      </c>
      <c r="AE4678">
        <f t="shared" si="2877"/>
        <v>202003</v>
      </c>
      <c r="AF4678">
        <f t="shared" si="2878"/>
        <v>202001</v>
      </c>
      <c r="AG4678" s="9">
        <f t="shared" ca="1" si="2879"/>
        <v>0</v>
      </c>
      <c r="AH4678">
        <f t="shared" ca="1" si="2880"/>
        <v>2</v>
      </c>
      <c r="AI4678" s="9">
        <f t="shared" ca="1" si="2881"/>
        <v>6</v>
      </c>
      <c r="AJ4678" s="9">
        <f t="shared" ca="1" si="2882"/>
        <v>0</v>
      </c>
      <c r="AK4678" s="9">
        <f t="shared" si="2883"/>
        <v>4</v>
      </c>
      <c r="AL4678" s="9">
        <f t="shared" si="2884"/>
        <v>10</v>
      </c>
      <c r="AM4678" s="9">
        <f t="shared" si="2885"/>
        <v>15</v>
      </c>
      <c r="AN4678" s="2">
        <v>43894.636111111111</v>
      </c>
      <c r="AO4678">
        <v>6752</v>
      </c>
      <c r="AP4678" s="1">
        <v>5000</v>
      </c>
      <c r="AQ4678" t="s">
        <v>4</v>
      </c>
    </row>
    <row r="4679" spans="1:43" x14ac:dyDescent="0.3">
      <c r="A4679" t="str">
        <f t="shared" ca="1" si="2847"/>
        <v>FY2020 Q4 Sep</v>
      </c>
      <c r="B4679">
        <f t="shared" ca="1" si="2848"/>
        <v>2020</v>
      </c>
      <c r="C4679" s="8" t="str">
        <f t="shared" ca="1" si="2849"/>
        <v>Sep</v>
      </c>
      <c r="D4679" s="8" t="str">
        <f t="shared" ca="1" si="2850"/>
        <v>Q4</v>
      </c>
      <c r="E4679">
        <f t="shared" ca="1" si="2851"/>
        <v>12</v>
      </c>
      <c r="F4679">
        <f t="shared" ca="1" si="2852"/>
        <v>4</v>
      </c>
      <c r="G4679">
        <f t="shared" ca="1" si="2853"/>
        <v>202012</v>
      </c>
      <c r="H4679">
        <f t="shared" ca="1" si="2854"/>
        <v>202004</v>
      </c>
      <c r="I4679" t="str">
        <f t="shared" ca="1" si="2855"/>
        <v>FY2020 Q3 Sep</v>
      </c>
      <c r="J4679">
        <f t="shared" ca="1" si="2856"/>
        <v>2020</v>
      </c>
      <c r="K4679" s="8" t="str">
        <f t="shared" ca="1" si="2857"/>
        <v>Sep</v>
      </c>
      <c r="L4679" s="8" t="str">
        <f t="shared" ca="1" si="2858"/>
        <v>Q3</v>
      </c>
      <c r="M4679">
        <f t="shared" ca="1" si="2859"/>
        <v>9</v>
      </c>
      <c r="N4679">
        <f t="shared" ca="1" si="2860"/>
        <v>3</v>
      </c>
      <c r="O4679">
        <f t="shared" ca="1" si="2861"/>
        <v>202009</v>
      </c>
      <c r="P4679">
        <f t="shared" ca="1" si="2862"/>
        <v>202003</v>
      </c>
      <c r="Q4679" t="str">
        <f t="shared" si="2863"/>
        <v>FY2020 Q2 Feb</v>
      </c>
      <c r="R4679">
        <f t="shared" si="2864"/>
        <v>2020</v>
      </c>
      <c r="S4679" s="8" t="str">
        <f t="shared" si="2865"/>
        <v>Feb</v>
      </c>
      <c r="T4679" s="8" t="str">
        <f t="shared" si="2866"/>
        <v>Q2</v>
      </c>
      <c r="U4679">
        <f t="shared" si="2867"/>
        <v>5</v>
      </c>
      <c r="V4679">
        <f t="shared" si="2868"/>
        <v>2</v>
      </c>
      <c r="W4679">
        <f t="shared" si="2869"/>
        <v>202005</v>
      </c>
      <c r="X4679">
        <f t="shared" si="2870"/>
        <v>202002</v>
      </c>
      <c r="Y4679" t="str">
        <f t="shared" si="2871"/>
        <v>FY2020 Q1 Feb</v>
      </c>
      <c r="Z4679">
        <f t="shared" si="2872"/>
        <v>2020</v>
      </c>
      <c r="AA4679" s="8" t="str">
        <f t="shared" si="2873"/>
        <v>Feb</v>
      </c>
      <c r="AB4679" s="8" t="str">
        <f t="shared" si="2874"/>
        <v>Q1</v>
      </c>
      <c r="AC4679">
        <f t="shared" si="2875"/>
        <v>2</v>
      </c>
      <c r="AD4679">
        <f t="shared" si="2876"/>
        <v>1</v>
      </c>
      <c r="AE4679">
        <f t="shared" si="2877"/>
        <v>202002</v>
      </c>
      <c r="AF4679">
        <f t="shared" si="2878"/>
        <v>202001</v>
      </c>
      <c r="AG4679" s="9">
        <f t="shared" ca="1" si="2879"/>
        <v>0</v>
      </c>
      <c r="AH4679">
        <f t="shared" ca="1" si="2880"/>
        <v>2</v>
      </c>
      <c r="AI4679" s="9">
        <f t="shared" ca="1" si="2881"/>
        <v>7</v>
      </c>
      <c r="AJ4679" s="9">
        <f t="shared" ca="1" si="2882"/>
        <v>0</v>
      </c>
      <c r="AK4679" s="9">
        <f t="shared" si="2883"/>
        <v>3</v>
      </c>
      <c r="AL4679" s="9">
        <f t="shared" si="2884"/>
        <v>9</v>
      </c>
      <c r="AM4679" s="9">
        <f t="shared" si="2885"/>
        <v>18</v>
      </c>
      <c r="AN4679" s="2">
        <v>43886.787499999999</v>
      </c>
      <c r="AO4679">
        <v>6808</v>
      </c>
      <c r="AP4679" s="1">
        <v>5000</v>
      </c>
      <c r="AQ4679" t="s">
        <v>4</v>
      </c>
    </row>
    <row r="4680" spans="1:43" x14ac:dyDescent="0.3">
      <c r="A4680" t="str">
        <f t="shared" ca="1" si="2847"/>
        <v>FY2020 Q4 Sep</v>
      </c>
      <c r="B4680">
        <f t="shared" ca="1" si="2848"/>
        <v>2020</v>
      </c>
      <c r="C4680" s="8" t="str">
        <f t="shared" ca="1" si="2849"/>
        <v>Sep</v>
      </c>
      <c r="D4680" s="8" t="str">
        <f t="shared" ca="1" si="2850"/>
        <v>Q4</v>
      </c>
      <c r="E4680">
        <f t="shared" ca="1" si="2851"/>
        <v>12</v>
      </c>
      <c r="F4680">
        <f t="shared" ca="1" si="2852"/>
        <v>4</v>
      </c>
      <c r="G4680">
        <f t="shared" ca="1" si="2853"/>
        <v>202012</v>
      </c>
      <c r="H4680">
        <f t="shared" ca="1" si="2854"/>
        <v>202004</v>
      </c>
      <c r="I4680" t="str">
        <f t="shared" ca="1" si="2855"/>
        <v>FY2020 Q3 Sep</v>
      </c>
      <c r="J4680">
        <f t="shared" ca="1" si="2856"/>
        <v>2020</v>
      </c>
      <c r="K4680" s="8" t="str">
        <f t="shared" ca="1" si="2857"/>
        <v>Sep</v>
      </c>
      <c r="L4680" s="8" t="str">
        <f t="shared" ca="1" si="2858"/>
        <v>Q3</v>
      </c>
      <c r="M4680">
        <f t="shared" ca="1" si="2859"/>
        <v>9</v>
      </c>
      <c r="N4680">
        <f t="shared" ca="1" si="2860"/>
        <v>3</v>
      </c>
      <c r="O4680">
        <f t="shared" ca="1" si="2861"/>
        <v>202009</v>
      </c>
      <c r="P4680">
        <f t="shared" ca="1" si="2862"/>
        <v>202003</v>
      </c>
      <c r="Q4680" t="str">
        <f t="shared" si="2863"/>
        <v>FY2019 Q4 Sep</v>
      </c>
      <c r="R4680">
        <f t="shared" si="2864"/>
        <v>2019</v>
      </c>
      <c r="S4680" s="8" t="str">
        <f t="shared" si="2865"/>
        <v>Sep</v>
      </c>
      <c r="T4680" s="8" t="str">
        <f t="shared" si="2866"/>
        <v>Q4</v>
      </c>
      <c r="U4680">
        <f t="shared" si="2867"/>
        <v>12</v>
      </c>
      <c r="V4680">
        <f t="shared" si="2868"/>
        <v>4</v>
      </c>
      <c r="W4680">
        <f t="shared" si="2869"/>
        <v>201912</v>
      </c>
      <c r="X4680">
        <f t="shared" si="2870"/>
        <v>201904</v>
      </c>
      <c r="Y4680" t="str">
        <f t="shared" si="2871"/>
        <v>FY2019 Q3 Sep</v>
      </c>
      <c r="Z4680">
        <f t="shared" si="2872"/>
        <v>2019</v>
      </c>
      <c r="AA4680" s="8" t="str">
        <f t="shared" si="2873"/>
        <v>Sep</v>
      </c>
      <c r="AB4680" s="8" t="str">
        <f t="shared" si="2874"/>
        <v>Q3</v>
      </c>
      <c r="AC4680">
        <f t="shared" si="2875"/>
        <v>9</v>
      </c>
      <c r="AD4680">
        <f t="shared" si="2876"/>
        <v>3</v>
      </c>
      <c r="AE4680">
        <f t="shared" si="2877"/>
        <v>201909</v>
      </c>
      <c r="AF4680">
        <f t="shared" si="2878"/>
        <v>201903</v>
      </c>
      <c r="AG4680" s="9">
        <f t="shared" ca="1" si="2879"/>
        <v>1</v>
      </c>
      <c r="AH4680">
        <f t="shared" ca="1" si="2880"/>
        <v>4</v>
      </c>
      <c r="AI4680" s="9">
        <f t="shared" ca="1" si="2881"/>
        <v>12</v>
      </c>
      <c r="AJ4680" s="9">
        <f t="shared" ca="1" si="2882"/>
        <v>1</v>
      </c>
      <c r="AK4680" s="9">
        <f t="shared" si="2883"/>
        <v>6</v>
      </c>
      <c r="AL4680" s="9">
        <f t="shared" si="2884"/>
        <v>36</v>
      </c>
      <c r="AM4680" s="9">
        <f t="shared" si="2885"/>
        <v>11</v>
      </c>
      <c r="AN4680" s="2">
        <v>43714.469444444447</v>
      </c>
      <c r="AO4680">
        <v>6869</v>
      </c>
      <c r="AP4680" s="1">
        <v>5000</v>
      </c>
      <c r="AQ4680" t="s">
        <v>4</v>
      </c>
    </row>
    <row r="4681" spans="1:43" x14ac:dyDescent="0.3">
      <c r="A4681" t="str">
        <f t="shared" ca="1" si="2847"/>
        <v>FY2020 Q4 Sep</v>
      </c>
      <c r="B4681">
        <f t="shared" ca="1" si="2848"/>
        <v>2020</v>
      </c>
      <c r="C4681" s="8" t="str">
        <f t="shared" ca="1" si="2849"/>
        <v>Sep</v>
      </c>
      <c r="D4681" s="8" t="str">
        <f t="shared" ca="1" si="2850"/>
        <v>Q4</v>
      </c>
      <c r="E4681">
        <f t="shared" ca="1" si="2851"/>
        <v>12</v>
      </c>
      <c r="F4681">
        <f t="shared" ca="1" si="2852"/>
        <v>4</v>
      </c>
      <c r="G4681">
        <f t="shared" ca="1" si="2853"/>
        <v>202012</v>
      </c>
      <c r="H4681">
        <f t="shared" ca="1" si="2854"/>
        <v>202004</v>
      </c>
      <c r="I4681" t="str">
        <f t="shared" ca="1" si="2855"/>
        <v>FY2020 Q3 Sep</v>
      </c>
      <c r="J4681">
        <f t="shared" ca="1" si="2856"/>
        <v>2020</v>
      </c>
      <c r="K4681" s="8" t="str">
        <f t="shared" ca="1" si="2857"/>
        <v>Sep</v>
      </c>
      <c r="L4681" s="8" t="str">
        <f t="shared" ca="1" si="2858"/>
        <v>Q3</v>
      </c>
      <c r="M4681">
        <f t="shared" ca="1" si="2859"/>
        <v>9</v>
      </c>
      <c r="N4681">
        <f t="shared" ca="1" si="2860"/>
        <v>3</v>
      </c>
      <c r="O4681">
        <f t="shared" ca="1" si="2861"/>
        <v>202009</v>
      </c>
      <c r="P4681">
        <f t="shared" ca="1" si="2862"/>
        <v>202003</v>
      </c>
      <c r="Q4681" t="str">
        <f t="shared" si="2863"/>
        <v>FY2019 Q4 Sep</v>
      </c>
      <c r="R4681">
        <f t="shared" si="2864"/>
        <v>2019</v>
      </c>
      <c r="S4681" s="8" t="str">
        <f t="shared" si="2865"/>
        <v>Sep</v>
      </c>
      <c r="T4681" s="8" t="str">
        <f t="shared" si="2866"/>
        <v>Q4</v>
      </c>
      <c r="U4681">
        <f t="shared" si="2867"/>
        <v>12</v>
      </c>
      <c r="V4681">
        <f t="shared" si="2868"/>
        <v>4</v>
      </c>
      <c r="W4681">
        <f t="shared" si="2869"/>
        <v>201912</v>
      </c>
      <c r="X4681">
        <f t="shared" si="2870"/>
        <v>201904</v>
      </c>
      <c r="Y4681" t="str">
        <f t="shared" si="2871"/>
        <v>FY2019 Q3 Sep</v>
      </c>
      <c r="Z4681">
        <f t="shared" si="2872"/>
        <v>2019</v>
      </c>
      <c r="AA4681" s="8" t="str">
        <f t="shared" si="2873"/>
        <v>Sep</v>
      </c>
      <c r="AB4681" s="8" t="str">
        <f t="shared" si="2874"/>
        <v>Q3</v>
      </c>
      <c r="AC4681">
        <f t="shared" si="2875"/>
        <v>9</v>
      </c>
      <c r="AD4681">
        <f t="shared" si="2876"/>
        <v>3</v>
      </c>
      <c r="AE4681">
        <f t="shared" si="2877"/>
        <v>201909</v>
      </c>
      <c r="AF4681">
        <f t="shared" si="2878"/>
        <v>201903</v>
      </c>
      <c r="AG4681" s="9">
        <f t="shared" ca="1" si="2879"/>
        <v>1</v>
      </c>
      <c r="AH4681">
        <f t="shared" ca="1" si="2880"/>
        <v>4</v>
      </c>
      <c r="AI4681" s="9">
        <f t="shared" ca="1" si="2881"/>
        <v>12</v>
      </c>
      <c r="AJ4681" s="9">
        <f t="shared" ca="1" si="2882"/>
        <v>1</v>
      </c>
      <c r="AK4681" s="9">
        <f t="shared" si="2883"/>
        <v>6</v>
      </c>
      <c r="AL4681" s="9">
        <f t="shared" si="2884"/>
        <v>36</v>
      </c>
      <c r="AM4681" s="9">
        <f t="shared" si="2885"/>
        <v>15</v>
      </c>
      <c r="AN4681" s="2">
        <v>43714.651388888888</v>
      </c>
      <c r="AO4681">
        <v>6916</v>
      </c>
      <c r="AP4681" s="1">
        <v>5000</v>
      </c>
      <c r="AQ4681" t="s">
        <v>4</v>
      </c>
    </row>
    <row r="4682" spans="1:43" x14ac:dyDescent="0.3">
      <c r="A4682" t="str">
        <f t="shared" ca="1" si="2847"/>
        <v>FY2020 Q4 Sep</v>
      </c>
      <c r="B4682">
        <f t="shared" ca="1" si="2848"/>
        <v>2020</v>
      </c>
      <c r="C4682" s="8" t="str">
        <f t="shared" ca="1" si="2849"/>
        <v>Sep</v>
      </c>
      <c r="D4682" s="8" t="str">
        <f t="shared" ca="1" si="2850"/>
        <v>Q4</v>
      </c>
      <c r="E4682">
        <f t="shared" ca="1" si="2851"/>
        <v>12</v>
      </c>
      <c r="F4682">
        <f t="shared" ca="1" si="2852"/>
        <v>4</v>
      </c>
      <c r="G4682">
        <f t="shared" ca="1" si="2853"/>
        <v>202012</v>
      </c>
      <c r="H4682">
        <f t="shared" ca="1" si="2854"/>
        <v>202004</v>
      </c>
      <c r="I4682" t="str">
        <f t="shared" ca="1" si="2855"/>
        <v>FY2020 Q3 Sep</v>
      </c>
      <c r="J4682">
        <f t="shared" ca="1" si="2856"/>
        <v>2020</v>
      </c>
      <c r="K4682" s="8" t="str">
        <f t="shared" ca="1" si="2857"/>
        <v>Sep</v>
      </c>
      <c r="L4682" s="8" t="str">
        <f t="shared" ca="1" si="2858"/>
        <v>Q3</v>
      </c>
      <c r="M4682">
        <f t="shared" ca="1" si="2859"/>
        <v>9</v>
      </c>
      <c r="N4682">
        <f t="shared" ca="1" si="2860"/>
        <v>3</v>
      </c>
      <c r="O4682">
        <f t="shared" ca="1" si="2861"/>
        <v>202009</v>
      </c>
      <c r="P4682">
        <f t="shared" ca="1" si="2862"/>
        <v>202003</v>
      </c>
      <c r="Q4682" t="str">
        <f t="shared" si="2863"/>
        <v>FY2019 Q4 Sep</v>
      </c>
      <c r="R4682">
        <f t="shared" si="2864"/>
        <v>2019</v>
      </c>
      <c r="S4682" s="8" t="str">
        <f t="shared" si="2865"/>
        <v>Sep</v>
      </c>
      <c r="T4682" s="8" t="str">
        <f t="shared" si="2866"/>
        <v>Q4</v>
      </c>
      <c r="U4682">
        <f t="shared" si="2867"/>
        <v>12</v>
      </c>
      <c r="V4682">
        <f t="shared" si="2868"/>
        <v>4</v>
      </c>
      <c r="W4682">
        <f t="shared" si="2869"/>
        <v>201912</v>
      </c>
      <c r="X4682">
        <f t="shared" si="2870"/>
        <v>201904</v>
      </c>
      <c r="Y4682" t="str">
        <f t="shared" si="2871"/>
        <v>FY2019 Q3 Sep</v>
      </c>
      <c r="Z4682">
        <f t="shared" si="2872"/>
        <v>2019</v>
      </c>
      <c r="AA4682" s="8" t="str">
        <f t="shared" si="2873"/>
        <v>Sep</v>
      </c>
      <c r="AB4682" s="8" t="str">
        <f t="shared" si="2874"/>
        <v>Q3</v>
      </c>
      <c r="AC4682">
        <f t="shared" si="2875"/>
        <v>9</v>
      </c>
      <c r="AD4682">
        <f t="shared" si="2876"/>
        <v>3</v>
      </c>
      <c r="AE4682">
        <f t="shared" si="2877"/>
        <v>201909</v>
      </c>
      <c r="AF4682">
        <f t="shared" si="2878"/>
        <v>201903</v>
      </c>
      <c r="AG4682" s="9">
        <f t="shared" ca="1" si="2879"/>
        <v>1</v>
      </c>
      <c r="AH4682">
        <f t="shared" ca="1" si="2880"/>
        <v>4</v>
      </c>
      <c r="AI4682" s="9">
        <f t="shared" ca="1" si="2881"/>
        <v>12</v>
      </c>
      <c r="AJ4682" s="9">
        <f t="shared" ca="1" si="2882"/>
        <v>1</v>
      </c>
      <c r="AK4682" s="9">
        <f t="shared" si="2883"/>
        <v>4</v>
      </c>
      <c r="AL4682" s="9">
        <f t="shared" si="2884"/>
        <v>36</v>
      </c>
      <c r="AM4682" s="9">
        <f t="shared" si="2885"/>
        <v>12</v>
      </c>
      <c r="AN4682" s="2">
        <v>43712.532638888886</v>
      </c>
      <c r="AO4682">
        <v>6983</v>
      </c>
      <c r="AP4682" s="1">
        <v>5000</v>
      </c>
      <c r="AQ4682" t="s">
        <v>4</v>
      </c>
    </row>
    <row r="4683" spans="1:43" x14ac:dyDescent="0.3">
      <c r="A4683" t="str">
        <f t="shared" ca="1" si="2847"/>
        <v>FY2020 Q4 Sep</v>
      </c>
      <c r="B4683">
        <f t="shared" ca="1" si="2848"/>
        <v>2020</v>
      </c>
      <c r="C4683" s="8" t="str">
        <f t="shared" ca="1" si="2849"/>
        <v>Sep</v>
      </c>
      <c r="D4683" s="8" t="str">
        <f t="shared" ca="1" si="2850"/>
        <v>Q4</v>
      </c>
      <c r="E4683">
        <f t="shared" ca="1" si="2851"/>
        <v>12</v>
      </c>
      <c r="F4683">
        <f t="shared" ca="1" si="2852"/>
        <v>4</v>
      </c>
      <c r="G4683">
        <f t="shared" ca="1" si="2853"/>
        <v>202012</v>
      </c>
      <c r="H4683">
        <f t="shared" ca="1" si="2854"/>
        <v>202004</v>
      </c>
      <c r="I4683" t="str">
        <f t="shared" ca="1" si="2855"/>
        <v>FY2020 Q3 Sep</v>
      </c>
      <c r="J4683">
        <f t="shared" ca="1" si="2856"/>
        <v>2020</v>
      </c>
      <c r="K4683" s="8" t="str">
        <f t="shared" ca="1" si="2857"/>
        <v>Sep</v>
      </c>
      <c r="L4683" s="8" t="str">
        <f t="shared" ca="1" si="2858"/>
        <v>Q3</v>
      </c>
      <c r="M4683">
        <f t="shared" ca="1" si="2859"/>
        <v>9</v>
      </c>
      <c r="N4683">
        <f t="shared" ca="1" si="2860"/>
        <v>3</v>
      </c>
      <c r="O4683">
        <f t="shared" ca="1" si="2861"/>
        <v>202009</v>
      </c>
      <c r="P4683">
        <f t="shared" ca="1" si="2862"/>
        <v>202003</v>
      </c>
      <c r="Q4683" t="str">
        <f t="shared" si="2863"/>
        <v>FY2019 Q4 Sep</v>
      </c>
      <c r="R4683">
        <f t="shared" si="2864"/>
        <v>2019</v>
      </c>
      <c r="S4683" s="8" t="str">
        <f t="shared" si="2865"/>
        <v>Sep</v>
      </c>
      <c r="T4683" s="8" t="str">
        <f t="shared" si="2866"/>
        <v>Q4</v>
      </c>
      <c r="U4683">
        <f t="shared" si="2867"/>
        <v>12</v>
      </c>
      <c r="V4683">
        <f t="shared" si="2868"/>
        <v>4</v>
      </c>
      <c r="W4683">
        <f t="shared" si="2869"/>
        <v>201912</v>
      </c>
      <c r="X4683">
        <f t="shared" si="2870"/>
        <v>201904</v>
      </c>
      <c r="Y4683" t="str">
        <f t="shared" si="2871"/>
        <v>FY2019 Q3 Sep</v>
      </c>
      <c r="Z4683">
        <f t="shared" si="2872"/>
        <v>2019</v>
      </c>
      <c r="AA4683" s="8" t="str">
        <f t="shared" si="2873"/>
        <v>Sep</v>
      </c>
      <c r="AB4683" s="8" t="str">
        <f t="shared" si="2874"/>
        <v>Q3</v>
      </c>
      <c r="AC4683">
        <f t="shared" si="2875"/>
        <v>9</v>
      </c>
      <c r="AD4683">
        <f t="shared" si="2876"/>
        <v>3</v>
      </c>
      <c r="AE4683">
        <f t="shared" si="2877"/>
        <v>201909</v>
      </c>
      <c r="AF4683">
        <f t="shared" si="2878"/>
        <v>201903</v>
      </c>
      <c r="AG4683" s="9">
        <f t="shared" ca="1" si="2879"/>
        <v>1</v>
      </c>
      <c r="AH4683">
        <f t="shared" ca="1" si="2880"/>
        <v>4</v>
      </c>
      <c r="AI4683" s="9">
        <f t="shared" ca="1" si="2881"/>
        <v>12</v>
      </c>
      <c r="AJ4683" s="9">
        <f t="shared" ca="1" si="2882"/>
        <v>1</v>
      </c>
      <c r="AK4683" s="9">
        <f t="shared" si="2883"/>
        <v>6</v>
      </c>
      <c r="AL4683" s="9">
        <f t="shared" si="2884"/>
        <v>36</v>
      </c>
      <c r="AM4683" s="9">
        <f t="shared" si="2885"/>
        <v>11</v>
      </c>
      <c r="AN4683" s="2">
        <v>43714.472916666666</v>
      </c>
      <c r="AO4683">
        <v>6983</v>
      </c>
      <c r="AP4683" s="1">
        <v>5000</v>
      </c>
      <c r="AQ4683" t="s">
        <v>4</v>
      </c>
    </row>
    <row r="4684" spans="1:43" x14ac:dyDescent="0.3">
      <c r="A4684" t="str">
        <f t="shared" ca="1" si="2847"/>
        <v>FY2020 Q4 Sep</v>
      </c>
      <c r="B4684">
        <f t="shared" ca="1" si="2848"/>
        <v>2020</v>
      </c>
      <c r="C4684" s="8" t="str">
        <f t="shared" ca="1" si="2849"/>
        <v>Sep</v>
      </c>
      <c r="D4684" s="8" t="str">
        <f t="shared" ca="1" si="2850"/>
        <v>Q4</v>
      </c>
      <c r="E4684">
        <f t="shared" ca="1" si="2851"/>
        <v>12</v>
      </c>
      <c r="F4684">
        <f t="shared" ca="1" si="2852"/>
        <v>4</v>
      </c>
      <c r="G4684">
        <f t="shared" ca="1" si="2853"/>
        <v>202012</v>
      </c>
      <c r="H4684">
        <f t="shared" ca="1" si="2854"/>
        <v>202004</v>
      </c>
      <c r="I4684" t="str">
        <f t="shared" ca="1" si="2855"/>
        <v>FY2020 Q3 Sep</v>
      </c>
      <c r="J4684">
        <f t="shared" ca="1" si="2856"/>
        <v>2020</v>
      </c>
      <c r="K4684" s="8" t="str">
        <f t="shared" ca="1" si="2857"/>
        <v>Sep</v>
      </c>
      <c r="L4684" s="8" t="str">
        <f t="shared" ca="1" si="2858"/>
        <v>Q3</v>
      </c>
      <c r="M4684">
        <f t="shared" ca="1" si="2859"/>
        <v>9</v>
      </c>
      <c r="N4684">
        <f t="shared" ca="1" si="2860"/>
        <v>3</v>
      </c>
      <c r="O4684">
        <f t="shared" ca="1" si="2861"/>
        <v>202009</v>
      </c>
      <c r="P4684">
        <f t="shared" ca="1" si="2862"/>
        <v>202003</v>
      </c>
      <c r="Q4684" t="str">
        <f t="shared" si="2863"/>
        <v>FY2020 Q2 Mar</v>
      </c>
      <c r="R4684">
        <f t="shared" si="2864"/>
        <v>2020</v>
      </c>
      <c r="S4684" s="8" t="str">
        <f t="shared" si="2865"/>
        <v>Mar</v>
      </c>
      <c r="T4684" s="8" t="str">
        <f t="shared" si="2866"/>
        <v>Q2</v>
      </c>
      <c r="U4684">
        <f t="shared" si="2867"/>
        <v>6</v>
      </c>
      <c r="V4684">
        <f t="shared" si="2868"/>
        <v>2</v>
      </c>
      <c r="W4684">
        <f t="shared" si="2869"/>
        <v>202006</v>
      </c>
      <c r="X4684">
        <f t="shared" si="2870"/>
        <v>202002</v>
      </c>
      <c r="Y4684" t="str">
        <f t="shared" si="2871"/>
        <v>FY2020 Q1 Mar</v>
      </c>
      <c r="Z4684">
        <f t="shared" si="2872"/>
        <v>2020</v>
      </c>
      <c r="AA4684" s="8" t="str">
        <f t="shared" si="2873"/>
        <v>Mar</v>
      </c>
      <c r="AB4684" s="8" t="str">
        <f t="shared" si="2874"/>
        <v>Q1</v>
      </c>
      <c r="AC4684">
        <f t="shared" si="2875"/>
        <v>3</v>
      </c>
      <c r="AD4684">
        <f t="shared" si="2876"/>
        <v>1</v>
      </c>
      <c r="AE4684">
        <f t="shared" si="2877"/>
        <v>202003</v>
      </c>
      <c r="AF4684">
        <f t="shared" si="2878"/>
        <v>202001</v>
      </c>
      <c r="AG4684" s="9">
        <f t="shared" ca="1" si="2879"/>
        <v>0</v>
      </c>
      <c r="AH4684">
        <f t="shared" ca="1" si="2880"/>
        <v>2</v>
      </c>
      <c r="AI4684" s="9">
        <f t="shared" ca="1" si="2881"/>
        <v>6</v>
      </c>
      <c r="AJ4684" s="9">
        <f t="shared" ca="1" si="2882"/>
        <v>0</v>
      </c>
      <c r="AK4684" s="9">
        <f t="shared" si="2883"/>
        <v>4</v>
      </c>
      <c r="AL4684" s="9">
        <f t="shared" si="2884"/>
        <v>10</v>
      </c>
      <c r="AM4684" s="9">
        <f t="shared" si="2885"/>
        <v>12</v>
      </c>
      <c r="AN4684" s="2">
        <v>43894.518750000003</v>
      </c>
      <c r="AO4684">
        <v>6983</v>
      </c>
      <c r="AP4684" s="1">
        <v>5000</v>
      </c>
      <c r="AQ4684" t="s">
        <v>4</v>
      </c>
    </row>
    <row r="4685" spans="1:43" x14ac:dyDescent="0.3">
      <c r="A4685" t="str">
        <f t="shared" ca="1" si="2847"/>
        <v>FY2020 Q4 Sep</v>
      </c>
      <c r="B4685">
        <f t="shared" ca="1" si="2848"/>
        <v>2020</v>
      </c>
      <c r="C4685" s="8" t="str">
        <f t="shared" ca="1" si="2849"/>
        <v>Sep</v>
      </c>
      <c r="D4685" s="8" t="str">
        <f t="shared" ca="1" si="2850"/>
        <v>Q4</v>
      </c>
      <c r="E4685">
        <f t="shared" ca="1" si="2851"/>
        <v>12</v>
      </c>
      <c r="F4685">
        <f t="shared" ca="1" si="2852"/>
        <v>4</v>
      </c>
      <c r="G4685">
        <f t="shared" ca="1" si="2853"/>
        <v>202012</v>
      </c>
      <c r="H4685">
        <f t="shared" ca="1" si="2854"/>
        <v>202004</v>
      </c>
      <c r="I4685" t="str">
        <f t="shared" ca="1" si="2855"/>
        <v>FY2020 Q3 Sep</v>
      </c>
      <c r="J4685">
        <f t="shared" ca="1" si="2856"/>
        <v>2020</v>
      </c>
      <c r="K4685" s="8" t="str">
        <f t="shared" ca="1" si="2857"/>
        <v>Sep</v>
      </c>
      <c r="L4685" s="8" t="str">
        <f t="shared" ca="1" si="2858"/>
        <v>Q3</v>
      </c>
      <c r="M4685">
        <f t="shared" ca="1" si="2859"/>
        <v>9</v>
      </c>
      <c r="N4685">
        <f t="shared" ca="1" si="2860"/>
        <v>3</v>
      </c>
      <c r="O4685">
        <f t="shared" ca="1" si="2861"/>
        <v>202009</v>
      </c>
      <c r="P4685">
        <f t="shared" ca="1" si="2862"/>
        <v>202003</v>
      </c>
      <c r="Q4685" t="str">
        <f t="shared" si="2863"/>
        <v>FY2020 Q2 Mar</v>
      </c>
      <c r="R4685">
        <f t="shared" si="2864"/>
        <v>2020</v>
      </c>
      <c r="S4685" s="8" t="str">
        <f t="shared" si="2865"/>
        <v>Mar</v>
      </c>
      <c r="T4685" s="8" t="str">
        <f t="shared" si="2866"/>
        <v>Q2</v>
      </c>
      <c r="U4685">
        <f t="shared" si="2867"/>
        <v>6</v>
      </c>
      <c r="V4685">
        <f t="shared" si="2868"/>
        <v>2</v>
      </c>
      <c r="W4685">
        <f t="shared" si="2869"/>
        <v>202006</v>
      </c>
      <c r="X4685">
        <f t="shared" si="2870"/>
        <v>202002</v>
      </c>
      <c r="Y4685" t="str">
        <f t="shared" si="2871"/>
        <v>FY2020 Q1 Mar</v>
      </c>
      <c r="Z4685">
        <f t="shared" si="2872"/>
        <v>2020</v>
      </c>
      <c r="AA4685" s="8" t="str">
        <f t="shared" si="2873"/>
        <v>Mar</v>
      </c>
      <c r="AB4685" s="8" t="str">
        <f t="shared" si="2874"/>
        <v>Q1</v>
      </c>
      <c r="AC4685">
        <f t="shared" si="2875"/>
        <v>3</v>
      </c>
      <c r="AD4685">
        <f t="shared" si="2876"/>
        <v>1</v>
      </c>
      <c r="AE4685">
        <f t="shared" si="2877"/>
        <v>202003</v>
      </c>
      <c r="AF4685">
        <f t="shared" si="2878"/>
        <v>202001</v>
      </c>
      <c r="AG4685" s="9">
        <f t="shared" ca="1" si="2879"/>
        <v>0</v>
      </c>
      <c r="AH4685">
        <f t="shared" ca="1" si="2880"/>
        <v>2</v>
      </c>
      <c r="AI4685" s="9">
        <f t="shared" ca="1" si="2881"/>
        <v>6</v>
      </c>
      <c r="AJ4685" s="9">
        <f t="shared" ca="1" si="2882"/>
        <v>0</v>
      </c>
      <c r="AK4685" s="9">
        <f t="shared" si="2883"/>
        <v>5</v>
      </c>
      <c r="AL4685" s="9">
        <f t="shared" si="2884"/>
        <v>10</v>
      </c>
      <c r="AM4685" s="9">
        <f t="shared" si="2885"/>
        <v>14</v>
      </c>
      <c r="AN4685" s="2">
        <v>43895.586805555555</v>
      </c>
      <c r="AO4685">
        <v>7478</v>
      </c>
      <c r="AP4685" s="1">
        <v>5000</v>
      </c>
      <c r="AQ4685" t="s">
        <v>4</v>
      </c>
    </row>
    <row r="4686" spans="1:43" x14ac:dyDescent="0.3">
      <c r="A4686" t="str">
        <f t="shared" ca="1" si="2847"/>
        <v>FY2020 Q4 Sep</v>
      </c>
      <c r="B4686">
        <f t="shared" ca="1" si="2848"/>
        <v>2020</v>
      </c>
      <c r="C4686" s="8" t="str">
        <f t="shared" ca="1" si="2849"/>
        <v>Sep</v>
      </c>
      <c r="D4686" s="8" t="str">
        <f t="shared" ca="1" si="2850"/>
        <v>Q4</v>
      </c>
      <c r="E4686">
        <f t="shared" ca="1" si="2851"/>
        <v>12</v>
      </c>
      <c r="F4686">
        <f t="shared" ca="1" si="2852"/>
        <v>4</v>
      </c>
      <c r="G4686">
        <f t="shared" ca="1" si="2853"/>
        <v>202012</v>
      </c>
      <c r="H4686">
        <f t="shared" ca="1" si="2854"/>
        <v>202004</v>
      </c>
      <c r="I4686" t="str">
        <f t="shared" ca="1" si="2855"/>
        <v>FY2020 Q3 Sep</v>
      </c>
      <c r="J4686">
        <f t="shared" ca="1" si="2856"/>
        <v>2020</v>
      </c>
      <c r="K4686" s="8" t="str">
        <f t="shared" ca="1" si="2857"/>
        <v>Sep</v>
      </c>
      <c r="L4686" s="8" t="str">
        <f t="shared" ca="1" si="2858"/>
        <v>Q3</v>
      </c>
      <c r="M4686">
        <f t="shared" ca="1" si="2859"/>
        <v>9</v>
      </c>
      <c r="N4686">
        <f t="shared" ca="1" si="2860"/>
        <v>3</v>
      </c>
      <c r="O4686">
        <f t="shared" ca="1" si="2861"/>
        <v>202009</v>
      </c>
      <c r="P4686">
        <f t="shared" ca="1" si="2862"/>
        <v>202003</v>
      </c>
      <c r="Q4686" t="str">
        <f t="shared" si="2863"/>
        <v>FY2020 Q2 Mar</v>
      </c>
      <c r="R4686">
        <f t="shared" si="2864"/>
        <v>2020</v>
      </c>
      <c r="S4686" s="8" t="str">
        <f t="shared" si="2865"/>
        <v>Mar</v>
      </c>
      <c r="T4686" s="8" t="str">
        <f t="shared" si="2866"/>
        <v>Q2</v>
      </c>
      <c r="U4686">
        <f t="shared" si="2867"/>
        <v>6</v>
      </c>
      <c r="V4686">
        <f t="shared" si="2868"/>
        <v>2</v>
      </c>
      <c r="W4686">
        <f t="shared" si="2869"/>
        <v>202006</v>
      </c>
      <c r="X4686">
        <f t="shared" si="2870"/>
        <v>202002</v>
      </c>
      <c r="Y4686" t="str">
        <f t="shared" si="2871"/>
        <v>FY2020 Q1 Mar</v>
      </c>
      <c r="Z4686">
        <f t="shared" si="2872"/>
        <v>2020</v>
      </c>
      <c r="AA4686" s="8" t="str">
        <f t="shared" si="2873"/>
        <v>Mar</v>
      </c>
      <c r="AB4686" s="8" t="str">
        <f t="shared" si="2874"/>
        <v>Q1</v>
      </c>
      <c r="AC4686">
        <f t="shared" si="2875"/>
        <v>3</v>
      </c>
      <c r="AD4686">
        <f t="shared" si="2876"/>
        <v>1</v>
      </c>
      <c r="AE4686">
        <f t="shared" si="2877"/>
        <v>202003</v>
      </c>
      <c r="AF4686">
        <f t="shared" si="2878"/>
        <v>202001</v>
      </c>
      <c r="AG4686" s="9">
        <f t="shared" ca="1" si="2879"/>
        <v>0</v>
      </c>
      <c r="AH4686">
        <f t="shared" ca="1" si="2880"/>
        <v>2</v>
      </c>
      <c r="AI4686" s="9">
        <f t="shared" ca="1" si="2881"/>
        <v>6</v>
      </c>
      <c r="AJ4686" s="9">
        <f t="shared" ca="1" si="2882"/>
        <v>0</v>
      </c>
      <c r="AK4686" s="9">
        <f t="shared" si="2883"/>
        <v>4</v>
      </c>
      <c r="AL4686" s="9">
        <f t="shared" si="2884"/>
        <v>10</v>
      </c>
      <c r="AM4686" s="9">
        <f t="shared" si="2885"/>
        <v>11</v>
      </c>
      <c r="AN4686" s="2">
        <v>43894.491666666669</v>
      </c>
      <c r="AO4686">
        <v>7486</v>
      </c>
      <c r="AP4686" s="1">
        <v>5000</v>
      </c>
      <c r="AQ4686" t="s">
        <v>4</v>
      </c>
    </row>
    <row r="4687" spans="1:43" x14ac:dyDescent="0.3">
      <c r="A4687" t="str">
        <f t="shared" ca="1" si="2847"/>
        <v>FY2020 Q4 Sep</v>
      </c>
      <c r="B4687">
        <f t="shared" ca="1" si="2848"/>
        <v>2020</v>
      </c>
      <c r="C4687" s="8" t="str">
        <f t="shared" ca="1" si="2849"/>
        <v>Sep</v>
      </c>
      <c r="D4687" s="8" t="str">
        <f t="shared" ca="1" si="2850"/>
        <v>Q4</v>
      </c>
      <c r="E4687">
        <f t="shared" ca="1" si="2851"/>
        <v>12</v>
      </c>
      <c r="F4687">
        <f t="shared" ca="1" si="2852"/>
        <v>4</v>
      </c>
      <c r="G4687">
        <f t="shared" ca="1" si="2853"/>
        <v>202012</v>
      </c>
      <c r="H4687">
        <f t="shared" ca="1" si="2854"/>
        <v>202004</v>
      </c>
      <c r="I4687" t="str">
        <f t="shared" ca="1" si="2855"/>
        <v>FY2020 Q3 Sep</v>
      </c>
      <c r="J4687">
        <f t="shared" ca="1" si="2856"/>
        <v>2020</v>
      </c>
      <c r="K4687" s="8" t="str">
        <f t="shared" ca="1" si="2857"/>
        <v>Sep</v>
      </c>
      <c r="L4687" s="8" t="str">
        <f t="shared" ca="1" si="2858"/>
        <v>Q3</v>
      </c>
      <c r="M4687">
        <f t="shared" ca="1" si="2859"/>
        <v>9</v>
      </c>
      <c r="N4687">
        <f t="shared" ca="1" si="2860"/>
        <v>3</v>
      </c>
      <c r="O4687">
        <f t="shared" ca="1" si="2861"/>
        <v>202009</v>
      </c>
      <c r="P4687">
        <f t="shared" ca="1" si="2862"/>
        <v>202003</v>
      </c>
      <c r="Q4687" t="str">
        <f t="shared" si="2863"/>
        <v>FY2020 Q1 Oct</v>
      </c>
      <c r="R4687">
        <f t="shared" si="2864"/>
        <v>2020</v>
      </c>
      <c r="S4687" s="8" t="str">
        <f t="shared" si="2865"/>
        <v>Oct</v>
      </c>
      <c r="T4687" s="8" t="str">
        <f t="shared" si="2866"/>
        <v>Q1</v>
      </c>
      <c r="U4687">
        <f t="shared" si="2867"/>
        <v>1</v>
      </c>
      <c r="V4687">
        <f t="shared" si="2868"/>
        <v>1</v>
      </c>
      <c r="W4687">
        <f t="shared" si="2869"/>
        <v>202001</v>
      </c>
      <c r="X4687">
        <f t="shared" si="2870"/>
        <v>202001</v>
      </c>
      <c r="Y4687" t="str">
        <f t="shared" si="2871"/>
        <v>FY2019 Q4 Oct</v>
      </c>
      <c r="Z4687">
        <f t="shared" si="2872"/>
        <v>2019</v>
      </c>
      <c r="AA4687" s="8" t="str">
        <f t="shared" si="2873"/>
        <v>Oct</v>
      </c>
      <c r="AB4687" s="8" t="str">
        <f t="shared" si="2874"/>
        <v>Q4</v>
      </c>
      <c r="AC4687">
        <f t="shared" si="2875"/>
        <v>10</v>
      </c>
      <c r="AD4687">
        <f t="shared" si="2876"/>
        <v>4</v>
      </c>
      <c r="AE4687">
        <f t="shared" si="2877"/>
        <v>201910</v>
      </c>
      <c r="AF4687">
        <f t="shared" si="2878"/>
        <v>201904</v>
      </c>
      <c r="AG4687" s="9">
        <f t="shared" ca="1" si="2879"/>
        <v>0</v>
      </c>
      <c r="AH4687">
        <f t="shared" ca="1" si="2880"/>
        <v>4</v>
      </c>
      <c r="AI4687" s="9">
        <f t="shared" ca="1" si="2881"/>
        <v>11</v>
      </c>
      <c r="AJ4687" s="9">
        <f t="shared" ca="1" si="2882"/>
        <v>1</v>
      </c>
      <c r="AK4687" s="9">
        <f t="shared" si="2883"/>
        <v>6</v>
      </c>
      <c r="AL4687" s="9">
        <f t="shared" si="2884"/>
        <v>43</v>
      </c>
      <c r="AM4687" s="9">
        <f t="shared" si="2885"/>
        <v>9</v>
      </c>
      <c r="AN4687" s="2">
        <v>43763.376388888886</v>
      </c>
      <c r="AO4687">
        <v>7540</v>
      </c>
      <c r="AP4687" s="1">
        <v>5000</v>
      </c>
      <c r="AQ4687" t="s">
        <v>4</v>
      </c>
    </row>
    <row r="4688" spans="1:43" x14ac:dyDescent="0.3">
      <c r="A4688" t="str">
        <f t="shared" ca="1" si="2847"/>
        <v>FY2020 Q4 Sep</v>
      </c>
      <c r="B4688">
        <f t="shared" ca="1" si="2848"/>
        <v>2020</v>
      </c>
      <c r="C4688" s="8" t="str">
        <f t="shared" ca="1" si="2849"/>
        <v>Sep</v>
      </c>
      <c r="D4688" s="8" t="str">
        <f t="shared" ca="1" si="2850"/>
        <v>Q4</v>
      </c>
      <c r="E4688">
        <f t="shared" ca="1" si="2851"/>
        <v>12</v>
      </c>
      <c r="F4688">
        <f t="shared" ca="1" si="2852"/>
        <v>4</v>
      </c>
      <c r="G4688">
        <f t="shared" ca="1" si="2853"/>
        <v>202012</v>
      </c>
      <c r="H4688">
        <f t="shared" ca="1" si="2854"/>
        <v>202004</v>
      </c>
      <c r="I4688" t="str">
        <f t="shared" ca="1" si="2855"/>
        <v>FY2020 Q3 Sep</v>
      </c>
      <c r="J4688">
        <f t="shared" ca="1" si="2856"/>
        <v>2020</v>
      </c>
      <c r="K4688" s="8" t="str">
        <f t="shared" ca="1" si="2857"/>
        <v>Sep</v>
      </c>
      <c r="L4688" s="8" t="str">
        <f t="shared" ca="1" si="2858"/>
        <v>Q3</v>
      </c>
      <c r="M4688">
        <f t="shared" ca="1" si="2859"/>
        <v>9</v>
      </c>
      <c r="N4688">
        <f t="shared" ca="1" si="2860"/>
        <v>3</v>
      </c>
      <c r="O4688">
        <f t="shared" ca="1" si="2861"/>
        <v>202009</v>
      </c>
      <c r="P4688">
        <f t="shared" ca="1" si="2862"/>
        <v>202003</v>
      </c>
      <c r="Q4688" t="str">
        <f t="shared" si="2863"/>
        <v>FY2020 Q2 Mar</v>
      </c>
      <c r="R4688">
        <f t="shared" si="2864"/>
        <v>2020</v>
      </c>
      <c r="S4688" s="8" t="str">
        <f t="shared" si="2865"/>
        <v>Mar</v>
      </c>
      <c r="T4688" s="8" t="str">
        <f t="shared" si="2866"/>
        <v>Q2</v>
      </c>
      <c r="U4688">
        <f t="shared" si="2867"/>
        <v>6</v>
      </c>
      <c r="V4688">
        <f t="shared" si="2868"/>
        <v>2</v>
      </c>
      <c r="W4688">
        <f t="shared" si="2869"/>
        <v>202006</v>
      </c>
      <c r="X4688">
        <f t="shared" si="2870"/>
        <v>202002</v>
      </c>
      <c r="Y4688" t="str">
        <f t="shared" si="2871"/>
        <v>FY2020 Q1 Mar</v>
      </c>
      <c r="Z4688">
        <f t="shared" si="2872"/>
        <v>2020</v>
      </c>
      <c r="AA4688" s="8" t="str">
        <f t="shared" si="2873"/>
        <v>Mar</v>
      </c>
      <c r="AB4688" s="8" t="str">
        <f t="shared" si="2874"/>
        <v>Q1</v>
      </c>
      <c r="AC4688">
        <f t="shared" si="2875"/>
        <v>3</v>
      </c>
      <c r="AD4688">
        <f t="shared" si="2876"/>
        <v>1</v>
      </c>
      <c r="AE4688">
        <f t="shared" si="2877"/>
        <v>202003</v>
      </c>
      <c r="AF4688">
        <f t="shared" si="2878"/>
        <v>202001</v>
      </c>
      <c r="AG4688" s="9">
        <f t="shared" ca="1" si="2879"/>
        <v>0</v>
      </c>
      <c r="AH4688">
        <f t="shared" ca="1" si="2880"/>
        <v>2</v>
      </c>
      <c r="AI4688" s="9">
        <f t="shared" ca="1" si="2881"/>
        <v>6</v>
      </c>
      <c r="AJ4688" s="9">
        <f t="shared" ca="1" si="2882"/>
        <v>0</v>
      </c>
      <c r="AK4688" s="9">
        <f t="shared" si="2883"/>
        <v>6</v>
      </c>
      <c r="AL4688" s="9">
        <f t="shared" si="2884"/>
        <v>10</v>
      </c>
      <c r="AM4688" s="9">
        <f t="shared" si="2885"/>
        <v>14</v>
      </c>
      <c r="AN4688" s="2">
        <v>43896.604861111111</v>
      </c>
      <c r="AO4688">
        <v>7565</v>
      </c>
      <c r="AP4688" s="1">
        <v>5000</v>
      </c>
      <c r="AQ4688" t="s">
        <v>4</v>
      </c>
    </row>
    <row r="4689" spans="1:43" x14ac:dyDescent="0.3">
      <c r="A4689" t="str">
        <f t="shared" ca="1" si="2847"/>
        <v>FY2020 Q4 Sep</v>
      </c>
      <c r="B4689">
        <f t="shared" ca="1" si="2848"/>
        <v>2020</v>
      </c>
      <c r="C4689" s="8" t="str">
        <f t="shared" ca="1" si="2849"/>
        <v>Sep</v>
      </c>
      <c r="D4689" s="8" t="str">
        <f t="shared" ca="1" si="2850"/>
        <v>Q4</v>
      </c>
      <c r="E4689">
        <f t="shared" ca="1" si="2851"/>
        <v>12</v>
      </c>
      <c r="F4689">
        <f t="shared" ca="1" si="2852"/>
        <v>4</v>
      </c>
      <c r="G4689">
        <f t="shared" ca="1" si="2853"/>
        <v>202012</v>
      </c>
      <c r="H4689">
        <f t="shared" ca="1" si="2854"/>
        <v>202004</v>
      </c>
      <c r="I4689" t="str">
        <f t="shared" ca="1" si="2855"/>
        <v>FY2020 Q3 Sep</v>
      </c>
      <c r="J4689">
        <f t="shared" ca="1" si="2856"/>
        <v>2020</v>
      </c>
      <c r="K4689" s="8" t="str">
        <f t="shared" ca="1" si="2857"/>
        <v>Sep</v>
      </c>
      <c r="L4689" s="8" t="str">
        <f t="shared" ca="1" si="2858"/>
        <v>Q3</v>
      </c>
      <c r="M4689">
        <f t="shared" ca="1" si="2859"/>
        <v>9</v>
      </c>
      <c r="N4689">
        <f t="shared" ca="1" si="2860"/>
        <v>3</v>
      </c>
      <c r="O4689">
        <f t="shared" ca="1" si="2861"/>
        <v>202009</v>
      </c>
      <c r="P4689">
        <f t="shared" ca="1" si="2862"/>
        <v>202003</v>
      </c>
      <c r="Q4689" t="str">
        <f t="shared" si="2863"/>
        <v>FY2020 Q2 Mar</v>
      </c>
      <c r="R4689">
        <f t="shared" si="2864"/>
        <v>2020</v>
      </c>
      <c r="S4689" s="8" t="str">
        <f t="shared" si="2865"/>
        <v>Mar</v>
      </c>
      <c r="T4689" s="8" t="str">
        <f t="shared" si="2866"/>
        <v>Q2</v>
      </c>
      <c r="U4689">
        <f t="shared" si="2867"/>
        <v>6</v>
      </c>
      <c r="V4689">
        <f t="shared" si="2868"/>
        <v>2</v>
      </c>
      <c r="W4689">
        <f t="shared" si="2869"/>
        <v>202006</v>
      </c>
      <c r="X4689">
        <f t="shared" si="2870"/>
        <v>202002</v>
      </c>
      <c r="Y4689" t="str">
        <f t="shared" si="2871"/>
        <v>FY2020 Q1 Mar</v>
      </c>
      <c r="Z4689">
        <f t="shared" si="2872"/>
        <v>2020</v>
      </c>
      <c r="AA4689" s="8" t="str">
        <f t="shared" si="2873"/>
        <v>Mar</v>
      </c>
      <c r="AB4689" s="8" t="str">
        <f t="shared" si="2874"/>
        <v>Q1</v>
      </c>
      <c r="AC4689">
        <f t="shared" si="2875"/>
        <v>3</v>
      </c>
      <c r="AD4689">
        <f t="shared" si="2876"/>
        <v>1</v>
      </c>
      <c r="AE4689">
        <f t="shared" si="2877"/>
        <v>202003</v>
      </c>
      <c r="AF4689">
        <f t="shared" si="2878"/>
        <v>202001</v>
      </c>
      <c r="AG4689" s="9">
        <f t="shared" ca="1" si="2879"/>
        <v>0</v>
      </c>
      <c r="AH4689">
        <f t="shared" ca="1" si="2880"/>
        <v>2</v>
      </c>
      <c r="AI4689" s="9">
        <f t="shared" ca="1" si="2881"/>
        <v>6</v>
      </c>
      <c r="AJ4689" s="9">
        <f t="shared" ca="1" si="2882"/>
        <v>0</v>
      </c>
      <c r="AK4689" s="9">
        <f t="shared" si="2883"/>
        <v>4</v>
      </c>
      <c r="AL4689" s="9">
        <f t="shared" si="2884"/>
        <v>10</v>
      </c>
      <c r="AM4689" s="9">
        <f t="shared" si="2885"/>
        <v>10</v>
      </c>
      <c r="AN4689" s="2">
        <v>43894.430555555555</v>
      </c>
      <c r="AO4689">
        <v>7728</v>
      </c>
      <c r="AP4689" s="1">
        <v>5000</v>
      </c>
      <c r="AQ4689" t="s">
        <v>4</v>
      </c>
    </row>
    <row r="4690" spans="1:43" x14ac:dyDescent="0.3">
      <c r="A4690" t="str">
        <f t="shared" ca="1" si="2847"/>
        <v>FY2020 Q4 Sep</v>
      </c>
      <c r="B4690">
        <f t="shared" ca="1" si="2848"/>
        <v>2020</v>
      </c>
      <c r="C4690" s="8" t="str">
        <f t="shared" ca="1" si="2849"/>
        <v>Sep</v>
      </c>
      <c r="D4690" s="8" t="str">
        <f t="shared" ca="1" si="2850"/>
        <v>Q4</v>
      </c>
      <c r="E4690">
        <f t="shared" ca="1" si="2851"/>
        <v>12</v>
      </c>
      <c r="F4690">
        <f t="shared" ca="1" si="2852"/>
        <v>4</v>
      </c>
      <c r="G4690">
        <f t="shared" ca="1" si="2853"/>
        <v>202012</v>
      </c>
      <c r="H4690">
        <f t="shared" ca="1" si="2854"/>
        <v>202004</v>
      </c>
      <c r="I4690" t="str">
        <f t="shared" ca="1" si="2855"/>
        <v>FY2020 Q3 Sep</v>
      </c>
      <c r="J4690">
        <f t="shared" ca="1" si="2856"/>
        <v>2020</v>
      </c>
      <c r="K4690" s="8" t="str">
        <f t="shared" ca="1" si="2857"/>
        <v>Sep</v>
      </c>
      <c r="L4690" s="8" t="str">
        <f t="shared" ca="1" si="2858"/>
        <v>Q3</v>
      </c>
      <c r="M4690">
        <f t="shared" ca="1" si="2859"/>
        <v>9</v>
      </c>
      <c r="N4690">
        <f t="shared" ca="1" si="2860"/>
        <v>3</v>
      </c>
      <c r="O4690">
        <f t="shared" ca="1" si="2861"/>
        <v>202009</v>
      </c>
      <c r="P4690">
        <f t="shared" ca="1" si="2862"/>
        <v>202003</v>
      </c>
      <c r="Q4690" t="str">
        <f t="shared" si="2863"/>
        <v>FY2019 Q4 Sep</v>
      </c>
      <c r="R4690">
        <f t="shared" si="2864"/>
        <v>2019</v>
      </c>
      <c r="S4690" s="8" t="str">
        <f t="shared" si="2865"/>
        <v>Sep</v>
      </c>
      <c r="T4690" s="8" t="str">
        <f t="shared" si="2866"/>
        <v>Q4</v>
      </c>
      <c r="U4690">
        <f t="shared" si="2867"/>
        <v>12</v>
      </c>
      <c r="V4690">
        <f t="shared" si="2868"/>
        <v>4</v>
      </c>
      <c r="W4690">
        <f t="shared" si="2869"/>
        <v>201912</v>
      </c>
      <c r="X4690">
        <f t="shared" si="2870"/>
        <v>201904</v>
      </c>
      <c r="Y4690" t="str">
        <f t="shared" si="2871"/>
        <v>FY2019 Q3 Sep</v>
      </c>
      <c r="Z4690">
        <f t="shared" si="2872"/>
        <v>2019</v>
      </c>
      <c r="AA4690" s="8" t="str">
        <f t="shared" si="2873"/>
        <v>Sep</v>
      </c>
      <c r="AB4690" s="8" t="str">
        <f t="shared" si="2874"/>
        <v>Q3</v>
      </c>
      <c r="AC4690">
        <f t="shared" si="2875"/>
        <v>9</v>
      </c>
      <c r="AD4690">
        <f t="shared" si="2876"/>
        <v>3</v>
      </c>
      <c r="AE4690">
        <f t="shared" si="2877"/>
        <v>201909</v>
      </c>
      <c r="AF4690">
        <f t="shared" si="2878"/>
        <v>201903</v>
      </c>
      <c r="AG4690" s="9">
        <f t="shared" ca="1" si="2879"/>
        <v>1</v>
      </c>
      <c r="AH4690">
        <f t="shared" ca="1" si="2880"/>
        <v>4</v>
      </c>
      <c r="AI4690" s="9">
        <f t="shared" ca="1" si="2881"/>
        <v>12</v>
      </c>
      <c r="AJ4690" s="9">
        <f t="shared" ca="1" si="2882"/>
        <v>1</v>
      </c>
      <c r="AK4690" s="9">
        <f t="shared" si="2883"/>
        <v>5</v>
      </c>
      <c r="AL4690" s="9">
        <f t="shared" si="2884"/>
        <v>36</v>
      </c>
      <c r="AM4690" s="9">
        <f t="shared" si="2885"/>
        <v>11</v>
      </c>
      <c r="AN4690" s="2">
        <v>43713.489583333336</v>
      </c>
      <c r="AO4690">
        <v>7811</v>
      </c>
      <c r="AP4690" s="1">
        <v>5000</v>
      </c>
      <c r="AQ4690" t="s">
        <v>4</v>
      </c>
    </row>
    <row r="4691" spans="1:43" x14ac:dyDescent="0.3">
      <c r="A4691" t="str">
        <f t="shared" ca="1" si="2847"/>
        <v>FY2020 Q4 Sep</v>
      </c>
      <c r="B4691">
        <f t="shared" ca="1" si="2848"/>
        <v>2020</v>
      </c>
      <c r="C4691" s="8" t="str">
        <f t="shared" ca="1" si="2849"/>
        <v>Sep</v>
      </c>
      <c r="D4691" s="8" t="str">
        <f t="shared" ca="1" si="2850"/>
        <v>Q4</v>
      </c>
      <c r="E4691">
        <f t="shared" ca="1" si="2851"/>
        <v>12</v>
      </c>
      <c r="F4691">
        <f t="shared" ca="1" si="2852"/>
        <v>4</v>
      </c>
      <c r="G4691">
        <f t="shared" ca="1" si="2853"/>
        <v>202012</v>
      </c>
      <c r="H4691">
        <f t="shared" ca="1" si="2854"/>
        <v>202004</v>
      </c>
      <c r="I4691" t="str">
        <f t="shared" ca="1" si="2855"/>
        <v>FY2020 Q3 Sep</v>
      </c>
      <c r="J4691">
        <f t="shared" ca="1" si="2856"/>
        <v>2020</v>
      </c>
      <c r="K4691" s="8" t="str">
        <f t="shared" ca="1" si="2857"/>
        <v>Sep</v>
      </c>
      <c r="L4691" s="8" t="str">
        <f t="shared" ca="1" si="2858"/>
        <v>Q3</v>
      </c>
      <c r="M4691">
        <f t="shared" ca="1" si="2859"/>
        <v>9</v>
      </c>
      <c r="N4691">
        <f t="shared" ca="1" si="2860"/>
        <v>3</v>
      </c>
      <c r="O4691">
        <f t="shared" ca="1" si="2861"/>
        <v>202009</v>
      </c>
      <c r="P4691">
        <f t="shared" ca="1" si="2862"/>
        <v>202003</v>
      </c>
      <c r="Q4691" t="str">
        <f t="shared" si="2863"/>
        <v>FY2019 Q4 Sep</v>
      </c>
      <c r="R4691">
        <f t="shared" si="2864"/>
        <v>2019</v>
      </c>
      <c r="S4691" s="8" t="str">
        <f t="shared" si="2865"/>
        <v>Sep</v>
      </c>
      <c r="T4691" s="8" t="str">
        <f t="shared" si="2866"/>
        <v>Q4</v>
      </c>
      <c r="U4691">
        <f t="shared" si="2867"/>
        <v>12</v>
      </c>
      <c r="V4691">
        <f t="shared" si="2868"/>
        <v>4</v>
      </c>
      <c r="W4691">
        <f t="shared" si="2869"/>
        <v>201912</v>
      </c>
      <c r="X4691">
        <f t="shared" si="2870"/>
        <v>201904</v>
      </c>
      <c r="Y4691" t="str">
        <f t="shared" si="2871"/>
        <v>FY2019 Q3 Sep</v>
      </c>
      <c r="Z4691">
        <f t="shared" si="2872"/>
        <v>2019</v>
      </c>
      <c r="AA4691" s="8" t="str">
        <f t="shared" si="2873"/>
        <v>Sep</v>
      </c>
      <c r="AB4691" s="8" t="str">
        <f t="shared" si="2874"/>
        <v>Q3</v>
      </c>
      <c r="AC4691">
        <f t="shared" si="2875"/>
        <v>9</v>
      </c>
      <c r="AD4691">
        <f t="shared" si="2876"/>
        <v>3</v>
      </c>
      <c r="AE4691">
        <f t="shared" si="2877"/>
        <v>201909</v>
      </c>
      <c r="AF4691">
        <f t="shared" si="2878"/>
        <v>201903</v>
      </c>
      <c r="AG4691" s="9">
        <f t="shared" ca="1" si="2879"/>
        <v>1</v>
      </c>
      <c r="AH4691">
        <f t="shared" ca="1" si="2880"/>
        <v>4</v>
      </c>
      <c r="AI4691" s="9">
        <f t="shared" ca="1" si="2881"/>
        <v>12</v>
      </c>
      <c r="AJ4691" s="9">
        <f t="shared" ca="1" si="2882"/>
        <v>1</v>
      </c>
      <c r="AK4691" s="9">
        <f t="shared" si="2883"/>
        <v>3</v>
      </c>
      <c r="AL4691" s="9">
        <f t="shared" si="2884"/>
        <v>36</v>
      </c>
      <c r="AM4691" s="9">
        <f t="shared" si="2885"/>
        <v>13</v>
      </c>
      <c r="AN4691" s="2">
        <v>43711.564583333333</v>
      </c>
      <c r="AO4691">
        <v>7975</v>
      </c>
      <c r="AP4691" s="1">
        <v>5000</v>
      </c>
      <c r="AQ4691" t="s">
        <v>4</v>
      </c>
    </row>
    <row r="4692" spans="1:43" x14ac:dyDescent="0.3">
      <c r="A4692" t="str">
        <f t="shared" ca="1" si="2847"/>
        <v>FY2020 Q4 Sep</v>
      </c>
      <c r="B4692">
        <f t="shared" ca="1" si="2848"/>
        <v>2020</v>
      </c>
      <c r="C4692" s="8" t="str">
        <f t="shared" ca="1" si="2849"/>
        <v>Sep</v>
      </c>
      <c r="D4692" s="8" t="str">
        <f t="shared" ca="1" si="2850"/>
        <v>Q4</v>
      </c>
      <c r="E4692">
        <f t="shared" ca="1" si="2851"/>
        <v>12</v>
      </c>
      <c r="F4692">
        <f t="shared" ca="1" si="2852"/>
        <v>4</v>
      </c>
      <c r="G4692">
        <f t="shared" ca="1" si="2853"/>
        <v>202012</v>
      </c>
      <c r="H4692">
        <f t="shared" ca="1" si="2854"/>
        <v>202004</v>
      </c>
      <c r="I4692" t="str">
        <f t="shared" ca="1" si="2855"/>
        <v>FY2020 Q3 Sep</v>
      </c>
      <c r="J4692">
        <f t="shared" ca="1" si="2856"/>
        <v>2020</v>
      </c>
      <c r="K4692" s="8" t="str">
        <f t="shared" ca="1" si="2857"/>
        <v>Sep</v>
      </c>
      <c r="L4692" s="8" t="str">
        <f t="shared" ca="1" si="2858"/>
        <v>Q3</v>
      </c>
      <c r="M4692">
        <f t="shared" ca="1" si="2859"/>
        <v>9</v>
      </c>
      <c r="N4692">
        <f t="shared" ca="1" si="2860"/>
        <v>3</v>
      </c>
      <c r="O4692">
        <f t="shared" ca="1" si="2861"/>
        <v>202009</v>
      </c>
      <c r="P4692">
        <f t="shared" ca="1" si="2862"/>
        <v>202003</v>
      </c>
      <c r="Q4692" t="str">
        <f t="shared" si="2863"/>
        <v>FY2020 Q2 Feb</v>
      </c>
      <c r="R4692">
        <f t="shared" si="2864"/>
        <v>2020</v>
      </c>
      <c r="S4692" s="8" t="str">
        <f t="shared" si="2865"/>
        <v>Feb</v>
      </c>
      <c r="T4692" s="8" t="str">
        <f t="shared" si="2866"/>
        <v>Q2</v>
      </c>
      <c r="U4692">
        <f t="shared" si="2867"/>
        <v>5</v>
      </c>
      <c r="V4692">
        <f t="shared" si="2868"/>
        <v>2</v>
      </c>
      <c r="W4692">
        <f t="shared" si="2869"/>
        <v>202005</v>
      </c>
      <c r="X4692">
        <f t="shared" si="2870"/>
        <v>202002</v>
      </c>
      <c r="Y4692" t="str">
        <f t="shared" si="2871"/>
        <v>FY2020 Q1 Feb</v>
      </c>
      <c r="Z4692">
        <f t="shared" si="2872"/>
        <v>2020</v>
      </c>
      <c r="AA4692" s="8" t="str">
        <f t="shared" si="2873"/>
        <v>Feb</v>
      </c>
      <c r="AB4692" s="8" t="str">
        <f t="shared" si="2874"/>
        <v>Q1</v>
      </c>
      <c r="AC4692">
        <f t="shared" si="2875"/>
        <v>2</v>
      </c>
      <c r="AD4692">
        <f t="shared" si="2876"/>
        <v>1</v>
      </c>
      <c r="AE4692">
        <f t="shared" si="2877"/>
        <v>202002</v>
      </c>
      <c r="AF4692">
        <f t="shared" si="2878"/>
        <v>202001</v>
      </c>
      <c r="AG4692" s="9">
        <f t="shared" ca="1" si="2879"/>
        <v>0</v>
      </c>
      <c r="AH4692">
        <f t="shared" ca="1" si="2880"/>
        <v>2</v>
      </c>
      <c r="AI4692" s="9">
        <f t="shared" ca="1" si="2881"/>
        <v>7</v>
      </c>
      <c r="AJ4692" s="9">
        <f t="shared" ca="1" si="2882"/>
        <v>0</v>
      </c>
      <c r="AK4692" s="9">
        <f t="shared" si="2883"/>
        <v>3</v>
      </c>
      <c r="AL4692" s="9">
        <f t="shared" si="2884"/>
        <v>9</v>
      </c>
      <c r="AM4692" s="9">
        <f t="shared" si="2885"/>
        <v>13</v>
      </c>
      <c r="AN4692" s="2">
        <v>43886.546527777777</v>
      </c>
      <c r="AO4692">
        <v>8050</v>
      </c>
      <c r="AP4692" s="1">
        <v>5000</v>
      </c>
      <c r="AQ4692" t="s">
        <v>4</v>
      </c>
    </row>
    <row r="4693" spans="1:43" x14ac:dyDescent="0.3">
      <c r="A4693" t="str">
        <f t="shared" ca="1" si="2847"/>
        <v>FY2020 Q4 Sep</v>
      </c>
      <c r="B4693">
        <f t="shared" ca="1" si="2848"/>
        <v>2020</v>
      </c>
      <c r="C4693" s="8" t="str">
        <f t="shared" ca="1" si="2849"/>
        <v>Sep</v>
      </c>
      <c r="D4693" s="8" t="str">
        <f t="shared" ca="1" si="2850"/>
        <v>Q4</v>
      </c>
      <c r="E4693">
        <f t="shared" ca="1" si="2851"/>
        <v>12</v>
      </c>
      <c r="F4693">
        <f t="shared" ca="1" si="2852"/>
        <v>4</v>
      </c>
      <c r="G4693">
        <f t="shared" ca="1" si="2853"/>
        <v>202012</v>
      </c>
      <c r="H4693">
        <f t="shared" ca="1" si="2854"/>
        <v>202004</v>
      </c>
      <c r="I4693" t="str">
        <f t="shared" ca="1" si="2855"/>
        <v>FY2020 Q3 Sep</v>
      </c>
      <c r="J4693">
        <f t="shared" ca="1" si="2856"/>
        <v>2020</v>
      </c>
      <c r="K4693" s="8" t="str">
        <f t="shared" ca="1" si="2857"/>
        <v>Sep</v>
      </c>
      <c r="L4693" s="8" t="str">
        <f t="shared" ca="1" si="2858"/>
        <v>Q3</v>
      </c>
      <c r="M4693">
        <f t="shared" ca="1" si="2859"/>
        <v>9</v>
      </c>
      <c r="N4693">
        <f t="shared" ca="1" si="2860"/>
        <v>3</v>
      </c>
      <c r="O4693">
        <f t="shared" ca="1" si="2861"/>
        <v>202009</v>
      </c>
      <c r="P4693">
        <f t="shared" ca="1" si="2862"/>
        <v>202003</v>
      </c>
      <c r="Q4693" t="str">
        <f t="shared" si="2863"/>
        <v>FY2019 Q4 Sep</v>
      </c>
      <c r="R4693">
        <f t="shared" si="2864"/>
        <v>2019</v>
      </c>
      <c r="S4693" s="8" t="str">
        <f t="shared" si="2865"/>
        <v>Sep</v>
      </c>
      <c r="T4693" s="8" t="str">
        <f t="shared" si="2866"/>
        <v>Q4</v>
      </c>
      <c r="U4693">
        <f t="shared" si="2867"/>
        <v>12</v>
      </c>
      <c r="V4693">
        <f t="shared" si="2868"/>
        <v>4</v>
      </c>
      <c r="W4693">
        <f t="shared" si="2869"/>
        <v>201912</v>
      </c>
      <c r="X4693">
        <f t="shared" si="2870"/>
        <v>201904</v>
      </c>
      <c r="Y4693" t="str">
        <f t="shared" si="2871"/>
        <v>FY2019 Q3 Sep</v>
      </c>
      <c r="Z4693">
        <f t="shared" si="2872"/>
        <v>2019</v>
      </c>
      <c r="AA4693" s="8" t="str">
        <f t="shared" si="2873"/>
        <v>Sep</v>
      </c>
      <c r="AB4693" s="8" t="str">
        <f t="shared" si="2874"/>
        <v>Q3</v>
      </c>
      <c r="AC4693">
        <f t="shared" si="2875"/>
        <v>9</v>
      </c>
      <c r="AD4693">
        <f t="shared" si="2876"/>
        <v>3</v>
      </c>
      <c r="AE4693">
        <f t="shared" si="2877"/>
        <v>201909</v>
      </c>
      <c r="AF4693">
        <f t="shared" si="2878"/>
        <v>201903</v>
      </c>
      <c r="AG4693" s="9">
        <f t="shared" ca="1" si="2879"/>
        <v>1</v>
      </c>
      <c r="AH4693">
        <f t="shared" ca="1" si="2880"/>
        <v>4</v>
      </c>
      <c r="AI4693" s="9">
        <f t="shared" ca="1" si="2881"/>
        <v>12</v>
      </c>
      <c r="AJ4693" s="9">
        <f t="shared" ca="1" si="2882"/>
        <v>1</v>
      </c>
      <c r="AK4693" s="9">
        <f t="shared" si="2883"/>
        <v>4</v>
      </c>
      <c r="AL4693" s="9">
        <f t="shared" si="2884"/>
        <v>36</v>
      </c>
      <c r="AM4693" s="9">
        <f t="shared" si="2885"/>
        <v>15</v>
      </c>
      <c r="AN4693" s="2">
        <v>43712.642361111109</v>
      </c>
      <c r="AO4693">
        <v>8074</v>
      </c>
      <c r="AP4693" s="1">
        <v>5000</v>
      </c>
      <c r="AQ4693" t="s">
        <v>4</v>
      </c>
    </row>
    <row r="4694" spans="1:43" x14ac:dyDescent="0.3">
      <c r="A4694" t="str">
        <f t="shared" ca="1" si="2847"/>
        <v>FY2020 Q4 Sep</v>
      </c>
      <c r="B4694">
        <f t="shared" ca="1" si="2848"/>
        <v>2020</v>
      </c>
      <c r="C4694" s="8" t="str">
        <f t="shared" ca="1" si="2849"/>
        <v>Sep</v>
      </c>
      <c r="D4694" s="8" t="str">
        <f t="shared" ca="1" si="2850"/>
        <v>Q4</v>
      </c>
      <c r="E4694">
        <f t="shared" ca="1" si="2851"/>
        <v>12</v>
      </c>
      <c r="F4694">
        <f t="shared" ca="1" si="2852"/>
        <v>4</v>
      </c>
      <c r="G4694">
        <f t="shared" ca="1" si="2853"/>
        <v>202012</v>
      </c>
      <c r="H4694">
        <f t="shared" ca="1" si="2854"/>
        <v>202004</v>
      </c>
      <c r="I4694" t="str">
        <f t="shared" ca="1" si="2855"/>
        <v>FY2020 Q3 Sep</v>
      </c>
      <c r="J4694">
        <f t="shared" ca="1" si="2856"/>
        <v>2020</v>
      </c>
      <c r="K4694" s="8" t="str">
        <f t="shared" ca="1" si="2857"/>
        <v>Sep</v>
      </c>
      <c r="L4694" s="8" t="str">
        <f t="shared" ca="1" si="2858"/>
        <v>Q3</v>
      </c>
      <c r="M4694">
        <f t="shared" ca="1" si="2859"/>
        <v>9</v>
      </c>
      <c r="N4694">
        <f t="shared" ca="1" si="2860"/>
        <v>3</v>
      </c>
      <c r="O4694">
        <f t="shared" ca="1" si="2861"/>
        <v>202009</v>
      </c>
      <c r="P4694">
        <f t="shared" ca="1" si="2862"/>
        <v>202003</v>
      </c>
      <c r="Q4694" t="str">
        <f t="shared" si="2863"/>
        <v>FY2019 Q4 Sep</v>
      </c>
      <c r="R4694">
        <f t="shared" si="2864"/>
        <v>2019</v>
      </c>
      <c r="S4694" s="8" t="str">
        <f t="shared" si="2865"/>
        <v>Sep</v>
      </c>
      <c r="T4694" s="8" t="str">
        <f t="shared" si="2866"/>
        <v>Q4</v>
      </c>
      <c r="U4694">
        <f t="shared" si="2867"/>
        <v>12</v>
      </c>
      <c r="V4694">
        <f t="shared" si="2868"/>
        <v>4</v>
      </c>
      <c r="W4694">
        <f t="shared" si="2869"/>
        <v>201912</v>
      </c>
      <c r="X4694">
        <f t="shared" si="2870"/>
        <v>201904</v>
      </c>
      <c r="Y4694" t="str">
        <f t="shared" si="2871"/>
        <v>FY2019 Q3 Sep</v>
      </c>
      <c r="Z4694">
        <f t="shared" si="2872"/>
        <v>2019</v>
      </c>
      <c r="AA4694" s="8" t="str">
        <f t="shared" si="2873"/>
        <v>Sep</v>
      </c>
      <c r="AB4694" s="8" t="str">
        <f t="shared" si="2874"/>
        <v>Q3</v>
      </c>
      <c r="AC4694">
        <f t="shared" si="2875"/>
        <v>9</v>
      </c>
      <c r="AD4694">
        <f t="shared" si="2876"/>
        <v>3</v>
      </c>
      <c r="AE4694">
        <f t="shared" si="2877"/>
        <v>201909</v>
      </c>
      <c r="AF4694">
        <f t="shared" si="2878"/>
        <v>201903</v>
      </c>
      <c r="AG4694" s="9">
        <f t="shared" ca="1" si="2879"/>
        <v>1</v>
      </c>
      <c r="AH4694">
        <f t="shared" ca="1" si="2880"/>
        <v>4</v>
      </c>
      <c r="AI4694" s="9">
        <f t="shared" ca="1" si="2881"/>
        <v>12</v>
      </c>
      <c r="AJ4694" s="9">
        <f t="shared" ca="1" si="2882"/>
        <v>1</v>
      </c>
      <c r="AK4694" s="9">
        <f t="shared" si="2883"/>
        <v>5</v>
      </c>
      <c r="AL4694" s="9">
        <f t="shared" si="2884"/>
        <v>36</v>
      </c>
      <c r="AM4694" s="9">
        <f t="shared" si="2885"/>
        <v>11</v>
      </c>
      <c r="AN4694" s="2">
        <v>43713.490277777775</v>
      </c>
      <c r="AO4694">
        <v>8177</v>
      </c>
      <c r="AP4694" s="1">
        <v>5000</v>
      </c>
      <c r="AQ4694" t="s">
        <v>4</v>
      </c>
    </row>
    <row r="4695" spans="1:43" x14ac:dyDescent="0.3">
      <c r="A4695" t="str">
        <f t="shared" ca="1" si="2847"/>
        <v>FY2020 Q4 Sep</v>
      </c>
      <c r="B4695">
        <f t="shared" ca="1" si="2848"/>
        <v>2020</v>
      </c>
      <c r="C4695" s="8" t="str">
        <f t="shared" ca="1" si="2849"/>
        <v>Sep</v>
      </c>
      <c r="D4695" s="8" t="str">
        <f t="shared" ca="1" si="2850"/>
        <v>Q4</v>
      </c>
      <c r="E4695">
        <f t="shared" ca="1" si="2851"/>
        <v>12</v>
      </c>
      <c r="F4695">
        <f t="shared" ca="1" si="2852"/>
        <v>4</v>
      </c>
      <c r="G4695">
        <f t="shared" ca="1" si="2853"/>
        <v>202012</v>
      </c>
      <c r="H4695">
        <f t="shared" ca="1" si="2854"/>
        <v>202004</v>
      </c>
      <c r="I4695" t="str">
        <f t="shared" ca="1" si="2855"/>
        <v>FY2020 Q3 Sep</v>
      </c>
      <c r="J4695">
        <f t="shared" ca="1" si="2856"/>
        <v>2020</v>
      </c>
      <c r="K4695" s="8" t="str">
        <f t="shared" ca="1" si="2857"/>
        <v>Sep</v>
      </c>
      <c r="L4695" s="8" t="str">
        <f t="shared" ca="1" si="2858"/>
        <v>Q3</v>
      </c>
      <c r="M4695">
        <f t="shared" ca="1" si="2859"/>
        <v>9</v>
      </c>
      <c r="N4695">
        <f t="shared" ca="1" si="2860"/>
        <v>3</v>
      </c>
      <c r="O4695">
        <f t="shared" ca="1" si="2861"/>
        <v>202009</v>
      </c>
      <c r="P4695">
        <f t="shared" ca="1" si="2862"/>
        <v>202003</v>
      </c>
      <c r="Q4695" t="str">
        <f t="shared" si="2863"/>
        <v>FY2020 Q2 Mar</v>
      </c>
      <c r="R4695">
        <f t="shared" si="2864"/>
        <v>2020</v>
      </c>
      <c r="S4695" s="8" t="str">
        <f t="shared" si="2865"/>
        <v>Mar</v>
      </c>
      <c r="T4695" s="8" t="str">
        <f t="shared" si="2866"/>
        <v>Q2</v>
      </c>
      <c r="U4695">
        <f t="shared" si="2867"/>
        <v>6</v>
      </c>
      <c r="V4695">
        <f t="shared" si="2868"/>
        <v>2</v>
      </c>
      <c r="W4695">
        <f t="shared" si="2869"/>
        <v>202006</v>
      </c>
      <c r="X4695">
        <f t="shared" si="2870"/>
        <v>202002</v>
      </c>
      <c r="Y4695" t="str">
        <f t="shared" si="2871"/>
        <v>FY2020 Q1 Mar</v>
      </c>
      <c r="Z4695">
        <f t="shared" si="2872"/>
        <v>2020</v>
      </c>
      <c r="AA4695" s="8" t="str">
        <f t="shared" si="2873"/>
        <v>Mar</v>
      </c>
      <c r="AB4695" s="8" t="str">
        <f t="shared" si="2874"/>
        <v>Q1</v>
      </c>
      <c r="AC4695">
        <f t="shared" si="2875"/>
        <v>3</v>
      </c>
      <c r="AD4695">
        <f t="shared" si="2876"/>
        <v>1</v>
      </c>
      <c r="AE4695">
        <f t="shared" si="2877"/>
        <v>202003</v>
      </c>
      <c r="AF4695">
        <f t="shared" si="2878"/>
        <v>202001</v>
      </c>
      <c r="AG4695" s="9">
        <f t="shared" ca="1" si="2879"/>
        <v>0</v>
      </c>
      <c r="AH4695">
        <f t="shared" ca="1" si="2880"/>
        <v>2</v>
      </c>
      <c r="AI4695" s="9">
        <f t="shared" ca="1" si="2881"/>
        <v>6</v>
      </c>
      <c r="AJ4695" s="9">
        <f t="shared" ca="1" si="2882"/>
        <v>0</v>
      </c>
      <c r="AK4695" s="9">
        <f t="shared" si="2883"/>
        <v>4</v>
      </c>
      <c r="AL4695" s="9">
        <f t="shared" si="2884"/>
        <v>10</v>
      </c>
      <c r="AM4695" s="9">
        <f t="shared" si="2885"/>
        <v>13</v>
      </c>
      <c r="AN4695" s="2">
        <v>43894.573611111111</v>
      </c>
      <c r="AO4695">
        <v>8200</v>
      </c>
      <c r="AP4695" s="1">
        <v>5000</v>
      </c>
      <c r="AQ4695" t="s">
        <v>4</v>
      </c>
    </row>
    <row r="4696" spans="1:43" x14ac:dyDescent="0.3">
      <c r="A4696" t="str">
        <f t="shared" ca="1" si="2847"/>
        <v>FY2020 Q4 Sep</v>
      </c>
      <c r="B4696">
        <f t="shared" ca="1" si="2848"/>
        <v>2020</v>
      </c>
      <c r="C4696" s="8" t="str">
        <f t="shared" ca="1" si="2849"/>
        <v>Sep</v>
      </c>
      <c r="D4696" s="8" t="str">
        <f t="shared" ca="1" si="2850"/>
        <v>Q4</v>
      </c>
      <c r="E4696">
        <f t="shared" ca="1" si="2851"/>
        <v>12</v>
      </c>
      <c r="F4696">
        <f t="shared" ca="1" si="2852"/>
        <v>4</v>
      </c>
      <c r="G4696">
        <f t="shared" ca="1" si="2853"/>
        <v>202012</v>
      </c>
      <c r="H4696">
        <f t="shared" ca="1" si="2854"/>
        <v>202004</v>
      </c>
      <c r="I4696" t="str">
        <f t="shared" ca="1" si="2855"/>
        <v>FY2020 Q3 Sep</v>
      </c>
      <c r="J4696">
        <f t="shared" ca="1" si="2856"/>
        <v>2020</v>
      </c>
      <c r="K4696" s="8" t="str">
        <f t="shared" ca="1" si="2857"/>
        <v>Sep</v>
      </c>
      <c r="L4696" s="8" t="str">
        <f t="shared" ca="1" si="2858"/>
        <v>Q3</v>
      </c>
      <c r="M4696">
        <f t="shared" ca="1" si="2859"/>
        <v>9</v>
      </c>
      <c r="N4696">
        <f t="shared" ca="1" si="2860"/>
        <v>3</v>
      </c>
      <c r="O4696">
        <f t="shared" ca="1" si="2861"/>
        <v>202009</v>
      </c>
      <c r="P4696">
        <f t="shared" ca="1" si="2862"/>
        <v>202003</v>
      </c>
      <c r="Q4696" t="str">
        <f t="shared" si="2863"/>
        <v>FY2019 Q4 Sep</v>
      </c>
      <c r="R4696">
        <f t="shared" si="2864"/>
        <v>2019</v>
      </c>
      <c r="S4696" s="8" t="str">
        <f t="shared" si="2865"/>
        <v>Sep</v>
      </c>
      <c r="T4696" s="8" t="str">
        <f t="shared" si="2866"/>
        <v>Q4</v>
      </c>
      <c r="U4696">
        <f t="shared" si="2867"/>
        <v>12</v>
      </c>
      <c r="V4696">
        <f t="shared" si="2868"/>
        <v>4</v>
      </c>
      <c r="W4696">
        <f t="shared" si="2869"/>
        <v>201912</v>
      </c>
      <c r="X4696">
        <f t="shared" si="2870"/>
        <v>201904</v>
      </c>
      <c r="Y4696" t="str">
        <f t="shared" si="2871"/>
        <v>FY2019 Q3 Sep</v>
      </c>
      <c r="Z4696">
        <f t="shared" si="2872"/>
        <v>2019</v>
      </c>
      <c r="AA4696" s="8" t="str">
        <f t="shared" si="2873"/>
        <v>Sep</v>
      </c>
      <c r="AB4696" s="8" t="str">
        <f t="shared" si="2874"/>
        <v>Q3</v>
      </c>
      <c r="AC4696">
        <f t="shared" si="2875"/>
        <v>9</v>
      </c>
      <c r="AD4696">
        <f t="shared" si="2876"/>
        <v>3</v>
      </c>
      <c r="AE4696">
        <f t="shared" si="2877"/>
        <v>201909</v>
      </c>
      <c r="AF4696">
        <f t="shared" si="2878"/>
        <v>201903</v>
      </c>
      <c r="AG4696" s="9">
        <f t="shared" ca="1" si="2879"/>
        <v>1</v>
      </c>
      <c r="AH4696">
        <f t="shared" ca="1" si="2880"/>
        <v>4</v>
      </c>
      <c r="AI4696" s="9">
        <f t="shared" ca="1" si="2881"/>
        <v>12</v>
      </c>
      <c r="AJ4696" s="9">
        <f t="shared" ca="1" si="2882"/>
        <v>1</v>
      </c>
      <c r="AK4696" s="9">
        <f t="shared" si="2883"/>
        <v>6</v>
      </c>
      <c r="AL4696" s="9">
        <f t="shared" si="2884"/>
        <v>38</v>
      </c>
      <c r="AM4696" s="9">
        <f t="shared" si="2885"/>
        <v>13</v>
      </c>
      <c r="AN4696" s="2">
        <v>43728.572222222225</v>
      </c>
      <c r="AO4696">
        <v>8234</v>
      </c>
      <c r="AP4696" s="1">
        <v>5000</v>
      </c>
      <c r="AQ4696" t="s">
        <v>4</v>
      </c>
    </row>
    <row r="4697" spans="1:43" x14ac:dyDescent="0.3">
      <c r="A4697" t="str">
        <f t="shared" ca="1" si="2847"/>
        <v>FY2020 Q4 Sep</v>
      </c>
      <c r="B4697">
        <f t="shared" ca="1" si="2848"/>
        <v>2020</v>
      </c>
      <c r="C4697" s="8" t="str">
        <f t="shared" ca="1" si="2849"/>
        <v>Sep</v>
      </c>
      <c r="D4697" s="8" t="str">
        <f t="shared" ca="1" si="2850"/>
        <v>Q4</v>
      </c>
      <c r="E4697">
        <f t="shared" ca="1" si="2851"/>
        <v>12</v>
      </c>
      <c r="F4697">
        <f t="shared" ca="1" si="2852"/>
        <v>4</v>
      </c>
      <c r="G4697">
        <f t="shared" ca="1" si="2853"/>
        <v>202012</v>
      </c>
      <c r="H4697">
        <f t="shared" ca="1" si="2854"/>
        <v>202004</v>
      </c>
      <c r="I4697" t="str">
        <f t="shared" ca="1" si="2855"/>
        <v>FY2020 Q3 Sep</v>
      </c>
      <c r="J4697">
        <f t="shared" ca="1" si="2856"/>
        <v>2020</v>
      </c>
      <c r="K4697" s="8" t="str">
        <f t="shared" ca="1" si="2857"/>
        <v>Sep</v>
      </c>
      <c r="L4697" s="8" t="str">
        <f t="shared" ca="1" si="2858"/>
        <v>Q3</v>
      </c>
      <c r="M4697">
        <f t="shared" ca="1" si="2859"/>
        <v>9</v>
      </c>
      <c r="N4697">
        <f t="shared" ca="1" si="2860"/>
        <v>3</v>
      </c>
      <c r="O4697">
        <f t="shared" ca="1" si="2861"/>
        <v>202009</v>
      </c>
      <c r="P4697">
        <f t="shared" ca="1" si="2862"/>
        <v>202003</v>
      </c>
      <c r="Q4697" t="str">
        <f t="shared" si="2863"/>
        <v>FY2019 Q4 Sep</v>
      </c>
      <c r="R4697">
        <f t="shared" si="2864"/>
        <v>2019</v>
      </c>
      <c r="S4697" s="8" t="str">
        <f t="shared" si="2865"/>
        <v>Sep</v>
      </c>
      <c r="T4697" s="8" t="str">
        <f t="shared" si="2866"/>
        <v>Q4</v>
      </c>
      <c r="U4697">
        <f t="shared" si="2867"/>
        <v>12</v>
      </c>
      <c r="V4697">
        <f t="shared" si="2868"/>
        <v>4</v>
      </c>
      <c r="W4697">
        <f t="shared" si="2869"/>
        <v>201912</v>
      </c>
      <c r="X4697">
        <f t="shared" si="2870"/>
        <v>201904</v>
      </c>
      <c r="Y4697" t="str">
        <f t="shared" si="2871"/>
        <v>FY2019 Q3 Sep</v>
      </c>
      <c r="Z4697">
        <f t="shared" si="2872"/>
        <v>2019</v>
      </c>
      <c r="AA4697" s="8" t="str">
        <f t="shared" si="2873"/>
        <v>Sep</v>
      </c>
      <c r="AB4697" s="8" t="str">
        <f t="shared" si="2874"/>
        <v>Q3</v>
      </c>
      <c r="AC4697">
        <f t="shared" si="2875"/>
        <v>9</v>
      </c>
      <c r="AD4697">
        <f t="shared" si="2876"/>
        <v>3</v>
      </c>
      <c r="AE4697">
        <f t="shared" si="2877"/>
        <v>201909</v>
      </c>
      <c r="AF4697">
        <f t="shared" si="2878"/>
        <v>201903</v>
      </c>
      <c r="AG4697" s="9">
        <f t="shared" ca="1" si="2879"/>
        <v>1</v>
      </c>
      <c r="AH4697">
        <f t="shared" ca="1" si="2880"/>
        <v>4</v>
      </c>
      <c r="AI4697" s="9">
        <f t="shared" ca="1" si="2881"/>
        <v>12</v>
      </c>
      <c r="AJ4697" s="9">
        <f t="shared" ca="1" si="2882"/>
        <v>1</v>
      </c>
      <c r="AK4697" s="9">
        <f t="shared" si="2883"/>
        <v>6</v>
      </c>
      <c r="AL4697" s="9">
        <f t="shared" si="2884"/>
        <v>36</v>
      </c>
      <c r="AM4697" s="9">
        <f t="shared" si="2885"/>
        <v>16</v>
      </c>
      <c r="AN4697" s="2">
        <v>43714.679861111108</v>
      </c>
      <c r="AO4697">
        <v>8290</v>
      </c>
      <c r="AP4697" s="1">
        <v>5000</v>
      </c>
      <c r="AQ4697" t="s">
        <v>4</v>
      </c>
    </row>
    <row r="4698" spans="1:43" x14ac:dyDescent="0.3">
      <c r="A4698" t="str">
        <f t="shared" ca="1" si="2847"/>
        <v>FY2020 Q4 Sep</v>
      </c>
      <c r="B4698">
        <f t="shared" ca="1" si="2848"/>
        <v>2020</v>
      </c>
      <c r="C4698" s="8" t="str">
        <f t="shared" ca="1" si="2849"/>
        <v>Sep</v>
      </c>
      <c r="D4698" s="8" t="str">
        <f t="shared" ca="1" si="2850"/>
        <v>Q4</v>
      </c>
      <c r="E4698">
        <f t="shared" ca="1" si="2851"/>
        <v>12</v>
      </c>
      <c r="F4698">
        <f t="shared" ca="1" si="2852"/>
        <v>4</v>
      </c>
      <c r="G4698">
        <f t="shared" ca="1" si="2853"/>
        <v>202012</v>
      </c>
      <c r="H4698">
        <f t="shared" ca="1" si="2854"/>
        <v>202004</v>
      </c>
      <c r="I4698" t="str">
        <f t="shared" ca="1" si="2855"/>
        <v>FY2020 Q3 Sep</v>
      </c>
      <c r="J4698">
        <f t="shared" ca="1" si="2856"/>
        <v>2020</v>
      </c>
      <c r="K4698" s="8" t="str">
        <f t="shared" ca="1" si="2857"/>
        <v>Sep</v>
      </c>
      <c r="L4698" s="8" t="str">
        <f t="shared" ca="1" si="2858"/>
        <v>Q3</v>
      </c>
      <c r="M4698">
        <f t="shared" ca="1" si="2859"/>
        <v>9</v>
      </c>
      <c r="N4698">
        <f t="shared" ca="1" si="2860"/>
        <v>3</v>
      </c>
      <c r="O4698">
        <f t="shared" ca="1" si="2861"/>
        <v>202009</v>
      </c>
      <c r="P4698">
        <f t="shared" ca="1" si="2862"/>
        <v>202003</v>
      </c>
      <c r="Q4698" t="str">
        <f t="shared" si="2863"/>
        <v>FY2020 Q2 Jan</v>
      </c>
      <c r="R4698">
        <f t="shared" si="2864"/>
        <v>2020</v>
      </c>
      <c r="S4698" s="8" t="str">
        <f t="shared" si="2865"/>
        <v>Jan</v>
      </c>
      <c r="T4698" s="8" t="str">
        <f t="shared" si="2866"/>
        <v>Q2</v>
      </c>
      <c r="U4698">
        <f t="shared" si="2867"/>
        <v>4</v>
      </c>
      <c r="V4698">
        <f t="shared" si="2868"/>
        <v>2</v>
      </c>
      <c r="W4698">
        <f t="shared" si="2869"/>
        <v>202004</v>
      </c>
      <c r="X4698">
        <f t="shared" si="2870"/>
        <v>202002</v>
      </c>
      <c r="Y4698" t="str">
        <f t="shared" si="2871"/>
        <v>FY2020 Q1 Jan</v>
      </c>
      <c r="Z4698">
        <f t="shared" si="2872"/>
        <v>2020</v>
      </c>
      <c r="AA4698" s="8" t="str">
        <f t="shared" si="2873"/>
        <v>Jan</v>
      </c>
      <c r="AB4698" s="8" t="str">
        <f t="shared" si="2874"/>
        <v>Q1</v>
      </c>
      <c r="AC4698">
        <f t="shared" si="2875"/>
        <v>1</v>
      </c>
      <c r="AD4698">
        <f t="shared" si="2876"/>
        <v>1</v>
      </c>
      <c r="AE4698">
        <f t="shared" si="2877"/>
        <v>202001</v>
      </c>
      <c r="AF4698">
        <f t="shared" si="2878"/>
        <v>202001</v>
      </c>
      <c r="AG4698" s="9">
        <f t="shared" ca="1" si="2879"/>
        <v>0</v>
      </c>
      <c r="AH4698">
        <f t="shared" ca="1" si="2880"/>
        <v>3</v>
      </c>
      <c r="AI4698" s="9">
        <f t="shared" ca="1" si="2881"/>
        <v>8</v>
      </c>
      <c r="AJ4698" s="9">
        <f t="shared" ca="1" si="2882"/>
        <v>0</v>
      </c>
      <c r="AK4698" s="9">
        <f t="shared" si="2883"/>
        <v>4</v>
      </c>
      <c r="AL4698" s="9">
        <f t="shared" si="2884"/>
        <v>4</v>
      </c>
      <c r="AM4698" s="9">
        <f t="shared" si="2885"/>
        <v>13</v>
      </c>
      <c r="AN4698" s="2">
        <v>43852.567361111112</v>
      </c>
      <c r="AO4698">
        <v>8384</v>
      </c>
      <c r="AP4698" s="1">
        <v>5000</v>
      </c>
      <c r="AQ4698" t="s">
        <v>4</v>
      </c>
    </row>
    <row r="4699" spans="1:43" x14ac:dyDescent="0.3">
      <c r="A4699" t="str">
        <f t="shared" ca="1" si="2847"/>
        <v>FY2020 Q4 Sep</v>
      </c>
      <c r="B4699">
        <f t="shared" ca="1" si="2848"/>
        <v>2020</v>
      </c>
      <c r="C4699" s="8" t="str">
        <f t="shared" ca="1" si="2849"/>
        <v>Sep</v>
      </c>
      <c r="D4699" s="8" t="str">
        <f t="shared" ca="1" si="2850"/>
        <v>Q4</v>
      </c>
      <c r="E4699">
        <f t="shared" ca="1" si="2851"/>
        <v>12</v>
      </c>
      <c r="F4699">
        <f t="shared" ca="1" si="2852"/>
        <v>4</v>
      </c>
      <c r="G4699">
        <f t="shared" ca="1" si="2853"/>
        <v>202012</v>
      </c>
      <c r="H4699">
        <f t="shared" ca="1" si="2854"/>
        <v>202004</v>
      </c>
      <c r="I4699" t="str">
        <f t="shared" ca="1" si="2855"/>
        <v>FY2020 Q3 Sep</v>
      </c>
      <c r="J4699">
        <f t="shared" ca="1" si="2856"/>
        <v>2020</v>
      </c>
      <c r="K4699" s="8" t="str">
        <f t="shared" ca="1" si="2857"/>
        <v>Sep</v>
      </c>
      <c r="L4699" s="8" t="str">
        <f t="shared" ca="1" si="2858"/>
        <v>Q3</v>
      </c>
      <c r="M4699">
        <f t="shared" ca="1" si="2859"/>
        <v>9</v>
      </c>
      <c r="N4699">
        <f t="shared" ca="1" si="2860"/>
        <v>3</v>
      </c>
      <c r="O4699">
        <f t="shared" ca="1" si="2861"/>
        <v>202009</v>
      </c>
      <c r="P4699">
        <f t="shared" ca="1" si="2862"/>
        <v>202003</v>
      </c>
      <c r="Q4699" t="str">
        <f t="shared" si="2863"/>
        <v>FY2020 Q1 Nov</v>
      </c>
      <c r="R4699">
        <f t="shared" si="2864"/>
        <v>2020</v>
      </c>
      <c r="S4699" s="8" t="str">
        <f t="shared" si="2865"/>
        <v>Nov</v>
      </c>
      <c r="T4699" s="8" t="str">
        <f t="shared" si="2866"/>
        <v>Q1</v>
      </c>
      <c r="U4699">
        <f t="shared" si="2867"/>
        <v>2</v>
      </c>
      <c r="V4699">
        <f t="shared" si="2868"/>
        <v>1</v>
      </c>
      <c r="W4699">
        <f t="shared" si="2869"/>
        <v>202002</v>
      </c>
      <c r="X4699">
        <f t="shared" si="2870"/>
        <v>202001</v>
      </c>
      <c r="Y4699" t="str">
        <f t="shared" si="2871"/>
        <v>FY2019 Q4 Nov</v>
      </c>
      <c r="Z4699">
        <f t="shared" si="2872"/>
        <v>2019</v>
      </c>
      <c r="AA4699" s="8" t="str">
        <f t="shared" si="2873"/>
        <v>Nov</v>
      </c>
      <c r="AB4699" s="8" t="str">
        <f t="shared" si="2874"/>
        <v>Q4</v>
      </c>
      <c r="AC4699">
        <f t="shared" si="2875"/>
        <v>11</v>
      </c>
      <c r="AD4699">
        <f t="shared" si="2876"/>
        <v>4</v>
      </c>
      <c r="AE4699">
        <f t="shared" si="2877"/>
        <v>201911</v>
      </c>
      <c r="AF4699">
        <f t="shared" si="2878"/>
        <v>201904</v>
      </c>
      <c r="AG4699" s="9">
        <f t="shared" ca="1" si="2879"/>
        <v>0</v>
      </c>
      <c r="AH4699">
        <f t="shared" ca="1" si="2880"/>
        <v>3</v>
      </c>
      <c r="AI4699" s="9">
        <f t="shared" ca="1" si="2881"/>
        <v>10</v>
      </c>
      <c r="AJ4699" s="9">
        <f t="shared" ca="1" si="2882"/>
        <v>1</v>
      </c>
      <c r="AK4699" s="9">
        <f t="shared" si="2883"/>
        <v>3</v>
      </c>
      <c r="AL4699" s="9">
        <f t="shared" si="2884"/>
        <v>47</v>
      </c>
      <c r="AM4699" s="9">
        <f t="shared" si="2885"/>
        <v>12</v>
      </c>
      <c r="AN4699" s="2">
        <v>43788.515972222223</v>
      </c>
      <c r="AO4699">
        <v>8419</v>
      </c>
      <c r="AP4699" s="1">
        <v>5000</v>
      </c>
      <c r="AQ4699" t="s">
        <v>4</v>
      </c>
    </row>
    <row r="4700" spans="1:43" x14ac:dyDescent="0.3">
      <c r="A4700" t="str">
        <f t="shared" ca="1" si="2847"/>
        <v>FY2020 Q4 Sep</v>
      </c>
      <c r="B4700">
        <f t="shared" ca="1" si="2848"/>
        <v>2020</v>
      </c>
      <c r="C4700" s="8" t="str">
        <f t="shared" ca="1" si="2849"/>
        <v>Sep</v>
      </c>
      <c r="D4700" s="8" t="str">
        <f t="shared" ca="1" si="2850"/>
        <v>Q4</v>
      </c>
      <c r="E4700">
        <f t="shared" ca="1" si="2851"/>
        <v>12</v>
      </c>
      <c r="F4700">
        <f t="shared" ca="1" si="2852"/>
        <v>4</v>
      </c>
      <c r="G4700">
        <f t="shared" ca="1" si="2853"/>
        <v>202012</v>
      </c>
      <c r="H4700">
        <f t="shared" ca="1" si="2854"/>
        <v>202004</v>
      </c>
      <c r="I4700" t="str">
        <f t="shared" ca="1" si="2855"/>
        <v>FY2020 Q3 Sep</v>
      </c>
      <c r="J4700">
        <f t="shared" ca="1" si="2856"/>
        <v>2020</v>
      </c>
      <c r="K4700" s="8" t="str">
        <f t="shared" ca="1" si="2857"/>
        <v>Sep</v>
      </c>
      <c r="L4700" s="8" t="str">
        <f t="shared" ca="1" si="2858"/>
        <v>Q3</v>
      </c>
      <c r="M4700">
        <f t="shared" ca="1" si="2859"/>
        <v>9</v>
      </c>
      <c r="N4700">
        <f t="shared" ca="1" si="2860"/>
        <v>3</v>
      </c>
      <c r="O4700">
        <f t="shared" ca="1" si="2861"/>
        <v>202009</v>
      </c>
      <c r="P4700">
        <f t="shared" ca="1" si="2862"/>
        <v>202003</v>
      </c>
      <c r="Q4700" t="str">
        <f t="shared" si="2863"/>
        <v>FY2019 Q4 Sep</v>
      </c>
      <c r="R4700">
        <f t="shared" si="2864"/>
        <v>2019</v>
      </c>
      <c r="S4700" s="8" t="str">
        <f t="shared" si="2865"/>
        <v>Sep</v>
      </c>
      <c r="T4700" s="8" t="str">
        <f t="shared" si="2866"/>
        <v>Q4</v>
      </c>
      <c r="U4700">
        <f t="shared" si="2867"/>
        <v>12</v>
      </c>
      <c r="V4700">
        <f t="shared" si="2868"/>
        <v>4</v>
      </c>
      <c r="W4700">
        <f t="shared" si="2869"/>
        <v>201912</v>
      </c>
      <c r="X4700">
        <f t="shared" si="2870"/>
        <v>201904</v>
      </c>
      <c r="Y4700" t="str">
        <f t="shared" si="2871"/>
        <v>FY2019 Q3 Sep</v>
      </c>
      <c r="Z4700">
        <f t="shared" si="2872"/>
        <v>2019</v>
      </c>
      <c r="AA4700" s="8" t="str">
        <f t="shared" si="2873"/>
        <v>Sep</v>
      </c>
      <c r="AB4700" s="8" t="str">
        <f t="shared" si="2874"/>
        <v>Q3</v>
      </c>
      <c r="AC4700">
        <f t="shared" si="2875"/>
        <v>9</v>
      </c>
      <c r="AD4700">
        <f t="shared" si="2876"/>
        <v>3</v>
      </c>
      <c r="AE4700">
        <f t="shared" si="2877"/>
        <v>201909</v>
      </c>
      <c r="AF4700">
        <f t="shared" si="2878"/>
        <v>201903</v>
      </c>
      <c r="AG4700" s="9">
        <f t="shared" ca="1" si="2879"/>
        <v>1</v>
      </c>
      <c r="AH4700">
        <f t="shared" ca="1" si="2880"/>
        <v>4</v>
      </c>
      <c r="AI4700" s="9">
        <f t="shared" ca="1" si="2881"/>
        <v>12</v>
      </c>
      <c r="AJ4700" s="9">
        <f t="shared" ca="1" si="2882"/>
        <v>1</v>
      </c>
      <c r="AK4700" s="9">
        <f t="shared" si="2883"/>
        <v>3</v>
      </c>
      <c r="AL4700" s="9">
        <f t="shared" si="2884"/>
        <v>36</v>
      </c>
      <c r="AM4700" s="9">
        <f t="shared" si="2885"/>
        <v>15</v>
      </c>
      <c r="AN4700" s="2">
        <v>43711.634027777778</v>
      </c>
      <c r="AO4700">
        <v>8439</v>
      </c>
      <c r="AP4700" s="1">
        <v>5000</v>
      </c>
      <c r="AQ4700" t="s">
        <v>4</v>
      </c>
    </row>
    <row r="4701" spans="1:43" x14ac:dyDescent="0.3">
      <c r="A4701" t="str">
        <f t="shared" ca="1" si="2847"/>
        <v>FY2020 Q4 Sep</v>
      </c>
      <c r="B4701">
        <f t="shared" ca="1" si="2848"/>
        <v>2020</v>
      </c>
      <c r="C4701" s="8" t="str">
        <f t="shared" ca="1" si="2849"/>
        <v>Sep</v>
      </c>
      <c r="D4701" s="8" t="str">
        <f t="shared" ca="1" si="2850"/>
        <v>Q4</v>
      </c>
      <c r="E4701">
        <f t="shared" ca="1" si="2851"/>
        <v>12</v>
      </c>
      <c r="F4701">
        <f t="shared" ca="1" si="2852"/>
        <v>4</v>
      </c>
      <c r="G4701">
        <f t="shared" ca="1" si="2853"/>
        <v>202012</v>
      </c>
      <c r="H4701">
        <f t="shared" ca="1" si="2854"/>
        <v>202004</v>
      </c>
      <c r="I4701" t="str">
        <f t="shared" ca="1" si="2855"/>
        <v>FY2020 Q3 Sep</v>
      </c>
      <c r="J4701">
        <f t="shared" ca="1" si="2856"/>
        <v>2020</v>
      </c>
      <c r="K4701" s="8" t="str">
        <f t="shared" ca="1" si="2857"/>
        <v>Sep</v>
      </c>
      <c r="L4701" s="8" t="str">
        <f t="shared" ca="1" si="2858"/>
        <v>Q3</v>
      </c>
      <c r="M4701">
        <f t="shared" ca="1" si="2859"/>
        <v>9</v>
      </c>
      <c r="N4701">
        <f t="shared" ca="1" si="2860"/>
        <v>3</v>
      </c>
      <c r="O4701">
        <f t="shared" ca="1" si="2861"/>
        <v>202009</v>
      </c>
      <c r="P4701">
        <f t="shared" ca="1" si="2862"/>
        <v>202003</v>
      </c>
      <c r="Q4701" t="str">
        <f t="shared" si="2863"/>
        <v>FY2020 Q2 Mar</v>
      </c>
      <c r="R4701">
        <f t="shared" si="2864"/>
        <v>2020</v>
      </c>
      <c r="S4701" s="8" t="str">
        <f t="shared" si="2865"/>
        <v>Mar</v>
      </c>
      <c r="T4701" s="8" t="str">
        <f t="shared" si="2866"/>
        <v>Q2</v>
      </c>
      <c r="U4701">
        <f t="shared" si="2867"/>
        <v>6</v>
      </c>
      <c r="V4701">
        <f t="shared" si="2868"/>
        <v>2</v>
      </c>
      <c r="W4701">
        <f t="shared" si="2869"/>
        <v>202006</v>
      </c>
      <c r="X4701">
        <f t="shared" si="2870"/>
        <v>202002</v>
      </c>
      <c r="Y4701" t="str">
        <f t="shared" si="2871"/>
        <v>FY2020 Q1 Mar</v>
      </c>
      <c r="Z4701">
        <f t="shared" si="2872"/>
        <v>2020</v>
      </c>
      <c r="AA4701" s="8" t="str">
        <f t="shared" si="2873"/>
        <v>Mar</v>
      </c>
      <c r="AB4701" s="8" t="str">
        <f t="shared" si="2874"/>
        <v>Q1</v>
      </c>
      <c r="AC4701">
        <f t="shared" si="2875"/>
        <v>3</v>
      </c>
      <c r="AD4701">
        <f t="shared" si="2876"/>
        <v>1</v>
      </c>
      <c r="AE4701">
        <f t="shared" si="2877"/>
        <v>202003</v>
      </c>
      <c r="AF4701">
        <f t="shared" si="2878"/>
        <v>202001</v>
      </c>
      <c r="AG4701" s="9">
        <f t="shared" ca="1" si="2879"/>
        <v>0</v>
      </c>
      <c r="AH4701">
        <f t="shared" ca="1" si="2880"/>
        <v>2</v>
      </c>
      <c r="AI4701" s="9">
        <f t="shared" ca="1" si="2881"/>
        <v>6</v>
      </c>
      <c r="AJ4701" s="9">
        <f t="shared" ca="1" si="2882"/>
        <v>0</v>
      </c>
      <c r="AK4701" s="9">
        <f t="shared" si="2883"/>
        <v>5</v>
      </c>
      <c r="AL4701" s="9">
        <f t="shared" si="2884"/>
        <v>10</v>
      </c>
      <c r="AM4701" s="9">
        <f t="shared" si="2885"/>
        <v>14</v>
      </c>
      <c r="AN4701" s="2">
        <v>43895.59097222222</v>
      </c>
      <c r="AO4701">
        <v>8462</v>
      </c>
      <c r="AP4701" s="1">
        <v>5000</v>
      </c>
      <c r="AQ4701" t="s">
        <v>4</v>
      </c>
    </row>
    <row r="4702" spans="1:43" x14ac:dyDescent="0.3">
      <c r="A4702" t="str">
        <f t="shared" ca="1" si="2847"/>
        <v>FY2020 Q4 Sep</v>
      </c>
      <c r="B4702">
        <f t="shared" ca="1" si="2848"/>
        <v>2020</v>
      </c>
      <c r="C4702" s="8" t="str">
        <f t="shared" ca="1" si="2849"/>
        <v>Sep</v>
      </c>
      <c r="D4702" s="8" t="str">
        <f t="shared" ca="1" si="2850"/>
        <v>Q4</v>
      </c>
      <c r="E4702">
        <f t="shared" ca="1" si="2851"/>
        <v>12</v>
      </c>
      <c r="F4702">
        <f t="shared" ca="1" si="2852"/>
        <v>4</v>
      </c>
      <c r="G4702">
        <f t="shared" ca="1" si="2853"/>
        <v>202012</v>
      </c>
      <c r="H4702">
        <f t="shared" ca="1" si="2854"/>
        <v>202004</v>
      </c>
      <c r="I4702" t="str">
        <f t="shared" ca="1" si="2855"/>
        <v>FY2020 Q3 Sep</v>
      </c>
      <c r="J4702">
        <f t="shared" ca="1" si="2856"/>
        <v>2020</v>
      </c>
      <c r="K4702" s="8" t="str">
        <f t="shared" ca="1" si="2857"/>
        <v>Sep</v>
      </c>
      <c r="L4702" s="8" t="str">
        <f t="shared" ca="1" si="2858"/>
        <v>Q3</v>
      </c>
      <c r="M4702">
        <f t="shared" ca="1" si="2859"/>
        <v>9</v>
      </c>
      <c r="N4702">
        <f t="shared" ca="1" si="2860"/>
        <v>3</v>
      </c>
      <c r="O4702">
        <f t="shared" ca="1" si="2861"/>
        <v>202009</v>
      </c>
      <c r="P4702">
        <f t="shared" ca="1" si="2862"/>
        <v>202003</v>
      </c>
      <c r="Q4702" t="str">
        <f t="shared" si="2863"/>
        <v>FY2020 Q2 Mar</v>
      </c>
      <c r="R4702">
        <f t="shared" si="2864"/>
        <v>2020</v>
      </c>
      <c r="S4702" s="8" t="str">
        <f t="shared" si="2865"/>
        <v>Mar</v>
      </c>
      <c r="T4702" s="8" t="str">
        <f t="shared" si="2866"/>
        <v>Q2</v>
      </c>
      <c r="U4702">
        <f t="shared" si="2867"/>
        <v>6</v>
      </c>
      <c r="V4702">
        <f t="shared" si="2868"/>
        <v>2</v>
      </c>
      <c r="W4702">
        <f t="shared" si="2869"/>
        <v>202006</v>
      </c>
      <c r="X4702">
        <f t="shared" si="2870"/>
        <v>202002</v>
      </c>
      <c r="Y4702" t="str">
        <f t="shared" si="2871"/>
        <v>FY2020 Q1 Mar</v>
      </c>
      <c r="Z4702">
        <f t="shared" si="2872"/>
        <v>2020</v>
      </c>
      <c r="AA4702" s="8" t="str">
        <f t="shared" si="2873"/>
        <v>Mar</v>
      </c>
      <c r="AB4702" s="8" t="str">
        <f t="shared" si="2874"/>
        <v>Q1</v>
      </c>
      <c r="AC4702">
        <f t="shared" si="2875"/>
        <v>3</v>
      </c>
      <c r="AD4702">
        <f t="shared" si="2876"/>
        <v>1</v>
      </c>
      <c r="AE4702">
        <f t="shared" si="2877"/>
        <v>202003</v>
      </c>
      <c r="AF4702">
        <f t="shared" si="2878"/>
        <v>202001</v>
      </c>
      <c r="AG4702" s="9">
        <f t="shared" ca="1" si="2879"/>
        <v>0</v>
      </c>
      <c r="AH4702">
        <f t="shared" ca="1" si="2880"/>
        <v>2</v>
      </c>
      <c r="AI4702" s="9">
        <f t="shared" ca="1" si="2881"/>
        <v>6</v>
      </c>
      <c r="AJ4702" s="9">
        <f t="shared" ca="1" si="2882"/>
        <v>0</v>
      </c>
      <c r="AK4702" s="9">
        <f t="shared" si="2883"/>
        <v>3</v>
      </c>
      <c r="AL4702" s="9">
        <f t="shared" si="2884"/>
        <v>10</v>
      </c>
      <c r="AM4702" s="9">
        <f t="shared" si="2885"/>
        <v>13</v>
      </c>
      <c r="AN4702" s="2">
        <v>43893.569444444445</v>
      </c>
      <c r="AO4702">
        <v>8577</v>
      </c>
      <c r="AP4702" s="1">
        <v>5000</v>
      </c>
      <c r="AQ4702" t="s">
        <v>4</v>
      </c>
    </row>
    <row r="4703" spans="1:43" x14ac:dyDescent="0.3">
      <c r="A4703" t="str">
        <f t="shared" ca="1" si="2847"/>
        <v>FY2020 Q4 Sep</v>
      </c>
      <c r="B4703">
        <f t="shared" ca="1" si="2848"/>
        <v>2020</v>
      </c>
      <c r="C4703" s="8" t="str">
        <f t="shared" ca="1" si="2849"/>
        <v>Sep</v>
      </c>
      <c r="D4703" s="8" t="str">
        <f t="shared" ca="1" si="2850"/>
        <v>Q4</v>
      </c>
      <c r="E4703">
        <f t="shared" ca="1" si="2851"/>
        <v>12</v>
      </c>
      <c r="F4703">
        <f t="shared" ca="1" si="2852"/>
        <v>4</v>
      </c>
      <c r="G4703">
        <f t="shared" ca="1" si="2853"/>
        <v>202012</v>
      </c>
      <c r="H4703">
        <f t="shared" ca="1" si="2854"/>
        <v>202004</v>
      </c>
      <c r="I4703" t="str">
        <f t="shared" ca="1" si="2855"/>
        <v>FY2020 Q3 Sep</v>
      </c>
      <c r="J4703">
        <f t="shared" ca="1" si="2856"/>
        <v>2020</v>
      </c>
      <c r="K4703" s="8" t="str">
        <f t="shared" ca="1" si="2857"/>
        <v>Sep</v>
      </c>
      <c r="L4703" s="8" t="str">
        <f t="shared" ca="1" si="2858"/>
        <v>Q3</v>
      </c>
      <c r="M4703">
        <f t="shared" ca="1" si="2859"/>
        <v>9</v>
      </c>
      <c r="N4703">
        <f t="shared" ca="1" si="2860"/>
        <v>3</v>
      </c>
      <c r="O4703">
        <f t="shared" ca="1" si="2861"/>
        <v>202009</v>
      </c>
      <c r="P4703">
        <f t="shared" ca="1" si="2862"/>
        <v>202003</v>
      </c>
      <c r="Q4703" t="str">
        <f t="shared" si="2863"/>
        <v>FY2020 Q1 Oct</v>
      </c>
      <c r="R4703">
        <f t="shared" si="2864"/>
        <v>2020</v>
      </c>
      <c r="S4703" s="8" t="str">
        <f t="shared" si="2865"/>
        <v>Oct</v>
      </c>
      <c r="T4703" s="8" t="str">
        <f t="shared" si="2866"/>
        <v>Q1</v>
      </c>
      <c r="U4703">
        <f t="shared" si="2867"/>
        <v>1</v>
      </c>
      <c r="V4703">
        <f t="shared" si="2868"/>
        <v>1</v>
      </c>
      <c r="W4703">
        <f t="shared" si="2869"/>
        <v>202001</v>
      </c>
      <c r="X4703">
        <f t="shared" si="2870"/>
        <v>202001</v>
      </c>
      <c r="Y4703" t="str">
        <f t="shared" si="2871"/>
        <v>FY2019 Q4 Oct</v>
      </c>
      <c r="Z4703">
        <f t="shared" si="2872"/>
        <v>2019</v>
      </c>
      <c r="AA4703" s="8" t="str">
        <f t="shared" si="2873"/>
        <v>Oct</v>
      </c>
      <c r="AB4703" s="8" t="str">
        <f t="shared" si="2874"/>
        <v>Q4</v>
      </c>
      <c r="AC4703">
        <f t="shared" si="2875"/>
        <v>10</v>
      </c>
      <c r="AD4703">
        <f t="shared" si="2876"/>
        <v>4</v>
      </c>
      <c r="AE4703">
        <f t="shared" si="2877"/>
        <v>201910</v>
      </c>
      <c r="AF4703">
        <f t="shared" si="2878"/>
        <v>201904</v>
      </c>
      <c r="AG4703" s="9">
        <f t="shared" ca="1" si="2879"/>
        <v>0</v>
      </c>
      <c r="AH4703">
        <f t="shared" ca="1" si="2880"/>
        <v>4</v>
      </c>
      <c r="AI4703" s="9">
        <f t="shared" ca="1" si="2881"/>
        <v>11</v>
      </c>
      <c r="AJ4703" s="9">
        <f t="shared" ca="1" si="2882"/>
        <v>1</v>
      </c>
      <c r="AK4703" s="9">
        <f t="shared" si="2883"/>
        <v>2</v>
      </c>
      <c r="AL4703" s="9">
        <f t="shared" si="2884"/>
        <v>43</v>
      </c>
      <c r="AM4703" s="9">
        <f t="shared" si="2885"/>
        <v>13</v>
      </c>
      <c r="AN4703" s="2">
        <v>43759.560416666667</v>
      </c>
      <c r="AO4703">
        <v>8578</v>
      </c>
      <c r="AP4703" s="1">
        <v>5000</v>
      </c>
      <c r="AQ4703" t="s">
        <v>4</v>
      </c>
    </row>
    <row r="4704" spans="1:43" x14ac:dyDescent="0.3">
      <c r="A4704" t="str">
        <f t="shared" ca="1" si="2847"/>
        <v>FY2020 Q4 Sep</v>
      </c>
      <c r="B4704">
        <f t="shared" ca="1" si="2848"/>
        <v>2020</v>
      </c>
      <c r="C4704" s="8" t="str">
        <f t="shared" ca="1" si="2849"/>
        <v>Sep</v>
      </c>
      <c r="D4704" s="8" t="str">
        <f t="shared" ca="1" si="2850"/>
        <v>Q4</v>
      </c>
      <c r="E4704">
        <f t="shared" ca="1" si="2851"/>
        <v>12</v>
      </c>
      <c r="F4704">
        <f t="shared" ca="1" si="2852"/>
        <v>4</v>
      </c>
      <c r="G4704">
        <f t="shared" ca="1" si="2853"/>
        <v>202012</v>
      </c>
      <c r="H4704">
        <f t="shared" ca="1" si="2854"/>
        <v>202004</v>
      </c>
      <c r="I4704" t="str">
        <f t="shared" ca="1" si="2855"/>
        <v>FY2020 Q3 Sep</v>
      </c>
      <c r="J4704">
        <f t="shared" ca="1" si="2856"/>
        <v>2020</v>
      </c>
      <c r="K4704" s="8" t="str">
        <f t="shared" ca="1" si="2857"/>
        <v>Sep</v>
      </c>
      <c r="L4704" s="8" t="str">
        <f t="shared" ca="1" si="2858"/>
        <v>Q3</v>
      </c>
      <c r="M4704">
        <f t="shared" ca="1" si="2859"/>
        <v>9</v>
      </c>
      <c r="N4704">
        <f t="shared" ca="1" si="2860"/>
        <v>3</v>
      </c>
      <c r="O4704">
        <f t="shared" ca="1" si="2861"/>
        <v>202009</v>
      </c>
      <c r="P4704">
        <f t="shared" ca="1" si="2862"/>
        <v>202003</v>
      </c>
      <c r="Q4704" t="str">
        <f t="shared" si="2863"/>
        <v>FY2019 Q4 Sep</v>
      </c>
      <c r="R4704">
        <f t="shared" si="2864"/>
        <v>2019</v>
      </c>
      <c r="S4704" s="8" t="str">
        <f t="shared" si="2865"/>
        <v>Sep</v>
      </c>
      <c r="T4704" s="8" t="str">
        <f t="shared" si="2866"/>
        <v>Q4</v>
      </c>
      <c r="U4704">
        <f t="shared" si="2867"/>
        <v>12</v>
      </c>
      <c r="V4704">
        <f t="shared" si="2868"/>
        <v>4</v>
      </c>
      <c r="W4704">
        <f t="shared" si="2869"/>
        <v>201912</v>
      </c>
      <c r="X4704">
        <f t="shared" si="2870"/>
        <v>201904</v>
      </c>
      <c r="Y4704" t="str">
        <f t="shared" si="2871"/>
        <v>FY2019 Q3 Sep</v>
      </c>
      <c r="Z4704">
        <f t="shared" si="2872"/>
        <v>2019</v>
      </c>
      <c r="AA4704" s="8" t="str">
        <f t="shared" si="2873"/>
        <v>Sep</v>
      </c>
      <c r="AB4704" s="8" t="str">
        <f t="shared" si="2874"/>
        <v>Q3</v>
      </c>
      <c r="AC4704">
        <f t="shared" si="2875"/>
        <v>9</v>
      </c>
      <c r="AD4704">
        <f t="shared" si="2876"/>
        <v>3</v>
      </c>
      <c r="AE4704">
        <f t="shared" si="2877"/>
        <v>201909</v>
      </c>
      <c r="AF4704">
        <f t="shared" si="2878"/>
        <v>201903</v>
      </c>
      <c r="AG4704" s="9">
        <f t="shared" ca="1" si="2879"/>
        <v>1</v>
      </c>
      <c r="AH4704">
        <f t="shared" ca="1" si="2880"/>
        <v>4</v>
      </c>
      <c r="AI4704" s="9">
        <f t="shared" ca="1" si="2881"/>
        <v>12</v>
      </c>
      <c r="AJ4704" s="9">
        <f t="shared" ca="1" si="2882"/>
        <v>1</v>
      </c>
      <c r="AK4704" s="9">
        <f t="shared" si="2883"/>
        <v>6</v>
      </c>
      <c r="AL4704" s="9">
        <f t="shared" si="2884"/>
        <v>36</v>
      </c>
      <c r="AM4704" s="9">
        <f t="shared" si="2885"/>
        <v>13</v>
      </c>
      <c r="AN4704" s="2">
        <v>43714.5625</v>
      </c>
      <c r="AO4704">
        <v>8632</v>
      </c>
      <c r="AP4704" s="1">
        <v>5000</v>
      </c>
      <c r="AQ4704" t="s">
        <v>4</v>
      </c>
    </row>
    <row r="4705" spans="1:43" x14ac:dyDescent="0.3">
      <c r="A4705" t="str">
        <f t="shared" ca="1" si="2847"/>
        <v>FY2020 Q4 Sep</v>
      </c>
      <c r="B4705">
        <f t="shared" ca="1" si="2848"/>
        <v>2020</v>
      </c>
      <c r="C4705" s="8" t="str">
        <f t="shared" ca="1" si="2849"/>
        <v>Sep</v>
      </c>
      <c r="D4705" s="8" t="str">
        <f t="shared" ca="1" si="2850"/>
        <v>Q4</v>
      </c>
      <c r="E4705">
        <f t="shared" ca="1" si="2851"/>
        <v>12</v>
      </c>
      <c r="F4705">
        <f t="shared" ca="1" si="2852"/>
        <v>4</v>
      </c>
      <c r="G4705">
        <f t="shared" ca="1" si="2853"/>
        <v>202012</v>
      </c>
      <c r="H4705">
        <f t="shared" ca="1" si="2854"/>
        <v>202004</v>
      </c>
      <c r="I4705" t="str">
        <f t="shared" ca="1" si="2855"/>
        <v>FY2020 Q3 Sep</v>
      </c>
      <c r="J4705">
        <f t="shared" ca="1" si="2856"/>
        <v>2020</v>
      </c>
      <c r="K4705" s="8" t="str">
        <f t="shared" ca="1" si="2857"/>
        <v>Sep</v>
      </c>
      <c r="L4705" s="8" t="str">
        <f t="shared" ca="1" si="2858"/>
        <v>Q3</v>
      </c>
      <c r="M4705">
        <f t="shared" ca="1" si="2859"/>
        <v>9</v>
      </c>
      <c r="N4705">
        <f t="shared" ca="1" si="2860"/>
        <v>3</v>
      </c>
      <c r="O4705">
        <f t="shared" ca="1" si="2861"/>
        <v>202009</v>
      </c>
      <c r="P4705">
        <f t="shared" ca="1" si="2862"/>
        <v>202003</v>
      </c>
      <c r="Q4705" t="str">
        <f t="shared" si="2863"/>
        <v>FY2020 Q2 Feb</v>
      </c>
      <c r="R4705">
        <f t="shared" si="2864"/>
        <v>2020</v>
      </c>
      <c r="S4705" s="8" t="str">
        <f t="shared" si="2865"/>
        <v>Feb</v>
      </c>
      <c r="T4705" s="8" t="str">
        <f t="shared" si="2866"/>
        <v>Q2</v>
      </c>
      <c r="U4705">
        <f t="shared" si="2867"/>
        <v>5</v>
      </c>
      <c r="V4705">
        <f t="shared" si="2868"/>
        <v>2</v>
      </c>
      <c r="W4705">
        <f t="shared" si="2869"/>
        <v>202005</v>
      </c>
      <c r="X4705">
        <f t="shared" si="2870"/>
        <v>202002</v>
      </c>
      <c r="Y4705" t="str">
        <f t="shared" si="2871"/>
        <v>FY2020 Q1 Feb</v>
      </c>
      <c r="Z4705">
        <f t="shared" si="2872"/>
        <v>2020</v>
      </c>
      <c r="AA4705" s="8" t="str">
        <f t="shared" si="2873"/>
        <v>Feb</v>
      </c>
      <c r="AB4705" s="8" t="str">
        <f t="shared" si="2874"/>
        <v>Q1</v>
      </c>
      <c r="AC4705">
        <f t="shared" si="2875"/>
        <v>2</v>
      </c>
      <c r="AD4705">
        <f t="shared" si="2876"/>
        <v>1</v>
      </c>
      <c r="AE4705">
        <f t="shared" si="2877"/>
        <v>202002</v>
      </c>
      <c r="AF4705">
        <f t="shared" si="2878"/>
        <v>202001</v>
      </c>
      <c r="AG4705" s="9">
        <f t="shared" ca="1" si="2879"/>
        <v>0</v>
      </c>
      <c r="AH4705">
        <f t="shared" ca="1" si="2880"/>
        <v>2</v>
      </c>
      <c r="AI4705" s="9">
        <f t="shared" ca="1" si="2881"/>
        <v>7</v>
      </c>
      <c r="AJ4705" s="9">
        <f t="shared" ca="1" si="2882"/>
        <v>0</v>
      </c>
      <c r="AK4705" s="9">
        <f t="shared" si="2883"/>
        <v>4</v>
      </c>
      <c r="AL4705" s="9">
        <f t="shared" si="2884"/>
        <v>9</v>
      </c>
      <c r="AM4705" s="9">
        <f t="shared" si="2885"/>
        <v>15</v>
      </c>
      <c r="AN4705" s="2">
        <v>43887.647222222222</v>
      </c>
      <c r="AO4705">
        <v>8880</v>
      </c>
      <c r="AP4705" s="1">
        <v>5000</v>
      </c>
      <c r="AQ4705" t="s">
        <v>4</v>
      </c>
    </row>
    <row r="4706" spans="1:43" x14ac:dyDescent="0.3">
      <c r="A4706" t="str">
        <f t="shared" ca="1" si="2847"/>
        <v>FY2020 Q4 Sep</v>
      </c>
      <c r="B4706">
        <f t="shared" ca="1" si="2848"/>
        <v>2020</v>
      </c>
      <c r="C4706" s="8" t="str">
        <f t="shared" ca="1" si="2849"/>
        <v>Sep</v>
      </c>
      <c r="D4706" s="8" t="str">
        <f t="shared" ca="1" si="2850"/>
        <v>Q4</v>
      </c>
      <c r="E4706">
        <f t="shared" ca="1" si="2851"/>
        <v>12</v>
      </c>
      <c r="F4706">
        <f t="shared" ca="1" si="2852"/>
        <v>4</v>
      </c>
      <c r="G4706">
        <f t="shared" ca="1" si="2853"/>
        <v>202012</v>
      </c>
      <c r="H4706">
        <f t="shared" ca="1" si="2854"/>
        <v>202004</v>
      </c>
      <c r="I4706" t="str">
        <f t="shared" ca="1" si="2855"/>
        <v>FY2020 Q3 Sep</v>
      </c>
      <c r="J4706">
        <f t="shared" ca="1" si="2856"/>
        <v>2020</v>
      </c>
      <c r="K4706" s="8" t="str">
        <f t="shared" ca="1" si="2857"/>
        <v>Sep</v>
      </c>
      <c r="L4706" s="8" t="str">
        <f t="shared" ca="1" si="2858"/>
        <v>Q3</v>
      </c>
      <c r="M4706">
        <f t="shared" ca="1" si="2859"/>
        <v>9</v>
      </c>
      <c r="N4706">
        <f t="shared" ca="1" si="2860"/>
        <v>3</v>
      </c>
      <c r="O4706">
        <f t="shared" ca="1" si="2861"/>
        <v>202009</v>
      </c>
      <c r="P4706">
        <f t="shared" ca="1" si="2862"/>
        <v>202003</v>
      </c>
      <c r="Q4706" t="str">
        <f t="shared" si="2863"/>
        <v>FY2020 Q2 Mar</v>
      </c>
      <c r="R4706">
        <f t="shared" si="2864"/>
        <v>2020</v>
      </c>
      <c r="S4706" s="8" t="str">
        <f t="shared" si="2865"/>
        <v>Mar</v>
      </c>
      <c r="T4706" s="8" t="str">
        <f t="shared" si="2866"/>
        <v>Q2</v>
      </c>
      <c r="U4706">
        <f t="shared" si="2867"/>
        <v>6</v>
      </c>
      <c r="V4706">
        <f t="shared" si="2868"/>
        <v>2</v>
      </c>
      <c r="W4706">
        <f t="shared" si="2869"/>
        <v>202006</v>
      </c>
      <c r="X4706">
        <f t="shared" si="2870"/>
        <v>202002</v>
      </c>
      <c r="Y4706" t="str">
        <f t="shared" si="2871"/>
        <v>FY2020 Q1 Mar</v>
      </c>
      <c r="Z4706">
        <f t="shared" si="2872"/>
        <v>2020</v>
      </c>
      <c r="AA4706" s="8" t="str">
        <f t="shared" si="2873"/>
        <v>Mar</v>
      </c>
      <c r="AB4706" s="8" t="str">
        <f t="shared" si="2874"/>
        <v>Q1</v>
      </c>
      <c r="AC4706">
        <f t="shared" si="2875"/>
        <v>3</v>
      </c>
      <c r="AD4706">
        <f t="shared" si="2876"/>
        <v>1</v>
      </c>
      <c r="AE4706">
        <f t="shared" si="2877"/>
        <v>202003</v>
      </c>
      <c r="AF4706">
        <f t="shared" si="2878"/>
        <v>202001</v>
      </c>
      <c r="AG4706" s="9">
        <f t="shared" ca="1" si="2879"/>
        <v>0</v>
      </c>
      <c r="AH4706">
        <f t="shared" ca="1" si="2880"/>
        <v>2</v>
      </c>
      <c r="AI4706" s="9">
        <f t="shared" ca="1" si="2881"/>
        <v>6</v>
      </c>
      <c r="AJ4706" s="9">
        <f t="shared" ca="1" si="2882"/>
        <v>0</v>
      </c>
      <c r="AK4706" s="9">
        <f t="shared" si="2883"/>
        <v>3</v>
      </c>
      <c r="AL4706" s="9">
        <f t="shared" si="2884"/>
        <v>10</v>
      </c>
      <c r="AM4706" s="9">
        <f t="shared" si="2885"/>
        <v>12</v>
      </c>
      <c r="AN4706" s="2">
        <v>43893.538888888892</v>
      </c>
      <c r="AO4706">
        <v>8956</v>
      </c>
      <c r="AP4706" s="1">
        <v>5000</v>
      </c>
      <c r="AQ4706" t="s">
        <v>4</v>
      </c>
    </row>
    <row r="4707" spans="1:43" x14ac:dyDescent="0.3">
      <c r="A4707" t="str">
        <f t="shared" ca="1" si="2847"/>
        <v>FY2020 Q4 Sep</v>
      </c>
      <c r="B4707">
        <f t="shared" ca="1" si="2848"/>
        <v>2020</v>
      </c>
      <c r="C4707" s="8" t="str">
        <f t="shared" ca="1" si="2849"/>
        <v>Sep</v>
      </c>
      <c r="D4707" s="8" t="str">
        <f t="shared" ca="1" si="2850"/>
        <v>Q4</v>
      </c>
      <c r="E4707">
        <f t="shared" ca="1" si="2851"/>
        <v>12</v>
      </c>
      <c r="F4707">
        <f t="shared" ca="1" si="2852"/>
        <v>4</v>
      </c>
      <c r="G4707">
        <f t="shared" ca="1" si="2853"/>
        <v>202012</v>
      </c>
      <c r="H4707">
        <f t="shared" ca="1" si="2854"/>
        <v>202004</v>
      </c>
      <c r="I4707" t="str">
        <f t="shared" ca="1" si="2855"/>
        <v>FY2020 Q3 Sep</v>
      </c>
      <c r="J4707">
        <f t="shared" ca="1" si="2856"/>
        <v>2020</v>
      </c>
      <c r="K4707" s="8" t="str">
        <f t="shared" ca="1" si="2857"/>
        <v>Sep</v>
      </c>
      <c r="L4707" s="8" t="str">
        <f t="shared" ca="1" si="2858"/>
        <v>Q3</v>
      </c>
      <c r="M4707">
        <f t="shared" ca="1" si="2859"/>
        <v>9</v>
      </c>
      <c r="N4707">
        <f t="shared" ca="1" si="2860"/>
        <v>3</v>
      </c>
      <c r="O4707">
        <f t="shared" ca="1" si="2861"/>
        <v>202009</v>
      </c>
      <c r="P4707">
        <f t="shared" ca="1" si="2862"/>
        <v>202003</v>
      </c>
      <c r="Q4707" t="str">
        <f t="shared" si="2863"/>
        <v>FY2020 Q2 Jan</v>
      </c>
      <c r="R4707">
        <f t="shared" si="2864"/>
        <v>2020</v>
      </c>
      <c r="S4707" s="8" t="str">
        <f t="shared" si="2865"/>
        <v>Jan</v>
      </c>
      <c r="T4707" s="8" t="str">
        <f t="shared" si="2866"/>
        <v>Q2</v>
      </c>
      <c r="U4707">
        <f t="shared" si="2867"/>
        <v>4</v>
      </c>
      <c r="V4707">
        <f t="shared" si="2868"/>
        <v>2</v>
      </c>
      <c r="W4707">
        <f t="shared" si="2869"/>
        <v>202004</v>
      </c>
      <c r="X4707">
        <f t="shared" si="2870"/>
        <v>202002</v>
      </c>
      <c r="Y4707" t="str">
        <f t="shared" si="2871"/>
        <v>FY2020 Q1 Jan</v>
      </c>
      <c r="Z4707">
        <f t="shared" si="2872"/>
        <v>2020</v>
      </c>
      <c r="AA4707" s="8" t="str">
        <f t="shared" si="2873"/>
        <v>Jan</v>
      </c>
      <c r="AB4707" s="8" t="str">
        <f t="shared" si="2874"/>
        <v>Q1</v>
      </c>
      <c r="AC4707">
        <f t="shared" si="2875"/>
        <v>1</v>
      </c>
      <c r="AD4707">
        <f t="shared" si="2876"/>
        <v>1</v>
      </c>
      <c r="AE4707">
        <f t="shared" si="2877"/>
        <v>202001</v>
      </c>
      <c r="AF4707">
        <f t="shared" si="2878"/>
        <v>202001</v>
      </c>
      <c r="AG4707" s="9">
        <f t="shared" ca="1" si="2879"/>
        <v>0</v>
      </c>
      <c r="AH4707">
        <f t="shared" ca="1" si="2880"/>
        <v>3</v>
      </c>
      <c r="AI4707" s="9">
        <f t="shared" ca="1" si="2881"/>
        <v>8</v>
      </c>
      <c r="AJ4707" s="9">
        <f t="shared" ca="1" si="2882"/>
        <v>0</v>
      </c>
      <c r="AK4707" s="9">
        <f t="shared" si="2883"/>
        <v>6</v>
      </c>
      <c r="AL4707" s="9">
        <f t="shared" si="2884"/>
        <v>4</v>
      </c>
      <c r="AM4707" s="9">
        <f t="shared" si="2885"/>
        <v>7</v>
      </c>
      <c r="AN4707" s="2">
        <v>43854.330555555556</v>
      </c>
      <c r="AO4707">
        <v>8994</v>
      </c>
      <c r="AP4707" s="1">
        <v>5000</v>
      </c>
      <c r="AQ4707" t="s">
        <v>4</v>
      </c>
    </row>
    <row r="4708" spans="1:43" x14ac:dyDescent="0.3">
      <c r="A4708" t="str">
        <f t="shared" ca="1" si="2847"/>
        <v>FY2020 Q4 Sep</v>
      </c>
      <c r="B4708">
        <f t="shared" ca="1" si="2848"/>
        <v>2020</v>
      </c>
      <c r="C4708" s="8" t="str">
        <f t="shared" ca="1" si="2849"/>
        <v>Sep</v>
      </c>
      <c r="D4708" s="8" t="str">
        <f t="shared" ca="1" si="2850"/>
        <v>Q4</v>
      </c>
      <c r="E4708">
        <f t="shared" ca="1" si="2851"/>
        <v>12</v>
      </c>
      <c r="F4708">
        <f t="shared" ca="1" si="2852"/>
        <v>4</v>
      </c>
      <c r="G4708">
        <f t="shared" ca="1" si="2853"/>
        <v>202012</v>
      </c>
      <c r="H4708">
        <f t="shared" ca="1" si="2854"/>
        <v>202004</v>
      </c>
      <c r="I4708" t="str">
        <f t="shared" ca="1" si="2855"/>
        <v>FY2020 Q3 Sep</v>
      </c>
      <c r="J4708">
        <f t="shared" ca="1" si="2856"/>
        <v>2020</v>
      </c>
      <c r="K4708" s="8" t="str">
        <f t="shared" ca="1" si="2857"/>
        <v>Sep</v>
      </c>
      <c r="L4708" s="8" t="str">
        <f t="shared" ca="1" si="2858"/>
        <v>Q3</v>
      </c>
      <c r="M4708">
        <f t="shared" ca="1" si="2859"/>
        <v>9</v>
      </c>
      <c r="N4708">
        <f t="shared" ca="1" si="2860"/>
        <v>3</v>
      </c>
      <c r="O4708">
        <f t="shared" ca="1" si="2861"/>
        <v>202009</v>
      </c>
      <c r="P4708">
        <f t="shared" ca="1" si="2862"/>
        <v>202003</v>
      </c>
      <c r="Q4708" t="str">
        <f t="shared" si="2863"/>
        <v>FY2020 Q2 Mar</v>
      </c>
      <c r="R4708">
        <f t="shared" si="2864"/>
        <v>2020</v>
      </c>
      <c r="S4708" s="8" t="str">
        <f t="shared" si="2865"/>
        <v>Mar</v>
      </c>
      <c r="T4708" s="8" t="str">
        <f t="shared" si="2866"/>
        <v>Q2</v>
      </c>
      <c r="U4708">
        <f t="shared" si="2867"/>
        <v>6</v>
      </c>
      <c r="V4708">
        <f t="shared" si="2868"/>
        <v>2</v>
      </c>
      <c r="W4708">
        <f t="shared" si="2869"/>
        <v>202006</v>
      </c>
      <c r="X4708">
        <f t="shared" si="2870"/>
        <v>202002</v>
      </c>
      <c r="Y4708" t="str">
        <f t="shared" si="2871"/>
        <v>FY2020 Q1 Mar</v>
      </c>
      <c r="Z4708">
        <f t="shared" si="2872"/>
        <v>2020</v>
      </c>
      <c r="AA4708" s="8" t="str">
        <f t="shared" si="2873"/>
        <v>Mar</v>
      </c>
      <c r="AB4708" s="8" t="str">
        <f t="shared" si="2874"/>
        <v>Q1</v>
      </c>
      <c r="AC4708">
        <f t="shared" si="2875"/>
        <v>3</v>
      </c>
      <c r="AD4708">
        <f t="shared" si="2876"/>
        <v>1</v>
      </c>
      <c r="AE4708">
        <f t="shared" si="2877"/>
        <v>202003</v>
      </c>
      <c r="AF4708">
        <f t="shared" si="2878"/>
        <v>202001</v>
      </c>
      <c r="AG4708" s="9">
        <f t="shared" ca="1" si="2879"/>
        <v>0</v>
      </c>
      <c r="AH4708">
        <f t="shared" ca="1" si="2880"/>
        <v>2</v>
      </c>
      <c r="AI4708" s="9">
        <f t="shared" ca="1" si="2881"/>
        <v>6</v>
      </c>
      <c r="AJ4708" s="9">
        <f t="shared" ca="1" si="2882"/>
        <v>0</v>
      </c>
      <c r="AK4708" s="9">
        <f t="shared" si="2883"/>
        <v>3</v>
      </c>
      <c r="AL4708" s="9">
        <f t="shared" si="2884"/>
        <v>10</v>
      </c>
      <c r="AM4708" s="9">
        <f t="shared" si="2885"/>
        <v>13</v>
      </c>
      <c r="AN4708" s="2">
        <v>43893.546527777777</v>
      </c>
      <c r="AO4708">
        <v>9008</v>
      </c>
      <c r="AP4708" s="1">
        <v>5000</v>
      </c>
      <c r="AQ4708" t="s">
        <v>4</v>
      </c>
    </row>
    <row r="4709" spans="1:43" x14ac:dyDescent="0.3">
      <c r="A4709" t="str">
        <f t="shared" ca="1" si="2847"/>
        <v>FY2020 Q4 Sep</v>
      </c>
      <c r="B4709">
        <f t="shared" ca="1" si="2848"/>
        <v>2020</v>
      </c>
      <c r="C4709" s="8" t="str">
        <f t="shared" ca="1" si="2849"/>
        <v>Sep</v>
      </c>
      <c r="D4709" s="8" t="str">
        <f t="shared" ca="1" si="2850"/>
        <v>Q4</v>
      </c>
      <c r="E4709">
        <f t="shared" ca="1" si="2851"/>
        <v>12</v>
      </c>
      <c r="F4709">
        <f t="shared" ca="1" si="2852"/>
        <v>4</v>
      </c>
      <c r="G4709">
        <f t="shared" ca="1" si="2853"/>
        <v>202012</v>
      </c>
      <c r="H4709">
        <f t="shared" ca="1" si="2854"/>
        <v>202004</v>
      </c>
      <c r="I4709" t="str">
        <f t="shared" ca="1" si="2855"/>
        <v>FY2020 Q3 Sep</v>
      </c>
      <c r="J4709">
        <f t="shared" ca="1" si="2856"/>
        <v>2020</v>
      </c>
      <c r="K4709" s="8" t="str">
        <f t="shared" ca="1" si="2857"/>
        <v>Sep</v>
      </c>
      <c r="L4709" s="8" t="str">
        <f t="shared" ca="1" si="2858"/>
        <v>Q3</v>
      </c>
      <c r="M4709">
        <f t="shared" ca="1" si="2859"/>
        <v>9</v>
      </c>
      <c r="N4709">
        <f t="shared" ca="1" si="2860"/>
        <v>3</v>
      </c>
      <c r="O4709">
        <f t="shared" ca="1" si="2861"/>
        <v>202009</v>
      </c>
      <c r="P4709">
        <f t="shared" ca="1" si="2862"/>
        <v>202003</v>
      </c>
      <c r="Q4709" t="str">
        <f t="shared" si="2863"/>
        <v>FY2020 Q2 Mar</v>
      </c>
      <c r="R4709">
        <f t="shared" si="2864"/>
        <v>2020</v>
      </c>
      <c r="S4709" s="8" t="str">
        <f t="shared" si="2865"/>
        <v>Mar</v>
      </c>
      <c r="T4709" s="8" t="str">
        <f t="shared" si="2866"/>
        <v>Q2</v>
      </c>
      <c r="U4709">
        <f t="shared" si="2867"/>
        <v>6</v>
      </c>
      <c r="V4709">
        <f t="shared" si="2868"/>
        <v>2</v>
      </c>
      <c r="W4709">
        <f t="shared" si="2869"/>
        <v>202006</v>
      </c>
      <c r="X4709">
        <f t="shared" si="2870"/>
        <v>202002</v>
      </c>
      <c r="Y4709" t="str">
        <f t="shared" si="2871"/>
        <v>FY2020 Q1 Mar</v>
      </c>
      <c r="Z4709">
        <f t="shared" si="2872"/>
        <v>2020</v>
      </c>
      <c r="AA4709" s="8" t="str">
        <f t="shared" si="2873"/>
        <v>Mar</v>
      </c>
      <c r="AB4709" s="8" t="str">
        <f t="shared" si="2874"/>
        <v>Q1</v>
      </c>
      <c r="AC4709">
        <f t="shared" si="2875"/>
        <v>3</v>
      </c>
      <c r="AD4709">
        <f t="shared" si="2876"/>
        <v>1</v>
      </c>
      <c r="AE4709">
        <f t="shared" si="2877"/>
        <v>202003</v>
      </c>
      <c r="AF4709">
        <f t="shared" si="2878"/>
        <v>202001</v>
      </c>
      <c r="AG4709" s="9">
        <f t="shared" ca="1" si="2879"/>
        <v>0</v>
      </c>
      <c r="AH4709">
        <f t="shared" ca="1" si="2880"/>
        <v>2</v>
      </c>
      <c r="AI4709" s="9">
        <f t="shared" ca="1" si="2881"/>
        <v>6</v>
      </c>
      <c r="AJ4709" s="9">
        <f t="shared" ca="1" si="2882"/>
        <v>0</v>
      </c>
      <c r="AK4709" s="9">
        <f t="shared" si="2883"/>
        <v>3</v>
      </c>
      <c r="AL4709" s="9">
        <f t="shared" si="2884"/>
        <v>11</v>
      </c>
      <c r="AM4709" s="9">
        <f t="shared" si="2885"/>
        <v>12</v>
      </c>
      <c r="AN4709" s="2">
        <v>43900.526388888888</v>
      </c>
      <c r="AO4709">
        <v>3109</v>
      </c>
      <c r="AP4709" s="1">
        <v>4950</v>
      </c>
      <c r="AQ4709" t="s">
        <v>4</v>
      </c>
    </row>
    <row r="4710" spans="1:43" x14ac:dyDescent="0.3">
      <c r="A4710" t="str">
        <f t="shared" ca="1" si="2847"/>
        <v>FY2020 Q4 Sep</v>
      </c>
      <c r="B4710">
        <f t="shared" ca="1" si="2848"/>
        <v>2020</v>
      </c>
      <c r="C4710" s="8" t="str">
        <f t="shared" ca="1" si="2849"/>
        <v>Sep</v>
      </c>
      <c r="D4710" s="8" t="str">
        <f t="shared" ca="1" si="2850"/>
        <v>Q4</v>
      </c>
      <c r="E4710">
        <f t="shared" ca="1" si="2851"/>
        <v>12</v>
      </c>
      <c r="F4710">
        <f t="shared" ca="1" si="2852"/>
        <v>4</v>
      </c>
      <c r="G4710">
        <f t="shared" ca="1" si="2853"/>
        <v>202012</v>
      </c>
      <c r="H4710">
        <f t="shared" ca="1" si="2854"/>
        <v>202004</v>
      </c>
      <c r="I4710" t="str">
        <f t="shared" ca="1" si="2855"/>
        <v>FY2020 Q3 Sep</v>
      </c>
      <c r="J4710">
        <f t="shared" ca="1" si="2856"/>
        <v>2020</v>
      </c>
      <c r="K4710" s="8" t="str">
        <f t="shared" ca="1" si="2857"/>
        <v>Sep</v>
      </c>
      <c r="L4710" s="8" t="str">
        <f t="shared" ca="1" si="2858"/>
        <v>Q3</v>
      </c>
      <c r="M4710">
        <f t="shared" ca="1" si="2859"/>
        <v>9</v>
      </c>
      <c r="N4710">
        <f t="shared" ca="1" si="2860"/>
        <v>3</v>
      </c>
      <c r="O4710">
        <f t="shared" ca="1" si="2861"/>
        <v>202009</v>
      </c>
      <c r="P4710">
        <f t="shared" ca="1" si="2862"/>
        <v>202003</v>
      </c>
      <c r="Q4710" t="str">
        <f t="shared" si="2863"/>
        <v>FY2020 Q1 Oct</v>
      </c>
      <c r="R4710">
        <f t="shared" si="2864"/>
        <v>2020</v>
      </c>
      <c r="S4710" s="8" t="str">
        <f t="shared" si="2865"/>
        <v>Oct</v>
      </c>
      <c r="T4710" s="8" t="str">
        <f t="shared" si="2866"/>
        <v>Q1</v>
      </c>
      <c r="U4710">
        <f t="shared" si="2867"/>
        <v>1</v>
      </c>
      <c r="V4710">
        <f t="shared" si="2868"/>
        <v>1</v>
      </c>
      <c r="W4710">
        <f t="shared" si="2869"/>
        <v>202001</v>
      </c>
      <c r="X4710">
        <f t="shared" si="2870"/>
        <v>202001</v>
      </c>
      <c r="Y4710" t="str">
        <f t="shared" si="2871"/>
        <v>FY2019 Q4 Oct</v>
      </c>
      <c r="Z4710">
        <f t="shared" si="2872"/>
        <v>2019</v>
      </c>
      <c r="AA4710" s="8" t="str">
        <f t="shared" si="2873"/>
        <v>Oct</v>
      </c>
      <c r="AB4710" s="8" t="str">
        <f t="shared" si="2874"/>
        <v>Q4</v>
      </c>
      <c r="AC4710">
        <f t="shared" si="2875"/>
        <v>10</v>
      </c>
      <c r="AD4710">
        <f t="shared" si="2876"/>
        <v>4</v>
      </c>
      <c r="AE4710">
        <f t="shared" si="2877"/>
        <v>201910</v>
      </c>
      <c r="AF4710">
        <f t="shared" si="2878"/>
        <v>201904</v>
      </c>
      <c r="AG4710" s="9">
        <f t="shared" ca="1" si="2879"/>
        <v>0</v>
      </c>
      <c r="AH4710">
        <f t="shared" ca="1" si="2880"/>
        <v>4</v>
      </c>
      <c r="AI4710" s="9">
        <f t="shared" ca="1" si="2881"/>
        <v>11</v>
      </c>
      <c r="AJ4710" s="9">
        <f t="shared" ca="1" si="2882"/>
        <v>1</v>
      </c>
      <c r="AK4710" s="9">
        <f t="shared" si="2883"/>
        <v>3</v>
      </c>
      <c r="AL4710" s="9">
        <f t="shared" si="2884"/>
        <v>43</v>
      </c>
      <c r="AM4710" s="9">
        <f t="shared" si="2885"/>
        <v>14</v>
      </c>
      <c r="AN4710" s="2">
        <v>43760.602083333331</v>
      </c>
      <c r="AO4710">
        <v>314</v>
      </c>
      <c r="AP4710" s="1">
        <v>4900</v>
      </c>
      <c r="AQ4710" t="s">
        <v>4</v>
      </c>
    </row>
    <row r="4711" spans="1:43" x14ac:dyDescent="0.3">
      <c r="A4711" t="str">
        <f t="shared" ca="1" si="2847"/>
        <v>FY2020 Q4 Sep</v>
      </c>
      <c r="B4711">
        <f t="shared" ca="1" si="2848"/>
        <v>2020</v>
      </c>
      <c r="C4711" s="8" t="str">
        <f t="shared" ca="1" si="2849"/>
        <v>Sep</v>
      </c>
      <c r="D4711" s="8" t="str">
        <f t="shared" ca="1" si="2850"/>
        <v>Q4</v>
      </c>
      <c r="E4711">
        <f t="shared" ca="1" si="2851"/>
        <v>12</v>
      </c>
      <c r="F4711">
        <f t="shared" ca="1" si="2852"/>
        <v>4</v>
      </c>
      <c r="G4711">
        <f t="shared" ca="1" si="2853"/>
        <v>202012</v>
      </c>
      <c r="H4711">
        <f t="shared" ca="1" si="2854"/>
        <v>202004</v>
      </c>
      <c r="I4711" t="str">
        <f t="shared" ca="1" si="2855"/>
        <v>FY2020 Q3 Sep</v>
      </c>
      <c r="J4711">
        <f t="shared" ca="1" si="2856"/>
        <v>2020</v>
      </c>
      <c r="K4711" s="8" t="str">
        <f t="shared" ca="1" si="2857"/>
        <v>Sep</v>
      </c>
      <c r="L4711" s="8" t="str">
        <f t="shared" ca="1" si="2858"/>
        <v>Q3</v>
      </c>
      <c r="M4711">
        <f t="shared" ca="1" si="2859"/>
        <v>9</v>
      </c>
      <c r="N4711">
        <f t="shared" ca="1" si="2860"/>
        <v>3</v>
      </c>
      <c r="O4711">
        <f t="shared" ca="1" si="2861"/>
        <v>202009</v>
      </c>
      <c r="P4711">
        <f t="shared" ca="1" si="2862"/>
        <v>202003</v>
      </c>
      <c r="Q4711" t="str">
        <f t="shared" si="2863"/>
        <v>FY2020 Q2 Mar</v>
      </c>
      <c r="R4711">
        <f t="shared" si="2864"/>
        <v>2020</v>
      </c>
      <c r="S4711" s="8" t="str">
        <f t="shared" si="2865"/>
        <v>Mar</v>
      </c>
      <c r="T4711" s="8" t="str">
        <f t="shared" si="2866"/>
        <v>Q2</v>
      </c>
      <c r="U4711">
        <f t="shared" si="2867"/>
        <v>6</v>
      </c>
      <c r="V4711">
        <f t="shared" si="2868"/>
        <v>2</v>
      </c>
      <c r="W4711">
        <f t="shared" si="2869"/>
        <v>202006</v>
      </c>
      <c r="X4711">
        <f t="shared" si="2870"/>
        <v>202002</v>
      </c>
      <c r="Y4711" t="str">
        <f t="shared" si="2871"/>
        <v>FY2020 Q1 Mar</v>
      </c>
      <c r="Z4711">
        <f t="shared" si="2872"/>
        <v>2020</v>
      </c>
      <c r="AA4711" s="8" t="str">
        <f t="shared" si="2873"/>
        <v>Mar</v>
      </c>
      <c r="AB4711" s="8" t="str">
        <f t="shared" si="2874"/>
        <v>Q1</v>
      </c>
      <c r="AC4711">
        <f t="shared" si="2875"/>
        <v>3</v>
      </c>
      <c r="AD4711">
        <f t="shared" si="2876"/>
        <v>1</v>
      </c>
      <c r="AE4711">
        <f t="shared" si="2877"/>
        <v>202003</v>
      </c>
      <c r="AF4711">
        <f t="shared" si="2878"/>
        <v>202001</v>
      </c>
      <c r="AG4711" s="9">
        <f t="shared" ca="1" si="2879"/>
        <v>0</v>
      </c>
      <c r="AH4711">
        <f t="shared" ca="1" si="2880"/>
        <v>2</v>
      </c>
      <c r="AI4711" s="9">
        <f t="shared" ca="1" si="2881"/>
        <v>6</v>
      </c>
      <c r="AJ4711" s="9">
        <f t="shared" ca="1" si="2882"/>
        <v>0</v>
      </c>
      <c r="AK4711" s="9">
        <f t="shared" si="2883"/>
        <v>3</v>
      </c>
      <c r="AL4711" s="9">
        <f t="shared" si="2884"/>
        <v>11</v>
      </c>
      <c r="AM4711" s="9">
        <f t="shared" si="2885"/>
        <v>15</v>
      </c>
      <c r="AN4711" s="2">
        <v>43900.647916666669</v>
      </c>
      <c r="AO4711">
        <v>1030</v>
      </c>
      <c r="AP4711" s="1">
        <v>4900</v>
      </c>
      <c r="AQ4711" t="s">
        <v>4</v>
      </c>
    </row>
    <row r="4712" spans="1:43" x14ac:dyDescent="0.3">
      <c r="A4712" t="str">
        <f t="shared" ca="1" si="2847"/>
        <v>FY2020 Q4 Sep</v>
      </c>
      <c r="B4712">
        <f t="shared" ca="1" si="2848"/>
        <v>2020</v>
      </c>
      <c r="C4712" s="8" t="str">
        <f t="shared" ca="1" si="2849"/>
        <v>Sep</v>
      </c>
      <c r="D4712" s="8" t="str">
        <f t="shared" ca="1" si="2850"/>
        <v>Q4</v>
      </c>
      <c r="E4712">
        <f t="shared" ca="1" si="2851"/>
        <v>12</v>
      </c>
      <c r="F4712">
        <f t="shared" ca="1" si="2852"/>
        <v>4</v>
      </c>
      <c r="G4712">
        <f t="shared" ca="1" si="2853"/>
        <v>202012</v>
      </c>
      <c r="H4712">
        <f t="shared" ca="1" si="2854"/>
        <v>202004</v>
      </c>
      <c r="I4712" t="str">
        <f t="shared" ca="1" si="2855"/>
        <v>FY2020 Q3 Sep</v>
      </c>
      <c r="J4712">
        <f t="shared" ca="1" si="2856"/>
        <v>2020</v>
      </c>
      <c r="K4712" s="8" t="str">
        <f t="shared" ca="1" si="2857"/>
        <v>Sep</v>
      </c>
      <c r="L4712" s="8" t="str">
        <f t="shared" ca="1" si="2858"/>
        <v>Q3</v>
      </c>
      <c r="M4712">
        <f t="shared" ca="1" si="2859"/>
        <v>9</v>
      </c>
      <c r="N4712">
        <f t="shared" ca="1" si="2860"/>
        <v>3</v>
      </c>
      <c r="O4712">
        <f t="shared" ca="1" si="2861"/>
        <v>202009</v>
      </c>
      <c r="P4712">
        <f t="shared" ca="1" si="2862"/>
        <v>202003</v>
      </c>
      <c r="Q4712" t="str">
        <f t="shared" si="2863"/>
        <v>FY2020 Q1 Dec</v>
      </c>
      <c r="R4712">
        <f t="shared" si="2864"/>
        <v>2020</v>
      </c>
      <c r="S4712" s="8" t="str">
        <f t="shared" si="2865"/>
        <v>Dec</v>
      </c>
      <c r="T4712" s="8" t="str">
        <f t="shared" si="2866"/>
        <v>Q1</v>
      </c>
      <c r="U4712">
        <f t="shared" si="2867"/>
        <v>3</v>
      </c>
      <c r="V4712">
        <f t="shared" si="2868"/>
        <v>1</v>
      </c>
      <c r="W4712">
        <f t="shared" si="2869"/>
        <v>202003</v>
      </c>
      <c r="X4712">
        <f t="shared" si="2870"/>
        <v>202001</v>
      </c>
      <c r="Y4712" t="str">
        <f t="shared" si="2871"/>
        <v>FY2019 Q4 Dec</v>
      </c>
      <c r="Z4712">
        <f t="shared" si="2872"/>
        <v>2019</v>
      </c>
      <c r="AA4712" s="8" t="str">
        <f t="shared" si="2873"/>
        <v>Dec</v>
      </c>
      <c r="AB4712" s="8" t="str">
        <f t="shared" si="2874"/>
        <v>Q4</v>
      </c>
      <c r="AC4712">
        <f t="shared" si="2875"/>
        <v>12</v>
      </c>
      <c r="AD4712">
        <f t="shared" si="2876"/>
        <v>4</v>
      </c>
      <c r="AE4712">
        <f t="shared" si="2877"/>
        <v>201912</v>
      </c>
      <c r="AF4712">
        <f t="shared" si="2878"/>
        <v>201904</v>
      </c>
      <c r="AG4712" s="9">
        <f t="shared" ca="1" si="2879"/>
        <v>0</v>
      </c>
      <c r="AH4712">
        <f t="shared" ca="1" si="2880"/>
        <v>3</v>
      </c>
      <c r="AI4712" s="9">
        <f t="shared" ca="1" si="2881"/>
        <v>9</v>
      </c>
      <c r="AJ4712" s="9">
        <f t="shared" ca="1" si="2882"/>
        <v>1</v>
      </c>
      <c r="AK4712" s="9">
        <f t="shared" si="2883"/>
        <v>6</v>
      </c>
      <c r="AL4712" s="9">
        <f t="shared" si="2884"/>
        <v>49</v>
      </c>
      <c r="AM4712" s="9">
        <f t="shared" si="2885"/>
        <v>14</v>
      </c>
      <c r="AN4712" s="2">
        <v>43805.591666666667</v>
      </c>
      <c r="AO4712">
        <v>2635</v>
      </c>
      <c r="AP4712" s="1">
        <v>4900</v>
      </c>
      <c r="AQ4712" t="s">
        <v>4</v>
      </c>
    </row>
    <row r="4713" spans="1:43" x14ac:dyDescent="0.3">
      <c r="A4713" t="str">
        <f t="shared" ca="1" si="2847"/>
        <v>FY2020 Q4 Sep</v>
      </c>
      <c r="B4713">
        <f t="shared" ca="1" si="2848"/>
        <v>2020</v>
      </c>
      <c r="C4713" s="8" t="str">
        <f t="shared" ca="1" si="2849"/>
        <v>Sep</v>
      </c>
      <c r="D4713" s="8" t="str">
        <f t="shared" ca="1" si="2850"/>
        <v>Q4</v>
      </c>
      <c r="E4713">
        <f t="shared" ca="1" si="2851"/>
        <v>12</v>
      </c>
      <c r="F4713">
        <f t="shared" ca="1" si="2852"/>
        <v>4</v>
      </c>
      <c r="G4713">
        <f t="shared" ca="1" si="2853"/>
        <v>202012</v>
      </c>
      <c r="H4713">
        <f t="shared" ca="1" si="2854"/>
        <v>202004</v>
      </c>
      <c r="I4713" t="str">
        <f t="shared" ca="1" si="2855"/>
        <v>FY2020 Q3 Sep</v>
      </c>
      <c r="J4713">
        <f t="shared" ca="1" si="2856"/>
        <v>2020</v>
      </c>
      <c r="K4713" s="8" t="str">
        <f t="shared" ca="1" si="2857"/>
        <v>Sep</v>
      </c>
      <c r="L4713" s="8" t="str">
        <f t="shared" ca="1" si="2858"/>
        <v>Q3</v>
      </c>
      <c r="M4713">
        <f t="shared" ca="1" si="2859"/>
        <v>9</v>
      </c>
      <c r="N4713">
        <f t="shared" ca="1" si="2860"/>
        <v>3</v>
      </c>
      <c r="O4713">
        <f t="shared" ca="1" si="2861"/>
        <v>202009</v>
      </c>
      <c r="P4713">
        <f t="shared" ca="1" si="2862"/>
        <v>202003</v>
      </c>
      <c r="Q4713" t="str">
        <f t="shared" si="2863"/>
        <v>FY2020 Q2 Feb</v>
      </c>
      <c r="R4713">
        <f t="shared" si="2864"/>
        <v>2020</v>
      </c>
      <c r="S4713" s="8" t="str">
        <f t="shared" si="2865"/>
        <v>Feb</v>
      </c>
      <c r="T4713" s="8" t="str">
        <f t="shared" si="2866"/>
        <v>Q2</v>
      </c>
      <c r="U4713">
        <f t="shared" si="2867"/>
        <v>5</v>
      </c>
      <c r="V4713">
        <f t="shared" si="2868"/>
        <v>2</v>
      </c>
      <c r="W4713">
        <f t="shared" si="2869"/>
        <v>202005</v>
      </c>
      <c r="X4713">
        <f t="shared" si="2870"/>
        <v>202002</v>
      </c>
      <c r="Y4713" t="str">
        <f t="shared" si="2871"/>
        <v>FY2020 Q1 Feb</v>
      </c>
      <c r="Z4713">
        <f t="shared" si="2872"/>
        <v>2020</v>
      </c>
      <c r="AA4713" s="8" t="str">
        <f t="shared" si="2873"/>
        <v>Feb</v>
      </c>
      <c r="AB4713" s="8" t="str">
        <f t="shared" si="2874"/>
        <v>Q1</v>
      </c>
      <c r="AC4713">
        <f t="shared" si="2875"/>
        <v>2</v>
      </c>
      <c r="AD4713">
        <f t="shared" si="2876"/>
        <v>1</v>
      </c>
      <c r="AE4713">
        <f t="shared" si="2877"/>
        <v>202002</v>
      </c>
      <c r="AF4713">
        <f t="shared" si="2878"/>
        <v>202001</v>
      </c>
      <c r="AG4713" s="9">
        <f t="shared" ca="1" si="2879"/>
        <v>0</v>
      </c>
      <c r="AH4713">
        <f t="shared" ca="1" si="2880"/>
        <v>2</v>
      </c>
      <c r="AI4713" s="9">
        <f t="shared" ca="1" si="2881"/>
        <v>7</v>
      </c>
      <c r="AJ4713" s="9">
        <f t="shared" ca="1" si="2882"/>
        <v>0</v>
      </c>
      <c r="AK4713" s="9">
        <f t="shared" si="2883"/>
        <v>6</v>
      </c>
      <c r="AL4713" s="9">
        <f t="shared" si="2884"/>
        <v>9</v>
      </c>
      <c r="AM4713" s="9">
        <f t="shared" si="2885"/>
        <v>10</v>
      </c>
      <c r="AN4713" s="2">
        <v>43889.45416666667</v>
      </c>
      <c r="AO4713">
        <v>3025</v>
      </c>
      <c r="AP4713" s="1">
        <v>4900</v>
      </c>
      <c r="AQ4713" t="s">
        <v>4</v>
      </c>
    </row>
    <row r="4714" spans="1:43" x14ac:dyDescent="0.3">
      <c r="A4714" t="str">
        <f t="shared" ca="1" si="2847"/>
        <v>FY2020 Q4 Sep</v>
      </c>
      <c r="B4714">
        <f t="shared" ca="1" si="2848"/>
        <v>2020</v>
      </c>
      <c r="C4714" s="8" t="str">
        <f t="shared" ca="1" si="2849"/>
        <v>Sep</v>
      </c>
      <c r="D4714" s="8" t="str">
        <f t="shared" ca="1" si="2850"/>
        <v>Q4</v>
      </c>
      <c r="E4714">
        <f t="shared" ca="1" si="2851"/>
        <v>12</v>
      </c>
      <c r="F4714">
        <f t="shared" ca="1" si="2852"/>
        <v>4</v>
      </c>
      <c r="G4714">
        <f t="shared" ca="1" si="2853"/>
        <v>202012</v>
      </c>
      <c r="H4714">
        <f t="shared" ca="1" si="2854"/>
        <v>202004</v>
      </c>
      <c r="I4714" t="str">
        <f t="shared" ca="1" si="2855"/>
        <v>FY2020 Q3 Sep</v>
      </c>
      <c r="J4714">
        <f t="shared" ca="1" si="2856"/>
        <v>2020</v>
      </c>
      <c r="K4714" s="8" t="str">
        <f t="shared" ca="1" si="2857"/>
        <v>Sep</v>
      </c>
      <c r="L4714" s="8" t="str">
        <f t="shared" ca="1" si="2858"/>
        <v>Q3</v>
      </c>
      <c r="M4714">
        <f t="shared" ca="1" si="2859"/>
        <v>9</v>
      </c>
      <c r="N4714">
        <f t="shared" ca="1" si="2860"/>
        <v>3</v>
      </c>
      <c r="O4714">
        <f t="shared" ca="1" si="2861"/>
        <v>202009</v>
      </c>
      <c r="P4714">
        <f t="shared" ca="1" si="2862"/>
        <v>202003</v>
      </c>
      <c r="Q4714" t="str">
        <f t="shared" si="2863"/>
        <v>FY2020 Q2 Mar</v>
      </c>
      <c r="R4714">
        <f t="shared" si="2864"/>
        <v>2020</v>
      </c>
      <c r="S4714" s="8" t="str">
        <f t="shared" si="2865"/>
        <v>Mar</v>
      </c>
      <c r="T4714" s="8" t="str">
        <f t="shared" si="2866"/>
        <v>Q2</v>
      </c>
      <c r="U4714">
        <f t="shared" si="2867"/>
        <v>6</v>
      </c>
      <c r="V4714">
        <f t="shared" si="2868"/>
        <v>2</v>
      </c>
      <c r="W4714">
        <f t="shared" si="2869"/>
        <v>202006</v>
      </c>
      <c r="X4714">
        <f t="shared" si="2870"/>
        <v>202002</v>
      </c>
      <c r="Y4714" t="str">
        <f t="shared" si="2871"/>
        <v>FY2020 Q1 Mar</v>
      </c>
      <c r="Z4714">
        <f t="shared" si="2872"/>
        <v>2020</v>
      </c>
      <c r="AA4714" s="8" t="str">
        <f t="shared" si="2873"/>
        <v>Mar</v>
      </c>
      <c r="AB4714" s="8" t="str">
        <f t="shared" si="2874"/>
        <v>Q1</v>
      </c>
      <c r="AC4714">
        <f t="shared" si="2875"/>
        <v>3</v>
      </c>
      <c r="AD4714">
        <f t="shared" si="2876"/>
        <v>1</v>
      </c>
      <c r="AE4714">
        <f t="shared" si="2877"/>
        <v>202003</v>
      </c>
      <c r="AF4714">
        <f t="shared" si="2878"/>
        <v>202001</v>
      </c>
      <c r="AG4714" s="9">
        <f t="shared" ca="1" si="2879"/>
        <v>0</v>
      </c>
      <c r="AH4714">
        <f t="shared" ca="1" si="2880"/>
        <v>2</v>
      </c>
      <c r="AI4714" s="9">
        <f t="shared" ca="1" si="2881"/>
        <v>6</v>
      </c>
      <c r="AJ4714" s="9">
        <f t="shared" ca="1" si="2882"/>
        <v>0</v>
      </c>
      <c r="AK4714" s="9">
        <f t="shared" si="2883"/>
        <v>2</v>
      </c>
      <c r="AL4714" s="9">
        <f t="shared" si="2884"/>
        <v>10</v>
      </c>
      <c r="AM4714" s="9">
        <f t="shared" si="2885"/>
        <v>11</v>
      </c>
      <c r="AN4714" s="2">
        <v>43892.496527777781</v>
      </c>
      <c r="AO4714">
        <v>3718</v>
      </c>
      <c r="AP4714" s="1">
        <v>4900</v>
      </c>
      <c r="AQ4714" t="s">
        <v>4</v>
      </c>
    </row>
    <row r="4715" spans="1:43" x14ac:dyDescent="0.3">
      <c r="A4715" t="str">
        <f t="shared" ca="1" si="2847"/>
        <v>FY2020 Q4 Sep</v>
      </c>
      <c r="B4715">
        <f t="shared" ca="1" si="2848"/>
        <v>2020</v>
      </c>
      <c r="C4715" s="8" t="str">
        <f t="shared" ca="1" si="2849"/>
        <v>Sep</v>
      </c>
      <c r="D4715" s="8" t="str">
        <f t="shared" ca="1" si="2850"/>
        <v>Q4</v>
      </c>
      <c r="E4715">
        <f t="shared" ca="1" si="2851"/>
        <v>12</v>
      </c>
      <c r="F4715">
        <f t="shared" ca="1" si="2852"/>
        <v>4</v>
      </c>
      <c r="G4715">
        <f t="shared" ca="1" si="2853"/>
        <v>202012</v>
      </c>
      <c r="H4715">
        <f t="shared" ca="1" si="2854"/>
        <v>202004</v>
      </c>
      <c r="I4715" t="str">
        <f t="shared" ca="1" si="2855"/>
        <v>FY2020 Q3 Sep</v>
      </c>
      <c r="J4715">
        <f t="shared" ca="1" si="2856"/>
        <v>2020</v>
      </c>
      <c r="K4715" s="8" t="str">
        <f t="shared" ca="1" si="2857"/>
        <v>Sep</v>
      </c>
      <c r="L4715" s="8" t="str">
        <f t="shared" ca="1" si="2858"/>
        <v>Q3</v>
      </c>
      <c r="M4715">
        <f t="shared" ca="1" si="2859"/>
        <v>9</v>
      </c>
      <c r="N4715">
        <f t="shared" ca="1" si="2860"/>
        <v>3</v>
      </c>
      <c r="O4715">
        <f t="shared" ca="1" si="2861"/>
        <v>202009</v>
      </c>
      <c r="P4715">
        <f t="shared" ca="1" si="2862"/>
        <v>202003</v>
      </c>
      <c r="Q4715" t="str">
        <f t="shared" si="2863"/>
        <v>FY2020 Q1 Nov</v>
      </c>
      <c r="R4715">
        <f t="shared" si="2864"/>
        <v>2020</v>
      </c>
      <c r="S4715" s="8" t="str">
        <f t="shared" si="2865"/>
        <v>Nov</v>
      </c>
      <c r="T4715" s="8" t="str">
        <f t="shared" si="2866"/>
        <v>Q1</v>
      </c>
      <c r="U4715">
        <f t="shared" si="2867"/>
        <v>2</v>
      </c>
      <c r="V4715">
        <f t="shared" si="2868"/>
        <v>1</v>
      </c>
      <c r="W4715">
        <f t="shared" si="2869"/>
        <v>202002</v>
      </c>
      <c r="X4715">
        <f t="shared" si="2870"/>
        <v>202001</v>
      </c>
      <c r="Y4715" t="str">
        <f t="shared" si="2871"/>
        <v>FY2019 Q4 Nov</v>
      </c>
      <c r="Z4715">
        <f t="shared" si="2872"/>
        <v>2019</v>
      </c>
      <c r="AA4715" s="8" t="str">
        <f t="shared" si="2873"/>
        <v>Nov</v>
      </c>
      <c r="AB4715" s="8" t="str">
        <f t="shared" si="2874"/>
        <v>Q4</v>
      </c>
      <c r="AC4715">
        <f t="shared" si="2875"/>
        <v>11</v>
      </c>
      <c r="AD4715">
        <f t="shared" si="2876"/>
        <v>4</v>
      </c>
      <c r="AE4715">
        <f t="shared" si="2877"/>
        <v>201911</v>
      </c>
      <c r="AF4715">
        <f t="shared" si="2878"/>
        <v>201904</v>
      </c>
      <c r="AG4715" s="9">
        <f t="shared" ca="1" si="2879"/>
        <v>0</v>
      </c>
      <c r="AH4715">
        <f t="shared" ca="1" si="2880"/>
        <v>3</v>
      </c>
      <c r="AI4715" s="9">
        <f t="shared" ca="1" si="2881"/>
        <v>10</v>
      </c>
      <c r="AJ4715" s="9">
        <f t="shared" ca="1" si="2882"/>
        <v>1</v>
      </c>
      <c r="AK4715" s="9">
        <f t="shared" si="2883"/>
        <v>5</v>
      </c>
      <c r="AL4715" s="9">
        <f t="shared" si="2884"/>
        <v>48</v>
      </c>
      <c r="AM4715" s="9">
        <f t="shared" si="2885"/>
        <v>8</v>
      </c>
      <c r="AN4715" s="2">
        <v>43797.374305555553</v>
      </c>
      <c r="AO4715">
        <v>4458</v>
      </c>
      <c r="AP4715" s="1">
        <v>4900</v>
      </c>
      <c r="AQ4715" t="s">
        <v>4</v>
      </c>
    </row>
    <row r="4716" spans="1:43" x14ac:dyDescent="0.3">
      <c r="A4716" t="str">
        <f t="shared" ca="1" si="2847"/>
        <v>FY2020 Q4 Sep</v>
      </c>
      <c r="B4716">
        <f t="shared" ca="1" si="2848"/>
        <v>2020</v>
      </c>
      <c r="C4716" s="8" t="str">
        <f t="shared" ca="1" si="2849"/>
        <v>Sep</v>
      </c>
      <c r="D4716" s="8" t="str">
        <f t="shared" ca="1" si="2850"/>
        <v>Q4</v>
      </c>
      <c r="E4716">
        <f t="shared" ca="1" si="2851"/>
        <v>12</v>
      </c>
      <c r="F4716">
        <f t="shared" ca="1" si="2852"/>
        <v>4</v>
      </c>
      <c r="G4716">
        <f t="shared" ca="1" si="2853"/>
        <v>202012</v>
      </c>
      <c r="H4716">
        <f t="shared" ca="1" si="2854"/>
        <v>202004</v>
      </c>
      <c r="I4716" t="str">
        <f t="shared" ca="1" si="2855"/>
        <v>FY2020 Q3 Sep</v>
      </c>
      <c r="J4716">
        <f t="shared" ca="1" si="2856"/>
        <v>2020</v>
      </c>
      <c r="K4716" s="8" t="str">
        <f t="shared" ca="1" si="2857"/>
        <v>Sep</v>
      </c>
      <c r="L4716" s="8" t="str">
        <f t="shared" ca="1" si="2858"/>
        <v>Q3</v>
      </c>
      <c r="M4716">
        <f t="shared" ca="1" si="2859"/>
        <v>9</v>
      </c>
      <c r="N4716">
        <f t="shared" ca="1" si="2860"/>
        <v>3</v>
      </c>
      <c r="O4716">
        <f t="shared" ca="1" si="2861"/>
        <v>202009</v>
      </c>
      <c r="P4716">
        <f t="shared" ca="1" si="2862"/>
        <v>202003</v>
      </c>
      <c r="Q4716" t="str">
        <f t="shared" si="2863"/>
        <v>FY2020 Q2 Feb</v>
      </c>
      <c r="R4716">
        <f t="shared" si="2864"/>
        <v>2020</v>
      </c>
      <c r="S4716" s="8" t="str">
        <f t="shared" si="2865"/>
        <v>Feb</v>
      </c>
      <c r="T4716" s="8" t="str">
        <f t="shared" si="2866"/>
        <v>Q2</v>
      </c>
      <c r="U4716">
        <f t="shared" si="2867"/>
        <v>5</v>
      </c>
      <c r="V4716">
        <f t="shared" si="2868"/>
        <v>2</v>
      </c>
      <c r="W4716">
        <f t="shared" si="2869"/>
        <v>202005</v>
      </c>
      <c r="X4716">
        <f t="shared" si="2870"/>
        <v>202002</v>
      </c>
      <c r="Y4716" t="str">
        <f t="shared" si="2871"/>
        <v>FY2020 Q1 Feb</v>
      </c>
      <c r="Z4716">
        <f t="shared" si="2872"/>
        <v>2020</v>
      </c>
      <c r="AA4716" s="8" t="str">
        <f t="shared" si="2873"/>
        <v>Feb</v>
      </c>
      <c r="AB4716" s="8" t="str">
        <f t="shared" si="2874"/>
        <v>Q1</v>
      </c>
      <c r="AC4716">
        <f t="shared" si="2875"/>
        <v>2</v>
      </c>
      <c r="AD4716">
        <f t="shared" si="2876"/>
        <v>1</v>
      </c>
      <c r="AE4716">
        <f t="shared" si="2877"/>
        <v>202002</v>
      </c>
      <c r="AF4716">
        <f t="shared" si="2878"/>
        <v>202001</v>
      </c>
      <c r="AG4716" s="9">
        <f t="shared" ca="1" si="2879"/>
        <v>0</v>
      </c>
      <c r="AH4716">
        <f t="shared" ca="1" si="2880"/>
        <v>2</v>
      </c>
      <c r="AI4716" s="9">
        <f t="shared" ca="1" si="2881"/>
        <v>7</v>
      </c>
      <c r="AJ4716" s="9">
        <f t="shared" ca="1" si="2882"/>
        <v>0</v>
      </c>
      <c r="AK4716" s="9">
        <f t="shared" si="2883"/>
        <v>4</v>
      </c>
      <c r="AL4716" s="9">
        <f t="shared" si="2884"/>
        <v>6</v>
      </c>
      <c r="AM4716" s="9">
        <f t="shared" si="2885"/>
        <v>10</v>
      </c>
      <c r="AN4716" s="2">
        <v>43866.427777777775</v>
      </c>
      <c r="AO4716">
        <v>5602</v>
      </c>
      <c r="AP4716" s="1">
        <v>4900</v>
      </c>
      <c r="AQ4716" t="s">
        <v>4</v>
      </c>
    </row>
    <row r="4717" spans="1:43" x14ac:dyDescent="0.3">
      <c r="A4717" t="str">
        <f t="shared" ca="1" si="2847"/>
        <v>FY2020 Q4 Sep</v>
      </c>
      <c r="B4717">
        <f t="shared" ca="1" si="2848"/>
        <v>2020</v>
      </c>
      <c r="C4717" s="8" t="str">
        <f t="shared" ca="1" si="2849"/>
        <v>Sep</v>
      </c>
      <c r="D4717" s="8" t="str">
        <f t="shared" ca="1" si="2850"/>
        <v>Q4</v>
      </c>
      <c r="E4717">
        <f t="shared" ca="1" si="2851"/>
        <v>12</v>
      </c>
      <c r="F4717">
        <f t="shared" ca="1" si="2852"/>
        <v>4</v>
      </c>
      <c r="G4717">
        <f t="shared" ca="1" si="2853"/>
        <v>202012</v>
      </c>
      <c r="H4717">
        <f t="shared" ca="1" si="2854"/>
        <v>202004</v>
      </c>
      <c r="I4717" t="str">
        <f t="shared" ca="1" si="2855"/>
        <v>FY2020 Q3 Sep</v>
      </c>
      <c r="J4717">
        <f t="shared" ca="1" si="2856"/>
        <v>2020</v>
      </c>
      <c r="K4717" s="8" t="str">
        <f t="shared" ca="1" si="2857"/>
        <v>Sep</v>
      </c>
      <c r="L4717" s="8" t="str">
        <f t="shared" ca="1" si="2858"/>
        <v>Q3</v>
      </c>
      <c r="M4717">
        <f t="shared" ca="1" si="2859"/>
        <v>9</v>
      </c>
      <c r="N4717">
        <f t="shared" ca="1" si="2860"/>
        <v>3</v>
      </c>
      <c r="O4717">
        <f t="shared" ca="1" si="2861"/>
        <v>202009</v>
      </c>
      <c r="P4717">
        <f t="shared" ca="1" si="2862"/>
        <v>202003</v>
      </c>
      <c r="Q4717" t="str">
        <f t="shared" si="2863"/>
        <v>FY2020 Q1 Oct</v>
      </c>
      <c r="R4717">
        <f t="shared" si="2864"/>
        <v>2020</v>
      </c>
      <c r="S4717" s="8" t="str">
        <f t="shared" si="2865"/>
        <v>Oct</v>
      </c>
      <c r="T4717" s="8" t="str">
        <f t="shared" si="2866"/>
        <v>Q1</v>
      </c>
      <c r="U4717">
        <f t="shared" si="2867"/>
        <v>1</v>
      </c>
      <c r="V4717">
        <f t="shared" si="2868"/>
        <v>1</v>
      </c>
      <c r="W4717">
        <f t="shared" si="2869"/>
        <v>202001</v>
      </c>
      <c r="X4717">
        <f t="shared" si="2870"/>
        <v>202001</v>
      </c>
      <c r="Y4717" t="str">
        <f t="shared" si="2871"/>
        <v>FY2019 Q4 Oct</v>
      </c>
      <c r="Z4717">
        <f t="shared" si="2872"/>
        <v>2019</v>
      </c>
      <c r="AA4717" s="8" t="str">
        <f t="shared" si="2873"/>
        <v>Oct</v>
      </c>
      <c r="AB4717" s="8" t="str">
        <f t="shared" si="2874"/>
        <v>Q4</v>
      </c>
      <c r="AC4717">
        <f t="shared" si="2875"/>
        <v>10</v>
      </c>
      <c r="AD4717">
        <f t="shared" si="2876"/>
        <v>4</v>
      </c>
      <c r="AE4717">
        <f t="shared" si="2877"/>
        <v>201910</v>
      </c>
      <c r="AF4717">
        <f t="shared" si="2878"/>
        <v>201904</v>
      </c>
      <c r="AG4717" s="9">
        <f t="shared" ca="1" si="2879"/>
        <v>0</v>
      </c>
      <c r="AH4717">
        <f t="shared" ca="1" si="2880"/>
        <v>4</v>
      </c>
      <c r="AI4717" s="9">
        <f t="shared" ca="1" si="2881"/>
        <v>11</v>
      </c>
      <c r="AJ4717" s="9">
        <f t="shared" ca="1" si="2882"/>
        <v>1</v>
      </c>
      <c r="AK4717" s="9">
        <f t="shared" si="2883"/>
        <v>3</v>
      </c>
      <c r="AL4717" s="9">
        <f t="shared" si="2884"/>
        <v>41</v>
      </c>
      <c r="AM4717" s="9">
        <f t="shared" si="2885"/>
        <v>12</v>
      </c>
      <c r="AN4717" s="2">
        <v>43746.519444444442</v>
      </c>
      <c r="AO4717">
        <v>6676</v>
      </c>
      <c r="AP4717" s="1">
        <v>4900</v>
      </c>
      <c r="AQ4717" t="s">
        <v>4</v>
      </c>
    </row>
    <row r="4718" spans="1:43" x14ac:dyDescent="0.3">
      <c r="A4718" t="str">
        <f t="shared" ca="1" si="2847"/>
        <v>FY2020 Q4 Sep</v>
      </c>
      <c r="B4718">
        <f t="shared" ca="1" si="2848"/>
        <v>2020</v>
      </c>
      <c r="C4718" s="8" t="str">
        <f t="shared" ca="1" si="2849"/>
        <v>Sep</v>
      </c>
      <c r="D4718" s="8" t="str">
        <f t="shared" ca="1" si="2850"/>
        <v>Q4</v>
      </c>
      <c r="E4718">
        <f t="shared" ca="1" si="2851"/>
        <v>12</v>
      </c>
      <c r="F4718">
        <f t="shared" ca="1" si="2852"/>
        <v>4</v>
      </c>
      <c r="G4718">
        <f t="shared" ca="1" si="2853"/>
        <v>202012</v>
      </c>
      <c r="H4718">
        <f t="shared" ca="1" si="2854"/>
        <v>202004</v>
      </c>
      <c r="I4718" t="str">
        <f t="shared" ca="1" si="2855"/>
        <v>FY2020 Q3 Sep</v>
      </c>
      <c r="J4718">
        <f t="shared" ca="1" si="2856"/>
        <v>2020</v>
      </c>
      <c r="K4718" s="8" t="str">
        <f t="shared" ca="1" si="2857"/>
        <v>Sep</v>
      </c>
      <c r="L4718" s="8" t="str">
        <f t="shared" ca="1" si="2858"/>
        <v>Q3</v>
      </c>
      <c r="M4718">
        <f t="shared" ca="1" si="2859"/>
        <v>9</v>
      </c>
      <c r="N4718">
        <f t="shared" ca="1" si="2860"/>
        <v>3</v>
      </c>
      <c r="O4718">
        <f t="shared" ca="1" si="2861"/>
        <v>202009</v>
      </c>
      <c r="P4718">
        <f t="shared" ca="1" si="2862"/>
        <v>202003</v>
      </c>
      <c r="Q4718" t="str">
        <f t="shared" si="2863"/>
        <v>FY2020 Q2 Mar</v>
      </c>
      <c r="R4718">
        <f t="shared" si="2864"/>
        <v>2020</v>
      </c>
      <c r="S4718" s="8" t="str">
        <f t="shared" si="2865"/>
        <v>Mar</v>
      </c>
      <c r="T4718" s="8" t="str">
        <f t="shared" si="2866"/>
        <v>Q2</v>
      </c>
      <c r="U4718">
        <f t="shared" si="2867"/>
        <v>6</v>
      </c>
      <c r="V4718">
        <f t="shared" si="2868"/>
        <v>2</v>
      </c>
      <c r="W4718">
        <f t="shared" si="2869"/>
        <v>202006</v>
      </c>
      <c r="X4718">
        <f t="shared" si="2870"/>
        <v>202002</v>
      </c>
      <c r="Y4718" t="str">
        <f t="shared" si="2871"/>
        <v>FY2020 Q1 Mar</v>
      </c>
      <c r="Z4718">
        <f t="shared" si="2872"/>
        <v>2020</v>
      </c>
      <c r="AA4718" s="8" t="str">
        <f t="shared" si="2873"/>
        <v>Mar</v>
      </c>
      <c r="AB4718" s="8" t="str">
        <f t="shared" si="2874"/>
        <v>Q1</v>
      </c>
      <c r="AC4718">
        <f t="shared" si="2875"/>
        <v>3</v>
      </c>
      <c r="AD4718">
        <f t="shared" si="2876"/>
        <v>1</v>
      </c>
      <c r="AE4718">
        <f t="shared" si="2877"/>
        <v>202003</v>
      </c>
      <c r="AF4718">
        <f t="shared" si="2878"/>
        <v>202001</v>
      </c>
      <c r="AG4718" s="9">
        <f t="shared" ca="1" si="2879"/>
        <v>0</v>
      </c>
      <c r="AH4718">
        <f t="shared" ca="1" si="2880"/>
        <v>2</v>
      </c>
      <c r="AI4718" s="9">
        <f t="shared" ca="1" si="2881"/>
        <v>6</v>
      </c>
      <c r="AJ4718" s="9">
        <f t="shared" ca="1" si="2882"/>
        <v>0</v>
      </c>
      <c r="AK4718" s="9">
        <f t="shared" si="2883"/>
        <v>3</v>
      </c>
      <c r="AL4718" s="9">
        <f t="shared" si="2884"/>
        <v>11</v>
      </c>
      <c r="AM4718" s="9">
        <f t="shared" si="2885"/>
        <v>10</v>
      </c>
      <c r="AN4718" s="2">
        <v>43900.423611111109</v>
      </c>
      <c r="AO4718">
        <v>7094</v>
      </c>
      <c r="AP4718" s="1">
        <v>4900</v>
      </c>
      <c r="AQ4718" t="s">
        <v>4</v>
      </c>
    </row>
    <row r="4719" spans="1:43" x14ac:dyDescent="0.3">
      <c r="A4719" t="str">
        <f t="shared" ca="1" si="2847"/>
        <v>FY2020 Q4 Sep</v>
      </c>
      <c r="B4719">
        <f t="shared" ca="1" si="2848"/>
        <v>2020</v>
      </c>
      <c r="C4719" s="8" t="str">
        <f t="shared" ca="1" si="2849"/>
        <v>Sep</v>
      </c>
      <c r="D4719" s="8" t="str">
        <f t="shared" ca="1" si="2850"/>
        <v>Q4</v>
      </c>
      <c r="E4719">
        <f t="shared" ca="1" si="2851"/>
        <v>12</v>
      </c>
      <c r="F4719">
        <f t="shared" ca="1" si="2852"/>
        <v>4</v>
      </c>
      <c r="G4719">
        <f t="shared" ca="1" si="2853"/>
        <v>202012</v>
      </c>
      <c r="H4719">
        <f t="shared" ca="1" si="2854"/>
        <v>202004</v>
      </c>
      <c r="I4719" t="str">
        <f t="shared" ca="1" si="2855"/>
        <v>FY2020 Q3 Sep</v>
      </c>
      <c r="J4719">
        <f t="shared" ca="1" si="2856"/>
        <v>2020</v>
      </c>
      <c r="K4719" s="8" t="str">
        <f t="shared" ca="1" si="2857"/>
        <v>Sep</v>
      </c>
      <c r="L4719" s="8" t="str">
        <f t="shared" ca="1" si="2858"/>
        <v>Q3</v>
      </c>
      <c r="M4719">
        <f t="shared" ca="1" si="2859"/>
        <v>9</v>
      </c>
      <c r="N4719">
        <f t="shared" ca="1" si="2860"/>
        <v>3</v>
      </c>
      <c r="O4719">
        <f t="shared" ca="1" si="2861"/>
        <v>202009</v>
      </c>
      <c r="P4719">
        <f t="shared" ca="1" si="2862"/>
        <v>202003</v>
      </c>
      <c r="Q4719" t="str">
        <f t="shared" si="2863"/>
        <v>FY2020 Q2 Feb</v>
      </c>
      <c r="R4719">
        <f t="shared" si="2864"/>
        <v>2020</v>
      </c>
      <c r="S4719" s="8" t="str">
        <f t="shared" si="2865"/>
        <v>Feb</v>
      </c>
      <c r="T4719" s="8" t="str">
        <f t="shared" si="2866"/>
        <v>Q2</v>
      </c>
      <c r="U4719">
        <f t="shared" si="2867"/>
        <v>5</v>
      </c>
      <c r="V4719">
        <f t="shared" si="2868"/>
        <v>2</v>
      </c>
      <c r="W4719">
        <f t="shared" si="2869"/>
        <v>202005</v>
      </c>
      <c r="X4719">
        <f t="shared" si="2870"/>
        <v>202002</v>
      </c>
      <c r="Y4719" t="str">
        <f t="shared" si="2871"/>
        <v>FY2020 Q1 Feb</v>
      </c>
      <c r="Z4719">
        <f t="shared" si="2872"/>
        <v>2020</v>
      </c>
      <c r="AA4719" s="8" t="str">
        <f t="shared" si="2873"/>
        <v>Feb</v>
      </c>
      <c r="AB4719" s="8" t="str">
        <f t="shared" si="2874"/>
        <v>Q1</v>
      </c>
      <c r="AC4719">
        <f t="shared" si="2875"/>
        <v>2</v>
      </c>
      <c r="AD4719">
        <f t="shared" si="2876"/>
        <v>1</v>
      </c>
      <c r="AE4719">
        <f t="shared" si="2877"/>
        <v>202002</v>
      </c>
      <c r="AF4719">
        <f t="shared" si="2878"/>
        <v>202001</v>
      </c>
      <c r="AG4719" s="9">
        <f t="shared" ca="1" si="2879"/>
        <v>0</v>
      </c>
      <c r="AH4719">
        <f t="shared" ca="1" si="2880"/>
        <v>2</v>
      </c>
      <c r="AI4719" s="9">
        <f t="shared" ca="1" si="2881"/>
        <v>7</v>
      </c>
      <c r="AJ4719" s="9">
        <f t="shared" ca="1" si="2882"/>
        <v>0</v>
      </c>
      <c r="AK4719" s="9">
        <f t="shared" si="2883"/>
        <v>3</v>
      </c>
      <c r="AL4719" s="9">
        <f t="shared" si="2884"/>
        <v>8</v>
      </c>
      <c r="AM4719" s="9">
        <f t="shared" si="2885"/>
        <v>12</v>
      </c>
      <c r="AN4719" s="2">
        <v>43879.518750000003</v>
      </c>
      <c r="AO4719">
        <v>7708</v>
      </c>
      <c r="AP4719" s="1">
        <v>4900</v>
      </c>
      <c r="AQ4719" t="s">
        <v>4</v>
      </c>
    </row>
    <row r="4720" spans="1:43" x14ac:dyDescent="0.3">
      <c r="A4720" t="str">
        <f t="shared" ca="1" si="2847"/>
        <v>FY2020 Q4 Sep</v>
      </c>
      <c r="B4720">
        <f t="shared" ca="1" si="2848"/>
        <v>2020</v>
      </c>
      <c r="C4720" s="8" t="str">
        <f t="shared" ca="1" si="2849"/>
        <v>Sep</v>
      </c>
      <c r="D4720" s="8" t="str">
        <f t="shared" ca="1" si="2850"/>
        <v>Q4</v>
      </c>
      <c r="E4720">
        <f t="shared" ca="1" si="2851"/>
        <v>12</v>
      </c>
      <c r="F4720">
        <f t="shared" ca="1" si="2852"/>
        <v>4</v>
      </c>
      <c r="G4720">
        <f t="shared" ca="1" si="2853"/>
        <v>202012</v>
      </c>
      <c r="H4720">
        <f t="shared" ca="1" si="2854"/>
        <v>202004</v>
      </c>
      <c r="I4720" t="str">
        <f t="shared" ca="1" si="2855"/>
        <v>FY2020 Q3 Sep</v>
      </c>
      <c r="J4720">
        <f t="shared" ca="1" si="2856"/>
        <v>2020</v>
      </c>
      <c r="K4720" s="8" t="str">
        <f t="shared" ca="1" si="2857"/>
        <v>Sep</v>
      </c>
      <c r="L4720" s="8" t="str">
        <f t="shared" ca="1" si="2858"/>
        <v>Q3</v>
      </c>
      <c r="M4720">
        <f t="shared" ca="1" si="2859"/>
        <v>9</v>
      </c>
      <c r="N4720">
        <f t="shared" ca="1" si="2860"/>
        <v>3</v>
      </c>
      <c r="O4720">
        <f t="shared" ca="1" si="2861"/>
        <v>202009</v>
      </c>
      <c r="P4720">
        <f t="shared" ca="1" si="2862"/>
        <v>202003</v>
      </c>
      <c r="Q4720" t="str">
        <f t="shared" si="2863"/>
        <v>FY2020 Q2 Feb</v>
      </c>
      <c r="R4720">
        <f t="shared" si="2864"/>
        <v>2020</v>
      </c>
      <c r="S4720" s="8" t="str">
        <f t="shared" si="2865"/>
        <v>Feb</v>
      </c>
      <c r="T4720" s="8" t="str">
        <f t="shared" si="2866"/>
        <v>Q2</v>
      </c>
      <c r="U4720">
        <f t="shared" si="2867"/>
        <v>5</v>
      </c>
      <c r="V4720">
        <f t="shared" si="2868"/>
        <v>2</v>
      </c>
      <c r="W4720">
        <f t="shared" si="2869"/>
        <v>202005</v>
      </c>
      <c r="X4720">
        <f t="shared" si="2870"/>
        <v>202002</v>
      </c>
      <c r="Y4720" t="str">
        <f t="shared" si="2871"/>
        <v>FY2020 Q1 Feb</v>
      </c>
      <c r="Z4720">
        <f t="shared" si="2872"/>
        <v>2020</v>
      </c>
      <c r="AA4720" s="8" t="str">
        <f t="shared" si="2873"/>
        <v>Feb</v>
      </c>
      <c r="AB4720" s="8" t="str">
        <f t="shared" si="2874"/>
        <v>Q1</v>
      </c>
      <c r="AC4720">
        <f t="shared" si="2875"/>
        <v>2</v>
      </c>
      <c r="AD4720">
        <f t="shared" si="2876"/>
        <v>1</v>
      </c>
      <c r="AE4720">
        <f t="shared" si="2877"/>
        <v>202002</v>
      </c>
      <c r="AF4720">
        <f t="shared" si="2878"/>
        <v>202001</v>
      </c>
      <c r="AG4720" s="9">
        <f t="shared" ca="1" si="2879"/>
        <v>0</v>
      </c>
      <c r="AH4720">
        <f t="shared" ca="1" si="2880"/>
        <v>2</v>
      </c>
      <c r="AI4720" s="9">
        <f t="shared" ca="1" si="2881"/>
        <v>7</v>
      </c>
      <c r="AJ4720" s="9">
        <f t="shared" ca="1" si="2882"/>
        <v>0</v>
      </c>
      <c r="AK4720" s="9">
        <f t="shared" si="2883"/>
        <v>3</v>
      </c>
      <c r="AL4720" s="9">
        <f t="shared" si="2884"/>
        <v>9</v>
      </c>
      <c r="AM4720" s="9">
        <f t="shared" si="2885"/>
        <v>16</v>
      </c>
      <c r="AN4720" s="2">
        <v>43886.674305555556</v>
      </c>
      <c r="AO4720">
        <v>7967</v>
      </c>
      <c r="AP4720" s="1">
        <v>4900</v>
      </c>
      <c r="AQ4720" t="s">
        <v>4</v>
      </c>
    </row>
    <row r="4721" spans="1:43" x14ac:dyDescent="0.3">
      <c r="A4721" t="str">
        <f t="shared" ca="1" si="2847"/>
        <v>FY2020 Q4 Sep</v>
      </c>
      <c r="B4721">
        <f t="shared" ca="1" si="2848"/>
        <v>2020</v>
      </c>
      <c r="C4721" s="8" t="str">
        <f t="shared" ca="1" si="2849"/>
        <v>Sep</v>
      </c>
      <c r="D4721" s="8" t="str">
        <f t="shared" ca="1" si="2850"/>
        <v>Q4</v>
      </c>
      <c r="E4721">
        <f t="shared" ca="1" si="2851"/>
        <v>12</v>
      </c>
      <c r="F4721">
        <f t="shared" ca="1" si="2852"/>
        <v>4</v>
      </c>
      <c r="G4721">
        <f t="shared" ca="1" si="2853"/>
        <v>202012</v>
      </c>
      <c r="H4721">
        <f t="shared" ca="1" si="2854"/>
        <v>202004</v>
      </c>
      <c r="I4721" t="str">
        <f t="shared" ca="1" si="2855"/>
        <v>FY2020 Q3 Sep</v>
      </c>
      <c r="J4721">
        <f t="shared" ca="1" si="2856"/>
        <v>2020</v>
      </c>
      <c r="K4721" s="8" t="str">
        <f t="shared" ca="1" si="2857"/>
        <v>Sep</v>
      </c>
      <c r="L4721" s="8" t="str">
        <f t="shared" ca="1" si="2858"/>
        <v>Q3</v>
      </c>
      <c r="M4721">
        <f t="shared" ca="1" si="2859"/>
        <v>9</v>
      </c>
      <c r="N4721">
        <f t="shared" ca="1" si="2860"/>
        <v>3</v>
      </c>
      <c r="O4721">
        <f t="shared" ca="1" si="2861"/>
        <v>202009</v>
      </c>
      <c r="P4721">
        <f t="shared" ca="1" si="2862"/>
        <v>202003</v>
      </c>
      <c r="Q4721" t="str">
        <f t="shared" si="2863"/>
        <v>FY2020 Q2 Feb</v>
      </c>
      <c r="R4721">
        <f t="shared" si="2864"/>
        <v>2020</v>
      </c>
      <c r="S4721" s="8" t="str">
        <f t="shared" si="2865"/>
        <v>Feb</v>
      </c>
      <c r="T4721" s="8" t="str">
        <f t="shared" si="2866"/>
        <v>Q2</v>
      </c>
      <c r="U4721">
        <f t="shared" si="2867"/>
        <v>5</v>
      </c>
      <c r="V4721">
        <f t="shared" si="2868"/>
        <v>2</v>
      </c>
      <c r="W4721">
        <f t="shared" si="2869"/>
        <v>202005</v>
      </c>
      <c r="X4721">
        <f t="shared" si="2870"/>
        <v>202002</v>
      </c>
      <c r="Y4721" t="str">
        <f t="shared" si="2871"/>
        <v>FY2020 Q1 Feb</v>
      </c>
      <c r="Z4721">
        <f t="shared" si="2872"/>
        <v>2020</v>
      </c>
      <c r="AA4721" s="8" t="str">
        <f t="shared" si="2873"/>
        <v>Feb</v>
      </c>
      <c r="AB4721" s="8" t="str">
        <f t="shared" si="2874"/>
        <v>Q1</v>
      </c>
      <c r="AC4721">
        <f t="shared" si="2875"/>
        <v>2</v>
      </c>
      <c r="AD4721">
        <f t="shared" si="2876"/>
        <v>1</v>
      </c>
      <c r="AE4721">
        <f t="shared" si="2877"/>
        <v>202002</v>
      </c>
      <c r="AF4721">
        <f t="shared" si="2878"/>
        <v>202001</v>
      </c>
      <c r="AG4721" s="9">
        <f t="shared" ca="1" si="2879"/>
        <v>0</v>
      </c>
      <c r="AH4721">
        <f t="shared" ca="1" si="2880"/>
        <v>2</v>
      </c>
      <c r="AI4721" s="9">
        <f t="shared" ca="1" si="2881"/>
        <v>7</v>
      </c>
      <c r="AJ4721" s="9">
        <f t="shared" ca="1" si="2882"/>
        <v>0</v>
      </c>
      <c r="AK4721" s="9">
        <f t="shared" si="2883"/>
        <v>5</v>
      </c>
      <c r="AL4721" s="9">
        <f t="shared" si="2884"/>
        <v>9</v>
      </c>
      <c r="AM4721" s="9">
        <f t="shared" si="2885"/>
        <v>12</v>
      </c>
      <c r="AN4721" s="2">
        <v>43888.501388888886</v>
      </c>
      <c r="AO4721">
        <v>8018</v>
      </c>
      <c r="AP4721" s="1">
        <v>4900</v>
      </c>
      <c r="AQ4721" t="s">
        <v>4</v>
      </c>
    </row>
    <row r="4722" spans="1:43" x14ac:dyDescent="0.3">
      <c r="A4722" t="str">
        <f t="shared" ca="1" si="2847"/>
        <v>FY2020 Q4 Sep</v>
      </c>
      <c r="B4722">
        <f t="shared" ca="1" si="2848"/>
        <v>2020</v>
      </c>
      <c r="C4722" s="8" t="str">
        <f t="shared" ca="1" si="2849"/>
        <v>Sep</v>
      </c>
      <c r="D4722" s="8" t="str">
        <f t="shared" ca="1" si="2850"/>
        <v>Q4</v>
      </c>
      <c r="E4722">
        <f t="shared" ca="1" si="2851"/>
        <v>12</v>
      </c>
      <c r="F4722">
        <f t="shared" ca="1" si="2852"/>
        <v>4</v>
      </c>
      <c r="G4722">
        <f t="shared" ca="1" si="2853"/>
        <v>202012</v>
      </c>
      <c r="H4722">
        <f t="shared" ca="1" si="2854"/>
        <v>202004</v>
      </c>
      <c r="I4722" t="str">
        <f t="shared" ca="1" si="2855"/>
        <v>FY2020 Q3 Sep</v>
      </c>
      <c r="J4722">
        <f t="shared" ca="1" si="2856"/>
        <v>2020</v>
      </c>
      <c r="K4722" s="8" t="str">
        <f t="shared" ca="1" si="2857"/>
        <v>Sep</v>
      </c>
      <c r="L4722" s="8" t="str">
        <f t="shared" ca="1" si="2858"/>
        <v>Q3</v>
      </c>
      <c r="M4722">
        <f t="shared" ca="1" si="2859"/>
        <v>9</v>
      </c>
      <c r="N4722">
        <f t="shared" ca="1" si="2860"/>
        <v>3</v>
      </c>
      <c r="O4722">
        <f t="shared" ca="1" si="2861"/>
        <v>202009</v>
      </c>
      <c r="P4722">
        <f t="shared" ca="1" si="2862"/>
        <v>202003</v>
      </c>
      <c r="Q4722" t="str">
        <f t="shared" si="2863"/>
        <v>FY2020 Q2 Jan</v>
      </c>
      <c r="R4722">
        <f t="shared" si="2864"/>
        <v>2020</v>
      </c>
      <c r="S4722" s="8" t="str">
        <f t="shared" si="2865"/>
        <v>Jan</v>
      </c>
      <c r="T4722" s="8" t="str">
        <f t="shared" si="2866"/>
        <v>Q2</v>
      </c>
      <c r="U4722">
        <f t="shared" si="2867"/>
        <v>4</v>
      </c>
      <c r="V4722">
        <f t="shared" si="2868"/>
        <v>2</v>
      </c>
      <c r="W4722">
        <f t="shared" si="2869"/>
        <v>202004</v>
      </c>
      <c r="X4722">
        <f t="shared" si="2870"/>
        <v>202002</v>
      </c>
      <c r="Y4722" t="str">
        <f t="shared" si="2871"/>
        <v>FY2020 Q1 Jan</v>
      </c>
      <c r="Z4722">
        <f t="shared" si="2872"/>
        <v>2020</v>
      </c>
      <c r="AA4722" s="8" t="str">
        <f t="shared" si="2873"/>
        <v>Jan</v>
      </c>
      <c r="AB4722" s="8" t="str">
        <f t="shared" si="2874"/>
        <v>Q1</v>
      </c>
      <c r="AC4722">
        <f t="shared" si="2875"/>
        <v>1</v>
      </c>
      <c r="AD4722">
        <f t="shared" si="2876"/>
        <v>1</v>
      </c>
      <c r="AE4722">
        <f t="shared" si="2877"/>
        <v>202001</v>
      </c>
      <c r="AF4722">
        <f t="shared" si="2878"/>
        <v>202001</v>
      </c>
      <c r="AG4722" s="9">
        <f t="shared" ca="1" si="2879"/>
        <v>0</v>
      </c>
      <c r="AH4722">
        <f t="shared" ca="1" si="2880"/>
        <v>3</v>
      </c>
      <c r="AI4722" s="9">
        <f t="shared" ca="1" si="2881"/>
        <v>8</v>
      </c>
      <c r="AJ4722" s="9">
        <f t="shared" ca="1" si="2882"/>
        <v>0</v>
      </c>
      <c r="AK4722" s="9">
        <f t="shared" si="2883"/>
        <v>4</v>
      </c>
      <c r="AL4722" s="9">
        <f t="shared" si="2884"/>
        <v>5</v>
      </c>
      <c r="AM4722" s="9">
        <f t="shared" si="2885"/>
        <v>15</v>
      </c>
      <c r="AN4722" s="2">
        <v>43859.645138888889</v>
      </c>
      <c r="AO4722">
        <v>8462</v>
      </c>
      <c r="AP4722" s="1">
        <v>4900</v>
      </c>
      <c r="AQ4722" t="s">
        <v>4</v>
      </c>
    </row>
    <row r="4723" spans="1:43" x14ac:dyDescent="0.3">
      <c r="A4723" t="str">
        <f t="shared" ca="1" si="2847"/>
        <v>FY2020 Q4 Sep</v>
      </c>
      <c r="B4723">
        <f t="shared" ca="1" si="2848"/>
        <v>2020</v>
      </c>
      <c r="C4723" s="8" t="str">
        <f t="shared" ca="1" si="2849"/>
        <v>Sep</v>
      </c>
      <c r="D4723" s="8" t="str">
        <f t="shared" ca="1" si="2850"/>
        <v>Q4</v>
      </c>
      <c r="E4723">
        <f t="shared" ca="1" si="2851"/>
        <v>12</v>
      </c>
      <c r="F4723">
        <f t="shared" ca="1" si="2852"/>
        <v>4</v>
      </c>
      <c r="G4723">
        <f t="shared" ca="1" si="2853"/>
        <v>202012</v>
      </c>
      <c r="H4723">
        <f t="shared" ca="1" si="2854"/>
        <v>202004</v>
      </c>
      <c r="I4723" t="str">
        <f t="shared" ca="1" si="2855"/>
        <v>FY2020 Q3 Sep</v>
      </c>
      <c r="J4723">
        <f t="shared" ca="1" si="2856"/>
        <v>2020</v>
      </c>
      <c r="K4723" s="8" t="str">
        <f t="shared" ca="1" si="2857"/>
        <v>Sep</v>
      </c>
      <c r="L4723" s="8" t="str">
        <f t="shared" ca="1" si="2858"/>
        <v>Q3</v>
      </c>
      <c r="M4723">
        <f t="shared" ca="1" si="2859"/>
        <v>9</v>
      </c>
      <c r="N4723">
        <f t="shared" ca="1" si="2860"/>
        <v>3</v>
      </c>
      <c r="O4723">
        <f t="shared" ca="1" si="2861"/>
        <v>202009</v>
      </c>
      <c r="P4723">
        <f t="shared" ca="1" si="2862"/>
        <v>202003</v>
      </c>
      <c r="Q4723" t="str">
        <f t="shared" si="2863"/>
        <v>FY2020 Q1 Nov</v>
      </c>
      <c r="R4723">
        <f t="shared" si="2864"/>
        <v>2020</v>
      </c>
      <c r="S4723" s="8" t="str">
        <f t="shared" si="2865"/>
        <v>Nov</v>
      </c>
      <c r="T4723" s="8" t="str">
        <f t="shared" si="2866"/>
        <v>Q1</v>
      </c>
      <c r="U4723">
        <f t="shared" si="2867"/>
        <v>2</v>
      </c>
      <c r="V4723">
        <f t="shared" si="2868"/>
        <v>1</v>
      </c>
      <c r="W4723">
        <f t="shared" si="2869"/>
        <v>202002</v>
      </c>
      <c r="X4723">
        <f t="shared" si="2870"/>
        <v>202001</v>
      </c>
      <c r="Y4723" t="str">
        <f t="shared" si="2871"/>
        <v>FY2019 Q4 Nov</v>
      </c>
      <c r="Z4723">
        <f t="shared" si="2872"/>
        <v>2019</v>
      </c>
      <c r="AA4723" s="8" t="str">
        <f t="shared" si="2873"/>
        <v>Nov</v>
      </c>
      <c r="AB4723" s="8" t="str">
        <f t="shared" si="2874"/>
        <v>Q4</v>
      </c>
      <c r="AC4723">
        <f t="shared" si="2875"/>
        <v>11</v>
      </c>
      <c r="AD4723">
        <f t="shared" si="2876"/>
        <v>4</v>
      </c>
      <c r="AE4723">
        <f t="shared" si="2877"/>
        <v>201911</v>
      </c>
      <c r="AF4723">
        <f t="shared" si="2878"/>
        <v>201904</v>
      </c>
      <c r="AG4723" s="9">
        <f t="shared" ca="1" si="2879"/>
        <v>0</v>
      </c>
      <c r="AH4723">
        <f t="shared" ca="1" si="2880"/>
        <v>3</v>
      </c>
      <c r="AI4723" s="9">
        <f t="shared" ca="1" si="2881"/>
        <v>10</v>
      </c>
      <c r="AJ4723" s="9">
        <f t="shared" ca="1" si="2882"/>
        <v>1</v>
      </c>
      <c r="AK4723" s="9">
        <f t="shared" si="2883"/>
        <v>4</v>
      </c>
      <c r="AL4723" s="9">
        <f t="shared" si="2884"/>
        <v>45</v>
      </c>
      <c r="AM4723" s="9">
        <f t="shared" si="2885"/>
        <v>16</v>
      </c>
      <c r="AN4723" s="2">
        <v>43775.7</v>
      </c>
      <c r="AO4723">
        <v>8501</v>
      </c>
      <c r="AP4723" s="1">
        <v>4900</v>
      </c>
      <c r="AQ4723" t="s">
        <v>4</v>
      </c>
    </row>
    <row r="4724" spans="1:43" x14ac:dyDescent="0.3">
      <c r="A4724" t="str">
        <f t="shared" ca="1" si="2847"/>
        <v>FY2020 Q4 Sep</v>
      </c>
      <c r="B4724">
        <f t="shared" ca="1" si="2848"/>
        <v>2020</v>
      </c>
      <c r="C4724" s="8" t="str">
        <f t="shared" ca="1" si="2849"/>
        <v>Sep</v>
      </c>
      <c r="D4724" s="8" t="str">
        <f t="shared" ca="1" si="2850"/>
        <v>Q4</v>
      </c>
      <c r="E4724">
        <f t="shared" ca="1" si="2851"/>
        <v>12</v>
      </c>
      <c r="F4724">
        <f t="shared" ca="1" si="2852"/>
        <v>4</v>
      </c>
      <c r="G4724">
        <f t="shared" ca="1" si="2853"/>
        <v>202012</v>
      </c>
      <c r="H4724">
        <f t="shared" ca="1" si="2854"/>
        <v>202004</v>
      </c>
      <c r="I4724" t="str">
        <f t="shared" ca="1" si="2855"/>
        <v>FY2020 Q3 Sep</v>
      </c>
      <c r="J4724">
        <f t="shared" ca="1" si="2856"/>
        <v>2020</v>
      </c>
      <c r="K4724" s="8" t="str">
        <f t="shared" ca="1" si="2857"/>
        <v>Sep</v>
      </c>
      <c r="L4724" s="8" t="str">
        <f t="shared" ca="1" si="2858"/>
        <v>Q3</v>
      </c>
      <c r="M4724">
        <f t="shared" ca="1" si="2859"/>
        <v>9</v>
      </c>
      <c r="N4724">
        <f t="shared" ca="1" si="2860"/>
        <v>3</v>
      </c>
      <c r="O4724">
        <f t="shared" ca="1" si="2861"/>
        <v>202009</v>
      </c>
      <c r="P4724">
        <f t="shared" ca="1" si="2862"/>
        <v>202003</v>
      </c>
      <c r="Q4724" t="str">
        <f t="shared" si="2863"/>
        <v>FY2020 Q2 Jan</v>
      </c>
      <c r="R4724">
        <f t="shared" si="2864"/>
        <v>2020</v>
      </c>
      <c r="S4724" s="8" t="str">
        <f t="shared" si="2865"/>
        <v>Jan</v>
      </c>
      <c r="T4724" s="8" t="str">
        <f t="shared" si="2866"/>
        <v>Q2</v>
      </c>
      <c r="U4724">
        <f t="shared" si="2867"/>
        <v>4</v>
      </c>
      <c r="V4724">
        <f t="shared" si="2868"/>
        <v>2</v>
      </c>
      <c r="W4724">
        <f t="shared" si="2869"/>
        <v>202004</v>
      </c>
      <c r="X4724">
        <f t="shared" si="2870"/>
        <v>202002</v>
      </c>
      <c r="Y4724" t="str">
        <f t="shared" si="2871"/>
        <v>FY2020 Q1 Jan</v>
      </c>
      <c r="Z4724">
        <f t="shared" si="2872"/>
        <v>2020</v>
      </c>
      <c r="AA4724" s="8" t="str">
        <f t="shared" si="2873"/>
        <v>Jan</v>
      </c>
      <c r="AB4724" s="8" t="str">
        <f t="shared" si="2874"/>
        <v>Q1</v>
      </c>
      <c r="AC4724">
        <f t="shared" si="2875"/>
        <v>1</v>
      </c>
      <c r="AD4724">
        <f t="shared" si="2876"/>
        <v>1</v>
      </c>
      <c r="AE4724">
        <f t="shared" si="2877"/>
        <v>202001</v>
      </c>
      <c r="AF4724">
        <f t="shared" si="2878"/>
        <v>202001</v>
      </c>
      <c r="AG4724" s="9">
        <f t="shared" ca="1" si="2879"/>
        <v>0</v>
      </c>
      <c r="AH4724">
        <f t="shared" ca="1" si="2880"/>
        <v>3</v>
      </c>
      <c r="AI4724" s="9">
        <f t="shared" ca="1" si="2881"/>
        <v>8</v>
      </c>
      <c r="AJ4724" s="9">
        <f t="shared" ca="1" si="2882"/>
        <v>0</v>
      </c>
      <c r="AK4724" s="9">
        <f t="shared" si="2883"/>
        <v>3</v>
      </c>
      <c r="AL4724" s="9">
        <f t="shared" si="2884"/>
        <v>4</v>
      </c>
      <c r="AM4724" s="9">
        <f t="shared" si="2885"/>
        <v>15</v>
      </c>
      <c r="AN4724" s="2">
        <v>43851.629166666666</v>
      </c>
      <c r="AO4724">
        <v>8501</v>
      </c>
      <c r="AP4724" s="1">
        <v>4900</v>
      </c>
      <c r="AQ4724" t="s">
        <v>4</v>
      </c>
    </row>
    <row r="4725" spans="1:43" x14ac:dyDescent="0.3">
      <c r="A4725" t="str">
        <f t="shared" ca="1" si="2847"/>
        <v>FY2020 Q4 Sep</v>
      </c>
      <c r="B4725">
        <f t="shared" ca="1" si="2848"/>
        <v>2020</v>
      </c>
      <c r="C4725" s="8" t="str">
        <f t="shared" ca="1" si="2849"/>
        <v>Sep</v>
      </c>
      <c r="D4725" s="8" t="str">
        <f t="shared" ca="1" si="2850"/>
        <v>Q4</v>
      </c>
      <c r="E4725">
        <f t="shared" ca="1" si="2851"/>
        <v>12</v>
      </c>
      <c r="F4725">
        <f t="shared" ca="1" si="2852"/>
        <v>4</v>
      </c>
      <c r="G4725">
        <f t="shared" ca="1" si="2853"/>
        <v>202012</v>
      </c>
      <c r="H4725">
        <f t="shared" ca="1" si="2854"/>
        <v>202004</v>
      </c>
      <c r="I4725" t="str">
        <f t="shared" ca="1" si="2855"/>
        <v>FY2020 Q3 Sep</v>
      </c>
      <c r="J4725">
        <f t="shared" ca="1" si="2856"/>
        <v>2020</v>
      </c>
      <c r="K4725" s="8" t="str">
        <f t="shared" ca="1" si="2857"/>
        <v>Sep</v>
      </c>
      <c r="L4725" s="8" t="str">
        <f t="shared" ca="1" si="2858"/>
        <v>Q3</v>
      </c>
      <c r="M4725">
        <f t="shared" ca="1" si="2859"/>
        <v>9</v>
      </c>
      <c r="N4725">
        <f t="shared" ca="1" si="2860"/>
        <v>3</v>
      </c>
      <c r="O4725">
        <f t="shared" ca="1" si="2861"/>
        <v>202009</v>
      </c>
      <c r="P4725">
        <f t="shared" ca="1" si="2862"/>
        <v>202003</v>
      </c>
      <c r="Q4725" t="str">
        <f t="shared" si="2863"/>
        <v>FY2020 Q2 Jan</v>
      </c>
      <c r="R4725">
        <f t="shared" si="2864"/>
        <v>2020</v>
      </c>
      <c r="S4725" s="8" t="str">
        <f t="shared" si="2865"/>
        <v>Jan</v>
      </c>
      <c r="T4725" s="8" t="str">
        <f t="shared" si="2866"/>
        <v>Q2</v>
      </c>
      <c r="U4725">
        <f t="shared" si="2867"/>
        <v>4</v>
      </c>
      <c r="V4725">
        <f t="shared" si="2868"/>
        <v>2</v>
      </c>
      <c r="W4725">
        <f t="shared" si="2869"/>
        <v>202004</v>
      </c>
      <c r="X4725">
        <f t="shared" si="2870"/>
        <v>202002</v>
      </c>
      <c r="Y4725" t="str">
        <f t="shared" si="2871"/>
        <v>FY2020 Q1 Jan</v>
      </c>
      <c r="Z4725">
        <f t="shared" si="2872"/>
        <v>2020</v>
      </c>
      <c r="AA4725" s="8" t="str">
        <f t="shared" si="2873"/>
        <v>Jan</v>
      </c>
      <c r="AB4725" s="8" t="str">
        <f t="shared" si="2874"/>
        <v>Q1</v>
      </c>
      <c r="AC4725">
        <f t="shared" si="2875"/>
        <v>1</v>
      </c>
      <c r="AD4725">
        <f t="shared" si="2876"/>
        <v>1</v>
      </c>
      <c r="AE4725">
        <f t="shared" si="2877"/>
        <v>202001</v>
      </c>
      <c r="AF4725">
        <f t="shared" si="2878"/>
        <v>202001</v>
      </c>
      <c r="AG4725" s="9">
        <f t="shared" ca="1" si="2879"/>
        <v>0</v>
      </c>
      <c r="AH4725">
        <f t="shared" ca="1" si="2880"/>
        <v>3</v>
      </c>
      <c r="AI4725" s="9">
        <f t="shared" ca="1" si="2881"/>
        <v>8</v>
      </c>
      <c r="AJ4725" s="9">
        <f t="shared" ca="1" si="2882"/>
        <v>0</v>
      </c>
      <c r="AK4725" s="9">
        <f t="shared" si="2883"/>
        <v>2</v>
      </c>
      <c r="AL4725" s="9">
        <f t="shared" si="2884"/>
        <v>5</v>
      </c>
      <c r="AM4725" s="9">
        <f t="shared" si="2885"/>
        <v>15</v>
      </c>
      <c r="AN4725" s="2">
        <v>43857.631944444445</v>
      </c>
      <c r="AO4725">
        <v>8501</v>
      </c>
      <c r="AP4725" s="1">
        <v>4900</v>
      </c>
      <c r="AQ4725" t="s">
        <v>4</v>
      </c>
    </row>
    <row r="4726" spans="1:43" x14ac:dyDescent="0.3">
      <c r="A4726" t="str">
        <f t="shared" ca="1" si="2847"/>
        <v>FY2020 Q4 Sep</v>
      </c>
      <c r="B4726">
        <f t="shared" ca="1" si="2848"/>
        <v>2020</v>
      </c>
      <c r="C4726" s="8" t="str">
        <f t="shared" ca="1" si="2849"/>
        <v>Sep</v>
      </c>
      <c r="D4726" s="8" t="str">
        <f t="shared" ca="1" si="2850"/>
        <v>Q4</v>
      </c>
      <c r="E4726">
        <f t="shared" ca="1" si="2851"/>
        <v>12</v>
      </c>
      <c r="F4726">
        <f t="shared" ca="1" si="2852"/>
        <v>4</v>
      </c>
      <c r="G4726">
        <f t="shared" ca="1" si="2853"/>
        <v>202012</v>
      </c>
      <c r="H4726">
        <f t="shared" ca="1" si="2854"/>
        <v>202004</v>
      </c>
      <c r="I4726" t="str">
        <f t="shared" ca="1" si="2855"/>
        <v>FY2020 Q3 Sep</v>
      </c>
      <c r="J4726">
        <f t="shared" ca="1" si="2856"/>
        <v>2020</v>
      </c>
      <c r="K4726" s="8" t="str">
        <f t="shared" ca="1" si="2857"/>
        <v>Sep</v>
      </c>
      <c r="L4726" s="8" t="str">
        <f t="shared" ca="1" si="2858"/>
        <v>Q3</v>
      </c>
      <c r="M4726">
        <f t="shared" ca="1" si="2859"/>
        <v>9</v>
      </c>
      <c r="N4726">
        <f t="shared" ca="1" si="2860"/>
        <v>3</v>
      </c>
      <c r="O4726">
        <f t="shared" ca="1" si="2861"/>
        <v>202009</v>
      </c>
      <c r="P4726">
        <f t="shared" ca="1" si="2862"/>
        <v>202003</v>
      </c>
      <c r="Q4726" t="str">
        <f t="shared" si="2863"/>
        <v>FY2020 Q2 Jan</v>
      </c>
      <c r="R4726">
        <f t="shared" si="2864"/>
        <v>2020</v>
      </c>
      <c r="S4726" s="8" t="str">
        <f t="shared" si="2865"/>
        <v>Jan</v>
      </c>
      <c r="T4726" s="8" t="str">
        <f t="shared" si="2866"/>
        <v>Q2</v>
      </c>
      <c r="U4726">
        <f t="shared" si="2867"/>
        <v>4</v>
      </c>
      <c r="V4726">
        <f t="shared" si="2868"/>
        <v>2</v>
      </c>
      <c r="W4726">
        <f t="shared" si="2869"/>
        <v>202004</v>
      </c>
      <c r="X4726">
        <f t="shared" si="2870"/>
        <v>202002</v>
      </c>
      <c r="Y4726" t="str">
        <f t="shared" si="2871"/>
        <v>FY2020 Q1 Jan</v>
      </c>
      <c r="Z4726">
        <f t="shared" si="2872"/>
        <v>2020</v>
      </c>
      <c r="AA4726" s="8" t="str">
        <f t="shared" si="2873"/>
        <v>Jan</v>
      </c>
      <c r="AB4726" s="8" t="str">
        <f t="shared" si="2874"/>
        <v>Q1</v>
      </c>
      <c r="AC4726">
        <f t="shared" si="2875"/>
        <v>1</v>
      </c>
      <c r="AD4726">
        <f t="shared" si="2876"/>
        <v>1</v>
      </c>
      <c r="AE4726">
        <f t="shared" si="2877"/>
        <v>202001</v>
      </c>
      <c r="AF4726">
        <f t="shared" si="2878"/>
        <v>202001</v>
      </c>
      <c r="AG4726" s="9">
        <f t="shared" ca="1" si="2879"/>
        <v>0</v>
      </c>
      <c r="AH4726">
        <f t="shared" ca="1" si="2880"/>
        <v>3</v>
      </c>
      <c r="AI4726" s="9">
        <f t="shared" ca="1" si="2881"/>
        <v>8</v>
      </c>
      <c r="AJ4726" s="9">
        <f t="shared" ca="1" si="2882"/>
        <v>0</v>
      </c>
      <c r="AK4726" s="9">
        <f t="shared" si="2883"/>
        <v>4</v>
      </c>
      <c r="AL4726" s="9">
        <f t="shared" si="2884"/>
        <v>5</v>
      </c>
      <c r="AM4726" s="9">
        <f t="shared" si="2885"/>
        <v>12</v>
      </c>
      <c r="AN4726" s="2">
        <v>43859.520138888889</v>
      </c>
      <c r="AO4726">
        <v>8501</v>
      </c>
      <c r="AP4726" s="1">
        <v>4900</v>
      </c>
      <c r="AQ4726" t="s">
        <v>4</v>
      </c>
    </row>
    <row r="4727" spans="1:43" x14ac:dyDescent="0.3">
      <c r="A4727" t="str">
        <f t="shared" ca="1" si="2847"/>
        <v>FY2020 Q4 Sep</v>
      </c>
      <c r="B4727">
        <f t="shared" ca="1" si="2848"/>
        <v>2020</v>
      </c>
      <c r="C4727" s="8" t="str">
        <f t="shared" ca="1" si="2849"/>
        <v>Sep</v>
      </c>
      <c r="D4727" s="8" t="str">
        <f t="shared" ca="1" si="2850"/>
        <v>Q4</v>
      </c>
      <c r="E4727">
        <f t="shared" ca="1" si="2851"/>
        <v>12</v>
      </c>
      <c r="F4727">
        <f t="shared" ca="1" si="2852"/>
        <v>4</v>
      </c>
      <c r="G4727">
        <f t="shared" ca="1" si="2853"/>
        <v>202012</v>
      </c>
      <c r="H4727">
        <f t="shared" ca="1" si="2854"/>
        <v>202004</v>
      </c>
      <c r="I4727" t="str">
        <f t="shared" ca="1" si="2855"/>
        <v>FY2020 Q3 Sep</v>
      </c>
      <c r="J4727">
        <f t="shared" ca="1" si="2856"/>
        <v>2020</v>
      </c>
      <c r="K4727" s="8" t="str">
        <f t="shared" ca="1" si="2857"/>
        <v>Sep</v>
      </c>
      <c r="L4727" s="8" t="str">
        <f t="shared" ca="1" si="2858"/>
        <v>Q3</v>
      </c>
      <c r="M4727">
        <f t="shared" ca="1" si="2859"/>
        <v>9</v>
      </c>
      <c r="N4727">
        <f t="shared" ca="1" si="2860"/>
        <v>3</v>
      </c>
      <c r="O4727">
        <f t="shared" ca="1" si="2861"/>
        <v>202009</v>
      </c>
      <c r="P4727">
        <f t="shared" ca="1" si="2862"/>
        <v>202003</v>
      </c>
      <c r="Q4727" t="str">
        <f t="shared" si="2863"/>
        <v>FY2020 Q2 Feb</v>
      </c>
      <c r="R4727">
        <f t="shared" si="2864"/>
        <v>2020</v>
      </c>
      <c r="S4727" s="8" t="str">
        <f t="shared" si="2865"/>
        <v>Feb</v>
      </c>
      <c r="T4727" s="8" t="str">
        <f t="shared" si="2866"/>
        <v>Q2</v>
      </c>
      <c r="U4727">
        <f t="shared" si="2867"/>
        <v>5</v>
      </c>
      <c r="V4727">
        <f t="shared" si="2868"/>
        <v>2</v>
      </c>
      <c r="W4727">
        <f t="shared" si="2869"/>
        <v>202005</v>
      </c>
      <c r="X4727">
        <f t="shared" si="2870"/>
        <v>202002</v>
      </c>
      <c r="Y4727" t="str">
        <f t="shared" si="2871"/>
        <v>FY2020 Q1 Feb</v>
      </c>
      <c r="Z4727">
        <f t="shared" si="2872"/>
        <v>2020</v>
      </c>
      <c r="AA4727" s="8" t="str">
        <f t="shared" si="2873"/>
        <v>Feb</v>
      </c>
      <c r="AB4727" s="8" t="str">
        <f t="shared" si="2874"/>
        <v>Q1</v>
      </c>
      <c r="AC4727">
        <f t="shared" si="2875"/>
        <v>2</v>
      </c>
      <c r="AD4727">
        <f t="shared" si="2876"/>
        <v>1</v>
      </c>
      <c r="AE4727">
        <f t="shared" si="2877"/>
        <v>202002</v>
      </c>
      <c r="AF4727">
        <f t="shared" si="2878"/>
        <v>202001</v>
      </c>
      <c r="AG4727" s="9">
        <f t="shared" ca="1" si="2879"/>
        <v>0</v>
      </c>
      <c r="AH4727">
        <f t="shared" ca="1" si="2880"/>
        <v>2</v>
      </c>
      <c r="AI4727" s="9">
        <f t="shared" ca="1" si="2881"/>
        <v>7</v>
      </c>
      <c r="AJ4727" s="9">
        <f t="shared" ca="1" si="2882"/>
        <v>0</v>
      </c>
      <c r="AK4727" s="9">
        <f t="shared" si="2883"/>
        <v>5</v>
      </c>
      <c r="AL4727" s="9">
        <f t="shared" si="2884"/>
        <v>6</v>
      </c>
      <c r="AM4727" s="9">
        <f t="shared" si="2885"/>
        <v>9</v>
      </c>
      <c r="AN4727" s="2">
        <v>43867.383333333331</v>
      </c>
      <c r="AO4727">
        <v>8501</v>
      </c>
      <c r="AP4727" s="1">
        <v>4900</v>
      </c>
      <c r="AQ4727" t="s">
        <v>4</v>
      </c>
    </row>
    <row r="4728" spans="1:43" x14ac:dyDescent="0.3">
      <c r="A4728" t="str">
        <f t="shared" ca="1" si="2847"/>
        <v>FY2020 Q4 Sep</v>
      </c>
      <c r="B4728">
        <f t="shared" ca="1" si="2848"/>
        <v>2020</v>
      </c>
      <c r="C4728" s="8" t="str">
        <f t="shared" ca="1" si="2849"/>
        <v>Sep</v>
      </c>
      <c r="D4728" s="8" t="str">
        <f t="shared" ca="1" si="2850"/>
        <v>Q4</v>
      </c>
      <c r="E4728">
        <f t="shared" ca="1" si="2851"/>
        <v>12</v>
      </c>
      <c r="F4728">
        <f t="shared" ca="1" si="2852"/>
        <v>4</v>
      </c>
      <c r="G4728">
        <f t="shared" ca="1" si="2853"/>
        <v>202012</v>
      </c>
      <c r="H4728">
        <f t="shared" ca="1" si="2854"/>
        <v>202004</v>
      </c>
      <c r="I4728" t="str">
        <f t="shared" ca="1" si="2855"/>
        <v>FY2020 Q3 Sep</v>
      </c>
      <c r="J4728">
        <f t="shared" ca="1" si="2856"/>
        <v>2020</v>
      </c>
      <c r="K4728" s="8" t="str">
        <f t="shared" ca="1" si="2857"/>
        <v>Sep</v>
      </c>
      <c r="L4728" s="8" t="str">
        <f t="shared" ca="1" si="2858"/>
        <v>Q3</v>
      </c>
      <c r="M4728">
        <f t="shared" ca="1" si="2859"/>
        <v>9</v>
      </c>
      <c r="N4728">
        <f t="shared" ca="1" si="2860"/>
        <v>3</v>
      </c>
      <c r="O4728">
        <f t="shared" ca="1" si="2861"/>
        <v>202009</v>
      </c>
      <c r="P4728">
        <f t="shared" ca="1" si="2862"/>
        <v>202003</v>
      </c>
      <c r="Q4728" t="str">
        <f t="shared" si="2863"/>
        <v>FY2020 Q2 Feb</v>
      </c>
      <c r="R4728">
        <f t="shared" si="2864"/>
        <v>2020</v>
      </c>
      <c r="S4728" s="8" t="str">
        <f t="shared" si="2865"/>
        <v>Feb</v>
      </c>
      <c r="T4728" s="8" t="str">
        <f t="shared" si="2866"/>
        <v>Q2</v>
      </c>
      <c r="U4728">
        <f t="shared" si="2867"/>
        <v>5</v>
      </c>
      <c r="V4728">
        <f t="shared" si="2868"/>
        <v>2</v>
      </c>
      <c r="W4728">
        <f t="shared" si="2869"/>
        <v>202005</v>
      </c>
      <c r="X4728">
        <f t="shared" si="2870"/>
        <v>202002</v>
      </c>
      <c r="Y4728" t="str">
        <f t="shared" si="2871"/>
        <v>FY2020 Q1 Feb</v>
      </c>
      <c r="Z4728">
        <f t="shared" si="2872"/>
        <v>2020</v>
      </c>
      <c r="AA4728" s="8" t="str">
        <f t="shared" si="2873"/>
        <v>Feb</v>
      </c>
      <c r="AB4728" s="8" t="str">
        <f t="shared" si="2874"/>
        <v>Q1</v>
      </c>
      <c r="AC4728">
        <f t="shared" si="2875"/>
        <v>2</v>
      </c>
      <c r="AD4728">
        <f t="shared" si="2876"/>
        <v>1</v>
      </c>
      <c r="AE4728">
        <f t="shared" si="2877"/>
        <v>202002</v>
      </c>
      <c r="AF4728">
        <f t="shared" si="2878"/>
        <v>202001</v>
      </c>
      <c r="AG4728" s="9">
        <f t="shared" ca="1" si="2879"/>
        <v>0</v>
      </c>
      <c r="AH4728">
        <f t="shared" ca="1" si="2880"/>
        <v>2</v>
      </c>
      <c r="AI4728" s="9">
        <f t="shared" ca="1" si="2881"/>
        <v>7</v>
      </c>
      <c r="AJ4728" s="9">
        <f t="shared" ca="1" si="2882"/>
        <v>0</v>
      </c>
      <c r="AK4728" s="9">
        <f t="shared" si="2883"/>
        <v>3</v>
      </c>
      <c r="AL4728" s="9">
        <f t="shared" si="2884"/>
        <v>7</v>
      </c>
      <c r="AM4728" s="9">
        <f t="shared" si="2885"/>
        <v>16</v>
      </c>
      <c r="AN4728" s="2">
        <v>43872.697916666664</v>
      </c>
      <c r="AO4728">
        <v>8501</v>
      </c>
      <c r="AP4728" s="1">
        <v>4900</v>
      </c>
      <c r="AQ4728" t="s">
        <v>4</v>
      </c>
    </row>
    <row r="4729" spans="1:43" x14ac:dyDescent="0.3">
      <c r="A4729" t="str">
        <f t="shared" ca="1" si="2847"/>
        <v>FY2020 Q4 Sep</v>
      </c>
      <c r="B4729">
        <f t="shared" ca="1" si="2848"/>
        <v>2020</v>
      </c>
      <c r="C4729" s="8" t="str">
        <f t="shared" ca="1" si="2849"/>
        <v>Sep</v>
      </c>
      <c r="D4729" s="8" t="str">
        <f t="shared" ca="1" si="2850"/>
        <v>Q4</v>
      </c>
      <c r="E4729">
        <f t="shared" ca="1" si="2851"/>
        <v>12</v>
      </c>
      <c r="F4729">
        <f t="shared" ca="1" si="2852"/>
        <v>4</v>
      </c>
      <c r="G4729">
        <f t="shared" ca="1" si="2853"/>
        <v>202012</v>
      </c>
      <c r="H4729">
        <f t="shared" ca="1" si="2854"/>
        <v>202004</v>
      </c>
      <c r="I4729" t="str">
        <f t="shared" ca="1" si="2855"/>
        <v>FY2020 Q3 Sep</v>
      </c>
      <c r="J4729">
        <f t="shared" ca="1" si="2856"/>
        <v>2020</v>
      </c>
      <c r="K4729" s="8" t="str">
        <f t="shared" ca="1" si="2857"/>
        <v>Sep</v>
      </c>
      <c r="L4729" s="8" t="str">
        <f t="shared" ca="1" si="2858"/>
        <v>Q3</v>
      </c>
      <c r="M4729">
        <f t="shared" ca="1" si="2859"/>
        <v>9</v>
      </c>
      <c r="N4729">
        <f t="shared" ca="1" si="2860"/>
        <v>3</v>
      </c>
      <c r="O4729">
        <f t="shared" ca="1" si="2861"/>
        <v>202009</v>
      </c>
      <c r="P4729">
        <f t="shared" ca="1" si="2862"/>
        <v>202003</v>
      </c>
      <c r="Q4729" t="str">
        <f t="shared" si="2863"/>
        <v>FY2020 Q2 Feb</v>
      </c>
      <c r="R4729">
        <f t="shared" si="2864"/>
        <v>2020</v>
      </c>
      <c r="S4729" s="8" t="str">
        <f t="shared" si="2865"/>
        <v>Feb</v>
      </c>
      <c r="T4729" s="8" t="str">
        <f t="shared" si="2866"/>
        <v>Q2</v>
      </c>
      <c r="U4729">
        <f t="shared" si="2867"/>
        <v>5</v>
      </c>
      <c r="V4729">
        <f t="shared" si="2868"/>
        <v>2</v>
      </c>
      <c r="W4729">
        <f t="shared" si="2869"/>
        <v>202005</v>
      </c>
      <c r="X4729">
        <f t="shared" si="2870"/>
        <v>202002</v>
      </c>
      <c r="Y4729" t="str">
        <f t="shared" si="2871"/>
        <v>FY2020 Q1 Feb</v>
      </c>
      <c r="Z4729">
        <f t="shared" si="2872"/>
        <v>2020</v>
      </c>
      <c r="AA4729" s="8" t="str">
        <f t="shared" si="2873"/>
        <v>Feb</v>
      </c>
      <c r="AB4729" s="8" t="str">
        <f t="shared" si="2874"/>
        <v>Q1</v>
      </c>
      <c r="AC4729">
        <f t="shared" si="2875"/>
        <v>2</v>
      </c>
      <c r="AD4729">
        <f t="shared" si="2876"/>
        <v>1</v>
      </c>
      <c r="AE4729">
        <f t="shared" si="2877"/>
        <v>202002</v>
      </c>
      <c r="AF4729">
        <f t="shared" si="2878"/>
        <v>202001</v>
      </c>
      <c r="AG4729" s="9">
        <f t="shared" ca="1" si="2879"/>
        <v>0</v>
      </c>
      <c r="AH4729">
        <f t="shared" ca="1" si="2880"/>
        <v>2</v>
      </c>
      <c r="AI4729" s="9">
        <f t="shared" ca="1" si="2881"/>
        <v>7</v>
      </c>
      <c r="AJ4729" s="9">
        <f t="shared" ca="1" si="2882"/>
        <v>0</v>
      </c>
      <c r="AK4729" s="9">
        <f t="shared" si="2883"/>
        <v>6</v>
      </c>
      <c r="AL4729" s="9">
        <f t="shared" si="2884"/>
        <v>8</v>
      </c>
      <c r="AM4729" s="9">
        <f t="shared" si="2885"/>
        <v>10</v>
      </c>
      <c r="AN4729" s="2">
        <v>43882.455555555556</v>
      </c>
      <c r="AO4729">
        <v>9069</v>
      </c>
      <c r="AP4729" s="1">
        <v>4900</v>
      </c>
      <c r="AQ4729" t="s">
        <v>4</v>
      </c>
    </row>
    <row r="4730" spans="1:43" x14ac:dyDescent="0.3">
      <c r="A4730" t="str">
        <f t="shared" ca="1" si="2847"/>
        <v>FY2020 Q4 Sep</v>
      </c>
      <c r="B4730">
        <f t="shared" ca="1" si="2848"/>
        <v>2020</v>
      </c>
      <c r="C4730" s="8" t="str">
        <f t="shared" ca="1" si="2849"/>
        <v>Sep</v>
      </c>
      <c r="D4730" s="8" t="str">
        <f t="shared" ca="1" si="2850"/>
        <v>Q4</v>
      </c>
      <c r="E4730">
        <f t="shared" ca="1" si="2851"/>
        <v>12</v>
      </c>
      <c r="F4730">
        <f t="shared" ca="1" si="2852"/>
        <v>4</v>
      </c>
      <c r="G4730">
        <f t="shared" ca="1" si="2853"/>
        <v>202012</v>
      </c>
      <c r="H4730">
        <f t="shared" ca="1" si="2854"/>
        <v>202004</v>
      </c>
      <c r="I4730" t="str">
        <f t="shared" ca="1" si="2855"/>
        <v>FY2020 Q3 Sep</v>
      </c>
      <c r="J4730">
        <f t="shared" ca="1" si="2856"/>
        <v>2020</v>
      </c>
      <c r="K4730" s="8" t="str">
        <f t="shared" ca="1" si="2857"/>
        <v>Sep</v>
      </c>
      <c r="L4730" s="8" t="str">
        <f t="shared" ca="1" si="2858"/>
        <v>Q3</v>
      </c>
      <c r="M4730">
        <f t="shared" ca="1" si="2859"/>
        <v>9</v>
      </c>
      <c r="N4730">
        <f t="shared" ca="1" si="2860"/>
        <v>3</v>
      </c>
      <c r="O4730">
        <f t="shared" ca="1" si="2861"/>
        <v>202009</v>
      </c>
      <c r="P4730">
        <f t="shared" ca="1" si="2862"/>
        <v>202003</v>
      </c>
      <c r="Q4730" t="str">
        <f t="shared" si="2863"/>
        <v>FY2020 Q2 Mar</v>
      </c>
      <c r="R4730">
        <f t="shared" si="2864"/>
        <v>2020</v>
      </c>
      <c r="S4730" s="8" t="str">
        <f t="shared" si="2865"/>
        <v>Mar</v>
      </c>
      <c r="T4730" s="8" t="str">
        <f t="shared" si="2866"/>
        <v>Q2</v>
      </c>
      <c r="U4730">
        <f t="shared" si="2867"/>
        <v>6</v>
      </c>
      <c r="V4730">
        <f t="shared" si="2868"/>
        <v>2</v>
      </c>
      <c r="W4730">
        <f t="shared" si="2869"/>
        <v>202006</v>
      </c>
      <c r="X4730">
        <f t="shared" si="2870"/>
        <v>202002</v>
      </c>
      <c r="Y4730" t="str">
        <f t="shared" si="2871"/>
        <v>FY2020 Q1 Mar</v>
      </c>
      <c r="Z4730">
        <f t="shared" si="2872"/>
        <v>2020</v>
      </c>
      <c r="AA4730" s="8" t="str">
        <f t="shared" si="2873"/>
        <v>Mar</v>
      </c>
      <c r="AB4730" s="8" t="str">
        <f t="shared" si="2874"/>
        <v>Q1</v>
      </c>
      <c r="AC4730">
        <f t="shared" si="2875"/>
        <v>3</v>
      </c>
      <c r="AD4730">
        <f t="shared" si="2876"/>
        <v>1</v>
      </c>
      <c r="AE4730">
        <f t="shared" si="2877"/>
        <v>202003</v>
      </c>
      <c r="AF4730">
        <f t="shared" si="2878"/>
        <v>202001</v>
      </c>
      <c r="AG4730" s="9">
        <f t="shared" ca="1" si="2879"/>
        <v>0</v>
      </c>
      <c r="AH4730">
        <f t="shared" ca="1" si="2880"/>
        <v>2</v>
      </c>
      <c r="AI4730" s="9">
        <f t="shared" ca="1" si="2881"/>
        <v>6</v>
      </c>
      <c r="AJ4730" s="9">
        <f t="shared" ca="1" si="2882"/>
        <v>0</v>
      </c>
      <c r="AK4730" s="9">
        <f t="shared" si="2883"/>
        <v>5</v>
      </c>
      <c r="AL4730" s="9">
        <f t="shared" si="2884"/>
        <v>10</v>
      </c>
      <c r="AM4730" s="9">
        <f t="shared" si="2885"/>
        <v>18</v>
      </c>
      <c r="AN4730" s="2">
        <v>43895.750694444447</v>
      </c>
      <c r="AO4730">
        <v>204</v>
      </c>
      <c r="AP4730" s="1">
        <v>4800</v>
      </c>
      <c r="AQ4730" t="s">
        <v>4</v>
      </c>
    </row>
    <row r="4731" spans="1:43" x14ac:dyDescent="0.3">
      <c r="A4731" t="str">
        <f t="shared" ca="1" si="2847"/>
        <v>FY2020 Q4 Sep</v>
      </c>
      <c r="B4731">
        <f t="shared" ca="1" si="2848"/>
        <v>2020</v>
      </c>
      <c r="C4731" s="8" t="str">
        <f t="shared" ca="1" si="2849"/>
        <v>Sep</v>
      </c>
      <c r="D4731" s="8" t="str">
        <f t="shared" ca="1" si="2850"/>
        <v>Q4</v>
      </c>
      <c r="E4731">
        <f t="shared" ca="1" si="2851"/>
        <v>12</v>
      </c>
      <c r="F4731">
        <f t="shared" ca="1" si="2852"/>
        <v>4</v>
      </c>
      <c r="G4731">
        <f t="shared" ca="1" si="2853"/>
        <v>202012</v>
      </c>
      <c r="H4731">
        <f t="shared" ca="1" si="2854"/>
        <v>202004</v>
      </c>
      <c r="I4731" t="str">
        <f t="shared" ca="1" si="2855"/>
        <v>FY2020 Q3 Sep</v>
      </c>
      <c r="J4731">
        <f t="shared" ca="1" si="2856"/>
        <v>2020</v>
      </c>
      <c r="K4731" s="8" t="str">
        <f t="shared" ca="1" si="2857"/>
        <v>Sep</v>
      </c>
      <c r="L4731" s="8" t="str">
        <f t="shared" ca="1" si="2858"/>
        <v>Q3</v>
      </c>
      <c r="M4731">
        <f t="shared" ca="1" si="2859"/>
        <v>9</v>
      </c>
      <c r="N4731">
        <f t="shared" ca="1" si="2860"/>
        <v>3</v>
      </c>
      <c r="O4731">
        <f t="shared" ca="1" si="2861"/>
        <v>202009</v>
      </c>
      <c r="P4731">
        <f t="shared" ca="1" si="2862"/>
        <v>202003</v>
      </c>
      <c r="Q4731" t="str">
        <f t="shared" si="2863"/>
        <v>FY2020 Q2 Feb</v>
      </c>
      <c r="R4731">
        <f t="shared" si="2864"/>
        <v>2020</v>
      </c>
      <c r="S4731" s="8" t="str">
        <f t="shared" si="2865"/>
        <v>Feb</v>
      </c>
      <c r="T4731" s="8" t="str">
        <f t="shared" si="2866"/>
        <v>Q2</v>
      </c>
      <c r="U4731">
        <f t="shared" si="2867"/>
        <v>5</v>
      </c>
      <c r="V4731">
        <f t="shared" si="2868"/>
        <v>2</v>
      </c>
      <c r="W4731">
        <f t="shared" si="2869"/>
        <v>202005</v>
      </c>
      <c r="X4731">
        <f t="shared" si="2870"/>
        <v>202002</v>
      </c>
      <c r="Y4731" t="str">
        <f t="shared" si="2871"/>
        <v>FY2020 Q1 Feb</v>
      </c>
      <c r="Z4731">
        <f t="shared" si="2872"/>
        <v>2020</v>
      </c>
      <c r="AA4731" s="8" t="str">
        <f t="shared" si="2873"/>
        <v>Feb</v>
      </c>
      <c r="AB4731" s="8" t="str">
        <f t="shared" si="2874"/>
        <v>Q1</v>
      </c>
      <c r="AC4731">
        <f t="shared" si="2875"/>
        <v>2</v>
      </c>
      <c r="AD4731">
        <f t="shared" si="2876"/>
        <v>1</v>
      </c>
      <c r="AE4731">
        <f t="shared" si="2877"/>
        <v>202002</v>
      </c>
      <c r="AF4731">
        <f t="shared" si="2878"/>
        <v>202001</v>
      </c>
      <c r="AG4731" s="9">
        <f t="shared" ca="1" si="2879"/>
        <v>0</v>
      </c>
      <c r="AH4731">
        <f t="shared" ca="1" si="2880"/>
        <v>2</v>
      </c>
      <c r="AI4731" s="9">
        <f t="shared" ca="1" si="2881"/>
        <v>7</v>
      </c>
      <c r="AJ4731" s="9">
        <f t="shared" ca="1" si="2882"/>
        <v>0</v>
      </c>
      <c r="AK4731" s="9">
        <f t="shared" si="2883"/>
        <v>2</v>
      </c>
      <c r="AL4731" s="9">
        <f t="shared" si="2884"/>
        <v>7</v>
      </c>
      <c r="AM4731" s="9">
        <f t="shared" si="2885"/>
        <v>16</v>
      </c>
      <c r="AN4731" s="2">
        <v>43871.681250000001</v>
      </c>
      <c r="AO4731">
        <v>716</v>
      </c>
      <c r="AP4731" s="1">
        <v>4800</v>
      </c>
      <c r="AQ4731" t="s">
        <v>4</v>
      </c>
    </row>
    <row r="4732" spans="1:43" x14ac:dyDescent="0.3">
      <c r="A4732" t="str">
        <f t="shared" ca="1" si="2847"/>
        <v>FY2020 Q4 Sep</v>
      </c>
      <c r="B4732">
        <f t="shared" ca="1" si="2848"/>
        <v>2020</v>
      </c>
      <c r="C4732" s="8" t="str">
        <f t="shared" ca="1" si="2849"/>
        <v>Sep</v>
      </c>
      <c r="D4732" s="8" t="str">
        <f t="shared" ca="1" si="2850"/>
        <v>Q4</v>
      </c>
      <c r="E4732">
        <f t="shared" ca="1" si="2851"/>
        <v>12</v>
      </c>
      <c r="F4732">
        <f t="shared" ca="1" si="2852"/>
        <v>4</v>
      </c>
      <c r="G4732">
        <f t="shared" ca="1" si="2853"/>
        <v>202012</v>
      </c>
      <c r="H4732">
        <f t="shared" ca="1" si="2854"/>
        <v>202004</v>
      </c>
      <c r="I4732" t="str">
        <f t="shared" ca="1" si="2855"/>
        <v>FY2020 Q3 Sep</v>
      </c>
      <c r="J4732">
        <f t="shared" ca="1" si="2856"/>
        <v>2020</v>
      </c>
      <c r="K4732" s="8" t="str">
        <f t="shared" ca="1" si="2857"/>
        <v>Sep</v>
      </c>
      <c r="L4732" s="8" t="str">
        <f t="shared" ca="1" si="2858"/>
        <v>Q3</v>
      </c>
      <c r="M4732">
        <f t="shared" ca="1" si="2859"/>
        <v>9</v>
      </c>
      <c r="N4732">
        <f t="shared" ca="1" si="2860"/>
        <v>3</v>
      </c>
      <c r="O4732">
        <f t="shared" ca="1" si="2861"/>
        <v>202009</v>
      </c>
      <c r="P4732">
        <f t="shared" ca="1" si="2862"/>
        <v>202003</v>
      </c>
      <c r="Q4732" t="str">
        <f t="shared" si="2863"/>
        <v>FY2020 Q2 Feb</v>
      </c>
      <c r="R4732">
        <f t="shared" si="2864"/>
        <v>2020</v>
      </c>
      <c r="S4732" s="8" t="str">
        <f t="shared" si="2865"/>
        <v>Feb</v>
      </c>
      <c r="T4732" s="8" t="str">
        <f t="shared" si="2866"/>
        <v>Q2</v>
      </c>
      <c r="U4732">
        <f t="shared" si="2867"/>
        <v>5</v>
      </c>
      <c r="V4732">
        <f t="shared" si="2868"/>
        <v>2</v>
      </c>
      <c r="W4732">
        <f t="shared" si="2869"/>
        <v>202005</v>
      </c>
      <c r="X4732">
        <f t="shared" si="2870"/>
        <v>202002</v>
      </c>
      <c r="Y4732" t="str">
        <f t="shared" si="2871"/>
        <v>FY2020 Q1 Feb</v>
      </c>
      <c r="Z4732">
        <f t="shared" si="2872"/>
        <v>2020</v>
      </c>
      <c r="AA4732" s="8" t="str">
        <f t="shared" si="2873"/>
        <v>Feb</v>
      </c>
      <c r="AB4732" s="8" t="str">
        <f t="shared" si="2874"/>
        <v>Q1</v>
      </c>
      <c r="AC4732">
        <f t="shared" si="2875"/>
        <v>2</v>
      </c>
      <c r="AD4732">
        <f t="shared" si="2876"/>
        <v>1</v>
      </c>
      <c r="AE4732">
        <f t="shared" si="2877"/>
        <v>202002</v>
      </c>
      <c r="AF4732">
        <f t="shared" si="2878"/>
        <v>202001</v>
      </c>
      <c r="AG4732" s="9">
        <f t="shared" ca="1" si="2879"/>
        <v>0</v>
      </c>
      <c r="AH4732">
        <f t="shared" ca="1" si="2880"/>
        <v>2</v>
      </c>
      <c r="AI4732" s="9">
        <f t="shared" ca="1" si="2881"/>
        <v>7</v>
      </c>
      <c r="AJ4732" s="9">
        <f t="shared" ca="1" si="2882"/>
        <v>0</v>
      </c>
      <c r="AK4732" s="9">
        <f t="shared" si="2883"/>
        <v>3</v>
      </c>
      <c r="AL4732" s="9">
        <f t="shared" si="2884"/>
        <v>7</v>
      </c>
      <c r="AM4732" s="9">
        <f t="shared" si="2885"/>
        <v>16</v>
      </c>
      <c r="AN4732" s="2">
        <v>43872.702777777777</v>
      </c>
      <c r="AO4732">
        <v>716</v>
      </c>
      <c r="AP4732" s="1">
        <v>4800</v>
      </c>
      <c r="AQ4732" t="s">
        <v>4</v>
      </c>
    </row>
    <row r="4733" spans="1:43" x14ac:dyDescent="0.3">
      <c r="A4733" t="str">
        <f t="shared" ca="1" si="2847"/>
        <v>FY2020 Q4 Sep</v>
      </c>
      <c r="B4733">
        <f t="shared" ca="1" si="2848"/>
        <v>2020</v>
      </c>
      <c r="C4733" s="8" t="str">
        <f t="shared" ca="1" si="2849"/>
        <v>Sep</v>
      </c>
      <c r="D4733" s="8" t="str">
        <f t="shared" ca="1" si="2850"/>
        <v>Q4</v>
      </c>
      <c r="E4733">
        <f t="shared" ca="1" si="2851"/>
        <v>12</v>
      </c>
      <c r="F4733">
        <f t="shared" ca="1" si="2852"/>
        <v>4</v>
      </c>
      <c r="G4733">
        <f t="shared" ca="1" si="2853"/>
        <v>202012</v>
      </c>
      <c r="H4733">
        <f t="shared" ca="1" si="2854"/>
        <v>202004</v>
      </c>
      <c r="I4733" t="str">
        <f t="shared" ca="1" si="2855"/>
        <v>FY2020 Q3 Sep</v>
      </c>
      <c r="J4733">
        <f t="shared" ca="1" si="2856"/>
        <v>2020</v>
      </c>
      <c r="K4733" s="8" t="str">
        <f t="shared" ca="1" si="2857"/>
        <v>Sep</v>
      </c>
      <c r="L4733" s="8" t="str">
        <f t="shared" ca="1" si="2858"/>
        <v>Q3</v>
      </c>
      <c r="M4733">
        <f t="shared" ca="1" si="2859"/>
        <v>9</v>
      </c>
      <c r="N4733">
        <f t="shared" ca="1" si="2860"/>
        <v>3</v>
      </c>
      <c r="O4733">
        <f t="shared" ca="1" si="2861"/>
        <v>202009</v>
      </c>
      <c r="P4733">
        <f t="shared" ca="1" si="2862"/>
        <v>202003</v>
      </c>
      <c r="Q4733" t="str">
        <f t="shared" si="2863"/>
        <v>FY2020 Q2 Feb</v>
      </c>
      <c r="R4733">
        <f t="shared" si="2864"/>
        <v>2020</v>
      </c>
      <c r="S4733" s="8" t="str">
        <f t="shared" si="2865"/>
        <v>Feb</v>
      </c>
      <c r="T4733" s="8" t="str">
        <f t="shared" si="2866"/>
        <v>Q2</v>
      </c>
      <c r="U4733">
        <f t="shared" si="2867"/>
        <v>5</v>
      </c>
      <c r="V4733">
        <f t="shared" si="2868"/>
        <v>2</v>
      </c>
      <c r="W4733">
        <f t="shared" si="2869"/>
        <v>202005</v>
      </c>
      <c r="X4733">
        <f t="shared" si="2870"/>
        <v>202002</v>
      </c>
      <c r="Y4733" t="str">
        <f t="shared" si="2871"/>
        <v>FY2020 Q1 Feb</v>
      </c>
      <c r="Z4733">
        <f t="shared" si="2872"/>
        <v>2020</v>
      </c>
      <c r="AA4733" s="8" t="str">
        <f t="shared" si="2873"/>
        <v>Feb</v>
      </c>
      <c r="AB4733" s="8" t="str">
        <f t="shared" si="2874"/>
        <v>Q1</v>
      </c>
      <c r="AC4733">
        <f t="shared" si="2875"/>
        <v>2</v>
      </c>
      <c r="AD4733">
        <f t="shared" si="2876"/>
        <v>1</v>
      </c>
      <c r="AE4733">
        <f t="shared" si="2877"/>
        <v>202002</v>
      </c>
      <c r="AF4733">
        <f t="shared" si="2878"/>
        <v>202001</v>
      </c>
      <c r="AG4733" s="9">
        <f t="shared" ca="1" si="2879"/>
        <v>0</v>
      </c>
      <c r="AH4733">
        <f t="shared" ca="1" si="2880"/>
        <v>2</v>
      </c>
      <c r="AI4733" s="9">
        <f t="shared" ca="1" si="2881"/>
        <v>7</v>
      </c>
      <c r="AJ4733" s="9">
        <f t="shared" ca="1" si="2882"/>
        <v>0</v>
      </c>
      <c r="AK4733" s="9">
        <f t="shared" si="2883"/>
        <v>3</v>
      </c>
      <c r="AL4733" s="9">
        <f t="shared" si="2884"/>
        <v>8</v>
      </c>
      <c r="AM4733" s="9">
        <f t="shared" si="2885"/>
        <v>16</v>
      </c>
      <c r="AN4733" s="2">
        <v>43879.702777777777</v>
      </c>
      <c r="AO4733">
        <v>716</v>
      </c>
      <c r="AP4733" s="1">
        <v>4800</v>
      </c>
      <c r="AQ4733" t="s">
        <v>4</v>
      </c>
    </row>
    <row r="4734" spans="1:43" x14ac:dyDescent="0.3">
      <c r="A4734" t="str">
        <f t="shared" ca="1" si="2847"/>
        <v>FY2020 Q4 Sep</v>
      </c>
      <c r="B4734">
        <f t="shared" ca="1" si="2848"/>
        <v>2020</v>
      </c>
      <c r="C4734" s="8" t="str">
        <f t="shared" ca="1" si="2849"/>
        <v>Sep</v>
      </c>
      <c r="D4734" s="8" t="str">
        <f t="shared" ca="1" si="2850"/>
        <v>Q4</v>
      </c>
      <c r="E4734">
        <f t="shared" ca="1" si="2851"/>
        <v>12</v>
      </c>
      <c r="F4734">
        <f t="shared" ca="1" si="2852"/>
        <v>4</v>
      </c>
      <c r="G4734">
        <f t="shared" ca="1" si="2853"/>
        <v>202012</v>
      </c>
      <c r="H4734">
        <f t="shared" ca="1" si="2854"/>
        <v>202004</v>
      </c>
      <c r="I4734" t="str">
        <f t="shared" ca="1" si="2855"/>
        <v>FY2020 Q3 Sep</v>
      </c>
      <c r="J4734">
        <f t="shared" ca="1" si="2856"/>
        <v>2020</v>
      </c>
      <c r="K4734" s="8" t="str">
        <f t="shared" ca="1" si="2857"/>
        <v>Sep</v>
      </c>
      <c r="L4734" s="8" t="str">
        <f t="shared" ca="1" si="2858"/>
        <v>Q3</v>
      </c>
      <c r="M4734">
        <f t="shared" ca="1" si="2859"/>
        <v>9</v>
      </c>
      <c r="N4734">
        <f t="shared" ca="1" si="2860"/>
        <v>3</v>
      </c>
      <c r="O4734">
        <f t="shared" ca="1" si="2861"/>
        <v>202009</v>
      </c>
      <c r="P4734">
        <f t="shared" ca="1" si="2862"/>
        <v>202003</v>
      </c>
      <c r="Q4734" t="str">
        <f t="shared" si="2863"/>
        <v>FY2020 Q2 Mar</v>
      </c>
      <c r="R4734">
        <f t="shared" si="2864"/>
        <v>2020</v>
      </c>
      <c r="S4734" s="8" t="str">
        <f t="shared" si="2865"/>
        <v>Mar</v>
      </c>
      <c r="T4734" s="8" t="str">
        <f t="shared" si="2866"/>
        <v>Q2</v>
      </c>
      <c r="U4734">
        <f t="shared" si="2867"/>
        <v>6</v>
      </c>
      <c r="V4734">
        <f t="shared" si="2868"/>
        <v>2</v>
      </c>
      <c r="W4734">
        <f t="shared" si="2869"/>
        <v>202006</v>
      </c>
      <c r="X4734">
        <f t="shared" si="2870"/>
        <v>202002</v>
      </c>
      <c r="Y4734" t="str">
        <f t="shared" si="2871"/>
        <v>FY2020 Q1 Mar</v>
      </c>
      <c r="Z4734">
        <f t="shared" si="2872"/>
        <v>2020</v>
      </c>
      <c r="AA4734" s="8" t="str">
        <f t="shared" si="2873"/>
        <v>Mar</v>
      </c>
      <c r="AB4734" s="8" t="str">
        <f t="shared" si="2874"/>
        <v>Q1</v>
      </c>
      <c r="AC4734">
        <f t="shared" si="2875"/>
        <v>3</v>
      </c>
      <c r="AD4734">
        <f t="shared" si="2876"/>
        <v>1</v>
      </c>
      <c r="AE4734">
        <f t="shared" si="2877"/>
        <v>202003</v>
      </c>
      <c r="AF4734">
        <f t="shared" si="2878"/>
        <v>202001</v>
      </c>
      <c r="AG4734" s="9">
        <f t="shared" ca="1" si="2879"/>
        <v>0</v>
      </c>
      <c r="AH4734">
        <f t="shared" ca="1" si="2880"/>
        <v>2</v>
      </c>
      <c r="AI4734" s="9">
        <f t="shared" ca="1" si="2881"/>
        <v>6</v>
      </c>
      <c r="AJ4734" s="9">
        <f t="shared" ca="1" si="2882"/>
        <v>0</v>
      </c>
      <c r="AK4734" s="9">
        <f t="shared" si="2883"/>
        <v>5</v>
      </c>
      <c r="AL4734" s="9">
        <f t="shared" si="2884"/>
        <v>10</v>
      </c>
      <c r="AM4734" s="9">
        <f t="shared" si="2885"/>
        <v>10</v>
      </c>
      <c r="AN4734" s="2">
        <v>43895.455555555556</v>
      </c>
      <c r="AO4734">
        <v>749</v>
      </c>
      <c r="AP4734" s="1">
        <v>4800</v>
      </c>
      <c r="AQ4734" t="s">
        <v>4</v>
      </c>
    </row>
    <row r="4735" spans="1:43" x14ac:dyDescent="0.3">
      <c r="A4735" t="str">
        <f t="shared" ca="1" si="2847"/>
        <v>FY2020 Q4 Sep</v>
      </c>
      <c r="B4735">
        <f t="shared" ca="1" si="2848"/>
        <v>2020</v>
      </c>
      <c r="C4735" s="8" t="str">
        <f t="shared" ca="1" si="2849"/>
        <v>Sep</v>
      </c>
      <c r="D4735" s="8" t="str">
        <f t="shared" ca="1" si="2850"/>
        <v>Q4</v>
      </c>
      <c r="E4735">
        <f t="shared" ca="1" si="2851"/>
        <v>12</v>
      </c>
      <c r="F4735">
        <f t="shared" ca="1" si="2852"/>
        <v>4</v>
      </c>
      <c r="G4735">
        <f t="shared" ca="1" si="2853"/>
        <v>202012</v>
      </c>
      <c r="H4735">
        <f t="shared" ca="1" si="2854"/>
        <v>202004</v>
      </c>
      <c r="I4735" t="str">
        <f t="shared" ca="1" si="2855"/>
        <v>FY2020 Q3 Sep</v>
      </c>
      <c r="J4735">
        <f t="shared" ca="1" si="2856"/>
        <v>2020</v>
      </c>
      <c r="K4735" s="8" t="str">
        <f t="shared" ca="1" si="2857"/>
        <v>Sep</v>
      </c>
      <c r="L4735" s="8" t="str">
        <f t="shared" ca="1" si="2858"/>
        <v>Q3</v>
      </c>
      <c r="M4735">
        <f t="shared" ca="1" si="2859"/>
        <v>9</v>
      </c>
      <c r="N4735">
        <f t="shared" ca="1" si="2860"/>
        <v>3</v>
      </c>
      <c r="O4735">
        <f t="shared" ca="1" si="2861"/>
        <v>202009</v>
      </c>
      <c r="P4735">
        <f t="shared" ca="1" si="2862"/>
        <v>202003</v>
      </c>
      <c r="Q4735" t="str">
        <f t="shared" si="2863"/>
        <v>FY2020 Q2 Jan</v>
      </c>
      <c r="R4735">
        <f t="shared" si="2864"/>
        <v>2020</v>
      </c>
      <c r="S4735" s="8" t="str">
        <f t="shared" si="2865"/>
        <v>Jan</v>
      </c>
      <c r="T4735" s="8" t="str">
        <f t="shared" si="2866"/>
        <v>Q2</v>
      </c>
      <c r="U4735">
        <f t="shared" si="2867"/>
        <v>4</v>
      </c>
      <c r="V4735">
        <f t="shared" si="2868"/>
        <v>2</v>
      </c>
      <c r="W4735">
        <f t="shared" si="2869"/>
        <v>202004</v>
      </c>
      <c r="X4735">
        <f t="shared" si="2870"/>
        <v>202002</v>
      </c>
      <c r="Y4735" t="str">
        <f t="shared" si="2871"/>
        <v>FY2020 Q1 Jan</v>
      </c>
      <c r="Z4735">
        <f t="shared" si="2872"/>
        <v>2020</v>
      </c>
      <c r="AA4735" s="8" t="str">
        <f t="shared" si="2873"/>
        <v>Jan</v>
      </c>
      <c r="AB4735" s="8" t="str">
        <f t="shared" si="2874"/>
        <v>Q1</v>
      </c>
      <c r="AC4735">
        <f t="shared" si="2875"/>
        <v>1</v>
      </c>
      <c r="AD4735">
        <f t="shared" si="2876"/>
        <v>1</v>
      </c>
      <c r="AE4735">
        <f t="shared" si="2877"/>
        <v>202001</v>
      </c>
      <c r="AF4735">
        <f t="shared" si="2878"/>
        <v>202001</v>
      </c>
      <c r="AG4735" s="9">
        <f t="shared" ca="1" si="2879"/>
        <v>0</v>
      </c>
      <c r="AH4735">
        <f t="shared" ca="1" si="2880"/>
        <v>3</v>
      </c>
      <c r="AI4735" s="9">
        <f t="shared" ca="1" si="2881"/>
        <v>8</v>
      </c>
      <c r="AJ4735" s="9">
        <f t="shared" ca="1" si="2882"/>
        <v>0</v>
      </c>
      <c r="AK4735" s="9">
        <f t="shared" si="2883"/>
        <v>2</v>
      </c>
      <c r="AL4735" s="9">
        <f t="shared" si="2884"/>
        <v>5</v>
      </c>
      <c r="AM4735" s="9">
        <f t="shared" si="2885"/>
        <v>10</v>
      </c>
      <c r="AN4735" s="2">
        <v>43857.447916666664</v>
      </c>
      <c r="AO4735">
        <v>1219</v>
      </c>
      <c r="AP4735" s="1">
        <v>4800</v>
      </c>
      <c r="AQ4735" t="s">
        <v>4</v>
      </c>
    </row>
    <row r="4736" spans="1:43" x14ac:dyDescent="0.3">
      <c r="A4736" t="str">
        <f t="shared" ca="1" si="2847"/>
        <v>FY2020 Q4 Sep</v>
      </c>
      <c r="B4736">
        <f t="shared" ca="1" si="2848"/>
        <v>2020</v>
      </c>
      <c r="C4736" s="8" t="str">
        <f t="shared" ca="1" si="2849"/>
        <v>Sep</v>
      </c>
      <c r="D4736" s="8" t="str">
        <f t="shared" ca="1" si="2850"/>
        <v>Q4</v>
      </c>
      <c r="E4736">
        <f t="shared" ca="1" si="2851"/>
        <v>12</v>
      </c>
      <c r="F4736">
        <f t="shared" ca="1" si="2852"/>
        <v>4</v>
      </c>
      <c r="G4736">
        <f t="shared" ca="1" si="2853"/>
        <v>202012</v>
      </c>
      <c r="H4736">
        <f t="shared" ca="1" si="2854"/>
        <v>202004</v>
      </c>
      <c r="I4736" t="str">
        <f t="shared" ca="1" si="2855"/>
        <v>FY2020 Q3 Sep</v>
      </c>
      <c r="J4736">
        <f t="shared" ca="1" si="2856"/>
        <v>2020</v>
      </c>
      <c r="K4736" s="8" t="str">
        <f t="shared" ca="1" si="2857"/>
        <v>Sep</v>
      </c>
      <c r="L4736" s="8" t="str">
        <f t="shared" ca="1" si="2858"/>
        <v>Q3</v>
      </c>
      <c r="M4736">
        <f t="shared" ca="1" si="2859"/>
        <v>9</v>
      </c>
      <c r="N4736">
        <f t="shared" ca="1" si="2860"/>
        <v>3</v>
      </c>
      <c r="O4736">
        <f t="shared" ca="1" si="2861"/>
        <v>202009</v>
      </c>
      <c r="P4736">
        <f t="shared" ca="1" si="2862"/>
        <v>202003</v>
      </c>
      <c r="Q4736" t="str">
        <f t="shared" si="2863"/>
        <v>FY2020 Q2 Feb</v>
      </c>
      <c r="R4736">
        <f t="shared" si="2864"/>
        <v>2020</v>
      </c>
      <c r="S4736" s="8" t="str">
        <f t="shared" si="2865"/>
        <v>Feb</v>
      </c>
      <c r="T4736" s="8" t="str">
        <f t="shared" si="2866"/>
        <v>Q2</v>
      </c>
      <c r="U4736">
        <f t="shared" si="2867"/>
        <v>5</v>
      </c>
      <c r="V4736">
        <f t="shared" si="2868"/>
        <v>2</v>
      </c>
      <c r="W4736">
        <f t="shared" si="2869"/>
        <v>202005</v>
      </c>
      <c r="X4736">
        <f t="shared" si="2870"/>
        <v>202002</v>
      </c>
      <c r="Y4736" t="str">
        <f t="shared" si="2871"/>
        <v>FY2020 Q1 Feb</v>
      </c>
      <c r="Z4736">
        <f t="shared" si="2872"/>
        <v>2020</v>
      </c>
      <c r="AA4736" s="8" t="str">
        <f t="shared" si="2873"/>
        <v>Feb</v>
      </c>
      <c r="AB4736" s="8" t="str">
        <f t="shared" si="2874"/>
        <v>Q1</v>
      </c>
      <c r="AC4736">
        <f t="shared" si="2875"/>
        <v>2</v>
      </c>
      <c r="AD4736">
        <f t="shared" si="2876"/>
        <v>1</v>
      </c>
      <c r="AE4736">
        <f t="shared" si="2877"/>
        <v>202002</v>
      </c>
      <c r="AF4736">
        <f t="shared" si="2878"/>
        <v>202001</v>
      </c>
      <c r="AG4736" s="9">
        <f t="shared" ca="1" si="2879"/>
        <v>0</v>
      </c>
      <c r="AH4736">
        <f t="shared" ca="1" si="2880"/>
        <v>2</v>
      </c>
      <c r="AI4736" s="9">
        <f t="shared" ca="1" si="2881"/>
        <v>7</v>
      </c>
      <c r="AJ4736" s="9">
        <f t="shared" ca="1" si="2882"/>
        <v>0</v>
      </c>
      <c r="AK4736" s="9">
        <f t="shared" si="2883"/>
        <v>2</v>
      </c>
      <c r="AL4736" s="9">
        <f t="shared" si="2884"/>
        <v>9</v>
      </c>
      <c r="AM4736" s="9">
        <f t="shared" si="2885"/>
        <v>17</v>
      </c>
      <c r="AN4736" s="2">
        <v>43885.732638888891</v>
      </c>
      <c r="AO4736">
        <v>1649</v>
      </c>
      <c r="AP4736" s="1">
        <v>4800</v>
      </c>
      <c r="AQ4736" t="s">
        <v>4</v>
      </c>
    </row>
    <row r="4737" spans="1:43" x14ac:dyDescent="0.3">
      <c r="A4737" t="str">
        <f t="shared" ca="1" si="2847"/>
        <v>FY2020 Q4 Sep</v>
      </c>
      <c r="B4737">
        <f t="shared" ca="1" si="2848"/>
        <v>2020</v>
      </c>
      <c r="C4737" s="8" t="str">
        <f t="shared" ca="1" si="2849"/>
        <v>Sep</v>
      </c>
      <c r="D4737" s="8" t="str">
        <f t="shared" ca="1" si="2850"/>
        <v>Q4</v>
      </c>
      <c r="E4737">
        <f t="shared" ca="1" si="2851"/>
        <v>12</v>
      </c>
      <c r="F4737">
        <f t="shared" ca="1" si="2852"/>
        <v>4</v>
      </c>
      <c r="G4737">
        <f t="shared" ca="1" si="2853"/>
        <v>202012</v>
      </c>
      <c r="H4737">
        <f t="shared" ca="1" si="2854"/>
        <v>202004</v>
      </c>
      <c r="I4737" t="str">
        <f t="shared" ca="1" si="2855"/>
        <v>FY2020 Q3 Sep</v>
      </c>
      <c r="J4737">
        <f t="shared" ca="1" si="2856"/>
        <v>2020</v>
      </c>
      <c r="K4737" s="8" t="str">
        <f t="shared" ca="1" si="2857"/>
        <v>Sep</v>
      </c>
      <c r="L4737" s="8" t="str">
        <f t="shared" ca="1" si="2858"/>
        <v>Q3</v>
      </c>
      <c r="M4737">
        <f t="shared" ca="1" si="2859"/>
        <v>9</v>
      </c>
      <c r="N4737">
        <f t="shared" ca="1" si="2860"/>
        <v>3</v>
      </c>
      <c r="O4737">
        <f t="shared" ca="1" si="2861"/>
        <v>202009</v>
      </c>
      <c r="P4737">
        <f t="shared" ca="1" si="2862"/>
        <v>202003</v>
      </c>
      <c r="Q4737" t="str">
        <f t="shared" si="2863"/>
        <v>FY2020 Q2 Feb</v>
      </c>
      <c r="R4737">
        <f t="shared" si="2864"/>
        <v>2020</v>
      </c>
      <c r="S4737" s="8" t="str">
        <f t="shared" si="2865"/>
        <v>Feb</v>
      </c>
      <c r="T4737" s="8" t="str">
        <f t="shared" si="2866"/>
        <v>Q2</v>
      </c>
      <c r="U4737">
        <f t="shared" si="2867"/>
        <v>5</v>
      </c>
      <c r="V4737">
        <f t="shared" si="2868"/>
        <v>2</v>
      </c>
      <c r="W4737">
        <f t="shared" si="2869"/>
        <v>202005</v>
      </c>
      <c r="X4737">
        <f t="shared" si="2870"/>
        <v>202002</v>
      </c>
      <c r="Y4737" t="str">
        <f t="shared" si="2871"/>
        <v>FY2020 Q1 Feb</v>
      </c>
      <c r="Z4737">
        <f t="shared" si="2872"/>
        <v>2020</v>
      </c>
      <c r="AA4737" s="8" t="str">
        <f t="shared" si="2873"/>
        <v>Feb</v>
      </c>
      <c r="AB4737" s="8" t="str">
        <f t="shared" si="2874"/>
        <v>Q1</v>
      </c>
      <c r="AC4737">
        <f t="shared" si="2875"/>
        <v>2</v>
      </c>
      <c r="AD4737">
        <f t="shared" si="2876"/>
        <v>1</v>
      </c>
      <c r="AE4737">
        <f t="shared" si="2877"/>
        <v>202002</v>
      </c>
      <c r="AF4737">
        <f t="shared" si="2878"/>
        <v>202001</v>
      </c>
      <c r="AG4737" s="9">
        <f t="shared" ca="1" si="2879"/>
        <v>0</v>
      </c>
      <c r="AH4737">
        <f t="shared" ca="1" si="2880"/>
        <v>2</v>
      </c>
      <c r="AI4737" s="9">
        <f t="shared" ca="1" si="2881"/>
        <v>7</v>
      </c>
      <c r="AJ4737" s="9">
        <f t="shared" ca="1" si="2882"/>
        <v>0</v>
      </c>
      <c r="AK4737" s="9">
        <f t="shared" si="2883"/>
        <v>6</v>
      </c>
      <c r="AL4737" s="9">
        <f t="shared" si="2884"/>
        <v>6</v>
      </c>
      <c r="AM4737" s="9">
        <f t="shared" si="2885"/>
        <v>12</v>
      </c>
      <c r="AN4737" s="2">
        <v>43868.50277777778</v>
      </c>
      <c r="AO4737">
        <v>2200</v>
      </c>
      <c r="AP4737" s="1">
        <v>4800</v>
      </c>
      <c r="AQ4737" t="s">
        <v>4</v>
      </c>
    </row>
    <row r="4738" spans="1:43" x14ac:dyDescent="0.3">
      <c r="A4738" t="str">
        <f t="shared" ref="A4738:A4801" ca="1" si="2886">_xlfn.CONCAT("FY",YEAR(EDATE(TODAY(),3))," ","Q",ROUNDUP(MONTH(EDATE(TODAY(),3))/3,0)," ",(TEXT(TODAY(),"MMM")))</f>
        <v>FY2020 Q4 Sep</v>
      </c>
      <c r="B4738">
        <f t="shared" ref="B4738:B4801" ca="1" si="2887">YEAR(EDATE(TODAY(),3))</f>
        <v>2020</v>
      </c>
      <c r="C4738" s="8" t="str">
        <f t="shared" ref="C4738:C4801" ca="1" si="2888">TEXT(TODAY(),"MMM")</f>
        <v>Sep</v>
      </c>
      <c r="D4738" s="8" t="str">
        <f t="shared" ref="D4738:D4801" ca="1" si="2889">_xlfn.CONCAT("Q",ROUNDUP(MONTH(EDATE(TODAY(),3))/3,0))</f>
        <v>Q4</v>
      </c>
      <c r="E4738">
        <f t="shared" ref="E4738:E4801" ca="1" si="2890">MONTH(EDATE(TODAY(),3))</f>
        <v>12</v>
      </c>
      <c r="F4738">
        <f t="shared" ref="F4738:F4801" ca="1" si="2891">ROUNDUP(MONTH(EDATE(TODAY(),3))/3,0)</f>
        <v>4</v>
      </c>
      <c r="G4738">
        <f t="shared" ref="G4738:G4801" ca="1" si="2892">_xlfn.NUMBERVALUE(IF(LEN(MONTH(EDATE(TODAY(),3)))=1,_xlfn.CONCAT(YEAR(EDATE(TODAY(),3)),"0",MONTH(EDATE(TODAY(),3))),_xlfn.CONCAT(YEAR(EDATE(TODAY(),3)),MONTH(EDATE(TODAY(),3)))))</f>
        <v>202012</v>
      </c>
      <c r="H4738">
        <f t="shared" ref="H4738:H4801" ca="1" si="2893">_xlfn.NUMBERVALUE(IF(LEN(ROUNDUP(MONTH(EDATE(TODAY(),3))/3,0))=1,_xlfn.CONCAT(YEAR(EDATE(TODAY(),3)),"0",ROUNDUP(MONTH(EDATE(TODAY(),3))/3,0)),_xlfn.CONCAT(YEAR(EDATE(TODAY(),3)),ROUNDUP(MONTH(EDATE(TODAY(),3))/3,0))))</f>
        <v>202004</v>
      </c>
      <c r="I4738" t="str">
        <f t="shared" ref="I4738:I4801" ca="1" si="2894">_xlfn.CONCAT("FY",YEAR(EDATE(TODAY(),0))," ","Q",ROUNDUP(MONTH(EDATE(TODAY(),0))/3,0)," ",(TEXT(TODAY(),"MMM")))</f>
        <v>FY2020 Q3 Sep</v>
      </c>
      <c r="J4738">
        <f t="shared" ref="J4738:J4801" ca="1" si="2895">YEAR(EDATE(TODAY(),0))</f>
        <v>2020</v>
      </c>
      <c r="K4738" s="8" t="str">
        <f t="shared" ref="K4738:K4801" ca="1" si="2896">TEXT(TODAY(),"MMM")</f>
        <v>Sep</v>
      </c>
      <c r="L4738" s="8" t="str">
        <f t="shared" ref="L4738:L4801" ca="1" si="2897">_xlfn.CONCAT("Q",ROUNDUP(MONTH(EDATE(TODAY(),0))/3,0))</f>
        <v>Q3</v>
      </c>
      <c r="M4738">
        <f t="shared" ref="M4738:M4801" ca="1" si="2898">MONTH(EDATE(TODAY(),0))</f>
        <v>9</v>
      </c>
      <c r="N4738">
        <f t="shared" ref="N4738:N4801" ca="1" si="2899">ROUNDUP(MONTH(EDATE(TODAY(),0))/3,0)</f>
        <v>3</v>
      </c>
      <c r="O4738">
        <f t="shared" ref="O4738:O4801" ca="1" si="2900">_xlfn.NUMBERVALUE(IF(LEN(MONTH(EDATE(TODAY(),0)))=1,_xlfn.CONCAT(YEAR(EDATE(TODAY(),0)),"0",MONTH(EDATE(TODAY(),0))),_xlfn.CONCAT(YEAR(EDATE(TODAY(),0)),MONTH(EDATE(TODAY(),0)))))</f>
        <v>202009</v>
      </c>
      <c r="P4738">
        <f t="shared" ref="P4738:P4801" ca="1" si="2901">_xlfn.NUMBERVALUE(IF(LEN(ROUNDUP(MONTH(EDATE(TODAY(),0))/3,0))=1,_xlfn.CONCAT(YEAR(EDATE(TODAY(),0)),"0",ROUNDUP(MONTH(EDATE(TODAY(),0))/3,0)),_xlfn.CONCAT(YEAR(EDATE(TODAY(),0)),ROUNDUP(MONTH(EDATE(TODAY(),0))/3,0))))</f>
        <v>202003</v>
      </c>
      <c r="Q4738" t="str">
        <f t="shared" ref="Q4738:Q4801" si="2902">_xlfn.CONCAT("FY",YEAR(EDATE($AN4738,3))," ","Q",ROUNDUP(MONTH(EDATE($AN4738,3))/3,0)," ",(TEXT($AN4738,"MMM")))</f>
        <v>FY2020 Q1 Nov</v>
      </c>
      <c r="R4738">
        <f t="shared" ref="R4738:R4801" si="2903">YEAR(EDATE($AN4738,3))</f>
        <v>2020</v>
      </c>
      <c r="S4738" s="8" t="str">
        <f t="shared" ref="S4738:S4801" si="2904">TEXT($AN4738,"MMM")</f>
        <v>Nov</v>
      </c>
      <c r="T4738" s="8" t="str">
        <f t="shared" ref="T4738:T4801" si="2905">_xlfn.CONCAT("Q",ROUNDUP(MONTH(EDATE($AN4738,3))/3,0))</f>
        <v>Q1</v>
      </c>
      <c r="U4738">
        <f t="shared" ref="U4738:U4801" si="2906">MONTH(EDATE($AN4738,3))</f>
        <v>2</v>
      </c>
      <c r="V4738">
        <f t="shared" ref="V4738:V4801" si="2907">ROUNDUP(MONTH(EDATE($AN4738,3))/3,0)</f>
        <v>1</v>
      </c>
      <c r="W4738">
        <f t="shared" ref="W4738:W4801" si="2908">_xlfn.NUMBERVALUE(IF(LEN(MONTH(EDATE($AN4738,3)))=1,_xlfn.CONCAT(YEAR(EDATE($AN4738,3)),"0",MONTH(EDATE($AN4738,3))),_xlfn.CONCAT(YEAR(EDATE($AN4738,3)),MONTH(EDATE($AN4738,3)))))</f>
        <v>202002</v>
      </c>
      <c r="X4738">
        <f t="shared" ref="X4738:X4801" si="2909">_xlfn.NUMBERVALUE(IF(LEN(ROUNDUP(MONTH(EDATE($AN4738,3))/3,0))=1,_xlfn.CONCAT(YEAR(EDATE($AN4738,3)),"0",ROUNDUP(MONTH(EDATE($AN4738,3))/3,0)),_xlfn.CONCAT(YEAR(EDATE($AN4738,3)),ROUNDUP(MONTH(EDATE($AN4738,3))/3,0))))</f>
        <v>202001</v>
      </c>
      <c r="Y4738" t="str">
        <f t="shared" ref="Y4738:Y4801" si="2910">_xlfn.CONCAT("FY",YEAR(EDATE($AN4738,0))," ","Q",ROUNDUP(MONTH(EDATE($AN4738,0))/3,0)," ",(TEXT($AN4738,"MMM")))</f>
        <v>FY2019 Q4 Nov</v>
      </c>
      <c r="Z4738">
        <f t="shared" ref="Z4738:Z4801" si="2911">YEAR(EDATE($AN4738,0))</f>
        <v>2019</v>
      </c>
      <c r="AA4738" s="8" t="str">
        <f t="shared" ref="AA4738:AA4801" si="2912">TEXT($AN4738,"MMM")</f>
        <v>Nov</v>
      </c>
      <c r="AB4738" s="8" t="str">
        <f t="shared" ref="AB4738:AB4801" si="2913">_xlfn.CONCAT("Q",ROUNDUP(MONTH(EDATE($AN4738,0))/3,0))</f>
        <v>Q4</v>
      </c>
      <c r="AC4738">
        <f t="shared" ref="AC4738:AC4801" si="2914">MONTH(EDATE($AN4738,0))</f>
        <v>11</v>
      </c>
      <c r="AD4738">
        <f t="shared" ref="AD4738:AD4801" si="2915">ROUNDUP(MONTH(EDATE($AN4738,0))/3,0)</f>
        <v>4</v>
      </c>
      <c r="AE4738">
        <f t="shared" ref="AE4738:AE4801" si="2916">_xlfn.NUMBERVALUE(IF(LEN(MONTH(EDATE($AN4738,0)))=1,_xlfn.CONCAT(YEAR(EDATE($AN4738,0)),"0",MONTH(EDATE($AN4738,0))),_xlfn.CONCAT(YEAR(EDATE($AN4738,0)),MONTH(EDATE($AN4738,0)))))</f>
        <v>201911</v>
      </c>
      <c r="AF4738">
        <f t="shared" ref="AF4738:AF4801" si="2917">_xlfn.NUMBERVALUE(IF(LEN(ROUNDUP(MONTH(EDATE($AN4738,0))/3,0))=1,_xlfn.CONCAT(YEAR(EDATE($AN4738,0)),"0",ROUNDUP(MONTH(EDATE($AN4738,0))/3,0)),_xlfn.CONCAT(YEAR(EDATE($AN4738,0)),ROUNDUP(MONTH(EDATE($AN4738,0))/3,0))))</f>
        <v>201904</v>
      </c>
      <c r="AG4738" s="9">
        <f t="shared" ref="AG4738:AG4801" ca="1" si="2918">YEAR(EDATE(TODAY(),3))-YEAR(EDATE($AN4738,3))</f>
        <v>0</v>
      </c>
      <c r="AH4738">
        <f t="shared" ref="AH4738:AH4801" ca="1" si="2919">ROUND(AI4738/3,0)</f>
        <v>3</v>
      </c>
      <c r="AI4738" s="9">
        <f t="shared" ref="AI4738:AI4801" ca="1" si="2920">MONTH(TODAY())-(MONTH(AN4738)-
(YEAR(TODAY())-YEAR(AN4738))*12)</f>
        <v>10</v>
      </c>
      <c r="AJ4738" s="9">
        <f t="shared" ref="AJ4738:AJ4801" ca="1" si="2921">YEAR(TODAY())-YEAR($AN4738)</f>
        <v>1</v>
      </c>
      <c r="AK4738" s="9">
        <f t="shared" si="2883"/>
        <v>6</v>
      </c>
      <c r="AL4738" s="9">
        <f t="shared" si="2884"/>
        <v>44</v>
      </c>
      <c r="AM4738" s="9">
        <f t="shared" si="2885"/>
        <v>13</v>
      </c>
      <c r="AN4738" s="2">
        <v>43770.581250000003</v>
      </c>
      <c r="AO4738">
        <v>2530</v>
      </c>
      <c r="AP4738" s="1">
        <v>4800</v>
      </c>
      <c r="AQ4738" t="s">
        <v>4</v>
      </c>
    </row>
    <row r="4739" spans="1:43" x14ac:dyDescent="0.3">
      <c r="A4739" t="str">
        <f t="shared" ca="1" si="2886"/>
        <v>FY2020 Q4 Sep</v>
      </c>
      <c r="B4739">
        <f t="shared" ca="1" si="2887"/>
        <v>2020</v>
      </c>
      <c r="C4739" s="8" t="str">
        <f t="shared" ca="1" si="2888"/>
        <v>Sep</v>
      </c>
      <c r="D4739" s="8" t="str">
        <f t="shared" ca="1" si="2889"/>
        <v>Q4</v>
      </c>
      <c r="E4739">
        <f t="shared" ca="1" si="2890"/>
        <v>12</v>
      </c>
      <c r="F4739">
        <f t="shared" ca="1" si="2891"/>
        <v>4</v>
      </c>
      <c r="G4739">
        <f t="shared" ca="1" si="2892"/>
        <v>202012</v>
      </c>
      <c r="H4739">
        <f t="shared" ca="1" si="2893"/>
        <v>202004</v>
      </c>
      <c r="I4739" t="str">
        <f t="shared" ca="1" si="2894"/>
        <v>FY2020 Q3 Sep</v>
      </c>
      <c r="J4739">
        <f t="shared" ca="1" si="2895"/>
        <v>2020</v>
      </c>
      <c r="K4739" s="8" t="str">
        <f t="shared" ca="1" si="2896"/>
        <v>Sep</v>
      </c>
      <c r="L4739" s="8" t="str">
        <f t="shared" ca="1" si="2897"/>
        <v>Q3</v>
      </c>
      <c r="M4739">
        <f t="shared" ca="1" si="2898"/>
        <v>9</v>
      </c>
      <c r="N4739">
        <f t="shared" ca="1" si="2899"/>
        <v>3</v>
      </c>
      <c r="O4739">
        <f t="shared" ca="1" si="2900"/>
        <v>202009</v>
      </c>
      <c r="P4739">
        <f t="shared" ca="1" si="2901"/>
        <v>202003</v>
      </c>
      <c r="Q4739" t="str">
        <f t="shared" si="2902"/>
        <v>FY2020 Q1 Nov</v>
      </c>
      <c r="R4739">
        <f t="shared" si="2903"/>
        <v>2020</v>
      </c>
      <c r="S4739" s="8" t="str">
        <f t="shared" si="2904"/>
        <v>Nov</v>
      </c>
      <c r="T4739" s="8" t="str">
        <f t="shared" si="2905"/>
        <v>Q1</v>
      </c>
      <c r="U4739">
        <f t="shared" si="2906"/>
        <v>2</v>
      </c>
      <c r="V4739">
        <f t="shared" si="2907"/>
        <v>1</v>
      </c>
      <c r="W4739">
        <f t="shared" si="2908"/>
        <v>202002</v>
      </c>
      <c r="X4739">
        <f t="shared" si="2909"/>
        <v>202001</v>
      </c>
      <c r="Y4739" t="str">
        <f t="shared" si="2910"/>
        <v>FY2019 Q4 Nov</v>
      </c>
      <c r="Z4739">
        <f t="shared" si="2911"/>
        <v>2019</v>
      </c>
      <c r="AA4739" s="8" t="str">
        <f t="shared" si="2912"/>
        <v>Nov</v>
      </c>
      <c r="AB4739" s="8" t="str">
        <f t="shared" si="2913"/>
        <v>Q4</v>
      </c>
      <c r="AC4739">
        <f t="shared" si="2914"/>
        <v>11</v>
      </c>
      <c r="AD4739">
        <f t="shared" si="2915"/>
        <v>4</v>
      </c>
      <c r="AE4739">
        <f t="shared" si="2916"/>
        <v>201911</v>
      </c>
      <c r="AF4739">
        <f t="shared" si="2917"/>
        <v>201904</v>
      </c>
      <c r="AG4739" s="9">
        <f t="shared" ca="1" si="2918"/>
        <v>0</v>
      </c>
      <c r="AH4739">
        <f t="shared" ca="1" si="2919"/>
        <v>3</v>
      </c>
      <c r="AI4739" s="9">
        <f t="shared" ca="1" si="2920"/>
        <v>10</v>
      </c>
      <c r="AJ4739" s="9">
        <f t="shared" ca="1" si="2921"/>
        <v>1</v>
      </c>
      <c r="AK4739" s="9">
        <f t="shared" ref="AK4739:AK4802" si="2922">WEEKDAY(AN4739)</f>
        <v>5</v>
      </c>
      <c r="AL4739" s="9">
        <f t="shared" ref="AL4739:AL4802" si="2923">WEEKNUM(AN4739)</f>
        <v>46</v>
      </c>
      <c r="AM4739" s="9">
        <f t="shared" ref="AM4739:AM4802" si="2924">HOUR(AN4739)</f>
        <v>15</v>
      </c>
      <c r="AN4739" s="2">
        <v>43783.632638888892</v>
      </c>
      <c r="AO4739">
        <v>2782</v>
      </c>
      <c r="AP4739" s="1">
        <v>4800</v>
      </c>
      <c r="AQ4739" t="s">
        <v>4</v>
      </c>
    </row>
    <row r="4740" spans="1:43" x14ac:dyDescent="0.3">
      <c r="A4740" t="str">
        <f t="shared" ca="1" si="2886"/>
        <v>FY2020 Q4 Sep</v>
      </c>
      <c r="B4740">
        <f t="shared" ca="1" si="2887"/>
        <v>2020</v>
      </c>
      <c r="C4740" s="8" t="str">
        <f t="shared" ca="1" si="2888"/>
        <v>Sep</v>
      </c>
      <c r="D4740" s="8" t="str">
        <f t="shared" ca="1" si="2889"/>
        <v>Q4</v>
      </c>
      <c r="E4740">
        <f t="shared" ca="1" si="2890"/>
        <v>12</v>
      </c>
      <c r="F4740">
        <f t="shared" ca="1" si="2891"/>
        <v>4</v>
      </c>
      <c r="G4740">
        <f t="shared" ca="1" si="2892"/>
        <v>202012</v>
      </c>
      <c r="H4740">
        <f t="shared" ca="1" si="2893"/>
        <v>202004</v>
      </c>
      <c r="I4740" t="str">
        <f t="shared" ca="1" si="2894"/>
        <v>FY2020 Q3 Sep</v>
      </c>
      <c r="J4740">
        <f t="shared" ca="1" si="2895"/>
        <v>2020</v>
      </c>
      <c r="K4740" s="8" t="str">
        <f t="shared" ca="1" si="2896"/>
        <v>Sep</v>
      </c>
      <c r="L4740" s="8" t="str">
        <f t="shared" ca="1" si="2897"/>
        <v>Q3</v>
      </c>
      <c r="M4740">
        <f t="shared" ca="1" si="2898"/>
        <v>9</v>
      </c>
      <c r="N4740">
        <f t="shared" ca="1" si="2899"/>
        <v>3</v>
      </c>
      <c r="O4740">
        <f t="shared" ca="1" si="2900"/>
        <v>202009</v>
      </c>
      <c r="P4740">
        <f t="shared" ca="1" si="2901"/>
        <v>202003</v>
      </c>
      <c r="Q4740" t="str">
        <f t="shared" si="2902"/>
        <v>FY2020 Q2 Feb</v>
      </c>
      <c r="R4740">
        <f t="shared" si="2903"/>
        <v>2020</v>
      </c>
      <c r="S4740" s="8" t="str">
        <f t="shared" si="2904"/>
        <v>Feb</v>
      </c>
      <c r="T4740" s="8" t="str">
        <f t="shared" si="2905"/>
        <v>Q2</v>
      </c>
      <c r="U4740">
        <f t="shared" si="2906"/>
        <v>5</v>
      </c>
      <c r="V4740">
        <f t="shared" si="2907"/>
        <v>2</v>
      </c>
      <c r="W4740">
        <f t="shared" si="2908"/>
        <v>202005</v>
      </c>
      <c r="X4740">
        <f t="shared" si="2909"/>
        <v>202002</v>
      </c>
      <c r="Y4740" t="str">
        <f t="shared" si="2910"/>
        <v>FY2020 Q1 Feb</v>
      </c>
      <c r="Z4740">
        <f t="shared" si="2911"/>
        <v>2020</v>
      </c>
      <c r="AA4740" s="8" t="str">
        <f t="shared" si="2912"/>
        <v>Feb</v>
      </c>
      <c r="AB4740" s="8" t="str">
        <f t="shared" si="2913"/>
        <v>Q1</v>
      </c>
      <c r="AC4740">
        <f t="shared" si="2914"/>
        <v>2</v>
      </c>
      <c r="AD4740">
        <f t="shared" si="2915"/>
        <v>1</v>
      </c>
      <c r="AE4740">
        <f t="shared" si="2916"/>
        <v>202002</v>
      </c>
      <c r="AF4740">
        <f t="shared" si="2917"/>
        <v>202001</v>
      </c>
      <c r="AG4740" s="9">
        <f t="shared" ca="1" si="2918"/>
        <v>0</v>
      </c>
      <c r="AH4740">
        <f t="shared" ca="1" si="2919"/>
        <v>2</v>
      </c>
      <c r="AI4740" s="9">
        <f t="shared" ca="1" si="2920"/>
        <v>7</v>
      </c>
      <c r="AJ4740" s="9">
        <f t="shared" ca="1" si="2921"/>
        <v>0</v>
      </c>
      <c r="AK4740" s="9">
        <f t="shared" si="2922"/>
        <v>4</v>
      </c>
      <c r="AL4740" s="9">
        <f t="shared" si="2923"/>
        <v>6</v>
      </c>
      <c r="AM4740" s="9">
        <f t="shared" si="2924"/>
        <v>10</v>
      </c>
      <c r="AN4740" s="2">
        <v>43866.45</v>
      </c>
      <c r="AO4740">
        <v>2942</v>
      </c>
      <c r="AP4740" s="1">
        <v>4800</v>
      </c>
      <c r="AQ4740" t="s">
        <v>4</v>
      </c>
    </row>
    <row r="4741" spans="1:43" x14ac:dyDescent="0.3">
      <c r="A4741" t="str">
        <f t="shared" ca="1" si="2886"/>
        <v>FY2020 Q4 Sep</v>
      </c>
      <c r="B4741">
        <f t="shared" ca="1" si="2887"/>
        <v>2020</v>
      </c>
      <c r="C4741" s="8" t="str">
        <f t="shared" ca="1" si="2888"/>
        <v>Sep</v>
      </c>
      <c r="D4741" s="8" t="str">
        <f t="shared" ca="1" si="2889"/>
        <v>Q4</v>
      </c>
      <c r="E4741">
        <f t="shared" ca="1" si="2890"/>
        <v>12</v>
      </c>
      <c r="F4741">
        <f t="shared" ca="1" si="2891"/>
        <v>4</v>
      </c>
      <c r="G4741">
        <f t="shared" ca="1" si="2892"/>
        <v>202012</v>
      </c>
      <c r="H4741">
        <f t="shared" ca="1" si="2893"/>
        <v>202004</v>
      </c>
      <c r="I4741" t="str">
        <f t="shared" ca="1" si="2894"/>
        <v>FY2020 Q3 Sep</v>
      </c>
      <c r="J4741">
        <f t="shared" ca="1" si="2895"/>
        <v>2020</v>
      </c>
      <c r="K4741" s="8" t="str">
        <f t="shared" ca="1" si="2896"/>
        <v>Sep</v>
      </c>
      <c r="L4741" s="8" t="str">
        <f t="shared" ca="1" si="2897"/>
        <v>Q3</v>
      </c>
      <c r="M4741">
        <f t="shared" ca="1" si="2898"/>
        <v>9</v>
      </c>
      <c r="N4741">
        <f t="shared" ca="1" si="2899"/>
        <v>3</v>
      </c>
      <c r="O4741">
        <f t="shared" ca="1" si="2900"/>
        <v>202009</v>
      </c>
      <c r="P4741">
        <f t="shared" ca="1" si="2901"/>
        <v>202003</v>
      </c>
      <c r="Q4741" t="str">
        <f t="shared" si="2902"/>
        <v>FY2020 Q2 Mar</v>
      </c>
      <c r="R4741">
        <f t="shared" si="2903"/>
        <v>2020</v>
      </c>
      <c r="S4741" s="8" t="str">
        <f t="shared" si="2904"/>
        <v>Mar</v>
      </c>
      <c r="T4741" s="8" t="str">
        <f t="shared" si="2905"/>
        <v>Q2</v>
      </c>
      <c r="U4741">
        <f t="shared" si="2906"/>
        <v>6</v>
      </c>
      <c r="V4741">
        <f t="shared" si="2907"/>
        <v>2</v>
      </c>
      <c r="W4741">
        <f t="shared" si="2908"/>
        <v>202006</v>
      </c>
      <c r="X4741">
        <f t="shared" si="2909"/>
        <v>202002</v>
      </c>
      <c r="Y4741" t="str">
        <f t="shared" si="2910"/>
        <v>FY2020 Q1 Mar</v>
      </c>
      <c r="Z4741">
        <f t="shared" si="2911"/>
        <v>2020</v>
      </c>
      <c r="AA4741" s="8" t="str">
        <f t="shared" si="2912"/>
        <v>Mar</v>
      </c>
      <c r="AB4741" s="8" t="str">
        <f t="shared" si="2913"/>
        <v>Q1</v>
      </c>
      <c r="AC4741">
        <f t="shared" si="2914"/>
        <v>3</v>
      </c>
      <c r="AD4741">
        <f t="shared" si="2915"/>
        <v>1</v>
      </c>
      <c r="AE4741">
        <f t="shared" si="2916"/>
        <v>202003</v>
      </c>
      <c r="AF4741">
        <f t="shared" si="2917"/>
        <v>202001</v>
      </c>
      <c r="AG4741" s="9">
        <f t="shared" ca="1" si="2918"/>
        <v>0</v>
      </c>
      <c r="AH4741">
        <f t="shared" ca="1" si="2919"/>
        <v>2</v>
      </c>
      <c r="AI4741" s="9">
        <f t="shared" ca="1" si="2920"/>
        <v>6</v>
      </c>
      <c r="AJ4741" s="9">
        <f t="shared" ca="1" si="2921"/>
        <v>0</v>
      </c>
      <c r="AK4741" s="9">
        <f t="shared" si="2922"/>
        <v>3</v>
      </c>
      <c r="AL4741" s="9">
        <f t="shared" si="2923"/>
        <v>11</v>
      </c>
      <c r="AM4741" s="9">
        <f t="shared" si="2924"/>
        <v>17</v>
      </c>
      <c r="AN4741" s="2">
        <v>43900.743055555555</v>
      </c>
      <c r="AO4741">
        <v>3067</v>
      </c>
      <c r="AP4741" s="1">
        <v>4800</v>
      </c>
      <c r="AQ4741" t="s">
        <v>4</v>
      </c>
    </row>
    <row r="4742" spans="1:43" x14ac:dyDescent="0.3">
      <c r="A4742" t="str">
        <f t="shared" ca="1" si="2886"/>
        <v>FY2020 Q4 Sep</v>
      </c>
      <c r="B4742">
        <f t="shared" ca="1" si="2887"/>
        <v>2020</v>
      </c>
      <c r="C4742" s="8" t="str">
        <f t="shared" ca="1" si="2888"/>
        <v>Sep</v>
      </c>
      <c r="D4742" s="8" t="str">
        <f t="shared" ca="1" si="2889"/>
        <v>Q4</v>
      </c>
      <c r="E4742">
        <f t="shared" ca="1" si="2890"/>
        <v>12</v>
      </c>
      <c r="F4742">
        <f t="shared" ca="1" si="2891"/>
        <v>4</v>
      </c>
      <c r="G4742">
        <f t="shared" ca="1" si="2892"/>
        <v>202012</v>
      </c>
      <c r="H4742">
        <f t="shared" ca="1" si="2893"/>
        <v>202004</v>
      </c>
      <c r="I4742" t="str">
        <f t="shared" ca="1" si="2894"/>
        <v>FY2020 Q3 Sep</v>
      </c>
      <c r="J4742">
        <f t="shared" ca="1" si="2895"/>
        <v>2020</v>
      </c>
      <c r="K4742" s="8" t="str">
        <f t="shared" ca="1" si="2896"/>
        <v>Sep</v>
      </c>
      <c r="L4742" s="8" t="str">
        <f t="shared" ca="1" si="2897"/>
        <v>Q3</v>
      </c>
      <c r="M4742">
        <f t="shared" ca="1" si="2898"/>
        <v>9</v>
      </c>
      <c r="N4742">
        <f t="shared" ca="1" si="2899"/>
        <v>3</v>
      </c>
      <c r="O4742">
        <f t="shared" ca="1" si="2900"/>
        <v>202009</v>
      </c>
      <c r="P4742">
        <f t="shared" ca="1" si="2901"/>
        <v>202003</v>
      </c>
      <c r="Q4742" t="str">
        <f t="shared" si="2902"/>
        <v>FY2020 Q2 Feb</v>
      </c>
      <c r="R4742">
        <f t="shared" si="2903"/>
        <v>2020</v>
      </c>
      <c r="S4742" s="8" t="str">
        <f t="shared" si="2904"/>
        <v>Feb</v>
      </c>
      <c r="T4742" s="8" t="str">
        <f t="shared" si="2905"/>
        <v>Q2</v>
      </c>
      <c r="U4742">
        <f t="shared" si="2906"/>
        <v>5</v>
      </c>
      <c r="V4742">
        <f t="shared" si="2907"/>
        <v>2</v>
      </c>
      <c r="W4742">
        <f t="shared" si="2908"/>
        <v>202005</v>
      </c>
      <c r="X4742">
        <f t="shared" si="2909"/>
        <v>202002</v>
      </c>
      <c r="Y4742" t="str">
        <f t="shared" si="2910"/>
        <v>FY2020 Q1 Feb</v>
      </c>
      <c r="Z4742">
        <f t="shared" si="2911"/>
        <v>2020</v>
      </c>
      <c r="AA4742" s="8" t="str">
        <f t="shared" si="2912"/>
        <v>Feb</v>
      </c>
      <c r="AB4742" s="8" t="str">
        <f t="shared" si="2913"/>
        <v>Q1</v>
      </c>
      <c r="AC4742">
        <f t="shared" si="2914"/>
        <v>2</v>
      </c>
      <c r="AD4742">
        <f t="shared" si="2915"/>
        <v>1</v>
      </c>
      <c r="AE4742">
        <f t="shared" si="2916"/>
        <v>202002</v>
      </c>
      <c r="AF4742">
        <f t="shared" si="2917"/>
        <v>202001</v>
      </c>
      <c r="AG4742" s="9">
        <f t="shared" ca="1" si="2918"/>
        <v>0</v>
      </c>
      <c r="AH4742">
        <f t="shared" ca="1" si="2919"/>
        <v>2</v>
      </c>
      <c r="AI4742" s="9">
        <f t="shared" ca="1" si="2920"/>
        <v>7</v>
      </c>
      <c r="AJ4742" s="9">
        <f t="shared" ca="1" si="2921"/>
        <v>0</v>
      </c>
      <c r="AK4742" s="9">
        <f t="shared" si="2922"/>
        <v>7</v>
      </c>
      <c r="AL4742" s="9">
        <f t="shared" si="2923"/>
        <v>6</v>
      </c>
      <c r="AM4742" s="9">
        <f t="shared" si="2924"/>
        <v>9</v>
      </c>
      <c r="AN4742" s="2">
        <v>43869.399305555555</v>
      </c>
      <c r="AO4742">
        <v>3890</v>
      </c>
      <c r="AP4742" s="1">
        <v>4800</v>
      </c>
      <c r="AQ4742" t="s">
        <v>4</v>
      </c>
    </row>
    <row r="4743" spans="1:43" x14ac:dyDescent="0.3">
      <c r="A4743" t="str">
        <f t="shared" ca="1" si="2886"/>
        <v>FY2020 Q4 Sep</v>
      </c>
      <c r="B4743">
        <f t="shared" ca="1" si="2887"/>
        <v>2020</v>
      </c>
      <c r="C4743" s="8" t="str">
        <f t="shared" ca="1" si="2888"/>
        <v>Sep</v>
      </c>
      <c r="D4743" s="8" t="str">
        <f t="shared" ca="1" si="2889"/>
        <v>Q4</v>
      </c>
      <c r="E4743">
        <f t="shared" ca="1" si="2890"/>
        <v>12</v>
      </c>
      <c r="F4743">
        <f t="shared" ca="1" si="2891"/>
        <v>4</v>
      </c>
      <c r="G4743">
        <f t="shared" ca="1" si="2892"/>
        <v>202012</v>
      </c>
      <c r="H4743">
        <f t="shared" ca="1" si="2893"/>
        <v>202004</v>
      </c>
      <c r="I4743" t="str">
        <f t="shared" ca="1" si="2894"/>
        <v>FY2020 Q3 Sep</v>
      </c>
      <c r="J4743">
        <f t="shared" ca="1" si="2895"/>
        <v>2020</v>
      </c>
      <c r="K4743" s="8" t="str">
        <f t="shared" ca="1" si="2896"/>
        <v>Sep</v>
      </c>
      <c r="L4743" s="8" t="str">
        <f t="shared" ca="1" si="2897"/>
        <v>Q3</v>
      </c>
      <c r="M4743">
        <f t="shared" ca="1" si="2898"/>
        <v>9</v>
      </c>
      <c r="N4743">
        <f t="shared" ca="1" si="2899"/>
        <v>3</v>
      </c>
      <c r="O4743">
        <f t="shared" ca="1" si="2900"/>
        <v>202009</v>
      </c>
      <c r="P4743">
        <f t="shared" ca="1" si="2901"/>
        <v>202003</v>
      </c>
      <c r="Q4743" t="str">
        <f t="shared" si="2902"/>
        <v>FY2020 Q2 Mar</v>
      </c>
      <c r="R4743">
        <f t="shared" si="2903"/>
        <v>2020</v>
      </c>
      <c r="S4743" s="8" t="str">
        <f t="shared" si="2904"/>
        <v>Mar</v>
      </c>
      <c r="T4743" s="8" t="str">
        <f t="shared" si="2905"/>
        <v>Q2</v>
      </c>
      <c r="U4743">
        <f t="shared" si="2906"/>
        <v>6</v>
      </c>
      <c r="V4743">
        <f t="shared" si="2907"/>
        <v>2</v>
      </c>
      <c r="W4743">
        <f t="shared" si="2908"/>
        <v>202006</v>
      </c>
      <c r="X4743">
        <f t="shared" si="2909"/>
        <v>202002</v>
      </c>
      <c r="Y4743" t="str">
        <f t="shared" si="2910"/>
        <v>FY2020 Q1 Mar</v>
      </c>
      <c r="Z4743">
        <f t="shared" si="2911"/>
        <v>2020</v>
      </c>
      <c r="AA4743" s="8" t="str">
        <f t="shared" si="2912"/>
        <v>Mar</v>
      </c>
      <c r="AB4743" s="8" t="str">
        <f t="shared" si="2913"/>
        <v>Q1</v>
      </c>
      <c r="AC4743">
        <f t="shared" si="2914"/>
        <v>3</v>
      </c>
      <c r="AD4743">
        <f t="shared" si="2915"/>
        <v>1</v>
      </c>
      <c r="AE4743">
        <f t="shared" si="2916"/>
        <v>202003</v>
      </c>
      <c r="AF4743">
        <f t="shared" si="2917"/>
        <v>202001</v>
      </c>
      <c r="AG4743" s="9">
        <f t="shared" ca="1" si="2918"/>
        <v>0</v>
      </c>
      <c r="AH4743">
        <f t="shared" ca="1" si="2919"/>
        <v>2</v>
      </c>
      <c r="AI4743" s="9">
        <f t="shared" ca="1" si="2920"/>
        <v>6</v>
      </c>
      <c r="AJ4743" s="9">
        <f t="shared" ca="1" si="2921"/>
        <v>0</v>
      </c>
      <c r="AK4743" s="9">
        <f t="shared" si="2922"/>
        <v>4</v>
      </c>
      <c r="AL4743" s="9">
        <f t="shared" si="2923"/>
        <v>11</v>
      </c>
      <c r="AM4743" s="9">
        <f t="shared" si="2924"/>
        <v>13</v>
      </c>
      <c r="AN4743" s="2">
        <v>43901.556250000001</v>
      </c>
      <c r="AO4743">
        <v>3957</v>
      </c>
      <c r="AP4743" s="1">
        <v>4800</v>
      </c>
      <c r="AQ4743" t="s">
        <v>4</v>
      </c>
    </row>
    <row r="4744" spans="1:43" x14ac:dyDescent="0.3">
      <c r="A4744" t="str">
        <f t="shared" ca="1" si="2886"/>
        <v>FY2020 Q4 Sep</v>
      </c>
      <c r="B4744">
        <f t="shared" ca="1" si="2887"/>
        <v>2020</v>
      </c>
      <c r="C4744" s="8" t="str">
        <f t="shared" ca="1" si="2888"/>
        <v>Sep</v>
      </c>
      <c r="D4744" s="8" t="str">
        <f t="shared" ca="1" si="2889"/>
        <v>Q4</v>
      </c>
      <c r="E4744">
        <f t="shared" ca="1" si="2890"/>
        <v>12</v>
      </c>
      <c r="F4744">
        <f t="shared" ca="1" si="2891"/>
        <v>4</v>
      </c>
      <c r="G4744">
        <f t="shared" ca="1" si="2892"/>
        <v>202012</v>
      </c>
      <c r="H4744">
        <f t="shared" ca="1" si="2893"/>
        <v>202004</v>
      </c>
      <c r="I4744" t="str">
        <f t="shared" ca="1" si="2894"/>
        <v>FY2020 Q3 Sep</v>
      </c>
      <c r="J4744">
        <f t="shared" ca="1" si="2895"/>
        <v>2020</v>
      </c>
      <c r="K4744" s="8" t="str">
        <f t="shared" ca="1" si="2896"/>
        <v>Sep</v>
      </c>
      <c r="L4744" s="8" t="str">
        <f t="shared" ca="1" si="2897"/>
        <v>Q3</v>
      </c>
      <c r="M4744">
        <f t="shared" ca="1" si="2898"/>
        <v>9</v>
      </c>
      <c r="N4744">
        <f t="shared" ca="1" si="2899"/>
        <v>3</v>
      </c>
      <c r="O4744">
        <f t="shared" ca="1" si="2900"/>
        <v>202009</v>
      </c>
      <c r="P4744">
        <f t="shared" ca="1" si="2901"/>
        <v>202003</v>
      </c>
      <c r="Q4744" t="str">
        <f t="shared" si="2902"/>
        <v>FY2020 Q2 Feb</v>
      </c>
      <c r="R4744">
        <f t="shared" si="2903"/>
        <v>2020</v>
      </c>
      <c r="S4744" s="8" t="str">
        <f t="shared" si="2904"/>
        <v>Feb</v>
      </c>
      <c r="T4744" s="8" t="str">
        <f t="shared" si="2905"/>
        <v>Q2</v>
      </c>
      <c r="U4744">
        <f t="shared" si="2906"/>
        <v>5</v>
      </c>
      <c r="V4744">
        <f t="shared" si="2907"/>
        <v>2</v>
      </c>
      <c r="W4744">
        <f t="shared" si="2908"/>
        <v>202005</v>
      </c>
      <c r="X4744">
        <f t="shared" si="2909"/>
        <v>202002</v>
      </c>
      <c r="Y4744" t="str">
        <f t="shared" si="2910"/>
        <v>FY2020 Q1 Feb</v>
      </c>
      <c r="Z4744">
        <f t="shared" si="2911"/>
        <v>2020</v>
      </c>
      <c r="AA4744" s="8" t="str">
        <f t="shared" si="2912"/>
        <v>Feb</v>
      </c>
      <c r="AB4744" s="8" t="str">
        <f t="shared" si="2913"/>
        <v>Q1</v>
      </c>
      <c r="AC4744">
        <f t="shared" si="2914"/>
        <v>2</v>
      </c>
      <c r="AD4744">
        <f t="shared" si="2915"/>
        <v>1</v>
      </c>
      <c r="AE4744">
        <f t="shared" si="2916"/>
        <v>202002</v>
      </c>
      <c r="AF4744">
        <f t="shared" si="2917"/>
        <v>202001</v>
      </c>
      <c r="AG4744" s="9">
        <f t="shared" ca="1" si="2918"/>
        <v>0</v>
      </c>
      <c r="AH4744">
        <f t="shared" ca="1" si="2919"/>
        <v>2</v>
      </c>
      <c r="AI4744" s="9">
        <f t="shared" ca="1" si="2920"/>
        <v>7</v>
      </c>
      <c r="AJ4744" s="9">
        <f t="shared" ca="1" si="2921"/>
        <v>0</v>
      </c>
      <c r="AK4744" s="9">
        <f t="shared" si="2922"/>
        <v>2</v>
      </c>
      <c r="AL4744" s="9">
        <f t="shared" si="2923"/>
        <v>9</v>
      </c>
      <c r="AM4744" s="9">
        <f t="shared" si="2924"/>
        <v>18</v>
      </c>
      <c r="AN4744" s="2">
        <v>43885.772916666669</v>
      </c>
      <c r="AO4744">
        <v>4264</v>
      </c>
      <c r="AP4744" s="1">
        <v>4800</v>
      </c>
      <c r="AQ4744" t="s">
        <v>4</v>
      </c>
    </row>
    <row r="4745" spans="1:43" x14ac:dyDescent="0.3">
      <c r="A4745" t="str">
        <f t="shared" ca="1" si="2886"/>
        <v>FY2020 Q4 Sep</v>
      </c>
      <c r="B4745">
        <f t="shared" ca="1" si="2887"/>
        <v>2020</v>
      </c>
      <c r="C4745" s="8" t="str">
        <f t="shared" ca="1" si="2888"/>
        <v>Sep</v>
      </c>
      <c r="D4745" s="8" t="str">
        <f t="shared" ca="1" si="2889"/>
        <v>Q4</v>
      </c>
      <c r="E4745">
        <f t="shared" ca="1" si="2890"/>
        <v>12</v>
      </c>
      <c r="F4745">
        <f t="shared" ca="1" si="2891"/>
        <v>4</v>
      </c>
      <c r="G4745">
        <f t="shared" ca="1" si="2892"/>
        <v>202012</v>
      </c>
      <c r="H4745">
        <f t="shared" ca="1" si="2893"/>
        <v>202004</v>
      </c>
      <c r="I4745" t="str">
        <f t="shared" ca="1" si="2894"/>
        <v>FY2020 Q3 Sep</v>
      </c>
      <c r="J4745">
        <f t="shared" ca="1" si="2895"/>
        <v>2020</v>
      </c>
      <c r="K4745" s="8" t="str">
        <f t="shared" ca="1" si="2896"/>
        <v>Sep</v>
      </c>
      <c r="L4745" s="8" t="str">
        <f t="shared" ca="1" si="2897"/>
        <v>Q3</v>
      </c>
      <c r="M4745">
        <f t="shared" ca="1" si="2898"/>
        <v>9</v>
      </c>
      <c r="N4745">
        <f t="shared" ca="1" si="2899"/>
        <v>3</v>
      </c>
      <c r="O4745">
        <f t="shared" ca="1" si="2900"/>
        <v>202009</v>
      </c>
      <c r="P4745">
        <f t="shared" ca="1" si="2901"/>
        <v>202003</v>
      </c>
      <c r="Q4745" t="str">
        <f t="shared" si="2902"/>
        <v>FY2020 Q1 Oct</v>
      </c>
      <c r="R4745">
        <f t="shared" si="2903"/>
        <v>2020</v>
      </c>
      <c r="S4745" s="8" t="str">
        <f t="shared" si="2904"/>
        <v>Oct</v>
      </c>
      <c r="T4745" s="8" t="str">
        <f t="shared" si="2905"/>
        <v>Q1</v>
      </c>
      <c r="U4745">
        <f t="shared" si="2906"/>
        <v>1</v>
      </c>
      <c r="V4745">
        <f t="shared" si="2907"/>
        <v>1</v>
      </c>
      <c r="W4745">
        <f t="shared" si="2908"/>
        <v>202001</v>
      </c>
      <c r="X4745">
        <f t="shared" si="2909"/>
        <v>202001</v>
      </c>
      <c r="Y4745" t="str">
        <f t="shared" si="2910"/>
        <v>FY2019 Q4 Oct</v>
      </c>
      <c r="Z4745">
        <f t="shared" si="2911"/>
        <v>2019</v>
      </c>
      <c r="AA4745" s="8" t="str">
        <f t="shared" si="2912"/>
        <v>Oct</v>
      </c>
      <c r="AB4745" s="8" t="str">
        <f t="shared" si="2913"/>
        <v>Q4</v>
      </c>
      <c r="AC4745">
        <f t="shared" si="2914"/>
        <v>10</v>
      </c>
      <c r="AD4745">
        <f t="shared" si="2915"/>
        <v>4</v>
      </c>
      <c r="AE4745">
        <f t="shared" si="2916"/>
        <v>201910</v>
      </c>
      <c r="AF4745">
        <f t="shared" si="2917"/>
        <v>201904</v>
      </c>
      <c r="AG4745" s="9">
        <f t="shared" ca="1" si="2918"/>
        <v>0</v>
      </c>
      <c r="AH4745">
        <f t="shared" ca="1" si="2919"/>
        <v>4</v>
      </c>
      <c r="AI4745" s="9">
        <f t="shared" ca="1" si="2920"/>
        <v>11</v>
      </c>
      <c r="AJ4745" s="9">
        <f t="shared" ca="1" si="2921"/>
        <v>1</v>
      </c>
      <c r="AK4745" s="9">
        <f t="shared" si="2922"/>
        <v>4</v>
      </c>
      <c r="AL4745" s="9">
        <f t="shared" si="2923"/>
        <v>42</v>
      </c>
      <c r="AM4745" s="9">
        <f t="shared" si="2924"/>
        <v>8</v>
      </c>
      <c r="AN4745" s="2">
        <v>43754.368750000001</v>
      </c>
      <c r="AO4745">
        <v>4402</v>
      </c>
      <c r="AP4745" s="1">
        <v>4800</v>
      </c>
      <c r="AQ4745" t="s">
        <v>4</v>
      </c>
    </row>
    <row r="4746" spans="1:43" x14ac:dyDescent="0.3">
      <c r="A4746" t="str">
        <f t="shared" ca="1" si="2886"/>
        <v>FY2020 Q4 Sep</v>
      </c>
      <c r="B4746">
        <f t="shared" ca="1" si="2887"/>
        <v>2020</v>
      </c>
      <c r="C4746" s="8" t="str">
        <f t="shared" ca="1" si="2888"/>
        <v>Sep</v>
      </c>
      <c r="D4746" s="8" t="str">
        <f t="shared" ca="1" si="2889"/>
        <v>Q4</v>
      </c>
      <c r="E4746">
        <f t="shared" ca="1" si="2890"/>
        <v>12</v>
      </c>
      <c r="F4746">
        <f t="shared" ca="1" si="2891"/>
        <v>4</v>
      </c>
      <c r="G4746">
        <f t="shared" ca="1" si="2892"/>
        <v>202012</v>
      </c>
      <c r="H4746">
        <f t="shared" ca="1" si="2893"/>
        <v>202004</v>
      </c>
      <c r="I4746" t="str">
        <f t="shared" ca="1" si="2894"/>
        <v>FY2020 Q3 Sep</v>
      </c>
      <c r="J4746">
        <f t="shared" ca="1" si="2895"/>
        <v>2020</v>
      </c>
      <c r="K4746" s="8" t="str">
        <f t="shared" ca="1" si="2896"/>
        <v>Sep</v>
      </c>
      <c r="L4746" s="8" t="str">
        <f t="shared" ca="1" si="2897"/>
        <v>Q3</v>
      </c>
      <c r="M4746">
        <f t="shared" ca="1" si="2898"/>
        <v>9</v>
      </c>
      <c r="N4746">
        <f t="shared" ca="1" si="2899"/>
        <v>3</v>
      </c>
      <c r="O4746">
        <f t="shared" ca="1" si="2900"/>
        <v>202009</v>
      </c>
      <c r="P4746">
        <f t="shared" ca="1" si="2901"/>
        <v>202003</v>
      </c>
      <c r="Q4746" t="str">
        <f t="shared" si="2902"/>
        <v>FY2020 Q1 Oct</v>
      </c>
      <c r="R4746">
        <f t="shared" si="2903"/>
        <v>2020</v>
      </c>
      <c r="S4746" s="8" t="str">
        <f t="shared" si="2904"/>
        <v>Oct</v>
      </c>
      <c r="T4746" s="8" t="str">
        <f t="shared" si="2905"/>
        <v>Q1</v>
      </c>
      <c r="U4746">
        <f t="shared" si="2906"/>
        <v>1</v>
      </c>
      <c r="V4746">
        <f t="shared" si="2907"/>
        <v>1</v>
      </c>
      <c r="W4746">
        <f t="shared" si="2908"/>
        <v>202001</v>
      </c>
      <c r="X4746">
        <f t="shared" si="2909"/>
        <v>202001</v>
      </c>
      <c r="Y4746" t="str">
        <f t="shared" si="2910"/>
        <v>FY2019 Q4 Oct</v>
      </c>
      <c r="Z4746">
        <f t="shared" si="2911"/>
        <v>2019</v>
      </c>
      <c r="AA4746" s="8" t="str">
        <f t="shared" si="2912"/>
        <v>Oct</v>
      </c>
      <c r="AB4746" s="8" t="str">
        <f t="shared" si="2913"/>
        <v>Q4</v>
      </c>
      <c r="AC4746">
        <f t="shared" si="2914"/>
        <v>10</v>
      </c>
      <c r="AD4746">
        <f t="shared" si="2915"/>
        <v>4</v>
      </c>
      <c r="AE4746">
        <f t="shared" si="2916"/>
        <v>201910</v>
      </c>
      <c r="AF4746">
        <f t="shared" si="2917"/>
        <v>201904</v>
      </c>
      <c r="AG4746" s="9">
        <f t="shared" ca="1" si="2918"/>
        <v>0</v>
      </c>
      <c r="AH4746">
        <f t="shared" ca="1" si="2919"/>
        <v>4</v>
      </c>
      <c r="AI4746" s="9">
        <f t="shared" ca="1" si="2920"/>
        <v>11</v>
      </c>
      <c r="AJ4746" s="9">
        <f t="shared" ca="1" si="2921"/>
        <v>1</v>
      </c>
      <c r="AK4746" s="9">
        <f t="shared" si="2922"/>
        <v>4</v>
      </c>
      <c r="AL4746" s="9">
        <f t="shared" si="2923"/>
        <v>44</v>
      </c>
      <c r="AM4746" s="9">
        <f t="shared" si="2924"/>
        <v>8</v>
      </c>
      <c r="AN4746" s="2">
        <v>43768.371527777781</v>
      </c>
      <c r="AO4746">
        <v>4402</v>
      </c>
      <c r="AP4746" s="1">
        <v>4800</v>
      </c>
      <c r="AQ4746" t="s">
        <v>4</v>
      </c>
    </row>
    <row r="4747" spans="1:43" x14ac:dyDescent="0.3">
      <c r="A4747" t="str">
        <f t="shared" ca="1" si="2886"/>
        <v>FY2020 Q4 Sep</v>
      </c>
      <c r="B4747">
        <f t="shared" ca="1" si="2887"/>
        <v>2020</v>
      </c>
      <c r="C4747" s="8" t="str">
        <f t="shared" ca="1" si="2888"/>
        <v>Sep</v>
      </c>
      <c r="D4747" s="8" t="str">
        <f t="shared" ca="1" si="2889"/>
        <v>Q4</v>
      </c>
      <c r="E4747">
        <f t="shared" ca="1" si="2890"/>
        <v>12</v>
      </c>
      <c r="F4747">
        <f t="shared" ca="1" si="2891"/>
        <v>4</v>
      </c>
      <c r="G4747">
        <f t="shared" ca="1" si="2892"/>
        <v>202012</v>
      </c>
      <c r="H4747">
        <f t="shared" ca="1" si="2893"/>
        <v>202004</v>
      </c>
      <c r="I4747" t="str">
        <f t="shared" ca="1" si="2894"/>
        <v>FY2020 Q3 Sep</v>
      </c>
      <c r="J4747">
        <f t="shared" ca="1" si="2895"/>
        <v>2020</v>
      </c>
      <c r="K4747" s="8" t="str">
        <f t="shared" ca="1" si="2896"/>
        <v>Sep</v>
      </c>
      <c r="L4747" s="8" t="str">
        <f t="shared" ca="1" si="2897"/>
        <v>Q3</v>
      </c>
      <c r="M4747">
        <f t="shared" ca="1" si="2898"/>
        <v>9</v>
      </c>
      <c r="N4747">
        <f t="shared" ca="1" si="2899"/>
        <v>3</v>
      </c>
      <c r="O4747">
        <f t="shared" ca="1" si="2900"/>
        <v>202009</v>
      </c>
      <c r="P4747">
        <f t="shared" ca="1" si="2901"/>
        <v>202003</v>
      </c>
      <c r="Q4747" t="str">
        <f t="shared" si="2902"/>
        <v>FY2020 Q1 Nov</v>
      </c>
      <c r="R4747">
        <f t="shared" si="2903"/>
        <v>2020</v>
      </c>
      <c r="S4747" s="8" t="str">
        <f t="shared" si="2904"/>
        <v>Nov</v>
      </c>
      <c r="T4747" s="8" t="str">
        <f t="shared" si="2905"/>
        <v>Q1</v>
      </c>
      <c r="U4747">
        <f t="shared" si="2906"/>
        <v>2</v>
      </c>
      <c r="V4747">
        <f t="shared" si="2907"/>
        <v>1</v>
      </c>
      <c r="W4747">
        <f t="shared" si="2908"/>
        <v>202002</v>
      </c>
      <c r="X4747">
        <f t="shared" si="2909"/>
        <v>202001</v>
      </c>
      <c r="Y4747" t="str">
        <f t="shared" si="2910"/>
        <v>FY2019 Q4 Nov</v>
      </c>
      <c r="Z4747">
        <f t="shared" si="2911"/>
        <v>2019</v>
      </c>
      <c r="AA4747" s="8" t="str">
        <f t="shared" si="2912"/>
        <v>Nov</v>
      </c>
      <c r="AB4747" s="8" t="str">
        <f t="shared" si="2913"/>
        <v>Q4</v>
      </c>
      <c r="AC4747">
        <f t="shared" si="2914"/>
        <v>11</v>
      </c>
      <c r="AD4747">
        <f t="shared" si="2915"/>
        <v>4</v>
      </c>
      <c r="AE4747">
        <f t="shared" si="2916"/>
        <v>201911</v>
      </c>
      <c r="AF4747">
        <f t="shared" si="2917"/>
        <v>201904</v>
      </c>
      <c r="AG4747" s="9">
        <f t="shared" ca="1" si="2918"/>
        <v>0</v>
      </c>
      <c r="AH4747">
        <f t="shared" ca="1" si="2919"/>
        <v>3</v>
      </c>
      <c r="AI4747" s="9">
        <f t="shared" ca="1" si="2920"/>
        <v>10</v>
      </c>
      <c r="AJ4747" s="9">
        <f t="shared" ca="1" si="2921"/>
        <v>1</v>
      </c>
      <c r="AK4747" s="9">
        <f t="shared" si="2922"/>
        <v>6</v>
      </c>
      <c r="AL4747" s="9">
        <f t="shared" si="2923"/>
        <v>48</v>
      </c>
      <c r="AM4747" s="9">
        <f t="shared" si="2924"/>
        <v>8</v>
      </c>
      <c r="AN4747" s="2">
        <v>43798.370833333334</v>
      </c>
      <c r="AO4747">
        <v>4402</v>
      </c>
      <c r="AP4747" s="1">
        <v>4800</v>
      </c>
      <c r="AQ4747" t="s">
        <v>4</v>
      </c>
    </row>
    <row r="4748" spans="1:43" x14ac:dyDescent="0.3">
      <c r="A4748" t="str">
        <f t="shared" ca="1" si="2886"/>
        <v>FY2020 Q4 Sep</v>
      </c>
      <c r="B4748">
        <f t="shared" ca="1" si="2887"/>
        <v>2020</v>
      </c>
      <c r="C4748" s="8" t="str">
        <f t="shared" ca="1" si="2888"/>
        <v>Sep</v>
      </c>
      <c r="D4748" s="8" t="str">
        <f t="shared" ca="1" si="2889"/>
        <v>Q4</v>
      </c>
      <c r="E4748">
        <f t="shared" ca="1" si="2890"/>
        <v>12</v>
      </c>
      <c r="F4748">
        <f t="shared" ca="1" si="2891"/>
        <v>4</v>
      </c>
      <c r="G4748">
        <f t="shared" ca="1" si="2892"/>
        <v>202012</v>
      </c>
      <c r="H4748">
        <f t="shared" ca="1" si="2893"/>
        <v>202004</v>
      </c>
      <c r="I4748" t="str">
        <f t="shared" ca="1" si="2894"/>
        <v>FY2020 Q3 Sep</v>
      </c>
      <c r="J4748">
        <f t="shared" ca="1" si="2895"/>
        <v>2020</v>
      </c>
      <c r="K4748" s="8" t="str">
        <f t="shared" ca="1" si="2896"/>
        <v>Sep</v>
      </c>
      <c r="L4748" s="8" t="str">
        <f t="shared" ca="1" si="2897"/>
        <v>Q3</v>
      </c>
      <c r="M4748">
        <f t="shared" ca="1" si="2898"/>
        <v>9</v>
      </c>
      <c r="N4748">
        <f t="shared" ca="1" si="2899"/>
        <v>3</v>
      </c>
      <c r="O4748">
        <f t="shared" ca="1" si="2900"/>
        <v>202009</v>
      </c>
      <c r="P4748">
        <f t="shared" ca="1" si="2901"/>
        <v>202003</v>
      </c>
      <c r="Q4748" t="str">
        <f t="shared" si="2902"/>
        <v>FY2020 Q1 Dec</v>
      </c>
      <c r="R4748">
        <f t="shared" si="2903"/>
        <v>2020</v>
      </c>
      <c r="S4748" s="8" t="str">
        <f t="shared" si="2904"/>
        <v>Dec</v>
      </c>
      <c r="T4748" s="8" t="str">
        <f t="shared" si="2905"/>
        <v>Q1</v>
      </c>
      <c r="U4748">
        <f t="shared" si="2906"/>
        <v>3</v>
      </c>
      <c r="V4748">
        <f t="shared" si="2907"/>
        <v>1</v>
      </c>
      <c r="W4748">
        <f t="shared" si="2908"/>
        <v>202003</v>
      </c>
      <c r="X4748">
        <f t="shared" si="2909"/>
        <v>202001</v>
      </c>
      <c r="Y4748" t="str">
        <f t="shared" si="2910"/>
        <v>FY2019 Q4 Dec</v>
      </c>
      <c r="Z4748">
        <f t="shared" si="2911"/>
        <v>2019</v>
      </c>
      <c r="AA4748" s="8" t="str">
        <f t="shared" si="2912"/>
        <v>Dec</v>
      </c>
      <c r="AB4748" s="8" t="str">
        <f t="shared" si="2913"/>
        <v>Q4</v>
      </c>
      <c r="AC4748">
        <f t="shared" si="2914"/>
        <v>12</v>
      </c>
      <c r="AD4748">
        <f t="shared" si="2915"/>
        <v>4</v>
      </c>
      <c r="AE4748">
        <f t="shared" si="2916"/>
        <v>201912</v>
      </c>
      <c r="AF4748">
        <f t="shared" si="2917"/>
        <v>201904</v>
      </c>
      <c r="AG4748" s="9">
        <f t="shared" ca="1" si="2918"/>
        <v>0</v>
      </c>
      <c r="AH4748">
        <f t="shared" ca="1" si="2919"/>
        <v>3</v>
      </c>
      <c r="AI4748" s="9">
        <f t="shared" ca="1" si="2920"/>
        <v>9</v>
      </c>
      <c r="AJ4748" s="9">
        <f t="shared" ca="1" si="2921"/>
        <v>1</v>
      </c>
      <c r="AK4748" s="9">
        <f t="shared" si="2922"/>
        <v>5</v>
      </c>
      <c r="AL4748" s="9">
        <f t="shared" si="2923"/>
        <v>49</v>
      </c>
      <c r="AM4748" s="9">
        <f t="shared" si="2924"/>
        <v>8</v>
      </c>
      <c r="AN4748" s="2">
        <v>43804.347916666666</v>
      </c>
      <c r="AO4748">
        <v>4402</v>
      </c>
      <c r="AP4748" s="1">
        <v>4800</v>
      </c>
      <c r="AQ4748" t="s">
        <v>4</v>
      </c>
    </row>
    <row r="4749" spans="1:43" x14ac:dyDescent="0.3">
      <c r="A4749" t="str">
        <f t="shared" ca="1" si="2886"/>
        <v>FY2020 Q4 Sep</v>
      </c>
      <c r="B4749">
        <f t="shared" ca="1" si="2887"/>
        <v>2020</v>
      </c>
      <c r="C4749" s="8" t="str">
        <f t="shared" ca="1" si="2888"/>
        <v>Sep</v>
      </c>
      <c r="D4749" s="8" t="str">
        <f t="shared" ca="1" si="2889"/>
        <v>Q4</v>
      </c>
      <c r="E4749">
        <f t="shared" ca="1" si="2890"/>
        <v>12</v>
      </c>
      <c r="F4749">
        <f t="shared" ca="1" si="2891"/>
        <v>4</v>
      </c>
      <c r="G4749">
        <f t="shared" ca="1" si="2892"/>
        <v>202012</v>
      </c>
      <c r="H4749">
        <f t="shared" ca="1" si="2893"/>
        <v>202004</v>
      </c>
      <c r="I4749" t="str">
        <f t="shared" ca="1" si="2894"/>
        <v>FY2020 Q3 Sep</v>
      </c>
      <c r="J4749">
        <f t="shared" ca="1" si="2895"/>
        <v>2020</v>
      </c>
      <c r="K4749" s="8" t="str">
        <f t="shared" ca="1" si="2896"/>
        <v>Sep</v>
      </c>
      <c r="L4749" s="8" t="str">
        <f t="shared" ca="1" si="2897"/>
        <v>Q3</v>
      </c>
      <c r="M4749">
        <f t="shared" ca="1" si="2898"/>
        <v>9</v>
      </c>
      <c r="N4749">
        <f t="shared" ca="1" si="2899"/>
        <v>3</v>
      </c>
      <c r="O4749">
        <f t="shared" ca="1" si="2900"/>
        <v>202009</v>
      </c>
      <c r="P4749">
        <f t="shared" ca="1" si="2901"/>
        <v>202003</v>
      </c>
      <c r="Q4749" t="str">
        <f t="shared" si="2902"/>
        <v>FY2020 Q1 Oct</v>
      </c>
      <c r="R4749">
        <f t="shared" si="2903"/>
        <v>2020</v>
      </c>
      <c r="S4749" s="8" t="str">
        <f t="shared" si="2904"/>
        <v>Oct</v>
      </c>
      <c r="T4749" s="8" t="str">
        <f t="shared" si="2905"/>
        <v>Q1</v>
      </c>
      <c r="U4749">
        <f t="shared" si="2906"/>
        <v>1</v>
      </c>
      <c r="V4749">
        <f t="shared" si="2907"/>
        <v>1</v>
      </c>
      <c r="W4749">
        <f t="shared" si="2908"/>
        <v>202001</v>
      </c>
      <c r="X4749">
        <f t="shared" si="2909"/>
        <v>202001</v>
      </c>
      <c r="Y4749" t="str">
        <f t="shared" si="2910"/>
        <v>FY2019 Q4 Oct</v>
      </c>
      <c r="Z4749">
        <f t="shared" si="2911"/>
        <v>2019</v>
      </c>
      <c r="AA4749" s="8" t="str">
        <f t="shared" si="2912"/>
        <v>Oct</v>
      </c>
      <c r="AB4749" s="8" t="str">
        <f t="shared" si="2913"/>
        <v>Q4</v>
      </c>
      <c r="AC4749">
        <f t="shared" si="2914"/>
        <v>10</v>
      </c>
      <c r="AD4749">
        <f t="shared" si="2915"/>
        <v>4</v>
      </c>
      <c r="AE4749">
        <f t="shared" si="2916"/>
        <v>201910</v>
      </c>
      <c r="AF4749">
        <f t="shared" si="2917"/>
        <v>201904</v>
      </c>
      <c r="AG4749" s="9">
        <f t="shared" ca="1" si="2918"/>
        <v>0</v>
      </c>
      <c r="AH4749">
        <f t="shared" ca="1" si="2919"/>
        <v>4</v>
      </c>
      <c r="AI4749" s="9">
        <f t="shared" ca="1" si="2920"/>
        <v>11</v>
      </c>
      <c r="AJ4749" s="9">
        <f t="shared" ca="1" si="2921"/>
        <v>1</v>
      </c>
      <c r="AK4749" s="9">
        <f t="shared" si="2922"/>
        <v>3</v>
      </c>
      <c r="AL4749" s="9">
        <f t="shared" si="2923"/>
        <v>41</v>
      </c>
      <c r="AM4749" s="9">
        <f t="shared" si="2924"/>
        <v>13</v>
      </c>
      <c r="AN4749" s="2">
        <v>43746.569444444445</v>
      </c>
      <c r="AO4749">
        <v>6040</v>
      </c>
      <c r="AP4749" s="1">
        <v>4800</v>
      </c>
      <c r="AQ4749" t="s">
        <v>4</v>
      </c>
    </row>
    <row r="4750" spans="1:43" x14ac:dyDescent="0.3">
      <c r="A4750" t="str">
        <f t="shared" ca="1" si="2886"/>
        <v>FY2020 Q4 Sep</v>
      </c>
      <c r="B4750">
        <f t="shared" ca="1" si="2887"/>
        <v>2020</v>
      </c>
      <c r="C4750" s="8" t="str">
        <f t="shared" ca="1" si="2888"/>
        <v>Sep</v>
      </c>
      <c r="D4750" s="8" t="str">
        <f t="shared" ca="1" si="2889"/>
        <v>Q4</v>
      </c>
      <c r="E4750">
        <f t="shared" ca="1" si="2890"/>
        <v>12</v>
      </c>
      <c r="F4750">
        <f t="shared" ca="1" si="2891"/>
        <v>4</v>
      </c>
      <c r="G4750">
        <f t="shared" ca="1" si="2892"/>
        <v>202012</v>
      </c>
      <c r="H4750">
        <f t="shared" ca="1" si="2893"/>
        <v>202004</v>
      </c>
      <c r="I4750" t="str">
        <f t="shared" ca="1" si="2894"/>
        <v>FY2020 Q3 Sep</v>
      </c>
      <c r="J4750">
        <f t="shared" ca="1" si="2895"/>
        <v>2020</v>
      </c>
      <c r="K4750" s="8" t="str">
        <f t="shared" ca="1" si="2896"/>
        <v>Sep</v>
      </c>
      <c r="L4750" s="8" t="str">
        <f t="shared" ca="1" si="2897"/>
        <v>Q3</v>
      </c>
      <c r="M4750">
        <f t="shared" ca="1" si="2898"/>
        <v>9</v>
      </c>
      <c r="N4750">
        <f t="shared" ca="1" si="2899"/>
        <v>3</v>
      </c>
      <c r="O4750">
        <f t="shared" ca="1" si="2900"/>
        <v>202009</v>
      </c>
      <c r="P4750">
        <f t="shared" ca="1" si="2901"/>
        <v>202003</v>
      </c>
      <c r="Q4750" t="str">
        <f t="shared" si="2902"/>
        <v>FY2020 Q2 Feb</v>
      </c>
      <c r="R4750">
        <f t="shared" si="2903"/>
        <v>2020</v>
      </c>
      <c r="S4750" s="8" t="str">
        <f t="shared" si="2904"/>
        <v>Feb</v>
      </c>
      <c r="T4750" s="8" t="str">
        <f t="shared" si="2905"/>
        <v>Q2</v>
      </c>
      <c r="U4750">
        <f t="shared" si="2906"/>
        <v>5</v>
      </c>
      <c r="V4750">
        <f t="shared" si="2907"/>
        <v>2</v>
      </c>
      <c r="W4750">
        <f t="shared" si="2908"/>
        <v>202005</v>
      </c>
      <c r="X4750">
        <f t="shared" si="2909"/>
        <v>202002</v>
      </c>
      <c r="Y4750" t="str">
        <f t="shared" si="2910"/>
        <v>FY2020 Q1 Feb</v>
      </c>
      <c r="Z4750">
        <f t="shared" si="2911"/>
        <v>2020</v>
      </c>
      <c r="AA4750" s="8" t="str">
        <f t="shared" si="2912"/>
        <v>Feb</v>
      </c>
      <c r="AB4750" s="8" t="str">
        <f t="shared" si="2913"/>
        <v>Q1</v>
      </c>
      <c r="AC4750">
        <f t="shared" si="2914"/>
        <v>2</v>
      </c>
      <c r="AD4750">
        <f t="shared" si="2915"/>
        <v>1</v>
      </c>
      <c r="AE4750">
        <f t="shared" si="2916"/>
        <v>202002</v>
      </c>
      <c r="AF4750">
        <f t="shared" si="2917"/>
        <v>202001</v>
      </c>
      <c r="AG4750" s="9">
        <f t="shared" ca="1" si="2918"/>
        <v>0</v>
      </c>
      <c r="AH4750">
        <f t="shared" ca="1" si="2919"/>
        <v>2</v>
      </c>
      <c r="AI4750" s="9">
        <f t="shared" ca="1" si="2920"/>
        <v>7</v>
      </c>
      <c r="AJ4750" s="9">
        <f t="shared" ca="1" si="2921"/>
        <v>0</v>
      </c>
      <c r="AK4750" s="9">
        <f t="shared" si="2922"/>
        <v>5</v>
      </c>
      <c r="AL4750" s="9">
        <f t="shared" si="2923"/>
        <v>8</v>
      </c>
      <c r="AM4750" s="9">
        <f t="shared" si="2924"/>
        <v>10</v>
      </c>
      <c r="AN4750" s="2">
        <v>43881.446527777778</v>
      </c>
      <c r="AO4750">
        <v>6416</v>
      </c>
      <c r="AP4750" s="1">
        <v>4800</v>
      </c>
      <c r="AQ4750" t="s">
        <v>4</v>
      </c>
    </row>
    <row r="4751" spans="1:43" x14ac:dyDescent="0.3">
      <c r="A4751" t="str">
        <f t="shared" ca="1" si="2886"/>
        <v>FY2020 Q4 Sep</v>
      </c>
      <c r="B4751">
        <f t="shared" ca="1" si="2887"/>
        <v>2020</v>
      </c>
      <c r="C4751" s="8" t="str">
        <f t="shared" ca="1" si="2888"/>
        <v>Sep</v>
      </c>
      <c r="D4751" s="8" t="str">
        <f t="shared" ca="1" si="2889"/>
        <v>Q4</v>
      </c>
      <c r="E4751">
        <f t="shared" ca="1" si="2890"/>
        <v>12</v>
      </c>
      <c r="F4751">
        <f t="shared" ca="1" si="2891"/>
        <v>4</v>
      </c>
      <c r="G4751">
        <f t="shared" ca="1" si="2892"/>
        <v>202012</v>
      </c>
      <c r="H4751">
        <f t="shared" ca="1" si="2893"/>
        <v>202004</v>
      </c>
      <c r="I4751" t="str">
        <f t="shared" ca="1" si="2894"/>
        <v>FY2020 Q3 Sep</v>
      </c>
      <c r="J4751">
        <f t="shared" ca="1" si="2895"/>
        <v>2020</v>
      </c>
      <c r="K4751" s="8" t="str">
        <f t="shared" ca="1" si="2896"/>
        <v>Sep</v>
      </c>
      <c r="L4751" s="8" t="str">
        <f t="shared" ca="1" si="2897"/>
        <v>Q3</v>
      </c>
      <c r="M4751">
        <f t="shared" ca="1" si="2898"/>
        <v>9</v>
      </c>
      <c r="N4751">
        <f t="shared" ca="1" si="2899"/>
        <v>3</v>
      </c>
      <c r="O4751">
        <f t="shared" ca="1" si="2900"/>
        <v>202009</v>
      </c>
      <c r="P4751">
        <f t="shared" ca="1" si="2901"/>
        <v>202003</v>
      </c>
      <c r="Q4751" t="str">
        <f t="shared" si="2902"/>
        <v>FY2020 Q2 Mar</v>
      </c>
      <c r="R4751">
        <f t="shared" si="2903"/>
        <v>2020</v>
      </c>
      <c r="S4751" s="8" t="str">
        <f t="shared" si="2904"/>
        <v>Mar</v>
      </c>
      <c r="T4751" s="8" t="str">
        <f t="shared" si="2905"/>
        <v>Q2</v>
      </c>
      <c r="U4751">
        <f t="shared" si="2906"/>
        <v>6</v>
      </c>
      <c r="V4751">
        <f t="shared" si="2907"/>
        <v>2</v>
      </c>
      <c r="W4751">
        <f t="shared" si="2908"/>
        <v>202006</v>
      </c>
      <c r="X4751">
        <f t="shared" si="2909"/>
        <v>202002</v>
      </c>
      <c r="Y4751" t="str">
        <f t="shared" si="2910"/>
        <v>FY2020 Q1 Mar</v>
      </c>
      <c r="Z4751">
        <f t="shared" si="2911"/>
        <v>2020</v>
      </c>
      <c r="AA4751" s="8" t="str">
        <f t="shared" si="2912"/>
        <v>Mar</v>
      </c>
      <c r="AB4751" s="8" t="str">
        <f t="shared" si="2913"/>
        <v>Q1</v>
      </c>
      <c r="AC4751">
        <f t="shared" si="2914"/>
        <v>3</v>
      </c>
      <c r="AD4751">
        <f t="shared" si="2915"/>
        <v>1</v>
      </c>
      <c r="AE4751">
        <f t="shared" si="2916"/>
        <v>202003</v>
      </c>
      <c r="AF4751">
        <f t="shared" si="2917"/>
        <v>202001</v>
      </c>
      <c r="AG4751" s="9">
        <f t="shared" ca="1" si="2918"/>
        <v>0</v>
      </c>
      <c r="AH4751">
        <f t="shared" ca="1" si="2919"/>
        <v>2</v>
      </c>
      <c r="AI4751" s="9">
        <f t="shared" ca="1" si="2920"/>
        <v>6</v>
      </c>
      <c r="AJ4751" s="9">
        <f t="shared" ca="1" si="2921"/>
        <v>0</v>
      </c>
      <c r="AK4751" s="9">
        <f t="shared" si="2922"/>
        <v>5</v>
      </c>
      <c r="AL4751" s="9">
        <f t="shared" si="2923"/>
        <v>11</v>
      </c>
      <c r="AM4751" s="9">
        <f t="shared" si="2924"/>
        <v>10</v>
      </c>
      <c r="AN4751" s="2">
        <v>43902.431944444441</v>
      </c>
      <c r="AO4751">
        <v>6682</v>
      </c>
      <c r="AP4751" s="1">
        <v>4800</v>
      </c>
      <c r="AQ4751" t="s">
        <v>4</v>
      </c>
    </row>
    <row r="4752" spans="1:43" x14ac:dyDescent="0.3">
      <c r="A4752" t="str">
        <f t="shared" ca="1" si="2886"/>
        <v>FY2020 Q4 Sep</v>
      </c>
      <c r="B4752">
        <f t="shared" ca="1" si="2887"/>
        <v>2020</v>
      </c>
      <c r="C4752" s="8" t="str">
        <f t="shared" ca="1" si="2888"/>
        <v>Sep</v>
      </c>
      <c r="D4752" s="8" t="str">
        <f t="shared" ca="1" si="2889"/>
        <v>Q4</v>
      </c>
      <c r="E4752">
        <f t="shared" ca="1" si="2890"/>
        <v>12</v>
      </c>
      <c r="F4752">
        <f t="shared" ca="1" si="2891"/>
        <v>4</v>
      </c>
      <c r="G4752">
        <f t="shared" ca="1" si="2892"/>
        <v>202012</v>
      </c>
      <c r="H4752">
        <f t="shared" ca="1" si="2893"/>
        <v>202004</v>
      </c>
      <c r="I4752" t="str">
        <f t="shared" ca="1" si="2894"/>
        <v>FY2020 Q3 Sep</v>
      </c>
      <c r="J4752">
        <f t="shared" ca="1" si="2895"/>
        <v>2020</v>
      </c>
      <c r="K4752" s="8" t="str">
        <f t="shared" ca="1" si="2896"/>
        <v>Sep</v>
      </c>
      <c r="L4752" s="8" t="str">
        <f t="shared" ca="1" si="2897"/>
        <v>Q3</v>
      </c>
      <c r="M4752">
        <f t="shared" ca="1" si="2898"/>
        <v>9</v>
      </c>
      <c r="N4752">
        <f t="shared" ca="1" si="2899"/>
        <v>3</v>
      </c>
      <c r="O4752">
        <f t="shared" ca="1" si="2900"/>
        <v>202009</v>
      </c>
      <c r="P4752">
        <f t="shared" ca="1" si="2901"/>
        <v>202003</v>
      </c>
      <c r="Q4752" t="str">
        <f t="shared" si="2902"/>
        <v>FY2020 Q2 Jan</v>
      </c>
      <c r="R4752">
        <f t="shared" si="2903"/>
        <v>2020</v>
      </c>
      <c r="S4752" s="8" t="str">
        <f t="shared" si="2904"/>
        <v>Jan</v>
      </c>
      <c r="T4752" s="8" t="str">
        <f t="shared" si="2905"/>
        <v>Q2</v>
      </c>
      <c r="U4752">
        <f t="shared" si="2906"/>
        <v>4</v>
      </c>
      <c r="V4752">
        <f t="shared" si="2907"/>
        <v>2</v>
      </c>
      <c r="W4752">
        <f t="shared" si="2908"/>
        <v>202004</v>
      </c>
      <c r="X4752">
        <f t="shared" si="2909"/>
        <v>202002</v>
      </c>
      <c r="Y4752" t="str">
        <f t="shared" si="2910"/>
        <v>FY2020 Q1 Jan</v>
      </c>
      <c r="Z4752">
        <f t="shared" si="2911"/>
        <v>2020</v>
      </c>
      <c r="AA4752" s="8" t="str">
        <f t="shared" si="2912"/>
        <v>Jan</v>
      </c>
      <c r="AB4752" s="8" t="str">
        <f t="shared" si="2913"/>
        <v>Q1</v>
      </c>
      <c r="AC4752">
        <f t="shared" si="2914"/>
        <v>1</v>
      </c>
      <c r="AD4752">
        <f t="shared" si="2915"/>
        <v>1</v>
      </c>
      <c r="AE4752">
        <f t="shared" si="2916"/>
        <v>202001</v>
      </c>
      <c r="AF4752">
        <f t="shared" si="2917"/>
        <v>202001</v>
      </c>
      <c r="AG4752" s="9">
        <f t="shared" ca="1" si="2918"/>
        <v>0</v>
      </c>
      <c r="AH4752">
        <f t="shared" ca="1" si="2919"/>
        <v>3</v>
      </c>
      <c r="AI4752" s="9">
        <f t="shared" ca="1" si="2920"/>
        <v>8</v>
      </c>
      <c r="AJ4752" s="9">
        <f t="shared" ca="1" si="2921"/>
        <v>0</v>
      </c>
      <c r="AK4752" s="9">
        <f t="shared" si="2922"/>
        <v>6</v>
      </c>
      <c r="AL4752" s="9">
        <f t="shared" si="2923"/>
        <v>4</v>
      </c>
      <c r="AM4752" s="9">
        <f t="shared" si="2924"/>
        <v>13</v>
      </c>
      <c r="AN4752" s="2">
        <v>43854.547222222223</v>
      </c>
      <c r="AO4752">
        <v>6741</v>
      </c>
      <c r="AP4752" s="1">
        <v>4800</v>
      </c>
      <c r="AQ4752" t="s">
        <v>4</v>
      </c>
    </row>
    <row r="4753" spans="1:43" x14ac:dyDescent="0.3">
      <c r="A4753" t="str">
        <f t="shared" ca="1" si="2886"/>
        <v>FY2020 Q4 Sep</v>
      </c>
      <c r="B4753">
        <f t="shared" ca="1" si="2887"/>
        <v>2020</v>
      </c>
      <c r="C4753" s="8" t="str">
        <f t="shared" ca="1" si="2888"/>
        <v>Sep</v>
      </c>
      <c r="D4753" s="8" t="str">
        <f t="shared" ca="1" si="2889"/>
        <v>Q4</v>
      </c>
      <c r="E4753">
        <f t="shared" ca="1" si="2890"/>
        <v>12</v>
      </c>
      <c r="F4753">
        <f t="shared" ca="1" si="2891"/>
        <v>4</v>
      </c>
      <c r="G4753">
        <f t="shared" ca="1" si="2892"/>
        <v>202012</v>
      </c>
      <c r="H4753">
        <f t="shared" ca="1" si="2893"/>
        <v>202004</v>
      </c>
      <c r="I4753" t="str">
        <f t="shared" ca="1" si="2894"/>
        <v>FY2020 Q3 Sep</v>
      </c>
      <c r="J4753">
        <f t="shared" ca="1" si="2895"/>
        <v>2020</v>
      </c>
      <c r="K4753" s="8" t="str">
        <f t="shared" ca="1" si="2896"/>
        <v>Sep</v>
      </c>
      <c r="L4753" s="8" t="str">
        <f t="shared" ca="1" si="2897"/>
        <v>Q3</v>
      </c>
      <c r="M4753">
        <f t="shared" ca="1" si="2898"/>
        <v>9</v>
      </c>
      <c r="N4753">
        <f t="shared" ca="1" si="2899"/>
        <v>3</v>
      </c>
      <c r="O4753">
        <f t="shared" ca="1" si="2900"/>
        <v>202009</v>
      </c>
      <c r="P4753">
        <f t="shared" ca="1" si="2901"/>
        <v>202003</v>
      </c>
      <c r="Q4753" t="str">
        <f t="shared" si="2902"/>
        <v>FY2020 Q2 Feb</v>
      </c>
      <c r="R4753">
        <f t="shared" si="2903"/>
        <v>2020</v>
      </c>
      <c r="S4753" s="8" t="str">
        <f t="shared" si="2904"/>
        <v>Feb</v>
      </c>
      <c r="T4753" s="8" t="str">
        <f t="shared" si="2905"/>
        <v>Q2</v>
      </c>
      <c r="U4753">
        <f t="shared" si="2906"/>
        <v>5</v>
      </c>
      <c r="V4753">
        <f t="shared" si="2907"/>
        <v>2</v>
      </c>
      <c r="W4753">
        <f t="shared" si="2908"/>
        <v>202005</v>
      </c>
      <c r="X4753">
        <f t="shared" si="2909"/>
        <v>202002</v>
      </c>
      <c r="Y4753" t="str">
        <f t="shared" si="2910"/>
        <v>FY2020 Q1 Feb</v>
      </c>
      <c r="Z4753">
        <f t="shared" si="2911"/>
        <v>2020</v>
      </c>
      <c r="AA4753" s="8" t="str">
        <f t="shared" si="2912"/>
        <v>Feb</v>
      </c>
      <c r="AB4753" s="8" t="str">
        <f t="shared" si="2913"/>
        <v>Q1</v>
      </c>
      <c r="AC4753">
        <f t="shared" si="2914"/>
        <v>2</v>
      </c>
      <c r="AD4753">
        <f t="shared" si="2915"/>
        <v>1</v>
      </c>
      <c r="AE4753">
        <f t="shared" si="2916"/>
        <v>202002</v>
      </c>
      <c r="AF4753">
        <f t="shared" si="2917"/>
        <v>202001</v>
      </c>
      <c r="AG4753" s="9">
        <f t="shared" ca="1" si="2918"/>
        <v>0</v>
      </c>
      <c r="AH4753">
        <f t="shared" ca="1" si="2919"/>
        <v>2</v>
      </c>
      <c r="AI4753" s="9">
        <f t="shared" ca="1" si="2920"/>
        <v>7</v>
      </c>
      <c r="AJ4753" s="9">
        <f t="shared" ca="1" si="2921"/>
        <v>0</v>
      </c>
      <c r="AK4753" s="9">
        <f t="shared" si="2922"/>
        <v>2</v>
      </c>
      <c r="AL4753" s="9">
        <f t="shared" si="2923"/>
        <v>9</v>
      </c>
      <c r="AM4753" s="9">
        <f t="shared" si="2924"/>
        <v>16</v>
      </c>
      <c r="AN4753" s="2">
        <v>43885.689583333333</v>
      </c>
      <c r="AO4753">
        <v>7670</v>
      </c>
      <c r="AP4753" s="1">
        <v>4800</v>
      </c>
      <c r="AQ4753" t="s">
        <v>4</v>
      </c>
    </row>
    <row r="4754" spans="1:43" x14ac:dyDescent="0.3">
      <c r="A4754" t="str">
        <f t="shared" ca="1" si="2886"/>
        <v>FY2020 Q4 Sep</v>
      </c>
      <c r="B4754">
        <f t="shared" ca="1" si="2887"/>
        <v>2020</v>
      </c>
      <c r="C4754" s="8" t="str">
        <f t="shared" ca="1" si="2888"/>
        <v>Sep</v>
      </c>
      <c r="D4754" s="8" t="str">
        <f t="shared" ca="1" si="2889"/>
        <v>Q4</v>
      </c>
      <c r="E4754">
        <f t="shared" ca="1" si="2890"/>
        <v>12</v>
      </c>
      <c r="F4754">
        <f t="shared" ca="1" si="2891"/>
        <v>4</v>
      </c>
      <c r="G4754">
        <f t="shared" ca="1" si="2892"/>
        <v>202012</v>
      </c>
      <c r="H4754">
        <f t="shared" ca="1" si="2893"/>
        <v>202004</v>
      </c>
      <c r="I4754" t="str">
        <f t="shared" ca="1" si="2894"/>
        <v>FY2020 Q3 Sep</v>
      </c>
      <c r="J4754">
        <f t="shared" ca="1" si="2895"/>
        <v>2020</v>
      </c>
      <c r="K4754" s="8" t="str">
        <f t="shared" ca="1" si="2896"/>
        <v>Sep</v>
      </c>
      <c r="L4754" s="8" t="str">
        <f t="shared" ca="1" si="2897"/>
        <v>Q3</v>
      </c>
      <c r="M4754">
        <f t="shared" ca="1" si="2898"/>
        <v>9</v>
      </c>
      <c r="N4754">
        <f t="shared" ca="1" si="2899"/>
        <v>3</v>
      </c>
      <c r="O4754">
        <f t="shared" ca="1" si="2900"/>
        <v>202009</v>
      </c>
      <c r="P4754">
        <f t="shared" ca="1" si="2901"/>
        <v>202003</v>
      </c>
      <c r="Q4754" t="str">
        <f t="shared" si="2902"/>
        <v>FY2020 Q2 Feb</v>
      </c>
      <c r="R4754">
        <f t="shared" si="2903"/>
        <v>2020</v>
      </c>
      <c r="S4754" s="8" t="str">
        <f t="shared" si="2904"/>
        <v>Feb</v>
      </c>
      <c r="T4754" s="8" t="str">
        <f t="shared" si="2905"/>
        <v>Q2</v>
      </c>
      <c r="U4754">
        <f t="shared" si="2906"/>
        <v>5</v>
      </c>
      <c r="V4754">
        <f t="shared" si="2907"/>
        <v>2</v>
      </c>
      <c r="W4754">
        <f t="shared" si="2908"/>
        <v>202005</v>
      </c>
      <c r="X4754">
        <f t="shared" si="2909"/>
        <v>202002</v>
      </c>
      <c r="Y4754" t="str">
        <f t="shared" si="2910"/>
        <v>FY2020 Q1 Feb</v>
      </c>
      <c r="Z4754">
        <f t="shared" si="2911"/>
        <v>2020</v>
      </c>
      <c r="AA4754" s="8" t="str">
        <f t="shared" si="2912"/>
        <v>Feb</v>
      </c>
      <c r="AB4754" s="8" t="str">
        <f t="shared" si="2913"/>
        <v>Q1</v>
      </c>
      <c r="AC4754">
        <f t="shared" si="2914"/>
        <v>2</v>
      </c>
      <c r="AD4754">
        <f t="shared" si="2915"/>
        <v>1</v>
      </c>
      <c r="AE4754">
        <f t="shared" si="2916"/>
        <v>202002</v>
      </c>
      <c r="AF4754">
        <f t="shared" si="2917"/>
        <v>202001</v>
      </c>
      <c r="AG4754" s="9">
        <f t="shared" ca="1" si="2918"/>
        <v>0</v>
      </c>
      <c r="AH4754">
        <f t="shared" ca="1" si="2919"/>
        <v>2</v>
      </c>
      <c r="AI4754" s="9">
        <f t="shared" ca="1" si="2920"/>
        <v>7</v>
      </c>
      <c r="AJ4754" s="9">
        <f t="shared" ca="1" si="2921"/>
        <v>0</v>
      </c>
      <c r="AK4754" s="9">
        <f t="shared" si="2922"/>
        <v>5</v>
      </c>
      <c r="AL4754" s="9">
        <f t="shared" si="2923"/>
        <v>9</v>
      </c>
      <c r="AM4754" s="9">
        <f t="shared" si="2924"/>
        <v>18</v>
      </c>
      <c r="AN4754" s="2">
        <v>43888.773611111108</v>
      </c>
      <c r="AO4754">
        <v>8577</v>
      </c>
      <c r="AP4754" s="1">
        <v>4800</v>
      </c>
      <c r="AQ4754" t="s">
        <v>4</v>
      </c>
    </row>
    <row r="4755" spans="1:43" x14ac:dyDescent="0.3">
      <c r="A4755" t="str">
        <f t="shared" ca="1" si="2886"/>
        <v>FY2020 Q4 Sep</v>
      </c>
      <c r="B4755">
        <f t="shared" ca="1" si="2887"/>
        <v>2020</v>
      </c>
      <c r="C4755" s="8" t="str">
        <f t="shared" ca="1" si="2888"/>
        <v>Sep</v>
      </c>
      <c r="D4755" s="8" t="str">
        <f t="shared" ca="1" si="2889"/>
        <v>Q4</v>
      </c>
      <c r="E4755">
        <f t="shared" ca="1" si="2890"/>
        <v>12</v>
      </c>
      <c r="F4755">
        <f t="shared" ca="1" si="2891"/>
        <v>4</v>
      </c>
      <c r="G4755">
        <f t="shared" ca="1" si="2892"/>
        <v>202012</v>
      </c>
      <c r="H4755">
        <f t="shared" ca="1" si="2893"/>
        <v>202004</v>
      </c>
      <c r="I4755" t="str">
        <f t="shared" ca="1" si="2894"/>
        <v>FY2020 Q3 Sep</v>
      </c>
      <c r="J4755">
        <f t="shared" ca="1" si="2895"/>
        <v>2020</v>
      </c>
      <c r="K4755" s="8" t="str">
        <f t="shared" ca="1" si="2896"/>
        <v>Sep</v>
      </c>
      <c r="L4755" s="8" t="str">
        <f t="shared" ca="1" si="2897"/>
        <v>Q3</v>
      </c>
      <c r="M4755">
        <f t="shared" ca="1" si="2898"/>
        <v>9</v>
      </c>
      <c r="N4755">
        <f t="shared" ca="1" si="2899"/>
        <v>3</v>
      </c>
      <c r="O4755">
        <f t="shared" ca="1" si="2900"/>
        <v>202009</v>
      </c>
      <c r="P4755">
        <f t="shared" ca="1" si="2901"/>
        <v>202003</v>
      </c>
      <c r="Q4755" t="str">
        <f t="shared" si="2902"/>
        <v>FY2020 Q1 Oct</v>
      </c>
      <c r="R4755">
        <f t="shared" si="2903"/>
        <v>2020</v>
      </c>
      <c r="S4755" s="8" t="str">
        <f t="shared" si="2904"/>
        <v>Oct</v>
      </c>
      <c r="T4755" s="8" t="str">
        <f t="shared" si="2905"/>
        <v>Q1</v>
      </c>
      <c r="U4755">
        <f t="shared" si="2906"/>
        <v>1</v>
      </c>
      <c r="V4755">
        <f t="shared" si="2907"/>
        <v>1</v>
      </c>
      <c r="W4755">
        <f t="shared" si="2908"/>
        <v>202001</v>
      </c>
      <c r="X4755">
        <f t="shared" si="2909"/>
        <v>202001</v>
      </c>
      <c r="Y4755" t="str">
        <f t="shared" si="2910"/>
        <v>FY2019 Q4 Oct</v>
      </c>
      <c r="Z4755">
        <f t="shared" si="2911"/>
        <v>2019</v>
      </c>
      <c r="AA4755" s="8" t="str">
        <f t="shared" si="2912"/>
        <v>Oct</v>
      </c>
      <c r="AB4755" s="8" t="str">
        <f t="shared" si="2913"/>
        <v>Q4</v>
      </c>
      <c r="AC4755">
        <f t="shared" si="2914"/>
        <v>10</v>
      </c>
      <c r="AD4755">
        <f t="shared" si="2915"/>
        <v>4</v>
      </c>
      <c r="AE4755">
        <f t="shared" si="2916"/>
        <v>201910</v>
      </c>
      <c r="AF4755">
        <f t="shared" si="2917"/>
        <v>201904</v>
      </c>
      <c r="AG4755" s="9">
        <f t="shared" ca="1" si="2918"/>
        <v>0</v>
      </c>
      <c r="AH4755">
        <f t="shared" ca="1" si="2919"/>
        <v>4</v>
      </c>
      <c r="AI4755" s="9">
        <f t="shared" ca="1" si="2920"/>
        <v>11</v>
      </c>
      <c r="AJ4755" s="9">
        <f t="shared" ca="1" si="2921"/>
        <v>1</v>
      </c>
      <c r="AK4755" s="9">
        <f t="shared" si="2922"/>
        <v>3</v>
      </c>
      <c r="AL4755" s="9">
        <f t="shared" si="2923"/>
        <v>42</v>
      </c>
      <c r="AM4755" s="9">
        <f t="shared" si="2924"/>
        <v>12</v>
      </c>
      <c r="AN4755" s="2">
        <v>43753.536111111112</v>
      </c>
      <c r="AO4755">
        <v>2193</v>
      </c>
      <c r="AP4755" s="1">
        <v>4700</v>
      </c>
      <c r="AQ4755" t="s">
        <v>4</v>
      </c>
    </row>
    <row r="4756" spans="1:43" x14ac:dyDescent="0.3">
      <c r="A4756" t="str">
        <f t="shared" ca="1" si="2886"/>
        <v>FY2020 Q4 Sep</v>
      </c>
      <c r="B4756">
        <f t="shared" ca="1" si="2887"/>
        <v>2020</v>
      </c>
      <c r="C4756" s="8" t="str">
        <f t="shared" ca="1" si="2888"/>
        <v>Sep</v>
      </c>
      <c r="D4756" s="8" t="str">
        <f t="shared" ca="1" si="2889"/>
        <v>Q4</v>
      </c>
      <c r="E4756">
        <f t="shared" ca="1" si="2890"/>
        <v>12</v>
      </c>
      <c r="F4756">
        <f t="shared" ca="1" si="2891"/>
        <v>4</v>
      </c>
      <c r="G4756">
        <f t="shared" ca="1" si="2892"/>
        <v>202012</v>
      </c>
      <c r="H4756">
        <f t="shared" ca="1" si="2893"/>
        <v>202004</v>
      </c>
      <c r="I4756" t="str">
        <f t="shared" ca="1" si="2894"/>
        <v>FY2020 Q3 Sep</v>
      </c>
      <c r="J4756">
        <f t="shared" ca="1" si="2895"/>
        <v>2020</v>
      </c>
      <c r="K4756" s="8" t="str">
        <f t="shared" ca="1" si="2896"/>
        <v>Sep</v>
      </c>
      <c r="L4756" s="8" t="str">
        <f t="shared" ca="1" si="2897"/>
        <v>Q3</v>
      </c>
      <c r="M4756">
        <f t="shared" ca="1" si="2898"/>
        <v>9</v>
      </c>
      <c r="N4756">
        <f t="shared" ca="1" si="2899"/>
        <v>3</v>
      </c>
      <c r="O4756">
        <f t="shared" ca="1" si="2900"/>
        <v>202009</v>
      </c>
      <c r="P4756">
        <f t="shared" ca="1" si="2901"/>
        <v>202003</v>
      </c>
      <c r="Q4756" t="str">
        <f t="shared" si="2902"/>
        <v>FY2020 Q2 Feb</v>
      </c>
      <c r="R4756">
        <f t="shared" si="2903"/>
        <v>2020</v>
      </c>
      <c r="S4756" s="8" t="str">
        <f t="shared" si="2904"/>
        <v>Feb</v>
      </c>
      <c r="T4756" s="8" t="str">
        <f t="shared" si="2905"/>
        <v>Q2</v>
      </c>
      <c r="U4756">
        <f t="shared" si="2906"/>
        <v>5</v>
      </c>
      <c r="V4756">
        <f t="shared" si="2907"/>
        <v>2</v>
      </c>
      <c r="W4756">
        <f t="shared" si="2908"/>
        <v>202005</v>
      </c>
      <c r="X4756">
        <f t="shared" si="2909"/>
        <v>202002</v>
      </c>
      <c r="Y4756" t="str">
        <f t="shared" si="2910"/>
        <v>FY2020 Q1 Feb</v>
      </c>
      <c r="Z4756">
        <f t="shared" si="2911"/>
        <v>2020</v>
      </c>
      <c r="AA4756" s="8" t="str">
        <f t="shared" si="2912"/>
        <v>Feb</v>
      </c>
      <c r="AB4756" s="8" t="str">
        <f t="shared" si="2913"/>
        <v>Q1</v>
      </c>
      <c r="AC4756">
        <f t="shared" si="2914"/>
        <v>2</v>
      </c>
      <c r="AD4756">
        <f t="shared" si="2915"/>
        <v>1</v>
      </c>
      <c r="AE4756">
        <f t="shared" si="2916"/>
        <v>202002</v>
      </c>
      <c r="AF4756">
        <f t="shared" si="2917"/>
        <v>202001</v>
      </c>
      <c r="AG4756" s="9">
        <f t="shared" ca="1" si="2918"/>
        <v>0</v>
      </c>
      <c r="AH4756">
        <f t="shared" ca="1" si="2919"/>
        <v>2</v>
      </c>
      <c r="AI4756" s="9">
        <f t="shared" ca="1" si="2920"/>
        <v>7</v>
      </c>
      <c r="AJ4756" s="9">
        <f t="shared" ca="1" si="2921"/>
        <v>0</v>
      </c>
      <c r="AK4756" s="9">
        <f t="shared" si="2922"/>
        <v>5</v>
      </c>
      <c r="AL4756" s="9">
        <f t="shared" si="2923"/>
        <v>6</v>
      </c>
      <c r="AM4756" s="9">
        <f t="shared" si="2924"/>
        <v>14</v>
      </c>
      <c r="AN4756" s="2">
        <v>43867.597222222219</v>
      </c>
      <c r="AO4756">
        <v>2241</v>
      </c>
      <c r="AP4756" s="1">
        <v>4700</v>
      </c>
      <c r="AQ4756" t="s">
        <v>4</v>
      </c>
    </row>
    <row r="4757" spans="1:43" x14ac:dyDescent="0.3">
      <c r="A4757" t="str">
        <f t="shared" ca="1" si="2886"/>
        <v>FY2020 Q4 Sep</v>
      </c>
      <c r="B4757">
        <f t="shared" ca="1" si="2887"/>
        <v>2020</v>
      </c>
      <c r="C4757" s="8" t="str">
        <f t="shared" ca="1" si="2888"/>
        <v>Sep</v>
      </c>
      <c r="D4757" s="8" t="str">
        <f t="shared" ca="1" si="2889"/>
        <v>Q4</v>
      </c>
      <c r="E4757">
        <f t="shared" ca="1" si="2890"/>
        <v>12</v>
      </c>
      <c r="F4757">
        <f t="shared" ca="1" si="2891"/>
        <v>4</v>
      </c>
      <c r="G4757">
        <f t="shared" ca="1" si="2892"/>
        <v>202012</v>
      </c>
      <c r="H4757">
        <f t="shared" ca="1" si="2893"/>
        <v>202004</v>
      </c>
      <c r="I4757" t="str">
        <f t="shared" ca="1" si="2894"/>
        <v>FY2020 Q3 Sep</v>
      </c>
      <c r="J4757">
        <f t="shared" ca="1" si="2895"/>
        <v>2020</v>
      </c>
      <c r="K4757" s="8" t="str">
        <f t="shared" ca="1" si="2896"/>
        <v>Sep</v>
      </c>
      <c r="L4757" s="8" t="str">
        <f t="shared" ca="1" si="2897"/>
        <v>Q3</v>
      </c>
      <c r="M4757">
        <f t="shared" ca="1" si="2898"/>
        <v>9</v>
      </c>
      <c r="N4757">
        <f t="shared" ca="1" si="2899"/>
        <v>3</v>
      </c>
      <c r="O4757">
        <f t="shared" ca="1" si="2900"/>
        <v>202009</v>
      </c>
      <c r="P4757">
        <f t="shared" ca="1" si="2901"/>
        <v>202003</v>
      </c>
      <c r="Q4757" t="str">
        <f t="shared" si="2902"/>
        <v>FY2020 Q2 Jan</v>
      </c>
      <c r="R4757">
        <f t="shared" si="2903"/>
        <v>2020</v>
      </c>
      <c r="S4757" s="8" t="str">
        <f t="shared" si="2904"/>
        <v>Jan</v>
      </c>
      <c r="T4757" s="8" t="str">
        <f t="shared" si="2905"/>
        <v>Q2</v>
      </c>
      <c r="U4757">
        <f t="shared" si="2906"/>
        <v>4</v>
      </c>
      <c r="V4757">
        <f t="shared" si="2907"/>
        <v>2</v>
      </c>
      <c r="W4757">
        <f t="shared" si="2908"/>
        <v>202004</v>
      </c>
      <c r="X4757">
        <f t="shared" si="2909"/>
        <v>202002</v>
      </c>
      <c r="Y4757" t="str">
        <f t="shared" si="2910"/>
        <v>FY2020 Q1 Jan</v>
      </c>
      <c r="Z4757">
        <f t="shared" si="2911"/>
        <v>2020</v>
      </c>
      <c r="AA4757" s="8" t="str">
        <f t="shared" si="2912"/>
        <v>Jan</v>
      </c>
      <c r="AB4757" s="8" t="str">
        <f t="shared" si="2913"/>
        <v>Q1</v>
      </c>
      <c r="AC4757">
        <f t="shared" si="2914"/>
        <v>1</v>
      </c>
      <c r="AD4757">
        <f t="shared" si="2915"/>
        <v>1</v>
      </c>
      <c r="AE4757">
        <f t="shared" si="2916"/>
        <v>202001</v>
      </c>
      <c r="AF4757">
        <f t="shared" si="2917"/>
        <v>202001</v>
      </c>
      <c r="AG4757" s="9">
        <f t="shared" ca="1" si="2918"/>
        <v>0</v>
      </c>
      <c r="AH4757">
        <f t="shared" ca="1" si="2919"/>
        <v>3</v>
      </c>
      <c r="AI4757" s="9">
        <f t="shared" ca="1" si="2920"/>
        <v>8</v>
      </c>
      <c r="AJ4757" s="9">
        <f t="shared" ca="1" si="2921"/>
        <v>0</v>
      </c>
      <c r="AK4757" s="9">
        <f t="shared" si="2922"/>
        <v>4</v>
      </c>
      <c r="AL4757" s="9">
        <f t="shared" si="2923"/>
        <v>4</v>
      </c>
      <c r="AM4757" s="9">
        <f t="shared" si="2924"/>
        <v>11</v>
      </c>
      <c r="AN4757" s="2">
        <v>43852.463194444441</v>
      </c>
      <c r="AO4757">
        <v>2410</v>
      </c>
      <c r="AP4757" s="1">
        <v>4700</v>
      </c>
      <c r="AQ4757" t="s">
        <v>4</v>
      </c>
    </row>
    <row r="4758" spans="1:43" x14ac:dyDescent="0.3">
      <c r="A4758" t="str">
        <f t="shared" ca="1" si="2886"/>
        <v>FY2020 Q4 Sep</v>
      </c>
      <c r="B4758">
        <f t="shared" ca="1" si="2887"/>
        <v>2020</v>
      </c>
      <c r="C4758" s="8" t="str">
        <f t="shared" ca="1" si="2888"/>
        <v>Sep</v>
      </c>
      <c r="D4758" s="8" t="str">
        <f t="shared" ca="1" si="2889"/>
        <v>Q4</v>
      </c>
      <c r="E4758">
        <f t="shared" ca="1" si="2890"/>
        <v>12</v>
      </c>
      <c r="F4758">
        <f t="shared" ca="1" si="2891"/>
        <v>4</v>
      </c>
      <c r="G4758">
        <f t="shared" ca="1" si="2892"/>
        <v>202012</v>
      </c>
      <c r="H4758">
        <f t="shared" ca="1" si="2893"/>
        <v>202004</v>
      </c>
      <c r="I4758" t="str">
        <f t="shared" ca="1" si="2894"/>
        <v>FY2020 Q3 Sep</v>
      </c>
      <c r="J4758">
        <f t="shared" ca="1" si="2895"/>
        <v>2020</v>
      </c>
      <c r="K4758" s="8" t="str">
        <f t="shared" ca="1" si="2896"/>
        <v>Sep</v>
      </c>
      <c r="L4758" s="8" t="str">
        <f t="shared" ca="1" si="2897"/>
        <v>Q3</v>
      </c>
      <c r="M4758">
        <f t="shared" ca="1" si="2898"/>
        <v>9</v>
      </c>
      <c r="N4758">
        <f t="shared" ca="1" si="2899"/>
        <v>3</v>
      </c>
      <c r="O4758">
        <f t="shared" ca="1" si="2900"/>
        <v>202009</v>
      </c>
      <c r="P4758">
        <f t="shared" ca="1" si="2901"/>
        <v>202003</v>
      </c>
      <c r="Q4758" t="str">
        <f t="shared" si="2902"/>
        <v>FY2019 Q4 Sep</v>
      </c>
      <c r="R4758">
        <f t="shared" si="2903"/>
        <v>2019</v>
      </c>
      <c r="S4758" s="8" t="str">
        <f t="shared" si="2904"/>
        <v>Sep</v>
      </c>
      <c r="T4758" s="8" t="str">
        <f t="shared" si="2905"/>
        <v>Q4</v>
      </c>
      <c r="U4758">
        <f t="shared" si="2906"/>
        <v>12</v>
      </c>
      <c r="V4758">
        <f t="shared" si="2907"/>
        <v>4</v>
      </c>
      <c r="W4758">
        <f t="shared" si="2908"/>
        <v>201912</v>
      </c>
      <c r="X4758">
        <f t="shared" si="2909"/>
        <v>201904</v>
      </c>
      <c r="Y4758" t="str">
        <f t="shared" si="2910"/>
        <v>FY2019 Q3 Sep</v>
      </c>
      <c r="Z4758">
        <f t="shared" si="2911"/>
        <v>2019</v>
      </c>
      <c r="AA4758" s="8" t="str">
        <f t="shared" si="2912"/>
        <v>Sep</v>
      </c>
      <c r="AB4758" s="8" t="str">
        <f t="shared" si="2913"/>
        <v>Q3</v>
      </c>
      <c r="AC4758">
        <f t="shared" si="2914"/>
        <v>9</v>
      </c>
      <c r="AD4758">
        <f t="shared" si="2915"/>
        <v>3</v>
      </c>
      <c r="AE4758">
        <f t="shared" si="2916"/>
        <v>201909</v>
      </c>
      <c r="AF4758">
        <f t="shared" si="2917"/>
        <v>201903</v>
      </c>
      <c r="AG4758" s="9">
        <f t="shared" ca="1" si="2918"/>
        <v>1</v>
      </c>
      <c r="AH4758">
        <f t="shared" ca="1" si="2919"/>
        <v>4</v>
      </c>
      <c r="AI4758" s="9">
        <f t="shared" ca="1" si="2920"/>
        <v>12</v>
      </c>
      <c r="AJ4758" s="9">
        <f t="shared" ca="1" si="2921"/>
        <v>1</v>
      </c>
      <c r="AK4758" s="9">
        <f t="shared" si="2922"/>
        <v>6</v>
      </c>
      <c r="AL4758" s="9">
        <f t="shared" si="2923"/>
        <v>39</v>
      </c>
      <c r="AM4758" s="9">
        <f t="shared" si="2924"/>
        <v>12</v>
      </c>
      <c r="AN4758" s="2">
        <v>43735.535416666666</v>
      </c>
      <c r="AO4758">
        <v>2837</v>
      </c>
      <c r="AP4758" s="1">
        <v>4700</v>
      </c>
      <c r="AQ4758" t="s">
        <v>4</v>
      </c>
    </row>
    <row r="4759" spans="1:43" x14ac:dyDescent="0.3">
      <c r="A4759" t="str">
        <f t="shared" ca="1" si="2886"/>
        <v>FY2020 Q4 Sep</v>
      </c>
      <c r="B4759">
        <f t="shared" ca="1" si="2887"/>
        <v>2020</v>
      </c>
      <c r="C4759" s="8" t="str">
        <f t="shared" ca="1" si="2888"/>
        <v>Sep</v>
      </c>
      <c r="D4759" s="8" t="str">
        <f t="shared" ca="1" si="2889"/>
        <v>Q4</v>
      </c>
      <c r="E4759">
        <f t="shared" ca="1" si="2890"/>
        <v>12</v>
      </c>
      <c r="F4759">
        <f t="shared" ca="1" si="2891"/>
        <v>4</v>
      </c>
      <c r="G4759">
        <f t="shared" ca="1" si="2892"/>
        <v>202012</v>
      </c>
      <c r="H4759">
        <f t="shared" ca="1" si="2893"/>
        <v>202004</v>
      </c>
      <c r="I4759" t="str">
        <f t="shared" ca="1" si="2894"/>
        <v>FY2020 Q3 Sep</v>
      </c>
      <c r="J4759">
        <f t="shared" ca="1" si="2895"/>
        <v>2020</v>
      </c>
      <c r="K4759" s="8" t="str">
        <f t="shared" ca="1" si="2896"/>
        <v>Sep</v>
      </c>
      <c r="L4759" s="8" t="str">
        <f t="shared" ca="1" si="2897"/>
        <v>Q3</v>
      </c>
      <c r="M4759">
        <f t="shared" ca="1" si="2898"/>
        <v>9</v>
      </c>
      <c r="N4759">
        <f t="shared" ca="1" si="2899"/>
        <v>3</v>
      </c>
      <c r="O4759">
        <f t="shared" ca="1" si="2900"/>
        <v>202009</v>
      </c>
      <c r="P4759">
        <f t="shared" ca="1" si="2901"/>
        <v>202003</v>
      </c>
      <c r="Q4759" t="str">
        <f t="shared" si="2902"/>
        <v>FY2020 Q1 Oct</v>
      </c>
      <c r="R4759">
        <f t="shared" si="2903"/>
        <v>2020</v>
      </c>
      <c r="S4759" s="8" t="str">
        <f t="shared" si="2904"/>
        <v>Oct</v>
      </c>
      <c r="T4759" s="8" t="str">
        <f t="shared" si="2905"/>
        <v>Q1</v>
      </c>
      <c r="U4759">
        <f t="shared" si="2906"/>
        <v>1</v>
      </c>
      <c r="V4759">
        <f t="shared" si="2907"/>
        <v>1</v>
      </c>
      <c r="W4759">
        <f t="shared" si="2908"/>
        <v>202001</v>
      </c>
      <c r="X4759">
        <f t="shared" si="2909"/>
        <v>202001</v>
      </c>
      <c r="Y4759" t="str">
        <f t="shared" si="2910"/>
        <v>FY2019 Q4 Oct</v>
      </c>
      <c r="Z4759">
        <f t="shared" si="2911"/>
        <v>2019</v>
      </c>
      <c r="AA4759" s="8" t="str">
        <f t="shared" si="2912"/>
        <v>Oct</v>
      </c>
      <c r="AB4759" s="8" t="str">
        <f t="shared" si="2913"/>
        <v>Q4</v>
      </c>
      <c r="AC4759">
        <f t="shared" si="2914"/>
        <v>10</v>
      </c>
      <c r="AD4759">
        <f t="shared" si="2915"/>
        <v>4</v>
      </c>
      <c r="AE4759">
        <f t="shared" si="2916"/>
        <v>201910</v>
      </c>
      <c r="AF4759">
        <f t="shared" si="2917"/>
        <v>201904</v>
      </c>
      <c r="AG4759" s="9">
        <f t="shared" ca="1" si="2918"/>
        <v>0</v>
      </c>
      <c r="AH4759">
        <f t="shared" ca="1" si="2919"/>
        <v>4</v>
      </c>
      <c r="AI4759" s="9">
        <f t="shared" ca="1" si="2920"/>
        <v>11</v>
      </c>
      <c r="AJ4759" s="9">
        <f t="shared" ca="1" si="2921"/>
        <v>1</v>
      </c>
      <c r="AK4759" s="9">
        <f t="shared" si="2922"/>
        <v>4</v>
      </c>
      <c r="AL4759" s="9">
        <f t="shared" si="2923"/>
        <v>43</v>
      </c>
      <c r="AM4759" s="9">
        <f t="shared" si="2924"/>
        <v>16</v>
      </c>
      <c r="AN4759" s="2">
        <v>43761.706250000003</v>
      </c>
      <c r="AO4759">
        <v>3982</v>
      </c>
      <c r="AP4759" s="1">
        <v>4700</v>
      </c>
      <c r="AQ4759" t="s">
        <v>4</v>
      </c>
    </row>
    <row r="4760" spans="1:43" x14ac:dyDescent="0.3">
      <c r="A4760" t="str">
        <f t="shared" ca="1" si="2886"/>
        <v>FY2020 Q4 Sep</v>
      </c>
      <c r="B4760">
        <f t="shared" ca="1" si="2887"/>
        <v>2020</v>
      </c>
      <c r="C4760" s="8" t="str">
        <f t="shared" ca="1" si="2888"/>
        <v>Sep</v>
      </c>
      <c r="D4760" s="8" t="str">
        <f t="shared" ca="1" si="2889"/>
        <v>Q4</v>
      </c>
      <c r="E4760">
        <f t="shared" ca="1" si="2890"/>
        <v>12</v>
      </c>
      <c r="F4760">
        <f t="shared" ca="1" si="2891"/>
        <v>4</v>
      </c>
      <c r="G4760">
        <f t="shared" ca="1" si="2892"/>
        <v>202012</v>
      </c>
      <c r="H4760">
        <f t="shared" ca="1" si="2893"/>
        <v>202004</v>
      </c>
      <c r="I4760" t="str">
        <f t="shared" ca="1" si="2894"/>
        <v>FY2020 Q3 Sep</v>
      </c>
      <c r="J4760">
        <f t="shared" ca="1" si="2895"/>
        <v>2020</v>
      </c>
      <c r="K4760" s="8" t="str">
        <f t="shared" ca="1" si="2896"/>
        <v>Sep</v>
      </c>
      <c r="L4760" s="8" t="str">
        <f t="shared" ca="1" si="2897"/>
        <v>Q3</v>
      </c>
      <c r="M4760">
        <f t="shared" ca="1" si="2898"/>
        <v>9</v>
      </c>
      <c r="N4760">
        <f t="shared" ca="1" si="2899"/>
        <v>3</v>
      </c>
      <c r="O4760">
        <f t="shared" ca="1" si="2900"/>
        <v>202009</v>
      </c>
      <c r="P4760">
        <f t="shared" ca="1" si="2901"/>
        <v>202003</v>
      </c>
      <c r="Q4760" t="str">
        <f t="shared" si="2902"/>
        <v>FY2020 Q2 Feb</v>
      </c>
      <c r="R4760">
        <f t="shared" si="2903"/>
        <v>2020</v>
      </c>
      <c r="S4760" s="8" t="str">
        <f t="shared" si="2904"/>
        <v>Feb</v>
      </c>
      <c r="T4760" s="8" t="str">
        <f t="shared" si="2905"/>
        <v>Q2</v>
      </c>
      <c r="U4760">
        <f t="shared" si="2906"/>
        <v>5</v>
      </c>
      <c r="V4760">
        <f t="shared" si="2907"/>
        <v>2</v>
      </c>
      <c r="W4760">
        <f t="shared" si="2908"/>
        <v>202005</v>
      </c>
      <c r="X4760">
        <f t="shared" si="2909"/>
        <v>202002</v>
      </c>
      <c r="Y4760" t="str">
        <f t="shared" si="2910"/>
        <v>FY2020 Q1 Feb</v>
      </c>
      <c r="Z4760">
        <f t="shared" si="2911"/>
        <v>2020</v>
      </c>
      <c r="AA4760" s="8" t="str">
        <f t="shared" si="2912"/>
        <v>Feb</v>
      </c>
      <c r="AB4760" s="8" t="str">
        <f t="shared" si="2913"/>
        <v>Q1</v>
      </c>
      <c r="AC4760">
        <f t="shared" si="2914"/>
        <v>2</v>
      </c>
      <c r="AD4760">
        <f t="shared" si="2915"/>
        <v>1</v>
      </c>
      <c r="AE4760">
        <f t="shared" si="2916"/>
        <v>202002</v>
      </c>
      <c r="AF4760">
        <f t="shared" si="2917"/>
        <v>202001</v>
      </c>
      <c r="AG4760" s="9">
        <f t="shared" ca="1" si="2918"/>
        <v>0</v>
      </c>
      <c r="AH4760">
        <f t="shared" ca="1" si="2919"/>
        <v>2</v>
      </c>
      <c r="AI4760" s="9">
        <f t="shared" ca="1" si="2920"/>
        <v>7</v>
      </c>
      <c r="AJ4760" s="9">
        <f t="shared" ca="1" si="2921"/>
        <v>0</v>
      </c>
      <c r="AK4760" s="9">
        <f t="shared" si="2922"/>
        <v>5</v>
      </c>
      <c r="AL4760" s="9">
        <f t="shared" si="2923"/>
        <v>8</v>
      </c>
      <c r="AM4760" s="9">
        <f t="shared" si="2924"/>
        <v>16</v>
      </c>
      <c r="AN4760" s="2">
        <v>43881.697916666664</v>
      </c>
      <c r="AO4760">
        <v>4577</v>
      </c>
      <c r="AP4760" s="1">
        <v>4700</v>
      </c>
      <c r="AQ4760" t="s">
        <v>4</v>
      </c>
    </row>
    <row r="4761" spans="1:43" x14ac:dyDescent="0.3">
      <c r="A4761" t="str">
        <f t="shared" ca="1" si="2886"/>
        <v>FY2020 Q4 Sep</v>
      </c>
      <c r="B4761">
        <f t="shared" ca="1" si="2887"/>
        <v>2020</v>
      </c>
      <c r="C4761" s="8" t="str">
        <f t="shared" ca="1" si="2888"/>
        <v>Sep</v>
      </c>
      <c r="D4761" s="8" t="str">
        <f t="shared" ca="1" si="2889"/>
        <v>Q4</v>
      </c>
      <c r="E4761">
        <f t="shared" ca="1" si="2890"/>
        <v>12</v>
      </c>
      <c r="F4761">
        <f t="shared" ca="1" si="2891"/>
        <v>4</v>
      </c>
      <c r="G4761">
        <f t="shared" ca="1" si="2892"/>
        <v>202012</v>
      </c>
      <c r="H4761">
        <f t="shared" ca="1" si="2893"/>
        <v>202004</v>
      </c>
      <c r="I4761" t="str">
        <f t="shared" ca="1" si="2894"/>
        <v>FY2020 Q3 Sep</v>
      </c>
      <c r="J4761">
        <f t="shared" ca="1" si="2895"/>
        <v>2020</v>
      </c>
      <c r="K4761" s="8" t="str">
        <f t="shared" ca="1" si="2896"/>
        <v>Sep</v>
      </c>
      <c r="L4761" s="8" t="str">
        <f t="shared" ca="1" si="2897"/>
        <v>Q3</v>
      </c>
      <c r="M4761">
        <f t="shared" ca="1" si="2898"/>
        <v>9</v>
      </c>
      <c r="N4761">
        <f t="shared" ca="1" si="2899"/>
        <v>3</v>
      </c>
      <c r="O4761">
        <f t="shared" ca="1" si="2900"/>
        <v>202009</v>
      </c>
      <c r="P4761">
        <f t="shared" ca="1" si="2901"/>
        <v>202003</v>
      </c>
      <c r="Q4761" t="str">
        <f t="shared" si="2902"/>
        <v>FY2020 Q2 Jan</v>
      </c>
      <c r="R4761">
        <f t="shared" si="2903"/>
        <v>2020</v>
      </c>
      <c r="S4761" s="8" t="str">
        <f t="shared" si="2904"/>
        <v>Jan</v>
      </c>
      <c r="T4761" s="8" t="str">
        <f t="shared" si="2905"/>
        <v>Q2</v>
      </c>
      <c r="U4761">
        <f t="shared" si="2906"/>
        <v>4</v>
      </c>
      <c r="V4761">
        <f t="shared" si="2907"/>
        <v>2</v>
      </c>
      <c r="W4761">
        <f t="shared" si="2908"/>
        <v>202004</v>
      </c>
      <c r="X4761">
        <f t="shared" si="2909"/>
        <v>202002</v>
      </c>
      <c r="Y4761" t="str">
        <f t="shared" si="2910"/>
        <v>FY2020 Q1 Jan</v>
      </c>
      <c r="Z4761">
        <f t="shared" si="2911"/>
        <v>2020</v>
      </c>
      <c r="AA4761" s="8" t="str">
        <f t="shared" si="2912"/>
        <v>Jan</v>
      </c>
      <c r="AB4761" s="8" t="str">
        <f t="shared" si="2913"/>
        <v>Q1</v>
      </c>
      <c r="AC4761">
        <f t="shared" si="2914"/>
        <v>1</v>
      </c>
      <c r="AD4761">
        <f t="shared" si="2915"/>
        <v>1</v>
      </c>
      <c r="AE4761">
        <f t="shared" si="2916"/>
        <v>202001</v>
      </c>
      <c r="AF4761">
        <f t="shared" si="2917"/>
        <v>202001</v>
      </c>
      <c r="AG4761" s="9">
        <f t="shared" ca="1" si="2918"/>
        <v>0</v>
      </c>
      <c r="AH4761">
        <f t="shared" ca="1" si="2919"/>
        <v>3</v>
      </c>
      <c r="AI4761" s="9">
        <f t="shared" ca="1" si="2920"/>
        <v>8</v>
      </c>
      <c r="AJ4761" s="9">
        <f t="shared" ca="1" si="2921"/>
        <v>0</v>
      </c>
      <c r="AK4761" s="9">
        <f t="shared" si="2922"/>
        <v>3</v>
      </c>
      <c r="AL4761" s="9">
        <f t="shared" si="2923"/>
        <v>5</v>
      </c>
      <c r="AM4761" s="9">
        <f t="shared" si="2924"/>
        <v>10</v>
      </c>
      <c r="AN4761" s="2">
        <v>43858.432638888888</v>
      </c>
      <c r="AO4761">
        <v>4955</v>
      </c>
      <c r="AP4761" s="1">
        <v>4700</v>
      </c>
      <c r="AQ4761" t="s">
        <v>4</v>
      </c>
    </row>
    <row r="4762" spans="1:43" x14ac:dyDescent="0.3">
      <c r="A4762" t="str">
        <f t="shared" ca="1" si="2886"/>
        <v>FY2020 Q4 Sep</v>
      </c>
      <c r="B4762">
        <f t="shared" ca="1" si="2887"/>
        <v>2020</v>
      </c>
      <c r="C4762" s="8" t="str">
        <f t="shared" ca="1" si="2888"/>
        <v>Sep</v>
      </c>
      <c r="D4762" s="8" t="str">
        <f t="shared" ca="1" si="2889"/>
        <v>Q4</v>
      </c>
      <c r="E4762">
        <f t="shared" ca="1" si="2890"/>
        <v>12</v>
      </c>
      <c r="F4762">
        <f t="shared" ca="1" si="2891"/>
        <v>4</v>
      </c>
      <c r="G4762">
        <f t="shared" ca="1" si="2892"/>
        <v>202012</v>
      </c>
      <c r="H4762">
        <f t="shared" ca="1" si="2893"/>
        <v>202004</v>
      </c>
      <c r="I4762" t="str">
        <f t="shared" ca="1" si="2894"/>
        <v>FY2020 Q3 Sep</v>
      </c>
      <c r="J4762">
        <f t="shared" ca="1" si="2895"/>
        <v>2020</v>
      </c>
      <c r="K4762" s="8" t="str">
        <f t="shared" ca="1" si="2896"/>
        <v>Sep</v>
      </c>
      <c r="L4762" s="8" t="str">
        <f t="shared" ca="1" si="2897"/>
        <v>Q3</v>
      </c>
      <c r="M4762">
        <f t="shared" ca="1" si="2898"/>
        <v>9</v>
      </c>
      <c r="N4762">
        <f t="shared" ca="1" si="2899"/>
        <v>3</v>
      </c>
      <c r="O4762">
        <f t="shared" ca="1" si="2900"/>
        <v>202009</v>
      </c>
      <c r="P4762">
        <f t="shared" ca="1" si="2901"/>
        <v>202003</v>
      </c>
      <c r="Q4762" t="str">
        <f t="shared" si="2902"/>
        <v>FY2020 Q2 Feb</v>
      </c>
      <c r="R4762">
        <f t="shared" si="2903"/>
        <v>2020</v>
      </c>
      <c r="S4762" s="8" t="str">
        <f t="shared" si="2904"/>
        <v>Feb</v>
      </c>
      <c r="T4762" s="8" t="str">
        <f t="shared" si="2905"/>
        <v>Q2</v>
      </c>
      <c r="U4762">
        <f t="shared" si="2906"/>
        <v>5</v>
      </c>
      <c r="V4762">
        <f t="shared" si="2907"/>
        <v>2</v>
      </c>
      <c r="W4762">
        <f t="shared" si="2908"/>
        <v>202005</v>
      </c>
      <c r="X4762">
        <f t="shared" si="2909"/>
        <v>202002</v>
      </c>
      <c r="Y4762" t="str">
        <f t="shared" si="2910"/>
        <v>FY2020 Q1 Feb</v>
      </c>
      <c r="Z4762">
        <f t="shared" si="2911"/>
        <v>2020</v>
      </c>
      <c r="AA4762" s="8" t="str">
        <f t="shared" si="2912"/>
        <v>Feb</v>
      </c>
      <c r="AB4762" s="8" t="str">
        <f t="shared" si="2913"/>
        <v>Q1</v>
      </c>
      <c r="AC4762">
        <f t="shared" si="2914"/>
        <v>2</v>
      </c>
      <c r="AD4762">
        <f t="shared" si="2915"/>
        <v>1</v>
      </c>
      <c r="AE4762">
        <f t="shared" si="2916"/>
        <v>202002</v>
      </c>
      <c r="AF4762">
        <f t="shared" si="2917"/>
        <v>202001</v>
      </c>
      <c r="AG4762" s="9">
        <f t="shared" ca="1" si="2918"/>
        <v>0</v>
      </c>
      <c r="AH4762">
        <f t="shared" ca="1" si="2919"/>
        <v>2</v>
      </c>
      <c r="AI4762" s="9">
        <f t="shared" ca="1" si="2920"/>
        <v>7</v>
      </c>
      <c r="AJ4762" s="9">
        <f t="shared" ca="1" si="2921"/>
        <v>0</v>
      </c>
      <c r="AK4762" s="9">
        <f t="shared" si="2922"/>
        <v>5</v>
      </c>
      <c r="AL4762" s="9">
        <f t="shared" si="2923"/>
        <v>6</v>
      </c>
      <c r="AM4762" s="9">
        <f t="shared" si="2924"/>
        <v>10</v>
      </c>
      <c r="AN4762" s="2">
        <v>43867.450694444444</v>
      </c>
      <c r="AO4762">
        <v>4990</v>
      </c>
      <c r="AP4762" s="1">
        <v>4700</v>
      </c>
      <c r="AQ4762" t="s">
        <v>4</v>
      </c>
    </row>
    <row r="4763" spans="1:43" x14ac:dyDescent="0.3">
      <c r="A4763" t="str">
        <f t="shared" ca="1" si="2886"/>
        <v>FY2020 Q4 Sep</v>
      </c>
      <c r="B4763">
        <f t="shared" ca="1" si="2887"/>
        <v>2020</v>
      </c>
      <c r="C4763" s="8" t="str">
        <f t="shared" ca="1" si="2888"/>
        <v>Sep</v>
      </c>
      <c r="D4763" s="8" t="str">
        <f t="shared" ca="1" si="2889"/>
        <v>Q4</v>
      </c>
      <c r="E4763">
        <f t="shared" ca="1" si="2890"/>
        <v>12</v>
      </c>
      <c r="F4763">
        <f t="shared" ca="1" si="2891"/>
        <v>4</v>
      </c>
      <c r="G4763">
        <f t="shared" ca="1" si="2892"/>
        <v>202012</v>
      </c>
      <c r="H4763">
        <f t="shared" ca="1" si="2893"/>
        <v>202004</v>
      </c>
      <c r="I4763" t="str">
        <f t="shared" ca="1" si="2894"/>
        <v>FY2020 Q3 Sep</v>
      </c>
      <c r="J4763">
        <f t="shared" ca="1" si="2895"/>
        <v>2020</v>
      </c>
      <c r="K4763" s="8" t="str">
        <f t="shared" ca="1" si="2896"/>
        <v>Sep</v>
      </c>
      <c r="L4763" s="8" t="str">
        <f t="shared" ca="1" si="2897"/>
        <v>Q3</v>
      </c>
      <c r="M4763">
        <f t="shared" ca="1" si="2898"/>
        <v>9</v>
      </c>
      <c r="N4763">
        <f t="shared" ca="1" si="2899"/>
        <v>3</v>
      </c>
      <c r="O4763">
        <f t="shared" ca="1" si="2900"/>
        <v>202009</v>
      </c>
      <c r="P4763">
        <f t="shared" ca="1" si="2901"/>
        <v>202003</v>
      </c>
      <c r="Q4763" t="str">
        <f t="shared" si="2902"/>
        <v>FY2020 Q1 Oct</v>
      </c>
      <c r="R4763">
        <f t="shared" si="2903"/>
        <v>2020</v>
      </c>
      <c r="S4763" s="8" t="str">
        <f t="shared" si="2904"/>
        <v>Oct</v>
      </c>
      <c r="T4763" s="8" t="str">
        <f t="shared" si="2905"/>
        <v>Q1</v>
      </c>
      <c r="U4763">
        <f t="shared" si="2906"/>
        <v>1</v>
      </c>
      <c r="V4763">
        <f t="shared" si="2907"/>
        <v>1</v>
      </c>
      <c r="W4763">
        <f t="shared" si="2908"/>
        <v>202001</v>
      </c>
      <c r="X4763">
        <f t="shared" si="2909"/>
        <v>202001</v>
      </c>
      <c r="Y4763" t="str">
        <f t="shared" si="2910"/>
        <v>FY2019 Q4 Oct</v>
      </c>
      <c r="Z4763">
        <f t="shared" si="2911"/>
        <v>2019</v>
      </c>
      <c r="AA4763" s="8" t="str">
        <f t="shared" si="2912"/>
        <v>Oct</v>
      </c>
      <c r="AB4763" s="8" t="str">
        <f t="shared" si="2913"/>
        <v>Q4</v>
      </c>
      <c r="AC4763">
        <f t="shared" si="2914"/>
        <v>10</v>
      </c>
      <c r="AD4763">
        <f t="shared" si="2915"/>
        <v>4</v>
      </c>
      <c r="AE4763">
        <f t="shared" si="2916"/>
        <v>201910</v>
      </c>
      <c r="AF4763">
        <f t="shared" si="2917"/>
        <v>201904</v>
      </c>
      <c r="AG4763" s="9">
        <f t="shared" ca="1" si="2918"/>
        <v>0</v>
      </c>
      <c r="AH4763">
        <f t="shared" ca="1" si="2919"/>
        <v>4</v>
      </c>
      <c r="AI4763" s="9">
        <f t="shared" ca="1" si="2920"/>
        <v>11</v>
      </c>
      <c r="AJ4763" s="9">
        <f t="shared" ca="1" si="2921"/>
        <v>1</v>
      </c>
      <c r="AK4763" s="9">
        <f t="shared" si="2922"/>
        <v>2</v>
      </c>
      <c r="AL4763" s="9">
        <f t="shared" si="2923"/>
        <v>44</v>
      </c>
      <c r="AM4763" s="9">
        <f t="shared" si="2924"/>
        <v>19</v>
      </c>
      <c r="AN4763" s="2">
        <v>43766.801388888889</v>
      </c>
      <c r="AO4763">
        <v>5326</v>
      </c>
      <c r="AP4763" s="1">
        <v>4700</v>
      </c>
      <c r="AQ4763" t="s">
        <v>4</v>
      </c>
    </row>
    <row r="4764" spans="1:43" x14ac:dyDescent="0.3">
      <c r="A4764" t="str">
        <f t="shared" ca="1" si="2886"/>
        <v>FY2020 Q4 Sep</v>
      </c>
      <c r="B4764">
        <f t="shared" ca="1" si="2887"/>
        <v>2020</v>
      </c>
      <c r="C4764" s="8" t="str">
        <f t="shared" ca="1" si="2888"/>
        <v>Sep</v>
      </c>
      <c r="D4764" s="8" t="str">
        <f t="shared" ca="1" si="2889"/>
        <v>Q4</v>
      </c>
      <c r="E4764">
        <f t="shared" ca="1" si="2890"/>
        <v>12</v>
      </c>
      <c r="F4764">
        <f t="shared" ca="1" si="2891"/>
        <v>4</v>
      </c>
      <c r="G4764">
        <f t="shared" ca="1" si="2892"/>
        <v>202012</v>
      </c>
      <c r="H4764">
        <f t="shared" ca="1" si="2893"/>
        <v>202004</v>
      </c>
      <c r="I4764" t="str">
        <f t="shared" ca="1" si="2894"/>
        <v>FY2020 Q3 Sep</v>
      </c>
      <c r="J4764">
        <f t="shared" ca="1" si="2895"/>
        <v>2020</v>
      </c>
      <c r="K4764" s="8" t="str">
        <f t="shared" ca="1" si="2896"/>
        <v>Sep</v>
      </c>
      <c r="L4764" s="8" t="str">
        <f t="shared" ca="1" si="2897"/>
        <v>Q3</v>
      </c>
      <c r="M4764">
        <f t="shared" ca="1" si="2898"/>
        <v>9</v>
      </c>
      <c r="N4764">
        <f t="shared" ca="1" si="2899"/>
        <v>3</v>
      </c>
      <c r="O4764">
        <f t="shared" ca="1" si="2900"/>
        <v>202009</v>
      </c>
      <c r="P4764">
        <f t="shared" ca="1" si="2901"/>
        <v>202003</v>
      </c>
      <c r="Q4764" t="str">
        <f t="shared" si="2902"/>
        <v>FY2020 Q2 Feb</v>
      </c>
      <c r="R4764">
        <f t="shared" si="2903"/>
        <v>2020</v>
      </c>
      <c r="S4764" s="8" t="str">
        <f t="shared" si="2904"/>
        <v>Feb</v>
      </c>
      <c r="T4764" s="8" t="str">
        <f t="shared" si="2905"/>
        <v>Q2</v>
      </c>
      <c r="U4764">
        <f t="shared" si="2906"/>
        <v>5</v>
      </c>
      <c r="V4764">
        <f t="shared" si="2907"/>
        <v>2</v>
      </c>
      <c r="W4764">
        <f t="shared" si="2908"/>
        <v>202005</v>
      </c>
      <c r="X4764">
        <f t="shared" si="2909"/>
        <v>202002</v>
      </c>
      <c r="Y4764" t="str">
        <f t="shared" si="2910"/>
        <v>FY2020 Q1 Feb</v>
      </c>
      <c r="Z4764">
        <f t="shared" si="2911"/>
        <v>2020</v>
      </c>
      <c r="AA4764" s="8" t="str">
        <f t="shared" si="2912"/>
        <v>Feb</v>
      </c>
      <c r="AB4764" s="8" t="str">
        <f t="shared" si="2913"/>
        <v>Q1</v>
      </c>
      <c r="AC4764">
        <f t="shared" si="2914"/>
        <v>2</v>
      </c>
      <c r="AD4764">
        <f t="shared" si="2915"/>
        <v>1</v>
      </c>
      <c r="AE4764">
        <f t="shared" si="2916"/>
        <v>202002</v>
      </c>
      <c r="AF4764">
        <f t="shared" si="2917"/>
        <v>202001</v>
      </c>
      <c r="AG4764" s="9">
        <f t="shared" ca="1" si="2918"/>
        <v>0</v>
      </c>
      <c r="AH4764">
        <f t="shared" ca="1" si="2919"/>
        <v>2</v>
      </c>
      <c r="AI4764" s="9">
        <f t="shared" ca="1" si="2920"/>
        <v>7</v>
      </c>
      <c r="AJ4764" s="9">
        <f t="shared" ca="1" si="2921"/>
        <v>0</v>
      </c>
      <c r="AK4764" s="9">
        <f t="shared" si="2922"/>
        <v>3</v>
      </c>
      <c r="AL4764" s="9">
        <f t="shared" si="2923"/>
        <v>8</v>
      </c>
      <c r="AM4764" s="9">
        <f t="shared" si="2924"/>
        <v>17</v>
      </c>
      <c r="AN4764" s="2">
        <v>43879.713888888888</v>
      </c>
      <c r="AO4764">
        <v>5422</v>
      </c>
      <c r="AP4764" s="1">
        <v>4700</v>
      </c>
      <c r="AQ4764" t="s">
        <v>4</v>
      </c>
    </row>
    <row r="4765" spans="1:43" x14ac:dyDescent="0.3">
      <c r="A4765" t="str">
        <f t="shared" ca="1" si="2886"/>
        <v>FY2020 Q4 Sep</v>
      </c>
      <c r="B4765">
        <f t="shared" ca="1" si="2887"/>
        <v>2020</v>
      </c>
      <c r="C4765" s="8" t="str">
        <f t="shared" ca="1" si="2888"/>
        <v>Sep</v>
      </c>
      <c r="D4765" s="8" t="str">
        <f t="shared" ca="1" si="2889"/>
        <v>Q4</v>
      </c>
      <c r="E4765">
        <f t="shared" ca="1" si="2890"/>
        <v>12</v>
      </c>
      <c r="F4765">
        <f t="shared" ca="1" si="2891"/>
        <v>4</v>
      </c>
      <c r="G4765">
        <f t="shared" ca="1" si="2892"/>
        <v>202012</v>
      </c>
      <c r="H4765">
        <f t="shared" ca="1" si="2893"/>
        <v>202004</v>
      </c>
      <c r="I4765" t="str">
        <f t="shared" ca="1" si="2894"/>
        <v>FY2020 Q3 Sep</v>
      </c>
      <c r="J4765">
        <f t="shared" ca="1" si="2895"/>
        <v>2020</v>
      </c>
      <c r="K4765" s="8" t="str">
        <f t="shared" ca="1" si="2896"/>
        <v>Sep</v>
      </c>
      <c r="L4765" s="8" t="str">
        <f t="shared" ca="1" si="2897"/>
        <v>Q3</v>
      </c>
      <c r="M4765">
        <f t="shared" ca="1" si="2898"/>
        <v>9</v>
      </c>
      <c r="N4765">
        <f t="shared" ca="1" si="2899"/>
        <v>3</v>
      </c>
      <c r="O4765">
        <f t="shared" ca="1" si="2900"/>
        <v>202009</v>
      </c>
      <c r="P4765">
        <f t="shared" ca="1" si="2901"/>
        <v>202003</v>
      </c>
      <c r="Q4765" t="str">
        <f t="shared" si="2902"/>
        <v>FY2020 Q1 Nov</v>
      </c>
      <c r="R4765">
        <f t="shared" si="2903"/>
        <v>2020</v>
      </c>
      <c r="S4765" s="8" t="str">
        <f t="shared" si="2904"/>
        <v>Nov</v>
      </c>
      <c r="T4765" s="8" t="str">
        <f t="shared" si="2905"/>
        <v>Q1</v>
      </c>
      <c r="U4765">
        <f t="shared" si="2906"/>
        <v>2</v>
      </c>
      <c r="V4765">
        <f t="shared" si="2907"/>
        <v>1</v>
      </c>
      <c r="W4765">
        <f t="shared" si="2908"/>
        <v>202002</v>
      </c>
      <c r="X4765">
        <f t="shared" si="2909"/>
        <v>202001</v>
      </c>
      <c r="Y4765" t="str">
        <f t="shared" si="2910"/>
        <v>FY2019 Q4 Nov</v>
      </c>
      <c r="Z4765">
        <f t="shared" si="2911"/>
        <v>2019</v>
      </c>
      <c r="AA4765" s="8" t="str">
        <f t="shared" si="2912"/>
        <v>Nov</v>
      </c>
      <c r="AB4765" s="8" t="str">
        <f t="shared" si="2913"/>
        <v>Q4</v>
      </c>
      <c r="AC4765">
        <f t="shared" si="2914"/>
        <v>11</v>
      </c>
      <c r="AD4765">
        <f t="shared" si="2915"/>
        <v>4</v>
      </c>
      <c r="AE4765">
        <f t="shared" si="2916"/>
        <v>201911</v>
      </c>
      <c r="AF4765">
        <f t="shared" si="2917"/>
        <v>201904</v>
      </c>
      <c r="AG4765" s="9">
        <f t="shared" ca="1" si="2918"/>
        <v>0</v>
      </c>
      <c r="AH4765">
        <f t="shared" ca="1" si="2919"/>
        <v>3</v>
      </c>
      <c r="AI4765" s="9">
        <f t="shared" ca="1" si="2920"/>
        <v>10</v>
      </c>
      <c r="AJ4765" s="9">
        <f t="shared" ca="1" si="2921"/>
        <v>1</v>
      </c>
      <c r="AK4765" s="9">
        <f t="shared" si="2922"/>
        <v>4</v>
      </c>
      <c r="AL4765" s="9">
        <f t="shared" si="2923"/>
        <v>45</v>
      </c>
      <c r="AM4765" s="9">
        <f t="shared" si="2924"/>
        <v>18</v>
      </c>
      <c r="AN4765" s="2">
        <v>43775.768055555556</v>
      </c>
      <c r="AO4765">
        <v>5478</v>
      </c>
      <c r="AP4765" s="1">
        <v>4700</v>
      </c>
      <c r="AQ4765" t="s">
        <v>4</v>
      </c>
    </row>
    <row r="4766" spans="1:43" x14ac:dyDescent="0.3">
      <c r="A4766" t="str">
        <f t="shared" ca="1" si="2886"/>
        <v>FY2020 Q4 Sep</v>
      </c>
      <c r="B4766">
        <f t="shared" ca="1" si="2887"/>
        <v>2020</v>
      </c>
      <c r="C4766" s="8" t="str">
        <f t="shared" ca="1" si="2888"/>
        <v>Sep</v>
      </c>
      <c r="D4766" s="8" t="str">
        <f t="shared" ca="1" si="2889"/>
        <v>Q4</v>
      </c>
      <c r="E4766">
        <f t="shared" ca="1" si="2890"/>
        <v>12</v>
      </c>
      <c r="F4766">
        <f t="shared" ca="1" si="2891"/>
        <v>4</v>
      </c>
      <c r="G4766">
        <f t="shared" ca="1" si="2892"/>
        <v>202012</v>
      </c>
      <c r="H4766">
        <f t="shared" ca="1" si="2893"/>
        <v>202004</v>
      </c>
      <c r="I4766" t="str">
        <f t="shared" ca="1" si="2894"/>
        <v>FY2020 Q3 Sep</v>
      </c>
      <c r="J4766">
        <f t="shared" ca="1" si="2895"/>
        <v>2020</v>
      </c>
      <c r="K4766" s="8" t="str">
        <f t="shared" ca="1" si="2896"/>
        <v>Sep</v>
      </c>
      <c r="L4766" s="8" t="str">
        <f t="shared" ca="1" si="2897"/>
        <v>Q3</v>
      </c>
      <c r="M4766">
        <f t="shared" ca="1" si="2898"/>
        <v>9</v>
      </c>
      <c r="N4766">
        <f t="shared" ca="1" si="2899"/>
        <v>3</v>
      </c>
      <c r="O4766">
        <f t="shared" ca="1" si="2900"/>
        <v>202009</v>
      </c>
      <c r="P4766">
        <f t="shared" ca="1" si="2901"/>
        <v>202003</v>
      </c>
      <c r="Q4766" t="str">
        <f t="shared" si="2902"/>
        <v>FY2020 Q2 Feb</v>
      </c>
      <c r="R4766">
        <f t="shared" si="2903"/>
        <v>2020</v>
      </c>
      <c r="S4766" s="8" t="str">
        <f t="shared" si="2904"/>
        <v>Feb</v>
      </c>
      <c r="T4766" s="8" t="str">
        <f t="shared" si="2905"/>
        <v>Q2</v>
      </c>
      <c r="U4766">
        <f t="shared" si="2906"/>
        <v>5</v>
      </c>
      <c r="V4766">
        <f t="shared" si="2907"/>
        <v>2</v>
      </c>
      <c r="W4766">
        <f t="shared" si="2908"/>
        <v>202005</v>
      </c>
      <c r="X4766">
        <f t="shared" si="2909"/>
        <v>202002</v>
      </c>
      <c r="Y4766" t="str">
        <f t="shared" si="2910"/>
        <v>FY2020 Q1 Feb</v>
      </c>
      <c r="Z4766">
        <f t="shared" si="2911"/>
        <v>2020</v>
      </c>
      <c r="AA4766" s="8" t="str">
        <f t="shared" si="2912"/>
        <v>Feb</v>
      </c>
      <c r="AB4766" s="8" t="str">
        <f t="shared" si="2913"/>
        <v>Q1</v>
      </c>
      <c r="AC4766">
        <f t="shared" si="2914"/>
        <v>2</v>
      </c>
      <c r="AD4766">
        <f t="shared" si="2915"/>
        <v>1</v>
      </c>
      <c r="AE4766">
        <f t="shared" si="2916"/>
        <v>202002</v>
      </c>
      <c r="AF4766">
        <f t="shared" si="2917"/>
        <v>202001</v>
      </c>
      <c r="AG4766" s="9">
        <f t="shared" ca="1" si="2918"/>
        <v>0</v>
      </c>
      <c r="AH4766">
        <f t="shared" ca="1" si="2919"/>
        <v>2</v>
      </c>
      <c r="AI4766" s="9">
        <f t="shared" ca="1" si="2920"/>
        <v>7</v>
      </c>
      <c r="AJ4766" s="9">
        <f t="shared" ca="1" si="2921"/>
        <v>0</v>
      </c>
      <c r="AK4766" s="9">
        <f t="shared" si="2922"/>
        <v>6</v>
      </c>
      <c r="AL4766" s="9">
        <f t="shared" si="2923"/>
        <v>8</v>
      </c>
      <c r="AM4766" s="9">
        <f t="shared" si="2924"/>
        <v>12</v>
      </c>
      <c r="AN4766" s="2">
        <v>43882.513888888891</v>
      </c>
      <c r="AO4766">
        <v>6360</v>
      </c>
      <c r="AP4766" s="1">
        <v>4700</v>
      </c>
      <c r="AQ4766" t="s">
        <v>4</v>
      </c>
    </row>
    <row r="4767" spans="1:43" x14ac:dyDescent="0.3">
      <c r="A4767" t="str">
        <f t="shared" ca="1" si="2886"/>
        <v>FY2020 Q4 Sep</v>
      </c>
      <c r="B4767">
        <f t="shared" ca="1" si="2887"/>
        <v>2020</v>
      </c>
      <c r="C4767" s="8" t="str">
        <f t="shared" ca="1" si="2888"/>
        <v>Sep</v>
      </c>
      <c r="D4767" s="8" t="str">
        <f t="shared" ca="1" si="2889"/>
        <v>Q4</v>
      </c>
      <c r="E4767">
        <f t="shared" ca="1" si="2890"/>
        <v>12</v>
      </c>
      <c r="F4767">
        <f t="shared" ca="1" si="2891"/>
        <v>4</v>
      </c>
      <c r="G4767">
        <f t="shared" ca="1" si="2892"/>
        <v>202012</v>
      </c>
      <c r="H4767">
        <f t="shared" ca="1" si="2893"/>
        <v>202004</v>
      </c>
      <c r="I4767" t="str">
        <f t="shared" ca="1" si="2894"/>
        <v>FY2020 Q3 Sep</v>
      </c>
      <c r="J4767">
        <f t="shared" ca="1" si="2895"/>
        <v>2020</v>
      </c>
      <c r="K4767" s="8" t="str">
        <f t="shared" ca="1" si="2896"/>
        <v>Sep</v>
      </c>
      <c r="L4767" s="8" t="str">
        <f t="shared" ca="1" si="2897"/>
        <v>Q3</v>
      </c>
      <c r="M4767">
        <f t="shared" ca="1" si="2898"/>
        <v>9</v>
      </c>
      <c r="N4767">
        <f t="shared" ca="1" si="2899"/>
        <v>3</v>
      </c>
      <c r="O4767">
        <f t="shared" ca="1" si="2900"/>
        <v>202009</v>
      </c>
      <c r="P4767">
        <f t="shared" ca="1" si="2901"/>
        <v>202003</v>
      </c>
      <c r="Q4767" t="str">
        <f t="shared" si="2902"/>
        <v>FY2020 Q2 Feb</v>
      </c>
      <c r="R4767">
        <f t="shared" si="2903"/>
        <v>2020</v>
      </c>
      <c r="S4767" s="8" t="str">
        <f t="shared" si="2904"/>
        <v>Feb</v>
      </c>
      <c r="T4767" s="8" t="str">
        <f t="shared" si="2905"/>
        <v>Q2</v>
      </c>
      <c r="U4767">
        <f t="shared" si="2906"/>
        <v>5</v>
      </c>
      <c r="V4767">
        <f t="shared" si="2907"/>
        <v>2</v>
      </c>
      <c r="W4767">
        <f t="shared" si="2908"/>
        <v>202005</v>
      </c>
      <c r="X4767">
        <f t="shared" si="2909"/>
        <v>202002</v>
      </c>
      <c r="Y4767" t="str">
        <f t="shared" si="2910"/>
        <v>FY2020 Q1 Feb</v>
      </c>
      <c r="Z4767">
        <f t="shared" si="2911"/>
        <v>2020</v>
      </c>
      <c r="AA4767" s="8" t="str">
        <f t="shared" si="2912"/>
        <v>Feb</v>
      </c>
      <c r="AB4767" s="8" t="str">
        <f t="shared" si="2913"/>
        <v>Q1</v>
      </c>
      <c r="AC4767">
        <f t="shared" si="2914"/>
        <v>2</v>
      </c>
      <c r="AD4767">
        <f t="shared" si="2915"/>
        <v>1</v>
      </c>
      <c r="AE4767">
        <f t="shared" si="2916"/>
        <v>202002</v>
      </c>
      <c r="AF4767">
        <f t="shared" si="2917"/>
        <v>202001</v>
      </c>
      <c r="AG4767" s="9">
        <f t="shared" ca="1" si="2918"/>
        <v>0</v>
      </c>
      <c r="AH4767">
        <f t="shared" ca="1" si="2919"/>
        <v>2</v>
      </c>
      <c r="AI4767" s="9">
        <f t="shared" ca="1" si="2920"/>
        <v>7</v>
      </c>
      <c r="AJ4767" s="9">
        <f t="shared" ca="1" si="2921"/>
        <v>0</v>
      </c>
      <c r="AK4767" s="9">
        <f t="shared" si="2922"/>
        <v>3</v>
      </c>
      <c r="AL4767" s="9">
        <f t="shared" si="2923"/>
        <v>6</v>
      </c>
      <c r="AM4767" s="9">
        <f t="shared" si="2924"/>
        <v>19</v>
      </c>
      <c r="AN4767" s="2">
        <v>43865.815972222219</v>
      </c>
      <c r="AO4767">
        <v>448</v>
      </c>
      <c r="AP4767" s="1">
        <v>4600</v>
      </c>
      <c r="AQ4767" t="s">
        <v>4</v>
      </c>
    </row>
    <row r="4768" spans="1:43" x14ac:dyDescent="0.3">
      <c r="A4768" t="str">
        <f t="shared" ca="1" si="2886"/>
        <v>FY2020 Q4 Sep</v>
      </c>
      <c r="B4768">
        <f t="shared" ca="1" si="2887"/>
        <v>2020</v>
      </c>
      <c r="C4768" s="8" t="str">
        <f t="shared" ca="1" si="2888"/>
        <v>Sep</v>
      </c>
      <c r="D4768" s="8" t="str">
        <f t="shared" ca="1" si="2889"/>
        <v>Q4</v>
      </c>
      <c r="E4768">
        <f t="shared" ca="1" si="2890"/>
        <v>12</v>
      </c>
      <c r="F4768">
        <f t="shared" ca="1" si="2891"/>
        <v>4</v>
      </c>
      <c r="G4768">
        <f t="shared" ca="1" si="2892"/>
        <v>202012</v>
      </c>
      <c r="H4768">
        <f t="shared" ca="1" si="2893"/>
        <v>202004</v>
      </c>
      <c r="I4768" t="str">
        <f t="shared" ca="1" si="2894"/>
        <v>FY2020 Q3 Sep</v>
      </c>
      <c r="J4768">
        <f t="shared" ca="1" si="2895"/>
        <v>2020</v>
      </c>
      <c r="K4768" s="8" t="str">
        <f t="shared" ca="1" si="2896"/>
        <v>Sep</v>
      </c>
      <c r="L4768" s="8" t="str">
        <f t="shared" ca="1" si="2897"/>
        <v>Q3</v>
      </c>
      <c r="M4768">
        <f t="shared" ca="1" si="2898"/>
        <v>9</v>
      </c>
      <c r="N4768">
        <f t="shared" ca="1" si="2899"/>
        <v>3</v>
      </c>
      <c r="O4768">
        <f t="shared" ca="1" si="2900"/>
        <v>202009</v>
      </c>
      <c r="P4768">
        <f t="shared" ca="1" si="2901"/>
        <v>202003</v>
      </c>
      <c r="Q4768" t="str">
        <f t="shared" si="2902"/>
        <v>FY2020 Q1 Oct</v>
      </c>
      <c r="R4768">
        <f t="shared" si="2903"/>
        <v>2020</v>
      </c>
      <c r="S4768" s="8" t="str">
        <f t="shared" si="2904"/>
        <v>Oct</v>
      </c>
      <c r="T4768" s="8" t="str">
        <f t="shared" si="2905"/>
        <v>Q1</v>
      </c>
      <c r="U4768">
        <f t="shared" si="2906"/>
        <v>1</v>
      </c>
      <c r="V4768">
        <f t="shared" si="2907"/>
        <v>1</v>
      </c>
      <c r="W4768">
        <f t="shared" si="2908"/>
        <v>202001</v>
      </c>
      <c r="X4768">
        <f t="shared" si="2909"/>
        <v>202001</v>
      </c>
      <c r="Y4768" t="str">
        <f t="shared" si="2910"/>
        <v>FY2019 Q4 Oct</v>
      </c>
      <c r="Z4768">
        <f t="shared" si="2911"/>
        <v>2019</v>
      </c>
      <c r="AA4768" s="8" t="str">
        <f t="shared" si="2912"/>
        <v>Oct</v>
      </c>
      <c r="AB4768" s="8" t="str">
        <f t="shared" si="2913"/>
        <v>Q4</v>
      </c>
      <c r="AC4768">
        <f t="shared" si="2914"/>
        <v>10</v>
      </c>
      <c r="AD4768">
        <f t="shared" si="2915"/>
        <v>4</v>
      </c>
      <c r="AE4768">
        <f t="shared" si="2916"/>
        <v>201910</v>
      </c>
      <c r="AF4768">
        <f t="shared" si="2917"/>
        <v>201904</v>
      </c>
      <c r="AG4768" s="9">
        <f t="shared" ca="1" si="2918"/>
        <v>0</v>
      </c>
      <c r="AH4768">
        <f t="shared" ca="1" si="2919"/>
        <v>4</v>
      </c>
      <c r="AI4768" s="9">
        <f t="shared" ca="1" si="2920"/>
        <v>11</v>
      </c>
      <c r="AJ4768" s="9">
        <f t="shared" ca="1" si="2921"/>
        <v>1</v>
      </c>
      <c r="AK4768" s="9">
        <f t="shared" si="2922"/>
        <v>5</v>
      </c>
      <c r="AL4768" s="9">
        <f t="shared" si="2923"/>
        <v>44</v>
      </c>
      <c r="AM4768" s="9">
        <f t="shared" si="2924"/>
        <v>12</v>
      </c>
      <c r="AN4768" s="2">
        <v>43769.534722222219</v>
      </c>
      <c r="AO4768">
        <v>626</v>
      </c>
      <c r="AP4768" s="1">
        <v>4600</v>
      </c>
      <c r="AQ4768" t="s">
        <v>4</v>
      </c>
    </row>
    <row r="4769" spans="1:43" x14ac:dyDescent="0.3">
      <c r="A4769" t="str">
        <f t="shared" ca="1" si="2886"/>
        <v>FY2020 Q4 Sep</v>
      </c>
      <c r="B4769">
        <f t="shared" ca="1" si="2887"/>
        <v>2020</v>
      </c>
      <c r="C4769" s="8" t="str">
        <f t="shared" ca="1" si="2888"/>
        <v>Sep</v>
      </c>
      <c r="D4769" s="8" t="str">
        <f t="shared" ca="1" si="2889"/>
        <v>Q4</v>
      </c>
      <c r="E4769">
        <f t="shared" ca="1" si="2890"/>
        <v>12</v>
      </c>
      <c r="F4769">
        <f t="shared" ca="1" si="2891"/>
        <v>4</v>
      </c>
      <c r="G4769">
        <f t="shared" ca="1" si="2892"/>
        <v>202012</v>
      </c>
      <c r="H4769">
        <f t="shared" ca="1" si="2893"/>
        <v>202004</v>
      </c>
      <c r="I4769" t="str">
        <f t="shared" ca="1" si="2894"/>
        <v>FY2020 Q3 Sep</v>
      </c>
      <c r="J4769">
        <f t="shared" ca="1" si="2895"/>
        <v>2020</v>
      </c>
      <c r="K4769" s="8" t="str">
        <f t="shared" ca="1" si="2896"/>
        <v>Sep</v>
      </c>
      <c r="L4769" s="8" t="str">
        <f t="shared" ca="1" si="2897"/>
        <v>Q3</v>
      </c>
      <c r="M4769">
        <f t="shared" ca="1" si="2898"/>
        <v>9</v>
      </c>
      <c r="N4769">
        <f t="shared" ca="1" si="2899"/>
        <v>3</v>
      </c>
      <c r="O4769">
        <f t="shared" ca="1" si="2900"/>
        <v>202009</v>
      </c>
      <c r="P4769">
        <f t="shared" ca="1" si="2901"/>
        <v>202003</v>
      </c>
      <c r="Q4769" t="str">
        <f t="shared" si="2902"/>
        <v>FY2020 Q1 Nov</v>
      </c>
      <c r="R4769">
        <f t="shared" si="2903"/>
        <v>2020</v>
      </c>
      <c r="S4769" s="8" t="str">
        <f t="shared" si="2904"/>
        <v>Nov</v>
      </c>
      <c r="T4769" s="8" t="str">
        <f t="shared" si="2905"/>
        <v>Q1</v>
      </c>
      <c r="U4769">
        <f t="shared" si="2906"/>
        <v>2</v>
      </c>
      <c r="V4769">
        <f t="shared" si="2907"/>
        <v>1</v>
      </c>
      <c r="W4769">
        <f t="shared" si="2908"/>
        <v>202002</v>
      </c>
      <c r="X4769">
        <f t="shared" si="2909"/>
        <v>202001</v>
      </c>
      <c r="Y4769" t="str">
        <f t="shared" si="2910"/>
        <v>FY2019 Q4 Nov</v>
      </c>
      <c r="Z4769">
        <f t="shared" si="2911"/>
        <v>2019</v>
      </c>
      <c r="AA4769" s="8" t="str">
        <f t="shared" si="2912"/>
        <v>Nov</v>
      </c>
      <c r="AB4769" s="8" t="str">
        <f t="shared" si="2913"/>
        <v>Q4</v>
      </c>
      <c r="AC4769">
        <f t="shared" si="2914"/>
        <v>11</v>
      </c>
      <c r="AD4769">
        <f t="shared" si="2915"/>
        <v>4</v>
      </c>
      <c r="AE4769">
        <f t="shared" si="2916"/>
        <v>201911</v>
      </c>
      <c r="AF4769">
        <f t="shared" si="2917"/>
        <v>201904</v>
      </c>
      <c r="AG4769" s="9">
        <f t="shared" ca="1" si="2918"/>
        <v>0</v>
      </c>
      <c r="AH4769">
        <f t="shared" ca="1" si="2919"/>
        <v>3</v>
      </c>
      <c r="AI4769" s="9">
        <f t="shared" ca="1" si="2920"/>
        <v>10</v>
      </c>
      <c r="AJ4769" s="9">
        <f t="shared" ca="1" si="2921"/>
        <v>1</v>
      </c>
      <c r="AK4769" s="9">
        <f t="shared" si="2922"/>
        <v>5</v>
      </c>
      <c r="AL4769" s="9">
        <f t="shared" si="2923"/>
        <v>46</v>
      </c>
      <c r="AM4769" s="9">
        <f t="shared" si="2924"/>
        <v>14</v>
      </c>
      <c r="AN4769" s="2">
        <v>43783.624305555553</v>
      </c>
      <c r="AO4769">
        <v>675</v>
      </c>
      <c r="AP4769" s="1">
        <v>4600</v>
      </c>
      <c r="AQ4769" t="s">
        <v>4</v>
      </c>
    </row>
    <row r="4770" spans="1:43" x14ac:dyDescent="0.3">
      <c r="A4770" t="str">
        <f t="shared" ca="1" si="2886"/>
        <v>FY2020 Q4 Sep</v>
      </c>
      <c r="B4770">
        <f t="shared" ca="1" si="2887"/>
        <v>2020</v>
      </c>
      <c r="C4770" s="8" t="str">
        <f t="shared" ca="1" si="2888"/>
        <v>Sep</v>
      </c>
      <c r="D4770" s="8" t="str">
        <f t="shared" ca="1" si="2889"/>
        <v>Q4</v>
      </c>
      <c r="E4770">
        <f t="shared" ca="1" si="2890"/>
        <v>12</v>
      </c>
      <c r="F4770">
        <f t="shared" ca="1" si="2891"/>
        <v>4</v>
      </c>
      <c r="G4770">
        <f t="shared" ca="1" si="2892"/>
        <v>202012</v>
      </c>
      <c r="H4770">
        <f t="shared" ca="1" si="2893"/>
        <v>202004</v>
      </c>
      <c r="I4770" t="str">
        <f t="shared" ca="1" si="2894"/>
        <v>FY2020 Q3 Sep</v>
      </c>
      <c r="J4770">
        <f t="shared" ca="1" si="2895"/>
        <v>2020</v>
      </c>
      <c r="K4770" s="8" t="str">
        <f t="shared" ca="1" si="2896"/>
        <v>Sep</v>
      </c>
      <c r="L4770" s="8" t="str">
        <f t="shared" ca="1" si="2897"/>
        <v>Q3</v>
      </c>
      <c r="M4770">
        <f t="shared" ca="1" si="2898"/>
        <v>9</v>
      </c>
      <c r="N4770">
        <f t="shared" ca="1" si="2899"/>
        <v>3</v>
      </c>
      <c r="O4770">
        <f t="shared" ca="1" si="2900"/>
        <v>202009</v>
      </c>
      <c r="P4770">
        <f t="shared" ca="1" si="2901"/>
        <v>202003</v>
      </c>
      <c r="Q4770" t="str">
        <f t="shared" si="2902"/>
        <v>FY2020 Q1 Nov</v>
      </c>
      <c r="R4770">
        <f t="shared" si="2903"/>
        <v>2020</v>
      </c>
      <c r="S4770" s="8" t="str">
        <f t="shared" si="2904"/>
        <v>Nov</v>
      </c>
      <c r="T4770" s="8" t="str">
        <f t="shared" si="2905"/>
        <v>Q1</v>
      </c>
      <c r="U4770">
        <f t="shared" si="2906"/>
        <v>2</v>
      </c>
      <c r="V4770">
        <f t="shared" si="2907"/>
        <v>1</v>
      </c>
      <c r="W4770">
        <f t="shared" si="2908"/>
        <v>202002</v>
      </c>
      <c r="X4770">
        <f t="shared" si="2909"/>
        <v>202001</v>
      </c>
      <c r="Y4770" t="str">
        <f t="shared" si="2910"/>
        <v>FY2019 Q4 Nov</v>
      </c>
      <c r="Z4770">
        <f t="shared" si="2911"/>
        <v>2019</v>
      </c>
      <c r="AA4770" s="8" t="str">
        <f t="shared" si="2912"/>
        <v>Nov</v>
      </c>
      <c r="AB4770" s="8" t="str">
        <f t="shared" si="2913"/>
        <v>Q4</v>
      </c>
      <c r="AC4770">
        <f t="shared" si="2914"/>
        <v>11</v>
      </c>
      <c r="AD4770">
        <f t="shared" si="2915"/>
        <v>4</v>
      </c>
      <c r="AE4770">
        <f t="shared" si="2916"/>
        <v>201911</v>
      </c>
      <c r="AF4770">
        <f t="shared" si="2917"/>
        <v>201904</v>
      </c>
      <c r="AG4770" s="9">
        <f t="shared" ca="1" si="2918"/>
        <v>0</v>
      </c>
      <c r="AH4770">
        <f t="shared" ca="1" si="2919"/>
        <v>3</v>
      </c>
      <c r="AI4770" s="9">
        <f t="shared" ca="1" si="2920"/>
        <v>10</v>
      </c>
      <c r="AJ4770" s="9">
        <f t="shared" ca="1" si="2921"/>
        <v>1</v>
      </c>
      <c r="AK4770" s="9">
        <f t="shared" si="2922"/>
        <v>4</v>
      </c>
      <c r="AL4770" s="9">
        <f t="shared" si="2923"/>
        <v>47</v>
      </c>
      <c r="AM4770" s="9">
        <f t="shared" si="2924"/>
        <v>11</v>
      </c>
      <c r="AN4770" s="2">
        <v>43789.466666666667</v>
      </c>
      <c r="AO4770">
        <v>850</v>
      </c>
      <c r="AP4770" s="1">
        <v>4600</v>
      </c>
      <c r="AQ4770" t="s">
        <v>4</v>
      </c>
    </row>
    <row r="4771" spans="1:43" x14ac:dyDescent="0.3">
      <c r="A4771" t="str">
        <f t="shared" ca="1" si="2886"/>
        <v>FY2020 Q4 Sep</v>
      </c>
      <c r="B4771">
        <f t="shared" ca="1" si="2887"/>
        <v>2020</v>
      </c>
      <c r="C4771" s="8" t="str">
        <f t="shared" ca="1" si="2888"/>
        <v>Sep</v>
      </c>
      <c r="D4771" s="8" t="str">
        <f t="shared" ca="1" si="2889"/>
        <v>Q4</v>
      </c>
      <c r="E4771">
        <f t="shared" ca="1" si="2890"/>
        <v>12</v>
      </c>
      <c r="F4771">
        <f t="shared" ca="1" si="2891"/>
        <v>4</v>
      </c>
      <c r="G4771">
        <f t="shared" ca="1" si="2892"/>
        <v>202012</v>
      </c>
      <c r="H4771">
        <f t="shared" ca="1" si="2893"/>
        <v>202004</v>
      </c>
      <c r="I4771" t="str">
        <f t="shared" ca="1" si="2894"/>
        <v>FY2020 Q3 Sep</v>
      </c>
      <c r="J4771">
        <f t="shared" ca="1" si="2895"/>
        <v>2020</v>
      </c>
      <c r="K4771" s="8" t="str">
        <f t="shared" ca="1" si="2896"/>
        <v>Sep</v>
      </c>
      <c r="L4771" s="8" t="str">
        <f t="shared" ca="1" si="2897"/>
        <v>Q3</v>
      </c>
      <c r="M4771">
        <f t="shared" ca="1" si="2898"/>
        <v>9</v>
      </c>
      <c r="N4771">
        <f t="shared" ca="1" si="2899"/>
        <v>3</v>
      </c>
      <c r="O4771">
        <f t="shared" ca="1" si="2900"/>
        <v>202009</v>
      </c>
      <c r="P4771">
        <f t="shared" ca="1" si="2901"/>
        <v>202003</v>
      </c>
      <c r="Q4771" t="str">
        <f t="shared" si="2902"/>
        <v>FY2020 Q2 Mar</v>
      </c>
      <c r="R4771">
        <f t="shared" si="2903"/>
        <v>2020</v>
      </c>
      <c r="S4771" s="8" t="str">
        <f t="shared" si="2904"/>
        <v>Mar</v>
      </c>
      <c r="T4771" s="8" t="str">
        <f t="shared" si="2905"/>
        <v>Q2</v>
      </c>
      <c r="U4771">
        <f t="shared" si="2906"/>
        <v>6</v>
      </c>
      <c r="V4771">
        <f t="shared" si="2907"/>
        <v>2</v>
      </c>
      <c r="W4771">
        <f t="shared" si="2908"/>
        <v>202006</v>
      </c>
      <c r="X4771">
        <f t="shared" si="2909"/>
        <v>202002</v>
      </c>
      <c r="Y4771" t="str">
        <f t="shared" si="2910"/>
        <v>FY2020 Q1 Mar</v>
      </c>
      <c r="Z4771">
        <f t="shared" si="2911"/>
        <v>2020</v>
      </c>
      <c r="AA4771" s="8" t="str">
        <f t="shared" si="2912"/>
        <v>Mar</v>
      </c>
      <c r="AB4771" s="8" t="str">
        <f t="shared" si="2913"/>
        <v>Q1</v>
      </c>
      <c r="AC4771">
        <f t="shared" si="2914"/>
        <v>3</v>
      </c>
      <c r="AD4771">
        <f t="shared" si="2915"/>
        <v>1</v>
      </c>
      <c r="AE4771">
        <f t="shared" si="2916"/>
        <v>202003</v>
      </c>
      <c r="AF4771">
        <f t="shared" si="2917"/>
        <v>202001</v>
      </c>
      <c r="AG4771" s="9">
        <f t="shared" ca="1" si="2918"/>
        <v>0</v>
      </c>
      <c r="AH4771">
        <f t="shared" ca="1" si="2919"/>
        <v>2</v>
      </c>
      <c r="AI4771" s="9">
        <f t="shared" ca="1" si="2920"/>
        <v>6</v>
      </c>
      <c r="AJ4771" s="9">
        <f t="shared" ca="1" si="2921"/>
        <v>0</v>
      </c>
      <c r="AK4771" s="9">
        <f t="shared" si="2922"/>
        <v>6</v>
      </c>
      <c r="AL4771" s="9">
        <f t="shared" si="2923"/>
        <v>10</v>
      </c>
      <c r="AM4771" s="9">
        <f t="shared" si="2924"/>
        <v>20</v>
      </c>
      <c r="AN4771" s="2">
        <v>43896.85833333333</v>
      </c>
      <c r="AO4771">
        <v>1050</v>
      </c>
      <c r="AP4771" s="1">
        <v>4600</v>
      </c>
      <c r="AQ4771" t="s">
        <v>4</v>
      </c>
    </row>
    <row r="4772" spans="1:43" x14ac:dyDescent="0.3">
      <c r="A4772" t="str">
        <f t="shared" ca="1" si="2886"/>
        <v>FY2020 Q4 Sep</v>
      </c>
      <c r="B4772">
        <f t="shared" ca="1" si="2887"/>
        <v>2020</v>
      </c>
      <c r="C4772" s="8" t="str">
        <f t="shared" ca="1" si="2888"/>
        <v>Sep</v>
      </c>
      <c r="D4772" s="8" t="str">
        <f t="shared" ca="1" si="2889"/>
        <v>Q4</v>
      </c>
      <c r="E4772">
        <f t="shared" ca="1" si="2890"/>
        <v>12</v>
      </c>
      <c r="F4772">
        <f t="shared" ca="1" si="2891"/>
        <v>4</v>
      </c>
      <c r="G4772">
        <f t="shared" ca="1" si="2892"/>
        <v>202012</v>
      </c>
      <c r="H4772">
        <f t="shared" ca="1" si="2893"/>
        <v>202004</v>
      </c>
      <c r="I4772" t="str">
        <f t="shared" ca="1" si="2894"/>
        <v>FY2020 Q3 Sep</v>
      </c>
      <c r="J4772">
        <f t="shared" ca="1" si="2895"/>
        <v>2020</v>
      </c>
      <c r="K4772" s="8" t="str">
        <f t="shared" ca="1" si="2896"/>
        <v>Sep</v>
      </c>
      <c r="L4772" s="8" t="str">
        <f t="shared" ca="1" si="2897"/>
        <v>Q3</v>
      </c>
      <c r="M4772">
        <f t="shared" ca="1" si="2898"/>
        <v>9</v>
      </c>
      <c r="N4772">
        <f t="shared" ca="1" si="2899"/>
        <v>3</v>
      </c>
      <c r="O4772">
        <f t="shared" ca="1" si="2900"/>
        <v>202009</v>
      </c>
      <c r="P4772">
        <f t="shared" ca="1" si="2901"/>
        <v>202003</v>
      </c>
      <c r="Q4772" t="str">
        <f t="shared" si="2902"/>
        <v>FY2020 Q2 Mar</v>
      </c>
      <c r="R4772">
        <f t="shared" si="2903"/>
        <v>2020</v>
      </c>
      <c r="S4772" s="8" t="str">
        <f t="shared" si="2904"/>
        <v>Mar</v>
      </c>
      <c r="T4772" s="8" t="str">
        <f t="shared" si="2905"/>
        <v>Q2</v>
      </c>
      <c r="U4772">
        <f t="shared" si="2906"/>
        <v>6</v>
      </c>
      <c r="V4772">
        <f t="shared" si="2907"/>
        <v>2</v>
      </c>
      <c r="W4772">
        <f t="shared" si="2908"/>
        <v>202006</v>
      </c>
      <c r="X4772">
        <f t="shared" si="2909"/>
        <v>202002</v>
      </c>
      <c r="Y4772" t="str">
        <f t="shared" si="2910"/>
        <v>FY2020 Q1 Mar</v>
      </c>
      <c r="Z4772">
        <f t="shared" si="2911"/>
        <v>2020</v>
      </c>
      <c r="AA4772" s="8" t="str">
        <f t="shared" si="2912"/>
        <v>Mar</v>
      </c>
      <c r="AB4772" s="8" t="str">
        <f t="shared" si="2913"/>
        <v>Q1</v>
      </c>
      <c r="AC4772">
        <f t="shared" si="2914"/>
        <v>3</v>
      </c>
      <c r="AD4772">
        <f t="shared" si="2915"/>
        <v>1</v>
      </c>
      <c r="AE4772">
        <f t="shared" si="2916"/>
        <v>202003</v>
      </c>
      <c r="AF4772">
        <f t="shared" si="2917"/>
        <v>202001</v>
      </c>
      <c r="AG4772" s="9">
        <f t="shared" ca="1" si="2918"/>
        <v>0</v>
      </c>
      <c r="AH4772">
        <f t="shared" ca="1" si="2919"/>
        <v>2</v>
      </c>
      <c r="AI4772" s="9">
        <f t="shared" ca="1" si="2920"/>
        <v>6</v>
      </c>
      <c r="AJ4772" s="9">
        <f t="shared" ca="1" si="2921"/>
        <v>0</v>
      </c>
      <c r="AK4772" s="9">
        <f t="shared" si="2922"/>
        <v>4</v>
      </c>
      <c r="AL4772" s="9">
        <f t="shared" si="2923"/>
        <v>11</v>
      </c>
      <c r="AM4772" s="9">
        <f t="shared" si="2924"/>
        <v>18</v>
      </c>
      <c r="AN4772" s="2">
        <v>43901.752083333333</v>
      </c>
      <c r="AO4772">
        <v>1050</v>
      </c>
      <c r="AP4772" s="1">
        <v>4600</v>
      </c>
      <c r="AQ4772" t="s">
        <v>4</v>
      </c>
    </row>
    <row r="4773" spans="1:43" x14ac:dyDescent="0.3">
      <c r="A4773" t="str">
        <f t="shared" ca="1" si="2886"/>
        <v>FY2020 Q4 Sep</v>
      </c>
      <c r="B4773">
        <f t="shared" ca="1" si="2887"/>
        <v>2020</v>
      </c>
      <c r="C4773" s="8" t="str">
        <f t="shared" ca="1" si="2888"/>
        <v>Sep</v>
      </c>
      <c r="D4773" s="8" t="str">
        <f t="shared" ca="1" si="2889"/>
        <v>Q4</v>
      </c>
      <c r="E4773">
        <f t="shared" ca="1" si="2890"/>
        <v>12</v>
      </c>
      <c r="F4773">
        <f t="shared" ca="1" si="2891"/>
        <v>4</v>
      </c>
      <c r="G4773">
        <f t="shared" ca="1" si="2892"/>
        <v>202012</v>
      </c>
      <c r="H4773">
        <f t="shared" ca="1" si="2893"/>
        <v>202004</v>
      </c>
      <c r="I4773" t="str">
        <f t="shared" ca="1" si="2894"/>
        <v>FY2020 Q3 Sep</v>
      </c>
      <c r="J4773">
        <f t="shared" ca="1" si="2895"/>
        <v>2020</v>
      </c>
      <c r="K4773" s="8" t="str">
        <f t="shared" ca="1" si="2896"/>
        <v>Sep</v>
      </c>
      <c r="L4773" s="8" t="str">
        <f t="shared" ca="1" si="2897"/>
        <v>Q3</v>
      </c>
      <c r="M4773">
        <f t="shared" ca="1" si="2898"/>
        <v>9</v>
      </c>
      <c r="N4773">
        <f t="shared" ca="1" si="2899"/>
        <v>3</v>
      </c>
      <c r="O4773">
        <f t="shared" ca="1" si="2900"/>
        <v>202009</v>
      </c>
      <c r="P4773">
        <f t="shared" ca="1" si="2901"/>
        <v>202003</v>
      </c>
      <c r="Q4773" t="str">
        <f t="shared" si="2902"/>
        <v>FY2020 Q2 Jan</v>
      </c>
      <c r="R4773">
        <f t="shared" si="2903"/>
        <v>2020</v>
      </c>
      <c r="S4773" s="8" t="str">
        <f t="shared" si="2904"/>
        <v>Jan</v>
      </c>
      <c r="T4773" s="8" t="str">
        <f t="shared" si="2905"/>
        <v>Q2</v>
      </c>
      <c r="U4773">
        <f t="shared" si="2906"/>
        <v>4</v>
      </c>
      <c r="V4773">
        <f t="shared" si="2907"/>
        <v>2</v>
      </c>
      <c r="W4773">
        <f t="shared" si="2908"/>
        <v>202004</v>
      </c>
      <c r="X4773">
        <f t="shared" si="2909"/>
        <v>202002</v>
      </c>
      <c r="Y4773" t="str">
        <f t="shared" si="2910"/>
        <v>FY2020 Q1 Jan</v>
      </c>
      <c r="Z4773">
        <f t="shared" si="2911"/>
        <v>2020</v>
      </c>
      <c r="AA4773" s="8" t="str">
        <f t="shared" si="2912"/>
        <v>Jan</v>
      </c>
      <c r="AB4773" s="8" t="str">
        <f t="shared" si="2913"/>
        <v>Q1</v>
      </c>
      <c r="AC4773">
        <f t="shared" si="2914"/>
        <v>1</v>
      </c>
      <c r="AD4773">
        <f t="shared" si="2915"/>
        <v>1</v>
      </c>
      <c r="AE4773">
        <f t="shared" si="2916"/>
        <v>202001</v>
      </c>
      <c r="AF4773">
        <f t="shared" si="2917"/>
        <v>202001</v>
      </c>
      <c r="AG4773" s="9">
        <f t="shared" ca="1" si="2918"/>
        <v>0</v>
      </c>
      <c r="AH4773">
        <f t="shared" ca="1" si="2919"/>
        <v>3</v>
      </c>
      <c r="AI4773" s="9">
        <f t="shared" ca="1" si="2920"/>
        <v>8</v>
      </c>
      <c r="AJ4773" s="9">
        <f t="shared" ca="1" si="2921"/>
        <v>0</v>
      </c>
      <c r="AK4773" s="9">
        <f t="shared" si="2922"/>
        <v>4</v>
      </c>
      <c r="AL4773" s="9">
        <f t="shared" si="2923"/>
        <v>5</v>
      </c>
      <c r="AM4773" s="9">
        <f t="shared" si="2924"/>
        <v>14</v>
      </c>
      <c r="AN4773" s="2">
        <v>43859.599305555559</v>
      </c>
      <c r="AO4773">
        <v>1688</v>
      </c>
      <c r="AP4773" s="1">
        <v>4600</v>
      </c>
      <c r="AQ4773" t="s">
        <v>4</v>
      </c>
    </row>
    <row r="4774" spans="1:43" x14ac:dyDescent="0.3">
      <c r="A4774" t="str">
        <f t="shared" ca="1" si="2886"/>
        <v>FY2020 Q4 Sep</v>
      </c>
      <c r="B4774">
        <f t="shared" ca="1" si="2887"/>
        <v>2020</v>
      </c>
      <c r="C4774" s="8" t="str">
        <f t="shared" ca="1" si="2888"/>
        <v>Sep</v>
      </c>
      <c r="D4774" s="8" t="str">
        <f t="shared" ca="1" si="2889"/>
        <v>Q4</v>
      </c>
      <c r="E4774">
        <f t="shared" ca="1" si="2890"/>
        <v>12</v>
      </c>
      <c r="F4774">
        <f t="shared" ca="1" si="2891"/>
        <v>4</v>
      </c>
      <c r="G4774">
        <f t="shared" ca="1" si="2892"/>
        <v>202012</v>
      </c>
      <c r="H4774">
        <f t="shared" ca="1" si="2893"/>
        <v>202004</v>
      </c>
      <c r="I4774" t="str">
        <f t="shared" ca="1" si="2894"/>
        <v>FY2020 Q3 Sep</v>
      </c>
      <c r="J4774">
        <f t="shared" ca="1" si="2895"/>
        <v>2020</v>
      </c>
      <c r="K4774" s="8" t="str">
        <f t="shared" ca="1" si="2896"/>
        <v>Sep</v>
      </c>
      <c r="L4774" s="8" t="str">
        <f t="shared" ca="1" si="2897"/>
        <v>Q3</v>
      </c>
      <c r="M4774">
        <f t="shared" ca="1" si="2898"/>
        <v>9</v>
      </c>
      <c r="N4774">
        <f t="shared" ca="1" si="2899"/>
        <v>3</v>
      </c>
      <c r="O4774">
        <f t="shared" ca="1" si="2900"/>
        <v>202009</v>
      </c>
      <c r="P4774">
        <f t="shared" ca="1" si="2901"/>
        <v>202003</v>
      </c>
      <c r="Q4774" t="str">
        <f t="shared" si="2902"/>
        <v>FY2020 Q1 Oct</v>
      </c>
      <c r="R4774">
        <f t="shared" si="2903"/>
        <v>2020</v>
      </c>
      <c r="S4774" s="8" t="str">
        <f t="shared" si="2904"/>
        <v>Oct</v>
      </c>
      <c r="T4774" s="8" t="str">
        <f t="shared" si="2905"/>
        <v>Q1</v>
      </c>
      <c r="U4774">
        <f t="shared" si="2906"/>
        <v>1</v>
      </c>
      <c r="V4774">
        <f t="shared" si="2907"/>
        <v>1</v>
      </c>
      <c r="W4774">
        <f t="shared" si="2908"/>
        <v>202001</v>
      </c>
      <c r="X4774">
        <f t="shared" si="2909"/>
        <v>202001</v>
      </c>
      <c r="Y4774" t="str">
        <f t="shared" si="2910"/>
        <v>FY2019 Q4 Oct</v>
      </c>
      <c r="Z4774">
        <f t="shared" si="2911"/>
        <v>2019</v>
      </c>
      <c r="AA4774" s="8" t="str">
        <f t="shared" si="2912"/>
        <v>Oct</v>
      </c>
      <c r="AB4774" s="8" t="str">
        <f t="shared" si="2913"/>
        <v>Q4</v>
      </c>
      <c r="AC4774">
        <f t="shared" si="2914"/>
        <v>10</v>
      </c>
      <c r="AD4774">
        <f t="shared" si="2915"/>
        <v>4</v>
      </c>
      <c r="AE4774">
        <f t="shared" si="2916"/>
        <v>201910</v>
      </c>
      <c r="AF4774">
        <f t="shared" si="2917"/>
        <v>201904</v>
      </c>
      <c r="AG4774" s="9">
        <f t="shared" ca="1" si="2918"/>
        <v>0</v>
      </c>
      <c r="AH4774">
        <f t="shared" ca="1" si="2919"/>
        <v>4</v>
      </c>
      <c r="AI4774" s="9">
        <f t="shared" ca="1" si="2920"/>
        <v>11</v>
      </c>
      <c r="AJ4774" s="9">
        <f t="shared" ca="1" si="2921"/>
        <v>1</v>
      </c>
      <c r="AK4774" s="9">
        <f t="shared" si="2922"/>
        <v>3</v>
      </c>
      <c r="AL4774" s="9">
        <f t="shared" si="2923"/>
        <v>43</v>
      </c>
      <c r="AM4774" s="9">
        <f t="shared" si="2924"/>
        <v>7</v>
      </c>
      <c r="AN4774" s="2">
        <v>43760.3125</v>
      </c>
      <c r="AO4774">
        <v>2668</v>
      </c>
      <c r="AP4774" s="1">
        <v>4600</v>
      </c>
      <c r="AQ4774" t="s">
        <v>4</v>
      </c>
    </row>
    <row r="4775" spans="1:43" x14ac:dyDescent="0.3">
      <c r="A4775" t="str">
        <f t="shared" ca="1" si="2886"/>
        <v>FY2020 Q4 Sep</v>
      </c>
      <c r="B4775">
        <f t="shared" ca="1" si="2887"/>
        <v>2020</v>
      </c>
      <c r="C4775" s="8" t="str">
        <f t="shared" ca="1" si="2888"/>
        <v>Sep</v>
      </c>
      <c r="D4775" s="8" t="str">
        <f t="shared" ca="1" si="2889"/>
        <v>Q4</v>
      </c>
      <c r="E4775">
        <f t="shared" ca="1" si="2890"/>
        <v>12</v>
      </c>
      <c r="F4775">
        <f t="shared" ca="1" si="2891"/>
        <v>4</v>
      </c>
      <c r="G4775">
        <f t="shared" ca="1" si="2892"/>
        <v>202012</v>
      </c>
      <c r="H4775">
        <f t="shared" ca="1" si="2893"/>
        <v>202004</v>
      </c>
      <c r="I4775" t="str">
        <f t="shared" ca="1" si="2894"/>
        <v>FY2020 Q3 Sep</v>
      </c>
      <c r="J4775">
        <f t="shared" ca="1" si="2895"/>
        <v>2020</v>
      </c>
      <c r="K4775" s="8" t="str">
        <f t="shared" ca="1" si="2896"/>
        <v>Sep</v>
      </c>
      <c r="L4775" s="8" t="str">
        <f t="shared" ca="1" si="2897"/>
        <v>Q3</v>
      </c>
      <c r="M4775">
        <f t="shared" ca="1" si="2898"/>
        <v>9</v>
      </c>
      <c r="N4775">
        <f t="shared" ca="1" si="2899"/>
        <v>3</v>
      </c>
      <c r="O4775">
        <f t="shared" ca="1" si="2900"/>
        <v>202009</v>
      </c>
      <c r="P4775">
        <f t="shared" ca="1" si="2901"/>
        <v>202003</v>
      </c>
      <c r="Q4775" t="str">
        <f t="shared" si="2902"/>
        <v>FY2020 Q1 Oct</v>
      </c>
      <c r="R4775">
        <f t="shared" si="2903"/>
        <v>2020</v>
      </c>
      <c r="S4775" s="8" t="str">
        <f t="shared" si="2904"/>
        <v>Oct</v>
      </c>
      <c r="T4775" s="8" t="str">
        <f t="shared" si="2905"/>
        <v>Q1</v>
      </c>
      <c r="U4775">
        <f t="shared" si="2906"/>
        <v>1</v>
      </c>
      <c r="V4775">
        <f t="shared" si="2907"/>
        <v>1</v>
      </c>
      <c r="W4775">
        <f t="shared" si="2908"/>
        <v>202001</v>
      </c>
      <c r="X4775">
        <f t="shared" si="2909"/>
        <v>202001</v>
      </c>
      <c r="Y4775" t="str">
        <f t="shared" si="2910"/>
        <v>FY2019 Q4 Oct</v>
      </c>
      <c r="Z4775">
        <f t="shared" si="2911"/>
        <v>2019</v>
      </c>
      <c r="AA4775" s="8" t="str">
        <f t="shared" si="2912"/>
        <v>Oct</v>
      </c>
      <c r="AB4775" s="8" t="str">
        <f t="shared" si="2913"/>
        <v>Q4</v>
      </c>
      <c r="AC4775">
        <f t="shared" si="2914"/>
        <v>10</v>
      </c>
      <c r="AD4775">
        <f t="shared" si="2915"/>
        <v>4</v>
      </c>
      <c r="AE4775">
        <f t="shared" si="2916"/>
        <v>201910</v>
      </c>
      <c r="AF4775">
        <f t="shared" si="2917"/>
        <v>201904</v>
      </c>
      <c r="AG4775" s="9">
        <f t="shared" ca="1" si="2918"/>
        <v>0</v>
      </c>
      <c r="AH4775">
        <f t="shared" ca="1" si="2919"/>
        <v>4</v>
      </c>
      <c r="AI4775" s="9">
        <f t="shared" ca="1" si="2920"/>
        <v>11</v>
      </c>
      <c r="AJ4775" s="9">
        <f t="shared" ca="1" si="2921"/>
        <v>1</v>
      </c>
      <c r="AK4775" s="9">
        <f t="shared" si="2922"/>
        <v>4</v>
      </c>
      <c r="AL4775" s="9">
        <f t="shared" si="2923"/>
        <v>44</v>
      </c>
      <c r="AM4775" s="9">
        <f t="shared" si="2924"/>
        <v>17</v>
      </c>
      <c r="AN4775" s="2">
        <v>43768.722916666666</v>
      </c>
      <c r="AO4775">
        <v>3313</v>
      </c>
      <c r="AP4775" s="1">
        <v>4600</v>
      </c>
      <c r="AQ4775" t="s">
        <v>4</v>
      </c>
    </row>
    <row r="4776" spans="1:43" x14ac:dyDescent="0.3">
      <c r="A4776" t="str">
        <f t="shared" ca="1" si="2886"/>
        <v>FY2020 Q4 Sep</v>
      </c>
      <c r="B4776">
        <f t="shared" ca="1" si="2887"/>
        <v>2020</v>
      </c>
      <c r="C4776" s="8" t="str">
        <f t="shared" ca="1" si="2888"/>
        <v>Sep</v>
      </c>
      <c r="D4776" s="8" t="str">
        <f t="shared" ca="1" si="2889"/>
        <v>Q4</v>
      </c>
      <c r="E4776">
        <f t="shared" ca="1" si="2890"/>
        <v>12</v>
      </c>
      <c r="F4776">
        <f t="shared" ca="1" si="2891"/>
        <v>4</v>
      </c>
      <c r="G4776">
        <f t="shared" ca="1" si="2892"/>
        <v>202012</v>
      </c>
      <c r="H4776">
        <f t="shared" ca="1" si="2893"/>
        <v>202004</v>
      </c>
      <c r="I4776" t="str">
        <f t="shared" ca="1" si="2894"/>
        <v>FY2020 Q3 Sep</v>
      </c>
      <c r="J4776">
        <f t="shared" ca="1" si="2895"/>
        <v>2020</v>
      </c>
      <c r="K4776" s="8" t="str">
        <f t="shared" ca="1" si="2896"/>
        <v>Sep</v>
      </c>
      <c r="L4776" s="8" t="str">
        <f t="shared" ca="1" si="2897"/>
        <v>Q3</v>
      </c>
      <c r="M4776">
        <f t="shared" ca="1" si="2898"/>
        <v>9</v>
      </c>
      <c r="N4776">
        <f t="shared" ca="1" si="2899"/>
        <v>3</v>
      </c>
      <c r="O4776">
        <f t="shared" ca="1" si="2900"/>
        <v>202009</v>
      </c>
      <c r="P4776">
        <f t="shared" ca="1" si="2901"/>
        <v>202003</v>
      </c>
      <c r="Q4776" t="str">
        <f t="shared" si="2902"/>
        <v>FY2020 Q2 Feb</v>
      </c>
      <c r="R4776">
        <f t="shared" si="2903"/>
        <v>2020</v>
      </c>
      <c r="S4776" s="8" t="str">
        <f t="shared" si="2904"/>
        <v>Feb</v>
      </c>
      <c r="T4776" s="8" t="str">
        <f t="shared" si="2905"/>
        <v>Q2</v>
      </c>
      <c r="U4776">
        <f t="shared" si="2906"/>
        <v>5</v>
      </c>
      <c r="V4776">
        <f t="shared" si="2907"/>
        <v>2</v>
      </c>
      <c r="W4776">
        <f t="shared" si="2908"/>
        <v>202005</v>
      </c>
      <c r="X4776">
        <f t="shared" si="2909"/>
        <v>202002</v>
      </c>
      <c r="Y4776" t="str">
        <f t="shared" si="2910"/>
        <v>FY2020 Q1 Feb</v>
      </c>
      <c r="Z4776">
        <f t="shared" si="2911"/>
        <v>2020</v>
      </c>
      <c r="AA4776" s="8" t="str">
        <f t="shared" si="2912"/>
        <v>Feb</v>
      </c>
      <c r="AB4776" s="8" t="str">
        <f t="shared" si="2913"/>
        <v>Q1</v>
      </c>
      <c r="AC4776">
        <f t="shared" si="2914"/>
        <v>2</v>
      </c>
      <c r="AD4776">
        <f t="shared" si="2915"/>
        <v>1</v>
      </c>
      <c r="AE4776">
        <f t="shared" si="2916"/>
        <v>202002</v>
      </c>
      <c r="AF4776">
        <f t="shared" si="2917"/>
        <v>202001</v>
      </c>
      <c r="AG4776" s="9">
        <f t="shared" ca="1" si="2918"/>
        <v>0</v>
      </c>
      <c r="AH4776">
        <f t="shared" ca="1" si="2919"/>
        <v>2</v>
      </c>
      <c r="AI4776" s="9">
        <f t="shared" ca="1" si="2920"/>
        <v>7</v>
      </c>
      <c r="AJ4776" s="9">
        <f t="shared" ca="1" si="2921"/>
        <v>0</v>
      </c>
      <c r="AK4776" s="9">
        <f t="shared" si="2922"/>
        <v>6</v>
      </c>
      <c r="AL4776" s="9">
        <f t="shared" si="2923"/>
        <v>9</v>
      </c>
      <c r="AM4776" s="9">
        <f t="shared" si="2924"/>
        <v>7</v>
      </c>
      <c r="AN4776" s="2">
        <v>43889.291666666664</v>
      </c>
      <c r="AO4776">
        <v>3387</v>
      </c>
      <c r="AP4776" s="1">
        <v>4600</v>
      </c>
      <c r="AQ4776" t="s">
        <v>4</v>
      </c>
    </row>
    <row r="4777" spans="1:43" x14ac:dyDescent="0.3">
      <c r="A4777" t="str">
        <f t="shared" ca="1" si="2886"/>
        <v>FY2020 Q4 Sep</v>
      </c>
      <c r="B4777">
        <f t="shared" ca="1" si="2887"/>
        <v>2020</v>
      </c>
      <c r="C4777" s="8" t="str">
        <f t="shared" ca="1" si="2888"/>
        <v>Sep</v>
      </c>
      <c r="D4777" s="8" t="str">
        <f t="shared" ca="1" si="2889"/>
        <v>Q4</v>
      </c>
      <c r="E4777">
        <f t="shared" ca="1" si="2890"/>
        <v>12</v>
      </c>
      <c r="F4777">
        <f t="shared" ca="1" si="2891"/>
        <v>4</v>
      </c>
      <c r="G4777">
        <f t="shared" ca="1" si="2892"/>
        <v>202012</v>
      </c>
      <c r="H4777">
        <f t="shared" ca="1" si="2893"/>
        <v>202004</v>
      </c>
      <c r="I4777" t="str">
        <f t="shared" ca="1" si="2894"/>
        <v>FY2020 Q3 Sep</v>
      </c>
      <c r="J4777">
        <f t="shared" ca="1" si="2895"/>
        <v>2020</v>
      </c>
      <c r="K4777" s="8" t="str">
        <f t="shared" ca="1" si="2896"/>
        <v>Sep</v>
      </c>
      <c r="L4777" s="8" t="str">
        <f t="shared" ca="1" si="2897"/>
        <v>Q3</v>
      </c>
      <c r="M4777">
        <f t="shared" ca="1" si="2898"/>
        <v>9</v>
      </c>
      <c r="N4777">
        <f t="shared" ca="1" si="2899"/>
        <v>3</v>
      </c>
      <c r="O4777">
        <f t="shared" ca="1" si="2900"/>
        <v>202009</v>
      </c>
      <c r="P4777">
        <f t="shared" ca="1" si="2901"/>
        <v>202003</v>
      </c>
      <c r="Q4777" t="str">
        <f t="shared" si="2902"/>
        <v>FY2020 Q2 Jan</v>
      </c>
      <c r="R4777">
        <f t="shared" si="2903"/>
        <v>2020</v>
      </c>
      <c r="S4777" s="8" t="str">
        <f t="shared" si="2904"/>
        <v>Jan</v>
      </c>
      <c r="T4777" s="8" t="str">
        <f t="shared" si="2905"/>
        <v>Q2</v>
      </c>
      <c r="U4777">
        <f t="shared" si="2906"/>
        <v>4</v>
      </c>
      <c r="V4777">
        <f t="shared" si="2907"/>
        <v>2</v>
      </c>
      <c r="W4777">
        <f t="shared" si="2908"/>
        <v>202004</v>
      </c>
      <c r="X4777">
        <f t="shared" si="2909"/>
        <v>202002</v>
      </c>
      <c r="Y4777" t="str">
        <f t="shared" si="2910"/>
        <v>FY2020 Q1 Jan</v>
      </c>
      <c r="Z4777">
        <f t="shared" si="2911"/>
        <v>2020</v>
      </c>
      <c r="AA4777" s="8" t="str">
        <f t="shared" si="2912"/>
        <v>Jan</v>
      </c>
      <c r="AB4777" s="8" t="str">
        <f t="shared" si="2913"/>
        <v>Q1</v>
      </c>
      <c r="AC4777">
        <f t="shared" si="2914"/>
        <v>1</v>
      </c>
      <c r="AD4777">
        <f t="shared" si="2915"/>
        <v>1</v>
      </c>
      <c r="AE4777">
        <f t="shared" si="2916"/>
        <v>202001</v>
      </c>
      <c r="AF4777">
        <f t="shared" si="2917"/>
        <v>202001</v>
      </c>
      <c r="AG4777" s="9">
        <f t="shared" ca="1" si="2918"/>
        <v>0</v>
      </c>
      <c r="AH4777">
        <f t="shared" ca="1" si="2919"/>
        <v>3</v>
      </c>
      <c r="AI4777" s="9">
        <f t="shared" ca="1" si="2920"/>
        <v>8</v>
      </c>
      <c r="AJ4777" s="9">
        <f t="shared" ca="1" si="2921"/>
        <v>0</v>
      </c>
      <c r="AK4777" s="9">
        <f t="shared" si="2922"/>
        <v>5</v>
      </c>
      <c r="AL4777" s="9">
        <f t="shared" si="2923"/>
        <v>5</v>
      </c>
      <c r="AM4777" s="9">
        <f t="shared" si="2924"/>
        <v>19</v>
      </c>
      <c r="AN4777" s="2">
        <v>43860.828472222223</v>
      </c>
      <c r="AO4777">
        <v>4645</v>
      </c>
      <c r="AP4777" s="1">
        <v>4600</v>
      </c>
      <c r="AQ4777" t="s">
        <v>4</v>
      </c>
    </row>
    <row r="4778" spans="1:43" x14ac:dyDescent="0.3">
      <c r="A4778" t="str">
        <f t="shared" ca="1" si="2886"/>
        <v>FY2020 Q4 Sep</v>
      </c>
      <c r="B4778">
        <f t="shared" ca="1" si="2887"/>
        <v>2020</v>
      </c>
      <c r="C4778" s="8" t="str">
        <f t="shared" ca="1" si="2888"/>
        <v>Sep</v>
      </c>
      <c r="D4778" s="8" t="str">
        <f t="shared" ca="1" si="2889"/>
        <v>Q4</v>
      </c>
      <c r="E4778">
        <f t="shared" ca="1" si="2890"/>
        <v>12</v>
      </c>
      <c r="F4778">
        <f t="shared" ca="1" si="2891"/>
        <v>4</v>
      </c>
      <c r="G4778">
        <f t="shared" ca="1" si="2892"/>
        <v>202012</v>
      </c>
      <c r="H4778">
        <f t="shared" ca="1" si="2893"/>
        <v>202004</v>
      </c>
      <c r="I4778" t="str">
        <f t="shared" ca="1" si="2894"/>
        <v>FY2020 Q3 Sep</v>
      </c>
      <c r="J4778">
        <f t="shared" ca="1" si="2895"/>
        <v>2020</v>
      </c>
      <c r="K4778" s="8" t="str">
        <f t="shared" ca="1" si="2896"/>
        <v>Sep</v>
      </c>
      <c r="L4778" s="8" t="str">
        <f t="shared" ca="1" si="2897"/>
        <v>Q3</v>
      </c>
      <c r="M4778">
        <f t="shared" ca="1" si="2898"/>
        <v>9</v>
      </c>
      <c r="N4778">
        <f t="shared" ca="1" si="2899"/>
        <v>3</v>
      </c>
      <c r="O4778">
        <f t="shared" ca="1" si="2900"/>
        <v>202009</v>
      </c>
      <c r="P4778">
        <f t="shared" ca="1" si="2901"/>
        <v>202003</v>
      </c>
      <c r="Q4778" t="str">
        <f t="shared" si="2902"/>
        <v>FY2020 Q2 Mar</v>
      </c>
      <c r="R4778">
        <f t="shared" si="2903"/>
        <v>2020</v>
      </c>
      <c r="S4778" s="8" t="str">
        <f t="shared" si="2904"/>
        <v>Mar</v>
      </c>
      <c r="T4778" s="8" t="str">
        <f t="shared" si="2905"/>
        <v>Q2</v>
      </c>
      <c r="U4778">
        <f t="shared" si="2906"/>
        <v>6</v>
      </c>
      <c r="V4778">
        <f t="shared" si="2907"/>
        <v>2</v>
      </c>
      <c r="W4778">
        <f t="shared" si="2908"/>
        <v>202006</v>
      </c>
      <c r="X4778">
        <f t="shared" si="2909"/>
        <v>202002</v>
      </c>
      <c r="Y4778" t="str">
        <f t="shared" si="2910"/>
        <v>FY2020 Q1 Mar</v>
      </c>
      <c r="Z4778">
        <f t="shared" si="2911"/>
        <v>2020</v>
      </c>
      <c r="AA4778" s="8" t="str">
        <f t="shared" si="2912"/>
        <v>Mar</v>
      </c>
      <c r="AB4778" s="8" t="str">
        <f t="shared" si="2913"/>
        <v>Q1</v>
      </c>
      <c r="AC4778">
        <f t="shared" si="2914"/>
        <v>3</v>
      </c>
      <c r="AD4778">
        <f t="shared" si="2915"/>
        <v>1</v>
      </c>
      <c r="AE4778">
        <f t="shared" si="2916"/>
        <v>202003</v>
      </c>
      <c r="AF4778">
        <f t="shared" si="2917"/>
        <v>202001</v>
      </c>
      <c r="AG4778" s="9">
        <f t="shared" ca="1" si="2918"/>
        <v>0</v>
      </c>
      <c r="AH4778">
        <f t="shared" ca="1" si="2919"/>
        <v>2</v>
      </c>
      <c r="AI4778" s="9">
        <f t="shared" ca="1" si="2920"/>
        <v>6</v>
      </c>
      <c r="AJ4778" s="9">
        <f t="shared" ca="1" si="2921"/>
        <v>0</v>
      </c>
      <c r="AK4778" s="9">
        <f t="shared" si="2922"/>
        <v>3</v>
      </c>
      <c r="AL4778" s="9">
        <f t="shared" si="2923"/>
        <v>11</v>
      </c>
      <c r="AM4778" s="9">
        <f t="shared" si="2924"/>
        <v>18</v>
      </c>
      <c r="AN4778" s="2">
        <v>43900.787499999999</v>
      </c>
      <c r="AO4778">
        <v>4645</v>
      </c>
      <c r="AP4778" s="1">
        <v>4600</v>
      </c>
      <c r="AQ4778" t="s">
        <v>4</v>
      </c>
    </row>
    <row r="4779" spans="1:43" x14ac:dyDescent="0.3">
      <c r="A4779" t="str">
        <f t="shared" ca="1" si="2886"/>
        <v>FY2020 Q4 Sep</v>
      </c>
      <c r="B4779">
        <f t="shared" ca="1" si="2887"/>
        <v>2020</v>
      </c>
      <c r="C4779" s="8" t="str">
        <f t="shared" ca="1" si="2888"/>
        <v>Sep</v>
      </c>
      <c r="D4779" s="8" t="str">
        <f t="shared" ca="1" si="2889"/>
        <v>Q4</v>
      </c>
      <c r="E4779">
        <f t="shared" ca="1" si="2890"/>
        <v>12</v>
      </c>
      <c r="F4779">
        <f t="shared" ca="1" si="2891"/>
        <v>4</v>
      </c>
      <c r="G4779">
        <f t="shared" ca="1" si="2892"/>
        <v>202012</v>
      </c>
      <c r="H4779">
        <f t="shared" ca="1" si="2893"/>
        <v>202004</v>
      </c>
      <c r="I4779" t="str">
        <f t="shared" ca="1" si="2894"/>
        <v>FY2020 Q3 Sep</v>
      </c>
      <c r="J4779">
        <f t="shared" ca="1" si="2895"/>
        <v>2020</v>
      </c>
      <c r="K4779" s="8" t="str">
        <f t="shared" ca="1" si="2896"/>
        <v>Sep</v>
      </c>
      <c r="L4779" s="8" t="str">
        <f t="shared" ca="1" si="2897"/>
        <v>Q3</v>
      </c>
      <c r="M4779">
        <f t="shared" ca="1" si="2898"/>
        <v>9</v>
      </c>
      <c r="N4779">
        <f t="shared" ca="1" si="2899"/>
        <v>3</v>
      </c>
      <c r="O4779">
        <f t="shared" ca="1" si="2900"/>
        <v>202009</v>
      </c>
      <c r="P4779">
        <f t="shared" ca="1" si="2901"/>
        <v>202003</v>
      </c>
      <c r="Q4779" t="str">
        <f t="shared" si="2902"/>
        <v>FY2020 Q1 Nov</v>
      </c>
      <c r="R4779">
        <f t="shared" si="2903"/>
        <v>2020</v>
      </c>
      <c r="S4779" s="8" t="str">
        <f t="shared" si="2904"/>
        <v>Nov</v>
      </c>
      <c r="T4779" s="8" t="str">
        <f t="shared" si="2905"/>
        <v>Q1</v>
      </c>
      <c r="U4779">
        <f t="shared" si="2906"/>
        <v>2</v>
      </c>
      <c r="V4779">
        <f t="shared" si="2907"/>
        <v>1</v>
      </c>
      <c r="W4779">
        <f t="shared" si="2908"/>
        <v>202002</v>
      </c>
      <c r="X4779">
        <f t="shared" si="2909"/>
        <v>202001</v>
      </c>
      <c r="Y4779" t="str">
        <f t="shared" si="2910"/>
        <v>FY2019 Q4 Nov</v>
      </c>
      <c r="Z4779">
        <f t="shared" si="2911"/>
        <v>2019</v>
      </c>
      <c r="AA4779" s="8" t="str">
        <f t="shared" si="2912"/>
        <v>Nov</v>
      </c>
      <c r="AB4779" s="8" t="str">
        <f t="shared" si="2913"/>
        <v>Q4</v>
      </c>
      <c r="AC4779">
        <f t="shared" si="2914"/>
        <v>11</v>
      </c>
      <c r="AD4779">
        <f t="shared" si="2915"/>
        <v>4</v>
      </c>
      <c r="AE4779">
        <f t="shared" si="2916"/>
        <v>201911</v>
      </c>
      <c r="AF4779">
        <f t="shared" si="2917"/>
        <v>201904</v>
      </c>
      <c r="AG4779" s="9">
        <f t="shared" ca="1" si="2918"/>
        <v>0</v>
      </c>
      <c r="AH4779">
        <f t="shared" ca="1" si="2919"/>
        <v>3</v>
      </c>
      <c r="AI4779" s="9">
        <f t="shared" ca="1" si="2920"/>
        <v>10</v>
      </c>
      <c r="AJ4779" s="9">
        <f t="shared" ca="1" si="2921"/>
        <v>1</v>
      </c>
      <c r="AK4779" s="9">
        <f t="shared" si="2922"/>
        <v>6</v>
      </c>
      <c r="AL4779" s="9">
        <f t="shared" si="2923"/>
        <v>45</v>
      </c>
      <c r="AM4779" s="9">
        <f t="shared" si="2924"/>
        <v>17</v>
      </c>
      <c r="AN4779" s="2">
        <v>43777.745138888888</v>
      </c>
      <c r="AO4779">
        <v>4814</v>
      </c>
      <c r="AP4779" s="1">
        <v>4600</v>
      </c>
      <c r="AQ4779" t="s">
        <v>4</v>
      </c>
    </row>
    <row r="4780" spans="1:43" x14ac:dyDescent="0.3">
      <c r="A4780" t="str">
        <f t="shared" ca="1" si="2886"/>
        <v>FY2020 Q4 Sep</v>
      </c>
      <c r="B4780">
        <f t="shared" ca="1" si="2887"/>
        <v>2020</v>
      </c>
      <c r="C4780" s="8" t="str">
        <f t="shared" ca="1" si="2888"/>
        <v>Sep</v>
      </c>
      <c r="D4780" s="8" t="str">
        <f t="shared" ca="1" si="2889"/>
        <v>Q4</v>
      </c>
      <c r="E4780">
        <f t="shared" ca="1" si="2890"/>
        <v>12</v>
      </c>
      <c r="F4780">
        <f t="shared" ca="1" si="2891"/>
        <v>4</v>
      </c>
      <c r="G4780">
        <f t="shared" ca="1" si="2892"/>
        <v>202012</v>
      </c>
      <c r="H4780">
        <f t="shared" ca="1" si="2893"/>
        <v>202004</v>
      </c>
      <c r="I4780" t="str">
        <f t="shared" ca="1" si="2894"/>
        <v>FY2020 Q3 Sep</v>
      </c>
      <c r="J4780">
        <f t="shared" ca="1" si="2895"/>
        <v>2020</v>
      </c>
      <c r="K4780" s="8" t="str">
        <f t="shared" ca="1" si="2896"/>
        <v>Sep</v>
      </c>
      <c r="L4780" s="8" t="str">
        <f t="shared" ca="1" si="2897"/>
        <v>Q3</v>
      </c>
      <c r="M4780">
        <f t="shared" ca="1" si="2898"/>
        <v>9</v>
      </c>
      <c r="N4780">
        <f t="shared" ca="1" si="2899"/>
        <v>3</v>
      </c>
      <c r="O4780">
        <f t="shared" ca="1" si="2900"/>
        <v>202009</v>
      </c>
      <c r="P4780">
        <f t="shared" ca="1" si="2901"/>
        <v>202003</v>
      </c>
      <c r="Q4780" t="str">
        <f t="shared" si="2902"/>
        <v>FY2020 Q2 Jan</v>
      </c>
      <c r="R4780">
        <f t="shared" si="2903"/>
        <v>2020</v>
      </c>
      <c r="S4780" s="8" t="str">
        <f t="shared" si="2904"/>
        <v>Jan</v>
      </c>
      <c r="T4780" s="8" t="str">
        <f t="shared" si="2905"/>
        <v>Q2</v>
      </c>
      <c r="U4780">
        <f t="shared" si="2906"/>
        <v>4</v>
      </c>
      <c r="V4780">
        <f t="shared" si="2907"/>
        <v>2</v>
      </c>
      <c r="W4780">
        <f t="shared" si="2908"/>
        <v>202004</v>
      </c>
      <c r="X4780">
        <f t="shared" si="2909"/>
        <v>202002</v>
      </c>
      <c r="Y4780" t="str">
        <f t="shared" si="2910"/>
        <v>FY2020 Q1 Jan</v>
      </c>
      <c r="Z4780">
        <f t="shared" si="2911"/>
        <v>2020</v>
      </c>
      <c r="AA4780" s="8" t="str">
        <f t="shared" si="2912"/>
        <v>Jan</v>
      </c>
      <c r="AB4780" s="8" t="str">
        <f t="shared" si="2913"/>
        <v>Q1</v>
      </c>
      <c r="AC4780">
        <f t="shared" si="2914"/>
        <v>1</v>
      </c>
      <c r="AD4780">
        <f t="shared" si="2915"/>
        <v>1</v>
      </c>
      <c r="AE4780">
        <f t="shared" si="2916"/>
        <v>202001</v>
      </c>
      <c r="AF4780">
        <f t="shared" si="2917"/>
        <v>202001</v>
      </c>
      <c r="AG4780" s="9">
        <f t="shared" ca="1" si="2918"/>
        <v>0</v>
      </c>
      <c r="AH4780">
        <f t="shared" ca="1" si="2919"/>
        <v>3</v>
      </c>
      <c r="AI4780" s="9">
        <f t="shared" ca="1" si="2920"/>
        <v>8</v>
      </c>
      <c r="AJ4780" s="9">
        <f t="shared" ca="1" si="2921"/>
        <v>0</v>
      </c>
      <c r="AK4780" s="9">
        <f t="shared" si="2922"/>
        <v>4</v>
      </c>
      <c r="AL4780" s="9">
        <f t="shared" si="2923"/>
        <v>5</v>
      </c>
      <c r="AM4780" s="9">
        <f t="shared" si="2924"/>
        <v>19</v>
      </c>
      <c r="AN4780" s="2">
        <v>43859.806250000001</v>
      </c>
      <c r="AO4780">
        <v>5057</v>
      </c>
      <c r="AP4780" s="1">
        <v>4600</v>
      </c>
      <c r="AQ4780" t="s">
        <v>4</v>
      </c>
    </row>
    <row r="4781" spans="1:43" x14ac:dyDescent="0.3">
      <c r="A4781" t="str">
        <f t="shared" ca="1" si="2886"/>
        <v>FY2020 Q4 Sep</v>
      </c>
      <c r="B4781">
        <f t="shared" ca="1" si="2887"/>
        <v>2020</v>
      </c>
      <c r="C4781" s="8" t="str">
        <f t="shared" ca="1" si="2888"/>
        <v>Sep</v>
      </c>
      <c r="D4781" s="8" t="str">
        <f t="shared" ca="1" si="2889"/>
        <v>Q4</v>
      </c>
      <c r="E4781">
        <f t="shared" ca="1" si="2890"/>
        <v>12</v>
      </c>
      <c r="F4781">
        <f t="shared" ca="1" si="2891"/>
        <v>4</v>
      </c>
      <c r="G4781">
        <f t="shared" ca="1" si="2892"/>
        <v>202012</v>
      </c>
      <c r="H4781">
        <f t="shared" ca="1" si="2893"/>
        <v>202004</v>
      </c>
      <c r="I4781" t="str">
        <f t="shared" ca="1" si="2894"/>
        <v>FY2020 Q3 Sep</v>
      </c>
      <c r="J4781">
        <f t="shared" ca="1" si="2895"/>
        <v>2020</v>
      </c>
      <c r="K4781" s="8" t="str">
        <f t="shared" ca="1" si="2896"/>
        <v>Sep</v>
      </c>
      <c r="L4781" s="8" t="str">
        <f t="shared" ca="1" si="2897"/>
        <v>Q3</v>
      </c>
      <c r="M4781">
        <f t="shared" ca="1" si="2898"/>
        <v>9</v>
      </c>
      <c r="N4781">
        <f t="shared" ca="1" si="2899"/>
        <v>3</v>
      </c>
      <c r="O4781">
        <f t="shared" ca="1" si="2900"/>
        <v>202009</v>
      </c>
      <c r="P4781">
        <f t="shared" ca="1" si="2901"/>
        <v>202003</v>
      </c>
      <c r="Q4781" t="str">
        <f t="shared" si="2902"/>
        <v>FY2020 Q1 Nov</v>
      </c>
      <c r="R4781">
        <f t="shared" si="2903"/>
        <v>2020</v>
      </c>
      <c r="S4781" s="8" t="str">
        <f t="shared" si="2904"/>
        <v>Nov</v>
      </c>
      <c r="T4781" s="8" t="str">
        <f t="shared" si="2905"/>
        <v>Q1</v>
      </c>
      <c r="U4781">
        <f t="shared" si="2906"/>
        <v>2</v>
      </c>
      <c r="V4781">
        <f t="shared" si="2907"/>
        <v>1</v>
      </c>
      <c r="W4781">
        <f t="shared" si="2908"/>
        <v>202002</v>
      </c>
      <c r="X4781">
        <f t="shared" si="2909"/>
        <v>202001</v>
      </c>
      <c r="Y4781" t="str">
        <f t="shared" si="2910"/>
        <v>FY2019 Q4 Nov</v>
      </c>
      <c r="Z4781">
        <f t="shared" si="2911"/>
        <v>2019</v>
      </c>
      <c r="AA4781" s="8" t="str">
        <f t="shared" si="2912"/>
        <v>Nov</v>
      </c>
      <c r="AB4781" s="8" t="str">
        <f t="shared" si="2913"/>
        <v>Q4</v>
      </c>
      <c r="AC4781">
        <f t="shared" si="2914"/>
        <v>11</v>
      </c>
      <c r="AD4781">
        <f t="shared" si="2915"/>
        <v>4</v>
      </c>
      <c r="AE4781">
        <f t="shared" si="2916"/>
        <v>201911</v>
      </c>
      <c r="AF4781">
        <f t="shared" si="2917"/>
        <v>201904</v>
      </c>
      <c r="AG4781" s="9">
        <f t="shared" ca="1" si="2918"/>
        <v>0</v>
      </c>
      <c r="AH4781">
        <f t="shared" ca="1" si="2919"/>
        <v>3</v>
      </c>
      <c r="AI4781" s="9">
        <f t="shared" ca="1" si="2920"/>
        <v>10</v>
      </c>
      <c r="AJ4781" s="9">
        <f t="shared" ca="1" si="2921"/>
        <v>1</v>
      </c>
      <c r="AK4781" s="9">
        <f t="shared" si="2922"/>
        <v>3</v>
      </c>
      <c r="AL4781" s="9">
        <f t="shared" si="2923"/>
        <v>48</v>
      </c>
      <c r="AM4781" s="9">
        <f t="shared" si="2924"/>
        <v>12</v>
      </c>
      <c r="AN4781" s="2">
        <v>43795.509027777778</v>
      </c>
      <c r="AO4781">
        <v>5258</v>
      </c>
      <c r="AP4781" s="1">
        <v>4600</v>
      </c>
      <c r="AQ4781" t="s">
        <v>4</v>
      </c>
    </row>
    <row r="4782" spans="1:43" x14ac:dyDescent="0.3">
      <c r="A4782" t="str">
        <f t="shared" ca="1" si="2886"/>
        <v>FY2020 Q4 Sep</v>
      </c>
      <c r="B4782">
        <f t="shared" ca="1" si="2887"/>
        <v>2020</v>
      </c>
      <c r="C4782" s="8" t="str">
        <f t="shared" ca="1" si="2888"/>
        <v>Sep</v>
      </c>
      <c r="D4782" s="8" t="str">
        <f t="shared" ca="1" si="2889"/>
        <v>Q4</v>
      </c>
      <c r="E4782">
        <f t="shared" ca="1" si="2890"/>
        <v>12</v>
      </c>
      <c r="F4782">
        <f t="shared" ca="1" si="2891"/>
        <v>4</v>
      </c>
      <c r="G4782">
        <f t="shared" ca="1" si="2892"/>
        <v>202012</v>
      </c>
      <c r="H4782">
        <f t="shared" ca="1" si="2893"/>
        <v>202004</v>
      </c>
      <c r="I4782" t="str">
        <f t="shared" ca="1" si="2894"/>
        <v>FY2020 Q3 Sep</v>
      </c>
      <c r="J4782">
        <f t="shared" ca="1" si="2895"/>
        <v>2020</v>
      </c>
      <c r="K4782" s="8" t="str">
        <f t="shared" ca="1" si="2896"/>
        <v>Sep</v>
      </c>
      <c r="L4782" s="8" t="str">
        <f t="shared" ca="1" si="2897"/>
        <v>Q3</v>
      </c>
      <c r="M4782">
        <f t="shared" ca="1" si="2898"/>
        <v>9</v>
      </c>
      <c r="N4782">
        <f t="shared" ca="1" si="2899"/>
        <v>3</v>
      </c>
      <c r="O4782">
        <f t="shared" ca="1" si="2900"/>
        <v>202009</v>
      </c>
      <c r="P4782">
        <f t="shared" ca="1" si="2901"/>
        <v>202003</v>
      </c>
      <c r="Q4782" t="str">
        <f t="shared" si="2902"/>
        <v>FY2020 Q2 Jan</v>
      </c>
      <c r="R4782">
        <f t="shared" si="2903"/>
        <v>2020</v>
      </c>
      <c r="S4782" s="8" t="str">
        <f t="shared" si="2904"/>
        <v>Jan</v>
      </c>
      <c r="T4782" s="8" t="str">
        <f t="shared" si="2905"/>
        <v>Q2</v>
      </c>
      <c r="U4782">
        <f t="shared" si="2906"/>
        <v>4</v>
      </c>
      <c r="V4782">
        <f t="shared" si="2907"/>
        <v>2</v>
      </c>
      <c r="W4782">
        <f t="shared" si="2908"/>
        <v>202004</v>
      </c>
      <c r="X4782">
        <f t="shared" si="2909"/>
        <v>202002</v>
      </c>
      <c r="Y4782" t="str">
        <f t="shared" si="2910"/>
        <v>FY2020 Q1 Jan</v>
      </c>
      <c r="Z4782">
        <f t="shared" si="2911"/>
        <v>2020</v>
      </c>
      <c r="AA4782" s="8" t="str">
        <f t="shared" si="2912"/>
        <v>Jan</v>
      </c>
      <c r="AB4782" s="8" t="str">
        <f t="shared" si="2913"/>
        <v>Q1</v>
      </c>
      <c r="AC4782">
        <f t="shared" si="2914"/>
        <v>1</v>
      </c>
      <c r="AD4782">
        <f t="shared" si="2915"/>
        <v>1</v>
      </c>
      <c r="AE4782">
        <f t="shared" si="2916"/>
        <v>202001</v>
      </c>
      <c r="AF4782">
        <f t="shared" si="2917"/>
        <v>202001</v>
      </c>
      <c r="AG4782" s="9">
        <f t="shared" ca="1" si="2918"/>
        <v>0</v>
      </c>
      <c r="AH4782">
        <f t="shared" ca="1" si="2919"/>
        <v>3</v>
      </c>
      <c r="AI4782" s="9">
        <f t="shared" ca="1" si="2920"/>
        <v>8</v>
      </c>
      <c r="AJ4782" s="9">
        <f t="shared" ca="1" si="2921"/>
        <v>0</v>
      </c>
      <c r="AK4782" s="9">
        <f t="shared" si="2922"/>
        <v>4</v>
      </c>
      <c r="AL4782" s="9">
        <f t="shared" si="2923"/>
        <v>4</v>
      </c>
      <c r="AM4782" s="9">
        <f t="shared" si="2924"/>
        <v>12</v>
      </c>
      <c r="AN4782" s="2">
        <v>43852.520138888889</v>
      </c>
      <c r="AO4782">
        <v>6195</v>
      </c>
      <c r="AP4782" s="1">
        <v>4600</v>
      </c>
      <c r="AQ4782" t="s">
        <v>4</v>
      </c>
    </row>
    <row r="4783" spans="1:43" x14ac:dyDescent="0.3">
      <c r="A4783" t="str">
        <f t="shared" ca="1" si="2886"/>
        <v>FY2020 Q4 Sep</v>
      </c>
      <c r="B4783">
        <f t="shared" ca="1" si="2887"/>
        <v>2020</v>
      </c>
      <c r="C4783" s="8" t="str">
        <f t="shared" ca="1" si="2888"/>
        <v>Sep</v>
      </c>
      <c r="D4783" s="8" t="str">
        <f t="shared" ca="1" si="2889"/>
        <v>Q4</v>
      </c>
      <c r="E4783">
        <f t="shared" ca="1" si="2890"/>
        <v>12</v>
      </c>
      <c r="F4783">
        <f t="shared" ca="1" si="2891"/>
        <v>4</v>
      </c>
      <c r="G4783">
        <f t="shared" ca="1" si="2892"/>
        <v>202012</v>
      </c>
      <c r="H4783">
        <f t="shared" ca="1" si="2893"/>
        <v>202004</v>
      </c>
      <c r="I4783" t="str">
        <f t="shared" ca="1" si="2894"/>
        <v>FY2020 Q3 Sep</v>
      </c>
      <c r="J4783">
        <f t="shared" ca="1" si="2895"/>
        <v>2020</v>
      </c>
      <c r="K4783" s="8" t="str">
        <f t="shared" ca="1" si="2896"/>
        <v>Sep</v>
      </c>
      <c r="L4783" s="8" t="str">
        <f t="shared" ca="1" si="2897"/>
        <v>Q3</v>
      </c>
      <c r="M4783">
        <f t="shared" ca="1" si="2898"/>
        <v>9</v>
      </c>
      <c r="N4783">
        <f t="shared" ca="1" si="2899"/>
        <v>3</v>
      </c>
      <c r="O4783">
        <f t="shared" ca="1" si="2900"/>
        <v>202009</v>
      </c>
      <c r="P4783">
        <f t="shared" ca="1" si="2901"/>
        <v>202003</v>
      </c>
      <c r="Q4783" t="str">
        <f t="shared" si="2902"/>
        <v>FY2020 Q1 Nov</v>
      </c>
      <c r="R4783">
        <f t="shared" si="2903"/>
        <v>2020</v>
      </c>
      <c r="S4783" s="8" t="str">
        <f t="shared" si="2904"/>
        <v>Nov</v>
      </c>
      <c r="T4783" s="8" t="str">
        <f t="shared" si="2905"/>
        <v>Q1</v>
      </c>
      <c r="U4783">
        <f t="shared" si="2906"/>
        <v>2</v>
      </c>
      <c r="V4783">
        <f t="shared" si="2907"/>
        <v>1</v>
      </c>
      <c r="W4783">
        <f t="shared" si="2908"/>
        <v>202002</v>
      </c>
      <c r="X4783">
        <f t="shared" si="2909"/>
        <v>202001</v>
      </c>
      <c r="Y4783" t="str">
        <f t="shared" si="2910"/>
        <v>FY2019 Q4 Nov</v>
      </c>
      <c r="Z4783">
        <f t="shared" si="2911"/>
        <v>2019</v>
      </c>
      <c r="AA4783" s="8" t="str">
        <f t="shared" si="2912"/>
        <v>Nov</v>
      </c>
      <c r="AB4783" s="8" t="str">
        <f t="shared" si="2913"/>
        <v>Q4</v>
      </c>
      <c r="AC4783">
        <f t="shared" si="2914"/>
        <v>11</v>
      </c>
      <c r="AD4783">
        <f t="shared" si="2915"/>
        <v>4</v>
      </c>
      <c r="AE4783">
        <f t="shared" si="2916"/>
        <v>201911</v>
      </c>
      <c r="AF4783">
        <f t="shared" si="2917"/>
        <v>201904</v>
      </c>
      <c r="AG4783" s="9">
        <f t="shared" ca="1" si="2918"/>
        <v>0</v>
      </c>
      <c r="AH4783">
        <f t="shared" ca="1" si="2919"/>
        <v>3</v>
      </c>
      <c r="AI4783" s="9">
        <f t="shared" ca="1" si="2920"/>
        <v>10</v>
      </c>
      <c r="AJ4783" s="9">
        <f t="shared" ca="1" si="2921"/>
        <v>1</v>
      </c>
      <c r="AK4783" s="9">
        <f t="shared" si="2922"/>
        <v>4</v>
      </c>
      <c r="AL4783" s="9">
        <f t="shared" si="2923"/>
        <v>47</v>
      </c>
      <c r="AM4783" s="9">
        <f t="shared" si="2924"/>
        <v>14</v>
      </c>
      <c r="AN4783" s="2">
        <v>43789.615972222222</v>
      </c>
      <c r="AO4783">
        <v>6406</v>
      </c>
      <c r="AP4783" s="1">
        <v>4600</v>
      </c>
      <c r="AQ4783" t="s">
        <v>4</v>
      </c>
    </row>
    <row r="4784" spans="1:43" x14ac:dyDescent="0.3">
      <c r="A4784" t="str">
        <f t="shared" ca="1" si="2886"/>
        <v>FY2020 Q4 Sep</v>
      </c>
      <c r="B4784">
        <f t="shared" ca="1" si="2887"/>
        <v>2020</v>
      </c>
      <c r="C4784" s="8" t="str">
        <f t="shared" ca="1" si="2888"/>
        <v>Sep</v>
      </c>
      <c r="D4784" s="8" t="str">
        <f t="shared" ca="1" si="2889"/>
        <v>Q4</v>
      </c>
      <c r="E4784">
        <f t="shared" ca="1" si="2890"/>
        <v>12</v>
      </c>
      <c r="F4784">
        <f t="shared" ca="1" si="2891"/>
        <v>4</v>
      </c>
      <c r="G4784">
        <f t="shared" ca="1" si="2892"/>
        <v>202012</v>
      </c>
      <c r="H4784">
        <f t="shared" ca="1" si="2893"/>
        <v>202004</v>
      </c>
      <c r="I4784" t="str">
        <f t="shared" ca="1" si="2894"/>
        <v>FY2020 Q3 Sep</v>
      </c>
      <c r="J4784">
        <f t="shared" ca="1" si="2895"/>
        <v>2020</v>
      </c>
      <c r="K4784" s="8" t="str">
        <f t="shared" ca="1" si="2896"/>
        <v>Sep</v>
      </c>
      <c r="L4784" s="8" t="str">
        <f t="shared" ca="1" si="2897"/>
        <v>Q3</v>
      </c>
      <c r="M4784">
        <f t="shared" ca="1" si="2898"/>
        <v>9</v>
      </c>
      <c r="N4784">
        <f t="shared" ca="1" si="2899"/>
        <v>3</v>
      </c>
      <c r="O4784">
        <f t="shared" ca="1" si="2900"/>
        <v>202009</v>
      </c>
      <c r="P4784">
        <f t="shared" ca="1" si="2901"/>
        <v>202003</v>
      </c>
      <c r="Q4784" t="str">
        <f t="shared" si="2902"/>
        <v>FY2020 Q2 Feb</v>
      </c>
      <c r="R4784">
        <f t="shared" si="2903"/>
        <v>2020</v>
      </c>
      <c r="S4784" s="8" t="str">
        <f t="shared" si="2904"/>
        <v>Feb</v>
      </c>
      <c r="T4784" s="8" t="str">
        <f t="shared" si="2905"/>
        <v>Q2</v>
      </c>
      <c r="U4784">
        <f t="shared" si="2906"/>
        <v>5</v>
      </c>
      <c r="V4784">
        <f t="shared" si="2907"/>
        <v>2</v>
      </c>
      <c r="W4784">
        <f t="shared" si="2908"/>
        <v>202005</v>
      </c>
      <c r="X4784">
        <f t="shared" si="2909"/>
        <v>202002</v>
      </c>
      <c r="Y4784" t="str">
        <f t="shared" si="2910"/>
        <v>FY2020 Q1 Feb</v>
      </c>
      <c r="Z4784">
        <f t="shared" si="2911"/>
        <v>2020</v>
      </c>
      <c r="AA4784" s="8" t="str">
        <f t="shared" si="2912"/>
        <v>Feb</v>
      </c>
      <c r="AB4784" s="8" t="str">
        <f t="shared" si="2913"/>
        <v>Q1</v>
      </c>
      <c r="AC4784">
        <f t="shared" si="2914"/>
        <v>2</v>
      </c>
      <c r="AD4784">
        <f t="shared" si="2915"/>
        <v>1</v>
      </c>
      <c r="AE4784">
        <f t="shared" si="2916"/>
        <v>202002</v>
      </c>
      <c r="AF4784">
        <f t="shared" si="2917"/>
        <v>202001</v>
      </c>
      <c r="AG4784" s="9">
        <f t="shared" ca="1" si="2918"/>
        <v>0</v>
      </c>
      <c r="AH4784">
        <f t="shared" ca="1" si="2919"/>
        <v>2</v>
      </c>
      <c r="AI4784" s="9">
        <f t="shared" ca="1" si="2920"/>
        <v>7</v>
      </c>
      <c r="AJ4784" s="9">
        <f t="shared" ca="1" si="2921"/>
        <v>0</v>
      </c>
      <c r="AK4784" s="9">
        <f t="shared" si="2922"/>
        <v>3</v>
      </c>
      <c r="AL4784" s="9">
        <f t="shared" si="2923"/>
        <v>6</v>
      </c>
      <c r="AM4784" s="9">
        <f t="shared" si="2924"/>
        <v>19</v>
      </c>
      <c r="AN4784" s="2">
        <v>43865.817361111112</v>
      </c>
      <c r="AO4784">
        <v>6773</v>
      </c>
      <c r="AP4784" s="1">
        <v>4600</v>
      </c>
      <c r="AQ4784" t="s">
        <v>4</v>
      </c>
    </row>
    <row r="4785" spans="1:43" x14ac:dyDescent="0.3">
      <c r="A4785" t="str">
        <f t="shared" ca="1" si="2886"/>
        <v>FY2020 Q4 Sep</v>
      </c>
      <c r="B4785">
        <f t="shared" ca="1" si="2887"/>
        <v>2020</v>
      </c>
      <c r="C4785" s="8" t="str">
        <f t="shared" ca="1" si="2888"/>
        <v>Sep</v>
      </c>
      <c r="D4785" s="8" t="str">
        <f t="shared" ca="1" si="2889"/>
        <v>Q4</v>
      </c>
      <c r="E4785">
        <f t="shared" ca="1" si="2890"/>
        <v>12</v>
      </c>
      <c r="F4785">
        <f t="shared" ca="1" si="2891"/>
        <v>4</v>
      </c>
      <c r="G4785">
        <f t="shared" ca="1" si="2892"/>
        <v>202012</v>
      </c>
      <c r="H4785">
        <f t="shared" ca="1" si="2893"/>
        <v>202004</v>
      </c>
      <c r="I4785" t="str">
        <f t="shared" ca="1" si="2894"/>
        <v>FY2020 Q3 Sep</v>
      </c>
      <c r="J4785">
        <f t="shared" ca="1" si="2895"/>
        <v>2020</v>
      </c>
      <c r="K4785" s="8" t="str">
        <f t="shared" ca="1" si="2896"/>
        <v>Sep</v>
      </c>
      <c r="L4785" s="8" t="str">
        <f t="shared" ca="1" si="2897"/>
        <v>Q3</v>
      </c>
      <c r="M4785">
        <f t="shared" ca="1" si="2898"/>
        <v>9</v>
      </c>
      <c r="N4785">
        <f t="shared" ca="1" si="2899"/>
        <v>3</v>
      </c>
      <c r="O4785">
        <f t="shared" ca="1" si="2900"/>
        <v>202009</v>
      </c>
      <c r="P4785">
        <f t="shared" ca="1" si="2901"/>
        <v>202003</v>
      </c>
      <c r="Q4785" t="str">
        <f t="shared" si="2902"/>
        <v>FY2020 Q2 Jan</v>
      </c>
      <c r="R4785">
        <f t="shared" si="2903"/>
        <v>2020</v>
      </c>
      <c r="S4785" s="8" t="str">
        <f t="shared" si="2904"/>
        <v>Jan</v>
      </c>
      <c r="T4785" s="8" t="str">
        <f t="shared" si="2905"/>
        <v>Q2</v>
      </c>
      <c r="U4785">
        <f t="shared" si="2906"/>
        <v>4</v>
      </c>
      <c r="V4785">
        <f t="shared" si="2907"/>
        <v>2</v>
      </c>
      <c r="W4785">
        <f t="shared" si="2908"/>
        <v>202004</v>
      </c>
      <c r="X4785">
        <f t="shared" si="2909"/>
        <v>202002</v>
      </c>
      <c r="Y4785" t="str">
        <f t="shared" si="2910"/>
        <v>FY2020 Q1 Jan</v>
      </c>
      <c r="Z4785">
        <f t="shared" si="2911"/>
        <v>2020</v>
      </c>
      <c r="AA4785" s="8" t="str">
        <f t="shared" si="2912"/>
        <v>Jan</v>
      </c>
      <c r="AB4785" s="8" t="str">
        <f t="shared" si="2913"/>
        <v>Q1</v>
      </c>
      <c r="AC4785">
        <f t="shared" si="2914"/>
        <v>1</v>
      </c>
      <c r="AD4785">
        <f t="shared" si="2915"/>
        <v>1</v>
      </c>
      <c r="AE4785">
        <f t="shared" si="2916"/>
        <v>202001</v>
      </c>
      <c r="AF4785">
        <f t="shared" si="2917"/>
        <v>202001</v>
      </c>
      <c r="AG4785" s="9">
        <f t="shared" ca="1" si="2918"/>
        <v>0</v>
      </c>
      <c r="AH4785">
        <f t="shared" ca="1" si="2919"/>
        <v>3</v>
      </c>
      <c r="AI4785" s="9">
        <f t="shared" ca="1" si="2920"/>
        <v>8</v>
      </c>
      <c r="AJ4785" s="9">
        <f t="shared" ca="1" si="2921"/>
        <v>0</v>
      </c>
      <c r="AK4785" s="9">
        <f t="shared" si="2922"/>
        <v>5</v>
      </c>
      <c r="AL4785" s="9">
        <f t="shared" si="2923"/>
        <v>5</v>
      </c>
      <c r="AM4785" s="9">
        <f t="shared" si="2924"/>
        <v>6</v>
      </c>
      <c r="AN4785" s="2">
        <v>43860.285416666666</v>
      </c>
      <c r="AO4785">
        <v>6816</v>
      </c>
      <c r="AP4785" s="1">
        <v>4600</v>
      </c>
      <c r="AQ4785" t="s">
        <v>4</v>
      </c>
    </row>
    <row r="4786" spans="1:43" x14ac:dyDescent="0.3">
      <c r="A4786" t="str">
        <f t="shared" ca="1" si="2886"/>
        <v>FY2020 Q4 Sep</v>
      </c>
      <c r="B4786">
        <f t="shared" ca="1" si="2887"/>
        <v>2020</v>
      </c>
      <c r="C4786" s="8" t="str">
        <f t="shared" ca="1" si="2888"/>
        <v>Sep</v>
      </c>
      <c r="D4786" s="8" t="str">
        <f t="shared" ca="1" si="2889"/>
        <v>Q4</v>
      </c>
      <c r="E4786">
        <f t="shared" ca="1" si="2890"/>
        <v>12</v>
      </c>
      <c r="F4786">
        <f t="shared" ca="1" si="2891"/>
        <v>4</v>
      </c>
      <c r="G4786">
        <f t="shared" ca="1" si="2892"/>
        <v>202012</v>
      </c>
      <c r="H4786">
        <f t="shared" ca="1" si="2893"/>
        <v>202004</v>
      </c>
      <c r="I4786" t="str">
        <f t="shared" ca="1" si="2894"/>
        <v>FY2020 Q3 Sep</v>
      </c>
      <c r="J4786">
        <f t="shared" ca="1" si="2895"/>
        <v>2020</v>
      </c>
      <c r="K4786" s="8" t="str">
        <f t="shared" ca="1" si="2896"/>
        <v>Sep</v>
      </c>
      <c r="L4786" s="8" t="str">
        <f t="shared" ca="1" si="2897"/>
        <v>Q3</v>
      </c>
      <c r="M4786">
        <f t="shared" ca="1" si="2898"/>
        <v>9</v>
      </c>
      <c r="N4786">
        <f t="shared" ca="1" si="2899"/>
        <v>3</v>
      </c>
      <c r="O4786">
        <f t="shared" ca="1" si="2900"/>
        <v>202009</v>
      </c>
      <c r="P4786">
        <f t="shared" ca="1" si="2901"/>
        <v>202003</v>
      </c>
      <c r="Q4786" t="str">
        <f t="shared" si="2902"/>
        <v>FY2020 Q2 Feb</v>
      </c>
      <c r="R4786">
        <f t="shared" si="2903"/>
        <v>2020</v>
      </c>
      <c r="S4786" s="8" t="str">
        <f t="shared" si="2904"/>
        <v>Feb</v>
      </c>
      <c r="T4786" s="8" t="str">
        <f t="shared" si="2905"/>
        <v>Q2</v>
      </c>
      <c r="U4786">
        <f t="shared" si="2906"/>
        <v>5</v>
      </c>
      <c r="V4786">
        <f t="shared" si="2907"/>
        <v>2</v>
      </c>
      <c r="W4786">
        <f t="shared" si="2908"/>
        <v>202005</v>
      </c>
      <c r="X4786">
        <f t="shared" si="2909"/>
        <v>202002</v>
      </c>
      <c r="Y4786" t="str">
        <f t="shared" si="2910"/>
        <v>FY2020 Q1 Feb</v>
      </c>
      <c r="Z4786">
        <f t="shared" si="2911"/>
        <v>2020</v>
      </c>
      <c r="AA4786" s="8" t="str">
        <f t="shared" si="2912"/>
        <v>Feb</v>
      </c>
      <c r="AB4786" s="8" t="str">
        <f t="shared" si="2913"/>
        <v>Q1</v>
      </c>
      <c r="AC4786">
        <f t="shared" si="2914"/>
        <v>2</v>
      </c>
      <c r="AD4786">
        <f t="shared" si="2915"/>
        <v>1</v>
      </c>
      <c r="AE4786">
        <f t="shared" si="2916"/>
        <v>202002</v>
      </c>
      <c r="AF4786">
        <f t="shared" si="2917"/>
        <v>202001</v>
      </c>
      <c r="AG4786" s="9">
        <f t="shared" ca="1" si="2918"/>
        <v>0</v>
      </c>
      <c r="AH4786">
        <f t="shared" ca="1" si="2919"/>
        <v>2</v>
      </c>
      <c r="AI4786" s="9">
        <f t="shared" ca="1" si="2920"/>
        <v>7</v>
      </c>
      <c r="AJ4786" s="9">
        <f t="shared" ca="1" si="2921"/>
        <v>0</v>
      </c>
      <c r="AK4786" s="9">
        <f t="shared" si="2922"/>
        <v>4</v>
      </c>
      <c r="AL4786" s="9">
        <f t="shared" si="2923"/>
        <v>7</v>
      </c>
      <c r="AM4786" s="9">
        <f t="shared" si="2924"/>
        <v>20</v>
      </c>
      <c r="AN4786" s="2">
        <v>43873.866666666669</v>
      </c>
      <c r="AO4786">
        <v>6842</v>
      </c>
      <c r="AP4786" s="1">
        <v>4600</v>
      </c>
      <c r="AQ4786" t="s">
        <v>4</v>
      </c>
    </row>
    <row r="4787" spans="1:43" x14ac:dyDescent="0.3">
      <c r="A4787" t="str">
        <f t="shared" ca="1" si="2886"/>
        <v>FY2020 Q4 Sep</v>
      </c>
      <c r="B4787">
        <f t="shared" ca="1" si="2887"/>
        <v>2020</v>
      </c>
      <c r="C4787" s="8" t="str">
        <f t="shared" ca="1" si="2888"/>
        <v>Sep</v>
      </c>
      <c r="D4787" s="8" t="str">
        <f t="shared" ca="1" si="2889"/>
        <v>Q4</v>
      </c>
      <c r="E4787">
        <f t="shared" ca="1" si="2890"/>
        <v>12</v>
      </c>
      <c r="F4787">
        <f t="shared" ca="1" si="2891"/>
        <v>4</v>
      </c>
      <c r="G4787">
        <f t="shared" ca="1" si="2892"/>
        <v>202012</v>
      </c>
      <c r="H4787">
        <f t="shared" ca="1" si="2893"/>
        <v>202004</v>
      </c>
      <c r="I4787" t="str">
        <f t="shared" ca="1" si="2894"/>
        <v>FY2020 Q3 Sep</v>
      </c>
      <c r="J4787">
        <f t="shared" ca="1" si="2895"/>
        <v>2020</v>
      </c>
      <c r="K4787" s="8" t="str">
        <f t="shared" ca="1" si="2896"/>
        <v>Sep</v>
      </c>
      <c r="L4787" s="8" t="str">
        <f t="shared" ca="1" si="2897"/>
        <v>Q3</v>
      </c>
      <c r="M4787">
        <f t="shared" ca="1" si="2898"/>
        <v>9</v>
      </c>
      <c r="N4787">
        <f t="shared" ca="1" si="2899"/>
        <v>3</v>
      </c>
      <c r="O4787">
        <f t="shared" ca="1" si="2900"/>
        <v>202009</v>
      </c>
      <c r="P4787">
        <f t="shared" ca="1" si="2901"/>
        <v>202003</v>
      </c>
      <c r="Q4787" t="str">
        <f t="shared" si="2902"/>
        <v>FY2020 Q2 Feb</v>
      </c>
      <c r="R4787">
        <f t="shared" si="2903"/>
        <v>2020</v>
      </c>
      <c r="S4787" s="8" t="str">
        <f t="shared" si="2904"/>
        <v>Feb</v>
      </c>
      <c r="T4787" s="8" t="str">
        <f t="shared" si="2905"/>
        <v>Q2</v>
      </c>
      <c r="U4787">
        <f t="shared" si="2906"/>
        <v>5</v>
      </c>
      <c r="V4787">
        <f t="shared" si="2907"/>
        <v>2</v>
      </c>
      <c r="W4787">
        <f t="shared" si="2908"/>
        <v>202005</v>
      </c>
      <c r="X4787">
        <f t="shared" si="2909"/>
        <v>202002</v>
      </c>
      <c r="Y4787" t="str">
        <f t="shared" si="2910"/>
        <v>FY2020 Q1 Feb</v>
      </c>
      <c r="Z4787">
        <f t="shared" si="2911"/>
        <v>2020</v>
      </c>
      <c r="AA4787" s="8" t="str">
        <f t="shared" si="2912"/>
        <v>Feb</v>
      </c>
      <c r="AB4787" s="8" t="str">
        <f t="shared" si="2913"/>
        <v>Q1</v>
      </c>
      <c r="AC4787">
        <f t="shared" si="2914"/>
        <v>2</v>
      </c>
      <c r="AD4787">
        <f t="shared" si="2915"/>
        <v>1</v>
      </c>
      <c r="AE4787">
        <f t="shared" si="2916"/>
        <v>202002</v>
      </c>
      <c r="AF4787">
        <f t="shared" si="2917"/>
        <v>202001</v>
      </c>
      <c r="AG4787" s="9">
        <f t="shared" ca="1" si="2918"/>
        <v>0</v>
      </c>
      <c r="AH4787">
        <f t="shared" ca="1" si="2919"/>
        <v>2</v>
      </c>
      <c r="AI4787" s="9">
        <f t="shared" ca="1" si="2920"/>
        <v>7</v>
      </c>
      <c r="AJ4787" s="9">
        <f t="shared" ca="1" si="2921"/>
        <v>0</v>
      </c>
      <c r="AK4787" s="9">
        <f t="shared" si="2922"/>
        <v>2</v>
      </c>
      <c r="AL4787" s="9">
        <f t="shared" si="2923"/>
        <v>7</v>
      </c>
      <c r="AM4787" s="9">
        <f t="shared" si="2924"/>
        <v>11</v>
      </c>
      <c r="AN4787" s="2">
        <v>43871.459027777775</v>
      </c>
      <c r="AO4787">
        <v>7951</v>
      </c>
      <c r="AP4787" s="1">
        <v>4600</v>
      </c>
      <c r="AQ4787" t="s">
        <v>4</v>
      </c>
    </row>
    <row r="4788" spans="1:43" x14ac:dyDescent="0.3">
      <c r="A4788" t="str">
        <f t="shared" ca="1" si="2886"/>
        <v>FY2020 Q4 Sep</v>
      </c>
      <c r="B4788">
        <f t="shared" ca="1" si="2887"/>
        <v>2020</v>
      </c>
      <c r="C4788" s="8" t="str">
        <f t="shared" ca="1" si="2888"/>
        <v>Sep</v>
      </c>
      <c r="D4788" s="8" t="str">
        <f t="shared" ca="1" si="2889"/>
        <v>Q4</v>
      </c>
      <c r="E4788">
        <f t="shared" ca="1" si="2890"/>
        <v>12</v>
      </c>
      <c r="F4788">
        <f t="shared" ca="1" si="2891"/>
        <v>4</v>
      </c>
      <c r="G4788">
        <f t="shared" ca="1" si="2892"/>
        <v>202012</v>
      </c>
      <c r="H4788">
        <f t="shared" ca="1" si="2893"/>
        <v>202004</v>
      </c>
      <c r="I4788" t="str">
        <f t="shared" ca="1" si="2894"/>
        <v>FY2020 Q3 Sep</v>
      </c>
      <c r="J4788">
        <f t="shared" ca="1" si="2895"/>
        <v>2020</v>
      </c>
      <c r="K4788" s="8" t="str">
        <f t="shared" ca="1" si="2896"/>
        <v>Sep</v>
      </c>
      <c r="L4788" s="8" t="str">
        <f t="shared" ca="1" si="2897"/>
        <v>Q3</v>
      </c>
      <c r="M4788">
        <f t="shared" ca="1" si="2898"/>
        <v>9</v>
      </c>
      <c r="N4788">
        <f t="shared" ca="1" si="2899"/>
        <v>3</v>
      </c>
      <c r="O4788">
        <f t="shared" ca="1" si="2900"/>
        <v>202009</v>
      </c>
      <c r="P4788">
        <f t="shared" ca="1" si="2901"/>
        <v>202003</v>
      </c>
      <c r="Q4788" t="str">
        <f t="shared" si="2902"/>
        <v>FY2020 Q2 Feb</v>
      </c>
      <c r="R4788">
        <f t="shared" si="2903"/>
        <v>2020</v>
      </c>
      <c r="S4788" s="8" t="str">
        <f t="shared" si="2904"/>
        <v>Feb</v>
      </c>
      <c r="T4788" s="8" t="str">
        <f t="shared" si="2905"/>
        <v>Q2</v>
      </c>
      <c r="U4788">
        <f t="shared" si="2906"/>
        <v>5</v>
      </c>
      <c r="V4788">
        <f t="shared" si="2907"/>
        <v>2</v>
      </c>
      <c r="W4788">
        <f t="shared" si="2908"/>
        <v>202005</v>
      </c>
      <c r="X4788">
        <f t="shared" si="2909"/>
        <v>202002</v>
      </c>
      <c r="Y4788" t="str">
        <f t="shared" si="2910"/>
        <v>FY2020 Q1 Feb</v>
      </c>
      <c r="Z4788">
        <f t="shared" si="2911"/>
        <v>2020</v>
      </c>
      <c r="AA4788" s="8" t="str">
        <f t="shared" si="2912"/>
        <v>Feb</v>
      </c>
      <c r="AB4788" s="8" t="str">
        <f t="shared" si="2913"/>
        <v>Q1</v>
      </c>
      <c r="AC4788">
        <f t="shared" si="2914"/>
        <v>2</v>
      </c>
      <c r="AD4788">
        <f t="shared" si="2915"/>
        <v>1</v>
      </c>
      <c r="AE4788">
        <f t="shared" si="2916"/>
        <v>202002</v>
      </c>
      <c r="AF4788">
        <f t="shared" si="2917"/>
        <v>202001</v>
      </c>
      <c r="AG4788" s="9">
        <f t="shared" ca="1" si="2918"/>
        <v>0</v>
      </c>
      <c r="AH4788">
        <f t="shared" ca="1" si="2919"/>
        <v>2</v>
      </c>
      <c r="AI4788" s="9">
        <f t="shared" ca="1" si="2920"/>
        <v>7</v>
      </c>
      <c r="AJ4788" s="9">
        <f t="shared" ca="1" si="2921"/>
        <v>0</v>
      </c>
      <c r="AK4788" s="9">
        <f t="shared" si="2922"/>
        <v>3</v>
      </c>
      <c r="AL4788" s="9">
        <f t="shared" si="2923"/>
        <v>7</v>
      </c>
      <c r="AM4788" s="9">
        <f t="shared" si="2924"/>
        <v>13</v>
      </c>
      <c r="AN4788" s="2">
        <v>43872.580555555556</v>
      </c>
      <c r="AO4788">
        <v>8050</v>
      </c>
      <c r="AP4788" s="1">
        <v>4600</v>
      </c>
      <c r="AQ4788" t="s">
        <v>4</v>
      </c>
    </row>
    <row r="4789" spans="1:43" x14ac:dyDescent="0.3">
      <c r="A4789" t="str">
        <f t="shared" ca="1" si="2886"/>
        <v>FY2020 Q4 Sep</v>
      </c>
      <c r="B4789">
        <f t="shared" ca="1" si="2887"/>
        <v>2020</v>
      </c>
      <c r="C4789" s="8" t="str">
        <f t="shared" ca="1" si="2888"/>
        <v>Sep</v>
      </c>
      <c r="D4789" s="8" t="str">
        <f t="shared" ca="1" si="2889"/>
        <v>Q4</v>
      </c>
      <c r="E4789">
        <f t="shared" ca="1" si="2890"/>
        <v>12</v>
      </c>
      <c r="F4789">
        <f t="shared" ca="1" si="2891"/>
        <v>4</v>
      </c>
      <c r="G4789">
        <f t="shared" ca="1" si="2892"/>
        <v>202012</v>
      </c>
      <c r="H4789">
        <f t="shared" ca="1" si="2893"/>
        <v>202004</v>
      </c>
      <c r="I4789" t="str">
        <f t="shared" ca="1" si="2894"/>
        <v>FY2020 Q3 Sep</v>
      </c>
      <c r="J4789">
        <f t="shared" ca="1" si="2895"/>
        <v>2020</v>
      </c>
      <c r="K4789" s="8" t="str">
        <f t="shared" ca="1" si="2896"/>
        <v>Sep</v>
      </c>
      <c r="L4789" s="8" t="str">
        <f t="shared" ca="1" si="2897"/>
        <v>Q3</v>
      </c>
      <c r="M4789">
        <f t="shared" ca="1" si="2898"/>
        <v>9</v>
      </c>
      <c r="N4789">
        <f t="shared" ca="1" si="2899"/>
        <v>3</v>
      </c>
      <c r="O4789">
        <f t="shared" ca="1" si="2900"/>
        <v>202009</v>
      </c>
      <c r="P4789">
        <f t="shared" ca="1" si="2901"/>
        <v>202003</v>
      </c>
      <c r="Q4789" t="str">
        <f t="shared" si="2902"/>
        <v>FY2020 Q2 Jan</v>
      </c>
      <c r="R4789">
        <f t="shared" si="2903"/>
        <v>2020</v>
      </c>
      <c r="S4789" s="8" t="str">
        <f t="shared" si="2904"/>
        <v>Jan</v>
      </c>
      <c r="T4789" s="8" t="str">
        <f t="shared" si="2905"/>
        <v>Q2</v>
      </c>
      <c r="U4789">
        <f t="shared" si="2906"/>
        <v>4</v>
      </c>
      <c r="V4789">
        <f t="shared" si="2907"/>
        <v>2</v>
      </c>
      <c r="W4789">
        <f t="shared" si="2908"/>
        <v>202004</v>
      </c>
      <c r="X4789">
        <f t="shared" si="2909"/>
        <v>202002</v>
      </c>
      <c r="Y4789" t="str">
        <f t="shared" si="2910"/>
        <v>FY2020 Q1 Jan</v>
      </c>
      <c r="Z4789">
        <f t="shared" si="2911"/>
        <v>2020</v>
      </c>
      <c r="AA4789" s="8" t="str">
        <f t="shared" si="2912"/>
        <v>Jan</v>
      </c>
      <c r="AB4789" s="8" t="str">
        <f t="shared" si="2913"/>
        <v>Q1</v>
      </c>
      <c r="AC4789">
        <f t="shared" si="2914"/>
        <v>1</v>
      </c>
      <c r="AD4789">
        <f t="shared" si="2915"/>
        <v>1</v>
      </c>
      <c r="AE4789">
        <f t="shared" si="2916"/>
        <v>202001</v>
      </c>
      <c r="AF4789">
        <f t="shared" si="2917"/>
        <v>202001</v>
      </c>
      <c r="AG4789" s="9">
        <f t="shared" ca="1" si="2918"/>
        <v>0</v>
      </c>
      <c r="AH4789">
        <f t="shared" ca="1" si="2919"/>
        <v>3</v>
      </c>
      <c r="AI4789" s="9">
        <f t="shared" ca="1" si="2920"/>
        <v>8</v>
      </c>
      <c r="AJ4789" s="9">
        <f t="shared" ca="1" si="2921"/>
        <v>0</v>
      </c>
      <c r="AK4789" s="9">
        <f t="shared" si="2922"/>
        <v>4</v>
      </c>
      <c r="AL4789" s="9">
        <f t="shared" si="2923"/>
        <v>5</v>
      </c>
      <c r="AM4789" s="9">
        <f t="shared" si="2924"/>
        <v>14</v>
      </c>
      <c r="AN4789" s="2">
        <v>43859.597916666666</v>
      </c>
      <c r="AO4789">
        <v>8082</v>
      </c>
      <c r="AP4789" s="1">
        <v>4600</v>
      </c>
      <c r="AQ4789" t="s">
        <v>4</v>
      </c>
    </row>
    <row r="4790" spans="1:43" x14ac:dyDescent="0.3">
      <c r="A4790" t="str">
        <f t="shared" ca="1" si="2886"/>
        <v>FY2020 Q4 Sep</v>
      </c>
      <c r="B4790">
        <f t="shared" ca="1" si="2887"/>
        <v>2020</v>
      </c>
      <c r="C4790" s="8" t="str">
        <f t="shared" ca="1" si="2888"/>
        <v>Sep</v>
      </c>
      <c r="D4790" s="8" t="str">
        <f t="shared" ca="1" si="2889"/>
        <v>Q4</v>
      </c>
      <c r="E4790">
        <f t="shared" ca="1" si="2890"/>
        <v>12</v>
      </c>
      <c r="F4790">
        <f t="shared" ca="1" si="2891"/>
        <v>4</v>
      </c>
      <c r="G4790">
        <f t="shared" ca="1" si="2892"/>
        <v>202012</v>
      </c>
      <c r="H4790">
        <f t="shared" ca="1" si="2893"/>
        <v>202004</v>
      </c>
      <c r="I4790" t="str">
        <f t="shared" ca="1" si="2894"/>
        <v>FY2020 Q3 Sep</v>
      </c>
      <c r="J4790">
        <f t="shared" ca="1" si="2895"/>
        <v>2020</v>
      </c>
      <c r="K4790" s="8" t="str">
        <f t="shared" ca="1" si="2896"/>
        <v>Sep</v>
      </c>
      <c r="L4790" s="8" t="str">
        <f t="shared" ca="1" si="2897"/>
        <v>Q3</v>
      </c>
      <c r="M4790">
        <f t="shared" ca="1" si="2898"/>
        <v>9</v>
      </c>
      <c r="N4790">
        <f t="shared" ca="1" si="2899"/>
        <v>3</v>
      </c>
      <c r="O4790">
        <f t="shared" ca="1" si="2900"/>
        <v>202009</v>
      </c>
      <c r="P4790">
        <f t="shared" ca="1" si="2901"/>
        <v>202003</v>
      </c>
      <c r="Q4790" t="str">
        <f t="shared" si="2902"/>
        <v>FY2020 Q2 Feb</v>
      </c>
      <c r="R4790">
        <f t="shared" si="2903"/>
        <v>2020</v>
      </c>
      <c r="S4790" s="8" t="str">
        <f t="shared" si="2904"/>
        <v>Feb</v>
      </c>
      <c r="T4790" s="8" t="str">
        <f t="shared" si="2905"/>
        <v>Q2</v>
      </c>
      <c r="U4790">
        <f t="shared" si="2906"/>
        <v>5</v>
      </c>
      <c r="V4790">
        <f t="shared" si="2907"/>
        <v>2</v>
      </c>
      <c r="W4790">
        <f t="shared" si="2908"/>
        <v>202005</v>
      </c>
      <c r="X4790">
        <f t="shared" si="2909"/>
        <v>202002</v>
      </c>
      <c r="Y4790" t="str">
        <f t="shared" si="2910"/>
        <v>FY2020 Q1 Feb</v>
      </c>
      <c r="Z4790">
        <f t="shared" si="2911"/>
        <v>2020</v>
      </c>
      <c r="AA4790" s="8" t="str">
        <f t="shared" si="2912"/>
        <v>Feb</v>
      </c>
      <c r="AB4790" s="8" t="str">
        <f t="shared" si="2913"/>
        <v>Q1</v>
      </c>
      <c r="AC4790">
        <f t="shared" si="2914"/>
        <v>2</v>
      </c>
      <c r="AD4790">
        <f t="shared" si="2915"/>
        <v>1</v>
      </c>
      <c r="AE4790">
        <f t="shared" si="2916"/>
        <v>202002</v>
      </c>
      <c r="AF4790">
        <f t="shared" si="2917"/>
        <v>202001</v>
      </c>
      <c r="AG4790" s="9">
        <f t="shared" ca="1" si="2918"/>
        <v>0</v>
      </c>
      <c r="AH4790">
        <f t="shared" ca="1" si="2919"/>
        <v>2</v>
      </c>
      <c r="AI4790" s="9">
        <f t="shared" ca="1" si="2920"/>
        <v>7</v>
      </c>
      <c r="AJ4790" s="9">
        <f t="shared" ca="1" si="2921"/>
        <v>0</v>
      </c>
      <c r="AK4790" s="9">
        <f t="shared" si="2922"/>
        <v>6</v>
      </c>
      <c r="AL4790" s="9">
        <f t="shared" si="2923"/>
        <v>7</v>
      </c>
      <c r="AM4790" s="9">
        <f t="shared" si="2924"/>
        <v>8</v>
      </c>
      <c r="AN4790" s="2">
        <v>43875.372916666667</v>
      </c>
      <c r="AO4790">
        <v>8572</v>
      </c>
      <c r="AP4790" s="1">
        <v>4600</v>
      </c>
      <c r="AQ4790" t="s">
        <v>4</v>
      </c>
    </row>
    <row r="4791" spans="1:43" x14ac:dyDescent="0.3">
      <c r="A4791" t="str">
        <f t="shared" ca="1" si="2886"/>
        <v>FY2020 Q4 Sep</v>
      </c>
      <c r="B4791">
        <f t="shared" ca="1" si="2887"/>
        <v>2020</v>
      </c>
      <c r="C4791" s="8" t="str">
        <f t="shared" ca="1" si="2888"/>
        <v>Sep</v>
      </c>
      <c r="D4791" s="8" t="str">
        <f t="shared" ca="1" si="2889"/>
        <v>Q4</v>
      </c>
      <c r="E4791">
        <f t="shared" ca="1" si="2890"/>
        <v>12</v>
      </c>
      <c r="F4791">
        <f t="shared" ca="1" si="2891"/>
        <v>4</v>
      </c>
      <c r="G4791">
        <f t="shared" ca="1" si="2892"/>
        <v>202012</v>
      </c>
      <c r="H4791">
        <f t="shared" ca="1" si="2893"/>
        <v>202004</v>
      </c>
      <c r="I4791" t="str">
        <f t="shared" ca="1" si="2894"/>
        <v>FY2020 Q3 Sep</v>
      </c>
      <c r="J4791">
        <f t="shared" ca="1" si="2895"/>
        <v>2020</v>
      </c>
      <c r="K4791" s="8" t="str">
        <f t="shared" ca="1" si="2896"/>
        <v>Sep</v>
      </c>
      <c r="L4791" s="8" t="str">
        <f t="shared" ca="1" si="2897"/>
        <v>Q3</v>
      </c>
      <c r="M4791">
        <f t="shared" ca="1" si="2898"/>
        <v>9</v>
      </c>
      <c r="N4791">
        <f t="shared" ca="1" si="2899"/>
        <v>3</v>
      </c>
      <c r="O4791">
        <f t="shared" ca="1" si="2900"/>
        <v>202009</v>
      </c>
      <c r="P4791">
        <f t="shared" ca="1" si="2901"/>
        <v>202003</v>
      </c>
      <c r="Q4791" t="str">
        <f t="shared" si="2902"/>
        <v>FY2020 Q1 Oct</v>
      </c>
      <c r="R4791">
        <f t="shared" si="2903"/>
        <v>2020</v>
      </c>
      <c r="S4791" s="8" t="str">
        <f t="shared" si="2904"/>
        <v>Oct</v>
      </c>
      <c r="T4791" s="8" t="str">
        <f t="shared" si="2905"/>
        <v>Q1</v>
      </c>
      <c r="U4791">
        <f t="shared" si="2906"/>
        <v>1</v>
      </c>
      <c r="V4791">
        <f t="shared" si="2907"/>
        <v>1</v>
      </c>
      <c r="W4791">
        <f t="shared" si="2908"/>
        <v>202001</v>
      </c>
      <c r="X4791">
        <f t="shared" si="2909"/>
        <v>202001</v>
      </c>
      <c r="Y4791" t="str">
        <f t="shared" si="2910"/>
        <v>FY2019 Q4 Oct</v>
      </c>
      <c r="Z4791">
        <f t="shared" si="2911"/>
        <v>2019</v>
      </c>
      <c r="AA4791" s="8" t="str">
        <f t="shared" si="2912"/>
        <v>Oct</v>
      </c>
      <c r="AB4791" s="8" t="str">
        <f t="shared" si="2913"/>
        <v>Q4</v>
      </c>
      <c r="AC4791">
        <f t="shared" si="2914"/>
        <v>10</v>
      </c>
      <c r="AD4791">
        <f t="shared" si="2915"/>
        <v>4</v>
      </c>
      <c r="AE4791">
        <f t="shared" si="2916"/>
        <v>201910</v>
      </c>
      <c r="AF4791">
        <f t="shared" si="2917"/>
        <v>201904</v>
      </c>
      <c r="AG4791" s="9">
        <f t="shared" ca="1" si="2918"/>
        <v>0</v>
      </c>
      <c r="AH4791">
        <f t="shared" ca="1" si="2919"/>
        <v>4</v>
      </c>
      <c r="AI4791" s="9">
        <f t="shared" ca="1" si="2920"/>
        <v>11</v>
      </c>
      <c r="AJ4791" s="9">
        <f t="shared" ca="1" si="2921"/>
        <v>1</v>
      </c>
      <c r="AK4791" s="9">
        <f t="shared" si="2922"/>
        <v>4</v>
      </c>
      <c r="AL4791" s="9">
        <f t="shared" si="2923"/>
        <v>41</v>
      </c>
      <c r="AM4791" s="9">
        <f t="shared" si="2924"/>
        <v>11</v>
      </c>
      <c r="AN4791" s="2">
        <v>43747.46597222222</v>
      </c>
      <c r="AO4791">
        <v>119</v>
      </c>
      <c r="AP4791" s="1">
        <v>4500</v>
      </c>
      <c r="AQ4791" t="s">
        <v>4</v>
      </c>
    </row>
    <row r="4792" spans="1:43" x14ac:dyDescent="0.3">
      <c r="A4792" t="str">
        <f t="shared" ca="1" si="2886"/>
        <v>FY2020 Q4 Sep</v>
      </c>
      <c r="B4792">
        <f t="shared" ca="1" si="2887"/>
        <v>2020</v>
      </c>
      <c r="C4792" s="8" t="str">
        <f t="shared" ca="1" si="2888"/>
        <v>Sep</v>
      </c>
      <c r="D4792" s="8" t="str">
        <f t="shared" ca="1" si="2889"/>
        <v>Q4</v>
      </c>
      <c r="E4792">
        <f t="shared" ca="1" si="2890"/>
        <v>12</v>
      </c>
      <c r="F4792">
        <f t="shared" ca="1" si="2891"/>
        <v>4</v>
      </c>
      <c r="G4792">
        <f t="shared" ca="1" si="2892"/>
        <v>202012</v>
      </c>
      <c r="H4792">
        <f t="shared" ca="1" si="2893"/>
        <v>202004</v>
      </c>
      <c r="I4792" t="str">
        <f t="shared" ca="1" si="2894"/>
        <v>FY2020 Q3 Sep</v>
      </c>
      <c r="J4792">
        <f t="shared" ca="1" si="2895"/>
        <v>2020</v>
      </c>
      <c r="K4792" s="8" t="str">
        <f t="shared" ca="1" si="2896"/>
        <v>Sep</v>
      </c>
      <c r="L4792" s="8" t="str">
        <f t="shared" ca="1" si="2897"/>
        <v>Q3</v>
      </c>
      <c r="M4792">
        <f t="shared" ca="1" si="2898"/>
        <v>9</v>
      </c>
      <c r="N4792">
        <f t="shared" ca="1" si="2899"/>
        <v>3</v>
      </c>
      <c r="O4792">
        <f t="shared" ca="1" si="2900"/>
        <v>202009</v>
      </c>
      <c r="P4792">
        <f t="shared" ca="1" si="2901"/>
        <v>202003</v>
      </c>
      <c r="Q4792" t="str">
        <f t="shared" si="2902"/>
        <v>FY2020 Q2 Feb</v>
      </c>
      <c r="R4792">
        <f t="shared" si="2903"/>
        <v>2020</v>
      </c>
      <c r="S4792" s="8" t="str">
        <f t="shared" si="2904"/>
        <v>Feb</v>
      </c>
      <c r="T4792" s="8" t="str">
        <f t="shared" si="2905"/>
        <v>Q2</v>
      </c>
      <c r="U4792">
        <f t="shared" si="2906"/>
        <v>5</v>
      </c>
      <c r="V4792">
        <f t="shared" si="2907"/>
        <v>2</v>
      </c>
      <c r="W4792">
        <f t="shared" si="2908"/>
        <v>202005</v>
      </c>
      <c r="X4792">
        <f t="shared" si="2909"/>
        <v>202002</v>
      </c>
      <c r="Y4792" t="str">
        <f t="shared" si="2910"/>
        <v>FY2020 Q1 Feb</v>
      </c>
      <c r="Z4792">
        <f t="shared" si="2911"/>
        <v>2020</v>
      </c>
      <c r="AA4792" s="8" t="str">
        <f t="shared" si="2912"/>
        <v>Feb</v>
      </c>
      <c r="AB4792" s="8" t="str">
        <f t="shared" si="2913"/>
        <v>Q1</v>
      </c>
      <c r="AC4792">
        <f t="shared" si="2914"/>
        <v>2</v>
      </c>
      <c r="AD4792">
        <f t="shared" si="2915"/>
        <v>1</v>
      </c>
      <c r="AE4792">
        <f t="shared" si="2916"/>
        <v>202002</v>
      </c>
      <c r="AF4792">
        <f t="shared" si="2917"/>
        <v>202001</v>
      </c>
      <c r="AG4792" s="9">
        <f t="shared" ca="1" si="2918"/>
        <v>0</v>
      </c>
      <c r="AH4792">
        <f t="shared" ca="1" si="2919"/>
        <v>2</v>
      </c>
      <c r="AI4792" s="9">
        <f t="shared" ca="1" si="2920"/>
        <v>7</v>
      </c>
      <c r="AJ4792" s="9">
        <f t="shared" ca="1" si="2921"/>
        <v>0</v>
      </c>
      <c r="AK4792" s="9">
        <f t="shared" si="2922"/>
        <v>4</v>
      </c>
      <c r="AL4792" s="9">
        <f t="shared" si="2923"/>
        <v>7</v>
      </c>
      <c r="AM4792" s="9">
        <f t="shared" si="2924"/>
        <v>11</v>
      </c>
      <c r="AN4792" s="2">
        <v>43873.470833333333</v>
      </c>
      <c r="AO4792">
        <v>215</v>
      </c>
      <c r="AP4792" s="1">
        <v>4500</v>
      </c>
      <c r="AQ4792" t="s">
        <v>4</v>
      </c>
    </row>
    <row r="4793" spans="1:43" x14ac:dyDescent="0.3">
      <c r="A4793" t="str">
        <f t="shared" ca="1" si="2886"/>
        <v>FY2020 Q4 Sep</v>
      </c>
      <c r="B4793">
        <f t="shared" ca="1" si="2887"/>
        <v>2020</v>
      </c>
      <c r="C4793" s="8" t="str">
        <f t="shared" ca="1" si="2888"/>
        <v>Sep</v>
      </c>
      <c r="D4793" s="8" t="str">
        <f t="shared" ca="1" si="2889"/>
        <v>Q4</v>
      </c>
      <c r="E4793">
        <f t="shared" ca="1" si="2890"/>
        <v>12</v>
      </c>
      <c r="F4793">
        <f t="shared" ca="1" si="2891"/>
        <v>4</v>
      </c>
      <c r="G4793">
        <f t="shared" ca="1" si="2892"/>
        <v>202012</v>
      </c>
      <c r="H4793">
        <f t="shared" ca="1" si="2893"/>
        <v>202004</v>
      </c>
      <c r="I4793" t="str">
        <f t="shared" ca="1" si="2894"/>
        <v>FY2020 Q3 Sep</v>
      </c>
      <c r="J4793">
        <f t="shared" ca="1" si="2895"/>
        <v>2020</v>
      </c>
      <c r="K4793" s="8" t="str">
        <f t="shared" ca="1" si="2896"/>
        <v>Sep</v>
      </c>
      <c r="L4793" s="8" t="str">
        <f t="shared" ca="1" si="2897"/>
        <v>Q3</v>
      </c>
      <c r="M4793">
        <f t="shared" ca="1" si="2898"/>
        <v>9</v>
      </c>
      <c r="N4793">
        <f t="shared" ca="1" si="2899"/>
        <v>3</v>
      </c>
      <c r="O4793">
        <f t="shared" ca="1" si="2900"/>
        <v>202009</v>
      </c>
      <c r="P4793">
        <f t="shared" ca="1" si="2901"/>
        <v>202003</v>
      </c>
      <c r="Q4793" t="str">
        <f t="shared" si="2902"/>
        <v>FY2019 Q4 Sep</v>
      </c>
      <c r="R4793">
        <f t="shared" si="2903"/>
        <v>2019</v>
      </c>
      <c r="S4793" s="8" t="str">
        <f t="shared" si="2904"/>
        <v>Sep</v>
      </c>
      <c r="T4793" s="8" t="str">
        <f t="shared" si="2905"/>
        <v>Q4</v>
      </c>
      <c r="U4793">
        <f t="shared" si="2906"/>
        <v>12</v>
      </c>
      <c r="V4793">
        <f t="shared" si="2907"/>
        <v>4</v>
      </c>
      <c r="W4793">
        <f t="shared" si="2908"/>
        <v>201912</v>
      </c>
      <c r="X4793">
        <f t="shared" si="2909"/>
        <v>201904</v>
      </c>
      <c r="Y4793" t="str">
        <f t="shared" si="2910"/>
        <v>FY2019 Q3 Sep</v>
      </c>
      <c r="Z4793">
        <f t="shared" si="2911"/>
        <v>2019</v>
      </c>
      <c r="AA4793" s="8" t="str">
        <f t="shared" si="2912"/>
        <v>Sep</v>
      </c>
      <c r="AB4793" s="8" t="str">
        <f t="shared" si="2913"/>
        <v>Q3</v>
      </c>
      <c r="AC4793">
        <f t="shared" si="2914"/>
        <v>9</v>
      </c>
      <c r="AD4793">
        <f t="shared" si="2915"/>
        <v>3</v>
      </c>
      <c r="AE4793">
        <f t="shared" si="2916"/>
        <v>201909</v>
      </c>
      <c r="AF4793">
        <f t="shared" si="2917"/>
        <v>201903</v>
      </c>
      <c r="AG4793" s="9">
        <f t="shared" ca="1" si="2918"/>
        <v>1</v>
      </c>
      <c r="AH4793">
        <f t="shared" ca="1" si="2919"/>
        <v>4</v>
      </c>
      <c r="AI4793" s="9">
        <f t="shared" ca="1" si="2920"/>
        <v>12</v>
      </c>
      <c r="AJ4793" s="9">
        <f t="shared" ca="1" si="2921"/>
        <v>1</v>
      </c>
      <c r="AK4793" s="9">
        <f t="shared" si="2922"/>
        <v>4</v>
      </c>
      <c r="AL4793" s="9">
        <f t="shared" si="2923"/>
        <v>37</v>
      </c>
      <c r="AM4793" s="9">
        <f t="shared" si="2924"/>
        <v>16</v>
      </c>
      <c r="AN4793" s="2">
        <v>43719.695138888892</v>
      </c>
      <c r="AO4793">
        <v>728</v>
      </c>
      <c r="AP4793" s="1">
        <v>4500</v>
      </c>
      <c r="AQ4793" t="s">
        <v>4</v>
      </c>
    </row>
    <row r="4794" spans="1:43" x14ac:dyDescent="0.3">
      <c r="A4794" t="str">
        <f t="shared" ca="1" si="2886"/>
        <v>FY2020 Q4 Sep</v>
      </c>
      <c r="B4794">
        <f t="shared" ca="1" si="2887"/>
        <v>2020</v>
      </c>
      <c r="C4794" s="8" t="str">
        <f t="shared" ca="1" si="2888"/>
        <v>Sep</v>
      </c>
      <c r="D4794" s="8" t="str">
        <f t="shared" ca="1" si="2889"/>
        <v>Q4</v>
      </c>
      <c r="E4794">
        <f t="shared" ca="1" si="2890"/>
        <v>12</v>
      </c>
      <c r="F4794">
        <f t="shared" ca="1" si="2891"/>
        <v>4</v>
      </c>
      <c r="G4794">
        <f t="shared" ca="1" si="2892"/>
        <v>202012</v>
      </c>
      <c r="H4794">
        <f t="shared" ca="1" si="2893"/>
        <v>202004</v>
      </c>
      <c r="I4794" t="str">
        <f t="shared" ca="1" si="2894"/>
        <v>FY2020 Q3 Sep</v>
      </c>
      <c r="J4794">
        <f t="shared" ca="1" si="2895"/>
        <v>2020</v>
      </c>
      <c r="K4794" s="8" t="str">
        <f t="shared" ca="1" si="2896"/>
        <v>Sep</v>
      </c>
      <c r="L4794" s="8" t="str">
        <f t="shared" ca="1" si="2897"/>
        <v>Q3</v>
      </c>
      <c r="M4794">
        <f t="shared" ca="1" si="2898"/>
        <v>9</v>
      </c>
      <c r="N4794">
        <f t="shared" ca="1" si="2899"/>
        <v>3</v>
      </c>
      <c r="O4794">
        <f t="shared" ca="1" si="2900"/>
        <v>202009</v>
      </c>
      <c r="P4794">
        <f t="shared" ca="1" si="2901"/>
        <v>202003</v>
      </c>
      <c r="Q4794" t="str">
        <f t="shared" si="2902"/>
        <v>FY2020 Q2 Feb</v>
      </c>
      <c r="R4794">
        <f t="shared" si="2903"/>
        <v>2020</v>
      </c>
      <c r="S4794" s="8" t="str">
        <f t="shared" si="2904"/>
        <v>Feb</v>
      </c>
      <c r="T4794" s="8" t="str">
        <f t="shared" si="2905"/>
        <v>Q2</v>
      </c>
      <c r="U4794">
        <f t="shared" si="2906"/>
        <v>5</v>
      </c>
      <c r="V4794">
        <f t="shared" si="2907"/>
        <v>2</v>
      </c>
      <c r="W4794">
        <f t="shared" si="2908"/>
        <v>202005</v>
      </c>
      <c r="X4794">
        <f t="shared" si="2909"/>
        <v>202002</v>
      </c>
      <c r="Y4794" t="str">
        <f t="shared" si="2910"/>
        <v>FY2020 Q1 Feb</v>
      </c>
      <c r="Z4794">
        <f t="shared" si="2911"/>
        <v>2020</v>
      </c>
      <c r="AA4794" s="8" t="str">
        <f t="shared" si="2912"/>
        <v>Feb</v>
      </c>
      <c r="AB4794" s="8" t="str">
        <f t="shared" si="2913"/>
        <v>Q1</v>
      </c>
      <c r="AC4794">
        <f t="shared" si="2914"/>
        <v>2</v>
      </c>
      <c r="AD4794">
        <f t="shared" si="2915"/>
        <v>1</v>
      </c>
      <c r="AE4794">
        <f t="shared" si="2916"/>
        <v>202002</v>
      </c>
      <c r="AF4794">
        <f t="shared" si="2917"/>
        <v>202001</v>
      </c>
      <c r="AG4794" s="9">
        <f t="shared" ca="1" si="2918"/>
        <v>0</v>
      </c>
      <c r="AH4794">
        <f t="shared" ca="1" si="2919"/>
        <v>2</v>
      </c>
      <c r="AI4794" s="9">
        <f t="shared" ca="1" si="2920"/>
        <v>7</v>
      </c>
      <c r="AJ4794" s="9">
        <f t="shared" ca="1" si="2921"/>
        <v>0</v>
      </c>
      <c r="AK4794" s="9">
        <f t="shared" si="2922"/>
        <v>4</v>
      </c>
      <c r="AL4794" s="9">
        <f t="shared" si="2923"/>
        <v>8</v>
      </c>
      <c r="AM4794" s="9">
        <f t="shared" si="2924"/>
        <v>9</v>
      </c>
      <c r="AN4794" s="2">
        <v>43880.379166666666</v>
      </c>
      <c r="AO4794">
        <v>1049</v>
      </c>
      <c r="AP4794" s="1">
        <v>4500</v>
      </c>
      <c r="AQ4794" t="s">
        <v>4</v>
      </c>
    </row>
    <row r="4795" spans="1:43" x14ac:dyDescent="0.3">
      <c r="A4795" t="str">
        <f t="shared" ca="1" si="2886"/>
        <v>FY2020 Q4 Sep</v>
      </c>
      <c r="B4795">
        <f t="shared" ca="1" si="2887"/>
        <v>2020</v>
      </c>
      <c r="C4795" s="8" t="str">
        <f t="shared" ca="1" si="2888"/>
        <v>Sep</v>
      </c>
      <c r="D4795" s="8" t="str">
        <f t="shared" ca="1" si="2889"/>
        <v>Q4</v>
      </c>
      <c r="E4795">
        <f t="shared" ca="1" si="2890"/>
        <v>12</v>
      </c>
      <c r="F4795">
        <f t="shared" ca="1" si="2891"/>
        <v>4</v>
      </c>
      <c r="G4795">
        <f t="shared" ca="1" si="2892"/>
        <v>202012</v>
      </c>
      <c r="H4795">
        <f t="shared" ca="1" si="2893"/>
        <v>202004</v>
      </c>
      <c r="I4795" t="str">
        <f t="shared" ca="1" si="2894"/>
        <v>FY2020 Q3 Sep</v>
      </c>
      <c r="J4795">
        <f t="shared" ca="1" si="2895"/>
        <v>2020</v>
      </c>
      <c r="K4795" s="8" t="str">
        <f t="shared" ca="1" si="2896"/>
        <v>Sep</v>
      </c>
      <c r="L4795" s="8" t="str">
        <f t="shared" ca="1" si="2897"/>
        <v>Q3</v>
      </c>
      <c r="M4795">
        <f t="shared" ca="1" si="2898"/>
        <v>9</v>
      </c>
      <c r="N4795">
        <f t="shared" ca="1" si="2899"/>
        <v>3</v>
      </c>
      <c r="O4795">
        <f t="shared" ca="1" si="2900"/>
        <v>202009</v>
      </c>
      <c r="P4795">
        <f t="shared" ca="1" si="2901"/>
        <v>202003</v>
      </c>
      <c r="Q4795" t="str">
        <f t="shared" si="2902"/>
        <v>FY2020 Q2 Feb</v>
      </c>
      <c r="R4795">
        <f t="shared" si="2903"/>
        <v>2020</v>
      </c>
      <c r="S4795" s="8" t="str">
        <f t="shared" si="2904"/>
        <v>Feb</v>
      </c>
      <c r="T4795" s="8" t="str">
        <f t="shared" si="2905"/>
        <v>Q2</v>
      </c>
      <c r="U4795">
        <f t="shared" si="2906"/>
        <v>5</v>
      </c>
      <c r="V4795">
        <f t="shared" si="2907"/>
        <v>2</v>
      </c>
      <c r="W4795">
        <f t="shared" si="2908"/>
        <v>202005</v>
      </c>
      <c r="X4795">
        <f t="shared" si="2909"/>
        <v>202002</v>
      </c>
      <c r="Y4795" t="str">
        <f t="shared" si="2910"/>
        <v>FY2020 Q1 Feb</v>
      </c>
      <c r="Z4795">
        <f t="shared" si="2911"/>
        <v>2020</v>
      </c>
      <c r="AA4795" s="8" t="str">
        <f t="shared" si="2912"/>
        <v>Feb</v>
      </c>
      <c r="AB4795" s="8" t="str">
        <f t="shared" si="2913"/>
        <v>Q1</v>
      </c>
      <c r="AC4795">
        <f t="shared" si="2914"/>
        <v>2</v>
      </c>
      <c r="AD4795">
        <f t="shared" si="2915"/>
        <v>1</v>
      </c>
      <c r="AE4795">
        <f t="shared" si="2916"/>
        <v>202002</v>
      </c>
      <c r="AF4795">
        <f t="shared" si="2917"/>
        <v>202001</v>
      </c>
      <c r="AG4795" s="9">
        <f t="shared" ca="1" si="2918"/>
        <v>0</v>
      </c>
      <c r="AH4795">
        <f t="shared" ca="1" si="2919"/>
        <v>2</v>
      </c>
      <c r="AI4795" s="9">
        <f t="shared" ca="1" si="2920"/>
        <v>7</v>
      </c>
      <c r="AJ4795" s="9">
        <f t="shared" ca="1" si="2921"/>
        <v>0</v>
      </c>
      <c r="AK4795" s="9">
        <f t="shared" si="2922"/>
        <v>5</v>
      </c>
      <c r="AL4795" s="9">
        <f t="shared" si="2923"/>
        <v>9</v>
      </c>
      <c r="AM4795" s="9">
        <f t="shared" si="2924"/>
        <v>19</v>
      </c>
      <c r="AN4795" s="2">
        <v>43888.804166666669</v>
      </c>
      <c r="AO4795">
        <v>1459</v>
      </c>
      <c r="AP4795" s="1">
        <v>4500</v>
      </c>
      <c r="AQ4795" t="s">
        <v>4</v>
      </c>
    </row>
    <row r="4796" spans="1:43" x14ac:dyDescent="0.3">
      <c r="A4796" t="str">
        <f t="shared" ca="1" si="2886"/>
        <v>FY2020 Q4 Sep</v>
      </c>
      <c r="B4796">
        <f t="shared" ca="1" si="2887"/>
        <v>2020</v>
      </c>
      <c r="C4796" s="8" t="str">
        <f t="shared" ca="1" si="2888"/>
        <v>Sep</v>
      </c>
      <c r="D4796" s="8" t="str">
        <f t="shared" ca="1" si="2889"/>
        <v>Q4</v>
      </c>
      <c r="E4796">
        <f t="shared" ca="1" si="2890"/>
        <v>12</v>
      </c>
      <c r="F4796">
        <f t="shared" ca="1" si="2891"/>
        <v>4</v>
      </c>
      <c r="G4796">
        <f t="shared" ca="1" si="2892"/>
        <v>202012</v>
      </c>
      <c r="H4796">
        <f t="shared" ca="1" si="2893"/>
        <v>202004</v>
      </c>
      <c r="I4796" t="str">
        <f t="shared" ca="1" si="2894"/>
        <v>FY2020 Q3 Sep</v>
      </c>
      <c r="J4796">
        <f t="shared" ca="1" si="2895"/>
        <v>2020</v>
      </c>
      <c r="K4796" s="8" t="str">
        <f t="shared" ca="1" si="2896"/>
        <v>Sep</v>
      </c>
      <c r="L4796" s="8" t="str">
        <f t="shared" ca="1" si="2897"/>
        <v>Q3</v>
      </c>
      <c r="M4796">
        <f t="shared" ca="1" si="2898"/>
        <v>9</v>
      </c>
      <c r="N4796">
        <f t="shared" ca="1" si="2899"/>
        <v>3</v>
      </c>
      <c r="O4796">
        <f t="shared" ca="1" si="2900"/>
        <v>202009</v>
      </c>
      <c r="P4796">
        <f t="shared" ca="1" si="2901"/>
        <v>202003</v>
      </c>
      <c r="Q4796" t="str">
        <f t="shared" si="2902"/>
        <v>FY2020 Q1 Oct</v>
      </c>
      <c r="R4796">
        <f t="shared" si="2903"/>
        <v>2020</v>
      </c>
      <c r="S4796" s="8" t="str">
        <f t="shared" si="2904"/>
        <v>Oct</v>
      </c>
      <c r="T4796" s="8" t="str">
        <f t="shared" si="2905"/>
        <v>Q1</v>
      </c>
      <c r="U4796">
        <f t="shared" si="2906"/>
        <v>1</v>
      </c>
      <c r="V4796">
        <f t="shared" si="2907"/>
        <v>1</v>
      </c>
      <c r="W4796">
        <f t="shared" si="2908"/>
        <v>202001</v>
      </c>
      <c r="X4796">
        <f t="shared" si="2909"/>
        <v>202001</v>
      </c>
      <c r="Y4796" t="str">
        <f t="shared" si="2910"/>
        <v>FY2019 Q4 Oct</v>
      </c>
      <c r="Z4796">
        <f t="shared" si="2911"/>
        <v>2019</v>
      </c>
      <c r="AA4796" s="8" t="str">
        <f t="shared" si="2912"/>
        <v>Oct</v>
      </c>
      <c r="AB4796" s="8" t="str">
        <f t="shared" si="2913"/>
        <v>Q4</v>
      </c>
      <c r="AC4796">
        <f t="shared" si="2914"/>
        <v>10</v>
      </c>
      <c r="AD4796">
        <f t="shared" si="2915"/>
        <v>4</v>
      </c>
      <c r="AE4796">
        <f t="shared" si="2916"/>
        <v>201910</v>
      </c>
      <c r="AF4796">
        <f t="shared" si="2917"/>
        <v>201904</v>
      </c>
      <c r="AG4796" s="9">
        <f t="shared" ca="1" si="2918"/>
        <v>0</v>
      </c>
      <c r="AH4796">
        <f t="shared" ca="1" si="2919"/>
        <v>4</v>
      </c>
      <c r="AI4796" s="9">
        <f t="shared" ca="1" si="2920"/>
        <v>11</v>
      </c>
      <c r="AJ4796" s="9">
        <f t="shared" ca="1" si="2921"/>
        <v>1</v>
      </c>
      <c r="AK4796" s="9">
        <f t="shared" si="2922"/>
        <v>5</v>
      </c>
      <c r="AL4796" s="9">
        <f t="shared" si="2923"/>
        <v>41</v>
      </c>
      <c r="AM4796" s="9">
        <f t="shared" si="2924"/>
        <v>8</v>
      </c>
      <c r="AN4796" s="2">
        <v>43748.356249999997</v>
      </c>
      <c r="AO4796">
        <v>1538</v>
      </c>
      <c r="AP4796" s="1">
        <v>4500</v>
      </c>
      <c r="AQ4796" t="s">
        <v>4</v>
      </c>
    </row>
    <row r="4797" spans="1:43" x14ac:dyDescent="0.3">
      <c r="A4797" t="str">
        <f t="shared" ca="1" si="2886"/>
        <v>FY2020 Q4 Sep</v>
      </c>
      <c r="B4797">
        <f t="shared" ca="1" si="2887"/>
        <v>2020</v>
      </c>
      <c r="C4797" s="8" t="str">
        <f t="shared" ca="1" si="2888"/>
        <v>Sep</v>
      </c>
      <c r="D4797" s="8" t="str">
        <f t="shared" ca="1" si="2889"/>
        <v>Q4</v>
      </c>
      <c r="E4797">
        <f t="shared" ca="1" si="2890"/>
        <v>12</v>
      </c>
      <c r="F4797">
        <f t="shared" ca="1" si="2891"/>
        <v>4</v>
      </c>
      <c r="G4797">
        <f t="shared" ca="1" si="2892"/>
        <v>202012</v>
      </c>
      <c r="H4797">
        <f t="shared" ca="1" si="2893"/>
        <v>202004</v>
      </c>
      <c r="I4797" t="str">
        <f t="shared" ca="1" si="2894"/>
        <v>FY2020 Q3 Sep</v>
      </c>
      <c r="J4797">
        <f t="shared" ca="1" si="2895"/>
        <v>2020</v>
      </c>
      <c r="K4797" s="8" t="str">
        <f t="shared" ca="1" si="2896"/>
        <v>Sep</v>
      </c>
      <c r="L4797" s="8" t="str">
        <f t="shared" ca="1" si="2897"/>
        <v>Q3</v>
      </c>
      <c r="M4797">
        <f t="shared" ca="1" si="2898"/>
        <v>9</v>
      </c>
      <c r="N4797">
        <f t="shared" ca="1" si="2899"/>
        <v>3</v>
      </c>
      <c r="O4797">
        <f t="shared" ca="1" si="2900"/>
        <v>202009</v>
      </c>
      <c r="P4797">
        <f t="shared" ca="1" si="2901"/>
        <v>202003</v>
      </c>
      <c r="Q4797" t="str">
        <f t="shared" si="2902"/>
        <v>FY2020 Q1 Oct</v>
      </c>
      <c r="R4797">
        <f t="shared" si="2903"/>
        <v>2020</v>
      </c>
      <c r="S4797" s="8" t="str">
        <f t="shared" si="2904"/>
        <v>Oct</v>
      </c>
      <c r="T4797" s="8" t="str">
        <f t="shared" si="2905"/>
        <v>Q1</v>
      </c>
      <c r="U4797">
        <f t="shared" si="2906"/>
        <v>1</v>
      </c>
      <c r="V4797">
        <f t="shared" si="2907"/>
        <v>1</v>
      </c>
      <c r="W4797">
        <f t="shared" si="2908"/>
        <v>202001</v>
      </c>
      <c r="X4797">
        <f t="shared" si="2909"/>
        <v>202001</v>
      </c>
      <c r="Y4797" t="str">
        <f t="shared" si="2910"/>
        <v>FY2019 Q4 Oct</v>
      </c>
      <c r="Z4797">
        <f t="shared" si="2911"/>
        <v>2019</v>
      </c>
      <c r="AA4797" s="8" t="str">
        <f t="shared" si="2912"/>
        <v>Oct</v>
      </c>
      <c r="AB4797" s="8" t="str">
        <f t="shared" si="2913"/>
        <v>Q4</v>
      </c>
      <c r="AC4797">
        <f t="shared" si="2914"/>
        <v>10</v>
      </c>
      <c r="AD4797">
        <f t="shared" si="2915"/>
        <v>4</v>
      </c>
      <c r="AE4797">
        <f t="shared" si="2916"/>
        <v>201910</v>
      </c>
      <c r="AF4797">
        <f t="shared" si="2917"/>
        <v>201904</v>
      </c>
      <c r="AG4797" s="9">
        <f t="shared" ca="1" si="2918"/>
        <v>0</v>
      </c>
      <c r="AH4797">
        <f t="shared" ca="1" si="2919"/>
        <v>4</v>
      </c>
      <c r="AI4797" s="9">
        <f t="shared" ca="1" si="2920"/>
        <v>11</v>
      </c>
      <c r="AJ4797" s="9">
        <f t="shared" ca="1" si="2921"/>
        <v>1</v>
      </c>
      <c r="AK4797" s="9">
        <f t="shared" si="2922"/>
        <v>5</v>
      </c>
      <c r="AL4797" s="9">
        <f t="shared" si="2923"/>
        <v>42</v>
      </c>
      <c r="AM4797" s="9">
        <f t="shared" si="2924"/>
        <v>9</v>
      </c>
      <c r="AN4797" s="2">
        <v>43755.415972222225</v>
      </c>
      <c r="AO4797">
        <v>1538</v>
      </c>
      <c r="AP4797" s="1">
        <v>4500</v>
      </c>
      <c r="AQ4797" t="s">
        <v>4</v>
      </c>
    </row>
    <row r="4798" spans="1:43" x14ac:dyDescent="0.3">
      <c r="A4798" t="str">
        <f t="shared" ca="1" si="2886"/>
        <v>FY2020 Q4 Sep</v>
      </c>
      <c r="B4798">
        <f t="shared" ca="1" si="2887"/>
        <v>2020</v>
      </c>
      <c r="C4798" s="8" t="str">
        <f t="shared" ca="1" si="2888"/>
        <v>Sep</v>
      </c>
      <c r="D4798" s="8" t="str">
        <f t="shared" ca="1" si="2889"/>
        <v>Q4</v>
      </c>
      <c r="E4798">
        <f t="shared" ca="1" si="2890"/>
        <v>12</v>
      </c>
      <c r="F4798">
        <f t="shared" ca="1" si="2891"/>
        <v>4</v>
      </c>
      <c r="G4798">
        <f t="shared" ca="1" si="2892"/>
        <v>202012</v>
      </c>
      <c r="H4798">
        <f t="shared" ca="1" si="2893"/>
        <v>202004</v>
      </c>
      <c r="I4798" t="str">
        <f t="shared" ca="1" si="2894"/>
        <v>FY2020 Q3 Sep</v>
      </c>
      <c r="J4798">
        <f t="shared" ca="1" si="2895"/>
        <v>2020</v>
      </c>
      <c r="K4798" s="8" t="str">
        <f t="shared" ca="1" si="2896"/>
        <v>Sep</v>
      </c>
      <c r="L4798" s="8" t="str">
        <f t="shared" ca="1" si="2897"/>
        <v>Q3</v>
      </c>
      <c r="M4798">
        <f t="shared" ca="1" si="2898"/>
        <v>9</v>
      </c>
      <c r="N4798">
        <f t="shared" ca="1" si="2899"/>
        <v>3</v>
      </c>
      <c r="O4798">
        <f t="shared" ca="1" si="2900"/>
        <v>202009</v>
      </c>
      <c r="P4798">
        <f t="shared" ca="1" si="2901"/>
        <v>202003</v>
      </c>
      <c r="Q4798" t="str">
        <f t="shared" si="2902"/>
        <v>FY2020 Q2 Mar</v>
      </c>
      <c r="R4798">
        <f t="shared" si="2903"/>
        <v>2020</v>
      </c>
      <c r="S4798" s="8" t="str">
        <f t="shared" si="2904"/>
        <v>Mar</v>
      </c>
      <c r="T4798" s="8" t="str">
        <f t="shared" si="2905"/>
        <v>Q2</v>
      </c>
      <c r="U4798">
        <f t="shared" si="2906"/>
        <v>6</v>
      </c>
      <c r="V4798">
        <f t="shared" si="2907"/>
        <v>2</v>
      </c>
      <c r="W4798">
        <f t="shared" si="2908"/>
        <v>202006</v>
      </c>
      <c r="X4798">
        <f t="shared" si="2909"/>
        <v>202002</v>
      </c>
      <c r="Y4798" t="str">
        <f t="shared" si="2910"/>
        <v>FY2020 Q1 Mar</v>
      </c>
      <c r="Z4798">
        <f t="shared" si="2911"/>
        <v>2020</v>
      </c>
      <c r="AA4798" s="8" t="str">
        <f t="shared" si="2912"/>
        <v>Mar</v>
      </c>
      <c r="AB4798" s="8" t="str">
        <f t="shared" si="2913"/>
        <v>Q1</v>
      </c>
      <c r="AC4798">
        <f t="shared" si="2914"/>
        <v>3</v>
      </c>
      <c r="AD4798">
        <f t="shared" si="2915"/>
        <v>1</v>
      </c>
      <c r="AE4798">
        <f t="shared" si="2916"/>
        <v>202003</v>
      </c>
      <c r="AF4798">
        <f t="shared" si="2917"/>
        <v>202001</v>
      </c>
      <c r="AG4798" s="9">
        <f t="shared" ca="1" si="2918"/>
        <v>0</v>
      </c>
      <c r="AH4798">
        <f t="shared" ca="1" si="2919"/>
        <v>2</v>
      </c>
      <c r="AI4798" s="9">
        <f t="shared" ca="1" si="2920"/>
        <v>6</v>
      </c>
      <c r="AJ4798" s="9">
        <f t="shared" ca="1" si="2921"/>
        <v>0</v>
      </c>
      <c r="AK4798" s="9">
        <f t="shared" si="2922"/>
        <v>4</v>
      </c>
      <c r="AL4798" s="9">
        <f t="shared" si="2923"/>
        <v>11</v>
      </c>
      <c r="AM4798" s="9">
        <f t="shared" si="2924"/>
        <v>10</v>
      </c>
      <c r="AN4798" s="2">
        <v>43901.455555555556</v>
      </c>
      <c r="AO4798">
        <v>1587</v>
      </c>
      <c r="AP4798" s="1">
        <v>4500</v>
      </c>
      <c r="AQ4798" t="s">
        <v>4</v>
      </c>
    </row>
    <row r="4799" spans="1:43" x14ac:dyDescent="0.3">
      <c r="A4799" t="str">
        <f t="shared" ca="1" si="2886"/>
        <v>FY2020 Q4 Sep</v>
      </c>
      <c r="B4799">
        <f t="shared" ca="1" si="2887"/>
        <v>2020</v>
      </c>
      <c r="C4799" s="8" t="str">
        <f t="shared" ca="1" si="2888"/>
        <v>Sep</v>
      </c>
      <c r="D4799" s="8" t="str">
        <f t="shared" ca="1" si="2889"/>
        <v>Q4</v>
      </c>
      <c r="E4799">
        <f t="shared" ca="1" si="2890"/>
        <v>12</v>
      </c>
      <c r="F4799">
        <f t="shared" ca="1" si="2891"/>
        <v>4</v>
      </c>
      <c r="G4799">
        <f t="shared" ca="1" si="2892"/>
        <v>202012</v>
      </c>
      <c r="H4799">
        <f t="shared" ca="1" si="2893"/>
        <v>202004</v>
      </c>
      <c r="I4799" t="str">
        <f t="shared" ca="1" si="2894"/>
        <v>FY2020 Q3 Sep</v>
      </c>
      <c r="J4799">
        <f t="shared" ca="1" si="2895"/>
        <v>2020</v>
      </c>
      <c r="K4799" s="8" t="str">
        <f t="shared" ca="1" si="2896"/>
        <v>Sep</v>
      </c>
      <c r="L4799" s="8" t="str">
        <f t="shared" ca="1" si="2897"/>
        <v>Q3</v>
      </c>
      <c r="M4799">
        <f t="shared" ca="1" si="2898"/>
        <v>9</v>
      </c>
      <c r="N4799">
        <f t="shared" ca="1" si="2899"/>
        <v>3</v>
      </c>
      <c r="O4799">
        <f t="shared" ca="1" si="2900"/>
        <v>202009</v>
      </c>
      <c r="P4799">
        <f t="shared" ca="1" si="2901"/>
        <v>202003</v>
      </c>
      <c r="Q4799" t="str">
        <f t="shared" si="2902"/>
        <v>FY2020 Q2 Jan</v>
      </c>
      <c r="R4799">
        <f t="shared" si="2903"/>
        <v>2020</v>
      </c>
      <c r="S4799" s="8" t="str">
        <f t="shared" si="2904"/>
        <v>Jan</v>
      </c>
      <c r="T4799" s="8" t="str">
        <f t="shared" si="2905"/>
        <v>Q2</v>
      </c>
      <c r="U4799">
        <f t="shared" si="2906"/>
        <v>4</v>
      </c>
      <c r="V4799">
        <f t="shared" si="2907"/>
        <v>2</v>
      </c>
      <c r="W4799">
        <f t="shared" si="2908"/>
        <v>202004</v>
      </c>
      <c r="X4799">
        <f t="shared" si="2909"/>
        <v>202002</v>
      </c>
      <c r="Y4799" t="str">
        <f t="shared" si="2910"/>
        <v>FY2020 Q1 Jan</v>
      </c>
      <c r="Z4799">
        <f t="shared" si="2911"/>
        <v>2020</v>
      </c>
      <c r="AA4799" s="8" t="str">
        <f t="shared" si="2912"/>
        <v>Jan</v>
      </c>
      <c r="AB4799" s="8" t="str">
        <f t="shared" si="2913"/>
        <v>Q1</v>
      </c>
      <c r="AC4799">
        <f t="shared" si="2914"/>
        <v>1</v>
      </c>
      <c r="AD4799">
        <f t="shared" si="2915"/>
        <v>1</v>
      </c>
      <c r="AE4799">
        <f t="shared" si="2916"/>
        <v>202001</v>
      </c>
      <c r="AF4799">
        <f t="shared" si="2917"/>
        <v>202001</v>
      </c>
      <c r="AG4799" s="9">
        <f t="shared" ca="1" si="2918"/>
        <v>0</v>
      </c>
      <c r="AH4799">
        <f t="shared" ca="1" si="2919"/>
        <v>3</v>
      </c>
      <c r="AI4799" s="9">
        <f t="shared" ca="1" si="2920"/>
        <v>8</v>
      </c>
      <c r="AJ4799" s="9">
        <f t="shared" ca="1" si="2921"/>
        <v>0</v>
      </c>
      <c r="AK4799" s="9">
        <f t="shared" si="2922"/>
        <v>6</v>
      </c>
      <c r="AL4799" s="9">
        <f t="shared" si="2923"/>
        <v>5</v>
      </c>
      <c r="AM4799" s="9">
        <f t="shared" si="2924"/>
        <v>9</v>
      </c>
      <c r="AN4799" s="2">
        <v>43861.38958333333</v>
      </c>
      <c r="AO4799">
        <v>2206</v>
      </c>
      <c r="AP4799" s="1">
        <v>4500</v>
      </c>
      <c r="AQ4799" t="s">
        <v>4</v>
      </c>
    </row>
    <row r="4800" spans="1:43" x14ac:dyDescent="0.3">
      <c r="A4800" t="str">
        <f t="shared" ca="1" si="2886"/>
        <v>FY2020 Q4 Sep</v>
      </c>
      <c r="B4800">
        <f t="shared" ca="1" si="2887"/>
        <v>2020</v>
      </c>
      <c r="C4800" s="8" t="str">
        <f t="shared" ca="1" si="2888"/>
        <v>Sep</v>
      </c>
      <c r="D4800" s="8" t="str">
        <f t="shared" ca="1" si="2889"/>
        <v>Q4</v>
      </c>
      <c r="E4800">
        <f t="shared" ca="1" si="2890"/>
        <v>12</v>
      </c>
      <c r="F4800">
        <f t="shared" ca="1" si="2891"/>
        <v>4</v>
      </c>
      <c r="G4800">
        <f t="shared" ca="1" si="2892"/>
        <v>202012</v>
      </c>
      <c r="H4800">
        <f t="shared" ca="1" si="2893"/>
        <v>202004</v>
      </c>
      <c r="I4800" t="str">
        <f t="shared" ca="1" si="2894"/>
        <v>FY2020 Q3 Sep</v>
      </c>
      <c r="J4800">
        <f t="shared" ca="1" si="2895"/>
        <v>2020</v>
      </c>
      <c r="K4800" s="8" t="str">
        <f t="shared" ca="1" si="2896"/>
        <v>Sep</v>
      </c>
      <c r="L4800" s="8" t="str">
        <f t="shared" ca="1" si="2897"/>
        <v>Q3</v>
      </c>
      <c r="M4800">
        <f t="shared" ca="1" si="2898"/>
        <v>9</v>
      </c>
      <c r="N4800">
        <f t="shared" ca="1" si="2899"/>
        <v>3</v>
      </c>
      <c r="O4800">
        <f t="shared" ca="1" si="2900"/>
        <v>202009</v>
      </c>
      <c r="P4800">
        <f t="shared" ca="1" si="2901"/>
        <v>202003</v>
      </c>
      <c r="Q4800" t="str">
        <f t="shared" si="2902"/>
        <v>FY2020 Q1 Nov</v>
      </c>
      <c r="R4800">
        <f t="shared" si="2903"/>
        <v>2020</v>
      </c>
      <c r="S4800" s="8" t="str">
        <f t="shared" si="2904"/>
        <v>Nov</v>
      </c>
      <c r="T4800" s="8" t="str">
        <f t="shared" si="2905"/>
        <v>Q1</v>
      </c>
      <c r="U4800">
        <f t="shared" si="2906"/>
        <v>2</v>
      </c>
      <c r="V4800">
        <f t="shared" si="2907"/>
        <v>1</v>
      </c>
      <c r="W4800">
        <f t="shared" si="2908"/>
        <v>202002</v>
      </c>
      <c r="X4800">
        <f t="shared" si="2909"/>
        <v>202001</v>
      </c>
      <c r="Y4800" t="str">
        <f t="shared" si="2910"/>
        <v>FY2019 Q4 Nov</v>
      </c>
      <c r="Z4800">
        <f t="shared" si="2911"/>
        <v>2019</v>
      </c>
      <c r="AA4800" s="8" t="str">
        <f t="shared" si="2912"/>
        <v>Nov</v>
      </c>
      <c r="AB4800" s="8" t="str">
        <f t="shared" si="2913"/>
        <v>Q4</v>
      </c>
      <c r="AC4800">
        <f t="shared" si="2914"/>
        <v>11</v>
      </c>
      <c r="AD4800">
        <f t="shared" si="2915"/>
        <v>4</v>
      </c>
      <c r="AE4800">
        <f t="shared" si="2916"/>
        <v>201911</v>
      </c>
      <c r="AF4800">
        <f t="shared" si="2917"/>
        <v>201904</v>
      </c>
      <c r="AG4800" s="9">
        <f t="shared" ca="1" si="2918"/>
        <v>0</v>
      </c>
      <c r="AH4800">
        <f t="shared" ca="1" si="2919"/>
        <v>3</v>
      </c>
      <c r="AI4800" s="9">
        <f t="shared" ca="1" si="2920"/>
        <v>10</v>
      </c>
      <c r="AJ4800" s="9">
        <f t="shared" ca="1" si="2921"/>
        <v>1</v>
      </c>
      <c r="AK4800" s="9">
        <f t="shared" si="2922"/>
        <v>3</v>
      </c>
      <c r="AL4800" s="9">
        <f t="shared" si="2923"/>
        <v>46</v>
      </c>
      <c r="AM4800" s="9">
        <f t="shared" si="2924"/>
        <v>16</v>
      </c>
      <c r="AN4800" s="2">
        <v>43781.675000000003</v>
      </c>
      <c r="AO4800">
        <v>2464</v>
      </c>
      <c r="AP4800" s="1">
        <v>4500</v>
      </c>
      <c r="AQ4800" t="s">
        <v>4</v>
      </c>
    </row>
    <row r="4801" spans="1:43" x14ac:dyDescent="0.3">
      <c r="A4801" t="str">
        <f t="shared" ca="1" si="2886"/>
        <v>FY2020 Q4 Sep</v>
      </c>
      <c r="B4801">
        <f t="shared" ca="1" si="2887"/>
        <v>2020</v>
      </c>
      <c r="C4801" s="8" t="str">
        <f t="shared" ca="1" si="2888"/>
        <v>Sep</v>
      </c>
      <c r="D4801" s="8" t="str">
        <f t="shared" ca="1" si="2889"/>
        <v>Q4</v>
      </c>
      <c r="E4801">
        <f t="shared" ca="1" si="2890"/>
        <v>12</v>
      </c>
      <c r="F4801">
        <f t="shared" ca="1" si="2891"/>
        <v>4</v>
      </c>
      <c r="G4801">
        <f t="shared" ca="1" si="2892"/>
        <v>202012</v>
      </c>
      <c r="H4801">
        <f t="shared" ca="1" si="2893"/>
        <v>202004</v>
      </c>
      <c r="I4801" t="str">
        <f t="shared" ca="1" si="2894"/>
        <v>FY2020 Q3 Sep</v>
      </c>
      <c r="J4801">
        <f t="shared" ca="1" si="2895"/>
        <v>2020</v>
      </c>
      <c r="K4801" s="8" t="str">
        <f t="shared" ca="1" si="2896"/>
        <v>Sep</v>
      </c>
      <c r="L4801" s="8" t="str">
        <f t="shared" ca="1" si="2897"/>
        <v>Q3</v>
      </c>
      <c r="M4801">
        <f t="shared" ca="1" si="2898"/>
        <v>9</v>
      </c>
      <c r="N4801">
        <f t="shared" ca="1" si="2899"/>
        <v>3</v>
      </c>
      <c r="O4801">
        <f t="shared" ca="1" si="2900"/>
        <v>202009</v>
      </c>
      <c r="P4801">
        <f t="shared" ca="1" si="2901"/>
        <v>202003</v>
      </c>
      <c r="Q4801" t="str">
        <f t="shared" si="2902"/>
        <v>FY2020 Q1 Oct</v>
      </c>
      <c r="R4801">
        <f t="shared" si="2903"/>
        <v>2020</v>
      </c>
      <c r="S4801" s="8" t="str">
        <f t="shared" si="2904"/>
        <v>Oct</v>
      </c>
      <c r="T4801" s="8" t="str">
        <f t="shared" si="2905"/>
        <v>Q1</v>
      </c>
      <c r="U4801">
        <f t="shared" si="2906"/>
        <v>1</v>
      </c>
      <c r="V4801">
        <f t="shared" si="2907"/>
        <v>1</v>
      </c>
      <c r="W4801">
        <f t="shared" si="2908"/>
        <v>202001</v>
      </c>
      <c r="X4801">
        <f t="shared" si="2909"/>
        <v>202001</v>
      </c>
      <c r="Y4801" t="str">
        <f t="shared" si="2910"/>
        <v>FY2019 Q4 Oct</v>
      </c>
      <c r="Z4801">
        <f t="shared" si="2911"/>
        <v>2019</v>
      </c>
      <c r="AA4801" s="8" t="str">
        <f t="shared" si="2912"/>
        <v>Oct</v>
      </c>
      <c r="AB4801" s="8" t="str">
        <f t="shared" si="2913"/>
        <v>Q4</v>
      </c>
      <c r="AC4801">
        <f t="shared" si="2914"/>
        <v>10</v>
      </c>
      <c r="AD4801">
        <f t="shared" si="2915"/>
        <v>4</v>
      </c>
      <c r="AE4801">
        <f t="shared" si="2916"/>
        <v>201910</v>
      </c>
      <c r="AF4801">
        <f t="shared" si="2917"/>
        <v>201904</v>
      </c>
      <c r="AG4801" s="9">
        <f t="shared" ca="1" si="2918"/>
        <v>0</v>
      </c>
      <c r="AH4801">
        <f t="shared" ca="1" si="2919"/>
        <v>4</v>
      </c>
      <c r="AI4801" s="9">
        <f t="shared" ca="1" si="2920"/>
        <v>11</v>
      </c>
      <c r="AJ4801" s="9">
        <f t="shared" ca="1" si="2921"/>
        <v>1</v>
      </c>
      <c r="AK4801" s="9">
        <f t="shared" si="2922"/>
        <v>6</v>
      </c>
      <c r="AL4801" s="9">
        <f t="shared" si="2923"/>
        <v>43</v>
      </c>
      <c r="AM4801" s="9">
        <f t="shared" si="2924"/>
        <v>13</v>
      </c>
      <c r="AN4801" s="2">
        <v>43763.571527777778</v>
      </c>
      <c r="AO4801">
        <v>2518</v>
      </c>
      <c r="AP4801" s="1">
        <v>4500</v>
      </c>
      <c r="AQ4801" t="s">
        <v>4</v>
      </c>
    </row>
    <row r="4802" spans="1:43" x14ac:dyDescent="0.3">
      <c r="A4802" t="str">
        <f t="shared" ref="A4802:A4865" ca="1" si="2925">_xlfn.CONCAT("FY",YEAR(EDATE(TODAY(),3))," ","Q",ROUNDUP(MONTH(EDATE(TODAY(),3))/3,0)," ",(TEXT(TODAY(),"MMM")))</f>
        <v>FY2020 Q4 Sep</v>
      </c>
      <c r="B4802">
        <f t="shared" ref="B4802:B4865" ca="1" si="2926">YEAR(EDATE(TODAY(),3))</f>
        <v>2020</v>
      </c>
      <c r="C4802" s="8" t="str">
        <f t="shared" ref="C4802:C4865" ca="1" si="2927">TEXT(TODAY(),"MMM")</f>
        <v>Sep</v>
      </c>
      <c r="D4802" s="8" t="str">
        <f t="shared" ref="D4802:D4865" ca="1" si="2928">_xlfn.CONCAT("Q",ROUNDUP(MONTH(EDATE(TODAY(),3))/3,0))</f>
        <v>Q4</v>
      </c>
      <c r="E4802">
        <f t="shared" ref="E4802:E4865" ca="1" si="2929">MONTH(EDATE(TODAY(),3))</f>
        <v>12</v>
      </c>
      <c r="F4802">
        <f t="shared" ref="F4802:F4865" ca="1" si="2930">ROUNDUP(MONTH(EDATE(TODAY(),3))/3,0)</f>
        <v>4</v>
      </c>
      <c r="G4802">
        <f t="shared" ref="G4802:G4865" ca="1" si="2931">_xlfn.NUMBERVALUE(IF(LEN(MONTH(EDATE(TODAY(),3)))=1,_xlfn.CONCAT(YEAR(EDATE(TODAY(),3)),"0",MONTH(EDATE(TODAY(),3))),_xlfn.CONCAT(YEAR(EDATE(TODAY(),3)),MONTH(EDATE(TODAY(),3)))))</f>
        <v>202012</v>
      </c>
      <c r="H4802">
        <f t="shared" ref="H4802:H4865" ca="1" si="2932">_xlfn.NUMBERVALUE(IF(LEN(ROUNDUP(MONTH(EDATE(TODAY(),3))/3,0))=1,_xlfn.CONCAT(YEAR(EDATE(TODAY(),3)),"0",ROUNDUP(MONTH(EDATE(TODAY(),3))/3,0)),_xlfn.CONCAT(YEAR(EDATE(TODAY(),3)),ROUNDUP(MONTH(EDATE(TODAY(),3))/3,0))))</f>
        <v>202004</v>
      </c>
      <c r="I4802" t="str">
        <f t="shared" ref="I4802:I4865" ca="1" si="2933">_xlfn.CONCAT("FY",YEAR(EDATE(TODAY(),0))," ","Q",ROUNDUP(MONTH(EDATE(TODAY(),0))/3,0)," ",(TEXT(TODAY(),"MMM")))</f>
        <v>FY2020 Q3 Sep</v>
      </c>
      <c r="J4802">
        <f t="shared" ref="J4802:J4865" ca="1" si="2934">YEAR(EDATE(TODAY(),0))</f>
        <v>2020</v>
      </c>
      <c r="K4802" s="8" t="str">
        <f t="shared" ref="K4802:K4865" ca="1" si="2935">TEXT(TODAY(),"MMM")</f>
        <v>Sep</v>
      </c>
      <c r="L4802" s="8" t="str">
        <f t="shared" ref="L4802:L4865" ca="1" si="2936">_xlfn.CONCAT("Q",ROUNDUP(MONTH(EDATE(TODAY(),0))/3,0))</f>
        <v>Q3</v>
      </c>
      <c r="M4802">
        <f t="shared" ref="M4802:M4865" ca="1" si="2937">MONTH(EDATE(TODAY(),0))</f>
        <v>9</v>
      </c>
      <c r="N4802">
        <f t="shared" ref="N4802:N4865" ca="1" si="2938">ROUNDUP(MONTH(EDATE(TODAY(),0))/3,0)</f>
        <v>3</v>
      </c>
      <c r="O4802">
        <f t="shared" ref="O4802:O4865" ca="1" si="2939">_xlfn.NUMBERVALUE(IF(LEN(MONTH(EDATE(TODAY(),0)))=1,_xlfn.CONCAT(YEAR(EDATE(TODAY(),0)),"0",MONTH(EDATE(TODAY(),0))),_xlfn.CONCAT(YEAR(EDATE(TODAY(),0)),MONTH(EDATE(TODAY(),0)))))</f>
        <v>202009</v>
      </c>
      <c r="P4802">
        <f t="shared" ref="P4802:P4865" ca="1" si="2940">_xlfn.NUMBERVALUE(IF(LEN(ROUNDUP(MONTH(EDATE(TODAY(),0))/3,0))=1,_xlfn.CONCAT(YEAR(EDATE(TODAY(),0)),"0",ROUNDUP(MONTH(EDATE(TODAY(),0))/3,0)),_xlfn.CONCAT(YEAR(EDATE(TODAY(),0)),ROUNDUP(MONTH(EDATE(TODAY(),0))/3,0))))</f>
        <v>202003</v>
      </c>
      <c r="Q4802" t="str">
        <f t="shared" ref="Q4802:Q4865" si="2941">_xlfn.CONCAT("FY",YEAR(EDATE($AN4802,3))," ","Q",ROUNDUP(MONTH(EDATE($AN4802,3))/3,0)," ",(TEXT($AN4802,"MMM")))</f>
        <v>FY2020 Q2 Jan</v>
      </c>
      <c r="R4802">
        <f t="shared" ref="R4802:R4865" si="2942">YEAR(EDATE($AN4802,3))</f>
        <v>2020</v>
      </c>
      <c r="S4802" s="8" t="str">
        <f t="shared" ref="S4802:S4865" si="2943">TEXT($AN4802,"MMM")</f>
        <v>Jan</v>
      </c>
      <c r="T4802" s="8" t="str">
        <f t="shared" ref="T4802:T4865" si="2944">_xlfn.CONCAT("Q",ROUNDUP(MONTH(EDATE($AN4802,3))/3,0))</f>
        <v>Q2</v>
      </c>
      <c r="U4802">
        <f t="shared" ref="U4802:U4865" si="2945">MONTH(EDATE($AN4802,3))</f>
        <v>4</v>
      </c>
      <c r="V4802">
        <f t="shared" ref="V4802:V4865" si="2946">ROUNDUP(MONTH(EDATE($AN4802,3))/3,0)</f>
        <v>2</v>
      </c>
      <c r="W4802">
        <f t="shared" ref="W4802:W4865" si="2947">_xlfn.NUMBERVALUE(IF(LEN(MONTH(EDATE($AN4802,3)))=1,_xlfn.CONCAT(YEAR(EDATE($AN4802,3)),"0",MONTH(EDATE($AN4802,3))),_xlfn.CONCAT(YEAR(EDATE($AN4802,3)),MONTH(EDATE($AN4802,3)))))</f>
        <v>202004</v>
      </c>
      <c r="X4802">
        <f t="shared" ref="X4802:X4865" si="2948">_xlfn.NUMBERVALUE(IF(LEN(ROUNDUP(MONTH(EDATE($AN4802,3))/3,0))=1,_xlfn.CONCAT(YEAR(EDATE($AN4802,3)),"0",ROUNDUP(MONTH(EDATE($AN4802,3))/3,0)),_xlfn.CONCAT(YEAR(EDATE($AN4802,3)),ROUNDUP(MONTH(EDATE($AN4802,3))/3,0))))</f>
        <v>202002</v>
      </c>
      <c r="Y4802" t="str">
        <f t="shared" ref="Y4802:Y4865" si="2949">_xlfn.CONCAT("FY",YEAR(EDATE($AN4802,0))," ","Q",ROUNDUP(MONTH(EDATE($AN4802,0))/3,0)," ",(TEXT($AN4802,"MMM")))</f>
        <v>FY2020 Q1 Jan</v>
      </c>
      <c r="Z4802">
        <f t="shared" ref="Z4802:Z4865" si="2950">YEAR(EDATE($AN4802,0))</f>
        <v>2020</v>
      </c>
      <c r="AA4802" s="8" t="str">
        <f t="shared" ref="AA4802:AA4865" si="2951">TEXT($AN4802,"MMM")</f>
        <v>Jan</v>
      </c>
      <c r="AB4802" s="8" t="str">
        <f t="shared" ref="AB4802:AB4865" si="2952">_xlfn.CONCAT("Q",ROUNDUP(MONTH(EDATE($AN4802,0))/3,0))</f>
        <v>Q1</v>
      </c>
      <c r="AC4802">
        <f t="shared" ref="AC4802:AC4865" si="2953">MONTH(EDATE($AN4802,0))</f>
        <v>1</v>
      </c>
      <c r="AD4802">
        <f t="shared" ref="AD4802:AD4865" si="2954">ROUNDUP(MONTH(EDATE($AN4802,0))/3,0)</f>
        <v>1</v>
      </c>
      <c r="AE4802">
        <f t="shared" ref="AE4802:AE4865" si="2955">_xlfn.NUMBERVALUE(IF(LEN(MONTH(EDATE($AN4802,0)))=1,_xlfn.CONCAT(YEAR(EDATE($AN4802,0)),"0",MONTH(EDATE($AN4802,0))),_xlfn.CONCAT(YEAR(EDATE($AN4802,0)),MONTH(EDATE($AN4802,0)))))</f>
        <v>202001</v>
      </c>
      <c r="AF4802">
        <f t="shared" ref="AF4802:AF4865" si="2956">_xlfn.NUMBERVALUE(IF(LEN(ROUNDUP(MONTH(EDATE($AN4802,0))/3,0))=1,_xlfn.CONCAT(YEAR(EDATE($AN4802,0)),"0",ROUNDUP(MONTH(EDATE($AN4802,0))/3,0)),_xlfn.CONCAT(YEAR(EDATE($AN4802,0)),ROUNDUP(MONTH(EDATE($AN4802,0))/3,0))))</f>
        <v>202001</v>
      </c>
      <c r="AG4802" s="9">
        <f t="shared" ref="AG4802:AG4865" ca="1" si="2957">YEAR(EDATE(TODAY(),3))-YEAR(EDATE($AN4802,3))</f>
        <v>0</v>
      </c>
      <c r="AH4802">
        <f t="shared" ref="AH4802:AH4865" ca="1" si="2958">ROUND(AI4802/3,0)</f>
        <v>3</v>
      </c>
      <c r="AI4802" s="9">
        <f t="shared" ref="AI4802:AI4865" ca="1" si="2959">MONTH(TODAY())-(MONTH(AN4802)-
(YEAR(TODAY())-YEAR(AN4802))*12)</f>
        <v>8</v>
      </c>
      <c r="AJ4802" s="9">
        <f t="shared" ref="AJ4802:AJ4865" ca="1" si="2960">YEAR(TODAY())-YEAR($AN4802)</f>
        <v>0</v>
      </c>
      <c r="AK4802" s="9">
        <f t="shared" si="2922"/>
        <v>3</v>
      </c>
      <c r="AL4802" s="9">
        <f t="shared" si="2923"/>
        <v>5</v>
      </c>
      <c r="AM4802" s="9">
        <f t="shared" si="2924"/>
        <v>12</v>
      </c>
      <c r="AN4802" s="2">
        <v>43858.523611111108</v>
      </c>
      <c r="AO4802">
        <v>3091</v>
      </c>
      <c r="AP4802" s="1">
        <v>4500</v>
      </c>
      <c r="AQ4802" t="s">
        <v>4</v>
      </c>
    </row>
    <row r="4803" spans="1:43" x14ac:dyDescent="0.3">
      <c r="A4803" t="str">
        <f t="shared" ca="1" si="2925"/>
        <v>FY2020 Q4 Sep</v>
      </c>
      <c r="B4803">
        <f t="shared" ca="1" si="2926"/>
        <v>2020</v>
      </c>
      <c r="C4803" s="8" t="str">
        <f t="shared" ca="1" si="2927"/>
        <v>Sep</v>
      </c>
      <c r="D4803" s="8" t="str">
        <f t="shared" ca="1" si="2928"/>
        <v>Q4</v>
      </c>
      <c r="E4803">
        <f t="shared" ca="1" si="2929"/>
        <v>12</v>
      </c>
      <c r="F4803">
        <f t="shared" ca="1" si="2930"/>
        <v>4</v>
      </c>
      <c r="G4803">
        <f t="shared" ca="1" si="2931"/>
        <v>202012</v>
      </c>
      <c r="H4803">
        <f t="shared" ca="1" si="2932"/>
        <v>202004</v>
      </c>
      <c r="I4803" t="str">
        <f t="shared" ca="1" si="2933"/>
        <v>FY2020 Q3 Sep</v>
      </c>
      <c r="J4803">
        <f t="shared" ca="1" si="2934"/>
        <v>2020</v>
      </c>
      <c r="K4803" s="8" t="str">
        <f t="shared" ca="1" si="2935"/>
        <v>Sep</v>
      </c>
      <c r="L4803" s="8" t="str">
        <f t="shared" ca="1" si="2936"/>
        <v>Q3</v>
      </c>
      <c r="M4803">
        <f t="shared" ca="1" si="2937"/>
        <v>9</v>
      </c>
      <c r="N4803">
        <f t="shared" ca="1" si="2938"/>
        <v>3</v>
      </c>
      <c r="O4803">
        <f t="shared" ca="1" si="2939"/>
        <v>202009</v>
      </c>
      <c r="P4803">
        <f t="shared" ca="1" si="2940"/>
        <v>202003</v>
      </c>
      <c r="Q4803" t="str">
        <f t="shared" si="2941"/>
        <v>FY2020 Q1 Oct</v>
      </c>
      <c r="R4803">
        <f t="shared" si="2942"/>
        <v>2020</v>
      </c>
      <c r="S4803" s="8" t="str">
        <f t="shared" si="2943"/>
        <v>Oct</v>
      </c>
      <c r="T4803" s="8" t="str">
        <f t="shared" si="2944"/>
        <v>Q1</v>
      </c>
      <c r="U4803">
        <f t="shared" si="2945"/>
        <v>1</v>
      </c>
      <c r="V4803">
        <f t="shared" si="2946"/>
        <v>1</v>
      </c>
      <c r="W4803">
        <f t="shared" si="2947"/>
        <v>202001</v>
      </c>
      <c r="X4803">
        <f t="shared" si="2948"/>
        <v>202001</v>
      </c>
      <c r="Y4803" t="str">
        <f t="shared" si="2949"/>
        <v>FY2019 Q4 Oct</v>
      </c>
      <c r="Z4803">
        <f t="shared" si="2950"/>
        <v>2019</v>
      </c>
      <c r="AA4803" s="8" t="str">
        <f t="shared" si="2951"/>
        <v>Oct</v>
      </c>
      <c r="AB4803" s="8" t="str">
        <f t="shared" si="2952"/>
        <v>Q4</v>
      </c>
      <c r="AC4803">
        <f t="shared" si="2953"/>
        <v>10</v>
      </c>
      <c r="AD4803">
        <f t="shared" si="2954"/>
        <v>4</v>
      </c>
      <c r="AE4803">
        <f t="shared" si="2955"/>
        <v>201910</v>
      </c>
      <c r="AF4803">
        <f t="shared" si="2956"/>
        <v>201904</v>
      </c>
      <c r="AG4803" s="9">
        <f t="shared" ca="1" si="2957"/>
        <v>0</v>
      </c>
      <c r="AH4803">
        <f t="shared" ca="1" si="2958"/>
        <v>4</v>
      </c>
      <c r="AI4803" s="9">
        <f t="shared" ca="1" si="2959"/>
        <v>11</v>
      </c>
      <c r="AJ4803" s="9">
        <f t="shared" ca="1" si="2960"/>
        <v>1</v>
      </c>
      <c r="AK4803" s="9">
        <f t="shared" ref="AK4803:AK4866" si="2961">WEEKDAY(AN4803)</f>
        <v>2</v>
      </c>
      <c r="AL4803" s="9">
        <f t="shared" ref="AL4803:AL4866" si="2962">WEEKNUM(AN4803)</f>
        <v>41</v>
      </c>
      <c r="AM4803" s="9">
        <f t="shared" ref="AM4803:AM4866" si="2963">HOUR(AN4803)</f>
        <v>14</v>
      </c>
      <c r="AN4803" s="2">
        <v>43745.602777777778</v>
      </c>
      <c r="AO4803">
        <v>3970</v>
      </c>
      <c r="AP4803" s="1">
        <v>4500</v>
      </c>
      <c r="AQ4803" t="s">
        <v>4</v>
      </c>
    </row>
    <row r="4804" spans="1:43" x14ac:dyDescent="0.3">
      <c r="A4804" t="str">
        <f t="shared" ca="1" si="2925"/>
        <v>FY2020 Q4 Sep</v>
      </c>
      <c r="B4804">
        <f t="shared" ca="1" si="2926"/>
        <v>2020</v>
      </c>
      <c r="C4804" s="8" t="str">
        <f t="shared" ca="1" si="2927"/>
        <v>Sep</v>
      </c>
      <c r="D4804" s="8" t="str">
        <f t="shared" ca="1" si="2928"/>
        <v>Q4</v>
      </c>
      <c r="E4804">
        <f t="shared" ca="1" si="2929"/>
        <v>12</v>
      </c>
      <c r="F4804">
        <f t="shared" ca="1" si="2930"/>
        <v>4</v>
      </c>
      <c r="G4804">
        <f t="shared" ca="1" si="2931"/>
        <v>202012</v>
      </c>
      <c r="H4804">
        <f t="shared" ca="1" si="2932"/>
        <v>202004</v>
      </c>
      <c r="I4804" t="str">
        <f t="shared" ca="1" si="2933"/>
        <v>FY2020 Q3 Sep</v>
      </c>
      <c r="J4804">
        <f t="shared" ca="1" si="2934"/>
        <v>2020</v>
      </c>
      <c r="K4804" s="8" t="str">
        <f t="shared" ca="1" si="2935"/>
        <v>Sep</v>
      </c>
      <c r="L4804" s="8" t="str">
        <f t="shared" ca="1" si="2936"/>
        <v>Q3</v>
      </c>
      <c r="M4804">
        <f t="shared" ca="1" si="2937"/>
        <v>9</v>
      </c>
      <c r="N4804">
        <f t="shared" ca="1" si="2938"/>
        <v>3</v>
      </c>
      <c r="O4804">
        <f t="shared" ca="1" si="2939"/>
        <v>202009</v>
      </c>
      <c r="P4804">
        <f t="shared" ca="1" si="2940"/>
        <v>202003</v>
      </c>
      <c r="Q4804" t="str">
        <f t="shared" si="2941"/>
        <v>FY2020 Q1 Oct</v>
      </c>
      <c r="R4804">
        <f t="shared" si="2942"/>
        <v>2020</v>
      </c>
      <c r="S4804" s="8" t="str">
        <f t="shared" si="2943"/>
        <v>Oct</v>
      </c>
      <c r="T4804" s="8" t="str">
        <f t="shared" si="2944"/>
        <v>Q1</v>
      </c>
      <c r="U4804">
        <f t="shared" si="2945"/>
        <v>1</v>
      </c>
      <c r="V4804">
        <f t="shared" si="2946"/>
        <v>1</v>
      </c>
      <c r="W4804">
        <f t="shared" si="2947"/>
        <v>202001</v>
      </c>
      <c r="X4804">
        <f t="shared" si="2948"/>
        <v>202001</v>
      </c>
      <c r="Y4804" t="str">
        <f t="shared" si="2949"/>
        <v>FY2019 Q4 Oct</v>
      </c>
      <c r="Z4804">
        <f t="shared" si="2950"/>
        <v>2019</v>
      </c>
      <c r="AA4804" s="8" t="str">
        <f t="shared" si="2951"/>
        <v>Oct</v>
      </c>
      <c r="AB4804" s="8" t="str">
        <f t="shared" si="2952"/>
        <v>Q4</v>
      </c>
      <c r="AC4804">
        <f t="shared" si="2953"/>
        <v>10</v>
      </c>
      <c r="AD4804">
        <f t="shared" si="2954"/>
        <v>4</v>
      </c>
      <c r="AE4804">
        <f t="shared" si="2955"/>
        <v>201910</v>
      </c>
      <c r="AF4804">
        <f t="shared" si="2956"/>
        <v>201904</v>
      </c>
      <c r="AG4804" s="9">
        <f t="shared" ca="1" si="2957"/>
        <v>0</v>
      </c>
      <c r="AH4804">
        <f t="shared" ca="1" si="2958"/>
        <v>4</v>
      </c>
      <c r="AI4804" s="9">
        <f t="shared" ca="1" si="2959"/>
        <v>11</v>
      </c>
      <c r="AJ4804" s="9">
        <f t="shared" ca="1" si="2960"/>
        <v>1</v>
      </c>
      <c r="AK4804" s="9">
        <f t="shared" si="2961"/>
        <v>4</v>
      </c>
      <c r="AL4804" s="9">
        <f t="shared" si="2962"/>
        <v>43</v>
      </c>
      <c r="AM4804" s="9">
        <f t="shared" si="2963"/>
        <v>15</v>
      </c>
      <c r="AN4804" s="2">
        <v>43761.634027777778</v>
      </c>
      <c r="AO4804">
        <v>4033</v>
      </c>
      <c r="AP4804" s="1">
        <v>4500</v>
      </c>
      <c r="AQ4804" t="s">
        <v>4</v>
      </c>
    </row>
    <row r="4805" spans="1:43" x14ac:dyDescent="0.3">
      <c r="A4805" t="str">
        <f t="shared" ca="1" si="2925"/>
        <v>FY2020 Q4 Sep</v>
      </c>
      <c r="B4805">
        <f t="shared" ca="1" si="2926"/>
        <v>2020</v>
      </c>
      <c r="C4805" s="8" t="str">
        <f t="shared" ca="1" si="2927"/>
        <v>Sep</v>
      </c>
      <c r="D4805" s="8" t="str">
        <f t="shared" ca="1" si="2928"/>
        <v>Q4</v>
      </c>
      <c r="E4805">
        <f t="shared" ca="1" si="2929"/>
        <v>12</v>
      </c>
      <c r="F4805">
        <f t="shared" ca="1" si="2930"/>
        <v>4</v>
      </c>
      <c r="G4805">
        <f t="shared" ca="1" si="2931"/>
        <v>202012</v>
      </c>
      <c r="H4805">
        <f t="shared" ca="1" si="2932"/>
        <v>202004</v>
      </c>
      <c r="I4805" t="str">
        <f t="shared" ca="1" si="2933"/>
        <v>FY2020 Q3 Sep</v>
      </c>
      <c r="J4805">
        <f t="shared" ca="1" si="2934"/>
        <v>2020</v>
      </c>
      <c r="K4805" s="8" t="str">
        <f t="shared" ca="1" si="2935"/>
        <v>Sep</v>
      </c>
      <c r="L4805" s="8" t="str">
        <f t="shared" ca="1" si="2936"/>
        <v>Q3</v>
      </c>
      <c r="M4805">
        <f t="shared" ca="1" si="2937"/>
        <v>9</v>
      </c>
      <c r="N4805">
        <f t="shared" ca="1" si="2938"/>
        <v>3</v>
      </c>
      <c r="O4805">
        <f t="shared" ca="1" si="2939"/>
        <v>202009</v>
      </c>
      <c r="P4805">
        <f t="shared" ca="1" si="2940"/>
        <v>202003</v>
      </c>
      <c r="Q4805" t="str">
        <f t="shared" si="2941"/>
        <v>FY2020 Q1 Oct</v>
      </c>
      <c r="R4805">
        <f t="shared" si="2942"/>
        <v>2020</v>
      </c>
      <c r="S4805" s="8" t="str">
        <f t="shared" si="2943"/>
        <v>Oct</v>
      </c>
      <c r="T4805" s="8" t="str">
        <f t="shared" si="2944"/>
        <v>Q1</v>
      </c>
      <c r="U4805">
        <f t="shared" si="2945"/>
        <v>1</v>
      </c>
      <c r="V4805">
        <f t="shared" si="2946"/>
        <v>1</v>
      </c>
      <c r="W4805">
        <f t="shared" si="2947"/>
        <v>202001</v>
      </c>
      <c r="X4805">
        <f t="shared" si="2948"/>
        <v>202001</v>
      </c>
      <c r="Y4805" t="str">
        <f t="shared" si="2949"/>
        <v>FY2019 Q4 Oct</v>
      </c>
      <c r="Z4805">
        <f t="shared" si="2950"/>
        <v>2019</v>
      </c>
      <c r="AA4805" s="8" t="str">
        <f t="shared" si="2951"/>
        <v>Oct</v>
      </c>
      <c r="AB4805" s="8" t="str">
        <f t="shared" si="2952"/>
        <v>Q4</v>
      </c>
      <c r="AC4805">
        <f t="shared" si="2953"/>
        <v>10</v>
      </c>
      <c r="AD4805">
        <f t="shared" si="2954"/>
        <v>4</v>
      </c>
      <c r="AE4805">
        <f t="shared" si="2955"/>
        <v>201910</v>
      </c>
      <c r="AF4805">
        <f t="shared" si="2956"/>
        <v>201904</v>
      </c>
      <c r="AG4805" s="9">
        <f t="shared" ca="1" si="2957"/>
        <v>0</v>
      </c>
      <c r="AH4805">
        <f t="shared" ca="1" si="2958"/>
        <v>4</v>
      </c>
      <c r="AI4805" s="9">
        <f t="shared" ca="1" si="2959"/>
        <v>11</v>
      </c>
      <c r="AJ4805" s="9">
        <f t="shared" ca="1" si="2960"/>
        <v>1</v>
      </c>
      <c r="AK4805" s="9">
        <f t="shared" si="2961"/>
        <v>6</v>
      </c>
      <c r="AL4805" s="9">
        <f t="shared" si="2962"/>
        <v>41</v>
      </c>
      <c r="AM4805" s="9">
        <f t="shared" si="2963"/>
        <v>16</v>
      </c>
      <c r="AN4805" s="2">
        <v>43749.666666666664</v>
      </c>
      <c r="AO4805">
        <v>4085</v>
      </c>
      <c r="AP4805" s="1">
        <v>4500</v>
      </c>
      <c r="AQ4805" t="s">
        <v>4</v>
      </c>
    </row>
    <row r="4806" spans="1:43" x14ac:dyDescent="0.3">
      <c r="A4806" t="str">
        <f t="shared" ca="1" si="2925"/>
        <v>FY2020 Q4 Sep</v>
      </c>
      <c r="B4806">
        <f t="shared" ca="1" si="2926"/>
        <v>2020</v>
      </c>
      <c r="C4806" s="8" t="str">
        <f t="shared" ca="1" si="2927"/>
        <v>Sep</v>
      </c>
      <c r="D4806" s="8" t="str">
        <f t="shared" ca="1" si="2928"/>
        <v>Q4</v>
      </c>
      <c r="E4806">
        <f t="shared" ca="1" si="2929"/>
        <v>12</v>
      </c>
      <c r="F4806">
        <f t="shared" ca="1" si="2930"/>
        <v>4</v>
      </c>
      <c r="G4806">
        <f t="shared" ca="1" si="2931"/>
        <v>202012</v>
      </c>
      <c r="H4806">
        <f t="shared" ca="1" si="2932"/>
        <v>202004</v>
      </c>
      <c r="I4806" t="str">
        <f t="shared" ca="1" si="2933"/>
        <v>FY2020 Q3 Sep</v>
      </c>
      <c r="J4806">
        <f t="shared" ca="1" si="2934"/>
        <v>2020</v>
      </c>
      <c r="K4806" s="8" t="str">
        <f t="shared" ca="1" si="2935"/>
        <v>Sep</v>
      </c>
      <c r="L4806" s="8" t="str">
        <f t="shared" ca="1" si="2936"/>
        <v>Q3</v>
      </c>
      <c r="M4806">
        <f t="shared" ca="1" si="2937"/>
        <v>9</v>
      </c>
      <c r="N4806">
        <f t="shared" ca="1" si="2938"/>
        <v>3</v>
      </c>
      <c r="O4806">
        <f t="shared" ca="1" si="2939"/>
        <v>202009</v>
      </c>
      <c r="P4806">
        <f t="shared" ca="1" si="2940"/>
        <v>202003</v>
      </c>
      <c r="Q4806" t="str">
        <f t="shared" si="2941"/>
        <v>FY2020 Q1 Nov</v>
      </c>
      <c r="R4806">
        <f t="shared" si="2942"/>
        <v>2020</v>
      </c>
      <c r="S4806" s="8" t="str">
        <f t="shared" si="2943"/>
        <v>Nov</v>
      </c>
      <c r="T4806" s="8" t="str">
        <f t="shared" si="2944"/>
        <v>Q1</v>
      </c>
      <c r="U4806">
        <f t="shared" si="2945"/>
        <v>2</v>
      </c>
      <c r="V4806">
        <f t="shared" si="2946"/>
        <v>1</v>
      </c>
      <c r="W4806">
        <f t="shared" si="2947"/>
        <v>202002</v>
      </c>
      <c r="X4806">
        <f t="shared" si="2948"/>
        <v>202001</v>
      </c>
      <c r="Y4806" t="str">
        <f t="shared" si="2949"/>
        <v>FY2019 Q4 Nov</v>
      </c>
      <c r="Z4806">
        <f t="shared" si="2950"/>
        <v>2019</v>
      </c>
      <c r="AA4806" s="8" t="str">
        <f t="shared" si="2951"/>
        <v>Nov</v>
      </c>
      <c r="AB4806" s="8" t="str">
        <f t="shared" si="2952"/>
        <v>Q4</v>
      </c>
      <c r="AC4806">
        <f t="shared" si="2953"/>
        <v>11</v>
      </c>
      <c r="AD4806">
        <f t="shared" si="2954"/>
        <v>4</v>
      </c>
      <c r="AE4806">
        <f t="shared" si="2955"/>
        <v>201911</v>
      </c>
      <c r="AF4806">
        <f t="shared" si="2956"/>
        <v>201904</v>
      </c>
      <c r="AG4806" s="9">
        <f t="shared" ca="1" si="2957"/>
        <v>0</v>
      </c>
      <c r="AH4806">
        <f t="shared" ca="1" si="2958"/>
        <v>3</v>
      </c>
      <c r="AI4806" s="9">
        <f t="shared" ca="1" si="2959"/>
        <v>10</v>
      </c>
      <c r="AJ4806" s="9">
        <f t="shared" ca="1" si="2960"/>
        <v>1</v>
      </c>
      <c r="AK4806" s="9">
        <f t="shared" si="2961"/>
        <v>7</v>
      </c>
      <c r="AL4806" s="9">
        <f t="shared" si="2962"/>
        <v>46</v>
      </c>
      <c r="AM4806" s="9">
        <f t="shared" si="2963"/>
        <v>8</v>
      </c>
      <c r="AN4806" s="2">
        <v>43785.35833333333</v>
      </c>
      <c r="AO4806">
        <v>4413</v>
      </c>
      <c r="AP4806" s="1">
        <v>4500</v>
      </c>
      <c r="AQ4806" t="s">
        <v>4</v>
      </c>
    </row>
    <row r="4807" spans="1:43" x14ac:dyDescent="0.3">
      <c r="A4807" t="str">
        <f t="shared" ca="1" si="2925"/>
        <v>FY2020 Q4 Sep</v>
      </c>
      <c r="B4807">
        <f t="shared" ca="1" si="2926"/>
        <v>2020</v>
      </c>
      <c r="C4807" s="8" t="str">
        <f t="shared" ca="1" si="2927"/>
        <v>Sep</v>
      </c>
      <c r="D4807" s="8" t="str">
        <f t="shared" ca="1" si="2928"/>
        <v>Q4</v>
      </c>
      <c r="E4807">
        <f t="shared" ca="1" si="2929"/>
        <v>12</v>
      </c>
      <c r="F4807">
        <f t="shared" ca="1" si="2930"/>
        <v>4</v>
      </c>
      <c r="G4807">
        <f t="shared" ca="1" si="2931"/>
        <v>202012</v>
      </c>
      <c r="H4807">
        <f t="shared" ca="1" si="2932"/>
        <v>202004</v>
      </c>
      <c r="I4807" t="str">
        <f t="shared" ca="1" si="2933"/>
        <v>FY2020 Q3 Sep</v>
      </c>
      <c r="J4807">
        <f t="shared" ca="1" si="2934"/>
        <v>2020</v>
      </c>
      <c r="K4807" s="8" t="str">
        <f t="shared" ca="1" si="2935"/>
        <v>Sep</v>
      </c>
      <c r="L4807" s="8" t="str">
        <f t="shared" ca="1" si="2936"/>
        <v>Q3</v>
      </c>
      <c r="M4807">
        <f t="shared" ca="1" si="2937"/>
        <v>9</v>
      </c>
      <c r="N4807">
        <f t="shared" ca="1" si="2938"/>
        <v>3</v>
      </c>
      <c r="O4807">
        <f t="shared" ca="1" si="2939"/>
        <v>202009</v>
      </c>
      <c r="P4807">
        <f t="shared" ca="1" si="2940"/>
        <v>202003</v>
      </c>
      <c r="Q4807" t="str">
        <f t="shared" si="2941"/>
        <v>FY2020 Q2 Feb</v>
      </c>
      <c r="R4807">
        <f t="shared" si="2942"/>
        <v>2020</v>
      </c>
      <c r="S4807" s="8" t="str">
        <f t="shared" si="2943"/>
        <v>Feb</v>
      </c>
      <c r="T4807" s="8" t="str">
        <f t="shared" si="2944"/>
        <v>Q2</v>
      </c>
      <c r="U4807">
        <f t="shared" si="2945"/>
        <v>5</v>
      </c>
      <c r="V4807">
        <f t="shared" si="2946"/>
        <v>2</v>
      </c>
      <c r="W4807">
        <f t="shared" si="2947"/>
        <v>202005</v>
      </c>
      <c r="X4807">
        <f t="shared" si="2948"/>
        <v>202002</v>
      </c>
      <c r="Y4807" t="str">
        <f t="shared" si="2949"/>
        <v>FY2020 Q1 Feb</v>
      </c>
      <c r="Z4807">
        <f t="shared" si="2950"/>
        <v>2020</v>
      </c>
      <c r="AA4807" s="8" t="str">
        <f t="shared" si="2951"/>
        <v>Feb</v>
      </c>
      <c r="AB4807" s="8" t="str">
        <f t="shared" si="2952"/>
        <v>Q1</v>
      </c>
      <c r="AC4807">
        <f t="shared" si="2953"/>
        <v>2</v>
      </c>
      <c r="AD4807">
        <f t="shared" si="2954"/>
        <v>1</v>
      </c>
      <c r="AE4807">
        <f t="shared" si="2955"/>
        <v>202002</v>
      </c>
      <c r="AF4807">
        <f t="shared" si="2956"/>
        <v>202001</v>
      </c>
      <c r="AG4807" s="9">
        <f t="shared" ca="1" si="2957"/>
        <v>0</v>
      </c>
      <c r="AH4807">
        <f t="shared" ca="1" si="2958"/>
        <v>2</v>
      </c>
      <c r="AI4807" s="9">
        <f t="shared" ca="1" si="2959"/>
        <v>7</v>
      </c>
      <c r="AJ4807" s="9">
        <f t="shared" ca="1" si="2960"/>
        <v>0</v>
      </c>
      <c r="AK4807" s="9">
        <f t="shared" si="2961"/>
        <v>4</v>
      </c>
      <c r="AL4807" s="9">
        <f t="shared" si="2962"/>
        <v>7</v>
      </c>
      <c r="AM4807" s="9">
        <f t="shared" si="2963"/>
        <v>6</v>
      </c>
      <c r="AN4807" s="2">
        <v>43873.26666666667</v>
      </c>
      <c r="AO4807">
        <v>4473</v>
      </c>
      <c r="AP4807" s="1">
        <v>4500</v>
      </c>
      <c r="AQ4807" t="s">
        <v>4</v>
      </c>
    </row>
    <row r="4808" spans="1:43" x14ac:dyDescent="0.3">
      <c r="A4808" t="str">
        <f t="shared" ca="1" si="2925"/>
        <v>FY2020 Q4 Sep</v>
      </c>
      <c r="B4808">
        <f t="shared" ca="1" si="2926"/>
        <v>2020</v>
      </c>
      <c r="C4808" s="8" t="str">
        <f t="shared" ca="1" si="2927"/>
        <v>Sep</v>
      </c>
      <c r="D4808" s="8" t="str">
        <f t="shared" ca="1" si="2928"/>
        <v>Q4</v>
      </c>
      <c r="E4808">
        <f t="shared" ca="1" si="2929"/>
        <v>12</v>
      </c>
      <c r="F4808">
        <f t="shared" ca="1" si="2930"/>
        <v>4</v>
      </c>
      <c r="G4808">
        <f t="shared" ca="1" si="2931"/>
        <v>202012</v>
      </c>
      <c r="H4808">
        <f t="shared" ca="1" si="2932"/>
        <v>202004</v>
      </c>
      <c r="I4808" t="str">
        <f t="shared" ca="1" si="2933"/>
        <v>FY2020 Q3 Sep</v>
      </c>
      <c r="J4808">
        <f t="shared" ca="1" si="2934"/>
        <v>2020</v>
      </c>
      <c r="K4808" s="8" t="str">
        <f t="shared" ca="1" si="2935"/>
        <v>Sep</v>
      </c>
      <c r="L4808" s="8" t="str">
        <f t="shared" ca="1" si="2936"/>
        <v>Q3</v>
      </c>
      <c r="M4808">
        <f t="shared" ca="1" si="2937"/>
        <v>9</v>
      </c>
      <c r="N4808">
        <f t="shared" ca="1" si="2938"/>
        <v>3</v>
      </c>
      <c r="O4808">
        <f t="shared" ca="1" si="2939"/>
        <v>202009</v>
      </c>
      <c r="P4808">
        <f t="shared" ca="1" si="2940"/>
        <v>202003</v>
      </c>
      <c r="Q4808" t="str">
        <f t="shared" si="2941"/>
        <v>FY2020 Q2 Mar</v>
      </c>
      <c r="R4808">
        <f t="shared" si="2942"/>
        <v>2020</v>
      </c>
      <c r="S4808" s="8" t="str">
        <f t="shared" si="2943"/>
        <v>Mar</v>
      </c>
      <c r="T4808" s="8" t="str">
        <f t="shared" si="2944"/>
        <v>Q2</v>
      </c>
      <c r="U4808">
        <f t="shared" si="2945"/>
        <v>6</v>
      </c>
      <c r="V4808">
        <f t="shared" si="2946"/>
        <v>2</v>
      </c>
      <c r="W4808">
        <f t="shared" si="2947"/>
        <v>202006</v>
      </c>
      <c r="X4808">
        <f t="shared" si="2948"/>
        <v>202002</v>
      </c>
      <c r="Y4808" t="str">
        <f t="shared" si="2949"/>
        <v>FY2020 Q1 Mar</v>
      </c>
      <c r="Z4808">
        <f t="shared" si="2950"/>
        <v>2020</v>
      </c>
      <c r="AA4808" s="8" t="str">
        <f t="shared" si="2951"/>
        <v>Mar</v>
      </c>
      <c r="AB4808" s="8" t="str">
        <f t="shared" si="2952"/>
        <v>Q1</v>
      </c>
      <c r="AC4808">
        <f t="shared" si="2953"/>
        <v>3</v>
      </c>
      <c r="AD4808">
        <f t="shared" si="2954"/>
        <v>1</v>
      </c>
      <c r="AE4808">
        <f t="shared" si="2955"/>
        <v>202003</v>
      </c>
      <c r="AF4808">
        <f t="shared" si="2956"/>
        <v>202001</v>
      </c>
      <c r="AG4808" s="9">
        <f t="shared" ca="1" si="2957"/>
        <v>0</v>
      </c>
      <c r="AH4808">
        <f t="shared" ca="1" si="2958"/>
        <v>2</v>
      </c>
      <c r="AI4808" s="9">
        <f t="shared" ca="1" si="2959"/>
        <v>6</v>
      </c>
      <c r="AJ4808" s="9">
        <f t="shared" ca="1" si="2960"/>
        <v>0</v>
      </c>
      <c r="AK4808" s="9">
        <f t="shared" si="2961"/>
        <v>5</v>
      </c>
      <c r="AL4808" s="9">
        <f t="shared" si="2962"/>
        <v>10</v>
      </c>
      <c r="AM4808" s="9">
        <f t="shared" si="2963"/>
        <v>9</v>
      </c>
      <c r="AN4808" s="2">
        <v>43895.400694444441</v>
      </c>
      <c r="AO4808">
        <v>5134</v>
      </c>
      <c r="AP4808" s="1">
        <v>4500</v>
      </c>
      <c r="AQ4808" t="s">
        <v>4</v>
      </c>
    </row>
    <row r="4809" spans="1:43" x14ac:dyDescent="0.3">
      <c r="A4809" t="str">
        <f t="shared" ca="1" si="2925"/>
        <v>FY2020 Q4 Sep</v>
      </c>
      <c r="B4809">
        <f t="shared" ca="1" si="2926"/>
        <v>2020</v>
      </c>
      <c r="C4809" s="8" t="str">
        <f t="shared" ca="1" si="2927"/>
        <v>Sep</v>
      </c>
      <c r="D4809" s="8" t="str">
        <f t="shared" ca="1" si="2928"/>
        <v>Q4</v>
      </c>
      <c r="E4809">
        <f t="shared" ca="1" si="2929"/>
        <v>12</v>
      </c>
      <c r="F4809">
        <f t="shared" ca="1" si="2930"/>
        <v>4</v>
      </c>
      <c r="G4809">
        <f t="shared" ca="1" si="2931"/>
        <v>202012</v>
      </c>
      <c r="H4809">
        <f t="shared" ca="1" si="2932"/>
        <v>202004</v>
      </c>
      <c r="I4809" t="str">
        <f t="shared" ca="1" si="2933"/>
        <v>FY2020 Q3 Sep</v>
      </c>
      <c r="J4809">
        <f t="shared" ca="1" si="2934"/>
        <v>2020</v>
      </c>
      <c r="K4809" s="8" t="str">
        <f t="shared" ca="1" si="2935"/>
        <v>Sep</v>
      </c>
      <c r="L4809" s="8" t="str">
        <f t="shared" ca="1" si="2936"/>
        <v>Q3</v>
      </c>
      <c r="M4809">
        <f t="shared" ca="1" si="2937"/>
        <v>9</v>
      </c>
      <c r="N4809">
        <f t="shared" ca="1" si="2938"/>
        <v>3</v>
      </c>
      <c r="O4809">
        <f t="shared" ca="1" si="2939"/>
        <v>202009</v>
      </c>
      <c r="P4809">
        <f t="shared" ca="1" si="2940"/>
        <v>202003</v>
      </c>
      <c r="Q4809" t="str">
        <f t="shared" si="2941"/>
        <v>FY2020 Q1 Oct</v>
      </c>
      <c r="R4809">
        <f t="shared" si="2942"/>
        <v>2020</v>
      </c>
      <c r="S4809" s="8" t="str">
        <f t="shared" si="2943"/>
        <v>Oct</v>
      </c>
      <c r="T4809" s="8" t="str">
        <f t="shared" si="2944"/>
        <v>Q1</v>
      </c>
      <c r="U4809">
        <f t="shared" si="2945"/>
        <v>1</v>
      </c>
      <c r="V4809">
        <f t="shared" si="2946"/>
        <v>1</v>
      </c>
      <c r="W4809">
        <f t="shared" si="2947"/>
        <v>202001</v>
      </c>
      <c r="X4809">
        <f t="shared" si="2948"/>
        <v>202001</v>
      </c>
      <c r="Y4809" t="str">
        <f t="shared" si="2949"/>
        <v>FY2019 Q4 Oct</v>
      </c>
      <c r="Z4809">
        <f t="shared" si="2950"/>
        <v>2019</v>
      </c>
      <c r="AA4809" s="8" t="str">
        <f t="shared" si="2951"/>
        <v>Oct</v>
      </c>
      <c r="AB4809" s="8" t="str">
        <f t="shared" si="2952"/>
        <v>Q4</v>
      </c>
      <c r="AC4809">
        <f t="shared" si="2953"/>
        <v>10</v>
      </c>
      <c r="AD4809">
        <f t="shared" si="2954"/>
        <v>4</v>
      </c>
      <c r="AE4809">
        <f t="shared" si="2955"/>
        <v>201910</v>
      </c>
      <c r="AF4809">
        <f t="shared" si="2956"/>
        <v>201904</v>
      </c>
      <c r="AG4809" s="9">
        <f t="shared" ca="1" si="2957"/>
        <v>0</v>
      </c>
      <c r="AH4809">
        <f t="shared" ca="1" si="2958"/>
        <v>4</v>
      </c>
      <c r="AI4809" s="9">
        <f t="shared" ca="1" si="2959"/>
        <v>11</v>
      </c>
      <c r="AJ4809" s="9">
        <f t="shared" ca="1" si="2960"/>
        <v>1</v>
      </c>
      <c r="AK4809" s="9">
        <f t="shared" si="2961"/>
        <v>3</v>
      </c>
      <c r="AL4809" s="9">
        <f t="shared" si="2962"/>
        <v>43</v>
      </c>
      <c r="AM4809" s="9">
        <f t="shared" si="2963"/>
        <v>9</v>
      </c>
      <c r="AN4809" s="2">
        <v>43760.402083333334</v>
      </c>
      <c r="AO4809">
        <v>5326</v>
      </c>
      <c r="AP4809" s="1">
        <v>4500</v>
      </c>
      <c r="AQ4809" t="s">
        <v>4</v>
      </c>
    </row>
    <row r="4810" spans="1:43" x14ac:dyDescent="0.3">
      <c r="A4810" t="str">
        <f t="shared" ca="1" si="2925"/>
        <v>FY2020 Q4 Sep</v>
      </c>
      <c r="B4810">
        <f t="shared" ca="1" si="2926"/>
        <v>2020</v>
      </c>
      <c r="C4810" s="8" t="str">
        <f t="shared" ca="1" si="2927"/>
        <v>Sep</v>
      </c>
      <c r="D4810" s="8" t="str">
        <f t="shared" ca="1" si="2928"/>
        <v>Q4</v>
      </c>
      <c r="E4810">
        <f t="shared" ca="1" si="2929"/>
        <v>12</v>
      </c>
      <c r="F4810">
        <f t="shared" ca="1" si="2930"/>
        <v>4</v>
      </c>
      <c r="G4810">
        <f t="shared" ca="1" si="2931"/>
        <v>202012</v>
      </c>
      <c r="H4810">
        <f t="shared" ca="1" si="2932"/>
        <v>202004</v>
      </c>
      <c r="I4810" t="str">
        <f t="shared" ca="1" si="2933"/>
        <v>FY2020 Q3 Sep</v>
      </c>
      <c r="J4810">
        <f t="shared" ca="1" si="2934"/>
        <v>2020</v>
      </c>
      <c r="K4810" s="8" t="str">
        <f t="shared" ca="1" si="2935"/>
        <v>Sep</v>
      </c>
      <c r="L4810" s="8" t="str">
        <f t="shared" ca="1" si="2936"/>
        <v>Q3</v>
      </c>
      <c r="M4810">
        <f t="shared" ca="1" si="2937"/>
        <v>9</v>
      </c>
      <c r="N4810">
        <f t="shared" ca="1" si="2938"/>
        <v>3</v>
      </c>
      <c r="O4810">
        <f t="shared" ca="1" si="2939"/>
        <v>202009</v>
      </c>
      <c r="P4810">
        <f t="shared" ca="1" si="2940"/>
        <v>202003</v>
      </c>
      <c r="Q4810" t="str">
        <f t="shared" si="2941"/>
        <v>FY2020 Q2 Mar</v>
      </c>
      <c r="R4810">
        <f t="shared" si="2942"/>
        <v>2020</v>
      </c>
      <c r="S4810" s="8" t="str">
        <f t="shared" si="2943"/>
        <v>Mar</v>
      </c>
      <c r="T4810" s="8" t="str">
        <f t="shared" si="2944"/>
        <v>Q2</v>
      </c>
      <c r="U4810">
        <f t="shared" si="2945"/>
        <v>6</v>
      </c>
      <c r="V4810">
        <f t="shared" si="2946"/>
        <v>2</v>
      </c>
      <c r="W4810">
        <f t="shared" si="2947"/>
        <v>202006</v>
      </c>
      <c r="X4810">
        <f t="shared" si="2948"/>
        <v>202002</v>
      </c>
      <c r="Y4810" t="str">
        <f t="shared" si="2949"/>
        <v>FY2020 Q1 Mar</v>
      </c>
      <c r="Z4810">
        <f t="shared" si="2950"/>
        <v>2020</v>
      </c>
      <c r="AA4810" s="8" t="str">
        <f t="shared" si="2951"/>
        <v>Mar</v>
      </c>
      <c r="AB4810" s="8" t="str">
        <f t="shared" si="2952"/>
        <v>Q1</v>
      </c>
      <c r="AC4810">
        <f t="shared" si="2953"/>
        <v>3</v>
      </c>
      <c r="AD4810">
        <f t="shared" si="2954"/>
        <v>1</v>
      </c>
      <c r="AE4810">
        <f t="shared" si="2955"/>
        <v>202003</v>
      </c>
      <c r="AF4810">
        <f t="shared" si="2956"/>
        <v>202001</v>
      </c>
      <c r="AG4810" s="9">
        <f t="shared" ca="1" si="2957"/>
        <v>0</v>
      </c>
      <c r="AH4810">
        <f t="shared" ca="1" si="2958"/>
        <v>2</v>
      </c>
      <c r="AI4810" s="9">
        <f t="shared" ca="1" si="2959"/>
        <v>6</v>
      </c>
      <c r="AJ4810" s="9">
        <f t="shared" ca="1" si="2960"/>
        <v>0</v>
      </c>
      <c r="AK4810" s="9">
        <f t="shared" si="2961"/>
        <v>4</v>
      </c>
      <c r="AL4810" s="9">
        <f t="shared" si="2962"/>
        <v>11</v>
      </c>
      <c r="AM4810" s="9">
        <f t="shared" si="2963"/>
        <v>11</v>
      </c>
      <c r="AN4810" s="2">
        <v>43901.498611111114</v>
      </c>
      <c r="AO4810">
        <v>5511</v>
      </c>
      <c r="AP4810" s="1">
        <v>4500</v>
      </c>
      <c r="AQ4810" t="s">
        <v>4</v>
      </c>
    </row>
    <row r="4811" spans="1:43" x14ac:dyDescent="0.3">
      <c r="A4811" t="str">
        <f t="shared" ca="1" si="2925"/>
        <v>FY2020 Q4 Sep</v>
      </c>
      <c r="B4811">
        <f t="shared" ca="1" si="2926"/>
        <v>2020</v>
      </c>
      <c r="C4811" s="8" t="str">
        <f t="shared" ca="1" si="2927"/>
        <v>Sep</v>
      </c>
      <c r="D4811" s="8" t="str">
        <f t="shared" ca="1" si="2928"/>
        <v>Q4</v>
      </c>
      <c r="E4811">
        <f t="shared" ca="1" si="2929"/>
        <v>12</v>
      </c>
      <c r="F4811">
        <f t="shared" ca="1" si="2930"/>
        <v>4</v>
      </c>
      <c r="G4811">
        <f t="shared" ca="1" si="2931"/>
        <v>202012</v>
      </c>
      <c r="H4811">
        <f t="shared" ca="1" si="2932"/>
        <v>202004</v>
      </c>
      <c r="I4811" t="str">
        <f t="shared" ca="1" si="2933"/>
        <v>FY2020 Q3 Sep</v>
      </c>
      <c r="J4811">
        <f t="shared" ca="1" si="2934"/>
        <v>2020</v>
      </c>
      <c r="K4811" s="8" t="str">
        <f t="shared" ca="1" si="2935"/>
        <v>Sep</v>
      </c>
      <c r="L4811" s="8" t="str">
        <f t="shared" ca="1" si="2936"/>
        <v>Q3</v>
      </c>
      <c r="M4811">
        <f t="shared" ca="1" si="2937"/>
        <v>9</v>
      </c>
      <c r="N4811">
        <f t="shared" ca="1" si="2938"/>
        <v>3</v>
      </c>
      <c r="O4811">
        <f t="shared" ca="1" si="2939"/>
        <v>202009</v>
      </c>
      <c r="P4811">
        <f t="shared" ca="1" si="2940"/>
        <v>202003</v>
      </c>
      <c r="Q4811" t="str">
        <f t="shared" si="2941"/>
        <v>FY2020 Q1 Nov</v>
      </c>
      <c r="R4811">
        <f t="shared" si="2942"/>
        <v>2020</v>
      </c>
      <c r="S4811" s="8" t="str">
        <f t="shared" si="2943"/>
        <v>Nov</v>
      </c>
      <c r="T4811" s="8" t="str">
        <f t="shared" si="2944"/>
        <v>Q1</v>
      </c>
      <c r="U4811">
        <f t="shared" si="2945"/>
        <v>2</v>
      </c>
      <c r="V4811">
        <f t="shared" si="2946"/>
        <v>1</v>
      </c>
      <c r="W4811">
        <f t="shared" si="2947"/>
        <v>202002</v>
      </c>
      <c r="X4811">
        <f t="shared" si="2948"/>
        <v>202001</v>
      </c>
      <c r="Y4811" t="str">
        <f t="shared" si="2949"/>
        <v>FY2019 Q4 Nov</v>
      </c>
      <c r="Z4811">
        <f t="shared" si="2950"/>
        <v>2019</v>
      </c>
      <c r="AA4811" s="8" t="str">
        <f t="shared" si="2951"/>
        <v>Nov</v>
      </c>
      <c r="AB4811" s="8" t="str">
        <f t="shared" si="2952"/>
        <v>Q4</v>
      </c>
      <c r="AC4811">
        <f t="shared" si="2953"/>
        <v>11</v>
      </c>
      <c r="AD4811">
        <f t="shared" si="2954"/>
        <v>4</v>
      </c>
      <c r="AE4811">
        <f t="shared" si="2955"/>
        <v>201911</v>
      </c>
      <c r="AF4811">
        <f t="shared" si="2956"/>
        <v>201904</v>
      </c>
      <c r="AG4811" s="9">
        <f t="shared" ca="1" si="2957"/>
        <v>0</v>
      </c>
      <c r="AH4811">
        <f t="shared" ca="1" si="2958"/>
        <v>3</v>
      </c>
      <c r="AI4811" s="9">
        <f t="shared" ca="1" si="2959"/>
        <v>10</v>
      </c>
      <c r="AJ4811" s="9">
        <f t="shared" ca="1" si="2960"/>
        <v>1</v>
      </c>
      <c r="AK4811" s="9">
        <f t="shared" si="2961"/>
        <v>4</v>
      </c>
      <c r="AL4811" s="9">
        <f t="shared" si="2962"/>
        <v>47</v>
      </c>
      <c r="AM4811" s="9">
        <f t="shared" si="2963"/>
        <v>14</v>
      </c>
      <c r="AN4811" s="2">
        <v>43789.588888888888</v>
      </c>
      <c r="AO4811">
        <v>5829</v>
      </c>
      <c r="AP4811" s="1">
        <v>4500</v>
      </c>
      <c r="AQ4811" t="s">
        <v>4</v>
      </c>
    </row>
    <row r="4812" spans="1:43" x14ac:dyDescent="0.3">
      <c r="A4812" t="str">
        <f t="shared" ca="1" si="2925"/>
        <v>FY2020 Q4 Sep</v>
      </c>
      <c r="B4812">
        <f t="shared" ca="1" si="2926"/>
        <v>2020</v>
      </c>
      <c r="C4812" s="8" t="str">
        <f t="shared" ca="1" si="2927"/>
        <v>Sep</v>
      </c>
      <c r="D4812" s="8" t="str">
        <f t="shared" ca="1" si="2928"/>
        <v>Q4</v>
      </c>
      <c r="E4812">
        <f t="shared" ca="1" si="2929"/>
        <v>12</v>
      </c>
      <c r="F4812">
        <f t="shared" ca="1" si="2930"/>
        <v>4</v>
      </c>
      <c r="G4812">
        <f t="shared" ca="1" si="2931"/>
        <v>202012</v>
      </c>
      <c r="H4812">
        <f t="shared" ca="1" si="2932"/>
        <v>202004</v>
      </c>
      <c r="I4812" t="str">
        <f t="shared" ca="1" si="2933"/>
        <v>FY2020 Q3 Sep</v>
      </c>
      <c r="J4812">
        <f t="shared" ca="1" si="2934"/>
        <v>2020</v>
      </c>
      <c r="K4812" s="8" t="str">
        <f t="shared" ca="1" si="2935"/>
        <v>Sep</v>
      </c>
      <c r="L4812" s="8" t="str">
        <f t="shared" ca="1" si="2936"/>
        <v>Q3</v>
      </c>
      <c r="M4812">
        <f t="shared" ca="1" si="2937"/>
        <v>9</v>
      </c>
      <c r="N4812">
        <f t="shared" ca="1" si="2938"/>
        <v>3</v>
      </c>
      <c r="O4812">
        <f t="shared" ca="1" si="2939"/>
        <v>202009</v>
      </c>
      <c r="P4812">
        <f t="shared" ca="1" si="2940"/>
        <v>202003</v>
      </c>
      <c r="Q4812" t="str">
        <f t="shared" si="2941"/>
        <v>FY2020 Q2 Feb</v>
      </c>
      <c r="R4812">
        <f t="shared" si="2942"/>
        <v>2020</v>
      </c>
      <c r="S4812" s="8" t="str">
        <f t="shared" si="2943"/>
        <v>Feb</v>
      </c>
      <c r="T4812" s="8" t="str">
        <f t="shared" si="2944"/>
        <v>Q2</v>
      </c>
      <c r="U4812">
        <f t="shared" si="2945"/>
        <v>5</v>
      </c>
      <c r="V4812">
        <f t="shared" si="2946"/>
        <v>2</v>
      </c>
      <c r="W4812">
        <f t="shared" si="2947"/>
        <v>202005</v>
      </c>
      <c r="X4812">
        <f t="shared" si="2948"/>
        <v>202002</v>
      </c>
      <c r="Y4812" t="str">
        <f t="shared" si="2949"/>
        <v>FY2020 Q1 Feb</v>
      </c>
      <c r="Z4812">
        <f t="shared" si="2950"/>
        <v>2020</v>
      </c>
      <c r="AA4812" s="8" t="str">
        <f t="shared" si="2951"/>
        <v>Feb</v>
      </c>
      <c r="AB4812" s="8" t="str">
        <f t="shared" si="2952"/>
        <v>Q1</v>
      </c>
      <c r="AC4812">
        <f t="shared" si="2953"/>
        <v>2</v>
      </c>
      <c r="AD4812">
        <f t="shared" si="2954"/>
        <v>1</v>
      </c>
      <c r="AE4812">
        <f t="shared" si="2955"/>
        <v>202002</v>
      </c>
      <c r="AF4812">
        <f t="shared" si="2956"/>
        <v>202001</v>
      </c>
      <c r="AG4812" s="9">
        <f t="shared" ca="1" si="2957"/>
        <v>0</v>
      </c>
      <c r="AH4812">
        <f t="shared" ca="1" si="2958"/>
        <v>2</v>
      </c>
      <c r="AI4812" s="9">
        <f t="shared" ca="1" si="2959"/>
        <v>7</v>
      </c>
      <c r="AJ4812" s="9">
        <f t="shared" ca="1" si="2960"/>
        <v>0</v>
      </c>
      <c r="AK4812" s="9">
        <f t="shared" si="2961"/>
        <v>5</v>
      </c>
      <c r="AL4812" s="9">
        <f t="shared" si="2962"/>
        <v>8</v>
      </c>
      <c r="AM4812" s="9">
        <f t="shared" si="2963"/>
        <v>13</v>
      </c>
      <c r="AN4812" s="2">
        <v>43881.576388888891</v>
      </c>
      <c r="AO4812">
        <v>5842</v>
      </c>
      <c r="AP4812" s="1">
        <v>4500</v>
      </c>
      <c r="AQ4812" t="s">
        <v>4</v>
      </c>
    </row>
    <row r="4813" spans="1:43" x14ac:dyDescent="0.3">
      <c r="A4813" t="str">
        <f t="shared" ca="1" si="2925"/>
        <v>FY2020 Q4 Sep</v>
      </c>
      <c r="B4813">
        <f t="shared" ca="1" si="2926"/>
        <v>2020</v>
      </c>
      <c r="C4813" s="8" t="str">
        <f t="shared" ca="1" si="2927"/>
        <v>Sep</v>
      </c>
      <c r="D4813" s="8" t="str">
        <f t="shared" ca="1" si="2928"/>
        <v>Q4</v>
      </c>
      <c r="E4813">
        <f t="shared" ca="1" si="2929"/>
        <v>12</v>
      </c>
      <c r="F4813">
        <f t="shared" ca="1" si="2930"/>
        <v>4</v>
      </c>
      <c r="G4813">
        <f t="shared" ca="1" si="2931"/>
        <v>202012</v>
      </c>
      <c r="H4813">
        <f t="shared" ca="1" si="2932"/>
        <v>202004</v>
      </c>
      <c r="I4813" t="str">
        <f t="shared" ca="1" si="2933"/>
        <v>FY2020 Q3 Sep</v>
      </c>
      <c r="J4813">
        <f t="shared" ca="1" si="2934"/>
        <v>2020</v>
      </c>
      <c r="K4813" s="8" t="str">
        <f t="shared" ca="1" si="2935"/>
        <v>Sep</v>
      </c>
      <c r="L4813" s="8" t="str">
        <f t="shared" ca="1" si="2936"/>
        <v>Q3</v>
      </c>
      <c r="M4813">
        <f t="shared" ca="1" si="2937"/>
        <v>9</v>
      </c>
      <c r="N4813">
        <f t="shared" ca="1" si="2938"/>
        <v>3</v>
      </c>
      <c r="O4813">
        <f t="shared" ca="1" si="2939"/>
        <v>202009</v>
      </c>
      <c r="P4813">
        <f t="shared" ca="1" si="2940"/>
        <v>202003</v>
      </c>
      <c r="Q4813" t="str">
        <f t="shared" si="2941"/>
        <v>FY2020 Q1 Oct</v>
      </c>
      <c r="R4813">
        <f t="shared" si="2942"/>
        <v>2020</v>
      </c>
      <c r="S4813" s="8" t="str">
        <f t="shared" si="2943"/>
        <v>Oct</v>
      </c>
      <c r="T4813" s="8" t="str">
        <f t="shared" si="2944"/>
        <v>Q1</v>
      </c>
      <c r="U4813">
        <f t="shared" si="2945"/>
        <v>1</v>
      </c>
      <c r="V4813">
        <f t="shared" si="2946"/>
        <v>1</v>
      </c>
      <c r="W4813">
        <f t="shared" si="2947"/>
        <v>202001</v>
      </c>
      <c r="X4813">
        <f t="shared" si="2948"/>
        <v>202001</v>
      </c>
      <c r="Y4813" t="str">
        <f t="shared" si="2949"/>
        <v>FY2019 Q4 Oct</v>
      </c>
      <c r="Z4813">
        <f t="shared" si="2950"/>
        <v>2019</v>
      </c>
      <c r="AA4813" s="8" t="str">
        <f t="shared" si="2951"/>
        <v>Oct</v>
      </c>
      <c r="AB4813" s="8" t="str">
        <f t="shared" si="2952"/>
        <v>Q4</v>
      </c>
      <c r="AC4813">
        <f t="shared" si="2953"/>
        <v>10</v>
      </c>
      <c r="AD4813">
        <f t="shared" si="2954"/>
        <v>4</v>
      </c>
      <c r="AE4813">
        <f t="shared" si="2955"/>
        <v>201910</v>
      </c>
      <c r="AF4813">
        <f t="shared" si="2956"/>
        <v>201904</v>
      </c>
      <c r="AG4813" s="9">
        <f t="shared" ca="1" si="2957"/>
        <v>0</v>
      </c>
      <c r="AH4813">
        <f t="shared" ca="1" si="2958"/>
        <v>4</v>
      </c>
      <c r="AI4813" s="9">
        <f t="shared" ca="1" si="2959"/>
        <v>11</v>
      </c>
      <c r="AJ4813" s="9">
        <f t="shared" ca="1" si="2960"/>
        <v>1</v>
      </c>
      <c r="AK4813" s="9">
        <f t="shared" si="2961"/>
        <v>4</v>
      </c>
      <c r="AL4813" s="9">
        <f t="shared" si="2962"/>
        <v>43</v>
      </c>
      <c r="AM4813" s="9">
        <f t="shared" si="2963"/>
        <v>17</v>
      </c>
      <c r="AN4813" s="2">
        <v>43761.716666666667</v>
      </c>
      <c r="AO4813">
        <v>6052</v>
      </c>
      <c r="AP4813" s="1">
        <v>4500</v>
      </c>
      <c r="AQ4813" t="s">
        <v>4</v>
      </c>
    </row>
    <row r="4814" spans="1:43" x14ac:dyDescent="0.3">
      <c r="A4814" t="str">
        <f t="shared" ca="1" si="2925"/>
        <v>FY2020 Q4 Sep</v>
      </c>
      <c r="B4814">
        <f t="shared" ca="1" si="2926"/>
        <v>2020</v>
      </c>
      <c r="C4814" s="8" t="str">
        <f t="shared" ca="1" si="2927"/>
        <v>Sep</v>
      </c>
      <c r="D4814" s="8" t="str">
        <f t="shared" ca="1" si="2928"/>
        <v>Q4</v>
      </c>
      <c r="E4814">
        <f t="shared" ca="1" si="2929"/>
        <v>12</v>
      </c>
      <c r="F4814">
        <f t="shared" ca="1" si="2930"/>
        <v>4</v>
      </c>
      <c r="G4814">
        <f t="shared" ca="1" si="2931"/>
        <v>202012</v>
      </c>
      <c r="H4814">
        <f t="shared" ca="1" si="2932"/>
        <v>202004</v>
      </c>
      <c r="I4814" t="str">
        <f t="shared" ca="1" si="2933"/>
        <v>FY2020 Q3 Sep</v>
      </c>
      <c r="J4814">
        <f t="shared" ca="1" si="2934"/>
        <v>2020</v>
      </c>
      <c r="K4814" s="8" t="str">
        <f t="shared" ca="1" si="2935"/>
        <v>Sep</v>
      </c>
      <c r="L4814" s="8" t="str">
        <f t="shared" ca="1" si="2936"/>
        <v>Q3</v>
      </c>
      <c r="M4814">
        <f t="shared" ca="1" si="2937"/>
        <v>9</v>
      </c>
      <c r="N4814">
        <f t="shared" ca="1" si="2938"/>
        <v>3</v>
      </c>
      <c r="O4814">
        <f t="shared" ca="1" si="2939"/>
        <v>202009</v>
      </c>
      <c r="P4814">
        <f t="shared" ca="1" si="2940"/>
        <v>202003</v>
      </c>
      <c r="Q4814" t="str">
        <f t="shared" si="2941"/>
        <v>FY2020 Q2 Mar</v>
      </c>
      <c r="R4814">
        <f t="shared" si="2942"/>
        <v>2020</v>
      </c>
      <c r="S4814" s="8" t="str">
        <f t="shared" si="2943"/>
        <v>Mar</v>
      </c>
      <c r="T4814" s="8" t="str">
        <f t="shared" si="2944"/>
        <v>Q2</v>
      </c>
      <c r="U4814">
        <f t="shared" si="2945"/>
        <v>6</v>
      </c>
      <c r="V4814">
        <f t="shared" si="2946"/>
        <v>2</v>
      </c>
      <c r="W4814">
        <f t="shared" si="2947"/>
        <v>202006</v>
      </c>
      <c r="X4814">
        <f t="shared" si="2948"/>
        <v>202002</v>
      </c>
      <c r="Y4814" t="str">
        <f t="shared" si="2949"/>
        <v>FY2020 Q1 Mar</v>
      </c>
      <c r="Z4814">
        <f t="shared" si="2950"/>
        <v>2020</v>
      </c>
      <c r="AA4814" s="8" t="str">
        <f t="shared" si="2951"/>
        <v>Mar</v>
      </c>
      <c r="AB4814" s="8" t="str">
        <f t="shared" si="2952"/>
        <v>Q1</v>
      </c>
      <c r="AC4814">
        <f t="shared" si="2953"/>
        <v>3</v>
      </c>
      <c r="AD4814">
        <f t="shared" si="2954"/>
        <v>1</v>
      </c>
      <c r="AE4814">
        <f t="shared" si="2955"/>
        <v>202003</v>
      </c>
      <c r="AF4814">
        <f t="shared" si="2956"/>
        <v>202001</v>
      </c>
      <c r="AG4814" s="9">
        <f t="shared" ca="1" si="2957"/>
        <v>0</v>
      </c>
      <c r="AH4814">
        <f t="shared" ca="1" si="2958"/>
        <v>2</v>
      </c>
      <c r="AI4814" s="9">
        <f t="shared" ca="1" si="2959"/>
        <v>6</v>
      </c>
      <c r="AJ4814" s="9">
        <f t="shared" ca="1" si="2960"/>
        <v>0</v>
      </c>
      <c r="AK4814" s="9">
        <f t="shared" si="2961"/>
        <v>6</v>
      </c>
      <c r="AL4814" s="9">
        <f t="shared" si="2962"/>
        <v>11</v>
      </c>
      <c r="AM4814" s="9">
        <f t="shared" si="2963"/>
        <v>12</v>
      </c>
      <c r="AN4814" s="2">
        <v>43903.513888888891</v>
      </c>
      <c r="AO4814">
        <v>6360</v>
      </c>
      <c r="AP4814" s="1">
        <v>4500</v>
      </c>
      <c r="AQ4814" t="s">
        <v>4</v>
      </c>
    </row>
    <row r="4815" spans="1:43" x14ac:dyDescent="0.3">
      <c r="A4815" t="str">
        <f t="shared" ca="1" si="2925"/>
        <v>FY2020 Q4 Sep</v>
      </c>
      <c r="B4815">
        <f t="shared" ca="1" si="2926"/>
        <v>2020</v>
      </c>
      <c r="C4815" s="8" t="str">
        <f t="shared" ca="1" si="2927"/>
        <v>Sep</v>
      </c>
      <c r="D4815" s="8" t="str">
        <f t="shared" ca="1" si="2928"/>
        <v>Q4</v>
      </c>
      <c r="E4815">
        <f t="shared" ca="1" si="2929"/>
        <v>12</v>
      </c>
      <c r="F4815">
        <f t="shared" ca="1" si="2930"/>
        <v>4</v>
      </c>
      <c r="G4815">
        <f t="shared" ca="1" si="2931"/>
        <v>202012</v>
      </c>
      <c r="H4815">
        <f t="shared" ca="1" si="2932"/>
        <v>202004</v>
      </c>
      <c r="I4815" t="str">
        <f t="shared" ca="1" si="2933"/>
        <v>FY2020 Q3 Sep</v>
      </c>
      <c r="J4815">
        <f t="shared" ca="1" si="2934"/>
        <v>2020</v>
      </c>
      <c r="K4815" s="8" t="str">
        <f t="shared" ca="1" si="2935"/>
        <v>Sep</v>
      </c>
      <c r="L4815" s="8" t="str">
        <f t="shared" ca="1" si="2936"/>
        <v>Q3</v>
      </c>
      <c r="M4815">
        <f t="shared" ca="1" si="2937"/>
        <v>9</v>
      </c>
      <c r="N4815">
        <f t="shared" ca="1" si="2938"/>
        <v>3</v>
      </c>
      <c r="O4815">
        <f t="shared" ca="1" si="2939"/>
        <v>202009</v>
      </c>
      <c r="P4815">
        <f t="shared" ca="1" si="2940"/>
        <v>202003</v>
      </c>
      <c r="Q4815" t="str">
        <f t="shared" si="2941"/>
        <v>FY2020 Q2 Feb</v>
      </c>
      <c r="R4815">
        <f t="shared" si="2942"/>
        <v>2020</v>
      </c>
      <c r="S4815" s="8" t="str">
        <f t="shared" si="2943"/>
        <v>Feb</v>
      </c>
      <c r="T4815" s="8" t="str">
        <f t="shared" si="2944"/>
        <v>Q2</v>
      </c>
      <c r="U4815">
        <f t="shared" si="2945"/>
        <v>5</v>
      </c>
      <c r="V4815">
        <f t="shared" si="2946"/>
        <v>2</v>
      </c>
      <c r="W4815">
        <f t="shared" si="2947"/>
        <v>202005</v>
      </c>
      <c r="X4815">
        <f t="shared" si="2948"/>
        <v>202002</v>
      </c>
      <c r="Y4815" t="str">
        <f t="shared" si="2949"/>
        <v>FY2020 Q1 Feb</v>
      </c>
      <c r="Z4815">
        <f t="shared" si="2950"/>
        <v>2020</v>
      </c>
      <c r="AA4815" s="8" t="str">
        <f t="shared" si="2951"/>
        <v>Feb</v>
      </c>
      <c r="AB4815" s="8" t="str">
        <f t="shared" si="2952"/>
        <v>Q1</v>
      </c>
      <c r="AC4815">
        <f t="shared" si="2953"/>
        <v>2</v>
      </c>
      <c r="AD4815">
        <f t="shared" si="2954"/>
        <v>1</v>
      </c>
      <c r="AE4815">
        <f t="shared" si="2955"/>
        <v>202002</v>
      </c>
      <c r="AF4815">
        <f t="shared" si="2956"/>
        <v>202001</v>
      </c>
      <c r="AG4815" s="9">
        <f t="shared" ca="1" si="2957"/>
        <v>0</v>
      </c>
      <c r="AH4815">
        <f t="shared" ca="1" si="2958"/>
        <v>2</v>
      </c>
      <c r="AI4815" s="9">
        <f t="shared" ca="1" si="2959"/>
        <v>7</v>
      </c>
      <c r="AJ4815" s="9">
        <f t="shared" ca="1" si="2960"/>
        <v>0</v>
      </c>
      <c r="AK4815" s="9">
        <f t="shared" si="2961"/>
        <v>6</v>
      </c>
      <c r="AL4815" s="9">
        <f t="shared" si="2962"/>
        <v>7</v>
      </c>
      <c r="AM4815" s="9">
        <f t="shared" si="2963"/>
        <v>17</v>
      </c>
      <c r="AN4815" s="2">
        <v>43875.722222222219</v>
      </c>
      <c r="AO4815">
        <v>6812</v>
      </c>
      <c r="AP4815" s="1">
        <v>4500</v>
      </c>
      <c r="AQ4815" t="s">
        <v>4</v>
      </c>
    </row>
    <row r="4816" spans="1:43" x14ac:dyDescent="0.3">
      <c r="A4816" t="str">
        <f t="shared" ca="1" si="2925"/>
        <v>FY2020 Q4 Sep</v>
      </c>
      <c r="B4816">
        <f t="shared" ca="1" si="2926"/>
        <v>2020</v>
      </c>
      <c r="C4816" s="8" t="str">
        <f t="shared" ca="1" si="2927"/>
        <v>Sep</v>
      </c>
      <c r="D4816" s="8" t="str">
        <f t="shared" ca="1" si="2928"/>
        <v>Q4</v>
      </c>
      <c r="E4816">
        <f t="shared" ca="1" si="2929"/>
        <v>12</v>
      </c>
      <c r="F4816">
        <f t="shared" ca="1" si="2930"/>
        <v>4</v>
      </c>
      <c r="G4816">
        <f t="shared" ca="1" si="2931"/>
        <v>202012</v>
      </c>
      <c r="H4816">
        <f t="shared" ca="1" si="2932"/>
        <v>202004</v>
      </c>
      <c r="I4816" t="str">
        <f t="shared" ca="1" si="2933"/>
        <v>FY2020 Q3 Sep</v>
      </c>
      <c r="J4816">
        <f t="shared" ca="1" si="2934"/>
        <v>2020</v>
      </c>
      <c r="K4816" s="8" t="str">
        <f t="shared" ca="1" si="2935"/>
        <v>Sep</v>
      </c>
      <c r="L4816" s="8" t="str">
        <f t="shared" ca="1" si="2936"/>
        <v>Q3</v>
      </c>
      <c r="M4816">
        <f t="shared" ca="1" si="2937"/>
        <v>9</v>
      </c>
      <c r="N4816">
        <f t="shared" ca="1" si="2938"/>
        <v>3</v>
      </c>
      <c r="O4816">
        <f t="shared" ca="1" si="2939"/>
        <v>202009</v>
      </c>
      <c r="P4816">
        <f t="shared" ca="1" si="2940"/>
        <v>202003</v>
      </c>
      <c r="Q4816" t="str">
        <f t="shared" si="2941"/>
        <v>FY2020 Q2 Jan</v>
      </c>
      <c r="R4816">
        <f t="shared" si="2942"/>
        <v>2020</v>
      </c>
      <c r="S4816" s="8" t="str">
        <f t="shared" si="2943"/>
        <v>Jan</v>
      </c>
      <c r="T4816" s="8" t="str">
        <f t="shared" si="2944"/>
        <v>Q2</v>
      </c>
      <c r="U4816">
        <f t="shared" si="2945"/>
        <v>4</v>
      </c>
      <c r="V4816">
        <f t="shared" si="2946"/>
        <v>2</v>
      </c>
      <c r="W4816">
        <f t="shared" si="2947"/>
        <v>202004</v>
      </c>
      <c r="X4816">
        <f t="shared" si="2948"/>
        <v>202002</v>
      </c>
      <c r="Y4816" t="str">
        <f t="shared" si="2949"/>
        <v>FY2020 Q1 Jan</v>
      </c>
      <c r="Z4816">
        <f t="shared" si="2950"/>
        <v>2020</v>
      </c>
      <c r="AA4816" s="8" t="str">
        <f t="shared" si="2951"/>
        <v>Jan</v>
      </c>
      <c r="AB4816" s="8" t="str">
        <f t="shared" si="2952"/>
        <v>Q1</v>
      </c>
      <c r="AC4816">
        <f t="shared" si="2953"/>
        <v>1</v>
      </c>
      <c r="AD4816">
        <f t="shared" si="2954"/>
        <v>1</v>
      </c>
      <c r="AE4816">
        <f t="shared" si="2955"/>
        <v>202001</v>
      </c>
      <c r="AF4816">
        <f t="shared" si="2956"/>
        <v>202001</v>
      </c>
      <c r="AG4816" s="9">
        <f t="shared" ca="1" si="2957"/>
        <v>0</v>
      </c>
      <c r="AH4816">
        <f t="shared" ca="1" si="2958"/>
        <v>3</v>
      </c>
      <c r="AI4816" s="9">
        <f t="shared" ca="1" si="2959"/>
        <v>8</v>
      </c>
      <c r="AJ4816" s="9">
        <f t="shared" ca="1" si="2960"/>
        <v>0</v>
      </c>
      <c r="AK4816" s="9">
        <f t="shared" si="2961"/>
        <v>4</v>
      </c>
      <c r="AL4816" s="9">
        <f t="shared" si="2962"/>
        <v>5</v>
      </c>
      <c r="AM4816" s="9">
        <f t="shared" si="2963"/>
        <v>15</v>
      </c>
      <c r="AN4816" s="2">
        <v>43859.625694444447</v>
      </c>
      <c r="AO4816">
        <v>6915</v>
      </c>
      <c r="AP4816" s="1">
        <v>4500</v>
      </c>
      <c r="AQ4816" t="s">
        <v>4</v>
      </c>
    </row>
    <row r="4817" spans="1:43" x14ac:dyDescent="0.3">
      <c r="A4817" t="str">
        <f t="shared" ca="1" si="2925"/>
        <v>FY2020 Q4 Sep</v>
      </c>
      <c r="B4817">
        <f t="shared" ca="1" si="2926"/>
        <v>2020</v>
      </c>
      <c r="C4817" s="8" t="str">
        <f t="shared" ca="1" si="2927"/>
        <v>Sep</v>
      </c>
      <c r="D4817" s="8" t="str">
        <f t="shared" ca="1" si="2928"/>
        <v>Q4</v>
      </c>
      <c r="E4817">
        <f t="shared" ca="1" si="2929"/>
        <v>12</v>
      </c>
      <c r="F4817">
        <f t="shared" ca="1" si="2930"/>
        <v>4</v>
      </c>
      <c r="G4817">
        <f t="shared" ca="1" si="2931"/>
        <v>202012</v>
      </c>
      <c r="H4817">
        <f t="shared" ca="1" si="2932"/>
        <v>202004</v>
      </c>
      <c r="I4817" t="str">
        <f t="shared" ca="1" si="2933"/>
        <v>FY2020 Q3 Sep</v>
      </c>
      <c r="J4817">
        <f t="shared" ca="1" si="2934"/>
        <v>2020</v>
      </c>
      <c r="K4817" s="8" t="str">
        <f t="shared" ca="1" si="2935"/>
        <v>Sep</v>
      </c>
      <c r="L4817" s="8" t="str">
        <f t="shared" ca="1" si="2936"/>
        <v>Q3</v>
      </c>
      <c r="M4817">
        <f t="shared" ca="1" si="2937"/>
        <v>9</v>
      </c>
      <c r="N4817">
        <f t="shared" ca="1" si="2938"/>
        <v>3</v>
      </c>
      <c r="O4817">
        <f t="shared" ca="1" si="2939"/>
        <v>202009</v>
      </c>
      <c r="P4817">
        <f t="shared" ca="1" si="2940"/>
        <v>202003</v>
      </c>
      <c r="Q4817" t="str">
        <f t="shared" si="2941"/>
        <v>FY2020 Q2 Jan</v>
      </c>
      <c r="R4817">
        <f t="shared" si="2942"/>
        <v>2020</v>
      </c>
      <c r="S4817" s="8" t="str">
        <f t="shared" si="2943"/>
        <v>Jan</v>
      </c>
      <c r="T4817" s="8" t="str">
        <f t="shared" si="2944"/>
        <v>Q2</v>
      </c>
      <c r="U4817">
        <f t="shared" si="2945"/>
        <v>4</v>
      </c>
      <c r="V4817">
        <f t="shared" si="2946"/>
        <v>2</v>
      </c>
      <c r="W4817">
        <f t="shared" si="2947"/>
        <v>202004</v>
      </c>
      <c r="X4817">
        <f t="shared" si="2948"/>
        <v>202002</v>
      </c>
      <c r="Y4817" t="str">
        <f t="shared" si="2949"/>
        <v>FY2020 Q1 Jan</v>
      </c>
      <c r="Z4817">
        <f t="shared" si="2950"/>
        <v>2020</v>
      </c>
      <c r="AA4817" s="8" t="str">
        <f t="shared" si="2951"/>
        <v>Jan</v>
      </c>
      <c r="AB4817" s="8" t="str">
        <f t="shared" si="2952"/>
        <v>Q1</v>
      </c>
      <c r="AC4817">
        <f t="shared" si="2953"/>
        <v>1</v>
      </c>
      <c r="AD4817">
        <f t="shared" si="2954"/>
        <v>1</v>
      </c>
      <c r="AE4817">
        <f t="shared" si="2955"/>
        <v>202001</v>
      </c>
      <c r="AF4817">
        <f t="shared" si="2956"/>
        <v>202001</v>
      </c>
      <c r="AG4817" s="9">
        <f t="shared" ca="1" si="2957"/>
        <v>0</v>
      </c>
      <c r="AH4817">
        <f t="shared" ca="1" si="2958"/>
        <v>3</v>
      </c>
      <c r="AI4817" s="9">
        <f t="shared" ca="1" si="2959"/>
        <v>8</v>
      </c>
      <c r="AJ4817" s="9">
        <f t="shared" ca="1" si="2960"/>
        <v>0</v>
      </c>
      <c r="AK4817" s="9">
        <f t="shared" si="2961"/>
        <v>6</v>
      </c>
      <c r="AL4817" s="9">
        <f t="shared" si="2962"/>
        <v>4</v>
      </c>
      <c r="AM4817" s="9">
        <f t="shared" si="2963"/>
        <v>11</v>
      </c>
      <c r="AN4817" s="2">
        <v>43854.463888888888</v>
      </c>
      <c r="AO4817">
        <v>6934</v>
      </c>
      <c r="AP4817" s="1">
        <v>4500</v>
      </c>
      <c r="AQ4817" t="s">
        <v>4</v>
      </c>
    </row>
    <row r="4818" spans="1:43" x14ac:dyDescent="0.3">
      <c r="A4818" t="str">
        <f t="shared" ca="1" si="2925"/>
        <v>FY2020 Q4 Sep</v>
      </c>
      <c r="B4818">
        <f t="shared" ca="1" si="2926"/>
        <v>2020</v>
      </c>
      <c r="C4818" s="8" t="str">
        <f t="shared" ca="1" si="2927"/>
        <v>Sep</v>
      </c>
      <c r="D4818" s="8" t="str">
        <f t="shared" ca="1" si="2928"/>
        <v>Q4</v>
      </c>
      <c r="E4818">
        <f t="shared" ca="1" si="2929"/>
        <v>12</v>
      </c>
      <c r="F4818">
        <f t="shared" ca="1" si="2930"/>
        <v>4</v>
      </c>
      <c r="G4818">
        <f t="shared" ca="1" si="2931"/>
        <v>202012</v>
      </c>
      <c r="H4818">
        <f t="shared" ca="1" si="2932"/>
        <v>202004</v>
      </c>
      <c r="I4818" t="str">
        <f t="shared" ca="1" si="2933"/>
        <v>FY2020 Q3 Sep</v>
      </c>
      <c r="J4818">
        <f t="shared" ca="1" si="2934"/>
        <v>2020</v>
      </c>
      <c r="K4818" s="8" t="str">
        <f t="shared" ca="1" si="2935"/>
        <v>Sep</v>
      </c>
      <c r="L4818" s="8" t="str">
        <f t="shared" ca="1" si="2936"/>
        <v>Q3</v>
      </c>
      <c r="M4818">
        <f t="shared" ca="1" si="2937"/>
        <v>9</v>
      </c>
      <c r="N4818">
        <f t="shared" ca="1" si="2938"/>
        <v>3</v>
      </c>
      <c r="O4818">
        <f t="shared" ca="1" si="2939"/>
        <v>202009</v>
      </c>
      <c r="P4818">
        <f t="shared" ca="1" si="2940"/>
        <v>202003</v>
      </c>
      <c r="Q4818" t="str">
        <f t="shared" si="2941"/>
        <v>FY2020 Q1 Oct</v>
      </c>
      <c r="R4818">
        <f t="shared" si="2942"/>
        <v>2020</v>
      </c>
      <c r="S4818" s="8" t="str">
        <f t="shared" si="2943"/>
        <v>Oct</v>
      </c>
      <c r="T4818" s="8" t="str">
        <f t="shared" si="2944"/>
        <v>Q1</v>
      </c>
      <c r="U4818">
        <f t="shared" si="2945"/>
        <v>1</v>
      </c>
      <c r="V4818">
        <f t="shared" si="2946"/>
        <v>1</v>
      </c>
      <c r="W4818">
        <f t="shared" si="2947"/>
        <v>202001</v>
      </c>
      <c r="X4818">
        <f t="shared" si="2948"/>
        <v>202001</v>
      </c>
      <c r="Y4818" t="str">
        <f t="shared" si="2949"/>
        <v>FY2019 Q4 Oct</v>
      </c>
      <c r="Z4818">
        <f t="shared" si="2950"/>
        <v>2019</v>
      </c>
      <c r="AA4818" s="8" t="str">
        <f t="shared" si="2951"/>
        <v>Oct</v>
      </c>
      <c r="AB4818" s="8" t="str">
        <f t="shared" si="2952"/>
        <v>Q4</v>
      </c>
      <c r="AC4818">
        <f t="shared" si="2953"/>
        <v>10</v>
      </c>
      <c r="AD4818">
        <f t="shared" si="2954"/>
        <v>4</v>
      </c>
      <c r="AE4818">
        <f t="shared" si="2955"/>
        <v>201910</v>
      </c>
      <c r="AF4818">
        <f t="shared" si="2956"/>
        <v>201904</v>
      </c>
      <c r="AG4818" s="9">
        <f t="shared" ca="1" si="2957"/>
        <v>0</v>
      </c>
      <c r="AH4818">
        <f t="shared" ca="1" si="2958"/>
        <v>4</v>
      </c>
      <c r="AI4818" s="9">
        <f t="shared" ca="1" si="2959"/>
        <v>11</v>
      </c>
      <c r="AJ4818" s="9">
        <f t="shared" ca="1" si="2960"/>
        <v>1</v>
      </c>
      <c r="AK4818" s="9">
        <f t="shared" si="2961"/>
        <v>2</v>
      </c>
      <c r="AL4818" s="9">
        <f t="shared" si="2962"/>
        <v>44</v>
      </c>
      <c r="AM4818" s="9">
        <f t="shared" si="2963"/>
        <v>15</v>
      </c>
      <c r="AN4818" s="2">
        <v>43766.629166666666</v>
      </c>
      <c r="AO4818">
        <v>7276</v>
      </c>
      <c r="AP4818" s="1">
        <v>4500</v>
      </c>
      <c r="AQ4818" t="s">
        <v>4</v>
      </c>
    </row>
    <row r="4819" spans="1:43" x14ac:dyDescent="0.3">
      <c r="A4819" t="str">
        <f t="shared" ca="1" si="2925"/>
        <v>FY2020 Q4 Sep</v>
      </c>
      <c r="B4819">
        <f t="shared" ca="1" si="2926"/>
        <v>2020</v>
      </c>
      <c r="C4819" s="8" t="str">
        <f t="shared" ca="1" si="2927"/>
        <v>Sep</v>
      </c>
      <c r="D4819" s="8" t="str">
        <f t="shared" ca="1" si="2928"/>
        <v>Q4</v>
      </c>
      <c r="E4819">
        <f t="shared" ca="1" si="2929"/>
        <v>12</v>
      </c>
      <c r="F4819">
        <f t="shared" ca="1" si="2930"/>
        <v>4</v>
      </c>
      <c r="G4819">
        <f t="shared" ca="1" si="2931"/>
        <v>202012</v>
      </c>
      <c r="H4819">
        <f t="shared" ca="1" si="2932"/>
        <v>202004</v>
      </c>
      <c r="I4819" t="str">
        <f t="shared" ca="1" si="2933"/>
        <v>FY2020 Q3 Sep</v>
      </c>
      <c r="J4819">
        <f t="shared" ca="1" si="2934"/>
        <v>2020</v>
      </c>
      <c r="K4819" s="8" t="str">
        <f t="shared" ca="1" si="2935"/>
        <v>Sep</v>
      </c>
      <c r="L4819" s="8" t="str">
        <f t="shared" ca="1" si="2936"/>
        <v>Q3</v>
      </c>
      <c r="M4819">
        <f t="shared" ca="1" si="2937"/>
        <v>9</v>
      </c>
      <c r="N4819">
        <f t="shared" ca="1" si="2938"/>
        <v>3</v>
      </c>
      <c r="O4819">
        <f t="shared" ca="1" si="2939"/>
        <v>202009</v>
      </c>
      <c r="P4819">
        <f t="shared" ca="1" si="2940"/>
        <v>202003</v>
      </c>
      <c r="Q4819" t="str">
        <f t="shared" si="2941"/>
        <v>FY2020 Q2 Mar</v>
      </c>
      <c r="R4819">
        <f t="shared" si="2942"/>
        <v>2020</v>
      </c>
      <c r="S4819" s="8" t="str">
        <f t="shared" si="2943"/>
        <v>Mar</v>
      </c>
      <c r="T4819" s="8" t="str">
        <f t="shared" si="2944"/>
        <v>Q2</v>
      </c>
      <c r="U4819">
        <f t="shared" si="2945"/>
        <v>6</v>
      </c>
      <c r="V4819">
        <f t="shared" si="2946"/>
        <v>2</v>
      </c>
      <c r="W4819">
        <f t="shared" si="2947"/>
        <v>202006</v>
      </c>
      <c r="X4819">
        <f t="shared" si="2948"/>
        <v>202002</v>
      </c>
      <c r="Y4819" t="str">
        <f t="shared" si="2949"/>
        <v>FY2020 Q1 Mar</v>
      </c>
      <c r="Z4819">
        <f t="shared" si="2950"/>
        <v>2020</v>
      </c>
      <c r="AA4819" s="8" t="str">
        <f t="shared" si="2951"/>
        <v>Mar</v>
      </c>
      <c r="AB4819" s="8" t="str">
        <f t="shared" si="2952"/>
        <v>Q1</v>
      </c>
      <c r="AC4819">
        <f t="shared" si="2953"/>
        <v>3</v>
      </c>
      <c r="AD4819">
        <f t="shared" si="2954"/>
        <v>1</v>
      </c>
      <c r="AE4819">
        <f t="shared" si="2955"/>
        <v>202003</v>
      </c>
      <c r="AF4819">
        <f t="shared" si="2956"/>
        <v>202001</v>
      </c>
      <c r="AG4819" s="9">
        <f t="shared" ca="1" si="2957"/>
        <v>0</v>
      </c>
      <c r="AH4819">
        <f t="shared" ca="1" si="2958"/>
        <v>2</v>
      </c>
      <c r="AI4819" s="9">
        <f t="shared" ca="1" si="2959"/>
        <v>6</v>
      </c>
      <c r="AJ4819" s="9">
        <f t="shared" ca="1" si="2960"/>
        <v>0</v>
      </c>
      <c r="AK4819" s="9">
        <f t="shared" si="2961"/>
        <v>6</v>
      </c>
      <c r="AL4819" s="9">
        <f t="shared" si="2962"/>
        <v>11</v>
      </c>
      <c r="AM4819" s="9">
        <f t="shared" si="2963"/>
        <v>12</v>
      </c>
      <c r="AN4819" s="2">
        <v>43903.511805555558</v>
      </c>
      <c r="AO4819">
        <v>8727</v>
      </c>
      <c r="AP4819" s="1">
        <v>4500</v>
      </c>
      <c r="AQ4819" t="s">
        <v>4</v>
      </c>
    </row>
    <row r="4820" spans="1:43" x14ac:dyDescent="0.3">
      <c r="A4820" t="str">
        <f t="shared" ca="1" si="2925"/>
        <v>FY2020 Q4 Sep</v>
      </c>
      <c r="B4820">
        <f t="shared" ca="1" si="2926"/>
        <v>2020</v>
      </c>
      <c r="C4820" s="8" t="str">
        <f t="shared" ca="1" si="2927"/>
        <v>Sep</v>
      </c>
      <c r="D4820" s="8" t="str">
        <f t="shared" ca="1" si="2928"/>
        <v>Q4</v>
      </c>
      <c r="E4820">
        <f t="shared" ca="1" si="2929"/>
        <v>12</v>
      </c>
      <c r="F4820">
        <f t="shared" ca="1" si="2930"/>
        <v>4</v>
      </c>
      <c r="G4820">
        <f t="shared" ca="1" si="2931"/>
        <v>202012</v>
      </c>
      <c r="H4820">
        <f t="shared" ca="1" si="2932"/>
        <v>202004</v>
      </c>
      <c r="I4820" t="str">
        <f t="shared" ca="1" si="2933"/>
        <v>FY2020 Q3 Sep</v>
      </c>
      <c r="J4820">
        <f t="shared" ca="1" si="2934"/>
        <v>2020</v>
      </c>
      <c r="K4820" s="8" t="str">
        <f t="shared" ca="1" si="2935"/>
        <v>Sep</v>
      </c>
      <c r="L4820" s="8" t="str">
        <f t="shared" ca="1" si="2936"/>
        <v>Q3</v>
      </c>
      <c r="M4820">
        <f t="shared" ca="1" si="2937"/>
        <v>9</v>
      </c>
      <c r="N4820">
        <f t="shared" ca="1" si="2938"/>
        <v>3</v>
      </c>
      <c r="O4820">
        <f t="shared" ca="1" si="2939"/>
        <v>202009</v>
      </c>
      <c r="P4820">
        <f t="shared" ca="1" si="2940"/>
        <v>202003</v>
      </c>
      <c r="Q4820" t="str">
        <f t="shared" si="2941"/>
        <v>FY2020 Q2 Feb</v>
      </c>
      <c r="R4820">
        <f t="shared" si="2942"/>
        <v>2020</v>
      </c>
      <c r="S4820" s="8" t="str">
        <f t="shared" si="2943"/>
        <v>Feb</v>
      </c>
      <c r="T4820" s="8" t="str">
        <f t="shared" si="2944"/>
        <v>Q2</v>
      </c>
      <c r="U4820">
        <f t="shared" si="2945"/>
        <v>5</v>
      </c>
      <c r="V4820">
        <f t="shared" si="2946"/>
        <v>2</v>
      </c>
      <c r="W4820">
        <f t="shared" si="2947"/>
        <v>202005</v>
      </c>
      <c r="X4820">
        <f t="shared" si="2948"/>
        <v>202002</v>
      </c>
      <c r="Y4820" t="str">
        <f t="shared" si="2949"/>
        <v>FY2020 Q1 Feb</v>
      </c>
      <c r="Z4820">
        <f t="shared" si="2950"/>
        <v>2020</v>
      </c>
      <c r="AA4820" s="8" t="str">
        <f t="shared" si="2951"/>
        <v>Feb</v>
      </c>
      <c r="AB4820" s="8" t="str">
        <f t="shared" si="2952"/>
        <v>Q1</v>
      </c>
      <c r="AC4820">
        <f t="shared" si="2953"/>
        <v>2</v>
      </c>
      <c r="AD4820">
        <f t="shared" si="2954"/>
        <v>1</v>
      </c>
      <c r="AE4820">
        <f t="shared" si="2955"/>
        <v>202002</v>
      </c>
      <c r="AF4820">
        <f t="shared" si="2956"/>
        <v>202001</v>
      </c>
      <c r="AG4820" s="9">
        <f t="shared" ca="1" si="2957"/>
        <v>0</v>
      </c>
      <c r="AH4820">
        <f t="shared" ca="1" si="2958"/>
        <v>2</v>
      </c>
      <c r="AI4820" s="9">
        <f t="shared" ca="1" si="2959"/>
        <v>7</v>
      </c>
      <c r="AJ4820" s="9">
        <f t="shared" ca="1" si="2960"/>
        <v>0</v>
      </c>
      <c r="AK4820" s="9">
        <f t="shared" si="2961"/>
        <v>3</v>
      </c>
      <c r="AL4820" s="9">
        <f t="shared" si="2962"/>
        <v>8</v>
      </c>
      <c r="AM4820" s="9">
        <f t="shared" si="2963"/>
        <v>13</v>
      </c>
      <c r="AN4820" s="2">
        <v>43879.567361111112</v>
      </c>
      <c r="AO4820">
        <v>8821</v>
      </c>
      <c r="AP4820" s="1">
        <v>4500</v>
      </c>
      <c r="AQ4820" t="s">
        <v>4</v>
      </c>
    </row>
    <row r="4821" spans="1:43" x14ac:dyDescent="0.3">
      <c r="A4821" t="str">
        <f t="shared" ca="1" si="2925"/>
        <v>FY2020 Q4 Sep</v>
      </c>
      <c r="B4821">
        <f t="shared" ca="1" si="2926"/>
        <v>2020</v>
      </c>
      <c r="C4821" s="8" t="str">
        <f t="shared" ca="1" si="2927"/>
        <v>Sep</v>
      </c>
      <c r="D4821" s="8" t="str">
        <f t="shared" ca="1" si="2928"/>
        <v>Q4</v>
      </c>
      <c r="E4821">
        <f t="shared" ca="1" si="2929"/>
        <v>12</v>
      </c>
      <c r="F4821">
        <f t="shared" ca="1" si="2930"/>
        <v>4</v>
      </c>
      <c r="G4821">
        <f t="shared" ca="1" si="2931"/>
        <v>202012</v>
      </c>
      <c r="H4821">
        <f t="shared" ca="1" si="2932"/>
        <v>202004</v>
      </c>
      <c r="I4821" t="str">
        <f t="shared" ca="1" si="2933"/>
        <v>FY2020 Q3 Sep</v>
      </c>
      <c r="J4821">
        <f t="shared" ca="1" si="2934"/>
        <v>2020</v>
      </c>
      <c r="K4821" s="8" t="str">
        <f t="shared" ca="1" si="2935"/>
        <v>Sep</v>
      </c>
      <c r="L4821" s="8" t="str">
        <f t="shared" ca="1" si="2936"/>
        <v>Q3</v>
      </c>
      <c r="M4821">
        <f t="shared" ca="1" si="2937"/>
        <v>9</v>
      </c>
      <c r="N4821">
        <f t="shared" ca="1" si="2938"/>
        <v>3</v>
      </c>
      <c r="O4821">
        <f t="shared" ca="1" si="2939"/>
        <v>202009</v>
      </c>
      <c r="P4821">
        <f t="shared" ca="1" si="2940"/>
        <v>202003</v>
      </c>
      <c r="Q4821" t="str">
        <f t="shared" si="2941"/>
        <v>FY2020 Q2 Feb</v>
      </c>
      <c r="R4821">
        <f t="shared" si="2942"/>
        <v>2020</v>
      </c>
      <c r="S4821" s="8" t="str">
        <f t="shared" si="2943"/>
        <v>Feb</v>
      </c>
      <c r="T4821" s="8" t="str">
        <f t="shared" si="2944"/>
        <v>Q2</v>
      </c>
      <c r="U4821">
        <f t="shared" si="2945"/>
        <v>5</v>
      </c>
      <c r="V4821">
        <f t="shared" si="2946"/>
        <v>2</v>
      </c>
      <c r="W4821">
        <f t="shared" si="2947"/>
        <v>202005</v>
      </c>
      <c r="X4821">
        <f t="shared" si="2948"/>
        <v>202002</v>
      </c>
      <c r="Y4821" t="str">
        <f t="shared" si="2949"/>
        <v>FY2020 Q1 Feb</v>
      </c>
      <c r="Z4821">
        <f t="shared" si="2950"/>
        <v>2020</v>
      </c>
      <c r="AA4821" s="8" t="str">
        <f t="shared" si="2951"/>
        <v>Feb</v>
      </c>
      <c r="AB4821" s="8" t="str">
        <f t="shared" si="2952"/>
        <v>Q1</v>
      </c>
      <c r="AC4821">
        <f t="shared" si="2953"/>
        <v>2</v>
      </c>
      <c r="AD4821">
        <f t="shared" si="2954"/>
        <v>1</v>
      </c>
      <c r="AE4821">
        <f t="shared" si="2955"/>
        <v>202002</v>
      </c>
      <c r="AF4821">
        <f t="shared" si="2956"/>
        <v>202001</v>
      </c>
      <c r="AG4821" s="9">
        <f t="shared" ca="1" si="2957"/>
        <v>0</v>
      </c>
      <c r="AH4821">
        <f t="shared" ca="1" si="2958"/>
        <v>2</v>
      </c>
      <c r="AI4821" s="9">
        <f t="shared" ca="1" si="2959"/>
        <v>7</v>
      </c>
      <c r="AJ4821" s="9">
        <f t="shared" ca="1" si="2960"/>
        <v>0</v>
      </c>
      <c r="AK4821" s="9">
        <f t="shared" si="2961"/>
        <v>6</v>
      </c>
      <c r="AL4821" s="9">
        <f t="shared" si="2962"/>
        <v>9</v>
      </c>
      <c r="AM4821" s="9">
        <f t="shared" si="2963"/>
        <v>17</v>
      </c>
      <c r="AN4821" s="2">
        <v>43889.746527777781</v>
      </c>
      <c r="AO4821">
        <v>1207</v>
      </c>
      <c r="AP4821" s="1">
        <v>4400</v>
      </c>
      <c r="AQ4821" t="s">
        <v>4</v>
      </c>
    </row>
    <row r="4822" spans="1:43" x14ac:dyDescent="0.3">
      <c r="A4822" t="str">
        <f t="shared" ca="1" si="2925"/>
        <v>FY2020 Q4 Sep</v>
      </c>
      <c r="B4822">
        <f t="shared" ca="1" si="2926"/>
        <v>2020</v>
      </c>
      <c r="C4822" s="8" t="str">
        <f t="shared" ca="1" si="2927"/>
        <v>Sep</v>
      </c>
      <c r="D4822" s="8" t="str">
        <f t="shared" ca="1" si="2928"/>
        <v>Q4</v>
      </c>
      <c r="E4822">
        <f t="shared" ca="1" si="2929"/>
        <v>12</v>
      </c>
      <c r="F4822">
        <f t="shared" ca="1" si="2930"/>
        <v>4</v>
      </c>
      <c r="G4822">
        <f t="shared" ca="1" si="2931"/>
        <v>202012</v>
      </c>
      <c r="H4822">
        <f t="shared" ca="1" si="2932"/>
        <v>202004</v>
      </c>
      <c r="I4822" t="str">
        <f t="shared" ca="1" si="2933"/>
        <v>FY2020 Q3 Sep</v>
      </c>
      <c r="J4822">
        <f t="shared" ca="1" si="2934"/>
        <v>2020</v>
      </c>
      <c r="K4822" s="8" t="str">
        <f t="shared" ca="1" si="2935"/>
        <v>Sep</v>
      </c>
      <c r="L4822" s="8" t="str">
        <f t="shared" ca="1" si="2936"/>
        <v>Q3</v>
      </c>
      <c r="M4822">
        <f t="shared" ca="1" si="2937"/>
        <v>9</v>
      </c>
      <c r="N4822">
        <f t="shared" ca="1" si="2938"/>
        <v>3</v>
      </c>
      <c r="O4822">
        <f t="shared" ca="1" si="2939"/>
        <v>202009</v>
      </c>
      <c r="P4822">
        <f t="shared" ca="1" si="2940"/>
        <v>202003</v>
      </c>
      <c r="Q4822" t="str">
        <f t="shared" si="2941"/>
        <v>FY2020 Q2 Mar</v>
      </c>
      <c r="R4822">
        <f t="shared" si="2942"/>
        <v>2020</v>
      </c>
      <c r="S4822" s="8" t="str">
        <f t="shared" si="2943"/>
        <v>Mar</v>
      </c>
      <c r="T4822" s="8" t="str">
        <f t="shared" si="2944"/>
        <v>Q2</v>
      </c>
      <c r="U4822">
        <f t="shared" si="2945"/>
        <v>6</v>
      </c>
      <c r="V4822">
        <f t="shared" si="2946"/>
        <v>2</v>
      </c>
      <c r="W4822">
        <f t="shared" si="2947"/>
        <v>202006</v>
      </c>
      <c r="X4822">
        <f t="shared" si="2948"/>
        <v>202002</v>
      </c>
      <c r="Y4822" t="str">
        <f t="shared" si="2949"/>
        <v>FY2020 Q1 Mar</v>
      </c>
      <c r="Z4822">
        <f t="shared" si="2950"/>
        <v>2020</v>
      </c>
      <c r="AA4822" s="8" t="str">
        <f t="shared" si="2951"/>
        <v>Mar</v>
      </c>
      <c r="AB4822" s="8" t="str">
        <f t="shared" si="2952"/>
        <v>Q1</v>
      </c>
      <c r="AC4822">
        <f t="shared" si="2953"/>
        <v>3</v>
      </c>
      <c r="AD4822">
        <f t="shared" si="2954"/>
        <v>1</v>
      </c>
      <c r="AE4822">
        <f t="shared" si="2955"/>
        <v>202003</v>
      </c>
      <c r="AF4822">
        <f t="shared" si="2956"/>
        <v>202001</v>
      </c>
      <c r="AG4822" s="9">
        <f t="shared" ca="1" si="2957"/>
        <v>0</v>
      </c>
      <c r="AH4822">
        <f t="shared" ca="1" si="2958"/>
        <v>2</v>
      </c>
      <c r="AI4822" s="9">
        <f t="shared" ca="1" si="2959"/>
        <v>6</v>
      </c>
      <c r="AJ4822" s="9">
        <f t="shared" ca="1" si="2960"/>
        <v>0</v>
      </c>
      <c r="AK4822" s="9">
        <f t="shared" si="2961"/>
        <v>2</v>
      </c>
      <c r="AL4822" s="9">
        <f t="shared" si="2962"/>
        <v>11</v>
      </c>
      <c r="AM4822" s="9">
        <f t="shared" si="2963"/>
        <v>15</v>
      </c>
      <c r="AN4822" s="2">
        <v>43899.636111111111</v>
      </c>
      <c r="AO4822">
        <v>1207</v>
      </c>
      <c r="AP4822" s="1">
        <v>4400</v>
      </c>
      <c r="AQ4822" t="s">
        <v>4</v>
      </c>
    </row>
    <row r="4823" spans="1:43" x14ac:dyDescent="0.3">
      <c r="A4823" t="str">
        <f t="shared" ca="1" si="2925"/>
        <v>FY2020 Q4 Sep</v>
      </c>
      <c r="B4823">
        <f t="shared" ca="1" si="2926"/>
        <v>2020</v>
      </c>
      <c r="C4823" s="8" t="str">
        <f t="shared" ca="1" si="2927"/>
        <v>Sep</v>
      </c>
      <c r="D4823" s="8" t="str">
        <f t="shared" ca="1" si="2928"/>
        <v>Q4</v>
      </c>
      <c r="E4823">
        <f t="shared" ca="1" si="2929"/>
        <v>12</v>
      </c>
      <c r="F4823">
        <f t="shared" ca="1" si="2930"/>
        <v>4</v>
      </c>
      <c r="G4823">
        <f t="shared" ca="1" si="2931"/>
        <v>202012</v>
      </c>
      <c r="H4823">
        <f t="shared" ca="1" si="2932"/>
        <v>202004</v>
      </c>
      <c r="I4823" t="str">
        <f t="shared" ca="1" si="2933"/>
        <v>FY2020 Q3 Sep</v>
      </c>
      <c r="J4823">
        <f t="shared" ca="1" si="2934"/>
        <v>2020</v>
      </c>
      <c r="K4823" s="8" t="str">
        <f t="shared" ca="1" si="2935"/>
        <v>Sep</v>
      </c>
      <c r="L4823" s="8" t="str">
        <f t="shared" ca="1" si="2936"/>
        <v>Q3</v>
      </c>
      <c r="M4823">
        <f t="shared" ca="1" si="2937"/>
        <v>9</v>
      </c>
      <c r="N4823">
        <f t="shared" ca="1" si="2938"/>
        <v>3</v>
      </c>
      <c r="O4823">
        <f t="shared" ca="1" si="2939"/>
        <v>202009</v>
      </c>
      <c r="P4823">
        <f t="shared" ca="1" si="2940"/>
        <v>202003</v>
      </c>
      <c r="Q4823" t="str">
        <f t="shared" si="2941"/>
        <v>FY2020 Q2 Feb</v>
      </c>
      <c r="R4823">
        <f t="shared" si="2942"/>
        <v>2020</v>
      </c>
      <c r="S4823" s="8" t="str">
        <f t="shared" si="2943"/>
        <v>Feb</v>
      </c>
      <c r="T4823" s="8" t="str">
        <f t="shared" si="2944"/>
        <v>Q2</v>
      </c>
      <c r="U4823">
        <f t="shared" si="2945"/>
        <v>5</v>
      </c>
      <c r="V4823">
        <f t="shared" si="2946"/>
        <v>2</v>
      </c>
      <c r="W4823">
        <f t="shared" si="2947"/>
        <v>202005</v>
      </c>
      <c r="X4823">
        <f t="shared" si="2948"/>
        <v>202002</v>
      </c>
      <c r="Y4823" t="str">
        <f t="shared" si="2949"/>
        <v>FY2020 Q1 Feb</v>
      </c>
      <c r="Z4823">
        <f t="shared" si="2950"/>
        <v>2020</v>
      </c>
      <c r="AA4823" s="8" t="str">
        <f t="shared" si="2951"/>
        <v>Feb</v>
      </c>
      <c r="AB4823" s="8" t="str">
        <f t="shared" si="2952"/>
        <v>Q1</v>
      </c>
      <c r="AC4823">
        <f t="shared" si="2953"/>
        <v>2</v>
      </c>
      <c r="AD4823">
        <f t="shared" si="2954"/>
        <v>1</v>
      </c>
      <c r="AE4823">
        <f t="shared" si="2955"/>
        <v>202002</v>
      </c>
      <c r="AF4823">
        <f t="shared" si="2956"/>
        <v>202001</v>
      </c>
      <c r="AG4823" s="9">
        <f t="shared" ca="1" si="2957"/>
        <v>0</v>
      </c>
      <c r="AH4823">
        <f t="shared" ca="1" si="2958"/>
        <v>2</v>
      </c>
      <c r="AI4823" s="9">
        <f t="shared" ca="1" si="2959"/>
        <v>7</v>
      </c>
      <c r="AJ4823" s="9">
        <f t="shared" ca="1" si="2960"/>
        <v>0</v>
      </c>
      <c r="AK4823" s="9">
        <f t="shared" si="2961"/>
        <v>2</v>
      </c>
      <c r="AL4823" s="9">
        <f t="shared" si="2962"/>
        <v>9</v>
      </c>
      <c r="AM4823" s="9">
        <f t="shared" si="2963"/>
        <v>15</v>
      </c>
      <c r="AN4823" s="2">
        <v>43885.647222222222</v>
      </c>
      <c r="AO4823">
        <v>1850</v>
      </c>
      <c r="AP4823" s="1">
        <v>4400</v>
      </c>
      <c r="AQ4823" t="s">
        <v>4</v>
      </c>
    </row>
    <row r="4824" spans="1:43" x14ac:dyDescent="0.3">
      <c r="A4824" t="str">
        <f t="shared" ca="1" si="2925"/>
        <v>FY2020 Q4 Sep</v>
      </c>
      <c r="B4824">
        <f t="shared" ca="1" si="2926"/>
        <v>2020</v>
      </c>
      <c r="C4824" s="8" t="str">
        <f t="shared" ca="1" si="2927"/>
        <v>Sep</v>
      </c>
      <c r="D4824" s="8" t="str">
        <f t="shared" ca="1" si="2928"/>
        <v>Q4</v>
      </c>
      <c r="E4824">
        <f t="shared" ca="1" si="2929"/>
        <v>12</v>
      </c>
      <c r="F4824">
        <f t="shared" ca="1" si="2930"/>
        <v>4</v>
      </c>
      <c r="G4824">
        <f t="shared" ca="1" si="2931"/>
        <v>202012</v>
      </c>
      <c r="H4824">
        <f t="shared" ca="1" si="2932"/>
        <v>202004</v>
      </c>
      <c r="I4824" t="str">
        <f t="shared" ca="1" si="2933"/>
        <v>FY2020 Q3 Sep</v>
      </c>
      <c r="J4824">
        <f t="shared" ca="1" si="2934"/>
        <v>2020</v>
      </c>
      <c r="K4824" s="8" t="str">
        <f t="shared" ca="1" si="2935"/>
        <v>Sep</v>
      </c>
      <c r="L4824" s="8" t="str">
        <f t="shared" ca="1" si="2936"/>
        <v>Q3</v>
      </c>
      <c r="M4824">
        <f t="shared" ca="1" si="2937"/>
        <v>9</v>
      </c>
      <c r="N4824">
        <f t="shared" ca="1" si="2938"/>
        <v>3</v>
      </c>
      <c r="O4824">
        <f t="shared" ca="1" si="2939"/>
        <v>202009</v>
      </c>
      <c r="P4824">
        <f t="shared" ca="1" si="2940"/>
        <v>202003</v>
      </c>
      <c r="Q4824" t="str">
        <f t="shared" si="2941"/>
        <v>FY2020 Q2 Feb</v>
      </c>
      <c r="R4824">
        <f t="shared" si="2942"/>
        <v>2020</v>
      </c>
      <c r="S4824" s="8" t="str">
        <f t="shared" si="2943"/>
        <v>Feb</v>
      </c>
      <c r="T4824" s="8" t="str">
        <f t="shared" si="2944"/>
        <v>Q2</v>
      </c>
      <c r="U4824">
        <f t="shared" si="2945"/>
        <v>5</v>
      </c>
      <c r="V4824">
        <f t="shared" si="2946"/>
        <v>2</v>
      </c>
      <c r="W4824">
        <f t="shared" si="2947"/>
        <v>202005</v>
      </c>
      <c r="X4824">
        <f t="shared" si="2948"/>
        <v>202002</v>
      </c>
      <c r="Y4824" t="str">
        <f t="shared" si="2949"/>
        <v>FY2020 Q1 Feb</v>
      </c>
      <c r="Z4824">
        <f t="shared" si="2950"/>
        <v>2020</v>
      </c>
      <c r="AA4824" s="8" t="str">
        <f t="shared" si="2951"/>
        <v>Feb</v>
      </c>
      <c r="AB4824" s="8" t="str">
        <f t="shared" si="2952"/>
        <v>Q1</v>
      </c>
      <c r="AC4824">
        <f t="shared" si="2953"/>
        <v>2</v>
      </c>
      <c r="AD4824">
        <f t="shared" si="2954"/>
        <v>1</v>
      </c>
      <c r="AE4824">
        <f t="shared" si="2955"/>
        <v>202002</v>
      </c>
      <c r="AF4824">
        <f t="shared" si="2956"/>
        <v>202001</v>
      </c>
      <c r="AG4824" s="9">
        <f t="shared" ca="1" si="2957"/>
        <v>0</v>
      </c>
      <c r="AH4824">
        <f t="shared" ca="1" si="2958"/>
        <v>2</v>
      </c>
      <c r="AI4824" s="9">
        <f t="shared" ca="1" si="2959"/>
        <v>7</v>
      </c>
      <c r="AJ4824" s="9">
        <f t="shared" ca="1" si="2960"/>
        <v>0</v>
      </c>
      <c r="AK4824" s="9">
        <f t="shared" si="2961"/>
        <v>3</v>
      </c>
      <c r="AL4824" s="9">
        <f t="shared" si="2962"/>
        <v>9</v>
      </c>
      <c r="AM4824" s="9">
        <f t="shared" si="2963"/>
        <v>14</v>
      </c>
      <c r="AN4824" s="2">
        <v>43886.613888888889</v>
      </c>
      <c r="AO4824">
        <v>1850</v>
      </c>
      <c r="AP4824" s="1">
        <v>4400</v>
      </c>
      <c r="AQ4824" t="s">
        <v>4</v>
      </c>
    </row>
    <row r="4825" spans="1:43" x14ac:dyDescent="0.3">
      <c r="A4825" t="str">
        <f t="shared" ca="1" si="2925"/>
        <v>FY2020 Q4 Sep</v>
      </c>
      <c r="B4825">
        <f t="shared" ca="1" si="2926"/>
        <v>2020</v>
      </c>
      <c r="C4825" s="8" t="str">
        <f t="shared" ca="1" si="2927"/>
        <v>Sep</v>
      </c>
      <c r="D4825" s="8" t="str">
        <f t="shared" ca="1" si="2928"/>
        <v>Q4</v>
      </c>
      <c r="E4825">
        <f t="shared" ca="1" si="2929"/>
        <v>12</v>
      </c>
      <c r="F4825">
        <f t="shared" ca="1" si="2930"/>
        <v>4</v>
      </c>
      <c r="G4825">
        <f t="shared" ca="1" si="2931"/>
        <v>202012</v>
      </c>
      <c r="H4825">
        <f t="shared" ca="1" si="2932"/>
        <v>202004</v>
      </c>
      <c r="I4825" t="str">
        <f t="shared" ca="1" si="2933"/>
        <v>FY2020 Q3 Sep</v>
      </c>
      <c r="J4825">
        <f t="shared" ca="1" si="2934"/>
        <v>2020</v>
      </c>
      <c r="K4825" s="8" t="str">
        <f t="shared" ca="1" si="2935"/>
        <v>Sep</v>
      </c>
      <c r="L4825" s="8" t="str">
        <f t="shared" ca="1" si="2936"/>
        <v>Q3</v>
      </c>
      <c r="M4825">
        <f t="shared" ca="1" si="2937"/>
        <v>9</v>
      </c>
      <c r="N4825">
        <f t="shared" ca="1" si="2938"/>
        <v>3</v>
      </c>
      <c r="O4825">
        <f t="shared" ca="1" si="2939"/>
        <v>202009</v>
      </c>
      <c r="P4825">
        <f t="shared" ca="1" si="2940"/>
        <v>202003</v>
      </c>
      <c r="Q4825" t="str">
        <f t="shared" si="2941"/>
        <v>FY2020 Q2 Mar</v>
      </c>
      <c r="R4825">
        <f t="shared" si="2942"/>
        <v>2020</v>
      </c>
      <c r="S4825" s="8" t="str">
        <f t="shared" si="2943"/>
        <v>Mar</v>
      </c>
      <c r="T4825" s="8" t="str">
        <f t="shared" si="2944"/>
        <v>Q2</v>
      </c>
      <c r="U4825">
        <f t="shared" si="2945"/>
        <v>6</v>
      </c>
      <c r="V4825">
        <f t="shared" si="2946"/>
        <v>2</v>
      </c>
      <c r="W4825">
        <f t="shared" si="2947"/>
        <v>202006</v>
      </c>
      <c r="X4825">
        <f t="shared" si="2948"/>
        <v>202002</v>
      </c>
      <c r="Y4825" t="str">
        <f t="shared" si="2949"/>
        <v>FY2020 Q1 Mar</v>
      </c>
      <c r="Z4825">
        <f t="shared" si="2950"/>
        <v>2020</v>
      </c>
      <c r="AA4825" s="8" t="str">
        <f t="shared" si="2951"/>
        <v>Mar</v>
      </c>
      <c r="AB4825" s="8" t="str">
        <f t="shared" si="2952"/>
        <v>Q1</v>
      </c>
      <c r="AC4825">
        <f t="shared" si="2953"/>
        <v>3</v>
      </c>
      <c r="AD4825">
        <f t="shared" si="2954"/>
        <v>1</v>
      </c>
      <c r="AE4825">
        <f t="shared" si="2955"/>
        <v>202003</v>
      </c>
      <c r="AF4825">
        <f t="shared" si="2956"/>
        <v>202001</v>
      </c>
      <c r="AG4825" s="9">
        <f t="shared" ca="1" si="2957"/>
        <v>0</v>
      </c>
      <c r="AH4825">
        <f t="shared" ca="1" si="2958"/>
        <v>2</v>
      </c>
      <c r="AI4825" s="9">
        <f t="shared" ca="1" si="2959"/>
        <v>6</v>
      </c>
      <c r="AJ4825" s="9">
        <f t="shared" ca="1" si="2960"/>
        <v>0</v>
      </c>
      <c r="AK4825" s="9">
        <f t="shared" si="2961"/>
        <v>2</v>
      </c>
      <c r="AL4825" s="9">
        <f t="shared" si="2962"/>
        <v>11</v>
      </c>
      <c r="AM4825" s="9">
        <f t="shared" si="2963"/>
        <v>15</v>
      </c>
      <c r="AN4825" s="2">
        <v>43899.642361111109</v>
      </c>
      <c r="AO4825">
        <v>1850</v>
      </c>
      <c r="AP4825" s="1">
        <v>4400</v>
      </c>
      <c r="AQ4825" t="s">
        <v>4</v>
      </c>
    </row>
    <row r="4826" spans="1:43" x14ac:dyDescent="0.3">
      <c r="A4826" t="str">
        <f t="shared" ca="1" si="2925"/>
        <v>FY2020 Q4 Sep</v>
      </c>
      <c r="B4826">
        <f t="shared" ca="1" si="2926"/>
        <v>2020</v>
      </c>
      <c r="C4826" s="8" t="str">
        <f t="shared" ca="1" si="2927"/>
        <v>Sep</v>
      </c>
      <c r="D4826" s="8" t="str">
        <f t="shared" ca="1" si="2928"/>
        <v>Q4</v>
      </c>
      <c r="E4826">
        <f t="shared" ca="1" si="2929"/>
        <v>12</v>
      </c>
      <c r="F4826">
        <f t="shared" ca="1" si="2930"/>
        <v>4</v>
      </c>
      <c r="G4826">
        <f t="shared" ca="1" si="2931"/>
        <v>202012</v>
      </c>
      <c r="H4826">
        <f t="shared" ca="1" si="2932"/>
        <v>202004</v>
      </c>
      <c r="I4826" t="str">
        <f t="shared" ca="1" si="2933"/>
        <v>FY2020 Q3 Sep</v>
      </c>
      <c r="J4826">
        <f t="shared" ca="1" si="2934"/>
        <v>2020</v>
      </c>
      <c r="K4826" s="8" t="str">
        <f t="shared" ca="1" si="2935"/>
        <v>Sep</v>
      </c>
      <c r="L4826" s="8" t="str">
        <f t="shared" ca="1" si="2936"/>
        <v>Q3</v>
      </c>
      <c r="M4826">
        <f t="shared" ca="1" si="2937"/>
        <v>9</v>
      </c>
      <c r="N4826">
        <f t="shared" ca="1" si="2938"/>
        <v>3</v>
      </c>
      <c r="O4826">
        <f t="shared" ca="1" si="2939"/>
        <v>202009</v>
      </c>
      <c r="P4826">
        <f t="shared" ca="1" si="2940"/>
        <v>202003</v>
      </c>
      <c r="Q4826" t="str">
        <f t="shared" si="2941"/>
        <v>FY2020 Q2 Feb</v>
      </c>
      <c r="R4826">
        <f t="shared" si="2942"/>
        <v>2020</v>
      </c>
      <c r="S4826" s="8" t="str">
        <f t="shared" si="2943"/>
        <v>Feb</v>
      </c>
      <c r="T4826" s="8" t="str">
        <f t="shared" si="2944"/>
        <v>Q2</v>
      </c>
      <c r="U4826">
        <f t="shared" si="2945"/>
        <v>5</v>
      </c>
      <c r="V4826">
        <f t="shared" si="2946"/>
        <v>2</v>
      </c>
      <c r="W4826">
        <f t="shared" si="2947"/>
        <v>202005</v>
      </c>
      <c r="X4826">
        <f t="shared" si="2948"/>
        <v>202002</v>
      </c>
      <c r="Y4826" t="str">
        <f t="shared" si="2949"/>
        <v>FY2020 Q1 Feb</v>
      </c>
      <c r="Z4826">
        <f t="shared" si="2950"/>
        <v>2020</v>
      </c>
      <c r="AA4826" s="8" t="str">
        <f t="shared" si="2951"/>
        <v>Feb</v>
      </c>
      <c r="AB4826" s="8" t="str">
        <f t="shared" si="2952"/>
        <v>Q1</v>
      </c>
      <c r="AC4826">
        <f t="shared" si="2953"/>
        <v>2</v>
      </c>
      <c r="AD4826">
        <f t="shared" si="2954"/>
        <v>1</v>
      </c>
      <c r="AE4826">
        <f t="shared" si="2955"/>
        <v>202002</v>
      </c>
      <c r="AF4826">
        <f t="shared" si="2956"/>
        <v>202001</v>
      </c>
      <c r="AG4826" s="9">
        <f t="shared" ca="1" si="2957"/>
        <v>0</v>
      </c>
      <c r="AH4826">
        <f t="shared" ca="1" si="2958"/>
        <v>2</v>
      </c>
      <c r="AI4826" s="9">
        <f t="shared" ca="1" si="2959"/>
        <v>7</v>
      </c>
      <c r="AJ4826" s="9">
        <f t="shared" ca="1" si="2960"/>
        <v>0</v>
      </c>
      <c r="AK4826" s="9">
        <f t="shared" si="2961"/>
        <v>2</v>
      </c>
      <c r="AL4826" s="9">
        <f t="shared" si="2962"/>
        <v>9</v>
      </c>
      <c r="AM4826" s="9">
        <f t="shared" si="2963"/>
        <v>10</v>
      </c>
      <c r="AN4826" s="2">
        <v>43885.452777777777</v>
      </c>
      <c r="AO4826">
        <v>3231</v>
      </c>
      <c r="AP4826" s="1">
        <v>4400</v>
      </c>
      <c r="AQ4826" t="s">
        <v>4</v>
      </c>
    </row>
    <row r="4827" spans="1:43" x14ac:dyDescent="0.3">
      <c r="A4827" t="str">
        <f t="shared" ca="1" si="2925"/>
        <v>FY2020 Q4 Sep</v>
      </c>
      <c r="B4827">
        <f t="shared" ca="1" si="2926"/>
        <v>2020</v>
      </c>
      <c r="C4827" s="8" t="str">
        <f t="shared" ca="1" si="2927"/>
        <v>Sep</v>
      </c>
      <c r="D4827" s="8" t="str">
        <f t="shared" ca="1" si="2928"/>
        <v>Q4</v>
      </c>
      <c r="E4827">
        <f t="shared" ca="1" si="2929"/>
        <v>12</v>
      </c>
      <c r="F4827">
        <f t="shared" ca="1" si="2930"/>
        <v>4</v>
      </c>
      <c r="G4827">
        <f t="shared" ca="1" si="2931"/>
        <v>202012</v>
      </c>
      <c r="H4827">
        <f t="shared" ca="1" si="2932"/>
        <v>202004</v>
      </c>
      <c r="I4827" t="str">
        <f t="shared" ca="1" si="2933"/>
        <v>FY2020 Q3 Sep</v>
      </c>
      <c r="J4827">
        <f t="shared" ca="1" si="2934"/>
        <v>2020</v>
      </c>
      <c r="K4827" s="8" t="str">
        <f t="shared" ca="1" si="2935"/>
        <v>Sep</v>
      </c>
      <c r="L4827" s="8" t="str">
        <f t="shared" ca="1" si="2936"/>
        <v>Q3</v>
      </c>
      <c r="M4827">
        <f t="shared" ca="1" si="2937"/>
        <v>9</v>
      </c>
      <c r="N4827">
        <f t="shared" ca="1" si="2938"/>
        <v>3</v>
      </c>
      <c r="O4827">
        <f t="shared" ca="1" si="2939"/>
        <v>202009</v>
      </c>
      <c r="P4827">
        <f t="shared" ca="1" si="2940"/>
        <v>202003</v>
      </c>
      <c r="Q4827" t="str">
        <f t="shared" si="2941"/>
        <v>FY2019 Q4 Sep</v>
      </c>
      <c r="R4827">
        <f t="shared" si="2942"/>
        <v>2019</v>
      </c>
      <c r="S4827" s="8" t="str">
        <f t="shared" si="2943"/>
        <v>Sep</v>
      </c>
      <c r="T4827" s="8" t="str">
        <f t="shared" si="2944"/>
        <v>Q4</v>
      </c>
      <c r="U4827">
        <f t="shared" si="2945"/>
        <v>12</v>
      </c>
      <c r="V4827">
        <f t="shared" si="2946"/>
        <v>4</v>
      </c>
      <c r="W4827">
        <f t="shared" si="2947"/>
        <v>201912</v>
      </c>
      <c r="X4827">
        <f t="shared" si="2948"/>
        <v>201904</v>
      </c>
      <c r="Y4827" t="str">
        <f t="shared" si="2949"/>
        <v>FY2019 Q3 Sep</v>
      </c>
      <c r="Z4827">
        <f t="shared" si="2950"/>
        <v>2019</v>
      </c>
      <c r="AA4827" s="8" t="str">
        <f t="shared" si="2951"/>
        <v>Sep</v>
      </c>
      <c r="AB4827" s="8" t="str">
        <f t="shared" si="2952"/>
        <v>Q3</v>
      </c>
      <c r="AC4827">
        <f t="shared" si="2953"/>
        <v>9</v>
      </c>
      <c r="AD4827">
        <f t="shared" si="2954"/>
        <v>3</v>
      </c>
      <c r="AE4827">
        <f t="shared" si="2955"/>
        <v>201909</v>
      </c>
      <c r="AF4827">
        <f t="shared" si="2956"/>
        <v>201903</v>
      </c>
      <c r="AG4827" s="9">
        <f t="shared" ca="1" si="2957"/>
        <v>1</v>
      </c>
      <c r="AH4827">
        <f t="shared" ca="1" si="2958"/>
        <v>4</v>
      </c>
      <c r="AI4827" s="9">
        <f t="shared" ca="1" si="2959"/>
        <v>12</v>
      </c>
      <c r="AJ4827" s="9">
        <f t="shared" ca="1" si="2960"/>
        <v>1</v>
      </c>
      <c r="AK4827" s="9">
        <f t="shared" si="2961"/>
        <v>3</v>
      </c>
      <c r="AL4827" s="9">
        <f t="shared" si="2962"/>
        <v>37</v>
      </c>
      <c r="AM4827" s="9">
        <f t="shared" si="2963"/>
        <v>10</v>
      </c>
      <c r="AN4827" s="2">
        <v>43718.457638888889</v>
      </c>
      <c r="AO4827">
        <v>3331</v>
      </c>
      <c r="AP4827" s="1">
        <v>4400</v>
      </c>
      <c r="AQ4827" t="s">
        <v>4</v>
      </c>
    </row>
    <row r="4828" spans="1:43" x14ac:dyDescent="0.3">
      <c r="A4828" t="str">
        <f t="shared" ca="1" si="2925"/>
        <v>FY2020 Q4 Sep</v>
      </c>
      <c r="B4828">
        <f t="shared" ca="1" si="2926"/>
        <v>2020</v>
      </c>
      <c r="C4828" s="8" t="str">
        <f t="shared" ca="1" si="2927"/>
        <v>Sep</v>
      </c>
      <c r="D4828" s="8" t="str">
        <f t="shared" ca="1" si="2928"/>
        <v>Q4</v>
      </c>
      <c r="E4828">
        <f t="shared" ca="1" si="2929"/>
        <v>12</v>
      </c>
      <c r="F4828">
        <f t="shared" ca="1" si="2930"/>
        <v>4</v>
      </c>
      <c r="G4828">
        <f t="shared" ca="1" si="2931"/>
        <v>202012</v>
      </c>
      <c r="H4828">
        <f t="shared" ca="1" si="2932"/>
        <v>202004</v>
      </c>
      <c r="I4828" t="str">
        <f t="shared" ca="1" si="2933"/>
        <v>FY2020 Q3 Sep</v>
      </c>
      <c r="J4828">
        <f t="shared" ca="1" si="2934"/>
        <v>2020</v>
      </c>
      <c r="K4828" s="8" t="str">
        <f t="shared" ca="1" si="2935"/>
        <v>Sep</v>
      </c>
      <c r="L4828" s="8" t="str">
        <f t="shared" ca="1" si="2936"/>
        <v>Q3</v>
      </c>
      <c r="M4828">
        <f t="shared" ca="1" si="2937"/>
        <v>9</v>
      </c>
      <c r="N4828">
        <f t="shared" ca="1" si="2938"/>
        <v>3</v>
      </c>
      <c r="O4828">
        <f t="shared" ca="1" si="2939"/>
        <v>202009</v>
      </c>
      <c r="P4828">
        <f t="shared" ca="1" si="2940"/>
        <v>202003</v>
      </c>
      <c r="Q4828" t="str">
        <f t="shared" si="2941"/>
        <v>FY2020 Q2 Mar</v>
      </c>
      <c r="R4828">
        <f t="shared" si="2942"/>
        <v>2020</v>
      </c>
      <c r="S4828" s="8" t="str">
        <f t="shared" si="2943"/>
        <v>Mar</v>
      </c>
      <c r="T4828" s="8" t="str">
        <f t="shared" si="2944"/>
        <v>Q2</v>
      </c>
      <c r="U4828">
        <f t="shared" si="2945"/>
        <v>6</v>
      </c>
      <c r="V4828">
        <f t="shared" si="2946"/>
        <v>2</v>
      </c>
      <c r="W4828">
        <f t="shared" si="2947"/>
        <v>202006</v>
      </c>
      <c r="X4828">
        <f t="shared" si="2948"/>
        <v>202002</v>
      </c>
      <c r="Y4828" t="str">
        <f t="shared" si="2949"/>
        <v>FY2020 Q1 Mar</v>
      </c>
      <c r="Z4828">
        <f t="shared" si="2950"/>
        <v>2020</v>
      </c>
      <c r="AA4828" s="8" t="str">
        <f t="shared" si="2951"/>
        <v>Mar</v>
      </c>
      <c r="AB4828" s="8" t="str">
        <f t="shared" si="2952"/>
        <v>Q1</v>
      </c>
      <c r="AC4828">
        <f t="shared" si="2953"/>
        <v>3</v>
      </c>
      <c r="AD4828">
        <f t="shared" si="2954"/>
        <v>1</v>
      </c>
      <c r="AE4828">
        <f t="shared" si="2955"/>
        <v>202003</v>
      </c>
      <c r="AF4828">
        <f t="shared" si="2956"/>
        <v>202001</v>
      </c>
      <c r="AG4828" s="9">
        <f t="shared" ca="1" si="2957"/>
        <v>0</v>
      </c>
      <c r="AH4828">
        <f t="shared" ca="1" si="2958"/>
        <v>2</v>
      </c>
      <c r="AI4828" s="9">
        <f t="shared" ca="1" si="2959"/>
        <v>6</v>
      </c>
      <c r="AJ4828" s="9">
        <f t="shared" ca="1" si="2960"/>
        <v>0</v>
      </c>
      <c r="AK4828" s="9">
        <f t="shared" si="2961"/>
        <v>3</v>
      </c>
      <c r="AL4828" s="9">
        <f t="shared" si="2962"/>
        <v>10</v>
      </c>
      <c r="AM4828" s="9">
        <f t="shared" si="2963"/>
        <v>14</v>
      </c>
      <c r="AN4828" s="2">
        <v>43893.588194444441</v>
      </c>
      <c r="AO4828">
        <v>4288</v>
      </c>
      <c r="AP4828" s="1">
        <v>4400</v>
      </c>
      <c r="AQ4828" t="s">
        <v>4</v>
      </c>
    </row>
    <row r="4829" spans="1:43" x14ac:dyDescent="0.3">
      <c r="A4829" t="str">
        <f t="shared" ca="1" si="2925"/>
        <v>FY2020 Q4 Sep</v>
      </c>
      <c r="B4829">
        <f t="shared" ca="1" si="2926"/>
        <v>2020</v>
      </c>
      <c r="C4829" s="8" t="str">
        <f t="shared" ca="1" si="2927"/>
        <v>Sep</v>
      </c>
      <c r="D4829" s="8" t="str">
        <f t="shared" ca="1" si="2928"/>
        <v>Q4</v>
      </c>
      <c r="E4829">
        <f t="shared" ca="1" si="2929"/>
        <v>12</v>
      </c>
      <c r="F4829">
        <f t="shared" ca="1" si="2930"/>
        <v>4</v>
      </c>
      <c r="G4829">
        <f t="shared" ca="1" si="2931"/>
        <v>202012</v>
      </c>
      <c r="H4829">
        <f t="shared" ca="1" si="2932"/>
        <v>202004</v>
      </c>
      <c r="I4829" t="str">
        <f t="shared" ca="1" si="2933"/>
        <v>FY2020 Q3 Sep</v>
      </c>
      <c r="J4829">
        <f t="shared" ca="1" si="2934"/>
        <v>2020</v>
      </c>
      <c r="K4829" s="8" t="str">
        <f t="shared" ca="1" si="2935"/>
        <v>Sep</v>
      </c>
      <c r="L4829" s="8" t="str">
        <f t="shared" ca="1" si="2936"/>
        <v>Q3</v>
      </c>
      <c r="M4829">
        <f t="shared" ca="1" si="2937"/>
        <v>9</v>
      </c>
      <c r="N4829">
        <f t="shared" ca="1" si="2938"/>
        <v>3</v>
      </c>
      <c r="O4829">
        <f t="shared" ca="1" si="2939"/>
        <v>202009</v>
      </c>
      <c r="P4829">
        <f t="shared" ca="1" si="2940"/>
        <v>202003</v>
      </c>
      <c r="Q4829" t="str">
        <f t="shared" si="2941"/>
        <v>FY2020 Q2 Feb</v>
      </c>
      <c r="R4829">
        <f t="shared" si="2942"/>
        <v>2020</v>
      </c>
      <c r="S4829" s="8" t="str">
        <f t="shared" si="2943"/>
        <v>Feb</v>
      </c>
      <c r="T4829" s="8" t="str">
        <f t="shared" si="2944"/>
        <v>Q2</v>
      </c>
      <c r="U4829">
        <f t="shared" si="2945"/>
        <v>5</v>
      </c>
      <c r="V4829">
        <f t="shared" si="2946"/>
        <v>2</v>
      </c>
      <c r="W4829">
        <f t="shared" si="2947"/>
        <v>202005</v>
      </c>
      <c r="X4829">
        <f t="shared" si="2948"/>
        <v>202002</v>
      </c>
      <c r="Y4829" t="str">
        <f t="shared" si="2949"/>
        <v>FY2020 Q1 Feb</v>
      </c>
      <c r="Z4829">
        <f t="shared" si="2950"/>
        <v>2020</v>
      </c>
      <c r="AA4829" s="8" t="str">
        <f t="shared" si="2951"/>
        <v>Feb</v>
      </c>
      <c r="AB4829" s="8" t="str">
        <f t="shared" si="2952"/>
        <v>Q1</v>
      </c>
      <c r="AC4829">
        <f t="shared" si="2953"/>
        <v>2</v>
      </c>
      <c r="AD4829">
        <f t="shared" si="2954"/>
        <v>1</v>
      </c>
      <c r="AE4829">
        <f t="shared" si="2955"/>
        <v>202002</v>
      </c>
      <c r="AF4829">
        <f t="shared" si="2956"/>
        <v>202001</v>
      </c>
      <c r="AG4829" s="9">
        <f t="shared" ca="1" si="2957"/>
        <v>0</v>
      </c>
      <c r="AH4829">
        <f t="shared" ca="1" si="2958"/>
        <v>2</v>
      </c>
      <c r="AI4829" s="9">
        <f t="shared" ca="1" si="2959"/>
        <v>7</v>
      </c>
      <c r="AJ4829" s="9">
        <f t="shared" ca="1" si="2960"/>
        <v>0</v>
      </c>
      <c r="AK4829" s="9">
        <f t="shared" si="2961"/>
        <v>3</v>
      </c>
      <c r="AL4829" s="9">
        <f t="shared" si="2962"/>
        <v>9</v>
      </c>
      <c r="AM4829" s="9">
        <f t="shared" si="2963"/>
        <v>19</v>
      </c>
      <c r="AN4829" s="2">
        <v>43886.822222222225</v>
      </c>
      <c r="AO4829">
        <v>4645</v>
      </c>
      <c r="AP4829" s="1">
        <v>4400</v>
      </c>
      <c r="AQ4829" t="s">
        <v>4</v>
      </c>
    </row>
    <row r="4830" spans="1:43" x14ac:dyDescent="0.3">
      <c r="A4830" t="str">
        <f t="shared" ca="1" si="2925"/>
        <v>FY2020 Q4 Sep</v>
      </c>
      <c r="B4830">
        <f t="shared" ca="1" si="2926"/>
        <v>2020</v>
      </c>
      <c r="C4830" s="8" t="str">
        <f t="shared" ca="1" si="2927"/>
        <v>Sep</v>
      </c>
      <c r="D4830" s="8" t="str">
        <f t="shared" ca="1" si="2928"/>
        <v>Q4</v>
      </c>
      <c r="E4830">
        <f t="shared" ca="1" si="2929"/>
        <v>12</v>
      </c>
      <c r="F4830">
        <f t="shared" ca="1" si="2930"/>
        <v>4</v>
      </c>
      <c r="G4830">
        <f t="shared" ca="1" si="2931"/>
        <v>202012</v>
      </c>
      <c r="H4830">
        <f t="shared" ca="1" si="2932"/>
        <v>202004</v>
      </c>
      <c r="I4830" t="str">
        <f t="shared" ca="1" si="2933"/>
        <v>FY2020 Q3 Sep</v>
      </c>
      <c r="J4830">
        <f t="shared" ca="1" si="2934"/>
        <v>2020</v>
      </c>
      <c r="K4830" s="8" t="str">
        <f t="shared" ca="1" si="2935"/>
        <v>Sep</v>
      </c>
      <c r="L4830" s="8" t="str">
        <f t="shared" ca="1" si="2936"/>
        <v>Q3</v>
      </c>
      <c r="M4830">
        <f t="shared" ca="1" si="2937"/>
        <v>9</v>
      </c>
      <c r="N4830">
        <f t="shared" ca="1" si="2938"/>
        <v>3</v>
      </c>
      <c r="O4830">
        <f t="shared" ca="1" si="2939"/>
        <v>202009</v>
      </c>
      <c r="P4830">
        <f t="shared" ca="1" si="2940"/>
        <v>202003</v>
      </c>
      <c r="Q4830" t="str">
        <f t="shared" si="2941"/>
        <v>FY2020 Q2 Mar</v>
      </c>
      <c r="R4830">
        <f t="shared" si="2942"/>
        <v>2020</v>
      </c>
      <c r="S4830" s="8" t="str">
        <f t="shared" si="2943"/>
        <v>Mar</v>
      </c>
      <c r="T4830" s="8" t="str">
        <f t="shared" si="2944"/>
        <v>Q2</v>
      </c>
      <c r="U4830">
        <f t="shared" si="2945"/>
        <v>6</v>
      </c>
      <c r="V4830">
        <f t="shared" si="2946"/>
        <v>2</v>
      </c>
      <c r="W4830">
        <f t="shared" si="2947"/>
        <v>202006</v>
      </c>
      <c r="X4830">
        <f t="shared" si="2948"/>
        <v>202002</v>
      </c>
      <c r="Y4830" t="str">
        <f t="shared" si="2949"/>
        <v>FY2020 Q1 Mar</v>
      </c>
      <c r="Z4830">
        <f t="shared" si="2950"/>
        <v>2020</v>
      </c>
      <c r="AA4830" s="8" t="str">
        <f t="shared" si="2951"/>
        <v>Mar</v>
      </c>
      <c r="AB4830" s="8" t="str">
        <f t="shared" si="2952"/>
        <v>Q1</v>
      </c>
      <c r="AC4830">
        <f t="shared" si="2953"/>
        <v>3</v>
      </c>
      <c r="AD4830">
        <f t="shared" si="2954"/>
        <v>1</v>
      </c>
      <c r="AE4830">
        <f t="shared" si="2955"/>
        <v>202003</v>
      </c>
      <c r="AF4830">
        <f t="shared" si="2956"/>
        <v>202001</v>
      </c>
      <c r="AG4830" s="9">
        <f t="shared" ca="1" si="2957"/>
        <v>0</v>
      </c>
      <c r="AH4830">
        <f t="shared" ca="1" si="2958"/>
        <v>2</v>
      </c>
      <c r="AI4830" s="9">
        <f t="shared" ca="1" si="2959"/>
        <v>6</v>
      </c>
      <c r="AJ4830" s="9">
        <f t="shared" ca="1" si="2960"/>
        <v>0</v>
      </c>
      <c r="AK4830" s="9">
        <f t="shared" si="2961"/>
        <v>2</v>
      </c>
      <c r="AL4830" s="9">
        <f t="shared" si="2962"/>
        <v>10</v>
      </c>
      <c r="AM4830" s="9">
        <f t="shared" si="2963"/>
        <v>18</v>
      </c>
      <c r="AN4830" s="2">
        <v>43892.783333333333</v>
      </c>
      <c r="AO4830">
        <v>4645</v>
      </c>
      <c r="AP4830" s="1">
        <v>4400</v>
      </c>
      <c r="AQ4830" t="s">
        <v>4</v>
      </c>
    </row>
    <row r="4831" spans="1:43" x14ac:dyDescent="0.3">
      <c r="A4831" t="str">
        <f t="shared" ca="1" si="2925"/>
        <v>FY2020 Q4 Sep</v>
      </c>
      <c r="B4831">
        <f t="shared" ca="1" si="2926"/>
        <v>2020</v>
      </c>
      <c r="C4831" s="8" t="str">
        <f t="shared" ca="1" si="2927"/>
        <v>Sep</v>
      </c>
      <c r="D4831" s="8" t="str">
        <f t="shared" ca="1" si="2928"/>
        <v>Q4</v>
      </c>
      <c r="E4831">
        <f t="shared" ca="1" si="2929"/>
        <v>12</v>
      </c>
      <c r="F4831">
        <f t="shared" ca="1" si="2930"/>
        <v>4</v>
      </c>
      <c r="G4831">
        <f t="shared" ca="1" si="2931"/>
        <v>202012</v>
      </c>
      <c r="H4831">
        <f t="shared" ca="1" si="2932"/>
        <v>202004</v>
      </c>
      <c r="I4831" t="str">
        <f t="shared" ca="1" si="2933"/>
        <v>FY2020 Q3 Sep</v>
      </c>
      <c r="J4831">
        <f t="shared" ca="1" si="2934"/>
        <v>2020</v>
      </c>
      <c r="K4831" s="8" t="str">
        <f t="shared" ca="1" si="2935"/>
        <v>Sep</v>
      </c>
      <c r="L4831" s="8" t="str">
        <f t="shared" ca="1" si="2936"/>
        <v>Q3</v>
      </c>
      <c r="M4831">
        <f t="shared" ca="1" si="2937"/>
        <v>9</v>
      </c>
      <c r="N4831">
        <f t="shared" ca="1" si="2938"/>
        <v>3</v>
      </c>
      <c r="O4831">
        <f t="shared" ca="1" si="2939"/>
        <v>202009</v>
      </c>
      <c r="P4831">
        <f t="shared" ca="1" si="2940"/>
        <v>202003</v>
      </c>
      <c r="Q4831" t="str">
        <f t="shared" si="2941"/>
        <v>FY2020 Q2 Mar</v>
      </c>
      <c r="R4831">
        <f t="shared" si="2942"/>
        <v>2020</v>
      </c>
      <c r="S4831" s="8" t="str">
        <f t="shared" si="2943"/>
        <v>Mar</v>
      </c>
      <c r="T4831" s="8" t="str">
        <f t="shared" si="2944"/>
        <v>Q2</v>
      </c>
      <c r="U4831">
        <f t="shared" si="2945"/>
        <v>6</v>
      </c>
      <c r="V4831">
        <f t="shared" si="2946"/>
        <v>2</v>
      </c>
      <c r="W4831">
        <f t="shared" si="2947"/>
        <v>202006</v>
      </c>
      <c r="X4831">
        <f t="shared" si="2948"/>
        <v>202002</v>
      </c>
      <c r="Y4831" t="str">
        <f t="shared" si="2949"/>
        <v>FY2020 Q1 Mar</v>
      </c>
      <c r="Z4831">
        <f t="shared" si="2950"/>
        <v>2020</v>
      </c>
      <c r="AA4831" s="8" t="str">
        <f t="shared" si="2951"/>
        <v>Mar</v>
      </c>
      <c r="AB4831" s="8" t="str">
        <f t="shared" si="2952"/>
        <v>Q1</v>
      </c>
      <c r="AC4831">
        <f t="shared" si="2953"/>
        <v>3</v>
      </c>
      <c r="AD4831">
        <f t="shared" si="2954"/>
        <v>1</v>
      </c>
      <c r="AE4831">
        <f t="shared" si="2955"/>
        <v>202003</v>
      </c>
      <c r="AF4831">
        <f t="shared" si="2956"/>
        <v>202001</v>
      </c>
      <c r="AG4831" s="9">
        <f t="shared" ca="1" si="2957"/>
        <v>0</v>
      </c>
      <c r="AH4831">
        <f t="shared" ca="1" si="2958"/>
        <v>2</v>
      </c>
      <c r="AI4831" s="9">
        <f t="shared" ca="1" si="2959"/>
        <v>6</v>
      </c>
      <c r="AJ4831" s="9">
        <f t="shared" ca="1" si="2960"/>
        <v>0</v>
      </c>
      <c r="AK4831" s="9">
        <f t="shared" si="2961"/>
        <v>6</v>
      </c>
      <c r="AL4831" s="9">
        <f t="shared" si="2962"/>
        <v>10</v>
      </c>
      <c r="AM4831" s="9">
        <f t="shared" si="2963"/>
        <v>11</v>
      </c>
      <c r="AN4831" s="2">
        <v>43896.466666666667</v>
      </c>
      <c r="AO4831">
        <v>4648</v>
      </c>
      <c r="AP4831" s="1">
        <v>4400</v>
      </c>
      <c r="AQ4831" t="s">
        <v>4</v>
      </c>
    </row>
    <row r="4832" spans="1:43" x14ac:dyDescent="0.3">
      <c r="A4832" t="str">
        <f t="shared" ca="1" si="2925"/>
        <v>FY2020 Q4 Sep</v>
      </c>
      <c r="B4832">
        <f t="shared" ca="1" si="2926"/>
        <v>2020</v>
      </c>
      <c r="C4832" s="8" t="str">
        <f t="shared" ca="1" si="2927"/>
        <v>Sep</v>
      </c>
      <c r="D4832" s="8" t="str">
        <f t="shared" ca="1" si="2928"/>
        <v>Q4</v>
      </c>
      <c r="E4832">
        <f t="shared" ca="1" si="2929"/>
        <v>12</v>
      </c>
      <c r="F4832">
        <f t="shared" ca="1" si="2930"/>
        <v>4</v>
      </c>
      <c r="G4832">
        <f t="shared" ca="1" si="2931"/>
        <v>202012</v>
      </c>
      <c r="H4832">
        <f t="shared" ca="1" si="2932"/>
        <v>202004</v>
      </c>
      <c r="I4832" t="str">
        <f t="shared" ca="1" si="2933"/>
        <v>FY2020 Q3 Sep</v>
      </c>
      <c r="J4832">
        <f t="shared" ca="1" si="2934"/>
        <v>2020</v>
      </c>
      <c r="K4832" s="8" t="str">
        <f t="shared" ca="1" si="2935"/>
        <v>Sep</v>
      </c>
      <c r="L4832" s="8" t="str">
        <f t="shared" ca="1" si="2936"/>
        <v>Q3</v>
      </c>
      <c r="M4832">
        <f t="shared" ca="1" si="2937"/>
        <v>9</v>
      </c>
      <c r="N4832">
        <f t="shared" ca="1" si="2938"/>
        <v>3</v>
      </c>
      <c r="O4832">
        <f t="shared" ca="1" si="2939"/>
        <v>202009</v>
      </c>
      <c r="P4832">
        <f t="shared" ca="1" si="2940"/>
        <v>202003</v>
      </c>
      <c r="Q4832" t="str">
        <f t="shared" si="2941"/>
        <v>FY2020 Q2 Mar</v>
      </c>
      <c r="R4832">
        <f t="shared" si="2942"/>
        <v>2020</v>
      </c>
      <c r="S4832" s="8" t="str">
        <f t="shared" si="2943"/>
        <v>Mar</v>
      </c>
      <c r="T4832" s="8" t="str">
        <f t="shared" si="2944"/>
        <v>Q2</v>
      </c>
      <c r="U4832">
        <f t="shared" si="2945"/>
        <v>6</v>
      </c>
      <c r="V4832">
        <f t="shared" si="2946"/>
        <v>2</v>
      </c>
      <c r="W4832">
        <f t="shared" si="2947"/>
        <v>202006</v>
      </c>
      <c r="X4832">
        <f t="shared" si="2948"/>
        <v>202002</v>
      </c>
      <c r="Y4832" t="str">
        <f t="shared" si="2949"/>
        <v>FY2020 Q1 Mar</v>
      </c>
      <c r="Z4832">
        <f t="shared" si="2950"/>
        <v>2020</v>
      </c>
      <c r="AA4832" s="8" t="str">
        <f t="shared" si="2951"/>
        <v>Mar</v>
      </c>
      <c r="AB4832" s="8" t="str">
        <f t="shared" si="2952"/>
        <v>Q1</v>
      </c>
      <c r="AC4832">
        <f t="shared" si="2953"/>
        <v>3</v>
      </c>
      <c r="AD4832">
        <f t="shared" si="2954"/>
        <v>1</v>
      </c>
      <c r="AE4832">
        <f t="shared" si="2955"/>
        <v>202003</v>
      </c>
      <c r="AF4832">
        <f t="shared" si="2956"/>
        <v>202001</v>
      </c>
      <c r="AG4832" s="9">
        <f t="shared" ca="1" si="2957"/>
        <v>0</v>
      </c>
      <c r="AH4832">
        <f t="shared" ca="1" si="2958"/>
        <v>2</v>
      </c>
      <c r="AI4832" s="9">
        <f t="shared" ca="1" si="2959"/>
        <v>6</v>
      </c>
      <c r="AJ4832" s="9">
        <f t="shared" ca="1" si="2960"/>
        <v>0</v>
      </c>
      <c r="AK4832" s="9">
        <f t="shared" si="2961"/>
        <v>3</v>
      </c>
      <c r="AL4832" s="9">
        <f t="shared" si="2962"/>
        <v>11</v>
      </c>
      <c r="AM4832" s="9">
        <f t="shared" si="2963"/>
        <v>12</v>
      </c>
      <c r="AN4832" s="2">
        <v>43900.511111111111</v>
      </c>
      <c r="AO4832">
        <v>4648</v>
      </c>
      <c r="AP4832" s="1">
        <v>4400</v>
      </c>
      <c r="AQ4832" t="s">
        <v>4</v>
      </c>
    </row>
    <row r="4833" spans="1:43" x14ac:dyDescent="0.3">
      <c r="A4833" t="str">
        <f t="shared" ca="1" si="2925"/>
        <v>FY2020 Q4 Sep</v>
      </c>
      <c r="B4833">
        <f t="shared" ca="1" si="2926"/>
        <v>2020</v>
      </c>
      <c r="C4833" s="8" t="str">
        <f t="shared" ca="1" si="2927"/>
        <v>Sep</v>
      </c>
      <c r="D4833" s="8" t="str">
        <f t="shared" ca="1" si="2928"/>
        <v>Q4</v>
      </c>
      <c r="E4833">
        <f t="shared" ca="1" si="2929"/>
        <v>12</v>
      </c>
      <c r="F4833">
        <f t="shared" ca="1" si="2930"/>
        <v>4</v>
      </c>
      <c r="G4833">
        <f t="shared" ca="1" si="2931"/>
        <v>202012</v>
      </c>
      <c r="H4833">
        <f t="shared" ca="1" si="2932"/>
        <v>202004</v>
      </c>
      <c r="I4833" t="str">
        <f t="shared" ca="1" si="2933"/>
        <v>FY2020 Q3 Sep</v>
      </c>
      <c r="J4833">
        <f t="shared" ca="1" si="2934"/>
        <v>2020</v>
      </c>
      <c r="K4833" s="8" t="str">
        <f t="shared" ca="1" si="2935"/>
        <v>Sep</v>
      </c>
      <c r="L4833" s="8" t="str">
        <f t="shared" ca="1" si="2936"/>
        <v>Q3</v>
      </c>
      <c r="M4833">
        <f t="shared" ca="1" si="2937"/>
        <v>9</v>
      </c>
      <c r="N4833">
        <f t="shared" ca="1" si="2938"/>
        <v>3</v>
      </c>
      <c r="O4833">
        <f t="shared" ca="1" si="2939"/>
        <v>202009</v>
      </c>
      <c r="P4833">
        <f t="shared" ca="1" si="2940"/>
        <v>202003</v>
      </c>
      <c r="Q4833" t="str">
        <f t="shared" si="2941"/>
        <v>FY2020 Q2 Mar</v>
      </c>
      <c r="R4833">
        <f t="shared" si="2942"/>
        <v>2020</v>
      </c>
      <c r="S4833" s="8" t="str">
        <f t="shared" si="2943"/>
        <v>Mar</v>
      </c>
      <c r="T4833" s="8" t="str">
        <f t="shared" si="2944"/>
        <v>Q2</v>
      </c>
      <c r="U4833">
        <f t="shared" si="2945"/>
        <v>6</v>
      </c>
      <c r="V4833">
        <f t="shared" si="2946"/>
        <v>2</v>
      </c>
      <c r="W4833">
        <f t="shared" si="2947"/>
        <v>202006</v>
      </c>
      <c r="X4833">
        <f t="shared" si="2948"/>
        <v>202002</v>
      </c>
      <c r="Y4833" t="str">
        <f t="shared" si="2949"/>
        <v>FY2020 Q1 Mar</v>
      </c>
      <c r="Z4833">
        <f t="shared" si="2950"/>
        <v>2020</v>
      </c>
      <c r="AA4833" s="8" t="str">
        <f t="shared" si="2951"/>
        <v>Mar</v>
      </c>
      <c r="AB4833" s="8" t="str">
        <f t="shared" si="2952"/>
        <v>Q1</v>
      </c>
      <c r="AC4833">
        <f t="shared" si="2953"/>
        <v>3</v>
      </c>
      <c r="AD4833">
        <f t="shared" si="2954"/>
        <v>1</v>
      </c>
      <c r="AE4833">
        <f t="shared" si="2955"/>
        <v>202003</v>
      </c>
      <c r="AF4833">
        <f t="shared" si="2956"/>
        <v>202001</v>
      </c>
      <c r="AG4833" s="9">
        <f t="shared" ca="1" si="2957"/>
        <v>0</v>
      </c>
      <c r="AH4833">
        <f t="shared" ca="1" si="2958"/>
        <v>2</v>
      </c>
      <c r="AI4833" s="9">
        <f t="shared" ca="1" si="2959"/>
        <v>6</v>
      </c>
      <c r="AJ4833" s="9">
        <f t="shared" ca="1" si="2960"/>
        <v>0</v>
      </c>
      <c r="AK4833" s="9">
        <f t="shared" si="2961"/>
        <v>5</v>
      </c>
      <c r="AL4833" s="9">
        <f t="shared" si="2962"/>
        <v>11</v>
      </c>
      <c r="AM4833" s="9">
        <f t="shared" si="2963"/>
        <v>12</v>
      </c>
      <c r="AN4833" s="2">
        <v>43902.529861111114</v>
      </c>
      <c r="AO4833">
        <v>4969</v>
      </c>
      <c r="AP4833" s="1">
        <v>4400</v>
      </c>
      <c r="AQ4833" t="s">
        <v>4</v>
      </c>
    </row>
    <row r="4834" spans="1:43" x14ac:dyDescent="0.3">
      <c r="A4834" t="str">
        <f t="shared" ca="1" si="2925"/>
        <v>FY2020 Q4 Sep</v>
      </c>
      <c r="B4834">
        <f t="shared" ca="1" si="2926"/>
        <v>2020</v>
      </c>
      <c r="C4834" s="8" t="str">
        <f t="shared" ca="1" si="2927"/>
        <v>Sep</v>
      </c>
      <c r="D4834" s="8" t="str">
        <f t="shared" ca="1" si="2928"/>
        <v>Q4</v>
      </c>
      <c r="E4834">
        <f t="shared" ca="1" si="2929"/>
        <v>12</v>
      </c>
      <c r="F4834">
        <f t="shared" ca="1" si="2930"/>
        <v>4</v>
      </c>
      <c r="G4834">
        <f t="shared" ca="1" si="2931"/>
        <v>202012</v>
      </c>
      <c r="H4834">
        <f t="shared" ca="1" si="2932"/>
        <v>202004</v>
      </c>
      <c r="I4834" t="str">
        <f t="shared" ca="1" si="2933"/>
        <v>FY2020 Q3 Sep</v>
      </c>
      <c r="J4834">
        <f t="shared" ca="1" si="2934"/>
        <v>2020</v>
      </c>
      <c r="K4834" s="8" t="str">
        <f t="shared" ca="1" si="2935"/>
        <v>Sep</v>
      </c>
      <c r="L4834" s="8" t="str">
        <f t="shared" ca="1" si="2936"/>
        <v>Q3</v>
      </c>
      <c r="M4834">
        <f t="shared" ca="1" si="2937"/>
        <v>9</v>
      </c>
      <c r="N4834">
        <f t="shared" ca="1" si="2938"/>
        <v>3</v>
      </c>
      <c r="O4834">
        <f t="shared" ca="1" si="2939"/>
        <v>202009</v>
      </c>
      <c r="P4834">
        <f t="shared" ca="1" si="2940"/>
        <v>202003</v>
      </c>
      <c r="Q4834" t="str">
        <f t="shared" si="2941"/>
        <v>FY2020 Q2 Feb</v>
      </c>
      <c r="R4834">
        <f t="shared" si="2942"/>
        <v>2020</v>
      </c>
      <c r="S4834" s="8" t="str">
        <f t="shared" si="2943"/>
        <v>Feb</v>
      </c>
      <c r="T4834" s="8" t="str">
        <f t="shared" si="2944"/>
        <v>Q2</v>
      </c>
      <c r="U4834">
        <f t="shared" si="2945"/>
        <v>5</v>
      </c>
      <c r="V4834">
        <f t="shared" si="2946"/>
        <v>2</v>
      </c>
      <c r="W4834">
        <f t="shared" si="2947"/>
        <v>202005</v>
      </c>
      <c r="X4834">
        <f t="shared" si="2948"/>
        <v>202002</v>
      </c>
      <c r="Y4834" t="str">
        <f t="shared" si="2949"/>
        <v>FY2020 Q1 Feb</v>
      </c>
      <c r="Z4834">
        <f t="shared" si="2950"/>
        <v>2020</v>
      </c>
      <c r="AA4834" s="8" t="str">
        <f t="shared" si="2951"/>
        <v>Feb</v>
      </c>
      <c r="AB4834" s="8" t="str">
        <f t="shared" si="2952"/>
        <v>Q1</v>
      </c>
      <c r="AC4834">
        <f t="shared" si="2953"/>
        <v>2</v>
      </c>
      <c r="AD4834">
        <f t="shared" si="2954"/>
        <v>1</v>
      </c>
      <c r="AE4834">
        <f t="shared" si="2955"/>
        <v>202002</v>
      </c>
      <c r="AF4834">
        <f t="shared" si="2956"/>
        <v>202001</v>
      </c>
      <c r="AG4834" s="9">
        <f t="shared" ca="1" si="2957"/>
        <v>0</v>
      </c>
      <c r="AH4834">
        <f t="shared" ca="1" si="2958"/>
        <v>2</v>
      </c>
      <c r="AI4834" s="9">
        <f t="shared" ca="1" si="2959"/>
        <v>7</v>
      </c>
      <c r="AJ4834" s="9">
        <f t="shared" ca="1" si="2960"/>
        <v>0</v>
      </c>
      <c r="AK4834" s="9">
        <f t="shared" si="2961"/>
        <v>5</v>
      </c>
      <c r="AL4834" s="9">
        <f t="shared" si="2962"/>
        <v>9</v>
      </c>
      <c r="AM4834" s="9">
        <f t="shared" si="2963"/>
        <v>20</v>
      </c>
      <c r="AN4834" s="2">
        <v>43888.847222222219</v>
      </c>
      <c r="AO4834">
        <v>5249</v>
      </c>
      <c r="AP4834" s="1">
        <v>4400</v>
      </c>
      <c r="AQ4834" t="s">
        <v>4</v>
      </c>
    </row>
    <row r="4835" spans="1:43" x14ac:dyDescent="0.3">
      <c r="A4835" t="str">
        <f t="shared" ca="1" si="2925"/>
        <v>FY2020 Q4 Sep</v>
      </c>
      <c r="B4835">
        <f t="shared" ca="1" si="2926"/>
        <v>2020</v>
      </c>
      <c r="C4835" s="8" t="str">
        <f t="shared" ca="1" si="2927"/>
        <v>Sep</v>
      </c>
      <c r="D4835" s="8" t="str">
        <f t="shared" ca="1" si="2928"/>
        <v>Q4</v>
      </c>
      <c r="E4835">
        <f t="shared" ca="1" si="2929"/>
        <v>12</v>
      </c>
      <c r="F4835">
        <f t="shared" ca="1" si="2930"/>
        <v>4</v>
      </c>
      <c r="G4835">
        <f t="shared" ca="1" si="2931"/>
        <v>202012</v>
      </c>
      <c r="H4835">
        <f t="shared" ca="1" si="2932"/>
        <v>202004</v>
      </c>
      <c r="I4835" t="str">
        <f t="shared" ca="1" si="2933"/>
        <v>FY2020 Q3 Sep</v>
      </c>
      <c r="J4835">
        <f t="shared" ca="1" si="2934"/>
        <v>2020</v>
      </c>
      <c r="K4835" s="8" t="str">
        <f t="shared" ca="1" si="2935"/>
        <v>Sep</v>
      </c>
      <c r="L4835" s="8" t="str">
        <f t="shared" ca="1" si="2936"/>
        <v>Q3</v>
      </c>
      <c r="M4835">
        <f t="shared" ca="1" si="2937"/>
        <v>9</v>
      </c>
      <c r="N4835">
        <f t="shared" ca="1" si="2938"/>
        <v>3</v>
      </c>
      <c r="O4835">
        <f t="shared" ca="1" si="2939"/>
        <v>202009</v>
      </c>
      <c r="P4835">
        <f t="shared" ca="1" si="2940"/>
        <v>202003</v>
      </c>
      <c r="Q4835" t="str">
        <f t="shared" si="2941"/>
        <v>FY2020 Q2 Feb</v>
      </c>
      <c r="R4835">
        <f t="shared" si="2942"/>
        <v>2020</v>
      </c>
      <c r="S4835" s="8" t="str">
        <f t="shared" si="2943"/>
        <v>Feb</v>
      </c>
      <c r="T4835" s="8" t="str">
        <f t="shared" si="2944"/>
        <v>Q2</v>
      </c>
      <c r="U4835">
        <f t="shared" si="2945"/>
        <v>5</v>
      </c>
      <c r="V4835">
        <f t="shared" si="2946"/>
        <v>2</v>
      </c>
      <c r="W4835">
        <f t="shared" si="2947"/>
        <v>202005</v>
      </c>
      <c r="X4835">
        <f t="shared" si="2948"/>
        <v>202002</v>
      </c>
      <c r="Y4835" t="str">
        <f t="shared" si="2949"/>
        <v>FY2020 Q1 Feb</v>
      </c>
      <c r="Z4835">
        <f t="shared" si="2950"/>
        <v>2020</v>
      </c>
      <c r="AA4835" s="8" t="str">
        <f t="shared" si="2951"/>
        <v>Feb</v>
      </c>
      <c r="AB4835" s="8" t="str">
        <f t="shared" si="2952"/>
        <v>Q1</v>
      </c>
      <c r="AC4835">
        <f t="shared" si="2953"/>
        <v>2</v>
      </c>
      <c r="AD4835">
        <f t="shared" si="2954"/>
        <v>1</v>
      </c>
      <c r="AE4835">
        <f t="shared" si="2955"/>
        <v>202002</v>
      </c>
      <c r="AF4835">
        <f t="shared" si="2956"/>
        <v>202001</v>
      </c>
      <c r="AG4835" s="9">
        <f t="shared" ca="1" si="2957"/>
        <v>0</v>
      </c>
      <c r="AH4835">
        <f t="shared" ca="1" si="2958"/>
        <v>2</v>
      </c>
      <c r="AI4835" s="9">
        <f t="shared" ca="1" si="2959"/>
        <v>7</v>
      </c>
      <c r="AJ4835" s="9">
        <f t="shared" ca="1" si="2960"/>
        <v>0</v>
      </c>
      <c r="AK4835" s="9">
        <f t="shared" si="2961"/>
        <v>2</v>
      </c>
      <c r="AL4835" s="9">
        <f t="shared" si="2962"/>
        <v>7</v>
      </c>
      <c r="AM4835" s="9">
        <f t="shared" si="2963"/>
        <v>16</v>
      </c>
      <c r="AN4835" s="2">
        <v>43871.704861111109</v>
      </c>
      <c r="AO4835">
        <v>5478</v>
      </c>
      <c r="AP4835" s="1">
        <v>4400</v>
      </c>
      <c r="AQ4835" t="s">
        <v>4</v>
      </c>
    </row>
    <row r="4836" spans="1:43" x14ac:dyDescent="0.3">
      <c r="A4836" t="str">
        <f t="shared" ca="1" si="2925"/>
        <v>FY2020 Q4 Sep</v>
      </c>
      <c r="B4836">
        <f t="shared" ca="1" si="2926"/>
        <v>2020</v>
      </c>
      <c r="C4836" s="8" t="str">
        <f t="shared" ca="1" si="2927"/>
        <v>Sep</v>
      </c>
      <c r="D4836" s="8" t="str">
        <f t="shared" ca="1" si="2928"/>
        <v>Q4</v>
      </c>
      <c r="E4836">
        <f t="shared" ca="1" si="2929"/>
        <v>12</v>
      </c>
      <c r="F4836">
        <f t="shared" ca="1" si="2930"/>
        <v>4</v>
      </c>
      <c r="G4836">
        <f t="shared" ca="1" si="2931"/>
        <v>202012</v>
      </c>
      <c r="H4836">
        <f t="shared" ca="1" si="2932"/>
        <v>202004</v>
      </c>
      <c r="I4836" t="str">
        <f t="shared" ca="1" si="2933"/>
        <v>FY2020 Q3 Sep</v>
      </c>
      <c r="J4836">
        <f t="shared" ca="1" si="2934"/>
        <v>2020</v>
      </c>
      <c r="K4836" s="8" t="str">
        <f t="shared" ca="1" si="2935"/>
        <v>Sep</v>
      </c>
      <c r="L4836" s="8" t="str">
        <f t="shared" ca="1" si="2936"/>
        <v>Q3</v>
      </c>
      <c r="M4836">
        <f t="shared" ca="1" si="2937"/>
        <v>9</v>
      </c>
      <c r="N4836">
        <f t="shared" ca="1" si="2938"/>
        <v>3</v>
      </c>
      <c r="O4836">
        <f t="shared" ca="1" si="2939"/>
        <v>202009</v>
      </c>
      <c r="P4836">
        <f t="shared" ca="1" si="2940"/>
        <v>202003</v>
      </c>
      <c r="Q4836" t="str">
        <f t="shared" si="2941"/>
        <v>FY2020 Q2 Mar</v>
      </c>
      <c r="R4836">
        <f t="shared" si="2942"/>
        <v>2020</v>
      </c>
      <c r="S4836" s="8" t="str">
        <f t="shared" si="2943"/>
        <v>Mar</v>
      </c>
      <c r="T4836" s="8" t="str">
        <f t="shared" si="2944"/>
        <v>Q2</v>
      </c>
      <c r="U4836">
        <f t="shared" si="2945"/>
        <v>6</v>
      </c>
      <c r="V4836">
        <f t="shared" si="2946"/>
        <v>2</v>
      </c>
      <c r="W4836">
        <f t="shared" si="2947"/>
        <v>202006</v>
      </c>
      <c r="X4836">
        <f t="shared" si="2948"/>
        <v>202002</v>
      </c>
      <c r="Y4836" t="str">
        <f t="shared" si="2949"/>
        <v>FY2020 Q1 Mar</v>
      </c>
      <c r="Z4836">
        <f t="shared" si="2950"/>
        <v>2020</v>
      </c>
      <c r="AA4836" s="8" t="str">
        <f t="shared" si="2951"/>
        <v>Mar</v>
      </c>
      <c r="AB4836" s="8" t="str">
        <f t="shared" si="2952"/>
        <v>Q1</v>
      </c>
      <c r="AC4836">
        <f t="shared" si="2953"/>
        <v>3</v>
      </c>
      <c r="AD4836">
        <f t="shared" si="2954"/>
        <v>1</v>
      </c>
      <c r="AE4836">
        <f t="shared" si="2955"/>
        <v>202003</v>
      </c>
      <c r="AF4836">
        <f t="shared" si="2956"/>
        <v>202001</v>
      </c>
      <c r="AG4836" s="9">
        <f t="shared" ca="1" si="2957"/>
        <v>0</v>
      </c>
      <c r="AH4836">
        <f t="shared" ca="1" si="2958"/>
        <v>2</v>
      </c>
      <c r="AI4836" s="9">
        <f t="shared" ca="1" si="2959"/>
        <v>6</v>
      </c>
      <c r="AJ4836" s="9">
        <f t="shared" ca="1" si="2960"/>
        <v>0</v>
      </c>
      <c r="AK4836" s="9">
        <f t="shared" si="2961"/>
        <v>2</v>
      </c>
      <c r="AL4836" s="9">
        <f t="shared" si="2962"/>
        <v>10</v>
      </c>
      <c r="AM4836" s="9">
        <f t="shared" si="2963"/>
        <v>14</v>
      </c>
      <c r="AN4836" s="2">
        <v>43892.61041666667</v>
      </c>
      <c r="AO4836">
        <v>6125</v>
      </c>
      <c r="AP4836" s="1">
        <v>4400</v>
      </c>
      <c r="AQ4836" t="s">
        <v>4</v>
      </c>
    </row>
    <row r="4837" spans="1:43" x14ac:dyDescent="0.3">
      <c r="A4837" t="str">
        <f t="shared" ca="1" si="2925"/>
        <v>FY2020 Q4 Sep</v>
      </c>
      <c r="B4837">
        <f t="shared" ca="1" si="2926"/>
        <v>2020</v>
      </c>
      <c r="C4837" s="8" t="str">
        <f t="shared" ca="1" si="2927"/>
        <v>Sep</v>
      </c>
      <c r="D4837" s="8" t="str">
        <f t="shared" ca="1" si="2928"/>
        <v>Q4</v>
      </c>
      <c r="E4837">
        <f t="shared" ca="1" si="2929"/>
        <v>12</v>
      </c>
      <c r="F4837">
        <f t="shared" ca="1" si="2930"/>
        <v>4</v>
      </c>
      <c r="G4837">
        <f t="shared" ca="1" si="2931"/>
        <v>202012</v>
      </c>
      <c r="H4837">
        <f t="shared" ca="1" si="2932"/>
        <v>202004</v>
      </c>
      <c r="I4837" t="str">
        <f t="shared" ca="1" si="2933"/>
        <v>FY2020 Q3 Sep</v>
      </c>
      <c r="J4837">
        <f t="shared" ca="1" si="2934"/>
        <v>2020</v>
      </c>
      <c r="K4837" s="8" t="str">
        <f t="shared" ca="1" si="2935"/>
        <v>Sep</v>
      </c>
      <c r="L4837" s="8" t="str">
        <f t="shared" ca="1" si="2936"/>
        <v>Q3</v>
      </c>
      <c r="M4837">
        <f t="shared" ca="1" si="2937"/>
        <v>9</v>
      </c>
      <c r="N4837">
        <f t="shared" ca="1" si="2938"/>
        <v>3</v>
      </c>
      <c r="O4837">
        <f t="shared" ca="1" si="2939"/>
        <v>202009</v>
      </c>
      <c r="P4837">
        <f t="shared" ca="1" si="2940"/>
        <v>202003</v>
      </c>
      <c r="Q4837" t="str">
        <f t="shared" si="2941"/>
        <v>FY2020 Q2 Mar</v>
      </c>
      <c r="R4837">
        <f t="shared" si="2942"/>
        <v>2020</v>
      </c>
      <c r="S4837" s="8" t="str">
        <f t="shared" si="2943"/>
        <v>Mar</v>
      </c>
      <c r="T4837" s="8" t="str">
        <f t="shared" si="2944"/>
        <v>Q2</v>
      </c>
      <c r="U4837">
        <f t="shared" si="2945"/>
        <v>6</v>
      </c>
      <c r="V4837">
        <f t="shared" si="2946"/>
        <v>2</v>
      </c>
      <c r="W4837">
        <f t="shared" si="2947"/>
        <v>202006</v>
      </c>
      <c r="X4837">
        <f t="shared" si="2948"/>
        <v>202002</v>
      </c>
      <c r="Y4837" t="str">
        <f t="shared" si="2949"/>
        <v>FY2020 Q1 Mar</v>
      </c>
      <c r="Z4837">
        <f t="shared" si="2950"/>
        <v>2020</v>
      </c>
      <c r="AA4837" s="8" t="str">
        <f t="shared" si="2951"/>
        <v>Mar</v>
      </c>
      <c r="AB4837" s="8" t="str">
        <f t="shared" si="2952"/>
        <v>Q1</v>
      </c>
      <c r="AC4837">
        <f t="shared" si="2953"/>
        <v>3</v>
      </c>
      <c r="AD4837">
        <f t="shared" si="2954"/>
        <v>1</v>
      </c>
      <c r="AE4837">
        <f t="shared" si="2955"/>
        <v>202003</v>
      </c>
      <c r="AF4837">
        <f t="shared" si="2956"/>
        <v>202001</v>
      </c>
      <c r="AG4837" s="9">
        <f t="shared" ca="1" si="2957"/>
        <v>0</v>
      </c>
      <c r="AH4837">
        <f t="shared" ca="1" si="2958"/>
        <v>2</v>
      </c>
      <c r="AI4837" s="9">
        <f t="shared" ca="1" si="2959"/>
        <v>6</v>
      </c>
      <c r="AJ4837" s="9">
        <f t="shared" ca="1" si="2960"/>
        <v>0</v>
      </c>
      <c r="AK4837" s="9">
        <f t="shared" si="2961"/>
        <v>6</v>
      </c>
      <c r="AL4837" s="9">
        <f t="shared" si="2962"/>
        <v>10</v>
      </c>
      <c r="AM4837" s="9">
        <f t="shared" si="2963"/>
        <v>12</v>
      </c>
      <c r="AN4837" s="2">
        <v>43896.518750000003</v>
      </c>
      <c r="AO4837">
        <v>6267</v>
      </c>
      <c r="AP4837" s="1">
        <v>4400</v>
      </c>
      <c r="AQ4837" t="s">
        <v>4</v>
      </c>
    </row>
    <row r="4838" spans="1:43" x14ac:dyDescent="0.3">
      <c r="A4838" t="str">
        <f t="shared" ca="1" si="2925"/>
        <v>FY2020 Q4 Sep</v>
      </c>
      <c r="B4838">
        <f t="shared" ca="1" si="2926"/>
        <v>2020</v>
      </c>
      <c r="C4838" s="8" t="str">
        <f t="shared" ca="1" si="2927"/>
        <v>Sep</v>
      </c>
      <c r="D4838" s="8" t="str">
        <f t="shared" ca="1" si="2928"/>
        <v>Q4</v>
      </c>
      <c r="E4838">
        <f t="shared" ca="1" si="2929"/>
        <v>12</v>
      </c>
      <c r="F4838">
        <f t="shared" ca="1" si="2930"/>
        <v>4</v>
      </c>
      <c r="G4838">
        <f t="shared" ca="1" si="2931"/>
        <v>202012</v>
      </c>
      <c r="H4838">
        <f t="shared" ca="1" si="2932"/>
        <v>202004</v>
      </c>
      <c r="I4838" t="str">
        <f t="shared" ca="1" si="2933"/>
        <v>FY2020 Q3 Sep</v>
      </c>
      <c r="J4838">
        <f t="shared" ca="1" si="2934"/>
        <v>2020</v>
      </c>
      <c r="K4838" s="8" t="str">
        <f t="shared" ca="1" si="2935"/>
        <v>Sep</v>
      </c>
      <c r="L4838" s="8" t="str">
        <f t="shared" ca="1" si="2936"/>
        <v>Q3</v>
      </c>
      <c r="M4838">
        <f t="shared" ca="1" si="2937"/>
        <v>9</v>
      </c>
      <c r="N4838">
        <f t="shared" ca="1" si="2938"/>
        <v>3</v>
      </c>
      <c r="O4838">
        <f t="shared" ca="1" si="2939"/>
        <v>202009</v>
      </c>
      <c r="P4838">
        <f t="shared" ca="1" si="2940"/>
        <v>202003</v>
      </c>
      <c r="Q4838" t="str">
        <f t="shared" si="2941"/>
        <v>FY2020 Q2 Mar</v>
      </c>
      <c r="R4838">
        <f t="shared" si="2942"/>
        <v>2020</v>
      </c>
      <c r="S4838" s="8" t="str">
        <f t="shared" si="2943"/>
        <v>Mar</v>
      </c>
      <c r="T4838" s="8" t="str">
        <f t="shared" si="2944"/>
        <v>Q2</v>
      </c>
      <c r="U4838">
        <f t="shared" si="2945"/>
        <v>6</v>
      </c>
      <c r="V4838">
        <f t="shared" si="2946"/>
        <v>2</v>
      </c>
      <c r="W4838">
        <f t="shared" si="2947"/>
        <v>202006</v>
      </c>
      <c r="X4838">
        <f t="shared" si="2948"/>
        <v>202002</v>
      </c>
      <c r="Y4838" t="str">
        <f t="shared" si="2949"/>
        <v>FY2020 Q1 Mar</v>
      </c>
      <c r="Z4838">
        <f t="shared" si="2950"/>
        <v>2020</v>
      </c>
      <c r="AA4838" s="8" t="str">
        <f t="shared" si="2951"/>
        <v>Mar</v>
      </c>
      <c r="AB4838" s="8" t="str">
        <f t="shared" si="2952"/>
        <v>Q1</v>
      </c>
      <c r="AC4838">
        <f t="shared" si="2953"/>
        <v>3</v>
      </c>
      <c r="AD4838">
        <f t="shared" si="2954"/>
        <v>1</v>
      </c>
      <c r="AE4838">
        <f t="shared" si="2955"/>
        <v>202003</v>
      </c>
      <c r="AF4838">
        <f t="shared" si="2956"/>
        <v>202001</v>
      </c>
      <c r="AG4838" s="9">
        <f t="shared" ca="1" si="2957"/>
        <v>0</v>
      </c>
      <c r="AH4838">
        <f t="shared" ca="1" si="2958"/>
        <v>2</v>
      </c>
      <c r="AI4838" s="9">
        <f t="shared" ca="1" si="2959"/>
        <v>6</v>
      </c>
      <c r="AJ4838" s="9">
        <f t="shared" ca="1" si="2960"/>
        <v>0</v>
      </c>
      <c r="AK4838" s="9">
        <f t="shared" si="2961"/>
        <v>6</v>
      </c>
      <c r="AL4838" s="9">
        <f t="shared" si="2962"/>
        <v>11</v>
      </c>
      <c r="AM4838" s="9">
        <f t="shared" si="2963"/>
        <v>16</v>
      </c>
      <c r="AN4838" s="2">
        <v>43903.677777777775</v>
      </c>
      <c r="AO4838">
        <v>6549</v>
      </c>
      <c r="AP4838" s="1">
        <v>4400</v>
      </c>
      <c r="AQ4838" t="s">
        <v>4</v>
      </c>
    </row>
    <row r="4839" spans="1:43" x14ac:dyDescent="0.3">
      <c r="A4839" t="str">
        <f t="shared" ca="1" si="2925"/>
        <v>FY2020 Q4 Sep</v>
      </c>
      <c r="B4839">
        <f t="shared" ca="1" si="2926"/>
        <v>2020</v>
      </c>
      <c r="C4839" s="8" t="str">
        <f t="shared" ca="1" si="2927"/>
        <v>Sep</v>
      </c>
      <c r="D4839" s="8" t="str">
        <f t="shared" ca="1" si="2928"/>
        <v>Q4</v>
      </c>
      <c r="E4839">
        <f t="shared" ca="1" si="2929"/>
        <v>12</v>
      </c>
      <c r="F4839">
        <f t="shared" ca="1" si="2930"/>
        <v>4</v>
      </c>
      <c r="G4839">
        <f t="shared" ca="1" si="2931"/>
        <v>202012</v>
      </c>
      <c r="H4839">
        <f t="shared" ca="1" si="2932"/>
        <v>202004</v>
      </c>
      <c r="I4839" t="str">
        <f t="shared" ca="1" si="2933"/>
        <v>FY2020 Q3 Sep</v>
      </c>
      <c r="J4839">
        <f t="shared" ca="1" si="2934"/>
        <v>2020</v>
      </c>
      <c r="K4839" s="8" t="str">
        <f t="shared" ca="1" si="2935"/>
        <v>Sep</v>
      </c>
      <c r="L4839" s="8" t="str">
        <f t="shared" ca="1" si="2936"/>
        <v>Q3</v>
      </c>
      <c r="M4839">
        <f t="shared" ca="1" si="2937"/>
        <v>9</v>
      </c>
      <c r="N4839">
        <f t="shared" ca="1" si="2938"/>
        <v>3</v>
      </c>
      <c r="O4839">
        <f t="shared" ca="1" si="2939"/>
        <v>202009</v>
      </c>
      <c r="P4839">
        <f t="shared" ca="1" si="2940"/>
        <v>202003</v>
      </c>
      <c r="Q4839" t="str">
        <f t="shared" si="2941"/>
        <v>FY2020 Q2 Mar</v>
      </c>
      <c r="R4839">
        <f t="shared" si="2942"/>
        <v>2020</v>
      </c>
      <c r="S4839" s="8" t="str">
        <f t="shared" si="2943"/>
        <v>Mar</v>
      </c>
      <c r="T4839" s="8" t="str">
        <f t="shared" si="2944"/>
        <v>Q2</v>
      </c>
      <c r="U4839">
        <f t="shared" si="2945"/>
        <v>6</v>
      </c>
      <c r="V4839">
        <f t="shared" si="2946"/>
        <v>2</v>
      </c>
      <c r="W4839">
        <f t="shared" si="2947"/>
        <v>202006</v>
      </c>
      <c r="X4839">
        <f t="shared" si="2948"/>
        <v>202002</v>
      </c>
      <c r="Y4839" t="str">
        <f t="shared" si="2949"/>
        <v>FY2020 Q1 Mar</v>
      </c>
      <c r="Z4839">
        <f t="shared" si="2950"/>
        <v>2020</v>
      </c>
      <c r="AA4839" s="8" t="str">
        <f t="shared" si="2951"/>
        <v>Mar</v>
      </c>
      <c r="AB4839" s="8" t="str">
        <f t="shared" si="2952"/>
        <v>Q1</v>
      </c>
      <c r="AC4839">
        <f t="shared" si="2953"/>
        <v>3</v>
      </c>
      <c r="AD4839">
        <f t="shared" si="2954"/>
        <v>1</v>
      </c>
      <c r="AE4839">
        <f t="shared" si="2955"/>
        <v>202003</v>
      </c>
      <c r="AF4839">
        <f t="shared" si="2956"/>
        <v>202001</v>
      </c>
      <c r="AG4839" s="9">
        <f t="shared" ca="1" si="2957"/>
        <v>0</v>
      </c>
      <c r="AH4839">
        <f t="shared" ca="1" si="2958"/>
        <v>2</v>
      </c>
      <c r="AI4839" s="9">
        <f t="shared" ca="1" si="2959"/>
        <v>6</v>
      </c>
      <c r="AJ4839" s="9">
        <f t="shared" ca="1" si="2960"/>
        <v>0</v>
      </c>
      <c r="AK4839" s="9">
        <f t="shared" si="2961"/>
        <v>5</v>
      </c>
      <c r="AL4839" s="9">
        <f t="shared" si="2962"/>
        <v>11</v>
      </c>
      <c r="AM4839" s="9">
        <f t="shared" si="2963"/>
        <v>17</v>
      </c>
      <c r="AN4839" s="2">
        <v>43902.741666666669</v>
      </c>
      <c r="AO4839">
        <v>8420</v>
      </c>
      <c r="AP4839" s="1">
        <v>4400</v>
      </c>
      <c r="AQ4839" t="s">
        <v>4</v>
      </c>
    </row>
    <row r="4840" spans="1:43" x14ac:dyDescent="0.3">
      <c r="A4840" t="str">
        <f t="shared" ca="1" si="2925"/>
        <v>FY2020 Q4 Sep</v>
      </c>
      <c r="B4840">
        <f t="shared" ca="1" si="2926"/>
        <v>2020</v>
      </c>
      <c r="C4840" s="8" t="str">
        <f t="shared" ca="1" si="2927"/>
        <v>Sep</v>
      </c>
      <c r="D4840" s="8" t="str">
        <f t="shared" ca="1" si="2928"/>
        <v>Q4</v>
      </c>
      <c r="E4840">
        <f t="shared" ca="1" si="2929"/>
        <v>12</v>
      </c>
      <c r="F4840">
        <f t="shared" ca="1" si="2930"/>
        <v>4</v>
      </c>
      <c r="G4840">
        <f t="shared" ca="1" si="2931"/>
        <v>202012</v>
      </c>
      <c r="H4840">
        <f t="shared" ca="1" si="2932"/>
        <v>202004</v>
      </c>
      <c r="I4840" t="str">
        <f t="shared" ca="1" si="2933"/>
        <v>FY2020 Q3 Sep</v>
      </c>
      <c r="J4840">
        <f t="shared" ca="1" si="2934"/>
        <v>2020</v>
      </c>
      <c r="K4840" s="8" t="str">
        <f t="shared" ca="1" si="2935"/>
        <v>Sep</v>
      </c>
      <c r="L4840" s="8" t="str">
        <f t="shared" ca="1" si="2936"/>
        <v>Q3</v>
      </c>
      <c r="M4840">
        <f t="shared" ca="1" si="2937"/>
        <v>9</v>
      </c>
      <c r="N4840">
        <f t="shared" ca="1" si="2938"/>
        <v>3</v>
      </c>
      <c r="O4840">
        <f t="shared" ca="1" si="2939"/>
        <v>202009</v>
      </c>
      <c r="P4840">
        <f t="shared" ca="1" si="2940"/>
        <v>202003</v>
      </c>
      <c r="Q4840" t="str">
        <f t="shared" si="2941"/>
        <v>FY2020 Q2 Mar</v>
      </c>
      <c r="R4840">
        <f t="shared" si="2942"/>
        <v>2020</v>
      </c>
      <c r="S4840" s="8" t="str">
        <f t="shared" si="2943"/>
        <v>Mar</v>
      </c>
      <c r="T4840" s="8" t="str">
        <f t="shared" si="2944"/>
        <v>Q2</v>
      </c>
      <c r="U4840">
        <f t="shared" si="2945"/>
        <v>6</v>
      </c>
      <c r="V4840">
        <f t="shared" si="2946"/>
        <v>2</v>
      </c>
      <c r="W4840">
        <f t="shared" si="2947"/>
        <v>202006</v>
      </c>
      <c r="X4840">
        <f t="shared" si="2948"/>
        <v>202002</v>
      </c>
      <c r="Y4840" t="str">
        <f t="shared" si="2949"/>
        <v>FY2020 Q1 Mar</v>
      </c>
      <c r="Z4840">
        <f t="shared" si="2950"/>
        <v>2020</v>
      </c>
      <c r="AA4840" s="8" t="str">
        <f t="shared" si="2951"/>
        <v>Mar</v>
      </c>
      <c r="AB4840" s="8" t="str">
        <f t="shared" si="2952"/>
        <v>Q1</v>
      </c>
      <c r="AC4840">
        <f t="shared" si="2953"/>
        <v>3</v>
      </c>
      <c r="AD4840">
        <f t="shared" si="2954"/>
        <v>1</v>
      </c>
      <c r="AE4840">
        <f t="shared" si="2955"/>
        <v>202003</v>
      </c>
      <c r="AF4840">
        <f t="shared" si="2956"/>
        <v>202001</v>
      </c>
      <c r="AG4840" s="9">
        <f t="shared" ca="1" si="2957"/>
        <v>0</v>
      </c>
      <c r="AH4840">
        <f t="shared" ca="1" si="2958"/>
        <v>2</v>
      </c>
      <c r="AI4840" s="9">
        <f t="shared" ca="1" si="2959"/>
        <v>6</v>
      </c>
      <c r="AJ4840" s="9">
        <f t="shared" ca="1" si="2960"/>
        <v>0</v>
      </c>
      <c r="AK4840" s="9">
        <f t="shared" si="2961"/>
        <v>3</v>
      </c>
      <c r="AL4840" s="9">
        <f t="shared" si="2962"/>
        <v>10</v>
      </c>
      <c r="AM4840" s="9">
        <f t="shared" si="2963"/>
        <v>15</v>
      </c>
      <c r="AN4840" s="2">
        <v>43893.642361111109</v>
      </c>
      <c r="AO4840">
        <v>8625</v>
      </c>
      <c r="AP4840" s="1">
        <v>4400</v>
      </c>
      <c r="AQ4840" t="s">
        <v>4</v>
      </c>
    </row>
    <row r="4841" spans="1:43" x14ac:dyDescent="0.3">
      <c r="A4841" t="str">
        <f t="shared" ca="1" si="2925"/>
        <v>FY2020 Q4 Sep</v>
      </c>
      <c r="B4841">
        <f t="shared" ca="1" si="2926"/>
        <v>2020</v>
      </c>
      <c r="C4841" s="8" t="str">
        <f t="shared" ca="1" si="2927"/>
        <v>Sep</v>
      </c>
      <c r="D4841" s="8" t="str">
        <f t="shared" ca="1" si="2928"/>
        <v>Q4</v>
      </c>
      <c r="E4841">
        <f t="shared" ca="1" si="2929"/>
        <v>12</v>
      </c>
      <c r="F4841">
        <f t="shared" ca="1" si="2930"/>
        <v>4</v>
      </c>
      <c r="G4841">
        <f t="shared" ca="1" si="2931"/>
        <v>202012</v>
      </c>
      <c r="H4841">
        <f t="shared" ca="1" si="2932"/>
        <v>202004</v>
      </c>
      <c r="I4841" t="str">
        <f t="shared" ca="1" si="2933"/>
        <v>FY2020 Q3 Sep</v>
      </c>
      <c r="J4841">
        <f t="shared" ca="1" si="2934"/>
        <v>2020</v>
      </c>
      <c r="K4841" s="8" t="str">
        <f t="shared" ca="1" si="2935"/>
        <v>Sep</v>
      </c>
      <c r="L4841" s="8" t="str">
        <f t="shared" ca="1" si="2936"/>
        <v>Q3</v>
      </c>
      <c r="M4841">
        <f t="shared" ca="1" si="2937"/>
        <v>9</v>
      </c>
      <c r="N4841">
        <f t="shared" ca="1" si="2938"/>
        <v>3</v>
      </c>
      <c r="O4841">
        <f t="shared" ca="1" si="2939"/>
        <v>202009</v>
      </c>
      <c r="P4841">
        <f t="shared" ca="1" si="2940"/>
        <v>202003</v>
      </c>
      <c r="Q4841" t="str">
        <f t="shared" si="2941"/>
        <v>FY2020 Q2 Feb</v>
      </c>
      <c r="R4841">
        <f t="shared" si="2942"/>
        <v>2020</v>
      </c>
      <c r="S4841" s="8" t="str">
        <f t="shared" si="2943"/>
        <v>Feb</v>
      </c>
      <c r="T4841" s="8" t="str">
        <f t="shared" si="2944"/>
        <v>Q2</v>
      </c>
      <c r="U4841">
        <f t="shared" si="2945"/>
        <v>5</v>
      </c>
      <c r="V4841">
        <f t="shared" si="2946"/>
        <v>2</v>
      </c>
      <c r="W4841">
        <f t="shared" si="2947"/>
        <v>202005</v>
      </c>
      <c r="X4841">
        <f t="shared" si="2948"/>
        <v>202002</v>
      </c>
      <c r="Y4841" t="str">
        <f t="shared" si="2949"/>
        <v>FY2020 Q1 Feb</v>
      </c>
      <c r="Z4841">
        <f t="shared" si="2950"/>
        <v>2020</v>
      </c>
      <c r="AA4841" s="8" t="str">
        <f t="shared" si="2951"/>
        <v>Feb</v>
      </c>
      <c r="AB4841" s="8" t="str">
        <f t="shared" si="2952"/>
        <v>Q1</v>
      </c>
      <c r="AC4841">
        <f t="shared" si="2953"/>
        <v>2</v>
      </c>
      <c r="AD4841">
        <f t="shared" si="2954"/>
        <v>1</v>
      </c>
      <c r="AE4841">
        <f t="shared" si="2955"/>
        <v>202002</v>
      </c>
      <c r="AF4841">
        <f t="shared" si="2956"/>
        <v>202001</v>
      </c>
      <c r="AG4841" s="9">
        <f t="shared" ca="1" si="2957"/>
        <v>0</v>
      </c>
      <c r="AH4841">
        <f t="shared" ca="1" si="2958"/>
        <v>2</v>
      </c>
      <c r="AI4841" s="9">
        <f t="shared" ca="1" si="2959"/>
        <v>7</v>
      </c>
      <c r="AJ4841" s="9">
        <f t="shared" ca="1" si="2960"/>
        <v>0</v>
      </c>
      <c r="AK4841" s="9">
        <f t="shared" si="2961"/>
        <v>6</v>
      </c>
      <c r="AL4841" s="9">
        <f t="shared" si="2962"/>
        <v>6</v>
      </c>
      <c r="AM4841" s="9">
        <f t="shared" si="2963"/>
        <v>14</v>
      </c>
      <c r="AN4841" s="2">
        <v>43868.624305555553</v>
      </c>
      <c r="AO4841">
        <v>8874</v>
      </c>
      <c r="AP4841" s="1">
        <v>4400</v>
      </c>
      <c r="AQ4841" t="s">
        <v>4</v>
      </c>
    </row>
    <row r="4842" spans="1:43" x14ac:dyDescent="0.3">
      <c r="A4842" t="str">
        <f t="shared" ca="1" si="2925"/>
        <v>FY2020 Q4 Sep</v>
      </c>
      <c r="B4842">
        <f t="shared" ca="1" si="2926"/>
        <v>2020</v>
      </c>
      <c r="C4842" s="8" t="str">
        <f t="shared" ca="1" si="2927"/>
        <v>Sep</v>
      </c>
      <c r="D4842" s="8" t="str">
        <f t="shared" ca="1" si="2928"/>
        <v>Q4</v>
      </c>
      <c r="E4842">
        <f t="shared" ca="1" si="2929"/>
        <v>12</v>
      </c>
      <c r="F4842">
        <f t="shared" ca="1" si="2930"/>
        <v>4</v>
      </c>
      <c r="G4842">
        <f t="shared" ca="1" si="2931"/>
        <v>202012</v>
      </c>
      <c r="H4842">
        <f t="shared" ca="1" si="2932"/>
        <v>202004</v>
      </c>
      <c r="I4842" t="str">
        <f t="shared" ca="1" si="2933"/>
        <v>FY2020 Q3 Sep</v>
      </c>
      <c r="J4842">
        <f t="shared" ca="1" si="2934"/>
        <v>2020</v>
      </c>
      <c r="K4842" s="8" t="str">
        <f t="shared" ca="1" si="2935"/>
        <v>Sep</v>
      </c>
      <c r="L4842" s="8" t="str">
        <f t="shared" ca="1" si="2936"/>
        <v>Q3</v>
      </c>
      <c r="M4842">
        <f t="shared" ca="1" si="2937"/>
        <v>9</v>
      </c>
      <c r="N4842">
        <f t="shared" ca="1" si="2938"/>
        <v>3</v>
      </c>
      <c r="O4842">
        <f t="shared" ca="1" si="2939"/>
        <v>202009</v>
      </c>
      <c r="P4842">
        <f t="shared" ca="1" si="2940"/>
        <v>202003</v>
      </c>
      <c r="Q4842" t="str">
        <f t="shared" si="2941"/>
        <v>FY2020 Q2 Jan</v>
      </c>
      <c r="R4842">
        <f t="shared" si="2942"/>
        <v>2020</v>
      </c>
      <c r="S4842" s="8" t="str">
        <f t="shared" si="2943"/>
        <v>Jan</v>
      </c>
      <c r="T4842" s="8" t="str">
        <f t="shared" si="2944"/>
        <v>Q2</v>
      </c>
      <c r="U4842">
        <f t="shared" si="2945"/>
        <v>4</v>
      </c>
      <c r="V4842">
        <f t="shared" si="2946"/>
        <v>2</v>
      </c>
      <c r="W4842">
        <f t="shared" si="2947"/>
        <v>202004</v>
      </c>
      <c r="X4842">
        <f t="shared" si="2948"/>
        <v>202002</v>
      </c>
      <c r="Y4842" t="str">
        <f t="shared" si="2949"/>
        <v>FY2020 Q1 Jan</v>
      </c>
      <c r="Z4842">
        <f t="shared" si="2950"/>
        <v>2020</v>
      </c>
      <c r="AA4842" s="8" t="str">
        <f t="shared" si="2951"/>
        <v>Jan</v>
      </c>
      <c r="AB4842" s="8" t="str">
        <f t="shared" si="2952"/>
        <v>Q1</v>
      </c>
      <c r="AC4842">
        <f t="shared" si="2953"/>
        <v>1</v>
      </c>
      <c r="AD4842">
        <f t="shared" si="2954"/>
        <v>1</v>
      </c>
      <c r="AE4842">
        <f t="shared" si="2955"/>
        <v>202001</v>
      </c>
      <c r="AF4842">
        <f t="shared" si="2956"/>
        <v>202001</v>
      </c>
      <c r="AG4842" s="9">
        <f t="shared" ca="1" si="2957"/>
        <v>0</v>
      </c>
      <c r="AH4842">
        <f t="shared" ca="1" si="2958"/>
        <v>3</v>
      </c>
      <c r="AI4842" s="9">
        <f t="shared" ca="1" si="2959"/>
        <v>8</v>
      </c>
      <c r="AJ4842" s="9">
        <f t="shared" ca="1" si="2960"/>
        <v>0</v>
      </c>
      <c r="AK4842" s="9">
        <f t="shared" si="2961"/>
        <v>6</v>
      </c>
      <c r="AL4842" s="9">
        <f t="shared" si="2962"/>
        <v>5</v>
      </c>
      <c r="AM4842" s="9">
        <f t="shared" si="2963"/>
        <v>8</v>
      </c>
      <c r="AN4842" s="2">
        <v>43861.37222222222</v>
      </c>
      <c r="AO4842">
        <v>118</v>
      </c>
      <c r="AP4842" s="1">
        <v>4300</v>
      </c>
      <c r="AQ4842" t="s">
        <v>4</v>
      </c>
    </row>
    <row r="4843" spans="1:43" x14ac:dyDescent="0.3">
      <c r="A4843" t="str">
        <f t="shared" ca="1" si="2925"/>
        <v>FY2020 Q4 Sep</v>
      </c>
      <c r="B4843">
        <f t="shared" ca="1" si="2926"/>
        <v>2020</v>
      </c>
      <c r="C4843" s="8" t="str">
        <f t="shared" ca="1" si="2927"/>
        <v>Sep</v>
      </c>
      <c r="D4843" s="8" t="str">
        <f t="shared" ca="1" si="2928"/>
        <v>Q4</v>
      </c>
      <c r="E4843">
        <f t="shared" ca="1" si="2929"/>
        <v>12</v>
      </c>
      <c r="F4843">
        <f t="shared" ca="1" si="2930"/>
        <v>4</v>
      </c>
      <c r="G4843">
        <f t="shared" ca="1" si="2931"/>
        <v>202012</v>
      </c>
      <c r="H4843">
        <f t="shared" ca="1" si="2932"/>
        <v>202004</v>
      </c>
      <c r="I4843" t="str">
        <f t="shared" ca="1" si="2933"/>
        <v>FY2020 Q3 Sep</v>
      </c>
      <c r="J4843">
        <f t="shared" ca="1" si="2934"/>
        <v>2020</v>
      </c>
      <c r="K4843" s="8" t="str">
        <f t="shared" ca="1" si="2935"/>
        <v>Sep</v>
      </c>
      <c r="L4843" s="8" t="str">
        <f t="shared" ca="1" si="2936"/>
        <v>Q3</v>
      </c>
      <c r="M4843">
        <f t="shared" ca="1" si="2937"/>
        <v>9</v>
      </c>
      <c r="N4843">
        <f t="shared" ca="1" si="2938"/>
        <v>3</v>
      </c>
      <c r="O4843">
        <f t="shared" ca="1" si="2939"/>
        <v>202009</v>
      </c>
      <c r="P4843">
        <f t="shared" ca="1" si="2940"/>
        <v>202003</v>
      </c>
      <c r="Q4843" t="str">
        <f t="shared" si="2941"/>
        <v>FY2020 Q2 Feb</v>
      </c>
      <c r="R4843">
        <f t="shared" si="2942"/>
        <v>2020</v>
      </c>
      <c r="S4843" s="8" t="str">
        <f t="shared" si="2943"/>
        <v>Feb</v>
      </c>
      <c r="T4843" s="8" t="str">
        <f t="shared" si="2944"/>
        <v>Q2</v>
      </c>
      <c r="U4843">
        <f t="shared" si="2945"/>
        <v>5</v>
      </c>
      <c r="V4843">
        <f t="shared" si="2946"/>
        <v>2</v>
      </c>
      <c r="W4843">
        <f t="shared" si="2947"/>
        <v>202005</v>
      </c>
      <c r="X4843">
        <f t="shared" si="2948"/>
        <v>202002</v>
      </c>
      <c r="Y4843" t="str">
        <f t="shared" si="2949"/>
        <v>FY2020 Q1 Feb</v>
      </c>
      <c r="Z4843">
        <f t="shared" si="2950"/>
        <v>2020</v>
      </c>
      <c r="AA4843" s="8" t="str">
        <f t="shared" si="2951"/>
        <v>Feb</v>
      </c>
      <c r="AB4843" s="8" t="str">
        <f t="shared" si="2952"/>
        <v>Q1</v>
      </c>
      <c r="AC4843">
        <f t="shared" si="2953"/>
        <v>2</v>
      </c>
      <c r="AD4843">
        <f t="shared" si="2954"/>
        <v>1</v>
      </c>
      <c r="AE4843">
        <f t="shared" si="2955"/>
        <v>202002</v>
      </c>
      <c r="AF4843">
        <f t="shared" si="2956"/>
        <v>202001</v>
      </c>
      <c r="AG4843" s="9">
        <f t="shared" ca="1" si="2957"/>
        <v>0</v>
      </c>
      <c r="AH4843">
        <f t="shared" ca="1" si="2958"/>
        <v>2</v>
      </c>
      <c r="AI4843" s="9">
        <f t="shared" ca="1" si="2959"/>
        <v>7</v>
      </c>
      <c r="AJ4843" s="9">
        <f t="shared" ca="1" si="2960"/>
        <v>0</v>
      </c>
      <c r="AK4843" s="9">
        <f t="shared" si="2961"/>
        <v>4</v>
      </c>
      <c r="AL4843" s="9">
        <f t="shared" si="2962"/>
        <v>6</v>
      </c>
      <c r="AM4843" s="9">
        <f t="shared" si="2963"/>
        <v>11</v>
      </c>
      <c r="AN4843" s="2">
        <v>43866.458333333336</v>
      </c>
      <c r="AO4843">
        <v>118</v>
      </c>
      <c r="AP4843" s="1">
        <v>4300</v>
      </c>
      <c r="AQ4843" t="s">
        <v>4</v>
      </c>
    </row>
    <row r="4844" spans="1:43" x14ac:dyDescent="0.3">
      <c r="A4844" t="str">
        <f t="shared" ca="1" si="2925"/>
        <v>FY2020 Q4 Sep</v>
      </c>
      <c r="B4844">
        <f t="shared" ca="1" si="2926"/>
        <v>2020</v>
      </c>
      <c r="C4844" s="8" t="str">
        <f t="shared" ca="1" si="2927"/>
        <v>Sep</v>
      </c>
      <c r="D4844" s="8" t="str">
        <f t="shared" ca="1" si="2928"/>
        <v>Q4</v>
      </c>
      <c r="E4844">
        <f t="shared" ca="1" si="2929"/>
        <v>12</v>
      </c>
      <c r="F4844">
        <f t="shared" ca="1" si="2930"/>
        <v>4</v>
      </c>
      <c r="G4844">
        <f t="shared" ca="1" si="2931"/>
        <v>202012</v>
      </c>
      <c r="H4844">
        <f t="shared" ca="1" si="2932"/>
        <v>202004</v>
      </c>
      <c r="I4844" t="str">
        <f t="shared" ca="1" si="2933"/>
        <v>FY2020 Q3 Sep</v>
      </c>
      <c r="J4844">
        <f t="shared" ca="1" si="2934"/>
        <v>2020</v>
      </c>
      <c r="K4844" s="8" t="str">
        <f t="shared" ca="1" si="2935"/>
        <v>Sep</v>
      </c>
      <c r="L4844" s="8" t="str">
        <f t="shared" ca="1" si="2936"/>
        <v>Q3</v>
      </c>
      <c r="M4844">
        <f t="shared" ca="1" si="2937"/>
        <v>9</v>
      </c>
      <c r="N4844">
        <f t="shared" ca="1" si="2938"/>
        <v>3</v>
      </c>
      <c r="O4844">
        <f t="shared" ca="1" si="2939"/>
        <v>202009</v>
      </c>
      <c r="P4844">
        <f t="shared" ca="1" si="2940"/>
        <v>202003</v>
      </c>
      <c r="Q4844" t="str">
        <f t="shared" si="2941"/>
        <v>FY2020 Q1 Oct</v>
      </c>
      <c r="R4844">
        <f t="shared" si="2942"/>
        <v>2020</v>
      </c>
      <c r="S4844" s="8" t="str">
        <f t="shared" si="2943"/>
        <v>Oct</v>
      </c>
      <c r="T4844" s="8" t="str">
        <f t="shared" si="2944"/>
        <v>Q1</v>
      </c>
      <c r="U4844">
        <f t="shared" si="2945"/>
        <v>1</v>
      </c>
      <c r="V4844">
        <f t="shared" si="2946"/>
        <v>1</v>
      </c>
      <c r="W4844">
        <f t="shared" si="2947"/>
        <v>202001</v>
      </c>
      <c r="X4844">
        <f t="shared" si="2948"/>
        <v>202001</v>
      </c>
      <c r="Y4844" t="str">
        <f t="shared" si="2949"/>
        <v>FY2019 Q4 Oct</v>
      </c>
      <c r="Z4844">
        <f t="shared" si="2950"/>
        <v>2019</v>
      </c>
      <c r="AA4844" s="8" t="str">
        <f t="shared" si="2951"/>
        <v>Oct</v>
      </c>
      <c r="AB4844" s="8" t="str">
        <f t="shared" si="2952"/>
        <v>Q4</v>
      </c>
      <c r="AC4844">
        <f t="shared" si="2953"/>
        <v>10</v>
      </c>
      <c r="AD4844">
        <f t="shared" si="2954"/>
        <v>4</v>
      </c>
      <c r="AE4844">
        <f t="shared" si="2955"/>
        <v>201910</v>
      </c>
      <c r="AF4844">
        <f t="shared" si="2956"/>
        <v>201904</v>
      </c>
      <c r="AG4844" s="9">
        <f t="shared" ca="1" si="2957"/>
        <v>0</v>
      </c>
      <c r="AH4844">
        <f t="shared" ca="1" si="2958"/>
        <v>4</v>
      </c>
      <c r="AI4844" s="9">
        <f t="shared" ca="1" si="2959"/>
        <v>11</v>
      </c>
      <c r="AJ4844" s="9">
        <f t="shared" ca="1" si="2960"/>
        <v>1</v>
      </c>
      <c r="AK4844" s="9">
        <f t="shared" si="2961"/>
        <v>3</v>
      </c>
      <c r="AL4844" s="9">
        <f t="shared" si="2962"/>
        <v>41</v>
      </c>
      <c r="AM4844" s="9">
        <f t="shared" si="2963"/>
        <v>16</v>
      </c>
      <c r="AN4844" s="2">
        <v>43746.677777777775</v>
      </c>
      <c r="AO4844">
        <v>850</v>
      </c>
      <c r="AP4844" s="1">
        <v>4300</v>
      </c>
      <c r="AQ4844" t="s">
        <v>4</v>
      </c>
    </row>
    <row r="4845" spans="1:43" x14ac:dyDescent="0.3">
      <c r="A4845" t="str">
        <f t="shared" ca="1" si="2925"/>
        <v>FY2020 Q4 Sep</v>
      </c>
      <c r="B4845">
        <f t="shared" ca="1" si="2926"/>
        <v>2020</v>
      </c>
      <c r="C4845" s="8" t="str">
        <f t="shared" ca="1" si="2927"/>
        <v>Sep</v>
      </c>
      <c r="D4845" s="8" t="str">
        <f t="shared" ca="1" si="2928"/>
        <v>Q4</v>
      </c>
      <c r="E4845">
        <f t="shared" ca="1" si="2929"/>
        <v>12</v>
      </c>
      <c r="F4845">
        <f t="shared" ca="1" si="2930"/>
        <v>4</v>
      </c>
      <c r="G4845">
        <f t="shared" ca="1" si="2931"/>
        <v>202012</v>
      </c>
      <c r="H4845">
        <f t="shared" ca="1" si="2932"/>
        <v>202004</v>
      </c>
      <c r="I4845" t="str">
        <f t="shared" ca="1" si="2933"/>
        <v>FY2020 Q3 Sep</v>
      </c>
      <c r="J4845">
        <f t="shared" ca="1" si="2934"/>
        <v>2020</v>
      </c>
      <c r="K4845" s="8" t="str">
        <f t="shared" ca="1" si="2935"/>
        <v>Sep</v>
      </c>
      <c r="L4845" s="8" t="str">
        <f t="shared" ca="1" si="2936"/>
        <v>Q3</v>
      </c>
      <c r="M4845">
        <f t="shared" ca="1" si="2937"/>
        <v>9</v>
      </c>
      <c r="N4845">
        <f t="shared" ca="1" si="2938"/>
        <v>3</v>
      </c>
      <c r="O4845">
        <f t="shared" ca="1" si="2939"/>
        <v>202009</v>
      </c>
      <c r="P4845">
        <f t="shared" ca="1" si="2940"/>
        <v>202003</v>
      </c>
      <c r="Q4845" t="str">
        <f t="shared" si="2941"/>
        <v>FY2020 Q2 Feb</v>
      </c>
      <c r="R4845">
        <f t="shared" si="2942"/>
        <v>2020</v>
      </c>
      <c r="S4845" s="8" t="str">
        <f t="shared" si="2943"/>
        <v>Feb</v>
      </c>
      <c r="T4845" s="8" t="str">
        <f t="shared" si="2944"/>
        <v>Q2</v>
      </c>
      <c r="U4845">
        <f t="shared" si="2945"/>
        <v>5</v>
      </c>
      <c r="V4845">
        <f t="shared" si="2946"/>
        <v>2</v>
      </c>
      <c r="W4845">
        <f t="shared" si="2947"/>
        <v>202005</v>
      </c>
      <c r="X4845">
        <f t="shared" si="2948"/>
        <v>202002</v>
      </c>
      <c r="Y4845" t="str">
        <f t="shared" si="2949"/>
        <v>FY2020 Q1 Feb</v>
      </c>
      <c r="Z4845">
        <f t="shared" si="2950"/>
        <v>2020</v>
      </c>
      <c r="AA4845" s="8" t="str">
        <f t="shared" si="2951"/>
        <v>Feb</v>
      </c>
      <c r="AB4845" s="8" t="str">
        <f t="shared" si="2952"/>
        <v>Q1</v>
      </c>
      <c r="AC4845">
        <f t="shared" si="2953"/>
        <v>2</v>
      </c>
      <c r="AD4845">
        <f t="shared" si="2954"/>
        <v>1</v>
      </c>
      <c r="AE4845">
        <f t="shared" si="2955"/>
        <v>202002</v>
      </c>
      <c r="AF4845">
        <f t="shared" si="2956"/>
        <v>202001</v>
      </c>
      <c r="AG4845" s="9">
        <f t="shared" ca="1" si="2957"/>
        <v>0</v>
      </c>
      <c r="AH4845">
        <f t="shared" ca="1" si="2958"/>
        <v>2</v>
      </c>
      <c r="AI4845" s="9">
        <f t="shared" ca="1" si="2959"/>
        <v>7</v>
      </c>
      <c r="AJ4845" s="9">
        <f t="shared" ca="1" si="2960"/>
        <v>0</v>
      </c>
      <c r="AK4845" s="9">
        <f t="shared" si="2961"/>
        <v>3</v>
      </c>
      <c r="AL4845" s="9">
        <f t="shared" si="2962"/>
        <v>8</v>
      </c>
      <c r="AM4845" s="9">
        <f t="shared" si="2963"/>
        <v>11</v>
      </c>
      <c r="AN4845" s="2">
        <v>43879.458333333336</v>
      </c>
      <c r="AO4845">
        <v>1111</v>
      </c>
      <c r="AP4845" s="1">
        <v>4300</v>
      </c>
      <c r="AQ4845" t="s">
        <v>4</v>
      </c>
    </row>
    <row r="4846" spans="1:43" x14ac:dyDescent="0.3">
      <c r="A4846" t="str">
        <f t="shared" ca="1" si="2925"/>
        <v>FY2020 Q4 Sep</v>
      </c>
      <c r="B4846">
        <f t="shared" ca="1" si="2926"/>
        <v>2020</v>
      </c>
      <c r="C4846" s="8" t="str">
        <f t="shared" ca="1" si="2927"/>
        <v>Sep</v>
      </c>
      <c r="D4846" s="8" t="str">
        <f t="shared" ca="1" si="2928"/>
        <v>Q4</v>
      </c>
      <c r="E4846">
        <f t="shared" ca="1" si="2929"/>
        <v>12</v>
      </c>
      <c r="F4846">
        <f t="shared" ca="1" si="2930"/>
        <v>4</v>
      </c>
      <c r="G4846">
        <f t="shared" ca="1" si="2931"/>
        <v>202012</v>
      </c>
      <c r="H4846">
        <f t="shared" ca="1" si="2932"/>
        <v>202004</v>
      </c>
      <c r="I4846" t="str">
        <f t="shared" ca="1" si="2933"/>
        <v>FY2020 Q3 Sep</v>
      </c>
      <c r="J4846">
        <f t="shared" ca="1" si="2934"/>
        <v>2020</v>
      </c>
      <c r="K4846" s="8" t="str">
        <f t="shared" ca="1" si="2935"/>
        <v>Sep</v>
      </c>
      <c r="L4846" s="8" t="str">
        <f t="shared" ca="1" si="2936"/>
        <v>Q3</v>
      </c>
      <c r="M4846">
        <f t="shared" ca="1" si="2937"/>
        <v>9</v>
      </c>
      <c r="N4846">
        <f t="shared" ca="1" si="2938"/>
        <v>3</v>
      </c>
      <c r="O4846">
        <f t="shared" ca="1" si="2939"/>
        <v>202009</v>
      </c>
      <c r="P4846">
        <f t="shared" ca="1" si="2940"/>
        <v>202003</v>
      </c>
      <c r="Q4846" t="str">
        <f t="shared" si="2941"/>
        <v>FY2020 Q1 Oct</v>
      </c>
      <c r="R4846">
        <f t="shared" si="2942"/>
        <v>2020</v>
      </c>
      <c r="S4846" s="8" t="str">
        <f t="shared" si="2943"/>
        <v>Oct</v>
      </c>
      <c r="T4846" s="8" t="str">
        <f t="shared" si="2944"/>
        <v>Q1</v>
      </c>
      <c r="U4846">
        <f t="shared" si="2945"/>
        <v>1</v>
      </c>
      <c r="V4846">
        <f t="shared" si="2946"/>
        <v>1</v>
      </c>
      <c r="W4846">
        <f t="shared" si="2947"/>
        <v>202001</v>
      </c>
      <c r="X4846">
        <f t="shared" si="2948"/>
        <v>202001</v>
      </c>
      <c r="Y4846" t="str">
        <f t="shared" si="2949"/>
        <v>FY2019 Q4 Oct</v>
      </c>
      <c r="Z4846">
        <f t="shared" si="2950"/>
        <v>2019</v>
      </c>
      <c r="AA4846" s="8" t="str">
        <f t="shared" si="2951"/>
        <v>Oct</v>
      </c>
      <c r="AB4846" s="8" t="str">
        <f t="shared" si="2952"/>
        <v>Q4</v>
      </c>
      <c r="AC4846">
        <f t="shared" si="2953"/>
        <v>10</v>
      </c>
      <c r="AD4846">
        <f t="shared" si="2954"/>
        <v>4</v>
      </c>
      <c r="AE4846">
        <f t="shared" si="2955"/>
        <v>201910</v>
      </c>
      <c r="AF4846">
        <f t="shared" si="2956"/>
        <v>201904</v>
      </c>
      <c r="AG4846" s="9">
        <f t="shared" ca="1" si="2957"/>
        <v>0</v>
      </c>
      <c r="AH4846">
        <f t="shared" ca="1" si="2958"/>
        <v>4</v>
      </c>
      <c r="AI4846" s="9">
        <f t="shared" ca="1" si="2959"/>
        <v>11</v>
      </c>
      <c r="AJ4846" s="9">
        <f t="shared" ca="1" si="2960"/>
        <v>1</v>
      </c>
      <c r="AK4846" s="9">
        <f t="shared" si="2961"/>
        <v>2</v>
      </c>
      <c r="AL4846" s="9">
        <f t="shared" si="2962"/>
        <v>44</v>
      </c>
      <c r="AM4846" s="9">
        <f t="shared" si="2963"/>
        <v>13</v>
      </c>
      <c r="AN4846" s="2">
        <v>43766.543055555558</v>
      </c>
      <c r="AO4846">
        <v>2390</v>
      </c>
      <c r="AP4846" s="1">
        <v>4300</v>
      </c>
      <c r="AQ4846" t="s">
        <v>4</v>
      </c>
    </row>
    <row r="4847" spans="1:43" x14ac:dyDescent="0.3">
      <c r="A4847" t="str">
        <f t="shared" ca="1" si="2925"/>
        <v>FY2020 Q4 Sep</v>
      </c>
      <c r="B4847">
        <f t="shared" ca="1" si="2926"/>
        <v>2020</v>
      </c>
      <c r="C4847" s="8" t="str">
        <f t="shared" ca="1" si="2927"/>
        <v>Sep</v>
      </c>
      <c r="D4847" s="8" t="str">
        <f t="shared" ca="1" si="2928"/>
        <v>Q4</v>
      </c>
      <c r="E4847">
        <f t="shared" ca="1" si="2929"/>
        <v>12</v>
      </c>
      <c r="F4847">
        <f t="shared" ca="1" si="2930"/>
        <v>4</v>
      </c>
      <c r="G4847">
        <f t="shared" ca="1" si="2931"/>
        <v>202012</v>
      </c>
      <c r="H4847">
        <f t="shared" ca="1" si="2932"/>
        <v>202004</v>
      </c>
      <c r="I4847" t="str">
        <f t="shared" ca="1" si="2933"/>
        <v>FY2020 Q3 Sep</v>
      </c>
      <c r="J4847">
        <f t="shared" ca="1" si="2934"/>
        <v>2020</v>
      </c>
      <c r="K4847" s="8" t="str">
        <f t="shared" ca="1" si="2935"/>
        <v>Sep</v>
      </c>
      <c r="L4847" s="8" t="str">
        <f t="shared" ca="1" si="2936"/>
        <v>Q3</v>
      </c>
      <c r="M4847">
        <f t="shared" ca="1" si="2937"/>
        <v>9</v>
      </c>
      <c r="N4847">
        <f t="shared" ca="1" si="2938"/>
        <v>3</v>
      </c>
      <c r="O4847">
        <f t="shared" ca="1" si="2939"/>
        <v>202009</v>
      </c>
      <c r="P4847">
        <f t="shared" ca="1" si="2940"/>
        <v>202003</v>
      </c>
      <c r="Q4847" t="str">
        <f t="shared" si="2941"/>
        <v>FY2020 Q2 Jan</v>
      </c>
      <c r="R4847">
        <f t="shared" si="2942"/>
        <v>2020</v>
      </c>
      <c r="S4847" s="8" t="str">
        <f t="shared" si="2943"/>
        <v>Jan</v>
      </c>
      <c r="T4847" s="8" t="str">
        <f t="shared" si="2944"/>
        <v>Q2</v>
      </c>
      <c r="U4847">
        <f t="shared" si="2945"/>
        <v>4</v>
      </c>
      <c r="V4847">
        <f t="shared" si="2946"/>
        <v>2</v>
      </c>
      <c r="W4847">
        <f t="shared" si="2947"/>
        <v>202004</v>
      </c>
      <c r="X4847">
        <f t="shared" si="2948"/>
        <v>202002</v>
      </c>
      <c r="Y4847" t="str">
        <f t="shared" si="2949"/>
        <v>FY2020 Q1 Jan</v>
      </c>
      <c r="Z4847">
        <f t="shared" si="2950"/>
        <v>2020</v>
      </c>
      <c r="AA4847" s="8" t="str">
        <f t="shared" si="2951"/>
        <v>Jan</v>
      </c>
      <c r="AB4847" s="8" t="str">
        <f t="shared" si="2952"/>
        <v>Q1</v>
      </c>
      <c r="AC4847">
        <f t="shared" si="2953"/>
        <v>1</v>
      </c>
      <c r="AD4847">
        <f t="shared" si="2954"/>
        <v>1</v>
      </c>
      <c r="AE4847">
        <f t="shared" si="2955"/>
        <v>202001</v>
      </c>
      <c r="AF4847">
        <f t="shared" si="2956"/>
        <v>202001</v>
      </c>
      <c r="AG4847" s="9">
        <f t="shared" ca="1" si="2957"/>
        <v>0</v>
      </c>
      <c r="AH4847">
        <f t="shared" ca="1" si="2958"/>
        <v>3</v>
      </c>
      <c r="AI4847" s="9">
        <f t="shared" ca="1" si="2959"/>
        <v>8</v>
      </c>
      <c r="AJ4847" s="9">
        <f t="shared" ca="1" si="2960"/>
        <v>0</v>
      </c>
      <c r="AK4847" s="9">
        <f t="shared" si="2961"/>
        <v>6</v>
      </c>
      <c r="AL4847" s="9">
        <f t="shared" si="2962"/>
        <v>4</v>
      </c>
      <c r="AM4847" s="9">
        <f t="shared" si="2963"/>
        <v>13</v>
      </c>
      <c r="AN4847" s="2">
        <v>43854.578472222223</v>
      </c>
      <c r="AO4847">
        <v>2635</v>
      </c>
      <c r="AP4847" s="1">
        <v>4300</v>
      </c>
      <c r="AQ4847" t="s">
        <v>4</v>
      </c>
    </row>
    <row r="4848" spans="1:43" x14ac:dyDescent="0.3">
      <c r="A4848" t="str">
        <f t="shared" ca="1" si="2925"/>
        <v>FY2020 Q4 Sep</v>
      </c>
      <c r="B4848">
        <f t="shared" ca="1" si="2926"/>
        <v>2020</v>
      </c>
      <c r="C4848" s="8" t="str">
        <f t="shared" ca="1" si="2927"/>
        <v>Sep</v>
      </c>
      <c r="D4848" s="8" t="str">
        <f t="shared" ca="1" si="2928"/>
        <v>Q4</v>
      </c>
      <c r="E4848">
        <f t="shared" ca="1" si="2929"/>
        <v>12</v>
      </c>
      <c r="F4848">
        <f t="shared" ca="1" si="2930"/>
        <v>4</v>
      </c>
      <c r="G4848">
        <f t="shared" ca="1" si="2931"/>
        <v>202012</v>
      </c>
      <c r="H4848">
        <f t="shared" ca="1" si="2932"/>
        <v>202004</v>
      </c>
      <c r="I4848" t="str">
        <f t="shared" ca="1" si="2933"/>
        <v>FY2020 Q3 Sep</v>
      </c>
      <c r="J4848">
        <f t="shared" ca="1" si="2934"/>
        <v>2020</v>
      </c>
      <c r="K4848" s="8" t="str">
        <f t="shared" ca="1" si="2935"/>
        <v>Sep</v>
      </c>
      <c r="L4848" s="8" t="str">
        <f t="shared" ca="1" si="2936"/>
        <v>Q3</v>
      </c>
      <c r="M4848">
        <f t="shared" ca="1" si="2937"/>
        <v>9</v>
      </c>
      <c r="N4848">
        <f t="shared" ca="1" si="2938"/>
        <v>3</v>
      </c>
      <c r="O4848">
        <f t="shared" ca="1" si="2939"/>
        <v>202009</v>
      </c>
      <c r="P4848">
        <f t="shared" ca="1" si="2940"/>
        <v>202003</v>
      </c>
      <c r="Q4848" t="str">
        <f t="shared" si="2941"/>
        <v>FY2020 Q1 Oct</v>
      </c>
      <c r="R4848">
        <f t="shared" si="2942"/>
        <v>2020</v>
      </c>
      <c r="S4848" s="8" t="str">
        <f t="shared" si="2943"/>
        <v>Oct</v>
      </c>
      <c r="T4848" s="8" t="str">
        <f t="shared" si="2944"/>
        <v>Q1</v>
      </c>
      <c r="U4848">
        <f t="shared" si="2945"/>
        <v>1</v>
      </c>
      <c r="V4848">
        <f t="shared" si="2946"/>
        <v>1</v>
      </c>
      <c r="W4848">
        <f t="shared" si="2947"/>
        <v>202001</v>
      </c>
      <c r="X4848">
        <f t="shared" si="2948"/>
        <v>202001</v>
      </c>
      <c r="Y4848" t="str">
        <f t="shared" si="2949"/>
        <v>FY2019 Q4 Oct</v>
      </c>
      <c r="Z4848">
        <f t="shared" si="2950"/>
        <v>2019</v>
      </c>
      <c r="AA4848" s="8" t="str">
        <f t="shared" si="2951"/>
        <v>Oct</v>
      </c>
      <c r="AB4848" s="8" t="str">
        <f t="shared" si="2952"/>
        <v>Q4</v>
      </c>
      <c r="AC4848">
        <f t="shared" si="2953"/>
        <v>10</v>
      </c>
      <c r="AD4848">
        <f t="shared" si="2954"/>
        <v>4</v>
      </c>
      <c r="AE4848">
        <f t="shared" si="2955"/>
        <v>201910</v>
      </c>
      <c r="AF4848">
        <f t="shared" si="2956"/>
        <v>201904</v>
      </c>
      <c r="AG4848" s="9">
        <f t="shared" ca="1" si="2957"/>
        <v>0</v>
      </c>
      <c r="AH4848">
        <f t="shared" ca="1" si="2958"/>
        <v>4</v>
      </c>
      <c r="AI4848" s="9">
        <f t="shared" ca="1" si="2959"/>
        <v>11</v>
      </c>
      <c r="AJ4848" s="9">
        <f t="shared" ca="1" si="2960"/>
        <v>1</v>
      </c>
      <c r="AK4848" s="9">
        <f t="shared" si="2961"/>
        <v>6</v>
      </c>
      <c r="AL4848" s="9">
        <f t="shared" si="2962"/>
        <v>41</v>
      </c>
      <c r="AM4848" s="9">
        <f t="shared" si="2963"/>
        <v>11</v>
      </c>
      <c r="AN4848" s="2">
        <v>43749.487500000003</v>
      </c>
      <c r="AO4848">
        <v>3759</v>
      </c>
      <c r="AP4848" s="1">
        <v>4300</v>
      </c>
      <c r="AQ4848" t="s">
        <v>4</v>
      </c>
    </row>
    <row r="4849" spans="1:43" x14ac:dyDescent="0.3">
      <c r="A4849" t="str">
        <f t="shared" ca="1" si="2925"/>
        <v>FY2020 Q4 Sep</v>
      </c>
      <c r="B4849">
        <f t="shared" ca="1" si="2926"/>
        <v>2020</v>
      </c>
      <c r="C4849" s="8" t="str">
        <f t="shared" ca="1" si="2927"/>
        <v>Sep</v>
      </c>
      <c r="D4849" s="8" t="str">
        <f t="shared" ca="1" si="2928"/>
        <v>Q4</v>
      </c>
      <c r="E4849">
        <f t="shared" ca="1" si="2929"/>
        <v>12</v>
      </c>
      <c r="F4849">
        <f t="shared" ca="1" si="2930"/>
        <v>4</v>
      </c>
      <c r="G4849">
        <f t="shared" ca="1" si="2931"/>
        <v>202012</v>
      </c>
      <c r="H4849">
        <f t="shared" ca="1" si="2932"/>
        <v>202004</v>
      </c>
      <c r="I4849" t="str">
        <f t="shared" ca="1" si="2933"/>
        <v>FY2020 Q3 Sep</v>
      </c>
      <c r="J4849">
        <f t="shared" ca="1" si="2934"/>
        <v>2020</v>
      </c>
      <c r="K4849" s="8" t="str">
        <f t="shared" ca="1" si="2935"/>
        <v>Sep</v>
      </c>
      <c r="L4849" s="8" t="str">
        <f t="shared" ca="1" si="2936"/>
        <v>Q3</v>
      </c>
      <c r="M4849">
        <f t="shared" ca="1" si="2937"/>
        <v>9</v>
      </c>
      <c r="N4849">
        <f t="shared" ca="1" si="2938"/>
        <v>3</v>
      </c>
      <c r="O4849">
        <f t="shared" ca="1" si="2939"/>
        <v>202009</v>
      </c>
      <c r="P4849">
        <f t="shared" ca="1" si="2940"/>
        <v>202003</v>
      </c>
      <c r="Q4849" t="str">
        <f t="shared" si="2941"/>
        <v>FY2020 Q1 Oct</v>
      </c>
      <c r="R4849">
        <f t="shared" si="2942"/>
        <v>2020</v>
      </c>
      <c r="S4849" s="8" t="str">
        <f t="shared" si="2943"/>
        <v>Oct</v>
      </c>
      <c r="T4849" s="8" t="str">
        <f t="shared" si="2944"/>
        <v>Q1</v>
      </c>
      <c r="U4849">
        <f t="shared" si="2945"/>
        <v>1</v>
      </c>
      <c r="V4849">
        <f t="shared" si="2946"/>
        <v>1</v>
      </c>
      <c r="W4849">
        <f t="shared" si="2947"/>
        <v>202001</v>
      </c>
      <c r="X4849">
        <f t="shared" si="2948"/>
        <v>202001</v>
      </c>
      <c r="Y4849" t="str">
        <f t="shared" si="2949"/>
        <v>FY2019 Q4 Oct</v>
      </c>
      <c r="Z4849">
        <f t="shared" si="2950"/>
        <v>2019</v>
      </c>
      <c r="AA4849" s="8" t="str">
        <f t="shared" si="2951"/>
        <v>Oct</v>
      </c>
      <c r="AB4849" s="8" t="str">
        <f t="shared" si="2952"/>
        <v>Q4</v>
      </c>
      <c r="AC4849">
        <f t="shared" si="2953"/>
        <v>10</v>
      </c>
      <c r="AD4849">
        <f t="shared" si="2954"/>
        <v>4</v>
      </c>
      <c r="AE4849">
        <f t="shared" si="2955"/>
        <v>201910</v>
      </c>
      <c r="AF4849">
        <f t="shared" si="2956"/>
        <v>201904</v>
      </c>
      <c r="AG4849" s="9">
        <f t="shared" ca="1" si="2957"/>
        <v>0</v>
      </c>
      <c r="AH4849">
        <f t="shared" ca="1" si="2958"/>
        <v>4</v>
      </c>
      <c r="AI4849" s="9">
        <f t="shared" ca="1" si="2959"/>
        <v>11</v>
      </c>
      <c r="AJ4849" s="9">
        <f t="shared" ca="1" si="2960"/>
        <v>1</v>
      </c>
      <c r="AK4849" s="9">
        <f t="shared" si="2961"/>
        <v>5</v>
      </c>
      <c r="AL4849" s="9">
        <f t="shared" si="2962"/>
        <v>42</v>
      </c>
      <c r="AM4849" s="9">
        <f t="shared" si="2963"/>
        <v>10</v>
      </c>
      <c r="AN4849" s="2">
        <v>43755.448611111111</v>
      </c>
      <c r="AO4849">
        <v>5007</v>
      </c>
      <c r="AP4849" s="1">
        <v>4300</v>
      </c>
      <c r="AQ4849" t="s">
        <v>4</v>
      </c>
    </row>
    <row r="4850" spans="1:43" x14ac:dyDescent="0.3">
      <c r="A4850" t="str">
        <f t="shared" ca="1" si="2925"/>
        <v>FY2020 Q4 Sep</v>
      </c>
      <c r="B4850">
        <f t="shared" ca="1" si="2926"/>
        <v>2020</v>
      </c>
      <c r="C4850" s="8" t="str">
        <f t="shared" ca="1" si="2927"/>
        <v>Sep</v>
      </c>
      <c r="D4850" s="8" t="str">
        <f t="shared" ca="1" si="2928"/>
        <v>Q4</v>
      </c>
      <c r="E4850">
        <f t="shared" ca="1" si="2929"/>
        <v>12</v>
      </c>
      <c r="F4850">
        <f t="shared" ca="1" si="2930"/>
        <v>4</v>
      </c>
      <c r="G4850">
        <f t="shared" ca="1" si="2931"/>
        <v>202012</v>
      </c>
      <c r="H4850">
        <f t="shared" ca="1" si="2932"/>
        <v>202004</v>
      </c>
      <c r="I4850" t="str">
        <f t="shared" ca="1" si="2933"/>
        <v>FY2020 Q3 Sep</v>
      </c>
      <c r="J4850">
        <f t="shared" ca="1" si="2934"/>
        <v>2020</v>
      </c>
      <c r="K4850" s="8" t="str">
        <f t="shared" ca="1" si="2935"/>
        <v>Sep</v>
      </c>
      <c r="L4850" s="8" t="str">
        <f t="shared" ca="1" si="2936"/>
        <v>Q3</v>
      </c>
      <c r="M4850">
        <f t="shared" ca="1" si="2937"/>
        <v>9</v>
      </c>
      <c r="N4850">
        <f t="shared" ca="1" si="2938"/>
        <v>3</v>
      </c>
      <c r="O4850">
        <f t="shared" ca="1" si="2939"/>
        <v>202009</v>
      </c>
      <c r="P4850">
        <f t="shared" ca="1" si="2940"/>
        <v>202003</v>
      </c>
      <c r="Q4850" t="str">
        <f t="shared" si="2941"/>
        <v>FY2020 Q2 Mar</v>
      </c>
      <c r="R4850">
        <f t="shared" si="2942"/>
        <v>2020</v>
      </c>
      <c r="S4850" s="8" t="str">
        <f t="shared" si="2943"/>
        <v>Mar</v>
      </c>
      <c r="T4850" s="8" t="str">
        <f t="shared" si="2944"/>
        <v>Q2</v>
      </c>
      <c r="U4850">
        <f t="shared" si="2945"/>
        <v>6</v>
      </c>
      <c r="V4850">
        <f t="shared" si="2946"/>
        <v>2</v>
      </c>
      <c r="W4850">
        <f t="shared" si="2947"/>
        <v>202006</v>
      </c>
      <c r="X4850">
        <f t="shared" si="2948"/>
        <v>202002</v>
      </c>
      <c r="Y4850" t="str">
        <f t="shared" si="2949"/>
        <v>FY2020 Q1 Mar</v>
      </c>
      <c r="Z4850">
        <f t="shared" si="2950"/>
        <v>2020</v>
      </c>
      <c r="AA4850" s="8" t="str">
        <f t="shared" si="2951"/>
        <v>Mar</v>
      </c>
      <c r="AB4850" s="8" t="str">
        <f t="shared" si="2952"/>
        <v>Q1</v>
      </c>
      <c r="AC4850">
        <f t="shared" si="2953"/>
        <v>3</v>
      </c>
      <c r="AD4850">
        <f t="shared" si="2954"/>
        <v>1</v>
      </c>
      <c r="AE4850">
        <f t="shared" si="2955"/>
        <v>202003</v>
      </c>
      <c r="AF4850">
        <f t="shared" si="2956"/>
        <v>202001</v>
      </c>
      <c r="AG4850" s="9">
        <f t="shared" ca="1" si="2957"/>
        <v>0</v>
      </c>
      <c r="AH4850">
        <f t="shared" ca="1" si="2958"/>
        <v>2</v>
      </c>
      <c r="AI4850" s="9">
        <f t="shared" ca="1" si="2959"/>
        <v>6</v>
      </c>
      <c r="AJ4850" s="9">
        <f t="shared" ca="1" si="2960"/>
        <v>0</v>
      </c>
      <c r="AK4850" s="9">
        <f t="shared" si="2961"/>
        <v>4</v>
      </c>
      <c r="AL4850" s="9">
        <f t="shared" si="2962"/>
        <v>11</v>
      </c>
      <c r="AM4850" s="9">
        <f t="shared" si="2963"/>
        <v>15</v>
      </c>
      <c r="AN4850" s="2">
        <v>43901.663888888892</v>
      </c>
      <c r="AO4850">
        <v>5412</v>
      </c>
      <c r="AP4850" s="1">
        <v>4300</v>
      </c>
      <c r="AQ4850" t="s">
        <v>4</v>
      </c>
    </row>
    <row r="4851" spans="1:43" x14ac:dyDescent="0.3">
      <c r="A4851" t="str">
        <f t="shared" ca="1" si="2925"/>
        <v>FY2020 Q4 Sep</v>
      </c>
      <c r="B4851">
        <f t="shared" ca="1" si="2926"/>
        <v>2020</v>
      </c>
      <c r="C4851" s="8" t="str">
        <f t="shared" ca="1" si="2927"/>
        <v>Sep</v>
      </c>
      <c r="D4851" s="8" t="str">
        <f t="shared" ca="1" si="2928"/>
        <v>Q4</v>
      </c>
      <c r="E4851">
        <f t="shared" ca="1" si="2929"/>
        <v>12</v>
      </c>
      <c r="F4851">
        <f t="shared" ca="1" si="2930"/>
        <v>4</v>
      </c>
      <c r="G4851">
        <f t="shared" ca="1" si="2931"/>
        <v>202012</v>
      </c>
      <c r="H4851">
        <f t="shared" ca="1" si="2932"/>
        <v>202004</v>
      </c>
      <c r="I4851" t="str">
        <f t="shared" ca="1" si="2933"/>
        <v>FY2020 Q3 Sep</v>
      </c>
      <c r="J4851">
        <f t="shared" ca="1" si="2934"/>
        <v>2020</v>
      </c>
      <c r="K4851" s="8" t="str">
        <f t="shared" ca="1" si="2935"/>
        <v>Sep</v>
      </c>
      <c r="L4851" s="8" t="str">
        <f t="shared" ca="1" si="2936"/>
        <v>Q3</v>
      </c>
      <c r="M4851">
        <f t="shared" ca="1" si="2937"/>
        <v>9</v>
      </c>
      <c r="N4851">
        <f t="shared" ca="1" si="2938"/>
        <v>3</v>
      </c>
      <c r="O4851">
        <f t="shared" ca="1" si="2939"/>
        <v>202009</v>
      </c>
      <c r="P4851">
        <f t="shared" ca="1" si="2940"/>
        <v>202003</v>
      </c>
      <c r="Q4851" t="str">
        <f t="shared" si="2941"/>
        <v>FY2020 Q2 Feb</v>
      </c>
      <c r="R4851">
        <f t="shared" si="2942"/>
        <v>2020</v>
      </c>
      <c r="S4851" s="8" t="str">
        <f t="shared" si="2943"/>
        <v>Feb</v>
      </c>
      <c r="T4851" s="8" t="str">
        <f t="shared" si="2944"/>
        <v>Q2</v>
      </c>
      <c r="U4851">
        <f t="shared" si="2945"/>
        <v>5</v>
      </c>
      <c r="V4851">
        <f t="shared" si="2946"/>
        <v>2</v>
      </c>
      <c r="W4851">
        <f t="shared" si="2947"/>
        <v>202005</v>
      </c>
      <c r="X4851">
        <f t="shared" si="2948"/>
        <v>202002</v>
      </c>
      <c r="Y4851" t="str">
        <f t="shared" si="2949"/>
        <v>FY2020 Q1 Feb</v>
      </c>
      <c r="Z4851">
        <f t="shared" si="2950"/>
        <v>2020</v>
      </c>
      <c r="AA4851" s="8" t="str">
        <f t="shared" si="2951"/>
        <v>Feb</v>
      </c>
      <c r="AB4851" s="8" t="str">
        <f t="shared" si="2952"/>
        <v>Q1</v>
      </c>
      <c r="AC4851">
        <f t="shared" si="2953"/>
        <v>2</v>
      </c>
      <c r="AD4851">
        <f t="shared" si="2954"/>
        <v>1</v>
      </c>
      <c r="AE4851">
        <f t="shared" si="2955"/>
        <v>202002</v>
      </c>
      <c r="AF4851">
        <f t="shared" si="2956"/>
        <v>202001</v>
      </c>
      <c r="AG4851" s="9">
        <f t="shared" ca="1" si="2957"/>
        <v>0</v>
      </c>
      <c r="AH4851">
        <f t="shared" ca="1" si="2958"/>
        <v>2</v>
      </c>
      <c r="AI4851" s="9">
        <f t="shared" ca="1" si="2959"/>
        <v>7</v>
      </c>
      <c r="AJ4851" s="9">
        <f t="shared" ca="1" si="2960"/>
        <v>0</v>
      </c>
      <c r="AK4851" s="9">
        <f t="shared" si="2961"/>
        <v>4</v>
      </c>
      <c r="AL4851" s="9">
        <f t="shared" si="2962"/>
        <v>7</v>
      </c>
      <c r="AM4851" s="9">
        <f t="shared" si="2963"/>
        <v>10</v>
      </c>
      <c r="AN4851" s="2">
        <v>43873.436111111114</v>
      </c>
      <c r="AO4851">
        <v>5599</v>
      </c>
      <c r="AP4851" s="1">
        <v>4300</v>
      </c>
      <c r="AQ4851" t="s">
        <v>4</v>
      </c>
    </row>
    <row r="4852" spans="1:43" x14ac:dyDescent="0.3">
      <c r="A4852" t="str">
        <f t="shared" ca="1" si="2925"/>
        <v>FY2020 Q4 Sep</v>
      </c>
      <c r="B4852">
        <f t="shared" ca="1" si="2926"/>
        <v>2020</v>
      </c>
      <c r="C4852" s="8" t="str">
        <f t="shared" ca="1" si="2927"/>
        <v>Sep</v>
      </c>
      <c r="D4852" s="8" t="str">
        <f t="shared" ca="1" si="2928"/>
        <v>Q4</v>
      </c>
      <c r="E4852">
        <f t="shared" ca="1" si="2929"/>
        <v>12</v>
      </c>
      <c r="F4852">
        <f t="shared" ca="1" si="2930"/>
        <v>4</v>
      </c>
      <c r="G4852">
        <f t="shared" ca="1" si="2931"/>
        <v>202012</v>
      </c>
      <c r="H4852">
        <f t="shared" ca="1" si="2932"/>
        <v>202004</v>
      </c>
      <c r="I4852" t="str">
        <f t="shared" ca="1" si="2933"/>
        <v>FY2020 Q3 Sep</v>
      </c>
      <c r="J4852">
        <f t="shared" ca="1" si="2934"/>
        <v>2020</v>
      </c>
      <c r="K4852" s="8" t="str">
        <f t="shared" ca="1" si="2935"/>
        <v>Sep</v>
      </c>
      <c r="L4852" s="8" t="str">
        <f t="shared" ca="1" si="2936"/>
        <v>Q3</v>
      </c>
      <c r="M4852">
        <f t="shared" ca="1" si="2937"/>
        <v>9</v>
      </c>
      <c r="N4852">
        <f t="shared" ca="1" si="2938"/>
        <v>3</v>
      </c>
      <c r="O4852">
        <f t="shared" ca="1" si="2939"/>
        <v>202009</v>
      </c>
      <c r="P4852">
        <f t="shared" ca="1" si="2940"/>
        <v>202003</v>
      </c>
      <c r="Q4852" t="str">
        <f t="shared" si="2941"/>
        <v>FY2020 Q1 Nov</v>
      </c>
      <c r="R4852">
        <f t="shared" si="2942"/>
        <v>2020</v>
      </c>
      <c r="S4852" s="8" t="str">
        <f t="shared" si="2943"/>
        <v>Nov</v>
      </c>
      <c r="T4852" s="8" t="str">
        <f t="shared" si="2944"/>
        <v>Q1</v>
      </c>
      <c r="U4852">
        <f t="shared" si="2945"/>
        <v>2</v>
      </c>
      <c r="V4852">
        <f t="shared" si="2946"/>
        <v>1</v>
      </c>
      <c r="W4852">
        <f t="shared" si="2947"/>
        <v>202002</v>
      </c>
      <c r="X4852">
        <f t="shared" si="2948"/>
        <v>202001</v>
      </c>
      <c r="Y4852" t="str">
        <f t="shared" si="2949"/>
        <v>FY2019 Q4 Nov</v>
      </c>
      <c r="Z4852">
        <f t="shared" si="2950"/>
        <v>2019</v>
      </c>
      <c r="AA4852" s="8" t="str">
        <f t="shared" si="2951"/>
        <v>Nov</v>
      </c>
      <c r="AB4852" s="8" t="str">
        <f t="shared" si="2952"/>
        <v>Q4</v>
      </c>
      <c r="AC4852">
        <f t="shared" si="2953"/>
        <v>11</v>
      </c>
      <c r="AD4852">
        <f t="shared" si="2954"/>
        <v>4</v>
      </c>
      <c r="AE4852">
        <f t="shared" si="2955"/>
        <v>201911</v>
      </c>
      <c r="AF4852">
        <f t="shared" si="2956"/>
        <v>201904</v>
      </c>
      <c r="AG4852" s="9">
        <f t="shared" ca="1" si="2957"/>
        <v>0</v>
      </c>
      <c r="AH4852">
        <f t="shared" ca="1" si="2958"/>
        <v>3</v>
      </c>
      <c r="AI4852" s="9">
        <f t="shared" ca="1" si="2959"/>
        <v>10</v>
      </c>
      <c r="AJ4852" s="9">
        <f t="shared" ca="1" si="2960"/>
        <v>1</v>
      </c>
      <c r="AK4852" s="9">
        <f t="shared" si="2961"/>
        <v>2</v>
      </c>
      <c r="AL4852" s="9">
        <f t="shared" si="2962"/>
        <v>47</v>
      </c>
      <c r="AM4852" s="9">
        <f t="shared" si="2963"/>
        <v>16</v>
      </c>
      <c r="AN4852" s="2">
        <v>43787.689583333333</v>
      </c>
      <c r="AO4852">
        <v>5697</v>
      </c>
      <c r="AP4852" s="1">
        <v>4300</v>
      </c>
      <c r="AQ4852" t="s">
        <v>4</v>
      </c>
    </row>
    <row r="4853" spans="1:43" x14ac:dyDescent="0.3">
      <c r="A4853" t="str">
        <f t="shared" ca="1" si="2925"/>
        <v>FY2020 Q4 Sep</v>
      </c>
      <c r="B4853">
        <f t="shared" ca="1" si="2926"/>
        <v>2020</v>
      </c>
      <c r="C4853" s="8" t="str">
        <f t="shared" ca="1" si="2927"/>
        <v>Sep</v>
      </c>
      <c r="D4853" s="8" t="str">
        <f t="shared" ca="1" si="2928"/>
        <v>Q4</v>
      </c>
      <c r="E4853">
        <f t="shared" ca="1" si="2929"/>
        <v>12</v>
      </c>
      <c r="F4853">
        <f t="shared" ca="1" si="2930"/>
        <v>4</v>
      </c>
      <c r="G4853">
        <f t="shared" ca="1" si="2931"/>
        <v>202012</v>
      </c>
      <c r="H4853">
        <f t="shared" ca="1" si="2932"/>
        <v>202004</v>
      </c>
      <c r="I4853" t="str">
        <f t="shared" ca="1" si="2933"/>
        <v>FY2020 Q3 Sep</v>
      </c>
      <c r="J4853">
        <f t="shared" ca="1" si="2934"/>
        <v>2020</v>
      </c>
      <c r="K4853" s="8" t="str">
        <f t="shared" ca="1" si="2935"/>
        <v>Sep</v>
      </c>
      <c r="L4853" s="8" t="str">
        <f t="shared" ca="1" si="2936"/>
        <v>Q3</v>
      </c>
      <c r="M4853">
        <f t="shared" ca="1" si="2937"/>
        <v>9</v>
      </c>
      <c r="N4853">
        <f t="shared" ca="1" si="2938"/>
        <v>3</v>
      </c>
      <c r="O4853">
        <f t="shared" ca="1" si="2939"/>
        <v>202009</v>
      </c>
      <c r="P4853">
        <f t="shared" ca="1" si="2940"/>
        <v>202003</v>
      </c>
      <c r="Q4853" t="str">
        <f t="shared" si="2941"/>
        <v>FY2019 Q4 Sep</v>
      </c>
      <c r="R4853">
        <f t="shared" si="2942"/>
        <v>2019</v>
      </c>
      <c r="S4853" s="8" t="str">
        <f t="shared" si="2943"/>
        <v>Sep</v>
      </c>
      <c r="T4853" s="8" t="str">
        <f t="shared" si="2944"/>
        <v>Q4</v>
      </c>
      <c r="U4853">
        <f t="shared" si="2945"/>
        <v>12</v>
      </c>
      <c r="V4853">
        <f t="shared" si="2946"/>
        <v>4</v>
      </c>
      <c r="W4853">
        <f t="shared" si="2947"/>
        <v>201912</v>
      </c>
      <c r="X4853">
        <f t="shared" si="2948"/>
        <v>201904</v>
      </c>
      <c r="Y4853" t="str">
        <f t="shared" si="2949"/>
        <v>FY2019 Q3 Sep</v>
      </c>
      <c r="Z4853">
        <f t="shared" si="2950"/>
        <v>2019</v>
      </c>
      <c r="AA4853" s="8" t="str">
        <f t="shared" si="2951"/>
        <v>Sep</v>
      </c>
      <c r="AB4853" s="8" t="str">
        <f t="shared" si="2952"/>
        <v>Q3</v>
      </c>
      <c r="AC4853">
        <f t="shared" si="2953"/>
        <v>9</v>
      </c>
      <c r="AD4853">
        <f t="shared" si="2954"/>
        <v>3</v>
      </c>
      <c r="AE4853">
        <f t="shared" si="2955"/>
        <v>201909</v>
      </c>
      <c r="AF4853">
        <f t="shared" si="2956"/>
        <v>201903</v>
      </c>
      <c r="AG4853" s="9">
        <f t="shared" ca="1" si="2957"/>
        <v>1</v>
      </c>
      <c r="AH4853">
        <f t="shared" ca="1" si="2958"/>
        <v>4</v>
      </c>
      <c r="AI4853" s="9">
        <f t="shared" ca="1" si="2959"/>
        <v>12</v>
      </c>
      <c r="AJ4853" s="9">
        <f t="shared" ca="1" si="2960"/>
        <v>1</v>
      </c>
      <c r="AK4853" s="9">
        <f t="shared" si="2961"/>
        <v>5</v>
      </c>
      <c r="AL4853" s="9">
        <f t="shared" si="2962"/>
        <v>36</v>
      </c>
      <c r="AM4853" s="9">
        <f t="shared" si="2963"/>
        <v>15</v>
      </c>
      <c r="AN4853" s="2">
        <v>43713.638194444444</v>
      </c>
      <c r="AO4853">
        <v>6026</v>
      </c>
      <c r="AP4853" s="1">
        <v>4300</v>
      </c>
      <c r="AQ4853" t="s">
        <v>4</v>
      </c>
    </row>
    <row r="4854" spans="1:43" x14ac:dyDescent="0.3">
      <c r="A4854" t="str">
        <f t="shared" ca="1" si="2925"/>
        <v>FY2020 Q4 Sep</v>
      </c>
      <c r="B4854">
        <f t="shared" ca="1" si="2926"/>
        <v>2020</v>
      </c>
      <c r="C4854" s="8" t="str">
        <f t="shared" ca="1" si="2927"/>
        <v>Sep</v>
      </c>
      <c r="D4854" s="8" t="str">
        <f t="shared" ca="1" si="2928"/>
        <v>Q4</v>
      </c>
      <c r="E4854">
        <f t="shared" ca="1" si="2929"/>
        <v>12</v>
      </c>
      <c r="F4854">
        <f t="shared" ca="1" si="2930"/>
        <v>4</v>
      </c>
      <c r="G4854">
        <f t="shared" ca="1" si="2931"/>
        <v>202012</v>
      </c>
      <c r="H4854">
        <f t="shared" ca="1" si="2932"/>
        <v>202004</v>
      </c>
      <c r="I4854" t="str">
        <f t="shared" ca="1" si="2933"/>
        <v>FY2020 Q3 Sep</v>
      </c>
      <c r="J4854">
        <f t="shared" ca="1" si="2934"/>
        <v>2020</v>
      </c>
      <c r="K4854" s="8" t="str">
        <f t="shared" ca="1" si="2935"/>
        <v>Sep</v>
      </c>
      <c r="L4854" s="8" t="str">
        <f t="shared" ca="1" si="2936"/>
        <v>Q3</v>
      </c>
      <c r="M4854">
        <f t="shared" ca="1" si="2937"/>
        <v>9</v>
      </c>
      <c r="N4854">
        <f t="shared" ca="1" si="2938"/>
        <v>3</v>
      </c>
      <c r="O4854">
        <f t="shared" ca="1" si="2939"/>
        <v>202009</v>
      </c>
      <c r="P4854">
        <f t="shared" ca="1" si="2940"/>
        <v>202003</v>
      </c>
      <c r="Q4854" t="str">
        <f t="shared" si="2941"/>
        <v>FY2020 Q2 Feb</v>
      </c>
      <c r="R4854">
        <f t="shared" si="2942"/>
        <v>2020</v>
      </c>
      <c r="S4854" s="8" t="str">
        <f t="shared" si="2943"/>
        <v>Feb</v>
      </c>
      <c r="T4854" s="8" t="str">
        <f t="shared" si="2944"/>
        <v>Q2</v>
      </c>
      <c r="U4854">
        <f t="shared" si="2945"/>
        <v>5</v>
      </c>
      <c r="V4854">
        <f t="shared" si="2946"/>
        <v>2</v>
      </c>
      <c r="W4854">
        <f t="shared" si="2947"/>
        <v>202005</v>
      </c>
      <c r="X4854">
        <f t="shared" si="2948"/>
        <v>202002</v>
      </c>
      <c r="Y4854" t="str">
        <f t="shared" si="2949"/>
        <v>FY2020 Q1 Feb</v>
      </c>
      <c r="Z4854">
        <f t="shared" si="2950"/>
        <v>2020</v>
      </c>
      <c r="AA4854" s="8" t="str">
        <f t="shared" si="2951"/>
        <v>Feb</v>
      </c>
      <c r="AB4854" s="8" t="str">
        <f t="shared" si="2952"/>
        <v>Q1</v>
      </c>
      <c r="AC4854">
        <f t="shared" si="2953"/>
        <v>2</v>
      </c>
      <c r="AD4854">
        <f t="shared" si="2954"/>
        <v>1</v>
      </c>
      <c r="AE4854">
        <f t="shared" si="2955"/>
        <v>202002</v>
      </c>
      <c r="AF4854">
        <f t="shared" si="2956"/>
        <v>202001</v>
      </c>
      <c r="AG4854" s="9">
        <f t="shared" ca="1" si="2957"/>
        <v>0</v>
      </c>
      <c r="AH4854">
        <f t="shared" ca="1" si="2958"/>
        <v>2</v>
      </c>
      <c r="AI4854" s="9">
        <f t="shared" ca="1" si="2959"/>
        <v>7</v>
      </c>
      <c r="AJ4854" s="9">
        <f t="shared" ca="1" si="2960"/>
        <v>0</v>
      </c>
      <c r="AK4854" s="9">
        <f t="shared" si="2961"/>
        <v>5</v>
      </c>
      <c r="AL4854" s="9">
        <f t="shared" si="2962"/>
        <v>7</v>
      </c>
      <c r="AM4854" s="9">
        <f t="shared" si="2963"/>
        <v>16</v>
      </c>
      <c r="AN4854" s="2">
        <v>43874.672222222223</v>
      </c>
      <c r="AO4854">
        <v>6360</v>
      </c>
      <c r="AP4854" s="1">
        <v>4300</v>
      </c>
      <c r="AQ4854" t="s">
        <v>4</v>
      </c>
    </row>
    <row r="4855" spans="1:43" x14ac:dyDescent="0.3">
      <c r="A4855" t="str">
        <f t="shared" ca="1" si="2925"/>
        <v>FY2020 Q4 Sep</v>
      </c>
      <c r="B4855">
        <f t="shared" ca="1" si="2926"/>
        <v>2020</v>
      </c>
      <c r="C4855" s="8" t="str">
        <f t="shared" ca="1" si="2927"/>
        <v>Sep</v>
      </c>
      <c r="D4855" s="8" t="str">
        <f t="shared" ca="1" si="2928"/>
        <v>Q4</v>
      </c>
      <c r="E4855">
        <f t="shared" ca="1" si="2929"/>
        <v>12</v>
      </c>
      <c r="F4855">
        <f t="shared" ca="1" si="2930"/>
        <v>4</v>
      </c>
      <c r="G4855">
        <f t="shared" ca="1" si="2931"/>
        <v>202012</v>
      </c>
      <c r="H4855">
        <f t="shared" ca="1" si="2932"/>
        <v>202004</v>
      </c>
      <c r="I4855" t="str">
        <f t="shared" ca="1" si="2933"/>
        <v>FY2020 Q3 Sep</v>
      </c>
      <c r="J4855">
        <f t="shared" ca="1" si="2934"/>
        <v>2020</v>
      </c>
      <c r="K4855" s="8" t="str">
        <f t="shared" ca="1" si="2935"/>
        <v>Sep</v>
      </c>
      <c r="L4855" s="8" t="str">
        <f t="shared" ca="1" si="2936"/>
        <v>Q3</v>
      </c>
      <c r="M4855">
        <f t="shared" ca="1" si="2937"/>
        <v>9</v>
      </c>
      <c r="N4855">
        <f t="shared" ca="1" si="2938"/>
        <v>3</v>
      </c>
      <c r="O4855">
        <f t="shared" ca="1" si="2939"/>
        <v>202009</v>
      </c>
      <c r="P4855">
        <f t="shared" ca="1" si="2940"/>
        <v>202003</v>
      </c>
      <c r="Q4855" t="str">
        <f t="shared" si="2941"/>
        <v>FY2020 Q2 Feb</v>
      </c>
      <c r="R4855">
        <f t="shared" si="2942"/>
        <v>2020</v>
      </c>
      <c r="S4855" s="8" t="str">
        <f t="shared" si="2943"/>
        <v>Feb</v>
      </c>
      <c r="T4855" s="8" t="str">
        <f t="shared" si="2944"/>
        <v>Q2</v>
      </c>
      <c r="U4855">
        <f t="shared" si="2945"/>
        <v>5</v>
      </c>
      <c r="V4855">
        <f t="shared" si="2946"/>
        <v>2</v>
      </c>
      <c r="W4855">
        <f t="shared" si="2947"/>
        <v>202005</v>
      </c>
      <c r="X4855">
        <f t="shared" si="2948"/>
        <v>202002</v>
      </c>
      <c r="Y4855" t="str">
        <f t="shared" si="2949"/>
        <v>FY2020 Q1 Feb</v>
      </c>
      <c r="Z4855">
        <f t="shared" si="2950"/>
        <v>2020</v>
      </c>
      <c r="AA4855" s="8" t="str">
        <f t="shared" si="2951"/>
        <v>Feb</v>
      </c>
      <c r="AB4855" s="8" t="str">
        <f t="shared" si="2952"/>
        <v>Q1</v>
      </c>
      <c r="AC4855">
        <f t="shared" si="2953"/>
        <v>2</v>
      </c>
      <c r="AD4855">
        <f t="shared" si="2954"/>
        <v>1</v>
      </c>
      <c r="AE4855">
        <f t="shared" si="2955"/>
        <v>202002</v>
      </c>
      <c r="AF4855">
        <f t="shared" si="2956"/>
        <v>202001</v>
      </c>
      <c r="AG4855" s="9">
        <f t="shared" ca="1" si="2957"/>
        <v>0</v>
      </c>
      <c r="AH4855">
        <f t="shared" ca="1" si="2958"/>
        <v>2</v>
      </c>
      <c r="AI4855" s="9">
        <f t="shared" ca="1" si="2959"/>
        <v>7</v>
      </c>
      <c r="AJ4855" s="9">
        <f t="shared" ca="1" si="2960"/>
        <v>0</v>
      </c>
      <c r="AK4855" s="9">
        <f t="shared" si="2961"/>
        <v>6</v>
      </c>
      <c r="AL4855" s="9">
        <f t="shared" si="2962"/>
        <v>6</v>
      </c>
      <c r="AM4855" s="9">
        <f t="shared" si="2963"/>
        <v>12</v>
      </c>
      <c r="AN4855" s="2">
        <v>43868.529166666667</v>
      </c>
      <c r="AO4855">
        <v>7352</v>
      </c>
      <c r="AP4855" s="1">
        <v>4300</v>
      </c>
      <c r="AQ4855" t="s">
        <v>4</v>
      </c>
    </row>
    <row r="4856" spans="1:43" x14ac:dyDescent="0.3">
      <c r="A4856" t="str">
        <f t="shared" ca="1" si="2925"/>
        <v>FY2020 Q4 Sep</v>
      </c>
      <c r="B4856">
        <f t="shared" ca="1" si="2926"/>
        <v>2020</v>
      </c>
      <c r="C4856" s="8" t="str">
        <f t="shared" ca="1" si="2927"/>
        <v>Sep</v>
      </c>
      <c r="D4856" s="8" t="str">
        <f t="shared" ca="1" si="2928"/>
        <v>Q4</v>
      </c>
      <c r="E4856">
        <f t="shared" ca="1" si="2929"/>
        <v>12</v>
      </c>
      <c r="F4856">
        <f t="shared" ca="1" si="2930"/>
        <v>4</v>
      </c>
      <c r="G4856">
        <f t="shared" ca="1" si="2931"/>
        <v>202012</v>
      </c>
      <c r="H4856">
        <f t="shared" ca="1" si="2932"/>
        <v>202004</v>
      </c>
      <c r="I4856" t="str">
        <f t="shared" ca="1" si="2933"/>
        <v>FY2020 Q3 Sep</v>
      </c>
      <c r="J4856">
        <f t="shared" ca="1" si="2934"/>
        <v>2020</v>
      </c>
      <c r="K4856" s="8" t="str">
        <f t="shared" ca="1" si="2935"/>
        <v>Sep</v>
      </c>
      <c r="L4856" s="8" t="str">
        <f t="shared" ca="1" si="2936"/>
        <v>Q3</v>
      </c>
      <c r="M4856">
        <f t="shared" ca="1" si="2937"/>
        <v>9</v>
      </c>
      <c r="N4856">
        <f t="shared" ca="1" si="2938"/>
        <v>3</v>
      </c>
      <c r="O4856">
        <f t="shared" ca="1" si="2939"/>
        <v>202009</v>
      </c>
      <c r="P4856">
        <f t="shared" ca="1" si="2940"/>
        <v>202003</v>
      </c>
      <c r="Q4856" t="str">
        <f t="shared" si="2941"/>
        <v>FY2020 Q1 Oct</v>
      </c>
      <c r="R4856">
        <f t="shared" si="2942"/>
        <v>2020</v>
      </c>
      <c r="S4856" s="8" t="str">
        <f t="shared" si="2943"/>
        <v>Oct</v>
      </c>
      <c r="T4856" s="8" t="str">
        <f t="shared" si="2944"/>
        <v>Q1</v>
      </c>
      <c r="U4856">
        <f t="shared" si="2945"/>
        <v>1</v>
      </c>
      <c r="V4856">
        <f t="shared" si="2946"/>
        <v>1</v>
      </c>
      <c r="W4856">
        <f t="shared" si="2947"/>
        <v>202001</v>
      </c>
      <c r="X4856">
        <f t="shared" si="2948"/>
        <v>202001</v>
      </c>
      <c r="Y4856" t="str">
        <f t="shared" si="2949"/>
        <v>FY2019 Q4 Oct</v>
      </c>
      <c r="Z4856">
        <f t="shared" si="2950"/>
        <v>2019</v>
      </c>
      <c r="AA4856" s="8" t="str">
        <f t="shared" si="2951"/>
        <v>Oct</v>
      </c>
      <c r="AB4856" s="8" t="str">
        <f t="shared" si="2952"/>
        <v>Q4</v>
      </c>
      <c r="AC4856">
        <f t="shared" si="2953"/>
        <v>10</v>
      </c>
      <c r="AD4856">
        <f t="shared" si="2954"/>
        <v>4</v>
      </c>
      <c r="AE4856">
        <f t="shared" si="2955"/>
        <v>201910</v>
      </c>
      <c r="AF4856">
        <f t="shared" si="2956"/>
        <v>201904</v>
      </c>
      <c r="AG4856" s="9">
        <f t="shared" ca="1" si="2957"/>
        <v>0</v>
      </c>
      <c r="AH4856">
        <f t="shared" ca="1" si="2958"/>
        <v>4</v>
      </c>
      <c r="AI4856" s="9">
        <f t="shared" ca="1" si="2959"/>
        <v>11</v>
      </c>
      <c r="AJ4856" s="9">
        <f t="shared" ca="1" si="2960"/>
        <v>1</v>
      </c>
      <c r="AK4856" s="9">
        <f t="shared" si="2961"/>
        <v>6</v>
      </c>
      <c r="AL4856" s="9">
        <f t="shared" si="2962"/>
        <v>42</v>
      </c>
      <c r="AM4856" s="9">
        <f t="shared" si="2963"/>
        <v>9</v>
      </c>
      <c r="AN4856" s="2">
        <v>43756.405555555553</v>
      </c>
      <c r="AO4856">
        <v>7972</v>
      </c>
      <c r="AP4856" s="1">
        <v>4300</v>
      </c>
      <c r="AQ4856" t="s">
        <v>4</v>
      </c>
    </row>
    <row r="4857" spans="1:43" x14ac:dyDescent="0.3">
      <c r="A4857" t="str">
        <f t="shared" ca="1" si="2925"/>
        <v>FY2020 Q4 Sep</v>
      </c>
      <c r="B4857">
        <f t="shared" ca="1" si="2926"/>
        <v>2020</v>
      </c>
      <c r="C4857" s="8" t="str">
        <f t="shared" ca="1" si="2927"/>
        <v>Sep</v>
      </c>
      <c r="D4857" s="8" t="str">
        <f t="shared" ca="1" si="2928"/>
        <v>Q4</v>
      </c>
      <c r="E4857">
        <f t="shared" ca="1" si="2929"/>
        <v>12</v>
      </c>
      <c r="F4857">
        <f t="shared" ca="1" si="2930"/>
        <v>4</v>
      </c>
      <c r="G4857">
        <f t="shared" ca="1" si="2931"/>
        <v>202012</v>
      </c>
      <c r="H4857">
        <f t="shared" ca="1" si="2932"/>
        <v>202004</v>
      </c>
      <c r="I4857" t="str">
        <f t="shared" ca="1" si="2933"/>
        <v>FY2020 Q3 Sep</v>
      </c>
      <c r="J4857">
        <f t="shared" ca="1" si="2934"/>
        <v>2020</v>
      </c>
      <c r="K4857" s="8" t="str">
        <f t="shared" ca="1" si="2935"/>
        <v>Sep</v>
      </c>
      <c r="L4857" s="8" t="str">
        <f t="shared" ca="1" si="2936"/>
        <v>Q3</v>
      </c>
      <c r="M4857">
        <f t="shared" ca="1" si="2937"/>
        <v>9</v>
      </c>
      <c r="N4857">
        <f t="shared" ca="1" si="2938"/>
        <v>3</v>
      </c>
      <c r="O4857">
        <f t="shared" ca="1" si="2939"/>
        <v>202009</v>
      </c>
      <c r="P4857">
        <f t="shared" ca="1" si="2940"/>
        <v>202003</v>
      </c>
      <c r="Q4857" t="str">
        <f t="shared" si="2941"/>
        <v>FY2020 Q1 Nov</v>
      </c>
      <c r="R4857">
        <f t="shared" si="2942"/>
        <v>2020</v>
      </c>
      <c r="S4857" s="8" t="str">
        <f t="shared" si="2943"/>
        <v>Nov</v>
      </c>
      <c r="T4857" s="8" t="str">
        <f t="shared" si="2944"/>
        <v>Q1</v>
      </c>
      <c r="U4857">
        <f t="shared" si="2945"/>
        <v>2</v>
      </c>
      <c r="V4857">
        <f t="shared" si="2946"/>
        <v>1</v>
      </c>
      <c r="W4857">
        <f t="shared" si="2947"/>
        <v>202002</v>
      </c>
      <c r="X4857">
        <f t="shared" si="2948"/>
        <v>202001</v>
      </c>
      <c r="Y4857" t="str">
        <f t="shared" si="2949"/>
        <v>FY2019 Q4 Nov</v>
      </c>
      <c r="Z4857">
        <f t="shared" si="2950"/>
        <v>2019</v>
      </c>
      <c r="AA4857" s="8" t="str">
        <f t="shared" si="2951"/>
        <v>Nov</v>
      </c>
      <c r="AB4857" s="8" t="str">
        <f t="shared" si="2952"/>
        <v>Q4</v>
      </c>
      <c r="AC4857">
        <f t="shared" si="2953"/>
        <v>11</v>
      </c>
      <c r="AD4857">
        <f t="shared" si="2954"/>
        <v>4</v>
      </c>
      <c r="AE4857">
        <f t="shared" si="2955"/>
        <v>201911</v>
      </c>
      <c r="AF4857">
        <f t="shared" si="2956"/>
        <v>201904</v>
      </c>
      <c r="AG4857" s="9">
        <f t="shared" ca="1" si="2957"/>
        <v>0</v>
      </c>
      <c r="AH4857">
        <f t="shared" ca="1" si="2958"/>
        <v>3</v>
      </c>
      <c r="AI4857" s="9">
        <f t="shared" ca="1" si="2959"/>
        <v>10</v>
      </c>
      <c r="AJ4857" s="9">
        <f t="shared" ca="1" si="2960"/>
        <v>1</v>
      </c>
      <c r="AK4857" s="9">
        <f t="shared" si="2961"/>
        <v>4</v>
      </c>
      <c r="AL4857" s="9">
        <f t="shared" si="2962"/>
        <v>46</v>
      </c>
      <c r="AM4857" s="9">
        <f t="shared" si="2963"/>
        <v>10</v>
      </c>
      <c r="AN4857" s="2">
        <v>43782.455555555556</v>
      </c>
      <c r="AO4857">
        <v>8074</v>
      </c>
      <c r="AP4857" s="1">
        <v>4300</v>
      </c>
      <c r="AQ4857" t="s">
        <v>4</v>
      </c>
    </row>
    <row r="4858" spans="1:43" x14ac:dyDescent="0.3">
      <c r="A4858" t="str">
        <f t="shared" ca="1" si="2925"/>
        <v>FY2020 Q4 Sep</v>
      </c>
      <c r="B4858">
        <f t="shared" ca="1" si="2926"/>
        <v>2020</v>
      </c>
      <c r="C4858" s="8" t="str">
        <f t="shared" ca="1" si="2927"/>
        <v>Sep</v>
      </c>
      <c r="D4858" s="8" t="str">
        <f t="shared" ca="1" si="2928"/>
        <v>Q4</v>
      </c>
      <c r="E4858">
        <f t="shared" ca="1" si="2929"/>
        <v>12</v>
      </c>
      <c r="F4858">
        <f t="shared" ca="1" si="2930"/>
        <v>4</v>
      </c>
      <c r="G4858">
        <f t="shared" ca="1" si="2931"/>
        <v>202012</v>
      </c>
      <c r="H4858">
        <f t="shared" ca="1" si="2932"/>
        <v>202004</v>
      </c>
      <c r="I4858" t="str">
        <f t="shared" ca="1" si="2933"/>
        <v>FY2020 Q3 Sep</v>
      </c>
      <c r="J4858">
        <f t="shared" ca="1" si="2934"/>
        <v>2020</v>
      </c>
      <c r="K4858" s="8" t="str">
        <f t="shared" ca="1" si="2935"/>
        <v>Sep</v>
      </c>
      <c r="L4858" s="8" t="str">
        <f t="shared" ca="1" si="2936"/>
        <v>Q3</v>
      </c>
      <c r="M4858">
        <f t="shared" ca="1" si="2937"/>
        <v>9</v>
      </c>
      <c r="N4858">
        <f t="shared" ca="1" si="2938"/>
        <v>3</v>
      </c>
      <c r="O4858">
        <f t="shared" ca="1" si="2939"/>
        <v>202009</v>
      </c>
      <c r="P4858">
        <f t="shared" ca="1" si="2940"/>
        <v>202003</v>
      </c>
      <c r="Q4858" t="str">
        <f t="shared" si="2941"/>
        <v>FY2020 Q2 Mar</v>
      </c>
      <c r="R4858">
        <f t="shared" si="2942"/>
        <v>2020</v>
      </c>
      <c r="S4858" s="8" t="str">
        <f t="shared" si="2943"/>
        <v>Mar</v>
      </c>
      <c r="T4858" s="8" t="str">
        <f t="shared" si="2944"/>
        <v>Q2</v>
      </c>
      <c r="U4858">
        <f t="shared" si="2945"/>
        <v>6</v>
      </c>
      <c r="V4858">
        <f t="shared" si="2946"/>
        <v>2</v>
      </c>
      <c r="W4858">
        <f t="shared" si="2947"/>
        <v>202006</v>
      </c>
      <c r="X4858">
        <f t="shared" si="2948"/>
        <v>202002</v>
      </c>
      <c r="Y4858" t="str">
        <f t="shared" si="2949"/>
        <v>FY2020 Q1 Mar</v>
      </c>
      <c r="Z4858">
        <f t="shared" si="2950"/>
        <v>2020</v>
      </c>
      <c r="AA4858" s="8" t="str">
        <f t="shared" si="2951"/>
        <v>Mar</v>
      </c>
      <c r="AB4858" s="8" t="str">
        <f t="shared" si="2952"/>
        <v>Q1</v>
      </c>
      <c r="AC4858">
        <f t="shared" si="2953"/>
        <v>3</v>
      </c>
      <c r="AD4858">
        <f t="shared" si="2954"/>
        <v>1</v>
      </c>
      <c r="AE4858">
        <f t="shared" si="2955"/>
        <v>202003</v>
      </c>
      <c r="AF4858">
        <f t="shared" si="2956"/>
        <v>202001</v>
      </c>
      <c r="AG4858" s="9">
        <f t="shared" ca="1" si="2957"/>
        <v>0</v>
      </c>
      <c r="AH4858">
        <f t="shared" ca="1" si="2958"/>
        <v>2</v>
      </c>
      <c r="AI4858" s="9">
        <f t="shared" ca="1" si="2959"/>
        <v>6</v>
      </c>
      <c r="AJ4858" s="9">
        <f t="shared" ca="1" si="2960"/>
        <v>0</v>
      </c>
      <c r="AK4858" s="9">
        <f t="shared" si="2961"/>
        <v>2</v>
      </c>
      <c r="AL4858" s="9">
        <f t="shared" si="2962"/>
        <v>10</v>
      </c>
      <c r="AM4858" s="9">
        <f t="shared" si="2963"/>
        <v>10</v>
      </c>
      <c r="AN4858" s="2">
        <v>43892.450694444444</v>
      </c>
      <c r="AO4858">
        <v>8282</v>
      </c>
      <c r="AP4858" s="1">
        <v>4300</v>
      </c>
      <c r="AQ4858" t="s">
        <v>4</v>
      </c>
    </row>
    <row r="4859" spans="1:43" x14ac:dyDescent="0.3">
      <c r="A4859" t="str">
        <f t="shared" ca="1" si="2925"/>
        <v>FY2020 Q4 Sep</v>
      </c>
      <c r="B4859">
        <f t="shared" ca="1" si="2926"/>
        <v>2020</v>
      </c>
      <c r="C4859" s="8" t="str">
        <f t="shared" ca="1" si="2927"/>
        <v>Sep</v>
      </c>
      <c r="D4859" s="8" t="str">
        <f t="shared" ca="1" si="2928"/>
        <v>Q4</v>
      </c>
      <c r="E4859">
        <f t="shared" ca="1" si="2929"/>
        <v>12</v>
      </c>
      <c r="F4859">
        <f t="shared" ca="1" si="2930"/>
        <v>4</v>
      </c>
      <c r="G4859">
        <f t="shared" ca="1" si="2931"/>
        <v>202012</v>
      </c>
      <c r="H4859">
        <f t="shared" ca="1" si="2932"/>
        <v>202004</v>
      </c>
      <c r="I4859" t="str">
        <f t="shared" ca="1" si="2933"/>
        <v>FY2020 Q3 Sep</v>
      </c>
      <c r="J4859">
        <f t="shared" ca="1" si="2934"/>
        <v>2020</v>
      </c>
      <c r="K4859" s="8" t="str">
        <f t="shared" ca="1" si="2935"/>
        <v>Sep</v>
      </c>
      <c r="L4859" s="8" t="str">
        <f t="shared" ca="1" si="2936"/>
        <v>Q3</v>
      </c>
      <c r="M4859">
        <f t="shared" ca="1" si="2937"/>
        <v>9</v>
      </c>
      <c r="N4859">
        <f t="shared" ca="1" si="2938"/>
        <v>3</v>
      </c>
      <c r="O4859">
        <f t="shared" ca="1" si="2939"/>
        <v>202009</v>
      </c>
      <c r="P4859">
        <f t="shared" ca="1" si="2940"/>
        <v>202003</v>
      </c>
      <c r="Q4859" t="str">
        <f t="shared" si="2941"/>
        <v>FY2020 Q2 Jan</v>
      </c>
      <c r="R4859">
        <f t="shared" si="2942"/>
        <v>2020</v>
      </c>
      <c r="S4859" s="8" t="str">
        <f t="shared" si="2943"/>
        <v>Jan</v>
      </c>
      <c r="T4859" s="8" t="str">
        <f t="shared" si="2944"/>
        <v>Q2</v>
      </c>
      <c r="U4859">
        <f t="shared" si="2945"/>
        <v>4</v>
      </c>
      <c r="V4859">
        <f t="shared" si="2946"/>
        <v>2</v>
      </c>
      <c r="W4859">
        <f t="shared" si="2947"/>
        <v>202004</v>
      </c>
      <c r="X4859">
        <f t="shared" si="2948"/>
        <v>202002</v>
      </c>
      <c r="Y4859" t="str">
        <f t="shared" si="2949"/>
        <v>FY2020 Q1 Jan</v>
      </c>
      <c r="Z4859">
        <f t="shared" si="2950"/>
        <v>2020</v>
      </c>
      <c r="AA4859" s="8" t="str">
        <f t="shared" si="2951"/>
        <v>Jan</v>
      </c>
      <c r="AB4859" s="8" t="str">
        <f t="shared" si="2952"/>
        <v>Q1</v>
      </c>
      <c r="AC4859">
        <f t="shared" si="2953"/>
        <v>1</v>
      </c>
      <c r="AD4859">
        <f t="shared" si="2954"/>
        <v>1</v>
      </c>
      <c r="AE4859">
        <f t="shared" si="2955"/>
        <v>202001</v>
      </c>
      <c r="AF4859">
        <f t="shared" si="2956"/>
        <v>202001</v>
      </c>
      <c r="AG4859" s="9">
        <f t="shared" ca="1" si="2957"/>
        <v>0</v>
      </c>
      <c r="AH4859">
        <f t="shared" ca="1" si="2958"/>
        <v>3</v>
      </c>
      <c r="AI4859" s="9">
        <f t="shared" ca="1" si="2959"/>
        <v>8</v>
      </c>
      <c r="AJ4859" s="9">
        <f t="shared" ca="1" si="2960"/>
        <v>0</v>
      </c>
      <c r="AK4859" s="9">
        <f t="shared" si="2961"/>
        <v>4</v>
      </c>
      <c r="AL4859" s="9">
        <f t="shared" si="2962"/>
        <v>4</v>
      </c>
      <c r="AM4859" s="9">
        <f t="shared" si="2963"/>
        <v>8</v>
      </c>
      <c r="AN4859" s="2">
        <v>43852.337500000001</v>
      </c>
      <c r="AO4859">
        <v>8664</v>
      </c>
      <c r="AP4859" s="1">
        <v>4300</v>
      </c>
      <c r="AQ4859" t="s">
        <v>4</v>
      </c>
    </row>
    <row r="4860" spans="1:43" x14ac:dyDescent="0.3">
      <c r="A4860" t="str">
        <f t="shared" ca="1" si="2925"/>
        <v>FY2020 Q4 Sep</v>
      </c>
      <c r="B4860">
        <f t="shared" ca="1" si="2926"/>
        <v>2020</v>
      </c>
      <c r="C4860" s="8" t="str">
        <f t="shared" ca="1" si="2927"/>
        <v>Sep</v>
      </c>
      <c r="D4860" s="8" t="str">
        <f t="shared" ca="1" si="2928"/>
        <v>Q4</v>
      </c>
      <c r="E4860">
        <f t="shared" ca="1" si="2929"/>
        <v>12</v>
      </c>
      <c r="F4860">
        <f t="shared" ca="1" si="2930"/>
        <v>4</v>
      </c>
      <c r="G4860">
        <f t="shared" ca="1" si="2931"/>
        <v>202012</v>
      </c>
      <c r="H4860">
        <f t="shared" ca="1" si="2932"/>
        <v>202004</v>
      </c>
      <c r="I4860" t="str">
        <f t="shared" ca="1" si="2933"/>
        <v>FY2020 Q3 Sep</v>
      </c>
      <c r="J4860">
        <f t="shared" ca="1" si="2934"/>
        <v>2020</v>
      </c>
      <c r="K4860" s="8" t="str">
        <f t="shared" ca="1" si="2935"/>
        <v>Sep</v>
      </c>
      <c r="L4860" s="8" t="str">
        <f t="shared" ca="1" si="2936"/>
        <v>Q3</v>
      </c>
      <c r="M4860">
        <f t="shared" ca="1" si="2937"/>
        <v>9</v>
      </c>
      <c r="N4860">
        <f t="shared" ca="1" si="2938"/>
        <v>3</v>
      </c>
      <c r="O4860">
        <f t="shared" ca="1" si="2939"/>
        <v>202009</v>
      </c>
      <c r="P4860">
        <f t="shared" ca="1" si="2940"/>
        <v>202003</v>
      </c>
      <c r="Q4860" t="str">
        <f t="shared" si="2941"/>
        <v>FY2020 Q1 Nov</v>
      </c>
      <c r="R4860">
        <f t="shared" si="2942"/>
        <v>2020</v>
      </c>
      <c r="S4860" s="8" t="str">
        <f t="shared" si="2943"/>
        <v>Nov</v>
      </c>
      <c r="T4860" s="8" t="str">
        <f t="shared" si="2944"/>
        <v>Q1</v>
      </c>
      <c r="U4860">
        <f t="shared" si="2945"/>
        <v>2</v>
      </c>
      <c r="V4860">
        <f t="shared" si="2946"/>
        <v>1</v>
      </c>
      <c r="W4860">
        <f t="shared" si="2947"/>
        <v>202002</v>
      </c>
      <c r="X4860">
        <f t="shared" si="2948"/>
        <v>202001</v>
      </c>
      <c r="Y4860" t="str">
        <f t="shared" si="2949"/>
        <v>FY2019 Q4 Nov</v>
      </c>
      <c r="Z4860">
        <f t="shared" si="2950"/>
        <v>2019</v>
      </c>
      <c r="AA4860" s="8" t="str">
        <f t="shared" si="2951"/>
        <v>Nov</v>
      </c>
      <c r="AB4860" s="8" t="str">
        <f t="shared" si="2952"/>
        <v>Q4</v>
      </c>
      <c r="AC4860">
        <f t="shared" si="2953"/>
        <v>11</v>
      </c>
      <c r="AD4860">
        <f t="shared" si="2954"/>
        <v>4</v>
      </c>
      <c r="AE4860">
        <f t="shared" si="2955"/>
        <v>201911</v>
      </c>
      <c r="AF4860">
        <f t="shared" si="2956"/>
        <v>201904</v>
      </c>
      <c r="AG4860" s="9">
        <f t="shared" ca="1" si="2957"/>
        <v>0</v>
      </c>
      <c r="AH4860">
        <f t="shared" ca="1" si="2958"/>
        <v>3</v>
      </c>
      <c r="AI4860" s="9">
        <f t="shared" ca="1" si="2959"/>
        <v>10</v>
      </c>
      <c r="AJ4860" s="9">
        <f t="shared" ca="1" si="2960"/>
        <v>1</v>
      </c>
      <c r="AK4860" s="9">
        <f t="shared" si="2961"/>
        <v>4</v>
      </c>
      <c r="AL4860" s="9">
        <f t="shared" si="2962"/>
        <v>47</v>
      </c>
      <c r="AM4860" s="9">
        <f t="shared" si="2963"/>
        <v>9</v>
      </c>
      <c r="AN4860" s="2">
        <v>43789.379166666666</v>
      </c>
      <c r="AO4860">
        <v>8831</v>
      </c>
      <c r="AP4860" s="1">
        <v>4300</v>
      </c>
      <c r="AQ4860" t="s">
        <v>4</v>
      </c>
    </row>
    <row r="4861" spans="1:43" x14ac:dyDescent="0.3">
      <c r="A4861" t="str">
        <f t="shared" ca="1" si="2925"/>
        <v>FY2020 Q4 Sep</v>
      </c>
      <c r="B4861">
        <f t="shared" ca="1" si="2926"/>
        <v>2020</v>
      </c>
      <c r="C4861" s="8" t="str">
        <f t="shared" ca="1" si="2927"/>
        <v>Sep</v>
      </c>
      <c r="D4861" s="8" t="str">
        <f t="shared" ca="1" si="2928"/>
        <v>Q4</v>
      </c>
      <c r="E4861">
        <f t="shared" ca="1" si="2929"/>
        <v>12</v>
      </c>
      <c r="F4861">
        <f t="shared" ca="1" si="2930"/>
        <v>4</v>
      </c>
      <c r="G4861">
        <f t="shared" ca="1" si="2931"/>
        <v>202012</v>
      </c>
      <c r="H4861">
        <f t="shared" ca="1" si="2932"/>
        <v>202004</v>
      </c>
      <c r="I4861" t="str">
        <f t="shared" ca="1" si="2933"/>
        <v>FY2020 Q3 Sep</v>
      </c>
      <c r="J4861">
        <f t="shared" ca="1" si="2934"/>
        <v>2020</v>
      </c>
      <c r="K4861" s="8" t="str">
        <f t="shared" ca="1" si="2935"/>
        <v>Sep</v>
      </c>
      <c r="L4861" s="8" t="str">
        <f t="shared" ca="1" si="2936"/>
        <v>Q3</v>
      </c>
      <c r="M4861">
        <f t="shared" ca="1" si="2937"/>
        <v>9</v>
      </c>
      <c r="N4861">
        <f t="shared" ca="1" si="2938"/>
        <v>3</v>
      </c>
      <c r="O4861">
        <f t="shared" ca="1" si="2939"/>
        <v>202009</v>
      </c>
      <c r="P4861">
        <f t="shared" ca="1" si="2940"/>
        <v>202003</v>
      </c>
      <c r="Q4861" t="str">
        <f t="shared" si="2941"/>
        <v>FY2020 Q1 Oct</v>
      </c>
      <c r="R4861">
        <f t="shared" si="2942"/>
        <v>2020</v>
      </c>
      <c r="S4861" s="8" t="str">
        <f t="shared" si="2943"/>
        <v>Oct</v>
      </c>
      <c r="T4861" s="8" t="str">
        <f t="shared" si="2944"/>
        <v>Q1</v>
      </c>
      <c r="U4861">
        <f t="shared" si="2945"/>
        <v>1</v>
      </c>
      <c r="V4861">
        <f t="shared" si="2946"/>
        <v>1</v>
      </c>
      <c r="W4861">
        <f t="shared" si="2947"/>
        <v>202001</v>
      </c>
      <c r="X4861">
        <f t="shared" si="2948"/>
        <v>202001</v>
      </c>
      <c r="Y4861" t="str">
        <f t="shared" si="2949"/>
        <v>FY2019 Q4 Oct</v>
      </c>
      <c r="Z4861">
        <f t="shared" si="2950"/>
        <v>2019</v>
      </c>
      <c r="AA4861" s="8" t="str">
        <f t="shared" si="2951"/>
        <v>Oct</v>
      </c>
      <c r="AB4861" s="8" t="str">
        <f t="shared" si="2952"/>
        <v>Q4</v>
      </c>
      <c r="AC4861">
        <f t="shared" si="2953"/>
        <v>10</v>
      </c>
      <c r="AD4861">
        <f t="shared" si="2954"/>
        <v>4</v>
      </c>
      <c r="AE4861">
        <f t="shared" si="2955"/>
        <v>201910</v>
      </c>
      <c r="AF4861">
        <f t="shared" si="2956"/>
        <v>201904</v>
      </c>
      <c r="AG4861" s="9">
        <f t="shared" ca="1" si="2957"/>
        <v>0</v>
      </c>
      <c r="AH4861">
        <f t="shared" ca="1" si="2958"/>
        <v>4</v>
      </c>
      <c r="AI4861" s="9">
        <f t="shared" ca="1" si="2959"/>
        <v>11</v>
      </c>
      <c r="AJ4861" s="9">
        <f t="shared" ca="1" si="2960"/>
        <v>1</v>
      </c>
      <c r="AK4861" s="9">
        <f t="shared" si="2961"/>
        <v>5</v>
      </c>
      <c r="AL4861" s="9">
        <f t="shared" si="2962"/>
        <v>42</v>
      </c>
      <c r="AM4861" s="9">
        <f t="shared" si="2963"/>
        <v>15</v>
      </c>
      <c r="AN4861" s="2">
        <v>43755.64166666667</v>
      </c>
      <c r="AO4861">
        <v>8864</v>
      </c>
      <c r="AP4861" s="1">
        <v>4300</v>
      </c>
      <c r="AQ4861" t="s">
        <v>4</v>
      </c>
    </row>
    <row r="4862" spans="1:43" x14ac:dyDescent="0.3">
      <c r="A4862" t="str">
        <f t="shared" ca="1" si="2925"/>
        <v>FY2020 Q4 Sep</v>
      </c>
      <c r="B4862">
        <f t="shared" ca="1" si="2926"/>
        <v>2020</v>
      </c>
      <c r="C4862" s="8" t="str">
        <f t="shared" ca="1" si="2927"/>
        <v>Sep</v>
      </c>
      <c r="D4862" s="8" t="str">
        <f t="shared" ca="1" si="2928"/>
        <v>Q4</v>
      </c>
      <c r="E4862">
        <f t="shared" ca="1" si="2929"/>
        <v>12</v>
      </c>
      <c r="F4862">
        <f t="shared" ca="1" si="2930"/>
        <v>4</v>
      </c>
      <c r="G4862">
        <f t="shared" ca="1" si="2931"/>
        <v>202012</v>
      </c>
      <c r="H4862">
        <f t="shared" ca="1" si="2932"/>
        <v>202004</v>
      </c>
      <c r="I4862" t="str">
        <f t="shared" ca="1" si="2933"/>
        <v>FY2020 Q3 Sep</v>
      </c>
      <c r="J4862">
        <f t="shared" ca="1" si="2934"/>
        <v>2020</v>
      </c>
      <c r="K4862" s="8" t="str">
        <f t="shared" ca="1" si="2935"/>
        <v>Sep</v>
      </c>
      <c r="L4862" s="8" t="str">
        <f t="shared" ca="1" si="2936"/>
        <v>Q3</v>
      </c>
      <c r="M4862">
        <f t="shared" ca="1" si="2937"/>
        <v>9</v>
      </c>
      <c r="N4862">
        <f t="shared" ca="1" si="2938"/>
        <v>3</v>
      </c>
      <c r="O4862">
        <f t="shared" ca="1" si="2939"/>
        <v>202009</v>
      </c>
      <c r="P4862">
        <f t="shared" ca="1" si="2940"/>
        <v>202003</v>
      </c>
      <c r="Q4862" t="str">
        <f t="shared" si="2941"/>
        <v>FY2019 Q4 Sep</v>
      </c>
      <c r="R4862">
        <f t="shared" si="2942"/>
        <v>2019</v>
      </c>
      <c r="S4862" s="8" t="str">
        <f t="shared" si="2943"/>
        <v>Sep</v>
      </c>
      <c r="T4862" s="8" t="str">
        <f t="shared" si="2944"/>
        <v>Q4</v>
      </c>
      <c r="U4862">
        <f t="shared" si="2945"/>
        <v>12</v>
      </c>
      <c r="V4862">
        <f t="shared" si="2946"/>
        <v>4</v>
      </c>
      <c r="W4862">
        <f t="shared" si="2947"/>
        <v>201912</v>
      </c>
      <c r="X4862">
        <f t="shared" si="2948"/>
        <v>201904</v>
      </c>
      <c r="Y4862" t="str">
        <f t="shared" si="2949"/>
        <v>FY2019 Q3 Sep</v>
      </c>
      <c r="Z4862">
        <f t="shared" si="2950"/>
        <v>2019</v>
      </c>
      <c r="AA4862" s="8" t="str">
        <f t="shared" si="2951"/>
        <v>Sep</v>
      </c>
      <c r="AB4862" s="8" t="str">
        <f t="shared" si="2952"/>
        <v>Q3</v>
      </c>
      <c r="AC4862">
        <f t="shared" si="2953"/>
        <v>9</v>
      </c>
      <c r="AD4862">
        <f t="shared" si="2954"/>
        <v>3</v>
      </c>
      <c r="AE4862">
        <f t="shared" si="2955"/>
        <v>201909</v>
      </c>
      <c r="AF4862">
        <f t="shared" si="2956"/>
        <v>201903</v>
      </c>
      <c r="AG4862" s="9">
        <f t="shared" ca="1" si="2957"/>
        <v>1</v>
      </c>
      <c r="AH4862">
        <f t="shared" ca="1" si="2958"/>
        <v>4</v>
      </c>
      <c r="AI4862" s="9">
        <f t="shared" ca="1" si="2959"/>
        <v>12</v>
      </c>
      <c r="AJ4862" s="9">
        <f t="shared" ca="1" si="2960"/>
        <v>1</v>
      </c>
      <c r="AK4862" s="9">
        <f t="shared" si="2961"/>
        <v>6</v>
      </c>
      <c r="AL4862" s="9">
        <f t="shared" si="2962"/>
        <v>38</v>
      </c>
      <c r="AM4862" s="9">
        <f t="shared" si="2963"/>
        <v>6</v>
      </c>
      <c r="AN4862" s="2">
        <v>43728.274305555555</v>
      </c>
      <c r="AO4862">
        <v>9103</v>
      </c>
      <c r="AP4862" s="1">
        <v>4300</v>
      </c>
      <c r="AQ4862" t="s">
        <v>4</v>
      </c>
    </row>
    <row r="4863" spans="1:43" x14ac:dyDescent="0.3">
      <c r="A4863" t="str">
        <f t="shared" ca="1" si="2925"/>
        <v>FY2020 Q4 Sep</v>
      </c>
      <c r="B4863">
        <f t="shared" ca="1" si="2926"/>
        <v>2020</v>
      </c>
      <c r="C4863" s="8" t="str">
        <f t="shared" ca="1" si="2927"/>
        <v>Sep</v>
      </c>
      <c r="D4863" s="8" t="str">
        <f t="shared" ca="1" si="2928"/>
        <v>Q4</v>
      </c>
      <c r="E4863">
        <f t="shared" ca="1" si="2929"/>
        <v>12</v>
      </c>
      <c r="F4863">
        <f t="shared" ca="1" si="2930"/>
        <v>4</v>
      </c>
      <c r="G4863">
        <f t="shared" ca="1" si="2931"/>
        <v>202012</v>
      </c>
      <c r="H4863">
        <f t="shared" ca="1" si="2932"/>
        <v>202004</v>
      </c>
      <c r="I4863" t="str">
        <f t="shared" ca="1" si="2933"/>
        <v>FY2020 Q3 Sep</v>
      </c>
      <c r="J4863">
        <f t="shared" ca="1" si="2934"/>
        <v>2020</v>
      </c>
      <c r="K4863" s="8" t="str">
        <f t="shared" ca="1" si="2935"/>
        <v>Sep</v>
      </c>
      <c r="L4863" s="8" t="str">
        <f t="shared" ca="1" si="2936"/>
        <v>Q3</v>
      </c>
      <c r="M4863">
        <f t="shared" ca="1" si="2937"/>
        <v>9</v>
      </c>
      <c r="N4863">
        <f t="shared" ca="1" si="2938"/>
        <v>3</v>
      </c>
      <c r="O4863">
        <f t="shared" ca="1" si="2939"/>
        <v>202009</v>
      </c>
      <c r="P4863">
        <f t="shared" ca="1" si="2940"/>
        <v>202003</v>
      </c>
      <c r="Q4863" t="str">
        <f t="shared" si="2941"/>
        <v>FY2020 Q1 Nov</v>
      </c>
      <c r="R4863">
        <f t="shared" si="2942"/>
        <v>2020</v>
      </c>
      <c r="S4863" s="8" t="str">
        <f t="shared" si="2943"/>
        <v>Nov</v>
      </c>
      <c r="T4863" s="8" t="str">
        <f t="shared" si="2944"/>
        <v>Q1</v>
      </c>
      <c r="U4863">
        <f t="shared" si="2945"/>
        <v>2</v>
      </c>
      <c r="V4863">
        <f t="shared" si="2946"/>
        <v>1</v>
      </c>
      <c r="W4863">
        <f t="shared" si="2947"/>
        <v>202002</v>
      </c>
      <c r="X4863">
        <f t="shared" si="2948"/>
        <v>202001</v>
      </c>
      <c r="Y4863" t="str">
        <f t="shared" si="2949"/>
        <v>FY2019 Q4 Nov</v>
      </c>
      <c r="Z4863">
        <f t="shared" si="2950"/>
        <v>2019</v>
      </c>
      <c r="AA4863" s="8" t="str">
        <f t="shared" si="2951"/>
        <v>Nov</v>
      </c>
      <c r="AB4863" s="8" t="str">
        <f t="shared" si="2952"/>
        <v>Q4</v>
      </c>
      <c r="AC4863">
        <f t="shared" si="2953"/>
        <v>11</v>
      </c>
      <c r="AD4863">
        <f t="shared" si="2954"/>
        <v>4</v>
      </c>
      <c r="AE4863">
        <f t="shared" si="2955"/>
        <v>201911</v>
      </c>
      <c r="AF4863">
        <f t="shared" si="2956"/>
        <v>201904</v>
      </c>
      <c r="AG4863" s="9">
        <f t="shared" ca="1" si="2957"/>
        <v>0</v>
      </c>
      <c r="AH4863">
        <f t="shared" ca="1" si="2958"/>
        <v>3</v>
      </c>
      <c r="AI4863" s="9">
        <f t="shared" ca="1" si="2959"/>
        <v>10</v>
      </c>
      <c r="AJ4863" s="9">
        <f t="shared" ca="1" si="2960"/>
        <v>1</v>
      </c>
      <c r="AK4863" s="9">
        <f t="shared" si="2961"/>
        <v>7</v>
      </c>
      <c r="AL4863" s="9">
        <f t="shared" si="2962"/>
        <v>48</v>
      </c>
      <c r="AM4863" s="9">
        <f t="shared" si="2963"/>
        <v>10</v>
      </c>
      <c r="AN4863" s="2">
        <v>43799.45416666667</v>
      </c>
      <c r="AO4863">
        <v>314</v>
      </c>
      <c r="AP4863" s="1">
        <v>4200</v>
      </c>
      <c r="AQ4863" t="s">
        <v>4</v>
      </c>
    </row>
    <row r="4864" spans="1:43" x14ac:dyDescent="0.3">
      <c r="A4864" t="str">
        <f t="shared" ca="1" si="2925"/>
        <v>FY2020 Q4 Sep</v>
      </c>
      <c r="B4864">
        <f t="shared" ca="1" si="2926"/>
        <v>2020</v>
      </c>
      <c r="C4864" s="8" t="str">
        <f t="shared" ca="1" si="2927"/>
        <v>Sep</v>
      </c>
      <c r="D4864" s="8" t="str">
        <f t="shared" ca="1" si="2928"/>
        <v>Q4</v>
      </c>
      <c r="E4864">
        <f t="shared" ca="1" si="2929"/>
        <v>12</v>
      </c>
      <c r="F4864">
        <f t="shared" ca="1" si="2930"/>
        <v>4</v>
      </c>
      <c r="G4864">
        <f t="shared" ca="1" si="2931"/>
        <v>202012</v>
      </c>
      <c r="H4864">
        <f t="shared" ca="1" si="2932"/>
        <v>202004</v>
      </c>
      <c r="I4864" t="str">
        <f t="shared" ca="1" si="2933"/>
        <v>FY2020 Q3 Sep</v>
      </c>
      <c r="J4864">
        <f t="shared" ca="1" si="2934"/>
        <v>2020</v>
      </c>
      <c r="K4864" s="8" t="str">
        <f t="shared" ca="1" si="2935"/>
        <v>Sep</v>
      </c>
      <c r="L4864" s="8" t="str">
        <f t="shared" ca="1" si="2936"/>
        <v>Q3</v>
      </c>
      <c r="M4864">
        <f t="shared" ca="1" si="2937"/>
        <v>9</v>
      </c>
      <c r="N4864">
        <f t="shared" ca="1" si="2938"/>
        <v>3</v>
      </c>
      <c r="O4864">
        <f t="shared" ca="1" si="2939"/>
        <v>202009</v>
      </c>
      <c r="P4864">
        <f t="shared" ca="1" si="2940"/>
        <v>202003</v>
      </c>
      <c r="Q4864" t="str">
        <f t="shared" si="2941"/>
        <v>FY2020 Q1 Oct</v>
      </c>
      <c r="R4864">
        <f t="shared" si="2942"/>
        <v>2020</v>
      </c>
      <c r="S4864" s="8" t="str">
        <f t="shared" si="2943"/>
        <v>Oct</v>
      </c>
      <c r="T4864" s="8" t="str">
        <f t="shared" si="2944"/>
        <v>Q1</v>
      </c>
      <c r="U4864">
        <f t="shared" si="2945"/>
        <v>1</v>
      </c>
      <c r="V4864">
        <f t="shared" si="2946"/>
        <v>1</v>
      </c>
      <c r="W4864">
        <f t="shared" si="2947"/>
        <v>202001</v>
      </c>
      <c r="X4864">
        <f t="shared" si="2948"/>
        <v>202001</v>
      </c>
      <c r="Y4864" t="str">
        <f t="shared" si="2949"/>
        <v>FY2019 Q4 Oct</v>
      </c>
      <c r="Z4864">
        <f t="shared" si="2950"/>
        <v>2019</v>
      </c>
      <c r="AA4864" s="8" t="str">
        <f t="shared" si="2951"/>
        <v>Oct</v>
      </c>
      <c r="AB4864" s="8" t="str">
        <f t="shared" si="2952"/>
        <v>Q4</v>
      </c>
      <c r="AC4864">
        <f t="shared" si="2953"/>
        <v>10</v>
      </c>
      <c r="AD4864">
        <f t="shared" si="2954"/>
        <v>4</v>
      </c>
      <c r="AE4864">
        <f t="shared" si="2955"/>
        <v>201910</v>
      </c>
      <c r="AF4864">
        <f t="shared" si="2956"/>
        <v>201904</v>
      </c>
      <c r="AG4864" s="9">
        <f t="shared" ca="1" si="2957"/>
        <v>0</v>
      </c>
      <c r="AH4864">
        <f t="shared" ca="1" si="2958"/>
        <v>4</v>
      </c>
      <c r="AI4864" s="9">
        <f t="shared" ca="1" si="2959"/>
        <v>11</v>
      </c>
      <c r="AJ4864" s="9">
        <f t="shared" ca="1" si="2960"/>
        <v>1</v>
      </c>
      <c r="AK4864" s="9">
        <f t="shared" si="2961"/>
        <v>3</v>
      </c>
      <c r="AL4864" s="9">
        <f t="shared" si="2962"/>
        <v>41</v>
      </c>
      <c r="AM4864" s="9">
        <f t="shared" si="2963"/>
        <v>16</v>
      </c>
      <c r="AN4864" s="2">
        <v>43746.698611111111</v>
      </c>
      <c r="AO4864">
        <v>626</v>
      </c>
      <c r="AP4864" s="1">
        <v>4200</v>
      </c>
      <c r="AQ4864" t="s">
        <v>4</v>
      </c>
    </row>
    <row r="4865" spans="1:43" x14ac:dyDescent="0.3">
      <c r="A4865" t="str">
        <f t="shared" ca="1" si="2925"/>
        <v>FY2020 Q4 Sep</v>
      </c>
      <c r="B4865">
        <f t="shared" ca="1" si="2926"/>
        <v>2020</v>
      </c>
      <c r="C4865" s="8" t="str">
        <f t="shared" ca="1" si="2927"/>
        <v>Sep</v>
      </c>
      <c r="D4865" s="8" t="str">
        <f t="shared" ca="1" si="2928"/>
        <v>Q4</v>
      </c>
      <c r="E4865">
        <f t="shared" ca="1" si="2929"/>
        <v>12</v>
      </c>
      <c r="F4865">
        <f t="shared" ca="1" si="2930"/>
        <v>4</v>
      </c>
      <c r="G4865">
        <f t="shared" ca="1" si="2931"/>
        <v>202012</v>
      </c>
      <c r="H4865">
        <f t="shared" ca="1" si="2932"/>
        <v>202004</v>
      </c>
      <c r="I4865" t="str">
        <f t="shared" ca="1" si="2933"/>
        <v>FY2020 Q3 Sep</v>
      </c>
      <c r="J4865">
        <f t="shared" ca="1" si="2934"/>
        <v>2020</v>
      </c>
      <c r="K4865" s="8" t="str">
        <f t="shared" ca="1" si="2935"/>
        <v>Sep</v>
      </c>
      <c r="L4865" s="8" t="str">
        <f t="shared" ca="1" si="2936"/>
        <v>Q3</v>
      </c>
      <c r="M4865">
        <f t="shared" ca="1" si="2937"/>
        <v>9</v>
      </c>
      <c r="N4865">
        <f t="shared" ca="1" si="2938"/>
        <v>3</v>
      </c>
      <c r="O4865">
        <f t="shared" ca="1" si="2939"/>
        <v>202009</v>
      </c>
      <c r="P4865">
        <f t="shared" ca="1" si="2940"/>
        <v>202003</v>
      </c>
      <c r="Q4865" t="str">
        <f t="shared" si="2941"/>
        <v>FY2020 Q2 Mar</v>
      </c>
      <c r="R4865">
        <f t="shared" si="2942"/>
        <v>2020</v>
      </c>
      <c r="S4865" s="8" t="str">
        <f t="shared" si="2943"/>
        <v>Mar</v>
      </c>
      <c r="T4865" s="8" t="str">
        <f t="shared" si="2944"/>
        <v>Q2</v>
      </c>
      <c r="U4865">
        <f t="shared" si="2945"/>
        <v>6</v>
      </c>
      <c r="V4865">
        <f t="shared" si="2946"/>
        <v>2</v>
      </c>
      <c r="W4865">
        <f t="shared" si="2947"/>
        <v>202006</v>
      </c>
      <c r="X4865">
        <f t="shared" si="2948"/>
        <v>202002</v>
      </c>
      <c r="Y4865" t="str">
        <f t="shared" si="2949"/>
        <v>FY2020 Q1 Mar</v>
      </c>
      <c r="Z4865">
        <f t="shared" si="2950"/>
        <v>2020</v>
      </c>
      <c r="AA4865" s="8" t="str">
        <f t="shared" si="2951"/>
        <v>Mar</v>
      </c>
      <c r="AB4865" s="8" t="str">
        <f t="shared" si="2952"/>
        <v>Q1</v>
      </c>
      <c r="AC4865">
        <f t="shared" si="2953"/>
        <v>3</v>
      </c>
      <c r="AD4865">
        <f t="shared" si="2954"/>
        <v>1</v>
      </c>
      <c r="AE4865">
        <f t="shared" si="2955"/>
        <v>202003</v>
      </c>
      <c r="AF4865">
        <f t="shared" si="2956"/>
        <v>202001</v>
      </c>
      <c r="AG4865" s="9">
        <f t="shared" ca="1" si="2957"/>
        <v>0</v>
      </c>
      <c r="AH4865">
        <f t="shared" ca="1" si="2958"/>
        <v>2</v>
      </c>
      <c r="AI4865" s="9">
        <f t="shared" ca="1" si="2959"/>
        <v>6</v>
      </c>
      <c r="AJ4865" s="9">
        <f t="shared" ca="1" si="2960"/>
        <v>0</v>
      </c>
      <c r="AK4865" s="9">
        <f t="shared" si="2961"/>
        <v>3</v>
      </c>
      <c r="AL4865" s="9">
        <f t="shared" si="2962"/>
        <v>10</v>
      </c>
      <c r="AM4865" s="9">
        <f t="shared" si="2963"/>
        <v>12</v>
      </c>
      <c r="AN4865" s="2">
        <v>43893.520833333336</v>
      </c>
      <c r="AO4865">
        <v>748</v>
      </c>
      <c r="AP4865" s="1">
        <v>4200</v>
      </c>
      <c r="AQ4865" t="s">
        <v>4</v>
      </c>
    </row>
    <row r="4866" spans="1:43" x14ac:dyDescent="0.3">
      <c r="A4866" t="str">
        <f t="shared" ref="A4866:A4929" ca="1" si="2964">_xlfn.CONCAT("FY",YEAR(EDATE(TODAY(),3))," ","Q",ROUNDUP(MONTH(EDATE(TODAY(),3))/3,0)," ",(TEXT(TODAY(),"MMM")))</f>
        <v>FY2020 Q4 Sep</v>
      </c>
      <c r="B4866">
        <f t="shared" ref="B4866:B4929" ca="1" si="2965">YEAR(EDATE(TODAY(),3))</f>
        <v>2020</v>
      </c>
      <c r="C4866" s="8" t="str">
        <f t="shared" ref="C4866:C4929" ca="1" si="2966">TEXT(TODAY(),"MMM")</f>
        <v>Sep</v>
      </c>
      <c r="D4866" s="8" t="str">
        <f t="shared" ref="D4866:D4929" ca="1" si="2967">_xlfn.CONCAT("Q",ROUNDUP(MONTH(EDATE(TODAY(),3))/3,0))</f>
        <v>Q4</v>
      </c>
      <c r="E4866">
        <f t="shared" ref="E4866:E4929" ca="1" si="2968">MONTH(EDATE(TODAY(),3))</f>
        <v>12</v>
      </c>
      <c r="F4866">
        <f t="shared" ref="F4866:F4929" ca="1" si="2969">ROUNDUP(MONTH(EDATE(TODAY(),3))/3,0)</f>
        <v>4</v>
      </c>
      <c r="G4866">
        <f t="shared" ref="G4866:G4929" ca="1" si="2970">_xlfn.NUMBERVALUE(IF(LEN(MONTH(EDATE(TODAY(),3)))=1,_xlfn.CONCAT(YEAR(EDATE(TODAY(),3)),"0",MONTH(EDATE(TODAY(),3))),_xlfn.CONCAT(YEAR(EDATE(TODAY(),3)),MONTH(EDATE(TODAY(),3)))))</f>
        <v>202012</v>
      </c>
      <c r="H4866">
        <f t="shared" ref="H4866:H4929" ca="1" si="2971">_xlfn.NUMBERVALUE(IF(LEN(ROUNDUP(MONTH(EDATE(TODAY(),3))/3,0))=1,_xlfn.CONCAT(YEAR(EDATE(TODAY(),3)),"0",ROUNDUP(MONTH(EDATE(TODAY(),3))/3,0)),_xlfn.CONCAT(YEAR(EDATE(TODAY(),3)),ROUNDUP(MONTH(EDATE(TODAY(),3))/3,0))))</f>
        <v>202004</v>
      </c>
      <c r="I4866" t="str">
        <f t="shared" ref="I4866:I4929" ca="1" si="2972">_xlfn.CONCAT("FY",YEAR(EDATE(TODAY(),0))," ","Q",ROUNDUP(MONTH(EDATE(TODAY(),0))/3,0)," ",(TEXT(TODAY(),"MMM")))</f>
        <v>FY2020 Q3 Sep</v>
      </c>
      <c r="J4866">
        <f t="shared" ref="J4866:J4929" ca="1" si="2973">YEAR(EDATE(TODAY(),0))</f>
        <v>2020</v>
      </c>
      <c r="K4866" s="8" t="str">
        <f t="shared" ref="K4866:K4929" ca="1" si="2974">TEXT(TODAY(),"MMM")</f>
        <v>Sep</v>
      </c>
      <c r="L4866" s="8" t="str">
        <f t="shared" ref="L4866:L4929" ca="1" si="2975">_xlfn.CONCAT("Q",ROUNDUP(MONTH(EDATE(TODAY(),0))/3,0))</f>
        <v>Q3</v>
      </c>
      <c r="M4866">
        <f t="shared" ref="M4866:M4929" ca="1" si="2976">MONTH(EDATE(TODAY(),0))</f>
        <v>9</v>
      </c>
      <c r="N4866">
        <f t="shared" ref="N4866:N4929" ca="1" si="2977">ROUNDUP(MONTH(EDATE(TODAY(),0))/3,0)</f>
        <v>3</v>
      </c>
      <c r="O4866">
        <f t="shared" ref="O4866:O4929" ca="1" si="2978">_xlfn.NUMBERVALUE(IF(LEN(MONTH(EDATE(TODAY(),0)))=1,_xlfn.CONCAT(YEAR(EDATE(TODAY(),0)),"0",MONTH(EDATE(TODAY(),0))),_xlfn.CONCAT(YEAR(EDATE(TODAY(),0)),MONTH(EDATE(TODAY(),0)))))</f>
        <v>202009</v>
      </c>
      <c r="P4866">
        <f t="shared" ref="P4866:P4929" ca="1" si="2979">_xlfn.NUMBERVALUE(IF(LEN(ROUNDUP(MONTH(EDATE(TODAY(),0))/3,0))=1,_xlfn.CONCAT(YEAR(EDATE(TODAY(),0)),"0",ROUNDUP(MONTH(EDATE(TODAY(),0))/3,0)),_xlfn.CONCAT(YEAR(EDATE(TODAY(),0)),ROUNDUP(MONTH(EDATE(TODAY(),0))/3,0))))</f>
        <v>202003</v>
      </c>
      <c r="Q4866" t="str">
        <f t="shared" ref="Q4866:Q4929" si="2980">_xlfn.CONCAT("FY",YEAR(EDATE($AN4866,3))," ","Q",ROUNDUP(MONTH(EDATE($AN4866,3))/3,0)," ",(TEXT($AN4866,"MMM")))</f>
        <v>FY2020 Q2 Mar</v>
      </c>
      <c r="R4866">
        <f t="shared" ref="R4866:R4929" si="2981">YEAR(EDATE($AN4866,3))</f>
        <v>2020</v>
      </c>
      <c r="S4866" s="8" t="str">
        <f t="shared" ref="S4866:S4929" si="2982">TEXT($AN4866,"MMM")</f>
        <v>Mar</v>
      </c>
      <c r="T4866" s="8" t="str">
        <f t="shared" ref="T4866:T4929" si="2983">_xlfn.CONCAT("Q",ROUNDUP(MONTH(EDATE($AN4866,3))/3,0))</f>
        <v>Q2</v>
      </c>
      <c r="U4866">
        <f t="shared" ref="U4866:U4929" si="2984">MONTH(EDATE($AN4866,3))</f>
        <v>6</v>
      </c>
      <c r="V4866">
        <f t="shared" ref="V4866:V4929" si="2985">ROUNDUP(MONTH(EDATE($AN4866,3))/3,0)</f>
        <v>2</v>
      </c>
      <c r="W4866">
        <f t="shared" ref="W4866:W4929" si="2986">_xlfn.NUMBERVALUE(IF(LEN(MONTH(EDATE($AN4866,3)))=1,_xlfn.CONCAT(YEAR(EDATE($AN4866,3)),"0",MONTH(EDATE($AN4866,3))),_xlfn.CONCAT(YEAR(EDATE($AN4866,3)),MONTH(EDATE($AN4866,3)))))</f>
        <v>202006</v>
      </c>
      <c r="X4866">
        <f t="shared" ref="X4866:X4929" si="2987">_xlfn.NUMBERVALUE(IF(LEN(ROUNDUP(MONTH(EDATE($AN4866,3))/3,0))=1,_xlfn.CONCAT(YEAR(EDATE($AN4866,3)),"0",ROUNDUP(MONTH(EDATE($AN4866,3))/3,0)),_xlfn.CONCAT(YEAR(EDATE($AN4866,3)),ROUNDUP(MONTH(EDATE($AN4866,3))/3,0))))</f>
        <v>202002</v>
      </c>
      <c r="Y4866" t="str">
        <f t="shared" ref="Y4866:Y4929" si="2988">_xlfn.CONCAT("FY",YEAR(EDATE($AN4866,0))," ","Q",ROUNDUP(MONTH(EDATE($AN4866,0))/3,0)," ",(TEXT($AN4866,"MMM")))</f>
        <v>FY2020 Q1 Mar</v>
      </c>
      <c r="Z4866">
        <f t="shared" ref="Z4866:Z4929" si="2989">YEAR(EDATE($AN4866,0))</f>
        <v>2020</v>
      </c>
      <c r="AA4866" s="8" t="str">
        <f t="shared" ref="AA4866:AA4929" si="2990">TEXT($AN4866,"MMM")</f>
        <v>Mar</v>
      </c>
      <c r="AB4866" s="8" t="str">
        <f t="shared" ref="AB4866:AB4929" si="2991">_xlfn.CONCAT("Q",ROUNDUP(MONTH(EDATE($AN4866,0))/3,0))</f>
        <v>Q1</v>
      </c>
      <c r="AC4866">
        <f t="shared" ref="AC4866:AC4929" si="2992">MONTH(EDATE($AN4866,0))</f>
        <v>3</v>
      </c>
      <c r="AD4866">
        <f t="shared" ref="AD4866:AD4929" si="2993">ROUNDUP(MONTH(EDATE($AN4866,0))/3,0)</f>
        <v>1</v>
      </c>
      <c r="AE4866">
        <f t="shared" ref="AE4866:AE4929" si="2994">_xlfn.NUMBERVALUE(IF(LEN(MONTH(EDATE($AN4866,0)))=1,_xlfn.CONCAT(YEAR(EDATE($AN4866,0)),"0",MONTH(EDATE($AN4866,0))),_xlfn.CONCAT(YEAR(EDATE($AN4866,0)),MONTH(EDATE($AN4866,0)))))</f>
        <v>202003</v>
      </c>
      <c r="AF4866">
        <f t="shared" ref="AF4866:AF4929" si="2995">_xlfn.NUMBERVALUE(IF(LEN(ROUNDUP(MONTH(EDATE($AN4866,0))/3,0))=1,_xlfn.CONCAT(YEAR(EDATE($AN4866,0)),"0",ROUNDUP(MONTH(EDATE($AN4866,0))/3,0)),_xlfn.CONCAT(YEAR(EDATE($AN4866,0)),ROUNDUP(MONTH(EDATE($AN4866,0))/3,0))))</f>
        <v>202001</v>
      </c>
      <c r="AG4866" s="9">
        <f t="shared" ref="AG4866:AG4929" ca="1" si="2996">YEAR(EDATE(TODAY(),3))-YEAR(EDATE($AN4866,3))</f>
        <v>0</v>
      </c>
      <c r="AH4866">
        <f t="shared" ref="AH4866:AH4905" ca="1" si="2997">ROUND(AI4866/3,0)</f>
        <v>2</v>
      </c>
      <c r="AI4866" s="9">
        <f t="shared" ref="AI4866:AI4905" ca="1" si="2998">MONTH(TODAY())-(MONTH(AN4866)-
(YEAR(TODAY())-YEAR(AN4866))*12)</f>
        <v>6</v>
      </c>
      <c r="AJ4866" s="9">
        <f t="shared" ref="AJ4866:AJ4929" ca="1" si="2999">YEAR(TODAY())-YEAR($AN4866)</f>
        <v>0</v>
      </c>
      <c r="AK4866" s="9">
        <f t="shared" si="2961"/>
        <v>6</v>
      </c>
      <c r="AL4866" s="9">
        <f t="shared" si="2962"/>
        <v>11</v>
      </c>
      <c r="AM4866" s="9">
        <f t="shared" si="2963"/>
        <v>12</v>
      </c>
      <c r="AN4866" s="2">
        <v>43903.507638888892</v>
      </c>
      <c r="AO4866">
        <v>748</v>
      </c>
      <c r="AP4866" s="1">
        <v>4200</v>
      </c>
      <c r="AQ4866" t="s">
        <v>4</v>
      </c>
    </row>
    <row r="4867" spans="1:43" x14ac:dyDescent="0.3">
      <c r="A4867" t="str">
        <f t="shared" ca="1" si="2964"/>
        <v>FY2020 Q4 Sep</v>
      </c>
      <c r="B4867">
        <f t="shared" ca="1" si="2965"/>
        <v>2020</v>
      </c>
      <c r="C4867" s="8" t="str">
        <f t="shared" ca="1" si="2966"/>
        <v>Sep</v>
      </c>
      <c r="D4867" s="8" t="str">
        <f t="shared" ca="1" si="2967"/>
        <v>Q4</v>
      </c>
      <c r="E4867">
        <f t="shared" ca="1" si="2968"/>
        <v>12</v>
      </c>
      <c r="F4867">
        <f t="shared" ca="1" si="2969"/>
        <v>4</v>
      </c>
      <c r="G4867">
        <f t="shared" ca="1" si="2970"/>
        <v>202012</v>
      </c>
      <c r="H4867">
        <f t="shared" ca="1" si="2971"/>
        <v>202004</v>
      </c>
      <c r="I4867" t="str">
        <f t="shared" ca="1" si="2972"/>
        <v>FY2020 Q3 Sep</v>
      </c>
      <c r="J4867">
        <f t="shared" ca="1" si="2973"/>
        <v>2020</v>
      </c>
      <c r="K4867" s="8" t="str">
        <f t="shared" ca="1" si="2974"/>
        <v>Sep</v>
      </c>
      <c r="L4867" s="8" t="str">
        <f t="shared" ca="1" si="2975"/>
        <v>Q3</v>
      </c>
      <c r="M4867">
        <f t="shared" ca="1" si="2976"/>
        <v>9</v>
      </c>
      <c r="N4867">
        <f t="shared" ca="1" si="2977"/>
        <v>3</v>
      </c>
      <c r="O4867">
        <f t="shared" ca="1" si="2978"/>
        <v>202009</v>
      </c>
      <c r="P4867">
        <f t="shared" ca="1" si="2979"/>
        <v>202003</v>
      </c>
      <c r="Q4867" t="str">
        <f t="shared" si="2980"/>
        <v>FY2020 Q1 Nov</v>
      </c>
      <c r="R4867">
        <f t="shared" si="2981"/>
        <v>2020</v>
      </c>
      <c r="S4867" s="8" t="str">
        <f t="shared" si="2982"/>
        <v>Nov</v>
      </c>
      <c r="T4867" s="8" t="str">
        <f t="shared" si="2983"/>
        <v>Q1</v>
      </c>
      <c r="U4867">
        <f t="shared" si="2984"/>
        <v>2</v>
      </c>
      <c r="V4867">
        <f t="shared" si="2985"/>
        <v>1</v>
      </c>
      <c r="W4867">
        <f t="shared" si="2986"/>
        <v>202002</v>
      </c>
      <c r="X4867">
        <f t="shared" si="2987"/>
        <v>202001</v>
      </c>
      <c r="Y4867" t="str">
        <f t="shared" si="2988"/>
        <v>FY2019 Q4 Nov</v>
      </c>
      <c r="Z4867">
        <f t="shared" si="2989"/>
        <v>2019</v>
      </c>
      <c r="AA4867" s="8" t="str">
        <f t="shared" si="2990"/>
        <v>Nov</v>
      </c>
      <c r="AB4867" s="8" t="str">
        <f t="shared" si="2991"/>
        <v>Q4</v>
      </c>
      <c r="AC4867">
        <f t="shared" si="2992"/>
        <v>11</v>
      </c>
      <c r="AD4867">
        <f t="shared" si="2993"/>
        <v>4</v>
      </c>
      <c r="AE4867">
        <f t="shared" si="2994"/>
        <v>201911</v>
      </c>
      <c r="AF4867">
        <f t="shared" si="2995"/>
        <v>201904</v>
      </c>
      <c r="AG4867" s="9">
        <f t="shared" ca="1" si="2996"/>
        <v>0</v>
      </c>
      <c r="AH4867">
        <f t="shared" ca="1" si="2997"/>
        <v>3</v>
      </c>
      <c r="AI4867" s="9">
        <f t="shared" ca="1" si="2998"/>
        <v>10</v>
      </c>
      <c r="AJ4867" s="9">
        <f t="shared" ca="1" si="2999"/>
        <v>1</v>
      </c>
      <c r="AK4867" s="9">
        <f t="shared" ref="AK4867:AK4930" si="3000">WEEKDAY(AN4867)</f>
        <v>3</v>
      </c>
      <c r="AL4867" s="9">
        <f t="shared" ref="AL4867:AL4930" si="3001">WEEKNUM(AN4867)</f>
        <v>46</v>
      </c>
      <c r="AM4867" s="9">
        <f t="shared" ref="AM4867:AM4930" si="3002">HOUR(AN4867)</f>
        <v>11</v>
      </c>
      <c r="AN4867" s="2">
        <v>43781.475694444445</v>
      </c>
      <c r="AO4867">
        <v>1038</v>
      </c>
      <c r="AP4867" s="1">
        <v>4200</v>
      </c>
      <c r="AQ4867" t="s">
        <v>4</v>
      </c>
    </row>
    <row r="4868" spans="1:43" x14ac:dyDescent="0.3">
      <c r="A4868" t="str">
        <f t="shared" ca="1" si="2964"/>
        <v>FY2020 Q4 Sep</v>
      </c>
      <c r="B4868">
        <f t="shared" ca="1" si="2965"/>
        <v>2020</v>
      </c>
      <c r="C4868" s="8" t="str">
        <f t="shared" ca="1" si="2966"/>
        <v>Sep</v>
      </c>
      <c r="D4868" s="8" t="str">
        <f t="shared" ca="1" si="2967"/>
        <v>Q4</v>
      </c>
      <c r="E4868">
        <f t="shared" ca="1" si="2968"/>
        <v>12</v>
      </c>
      <c r="F4868">
        <f t="shared" ca="1" si="2969"/>
        <v>4</v>
      </c>
      <c r="G4868">
        <f t="shared" ca="1" si="2970"/>
        <v>202012</v>
      </c>
      <c r="H4868">
        <f t="shared" ca="1" si="2971"/>
        <v>202004</v>
      </c>
      <c r="I4868" t="str">
        <f t="shared" ca="1" si="2972"/>
        <v>FY2020 Q3 Sep</v>
      </c>
      <c r="J4868">
        <f t="shared" ca="1" si="2973"/>
        <v>2020</v>
      </c>
      <c r="K4868" s="8" t="str">
        <f t="shared" ca="1" si="2974"/>
        <v>Sep</v>
      </c>
      <c r="L4868" s="8" t="str">
        <f t="shared" ca="1" si="2975"/>
        <v>Q3</v>
      </c>
      <c r="M4868">
        <f t="shared" ca="1" si="2976"/>
        <v>9</v>
      </c>
      <c r="N4868">
        <f t="shared" ca="1" si="2977"/>
        <v>3</v>
      </c>
      <c r="O4868">
        <f t="shared" ca="1" si="2978"/>
        <v>202009</v>
      </c>
      <c r="P4868">
        <f t="shared" ca="1" si="2979"/>
        <v>202003</v>
      </c>
      <c r="Q4868" t="str">
        <f t="shared" si="2980"/>
        <v>FY2020 Q1 Oct</v>
      </c>
      <c r="R4868">
        <f t="shared" si="2981"/>
        <v>2020</v>
      </c>
      <c r="S4868" s="8" t="str">
        <f t="shared" si="2982"/>
        <v>Oct</v>
      </c>
      <c r="T4868" s="8" t="str">
        <f t="shared" si="2983"/>
        <v>Q1</v>
      </c>
      <c r="U4868">
        <f t="shared" si="2984"/>
        <v>1</v>
      </c>
      <c r="V4868">
        <f t="shared" si="2985"/>
        <v>1</v>
      </c>
      <c r="W4868">
        <f t="shared" si="2986"/>
        <v>202001</v>
      </c>
      <c r="X4868">
        <f t="shared" si="2987"/>
        <v>202001</v>
      </c>
      <c r="Y4868" t="str">
        <f t="shared" si="2988"/>
        <v>FY2019 Q4 Oct</v>
      </c>
      <c r="Z4868">
        <f t="shared" si="2989"/>
        <v>2019</v>
      </c>
      <c r="AA4868" s="8" t="str">
        <f t="shared" si="2990"/>
        <v>Oct</v>
      </c>
      <c r="AB4868" s="8" t="str">
        <f t="shared" si="2991"/>
        <v>Q4</v>
      </c>
      <c r="AC4868">
        <f t="shared" si="2992"/>
        <v>10</v>
      </c>
      <c r="AD4868">
        <f t="shared" si="2993"/>
        <v>4</v>
      </c>
      <c r="AE4868">
        <f t="shared" si="2994"/>
        <v>201910</v>
      </c>
      <c r="AF4868">
        <f t="shared" si="2995"/>
        <v>201904</v>
      </c>
      <c r="AG4868" s="9">
        <f t="shared" ca="1" si="2996"/>
        <v>0</v>
      </c>
      <c r="AH4868">
        <f t="shared" ca="1" si="2997"/>
        <v>4</v>
      </c>
      <c r="AI4868" s="9">
        <f t="shared" ca="1" si="2998"/>
        <v>11</v>
      </c>
      <c r="AJ4868" s="9">
        <f t="shared" ca="1" si="2999"/>
        <v>1</v>
      </c>
      <c r="AK4868" s="9">
        <f t="shared" si="3000"/>
        <v>6</v>
      </c>
      <c r="AL4868" s="9">
        <f t="shared" si="3001"/>
        <v>41</v>
      </c>
      <c r="AM4868" s="9">
        <f t="shared" si="3002"/>
        <v>14</v>
      </c>
      <c r="AN4868" s="2">
        <v>43749.624305555553</v>
      </c>
      <c r="AO4868">
        <v>1253</v>
      </c>
      <c r="AP4868" s="1">
        <v>4200</v>
      </c>
      <c r="AQ4868" t="s">
        <v>4</v>
      </c>
    </row>
    <row r="4869" spans="1:43" x14ac:dyDescent="0.3">
      <c r="A4869" t="str">
        <f t="shared" ca="1" si="2964"/>
        <v>FY2020 Q4 Sep</v>
      </c>
      <c r="B4869">
        <f t="shared" ca="1" si="2965"/>
        <v>2020</v>
      </c>
      <c r="C4869" s="8" t="str">
        <f t="shared" ca="1" si="2966"/>
        <v>Sep</v>
      </c>
      <c r="D4869" s="8" t="str">
        <f t="shared" ca="1" si="2967"/>
        <v>Q4</v>
      </c>
      <c r="E4869">
        <f t="shared" ca="1" si="2968"/>
        <v>12</v>
      </c>
      <c r="F4869">
        <f t="shared" ca="1" si="2969"/>
        <v>4</v>
      </c>
      <c r="G4869">
        <f t="shared" ca="1" si="2970"/>
        <v>202012</v>
      </c>
      <c r="H4869">
        <f t="shared" ca="1" si="2971"/>
        <v>202004</v>
      </c>
      <c r="I4869" t="str">
        <f t="shared" ca="1" si="2972"/>
        <v>FY2020 Q3 Sep</v>
      </c>
      <c r="J4869">
        <f t="shared" ca="1" si="2973"/>
        <v>2020</v>
      </c>
      <c r="K4869" s="8" t="str">
        <f t="shared" ca="1" si="2974"/>
        <v>Sep</v>
      </c>
      <c r="L4869" s="8" t="str">
        <f t="shared" ca="1" si="2975"/>
        <v>Q3</v>
      </c>
      <c r="M4869">
        <f t="shared" ca="1" si="2976"/>
        <v>9</v>
      </c>
      <c r="N4869">
        <f t="shared" ca="1" si="2977"/>
        <v>3</v>
      </c>
      <c r="O4869">
        <f t="shared" ca="1" si="2978"/>
        <v>202009</v>
      </c>
      <c r="P4869">
        <f t="shared" ca="1" si="2979"/>
        <v>202003</v>
      </c>
      <c r="Q4869" t="str">
        <f t="shared" si="2980"/>
        <v>FY2020 Q2 Jan</v>
      </c>
      <c r="R4869">
        <f t="shared" si="2981"/>
        <v>2020</v>
      </c>
      <c r="S4869" s="8" t="str">
        <f t="shared" si="2982"/>
        <v>Jan</v>
      </c>
      <c r="T4869" s="8" t="str">
        <f t="shared" si="2983"/>
        <v>Q2</v>
      </c>
      <c r="U4869">
        <f t="shared" si="2984"/>
        <v>4</v>
      </c>
      <c r="V4869">
        <f t="shared" si="2985"/>
        <v>2</v>
      </c>
      <c r="W4869">
        <f t="shared" si="2986"/>
        <v>202004</v>
      </c>
      <c r="X4869">
        <f t="shared" si="2987"/>
        <v>202002</v>
      </c>
      <c r="Y4869" t="str">
        <f t="shared" si="2988"/>
        <v>FY2020 Q1 Jan</v>
      </c>
      <c r="Z4869">
        <f t="shared" si="2989"/>
        <v>2020</v>
      </c>
      <c r="AA4869" s="8" t="str">
        <f t="shared" si="2990"/>
        <v>Jan</v>
      </c>
      <c r="AB4869" s="8" t="str">
        <f t="shared" si="2991"/>
        <v>Q1</v>
      </c>
      <c r="AC4869">
        <f t="shared" si="2992"/>
        <v>1</v>
      </c>
      <c r="AD4869">
        <f t="shared" si="2993"/>
        <v>1</v>
      </c>
      <c r="AE4869">
        <f t="shared" si="2994"/>
        <v>202001</v>
      </c>
      <c r="AF4869">
        <f t="shared" si="2995"/>
        <v>202001</v>
      </c>
      <c r="AG4869" s="9">
        <f t="shared" ca="1" si="2996"/>
        <v>0</v>
      </c>
      <c r="AH4869">
        <f t="shared" ca="1" si="2997"/>
        <v>3</v>
      </c>
      <c r="AI4869" s="9">
        <f t="shared" ca="1" si="2998"/>
        <v>8</v>
      </c>
      <c r="AJ4869" s="9">
        <f t="shared" ca="1" si="2999"/>
        <v>0</v>
      </c>
      <c r="AK4869" s="9">
        <f t="shared" si="3000"/>
        <v>5</v>
      </c>
      <c r="AL4869" s="9">
        <f t="shared" si="3001"/>
        <v>5</v>
      </c>
      <c r="AM4869" s="9">
        <f t="shared" si="3002"/>
        <v>12</v>
      </c>
      <c r="AN4869" s="2">
        <v>43860.540277777778</v>
      </c>
      <c r="AO4869">
        <v>1758</v>
      </c>
      <c r="AP4869" s="1">
        <v>4200</v>
      </c>
      <c r="AQ4869" t="s">
        <v>4</v>
      </c>
    </row>
    <row r="4870" spans="1:43" x14ac:dyDescent="0.3">
      <c r="A4870" t="str">
        <f t="shared" ca="1" si="2964"/>
        <v>FY2020 Q4 Sep</v>
      </c>
      <c r="B4870">
        <f t="shared" ca="1" si="2965"/>
        <v>2020</v>
      </c>
      <c r="C4870" s="8" t="str">
        <f t="shared" ca="1" si="2966"/>
        <v>Sep</v>
      </c>
      <c r="D4870" s="8" t="str">
        <f t="shared" ca="1" si="2967"/>
        <v>Q4</v>
      </c>
      <c r="E4870">
        <f t="shared" ca="1" si="2968"/>
        <v>12</v>
      </c>
      <c r="F4870">
        <f t="shared" ca="1" si="2969"/>
        <v>4</v>
      </c>
      <c r="G4870">
        <f t="shared" ca="1" si="2970"/>
        <v>202012</v>
      </c>
      <c r="H4870">
        <f t="shared" ca="1" si="2971"/>
        <v>202004</v>
      </c>
      <c r="I4870" t="str">
        <f t="shared" ca="1" si="2972"/>
        <v>FY2020 Q3 Sep</v>
      </c>
      <c r="J4870">
        <f t="shared" ca="1" si="2973"/>
        <v>2020</v>
      </c>
      <c r="K4870" s="8" t="str">
        <f t="shared" ca="1" si="2974"/>
        <v>Sep</v>
      </c>
      <c r="L4870" s="8" t="str">
        <f t="shared" ca="1" si="2975"/>
        <v>Q3</v>
      </c>
      <c r="M4870">
        <f t="shared" ca="1" si="2976"/>
        <v>9</v>
      </c>
      <c r="N4870">
        <f t="shared" ca="1" si="2977"/>
        <v>3</v>
      </c>
      <c r="O4870">
        <f t="shared" ca="1" si="2978"/>
        <v>202009</v>
      </c>
      <c r="P4870">
        <f t="shared" ca="1" si="2979"/>
        <v>202003</v>
      </c>
      <c r="Q4870" t="str">
        <f t="shared" si="2980"/>
        <v>FY2020 Q2 Jan</v>
      </c>
      <c r="R4870">
        <f t="shared" si="2981"/>
        <v>2020</v>
      </c>
      <c r="S4870" s="8" t="str">
        <f t="shared" si="2982"/>
        <v>Jan</v>
      </c>
      <c r="T4870" s="8" t="str">
        <f t="shared" si="2983"/>
        <v>Q2</v>
      </c>
      <c r="U4870">
        <f t="shared" si="2984"/>
        <v>4</v>
      </c>
      <c r="V4870">
        <f t="shared" si="2985"/>
        <v>2</v>
      </c>
      <c r="W4870">
        <f t="shared" si="2986"/>
        <v>202004</v>
      </c>
      <c r="X4870">
        <f t="shared" si="2987"/>
        <v>202002</v>
      </c>
      <c r="Y4870" t="str">
        <f t="shared" si="2988"/>
        <v>FY2020 Q1 Jan</v>
      </c>
      <c r="Z4870">
        <f t="shared" si="2989"/>
        <v>2020</v>
      </c>
      <c r="AA4870" s="8" t="str">
        <f t="shared" si="2990"/>
        <v>Jan</v>
      </c>
      <c r="AB4870" s="8" t="str">
        <f t="shared" si="2991"/>
        <v>Q1</v>
      </c>
      <c r="AC4870">
        <f t="shared" si="2992"/>
        <v>1</v>
      </c>
      <c r="AD4870">
        <f t="shared" si="2993"/>
        <v>1</v>
      </c>
      <c r="AE4870">
        <f t="shared" si="2994"/>
        <v>202001</v>
      </c>
      <c r="AF4870">
        <f t="shared" si="2995"/>
        <v>202001</v>
      </c>
      <c r="AG4870" s="9">
        <f t="shared" ca="1" si="2996"/>
        <v>0</v>
      </c>
      <c r="AH4870">
        <f t="shared" ca="1" si="2997"/>
        <v>3</v>
      </c>
      <c r="AI4870" s="9">
        <f t="shared" ca="1" si="2998"/>
        <v>8</v>
      </c>
      <c r="AJ4870" s="9">
        <f t="shared" ca="1" si="2999"/>
        <v>0</v>
      </c>
      <c r="AK4870" s="9">
        <f t="shared" si="3000"/>
        <v>3</v>
      </c>
      <c r="AL4870" s="9">
        <f t="shared" si="3001"/>
        <v>5</v>
      </c>
      <c r="AM4870" s="9">
        <f t="shared" si="3002"/>
        <v>12</v>
      </c>
      <c r="AN4870" s="2">
        <v>43858.517361111109</v>
      </c>
      <c r="AO4870">
        <v>1850</v>
      </c>
      <c r="AP4870" s="1">
        <v>4200</v>
      </c>
      <c r="AQ4870" t="s">
        <v>4</v>
      </c>
    </row>
    <row r="4871" spans="1:43" x14ac:dyDescent="0.3">
      <c r="A4871" t="str">
        <f t="shared" ca="1" si="2964"/>
        <v>FY2020 Q4 Sep</v>
      </c>
      <c r="B4871">
        <f t="shared" ca="1" si="2965"/>
        <v>2020</v>
      </c>
      <c r="C4871" s="8" t="str">
        <f t="shared" ca="1" si="2966"/>
        <v>Sep</v>
      </c>
      <c r="D4871" s="8" t="str">
        <f t="shared" ca="1" si="2967"/>
        <v>Q4</v>
      </c>
      <c r="E4871">
        <f t="shared" ca="1" si="2968"/>
        <v>12</v>
      </c>
      <c r="F4871">
        <f t="shared" ca="1" si="2969"/>
        <v>4</v>
      </c>
      <c r="G4871">
        <f t="shared" ca="1" si="2970"/>
        <v>202012</v>
      </c>
      <c r="H4871">
        <f t="shared" ca="1" si="2971"/>
        <v>202004</v>
      </c>
      <c r="I4871" t="str">
        <f t="shared" ca="1" si="2972"/>
        <v>FY2020 Q3 Sep</v>
      </c>
      <c r="J4871">
        <f t="shared" ca="1" si="2973"/>
        <v>2020</v>
      </c>
      <c r="K4871" s="8" t="str">
        <f t="shared" ca="1" si="2974"/>
        <v>Sep</v>
      </c>
      <c r="L4871" s="8" t="str">
        <f t="shared" ca="1" si="2975"/>
        <v>Q3</v>
      </c>
      <c r="M4871">
        <f t="shared" ca="1" si="2976"/>
        <v>9</v>
      </c>
      <c r="N4871">
        <f t="shared" ca="1" si="2977"/>
        <v>3</v>
      </c>
      <c r="O4871">
        <f t="shared" ca="1" si="2978"/>
        <v>202009</v>
      </c>
      <c r="P4871">
        <f t="shared" ca="1" si="2979"/>
        <v>202003</v>
      </c>
      <c r="Q4871" t="str">
        <f t="shared" si="2980"/>
        <v>FY2020 Q2 Feb</v>
      </c>
      <c r="R4871">
        <f t="shared" si="2981"/>
        <v>2020</v>
      </c>
      <c r="S4871" s="8" t="str">
        <f t="shared" si="2982"/>
        <v>Feb</v>
      </c>
      <c r="T4871" s="8" t="str">
        <f t="shared" si="2983"/>
        <v>Q2</v>
      </c>
      <c r="U4871">
        <f t="shared" si="2984"/>
        <v>5</v>
      </c>
      <c r="V4871">
        <f t="shared" si="2985"/>
        <v>2</v>
      </c>
      <c r="W4871">
        <f t="shared" si="2986"/>
        <v>202005</v>
      </c>
      <c r="X4871">
        <f t="shared" si="2987"/>
        <v>202002</v>
      </c>
      <c r="Y4871" t="str">
        <f t="shared" si="2988"/>
        <v>FY2020 Q1 Feb</v>
      </c>
      <c r="Z4871">
        <f t="shared" si="2989"/>
        <v>2020</v>
      </c>
      <c r="AA4871" s="8" t="str">
        <f t="shared" si="2990"/>
        <v>Feb</v>
      </c>
      <c r="AB4871" s="8" t="str">
        <f t="shared" si="2991"/>
        <v>Q1</v>
      </c>
      <c r="AC4871">
        <f t="shared" si="2992"/>
        <v>2</v>
      </c>
      <c r="AD4871">
        <f t="shared" si="2993"/>
        <v>1</v>
      </c>
      <c r="AE4871">
        <f t="shared" si="2994"/>
        <v>202002</v>
      </c>
      <c r="AF4871">
        <f t="shared" si="2995"/>
        <v>202001</v>
      </c>
      <c r="AG4871" s="9">
        <f t="shared" ca="1" si="2996"/>
        <v>0</v>
      </c>
      <c r="AH4871">
        <f t="shared" ca="1" si="2997"/>
        <v>2</v>
      </c>
      <c r="AI4871" s="9">
        <f t="shared" ca="1" si="2998"/>
        <v>7</v>
      </c>
      <c r="AJ4871" s="9">
        <f t="shared" ca="1" si="2999"/>
        <v>0</v>
      </c>
      <c r="AK4871" s="9">
        <f t="shared" si="3000"/>
        <v>5</v>
      </c>
      <c r="AL4871" s="9">
        <f t="shared" si="3001"/>
        <v>6</v>
      </c>
      <c r="AM4871" s="9">
        <f t="shared" si="3002"/>
        <v>15</v>
      </c>
      <c r="AN4871" s="2">
        <v>43867.647222222222</v>
      </c>
      <c r="AO4871">
        <v>1850</v>
      </c>
      <c r="AP4871" s="1">
        <v>4200</v>
      </c>
      <c r="AQ4871" t="s">
        <v>4</v>
      </c>
    </row>
    <row r="4872" spans="1:43" x14ac:dyDescent="0.3">
      <c r="A4872" t="str">
        <f t="shared" ca="1" si="2964"/>
        <v>FY2020 Q4 Sep</v>
      </c>
      <c r="B4872">
        <f t="shared" ca="1" si="2965"/>
        <v>2020</v>
      </c>
      <c r="C4872" s="8" t="str">
        <f t="shared" ca="1" si="2966"/>
        <v>Sep</v>
      </c>
      <c r="D4872" s="8" t="str">
        <f t="shared" ca="1" si="2967"/>
        <v>Q4</v>
      </c>
      <c r="E4872">
        <f t="shared" ca="1" si="2968"/>
        <v>12</v>
      </c>
      <c r="F4872">
        <f t="shared" ca="1" si="2969"/>
        <v>4</v>
      </c>
      <c r="G4872">
        <f t="shared" ca="1" si="2970"/>
        <v>202012</v>
      </c>
      <c r="H4872">
        <f t="shared" ca="1" si="2971"/>
        <v>202004</v>
      </c>
      <c r="I4872" t="str">
        <f t="shared" ca="1" si="2972"/>
        <v>FY2020 Q3 Sep</v>
      </c>
      <c r="J4872">
        <f t="shared" ca="1" si="2973"/>
        <v>2020</v>
      </c>
      <c r="K4872" s="8" t="str">
        <f t="shared" ca="1" si="2974"/>
        <v>Sep</v>
      </c>
      <c r="L4872" s="8" t="str">
        <f t="shared" ca="1" si="2975"/>
        <v>Q3</v>
      </c>
      <c r="M4872">
        <f t="shared" ca="1" si="2976"/>
        <v>9</v>
      </c>
      <c r="N4872">
        <f t="shared" ca="1" si="2977"/>
        <v>3</v>
      </c>
      <c r="O4872">
        <f t="shared" ca="1" si="2978"/>
        <v>202009</v>
      </c>
      <c r="P4872">
        <f t="shared" ca="1" si="2979"/>
        <v>202003</v>
      </c>
      <c r="Q4872" t="str">
        <f t="shared" si="2980"/>
        <v>FY2020 Q2 Feb</v>
      </c>
      <c r="R4872">
        <f t="shared" si="2981"/>
        <v>2020</v>
      </c>
      <c r="S4872" s="8" t="str">
        <f t="shared" si="2982"/>
        <v>Feb</v>
      </c>
      <c r="T4872" s="8" t="str">
        <f t="shared" si="2983"/>
        <v>Q2</v>
      </c>
      <c r="U4872">
        <f t="shared" si="2984"/>
        <v>5</v>
      </c>
      <c r="V4872">
        <f t="shared" si="2985"/>
        <v>2</v>
      </c>
      <c r="W4872">
        <f t="shared" si="2986"/>
        <v>202005</v>
      </c>
      <c r="X4872">
        <f t="shared" si="2987"/>
        <v>202002</v>
      </c>
      <c r="Y4872" t="str">
        <f t="shared" si="2988"/>
        <v>FY2020 Q1 Feb</v>
      </c>
      <c r="Z4872">
        <f t="shared" si="2989"/>
        <v>2020</v>
      </c>
      <c r="AA4872" s="8" t="str">
        <f t="shared" si="2990"/>
        <v>Feb</v>
      </c>
      <c r="AB4872" s="8" t="str">
        <f t="shared" si="2991"/>
        <v>Q1</v>
      </c>
      <c r="AC4872">
        <f t="shared" si="2992"/>
        <v>2</v>
      </c>
      <c r="AD4872">
        <f t="shared" si="2993"/>
        <v>1</v>
      </c>
      <c r="AE4872">
        <f t="shared" si="2994"/>
        <v>202002</v>
      </c>
      <c r="AF4872">
        <f t="shared" si="2995"/>
        <v>202001</v>
      </c>
      <c r="AG4872" s="9">
        <f t="shared" ca="1" si="2996"/>
        <v>0</v>
      </c>
      <c r="AH4872">
        <f t="shared" ca="1" si="2997"/>
        <v>2</v>
      </c>
      <c r="AI4872" s="9">
        <f t="shared" ca="1" si="2998"/>
        <v>7</v>
      </c>
      <c r="AJ4872" s="9">
        <f t="shared" ca="1" si="2999"/>
        <v>0</v>
      </c>
      <c r="AK4872" s="9">
        <f t="shared" si="3000"/>
        <v>2</v>
      </c>
      <c r="AL4872" s="9">
        <f t="shared" si="3001"/>
        <v>8</v>
      </c>
      <c r="AM4872" s="9">
        <f t="shared" si="3002"/>
        <v>6</v>
      </c>
      <c r="AN4872" s="2">
        <v>43878.272916666669</v>
      </c>
      <c r="AO4872">
        <v>2061</v>
      </c>
      <c r="AP4872" s="1">
        <v>4200</v>
      </c>
      <c r="AQ4872" t="s">
        <v>4</v>
      </c>
    </row>
    <row r="4873" spans="1:43" x14ac:dyDescent="0.3">
      <c r="A4873" t="str">
        <f t="shared" ca="1" si="2964"/>
        <v>FY2020 Q4 Sep</v>
      </c>
      <c r="B4873">
        <f t="shared" ca="1" si="2965"/>
        <v>2020</v>
      </c>
      <c r="C4873" s="8" t="str">
        <f t="shared" ca="1" si="2966"/>
        <v>Sep</v>
      </c>
      <c r="D4873" s="8" t="str">
        <f t="shared" ca="1" si="2967"/>
        <v>Q4</v>
      </c>
      <c r="E4873">
        <f t="shared" ca="1" si="2968"/>
        <v>12</v>
      </c>
      <c r="F4873">
        <f t="shared" ca="1" si="2969"/>
        <v>4</v>
      </c>
      <c r="G4873">
        <f t="shared" ca="1" si="2970"/>
        <v>202012</v>
      </c>
      <c r="H4873">
        <f t="shared" ca="1" si="2971"/>
        <v>202004</v>
      </c>
      <c r="I4873" t="str">
        <f t="shared" ca="1" si="2972"/>
        <v>FY2020 Q3 Sep</v>
      </c>
      <c r="J4873">
        <f t="shared" ca="1" si="2973"/>
        <v>2020</v>
      </c>
      <c r="K4873" s="8" t="str">
        <f t="shared" ca="1" si="2974"/>
        <v>Sep</v>
      </c>
      <c r="L4873" s="8" t="str">
        <f t="shared" ca="1" si="2975"/>
        <v>Q3</v>
      </c>
      <c r="M4873">
        <f t="shared" ca="1" si="2976"/>
        <v>9</v>
      </c>
      <c r="N4873">
        <f t="shared" ca="1" si="2977"/>
        <v>3</v>
      </c>
      <c r="O4873">
        <f t="shared" ca="1" si="2978"/>
        <v>202009</v>
      </c>
      <c r="P4873">
        <f t="shared" ca="1" si="2979"/>
        <v>202003</v>
      </c>
      <c r="Q4873" t="str">
        <f t="shared" si="2980"/>
        <v>FY2020 Q2 Mar</v>
      </c>
      <c r="R4873">
        <f t="shared" si="2981"/>
        <v>2020</v>
      </c>
      <c r="S4873" s="8" t="str">
        <f t="shared" si="2982"/>
        <v>Mar</v>
      </c>
      <c r="T4873" s="8" t="str">
        <f t="shared" si="2983"/>
        <v>Q2</v>
      </c>
      <c r="U4873">
        <f t="shared" si="2984"/>
        <v>6</v>
      </c>
      <c r="V4873">
        <f t="shared" si="2985"/>
        <v>2</v>
      </c>
      <c r="W4873">
        <f t="shared" si="2986"/>
        <v>202006</v>
      </c>
      <c r="X4873">
        <f t="shared" si="2987"/>
        <v>202002</v>
      </c>
      <c r="Y4873" t="str">
        <f t="shared" si="2988"/>
        <v>FY2020 Q1 Mar</v>
      </c>
      <c r="Z4873">
        <f t="shared" si="2989"/>
        <v>2020</v>
      </c>
      <c r="AA4873" s="8" t="str">
        <f t="shared" si="2990"/>
        <v>Mar</v>
      </c>
      <c r="AB4873" s="8" t="str">
        <f t="shared" si="2991"/>
        <v>Q1</v>
      </c>
      <c r="AC4873">
        <f t="shared" si="2992"/>
        <v>3</v>
      </c>
      <c r="AD4873">
        <f t="shared" si="2993"/>
        <v>1</v>
      </c>
      <c r="AE4873">
        <f t="shared" si="2994"/>
        <v>202003</v>
      </c>
      <c r="AF4873">
        <f t="shared" si="2995"/>
        <v>202001</v>
      </c>
      <c r="AG4873" s="9">
        <f t="shared" ca="1" si="2996"/>
        <v>0</v>
      </c>
      <c r="AH4873">
        <f t="shared" ca="1" si="2997"/>
        <v>2</v>
      </c>
      <c r="AI4873" s="9">
        <f t="shared" ca="1" si="2998"/>
        <v>6</v>
      </c>
      <c r="AJ4873" s="9">
        <f t="shared" ca="1" si="2999"/>
        <v>0</v>
      </c>
      <c r="AK4873" s="9">
        <f t="shared" si="3000"/>
        <v>3</v>
      </c>
      <c r="AL4873" s="9">
        <f t="shared" si="3001"/>
        <v>10</v>
      </c>
      <c r="AM4873" s="9">
        <f t="shared" si="3002"/>
        <v>7</v>
      </c>
      <c r="AN4873" s="2">
        <v>43893.32916666667</v>
      </c>
      <c r="AO4873">
        <v>2061</v>
      </c>
      <c r="AP4873" s="1">
        <v>4200</v>
      </c>
      <c r="AQ4873" t="s">
        <v>4</v>
      </c>
    </row>
    <row r="4874" spans="1:43" x14ac:dyDescent="0.3">
      <c r="A4874" t="str">
        <f t="shared" ca="1" si="2964"/>
        <v>FY2020 Q4 Sep</v>
      </c>
      <c r="B4874">
        <f t="shared" ca="1" si="2965"/>
        <v>2020</v>
      </c>
      <c r="C4874" s="8" t="str">
        <f t="shared" ca="1" si="2966"/>
        <v>Sep</v>
      </c>
      <c r="D4874" s="8" t="str">
        <f t="shared" ca="1" si="2967"/>
        <v>Q4</v>
      </c>
      <c r="E4874">
        <f t="shared" ca="1" si="2968"/>
        <v>12</v>
      </c>
      <c r="F4874">
        <f t="shared" ca="1" si="2969"/>
        <v>4</v>
      </c>
      <c r="G4874">
        <f t="shared" ca="1" si="2970"/>
        <v>202012</v>
      </c>
      <c r="H4874">
        <f t="shared" ca="1" si="2971"/>
        <v>202004</v>
      </c>
      <c r="I4874" t="str">
        <f t="shared" ca="1" si="2972"/>
        <v>FY2020 Q3 Sep</v>
      </c>
      <c r="J4874">
        <f t="shared" ca="1" si="2973"/>
        <v>2020</v>
      </c>
      <c r="K4874" s="8" t="str">
        <f t="shared" ca="1" si="2974"/>
        <v>Sep</v>
      </c>
      <c r="L4874" s="8" t="str">
        <f t="shared" ca="1" si="2975"/>
        <v>Q3</v>
      </c>
      <c r="M4874">
        <f t="shared" ca="1" si="2976"/>
        <v>9</v>
      </c>
      <c r="N4874">
        <f t="shared" ca="1" si="2977"/>
        <v>3</v>
      </c>
      <c r="O4874">
        <f t="shared" ca="1" si="2978"/>
        <v>202009</v>
      </c>
      <c r="P4874">
        <f t="shared" ca="1" si="2979"/>
        <v>202003</v>
      </c>
      <c r="Q4874" t="str">
        <f t="shared" si="2980"/>
        <v>FY2020 Q2 Jan</v>
      </c>
      <c r="R4874">
        <f t="shared" si="2981"/>
        <v>2020</v>
      </c>
      <c r="S4874" s="8" t="str">
        <f t="shared" si="2982"/>
        <v>Jan</v>
      </c>
      <c r="T4874" s="8" t="str">
        <f t="shared" si="2983"/>
        <v>Q2</v>
      </c>
      <c r="U4874">
        <f t="shared" si="2984"/>
        <v>4</v>
      </c>
      <c r="V4874">
        <f t="shared" si="2985"/>
        <v>2</v>
      </c>
      <c r="W4874">
        <f t="shared" si="2986"/>
        <v>202004</v>
      </c>
      <c r="X4874">
        <f t="shared" si="2987"/>
        <v>202002</v>
      </c>
      <c r="Y4874" t="str">
        <f t="shared" si="2988"/>
        <v>FY2020 Q1 Jan</v>
      </c>
      <c r="Z4874">
        <f t="shared" si="2989"/>
        <v>2020</v>
      </c>
      <c r="AA4874" s="8" t="str">
        <f t="shared" si="2990"/>
        <v>Jan</v>
      </c>
      <c r="AB4874" s="8" t="str">
        <f t="shared" si="2991"/>
        <v>Q1</v>
      </c>
      <c r="AC4874">
        <f t="shared" si="2992"/>
        <v>1</v>
      </c>
      <c r="AD4874">
        <f t="shared" si="2993"/>
        <v>1</v>
      </c>
      <c r="AE4874">
        <f t="shared" si="2994"/>
        <v>202001</v>
      </c>
      <c r="AF4874">
        <f t="shared" si="2995"/>
        <v>202001</v>
      </c>
      <c r="AG4874" s="9">
        <f t="shared" ca="1" si="2996"/>
        <v>0</v>
      </c>
      <c r="AH4874">
        <f t="shared" ca="1" si="2997"/>
        <v>3</v>
      </c>
      <c r="AI4874" s="9">
        <f t="shared" ca="1" si="2998"/>
        <v>8</v>
      </c>
      <c r="AJ4874" s="9">
        <f t="shared" ca="1" si="2999"/>
        <v>0</v>
      </c>
      <c r="AK4874" s="9">
        <f t="shared" si="3000"/>
        <v>2</v>
      </c>
      <c r="AL4874" s="9">
        <f t="shared" si="3001"/>
        <v>5</v>
      </c>
      <c r="AM4874" s="9">
        <f t="shared" si="3002"/>
        <v>7</v>
      </c>
      <c r="AN4874" s="2">
        <v>43857.316666666666</v>
      </c>
      <c r="AO4874">
        <v>2071</v>
      </c>
      <c r="AP4874" s="1">
        <v>4200</v>
      </c>
      <c r="AQ4874" t="s">
        <v>4</v>
      </c>
    </row>
    <row r="4875" spans="1:43" x14ac:dyDescent="0.3">
      <c r="A4875" t="str">
        <f t="shared" ca="1" si="2964"/>
        <v>FY2020 Q4 Sep</v>
      </c>
      <c r="B4875">
        <f t="shared" ca="1" si="2965"/>
        <v>2020</v>
      </c>
      <c r="C4875" s="8" t="str">
        <f t="shared" ca="1" si="2966"/>
        <v>Sep</v>
      </c>
      <c r="D4875" s="8" t="str">
        <f t="shared" ca="1" si="2967"/>
        <v>Q4</v>
      </c>
      <c r="E4875">
        <f t="shared" ca="1" si="2968"/>
        <v>12</v>
      </c>
      <c r="F4875">
        <f t="shared" ca="1" si="2969"/>
        <v>4</v>
      </c>
      <c r="G4875">
        <f t="shared" ca="1" si="2970"/>
        <v>202012</v>
      </c>
      <c r="H4875">
        <f t="shared" ca="1" si="2971"/>
        <v>202004</v>
      </c>
      <c r="I4875" t="str">
        <f t="shared" ca="1" si="2972"/>
        <v>FY2020 Q3 Sep</v>
      </c>
      <c r="J4875">
        <f t="shared" ca="1" si="2973"/>
        <v>2020</v>
      </c>
      <c r="K4875" s="8" t="str">
        <f t="shared" ca="1" si="2974"/>
        <v>Sep</v>
      </c>
      <c r="L4875" s="8" t="str">
        <f t="shared" ca="1" si="2975"/>
        <v>Q3</v>
      </c>
      <c r="M4875">
        <f t="shared" ca="1" si="2976"/>
        <v>9</v>
      </c>
      <c r="N4875">
        <f t="shared" ca="1" si="2977"/>
        <v>3</v>
      </c>
      <c r="O4875">
        <f t="shared" ca="1" si="2978"/>
        <v>202009</v>
      </c>
      <c r="P4875">
        <f t="shared" ca="1" si="2979"/>
        <v>202003</v>
      </c>
      <c r="Q4875" t="str">
        <f t="shared" si="2980"/>
        <v>FY2020 Q1 Nov</v>
      </c>
      <c r="R4875">
        <f t="shared" si="2981"/>
        <v>2020</v>
      </c>
      <c r="S4875" s="8" t="str">
        <f t="shared" si="2982"/>
        <v>Nov</v>
      </c>
      <c r="T4875" s="8" t="str">
        <f t="shared" si="2983"/>
        <v>Q1</v>
      </c>
      <c r="U4875">
        <f t="shared" si="2984"/>
        <v>2</v>
      </c>
      <c r="V4875">
        <f t="shared" si="2985"/>
        <v>1</v>
      </c>
      <c r="W4875">
        <f t="shared" si="2986"/>
        <v>202002</v>
      </c>
      <c r="X4875">
        <f t="shared" si="2987"/>
        <v>202001</v>
      </c>
      <c r="Y4875" t="str">
        <f t="shared" si="2988"/>
        <v>FY2019 Q4 Nov</v>
      </c>
      <c r="Z4875">
        <f t="shared" si="2989"/>
        <v>2019</v>
      </c>
      <c r="AA4875" s="8" t="str">
        <f t="shared" si="2990"/>
        <v>Nov</v>
      </c>
      <c r="AB4875" s="8" t="str">
        <f t="shared" si="2991"/>
        <v>Q4</v>
      </c>
      <c r="AC4875">
        <f t="shared" si="2992"/>
        <v>11</v>
      </c>
      <c r="AD4875">
        <f t="shared" si="2993"/>
        <v>4</v>
      </c>
      <c r="AE4875">
        <f t="shared" si="2994"/>
        <v>201911</v>
      </c>
      <c r="AF4875">
        <f t="shared" si="2995"/>
        <v>201904</v>
      </c>
      <c r="AG4875" s="9">
        <f t="shared" ca="1" si="2996"/>
        <v>0</v>
      </c>
      <c r="AH4875">
        <f t="shared" ca="1" si="2997"/>
        <v>3</v>
      </c>
      <c r="AI4875" s="9">
        <f t="shared" ca="1" si="2998"/>
        <v>10</v>
      </c>
      <c r="AJ4875" s="9">
        <f t="shared" ca="1" si="2999"/>
        <v>1</v>
      </c>
      <c r="AK4875" s="9">
        <f t="shared" si="3000"/>
        <v>5</v>
      </c>
      <c r="AL4875" s="9">
        <f t="shared" si="3001"/>
        <v>46</v>
      </c>
      <c r="AM4875" s="9">
        <f t="shared" si="3002"/>
        <v>17</v>
      </c>
      <c r="AN4875" s="2">
        <v>43783.711805555555</v>
      </c>
      <c r="AO4875">
        <v>2202</v>
      </c>
      <c r="AP4875" s="1">
        <v>4200</v>
      </c>
      <c r="AQ4875" t="s">
        <v>4</v>
      </c>
    </row>
    <row r="4876" spans="1:43" x14ac:dyDescent="0.3">
      <c r="A4876" t="str">
        <f t="shared" ca="1" si="2964"/>
        <v>FY2020 Q4 Sep</v>
      </c>
      <c r="B4876">
        <f t="shared" ca="1" si="2965"/>
        <v>2020</v>
      </c>
      <c r="C4876" s="8" t="str">
        <f t="shared" ca="1" si="2966"/>
        <v>Sep</v>
      </c>
      <c r="D4876" s="8" t="str">
        <f t="shared" ca="1" si="2967"/>
        <v>Q4</v>
      </c>
      <c r="E4876">
        <f t="shared" ca="1" si="2968"/>
        <v>12</v>
      </c>
      <c r="F4876">
        <f t="shared" ca="1" si="2969"/>
        <v>4</v>
      </c>
      <c r="G4876">
        <f t="shared" ca="1" si="2970"/>
        <v>202012</v>
      </c>
      <c r="H4876">
        <f t="shared" ca="1" si="2971"/>
        <v>202004</v>
      </c>
      <c r="I4876" t="str">
        <f t="shared" ca="1" si="2972"/>
        <v>FY2020 Q3 Sep</v>
      </c>
      <c r="J4876">
        <f t="shared" ca="1" si="2973"/>
        <v>2020</v>
      </c>
      <c r="K4876" s="8" t="str">
        <f t="shared" ca="1" si="2974"/>
        <v>Sep</v>
      </c>
      <c r="L4876" s="8" t="str">
        <f t="shared" ca="1" si="2975"/>
        <v>Q3</v>
      </c>
      <c r="M4876">
        <f t="shared" ca="1" si="2976"/>
        <v>9</v>
      </c>
      <c r="N4876">
        <f t="shared" ca="1" si="2977"/>
        <v>3</v>
      </c>
      <c r="O4876">
        <f t="shared" ca="1" si="2978"/>
        <v>202009</v>
      </c>
      <c r="P4876">
        <f t="shared" ca="1" si="2979"/>
        <v>202003</v>
      </c>
      <c r="Q4876" t="str">
        <f t="shared" si="2980"/>
        <v>FY2020 Q1 Oct</v>
      </c>
      <c r="R4876">
        <f t="shared" si="2981"/>
        <v>2020</v>
      </c>
      <c r="S4876" s="8" t="str">
        <f t="shared" si="2982"/>
        <v>Oct</v>
      </c>
      <c r="T4876" s="8" t="str">
        <f t="shared" si="2983"/>
        <v>Q1</v>
      </c>
      <c r="U4876">
        <f t="shared" si="2984"/>
        <v>1</v>
      </c>
      <c r="V4876">
        <f t="shared" si="2985"/>
        <v>1</v>
      </c>
      <c r="W4876">
        <f t="shared" si="2986"/>
        <v>202001</v>
      </c>
      <c r="X4876">
        <f t="shared" si="2987"/>
        <v>202001</v>
      </c>
      <c r="Y4876" t="str">
        <f t="shared" si="2988"/>
        <v>FY2019 Q4 Oct</v>
      </c>
      <c r="Z4876">
        <f t="shared" si="2989"/>
        <v>2019</v>
      </c>
      <c r="AA4876" s="8" t="str">
        <f t="shared" si="2990"/>
        <v>Oct</v>
      </c>
      <c r="AB4876" s="8" t="str">
        <f t="shared" si="2991"/>
        <v>Q4</v>
      </c>
      <c r="AC4876">
        <f t="shared" si="2992"/>
        <v>10</v>
      </c>
      <c r="AD4876">
        <f t="shared" si="2993"/>
        <v>4</v>
      </c>
      <c r="AE4876">
        <f t="shared" si="2994"/>
        <v>201910</v>
      </c>
      <c r="AF4876">
        <f t="shared" si="2995"/>
        <v>201904</v>
      </c>
      <c r="AG4876" s="9">
        <f t="shared" ca="1" si="2996"/>
        <v>0</v>
      </c>
      <c r="AH4876">
        <f t="shared" ca="1" si="2997"/>
        <v>4</v>
      </c>
      <c r="AI4876" s="9">
        <f t="shared" ca="1" si="2998"/>
        <v>11</v>
      </c>
      <c r="AJ4876" s="9">
        <f t="shared" ca="1" si="2999"/>
        <v>1</v>
      </c>
      <c r="AK4876" s="9">
        <f t="shared" si="3000"/>
        <v>3</v>
      </c>
      <c r="AL4876" s="9">
        <f t="shared" si="3001"/>
        <v>41</v>
      </c>
      <c r="AM4876" s="9">
        <f t="shared" si="3002"/>
        <v>11</v>
      </c>
      <c r="AN4876" s="2">
        <v>43746.467361111114</v>
      </c>
      <c r="AO4876">
        <v>2571</v>
      </c>
      <c r="AP4876" s="1">
        <v>4200</v>
      </c>
      <c r="AQ4876" t="s">
        <v>4</v>
      </c>
    </row>
    <row r="4877" spans="1:43" x14ac:dyDescent="0.3">
      <c r="A4877" t="str">
        <f t="shared" ca="1" si="2964"/>
        <v>FY2020 Q4 Sep</v>
      </c>
      <c r="B4877">
        <f t="shared" ca="1" si="2965"/>
        <v>2020</v>
      </c>
      <c r="C4877" s="8" t="str">
        <f t="shared" ca="1" si="2966"/>
        <v>Sep</v>
      </c>
      <c r="D4877" s="8" t="str">
        <f t="shared" ca="1" si="2967"/>
        <v>Q4</v>
      </c>
      <c r="E4877">
        <f t="shared" ca="1" si="2968"/>
        <v>12</v>
      </c>
      <c r="F4877">
        <f t="shared" ca="1" si="2969"/>
        <v>4</v>
      </c>
      <c r="G4877">
        <f t="shared" ca="1" si="2970"/>
        <v>202012</v>
      </c>
      <c r="H4877">
        <f t="shared" ca="1" si="2971"/>
        <v>202004</v>
      </c>
      <c r="I4877" t="str">
        <f t="shared" ca="1" si="2972"/>
        <v>FY2020 Q3 Sep</v>
      </c>
      <c r="J4877">
        <f t="shared" ca="1" si="2973"/>
        <v>2020</v>
      </c>
      <c r="K4877" s="8" t="str">
        <f t="shared" ca="1" si="2974"/>
        <v>Sep</v>
      </c>
      <c r="L4877" s="8" t="str">
        <f t="shared" ca="1" si="2975"/>
        <v>Q3</v>
      </c>
      <c r="M4877">
        <f t="shared" ca="1" si="2976"/>
        <v>9</v>
      </c>
      <c r="N4877">
        <f t="shared" ca="1" si="2977"/>
        <v>3</v>
      </c>
      <c r="O4877">
        <f t="shared" ca="1" si="2978"/>
        <v>202009</v>
      </c>
      <c r="P4877">
        <f t="shared" ca="1" si="2979"/>
        <v>202003</v>
      </c>
      <c r="Q4877" t="str">
        <f t="shared" si="2980"/>
        <v>FY2020 Q1 Oct</v>
      </c>
      <c r="R4877">
        <f t="shared" si="2981"/>
        <v>2020</v>
      </c>
      <c r="S4877" s="8" t="str">
        <f t="shared" si="2982"/>
        <v>Oct</v>
      </c>
      <c r="T4877" s="8" t="str">
        <f t="shared" si="2983"/>
        <v>Q1</v>
      </c>
      <c r="U4877">
        <f t="shared" si="2984"/>
        <v>1</v>
      </c>
      <c r="V4877">
        <f t="shared" si="2985"/>
        <v>1</v>
      </c>
      <c r="W4877">
        <f t="shared" si="2986"/>
        <v>202001</v>
      </c>
      <c r="X4877">
        <f t="shared" si="2987"/>
        <v>202001</v>
      </c>
      <c r="Y4877" t="str">
        <f t="shared" si="2988"/>
        <v>FY2019 Q4 Oct</v>
      </c>
      <c r="Z4877">
        <f t="shared" si="2989"/>
        <v>2019</v>
      </c>
      <c r="AA4877" s="8" t="str">
        <f t="shared" si="2990"/>
        <v>Oct</v>
      </c>
      <c r="AB4877" s="8" t="str">
        <f t="shared" si="2991"/>
        <v>Q4</v>
      </c>
      <c r="AC4877">
        <f t="shared" si="2992"/>
        <v>10</v>
      </c>
      <c r="AD4877">
        <f t="shared" si="2993"/>
        <v>4</v>
      </c>
      <c r="AE4877">
        <f t="shared" si="2994"/>
        <v>201910</v>
      </c>
      <c r="AF4877">
        <f t="shared" si="2995"/>
        <v>201904</v>
      </c>
      <c r="AG4877" s="9">
        <f t="shared" ca="1" si="2996"/>
        <v>0</v>
      </c>
      <c r="AH4877">
        <f t="shared" ca="1" si="2997"/>
        <v>4</v>
      </c>
      <c r="AI4877" s="9">
        <f t="shared" ca="1" si="2998"/>
        <v>11</v>
      </c>
      <c r="AJ4877" s="9">
        <f t="shared" ca="1" si="2999"/>
        <v>1</v>
      </c>
      <c r="AK4877" s="9">
        <f t="shared" si="3000"/>
        <v>3</v>
      </c>
      <c r="AL4877" s="9">
        <f t="shared" si="3001"/>
        <v>42</v>
      </c>
      <c r="AM4877" s="9">
        <f t="shared" si="3002"/>
        <v>18</v>
      </c>
      <c r="AN4877" s="2">
        <v>43753.779861111114</v>
      </c>
      <c r="AO4877">
        <v>2648</v>
      </c>
      <c r="AP4877" s="1">
        <v>4200</v>
      </c>
      <c r="AQ4877" t="s">
        <v>4</v>
      </c>
    </row>
    <row r="4878" spans="1:43" x14ac:dyDescent="0.3">
      <c r="A4878" t="str">
        <f t="shared" ca="1" si="2964"/>
        <v>FY2020 Q4 Sep</v>
      </c>
      <c r="B4878">
        <f t="shared" ca="1" si="2965"/>
        <v>2020</v>
      </c>
      <c r="C4878" s="8" t="str">
        <f t="shared" ca="1" si="2966"/>
        <v>Sep</v>
      </c>
      <c r="D4878" s="8" t="str">
        <f t="shared" ca="1" si="2967"/>
        <v>Q4</v>
      </c>
      <c r="E4878">
        <f t="shared" ca="1" si="2968"/>
        <v>12</v>
      </c>
      <c r="F4878">
        <f t="shared" ca="1" si="2969"/>
        <v>4</v>
      </c>
      <c r="G4878">
        <f t="shared" ca="1" si="2970"/>
        <v>202012</v>
      </c>
      <c r="H4878">
        <f t="shared" ca="1" si="2971"/>
        <v>202004</v>
      </c>
      <c r="I4878" t="str">
        <f t="shared" ca="1" si="2972"/>
        <v>FY2020 Q3 Sep</v>
      </c>
      <c r="J4878">
        <f t="shared" ca="1" si="2973"/>
        <v>2020</v>
      </c>
      <c r="K4878" s="8" t="str">
        <f t="shared" ca="1" si="2974"/>
        <v>Sep</v>
      </c>
      <c r="L4878" s="8" t="str">
        <f t="shared" ca="1" si="2975"/>
        <v>Q3</v>
      </c>
      <c r="M4878">
        <f t="shared" ca="1" si="2976"/>
        <v>9</v>
      </c>
      <c r="N4878">
        <f t="shared" ca="1" si="2977"/>
        <v>3</v>
      </c>
      <c r="O4878">
        <f t="shared" ca="1" si="2978"/>
        <v>202009</v>
      </c>
      <c r="P4878">
        <f t="shared" ca="1" si="2979"/>
        <v>202003</v>
      </c>
      <c r="Q4878" t="str">
        <f t="shared" si="2980"/>
        <v>FY2020 Q1 Oct</v>
      </c>
      <c r="R4878">
        <f t="shared" si="2981"/>
        <v>2020</v>
      </c>
      <c r="S4878" s="8" t="str">
        <f t="shared" si="2982"/>
        <v>Oct</v>
      </c>
      <c r="T4878" s="8" t="str">
        <f t="shared" si="2983"/>
        <v>Q1</v>
      </c>
      <c r="U4878">
        <f t="shared" si="2984"/>
        <v>1</v>
      </c>
      <c r="V4878">
        <f t="shared" si="2985"/>
        <v>1</v>
      </c>
      <c r="W4878">
        <f t="shared" si="2986"/>
        <v>202001</v>
      </c>
      <c r="X4878">
        <f t="shared" si="2987"/>
        <v>202001</v>
      </c>
      <c r="Y4878" t="str">
        <f t="shared" si="2988"/>
        <v>FY2019 Q4 Oct</v>
      </c>
      <c r="Z4878">
        <f t="shared" si="2989"/>
        <v>2019</v>
      </c>
      <c r="AA4878" s="8" t="str">
        <f t="shared" si="2990"/>
        <v>Oct</v>
      </c>
      <c r="AB4878" s="8" t="str">
        <f t="shared" si="2991"/>
        <v>Q4</v>
      </c>
      <c r="AC4878">
        <f t="shared" si="2992"/>
        <v>10</v>
      </c>
      <c r="AD4878">
        <f t="shared" si="2993"/>
        <v>4</v>
      </c>
      <c r="AE4878">
        <f t="shared" si="2994"/>
        <v>201910</v>
      </c>
      <c r="AF4878">
        <f t="shared" si="2995"/>
        <v>201904</v>
      </c>
      <c r="AG4878" s="9">
        <f t="shared" ca="1" si="2996"/>
        <v>0</v>
      </c>
      <c r="AH4878">
        <f t="shared" ca="1" si="2997"/>
        <v>4</v>
      </c>
      <c r="AI4878" s="9">
        <f t="shared" ca="1" si="2998"/>
        <v>11</v>
      </c>
      <c r="AJ4878" s="9">
        <f t="shared" ca="1" si="2999"/>
        <v>1</v>
      </c>
      <c r="AK4878" s="9">
        <f t="shared" si="3000"/>
        <v>6</v>
      </c>
      <c r="AL4878" s="9">
        <f t="shared" si="3001"/>
        <v>43</v>
      </c>
      <c r="AM4878" s="9">
        <f t="shared" si="3002"/>
        <v>10</v>
      </c>
      <c r="AN4878" s="2">
        <v>43763.421527777777</v>
      </c>
      <c r="AO4878">
        <v>2648</v>
      </c>
      <c r="AP4878" s="1">
        <v>4200</v>
      </c>
      <c r="AQ4878" t="s">
        <v>4</v>
      </c>
    </row>
    <row r="4879" spans="1:43" x14ac:dyDescent="0.3">
      <c r="A4879" t="str">
        <f t="shared" ca="1" si="2964"/>
        <v>FY2020 Q4 Sep</v>
      </c>
      <c r="B4879">
        <f t="shared" ca="1" si="2965"/>
        <v>2020</v>
      </c>
      <c r="C4879" s="8" t="str">
        <f t="shared" ca="1" si="2966"/>
        <v>Sep</v>
      </c>
      <c r="D4879" s="8" t="str">
        <f t="shared" ca="1" si="2967"/>
        <v>Q4</v>
      </c>
      <c r="E4879">
        <f t="shared" ca="1" si="2968"/>
        <v>12</v>
      </c>
      <c r="F4879">
        <f t="shared" ca="1" si="2969"/>
        <v>4</v>
      </c>
      <c r="G4879">
        <f t="shared" ca="1" si="2970"/>
        <v>202012</v>
      </c>
      <c r="H4879">
        <f t="shared" ca="1" si="2971"/>
        <v>202004</v>
      </c>
      <c r="I4879" t="str">
        <f t="shared" ca="1" si="2972"/>
        <v>FY2020 Q3 Sep</v>
      </c>
      <c r="J4879">
        <f t="shared" ca="1" si="2973"/>
        <v>2020</v>
      </c>
      <c r="K4879" s="8" t="str">
        <f t="shared" ca="1" si="2974"/>
        <v>Sep</v>
      </c>
      <c r="L4879" s="8" t="str">
        <f t="shared" ca="1" si="2975"/>
        <v>Q3</v>
      </c>
      <c r="M4879">
        <f t="shared" ca="1" si="2976"/>
        <v>9</v>
      </c>
      <c r="N4879">
        <f t="shared" ca="1" si="2977"/>
        <v>3</v>
      </c>
      <c r="O4879">
        <f t="shared" ca="1" si="2978"/>
        <v>202009</v>
      </c>
      <c r="P4879">
        <f t="shared" ca="1" si="2979"/>
        <v>202003</v>
      </c>
      <c r="Q4879" t="str">
        <f t="shared" si="2980"/>
        <v>FY2019 Q4 Sep</v>
      </c>
      <c r="R4879">
        <f t="shared" si="2981"/>
        <v>2019</v>
      </c>
      <c r="S4879" s="8" t="str">
        <f t="shared" si="2982"/>
        <v>Sep</v>
      </c>
      <c r="T4879" s="8" t="str">
        <f t="shared" si="2983"/>
        <v>Q4</v>
      </c>
      <c r="U4879">
        <f t="shared" si="2984"/>
        <v>12</v>
      </c>
      <c r="V4879">
        <f t="shared" si="2985"/>
        <v>4</v>
      </c>
      <c r="W4879">
        <f t="shared" si="2986"/>
        <v>201912</v>
      </c>
      <c r="X4879">
        <f t="shared" si="2987"/>
        <v>201904</v>
      </c>
      <c r="Y4879" t="str">
        <f t="shared" si="2988"/>
        <v>FY2019 Q3 Sep</v>
      </c>
      <c r="Z4879">
        <f t="shared" si="2989"/>
        <v>2019</v>
      </c>
      <c r="AA4879" s="8" t="str">
        <f t="shared" si="2990"/>
        <v>Sep</v>
      </c>
      <c r="AB4879" s="8" t="str">
        <f t="shared" si="2991"/>
        <v>Q3</v>
      </c>
      <c r="AC4879">
        <f t="shared" si="2992"/>
        <v>9</v>
      </c>
      <c r="AD4879">
        <f t="shared" si="2993"/>
        <v>3</v>
      </c>
      <c r="AE4879">
        <f t="shared" si="2994"/>
        <v>201909</v>
      </c>
      <c r="AF4879">
        <f t="shared" si="2995"/>
        <v>201903</v>
      </c>
      <c r="AG4879" s="9">
        <f t="shared" ca="1" si="2996"/>
        <v>1</v>
      </c>
      <c r="AH4879">
        <f t="shared" ca="1" si="2997"/>
        <v>4</v>
      </c>
      <c r="AI4879" s="9">
        <f t="shared" ca="1" si="2998"/>
        <v>12</v>
      </c>
      <c r="AJ4879" s="9">
        <f t="shared" ca="1" si="2999"/>
        <v>1</v>
      </c>
      <c r="AK4879" s="9">
        <f t="shared" si="3000"/>
        <v>4</v>
      </c>
      <c r="AL4879" s="9">
        <f t="shared" si="3001"/>
        <v>39</v>
      </c>
      <c r="AM4879" s="9">
        <f t="shared" si="3002"/>
        <v>11</v>
      </c>
      <c r="AN4879" s="2">
        <v>43733.461805555555</v>
      </c>
      <c r="AO4879">
        <v>2837</v>
      </c>
      <c r="AP4879" s="1">
        <v>4200</v>
      </c>
      <c r="AQ4879" t="s">
        <v>4</v>
      </c>
    </row>
    <row r="4880" spans="1:43" x14ac:dyDescent="0.3">
      <c r="A4880" t="str">
        <f t="shared" ca="1" si="2964"/>
        <v>FY2020 Q4 Sep</v>
      </c>
      <c r="B4880">
        <f t="shared" ca="1" si="2965"/>
        <v>2020</v>
      </c>
      <c r="C4880" s="8" t="str">
        <f t="shared" ca="1" si="2966"/>
        <v>Sep</v>
      </c>
      <c r="D4880" s="8" t="str">
        <f t="shared" ca="1" si="2967"/>
        <v>Q4</v>
      </c>
      <c r="E4880">
        <f t="shared" ca="1" si="2968"/>
        <v>12</v>
      </c>
      <c r="F4880">
        <f t="shared" ca="1" si="2969"/>
        <v>4</v>
      </c>
      <c r="G4880">
        <f t="shared" ca="1" si="2970"/>
        <v>202012</v>
      </c>
      <c r="H4880">
        <f t="shared" ca="1" si="2971"/>
        <v>202004</v>
      </c>
      <c r="I4880" t="str">
        <f t="shared" ca="1" si="2972"/>
        <v>FY2020 Q3 Sep</v>
      </c>
      <c r="J4880">
        <f t="shared" ca="1" si="2973"/>
        <v>2020</v>
      </c>
      <c r="K4880" s="8" t="str">
        <f t="shared" ca="1" si="2974"/>
        <v>Sep</v>
      </c>
      <c r="L4880" s="8" t="str">
        <f t="shared" ca="1" si="2975"/>
        <v>Q3</v>
      </c>
      <c r="M4880">
        <f t="shared" ca="1" si="2976"/>
        <v>9</v>
      </c>
      <c r="N4880">
        <f t="shared" ca="1" si="2977"/>
        <v>3</v>
      </c>
      <c r="O4880">
        <f t="shared" ca="1" si="2978"/>
        <v>202009</v>
      </c>
      <c r="P4880">
        <f t="shared" ca="1" si="2979"/>
        <v>202003</v>
      </c>
      <c r="Q4880" t="str">
        <f t="shared" si="2980"/>
        <v>FY2020 Q1 Nov</v>
      </c>
      <c r="R4880">
        <f t="shared" si="2981"/>
        <v>2020</v>
      </c>
      <c r="S4880" s="8" t="str">
        <f t="shared" si="2982"/>
        <v>Nov</v>
      </c>
      <c r="T4880" s="8" t="str">
        <f t="shared" si="2983"/>
        <v>Q1</v>
      </c>
      <c r="U4880">
        <f t="shared" si="2984"/>
        <v>2</v>
      </c>
      <c r="V4880">
        <f t="shared" si="2985"/>
        <v>1</v>
      </c>
      <c r="W4880">
        <f t="shared" si="2986"/>
        <v>202002</v>
      </c>
      <c r="X4880">
        <f t="shared" si="2987"/>
        <v>202001</v>
      </c>
      <c r="Y4880" t="str">
        <f t="shared" si="2988"/>
        <v>FY2019 Q4 Nov</v>
      </c>
      <c r="Z4880">
        <f t="shared" si="2989"/>
        <v>2019</v>
      </c>
      <c r="AA4880" s="8" t="str">
        <f t="shared" si="2990"/>
        <v>Nov</v>
      </c>
      <c r="AB4880" s="8" t="str">
        <f t="shared" si="2991"/>
        <v>Q4</v>
      </c>
      <c r="AC4880">
        <f t="shared" si="2992"/>
        <v>11</v>
      </c>
      <c r="AD4880">
        <f t="shared" si="2993"/>
        <v>4</v>
      </c>
      <c r="AE4880">
        <f t="shared" si="2994"/>
        <v>201911</v>
      </c>
      <c r="AF4880">
        <f t="shared" si="2995"/>
        <v>201904</v>
      </c>
      <c r="AG4880" s="9">
        <f t="shared" ca="1" si="2996"/>
        <v>0</v>
      </c>
      <c r="AH4880">
        <f t="shared" ca="1" si="2997"/>
        <v>3</v>
      </c>
      <c r="AI4880" s="9">
        <f t="shared" ca="1" si="2998"/>
        <v>10</v>
      </c>
      <c r="AJ4880" s="9">
        <f t="shared" ca="1" si="2999"/>
        <v>1</v>
      </c>
      <c r="AK4880" s="9">
        <f t="shared" si="3000"/>
        <v>4</v>
      </c>
      <c r="AL4880" s="9">
        <f t="shared" si="3001"/>
        <v>45</v>
      </c>
      <c r="AM4880" s="9">
        <f t="shared" si="3002"/>
        <v>10</v>
      </c>
      <c r="AN4880" s="2">
        <v>43775.4375</v>
      </c>
      <c r="AO4880">
        <v>3231</v>
      </c>
      <c r="AP4880" s="1">
        <v>4200</v>
      </c>
      <c r="AQ4880" t="s">
        <v>4</v>
      </c>
    </row>
    <row r="4881" spans="1:43" x14ac:dyDescent="0.3">
      <c r="A4881" t="str">
        <f t="shared" ca="1" si="2964"/>
        <v>FY2020 Q4 Sep</v>
      </c>
      <c r="B4881">
        <f t="shared" ca="1" si="2965"/>
        <v>2020</v>
      </c>
      <c r="C4881" s="8" t="str">
        <f t="shared" ca="1" si="2966"/>
        <v>Sep</v>
      </c>
      <c r="D4881" s="8" t="str">
        <f t="shared" ca="1" si="2967"/>
        <v>Q4</v>
      </c>
      <c r="E4881">
        <f t="shared" ca="1" si="2968"/>
        <v>12</v>
      </c>
      <c r="F4881">
        <f t="shared" ca="1" si="2969"/>
        <v>4</v>
      </c>
      <c r="G4881">
        <f t="shared" ca="1" si="2970"/>
        <v>202012</v>
      </c>
      <c r="H4881">
        <f t="shared" ca="1" si="2971"/>
        <v>202004</v>
      </c>
      <c r="I4881" t="str">
        <f t="shared" ca="1" si="2972"/>
        <v>FY2020 Q3 Sep</v>
      </c>
      <c r="J4881">
        <f t="shared" ca="1" si="2973"/>
        <v>2020</v>
      </c>
      <c r="K4881" s="8" t="str">
        <f t="shared" ca="1" si="2974"/>
        <v>Sep</v>
      </c>
      <c r="L4881" s="8" t="str">
        <f t="shared" ca="1" si="2975"/>
        <v>Q3</v>
      </c>
      <c r="M4881">
        <f t="shared" ca="1" si="2976"/>
        <v>9</v>
      </c>
      <c r="N4881">
        <f t="shared" ca="1" si="2977"/>
        <v>3</v>
      </c>
      <c r="O4881">
        <f t="shared" ca="1" si="2978"/>
        <v>202009</v>
      </c>
      <c r="P4881">
        <f t="shared" ca="1" si="2979"/>
        <v>202003</v>
      </c>
      <c r="Q4881" t="str">
        <f t="shared" si="2980"/>
        <v>FY2020 Q2 Jan</v>
      </c>
      <c r="R4881">
        <f t="shared" si="2981"/>
        <v>2020</v>
      </c>
      <c r="S4881" s="8" t="str">
        <f t="shared" si="2982"/>
        <v>Jan</v>
      </c>
      <c r="T4881" s="8" t="str">
        <f t="shared" si="2983"/>
        <v>Q2</v>
      </c>
      <c r="U4881">
        <f t="shared" si="2984"/>
        <v>4</v>
      </c>
      <c r="V4881">
        <f t="shared" si="2985"/>
        <v>2</v>
      </c>
      <c r="W4881">
        <f t="shared" si="2986"/>
        <v>202004</v>
      </c>
      <c r="X4881">
        <f t="shared" si="2987"/>
        <v>202002</v>
      </c>
      <c r="Y4881" t="str">
        <f t="shared" si="2988"/>
        <v>FY2020 Q1 Jan</v>
      </c>
      <c r="Z4881">
        <f t="shared" si="2989"/>
        <v>2020</v>
      </c>
      <c r="AA4881" s="8" t="str">
        <f t="shared" si="2990"/>
        <v>Jan</v>
      </c>
      <c r="AB4881" s="8" t="str">
        <f t="shared" si="2991"/>
        <v>Q1</v>
      </c>
      <c r="AC4881">
        <f t="shared" si="2992"/>
        <v>1</v>
      </c>
      <c r="AD4881">
        <f t="shared" si="2993"/>
        <v>1</v>
      </c>
      <c r="AE4881">
        <f t="shared" si="2994"/>
        <v>202001</v>
      </c>
      <c r="AF4881">
        <f t="shared" si="2995"/>
        <v>202001</v>
      </c>
      <c r="AG4881" s="9">
        <f t="shared" ca="1" si="2996"/>
        <v>0</v>
      </c>
      <c r="AH4881">
        <f t="shared" ca="1" si="2997"/>
        <v>3</v>
      </c>
      <c r="AI4881" s="9">
        <f t="shared" ca="1" si="2998"/>
        <v>8</v>
      </c>
      <c r="AJ4881" s="9">
        <f t="shared" ca="1" si="2999"/>
        <v>0</v>
      </c>
      <c r="AK4881" s="9">
        <f t="shared" si="3000"/>
        <v>5</v>
      </c>
      <c r="AL4881" s="9">
        <f t="shared" si="3001"/>
        <v>5</v>
      </c>
      <c r="AM4881" s="9">
        <f t="shared" si="3002"/>
        <v>9</v>
      </c>
      <c r="AN4881" s="2">
        <v>43860.415972222225</v>
      </c>
      <c r="AO4881">
        <v>3231</v>
      </c>
      <c r="AP4881" s="1">
        <v>4200</v>
      </c>
      <c r="AQ4881" t="s">
        <v>4</v>
      </c>
    </row>
    <row r="4882" spans="1:43" x14ac:dyDescent="0.3">
      <c r="A4882" t="str">
        <f t="shared" ca="1" si="2964"/>
        <v>FY2020 Q4 Sep</v>
      </c>
      <c r="B4882">
        <f t="shared" ca="1" si="2965"/>
        <v>2020</v>
      </c>
      <c r="C4882" s="8" t="str">
        <f t="shared" ca="1" si="2966"/>
        <v>Sep</v>
      </c>
      <c r="D4882" s="8" t="str">
        <f t="shared" ca="1" si="2967"/>
        <v>Q4</v>
      </c>
      <c r="E4882">
        <f t="shared" ca="1" si="2968"/>
        <v>12</v>
      </c>
      <c r="F4882">
        <f t="shared" ca="1" si="2969"/>
        <v>4</v>
      </c>
      <c r="G4882">
        <f t="shared" ca="1" si="2970"/>
        <v>202012</v>
      </c>
      <c r="H4882">
        <f t="shared" ca="1" si="2971"/>
        <v>202004</v>
      </c>
      <c r="I4882" t="str">
        <f t="shared" ca="1" si="2972"/>
        <v>FY2020 Q3 Sep</v>
      </c>
      <c r="J4882">
        <f t="shared" ca="1" si="2973"/>
        <v>2020</v>
      </c>
      <c r="K4882" s="8" t="str">
        <f t="shared" ca="1" si="2974"/>
        <v>Sep</v>
      </c>
      <c r="L4882" s="8" t="str">
        <f t="shared" ca="1" si="2975"/>
        <v>Q3</v>
      </c>
      <c r="M4882">
        <f t="shared" ca="1" si="2976"/>
        <v>9</v>
      </c>
      <c r="N4882">
        <f t="shared" ca="1" si="2977"/>
        <v>3</v>
      </c>
      <c r="O4882">
        <f t="shared" ca="1" si="2978"/>
        <v>202009</v>
      </c>
      <c r="P4882">
        <f t="shared" ca="1" si="2979"/>
        <v>202003</v>
      </c>
      <c r="Q4882" t="str">
        <f t="shared" si="2980"/>
        <v>FY2020 Q1 Nov</v>
      </c>
      <c r="R4882">
        <f t="shared" si="2981"/>
        <v>2020</v>
      </c>
      <c r="S4882" s="8" t="str">
        <f t="shared" si="2982"/>
        <v>Nov</v>
      </c>
      <c r="T4882" s="8" t="str">
        <f t="shared" si="2983"/>
        <v>Q1</v>
      </c>
      <c r="U4882">
        <f t="shared" si="2984"/>
        <v>2</v>
      </c>
      <c r="V4882">
        <f t="shared" si="2985"/>
        <v>1</v>
      </c>
      <c r="W4882">
        <f t="shared" si="2986"/>
        <v>202002</v>
      </c>
      <c r="X4882">
        <f t="shared" si="2987"/>
        <v>202001</v>
      </c>
      <c r="Y4882" t="str">
        <f t="shared" si="2988"/>
        <v>FY2019 Q4 Nov</v>
      </c>
      <c r="Z4882">
        <f t="shared" si="2989"/>
        <v>2019</v>
      </c>
      <c r="AA4882" s="8" t="str">
        <f t="shared" si="2990"/>
        <v>Nov</v>
      </c>
      <c r="AB4882" s="8" t="str">
        <f t="shared" si="2991"/>
        <v>Q4</v>
      </c>
      <c r="AC4882">
        <f t="shared" si="2992"/>
        <v>11</v>
      </c>
      <c r="AD4882">
        <f t="shared" si="2993"/>
        <v>4</v>
      </c>
      <c r="AE4882">
        <f t="shared" si="2994"/>
        <v>201911</v>
      </c>
      <c r="AF4882">
        <f t="shared" si="2995"/>
        <v>201904</v>
      </c>
      <c r="AG4882" s="9">
        <f t="shared" ca="1" si="2996"/>
        <v>0</v>
      </c>
      <c r="AH4882">
        <f t="shared" ca="1" si="2997"/>
        <v>3</v>
      </c>
      <c r="AI4882" s="9">
        <f t="shared" ca="1" si="2998"/>
        <v>10</v>
      </c>
      <c r="AJ4882" s="9">
        <f t="shared" ca="1" si="2999"/>
        <v>1</v>
      </c>
      <c r="AK4882" s="9">
        <f t="shared" si="3000"/>
        <v>6</v>
      </c>
      <c r="AL4882" s="9">
        <f t="shared" si="3001"/>
        <v>46</v>
      </c>
      <c r="AM4882" s="9">
        <f t="shared" si="3002"/>
        <v>16</v>
      </c>
      <c r="AN4882" s="2">
        <v>43784.706944444442</v>
      </c>
      <c r="AO4882">
        <v>3287</v>
      </c>
      <c r="AP4882" s="1">
        <v>4200</v>
      </c>
      <c r="AQ4882" t="s">
        <v>4</v>
      </c>
    </row>
    <row r="4883" spans="1:43" x14ac:dyDescent="0.3">
      <c r="A4883" t="str">
        <f t="shared" ca="1" si="2964"/>
        <v>FY2020 Q4 Sep</v>
      </c>
      <c r="B4883">
        <f t="shared" ca="1" si="2965"/>
        <v>2020</v>
      </c>
      <c r="C4883" s="8" t="str">
        <f t="shared" ca="1" si="2966"/>
        <v>Sep</v>
      </c>
      <c r="D4883" s="8" t="str">
        <f t="shared" ca="1" si="2967"/>
        <v>Q4</v>
      </c>
      <c r="E4883">
        <f t="shared" ca="1" si="2968"/>
        <v>12</v>
      </c>
      <c r="F4883">
        <f t="shared" ca="1" si="2969"/>
        <v>4</v>
      </c>
      <c r="G4883">
        <f t="shared" ca="1" si="2970"/>
        <v>202012</v>
      </c>
      <c r="H4883">
        <f t="shared" ca="1" si="2971"/>
        <v>202004</v>
      </c>
      <c r="I4883" t="str">
        <f t="shared" ca="1" si="2972"/>
        <v>FY2020 Q3 Sep</v>
      </c>
      <c r="J4883">
        <f t="shared" ca="1" si="2973"/>
        <v>2020</v>
      </c>
      <c r="K4883" s="8" t="str">
        <f t="shared" ca="1" si="2974"/>
        <v>Sep</v>
      </c>
      <c r="L4883" s="8" t="str">
        <f t="shared" ca="1" si="2975"/>
        <v>Q3</v>
      </c>
      <c r="M4883">
        <f t="shared" ca="1" si="2976"/>
        <v>9</v>
      </c>
      <c r="N4883">
        <f t="shared" ca="1" si="2977"/>
        <v>3</v>
      </c>
      <c r="O4883">
        <f t="shared" ca="1" si="2978"/>
        <v>202009</v>
      </c>
      <c r="P4883">
        <f t="shared" ca="1" si="2979"/>
        <v>202003</v>
      </c>
      <c r="Q4883" t="str">
        <f t="shared" si="2980"/>
        <v>FY2020 Q2 Feb</v>
      </c>
      <c r="R4883">
        <f t="shared" si="2981"/>
        <v>2020</v>
      </c>
      <c r="S4883" s="8" t="str">
        <f t="shared" si="2982"/>
        <v>Feb</v>
      </c>
      <c r="T4883" s="8" t="str">
        <f t="shared" si="2983"/>
        <v>Q2</v>
      </c>
      <c r="U4883">
        <f t="shared" si="2984"/>
        <v>5</v>
      </c>
      <c r="V4883">
        <f t="shared" si="2985"/>
        <v>2</v>
      </c>
      <c r="W4883">
        <f t="shared" si="2986"/>
        <v>202005</v>
      </c>
      <c r="X4883">
        <f t="shared" si="2987"/>
        <v>202002</v>
      </c>
      <c r="Y4883" t="str">
        <f t="shared" si="2988"/>
        <v>FY2020 Q1 Feb</v>
      </c>
      <c r="Z4883">
        <f t="shared" si="2989"/>
        <v>2020</v>
      </c>
      <c r="AA4883" s="8" t="str">
        <f t="shared" si="2990"/>
        <v>Feb</v>
      </c>
      <c r="AB4883" s="8" t="str">
        <f t="shared" si="2991"/>
        <v>Q1</v>
      </c>
      <c r="AC4883">
        <f t="shared" si="2992"/>
        <v>2</v>
      </c>
      <c r="AD4883">
        <f t="shared" si="2993"/>
        <v>1</v>
      </c>
      <c r="AE4883">
        <f t="shared" si="2994"/>
        <v>202002</v>
      </c>
      <c r="AF4883">
        <f t="shared" si="2995"/>
        <v>202001</v>
      </c>
      <c r="AG4883" s="9">
        <f t="shared" ca="1" si="2996"/>
        <v>0</v>
      </c>
      <c r="AH4883">
        <f t="shared" ca="1" si="2997"/>
        <v>2</v>
      </c>
      <c r="AI4883" s="9">
        <f t="shared" ca="1" si="2998"/>
        <v>7</v>
      </c>
      <c r="AJ4883" s="9">
        <f t="shared" ca="1" si="2999"/>
        <v>0</v>
      </c>
      <c r="AK4883" s="9">
        <f t="shared" si="3000"/>
        <v>6</v>
      </c>
      <c r="AL4883" s="9">
        <f t="shared" si="3001"/>
        <v>6</v>
      </c>
      <c r="AM4883" s="9">
        <f t="shared" si="3002"/>
        <v>9</v>
      </c>
      <c r="AN4883" s="2">
        <v>43868.379166666666</v>
      </c>
      <c r="AO4883">
        <v>3848</v>
      </c>
      <c r="AP4883" s="1">
        <v>4200</v>
      </c>
      <c r="AQ4883" t="s">
        <v>4</v>
      </c>
    </row>
    <row r="4884" spans="1:43" x14ac:dyDescent="0.3">
      <c r="A4884" t="str">
        <f t="shared" ca="1" si="2964"/>
        <v>FY2020 Q4 Sep</v>
      </c>
      <c r="B4884">
        <f t="shared" ca="1" si="2965"/>
        <v>2020</v>
      </c>
      <c r="C4884" s="8" t="str">
        <f t="shared" ca="1" si="2966"/>
        <v>Sep</v>
      </c>
      <c r="D4884" s="8" t="str">
        <f t="shared" ca="1" si="2967"/>
        <v>Q4</v>
      </c>
      <c r="E4884">
        <f t="shared" ca="1" si="2968"/>
        <v>12</v>
      </c>
      <c r="F4884">
        <f t="shared" ca="1" si="2969"/>
        <v>4</v>
      </c>
      <c r="G4884">
        <f t="shared" ca="1" si="2970"/>
        <v>202012</v>
      </c>
      <c r="H4884">
        <f t="shared" ca="1" si="2971"/>
        <v>202004</v>
      </c>
      <c r="I4884" t="str">
        <f t="shared" ca="1" si="2972"/>
        <v>FY2020 Q3 Sep</v>
      </c>
      <c r="J4884">
        <f t="shared" ca="1" si="2973"/>
        <v>2020</v>
      </c>
      <c r="K4884" s="8" t="str">
        <f t="shared" ca="1" si="2974"/>
        <v>Sep</v>
      </c>
      <c r="L4884" s="8" t="str">
        <f t="shared" ca="1" si="2975"/>
        <v>Q3</v>
      </c>
      <c r="M4884">
        <f t="shared" ca="1" si="2976"/>
        <v>9</v>
      </c>
      <c r="N4884">
        <f t="shared" ca="1" si="2977"/>
        <v>3</v>
      </c>
      <c r="O4884">
        <f t="shared" ca="1" si="2978"/>
        <v>202009</v>
      </c>
      <c r="P4884">
        <f t="shared" ca="1" si="2979"/>
        <v>202003</v>
      </c>
      <c r="Q4884" t="str">
        <f t="shared" si="2980"/>
        <v>FY2020 Q2 Mar</v>
      </c>
      <c r="R4884">
        <f t="shared" si="2981"/>
        <v>2020</v>
      </c>
      <c r="S4884" s="8" t="str">
        <f t="shared" si="2982"/>
        <v>Mar</v>
      </c>
      <c r="T4884" s="8" t="str">
        <f t="shared" si="2983"/>
        <v>Q2</v>
      </c>
      <c r="U4884">
        <f t="shared" si="2984"/>
        <v>6</v>
      </c>
      <c r="V4884">
        <f t="shared" si="2985"/>
        <v>2</v>
      </c>
      <c r="W4884">
        <f t="shared" si="2986"/>
        <v>202006</v>
      </c>
      <c r="X4884">
        <f t="shared" si="2987"/>
        <v>202002</v>
      </c>
      <c r="Y4884" t="str">
        <f t="shared" si="2988"/>
        <v>FY2020 Q1 Mar</v>
      </c>
      <c r="Z4884">
        <f t="shared" si="2989"/>
        <v>2020</v>
      </c>
      <c r="AA4884" s="8" t="str">
        <f t="shared" si="2990"/>
        <v>Mar</v>
      </c>
      <c r="AB4884" s="8" t="str">
        <f t="shared" si="2991"/>
        <v>Q1</v>
      </c>
      <c r="AC4884">
        <f t="shared" si="2992"/>
        <v>3</v>
      </c>
      <c r="AD4884">
        <f t="shared" si="2993"/>
        <v>1</v>
      </c>
      <c r="AE4884">
        <f t="shared" si="2994"/>
        <v>202003</v>
      </c>
      <c r="AF4884">
        <f t="shared" si="2995"/>
        <v>202001</v>
      </c>
      <c r="AG4884" s="9">
        <f t="shared" ca="1" si="2996"/>
        <v>0</v>
      </c>
      <c r="AH4884">
        <f t="shared" ca="1" si="2997"/>
        <v>2</v>
      </c>
      <c r="AI4884" s="9">
        <f t="shared" ca="1" si="2998"/>
        <v>6</v>
      </c>
      <c r="AJ4884" s="9">
        <f t="shared" ca="1" si="2999"/>
        <v>0</v>
      </c>
      <c r="AK4884" s="9">
        <f t="shared" si="3000"/>
        <v>5</v>
      </c>
      <c r="AL4884" s="9">
        <f t="shared" si="3001"/>
        <v>11</v>
      </c>
      <c r="AM4884" s="9">
        <f t="shared" si="3002"/>
        <v>9</v>
      </c>
      <c r="AN4884" s="2">
        <v>43902.381249999999</v>
      </c>
      <c r="AO4884">
        <v>4211</v>
      </c>
      <c r="AP4884" s="1">
        <v>4200</v>
      </c>
      <c r="AQ4884" t="s">
        <v>4</v>
      </c>
    </row>
    <row r="4885" spans="1:43" x14ac:dyDescent="0.3">
      <c r="A4885" t="str">
        <f t="shared" ca="1" si="2964"/>
        <v>FY2020 Q4 Sep</v>
      </c>
      <c r="B4885">
        <f t="shared" ca="1" si="2965"/>
        <v>2020</v>
      </c>
      <c r="C4885" s="8" t="str">
        <f t="shared" ca="1" si="2966"/>
        <v>Sep</v>
      </c>
      <c r="D4885" s="8" t="str">
        <f t="shared" ca="1" si="2967"/>
        <v>Q4</v>
      </c>
      <c r="E4885">
        <f t="shared" ca="1" si="2968"/>
        <v>12</v>
      </c>
      <c r="F4885">
        <f t="shared" ca="1" si="2969"/>
        <v>4</v>
      </c>
      <c r="G4885">
        <f t="shared" ca="1" si="2970"/>
        <v>202012</v>
      </c>
      <c r="H4885">
        <f t="shared" ca="1" si="2971"/>
        <v>202004</v>
      </c>
      <c r="I4885" t="str">
        <f t="shared" ca="1" si="2972"/>
        <v>FY2020 Q3 Sep</v>
      </c>
      <c r="J4885">
        <f t="shared" ca="1" si="2973"/>
        <v>2020</v>
      </c>
      <c r="K4885" s="8" t="str">
        <f t="shared" ca="1" si="2974"/>
        <v>Sep</v>
      </c>
      <c r="L4885" s="8" t="str">
        <f t="shared" ca="1" si="2975"/>
        <v>Q3</v>
      </c>
      <c r="M4885">
        <f t="shared" ca="1" si="2976"/>
        <v>9</v>
      </c>
      <c r="N4885">
        <f t="shared" ca="1" si="2977"/>
        <v>3</v>
      </c>
      <c r="O4885">
        <f t="shared" ca="1" si="2978"/>
        <v>202009</v>
      </c>
      <c r="P4885">
        <f t="shared" ca="1" si="2979"/>
        <v>202003</v>
      </c>
      <c r="Q4885" t="str">
        <f t="shared" si="2980"/>
        <v>FY2020 Q1 Oct</v>
      </c>
      <c r="R4885">
        <f t="shared" si="2981"/>
        <v>2020</v>
      </c>
      <c r="S4885" s="8" t="str">
        <f t="shared" si="2982"/>
        <v>Oct</v>
      </c>
      <c r="T4885" s="8" t="str">
        <f t="shared" si="2983"/>
        <v>Q1</v>
      </c>
      <c r="U4885">
        <f t="shared" si="2984"/>
        <v>1</v>
      </c>
      <c r="V4885">
        <f t="shared" si="2985"/>
        <v>1</v>
      </c>
      <c r="W4885">
        <f t="shared" si="2986"/>
        <v>202001</v>
      </c>
      <c r="X4885">
        <f t="shared" si="2987"/>
        <v>202001</v>
      </c>
      <c r="Y4885" t="str">
        <f t="shared" si="2988"/>
        <v>FY2019 Q4 Oct</v>
      </c>
      <c r="Z4885">
        <f t="shared" si="2989"/>
        <v>2019</v>
      </c>
      <c r="AA4885" s="8" t="str">
        <f t="shared" si="2990"/>
        <v>Oct</v>
      </c>
      <c r="AB4885" s="8" t="str">
        <f t="shared" si="2991"/>
        <v>Q4</v>
      </c>
      <c r="AC4885">
        <f t="shared" si="2992"/>
        <v>10</v>
      </c>
      <c r="AD4885">
        <f t="shared" si="2993"/>
        <v>4</v>
      </c>
      <c r="AE4885">
        <f t="shared" si="2994"/>
        <v>201910</v>
      </c>
      <c r="AF4885">
        <f t="shared" si="2995"/>
        <v>201904</v>
      </c>
      <c r="AG4885" s="9">
        <f t="shared" ca="1" si="2996"/>
        <v>0</v>
      </c>
      <c r="AH4885">
        <f t="shared" ca="1" si="2997"/>
        <v>4</v>
      </c>
      <c r="AI4885" s="9">
        <f t="shared" ca="1" si="2998"/>
        <v>11</v>
      </c>
      <c r="AJ4885" s="9">
        <f t="shared" ca="1" si="2999"/>
        <v>1</v>
      </c>
      <c r="AK4885" s="9">
        <f t="shared" si="3000"/>
        <v>4</v>
      </c>
      <c r="AL4885" s="9">
        <f t="shared" si="3001"/>
        <v>43</v>
      </c>
      <c r="AM4885" s="9">
        <f t="shared" si="3002"/>
        <v>14</v>
      </c>
      <c r="AN4885" s="2">
        <v>43761.619444444441</v>
      </c>
      <c r="AO4885">
        <v>4310</v>
      </c>
      <c r="AP4885" s="1">
        <v>4200</v>
      </c>
      <c r="AQ4885" t="s">
        <v>4</v>
      </c>
    </row>
    <row r="4886" spans="1:43" x14ac:dyDescent="0.3">
      <c r="A4886" t="str">
        <f t="shared" ca="1" si="2964"/>
        <v>FY2020 Q4 Sep</v>
      </c>
      <c r="B4886">
        <f t="shared" ca="1" si="2965"/>
        <v>2020</v>
      </c>
      <c r="C4886" s="8" t="str">
        <f t="shared" ca="1" si="2966"/>
        <v>Sep</v>
      </c>
      <c r="D4886" s="8" t="str">
        <f t="shared" ca="1" si="2967"/>
        <v>Q4</v>
      </c>
      <c r="E4886">
        <f t="shared" ca="1" si="2968"/>
        <v>12</v>
      </c>
      <c r="F4886">
        <f t="shared" ca="1" si="2969"/>
        <v>4</v>
      </c>
      <c r="G4886">
        <f t="shared" ca="1" si="2970"/>
        <v>202012</v>
      </c>
      <c r="H4886">
        <f t="shared" ca="1" si="2971"/>
        <v>202004</v>
      </c>
      <c r="I4886" t="str">
        <f t="shared" ca="1" si="2972"/>
        <v>FY2020 Q3 Sep</v>
      </c>
      <c r="J4886">
        <f t="shared" ca="1" si="2973"/>
        <v>2020</v>
      </c>
      <c r="K4886" s="8" t="str">
        <f t="shared" ca="1" si="2974"/>
        <v>Sep</v>
      </c>
      <c r="L4886" s="8" t="str">
        <f t="shared" ca="1" si="2975"/>
        <v>Q3</v>
      </c>
      <c r="M4886">
        <f t="shared" ca="1" si="2976"/>
        <v>9</v>
      </c>
      <c r="N4886">
        <f t="shared" ca="1" si="2977"/>
        <v>3</v>
      </c>
      <c r="O4886">
        <f t="shared" ca="1" si="2978"/>
        <v>202009</v>
      </c>
      <c r="P4886">
        <f t="shared" ca="1" si="2979"/>
        <v>202003</v>
      </c>
      <c r="Q4886" t="str">
        <f t="shared" si="2980"/>
        <v>FY2020 Q1 Oct</v>
      </c>
      <c r="R4886">
        <f t="shared" si="2981"/>
        <v>2020</v>
      </c>
      <c r="S4886" s="8" t="str">
        <f t="shared" si="2982"/>
        <v>Oct</v>
      </c>
      <c r="T4886" s="8" t="str">
        <f t="shared" si="2983"/>
        <v>Q1</v>
      </c>
      <c r="U4886">
        <f t="shared" si="2984"/>
        <v>1</v>
      </c>
      <c r="V4886">
        <f t="shared" si="2985"/>
        <v>1</v>
      </c>
      <c r="W4886">
        <f t="shared" si="2986"/>
        <v>202001</v>
      </c>
      <c r="X4886">
        <f t="shared" si="2987"/>
        <v>202001</v>
      </c>
      <c r="Y4886" t="str">
        <f t="shared" si="2988"/>
        <v>FY2019 Q4 Oct</v>
      </c>
      <c r="Z4886">
        <f t="shared" si="2989"/>
        <v>2019</v>
      </c>
      <c r="AA4886" s="8" t="str">
        <f t="shared" si="2990"/>
        <v>Oct</v>
      </c>
      <c r="AB4886" s="8" t="str">
        <f t="shared" si="2991"/>
        <v>Q4</v>
      </c>
      <c r="AC4886">
        <f t="shared" si="2992"/>
        <v>10</v>
      </c>
      <c r="AD4886">
        <f t="shared" si="2993"/>
        <v>4</v>
      </c>
      <c r="AE4886">
        <f t="shared" si="2994"/>
        <v>201910</v>
      </c>
      <c r="AF4886">
        <f t="shared" si="2995"/>
        <v>201904</v>
      </c>
      <c r="AG4886" s="9">
        <f t="shared" ca="1" si="2996"/>
        <v>0</v>
      </c>
      <c r="AH4886">
        <f t="shared" ca="1" si="2997"/>
        <v>4</v>
      </c>
      <c r="AI4886" s="9">
        <f t="shared" ca="1" si="2998"/>
        <v>11</v>
      </c>
      <c r="AJ4886" s="9">
        <f t="shared" ca="1" si="2999"/>
        <v>1</v>
      </c>
      <c r="AK4886" s="9">
        <f t="shared" si="3000"/>
        <v>6</v>
      </c>
      <c r="AL4886" s="9">
        <f t="shared" si="3001"/>
        <v>41</v>
      </c>
      <c r="AM4886" s="9">
        <f t="shared" si="3002"/>
        <v>15</v>
      </c>
      <c r="AN4886" s="2">
        <v>43749.636805555558</v>
      </c>
      <c r="AO4886">
        <v>4576</v>
      </c>
      <c r="AP4886" s="1">
        <v>4200</v>
      </c>
      <c r="AQ4886" t="s">
        <v>4</v>
      </c>
    </row>
    <row r="4887" spans="1:43" x14ac:dyDescent="0.3">
      <c r="A4887" t="str">
        <f t="shared" ca="1" si="2964"/>
        <v>FY2020 Q4 Sep</v>
      </c>
      <c r="B4887">
        <f t="shared" ca="1" si="2965"/>
        <v>2020</v>
      </c>
      <c r="C4887" s="8" t="str">
        <f t="shared" ca="1" si="2966"/>
        <v>Sep</v>
      </c>
      <c r="D4887" s="8" t="str">
        <f t="shared" ca="1" si="2967"/>
        <v>Q4</v>
      </c>
      <c r="E4887">
        <f t="shared" ca="1" si="2968"/>
        <v>12</v>
      </c>
      <c r="F4887">
        <f t="shared" ca="1" si="2969"/>
        <v>4</v>
      </c>
      <c r="G4887">
        <f t="shared" ca="1" si="2970"/>
        <v>202012</v>
      </c>
      <c r="H4887">
        <f t="shared" ca="1" si="2971"/>
        <v>202004</v>
      </c>
      <c r="I4887" t="str">
        <f t="shared" ca="1" si="2972"/>
        <v>FY2020 Q3 Sep</v>
      </c>
      <c r="J4887">
        <f t="shared" ca="1" si="2973"/>
        <v>2020</v>
      </c>
      <c r="K4887" s="8" t="str">
        <f t="shared" ca="1" si="2974"/>
        <v>Sep</v>
      </c>
      <c r="L4887" s="8" t="str">
        <f t="shared" ca="1" si="2975"/>
        <v>Q3</v>
      </c>
      <c r="M4887">
        <f t="shared" ca="1" si="2976"/>
        <v>9</v>
      </c>
      <c r="N4887">
        <f t="shared" ca="1" si="2977"/>
        <v>3</v>
      </c>
      <c r="O4887">
        <f t="shared" ca="1" si="2978"/>
        <v>202009</v>
      </c>
      <c r="P4887">
        <f t="shared" ca="1" si="2979"/>
        <v>202003</v>
      </c>
      <c r="Q4887" t="str">
        <f t="shared" si="2980"/>
        <v>FY2020 Q1 Nov</v>
      </c>
      <c r="R4887">
        <f t="shared" si="2981"/>
        <v>2020</v>
      </c>
      <c r="S4887" s="8" t="str">
        <f t="shared" si="2982"/>
        <v>Nov</v>
      </c>
      <c r="T4887" s="8" t="str">
        <f t="shared" si="2983"/>
        <v>Q1</v>
      </c>
      <c r="U4887">
        <f t="shared" si="2984"/>
        <v>2</v>
      </c>
      <c r="V4887">
        <f t="shared" si="2985"/>
        <v>1</v>
      </c>
      <c r="W4887">
        <f t="shared" si="2986"/>
        <v>202002</v>
      </c>
      <c r="X4887">
        <f t="shared" si="2987"/>
        <v>202001</v>
      </c>
      <c r="Y4887" t="str">
        <f t="shared" si="2988"/>
        <v>FY2019 Q4 Nov</v>
      </c>
      <c r="Z4887">
        <f t="shared" si="2989"/>
        <v>2019</v>
      </c>
      <c r="AA4887" s="8" t="str">
        <f t="shared" si="2990"/>
        <v>Nov</v>
      </c>
      <c r="AB4887" s="8" t="str">
        <f t="shared" si="2991"/>
        <v>Q4</v>
      </c>
      <c r="AC4887">
        <f t="shared" si="2992"/>
        <v>11</v>
      </c>
      <c r="AD4887">
        <f t="shared" si="2993"/>
        <v>4</v>
      </c>
      <c r="AE4887">
        <f t="shared" si="2994"/>
        <v>201911</v>
      </c>
      <c r="AF4887">
        <f t="shared" si="2995"/>
        <v>201904</v>
      </c>
      <c r="AG4887" s="9">
        <f t="shared" ca="1" si="2996"/>
        <v>0</v>
      </c>
      <c r="AH4887">
        <f t="shared" ca="1" si="2997"/>
        <v>3</v>
      </c>
      <c r="AI4887" s="9">
        <f t="shared" ca="1" si="2998"/>
        <v>10</v>
      </c>
      <c r="AJ4887" s="9">
        <f t="shared" ca="1" si="2999"/>
        <v>1</v>
      </c>
      <c r="AK4887" s="9">
        <f t="shared" si="3000"/>
        <v>6</v>
      </c>
      <c r="AL4887" s="9">
        <f t="shared" si="3001"/>
        <v>48</v>
      </c>
      <c r="AM4887" s="9">
        <f t="shared" si="3002"/>
        <v>14</v>
      </c>
      <c r="AN4887" s="2">
        <v>43798.622916666667</v>
      </c>
      <c r="AO4887">
        <v>4576</v>
      </c>
      <c r="AP4887" s="1">
        <v>4200</v>
      </c>
      <c r="AQ4887" t="s">
        <v>4</v>
      </c>
    </row>
    <row r="4888" spans="1:43" x14ac:dyDescent="0.3">
      <c r="A4888" t="str">
        <f t="shared" ca="1" si="2964"/>
        <v>FY2020 Q4 Sep</v>
      </c>
      <c r="B4888">
        <f t="shared" ca="1" si="2965"/>
        <v>2020</v>
      </c>
      <c r="C4888" s="8" t="str">
        <f t="shared" ca="1" si="2966"/>
        <v>Sep</v>
      </c>
      <c r="D4888" s="8" t="str">
        <f t="shared" ca="1" si="2967"/>
        <v>Q4</v>
      </c>
      <c r="E4888">
        <f t="shared" ca="1" si="2968"/>
        <v>12</v>
      </c>
      <c r="F4888">
        <f t="shared" ca="1" si="2969"/>
        <v>4</v>
      </c>
      <c r="G4888">
        <f t="shared" ca="1" si="2970"/>
        <v>202012</v>
      </c>
      <c r="H4888">
        <f t="shared" ca="1" si="2971"/>
        <v>202004</v>
      </c>
      <c r="I4888" t="str">
        <f t="shared" ca="1" si="2972"/>
        <v>FY2020 Q3 Sep</v>
      </c>
      <c r="J4888">
        <f t="shared" ca="1" si="2973"/>
        <v>2020</v>
      </c>
      <c r="K4888" s="8" t="str">
        <f t="shared" ca="1" si="2974"/>
        <v>Sep</v>
      </c>
      <c r="L4888" s="8" t="str">
        <f t="shared" ca="1" si="2975"/>
        <v>Q3</v>
      </c>
      <c r="M4888">
        <f t="shared" ca="1" si="2976"/>
        <v>9</v>
      </c>
      <c r="N4888">
        <f t="shared" ca="1" si="2977"/>
        <v>3</v>
      </c>
      <c r="O4888">
        <f t="shared" ca="1" si="2978"/>
        <v>202009</v>
      </c>
      <c r="P4888">
        <f t="shared" ca="1" si="2979"/>
        <v>202003</v>
      </c>
      <c r="Q4888" t="str">
        <f t="shared" si="2980"/>
        <v>FY2020 Q2 Jan</v>
      </c>
      <c r="R4888">
        <f t="shared" si="2981"/>
        <v>2020</v>
      </c>
      <c r="S4888" s="8" t="str">
        <f t="shared" si="2982"/>
        <v>Jan</v>
      </c>
      <c r="T4888" s="8" t="str">
        <f t="shared" si="2983"/>
        <v>Q2</v>
      </c>
      <c r="U4888">
        <f t="shared" si="2984"/>
        <v>4</v>
      </c>
      <c r="V4888">
        <f t="shared" si="2985"/>
        <v>2</v>
      </c>
      <c r="W4888">
        <f t="shared" si="2986"/>
        <v>202004</v>
      </c>
      <c r="X4888">
        <f t="shared" si="2987"/>
        <v>202002</v>
      </c>
      <c r="Y4888" t="str">
        <f t="shared" si="2988"/>
        <v>FY2020 Q1 Jan</v>
      </c>
      <c r="Z4888">
        <f t="shared" si="2989"/>
        <v>2020</v>
      </c>
      <c r="AA4888" s="8" t="str">
        <f t="shared" si="2990"/>
        <v>Jan</v>
      </c>
      <c r="AB4888" s="8" t="str">
        <f t="shared" si="2991"/>
        <v>Q1</v>
      </c>
      <c r="AC4888">
        <f t="shared" si="2992"/>
        <v>1</v>
      </c>
      <c r="AD4888">
        <f t="shared" si="2993"/>
        <v>1</v>
      </c>
      <c r="AE4888">
        <f t="shared" si="2994"/>
        <v>202001</v>
      </c>
      <c r="AF4888">
        <f t="shared" si="2995"/>
        <v>202001</v>
      </c>
      <c r="AG4888" s="9">
        <f t="shared" ca="1" si="2996"/>
        <v>0</v>
      </c>
      <c r="AH4888">
        <f t="shared" ca="1" si="2997"/>
        <v>3</v>
      </c>
      <c r="AI4888" s="9">
        <f t="shared" ca="1" si="2998"/>
        <v>8</v>
      </c>
      <c r="AJ4888" s="9">
        <f t="shared" ca="1" si="2999"/>
        <v>0</v>
      </c>
      <c r="AK4888" s="9">
        <f t="shared" si="3000"/>
        <v>4</v>
      </c>
      <c r="AL4888" s="9">
        <f t="shared" si="3001"/>
        <v>4</v>
      </c>
      <c r="AM4888" s="9">
        <f t="shared" si="3002"/>
        <v>16</v>
      </c>
      <c r="AN4888" s="2">
        <v>43852.675694444442</v>
      </c>
      <c r="AO4888">
        <v>4576</v>
      </c>
      <c r="AP4888" s="1">
        <v>4200</v>
      </c>
      <c r="AQ4888" t="s">
        <v>4</v>
      </c>
    </row>
    <row r="4889" spans="1:43" x14ac:dyDescent="0.3">
      <c r="A4889" t="str">
        <f t="shared" ca="1" si="2964"/>
        <v>FY2020 Q4 Sep</v>
      </c>
      <c r="B4889">
        <f t="shared" ca="1" si="2965"/>
        <v>2020</v>
      </c>
      <c r="C4889" s="8" t="str">
        <f t="shared" ca="1" si="2966"/>
        <v>Sep</v>
      </c>
      <c r="D4889" s="8" t="str">
        <f t="shared" ca="1" si="2967"/>
        <v>Q4</v>
      </c>
      <c r="E4889">
        <f t="shared" ca="1" si="2968"/>
        <v>12</v>
      </c>
      <c r="F4889">
        <f t="shared" ca="1" si="2969"/>
        <v>4</v>
      </c>
      <c r="G4889">
        <f t="shared" ca="1" si="2970"/>
        <v>202012</v>
      </c>
      <c r="H4889">
        <f t="shared" ca="1" si="2971"/>
        <v>202004</v>
      </c>
      <c r="I4889" t="str">
        <f t="shared" ca="1" si="2972"/>
        <v>FY2020 Q3 Sep</v>
      </c>
      <c r="J4889">
        <f t="shared" ca="1" si="2973"/>
        <v>2020</v>
      </c>
      <c r="K4889" s="8" t="str">
        <f t="shared" ca="1" si="2974"/>
        <v>Sep</v>
      </c>
      <c r="L4889" s="8" t="str">
        <f t="shared" ca="1" si="2975"/>
        <v>Q3</v>
      </c>
      <c r="M4889">
        <f t="shared" ca="1" si="2976"/>
        <v>9</v>
      </c>
      <c r="N4889">
        <f t="shared" ca="1" si="2977"/>
        <v>3</v>
      </c>
      <c r="O4889">
        <f t="shared" ca="1" si="2978"/>
        <v>202009</v>
      </c>
      <c r="P4889">
        <f t="shared" ca="1" si="2979"/>
        <v>202003</v>
      </c>
      <c r="Q4889" t="str">
        <f t="shared" si="2980"/>
        <v>FY2020 Q2 Feb</v>
      </c>
      <c r="R4889">
        <f t="shared" si="2981"/>
        <v>2020</v>
      </c>
      <c r="S4889" s="8" t="str">
        <f t="shared" si="2982"/>
        <v>Feb</v>
      </c>
      <c r="T4889" s="8" t="str">
        <f t="shared" si="2983"/>
        <v>Q2</v>
      </c>
      <c r="U4889">
        <f t="shared" si="2984"/>
        <v>5</v>
      </c>
      <c r="V4889">
        <f t="shared" si="2985"/>
        <v>2</v>
      </c>
      <c r="W4889">
        <f t="shared" si="2986"/>
        <v>202005</v>
      </c>
      <c r="X4889">
        <f t="shared" si="2987"/>
        <v>202002</v>
      </c>
      <c r="Y4889" t="str">
        <f t="shared" si="2988"/>
        <v>FY2020 Q1 Feb</v>
      </c>
      <c r="Z4889">
        <f t="shared" si="2989"/>
        <v>2020</v>
      </c>
      <c r="AA4889" s="8" t="str">
        <f t="shared" si="2990"/>
        <v>Feb</v>
      </c>
      <c r="AB4889" s="8" t="str">
        <f t="shared" si="2991"/>
        <v>Q1</v>
      </c>
      <c r="AC4889">
        <f t="shared" si="2992"/>
        <v>2</v>
      </c>
      <c r="AD4889">
        <f t="shared" si="2993"/>
        <v>1</v>
      </c>
      <c r="AE4889">
        <f t="shared" si="2994"/>
        <v>202002</v>
      </c>
      <c r="AF4889">
        <f t="shared" si="2995"/>
        <v>202001</v>
      </c>
      <c r="AG4889" s="9">
        <f t="shared" ca="1" si="2996"/>
        <v>0</v>
      </c>
      <c r="AH4889">
        <f t="shared" ca="1" si="2997"/>
        <v>2</v>
      </c>
      <c r="AI4889" s="9">
        <f t="shared" ca="1" si="2998"/>
        <v>7</v>
      </c>
      <c r="AJ4889" s="9">
        <f t="shared" ca="1" si="2999"/>
        <v>0</v>
      </c>
      <c r="AK4889" s="9">
        <f t="shared" si="3000"/>
        <v>4</v>
      </c>
      <c r="AL4889" s="9">
        <f t="shared" si="3001"/>
        <v>7</v>
      </c>
      <c r="AM4889" s="9">
        <f t="shared" si="3002"/>
        <v>17</v>
      </c>
      <c r="AN4889" s="2">
        <v>43873.736805555556</v>
      </c>
      <c r="AO4889">
        <v>4576</v>
      </c>
      <c r="AP4889" s="1">
        <v>4200</v>
      </c>
      <c r="AQ4889" t="s">
        <v>4</v>
      </c>
    </row>
    <row r="4890" spans="1:43" x14ac:dyDescent="0.3">
      <c r="A4890" t="str">
        <f t="shared" ca="1" si="2964"/>
        <v>FY2020 Q4 Sep</v>
      </c>
      <c r="B4890">
        <f t="shared" ca="1" si="2965"/>
        <v>2020</v>
      </c>
      <c r="C4890" s="8" t="str">
        <f t="shared" ca="1" si="2966"/>
        <v>Sep</v>
      </c>
      <c r="D4890" s="8" t="str">
        <f t="shared" ca="1" si="2967"/>
        <v>Q4</v>
      </c>
      <c r="E4890">
        <f t="shared" ca="1" si="2968"/>
        <v>12</v>
      </c>
      <c r="F4890">
        <f t="shared" ca="1" si="2969"/>
        <v>4</v>
      </c>
      <c r="G4890">
        <f t="shared" ca="1" si="2970"/>
        <v>202012</v>
      </c>
      <c r="H4890">
        <f t="shared" ca="1" si="2971"/>
        <v>202004</v>
      </c>
      <c r="I4890" t="str">
        <f t="shared" ca="1" si="2972"/>
        <v>FY2020 Q3 Sep</v>
      </c>
      <c r="J4890">
        <f t="shared" ca="1" si="2973"/>
        <v>2020</v>
      </c>
      <c r="K4890" s="8" t="str">
        <f t="shared" ca="1" si="2974"/>
        <v>Sep</v>
      </c>
      <c r="L4890" s="8" t="str">
        <f t="shared" ca="1" si="2975"/>
        <v>Q3</v>
      </c>
      <c r="M4890">
        <f t="shared" ca="1" si="2976"/>
        <v>9</v>
      </c>
      <c r="N4890">
        <f t="shared" ca="1" si="2977"/>
        <v>3</v>
      </c>
      <c r="O4890">
        <f t="shared" ca="1" si="2978"/>
        <v>202009</v>
      </c>
      <c r="P4890">
        <f t="shared" ca="1" si="2979"/>
        <v>202003</v>
      </c>
      <c r="Q4890" t="str">
        <f t="shared" si="2980"/>
        <v>FY2020 Q2 Feb</v>
      </c>
      <c r="R4890">
        <f t="shared" si="2981"/>
        <v>2020</v>
      </c>
      <c r="S4890" s="8" t="str">
        <f t="shared" si="2982"/>
        <v>Feb</v>
      </c>
      <c r="T4890" s="8" t="str">
        <f t="shared" si="2983"/>
        <v>Q2</v>
      </c>
      <c r="U4890">
        <f t="shared" si="2984"/>
        <v>5</v>
      </c>
      <c r="V4890">
        <f t="shared" si="2985"/>
        <v>2</v>
      </c>
      <c r="W4890">
        <f t="shared" si="2986"/>
        <v>202005</v>
      </c>
      <c r="X4890">
        <f t="shared" si="2987"/>
        <v>202002</v>
      </c>
      <c r="Y4890" t="str">
        <f t="shared" si="2988"/>
        <v>FY2020 Q1 Feb</v>
      </c>
      <c r="Z4890">
        <f t="shared" si="2989"/>
        <v>2020</v>
      </c>
      <c r="AA4890" s="8" t="str">
        <f t="shared" si="2990"/>
        <v>Feb</v>
      </c>
      <c r="AB4890" s="8" t="str">
        <f t="shared" si="2991"/>
        <v>Q1</v>
      </c>
      <c r="AC4890">
        <f t="shared" si="2992"/>
        <v>2</v>
      </c>
      <c r="AD4890">
        <f t="shared" si="2993"/>
        <v>1</v>
      </c>
      <c r="AE4890">
        <f t="shared" si="2994"/>
        <v>202002</v>
      </c>
      <c r="AF4890">
        <f t="shared" si="2995"/>
        <v>202001</v>
      </c>
      <c r="AG4890" s="9">
        <f t="shared" ca="1" si="2996"/>
        <v>0</v>
      </c>
      <c r="AH4890">
        <f t="shared" ca="1" si="2997"/>
        <v>2</v>
      </c>
      <c r="AI4890" s="9">
        <f t="shared" ca="1" si="2998"/>
        <v>7</v>
      </c>
      <c r="AJ4890" s="9">
        <f t="shared" ca="1" si="2999"/>
        <v>0</v>
      </c>
      <c r="AK4890" s="9">
        <f t="shared" si="3000"/>
        <v>5</v>
      </c>
      <c r="AL4890" s="9">
        <f t="shared" si="3001"/>
        <v>7</v>
      </c>
      <c r="AM4890" s="9">
        <f t="shared" si="3002"/>
        <v>8</v>
      </c>
      <c r="AN4890" s="2">
        <v>43874.368055555555</v>
      </c>
      <c r="AO4890">
        <v>4668</v>
      </c>
      <c r="AP4890" s="1">
        <v>4200</v>
      </c>
      <c r="AQ4890" t="s">
        <v>4</v>
      </c>
    </row>
    <row r="4891" spans="1:43" x14ac:dyDescent="0.3">
      <c r="A4891" t="str">
        <f t="shared" ca="1" si="2964"/>
        <v>FY2020 Q4 Sep</v>
      </c>
      <c r="B4891">
        <f t="shared" ca="1" si="2965"/>
        <v>2020</v>
      </c>
      <c r="C4891" s="8" t="str">
        <f t="shared" ca="1" si="2966"/>
        <v>Sep</v>
      </c>
      <c r="D4891" s="8" t="str">
        <f t="shared" ca="1" si="2967"/>
        <v>Q4</v>
      </c>
      <c r="E4891">
        <f t="shared" ca="1" si="2968"/>
        <v>12</v>
      </c>
      <c r="F4891">
        <f t="shared" ca="1" si="2969"/>
        <v>4</v>
      </c>
      <c r="G4891">
        <f t="shared" ca="1" si="2970"/>
        <v>202012</v>
      </c>
      <c r="H4891">
        <f t="shared" ca="1" si="2971"/>
        <v>202004</v>
      </c>
      <c r="I4891" t="str">
        <f t="shared" ca="1" si="2972"/>
        <v>FY2020 Q3 Sep</v>
      </c>
      <c r="J4891">
        <f t="shared" ca="1" si="2973"/>
        <v>2020</v>
      </c>
      <c r="K4891" s="8" t="str">
        <f t="shared" ca="1" si="2974"/>
        <v>Sep</v>
      </c>
      <c r="L4891" s="8" t="str">
        <f t="shared" ca="1" si="2975"/>
        <v>Q3</v>
      </c>
      <c r="M4891">
        <f t="shared" ca="1" si="2976"/>
        <v>9</v>
      </c>
      <c r="N4891">
        <f t="shared" ca="1" si="2977"/>
        <v>3</v>
      </c>
      <c r="O4891">
        <f t="shared" ca="1" si="2978"/>
        <v>202009</v>
      </c>
      <c r="P4891">
        <f t="shared" ca="1" si="2979"/>
        <v>202003</v>
      </c>
      <c r="Q4891" t="str">
        <f t="shared" si="2980"/>
        <v>FY2020 Q2 Feb</v>
      </c>
      <c r="R4891">
        <f t="shared" si="2981"/>
        <v>2020</v>
      </c>
      <c r="S4891" s="8" t="str">
        <f t="shared" si="2982"/>
        <v>Feb</v>
      </c>
      <c r="T4891" s="8" t="str">
        <f t="shared" si="2983"/>
        <v>Q2</v>
      </c>
      <c r="U4891">
        <f t="shared" si="2984"/>
        <v>5</v>
      </c>
      <c r="V4891">
        <f t="shared" si="2985"/>
        <v>2</v>
      </c>
      <c r="W4891">
        <f t="shared" si="2986"/>
        <v>202005</v>
      </c>
      <c r="X4891">
        <f t="shared" si="2987"/>
        <v>202002</v>
      </c>
      <c r="Y4891" t="str">
        <f t="shared" si="2988"/>
        <v>FY2020 Q1 Feb</v>
      </c>
      <c r="Z4891">
        <f t="shared" si="2989"/>
        <v>2020</v>
      </c>
      <c r="AA4891" s="8" t="str">
        <f t="shared" si="2990"/>
        <v>Feb</v>
      </c>
      <c r="AB4891" s="8" t="str">
        <f t="shared" si="2991"/>
        <v>Q1</v>
      </c>
      <c r="AC4891">
        <f t="shared" si="2992"/>
        <v>2</v>
      </c>
      <c r="AD4891">
        <f t="shared" si="2993"/>
        <v>1</v>
      </c>
      <c r="AE4891">
        <f t="shared" si="2994"/>
        <v>202002</v>
      </c>
      <c r="AF4891">
        <f t="shared" si="2995"/>
        <v>202001</v>
      </c>
      <c r="AG4891" s="9">
        <f t="shared" ca="1" si="2996"/>
        <v>0</v>
      </c>
      <c r="AH4891">
        <f t="shared" ca="1" si="2997"/>
        <v>2</v>
      </c>
      <c r="AI4891" s="9">
        <f t="shared" ca="1" si="2998"/>
        <v>7</v>
      </c>
      <c r="AJ4891" s="9">
        <f t="shared" ca="1" si="2999"/>
        <v>0</v>
      </c>
      <c r="AK4891" s="9">
        <f t="shared" si="3000"/>
        <v>5</v>
      </c>
      <c r="AL4891" s="9">
        <f t="shared" si="3001"/>
        <v>6</v>
      </c>
      <c r="AM4891" s="9">
        <f t="shared" si="3002"/>
        <v>8</v>
      </c>
      <c r="AN4891" s="2">
        <v>43867.364583333336</v>
      </c>
      <c r="AO4891">
        <v>5068</v>
      </c>
      <c r="AP4891" s="1">
        <v>4200</v>
      </c>
      <c r="AQ4891" t="s">
        <v>4</v>
      </c>
    </row>
    <row r="4892" spans="1:43" x14ac:dyDescent="0.3">
      <c r="A4892" t="str">
        <f t="shared" ca="1" si="2964"/>
        <v>FY2020 Q4 Sep</v>
      </c>
      <c r="B4892">
        <f t="shared" ca="1" si="2965"/>
        <v>2020</v>
      </c>
      <c r="C4892" s="8" t="str">
        <f t="shared" ca="1" si="2966"/>
        <v>Sep</v>
      </c>
      <c r="D4892" s="8" t="str">
        <f t="shared" ca="1" si="2967"/>
        <v>Q4</v>
      </c>
      <c r="E4892">
        <f t="shared" ca="1" si="2968"/>
        <v>12</v>
      </c>
      <c r="F4892">
        <f t="shared" ca="1" si="2969"/>
        <v>4</v>
      </c>
      <c r="G4892">
        <f t="shared" ca="1" si="2970"/>
        <v>202012</v>
      </c>
      <c r="H4892">
        <f t="shared" ca="1" si="2971"/>
        <v>202004</v>
      </c>
      <c r="I4892" t="str">
        <f t="shared" ca="1" si="2972"/>
        <v>FY2020 Q3 Sep</v>
      </c>
      <c r="J4892">
        <f t="shared" ca="1" si="2973"/>
        <v>2020</v>
      </c>
      <c r="K4892" s="8" t="str">
        <f t="shared" ca="1" si="2974"/>
        <v>Sep</v>
      </c>
      <c r="L4892" s="8" t="str">
        <f t="shared" ca="1" si="2975"/>
        <v>Q3</v>
      </c>
      <c r="M4892">
        <f t="shared" ca="1" si="2976"/>
        <v>9</v>
      </c>
      <c r="N4892">
        <f t="shared" ca="1" si="2977"/>
        <v>3</v>
      </c>
      <c r="O4892">
        <f t="shared" ca="1" si="2978"/>
        <v>202009</v>
      </c>
      <c r="P4892">
        <f t="shared" ca="1" si="2979"/>
        <v>202003</v>
      </c>
      <c r="Q4892" t="str">
        <f t="shared" si="2980"/>
        <v>FY2020 Q1 Nov</v>
      </c>
      <c r="R4892">
        <f t="shared" si="2981"/>
        <v>2020</v>
      </c>
      <c r="S4892" s="8" t="str">
        <f t="shared" si="2982"/>
        <v>Nov</v>
      </c>
      <c r="T4892" s="8" t="str">
        <f t="shared" si="2983"/>
        <v>Q1</v>
      </c>
      <c r="U4892">
        <f t="shared" si="2984"/>
        <v>2</v>
      </c>
      <c r="V4892">
        <f t="shared" si="2985"/>
        <v>1</v>
      </c>
      <c r="W4892">
        <f t="shared" si="2986"/>
        <v>202002</v>
      </c>
      <c r="X4892">
        <f t="shared" si="2987"/>
        <v>202001</v>
      </c>
      <c r="Y4892" t="str">
        <f t="shared" si="2988"/>
        <v>FY2019 Q4 Nov</v>
      </c>
      <c r="Z4892">
        <f t="shared" si="2989"/>
        <v>2019</v>
      </c>
      <c r="AA4892" s="8" t="str">
        <f t="shared" si="2990"/>
        <v>Nov</v>
      </c>
      <c r="AB4892" s="8" t="str">
        <f t="shared" si="2991"/>
        <v>Q4</v>
      </c>
      <c r="AC4892">
        <f t="shared" si="2992"/>
        <v>11</v>
      </c>
      <c r="AD4892">
        <f t="shared" si="2993"/>
        <v>4</v>
      </c>
      <c r="AE4892">
        <f t="shared" si="2994"/>
        <v>201911</v>
      </c>
      <c r="AF4892">
        <f t="shared" si="2995"/>
        <v>201904</v>
      </c>
      <c r="AG4892" s="9">
        <f t="shared" ca="1" si="2996"/>
        <v>0</v>
      </c>
      <c r="AH4892">
        <f t="shared" ca="1" si="2997"/>
        <v>3</v>
      </c>
      <c r="AI4892" s="9">
        <f t="shared" ca="1" si="2998"/>
        <v>10</v>
      </c>
      <c r="AJ4892" s="9">
        <f t="shared" ca="1" si="2999"/>
        <v>1</v>
      </c>
      <c r="AK4892" s="9">
        <f t="shared" si="3000"/>
        <v>3</v>
      </c>
      <c r="AL4892" s="9">
        <f t="shared" si="3001"/>
        <v>46</v>
      </c>
      <c r="AM4892" s="9">
        <f t="shared" si="3002"/>
        <v>11</v>
      </c>
      <c r="AN4892" s="2">
        <v>43781.497916666667</v>
      </c>
      <c r="AO4892">
        <v>5087</v>
      </c>
      <c r="AP4892" s="1">
        <v>4200</v>
      </c>
      <c r="AQ4892" t="s">
        <v>4</v>
      </c>
    </row>
    <row r="4893" spans="1:43" x14ac:dyDescent="0.3">
      <c r="A4893" t="str">
        <f t="shared" ca="1" si="2964"/>
        <v>FY2020 Q4 Sep</v>
      </c>
      <c r="B4893">
        <f t="shared" ca="1" si="2965"/>
        <v>2020</v>
      </c>
      <c r="C4893" s="8" t="str">
        <f t="shared" ca="1" si="2966"/>
        <v>Sep</v>
      </c>
      <c r="D4893" s="8" t="str">
        <f t="shared" ca="1" si="2967"/>
        <v>Q4</v>
      </c>
      <c r="E4893">
        <f t="shared" ca="1" si="2968"/>
        <v>12</v>
      </c>
      <c r="F4893">
        <f t="shared" ca="1" si="2969"/>
        <v>4</v>
      </c>
      <c r="G4893">
        <f t="shared" ca="1" si="2970"/>
        <v>202012</v>
      </c>
      <c r="H4893">
        <f t="shared" ca="1" si="2971"/>
        <v>202004</v>
      </c>
      <c r="I4893" t="str">
        <f t="shared" ca="1" si="2972"/>
        <v>FY2020 Q3 Sep</v>
      </c>
      <c r="J4893">
        <f t="shared" ca="1" si="2973"/>
        <v>2020</v>
      </c>
      <c r="K4893" s="8" t="str">
        <f t="shared" ca="1" si="2974"/>
        <v>Sep</v>
      </c>
      <c r="L4893" s="8" t="str">
        <f t="shared" ca="1" si="2975"/>
        <v>Q3</v>
      </c>
      <c r="M4893">
        <f t="shared" ca="1" si="2976"/>
        <v>9</v>
      </c>
      <c r="N4893">
        <f t="shared" ca="1" si="2977"/>
        <v>3</v>
      </c>
      <c r="O4893">
        <f t="shared" ca="1" si="2978"/>
        <v>202009</v>
      </c>
      <c r="P4893">
        <f t="shared" ca="1" si="2979"/>
        <v>202003</v>
      </c>
      <c r="Q4893" t="str">
        <f t="shared" si="2980"/>
        <v>FY2020 Q2 Feb</v>
      </c>
      <c r="R4893">
        <f t="shared" si="2981"/>
        <v>2020</v>
      </c>
      <c r="S4893" s="8" t="str">
        <f t="shared" si="2982"/>
        <v>Feb</v>
      </c>
      <c r="T4893" s="8" t="str">
        <f t="shared" si="2983"/>
        <v>Q2</v>
      </c>
      <c r="U4893">
        <f t="shared" si="2984"/>
        <v>5</v>
      </c>
      <c r="V4893">
        <f t="shared" si="2985"/>
        <v>2</v>
      </c>
      <c r="W4893">
        <f t="shared" si="2986"/>
        <v>202005</v>
      </c>
      <c r="X4893">
        <f t="shared" si="2987"/>
        <v>202002</v>
      </c>
      <c r="Y4893" t="str">
        <f t="shared" si="2988"/>
        <v>FY2020 Q1 Feb</v>
      </c>
      <c r="Z4893">
        <f t="shared" si="2989"/>
        <v>2020</v>
      </c>
      <c r="AA4893" s="8" t="str">
        <f t="shared" si="2990"/>
        <v>Feb</v>
      </c>
      <c r="AB4893" s="8" t="str">
        <f t="shared" si="2991"/>
        <v>Q1</v>
      </c>
      <c r="AC4893">
        <f t="shared" si="2992"/>
        <v>2</v>
      </c>
      <c r="AD4893">
        <f t="shared" si="2993"/>
        <v>1</v>
      </c>
      <c r="AE4893">
        <f t="shared" si="2994"/>
        <v>202002</v>
      </c>
      <c r="AF4893">
        <f t="shared" si="2995"/>
        <v>202001</v>
      </c>
      <c r="AG4893" s="9">
        <f t="shared" ca="1" si="2996"/>
        <v>0</v>
      </c>
      <c r="AH4893">
        <f t="shared" ca="1" si="2997"/>
        <v>2</v>
      </c>
      <c r="AI4893" s="9">
        <f t="shared" ca="1" si="2998"/>
        <v>7</v>
      </c>
      <c r="AJ4893" s="9">
        <f t="shared" ca="1" si="2999"/>
        <v>0</v>
      </c>
      <c r="AK4893" s="9">
        <f t="shared" si="3000"/>
        <v>5</v>
      </c>
      <c r="AL4893" s="9">
        <f t="shared" si="3001"/>
        <v>6</v>
      </c>
      <c r="AM4893" s="9">
        <f t="shared" si="3002"/>
        <v>9</v>
      </c>
      <c r="AN4893" s="2">
        <v>43867.415277777778</v>
      </c>
      <c r="AO4893">
        <v>5107</v>
      </c>
      <c r="AP4893" s="1">
        <v>4200</v>
      </c>
      <c r="AQ4893" t="s">
        <v>4</v>
      </c>
    </row>
    <row r="4894" spans="1:43" x14ac:dyDescent="0.3">
      <c r="A4894" t="str">
        <f t="shared" ca="1" si="2964"/>
        <v>FY2020 Q4 Sep</v>
      </c>
      <c r="B4894">
        <f t="shared" ca="1" si="2965"/>
        <v>2020</v>
      </c>
      <c r="C4894" s="8" t="str">
        <f t="shared" ca="1" si="2966"/>
        <v>Sep</v>
      </c>
      <c r="D4894" s="8" t="str">
        <f t="shared" ca="1" si="2967"/>
        <v>Q4</v>
      </c>
      <c r="E4894">
        <f t="shared" ca="1" si="2968"/>
        <v>12</v>
      </c>
      <c r="F4894">
        <f t="shared" ca="1" si="2969"/>
        <v>4</v>
      </c>
      <c r="G4894">
        <f t="shared" ca="1" si="2970"/>
        <v>202012</v>
      </c>
      <c r="H4894">
        <f t="shared" ca="1" si="2971"/>
        <v>202004</v>
      </c>
      <c r="I4894" t="str">
        <f t="shared" ca="1" si="2972"/>
        <v>FY2020 Q3 Sep</v>
      </c>
      <c r="J4894">
        <f t="shared" ca="1" si="2973"/>
        <v>2020</v>
      </c>
      <c r="K4894" s="8" t="str">
        <f t="shared" ca="1" si="2974"/>
        <v>Sep</v>
      </c>
      <c r="L4894" s="8" t="str">
        <f t="shared" ca="1" si="2975"/>
        <v>Q3</v>
      </c>
      <c r="M4894">
        <f t="shared" ca="1" si="2976"/>
        <v>9</v>
      </c>
      <c r="N4894">
        <f t="shared" ca="1" si="2977"/>
        <v>3</v>
      </c>
      <c r="O4894">
        <f t="shared" ca="1" si="2978"/>
        <v>202009</v>
      </c>
      <c r="P4894">
        <f t="shared" ca="1" si="2979"/>
        <v>202003</v>
      </c>
      <c r="Q4894" t="str">
        <f t="shared" si="2980"/>
        <v>FY2020 Q2 Feb</v>
      </c>
      <c r="R4894">
        <f t="shared" si="2981"/>
        <v>2020</v>
      </c>
      <c r="S4894" s="8" t="str">
        <f t="shared" si="2982"/>
        <v>Feb</v>
      </c>
      <c r="T4894" s="8" t="str">
        <f t="shared" si="2983"/>
        <v>Q2</v>
      </c>
      <c r="U4894">
        <f t="shared" si="2984"/>
        <v>5</v>
      </c>
      <c r="V4894">
        <f t="shared" si="2985"/>
        <v>2</v>
      </c>
      <c r="W4894">
        <f t="shared" si="2986"/>
        <v>202005</v>
      </c>
      <c r="X4894">
        <f t="shared" si="2987"/>
        <v>202002</v>
      </c>
      <c r="Y4894" t="str">
        <f t="shared" si="2988"/>
        <v>FY2020 Q1 Feb</v>
      </c>
      <c r="Z4894">
        <f t="shared" si="2989"/>
        <v>2020</v>
      </c>
      <c r="AA4894" s="8" t="str">
        <f t="shared" si="2990"/>
        <v>Feb</v>
      </c>
      <c r="AB4894" s="8" t="str">
        <f t="shared" si="2991"/>
        <v>Q1</v>
      </c>
      <c r="AC4894">
        <f t="shared" si="2992"/>
        <v>2</v>
      </c>
      <c r="AD4894">
        <f t="shared" si="2993"/>
        <v>1</v>
      </c>
      <c r="AE4894">
        <f t="shared" si="2994"/>
        <v>202002</v>
      </c>
      <c r="AF4894">
        <f t="shared" si="2995"/>
        <v>202001</v>
      </c>
      <c r="AG4894" s="9">
        <f t="shared" ca="1" si="2996"/>
        <v>0</v>
      </c>
      <c r="AH4894">
        <f t="shared" ca="1" si="2997"/>
        <v>2</v>
      </c>
      <c r="AI4894" s="9">
        <f t="shared" ca="1" si="2998"/>
        <v>7</v>
      </c>
      <c r="AJ4894" s="9">
        <f t="shared" ca="1" si="2999"/>
        <v>0</v>
      </c>
      <c r="AK4894" s="9">
        <f t="shared" si="3000"/>
        <v>5</v>
      </c>
      <c r="AL4894" s="9">
        <f t="shared" si="3001"/>
        <v>9</v>
      </c>
      <c r="AM4894" s="9">
        <f t="shared" si="3002"/>
        <v>17</v>
      </c>
      <c r="AN4894" s="2">
        <v>43888.727777777778</v>
      </c>
      <c r="AO4894">
        <v>6051</v>
      </c>
      <c r="AP4894" s="1">
        <v>4200</v>
      </c>
      <c r="AQ4894" t="s">
        <v>4</v>
      </c>
    </row>
    <row r="4895" spans="1:43" x14ac:dyDescent="0.3">
      <c r="A4895" t="str">
        <f t="shared" ca="1" si="2964"/>
        <v>FY2020 Q4 Sep</v>
      </c>
      <c r="B4895">
        <f t="shared" ca="1" si="2965"/>
        <v>2020</v>
      </c>
      <c r="C4895" s="8" t="str">
        <f t="shared" ca="1" si="2966"/>
        <v>Sep</v>
      </c>
      <c r="D4895" s="8" t="str">
        <f t="shared" ca="1" si="2967"/>
        <v>Q4</v>
      </c>
      <c r="E4895">
        <f t="shared" ca="1" si="2968"/>
        <v>12</v>
      </c>
      <c r="F4895">
        <f t="shared" ca="1" si="2969"/>
        <v>4</v>
      </c>
      <c r="G4895">
        <f t="shared" ca="1" si="2970"/>
        <v>202012</v>
      </c>
      <c r="H4895">
        <f t="shared" ca="1" si="2971"/>
        <v>202004</v>
      </c>
      <c r="I4895" t="str">
        <f t="shared" ca="1" si="2972"/>
        <v>FY2020 Q3 Sep</v>
      </c>
      <c r="J4895">
        <f t="shared" ca="1" si="2973"/>
        <v>2020</v>
      </c>
      <c r="K4895" s="8" t="str">
        <f t="shared" ca="1" si="2974"/>
        <v>Sep</v>
      </c>
      <c r="L4895" s="8" t="str">
        <f t="shared" ca="1" si="2975"/>
        <v>Q3</v>
      </c>
      <c r="M4895">
        <f t="shared" ca="1" si="2976"/>
        <v>9</v>
      </c>
      <c r="N4895">
        <f t="shared" ca="1" si="2977"/>
        <v>3</v>
      </c>
      <c r="O4895">
        <f t="shared" ca="1" si="2978"/>
        <v>202009</v>
      </c>
      <c r="P4895">
        <f t="shared" ca="1" si="2979"/>
        <v>202003</v>
      </c>
      <c r="Q4895" t="str">
        <f t="shared" si="2980"/>
        <v>FY2020 Q1 Nov</v>
      </c>
      <c r="R4895">
        <f t="shared" si="2981"/>
        <v>2020</v>
      </c>
      <c r="S4895" s="8" t="str">
        <f t="shared" si="2982"/>
        <v>Nov</v>
      </c>
      <c r="T4895" s="8" t="str">
        <f t="shared" si="2983"/>
        <v>Q1</v>
      </c>
      <c r="U4895">
        <f t="shared" si="2984"/>
        <v>2</v>
      </c>
      <c r="V4895">
        <f t="shared" si="2985"/>
        <v>1</v>
      </c>
      <c r="W4895">
        <f t="shared" si="2986"/>
        <v>202002</v>
      </c>
      <c r="X4895">
        <f t="shared" si="2987"/>
        <v>202001</v>
      </c>
      <c r="Y4895" t="str">
        <f t="shared" si="2988"/>
        <v>FY2019 Q4 Nov</v>
      </c>
      <c r="Z4895">
        <f t="shared" si="2989"/>
        <v>2019</v>
      </c>
      <c r="AA4895" s="8" t="str">
        <f t="shared" si="2990"/>
        <v>Nov</v>
      </c>
      <c r="AB4895" s="8" t="str">
        <f t="shared" si="2991"/>
        <v>Q4</v>
      </c>
      <c r="AC4895">
        <f t="shared" si="2992"/>
        <v>11</v>
      </c>
      <c r="AD4895">
        <f t="shared" si="2993"/>
        <v>4</v>
      </c>
      <c r="AE4895">
        <f t="shared" si="2994"/>
        <v>201911</v>
      </c>
      <c r="AF4895">
        <f t="shared" si="2995"/>
        <v>201904</v>
      </c>
      <c r="AG4895" s="9">
        <f t="shared" ca="1" si="2996"/>
        <v>0</v>
      </c>
      <c r="AH4895">
        <f t="shared" ca="1" si="2997"/>
        <v>3</v>
      </c>
      <c r="AI4895" s="9">
        <f t="shared" ca="1" si="2998"/>
        <v>10</v>
      </c>
      <c r="AJ4895" s="9">
        <f t="shared" ca="1" si="2999"/>
        <v>1</v>
      </c>
      <c r="AK4895" s="9">
        <f t="shared" si="3000"/>
        <v>5</v>
      </c>
      <c r="AL4895" s="9">
        <f t="shared" si="3001"/>
        <v>48</v>
      </c>
      <c r="AM4895" s="9">
        <f t="shared" si="3002"/>
        <v>11</v>
      </c>
      <c r="AN4895" s="2">
        <v>43797.489583333336</v>
      </c>
      <c r="AO4895">
        <v>6125</v>
      </c>
      <c r="AP4895" s="1">
        <v>4200</v>
      </c>
      <c r="AQ4895" t="s">
        <v>4</v>
      </c>
    </row>
    <row r="4896" spans="1:43" x14ac:dyDescent="0.3">
      <c r="A4896" t="str">
        <f t="shared" ca="1" si="2964"/>
        <v>FY2020 Q4 Sep</v>
      </c>
      <c r="B4896">
        <f t="shared" ca="1" si="2965"/>
        <v>2020</v>
      </c>
      <c r="C4896" s="8" t="str">
        <f t="shared" ca="1" si="2966"/>
        <v>Sep</v>
      </c>
      <c r="D4896" s="8" t="str">
        <f t="shared" ca="1" si="2967"/>
        <v>Q4</v>
      </c>
      <c r="E4896">
        <f t="shared" ca="1" si="2968"/>
        <v>12</v>
      </c>
      <c r="F4896">
        <f t="shared" ca="1" si="2969"/>
        <v>4</v>
      </c>
      <c r="G4896">
        <f t="shared" ca="1" si="2970"/>
        <v>202012</v>
      </c>
      <c r="H4896">
        <f t="shared" ca="1" si="2971"/>
        <v>202004</v>
      </c>
      <c r="I4896" t="str">
        <f t="shared" ca="1" si="2972"/>
        <v>FY2020 Q3 Sep</v>
      </c>
      <c r="J4896">
        <f t="shared" ca="1" si="2973"/>
        <v>2020</v>
      </c>
      <c r="K4896" s="8" t="str">
        <f t="shared" ca="1" si="2974"/>
        <v>Sep</v>
      </c>
      <c r="L4896" s="8" t="str">
        <f t="shared" ca="1" si="2975"/>
        <v>Q3</v>
      </c>
      <c r="M4896">
        <f t="shared" ca="1" si="2976"/>
        <v>9</v>
      </c>
      <c r="N4896">
        <f t="shared" ca="1" si="2977"/>
        <v>3</v>
      </c>
      <c r="O4896">
        <f t="shared" ca="1" si="2978"/>
        <v>202009</v>
      </c>
      <c r="P4896">
        <f t="shared" ca="1" si="2979"/>
        <v>202003</v>
      </c>
      <c r="Q4896" t="str">
        <f t="shared" si="2980"/>
        <v>FY2020 Q2 Mar</v>
      </c>
      <c r="R4896">
        <f t="shared" si="2981"/>
        <v>2020</v>
      </c>
      <c r="S4896" s="8" t="str">
        <f t="shared" si="2982"/>
        <v>Mar</v>
      </c>
      <c r="T4896" s="8" t="str">
        <f t="shared" si="2983"/>
        <v>Q2</v>
      </c>
      <c r="U4896">
        <f t="shared" si="2984"/>
        <v>6</v>
      </c>
      <c r="V4896">
        <f t="shared" si="2985"/>
        <v>2</v>
      </c>
      <c r="W4896">
        <f t="shared" si="2986"/>
        <v>202006</v>
      </c>
      <c r="X4896">
        <f t="shared" si="2987"/>
        <v>202002</v>
      </c>
      <c r="Y4896" t="str">
        <f t="shared" si="2988"/>
        <v>FY2020 Q1 Mar</v>
      </c>
      <c r="Z4896">
        <f t="shared" si="2989"/>
        <v>2020</v>
      </c>
      <c r="AA4896" s="8" t="str">
        <f t="shared" si="2990"/>
        <v>Mar</v>
      </c>
      <c r="AB4896" s="8" t="str">
        <f t="shared" si="2991"/>
        <v>Q1</v>
      </c>
      <c r="AC4896">
        <f t="shared" si="2992"/>
        <v>3</v>
      </c>
      <c r="AD4896">
        <f t="shared" si="2993"/>
        <v>1</v>
      </c>
      <c r="AE4896">
        <f t="shared" si="2994"/>
        <v>202003</v>
      </c>
      <c r="AF4896">
        <f t="shared" si="2995"/>
        <v>202001</v>
      </c>
      <c r="AG4896" s="9">
        <f t="shared" ca="1" si="2996"/>
        <v>0</v>
      </c>
      <c r="AH4896">
        <f t="shared" ca="1" si="2997"/>
        <v>2</v>
      </c>
      <c r="AI4896" s="9">
        <f t="shared" ca="1" si="2998"/>
        <v>6</v>
      </c>
      <c r="AJ4896" s="9">
        <f t="shared" ca="1" si="2999"/>
        <v>0</v>
      </c>
      <c r="AK4896" s="9">
        <f t="shared" si="3000"/>
        <v>5</v>
      </c>
      <c r="AL4896" s="9">
        <f t="shared" si="3001"/>
        <v>11</v>
      </c>
      <c r="AM4896" s="9">
        <f t="shared" si="3002"/>
        <v>9</v>
      </c>
      <c r="AN4896" s="2">
        <v>43902.411805555559</v>
      </c>
      <c r="AO4896">
        <v>6221</v>
      </c>
      <c r="AP4896" s="1">
        <v>4200</v>
      </c>
      <c r="AQ4896" t="s">
        <v>4</v>
      </c>
    </row>
    <row r="4897" spans="1:43" x14ac:dyDescent="0.3">
      <c r="A4897" t="str">
        <f t="shared" ca="1" si="2964"/>
        <v>FY2020 Q4 Sep</v>
      </c>
      <c r="B4897">
        <f t="shared" ca="1" si="2965"/>
        <v>2020</v>
      </c>
      <c r="C4897" s="8" t="str">
        <f t="shared" ca="1" si="2966"/>
        <v>Sep</v>
      </c>
      <c r="D4897" s="8" t="str">
        <f t="shared" ca="1" si="2967"/>
        <v>Q4</v>
      </c>
      <c r="E4897">
        <f t="shared" ca="1" si="2968"/>
        <v>12</v>
      </c>
      <c r="F4897">
        <f t="shared" ca="1" si="2969"/>
        <v>4</v>
      </c>
      <c r="G4897">
        <f t="shared" ca="1" si="2970"/>
        <v>202012</v>
      </c>
      <c r="H4897">
        <f t="shared" ca="1" si="2971"/>
        <v>202004</v>
      </c>
      <c r="I4897" t="str">
        <f t="shared" ca="1" si="2972"/>
        <v>FY2020 Q3 Sep</v>
      </c>
      <c r="J4897">
        <f t="shared" ca="1" si="2973"/>
        <v>2020</v>
      </c>
      <c r="K4897" s="8" t="str">
        <f t="shared" ca="1" si="2974"/>
        <v>Sep</v>
      </c>
      <c r="L4897" s="8" t="str">
        <f t="shared" ca="1" si="2975"/>
        <v>Q3</v>
      </c>
      <c r="M4897">
        <f t="shared" ca="1" si="2976"/>
        <v>9</v>
      </c>
      <c r="N4897">
        <f t="shared" ca="1" si="2977"/>
        <v>3</v>
      </c>
      <c r="O4897">
        <f t="shared" ca="1" si="2978"/>
        <v>202009</v>
      </c>
      <c r="P4897">
        <f t="shared" ca="1" si="2979"/>
        <v>202003</v>
      </c>
      <c r="Q4897" t="str">
        <f t="shared" si="2980"/>
        <v>FY2020 Q2 Jan</v>
      </c>
      <c r="R4897">
        <f t="shared" si="2981"/>
        <v>2020</v>
      </c>
      <c r="S4897" s="8" t="str">
        <f t="shared" si="2982"/>
        <v>Jan</v>
      </c>
      <c r="T4897" s="8" t="str">
        <f t="shared" si="2983"/>
        <v>Q2</v>
      </c>
      <c r="U4897">
        <f t="shared" si="2984"/>
        <v>4</v>
      </c>
      <c r="V4897">
        <f t="shared" si="2985"/>
        <v>2</v>
      </c>
      <c r="W4897">
        <f t="shared" si="2986"/>
        <v>202004</v>
      </c>
      <c r="X4897">
        <f t="shared" si="2987"/>
        <v>202002</v>
      </c>
      <c r="Y4897" t="str">
        <f t="shared" si="2988"/>
        <v>FY2020 Q1 Jan</v>
      </c>
      <c r="Z4897">
        <f t="shared" si="2989"/>
        <v>2020</v>
      </c>
      <c r="AA4897" s="8" t="str">
        <f t="shared" si="2990"/>
        <v>Jan</v>
      </c>
      <c r="AB4897" s="8" t="str">
        <f t="shared" si="2991"/>
        <v>Q1</v>
      </c>
      <c r="AC4897">
        <f t="shared" si="2992"/>
        <v>1</v>
      </c>
      <c r="AD4897">
        <f t="shared" si="2993"/>
        <v>1</v>
      </c>
      <c r="AE4897">
        <f t="shared" si="2994"/>
        <v>202001</v>
      </c>
      <c r="AF4897">
        <f t="shared" si="2995"/>
        <v>202001</v>
      </c>
      <c r="AG4897" s="9">
        <f t="shared" ca="1" si="2996"/>
        <v>0</v>
      </c>
      <c r="AH4897">
        <f t="shared" ca="1" si="2997"/>
        <v>3</v>
      </c>
      <c r="AI4897" s="9">
        <f t="shared" ca="1" si="2998"/>
        <v>8</v>
      </c>
      <c r="AJ4897" s="9">
        <f t="shared" ca="1" si="2999"/>
        <v>0</v>
      </c>
      <c r="AK4897" s="9">
        <f t="shared" si="3000"/>
        <v>4</v>
      </c>
      <c r="AL4897" s="9">
        <f t="shared" si="3001"/>
        <v>4</v>
      </c>
      <c r="AM4897" s="9">
        <f t="shared" si="3002"/>
        <v>18</v>
      </c>
      <c r="AN4897" s="2">
        <v>43852.75</v>
      </c>
      <c r="AO4897">
        <v>6566</v>
      </c>
      <c r="AP4897" s="1">
        <v>4200</v>
      </c>
      <c r="AQ4897" t="s">
        <v>4</v>
      </c>
    </row>
    <row r="4898" spans="1:43" x14ac:dyDescent="0.3">
      <c r="A4898" t="str">
        <f t="shared" ca="1" si="2964"/>
        <v>FY2020 Q4 Sep</v>
      </c>
      <c r="B4898">
        <f t="shared" ca="1" si="2965"/>
        <v>2020</v>
      </c>
      <c r="C4898" s="8" t="str">
        <f t="shared" ca="1" si="2966"/>
        <v>Sep</v>
      </c>
      <c r="D4898" s="8" t="str">
        <f t="shared" ca="1" si="2967"/>
        <v>Q4</v>
      </c>
      <c r="E4898">
        <f t="shared" ca="1" si="2968"/>
        <v>12</v>
      </c>
      <c r="F4898">
        <f t="shared" ca="1" si="2969"/>
        <v>4</v>
      </c>
      <c r="G4898">
        <f t="shared" ca="1" si="2970"/>
        <v>202012</v>
      </c>
      <c r="H4898">
        <f t="shared" ca="1" si="2971"/>
        <v>202004</v>
      </c>
      <c r="I4898" t="str">
        <f t="shared" ca="1" si="2972"/>
        <v>FY2020 Q3 Sep</v>
      </c>
      <c r="J4898">
        <f t="shared" ca="1" si="2973"/>
        <v>2020</v>
      </c>
      <c r="K4898" s="8" t="str">
        <f t="shared" ca="1" si="2974"/>
        <v>Sep</v>
      </c>
      <c r="L4898" s="8" t="str">
        <f t="shared" ca="1" si="2975"/>
        <v>Q3</v>
      </c>
      <c r="M4898">
        <f t="shared" ca="1" si="2976"/>
        <v>9</v>
      </c>
      <c r="N4898">
        <f t="shared" ca="1" si="2977"/>
        <v>3</v>
      </c>
      <c r="O4898">
        <f t="shared" ca="1" si="2978"/>
        <v>202009</v>
      </c>
      <c r="P4898">
        <f t="shared" ca="1" si="2979"/>
        <v>202003</v>
      </c>
      <c r="Q4898" t="str">
        <f t="shared" si="2980"/>
        <v>FY2020 Q2 Jan</v>
      </c>
      <c r="R4898">
        <f t="shared" si="2981"/>
        <v>2020</v>
      </c>
      <c r="S4898" s="8" t="str">
        <f t="shared" si="2982"/>
        <v>Jan</v>
      </c>
      <c r="T4898" s="8" t="str">
        <f t="shared" si="2983"/>
        <v>Q2</v>
      </c>
      <c r="U4898">
        <f t="shared" si="2984"/>
        <v>4</v>
      </c>
      <c r="V4898">
        <f t="shared" si="2985"/>
        <v>2</v>
      </c>
      <c r="W4898">
        <f t="shared" si="2986"/>
        <v>202004</v>
      </c>
      <c r="X4898">
        <f t="shared" si="2987"/>
        <v>202002</v>
      </c>
      <c r="Y4898" t="str">
        <f t="shared" si="2988"/>
        <v>FY2020 Q1 Jan</v>
      </c>
      <c r="Z4898">
        <f t="shared" si="2989"/>
        <v>2020</v>
      </c>
      <c r="AA4898" s="8" t="str">
        <f t="shared" si="2990"/>
        <v>Jan</v>
      </c>
      <c r="AB4898" s="8" t="str">
        <f t="shared" si="2991"/>
        <v>Q1</v>
      </c>
      <c r="AC4898">
        <f t="shared" si="2992"/>
        <v>1</v>
      </c>
      <c r="AD4898">
        <f t="shared" si="2993"/>
        <v>1</v>
      </c>
      <c r="AE4898">
        <f t="shared" si="2994"/>
        <v>202001</v>
      </c>
      <c r="AF4898">
        <f t="shared" si="2995"/>
        <v>202001</v>
      </c>
      <c r="AG4898" s="9">
        <f t="shared" ca="1" si="2996"/>
        <v>0</v>
      </c>
      <c r="AH4898">
        <f t="shared" ca="1" si="2997"/>
        <v>3</v>
      </c>
      <c r="AI4898" s="9">
        <f t="shared" ca="1" si="2998"/>
        <v>8</v>
      </c>
      <c r="AJ4898" s="9">
        <f t="shared" ca="1" si="2999"/>
        <v>0</v>
      </c>
      <c r="AK4898" s="9">
        <f t="shared" si="3000"/>
        <v>5</v>
      </c>
      <c r="AL4898" s="9">
        <f t="shared" si="3001"/>
        <v>4</v>
      </c>
      <c r="AM4898" s="9">
        <f t="shared" si="3002"/>
        <v>18</v>
      </c>
      <c r="AN4898" s="2">
        <v>43853.771527777775</v>
      </c>
      <c r="AO4898">
        <v>6566</v>
      </c>
      <c r="AP4898" s="1">
        <v>4200</v>
      </c>
      <c r="AQ4898" t="s">
        <v>4</v>
      </c>
    </row>
    <row r="4899" spans="1:43" x14ac:dyDescent="0.3">
      <c r="A4899" t="str">
        <f t="shared" ca="1" si="2964"/>
        <v>FY2020 Q4 Sep</v>
      </c>
      <c r="B4899">
        <f t="shared" ca="1" si="2965"/>
        <v>2020</v>
      </c>
      <c r="C4899" s="8" t="str">
        <f t="shared" ca="1" si="2966"/>
        <v>Sep</v>
      </c>
      <c r="D4899" s="8" t="str">
        <f t="shared" ca="1" si="2967"/>
        <v>Q4</v>
      </c>
      <c r="E4899">
        <f t="shared" ca="1" si="2968"/>
        <v>12</v>
      </c>
      <c r="F4899">
        <f t="shared" ca="1" si="2969"/>
        <v>4</v>
      </c>
      <c r="G4899">
        <f t="shared" ca="1" si="2970"/>
        <v>202012</v>
      </c>
      <c r="H4899">
        <f t="shared" ca="1" si="2971"/>
        <v>202004</v>
      </c>
      <c r="I4899" t="str">
        <f t="shared" ca="1" si="2972"/>
        <v>FY2020 Q3 Sep</v>
      </c>
      <c r="J4899">
        <f t="shared" ca="1" si="2973"/>
        <v>2020</v>
      </c>
      <c r="K4899" s="8" t="str">
        <f t="shared" ca="1" si="2974"/>
        <v>Sep</v>
      </c>
      <c r="L4899" s="8" t="str">
        <f t="shared" ca="1" si="2975"/>
        <v>Q3</v>
      </c>
      <c r="M4899">
        <f t="shared" ca="1" si="2976"/>
        <v>9</v>
      </c>
      <c r="N4899">
        <f t="shared" ca="1" si="2977"/>
        <v>3</v>
      </c>
      <c r="O4899">
        <f t="shared" ca="1" si="2978"/>
        <v>202009</v>
      </c>
      <c r="P4899">
        <f t="shared" ca="1" si="2979"/>
        <v>202003</v>
      </c>
      <c r="Q4899" t="str">
        <f t="shared" si="2980"/>
        <v>FY2020 Q2 Jan</v>
      </c>
      <c r="R4899">
        <f t="shared" si="2981"/>
        <v>2020</v>
      </c>
      <c r="S4899" s="8" t="str">
        <f t="shared" si="2982"/>
        <v>Jan</v>
      </c>
      <c r="T4899" s="8" t="str">
        <f t="shared" si="2983"/>
        <v>Q2</v>
      </c>
      <c r="U4899">
        <f t="shared" si="2984"/>
        <v>4</v>
      </c>
      <c r="V4899">
        <f t="shared" si="2985"/>
        <v>2</v>
      </c>
      <c r="W4899">
        <f t="shared" si="2986"/>
        <v>202004</v>
      </c>
      <c r="X4899">
        <f t="shared" si="2987"/>
        <v>202002</v>
      </c>
      <c r="Y4899" t="str">
        <f t="shared" si="2988"/>
        <v>FY2020 Q1 Jan</v>
      </c>
      <c r="Z4899">
        <f t="shared" si="2989"/>
        <v>2020</v>
      </c>
      <c r="AA4899" s="8" t="str">
        <f t="shared" si="2990"/>
        <v>Jan</v>
      </c>
      <c r="AB4899" s="8" t="str">
        <f t="shared" si="2991"/>
        <v>Q1</v>
      </c>
      <c r="AC4899">
        <f t="shared" si="2992"/>
        <v>1</v>
      </c>
      <c r="AD4899">
        <f t="shared" si="2993"/>
        <v>1</v>
      </c>
      <c r="AE4899">
        <f t="shared" si="2994"/>
        <v>202001</v>
      </c>
      <c r="AF4899">
        <f t="shared" si="2995"/>
        <v>202001</v>
      </c>
      <c r="AG4899" s="9">
        <f t="shared" ca="1" si="2996"/>
        <v>0</v>
      </c>
      <c r="AH4899">
        <f t="shared" ca="1" si="2997"/>
        <v>3</v>
      </c>
      <c r="AI4899" s="9">
        <f t="shared" ca="1" si="2998"/>
        <v>8</v>
      </c>
      <c r="AJ4899" s="9">
        <f t="shared" ca="1" si="2999"/>
        <v>0</v>
      </c>
      <c r="AK4899" s="9">
        <f t="shared" si="3000"/>
        <v>2</v>
      </c>
      <c r="AL4899" s="9">
        <f t="shared" si="3001"/>
        <v>5</v>
      </c>
      <c r="AM4899" s="9">
        <f t="shared" si="3002"/>
        <v>10</v>
      </c>
      <c r="AN4899" s="2">
        <v>43857.447222222225</v>
      </c>
      <c r="AO4899">
        <v>6737</v>
      </c>
      <c r="AP4899" s="1">
        <v>4200</v>
      </c>
      <c r="AQ4899" t="s">
        <v>4</v>
      </c>
    </row>
    <row r="4900" spans="1:43" x14ac:dyDescent="0.3">
      <c r="A4900" t="str">
        <f t="shared" ca="1" si="2964"/>
        <v>FY2020 Q4 Sep</v>
      </c>
      <c r="B4900">
        <f t="shared" ca="1" si="2965"/>
        <v>2020</v>
      </c>
      <c r="C4900" s="8" t="str">
        <f t="shared" ca="1" si="2966"/>
        <v>Sep</v>
      </c>
      <c r="D4900" s="8" t="str">
        <f t="shared" ca="1" si="2967"/>
        <v>Q4</v>
      </c>
      <c r="E4900">
        <f t="shared" ca="1" si="2968"/>
        <v>12</v>
      </c>
      <c r="F4900">
        <f t="shared" ca="1" si="2969"/>
        <v>4</v>
      </c>
      <c r="G4900">
        <f t="shared" ca="1" si="2970"/>
        <v>202012</v>
      </c>
      <c r="H4900">
        <f t="shared" ca="1" si="2971"/>
        <v>202004</v>
      </c>
      <c r="I4900" t="str">
        <f t="shared" ca="1" si="2972"/>
        <v>FY2020 Q3 Sep</v>
      </c>
      <c r="J4900">
        <f t="shared" ca="1" si="2973"/>
        <v>2020</v>
      </c>
      <c r="K4900" s="8" t="str">
        <f t="shared" ca="1" si="2974"/>
        <v>Sep</v>
      </c>
      <c r="L4900" s="8" t="str">
        <f t="shared" ca="1" si="2975"/>
        <v>Q3</v>
      </c>
      <c r="M4900">
        <f t="shared" ca="1" si="2976"/>
        <v>9</v>
      </c>
      <c r="N4900">
        <f t="shared" ca="1" si="2977"/>
        <v>3</v>
      </c>
      <c r="O4900">
        <f t="shared" ca="1" si="2978"/>
        <v>202009</v>
      </c>
      <c r="P4900">
        <f t="shared" ca="1" si="2979"/>
        <v>202003</v>
      </c>
      <c r="Q4900" t="str">
        <f t="shared" si="2980"/>
        <v>FY2020 Q2 Jan</v>
      </c>
      <c r="R4900">
        <f t="shared" si="2981"/>
        <v>2020</v>
      </c>
      <c r="S4900" s="8" t="str">
        <f t="shared" si="2982"/>
        <v>Jan</v>
      </c>
      <c r="T4900" s="8" t="str">
        <f t="shared" si="2983"/>
        <v>Q2</v>
      </c>
      <c r="U4900">
        <f t="shared" si="2984"/>
        <v>4</v>
      </c>
      <c r="V4900">
        <f t="shared" si="2985"/>
        <v>2</v>
      </c>
      <c r="W4900">
        <f t="shared" si="2986"/>
        <v>202004</v>
      </c>
      <c r="X4900">
        <f t="shared" si="2987"/>
        <v>202002</v>
      </c>
      <c r="Y4900" t="str">
        <f t="shared" si="2988"/>
        <v>FY2020 Q1 Jan</v>
      </c>
      <c r="Z4900">
        <f t="shared" si="2989"/>
        <v>2020</v>
      </c>
      <c r="AA4900" s="8" t="str">
        <f t="shared" si="2990"/>
        <v>Jan</v>
      </c>
      <c r="AB4900" s="8" t="str">
        <f t="shared" si="2991"/>
        <v>Q1</v>
      </c>
      <c r="AC4900">
        <f t="shared" si="2992"/>
        <v>1</v>
      </c>
      <c r="AD4900">
        <f t="shared" si="2993"/>
        <v>1</v>
      </c>
      <c r="AE4900">
        <f t="shared" si="2994"/>
        <v>202001</v>
      </c>
      <c r="AF4900">
        <f t="shared" si="2995"/>
        <v>202001</v>
      </c>
      <c r="AG4900" s="9">
        <f t="shared" ca="1" si="2996"/>
        <v>0</v>
      </c>
      <c r="AH4900">
        <f t="shared" ca="1" si="2997"/>
        <v>3</v>
      </c>
      <c r="AI4900" s="9">
        <f t="shared" ca="1" si="2998"/>
        <v>8</v>
      </c>
      <c r="AJ4900" s="9">
        <f t="shared" ca="1" si="2999"/>
        <v>0</v>
      </c>
      <c r="AK4900" s="9">
        <f t="shared" si="3000"/>
        <v>3</v>
      </c>
      <c r="AL4900" s="9">
        <f t="shared" si="3001"/>
        <v>4</v>
      </c>
      <c r="AM4900" s="9">
        <f t="shared" si="3002"/>
        <v>8</v>
      </c>
      <c r="AN4900" s="2">
        <v>43851.373611111114</v>
      </c>
      <c r="AO4900">
        <v>6815</v>
      </c>
      <c r="AP4900" s="1">
        <v>4200</v>
      </c>
      <c r="AQ4900" t="s">
        <v>4</v>
      </c>
    </row>
    <row r="4901" spans="1:43" x14ac:dyDescent="0.3">
      <c r="A4901" t="str">
        <f t="shared" ca="1" si="2964"/>
        <v>FY2020 Q4 Sep</v>
      </c>
      <c r="B4901">
        <f t="shared" ca="1" si="2965"/>
        <v>2020</v>
      </c>
      <c r="C4901" s="8" t="str">
        <f t="shared" ca="1" si="2966"/>
        <v>Sep</v>
      </c>
      <c r="D4901" s="8" t="str">
        <f t="shared" ca="1" si="2967"/>
        <v>Q4</v>
      </c>
      <c r="E4901">
        <f t="shared" ca="1" si="2968"/>
        <v>12</v>
      </c>
      <c r="F4901">
        <f t="shared" ca="1" si="2969"/>
        <v>4</v>
      </c>
      <c r="G4901">
        <f t="shared" ca="1" si="2970"/>
        <v>202012</v>
      </c>
      <c r="H4901">
        <f t="shared" ca="1" si="2971"/>
        <v>202004</v>
      </c>
      <c r="I4901" t="str">
        <f t="shared" ca="1" si="2972"/>
        <v>FY2020 Q3 Sep</v>
      </c>
      <c r="J4901">
        <f t="shared" ca="1" si="2973"/>
        <v>2020</v>
      </c>
      <c r="K4901" s="8" t="str">
        <f t="shared" ca="1" si="2974"/>
        <v>Sep</v>
      </c>
      <c r="L4901" s="8" t="str">
        <f t="shared" ca="1" si="2975"/>
        <v>Q3</v>
      </c>
      <c r="M4901">
        <f t="shared" ca="1" si="2976"/>
        <v>9</v>
      </c>
      <c r="N4901">
        <f t="shared" ca="1" si="2977"/>
        <v>3</v>
      </c>
      <c r="O4901">
        <f t="shared" ca="1" si="2978"/>
        <v>202009</v>
      </c>
      <c r="P4901">
        <f t="shared" ca="1" si="2979"/>
        <v>202003</v>
      </c>
      <c r="Q4901" t="str">
        <f t="shared" si="2980"/>
        <v>FY2020 Q1 Nov</v>
      </c>
      <c r="R4901">
        <f t="shared" si="2981"/>
        <v>2020</v>
      </c>
      <c r="S4901" s="8" t="str">
        <f t="shared" si="2982"/>
        <v>Nov</v>
      </c>
      <c r="T4901" s="8" t="str">
        <f t="shared" si="2983"/>
        <v>Q1</v>
      </c>
      <c r="U4901">
        <f t="shared" si="2984"/>
        <v>2</v>
      </c>
      <c r="V4901">
        <f t="shared" si="2985"/>
        <v>1</v>
      </c>
      <c r="W4901">
        <f t="shared" si="2986"/>
        <v>202002</v>
      </c>
      <c r="X4901">
        <f t="shared" si="2987"/>
        <v>202001</v>
      </c>
      <c r="Y4901" t="str">
        <f t="shared" si="2988"/>
        <v>FY2019 Q4 Nov</v>
      </c>
      <c r="Z4901">
        <f t="shared" si="2989"/>
        <v>2019</v>
      </c>
      <c r="AA4901" s="8" t="str">
        <f t="shared" si="2990"/>
        <v>Nov</v>
      </c>
      <c r="AB4901" s="8" t="str">
        <f t="shared" si="2991"/>
        <v>Q4</v>
      </c>
      <c r="AC4901">
        <f t="shared" si="2992"/>
        <v>11</v>
      </c>
      <c r="AD4901">
        <f t="shared" si="2993"/>
        <v>4</v>
      </c>
      <c r="AE4901">
        <f t="shared" si="2994"/>
        <v>201911</v>
      </c>
      <c r="AF4901">
        <f t="shared" si="2995"/>
        <v>201904</v>
      </c>
      <c r="AG4901" s="9">
        <f t="shared" ca="1" si="2996"/>
        <v>0</v>
      </c>
      <c r="AH4901">
        <f t="shared" ca="1" si="2997"/>
        <v>3</v>
      </c>
      <c r="AI4901" s="9">
        <f t="shared" ca="1" si="2998"/>
        <v>10</v>
      </c>
      <c r="AJ4901" s="9">
        <f t="shared" ca="1" si="2999"/>
        <v>1</v>
      </c>
      <c r="AK4901" s="9">
        <f t="shared" si="3000"/>
        <v>6</v>
      </c>
      <c r="AL4901" s="9">
        <f t="shared" si="3001"/>
        <v>44</v>
      </c>
      <c r="AM4901" s="9">
        <f t="shared" si="3002"/>
        <v>13</v>
      </c>
      <c r="AN4901" s="2">
        <v>43770.544444444444</v>
      </c>
      <c r="AO4901">
        <v>6934</v>
      </c>
      <c r="AP4901" s="1">
        <v>4200</v>
      </c>
      <c r="AQ4901" t="s">
        <v>4</v>
      </c>
    </row>
    <row r="4902" spans="1:43" x14ac:dyDescent="0.3">
      <c r="A4902" t="str">
        <f t="shared" ca="1" si="2964"/>
        <v>FY2020 Q4 Sep</v>
      </c>
      <c r="B4902">
        <f t="shared" ca="1" si="2965"/>
        <v>2020</v>
      </c>
      <c r="C4902" s="8" t="str">
        <f t="shared" ca="1" si="2966"/>
        <v>Sep</v>
      </c>
      <c r="D4902" s="8" t="str">
        <f t="shared" ca="1" si="2967"/>
        <v>Q4</v>
      </c>
      <c r="E4902">
        <f t="shared" ca="1" si="2968"/>
        <v>12</v>
      </c>
      <c r="F4902">
        <f t="shared" ca="1" si="2969"/>
        <v>4</v>
      </c>
      <c r="G4902">
        <f t="shared" ca="1" si="2970"/>
        <v>202012</v>
      </c>
      <c r="H4902">
        <f t="shared" ca="1" si="2971"/>
        <v>202004</v>
      </c>
      <c r="I4902" t="str">
        <f t="shared" ca="1" si="2972"/>
        <v>FY2020 Q3 Sep</v>
      </c>
      <c r="J4902">
        <f t="shared" ca="1" si="2973"/>
        <v>2020</v>
      </c>
      <c r="K4902" s="8" t="str">
        <f t="shared" ca="1" si="2974"/>
        <v>Sep</v>
      </c>
      <c r="L4902" s="8" t="str">
        <f t="shared" ca="1" si="2975"/>
        <v>Q3</v>
      </c>
      <c r="M4902">
        <f t="shared" ca="1" si="2976"/>
        <v>9</v>
      </c>
      <c r="N4902">
        <f t="shared" ca="1" si="2977"/>
        <v>3</v>
      </c>
      <c r="O4902">
        <f t="shared" ca="1" si="2978"/>
        <v>202009</v>
      </c>
      <c r="P4902">
        <f t="shared" ca="1" si="2979"/>
        <v>202003</v>
      </c>
      <c r="Q4902" t="str">
        <f t="shared" si="2980"/>
        <v>FY2020 Q2 Feb</v>
      </c>
      <c r="R4902">
        <f t="shared" si="2981"/>
        <v>2020</v>
      </c>
      <c r="S4902" s="8" t="str">
        <f t="shared" si="2982"/>
        <v>Feb</v>
      </c>
      <c r="T4902" s="8" t="str">
        <f t="shared" si="2983"/>
        <v>Q2</v>
      </c>
      <c r="U4902">
        <f t="shared" si="2984"/>
        <v>5</v>
      </c>
      <c r="V4902">
        <f t="shared" si="2985"/>
        <v>2</v>
      </c>
      <c r="W4902">
        <f t="shared" si="2986"/>
        <v>202005</v>
      </c>
      <c r="X4902">
        <f t="shared" si="2987"/>
        <v>202002</v>
      </c>
      <c r="Y4902" t="str">
        <f t="shared" si="2988"/>
        <v>FY2020 Q1 Feb</v>
      </c>
      <c r="Z4902">
        <f t="shared" si="2989"/>
        <v>2020</v>
      </c>
      <c r="AA4902" s="8" t="str">
        <f t="shared" si="2990"/>
        <v>Feb</v>
      </c>
      <c r="AB4902" s="8" t="str">
        <f t="shared" si="2991"/>
        <v>Q1</v>
      </c>
      <c r="AC4902">
        <f t="shared" si="2992"/>
        <v>2</v>
      </c>
      <c r="AD4902">
        <f t="shared" si="2993"/>
        <v>1</v>
      </c>
      <c r="AE4902">
        <f t="shared" si="2994"/>
        <v>202002</v>
      </c>
      <c r="AF4902">
        <f t="shared" si="2995"/>
        <v>202001</v>
      </c>
      <c r="AG4902" s="9">
        <f t="shared" ca="1" si="2996"/>
        <v>0</v>
      </c>
      <c r="AH4902">
        <f t="shared" ca="1" si="2997"/>
        <v>2</v>
      </c>
      <c r="AI4902" s="9">
        <f t="shared" ca="1" si="2998"/>
        <v>7</v>
      </c>
      <c r="AJ4902" s="9">
        <f t="shared" ca="1" si="2999"/>
        <v>0</v>
      </c>
      <c r="AK4902" s="9">
        <f t="shared" si="3000"/>
        <v>4</v>
      </c>
      <c r="AL4902" s="9">
        <f t="shared" si="3001"/>
        <v>7</v>
      </c>
      <c r="AM4902" s="9">
        <f t="shared" si="3002"/>
        <v>13</v>
      </c>
      <c r="AN4902" s="2">
        <v>43873.578472222223</v>
      </c>
      <c r="AO4902">
        <v>6934</v>
      </c>
      <c r="AP4902" s="1">
        <v>4200</v>
      </c>
      <c r="AQ4902" t="s">
        <v>4</v>
      </c>
    </row>
    <row r="4903" spans="1:43" x14ac:dyDescent="0.3">
      <c r="A4903" t="str">
        <f t="shared" ca="1" si="2964"/>
        <v>FY2020 Q4 Sep</v>
      </c>
      <c r="B4903">
        <f t="shared" ca="1" si="2965"/>
        <v>2020</v>
      </c>
      <c r="C4903" s="8" t="str">
        <f t="shared" ca="1" si="2966"/>
        <v>Sep</v>
      </c>
      <c r="D4903" s="8" t="str">
        <f t="shared" ca="1" si="2967"/>
        <v>Q4</v>
      </c>
      <c r="E4903">
        <f t="shared" ca="1" si="2968"/>
        <v>12</v>
      </c>
      <c r="F4903">
        <f t="shared" ca="1" si="2969"/>
        <v>4</v>
      </c>
      <c r="G4903">
        <f t="shared" ca="1" si="2970"/>
        <v>202012</v>
      </c>
      <c r="H4903">
        <f t="shared" ca="1" si="2971"/>
        <v>202004</v>
      </c>
      <c r="I4903" t="str">
        <f t="shared" ca="1" si="2972"/>
        <v>FY2020 Q3 Sep</v>
      </c>
      <c r="J4903">
        <f t="shared" ca="1" si="2973"/>
        <v>2020</v>
      </c>
      <c r="K4903" s="8" t="str">
        <f t="shared" ca="1" si="2974"/>
        <v>Sep</v>
      </c>
      <c r="L4903" s="8" t="str">
        <f t="shared" ca="1" si="2975"/>
        <v>Q3</v>
      </c>
      <c r="M4903">
        <f t="shared" ca="1" si="2976"/>
        <v>9</v>
      </c>
      <c r="N4903">
        <f t="shared" ca="1" si="2977"/>
        <v>3</v>
      </c>
      <c r="O4903">
        <f t="shared" ca="1" si="2978"/>
        <v>202009</v>
      </c>
      <c r="P4903">
        <f t="shared" ca="1" si="2979"/>
        <v>202003</v>
      </c>
      <c r="Q4903" t="str">
        <f t="shared" si="2980"/>
        <v>FY2020 Q1 Oct</v>
      </c>
      <c r="R4903">
        <f t="shared" si="2981"/>
        <v>2020</v>
      </c>
      <c r="S4903" s="8" t="str">
        <f t="shared" si="2982"/>
        <v>Oct</v>
      </c>
      <c r="T4903" s="8" t="str">
        <f t="shared" si="2983"/>
        <v>Q1</v>
      </c>
      <c r="U4903">
        <f t="shared" si="2984"/>
        <v>1</v>
      </c>
      <c r="V4903">
        <f t="shared" si="2985"/>
        <v>1</v>
      </c>
      <c r="W4903">
        <f t="shared" si="2986"/>
        <v>202001</v>
      </c>
      <c r="X4903">
        <f t="shared" si="2987"/>
        <v>202001</v>
      </c>
      <c r="Y4903" t="str">
        <f t="shared" si="2988"/>
        <v>FY2019 Q4 Oct</v>
      </c>
      <c r="Z4903">
        <f t="shared" si="2989"/>
        <v>2019</v>
      </c>
      <c r="AA4903" s="8" t="str">
        <f t="shared" si="2990"/>
        <v>Oct</v>
      </c>
      <c r="AB4903" s="8" t="str">
        <f t="shared" si="2991"/>
        <v>Q4</v>
      </c>
      <c r="AC4903">
        <f t="shared" si="2992"/>
        <v>10</v>
      </c>
      <c r="AD4903">
        <f t="shared" si="2993"/>
        <v>4</v>
      </c>
      <c r="AE4903">
        <f t="shared" si="2994"/>
        <v>201910</v>
      </c>
      <c r="AF4903">
        <f t="shared" si="2995"/>
        <v>201904</v>
      </c>
      <c r="AG4903" s="9">
        <f t="shared" ca="1" si="2996"/>
        <v>0</v>
      </c>
      <c r="AH4903">
        <f t="shared" ca="1" si="2997"/>
        <v>4</v>
      </c>
      <c r="AI4903" s="9">
        <f t="shared" ca="1" si="2998"/>
        <v>11</v>
      </c>
      <c r="AJ4903" s="9">
        <f t="shared" ca="1" si="2999"/>
        <v>1</v>
      </c>
      <c r="AK4903" s="9">
        <f t="shared" si="3000"/>
        <v>5</v>
      </c>
      <c r="AL4903" s="9">
        <f t="shared" si="3001"/>
        <v>43</v>
      </c>
      <c r="AM4903" s="9">
        <f t="shared" si="3002"/>
        <v>15</v>
      </c>
      <c r="AN4903" s="2">
        <v>43762.664583333331</v>
      </c>
      <c r="AO4903">
        <v>7478</v>
      </c>
      <c r="AP4903" s="1">
        <v>4200</v>
      </c>
      <c r="AQ4903" t="s">
        <v>4</v>
      </c>
    </row>
    <row r="4904" spans="1:43" x14ac:dyDescent="0.3">
      <c r="A4904" t="str">
        <f t="shared" ca="1" si="2964"/>
        <v>FY2020 Q4 Sep</v>
      </c>
      <c r="B4904">
        <f t="shared" ca="1" si="2965"/>
        <v>2020</v>
      </c>
      <c r="C4904" s="8" t="str">
        <f t="shared" ca="1" si="2966"/>
        <v>Sep</v>
      </c>
      <c r="D4904" s="8" t="str">
        <f t="shared" ca="1" si="2967"/>
        <v>Q4</v>
      </c>
      <c r="E4904">
        <f t="shared" ca="1" si="2968"/>
        <v>12</v>
      </c>
      <c r="F4904">
        <f t="shared" ca="1" si="2969"/>
        <v>4</v>
      </c>
      <c r="G4904">
        <f t="shared" ca="1" si="2970"/>
        <v>202012</v>
      </c>
      <c r="H4904">
        <f t="shared" ca="1" si="2971"/>
        <v>202004</v>
      </c>
      <c r="I4904" t="str">
        <f t="shared" ca="1" si="2972"/>
        <v>FY2020 Q3 Sep</v>
      </c>
      <c r="J4904">
        <f t="shared" ca="1" si="2973"/>
        <v>2020</v>
      </c>
      <c r="K4904" s="8" t="str">
        <f t="shared" ca="1" si="2974"/>
        <v>Sep</v>
      </c>
      <c r="L4904" s="8" t="str">
        <f t="shared" ca="1" si="2975"/>
        <v>Q3</v>
      </c>
      <c r="M4904">
        <f t="shared" ca="1" si="2976"/>
        <v>9</v>
      </c>
      <c r="N4904">
        <f t="shared" ca="1" si="2977"/>
        <v>3</v>
      </c>
      <c r="O4904">
        <f t="shared" ca="1" si="2978"/>
        <v>202009</v>
      </c>
      <c r="P4904">
        <f t="shared" ca="1" si="2979"/>
        <v>202003</v>
      </c>
      <c r="Q4904" t="str">
        <f t="shared" si="2980"/>
        <v>FY2020 Q2 Feb</v>
      </c>
      <c r="R4904">
        <f t="shared" si="2981"/>
        <v>2020</v>
      </c>
      <c r="S4904" s="8" t="str">
        <f t="shared" si="2982"/>
        <v>Feb</v>
      </c>
      <c r="T4904" s="8" t="str">
        <f t="shared" si="2983"/>
        <v>Q2</v>
      </c>
      <c r="U4904">
        <f t="shared" si="2984"/>
        <v>5</v>
      </c>
      <c r="V4904">
        <f t="shared" si="2985"/>
        <v>2</v>
      </c>
      <c r="W4904">
        <f t="shared" si="2986"/>
        <v>202005</v>
      </c>
      <c r="X4904">
        <f t="shared" si="2987"/>
        <v>202002</v>
      </c>
      <c r="Y4904" t="str">
        <f t="shared" si="2988"/>
        <v>FY2020 Q1 Feb</v>
      </c>
      <c r="Z4904">
        <f t="shared" si="2989"/>
        <v>2020</v>
      </c>
      <c r="AA4904" s="8" t="str">
        <f t="shared" si="2990"/>
        <v>Feb</v>
      </c>
      <c r="AB4904" s="8" t="str">
        <f t="shared" si="2991"/>
        <v>Q1</v>
      </c>
      <c r="AC4904">
        <f t="shared" si="2992"/>
        <v>2</v>
      </c>
      <c r="AD4904">
        <f t="shared" si="2993"/>
        <v>1</v>
      </c>
      <c r="AE4904">
        <f t="shared" si="2994"/>
        <v>202002</v>
      </c>
      <c r="AF4904">
        <f t="shared" si="2995"/>
        <v>202001</v>
      </c>
      <c r="AG4904" s="9">
        <f t="shared" ca="1" si="2996"/>
        <v>0</v>
      </c>
      <c r="AH4904">
        <f t="shared" ca="1" si="2997"/>
        <v>2</v>
      </c>
      <c r="AI4904" s="9">
        <f t="shared" ca="1" si="2998"/>
        <v>7</v>
      </c>
      <c r="AJ4904" s="9">
        <f t="shared" ca="1" si="2999"/>
        <v>0</v>
      </c>
      <c r="AK4904" s="9">
        <f t="shared" si="3000"/>
        <v>5</v>
      </c>
      <c r="AL4904" s="9">
        <f t="shared" si="3001"/>
        <v>8</v>
      </c>
      <c r="AM4904" s="9">
        <f t="shared" si="3002"/>
        <v>16</v>
      </c>
      <c r="AN4904" s="2">
        <v>43881.695833333331</v>
      </c>
      <c r="AO4904">
        <v>7926</v>
      </c>
      <c r="AP4904" s="1">
        <v>4200</v>
      </c>
      <c r="AQ4904" t="s">
        <v>4</v>
      </c>
    </row>
    <row r="4905" spans="1:43" x14ac:dyDescent="0.3">
      <c r="A4905" t="str">
        <f t="shared" ca="1" si="2964"/>
        <v>FY2020 Q4 Sep</v>
      </c>
      <c r="B4905">
        <f t="shared" ca="1" si="2965"/>
        <v>2020</v>
      </c>
      <c r="C4905" s="8" t="str">
        <f t="shared" ca="1" si="2966"/>
        <v>Sep</v>
      </c>
      <c r="D4905" s="8" t="str">
        <f t="shared" ca="1" si="2967"/>
        <v>Q4</v>
      </c>
      <c r="E4905">
        <f t="shared" ca="1" si="2968"/>
        <v>12</v>
      </c>
      <c r="F4905">
        <f t="shared" ca="1" si="2969"/>
        <v>4</v>
      </c>
      <c r="G4905">
        <f t="shared" ca="1" si="2970"/>
        <v>202012</v>
      </c>
      <c r="H4905">
        <f t="shared" ca="1" si="2971"/>
        <v>202004</v>
      </c>
      <c r="I4905" t="str">
        <f t="shared" ca="1" si="2972"/>
        <v>FY2020 Q3 Sep</v>
      </c>
      <c r="J4905">
        <f t="shared" ca="1" si="2973"/>
        <v>2020</v>
      </c>
      <c r="K4905" s="8" t="str">
        <f t="shared" ca="1" si="2974"/>
        <v>Sep</v>
      </c>
      <c r="L4905" s="8" t="str">
        <f t="shared" ca="1" si="2975"/>
        <v>Q3</v>
      </c>
      <c r="M4905">
        <f t="shared" ca="1" si="2976"/>
        <v>9</v>
      </c>
      <c r="N4905">
        <f t="shared" ca="1" si="2977"/>
        <v>3</v>
      </c>
      <c r="O4905">
        <f t="shared" ca="1" si="2978"/>
        <v>202009</v>
      </c>
      <c r="P4905">
        <f t="shared" ca="1" si="2979"/>
        <v>202003</v>
      </c>
      <c r="Q4905" t="str">
        <f t="shared" si="2980"/>
        <v>FY2020 Q2 Feb</v>
      </c>
      <c r="R4905">
        <f t="shared" si="2981"/>
        <v>2020</v>
      </c>
      <c r="S4905" s="8" t="str">
        <f t="shared" si="2982"/>
        <v>Feb</v>
      </c>
      <c r="T4905" s="8" t="str">
        <f t="shared" si="2983"/>
        <v>Q2</v>
      </c>
      <c r="U4905">
        <f t="shared" si="2984"/>
        <v>5</v>
      </c>
      <c r="V4905">
        <f t="shared" si="2985"/>
        <v>2</v>
      </c>
      <c r="W4905">
        <f t="shared" si="2986"/>
        <v>202005</v>
      </c>
      <c r="X4905">
        <f t="shared" si="2987"/>
        <v>202002</v>
      </c>
      <c r="Y4905" t="str">
        <f t="shared" si="2988"/>
        <v>FY2020 Q1 Feb</v>
      </c>
      <c r="Z4905">
        <f t="shared" si="2989"/>
        <v>2020</v>
      </c>
      <c r="AA4905" s="8" t="str">
        <f t="shared" si="2990"/>
        <v>Feb</v>
      </c>
      <c r="AB4905" s="8" t="str">
        <f t="shared" si="2991"/>
        <v>Q1</v>
      </c>
      <c r="AC4905">
        <f t="shared" si="2992"/>
        <v>2</v>
      </c>
      <c r="AD4905">
        <f t="shared" si="2993"/>
        <v>1</v>
      </c>
      <c r="AE4905">
        <f t="shared" si="2994"/>
        <v>202002</v>
      </c>
      <c r="AF4905">
        <f t="shared" si="2995"/>
        <v>202001</v>
      </c>
      <c r="AG4905" s="9">
        <f t="shared" ca="1" si="2996"/>
        <v>0</v>
      </c>
      <c r="AH4905">
        <f t="shared" ca="1" si="2997"/>
        <v>2</v>
      </c>
      <c r="AI4905" s="9">
        <f t="shared" ca="1" si="2998"/>
        <v>7</v>
      </c>
      <c r="AJ4905" s="9">
        <f t="shared" ca="1" si="2999"/>
        <v>0</v>
      </c>
      <c r="AK4905" s="9">
        <f t="shared" si="3000"/>
        <v>7</v>
      </c>
      <c r="AL4905" s="9">
        <f t="shared" si="3001"/>
        <v>6</v>
      </c>
      <c r="AM4905" s="9">
        <f t="shared" si="3002"/>
        <v>13</v>
      </c>
      <c r="AN4905" s="2">
        <v>43869.576388888891</v>
      </c>
      <c r="AO4905">
        <v>7967</v>
      </c>
      <c r="AP4905" s="1">
        <v>4200</v>
      </c>
      <c r="AQ4905" t="s">
        <v>4</v>
      </c>
    </row>
    <row r="4906" spans="1:43" x14ac:dyDescent="0.3">
      <c r="A4906" t="str">
        <f t="shared" ca="1" si="2964"/>
        <v>FY2020 Q4 Sep</v>
      </c>
      <c r="B4906">
        <f t="shared" ca="1" si="2965"/>
        <v>2020</v>
      </c>
      <c r="C4906" s="8" t="str">
        <f t="shared" ca="1" si="2966"/>
        <v>Sep</v>
      </c>
      <c r="D4906" s="8" t="str">
        <f t="shared" ca="1" si="2967"/>
        <v>Q4</v>
      </c>
      <c r="E4906">
        <f t="shared" ca="1" si="2968"/>
        <v>12</v>
      </c>
      <c r="F4906">
        <f t="shared" ca="1" si="2969"/>
        <v>4</v>
      </c>
      <c r="G4906">
        <f t="shared" ca="1" si="2970"/>
        <v>202012</v>
      </c>
      <c r="H4906">
        <f t="shared" ca="1" si="2971"/>
        <v>202004</v>
      </c>
      <c r="I4906" t="str">
        <f t="shared" ca="1" si="2972"/>
        <v>FY2020 Q3 Sep</v>
      </c>
      <c r="J4906">
        <f t="shared" ca="1" si="2973"/>
        <v>2020</v>
      </c>
      <c r="K4906" s="8" t="str">
        <f t="shared" ca="1" si="2974"/>
        <v>Sep</v>
      </c>
      <c r="L4906" s="8" t="str">
        <f t="shared" ca="1" si="2975"/>
        <v>Q3</v>
      </c>
      <c r="M4906">
        <f t="shared" ca="1" si="2976"/>
        <v>9</v>
      </c>
      <c r="N4906">
        <f t="shared" ca="1" si="2977"/>
        <v>3</v>
      </c>
      <c r="O4906">
        <f t="shared" ca="1" si="2978"/>
        <v>202009</v>
      </c>
      <c r="P4906">
        <f t="shared" ca="1" si="2979"/>
        <v>202003</v>
      </c>
      <c r="Q4906" t="str">
        <f t="shared" si="2980"/>
        <v>FY2020 Q2 Mar</v>
      </c>
      <c r="R4906">
        <f t="shared" si="2981"/>
        <v>2020</v>
      </c>
      <c r="S4906" s="8" t="str">
        <f t="shared" si="2982"/>
        <v>Mar</v>
      </c>
      <c r="T4906" s="8" t="str">
        <f t="shared" si="2983"/>
        <v>Q2</v>
      </c>
      <c r="U4906">
        <f t="shared" si="2984"/>
        <v>6</v>
      </c>
      <c r="V4906">
        <f t="shared" si="2985"/>
        <v>2</v>
      </c>
      <c r="W4906">
        <f t="shared" si="2986"/>
        <v>202006</v>
      </c>
      <c r="X4906">
        <f t="shared" si="2987"/>
        <v>202002</v>
      </c>
      <c r="Y4906" t="str">
        <f t="shared" si="2988"/>
        <v>FY2020 Q1 Mar</v>
      </c>
      <c r="Z4906">
        <f t="shared" si="2989"/>
        <v>2020</v>
      </c>
      <c r="AA4906" s="8" t="str">
        <f t="shared" si="2990"/>
        <v>Mar</v>
      </c>
      <c r="AB4906" s="8" t="str">
        <f t="shared" si="2991"/>
        <v>Q1</v>
      </c>
      <c r="AC4906">
        <f t="shared" si="2992"/>
        <v>3</v>
      </c>
      <c r="AD4906">
        <f t="shared" si="2993"/>
        <v>1</v>
      </c>
      <c r="AE4906">
        <f t="shared" si="2994"/>
        <v>202003</v>
      </c>
      <c r="AF4906">
        <f t="shared" si="2995"/>
        <v>202001</v>
      </c>
      <c r="AG4906" s="9">
        <f t="shared" ca="1" si="2996"/>
        <v>0</v>
      </c>
      <c r="AH4906">
        <f t="shared" ref="AH4906:AH4969" ca="1" si="3003">ROUND(AI4906/3,0)</f>
        <v>2</v>
      </c>
      <c r="AI4906" s="9">
        <f t="shared" ref="AI4906:AI4969" ca="1" si="3004">MONTH(TODAY())-(MONTH(AN4906)-
(YEAR(TODAY())-YEAR(AN4906))*12)</f>
        <v>6</v>
      </c>
      <c r="AJ4906" s="9">
        <f t="shared" ca="1" si="2999"/>
        <v>0</v>
      </c>
      <c r="AK4906" s="9">
        <f t="shared" si="3000"/>
        <v>3</v>
      </c>
      <c r="AL4906" s="9">
        <f t="shared" si="3001"/>
        <v>10</v>
      </c>
      <c r="AM4906" s="9">
        <f t="shared" si="3002"/>
        <v>15</v>
      </c>
      <c r="AN4906" s="2">
        <v>43893.625694444447</v>
      </c>
      <c r="AO4906">
        <v>8018</v>
      </c>
      <c r="AP4906" s="1">
        <v>4200</v>
      </c>
      <c r="AQ4906" t="s">
        <v>4</v>
      </c>
    </row>
    <row r="4907" spans="1:43" x14ac:dyDescent="0.3">
      <c r="A4907" t="str">
        <f t="shared" ca="1" si="2964"/>
        <v>FY2020 Q4 Sep</v>
      </c>
      <c r="B4907">
        <f t="shared" ca="1" si="2965"/>
        <v>2020</v>
      </c>
      <c r="C4907" s="8" t="str">
        <f t="shared" ca="1" si="2966"/>
        <v>Sep</v>
      </c>
      <c r="D4907" s="8" t="str">
        <f t="shared" ca="1" si="2967"/>
        <v>Q4</v>
      </c>
      <c r="E4907">
        <f t="shared" ca="1" si="2968"/>
        <v>12</v>
      </c>
      <c r="F4907">
        <f t="shared" ca="1" si="2969"/>
        <v>4</v>
      </c>
      <c r="G4907">
        <f t="shared" ca="1" si="2970"/>
        <v>202012</v>
      </c>
      <c r="H4907">
        <f t="shared" ca="1" si="2971"/>
        <v>202004</v>
      </c>
      <c r="I4907" t="str">
        <f t="shared" ca="1" si="2972"/>
        <v>FY2020 Q3 Sep</v>
      </c>
      <c r="J4907">
        <f t="shared" ca="1" si="2973"/>
        <v>2020</v>
      </c>
      <c r="K4907" s="8" t="str">
        <f t="shared" ca="1" si="2974"/>
        <v>Sep</v>
      </c>
      <c r="L4907" s="8" t="str">
        <f t="shared" ca="1" si="2975"/>
        <v>Q3</v>
      </c>
      <c r="M4907">
        <f t="shared" ca="1" si="2976"/>
        <v>9</v>
      </c>
      <c r="N4907">
        <f t="shared" ca="1" si="2977"/>
        <v>3</v>
      </c>
      <c r="O4907">
        <f t="shared" ca="1" si="2978"/>
        <v>202009</v>
      </c>
      <c r="P4907">
        <f t="shared" ca="1" si="2979"/>
        <v>202003</v>
      </c>
      <c r="Q4907" t="str">
        <f t="shared" si="2980"/>
        <v>FY2020 Q1 Nov</v>
      </c>
      <c r="R4907">
        <f t="shared" si="2981"/>
        <v>2020</v>
      </c>
      <c r="S4907" s="8" t="str">
        <f t="shared" si="2982"/>
        <v>Nov</v>
      </c>
      <c r="T4907" s="8" t="str">
        <f t="shared" si="2983"/>
        <v>Q1</v>
      </c>
      <c r="U4907">
        <f t="shared" si="2984"/>
        <v>2</v>
      </c>
      <c r="V4907">
        <f t="shared" si="2985"/>
        <v>1</v>
      </c>
      <c r="W4907">
        <f t="shared" si="2986"/>
        <v>202002</v>
      </c>
      <c r="X4907">
        <f t="shared" si="2987"/>
        <v>202001</v>
      </c>
      <c r="Y4907" t="str">
        <f t="shared" si="2988"/>
        <v>FY2019 Q4 Nov</v>
      </c>
      <c r="Z4907">
        <f t="shared" si="2989"/>
        <v>2019</v>
      </c>
      <c r="AA4907" s="8" t="str">
        <f t="shared" si="2990"/>
        <v>Nov</v>
      </c>
      <c r="AB4907" s="8" t="str">
        <f t="shared" si="2991"/>
        <v>Q4</v>
      </c>
      <c r="AC4907">
        <f t="shared" si="2992"/>
        <v>11</v>
      </c>
      <c r="AD4907">
        <f t="shared" si="2993"/>
        <v>4</v>
      </c>
      <c r="AE4907">
        <f t="shared" si="2994"/>
        <v>201911</v>
      </c>
      <c r="AF4907">
        <f t="shared" si="2995"/>
        <v>201904</v>
      </c>
      <c r="AG4907" s="9">
        <f t="shared" ca="1" si="2996"/>
        <v>0</v>
      </c>
      <c r="AH4907">
        <f t="shared" ca="1" si="3003"/>
        <v>3</v>
      </c>
      <c r="AI4907" s="9">
        <f t="shared" ca="1" si="3004"/>
        <v>10</v>
      </c>
      <c r="AJ4907" s="9">
        <f t="shared" ca="1" si="2999"/>
        <v>1</v>
      </c>
      <c r="AK4907" s="9">
        <f t="shared" si="3000"/>
        <v>4</v>
      </c>
      <c r="AL4907" s="9">
        <f t="shared" si="3001"/>
        <v>46</v>
      </c>
      <c r="AM4907" s="9">
        <f t="shared" si="3002"/>
        <v>9</v>
      </c>
      <c r="AN4907" s="2">
        <v>43782.406944444447</v>
      </c>
      <c r="AO4907">
        <v>8282</v>
      </c>
      <c r="AP4907" s="1">
        <v>4200</v>
      </c>
      <c r="AQ4907" t="s">
        <v>4</v>
      </c>
    </row>
    <row r="4908" spans="1:43" x14ac:dyDescent="0.3">
      <c r="A4908" t="str">
        <f t="shared" ca="1" si="2964"/>
        <v>FY2020 Q4 Sep</v>
      </c>
      <c r="B4908">
        <f t="shared" ca="1" si="2965"/>
        <v>2020</v>
      </c>
      <c r="C4908" s="8" t="str">
        <f t="shared" ca="1" si="2966"/>
        <v>Sep</v>
      </c>
      <c r="D4908" s="8" t="str">
        <f t="shared" ca="1" si="2967"/>
        <v>Q4</v>
      </c>
      <c r="E4908">
        <f t="shared" ca="1" si="2968"/>
        <v>12</v>
      </c>
      <c r="F4908">
        <f t="shared" ca="1" si="2969"/>
        <v>4</v>
      </c>
      <c r="G4908">
        <f t="shared" ca="1" si="2970"/>
        <v>202012</v>
      </c>
      <c r="H4908">
        <f t="shared" ca="1" si="2971"/>
        <v>202004</v>
      </c>
      <c r="I4908" t="str">
        <f t="shared" ca="1" si="2972"/>
        <v>FY2020 Q3 Sep</v>
      </c>
      <c r="J4908">
        <f t="shared" ca="1" si="2973"/>
        <v>2020</v>
      </c>
      <c r="K4908" s="8" t="str">
        <f t="shared" ca="1" si="2974"/>
        <v>Sep</v>
      </c>
      <c r="L4908" s="8" t="str">
        <f t="shared" ca="1" si="2975"/>
        <v>Q3</v>
      </c>
      <c r="M4908">
        <f t="shared" ca="1" si="2976"/>
        <v>9</v>
      </c>
      <c r="N4908">
        <f t="shared" ca="1" si="2977"/>
        <v>3</v>
      </c>
      <c r="O4908">
        <f t="shared" ca="1" si="2978"/>
        <v>202009</v>
      </c>
      <c r="P4908">
        <f t="shared" ca="1" si="2979"/>
        <v>202003</v>
      </c>
      <c r="Q4908" t="str">
        <f t="shared" si="2980"/>
        <v>FY2020 Q2 Feb</v>
      </c>
      <c r="R4908">
        <f t="shared" si="2981"/>
        <v>2020</v>
      </c>
      <c r="S4908" s="8" t="str">
        <f t="shared" si="2982"/>
        <v>Feb</v>
      </c>
      <c r="T4908" s="8" t="str">
        <f t="shared" si="2983"/>
        <v>Q2</v>
      </c>
      <c r="U4908">
        <f t="shared" si="2984"/>
        <v>5</v>
      </c>
      <c r="V4908">
        <f t="shared" si="2985"/>
        <v>2</v>
      </c>
      <c r="W4908">
        <f t="shared" si="2986"/>
        <v>202005</v>
      </c>
      <c r="X4908">
        <f t="shared" si="2987"/>
        <v>202002</v>
      </c>
      <c r="Y4908" t="str">
        <f t="shared" si="2988"/>
        <v>FY2020 Q1 Feb</v>
      </c>
      <c r="Z4908">
        <f t="shared" si="2989"/>
        <v>2020</v>
      </c>
      <c r="AA4908" s="8" t="str">
        <f t="shared" si="2990"/>
        <v>Feb</v>
      </c>
      <c r="AB4908" s="8" t="str">
        <f t="shared" si="2991"/>
        <v>Q1</v>
      </c>
      <c r="AC4908">
        <f t="shared" si="2992"/>
        <v>2</v>
      </c>
      <c r="AD4908">
        <f t="shared" si="2993"/>
        <v>1</v>
      </c>
      <c r="AE4908">
        <f t="shared" si="2994"/>
        <v>202002</v>
      </c>
      <c r="AF4908">
        <f t="shared" si="2995"/>
        <v>202001</v>
      </c>
      <c r="AG4908" s="9">
        <f t="shared" ca="1" si="2996"/>
        <v>0</v>
      </c>
      <c r="AH4908">
        <f t="shared" ca="1" si="3003"/>
        <v>2</v>
      </c>
      <c r="AI4908" s="9">
        <f t="shared" ca="1" si="3004"/>
        <v>7</v>
      </c>
      <c r="AJ4908" s="9">
        <f t="shared" ca="1" si="2999"/>
        <v>0</v>
      </c>
      <c r="AK4908" s="9">
        <f t="shared" si="3000"/>
        <v>6</v>
      </c>
      <c r="AL4908" s="9">
        <f t="shared" si="3001"/>
        <v>6</v>
      </c>
      <c r="AM4908" s="9">
        <f t="shared" si="3002"/>
        <v>12</v>
      </c>
      <c r="AN4908" s="2">
        <v>43868.513888888891</v>
      </c>
      <c r="AO4908">
        <v>8282</v>
      </c>
      <c r="AP4908" s="1">
        <v>4200</v>
      </c>
      <c r="AQ4908" t="s">
        <v>4</v>
      </c>
    </row>
    <row r="4909" spans="1:43" x14ac:dyDescent="0.3">
      <c r="A4909" t="str">
        <f t="shared" ca="1" si="2964"/>
        <v>FY2020 Q4 Sep</v>
      </c>
      <c r="B4909">
        <f t="shared" ca="1" si="2965"/>
        <v>2020</v>
      </c>
      <c r="C4909" s="8" t="str">
        <f t="shared" ca="1" si="2966"/>
        <v>Sep</v>
      </c>
      <c r="D4909" s="8" t="str">
        <f t="shared" ca="1" si="2967"/>
        <v>Q4</v>
      </c>
      <c r="E4909">
        <f t="shared" ca="1" si="2968"/>
        <v>12</v>
      </c>
      <c r="F4909">
        <f t="shared" ca="1" si="2969"/>
        <v>4</v>
      </c>
      <c r="G4909">
        <f t="shared" ca="1" si="2970"/>
        <v>202012</v>
      </c>
      <c r="H4909">
        <f t="shared" ca="1" si="2971"/>
        <v>202004</v>
      </c>
      <c r="I4909" t="str">
        <f t="shared" ca="1" si="2972"/>
        <v>FY2020 Q3 Sep</v>
      </c>
      <c r="J4909">
        <f t="shared" ca="1" si="2973"/>
        <v>2020</v>
      </c>
      <c r="K4909" s="8" t="str">
        <f t="shared" ca="1" si="2974"/>
        <v>Sep</v>
      </c>
      <c r="L4909" s="8" t="str">
        <f t="shared" ca="1" si="2975"/>
        <v>Q3</v>
      </c>
      <c r="M4909">
        <f t="shared" ca="1" si="2976"/>
        <v>9</v>
      </c>
      <c r="N4909">
        <f t="shared" ca="1" si="2977"/>
        <v>3</v>
      </c>
      <c r="O4909">
        <f t="shared" ca="1" si="2978"/>
        <v>202009</v>
      </c>
      <c r="P4909">
        <f t="shared" ca="1" si="2979"/>
        <v>202003</v>
      </c>
      <c r="Q4909" t="str">
        <f t="shared" si="2980"/>
        <v>FY2020 Q2 Jan</v>
      </c>
      <c r="R4909">
        <f t="shared" si="2981"/>
        <v>2020</v>
      </c>
      <c r="S4909" s="8" t="str">
        <f t="shared" si="2982"/>
        <v>Jan</v>
      </c>
      <c r="T4909" s="8" t="str">
        <f t="shared" si="2983"/>
        <v>Q2</v>
      </c>
      <c r="U4909">
        <f t="shared" si="2984"/>
        <v>4</v>
      </c>
      <c r="V4909">
        <f t="shared" si="2985"/>
        <v>2</v>
      </c>
      <c r="W4909">
        <f t="shared" si="2986"/>
        <v>202004</v>
      </c>
      <c r="X4909">
        <f t="shared" si="2987"/>
        <v>202002</v>
      </c>
      <c r="Y4909" t="str">
        <f t="shared" si="2988"/>
        <v>FY2020 Q1 Jan</v>
      </c>
      <c r="Z4909">
        <f t="shared" si="2989"/>
        <v>2020</v>
      </c>
      <c r="AA4909" s="8" t="str">
        <f t="shared" si="2990"/>
        <v>Jan</v>
      </c>
      <c r="AB4909" s="8" t="str">
        <f t="shared" si="2991"/>
        <v>Q1</v>
      </c>
      <c r="AC4909">
        <f t="shared" si="2992"/>
        <v>1</v>
      </c>
      <c r="AD4909">
        <f t="shared" si="2993"/>
        <v>1</v>
      </c>
      <c r="AE4909">
        <f t="shared" si="2994"/>
        <v>202001</v>
      </c>
      <c r="AF4909">
        <f t="shared" si="2995"/>
        <v>202001</v>
      </c>
      <c r="AG4909" s="9">
        <f t="shared" ca="1" si="2996"/>
        <v>0</v>
      </c>
      <c r="AH4909">
        <f t="shared" ca="1" si="3003"/>
        <v>3</v>
      </c>
      <c r="AI4909" s="9">
        <f t="shared" ca="1" si="3004"/>
        <v>8</v>
      </c>
      <c r="AJ4909" s="9">
        <f t="shared" ca="1" si="2999"/>
        <v>0</v>
      </c>
      <c r="AK4909" s="9">
        <f t="shared" si="3000"/>
        <v>3</v>
      </c>
      <c r="AL4909" s="9">
        <f t="shared" si="3001"/>
        <v>5</v>
      </c>
      <c r="AM4909" s="9">
        <f t="shared" si="3002"/>
        <v>17</v>
      </c>
      <c r="AN4909" s="2">
        <v>43858.71875</v>
      </c>
      <c r="AO4909">
        <v>8420</v>
      </c>
      <c r="AP4909" s="1">
        <v>4200</v>
      </c>
      <c r="AQ4909" t="s">
        <v>4</v>
      </c>
    </row>
    <row r="4910" spans="1:43" x14ac:dyDescent="0.3">
      <c r="A4910" t="str">
        <f t="shared" ca="1" si="2964"/>
        <v>FY2020 Q4 Sep</v>
      </c>
      <c r="B4910">
        <f t="shared" ca="1" si="2965"/>
        <v>2020</v>
      </c>
      <c r="C4910" s="8" t="str">
        <f t="shared" ca="1" si="2966"/>
        <v>Sep</v>
      </c>
      <c r="D4910" s="8" t="str">
        <f t="shared" ca="1" si="2967"/>
        <v>Q4</v>
      </c>
      <c r="E4910">
        <f t="shared" ca="1" si="2968"/>
        <v>12</v>
      </c>
      <c r="F4910">
        <f t="shared" ca="1" si="2969"/>
        <v>4</v>
      </c>
      <c r="G4910">
        <f t="shared" ca="1" si="2970"/>
        <v>202012</v>
      </c>
      <c r="H4910">
        <f t="shared" ca="1" si="2971"/>
        <v>202004</v>
      </c>
      <c r="I4910" t="str">
        <f t="shared" ca="1" si="2972"/>
        <v>FY2020 Q3 Sep</v>
      </c>
      <c r="J4910">
        <f t="shared" ca="1" si="2973"/>
        <v>2020</v>
      </c>
      <c r="K4910" s="8" t="str">
        <f t="shared" ca="1" si="2974"/>
        <v>Sep</v>
      </c>
      <c r="L4910" s="8" t="str">
        <f t="shared" ca="1" si="2975"/>
        <v>Q3</v>
      </c>
      <c r="M4910">
        <f t="shared" ca="1" si="2976"/>
        <v>9</v>
      </c>
      <c r="N4910">
        <f t="shared" ca="1" si="2977"/>
        <v>3</v>
      </c>
      <c r="O4910">
        <f t="shared" ca="1" si="2978"/>
        <v>202009</v>
      </c>
      <c r="P4910">
        <f t="shared" ca="1" si="2979"/>
        <v>202003</v>
      </c>
      <c r="Q4910" t="str">
        <f t="shared" si="2980"/>
        <v>FY2020 Q1 Dec</v>
      </c>
      <c r="R4910">
        <f t="shared" si="2981"/>
        <v>2020</v>
      </c>
      <c r="S4910" s="8" t="str">
        <f t="shared" si="2982"/>
        <v>Dec</v>
      </c>
      <c r="T4910" s="8" t="str">
        <f t="shared" si="2983"/>
        <v>Q1</v>
      </c>
      <c r="U4910">
        <f t="shared" si="2984"/>
        <v>3</v>
      </c>
      <c r="V4910">
        <f t="shared" si="2985"/>
        <v>1</v>
      </c>
      <c r="W4910">
        <f t="shared" si="2986"/>
        <v>202003</v>
      </c>
      <c r="X4910">
        <f t="shared" si="2987"/>
        <v>202001</v>
      </c>
      <c r="Y4910" t="str">
        <f t="shared" si="2988"/>
        <v>FY2019 Q4 Dec</v>
      </c>
      <c r="Z4910">
        <f t="shared" si="2989"/>
        <v>2019</v>
      </c>
      <c r="AA4910" s="8" t="str">
        <f t="shared" si="2990"/>
        <v>Dec</v>
      </c>
      <c r="AB4910" s="8" t="str">
        <f t="shared" si="2991"/>
        <v>Q4</v>
      </c>
      <c r="AC4910">
        <f t="shared" si="2992"/>
        <v>12</v>
      </c>
      <c r="AD4910">
        <f t="shared" si="2993"/>
        <v>4</v>
      </c>
      <c r="AE4910">
        <f t="shared" si="2994"/>
        <v>201912</v>
      </c>
      <c r="AF4910">
        <f t="shared" si="2995"/>
        <v>201904</v>
      </c>
      <c r="AG4910" s="9">
        <f t="shared" ca="1" si="2996"/>
        <v>0</v>
      </c>
      <c r="AH4910">
        <f t="shared" ca="1" si="3003"/>
        <v>3</v>
      </c>
      <c r="AI4910" s="9">
        <f t="shared" ca="1" si="3004"/>
        <v>9</v>
      </c>
      <c r="AJ4910" s="9">
        <f t="shared" ca="1" si="2999"/>
        <v>1</v>
      </c>
      <c r="AK4910" s="9">
        <f t="shared" si="3000"/>
        <v>6</v>
      </c>
      <c r="AL4910" s="9">
        <f t="shared" si="3001"/>
        <v>49</v>
      </c>
      <c r="AM4910" s="9">
        <f t="shared" si="3002"/>
        <v>16</v>
      </c>
      <c r="AN4910" s="2">
        <v>43805.7</v>
      </c>
      <c r="AO4910">
        <v>8449</v>
      </c>
      <c r="AP4910" s="1">
        <v>4200</v>
      </c>
      <c r="AQ4910" t="s">
        <v>4</v>
      </c>
    </row>
    <row r="4911" spans="1:43" x14ac:dyDescent="0.3">
      <c r="A4911" t="str">
        <f t="shared" ca="1" si="2964"/>
        <v>FY2020 Q4 Sep</v>
      </c>
      <c r="B4911">
        <f t="shared" ca="1" si="2965"/>
        <v>2020</v>
      </c>
      <c r="C4911" s="8" t="str">
        <f t="shared" ca="1" si="2966"/>
        <v>Sep</v>
      </c>
      <c r="D4911" s="8" t="str">
        <f t="shared" ca="1" si="2967"/>
        <v>Q4</v>
      </c>
      <c r="E4911">
        <f t="shared" ca="1" si="2968"/>
        <v>12</v>
      </c>
      <c r="F4911">
        <f t="shared" ca="1" si="2969"/>
        <v>4</v>
      </c>
      <c r="G4911">
        <f t="shared" ca="1" si="2970"/>
        <v>202012</v>
      </c>
      <c r="H4911">
        <f t="shared" ca="1" si="2971"/>
        <v>202004</v>
      </c>
      <c r="I4911" t="str">
        <f t="shared" ca="1" si="2972"/>
        <v>FY2020 Q3 Sep</v>
      </c>
      <c r="J4911">
        <f t="shared" ca="1" si="2973"/>
        <v>2020</v>
      </c>
      <c r="K4911" s="8" t="str">
        <f t="shared" ca="1" si="2974"/>
        <v>Sep</v>
      </c>
      <c r="L4911" s="8" t="str">
        <f t="shared" ca="1" si="2975"/>
        <v>Q3</v>
      </c>
      <c r="M4911">
        <f t="shared" ca="1" si="2976"/>
        <v>9</v>
      </c>
      <c r="N4911">
        <f t="shared" ca="1" si="2977"/>
        <v>3</v>
      </c>
      <c r="O4911">
        <f t="shared" ca="1" si="2978"/>
        <v>202009</v>
      </c>
      <c r="P4911">
        <f t="shared" ca="1" si="2979"/>
        <v>202003</v>
      </c>
      <c r="Q4911" t="str">
        <f t="shared" si="2980"/>
        <v>FY2020 Q2 Jan</v>
      </c>
      <c r="R4911">
        <f t="shared" si="2981"/>
        <v>2020</v>
      </c>
      <c r="S4911" s="8" t="str">
        <f t="shared" si="2982"/>
        <v>Jan</v>
      </c>
      <c r="T4911" s="8" t="str">
        <f t="shared" si="2983"/>
        <v>Q2</v>
      </c>
      <c r="U4911">
        <f t="shared" si="2984"/>
        <v>4</v>
      </c>
      <c r="V4911">
        <f t="shared" si="2985"/>
        <v>2</v>
      </c>
      <c r="W4911">
        <f t="shared" si="2986"/>
        <v>202004</v>
      </c>
      <c r="X4911">
        <f t="shared" si="2987"/>
        <v>202002</v>
      </c>
      <c r="Y4911" t="str">
        <f t="shared" si="2988"/>
        <v>FY2020 Q1 Jan</v>
      </c>
      <c r="Z4911">
        <f t="shared" si="2989"/>
        <v>2020</v>
      </c>
      <c r="AA4911" s="8" t="str">
        <f t="shared" si="2990"/>
        <v>Jan</v>
      </c>
      <c r="AB4911" s="8" t="str">
        <f t="shared" si="2991"/>
        <v>Q1</v>
      </c>
      <c r="AC4911">
        <f t="shared" si="2992"/>
        <v>1</v>
      </c>
      <c r="AD4911">
        <f t="shared" si="2993"/>
        <v>1</v>
      </c>
      <c r="AE4911">
        <f t="shared" si="2994"/>
        <v>202001</v>
      </c>
      <c r="AF4911">
        <f t="shared" si="2995"/>
        <v>202001</v>
      </c>
      <c r="AG4911" s="9">
        <f t="shared" ca="1" si="2996"/>
        <v>0</v>
      </c>
      <c r="AH4911">
        <f t="shared" ca="1" si="3003"/>
        <v>3</v>
      </c>
      <c r="AI4911" s="9">
        <f t="shared" ca="1" si="3004"/>
        <v>8</v>
      </c>
      <c r="AJ4911" s="9">
        <f t="shared" ca="1" si="2999"/>
        <v>0</v>
      </c>
      <c r="AK4911" s="9">
        <f t="shared" si="3000"/>
        <v>6</v>
      </c>
      <c r="AL4911" s="9">
        <f t="shared" si="3001"/>
        <v>5</v>
      </c>
      <c r="AM4911" s="9">
        <f t="shared" si="3002"/>
        <v>9</v>
      </c>
      <c r="AN4911" s="2">
        <v>43861.390277777777</v>
      </c>
      <c r="AO4911">
        <v>8478</v>
      </c>
      <c r="AP4911" s="1">
        <v>4200</v>
      </c>
      <c r="AQ4911" t="s">
        <v>4</v>
      </c>
    </row>
    <row r="4912" spans="1:43" x14ac:dyDescent="0.3">
      <c r="A4912" t="str">
        <f t="shared" ca="1" si="2964"/>
        <v>FY2020 Q4 Sep</v>
      </c>
      <c r="B4912">
        <f t="shared" ca="1" si="2965"/>
        <v>2020</v>
      </c>
      <c r="C4912" s="8" t="str">
        <f t="shared" ca="1" si="2966"/>
        <v>Sep</v>
      </c>
      <c r="D4912" s="8" t="str">
        <f t="shared" ca="1" si="2967"/>
        <v>Q4</v>
      </c>
      <c r="E4912">
        <f t="shared" ca="1" si="2968"/>
        <v>12</v>
      </c>
      <c r="F4912">
        <f t="shared" ca="1" si="2969"/>
        <v>4</v>
      </c>
      <c r="G4912">
        <f t="shared" ca="1" si="2970"/>
        <v>202012</v>
      </c>
      <c r="H4912">
        <f t="shared" ca="1" si="2971"/>
        <v>202004</v>
      </c>
      <c r="I4912" t="str">
        <f t="shared" ca="1" si="2972"/>
        <v>FY2020 Q3 Sep</v>
      </c>
      <c r="J4912">
        <f t="shared" ca="1" si="2973"/>
        <v>2020</v>
      </c>
      <c r="K4912" s="8" t="str">
        <f t="shared" ca="1" si="2974"/>
        <v>Sep</v>
      </c>
      <c r="L4912" s="8" t="str">
        <f t="shared" ca="1" si="2975"/>
        <v>Q3</v>
      </c>
      <c r="M4912">
        <f t="shared" ca="1" si="2976"/>
        <v>9</v>
      </c>
      <c r="N4912">
        <f t="shared" ca="1" si="2977"/>
        <v>3</v>
      </c>
      <c r="O4912">
        <f t="shared" ca="1" si="2978"/>
        <v>202009</v>
      </c>
      <c r="P4912">
        <f t="shared" ca="1" si="2979"/>
        <v>202003</v>
      </c>
      <c r="Q4912" t="str">
        <f t="shared" si="2980"/>
        <v>FY2020 Q2 Feb</v>
      </c>
      <c r="R4912">
        <f t="shared" si="2981"/>
        <v>2020</v>
      </c>
      <c r="S4912" s="8" t="str">
        <f t="shared" si="2982"/>
        <v>Feb</v>
      </c>
      <c r="T4912" s="8" t="str">
        <f t="shared" si="2983"/>
        <v>Q2</v>
      </c>
      <c r="U4912">
        <f t="shared" si="2984"/>
        <v>5</v>
      </c>
      <c r="V4912">
        <f t="shared" si="2985"/>
        <v>2</v>
      </c>
      <c r="W4912">
        <f t="shared" si="2986"/>
        <v>202005</v>
      </c>
      <c r="X4912">
        <f t="shared" si="2987"/>
        <v>202002</v>
      </c>
      <c r="Y4912" t="str">
        <f t="shared" si="2988"/>
        <v>FY2020 Q1 Feb</v>
      </c>
      <c r="Z4912">
        <f t="shared" si="2989"/>
        <v>2020</v>
      </c>
      <c r="AA4912" s="8" t="str">
        <f t="shared" si="2990"/>
        <v>Feb</v>
      </c>
      <c r="AB4912" s="8" t="str">
        <f t="shared" si="2991"/>
        <v>Q1</v>
      </c>
      <c r="AC4912">
        <f t="shared" si="2992"/>
        <v>2</v>
      </c>
      <c r="AD4912">
        <f t="shared" si="2993"/>
        <v>1</v>
      </c>
      <c r="AE4912">
        <f t="shared" si="2994"/>
        <v>202002</v>
      </c>
      <c r="AF4912">
        <f t="shared" si="2995"/>
        <v>202001</v>
      </c>
      <c r="AG4912" s="9">
        <f t="shared" ca="1" si="2996"/>
        <v>0</v>
      </c>
      <c r="AH4912">
        <f t="shared" ca="1" si="3003"/>
        <v>2</v>
      </c>
      <c r="AI4912" s="9">
        <f t="shared" ca="1" si="3004"/>
        <v>7</v>
      </c>
      <c r="AJ4912" s="9">
        <f t="shared" ca="1" si="2999"/>
        <v>0</v>
      </c>
      <c r="AK4912" s="9">
        <f t="shared" si="3000"/>
        <v>6</v>
      </c>
      <c r="AL4912" s="9">
        <f t="shared" si="3001"/>
        <v>7</v>
      </c>
      <c r="AM4912" s="9">
        <f t="shared" si="3002"/>
        <v>10</v>
      </c>
      <c r="AN4912" s="2">
        <v>43875.451388888891</v>
      </c>
      <c r="AO4912">
        <v>8478</v>
      </c>
      <c r="AP4912" s="1">
        <v>4200</v>
      </c>
      <c r="AQ4912" t="s">
        <v>4</v>
      </c>
    </row>
    <row r="4913" spans="1:43" x14ac:dyDescent="0.3">
      <c r="A4913" t="str">
        <f t="shared" ca="1" si="2964"/>
        <v>FY2020 Q4 Sep</v>
      </c>
      <c r="B4913">
        <f t="shared" ca="1" si="2965"/>
        <v>2020</v>
      </c>
      <c r="C4913" s="8" t="str">
        <f t="shared" ca="1" si="2966"/>
        <v>Sep</v>
      </c>
      <c r="D4913" s="8" t="str">
        <f t="shared" ca="1" si="2967"/>
        <v>Q4</v>
      </c>
      <c r="E4913">
        <f t="shared" ca="1" si="2968"/>
        <v>12</v>
      </c>
      <c r="F4913">
        <f t="shared" ca="1" si="2969"/>
        <v>4</v>
      </c>
      <c r="G4913">
        <f t="shared" ca="1" si="2970"/>
        <v>202012</v>
      </c>
      <c r="H4913">
        <f t="shared" ca="1" si="2971"/>
        <v>202004</v>
      </c>
      <c r="I4913" t="str">
        <f t="shared" ca="1" si="2972"/>
        <v>FY2020 Q3 Sep</v>
      </c>
      <c r="J4913">
        <f t="shared" ca="1" si="2973"/>
        <v>2020</v>
      </c>
      <c r="K4913" s="8" t="str">
        <f t="shared" ca="1" si="2974"/>
        <v>Sep</v>
      </c>
      <c r="L4913" s="8" t="str">
        <f t="shared" ca="1" si="2975"/>
        <v>Q3</v>
      </c>
      <c r="M4913">
        <f t="shared" ca="1" si="2976"/>
        <v>9</v>
      </c>
      <c r="N4913">
        <f t="shared" ca="1" si="2977"/>
        <v>3</v>
      </c>
      <c r="O4913">
        <f t="shared" ca="1" si="2978"/>
        <v>202009</v>
      </c>
      <c r="P4913">
        <f t="shared" ca="1" si="2979"/>
        <v>202003</v>
      </c>
      <c r="Q4913" t="str">
        <f t="shared" si="2980"/>
        <v>FY2020 Q2 Feb</v>
      </c>
      <c r="R4913">
        <f t="shared" si="2981"/>
        <v>2020</v>
      </c>
      <c r="S4913" s="8" t="str">
        <f t="shared" si="2982"/>
        <v>Feb</v>
      </c>
      <c r="T4913" s="8" t="str">
        <f t="shared" si="2983"/>
        <v>Q2</v>
      </c>
      <c r="U4913">
        <f t="shared" si="2984"/>
        <v>5</v>
      </c>
      <c r="V4913">
        <f t="shared" si="2985"/>
        <v>2</v>
      </c>
      <c r="W4913">
        <f t="shared" si="2986"/>
        <v>202005</v>
      </c>
      <c r="X4913">
        <f t="shared" si="2987"/>
        <v>202002</v>
      </c>
      <c r="Y4913" t="str">
        <f t="shared" si="2988"/>
        <v>FY2020 Q1 Feb</v>
      </c>
      <c r="Z4913">
        <f t="shared" si="2989"/>
        <v>2020</v>
      </c>
      <c r="AA4913" s="8" t="str">
        <f t="shared" si="2990"/>
        <v>Feb</v>
      </c>
      <c r="AB4913" s="8" t="str">
        <f t="shared" si="2991"/>
        <v>Q1</v>
      </c>
      <c r="AC4913">
        <f t="shared" si="2992"/>
        <v>2</v>
      </c>
      <c r="AD4913">
        <f t="shared" si="2993"/>
        <v>1</v>
      </c>
      <c r="AE4913">
        <f t="shared" si="2994"/>
        <v>202002</v>
      </c>
      <c r="AF4913">
        <f t="shared" si="2995"/>
        <v>202001</v>
      </c>
      <c r="AG4913" s="9">
        <f t="shared" ca="1" si="2996"/>
        <v>0</v>
      </c>
      <c r="AH4913">
        <f t="shared" ca="1" si="3003"/>
        <v>2</v>
      </c>
      <c r="AI4913" s="9">
        <f t="shared" ca="1" si="3004"/>
        <v>7</v>
      </c>
      <c r="AJ4913" s="9">
        <f t="shared" ca="1" si="2999"/>
        <v>0</v>
      </c>
      <c r="AK4913" s="9">
        <f t="shared" si="3000"/>
        <v>5</v>
      </c>
      <c r="AL4913" s="9">
        <f t="shared" si="3001"/>
        <v>9</v>
      </c>
      <c r="AM4913" s="9">
        <f t="shared" si="3002"/>
        <v>10</v>
      </c>
      <c r="AN4913" s="2">
        <v>43888.450694444444</v>
      </c>
      <c r="AO4913">
        <v>8821</v>
      </c>
      <c r="AP4913" s="1">
        <v>4200</v>
      </c>
      <c r="AQ4913" t="s">
        <v>4</v>
      </c>
    </row>
    <row r="4914" spans="1:43" x14ac:dyDescent="0.3">
      <c r="A4914" t="str">
        <f t="shared" ca="1" si="2964"/>
        <v>FY2020 Q4 Sep</v>
      </c>
      <c r="B4914">
        <f t="shared" ca="1" si="2965"/>
        <v>2020</v>
      </c>
      <c r="C4914" s="8" t="str">
        <f t="shared" ca="1" si="2966"/>
        <v>Sep</v>
      </c>
      <c r="D4914" s="8" t="str">
        <f t="shared" ca="1" si="2967"/>
        <v>Q4</v>
      </c>
      <c r="E4914">
        <f t="shared" ca="1" si="2968"/>
        <v>12</v>
      </c>
      <c r="F4914">
        <f t="shared" ca="1" si="2969"/>
        <v>4</v>
      </c>
      <c r="G4914">
        <f t="shared" ca="1" si="2970"/>
        <v>202012</v>
      </c>
      <c r="H4914">
        <f t="shared" ca="1" si="2971"/>
        <v>202004</v>
      </c>
      <c r="I4914" t="str">
        <f t="shared" ca="1" si="2972"/>
        <v>FY2020 Q3 Sep</v>
      </c>
      <c r="J4914">
        <f t="shared" ca="1" si="2973"/>
        <v>2020</v>
      </c>
      <c r="K4914" s="8" t="str">
        <f t="shared" ca="1" si="2974"/>
        <v>Sep</v>
      </c>
      <c r="L4914" s="8" t="str">
        <f t="shared" ca="1" si="2975"/>
        <v>Q3</v>
      </c>
      <c r="M4914">
        <f t="shared" ca="1" si="2976"/>
        <v>9</v>
      </c>
      <c r="N4914">
        <f t="shared" ca="1" si="2977"/>
        <v>3</v>
      </c>
      <c r="O4914">
        <f t="shared" ca="1" si="2978"/>
        <v>202009</v>
      </c>
      <c r="P4914">
        <f t="shared" ca="1" si="2979"/>
        <v>202003</v>
      </c>
      <c r="Q4914" t="str">
        <f t="shared" si="2980"/>
        <v>FY2020 Q2 Mar</v>
      </c>
      <c r="R4914">
        <f t="shared" si="2981"/>
        <v>2020</v>
      </c>
      <c r="S4914" s="8" t="str">
        <f t="shared" si="2982"/>
        <v>Mar</v>
      </c>
      <c r="T4914" s="8" t="str">
        <f t="shared" si="2983"/>
        <v>Q2</v>
      </c>
      <c r="U4914">
        <f t="shared" si="2984"/>
        <v>6</v>
      </c>
      <c r="V4914">
        <f t="shared" si="2985"/>
        <v>2</v>
      </c>
      <c r="W4914">
        <f t="shared" si="2986"/>
        <v>202006</v>
      </c>
      <c r="X4914">
        <f t="shared" si="2987"/>
        <v>202002</v>
      </c>
      <c r="Y4914" t="str">
        <f t="shared" si="2988"/>
        <v>FY2020 Q1 Mar</v>
      </c>
      <c r="Z4914">
        <f t="shared" si="2989"/>
        <v>2020</v>
      </c>
      <c r="AA4914" s="8" t="str">
        <f t="shared" si="2990"/>
        <v>Mar</v>
      </c>
      <c r="AB4914" s="8" t="str">
        <f t="shared" si="2991"/>
        <v>Q1</v>
      </c>
      <c r="AC4914">
        <f t="shared" si="2992"/>
        <v>3</v>
      </c>
      <c r="AD4914">
        <f t="shared" si="2993"/>
        <v>1</v>
      </c>
      <c r="AE4914">
        <f t="shared" si="2994"/>
        <v>202003</v>
      </c>
      <c r="AF4914">
        <f t="shared" si="2995"/>
        <v>202001</v>
      </c>
      <c r="AG4914" s="9">
        <f t="shared" ca="1" si="2996"/>
        <v>0</v>
      </c>
      <c r="AH4914">
        <f t="shared" ca="1" si="3003"/>
        <v>2</v>
      </c>
      <c r="AI4914" s="9">
        <f t="shared" ca="1" si="3004"/>
        <v>6</v>
      </c>
      <c r="AJ4914" s="9">
        <f t="shared" ca="1" si="2999"/>
        <v>0</v>
      </c>
      <c r="AK4914" s="9">
        <f t="shared" si="3000"/>
        <v>5</v>
      </c>
      <c r="AL4914" s="9">
        <f t="shared" si="3001"/>
        <v>10</v>
      </c>
      <c r="AM4914" s="9">
        <f t="shared" si="3002"/>
        <v>17</v>
      </c>
      <c r="AN4914" s="2">
        <v>43895.745833333334</v>
      </c>
      <c r="AO4914">
        <v>2504</v>
      </c>
      <c r="AP4914" s="1">
        <v>4100</v>
      </c>
      <c r="AQ4914" t="s">
        <v>4</v>
      </c>
    </row>
    <row r="4915" spans="1:43" x14ac:dyDescent="0.3">
      <c r="A4915" t="str">
        <f t="shared" ca="1" si="2964"/>
        <v>FY2020 Q4 Sep</v>
      </c>
      <c r="B4915">
        <f t="shared" ca="1" si="2965"/>
        <v>2020</v>
      </c>
      <c r="C4915" s="8" t="str">
        <f t="shared" ca="1" si="2966"/>
        <v>Sep</v>
      </c>
      <c r="D4915" s="8" t="str">
        <f t="shared" ca="1" si="2967"/>
        <v>Q4</v>
      </c>
      <c r="E4915">
        <f t="shared" ca="1" si="2968"/>
        <v>12</v>
      </c>
      <c r="F4915">
        <f t="shared" ca="1" si="2969"/>
        <v>4</v>
      </c>
      <c r="G4915">
        <f t="shared" ca="1" si="2970"/>
        <v>202012</v>
      </c>
      <c r="H4915">
        <f t="shared" ca="1" si="2971"/>
        <v>202004</v>
      </c>
      <c r="I4915" t="str">
        <f t="shared" ca="1" si="2972"/>
        <v>FY2020 Q3 Sep</v>
      </c>
      <c r="J4915">
        <f t="shared" ca="1" si="2973"/>
        <v>2020</v>
      </c>
      <c r="K4915" s="8" t="str">
        <f t="shared" ca="1" si="2974"/>
        <v>Sep</v>
      </c>
      <c r="L4915" s="8" t="str">
        <f t="shared" ca="1" si="2975"/>
        <v>Q3</v>
      </c>
      <c r="M4915">
        <f t="shared" ca="1" si="2976"/>
        <v>9</v>
      </c>
      <c r="N4915">
        <f t="shared" ca="1" si="2977"/>
        <v>3</v>
      </c>
      <c r="O4915">
        <f t="shared" ca="1" si="2978"/>
        <v>202009</v>
      </c>
      <c r="P4915">
        <f t="shared" ca="1" si="2979"/>
        <v>202003</v>
      </c>
      <c r="Q4915" t="str">
        <f t="shared" si="2980"/>
        <v>FY2020 Q1 Oct</v>
      </c>
      <c r="R4915">
        <f t="shared" si="2981"/>
        <v>2020</v>
      </c>
      <c r="S4915" s="8" t="str">
        <f t="shared" si="2982"/>
        <v>Oct</v>
      </c>
      <c r="T4915" s="8" t="str">
        <f t="shared" si="2983"/>
        <v>Q1</v>
      </c>
      <c r="U4915">
        <f t="shared" si="2984"/>
        <v>1</v>
      </c>
      <c r="V4915">
        <f t="shared" si="2985"/>
        <v>1</v>
      </c>
      <c r="W4915">
        <f t="shared" si="2986"/>
        <v>202001</v>
      </c>
      <c r="X4915">
        <f t="shared" si="2987"/>
        <v>202001</v>
      </c>
      <c r="Y4915" t="str">
        <f t="shared" si="2988"/>
        <v>FY2019 Q4 Oct</v>
      </c>
      <c r="Z4915">
        <f t="shared" si="2989"/>
        <v>2019</v>
      </c>
      <c r="AA4915" s="8" t="str">
        <f t="shared" si="2990"/>
        <v>Oct</v>
      </c>
      <c r="AB4915" s="8" t="str">
        <f t="shared" si="2991"/>
        <v>Q4</v>
      </c>
      <c r="AC4915">
        <f t="shared" si="2992"/>
        <v>10</v>
      </c>
      <c r="AD4915">
        <f t="shared" si="2993"/>
        <v>4</v>
      </c>
      <c r="AE4915">
        <f t="shared" si="2994"/>
        <v>201910</v>
      </c>
      <c r="AF4915">
        <f t="shared" si="2995"/>
        <v>201904</v>
      </c>
      <c r="AG4915" s="9">
        <f t="shared" ca="1" si="2996"/>
        <v>0</v>
      </c>
      <c r="AH4915">
        <f t="shared" ca="1" si="3003"/>
        <v>4</v>
      </c>
      <c r="AI4915" s="9">
        <f t="shared" ca="1" si="3004"/>
        <v>11</v>
      </c>
      <c r="AJ4915" s="9">
        <f t="shared" ca="1" si="2999"/>
        <v>1</v>
      </c>
      <c r="AK4915" s="9">
        <f t="shared" si="3000"/>
        <v>4</v>
      </c>
      <c r="AL4915" s="9">
        <f t="shared" si="3001"/>
        <v>43</v>
      </c>
      <c r="AM4915" s="9">
        <f t="shared" si="3002"/>
        <v>15</v>
      </c>
      <c r="AN4915" s="2">
        <v>43761.646527777775</v>
      </c>
      <c r="AO4915">
        <v>2630</v>
      </c>
      <c r="AP4915" s="1">
        <v>4100</v>
      </c>
      <c r="AQ4915" t="s">
        <v>4</v>
      </c>
    </row>
    <row r="4916" spans="1:43" x14ac:dyDescent="0.3">
      <c r="A4916" t="str">
        <f t="shared" ca="1" si="2964"/>
        <v>FY2020 Q4 Sep</v>
      </c>
      <c r="B4916">
        <f t="shared" ca="1" si="2965"/>
        <v>2020</v>
      </c>
      <c r="C4916" s="8" t="str">
        <f t="shared" ca="1" si="2966"/>
        <v>Sep</v>
      </c>
      <c r="D4916" s="8" t="str">
        <f t="shared" ca="1" si="2967"/>
        <v>Q4</v>
      </c>
      <c r="E4916">
        <f t="shared" ca="1" si="2968"/>
        <v>12</v>
      </c>
      <c r="F4916">
        <f t="shared" ca="1" si="2969"/>
        <v>4</v>
      </c>
      <c r="G4916">
        <f t="shared" ca="1" si="2970"/>
        <v>202012</v>
      </c>
      <c r="H4916">
        <f t="shared" ca="1" si="2971"/>
        <v>202004</v>
      </c>
      <c r="I4916" t="str">
        <f t="shared" ca="1" si="2972"/>
        <v>FY2020 Q3 Sep</v>
      </c>
      <c r="J4916">
        <f t="shared" ca="1" si="2973"/>
        <v>2020</v>
      </c>
      <c r="K4916" s="8" t="str">
        <f t="shared" ca="1" si="2974"/>
        <v>Sep</v>
      </c>
      <c r="L4916" s="8" t="str">
        <f t="shared" ca="1" si="2975"/>
        <v>Q3</v>
      </c>
      <c r="M4916">
        <f t="shared" ca="1" si="2976"/>
        <v>9</v>
      </c>
      <c r="N4916">
        <f t="shared" ca="1" si="2977"/>
        <v>3</v>
      </c>
      <c r="O4916">
        <f t="shared" ca="1" si="2978"/>
        <v>202009</v>
      </c>
      <c r="P4916">
        <f t="shared" ca="1" si="2979"/>
        <v>202003</v>
      </c>
      <c r="Q4916" t="str">
        <f t="shared" si="2980"/>
        <v>FY2020 Q1 Oct</v>
      </c>
      <c r="R4916">
        <f t="shared" si="2981"/>
        <v>2020</v>
      </c>
      <c r="S4916" s="8" t="str">
        <f t="shared" si="2982"/>
        <v>Oct</v>
      </c>
      <c r="T4916" s="8" t="str">
        <f t="shared" si="2983"/>
        <v>Q1</v>
      </c>
      <c r="U4916">
        <f t="shared" si="2984"/>
        <v>1</v>
      </c>
      <c r="V4916">
        <f t="shared" si="2985"/>
        <v>1</v>
      </c>
      <c r="W4916">
        <f t="shared" si="2986"/>
        <v>202001</v>
      </c>
      <c r="X4916">
        <f t="shared" si="2987"/>
        <v>202001</v>
      </c>
      <c r="Y4916" t="str">
        <f t="shared" si="2988"/>
        <v>FY2019 Q4 Oct</v>
      </c>
      <c r="Z4916">
        <f t="shared" si="2989"/>
        <v>2019</v>
      </c>
      <c r="AA4916" s="8" t="str">
        <f t="shared" si="2990"/>
        <v>Oct</v>
      </c>
      <c r="AB4916" s="8" t="str">
        <f t="shared" si="2991"/>
        <v>Q4</v>
      </c>
      <c r="AC4916">
        <f t="shared" si="2992"/>
        <v>10</v>
      </c>
      <c r="AD4916">
        <f t="shared" si="2993"/>
        <v>4</v>
      </c>
      <c r="AE4916">
        <f t="shared" si="2994"/>
        <v>201910</v>
      </c>
      <c r="AF4916">
        <f t="shared" si="2995"/>
        <v>201904</v>
      </c>
      <c r="AG4916" s="9">
        <f t="shared" ca="1" si="2996"/>
        <v>0</v>
      </c>
      <c r="AH4916">
        <f t="shared" ca="1" si="3003"/>
        <v>4</v>
      </c>
      <c r="AI4916" s="9">
        <f t="shared" ca="1" si="3004"/>
        <v>11</v>
      </c>
      <c r="AJ4916" s="9">
        <f t="shared" ca="1" si="2999"/>
        <v>1</v>
      </c>
      <c r="AK4916" s="9">
        <f t="shared" si="3000"/>
        <v>2</v>
      </c>
      <c r="AL4916" s="9">
        <f t="shared" si="3001"/>
        <v>43</v>
      </c>
      <c r="AM4916" s="9">
        <f t="shared" si="3002"/>
        <v>16</v>
      </c>
      <c r="AN4916" s="2">
        <v>43759.695138888892</v>
      </c>
      <c r="AO4916">
        <v>3377</v>
      </c>
      <c r="AP4916" s="1">
        <v>4100</v>
      </c>
      <c r="AQ4916" t="s">
        <v>4</v>
      </c>
    </row>
    <row r="4917" spans="1:43" x14ac:dyDescent="0.3">
      <c r="A4917" t="str">
        <f t="shared" ca="1" si="2964"/>
        <v>FY2020 Q4 Sep</v>
      </c>
      <c r="B4917">
        <f t="shared" ca="1" si="2965"/>
        <v>2020</v>
      </c>
      <c r="C4917" s="8" t="str">
        <f t="shared" ca="1" si="2966"/>
        <v>Sep</v>
      </c>
      <c r="D4917" s="8" t="str">
        <f t="shared" ca="1" si="2967"/>
        <v>Q4</v>
      </c>
      <c r="E4917">
        <f t="shared" ca="1" si="2968"/>
        <v>12</v>
      </c>
      <c r="F4917">
        <f t="shared" ca="1" si="2969"/>
        <v>4</v>
      </c>
      <c r="G4917">
        <f t="shared" ca="1" si="2970"/>
        <v>202012</v>
      </c>
      <c r="H4917">
        <f t="shared" ca="1" si="2971"/>
        <v>202004</v>
      </c>
      <c r="I4917" t="str">
        <f t="shared" ca="1" si="2972"/>
        <v>FY2020 Q3 Sep</v>
      </c>
      <c r="J4917">
        <f t="shared" ca="1" si="2973"/>
        <v>2020</v>
      </c>
      <c r="K4917" s="8" t="str">
        <f t="shared" ca="1" si="2974"/>
        <v>Sep</v>
      </c>
      <c r="L4917" s="8" t="str">
        <f t="shared" ca="1" si="2975"/>
        <v>Q3</v>
      </c>
      <c r="M4917">
        <f t="shared" ca="1" si="2976"/>
        <v>9</v>
      </c>
      <c r="N4917">
        <f t="shared" ca="1" si="2977"/>
        <v>3</v>
      </c>
      <c r="O4917">
        <f t="shared" ca="1" si="2978"/>
        <v>202009</v>
      </c>
      <c r="P4917">
        <f t="shared" ca="1" si="2979"/>
        <v>202003</v>
      </c>
      <c r="Q4917" t="str">
        <f t="shared" si="2980"/>
        <v>FY2020 Q2 Feb</v>
      </c>
      <c r="R4917">
        <f t="shared" si="2981"/>
        <v>2020</v>
      </c>
      <c r="S4917" s="8" t="str">
        <f t="shared" si="2982"/>
        <v>Feb</v>
      </c>
      <c r="T4917" s="8" t="str">
        <f t="shared" si="2983"/>
        <v>Q2</v>
      </c>
      <c r="U4917">
        <f t="shared" si="2984"/>
        <v>5</v>
      </c>
      <c r="V4917">
        <f t="shared" si="2985"/>
        <v>2</v>
      </c>
      <c r="W4917">
        <f t="shared" si="2986"/>
        <v>202005</v>
      </c>
      <c r="X4917">
        <f t="shared" si="2987"/>
        <v>202002</v>
      </c>
      <c r="Y4917" t="str">
        <f t="shared" si="2988"/>
        <v>FY2020 Q1 Feb</v>
      </c>
      <c r="Z4917">
        <f t="shared" si="2989"/>
        <v>2020</v>
      </c>
      <c r="AA4917" s="8" t="str">
        <f t="shared" si="2990"/>
        <v>Feb</v>
      </c>
      <c r="AB4917" s="8" t="str">
        <f t="shared" si="2991"/>
        <v>Q1</v>
      </c>
      <c r="AC4917">
        <f t="shared" si="2992"/>
        <v>2</v>
      </c>
      <c r="AD4917">
        <f t="shared" si="2993"/>
        <v>1</v>
      </c>
      <c r="AE4917">
        <f t="shared" si="2994"/>
        <v>202002</v>
      </c>
      <c r="AF4917">
        <f t="shared" si="2995"/>
        <v>202001</v>
      </c>
      <c r="AG4917" s="9">
        <f t="shared" ca="1" si="2996"/>
        <v>0</v>
      </c>
      <c r="AH4917">
        <f t="shared" ca="1" si="3003"/>
        <v>2</v>
      </c>
      <c r="AI4917" s="9">
        <f t="shared" ca="1" si="3004"/>
        <v>7</v>
      </c>
      <c r="AJ4917" s="9">
        <f t="shared" ca="1" si="2999"/>
        <v>0</v>
      </c>
      <c r="AK4917" s="9">
        <f t="shared" si="3000"/>
        <v>3</v>
      </c>
      <c r="AL4917" s="9">
        <f t="shared" si="3001"/>
        <v>7</v>
      </c>
      <c r="AM4917" s="9">
        <f t="shared" si="3002"/>
        <v>11</v>
      </c>
      <c r="AN4917" s="2">
        <v>43872.484027777777</v>
      </c>
      <c r="AO4917">
        <v>5026</v>
      </c>
      <c r="AP4917" s="1">
        <v>4100</v>
      </c>
      <c r="AQ4917" t="s">
        <v>4</v>
      </c>
    </row>
    <row r="4918" spans="1:43" x14ac:dyDescent="0.3">
      <c r="A4918" t="str">
        <f t="shared" ca="1" si="2964"/>
        <v>FY2020 Q4 Sep</v>
      </c>
      <c r="B4918">
        <f t="shared" ca="1" si="2965"/>
        <v>2020</v>
      </c>
      <c r="C4918" s="8" t="str">
        <f t="shared" ca="1" si="2966"/>
        <v>Sep</v>
      </c>
      <c r="D4918" s="8" t="str">
        <f t="shared" ca="1" si="2967"/>
        <v>Q4</v>
      </c>
      <c r="E4918">
        <f t="shared" ca="1" si="2968"/>
        <v>12</v>
      </c>
      <c r="F4918">
        <f t="shared" ca="1" si="2969"/>
        <v>4</v>
      </c>
      <c r="G4918">
        <f t="shared" ca="1" si="2970"/>
        <v>202012</v>
      </c>
      <c r="H4918">
        <f t="shared" ca="1" si="2971"/>
        <v>202004</v>
      </c>
      <c r="I4918" t="str">
        <f t="shared" ca="1" si="2972"/>
        <v>FY2020 Q3 Sep</v>
      </c>
      <c r="J4918">
        <f t="shared" ca="1" si="2973"/>
        <v>2020</v>
      </c>
      <c r="K4918" s="8" t="str">
        <f t="shared" ca="1" si="2974"/>
        <v>Sep</v>
      </c>
      <c r="L4918" s="8" t="str">
        <f t="shared" ca="1" si="2975"/>
        <v>Q3</v>
      </c>
      <c r="M4918">
        <f t="shared" ca="1" si="2976"/>
        <v>9</v>
      </c>
      <c r="N4918">
        <f t="shared" ca="1" si="2977"/>
        <v>3</v>
      </c>
      <c r="O4918">
        <f t="shared" ca="1" si="2978"/>
        <v>202009</v>
      </c>
      <c r="P4918">
        <f t="shared" ca="1" si="2979"/>
        <v>202003</v>
      </c>
      <c r="Q4918" t="str">
        <f t="shared" si="2980"/>
        <v>FY2020 Q1 Oct</v>
      </c>
      <c r="R4918">
        <f t="shared" si="2981"/>
        <v>2020</v>
      </c>
      <c r="S4918" s="8" t="str">
        <f t="shared" si="2982"/>
        <v>Oct</v>
      </c>
      <c r="T4918" s="8" t="str">
        <f t="shared" si="2983"/>
        <v>Q1</v>
      </c>
      <c r="U4918">
        <f t="shared" si="2984"/>
        <v>1</v>
      </c>
      <c r="V4918">
        <f t="shared" si="2985"/>
        <v>1</v>
      </c>
      <c r="W4918">
        <f t="shared" si="2986"/>
        <v>202001</v>
      </c>
      <c r="X4918">
        <f t="shared" si="2987"/>
        <v>202001</v>
      </c>
      <c r="Y4918" t="str">
        <f t="shared" si="2988"/>
        <v>FY2019 Q4 Oct</v>
      </c>
      <c r="Z4918">
        <f t="shared" si="2989"/>
        <v>2019</v>
      </c>
      <c r="AA4918" s="8" t="str">
        <f t="shared" si="2990"/>
        <v>Oct</v>
      </c>
      <c r="AB4918" s="8" t="str">
        <f t="shared" si="2991"/>
        <v>Q4</v>
      </c>
      <c r="AC4918">
        <f t="shared" si="2992"/>
        <v>10</v>
      </c>
      <c r="AD4918">
        <f t="shared" si="2993"/>
        <v>4</v>
      </c>
      <c r="AE4918">
        <f t="shared" si="2994"/>
        <v>201910</v>
      </c>
      <c r="AF4918">
        <f t="shared" si="2995"/>
        <v>201904</v>
      </c>
      <c r="AG4918" s="9">
        <f t="shared" ca="1" si="2996"/>
        <v>0</v>
      </c>
      <c r="AH4918">
        <f t="shared" ca="1" si="3003"/>
        <v>4</v>
      </c>
      <c r="AI4918" s="9">
        <f t="shared" ca="1" si="3004"/>
        <v>11</v>
      </c>
      <c r="AJ4918" s="9">
        <f t="shared" ca="1" si="2999"/>
        <v>1</v>
      </c>
      <c r="AK4918" s="9">
        <f t="shared" si="3000"/>
        <v>5</v>
      </c>
      <c r="AL4918" s="9">
        <f t="shared" si="3001"/>
        <v>43</v>
      </c>
      <c r="AM4918" s="9">
        <f t="shared" si="3002"/>
        <v>15</v>
      </c>
      <c r="AN4918" s="2">
        <v>43762.654861111114</v>
      </c>
      <c r="AO4918">
        <v>5942</v>
      </c>
      <c r="AP4918" s="1">
        <v>4100</v>
      </c>
      <c r="AQ4918" t="s">
        <v>4</v>
      </c>
    </row>
    <row r="4919" spans="1:43" x14ac:dyDescent="0.3">
      <c r="A4919" t="str">
        <f t="shared" ca="1" si="2964"/>
        <v>FY2020 Q4 Sep</v>
      </c>
      <c r="B4919">
        <f t="shared" ca="1" si="2965"/>
        <v>2020</v>
      </c>
      <c r="C4919" s="8" t="str">
        <f t="shared" ca="1" si="2966"/>
        <v>Sep</v>
      </c>
      <c r="D4919" s="8" t="str">
        <f t="shared" ca="1" si="2967"/>
        <v>Q4</v>
      </c>
      <c r="E4919">
        <f t="shared" ca="1" si="2968"/>
        <v>12</v>
      </c>
      <c r="F4919">
        <f t="shared" ca="1" si="2969"/>
        <v>4</v>
      </c>
      <c r="G4919">
        <f t="shared" ca="1" si="2970"/>
        <v>202012</v>
      </c>
      <c r="H4919">
        <f t="shared" ca="1" si="2971"/>
        <v>202004</v>
      </c>
      <c r="I4919" t="str">
        <f t="shared" ca="1" si="2972"/>
        <v>FY2020 Q3 Sep</v>
      </c>
      <c r="J4919">
        <f t="shared" ca="1" si="2973"/>
        <v>2020</v>
      </c>
      <c r="K4919" s="8" t="str">
        <f t="shared" ca="1" si="2974"/>
        <v>Sep</v>
      </c>
      <c r="L4919" s="8" t="str">
        <f t="shared" ca="1" si="2975"/>
        <v>Q3</v>
      </c>
      <c r="M4919">
        <f t="shared" ca="1" si="2976"/>
        <v>9</v>
      </c>
      <c r="N4919">
        <f t="shared" ca="1" si="2977"/>
        <v>3</v>
      </c>
      <c r="O4919">
        <f t="shared" ca="1" si="2978"/>
        <v>202009</v>
      </c>
      <c r="P4919">
        <f t="shared" ca="1" si="2979"/>
        <v>202003</v>
      </c>
      <c r="Q4919" t="str">
        <f t="shared" si="2980"/>
        <v>FY2020 Q2 Mar</v>
      </c>
      <c r="R4919">
        <f t="shared" si="2981"/>
        <v>2020</v>
      </c>
      <c r="S4919" s="8" t="str">
        <f t="shared" si="2982"/>
        <v>Mar</v>
      </c>
      <c r="T4919" s="8" t="str">
        <f t="shared" si="2983"/>
        <v>Q2</v>
      </c>
      <c r="U4919">
        <f t="shared" si="2984"/>
        <v>6</v>
      </c>
      <c r="V4919">
        <f t="shared" si="2985"/>
        <v>2</v>
      </c>
      <c r="W4919">
        <f t="shared" si="2986"/>
        <v>202006</v>
      </c>
      <c r="X4919">
        <f t="shared" si="2987"/>
        <v>202002</v>
      </c>
      <c r="Y4919" t="str">
        <f t="shared" si="2988"/>
        <v>FY2020 Q1 Mar</v>
      </c>
      <c r="Z4919">
        <f t="shared" si="2989"/>
        <v>2020</v>
      </c>
      <c r="AA4919" s="8" t="str">
        <f t="shared" si="2990"/>
        <v>Mar</v>
      </c>
      <c r="AB4919" s="8" t="str">
        <f t="shared" si="2991"/>
        <v>Q1</v>
      </c>
      <c r="AC4919">
        <f t="shared" si="2992"/>
        <v>3</v>
      </c>
      <c r="AD4919">
        <f t="shared" si="2993"/>
        <v>1</v>
      </c>
      <c r="AE4919">
        <f t="shared" si="2994"/>
        <v>202003</v>
      </c>
      <c r="AF4919">
        <f t="shared" si="2995"/>
        <v>202001</v>
      </c>
      <c r="AG4919" s="9">
        <f t="shared" ca="1" si="2996"/>
        <v>0</v>
      </c>
      <c r="AH4919">
        <f t="shared" ca="1" si="3003"/>
        <v>2</v>
      </c>
      <c r="AI4919" s="9">
        <f t="shared" ca="1" si="3004"/>
        <v>6</v>
      </c>
      <c r="AJ4919" s="9">
        <f t="shared" ca="1" si="2999"/>
        <v>0</v>
      </c>
      <c r="AK4919" s="9">
        <f t="shared" si="3000"/>
        <v>3</v>
      </c>
      <c r="AL4919" s="9">
        <f t="shared" si="3001"/>
        <v>10</v>
      </c>
      <c r="AM4919" s="9">
        <f t="shared" si="3002"/>
        <v>13</v>
      </c>
      <c r="AN4919" s="2">
        <v>43893.579861111109</v>
      </c>
      <c r="AO4919">
        <v>6670</v>
      </c>
      <c r="AP4919" s="1">
        <v>4100</v>
      </c>
      <c r="AQ4919" t="s">
        <v>4</v>
      </c>
    </row>
    <row r="4920" spans="1:43" x14ac:dyDescent="0.3">
      <c r="A4920" t="str">
        <f t="shared" ca="1" si="2964"/>
        <v>FY2020 Q4 Sep</v>
      </c>
      <c r="B4920">
        <f t="shared" ca="1" si="2965"/>
        <v>2020</v>
      </c>
      <c r="C4920" s="8" t="str">
        <f t="shared" ca="1" si="2966"/>
        <v>Sep</v>
      </c>
      <c r="D4920" s="8" t="str">
        <f t="shared" ca="1" si="2967"/>
        <v>Q4</v>
      </c>
      <c r="E4920">
        <f t="shared" ca="1" si="2968"/>
        <v>12</v>
      </c>
      <c r="F4920">
        <f t="shared" ca="1" si="2969"/>
        <v>4</v>
      </c>
      <c r="G4920">
        <f t="shared" ca="1" si="2970"/>
        <v>202012</v>
      </c>
      <c r="H4920">
        <f t="shared" ca="1" si="2971"/>
        <v>202004</v>
      </c>
      <c r="I4920" t="str">
        <f t="shared" ca="1" si="2972"/>
        <v>FY2020 Q3 Sep</v>
      </c>
      <c r="J4920">
        <f t="shared" ca="1" si="2973"/>
        <v>2020</v>
      </c>
      <c r="K4920" s="8" t="str">
        <f t="shared" ca="1" si="2974"/>
        <v>Sep</v>
      </c>
      <c r="L4920" s="8" t="str">
        <f t="shared" ca="1" si="2975"/>
        <v>Q3</v>
      </c>
      <c r="M4920">
        <f t="shared" ca="1" si="2976"/>
        <v>9</v>
      </c>
      <c r="N4920">
        <f t="shared" ca="1" si="2977"/>
        <v>3</v>
      </c>
      <c r="O4920">
        <f t="shared" ca="1" si="2978"/>
        <v>202009</v>
      </c>
      <c r="P4920">
        <f t="shared" ca="1" si="2979"/>
        <v>202003</v>
      </c>
      <c r="Q4920" t="str">
        <f t="shared" si="2980"/>
        <v>FY2020 Q2 Jan</v>
      </c>
      <c r="R4920">
        <f t="shared" si="2981"/>
        <v>2020</v>
      </c>
      <c r="S4920" s="8" t="str">
        <f t="shared" si="2982"/>
        <v>Jan</v>
      </c>
      <c r="T4920" s="8" t="str">
        <f t="shared" si="2983"/>
        <v>Q2</v>
      </c>
      <c r="U4920">
        <f t="shared" si="2984"/>
        <v>4</v>
      </c>
      <c r="V4920">
        <f t="shared" si="2985"/>
        <v>2</v>
      </c>
      <c r="W4920">
        <f t="shared" si="2986"/>
        <v>202004</v>
      </c>
      <c r="X4920">
        <f t="shared" si="2987"/>
        <v>202002</v>
      </c>
      <c r="Y4920" t="str">
        <f t="shared" si="2988"/>
        <v>FY2020 Q1 Jan</v>
      </c>
      <c r="Z4920">
        <f t="shared" si="2989"/>
        <v>2020</v>
      </c>
      <c r="AA4920" s="8" t="str">
        <f t="shared" si="2990"/>
        <v>Jan</v>
      </c>
      <c r="AB4920" s="8" t="str">
        <f t="shared" si="2991"/>
        <v>Q1</v>
      </c>
      <c r="AC4920">
        <f t="shared" si="2992"/>
        <v>1</v>
      </c>
      <c r="AD4920">
        <f t="shared" si="2993"/>
        <v>1</v>
      </c>
      <c r="AE4920">
        <f t="shared" si="2994"/>
        <v>202001</v>
      </c>
      <c r="AF4920">
        <f t="shared" si="2995"/>
        <v>202001</v>
      </c>
      <c r="AG4920" s="9">
        <f t="shared" ca="1" si="2996"/>
        <v>0</v>
      </c>
      <c r="AH4920">
        <f t="shared" ca="1" si="3003"/>
        <v>3</v>
      </c>
      <c r="AI4920" s="9">
        <f t="shared" ca="1" si="3004"/>
        <v>8</v>
      </c>
      <c r="AJ4920" s="9">
        <f t="shared" ca="1" si="2999"/>
        <v>0</v>
      </c>
      <c r="AK4920" s="9">
        <f t="shared" si="3000"/>
        <v>5</v>
      </c>
      <c r="AL4920" s="9">
        <f t="shared" si="3001"/>
        <v>5</v>
      </c>
      <c r="AM4920" s="9">
        <f t="shared" si="3002"/>
        <v>16</v>
      </c>
      <c r="AN4920" s="2">
        <v>43860.697916666664</v>
      </c>
      <c r="AO4920">
        <v>8588</v>
      </c>
      <c r="AP4920" s="1">
        <v>4100</v>
      </c>
      <c r="AQ4920" t="s">
        <v>4</v>
      </c>
    </row>
    <row r="4921" spans="1:43" x14ac:dyDescent="0.3">
      <c r="A4921" t="str">
        <f t="shared" ca="1" si="2964"/>
        <v>FY2020 Q4 Sep</v>
      </c>
      <c r="B4921">
        <f t="shared" ca="1" si="2965"/>
        <v>2020</v>
      </c>
      <c r="C4921" s="8" t="str">
        <f t="shared" ca="1" si="2966"/>
        <v>Sep</v>
      </c>
      <c r="D4921" s="8" t="str">
        <f t="shared" ca="1" si="2967"/>
        <v>Q4</v>
      </c>
      <c r="E4921">
        <f t="shared" ca="1" si="2968"/>
        <v>12</v>
      </c>
      <c r="F4921">
        <f t="shared" ca="1" si="2969"/>
        <v>4</v>
      </c>
      <c r="G4921">
        <f t="shared" ca="1" si="2970"/>
        <v>202012</v>
      </c>
      <c r="H4921">
        <f t="shared" ca="1" si="2971"/>
        <v>202004</v>
      </c>
      <c r="I4921" t="str">
        <f t="shared" ca="1" si="2972"/>
        <v>FY2020 Q3 Sep</v>
      </c>
      <c r="J4921">
        <f t="shared" ca="1" si="2973"/>
        <v>2020</v>
      </c>
      <c r="K4921" s="8" t="str">
        <f t="shared" ca="1" si="2974"/>
        <v>Sep</v>
      </c>
      <c r="L4921" s="8" t="str">
        <f t="shared" ca="1" si="2975"/>
        <v>Q3</v>
      </c>
      <c r="M4921">
        <f t="shared" ca="1" si="2976"/>
        <v>9</v>
      </c>
      <c r="N4921">
        <f t="shared" ca="1" si="2977"/>
        <v>3</v>
      </c>
      <c r="O4921">
        <f t="shared" ca="1" si="2978"/>
        <v>202009</v>
      </c>
      <c r="P4921">
        <f t="shared" ca="1" si="2979"/>
        <v>202003</v>
      </c>
      <c r="Q4921" t="str">
        <f t="shared" si="2980"/>
        <v>FY2020 Q2 Feb</v>
      </c>
      <c r="R4921">
        <f t="shared" si="2981"/>
        <v>2020</v>
      </c>
      <c r="S4921" s="8" t="str">
        <f t="shared" si="2982"/>
        <v>Feb</v>
      </c>
      <c r="T4921" s="8" t="str">
        <f t="shared" si="2983"/>
        <v>Q2</v>
      </c>
      <c r="U4921">
        <f t="shared" si="2984"/>
        <v>5</v>
      </c>
      <c r="V4921">
        <f t="shared" si="2985"/>
        <v>2</v>
      </c>
      <c r="W4921">
        <f t="shared" si="2986"/>
        <v>202005</v>
      </c>
      <c r="X4921">
        <f t="shared" si="2987"/>
        <v>202002</v>
      </c>
      <c r="Y4921" t="str">
        <f t="shared" si="2988"/>
        <v>FY2020 Q1 Feb</v>
      </c>
      <c r="Z4921">
        <f t="shared" si="2989"/>
        <v>2020</v>
      </c>
      <c r="AA4921" s="8" t="str">
        <f t="shared" si="2990"/>
        <v>Feb</v>
      </c>
      <c r="AB4921" s="8" t="str">
        <f t="shared" si="2991"/>
        <v>Q1</v>
      </c>
      <c r="AC4921">
        <f t="shared" si="2992"/>
        <v>2</v>
      </c>
      <c r="AD4921">
        <f t="shared" si="2993"/>
        <v>1</v>
      </c>
      <c r="AE4921">
        <f t="shared" si="2994"/>
        <v>202002</v>
      </c>
      <c r="AF4921">
        <f t="shared" si="2995"/>
        <v>202001</v>
      </c>
      <c r="AG4921" s="9">
        <f t="shared" ca="1" si="2996"/>
        <v>0</v>
      </c>
      <c r="AH4921">
        <f t="shared" ca="1" si="3003"/>
        <v>2</v>
      </c>
      <c r="AI4921" s="9">
        <f t="shared" ca="1" si="3004"/>
        <v>7</v>
      </c>
      <c r="AJ4921" s="9">
        <f t="shared" ca="1" si="2999"/>
        <v>0</v>
      </c>
      <c r="AK4921" s="9">
        <f t="shared" si="3000"/>
        <v>3</v>
      </c>
      <c r="AL4921" s="9">
        <f t="shared" si="3001"/>
        <v>6</v>
      </c>
      <c r="AM4921" s="9">
        <f t="shared" si="3002"/>
        <v>16</v>
      </c>
      <c r="AN4921" s="2">
        <v>43865.677777777775</v>
      </c>
      <c r="AO4921">
        <v>8610</v>
      </c>
      <c r="AP4921" s="1">
        <v>4100</v>
      </c>
      <c r="AQ4921" t="s">
        <v>4</v>
      </c>
    </row>
    <row r="4922" spans="1:43" x14ac:dyDescent="0.3">
      <c r="A4922" t="str">
        <f t="shared" ca="1" si="2964"/>
        <v>FY2020 Q4 Sep</v>
      </c>
      <c r="B4922">
        <f t="shared" ca="1" si="2965"/>
        <v>2020</v>
      </c>
      <c r="C4922" s="8" t="str">
        <f t="shared" ca="1" si="2966"/>
        <v>Sep</v>
      </c>
      <c r="D4922" s="8" t="str">
        <f t="shared" ca="1" si="2967"/>
        <v>Q4</v>
      </c>
      <c r="E4922">
        <f t="shared" ca="1" si="2968"/>
        <v>12</v>
      </c>
      <c r="F4922">
        <f t="shared" ca="1" si="2969"/>
        <v>4</v>
      </c>
      <c r="G4922">
        <f t="shared" ca="1" si="2970"/>
        <v>202012</v>
      </c>
      <c r="H4922">
        <f t="shared" ca="1" si="2971"/>
        <v>202004</v>
      </c>
      <c r="I4922" t="str">
        <f t="shared" ca="1" si="2972"/>
        <v>FY2020 Q3 Sep</v>
      </c>
      <c r="J4922">
        <f t="shared" ca="1" si="2973"/>
        <v>2020</v>
      </c>
      <c r="K4922" s="8" t="str">
        <f t="shared" ca="1" si="2974"/>
        <v>Sep</v>
      </c>
      <c r="L4922" s="8" t="str">
        <f t="shared" ca="1" si="2975"/>
        <v>Q3</v>
      </c>
      <c r="M4922">
        <f t="shared" ca="1" si="2976"/>
        <v>9</v>
      </c>
      <c r="N4922">
        <f t="shared" ca="1" si="2977"/>
        <v>3</v>
      </c>
      <c r="O4922">
        <f t="shared" ca="1" si="2978"/>
        <v>202009</v>
      </c>
      <c r="P4922">
        <f t="shared" ca="1" si="2979"/>
        <v>202003</v>
      </c>
      <c r="Q4922" t="str">
        <f t="shared" si="2980"/>
        <v>FY2020 Q1 Oct</v>
      </c>
      <c r="R4922">
        <f t="shared" si="2981"/>
        <v>2020</v>
      </c>
      <c r="S4922" s="8" t="str">
        <f t="shared" si="2982"/>
        <v>Oct</v>
      </c>
      <c r="T4922" s="8" t="str">
        <f t="shared" si="2983"/>
        <v>Q1</v>
      </c>
      <c r="U4922">
        <f t="shared" si="2984"/>
        <v>1</v>
      </c>
      <c r="V4922">
        <f t="shared" si="2985"/>
        <v>1</v>
      </c>
      <c r="W4922">
        <f t="shared" si="2986"/>
        <v>202001</v>
      </c>
      <c r="X4922">
        <f t="shared" si="2987"/>
        <v>202001</v>
      </c>
      <c r="Y4922" t="str">
        <f t="shared" si="2988"/>
        <v>FY2019 Q4 Oct</v>
      </c>
      <c r="Z4922">
        <f t="shared" si="2989"/>
        <v>2019</v>
      </c>
      <c r="AA4922" s="8" t="str">
        <f t="shared" si="2990"/>
        <v>Oct</v>
      </c>
      <c r="AB4922" s="8" t="str">
        <f t="shared" si="2991"/>
        <v>Q4</v>
      </c>
      <c r="AC4922">
        <f t="shared" si="2992"/>
        <v>10</v>
      </c>
      <c r="AD4922">
        <f t="shared" si="2993"/>
        <v>4</v>
      </c>
      <c r="AE4922">
        <f t="shared" si="2994"/>
        <v>201910</v>
      </c>
      <c r="AF4922">
        <f t="shared" si="2995"/>
        <v>201904</v>
      </c>
      <c r="AG4922" s="9">
        <f t="shared" ca="1" si="2996"/>
        <v>0</v>
      </c>
      <c r="AH4922">
        <f t="shared" ca="1" si="3003"/>
        <v>4</v>
      </c>
      <c r="AI4922" s="9">
        <f t="shared" ca="1" si="3004"/>
        <v>11</v>
      </c>
      <c r="AJ4922" s="9">
        <f t="shared" ca="1" si="2999"/>
        <v>1</v>
      </c>
      <c r="AK4922" s="9">
        <f t="shared" si="3000"/>
        <v>2</v>
      </c>
      <c r="AL4922" s="9">
        <f t="shared" si="3001"/>
        <v>43</v>
      </c>
      <c r="AM4922" s="9">
        <f t="shared" si="3002"/>
        <v>13</v>
      </c>
      <c r="AN4922" s="2">
        <v>43759.573611111111</v>
      </c>
      <c r="AO4922">
        <v>444</v>
      </c>
      <c r="AP4922" s="1">
        <v>4000</v>
      </c>
      <c r="AQ4922" t="s">
        <v>4</v>
      </c>
    </row>
    <row r="4923" spans="1:43" x14ac:dyDescent="0.3">
      <c r="A4923" t="str">
        <f t="shared" ca="1" si="2964"/>
        <v>FY2020 Q4 Sep</v>
      </c>
      <c r="B4923">
        <f t="shared" ca="1" si="2965"/>
        <v>2020</v>
      </c>
      <c r="C4923" s="8" t="str">
        <f t="shared" ca="1" si="2966"/>
        <v>Sep</v>
      </c>
      <c r="D4923" s="8" t="str">
        <f t="shared" ca="1" si="2967"/>
        <v>Q4</v>
      </c>
      <c r="E4923">
        <f t="shared" ca="1" si="2968"/>
        <v>12</v>
      </c>
      <c r="F4923">
        <f t="shared" ca="1" si="2969"/>
        <v>4</v>
      </c>
      <c r="G4923">
        <f t="shared" ca="1" si="2970"/>
        <v>202012</v>
      </c>
      <c r="H4923">
        <f t="shared" ca="1" si="2971"/>
        <v>202004</v>
      </c>
      <c r="I4923" t="str">
        <f t="shared" ca="1" si="2972"/>
        <v>FY2020 Q3 Sep</v>
      </c>
      <c r="J4923">
        <f t="shared" ca="1" si="2973"/>
        <v>2020</v>
      </c>
      <c r="K4923" s="8" t="str">
        <f t="shared" ca="1" si="2974"/>
        <v>Sep</v>
      </c>
      <c r="L4923" s="8" t="str">
        <f t="shared" ca="1" si="2975"/>
        <v>Q3</v>
      </c>
      <c r="M4923">
        <f t="shared" ca="1" si="2976"/>
        <v>9</v>
      </c>
      <c r="N4923">
        <f t="shared" ca="1" si="2977"/>
        <v>3</v>
      </c>
      <c r="O4923">
        <f t="shared" ca="1" si="2978"/>
        <v>202009</v>
      </c>
      <c r="P4923">
        <f t="shared" ca="1" si="2979"/>
        <v>202003</v>
      </c>
      <c r="Q4923" t="str">
        <f t="shared" si="2980"/>
        <v>FY2020 Q2 Jan</v>
      </c>
      <c r="R4923">
        <f t="shared" si="2981"/>
        <v>2020</v>
      </c>
      <c r="S4923" s="8" t="str">
        <f t="shared" si="2982"/>
        <v>Jan</v>
      </c>
      <c r="T4923" s="8" t="str">
        <f t="shared" si="2983"/>
        <v>Q2</v>
      </c>
      <c r="U4923">
        <f t="shared" si="2984"/>
        <v>4</v>
      </c>
      <c r="V4923">
        <f t="shared" si="2985"/>
        <v>2</v>
      </c>
      <c r="W4923">
        <f t="shared" si="2986"/>
        <v>202004</v>
      </c>
      <c r="X4923">
        <f t="shared" si="2987"/>
        <v>202002</v>
      </c>
      <c r="Y4923" t="str">
        <f t="shared" si="2988"/>
        <v>FY2020 Q1 Jan</v>
      </c>
      <c r="Z4923">
        <f t="shared" si="2989"/>
        <v>2020</v>
      </c>
      <c r="AA4923" s="8" t="str">
        <f t="shared" si="2990"/>
        <v>Jan</v>
      </c>
      <c r="AB4923" s="8" t="str">
        <f t="shared" si="2991"/>
        <v>Q1</v>
      </c>
      <c r="AC4923">
        <f t="shared" si="2992"/>
        <v>1</v>
      </c>
      <c r="AD4923">
        <f t="shared" si="2993"/>
        <v>1</v>
      </c>
      <c r="AE4923">
        <f t="shared" si="2994"/>
        <v>202001</v>
      </c>
      <c r="AF4923">
        <f t="shared" si="2995"/>
        <v>202001</v>
      </c>
      <c r="AG4923" s="9">
        <f t="shared" ca="1" si="2996"/>
        <v>0</v>
      </c>
      <c r="AH4923">
        <f t="shared" ca="1" si="3003"/>
        <v>3</v>
      </c>
      <c r="AI4923" s="9">
        <f t="shared" ca="1" si="3004"/>
        <v>8</v>
      </c>
      <c r="AJ4923" s="9">
        <f t="shared" ca="1" si="2999"/>
        <v>0</v>
      </c>
      <c r="AK4923" s="9">
        <f t="shared" si="3000"/>
        <v>4</v>
      </c>
      <c r="AL4923" s="9">
        <f t="shared" si="3001"/>
        <v>5</v>
      </c>
      <c r="AM4923" s="9">
        <f t="shared" si="3002"/>
        <v>7</v>
      </c>
      <c r="AN4923" s="2">
        <v>43859.306944444441</v>
      </c>
      <c r="AO4923">
        <v>514</v>
      </c>
      <c r="AP4923" s="1">
        <v>4000</v>
      </c>
      <c r="AQ4923" t="s">
        <v>4</v>
      </c>
    </row>
    <row r="4924" spans="1:43" x14ac:dyDescent="0.3">
      <c r="A4924" t="str">
        <f t="shared" ca="1" si="2964"/>
        <v>FY2020 Q4 Sep</v>
      </c>
      <c r="B4924">
        <f t="shared" ca="1" si="2965"/>
        <v>2020</v>
      </c>
      <c r="C4924" s="8" t="str">
        <f t="shared" ca="1" si="2966"/>
        <v>Sep</v>
      </c>
      <c r="D4924" s="8" t="str">
        <f t="shared" ca="1" si="2967"/>
        <v>Q4</v>
      </c>
      <c r="E4924">
        <f t="shared" ca="1" si="2968"/>
        <v>12</v>
      </c>
      <c r="F4924">
        <f t="shared" ca="1" si="2969"/>
        <v>4</v>
      </c>
      <c r="G4924">
        <f t="shared" ca="1" si="2970"/>
        <v>202012</v>
      </c>
      <c r="H4924">
        <f t="shared" ca="1" si="2971"/>
        <v>202004</v>
      </c>
      <c r="I4924" t="str">
        <f t="shared" ca="1" si="2972"/>
        <v>FY2020 Q3 Sep</v>
      </c>
      <c r="J4924">
        <f t="shared" ca="1" si="2973"/>
        <v>2020</v>
      </c>
      <c r="K4924" s="8" t="str">
        <f t="shared" ca="1" si="2974"/>
        <v>Sep</v>
      </c>
      <c r="L4924" s="8" t="str">
        <f t="shared" ca="1" si="2975"/>
        <v>Q3</v>
      </c>
      <c r="M4924">
        <f t="shared" ca="1" si="2976"/>
        <v>9</v>
      </c>
      <c r="N4924">
        <f t="shared" ca="1" si="2977"/>
        <v>3</v>
      </c>
      <c r="O4924">
        <f t="shared" ca="1" si="2978"/>
        <v>202009</v>
      </c>
      <c r="P4924">
        <f t="shared" ca="1" si="2979"/>
        <v>202003</v>
      </c>
      <c r="Q4924" t="str">
        <f t="shared" si="2980"/>
        <v>FY2019 Q4 Sep</v>
      </c>
      <c r="R4924">
        <f t="shared" si="2981"/>
        <v>2019</v>
      </c>
      <c r="S4924" s="8" t="str">
        <f t="shared" si="2982"/>
        <v>Sep</v>
      </c>
      <c r="T4924" s="8" t="str">
        <f t="shared" si="2983"/>
        <v>Q4</v>
      </c>
      <c r="U4924">
        <f t="shared" si="2984"/>
        <v>12</v>
      </c>
      <c r="V4924">
        <f t="shared" si="2985"/>
        <v>4</v>
      </c>
      <c r="W4924">
        <f t="shared" si="2986"/>
        <v>201912</v>
      </c>
      <c r="X4924">
        <f t="shared" si="2987"/>
        <v>201904</v>
      </c>
      <c r="Y4924" t="str">
        <f t="shared" si="2988"/>
        <v>FY2019 Q3 Sep</v>
      </c>
      <c r="Z4924">
        <f t="shared" si="2989"/>
        <v>2019</v>
      </c>
      <c r="AA4924" s="8" t="str">
        <f t="shared" si="2990"/>
        <v>Sep</v>
      </c>
      <c r="AB4924" s="8" t="str">
        <f t="shared" si="2991"/>
        <v>Q3</v>
      </c>
      <c r="AC4924">
        <f t="shared" si="2992"/>
        <v>9</v>
      </c>
      <c r="AD4924">
        <f t="shared" si="2993"/>
        <v>3</v>
      </c>
      <c r="AE4924">
        <f t="shared" si="2994"/>
        <v>201909</v>
      </c>
      <c r="AF4924">
        <f t="shared" si="2995"/>
        <v>201903</v>
      </c>
      <c r="AG4924" s="9">
        <f t="shared" ca="1" si="2996"/>
        <v>1</v>
      </c>
      <c r="AH4924">
        <f t="shared" ca="1" si="3003"/>
        <v>4</v>
      </c>
      <c r="AI4924" s="9">
        <f t="shared" ca="1" si="3004"/>
        <v>12</v>
      </c>
      <c r="AJ4924" s="9">
        <f t="shared" ca="1" si="2999"/>
        <v>1</v>
      </c>
      <c r="AK4924" s="9">
        <f t="shared" si="3000"/>
        <v>6</v>
      </c>
      <c r="AL4924" s="9">
        <f t="shared" si="3001"/>
        <v>36</v>
      </c>
      <c r="AM4924" s="9">
        <f t="shared" si="3002"/>
        <v>15</v>
      </c>
      <c r="AN4924" s="2">
        <v>43714.640277777777</v>
      </c>
      <c r="AO4924">
        <v>607</v>
      </c>
      <c r="AP4924" s="1">
        <v>4000</v>
      </c>
      <c r="AQ4924" t="s">
        <v>4</v>
      </c>
    </row>
    <row r="4925" spans="1:43" x14ac:dyDescent="0.3">
      <c r="A4925" t="str">
        <f t="shared" ca="1" si="2964"/>
        <v>FY2020 Q4 Sep</v>
      </c>
      <c r="B4925">
        <f t="shared" ca="1" si="2965"/>
        <v>2020</v>
      </c>
      <c r="C4925" s="8" t="str">
        <f t="shared" ca="1" si="2966"/>
        <v>Sep</v>
      </c>
      <c r="D4925" s="8" t="str">
        <f t="shared" ca="1" si="2967"/>
        <v>Q4</v>
      </c>
      <c r="E4925">
        <f t="shared" ca="1" si="2968"/>
        <v>12</v>
      </c>
      <c r="F4925">
        <f t="shared" ca="1" si="2969"/>
        <v>4</v>
      </c>
      <c r="G4925">
        <f t="shared" ca="1" si="2970"/>
        <v>202012</v>
      </c>
      <c r="H4925">
        <f t="shared" ca="1" si="2971"/>
        <v>202004</v>
      </c>
      <c r="I4925" t="str">
        <f t="shared" ca="1" si="2972"/>
        <v>FY2020 Q3 Sep</v>
      </c>
      <c r="J4925">
        <f t="shared" ca="1" si="2973"/>
        <v>2020</v>
      </c>
      <c r="K4925" s="8" t="str">
        <f t="shared" ca="1" si="2974"/>
        <v>Sep</v>
      </c>
      <c r="L4925" s="8" t="str">
        <f t="shared" ca="1" si="2975"/>
        <v>Q3</v>
      </c>
      <c r="M4925">
        <f t="shared" ca="1" si="2976"/>
        <v>9</v>
      </c>
      <c r="N4925">
        <f t="shared" ca="1" si="2977"/>
        <v>3</v>
      </c>
      <c r="O4925">
        <f t="shared" ca="1" si="2978"/>
        <v>202009</v>
      </c>
      <c r="P4925">
        <f t="shared" ca="1" si="2979"/>
        <v>202003</v>
      </c>
      <c r="Q4925" t="str">
        <f t="shared" si="2980"/>
        <v>FY2020 Q1 Nov</v>
      </c>
      <c r="R4925">
        <f t="shared" si="2981"/>
        <v>2020</v>
      </c>
      <c r="S4925" s="8" t="str">
        <f t="shared" si="2982"/>
        <v>Nov</v>
      </c>
      <c r="T4925" s="8" t="str">
        <f t="shared" si="2983"/>
        <v>Q1</v>
      </c>
      <c r="U4925">
        <f t="shared" si="2984"/>
        <v>2</v>
      </c>
      <c r="V4925">
        <f t="shared" si="2985"/>
        <v>1</v>
      </c>
      <c r="W4925">
        <f t="shared" si="2986"/>
        <v>202002</v>
      </c>
      <c r="X4925">
        <f t="shared" si="2987"/>
        <v>202001</v>
      </c>
      <c r="Y4925" t="str">
        <f t="shared" si="2988"/>
        <v>FY2019 Q4 Nov</v>
      </c>
      <c r="Z4925">
        <f t="shared" si="2989"/>
        <v>2019</v>
      </c>
      <c r="AA4925" s="8" t="str">
        <f t="shared" si="2990"/>
        <v>Nov</v>
      </c>
      <c r="AB4925" s="8" t="str">
        <f t="shared" si="2991"/>
        <v>Q4</v>
      </c>
      <c r="AC4925">
        <f t="shared" si="2992"/>
        <v>11</v>
      </c>
      <c r="AD4925">
        <f t="shared" si="2993"/>
        <v>4</v>
      </c>
      <c r="AE4925">
        <f t="shared" si="2994"/>
        <v>201911</v>
      </c>
      <c r="AF4925">
        <f t="shared" si="2995"/>
        <v>201904</v>
      </c>
      <c r="AG4925" s="9">
        <f t="shared" ca="1" si="2996"/>
        <v>0</v>
      </c>
      <c r="AH4925">
        <f t="shared" ca="1" si="3003"/>
        <v>3</v>
      </c>
      <c r="AI4925" s="9">
        <f t="shared" ca="1" si="3004"/>
        <v>10</v>
      </c>
      <c r="AJ4925" s="9">
        <f t="shared" ca="1" si="2999"/>
        <v>1</v>
      </c>
      <c r="AK4925" s="9">
        <f t="shared" si="3000"/>
        <v>3</v>
      </c>
      <c r="AL4925" s="9">
        <f t="shared" si="3001"/>
        <v>47</v>
      </c>
      <c r="AM4925" s="9">
        <f t="shared" si="3002"/>
        <v>12</v>
      </c>
      <c r="AN4925" s="2">
        <v>43788.53125</v>
      </c>
      <c r="AO4925">
        <v>626</v>
      </c>
      <c r="AP4925" s="1">
        <v>4000</v>
      </c>
      <c r="AQ4925" t="s">
        <v>4</v>
      </c>
    </row>
    <row r="4926" spans="1:43" x14ac:dyDescent="0.3">
      <c r="A4926" t="str">
        <f t="shared" ca="1" si="2964"/>
        <v>FY2020 Q4 Sep</v>
      </c>
      <c r="B4926">
        <f t="shared" ca="1" si="2965"/>
        <v>2020</v>
      </c>
      <c r="C4926" s="8" t="str">
        <f t="shared" ca="1" si="2966"/>
        <v>Sep</v>
      </c>
      <c r="D4926" s="8" t="str">
        <f t="shared" ca="1" si="2967"/>
        <v>Q4</v>
      </c>
      <c r="E4926">
        <f t="shared" ca="1" si="2968"/>
        <v>12</v>
      </c>
      <c r="F4926">
        <f t="shared" ca="1" si="2969"/>
        <v>4</v>
      </c>
      <c r="G4926">
        <f t="shared" ca="1" si="2970"/>
        <v>202012</v>
      </c>
      <c r="H4926">
        <f t="shared" ca="1" si="2971"/>
        <v>202004</v>
      </c>
      <c r="I4926" t="str">
        <f t="shared" ca="1" si="2972"/>
        <v>FY2020 Q3 Sep</v>
      </c>
      <c r="J4926">
        <f t="shared" ca="1" si="2973"/>
        <v>2020</v>
      </c>
      <c r="K4926" s="8" t="str">
        <f t="shared" ca="1" si="2974"/>
        <v>Sep</v>
      </c>
      <c r="L4926" s="8" t="str">
        <f t="shared" ca="1" si="2975"/>
        <v>Q3</v>
      </c>
      <c r="M4926">
        <f t="shared" ca="1" si="2976"/>
        <v>9</v>
      </c>
      <c r="N4926">
        <f t="shared" ca="1" si="2977"/>
        <v>3</v>
      </c>
      <c r="O4926">
        <f t="shared" ca="1" si="2978"/>
        <v>202009</v>
      </c>
      <c r="P4926">
        <f t="shared" ca="1" si="2979"/>
        <v>202003</v>
      </c>
      <c r="Q4926" t="str">
        <f t="shared" si="2980"/>
        <v>FY2020 Q1 Nov</v>
      </c>
      <c r="R4926">
        <f t="shared" si="2981"/>
        <v>2020</v>
      </c>
      <c r="S4926" s="8" t="str">
        <f t="shared" si="2982"/>
        <v>Nov</v>
      </c>
      <c r="T4926" s="8" t="str">
        <f t="shared" si="2983"/>
        <v>Q1</v>
      </c>
      <c r="U4926">
        <f t="shared" si="2984"/>
        <v>2</v>
      </c>
      <c r="V4926">
        <f t="shared" si="2985"/>
        <v>1</v>
      </c>
      <c r="W4926">
        <f t="shared" si="2986"/>
        <v>202002</v>
      </c>
      <c r="X4926">
        <f t="shared" si="2987"/>
        <v>202001</v>
      </c>
      <c r="Y4926" t="str">
        <f t="shared" si="2988"/>
        <v>FY2019 Q4 Nov</v>
      </c>
      <c r="Z4926">
        <f t="shared" si="2989"/>
        <v>2019</v>
      </c>
      <c r="AA4926" s="8" t="str">
        <f t="shared" si="2990"/>
        <v>Nov</v>
      </c>
      <c r="AB4926" s="8" t="str">
        <f t="shared" si="2991"/>
        <v>Q4</v>
      </c>
      <c r="AC4926">
        <f t="shared" si="2992"/>
        <v>11</v>
      </c>
      <c r="AD4926">
        <f t="shared" si="2993"/>
        <v>4</v>
      </c>
      <c r="AE4926">
        <f t="shared" si="2994"/>
        <v>201911</v>
      </c>
      <c r="AF4926">
        <f t="shared" si="2995"/>
        <v>201904</v>
      </c>
      <c r="AG4926" s="9">
        <f t="shared" ca="1" si="2996"/>
        <v>0</v>
      </c>
      <c r="AH4926">
        <f t="shared" ca="1" si="3003"/>
        <v>3</v>
      </c>
      <c r="AI4926" s="9">
        <f t="shared" ca="1" si="3004"/>
        <v>10</v>
      </c>
      <c r="AJ4926" s="9">
        <f t="shared" ca="1" si="2999"/>
        <v>1</v>
      </c>
      <c r="AK4926" s="9">
        <f t="shared" si="3000"/>
        <v>3</v>
      </c>
      <c r="AL4926" s="9">
        <f t="shared" si="3001"/>
        <v>47</v>
      </c>
      <c r="AM4926" s="9">
        <f t="shared" si="3002"/>
        <v>12</v>
      </c>
      <c r="AN4926" s="2">
        <v>43788.533333333333</v>
      </c>
      <c r="AO4926">
        <v>626</v>
      </c>
      <c r="AP4926" s="1">
        <v>4000</v>
      </c>
      <c r="AQ4926" t="s">
        <v>4</v>
      </c>
    </row>
    <row r="4927" spans="1:43" x14ac:dyDescent="0.3">
      <c r="A4927" t="str">
        <f t="shared" ca="1" si="2964"/>
        <v>FY2020 Q4 Sep</v>
      </c>
      <c r="B4927">
        <f t="shared" ca="1" si="2965"/>
        <v>2020</v>
      </c>
      <c r="C4927" s="8" t="str">
        <f t="shared" ca="1" si="2966"/>
        <v>Sep</v>
      </c>
      <c r="D4927" s="8" t="str">
        <f t="shared" ca="1" si="2967"/>
        <v>Q4</v>
      </c>
      <c r="E4927">
        <f t="shared" ca="1" si="2968"/>
        <v>12</v>
      </c>
      <c r="F4927">
        <f t="shared" ca="1" si="2969"/>
        <v>4</v>
      </c>
      <c r="G4927">
        <f t="shared" ca="1" si="2970"/>
        <v>202012</v>
      </c>
      <c r="H4927">
        <f t="shared" ca="1" si="2971"/>
        <v>202004</v>
      </c>
      <c r="I4927" t="str">
        <f t="shared" ca="1" si="2972"/>
        <v>FY2020 Q3 Sep</v>
      </c>
      <c r="J4927">
        <f t="shared" ca="1" si="2973"/>
        <v>2020</v>
      </c>
      <c r="K4927" s="8" t="str">
        <f t="shared" ca="1" si="2974"/>
        <v>Sep</v>
      </c>
      <c r="L4927" s="8" t="str">
        <f t="shared" ca="1" si="2975"/>
        <v>Q3</v>
      </c>
      <c r="M4927">
        <f t="shared" ca="1" si="2976"/>
        <v>9</v>
      </c>
      <c r="N4927">
        <f t="shared" ca="1" si="2977"/>
        <v>3</v>
      </c>
      <c r="O4927">
        <f t="shared" ca="1" si="2978"/>
        <v>202009</v>
      </c>
      <c r="P4927">
        <f t="shared" ca="1" si="2979"/>
        <v>202003</v>
      </c>
      <c r="Q4927" t="str">
        <f t="shared" si="2980"/>
        <v>FY2019 Q4 Sep</v>
      </c>
      <c r="R4927">
        <f t="shared" si="2981"/>
        <v>2019</v>
      </c>
      <c r="S4927" s="8" t="str">
        <f t="shared" si="2982"/>
        <v>Sep</v>
      </c>
      <c r="T4927" s="8" t="str">
        <f t="shared" si="2983"/>
        <v>Q4</v>
      </c>
      <c r="U4927">
        <f t="shared" si="2984"/>
        <v>12</v>
      </c>
      <c r="V4927">
        <f t="shared" si="2985"/>
        <v>4</v>
      </c>
      <c r="W4927">
        <f t="shared" si="2986"/>
        <v>201912</v>
      </c>
      <c r="X4927">
        <f t="shared" si="2987"/>
        <v>201904</v>
      </c>
      <c r="Y4927" t="str">
        <f t="shared" si="2988"/>
        <v>FY2019 Q3 Sep</v>
      </c>
      <c r="Z4927">
        <f t="shared" si="2989"/>
        <v>2019</v>
      </c>
      <c r="AA4927" s="8" t="str">
        <f t="shared" si="2990"/>
        <v>Sep</v>
      </c>
      <c r="AB4927" s="8" t="str">
        <f t="shared" si="2991"/>
        <v>Q3</v>
      </c>
      <c r="AC4927">
        <f t="shared" si="2992"/>
        <v>9</v>
      </c>
      <c r="AD4927">
        <f t="shared" si="2993"/>
        <v>3</v>
      </c>
      <c r="AE4927">
        <f t="shared" si="2994"/>
        <v>201909</v>
      </c>
      <c r="AF4927">
        <f t="shared" si="2995"/>
        <v>201903</v>
      </c>
      <c r="AG4927" s="9">
        <f t="shared" ca="1" si="2996"/>
        <v>1</v>
      </c>
      <c r="AH4927">
        <f t="shared" ca="1" si="3003"/>
        <v>4</v>
      </c>
      <c r="AI4927" s="9">
        <f t="shared" ca="1" si="3004"/>
        <v>12</v>
      </c>
      <c r="AJ4927" s="9">
        <f t="shared" ca="1" si="2999"/>
        <v>1</v>
      </c>
      <c r="AK4927" s="9">
        <f t="shared" si="3000"/>
        <v>2</v>
      </c>
      <c r="AL4927" s="9">
        <f t="shared" si="3001"/>
        <v>38</v>
      </c>
      <c r="AM4927" s="9">
        <f t="shared" si="3002"/>
        <v>16</v>
      </c>
      <c r="AN4927" s="2">
        <v>43724.701388888891</v>
      </c>
      <c r="AO4927">
        <v>699</v>
      </c>
      <c r="AP4927" s="1">
        <v>4000</v>
      </c>
      <c r="AQ4927" t="s">
        <v>4</v>
      </c>
    </row>
    <row r="4928" spans="1:43" x14ac:dyDescent="0.3">
      <c r="A4928" t="str">
        <f t="shared" ca="1" si="2964"/>
        <v>FY2020 Q4 Sep</v>
      </c>
      <c r="B4928">
        <f t="shared" ca="1" si="2965"/>
        <v>2020</v>
      </c>
      <c r="C4928" s="8" t="str">
        <f t="shared" ca="1" si="2966"/>
        <v>Sep</v>
      </c>
      <c r="D4928" s="8" t="str">
        <f t="shared" ca="1" si="2967"/>
        <v>Q4</v>
      </c>
      <c r="E4928">
        <f t="shared" ca="1" si="2968"/>
        <v>12</v>
      </c>
      <c r="F4928">
        <f t="shared" ca="1" si="2969"/>
        <v>4</v>
      </c>
      <c r="G4928">
        <f t="shared" ca="1" si="2970"/>
        <v>202012</v>
      </c>
      <c r="H4928">
        <f t="shared" ca="1" si="2971"/>
        <v>202004</v>
      </c>
      <c r="I4928" t="str">
        <f t="shared" ca="1" si="2972"/>
        <v>FY2020 Q3 Sep</v>
      </c>
      <c r="J4928">
        <f t="shared" ca="1" si="2973"/>
        <v>2020</v>
      </c>
      <c r="K4928" s="8" t="str">
        <f t="shared" ca="1" si="2974"/>
        <v>Sep</v>
      </c>
      <c r="L4928" s="8" t="str">
        <f t="shared" ca="1" si="2975"/>
        <v>Q3</v>
      </c>
      <c r="M4928">
        <f t="shared" ca="1" si="2976"/>
        <v>9</v>
      </c>
      <c r="N4928">
        <f t="shared" ca="1" si="2977"/>
        <v>3</v>
      </c>
      <c r="O4928">
        <f t="shared" ca="1" si="2978"/>
        <v>202009</v>
      </c>
      <c r="P4928">
        <f t="shared" ca="1" si="2979"/>
        <v>202003</v>
      </c>
      <c r="Q4928" t="str">
        <f t="shared" si="2980"/>
        <v>FY2020 Q2 Jan</v>
      </c>
      <c r="R4928">
        <f t="shared" si="2981"/>
        <v>2020</v>
      </c>
      <c r="S4928" s="8" t="str">
        <f t="shared" si="2982"/>
        <v>Jan</v>
      </c>
      <c r="T4928" s="8" t="str">
        <f t="shared" si="2983"/>
        <v>Q2</v>
      </c>
      <c r="U4928">
        <f t="shared" si="2984"/>
        <v>4</v>
      </c>
      <c r="V4928">
        <f t="shared" si="2985"/>
        <v>2</v>
      </c>
      <c r="W4928">
        <f t="shared" si="2986"/>
        <v>202004</v>
      </c>
      <c r="X4928">
        <f t="shared" si="2987"/>
        <v>202002</v>
      </c>
      <c r="Y4928" t="str">
        <f t="shared" si="2988"/>
        <v>FY2020 Q1 Jan</v>
      </c>
      <c r="Z4928">
        <f t="shared" si="2989"/>
        <v>2020</v>
      </c>
      <c r="AA4928" s="8" t="str">
        <f t="shared" si="2990"/>
        <v>Jan</v>
      </c>
      <c r="AB4928" s="8" t="str">
        <f t="shared" si="2991"/>
        <v>Q1</v>
      </c>
      <c r="AC4928">
        <f t="shared" si="2992"/>
        <v>1</v>
      </c>
      <c r="AD4928">
        <f t="shared" si="2993"/>
        <v>1</v>
      </c>
      <c r="AE4928">
        <f t="shared" si="2994"/>
        <v>202001</v>
      </c>
      <c r="AF4928">
        <f t="shared" si="2995"/>
        <v>202001</v>
      </c>
      <c r="AG4928" s="9">
        <f t="shared" ca="1" si="2996"/>
        <v>0</v>
      </c>
      <c r="AH4928">
        <f t="shared" ca="1" si="3003"/>
        <v>3</v>
      </c>
      <c r="AI4928" s="9">
        <f t="shared" ca="1" si="3004"/>
        <v>8</v>
      </c>
      <c r="AJ4928" s="9">
        <f t="shared" ca="1" si="2999"/>
        <v>0</v>
      </c>
      <c r="AK4928" s="9">
        <f t="shared" si="3000"/>
        <v>4</v>
      </c>
      <c r="AL4928" s="9">
        <f t="shared" si="3001"/>
        <v>4</v>
      </c>
      <c r="AM4928" s="9">
        <f t="shared" si="3002"/>
        <v>12</v>
      </c>
      <c r="AN4928" s="2">
        <v>43852.532638888886</v>
      </c>
      <c r="AO4928">
        <v>850</v>
      </c>
      <c r="AP4928" s="1">
        <v>4000</v>
      </c>
      <c r="AQ4928" t="s">
        <v>4</v>
      </c>
    </row>
    <row r="4929" spans="1:43" x14ac:dyDescent="0.3">
      <c r="A4929" t="str">
        <f t="shared" ca="1" si="2964"/>
        <v>FY2020 Q4 Sep</v>
      </c>
      <c r="B4929">
        <f t="shared" ca="1" si="2965"/>
        <v>2020</v>
      </c>
      <c r="C4929" s="8" t="str">
        <f t="shared" ca="1" si="2966"/>
        <v>Sep</v>
      </c>
      <c r="D4929" s="8" t="str">
        <f t="shared" ca="1" si="2967"/>
        <v>Q4</v>
      </c>
      <c r="E4929">
        <f t="shared" ca="1" si="2968"/>
        <v>12</v>
      </c>
      <c r="F4929">
        <f t="shared" ca="1" si="2969"/>
        <v>4</v>
      </c>
      <c r="G4929">
        <f t="shared" ca="1" si="2970"/>
        <v>202012</v>
      </c>
      <c r="H4929">
        <f t="shared" ca="1" si="2971"/>
        <v>202004</v>
      </c>
      <c r="I4929" t="str">
        <f t="shared" ca="1" si="2972"/>
        <v>FY2020 Q3 Sep</v>
      </c>
      <c r="J4929">
        <f t="shared" ca="1" si="2973"/>
        <v>2020</v>
      </c>
      <c r="K4929" s="8" t="str">
        <f t="shared" ca="1" si="2974"/>
        <v>Sep</v>
      </c>
      <c r="L4929" s="8" t="str">
        <f t="shared" ca="1" si="2975"/>
        <v>Q3</v>
      </c>
      <c r="M4929">
        <f t="shared" ca="1" si="2976"/>
        <v>9</v>
      </c>
      <c r="N4929">
        <f t="shared" ca="1" si="2977"/>
        <v>3</v>
      </c>
      <c r="O4929">
        <f t="shared" ca="1" si="2978"/>
        <v>202009</v>
      </c>
      <c r="P4929">
        <f t="shared" ca="1" si="2979"/>
        <v>202003</v>
      </c>
      <c r="Q4929" t="str">
        <f t="shared" si="2980"/>
        <v>FY2020 Q1 Oct</v>
      </c>
      <c r="R4929">
        <f t="shared" si="2981"/>
        <v>2020</v>
      </c>
      <c r="S4929" s="8" t="str">
        <f t="shared" si="2982"/>
        <v>Oct</v>
      </c>
      <c r="T4929" s="8" t="str">
        <f t="shared" si="2983"/>
        <v>Q1</v>
      </c>
      <c r="U4929">
        <f t="shared" si="2984"/>
        <v>1</v>
      </c>
      <c r="V4929">
        <f t="shared" si="2985"/>
        <v>1</v>
      </c>
      <c r="W4929">
        <f t="shared" si="2986"/>
        <v>202001</v>
      </c>
      <c r="X4929">
        <f t="shared" si="2987"/>
        <v>202001</v>
      </c>
      <c r="Y4929" t="str">
        <f t="shared" si="2988"/>
        <v>FY2019 Q4 Oct</v>
      </c>
      <c r="Z4929">
        <f t="shared" si="2989"/>
        <v>2019</v>
      </c>
      <c r="AA4929" s="8" t="str">
        <f t="shared" si="2990"/>
        <v>Oct</v>
      </c>
      <c r="AB4929" s="8" t="str">
        <f t="shared" si="2991"/>
        <v>Q4</v>
      </c>
      <c r="AC4929">
        <f t="shared" si="2992"/>
        <v>10</v>
      </c>
      <c r="AD4929">
        <f t="shared" si="2993"/>
        <v>4</v>
      </c>
      <c r="AE4929">
        <f t="shared" si="2994"/>
        <v>201910</v>
      </c>
      <c r="AF4929">
        <f t="shared" si="2995"/>
        <v>201904</v>
      </c>
      <c r="AG4929" s="9">
        <f t="shared" ca="1" si="2996"/>
        <v>0</v>
      </c>
      <c r="AH4929">
        <f t="shared" ca="1" si="3003"/>
        <v>4</v>
      </c>
      <c r="AI4929" s="9">
        <f t="shared" ca="1" si="3004"/>
        <v>11</v>
      </c>
      <c r="AJ4929" s="9">
        <f t="shared" ca="1" si="2999"/>
        <v>1</v>
      </c>
      <c r="AK4929" s="9">
        <f t="shared" si="3000"/>
        <v>4</v>
      </c>
      <c r="AL4929" s="9">
        <f t="shared" si="3001"/>
        <v>41</v>
      </c>
      <c r="AM4929" s="9">
        <f t="shared" si="3002"/>
        <v>11</v>
      </c>
      <c r="AN4929" s="2">
        <v>43747.472222222219</v>
      </c>
      <c r="AO4929">
        <v>904</v>
      </c>
      <c r="AP4929" s="1">
        <v>4000</v>
      </c>
      <c r="AQ4929" t="s">
        <v>4</v>
      </c>
    </row>
    <row r="4930" spans="1:43" x14ac:dyDescent="0.3">
      <c r="A4930" t="str">
        <f t="shared" ref="A4930:A4993" ca="1" si="3005">_xlfn.CONCAT("FY",YEAR(EDATE(TODAY(),3))," ","Q",ROUNDUP(MONTH(EDATE(TODAY(),3))/3,0)," ",(TEXT(TODAY(),"MMM")))</f>
        <v>FY2020 Q4 Sep</v>
      </c>
      <c r="B4930">
        <f t="shared" ref="B4930:B4993" ca="1" si="3006">YEAR(EDATE(TODAY(),3))</f>
        <v>2020</v>
      </c>
      <c r="C4930" s="8" t="str">
        <f t="shared" ref="C4930:C4993" ca="1" si="3007">TEXT(TODAY(),"MMM")</f>
        <v>Sep</v>
      </c>
      <c r="D4930" s="8" t="str">
        <f t="shared" ref="D4930:D4993" ca="1" si="3008">_xlfn.CONCAT("Q",ROUNDUP(MONTH(EDATE(TODAY(),3))/3,0))</f>
        <v>Q4</v>
      </c>
      <c r="E4930">
        <f t="shared" ref="E4930:E4993" ca="1" si="3009">MONTH(EDATE(TODAY(),3))</f>
        <v>12</v>
      </c>
      <c r="F4930">
        <f t="shared" ref="F4930:F4993" ca="1" si="3010">ROUNDUP(MONTH(EDATE(TODAY(),3))/3,0)</f>
        <v>4</v>
      </c>
      <c r="G4930">
        <f t="shared" ref="G4930:G4993" ca="1" si="3011">_xlfn.NUMBERVALUE(IF(LEN(MONTH(EDATE(TODAY(),3)))=1,_xlfn.CONCAT(YEAR(EDATE(TODAY(),3)),"0",MONTH(EDATE(TODAY(),3))),_xlfn.CONCAT(YEAR(EDATE(TODAY(),3)),MONTH(EDATE(TODAY(),3)))))</f>
        <v>202012</v>
      </c>
      <c r="H4930">
        <f t="shared" ref="H4930:H4993" ca="1" si="3012">_xlfn.NUMBERVALUE(IF(LEN(ROUNDUP(MONTH(EDATE(TODAY(),3))/3,0))=1,_xlfn.CONCAT(YEAR(EDATE(TODAY(),3)),"0",ROUNDUP(MONTH(EDATE(TODAY(),3))/3,0)),_xlfn.CONCAT(YEAR(EDATE(TODAY(),3)),ROUNDUP(MONTH(EDATE(TODAY(),3))/3,0))))</f>
        <v>202004</v>
      </c>
      <c r="I4930" t="str">
        <f t="shared" ref="I4930:I4993" ca="1" si="3013">_xlfn.CONCAT("FY",YEAR(EDATE(TODAY(),0))," ","Q",ROUNDUP(MONTH(EDATE(TODAY(),0))/3,0)," ",(TEXT(TODAY(),"MMM")))</f>
        <v>FY2020 Q3 Sep</v>
      </c>
      <c r="J4930">
        <f t="shared" ref="J4930:J4993" ca="1" si="3014">YEAR(EDATE(TODAY(),0))</f>
        <v>2020</v>
      </c>
      <c r="K4930" s="8" t="str">
        <f t="shared" ref="K4930:K4993" ca="1" si="3015">TEXT(TODAY(),"MMM")</f>
        <v>Sep</v>
      </c>
      <c r="L4930" s="8" t="str">
        <f t="shared" ref="L4930:L4993" ca="1" si="3016">_xlfn.CONCAT("Q",ROUNDUP(MONTH(EDATE(TODAY(),0))/3,0))</f>
        <v>Q3</v>
      </c>
      <c r="M4930">
        <f t="shared" ref="M4930:M4993" ca="1" si="3017">MONTH(EDATE(TODAY(),0))</f>
        <v>9</v>
      </c>
      <c r="N4930">
        <f t="shared" ref="N4930:N4993" ca="1" si="3018">ROUNDUP(MONTH(EDATE(TODAY(),0))/3,0)</f>
        <v>3</v>
      </c>
      <c r="O4930">
        <f t="shared" ref="O4930:O4993" ca="1" si="3019">_xlfn.NUMBERVALUE(IF(LEN(MONTH(EDATE(TODAY(),0)))=1,_xlfn.CONCAT(YEAR(EDATE(TODAY(),0)),"0",MONTH(EDATE(TODAY(),0))),_xlfn.CONCAT(YEAR(EDATE(TODAY(),0)),MONTH(EDATE(TODAY(),0)))))</f>
        <v>202009</v>
      </c>
      <c r="P4930">
        <f t="shared" ref="P4930:P4993" ca="1" si="3020">_xlfn.NUMBERVALUE(IF(LEN(ROUNDUP(MONTH(EDATE(TODAY(),0))/3,0))=1,_xlfn.CONCAT(YEAR(EDATE(TODAY(),0)),"0",ROUNDUP(MONTH(EDATE(TODAY(),0))/3,0)),_xlfn.CONCAT(YEAR(EDATE(TODAY(),0)),ROUNDUP(MONTH(EDATE(TODAY(),0))/3,0))))</f>
        <v>202003</v>
      </c>
      <c r="Q4930" t="str">
        <f t="shared" ref="Q4930:Q4993" si="3021">_xlfn.CONCAT("FY",YEAR(EDATE($AN4930,3))," ","Q",ROUNDUP(MONTH(EDATE($AN4930,3))/3,0)," ",(TEXT($AN4930,"MMM")))</f>
        <v>FY2019 Q4 Sep</v>
      </c>
      <c r="R4930">
        <f t="shared" ref="R4930:R4993" si="3022">YEAR(EDATE($AN4930,3))</f>
        <v>2019</v>
      </c>
      <c r="S4930" s="8" t="str">
        <f t="shared" ref="S4930:S4993" si="3023">TEXT($AN4930,"MMM")</f>
        <v>Sep</v>
      </c>
      <c r="T4930" s="8" t="str">
        <f t="shared" ref="T4930:T4993" si="3024">_xlfn.CONCAT("Q",ROUNDUP(MONTH(EDATE($AN4930,3))/3,0))</f>
        <v>Q4</v>
      </c>
      <c r="U4930">
        <f t="shared" ref="U4930:U4993" si="3025">MONTH(EDATE($AN4930,3))</f>
        <v>12</v>
      </c>
      <c r="V4930">
        <f t="shared" ref="V4930:V4993" si="3026">ROUNDUP(MONTH(EDATE($AN4930,3))/3,0)</f>
        <v>4</v>
      </c>
      <c r="W4930">
        <f t="shared" ref="W4930:W4993" si="3027">_xlfn.NUMBERVALUE(IF(LEN(MONTH(EDATE($AN4930,3)))=1,_xlfn.CONCAT(YEAR(EDATE($AN4930,3)),"0",MONTH(EDATE($AN4930,3))),_xlfn.CONCAT(YEAR(EDATE($AN4930,3)),MONTH(EDATE($AN4930,3)))))</f>
        <v>201912</v>
      </c>
      <c r="X4930">
        <f t="shared" ref="X4930:X4993" si="3028">_xlfn.NUMBERVALUE(IF(LEN(ROUNDUP(MONTH(EDATE($AN4930,3))/3,0))=1,_xlfn.CONCAT(YEAR(EDATE($AN4930,3)),"0",ROUNDUP(MONTH(EDATE($AN4930,3))/3,0)),_xlfn.CONCAT(YEAR(EDATE($AN4930,3)),ROUNDUP(MONTH(EDATE($AN4930,3))/3,0))))</f>
        <v>201904</v>
      </c>
      <c r="Y4930" t="str">
        <f t="shared" ref="Y4930:Y4993" si="3029">_xlfn.CONCAT("FY",YEAR(EDATE($AN4930,0))," ","Q",ROUNDUP(MONTH(EDATE($AN4930,0))/3,0)," ",(TEXT($AN4930,"MMM")))</f>
        <v>FY2019 Q3 Sep</v>
      </c>
      <c r="Z4930">
        <f t="shared" ref="Z4930:Z4993" si="3030">YEAR(EDATE($AN4930,0))</f>
        <v>2019</v>
      </c>
      <c r="AA4930" s="8" t="str">
        <f t="shared" ref="AA4930:AA4993" si="3031">TEXT($AN4930,"MMM")</f>
        <v>Sep</v>
      </c>
      <c r="AB4930" s="8" t="str">
        <f t="shared" ref="AB4930:AB4993" si="3032">_xlfn.CONCAT("Q",ROUNDUP(MONTH(EDATE($AN4930,0))/3,0))</f>
        <v>Q3</v>
      </c>
      <c r="AC4930">
        <f t="shared" ref="AC4930:AC4993" si="3033">MONTH(EDATE($AN4930,0))</f>
        <v>9</v>
      </c>
      <c r="AD4930">
        <f t="shared" ref="AD4930:AD4993" si="3034">ROUNDUP(MONTH(EDATE($AN4930,0))/3,0)</f>
        <v>3</v>
      </c>
      <c r="AE4930">
        <f t="shared" ref="AE4930:AE4993" si="3035">_xlfn.NUMBERVALUE(IF(LEN(MONTH(EDATE($AN4930,0)))=1,_xlfn.CONCAT(YEAR(EDATE($AN4930,0)),"0",MONTH(EDATE($AN4930,0))),_xlfn.CONCAT(YEAR(EDATE($AN4930,0)),MONTH(EDATE($AN4930,0)))))</f>
        <v>201909</v>
      </c>
      <c r="AF4930">
        <f t="shared" ref="AF4930:AF4993" si="3036">_xlfn.NUMBERVALUE(IF(LEN(ROUNDUP(MONTH(EDATE($AN4930,0))/3,0))=1,_xlfn.CONCAT(YEAR(EDATE($AN4930,0)),"0",ROUNDUP(MONTH(EDATE($AN4930,0))/3,0)),_xlfn.CONCAT(YEAR(EDATE($AN4930,0)),ROUNDUP(MONTH(EDATE($AN4930,0))/3,0))))</f>
        <v>201903</v>
      </c>
      <c r="AG4930" s="9">
        <f t="shared" ref="AG4930:AG4993" ca="1" si="3037">YEAR(EDATE(TODAY(),3))-YEAR(EDATE($AN4930,3))</f>
        <v>1</v>
      </c>
      <c r="AH4930">
        <f t="shared" ca="1" si="3003"/>
        <v>4</v>
      </c>
      <c r="AI4930" s="9">
        <f t="shared" ca="1" si="3004"/>
        <v>12</v>
      </c>
      <c r="AJ4930" s="9">
        <f t="shared" ref="AJ4930:AJ4993" ca="1" si="3038">YEAR(TODAY())-YEAR($AN4930)</f>
        <v>1</v>
      </c>
      <c r="AK4930" s="9">
        <f t="shared" si="3000"/>
        <v>3</v>
      </c>
      <c r="AL4930" s="9">
        <f t="shared" si="3001"/>
        <v>36</v>
      </c>
      <c r="AM4930" s="9">
        <f t="shared" si="3002"/>
        <v>16</v>
      </c>
      <c r="AN4930" s="2">
        <v>43711.671527777777</v>
      </c>
      <c r="AO4930">
        <v>1026</v>
      </c>
      <c r="AP4930" s="1">
        <v>4000</v>
      </c>
      <c r="AQ4930" t="s">
        <v>4</v>
      </c>
    </row>
    <row r="4931" spans="1:43" x14ac:dyDescent="0.3">
      <c r="A4931" t="str">
        <f t="shared" ca="1" si="3005"/>
        <v>FY2020 Q4 Sep</v>
      </c>
      <c r="B4931">
        <f t="shared" ca="1" si="3006"/>
        <v>2020</v>
      </c>
      <c r="C4931" s="8" t="str">
        <f t="shared" ca="1" si="3007"/>
        <v>Sep</v>
      </c>
      <c r="D4931" s="8" t="str">
        <f t="shared" ca="1" si="3008"/>
        <v>Q4</v>
      </c>
      <c r="E4931">
        <f t="shared" ca="1" si="3009"/>
        <v>12</v>
      </c>
      <c r="F4931">
        <f t="shared" ca="1" si="3010"/>
        <v>4</v>
      </c>
      <c r="G4931">
        <f t="shared" ca="1" si="3011"/>
        <v>202012</v>
      </c>
      <c r="H4931">
        <f t="shared" ca="1" si="3012"/>
        <v>202004</v>
      </c>
      <c r="I4931" t="str">
        <f t="shared" ca="1" si="3013"/>
        <v>FY2020 Q3 Sep</v>
      </c>
      <c r="J4931">
        <f t="shared" ca="1" si="3014"/>
        <v>2020</v>
      </c>
      <c r="K4931" s="8" t="str">
        <f t="shared" ca="1" si="3015"/>
        <v>Sep</v>
      </c>
      <c r="L4931" s="8" t="str">
        <f t="shared" ca="1" si="3016"/>
        <v>Q3</v>
      </c>
      <c r="M4931">
        <f t="shared" ca="1" si="3017"/>
        <v>9</v>
      </c>
      <c r="N4931">
        <f t="shared" ca="1" si="3018"/>
        <v>3</v>
      </c>
      <c r="O4931">
        <f t="shared" ca="1" si="3019"/>
        <v>202009</v>
      </c>
      <c r="P4931">
        <f t="shared" ca="1" si="3020"/>
        <v>202003</v>
      </c>
      <c r="Q4931" t="str">
        <f t="shared" si="3021"/>
        <v>FY2020 Q1 Oct</v>
      </c>
      <c r="R4931">
        <f t="shared" si="3022"/>
        <v>2020</v>
      </c>
      <c r="S4931" s="8" t="str">
        <f t="shared" si="3023"/>
        <v>Oct</v>
      </c>
      <c r="T4931" s="8" t="str">
        <f t="shared" si="3024"/>
        <v>Q1</v>
      </c>
      <c r="U4931">
        <f t="shared" si="3025"/>
        <v>1</v>
      </c>
      <c r="V4931">
        <f t="shared" si="3026"/>
        <v>1</v>
      </c>
      <c r="W4931">
        <f t="shared" si="3027"/>
        <v>202001</v>
      </c>
      <c r="X4931">
        <f t="shared" si="3028"/>
        <v>202001</v>
      </c>
      <c r="Y4931" t="str">
        <f t="shared" si="3029"/>
        <v>FY2019 Q4 Oct</v>
      </c>
      <c r="Z4931">
        <f t="shared" si="3030"/>
        <v>2019</v>
      </c>
      <c r="AA4931" s="8" t="str">
        <f t="shared" si="3031"/>
        <v>Oct</v>
      </c>
      <c r="AB4931" s="8" t="str">
        <f t="shared" si="3032"/>
        <v>Q4</v>
      </c>
      <c r="AC4931">
        <f t="shared" si="3033"/>
        <v>10</v>
      </c>
      <c r="AD4931">
        <f t="shared" si="3034"/>
        <v>4</v>
      </c>
      <c r="AE4931">
        <f t="shared" si="3035"/>
        <v>201910</v>
      </c>
      <c r="AF4931">
        <f t="shared" si="3036"/>
        <v>201904</v>
      </c>
      <c r="AG4931" s="9">
        <f t="shared" ca="1" si="3037"/>
        <v>0</v>
      </c>
      <c r="AH4931">
        <f t="shared" ca="1" si="3003"/>
        <v>4</v>
      </c>
      <c r="AI4931" s="9">
        <f t="shared" ca="1" si="3004"/>
        <v>11</v>
      </c>
      <c r="AJ4931" s="9">
        <f t="shared" ca="1" si="3038"/>
        <v>1</v>
      </c>
      <c r="AK4931" s="9">
        <f t="shared" ref="AK4931:AK4994" si="3039">WEEKDAY(AN4931)</f>
        <v>2</v>
      </c>
      <c r="AL4931" s="9">
        <f t="shared" ref="AL4931:AL4994" si="3040">WEEKNUM(AN4931)</f>
        <v>44</v>
      </c>
      <c r="AM4931" s="9">
        <f t="shared" ref="AM4931:AM4994" si="3041">HOUR(AN4931)</f>
        <v>13</v>
      </c>
      <c r="AN4931" s="2">
        <v>43766.574999999997</v>
      </c>
      <c r="AO4931">
        <v>1038</v>
      </c>
      <c r="AP4931" s="1">
        <v>4000</v>
      </c>
      <c r="AQ4931" t="s">
        <v>4</v>
      </c>
    </row>
    <row r="4932" spans="1:43" x14ac:dyDescent="0.3">
      <c r="A4932" t="str">
        <f t="shared" ca="1" si="3005"/>
        <v>FY2020 Q4 Sep</v>
      </c>
      <c r="B4932">
        <f t="shared" ca="1" si="3006"/>
        <v>2020</v>
      </c>
      <c r="C4932" s="8" t="str">
        <f t="shared" ca="1" si="3007"/>
        <v>Sep</v>
      </c>
      <c r="D4932" s="8" t="str">
        <f t="shared" ca="1" si="3008"/>
        <v>Q4</v>
      </c>
      <c r="E4932">
        <f t="shared" ca="1" si="3009"/>
        <v>12</v>
      </c>
      <c r="F4932">
        <f t="shared" ca="1" si="3010"/>
        <v>4</v>
      </c>
      <c r="G4932">
        <f t="shared" ca="1" si="3011"/>
        <v>202012</v>
      </c>
      <c r="H4932">
        <f t="shared" ca="1" si="3012"/>
        <v>202004</v>
      </c>
      <c r="I4932" t="str">
        <f t="shared" ca="1" si="3013"/>
        <v>FY2020 Q3 Sep</v>
      </c>
      <c r="J4932">
        <f t="shared" ca="1" si="3014"/>
        <v>2020</v>
      </c>
      <c r="K4932" s="8" t="str">
        <f t="shared" ca="1" si="3015"/>
        <v>Sep</v>
      </c>
      <c r="L4932" s="8" t="str">
        <f t="shared" ca="1" si="3016"/>
        <v>Q3</v>
      </c>
      <c r="M4932">
        <f t="shared" ca="1" si="3017"/>
        <v>9</v>
      </c>
      <c r="N4932">
        <f t="shared" ca="1" si="3018"/>
        <v>3</v>
      </c>
      <c r="O4932">
        <f t="shared" ca="1" si="3019"/>
        <v>202009</v>
      </c>
      <c r="P4932">
        <f t="shared" ca="1" si="3020"/>
        <v>202003</v>
      </c>
      <c r="Q4932" t="str">
        <f t="shared" si="3021"/>
        <v>FY2020 Q1 Oct</v>
      </c>
      <c r="R4932">
        <f t="shared" si="3022"/>
        <v>2020</v>
      </c>
      <c r="S4932" s="8" t="str">
        <f t="shared" si="3023"/>
        <v>Oct</v>
      </c>
      <c r="T4932" s="8" t="str">
        <f t="shared" si="3024"/>
        <v>Q1</v>
      </c>
      <c r="U4932">
        <f t="shared" si="3025"/>
        <v>1</v>
      </c>
      <c r="V4932">
        <f t="shared" si="3026"/>
        <v>1</v>
      </c>
      <c r="W4932">
        <f t="shared" si="3027"/>
        <v>202001</v>
      </c>
      <c r="X4932">
        <f t="shared" si="3028"/>
        <v>202001</v>
      </c>
      <c r="Y4932" t="str">
        <f t="shared" si="3029"/>
        <v>FY2019 Q4 Oct</v>
      </c>
      <c r="Z4932">
        <f t="shared" si="3030"/>
        <v>2019</v>
      </c>
      <c r="AA4932" s="8" t="str">
        <f t="shared" si="3031"/>
        <v>Oct</v>
      </c>
      <c r="AB4932" s="8" t="str">
        <f t="shared" si="3032"/>
        <v>Q4</v>
      </c>
      <c r="AC4932">
        <f t="shared" si="3033"/>
        <v>10</v>
      </c>
      <c r="AD4932">
        <f t="shared" si="3034"/>
        <v>4</v>
      </c>
      <c r="AE4932">
        <f t="shared" si="3035"/>
        <v>201910</v>
      </c>
      <c r="AF4932">
        <f t="shared" si="3036"/>
        <v>201904</v>
      </c>
      <c r="AG4932" s="9">
        <f t="shared" ca="1" si="3037"/>
        <v>0</v>
      </c>
      <c r="AH4932">
        <f t="shared" ca="1" si="3003"/>
        <v>4</v>
      </c>
      <c r="AI4932" s="9">
        <f t="shared" ca="1" si="3004"/>
        <v>11</v>
      </c>
      <c r="AJ4932" s="9">
        <f t="shared" ca="1" si="3038"/>
        <v>1</v>
      </c>
      <c r="AK4932" s="9">
        <f t="shared" si="3039"/>
        <v>4</v>
      </c>
      <c r="AL4932" s="9">
        <f t="shared" si="3040"/>
        <v>44</v>
      </c>
      <c r="AM4932" s="9">
        <f t="shared" si="3041"/>
        <v>16</v>
      </c>
      <c r="AN4932" s="2">
        <v>43768.686805555553</v>
      </c>
      <c r="AO4932">
        <v>1038</v>
      </c>
      <c r="AP4932" s="1">
        <v>4000</v>
      </c>
      <c r="AQ4932" t="s">
        <v>4</v>
      </c>
    </row>
    <row r="4933" spans="1:43" x14ac:dyDescent="0.3">
      <c r="A4933" t="str">
        <f t="shared" ca="1" si="3005"/>
        <v>FY2020 Q4 Sep</v>
      </c>
      <c r="B4933">
        <f t="shared" ca="1" si="3006"/>
        <v>2020</v>
      </c>
      <c r="C4933" s="8" t="str">
        <f t="shared" ca="1" si="3007"/>
        <v>Sep</v>
      </c>
      <c r="D4933" s="8" t="str">
        <f t="shared" ca="1" si="3008"/>
        <v>Q4</v>
      </c>
      <c r="E4933">
        <f t="shared" ca="1" si="3009"/>
        <v>12</v>
      </c>
      <c r="F4933">
        <f t="shared" ca="1" si="3010"/>
        <v>4</v>
      </c>
      <c r="G4933">
        <f t="shared" ca="1" si="3011"/>
        <v>202012</v>
      </c>
      <c r="H4933">
        <f t="shared" ca="1" si="3012"/>
        <v>202004</v>
      </c>
      <c r="I4933" t="str">
        <f t="shared" ca="1" si="3013"/>
        <v>FY2020 Q3 Sep</v>
      </c>
      <c r="J4933">
        <f t="shared" ca="1" si="3014"/>
        <v>2020</v>
      </c>
      <c r="K4933" s="8" t="str">
        <f t="shared" ca="1" si="3015"/>
        <v>Sep</v>
      </c>
      <c r="L4933" s="8" t="str">
        <f t="shared" ca="1" si="3016"/>
        <v>Q3</v>
      </c>
      <c r="M4933">
        <f t="shared" ca="1" si="3017"/>
        <v>9</v>
      </c>
      <c r="N4933">
        <f t="shared" ca="1" si="3018"/>
        <v>3</v>
      </c>
      <c r="O4933">
        <f t="shared" ca="1" si="3019"/>
        <v>202009</v>
      </c>
      <c r="P4933">
        <f t="shared" ca="1" si="3020"/>
        <v>202003</v>
      </c>
      <c r="Q4933" t="str">
        <f t="shared" si="3021"/>
        <v>FY2020 Q1 Nov</v>
      </c>
      <c r="R4933">
        <f t="shared" si="3022"/>
        <v>2020</v>
      </c>
      <c r="S4933" s="8" t="str">
        <f t="shared" si="3023"/>
        <v>Nov</v>
      </c>
      <c r="T4933" s="8" t="str">
        <f t="shared" si="3024"/>
        <v>Q1</v>
      </c>
      <c r="U4933">
        <f t="shared" si="3025"/>
        <v>2</v>
      </c>
      <c r="V4933">
        <f t="shared" si="3026"/>
        <v>1</v>
      </c>
      <c r="W4933">
        <f t="shared" si="3027"/>
        <v>202002</v>
      </c>
      <c r="X4933">
        <f t="shared" si="3028"/>
        <v>202001</v>
      </c>
      <c r="Y4933" t="str">
        <f t="shared" si="3029"/>
        <v>FY2019 Q4 Nov</v>
      </c>
      <c r="Z4933">
        <f t="shared" si="3030"/>
        <v>2019</v>
      </c>
      <c r="AA4933" s="8" t="str">
        <f t="shared" si="3031"/>
        <v>Nov</v>
      </c>
      <c r="AB4933" s="8" t="str">
        <f t="shared" si="3032"/>
        <v>Q4</v>
      </c>
      <c r="AC4933">
        <f t="shared" si="3033"/>
        <v>11</v>
      </c>
      <c r="AD4933">
        <f t="shared" si="3034"/>
        <v>4</v>
      </c>
      <c r="AE4933">
        <f t="shared" si="3035"/>
        <v>201911</v>
      </c>
      <c r="AF4933">
        <f t="shared" si="3036"/>
        <v>201904</v>
      </c>
      <c r="AG4933" s="9">
        <f t="shared" ca="1" si="3037"/>
        <v>0</v>
      </c>
      <c r="AH4933">
        <f t="shared" ca="1" si="3003"/>
        <v>3</v>
      </c>
      <c r="AI4933" s="9">
        <f t="shared" ca="1" si="3004"/>
        <v>10</v>
      </c>
      <c r="AJ4933" s="9">
        <f t="shared" ca="1" si="3038"/>
        <v>1</v>
      </c>
      <c r="AK4933" s="9">
        <f t="shared" si="3039"/>
        <v>3</v>
      </c>
      <c r="AL4933" s="9">
        <f t="shared" si="3040"/>
        <v>46</v>
      </c>
      <c r="AM4933" s="9">
        <f t="shared" si="3041"/>
        <v>17</v>
      </c>
      <c r="AN4933" s="2">
        <v>43781.713194444441</v>
      </c>
      <c r="AO4933">
        <v>1038</v>
      </c>
      <c r="AP4933" s="1">
        <v>4000</v>
      </c>
      <c r="AQ4933" t="s">
        <v>4</v>
      </c>
    </row>
    <row r="4934" spans="1:43" x14ac:dyDescent="0.3">
      <c r="A4934" t="str">
        <f t="shared" ca="1" si="3005"/>
        <v>FY2020 Q4 Sep</v>
      </c>
      <c r="B4934">
        <f t="shared" ca="1" si="3006"/>
        <v>2020</v>
      </c>
      <c r="C4934" s="8" t="str">
        <f t="shared" ca="1" si="3007"/>
        <v>Sep</v>
      </c>
      <c r="D4934" s="8" t="str">
        <f t="shared" ca="1" si="3008"/>
        <v>Q4</v>
      </c>
      <c r="E4934">
        <f t="shared" ca="1" si="3009"/>
        <v>12</v>
      </c>
      <c r="F4934">
        <f t="shared" ca="1" si="3010"/>
        <v>4</v>
      </c>
      <c r="G4934">
        <f t="shared" ca="1" si="3011"/>
        <v>202012</v>
      </c>
      <c r="H4934">
        <f t="shared" ca="1" si="3012"/>
        <v>202004</v>
      </c>
      <c r="I4934" t="str">
        <f t="shared" ca="1" si="3013"/>
        <v>FY2020 Q3 Sep</v>
      </c>
      <c r="J4934">
        <f t="shared" ca="1" si="3014"/>
        <v>2020</v>
      </c>
      <c r="K4934" s="8" t="str">
        <f t="shared" ca="1" si="3015"/>
        <v>Sep</v>
      </c>
      <c r="L4934" s="8" t="str">
        <f t="shared" ca="1" si="3016"/>
        <v>Q3</v>
      </c>
      <c r="M4934">
        <f t="shared" ca="1" si="3017"/>
        <v>9</v>
      </c>
      <c r="N4934">
        <f t="shared" ca="1" si="3018"/>
        <v>3</v>
      </c>
      <c r="O4934">
        <f t="shared" ca="1" si="3019"/>
        <v>202009</v>
      </c>
      <c r="P4934">
        <f t="shared" ca="1" si="3020"/>
        <v>202003</v>
      </c>
      <c r="Q4934" t="str">
        <f t="shared" si="3021"/>
        <v>FY2020 Q2 Mar</v>
      </c>
      <c r="R4934">
        <f t="shared" si="3022"/>
        <v>2020</v>
      </c>
      <c r="S4934" s="8" t="str">
        <f t="shared" si="3023"/>
        <v>Mar</v>
      </c>
      <c r="T4934" s="8" t="str">
        <f t="shared" si="3024"/>
        <v>Q2</v>
      </c>
      <c r="U4934">
        <f t="shared" si="3025"/>
        <v>6</v>
      </c>
      <c r="V4934">
        <f t="shared" si="3026"/>
        <v>2</v>
      </c>
      <c r="W4934">
        <f t="shared" si="3027"/>
        <v>202006</v>
      </c>
      <c r="X4934">
        <f t="shared" si="3028"/>
        <v>202002</v>
      </c>
      <c r="Y4934" t="str">
        <f t="shared" si="3029"/>
        <v>FY2020 Q1 Mar</v>
      </c>
      <c r="Z4934">
        <f t="shared" si="3030"/>
        <v>2020</v>
      </c>
      <c r="AA4934" s="8" t="str">
        <f t="shared" si="3031"/>
        <v>Mar</v>
      </c>
      <c r="AB4934" s="8" t="str">
        <f t="shared" si="3032"/>
        <v>Q1</v>
      </c>
      <c r="AC4934">
        <f t="shared" si="3033"/>
        <v>3</v>
      </c>
      <c r="AD4934">
        <f t="shared" si="3034"/>
        <v>1</v>
      </c>
      <c r="AE4934">
        <f t="shared" si="3035"/>
        <v>202003</v>
      </c>
      <c r="AF4934">
        <f t="shared" si="3036"/>
        <v>202001</v>
      </c>
      <c r="AG4934" s="9">
        <f t="shared" ca="1" si="3037"/>
        <v>0</v>
      </c>
      <c r="AH4934">
        <f t="shared" ca="1" si="3003"/>
        <v>2</v>
      </c>
      <c r="AI4934" s="9">
        <f t="shared" ca="1" si="3004"/>
        <v>6</v>
      </c>
      <c r="AJ4934" s="9">
        <f t="shared" ca="1" si="3038"/>
        <v>0</v>
      </c>
      <c r="AK4934" s="9">
        <f t="shared" si="3039"/>
        <v>4</v>
      </c>
      <c r="AL4934" s="9">
        <f t="shared" si="3040"/>
        <v>10</v>
      </c>
      <c r="AM4934" s="9">
        <f t="shared" si="3041"/>
        <v>17</v>
      </c>
      <c r="AN4934" s="2">
        <v>43894.712500000001</v>
      </c>
      <c r="AO4934">
        <v>1219</v>
      </c>
      <c r="AP4934" s="1">
        <v>4000</v>
      </c>
      <c r="AQ4934" t="s">
        <v>4</v>
      </c>
    </row>
    <row r="4935" spans="1:43" x14ac:dyDescent="0.3">
      <c r="A4935" t="str">
        <f t="shared" ca="1" si="3005"/>
        <v>FY2020 Q4 Sep</v>
      </c>
      <c r="B4935">
        <f t="shared" ca="1" si="3006"/>
        <v>2020</v>
      </c>
      <c r="C4935" s="8" t="str">
        <f t="shared" ca="1" si="3007"/>
        <v>Sep</v>
      </c>
      <c r="D4935" s="8" t="str">
        <f t="shared" ca="1" si="3008"/>
        <v>Q4</v>
      </c>
      <c r="E4935">
        <f t="shared" ca="1" si="3009"/>
        <v>12</v>
      </c>
      <c r="F4935">
        <f t="shared" ca="1" si="3010"/>
        <v>4</v>
      </c>
      <c r="G4935">
        <f t="shared" ca="1" si="3011"/>
        <v>202012</v>
      </c>
      <c r="H4935">
        <f t="shared" ca="1" si="3012"/>
        <v>202004</v>
      </c>
      <c r="I4935" t="str">
        <f t="shared" ca="1" si="3013"/>
        <v>FY2020 Q3 Sep</v>
      </c>
      <c r="J4935">
        <f t="shared" ca="1" si="3014"/>
        <v>2020</v>
      </c>
      <c r="K4935" s="8" t="str">
        <f t="shared" ca="1" si="3015"/>
        <v>Sep</v>
      </c>
      <c r="L4935" s="8" t="str">
        <f t="shared" ca="1" si="3016"/>
        <v>Q3</v>
      </c>
      <c r="M4935">
        <f t="shared" ca="1" si="3017"/>
        <v>9</v>
      </c>
      <c r="N4935">
        <f t="shared" ca="1" si="3018"/>
        <v>3</v>
      </c>
      <c r="O4935">
        <f t="shared" ca="1" si="3019"/>
        <v>202009</v>
      </c>
      <c r="P4935">
        <f t="shared" ca="1" si="3020"/>
        <v>202003</v>
      </c>
      <c r="Q4935" t="str">
        <f t="shared" si="3021"/>
        <v>FY2019 Q4 Sep</v>
      </c>
      <c r="R4935">
        <f t="shared" si="3022"/>
        <v>2019</v>
      </c>
      <c r="S4935" s="8" t="str">
        <f t="shared" si="3023"/>
        <v>Sep</v>
      </c>
      <c r="T4935" s="8" t="str">
        <f t="shared" si="3024"/>
        <v>Q4</v>
      </c>
      <c r="U4935">
        <f t="shared" si="3025"/>
        <v>12</v>
      </c>
      <c r="V4935">
        <f t="shared" si="3026"/>
        <v>4</v>
      </c>
      <c r="W4935">
        <f t="shared" si="3027"/>
        <v>201912</v>
      </c>
      <c r="X4935">
        <f t="shared" si="3028"/>
        <v>201904</v>
      </c>
      <c r="Y4935" t="str">
        <f t="shared" si="3029"/>
        <v>FY2019 Q3 Sep</v>
      </c>
      <c r="Z4935">
        <f t="shared" si="3030"/>
        <v>2019</v>
      </c>
      <c r="AA4935" s="8" t="str">
        <f t="shared" si="3031"/>
        <v>Sep</v>
      </c>
      <c r="AB4935" s="8" t="str">
        <f t="shared" si="3032"/>
        <v>Q3</v>
      </c>
      <c r="AC4935">
        <f t="shared" si="3033"/>
        <v>9</v>
      </c>
      <c r="AD4935">
        <f t="shared" si="3034"/>
        <v>3</v>
      </c>
      <c r="AE4935">
        <f t="shared" si="3035"/>
        <v>201909</v>
      </c>
      <c r="AF4935">
        <f t="shared" si="3036"/>
        <v>201903</v>
      </c>
      <c r="AG4935" s="9">
        <f t="shared" ca="1" si="3037"/>
        <v>1</v>
      </c>
      <c r="AH4935">
        <f t="shared" ca="1" si="3003"/>
        <v>4</v>
      </c>
      <c r="AI4935" s="9">
        <f t="shared" ca="1" si="3004"/>
        <v>12</v>
      </c>
      <c r="AJ4935" s="9">
        <f t="shared" ca="1" si="3038"/>
        <v>1</v>
      </c>
      <c r="AK4935" s="9">
        <f t="shared" si="3039"/>
        <v>6</v>
      </c>
      <c r="AL4935" s="9">
        <f t="shared" si="3040"/>
        <v>36</v>
      </c>
      <c r="AM4935" s="9">
        <f t="shared" si="3041"/>
        <v>9</v>
      </c>
      <c r="AN4935" s="2">
        <v>43714.412499999999</v>
      </c>
      <c r="AO4935">
        <v>1261</v>
      </c>
      <c r="AP4935" s="1">
        <v>4000</v>
      </c>
      <c r="AQ4935" t="s">
        <v>4</v>
      </c>
    </row>
    <row r="4936" spans="1:43" x14ac:dyDescent="0.3">
      <c r="A4936" t="str">
        <f t="shared" ca="1" si="3005"/>
        <v>FY2020 Q4 Sep</v>
      </c>
      <c r="B4936">
        <f t="shared" ca="1" si="3006"/>
        <v>2020</v>
      </c>
      <c r="C4936" s="8" t="str">
        <f t="shared" ca="1" si="3007"/>
        <v>Sep</v>
      </c>
      <c r="D4936" s="8" t="str">
        <f t="shared" ca="1" si="3008"/>
        <v>Q4</v>
      </c>
      <c r="E4936">
        <f t="shared" ca="1" si="3009"/>
        <v>12</v>
      </c>
      <c r="F4936">
        <f t="shared" ca="1" si="3010"/>
        <v>4</v>
      </c>
      <c r="G4936">
        <f t="shared" ca="1" si="3011"/>
        <v>202012</v>
      </c>
      <c r="H4936">
        <f t="shared" ca="1" si="3012"/>
        <v>202004</v>
      </c>
      <c r="I4936" t="str">
        <f t="shared" ca="1" si="3013"/>
        <v>FY2020 Q3 Sep</v>
      </c>
      <c r="J4936">
        <f t="shared" ca="1" si="3014"/>
        <v>2020</v>
      </c>
      <c r="K4936" s="8" t="str">
        <f t="shared" ca="1" si="3015"/>
        <v>Sep</v>
      </c>
      <c r="L4936" s="8" t="str">
        <f t="shared" ca="1" si="3016"/>
        <v>Q3</v>
      </c>
      <c r="M4936">
        <f t="shared" ca="1" si="3017"/>
        <v>9</v>
      </c>
      <c r="N4936">
        <f t="shared" ca="1" si="3018"/>
        <v>3</v>
      </c>
      <c r="O4936">
        <f t="shared" ca="1" si="3019"/>
        <v>202009</v>
      </c>
      <c r="P4936">
        <f t="shared" ca="1" si="3020"/>
        <v>202003</v>
      </c>
      <c r="Q4936" t="str">
        <f t="shared" si="3021"/>
        <v>FY2020 Q2 Feb</v>
      </c>
      <c r="R4936">
        <f t="shared" si="3022"/>
        <v>2020</v>
      </c>
      <c r="S4936" s="8" t="str">
        <f t="shared" si="3023"/>
        <v>Feb</v>
      </c>
      <c r="T4936" s="8" t="str">
        <f t="shared" si="3024"/>
        <v>Q2</v>
      </c>
      <c r="U4936">
        <f t="shared" si="3025"/>
        <v>5</v>
      </c>
      <c r="V4936">
        <f t="shared" si="3026"/>
        <v>2</v>
      </c>
      <c r="W4936">
        <f t="shared" si="3027"/>
        <v>202005</v>
      </c>
      <c r="X4936">
        <f t="shared" si="3028"/>
        <v>202002</v>
      </c>
      <c r="Y4936" t="str">
        <f t="shared" si="3029"/>
        <v>FY2020 Q1 Feb</v>
      </c>
      <c r="Z4936">
        <f t="shared" si="3030"/>
        <v>2020</v>
      </c>
      <c r="AA4936" s="8" t="str">
        <f t="shared" si="3031"/>
        <v>Feb</v>
      </c>
      <c r="AB4936" s="8" t="str">
        <f t="shared" si="3032"/>
        <v>Q1</v>
      </c>
      <c r="AC4936">
        <f t="shared" si="3033"/>
        <v>2</v>
      </c>
      <c r="AD4936">
        <f t="shared" si="3034"/>
        <v>1</v>
      </c>
      <c r="AE4936">
        <f t="shared" si="3035"/>
        <v>202002</v>
      </c>
      <c r="AF4936">
        <f t="shared" si="3036"/>
        <v>202001</v>
      </c>
      <c r="AG4936" s="9">
        <f t="shared" ca="1" si="3037"/>
        <v>0</v>
      </c>
      <c r="AH4936">
        <f t="shared" ca="1" si="3003"/>
        <v>2</v>
      </c>
      <c r="AI4936" s="9">
        <f t="shared" ca="1" si="3004"/>
        <v>7</v>
      </c>
      <c r="AJ4936" s="9">
        <f t="shared" ca="1" si="3038"/>
        <v>0</v>
      </c>
      <c r="AK4936" s="9">
        <f t="shared" si="3039"/>
        <v>4</v>
      </c>
      <c r="AL4936" s="9">
        <f t="shared" si="3040"/>
        <v>7</v>
      </c>
      <c r="AM4936" s="9">
        <f t="shared" si="3041"/>
        <v>15</v>
      </c>
      <c r="AN4936" s="2">
        <v>43873.664583333331</v>
      </c>
      <c r="AO4936">
        <v>1323</v>
      </c>
      <c r="AP4936" s="1">
        <v>4000</v>
      </c>
      <c r="AQ4936" t="s">
        <v>4</v>
      </c>
    </row>
    <row r="4937" spans="1:43" x14ac:dyDescent="0.3">
      <c r="A4937" t="str">
        <f t="shared" ca="1" si="3005"/>
        <v>FY2020 Q4 Sep</v>
      </c>
      <c r="B4937">
        <f t="shared" ca="1" si="3006"/>
        <v>2020</v>
      </c>
      <c r="C4937" s="8" t="str">
        <f t="shared" ca="1" si="3007"/>
        <v>Sep</v>
      </c>
      <c r="D4937" s="8" t="str">
        <f t="shared" ca="1" si="3008"/>
        <v>Q4</v>
      </c>
      <c r="E4937">
        <f t="shared" ca="1" si="3009"/>
        <v>12</v>
      </c>
      <c r="F4937">
        <f t="shared" ca="1" si="3010"/>
        <v>4</v>
      </c>
      <c r="G4937">
        <f t="shared" ca="1" si="3011"/>
        <v>202012</v>
      </c>
      <c r="H4937">
        <f t="shared" ca="1" si="3012"/>
        <v>202004</v>
      </c>
      <c r="I4937" t="str">
        <f t="shared" ca="1" si="3013"/>
        <v>FY2020 Q3 Sep</v>
      </c>
      <c r="J4937">
        <f t="shared" ca="1" si="3014"/>
        <v>2020</v>
      </c>
      <c r="K4937" s="8" t="str">
        <f t="shared" ca="1" si="3015"/>
        <v>Sep</v>
      </c>
      <c r="L4937" s="8" t="str">
        <f t="shared" ca="1" si="3016"/>
        <v>Q3</v>
      </c>
      <c r="M4937">
        <f t="shared" ca="1" si="3017"/>
        <v>9</v>
      </c>
      <c r="N4937">
        <f t="shared" ca="1" si="3018"/>
        <v>3</v>
      </c>
      <c r="O4937">
        <f t="shared" ca="1" si="3019"/>
        <v>202009</v>
      </c>
      <c r="P4937">
        <f t="shared" ca="1" si="3020"/>
        <v>202003</v>
      </c>
      <c r="Q4937" t="str">
        <f t="shared" si="3021"/>
        <v>FY2019 Q4 Sep</v>
      </c>
      <c r="R4937">
        <f t="shared" si="3022"/>
        <v>2019</v>
      </c>
      <c r="S4937" s="8" t="str">
        <f t="shared" si="3023"/>
        <v>Sep</v>
      </c>
      <c r="T4937" s="8" t="str">
        <f t="shared" si="3024"/>
        <v>Q4</v>
      </c>
      <c r="U4937">
        <f t="shared" si="3025"/>
        <v>12</v>
      </c>
      <c r="V4937">
        <f t="shared" si="3026"/>
        <v>4</v>
      </c>
      <c r="W4937">
        <f t="shared" si="3027"/>
        <v>201912</v>
      </c>
      <c r="X4937">
        <f t="shared" si="3028"/>
        <v>201904</v>
      </c>
      <c r="Y4937" t="str">
        <f t="shared" si="3029"/>
        <v>FY2019 Q3 Sep</v>
      </c>
      <c r="Z4937">
        <f t="shared" si="3030"/>
        <v>2019</v>
      </c>
      <c r="AA4937" s="8" t="str">
        <f t="shared" si="3031"/>
        <v>Sep</v>
      </c>
      <c r="AB4937" s="8" t="str">
        <f t="shared" si="3032"/>
        <v>Q3</v>
      </c>
      <c r="AC4937">
        <f t="shared" si="3033"/>
        <v>9</v>
      </c>
      <c r="AD4937">
        <f t="shared" si="3034"/>
        <v>3</v>
      </c>
      <c r="AE4937">
        <f t="shared" si="3035"/>
        <v>201909</v>
      </c>
      <c r="AF4937">
        <f t="shared" si="3036"/>
        <v>201903</v>
      </c>
      <c r="AG4937" s="9">
        <f t="shared" ca="1" si="3037"/>
        <v>1</v>
      </c>
      <c r="AH4937">
        <f t="shared" ca="1" si="3003"/>
        <v>4</v>
      </c>
      <c r="AI4937" s="9">
        <f t="shared" ca="1" si="3004"/>
        <v>12</v>
      </c>
      <c r="AJ4937" s="9">
        <f t="shared" ca="1" si="3038"/>
        <v>1</v>
      </c>
      <c r="AK4937" s="9">
        <f t="shared" si="3039"/>
        <v>6</v>
      </c>
      <c r="AL4937" s="9">
        <f t="shared" si="3040"/>
        <v>36</v>
      </c>
      <c r="AM4937" s="9">
        <f t="shared" si="3041"/>
        <v>15</v>
      </c>
      <c r="AN4937" s="2">
        <v>43714.640277777777</v>
      </c>
      <c r="AO4937">
        <v>1375</v>
      </c>
      <c r="AP4937" s="1">
        <v>4000</v>
      </c>
      <c r="AQ4937" t="s">
        <v>4</v>
      </c>
    </row>
    <row r="4938" spans="1:43" x14ac:dyDescent="0.3">
      <c r="A4938" t="str">
        <f t="shared" ca="1" si="3005"/>
        <v>FY2020 Q4 Sep</v>
      </c>
      <c r="B4938">
        <f t="shared" ca="1" si="3006"/>
        <v>2020</v>
      </c>
      <c r="C4938" s="8" t="str">
        <f t="shared" ca="1" si="3007"/>
        <v>Sep</v>
      </c>
      <c r="D4938" s="8" t="str">
        <f t="shared" ca="1" si="3008"/>
        <v>Q4</v>
      </c>
      <c r="E4938">
        <f t="shared" ca="1" si="3009"/>
        <v>12</v>
      </c>
      <c r="F4938">
        <f t="shared" ca="1" si="3010"/>
        <v>4</v>
      </c>
      <c r="G4938">
        <f t="shared" ca="1" si="3011"/>
        <v>202012</v>
      </c>
      <c r="H4938">
        <f t="shared" ca="1" si="3012"/>
        <v>202004</v>
      </c>
      <c r="I4938" t="str">
        <f t="shared" ca="1" si="3013"/>
        <v>FY2020 Q3 Sep</v>
      </c>
      <c r="J4938">
        <f t="shared" ca="1" si="3014"/>
        <v>2020</v>
      </c>
      <c r="K4938" s="8" t="str">
        <f t="shared" ca="1" si="3015"/>
        <v>Sep</v>
      </c>
      <c r="L4938" s="8" t="str">
        <f t="shared" ca="1" si="3016"/>
        <v>Q3</v>
      </c>
      <c r="M4938">
        <f t="shared" ca="1" si="3017"/>
        <v>9</v>
      </c>
      <c r="N4938">
        <f t="shared" ca="1" si="3018"/>
        <v>3</v>
      </c>
      <c r="O4938">
        <f t="shared" ca="1" si="3019"/>
        <v>202009</v>
      </c>
      <c r="P4938">
        <f t="shared" ca="1" si="3020"/>
        <v>202003</v>
      </c>
      <c r="Q4938" t="str">
        <f t="shared" si="3021"/>
        <v>FY2019 Q4 Sep</v>
      </c>
      <c r="R4938">
        <f t="shared" si="3022"/>
        <v>2019</v>
      </c>
      <c r="S4938" s="8" t="str">
        <f t="shared" si="3023"/>
        <v>Sep</v>
      </c>
      <c r="T4938" s="8" t="str">
        <f t="shared" si="3024"/>
        <v>Q4</v>
      </c>
      <c r="U4938">
        <f t="shared" si="3025"/>
        <v>12</v>
      </c>
      <c r="V4938">
        <f t="shared" si="3026"/>
        <v>4</v>
      </c>
      <c r="W4938">
        <f t="shared" si="3027"/>
        <v>201912</v>
      </c>
      <c r="X4938">
        <f t="shared" si="3028"/>
        <v>201904</v>
      </c>
      <c r="Y4938" t="str">
        <f t="shared" si="3029"/>
        <v>FY2019 Q3 Sep</v>
      </c>
      <c r="Z4938">
        <f t="shared" si="3030"/>
        <v>2019</v>
      </c>
      <c r="AA4938" s="8" t="str">
        <f t="shared" si="3031"/>
        <v>Sep</v>
      </c>
      <c r="AB4938" s="8" t="str">
        <f t="shared" si="3032"/>
        <v>Q3</v>
      </c>
      <c r="AC4938">
        <f t="shared" si="3033"/>
        <v>9</v>
      </c>
      <c r="AD4938">
        <f t="shared" si="3034"/>
        <v>3</v>
      </c>
      <c r="AE4938">
        <f t="shared" si="3035"/>
        <v>201909</v>
      </c>
      <c r="AF4938">
        <f t="shared" si="3036"/>
        <v>201903</v>
      </c>
      <c r="AG4938" s="9">
        <f t="shared" ca="1" si="3037"/>
        <v>1</v>
      </c>
      <c r="AH4938">
        <f t="shared" ca="1" si="3003"/>
        <v>4</v>
      </c>
      <c r="AI4938" s="9">
        <f t="shared" ca="1" si="3004"/>
        <v>12</v>
      </c>
      <c r="AJ4938" s="9">
        <f t="shared" ca="1" si="3038"/>
        <v>1</v>
      </c>
      <c r="AK4938" s="9">
        <f t="shared" si="3039"/>
        <v>6</v>
      </c>
      <c r="AL4938" s="9">
        <f t="shared" si="3040"/>
        <v>36</v>
      </c>
      <c r="AM4938" s="9">
        <f t="shared" si="3041"/>
        <v>13</v>
      </c>
      <c r="AN4938" s="2">
        <v>43714.574999999997</v>
      </c>
      <c r="AO4938">
        <v>1544</v>
      </c>
      <c r="AP4938" s="1">
        <v>4000</v>
      </c>
      <c r="AQ4938" t="s">
        <v>4</v>
      </c>
    </row>
    <row r="4939" spans="1:43" x14ac:dyDescent="0.3">
      <c r="A4939" t="str">
        <f t="shared" ca="1" si="3005"/>
        <v>FY2020 Q4 Sep</v>
      </c>
      <c r="B4939">
        <f t="shared" ca="1" si="3006"/>
        <v>2020</v>
      </c>
      <c r="C4939" s="8" t="str">
        <f t="shared" ca="1" si="3007"/>
        <v>Sep</v>
      </c>
      <c r="D4939" s="8" t="str">
        <f t="shared" ca="1" si="3008"/>
        <v>Q4</v>
      </c>
      <c r="E4939">
        <f t="shared" ca="1" si="3009"/>
        <v>12</v>
      </c>
      <c r="F4939">
        <f t="shared" ca="1" si="3010"/>
        <v>4</v>
      </c>
      <c r="G4939">
        <f t="shared" ca="1" si="3011"/>
        <v>202012</v>
      </c>
      <c r="H4939">
        <f t="shared" ca="1" si="3012"/>
        <v>202004</v>
      </c>
      <c r="I4939" t="str">
        <f t="shared" ca="1" si="3013"/>
        <v>FY2020 Q3 Sep</v>
      </c>
      <c r="J4939">
        <f t="shared" ca="1" si="3014"/>
        <v>2020</v>
      </c>
      <c r="K4939" s="8" t="str">
        <f t="shared" ca="1" si="3015"/>
        <v>Sep</v>
      </c>
      <c r="L4939" s="8" t="str">
        <f t="shared" ca="1" si="3016"/>
        <v>Q3</v>
      </c>
      <c r="M4939">
        <f t="shared" ca="1" si="3017"/>
        <v>9</v>
      </c>
      <c r="N4939">
        <f t="shared" ca="1" si="3018"/>
        <v>3</v>
      </c>
      <c r="O4939">
        <f t="shared" ca="1" si="3019"/>
        <v>202009</v>
      </c>
      <c r="P4939">
        <f t="shared" ca="1" si="3020"/>
        <v>202003</v>
      </c>
      <c r="Q4939" t="str">
        <f t="shared" si="3021"/>
        <v>FY2019 Q4 Sep</v>
      </c>
      <c r="R4939">
        <f t="shared" si="3022"/>
        <v>2019</v>
      </c>
      <c r="S4939" s="8" t="str">
        <f t="shared" si="3023"/>
        <v>Sep</v>
      </c>
      <c r="T4939" s="8" t="str">
        <f t="shared" si="3024"/>
        <v>Q4</v>
      </c>
      <c r="U4939">
        <f t="shared" si="3025"/>
        <v>12</v>
      </c>
      <c r="V4939">
        <f t="shared" si="3026"/>
        <v>4</v>
      </c>
      <c r="W4939">
        <f t="shared" si="3027"/>
        <v>201912</v>
      </c>
      <c r="X4939">
        <f t="shared" si="3028"/>
        <v>201904</v>
      </c>
      <c r="Y4939" t="str">
        <f t="shared" si="3029"/>
        <v>FY2019 Q3 Sep</v>
      </c>
      <c r="Z4939">
        <f t="shared" si="3030"/>
        <v>2019</v>
      </c>
      <c r="AA4939" s="8" t="str">
        <f t="shared" si="3031"/>
        <v>Sep</v>
      </c>
      <c r="AB4939" s="8" t="str">
        <f t="shared" si="3032"/>
        <v>Q3</v>
      </c>
      <c r="AC4939">
        <f t="shared" si="3033"/>
        <v>9</v>
      </c>
      <c r="AD4939">
        <f t="shared" si="3034"/>
        <v>3</v>
      </c>
      <c r="AE4939">
        <f t="shared" si="3035"/>
        <v>201909</v>
      </c>
      <c r="AF4939">
        <f t="shared" si="3036"/>
        <v>201903</v>
      </c>
      <c r="AG4939" s="9">
        <f t="shared" ca="1" si="3037"/>
        <v>1</v>
      </c>
      <c r="AH4939">
        <f t="shared" ca="1" si="3003"/>
        <v>4</v>
      </c>
      <c r="AI4939" s="9">
        <f t="shared" ca="1" si="3004"/>
        <v>12</v>
      </c>
      <c r="AJ4939" s="9">
        <f t="shared" ca="1" si="3038"/>
        <v>1</v>
      </c>
      <c r="AK4939" s="9">
        <f t="shared" si="3039"/>
        <v>6</v>
      </c>
      <c r="AL4939" s="9">
        <f t="shared" si="3040"/>
        <v>36</v>
      </c>
      <c r="AM4939" s="9">
        <f t="shared" si="3041"/>
        <v>12</v>
      </c>
      <c r="AN4939" s="2">
        <v>43714.522916666669</v>
      </c>
      <c r="AO4939">
        <v>1613</v>
      </c>
      <c r="AP4939" s="1">
        <v>4000</v>
      </c>
      <c r="AQ4939" t="s">
        <v>4</v>
      </c>
    </row>
    <row r="4940" spans="1:43" x14ac:dyDescent="0.3">
      <c r="A4940" t="str">
        <f t="shared" ca="1" si="3005"/>
        <v>FY2020 Q4 Sep</v>
      </c>
      <c r="B4940">
        <f t="shared" ca="1" si="3006"/>
        <v>2020</v>
      </c>
      <c r="C4940" s="8" t="str">
        <f t="shared" ca="1" si="3007"/>
        <v>Sep</v>
      </c>
      <c r="D4940" s="8" t="str">
        <f t="shared" ca="1" si="3008"/>
        <v>Q4</v>
      </c>
      <c r="E4940">
        <f t="shared" ca="1" si="3009"/>
        <v>12</v>
      </c>
      <c r="F4940">
        <f t="shared" ca="1" si="3010"/>
        <v>4</v>
      </c>
      <c r="G4940">
        <f t="shared" ca="1" si="3011"/>
        <v>202012</v>
      </c>
      <c r="H4940">
        <f t="shared" ca="1" si="3012"/>
        <v>202004</v>
      </c>
      <c r="I4940" t="str">
        <f t="shared" ca="1" si="3013"/>
        <v>FY2020 Q3 Sep</v>
      </c>
      <c r="J4940">
        <f t="shared" ca="1" si="3014"/>
        <v>2020</v>
      </c>
      <c r="K4940" s="8" t="str">
        <f t="shared" ca="1" si="3015"/>
        <v>Sep</v>
      </c>
      <c r="L4940" s="8" t="str">
        <f t="shared" ca="1" si="3016"/>
        <v>Q3</v>
      </c>
      <c r="M4940">
        <f t="shared" ca="1" si="3017"/>
        <v>9</v>
      </c>
      <c r="N4940">
        <f t="shared" ca="1" si="3018"/>
        <v>3</v>
      </c>
      <c r="O4940">
        <f t="shared" ca="1" si="3019"/>
        <v>202009</v>
      </c>
      <c r="P4940">
        <f t="shared" ca="1" si="3020"/>
        <v>202003</v>
      </c>
      <c r="Q4940" t="str">
        <f t="shared" si="3021"/>
        <v>FY2020 Q2 Mar</v>
      </c>
      <c r="R4940">
        <f t="shared" si="3022"/>
        <v>2020</v>
      </c>
      <c r="S4940" s="8" t="str">
        <f t="shared" si="3023"/>
        <v>Mar</v>
      </c>
      <c r="T4940" s="8" t="str">
        <f t="shared" si="3024"/>
        <v>Q2</v>
      </c>
      <c r="U4940">
        <f t="shared" si="3025"/>
        <v>6</v>
      </c>
      <c r="V4940">
        <f t="shared" si="3026"/>
        <v>2</v>
      </c>
      <c r="W4940">
        <f t="shared" si="3027"/>
        <v>202006</v>
      </c>
      <c r="X4940">
        <f t="shared" si="3028"/>
        <v>202002</v>
      </c>
      <c r="Y4940" t="str">
        <f t="shared" si="3029"/>
        <v>FY2020 Q1 Mar</v>
      </c>
      <c r="Z4940">
        <f t="shared" si="3030"/>
        <v>2020</v>
      </c>
      <c r="AA4940" s="8" t="str">
        <f t="shared" si="3031"/>
        <v>Mar</v>
      </c>
      <c r="AB4940" s="8" t="str">
        <f t="shared" si="3032"/>
        <v>Q1</v>
      </c>
      <c r="AC4940">
        <f t="shared" si="3033"/>
        <v>3</v>
      </c>
      <c r="AD4940">
        <f t="shared" si="3034"/>
        <v>1</v>
      </c>
      <c r="AE4940">
        <f t="shared" si="3035"/>
        <v>202003</v>
      </c>
      <c r="AF4940">
        <f t="shared" si="3036"/>
        <v>202001</v>
      </c>
      <c r="AG4940" s="9">
        <f t="shared" ca="1" si="3037"/>
        <v>0</v>
      </c>
      <c r="AH4940">
        <f t="shared" ca="1" si="3003"/>
        <v>2</v>
      </c>
      <c r="AI4940" s="9">
        <f t="shared" ca="1" si="3004"/>
        <v>6</v>
      </c>
      <c r="AJ4940" s="9">
        <f t="shared" ca="1" si="3038"/>
        <v>0</v>
      </c>
      <c r="AK4940" s="9">
        <f t="shared" si="3039"/>
        <v>6</v>
      </c>
      <c r="AL4940" s="9">
        <f t="shared" si="3040"/>
        <v>10</v>
      </c>
      <c r="AM4940" s="9">
        <f t="shared" si="3041"/>
        <v>9</v>
      </c>
      <c r="AN4940" s="2">
        <v>43896.414583333331</v>
      </c>
      <c r="AO4940">
        <v>1636</v>
      </c>
      <c r="AP4940" s="1">
        <v>4000</v>
      </c>
      <c r="AQ4940" t="s">
        <v>4</v>
      </c>
    </row>
    <row r="4941" spans="1:43" x14ac:dyDescent="0.3">
      <c r="A4941" t="str">
        <f t="shared" ca="1" si="3005"/>
        <v>FY2020 Q4 Sep</v>
      </c>
      <c r="B4941">
        <f t="shared" ca="1" si="3006"/>
        <v>2020</v>
      </c>
      <c r="C4941" s="8" t="str">
        <f t="shared" ca="1" si="3007"/>
        <v>Sep</v>
      </c>
      <c r="D4941" s="8" t="str">
        <f t="shared" ca="1" si="3008"/>
        <v>Q4</v>
      </c>
      <c r="E4941">
        <f t="shared" ca="1" si="3009"/>
        <v>12</v>
      </c>
      <c r="F4941">
        <f t="shared" ca="1" si="3010"/>
        <v>4</v>
      </c>
      <c r="G4941">
        <f t="shared" ca="1" si="3011"/>
        <v>202012</v>
      </c>
      <c r="H4941">
        <f t="shared" ca="1" si="3012"/>
        <v>202004</v>
      </c>
      <c r="I4941" t="str">
        <f t="shared" ca="1" si="3013"/>
        <v>FY2020 Q3 Sep</v>
      </c>
      <c r="J4941">
        <f t="shared" ca="1" si="3014"/>
        <v>2020</v>
      </c>
      <c r="K4941" s="8" t="str">
        <f t="shared" ca="1" si="3015"/>
        <v>Sep</v>
      </c>
      <c r="L4941" s="8" t="str">
        <f t="shared" ca="1" si="3016"/>
        <v>Q3</v>
      </c>
      <c r="M4941">
        <f t="shared" ca="1" si="3017"/>
        <v>9</v>
      </c>
      <c r="N4941">
        <f t="shared" ca="1" si="3018"/>
        <v>3</v>
      </c>
      <c r="O4941">
        <f t="shared" ca="1" si="3019"/>
        <v>202009</v>
      </c>
      <c r="P4941">
        <f t="shared" ca="1" si="3020"/>
        <v>202003</v>
      </c>
      <c r="Q4941" t="str">
        <f t="shared" si="3021"/>
        <v>FY2019 Q4 Sep</v>
      </c>
      <c r="R4941">
        <f t="shared" si="3022"/>
        <v>2019</v>
      </c>
      <c r="S4941" s="8" t="str">
        <f t="shared" si="3023"/>
        <v>Sep</v>
      </c>
      <c r="T4941" s="8" t="str">
        <f t="shared" si="3024"/>
        <v>Q4</v>
      </c>
      <c r="U4941">
        <f t="shared" si="3025"/>
        <v>12</v>
      </c>
      <c r="V4941">
        <f t="shared" si="3026"/>
        <v>4</v>
      </c>
      <c r="W4941">
        <f t="shared" si="3027"/>
        <v>201912</v>
      </c>
      <c r="X4941">
        <f t="shared" si="3028"/>
        <v>201904</v>
      </c>
      <c r="Y4941" t="str">
        <f t="shared" si="3029"/>
        <v>FY2019 Q3 Sep</v>
      </c>
      <c r="Z4941">
        <f t="shared" si="3030"/>
        <v>2019</v>
      </c>
      <c r="AA4941" s="8" t="str">
        <f t="shared" si="3031"/>
        <v>Sep</v>
      </c>
      <c r="AB4941" s="8" t="str">
        <f t="shared" si="3032"/>
        <v>Q3</v>
      </c>
      <c r="AC4941">
        <f t="shared" si="3033"/>
        <v>9</v>
      </c>
      <c r="AD4941">
        <f t="shared" si="3034"/>
        <v>3</v>
      </c>
      <c r="AE4941">
        <f t="shared" si="3035"/>
        <v>201909</v>
      </c>
      <c r="AF4941">
        <f t="shared" si="3036"/>
        <v>201903</v>
      </c>
      <c r="AG4941" s="9">
        <f t="shared" ca="1" si="3037"/>
        <v>1</v>
      </c>
      <c r="AH4941">
        <f t="shared" ca="1" si="3003"/>
        <v>4</v>
      </c>
      <c r="AI4941" s="9">
        <f t="shared" ca="1" si="3004"/>
        <v>12</v>
      </c>
      <c r="AJ4941" s="9">
        <f t="shared" ca="1" si="3038"/>
        <v>1</v>
      </c>
      <c r="AK4941" s="9">
        <f t="shared" si="3039"/>
        <v>6</v>
      </c>
      <c r="AL4941" s="9">
        <f t="shared" si="3040"/>
        <v>36</v>
      </c>
      <c r="AM4941" s="9">
        <f t="shared" si="3041"/>
        <v>13</v>
      </c>
      <c r="AN4941" s="2">
        <v>43714.578472222223</v>
      </c>
      <c r="AO4941">
        <v>1905</v>
      </c>
      <c r="AP4941" s="1">
        <v>4000</v>
      </c>
      <c r="AQ4941" t="s">
        <v>4</v>
      </c>
    </row>
    <row r="4942" spans="1:43" x14ac:dyDescent="0.3">
      <c r="A4942" t="str">
        <f t="shared" ca="1" si="3005"/>
        <v>FY2020 Q4 Sep</v>
      </c>
      <c r="B4942">
        <f t="shared" ca="1" si="3006"/>
        <v>2020</v>
      </c>
      <c r="C4942" s="8" t="str">
        <f t="shared" ca="1" si="3007"/>
        <v>Sep</v>
      </c>
      <c r="D4942" s="8" t="str">
        <f t="shared" ca="1" si="3008"/>
        <v>Q4</v>
      </c>
      <c r="E4942">
        <f t="shared" ca="1" si="3009"/>
        <v>12</v>
      </c>
      <c r="F4942">
        <f t="shared" ca="1" si="3010"/>
        <v>4</v>
      </c>
      <c r="G4942">
        <f t="shared" ca="1" si="3011"/>
        <v>202012</v>
      </c>
      <c r="H4942">
        <f t="shared" ca="1" si="3012"/>
        <v>202004</v>
      </c>
      <c r="I4942" t="str">
        <f t="shared" ca="1" si="3013"/>
        <v>FY2020 Q3 Sep</v>
      </c>
      <c r="J4942">
        <f t="shared" ca="1" si="3014"/>
        <v>2020</v>
      </c>
      <c r="K4942" s="8" t="str">
        <f t="shared" ca="1" si="3015"/>
        <v>Sep</v>
      </c>
      <c r="L4942" s="8" t="str">
        <f t="shared" ca="1" si="3016"/>
        <v>Q3</v>
      </c>
      <c r="M4942">
        <f t="shared" ca="1" si="3017"/>
        <v>9</v>
      </c>
      <c r="N4942">
        <f t="shared" ca="1" si="3018"/>
        <v>3</v>
      </c>
      <c r="O4942">
        <f t="shared" ca="1" si="3019"/>
        <v>202009</v>
      </c>
      <c r="P4942">
        <f t="shared" ca="1" si="3020"/>
        <v>202003</v>
      </c>
      <c r="Q4942" t="str">
        <f t="shared" si="3021"/>
        <v>FY2019 Q4 Sep</v>
      </c>
      <c r="R4942">
        <f t="shared" si="3022"/>
        <v>2019</v>
      </c>
      <c r="S4942" s="8" t="str">
        <f t="shared" si="3023"/>
        <v>Sep</v>
      </c>
      <c r="T4942" s="8" t="str">
        <f t="shared" si="3024"/>
        <v>Q4</v>
      </c>
      <c r="U4942">
        <f t="shared" si="3025"/>
        <v>12</v>
      </c>
      <c r="V4942">
        <f t="shared" si="3026"/>
        <v>4</v>
      </c>
      <c r="W4942">
        <f t="shared" si="3027"/>
        <v>201912</v>
      </c>
      <c r="X4942">
        <f t="shared" si="3028"/>
        <v>201904</v>
      </c>
      <c r="Y4942" t="str">
        <f t="shared" si="3029"/>
        <v>FY2019 Q3 Sep</v>
      </c>
      <c r="Z4942">
        <f t="shared" si="3030"/>
        <v>2019</v>
      </c>
      <c r="AA4942" s="8" t="str">
        <f t="shared" si="3031"/>
        <v>Sep</v>
      </c>
      <c r="AB4942" s="8" t="str">
        <f t="shared" si="3032"/>
        <v>Q3</v>
      </c>
      <c r="AC4942">
        <f t="shared" si="3033"/>
        <v>9</v>
      </c>
      <c r="AD4942">
        <f t="shared" si="3034"/>
        <v>3</v>
      </c>
      <c r="AE4942">
        <f t="shared" si="3035"/>
        <v>201909</v>
      </c>
      <c r="AF4942">
        <f t="shared" si="3036"/>
        <v>201903</v>
      </c>
      <c r="AG4942" s="9">
        <f t="shared" ca="1" si="3037"/>
        <v>1</v>
      </c>
      <c r="AH4942">
        <f t="shared" ca="1" si="3003"/>
        <v>4</v>
      </c>
      <c r="AI4942" s="9">
        <f t="shared" ca="1" si="3004"/>
        <v>12</v>
      </c>
      <c r="AJ4942" s="9">
        <f t="shared" ca="1" si="3038"/>
        <v>1</v>
      </c>
      <c r="AK4942" s="9">
        <f t="shared" si="3039"/>
        <v>3</v>
      </c>
      <c r="AL4942" s="9">
        <f t="shared" si="3040"/>
        <v>36</v>
      </c>
      <c r="AM4942" s="9">
        <f t="shared" si="3041"/>
        <v>11</v>
      </c>
      <c r="AN4942" s="2">
        <v>43711.481249999997</v>
      </c>
      <c r="AO4942">
        <v>1946</v>
      </c>
      <c r="AP4942" s="1">
        <v>4000</v>
      </c>
      <c r="AQ4942" t="s">
        <v>4</v>
      </c>
    </row>
    <row r="4943" spans="1:43" x14ac:dyDescent="0.3">
      <c r="A4943" t="str">
        <f t="shared" ca="1" si="3005"/>
        <v>FY2020 Q4 Sep</v>
      </c>
      <c r="B4943">
        <f t="shared" ca="1" si="3006"/>
        <v>2020</v>
      </c>
      <c r="C4943" s="8" t="str">
        <f t="shared" ca="1" si="3007"/>
        <v>Sep</v>
      </c>
      <c r="D4943" s="8" t="str">
        <f t="shared" ca="1" si="3008"/>
        <v>Q4</v>
      </c>
      <c r="E4943">
        <f t="shared" ca="1" si="3009"/>
        <v>12</v>
      </c>
      <c r="F4943">
        <f t="shared" ca="1" si="3010"/>
        <v>4</v>
      </c>
      <c r="G4943">
        <f t="shared" ca="1" si="3011"/>
        <v>202012</v>
      </c>
      <c r="H4943">
        <f t="shared" ca="1" si="3012"/>
        <v>202004</v>
      </c>
      <c r="I4943" t="str">
        <f t="shared" ca="1" si="3013"/>
        <v>FY2020 Q3 Sep</v>
      </c>
      <c r="J4943">
        <f t="shared" ca="1" si="3014"/>
        <v>2020</v>
      </c>
      <c r="K4943" s="8" t="str">
        <f t="shared" ca="1" si="3015"/>
        <v>Sep</v>
      </c>
      <c r="L4943" s="8" t="str">
        <f t="shared" ca="1" si="3016"/>
        <v>Q3</v>
      </c>
      <c r="M4943">
        <f t="shared" ca="1" si="3017"/>
        <v>9</v>
      </c>
      <c r="N4943">
        <f t="shared" ca="1" si="3018"/>
        <v>3</v>
      </c>
      <c r="O4943">
        <f t="shared" ca="1" si="3019"/>
        <v>202009</v>
      </c>
      <c r="P4943">
        <f t="shared" ca="1" si="3020"/>
        <v>202003</v>
      </c>
      <c r="Q4943" t="str">
        <f t="shared" si="3021"/>
        <v>FY2020 Q2 Feb</v>
      </c>
      <c r="R4943">
        <f t="shared" si="3022"/>
        <v>2020</v>
      </c>
      <c r="S4943" s="8" t="str">
        <f t="shared" si="3023"/>
        <v>Feb</v>
      </c>
      <c r="T4943" s="8" t="str">
        <f t="shared" si="3024"/>
        <v>Q2</v>
      </c>
      <c r="U4943">
        <f t="shared" si="3025"/>
        <v>5</v>
      </c>
      <c r="V4943">
        <f t="shared" si="3026"/>
        <v>2</v>
      </c>
      <c r="W4943">
        <f t="shared" si="3027"/>
        <v>202005</v>
      </c>
      <c r="X4943">
        <f t="shared" si="3028"/>
        <v>202002</v>
      </c>
      <c r="Y4943" t="str">
        <f t="shared" si="3029"/>
        <v>FY2020 Q1 Feb</v>
      </c>
      <c r="Z4943">
        <f t="shared" si="3030"/>
        <v>2020</v>
      </c>
      <c r="AA4943" s="8" t="str">
        <f t="shared" si="3031"/>
        <v>Feb</v>
      </c>
      <c r="AB4943" s="8" t="str">
        <f t="shared" si="3032"/>
        <v>Q1</v>
      </c>
      <c r="AC4943">
        <f t="shared" si="3033"/>
        <v>2</v>
      </c>
      <c r="AD4943">
        <f t="shared" si="3034"/>
        <v>1</v>
      </c>
      <c r="AE4943">
        <f t="shared" si="3035"/>
        <v>202002</v>
      </c>
      <c r="AF4943">
        <f t="shared" si="3036"/>
        <v>202001</v>
      </c>
      <c r="AG4943" s="9">
        <f t="shared" ca="1" si="3037"/>
        <v>0</v>
      </c>
      <c r="AH4943">
        <f t="shared" ca="1" si="3003"/>
        <v>2</v>
      </c>
      <c r="AI4943" s="9">
        <f t="shared" ca="1" si="3004"/>
        <v>7</v>
      </c>
      <c r="AJ4943" s="9">
        <f t="shared" ca="1" si="3038"/>
        <v>0</v>
      </c>
      <c r="AK4943" s="9">
        <f t="shared" si="3039"/>
        <v>5</v>
      </c>
      <c r="AL4943" s="9">
        <f t="shared" si="3040"/>
        <v>8</v>
      </c>
      <c r="AM4943" s="9">
        <f t="shared" si="3041"/>
        <v>10</v>
      </c>
      <c r="AN4943" s="2">
        <v>43881.436805555553</v>
      </c>
      <c r="AO4943">
        <v>2039</v>
      </c>
      <c r="AP4943" s="1">
        <v>4000</v>
      </c>
      <c r="AQ4943" t="s">
        <v>4</v>
      </c>
    </row>
    <row r="4944" spans="1:43" x14ac:dyDescent="0.3">
      <c r="A4944" t="str">
        <f t="shared" ca="1" si="3005"/>
        <v>FY2020 Q4 Sep</v>
      </c>
      <c r="B4944">
        <f t="shared" ca="1" si="3006"/>
        <v>2020</v>
      </c>
      <c r="C4944" s="8" t="str">
        <f t="shared" ca="1" si="3007"/>
        <v>Sep</v>
      </c>
      <c r="D4944" s="8" t="str">
        <f t="shared" ca="1" si="3008"/>
        <v>Q4</v>
      </c>
      <c r="E4944">
        <f t="shared" ca="1" si="3009"/>
        <v>12</v>
      </c>
      <c r="F4944">
        <f t="shared" ca="1" si="3010"/>
        <v>4</v>
      </c>
      <c r="G4944">
        <f t="shared" ca="1" si="3011"/>
        <v>202012</v>
      </c>
      <c r="H4944">
        <f t="shared" ca="1" si="3012"/>
        <v>202004</v>
      </c>
      <c r="I4944" t="str">
        <f t="shared" ca="1" si="3013"/>
        <v>FY2020 Q3 Sep</v>
      </c>
      <c r="J4944">
        <f t="shared" ca="1" si="3014"/>
        <v>2020</v>
      </c>
      <c r="K4944" s="8" t="str">
        <f t="shared" ca="1" si="3015"/>
        <v>Sep</v>
      </c>
      <c r="L4944" s="8" t="str">
        <f t="shared" ca="1" si="3016"/>
        <v>Q3</v>
      </c>
      <c r="M4944">
        <f t="shared" ca="1" si="3017"/>
        <v>9</v>
      </c>
      <c r="N4944">
        <f t="shared" ca="1" si="3018"/>
        <v>3</v>
      </c>
      <c r="O4944">
        <f t="shared" ca="1" si="3019"/>
        <v>202009</v>
      </c>
      <c r="P4944">
        <f t="shared" ca="1" si="3020"/>
        <v>202003</v>
      </c>
      <c r="Q4944" t="str">
        <f t="shared" si="3021"/>
        <v>FY2020 Q2 Jan</v>
      </c>
      <c r="R4944">
        <f t="shared" si="3022"/>
        <v>2020</v>
      </c>
      <c r="S4944" s="8" t="str">
        <f t="shared" si="3023"/>
        <v>Jan</v>
      </c>
      <c r="T4944" s="8" t="str">
        <f t="shared" si="3024"/>
        <v>Q2</v>
      </c>
      <c r="U4944">
        <f t="shared" si="3025"/>
        <v>4</v>
      </c>
      <c r="V4944">
        <f t="shared" si="3026"/>
        <v>2</v>
      </c>
      <c r="W4944">
        <f t="shared" si="3027"/>
        <v>202004</v>
      </c>
      <c r="X4944">
        <f t="shared" si="3028"/>
        <v>202002</v>
      </c>
      <c r="Y4944" t="str">
        <f t="shared" si="3029"/>
        <v>FY2020 Q1 Jan</v>
      </c>
      <c r="Z4944">
        <f t="shared" si="3030"/>
        <v>2020</v>
      </c>
      <c r="AA4944" s="8" t="str">
        <f t="shared" si="3031"/>
        <v>Jan</v>
      </c>
      <c r="AB4944" s="8" t="str">
        <f t="shared" si="3032"/>
        <v>Q1</v>
      </c>
      <c r="AC4944">
        <f t="shared" si="3033"/>
        <v>1</v>
      </c>
      <c r="AD4944">
        <f t="shared" si="3034"/>
        <v>1</v>
      </c>
      <c r="AE4944">
        <f t="shared" si="3035"/>
        <v>202001</v>
      </c>
      <c r="AF4944">
        <f t="shared" si="3036"/>
        <v>202001</v>
      </c>
      <c r="AG4944" s="9">
        <f t="shared" ca="1" si="3037"/>
        <v>0</v>
      </c>
      <c r="AH4944">
        <f t="shared" ca="1" si="3003"/>
        <v>3</v>
      </c>
      <c r="AI4944" s="9">
        <f t="shared" ca="1" si="3004"/>
        <v>8</v>
      </c>
      <c r="AJ4944" s="9">
        <f t="shared" ca="1" si="3038"/>
        <v>0</v>
      </c>
      <c r="AK4944" s="9">
        <f t="shared" si="3039"/>
        <v>3</v>
      </c>
      <c r="AL4944" s="9">
        <f t="shared" si="3040"/>
        <v>3</v>
      </c>
      <c r="AM4944" s="9">
        <f t="shared" si="3041"/>
        <v>13</v>
      </c>
      <c r="AN4944" s="2">
        <v>43844.568749999999</v>
      </c>
      <c r="AO4944">
        <v>2050</v>
      </c>
      <c r="AP4944" s="1">
        <v>4000</v>
      </c>
      <c r="AQ4944" t="s">
        <v>4</v>
      </c>
    </row>
    <row r="4945" spans="1:43" x14ac:dyDescent="0.3">
      <c r="A4945" t="str">
        <f t="shared" ca="1" si="3005"/>
        <v>FY2020 Q4 Sep</v>
      </c>
      <c r="B4945">
        <f t="shared" ca="1" si="3006"/>
        <v>2020</v>
      </c>
      <c r="C4945" s="8" t="str">
        <f t="shared" ca="1" si="3007"/>
        <v>Sep</v>
      </c>
      <c r="D4945" s="8" t="str">
        <f t="shared" ca="1" si="3008"/>
        <v>Q4</v>
      </c>
      <c r="E4945">
        <f t="shared" ca="1" si="3009"/>
        <v>12</v>
      </c>
      <c r="F4945">
        <f t="shared" ca="1" si="3010"/>
        <v>4</v>
      </c>
      <c r="G4945">
        <f t="shared" ca="1" si="3011"/>
        <v>202012</v>
      </c>
      <c r="H4945">
        <f t="shared" ca="1" si="3012"/>
        <v>202004</v>
      </c>
      <c r="I4945" t="str">
        <f t="shared" ca="1" si="3013"/>
        <v>FY2020 Q3 Sep</v>
      </c>
      <c r="J4945">
        <f t="shared" ca="1" si="3014"/>
        <v>2020</v>
      </c>
      <c r="K4945" s="8" t="str">
        <f t="shared" ca="1" si="3015"/>
        <v>Sep</v>
      </c>
      <c r="L4945" s="8" t="str">
        <f t="shared" ca="1" si="3016"/>
        <v>Q3</v>
      </c>
      <c r="M4945">
        <f t="shared" ca="1" si="3017"/>
        <v>9</v>
      </c>
      <c r="N4945">
        <f t="shared" ca="1" si="3018"/>
        <v>3</v>
      </c>
      <c r="O4945">
        <f t="shared" ca="1" si="3019"/>
        <v>202009</v>
      </c>
      <c r="P4945">
        <f t="shared" ca="1" si="3020"/>
        <v>202003</v>
      </c>
      <c r="Q4945" t="str">
        <f t="shared" si="3021"/>
        <v>FY2020 Q2 Feb</v>
      </c>
      <c r="R4945">
        <f t="shared" si="3022"/>
        <v>2020</v>
      </c>
      <c r="S4945" s="8" t="str">
        <f t="shared" si="3023"/>
        <v>Feb</v>
      </c>
      <c r="T4945" s="8" t="str">
        <f t="shared" si="3024"/>
        <v>Q2</v>
      </c>
      <c r="U4945">
        <f t="shared" si="3025"/>
        <v>5</v>
      </c>
      <c r="V4945">
        <f t="shared" si="3026"/>
        <v>2</v>
      </c>
      <c r="W4945">
        <f t="shared" si="3027"/>
        <v>202005</v>
      </c>
      <c r="X4945">
        <f t="shared" si="3028"/>
        <v>202002</v>
      </c>
      <c r="Y4945" t="str">
        <f t="shared" si="3029"/>
        <v>FY2020 Q1 Feb</v>
      </c>
      <c r="Z4945">
        <f t="shared" si="3030"/>
        <v>2020</v>
      </c>
      <c r="AA4945" s="8" t="str">
        <f t="shared" si="3031"/>
        <v>Feb</v>
      </c>
      <c r="AB4945" s="8" t="str">
        <f t="shared" si="3032"/>
        <v>Q1</v>
      </c>
      <c r="AC4945">
        <f t="shared" si="3033"/>
        <v>2</v>
      </c>
      <c r="AD4945">
        <f t="shared" si="3034"/>
        <v>1</v>
      </c>
      <c r="AE4945">
        <f t="shared" si="3035"/>
        <v>202002</v>
      </c>
      <c r="AF4945">
        <f t="shared" si="3036"/>
        <v>202001</v>
      </c>
      <c r="AG4945" s="9">
        <f t="shared" ca="1" si="3037"/>
        <v>0</v>
      </c>
      <c r="AH4945">
        <f t="shared" ca="1" si="3003"/>
        <v>2</v>
      </c>
      <c r="AI4945" s="9">
        <f t="shared" ca="1" si="3004"/>
        <v>7</v>
      </c>
      <c r="AJ4945" s="9">
        <f t="shared" ca="1" si="3038"/>
        <v>0</v>
      </c>
      <c r="AK4945" s="9">
        <f t="shared" si="3039"/>
        <v>6</v>
      </c>
      <c r="AL4945" s="9">
        <f t="shared" si="3040"/>
        <v>6</v>
      </c>
      <c r="AM4945" s="9">
        <f t="shared" si="3041"/>
        <v>16</v>
      </c>
      <c r="AN4945" s="2">
        <v>43868.671527777777</v>
      </c>
      <c r="AO4945">
        <v>2050</v>
      </c>
      <c r="AP4945" s="1">
        <v>4000</v>
      </c>
      <c r="AQ4945" t="s">
        <v>4</v>
      </c>
    </row>
    <row r="4946" spans="1:43" x14ac:dyDescent="0.3">
      <c r="A4946" t="str">
        <f t="shared" ca="1" si="3005"/>
        <v>FY2020 Q4 Sep</v>
      </c>
      <c r="B4946">
        <f t="shared" ca="1" si="3006"/>
        <v>2020</v>
      </c>
      <c r="C4946" s="8" t="str">
        <f t="shared" ca="1" si="3007"/>
        <v>Sep</v>
      </c>
      <c r="D4946" s="8" t="str">
        <f t="shared" ca="1" si="3008"/>
        <v>Q4</v>
      </c>
      <c r="E4946">
        <f t="shared" ca="1" si="3009"/>
        <v>12</v>
      </c>
      <c r="F4946">
        <f t="shared" ca="1" si="3010"/>
        <v>4</v>
      </c>
      <c r="G4946">
        <f t="shared" ca="1" si="3011"/>
        <v>202012</v>
      </c>
      <c r="H4946">
        <f t="shared" ca="1" si="3012"/>
        <v>202004</v>
      </c>
      <c r="I4946" t="str">
        <f t="shared" ca="1" si="3013"/>
        <v>FY2020 Q3 Sep</v>
      </c>
      <c r="J4946">
        <f t="shared" ca="1" si="3014"/>
        <v>2020</v>
      </c>
      <c r="K4946" s="8" t="str">
        <f t="shared" ca="1" si="3015"/>
        <v>Sep</v>
      </c>
      <c r="L4946" s="8" t="str">
        <f t="shared" ca="1" si="3016"/>
        <v>Q3</v>
      </c>
      <c r="M4946">
        <f t="shared" ca="1" si="3017"/>
        <v>9</v>
      </c>
      <c r="N4946">
        <f t="shared" ca="1" si="3018"/>
        <v>3</v>
      </c>
      <c r="O4946">
        <f t="shared" ca="1" si="3019"/>
        <v>202009</v>
      </c>
      <c r="P4946">
        <f t="shared" ca="1" si="3020"/>
        <v>202003</v>
      </c>
      <c r="Q4946" t="str">
        <f t="shared" si="3021"/>
        <v>FY2020 Q2 Feb</v>
      </c>
      <c r="R4946">
        <f t="shared" si="3022"/>
        <v>2020</v>
      </c>
      <c r="S4946" s="8" t="str">
        <f t="shared" si="3023"/>
        <v>Feb</v>
      </c>
      <c r="T4946" s="8" t="str">
        <f t="shared" si="3024"/>
        <v>Q2</v>
      </c>
      <c r="U4946">
        <f t="shared" si="3025"/>
        <v>5</v>
      </c>
      <c r="V4946">
        <f t="shared" si="3026"/>
        <v>2</v>
      </c>
      <c r="W4946">
        <f t="shared" si="3027"/>
        <v>202005</v>
      </c>
      <c r="X4946">
        <f t="shared" si="3028"/>
        <v>202002</v>
      </c>
      <c r="Y4946" t="str">
        <f t="shared" si="3029"/>
        <v>FY2020 Q1 Feb</v>
      </c>
      <c r="Z4946">
        <f t="shared" si="3030"/>
        <v>2020</v>
      </c>
      <c r="AA4946" s="8" t="str">
        <f t="shared" si="3031"/>
        <v>Feb</v>
      </c>
      <c r="AB4946" s="8" t="str">
        <f t="shared" si="3032"/>
        <v>Q1</v>
      </c>
      <c r="AC4946">
        <f t="shared" si="3033"/>
        <v>2</v>
      </c>
      <c r="AD4946">
        <f t="shared" si="3034"/>
        <v>1</v>
      </c>
      <c r="AE4946">
        <f t="shared" si="3035"/>
        <v>202002</v>
      </c>
      <c r="AF4946">
        <f t="shared" si="3036"/>
        <v>202001</v>
      </c>
      <c r="AG4946" s="9">
        <f t="shared" ca="1" si="3037"/>
        <v>0</v>
      </c>
      <c r="AH4946">
        <f t="shared" ca="1" si="3003"/>
        <v>2</v>
      </c>
      <c r="AI4946" s="9">
        <f t="shared" ca="1" si="3004"/>
        <v>7</v>
      </c>
      <c r="AJ4946" s="9">
        <f t="shared" ca="1" si="3038"/>
        <v>0</v>
      </c>
      <c r="AK4946" s="9">
        <f t="shared" si="3039"/>
        <v>4</v>
      </c>
      <c r="AL4946" s="9">
        <f t="shared" si="3040"/>
        <v>6</v>
      </c>
      <c r="AM4946" s="9">
        <f t="shared" si="3041"/>
        <v>8</v>
      </c>
      <c r="AN4946" s="2">
        <v>43866.35</v>
      </c>
      <c r="AO4946">
        <v>2061</v>
      </c>
      <c r="AP4946" s="1">
        <v>4000</v>
      </c>
      <c r="AQ4946" t="s">
        <v>4</v>
      </c>
    </row>
    <row r="4947" spans="1:43" x14ac:dyDescent="0.3">
      <c r="A4947" t="str">
        <f t="shared" ca="1" si="3005"/>
        <v>FY2020 Q4 Sep</v>
      </c>
      <c r="B4947">
        <f t="shared" ca="1" si="3006"/>
        <v>2020</v>
      </c>
      <c r="C4947" s="8" t="str">
        <f t="shared" ca="1" si="3007"/>
        <v>Sep</v>
      </c>
      <c r="D4947" s="8" t="str">
        <f t="shared" ca="1" si="3008"/>
        <v>Q4</v>
      </c>
      <c r="E4947">
        <f t="shared" ca="1" si="3009"/>
        <v>12</v>
      </c>
      <c r="F4947">
        <f t="shared" ca="1" si="3010"/>
        <v>4</v>
      </c>
      <c r="G4947">
        <f t="shared" ca="1" si="3011"/>
        <v>202012</v>
      </c>
      <c r="H4947">
        <f t="shared" ca="1" si="3012"/>
        <v>202004</v>
      </c>
      <c r="I4947" t="str">
        <f t="shared" ca="1" si="3013"/>
        <v>FY2020 Q3 Sep</v>
      </c>
      <c r="J4947">
        <f t="shared" ca="1" si="3014"/>
        <v>2020</v>
      </c>
      <c r="K4947" s="8" t="str">
        <f t="shared" ca="1" si="3015"/>
        <v>Sep</v>
      </c>
      <c r="L4947" s="8" t="str">
        <f t="shared" ca="1" si="3016"/>
        <v>Q3</v>
      </c>
      <c r="M4947">
        <f t="shared" ca="1" si="3017"/>
        <v>9</v>
      </c>
      <c r="N4947">
        <f t="shared" ca="1" si="3018"/>
        <v>3</v>
      </c>
      <c r="O4947">
        <f t="shared" ca="1" si="3019"/>
        <v>202009</v>
      </c>
      <c r="P4947">
        <f t="shared" ca="1" si="3020"/>
        <v>202003</v>
      </c>
      <c r="Q4947" t="str">
        <f t="shared" si="3021"/>
        <v>FY2020 Q2 Feb</v>
      </c>
      <c r="R4947">
        <f t="shared" si="3022"/>
        <v>2020</v>
      </c>
      <c r="S4947" s="8" t="str">
        <f t="shared" si="3023"/>
        <v>Feb</v>
      </c>
      <c r="T4947" s="8" t="str">
        <f t="shared" si="3024"/>
        <v>Q2</v>
      </c>
      <c r="U4947">
        <f t="shared" si="3025"/>
        <v>5</v>
      </c>
      <c r="V4947">
        <f t="shared" si="3026"/>
        <v>2</v>
      </c>
      <c r="W4947">
        <f t="shared" si="3027"/>
        <v>202005</v>
      </c>
      <c r="X4947">
        <f t="shared" si="3028"/>
        <v>202002</v>
      </c>
      <c r="Y4947" t="str">
        <f t="shared" si="3029"/>
        <v>FY2020 Q1 Feb</v>
      </c>
      <c r="Z4947">
        <f t="shared" si="3030"/>
        <v>2020</v>
      </c>
      <c r="AA4947" s="8" t="str">
        <f t="shared" si="3031"/>
        <v>Feb</v>
      </c>
      <c r="AB4947" s="8" t="str">
        <f t="shared" si="3032"/>
        <v>Q1</v>
      </c>
      <c r="AC4947">
        <f t="shared" si="3033"/>
        <v>2</v>
      </c>
      <c r="AD4947">
        <f t="shared" si="3034"/>
        <v>1</v>
      </c>
      <c r="AE4947">
        <f t="shared" si="3035"/>
        <v>202002</v>
      </c>
      <c r="AF4947">
        <f t="shared" si="3036"/>
        <v>202001</v>
      </c>
      <c r="AG4947" s="9">
        <f t="shared" ca="1" si="3037"/>
        <v>0</v>
      </c>
      <c r="AH4947">
        <f t="shared" ca="1" si="3003"/>
        <v>2</v>
      </c>
      <c r="AI4947" s="9">
        <f t="shared" ca="1" si="3004"/>
        <v>7</v>
      </c>
      <c r="AJ4947" s="9">
        <f t="shared" ca="1" si="3038"/>
        <v>0</v>
      </c>
      <c r="AK4947" s="9">
        <f t="shared" si="3039"/>
        <v>5</v>
      </c>
      <c r="AL4947" s="9">
        <f t="shared" si="3040"/>
        <v>7</v>
      </c>
      <c r="AM4947" s="9">
        <f t="shared" si="3041"/>
        <v>7</v>
      </c>
      <c r="AN4947" s="2">
        <v>43874.305555555555</v>
      </c>
      <c r="AO4947">
        <v>2061</v>
      </c>
      <c r="AP4947" s="1">
        <v>4000</v>
      </c>
      <c r="AQ4947" t="s">
        <v>4</v>
      </c>
    </row>
    <row r="4948" spans="1:43" x14ac:dyDescent="0.3">
      <c r="A4948" t="str">
        <f t="shared" ca="1" si="3005"/>
        <v>FY2020 Q4 Sep</v>
      </c>
      <c r="B4948">
        <f t="shared" ca="1" si="3006"/>
        <v>2020</v>
      </c>
      <c r="C4948" s="8" t="str">
        <f t="shared" ca="1" si="3007"/>
        <v>Sep</v>
      </c>
      <c r="D4948" s="8" t="str">
        <f t="shared" ca="1" si="3008"/>
        <v>Q4</v>
      </c>
      <c r="E4948">
        <f t="shared" ca="1" si="3009"/>
        <v>12</v>
      </c>
      <c r="F4948">
        <f t="shared" ca="1" si="3010"/>
        <v>4</v>
      </c>
      <c r="G4948">
        <f t="shared" ca="1" si="3011"/>
        <v>202012</v>
      </c>
      <c r="H4948">
        <f t="shared" ca="1" si="3012"/>
        <v>202004</v>
      </c>
      <c r="I4948" t="str">
        <f t="shared" ca="1" si="3013"/>
        <v>FY2020 Q3 Sep</v>
      </c>
      <c r="J4948">
        <f t="shared" ca="1" si="3014"/>
        <v>2020</v>
      </c>
      <c r="K4948" s="8" t="str">
        <f t="shared" ca="1" si="3015"/>
        <v>Sep</v>
      </c>
      <c r="L4948" s="8" t="str">
        <f t="shared" ca="1" si="3016"/>
        <v>Q3</v>
      </c>
      <c r="M4948">
        <f t="shared" ca="1" si="3017"/>
        <v>9</v>
      </c>
      <c r="N4948">
        <f t="shared" ca="1" si="3018"/>
        <v>3</v>
      </c>
      <c r="O4948">
        <f t="shared" ca="1" si="3019"/>
        <v>202009</v>
      </c>
      <c r="P4948">
        <f t="shared" ca="1" si="3020"/>
        <v>202003</v>
      </c>
      <c r="Q4948" t="str">
        <f t="shared" si="3021"/>
        <v>FY2019 Q4 Sep</v>
      </c>
      <c r="R4948">
        <f t="shared" si="3022"/>
        <v>2019</v>
      </c>
      <c r="S4948" s="8" t="str">
        <f t="shared" si="3023"/>
        <v>Sep</v>
      </c>
      <c r="T4948" s="8" t="str">
        <f t="shared" si="3024"/>
        <v>Q4</v>
      </c>
      <c r="U4948">
        <f t="shared" si="3025"/>
        <v>12</v>
      </c>
      <c r="V4948">
        <f t="shared" si="3026"/>
        <v>4</v>
      </c>
      <c r="W4948">
        <f t="shared" si="3027"/>
        <v>201912</v>
      </c>
      <c r="X4948">
        <f t="shared" si="3028"/>
        <v>201904</v>
      </c>
      <c r="Y4948" t="str">
        <f t="shared" si="3029"/>
        <v>FY2019 Q3 Sep</v>
      </c>
      <c r="Z4948">
        <f t="shared" si="3030"/>
        <v>2019</v>
      </c>
      <c r="AA4948" s="8" t="str">
        <f t="shared" si="3031"/>
        <v>Sep</v>
      </c>
      <c r="AB4948" s="8" t="str">
        <f t="shared" si="3032"/>
        <v>Q3</v>
      </c>
      <c r="AC4948">
        <f t="shared" si="3033"/>
        <v>9</v>
      </c>
      <c r="AD4948">
        <f t="shared" si="3034"/>
        <v>3</v>
      </c>
      <c r="AE4948">
        <f t="shared" si="3035"/>
        <v>201909</v>
      </c>
      <c r="AF4948">
        <f t="shared" si="3036"/>
        <v>201903</v>
      </c>
      <c r="AG4948" s="9">
        <f t="shared" ca="1" si="3037"/>
        <v>1</v>
      </c>
      <c r="AH4948">
        <f t="shared" ca="1" si="3003"/>
        <v>4</v>
      </c>
      <c r="AI4948" s="9">
        <f t="shared" ca="1" si="3004"/>
        <v>12</v>
      </c>
      <c r="AJ4948" s="9">
        <f t="shared" ca="1" si="3038"/>
        <v>1</v>
      </c>
      <c r="AK4948" s="9">
        <f t="shared" si="3039"/>
        <v>4</v>
      </c>
      <c r="AL4948" s="9">
        <f t="shared" si="3040"/>
        <v>39</v>
      </c>
      <c r="AM4948" s="9">
        <f t="shared" si="3041"/>
        <v>9</v>
      </c>
      <c r="AN4948" s="2">
        <v>43733.390972222223</v>
      </c>
      <c r="AO4948">
        <v>2098</v>
      </c>
      <c r="AP4948" s="1">
        <v>4000</v>
      </c>
      <c r="AQ4948" t="s">
        <v>4</v>
      </c>
    </row>
    <row r="4949" spans="1:43" x14ac:dyDescent="0.3">
      <c r="A4949" t="str">
        <f t="shared" ca="1" si="3005"/>
        <v>FY2020 Q4 Sep</v>
      </c>
      <c r="B4949">
        <f t="shared" ca="1" si="3006"/>
        <v>2020</v>
      </c>
      <c r="C4949" s="8" t="str">
        <f t="shared" ca="1" si="3007"/>
        <v>Sep</v>
      </c>
      <c r="D4949" s="8" t="str">
        <f t="shared" ca="1" si="3008"/>
        <v>Q4</v>
      </c>
      <c r="E4949">
        <f t="shared" ca="1" si="3009"/>
        <v>12</v>
      </c>
      <c r="F4949">
        <f t="shared" ca="1" si="3010"/>
        <v>4</v>
      </c>
      <c r="G4949">
        <f t="shared" ca="1" si="3011"/>
        <v>202012</v>
      </c>
      <c r="H4949">
        <f t="shared" ca="1" si="3012"/>
        <v>202004</v>
      </c>
      <c r="I4949" t="str">
        <f t="shared" ca="1" si="3013"/>
        <v>FY2020 Q3 Sep</v>
      </c>
      <c r="J4949">
        <f t="shared" ca="1" si="3014"/>
        <v>2020</v>
      </c>
      <c r="K4949" s="8" t="str">
        <f t="shared" ca="1" si="3015"/>
        <v>Sep</v>
      </c>
      <c r="L4949" s="8" t="str">
        <f t="shared" ca="1" si="3016"/>
        <v>Q3</v>
      </c>
      <c r="M4949">
        <f t="shared" ca="1" si="3017"/>
        <v>9</v>
      </c>
      <c r="N4949">
        <f t="shared" ca="1" si="3018"/>
        <v>3</v>
      </c>
      <c r="O4949">
        <f t="shared" ca="1" si="3019"/>
        <v>202009</v>
      </c>
      <c r="P4949">
        <f t="shared" ca="1" si="3020"/>
        <v>202003</v>
      </c>
      <c r="Q4949" t="str">
        <f t="shared" si="3021"/>
        <v>FY2019 Q4 Sep</v>
      </c>
      <c r="R4949">
        <f t="shared" si="3022"/>
        <v>2019</v>
      </c>
      <c r="S4949" s="8" t="str">
        <f t="shared" si="3023"/>
        <v>Sep</v>
      </c>
      <c r="T4949" s="8" t="str">
        <f t="shared" si="3024"/>
        <v>Q4</v>
      </c>
      <c r="U4949">
        <f t="shared" si="3025"/>
        <v>12</v>
      </c>
      <c r="V4949">
        <f t="shared" si="3026"/>
        <v>4</v>
      </c>
      <c r="W4949">
        <f t="shared" si="3027"/>
        <v>201912</v>
      </c>
      <c r="X4949">
        <f t="shared" si="3028"/>
        <v>201904</v>
      </c>
      <c r="Y4949" t="str">
        <f t="shared" si="3029"/>
        <v>FY2019 Q3 Sep</v>
      </c>
      <c r="Z4949">
        <f t="shared" si="3030"/>
        <v>2019</v>
      </c>
      <c r="AA4949" s="8" t="str">
        <f t="shared" si="3031"/>
        <v>Sep</v>
      </c>
      <c r="AB4949" s="8" t="str">
        <f t="shared" si="3032"/>
        <v>Q3</v>
      </c>
      <c r="AC4949">
        <f t="shared" si="3033"/>
        <v>9</v>
      </c>
      <c r="AD4949">
        <f t="shared" si="3034"/>
        <v>3</v>
      </c>
      <c r="AE4949">
        <f t="shared" si="3035"/>
        <v>201909</v>
      </c>
      <c r="AF4949">
        <f t="shared" si="3036"/>
        <v>201903</v>
      </c>
      <c r="AG4949" s="9">
        <f t="shared" ca="1" si="3037"/>
        <v>1</v>
      </c>
      <c r="AH4949">
        <f t="shared" ca="1" si="3003"/>
        <v>4</v>
      </c>
      <c r="AI4949" s="9">
        <f t="shared" ca="1" si="3004"/>
        <v>12</v>
      </c>
      <c r="AJ4949" s="9">
        <f t="shared" ca="1" si="3038"/>
        <v>1</v>
      </c>
      <c r="AK4949" s="9">
        <f t="shared" si="3039"/>
        <v>6</v>
      </c>
      <c r="AL4949" s="9">
        <f t="shared" si="3040"/>
        <v>36</v>
      </c>
      <c r="AM4949" s="9">
        <f t="shared" si="3041"/>
        <v>14</v>
      </c>
      <c r="AN4949" s="2">
        <v>43714.618750000001</v>
      </c>
      <c r="AO4949">
        <v>2333</v>
      </c>
      <c r="AP4949" s="1">
        <v>4000</v>
      </c>
      <c r="AQ4949" t="s">
        <v>4</v>
      </c>
    </row>
    <row r="4950" spans="1:43" x14ac:dyDescent="0.3">
      <c r="A4950" t="str">
        <f t="shared" ca="1" si="3005"/>
        <v>FY2020 Q4 Sep</v>
      </c>
      <c r="B4950">
        <f t="shared" ca="1" si="3006"/>
        <v>2020</v>
      </c>
      <c r="C4950" s="8" t="str">
        <f t="shared" ca="1" si="3007"/>
        <v>Sep</v>
      </c>
      <c r="D4950" s="8" t="str">
        <f t="shared" ca="1" si="3008"/>
        <v>Q4</v>
      </c>
      <c r="E4950">
        <f t="shared" ca="1" si="3009"/>
        <v>12</v>
      </c>
      <c r="F4950">
        <f t="shared" ca="1" si="3010"/>
        <v>4</v>
      </c>
      <c r="G4950">
        <f t="shared" ca="1" si="3011"/>
        <v>202012</v>
      </c>
      <c r="H4950">
        <f t="shared" ca="1" si="3012"/>
        <v>202004</v>
      </c>
      <c r="I4950" t="str">
        <f t="shared" ca="1" si="3013"/>
        <v>FY2020 Q3 Sep</v>
      </c>
      <c r="J4950">
        <f t="shared" ca="1" si="3014"/>
        <v>2020</v>
      </c>
      <c r="K4950" s="8" t="str">
        <f t="shared" ca="1" si="3015"/>
        <v>Sep</v>
      </c>
      <c r="L4950" s="8" t="str">
        <f t="shared" ca="1" si="3016"/>
        <v>Q3</v>
      </c>
      <c r="M4950">
        <f t="shared" ca="1" si="3017"/>
        <v>9</v>
      </c>
      <c r="N4950">
        <f t="shared" ca="1" si="3018"/>
        <v>3</v>
      </c>
      <c r="O4950">
        <f t="shared" ca="1" si="3019"/>
        <v>202009</v>
      </c>
      <c r="P4950">
        <f t="shared" ca="1" si="3020"/>
        <v>202003</v>
      </c>
      <c r="Q4950" t="str">
        <f t="shared" si="3021"/>
        <v>FY2020 Q1 Oct</v>
      </c>
      <c r="R4950">
        <f t="shared" si="3022"/>
        <v>2020</v>
      </c>
      <c r="S4950" s="8" t="str">
        <f t="shared" si="3023"/>
        <v>Oct</v>
      </c>
      <c r="T4950" s="8" t="str">
        <f t="shared" si="3024"/>
        <v>Q1</v>
      </c>
      <c r="U4950">
        <f t="shared" si="3025"/>
        <v>1</v>
      </c>
      <c r="V4950">
        <f t="shared" si="3026"/>
        <v>1</v>
      </c>
      <c r="W4950">
        <f t="shared" si="3027"/>
        <v>202001</v>
      </c>
      <c r="X4950">
        <f t="shared" si="3028"/>
        <v>202001</v>
      </c>
      <c r="Y4950" t="str">
        <f t="shared" si="3029"/>
        <v>FY2019 Q4 Oct</v>
      </c>
      <c r="Z4950">
        <f t="shared" si="3030"/>
        <v>2019</v>
      </c>
      <c r="AA4950" s="8" t="str">
        <f t="shared" si="3031"/>
        <v>Oct</v>
      </c>
      <c r="AB4950" s="8" t="str">
        <f t="shared" si="3032"/>
        <v>Q4</v>
      </c>
      <c r="AC4950">
        <f t="shared" si="3033"/>
        <v>10</v>
      </c>
      <c r="AD4950">
        <f t="shared" si="3034"/>
        <v>4</v>
      </c>
      <c r="AE4950">
        <f t="shared" si="3035"/>
        <v>201910</v>
      </c>
      <c r="AF4950">
        <f t="shared" si="3036"/>
        <v>201904</v>
      </c>
      <c r="AG4950" s="9">
        <f t="shared" ca="1" si="3037"/>
        <v>0</v>
      </c>
      <c r="AH4950">
        <f t="shared" ca="1" si="3003"/>
        <v>4</v>
      </c>
      <c r="AI4950" s="9">
        <f t="shared" ca="1" si="3004"/>
        <v>11</v>
      </c>
      <c r="AJ4950" s="9">
        <f t="shared" ca="1" si="3038"/>
        <v>1</v>
      </c>
      <c r="AK4950" s="9">
        <f t="shared" si="3039"/>
        <v>6</v>
      </c>
      <c r="AL4950" s="9">
        <f t="shared" si="3040"/>
        <v>43</v>
      </c>
      <c r="AM4950" s="9">
        <f t="shared" si="3041"/>
        <v>12</v>
      </c>
      <c r="AN4950" s="2">
        <v>43763.515972222223</v>
      </c>
      <c r="AO4950">
        <v>2381</v>
      </c>
      <c r="AP4950" s="1">
        <v>4000</v>
      </c>
      <c r="AQ4950" t="s">
        <v>4</v>
      </c>
    </row>
    <row r="4951" spans="1:43" x14ac:dyDescent="0.3">
      <c r="A4951" t="str">
        <f t="shared" ca="1" si="3005"/>
        <v>FY2020 Q4 Sep</v>
      </c>
      <c r="B4951">
        <f t="shared" ca="1" si="3006"/>
        <v>2020</v>
      </c>
      <c r="C4951" s="8" t="str">
        <f t="shared" ca="1" si="3007"/>
        <v>Sep</v>
      </c>
      <c r="D4951" s="8" t="str">
        <f t="shared" ca="1" si="3008"/>
        <v>Q4</v>
      </c>
      <c r="E4951">
        <f t="shared" ca="1" si="3009"/>
        <v>12</v>
      </c>
      <c r="F4951">
        <f t="shared" ca="1" si="3010"/>
        <v>4</v>
      </c>
      <c r="G4951">
        <f t="shared" ca="1" si="3011"/>
        <v>202012</v>
      </c>
      <c r="H4951">
        <f t="shared" ca="1" si="3012"/>
        <v>202004</v>
      </c>
      <c r="I4951" t="str">
        <f t="shared" ca="1" si="3013"/>
        <v>FY2020 Q3 Sep</v>
      </c>
      <c r="J4951">
        <f t="shared" ca="1" si="3014"/>
        <v>2020</v>
      </c>
      <c r="K4951" s="8" t="str">
        <f t="shared" ca="1" si="3015"/>
        <v>Sep</v>
      </c>
      <c r="L4951" s="8" t="str">
        <f t="shared" ca="1" si="3016"/>
        <v>Q3</v>
      </c>
      <c r="M4951">
        <f t="shared" ca="1" si="3017"/>
        <v>9</v>
      </c>
      <c r="N4951">
        <f t="shared" ca="1" si="3018"/>
        <v>3</v>
      </c>
      <c r="O4951">
        <f t="shared" ca="1" si="3019"/>
        <v>202009</v>
      </c>
      <c r="P4951">
        <f t="shared" ca="1" si="3020"/>
        <v>202003</v>
      </c>
      <c r="Q4951" t="str">
        <f t="shared" si="3021"/>
        <v>FY2020 Q2 Mar</v>
      </c>
      <c r="R4951">
        <f t="shared" si="3022"/>
        <v>2020</v>
      </c>
      <c r="S4951" s="8" t="str">
        <f t="shared" si="3023"/>
        <v>Mar</v>
      </c>
      <c r="T4951" s="8" t="str">
        <f t="shared" si="3024"/>
        <v>Q2</v>
      </c>
      <c r="U4951">
        <f t="shared" si="3025"/>
        <v>6</v>
      </c>
      <c r="V4951">
        <f t="shared" si="3026"/>
        <v>2</v>
      </c>
      <c r="W4951">
        <f t="shared" si="3027"/>
        <v>202006</v>
      </c>
      <c r="X4951">
        <f t="shared" si="3028"/>
        <v>202002</v>
      </c>
      <c r="Y4951" t="str">
        <f t="shared" si="3029"/>
        <v>FY2020 Q1 Mar</v>
      </c>
      <c r="Z4951">
        <f t="shared" si="3030"/>
        <v>2020</v>
      </c>
      <c r="AA4951" s="8" t="str">
        <f t="shared" si="3031"/>
        <v>Mar</v>
      </c>
      <c r="AB4951" s="8" t="str">
        <f t="shared" si="3032"/>
        <v>Q1</v>
      </c>
      <c r="AC4951">
        <f t="shared" si="3033"/>
        <v>3</v>
      </c>
      <c r="AD4951">
        <f t="shared" si="3034"/>
        <v>1</v>
      </c>
      <c r="AE4951">
        <f t="shared" si="3035"/>
        <v>202003</v>
      </c>
      <c r="AF4951">
        <f t="shared" si="3036"/>
        <v>202001</v>
      </c>
      <c r="AG4951" s="9">
        <f t="shared" ca="1" si="3037"/>
        <v>0</v>
      </c>
      <c r="AH4951">
        <f t="shared" ca="1" si="3003"/>
        <v>2</v>
      </c>
      <c r="AI4951" s="9">
        <f t="shared" ca="1" si="3004"/>
        <v>6</v>
      </c>
      <c r="AJ4951" s="9">
        <f t="shared" ca="1" si="3038"/>
        <v>0</v>
      </c>
      <c r="AK4951" s="9">
        <f t="shared" si="3039"/>
        <v>5</v>
      </c>
      <c r="AL4951" s="9">
        <f t="shared" si="3040"/>
        <v>10</v>
      </c>
      <c r="AM4951" s="9">
        <f t="shared" si="3041"/>
        <v>14</v>
      </c>
      <c r="AN4951" s="2">
        <v>43895.609027777777</v>
      </c>
      <c r="AO4951">
        <v>2391</v>
      </c>
      <c r="AP4951" s="1">
        <v>4000</v>
      </c>
      <c r="AQ4951" t="s">
        <v>4</v>
      </c>
    </row>
    <row r="4952" spans="1:43" x14ac:dyDescent="0.3">
      <c r="A4952" t="str">
        <f t="shared" ca="1" si="3005"/>
        <v>FY2020 Q4 Sep</v>
      </c>
      <c r="B4952">
        <f t="shared" ca="1" si="3006"/>
        <v>2020</v>
      </c>
      <c r="C4952" s="8" t="str">
        <f t="shared" ca="1" si="3007"/>
        <v>Sep</v>
      </c>
      <c r="D4952" s="8" t="str">
        <f t="shared" ca="1" si="3008"/>
        <v>Q4</v>
      </c>
      <c r="E4952">
        <f t="shared" ca="1" si="3009"/>
        <v>12</v>
      </c>
      <c r="F4952">
        <f t="shared" ca="1" si="3010"/>
        <v>4</v>
      </c>
      <c r="G4952">
        <f t="shared" ca="1" si="3011"/>
        <v>202012</v>
      </c>
      <c r="H4952">
        <f t="shared" ca="1" si="3012"/>
        <v>202004</v>
      </c>
      <c r="I4952" t="str">
        <f t="shared" ca="1" si="3013"/>
        <v>FY2020 Q3 Sep</v>
      </c>
      <c r="J4952">
        <f t="shared" ca="1" si="3014"/>
        <v>2020</v>
      </c>
      <c r="K4952" s="8" t="str">
        <f t="shared" ca="1" si="3015"/>
        <v>Sep</v>
      </c>
      <c r="L4952" s="8" t="str">
        <f t="shared" ca="1" si="3016"/>
        <v>Q3</v>
      </c>
      <c r="M4952">
        <f t="shared" ca="1" si="3017"/>
        <v>9</v>
      </c>
      <c r="N4952">
        <f t="shared" ca="1" si="3018"/>
        <v>3</v>
      </c>
      <c r="O4952">
        <f t="shared" ca="1" si="3019"/>
        <v>202009</v>
      </c>
      <c r="P4952">
        <f t="shared" ca="1" si="3020"/>
        <v>202003</v>
      </c>
      <c r="Q4952" t="str">
        <f t="shared" si="3021"/>
        <v>FY2019 Q4 Sep</v>
      </c>
      <c r="R4952">
        <f t="shared" si="3022"/>
        <v>2019</v>
      </c>
      <c r="S4952" s="8" t="str">
        <f t="shared" si="3023"/>
        <v>Sep</v>
      </c>
      <c r="T4952" s="8" t="str">
        <f t="shared" si="3024"/>
        <v>Q4</v>
      </c>
      <c r="U4952">
        <f t="shared" si="3025"/>
        <v>12</v>
      </c>
      <c r="V4952">
        <f t="shared" si="3026"/>
        <v>4</v>
      </c>
      <c r="W4952">
        <f t="shared" si="3027"/>
        <v>201912</v>
      </c>
      <c r="X4952">
        <f t="shared" si="3028"/>
        <v>201904</v>
      </c>
      <c r="Y4952" t="str">
        <f t="shared" si="3029"/>
        <v>FY2019 Q3 Sep</v>
      </c>
      <c r="Z4952">
        <f t="shared" si="3030"/>
        <v>2019</v>
      </c>
      <c r="AA4952" s="8" t="str">
        <f t="shared" si="3031"/>
        <v>Sep</v>
      </c>
      <c r="AB4952" s="8" t="str">
        <f t="shared" si="3032"/>
        <v>Q3</v>
      </c>
      <c r="AC4952">
        <f t="shared" si="3033"/>
        <v>9</v>
      </c>
      <c r="AD4952">
        <f t="shared" si="3034"/>
        <v>3</v>
      </c>
      <c r="AE4952">
        <f t="shared" si="3035"/>
        <v>201909</v>
      </c>
      <c r="AF4952">
        <f t="shared" si="3036"/>
        <v>201903</v>
      </c>
      <c r="AG4952" s="9">
        <f t="shared" ca="1" si="3037"/>
        <v>1</v>
      </c>
      <c r="AH4952">
        <f t="shared" ca="1" si="3003"/>
        <v>4</v>
      </c>
      <c r="AI4952" s="9">
        <f t="shared" ca="1" si="3004"/>
        <v>12</v>
      </c>
      <c r="AJ4952" s="9">
        <f t="shared" ca="1" si="3038"/>
        <v>1</v>
      </c>
      <c r="AK4952" s="9">
        <f t="shared" si="3039"/>
        <v>4</v>
      </c>
      <c r="AL4952" s="9">
        <f t="shared" si="3040"/>
        <v>36</v>
      </c>
      <c r="AM4952" s="9">
        <f t="shared" si="3041"/>
        <v>13</v>
      </c>
      <c r="AN4952" s="2">
        <v>43712.566666666666</v>
      </c>
      <c r="AO4952">
        <v>2429</v>
      </c>
      <c r="AP4952" s="1">
        <v>4000</v>
      </c>
      <c r="AQ4952" t="s">
        <v>4</v>
      </c>
    </row>
    <row r="4953" spans="1:43" x14ac:dyDescent="0.3">
      <c r="A4953" t="str">
        <f t="shared" ca="1" si="3005"/>
        <v>FY2020 Q4 Sep</v>
      </c>
      <c r="B4953">
        <f t="shared" ca="1" si="3006"/>
        <v>2020</v>
      </c>
      <c r="C4953" s="8" t="str">
        <f t="shared" ca="1" si="3007"/>
        <v>Sep</v>
      </c>
      <c r="D4953" s="8" t="str">
        <f t="shared" ca="1" si="3008"/>
        <v>Q4</v>
      </c>
      <c r="E4953">
        <f t="shared" ca="1" si="3009"/>
        <v>12</v>
      </c>
      <c r="F4953">
        <f t="shared" ca="1" si="3010"/>
        <v>4</v>
      </c>
      <c r="G4953">
        <f t="shared" ca="1" si="3011"/>
        <v>202012</v>
      </c>
      <c r="H4953">
        <f t="shared" ca="1" si="3012"/>
        <v>202004</v>
      </c>
      <c r="I4953" t="str">
        <f t="shared" ca="1" si="3013"/>
        <v>FY2020 Q3 Sep</v>
      </c>
      <c r="J4953">
        <f t="shared" ca="1" si="3014"/>
        <v>2020</v>
      </c>
      <c r="K4953" s="8" t="str">
        <f t="shared" ca="1" si="3015"/>
        <v>Sep</v>
      </c>
      <c r="L4953" s="8" t="str">
        <f t="shared" ca="1" si="3016"/>
        <v>Q3</v>
      </c>
      <c r="M4953">
        <f t="shared" ca="1" si="3017"/>
        <v>9</v>
      </c>
      <c r="N4953">
        <f t="shared" ca="1" si="3018"/>
        <v>3</v>
      </c>
      <c r="O4953">
        <f t="shared" ca="1" si="3019"/>
        <v>202009</v>
      </c>
      <c r="P4953">
        <f t="shared" ca="1" si="3020"/>
        <v>202003</v>
      </c>
      <c r="Q4953" t="str">
        <f t="shared" si="3021"/>
        <v>FY2020 Q1 Nov</v>
      </c>
      <c r="R4953">
        <f t="shared" si="3022"/>
        <v>2020</v>
      </c>
      <c r="S4953" s="8" t="str">
        <f t="shared" si="3023"/>
        <v>Nov</v>
      </c>
      <c r="T4953" s="8" t="str">
        <f t="shared" si="3024"/>
        <v>Q1</v>
      </c>
      <c r="U4953">
        <f t="shared" si="3025"/>
        <v>2</v>
      </c>
      <c r="V4953">
        <f t="shared" si="3026"/>
        <v>1</v>
      </c>
      <c r="W4953">
        <f t="shared" si="3027"/>
        <v>202002</v>
      </c>
      <c r="X4953">
        <f t="shared" si="3028"/>
        <v>202001</v>
      </c>
      <c r="Y4953" t="str">
        <f t="shared" si="3029"/>
        <v>FY2019 Q4 Nov</v>
      </c>
      <c r="Z4953">
        <f t="shared" si="3030"/>
        <v>2019</v>
      </c>
      <c r="AA4953" s="8" t="str">
        <f t="shared" si="3031"/>
        <v>Nov</v>
      </c>
      <c r="AB4953" s="8" t="str">
        <f t="shared" si="3032"/>
        <v>Q4</v>
      </c>
      <c r="AC4953">
        <f t="shared" si="3033"/>
        <v>11</v>
      </c>
      <c r="AD4953">
        <f t="shared" si="3034"/>
        <v>4</v>
      </c>
      <c r="AE4953">
        <f t="shared" si="3035"/>
        <v>201911</v>
      </c>
      <c r="AF4953">
        <f t="shared" si="3036"/>
        <v>201904</v>
      </c>
      <c r="AG4953" s="9">
        <f t="shared" ca="1" si="3037"/>
        <v>0</v>
      </c>
      <c r="AH4953">
        <f t="shared" ca="1" si="3003"/>
        <v>3</v>
      </c>
      <c r="AI4953" s="9">
        <f t="shared" ca="1" si="3004"/>
        <v>10</v>
      </c>
      <c r="AJ4953" s="9">
        <f t="shared" ca="1" si="3038"/>
        <v>1</v>
      </c>
      <c r="AK4953" s="9">
        <f t="shared" si="3039"/>
        <v>6</v>
      </c>
      <c r="AL4953" s="9">
        <f t="shared" si="3040"/>
        <v>45</v>
      </c>
      <c r="AM4953" s="9">
        <f t="shared" si="3041"/>
        <v>13</v>
      </c>
      <c r="AN4953" s="2">
        <v>43777.54791666667</v>
      </c>
      <c r="AO4953">
        <v>2429</v>
      </c>
      <c r="AP4953" s="1">
        <v>4000</v>
      </c>
      <c r="AQ4953" t="s">
        <v>4</v>
      </c>
    </row>
    <row r="4954" spans="1:43" x14ac:dyDescent="0.3">
      <c r="A4954" t="str">
        <f t="shared" ca="1" si="3005"/>
        <v>FY2020 Q4 Sep</v>
      </c>
      <c r="B4954">
        <f t="shared" ca="1" si="3006"/>
        <v>2020</v>
      </c>
      <c r="C4954" s="8" t="str">
        <f t="shared" ca="1" si="3007"/>
        <v>Sep</v>
      </c>
      <c r="D4954" s="8" t="str">
        <f t="shared" ca="1" si="3008"/>
        <v>Q4</v>
      </c>
      <c r="E4954">
        <f t="shared" ca="1" si="3009"/>
        <v>12</v>
      </c>
      <c r="F4954">
        <f t="shared" ca="1" si="3010"/>
        <v>4</v>
      </c>
      <c r="G4954">
        <f t="shared" ca="1" si="3011"/>
        <v>202012</v>
      </c>
      <c r="H4954">
        <f t="shared" ca="1" si="3012"/>
        <v>202004</v>
      </c>
      <c r="I4954" t="str">
        <f t="shared" ca="1" si="3013"/>
        <v>FY2020 Q3 Sep</v>
      </c>
      <c r="J4954">
        <f t="shared" ca="1" si="3014"/>
        <v>2020</v>
      </c>
      <c r="K4954" s="8" t="str">
        <f t="shared" ca="1" si="3015"/>
        <v>Sep</v>
      </c>
      <c r="L4954" s="8" t="str">
        <f t="shared" ca="1" si="3016"/>
        <v>Q3</v>
      </c>
      <c r="M4954">
        <f t="shared" ca="1" si="3017"/>
        <v>9</v>
      </c>
      <c r="N4954">
        <f t="shared" ca="1" si="3018"/>
        <v>3</v>
      </c>
      <c r="O4954">
        <f t="shared" ca="1" si="3019"/>
        <v>202009</v>
      </c>
      <c r="P4954">
        <f t="shared" ca="1" si="3020"/>
        <v>202003</v>
      </c>
      <c r="Q4954" t="str">
        <f t="shared" si="3021"/>
        <v>FY2020 Q2 Mar</v>
      </c>
      <c r="R4954">
        <f t="shared" si="3022"/>
        <v>2020</v>
      </c>
      <c r="S4954" s="8" t="str">
        <f t="shared" si="3023"/>
        <v>Mar</v>
      </c>
      <c r="T4954" s="8" t="str">
        <f t="shared" si="3024"/>
        <v>Q2</v>
      </c>
      <c r="U4954">
        <f t="shared" si="3025"/>
        <v>6</v>
      </c>
      <c r="V4954">
        <f t="shared" si="3026"/>
        <v>2</v>
      </c>
      <c r="W4954">
        <f t="shared" si="3027"/>
        <v>202006</v>
      </c>
      <c r="X4954">
        <f t="shared" si="3028"/>
        <v>202002</v>
      </c>
      <c r="Y4954" t="str">
        <f t="shared" si="3029"/>
        <v>FY2020 Q1 Mar</v>
      </c>
      <c r="Z4954">
        <f t="shared" si="3030"/>
        <v>2020</v>
      </c>
      <c r="AA4954" s="8" t="str">
        <f t="shared" si="3031"/>
        <v>Mar</v>
      </c>
      <c r="AB4954" s="8" t="str">
        <f t="shared" si="3032"/>
        <v>Q1</v>
      </c>
      <c r="AC4954">
        <f t="shared" si="3033"/>
        <v>3</v>
      </c>
      <c r="AD4954">
        <f t="shared" si="3034"/>
        <v>1</v>
      </c>
      <c r="AE4954">
        <f t="shared" si="3035"/>
        <v>202003</v>
      </c>
      <c r="AF4954">
        <f t="shared" si="3036"/>
        <v>202001</v>
      </c>
      <c r="AG4954" s="9">
        <f t="shared" ca="1" si="3037"/>
        <v>0</v>
      </c>
      <c r="AH4954">
        <f t="shared" ca="1" si="3003"/>
        <v>2</v>
      </c>
      <c r="AI4954" s="9">
        <f t="shared" ca="1" si="3004"/>
        <v>6</v>
      </c>
      <c r="AJ4954" s="9">
        <f t="shared" ca="1" si="3038"/>
        <v>0</v>
      </c>
      <c r="AK4954" s="9">
        <f t="shared" si="3039"/>
        <v>6</v>
      </c>
      <c r="AL4954" s="9">
        <f t="shared" si="3040"/>
        <v>10</v>
      </c>
      <c r="AM4954" s="9">
        <f t="shared" si="3041"/>
        <v>10</v>
      </c>
      <c r="AN4954" s="2">
        <v>43896.449305555558</v>
      </c>
      <c r="AO4954">
        <v>2452</v>
      </c>
      <c r="AP4954" s="1">
        <v>4000</v>
      </c>
      <c r="AQ4954" t="s">
        <v>4</v>
      </c>
    </row>
    <row r="4955" spans="1:43" x14ac:dyDescent="0.3">
      <c r="A4955" t="str">
        <f t="shared" ca="1" si="3005"/>
        <v>FY2020 Q4 Sep</v>
      </c>
      <c r="B4955">
        <f t="shared" ca="1" si="3006"/>
        <v>2020</v>
      </c>
      <c r="C4955" s="8" t="str">
        <f t="shared" ca="1" si="3007"/>
        <v>Sep</v>
      </c>
      <c r="D4955" s="8" t="str">
        <f t="shared" ca="1" si="3008"/>
        <v>Q4</v>
      </c>
      <c r="E4955">
        <f t="shared" ca="1" si="3009"/>
        <v>12</v>
      </c>
      <c r="F4955">
        <f t="shared" ca="1" si="3010"/>
        <v>4</v>
      </c>
      <c r="G4955">
        <f t="shared" ca="1" si="3011"/>
        <v>202012</v>
      </c>
      <c r="H4955">
        <f t="shared" ca="1" si="3012"/>
        <v>202004</v>
      </c>
      <c r="I4955" t="str">
        <f t="shared" ca="1" si="3013"/>
        <v>FY2020 Q3 Sep</v>
      </c>
      <c r="J4955">
        <f t="shared" ca="1" si="3014"/>
        <v>2020</v>
      </c>
      <c r="K4955" s="8" t="str">
        <f t="shared" ca="1" si="3015"/>
        <v>Sep</v>
      </c>
      <c r="L4955" s="8" t="str">
        <f t="shared" ca="1" si="3016"/>
        <v>Q3</v>
      </c>
      <c r="M4955">
        <f t="shared" ca="1" si="3017"/>
        <v>9</v>
      </c>
      <c r="N4955">
        <f t="shared" ca="1" si="3018"/>
        <v>3</v>
      </c>
      <c r="O4955">
        <f t="shared" ca="1" si="3019"/>
        <v>202009</v>
      </c>
      <c r="P4955">
        <f t="shared" ca="1" si="3020"/>
        <v>202003</v>
      </c>
      <c r="Q4955" t="str">
        <f t="shared" si="3021"/>
        <v>FY2019 Q4 Sep</v>
      </c>
      <c r="R4955">
        <f t="shared" si="3022"/>
        <v>2019</v>
      </c>
      <c r="S4955" s="8" t="str">
        <f t="shared" si="3023"/>
        <v>Sep</v>
      </c>
      <c r="T4955" s="8" t="str">
        <f t="shared" si="3024"/>
        <v>Q4</v>
      </c>
      <c r="U4955">
        <f t="shared" si="3025"/>
        <v>12</v>
      </c>
      <c r="V4955">
        <f t="shared" si="3026"/>
        <v>4</v>
      </c>
      <c r="W4955">
        <f t="shared" si="3027"/>
        <v>201912</v>
      </c>
      <c r="X4955">
        <f t="shared" si="3028"/>
        <v>201904</v>
      </c>
      <c r="Y4955" t="str">
        <f t="shared" si="3029"/>
        <v>FY2019 Q3 Sep</v>
      </c>
      <c r="Z4955">
        <f t="shared" si="3030"/>
        <v>2019</v>
      </c>
      <c r="AA4955" s="8" t="str">
        <f t="shared" si="3031"/>
        <v>Sep</v>
      </c>
      <c r="AB4955" s="8" t="str">
        <f t="shared" si="3032"/>
        <v>Q3</v>
      </c>
      <c r="AC4955">
        <f t="shared" si="3033"/>
        <v>9</v>
      </c>
      <c r="AD4955">
        <f t="shared" si="3034"/>
        <v>3</v>
      </c>
      <c r="AE4955">
        <f t="shared" si="3035"/>
        <v>201909</v>
      </c>
      <c r="AF4955">
        <f t="shared" si="3036"/>
        <v>201903</v>
      </c>
      <c r="AG4955" s="9">
        <f t="shared" ca="1" si="3037"/>
        <v>1</v>
      </c>
      <c r="AH4955">
        <f t="shared" ca="1" si="3003"/>
        <v>4</v>
      </c>
      <c r="AI4955" s="9">
        <f t="shared" ca="1" si="3004"/>
        <v>12</v>
      </c>
      <c r="AJ4955" s="9">
        <f t="shared" ca="1" si="3038"/>
        <v>1</v>
      </c>
      <c r="AK4955" s="9">
        <f t="shared" si="3039"/>
        <v>3</v>
      </c>
      <c r="AL4955" s="9">
        <f t="shared" si="3040"/>
        <v>36</v>
      </c>
      <c r="AM4955" s="9">
        <f t="shared" si="3041"/>
        <v>14</v>
      </c>
      <c r="AN4955" s="2">
        <v>43711.606944444444</v>
      </c>
      <c r="AO4955">
        <v>2490</v>
      </c>
      <c r="AP4955" s="1">
        <v>4000</v>
      </c>
      <c r="AQ4955" t="s">
        <v>4</v>
      </c>
    </row>
    <row r="4956" spans="1:43" x14ac:dyDescent="0.3">
      <c r="A4956" t="str">
        <f t="shared" ca="1" si="3005"/>
        <v>FY2020 Q4 Sep</v>
      </c>
      <c r="B4956">
        <f t="shared" ca="1" si="3006"/>
        <v>2020</v>
      </c>
      <c r="C4956" s="8" t="str">
        <f t="shared" ca="1" si="3007"/>
        <v>Sep</v>
      </c>
      <c r="D4956" s="8" t="str">
        <f t="shared" ca="1" si="3008"/>
        <v>Q4</v>
      </c>
      <c r="E4956">
        <f t="shared" ca="1" si="3009"/>
        <v>12</v>
      </c>
      <c r="F4956">
        <f t="shared" ca="1" si="3010"/>
        <v>4</v>
      </c>
      <c r="G4956">
        <f t="shared" ca="1" si="3011"/>
        <v>202012</v>
      </c>
      <c r="H4956">
        <f t="shared" ca="1" si="3012"/>
        <v>202004</v>
      </c>
      <c r="I4956" t="str">
        <f t="shared" ca="1" si="3013"/>
        <v>FY2020 Q3 Sep</v>
      </c>
      <c r="J4956">
        <f t="shared" ca="1" si="3014"/>
        <v>2020</v>
      </c>
      <c r="K4956" s="8" t="str">
        <f t="shared" ca="1" si="3015"/>
        <v>Sep</v>
      </c>
      <c r="L4956" s="8" t="str">
        <f t="shared" ca="1" si="3016"/>
        <v>Q3</v>
      </c>
      <c r="M4956">
        <f t="shared" ca="1" si="3017"/>
        <v>9</v>
      </c>
      <c r="N4956">
        <f t="shared" ca="1" si="3018"/>
        <v>3</v>
      </c>
      <c r="O4956">
        <f t="shared" ca="1" si="3019"/>
        <v>202009</v>
      </c>
      <c r="P4956">
        <f t="shared" ca="1" si="3020"/>
        <v>202003</v>
      </c>
      <c r="Q4956" t="str">
        <f t="shared" si="3021"/>
        <v>FY2019 Q4 Sep</v>
      </c>
      <c r="R4956">
        <f t="shared" si="3022"/>
        <v>2019</v>
      </c>
      <c r="S4956" s="8" t="str">
        <f t="shared" si="3023"/>
        <v>Sep</v>
      </c>
      <c r="T4956" s="8" t="str">
        <f t="shared" si="3024"/>
        <v>Q4</v>
      </c>
      <c r="U4956">
        <f t="shared" si="3025"/>
        <v>12</v>
      </c>
      <c r="V4956">
        <f t="shared" si="3026"/>
        <v>4</v>
      </c>
      <c r="W4956">
        <f t="shared" si="3027"/>
        <v>201912</v>
      </c>
      <c r="X4956">
        <f t="shared" si="3028"/>
        <v>201904</v>
      </c>
      <c r="Y4956" t="str">
        <f t="shared" si="3029"/>
        <v>FY2019 Q3 Sep</v>
      </c>
      <c r="Z4956">
        <f t="shared" si="3030"/>
        <v>2019</v>
      </c>
      <c r="AA4956" s="8" t="str">
        <f t="shared" si="3031"/>
        <v>Sep</v>
      </c>
      <c r="AB4956" s="8" t="str">
        <f t="shared" si="3032"/>
        <v>Q3</v>
      </c>
      <c r="AC4956">
        <f t="shared" si="3033"/>
        <v>9</v>
      </c>
      <c r="AD4956">
        <f t="shared" si="3034"/>
        <v>3</v>
      </c>
      <c r="AE4956">
        <f t="shared" si="3035"/>
        <v>201909</v>
      </c>
      <c r="AF4956">
        <f t="shared" si="3036"/>
        <v>201903</v>
      </c>
      <c r="AG4956" s="9">
        <f t="shared" ca="1" si="3037"/>
        <v>1</v>
      </c>
      <c r="AH4956">
        <f t="shared" ca="1" si="3003"/>
        <v>4</v>
      </c>
      <c r="AI4956" s="9">
        <f t="shared" ca="1" si="3004"/>
        <v>12</v>
      </c>
      <c r="AJ4956" s="9">
        <f t="shared" ca="1" si="3038"/>
        <v>1</v>
      </c>
      <c r="AK4956" s="9">
        <f t="shared" si="3039"/>
        <v>5</v>
      </c>
      <c r="AL4956" s="9">
        <f t="shared" si="3040"/>
        <v>36</v>
      </c>
      <c r="AM4956" s="9">
        <f t="shared" si="3041"/>
        <v>12</v>
      </c>
      <c r="AN4956" s="2">
        <v>43713.500694444447</v>
      </c>
      <c r="AO4956">
        <v>2507</v>
      </c>
      <c r="AP4956" s="1">
        <v>4000</v>
      </c>
      <c r="AQ4956" t="s">
        <v>4</v>
      </c>
    </row>
    <row r="4957" spans="1:43" x14ac:dyDescent="0.3">
      <c r="A4957" t="str">
        <f t="shared" ca="1" si="3005"/>
        <v>FY2020 Q4 Sep</v>
      </c>
      <c r="B4957">
        <f t="shared" ca="1" si="3006"/>
        <v>2020</v>
      </c>
      <c r="C4957" s="8" t="str">
        <f t="shared" ca="1" si="3007"/>
        <v>Sep</v>
      </c>
      <c r="D4957" s="8" t="str">
        <f t="shared" ca="1" si="3008"/>
        <v>Q4</v>
      </c>
      <c r="E4957">
        <f t="shared" ca="1" si="3009"/>
        <v>12</v>
      </c>
      <c r="F4957">
        <f t="shared" ca="1" si="3010"/>
        <v>4</v>
      </c>
      <c r="G4957">
        <f t="shared" ca="1" si="3011"/>
        <v>202012</v>
      </c>
      <c r="H4957">
        <f t="shared" ca="1" si="3012"/>
        <v>202004</v>
      </c>
      <c r="I4957" t="str">
        <f t="shared" ca="1" si="3013"/>
        <v>FY2020 Q3 Sep</v>
      </c>
      <c r="J4957">
        <f t="shared" ca="1" si="3014"/>
        <v>2020</v>
      </c>
      <c r="K4957" s="8" t="str">
        <f t="shared" ca="1" si="3015"/>
        <v>Sep</v>
      </c>
      <c r="L4957" s="8" t="str">
        <f t="shared" ca="1" si="3016"/>
        <v>Q3</v>
      </c>
      <c r="M4957">
        <f t="shared" ca="1" si="3017"/>
        <v>9</v>
      </c>
      <c r="N4957">
        <f t="shared" ca="1" si="3018"/>
        <v>3</v>
      </c>
      <c r="O4957">
        <f t="shared" ca="1" si="3019"/>
        <v>202009</v>
      </c>
      <c r="P4957">
        <f t="shared" ca="1" si="3020"/>
        <v>202003</v>
      </c>
      <c r="Q4957" t="str">
        <f t="shared" si="3021"/>
        <v>FY2019 Q4 Sep</v>
      </c>
      <c r="R4957">
        <f t="shared" si="3022"/>
        <v>2019</v>
      </c>
      <c r="S4957" s="8" t="str">
        <f t="shared" si="3023"/>
        <v>Sep</v>
      </c>
      <c r="T4957" s="8" t="str">
        <f t="shared" si="3024"/>
        <v>Q4</v>
      </c>
      <c r="U4957">
        <f t="shared" si="3025"/>
        <v>12</v>
      </c>
      <c r="V4957">
        <f t="shared" si="3026"/>
        <v>4</v>
      </c>
      <c r="W4957">
        <f t="shared" si="3027"/>
        <v>201912</v>
      </c>
      <c r="X4957">
        <f t="shared" si="3028"/>
        <v>201904</v>
      </c>
      <c r="Y4957" t="str">
        <f t="shared" si="3029"/>
        <v>FY2019 Q3 Sep</v>
      </c>
      <c r="Z4957">
        <f t="shared" si="3030"/>
        <v>2019</v>
      </c>
      <c r="AA4957" s="8" t="str">
        <f t="shared" si="3031"/>
        <v>Sep</v>
      </c>
      <c r="AB4957" s="8" t="str">
        <f t="shared" si="3032"/>
        <v>Q3</v>
      </c>
      <c r="AC4957">
        <f t="shared" si="3033"/>
        <v>9</v>
      </c>
      <c r="AD4957">
        <f t="shared" si="3034"/>
        <v>3</v>
      </c>
      <c r="AE4957">
        <f t="shared" si="3035"/>
        <v>201909</v>
      </c>
      <c r="AF4957">
        <f t="shared" si="3036"/>
        <v>201903</v>
      </c>
      <c r="AG4957" s="9">
        <f t="shared" ca="1" si="3037"/>
        <v>1</v>
      </c>
      <c r="AH4957">
        <f t="shared" ca="1" si="3003"/>
        <v>4</v>
      </c>
      <c r="AI4957" s="9">
        <f t="shared" ca="1" si="3004"/>
        <v>12</v>
      </c>
      <c r="AJ4957" s="9">
        <f t="shared" ca="1" si="3038"/>
        <v>1</v>
      </c>
      <c r="AK4957" s="9">
        <f t="shared" si="3039"/>
        <v>4</v>
      </c>
      <c r="AL4957" s="9">
        <f t="shared" si="3040"/>
        <v>36</v>
      </c>
      <c r="AM4957" s="9">
        <f t="shared" si="3041"/>
        <v>10</v>
      </c>
      <c r="AN4957" s="2">
        <v>43712.430555555555</v>
      </c>
      <c r="AO4957">
        <v>2609</v>
      </c>
      <c r="AP4957" s="1">
        <v>4000</v>
      </c>
      <c r="AQ4957" t="s">
        <v>4</v>
      </c>
    </row>
    <row r="4958" spans="1:43" x14ac:dyDescent="0.3">
      <c r="A4958" t="str">
        <f t="shared" ca="1" si="3005"/>
        <v>FY2020 Q4 Sep</v>
      </c>
      <c r="B4958">
        <f t="shared" ca="1" si="3006"/>
        <v>2020</v>
      </c>
      <c r="C4958" s="8" t="str">
        <f t="shared" ca="1" si="3007"/>
        <v>Sep</v>
      </c>
      <c r="D4958" s="8" t="str">
        <f t="shared" ca="1" si="3008"/>
        <v>Q4</v>
      </c>
      <c r="E4958">
        <f t="shared" ca="1" si="3009"/>
        <v>12</v>
      </c>
      <c r="F4958">
        <f t="shared" ca="1" si="3010"/>
        <v>4</v>
      </c>
      <c r="G4958">
        <f t="shared" ca="1" si="3011"/>
        <v>202012</v>
      </c>
      <c r="H4958">
        <f t="shared" ca="1" si="3012"/>
        <v>202004</v>
      </c>
      <c r="I4958" t="str">
        <f t="shared" ca="1" si="3013"/>
        <v>FY2020 Q3 Sep</v>
      </c>
      <c r="J4958">
        <f t="shared" ca="1" si="3014"/>
        <v>2020</v>
      </c>
      <c r="K4958" s="8" t="str">
        <f t="shared" ca="1" si="3015"/>
        <v>Sep</v>
      </c>
      <c r="L4958" s="8" t="str">
        <f t="shared" ca="1" si="3016"/>
        <v>Q3</v>
      </c>
      <c r="M4958">
        <f t="shared" ca="1" si="3017"/>
        <v>9</v>
      </c>
      <c r="N4958">
        <f t="shared" ca="1" si="3018"/>
        <v>3</v>
      </c>
      <c r="O4958">
        <f t="shared" ca="1" si="3019"/>
        <v>202009</v>
      </c>
      <c r="P4958">
        <f t="shared" ca="1" si="3020"/>
        <v>202003</v>
      </c>
      <c r="Q4958" t="str">
        <f t="shared" si="3021"/>
        <v>FY2019 Q4 Sep</v>
      </c>
      <c r="R4958">
        <f t="shared" si="3022"/>
        <v>2019</v>
      </c>
      <c r="S4958" s="8" t="str">
        <f t="shared" si="3023"/>
        <v>Sep</v>
      </c>
      <c r="T4958" s="8" t="str">
        <f t="shared" si="3024"/>
        <v>Q4</v>
      </c>
      <c r="U4958">
        <f t="shared" si="3025"/>
        <v>12</v>
      </c>
      <c r="V4958">
        <f t="shared" si="3026"/>
        <v>4</v>
      </c>
      <c r="W4958">
        <f t="shared" si="3027"/>
        <v>201912</v>
      </c>
      <c r="X4958">
        <f t="shared" si="3028"/>
        <v>201904</v>
      </c>
      <c r="Y4958" t="str">
        <f t="shared" si="3029"/>
        <v>FY2019 Q3 Sep</v>
      </c>
      <c r="Z4958">
        <f t="shared" si="3030"/>
        <v>2019</v>
      </c>
      <c r="AA4958" s="8" t="str">
        <f t="shared" si="3031"/>
        <v>Sep</v>
      </c>
      <c r="AB4958" s="8" t="str">
        <f t="shared" si="3032"/>
        <v>Q3</v>
      </c>
      <c r="AC4958">
        <f t="shared" si="3033"/>
        <v>9</v>
      </c>
      <c r="AD4958">
        <f t="shared" si="3034"/>
        <v>3</v>
      </c>
      <c r="AE4958">
        <f t="shared" si="3035"/>
        <v>201909</v>
      </c>
      <c r="AF4958">
        <f t="shared" si="3036"/>
        <v>201903</v>
      </c>
      <c r="AG4958" s="9">
        <f t="shared" ca="1" si="3037"/>
        <v>1</v>
      </c>
      <c r="AH4958">
        <f t="shared" ca="1" si="3003"/>
        <v>4</v>
      </c>
      <c r="AI4958" s="9">
        <f t="shared" ca="1" si="3004"/>
        <v>12</v>
      </c>
      <c r="AJ4958" s="9">
        <f t="shared" ca="1" si="3038"/>
        <v>1</v>
      </c>
      <c r="AK4958" s="9">
        <f t="shared" si="3039"/>
        <v>4</v>
      </c>
      <c r="AL4958" s="9">
        <f t="shared" si="3040"/>
        <v>36</v>
      </c>
      <c r="AM4958" s="9">
        <f t="shared" si="3041"/>
        <v>12</v>
      </c>
      <c r="AN4958" s="2">
        <v>43712.513888888891</v>
      </c>
      <c r="AO4958">
        <v>2609</v>
      </c>
      <c r="AP4958" s="1">
        <v>4000</v>
      </c>
      <c r="AQ4958" t="s">
        <v>4</v>
      </c>
    </row>
    <row r="4959" spans="1:43" x14ac:dyDescent="0.3">
      <c r="A4959" t="str">
        <f t="shared" ca="1" si="3005"/>
        <v>FY2020 Q4 Sep</v>
      </c>
      <c r="B4959">
        <f t="shared" ca="1" si="3006"/>
        <v>2020</v>
      </c>
      <c r="C4959" s="8" t="str">
        <f t="shared" ca="1" si="3007"/>
        <v>Sep</v>
      </c>
      <c r="D4959" s="8" t="str">
        <f t="shared" ca="1" si="3008"/>
        <v>Q4</v>
      </c>
      <c r="E4959">
        <f t="shared" ca="1" si="3009"/>
        <v>12</v>
      </c>
      <c r="F4959">
        <f t="shared" ca="1" si="3010"/>
        <v>4</v>
      </c>
      <c r="G4959">
        <f t="shared" ca="1" si="3011"/>
        <v>202012</v>
      </c>
      <c r="H4959">
        <f t="shared" ca="1" si="3012"/>
        <v>202004</v>
      </c>
      <c r="I4959" t="str">
        <f t="shared" ca="1" si="3013"/>
        <v>FY2020 Q3 Sep</v>
      </c>
      <c r="J4959">
        <f t="shared" ca="1" si="3014"/>
        <v>2020</v>
      </c>
      <c r="K4959" s="8" t="str">
        <f t="shared" ca="1" si="3015"/>
        <v>Sep</v>
      </c>
      <c r="L4959" s="8" t="str">
        <f t="shared" ca="1" si="3016"/>
        <v>Q3</v>
      </c>
      <c r="M4959">
        <f t="shared" ca="1" si="3017"/>
        <v>9</v>
      </c>
      <c r="N4959">
        <f t="shared" ca="1" si="3018"/>
        <v>3</v>
      </c>
      <c r="O4959">
        <f t="shared" ca="1" si="3019"/>
        <v>202009</v>
      </c>
      <c r="P4959">
        <f t="shared" ca="1" si="3020"/>
        <v>202003</v>
      </c>
      <c r="Q4959" t="str">
        <f t="shared" si="3021"/>
        <v>FY2020 Q1 Nov</v>
      </c>
      <c r="R4959">
        <f t="shared" si="3022"/>
        <v>2020</v>
      </c>
      <c r="S4959" s="8" t="str">
        <f t="shared" si="3023"/>
        <v>Nov</v>
      </c>
      <c r="T4959" s="8" t="str">
        <f t="shared" si="3024"/>
        <v>Q1</v>
      </c>
      <c r="U4959">
        <f t="shared" si="3025"/>
        <v>2</v>
      </c>
      <c r="V4959">
        <f t="shared" si="3026"/>
        <v>1</v>
      </c>
      <c r="W4959">
        <f t="shared" si="3027"/>
        <v>202002</v>
      </c>
      <c r="X4959">
        <f t="shared" si="3028"/>
        <v>202001</v>
      </c>
      <c r="Y4959" t="str">
        <f t="shared" si="3029"/>
        <v>FY2019 Q4 Nov</v>
      </c>
      <c r="Z4959">
        <f t="shared" si="3030"/>
        <v>2019</v>
      </c>
      <c r="AA4959" s="8" t="str">
        <f t="shared" si="3031"/>
        <v>Nov</v>
      </c>
      <c r="AB4959" s="8" t="str">
        <f t="shared" si="3032"/>
        <v>Q4</v>
      </c>
      <c r="AC4959">
        <f t="shared" si="3033"/>
        <v>11</v>
      </c>
      <c r="AD4959">
        <f t="shared" si="3034"/>
        <v>4</v>
      </c>
      <c r="AE4959">
        <f t="shared" si="3035"/>
        <v>201911</v>
      </c>
      <c r="AF4959">
        <f t="shared" si="3036"/>
        <v>201904</v>
      </c>
      <c r="AG4959" s="9">
        <f t="shared" ca="1" si="3037"/>
        <v>0</v>
      </c>
      <c r="AH4959">
        <f t="shared" ca="1" si="3003"/>
        <v>3</v>
      </c>
      <c r="AI4959" s="9">
        <f t="shared" ca="1" si="3004"/>
        <v>10</v>
      </c>
      <c r="AJ4959" s="9">
        <f t="shared" ca="1" si="3038"/>
        <v>1</v>
      </c>
      <c r="AK4959" s="9">
        <f t="shared" si="3039"/>
        <v>3</v>
      </c>
      <c r="AL4959" s="9">
        <f t="shared" si="3040"/>
        <v>46</v>
      </c>
      <c r="AM4959" s="9">
        <f t="shared" si="3041"/>
        <v>9</v>
      </c>
      <c r="AN4959" s="2">
        <v>43781.413194444445</v>
      </c>
      <c r="AO4959">
        <v>2681</v>
      </c>
      <c r="AP4959" s="1">
        <v>4000</v>
      </c>
      <c r="AQ4959" t="s">
        <v>4</v>
      </c>
    </row>
    <row r="4960" spans="1:43" x14ac:dyDescent="0.3">
      <c r="A4960" t="str">
        <f t="shared" ca="1" si="3005"/>
        <v>FY2020 Q4 Sep</v>
      </c>
      <c r="B4960">
        <f t="shared" ca="1" si="3006"/>
        <v>2020</v>
      </c>
      <c r="C4960" s="8" t="str">
        <f t="shared" ca="1" si="3007"/>
        <v>Sep</v>
      </c>
      <c r="D4960" s="8" t="str">
        <f t="shared" ca="1" si="3008"/>
        <v>Q4</v>
      </c>
      <c r="E4960">
        <f t="shared" ca="1" si="3009"/>
        <v>12</v>
      </c>
      <c r="F4960">
        <f t="shared" ca="1" si="3010"/>
        <v>4</v>
      </c>
      <c r="G4960">
        <f t="shared" ca="1" si="3011"/>
        <v>202012</v>
      </c>
      <c r="H4960">
        <f t="shared" ca="1" si="3012"/>
        <v>202004</v>
      </c>
      <c r="I4960" t="str">
        <f t="shared" ca="1" si="3013"/>
        <v>FY2020 Q3 Sep</v>
      </c>
      <c r="J4960">
        <f t="shared" ca="1" si="3014"/>
        <v>2020</v>
      </c>
      <c r="K4960" s="8" t="str">
        <f t="shared" ca="1" si="3015"/>
        <v>Sep</v>
      </c>
      <c r="L4960" s="8" t="str">
        <f t="shared" ca="1" si="3016"/>
        <v>Q3</v>
      </c>
      <c r="M4960">
        <f t="shared" ca="1" si="3017"/>
        <v>9</v>
      </c>
      <c r="N4960">
        <f t="shared" ca="1" si="3018"/>
        <v>3</v>
      </c>
      <c r="O4960">
        <f t="shared" ca="1" si="3019"/>
        <v>202009</v>
      </c>
      <c r="P4960">
        <f t="shared" ca="1" si="3020"/>
        <v>202003</v>
      </c>
      <c r="Q4960" t="str">
        <f t="shared" si="3021"/>
        <v>FY2020 Q2 Feb</v>
      </c>
      <c r="R4960">
        <f t="shared" si="3022"/>
        <v>2020</v>
      </c>
      <c r="S4960" s="8" t="str">
        <f t="shared" si="3023"/>
        <v>Feb</v>
      </c>
      <c r="T4960" s="8" t="str">
        <f t="shared" si="3024"/>
        <v>Q2</v>
      </c>
      <c r="U4960">
        <f t="shared" si="3025"/>
        <v>5</v>
      </c>
      <c r="V4960">
        <f t="shared" si="3026"/>
        <v>2</v>
      </c>
      <c r="W4960">
        <f t="shared" si="3027"/>
        <v>202005</v>
      </c>
      <c r="X4960">
        <f t="shared" si="3028"/>
        <v>202002</v>
      </c>
      <c r="Y4960" t="str">
        <f t="shared" si="3029"/>
        <v>FY2020 Q1 Feb</v>
      </c>
      <c r="Z4960">
        <f t="shared" si="3030"/>
        <v>2020</v>
      </c>
      <c r="AA4960" s="8" t="str">
        <f t="shared" si="3031"/>
        <v>Feb</v>
      </c>
      <c r="AB4960" s="8" t="str">
        <f t="shared" si="3032"/>
        <v>Q1</v>
      </c>
      <c r="AC4960">
        <f t="shared" si="3033"/>
        <v>2</v>
      </c>
      <c r="AD4960">
        <f t="shared" si="3034"/>
        <v>1</v>
      </c>
      <c r="AE4960">
        <f t="shared" si="3035"/>
        <v>202002</v>
      </c>
      <c r="AF4960">
        <f t="shared" si="3036"/>
        <v>202001</v>
      </c>
      <c r="AG4960" s="9">
        <f t="shared" ca="1" si="3037"/>
        <v>0</v>
      </c>
      <c r="AH4960">
        <f t="shared" ca="1" si="3003"/>
        <v>2</v>
      </c>
      <c r="AI4960" s="9">
        <f t="shared" ca="1" si="3004"/>
        <v>7</v>
      </c>
      <c r="AJ4960" s="9">
        <f t="shared" ca="1" si="3038"/>
        <v>0</v>
      </c>
      <c r="AK4960" s="9">
        <f t="shared" si="3039"/>
        <v>4</v>
      </c>
      <c r="AL4960" s="9">
        <f t="shared" si="3040"/>
        <v>6</v>
      </c>
      <c r="AM4960" s="9">
        <f t="shared" si="3041"/>
        <v>11</v>
      </c>
      <c r="AN4960" s="2">
        <v>43866.468055555553</v>
      </c>
      <c r="AO4960">
        <v>2681</v>
      </c>
      <c r="AP4960" s="1">
        <v>4000</v>
      </c>
      <c r="AQ4960" t="s">
        <v>4</v>
      </c>
    </row>
    <row r="4961" spans="1:43" x14ac:dyDescent="0.3">
      <c r="A4961" t="str">
        <f t="shared" ca="1" si="3005"/>
        <v>FY2020 Q4 Sep</v>
      </c>
      <c r="B4961">
        <f t="shared" ca="1" si="3006"/>
        <v>2020</v>
      </c>
      <c r="C4961" s="8" t="str">
        <f t="shared" ca="1" si="3007"/>
        <v>Sep</v>
      </c>
      <c r="D4961" s="8" t="str">
        <f t="shared" ca="1" si="3008"/>
        <v>Q4</v>
      </c>
      <c r="E4961">
        <f t="shared" ca="1" si="3009"/>
        <v>12</v>
      </c>
      <c r="F4961">
        <f t="shared" ca="1" si="3010"/>
        <v>4</v>
      </c>
      <c r="G4961">
        <f t="shared" ca="1" si="3011"/>
        <v>202012</v>
      </c>
      <c r="H4961">
        <f t="shared" ca="1" si="3012"/>
        <v>202004</v>
      </c>
      <c r="I4961" t="str">
        <f t="shared" ca="1" si="3013"/>
        <v>FY2020 Q3 Sep</v>
      </c>
      <c r="J4961">
        <f t="shared" ca="1" si="3014"/>
        <v>2020</v>
      </c>
      <c r="K4961" s="8" t="str">
        <f t="shared" ca="1" si="3015"/>
        <v>Sep</v>
      </c>
      <c r="L4961" s="8" t="str">
        <f t="shared" ca="1" si="3016"/>
        <v>Q3</v>
      </c>
      <c r="M4961">
        <f t="shared" ca="1" si="3017"/>
        <v>9</v>
      </c>
      <c r="N4961">
        <f t="shared" ca="1" si="3018"/>
        <v>3</v>
      </c>
      <c r="O4961">
        <f t="shared" ca="1" si="3019"/>
        <v>202009</v>
      </c>
      <c r="P4961">
        <f t="shared" ca="1" si="3020"/>
        <v>202003</v>
      </c>
      <c r="Q4961" t="str">
        <f t="shared" si="3021"/>
        <v>FY2019 Q4 Sep</v>
      </c>
      <c r="R4961">
        <f t="shared" si="3022"/>
        <v>2019</v>
      </c>
      <c r="S4961" s="8" t="str">
        <f t="shared" si="3023"/>
        <v>Sep</v>
      </c>
      <c r="T4961" s="8" t="str">
        <f t="shared" si="3024"/>
        <v>Q4</v>
      </c>
      <c r="U4961">
        <f t="shared" si="3025"/>
        <v>12</v>
      </c>
      <c r="V4961">
        <f t="shared" si="3026"/>
        <v>4</v>
      </c>
      <c r="W4961">
        <f t="shared" si="3027"/>
        <v>201912</v>
      </c>
      <c r="X4961">
        <f t="shared" si="3028"/>
        <v>201904</v>
      </c>
      <c r="Y4961" t="str">
        <f t="shared" si="3029"/>
        <v>FY2019 Q3 Sep</v>
      </c>
      <c r="Z4961">
        <f t="shared" si="3030"/>
        <v>2019</v>
      </c>
      <c r="AA4961" s="8" t="str">
        <f t="shared" si="3031"/>
        <v>Sep</v>
      </c>
      <c r="AB4961" s="8" t="str">
        <f t="shared" si="3032"/>
        <v>Q3</v>
      </c>
      <c r="AC4961">
        <f t="shared" si="3033"/>
        <v>9</v>
      </c>
      <c r="AD4961">
        <f t="shared" si="3034"/>
        <v>3</v>
      </c>
      <c r="AE4961">
        <f t="shared" si="3035"/>
        <v>201909</v>
      </c>
      <c r="AF4961">
        <f t="shared" si="3036"/>
        <v>201903</v>
      </c>
      <c r="AG4961" s="9">
        <f t="shared" ca="1" si="3037"/>
        <v>1</v>
      </c>
      <c r="AH4961">
        <f t="shared" ca="1" si="3003"/>
        <v>4</v>
      </c>
      <c r="AI4961" s="9">
        <f t="shared" ca="1" si="3004"/>
        <v>12</v>
      </c>
      <c r="AJ4961" s="9">
        <f t="shared" ca="1" si="3038"/>
        <v>1</v>
      </c>
      <c r="AK4961" s="9">
        <f t="shared" si="3039"/>
        <v>4</v>
      </c>
      <c r="AL4961" s="9">
        <f t="shared" si="3040"/>
        <v>36</v>
      </c>
      <c r="AM4961" s="9">
        <f t="shared" si="3041"/>
        <v>13</v>
      </c>
      <c r="AN4961" s="2">
        <v>43712.561805555553</v>
      </c>
      <c r="AO4961">
        <v>2877</v>
      </c>
      <c r="AP4961" s="1">
        <v>4000</v>
      </c>
      <c r="AQ4961" t="s">
        <v>4</v>
      </c>
    </row>
    <row r="4962" spans="1:43" x14ac:dyDescent="0.3">
      <c r="A4962" t="str">
        <f t="shared" ca="1" si="3005"/>
        <v>FY2020 Q4 Sep</v>
      </c>
      <c r="B4962">
        <f t="shared" ca="1" si="3006"/>
        <v>2020</v>
      </c>
      <c r="C4962" s="8" t="str">
        <f t="shared" ca="1" si="3007"/>
        <v>Sep</v>
      </c>
      <c r="D4962" s="8" t="str">
        <f t="shared" ca="1" si="3008"/>
        <v>Q4</v>
      </c>
      <c r="E4962">
        <f t="shared" ca="1" si="3009"/>
        <v>12</v>
      </c>
      <c r="F4962">
        <f t="shared" ca="1" si="3010"/>
        <v>4</v>
      </c>
      <c r="G4962">
        <f t="shared" ca="1" si="3011"/>
        <v>202012</v>
      </c>
      <c r="H4962">
        <f t="shared" ca="1" si="3012"/>
        <v>202004</v>
      </c>
      <c r="I4962" t="str">
        <f t="shared" ca="1" si="3013"/>
        <v>FY2020 Q3 Sep</v>
      </c>
      <c r="J4962">
        <f t="shared" ca="1" si="3014"/>
        <v>2020</v>
      </c>
      <c r="K4962" s="8" t="str">
        <f t="shared" ca="1" si="3015"/>
        <v>Sep</v>
      </c>
      <c r="L4962" s="8" t="str">
        <f t="shared" ca="1" si="3016"/>
        <v>Q3</v>
      </c>
      <c r="M4962">
        <f t="shared" ca="1" si="3017"/>
        <v>9</v>
      </c>
      <c r="N4962">
        <f t="shared" ca="1" si="3018"/>
        <v>3</v>
      </c>
      <c r="O4962">
        <f t="shared" ca="1" si="3019"/>
        <v>202009</v>
      </c>
      <c r="P4962">
        <f t="shared" ca="1" si="3020"/>
        <v>202003</v>
      </c>
      <c r="Q4962" t="str">
        <f t="shared" si="3021"/>
        <v>FY2020 Q1 Nov</v>
      </c>
      <c r="R4962">
        <f t="shared" si="3022"/>
        <v>2020</v>
      </c>
      <c r="S4962" s="8" t="str">
        <f t="shared" si="3023"/>
        <v>Nov</v>
      </c>
      <c r="T4962" s="8" t="str">
        <f t="shared" si="3024"/>
        <v>Q1</v>
      </c>
      <c r="U4962">
        <f t="shared" si="3025"/>
        <v>2</v>
      </c>
      <c r="V4962">
        <f t="shared" si="3026"/>
        <v>1</v>
      </c>
      <c r="W4962">
        <f t="shared" si="3027"/>
        <v>202002</v>
      </c>
      <c r="X4962">
        <f t="shared" si="3028"/>
        <v>202001</v>
      </c>
      <c r="Y4962" t="str">
        <f t="shared" si="3029"/>
        <v>FY2019 Q4 Nov</v>
      </c>
      <c r="Z4962">
        <f t="shared" si="3030"/>
        <v>2019</v>
      </c>
      <c r="AA4962" s="8" t="str">
        <f t="shared" si="3031"/>
        <v>Nov</v>
      </c>
      <c r="AB4962" s="8" t="str">
        <f t="shared" si="3032"/>
        <v>Q4</v>
      </c>
      <c r="AC4962">
        <f t="shared" si="3033"/>
        <v>11</v>
      </c>
      <c r="AD4962">
        <f t="shared" si="3034"/>
        <v>4</v>
      </c>
      <c r="AE4962">
        <f t="shared" si="3035"/>
        <v>201911</v>
      </c>
      <c r="AF4962">
        <f t="shared" si="3036"/>
        <v>201904</v>
      </c>
      <c r="AG4962" s="9">
        <f t="shared" ca="1" si="3037"/>
        <v>0</v>
      </c>
      <c r="AH4962">
        <f t="shared" ca="1" si="3003"/>
        <v>3</v>
      </c>
      <c r="AI4962" s="9">
        <f t="shared" ca="1" si="3004"/>
        <v>10</v>
      </c>
      <c r="AJ4962" s="9">
        <f t="shared" ca="1" si="3038"/>
        <v>1</v>
      </c>
      <c r="AK4962" s="9">
        <f t="shared" si="3039"/>
        <v>2</v>
      </c>
      <c r="AL4962" s="9">
        <f t="shared" si="3040"/>
        <v>47</v>
      </c>
      <c r="AM4962" s="9">
        <f t="shared" si="3041"/>
        <v>7</v>
      </c>
      <c r="AN4962" s="2">
        <v>43787.306250000001</v>
      </c>
      <c r="AO4962">
        <v>2956</v>
      </c>
      <c r="AP4962" s="1">
        <v>4000</v>
      </c>
      <c r="AQ4962" t="s">
        <v>4</v>
      </c>
    </row>
    <row r="4963" spans="1:43" x14ac:dyDescent="0.3">
      <c r="A4963" t="str">
        <f t="shared" ca="1" si="3005"/>
        <v>FY2020 Q4 Sep</v>
      </c>
      <c r="B4963">
        <f t="shared" ca="1" si="3006"/>
        <v>2020</v>
      </c>
      <c r="C4963" s="8" t="str">
        <f t="shared" ca="1" si="3007"/>
        <v>Sep</v>
      </c>
      <c r="D4963" s="8" t="str">
        <f t="shared" ca="1" si="3008"/>
        <v>Q4</v>
      </c>
      <c r="E4963">
        <f t="shared" ca="1" si="3009"/>
        <v>12</v>
      </c>
      <c r="F4963">
        <f t="shared" ca="1" si="3010"/>
        <v>4</v>
      </c>
      <c r="G4963">
        <f t="shared" ca="1" si="3011"/>
        <v>202012</v>
      </c>
      <c r="H4963">
        <f t="shared" ca="1" si="3012"/>
        <v>202004</v>
      </c>
      <c r="I4963" t="str">
        <f t="shared" ca="1" si="3013"/>
        <v>FY2020 Q3 Sep</v>
      </c>
      <c r="J4963">
        <f t="shared" ca="1" si="3014"/>
        <v>2020</v>
      </c>
      <c r="K4963" s="8" t="str">
        <f t="shared" ca="1" si="3015"/>
        <v>Sep</v>
      </c>
      <c r="L4963" s="8" t="str">
        <f t="shared" ca="1" si="3016"/>
        <v>Q3</v>
      </c>
      <c r="M4963">
        <f t="shared" ca="1" si="3017"/>
        <v>9</v>
      </c>
      <c r="N4963">
        <f t="shared" ca="1" si="3018"/>
        <v>3</v>
      </c>
      <c r="O4963">
        <f t="shared" ca="1" si="3019"/>
        <v>202009</v>
      </c>
      <c r="P4963">
        <f t="shared" ca="1" si="3020"/>
        <v>202003</v>
      </c>
      <c r="Q4963" t="str">
        <f t="shared" si="3021"/>
        <v>FY2020 Q1 Oct</v>
      </c>
      <c r="R4963">
        <f t="shared" si="3022"/>
        <v>2020</v>
      </c>
      <c r="S4963" s="8" t="str">
        <f t="shared" si="3023"/>
        <v>Oct</v>
      </c>
      <c r="T4963" s="8" t="str">
        <f t="shared" si="3024"/>
        <v>Q1</v>
      </c>
      <c r="U4963">
        <f t="shared" si="3025"/>
        <v>1</v>
      </c>
      <c r="V4963">
        <f t="shared" si="3026"/>
        <v>1</v>
      </c>
      <c r="W4963">
        <f t="shared" si="3027"/>
        <v>202001</v>
      </c>
      <c r="X4963">
        <f t="shared" si="3028"/>
        <v>202001</v>
      </c>
      <c r="Y4963" t="str">
        <f t="shared" si="3029"/>
        <v>FY2019 Q4 Oct</v>
      </c>
      <c r="Z4963">
        <f t="shared" si="3030"/>
        <v>2019</v>
      </c>
      <c r="AA4963" s="8" t="str">
        <f t="shared" si="3031"/>
        <v>Oct</v>
      </c>
      <c r="AB4963" s="8" t="str">
        <f t="shared" si="3032"/>
        <v>Q4</v>
      </c>
      <c r="AC4963">
        <f t="shared" si="3033"/>
        <v>10</v>
      </c>
      <c r="AD4963">
        <f t="shared" si="3034"/>
        <v>4</v>
      </c>
      <c r="AE4963">
        <f t="shared" si="3035"/>
        <v>201910</v>
      </c>
      <c r="AF4963">
        <f t="shared" si="3036"/>
        <v>201904</v>
      </c>
      <c r="AG4963" s="9">
        <f t="shared" ca="1" si="3037"/>
        <v>0</v>
      </c>
      <c r="AH4963">
        <f t="shared" ca="1" si="3003"/>
        <v>4</v>
      </c>
      <c r="AI4963" s="9">
        <f t="shared" ca="1" si="3004"/>
        <v>11</v>
      </c>
      <c r="AJ4963" s="9">
        <f t="shared" ca="1" si="3038"/>
        <v>1</v>
      </c>
      <c r="AK4963" s="9">
        <f t="shared" si="3039"/>
        <v>5</v>
      </c>
      <c r="AL4963" s="9">
        <f t="shared" si="3040"/>
        <v>42</v>
      </c>
      <c r="AM4963" s="9">
        <f t="shared" si="3041"/>
        <v>16</v>
      </c>
      <c r="AN4963" s="2">
        <v>43755.667361111111</v>
      </c>
      <c r="AO4963">
        <v>3120</v>
      </c>
      <c r="AP4963" s="1">
        <v>4000</v>
      </c>
      <c r="AQ4963" t="s">
        <v>4</v>
      </c>
    </row>
    <row r="4964" spans="1:43" x14ac:dyDescent="0.3">
      <c r="A4964" t="str">
        <f t="shared" ca="1" si="3005"/>
        <v>FY2020 Q4 Sep</v>
      </c>
      <c r="B4964">
        <f t="shared" ca="1" si="3006"/>
        <v>2020</v>
      </c>
      <c r="C4964" s="8" t="str">
        <f t="shared" ca="1" si="3007"/>
        <v>Sep</v>
      </c>
      <c r="D4964" s="8" t="str">
        <f t="shared" ca="1" si="3008"/>
        <v>Q4</v>
      </c>
      <c r="E4964">
        <f t="shared" ca="1" si="3009"/>
        <v>12</v>
      </c>
      <c r="F4964">
        <f t="shared" ca="1" si="3010"/>
        <v>4</v>
      </c>
      <c r="G4964">
        <f t="shared" ca="1" si="3011"/>
        <v>202012</v>
      </c>
      <c r="H4964">
        <f t="shared" ca="1" si="3012"/>
        <v>202004</v>
      </c>
      <c r="I4964" t="str">
        <f t="shared" ca="1" si="3013"/>
        <v>FY2020 Q3 Sep</v>
      </c>
      <c r="J4964">
        <f t="shared" ca="1" si="3014"/>
        <v>2020</v>
      </c>
      <c r="K4964" s="8" t="str">
        <f t="shared" ca="1" si="3015"/>
        <v>Sep</v>
      </c>
      <c r="L4964" s="8" t="str">
        <f t="shared" ca="1" si="3016"/>
        <v>Q3</v>
      </c>
      <c r="M4964">
        <f t="shared" ca="1" si="3017"/>
        <v>9</v>
      </c>
      <c r="N4964">
        <f t="shared" ca="1" si="3018"/>
        <v>3</v>
      </c>
      <c r="O4964">
        <f t="shared" ca="1" si="3019"/>
        <v>202009</v>
      </c>
      <c r="P4964">
        <f t="shared" ca="1" si="3020"/>
        <v>202003</v>
      </c>
      <c r="Q4964" t="str">
        <f t="shared" si="3021"/>
        <v>FY2020 Q1 Nov</v>
      </c>
      <c r="R4964">
        <f t="shared" si="3022"/>
        <v>2020</v>
      </c>
      <c r="S4964" s="8" t="str">
        <f t="shared" si="3023"/>
        <v>Nov</v>
      </c>
      <c r="T4964" s="8" t="str">
        <f t="shared" si="3024"/>
        <v>Q1</v>
      </c>
      <c r="U4964">
        <f t="shared" si="3025"/>
        <v>2</v>
      </c>
      <c r="V4964">
        <f t="shared" si="3026"/>
        <v>1</v>
      </c>
      <c r="W4964">
        <f t="shared" si="3027"/>
        <v>202002</v>
      </c>
      <c r="X4964">
        <f t="shared" si="3028"/>
        <v>202001</v>
      </c>
      <c r="Y4964" t="str">
        <f t="shared" si="3029"/>
        <v>FY2019 Q4 Nov</v>
      </c>
      <c r="Z4964">
        <f t="shared" si="3030"/>
        <v>2019</v>
      </c>
      <c r="AA4964" s="8" t="str">
        <f t="shared" si="3031"/>
        <v>Nov</v>
      </c>
      <c r="AB4964" s="8" t="str">
        <f t="shared" si="3032"/>
        <v>Q4</v>
      </c>
      <c r="AC4964">
        <f t="shared" si="3033"/>
        <v>11</v>
      </c>
      <c r="AD4964">
        <f t="shared" si="3034"/>
        <v>4</v>
      </c>
      <c r="AE4964">
        <f t="shared" si="3035"/>
        <v>201911</v>
      </c>
      <c r="AF4964">
        <f t="shared" si="3036"/>
        <v>201904</v>
      </c>
      <c r="AG4964" s="9">
        <f t="shared" ca="1" si="3037"/>
        <v>0</v>
      </c>
      <c r="AH4964">
        <f t="shared" ca="1" si="3003"/>
        <v>3</v>
      </c>
      <c r="AI4964" s="9">
        <f t="shared" ca="1" si="3004"/>
        <v>10</v>
      </c>
      <c r="AJ4964" s="9">
        <f t="shared" ca="1" si="3038"/>
        <v>1</v>
      </c>
      <c r="AK4964" s="9">
        <f t="shared" si="3039"/>
        <v>2</v>
      </c>
      <c r="AL4964" s="9">
        <f t="shared" si="3040"/>
        <v>47</v>
      </c>
      <c r="AM4964" s="9">
        <f t="shared" si="3041"/>
        <v>15</v>
      </c>
      <c r="AN4964" s="2">
        <v>43787.645138888889</v>
      </c>
      <c r="AO4964">
        <v>3120</v>
      </c>
      <c r="AP4964" s="1">
        <v>4000</v>
      </c>
      <c r="AQ4964" t="s">
        <v>4</v>
      </c>
    </row>
    <row r="4965" spans="1:43" x14ac:dyDescent="0.3">
      <c r="A4965" t="str">
        <f t="shared" ca="1" si="3005"/>
        <v>FY2020 Q4 Sep</v>
      </c>
      <c r="B4965">
        <f t="shared" ca="1" si="3006"/>
        <v>2020</v>
      </c>
      <c r="C4965" s="8" t="str">
        <f t="shared" ca="1" si="3007"/>
        <v>Sep</v>
      </c>
      <c r="D4965" s="8" t="str">
        <f t="shared" ca="1" si="3008"/>
        <v>Q4</v>
      </c>
      <c r="E4965">
        <f t="shared" ca="1" si="3009"/>
        <v>12</v>
      </c>
      <c r="F4965">
        <f t="shared" ca="1" si="3010"/>
        <v>4</v>
      </c>
      <c r="G4965">
        <f t="shared" ca="1" si="3011"/>
        <v>202012</v>
      </c>
      <c r="H4965">
        <f t="shared" ca="1" si="3012"/>
        <v>202004</v>
      </c>
      <c r="I4965" t="str">
        <f t="shared" ca="1" si="3013"/>
        <v>FY2020 Q3 Sep</v>
      </c>
      <c r="J4965">
        <f t="shared" ca="1" si="3014"/>
        <v>2020</v>
      </c>
      <c r="K4965" s="8" t="str">
        <f t="shared" ca="1" si="3015"/>
        <v>Sep</v>
      </c>
      <c r="L4965" s="8" t="str">
        <f t="shared" ca="1" si="3016"/>
        <v>Q3</v>
      </c>
      <c r="M4965">
        <f t="shared" ca="1" si="3017"/>
        <v>9</v>
      </c>
      <c r="N4965">
        <f t="shared" ca="1" si="3018"/>
        <v>3</v>
      </c>
      <c r="O4965">
        <f t="shared" ca="1" si="3019"/>
        <v>202009</v>
      </c>
      <c r="P4965">
        <f t="shared" ca="1" si="3020"/>
        <v>202003</v>
      </c>
      <c r="Q4965" t="str">
        <f t="shared" si="3021"/>
        <v>FY2020 Q1 Nov</v>
      </c>
      <c r="R4965">
        <f t="shared" si="3022"/>
        <v>2020</v>
      </c>
      <c r="S4965" s="8" t="str">
        <f t="shared" si="3023"/>
        <v>Nov</v>
      </c>
      <c r="T4965" s="8" t="str">
        <f t="shared" si="3024"/>
        <v>Q1</v>
      </c>
      <c r="U4965">
        <f t="shared" si="3025"/>
        <v>2</v>
      </c>
      <c r="V4965">
        <f t="shared" si="3026"/>
        <v>1</v>
      </c>
      <c r="W4965">
        <f t="shared" si="3027"/>
        <v>202002</v>
      </c>
      <c r="X4965">
        <f t="shared" si="3028"/>
        <v>202001</v>
      </c>
      <c r="Y4965" t="str">
        <f t="shared" si="3029"/>
        <v>FY2019 Q4 Nov</v>
      </c>
      <c r="Z4965">
        <f t="shared" si="3030"/>
        <v>2019</v>
      </c>
      <c r="AA4965" s="8" t="str">
        <f t="shared" si="3031"/>
        <v>Nov</v>
      </c>
      <c r="AB4965" s="8" t="str">
        <f t="shared" si="3032"/>
        <v>Q4</v>
      </c>
      <c r="AC4965">
        <f t="shared" si="3033"/>
        <v>11</v>
      </c>
      <c r="AD4965">
        <f t="shared" si="3034"/>
        <v>4</v>
      </c>
      <c r="AE4965">
        <f t="shared" si="3035"/>
        <v>201911</v>
      </c>
      <c r="AF4965">
        <f t="shared" si="3036"/>
        <v>201904</v>
      </c>
      <c r="AG4965" s="9">
        <f t="shared" ca="1" si="3037"/>
        <v>0</v>
      </c>
      <c r="AH4965">
        <f t="shared" ca="1" si="3003"/>
        <v>3</v>
      </c>
      <c r="AI4965" s="9">
        <f t="shared" ca="1" si="3004"/>
        <v>10</v>
      </c>
      <c r="AJ4965" s="9">
        <f t="shared" ca="1" si="3038"/>
        <v>1</v>
      </c>
      <c r="AK4965" s="9">
        <f t="shared" si="3039"/>
        <v>6</v>
      </c>
      <c r="AL4965" s="9">
        <f t="shared" si="3040"/>
        <v>45</v>
      </c>
      <c r="AM4965" s="9">
        <f t="shared" si="3041"/>
        <v>8</v>
      </c>
      <c r="AN4965" s="2">
        <v>43777.364583333336</v>
      </c>
      <c r="AO4965">
        <v>3255</v>
      </c>
      <c r="AP4965" s="1">
        <v>4000</v>
      </c>
      <c r="AQ4965" t="s">
        <v>4</v>
      </c>
    </row>
    <row r="4966" spans="1:43" x14ac:dyDescent="0.3">
      <c r="A4966" t="str">
        <f t="shared" ca="1" si="3005"/>
        <v>FY2020 Q4 Sep</v>
      </c>
      <c r="B4966">
        <f t="shared" ca="1" si="3006"/>
        <v>2020</v>
      </c>
      <c r="C4966" s="8" t="str">
        <f t="shared" ca="1" si="3007"/>
        <v>Sep</v>
      </c>
      <c r="D4966" s="8" t="str">
        <f t="shared" ca="1" si="3008"/>
        <v>Q4</v>
      </c>
      <c r="E4966">
        <f t="shared" ca="1" si="3009"/>
        <v>12</v>
      </c>
      <c r="F4966">
        <f t="shared" ca="1" si="3010"/>
        <v>4</v>
      </c>
      <c r="G4966">
        <f t="shared" ca="1" si="3011"/>
        <v>202012</v>
      </c>
      <c r="H4966">
        <f t="shared" ca="1" si="3012"/>
        <v>202004</v>
      </c>
      <c r="I4966" t="str">
        <f t="shared" ca="1" si="3013"/>
        <v>FY2020 Q3 Sep</v>
      </c>
      <c r="J4966">
        <f t="shared" ca="1" si="3014"/>
        <v>2020</v>
      </c>
      <c r="K4966" s="8" t="str">
        <f t="shared" ca="1" si="3015"/>
        <v>Sep</v>
      </c>
      <c r="L4966" s="8" t="str">
        <f t="shared" ca="1" si="3016"/>
        <v>Q3</v>
      </c>
      <c r="M4966">
        <f t="shared" ca="1" si="3017"/>
        <v>9</v>
      </c>
      <c r="N4966">
        <f t="shared" ca="1" si="3018"/>
        <v>3</v>
      </c>
      <c r="O4966">
        <f t="shared" ca="1" si="3019"/>
        <v>202009</v>
      </c>
      <c r="P4966">
        <f t="shared" ca="1" si="3020"/>
        <v>202003</v>
      </c>
      <c r="Q4966" t="str">
        <f t="shared" si="3021"/>
        <v>FY2020 Q1 Oct</v>
      </c>
      <c r="R4966">
        <f t="shared" si="3022"/>
        <v>2020</v>
      </c>
      <c r="S4966" s="8" t="str">
        <f t="shared" si="3023"/>
        <v>Oct</v>
      </c>
      <c r="T4966" s="8" t="str">
        <f t="shared" si="3024"/>
        <v>Q1</v>
      </c>
      <c r="U4966">
        <f t="shared" si="3025"/>
        <v>1</v>
      </c>
      <c r="V4966">
        <f t="shared" si="3026"/>
        <v>1</v>
      </c>
      <c r="W4966">
        <f t="shared" si="3027"/>
        <v>202001</v>
      </c>
      <c r="X4966">
        <f t="shared" si="3028"/>
        <v>202001</v>
      </c>
      <c r="Y4966" t="str">
        <f t="shared" si="3029"/>
        <v>FY2019 Q4 Oct</v>
      </c>
      <c r="Z4966">
        <f t="shared" si="3030"/>
        <v>2019</v>
      </c>
      <c r="AA4966" s="8" t="str">
        <f t="shared" si="3031"/>
        <v>Oct</v>
      </c>
      <c r="AB4966" s="8" t="str">
        <f t="shared" si="3032"/>
        <v>Q4</v>
      </c>
      <c r="AC4966">
        <f t="shared" si="3033"/>
        <v>10</v>
      </c>
      <c r="AD4966">
        <f t="shared" si="3034"/>
        <v>4</v>
      </c>
      <c r="AE4966">
        <f t="shared" si="3035"/>
        <v>201910</v>
      </c>
      <c r="AF4966">
        <f t="shared" si="3036"/>
        <v>201904</v>
      </c>
      <c r="AG4966" s="9">
        <f t="shared" ca="1" si="3037"/>
        <v>0</v>
      </c>
      <c r="AH4966">
        <f t="shared" ca="1" si="3003"/>
        <v>4</v>
      </c>
      <c r="AI4966" s="9">
        <f t="shared" ca="1" si="3004"/>
        <v>11</v>
      </c>
      <c r="AJ4966" s="9">
        <f t="shared" ca="1" si="3038"/>
        <v>1</v>
      </c>
      <c r="AK4966" s="9">
        <f t="shared" si="3039"/>
        <v>4</v>
      </c>
      <c r="AL4966" s="9">
        <f t="shared" si="3040"/>
        <v>41</v>
      </c>
      <c r="AM4966" s="9">
        <f t="shared" si="3041"/>
        <v>9</v>
      </c>
      <c r="AN4966" s="2">
        <v>43747.384722222225</v>
      </c>
      <c r="AO4966">
        <v>3291</v>
      </c>
      <c r="AP4966" s="1">
        <v>4000</v>
      </c>
      <c r="AQ4966" t="s">
        <v>4</v>
      </c>
    </row>
    <row r="4967" spans="1:43" x14ac:dyDescent="0.3">
      <c r="A4967" t="str">
        <f t="shared" ca="1" si="3005"/>
        <v>FY2020 Q4 Sep</v>
      </c>
      <c r="B4967">
        <f t="shared" ca="1" si="3006"/>
        <v>2020</v>
      </c>
      <c r="C4967" s="8" t="str">
        <f t="shared" ca="1" si="3007"/>
        <v>Sep</v>
      </c>
      <c r="D4967" s="8" t="str">
        <f t="shared" ca="1" si="3008"/>
        <v>Q4</v>
      </c>
      <c r="E4967">
        <f t="shared" ca="1" si="3009"/>
        <v>12</v>
      </c>
      <c r="F4967">
        <f t="shared" ca="1" si="3010"/>
        <v>4</v>
      </c>
      <c r="G4967">
        <f t="shared" ca="1" si="3011"/>
        <v>202012</v>
      </c>
      <c r="H4967">
        <f t="shared" ca="1" si="3012"/>
        <v>202004</v>
      </c>
      <c r="I4967" t="str">
        <f t="shared" ca="1" si="3013"/>
        <v>FY2020 Q3 Sep</v>
      </c>
      <c r="J4967">
        <f t="shared" ca="1" si="3014"/>
        <v>2020</v>
      </c>
      <c r="K4967" s="8" t="str">
        <f t="shared" ca="1" si="3015"/>
        <v>Sep</v>
      </c>
      <c r="L4967" s="8" t="str">
        <f t="shared" ca="1" si="3016"/>
        <v>Q3</v>
      </c>
      <c r="M4967">
        <f t="shared" ca="1" si="3017"/>
        <v>9</v>
      </c>
      <c r="N4967">
        <f t="shared" ca="1" si="3018"/>
        <v>3</v>
      </c>
      <c r="O4967">
        <f t="shared" ca="1" si="3019"/>
        <v>202009</v>
      </c>
      <c r="P4967">
        <f t="shared" ca="1" si="3020"/>
        <v>202003</v>
      </c>
      <c r="Q4967" t="str">
        <f t="shared" si="3021"/>
        <v>FY2019 Q4 Sep</v>
      </c>
      <c r="R4967">
        <f t="shared" si="3022"/>
        <v>2019</v>
      </c>
      <c r="S4967" s="8" t="str">
        <f t="shared" si="3023"/>
        <v>Sep</v>
      </c>
      <c r="T4967" s="8" t="str">
        <f t="shared" si="3024"/>
        <v>Q4</v>
      </c>
      <c r="U4967">
        <f t="shared" si="3025"/>
        <v>12</v>
      </c>
      <c r="V4967">
        <f t="shared" si="3026"/>
        <v>4</v>
      </c>
      <c r="W4967">
        <f t="shared" si="3027"/>
        <v>201912</v>
      </c>
      <c r="X4967">
        <f t="shared" si="3028"/>
        <v>201904</v>
      </c>
      <c r="Y4967" t="str">
        <f t="shared" si="3029"/>
        <v>FY2019 Q3 Sep</v>
      </c>
      <c r="Z4967">
        <f t="shared" si="3030"/>
        <v>2019</v>
      </c>
      <c r="AA4967" s="8" t="str">
        <f t="shared" si="3031"/>
        <v>Sep</v>
      </c>
      <c r="AB4967" s="8" t="str">
        <f t="shared" si="3032"/>
        <v>Q3</v>
      </c>
      <c r="AC4967">
        <f t="shared" si="3033"/>
        <v>9</v>
      </c>
      <c r="AD4967">
        <f t="shared" si="3034"/>
        <v>3</v>
      </c>
      <c r="AE4967">
        <f t="shared" si="3035"/>
        <v>201909</v>
      </c>
      <c r="AF4967">
        <f t="shared" si="3036"/>
        <v>201903</v>
      </c>
      <c r="AG4967" s="9">
        <f t="shared" ca="1" si="3037"/>
        <v>1</v>
      </c>
      <c r="AH4967">
        <f t="shared" ca="1" si="3003"/>
        <v>4</v>
      </c>
      <c r="AI4967" s="9">
        <f t="shared" ca="1" si="3004"/>
        <v>12</v>
      </c>
      <c r="AJ4967" s="9">
        <f t="shared" ca="1" si="3038"/>
        <v>1</v>
      </c>
      <c r="AK4967" s="9">
        <f t="shared" si="3039"/>
        <v>4</v>
      </c>
      <c r="AL4967" s="9">
        <f t="shared" si="3040"/>
        <v>36</v>
      </c>
      <c r="AM4967" s="9">
        <f t="shared" si="3041"/>
        <v>13</v>
      </c>
      <c r="AN4967" s="2">
        <v>43712.569444444445</v>
      </c>
      <c r="AO4967">
        <v>3331</v>
      </c>
      <c r="AP4967" s="1">
        <v>4000</v>
      </c>
      <c r="AQ4967" t="s">
        <v>4</v>
      </c>
    </row>
    <row r="4968" spans="1:43" x14ac:dyDescent="0.3">
      <c r="A4968" t="str">
        <f t="shared" ca="1" si="3005"/>
        <v>FY2020 Q4 Sep</v>
      </c>
      <c r="B4968">
        <f t="shared" ca="1" si="3006"/>
        <v>2020</v>
      </c>
      <c r="C4968" s="8" t="str">
        <f t="shared" ca="1" si="3007"/>
        <v>Sep</v>
      </c>
      <c r="D4968" s="8" t="str">
        <f t="shared" ca="1" si="3008"/>
        <v>Q4</v>
      </c>
      <c r="E4968">
        <f t="shared" ca="1" si="3009"/>
        <v>12</v>
      </c>
      <c r="F4968">
        <f t="shared" ca="1" si="3010"/>
        <v>4</v>
      </c>
      <c r="G4968">
        <f t="shared" ca="1" si="3011"/>
        <v>202012</v>
      </c>
      <c r="H4968">
        <f t="shared" ca="1" si="3012"/>
        <v>202004</v>
      </c>
      <c r="I4968" t="str">
        <f t="shared" ca="1" si="3013"/>
        <v>FY2020 Q3 Sep</v>
      </c>
      <c r="J4968">
        <f t="shared" ca="1" si="3014"/>
        <v>2020</v>
      </c>
      <c r="K4968" s="8" t="str">
        <f t="shared" ca="1" si="3015"/>
        <v>Sep</v>
      </c>
      <c r="L4968" s="8" t="str">
        <f t="shared" ca="1" si="3016"/>
        <v>Q3</v>
      </c>
      <c r="M4968">
        <f t="shared" ca="1" si="3017"/>
        <v>9</v>
      </c>
      <c r="N4968">
        <f t="shared" ca="1" si="3018"/>
        <v>3</v>
      </c>
      <c r="O4968">
        <f t="shared" ca="1" si="3019"/>
        <v>202009</v>
      </c>
      <c r="P4968">
        <f t="shared" ca="1" si="3020"/>
        <v>202003</v>
      </c>
      <c r="Q4968" t="str">
        <f t="shared" si="3021"/>
        <v>FY2019 Q4 Sep</v>
      </c>
      <c r="R4968">
        <f t="shared" si="3022"/>
        <v>2019</v>
      </c>
      <c r="S4968" s="8" t="str">
        <f t="shared" si="3023"/>
        <v>Sep</v>
      </c>
      <c r="T4968" s="8" t="str">
        <f t="shared" si="3024"/>
        <v>Q4</v>
      </c>
      <c r="U4968">
        <f t="shared" si="3025"/>
        <v>12</v>
      </c>
      <c r="V4968">
        <f t="shared" si="3026"/>
        <v>4</v>
      </c>
      <c r="W4968">
        <f t="shared" si="3027"/>
        <v>201912</v>
      </c>
      <c r="X4968">
        <f t="shared" si="3028"/>
        <v>201904</v>
      </c>
      <c r="Y4968" t="str">
        <f t="shared" si="3029"/>
        <v>FY2019 Q3 Sep</v>
      </c>
      <c r="Z4968">
        <f t="shared" si="3030"/>
        <v>2019</v>
      </c>
      <c r="AA4968" s="8" t="str">
        <f t="shared" si="3031"/>
        <v>Sep</v>
      </c>
      <c r="AB4968" s="8" t="str">
        <f t="shared" si="3032"/>
        <v>Q3</v>
      </c>
      <c r="AC4968">
        <f t="shared" si="3033"/>
        <v>9</v>
      </c>
      <c r="AD4968">
        <f t="shared" si="3034"/>
        <v>3</v>
      </c>
      <c r="AE4968">
        <f t="shared" si="3035"/>
        <v>201909</v>
      </c>
      <c r="AF4968">
        <f t="shared" si="3036"/>
        <v>201903</v>
      </c>
      <c r="AG4968" s="9">
        <f t="shared" ca="1" si="3037"/>
        <v>1</v>
      </c>
      <c r="AH4968">
        <f t="shared" ca="1" si="3003"/>
        <v>4</v>
      </c>
      <c r="AI4968" s="9">
        <f t="shared" ca="1" si="3004"/>
        <v>12</v>
      </c>
      <c r="AJ4968" s="9">
        <f t="shared" ca="1" si="3038"/>
        <v>1</v>
      </c>
      <c r="AK4968" s="9">
        <f t="shared" si="3039"/>
        <v>5</v>
      </c>
      <c r="AL4968" s="9">
        <f t="shared" si="3040"/>
        <v>36</v>
      </c>
      <c r="AM4968" s="9">
        <f t="shared" si="3041"/>
        <v>14</v>
      </c>
      <c r="AN4968" s="2">
        <v>43713.615972222222</v>
      </c>
      <c r="AO4968">
        <v>3588</v>
      </c>
      <c r="AP4968" s="1">
        <v>4000</v>
      </c>
      <c r="AQ4968" t="s">
        <v>4</v>
      </c>
    </row>
    <row r="4969" spans="1:43" x14ac:dyDescent="0.3">
      <c r="A4969" t="str">
        <f t="shared" ca="1" si="3005"/>
        <v>FY2020 Q4 Sep</v>
      </c>
      <c r="B4969">
        <f t="shared" ca="1" si="3006"/>
        <v>2020</v>
      </c>
      <c r="C4969" s="8" t="str">
        <f t="shared" ca="1" si="3007"/>
        <v>Sep</v>
      </c>
      <c r="D4969" s="8" t="str">
        <f t="shared" ca="1" si="3008"/>
        <v>Q4</v>
      </c>
      <c r="E4969">
        <f t="shared" ca="1" si="3009"/>
        <v>12</v>
      </c>
      <c r="F4969">
        <f t="shared" ca="1" si="3010"/>
        <v>4</v>
      </c>
      <c r="G4969">
        <f t="shared" ca="1" si="3011"/>
        <v>202012</v>
      </c>
      <c r="H4969">
        <f t="shared" ca="1" si="3012"/>
        <v>202004</v>
      </c>
      <c r="I4969" t="str">
        <f t="shared" ca="1" si="3013"/>
        <v>FY2020 Q3 Sep</v>
      </c>
      <c r="J4969">
        <f t="shared" ca="1" si="3014"/>
        <v>2020</v>
      </c>
      <c r="K4969" s="8" t="str">
        <f t="shared" ca="1" si="3015"/>
        <v>Sep</v>
      </c>
      <c r="L4969" s="8" t="str">
        <f t="shared" ca="1" si="3016"/>
        <v>Q3</v>
      </c>
      <c r="M4969">
        <f t="shared" ca="1" si="3017"/>
        <v>9</v>
      </c>
      <c r="N4969">
        <f t="shared" ca="1" si="3018"/>
        <v>3</v>
      </c>
      <c r="O4969">
        <f t="shared" ca="1" si="3019"/>
        <v>202009</v>
      </c>
      <c r="P4969">
        <f t="shared" ca="1" si="3020"/>
        <v>202003</v>
      </c>
      <c r="Q4969" t="str">
        <f t="shared" si="3021"/>
        <v>FY2020 Q2 Mar</v>
      </c>
      <c r="R4969">
        <f t="shared" si="3022"/>
        <v>2020</v>
      </c>
      <c r="S4969" s="8" t="str">
        <f t="shared" si="3023"/>
        <v>Mar</v>
      </c>
      <c r="T4969" s="8" t="str">
        <f t="shared" si="3024"/>
        <v>Q2</v>
      </c>
      <c r="U4969">
        <f t="shared" si="3025"/>
        <v>6</v>
      </c>
      <c r="V4969">
        <f t="shared" si="3026"/>
        <v>2</v>
      </c>
      <c r="W4969">
        <f t="shared" si="3027"/>
        <v>202006</v>
      </c>
      <c r="X4969">
        <f t="shared" si="3028"/>
        <v>202002</v>
      </c>
      <c r="Y4969" t="str">
        <f t="shared" si="3029"/>
        <v>FY2020 Q1 Mar</v>
      </c>
      <c r="Z4969">
        <f t="shared" si="3030"/>
        <v>2020</v>
      </c>
      <c r="AA4969" s="8" t="str">
        <f t="shared" si="3031"/>
        <v>Mar</v>
      </c>
      <c r="AB4969" s="8" t="str">
        <f t="shared" si="3032"/>
        <v>Q1</v>
      </c>
      <c r="AC4969">
        <f t="shared" si="3033"/>
        <v>3</v>
      </c>
      <c r="AD4969">
        <f t="shared" si="3034"/>
        <v>1</v>
      </c>
      <c r="AE4969">
        <f t="shared" si="3035"/>
        <v>202003</v>
      </c>
      <c r="AF4969">
        <f t="shared" si="3036"/>
        <v>202001</v>
      </c>
      <c r="AG4969" s="9">
        <f t="shared" ca="1" si="3037"/>
        <v>0</v>
      </c>
      <c r="AH4969">
        <f t="shared" ca="1" si="3003"/>
        <v>2</v>
      </c>
      <c r="AI4969" s="9">
        <f t="shared" ca="1" si="3004"/>
        <v>6</v>
      </c>
      <c r="AJ4969" s="9">
        <f t="shared" ca="1" si="3038"/>
        <v>0</v>
      </c>
      <c r="AK4969" s="9">
        <f t="shared" si="3039"/>
        <v>5</v>
      </c>
      <c r="AL4969" s="9">
        <f t="shared" si="3040"/>
        <v>10</v>
      </c>
      <c r="AM4969" s="9">
        <f t="shared" si="3041"/>
        <v>12</v>
      </c>
      <c r="AN4969" s="2">
        <v>43895.51458333333</v>
      </c>
      <c r="AO4969">
        <v>3628</v>
      </c>
      <c r="AP4969" s="1">
        <v>4000</v>
      </c>
      <c r="AQ4969" t="s">
        <v>4</v>
      </c>
    </row>
    <row r="4970" spans="1:43" x14ac:dyDescent="0.3">
      <c r="A4970" t="str">
        <f t="shared" ca="1" si="3005"/>
        <v>FY2020 Q4 Sep</v>
      </c>
      <c r="B4970">
        <f t="shared" ca="1" si="3006"/>
        <v>2020</v>
      </c>
      <c r="C4970" s="8" t="str">
        <f t="shared" ca="1" si="3007"/>
        <v>Sep</v>
      </c>
      <c r="D4970" s="8" t="str">
        <f t="shared" ca="1" si="3008"/>
        <v>Q4</v>
      </c>
      <c r="E4970">
        <f t="shared" ca="1" si="3009"/>
        <v>12</v>
      </c>
      <c r="F4970">
        <f t="shared" ca="1" si="3010"/>
        <v>4</v>
      </c>
      <c r="G4970">
        <f t="shared" ca="1" si="3011"/>
        <v>202012</v>
      </c>
      <c r="H4970">
        <f t="shared" ca="1" si="3012"/>
        <v>202004</v>
      </c>
      <c r="I4970" t="str">
        <f t="shared" ca="1" si="3013"/>
        <v>FY2020 Q3 Sep</v>
      </c>
      <c r="J4970">
        <f t="shared" ca="1" si="3014"/>
        <v>2020</v>
      </c>
      <c r="K4970" s="8" t="str">
        <f t="shared" ca="1" si="3015"/>
        <v>Sep</v>
      </c>
      <c r="L4970" s="8" t="str">
        <f t="shared" ca="1" si="3016"/>
        <v>Q3</v>
      </c>
      <c r="M4970">
        <f t="shared" ca="1" si="3017"/>
        <v>9</v>
      </c>
      <c r="N4970">
        <f t="shared" ca="1" si="3018"/>
        <v>3</v>
      </c>
      <c r="O4970">
        <f t="shared" ca="1" si="3019"/>
        <v>202009</v>
      </c>
      <c r="P4970">
        <f t="shared" ca="1" si="3020"/>
        <v>202003</v>
      </c>
      <c r="Q4970" t="str">
        <f t="shared" si="3021"/>
        <v>FY2020 Q1 Oct</v>
      </c>
      <c r="R4970">
        <f t="shared" si="3022"/>
        <v>2020</v>
      </c>
      <c r="S4970" s="8" t="str">
        <f t="shared" si="3023"/>
        <v>Oct</v>
      </c>
      <c r="T4970" s="8" t="str">
        <f t="shared" si="3024"/>
        <v>Q1</v>
      </c>
      <c r="U4970">
        <f t="shared" si="3025"/>
        <v>1</v>
      </c>
      <c r="V4970">
        <f t="shared" si="3026"/>
        <v>1</v>
      </c>
      <c r="W4970">
        <f t="shared" si="3027"/>
        <v>202001</v>
      </c>
      <c r="X4970">
        <f t="shared" si="3028"/>
        <v>202001</v>
      </c>
      <c r="Y4970" t="str">
        <f t="shared" si="3029"/>
        <v>FY2019 Q4 Oct</v>
      </c>
      <c r="Z4970">
        <f t="shared" si="3030"/>
        <v>2019</v>
      </c>
      <c r="AA4970" s="8" t="str">
        <f t="shared" si="3031"/>
        <v>Oct</v>
      </c>
      <c r="AB4970" s="8" t="str">
        <f t="shared" si="3032"/>
        <v>Q4</v>
      </c>
      <c r="AC4970">
        <f t="shared" si="3033"/>
        <v>10</v>
      </c>
      <c r="AD4970">
        <f t="shared" si="3034"/>
        <v>4</v>
      </c>
      <c r="AE4970">
        <f t="shared" si="3035"/>
        <v>201910</v>
      </c>
      <c r="AF4970">
        <f t="shared" si="3036"/>
        <v>201904</v>
      </c>
      <c r="AG4970" s="9">
        <f t="shared" ca="1" si="3037"/>
        <v>0</v>
      </c>
      <c r="AH4970">
        <f t="shared" ref="AH4970:AH5033" ca="1" si="3042">ROUND(AI4970/3,0)</f>
        <v>4</v>
      </c>
      <c r="AI4970" s="9">
        <f t="shared" ref="AI4970:AI5033" ca="1" si="3043">MONTH(TODAY())-(MONTH(AN4970)-
(YEAR(TODAY())-YEAR(AN4970))*12)</f>
        <v>11</v>
      </c>
      <c r="AJ4970" s="9">
        <f t="shared" ca="1" si="3038"/>
        <v>1</v>
      </c>
      <c r="AK4970" s="9">
        <f t="shared" si="3039"/>
        <v>4</v>
      </c>
      <c r="AL4970" s="9">
        <f t="shared" si="3040"/>
        <v>43</v>
      </c>
      <c r="AM4970" s="9">
        <f t="shared" si="3041"/>
        <v>17</v>
      </c>
      <c r="AN4970" s="2">
        <v>43761.717361111114</v>
      </c>
      <c r="AO4970">
        <v>3686</v>
      </c>
      <c r="AP4970" s="1">
        <v>4000</v>
      </c>
      <c r="AQ4970" t="s">
        <v>4</v>
      </c>
    </row>
    <row r="4971" spans="1:43" x14ac:dyDescent="0.3">
      <c r="A4971" t="str">
        <f t="shared" ca="1" si="3005"/>
        <v>FY2020 Q4 Sep</v>
      </c>
      <c r="B4971">
        <f t="shared" ca="1" si="3006"/>
        <v>2020</v>
      </c>
      <c r="C4971" s="8" t="str">
        <f t="shared" ca="1" si="3007"/>
        <v>Sep</v>
      </c>
      <c r="D4971" s="8" t="str">
        <f t="shared" ca="1" si="3008"/>
        <v>Q4</v>
      </c>
      <c r="E4971">
        <f t="shared" ca="1" si="3009"/>
        <v>12</v>
      </c>
      <c r="F4971">
        <f t="shared" ca="1" si="3010"/>
        <v>4</v>
      </c>
      <c r="G4971">
        <f t="shared" ca="1" si="3011"/>
        <v>202012</v>
      </c>
      <c r="H4971">
        <f t="shared" ca="1" si="3012"/>
        <v>202004</v>
      </c>
      <c r="I4971" t="str">
        <f t="shared" ca="1" si="3013"/>
        <v>FY2020 Q3 Sep</v>
      </c>
      <c r="J4971">
        <f t="shared" ca="1" si="3014"/>
        <v>2020</v>
      </c>
      <c r="K4971" s="8" t="str">
        <f t="shared" ca="1" si="3015"/>
        <v>Sep</v>
      </c>
      <c r="L4971" s="8" t="str">
        <f t="shared" ca="1" si="3016"/>
        <v>Q3</v>
      </c>
      <c r="M4971">
        <f t="shared" ca="1" si="3017"/>
        <v>9</v>
      </c>
      <c r="N4971">
        <f t="shared" ca="1" si="3018"/>
        <v>3</v>
      </c>
      <c r="O4971">
        <f t="shared" ca="1" si="3019"/>
        <v>202009</v>
      </c>
      <c r="P4971">
        <f t="shared" ca="1" si="3020"/>
        <v>202003</v>
      </c>
      <c r="Q4971" t="str">
        <f t="shared" si="3021"/>
        <v>FY2020 Q1 Nov</v>
      </c>
      <c r="R4971">
        <f t="shared" si="3022"/>
        <v>2020</v>
      </c>
      <c r="S4971" s="8" t="str">
        <f t="shared" si="3023"/>
        <v>Nov</v>
      </c>
      <c r="T4971" s="8" t="str">
        <f t="shared" si="3024"/>
        <v>Q1</v>
      </c>
      <c r="U4971">
        <f t="shared" si="3025"/>
        <v>2</v>
      </c>
      <c r="V4971">
        <f t="shared" si="3026"/>
        <v>1</v>
      </c>
      <c r="W4971">
        <f t="shared" si="3027"/>
        <v>202002</v>
      </c>
      <c r="X4971">
        <f t="shared" si="3028"/>
        <v>202001</v>
      </c>
      <c r="Y4971" t="str">
        <f t="shared" si="3029"/>
        <v>FY2019 Q4 Nov</v>
      </c>
      <c r="Z4971">
        <f t="shared" si="3030"/>
        <v>2019</v>
      </c>
      <c r="AA4971" s="8" t="str">
        <f t="shared" si="3031"/>
        <v>Nov</v>
      </c>
      <c r="AB4971" s="8" t="str">
        <f t="shared" si="3032"/>
        <v>Q4</v>
      </c>
      <c r="AC4971">
        <f t="shared" si="3033"/>
        <v>11</v>
      </c>
      <c r="AD4971">
        <f t="shared" si="3034"/>
        <v>4</v>
      </c>
      <c r="AE4971">
        <f t="shared" si="3035"/>
        <v>201911</v>
      </c>
      <c r="AF4971">
        <f t="shared" si="3036"/>
        <v>201904</v>
      </c>
      <c r="AG4971" s="9">
        <f t="shared" ca="1" si="3037"/>
        <v>0</v>
      </c>
      <c r="AH4971">
        <f t="shared" ca="1" si="3042"/>
        <v>3</v>
      </c>
      <c r="AI4971" s="9">
        <f t="shared" ca="1" si="3043"/>
        <v>10</v>
      </c>
      <c r="AJ4971" s="9">
        <f t="shared" ca="1" si="3038"/>
        <v>1</v>
      </c>
      <c r="AK4971" s="9">
        <f t="shared" si="3039"/>
        <v>4</v>
      </c>
      <c r="AL4971" s="9">
        <f t="shared" si="3040"/>
        <v>47</v>
      </c>
      <c r="AM4971" s="9">
        <f t="shared" si="3041"/>
        <v>7</v>
      </c>
      <c r="AN4971" s="2">
        <v>43789.330555555556</v>
      </c>
      <c r="AO4971">
        <v>3694</v>
      </c>
      <c r="AP4971" s="1">
        <v>4000</v>
      </c>
      <c r="AQ4971" t="s">
        <v>4</v>
      </c>
    </row>
    <row r="4972" spans="1:43" x14ac:dyDescent="0.3">
      <c r="A4972" t="str">
        <f t="shared" ca="1" si="3005"/>
        <v>FY2020 Q4 Sep</v>
      </c>
      <c r="B4972">
        <f t="shared" ca="1" si="3006"/>
        <v>2020</v>
      </c>
      <c r="C4972" s="8" t="str">
        <f t="shared" ca="1" si="3007"/>
        <v>Sep</v>
      </c>
      <c r="D4972" s="8" t="str">
        <f t="shared" ca="1" si="3008"/>
        <v>Q4</v>
      </c>
      <c r="E4972">
        <f t="shared" ca="1" si="3009"/>
        <v>12</v>
      </c>
      <c r="F4972">
        <f t="shared" ca="1" si="3010"/>
        <v>4</v>
      </c>
      <c r="G4972">
        <f t="shared" ca="1" si="3011"/>
        <v>202012</v>
      </c>
      <c r="H4972">
        <f t="shared" ca="1" si="3012"/>
        <v>202004</v>
      </c>
      <c r="I4972" t="str">
        <f t="shared" ca="1" si="3013"/>
        <v>FY2020 Q3 Sep</v>
      </c>
      <c r="J4972">
        <f t="shared" ca="1" si="3014"/>
        <v>2020</v>
      </c>
      <c r="K4972" s="8" t="str">
        <f t="shared" ca="1" si="3015"/>
        <v>Sep</v>
      </c>
      <c r="L4972" s="8" t="str">
        <f t="shared" ca="1" si="3016"/>
        <v>Q3</v>
      </c>
      <c r="M4972">
        <f t="shared" ca="1" si="3017"/>
        <v>9</v>
      </c>
      <c r="N4972">
        <f t="shared" ca="1" si="3018"/>
        <v>3</v>
      </c>
      <c r="O4972">
        <f t="shared" ca="1" si="3019"/>
        <v>202009</v>
      </c>
      <c r="P4972">
        <f t="shared" ca="1" si="3020"/>
        <v>202003</v>
      </c>
      <c r="Q4972" t="str">
        <f t="shared" si="3021"/>
        <v>FY2020 Q1 Oct</v>
      </c>
      <c r="R4972">
        <f t="shared" si="3022"/>
        <v>2020</v>
      </c>
      <c r="S4972" s="8" t="str">
        <f t="shared" si="3023"/>
        <v>Oct</v>
      </c>
      <c r="T4972" s="8" t="str">
        <f t="shared" si="3024"/>
        <v>Q1</v>
      </c>
      <c r="U4972">
        <f t="shared" si="3025"/>
        <v>1</v>
      </c>
      <c r="V4972">
        <f t="shared" si="3026"/>
        <v>1</v>
      </c>
      <c r="W4972">
        <f t="shared" si="3027"/>
        <v>202001</v>
      </c>
      <c r="X4972">
        <f t="shared" si="3028"/>
        <v>202001</v>
      </c>
      <c r="Y4972" t="str">
        <f t="shared" si="3029"/>
        <v>FY2019 Q4 Oct</v>
      </c>
      <c r="Z4972">
        <f t="shared" si="3030"/>
        <v>2019</v>
      </c>
      <c r="AA4972" s="8" t="str">
        <f t="shared" si="3031"/>
        <v>Oct</v>
      </c>
      <c r="AB4972" s="8" t="str">
        <f t="shared" si="3032"/>
        <v>Q4</v>
      </c>
      <c r="AC4972">
        <f t="shared" si="3033"/>
        <v>10</v>
      </c>
      <c r="AD4972">
        <f t="shared" si="3034"/>
        <v>4</v>
      </c>
      <c r="AE4972">
        <f t="shared" si="3035"/>
        <v>201910</v>
      </c>
      <c r="AF4972">
        <f t="shared" si="3036"/>
        <v>201904</v>
      </c>
      <c r="AG4972" s="9">
        <f t="shared" ca="1" si="3037"/>
        <v>0</v>
      </c>
      <c r="AH4972">
        <f t="shared" ca="1" si="3042"/>
        <v>4</v>
      </c>
      <c r="AI4972" s="9">
        <f t="shared" ca="1" si="3043"/>
        <v>11</v>
      </c>
      <c r="AJ4972" s="9">
        <f t="shared" ca="1" si="3038"/>
        <v>1</v>
      </c>
      <c r="AK4972" s="9">
        <f t="shared" si="3039"/>
        <v>3</v>
      </c>
      <c r="AL4972" s="9">
        <f t="shared" si="3040"/>
        <v>41</v>
      </c>
      <c r="AM4972" s="9">
        <f t="shared" si="3041"/>
        <v>9</v>
      </c>
      <c r="AN4972" s="2">
        <v>43746.396527777775</v>
      </c>
      <c r="AO4972">
        <v>3841</v>
      </c>
      <c r="AP4972" s="1">
        <v>4000</v>
      </c>
      <c r="AQ4972" t="s">
        <v>4</v>
      </c>
    </row>
    <row r="4973" spans="1:43" x14ac:dyDescent="0.3">
      <c r="A4973" t="str">
        <f t="shared" ca="1" si="3005"/>
        <v>FY2020 Q4 Sep</v>
      </c>
      <c r="B4973">
        <f t="shared" ca="1" si="3006"/>
        <v>2020</v>
      </c>
      <c r="C4973" s="8" t="str">
        <f t="shared" ca="1" si="3007"/>
        <v>Sep</v>
      </c>
      <c r="D4973" s="8" t="str">
        <f t="shared" ca="1" si="3008"/>
        <v>Q4</v>
      </c>
      <c r="E4973">
        <f t="shared" ca="1" si="3009"/>
        <v>12</v>
      </c>
      <c r="F4973">
        <f t="shared" ca="1" si="3010"/>
        <v>4</v>
      </c>
      <c r="G4973">
        <f t="shared" ca="1" si="3011"/>
        <v>202012</v>
      </c>
      <c r="H4973">
        <f t="shared" ca="1" si="3012"/>
        <v>202004</v>
      </c>
      <c r="I4973" t="str">
        <f t="shared" ca="1" si="3013"/>
        <v>FY2020 Q3 Sep</v>
      </c>
      <c r="J4973">
        <f t="shared" ca="1" si="3014"/>
        <v>2020</v>
      </c>
      <c r="K4973" s="8" t="str">
        <f t="shared" ca="1" si="3015"/>
        <v>Sep</v>
      </c>
      <c r="L4973" s="8" t="str">
        <f t="shared" ca="1" si="3016"/>
        <v>Q3</v>
      </c>
      <c r="M4973">
        <f t="shared" ca="1" si="3017"/>
        <v>9</v>
      </c>
      <c r="N4973">
        <f t="shared" ca="1" si="3018"/>
        <v>3</v>
      </c>
      <c r="O4973">
        <f t="shared" ca="1" si="3019"/>
        <v>202009</v>
      </c>
      <c r="P4973">
        <f t="shared" ca="1" si="3020"/>
        <v>202003</v>
      </c>
      <c r="Q4973" t="str">
        <f t="shared" si="3021"/>
        <v>FY2019 Q4 Sep</v>
      </c>
      <c r="R4973">
        <f t="shared" si="3022"/>
        <v>2019</v>
      </c>
      <c r="S4973" s="8" t="str">
        <f t="shared" si="3023"/>
        <v>Sep</v>
      </c>
      <c r="T4973" s="8" t="str">
        <f t="shared" si="3024"/>
        <v>Q4</v>
      </c>
      <c r="U4973">
        <f t="shared" si="3025"/>
        <v>12</v>
      </c>
      <c r="V4973">
        <f t="shared" si="3026"/>
        <v>4</v>
      </c>
      <c r="W4973">
        <f t="shared" si="3027"/>
        <v>201912</v>
      </c>
      <c r="X4973">
        <f t="shared" si="3028"/>
        <v>201904</v>
      </c>
      <c r="Y4973" t="str">
        <f t="shared" si="3029"/>
        <v>FY2019 Q3 Sep</v>
      </c>
      <c r="Z4973">
        <f t="shared" si="3030"/>
        <v>2019</v>
      </c>
      <c r="AA4973" s="8" t="str">
        <f t="shared" si="3031"/>
        <v>Sep</v>
      </c>
      <c r="AB4973" s="8" t="str">
        <f t="shared" si="3032"/>
        <v>Q3</v>
      </c>
      <c r="AC4973">
        <f t="shared" si="3033"/>
        <v>9</v>
      </c>
      <c r="AD4973">
        <f t="shared" si="3034"/>
        <v>3</v>
      </c>
      <c r="AE4973">
        <f t="shared" si="3035"/>
        <v>201909</v>
      </c>
      <c r="AF4973">
        <f t="shared" si="3036"/>
        <v>201903</v>
      </c>
      <c r="AG4973" s="9">
        <f t="shared" ca="1" si="3037"/>
        <v>1</v>
      </c>
      <c r="AH4973">
        <f t="shared" ca="1" si="3042"/>
        <v>4</v>
      </c>
      <c r="AI4973" s="9">
        <f t="shared" ca="1" si="3043"/>
        <v>12</v>
      </c>
      <c r="AJ4973" s="9">
        <f t="shared" ca="1" si="3038"/>
        <v>1</v>
      </c>
      <c r="AK4973" s="9">
        <f t="shared" si="3039"/>
        <v>7</v>
      </c>
      <c r="AL4973" s="9">
        <f t="shared" si="3040"/>
        <v>37</v>
      </c>
      <c r="AM4973" s="9">
        <f t="shared" si="3041"/>
        <v>10</v>
      </c>
      <c r="AN4973" s="2">
        <v>43722.455555555556</v>
      </c>
      <c r="AO4973">
        <v>3938</v>
      </c>
      <c r="AP4973" s="1">
        <v>4000</v>
      </c>
      <c r="AQ4973" t="s">
        <v>4</v>
      </c>
    </row>
    <row r="4974" spans="1:43" x14ac:dyDescent="0.3">
      <c r="A4974" t="str">
        <f t="shared" ca="1" si="3005"/>
        <v>FY2020 Q4 Sep</v>
      </c>
      <c r="B4974">
        <f t="shared" ca="1" si="3006"/>
        <v>2020</v>
      </c>
      <c r="C4974" s="8" t="str">
        <f t="shared" ca="1" si="3007"/>
        <v>Sep</v>
      </c>
      <c r="D4974" s="8" t="str">
        <f t="shared" ca="1" si="3008"/>
        <v>Q4</v>
      </c>
      <c r="E4974">
        <f t="shared" ca="1" si="3009"/>
        <v>12</v>
      </c>
      <c r="F4974">
        <f t="shared" ca="1" si="3010"/>
        <v>4</v>
      </c>
      <c r="G4974">
        <f t="shared" ca="1" si="3011"/>
        <v>202012</v>
      </c>
      <c r="H4974">
        <f t="shared" ca="1" si="3012"/>
        <v>202004</v>
      </c>
      <c r="I4974" t="str">
        <f t="shared" ca="1" si="3013"/>
        <v>FY2020 Q3 Sep</v>
      </c>
      <c r="J4974">
        <f t="shared" ca="1" si="3014"/>
        <v>2020</v>
      </c>
      <c r="K4974" s="8" t="str">
        <f t="shared" ca="1" si="3015"/>
        <v>Sep</v>
      </c>
      <c r="L4974" s="8" t="str">
        <f t="shared" ca="1" si="3016"/>
        <v>Q3</v>
      </c>
      <c r="M4974">
        <f t="shared" ca="1" si="3017"/>
        <v>9</v>
      </c>
      <c r="N4974">
        <f t="shared" ca="1" si="3018"/>
        <v>3</v>
      </c>
      <c r="O4974">
        <f t="shared" ca="1" si="3019"/>
        <v>202009</v>
      </c>
      <c r="P4974">
        <f t="shared" ca="1" si="3020"/>
        <v>202003</v>
      </c>
      <c r="Q4974" t="str">
        <f t="shared" si="3021"/>
        <v>FY2019 Q4 Sep</v>
      </c>
      <c r="R4974">
        <f t="shared" si="3022"/>
        <v>2019</v>
      </c>
      <c r="S4974" s="8" t="str">
        <f t="shared" si="3023"/>
        <v>Sep</v>
      </c>
      <c r="T4974" s="8" t="str">
        <f t="shared" si="3024"/>
        <v>Q4</v>
      </c>
      <c r="U4974">
        <f t="shared" si="3025"/>
        <v>12</v>
      </c>
      <c r="V4974">
        <f t="shared" si="3026"/>
        <v>4</v>
      </c>
      <c r="W4974">
        <f t="shared" si="3027"/>
        <v>201912</v>
      </c>
      <c r="X4974">
        <f t="shared" si="3028"/>
        <v>201904</v>
      </c>
      <c r="Y4974" t="str">
        <f t="shared" si="3029"/>
        <v>FY2019 Q3 Sep</v>
      </c>
      <c r="Z4974">
        <f t="shared" si="3030"/>
        <v>2019</v>
      </c>
      <c r="AA4974" s="8" t="str">
        <f t="shared" si="3031"/>
        <v>Sep</v>
      </c>
      <c r="AB4974" s="8" t="str">
        <f t="shared" si="3032"/>
        <v>Q3</v>
      </c>
      <c r="AC4974">
        <f t="shared" si="3033"/>
        <v>9</v>
      </c>
      <c r="AD4974">
        <f t="shared" si="3034"/>
        <v>3</v>
      </c>
      <c r="AE4974">
        <f t="shared" si="3035"/>
        <v>201909</v>
      </c>
      <c r="AF4974">
        <f t="shared" si="3036"/>
        <v>201903</v>
      </c>
      <c r="AG4974" s="9">
        <f t="shared" ca="1" si="3037"/>
        <v>1</v>
      </c>
      <c r="AH4974">
        <f t="shared" ca="1" si="3042"/>
        <v>4</v>
      </c>
      <c r="AI4974" s="9">
        <f t="shared" ca="1" si="3043"/>
        <v>12</v>
      </c>
      <c r="AJ4974" s="9">
        <f t="shared" ca="1" si="3038"/>
        <v>1</v>
      </c>
      <c r="AK4974" s="9">
        <f t="shared" si="3039"/>
        <v>3</v>
      </c>
      <c r="AL4974" s="9">
        <f t="shared" si="3040"/>
        <v>39</v>
      </c>
      <c r="AM4974" s="9">
        <f t="shared" si="3041"/>
        <v>17</v>
      </c>
      <c r="AN4974" s="2">
        <v>43732.738194444442</v>
      </c>
      <c r="AO4974">
        <v>3938</v>
      </c>
      <c r="AP4974" s="1">
        <v>4000</v>
      </c>
      <c r="AQ4974" t="s">
        <v>4</v>
      </c>
    </row>
    <row r="4975" spans="1:43" x14ac:dyDescent="0.3">
      <c r="A4975" t="str">
        <f t="shared" ca="1" si="3005"/>
        <v>FY2020 Q4 Sep</v>
      </c>
      <c r="B4975">
        <f t="shared" ca="1" si="3006"/>
        <v>2020</v>
      </c>
      <c r="C4975" s="8" t="str">
        <f t="shared" ca="1" si="3007"/>
        <v>Sep</v>
      </c>
      <c r="D4975" s="8" t="str">
        <f t="shared" ca="1" si="3008"/>
        <v>Q4</v>
      </c>
      <c r="E4975">
        <f t="shared" ca="1" si="3009"/>
        <v>12</v>
      </c>
      <c r="F4975">
        <f t="shared" ca="1" si="3010"/>
        <v>4</v>
      </c>
      <c r="G4975">
        <f t="shared" ca="1" si="3011"/>
        <v>202012</v>
      </c>
      <c r="H4975">
        <f t="shared" ca="1" si="3012"/>
        <v>202004</v>
      </c>
      <c r="I4975" t="str">
        <f t="shared" ca="1" si="3013"/>
        <v>FY2020 Q3 Sep</v>
      </c>
      <c r="J4975">
        <f t="shared" ca="1" si="3014"/>
        <v>2020</v>
      </c>
      <c r="K4975" s="8" t="str">
        <f t="shared" ca="1" si="3015"/>
        <v>Sep</v>
      </c>
      <c r="L4975" s="8" t="str">
        <f t="shared" ca="1" si="3016"/>
        <v>Q3</v>
      </c>
      <c r="M4975">
        <f t="shared" ca="1" si="3017"/>
        <v>9</v>
      </c>
      <c r="N4975">
        <f t="shared" ca="1" si="3018"/>
        <v>3</v>
      </c>
      <c r="O4975">
        <f t="shared" ca="1" si="3019"/>
        <v>202009</v>
      </c>
      <c r="P4975">
        <f t="shared" ca="1" si="3020"/>
        <v>202003</v>
      </c>
      <c r="Q4975" t="str">
        <f t="shared" si="3021"/>
        <v>FY2020 Q2 Mar</v>
      </c>
      <c r="R4975">
        <f t="shared" si="3022"/>
        <v>2020</v>
      </c>
      <c r="S4975" s="8" t="str">
        <f t="shared" si="3023"/>
        <v>Mar</v>
      </c>
      <c r="T4975" s="8" t="str">
        <f t="shared" si="3024"/>
        <v>Q2</v>
      </c>
      <c r="U4975">
        <f t="shared" si="3025"/>
        <v>6</v>
      </c>
      <c r="V4975">
        <f t="shared" si="3026"/>
        <v>2</v>
      </c>
      <c r="W4975">
        <f t="shared" si="3027"/>
        <v>202006</v>
      </c>
      <c r="X4975">
        <f t="shared" si="3028"/>
        <v>202002</v>
      </c>
      <c r="Y4975" t="str">
        <f t="shared" si="3029"/>
        <v>FY2020 Q1 Mar</v>
      </c>
      <c r="Z4975">
        <f t="shared" si="3030"/>
        <v>2020</v>
      </c>
      <c r="AA4975" s="8" t="str">
        <f t="shared" si="3031"/>
        <v>Mar</v>
      </c>
      <c r="AB4975" s="8" t="str">
        <f t="shared" si="3032"/>
        <v>Q1</v>
      </c>
      <c r="AC4975">
        <f t="shared" si="3033"/>
        <v>3</v>
      </c>
      <c r="AD4975">
        <f t="shared" si="3034"/>
        <v>1</v>
      </c>
      <c r="AE4975">
        <f t="shared" si="3035"/>
        <v>202003</v>
      </c>
      <c r="AF4975">
        <f t="shared" si="3036"/>
        <v>202001</v>
      </c>
      <c r="AG4975" s="9">
        <f t="shared" ca="1" si="3037"/>
        <v>0</v>
      </c>
      <c r="AH4975">
        <f t="shared" ca="1" si="3042"/>
        <v>2</v>
      </c>
      <c r="AI4975" s="9">
        <f t="shared" ca="1" si="3043"/>
        <v>6</v>
      </c>
      <c r="AJ4975" s="9">
        <f t="shared" ca="1" si="3038"/>
        <v>0</v>
      </c>
      <c r="AK4975" s="9">
        <f t="shared" si="3039"/>
        <v>6</v>
      </c>
      <c r="AL4975" s="9">
        <f t="shared" si="3040"/>
        <v>10</v>
      </c>
      <c r="AM4975" s="9">
        <f t="shared" si="3041"/>
        <v>15</v>
      </c>
      <c r="AN4975" s="2">
        <v>43896.65347222222</v>
      </c>
      <c r="AO4975">
        <v>3939</v>
      </c>
      <c r="AP4975" s="1">
        <v>4000</v>
      </c>
      <c r="AQ4975" t="s">
        <v>4</v>
      </c>
    </row>
    <row r="4976" spans="1:43" x14ac:dyDescent="0.3">
      <c r="A4976" t="str">
        <f t="shared" ca="1" si="3005"/>
        <v>FY2020 Q4 Sep</v>
      </c>
      <c r="B4976">
        <f t="shared" ca="1" si="3006"/>
        <v>2020</v>
      </c>
      <c r="C4976" s="8" t="str">
        <f t="shared" ca="1" si="3007"/>
        <v>Sep</v>
      </c>
      <c r="D4976" s="8" t="str">
        <f t="shared" ca="1" si="3008"/>
        <v>Q4</v>
      </c>
      <c r="E4976">
        <f t="shared" ca="1" si="3009"/>
        <v>12</v>
      </c>
      <c r="F4976">
        <f t="shared" ca="1" si="3010"/>
        <v>4</v>
      </c>
      <c r="G4976">
        <f t="shared" ca="1" si="3011"/>
        <v>202012</v>
      </c>
      <c r="H4976">
        <f t="shared" ca="1" si="3012"/>
        <v>202004</v>
      </c>
      <c r="I4976" t="str">
        <f t="shared" ca="1" si="3013"/>
        <v>FY2020 Q3 Sep</v>
      </c>
      <c r="J4976">
        <f t="shared" ca="1" si="3014"/>
        <v>2020</v>
      </c>
      <c r="K4976" s="8" t="str">
        <f t="shared" ca="1" si="3015"/>
        <v>Sep</v>
      </c>
      <c r="L4976" s="8" t="str">
        <f t="shared" ca="1" si="3016"/>
        <v>Q3</v>
      </c>
      <c r="M4976">
        <f t="shared" ca="1" si="3017"/>
        <v>9</v>
      </c>
      <c r="N4976">
        <f t="shared" ca="1" si="3018"/>
        <v>3</v>
      </c>
      <c r="O4976">
        <f t="shared" ca="1" si="3019"/>
        <v>202009</v>
      </c>
      <c r="P4976">
        <f t="shared" ca="1" si="3020"/>
        <v>202003</v>
      </c>
      <c r="Q4976" t="str">
        <f t="shared" si="3021"/>
        <v>FY2020 Q1 Oct</v>
      </c>
      <c r="R4976">
        <f t="shared" si="3022"/>
        <v>2020</v>
      </c>
      <c r="S4976" s="8" t="str">
        <f t="shared" si="3023"/>
        <v>Oct</v>
      </c>
      <c r="T4976" s="8" t="str">
        <f t="shared" si="3024"/>
        <v>Q1</v>
      </c>
      <c r="U4976">
        <f t="shared" si="3025"/>
        <v>1</v>
      </c>
      <c r="V4976">
        <f t="shared" si="3026"/>
        <v>1</v>
      </c>
      <c r="W4976">
        <f t="shared" si="3027"/>
        <v>202001</v>
      </c>
      <c r="X4976">
        <f t="shared" si="3028"/>
        <v>202001</v>
      </c>
      <c r="Y4976" t="str">
        <f t="shared" si="3029"/>
        <v>FY2019 Q4 Oct</v>
      </c>
      <c r="Z4976">
        <f t="shared" si="3030"/>
        <v>2019</v>
      </c>
      <c r="AA4976" s="8" t="str">
        <f t="shared" si="3031"/>
        <v>Oct</v>
      </c>
      <c r="AB4976" s="8" t="str">
        <f t="shared" si="3032"/>
        <v>Q4</v>
      </c>
      <c r="AC4976">
        <f t="shared" si="3033"/>
        <v>10</v>
      </c>
      <c r="AD4976">
        <f t="shared" si="3034"/>
        <v>4</v>
      </c>
      <c r="AE4976">
        <f t="shared" si="3035"/>
        <v>201910</v>
      </c>
      <c r="AF4976">
        <f t="shared" si="3036"/>
        <v>201904</v>
      </c>
      <c r="AG4976" s="9">
        <f t="shared" ca="1" si="3037"/>
        <v>0</v>
      </c>
      <c r="AH4976">
        <f t="shared" ca="1" si="3042"/>
        <v>4</v>
      </c>
      <c r="AI4976" s="9">
        <f t="shared" ca="1" si="3043"/>
        <v>11</v>
      </c>
      <c r="AJ4976" s="9">
        <f t="shared" ca="1" si="3038"/>
        <v>1</v>
      </c>
      <c r="AK4976" s="9">
        <f t="shared" si="3039"/>
        <v>4</v>
      </c>
      <c r="AL4976" s="9">
        <f t="shared" si="3040"/>
        <v>42</v>
      </c>
      <c r="AM4976" s="9">
        <f t="shared" si="3041"/>
        <v>15</v>
      </c>
      <c r="AN4976" s="2">
        <v>43754.656944444447</v>
      </c>
      <c r="AO4976">
        <v>4437</v>
      </c>
      <c r="AP4976" s="1">
        <v>4000</v>
      </c>
      <c r="AQ4976" t="s">
        <v>4</v>
      </c>
    </row>
    <row r="4977" spans="1:43" x14ac:dyDescent="0.3">
      <c r="A4977" t="str">
        <f t="shared" ca="1" si="3005"/>
        <v>FY2020 Q4 Sep</v>
      </c>
      <c r="B4977">
        <f t="shared" ca="1" si="3006"/>
        <v>2020</v>
      </c>
      <c r="C4977" s="8" t="str">
        <f t="shared" ca="1" si="3007"/>
        <v>Sep</v>
      </c>
      <c r="D4977" s="8" t="str">
        <f t="shared" ca="1" si="3008"/>
        <v>Q4</v>
      </c>
      <c r="E4977">
        <f t="shared" ca="1" si="3009"/>
        <v>12</v>
      </c>
      <c r="F4977">
        <f t="shared" ca="1" si="3010"/>
        <v>4</v>
      </c>
      <c r="G4977">
        <f t="shared" ca="1" si="3011"/>
        <v>202012</v>
      </c>
      <c r="H4977">
        <f t="shared" ca="1" si="3012"/>
        <v>202004</v>
      </c>
      <c r="I4977" t="str">
        <f t="shared" ca="1" si="3013"/>
        <v>FY2020 Q3 Sep</v>
      </c>
      <c r="J4977">
        <f t="shared" ca="1" si="3014"/>
        <v>2020</v>
      </c>
      <c r="K4977" s="8" t="str">
        <f t="shared" ca="1" si="3015"/>
        <v>Sep</v>
      </c>
      <c r="L4977" s="8" t="str">
        <f t="shared" ca="1" si="3016"/>
        <v>Q3</v>
      </c>
      <c r="M4977">
        <f t="shared" ca="1" si="3017"/>
        <v>9</v>
      </c>
      <c r="N4977">
        <f t="shared" ca="1" si="3018"/>
        <v>3</v>
      </c>
      <c r="O4977">
        <f t="shared" ca="1" si="3019"/>
        <v>202009</v>
      </c>
      <c r="P4977">
        <f t="shared" ca="1" si="3020"/>
        <v>202003</v>
      </c>
      <c r="Q4977" t="str">
        <f t="shared" si="3021"/>
        <v>FY2020 Q1 Nov</v>
      </c>
      <c r="R4977">
        <f t="shared" si="3022"/>
        <v>2020</v>
      </c>
      <c r="S4977" s="8" t="str">
        <f t="shared" si="3023"/>
        <v>Nov</v>
      </c>
      <c r="T4977" s="8" t="str">
        <f t="shared" si="3024"/>
        <v>Q1</v>
      </c>
      <c r="U4977">
        <f t="shared" si="3025"/>
        <v>2</v>
      </c>
      <c r="V4977">
        <f t="shared" si="3026"/>
        <v>1</v>
      </c>
      <c r="W4977">
        <f t="shared" si="3027"/>
        <v>202002</v>
      </c>
      <c r="X4977">
        <f t="shared" si="3028"/>
        <v>202001</v>
      </c>
      <c r="Y4977" t="str">
        <f t="shared" si="3029"/>
        <v>FY2019 Q4 Nov</v>
      </c>
      <c r="Z4977">
        <f t="shared" si="3030"/>
        <v>2019</v>
      </c>
      <c r="AA4977" s="8" t="str">
        <f t="shared" si="3031"/>
        <v>Nov</v>
      </c>
      <c r="AB4977" s="8" t="str">
        <f t="shared" si="3032"/>
        <v>Q4</v>
      </c>
      <c r="AC4977">
        <f t="shared" si="3033"/>
        <v>11</v>
      </c>
      <c r="AD4977">
        <f t="shared" si="3034"/>
        <v>4</v>
      </c>
      <c r="AE4977">
        <f t="shared" si="3035"/>
        <v>201911</v>
      </c>
      <c r="AF4977">
        <f t="shared" si="3036"/>
        <v>201904</v>
      </c>
      <c r="AG4977" s="9">
        <f t="shared" ca="1" si="3037"/>
        <v>0</v>
      </c>
      <c r="AH4977">
        <f t="shared" ca="1" si="3042"/>
        <v>3</v>
      </c>
      <c r="AI4977" s="9">
        <f t="shared" ca="1" si="3043"/>
        <v>10</v>
      </c>
      <c r="AJ4977" s="9">
        <f t="shared" ca="1" si="3038"/>
        <v>1</v>
      </c>
      <c r="AK4977" s="9">
        <f t="shared" si="3039"/>
        <v>3</v>
      </c>
      <c r="AL4977" s="9">
        <f t="shared" si="3040"/>
        <v>45</v>
      </c>
      <c r="AM4977" s="9">
        <f t="shared" si="3041"/>
        <v>16</v>
      </c>
      <c r="AN4977" s="2">
        <v>43774.684027777781</v>
      </c>
      <c r="AO4977">
        <v>4437</v>
      </c>
      <c r="AP4977" s="1">
        <v>4000</v>
      </c>
      <c r="AQ4977" t="s">
        <v>4</v>
      </c>
    </row>
    <row r="4978" spans="1:43" x14ac:dyDescent="0.3">
      <c r="A4978" t="str">
        <f t="shared" ca="1" si="3005"/>
        <v>FY2020 Q4 Sep</v>
      </c>
      <c r="B4978">
        <f t="shared" ca="1" si="3006"/>
        <v>2020</v>
      </c>
      <c r="C4978" s="8" t="str">
        <f t="shared" ca="1" si="3007"/>
        <v>Sep</v>
      </c>
      <c r="D4978" s="8" t="str">
        <f t="shared" ca="1" si="3008"/>
        <v>Q4</v>
      </c>
      <c r="E4978">
        <f t="shared" ca="1" si="3009"/>
        <v>12</v>
      </c>
      <c r="F4978">
        <f t="shared" ca="1" si="3010"/>
        <v>4</v>
      </c>
      <c r="G4978">
        <f t="shared" ca="1" si="3011"/>
        <v>202012</v>
      </c>
      <c r="H4978">
        <f t="shared" ca="1" si="3012"/>
        <v>202004</v>
      </c>
      <c r="I4978" t="str">
        <f t="shared" ca="1" si="3013"/>
        <v>FY2020 Q3 Sep</v>
      </c>
      <c r="J4978">
        <f t="shared" ca="1" si="3014"/>
        <v>2020</v>
      </c>
      <c r="K4978" s="8" t="str">
        <f t="shared" ca="1" si="3015"/>
        <v>Sep</v>
      </c>
      <c r="L4978" s="8" t="str">
        <f t="shared" ca="1" si="3016"/>
        <v>Q3</v>
      </c>
      <c r="M4978">
        <f t="shared" ca="1" si="3017"/>
        <v>9</v>
      </c>
      <c r="N4978">
        <f t="shared" ca="1" si="3018"/>
        <v>3</v>
      </c>
      <c r="O4978">
        <f t="shared" ca="1" si="3019"/>
        <v>202009</v>
      </c>
      <c r="P4978">
        <f t="shared" ca="1" si="3020"/>
        <v>202003</v>
      </c>
      <c r="Q4978" t="str">
        <f t="shared" si="3021"/>
        <v>FY2020 Q2 Mar</v>
      </c>
      <c r="R4978">
        <f t="shared" si="3022"/>
        <v>2020</v>
      </c>
      <c r="S4978" s="8" t="str">
        <f t="shared" si="3023"/>
        <v>Mar</v>
      </c>
      <c r="T4978" s="8" t="str">
        <f t="shared" si="3024"/>
        <v>Q2</v>
      </c>
      <c r="U4978">
        <f t="shared" si="3025"/>
        <v>6</v>
      </c>
      <c r="V4978">
        <f t="shared" si="3026"/>
        <v>2</v>
      </c>
      <c r="W4978">
        <f t="shared" si="3027"/>
        <v>202006</v>
      </c>
      <c r="X4978">
        <f t="shared" si="3028"/>
        <v>202002</v>
      </c>
      <c r="Y4978" t="str">
        <f t="shared" si="3029"/>
        <v>FY2020 Q1 Mar</v>
      </c>
      <c r="Z4978">
        <f t="shared" si="3030"/>
        <v>2020</v>
      </c>
      <c r="AA4978" s="8" t="str">
        <f t="shared" si="3031"/>
        <v>Mar</v>
      </c>
      <c r="AB4978" s="8" t="str">
        <f t="shared" si="3032"/>
        <v>Q1</v>
      </c>
      <c r="AC4978">
        <f t="shared" si="3033"/>
        <v>3</v>
      </c>
      <c r="AD4978">
        <f t="shared" si="3034"/>
        <v>1</v>
      </c>
      <c r="AE4978">
        <f t="shared" si="3035"/>
        <v>202003</v>
      </c>
      <c r="AF4978">
        <f t="shared" si="3036"/>
        <v>202001</v>
      </c>
      <c r="AG4978" s="9">
        <f t="shared" ca="1" si="3037"/>
        <v>0</v>
      </c>
      <c r="AH4978">
        <f t="shared" ca="1" si="3042"/>
        <v>2</v>
      </c>
      <c r="AI4978" s="9">
        <f t="shared" ca="1" si="3043"/>
        <v>6</v>
      </c>
      <c r="AJ4978" s="9">
        <f t="shared" ca="1" si="3038"/>
        <v>0</v>
      </c>
      <c r="AK4978" s="9">
        <f t="shared" si="3039"/>
        <v>5</v>
      </c>
      <c r="AL4978" s="9">
        <f t="shared" si="3040"/>
        <v>10</v>
      </c>
      <c r="AM4978" s="9">
        <f t="shared" si="3041"/>
        <v>11</v>
      </c>
      <c r="AN4978" s="2">
        <v>43895.481249999997</v>
      </c>
      <c r="AO4978">
        <v>4437</v>
      </c>
      <c r="AP4978" s="1">
        <v>4000</v>
      </c>
      <c r="AQ4978" t="s">
        <v>4</v>
      </c>
    </row>
    <row r="4979" spans="1:43" x14ac:dyDescent="0.3">
      <c r="A4979" t="str">
        <f t="shared" ca="1" si="3005"/>
        <v>FY2020 Q4 Sep</v>
      </c>
      <c r="B4979">
        <f t="shared" ca="1" si="3006"/>
        <v>2020</v>
      </c>
      <c r="C4979" s="8" t="str">
        <f t="shared" ca="1" si="3007"/>
        <v>Sep</v>
      </c>
      <c r="D4979" s="8" t="str">
        <f t="shared" ca="1" si="3008"/>
        <v>Q4</v>
      </c>
      <c r="E4979">
        <f t="shared" ca="1" si="3009"/>
        <v>12</v>
      </c>
      <c r="F4979">
        <f t="shared" ca="1" si="3010"/>
        <v>4</v>
      </c>
      <c r="G4979">
        <f t="shared" ca="1" si="3011"/>
        <v>202012</v>
      </c>
      <c r="H4979">
        <f t="shared" ca="1" si="3012"/>
        <v>202004</v>
      </c>
      <c r="I4979" t="str">
        <f t="shared" ca="1" si="3013"/>
        <v>FY2020 Q3 Sep</v>
      </c>
      <c r="J4979">
        <f t="shared" ca="1" si="3014"/>
        <v>2020</v>
      </c>
      <c r="K4979" s="8" t="str">
        <f t="shared" ca="1" si="3015"/>
        <v>Sep</v>
      </c>
      <c r="L4979" s="8" t="str">
        <f t="shared" ca="1" si="3016"/>
        <v>Q3</v>
      </c>
      <c r="M4979">
        <f t="shared" ca="1" si="3017"/>
        <v>9</v>
      </c>
      <c r="N4979">
        <f t="shared" ca="1" si="3018"/>
        <v>3</v>
      </c>
      <c r="O4979">
        <f t="shared" ca="1" si="3019"/>
        <v>202009</v>
      </c>
      <c r="P4979">
        <f t="shared" ca="1" si="3020"/>
        <v>202003</v>
      </c>
      <c r="Q4979" t="str">
        <f t="shared" si="3021"/>
        <v>FY2020 Q1 Oct</v>
      </c>
      <c r="R4979">
        <f t="shared" si="3022"/>
        <v>2020</v>
      </c>
      <c r="S4979" s="8" t="str">
        <f t="shared" si="3023"/>
        <v>Oct</v>
      </c>
      <c r="T4979" s="8" t="str">
        <f t="shared" si="3024"/>
        <v>Q1</v>
      </c>
      <c r="U4979">
        <f t="shared" si="3025"/>
        <v>1</v>
      </c>
      <c r="V4979">
        <f t="shared" si="3026"/>
        <v>1</v>
      </c>
      <c r="W4979">
        <f t="shared" si="3027"/>
        <v>202001</v>
      </c>
      <c r="X4979">
        <f t="shared" si="3028"/>
        <v>202001</v>
      </c>
      <c r="Y4979" t="str">
        <f t="shared" si="3029"/>
        <v>FY2019 Q4 Oct</v>
      </c>
      <c r="Z4979">
        <f t="shared" si="3030"/>
        <v>2019</v>
      </c>
      <c r="AA4979" s="8" t="str">
        <f t="shared" si="3031"/>
        <v>Oct</v>
      </c>
      <c r="AB4979" s="8" t="str">
        <f t="shared" si="3032"/>
        <v>Q4</v>
      </c>
      <c r="AC4979">
        <f t="shared" si="3033"/>
        <v>10</v>
      </c>
      <c r="AD4979">
        <f t="shared" si="3034"/>
        <v>4</v>
      </c>
      <c r="AE4979">
        <f t="shared" si="3035"/>
        <v>201910</v>
      </c>
      <c r="AF4979">
        <f t="shared" si="3036"/>
        <v>201904</v>
      </c>
      <c r="AG4979" s="9">
        <f t="shared" ca="1" si="3037"/>
        <v>0</v>
      </c>
      <c r="AH4979">
        <f t="shared" ca="1" si="3042"/>
        <v>4</v>
      </c>
      <c r="AI4979" s="9">
        <f t="shared" ca="1" si="3043"/>
        <v>11</v>
      </c>
      <c r="AJ4979" s="9">
        <f t="shared" ca="1" si="3038"/>
        <v>1</v>
      </c>
      <c r="AK4979" s="9">
        <f t="shared" si="3039"/>
        <v>5</v>
      </c>
      <c r="AL4979" s="9">
        <f t="shared" si="3040"/>
        <v>42</v>
      </c>
      <c r="AM4979" s="9">
        <f t="shared" si="3041"/>
        <v>13</v>
      </c>
      <c r="AN4979" s="2">
        <v>43755.573611111111</v>
      </c>
      <c r="AO4979">
        <v>4473</v>
      </c>
      <c r="AP4979" s="1">
        <v>4000</v>
      </c>
      <c r="AQ4979" t="s">
        <v>4</v>
      </c>
    </row>
    <row r="4980" spans="1:43" x14ac:dyDescent="0.3">
      <c r="A4980" t="str">
        <f t="shared" ca="1" si="3005"/>
        <v>FY2020 Q4 Sep</v>
      </c>
      <c r="B4980">
        <f t="shared" ca="1" si="3006"/>
        <v>2020</v>
      </c>
      <c r="C4980" s="8" t="str">
        <f t="shared" ca="1" si="3007"/>
        <v>Sep</v>
      </c>
      <c r="D4980" s="8" t="str">
        <f t="shared" ca="1" si="3008"/>
        <v>Q4</v>
      </c>
      <c r="E4980">
        <f t="shared" ca="1" si="3009"/>
        <v>12</v>
      </c>
      <c r="F4980">
        <f t="shared" ca="1" si="3010"/>
        <v>4</v>
      </c>
      <c r="G4980">
        <f t="shared" ca="1" si="3011"/>
        <v>202012</v>
      </c>
      <c r="H4980">
        <f t="shared" ca="1" si="3012"/>
        <v>202004</v>
      </c>
      <c r="I4980" t="str">
        <f t="shared" ca="1" si="3013"/>
        <v>FY2020 Q3 Sep</v>
      </c>
      <c r="J4980">
        <f t="shared" ca="1" si="3014"/>
        <v>2020</v>
      </c>
      <c r="K4980" s="8" t="str">
        <f t="shared" ca="1" si="3015"/>
        <v>Sep</v>
      </c>
      <c r="L4980" s="8" t="str">
        <f t="shared" ca="1" si="3016"/>
        <v>Q3</v>
      </c>
      <c r="M4980">
        <f t="shared" ca="1" si="3017"/>
        <v>9</v>
      </c>
      <c r="N4980">
        <f t="shared" ca="1" si="3018"/>
        <v>3</v>
      </c>
      <c r="O4980">
        <f t="shared" ca="1" si="3019"/>
        <v>202009</v>
      </c>
      <c r="P4980">
        <f t="shared" ca="1" si="3020"/>
        <v>202003</v>
      </c>
      <c r="Q4980" t="str">
        <f t="shared" si="3021"/>
        <v>FY2020 Q2 Jan</v>
      </c>
      <c r="R4980">
        <f t="shared" si="3022"/>
        <v>2020</v>
      </c>
      <c r="S4980" s="8" t="str">
        <f t="shared" si="3023"/>
        <v>Jan</v>
      </c>
      <c r="T4980" s="8" t="str">
        <f t="shared" si="3024"/>
        <v>Q2</v>
      </c>
      <c r="U4980">
        <f t="shared" si="3025"/>
        <v>4</v>
      </c>
      <c r="V4980">
        <f t="shared" si="3026"/>
        <v>2</v>
      </c>
      <c r="W4980">
        <f t="shared" si="3027"/>
        <v>202004</v>
      </c>
      <c r="X4980">
        <f t="shared" si="3028"/>
        <v>202002</v>
      </c>
      <c r="Y4980" t="str">
        <f t="shared" si="3029"/>
        <v>FY2020 Q1 Jan</v>
      </c>
      <c r="Z4980">
        <f t="shared" si="3030"/>
        <v>2020</v>
      </c>
      <c r="AA4980" s="8" t="str">
        <f t="shared" si="3031"/>
        <v>Jan</v>
      </c>
      <c r="AB4980" s="8" t="str">
        <f t="shared" si="3032"/>
        <v>Q1</v>
      </c>
      <c r="AC4980">
        <f t="shared" si="3033"/>
        <v>1</v>
      </c>
      <c r="AD4980">
        <f t="shared" si="3034"/>
        <v>1</v>
      </c>
      <c r="AE4980">
        <f t="shared" si="3035"/>
        <v>202001</v>
      </c>
      <c r="AF4980">
        <f t="shared" si="3036"/>
        <v>202001</v>
      </c>
      <c r="AG4980" s="9">
        <f t="shared" ca="1" si="3037"/>
        <v>0</v>
      </c>
      <c r="AH4980">
        <f t="shared" ca="1" si="3042"/>
        <v>3</v>
      </c>
      <c r="AI4980" s="9">
        <f t="shared" ca="1" si="3043"/>
        <v>8</v>
      </c>
      <c r="AJ4980" s="9">
        <f t="shared" ca="1" si="3038"/>
        <v>0</v>
      </c>
      <c r="AK4980" s="9">
        <f t="shared" si="3039"/>
        <v>3</v>
      </c>
      <c r="AL4980" s="9">
        <f t="shared" si="3040"/>
        <v>4</v>
      </c>
      <c r="AM4980" s="9">
        <f t="shared" si="3041"/>
        <v>12</v>
      </c>
      <c r="AN4980" s="2">
        <v>43851.513194444444</v>
      </c>
      <c r="AO4980">
        <v>4657</v>
      </c>
      <c r="AP4980" s="1">
        <v>4000</v>
      </c>
      <c r="AQ4980" t="s">
        <v>4</v>
      </c>
    </row>
    <row r="4981" spans="1:43" x14ac:dyDescent="0.3">
      <c r="A4981" t="str">
        <f t="shared" ca="1" si="3005"/>
        <v>FY2020 Q4 Sep</v>
      </c>
      <c r="B4981">
        <f t="shared" ca="1" si="3006"/>
        <v>2020</v>
      </c>
      <c r="C4981" s="8" t="str">
        <f t="shared" ca="1" si="3007"/>
        <v>Sep</v>
      </c>
      <c r="D4981" s="8" t="str">
        <f t="shared" ca="1" si="3008"/>
        <v>Q4</v>
      </c>
      <c r="E4981">
        <f t="shared" ca="1" si="3009"/>
        <v>12</v>
      </c>
      <c r="F4981">
        <f t="shared" ca="1" si="3010"/>
        <v>4</v>
      </c>
      <c r="G4981">
        <f t="shared" ca="1" si="3011"/>
        <v>202012</v>
      </c>
      <c r="H4981">
        <f t="shared" ca="1" si="3012"/>
        <v>202004</v>
      </c>
      <c r="I4981" t="str">
        <f t="shared" ca="1" si="3013"/>
        <v>FY2020 Q3 Sep</v>
      </c>
      <c r="J4981">
        <f t="shared" ca="1" si="3014"/>
        <v>2020</v>
      </c>
      <c r="K4981" s="8" t="str">
        <f t="shared" ca="1" si="3015"/>
        <v>Sep</v>
      </c>
      <c r="L4981" s="8" t="str">
        <f t="shared" ca="1" si="3016"/>
        <v>Q3</v>
      </c>
      <c r="M4981">
        <f t="shared" ca="1" si="3017"/>
        <v>9</v>
      </c>
      <c r="N4981">
        <f t="shared" ca="1" si="3018"/>
        <v>3</v>
      </c>
      <c r="O4981">
        <f t="shared" ca="1" si="3019"/>
        <v>202009</v>
      </c>
      <c r="P4981">
        <f t="shared" ca="1" si="3020"/>
        <v>202003</v>
      </c>
      <c r="Q4981" t="str">
        <f t="shared" si="3021"/>
        <v>FY2020 Q2 Feb</v>
      </c>
      <c r="R4981">
        <f t="shared" si="3022"/>
        <v>2020</v>
      </c>
      <c r="S4981" s="8" t="str">
        <f t="shared" si="3023"/>
        <v>Feb</v>
      </c>
      <c r="T4981" s="8" t="str">
        <f t="shared" si="3024"/>
        <v>Q2</v>
      </c>
      <c r="U4981">
        <f t="shared" si="3025"/>
        <v>5</v>
      </c>
      <c r="V4981">
        <f t="shared" si="3026"/>
        <v>2</v>
      </c>
      <c r="W4981">
        <f t="shared" si="3027"/>
        <v>202005</v>
      </c>
      <c r="X4981">
        <f t="shared" si="3028"/>
        <v>202002</v>
      </c>
      <c r="Y4981" t="str">
        <f t="shared" si="3029"/>
        <v>FY2020 Q1 Feb</v>
      </c>
      <c r="Z4981">
        <f t="shared" si="3030"/>
        <v>2020</v>
      </c>
      <c r="AA4981" s="8" t="str">
        <f t="shared" si="3031"/>
        <v>Feb</v>
      </c>
      <c r="AB4981" s="8" t="str">
        <f t="shared" si="3032"/>
        <v>Q1</v>
      </c>
      <c r="AC4981">
        <f t="shared" si="3033"/>
        <v>2</v>
      </c>
      <c r="AD4981">
        <f t="shared" si="3034"/>
        <v>1</v>
      </c>
      <c r="AE4981">
        <f t="shared" si="3035"/>
        <v>202002</v>
      </c>
      <c r="AF4981">
        <f t="shared" si="3036"/>
        <v>202001</v>
      </c>
      <c r="AG4981" s="9">
        <f t="shared" ca="1" si="3037"/>
        <v>0</v>
      </c>
      <c r="AH4981">
        <f t="shared" ca="1" si="3042"/>
        <v>2</v>
      </c>
      <c r="AI4981" s="9">
        <f t="shared" ca="1" si="3043"/>
        <v>7</v>
      </c>
      <c r="AJ4981" s="9">
        <f t="shared" ca="1" si="3038"/>
        <v>0</v>
      </c>
      <c r="AK4981" s="9">
        <f t="shared" si="3039"/>
        <v>4</v>
      </c>
      <c r="AL4981" s="9">
        <f t="shared" si="3040"/>
        <v>7</v>
      </c>
      <c r="AM4981" s="9">
        <f t="shared" si="3041"/>
        <v>12</v>
      </c>
      <c r="AN4981" s="2">
        <v>43873.538194444445</v>
      </c>
      <c r="AO4981">
        <v>4785</v>
      </c>
      <c r="AP4981" s="1">
        <v>4000</v>
      </c>
      <c r="AQ4981" t="s">
        <v>4</v>
      </c>
    </row>
    <row r="4982" spans="1:43" x14ac:dyDescent="0.3">
      <c r="A4982" t="str">
        <f t="shared" ca="1" si="3005"/>
        <v>FY2020 Q4 Sep</v>
      </c>
      <c r="B4982">
        <f t="shared" ca="1" si="3006"/>
        <v>2020</v>
      </c>
      <c r="C4982" s="8" t="str">
        <f t="shared" ca="1" si="3007"/>
        <v>Sep</v>
      </c>
      <c r="D4982" s="8" t="str">
        <f t="shared" ca="1" si="3008"/>
        <v>Q4</v>
      </c>
      <c r="E4982">
        <f t="shared" ca="1" si="3009"/>
        <v>12</v>
      </c>
      <c r="F4982">
        <f t="shared" ca="1" si="3010"/>
        <v>4</v>
      </c>
      <c r="G4982">
        <f t="shared" ca="1" si="3011"/>
        <v>202012</v>
      </c>
      <c r="H4982">
        <f t="shared" ca="1" si="3012"/>
        <v>202004</v>
      </c>
      <c r="I4982" t="str">
        <f t="shared" ca="1" si="3013"/>
        <v>FY2020 Q3 Sep</v>
      </c>
      <c r="J4982">
        <f t="shared" ca="1" si="3014"/>
        <v>2020</v>
      </c>
      <c r="K4982" s="8" t="str">
        <f t="shared" ca="1" si="3015"/>
        <v>Sep</v>
      </c>
      <c r="L4982" s="8" t="str">
        <f t="shared" ca="1" si="3016"/>
        <v>Q3</v>
      </c>
      <c r="M4982">
        <f t="shared" ca="1" si="3017"/>
        <v>9</v>
      </c>
      <c r="N4982">
        <f t="shared" ca="1" si="3018"/>
        <v>3</v>
      </c>
      <c r="O4982">
        <f t="shared" ca="1" si="3019"/>
        <v>202009</v>
      </c>
      <c r="P4982">
        <f t="shared" ca="1" si="3020"/>
        <v>202003</v>
      </c>
      <c r="Q4982" t="str">
        <f t="shared" si="3021"/>
        <v>FY2019 Q4 Sep</v>
      </c>
      <c r="R4982">
        <f t="shared" si="3022"/>
        <v>2019</v>
      </c>
      <c r="S4982" s="8" t="str">
        <f t="shared" si="3023"/>
        <v>Sep</v>
      </c>
      <c r="T4982" s="8" t="str">
        <f t="shared" si="3024"/>
        <v>Q4</v>
      </c>
      <c r="U4982">
        <f t="shared" si="3025"/>
        <v>12</v>
      </c>
      <c r="V4982">
        <f t="shared" si="3026"/>
        <v>4</v>
      </c>
      <c r="W4982">
        <f t="shared" si="3027"/>
        <v>201912</v>
      </c>
      <c r="X4982">
        <f t="shared" si="3028"/>
        <v>201904</v>
      </c>
      <c r="Y4982" t="str">
        <f t="shared" si="3029"/>
        <v>FY2019 Q3 Sep</v>
      </c>
      <c r="Z4982">
        <f t="shared" si="3030"/>
        <v>2019</v>
      </c>
      <c r="AA4982" s="8" t="str">
        <f t="shared" si="3031"/>
        <v>Sep</v>
      </c>
      <c r="AB4982" s="8" t="str">
        <f t="shared" si="3032"/>
        <v>Q3</v>
      </c>
      <c r="AC4982">
        <f t="shared" si="3033"/>
        <v>9</v>
      </c>
      <c r="AD4982">
        <f t="shared" si="3034"/>
        <v>3</v>
      </c>
      <c r="AE4982">
        <f t="shared" si="3035"/>
        <v>201909</v>
      </c>
      <c r="AF4982">
        <f t="shared" si="3036"/>
        <v>201903</v>
      </c>
      <c r="AG4982" s="9">
        <f t="shared" ca="1" si="3037"/>
        <v>1</v>
      </c>
      <c r="AH4982">
        <f t="shared" ca="1" si="3042"/>
        <v>4</v>
      </c>
      <c r="AI4982" s="9">
        <f t="shared" ca="1" si="3043"/>
        <v>12</v>
      </c>
      <c r="AJ4982" s="9">
        <f t="shared" ca="1" si="3038"/>
        <v>1</v>
      </c>
      <c r="AK4982" s="9">
        <f t="shared" si="3039"/>
        <v>6</v>
      </c>
      <c r="AL4982" s="9">
        <f t="shared" si="3040"/>
        <v>36</v>
      </c>
      <c r="AM4982" s="9">
        <f t="shared" si="3041"/>
        <v>13</v>
      </c>
      <c r="AN4982" s="2">
        <v>43714.568055555559</v>
      </c>
      <c r="AO4982">
        <v>4819</v>
      </c>
      <c r="AP4982" s="1">
        <v>4000</v>
      </c>
      <c r="AQ4982" t="s">
        <v>4</v>
      </c>
    </row>
    <row r="4983" spans="1:43" x14ac:dyDescent="0.3">
      <c r="A4983" t="str">
        <f t="shared" ca="1" si="3005"/>
        <v>FY2020 Q4 Sep</v>
      </c>
      <c r="B4983">
        <f t="shared" ca="1" si="3006"/>
        <v>2020</v>
      </c>
      <c r="C4983" s="8" t="str">
        <f t="shared" ca="1" si="3007"/>
        <v>Sep</v>
      </c>
      <c r="D4983" s="8" t="str">
        <f t="shared" ca="1" si="3008"/>
        <v>Q4</v>
      </c>
      <c r="E4983">
        <f t="shared" ca="1" si="3009"/>
        <v>12</v>
      </c>
      <c r="F4983">
        <f t="shared" ca="1" si="3010"/>
        <v>4</v>
      </c>
      <c r="G4983">
        <f t="shared" ca="1" si="3011"/>
        <v>202012</v>
      </c>
      <c r="H4983">
        <f t="shared" ca="1" si="3012"/>
        <v>202004</v>
      </c>
      <c r="I4983" t="str">
        <f t="shared" ca="1" si="3013"/>
        <v>FY2020 Q3 Sep</v>
      </c>
      <c r="J4983">
        <f t="shared" ca="1" si="3014"/>
        <v>2020</v>
      </c>
      <c r="K4983" s="8" t="str">
        <f t="shared" ca="1" si="3015"/>
        <v>Sep</v>
      </c>
      <c r="L4983" s="8" t="str">
        <f t="shared" ca="1" si="3016"/>
        <v>Q3</v>
      </c>
      <c r="M4983">
        <f t="shared" ca="1" si="3017"/>
        <v>9</v>
      </c>
      <c r="N4983">
        <f t="shared" ca="1" si="3018"/>
        <v>3</v>
      </c>
      <c r="O4983">
        <f t="shared" ca="1" si="3019"/>
        <v>202009</v>
      </c>
      <c r="P4983">
        <f t="shared" ca="1" si="3020"/>
        <v>202003</v>
      </c>
      <c r="Q4983" t="str">
        <f t="shared" si="3021"/>
        <v>FY2020 Q2 Mar</v>
      </c>
      <c r="R4983">
        <f t="shared" si="3022"/>
        <v>2020</v>
      </c>
      <c r="S4983" s="8" t="str">
        <f t="shared" si="3023"/>
        <v>Mar</v>
      </c>
      <c r="T4983" s="8" t="str">
        <f t="shared" si="3024"/>
        <v>Q2</v>
      </c>
      <c r="U4983">
        <f t="shared" si="3025"/>
        <v>6</v>
      </c>
      <c r="V4983">
        <f t="shared" si="3026"/>
        <v>2</v>
      </c>
      <c r="W4983">
        <f t="shared" si="3027"/>
        <v>202006</v>
      </c>
      <c r="X4983">
        <f t="shared" si="3028"/>
        <v>202002</v>
      </c>
      <c r="Y4983" t="str">
        <f t="shared" si="3029"/>
        <v>FY2020 Q1 Mar</v>
      </c>
      <c r="Z4983">
        <f t="shared" si="3030"/>
        <v>2020</v>
      </c>
      <c r="AA4983" s="8" t="str">
        <f t="shared" si="3031"/>
        <v>Mar</v>
      </c>
      <c r="AB4983" s="8" t="str">
        <f t="shared" si="3032"/>
        <v>Q1</v>
      </c>
      <c r="AC4983">
        <f t="shared" si="3033"/>
        <v>3</v>
      </c>
      <c r="AD4983">
        <f t="shared" si="3034"/>
        <v>1</v>
      </c>
      <c r="AE4983">
        <f t="shared" si="3035"/>
        <v>202003</v>
      </c>
      <c r="AF4983">
        <f t="shared" si="3036"/>
        <v>202001</v>
      </c>
      <c r="AG4983" s="9">
        <f t="shared" ca="1" si="3037"/>
        <v>0</v>
      </c>
      <c r="AH4983">
        <f t="shared" ca="1" si="3042"/>
        <v>2</v>
      </c>
      <c r="AI4983" s="9">
        <f t="shared" ca="1" si="3043"/>
        <v>6</v>
      </c>
      <c r="AJ4983" s="9">
        <f t="shared" ca="1" si="3038"/>
        <v>0</v>
      </c>
      <c r="AK4983" s="9">
        <f t="shared" si="3039"/>
        <v>4</v>
      </c>
      <c r="AL4983" s="9">
        <f t="shared" si="3040"/>
        <v>10</v>
      </c>
      <c r="AM4983" s="9">
        <f t="shared" si="3041"/>
        <v>11</v>
      </c>
      <c r="AN4983" s="2">
        <v>43894.493750000001</v>
      </c>
      <c r="AO4983">
        <v>5018</v>
      </c>
      <c r="AP4983" s="1">
        <v>4000</v>
      </c>
      <c r="AQ4983" t="s">
        <v>4</v>
      </c>
    </row>
    <row r="4984" spans="1:43" x14ac:dyDescent="0.3">
      <c r="A4984" t="str">
        <f t="shared" ca="1" si="3005"/>
        <v>FY2020 Q4 Sep</v>
      </c>
      <c r="B4984">
        <f t="shared" ca="1" si="3006"/>
        <v>2020</v>
      </c>
      <c r="C4984" s="8" t="str">
        <f t="shared" ca="1" si="3007"/>
        <v>Sep</v>
      </c>
      <c r="D4984" s="8" t="str">
        <f t="shared" ca="1" si="3008"/>
        <v>Q4</v>
      </c>
      <c r="E4984">
        <f t="shared" ca="1" si="3009"/>
        <v>12</v>
      </c>
      <c r="F4984">
        <f t="shared" ca="1" si="3010"/>
        <v>4</v>
      </c>
      <c r="G4984">
        <f t="shared" ca="1" si="3011"/>
        <v>202012</v>
      </c>
      <c r="H4984">
        <f t="shared" ca="1" si="3012"/>
        <v>202004</v>
      </c>
      <c r="I4984" t="str">
        <f t="shared" ca="1" si="3013"/>
        <v>FY2020 Q3 Sep</v>
      </c>
      <c r="J4984">
        <f t="shared" ca="1" si="3014"/>
        <v>2020</v>
      </c>
      <c r="K4984" s="8" t="str">
        <f t="shared" ca="1" si="3015"/>
        <v>Sep</v>
      </c>
      <c r="L4984" s="8" t="str">
        <f t="shared" ca="1" si="3016"/>
        <v>Q3</v>
      </c>
      <c r="M4984">
        <f t="shared" ca="1" si="3017"/>
        <v>9</v>
      </c>
      <c r="N4984">
        <f t="shared" ca="1" si="3018"/>
        <v>3</v>
      </c>
      <c r="O4984">
        <f t="shared" ca="1" si="3019"/>
        <v>202009</v>
      </c>
      <c r="P4984">
        <f t="shared" ca="1" si="3020"/>
        <v>202003</v>
      </c>
      <c r="Q4984" t="str">
        <f t="shared" si="3021"/>
        <v>FY2020 Q1 Nov</v>
      </c>
      <c r="R4984">
        <f t="shared" si="3022"/>
        <v>2020</v>
      </c>
      <c r="S4984" s="8" t="str">
        <f t="shared" si="3023"/>
        <v>Nov</v>
      </c>
      <c r="T4984" s="8" t="str">
        <f t="shared" si="3024"/>
        <v>Q1</v>
      </c>
      <c r="U4984">
        <f t="shared" si="3025"/>
        <v>2</v>
      </c>
      <c r="V4984">
        <f t="shared" si="3026"/>
        <v>1</v>
      </c>
      <c r="W4984">
        <f t="shared" si="3027"/>
        <v>202002</v>
      </c>
      <c r="X4984">
        <f t="shared" si="3028"/>
        <v>202001</v>
      </c>
      <c r="Y4984" t="str">
        <f t="shared" si="3029"/>
        <v>FY2019 Q4 Nov</v>
      </c>
      <c r="Z4984">
        <f t="shared" si="3030"/>
        <v>2019</v>
      </c>
      <c r="AA4984" s="8" t="str">
        <f t="shared" si="3031"/>
        <v>Nov</v>
      </c>
      <c r="AB4984" s="8" t="str">
        <f t="shared" si="3032"/>
        <v>Q4</v>
      </c>
      <c r="AC4984">
        <f t="shared" si="3033"/>
        <v>11</v>
      </c>
      <c r="AD4984">
        <f t="shared" si="3034"/>
        <v>4</v>
      </c>
      <c r="AE4984">
        <f t="shared" si="3035"/>
        <v>201911</v>
      </c>
      <c r="AF4984">
        <f t="shared" si="3036"/>
        <v>201904</v>
      </c>
      <c r="AG4984" s="9">
        <f t="shared" ca="1" si="3037"/>
        <v>0</v>
      </c>
      <c r="AH4984">
        <f t="shared" ca="1" si="3042"/>
        <v>3</v>
      </c>
      <c r="AI4984" s="9">
        <f t="shared" ca="1" si="3043"/>
        <v>10</v>
      </c>
      <c r="AJ4984" s="9">
        <f t="shared" ca="1" si="3038"/>
        <v>1</v>
      </c>
      <c r="AK4984" s="9">
        <f t="shared" si="3039"/>
        <v>4</v>
      </c>
      <c r="AL4984" s="9">
        <f t="shared" si="3040"/>
        <v>46</v>
      </c>
      <c r="AM4984" s="9">
        <f t="shared" si="3041"/>
        <v>9</v>
      </c>
      <c r="AN4984" s="2">
        <v>43782.415277777778</v>
      </c>
      <c r="AO4984">
        <v>5026</v>
      </c>
      <c r="AP4984" s="1">
        <v>4000</v>
      </c>
      <c r="AQ4984" t="s">
        <v>4</v>
      </c>
    </row>
    <row r="4985" spans="1:43" x14ac:dyDescent="0.3">
      <c r="A4985" t="str">
        <f t="shared" ca="1" si="3005"/>
        <v>FY2020 Q4 Sep</v>
      </c>
      <c r="B4985">
        <f t="shared" ca="1" si="3006"/>
        <v>2020</v>
      </c>
      <c r="C4985" s="8" t="str">
        <f t="shared" ca="1" si="3007"/>
        <v>Sep</v>
      </c>
      <c r="D4985" s="8" t="str">
        <f t="shared" ca="1" si="3008"/>
        <v>Q4</v>
      </c>
      <c r="E4985">
        <f t="shared" ca="1" si="3009"/>
        <v>12</v>
      </c>
      <c r="F4985">
        <f t="shared" ca="1" si="3010"/>
        <v>4</v>
      </c>
      <c r="G4985">
        <f t="shared" ca="1" si="3011"/>
        <v>202012</v>
      </c>
      <c r="H4985">
        <f t="shared" ca="1" si="3012"/>
        <v>202004</v>
      </c>
      <c r="I4985" t="str">
        <f t="shared" ca="1" si="3013"/>
        <v>FY2020 Q3 Sep</v>
      </c>
      <c r="J4985">
        <f t="shared" ca="1" si="3014"/>
        <v>2020</v>
      </c>
      <c r="K4985" s="8" t="str">
        <f t="shared" ca="1" si="3015"/>
        <v>Sep</v>
      </c>
      <c r="L4985" s="8" t="str">
        <f t="shared" ca="1" si="3016"/>
        <v>Q3</v>
      </c>
      <c r="M4985">
        <f t="shared" ca="1" si="3017"/>
        <v>9</v>
      </c>
      <c r="N4985">
        <f t="shared" ca="1" si="3018"/>
        <v>3</v>
      </c>
      <c r="O4985">
        <f t="shared" ca="1" si="3019"/>
        <v>202009</v>
      </c>
      <c r="P4985">
        <f t="shared" ca="1" si="3020"/>
        <v>202003</v>
      </c>
      <c r="Q4985" t="str">
        <f t="shared" si="3021"/>
        <v>FY2019 Q4 Sep</v>
      </c>
      <c r="R4985">
        <f t="shared" si="3022"/>
        <v>2019</v>
      </c>
      <c r="S4985" s="8" t="str">
        <f t="shared" si="3023"/>
        <v>Sep</v>
      </c>
      <c r="T4985" s="8" t="str">
        <f t="shared" si="3024"/>
        <v>Q4</v>
      </c>
      <c r="U4985">
        <f t="shared" si="3025"/>
        <v>12</v>
      </c>
      <c r="V4985">
        <f t="shared" si="3026"/>
        <v>4</v>
      </c>
      <c r="W4985">
        <f t="shared" si="3027"/>
        <v>201912</v>
      </c>
      <c r="X4985">
        <f t="shared" si="3028"/>
        <v>201904</v>
      </c>
      <c r="Y4985" t="str">
        <f t="shared" si="3029"/>
        <v>FY2019 Q3 Sep</v>
      </c>
      <c r="Z4985">
        <f t="shared" si="3030"/>
        <v>2019</v>
      </c>
      <c r="AA4985" s="8" t="str">
        <f t="shared" si="3031"/>
        <v>Sep</v>
      </c>
      <c r="AB4985" s="8" t="str">
        <f t="shared" si="3032"/>
        <v>Q3</v>
      </c>
      <c r="AC4985">
        <f t="shared" si="3033"/>
        <v>9</v>
      </c>
      <c r="AD4985">
        <f t="shared" si="3034"/>
        <v>3</v>
      </c>
      <c r="AE4985">
        <f t="shared" si="3035"/>
        <v>201909</v>
      </c>
      <c r="AF4985">
        <f t="shared" si="3036"/>
        <v>201903</v>
      </c>
      <c r="AG4985" s="9">
        <f t="shared" ca="1" si="3037"/>
        <v>1</v>
      </c>
      <c r="AH4985">
        <f t="shared" ca="1" si="3042"/>
        <v>4</v>
      </c>
      <c r="AI4985" s="9">
        <f t="shared" ca="1" si="3043"/>
        <v>12</v>
      </c>
      <c r="AJ4985" s="9">
        <f t="shared" ca="1" si="3038"/>
        <v>1</v>
      </c>
      <c r="AK4985" s="9">
        <f t="shared" si="3039"/>
        <v>3</v>
      </c>
      <c r="AL4985" s="9">
        <f t="shared" si="3040"/>
        <v>36</v>
      </c>
      <c r="AM4985" s="9">
        <f t="shared" si="3041"/>
        <v>13</v>
      </c>
      <c r="AN4985" s="2">
        <v>43711.558333333334</v>
      </c>
      <c r="AO4985">
        <v>5194</v>
      </c>
      <c r="AP4985" s="1">
        <v>4000</v>
      </c>
      <c r="AQ4985" t="s">
        <v>4</v>
      </c>
    </row>
    <row r="4986" spans="1:43" x14ac:dyDescent="0.3">
      <c r="A4986" t="str">
        <f t="shared" ca="1" si="3005"/>
        <v>FY2020 Q4 Sep</v>
      </c>
      <c r="B4986">
        <f t="shared" ca="1" si="3006"/>
        <v>2020</v>
      </c>
      <c r="C4986" s="8" t="str">
        <f t="shared" ca="1" si="3007"/>
        <v>Sep</v>
      </c>
      <c r="D4986" s="8" t="str">
        <f t="shared" ca="1" si="3008"/>
        <v>Q4</v>
      </c>
      <c r="E4986">
        <f t="shared" ca="1" si="3009"/>
        <v>12</v>
      </c>
      <c r="F4986">
        <f t="shared" ca="1" si="3010"/>
        <v>4</v>
      </c>
      <c r="G4986">
        <f t="shared" ca="1" si="3011"/>
        <v>202012</v>
      </c>
      <c r="H4986">
        <f t="shared" ca="1" si="3012"/>
        <v>202004</v>
      </c>
      <c r="I4986" t="str">
        <f t="shared" ca="1" si="3013"/>
        <v>FY2020 Q3 Sep</v>
      </c>
      <c r="J4986">
        <f t="shared" ca="1" si="3014"/>
        <v>2020</v>
      </c>
      <c r="K4986" s="8" t="str">
        <f t="shared" ca="1" si="3015"/>
        <v>Sep</v>
      </c>
      <c r="L4986" s="8" t="str">
        <f t="shared" ca="1" si="3016"/>
        <v>Q3</v>
      </c>
      <c r="M4986">
        <f t="shared" ca="1" si="3017"/>
        <v>9</v>
      </c>
      <c r="N4986">
        <f t="shared" ca="1" si="3018"/>
        <v>3</v>
      </c>
      <c r="O4986">
        <f t="shared" ca="1" si="3019"/>
        <v>202009</v>
      </c>
      <c r="P4986">
        <f t="shared" ca="1" si="3020"/>
        <v>202003</v>
      </c>
      <c r="Q4986" t="str">
        <f t="shared" si="3021"/>
        <v>FY2019 Q4 Sep</v>
      </c>
      <c r="R4986">
        <f t="shared" si="3022"/>
        <v>2019</v>
      </c>
      <c r="S4986" s="8" t="str">
        <f t="shared" si="3023"/>
        <v>Sep</v>
      </c>
      <c r="T4986" s="8" t="str">
        <f t="shared" si="3024"/>
        <v>Q4</v>
      </c>
      <c r="U4986">
        <f t="shared" si="3025"/>
        <v>12</v>
      </c>
      <c r="V4986">
        <f t="shared" si="3026"/>
        <v>4</v>
      </c>
      <c r="W4986">
        <f t="shared" si="3027"/>
        <v>201912</v>
      </c>
      <c r="X4986">
        <f t="shared" si="3028"/>
        <v>201904</v>
      </c>
      <c r="Y4986" t="str">
        <f t="shared" si="3029"/>
        <v>FY2019 Q3 Sep</v>
      </c>
      <c r="Z4986">
        <f t="shared" si="3030"/>
        <v>2019</v>
      </c>
      <c r="AA4986" s="8" t="str">
        <f t="shared" si="3031"/>
        <v>Sep</v>
      </c>
      <c r="AB4986" s="8" t="str">
        <f t="shared" si="3032"/>
        <v>Q3</v>
      </c>
      <c r="AC4986">
        <f t="shared" si="3033"/>
        <v>9</v>
      </c>
      <c r="AD4986">
        <f t="shared" si="3034"/>
        <v>3</v>
      </c>
      <c r="AE4986">
        <f t="shared" si="3035"/>
        <v>201909</v>
      </c>
      <c r="AF4986">
        <f t="shared" si="3036"/>
        <v>201903</v>
      </c>
      <c r="AG4986" s="9">
        <f t="shared" ca="1" si="3037"/>
        <v>1</v>
      </c>
      <c r="AH4986">
        <f t="shared" ca="1" si="3042"/>
        <v>4</v>
      </c>
      <c r="AI4986" s="9">
        <f t="shared" ca="1" si="3043"/>
        <v>12</v>
      </c>
      <c r="AJ4986" s="9">
        <f t="shared" ca="1" si="3038"/>
        <v>1</v>
      </c>
      <c r="AK4986" s="9">
        <f t="shared" si="3039"/>
        <v>6</v>
      </c>
      <c r="AL4986" s="9">
        <f t="shared" si="3040"/>
        <v>36</v>
      </c>
      <c r="AM4986" s="9">
        <f t="shared" si="3041"/>
        <v>14</v>
      </c>
      <c r="AN4986" s="2">
        <v>43714.604166666664</v>
      </c>
      <c r="AO4986">
        <v>5246</v>
      </c>
      <c r="AP4986" s="1">
        <v>4000</v>
      </c>
      <c r="AQ4986" t="s">
        <v>4</v>
      </c>
    </row>
    <row r="4987" spans="1:43" x14ac:dyDescent="0.3">
      <c r="A4987" t="str">
        <f t="shared" ca="1" si="3005"/>
        <v>FY2020 Q4 Sep</v>
      </c>
      <c r="B4987">
        <f t="shared" ca="1" si="3006"/>
        <v>2020</v>
      </c>
      <c r="C4987" s="8" t="str">
        <f t="shared" ca="1" si="3007"/>
        <v>Sep</v>
      </c>
      <c r="D4987" s="8" t="str">
        <f t="shared" ca="1" si="3008"/>
        <v>Q4</v>
      </c>
      <c r="E4987">
        <f t="shared" ca="1" si="3009"/>
        <v>12</v>
      </c>
      <c r="F4987">
        <f t="shared" ca="1" si="3010"/>
        <v>4</v>
      </c>
      <c r="G4987">
        <f t="shared" ca="1" si="3011"/>
        <v>202012</v>
      </c>
      <c r="H4987">
        <f t="shared" ca="1" si="3012"/>
        <v>202004</v>
      </c>
      <c r="I4987" t="str">
        <f t="shared" ca="1" si="3013"/>
        <v>FY2020 Q3 Sep</v>
      </c>
      <c r="J4987">
        <f t="shared" ca="1" si="3014"/>
        <v>2020</v>
      </c>
      <c r="K4987" s="8" t="str">
        <f t="shared" ca="1" si="3015"/>
        <v>Sep</v>
      </c>
      <c r="L4987" s="8" t="str">
        <f t="shared" ca="1" si="3016"/>
        <v>Q3</v>
      </c>
      <c r="M4987">
        <f t="shared" ca="1" si="3017"/>
        <v>9</v>
      </c>
      <c r="N4987">
        <f t="shared" ca="1" si="3018"/>
        <v>3</v>
      </c>
      <c r="O4987">
        <f t="shared" ca="1" si="3019"/>
        <v>202009</v>
      </c>
      <c r="P4987">
        <f t="shared" ca="1" si="3020"/>
        <v>202003</v>
      </c>
      <c r="Q4987" t="str">
        <f t="shared" si="3021"/>
        <v>FY2019 Q4 Sep</v>
      </c>
      <c r="R4987">
        <f t="shared" si="3022"/>
        <v>2019</v>
      </c>
      <c r="S4987" s="8" t="str">
        <f t="shared" si="3023"/>
        <v>Sep</v>
      </c>
      <c r="T4987" s="8" t="str">
        <f t="shared" si="3024"/>
        <v>Q4</v>
      </c>
      <c r="U4987">
        <f t="shared" si="3025"/>
        <v>12</v>
      </c>
      <c r="V4987">
        <f t="shared" si="3026"/>
        <v>4</v>
      </c>
      <c r="W4987">
        <f t="shared" si="3027"/>
        <v>201912</v>
      </c>
      <c r="X4987">
        <f t="shared" si="3028"/>
        <v>201904</v>
      </c>
      <c r="Y4987" t="str">
        <f t="shared" si="3029"/>
        <v>FY2019 Q3 Sep</v>
      </c>
      <c r="Z4987">
        <f t="shared" si="3030"/>
        <v>2019</v>
      </c>
      <c r="AA4987" s="8" t="str">
        <f t="shared" si="3031"/>
        <v>Sep</v>
      </c>
      <c r="AB4987" s="8" t="str">
        <f t="shared" si="3032"/>
        <v>Q3</v>
      </c>
      <c r="AC4987">
        <f t="shared" si="3033"/>
        <v>9</v>
      </c>
      <c r="AD4987">
        <f t="shared" si="3034"/>
        <v>3</v>
      </c>
      <c r="AE4987">
        <f t="shared" si="3035"/>
        <v>201909</v>
      </c>
      <c r="AF4987">
        <f t="shared" si="3036"/>
        <v>201903</v>
      </c>
      <c r="AG4987" s="9">
        <f t="shared" ca="1" si="3037"/>
        <v>1</v>
      </c>
      <c r="AH4987">
        <f t="shared" ca="1" si="3042"/>
        <v>4</v>
      </c>
      <c r="AI4987" s="9">
        <f t="shared" ca="1" si="3043"/>
        <v>12</v>
      </c>
      <c r="AJ4987" s="9">
        <f t="shared" ca="1" si="3038"/>
        <v>1</v>
      </c>
      <c r="AK4987" s="9">
        <f t="shared" si="3039"/>
        <v>6</v>
      </c>
      <c r="AL4987" s="9">
        <f t="shared" si="3040"/>
        <v>36</v>
      </c>
      <c r="AM4987" s="9">
        <f t="shared" si="3041"/>
        <v>15</v>
      </c>
      <c r="AN4987" s="2">
        <v>43714.625694444447</v>
      </c>
      <c r="AO4987">
        <v>5274</v>
      </c>
      <c r="AP4987" s="1">
        <v>4000</v>
      </c>
      <c r="AQ4987" t="s">
        <v>4</v>
      </c>
    </row>
    <row r="4988" spans="1:43" x14ac:dyDescent="0.3">
      <c r="A4988" t="str">
        <f t="shared" ca="1" si="3005"/>
        <v>FY2020 Q4 Sep</v>
      </c>
      <c r="B4988">
        <f t="shared" ca="1" si="3006"/>
        <v>2020</v>
      </c>
      <c r="C4988" s="8" t="str">
        <f t="shared" ca="1" si="3007"/>
        <v>Sep</v>
      </c>
      <c r="D4988" s="8" t="str">
        <f t="shared" ca="1" si="3008"/>
        <v>Q4</v>
      </c>
      <c r="E4988">
        <f t="shared" ca="1" si="3009"/>
        <v>12</v>
      </c>
      <c r="F4988">
        <f t="shared" ca="1" si="3010"/>
        <v>4</v>
      </c>
      <c r="G4988">
        <f t="shared" ca="1" si="3011"/>
        <v>202012</v>
      </c>
      <c r="H4988">
        <f t="shared" ca="1" si="3012"/>
        <v>202004</v>
      </c>
      <c r="I4988" t="str">
        <f t="shared" ca="1" si="3013"/>
        <v>FY2020 Q3 Sep</v>
      </c>
      <c r="J4988">
        <f t="shared" ca="1" si="3014"/>
        <v>2020</v>
      </c>
      <c r="K4988" s="8" t="str">
        <f t="shared" ca="1" si="3015"/>
        <v>Sep</v>
      </c>
      <c r="L4988" s="8" t="str">
        <f t="shared" ca="1" si="3016"/>
        <v>Q3</v>
      </c>
      <c r="M4988">
        <f t="shared" ca="1" si="3017"/>
        <v>9</v>
      </c>
      <c r="N4988">
        <f t="shared" ca="1" si="3018"/>
        <v>3</v>
      </c>
      <c r="O4988">
        <f t="shared" ca="1" si="3019"/>
        <v>202009</v>
      </c>
      <c r="P4988">
        <f t="shared" ca="1" si="3020"/>
        <v>202003</v>
      </c>
      <c r="Q4988" t="str">
        <f t="shared" si="3021"/>
        <v>FY2020 Q1 Nov</v>
      </c>
      <c r="R4988">
        <f t="shared" si="3022"/>
        <v>2020</v>
      </c>
      <c r="S4988" s="8" t="str">
        <f t="shared" si="3023"/>
        <v>Nov</v>
      </c>
      <c r="T4988" s="8" t="str">
        <f t="shared" si="3024"/>
        <v>Q1</v>
      </c>
      <c r="U4988">
        <f t="shared" si="3025"/>
        <v>2</v>
      </c>
      <c r="V4988">
        <f t="shared" si="3026"/>
        <v>1</v>
      </c>
      <c r="W4988">
        <f t="shared" si="3027"/>
        <v>202002</v>
      </c>
      <c r="X4988">
        <f t="shared" si="3028"/>
        <v>202001</v>
      </c>
      <c r="Y4988" t="str">
        <f t="shared" si="3029"/>
        <v>FY2019 Q4 Nov</v>
      </c>
      <c r="Z4988">
        <f t="shared" si="3030"/>
        <v>2019</v>
      </c>
      <c r="AA4988" s="8" t="str">
        <f t="shared" si="3031"/>
        <v>Nov</v>
      </c>
      <c r="AB4988" s="8" t="str">
        <f t="shared" si="3032"/>
        <v>Q4</v>
      </c>
      <c r="AC4988">
        <f t="shared" si="3033"/>
        <v>11</v>
      </c>
      <c r="AD4988">
        <f t="shared" si="3034"/>
        <v>4</v>
      </c>
      <c r="AE4988">
        <f t="shared" si="3035"/>
        <v>201911</v>
      </c>
      <c r="AF4988">
        <f t="shared" si="3036"/>
        <v>201904</v>
      </c>
      <c r="AG4988" s="9">
        <f t="shared" ca="1" si="3037"/>
        <v>0</v>
      </c>
      <c r="AH4988">
        <f t="shared" ca="1" si="3042"/>
        <v>3</v>
      </c>
      <c r="AI4988" s="9">
        <f t="shared" ca="1" si="3043"/>
        <v>10</v>
      </c>
      <c r="AJ4988" s="9">
        <f t="shared" ca="1" si="3038"/>
        <v>1</v>
      </c>
      <c r="AK4988" s="9">
        <f t="shared" si="3039"/>
        <v>3</v>
      </c>
      <c r="AL4988" s="9">
        <f t="shared" si="3040"/>
        <v>47</v>
      </c>
      <c r="AM4988" s="9">
        <f t="shared" si="3041"/>
        <v>13</v>
      </c>
      <c r="AN4988" s="2">
        <v>43788.564583333333</v>
      </c>
      <c r="AO4988">
        <v>5385</v>
      </c>
      <c r="AP4988" s="1">
        <v>4000</v>
      </c>
      <c r="AQ4988" t="s">
        <v>4</v>
      </c>
    </row>
    <row r="4989" spans="1:43" x14ac:dyDescent="0.3">
      <c r="A4989" t="str">
        <f t="shared" ca="1" si="3005"/>
        <v>FY2020 Q4 Sep</v>
      </c>
      <c r="B4989">
        <f t="shared" ca="1" si="3006"/>
        <v>2020</v>
      </c>
      <c r="C4989" s="8" t="str">
        <f t="shared" ca="1" si="3007"/>
        <v>Sep</v>
      </c>
      <c r="D4989" s="8" t="str">
        <f t="shared" ca="1" si="3008"/>
        <v>Q4</v>
      </c>
      <c r="E4989">
        <f t="shared" ca="1" si="3009"/>
        <v>12</v>
      </c>
      <c r="F4989">
        <f t="shared" ca="1" si="3010"/>
        <v>4</v>
      </c>
      <c r="G4989">
        <f t="shared" ca="1" si="3011"/>
        <v>202012</v>
      </c>
      <c r="H4989">
        <f t="shared" ca="1" si="3012"/>
        <v>202004</v>
      </c>
      <c r="I4989" t="str">
        <f t="shared" ca="1" si="3013"/>
        <v>FY2020 Q3 Sep</v>
      </c>
      <c r="J4989">
        <f t="shared" ca="1" si="3014"/>
        <v>2020</v>
      </c>
      <c r="K4989" s="8" t="str">
        <f t="shared" ca="1" si="3015"/>
        <v>Sep</v>
      </c>
      <c r="L4989" s="8" t="str">
        <f t="shared" ca="1" si="3016"/>
        <v>Q3</v>
      </c>
      <c r="M4989">
        <f t="shared" ca="1" si="3017"/>
        <v>9</v>
      </c>
      <c r="N4989">
        <f t="shared" ca="1" si="3018"/>
        <v>3</v>
      </c>
      <c r="O4989">
        <f t="shared" ca="1" si="3019"/>
        <v>202009</v>
      </c>
      <c r="P4989">
        <f t="shared" ca="1" si="3020"/>
        <v>202003</v>
      </c>
      <c r="Q4989" t="str">
        <f t="shared" si="3021"/>
        <v>FY2020 Q2 Mar</v>
      </c>
      <c r="R4989">
        <f t="shared" si="3022"/>
        <v>2020</v>
      </c>
      <c r="S4989" s="8" t="str">
        <f t="shared" si="3023"/>
        <v>Mar</v>
      </c>
      <c r="T4989" s="8" t="str">
        <f t="shared" si="3024"/>
        <v>Q2</v>
      </c>
      <c r="U4989">
        <f t="shared" si="3025"/>
        <v>6</v>
      </c>
      <c r="V4989">
        <f t="shared" si="3026"/>
        <v>2</v>
      </c>
      <c r="W4989">
        <f t="shared" si="3027"/>
        <v>202006</v>
      </c>
      <c r="X4989">
        <f t="shared" si="3028"/>
        <v>202002</v>
      </c>
      <c r="Y4989" t="str">
        <f t="shared" si="3029"/>
        <v>FY2020 Q1 Mar</v>
      </c>
      <c r="Z4989">
        <f t="shared" si="3030"/>
        <v>2020</v>
      </c>
      <c r="AA4989" s="8" t="str">
        <f t="shared" si="3031"/>
        <v>Mar</v>
      </c>
      <c r="AB4989" s="8" t="str">
        <f t="shared" si="3032"/>
        <v>Q1</v>
      </c>
      <c r="AC4989">
        <f t="shared" si="3033"/>
        <v>3</v>
      </c>
      <c r="AD4989">
        <f t="shared" si="3034"/>
        <v>1</v>
      </c>
      <c r="AE4989">
        <f t="shared" si="3035"/>
        <v>202003</v>
      </c>
      <c r="AF4989">
        <f t="shared" si="3036"/>
        <v>202001</v>
      </c>
      <c r="AG4989" s="9">
        <f t="shared" ca="1" si="3037"/>
        <v>0</v>
      </c>
      <c r="AH4989">
        <f t="shared" ca="1" si="3042"/>
        <v>2</v>
      </c>
      <c r="AI4989" s="9">
        <f t="shared" ca="1" si="3043"/>
        <v>6</v>
      </c>
      <c r="AJ4989" s="9">
        <f t="shared" ca="1" si="3038"/>
        <v>0</v>
      </c>
      <c r="AK4989" s="9">
        <f t="shared" si="3039"/>
        <v>3</v>
      </c>
      <c r="AL4989" s="9">
        <f t="shared" si="3040"/>
        <v>11</v>
      </c>
      <c r="AM4989" s="9">
        <f t="shared" si="3041"/>
        <v>15</v>
      </c>
      <c r="AN4989" s="2">
        <v>43900.634027777778</v>
      </c>
      <c r="AO4989">
        <v>5411</v>
      </c>
      <c r="AP4989" s="1">
        <v>4000</v>
      </c>
      <c r="AQ4989" t="s">
        <v>4</v>
      </c>
    </row>
    <row r="4990" spans="1:43" x14ac:dyDescent="0.3">
      <c r="A4990" t="str">
        <f t="shared" ca="1" si="3005"/>
        <v>FY2020 Q4 Sep</v>
      </c>
      <c r="B4990">
        <f t="shared" ca="1" si="3006"/>
        <v>2020</v>
      </c>
      <c r="C4990" s="8" t="str">
        <f t="shared" ca="1" si="3007"/>
        <v>Sep</v>
      </c>
      <c r="D4990" s="8" t="str">
        <f t="shared" ca="1" si="3008"/>
        <v>Q4</v>
      </c>
      <c r="E4990">
        <f t="shared" ca="1" si="3009"/>
        <v>12</v>
      </c>
      <c r="F4990">
        <f t="shared" ca="1" si="3010"/>
        <v>4</v>
      </c>
      <c r="G4990">
        <f t="shared" ca="1" si="3011"/>
        <v>202012</v>
      </c>
      <c r="H4990">
        <f t="shared" ca="1" si="3012"/>
        <v>202004</v>
      </c>
      <c r="I4990" t="str">
        <f t="shared" ca="1" si="3013"/>
        <v>FY2020 Q3 Sep</v>
      </c>
      <c r="J4990">
        <f t="shared" ca="1" si="3014"/>
        <v>2020</v>
      </c>
      <c r="K4990" s="8" t="str">
        <f t="shared" ca="1" si="3015"/>
        <v>Sep</v>
      </c>
      <c r="L4990" s="8" t="str">
        <f t="shared" ca="1" si="3016"/>
        <v>Q3</v>
      </c>
      <c r="M4990">
        <f t="shared" ca="1" si="3017"/>
        <v>9</v>
      </c>
      <c r="N4990">
        <f t="shared" ca="1" si="3018"/>
        <v>3</v>
      </c>
      <c r="O4990">
        <f t="shared" ca="1" si="3019"/>
        <v>202009</v>
      </c>
      <c r="P4990">
        <f t="shared" ca="1" si="3020"/>
        <v>202003</v>
      </c>
      <c r="Q4990" t="str">
        <f t="shared" si="3021"/>
        <v>FY2019 Q4 Sep</v>
      </c>
      <c r="R4990">
        <f t="shared" si="3022"/>
        <v>2019</v>
      </c>
      <c r="S4990" s="8" t="str">
        <f t="shared" si="3023"/>
        <v>Sep</v>
      </c>
      <c r="T4990" s="8" t="str">
        <f t="shared" si="3024"/>
        <v>Q4</v>
      </c>
      <c r="U4990">
        <f t="shared" si="3025"/>
        <v>12</v>
      </c>
      <c r="V4990">
        <f t="shared" si="3026"/>
        <v>4</v>
      </c>
      <c r="W4990">
        <f t="shared" si="3027"/>
        <v>201912</v>
      </c>
      <c r="X4990">
        <f t="shared" si="3028"/>
        <v>201904</v>
      </c>
      <c r="Y4990" t="str">
        <f t="shared" si="3029"/>
        <v>FY2019 Q3 Sep</v>
      </c>
      <c r="Z4990">
        <f t="shared" si="3030"/>
        <v>2019</v>
      </c>
      <c r="AA4990" s="8" t="str">
        <f t="shared" si="3031"/>
        <v>Sep</v>
      </c>
      <c r="AB4990" s="8" t="str">
        <f t="shared" si="3032"/>
        <v>Q3</v>
      </c>
      <c r="AC4990">
        <f t="shared" si="3033"/>
        <v>9</v>
      </c>
      <c r="AD4990">
        <f t="shared" si="3034"/>
        <v>3</v>
      </c>
      <c r="AE4990">
        <f t="shared" si="3035"/>
        <v>201909</v>
      </c>
      <c r="AF4990">
        <f t="shared" si="3036"/>
        <v>201903</v>
      </c>
      <c r="AG4990" s="9">
        <f t="shared" ca="1" si="3037"/>
        <v>1</v>
      </c>
      <c r="AH4990">
        <f t="shared" ca="1" si="3042"/>
        <v>4</v>
      </c>
      <c r="AI4990" s="9">
        <f t="shared" ca="1" si="3043"/>
        <v>12</v>
      </c>
      <c r="AJ4990" s="9">
        <f t="shared" ca="1" si="3038"/>
        <v>1</v>
      </c>
      <c r="AK4990" s="9">
        <f t="shared" si="3039"/>
        <v>6</v>
      </c>
      <c r="AL4990" s="9">
        <f t="shared" si="3040"/>
        <v>36</v>
      </c>
      <c r="AM4990" s="9">
        <f t="shared" si="3041"/>
        <v>14</v>
      </c>
      <c r="AN4990" s="2">
        <v>43714.620833333334</v>
      </c>
      <c r="AO4990">
        <v>5469</v>
      </c>
      <c r="AP4990" s="1">
        <v>4000</v>
      </c>
      <c r="AQ4990" t="s">
        <v>4</v>
      </c>
    </row>
    <row r="4991" spans="1:43" x14ac:dyDescent="0.3">
      <c r="A4991" t="str">
        <f t="shared" ca="1" si="3005"/>
        <v>FY2020 Q4 Sep</v>
      </c>
      <c r="B4991">
        <f t="shared" ca="1" si="3006"/>
        <v>2020</v>
      </c>
      <c r="C4991" s="8" t="str">
        <f t="shared" ca="1" si="3007"/>
        <v>Sep</v>
      </c>
      <c r="D4991" s="8" t="str">
        <f t="shared" ca="1" si="3008"/>
        <v>Q4</v>
      </c>
      <c r="E4991">
        <f t="shared" ca="1" si="3009"/>
        <v>12</v>
      </c>
      <c r="F4991">
        <f t="shared" ca="1" si="3010"/>
        <v>4</v>
      </c>
      <c r="G4991">
        <f t="shared" ca="1" si="3011"/>
        <v>202012</v>
      </c>
      <c r="H4991">
        <f t="shared" ca="1" si="3012"/>
        <v>202004</v>
      </c>
      <c r="I4991" t="str">
        <f t="shared" ca="1" si="3013"/>
        <v>FY2020 Q3 Sep</v>
      </c>
      <c r="J4991">
        <f t="shared" ca="1" si="3014"/>
        <v>2020</v>
      </c>
      <c r="K4991" s="8" t="str">
        <f t="shared" ca="1" si="3015"/>
        <v>Sep</v>
      </c>
      <c r="L4991" s="8" t="str">
        <f t="shared" ca="1" si="3016"/>
        <v>Q3</v>
      </c>
      <c r="M4991">
        <f t="shared" ca="1" si="3017"/>
        <v>9</v>
      </c>
      <c r="N4991">
        <f t="shared" ca="1" si="3018"/>
        <v>3</v>
      </c>
      <c r="O4991">
        <f t="shared" ca="1" si="3019"/>
        <v>202009</v>
      </c>
      <c r="P4991">
        <f t="shared" ca="1" si="3020"/>
        <v>202003</v>
      </c>
      <c r="Q4991" t="str">
        <f t="shared" si="3021"/>
        <v>FY2020 Q2 Mar</v>
      </c>
      <c r="R4991">
        <f t="shared" si="3022"/>
        <v>2020</v>
      </c>
      <c r="S4991" s="8" t="str">
        <f t="shared" si="3023"/>
        <v>Mar</v>
      </c>
      <c r="T4991" s="8" t="str">
        <f t="shared" si="3024"/>
        <v>Q2</v>
      </c>
      <c r="U4991">
        <f t="shared" si="3025"/>
        <v>6</v>
      </c>
      <c r="V4991">
        <f t="shared" si="3026"/>
        <v>2</v>
      </c>
      <c r="W4991">
        <f t="shared" si="3027"/>
        <v>202006</v>
      </c>
      <c r="X4991">
        <f t="shared" si="3028"/>
        <v>202002</v>
      </c>
      <c r="Y4991" t="str">
        <f t="shared" si="3029"/>
        <v>FY2020 Q1 Mar</v>
      </c>
      <c r="Z4991">
        <f t="shared" si="3030"/>
        <v>2020</v>
      </c>
      <c r="AA4991" s="8" t="str">
        <f t="shared" si="3031"/>
        <v>Mar</v>
      </c>
      <c r="AB4991" s="8" t="str">
        <f t="shared" si="3032"/>
        <v>Q1</v>
      </c>
      <c r="AC4991">
        <f t="shared" si="3033"/>
        <v>3</v>
      </c>
      <c r="AD4991">
        <f t="shared" si="3034"/>
        <v>1</v>
      </c>
      <c r="AE4991">
        <f t="shared" si="3035"/>
        <v>202003</v>
      </c>
      <c r="AF4991">
        <f t="shared" si="3036"/>
        <v>202001</v>
      </c>
      <c r="AG4991" s="9">
        <f t="shared" ca="1" si="3037"/>
        <v>0</v>
      </c>
      <c r="AH4991">
        <f t="shared" ca="1" si="3042"/>
        <v>2</v>
      </c>
      <c r="AI4991" s="9">
        <f t="shared" ca="1" si="3043"/>
        <v>6</v>
      </c>
      <c r="AJ4991" s="9">
        <f t="shared" ca="1" si="3038"/>
        <v>0</v>
      </c>
      <c r="AK4991" s="9">
        <f t="shared" si="3039"/>
        <v>3</v>
      </c>
      <c r="AL4991" s="9">
        <f t="shared" si="3040"/>
        <v>10</v>
      </c>
      <c r="AM4991" s="9">
        <f t="shared" si="3041"/>
        <v>7</v>
      </c>
      <c r="AN4991" s="2">
        <v>43893.32708333333</v>
      </c>
      <c r="AO4991">
        <v>5683</v>
      </c>
      <c r="AP4991" s="1">
        <v>4000</v>
      </c>
      <c r="AQ4991" t="s">
        <v>4</v>
      </c>
    </row>
    <row r="4992" spans="1:43" x14ac:dyDescent="0.3">
      <c r="A4992" t="str">
        <f t="shared" ca="1" si="3005"/>
        <v>FY2020 Q4 Sep</v>
      </c>
      <c r="B4992">
        <f t="shared" ca="1" si="3006"/>
        <v>2020</v>
      </c>
      <c r="C4992" s="8" t="str">
        <f t="shared" ca="1" si="3007"/>
        <v>Sep</v>
      </c>
      <c r="D4992" s="8" t="str">
        <f t="shared" ca="1" si="3008"/>
        <v>Q4</v>
      </c>
      <c r="E4992">
        <f t="shared" ca="1" si="3009"/>
        <v>12</v>
      </c>
      <c r="F4992">
        <f t="shared" ca="1" si="3010"/>
        <v>4</v>
      </c>
      <c r="G4992">
        <f t="shared" ca="1" si="3011"/>
        <v>202012</v>
      </c>
      <c r="H4992">
        <f t="shared" ca="1" si="3012"/>
        <v>202004</v>
      </c>
      <c r="I4992" t="str">
        <f t="shared" ca="1" si="3013"/>
        <v>FY2020 Q3 Sep</v>
      </c>
      <c r="J4992">
        <f t="shared" ca="1" si="3014"/>
        <v>2020</v>
      </c>
      <c r="K4992" s="8" t="str">
        <f t="shared" ca="1" si="3015"/>
        <v>Sep</v>
      </c>
      <c r="L4992" s="8" t="str">
        <f t="shared" ca="1" si="3016"/>
        <v>Q3</v>
      </c>
      <c r="M4992">
        <f t="shared" ca="1" si="3017"/>
        <v>9</v>
      </c>
      <c r="N4992">
        <f t="shared" ca="1" si="3018"/>
        <v>3</v>
      </c>
      <c r="O4992">
        <f t="shared" ca="1" si="3019"/>
        <v>202009</v>
      </c>
      <c r="P4992">
        <f t="shared" ca="1" si="3020"/>
        <v>202003</v>
      </c>
      <c r="Q4992" t="str">
        <f t="shared" si="3021"/>
        <v>FY2020 Q2 Feb</v>
      </c>
      <c r="R4992">
        <f t="shared" si="3022"/>
        <v>2020</v>
      </c>
      <c r="S4992" s="8" t="str">
        <f t="shared" si="3023"/>
        <v>Feb</v>
      </c>
      <c r="T4992" s="8" t="str">
        <f t="shared" si="3024"/>
        <v>Q2</v>
      </c>
      <c r="U4992">
        <f t="shared" si="3025"/>
        <v>5</v>
      </c>
      <c r="V4992">
        <f t="shared" si="3026"/>
        <v>2</v>
      </c>
      <c r="W4992">
        <f t="shared" si="3027"/>
        <v>202005</v>
      </c>
      <c r="X4992">
        <f t="shared" si="3028"/>
        <v>202002</v>
      </c>
      <c r="Y4992" t="str">
        <f t="shared" si="3029"/>
        <v>FY2020 Q1 Feb</v>
      </c>
      <c r="Z4992">
        <f t="shared" si="3030"/>
        <v>2020</v>
      </c>
      <c r="AA4992" s="8" t="str">
        <f t="shared" si="3031"/>
        <v>Feb</v>
      </c>
      <c r="AB4992" s="8" t="str">
        <f t="shared" si="3032"/>
        <v>Q1</v>
      </c>
      <c r="AC4992">
        <f t="shared" si="3033"/>
        <v>2</v>
      </c>
      <c r="AD4992">
        <f t="shared" si="3034"/>
        <v>1</v>
      </c>
      <c r="AE4992">
        <f t="shared" si="3035"/>
        <v>202002</v>
      </c>
      <c r="AF4992">
        <f t="shared" si="3036"/>
        <v>202001</v>
      </c>
      <c r="AG4992" s="9">
        <f t="shared" ca="1" si="3037"/>
        <v>0</v>
      </c>
      <c r="AH4992">
        <f t="shared" ca="1" si="3042"/>
        <v>2</v>
      </c>
      <c r="AI4992" s="9">
        <f t="shared" ca="1" si="3043"/>
        <v>7</v>
      </c>
      <c r="AJ4992" s="9">
        <f t="shared" ca="1" si="3038"/>
        <v>0</v>
      </c>
      <c r="AK4992" s="9">
        <f t="shared" si="3039"/>
        <v>6</v>
      </c>
      <c r="AL4992" s="9">
        <f t="shared" si="3040"/>
        <v>7</v>
      </c>
      <c r="AM4992" s="9">
        <f t="shared" si="3041"/>
        <v>16</v>
      </c>
      <c r="AN4992" s="2">
        <v>43875.698611111111</v>
      </c>
      <c r="AO4992">
        <v>5695</v>
      </c>
      <c r="AP4992" s="1">
        <v>4000</v>
      </c>
      <c r="AQ4992" t="s">
        <v>4</v>
      </c>
    </row>
    <row r="4993" spans="1:43" x14ac:dyDescent="0.3">
      <c r="A4993" t="str">
        <f t="shared" ca="1" si="3005"/>
        <v>FY2020 Q4 Sep</v>
      </c>
      <c r="B4993">
        <f t="shared" ca="1" si="3006"/>
        <v>2020</v>
      </c>
      <c r="C4993" s="8" t="str">
        <f t="shared" ca="1" si="3007"/>
        <v>Sep</v>
      </c>
      <c r="D4993" s="8" t="str">
        <f t="shared" ca="1" si="3008"/>
        <v>Q4</v>
      </c>
      <c r="E4993">
        <f t="shared" ca="1" si="3009"/>
        <v>12</v>
      </c>
      <c r="F4993">
        <f t="shared" ca="1" si="3010"/>
        <v>4</v>
      </c>
      <c r="G4993">
        <f t="shared" ca="1" si="3011"/>
        <v>202012</v>
      </c>
      <c r="H4993">
        <f t="shared" ca="1" si="3012"/>
        <v>202004</v>
      </c>
      <c r="I4993" t="str">
        <f t="shared" ca="1" si="3013"/>
        <v>FY2020 Q3 Sep</v>
      </c>
      <c r="J4993">
        <f t="shared" ca="1" si="3014"/>
        <v>2020</v>
      </c>
      <c r="K4993" s="8" t="str">
        <f t="shared" ca="1" si="3015"/>
        <v>Sep</v>
      </c>
      <c r="L4993" s="8" t="str">
        <f t="shared" ca="1" si="3016"/>
        <v>Q3</v>
      </c>
      <c r="M4993">
        <f t="shared" ca="1" si="3017"/>
        <v>9</v>
      </c>
      <c r="N4993">
        <f t="shared" ca="1" si="3018"/>
        <v>3</v>
      </c>
      <c r="O4993">
        <f t="shared" ca="1" si="3019"/>
        <v>202009</v>
      </c>
      <c r="P4993">
        <f t="shared" ca="1" si="3020"/>
        <v>202003</v>
      </c>
      <c r="Q4993" t="str">
        <f t="shared" si="3021"/>
        <v>FY2020 Q1 Nov</v>
      </c>
      <c r="R4993">
        <f t="shared" si="3022"/>
        <v>2020</v>
      </c>
      <c r="S4993" s="8" t="str">
        <f t="shared" si="3023"/>
        <v>Nov</v>
      </c>
      <c r="T4993" s="8" t="str">
        <f t="shared" si="3024"/>
        <v>Q1</v>
      </c>
      <c r="U4993">
        <f t="shared" si="3025"/>
        <v>2</v>
      </c>
      <c r="V4993">
        <f t="shared" si="3026"/>
        <v>1</v>
      </c>
      <c r="W4993">
        <f t="shared" si="3027"/>
        <v>202002</v>
      </c>
      <c r="X4993">
        <f t="shared" si="3028"/>
        <v>202001</v>
      </c>
      <c r="Y4993" t="str">
        <f t="shared" si="3029"/>
        <v>FY2019 Q4 Nov</v>
      </c>
      <c r="Z4993">
        <f t="shared" si="3030"/>
        <v>2019</v>
      </c>
      <c r="AA4993" s="8" t="str">
        <f t="shared" si="3031"/>
        <v>Nov</v>
      </c>
      <c r="AB4993" s="8" t="str">
        <f t="shared" si="3032"/>
        <v>Q4</v>
      </c>
      <c r="AC4993">
        <f t="shared" si="3033"/>
        <v>11</v>
      </c>
      <c r="AD4993">
        <f t="shared" si="3034"/>
        <v>4</v>
      </c>
      <c r="AE4993">
        <f t="shared" si="3035"/>
        <v>201911</v>
      </c>
      <c r="AF4993">
        <f t="shared" si="3036"/>
        <v>201904</v>
      </c>
      <c r="AG4993" s="9">
        <f t="shared" ca="1" si="3037"/>
        <v>0</v>
      </c>
      <c r="AH4993">
        <f t="shared" ca="1" si="3042"/>
        <v>3</v>
      </c>
      <c r="AI4993" s="9">
        <f t="shared" ca="1" si="3043"/>
        <v>10</v>
      </c>
      <c r="AJ4993" s="9">
        <f t="shared" ca="1" si="3038"/>
        <v>1</v>
      </c>
      <c r="AK4993" s="9">
        <f t="shared" si="3039"/>
        <v>6</v>
      </c>
      <c r="AL4993" s="9">
        <f t="shared" si="3040"/>
        <v>48</v>
      </c>
      <c r="AM4993" s="9">
        <f t="shared" si="3041"/>
        <v>15</v>
      </c>
      <c r="AN4993" s="2">
        <v>43798.661111111112</v>
      </c>
      <c r="AO4993">
        <v>5735</v>
      </c>
      <c r="AP4993" s="1">
        <v>4000</v>
      </c>
      <c r="AQ4993" t="s">
        <v>4</v>
      </c>
    </row>
    <row r="4994" spans="1:43" x14ac:dyDescent="0.3">
      <c r="A4994" t="str">
        <f t="shared" ref="A4994:A5057" ca="1" si="3044">_xlfn.CONCAT("FY",YEAR(EDATE(TODAY(),3))," ","Q",ROUNDUP(MONTH(EDATE(TODAY(),3))/3,0)," ",(TEXT(TODAY(),"MMM")))</f>
        <v>FY2020 Q4 Sep</v>
      </c>
      <c r="B4994">
        <f t="shared" ref="B4994:B5057" ca="1" si="3045">YEAR(EDATE(TODAY(),3))</f>
        <v>2020</v>
      </c>
      <c r="C4994" s="8" t="str">
        <f t="shared" ref="C4994:C5057" ca="1" si="3046">TEXT(TODAY(),"MMM")</f>
        <v>Sep</v>
      </c>
      <c r="D4994" s="8" t="str">
        <f t="shared" ref="D4994:D5057" ca="1" si="3047">_xlfn.CONCAT("Q",ROUNDUP(MONTH(EDATE(TODAY(),3))/3,0))</f>
        <v>Q4</v>
      </c>
      <c r="E4994">
        <f t="shared" ref="E4994:E5057" ca="1" si="3048">MONTH(EDATE(TODAY(),3))</f>
        <v>12</v>
      </c>
      <c r="F4994">
        <f t="shared" ref="F4994:F5057" ca="1" si="3049">ROUNDUP(MONTH(EDATE(TODAY(),3))/3,0)</f>
        <v>4</v>
      </c>
      <c r="G4994">
        <f t="shared" ref="G4994:G5057" ca="1" si="3050">_xlfn.NUMBERVALUE(IF(LEN(MONTH(EDATE(TODAY(),3)))=1,_xlfn.CONCAT(YEAR(EDATE(TODAY(),3)),"0",MONTH(EDATE(TODAY(),3))),_xlfn.CONCAT(YEAR(EDATE(TODAY(),3)),MONTH(EDATE(TODAY(),3)))))</f>
        <v>202012</v>
      </c>
      <c r="H4994">
        <f t="shared" ref="H4994:H5057" ca="1" si="3051">_xlfn.NUMBERVALUE(IF(LEN(ROUNDUP(MONTH(EDATE(TODAY(),3))/3,0))=1,_xlfn.CONCAT(YEAR(EDATE(TODAY(),3)),"0",ROUNDUP(MONTH(EDATE(TODAY(),3))/3,0)),_xlfn.CONCAT(YEAR(EDATE(TODAY(),3)),ROUNDUP(MONTH(EDATE(TODAY(),3))/3,0))))</f>
        <v>202004</v>
      </c>
      <c r="I4994" t="str">
        <f t="shared" ref="I4994:I5057" ca="1" si="3052">_xlfn.CONCAT("FY",YEAR(EDATE(TODAY(),0))," ","Q",ROUNDUP(MONTH(EDATE(TODAY(),0))/3,0)," ",(TEXT(TODAY(),"MMM")))</f>
        <v>FY2020 Q3 Sep</v>
      </c>
      <c r="J4994">
        <f t="shared" ref="J4994:J5057" ca="1" si="3053">YEAR(EDATE(TODAY(),0))</f>
        <v>2020</v>
      </c>
      <c r="K4994" s="8" t="str">
        <f t="shared" ref="K4994:K5057" ca="1" si="3054">TEXT(TODAY(),"MMM")</f>
        <v>Sep</v>
      </c>
      <c r="L4994" s="8" t="str">
        <f t="shared" ref="L4994:L5057" ca="1" si="3055">_xlfn.CONCAT("Q",ROUNDUP(MONTH(EDATE(TODAY(),0))/3,0))</f>
        <v>Q3</v>
      </c>
      <c r="M4994">
        <f t="shared" ref="M4994:M5057" ca="1" si="3056">MONTH(EDATE(TODAY(),0))</f>
        <v>9</v>
      </c>
      <c r="N4994">
        <f t="shared" ref="N4994:N5057" ca="1" si="3057">ROUNDUP(MONTH(EDATE(TODAY(),0))/3,0)</f>
        <v>3</v>
      </c>
      <c r="O4994">
        <f t="shared" ref="O4994:O5057" ca="1" si="3058">_xlfn.NUMBERVALUE(IF(LEN(MONTH(EDATE(TODAY(),0)))=1,_xlfn.CONCAT(YEAR(EDATE(TODAY(),0)),"0",MONTH(EDATE(TODAY(),0))),_xlfn.CONCAT(YEAR(EDATE(TODAY(),0)),MONTH(EDATE(TODAY(),0)))))</f>
        <v>202009</v>
      </c>
      <c r="P4994">
        <f t="shared" ref="P4994:P5057" ca="1" si="3059">_xlfn.NUMBERVALUE(IF(LEN(ROUNDUP(MONTH(EDATE(TODAY(),0))/3,0))=1,_xlfn.CONCAT(YEAR(EDATE(TODAY(),0)),"0",ROUNDUP(MONTH(EDATE(TODAY(),0))/3,0)),_xlfn.CONCAT(YEAR(EDATE(TODAY(),0)),ROUNDUP(MONTH(EDATE(TODAY(),0))/3,0))))</f>
        <v>202003</v>
      </c>
      <c r="Q4994" t="str">
        <f t="shared" ref="Q4994:Q5057" si="3060">_xlfn.CONCAT("FY",YEAR(EDATE($AN4994,3))," ","Q",ROUNDUP(MONTH(EDATE($AN4994,3))/3,0)," ",(TEXT($AN4994,"MMM")))</f>
        <v>FY2020 Q1 Oct</v>
      </c>
      <c r="R4994">
        <f t="shared" ref="R4994:R5057" si="3061">YEAR(EDATE($AN4994,3))</f>
        <v>2020</v>
      </c>
      <c r="S4994" s="8" t="str">
        <f t="shared" ref="S4994:S5057" si="3062">TEXT($AN4994,"MMM")</f>
        <v>Oct</v>
      </c>
      <c r="T4994" s="8" t="str">
        <f t="shared" ref="T4994:T5057" si="3063">_xlfn.CONCAT("Q",ROUNDUP(MONTH(EDATE($AN4994,3))/3,0))</f>
        <v>Q1</v>
      </c>
      <c r="U4994">
        <f t="shared" ref="U4994:U5057" si="3064">MONTH(EDATE($AN4994,3))</f>
        <v>1</v>
      </c>
      <c r="V4994">
        <f t="shared" ref="V4994:V5057" si="3065">ROUNDUP(MONTH(EDATE($AN4994,3))/3,0)</f>
        <v>1</v>
      </c>
      <c r="W4994">
        <f t="shared" ref="W4994:W5057" si="3066">_xlfn.NUMBERVALUE(IF(LEN(MONTH(EDATE($AN4994,3)))=1,_xlfn.CONCAT(YEAR(EDATE($AN4994,3)),"0",MONTH(EDATE($AN4994,3))),_xlfn.CONCAT(YEAR(EDATE($AN4994,3)),MONTH(EDATE($AN4994,3)))))</f>
        <v>202001</v>
      </c>
      <c r="X4994">
        <f t="shared" ref="X4994:X5057" si="3067">_xlfn.NUMBERVALUE(IF(LEN(ROUNDUP(MONTH(EDATE($AN4994,3))/3,0))=1,_xlfn.CONCAT(YEAR(EDATE($AN4994,3)),"0",ROUNDUP(MONTH(EDATE($AN4994,3))/3,0)),_xlfn.CONCAT(YEAR(EDATE($AN4994,3)),ROUNDUP(MONTH(EDATE($AN4994,3))/3,0))))</f>
        <v>202001</v>
      </c>
      <c r="Y4994" t="str">
        <f t="shared" ref="Y4994:Y5057" si="3068">_xlfn.CONCAT("FY",YEAR(EDATE($AN4994,0))," ","Q",ROUNDUP(MONTH(EDATE($AN4994,0))/3,0)," ",(TEXT($AN4994,"MMM")))</f>
        <v>FY2019 Q4 Oct</v>
      </c>
      <c r="Z4994">
        <f t="shared" ref="Z4994:Z5057" si="3069">YEAR(EDATE($AN4994,0))</f>
        <v>2019</v>
      </c>
      <c r="AA4994" s="8" t="str">
        <f t="shared" ref="AA4994:AA5057" si="3070">TEXT($AN4994,"MMM")</f>
        <v>Oct</v>
      </c>
      <c r="AB4994" s="8" t="str">
        <f t="shared" ref="AB4994:AB5057" si="3071">_xlfn.CONCAT("Q",ROUNDUP(MONTH(EDATE($AN4994,0))/3,0))</f>
        <v>Q4</v>
      </c>
      <c r="AC4994">
        <f t="shared" ref="AC4994:AC5057" si="3072">MONTH(EDATE($AN4994,0))</f>
        <v>10</v>
      </c>
      <c r="AD4994">
        <f t="shared" ref="AD4994:AD5057" si="3073">ROUNDUP(MONTH(EDATE($AN4994,0))/3,0)</f>
        <v>4</v>
      </c>
      <c r="AE4994">
        <f t="shared" ref="AE4994:AE5057" si="3074">_xlfn.NUMBERVALUE(IF(LEN(MONTH(EDATE($AN4994,0)))=1,_xlfn.CONCAT(YEAR(EDATE($AN4994,0)),"0",MONTH(EDATE($AN4994,0))),_xlfn.CONCAT(YEAR(EDATE($AN4994,0)),MONTH(EDATE($AN4994,0)))))</f>
        <v>201910</v>
      </c>
      <c r="AF4994">
        <f t="shared" ref="AF4994:AF5057" si="3075">_xlfn.NUMBERVALUE(IF(LEN(ROUNDUP(MONTH(EDATE($AN4994,0))/3,0))=1,_xlfn.CONCAT(YEAR(EDATE($AN4994,0)),"0",ROUNDUP(MONTH(EDATE($AN4994,0))/3,0)),_xlfn.CONCAT(YEAR(EDATE($AN4994,0)),ROUNDUP(MONTH(EDATE($AN4994,0))/3,0))))</f>
        <v>201904</v>
      </c>
      <c r="AG4994" s="9">
        <f t="shared" ref="AG4994:AG5057" ca="1" si="3076">YEAR(EDATE(TODAY(),3))-YEAR(EDATE($AN4994,3))</f>
        <v>0</v>
      </c>
      <c r="AH4994">
        <f t="shared" ca="1" si="3042"/>
        <v>4</v>
      </c>
      <c r="AI4994" s="9">
        <f t="shared" ca="1" si="3043"/>
        <v>11</v>
      </c>
      <c r="AJ4994" s="9">
        <f t="shared" ref="AJ4994:AJ5057" ca="1" si="3077">YEAR(TODAY())-YEAR($AN4994)</f>
        <v>1</v>
      </c>
      <c r="AK4994" s="9">
        <f t="shared" si="3039"/>
        <v>5</v>
      </c>
      <c r="AL4994" s="9">
        <f t="shared" si="3040"/>
        <v>42</v>
      </c>
      <c r="AM4994" s="9">
        <f t="shared" si="3041"/>
        <v>17</v>
      </c>
      <c r="AN4994" s="2">
        <v>43755.743750000001</v>
      </c>
      <c r="AO4994">
        <v>5942</v>
      </c>
      <c r="AP4994" s="1">
        <v>4000</v>
      </c>
      <c r="AQ4994" t="s">
        <v>4</v>
      </c>
    </row>
    <row r="4995" spans="1:43" x14ac:dyDescent="0.3">
      <c r="A4995" t="str">
        <f t="shared" ca="1" si="3044"/>
        <v>FY2020 Q4 Sep</v>
      </c>
      <c r="B4995">
        <f t="shared" ca="1" si="3045"/>
        <v>2020</v>
      </c>
      <c r="C4995" s="8" t="str">
        <f t="shared" ca="1" si="3046"/>
        <v>Sep</v>
      </c>
      <c r="D4995" s="8" t="str">
        <f t="shared" ca="1" si="3047"/>
        <v>Q4</v>
      </c>
      <c r="E4995">
        <f t="shared" ca="1" si="3048"/>
        <v>12</v>
      </c>
      <c r="F4995">
        <f t="shared" ca="1" si="3049"/>
        <v>4</v>
      </c>
      <c r="G4995">
        <f t="shared" ca="1" si="3050"/>
        <v>202012</v>
      </c>
      <c r="H4995">
        <f t="shared" ca="1" si="3051"/>
        <v>202004</v>
      </c>
      <c r="I4995" t="str">
        <f t="shared" ca="1" si="3052"/>
        <v>FY2020 Q3 Sep</v>
      </c>
      <c r="J4995">
        <f t="shared" ca="1" si="3053"/>
        <v>2020</v>
      </c>
      <c r="K4995" s="8" t="str">
        <f t="shared" ca="1" si="3054"/>
        <v>Sep</v>
      </c>
      <c r="L4995" s="8" t="str">
        <f t="shared" ca="1" si="3055"/>
        <v>Q3</v>
      </c>
      <c r="M4995">
        <f t="shared" ca="1" si="3056"/>
        <v>9</v>
      </c>
      <c r="N4995">
        <f t="shared" ca="1" si="3057"/>
        <v>3</v>
      </c>
      <c r="O4995">
        <f t="shared" ca="1" si="3058"/>
        <v>202009</v>
      </c>
      <c r="P4995">
        <f t="shared" ca="1" si="3059"/>
        <v>202003</v>
      </c>
      <c r="Q4995" t="str">
        <f t="shared" si="3060"/>
        <v>FY2019 Q4 Sep</v>
      </c>
      <c r="R4995">
        <f t="shared" si="3061"/>
        <v>2019</v>
      </c>
      <c r="S4995" s="8" t="str">
        <f t="shared" si="3062"/>
        <v>Sep</v>
      </c>
      <c r="T4995" s="8" t="str">
        <f t="shared" si="3063"/>
        <v>Q4</v>
      </c>
      <c r="U4995">
        <f t="shared" si="3064"/>
        <v>12</v>
      </c>
      <c r="V4995">
        <f t="shared" si="3065"/>
        <v>4</v>
      </c>
      <c r="W4995">
        <f t="shared" si="3066"/>
        <v>201912</v>
      </c>
      <c r="X4995">
        <f t="shared" si="3067"/>
        <v>201904</v>
      </c>
      <c r="Y4995" t="str">
        <f t="shared" si="3068"/>
        <v>FY2019 Q3 Sep</v>
      </c>
      <c r="Z4995">
        <f t="shared" si="3069"/>
        <v>2019</v>
      </c>
      <c r="AA4995" s="8" t="str">
        <f t="shared" si="3070"/>
        <v>Sep</v>
      </c>
      <c r="AB4995" s="8" t="str">
        <f t="shared" si="3071"/>
        <v>Q3</v>
      </c>
      <c r="AC4995">
        <f t="shared" si="3072"/>
        <v>9</v>
      </c>
      <c r="AD4995">
        <f t="shared" si="3073"/>
        <v>3</v>
      </c>
      <c r="AE4995">
        <f t="shared" si="3074"/>
        <v>201909</v>
      </c>
      <c r="AF4995">
        <f t="shared" si="3075"/>
        <v>201903</v>
      </c>
      <c r="AG4995" s="9">
        <f t="shared" ca="1" si="3076"/>
        <v>1</v>
      </c>
      <c r="AH4995">
        <f t="shared" ca="1" si="3042"/>
        <v>4</v>
      </c>
      <c r="AI4995" s="9">
        <f t="shared" ca="1" si="3043"/>
        <v>12</v>
      </c>
      <c r="AJ4995" s="9">
        <f t="shared" ca="1" si="3077"/>
        <v>1</v>
      </c>
      <c r="AK4995" s="9">
        <f t="shared" ref="AK4995:AK5058" si="3078">WEEKDAY(AN4995)</f>
        <v>6</v>
      </c>
      <c r="AL4995" s="9">
        <f t="shared" ref="AL4995:AL5058" si="3079">WEEKNUM(AN4995)</f>
        <v>36</v>
      </c>
      <c r="AM4995" s="9">
        <f t="shared" ref="AM4995:AM5058" si="3080">HOUR(AN4995)</f>
        <v>12</v>
      </c>
      <c r="AN4995" s="2">
        <v>43714.522916666669</v>
      </c>
      <c r="AO4995">
        <v>6171</v>
      </c>
      <c r="AP4995" s="1">
        <v>4000</v>
      </c>
      <c r="AQ4995" t="s">
        <v>4</v>
      </c>
    </row>
    <row r="4996" spans="1:43" x14ac:dyDescent="0.3">
      <c r="A4996" t="str">
        <f t="shared" ca="1" si="3044"/>
        <v>FY2020 Q4 Sep</v>
      </c>
      <c r="B4996">
        <f t="shared" ca="1" si="3045"/>
        <v>2020</v>
      </c>
      <c r="C4996" s="8" t="str">
        <f t="shared" ca="1" si="3046"/>
        <v>Sep</v>
      </c>
      <c r="D4996" s="8" t="str">
        <f t="shared" ca="1" si="3047"/>
        <v>Q4</v>
      </c>
      <c r="E4996">
        <f t="shared" ca="1" si="3048"/>
        <v>12</v>
      </c>
      <c r="F4996">
        <f t="shared" ca="1" si="3049"/>
        <v>4</v>
      </c>
      <c r="G4996">
        <f t="shared" ca="1" si="3050"/>
        <v>202012</v>
      </c>
      <c r="H4996">
        <f t="shared" ca="1" si="3051"/>
        <v>202004</v>
      </c>
      <c r="I4996" t="str">
        <f t="shared" ca="1" si="3052"/>
        <v>FY2020 Q3 Sep</v>
      </c>
      <c r="J4996">
        <f t="shared" ca="1" si="3053"/>
        <v>2020</v>
      </c>
      <c r="K4996" s="8" t="str">
        <f t="shared" ca="1" si="3054"/>
        <v>Sep</v>
      </c>
      <c r="L4996" s="8" t="str">
        <f t="shared" ca="1" si="3055"/>
        <v>Q3</v>
      </c>
      <c r="M4996">
        <f t="shared" ca="1" si="3056"/>
        <v>9</v>
      </c>
      <c r="N4996">
        <f t="shared" ca="1" si="3057"/>
        <v>3</v>
      </c>
      <c r="O4996">
        <f t="shared" ca="1" si="3058"/>
        <v>202009</v>
      </c>
      <c r="P4996">
        <f t="shared" ca="1" si="3059"/>
        <v>202003</v>
      </c>
      <c r="Q4996" t="str">
        <f t="shared" si="3060"/>
        <v>FY2020 Q2 Feb</v>
      </c>
      <c r="R4996">
        <f t="shared" si="3061"/>
        <v>2020</v>
      </c>
      <c r="S4996" s="8" t="str">
        <f t="shared" si="3062"/>
        <v>Feb</v>
      </c>
      <c r="T4996" s="8" t="str">
        <f t="shared" si="3063"/>
        <v>Q2</v>
      </c>
      <c r="U4996">
        <f t="shared" si="3064"/>
        <v>5</v>
      </c>
      <c r="V4996">
        <f t="shared" si="3065"/>
        <v>2</v>
      </c>
      <c r="W4996">
        <f t="shared" si="3066"/>
        <v>202005</v>
      </c>
      <c r="X4996">
        <f t="shared" si="3067"/>
        <v>202002</v>
      </c>
      <c r="Y4996" t="str">
        <f t="shared" si="3068"/>
        <v>FY2020 Q1 Feb</v>
      </c>
      <c r="Z4996">
        <f t="shared" si="3069"/>
        <v>2020</v>
      </c>
      <c r="AA4996" s="8" t="str">
        <f t="shared" si="3070"/>
        <v>Feb</v>
      </c>
      <c r="AB4996" s="8" t="str">
        <f t="shared" si="3071"/>
        <v>Q1</v>
      </c>
      <c r="AC4996">
        <f t="shared" si="3072"/>
        <v>2</v>
      </c>
      <c r="AD4996">
        <f t="shared" si="3073"/>
        <v>1</v>
      </c>
      <c r="AE4996">
        <f t="shared" si="3074"/>
        <v>202002</v>
      </c>
      <c r="AF4996">
        <f t="shared" si="3075"/>
        <v>202001</v>
      </c>
      <c r="AG4996" s="9">
        <f t="shared" ca="1" si="3076"/>
        <v>0</v>
      </c>
      <c r="AH4996">
        <f t="shared" ca="1" si="3042"/>
        <v>2</v>
      </c>
      <c r="AI4996" s="9">
        <f t="shared" ca="1" si="3043"/>
        <v>7</v>
      </c>
      <c r="AJ4996" s="9">
        <f t="shared" ca="1" si="3077"/>
        <v>0</v>
      </c>
      <c r="AK4996" s="9">
        <f t="shared" si="3078"/>
        <v>3</v>
      </c>
      <c r="AL4996" s="9">
        <f t="shared" si="3079"/>
        <v>7</v>
      </c>
      <c r="AM4996" s="9">
        <f t="shared" si="3080"/>
        <v>10</v>
      </c>
      <c r="AN4996" s="2">
        <v>43872.452777777777</v>
      </c>
      <c r="AO4996">
        <v>6221</v>
      </c>
      <c r="AP4996" s="1">
        <v>4000</v>
      </c>
      <c r="AQ4996" t="s">
        <v>4</v>
      </c>
    </row>
    <row r="4997" spans="1:43" x14ac:dyDescent="0.3">
      <c r="A4997" t="str">
        <f t="shared" ca="1" si="3044"/>
        <v>FY2020 Q4 Sep</v>
      </c>
      <c r="B4997">
        <f t="shared" ca="1" si="3045"/>
        <v>2020</v>
      </c>
      <c r="C4997" s="8" t="str">
        <f t="shared" ca="1" si="3046"/>
        <v>Sep</v>
      </c>
      <c r="D4997" s="8" t="str">
        <f t="shared" ca="1" si="3047"/>
        <v>Q4</v>
      </c>
      <c r="E4997">
        <f t="shared" ca="1" si="3048"/>
        <v>12</v>
      </c>
      <c r="F4997">
        <f t="shared" ca="1" si="3049"/>
        <v>4</v>
      </c>
      <c r="G4997">
        <f t="shared" ca="1" si="3050"/>
        <v>202012</v>
      </c>
      <c r="H4997">
        <f t="shared" ca="1" si="3051"/>
        <v>202004</v>
      </c>
      <c r="I4997" t="str">
        <f t="shared" ca="1" si="3052"/>
        <v>FY2020 Q3 Sep</v>
      </c>
      <c r="J4997">
        <f t="shared" ca="1" si="3053"/>
        <v>2020</v>
      </c>
      <c r="K4997" s="8" t="str">
        <f t="shared" ca="1" si="3054"/>
        <v>Sep</v>
      </c>
      <c r="L4997" s="8" t="str">
        <f t="shared" ca="1" si="3055"/>
        <v>Q3</v>
      </c>
      <c r="M4997">
        <f t="shared" ca="1" si="3056"/>
        <v>9</v>
      </c>
      <c r="N4997">
        <f t="shared" ca="1" si="3057"/>
        <v>3</v>
      </c>
      <c r="O4997">
        <f t="shared" ca="1" si="3058"/>
        <v>202009</v>
      </c>
      <c r="P4997">
        <f t="shared" ca="1" si="3059"/>
        <v>202003</v>
      </c>
      <c r="Q4997" t="str">
        <f t="shared" si="3060"/>
        <v>FY2020 Q2 Mar</v>
      </c>
      <c r="R4997">
        <f t="shared" si="3061"/>
        <v>2020</v>
      </c>
      <c r="S4997" s="8" t="str">
        <f t="shared" si="3062"/>
        <v>Mar</v>
      </c>
      <c r="T4997" s="8" t="str">
        <f t="shared" si="3063"/>
        <v>Q2</v>
      </c>
      <c r="U4997">
        <f t="shared" si="3064"/>
        <v>6</v>
      </c>
      <c r="V4997">
        <f t="shared" si="3065"/>
        <v>2</v>
      </c>
      <c r="W4997">
        <f t="shared" si="3066"/>
        <v>202006</v>
      </c>
      <c r="X4997">
        <f t="shared" si="3067"/>
        <v>202002</v>
      </c>
      <c r="Y4997" t="str">
        <f t="shared" si="3068"/>
        <v>FY2020 Q1 Mar</v>
      </c>
      <c r="Z4997">
        <f t="shared" si="3069"/>
        <v>2020</v>
      </c>
      <c r="AA4997" s="8" t="str">
        <f t="shared" si="3070"/>
        <v>Mar</v>
      </c>
      <c r="AB4997" s="8" t="str">
        <f t="shared" si="3071"/>
        <v>Q1</v>
      </c>
      <c r="AC4997">
        <f t="shared" si="3072"/>
        <v>3</v>
      </c>
      <c r="AD4997">
        <f t="shared" si="3073"/>
        <v>1</v>
      </c>
      <c r="AE4997">
        <f t="shared" si="3074"/>
        <v>202003</v>
      </c>
      <c r="AF4997">
        <f t="shared" si="3075"/>
        <v>202001</v>
      </c>
      <c r="AG4997" s="9">
        <f t="shared" ca="1" si="3076"/>
        <v>0</v>
      </c>
      <c r="AH4997">
        <f t="shared" ca="1" si="3042"/>
        <v>2</v>
      </c>
      <c r="AI4997" s="9">
        <f t="shared" ca="1" si="3043"/>
        <v>6</v>
      </c>
      <c r="AJ4997" s="9">
        <f t="shared" ca="1" si="3077"/>
        <v>0</v>
      </c>
      <c r="AK4997" s="9">
        <f t="shared" si="3078"/>
        <v>3</v>
      </c>
      <c r="AL4997" s="9">
        <f t="shared" si="3079"/>
        <v>10</v>
      </c>
      <c r="AM4997" s="9">
        <f t="shared" si="3080"/>
        <v>16</v>
      </c>
      <c r="AN4997" s="2">
        <v>43893.67083333333</v>
      </c>
      <c r="AO4997">
        <v>6259</v>
      </c>
      <c r="AP4997" s="1">
        <v>4000</v>
      </c>
      <c r="AQ4997" t="s">
        <v>4</v>
      </c>
    </row>
    <row r="4998" spans="1:43" x14ac:dyDescent="0.3">
      <c r="A4998" t="str">
        <f t="shared" ca="1" si="3044"/>
        <v>FY2020 Q4 Sep</v>
      </c>
      <c r="B4998">
        <f t="shared" ca="1" si="3045"/>
        <v>2020</v>
      </c>
      <c r="C4998" s="8" t="str">
        <f t="shared" ca="1" si="3046"/>
        <v>Sep</v>
      </c>
      <c r="D4998" s="8" t="str">
        <f t="shared" ca="1" si="3047"/>
        <v>Q4</v>
      </c>
      <c r="E4998">
        <f t="shared" ca="1" si="3048"/>
        <v>12</v>
      </c>
      <c r="F4998">
        <f t="shared" ca="1" si="3049"/>
        <v>4</v>
      </c>
      <c r="G4998">
        <f t="shared" ca="1" si="3050"/>
        <v>202012</v>
      </c>
      <c r="H4998">
        <f t="shared" ca="1" si="3051"/>
        <v>202004</v>
      </c>
      <c r="I4998" t="str">
        <f t="shared" ca="1" si="3052"/>
        <v>FY2020 Q3 Sep</v>
      </c>
      <c r="J4998">
        <f t="shared" ca="1" si="3053"/>
        <v>2020</v>
      </c>
      <c r="K4998" s="8" t="str">
        <f t="shared" ca="1" si="3054"/>
        <v>Sep</v>
      </c>
      <c r="L4998" s="8" t="str">
        <f t="shared" ca="1" si="3055"/>
        <v>Q3</v>
      </c>
      <c r="M4998">
        <f t="shared" ca="1" si="3056"/>
        <v>9</v>
      </c>
      <c r="N4998">
        <f t="shared" ca="1" si="3057"/>
        <v>3</v>
      </c>
      <c r="O4998">
        <f t="shared" ca="1" si="3058"/>
        <v>202009</v>
      </c>
      <c r="P4998">
        <f t="shared" ca="1" si="3059"/>
        <v>202003</v>
      </c>
      <c r="Q4998" t="str">
        <f t="shared" si="3060"/>
        <v>FY2020 Q2 Feb</v>
      </c>
      <c r="R4998">
        <f t="shared" si="3061"/>
        <v>2020</v>
      </c>
      <c r="S4998" s="8" t="str">
        <f t="shared" si="3062"/>
        <v>Feb</v>
      </c>
      <c r="T4998" s="8" t="str">
        <f t="shared" si="3063"/>
        <v>Q2</v>
      </c>
      <c r="U4998">
        <f t="shared" si="3064"/>
        <v>5</v>
      </c>
      <c r="V4998">
        <f t="shared" si="3065"/>
        <v>2</v>
      </c>
      <c r="W4998">
        <f t="shared" si="3066"/>
        <v>202005</v>
      </c>
      <c r="X4998">
        <f t="shared" si="3067"/>
        <v>202002</v>
      </c>
      <c r="Y4998" t="str">
        <f t="shared" si="3068"/>
        <v>FY2020 Q1 Feb</v>
      </c>
      <c r="Z4998">
        <f t="shared" si="3069"/>
        <v>2020</v>
      </c>
      <c r="AA4998" s="8" t="str">
        <f t="shared" si="3070"/>
        <v>Feb</v>
      </c>
      <c r="AB4998" s="8" t="str">
        <f t="shared" si="3071"/>
        <v>Q1</v>
      </c>
      <c r="AC4998">
        <f t="shared" si="3072"/>
        <v>2</v>
      </c>
      <c r="AD4998">
        <f t="shared" si="3073"/>
        <v>1</v>
      </c>
      <c r="AE4998">
        <f t="shared" si="3074"/>
        <v>202002</v>
      </c>
      <c r="AF4998">
        <f t="shared" si="3075"/>
        <v>202001</v>
      </c>
      <c r="AG4998" s="9">
        <f t="shared" ca="1" si="3076"/>
        <v>0</v>
      </c>
      <c r="AH4998">
        <f t="shared" ca="1" si="3042"/>
        <v>2</v>
      </c>
      <c r="AI4998" s="9">
        <f t="shared" ca="1" si="3043"/>
        <v>7</v>
      </c>
      <c r="AJ4998" s="9">
        <f t="shared" ca="1" si="3077"/>
        <v>0</v>
      </c>
      <c r="AK4998" s="9">
        <f t="shared" si="3078"/>
        <v>4</v>
      </c>
      <c r="AL4998" s="9">
        <f t="shared" si="3079"/>
        <v>9</v>
      </c>
      <c r="AM4998" s="9">
        <f t="shared" si="3080"/>
        <v>14</v>
      </c>
      <c r="AN4998" s="2">
        <v>43887.597222222219</v>
      </c>
      <c r="AO4998">
        <v>6377</v>
      </c>
      <c r="AP4998" s="1">
        <v>4000</v>
      </c>
      <c r="AQ4998" t="s">
        <v>4</v>
      </c>
    </row>
    <row r="4999" spans="1:43" x14ac:dyDescent="0.3">
      <c r="A4999" t="str">
        <f t="shared" ca="1" si="3044"/>
        <v>FY2020 Q4 Sep</v>
      </c>
      <c r="B4999">
        <f t="shared" ca="1" si="3045"/>
        <v>2020</v>
      </c>
      <c r="C4999" s="8" t="str">
        <f t="shared" ca="1" si="3046"/>
        <v>Sep</v>
      </c>
      <c r="D4999" s="8" t="str">
        <f t="shared" ca="1" si="3047"/>
        <v>Q4</v>
      </c>
      <c r="E4999">
        <f t="shared" ca="1" si="3048"/>
        <v>12</v>
      </c>
      <c r="F4999">
        <f t="shared" ca="1" si="3049"/>
        <v>4</v>
      </c>
      <c r="G4999">
        <f t="shared" ca="1" si="3050"/>
        <v>202012</v>
      </c>
      <c r="H4999">
        <f t="shared" ca="1" si="3051"/>
        <v>202004</v>
      </c>
      <c r="I4999" t="str">
        <f t="shared" ca="1" si="3052"/>
        <v>FY2020 Q3 Sep</v>
      </c>
      <c r="J4999">
        <f t="shared" ca="1" si="3053"/>
        <v>2020</v>
      </c>
      <c r="K4999" s="8" t="str">
        <f t="shared" ca="1" si="3054"/>
        <v>Sep</v>
      </c>
      <c r="L4999" s="8" t="str">
        <f t="shared" ca="1" si="3055"/>
        <v>Q3</v>
      </c>
      <c r="M4999">
        <f t="shared" ca="1" si="3056"/>
        <v>9</v>
      </c>
      <c r="N4999">
        <f t="shared" ca="1" si="3057"/>
        <v>3</v>
      </c>
      <c r="O4999">
        <f t="shared" ca="1" si="3058"/>
        <v>202009</v>
      </c>
      <c r="P4999">
        <f t="shared" ca="1" si="3059"/>
        <v>202003</v>
      </c>
      <c r="Q4999" t="str">
        <f t="shared" si="3060"/>
        <v>FY2019 Q4 Sep</v>
      </c>
      <c r="R4999">
        <f t="shared" si="3061"/>
        <v>2019</v>
      </c>
      <c r="S4999" s="8" t="str">
        <f t="shared" si="3062"/>
        <v>Sep</v>
      </c>
      <c r="T4999" s="8" t="str">
        <f t="shared" si="3063"/>
        <v>Q4</v>
      </c>
      <c r="U4999">
        <f t="shared" si="3064"/>
        <v>12</v>
      </c>
      <c r="V4999">
        <f t="shared" si="3065"/>
        <v>4</v>
      </c>
      <c r="W4999">
        <f t="shared" si="3066"/>
        <v>201912</v>
      </c>
      <c r="X4999">
        <f t="shared" si="3067"/>
        <v>201904</v>
      </c>
      <c r="Y4999" t="str">
        <f t="shared" si="3068"/>
        <v>FY2019 Q3 Sep</v>
      </c>
      <c r="Z4999">
        <f t="shared" si="3069"/>
        <v>2019</v>
      </c>
      <c r="AA4999" s="8" t="str">
        <f t="shared" si="3070"/>
        <v>Sep</v>
      </c>
      <c r="AB4999" s="8" t="str">
        <f t="shared" si="3071"/>
        <v>Q3</v>
      </c>
      <c r="AC4999">
        <f t="shared" si="3072"/>
        <v>9</v>
      </c>
      <c r="AD4999">
        <f t="shared" si="3073"/>
        <v>3</v>
      </c>
      <c r="AE4999">
        <f t="shared" si="3074"/>
        <v>201909</v>
      </c>
      <c r="AF4999">
        <f t="shared" si="3075"/>
        <v>201903</v>
      </c>
      <c r="AG4999" s="9">
        <f t="shared" ca="1" si="3076"/>
        <v>1</v>
      </c>
      <c r="AH4999">
        <f t="shared" ca="1" si="3042"/>
        <v>4</v>
      </c>
      <c r="AI4999" s="9">
        <f t="shared" ca="1" si="3043"/>
        <v>12</v>
      </c>
      <c r="AJ4999" s="9">
        <f t="shared" ca="1" si="3077"/>
        <v>1</v>
      </c>
      <c r="AK4999" s="9">
        <f t="shared" si="3078"/>
        <v>5</v>
      </c>
      <c r="AL4999" s="9">
        <f t="shared" si="3079"/>
        <v>39</v>
      </c>
      <c r="AM4999" s="9">
        <f t="shared" si="3080"/>
        <v>17</v>
      </c>
      <c r="AN4999" s="2">
        <v>43734.710416666669</v>
      </c>
      <c r="AO4999">
        <v>6563</v>
      </c>
      <c r="AP4999" s="1">
        <v>4000</v>
      </c>
      <c r="AQ4999" t="s">
        <v>4</v>
      </c>
    </row>
    <row r="5000" spans="1:43" x14ac:dyDescent="0.3">
      <c r="A5000" t="str">
        <f t="shared" ca="1" si="3044"/>
        <v>FY2020 Q4 Sep</v>
      </c>
      <c r="B5000">
        <f t="shared" ca="1" si="3045"/>
        <v>2020</v>
      </c>
      <c r="C5000" s="8" t="str">
        <f t="shared" ca="1" si="3046"/>
        <v>Sep</v>
      </c>
      <c r="D5000" s="8" t="str">
        <f t="shared" ca="1" si="3047"/>
        <v>Q4</v>
      </c>
      <c r="E5000">
        <f t="shared" ca="1" si="3048"/>
        <v>12</v>
      </c>
      <c r="F5000">
        <f t="shared" ca="1" si="3049"/>
        <v>4</v>
      </c>
      <c r="G5000">
        <f t="shared" ca="1" si="3050"/>
        <v>202012</v>
      </c>
      <c r="H5000">
        <f t="shared" ca="1" si="3051"/>
        <v>202004</v>
      </c>
      <c r="I5000" t="str">
        <f t="shared" ca="1" si="3052"/>
        <v>FY2020 Q3 Sep</v>
      </c>
      <c r="J5000">
        <f t="shared" ca="1" si="3053"/>
        <v>2020</v>
      </c>
      <c r="K5000" s="8" t="str">
        <f t="shared" ca="1" si="3054"/>
        <v>Sep</v>
      </c>
      <c r="L5000" s="8" t="str">
        <f t="shared" ca="1" si="3055"/>
        <v>Q3</v>
      </c>
      <c r="M5000">
        <f t="shared" ca="1" si="3056"/>
        <v>9</v>
      </c>
      <c r="N5000">
        <f t="shared" ca="1" si="3057"/>
        <v>3</v>
      </c>
      <c r="O5000">
        <f t="shared" ca="1" si="3058"/>
        <v>202009</v>
      </c>
      <c r="P5000">
        <f t="shared" ca="1" si="3059"/>
        <v>202003</v>
      </c>
      <c r="Q5000" t="str">
        <f t="shared" si="3060"/>
        <v>FY2020 Q1 Nov</v>
      </c>
      <c r="R5000">
        <f t="shared" si="3061"/>
        <v>2020</v>
      </c>
      <c r="S5000" s="8" t="str">
        <f t="shared" si="3062"/>
        <v>Nov</v>
      </c>
      <c r="T5000" s="8" t="str">
        <f t="shared" si="3063"/>
        <v>Q1</v>
      </c>
      <c r="U5000">
        <f t="shared" si="3064"/>
        <v>2</v>
      </c>
      <c r="V5000">
        <f t="shared" si="3065"/>
        <v>1</v>
      </c>
      <c r="W5000">
        <f t="shared" si="3066"/>
        <v>202002</v>
      </c>
      <c r="X5000">
        <f t="shared" si="3067"/>
        <v>202001</v>
      </c>
      <c r="Y5000" t="str">
        <f t="shared" si="3068"/>
        <v>FY2019 Q4 Nov</v>
      </c>
      <c r="Z5000">
        <f t="shared" si="3069"/>
        <v>2019</v>
      </c>
      <c r="AA5000" s="8" t="str">
        <f t="shared" si="3070"/>
        <v>Nov</v>
      </c>
      <c r="AB5000" s="8" t="str">
        <f t="shared" si="3071"/>
        <v>Q4</v>
      </c>
      <c r="AC5000">
        <f t="shared" si="3072"/>
        <v>11</v>
      </c>
      <c r="AD5000">
        <f t="shared" si="3073"/>
        <v>4</v>
      </c>
      <c r="AE5000">
        <f t="shared" si="3074"/>
        <v>201911</v>
      </c>
      <c r="AF5000">
        <f t="shared" si="3075"/>
        <v>201904</v>
      </c>
      <c r="AG5000" s="9">
        <f t="shared" ca="1" si="3076"/>
        <v>0</v>
      </c>
      <c r="AH5000">
        <f t="shared" ca="1" si="3042"/>
        <v>3</v>
      </c>
      <c r="AI5000" s="9">
        <f t="shared" ca="1" si="3043"/>
        <v>10</v>
      </c>
      <c r="AJ5000" s="9">
        <f t="shared" ca="1" si="3077"/>
        <v>1</v>
      </c>
      <c r="AK5000" s="9">
        <f t="shared" si="3078"/>
        <v>4</v>
      </c>
      <c r="AL5000" s="9">
        <f t="shared" si="3079"/>
        <v>47</v>
      </c>
      <c r="AM5000" s="9">
        <f t="shared" si="3080"/>
        <v>12</v>
      </c>
      <c r="AN5000" s="2">
        <v>43789.527777777781</v>
      </c>
      <c r="AO5000">
        <v>6742</v>
      </c>
      <c r="AP5000" s="1">
        <v>4000</v>
      </c>
      <c r="AQ5000" t="s">
        <v>4</v>
      </c>
    </row>
    <row r="5001" spans="1:43" x14ac:dyDescent="0.3">
      <c r="A5001" t="str">
        <f t="shared" ca="1" si="3044"/>
        <v>FY2020 Q4 Sep</v>
      </c>
      <c r="B5001">
        <f t="shared" ca="1" si="3045"/>
        <v>2020</v>
      </c>
      <c r="C5001" s="8" t="str">
        <f t="shared" ca="1" si="3046"/>
        <v>Sep</v>
      </c>
      <c r="D5001" s="8" t="str">
        <f t="shared" ca="1" si="3047"/>
        <v>Q4</v>
      </c>
      <c r="E5001">
        <f t="shared" ca="1" si="3048"/>
        <v>12</v>
      </c>
      <c r="F5001">
        <f t="shared" ca="1" si="3049"/>
        <v>4</v>
      </c>
      <c r="G5001">
        <f t="shared" ca="1" si="3050"/>
        <v>202012</v>
      </c>
      <c r="H5001">
        <f t="shared" ca="1" si="3051"/>
        <v>202004</v>
      </c>
      <c r="I5001" t="str">
        <f t="shared" ca="1" si="3052"/>
        <v>FY2020 Q3 Sep</v>
      </c>
      <c r="J5001">
        <f t="shared" ca="1" si="3053"/>
        <v>2020</v>
      </c>
      <c r="K5001" s="8" t="str">
        <f t="shared" ca="1" si="3054"/>
        <v>Sep</v>
      </c>
      <c r="L5001" s="8" t="str">
        <f t="shared" ca="1" si="3055"/>
        <v>Q3</v>
      </c>
      <c r="M5001">
        <f t="shared" ca="1" si="3056"/>
        <v>9</v>
      </c>
      <c r="N5001">
        <f t="shared" ca="1" si="3057"/>
        <v>3</v>
      </c>
      <c r="O5001">
        <f t="shared" ca="1" si="3058"/>
        <v>202009</v>
      </c>
      <c r="P5001">
        <f t="shared" ca="1" si="3059"/>
        <v>202003</v>
      </c>
      <c r="Q5001" t="str">
        <f t="shared" si="3060"/>
        <v>FY2020 Q2 Jan</v>
      </c>
      <c r="R5001">
        <f t="shared" si="3061"/>
        <v>2020</v>
      </c>
      <c r="S5001" s="8" t="str">
        <f t="shared" si="3062"/>
        <v>Jan</v>
      </c>
      <c r="T5001" s="8" t="str">
        <f t="shared" si="3063"/>
        <v>Q2</v>
      </c>
      <c r="U5001">
        <f t="shared" si="3064"/>
        <v>4</v>
      </c>
      <c r="V5001">
        <f t="shared" si="3065"/>
        <v>2</v>
      </c>
      <c r="W5001">
        <f t="shared" si="3066"/>
        <v>202004</v>
      </c>
      <c r="X5001">
        <f t="shared" si="3067"/>
        <v>202002</v>
      </c>
      <c r="Y5001" t="str">
        <f t="shared" si="3068"/>
        <v>FY2020 Q1 Jan</v>
      </c>
      <c r="Z5001">
        <f t="shared" si="3069"/>
        <v>2020</v>
      </c>
      <c r="AA5001" s="8" t="str">
        <f t="shared" si="3070"/>
        <v>Jan</v>
      </c>
      <c r="AB5001" s="8" t="str">
        <f t="shared" si="3071"/>
        <v>Q1</v>
      </c>
      <c r="AC5001">
        <f t="shared" si="3072"/>
        <v>1</v>
      </c>
      <c r="AD5001">
        <f t="shared" si="3073"/>
        <v>1</v>
      </c>
      <c r="AE5001">
        <f t="shared" si="3074"/>
        <v>202001</v>
      </c>
      <c r="AF5001">
        <f t="shared" si="3075"/>
        <v>202001</v>
      </c>
      <c r="AG5001" s="9">
        <f t="shared" ca="1" si="3076"/>
        <v>0</v>
      </c>
      <c r="AH5001">
        <f t="shared" ca="1" si="3042"/>
        <v>3</v>
      </c>
      <c r="AI5001" s="9">
        <f t="shared" ca="1" si="3043"/>
        <v>8</v>
      </c>
      <c r="AJ5001" s="9">
        <f t="shared" ca="1" si="3077"/>
        <v>0</v>
      </c>
      <c r="AK5001" s="9">
        <f t="shared" si="3078"/>
        <v>4</v>
      </c>
      <c r="AL5001" s="9">
        <f t="shared" si="3079"/>
        <v>4</v>
      </c>
      <c r="AM5001" s="9">
        <f t="shared" si="3080"/>
        <v>6</v>
      </c>
      <c r="AN5001" s="2">
        <v>43852.26458333333</v>
      </c>
      <c r="AO5001">
        <v>6878</v>
      </c>
      <c r="AP5001" s="1">
        <v>4000</v>
      </c>
      <c r="AQ5001" t="s">
        <v>4</v>
      </c>
    </row>
    <row r="5002" spans="1:43" x14ac:dyDescent="0.3">
      <c r="A5002" t="str">
        <f t="shared" ca="1" si="3044"/>
        <v>FY2020 Q4 Sep</v>
      </c>
      <c r="B5002">
        <f t="shared" ca="1" si="3045"/>
        <v>2020</v>
      </c>
      <c r="C5002" s="8" t="str">
        <f t="shared" ca="1" si="3046"/>
        <v>Sep</v>
      </c>
      <c r="D5002" s="8" t="str">
        <f t="shared" ca="1" si="3047"/>
        <v>Q4</v>
      </c>
      <c r="E5002">
        <f t="shared" ca="1" si="3048"/>
        <v>12</v>
      </c>
      <c r="F5002">
        <f t="shared" ca="1" si="3049"/>
        <v>4</v>
      </c>
      <c r="G5002">
        <f t="shared" ca="1" si="3050"/>
        <v>202012</v>
      </c>
      <c r="H5002">
        <f t="shared" ca="1" si="3051"/>
        <v>202004</v>
      </c>
      <c r="I5002" t="str">
        <f t="shared" ca="1" si="3052"/>
        <v>FY2020 Q3 Sep</v>
      </c>
      <c r="J5002">
        <f t="shared" ca="1" si="3053"/>
        <v>2020</v>
      </c>
      <c r="K5002" s="8" t="str">
        <f t="shared" ca="1" si="3054"/>
        <v>Sep</v>
      </c>
      <c r="L5002" s="8" t="str">
        <f t="shared" ca="1" si="3055"/>
        <v>Q3</v>
      </c>
      <c r="M5002">
        <f t="shared" ca="1" si="3056"/>
        <v>9</v>
      </c>
      <c r="N5002">
        <f t="shared" ca="1" si="3057"/>
        <v>3</v>
      </c>
      <c r="O5002">
        <f t="shared" ca="1" si="3058"/>
        <v>202009</v>
      </c>
      <c r="P5002">
        <f t="shared" ca="1" si="3059"/>
        <v>202003</v>
      </c>
      <c r="Q5002" t="str">
        <f t="shared" si="3060"/>
        <v>FY2020 Q2 Mar</v>
      </c>
      <c r="R5002">
        <f t="shared" si="3061"/>
        <v>2020</v>
      </c>
      <c r="S5002" s="8" t="str">
        <f t="shared" si="3062"/>
        <v>Mar</v>
      </c>
      <c r="T5002" s="8" t="str">
        <f t="shared" si="3063"/>
        <v>Q2</v>
      </c>
      <c r="U5002">
        <f t="shared" si="3064"/>
        <v>6</v>
      </c>
      <c r="V5002">
        <f t="shared" si="3065"/>
        <v>2</v>
      </c>
      <c r="W5002">
        <f t="shared" si="3066"/>
        <v>202006</v>
      </c>
      <c r="X5002">
        <f t="shared" si="3067"/>
        <v>202002</v>
      </c>
      <c r="Y5002" t="str">
        <f t="shared" si="3068"/>
        <v>FY2020 Q1 Mar</v>
      </c>
      <c r="Z5002">
        <f t="shared" si="3069"/>
        <v>2020</v>
      </c>
      <c r="AA5002" s="8" t="str">
        <f t="shared" si="3070"/>
        <v>Mar</v>
      </c>
      <c r="AB5002" s="8" t="str">
        <f t="shared" si="3071"/>
        <v>Q1</v>
      </c>
      <c r="AC5002">
        <f t="shared" si="3072"/>
        <v>3</v>
      </c>
      <c r="AD5002">
        <f t="shared" si="3073"/>
        <v>1</v>
      </c>
      <c r="AE5002">
        <f t="shared" si="3074"/>
        <v>202003</v>
      </c>
      <c r="AF5002">
        <f t="shared" si="3075"/>
        <v>202001</v>
      </c>
      <c r="AG5002" s="9">
        <f t="shared" ca="1" si="3076"/>
        <v>0</v>
      </c>
      <c r="AH5002">
        <f t="shared" ca="1" si="3042"/>
        <v>2</v>
      </c>
      <c r="AI5002" s="9">
        <f t="shared" ca="1" si="3043"/>
        <v>6</v>
      </c>
      <c r="AJ5002" s="9">
        <f t="shared" ca="1" si="3077"/>
        <v>0</v>
      </c>
      <c r="AK5002" s="9">
        <f t="shared" si="3078"/>
        <v>5</v>
      </c>
      <c r="AL5002" s="9">
        <f t="shared" si="3079"/>
        <v>10</v>
      </c>
      <c r="AM5002" s="9">
        <f t="shared" si="3080"/>
        <v>12</v>
      </c>
      <c r="AN5002" s="2">
        <v>43895.506944444445</v>
      </c>
      <c r="AO5002">
        <v>6878</v>
      </c>
      <c r="AP5002" s="1">
        <v>4000</v>
      </c>
      <c r="AQ5002" t="s">
        <v>4</v>
      </c>
    </row>
    <row r="5003" spans="1:43" x14ac:dyDescent="0.3">
      <c r="A5003" t="str">
        <f t="shared" ca="1" si="3044"/>
        <v>FY2020 Q4 Sep</v>
      </c>
      <c r="B5003">
        <f t="shared" ca="1" si="3045"/>
        <v>2020</v>
      </c>
      <c r="C5003" s="8" t="str">
        <f t="shared" ca="1" si="3046"/>
        <v>Sep</v>
      </c>
      <c r="D5003" s="8" t="str">
        <f t="shared" ca="1" si="3047"/>
        <v>Q4</v>
      </c>
      <c r="E5003">
        <f t="shared" ca="1" si="3048"/>
        <v>12</v>
      </c>
      <c r="F5003">
        <f t="shared" ca="1" si="3049"/>
        <v>4</v>
      </c>
      <c r="G5003">
        <f t="shared" ca="1" si="3050"/>
        <v>202012</v>
      </c>
      <c r="H5003">
        <f t="shared" ca="1" si="3051"/>
        <v>202004</v>
      </c>
      <c r="I5003" t="str">
        <f t="shared" ca="1" si="3052"/>
        <v>FY2020 Q3 Sep</v>
      </c>
      <c r="J5003">
        <f t="shared" ca="1" si="3053"/>
        <v>2020</v>
      </c>
      <c r="K5003" s="8" t="str">
        <f t="shared" ca="1" si="3054"/>
        <v>Sep</v>
      </c>
      <c r="L5003" s="8" t="str">
        <f t="shared" ca="1" si="3055"/>
        <v>Q3</v>
      </c>
      <c r="M5003">
        <f t="shared" ca="1" si="3056"/>
        <v>9</v>
      </c>
      <c r="N5003">
        <f t="shared" ca="1" si="3057"/>
        <v>3</v>
      </c>
      <c r="O5003">
        <f t="shared" ca="1" si="3058"/>
        <v>202009</v>
      </c>
      <c r="P5003">
        <f t="shared" ca="1" si="3059"/>
        <v>202003</v>
      </c>
      <c r="Q5003" t="str">
        <f t="shared" si="3060"/>
        <v>FY2020 Q2 Feb</v>
      </c>
      <c r="R5003">
        <f t="shared" si="3061"/>
        <v>2020</v>
      </c>
      <c r="S5003" s="8" t="str">
        <f t="shared" si="3062"/>
        <v>Feb</v>
      </c>
      <c r="T5003" s="8" t="str">
        <f t="shared" si="3063"/>
        <v>Q2</v>
      </c>
      <c r="U5003">
        <f t="shared" si="3064"/>
        <v>5</v>
      </c>
      <c r="V5003">
        <f t="shared" si="3065"/>
        <v>2</v>
      </c>
      <c r="W5003">
        <f t="shared" si="3066"/>
        <v>202005</v>
      </c>
      <c r="X5003">
        <f t="shared" si="3067"/>
        <v>202002</v>
      </c>
      <c r="Y5003" t="str">
        <f t="shared" si="3068"/>
        <v>FY2020 Q1 Feb</v>
      </c>
      <c r="Z5003">
        <f t="shared" si="3069"/>
        <v>2020</v>
      </c>
      <c r="AA5003" s="8" t="str">
        <f t="shared" si="3070"/>
        <v>Feb</v>
      </c>
      <c r="AB5003" s="8" t="str">
        <f t="shared" si="3071"/>
        <v>Q1</v>
      </c>
      <c r="AC5003">
        <f t="shared" si="3072"/>
        <v>2</v>
      </c>
      <c r="AD5003">
        <f t="shared" si="3073"/>
        <v>1</v>
      </c>
      <c r="AE5003">
        <f t="shared" si="3074"/>
        <v>202002</v>
      </c>
      <c r="AF5003">
        <f t="shared" si="3075"/>
        <v>202001</v>
      </c>
      <c r="AG5003" s="9">
        <f t="shared" ca="1" si="3076"/>
        <v>0</v>
      </c>
      <c r="AH5003">
        <f t="shared" ca="1" si="3042"/>
        <v>2</v>
      </c>
      <c r="AI5003" s="9">
        <f t="shared" ca="1" si="3043"/>
        <v>7</v>
      </c>
      <c r="AJ5003" s="9">
        <f t="shared" ca="1" si="3077"/>
        <v>0</v>
      </c>
      <c r="AK5003" s="9">
        <f t="shared" si="3078"/>
        <v>3</v>
      </c>
      <c r="AL5003" s="9">
        <f t="shared" si="3079"/>
        <v>7</v>
      </c>
      <c r="AM5003" s="9">
        <f t="shared" si="3080"/>
        <v>10</v>
      </c>
      <c r="AN5003" s="2">
        <v>43872.42083333333</v>
      </c>
      <c r="AO5003">
        <v>6910</v>
      </c>
      <c r="AP5003" s="1">
        <v>4000</v>
      </c>
      <c r="AQ5003" t="s">
        <v>4</v>
      </c>
    </row>
    <row r="5004" spans="1:43" x14ac:dyDescent="0.3">
      <c r="A5004" t="str">
        <f t="shared" ca="1" si="3044"/>
        <v>FY2020 Q4 Sep</v>
      </c>
      <c r="B5004">
        <f t="shared" ca="1" si="3045"/>
        <v>2020</v>
      </c>
      <c r="C5004" s="8" t="str">
        <f t="shared" ca="1" si="3046"/>
        <v>Sep</v>
      </c>
      <c r="D5004" s="8" t="str">
        <f t="shared" ca="1" si="3047"/>
        <v>Q4</v>
      </c>
      <c r="E5004">
        <f t="shared" ca="1" si="3048"/>
        <v>12</v>
      </c>
      <c r="F5004">
        <f t="shared" ca="1" si="3049"/>
        <v>4</v>
      </c>
      <c r="G5004">
        <f t="shared" ca="1" si="3050"/>
        <v>202012</v>
      </c>
      <c r="H5004">
        <f t="shared" ca="1" si="3051"/>
        <v>202004</v>
      </c>
      <c r="I5004" t="str">
        <f t="shared" ca="1" si="3052"/>
        <v>FY2020 Q3 Sep</v>
      </c>
      <c r="J5004">
        <f t="shared" ca="1" si="3053"/>
        <v>2020</v>
      </c>
      <c r="K5004" s="8" t="str">
        <f t="shared" ca="1" si="3054"/>
        <v>Sep</v>
      </c>
      <c r="L5004" s="8" t="str">
        <f t="shared" ca="1" si="3055"/>
        <v>Q3</v>
      </c>
      <c r="M5004">
        <f t="shared" ca="1" si="3056"/>
        <v>9</v>
      </c>
      <c r="N5004">
        <f t="shared" ca="1" si="3057"/>
        <v>3</v>
      </c>
      <c r="O5004">
        <f t="shared" ca="1" si="3058"/>
        <v>202009</v>
      </c>
      <c r="P5004">
        <f t="shared" ca="1" si="3059"/>
        <v>202003</v>
      </c>
      <c r="Q5004" t="str">
        <f t="shared" si="3060"/>
        <v>FY2019 Q4 Sep</v>
      </c>
      <c r="R5004">
        <f t="shared" si="3061"/>
        <v>2019</v>
      </c>
      <c r="S5004" s="8" t="str">
        <f t="shared" si="3062"/>
        <v>Sep</v>
      </c>
      <c r="T5004" s="8" t="str">
        <f t="shared" si="3063"/>
        <v>Q4</v>
      </c>
      <c r="U5004">
        <f t="shared" si="3064"/>
        <v>12</v>
      </c>
      <c r="V5004">
        <f t="shared" si="3065"/>
        <v>4</v>
      </c>
      <c r="W5004">
        <f t="shared" si="3066"/>
        <v>201912</v>
      </c>
      <c r="X5004">
        <f t="shared" si="3067"/>
        <v>201904</v>
      </c>
      <c r="Y5004" t="str">
        <f t="shared" si="3068"/>
        <v>FY2019 Q3 Sep</v>
      </c>
      <c r="Z5004">
        <f t="shared" si="3069"/>
        <v>2019</v>
      </c>
      <c r="AA5004" s="8" t="str">
        <f t="shared" si="3070"/>
        <v>Sep</v>
      </c>
      <c r="AB5004" s="8" t="str">
        <f t="shared" si="3071"/>
        <v>Q3</v>
      </c>
      <c r="AC5004">
        <f t="shared" si="3072"/>
        <v>9</v>
      </c>
      <c r="AD5004">
        <f t="shared" si="3073"/>
        <v>3</v>
      </c>
      <c r="AE5004">
        <f t="shared" si="3074"/>
        <v>201909</v>
      </c>
      <c r="AF5004">
        <f t="shared" si="3075"/>
        <v>201903</v>
      </c>
      <c r="AG5004" s="9">
        <f t="shared" ca="1" si="3076"/>
        <v>1</v>
      </c>
      <c r="AH5004">
        <f t="shared" ca="1" si="3042"/>
        <v>4</v>
      </c>
      <c r="AI5004" s="9">
        <f t="shared" ca="1" si="3043"/>
        <v>12</v>
      </c>
      <c r="AJ5004" s="9">
        <f t="shared" ca="1" si="3077"/>
        <v>1</v>
      </c>
      <c r="AK5004" s="9">
        <f t="shared" si="3078"/>
        <v>4</v>
      </c>
      <c r="AL5004" s="9">
        <f t="shared" si="3079"/>
        <v>36</v>
      </c>
      <c r="AM5004" s="9">
        <f t="shared" si="3080"/>
        <v>12</v>
      </c>
      <c r="AN5004" s="2">
        <v>43712.529861111114</v>
      </c>
      <c r="AO5004">
        <v>6919</v>
      </c>
      <c r="AP5004" s="1">
        <v>4000</v>
      </c>
      <c r="AQ5004" t="s">
        <v>4</v>
      </c>
    </row>
    <row r="5005" spans="1:43" x14ac:dyDescent="0.3">
      <c r="A5005" t="str">
        <f t="shared" ca="1" si="3044"/>
        <v>FY2020 Q4 Sep</v>
      </c>
      <c r="B5005">
        <f t="shared" ca="1" si="3045"/>
        <v>2020</v>
      </c>
      <c r="C5005" s="8" t="str">
        <f t="shared" ca="1" si="3046"/>
        <v>Sep</v>
      </c>
      <c r="D5005" s="8" t="str">
        <f t="shared" ca="1" si="3047"/>
        <v>Q4</v>
      </c>
      <c r="E5005">
        <f t="shared" ca="1" si="3048"/>
        <v>12</v>
      </c>
      <c r="F5005">
        <f t="shared" ca="1" si="3049"/>
        <v>4</v>
      </c>
      <c r="G5005">
        <f t="shared" ca="1" si="3050"/>
        <v>202012</v>
      </c>
      <c r="H5005">
        <f t="shared" ca="1" si="3051"/>
        <v>202004</v>
      </c>
      <c r="I5005" t="str">
        <f t="shared" ca="1" si="3052"/>
        <v>FY2020 Q3 Sep</v>
      </c>
      <c r="J5005">
        <f t="shared" ca="1" si="3053"/>
        <v>2020</v>
      </c>
      <c r="K5005" s="8" t="str">
        <f t="shared" ca="1" si="3054"/>
        <v>Sep</v>
      </c>
      <c r="L5005" s="8" t="str">
        <f t="shared" ca="1" si="3055"/>
        <v>Q3</v>
      </c>
      <c r="M5005">
        <f t="shared" ca="1" si="3056"/>
        <v>9</v>
      </c>
      <c r="N5005">
        <f t="shared" ca="1" si="3057"/>
        <v>3</v>
      </c>
      <c r="O5005">
        <f t="shared" ca="1" si="3058"/>
        <v>202009</v>
      </c>
      <c r="P5005">
        <f t="shared" ca="1" si="3059"/>
        <v>202003</v>
      </c>
      <c r="Q5005" t="str">
        <f t="shared" si="3060"/>
        <v>FY2020 Q2 Jan</v>
      </c>
      <c r="R5005">
        <f t="shared" si="3061"/>
        <v>2020</v>
      </c>
      <c r="S5005" s="8" t="str">
        <f t="shared" si="3062"/>
        <v>Jan</v>
      </c>
      <c r="T5005" s="8" t="str">
        <f t="shared" si="3063"/>
        <v>Q2</v>
      </c>
      <c r="U5005">
        <f t="shared" si="3064"/>
        <v>4</v>
      </c>
      <c r="V5005">
        <f t="shared" si="3065"/>
        <v>2</v>
      </c>
      <c r="W5005">
        <f t="shared" si="3066"/>
        <v>202004</v>
      </c>
      <c r="X5005">
        <f t="shared" si="3067"/>
        <v>202002</v>
      </c>
      <c r="Y5005" t="str">
        <f t="shared" si="3068"/>
        <v>FY2020 Q1 Jan</v>
      </c>
      <c r="Z5005">
        <f t="shared" si="3069"/>
        <v>2020</v>
      </c>
      <c r="AA5005" s="8" t="str">
        <f t="shared" si="3070"/>
        <v>Jan</v>
      </c>
      <c r="AB5005" s="8" t="str">
        <f t="shared" si="3071"/>
        <v>Q1</v>
      </c>
      <c r="AC5005">
        <f t="shared" si="3072"/>
        <v>1</v>
      </c>
      <c r="AD5005">
        <f t="shared" si="3073"/>
        <v>1</v>
      </c>
      <c r="AE5005">
        <f t="shared" si="3074"/>
        <v>202001</v>
      </c>
      <c r="AF5005">
        <f t="shared" si="3075"/>
        <v>202001</v>
      </c>
      <c r="AG5005" s="9">
        <f t="shared" ca="1" si="3076"/>
        <v>0</v>
      </c>
      <c r="AH5005">
        <f t="shared" ca="1" si="3042"/>
        <v>3</v>
      </c>
      <c r="AI5005" s="9">
        <f t="shared" ca="1" si="3043"/>
        <v>8</v>
      </c>
      <c r="AJ5005" s="9">
        <f t="shared" ca="1" si="3077"/>
        <v>0</v>
      </c>
      <c r="AK5005" s="9">
        <f t="shared" si="3078"/>
        <v>3</v>
      </c>
      <c r="AL5005" s="9">
        <f t="shared" si="3079"/>
        <v>4</v>
      </c>
      <c r="AM5005" s="9">
        <f t="shared" si="3080"/>
        <v>10</v>
      </c>
      <c r="AN5005" s="2">
        <v>43851.444444444445</v>
      </c>
      <c r="AO5005">
        <v>6983</v>
      </c>
      <c r="AP5005" s="1">
        <v>4000</v>
      </c>
      <c r="AQ5005" t="s">
        <v>4</v>
      </c>
    </row>
    <row r="5006" spans="1:43" x14ac:dyDescent="0.3">
      <c r="A5006" t="str">
        <f t="shared" ca="1" si="3044"/>
        <v>FY2020 Q4 Sep</v>
      </c>
      <c r="B5006">
        <f t="shared" ca="1" si="3045"/>
        <v>2020</v>
      </c>
      <c r="C5006" s="8" t="str">
        <f t="shared" ca="1" si="3046"/>
        <v>Sep</v>
      </c>
      <c r="D5006" s="8" t="str">
        <f t="shared" ca="1" si="3047"/>
        <v>Q4</v>
      </c>
      <c r="E5006">
        <f t="shared" ca="1" si="3048"/>
        <v>12</v>
      </c>
      <c r="F5006">
        <f t="shared" ca="1" si="3049"/>
        <v>4</v>
      </c>
      <c r="G5006">
        <f t="shared" ca="1" si="3050"/>
        <v>202012</v>
      </c>
      <c r="H5006">
        <f t="shared" ca="1" si="3051"/>
        <v>202004</v>
      </c>
      <c r="I5006" t="str">
        <f t="shared" ca="1" si="3052"/>
        <v>FY2020 Q3 Sep</v>
      </c>
      <c r="J5006">
        <f t="shared" ca="1" si="3053"/>
        <v>2020</v>
      </c>
      <c r="K5006" s="8" t="str">
        <f t="shared" ca="1" si="3054"/>
        <v>Sep</v>
      </c>
      <c r="L5006" s="8" t="str">
        <f t="shared" ca="1" si="3055"/>
        <v>Q3</v>
      </c>
      <c r="M5006">
        <f t="shared" ca="1" si="3056"/>
        <v>9</v>
      </c>
      <c r="N5006">
        <f t="shared" ca="1" si="3057"/>
        <v>3</v>
      </c>
      <c r="O5006">
        <f t="shared" ca="1" si="3058"/>
        <v>202009</v>
      </c>
      <c r="P5006">
        <f t="shared" ca="1" si="3059"/>
        <v>202003</v>
      </c>
      <c r="Q5006" t="str">
        <f t="shared" si="3060"/>
        <v>FY2020 Q2 Feb</v>
      </c>
      <c r="R5006">
        <f t="shared" si="3061"/>
        <v>2020</v>
      </c>
      <c r="S5006" s="8" t="str">
        <f t="shared" si="3062"/>
        <v>Feb</v>
      </c>
      <c r="T5006" s="8" t="str">
        <f t="shared" si="3063"/>
        <v>Q2</v>
      </c>
      <c r="U5006">
        <f t="shared" si="3064"/>
        <v>5</v>
      </c>
      <c r="V5006">
        <f t="shared" si="3065"/>
        <v>2</v>
      </c>
      <c r="W5006">
        <f t="shared" si="3066"/>
        <v>202005</v>
      </c>
      <c r="X5006">
        <f t="shared" si="3067"/>
        <v>202002</v>
      </c>
      <c r="Y5006" t="str">
        <f t="shared" si="3068"/>
        <v>FY2020 Q1 Feb</v>
      </c>
      <c r="Z5006">
        <f t="shared" si="3069"/>
        <v>2020</v>
      </c>
      <c r="AA5006" s="8" t="str">
        <f t="shared" si="3070"/>
        <v>Feb</v>
      </c>
      <c r="AB5006" s="8" t="str">
        <f t="shared" si="3071"/>
        <v>Q1</v>
      </c>
      <c r="AC5006">
        <f t="shared" si="3072"/>
        <v>2</v>
      </c>
      <c r="AD5006">
        <f t="shared" si="3073"/>
        <v>1</v>
      </c>
      <c r="AE5006">
        <f t="shared" si="3074"/>
        <v>202002</v>
      </c>
      <c r="AF5006">
        <f t="shared" si="3075"/>
        <v>202001</v>
      </c>
      <c r="AG5006" s="9">
        <f t="shared" ca="1" si="3076"/>
        <v>0</v>
      </c>
      <c r="AH5006">
        <f t="shared" ca="1" si="3042"/>
        <v>2</v>
      </c>
      <c r="AI5006" s="9">
        <f t="shared" ca="1" si="3043"/>
        <v>7</v>
      </c>
      <c r="AJ5006" s="9">
        <f t="shared" ca="1" si="3077"/>
        <v>0</v>
      </c>
      <c r="AK5006" s="9">
        <f t="shared" si="3078"/>
        <v>6</v>
      </c>
      <c r="AL5006" s="9">
        <f t="shared" si="3079"/>
        <v>7</v>
      </c>
      <c r="AM5006" s="9">
        <f t="shared" si="3080"/>
        <v>16</v>
      </c>
      <c r="AN5006" s="2">
        <v>43875.695833333331</v>
      </c>
      <c r="AO5006">
        <v>7192</v>
      </c>
      <c r="AP5006" s="1">
        <v>4000</v>
      </c>
      <c r="AQ5006" t="s">
        <v>4</v>
      </c>
    </row>
    <row r="5007" spans="1:43" x14ac:dyDescent="0.3">
      <c r="A5007" t="str">
        <f t="shared" ca="1" si="3044"/>
        <v>FY2020 Q4 Sep</v>
      </c>
      <c r="B5007">
        <f t="shared" ca="1" si="3045"/>
        <v>2020</v>
      </c>
      <c r="C5007" s="8" t="str">
        <f t="shared" ca="1" si="3046"/>
        <v>Sep</v>
      </c>
      <c r="D5007" s="8" t="str">
        <f t="shared" ca="1" si="3047"/>
        <v>Q4</v>
      </c>
      <c r="E5007">
        <f t="shared" ca="1" si="3048"/>
        <v>12</v>
      </c>
      <c r="F5007">
        <f t="shared" ca="1" si="3049"/>
        <v>4</v>
      </c>
      <c r="G5007">
        <f t="shared" ca="1" si="3050"/>
        <v>202012</v>
      </c>
      <c r="H5007">
        <f t="shared" ca="1" si="3051"/>
        <v>202004</v>
      </c>
      <c r="I5007" t="str">
        <f t="shared" ca="1" si="3052"/>
        <v>FY2020 Q3 Sep</v>
      </c>
      <c r="J5007">
        <f t="shared" ca="1" si="3053"/>
        <v>2020</v>
      </c>
      <c r="K5007" s="8" t="str">
        <f t="shared" ca="1" si="3054"/>
        <v>Sep</v>
      </c>
      <c r="L5007" s="8" t="str">
        <f t="shared" ca="1" si="3055"/>
        <v>Q3</v>
      </c>
      <c r="M5007">
        <f t="shared" ca="1" si="3056"/>
        <v>9</v>
      </c>
      <c r="N5007">
        <f t="shared" ca="1" si="3057"/>
        <v>3</v>
      </c>
      <c r="O5007">
        <f t="shared" ca="1" si="3058"/>
        <v>202009</v>
      </c>
      <c r="P5007">
        <f t="shared" ca="1" si="3059"/>
        <v>202003</v>
      </c>
      <c r="Q5007" t="str">
        <f t="shared" si="3060"/>
        <v>FY2020 Q2 Mar</v>
      </c>
      <c r="R5007">
        <f t="shared" si="3061"/>
        <v>2020</v>
      </c>
      <c r="S5007" s="8" t="str">
        <f t="shared" si="3062"/>
        <v>Mar</v>
      </c>
      <c r="T5007" s="8" t="str">
        <f t="shared" si="3063"/>
        <v>Q2</v>
      </c>
      <c r="U5007">
        <f t="shared" si="3064"/>
        <v>6</v>
      </c>
      <c r="V5007">
        <f t="shared" si="3065"/>
        <v>2</v>
      </c>
      <c r="W5007">
        <f t="shared" si="3066"/>
        <v>202006</v>
      </c>
      <c r="X5007">
        <f t="shared" si="3067"/>
        <v>202002</v>
      </c>
      <c r="Y5007" t="str">
        <f t="shared" si="3068"/>
        <v>FY2020 Q1 Mar</v>
      </c>
      <c r="Z5007">
        <f t="shared" si="3069"/>
        <v>2020</v>
      </c>
      <c r="AA5007" s="8" t="str">
        <f t="shared" si="3070"/>
        <v>Mar</v>
      </c>
      <c r="AB5007" s="8" t="str">
        <f t="shared" si="3071"/>
        <v>Q1</v>
      </c>
      <c r="AC5007">
        <f t="shared" si="3072"/>
        <v>3</v>
      </c>
      <c r="AD5007">
        <f t="shared" si="3073"/>
        <v>1</v>
      </c>
      <c r="AE5007">
        <f t="shared" si="3074"/>
        <v>202003</v>
      </c>
      <c r="AF5007">
        <f t="shared" si="3075"/>
        <v>202001</v>
      </c>
      <c r="AG5007" s="9">
        <f t="shared" ca="1" si="3076"/>
        <v>0</v>
      </c>
      <c r="AH5007">
        <f t="shared" ca="1" si="3042"/>
        <v>2</v>
      </c>
      <c r="AI5007" s="9">
        <f t="shared" ca="1" si="3043"/>
        <v>6</v>
      </c>
      <c r="AJ5007" s="9">
        <f t="shared" ca="1" si="3077"/>
        <v>0</v>
      </c>
      <c r="AK5007" s="9">
        <f t="shared" si="3078"/>
        <v>3</v>
      </c>
      <c r="AL5007" s="9">
        <f t="shared" si="3079"/>
        <v>10</v>
      </c>
      <c r="AM5007" s="9">
        <f t="shared" si="3080"/>
        <v>15</v>
      </c>
      <c r="AN5007" s="2">
        <v>43893.644444444442</v>
      </c>
      <c r="AO5007">
        <v>7299</v>
      </c>
      <c r="AP5007" s="1">
        <v>4000</v>
      </c>
      <c r="AQ5007" t="s">
        <v>4</v>
      </c>
    </row>
    <row r="5008" spans="1:43" x14ac:dyDescent="0.3">
      <c r="A5008" t="str">
        <f t="shared" ca="1" si="3044"/>
        <v>FY2020 Q4 Sep</v>
      </c>
      <c r="B5008">
        <f t="shared" ca="1" si="3045"/>
        <v>2020</v>
      </c>
      <c r="C5008" s="8" t="str">
        <f t="shared" ca="1" si="3046"/>
        <v>Sep</v>
      </c>
      <c r="D5008" s="8" t="str">
        <f t="shared" ca="1" si="3047"/>
        <v>Q4</v>
      </c>
      <c r="E5008">
        <f t="shared" ca="1" si="3048"/>
        <v>12</v>
      </c>
      <c r="F5008">
        <f t="shared" ca="1" si="3049"/>
        <v>4</v>
      </c>
      <c r="G5008">
        <f t="shared" ca="1" si="3050"/>
        <v>202012</v>
      </c>
      <c r="H5008">
        <f t="shared" ca="1" si="3051"/>
        <v>202004</v>
      </c>
      <c r="I5008" t="str">
        <f t="shared" ca="1" si="3052"/>
        <v>FY2020 Q3 Sep</v>
      </c>
      <c r="J5008">
        <f t="shared" ca="1" si="3053"/>
        <v>2020</v>
      </c>
      <c r="K5008" s="8" t="str">
        <f t="shared" ca="1" si="3054"/>
        <v>Sep</v>
      </c>
      <c r="L5008" s="8" t="str">
        <f t="shared" ca="1" si="3055"/>
        <v>Q3</v>
      </c>
      <c r="M5008">
        <f t="shared" ca="1" si="3056"/>
        <v>9</v>
      </c>
      <c r="N5008">
        <f t="shared" ca="1" si="3057"/>
        <v>3</v>
      </c>
      <c r="O5008">
        <f t="shared" ca="1" si="3058"/>
        <v>202009</v>
      </c>
      <c r="P5008">
        <f t="shared" ca="1" si="3059"/>
        <v>202003</v>
      </c>
      <c r="Q5008" t="str">
        <f t="shared" si="3060"/>
        <v>FY2019 Q4 Sep</v>
      </c>
      <c r="R5008">
        <f t="shared" si="3061"/>
        <v>2019</v>
      </c>
      <c r="S5008" s="8" t="str">
        <f t="shared" si="3062"/>
        <v>Sep</v>
      </c>
      <c r="T5008" s="8" t="str">
        <f t="shared" si="3063"/>
        <v>Q4</v>
      </c>
      <c r="U5008">
        <f t="shared" si="3064"/>
        <v>12</v>
      </c>
      <c r="V5008">
        <f t="shared" si="3065"/>
        <v>4</v>
      </c>
      <c r="W5008">
        <f t="shared" si="3066"/>
        <v>201912</v>
      </c>
      <c r="X5008">
        <f t="shared" si="3067"/>
        <v>201904</v>
      </c>
      <c r="Y5008" t="str">
        <f t="shared" si="3068"/>
        <v>FY2019 Q3 Sep</v>
      </c>
      <c r="Z5008">
        <f t="shared" si="3069"/>
        <v>2019</v>
      </c>
      <c r="AA5008" s="8" t="str">
        <f t="shared" si="3070"/>
        <v>Sep</v>
      </c>
      <c r="AB5008" s="8" t="str">
        <f t="shared" si="3071"/>
        <v>Q3</v>
      </c>
      <c r="AC5008">
        <f t="shared" si="3072"/>
        <v>9</v>
      </c>
      <c r="AD5008">
        <f t="shared" si="3073"/>
        <v>3</v>
      </c>
      <c r="AE5008">
        <f t="shared" si="3074"/>
        <v>201909</v>
      </c>
      <c r="AF5008">
        <f t="shared" si="3075"/>
        <v>201903</v>
      </c>
      <c r="AG5008" s="9">
        <f t="shared" ca="1" si="3076"/>
        <v>1</v>
      </c>
      <c r="AH5008">
        <f t="shared" ca="1" si="3042"/>
        <v>4</v>
      </c>
      <c r="AI5008" s="9">
        <f t="shared" ca="1" si="3043"/>
        <v>12</v>
      </c>
      <c r="AJ5008" s="9">
        <f t="shared" ca="1" si="3077"/>
        <v>1</v>
      </c>
      <c r="AK5008" s="9">
        <f t="shared" si="3078"/>
        <v>4</v>
      </c>
      <c r="AL5008" s="9">
        <f t="shared" si="3079"/>
        <v>36</v>
      </c>
      <c r="AM5008" s="9">
        <f t="shared" si="3080"/>
        <v>13</v>
      </c>
      <c r="AN5008" s="2">
        <v>43712.543749999997</v>
      </c>
      <c r="AO5008">
        <v>7477</v>
      </c>
      <c r="AP5008" s="1">
        <v>4000</v>
      </c>
      <c r="AQ5008" t="s">
        <v>4</v>
      </c>
    </row>
    <row r="5009" spans="1:43" x14ac:dyDescent="0.3">
      <c r="A5009" t="str">
        <f t="shared" ca="1" si="3044"/>
        <v>FY2020 Q4 Sep</v>
      </c>
      <c r="B5009">
        <f t="shared" ca="1" si="3045"/>
        <v>2020</v>
      </c>
      <c r="C5009" s="8" t="str">
        <f t="shared" ca="1" si="3046"/>
        <v>Sep</v>
      </c>
      <c r="D5009" s="8" t="str">
        <f t="shared" ca="1" si="3047"/>
        <v>Q4</v>
      </c>
      <c r="E5009">
        <f t="shared" ca="1" si="3048"/>
        <v>12</v>
      </c>
      <c r="F5009">
        <f t="shared" ca="1" si="3049"/>
        <v>4</v>
      </c>
      <c r="G5009">
        <f t="shared" ca="1" si="3050"/>
        <v>202012</v>
      </c>
      <c r="H5009">
        <f t="shared" ca="1" si="3051"/>
        <v>202004</v>
      </c>
      <c r="I5009" t="str">
        <f t="shared" ca="1" si="3052"/>
        <v>FY2020 Q3 Sep</v>
      </c>
      <c r="J5009">
        <f t="shared" ca="1" si="3053"/>
        <v>2020</v>
      </c>
      <c r="K5009" s="8" t="str">
        <f t="shared" ca="1" si="3054"/>
        <v>Sep</v>
      </c>
      <c r="L5009" s="8" t="str">
        <f t="shared" ca="1" si="3055"/>
        <v>Q3</v>
      </c>
      <c r="M5009">
        <f t="shared" ca="1" si="3056"/>
        <v>9</v>
      </c>
      <c r="N5009">
        <f t="shared" ca="1" si="3057"/>
        <v>3</v>
      </c>
      <c r="O5009">
        <f t="shared" ca="1" si="3058"/>
        <v>202009</v>
      </c>
      <c r="P5009">
        <f t="shared" ca="1" si="3059"/>
        <v>202003</v>
      </c>
      <c r="Q5009" t="str">
        <f t="shared" si="3060"/>
        <v>FY2020 Q1 Nov</v>
      </c>
      <c r="R5009">
        <f t="shared" si="3061"/>
        <v>2020</v>
      </c>
      <c r="S5009" s="8" t="str">
        <f t="shared" si="3062"/>
        <v>Nov</v>
      </c>
      <c r="T5009" s="8" t="str">
        <f t="shared" si="3063"/>
        <v>Q1</v>
      </c>
      <c r="U5009">
        <f t="shared" si="3064"/>
        <v>2</v>
      </c>
      <c r="V5009">
        <f t="shared" si="3065"/>
        <v>1</v>
      </c>
      <c r="W5009">
        <f t="shared" si="3066"/>
        <v>202002</v>
      </c>
      <c r="X5009">
        <f t="shared" si="3067"/>
        <v>202001</v>
      </c>
      <c r="Y5009" t="str">
        <f t="shared" si="3068"/>
        <v>FY2019 Q4 Nov</v>
      </c>
      <c r="Z5009">
        <f t="shared" si="3069"/>
        <v>2019</v>
      </c>
      <c r="AA5009" s="8" t="str">
        <f t="shared" si="3070"/>
        <v>Nov</v>
      </c>
      <c r="AB5009" s="8" t="str">
        <f t="shared" si="3071"/>
        <v>Q4</v>
      </c>
      <c r="AC5009">
        <f t="shared" si="3072"/>
        <v>11</v>
      </c>
      <c r="AD5009">
        <f t="shared" si="3073"/>
        <v>4</v>
      </c>
      <c r="AE5009">
        <f t="shared" si="3074"/>
        <v>201911</v>
      </c>
      <c r="AF5009">
        <f t="shared" si="3075"/>
        <v>201904</v>
      </c>
      <c r="AG5009" s="9">
        <f t="shared" ca="1" si="3076"/>
        <v>0</v>
      </c>
      <c r="AH5009">
        <f t="shared" ca="1" si="3042"/>
        <v>3</v>
      </c>
      <c r="AI5009" s="9">
        <f t="shared" ca="1" si="3043"/>
        <v>10</v>
      </c>
      <c r="AJ5009" s="9">
        <f t="shared" ca="1" si="3077"/>
        <v>1</v>
      </c>
      <c r="AK5009" s="9">
        <f t="shared" si="3078"/>
        <v>4</v>
      </c>
      <c r="AL5009" s="9">
        <f t="shared" si="3079"/>
        <v>45</v>
      </c>
      <c r="AM5009" s="9">
        <f t="shared" si="3080"/>
        <v>6</v>
      </c>
      <c r="AN5009" s="2">
        <v>43775.290277777778</v>
      </c>
      <c r="AO5009">
        <v>7592</v>
      </c>
      <c r="AP5009" s="1">
        <v>4000</v>
      </c>
      <c r="AQ5009" t="s">
        <v>4</v>
      </c>
    </row>
    <row r="5010" spans="1:43" x14ac:dyDescent="0.3">
      <c r="A5010" t="str">
        <f t="shared" ca="1" si="3044"/>
        <v>FY2020 Q4 Sep</v>
      </c>
      <c r="B5010">
        <f t="shared" ca="1" si="3045"/>
        <v>2020</v>
      </c>
      <c r="C5010" s="8" t="str">
        <f t="shared" ca="1" si="3046"/>
        <v>Sep</v>
      </c>
      <c r="D5010" s="8" t="str">
        <f t="shared" ca="1" si="3047"/>
        <v>Q4</v>
      </c>
      <c r="E5010">
        <f t="shared" ca="1" si="3048"/>
        <v>12</v>
      </c>
      <c r="F5010">
        <f t="shared" ca="1" si="3049"/>
        <v>4</v>
      </c>
      <c r="G5010">
        <f t="shared" ca="1" si="3050"/>
        <v>202012</v>
      </c>
      <c r="H5010">
        <f t="shared" ca="1" si="3051"/>
        <v>202004</v>
      </c>
      <c r="I5010" t="str">
        <f t="shared" ca="1" si="3052"/>
        <v>FY2020 Q3 Sep</v>
      </c>
      <c r="J5010">
        <f t="shared" ca="1" si="3053"/>
        <v>2020</v>
      </c>
      <c r="K5010" s="8" t="str">
        <f t="shared" ca="1" si="3054"/>
        <v>Sep</v>
      </c>
      <c r="L5010" s="8" t="str">
        <f t="shared" ca="1" si="3055"/>
        <v>Q3</v>
      </c>
      <c r="M5010">
        <f t="shared" ca="1" si="3056"/>
        <v>9</v>
      </c>
      <c r="N5010">
        <f t="shared" ca="1" si="3057"/>
        <v>3</v>
      </c>
      <c r="O5010">
        <f t="shared" ca="1" si="3058"/>
        <v>202009</v>
      </c>
      <c r="P5010">
        <f t="shared" ca="1" si="3059"/>
        <v>202003</v>
      </c>
      <c r="Q5010" t="str">
        <f t="shared" si="3060"/>
        <v>FY2020 Q2 Jan</v>
      </c>
      <c r="R5010">
        <f t="shared" si="3061"/>
        <v>2020</v>
      </c>
      <c r="S5010" s="8" t="str">
        <f t="shared" si="3062"/>
        <v>Jan</v>
      </c>
      <c r="T5010" s="8" t="str">
        <f t="shared" si="3063"/>
        <v>Q2</v>
      </c>
      <c r="U5010">
        <f t="shared" si="3064"/>
        <v>4</v>
      </c>
      <c r="V5010">
        <f t="shared" si="3065"/>
        <v>2</v>
      </c>
      <c r="W5010">
        <f t="shared" si="3066"/>
        <v>202004</v>
      </c>
      <c r="X5010">
        <f t="shared" si="3067"/>
        <v>202002</v>
      </c>
      <c r="Y5010" t="str">
        <f t="shared" si="3068"/>
        <v>FY2020 Q1 Jan</v>
      </c>
      <c r="Z5010">
        <f t="shared" si="3069"/>
        <v>2020</v>
      </c>
      <c r="AA5010" s="8" t="str">
        <f t="shared" si="3070"/>
        <v>Jan</v>
      </c>
      <c r="AB5010" s="8" t="str">
        <f t="shared" si="3071"/>
        <v>Q1</v>
      </c>
      <c r="AC5010">
        <f t="shared" si="3072"/>
        <v>1</v>
      </c>
      <c r="AD5010">
        <f t="shared" si="3073"/>
        <v>1</v>
      </c>
      <c r="AE5010">
        <f t="shared" si="3074"/>
        <v>202001</v>
      </c>
      <c r="AF5010">
        <f t="shared" si="3075"/>
        <v>202001</v>
      </c>
      <c r="AG5010" s="9">
        <f t="shared" ca="1" si="3076"/>
        <v>0</v>
      </c>
      <c r="AH5010">
        <f t="shared" ca="1" si="3042"/>
        <v>3</v>
      </c>
      <c r="AI5010" s="9">
        <f t="shared" ca="1" si="3043"/>
        <v>8</v>
      </c>
      <c r="AJ5010" s="9">
        <f t="shared" ca="1" si="3077"/>
        <v>0</v>
      </c>
      <c r="AK5010" s="9">
        <f t="shared" si="3078"/>
        <v>4</v>
      </c>
      <c r="AL5010" s="9">
        <f t="shared" si="3079"/>
        <v>4</v>
      </c>
      <c r="AM5010" s="9">
        <f t="shared" si="3080"/>
        <v>11</v>
      </c>
      <c r="AN5010" s="2">
        <v>43852.479166666664</v>
      </c>
      <c r="AO5010">
        <v>7592</v>
      </c>
      <c r="AP5010" s="1">
        <v>4000</v>
      </c>
      <c r="AQ5010" t="s">
        <v>4</v>
      </c>
    </row>
    <row r="5011" spans="1:43" x14ac:dyDescent="0.3">
      <c r="A5011" t="str">
        <f t="shared" ca="1" si="3044"/>
        <v>FY2020 Q4 Sep</v>
      </c>
      <c r="B5011">
        <f t="shared" ca="1" si="3045"/>
        <v>2020</v>
      </c>
      <c r="C5011" s="8" t="str">
        <f t="shared" ca="1" si="3046"/>
        <v>Sep</v>
      </c>
      <c r="D5011" s="8" t="str">
        <f t="shared" ca="1" si="3047"/>
        <v>Q4</v>
      </c>
      <c r="E5011">
        <f t="shared" ca="1" si="3048"/>
        <v>12</v>
      </c>
      <c r="F5011">
        <f t="shared" ca="1" si="3049"/>
        <v>4</v>
      </c>
      <c r="G5011">
        <f t="shared" ca="1" si="3050"/>
        <v>202012</v>
      </c>
      <c r="H5011">
        <f t="shared" ca="1" si="3051"/>
        <v>202004</v>
      </c>
      <c r="I5011" t="str">
        <f t="shared" ca="1" si="3052"/>
        <v>FY2020 Q3 Sep</v>
      </c>
      <c r="J5011">
        <f t="shared" ca="1" si="3053"/>
        <v>2020</v>
      </c>
      <c r="K5011" s="8" t="str">
        <f t="shared" ca="1" si="3054"/>
        <v>Sep</v>
      </c>
      <c r="L5011" s="8" t="str">
        <f t="shared" ca="1" si="3055"/>
        <v>Q3</v>
      </c>
      <c r="M5011">
        <f t="shared" ca="1" si="3056"/>
        <v>9</v>
      </c>
      <c r="N5011">
        <f t="shared" ca="1" si="3057"/>
        <v>3</v>
      </c>
      <c r="O5011">
        <f t="shared" ca="1" si="3058"/>
        <v>202009</v>
      </c>
      <c r="P5011">
        <f t="shared" ca="1" si="3059"/>
        <v>202003</v>
      </c>
      <c r="Q5011" t="str">
        <f t="shared" si="3060"/>
        <v>FY2020 Q2 Feb</v>
      </c>
      <c r="R5011">
        <f t="shared" si="3061"/>
        <v>2020</v>
      </c>
      <c r="S5011" s="8" t="str">
        <f t="shared" si="3062"/>
        <v>Feb</v>
      </c>
      <c r="T5011" s="8" t="str">
        <f t="shared" si="3063"/>
        <v>Q2</v>
      </c>
      <c r="U5011">
        <f t="shared" si="3064"/>
        <v>5</v>
      </c>
      <c r="V5011">
        <f t="shared" si="3065"/>
        <v>2</v>
      </c>
      <c r="W5011">
        <f t="shared" si="3066"/>
        <v>202005</v>
      </c>
      <c r="X5011">
        <f t="shared" si="3067"/>
        <v>202002</v>
      </c>
      <c r="Y5011" t="str">
        <f t="shared" si="3068"/>
        <v>FY2020 Q1 Feb</v>
      </c>
      <c r="Z5011">
        <f t="shared" si="3069"/>
        <v>2020</v>
      </c>
      <c r="AA5011" s="8" t="str">
        <f t="shared" si="3070"/>
        <v>Feb</v>
      </c>
      <c r="AB5011" s="8" t="str">
        <f t="shared" si="3071"/>
        <v>Q1</v>
      </c>
      <c r="AC5011">
        <f t="shared" si="3072"/>
        <v>2</v>
      </c>
      <c r="AD5011">
        <f t="shared" si="3073"/>
        <v>1</v>
      </c>
      <c r="AE5011">
        <f t="shared" si="3074"/>
        <v>202002</v>
      </c>
      <c r="AF5011">
        <f t="shared" si="3075"/>
        <v>202001</v>
      </c>
      <c r="AG5011" s="9">
        <f t="shared" ca="1" si="3076"/>
        <v>0</v>
      </c>
      <c r="AH5011">
        <f t="shared" ca="1" si="3042"/>
        <v>2</v>
      </c>
      <c r="AI5011" s="9">
        <f t="shared" ca="1" si="3043"/>
        <v>7</v>
      </c>
      <c r="AJ5011" s="9">
        <f t="shared" ca="1" si="3077"/>
        <v>0</v>
      </c>
      <c r="AK5011" s="9">
        <f t="shared" si="3078"/>
        <v>5</v>
      </c>
      <c r="AL5011" s="9">
        <f t="shared" si="3079"/>
        <v>9</v>
      </c>
      <c r="AM5011" s="9">
        <f t="shared" si="3080"/>
        <v>15</v>
      </c>
      <c r="AN5011" s="2">
        <v>43888.626388888886</v>
      </c>
      <c r="AO5011">
        <v>7592</v>
      </c>
      <c r="AP5011" s="1">
        <v>4000</v>
      </c>
      <c r="AQ5011" t="s">
        <v>4</v>
      </c>
    </row>
    <row r="5012" spans="1:43" x14ac:dyDescent="0.3">
      <c r="A5012" t="str">
        <f t="shared" ca="1" si="3044"/>
        <v>FY2020 Q4 Sep</v>
      </c>
      <c r="B5012">
        <f t="shared" ca="1" si="3045"/>
        <v>2020</v>
      </c>
      <c r="C5012" s="8" t="str">
        <f t="shared" ca="1" si="3046"/>
        <v>Sep</v>
      </c>
      <c r="D5012" s="8" t="str">
        <f t="shared" ca="1" si="3047"/>
        <v>Q4</v>
      </c>
      <c r="E5012">
        <f t="shared" ca="1" si="3048"/>
        <v>12</v>
      </c>
      <c r="F5012">
        <f t="shared" ca="1" si="3049"/>
        <v>4</v>
      </c>
      <c r="G5012">
        <f t="shared" ca="1" si="3050"/>
        <v>202012</v>
      </c>
      <c r="H5012">
        <f t="shared" ca="1" si="3051"/>
        <v>202004</v>
      </c>
      <c r="I5012" t="str">
        <f t="shared" ca="1" si="3052"/>
        <v>FY2020 Q3 Sep</v>
      </c>
      <c r="J5012">
        <f t="shared" ca="1" si="3053"/>
        <v>2020</v>
      </c>
      <c r="K5012" s="8" t="str">
        <f t="shared" ca="1" si="3054"/>
        <v>Sep</v>
      </c>
      <c r="L5012" s="8" t="str">
        <f t="shared" ca="1" si="3055"/>
        <v>Q3</v>
      </c>
      <c r="M5012">
        <f t="shared" ca="1" si="3056"/>
        <v>9</v>
      </c>
      <c r="N5012">
        <f t="shared" ca="1" si="3057"/>
        <v>3</v>
      </c>
      <c r="O5012">
        <f t="shared" ca="1" si="3058"/>
        <v>202009</v>
      </c>
      <c r="P5012">
        <f t="shared" ca="1" si="3059"/>
        <v>202003</v>
      </c>
      <c r="Q5012" t="str">
        <f t="shared" si="3060"/>
        <v>FY2019 Q4 Sep</v>
      </c>
      <c r="R5012">
        <f t="shared" si="3061"/>
        <v>2019</v>
      </c>
      <c r="S5012" s="8" t="str">
        <f t="shared" si="3062"/>
        <v>Sep</v>
      </c>
      <c r="T5012" s="8" t="str">
        <f t="shared" si="3063"/>
        <v>Q4</v>
      </c>
      <c r="U5012">
        <f t="shared" si="3064"/>
        <v>12</v>
      </c>
      <c r="V5012">
        <f t="shared" si="3065"/>
        <v>4</v>
      </c>
      <c r="W5012">
        <f t="shared" si="3066"/>
        <v>201912</v>
      </c>
      <c r="X5012">
        <f t="shared" si="3067"/>
        <v>201904</v>
      </c>
      <c r="Y5012" t="str">
        <f t="shared" si="3068"/>
        <v>FY2019 Q3 Sep</v>
      </c>
      <c r="Z5012">
        <f t="shared" si="3069"/>
        <v>2019</v>
      </c>
      <c r="AA5012" s="8" t="str">
        <f t="shared" si="3070"/>
        <v>Sep</v>
      </c>
      <c r="AB5012" s="8" t="str">
        <f t="shared" si="3071"/>
        <v>Q3</v>
      </c>
      <c r="AC5012">
        <f t="shared" si="3072"/>
        <v>9</v>
      </c>
      <c r="AD5012">
        <f t="shared" si="3073"/>
        <v>3</v>
      </c>
      <c r="AE5012">
        <f t="shared" si="3074"/>
        <v>201909</v>
      </c>
      <c r="AF5012">
        <f t="shared" si="3075"/>
        <v>201903</v>
      </c>
      <c r="AG5012" s="9">
        <f t="shared" ca="1" si="3076"/>
        <v>1</v>
      </c>
      <c r="AH5012">
        <f t="shared" ca="1" si="3042"/>
        <v>4</v>
      </c>
      <c r="AI5012" s="9">
        <f t="shared" ca="1" si="3043"/>
        <v>12</v>
      </c>
      <c r="AJ5012" s="9">
        <f t="shared" ca="1" si="3077"/>
        <v>1</v>
      </c>
      <c r="AK5012" s="9">
        <f t="shared" si="3078"/>
        <v>5</v>
      </c>
      <c r="AL5012" s="9">
        <f t="shared" si="3079"/>
        <v>36</v>
      </c>
      <c r="AM5012" s="9">
        <f t="shared" si="3080"/>
        <v>13</v>
      </c>
      <c r="AN5012" s="2">
        <v>43713.541666666664</v>
      </c>
      <c r="AO5012">
        <v>7655</v>
      </c>
      <c r="AP5012" s="1">
        <v>4000</v>
      </c>
      <c r="AQ5012" t="s">
        <v>4</v>
      </c>
    </row>
    <row r="5013" spans="1:43" x14ac:dyDescent="0.3">
      <c r="A5013" t="str">
        <f t="shared" ca="1" si="3044"/>
        <v>FY2020 Q4 Sep</v>
      </c>
      <c r="B5013">
        <f t="shared" ca="1" si="3045"/>
        <v>2020</v>
      </c>
      <c r="C5013" s="8" t="str">
        <f t="shared" ca="1" si="3046"/>
        <v>Sep</v>
      </c>
      <c r="D5013" s="8" t="str">
        <f t="shared" ca="1" si="3047"/>
        <v>Q4</v>
      </c>
      <c r="E5013">
        <f t="shared" ca="1" si="3048"/>
        <v>12</v>
      </c>
      <c r="F5013">
        <f t="shared" ca="1" si="3049"/>
        <v>4</v>
      </c>
      <c r="G5013">
        <f t="shared" ca="1" si="3050"/>
        <v>202012</v>
      </c>
      <c r="H5013">
        <f t="shared" ca="1" si="3051"/>
        <v>202004</v>
      </c>
      <c r="I5013" t="str">
        <f t="shared" ca="1" si="3052"/>
        <v>FY2020 Q3 Sep</v>
      </c>
      <c r="J5013">
        <f t="shared" ca="1" si="3053"/>
        <v>2020</v>
      </c>
      <c r="K5013" s="8" t="str">
        <f t="shared" ca="1" si="3054"/>
        <v>Sep</v>
      </c>
      <c r="L5013" s="8" t="str">
        <f t="shared" ca="1" si="3055"/>
        <v>Q3</v>
      </c>
      <c r="M5013">
        <f t="shared" ca="1" si="3056"/>
        <v>9</v>
      </c>
      <c r="N5013">
        <f t="shared" ca="1" si="3057"/>
        <v>3</v>
      </c>
      <c r="O5013">
        <f t="shared" ca="1" si="3058"/>
        <v>202009</v>
      </c>
      <c r="P5013">
        <f t="shared" ca="1" si="3059"/>
        <v>202003</v>
      </c>
      <c r="Q5013" t="str">
        <f t="shared" si="3060"/>
        <v>FY2020 Q2 Jan</v>
      </c>
      <c r="R5013">
        <f t="shared" si="3061"/>
        <v>2020</v>
      </c>
      <c r="S5013" s="8" t="str">
        <f t="shared" si="3062"/>
        <v>Jan</v>
      </c>
      <c r="T5013" s="8" t="str">
        <f t="shared" si="3063"/>
        <v>Q2</v>
      </c>
      <c r="U5013">
        <f t="shared" si="3064"/>
        <v>4</v>
      </c>
      <c r="V5013">
        <f t="shared" si="3065"/>
        <v>2</v>
      </c>
      <c r="W5013">
        <f t="shared" si="3066"/>
        <v>202004</v>
      </c>
      <c r="X5013">
        <f t="shared" si="3067"/>
        <v>202002</v>
      </c>
      <c r="Y5013" t="str">
        <f t="shared" si="3068"/>
        <v>FY2020 Q1 Jan</v>
      </c>
      <c r="Z5013">
        <f t="shared" si="3069"/>
        <v>2020</v>
      </c>
      <c r="AA5013" s="8" t="str">
        <f t="shared" si="3070"/>
        <v>Jan</v>
      </c>
      <c r="AB5013" s="8" t="str">
        <f t="shared" si="3071"/>
        <v>Q1</v>
      </c>
      <c r="AC5013">
        <f t="shared" si="3072"/>
        <v>1</v>
      </c>
      <c r="AD5013">
        <f t="shared" si="3073"/>
        <v>1</v>
      </c>
      <c r="AE5013">
        <f t="shared" si="3074"/>
        <v>202001</v>
      </c>
      <c r="AF5013">
        <f t="shared" si="3075"/>
        <v>202001</v>
      </c>
      <c r="AG5013" s="9">
        <f t="shared" ca="1" si="3076"/>
        <v>0</v>
      </c>
      <c r="AH5013">
        <f t="shared" ca="1" si="3042"/>
        <v>3</v>
      </c>
      <c r="AI5013" s="9">
        <f t="shared" ca="1" si="3043"/>
        <v>8</v>
      </c>
      <c r="AJ5013" s="9">
        <f t="shared" ca="1" si="3077"/>
        <v>0</v>
      </c>
      <c r="AK5013" s="9">
        <f t="shared" si="3078"/>
        <v>6</v>
      </c>
      <c r="AL5013" s="9">
        <f t="shared" si="3079"/>
        <v>5</v>
      </c>
      <c r="AM5013" s="9">
        <f t="shared" si="3080"/>
        <v>8</v>
      </c>
      <c r="AN5013" s="2">
        <v>43861.34652777778</v>
      </c>
      <c r="AO5013">
        <v>7686</v>
      </c>
      <c r="AP5013" s="1">
        <v>4000</v>
      </c>
      <c r="AQ5013" t="s">
        <v>4</v>
      </c>
    </row>
    <row r="5014" spans="1:43" x14ac:dyDescent="0.3">
      <c r="A5014" t="str">
        <f t="shared" ca="1" si="3044"/>
        <v>FY2020 Q4 Sep</v>
      </c>
      <c r="B5014">
        <f t="shared" ca="1" si="3045"/>
        <v>2020</v>
      </c>
      <c r="C5014" s="8" t="str">
        <f t="shared" ca="1" si="3046"/>
        <v>Sep</v>
      </c>
      <c r="D5014" s="8" t="str">
        <f t="shared" ca="1" si="3047"/>
        <v>Q4</v>
      </c>
      <c r="E5014">
        <f t="shared" ca="1" si="3048"/>
        <v>12</v>
      </c>
      <c r="F5014">
        <f t="shared" ca="1" si="3049"/>
        <v>4</v>
      </c>
      <c r="G5014">
        <f t="shared" ca="1" si="3050"/>
        <v>202012</v>
      </c>
      <c r="H5014">
        <f t="shared" ca="1" si="3051"/>
        <v>202004</v>
      </c>
      <c r="I5014" t="str">
        <f t="shared" ca="1" si="3052"/>
        <v>FY2020 Q3 Sep</v>
      </c>
      <c r="J5014">
        <f t="shared" ca="1" si="3053"/>
        <v>2020</v>
      </c>
      <c r="K5014" s="8" t="str">
        <f t="shared" ca="1" si="3054"/>
        <v>Sep</v>
      </c>
      <c r="L5014" s="8" t="str">
        <f t="shared" ca="1" si="3055"/>
        <v>Q3</v>
      </c>
      <c r="M5014">
        <f t="shared" ca="1" si="3056"/>
        <v>9</v>
      </c>
      <c r="N5014">
        <f t="shared" ca="1" si="3057"/>
        <v>3</v>
      </c>
      <c r="O5014">
        <f t="shared" ca="1" si="3058"/>
        <v>202009</v>
      </c>
      <c r="P5014">
        <f t="shared" ca="1" si="3059"/>
        <v>202003</v>
      </c>
      <c r="Q5014" t="str">
        <f t="shared" si="3060"/>
        <v>FY2020 Q2 Feb</v>
      </c>
      <c r="R5014">
        <f t="shared" si="3061"/>
        <v>2020</v>
      </c>
      <c r="S5014" s="8" t="str">
        <f t="shared" si="3062"/>
        <v>Feb</v>
      </c>
      <c r="T5014" s="8" t="str">
        <f t="shared" si="3063"/>
        <v>Q2</v>
      </c>
      <c r="U5014">
        <f t="shared" si="3064"/>
        <v>5</v>
      </c>
      <c r="V5014">
        <f t="shared" si="3065"/>
        <v>2</v>
      </c>
      <c r="W5014">
        <f t="shared" si="3066"/>
        <v>202005</v>
      </c>
      <c r="X5014">
        <f t="shared" si="3067"/>
        <v>202002</v>
      </c>
      <c r="Y5014" t="str">
        <f t="shared" si="3068"/>
        <v>FY2020 Q1 Feb</v>
      </c>
      <c r="Z5014">
        <f t="shared" si="3069"/>
        <v>2020</v>
      </c>
      <c r="AA5014" s="8" t="str">
        <f t="shared" si="3070"/>
        <v>Feb</v>
      </c>
      <c r="AB5014" s="8" t="str">
        <f t="shared" si="3071"/>
        <v>Q1</v>
      </c>
      <c r="AC5014">
        <f t="shared" si="3072"/>
        <v>2</v>
      </c>
      <c r="AD5014">
        <f t="shared" si="3073"/>
        <v>1</v>
      </c>
      <c r="AE5014">
        <f t="shared" si="3074"/>
        <v>202002</v>
      </c>
      <c r="AF5014">
        <f t="shared" si="3075"/>
        <v>202001</v>
      </c>
      <c r="AG5014" s="9">
        <f t="shared" ca="1" si="3076"/>
        <v>0</v>
      </c>
      <c r="AH5014">
        <f t="shared" ca="1" si="3042"/>
        <v>2</v>
      </c>
      <c r="AI5014" s="9">
        <f t="shared" ca="1" si="3043"/>
        <v>7</v>
      </c>
      <c r="AJ5014" s="9">
        <f t="shared" ca="1" si="3077"/>
        <v>0</v>
      </c>
      <c r="AK5014" s="9">
        <f t="shared" si="3078"/>
        <v>5</v>
      </c>
      <c r="AL5014" s="9">
        <f t="shared" si="3079"/>
        <v>6</v>
      </c>
      <c r="AM5014" s="9">
        <f t="shared" si="3080"/>
        <v>16</v>
      </c>
      <c r="AN5014" s="2">
        <v>43867.675000000003</v>
      </c>
      <c r="AO5014">
        <v>7698</v>
      </c>
      <c r="AP5014" s="1">
        <v>4000</v>
      </c>
      <c r="AQ5014" t="s">
        <v>4</v>
      </c>
    </row>
    <row r="5015" spans="1:43" x14ac:dyDescent="0.3">
      <c r="A5015" t="str">
        <f t="shared" ca="1" si="3044"/>
        <v>FY2020 Q4 Sep</v>
      </c>
      <c r="B5015">
        <f t="shared" ca="1" si="3045"/>
        <v>2020</v>
      </c>
      <c r="C5015" s="8" t="str">
        <f t="shared" ca="1" si="3046"/>
        <v>Sep</v>
      </c>
      <c r="D5015" s="8" t="str">
        <f t="shared" ca="1" si="3047"/>
        <v>Q4</v>
      </c>
      <c r="E5015">
        <f t="shared" ca="1" si="3048"/>
        <v>12</v>
      </c>
      <c r="F5015">
        <f t="shared" ca="1" si="3049"/>
        <v>4</v>
      </c>
      <c r="G5015">
        <f t="shared" ca="1" si="3050"/>
        <v>202012</v>
      </c>
      <c r="H5015">
        <f t="shared" ca="1" si="3051"/>
        <v>202004</v>
      </c>
      <c r="I5015" t="str">
        <f t="shared" ca="1" si="3052"/>
        <v>FY2020 Q3 Sep</v>
      </c>
      <c r="J5015">
        <f t="shared" ca="1" si="3053"/>
        <v>2020</v>
      </c>
      <c r="K5015" s="8" t="str">
        <f t="shared" ca="1" si="3054"/>
        <v>Sep</v>
      </c>
      <c r="L5015" s="8" t="str">
        <f t="shared" ca="1" si="3055"/>
        <v>Q3</v>
      </c>
      <c r="M5015">
        <f t="shared" ca="1" si="3056"/>
        <v>9</v>
      </c>
      <c r="N5015">
        <f t="shared" ca="1" si="3057"/>
        <v>3</v>
      </c>
      <c r="O5015">
        <f t="shared" ca="1" si="3058"/>
        <v>202009</v>
      </c>
      <c r="P5015">
        <f t="shared" ca="1" si="3059"/>
        <v>202003</v>
      </c>
      <c r="Q5015" t="str">
        <f t="shared" si="3060"/>
        <v>FY2020 Q2 Mar</v>
      </c>
      <c r="R5015">
        <f t="shared" si="3061"/>
        <v>2020</v>
      </c>
      <c r="S5015" s="8" t="str">
        <f t="shared" si="3062"/>
        <v>Mar</v>
      </c>
      <c r="T5015" s="8" t="str">
        <f t="shared" si="3063"/>
        <v>Q2</v>
      </c>
      <c r="U5015">
        <f t="shared" si="3064"/>
        <v>6</v>
      </c>
      <c r="V5015">
        <f t="shared" si="3065"/>
        <v>2</v>
      </c>
      <c r="W5015">
        <f t="shared" si="3066"/>
        <v>202006</v>
      </c>
      <c r="X5015">
        <f t="shared" si="3067"/>
        <v>202002</v>
      </c>
      <c r="Y5015" t="str">
        <f t="shared" si="3068"/>
        <v>FY2020 Q1 Mar</v>
      </c>
      <c r="Z5015">
        <f t="shared" si="3069"/>
        <v>2020</v>
      </c>
      <c r="AA5015" s="8" t="str">
        <f t="shared" si="3070"/>
        <v>Mar</v>
      </c>
      <c r="AB5015" s="8" t="str">
        <f t="shared" si="3071"/>
        <v>Q1</v>
      </c>
      <c r="AC5015">
        <f t="shared" si="3072"/>
        <v>3</v>
      </c>
      <c r="AD5015">
        <f t="shared" si="3073"/>
        <v>1</v>
      </c>
      <c r="AE5015">
        <f t="shared" si="3074"/>
        <v>202003</v>
      </c>
      <c r="AF5015">
        <f t="shared" si="3075"/>
        <v>202001</v>
      </c>
      <c r="AG5015" s="9">
        <f t="shared" ca="1" si="3076"/>
        <v>0</v>
      </c>
      <c r="AH5015">
        <f t="shared" ca="1" si="3042"/>
        <v>2</v>
      </c>
      <c r="AI5015" s="9">
        <f t="shared" ca="1" si="3043"/>
        <v>6</v>
      </c>
      <c r="AJ5015" s="9">
        <f t="shared" ca="1" si="3077"/>
        <v>0</v>
      </c>
      <c r="AK5015" s="9">
        <f t="shared" si="3078"/>
        <v>2</v>
      </c>
      <c r="AL5015" s="9">
        <f t="shared" si="3079"/>
        <v>10</v>
      </c>
      <c r="AM5015" s="9">
        <f t="shared" si="3080"/>
        <v>16</v>
      </c>
      <c r="AN5015" s="2">
        <v>43892.667361111111</v>
      </c>
      <c r="AO5015">
        <v>7698</v>
      </c>
      <c r="AP5015" s="1">
        <v>4000</v>
      </c>
      <c r="AQ5015" t="s">
        <v>4</v>
      </c>
    </row>
    <row r="5016" spans="1:43" x14ac:dyDescent="0.3">
      <c r="A5016" t="str">
        <f t="shared" ca="1" si="3044"/>
        <v>FY2020 Q4 Sep</v>
      </c>
      <c r="B5016">
        <f t="shared" ca="1" si="3045"/>
        <v>2020</v>
      </c>
      <c r="C5016" s="8" t="str">
        <f t="shared" ca="1" si="3046"/>
        <v>Sep</v>
      </c>
      <c r="D5016" s="8" t="str">
        <f t="shared" ca="1" si="3047"/>
        <v>Q4</v>
      </c>
      <c r="E5016">
        <f t="shared" ca="1" si="3048"/>
        <v>12</v>
      </c>
      <c r="F5016">
        <f t="shared" ca="1" si="3049"/>
        <v>4</v>
      </c>
      <c r="G5016">
        <f t="shared" ca="1" si="3050"/>
        <v>202012</v>
      </c>
      <c r="H5016">
        <f t="shared" ca="1" si="3051"/>
        <v>202004</v>
      </c>
      <c r="I5016" t="str">
        <f t="shared" ca="1" si="3052"/>
        <v>FY2020 Q3 Sep</v>
      </c>
      <c r="J5016">
        <f t="shared" ca="1" si="3053"/>
        <v>2020</v>
      </c>
      <c r="K5016" s="8" t="str">
        <f t="shared" ca="1" si="3054"/>
        <v>Sep</v>
      </c>
      <c r="L5016" s="8" t="str">
        <f t="shared" ca="1" si="3055"/>
        <v>Q3</v>
      </c>
      <c r="M5016">
        <f t="shared" ca="1" si="3056"/>
        <v>9</v>
      </c>
      <c r="N5016">
        <f t="shared" ca="1" si="3057"/>
        <v>3</v>
      </c>
      <c r="O5016">
        <f t="shared" ca="1" si="3058"/>
        <v>202009</v>
      </c>
      <c r="P5016">
        <f t="shared" ca="1" si="3059"/>
        <v>202003</v>
      </c>
      <c r="Q5016" t="str">
        <f t="shared" si="3060"/>
        <v>FY2020 Q2 Mar</v>
      </c>
      <c r="R5016">
        <f t="shared" si="3061"/>
        <v>2020</v>
      </c>
      <c r="S5016" s="8" t="str">
        <f t="shared" si="3062"/>
        <v>Mar</v>
      </c>
      <c r="T5016" s="8" t="str">
        <f t="shared" si="3063"/>
        <v>Q2</v>
      </c>
      <c r="U5016">
        <f t="shared" si="3064"/>
        <v>6</v>
      </c>
      <c r="V5016">
        <f t="shared" si="3065"/>
        <v>2</v>
      </c>
      <c r="W5016">
        <f t="shared" si="3066"/>
        <v>202006</v>
      </c>
      <c r="X5016">
        <f t="shared" si="3067"/>
        <v>202002</v>
      </c>
      <c r="Y5016" t="str">
        <f t="shared" si="3068"/>
        <v>FY2020 Q1 Mar</v>
      </c>
      <c r="Z5016">
        <f t="shared" si="3069"/>
        <v>2020</v>
      </c>
      <c r="AA5016" s="8" t="str">
        <f t="shared" si="3070"/>
        <v>Mar</v>
      </c>
      <c r="AB5016" s="8" t="str">
        <f t="shared" si="3071"/>
        <v>Q1</v>
      </c>
      <c r="AC5016">
        <f t="shared" si="3072"/>
        <v>3</v>
      </c>
      <c r="AD5016">
        <f t="shared" si="3073"/>
        <v>1</v>
      </c>
      <c r="AE5016">
        <f t="shared" si="3074"/>
        <v>202003</v>
      </c>
      <c r="AF5016">
        <f t="shared" si="3075"/>
        <v>202001</v>
      </c>
      <c r="AG5016" s="9">
        <f t="shared" ca="1" si="3076"/>
        <v>0</v>
      </c>
      <c r="AH5016">
        <f t="shared" ca="1" si="3042"/>
        <v>2</v>
      </c>
      <c r="AI5016" s="9">
        <f t="shared" ca="1" si="3043"/>
        <v>6</v>
      </c>
      <c r="AJ5016" s="9">
        <f t="shared" ca="1" si="3077"/>
        <v>0</v>
      </c>
      <c r="AK5016" s="9">
        <f t="shared" si="3078"/>
        <v>5</v>
      </c>
      <c r="AL5016" s="9">
        <f t="shared" si="3079"/>
        <v>10</v>
      </c>
      <c r="AM5016" s="9">
        <f t="shared" si="3080"/>
        <v>13</v>
      </c>
      <c r="AN5016" s="2">
        <v>43895.574999999997</v>
      </c>
      <c r="AO5016">
        <v>7705</v>
      </c>
      <c r="AP5016" s="1">
        <v>4000</v>
      </c>
      <c r="AQ5016" t="s">
        <v>4</v>
      </c>
    </row>
    <row r="5017" spans="1:43" x14ac:dyDescent="0.3">
      <c r="A5017" t="str">
        <f t="shared" ca="1" si="3044"/>
        <v>FY2020 Q4 Sep</v>
      </c>
      <c r="B5017">
        <f t="shared" ca="1" si="3045"/>
        <v>2020</v>
      </c>
      <c r="C5017" s="8" t="str">
        <f t="shared" ca="1" si="3046"/>
        <v>Sep</v>
      </c>
      <c r="D5017" s="8" t="str">
        <f t="shared" ca="1" si="3047"/>
        <v>Q4</v>
      </c>
      <c r="E5017">
        <f t="shared" ca="1" si="3048"/>
        <v>12</v>
      </c>
      <c r="F5017">
        <f t="shared" ca="1" si="3049"/>
        <v>4</v>
      </c>
      <c r="G5017">
        <f t="shared" ca="1" si="3050"/>
        <v>202012</v>
      </c>
      <c r="H5017">
        <f t="shared" ca="1" si="3051"/>
        <v>202004</v>
      </c>
      <c r="I5017" t="str">
        <f t="shared" ca="1" si="3052"/>
        <v>FY2020 Q3 Sep</v>
      </c>
      <c r="J5017">
        <f t="shared" ca="1" si="3053"/>
        <v>2020</v>
      </c>
      <c r="K5017" s="8" t="str">
        <f t="shared" ca="1" si="3054"/>
        <v>Sep</v>
      </c>
      <c r="L5017" s="8" t="str">
        <f t="shared" ca="1" si="3055"/>
        <v>Q3</v>
      </c>
      <c r="M5017">
        <f t="shared" ca="1" si="3056"/>
        <v>9</v>
      </c>
      <c r="N5017">
        <f t="shared" ca="1" si="3057"/>
        <v>3</v>
      </c>
      <c r="O5017">
        <f t="shared" ca="1" si="3058"/>
        <v>202009</v>
      </c>
      <c r="P5017">
        <f t="shared" ca="1" si="3059"/>
        <v>202003</v>
      </c>
      <c r="Q5017" t="str">
        <f t="shared" si="3060"/>
        <v>FY2019 Q4 Sep</v>
      </c>
      <c r="R5017">
        <f t="shared" si="3061"/>
        <v>2019</v>
      </c>
      <c r="S5017" s="8" t="str">
        <f t="shared" si="3062"/>
        <v>Sep</v>
      </c>
      <c r="T5017" s="8" t="str">
        <f t="shared" si="3063"/>
        <v>Q4</v>
      </c>
      <c r="U5017">
        <f t="shared" si="3064"/>
        <v>12</v>
      </c>
      <c r="V5017">
        <f t="shared" si="3065"/>
        <v>4</v>
      </c>
      <c r="W5017">
        <f t="shared" si="3066"/>
        <v>201912</v>
      </c>
      <c r="X5017">
        <f t="shared" si="3067"/>
        <v>201904</v>
      </c>
      <c r="Y5017" t="str">
        <f t="shared" si="3068"/>
        <v>FY2019 Q3 Sep</v>
      </c>
      <c r="Z5017">
        <f t="shared" si="3069"/>
        <v>2019</v>
      </c>
      <c r="AA5017" s="8" t="str">
        <f t="shared" si="3070"/>
        <v>Sep</v>
      </c>
      <c r="AB5017" s="8" t="str">
        <f t="shared" si="3071"/>
        <v>Q3</v>
      </c>
      <c r="AC5017">
        <f t="shared" si="3072"/>
        <v>9</v>
      </c>
      <c r="AD5017">
        <f t="shared" si="3073"/>
        <v>3</v>
      </c>
      <c r="AE5017">
        <f t="shared" si="3074"/>
        <v>201909</v>
      </c>
      <c r="AF5017">
        <f t="shared" si="3075"/>
        <v>201903</v>
      </c>
      <c r="AG5017" s="9">
        <f t="shared" ca="1" si="3076"/>
        <v>1</v>
      </c>
      <c r="AH5017">
        <f t="shared" ca="1" si="3042"/>
        <v>4</v>
      </c>
      <c r="AI5017" s="9">
        <f t="shared" ca="1" si="3043"/>
        <v>12</v>
      </c>
      <c r="AJ5017" s="9">
        <f t="shared" ca="1" si="3077"/>
        <v>1</v>
      </c>
      <c r="AK5017" s="9">
        <f t="shared" si="3078"/>
        <v>5</v>
      </c>
      <c r="AL5017" s="9">
        <f t="shared" si="3079"/>
        <v>36</v>
      </c>
      <c r="AM5017" s="9">
        <f t="shared" si="3080"/>
        <v>13</v>
      </c>
      <c r="AN5017" s="2">
        <v>43713.559027777781</v>
      </c>
      <c r="AO5017">
        <v>7836</v>
      </c>
      <c r="AP5017" s="1">
        <v>4000</v>
      </c>
      <c r="AQ5017" t="s">
        <v>4</v>
      </c>
    </row>
    <row r="5018" spans="1:43" x14ac:dyDescent="0.3">
      <c r="A5018" t="str">
        <f t="shared" ca="1" si="3044"/>
        <v>FY2020 Q4 Sep</v>
      </c>
      <c r="B5018">
        <f t="shared" ca="1" si="3045"/>
        <v>2020</v>
      </c>
      <c r="C5018" s="8" t="str">
        <f t="shared" ca="1" si="3046"/>
        <v>Sep</v>
      </c>
      <c r="D5018" s="8" t="str">
        <f t="shared" ca="1" si="3047"/>
        <v>Q4</v>
      </c>
      <c r="E5018">
        <f t="shared" ca="1" si="3048"/>
        <v>12</v>
      </c>
      <c r="F5018">
        <f t="shared" ca="1" si="3049"/>
        <v>4</v>
      </c>
      <c r="G5018">
        <f t="shared" ca="1" si="3050"/>
        <v>202012</v>
      </c>
      <c r="H5018">
        <f t="shared" ca="1" si="3051"/>
        <v>202004</v>
      </c>
      <c r="I5018" t="str">
        <f t="shared" ca="1" si="3052"/>
        <v>FY2020 Q3 Sep</v>
      </c>
      <c r="J5018">
        <f t="shared" ca="1" si="3053"/>
        <v>2020</v>
      </c>
      <c r="K5018" s="8" t="str">
        <f t="shared" ca="1" si="3054"/>
        <v>Sep</v>
      </c>
      <c r="L5018" s="8" t="str">
        <f t="shared" ca="1" si="3055"/>
        <v>Q3</v>
      </c>
      <c r="M5018">
        <f t="shared" ca="1" si="3056"/>
        <v>9</v>
      </c>
      <c r="N5018">
        <f t="shared" ca="1" si="3057"/>
        <v>3</v>
      </c>
      <c r="O5018">
        <f t="shared" ca="1" si="3058"/>
        <v>202009</v>
      </c>
      <c r="P5018">
        <f t="shared" ca="1" si="3059"/>
        <v>202003</v>
      </c>
      <c r="Q5018" t="str">
        <f t="shared" si="3060"/>
        <v>FY2020 Q2 Mar</v>
      </c>
      <c r="R5018">
        <f t="shared" si="3061"/>
        <v>2020</v>
      </c>
      <c r="S5018" s="8" t="str">
        <f t="shared" si="3062"/>
        <v>Mar</v>
      </c>
      <c r="T5018" s="8" t="str">
        <f t="shared" si="3063"/>
        <v>Q2</v>
      </c>
      <c r="U5018">
        <f t="shared" si="3064"/>
        <v>6</v>
      </c>
      <c r="V5018">
        <f t="shared" si="3065"/>
        <v>2</v>
      </c>
      <c r="W5018">
        <f t="shared" si="3066"/>
        <v>202006</v>
      </c>
      <c r="X5018">
        <f t="shared" si="3067"/>
        <v>202002</v>
      </c>
      <c r="Y5018" t="str">
        <f t="shared" si="3068"/>
        <v>FY2020 Q1 Mar</v>
      </c>
      <c r="Z5018">
        <f t="shared" si="3069"/>
        <v>2020</v>
      </c>
      <c r="AA5018" s="8" t="str">
        <f t="shared" si="3070"/>
        <v>Mar</v>
      </c>
      <c r="AB5018" s="8" t="str">
        <f t="shared" si="3071"/>
        <v>Q1</v>
      </c>
      <c r="AC5018">
        <f t="shared" si="3072"/>
        <v>3</v>
      </c>
      <c r="AD5018">
        <f t="shared" si="3073"/>
        <v>1</v>
      </c>
      <c r="AE5018">
        <f t="shared" si="3074"/>
        <v>202003</v>
      </c>
      <c r="AF5018">
        <f t="shared" si="3075"/>
        <v>202001</v>
      </c>
      <c r="AG5018" s="9">
        <f t="shared" ca="1" si="3076"/>
        <v>0</v>
      </c>
      <c r="AH5018">
        <f t="shared" ca="1" si="3042"/>
        <v>2</v>
      </c>
      <c r="AI5018" s="9">
        <f t="shared" ca="1" si="3043"/>
        <v>6</v>
      </c>
      <c r="AJ5018" s="9">
        <f t="shared" ca="1" si="3077"/>
        <v>0</v>
      </c>
      <c r="AK5018" s="9">
        <f t="shared" si="3078"/>
        <v>4</v>
      </c>
      <c r="AL5018" s="9">
        <f t="shared" si="3079"/>
        <v>10</v>
      </c>
      <c r="AM5018" s="9">
        <f t="shared" si="3080"/>
        <v>12</v>
      </c>
      <c r="AN5018" s="2">
        <v>43894.508333333331</v>
      </c>
      <c r="AO5018">
        <v>7896</v>
      </c>
      <c r="AP5018" s="1">
        <v>4000</v>
      </c>
      <c r="AQ5018" t="s">
        <v>4</v>
      </c>
    </row>
    <row r="5019" spans="1:43" x14ac:dyDescent="0.3">
      <c r="A5019" t="str">
        <f t="shared" ca="1" si="3044"/>
        <v>FY2020 Q4 Sep</v>
      </c>
      <c r="B5019">
        <f t="shared" ca="1" si="3045"/>
        <v>2020</v>
      </c>
      <c r="C5019" s="8" t="str">
        <f t="shared" ca="1" si="3046"/>
        <v>Sep</v>
      </c>
      <c r="D5019" s="8" t="str">
        <f t="shared" ca="1" si="3047"/>
        <v>Q4</v>
      </c>
      <c r="E5019">
        <f t="shared" ca="1" si="3048"/>
        <v>12</v>
      </c>
      <c r="F5019">
        <f t="shared" ca="1" si="3049"/>
        <v>4</v>
      </c>
      <c r="G5019">
        <f t="shared" ca="1" si="3050"/>
        <v>202012</v>
      </c>
      <c r="H5019">
        <f t="shared" ca="1" si="3051"/>
        <v>202004</v>
      </c>
      <c r="I5019" t="str">
        <f t="shared" ca="1" si="3052"/>
        <v>FY2020 Q3 Sep</v>
      </c>
      <c r="J5019">
        <f t="shared" ca="1" si="3053"/>
        <v>2020</v>
      </c>
      <c r="K5019" s="8" t="str">
        <f t="shared" ca="1" si="3054"/>
        <v>Sep</v>
      </c>
      <c r="L5019" s="8" t="str">
        <f t="shared" ca="1" si="3055"/>
        <v>Q3</v>
      </c>
      <c r="M5019">
        <f t="shared" ca="1" si="3056"/>
        <v>9</v>
      </c>
      <c r="N5019">
        <f t="shared" ca="1" si="3057"/>
        <v>3</v>
      </c>
      <c r="O5019">
        <f t="shared" ca="1" si="3058"/>
        <v>202009</v>
      </c>
      <c r="P5019">
        <f t="shared" ca="1" si="3059"/>
        <v>202003</v>
      </c>
      <c r="Q5019" t="str">
        <f t="shared" si="3060"/>
        <v>FY2020 Q2 Mar</v>
      </c>
      <c r="R5019">
        <f t="shared" si="3061"/>
        <v>2020</v>
      </c>
      <c r="S5019" s="8" t="str">
        <f t="shared" si="3062"/>
        <v>Mar</v>
      </c>
      <c r="T5019" s="8" t="str">
        <f t="shared" si="3063"/>
        <v>Q2</v>
      </c>
      <c r="U5019">
        <f t="shared" si="3064"/>
        <v>6</v>
      </c>
      <c r="V5019">
        <f t="shared" si="3065"/>
        <v>2</v>
      </c>
      <c r="W5019">
        <f t="shared" si="3066"/>
        <v>202006</v>
      </c>
      <c r="X5019">
        <f t="shared" si="3067"/>
        <v>202002</v>
      </c>
      <c r="Y5019" t="str">
        <f t="shared" si="3068"/>
        <v>FY2020 Q1 Mar</v>
      </c>
      <c r="Z5019">
        <f t="shared" si="3069"/>
        <v>2020</v>
      </c>
      <c r="AA5019" s="8" t="str">
        <f t="shared" si="3070"/>
        <v>Mar</v>
      </c>
      <c r="AB5019" s="8" t="str">
        <f t="shared" si="3071"/>
        <v>Q1</v>
      </c>
      <c r="AC5019">
        <f t="shared" si="3072"/>
        <v>3</v>
      </c>
      <c r="AD5019">
        <f t="shared" si="3073"/>
        <v>1</v>
      </c>
      <c r="AE5019">
        <f t="shared" si="3074"/>
        <v>202003</v>
      </c>
      <c r="AF5019">
        <f t="shared" si="3075"/>
        <v>202001</v>
      </c>
      <c r="AG5019" s="9">
        <f t="shared" ca="1" si="3076"/>
        <v>0</v>
      </c>
      <c r="AH5019">
        <f t="shared" ca="1" si="3042"/>
        <v>2</v>
      </c>
      <c r="AI5019" s="9">
        <f t="shared" ca="1" si="3043"/>
        <v>6</v>
      </c>
      <c r="AJ5019" s="9">
        <f t="shared" ca="1" si="3077"/>
        <v>0</v>
      </c>
      <c r="AK5019" s="9">
        <f t="shared" si="3078"/>
        <v>4</v>
      </c>
      <c r="AL5019" s="9">
        <f t="shared" si="3079"/>
        <v>10</v>
      </c>
      <c r="AM5019" s="9">
        <f t="shared" si="3080"/>
        <v>14</v>
      </c>
      <c r="AN5019" s="2">
        <v>43894.62222222222</v>
      </c>
      <c r="AO5019">
        <v>7914</v>
      </c>
      <c r="AP5019" s="1">
        <v>4000</v>
      </c>
      <c r="AQ5019" t="s">
        <v>4</v>
      </c>
    </row>
    <row r="5020" spans="1:43" x14ac:dyDescent="0.3">
      <c r="A5020" t="str">
        <f t="shared" ca="1" si="3044"/>
        <v>FY2020 Q4 Sep</v>
      </c>
      <c r="B5020">
        <f t="shared" ca="1" si="3045"/>
        <v>2020</v>
      </c>
      <c r="C5020" s="8" t="str">
        <f t="shared" ca="1" si="3046"/>
        <v>Sep</v>
      </c>
      <c r="D5020" s="8" t="str">
        <f t="shared" ca="1" si="3047"/>
        <v>Q4</v>
      </c>
      <c r="E5020">
        <f t="shared" ca="1" si="3048"/>
        <v>12</v>
      </c>
      <c r="F5020">
        <f t="shared" ca="1" si="3049"/>
        <v>4</v>
      </c>
      <c r="G5020">
        <f t="shared" ca="1" si="3050"/>
        <v>202012</v>
      </c>
      <c r="H5020">
        <f t="shared" ca="1" si="3051"/>
        <v>202004</v>
      </c>
      <c r="I5020" t="str">
        <f t="shared" ca="1" si="3052"/>
        <v>FY2020 Q3 Sep</v>
      </c>
      <c r="J5020">
        <f t="shared" ca="1" si="3053"/>
        <v>2020</v>
      </c>
      <c r="K5020" s="8" t="str">
        <f t="shared" ca="1" si="3054"/>
        <v>Sep</v>
      </c>
      <c r="L5020" s="8" t="str">
        <f t="shared" ca="1" si="3055"/>
        <v>Q3</v>
      </c>
      <c r="M5020">
        <f t="shared" ca="1" si="3056"/>
        <v>9</v>
      </c>
      <c r="N5020">
        <f t="shared" ca="1" si="3057"/>
        <v>3</v>
      </c>
      <c r="O5020">
        <f t="shared" ca="1" si="3058"/>
        <v>202009</v>
      </c>
      <c r="P5020">
        <f t="shared" ca="1" si="3059"/>
        <v>202003</v>
      </c>
      <c r="Q5020" t="str">
        <f t="shared" si="3060"/>
        <v>FY2019 Q4 Sep</v>
      </c>
      <c r="R5020">
        <f t="shared" si="3061"/>
        <v>2019</v>
      </c>
      <c r="S5020" s="8" t="str">
        <f t="shared" si="3062"/>
        <v>Sep</v>
      </c>
      <c r="T5020" s="8" t="str">
        <f t="shared" si="3063"/>
        <v>Q4</v>
      </c>
      <c r="U5020">
        <f t="shared" si="3064"/>
        <v>12</v>
      </c>
      <c r="V5020">
        <f t="shared" si="3065"/>
        <v>4</v>
      </c>
      <c r="W5020">
        <f t="shared" si="3066"/>
        <v>201912</v>
      </c>
      <c r="X5020">
        <f t="shared" si="3067"/>
        <v>201904</v>
      </c>
      <c r="Y5020" t="str">
        <f t="shared" si="3068"/>
        <v>FY2019 Q3 Sep</v>
      </c>
      <c r="Z5020">
        <f t="shared" si="3069"/>
        <v>2019</v>
      </c>
      <c r="AA5020" s="8" t="str">
        <f t="shared" si="3070"/>
        <v>Sep</v>
      </c>
      <c r="AB5020" s="8" t="str">
        <f t="shared" si="3071"/>
        <v>Q3</v>
      </c>
      <c r="AC5020">
        <f t="shared" si="3072"/>
        <v>9</v>
      </c>
      <c r="AD5020">
        <f t="shared" si="3073"/>
        <v>3</v>
      </c>
      <c r="AE5020">
        <f t="shared" si="3074"/>
        <v>201909</v>
      </c>
      <c r="AF5020">
        <f t="shared" si="3075"/>
        <v>201903</v>
      </c>
      <c r="AG5020" s="9">
        <f t="shared" ca="1" si="3076"/>
        <v>1</v>
      </c>
      <c r="AH5020">
        <f t="shared" ca="1" si="3042"/>
        <v>4</v>
      </c>
      <c r="AI5020" s="9">
        <f t="shared" ca="1" si="3043"/>
        <v>12</v>
      </c>
      <c r="AJ5020" s="9">
        <f t="shared" ca="1" si="3077"/>
        <v>1</v>
      </c>
      <c r="AK5020" s="9">
        <f t="shared" si="3078"/>
        <v>2</v>
      </c>
      <c r="AL5020" s="9">
        <f t="shared" si="3079"/>
        <v>36</v>
      </c>
      <c r="AM5020" s="9">
        <f t="shared" si="3080"/>
        <v>15</v>
      </c>
      <c r="AN5020" s="2">
        <v>43710.649305555555</v>
      </c>
      <c r="AO5020">
        <v>7972</v>
      </c>
      <c r="AP5020" s="1">
        <v>4000</v>
      </c>
      <c r="AQ5020" t="s">
        <v>4</v>
      </c>
    </row>
    <row r="5021" spans="1:43" x14ac:dyDescent="0.3">
      <c r="A5021" t="str">
        <f t="shared" ca="1" si="3044"/>
        <v>FY2020 Q4 Sep</v>
      </c>
      <c r="B5021">
        <f t="shared" ca="1" si="3045"/>
        <v>2020</v>
      </c>
      <c r="C5021" s="8" t="str">
        <f t="shared" ca="1" si="3046"/>
        <v>Sep</v>
      </c>
      <c r="D5021" s="8" t="str">
        <f t="shared" ca="1" si="3047"/>
        <v>Q4</v>
      </c>
      <c r="E5021">
        <f t="shared" ca="1" si="3048"/>
        <v>12</v>
      </c>
      <c r="F5021">
        <f t="shared" ca="1" si="3049"/>
        <v>4</v>
      </c>
      <c r="G5021">
        <f t="shared" ca="1" si="3050"/>
        <v>202012</v>
      </c>
      <c r="H5021">
        <f t="shared" ca="1" si="3051"/>
        <v>202004</v>
      </c>
      <c r="I5021" t="str">
        <f t="shared" ca="1" si="3052"/>
        <v>FY2020 Q3 Sep</v>
      </c>
      <c r="J5021">
        <f t="shared" ca="1" si="3053"/>
        <v>2020</v>
      </c>
      <c r="K5021" s="8" t="str">
        <f t="shared" ca="1" si="3054"/>
        <v>Sep</v>
      </c>
      <c r="L5021" s="8" t="str">
        <f t="shared" ca="1" si="3055"/>
        <v>Q3</v>
      </c>
      <c r="M5021">
        <f t="shared" ca="1" si="3056"/>
        <v>9</v>
      </c>
      <c r="N5021">
        <f t="shared" ca="1" si="3057"/>
        <v>3</v>
      </c>
      <c r="O5021">
        <f t="shared" ca="1" si="3058"/>
        <v>202009</v>
      </c>
      <c r="P5021">
        <f t="shared" ca="1" si="3059"/>
        <v>202003</v>
      </c>
      <c r="Q5021" t="str">
        <f t="shared" si="3060"/>
        <v>FY2020 Q1 Dec</v>
      </c>
      <c r="R5021">
        <f t="shared" si="3061"/>
        <v>2020</v>
      </c>
      <c r="S5021" s="8" t="str">
        <f t="shared" si="3062"/>
        <v>Dec</v>
      </c>
      <c r="T5021" s="8" t="str">
        <f t="shared" si="3063"/>
        <v>Q1</v>
      </c>
      <c r="U5021">
        <f t="shared" si="3064"/>
        <v>3</v>
      </c>
      <c r="V5021">
        <f t="shared" si="3065"/>
        <v>1</v>
      </c>
      <c r="W5021">
        <f t="shared" si="3066"/>
        <v>202003</v>
      </c>
      <c r="X5021">
        <f t="shared" si="3067"/>
        <v>202001</v>
      </c>
      <c r="Y5021" t="str">
        <f t="shared" si="3068"/>
        <v>FY2019 Q4 Dec</v>
      </c>
      <c r="Z5021">
        <f t="shared" si="3069"/>
        <v>2019</v>
      </c>
      <c r="AA5021" s="8" t="str">
        <f t="shared" si="3070"/>
        <v>Dec</v>
      </c>
      <c r="AB5021" s="8" t="str">
        <f t="shared" si="3071"/>
        <v>Q4</v>
      </c>
      <c r="AC5021">
        <f t="shared" si="3072"/>
        <v>12</v>
      </c>
      <c r="AD5021">
        <f t="shared" si="3073"/>
        <v>4</v>
      </c>
      <c r="AE5021">
        <f t="shared" si="3074"/>
        <v>201912</v>
      </c>
      <c r="AF5021">
        <f t="shared" si="3075"/>
        <v>201904</v>
      </c>
      <c r="AG5021" s="9">
        <f t="shared" ca="1" si="3076"/>
        <v>0</v>
      </c>
      <c r="AH5021">
        <f t="shared" ca="1" si="3042"/>
        <v>3</v>
      </c>
      <c r="AI5021" s="9">
        <f t="shared" ca="1" si="3043"/>
        <v>9</v>
      </c>
      <c r="AJ5021" s="9">
        <f t="shared" ca="1" si="3077"/>
        <v>1</v>
      </c>
      <c r="AK5021" s="9">
        <f t="shared" si="3078"/>
        <v>5</v>
      </c>
      <c r="AL5021" s="9">
        <f t="shared" si="3079"/>
        <v>49</v>
      </c>
      <c r="AM5021" s="9">
        <f t="shared" si="3080"/>
        <v>10</v>
      </c>
      <c r="AN5021" s="2">
        <v>43804.45</v>
      </c>
      <c r="AO5021">
        <v>7972</v>
      </c>
      <c r="AP5021" s="1">
        <v>4000</v>
      </c>
      <c r="AQ5021" t="s">
        <v>4</v>
      </c>
    </row>
    <row r="5022" spans="1:43" x14ac:dyDescent="0.3">
      <c r="A5022" t="str">
        <f t="shared" ca="1" si="3044"/>
        <v>FY2020 Q4 Sep</v>
      </c>
      <c r="B5022">
        <f t="shared" ca="1" si="3045"/>
        <v>2020</v>
      </c>
      <c r="C5022" s="8" t="str">
        <f t="shared" ca="1" si="3046"/>
        <v>Sep</v>
      </c>
      <c r="D5022" s="8" t="str">
        <f t="shared" ca="1" si="3047"/>
        <v>Q4</v>
      </c>
      <c r="E5022">
        <f t="shared" ca="1" si="3048"/>
        <v>12</v>
      </c>
      <c r="F5022">
        <f t="shared" ca="1" si="3049"/>
        <v>4</v>
      </c>
      <c r="G5022">
        <f t="shared" ca="1" si="3050"/>
        <v>202012</v>
      </c>
      <c r="H5022">
        <f t="shared" ca="1" si="3051"/>
        <v>202004</v>
      </c>
      <c r="I5022" t="str">
        <f t="shared" ca="1" si="3052"/>
        <v>FY2020 Q3 Sep</v>
      </c>
      <c r="J5022">
        <f t="shared" ca="1" si="3053"/>
        <v>2020</v>
      </c>
      <c r="K5022" s="8" t="str">
        <f t="shared" ca="1" si="3054"/>
        <v>Sep</v>
      </c>
      <c r="L5022" s="8" t="str">
        <f t="shared" ca="1" si="3055"/>
        <v>Q3</v>
      </c>
      <c r="M5022">
        <f t="shared" ca="1" si="3056"/>
        <v>9</v>
      </c>
      <c r="N5022">
        <f t="shared" ca="1" si="3057"/>
        <v>3</v>
      </c>
      <c r="O5022">
        <f t="shared" ca="1" si="3058"/>
        <v>202009</v>
      </c>
      <c r="P5022">
        <f t="shared" ca="1" si="3059"/>
        <v>202003</v>
      </c>
      <c r="Q5022" t="str">
        <f t="shared" si="3060"/>
        <v>FY2020 Q2 Mar</v>
      </c>
      <c r="R5022">
        <f t="shared" si="3061"/>
        <v>2020</v>
      </c>
      <c r="S5022" s="8" t="str">
        <f t="shared" si="3062"/>
        <v>Mar</v>
      </c>
      <c r="T5022" s="8" t="str">
        <f t="shared" si="3063"/>
        <v>Q2</v>
      </c>
      <c r="U5022">
        <f t="shared" si="3064"/>
        <v>6</v>
      </c>
      <c r="V5022">
        <f t="shared" si="3065"/>
        <v>2</v>
      </c>
      <c r="W5022">
        <f t="shared" si="3066"/>
        <v>202006</v>
      </c>
      <c r="X5022">
        <f t="shared" si="3067"/>
        <v>202002</v>
      </c>
      <c r="Y5022" t="str">
        <f t="shared" si="3068"/>
        <v>FY2020 Q1 Mar</v>
      </c>
      <c r="Z5022">
        <f t="shared" si="3069"/>
        <v>2020</v>
      </c>
      <c r="AA5022" s="8" t="str">
        <f t="shared" si="3070"/>
        <v>Mar</v>
      </c>
      <c r="AB5022" s="8" t="str">
        <f t="shared" si="3071"/>
        <v>Q1</v>
      </c>
      <c r="AC5022">
        <f t="shared" si="3072"/>
        <v>3</v>
      </c>
      <c r="AD5022">
        <f t="shared" si="3073"/>
        <v>1</v>
      </c>
      <c r="AE5022">
        <f t="shared" si="3074"/>
        <v>202003</v>
      </c>
      <c r="AF5022">
        <f t="shared" si="3075"/>
        <v>202001</v>
      </c>
      <c r="AG5022" s="9">
        <f t="shared" ca="1" si="3076"/>
        <v>0</v>
      </c>
      <c r="AH5022">
        <f t="shared" ca="1" si="3042"/>
        <v>2</v>
      </c>
      <c r="AI5022" s="9">
        <f t="shared" ca="1" si="3043"/>
        <v>6</v>
      </c>
      <c r="AJ5022" s="9">
        <f t="shared" ca="1" si="3077"/>
        <v>0</v>
      </c>
      <c r="AK5022" s="9">
        <f t="shared" si="3078"/>
        <v>6</v>
      </c>
      <c r="AL5022" s="9">
        <f t="shared" si="3079"/>
        <v>10</v>
      </c>
      <c r="AM5022" s="9">
        <f t="shared" si="3080"/>
        <v>9</v>
      </c>
      <c r="AN5022" s="2">
        <v>43896.375</v>
      </c>
      <c r="AO5022">
        <v>8074</v>
      </c>
      <c r="AP5022" s="1">
        <v>4000</v>
      </c>
      <c r="AQ5022" t="s">
        <v>4</v>
      </c>
    </row>
    <row r="5023" spans="1:43" x14ac:dyDescent="0.3">
      <c r="A5023" t="str">
        <f t="shared" ca="1" si="3044"/>
        <v>FY2020 Q4 Sep</v>
      </c>
      <c r="B5023">
        <f t="shared" ca="1" si="3045"/>
        <v>2020</v>
      </c>
      <c r="C5023" s="8" t="str">
        <f t="shared" ca="1" si="3046"/>
        <v>Sep</v>
      </c>
      <c r="D5023" s="8" t="str">
        <f t="shared" ca="1" si="3047"/>
        <v>Q4</v>
      </c>
      <c r="E5023">
        <f t="shared" ca="1" si="3048"/>
        <v>12</v>
      </c>
      <c r="F5023">
        <f t="shared" ca="1" si="3049"/>
        <v>4</v>
      </c>
      <c r="G5023">
        <f t="shared" ca="1" si="3050"/>
        <v>202012</v>
      </c>
      <c r="H5023">
        <f t="shared" ca="1" si="3051"/>
        <v>202004</v>
      </c>
      <c r="I5023" t="str">
        <f t="shared" ca="1" si="3052"/>
        <v>FY2020 Q3 Sep</v>
      </c>
      <c r="J5023">
        <f t="shared" ca="1" si="3053"/>
        <v>2020</v>
      </c>
      <c r="K5023" s="8" t="str">
        <f t="shared" ca="1" si="3054"/>
        <v>Sep</v>
      </c>
      <c r="L5023" s="8" t="str">
        <f t="shared" ca="1" si="3055"/>
        <v>Q3</v>
      </c>
      <c r="M5023">
        <f t="shared" ca="1" si="3056"/>
        <v>9</v>
      </c>
      <c r="N5023">
        <f t="shared" ca="1" si="3057"/>
        <v>3</v>
      </c>
      <c r="O5023">
        <f t="shared" ca="1" si="3058"/>
        <v>202009</v>
      </c>
      <c r="P5023">
        <f t="shared" ca="1" si="3059"/>
        <v>202003</v>
      </c>
      <c r="Q5023" t="str">
        <f t="shared" si="3060"/>
        <v>FY2020 Q2 Mar</v>
      </c>
      <c r="R5023">
        <f t="shared" si="3061"/>
        <v>2020</v>
      </c>
      <c r="S5023" s="8" t="str">
        <f t="shared" si="3062"/>
        <v>Mar</v>
      </c>
      <c r="T5023" s="8" t="str">
        <f t="shared" si="3063"/>
        <v>Q2</v>
      </c>
      <c r="U5023">
        <f t="shared" si="3064"/>
        <v>6</v>
      </c>
      <c r="V5023">
        <f t="shared" si="3065"/>
        <v>2</v>
      </c>
      <c r="W5023">
        <f t="shared" si="3066"/>
        <v>202006</v>
      </c>
      <c r="X5023">
        <f t="shared" si="3067"/>
        <v>202002</v>
      </c>
      <c r="Y5023" t="str">
        <f t="shared" si="3068"/>
        <v>FY2020 Q1 Mar</v>
      </c>
      <c r="Z5023">
        <f t="shared" si="3069"/>
        <v>2020</v>
      </c>
      <c r="AA5023" s="8" t="str">
        <f t="shared" si="3070"/>
        <v>Mar</v>
      </c>
      <c r="AB5023" s="8" t="str">
        <f t="shared" si="3071"/>
        <v>Q1</v>
      </c>
      <c r="AC5023">
        <f t="shared" si="3072"/>
        <v>3</v>
      </c>
      <c r="AD5023">
        <f t="shared" si="3073"/>
        <v>1</v>
      </c>
      <c r="AE5023">
        <f t="shared" si="3074"/>
        <v>202003</v>
      </c>
      <c r="AF5023">
        <f t="shared" si="3075"/>
        <v>202001</v>
      </c>
      <c r="AG5023" s="9">
        <f t="shared" ca="1" si="3076"/>
        <v>0</v>
      </c>
      <c r="AH5023">
        <f t="shared" ca="1" si="3042"/>
        <v>2</v>
      </c>
      <c r="AI5023" s="9">
        <f t="shared" ca="1" si="3043"/>
        <v>6</v>
      </c>
      <c r="AJ5023" s="9">
        <f t="shared" ca="1" si="3077"/>
        <v>0</v>
      </c>
      <c r="AK5023" s="9">
        <f t="shared" si="3078"/>
        <v>5</v>
      </c>
      <c r="AL5023" s="9">
        <f t="shared" si="3079"/>
        <v>10</v>
      </c>
      <c r="AM5023" s="9">
        <f t="shared" si="3080"/>
        <v>13</v>
      </c>
      <c r="AN5023" s="2">
        <v>43895.568749999999</v>
      </c>
      <c r="AO5023">
        <v>8099</v>
      </c>
      <c r="AP5023" s="1">
        <v>4000</v>
      </c>
      <c r="AQ5023" t="s">
        <v>4</v>
      </c>
    </row>
    <row r="5024" spans="1:43" x14ac:dyDescent="0.3">
      <c r="A5024" t="str">
        <f t="shared" ca="1" si="3044"/>
        <v>FY2020 Q4 Sep</v>
      </c>
      <c r="B5024">
        <f t="shared" ca="1" si="3045"/>
        <v>2020</v>
      </c>
      <c r="C5024" s="8" t="str">
        <f t="shared" ca="1" si="3046"/>
        <v>Sep</v>
      </c>
      <c r="D5024" s="8" t="str">
        <f t="shared" ca="1" si="3047"/>
        <v>Q4</v>
      </c>
      <c r="E5024">
        <f t="shared" ca="1" si="3048"/>
        <v>12</v>
      </c>
      <c r="F5024">
        <f t="shared" ca="1" si="3049"/>
        <v>4</v>
      </c>
      <c r="G5024">
        <f t="shared" ca="1" si="3050"/>
        <v>202012</v>
      </c>
      <c r="H5024">
        <f t="shared" ca="1" si="3051"/>
        <v>202004</v>
      </c>
      <c r="I5024" t="str">
        <f t="shared" ca="1" si="3052"/>
        <v>FY2020 Q3 Sep</v>
      </c>
      <c r="J5024">
        <f t="shared" ca="1" si="3053"/>
        <v>2020</v>
      </c>
      <c r="K5024" s="8" t="str">
        <f t="shared" ca="1" si="3054"/>
        <v>Sep</v>
      </c>
      <c r="L5024" s="8" t="str">
        <f t="shared" ca="1" si="3055"/>
        <v>Q3</v>
      </c>
      <c r="M5024">
        <f t="shared" ca="1" si="3056"/>
        <v>9</v>
      </c>
      <c r="N5024">
        <f t="shared" ca="1" si="3057"/>
        <v>3</v>
      </c>
      <c r="O5024">
        <f t="shared" ca="1" si="3058"/>
        <v>202009</v>
      </c>
      <c r="P5024">
        <f t="shared" ca="1" si="3059"/>
        <v>202003</v>
      </c>
      <c r="Q5024" t="str">
        <f t="shared" si="3060"/>
        <v>FY2020 Q2 Mar</v>
      </c>
      <c r="R5024">
        <f t="shared" si="3061"/>
        <v>2020</v>
      </c>
      <c r="S5024" s="8" t="str">
        <f t="shared" si="3062"/>
        <v>Mar</v>
      </c>
      <c r="T5024" s="8" t="str">
        <f t="shared" si="3063"/>
        <v>Q2</v>
      </c>
      <c r="U5024">
        <f t="shared" si="3064"/>
        <v>6</v>
      </c>
      <c r="V5024">
        <f t="shared" si="3065"/>
        <v>2</v>
      </c>
      <c r="W5024">
        <f t="shared" si="3066"/>
        <v>202006</v>
      </c>
      <c r="X5024">
        <f t="shared" si="3067"/>
        <v>202002</v>
      </c>
      <c r="Y5024" t="str">
        <f t="shared" si="3068"/>
        <v>FY2020 Q1 Mar</v>
      </c>
      <c r="Z5024">
        <f t="shared" si="3069"/>
        <v>2020</v>
      </c>
      <c r="AA5024" s="8" t="str">
        <f t="shared" si="3070"/>
        <v>Mar</v>
      </c>
      <c r="AB5024" s="8" t="str">
        <f t="shared" si="3071"/>
        <v>Q1</v>
      </c>
      <c r="AC5024">
        <f t="shared" si="3072"/>
        <v>3</v>
      </c>
      <c r="AD5024">
        <f t="shared" si="3073"/>
        <v>1</v>
      </c>
      <c r="AE5024">
        <f t="shared" si="3074"/>
        <v>202003</v>
      </c>
      <c r="AF5024">
        <f t="shared" si="3075"/>
        <v>202001</v>
      </c>
      <c r="AG5024" s="9">
        <f t="shared" ca="1" si="3076"/>
        <v>0</v>
      </c>
      <c r="AH5024">
        <f t="shared" ca="1" si="3042"/>
        <v>2</v>
      </c>
      <c r="AI5024" s="9">
        <f t="shared" ca="1" si="3043"/>
        <v>6</v>
      </c>
      <c r="AJ5024" s="9">
        <f t="shared" ca="1" si="3077"/>
        <v>0</v>
      </c>
      <c r="AK5024" s="9">
        <f t="shared" si="3078"/>
        <v>6</v>
      </c>
      <c r="AL5024" s="9">
        <f t="shared" si="3079"/>
        <v>10</v>
      </c>
      <c r="AM5024" s="9">
        <f t="shared" si="3080"/>
        <v>15</v>
      </c>
      <c r="AN5024" s="2">
        <v>43896.654861111114</v>
      </c>
      <c r="AO5024">
        <v>8154</v>
      </c>
      <c r="AP5024" s="1">
        <v>4000</v>
      </c>
      <c r="AQ5024" t="s">
        <v>4</v>
      </c>
    </row>
    <row r="5025" spans="1:43" x14ac:dyDescent="0.3">
      <c r="A5025" t="str">
        <f t="shared" ca="1" si="3044"/>
        <v>FY2020 Q4 Sep</v>
      </c>
      <c r="B5025">
        <f t="shared" ca="1" si="3045"/>
        <v>2020</v>
      </c>
      <c r="C5025" s="8" t="str">
        <f t="shared" ca="1" si="3046"/>
        <v>Sep</v>
      </c>
      <c r="D5025" s="8" t="str">
        <f t="shared" ca="1" si="3047"/>
        <v>Q4</v>
      </c>
      <c r="E5025">
        <f t="shared" ca="1" si="3048"/>
        <v>12</v>
      </c>
      <c r="F5025">
        <f t="shared" ca="1" si="3049"/>
        <v>4</v>
      </c>
      <c r="G5025">
        <f t="shared" ca="1" si="3050"/>
        <v>202012</v>
      </c>
      <c r="H5025">
        <f t="shared" ca="1" si="3051"/>
        <v>202004</v>
      </c>
      <c r="I5025" t="str">
        <f t="shared" ca="1" si="3052"/>
        <v>FY2020 Q3 Sep</v>
      </c>
      <c r="J5025">
        <f t="shared" ca="1" si="3053"/>
        <v>2020</v>
      </c>
      <c r="K5025" s="8" t="str">
        <f t="shared" ca="1" si="3054"/>
        <v>Sep</v>
      </c>
      <c r="L5025" s="8" t="str">
        <f t="shared" ca="1" si="3055"/>
        <v>Q3</v>
      </c>
      <c r="M5025">
        <f t="shared" ca="1" si="3056"/>
        <v>9</v>
      </c>
      <c r="N5025">
        <f t="shared" ca="1" si="3057"/>
        <v>3</v>
      </c>
      <c r="O5025">
        <f t="shared" ca="1" si="3058"/>
        <v>202009</v>
      </c>
      <c r="P5025">
        <f t="shared" ca="1" si="3059"/>
        <v>202003</v>
      </c>
      <c r="Q5025" t="str">
        <f t="shared" si="3060"/>
        <v>FY2019 Q4 Sep</v>
      </c>
      <c r="R5025">
        <f t="shared" si="3061"/>
        <v>2019</v>
      </c>
      <c r="S5025" s="8" t="str">
        <f t="shared" si="3062"/>
        <v>Sep</v>
      </c>
      <c r="T5025" s="8" t="str">
        <f t="shared" si="3063"/>
        <v>Q4</v>
      </c>
      <c r="U5025">
        <f t="shared" si="3064"/>
        <v>12</v>
      </c>
      <c r="V5025">
        <f t="shared" si="3065"/>
        <v>4</v>
      </c>
      <c r="W5025">
        <f t="shared" si="3066"/>
        <v>201912</v>
      </c>
      <c r="X5025">
        <f t="shared" si="3067"/>
        <v>201904</v>
      </c>
      <c r="Y5025" t="str">
        <f t="shared" si="3068"/>
        <v>FY2019 Q3 Sep</v>
      </c>
      <c r="Z5025">
        <f t="shared" si="3069"/>
        <v>2019</v>
      </c>
      <c r="AA5025" s="8" t="str">
        <f t="shared" si="3070"/>
        <v>Sep</v>
      </c>
      <c r="AB5025" s="8" t="str">
        <f t="shared" si="3071"/>
        <v>Q3</v>
      </c>
      <c r="AC5025">
        <f t="shared" si="3072"/>
        <v>9</v>
      </c>
      <c r="AD5025">
        <f t="shared" si="3073"/>
        <v>3</v>
      </c>
      <c r="AE5025">
        <f t="shared" si="3074"/>
        <v>201909</v>
      </c>
      <c r="AF5025">
        <f t="shared" si="3075"/>
        <v>201903</v>
      </c>
      <c r="AG5025" s="9">
        <f t="shared" ca="1" si="3076"/>
        <v>1</v>
      </c>
      <c r="AH5025">
        <f t="shared" ca="1" si="3042"/>
        <v>4</v>
      </c>
      <c r="AI5025" s="9">
        <f t="shared" ca="1" si="3043"/>
        <v>12</v>
      </c>
      <c r="AJ5025" s="9">
        <f t="shared" ca="1" si="3077"/>
        <v>1</v>
      </c>
      <c r="AK5025" s="9">
        <f t="shared" si="3078"/>
        <v>6</v>
      </c>
      <c r="AL5025" s="9">
        <f t="shared" si="3079"/>
        <v>36</v>
      </c>
      <c r="AM5025" s="9">
        <f t="shared" si="3080"/>
        <v>13</v>
      </c>
      <c r="AN5025" s="2">
        <v>43714.577777777777</v>
      </c>
      <c r="AO5025">
        <v>8264</v>
      </c>
      <c r="AP5025" s="1">
        <v>4000</v>
      </c>
      <c r="AQ5025" t="s">
        <v>4</v>
      </c>
    </row>
    <row r="5026" spans="1:43" x14ac:dyDescent="0.3">
      <c r="A5026" t="str">
        <f t="shared" ca="1" si="3044"/>
        <v>FY2020 Q4 Sep</v>
      </c>
      <c r="B5026">
        <f t="shared" ca="1" si="3045"/>
        <v>2020</v>
      </c>
      <c r="C5026" s="8" t="str">
        <f t="shared" ca="1" si="3046"/>
        <v>Sep</v>
      </c>
      <c r="D5026" s="8" t="str">
        <f t="shared" ca="1" si="3047"/>
        <v>Q4</v>
      </c>
      <c r="E5026">
        <f t="shared" ca="1" si="3048"/>
        <v>12</v>
      </c>
      <c r="F5026">
        <f t="shared" ca="1" si="3049"/>
        <v>4</v>
      </c>
      <c r="G5026">
        <f t="shared" ca="1" si="3050"/>
        <v>202012</v>
      </c>
      <c r="H5026">
        <f t="shared" ca="1" si="3051"/>
        <v>202004</v>
      </c>
      <c r="I5026" t="str">
        <f t="shared" ca="1" si="3052"/>
        <v>FY2020 Q3 Sep</v>
      </c>
      <c r="J5026">
        <f t="shared" ca="1" si="3053"/>
        <v>2020</v>
      </c>
      <c r="K5026" s="8" t="str">
        <f t="shared" ca="1" si="3054"/>
        <v>Sep</v>
      </c>
      <c r="L5026" s="8" t="str">
        <f t="shared" ca="1" si="3055"/>
        <v>Q3</v>
      </c>
      <c r="M5026">
        <f t="shared" ca="1" si="3056"/>
        <v>9</v>
      </c>
      <c r="N5026">
        <f t="shared" ca="1" si="3057"/>
        <v>3</v>
      </c>
      <c r="O5026">
        <f t="shared" ca="1" si="3058"/>
        <v>202009</v>
      </c>
      <c r="P5026">
        <f t="shared" ca="1" si="3059"/>
        <v>202003</v>
      </c>
      <c r="Q5026" t="str">
        <f t="shared" si="3060"/>
        <v>FY2020 Q2 Feb</v>
      </c>
      <c r="R5026">
        <f t="shared" si="3061"/>
        <v>2020</v>
      </c>
      <c r="S5026" s="8" t="str">
        <f t="shared" si="3062"/>
        <v>Feb</v>
      </c>
      <c r="T5026" s="8" t="str">
        <f t="shared" si="3063"/>
        <v>Q2</v>
      </c>
      <c r="U5026">
        <f t="shared" si="3064"/>
        <v>5</v>
      </c>
      <c r="V5026">
        <f t="shared" si="3065"/>
        <v>2</v>
      </c>
      <c r="W5026">
        <f t="shared" si="3066"/>
        <v>202005</v>
      </c>
      <c r="X5026">
        <f t="shared" si="3067"/>
        <v>202002</v>
      </c>
      <c r="Y5026" t="str">
        <f t="shared" si="3068"/>
        <v>FY2020 Q1 Feb</v>
      </c>
      <c r="Z5026">
        <f t="shared" si="3069"/>
        <v>2020</v>
      </c>
      <c r="AA5026" s="8" t="str">
        <f t="shared" si="3070"/>
        <v>Feb</v>
      </c>
      <c r="AB5026" s="8" t="str">
        <f t="shared" si="3071"/>
        <v>Q1</v>
      </c>
      <c r="AC5026">
        <f t="shared" si="3072"/>
        <v>2</v>
      </c>
      <c r="AD5026">
        <f t="shared" si="3073"/>
        <v>1</v>
      </c>
      <c r="AE5026">
        <f t="shared" si="3074"/>
        <v>202002</v>
      </c>
      <c r="AF5026">
        <f t="shared" si="3075"/>
        <v>202001</v>
      </c>
      <c r="AG5026" s="9">
        <f t="shared" ca="1" si="3076"/>
        <v>0</v>
      </c>
      <c r="AH5026">
        <f t="shared" ca="1" si="3042"/>
        <v>2</v>
      </c>
      <c r="AI5026" s="9">
        <f t="shared" ca="1" si="3043"/>
        <v>7</v>
      </c>
      <c r="AJ5026" s="9">
        <f t="shared" ca="1" si="3077"/>
        <v>0</v>
      </c>
      <c r="AK5026" s="9">
        <f t="shared" si="3078"/>
        <v>4</v>
      </c>
      <c r="AL5026" s="9">
        <f t="shared" si="3079"/>
        <v>7</v>
      </c>
      <c r="AM5026" s="9">
        <f t="shared" si="3080"/>
        <v>15</v>
      </c>
      <c r="AN5026" s="2">
        <v>43873.645138888889</v>
      </c>
      <c r="AO5026">
        <v>8442</v>
      </c>
      <c r="AP5026" s="1">
        <v>4000</v>
      </c>
      <c r="AQ5026" t="s">
        <v>4</v>
      </c>
    </row>
    <row r="5027" spans="1:43" x14ac:dyDescent="0.3">
      <c r="A5027" t="str">
        <f t="shared" ca="1" si="3044"/>
        <v>FY2020 Q4 Sep</v>
      </c>
      <c r="B5027">
        <f t="shared" ca="1" si="3045"/>
        <v>2020</v>
      </c>
      <c r="C5027" s="8" t="str">
        <f t="shared" ca="1" si="3046"/>
        <v>Sep</v>
      </c>
      <c r="D5027" s="8" t="str">
        <f t="shared" ca="1" si="3047"/>
        <v>Q4</v>
      </c>
      <c r="E5027">
        <f t="shared" ca="1" si="3048"/>
        <v>12</v>
      </c>
      <c r="F5027">
        <f t="shared" ca="1" si="3049"/>
        <v>4</v>
      </c>
      <c r="G5027">
        <f t="shared" ca="1" si="3050"/>
        <v>202012</v>
      </c>
      <c r="H5027">
        <f t="shared" ca="1" si="3051"/>
        <v>202004</v>
      </c>
      <c r="I5027" t="str">
        <f t="shared" ca="1" si="3052"/>
        <v>FY2020 Q3 Sep</v>
      </c>
      <c r="J5027">
        <f t="shared" ca="1" si="3053"/>
        <v>2020</v>
      </c>
      <c r="K5027" s="8" t="str">
        <f t="shared" ca="1" si="3054"/>
        <v>Sep</v>
      </c>
      <c r="L5027" s="8" t="str">
        <f t="shared" ca="1" si="3055"/>
        <v>Q3</v>
      </c>
      <c r="M5027">
        <f t="shared" ca="1" si="3056"/>
        <v>9</v>
      </c>
      <c r="N5027">
        <f t="shared" ca="1" si="3057"/>
        <v>3</v>
      </c>
      <c r="O5027">
        <f t="shared" ca="1" si="3058"/>
        <v>202009</v>
      </c>
      <c r="P5027">
        <f t="shared" ca="1" si="3059"/>
        <v>202003</v>
      </c>
      <c r="Q5027" t="str">
        <f t="shared" si="3060"/>
        <v>FY2020 Q2 Feb</v>
      </c>
      <c r="R5027">
        <f t="shared" si="3061"/>
        <v>2020</v>
      </c>
      <c r="S5027" s="8" t="str">
        <f t="shared" si="3062"/>
        <v>Feb</v>
      </c>
      <c r="T5027" s="8" t="str">
        <f t="shared" si="3063"/>
        <v>Q2</v>
      </c>
      <c r="U5027">
        <f t="shared" si="3064"/>
        <v>5</v>
      </c>
      <c r="V5027">
        <f t="shared" si="3065"/>
        <v>2</v>
      </c>
      <c r="W5027">
        <f t="shared" si="3066"/>
        <v>202005</v>
      </c>
      <c r="X5027">
        <f t="shared" si="3067"/>
        <v>202002</v>
      </c>
      <c r="Y5027" t="str">
        <f t="shared" si="3068"/>
        <v>FY2020 Q1 Feb</v>
      </c>
      <c r="Z5027">
        <f t="shared" si="3069"/>
        <v>2020</v>
      </c>
      <c r="AA5027" s="8" t="str">
        <f t="shared" si="3070"/>
        <v>Feb</v>
      </c>
      <c r="AB5027" s="8" t="str">
        <f t="shared" si="3071"/>
        <v>Q1</v>
      </c>
      <c r="AC5027">
        <f t="shared" si="3072"/>
        <v>2</v>
      </c>
      <c r="AD5027">
        <f t="shared" si="3073"/>
        <v>1</v>
      </c>
      <c r="AE5027">
        <f t="shared" si="3074"/>
        <v>202002</v>
      </c>
      <c r="AF5027">
        <f t="shared" si="3075"/>
        <v>202001</v>
      </c>
      <c r="AG5027" s="9">
        <f t="shared" ca="1" si="3076"/>
        <v>0</v>
      </c>
      <c r="AH5027">
        <f t="shared" ca="1" si="3042"/>
        <v>2</v>
      </c>
      <c r="AI5027" s="9">
        <f t="shared" ca="1" si="3043"/>
        <v>7</v>
      </c>
      <c r="AJ5027" s="9">
        <f t="shared" ca="1" si="3077"/>
        <v>0</v>
      </c>
      <c r="AK5027" s="9">
        <f t="shared" si="3078"/>
        <v>3</v>
      </c>
      <c r="AL5027" s="9">
        <f t="shared" si="3079"/>
        <v>9</v>
      </c>
      <c r="AM5027" s="9">
        <f t="shared" si="3080"/>
        <v>15</v>
      </c>
      <c r="AN5027" s="2">
        <v>43886.636805555558</v>
      </c>
      <c r="AO5027">
        <v>8462</v>
      </c>
      <c r="AP5027" s="1">
        <v>4000</v>
      </c>
      <c r="AQ5027" t="s">
        <v>4</v>
      </c>
    </row>
    <row r="5028" spans="1:43" x14ac:dyDescent="0.3">
      <c r="A5028" t="str">
        <f t="shared" ca="1" si="3044"/>
        <v>FY2020 Q4 Sep</v>
      </c>
      <c r="B5028">
        <f t="shared" ca="1" si="3045"/>
        <v>2020</v>
      </c>
      <c r="C5028" s="8" t="str">
        <f t="shared" ca="1" si="3046"/>
        <v>Sep</v>
      </c>
      <c r="D5028" s="8" t="str">
        <f t="shared" ca="1" si="3047"/>
        <v>Q4</v>
      </c>
      <c r="E5028">
        <f t="shared" ca="1" si="3048"/>
        <v>12</v>
      </c>
      <c r="F5028">
        <f t="shared" ca="1" si="3049"/>
        <v>4</v>
      </c>
      <c r="G5028">
        <f t="shared" ca="1" si="3050"/>
        <v>202012</v>
      </c>
      <c r="H5028">
        <f t="shared" ca="1" si="3051"/>
        <v>202004</v>
      </c>
      <c r="I5028" t="str">
        <f t="shared" ca="1" si="3052"/>
        <v>FY2020 Q3 Sep</v>
      </c>
      <c r="J5028">
        <f t="shared" ca="1" si="3053"/>
        <v>2020</v>
      </c>
      <c r="K5028" s="8" t="str">
        <f t="shared" ca="1" si="3054"/>
        <v>Sep</v>
      </c>
      <c r="L5028" s="8" t="str">
        <f t="shared" ca="1" si="3055"/>
        <v>Q3</v>
      </c>
      <c r="M5028">
        <f t="shared" ca="1" si="3056"/>
        <v>9</v>
      </c>
      <c r="N5028">
        <f t="shared" ca="1" si="3057"/>
        <v>3</v>
      </c>
      <c r="O5028">
        <f t="shared" ca="1" si="3058"/>
        <v>202009</v>
      </c>
      <c r="P5028">
        <f t="shared" ca="1" si="3059"/>
        <v>202003</v>
      </c>
      <c r="Q5028" t="str">
        <f t="shared" si="3060"/>
        <v>FY2020 Q2 Feb</v>
      </c>
      <c r="R5028">
        <f t="shared" si="3061"/>
        <v>2020</v>
      </c>
      <c r="S5028" s="8" t="str">
        <f t="shared" si="3062"/>
        <v>Feb</v>
      </c>
      <c r="T5028" s="8" t="str">
        <f t="shared" si="3063"/>
        <v>Q2</v>
      </c>
      <c r="U5028">
        <f t="shared" si="3064"/>
        <v>5</v>
      </c>
      <c r="V5028">
        <f t="shared" si="3065"/>
        <v>2</v>
      </c>
      <c r="W5028">
        <f t="shared" si="3066"/>
        <v>202005</v>
      </c>
      <c r="X5028">
        <f t="shared" si="3067"/>
        <v>202002</v>
      </c>
      <c r="Y5028" t="str">
        <f t="shared" si="3068"/>
        <v>FY2020 Q1 Feb</v>
      </c>
      <c r="Z5028">
        <f t="shared" si="3069"/>
        <v>2020</v>
      </c>
      <c r="AA5028" s="8" t="str">
        <f t="shared" si="3070"/>
        <v>Feb</v>
      </c>
      <c r="AB5028" s="8" t="str">
        <f t="shared" si="3071"/>
        <v>Q1</v>
      </c>
      <c r="AC5028">
        <f t="shared" si="3072"/>
        <v>2</v>
      </c>
      <c r="AD5028">
        <f t="shared" si="3073"/>
        <v>1</v>
      </c>
      <c r="AE5028">
        <f t="shared" si="3074"/>
        <v>202002</v>
      </c>
      <c r="AF5028">
        <f t="shared" si="3075"/>
        <v>202001</v>
      </c>
      <c r="AG5028" s="9">
        <f t="shared" ca="1" si="3076"/>
        <v>0</v>
      </c>
      <c r="AH5028">
        <f t="shared" ca="1" si="3042"/>
        <v>2</v>
      </c>
      <c r="AI5028" s="9">
        <f t="shared" ca="1" si="3043"/>
        <v>7</v>
      </c>
      <c r="AJ5028" s="9">
        <f t="shared" ca="1" si="3077"/>
        <v>0</v>
      </c>
      <c r="AK5028" s="9">
        <f t="shared" si="3078"/>
        <v>3</v>
      </c>
      <c r="AL5028" s="9">
        <f t="shared" si="3079"/>
        <v>7</v>
      </c>
      <c r="AM5028" s="9">
        <f t="shared" si="3080"/>
        <v>16</v>
      </c>
      <c r="AN5028" s="2">
        <v>43872.6875</v>
      </c>
      <c r="AO5028">
        <v>8610</v>
      </c>
      <c r="AP5028" s="1">
        <v>4000</v>
      </c>
      <c r="AQ5028" t="s">
        <v>4</v>
      </c>
    </row>
    <row r="5029" spans="1:43" x14ac:dyDescent="0.3">
      <c r="A5029" t="str">
        <f t="shared" ca="1" si="3044"/>
        <v>FY2020 Q4 Sep</v>
      </c>
      <c r="B5029">
        <f t="shared" ca="1" si="3045"/>
        <v>2020</v>
      </c>
      <c r="C5029" s="8" t="str">
        <f t="shared" ca="1" si="3046"/>
        <v>Sep</v>
      </c>
      <c r="D5029" s="8" t="str">
        <f t="shared" ca="1" si="3047"/>
        <v>Q4</v>
      </c>
      <c r="E5029">
        <f t="shared" ca="1" si="3048"/>
        <v>12</v>
      </c>
      <c r="F5029">
        <f t="shared" ca="1" si="3049"/>
        <v>4</v>
      </c>
      <c r="G5029">
        <f t="shared" ca="1" si="3050"/>
        <v>202012</v>
      </c>
      <c r="H5029">
        <f t="shared" ca="1" si="3051"/>
        <v>202004</v>
      </c>
      <c r="I5029" t="str">
        <f t="shared" ca="1" si="3052"/>
        <v>FY2020 Q3 Sep</v>
      </c>
      <c r="J5029">
        <f t="shared" ca="1" si="3053"/>
        <v>2020</v>
      </c>
      <c r="K5029" s="8" t="str">
        <f t="shared" ca="1" si="3054"/>
        <v>Sep</v>
      </c>
      <c r="L5029" s="8" t="str">
        <f t="shared" ca="1" si="3055"/>
        <v>Q3</v>
      </c>
      <c r="M5029">
        <f t="shared" ca="1" si="3056"/>
        <v>9</v>
      </c>
      <c r="N5029">
        <f t="shared" ca="1" si="3057"/>
        <v>3</v>
      </c>
      <c r="O5029">
        <f t="shared" ca="1" si="3058"/>
        <v>202009</v>
      </c>
      <c r="P5029">
        <f t="shared" ca="1" si="3059"/>
        <v>202003</v>
      </c>
      <c r="Q5029" t="str">
        <f t="shared" si="3060"/>
        <v>FY2020 Q1 Oct</v>
      </c>
      <c r="R5029">
        <f t="shared" si="3061"/>
        <v>2020</v>
      </c>
      <c r="S5029" s="8" t="str">
        <f t="shared" si="3062"/>
        <v>Oct</v>
      </c>
      <c r="T5029" s="8" t="str">
        <f t="shared" si="3063"/>
        <v>Q1</v>
      </c>
      <c r="U5029">
        <f t="shared" si="3064"/>
        <v>1</v>
      </c>
      <c r="V5029">
        <f t="shared" si="3065"/>
        <v>1</v>
      </c>
      <c r="W5029">
        <f t="shared" si="3066"/>
        <v>202001</v>
      </c>
      <c r="X5029">
        <f t="shared" si="3067"/>
        <v>202001</v>
      </c>
      <c r="Y5029" t="str">
        <f t="shared" si="3068"/>
        <v>FY2019 Q4 Oct</v>
      </c>
      <c r="Z5029">
        <f t="shared" si="3069"/>
        <v>2019</v>
      </c>
      <c r="AA5029" s="8" t="str">
        <f t="shared" si="3070"/>
        <v>Oct</v>
      </c>
      <c r="AB5029" s="8" t="str">
        <f t="shared" si="3071"/>
        <v>Q4</v>
      </c>
      <c r="AC5029">
        <f t="shared" si="3072"/>
        <v>10</v>
      </c>
      <c r="AD5029">
        <f t="shared" si="3073"/>
        <v>4</v>
      </c>
      <c r="AE5029">
        <f t="shared" si="3074"/>
        <v>201910</v>
      </c>
      <c r="AF5029">
        <f t="shared" si="3075"/>
        <v>201904</v>
      </c>
      <c r="AG5029" s="9">
        <f t="shared" ca="1" si="3076"/>
        <v>0</v>
      </c>
      <c r="AH5029">
        <f t="shared" ca="1" si="3042"/>
        <v>4</v>
      </c>
      <c r="AI5029" s="9">
        <f t="shared" ca="1" si="3043"/>
        <v>11</v>
      </c>
      <c r="AJ5029" s="9">
        <f t="shared" ca="1" si="3077"/>
        <v>1</v>
      </c>
      <c r="AK5029" s="9">
        <f t="shared" si="3078"/>
        <v>3</v>
      </c>
      <c r="AL5029" s="9">
        <f t="shared" si="3079"/>
        <v>41</v>
      </c>
      <c r="AM5029" s="9">
        <f t="shared" si="3080"/>
        <v>15</v>
      </c>
      <c r="AN5029" s="2">
        <v>43746.652083333334</v>
      </c>
      <c r="AO5029">
        <v>8784</v>
      </c>
      <c r="AP5029" s="1">
        <v>4000</v>
      </c>
      <c r="AQ5029" t="s">
        <v>4</v>
      </c>
    </row>
    <row r="5030" spans="1:43" x14ac:dyDescent="0.3">
      <c r="A5030" t="str">
        <f t="shared" ca="1" si="3044"/>
        <v>FY2020 Q4 Sep</v>
      </c>
      <c r="B5030">
        <f t="shared" ca="1" si="3045"/>
        <v>2020</v>
      </c>
      <c r="C5030" s="8" t="str">
        <f t="shared" ca="1" si="3046"/>
        <v>Sep</v>
      </c>
      <c r="D5030" s="8" t="str">
        <f t="shared" ca="1" si="3047"/>
        <v>Q4</v>
      </c>
      <c r="E5030">
        <f t="shared" ca="1" si="3048"/>
        <v>12</v>
      </c>
      <c r="F5030">
        <f t="shared" ca="1" si="3049"/>
        <v>4</v>
      </c>
      <c r="G5030">
        <f t="shared" ca="1" si="3050"/>
        <v>202012</v>
      </c>
      <c r="H5030">
        <f t="shared" ca="1" si="3051"/>
        <v>202004</v>
      </c>
      <c r="I5030" t="str">
        <f t="shared" ca="1" si="3052"/>
        <v>FY2020 Q3 Sep</v>
      </c>
      <c r="J5030">
        <f t="shared" ca="1" si="3053"/>
        <v>2020</v>
      </c>
      <c r="K5030" s="8" t="str">
        <f t="shared" ca="1" si="3054"/>
        <v>Sep</v>
      </c>
      <c r="L5030" s="8" t="str">
        <f t="shared" ca="1" si="3055"/>
        <v>Q3</v>
      </c>
      <c r="M5030">
        <f t="shared" ca="1" si="3056"/>
        <v>9</v>
      </c>
      <c r="N5030">
        <f t="shared" ca="1" si="3057"/>
        <v>3</v>
      </c>
      <c r="O5030">
        <f t="shared" ca="1" si="3058"/>
        <v>202009</v>
      </c>
      <c r="P5030">
        <f t="shared" ca="1" si="3059"/>
        <v>202003</v>
      </c>
      <c r="Q5030" t="str">
        <f t="shared" si="3060"/>
        <v>FY2020 Q1 Oct</v>
      </c>
      <c r="R5030">
        <f t="shared" si="3061"/>
        <v>2020</v>
      </c>
      <c r="S5030" s="8" t="str">
        <f t="shared" si="3062"/>
        <v>Oct</v>
      </c>
      <c r="T5030" s="8" t="str">
        <f t="shared" si="3063"/>
        <v>Q1</v>
      </c>
      <c r="U5030">
        <f t="shared" si="3064"/>
        <v>1</v>
      </c>
      <c r="V5030">
        <f t="shared" si="3065"/>
        <v>1</v>
      </c>
      <c r="W5030">
        <f t="shared" si="3066"/>
        <v>202001</v>
      </c>
      <c r="X5030">
        <f t="shared" si="3067"/>
        <v>202001</v>
      </c>
      <c r="Y5030" t="str">
        <f t="shared" si="3068"/>
        <v>FY2019 Q4 Oct</v>
      </c>
      <c r="Z5030">
        <f t="shared" si="3069"/>
        <v>2019</v>
      </c>
      <c r="AA5030" s="8" t="str">
        <f t="shared" si="3070"/>
        <v>Oct</v>
      </c>
      <c r="AB5030" s="8" t="str">
        <f t="shared" si="3071"/>
        <v>Q4</v>
      </c>
      <c r="AC5030">
        <f t="shared" si="3072"/>
        <v>10</v>
      </c>
      <c r="AD5030">
        <f t="shared" si="3073"/>
        <v>4</v>
      </c>
      <c r="AE5030">
        <f t="shared" si="3074"/>
        <v>201910</v>
      </c>
      <c r="AF5030">
        <f t="shared" si="3075"/>
        <v>201904</v>
      </c>
      <c r="AG5030" s="9">
        <f t="shared" ca="1" si="3076"/>
        <v>0</v>
      </c>
      <c r="AH5030">
        <f t="shared" ca="1" si="3042"/>
        <v>4</v>
      </c>
      <c r="AI5030" s="9">
        <f t="shared" ca="1" si="3043"/>
        <v>11</v>
      </c>
      <c r="AJ5030" s="9">
        <f t="shared" ca="1" si="3077"/>
        <v>1</v>
      </c>
      <c r="AK5030" s="9">
        <f t="shared" si="3078"/>
        <v>2</v>
      </c>
      <c r="AL5030" s="9">
        <f t="shared" si="3079"/>
        <v>43</v>
      </c>
      <c r="AM5030" s="9">
        <f t="shared" si="3080"/>
        <v>15</v>
      </c>
      <c r="AN5030" s="2">
        <v>43759.643750000003</v>
      </c>
      <c r="AO5030">
        <v>8784</v>
      </c>
      <c r="AP5030" s="1">
        <v>4000</v>
      </c>
      <c r="AQ5030" t="s">
        <v>4</v>
      </c>
    </row>
    <row r="5031" spans="1:43" x14ac:dyDescent="0.3">
      <c r="A5031" t="str">
        <f t="shared" ca="1" si="3044"/>
        <v>FY2020 Q4 Sep</v>
      </c>
      <c r="B5031">
        <f t="shared" ca="1" si="3045"/>
        <v>2020</v>
      </c>
      <c r="C5031" s="8" t="str">
        <f t="shared" ca="1" si="3046"/>
        <v>Sep</v>
      </c>
      <c r="D5031" s="8" t="str">
        <f t="shared" ca="1" si="3047"/>
        <v>Q4</v>
      </c>
      <c r="E5031">
        <f t="shared" ca="1" si="3048"/>
        <v>12</v>
      </c>
      <c r="F5031">
        <f t="shared" ca="1" si="3049"/>
        <v>4</v>
      </c>
      <c r="G5031">
        <f t="shared" ca="1" si="3050"/>
        <v>202012</v>
      </c>
      <c r="H5031">
        <f t="shared" ca="1" si="3051"/>
        <v>202004</v>
      </c>
      <c r="I5031" t="str">
        <f t="shared" ca="1" si="3052"/>
        <v>FY2020 Q3 Sep</v>
      </c>
      <c r="J5031">
        <f t="shared" ca="1" si="3053"/>
        <v>2020</v>
      </c>
      <c r="K5031" s="8" t="str">
        <f t="shared" ca="1" si="3054"/>
        <v>Sep</v>
      </c>
      <c r="L5031" s="8" t="str">
        <f t="shared" ca="1" si="3055"/>
        <v>Q3</v>
      </c>
      <c r="M5031">
        <f t="shared" ca="1" si="3056"/>
        <v>9</v>
      </c>
      <c r="N5031">
        <f t="shared" ca="1" si="3057"/>
        <v>3</v>
      </c>
      <c r="O5031">
        <f t="shared" ca="1" si="3058"/>
        <v>202009</v>
      </c>
      <c r="P5031">
        <f t="shared" ca="1" si="3059"/>
        <v>202003</v>
      </c>
      <c r="Q5031" t="str">
        <f t="shared" si="3060"/>
        <v>FY2020 Q2 Jan</v>
      </c>
      <c r="R5031">
        <f t="shared" si="3061"/>
        <v>2020</v>
      </c>
      <c r="S5031" s="8" t="str">
        <f t="shared" si="3062"/>
        <v>Jan</v>
      </c>
      <c r="T5031" s="8" t="str">
        <f t="shared" si="3063"/>
        <v>Q2</v>
      </c>
      <c r="U5031">
        <f t="shared" si="3064"/>
        <v>4</v>
      </c>
      <c r="V5031">
        <f t="shared" si="3065"/>
        <v>2</v>
      </c>
      <c r="W5031">
        <f t="shared" si="3066"/>
        <v>202004</v>
      </c>
      <c r="X5031">
        <f t="shared" si="3067"/>
        <v>202002</v>
      </c>
      <c r="Y5031" t="str">
        <f t="shared" si="3068"/>
        <v>FY2020 Q1 Jan</v>
      </c>
      <c r="Z5031">
        <f t="shared" si="3069"/>
        <v>2020</v>
      </c>
      <c r="AA5031" s="8" t="str">
        <f t="shared" si="3070"/>
        <v>Jan</v>
      </c>
      <c r="AB5031" s="8" t="str">
        <f t="shared" si="3071"/>
        <v>Q1</v>
      </c>
      <c r="AC5031">
        <f t="shared" si="3072"/>
        <v>1</v>
      </c>
      <c r="AD5031">
        <f t="shared" si="3073"/>
        <v>1</v>
      </c>
      <c r="AE5031">
        <f t="shared" si="3074"/>
        <v>202001</v>
      </c>
      <c r="AF5031">
        <f t="shared" si="3075"/>
        <v>202001</v>
      </c>
      <c r="AG5031" s="9">
        <f t="shared" ca="1" si="3076"/>
        <v>0</v>
      </c>
      <c r="AH5031">
        <f t="shared" ca="1" si="3042"/>
        <v>3</v>
      </c>
      <c r="AI5031" s="9">
        <f t="shared" ca="1" si="3043"/>
        <v>8</v>
      </c>
      <c r="AJ5031" s="9">
        <f t="shared" ca="1" si="3077"/>
        <v>0</v>
      </c>
      <c r="AK5031" s="9">
        <f t="shared" si="3078"/>
        <v>2</v>
      </c>
      <c r="AL5031" s="9">
        <f t="shared" si="3079"/>
        <v>5</v>
      </c>
      <c r="AM5031" s="9">
        <f t="shared" si="3080"/>
        <v>13</v>
      </c>
      <c r="AN5031" s="2">
        <v>43857.570833333331</v>
      </c>
      <c r="AO5031">
        <v>8808</v>
      </c>
      <c r="AP5031" s="1">
        <v>4000</v>
      </c>
      <c r="AQ5031" t="s">
        <v>4</v>
      </c>
    </row>
    <row r="5032" spans="1:43" x14ac:dyDescent="0.3">
      <c r="A5032" t="str">
        <f t="shared" ca="1" si="3044"/>
        <v>FY2020 Q4 Sep</v>
      </c>
      <c r="B5032">
        <f t="shared" ca="1" si="3045"/>
        <v>2020</v>
      </c>
      <c r="C5032" s="8" t="str">
        <f t="shared" ca="1" si="3046"/>
        <v>Sep</v>
      </c>
      <c r="D5032" s="8" t="str">
        <f t="shared" ca="1" si="3047"/>
        <v>Q4</v>
      </c>
      <c r="E5032">
        <f t="shared" ca="1" si="3048"/>
        <v>12</v>
      </c>
      <c r="F5032">
        <f t="shared" ca="1" si="3049"/>
        <v>4</v>
      </c>
      <c r="G5032">
        <f t="shared" ca="1" si="3050"/>
        <v>202012</v>
      </c>
      <c r="H5032">
        <f t="shared" ca="1" si="3051"/>
        <v>202004</v>
      </c>
      <c r="I5032" t="str">
        <f t="shared" ca="1" si="3052"/>
        <v>FY2020 Q3 Sep</v>
      </c>
      <c r="J5032">
        <f t="shared" ca="1" si="3053"/>
        <v>2020</v>
      </c>
      <c r="K5032" s="8" t="str">
        <f t="shared" ca="1" si="3054"/>
        <v>Sep</v>
      </c>
      <c r="L5032" s="8" t="str">
        <f t="shared" ca="1" si="3055"/>
        <v>Q3</v>
      </c>
      <c r="M5032">
        <f t="shared" ca="1" si="3056"/>
        <v>9</v>
      </c>
      <c r="N5032">
        <f t="shared" ca="1" si="3057"/>
        <v>3</v>
      </c>
      <c r="O5032">
        <f t="shared" ca="1" si="3058"/>
        <v>202009</v>
      </c>
      <c r="P5032">
        <f t="shared" ca="1" si="3059"/>
        <v>202003</v>
      </c>
      <c r="Q5032" t="str">
        <f t="shared" si="3060"/>
        <v>FY2020 Q1 Oct</v>
      </c>
      <c r="R5032">
        <f t="shared" si="3061"/>
        <v>2020</v>
      </c>
      <c r="S5032" s="8" t="str">
        <f t="shared" si="3062"/>
        <v>Oct</v>
      </c>
      <c r="T5032" s="8" t="str">
        <f t="shared" si="3063"/>
        <v>Q1</v>
      </c>
      <c r="U5032">
        <f t="shared" si="3064"/>
        <v>1</v>
      </c>
      <c r="V5032">
        <f t="shared" si="3065"/>
        <v>1</v>
      </c>
      <c r="W5032">
        <f t="shared" si="3066"/>
        <v>202001</v>
      </c>
      <c r="X5032">
        <f t="shared" si="3067"/>
        <v>202001</v>
      </c>
      <c r="Y5032" t="str">
        <f t="shared" si="3068"/>
        <v>FY2019 Q4 Oct</v>
      </c>
      <c r="Z5032">
        <f t="shared" si="3069"/>
        <v>2019</v>
      </c>
      <c r="AA5032" s="8" t="str">
        <f t="shared" si="3070"/>
        <v>Oct</v>
      </c>
      <c r="AB5032" s="8" t="str">
        <f t="shared" si="3071"/>
        <v>Q4</v>
      </c>
      <c r="AC5032">
        <f t="shared" si="3072"/>
        <v>10</v>
      </c>
      <c r="AD5032">
        <f t="shared" si="3073"/>
        <v>4</v>
      </c>
      <c r="AE5032">
        <f t="shared" si="3074"/>
        <v>201910</v>
      </c>
      <c r="AF5032">
        <f t="shared" si="3075"/>
        <v>201904</v>
      </c>
      <c r="AG5032" s="9">
        <f t="shared" ca="1" si="3076"/>
        <v>0</v>
      </c>
      <c r="AH5032">
        <f t="shared" ca="1" si="3042"/>
        <v>4</v>
      </c>
      <c r="AI5032" s="9">
        <f t="shared" ca="1" si="3043"/>
        <v>11</v>
      </c>
      <c r="AJ5032" s="9">
        <f t="shared" ca="1" si="3077"/>
        <v>1</v>
      </c>
      <c r="AK5032" s="9">
        <f t="shared" si="3078"/>
        <v>5</v>
      </c>
      <c r="AL5032" s="9">
        <f t="shared" si="3079"/>
        <v>43</v>
      </c>
      <c r="AM5032" s="9">
        <f t="shared" si="3080"/>
        <v>16</v>
      </c>
      <c r="AN5032" s="2">
        <v>43762.680555555555</v>
      </c>
      <c r="AO5032">
        <v>8821</v>
      </c>
      <c r="AP5032" s="1">
        <v>4000</v>
      </c>
      <c r="AQ5032" t="s">
        <v>4</v>
      </c>
    </row>
    <row r="5033" spans="1:43" x14ac:dyDescent="0.3">
      <c r="A5033" t="str">
        <f t="shared" ca="1" si="3044"/>
        <v>FY2020 Q4 Sep</v>
      </c>
      <c r="B5033">
        <f t="shared" ca="1" si="3045"/>
        <v>2020</v>
      </c>
      <c r="C5033" s="8" t="str">
        <f t="shared" ca="1" si="3046"/>
        <v>Sep</v>
      </c>
      <c r="D5033" s="8" t="str">
        <f t="shared" ca="1" si="3047"/>
        <v>Q4</v>
      </c>
      <c r="E5033">
        <f t="shared" ca="1" si="3048"/>
        <v>12</v>
      </c>
      <c r="F5033">
        <f t="shared" ca="1" si="3049"/>
        <v>4</v>
      </c>
      <c r="G5033">
        <f t="shared" ca="1" si="3050"/>
        <v>202012</v>
      </c>
      <c r="H5033">
        <f t="shared" ca="1" si="3051"/>
        <v>202004</v>
      </c>
      <c r="I5033" t="str">
        <f t="shared" ca="1" si="3052"/>
        <v>FY2020 Q3 Sep</v>
      </c>
      <c r="J5033">
        <f t="shared" ca="1" si="3053"/>
        <v>2020</v>
      </c>
      <c r="K5033" s="8" t="str">
        <f t="shared" ca="1" si="3054"/>
        <v>Sep</v>
      </c>
      <c r="L5033" s="8" t="str">
        <f t="shared" ca="1" si="3055"/>
        <v>Q3</v>
      </c>
      <c r="M5033">
        <f t="shared" ca="1" si="3056"/>
        <v>9</v>
      </c>
      <c r="N5033">
        <f t="shared" ca="1" si="3057"/>
        <v>3</v>
      </c>
      <c r="O5033">
        <f t="shared" ca="1" si="3058"/>
        <v>202009</v>
      </c>
      <c r="P5033">
        <f t="shared" ca="1" si="3059"/>
        <v>202003</v>
      </c>
      <c r="Q5033" t="str">
        <f t="shared" si="3060"/>
        <v>FY2019 Q4 Sep</v>
      </c>
      <c r="R5033">
        <f t="shared" si="3061"/>
        <v>2019</v>
      </c>
      <c r="S5033" s="8" t="str">
        <f t="shared" si="3062"/>
        <v>Sep</v>
      </c>
      <c r="T5033" s="8" t="str">
        <f t="shared" si="3063"/>
        <v>Q4</v>
      </c>
      <c r="U5033">
        <f t="shared" si="3064"/>
        <v>12</v>
      </c>
      <c r="V5033">
        <f t="shared" si="3065"/>
        <v>4</v>
      </c>
      <c r="W5033">
        <f t="shared" si="3066"/>
        <v>201912</v>
      </c>
      <c r="X5033">
        <f t="shared" si="3067"/>
        <v>201904</v>
      </c>
      <c r="Y5033" t="str">
        <f t="shared" si="3068"/>
        <v>FY2019 Q3 Sep</v>
      </c>
      <c r="Z5033">
        <f t="shared" si="3069"/>
        <v>2019</v>
      </c>
      <c r="AA5033" s="8" t="str">
        <f t="shared" si="3070"/>
        <v>Sep</v>
      </c>
      <c r="AB5033" s="8" t="str">
        <f t="shared" si="3071"/>
        <v>Q3</v>
      </c>
      <c r="AC5033">
        <f t="shared" si="3072"/>
        <v>9</v>
      </c>
      <c r="AD5033">
        <f t="shared" si="3073"/>
        <v>3</v>
      </c>
      <c r="AE5033">
        <f t="shared" si="3074"/>
        <v>201909</v>
      </c>
      <c r="AF5033">
        <f t="shared" si="3075"/>
        <v>201903</v>
      </c>
      <c r="AG5033" s="9">
        <f t="shared" ca="1" si="3076"/>
        <v>1</v>
      </c>
      <c r="AH5033">
        <f t="shared" ca="1" si="3042"/>
        <v>4</v>
      </c>
      <c r="AI5033" s="9">
        <f t="shared" ca="1" si="3043"/>
        <v>12</v>
      </c>
      <c r="AJ5033" s="9">
        <f t="shared" ca="1" si="3077"/>
        <v>1</v>
      </c>
      <c r="AK5033" s="9">
        <f t="shared" si="3078"/>
        <v>5</v>
      </c>
      <c r="AL5033" s="9">
        <f t="shared" si="3079"/>
        <v>36</v>
      </c>
      <c r="AM5033" s="9">
        <f t="shared" si="3080"/>
        <v>16</v>
      </c>
      <c r="AN5033" s="2">
        <v>43713.690972222219</v>
      </c>
      <c r="AO5033">
        <v>8826</v>
      </c>
      <c r="AP5033" s="1">
        <v>4000</v>
      </c>
      <c r="AQ5033" t="s">
        <v>4</v>
      </c>
    </row>
    <row r="5034" spans="1:43" x14ac:dyDescent="0.3">
      <c r="A5034" t="str">
        <f t="shared" ca="1" si="3044"/>
        <v>FY2020 Q4 Sep</v>
      </c>
      <c r="B5034">
        <f t="shared" ca="1" si="3045"/>
        <v>2020</v>
      </c>
      <c r="C5034" s="8" t="str">
        <f t="shared" ca="1" si="3046"/>
        <v>Sep</v>
      </c>
      <c r="D5034" s="8" t="str">
        <f t="shared" ca="1" si="3047"/>
        <v>Q4</v>
      </c>
      <c r="E5034">
        <f t="shared" ca="1" si="3048"/>
        <v>12</v>
      </c>
      <c r="F5034">
        <f t="shared" ca="1" si="3049"/>
        <v>4</v>
      </c>
      <c r="G5034">
        <f t="shared" ca="1" si="3050"/>
        <v>202012</v>
      </c>
      <c r="H5034">
        <f t="shared" ca="1" si="3051"/>
        <v>202004</v>
      </c>
      <c r="I5034" t="str">
        <f t="shared" ca="1" si="3052"/>
        <v>FY2020 Q3 Sep</v>
      </c>
      <c r="J5034">
        <f t="shared" ca="1" si="3053"/>
        <v>2020</v>
      </c>
      <c r="K5034" s="8" t="str">
        <f t="shared" ca="1" si="3054"/>
        <v>Sep</v>
      </c>
      <c r="L5034" s="8" t="str">
        <f t="shared" ca="1" si="3055"/>
        <v>Q3</v>
      </c>
      <c r="M5034">
        <f t="shared" ca="1" si="3056"/>
        <v>9</v>
      </c>
      <c r="N5034">
        <f t="shared" ca="1" si="3057"/>
        <v>3</v>
      </c>
      <c r="O5034">
        <f t="shared" ca="1" si="3058"/>
        <v>202009</v>
      </c>
      <c r="P5034">
        <f t="shared" ca="1" si="3059"/>
        <v>202003</v>
      </c>
      <c r="Q5034" t="str">
        <f t="shared" si="3060"/>
        <v>FY2019 Q4 Sep</v>
      </c>
      <c r="R5034">
        <f t="shared" si="3061"/>
        <v>2019</v>
      </c>
      <c r="S5034" s="8" t="str">
        <f t="shared" si="3062"/>
        <v>Sep</v>
      </c>
      <c r="T5034" s="8" t="str">
        <f t="shared" si="3063"/>
        <v>Q4</v>
      </c>
      <c r="U5034">
        <f t="shared" si="3064"/>
        <v>12</v>
      </c>
      <c r="V5034">
        <f t="shared" si="3065"/>
        <v>4</v>
      </c>
      <c r="W5034">
        <f t="shared" si="3066"/>
        <v>201912</v>
      </c>
      <c r="X5034">
        <f t="shared" si="3067"/>
        <v>201904</v>
      </c>
      <c r="Y5034" t="str">
        <f t="shared" si="3068"/>
        <v>FY2019 Q3 Sep</v>
      </c>
      <c r="Z5034">
        <f t="shared" si="3069"/>
        <v>2019</v>
      </c>
      <c r="AA5034" s="8" t="str">
        <f t="shared" si="3070"/>
        <v>Sep</v>
      </c>
      <c r="AB5034" s="8" t="str">
        <f t="shared" si="3071"/>
        <v>Q3</v>
      </c>
      <c r="AC5034">
        <f t="shared" si="3072"/>
        <v>9</v>
      </c>
      <c r="AD5034">
        <f t="shared" si="3073"/>
        <v>3</v>
      </c>
      <c r="AE5034">
        <f t="shared" si="3074"/>
        <v>201909</v>
      </c>
      <c r="AF5034">
        <f t="shared" si="3075"/>
        <v>201903</v>
      </c>
      <c r="AG5034" s="9">
        <f t="shared" ca="1" si="3076"/>
        <v>1</v>
      </c>
      <c r="AH5034">
        <f t="shared" ref="AH5034:AH5097" ca="1" si="3081">ROUND(AI5034/3,0)</f>
        <v>4</v>
      </c>
      <c r="AI5034" s="9">
        <f t="shared" ref="AI5034:AI5097" ca="1" si="3082">MONTH(TODAY())-(MONTH(AN5034)-
(YEAR(TODAY())-YEAR(AN5034))*12)</f>
        <v>12</v>
      </c>
      <c r="AJ5034" s="9">
        <f t="shared" ca="1" si="3077"/>
        <v>1</v>
      </c>
      <c r="AK5034" s="9">
        <f t="shared" si="3078"/>
        <v>6</v>
      </c>
      <c r="AL5034" s="9">
        <f t="shared" si="3079"/>
        <v>36</v>
      </c>
      <c r="AM5034" s="9">
        <f t="shared" si="3080"/>
        <v>16</v>
      </c>
      <c r="AN5034" s="2">
        <v>43714.702777777777</v>
      </c>
      <c r="AO5034">
        <v>8826</v>
      </c>
      <c r="AP5034" s="1">
        <v>4000</v>
      </c>
      <c r="AQ5034" t="s">
        <v>4</v>
      </c>
    </row>
    <row r="5035" spans="1:43" x14ac:dyDescent="0.3">
      <c r="A5035" t="str">
        <f t="shared" ca="1" si="3044"/>
        <v>FY2020 Q4 Sep</v>
      </c>
      <c r="B5035">
        <f t="shared" ca="1" si="3045"/>
        <v>2020</v>
      </c>
      <c r="C5035" s="8" t="str">
        <f t="shared" ca="1" si="3046"/>
        <v>Sep</v>
      </c>
      <c r="D5035" s="8" t="str">
        <f t="shared" ca="1" si="3047"/>
        <v>Q4</v>
      </c>
      <c r="E5035">
        <f t="shared" ca="1" si="3048"/>
        <v>12</v>
      </c>
      <c r="F5035">
        <f t="shared" ca="1" si="3049"/>
        <v>4</v>
      </c>
      <c r="G5035">
        <f t="shared" ca="1" si="3050"/>
        <v>202012</v>
      </c>
      <c r="H5035">
        <f t="shared" ca="1" si="3051"/>
        <v>202004</v>
      </c>
      <c r="I5035" t="str">
        <f t="shared" ca="1" si="3052"/>
        <v>FY2020 Q3 Sep</v>
      </c>
      <c r="J5035">
        <f t="shared" ca="1" si="3053"/>
        <v>2020</v>
      </c>
      <c r="K5035" s="8" t="str">
        <f t="shared" ca="1" si="3054"/>
        <v>Sep</v>
      </c>
      <c r="L5035" s="8" t="str">
        <f t="shared" ca="1" si="3055"/>
        <v>Q3</v>
      </c>
      <c r="M5035">
        <f t="shared" ca="1" si="3056"/>
        <v>9</v>
      </c>
      <c r="N5035">
        <f t="shared" ca="1" si="3057"/>
        <v>3</v>
      </c>
      <c r="O5035">
        <f t="shared" ca="1" si="3058"/>
        <v>202009</v>
      </c>
      <c r="P5035">
        <f t="shared" ca="1" si="3059"/>
        <v>202003</v>
      </c>
      <c r="Q5035" t="str">
        <f t="shared" si="3060"/>
        <v>FY2020 Q1 Oct</v>
      </c>
      <c r="R5035">
        <f t="shared" si="3061"/>
        <v>2020</v>
      </c>
      <c r="S5035" s="8" t="str">
        <f t="shared" si="3062"/>
        <v>Oct</v>
      </c>
      <c r="T5035" s="8" t="str">
        <f t="shared" si="3063"/>
        <v>Q1</v>
      </c>
      <c r="U5035">
        <f t="shared" si="3064"/>
        <v>1</v>
      </c>
      <c r="V5035">
        <f t="shared" si="3065"/>
        <v>1</v>
      </c>
      <c r="W5035">
        <f t="shared" si="3066"/>
        <v>202001</v>
      </c>
      <c r="X5035">
        <f t="shared" si="3067"/>
        <v>202001</v>
      </c>
      <c r="Y5035" t="str">
        <f t="shared" si="3068"/>
        <v>FY2019 Q4 Oct</v>
      </c>
      <c r="Z5035">
        <f t="shared" si="3069"/>
        <v>2019</v>
      </c>
      <c r="AA5035" s="8" t="str">
        <f t="shared" si="3070"/>
        <v>Oct</v>
      </c>
      <c r="AB5035" s="8" t="str">
        <f t="shared" si="3071"/>
        <v>Q4</v>
      </c>
      <c r="AC5035">
        <f t="shared" si="3072"/>
        <v>10</v>
      </c>
      <c r="AD5035">
        <f t="shared" si="3073"/>
        <v>4</v>
      </c>
      <c r="AE5035">
        <f t="shared" si="3074"/>
        <v>201910</v>
      </c>
      <c r="AF5035">
        <f t="shared" si="3075"/>
        <v>201904</v>
      </c>
      <c r="AG5035" s="9">
        <f t="shared" ca="1" si="3076"/>
        <v>0</v>
      </c>
      <c r="AH5035">
        <f t="shared" ca="1" si="3081"/>
        <v>4</v>
      </c>
      <c r="AI5035" s="9">
        <f t="shared" ca="1" si="3082"/>
        <v>11</v>
      </c>
      <c r="AJ5035" s="9">
        <f t="shared" ca="1" si="3077"/>
        <v>1</v>
      </c>
      <c r="AK5035" s="9">
        <f t="shared" si="3078"/>
        <v>5</v>
      </c>
      <c r="AL5035" s="9">
        <f t="shared" si="3079"/>
        <v>43</v>
      </c>
      <c r="AM5035" s="9">
        <f t="shared" si="3080"/>
        <v>12</v>
      </c>
      <c r="AN5035" s="2">
        <v>43762.529166666667</v>
      </c>
      <c r="AO5035">
        <v>8885</v>
      </c>
      <c r="AP5035" s="1">
        <v>4000</v>
      </c>
      <c r="AQ5035" t="s">
        <v>4</v>
      </c>
    </row>
    <row r="5036" spans="1:43" x14ac:dyDescent="0.3">
      <c r="A5036" t="str">
        <f t="shared" ca="1" si="3044"/>
        <v>FY2020 Q4 Sep</v>
      </c>
      <c r="B5036">
        <f t="shared" ca="1" si="3045"/>
        <v>2020</v>
      </c>
      <c r="C5036" s="8" t="str">
        <f t="shared" ca="1" si="3046"/>
        <v>Sep</v>
      </c>
      <c r="D5036" s="8" t="str">
        <f t="shared" ca="1" si="3047"/>
        <v>Q4</v>
      </c>
      <c r="E5036">
        <f t="shared" ca="1" si="3048"/>
        <v>12</v>
      </c>
      <c r="F5036">
        <f t="shared" ca="1" si="3049"/>
        <v>4</v>
      </c>
      <c r="G5036">
        <f t="shared" ca="1" si="3050"/>
        <v>202012</v>
      </c>
      <c r="H5036">
        <f t="shared" ca="1" si="3051"/>
        <v>202004</v>
      </c>
      <c r="I5036" t="str">
        <f t="shared" ca="1" si="3052"/>
        <v>FY2020 Q3 Sep</v>
      </c>
      <c r="J5036">
        <f t="shared" ca="1" si="3053"/>
        <v>2020</v>
      </c>
      <c r="K5036" s="8" t="str">
        <f t="shared" ca="1" si="3054"/>
        <v>Sep</v>
      </c>
      <c r="L5036" s="8" t="str">
        <f t="shared" ca="1" si="3055"/>
        <v>Q3</v>
      </c>
      <c r="M5036">
        <f t="shared" ca="1" si="3056"/>
        <v>9</v>
      </c>
      <c r="N5036">
        <f t="shared" ca="1" si="3057"/>
        <v>3</v>
      </c>
      <c r="O5036">
        <f t="shared" ca="1" si="3058"/>
        <v>202009</v>
      </c>
      <c r="P5036">
        <f t="shared" ca="1" si="3059"/>
        <v>202003</v>
      </c>
      <c r="Q5036" t="str">
        <f t="shared" si="3060"/>
        <v>FY2020 Q1 Nov</v>
      </c>
      <c r="R5036">
        <f t="shared" si="3061"/>
        <v>2020</v>
      </c>
      <c r="S5036" s="8" t="str">
        <f t="shared" si="3062"/>
        <v>Nov</v>
      </c>
      <c r="T5036" s="8" t="str">
        <f t="shared" si="3063"/>
        <v>Q1</v>
      </c>
      <c r="U5036">
        <f t="shared" si="3064"/>
        <v>2</v>
      </c>
      <c r="V5036">
        <f t="shared" si="3065"/>
        <v>1</v>
      </c>
      <c r="W5036">
        <f t="shared" si="3066"/>
        <v>202002</v>
      </c>
      <c r="X5036">
        <f t="shared" si="3067"/>
        <v>202001</v>
      </c>
      <c r="Y5036" t="str">
        <f t="shared" si="3068"/>
        <v>FY2019 Q4 Nov</v>
      </c>
      <c r="Z5036">
        <f t="shared" si="3069"/>
        <v>2019</v>
      </c>
      <c r="AA5036" s="8" t="str">
        <f t="shared" si="3070"/>
        <v>Nov</v>
      </c>
      <c r="AB5036" s="8" t="str">
        <f t="shared" si="3071"/>
        <v>Q4</v>
      </c>
      <c r="AC5036">
        <f t="shared" si="3072"/>
        <v>11</v>
      </c>
      <c r="AD5036">
        <f t="shared" si="3073"/>
        <v>4</v>
      </c>
      <c r="AE5036">
        <f t="shared" si="3074"/>
        <v>201911</v>
      </c>
      <c r="AF5036">
        <f t="shared" si="3075"/>
        <v>201904</v>
      </c>
      <c r="AG5036" s="9">
        <f t="shared" ca="1" si="3076"/>
        <v>0</v>
      </c>
      <c r="AH5036">
        <f t="shared" ca="1" si="3081"/>
        <v>3</v>
      </c>
      <c r="AI5036" s="9">
        <f t="shared" ca="1" si="3082"/>
        <v>10</v>
      </c>
      <c r="AJ5036" s="9">
        <f t="shared" ca="1" si="3077"/>
        <v>1</v>
      </c>
      <c r="AK5036" s="9">
        <f t="shared" si="3078"/>
        <v>4</v>
      </c>
      <c r="AL5036" s="9">
        <f t="shared" si="3079"/>
        <v>47</v>
      </c>
      <c r="AM5036" s="9">
        <f t="shared" si="3080"/>
        <v>15</v>
      </c>
      <c r="AN5036" s="2">
        <v>43789.632638888892</v>
      </c>
      <c r="AO5036">
        <v>8900</v>
      </c>
      <c r="AP5036" s="1">
        <v>4000</v>
      </c>
      <c r="AQ5036" t="s">
        <v>4</v>
      </c>
    </row>
    <row r="5037" spans="1:43" x14ac:dyDescent="0.3">
      <c r="A5037" t="str">
        <f t="shared" ca="1" si="3044"/>
        <v>FY2020 Q4 Sep</v>
      </c>
      <c r="B5037">
        <f t="shared" ca="1" si="3045"/>
        <v>2020</v>
      </c>
      <c r="C5037" s="8" t="str">
        <f t="shared" ca="1" si="3046"/>
        <v>Sep</v>
      </c>
      <c r="D5037" s="8" t="str">
        <f t="shared" ca="1" si="3047"/>
        <v>Q4</v>
      </c>
      <c r="E5037">
        <f t="shared" ca="1" si="3048"/>
        <v>12</v>
      </c>
      <c r="F5037">
        <f t="shared" ca="1" si="3049"/>
        <v>4</v>
      </c>
      <c r="G5037">
        <f t="shared" ca="1" si="3050"/>
        <v>202012</v>
      </c>
      <c r="H5037">
        <f t="shared" ca="1" si="3051"/>
        <v>202004</v>
      </c>
      <c r="I5037" t="str">
        <f t="shared" ca="1" si="3052"/>
        <v>FY2020 Q3 Sep</v>
      </c>
      <c r="J5037">
        <f t="shared" ca="1" si="3053"/>
        <v>2020</v>
      </c>
      <c r="K5037" s="8" t="str">
        <f t="shared" ca="1" si="3054"/>
        <v>Sep</v>
      </c>
      <c r="L5037" s="8" t="str">
        <f t="shared" ca="1" si="3055"/>
        <v>Q3</v>
      </c>
      <c r="M5037">
        <f t="shared" ca="1" si="3056"/>
        <v>9</v>
      </c>
      <c r="N5037">
        <f t="shared" ca="1" si="3057"/>
        <v>3</v>
      </c>
      <c r="O5037">
        <f t="shared" ca="1" si="3058"/>
        <v>202009</v>
      </c>
      <c r="P5037">
        <f t="shared" ca="1" si="3059"/>
        <v>202003</v>
      </c>
      <c r="Q5037" t="str">
        <f t="shared" si="3060"/>
        <v>FY2020 Q1 Oct</v>
      </c>
      <c r="R5037">
        <f t="shared" si="3061"/>
        <v>2020</v>
      </c>
      <c r="S5037" s="8" t="str">
        <f t="shared" si="3062"/>
        <v>Oct</v>
      </c>
      <c r="T5037" s="8" t="str">
        <f t="shared" si="3063"/>
        <v>Q1</v>
      </c>
      <c r="U5037">
        <f t="shared" si="3064"/>
        <v>1</v>
      </c>
      <c r="V5037">
        <f t="shared" si="3065"/>
        <v>1</v>
      </c>
      <c r="W5037">
        <f t="shared" si="3066"/>
        <v>202001</v>
      </c>
      <c r="X5037">
        <f t="shared" si="3067"/>
        <v>202001</v>
      </c>
      <c r="Y5037" t="str">
        <f t="shared" si="3068"/>
        <v>FY2019 Q4 Oct</v>
      </c>
      <c r="Z5037">
        <f t="shared" si="3069"/>
        <v>2019</v>
      </c>
      <c r="AA5037" s="8" t="str">
        <f t="shared" si="3070"/>
        <v>Oct</v>
      </c>
      <c r="AB5037" s="8" t="str">
        <f t="shared" si="3071"/>
        <v>Q4</v>
      </c>
      <c r="AC5037">
        <f t="shared" si="3072"/>
        <v>10</v>
      </c>
      <c r="AD5037">
        <f t="shared" si="3073"/>
        <v>4</v>
      </c>
      <c r="AE5037">
        <f t="shared" si="3074"/>
        <v>201910</v>
      </c>
      <c r="AF5037">
        <f t="shared" si="3075"/>
        <v>201904</v>
      </c>
      <c r="AG5037" s="9">
        <f t="shared" ca="1" si="3076"/>
        <v>0</v>
      </c>
      <c r="AH5037">
        <f t="shared" ca="1" si="3081"/>
        <v>4</v>
      </c>
      <c r="AI5037" s="9">
        <f t="shared" ca="1" si="3082"/>
        <v>11</v>
      </c>
      <c r="AJ5037" s="9">
        <f t="shared" ca="1" si="3077"/>
        <v>1</v>
      </c>
      <c r="AK5037" s="9">
        <f t="shared" si="3078"/>
        <v>6</v>
      </c>
      <c r="AL5037" s="9">
        <f t="shared" si="3079"/>
        <v>43</v>
      </c>
      <c r="AM5037" s="9">
        <f t="shared" si="3080"/>
        <v>7</v>
      </c>
      <c r="AN5037" s="2">
        <v>43763.324999999997</v>
      </c>
      <c r="AO5037">
        <v>8930</v>
      </c>
      <c r="AP5037" s="1">
        <v>4000</v>
      </c>
      <c r="AQ5037" t="s">
        <v>4</v>
      </c>
    </row>
    <row r="5038" spans="1:43" x14ac:dyDescent="0.3">
      <c r="A5038" t="str">
        <f t="shared" ca="1" si="3044"/>
        <v>FY2020 Q4 Sep</v>
      </c>
      <c r="B5038">
        <f t="shared" ca="1" si="3045"/>
        <v>2020</v>
      </c>
      <c r="C5038" s="8" t="str">
        <f t="shared" ca="1" si="3046"/>
        <v>Sep</v>
      </c>
      <c r="D5038" s="8" t="str">
        <f t="shared" ca="1" si="3047"/>
        <v>Q4</v>
      </c>
      <c r="E5038">
        <f t="shared" ca="1" si="3048"/>
        <v>12</v>
      </c>
      <c r="F5038">
        <f t="shared" ca="1" si="3049"/>
        <v>4</v>
      </c>
      <c r="G5038">
        <f t="shared" ca="1" si="3050"/>
        <v>202012</v>
      </c>
      <c r="H5038">
        <f t="shared" ca="1" si="3051"/>
        <v>202004</v>
      </c>
      <c r="I5038" t="str">
        <f t="shared" ca="1" si="3052"/>
        <v>FY2020 Q3 Sep</v>
      </c>
      <c r="J5038">
        <f t="shared" ca="1" si="3053"/>
        <v>2020</v>
      </c>
      <c r="K5038" s="8" t="str">
        <f t="shared" ca="1" si="3054"/>
        <v>Sep</v>
      </c>
      <c r="L5038" s="8" t="str">
        <f t="shared" ca="1" si="3055"/>
        <v>Q3</v>
      </c>
      <c r="M5038">
        <f t="shared" ca="1" si="3056"/>
        <v>9</v>
      </c>
      <c r="N5038">
        <f t="shared" ca="1" si="3057"/>
        <v>3</v>
      </c>
      <c r="O5038">
        <f t="shared" ca="1" si="3058"/>
        <v>202009</v>
      </c>
      <c r="P5038">
        <f t="shared" ca="1" si="3059"/>
        <v>202003</v>
      </c>
      <c r="Q5038" t="str">
        <f t="shared" si="3060"/>
        <v>FY2020 Q1 Nov</v>
      </c>
      <c r="R5038">
        <f t="shared" si="3061"/>
        <v>2020</v>
      </c>
      <c r="S5038" s="8" t="str">
        <f t="shared" si="3062"/>
        <v>Nov</v>
      </c>
      <c r="T5038" s="8" t="str">
        <f t="shared" si="3063"/>
        <v>Q1</v>
      </c>
      <c r="U5038">
        <f t="shared" si="3064"/>
        <v>2</v>
      </c>
      <c r="V5038">
        <f t="shared" si="3065"/>
        <v>1</v>
      </c>
      <c r="W5038">
        <f t="shared" si="3066"/>
        <v>202002</v>
      </c>
      <c r="X5038">
        <f t="shared" si="3067"/>
        <v>202001</v>
      </c>
      <c r="Y5038" t="str">
        <f t="shared" si="3068"/>
        <v>FY2019 Q4 Nov</v>
      </c>
      <c r="Z5038">
        <f t="shared" si="3069"/>
        <v>2019</v>
      </c>
      <c r="AA5038" s="8" t="str">
        <f t="shared" si="3070"/>
        <v>Nov</v>
      </c>
      <c r="AB5038" s="8" t="str">
        <f t="shared" si="3071"/>
        <v>Q4</v>
      </c>
      <c r="AC5038">
        <f t="shared" si="3072"/>
        <v>11</v>
      </c>
      <c r="AD5038">
        <f t="shared" si="3073"/>
        <v>4</v>
      </c>
      <c r="AE5038">
        <f t="shared" si="3074"/>
        <v>201911</v>
      </c>
      <c r="AF5038">
        <f t="shared" si="3075"/>
        <v>201904</v>
      </c>
      <c r="AG5038" s="9">
        <f t="shared" ca="1" si="3076"/>
        <v>0</v>
      </c>
      <c r="AH5038">
        <f t="shared" ca="1" si="3081"/>
        <v>3</v>
      </c>
      <c r="AI5038" s="9">
        <f t="shared" ca="1" si="3082"/>
        <v>10</v>
      </c>
      <c r="AJ5038" s="9">
        <f t="shared" ca="1" si="3077"/>
        <v>1</v>
      </c>
      <c r="AK5038" s="9">
        <f t="shared" si="3078"/>
        <v>5</v>
      </c>
      <c r="AL5038" s="9">
        <f t="shared" si="3079"/>
        <v>46</v>
      </c>
      <c r="AM5038" s="9">
        <f t="shared" si="3080"/>
        <v>10</v>
      </c>
      <c r="AN5038" s="2">
        <v>43783.4375</v>
      </c>
      <c r="AO5038">
        <v>8959</v>
      </c>
      <c r="AP5038" s="1">
        <v>4000</v>
      </c>
      <c r="AQ5038" t="s">
        <v>4</v>
      </c>
    </row>
    <row r="5039" spans="1:43" x14ac:dyDescent="0.3">
      <c r="A5039" t="str">
        <f t="shared" ca="1" si="3044"/>
        <v>FY2020 Q4 Sep</v>
      </c>
      <c r="B5039">
        <f t="shared" ca="1" si="3045"/>
        <v>2020</v>
      </c>
      <c r="C5039" s="8" t="str">
        <f t="shared" ca="1" si="3046"/>
        <v>Sep</v>
      </c>
      <c r="D5039" s="8" t="str">
        <f t="shared" ca="1" si="3047"/>
        <v>Q4</v>
      </c>
      <c r="E5039">
        <f t="shared" ca="1" si="3048"/>
        <v>12</v>
      </c>
      <c r="F5039">
        <f t="shared" ca="1" si="3049"/>
        <v>4</v>
      </c>
      <c r="G5039">
        <f t="shared" ca="1" si="3050"/>
        <v>202012</v>
      </c>
      <c r="H5039">
        <f t="shared" ca="1" si="3051"/>
        <v>202004</v>
      </c>
      <c r="I5039" t="str">
        <f t="shared" ca="1" si="3052"/>
        <v>FY2020 Q3 Sep</v>
      </c>
      <c r="J5039">
        <f t="shared" ca="1" si="3053"/>
        <v>2020</v>
      </c>
      <c r="K5039" s="8" t="str">
        <f t="shared" ca="1" si="3054"/>
        <v>Sep</v>
      </c>
      <c r="L5039" s="8" t="str">
        <f t="shared" ca="1" si="3055"/>
        <v>Q3</v>
      </c>
      <c r="M5039">
        <f t="shared" ca="1" si="3056"/>
        <v>9</v>
      </c>
      <c r="N5039">
        <f t="shared" ca="1" si="3057"/>
        <v>3</v>
      </c>
      <c r="O5039">
        <f t="shared" ca="1" si="3058"/>
        <v>202009</v>
      </c>
      <c r="P5039">
        <f t="shared" ca="1" si="3059"/>
        <v>202003</v>
      </c>
      <c r="Q5039" t="str">
        <f t="shared" si="3060"/>
        <v>FY2020 Q1 Nov</v>
      </c>
      <c r="R5039">
        <f t="shared" si="3061"/>
        <v>2020</v>
      </c>
      <c r="S5039" s="8" t="str">
        <f t="shared" si="3062"/>
        <v>Nov</v>
      </c>
      <c r="T5039" s="8" t="str">
        <f t="shared" si="3063"/>
        <v>Q1</v>
      </c>
      <c r="U5039">
        <f t="shared" si="3064"/>
        <v>2</v>
      </c>
      <c r="V5039">
        <f t="shared" si="3065"/>
        <v>1</v>
      </c>
      <c r="W5039">
        <f t="shared" si="3066"/>
        <v>202002</v>
      </c>
      <c r="X5039">
        <f t="shared" si="3067"/>
        <v>202001</v>
      </c>
      <c r="Y5039" t="str">
        <f t="shared" si="3068"/>
        <v>FY2019 Q4 Nov</v>
      </c>
      <c r="Z5039">
        <f t="shared" si="3069"/>
        <v>2019</v>
      </c>
      <c r="AA5039" s="8" t="str">
        <f t="shared" si="3070"/>
        <v>Nov</v>
      </c>
      <c r="AB5039" s="8" t="str">
        <f t="shared" si="3071"/>
        <v>Q4</v>
      </c>
      <c r="AC5039">
        <f t="shared" si="3072"/>
        <v>11</v>
      </c>
      <c r="AD5039">
        <f t="shared" si="3073"/>
        <v>4</v>
      </c>
      <c r="AE5039">
        <f t="shared" si="3074"/>
        <v>201911</v>
      </c>
      <c r="AF5039">
        <f t="shared" si="3075"/>
        <v>201904</v>
      </c>
      <c r="AG5039" s="9">
        <f t="shared" ca="1" si="3076"/>
        <v>0</v>
      </c>
      <c r="AH5039">
        <f t="shared" ca="1" si="3081"/>
        <v>3</v>
      </c>
      <c r="AI5039" s="9">
        <f t="shared" ca="1" si="3082"/>
        <v>10</v>
      </c>
      <c r="AJ5039" s="9">
        <f t="shared" ca="1" si="3077"/>
        <v>1</v>
      </c>
      <c r="AK5039" s="9">
        <f t="shared" si="3078"/>
        <v>3</v>
      </c>
      <c r="AL5039" s="9">
        <f t="shared" si="3079"/>
        <v>47</v>
      </c>
      <c r="AM5039" s="9">
        <f t="shared" si="3080"/>
        <v>19</v>
      </c>
      <c r="AN5039" s="2">
        <v>43788.809027777781</v>
      </c>
      <c r="AO5039">
        <v>8959</v>
      </c>
      <c r="AP5039" s="1">
        <v>4000</v>
      </c>
      <c r="AQ5039" t="s">
        <v>4</v>
      </c>
    </row>
    <row r="5040" spans="1:43" x14ac:dyDescent="0.3">
      <c r="A5040" t="str">
        <f t="shared" ca="1" si="3044"/>
        <v>FY2020 Q4 Sep</v>
      </c>
      <c r="B5040">
        <f t="shared" ca="1" si="3045"/>
        <v>2020</v>
      </c>
      <c r="C5040" s="8" t="str">
        <f t="shared" ca="1" si="3046"/>
        <v>Sep</v>
      </c>
      <c r="D5040" s="8" t="str">
        <f t="shared" ca="1" si="3047"/>
        <v>Q4</v>
      </c>
      <c r="E5040">
        <f t="shared" ca="1" si="3048"/>
        <v>12</v>
      </c>
      <c r="F5040">
        <f t="shared" ca="1" si="3049"/>
        <v>4</v>
      </c>
      <c r="G5040">
        <f t="shared" ca="1" si="3050"/>
        <v>202012</v>
      </c>
      <c r="H5040">
        <f t="shared" ca="1" si="3051"/>
        <v>202004</v>
      </c>
      <c r="I5040" t="str">
        <f t="shared" ca="1" si="3052"/>
        <v>FY2020 Q3 Sep</v>
      </c>
      <c r="J5040">
        <f t="shared" ca="1" si="3053"/>
        <v>2020</v>
      </c>
      <c r="K5040" s="8" t="str">
        <f t="shared" ca="1" si="3054"/>
        <v>Sep</v>
      </c>
      <c r="L5040" s="8" t="str">
        <f t="shared" ca="1" si="3055"/>
        <v>Q3</v>
      </c>
      <c r="M5040">
        <f t="shared" ca="1" si="3056"/>
        <v>9</v>
      </c>
      <c r="N5040">
        <f t="shared" ca="1" si="3057"/>
        <v>3</v>
      </c>
      <c r="O5040">
        <f t="shared" ca="1" si="3058"/>
        <v>202009</v>
      </c>
      <c r="P5040">
        <f t="shared" ca="1" si="3059"/>
        <v>202003</v>
      </c>
      <c r="Q5040" t="str">
        <f t="shared" si="3060"/>
        <v>FY2020 Q1 Nov</v>
      </c>
      <c r="R5040">
        <f t="shared" si="3061"/>
        <v>2020</v>
      </c>
      <c r="S5040" s="8" t="str">
        <f t="shared" si="3062"/>
        <v>Nov</v>
      </c>
      <c r="T5040" s="8" t="str">
        <f t="shared" si="3063"/>
        <v>Q1</v>
      </c>
      <c r="U5040">
        <f t="shared" si="3064"/>
        <v>2</v>
      </c>
      <c r="V5040">
        <f t="shared" si="3065"/>
        <v>1</v>
      </c>
      <c r="W5040">
        <f t="shared" si="3066"/>
        <v>202002</v>
      </c>
      <c r="X5040">
        <f t="shared" si="3067"/>
        <v>202001</v>
      </c>
      <c r="Y5040" t="str">
        <f t="shared" si="3068"/>
        <v>FY2019 Q4 Nov</v>
      </c>
      <c r="Z5040">
        <f t="shared" si="3069"/>
        <v>2019</v>
      </c>
      <c r="AA5040" s="8" t="str">
        <f t="shared" si="3070"/>
        <v>Nov</v>
      </c>
      <c r="AB5040" s="8" t="str">
        <f t="shared" si="3071"/>
        <v>Q4</v>
      </c>
      <c r="AC5040">
        <f t="shared" si="3072"/>
        <v>11</v>
      </c>
      <c r="AD5040">
        <f t="shared" si="3073"/>
        <v>4</v>
      </c>
      <c r="AE5040">
        <f t="shared" si="3074"/>
        <v>201911</v>
      </c>
      <c r="AF5040">
        <f t="shared" si="3075"/>
        <v>201904</v>
      </c>
      <c r="AG5040" s="9">
        <f t="shared" ca="1" si="3076"/>
        <v>0</v>
      </c>
      <c r="AH5040">
        <f t="shared" ca="1" si="3081"/>
        <v>3</v>
      </c>
      <c r="AI5040" s="9">
        <f t="shared" ca="1" si="3082"/>
        <v>10</v>
      </c>
      <c r="AJ5040" s="9">
        <f t="shared" ca="1" si="3077"/>
        <v>1</v>
      </c>
      <c r="AK5040" s="9">
        <f t="shared" si="3078"/>
        <v>6</v>
      </c>
      <c r="AL5040" s="9">
        <f t="shared" si="3079"/>
        <v>48</v>
      </c>
      <c r="AM5040" s="9">
        <f t="shared" si="3080"/>
        <v>15</v>
      </c>
      <c r="AN5040" s="2">
        <v>43798.642361111109</v>
      </c>
      <c r="AO5040">
        <v>8959</v>
      </c>
      <c r="AP5040" s="1">
        <v>4000</v>
      </c>
      <c r="AQ5040" t="s">
        <v>4</v>
      </c>
    </row>
    <row r="5041" spans="1:43" x14ac:dyDescent="0.3">
      <c r="A5041" t="str">
        <f t="shared" ca="1" si="3044"/>
        <v>FY2020 Q4 Sep</v>
      </c>
      <c r="B5041">
        <f t="shared" ca="1" si="3045"/>
        <v>2020</v>
      </c>
      <c r="C5041" s="8" t="str">
        <f t="shared" ca="1" si="3046"/>
        <v>Sep</v>
      </c>
      <c r="D5041" s="8" t="str">
        <f t="shared" ca="1" si="3047"/>
        <v>Q4</v>
      </c>
      <c r="E5041">
        <f t="shared" ca="1" si="3048"/>
        <v>12</v>
      </c>
      <c r="F5041">
        <f t="shared" ca="1" si="3049"/>
        <v>4</v>
      </c>
      <c r="G5041">
        <f t="shared" ca="1" si="3050"/>
        <v>202012</v>
      </c>
      <c r="H5041">
        <f t="shared" ca="1" si="3051"/>
        <v>202004</v>
      </c>
      <c r="I5041" t="str">
        <f t="shared" ca="1" si="3052"/>
        <v>FY2020 Q3 Sep</v>
      </c>
      <c r="J5041">
        <f t="shared" ca="1" si="3053"/>
        <v>2020</v>
      </c>
      <c r="K5041" s="8" t="str">
        <f t="shared" ca="1" si="3054"/>
        <v>Sep</v>
      </c>
      <c r="L5041" s="8" t="str">
        <f t="shared" ca="1" si="3055"/>
        <v>Q3</v>
      </c>
      <c r="M5041">
        <f t="shared" ca="1" si="3056"/>
        <v>9</v>
      </c>
      <c r="N5041">
        <f t="shared" ca="1" si="3057"/>
        <v>3</v>
      </c>
      <c r="O5041">
        <f t="shared" ca="1" si="3058"/>
        <v>202009</v>
      </c>
      <c r="P5041">
        <f t="shared" ca="1" si="3059"/>
        <v>202003</v>
      </c>
      <c r="Q5041" t="str">
        <f t="shared" si="3060"/>
        <v>FY2020 Q2 Mar</v>
      </c>
      <c r="R5041">
        <f t="shared" si="3061"/>
        <v>2020</v>
      </c>
      <c r="S5041" s="8" t="str">
        <f t="shared" si="3062"/>
        <v>Mar</v>
      </c>
      <c r="T5041" s="8" t="str">
        <f t="shared" si="3063"/>
        <v>Q2</v>
      </c>
      <c r="U5041">
        <f t="shared" si="3064"/>
        <v>6</v>
      </c>
      <c r="V5041">
        <f t="shared" si="3065"/>
        <v>2</v>
      </c>
      <c r="W5041">
        <f t="shared" si="3066"/>
        <v>202006</v>
      </c>
      <c r="X5041">
        <f t="shared" si="3067"/>
        <v>202002</v>
      </c>
      <c r="Y5041" t="str">
        <f t="shared" si="3068"/>
        <v>FY2020 Q1 Mar</v>
      </c>
      <c r="Z5041">
        <f t="shared" si="3069"/>
        <v>2020</v>
      </c>
      <c r="AA5041" s="8" t="str">
        <f t="shared" si="3070"/>
        <v>Mar</v>
      </c>
      <c r="AB5041" s="8" t="str">
        <f t="shared" si="3071"/>
        <v>Q1</v>
      </c>
      <c r="AC5041">
        <f t="shared" si="3072"/>
        <v>3</v>
      </c>
      <c r="AD5041">
        <f t="shared" si="3073"/>
        <v>1</v>
      </c>
      <c r="AE5041">
        <f t="shared" si="3074"/>
        <v>202003</v>
      </c>
      <c r="AF5041">
        <f t="shared" si="3075"/>
        <v>202001</v>
      </c>
      <c r="AG5041" s="9">
        <f t="shared" ca="1" si="3076"/>
        <v>0</v>
      </c>
      <c r="AH5041">
        <f t="shared" ca="1" si="3081"/>
        <v>2</v>
      </c>
      <c r="AI5041" s="9">
        <f t="shared" ca="1" si="3082"/>
        <v>6</v>
      </c>
      <c r="AJ5041" s="9">
        <f t="shared" ca="1" si="3077"/>
        <v>0</v>
      </c>
      <c r="AK5041" s="9">
        <f t="shared" si="3078"/>
        <v>3</v>
      </c>
      <c r="AL5041" s="9">
        <f t="shared" si="3079"/>
        <v>10</v>
      </c>
      <c r="AM5041" s="9">
        <f t="shared" si="3080"/>
        <v>11</v>
      </c>
      <c r="AN5041" s="2">
        <v>43893.499305555553</v>
      </c>
      <c r="AO5041">
        <v>9092</v>
      </c>
      <c r="AP5041" s="1">
        <v>4000</v>
      </c>
      <c r="AQ5041" t="s">
        <v>4</v>
      </c>
    </row>
    <row r="5042" spans="1:43" x14ac:dyDescent="0.3">
      <c r="A5042" t="str">
        <f t="shared" ca="1" si="3044"/>
        <v>FY2020 Q4 Sep</v>
      </c>
      <c r="B5042">
        <f t="shared" ca="1" si="3045"/>
        <v>2020</v>
      </c>
      <c r="C5042" s="8" t="str">
        <f t="shared" ca="1" si="3046"/>
        <v>Sep</v>
      </c>
      <c r="D5042" s="8" t="str">
        <f t="shared" ca="1" si="3047"/>
        <v>Q4</v>
      </c>
      <c r="E5042">
        <f t="shared" ca="1" si="3048"/>
        <v>12</v>
      </c>
      <c r="F5042">
        <f t="shared" ca="1" si="3049"/>
        <v>4</v>
      </c>
      <c r="G5042">
        <f t="shared" ca="1" si="3050"/>
        <v>202012</v>
      </c>
      <c r="H5042">
        <f t="shared" ca="1" si="3051"/>
        <v>202004</v>
      </c>
      <c r="I5042" t="str">
        <f t="shared" ca="1" si="3052"/>
        <v>FY2020 Q3 Sep</v>
      </c>
      <c r="J5042">
        <f t="shared" ca="1" si="3053"/>
        <v>2020</v>
      </c>
      <c r="K5042" s="8" t="str">
        <f t="shared" ca="1" si="3054"/>
        <v>Sep</v>
      </c>
      <c r="L5042" s="8" t="str">
        <f t="shared" ca="1" si="3055"/>
        <v>Q3</v>
      </c>
      <c r="M5042">
        <f t="shared" ca="1" si="3056"/>
        <v>9</v>
      </c>
      <c r="N5042">
        <f t="shared" ca="1" si="3057"/>
        <v>3</v>
      </c>
      <c r="O5042">
        <f t="shared" ca="1" si="3058"/>
        <v>202009</v>
      </c>
      <c r="P5042">
        <f t="shared" ca="1" si="3059"/>
        <v>202003</v>
      </c>
      <c r="Q5042" t="str">
        <f t="shared" si="3060"/>
        <v>FY2020 Q2 Mar</v>
      </c>
      <c r="R5042">
        <f t="shared" si="3061"/>
        <v>2020</v>
      </c>
      <c r="S5042" s="8" t="str">
        <f t="shared" si="3062"/>
        <v>Mar</v>
      </c>
      <c r="T5042" s="8" t="str">
        <f t="shared" si="3063"/>
        <v>Q2</v>
      </c>
      <c r="U5042">
        <f t="shared" si="3064"/>
        <v>6</v>
      </c>
      <c r="V5042">
        <f t="shared" si="3065"/>
        <v>2</v>
      </c>
      <c r="W5042">
        <f t="shared" si="3066"/>
        <v>202006</v>
      </c>
      <c r="X5042">
        <f t="shared" si="3067"/>
        <v>202002</v>
      </c>
      <c r="Y5042" t="str">
        <f t="shared" si="3068"/>
        <v>FY2020 Q1 Mar</v>
      </c>
      <c r="Z5042">
        <f t="shared" si="3069"/>
        <v>2020</v>
      </c>
      <c r="AA5042" s="8" t="str">
        <f t="shared" si="3070"/>
        <v>Mar</v>
      </c>
      <c r="AB5042" s="8" t="str">
        <f t="shared" si="3071"/>
        <v>Q1</v>
      </c>
      <c r="AC5042">
        <f t="shared" si="3072"/>
        <v>3</v>
      </c>
      <c r="AD5042">
        <f t="shared" si="3073"/>
        <v>1</v>
      </c>
      <c r="AE5042">
        <f t="shared" si="3074"/>
        <v>202003</v>
      </c>
      <c r="AF5042">
        <f t="shared" si="3075"/>
        <v>202001</v>
      </c>
      <c r="AG5042" s="9">
        <f t="shared" ca="1" si="3076"/>
        <v>0</v>
      </c>
      <c r="AH5042">
        <f t="shared" ca="1" si="3081"/>
        <v>2</v>
      </c>
      <c r="AI5042" s="9">
        <f t="shared" ca="1" si="3082"/>
        <v>6</v>
      </c>
      <c r="AJ5042" s="9">
        <f t="shared" ca="1" si="3077"/>
        <v>0</v>
      </c>
      <c r="AK5042" s="9">
        <f t="shared" si="3078"/>
        <v>5</v>
      </c>
      <c r="AL5042" s="9">
        <f t="shared" si="3079"/>
        <v>10</v>
      </c>
      <c r="AM5042" s="9">
        <f t="shared" si="3080"/>
        <v>13</v>
      </c>
      <c r="AN5042" s="2">
        <v>43895.568749999999</v>
      </c>
      <c r="AO5042">
        <v>9121</v>
      </c>
      <c r="AP5042" s="1">
        <v>4000</v>
      </c>
      <c r="AQ5042" t="s">
        <v>4</v>
      </c>
    </row>
    <row r="5043" spans="1:43" x14ac:dyDescent="0.3">
      <c r="A5043" t="str">
        <f t="shared" ca="1" si="3044"/>
        <v>FY2020 Q4 Sep</v>
      </c>
      <c r="B5043">
        <f t="shared" ca="1" si="3045"/>
        <v>2020</v>
      </c>
      <c r="C5043" s="8" t="str">
        <f t="shared" ca="1" si="3046"/>
        <v>Sep</v>
      </c>
      <c r="D5043" s="8" t="str">
        <f t="shared" ca="1" si="3047"/>
        <v>Q4</v>
      </c>
      <c r="E5043">
        <f t="shared" ca="1" si="3048"/>
        <v>12</v>
      </c>
      <c r="F5043">
        <f t="shared" ca="1" si="3049"/>
        <v>4</v>
      </c>
      <c r="G5043">
        <f t="shared" ca="1" si="3050"/>
        <v>202012</v>
      </c>
      <c r="H5043">
        <f t="shared" ca="1" si="3051"/>
        <v>202004</v>
      </c>
      <c r="I5043" t="str">
        <f t="shared" ca="1" si="3052"/>
        <v>FY2020 Q3 Sep</v>
      </c>
      <c r="J5043">
        <f t="shared" ca="1" si="3053"/>
        <v>2020</v>
      </c>
      <c r="K5043" s="8" t="str">
        <f t="shared" ca="1" si="3054"/>
        <v>Sep</v>
      </c>
      <c r="L5043" s="8" t="str">
        <f t="shared" ca="1" si="3055"/>
        <v>Q3</v>
      </c>
      <c r="M5043">
        <f t="shared" ca="1" si="3056"/>
        <v>9</v>
      </c>
      <c r="N5043">
        <f t="shared" ca="1" si="3057"/>
        <v>3</v>
      </c>
      <c r="O5043">
        <f t="shared" ca="1" si="3058"/>
        <v>202009</v>
      </c>
      <c r="P5043">
        <f t="shared" ca="1" si="3059"/>
        <v>202003</v>
      </c>
      <c r="Q5043" t="str">
        <f t="shared" si="3060"/>
        <v>FY2020 Q1 Oct</v>
      </c>
      <c r="R5043">
        <f t="shared" si="3061"/>
        <v>2020</v>
      </c>
      <c r="S5043" s="8" t="str">
        <f t="shared" si="3062"/>
        <v>Oct</v>
      </c>
      <c r="T5043" s="8" t="str">
        <f t="shared" si="3063"/>
        <v>Q1</v>
      </c>
      <c r="U5043">
        <f t="shared" si="3064"/>
        <v>1</v>
      </c>
      <c r="V5043">
        <f t="shared" si="3065"/>
        <v>1</v>
      </c>
      <c r="W5043">
        <f t="shared" si="3066"/>
        <v>202001</v>
      </c>
      <c r="X5043">
        <f t="shared" si="3067"/>
        <v>202001</v>
      </c>
      <c r="Y5043" t="str">
        <f t="shared" si="3068"/>
        <v>FY2019 Q4 Oct</v>
      </c>
      <c r="Z5043">
        <f t="shared" si="3069"/>
        <v>2019</v>
      </c>
      <c r="AA5043" s="8" t="str">
        <f t="shared" si="3070"/>
        <v>Oct</v>
      </c>
      <c r="AB5043" s="8" t="str">
        <f t="shared" si="3071"/>
        <v>Q4</v>
      </c>
      <c r="AC5043">
        <f t="shared" si="3072"/>
        <v>10</v>
      </c>
      <c r="AD5043">
        <f t="shared" si="3073"/>
        <v>4</v>
      </c>
      <c r="AE5043">
        <f t="shared" si="3074"/>
        <v>201910</v>
      </c>
      <c r="AF5043">
        <f t="shared" si="3075"/>
        <v>201904</v>
      </c>
      <c r="AG5043" s="9">
        <f t="shared" ca="1" si="3076"/>
        <v>0</v>
      </c>
      <c r="AH5043">
        <f t="shared" ca="1" si="3081"/>
        <v>4</v>
      </c>
      <c r="AI5043" s="9">
        <f t="shared" ca="1" si="3082"/>
        <v>11</v>
      </c>
      <c r="AJ5043" s="9">
        <f t="shared" ca="1" si="3077"/>
        <v>1</v>
      </c>
      <c r="AK5043" s="9">
        <f t="shared" si="3078"/>
        <v>5</v>
      </c>
      <c r="AL5043" s="9">
        <f t="shared" si="3079"/>
        <v>41</v>
      </c>
      <c r="AM5043" s="9">
        <f t="shared" si="3080"/>
        <v>18</v>
      </c>
      <c r="AN5043" s="2">
        <v>43748.757638888892</v>
      </c>
      <c r="AO5043">
        <v>1148</v>
      </c>
      <c r="AP5043" s="1">
        <v>3900</v>
      </c>
      <c r="AQ5043" t="s">
        <v>4</v>
      </c>
    </row>
    <row r="5044" spans="1:43" x14ac:dyDescent="0.3">
      <c r="A5044" t="str">
        <f t="shared" ca="1" si="3044"/>
        <v>FY2020 Q4 Sep</v>
      </c>
      <c r="B5044">
        <f t="shared" ca="1" si="3045"/>
        <v>2020</v>
      </c>
      <c r="C5044" s="8" t="str">
        <f t="shared" ca="1" si="3046"/>
        <v>Sep</v>
      </c>
      <c r="D5044" s="8" t="str">
        <f t="shared" ca="1" si="3047"/>
        <v>Q4</v>
      </c>
      <c r="E5044">
        <f t="shared" ca="1" si="3048"/>
        <v>12</v>
      </c>
      <c r="F5044">
        <f t="shared" ca="1" si="3049"/>
        <v>4</v>
      </c>
      <c r="G5044">
        <f t="shared" ca="1" si="3050"/>
        <v>202012</v>
      </c>
      <c r="H5044">
        <f t="shared" ca="1" si="3051"/>
        <v>202004</v>
      </c>
      <c r="I5044" t="str">
        <f t="shared" ca="1" si="3052"/>
        <v>FY2020 Q3 Sep</v>
      </c>
      <c r="J5044">
        <f t="shared" ca="1" si="3053"/>
        <v>2020</v>
      </c>
      <c r="K5044" s="8" t="str">
        <f t="shared" ca="1" si="3054"/>
        <v>Sep</v>
      </c>
      <c r="L5044" s="8" t="str">
        <f t="shared" ca="1" si="3055"/>
        <v>Q3</v>
      </c>
      <c r="M5044">
        <f t="shared" ca="1" si="3056"/>
        <v>9</v>
      </c>
      <c r="N5044">
        <f t="shared" ca="1" si="3057"/>
        <v>3</v>
      </c>
      <c r="O5044">
        <f t="shared" ca="1" si="3058"/>
        <v>202009</v>
      </c>
      <c r="P5044">
        <f t="shared" ca="1" si="3059"/>
        <v>202003</v>
      </c>
      <c r="Q5044" t="str">
        <f t="shared" si="3060"/>
        <v>FY2020 Q2 Jan</v>
      </c>
      <c r="R5044">
        <f t="shared" si="3061"/>
        <v>2020</v>
      </c>
      <c r="S5044" s="8" t="str">
        <f t="shared" si="3062"/>
        <v>Jan</v>
      </c>
      <c r="T5044" s="8" t="str">
        <f t="shared" si="3063"/>
        <v>Q2</v>
      </c>
      <c r="U5044">
        <f t="shared" si="3064"/>
        <v>4</v>
      </c>
      <c r="V5044">
        <f t="shared" si="3065"/>
        <v>2</v>
      </c>
      <c r="W5044">
        <f t="shared" si="3066"/>
        <v>202004</v>
      </c>
      <c r="X5044">
        <f t="shared" si="3067"/>
        <v>202002</v>
      </c>
      <c r="Y5044" t="str">
        <f t="shared" si="3068"/>
        <v>FY2020 Q1 Jan</v>
      </c>
      <c r="Z5044">
        <f t="shared" si="3069"/>
        <v>2020</v>
      </c>
      <c r="AA5044" s="8" t="str">
        <f t="shared" si="3070"/>
        <v>Jan</v>
      </c>
      <c r="AB5044" s="8" t="str">
        <f t="shared" si="3071"/>
        <v>Q1</v>
      </c>
      <c r="AC5044">
        <f t="shared" si="3072"/>
        <v>1</v>
      </c>
      <c r="AD5044">
        <f t="shared" si="3073"/>
        <v>1</v>
      </c>
      <c r="AE5044">
        <f t="shared" si="3074"/>
        <v>202001</v>
      </c>
      <c r="AF5044">
        <f t="shared" si="3075"/>
        <v>202001</v>
      </c>
      <c r="AG5044" s="9">
        <f t="shared" ca="1" si="3076"/>
        <v>0</v>
      </c>
      <c r="AH5044">
        <f t="shared" ca="1" si="3081"/>
        <v>3</v>
      </c>
      <c r="AI5044" s="9">
        <f t="shared" ca="1" si="3082"/>
        <v>8</v>
      </c>
      <c r="AJ5044" s="9">
        <f t="shared" ca="1" si="3077"/>
        <v>0</v>
      </c>
      <c r="AK5044" s="9">
        <f t="shared" si="3078"/>
        <v>2</v>
      </c>
      <c r="AL5044" s="9">
        <f t="shared" si="3079"/>
        <v>5</v>
      </c>
      <c r="AM5044" s="9">
        <f t="shared" si="3080"/>
        <v>12</v>
      </c>
      <c r="AN5044" s="2">
        <v>43857.519444444442</v>
      </c>
      <c r="AO5044">
        <v>1685</v>
      </c>
      <c r="AP5044" s="1">
        <v>3900</v>
      </c>
      <c r="AQ5044" t="s">
        <v>4</v>
      </c>
    </row>
    <row r="5045" spans="1:43" x14ac:dyDescent="0.3">
      <c r="A5045" t="str">
        <f t="shared" ca="1" si="3044"/>
        <v>FY2020 Q4 Sep</v>
      </c>
      <c r="B5045">
        <f t="shared" ca="1" si="3045"/>
        <v>2020</v>
      </c>
      <c r="C5045" s="8" t="str">
        <f t="shared" ca="1" si="3046"/>
        <v>Sep</v>
      </c>
      <c r="D5045" s="8" t="str">
        <f t="shared" ca="1" si="3047"/>
        <v>Q4</v>
      </c>
      <c r="E5045">
        <f t="shared" ca="1" si="3048"/>
        <v>12</v>
      </c>
      <c r="F5045">
        <f t="shared" ca="1" si="3049"/>
        <v>4</v>
      </c>
      <c r="G5045">
        <f t="shared" ca="1" si="3050"/>
        <v>202012</v>
      </c>
      <c r="H5045">
        <f t="shared" ca="1" si="3051"/>
        <v>202004</v>
      </c>
      <c r="I5045" t="str">
        <f t="shared" ca="1" si="3052"/>
        <v>FY2020 Q3 Sep</v>
      </c>
      <c r="J5045">
        <f t="shared" ca="1" si="3053"/>
        <v>2020</v>
      </c>
      <c r="K5045" s="8" t="str">
        <f t="shared" ca="1" si="3054"/>
        <v>Sep</v>
      </c>
      <c r="L5045" s="8" t="str">
        <f t="shared" ca="1" si="3055"/>
        <v>Q3</v>
      </c>
      <c r="M5045">
        <f t="shared" ca="1" si="3056"/>
        <v>9</v>
      </c>
      <c r="N5045">
        <f t="shared" ca="1" si="3057"/>
        <v>3</v>
      </c>
      <c r="O5045">
        <f t="shared" ca="1" si="3058"/>
        <v>202009</v>
      </c>
      <c r="P5045">
        <f t="shared" ca="1" si="3059"/>
        <v>202003</v>
      </c>
      <c r="Q5045" t="str">
        <f t="shared" si="3060"/>
        <v>FY2020 Q1 Oct</v>
      </c>
      <c r="R5045">
        <f t="shared" si="3061"/>
        <v>2020</v>
      </c>
      <c r="S5045" s="8" t="str">
        <f t="shared" si="3062"/>
        <v>Oct</v>
      </c>
      <c r="T5045" s="8" t="str">
        <f t="shared" si="3063"/>
        <v>Q1</v>
      </c>
      <c r="U5045">
        <f t="shared" si="3064"/>
        <v>1</v>
      </c>
      <c r="V5045">
        <f t="shared" si="3065"/>
        <v>1</v>
      </c>
      <c r="W5045">
        <f t="shared" si="3066"/>
        <v>202001</v>
      </c>
      <c r="X5045">
        <f t="shared" si="3067"/>
        <v>202001</v>
      </c>
      <c r="Y5045" t="str">
        <f t="shared" si="3068"/>
        <v>FY2019 Q4 Oct</v>
      </c>
      <c r="Z5045">
        <f t="shared" si="3069"/>
        <v>2019</v>
      </c>
      <c r="AA5045" s="8" t="str">
        <f t="shared" si="3070"/>
        <v>Oct</v>
      </c>
      <c r="AB5045" s="8" t="str">
        <f t="shared" si="3071"/>
        <v>Q4</v>
      </c>
      <c r="AC5045">
        <f t="shared" si="3072"/>
        <v>10</v>
      </c>
      <c r="AD5045">
        <f t="shared" si="3073"/>
        <v>4</v>
      </c>
      <c r="AE5045">
        <f t="shared" si="3074"/>
        <v>201910</v>
      </c>
      <c r="AF5045">
        <f t="shared" si="3075"/>
        <v>201904</v>
      </c>
      <c r="AG5045" s="9">
        <f t="shared" ca="1" si="3076"/>
        <v>0</v>
      </c>
      <c r="AH5045">
        <f t="shared" ca="1" si="3081"/>
        <v>4</v>
      </c>
      <c r="AI5045" s="9">
        <f t="shared" ca="1" si="3082"/>
        <v>11</v>
      </c>
      <c r="AJ5045" s="9">
        <f t="shared" ca="1" si="3077"/>
        <v>1</v>
      </c>
      <c r="AK5045" s="9">
        <f t="shared" si="3078"/>
        <v>4</v>
      </c>
      <c r="AL5045" s="9">
        <f t="shared" si="3079"/>
        <v>42</v>
      </c>
      <c r="AM5045" s="9">
        <f t="shared" si="3080"/>
        <v>13</v>
      </c>
      <c r="AN5045" s="2">
        <v>43754.543749999997</v>
      </c>
      <c r="AO5045">
        <v>1709</v>
      </c>
      <c r="AP5045" s="1">
        <v>3900</v>
      </c>
      <c r="AQ5045" t="s">
        <v>4</v>
      </c>
    </row>
    <row r="5046" spans="1:43" x14ac:dyDescent="0.3">
      <c r="A5046" t="str">
        <f t="shared" ca="1" si="3044"/>
        <v>FY2020 Q4 Sep</v>
      </c>
      <c r="B5046">
        <f t="shared" ca="1" si="3045"/>
        <v>2020</v>
      </c>
      <c r="C5046" s="8" t="str">
        <f t="shared" ca="1" si="3046"/>
        <v>Sep</v>
      </c>
      <c r="D5046" s="8" t="str">
        <f t="shared" ca="1" si="3047"/>
        <v>Q4</v>
      </c>
      <c r="E5046">
        <f t="shared" ca="1" si="3048"/>
        <v>12</v>
      </c>
      <c r="F5046">
        <f t="shared" ca="1" si="3049"/>
        <v>4</v>
      </c>
      <c r="G5046">
        <f t="shared" ca="1" si="3050"/>
        <v>202012</v>
      </c>
      <c r="H5046">
        <f t="shared" ca="1" si="3051"/>
        <v>202004</v>
      </c>
      <c r="I5046" t="str">
        <f t="shared" ca="1" si="3052"/>
        <v>FY2020 Q3 Sep</v>
      </c>
      <c r="J5046">
        <f t="shared" ca="1" si="3053"/>
        <v>2020</v>
      </c>
      <c r="K5046" s="8" t="str">
        <f t="shared" ca="1" si="3054"/>
        <v>Sep</v>
      </c>
      <c r="L5046" s="8" t="str">
        <f t="shared" ca="1" si="3055"/>
        <v>Q3</v>
      </c>
      <c r="M5046">
        <f t="shared" ca="1" si="3056"/>
        <v>9</v>
      </c>
      <c r="N5046">
        <f t="shared" ca="1" si="3057"/>
        <v>3</v>
      </c>
      <c r="O5046">
        <f t="shared" ca="1" si="3058"/>
        <v>202009</v>
      </c>
      <c r="P5046">
        <f t="shared" ca="1" si="3059"/>
        <v>202003</v>
      </c>
      <c r="Q5046" t="str">
        <f t="shared" si="3060"/>
        <v>FY2020 Q2 Mar</v>
      </c>
      <c r="R5046">
        <f t="shared" si="3061"/>
        <v>2020</v>
      </c>
      <c r="S5046" s="8" t="str">
        <f t="shared" si="3062"/>
        <v>Mar</v>
      </c>
      <c r="T5046" s="8" t="str">
        <f t="shared" si="3063"/>
        <v>Q2</v>
      </c>
      <c r="U5046">
        <f t="shared" si="3064"/>
        <v>6</v>
      </c>
      <c r="V5046">
        <f t="shared" si="3065"/>
        <v>2</v>
      </c>
      <c r="W5046">
        <f t="shared" si="3066"/>
        <v>202006</v>
      </c>
      <c r="X5046">
        <f t="shared" si="3067"/>
        <v>202002</v>
      </c>
      <c r="Y5046" t="str">
        <f t="shared" si="3068"/>
        <v>FY2020 Q1 Mar</v>
      </c>
      <c r="Z5046">
        <f t="shared" si="3069"/>
        <v>2020</v>
      </c>
      <c r="AA5046" s="8" t="str">
        <f t="shared" si="3070"/>
        <v>Mar</v>
      </c>
      <c r="AB5046" s="8" t="str">
        <f t="shared" si="3071"/>
        <v>Q1</v>
      </c>
      <c r="AC5046">
        <f t="shared" si="3072"/>
        <v>3</v>
      </c>
      <c r="AD5046">
        <f t="shared" si="3073"/>
        <v>1</v>
      </c>
      <c r="AE5046">
        <f t="shared" si="3074"/>
        <v>202003</v>
      </c>
      <c r="AF5046">
        <f t="shared" si="3075"/>
        <v>202001</v>
      </c>
      <c r="AG5046" s="9">
        <f t="shared" ca="1" si="3076"/>
        <v>0</v>
      </c>
      <c r="AH5046">
        <f t="shared" ca="1" si="3081"/>
        <v>2</v>
      </c>
      <c r="AI5046" s="9">
        <f t="shared" ca="1" si="3082"/>
        <v>6</v>
      </c>
      <c r="AJ5046" s="9">
        <f t="shared" ca="1" si="3077"/>
        <v>0</v>
      </c>
      <c r="AK5046" s="9">
        <f t="shared" si="3078"/>
        <v>6</v>
      </c>
      <c r="AL5046" s="9">
        <f t="shared" si="3079"/>
        <v>10</v>
      </c>
      <c r="AM5046" s="9">
        <f t="shared" si="3080"/>
        <v>8</v>
      </c>
      <c r="AN5046" s="2">
        <v>43896.366666666669</v>
      </c>
      <c r="AO5046">
        <v>3242</v>
      </c>
      <c r="AP5046" s="1">
        <v>3900</v>
      </c>
      <c r="AQ5046" t="s">
        <v>4</v>
      </c>
    </row>
    <row r="5047" spans="1:43" x14ac:dyDescent="0.3">
      <c r="A5047" t="str">
        <f t="shared" ca="1" si="3044"/>
        <v>FY2020 Q4 Sep</v>
      </c>
      <c r="B5047">
        <f t="shared" ca="1" si="3045"/>
        <v>2020</v>
      </c>
      <c r="C5047" s="8" t="str">
        <f t="shared" ca="1" si="3046"/>
        <v>Sep</v>
      </c>
      <c r="D5047" s="8" t="str">
        <f t="shared" ca="1" si="3047"/>
        <v>Q4</v>
      </c>
      <c r="E5047">
        <f t="shared" ca="1" si="3048"/>
        <v>12</v>
      </c>
      <c r="F5047">
        <f t="shared" ca="1" si="3049"/>
        <v>4</v>
      </c>
      <c r="G5047">
        <f t="shared" ca="1" si="3050"/>
        <v>202012</v>
      </c>
      <c r="H5047">
        <f t="shared" ca="1" si="3051"/>
        <v>202004</v>
      </c>
      <c r="I5047" t="str">
        <f t="shared" ca="1" si="3052"/>
        <v>FY2020 Q3 Sep</v>
      </c>
      <c r="J5047">
        <f t="shared" ca="1" si="3053"/>
        <v>2020</v>
      </c>
      <c r="K5047" s="8" t="str">
        <f t="shared" ca="1" si="3054"/>
        <v>Sep</v>
      </c>
      <c r="L5047" s="8" t="str">
        <f t="shared" ca="1" si="3055"/>
        <v>Q3</v>
      </c>
      <c r="M5047">
        <f t="shared" ca="1" si="3056"/>
        <v>9</v>
      </c>
      <c r="N5047">
        <f t="shared" ca="1" si="3057"/>
        <v>3</v>
      </c>
      <c r="O5047">
        <f t="shared" ca="1" si="3058"/>
        <v>202009</v>
      </c>
      <c r="P5047">
        <f t="shared" ca="1" si="3059"/>
        <v>202003</v>
      </c>
      <c r="Q5047" t="str">
        <f t="shared" si="3060"/>
        <v>FY2020 Q2 Feb</v>
      </c>
      <c r="R5047">
        <f t="shared" si="3061"/>
        <v>2020</v>
      </c>
      <c r="S5047" s="8" t="str">
        <f t="shared" si="3062"/>
        <v>Feb</v>
      </c>
      <c r="T5047" s="8" t="str">
        <f t="shared" si="3063"/>
        <v>Q2</v>
      </c>
      <c r="U5047">
        <f t="shared" si="3064"/>
        <v>5</v>
      </c>
      <c r="V5047">
        <f t="shared" si="3065"/>
        <v>2</v>
      </c>
      <c r="W5047">
        <f t="shared" si="3066"/>
        <v>202005</v>
      </c>
      <c r="X5047">
        <f t="shared" si="3067"/>
        <v>202002</v>
      </c>
      <c r="Y5047" t="str">
        <f t="shared" si="3068"/>
        <v>FY2020 Q1 Feb</v>
      </c>
      <c r="Z5047">
        <f t="shared" si="3069"/>
        <v>2020</v>
      </c>
      <c r="AA5047" s="8" t="str">
        <f t="shared" si="3070"/>
        <v>Feb</v>
      </c>
      <c r="AB5047" s="8" t="str">
        <f t="shared" si="3071"/>
        <v>Q1</v>
      </c>
      <c r="AC5047">
        <f t="shared" si="3072"/>
        <v>2</v>
      </c>
      <c r="AD5047">
        <f t="shared" si="3073"/>
        <v>1</v>
      </c>
      <c r="AE5047">
        <f t="shared" si="3074"/>
        <v>202002</v>
      </c>
      <c r="AF5047">
        <f t="shared" si="3075"/>
        <v>202001</v>
      </c>
      <c r="AG5047" s="9">
        <f t="shared" ca="1" si="3076"/>
        <v>0</v>
      </c>
      <c r="AH5047">
        <f t="shared" ca="1" si="3081"/>
        <v>2</v>
      </c>
      <c r="AI5047" s="9">
        <f t="shared" ca="1" si="3082"/>
        <v>7</v>
      </c>
      <c r="AJ5047" s="9">
        <f t="shared" ca="1" si="3077"/>
        <v>0</v>
      </c>
      <c r="AK5047" s="9">
        <f t="shared" si="3078"/>
        <v>4</v>
      </c>
      <c r="AL5047" s="9">
        <f t="shared" si="3079"/>
        <v>8</v>
      </c>
      <c r="AM5047" s="9">
        <f t="shared" si="3080"/>
        <v>17</v>
      </c>
      <c r="AN5047" s="2">
        <v>43880.713888888888</v>
      </c>
      <c r="AO5047">
        <v>3255</v>
      </c>
      <c r="AP5047" s="1">
        <v>3900</v>
      </c>
      <c r="AQ5047" t="s">
        <v>4</v>
      </c>
    </row>
    <row r="5048" spans="1:43" x14ac:dyDescent="0.3">
      <c r="A5048" t="str">
        <f t="shared" ca="1" si="3044"/>
        <v>FY2020 Q4 Sep</v>
      </c>
      <c r="B5048">
        <f t="shared" ca="1" si="3045"/>
        <v>2020</v>
      </c>
      <c r="C5048" s="8" t="str">
        <f t="shared" ca="1" si="3046"/>
        <v>Sep</v>
      </c>
      <c r="D5048" s="8" t="str">
        <f t="shared" ca="1" si="3047"/>
        <v>Q4</v>
      </c>
      <c r="E5048">
        <f t="shared" ca="1" si="3048"/>
        <v>12</v>
      </c>
      <c r="F5048">
        <f t="shared" ca="1" si="3049"/>
        <v>4</v>
      </c>
      <c r="G5048">
        <f t="shared" ca="1" si="3050"/>
        <v>202012</v>
      </c>
      <c r="H5048">
        <f t="shared" ca="1" si="3051"/>
        <v>202004</v>
      </c>
      <c r="I5048" t="str">
        <f t="shared" ca="1" si="3052"/>
        <v>FY2020 Q3 Sep</v>
      </c>
      <c r="J5048">
        <f t="shared" ca="1" si="3053"/>
        <v>2020</v>
      </c>
      <c r="K5048" s="8" t="str">
        <f t="shared" ca="1" si="3054"/>
        <v>Sep</v>
      </c>
      <c r="L5048" s="8" t="str">
        <f t="shared" ca="1" si="3055"/>
        <v>Q3</v>
      </c>
      <c r="M5048">
        <f t="shared" ca="1" si="3056"/>
        <v>9</v>
      </c>
      <c r="N5048">
        <f t="shared" ca="1" si="3057"/>
        <v>3</v>
      </c>
      <c r="O5048">
        <f t="shared" ca="1" si="3058"/>
        <v>202009</v>
      </c>
      <c r="P5048">
        <f t="shared" ca="1" si="3059"/>
        <v>202003</v>
      </c>
      <c r="Q5048" t="str">
        <f t="shared" si="3060"/>
        <v>FY2020 Q2 Mar</v>
      </c>
      <c r="R5048">
        <f t="shared" si="3061"/>
        <v>2020</v>
      </c>
      <c r="S5048" s="8" t="str">
        <f t="shared" si="3062"/>
        <v>Mar</v>
      </c>
      <c r="T5048" s="8" t="str">
        <f t="shared" si="3063"/>
        <v>Q2</v>
      </c>
      <c r="U5048">
        <f t="shared" si="3064"/>
        <v>6</v>
      </c>
      <c r="V5048">
        <f t="shared" si="3065"/>
        <v>2</v>
      </c>
      <c r="W5048">
        <f t="shared" si="3066"/>
        <v>202006</v>
      </c>
      <c r="X5048">
        <f t="shared" si="3067"/>
        <v>202002</v>
      </c>
      <c r="Y5048" t="str">
        <f t="shared" si="3068"/>
        <v>FY2020 Q1 Mar</v>
      </c>
      <c r="Z5048">
        <f t="shared" si="3069"/>
        <v>2020</v>
      </c>
      <c r="AA5048" s="8" t="str">
        <f t="shared" si="3070"/>
        <v>Mar</v>
      </c>
      <c r="AB5048" s="8" t="str">
        <f t="shared" si="3071"/>
        <v>Q1</v>
      </c>
      <c r="AC5048">
        <f t="shared" si="3072"/>
        <v>3</v>
      </c>
      <c r="AD5048">
        <f t="shared" si="3073"/>
        <v>1</v>
      </c>
      <c r="AE5048">
        <f t="shared" si="3074"/>
        <v>202003</v>
      </c>
      <c r="AF5048">
        <f t="shared" si="3075"/>
        <v>202001</v>
      </c>
      <c r="AG5048" s="9">
        <f t="shared" ca="1" si="3076"/>
        <v>0</v>
      </c>
      <c r="AH5048">
        <f t="shared" ca="1" si="3081"/>
        <v>2</v>
      </c>
      <c r="AI5048" s="9">
        <f t="shared" ca="1" si="3082"/>
        <v>6</v>
      </c>
      <c r="AJ5048" s="9">
        <f t="shared" ca="1" si="3077"/>
        <v>0</v>
      </c>
      <c r="AK5048" s="9">
        <f t="shared" si="3078"/>
        <v>6</v>
      </c>
      <c r="AL5048" s="9">
        <f t="shared" si="3079"/>
        <v>10</v>
      </c>
      <c r="AM5048" s="9">
        <f t="shared" si="3080"/>
        <v>10</v>
      </c>
      <c r="AN5048" s="2">
        <v>43896.442361111112</v>
      </c>
      <c r="AO5048">
        <v>3671</v>
      </c>
      <c r="AP5048" s="1">
        <v>3900</v>
      </c>
      <c r="AQ5048" t="s">
        <v>4</v>
      </c>
    </row>
    <row r="5049" spans="1:43" x14ac:dyDescent="0.3">
      <c r="A5049" t="str">
        <f t="shared" ca="1" si="3044"/>
        <v>FY2020 Q4 Sep</v>
      </c>
      <c r="B5049">
        <f t="shared" ca="1" si="3045"/>
        <v>2020</v>
      </c>
      <c r="C5049" s="8" t="str">
        <f t="shared" ca="1" si="3046"/>
        <v>Sep</v>
      </c>
      <c r="D5049" s="8" t="str">
        <f t="shared" ca="1" si="3047"/>
        <v>Q4</v>
      </c>
      <c r="E5049">
        <f t="shared" ca="1" si="3048"/>
        <v>12</v>
      </c>
      <c r="F5049">
        <f t="shared" ca="1" si="3049"/>
        <v>4</v>
      </c>
      <c r="G5049">
        <f t="shared" ca="1" si="3050"/>
        <v>202012</v>
      </c>
      <c r="H5049">
        <f t="shared" ca="1" si="3051"/>
        <v>202004</v>
      </c>
      <c r="I5049" t="str">
        <f t="shared" ca="1" si="3052"/>
        <v>FY2020 Q3 Sep</v>
      </c>
      <c r="J5049">
        <f t="shared" ca="1" si="3053"/>
        <v>2020</v>
      </c>
      <c r="K5049" s="8" t="str">
        <f t="shared" ca="1" si="3054"/>
        <v>Sep</v>
      </c>
      <c r="L5049" s="8" t="str">
        <f t="shared" ca="1" si="3055"/>
        <v>Q3</v>
      </c>
      <c r="M5049">
        <f t="shared" ca="1" si="3056"/>
        <v>9</v>
      </c>
      <c r="N5049">
        <f t="shared" ca="1" si="3057"/>
        <v>3</v>
      </c>
      <c r="O5049">
        <f t="shared" ca="1" si="3058"/>
        <v>202009</v>
      </c>
      <c r="P5049">
        <f t="shared" ca="1" si="3059"/>
        <v>202003</v>
      </c>
      <c r="Q5049" t="str">
        <f t="shared" si="3060"/>
        <v>FY2020 Q2 Mar</v>
      </c>
      <c r="R5049">
        <f t="shared" si="3061"/>
        <v>2020</v>
      </c>
      <c r="S5049" s="8" t="str">
        <f t="shared" si="3062"/>
        <v>Mar</v>
      </c>
      <c r="T5049" s="8" t="str">
        <f t="shared" si="3063"/>
        <v>Q2</v>
      </c>
      <c r="U5049">
        <f t="shared" si="3064"/>
        <v>6</v>
      </c>
      <c r="V5049">
        <f t="shared" si="3065"/>
        <v>2</v>
      </c>
      <c r="W5049">
        <f t="shared" si="3066"/>
        <v>202006</v>
      </c>
      <c r="X5049">
        <f t="shared" si="3067"/>
        <v>202002</v>
      </c>
      <c r="Y5049" t="str">
        <f t="shared" si="3068"/>
        <v>FY2020 Q1 Mar</v>
      </c>
      <c r="Z5049">
        <f t="shared" si="3069"/>
        <v>2020</v>
      </c>
      <c r="AA5049" s="8" t="str">
        <f t="shared" si="3070"/>
        <v>Mar</v>
      </c>
      <c r="AB5049" s="8" t="str">
        <f t="shared" si="3071"/>
        <v>Q1</v>
      </c>
      <c r="AC5049">
        <f t="shared" si="3072"/>
        <v>3</v>
      </c>
      <c r="AD5049">
        <f t="shared" si="3073"/>
        <v>1</v>
      </c>
      <c r="AE5049">
        <f t="shared" si="3074"/>
        <v>202003</v>
      </c>
      <c r="AF5049">
        <f t="shared" si="3075"/>
        <v>202001</v>
      </c>
      <c r="AG5049" s="9">
        <f t="shared" ca="1" si="3076"/>
        <v>0</v>
      </c>
      <c r="AH5049">
        <f t="shared" ca="1" si="3081"/>
        <v>2</v>
      </c>
      <c r="AI5049" s="9">
        <f t="shared" ca="1" si="3082"/>
        <v>6</v>
      </c>
      <c r="AJ5049" s="9">
        <f t="shared" ca="1" si="3077"/>
        <v>0</v>
      </c>
      <c r="AK5049" s="9">
        <f t="shared" si="3078"/>
        <v>5</v>
      </c>
      <c r="AL5049" s="9">
        <f t="shared" si="3079"/>
        <v>11</v>
      </c>
      <c r="AM5049" s="9">
        <f t="shared" si="3080"/>
        <v>16</v>
      </c>
      <c r="AN5049" s="2">
        <v>43902.697222222225</v>
      </c>
      <c r="AO5049">
        <v>3671</v>
      </c>
      <c r="AP5049" s="1">
        <v>3900</v>
      </c>
      <c r="AQ5049" t="s">
        <v>4</v>
      </c>
    </row>
    <row r="5050" spans="1:43" x14ac:dyDescent="0.3">
      <c r="A5050" t="str">
        <f t="shared" ca="1" si="3044"/>
        <v>FY2020 Q4 Sep</v>
      </c>
      <c r="B5050">
        <f t="shared" ca="1" si="3045"/>
        <v>2020</v>
      </c>
      <c r="C5050" s="8" t="str">
        <f t="shared" ca="1" si="3046"/>
        <v>Sep</v>
      </c>
      <c r="D5050" s="8" t="str">
        <f t="shared" ca="1" si="3047"/>
        <v>Q4</v>
      </c>
      <c r="E5050">
        <f t="shared" ca="1" si="3048"/>
        <v>12</v>
      </c>
      <c r="F5050">
        <f t="shared" ca="1" si="3049"/>
        <v>4</v>
      </c>
      <c r="G5050">
        <f t="shared" ca="1" si="3050"/>
        <v>202012</v>
      </c>
      <c r="H5050">
        <f t="shared" ca="1" si="3051"/>
        <v>202004</v>
      </c>
      <c r="I5050" t="str">
        <f t="shared" ca="1" si="3052"/>
        <v>FY2020 Q3 Sep</v>
      </c>
      <c r="J5050">
        <f t="shared" ca="1" si="3053"/>
        <v>2020</v>
      </c>
      <c r="K5050" s="8" t="str">
        <f t="shared" ca="1" si="3054"/>
        <v>Sep</v>
      </c>
      <c r="L5050" s="8" t="str">
        <f t="shared" ca="1" si="3055"/>
        <v>Q3</v>
      </c>
      <c r="M5050">
        <f t="shared" ca="1" si="3056"/>
        <v>9</v>
      </c>
      <c r="N5050">
        <f t="shared" ca="1" si="3057"/>
        <v>3</v>
      </c>
      <c r="O5050">
        <f t="shared" ca="1" si="3058"/>
        <v>202009</v>
      </c>
      <c r="P5050">
        <f t="shared" ca="1" si="3059"/>
        <v>202003</v>
      </c>
      <c r="Q5050" t="str">
        <f t="shared" si="3060"/>
        <v>FY2019 Q4 Sep</v>
      </c>
      <c r="R5050">
        <f t="shared" si="3061"/>
        <v>2019</v>
      </c>
      <c r="S5050" s="8" t="str">
        <f t="shared" si="3062"/>
        <v>Sep</v>
      </c>
      <c r="T5050" s="8" t="str">
        <f t="shared" si="3063"/>
        <v>Q4</v>
      </c>
      <c r="U5050">
        <f t="shared" si="3064"/>
        <v>12</v>
      </c>
      <c r="V5050">
        <f t="shared" si="3065"/>
        <v>4</v>
      </c>
      <c r="W5050">
        <f t="shared" si="3066"/>
        <v>201912</v>
      </c>
      <c r="X5050">
        <f t="shared" si="3067"/>
        <v>201904</v>
      </c>
      <c r="Y5050" t="str">
        <f t="shared" si="3068"/>
        <v>FY2019 Q3 Sep</v>
      </c>
      <c r="Z5050">
        <f t="shared" si="3069"/>
        <v>2019</v>
      </c>
      <c r="AA5050" s="8" t="str">
        <f t="shared" si="3070"/>
        <v>Sep</v>
      </c>
      <c r="AB5050" s="8" t="str">
        <f t="shared" si="3071"/>
        <v>Q3</v>
      </c>
      <c r="AC5050">
        <f t="shared" si="3072"/>
        <v>9</v>
      </c>
      <c r="AD5050">
        <f t="shared" si="3073"/>
        <v>3</v>
      </c>
      <c r="AE5050">
        <f t="shared" si="3074"/>
        <v>201909</v>
      </c>
      <c r="AF5050">
        <f t="shared" si="3075"/>
        <v>201903</v>
      </c>
      <c r="AG5050" s="9">
        <f t="shared" ca="1" si="3076"/>
        <v>1</v>
      </c>
      <c r="AH5050">
        <f t="shared" ca="1" si="3081"/>
        <v>4</v>
      </c>
      <c r="AI5050" s="9">
        <f t="shared" ca="1" si="3082"/>
        <v>12</v>
      </c>
      <c r="AJ5050" s="9">
        <f t="shared" ca="1" si="3077"/>
        <v>1</v>
      </c>
      <c r="AK5050" s="9">
        <f t="shared" si="3078"/>
        <v>6</v>
      </c>
      <c r="AL5050" s="9">
        <f t="shared" si="3079"/>
        <v>39</v>
      </c>
      <c r="AM5050" s="9">
        <f t="shared" si="3080"/>
        <v>11</v>
      </c>
      <c r="AN5050" s="2">
        <v>43735.494444444441</v>
      </c>
      <c r="AO5050">
        <v>4726</v>
      </c>
      <c r="AP5050" s="1">
        <v>3900</v>
      </c>
      <c r="AQ5050" t="s">
        <v>4</v>
      </c>
    </row>
    <row r="5051" spans="1:43" x14ac:dyDescent="0.3">
      <c r="A5051" t="str">
        <f t="shared" ca="1" si="3044"/>
        <v>FY2020 Q4 Sep</v>
      </c>
      <c r="B5051">
        <f t="shared" ca="1" si="3045"/>
        <v>2020</v>
      </c>
      <c r="C5051" s="8" t="str">
        <f t="shared" ca="1" si="3046"/>
        <v>Sep</v>
      </c>
      <c r="D5051" s="8" t="str">
        <f t="shared" ca="1" si="3047"/>
        <v>Q4</v>
      </c>
      <c r="E5051">
        <f t="shared" ca="1" si="3048"/>
        <v>12</v>
      </c>
      <c r="F5051">
        <f t="shared" ca="1" si="3049"/>
        <v>4</v>
      </c>
      <c r="G5051">
        <f t="shared" ca="1" si="3050"/>
        <v>202012</v>
      </c>
      <c r="H5051">
        <f t="shared" ca="1" si="3051"/>
        <v>202004</v>
      </c>
      <c r="I5051" t="str">
        <f t="shared" ca="1" si="3052"/>
        <v>FY2020 Q3 Sep</v>
      </c>
      <c r="J5051">
        <f t="shared" ca="1" si="3053"/>
        <v>2020</v>
      </c>
      <c r="K5051" s="8" t="str">
        <f t="shared" ca="1" si="3054"/>
        <v>Sep</v>
      </c>
      <c r="L5051" s="8" t="str">
        <f t="shared" ca="1" si="3055"/>
        <v>Q3</v>
      </c>
      <c r="M5051">
        <f t="shared" ca="1" si="3056"/>
        <v>9</v>
      </c>
      <c r="N5051">
        <f t="shared" ca="1" si="3057"/>
        <v>3</v>
      </c>
      <c r="O5051">
        <f t="shared" ca="1" si="3058"/>
        <v>202009</v>
      </c>
      <c r="P5051">
        <f t="shared" ca="1" si="3059"/>
        <v>202003</v>
      </c>
      <c r="Q5051" t="str">
        <f t="shared" si="3060"/>
        <v>FY2020 Q1 Oct</v>
      </c>
      <c r="R5051">
        <f t="shared" si="3061"/>
        <v>2020</v>
      </c>
      <c r="S5051" s="8" t="str">
        <f t="shared" si="3062"/>
        <v>Oct</v>
      </c>
      <c r="T5051" s="8" t="str">
        <f t="shared" si="3063"/>
        <v>Q1</v>
      </c>
      <c r="U5051">
        <f t="shared" si="3064"/>
        <v>1</v>
      </c>
      <c r="V5051">
        <f t="shared" si="3065"/>
        <v>1</v>
      </c>
      <c r="W5051">
        <f t="shared" si="3066"/>
        <v>202001</v>
      </c>
      <c r="X5051">
        <f t="shared" si="3067"/>
        <v>202001</v>
      </c>
      <c r="Y5051" t="str">
        <f t="shared" si="3068"/>
        <v>FY2019 Q4 Oct</v>
      </c>
      <c r="Z5051">
        <f t="shared" si="3069"/>
        <v>2019</v>
      </c>
      <c r="AA5051" s="8" t="str">
        <f t="shared" si="3070"/>
        <v>Oct</v>
      </c>
      <c r="AB5051" s="8" t="str">
        <f t="shared" si="3071"/>
        <v>Q4</v>
      </c>
      <c r="AC5051">
        <f t="shared" si="3072"/>
        <v>10</v>
      </c>
      <c r="AD5051">
        <f t="shared" si="3073"/>
        <v>4</v>
      </c>
      <c r="AE5051">
        <f t="shared" si="3074"/>
        <v>201910</v>
      </c>
      <c r="AF5051">
        <f t="shared" si="3075"/>
        <v>201904</v>
      </c>
      <c r="AG5051" s="9">
        <f t="shared" ca="1" si="3076"/>
        <v>0</v>
      </c>
      <c r="AH5051">
        <f t="shared" ca="1" si="3081"/>
        <v>4</v>
      </c>
      <c r="AI5051" s="9">
        <f t="shared" ca="1" si="3082"/>
        <v>11</v>
      </c>
      <c r="AJ5051" s="9">
        <f t="shared" ca="1" si="3077"/>
        <v>1</v>
      </c>
      <c r="AK5051" s="9">
        <f t="shared" si="3078"/>
        <v>3</v>
      </c>
      <c r="AL5051" s="9">
        <f t="shared" si="3079"/>
        <v>42</v>
      </c>
      <c r="AM5051" s="9">
        <f t="shared" si="3080"/>
        <v>10</v>
      </c>
      <c r="AN5051" s="2">
        <v>43753.439583333333</v>
      </c>
      <c r="AO5051">
        <v>4726</v>
      </c>
      <c r="AP5051" s="1">
        <v>3900</v>
      </c>
      <c r="AQ5051" t="s">
        <v>4</v>
      </c>
    </row>
    <row r="5052" spans="1:43" x14ac:dyDescent="0.3">
      <c r="A5052" t="str">
        <f t="shared" ca="1" si="3044"/>
        <v>FY2020 Q4 Sep</v>
      </c>
      <c r="B5052">
        <f t="shared" ca="1" si="3045"/>
        <v>2020</v>
      </c>
      <c r="C5052" s="8" t="str">
        <f t="shared" ca="1" si="3046"/>
        <v>Sep</v>
      </c>
      <c r="D5052" s="8" t="str">
        <f t="shared" ca="1" si="3047"/>
        <v>Q4</v>
      </c>
      <c r="E5052">
        <f t="shared" ca="1" si="3048"/>
        <v>12</v>
      </c>
      <c r="F5052">
        <f t="shared" ca="1" si="3049"/>
        <v>4</v>
      </c>
      <c r="G5052">
        <f t="shared" ca="1" si="3050"/>
        <v>202012</v>
      </c>
      <c r="H5052">
        <f t="shared" ca="1" si="3051"/>
        <v>202004</v>
      </c>
      <c r="I5052" t="str">
        <f t="shared" ca="1" si="3052"/>
        <v>FY2020 Q3 Sep</v>
      </c>
      <c r="J5052">
        <f t="shared" ca="1" si="3053"/>
        <v>2020</v>
      </c>
      <c r="K5052" s="8" t="str">
        <f t="shared" ca="1" si="3054"/>
        <v>Sep</v>
      </c>
      <c r="L5052" s="8" t="str">
        <f t="shared" ca="1" si="3055"/>
        <v>Q3</v>
      </c>
      <c r="M5052">
        <f t="shared" ca="1" si="3056"/>
        <v>9</v>
      </c>
      <c r="N5052">
        <f t="shared" ca="1" si="3057"/>
        <v>3</v>
      </c>
      <c r="O5052">
        <f t="shared" ca="1" si="3058"/>
        <v>202009</v>
      </c>
      <c r="P5052">
        <f t="shared" ca="1" si="3059"/>
        <v>202003</v>
      </c>
      <c r="Q5052" t="str">
        <f t="shared" si="3060"/>
        <v>FY2020 Q2 Jan</v>
      </c>
      <c r="R5052">
        <f t="shared" si="3061"/>
        <v>2020</v>
      </c>
      <c r="S5052" s="8" t="str">
        <f t="shared" si="3062"/>
        <v>Jan</v>
      </c>
      <c r="T5052" s="8" t="str">
        <f t="shared" si="3063"/>
        <v>Q2</v>
      </c>
      <c r="U5052">
        <f t="shared" si="3064"/>
        <v>4</v>
      </c>
      <c r="V5052">
        <f t="shared" si="3065"/>
        <v>2</v>
      </c>
      <c r="W5052">
        <f t="shared" si="3066"/>
        <v>202004</v>
      </c>
      <c r="X5052">
        <f t="shared" si="3067"/>
        <v>202002</v>
      </c>
      <c r="Y5052" t="str">
        <f t="shared" si="3068"/>
        <v>FY2020 Q1 Jan</v>
      </c>
      <c r="Z5052">
        <f t="shared" si="3069"/>
        <v>2020</v>
      </c>
      <c r="AA5052" s="8" t="str">
        <f t="shared" si="3070"/>
        <v>Jan</v>
      </c>
      <c r="AB5052" s="8" t="str">
        <f t="shared" si="3071"/>
        <v>Q1</v>
      </c>
      <c r="AC5052">
        <f t="shared" si="3072"/>
        <v>1</v>
      </c>
      <c r="AD5052">
        <f t="shared" si="3073"/>
        <v>1</v>
      </c>
      <c r="AE5052">
        <f t="shared" si="3074"/>
        <v>202001</v>
      </c>
      <c r="AF5052">
        <f t="shared" si="3075"/>
        <v>202001</v>
      </c>
      <c r="AG5052" s="9">
        <f t="shared" ca="1" si="3076"/>
        <v>0</v>
      </c>
      <c r="AH5052">
        <f t="shared" ca="1" si="3081"/>
        <v>3</v>
      </c>
      <c r="AI5052" s="9">
        <f t="shared" ca="1" si="3082"/>
        <v>8</v>
      </c>
      <c r="AJ5052" s="9">
        <f t="shared" ca="1" si="3077"/>
        <v>0</v>
      </c>
      <c r="AK5052" s="9">
        <f t="shared" si="3078"/>
        <v>4</v>
      </c>
      <c r="AL5052" s="9">
        <f t="shared" si="3079"/>
        <v>4</v>
      </c>
      <c r="AM5052" s="9">
        <f t="shared" si="3080"/>
        <v>8</v>
      </c>
      <c r="AN5052" s="2">
        <v>43852.351388888892</v>
      </c>
      <c r="AO5052">
        <v>6815</v>
      </c>
      <c r="AP5052" s="1">
        <v>3900</v>
      </c>
      <c r="AQ5052" t="s">
        <v>4</v>
      </c>
    </row>
    <row r="5053" spans="1:43" x14ac:dyDescent="0.3">
      <c r="A5053" t="str">
        <f t="shared" ca="1" si="3044"/>
        <v>FY2020 Q4 Sep</v>
      </c>
      <c r="B5053">
        <f t="shared" ca="1" si="3045"/>
        <v>2020</v>
      </c>
      <c r="C5053" s="8" t="str">
        <f t="shared" ca="1" si="3046"/>
        <v>Sep</v>
      </c>
      <c r="D5053" s="8" t="str">
        <f t="shared" ca="1" si="3047"/>
        <v>Q4</v>
      </c>
      <c r="E5053">
        <f t="shared" ca="1" si="3048"/>
        <v>12</v>
      </c>
      <c r="F5053">
        <f t="shared" ca="1" si="3049"/>
        <v>4</v>
      </c>
      <c r="G5053">
        <f t="shared" ca="1" si="3050"/>
        <v>202012</v>
      </c>
      <c r="H5053">
        <f t="shared" ca="1" si="3051"/>
        <v>202004</v>
      </c>
      <c r="I5053" t="str">
        <f t="shared" ca="1" si="3052"/>
        <v>FY2020 Q3 Sep</v>
      </c>
      <c r="J5053">
        <f t="shared" ca="1" si="3053"/>
        <v>2020</v>
      </c>
      <c r="K5053" s="8" t="str">
        <f t="shared" ca="1" si="3054"/>
        <v>Sep</v>
      </c>
      <c r="L5053" s="8" t="str">
        <f t="shared" ca="1" si="3055"/>
        <v>Q3</v>
      </c>
      <c r="M5053">
        <f t="shared" ca="1" si="3056"/>
        <v>9</v>
      </c>
      <c r="N5053">
        <f t="shared" ca="1" si="3057"/>
        <v>3</v>
      </c>
      <c r="O5053">
        <f t="shared" ca="1" si="3058"/>
        <v>202009</v>
      </c>
      <c r="P5053">
        <f t="shared" ca="1" si="3059"/>
        <v>202003</v>
      </c>
      <c r="Q5053" t="str">
        <f t="shared" si="3060"/>
        <v>FY2020 Q2 Jan</v>
      </c>
      <c r="R5053">
        <f t="shared" si="3061"/>
        <v>2020</v>
      </c>
      <c r="S5053" s="8" t="str">
        <f t="shared" si="3062"/>
        <v>Jan</v>
      </c>
      <c r="T5053" s="8" t="str">
        <f t="shared" si="3063"/>
        <v>Q2</v>
      </c>
      <c r="U5053">
        <f t="shared" si="3064"/>
        <v>4</v>
      </c>
      <c r="V5053">
        <f t="shared" si="3065"/>
        <v>2</v>
      </c>
      <c r="W5053">
        <f t="shared" si="3066"/>
        <v>202004</v>
      </c>
      <c r="X5053">
        <f t="shared" si="3067"/>
        <v>202002</v>
      </c>
      <c r="Y5053" t="str">
        <f t="shared" si="3068"/>
        <v>FY2020 Q1 Jan</v>
      </c>
      <c r="Z5053">
        <f t="shared" si="3069"/>
        <v>2020</v>
      </c>
      <c r="AA5053" s="8" t="str">
        <f t="shared" si="3070"/>
        <v>Jan</v>
      </c>
      <c r="AB5053" s="8" t="str">
        <f t="shared" si="3071"/>
        <v>Q1</v>
      </c>
      <c r="AC5053">
        <f t="shared" si="3072"/>
        <v>1</v>
      </c>
      <c r="AD5053">
        <f t="shared" si="3073"/>
        <v>1</v>
      </c>
      <c r="AE5053">
        <f t="shared" si="3074"/>
        <v>202001</v>
      </c>
      <c r="AF5053">
        <f t="shared" si="3075"/>
        <v>202001</v>
      </c>
      <c r="AG5053" s="9">
        <f t="shared" ca="1" si="3076"/>
        <v>0</v>
      </c>
      <c r="AH5053">
        <f t="shared" ca="1" si="3081"/>
        <v>3</v>
      </c>
      <c r="AI5053" s="9">
        <f t="shared" ca="1" si="3082"/>
        <v>8</v>
      </c>
      <c r="AJ5053" s="9">
        <f t="shared" ca="1" si="3077"/>
        <v>0</v>
      </c>
      <c r="AK5053" s="9">
        <f t="shared" si="3078"/>
        <v>5</v>
      </c>
      <c r="AL5053" s="9">
        <f t="shared" si="3079"/>
        <v>4</v>
      </c>
      <c r="AM5053" s="9">
        <f t="shared" si="3080"/>
        <v>9</v>
      </c>
      <c r="AN5053" s="2">
        <v>43853.393750000003</v>
      </c>
      <c r="AO5053">
        <v>6815</v>
      </c>
      <c r="AP5053" s="1">
        <v>3900</v>
      </c>
      <c r="AQ5053" t="s">
        <v>4</v>
      </c>
    </row>
    <row r="5054" spans="1:43" x14ac:dyDescent="0.3">
      <c r="A5054" t="str">
        <f t="shared" ca="1" si="3044"/>
        <v>FY2020 Q4 Sep</v>
      </c>
      <c r="B5054">
        <f t="shared" ca="1" si="3045"/>
        <v>2020</v>
      </c>
      <c r="C5054" s="8" t="str">
        <f t="shared" ca="1" si="3046"/>
        <v>Sep</v>
      </c>
      <c r="D5054" s="8" t="str">
        <f t="shared" ca="1" si="3047"/>
        <v>Q4</v>
      </c>
      <c r="E5054">
        <f t="shared" ca="1" si="3048"/>
        <v>12</v>
      </c>
      <c r="F5054">
        <f t="shared" ca="1" si="3049"/>
        <v>4</v>
      </c>
      <c r="G5054">
        <f t="shared" ca="1" si="3050"/>
        <v>202012</v>
      </c>
      <c r="H5054">
        <f t="shared" ca="1" si="3051"/>
        <v>202004</v>
      </c>
      <c r="I5054" t="str">
        <f t="shared" ca="1" si="3052"/>
        <v>FY2020 Q3 Sep</v>
      </c>
      <c r="J5054">
        <f t="shared" ca="1" si="3053"/>
        <v>2020</v>
      </c>
      <c r="K5054" s="8" t="str">
        <f t="shared" ca="1" si="3054"/>
        <v>Sep</v>
      </c>
      <c r="L5054" s="8" t="str">
        <f t="shared" ca="1" si="3055"/>
        <v>Q3</v>
      </c>
      <c r="M5054">
        <f t="shared" ca="1" si="3056"/>
        <v>9</v>
      </c>
      <c r="N5054">
        <f t="shared" ca="1" si="3057"/>
        <v>3</v>
      </c>
      <c r="O5054">
        <f t="shared" ca="1" si="3058"/>
        <v>202009</v>
      </c>
      <c r="P5054">
        <f t="shared" ca="1" si="3059"/>
        <v>202003</v>
      </c>
      <c r="Q5054" t="str">
        <f t="shared" si="3060"/>
        <v>FY2020 Q2 Feb</v>
      </c>
      <c r="R5054">
        <f t="shared" si="3061"/>
        <v>2020</v>
      </c>
      <c r="S5054" s="8" t="str">
        <f t="shared" si="3062"/>
        <v>Feb</v>
      </c>
      <c r="T5054" s="8" t="str">
        <f t="shared" si="3063"/>
        <v>Q2</v>
      </c>
      <c r="U5054">
        <f t="shared" si="3064"/>
        <v>5</v>
      </c>
      <c r="V5054">
        <f t="shared" si="3065"/>
        <v>2</v>
      </c>
      <c r="W5054">
        <f t="shared" si="3066"/>
        <v>202005</v>
      </c>
      <c r="X5054">
        <f t="shared" si="3067"/>
        <v>202002</v>
      </c>
      <c r="Y5054" t="str">
        <f t="shared" si="3068"/>
        <v>FY2020 Q1 Feb</v>
      </c>
      <c r="Z5054">
        <f t="shared" si="3069"/>
        <v>2020</v>
      </c>
      <c r="AA5054" s="8" t="str">
        <f t="shared" si="3070"/>
        <v>Feb</v>
      </c>
      <c r="AB5054" s="8" t="str">
        <f t="shared" si="3071"/>
        <v>Q1</v>
      </c>
      <c r="AC5054">
        <f t="shared" si="3072"/>
        <v>2</v>
      </c>
      <c r="AD5054">
        <f t="shared" si="3073"/>
        <v>1</v>
      </c>
      <c r="AE5054">
        <f t="shared" si="3074"/>
        <v>202002</v>
      </c>
      <c r="AF5054">
        <f t="shared" si="3075"/>
        <v>202001</v>
      </c>
      <c r="AG5054" s="9">
        <f t="shared" ca="1" si="3076"/>
        <v>0</v>
      </c>
      <c r="AH5054">
        <f t="shared" ca="1" si="3081"/>
        <v>2</v>
      </c>
      <c r="AI5054" s="9">
        <f t="shared" ca="1" si="3082"/>
        <v>7</v>
      </c>
      <c r="AJ5054" s="9">
        <f t="shared" ca="1" si="3077"/>
        <v>0</v>
      </c>
      <c r="AK5054" s="9">
        <f t="shared" si="3078"/>
        <v>4</v>
      </c>
      <c r="AL5054" s="9">
        <f t="shared" si="3079"/>
        <v>9</v>
      </c>
      <c r="AM5054" s="9">
        <f t="shared" si="3080"/>
        <v>12</v>
      </c>
      <c r="AN5054" s="2">
        <v>43887.518750000003</v>
      </c>
      <c r="AO5054">
        <v>6910</v>
      </c>
      <c r="AP5054" s="1">
        <v>3900</v>
      </c>
      <c r="AQ5054" t="s">
        <v>4</v>
      </c>
    </row>
    <row r="5055" spans="1:43" x14ac:dyDescent="0.3">
      <c r="A5055" t="str">
        <f t="shared" ca="1" si="3044"/>
        <v>FY2020 Q4 Sep</v>
      </c>
      <c r="B5055">
        <f t="shared" ca="1" si="3045"/>
        <v>2020</v>
      </c>
      <c r="C5055" s="8" t="str">
        <f t="shared" ca="1" si="3046"/>
        <v>Sep</v>
      </c>
      <c r="D5055" s="8" t="str">
        <f t="shared" ca="1" si="3047"/>
        <v>Q4</v>
      </c>
      <c r="E5055">
        <f t="shared" ca="1" si="3048"/>
        <v>12</v>
      </c>
      <c r="F5055">
        <f t="shared" ca="1" si="3049"/>
        <v>4</v>
      </c>
      <c r="G5055">
        <f t="shared" ca="1" si="3050"/>
        <v>202012</v>
      </c>
      <c r="H5055">
        <f t="shared" ca="1" si="3051"/>
        <v>202004</v>
      </c>
      <c r="I5055" t="str">
        <f t="shared" ca="1" si="3052"/>
        <v>FY2020 Q3 Sep</v>
      </c>
      <c r="J5055">
        <f t="shared" ca="1" si="3053"/>
        <v>2020</v>
      </c>
      <c r="K5055" s="8" t="str">
        <f t="shared" ca="1" si="3054"/>
        <v>Sep</v>
      </c>
      <c r="L5055" s="8" t="str">
        <f t="shared" ca="1" si="3055"/>
        <v>Q3</v>
      </c>
      <c r="M5055">
        <f t="shared" ca="1" si="3056"/>
        <v>9</v>
      </c>
      <c r="N5055">
        <f t="shared" ca="1" si="3057"/>
        <v>3</v>
      </c>
      <c r="O5055">
        <f t="shared" ca="1" si="3058"/>
        <v>202009</v>
      </c>
      <c r="P5055">
        <f t="shared" ca="1" si="3059"/>
        <v>202003</v>
      </c>
      <c r="Q5055" t="str">
        <f t="shared" si="3060"/>
        <v>FY2019 Q4 Sep</v>
      </c>
      <c r="R5055">
        <f t="shared" si="3061"/>
        <v>2019</v>
      </c>
      <c r="S5055" s="8" t="str">
        <f t="shared" si="3062"/>
        <v>Sep</v>
      </c>
      <c r="T5055" s="8" t="str">
        <f t="shared" si="3063"/>
        <v>Q4</v>
      </c>
      <c r="U5055">
        <f t="shared" si="3064"/>
        <v>12</v>
      </c>
      <c r="V5055">
        <f t="shared" si="3065"/>
        <v>4</v>
      </c>
      <c r="W5055">
        <f t="shared" si="3066"/>
        <v>201912</v>
      </c>
      <c r="X5055">
        <f t="shared" si="3067"/>
        <v>201904</v>
      </c>
      <c r="Y5055" t="str">
        <f t="shared" si="3068"/>
        <v>FY2019 Q3 Sep</v>
      </c>
      <c r="Z5055">
        <f t="shared" si="3069"/>
        <v>2019</v>
      </c>
      <c r="AA5055" s="8" t="str">
        <f t="shared" si="3070"/>
        <v>Sep</v>
      </c>
      <c r="AB5055" s="8" t="str">
        <f t="shared" si="3071"/>
        <v>Q3</v>
      </c>
      <c r="AC5055">
        <f t="shared" si="3072"/>
        <v>9</v>
      </c>
      <c r="AD5055">
        <f t="shared" si="3073"/>
        <v>3</v>
      </c>
      <c r="AE5055">
        <f t="shared" si="3074"/>
        <v>201909</v>
      </c>
      <c r="AF5055">
        <f t="shared" si="3075"/>
        <v>201903</v>
      </c>
      <c r="AG5055" s="9">
        <f t="shared" ca="1" si="3076"/>
        <v>1</v>
      </c>
      <c r="AH5055">
        <f t="shared" ca="1" si="3081"/>
        <v>4</v>
      </c>
      <c r="AI5055" s="9">
        <f t="shared" ca="1" si="3082"/>
        <v>12</v>
      </c>
      <c r="AJ5055" s="9">
        <f t="shared" ca="1" si="3077"/>
        <v>1</v>
      </c>
      <c r="AK5055" s="9">
        <f t="shared" si="3078"/>
        <v>4</v>
      </c>
      <c r="AL5055" s="9">
        <f t="shared" si="3079"/>
        <v>38</v>
      </c>
      <c r="AM5055" s="9">
        <f t="shared" si="3080"/>
        <v>17</v>
      </c>
      <c r="AN5055" s="2">
        <v>43726.715277777781</v>
      </c>
      <c r="AO5055">
        <v>6983</v>
      </c>
      <c r="AP5055" s="1">
        <v>3900</v>
      </c>
      <c r="AQ5055" t="s">
        <v>4</v>
      </c>
    </row>
    <row r="5056" spans="1:43" x14ac:dyDescent="0.3">
      <c r="A5056" t="str">
        <f t="shared" ca="1" si="3044"/>
        <v>FY2020 Q4 Sep</v>
      </c>
      <c r="B5056">
        <f t="shared" ca="1" si="3045"/>
        <v>2020</v>
      </c>
      <c r="C5056" s="8" t="str">
        <f t="shared" ca="1" si="3046"/>
        <v>Sep</v>
      </c>
      <c r="D5056" s="8" t="str">
        <f t="shared" ca="1" si="3047"/>
        <v>Q4</v>
      </c>
      <c r="E5056">
        <f t="shared" ca="1" si="3048"/>
        <v>12</v>
      </c>
      <c r="F5056">
        <f t="shared" ca="1" si="3049"/>
        <v>4</v>
      </c>
      <c r="G5056">
        <f t="shared" ca="1" si="3050"/>
        <v>202012</v>
      </c>
      <c r="H5056">
        <f t="shared" ca="1" si="3051"/>
        <v>202004</v>
      </c>
      <c r="I5056" t="str">
        <f t="shared" ca="1" si="3052"/>
        <v>FY2020 Q3 Sep</v>
      </c>
      <c r="J5056">
        <f t="shared" ca="1" si="3053"/>
        <v>2020</v>
      </c>
      <c r="K5056" s="8" t="str">
        <f t="shared" ca="1" si="3054"/>
        <v>Sep</v>
      </c>
      <c r="L5056" s="8" t="str">
        <f t="shared" ca="1" si="3055"/>
        <v>Q3</v>
      </c>
      <c r="M5056">
        <f t="shared" ca="1" si="3056"/>
        <v>9</v>
      </c>
      <c r="N5056">
        <f t="shared" ca="1" si="3057"/>
        <v>3</v>
      </c>
      <c r="O5056">
        <f t="shared" ca="1" si="3058"/>
        <v>202009</v>
      </c>
      <c r="P5056">
        <f t="shared" ca="1" si="3059"/>
        <v>202003</v>
      </c>
      <c r="Q5056" t="str">
        <f t="shared" si="3060"/>
        <v>FY2019 Q4 Sep</v>
      </c>
      <c r="R5056">
        <f t="shared" si="3061"/>
        <v>2019</v>
      </c>
      <c r="S5056" s="8" t="str">
        <f t="shared" si="3062"/>
        <v>Sep</v>
      </c>
      <c r="T5056" s="8" t="str">
        <f t="shared" si="3063"/>
        <v>Q4</v>
      </c>
      <c r="U5056">
        <f t="shared" si="3064"/>
        <v>12</v>
      </c>
      <c r="V5056">
        <f t="shared" si="3065"/>
        <v>4</v>
      </c>
      <c r="W5056">
        <f t="shared" si="3066"/>
        <v>201912</v>
      </c>
      <c r="X5056">
        <f t="shared" si="3067"/>
        <v>201904</v>
      </c>
      <c r="Y5056" t="str">
        <f t="shared" si="3068"/>
        <v>FY2019 Q3 Sep</v>
      </c>
      <c r="Z5056">
        <f t="shared" si="3069"/>
        <v>2019</v>
      </c>
      <c r="AA5056" s="8" t="str">
        <f t="shared" si="3070"/>
        <v>Sep</v>
      </c>
      <c r="AB5056" s="8" t="str">
        <f t="shared" si="3071"/>
        <v>Q3</v>
      </c>
      <c r="AC5056">
        <f t="shared" si="3072"/>
        <v>9</v>
      </c>
      <c r="AD5056">
        <f t="shared" si="3073"/>
        <v>3</v>
      </c>
      <c r="AE5056">
        <f t="shared" si="3074"/>
        <v>201909</v>
      </c>
      <c r="AF5056">
        <f t="shared" si="3075"/>
        <v>201903</v>
      </c>
      <c r="AG5056" s="9">
        <f t="shared" ca="1" si="3076"/>
        <v>1</v>
      </c>
      <c r="AH5056">
        <f t="shared" ca="1" si="3081"/>
        <v>4</v>
      </c>
      <c r="AI5056" s="9">
        <f t="shared" ca="1" si="3082"/>
        <v>12</v>
      </c>
      <c r="AJ5056" s="9">
        <f t="shared" ca="1" si="3077"/>
        <v>1</v>
      </c>
      <c r="AK5056" s="9">
        <f t="shared" si="3078"/>
        <v>6</v>
      </c>
      <c r="AL5056" s="9">
        <f t="shared" si="3079"/>
        <v>38</v>
      </c>
      <c r="AM5056" s="9">
        <f t="shared" si="3080"/>
        <v>16</v>
      </c>
      <c r="AN5056" s="2">
        <v>43728.679861111108</v>
      </c>
      <c r="AO5056">
        <v>6983</v>
      </c>
      <c r="AP5056" s="1">
        <v>3900</v>
      </c>
      <c r="AQ5056" t="s">
        <v>4</v>
      </c>
    </row>
    <row r="5057" spans="1:43" x14ac:dyDescent="0.3">
      <c r="A5057" t="str">
        <f t="shared" ca="1" si="3044"/>
        <v>FY2020 Q4 Sep</v>
      </c>
      <c r="B5057">
        <f t="shared" ca="1" si="3045"/>
        <v>2020</v>
      </c>
      <c r="C5057" s="8" t="str">
        <f t="shared" ca="1" si="3046"/>
        <v>Sep</v>
      </c>
      <c r="D5057" s="8" t="str">
        <f t="shared" ca="1" si="3047"/>
        <v>Q4</v>
      </c>
      <c r="E5057">
        <f t="shared" ca="1" si="3048"/>
        <v>12</v>
      </c>
      <c r="F5057">
        <f t="shared" ca="1" si="3049"/>
        <v>4</v>
      </c>
      <c r="G5057">
        <f t="shared" ca="1" si="3050"/>
        <v>202012</v>
      </c>
      <c r="H5057">
        <f t="shared" ca="1" si="3051"/>
        <v>202004</v>
      </c>
      <c r="I5057" t="str">
        <f t="shared" ca="1" si="3052"/>
        <v>FY2020 Q3 Sep</v>
      </c>
      <c r="J5057">
        <f t="shared" ca="1" si="3053"/>
        <v>2020</v>
      </c>
      <c r="K5057" s="8" t="str">
        <f t="shared" ca="1" si="3054"/>
        <v>Sep</v>
      </c>
      <c r="L5057" s="8" t="str">
        <f t="shared" ca="1" si="3055"/>
        <v>Q3</v>
      </c>
      <c r="M5057">
        <f t="shared" ca="1" si="3056"/>
        <v>9</v>
      </c>
      <c r="N5057">
        <f t="shared" ca="1" si="3057"/>
        <v>3</v>
      </c>
      <c r="O5057">
        <f t="shared" ca="1" si="3058"/>
        <v>202009</v>
      </c>
      <c r="P5057">
        <f t="shared" ca="1" si="3059"/>
        <v>202003</v>
      </c>
      <c r="Q5057" t="str">
        <f t="shared" si="3060"/>
        <v>FY2020 Q2 Feb</v>
      </c>
      <c r="R5057">
        <f t="shared" si="3061"/>
        <v>2020</v>
      </c>
      <c r="S5057" s="8" t="str">
        <f t="shared" si="3062"/>
        <v>Feb</v>
      </c>
      <c r="T5057" s="8" t="str">
        <f t="shared" si="3063"/>
        <v>Q2</v>
      </c>
      <c r="U5057">
        <f t="shared" si="3064"/>
        <v>5</v>
      </c>
      <c r="V5057">
        <f t="shared" si="3065"/>
        <v>2</v>
      </c>
      <c r="W5057">
        <f t="shared" si="3066"/>
        <v>202005</v>
      </c>
      <c r="X5057">
        <f t="shared" si="3067"/>
        <v>202002</v>
      </c>
      <c r="Y5057" t="str">
        <f t="shared" si="3068"/>
        <v>FY2020 Q1 Feb</v>
      </c>
      <c r="Z5057">
        <f t="shared" si="3069"/>
        <v>2020</v>
      </c>
      <c r="AA5057" s="8" t="str">
        <f t="shared" si="3070"/>
        <v>Feb</v>
      </c>
      <c r="AB5057" s="8" t="str">
        <f t="shared" si="3071"/>
        <v>Q1</v>
      </c>
      <c r="AC5057">
        <f t="shared" si="3072"/>
        <v>2</v>
      </c>
      <c r="AD5057">
        <f t="shared" si="3073"/>
        <v>1</v>
      </c>
      <c r="AE5057">
        <f t="shared" si="3074"/>
        <v>202002</v>
      </c>
      <c r="AF5057">
        <f t="shared" si="3075"/>
        <v>202001</v>
      </c>
      <c r="AG5057" s="9">
        <f t="shared" ca="1" si="3076"/>
        <v>0</v>
      </c>
      <c r="AH5057">
        <f t="shared" ca="1" si="3081"/>
        <v>2</v>
      </c>
      <c r="AI5057" s="9">
        <f t="shared" ca="1" si="3082"/>
        <v>7</v>
      </c>
      <c r="AJ5057" s="9">
        <f t="shared" ca="1" si="3077"/>
        <v>0</v>
      </c>
      <c r="AK5057" s="9">
        <f t="shared" si="3078"/>
        <v>3</v>
      </c>
      <c r="AL5057" s="9">
        <f t="shared" si="3079"/>
        <v>7</v>
      </c>
      <c r="AM5057" s="9">
        <f t="shared" si="3080"/>
        <v>13</v>
      </c>
      <c r="AN5057" s="2">
        <v>43872.570833333331</v>
      </c>
      <c r="AO5057">
        <v>8149</v>
      </c>
      <c r="AP5057" s="1">
        <v>3900</v>
      </c>
      <c r="AQ5057" t="s">
        <v>4</v>
      </c>
    </row>
    <row r="5058" spans="1:43" x14ac:dyDescent="0.3">
      <c r="A5058" t="str">
        <f t="shared" ref="A5058:A5121" ca="1" si="3083">_xlfn.CONCAT("FY",YEAR(EDATE(TODAY(),3))," ","Q",ROUNDUP(MONTH(EDATE(TODAY(),3))/3,0)," ",(TEXT(TODAY(),"MMM")))</f>
        <v>FY2020 Q4 Sep</v>
      </c>
      <c r="B5058">
        <f t="shared" ref="B5058:B5121" ca="1" si="3084">YEAR(EDATE(TODAY(),3))</f>
        <v>2020</v>
      </c>
      <c r="C5058" s="8" t="str">
        <f t="shared" ref="C5058:C5121" ca="1" si="3085">TEXT(TODAY(),"MMM")</f>
        <v>Sep</v>
      </c>
      <c r="D5058" s="8" t="str">
        <f t="shared" ref="D5058:D5121" ca="1" si="3086">_xlfn.CONCAT("Q",ROUNDUP(MONTH(EDATE(TODAY(),3))/3,0))</f>
        <v>Q4</v>
      </c>
      <c r="E5058">
        <f t="shared" ref="E5058:E5121" ca="1" si="3087">MONTH(EDATE(TODAY(),3))</f>
        <v>12</v>
      </c>
      <c r="F5058">
        <f t="shared" ref="F5058:F5121" ca="1" si="3088">ROUNDUP(MONTH(EDATE(TODAY(),3))/3,0)</f>
        <v>4</v>
      </c>
      <c r="G5058">
        <f t="shared" ref="G5058:G5121" ca="1" si="3089">_xlfn.NUMBERVALUE(IF(LEN(MONTH(EDATE(TODAY(),3)))=1,_xlfn.CONCAT(YEAR(EDATE(TODAY(),3)),"0",MONTH(EDATE(TODAY(),3))),_xlfn.CONCAT(YEAR(EDATE(TODAY(),3)),MONTH(EDATE(TODAY(),3)))))</f>
        <v>202012</v>
      </c>
      <c r="H5058">
        <f t="shared" ref="H5058:H5121" ca="1" si="3090">_xlfn.NUMBERVALUE(IF(LEN(ROUNDUP(MONTH(EDATE(TODAY(),3))/3,0))=1,_xlfn.CONCAT(YEAR(EDATE(TODAY(),3)),"0",ROUNDUP(MONTH(EDATE(TODAY(),3))/3,0)),_xlfn.CONCAT(YEAR(EDATE(TODAY(),3)),ROUNDUP(MONTH(EDATE(TODAY(),3))/3,0))))</f>
        <v>202004</v>
      </c>
      <c r="I5058" t="str">
        <f t="shared" ref="I5058:I5121" ca="1" si="3091">_xlfn.CONCAT("FY",YEAR(EDATE(TODAY(),0))," ","Q",ROUNDUP(MONTH(EDATE(TODAY(),0))/3,0)," ",(TEXT(TODAY(),"MMM")))</f>
        <v>FY2020 Q3 Sep</v>
      </c>
      <c r="J5058">
        <f t="shared" ref="J5058:J5121" ca="1" si="3092">YEAR(EDATE(TODAY(),0))</f>
        <v>2020</v>
      </c>
      <c r="K5058" s="8" t="str">
        <f t="shared" ref="K5058:K5121" ca="1" si="3093">TEXT(TODAY(),"MMM")</f>
        <v>Sep</v>
      </c>
      <c r="L5058" s="8" t="str">
        <f t="shared" ref="L5058:L5121" ca="1" si="3094">_xlfn.CONCAT("Q",ROUNDUP(MONTH(EDATE(TODAY(),0))/3,0))</f>
        <v>Q3</v>
      </c>
      <c r="M5058">
        <f t="shared" ref="M5058:M5121" ca="1" si="3095">MONTH(EDATE(TODAY(),0))</f>
        <v>9</v>
      </c>
      <c r="N5058">
        <f t="shared" ref="N5058:N5121" ca="1" si="3096">ROUNDUP(MONTH(EDATE(TODAY(),0))/3,0)</f>
        <v>3</v>
      </c>
      <c r="O5058">
        <f t="shared" ref="O5058:O5121" ca="1" si="3097">_xlfn.NUMBERVALUE(IF(LEN(MONTH(EDATE(TODAY(),0)))=1,_xlfn.CONCAT(YEAR(EDATE(TODAY(),0)),"0",MONTH(EDATE(TODAY(),0))),_xlfn.CONCAT(YEAR(EDATE(TODAY(),0)),MONTH(EDATE(TODAY(),0)))))</f>
        <v>202009</v>
      </c>
      <c r="P5058">
        <f t="shared" ref="P5058:P5121" ca="1" si="3098">_xlfn.NUMBERVALUE(IF(LEN(ROUNDUP(MONTH(EDATE(TODAY(),0))/3,0))=1,_xlfn.CONCAT(YEAR(EDATE(TODAY(),0)),"0",ROUNDUP(MONTH(EDATE(TODAY(),0))/3,0)),_xlfn.CONCAT(YEAR(EDATE(TODAY(),0)),ROUNDUP(MONTH(EDATE(TODAY(),0))/3,0))))</f>
        <v>202003</v>
      </c>
      <c r="Q5058" t="str">
        <f t="shared" ref="Q5058:Q5121" si="3099">_xlfn.CONCAT("FY",YEAR(EDATE($AN5058,3))," ","Q",ROUNDUP(MONTH(EDATE($AN5058,3))/3,0)," ",(TEXT($AN5058,"MMM")))</f>
        <v>FY2020 Q2 Mar</v>
      </c>
      <c r="R5058">
        <f t="shared" ref="R5058:R5121" si="3100">YEAR(EDATE($AN5058,3))</f>
        <v>2020</v>
      </c>
      <c r="S5058" s="8" t="str">
        <f t="shared" ref="S5058:S5121" si="3101">TEXT($AN5058,"MMM")</f>
        <v>Mar</v>
      </c>
      <c r="T5058" s="8" t="str">
        <f t="shared" ref="T5058:T5121" si="3102">_xlfn.CONCAT("Q",ROUNDUP(MONTH(EDATE($AN5058,3))/3,0))</f>
        <v>Q2</v>
      </c>
      <c r="U5058">
        <f t="shared" ref="U5058:U5121" si="3103">MONTH(EDATE($AN5058,3))</f>
        <v>6</v>
      </c>
      <c r="V5058">
        <f t="shared" ref="V5058:V5121" si="3104">ROUNDUP(MONTH(EDATE($AN5058,3))/3,0)</f>
        <v>2</v>
      </c>
      <c r="W5058">
        <f t="shared" ref="W5058:W5121" si="3105">_xlfn.NUMBERVALUE(IF(LEN(MONTH(EDATE($AN5058,3)))=1,_xlfn.CONCAT(YEAR(EDATE($AN5058,3)),"0",MONTH(EDATE($AN5058,3))),_xlfn.CONCAT(YEAR(EDATE($AN5058,3)),MONTH(EDATE($AN5058,3)))))</f>
        <v>202006</v>
      </c>
      <c r="X5058">
        <f t="shared" ref="X5058:X5121" si="3106">_xlfn.NUMBERVALUE(IF(LEN(ROUNDUP(MONTH(EDATE($AN5058,3))/3,0))=1,_xlfn.CONCAT(YEAR(EDATE($AN5058,3)),"0",ROUNDUP(MONTH(EDATE($AN5058,3))/3,0)),_xlfn.CONCAT(YEAR(EDATE($AN5058,3)),ROUNDUP(MONTH(EDATE($AN5058,3))/3,0))))</f>
        <v>202002</v>
      </c>
      <c r="Y5058" t="str">
        <f t="shared" ref="Y5058:Y5121" si="3107">_xlfn.CONCAT("FY",YEAR(EDATE($AN5058,0))," ","Q",ROUNDUP(MONTH(EDATE($AN5058,0))/3,0)," ",(TEXT($AN5058,"MMM")))</f>
        <v>FY2020 Q1 Mar</v>
      </c>
      <c r="Z5058">
        <f t="shared" ref="Z5058:Z5121" si="3108">YEAR(EDATE($AN5058,0))</f>
        <v>2020</v>
      </c>
      <c r="AA5058" s="8" t="str">
        <f t="shared" ref="AA5058:AA5121" si="3109">TEXT($AN5058,"MMM")</f>
        <v>Mar</v>
      </c>
      <c r="AB5058" s="8" t="str">
        <f t="shared" ref="AB5058:AB5121" si="3110">_xlfn.CONCAT("Q",ROUNDUP(MONTH(EDATE($AN5058,0))/3,0))</f>
        <v>Q1</v>
      </c>
      <c r="AC5058">
        <f t="shared" ref="AC5058:AC5121" si="3111">MONTH(EDATE($AN5058,0))</f>
        <v>3</v>
      </c>
      <c r="AD5058">
        <f t="shared" ref="AD5058:AD5121" si="3112">ROUNDUP(MONTH(EDATE($AN5058,0))/3,0)</f>
        <v>1</v>
      </c>
      <c r="AE5058">
        <f t="shared" ref="AE5058:AE5121" si="3113">_xlfn.NUMBERVALUE(IF(LEN(MONTH(EDATE($AN5058,0)))=1,_xlfn.CONCAT(YEAR(EDATE($AN5058,0)),"0",MONTH(EDATE($AN5058,0))),_xlfn.CONCAT(YEAR(EDATE($AN5058,0)),MONTH(EDATE($AN5058,0)))))</f>
        <v>202003</v>
      </c>
      <c r="AF5058">
        <f t="shared" ref="AF5058:AF5121" si="3114">_xlfn.NUMBERVALUE(IF(LEN(ROUNDUP(MONTH(EDATE($AN5058,0))/3,0))=1,_xlfn.CONCAT(YEAR(EDATE($AN5058,0)),"0",ROUNDUP(MONTH(EDATE($AN5058,0))/3,0)),_xlfn.CONCAT(YEAR(EDATE($AN5058,0)),ROUNDUP(MONTH(EDATE($AN5058,0))/3,0))))</f>
        <v>202001</v>
      </c>
      <c r="AG5058" s="9">
        <f t="shared" ref="AG5058:AG5121" ca="1" si="3115">YEAR(EDATE(TODAY(),3))-YEAR(EDATE($AN5058,3))</f>
        <v>0</v>
      </c>
      <c r="AH5058">
        <f t="shared" ca="1" si="3081"/>
        <v>2</v>
      </c>
      <c r="AI5058" s="9">
        <f t="shared" ca="1" si="3082"/>
        <v>6</v>
      </c>
      <c r="AJ5058" s="9">
        <f t="shared" ref="AJ5058:AJ5121" ca="1" si="3116">YEAR(TODAY())-YEAR($AN5058)</f>
        <v>0</v>
      </c>
      <c r="AK5058" s="9">
        <f t="shared" si="3078"/>
        <v>6</v>
      </c>
      <c r="AL5058" s="9">
        <f t="shared" si="3079"/>
        <v>10</v>
      </c>
      <c r="AM5058" s="9">
        <f t="shared" si="3080"/>
        <v>20</v>
      </c>
      <c r="AN5058" s="2">
        <v>43896.868750000001</v>
      </c>
      <c r="AO5058">
        <v>8420</v>
      </c>
      <c r="AP5058" s="1">
        <v>3900</v>
      </c>
      <c r="AQ5058" t="s">
        <v>4</v>
      </c>
    </row>
    <row r="5059" spans="1:43" x14ac:dyDescent="0.3">
      <c r="A5059" t="str">
        <f t="shared" ca="1" si="3083"/>
        <v>FY2020 Q4 Sep</v>
      </c>
      <c r="B5059">
        <f t="shared" ca="1" si="3084"/>
        <v>2020</v>
      </c>
      <c r="C5059" s="8" t="str">
        <f t="shared" ca="1" si="3085"/>
        <v>Sep</v>
      </c>
      <c r="D5059" s="8" t="str">
        <f t="shared" ca="1" si="3086"/>
        <v>Q4</v>
      </c>
      <c r="E5059">
        <f t="shared" ca="1" si="3087"/>
        <v>12</v>
      </c>
      <c r="F5059">
        <f t="shared" ca="1" si="3088"/>
        <v>4</v>
      </c>
      <c r="G5059">
        <f t="shared" ca="1" si="3089"/>
        <v>202012</v>
      </c>
      <c r="H5059">
        <f t="shared" ca="1" si="3090"/>
        <v>202004</v>
      </c>
      <c r="I5059" t="str">
        <f t="shared" ca="1" si="3091"/>
        <v>FY2020 Q3 Sep</v>
      </c>
      <c r="J5059">
        <f t="shared" ca="1" si="3092"/>
        <v>2020</v>
      </c>
      <c r="K5059" s="8" t="str">
        <f t="shared" ca="1" si="3093"/>
        <v>Sep</v>
      </c>
      <c r="L5059" s="8" t="str">
        <f t="shared" ca="1" si="3094"/>
        <v>Q3</v>
      </c>
      <c r="M5059">
        <f t="shared" ca="1" si="3095"/>
        <v>9</v>
      </c>
      <c r="N5059">
        <f t="shared" ca="1" si="3096"/>
        <v>3</v>
      </c>
      <c r="O5059">
        <f t="shared" ca="1" si="3097"/>
        <v>202009</v>
      </c>
      <c r="P5059">
        <f t="shared" ca="1" si="3098"/>
        <v>202003</v>
      </c>
      <c r="Q5059" t="str">
        <f t="shared" si="3099"/>
        <v>FY2020 Q2 Feb</v>
      </c>
      <c r="R5059">
        <f t="shared" si="3100"/>
        <v>2020</v>
      </c>
      <c r="S5059" s="8" t="str">
        <f t="shared" si="3101"/>
        <v>Feb</v>
      </c>
      <c r="T5059" s="8" t="str">
        <f t="shared" si="3102"/>
        <v>Q2</v>
      </c>
      <c r="U5059">
        <f t="shared" si="3103"/>
        <v>5</v>
      </c>
      <c r="V5059">
        <f t="shared" si="3104"/>
        <v>2</v>
      </c>
      <c r="W5059">
        <f t="shared" si="3105"/>
        <v>202005</v>
      </c>
      <c r="X5059">
        <f t="shared" si="3106"/>
        <v>202002</v>
      </c>
      <c r="Y5059" t="str">
        <f t="shared" si="3107"/>
        <v>FY2020 Q1 Feb</v>
      </c>
      <c r="Z5059">
        <f t="shared" si="3108"/>
        <v>2020</v>
      </c>
      <c r="AA5059" s="8" t="str">
        <f t="shared" si="3109"/>
        <v>Feb</v>
      </c>
      <c r="AB5059" s="8" t="str">
        <f t="shared" si="3110"/>
        <v>Q1</v>
      </c>
      <c r="AC5059">
        <f t="shared" si="3111"/>
        <v>2</v>
      </c>
      <c r="AD5059">
        <f t="shared" si="3112"/>
        <v>1</v>
      </c>
      <c r="AE5059">
        <f t="shared" si="3113"/>
        <v>202002</v>
      </c>
      <c r="AF5059">
        <f t="shared" si="3114"/>
        <v>202001</v>
      </c>
      <c r="AG5059" s="9">
        <f t="shared" ca="1" si="3115"/>
        <v>0</v>
      </c>
      <c r="AH5059">
        <f t="shared" ca="1" si="3081"/>
        <v>2</v>
      </c>
      <c r="AI5059" s="9">
        <f t="shared" ca="1" si="3082"/>
        <v>7</v>
      </c>
      <c r="AJ5059" s="9">
        <f t="shared" ca="1" si="3116"/>
        <v>0</v>
      </c>
      <c r="AK5059" s="9">
        <f t="shared" ref="AK5059:AK5122" si="3117">WEEKDAY(AN5059)</f>
        <v>6</v>
      </c>
      <c r="AL5059" s="9">
        <f t="shared" ref="AL5059:AL5122" si="3118">WEEKNUM(AN5059)</f>
        <v>7</v>
      </c>
      <c r="AM5059" s="9">
        <f t="shared" ref="AM5059:AM5122" si="3119">HOUR(AN5059)</f>
        <v>11</v>
      </c>
      <c r="AN5059" s="2">
        <v>43875.463194444441</v>
      </c>
      <c r="AO5059">
        <v>8501</v>
      </c>
      <c r="AP5059" s="1">
        <v>3900</v>
      </c>
      <c r="AQ5059" t="s">
        <v>4</v>
      </c>
    </row>
    <row r="5060" spans="1:43" x14ac:dyDescent="0.3">
      <c r="A5060" t="str">
        <f t="shared" ca="1" si="3083"/>
        <v>FY2020 Q4 Sep</v>
      </c>
      <c r="B5060">
        <f t="shared" ca="1" si="3084"/>
        <v>2020</v>
      </c>
      <c r="C5060" s="8" t="str">
        <f t="shared" ca="1" si="3085"/>
        <v>Sep</v>
      </c>
      <c r="D5060" s="8" t="str">
        <f t="shared" ca="1" si="3086"/>
        <v>Q4</v>
      </c>
      <c r="E5060">
        <f t="shared" ca="1" si="3087"/>
        <v>12</v>
      </c>
      <c r="F5060">
        <f t="shared" ca="1" si="3088"/>
        <v>4</v>
      </c>
      <c r="G5060">
        <f t="shared" ca="1" si="3089"/>
        <v>202012</v>
      </c>
      <c r="H5060">
        <f t="shared" ca="1" si="3090"/>
        <v>202004</v>
      </c>
      <c r="I5060" t="str">
        <f t="shared" ca="1" si="3091"/>
        <v>FY2020 Q3 Sep</v>
      </c>
      <c r="J5060">
        <f t="shared" ca="1" si="3092"/>
        <v>2020</v>
      </c>
      <c r="K5060" s="8" t="str">
        <f t="shared" ca="1" si="3093"/>
        <v>Sep</v>
      </c>
      <c r="L5060" s="8" t="str">
        <f t="shared" ca="1" si="3094"/>
        <v>Q3</v>
      </c>
      <c r="M5060">
        <f t="shared" ca="1" si="3095"/>
        <v>9</v>
      </c>
      <c r="N5060">
        <f t="shared" ca="1" si="3096"/>
        <v>3</v>
      </c>
      <c r="O5060">
        <f t="shared" ca="1" si="3097"/>
        <v>202009</v>
      </c>
      <c r="P5060">
        <f t="shared" ca="1" si="3098"/>
        <v>202003</v>
      </c>
      <c r="Q5060" t="str">
        <f t="shared" si="3099"/>
        <v>FY2020 Q2 Feb</v>
      </c>
      <c r="R5060">
        <f t="shared" si="3100"/>
        <v>2020</v>
      </c>
      <c r="S5060" s="8" t="str">
        <f t="shared" si="3101"/>
        <v>Feb</v>
      </c>
      <c r="T5060" s="8" t="str">
        <f t="shared" si="3102"/>
        <v>Q2</v>
      </c>
      <c r="U5060">
        <f t="shared" si="3103"/>
        <v>5</v>
      </c>
      <c r="V5060">
        <f t="shared" si="3104"/>
        <v>2</v>
      </c>
      <c r="W5060">
        <f t="shared" si="3105"/>
        <v>202005</v>
      </c>
      <c r="X5060">
        <f t="shared" si="3106"/>
        <v>202002</v>
      </c>
      <c r="Y5060" t="str">
        <f t="shared" si="3107"/>
        <v>FY2020 Q1 Feb</v>
      </c>
      <c r="Z5060">
        <f t="shared" si="3108"/>
        <v>2020</v>
      </c>
      <c r="AA5060" s="8" t="str">
        <f t="shared" si="3109"/>
        <v>Feb</v>
      </c>
      <c r="AB5060" s="8" t="str">
        <f t="shared" si="3110"/>
        <v>Q1</v>
      </c>
      <c r="AC5060">
        <f t="shared" si="3111"/>
        <v>2</v>
      </c>
      <c r="AD5060">
        <f t="shared" si="3112"/>
        <v>1</v>
      </c>
      <c r="AE5060">
        <f t="shared" si="3113"/>
        <v>202002</v>
      </c>
      <c r="AF5060">
        <f t="shared" si="3114"/>
        <v>202001</v>
      </c>
      <c r="AG5060" s="9">
        <f t="shared" ca="1" si="3115"/>
        <v>0</v>
      </c>
      <c r="AH5060">
        <f t="shared" ca="1" si="3081"/>
        <v>2</v>
      </c>
      <c r="AI5060" s="9">
        <f t="shared" ca="1" si="3082"/>
        <v>7</v>
      </c>
      <c r="AJ5060" s="9">
        <f t="shared" ca="1" si="3116"/>
        <v>0</v>
      </c>
      <c r="AK5060" s="9">
        <f t="shared" si="3117"/>
        <v>5</v>
      </c>
      <c r="AL5060" s="9">
        <f t="shared" si="3118"/>
        <v>8</v>
      </c>
      <c r="AM5060" s="9">
        <f t="shared" si="3119"/>
        <v>11</v>
      </c>
      <c r="AN5060" s="2">
        <v>43881.473611111112</v>
      </c>
      <c r="AO5060">
        <v>8546</v>
      </c>
      <c r="AP5060" s="1">
        <v>3900</v>
      </c>
      <c r="AQ5060" t="s">
        <v>4</v>
      </c>
    </row>
    <row r="5061" spans="1:43" x14ac:dyDescent="0.3">
      <c r="A5061" t="str">
        <f t="shared" ca="1" si="3083"/>
        <v>FY2020 Q4 Sep</v>
      </c>
      <c r="B5061">
        <f t="shared" ca="1" si="3084"/>
        <v>2020</v>
      </c>
      <c r="C5061" s="8" t="str">
        <f t="shared" ca="1" si="3085"/>
        <v>Sep</v>
      </c>
      <c r="D5061" s="8" t="str">
        <f t="shared" ca="1" si="3086"/>
        <v>Q4</v>
      </c>
      <c r="E5061">
        <f t="shared" ca="1" si="3087"/>
        <v>12</v>
      </c>
      <c r="F5061">
        <f t="shared" ca="1" si="3088"/>
        <v>4</v>
      </c>
      <c r="G5061">
        <f t="shared" ca="1" si="3089"/>
        <v>202012</v>
      </c>
      <c r="H5061">
        <f t="shared" ca="1" si="3090"/>
        <v>202004</v>
      </c>
      <c r="I5061" t="str">
        <f t="shared" ca="1" si="3091"/>
        <v>FY2020 Q3 Sep</v>
      </c>
      <c r="J5061">
        <f t="shared" ca="1" si="3092"/>
        <v>2020</v>
      </c>
      <c r="K5061" s="8" t="str">
        <f t="shared" ca="1" si="3093"/>
        <v>Sep</v>
      </c>
      <c r="L5061" s="8" t="str">
        <f t="shared" ca="1" si="3094"/>
        <v>Q3</v>
      </c>
      <c r="M5061">
        <f t="shared" ca="1" si="3095"/>
        <v>9</v>
      </c>
      <c r="N5061">
        <f t="shared" ca="1" si="3096"/>
        <v>3</v>
      </c>
      <c r="O5061">
        <f t="shared" ca="1" si="3097"/>
        <v>202009</v>
      </c>
      <c r="P5061">
        <f t="shared" ca="1" si="3098"/>
        <v>202003</v>
      </c>
      <c r="Q5061" t="str">
        <f t="shared" si="3099"/>
        <v>FY2020 Q2 Feb</v>
      </c>
      <c r="R5061">
        <f t="shared" si="3100"/>
        <v>2020</v>
      </c>
      <c r="S5061" s="8" t="str">
        <f t="shared" si="3101"/>
        <v>Feb</v>
      </c>
      <c r="T5061" s="8" t="str">
        <f t="shared" si="3102"/>
        <v>Q2</v>
      </c>
      <c r="U5061">
        <f t="shared" si="3103"/>
        <v>5</v>
      </c>
      <c r="V5061">
        <f t="shared" si="3104"/>
        <v>2</v>
      </c>
      <c r="W5061">
        <f t="shared" si="3105"/>
        <v>202005</v>
      </c>
      <c r="X5061">
        <f t="shared" si="3106"/>
        <v>202002</v>
      </c>
      <c r="Y5061" t="str">
        <f t="shared" si="3107"/>
        <v>FY2020 Q1 Feb</v>
      </c>
      <c r="Z5061">
        <f t="shared" si="3108"/>
        <v>2020</v>
      </c>
      <c r="AA5061" s="8" t="str">
        <f t="shared" si="3109"/>
        <v>Feb</v>
      </c>
      <c r="AB5061" s="8" t="str">
        <f t="shared" si="3110"/>
        <v>Q1</v>
      </c>
      <c r="AC5061">
        <f t="shared" si="3111"/>
        <v>2</v>
      </c>
      <c r="AD5061">
        <f t="shared" si="3112"/>
        <v>1</v>
      </c>
      <c r="AE5061">
        <f t="shared" si="3113"/>
        <v>202002</v>
      </c>
      <c r="AF5061">
        <f t="shared" si="3114"/>
        <v>202001</v>
      </c>
      <c r="AG5061" s="9">
        <f t="shared" ca="1" si="3115"/>
        <v>0</v>
      </c>
      <c r="AH5061">
        <f t="shared" ca="1" si="3081"/>
        <v>2</v>
      </c>
      <c r="AI5061" s="9">
        <f t="shared" ca="1" si="3082"/>
        <v>7</v>
      </c>
      <c r="AJ5061" s="9">
        <f t="shared" ca="1" si="3116"/>
        <v>0</v>
      </c>
      <c r="AK5061" s="9">
        <f t="shared" si="3117"/>
        <v>2</v>
      </c>
      <c r="AL5061" s="9">
        <f t="shared" si="3118"/>
        <v>6</v>
      </c>
      <c r="AM5061" s="9">
        <f t="shared" si="3119"/>
        <v>17</v>
      </c>
      <c r="AN5061" s="2">
        <v>43864.748611111114</v>
      </c>
      <c r="AO5061">
        <v>8731</v>
      </c>
      <c r="AP5061" s="1">
        <v>3900</v>
      </c>
      <c r="AQ5061" t="s">
        <v>4</v>
      </c>
    </row>
    <row r="5062" spans="1:43" x14ac:dyDescent="0.3">
      <c r="A5062" t="str">
        <f t="shared" ca="1" si="3083"/>
        <v>FY2020 Q4 Sep</v>
      </c>
      <c r="B5062">
        <f t="shared" ca="1" si="3084"/>
        <v>2020</v>
      </c>
      <c r="C5062" s="8" t="str">
        <f t="shared" ca="1" si="3085"/>
        <v>Sep</v>
      </c>
      <c r="D5062" s="8" t="str">
        <f t="shared" ca="1" si="3086"/>
        <v>Q4</v>
      </c>
      <c r="E5062">
        <f t="shared" ca="1" si="3087"/>
        <v>12</v>
      </c>
      <c r="F5062">
        <f t="shared" ca="1" si="3088"/>
        <v>4</v>
      </c>
      <c r="G5062">
        <f t="shared" ca="1" si="3089"/>
        <v>202012</v>
      </c>
      <c r="H5062">
        <f t="shared" ca="1" si="3090"/>
        <v>202004</v>
      </c>
      <c r="I5062" t="str">
        <f t="shared" ca="1" si="3091"/>
        <v>FY2020 Q3 Sep</v>
      </c>
      <c r="J5062">
        <f t="shared" ca="1" si="3092"/>
        <v>2020</v>
      </c>
      <c r="K5062" s="8" t="str">
        <f t="shared" ca="1" si="3093"/>
        <v>Sep</v>
      </c>
      <c r="L5062" s="8" t="str">
        <f t="shared" ca="1" si="3094"/>
        <v>Q3</v>
      </c>
      <c r="M5062">
        <f t="shared" ca="1" si="3095"/>
        <v>9</v>
      </c>
      <c r="N5062">
        <f t="shared" ca="1" si="3096"/>
        <v>3</v>
      </c>
      <c r="O5062">
        <f t="shared" ca="1" si="3097"/>
        <v>202009</v>
      </c>
      <c r="P5062">
        <f t="shared" ca="1" si="3098"/>
        <v>202003</v>
      </c>
      <c r="Q5062" t="str">
        <f t="shared" si="3099"/>
        <v>FY2020 Q2 Mar</v>
      </c>
      <c r="R5062">
        <f t="shared" si="3100"/>
        <v>2020</v>
      </c>
      <c r="S5062" s="8" t="str">
        <f t="shared" si="3101"/>
        <v>Mar</v>
      </c>
      <c r="T5062" s="8" t="str">
        <f t="shared" si="3102"/>
        <v>Q2</v>
      </c>
      <c r="U5062">
        <f t="shared" si="3103"/>
        <v>6</v>
      </c>
      <c r="V5062">
        <f t="shared" si="3104"/>
        <v>2</v>
      </c>
      <c r="W5062">
        <f t="shared" si="3105"/>
        <v>202006</v>
      </c>
      <c r="X5062">
        <f t="shared" si="3106"/>
        <v>202002</v>
      </c>
      <c r="Y5062" t="str">
        <f t="shared" si="3107"/>
        <v>FY2020 Q1 Mar</v>
      </c>
      <c r="Z5062">
        <f t="shared" si="3108"/>
        <v>2020</v>
      </c>
      <c r="AA5062" s="8" t="str">
        <f t="shared" si="3109"/>
        <v>Mar</v>
      </c>
      <c r="AB5062" s="8" t="str">
        <f t="shared" si="3110"/>
        <v>Q1</v>
      </c>
      <c r="AC5062">
        <f t="shared" si="3111"/>
        <v>3</v>
      </c>
      <c r="AD5062">
        <f t="shared" si="3112"/>
        <v>1</v>
      </c>
      <c r="AE5062">
        <f t="shared" si="3113"/>
        <v>202003</v>
      </c>
      <c r="AF5062">
        <f t="shared" si="3114"/>
        <v>202001</v>
      </c>
      <c r="AG5062" s="9">
        <f t="shared" ca="1" si="3115"/>
        <v>0</v>
      </c>
      <c r="AH5062">
        <f t="shared" ca="1" si="3081"/>
        <v>2</v>
      </c>
      <c r="AI5062" s="9">
        <f t="shared" ca="1" si="3082"/>
        <v>6</v>
      </c>
      <c r="AJ5062" s="9">
        <f t="shared" ca="1" si="3116"/>
        <v>0</v>
      </c>
      <c r="AK5062" s="9">
        <f t="shared" si="3117"/>
        <v>5</v>
      </c>
      <c r="AL5062" s="9">
        <f t="shared" si="3118"/>
        <v>11</v>
      </c>
      <c r="AM5062" s="9">
        <f t="shared" si="3119"/>
        <v>13</v>
      </c>
      <c r="AN5062" s="2">
        <v>43902.55</v>
      </c>
      <c r="AO5062">
        <v>594</v>
      </c>
      <c r="AP5062" s="1">
        <v>3800</v>
      </c>
      <c r="AQ5062" t="s">
        <v>4</v>
      </c>
    </row>
    <row r="5063" spans="1:43" x14ac:dyDescent="0.3">
      <c r="A5063" t="str">
        <f t="shared" ca="1" si="3083"/>
        <v>FY2020 Q4 Sep</v>
      </c>
      <c r="B5063">
        <f t="shared" ca="1" si="3084"/>
        <v>2020</v>
      </c>
      <c r="C5063" s="8" t="str">
        <f t="shared" ca="1" si="3085"/>
        <v>Sep</v>
      </c>
      <c r="D5063" s="8" t="str">
        <f t="shared" ca="1" si="3086"/>
        <v>Q4</v>
      </c>
      <c r="E5063">
        <f t="shared" ca="1" si="3087"/>
        <v>12</v>
      </c>
      <c r="F5063">
        <f t="shared" ca="1" si="3088"/>
        <v>4</v>
      </c>
      <c r="G5063">
        <f t="shared" ca="1" si="3089"/>
        <v>202012</v>
      </c>
      <c r="H5063">
        <f t="shared" ca="1" si="3090"/>
        <v>202004</v>
      </c>
      <c r="I5063" t="str">
        <f t="shared" ca="1" si="3091"/>
        <v>FY2020 Q3 Sep</v>
      </c>
      <c r="J5063">
        <f t="shared" ca="1" si="3092"/>
        <v>2020</v>
      </c>
      <c r="K5063" s="8" t="str">
        <f t="shared" ca="1" si="3093"/>
        <v>Sep</v>
      </c>
      <c r="L5063" s="8" t="str">
        <f t="shared" ca="1" si="3094"/>
        <v>Q3</v>
      </c>
      <c r="M5063">
        <f t="shared" ca="1" si="3095"/>
        <v>9</v>
      </c>
      <c r="N5063">
        <f t="shared" ca="1" si="3096"/>
        <v>3</v>
      </c>
      <c r="O5063">
        <f t="shared" ca="1" si="3097"/>
        <v>202009</v>
      </c>
      <c r="P5063">
        <f t="shared" ca="1" si="3098"/>
        <v>202003</v>
      </c>
      <c r="Q5063" t="str">
        <f t="shared" si="3099"/>
        <v>FY2020 Q2 Feb</v>
      </c>
      <c r="R5063">
        <f t="shared" si="3100"/>
        <v>2020</v>
      </c>
      <c r="S5063" s="8" t="str">
        <f t="shared" si="3101"/>
        <v>Feb</v>
      </c>
      <c r="T5063" s="8" t="str">
        <f t="shared" si="3102"/>
        <v>Q2</v>
      </c>
      <c r="U5063">
        <f t="shared" si="3103"/>
        <v>5</v>
      </c>
      <c r="V5063">
        <f t="shared" si="3104"/>
        <v>2</v>
      </c>
      <c r="W5063">
        <f t="shared" si="3105"/>
        <v>202005</v>
      </c>
      <c r="X5063">
        <f t="shared" si="3106"/>
        <v>202002</v>
      </c>
      <c r="Y5063" t="str">
        <f t="shared" si="3107"/>
        <v>FY2020 Q1 Feb</v>
      </c>
      <c r="Z5063">
        <f t="shared" si="3108"/>
        <v>2020</v>
      </c>
      <c r="AA5063" s="8" t="str">
        <f t="shared" si="3109"/>
        <v>Feb</v>
      </c>
      <c r="AB5063" s="8" t="str">
        <f t="shared" si="3110"/>
        <v>Q1</v>
      </c>
      <c r="AC5063">
        <f t="shared" si="3111"/>
        <v>2</v>
      </c>
      <c r="AD5063">
        <f t="shared" si="3112"/>
        <v>1</v>
      </c>
      <c r="AE5063">
        <f t="shared" si="3113"/>
        <v>202002</v>
      </c>
      <c r="AF5063">
        <f t="shared" si="3114"/>
        <v>202001</v>
      </c>
      <c r="AG5063" s="9">
        <f t="shared" ca="1" si="3115"/>
        <v>0</v>
      </c>
      <c r="AH5063">
        <f t="shared" ca="1" si="3081"/>
        <v>2</v>
      </c>
      <c r="AI5063" s="9">
        <f t="shared" ca="1" si="3082"/>
        <v>7</v>
      </c>
      <c r="AJ5063" s="9">
        <f t="shared" ca="1" si="3116"/>
        <v>0</v>
      </c>
      <c r="AK5063" s="9">
        <f t="shared" si="3117"/>
        <v>4</v>
      </c>
      <c r="AL5063" s="9">
        <f t="shared" si="3118"/>
        <v>9</v>
      </c>
      <c r="AM5063" s="9">
        <f t="shared" si="3119"/>
        <v>15</v>
      </c>
      <c r="AN5063" s="2">
        <v>43887.658333333333</v>
      </c>
      <c r="AO5063">
        <v>714</v>
      </c>
      <c r="AP5063" s="1">
        <v>3800</v>
      </c>
      <c r="AQ5063" t="s">
        <v>4</v>
      </c>
    </row>
    <row r="5064" spans="1:43" x14ac:dyDescent="0.3">
      <c r="A5064" t="str">
        <f t="shared" ca="1" si="3083"/>
        <v>FY2020 Q4 Sep</v>
      </c>
      <c r="B5064">
        <f t="shared" ca="1" si="3084"/>
        <v>2020</v>
      </c>
      <c r="C5064" s="8" t="str">
        <f t="shared" ca="1" si="3085"/>
        <v>Sep</v>
      </c>
      <c r="D5064" s="8" t="str">
        <f t="shared" ca="1" si="3086"/>
        <v>Q4</v>
      </c>
      <c r="E5064">
        <f t="shared" ca="1" si="3087"/>
        <v>12</v>
      </c>
      <c r="F5064">
        <f t="shared" ca="1" si="3088"/>
        <v>4</v>
      </c>
      <c r="G5064">
        <f t="shared" ca="1" si="3089"/>
        <v>202012</v>
      </c>
      <c r="H5064">
        <f t="shared" ca="1" si="3090"/>
        <v>202004</v>
      </c>
      <c r="I5064" t="str">
        <f t="shared" ca="1" si="3091"/>
        <v>FY2020 Q3 Sep</v>
      </c>
      <c r="J5064">
        <f t="shared" ca="1" si="3092"/>
        <v>2020</v>
      </c>
      <c r="K5064" s="8" t="str">
        <f t="shared" ca="1" si="3093"/>
        <v>Sep</v>
      </c>
      <c r="L5064" s="8" t="str">
        <f t="shared" ca="1" si="3094"/>
        <v>Q3</v>
      </c>
      <c r="M5064">
        <f t="shared" ca="1" si="3095"/>
        <v>9</v>
      </c>
      <c r="N5064">
        <f t="shared" ca="1" si="3096"/>
        <v>3</v>
      </c>
      <c r="O5064">
        <f t="shared" ca="1" si="3097"/>
        <v>202009</v>
      </c>
      <c r="P5064">
        <f t="shared" ca="1" si="3098"/>
        <v>202003</v>
      </c>
      <c r="Q5064" t="str">
        <f t="shared" si="3099"/>
        <v>FY2020 Q1 Oct</v>
      </c>
      <c r="R5064">
        <f t="shared" si="3100"/>
        <v>2020</v>
      </c>
      <c r="S5064" s="8" t="str">
        <f t="shared" si="3101"/>
        <v>Oct</v>
      </c>
      <c r="T5064" s="8" t="str">
        <f t="shared" si="3102"/>
        <v>Q1</v>
      </c>
      <c r="U5064">
        <f t="shared" si="3103"/>
        <v>1</v>
      </c>
      <c r="V5064">
        <f t="shared" si="3104"/>
        <v>1</v>
      </c>
      <c r="W5064">
        <f t="shared" si="3105"/>
        <v>202001</v>
      </c>
      <c r="X5064">
        <f t="shared" si="3106"/>
        <v>202001</v>
      </c>
      <c r="Y5064" t="str">
        <f t="shared" si="3107"/>
        <v>FY2019 Q4 Oct</v>
      </c>
      <c r="Z5064">
        <f t="shared" si="3108"/>
        <v>2019</v>
      </c>
      <c r="AA5064" s="8" t="str">
        <f t="shared" si="3109"/>
        <v>Oct</v>
      </c>
      <c r="AB5064" s="8" t="str">
        <f t="shared" si="3110"/>
        <v>Q4</v>
      </c>
      <c r="AC5064">
        <f t="shared" si="3111"/>
        <v>10</v>
      </c>
      <c r="AD5064">
        <f t="shared" si="3112"/>
        <v>4</v>
      </c>
      <c r="AE5064">
        <f t="shared" si="3113"/>
        <v>201910</v>
      </c>
      <c r="AF5064">
        <f t="shared" si="3114"/>
        <v>201904</v>
      </c>
      <c r="AG5064" s="9">
        <f t="shared" ca="1" si="3115"/>
        <v>0</v>
      </c>
      <c r="AH5064">
        <f t="shared" ca="1" si="3081"/>
        <v>4</v>
      </c>
      <c r="AI5064" s="9">
        <f t="shared" ca="1" si="3082"/>
        <v>11</v>
      </c>
      <c r="AJ5064" s="9">
        <f t="shared" ca="1" si="3116"/>
        <v>1</v>
      </c>
      <c r="AK5064" s="9">
        <f t="shared" si="3117"/>
        <v>5</v>
      </c>
      <c r="AL5064" s="9">
        <f t="shared" si="3118"/>
        <v>44</v>
      </c>
      <c r="AM5064" s="9">
        <f t="shared" si="3119"/>
        <v>15</v>
      </c>
      <c r="AN5064" s="2">
        <v>43769.63958333333</v>
      </c>
      <c r="AO5064">
        <v>1263</v>
      </c>
      <c r="AP5064" s="1">
        <v>3800</v>
      </c>
      <c r="AQ5064" t="s">
        <v>4</v>
      </c>
    </row>
    <row r="5065" spans="1:43" x14ac:dyDescent="0.3">
      <c r="A5065" t="str">
        <f t="shared" ca="1" si="3083"/>
        <v>FY2020 Q4 Sep</v>
      </c>
      <c r="B5065">
        <f t="shared" ca="1" si="3084"/>
        <v>2020</v>
      </c>
      <c r="C5065" s="8" t="str">
        <f t="shared" ca="1" si="3085"/>
        <v>Sep</v>
      </c>
      <c r="D5065" s="8" t="str">
        <f t="shared" ca="1" si="3086"/>
        <v>Q4</v>
      </c>
      <c r="E5065">
        <f t="shared" ca="1" si="3087"/>
        <v>12</v>
      </c>
      <c r="F5065">
        <f t="shared" ca="1" si="3088"/>
        <v>4</v>
      </c>
      <c r="G5065">
        <f t="shared" ca="1" si="3089"/>
        <v>202012</v>
      </c>
      <c r="H5065">
        <f t="shared" ca="1" si="3090"/>
        <v>202004</v>
      </c>
      <c r="I5065" t="str">
        <f t="shared" ca="1" si="3091"/>
        <v>FY2020 Q3 Sep</v>
      </c>
      <c r="J5065">
        <f t="shared" ca="1" si="3092"/>
        <v>2020</v>
      </c>
      <c r="K5065" s="8" t="str">
        <f t="shared" ca="1" si="3093"/>
        <v>Sep</v>
      </c>
      <c r="L5065" s="8" t="str">
        <f t="shared" ca="1" si="3094"/>
        <v>Q3</v>
      </c>
      <c r="M5065">
        <f t="shared" ca="1" si="3095"/>
        <v>9</v>
      </c>
      <c r="N5065">
        <f t="shared" ca="1" si="3096"/>
        <v>3</v>
      </c>
      <c r="O5065">
        <f t="shared" ca="1" si="3097"/>
        <v>202009</v>
      </c>
      <c r="P5065">
        <f t="shared" ca="1" si="3098"/>
        <v>202003</v>
      </c>
      <c r="Q5065" t="str">
        <f t="shared" si="3099"/>
        <v>FY2020 Q2 Feb</v>
      </c>
      <c r="R5065">
        <f t="shared" si="3100"/>
        <v>2020</v>
      </c>
      <c r="S5065" s="8" t="str">
        <f t="shared" si="3101"/>
        <v>Feb</v>
      </c>
      <c r="T5065" s="8" t="str">
        <f t="shared" si="3102"/>
        <v>Q2</v>
      </c>
      <c r="U5065">
        <f t="shared" si="3103"/>
        <v>5</v>
      </c>
      <c r="V5065">
        <f t="shared" si="3104"/>
        <v>2</v>
      </c>
      <c r="W5065">
        <f t="shared" si="3105"/>
        <v>202005</v>
      </c>
      <c r="X5065">
        <f t="shared" si="3106"/>
        <v>202002</v>
      </c>
      <c r="Y5065" t="str">
        <f t="shared" si="3107"/>
        <v>FY2020 Q1 Feb</v>
      </c>
      <c r="Z5065">
        <f t="shared" si="3108"/>
        <v>2020</v>
      </c>
      <c r="AA5065" s="8" t="str">
        <f t="shared" si="3109"/>
        <v>Feb</v>
      </c>
      <c r="AB5065" s="8" t="str">
        <f t="shared" si="3110"/>
        <v>Q1</v>
      </c>
      <c r="AC5065">
        <f t="shared" si="3111"/>
        <v>2</v>
      </c>
      <c r="AD5065">
        <f t="shared" si="3112"/>
        <v>1</v>
      </c>
      <c r="AE5065">
        <f t="shared" si="3113"/>
        <v>202002</v>
      </c>
      <c r="AF5065">
        <f t="shared" si="3114"/>
        <v>202001</v>
      </c>
      <c r="AG5065" s="9">
        <f t="shared" ca="1" si="3115"/>
        <v>0</v>
      </c>
      <c r="AH5065">
        <f t="shared" ca="1" si="3081"/>
        <v>2</v>
      </c>
      <c r="AI5065" s="9">
        <f t="shared" ca="1" si="3082"/>
        <v>7</v>
      </c>
      <c r="AJ5065" s="9">
        <f t="shared" ca="1" si="3116"/>
        <v>0</v>
      </c>
      <c r="AK5065" s="9">
        <f t="shared" si="3117"/>
        <v>4</v>
      </c>
      <c r="AL5065" s="9">
        <f t="shared" si="3118"/>
        <v>6</v>
      </c>
      <c r="AM5065" s="9">
        <f t="shared" si="3119"/>
        <v>13</v>
      </c>
      <c r="AN5065" s="2">
        <v>43866.581944444442</v>
      </c>
      <c r="AO5065">
        <v>1850</v>
      </c>
      <c r="AP5065" s="1">
        <v>3800</v>
      </c>
      <c r="AQ5065" t="s">
        <v>4</v>
      </c>
    </row>
    <row r="5066" spans="1:43" x14ac:dyDescent="0.3">
      <c r="A5066" t="str">
        <f t="shared" ca="1" si="3083"/>
        <v>FY2020 Q4 Sep</v>
      </c>
      <c r="B5066">
        <f t="shared" ca="1" si="3084"/>
        <v>2020</v>
      </c>
      <c r="C5066" s="8" t="str">
        <f t="shared" ca="1" si="3085"/>
        <v>Sep</v>
      </c>
      <c r="D5066" s="8" t="str">
        <f t="shared" ca="1" si="3086"/>
        <v>Q4</v>
      </c>
      <c r="E5066">
        <f t="shared" ca="1" si="3087"/>
        <v>12</v>
      </c>
      <c r="F5066">
        <f t="shared" ca="1" si="3088"/>
        <v>4</v>
      </c>
      <c r="G5066">
        <f t="shared" ca="1" si="3089"/>
        <v>202012</v>
      </c>
      <c r="H5066">
        <f t="shared" ca="1" si="3090"/>
        <v>202004</v>
      </c>
      <c r="I5066" t="str">
        <f t="shared" ca="1" si="3091"/>
        <v>FY2020 Q3 Sep</v>
      </c>
      <c r="J5066">
        <f t="shared" ca="1" si="3092"/>
        <v>2020</v>
      </c>
      <c r="K5066" s="8" t="str">
        <f t="shared" ca="1" si="3093"/>
        <v>Sep</v>
      </c>
      <c r="L5066" s="8" t="str">
        <f t="shared" ca="1" si="3094"/>
        <v>Q3</v>
      </c>
      <c r="M5066">
        <f t="shared" ca="1" si="3095"/>
        <v>9</v>
      </c>
      <c r="N5066">
        <f t="shared" ca="1" si="3096"/>
        <v>3</v>
      </c>
      <c r="O5066">
        <f t="shared" ca="1" si="3097"/>
        <v>202009</v>
      </c>
      <c r="P5066">
        <f t="shared" ca="1" si="3098"/>
        <v>202003</v>
      </c>
      <c r="Q5066" t="str">
        <f t="shared" si="3099"/>
        <v>FY2020 Q1 Oct</v>
      </c>
      <c r="R5066">
        <f t="shared" si="3100"/>
        <v>2020</v>
      </c>
      <c r="S5066" s="8" t="str">
        <f t="shared" si="3101"/>
        <v>Oct</v>
      </c>
      <c r="T5066" s="8" t="str">
        <f t="shared" si="3102"/>
        <v>Q1</v>
      </c>
      <c r="U5066">
        <f t="shared" si="3103"/>
        <v>1</v>
      </c>
      <c r="V5066">
        <f t="shared" si="3104"/>
        <v>1</v>
      </c>
      <c r="W5066">
        <f t="shared" si="3105"/>
        <v>202001</v>
      </c>
      <c r="X5066">
        <f t="shared" si="3106"/>
        <v>202001</v>
      </c>
      <c r="Y5066" t="str">
        <f t="shared" si="3107"/>
        <v>FY2019 Q4 Oct</v>
      </c>
      <c r="Z5066">
        <f t="shared" si="3108"/>
        <v>2019</v>
      </c>
      <c r="AA5066" s="8" t="str">
        <f t="shared" si="3109"/>
        <v>Oct</v>
      </c>
      <c r="AB5066" s="8" t="str">
        <f t="shared" si="3110"/>
        <v>Q4</v>
      </c>
      <c r="AC5066">
        <f t="shared" si="3111"/>
        <v>10</v>
      </c>
      <c r="AD5066">
        <f t="shared" si="3112"/>
        <v>4</v>
      </c>
      <c r="AE5066">
        <f t="shared" si="3113"/>
        <v>201910</v>
      </c>
      <c r="AF5066">
        <f t="shared" si="3114"/>
        <v>201904</v>
      </c>
      <c r="AG5066" s="9">
        <f t="shared" ca="1" si="3115"/>
        <v>0</v>
      </c>
      <c r="AH5066">
        <f t="shared" ca="1" si="3081"/>
        <v>4</v>
      </c>
      <c r="AI5066" s="9">
        <f t="shared" ca="1" si="3082"/>
        <v>11</v>
      </c>
      <c r="AJ5066" s="9">
        <f t="shared" ca="1" si="3116"/>
        <v>1</v>
      </c>
      <c r="AK5066" s="9">
        <f t="shared" si="3117"/>
        <v>2</v>
      </c>
      <c r="AL5066" s="9">
        <f t="shared" si="3118"/>
        <v>43</v>
      </c>
      <c r="AM5066" s="9">
        <f t="shared" si="3119"/>
        <v>15</v>
      </c>
      <c r="AN5066" s="2">
        <v>43759.647222222222</v>
      </c>
      <c r="AO5066">
        <v>1986</v>
      </c>
      <c r="AP5066" s="1">
        <v>3800</v>
      </c>
      <c r="AQ5066" t="s">
        <v>4</v>
      </c>
    </row>
    <row r="5067" spans="1:43" x14ac:dyDescent="0.3">
      <c r="A5067" t="str">
        <f t="shared" ca="1" si="3083"/>
        <v>FY2020 Q4 Sep</v>
      </c>
      <c r="B5067">
        <f t="shared" ca="1" si="3084"/>
        <v>2020</v>
      </c>
      <c r="C5067" s="8" t="str">
        <f t="shared" ca="1" si="3085"/>
        <v>Sep</v>
      </c>
      <c r="D5067" s="8" t="str">
        <f t="shared" ca="1" si="3086"/>
        <v>Q4</v>
      </c>
      <c r="E5067">
        <f t="shared" ca="1" si="3087"/>
        <v>12</v>
      </c>
      <c r="F5067">
        <f t="shared" ca="1" si="3088"/>
        <v>4</v>
      </c>
      <c r="G5067">
        <f t="shared" ca="1" si="3089"/>
        <v>202012</v>
      </c>
      <c r="H5067">
        <f t="shared" ca="1" si="3090"/>
        <v>202004</v>
      </c>
      <c r="I5067" t="str">
        <f t="shared" ca="1" si="3091"/>
        <v>FY2020 Q3 Sep</v>
      </c>
      <c r="J5067">
        <f t="shared" ca="1" si="3092"/>
        <v>2020</v>
      </c>
      <c r="K5067" s="8" t="str">
        <f t="shared" ca="1" si="3093"/>
        <v>Sep</v>
      </c>
      <c r="L5067" s="8" t="str">
        <f t="shared" ca="1" si="3094"/>
        <v>Q3</v>
      </c>
      <c r="M5067">
        <f t="shared" ca="1" si="3095"/>
        <v>9</v>
      </c>
      <c r="N5067">
        <f t="shared" ca="1" si="3096"/>
        <v>3</v>
      </c>
      <c r="O5067">
        <f t="shared" ca="1" si="3097"/>
        <v>202009</v>
      </c>
      <c r="P5067">
        <f t="shared" ca="1" si="3098"/>
        <v>202003</v>
      </c>
      <c r="Q5067" t="str">
        <f t="shared" si="3099"/>
        <v>FY2020 Q1 Nov</v>
      </c>
      <c r="R5067">
        <f t="shared" si="3100"/>
        <v>2020</v>
      </c>
      <c r="S5067" s="8" t="str">
        <f t="shared" si="3101"/>
        <v>Nov</v>
      </c>
      <c r="T5067" s="8" t="str">
        <f t="shared" si="3102"/>
        <v>Q1</v>
      </c>
      <c r="U5067">
        <f t="shared" si="3103"/>
        <v>2</v>
      </c>
      <c r="V5067">
        <f t="shared" si="3104"/>
        <v>1</v>
      </c>
      <c r="W5067">
        <f t="shared" si="3105"/>
        <v>202002</v>
      </c>
      <c r="X5067">
        <f t="shared" si="3106"/>
        <v>202001</v>
      </c>
      <c r="Y5067" t="str">
        <f t="shared" si="3107"/>
        <v>FY2019 Q4 Nov</v>
      </c>
      <c r="Z5067">
        <f t="shared" si="3108"/>
        <v>2019</v>
      </c>
      <c r="AA5067" s="8" t="str">
        <f t="shared" si="3109"/>
        <v>Nov</v>
      </c>
      <c r="AB5067" s="8" t="str">
        <f t="shared" si="3110"/>
        <v>Q4</v>
      </c>
      <c r="AC5067">
        <f t="shared" si="3111"/>
        <v>11</v>
      </c>
      <c r="AD5067">
        <f t="shared" si="3112"/>
        <v>4</v>
      </c>
      <c r="AE5067">
        <f t="shared" si="3113"/>
        <v>201911</v>
      </c>
      <c r="AF5067">
        <f t="shared" si="3114"/>
        <v>201904</v>
      </c>
      <c r="AG5067" s="9">
        <f t="shared" ca="1" si="3115"/>
        <v>0</v>
      </c>
      <c r="AH5067">
        <f t="shared" ca="1" si="3081"/>
        <v>3</v>
      </c>
      <c r="AI5067" s="9">
        <f t="shared" ca="1" si="3082"/>
        <v>10</v>
      </c>
      <c r="AJ5067" s="9">
        <f t="shared" ca="1" si="3116"/>
        <v>1</v>
      </c>
      <c r="AK5067" s="9">
        <f t="shared" si="3117"/>
        <v>5</v>
      </c>
      <c r="AL5067" s="9">
        <f t="shared" si="3118"/>
        <v>46</v>
      </c>
      <c r="AM5067" s="9">
        <f t="shared" si="3119"/>
        <v>11</v>
      </c>
      <c r="AN5067" s="2">
        <v>43783.463194444441</v>
      </c>
      <c r="AO5067">
        <v>2090</v>
      </c>
      <c r="AP5067" s="1">
        <v>3800</v>
      </c>
      <c r="AQ5067" t="s">
        <v>4</v>
      </c>
    </row>
    <row r="5068" spans="1:43" x14ac:dyDescent="0.3">
      <c r="A5068" t="str">
        <f t="shared" ca="1" si="3083"/>
        <v>FY2020 Q4 Sep</v>
      </c>
      <c r="B5068">
        <f t="shared" ca="1" si="3084"/>
        <v>2020</v>
      </c>
      <c r="C5068" s="8" t="str">
        <f t="shared" ca="1" si="3085"/>
        <v>Sep</v>
      </c>
      <c r="D5068" s="8" t="str">
        <f t="shared" ca="1" si="3086"/>
        <v>Q4</v>
      </c>
      <c r="E5068">
        <f t="shared" ca="1" si="3087"/>
        <v>12</v>
      </c>
      <c r="F5068">
        <f t="shared" ca="1" si="3088"/>
        <v>4</v>
      </c>
      <c r="G5068">
        <f t="shared" ca="1" si="3089"/>
        <v>202012</v>
      </c>
      <c r="H5068">
        <f t="shared" ca="1" si="3090"/>
        <v>202004</v>
      </c>
      <c r="I5068" t="str">
        <f t="shared" ca="1" si="3091"/>
        <v>FY2020 Q3 Sep</v>
      </c>
      <c r="J5068">
        <f t="shared" ca="1" si="3092"/>
        <v>2020</v>
      </c>
      <c r="K5068" s="8" t="str">
        <f t="shared" ca="1" si="3093"/>
        <v>Sep</v>
      </c>
      <c r="L5068" s="8" t="str">
        <f t="shared" ca="1" si="3094"/>
        <v>Q3</v>
      </c>
      <c r="M5068">
        <f t="shared" ca="1" si="3095"/>
        <v>9</v>
      </c>
      <c r="N5068">
        <f t="shared" ca="1" si="3096"/>
        <v>3</v>
      </c>
      <c r="O5068">
        <f t="shared" ca="1" si="3097"/>
        <v>202009</v>
      </c>
      <c r="P5068">
        <f t="shared" ca="1" si="3098"/>
        <v>202003</v>
      </c>
      <c r="Q5068" t="str">
        <f t="shared" si="3099"/>
        <v>FY2020 Q2 Feb</v>
      </c>
      <c r="R5068">
        <f t="shared" si="3100"/>
        <v>2020</v>
      </c>
      <c r="S5068" s="8" t="str">
        <f t="shared" si="3101"/>
        <v>Feb</v>
      </c>
      <c r="T5068" s="8" t="str">
        <f t="shared" si="3102"/>
        <v>Q2</v>
      </c>
      <c r="U5068">
        <f t="shared" si="3103"/>
        <v>5</v>
      </c>
      <c r="V5068">
        <f t="shared" si="3104"/>
        <v>2</v>
      </c>
      <c r="W5068">
        <f t="shared" si="3105"/>
        <v>202005</v>
      </c>
      <c r="X5068">
        <f t="shared" si="3106"/>
        <v>202002</v>
      </c>
      <c r="Y5068" t="str">
        <f t="shared" si="3107"/>
        <v>FY2020 Q1 Feb</v>
      </c>
      <c r="Z5068">
        <f t="shared" si="3108"/>
        <v>2020</v>
      </c>
      <c r="AA5068" s="8" t="str">
        <f t="shared" si="3109"/>
        <v>Feb</v>
      </c>
      <c r="AB5068" s="8" t="str">
        <f t="shared" si="3110"/>
        <v>Q1</v>
      </c>
      <c r="AC5068">
        <f t="shared" si="3111"/>
        <v>2</v>
      </c>
      <c r="AD5068">
        <f t="shared" si="3112"/>
        <v>1</v>
      </c>
      <c r="AE5068">
        <f t="shared" si="3113"/>
        <v>202002</v>
      </c>
      <c r="AF5068">
        <f t="shared" si="3114"/>
        <v>202001</v>
      </c>
      <c r="AG5068" s="9">
        <f t="shared" ca="1" si="3115"/>
        <v>0</v>
      </c>
      <c r="AH5068">
        <f t="shared" ca="1" si="3081"/>
        <v>2</v>
      </c>
      <c r="AI5068" s="9">
        <f t="shared" ca="1" si="3082"/>
        <v>7</v>
      </c>
      <c r="AJ5068" s="9">
        <f t="shared" ca="1" si="3116"/>
        <v>0</v>
      </c>
      <c r="AK5068" s="9">
        <f t="shared" si="3117"/>
        <v>2</v>
      </c>
      <c r="AL5068" s="9">
        <f t="shared" si="3118"/>
        <v>7</v>
      </c>
      <c r="AM5068" s="9">
        <f t="shared" si="3119"/>
        <v>8</v>
      </c>
      <c r="AN5068" s="2">
        <v>43871.366666666669</v>
      </c>
      <c r="AO5068">
        <v>2342</v>
      </c>
      <c r="AP5068" s="1">
        <v>3800</v>
      </c>
      <c r="AQ5068" t="s">
        <v>4</v>
      </c>
    </row>
    <row r="5069" spans="1:43" x14ac:dyDescent="0.3">
      <c r="A5069" t="str">
        <f t="shared" ca="1" si="3083"/>
        <v>FY2020 Q4 Sep</v>
      </c>
      <c r="B5069">
        <f t="shared" ca="1" si="3084"/>
        <v>2020</v>
      </c>
      <c r="C5069" s="8" t="str">
        <f t="shared" ca="1" si="3085"/>
        <v>Sep</v>
      </c>
      <c r="D5069" s="8" t="str">
        <f t="shared" ca="1" si="3086"/>
        <v>Q4</v>
      </c>
      <c r="E5069">
        <f t="shared" ca="1" si="3087"/>
        <v>12</v>
      </c>
      <c r="F5069">
        <f t="shared" ca="1" si="3088"/>
        <v>4</v>
      </c>
      <c r="G5069">
        <f t="shared" ca="1" si="3089"/>
        <v>202012</v>
      </c>
      <c r="H5069">
        <f t="shared" ca="1" si="3090"/>
        <v>202004</v>
      </c>
      <c r="I5069" t="str">
        <f t="shared" ca="1" si="3091"/>
        <v>FY2020 Q3 Sep</v>
      </c>
      <c r="J5069">
        <f t="shared" ca="1" si="3092"/>
        <v>2020</v>
      </c>
      <c r="K5069" s="8" t="str">
        <f t="shared" ca="1" si="3093"/>
        <v>Sep</v>
      </c>
      <c r="L5069" s="8" t="str">
        <f t="shared" ca="1" si="3094"/>
        <v>Q3</v>
      </c>
      <c r="M5069">
        <f t="shared" ca="1" si="3095"/>
        <v>9</v>
      </c>
      <c r="N5069">
        <f t="shared" ca="1" si="3096"/>
        <v>3</v>
      </c>
      <c r="O5069">
        <f t="shared" ca="1" si="3097"/>
        <v>202009</v>
      </c>
      <c r="P5069">
        <f t="shared" ca="1" si="3098"/>
        <v>202003</v>
      </c>
      <c r="Q5069" t="str">
        <f t="shared" si="3099"/>
        <v>FY2020 Q1 Oct</v>
      </c>
      <c r="R5069">
        <f t="shared" si="3100"/>
        <v>2020</v>
      </c>
      <c r="S5069" s="8" t="str">
        <f t="shared" si="3101"/>
        <v>Oct</v>
      </c>
      <c r="T5069" s="8" t="str">
        <f t="shared" si="3102"/>
        <v>Q1</v>
      </c>
      <c r="U5069">
        <f t="shared" si="3103"/>
        <v>1</v>
      </c>
      <c r="V5069">
        <f t="shared" si="3104"/>
        <v>1</v>
      </c>
      <c r="W5069">
        <f t="shared" si="3105"/>
        <v>202001</v>
      </c>
      <c r="X5069">
        <f t="shared" si="3106"/>
        <v>202001</v>
      </c>
      <c r="Y5069" t="str">
        <f t="shared" si="3107"/>
        <v>FY2019 Q4 Oct</v>
      </c>
      <c r="Z5069">
        <f t="shared" si="3108"/>
        <v>2019</v>
      </c>
      <c r="AA5069" s="8" t="str">
        <f t="shared" si="3109"/>
        <v>Oct</v>
      </c>
      <c r="AB5069" s="8" t="str">
        <f t="shared" si="3110"/>
        <v>Q4</v>
      </c>
      <c r="AC5069">
        <f t="shared" si="3111"/>
        <v>10</v>
      </c>
      <c r="AD5069">
        <f t="shared" si="3112"/>
        <v>4</v>
      </c>
      <c r="AE5069">
        <f t="shared" si="3113"/>
        <v>201910</v>
      </c>
      <c r="AF5069">
        <f t="shared" si="3114"/>
        <v>201904</v>
      </c>
      <c r="AG5069" s="9">
        <f t="shared" ca="1" si="3115"/>
        <v>0</v>
      </c>
      <c r="AH5069">
        <f t="shared" ca="1" si="3081"/>
        <v>4</v>
      </c>
      <c r="AI5069" s="9">
        <f t="shared" ca="1" si="3082"/>
        <v>11</v>
      </c>
      <c r="AJ5069" s="9">
        <f t="shared" ca="1" si="3116"/>
        <v>1</v>
      </c>
      <c r="AK5069" s="9">
        <f t="shared" si="3117"/>
        <v>6</v>
      </c>
      <c r="AL5069" s="9">
        <f t="shared" si="3118"/>
        <v>41</v>
      </c>
      <c r="AM5069" s="9">
        <f t="shared" si="3119"/>
        <v>14</v>
      </c>
      <c r="AN5069" s="2">
        <v>43749.62222222222</v>
      </c>
      <c r="AO5069">
        <v>2429</v>
      </c>
      <c r="AP5069" s="1">
        <v>3800</v>
      </c>
      <c r="AQ5069" t="s">
        <v>4</v>
      </c>
    </row>
    <row r="5070" spans="1:43" x14ac:dyDescent="0.3">
      <c r="A5070" t="str">
        <f t="shared" ca="1" si="3083"/>
        <v>FY2020 Q4 Sep</v>
      </c>
      <c r="B5070">
        <f t="shared" ca="1" si="3084"/>
        <v>2020</v>
      </c>
      <c r="C5070" s="8" t="str">
        <f t="shared" ca="1" si="3085"/>
        <v>Sep</v>
      </c>
      <c r="D5070" s="8" t="str">
        <f t="shared" ca="1" si="3086"/>
        <v>Q4</v>
      </c>
      <c r="E5070">
        <f t="shared" ca="1" si="3087"/>
        <v>12</v>
      </c>
      <c r="F5070">
        <f t="shared" ca="1" si="3088"/>
        <v>4</v>
      </c>
      <c r="G5070">
        <f t="shared" ca="1" si="3089"/>
        <v>202012</v>
      </c>
      <c r="H5070">
        <f t="shared" ca="1" si="3090"/>
        <v>202004</v>
      </c>
      <c r="I5070" t="str">
        <f t="shared" ca="1" si="3091"/>
        <v>FY2020 Q3 Sep</v>
      </c>
      <c r="J5070">
        <f t="shared" ca="1" si="3092"/>
        <v>2020</v>
      </c>
      <c r="K5070" s="8" t="str">
        <f t="shared" ca="1" si="3093"/>
        <v>Sep</v>
      </c>
      <c r="L5070" s="8" t="str">
        <f t="shared" ca="1" si="3094"/>
        <v>Q3</v>
      </c>
      <c r="M5070">
        <f t="shared" ca="1" si="3095"/>
        <v>9</v>
      </c>
      <c r="N5070">
        <f t="shared" ca="1" si="3096"/>
        <v>3</v>
      </c>
      <c r="O5070">
        <f t="shared" ca="1" si="3097"/>
        <v>202009</v>
      </c>
      <c r="P5070">
        <f t="shared" ca="1" si="3098"/>
        <v>202003</v>
      </c>
      <c r="Q5070" t="str">
        <f t="shared" si="3099"/>
        <v>FY2020 Q1 Nov</v>
      </c>
      <c r="R5070">
        <f t="shared" si="3100"/>
        <v>2020</v>
      </c>
      <c r="S5070" s="8" t="str">
        <f t="shared" si="3101"/>
        <v>Nov</v>
      </c>
      <c r="T5070" s="8" t="str">
        <f t="shared" si="3102"/>
        <v>Q1</v>
      </c>
      <c r="U5070">
        <f t="shared" si="3103"/>
        <v>2</v>
      </c>
      <c r="V5070">
        <f t="shared" si="3104"/>
        <v>1</v>
      </c>
      <c r="W5070">
        <f t="shared" si="3105"/>
        <v>202002</v>
      </c>
      <c r="X5070">
        <f t="shared" si="3106"/>
        <v>202001</v>
      </c>
      <c r="Y5070" t="str">
        <f t="shared" si="3107"/>
        <v>FY2019 Q4 Nov</v>
      </c>
      <c r="Z5070">
        <f t="shared" si="3108"/>
        <v>2019</v>
      </c>
      <c r="AA5070" s="8" t="str">
        <f t="shared" si="3109"/>
        <v>Nov</v>
      </c>
      <c r="AB5070" s="8" t="str">
        <f t="shared" si="3110"/>
        <v>Q4</v>
      </c>
      <c r="AC5070">
        <f t="shared" si="3111"/>
        <v>11</v>
      </c>
      <c r="AD5070">
        <f t="shared" si="3112"/>
        <v>4</v>
      </c>
      <c r="AE5070">
        <f t="shared" si="3113"/>
        <v>201911</v>
      </c>
      <c r="AF5070">
        <f t="shared" si="3114"/>
        <v>201904</v>
      </c>
      <c r="AG5070" s="9">
        <f t="shared" ca="1" si="3115"/>
        <v>0</v>
      </c>
      <c r="AH5070">
        <f t="shared" ca="1" si="3081"/>
        <v>3</v>
      </c>
      <c r="AI5070" s="9">
        <f t="shared" ca="1" si="3082"/>
        <v>10</v>
      </c>
      <c r="AJ5070" s="9">
        <f t="shared" ca="1" si="3116"/>
        <v>1</v>
      </c>
      <c r="AK5070" s="9">
        <f t="shared" si="3117"/>
        <v>2</v>
      </c>
      <c r="AL5070" s="9">
        <f t="shared" si="3118"/>
        <v>47</v>
      </c>
      <c r="AM5070" s="9">
        <f t="shared" si="3119"/>
        <v>17</v>
      </c>
      <c r="AN5070" s="2">
        <v>43787.739583333336</v>
      </c>
      <c r="AO5070">
        <v>2504</v>
      </c>
      <c r="AP5070" s="1">
        <v>3800</v>
      </c>
      <c r="AQ5070" t="s">
        <v>4</v>
      </c>
    </row>
    <row r="5071" spans="1:43" x14ac:dyDescent="0.3">
      <c r="A5071" t="str">
        <f t="shared" ca="1" si="3083"/>
        <v>FY2020 Q4 Sep</v>
      </c>
      <c r="B5071">
        <f t="shared" ca="1" si="3084"/>
        <v>2020</v>
      </c>
      <c r="C5071" s="8" t="str">
        <f t="shared" ca="1" si="3085"/>
        <v>Sep</v>
      </c>
      <c r="D5071" s="8" t="str">
        <f t="shared" ca="1" si="3086"/>
        <v>Q4</v>
      </c>
      <c r="E5071">
        <f t="shared" ca="1" si="3087"/>
        <v>12</v>
      </c>
      <c r="F5071">
        <f t="shared" ca="1" si="3088"/>
        <v>4</v>
      </c>
      <c r="G5071">
        <f t="shared" ca="1" si="3089"/>
        <v>202012</v>
      </c>
      <c r="H5071">
        <f t="shared" ca="1" si="3090"/>
        <v>202004</v>
      </c>
      <c r="I5071" t="str">
        <f t="shared" ca="1" si="3091"/>
        <v>FY2020 Q3 Sep</v>
      </c>
      <c r="J5071">
        <f t="shared" ca="1" si="3092"/>
        <v>2020</v>
      </c>
      <c r="K5071" s="8" t="str">
        <f t="shared" ca="1" si="3093"/>
        <v>Sep</v>
      </c>
      <c r="L5071" s="8" t="str">
        <f t="shared" ca="1" si="3094"/>
        <v>Q3</v>
      </c>
      <c r="M5071">
        <f t="shared" ca="1" si="3095"/>
        <v>9</v>
      </c>
      <c r="N5071">
        <f t="shared" ca="1" si="3096"/>
        <v>3</v>
      </c>
      <c r="O5071">
        <f t="shared" ca="1" si="3097"/>
        <v>202009</v>
      </c>
      <c r="P5071">
        <f t="shared" ca="1" si="3098"/>
        <v>202003</v>
      </c>
      <c r="Q5071" t="str">
        <f t="shared" si="3099"/>
        <v>FY2020 Q1 Oct</v>
      </c>
      <c r="R5071">
        <f t="shared" si="3100"/>
        <v>2020</v>
      </c>
      <c r="S5071" s="8" t="str">
        <f t="shared" si="3101"/>
        <v>Oct</v>
      </c>
      <c r="T5071" s="8" t="str">
        <f t="shared" si="3102"/>
        <v>Q1</v>
      </c>
      <c r="U5071">
        <f t="shared" si="3103"/>
        <v>1</v>
      </c>
      <c r="V5071">
        <f t="shared" si="3104"/>
        <v>1</v>
      </c>
      <c r="W5071">
        <f t="shared" si="3105"/>
        <v>202001</v>
      </c>
      <c r="X5071">
        <f t="shared" si="3106"/>
        <v>202001</v>
      </c>
      <c r="Y5071" t="str">
        <f t="shared" si="3107"/>
        <v>FY2019 Q4 Oct</v>
      </c>
      <c r="Z5071">
        <f t="shared" si="3108"/>
        <v>2019</v>
      </c>
      <c r="AA5071" s="8" t="str">
        <f t="shared" si="3109"/>
        <v>Oct</v>
      </c>
      <c r="AB5071" s="8" t="str">
        <f t="shared" si="3110"/>
        <v>Q4</v>
      </c>
      <c r="AC5071">
        <f t="shared" si="3111"/>
        <v>10</v>
      </c>
      <c r="AD5071">
        <f t="shared" si="3112"/>
        <v>4</v>
      </c>
      <c r="AE5071">
        <f t="shared" si="3113"/>
        <v>201910</v>
      </c>
      <c r="AF5071">
        <f t="shared" si="3114"/>
        <v>201904</v>
      </c>
      <c r="AG5071" s="9">
        <f t="shared" ca="1" si="3115"/>
        <v>0</v>
      </c>
      <c r="AH5071">
        <f t="shared" ca="1" si="3081"/>
        <v>4</v>
      </c>
      <c r="AI5071" s="9">
        <f t="shared" ca="1" si="3082"/>
        <v>11</v>
      </c>
      <c r="AJ5071" s="9">
        <f t="shared" ca="1" si="3116"/>
        <v>1</v>
      </c>
      <c r="AK5071" s="9">
        <f t="shared" si="3117"/>
        <v>6</v>
      </c>
      <c r="AL5071" s="9">
        <f t="shared" si="3118"/>
        <v>43</v>
      </c>
      <c r="AM5071" s="9">
        <f t="shared" si="3119"/>
        <v>13</v>
      </c>
      <c r="AN5071" s="2">
        <v>43763.554166666669</v>
      </c>
      <c r="AO5071">
        <v>3394</v>
      </c>
      <c r="AP5071" s="1">
        <v>3800</v>
      </c>
      <c r="AQ5071" t="s">
        <v>4</v>
      </c>
    </row>
    <row r="5072" spans="1:43" x14ac:dyDescent="0.3">
      <c r="A5072" t="str">
        <f t="shared" ca="1" si="3083"/>
        <v>FY2020 Q4 Sep</v>
      </c>
      <c r="B5072">
        <f t="shared" ca="1" si="3084"/>
        <v>2020</v>
      </c>
      <c r="C5072" s="8" t="str">
        <f t="shared" ca="1" si="3085"/>
        <v>Sep</v>
      </c>
      <c r="D5072" s="8" t="str">
        <f t="shared" ca="1" si="3086"/>
        <v>Q4</v>
      </c>
      <c r="E5072">
        <f t="shared" ca="1" si="3087"/>
        <v>12</v>
      </c>
      <c r="F5072">
        <f t="shared" ca="1" si="3088"/>
        <v>4</v>
      </c>
      <c r="G5072">
        <f t="shared" ca="1" si="3089"/>
        <v>202012</v>
      </c>
      <c r="H5072">
        <f t="shared" ca="1" si="3090"/>
        <v>202004</v>
      </c>
      <c r="I5072" t="str">
        <f t="shared" ca="1" si="3091"/>
        <v>FY2020 Q3 Sep</v>
      </c>
      <c r="J5072">
        <f t="shared" ca="1" si="3092"/>
        <v>2020</v>
      </c>
      <c r="K5072" s="8" t="str">
        <f t="shared" ca="1" si="3093"/>
        <v>Sep</v>
      </c>
      <c r="L5072" s="8" t="str">
        <f t="shared" ca="1" si="3094"/>
        <v>Q3</v>
      </c>
      <c r="M5072">
        <f t="shared" ca="1" si="3095"/>
        <v>9</v>
      </c>
      <c r="N5072">
        <f t="shared" ca="1" si="3096"/>
        <v>3</v>
      </c>
      <c r="O5072">
        <f t="shared" ca="1" si="3097"/>
        <v>202009</v>
      </c>
      <c r="P5072">
        <f t="shared" ca="1" si="3098"/>
        <v>202003</v>
      </c>
      <c r="Q5072" t="str">
        <f t="shared" si="3099"/>
        <v>FY2020 Q1 Nov</v>
      </c>
      <c r="R5072">
        <f t="shared" si="3100"/>
        <v>2020</v>
      </c>
      <c r="S5072" s="8" t="str">
        <f t="shared" si="3101"/>
        <v>Nov</v>
      </c>
      <c r="T5072" s="8" t="str">
        <f t="shared" si="3102"/>
        <v>Q1</v>
      </c>
      <c r="U5072">
        <f t="shared" si="3103"/>
        <v>2</v>
      </c>
      <c r="V5072">
        <f t="shared" si="3104"/>
        <v>1</v>
      </c>
      <c r="W5072">
        <f t="shared" si="3105"/>
        <v>202002</v>
      </c>
      <c r="X5072">
        <f t="shared" si="3106"/>
        <v>202001</v>
      </c>
      <c r="Y5072" t="str">
        <f t="shared" si="3107"/>
        <v>FY2019 Q4 Nov</v>
      </c>
      <c r="Z5072">
        <f t="shared" si="3108"/>
        <v>2019</v>
      </c>
      <c r="AA5072" s="8" t="str">
        <f t="shared" si="3109"/>
        <v>Nov</v>
      </c>
      <c r="AB5072" s="8" t="str">
        <f t="shared" si="3110"/>
        <v>Q4</v>
      </c>
      <c r="AC5072">
        <f t="shared" si="3111"/>
        <v>11</v>
      </c>
      <c r="AD5072">
        <f t="shared" si="3112"/>
        <v>4</v>
      </c>
      <c r="AE5072">
        <f t="shared" si="3113"/>
        <v>201911</v>
      </c>
      <c r="AF5072">
        <f t="shared" si="3114"/>
        <v>201904</v>
      </c>
      <c r="AG5072" s="9">
        <f t="shared" ca="1" si="3115"/>
        <v>0</v>
      </c>
      <c r="AH5072">
        <f t="shared" ca="1" si="3081"/>
        <v>3</v>
      </c>
      <c r="AI5072" s="9">
        <f t="shared" ca="1" si="3082"/>
        <v>10</v>
      </c>
      <c r="AJ5072" s="9">
        <f t="shared" ca="1" si="3116"/>
        <v>1</v>
      </c>
      <c r="AK5072" s="9">
        <f t="shared" si="3117"/>
        <v>5</v>
      </c>
      <c r="AL5072" s="9">
        <f t="shared" si="3118"/>
        <v>45</v>
      </c>
      <c r="AM5072" s="9">
        <f t="shared" si="3119"/>
        <v>11</v>
      </c>
      <c r="AN5072" s="2">
        <v>43776.482638888891</v>
      </c>
      <c r="AO5072">
        <v>3434</v>
      </c>
      <c r="AP5072" s="1">
        <v>3800</v>
      </c>
      <c r="AQ5072" t="s">
        <v>4</v>
      </c>
    </row>
    <row r="5073" spans="1:43" x14ac:dyDescent="0.3">
      <c r="A5073" t="str">
        <f t="shared" ca="1" si="3083"/>
        <v>FY2020 Q4 Sep</v>
      </c>
      <c r="B5073">
        <f t="shared" ca="1" si="3084"/>
        <v>2020</v>
      </c>
      <c r="C5073" s="8" t="str">
        <f t="shared" ca="1" si="3085"/>
        <v>Sep</v>
      </c>
      <c r="D5073" s="8" t="str">
        <f t="shared" ca="1" si="3086"/>
        <v>Q4</v>
      </c>
      <c r="E5073">
        <f t="shared" ca="1" si="3087"/>
        <v>12</v>
      </c>
      <c r="F5073">
        <f t="shared" ca="1" si="3088"/>
        <v>4</v>
      </c>
      <c r="G5073">
        <f t="shared" ca="1" si="3089"/>
        <v>202012</v>
      </c>
      <c r="H5073">
        <f t="shared" ca="1" si="3090"/>
        <v>202004</v>
      </c>
      <c r="I5073" t="str">
        <f t="shared" ca="1" si="3091"/>
        <v>FY2020 Q3 Sep</v>
      </c>
      <c r="J5073">
        <f t="shared" ca="1" si="3092"/>
        <v>2020</v>
      </c>
      <c r="K5073" s="8" t="str">
        <f t="shared" ca="1" si="3093"/>
        <v>Sep</v>
      </c>
      <c r="L5073" s="8" t="str">
        <f t="shared" ca="1" si="3094"/>
        <v>Q3</v>
      </c>
      <c r="M5073">
        <f t="shared" ca="1" si="3095"/>
        <v>9</v>
      </c>
      <c r="N5073">
        <f t="shared" ca="1" si="3096"/>
        <v>3</v>
      </c>
      <c r="O5073">
        <f t="shared" ca="1" si="3097"/>
        <v>202009</v>
      </c>
      <c r="P5073">
        <f t="shared" ca="1" si="3098"/>
        <v>202003</v>
      </c>
      <c r="Q5073" t="str">
        <f t="shared" si="3099"/>
        <v>FY2020 Q1 Nov</v>
      </c>
      <c r="R5073">
        <f t="shared" si="3100"/>
        <v>2020</v>
      </c>
      <c r="S5073" s="8" t="str">
        <f t="shared" si="3101"/>
        <v>Nov</v>
      </c>
      <c r="T5073" s="8" t="str">
        <f t="shared" si="3102"/>
        <v>Q1</v>
      </c>
      <c r="U5073">
        <f t="shared" si="3103"/>
        <v>2</v>
      </c>
      <c r="V5073">
        <f t="shared" si="3104"/>
        <v>1</v>
      </c>
      <c r="W5073">
        <f t="shared" si="3105"/>
        <v>202002</v>
      </c>
      <c r="X5073">
        <f t="shared" si="3106"/>
        <v>202001</v>
      </c>
      <c r="Y5073" t="str">
        <f t="shared" si="3107"/>
        <v>FY2019 Q4 Nov</v>
      </c>
      <c r="Z5073">
        <f t="shared" si="3108"/>
        <v>2019</v>
      </c>
      <c r="AA5073" s="8" t="str">
        <f t="shared" si="3109"/>
        <v>Nov</v>
      </c>
      <c r="AB5073" s="8" t="str">
        <f t="shared" si="3110"/>
        <v>Q4</v>
      </c>
      <c r="AC5073">
        <f t="shared" si="3111"/>
        <v>11</v>
      </c>
      <c r="AD5073">
        <f t="shared" si="3112"/>
        <v>4</v>
      </c>
      <c r="AE5073">
        <f t="shared" si="3113"/>
        <v>201911</v>
      </c>
      <c r="AF5073">
        <f t="shared" si="3114"/>
        <v>201904</v>
      </c>
      <c r="AG5073" s="9">
        <f t="shared" ca="1" si="3115"/>
        <v>0</v>
      </c>
      <c r="AH5073">
        <f t="shared" ca="1" si="3081"/>
        <v>3</v>
      </c>
      <c r="AI5073" s="9">
        <f t="shared" ca="1" si="3082"/>
        <v>10</v>
      </c>
      <c r="AJ5073" s="9">
        <f t="shared" ca="1" si="3116"/>
        <v>1</v>
      </c>
      <c r="AK5073" s="9">
        <f t="shared" si="3117"/>
        <v>2</v>
      </c>
      <c r="AL5073" s="9">
        <f t="shared" si="3118"/>
        <v>47</v>
      </c>
      <c r="AM5073" s="9">
        <f t="shared" si="3119"/>
        <v>19</v>
      </c>
      <c r="AN5073" s="2">
        <v>43787.802083333336</v>
      </c>
      <c r="AO5073">
        <v>3472</v>
      </c>
      <c r="AP5073" s="1">
        <v>3800</v>
      </c>
      <c r="AQ5073" t="s">
        <v>4</v>
      </c>
    </row>
    <row r="5074" spans="1:43" x14ac:dyDescent="0.3">
      <c r="A5074" t="str">
        <f t="shared" ca="1" si="3083"/>
        <v>FY2020 Q4 Sep</v>
      </c>
      <c r="B5074">
        <f t="shared" ca="1" si="3084"/>
        <v>2020</v>
      </c>
      <c r="C5074" s="8" t="str">
        <f t="shared" ca="1" si="3085"/>
        <v>Sep</v>
      </c>
      <c r="D5074" s="8" t="str">
        <f t="shared" ca="1" si="3086"/>
        <v>Q4</v>
      </c>
      <c r="E5074">
        <f t="shared" ca="1" si="3087"/>
        <v>12</v>
      </c>
      <c r="F5074">
        <f t="shared" ca="1" si="3088"/>
        <v>4</v>
      </c>
      <c r="G5074">
        <f t="shared" ca="1" si="3089"/>
        <v>202012</v>
      </c>
      <c r="H5074">
        <f t="shared" ca="1" si="3090"/>
        <v>202004</v>
      </c>
      <c r="I5074" t="str">
        <f t="shared" ca="1" si="3091"/>
        <v>FY2020 Q3 Sep</v>
      </c>
      <c r="J5074">
        <f t="shared" ca="1" si="3092"/>
        <v>2020</v>
      </c>
      <c r="K5074" s="8" t="str">
        <f t="shared" ca="1" si="3093"/>
        <v>Sep</v>
      </c>
      <c r="L5074" s="8" t="str">
        <f t="shared" ca="1" si="3094"/>
        <v>Q3</v>
      </c>
      <c r="M5074">
        <f t="shared" ca="1" si="3095"/>
        <v>9</v>
      </c>
      <c r="N5074">
        <f t="shared" ca="1" si="3096"/>
        <v>3</v>
      </c>
      <c r="O5074">
        <f t="shared" ca="1" si="3097"/>
        <v>202009</v>
      </c>
      <c r="P5074">
        <f t="shared" ca="1" si="3098"/>
        <v>202003</v>
      </c>
      <c r="Q5074" t="str">
        <f t="shared" si="3099"/>
        <v>FY2020 Q2 Feb</v>
      </c>
      <c r="R5074">
        <f t="shared" si="3100"/>
        <v>2020</v>
      </c>
      <c r="S5074" s="8" t="str">
        <f t="shared" si="3101"/>
        <v>Feb</v>
      </c>
      <c r="T5074" s="8" t="str">
        <f t="shared" si="3102"/>
        <v>Q2</v>
      </c>
      <c r="U5074">
        <f t="shared" si="3103"/>
        <v>5</v>
      </c>
      <c r="V5074">
        <f t="shared" si="3104"/>
        <v>2</v>
      </c>
      <c r="W5074">
        <f t="shared" si="3105"/>
        <v>202005</v>
      </c>
      <c r="X5074">
        <f t="shared" si="3106"/>
        <v>202002</v>
      </c>
      <c r="Y5074" t="str">
        <f t="shared" si="3107"/>
        <v>FY2020 Q1 Feb</v>
      </c>
      <c r="Z5074">
        <f t="shared" si="3108"/>
        <v>2020</v>
      </c>
      <c r="AA5074" s="8" t="str">
        <f t="shared" si="3109"/>
        <v>Feb</v>
      </c>
      <c r="AB5074" s="8" t="str">
        <f t="shared" si="3110"/>
        <v>Q1</v>
      </c>
      <c r="AC5074">
        <f t="shared" si="3111"/>
        <v>2</v>
      </c>
      <c r="AD5074">
        <f t="shared" si="3112"/>
        <v>1</v>
      </c>
      <c r="AE5074">
        <f t="shared" si="3113"/>
        <v>202002</v>
      </c>
      <c r="AF5074">
        <f t="shared" si="3114"/>
        <v>202001</v>
      </c>
      <c r="AG5074" s="9">
        <f t="shared" ca="1" si="3115"/>
        <v>0</v>
      </c>
      <c r="AH5074">
        <f t="shared" ca="1" si="3081"/>
        <v>2</v>
      </c>
      <c r="AI5074" s="9">
        <f t="shared" ca="1" si="3082"/>
        <v>7</v>
      </c>
      <c r="AJ5074" s="9">
        <f t="shared" ca="1" si="3116"/>
        <v>0</v>
      </c>
      <c r="AK5074" s="9">
        <f t="shared" si="3117"/>
        <v>2</v>
      </c>
      <c r="AL5074" s="9">
        <f t="shared" si="3118"/>
        <v>9</v>
      </c>
      <c r="AM5074" s="9">
        <f t="shared" si="3119"/>
        <v>18</v>
      </c>
      <c r="AN5074" s="2">
        <v>43885.783333333333</v>
      </c>
      <c r="AO5074">
        <v>3666</v>
      </c>
      <c r="AP5074" s="1">
        <v>3800</v>
      </c>
      <c r="AQ5074" t="s">
        <v>4</v>
      </c>
    </row>
    <row r="5075" spans="1:43" x14ac:dyDescent="0.3">
      <c r="A5075" t="str">
        <f t="shared" ca="1" si="3083"/>
        <v>FY2020 Q4 Sep</v>
      </c>
      <c r="B5075">
        <f t="shared" ca="1" si="3084"/>
        <v>2020</v>
      </c>
      <c r="C5075" s="8" t="str">
        <f t="shared" ca="1" si="3085"/>
        <v>Sep</v>
      </c>
      <c r="D5075" s="8" t="str">
        <f t="shared" ca="1" si="3086"/>
        <v>Q4</v>
      </c>
      <c r="E5075">
        <f t="shared" ca="1" si="3087"/>
        <v>12</v>
      </c>
      <c r="F5075">
        <f t="shared" ca="1" si="3088"/>
        <v>4</v>
      </c>
      <c r="G5075">
        <f t="shared" ca="1" si="3089"/>
        <v>202012</v>
      </c>
      <c r="H5075">
        <f t="shared" ca="1" si="3090"/>
        <v>202004</v>
      </c>
      <c r="I5075" t="str">
        <f t="shared" ca="1" si="3091"/>
        <v>FY2020 Q3 Sep</v>
      </c>
      <c r="J5075">
        <f t="shared" ca="1" si="3092"/>
        <v>2020</v>
      </c>
      <c r="K5075" s="8" t="str">
        <f t="shared" ca="1" si="3093"/>
        <v>Sep</v>
      </c>
      <c r="L5075" s="8" t="str">
        <f t="shared" ca="1" si="3094"/>
        <v>Q3</v>
      </c>
      <c r="M5075">
        <f t="shared" ca="1" si="3095"/>
        <v>9</v>
      </c>
      <c r="N5075">
        <f t="shared" ca="1" si="3096"/>
        <v>3</v>
      </c>
      <c r="O5075">
        <f t="shared" ca="1" si="3097"/>
        <v>202009</v>
      </c>
      <c r="P5075">
        <f t="shared" ca="1" si="3098"/>
        <v>202003</v>
      </c>
      <c r="Q5075" t="str">
        <f t="shared" si="3099"/>
        <v>FY2020 Q1 Oct</v>
      </c>
      <c r="R5075">
        <f t="shared" si="3100"/>
        <v>2020</v>
      </c>
      <c r="S5075" s="8" t="str">
        <f t="shared" si="3101"/>
        <v>Oct</v>
      </c>
      <c r="T5075" s="8" t="str">
        <f t="shared" si="3102"/>
        <v>Q1</v>
      </c>
      <c r="U5075">
        <f t="shared" si="3103"/>
        <v>1</v>
      </c>
      <c r="V5075">
        <f t="shared" si="3104"/>
        <v>1</v>
      </c>
      <c r="W5075">
        <f t="shared" si="3105"/>
        <v>202001</v>
      </c>
      <c r="X5075">
        <f t="shared" si="3106"/>
        <v>202001</v>
      </c>
      <c r="Y5075" t="str">
        <f t="shared" si="3107"/>
        <v>FY2019 Q4 Oct</v>
      </c>
      <c r="Z5075">
        <f t="shared" si="3108"/>
        <v>2019</v>
      </c>
      <c r="AA5075" s="8" t="str">
        <f t="shared" si="3109"/>
        <v>Oct</v>
      </c>
      <c r="AB5075" s="8" t="str">
        <f t="shared" si="3110"/>
        <v>Q4</v>
      </c>
      <c r="AC5075">
        <f t="shared" si="3111"/>
        <v>10</v>
      </c>
      <c r="AD5075">
        <f t="shared" si="3112"/>
        <v>4</v>
      </c>
      <c r="AE5075">
        <f t="shared" si="3113"/>
        <v>201910</v>
      </c>
      <c r="AF5075">
        <f t="shared" si="3114"/>
        <v>201904</v>
      </c>
      <c r="AG5075" s="9">
        <f t="shared" ca="1" si="3115"/>
        <v>0</v>
      </c>
      <c r="AH5075">
        <f t="shared" ca="1" si="3081"/>
        <v>4</v>
      </c>
      <c r="AI5075" s="9">
        <f t="shared" ca="1" si="3082"/>
        <v>11</v>
      </c>
      <c r="AJ5075" s="9">
        <f t="shared" ca="1" si="3116"/>
        <v>1</v>
      </c>
      <c r="AK5075" s="9">
        <f t="shared" si="3117"/>
        <v>3</v>
      </c>
      <c r="AL5075" s="9">
        <f t="shared" si="3118"/>
        <v>41</v>
      </c>
      <c r="AM5075" s="9">
        <f t="shared" si="3119"/>
        <v>13</v>
      </c>
      <c r="AN5075" s="2">
        <v>43746.574305555558</v>
      </c>
      <c r="AO5075">
        <v>3942</v>
      </c>
      <c r="AP5075" s="1">
        <v>3800</v>
      </c>
      <c r="AQ5075" t="s">
        <v>4</v>
      </c>
    </row>
    <row r="5076" spans="1:43" x14ac:dyDescent="0.3">
      <c r="A5076" t="str">
        <f t="shared" ca="1" si="3083"/>
        <v>FY2020 Q4 Sep</v>
      </c>
      <c r="B5076">
        <f t="shared" ca="1" si="3084"/>
        <v>2020</v>
      </c>
      <c r="C5076" s="8" t="str">
        <f t="shared" ca="1" si="3085"/>
        <v>Sep</v>
      </c>
      <c r="D5076" s="8" t="str">
        <f t="shared" ca="1" si="3086"/>
        <v>Q4</v>
      </c>
      <c r="E5076">
        <f t="shared" ca="1" si="3087"/>
        <v>12</v>
      </c>
      <c r="F5076">
        <f t="shared" ca="1" si="3088"/>
        <v>4</v>
      </c>
      <c r="G5076">
        <f t="shared" ca="1" si="3089"/>
        <v>202012</v>
      </c>
      <c r="H5076">
        <f t="shared" ca="1" si="3090"/>
        <v>202004</v>
      </c>
      <c r="I5076" t="str">
        <f t="shared" ca="1" si="3091"/>
        <v>FY2020 Q3 Sep</v>
      </c>
      <c r="J5076">
        <f t="shared" ca="1" si="3092"/>
        <v>2020</v>
      </c>
      <c r="K5076" s="8" t="str">
        <f t="shared" ca="1" si="3093"/>
        <v>Sep</v>
      </c>
      <c r="L5076" s="8" t="str">
        <f t="shared" ca="1" si="3094"/>
        <v>Q3</v>
      </c>
      <c r="M5076">
        <f t="shared" ca="1" si="3095"/>
        <v>9</v>
      </c>
      <c r="N5076">
        <f t="shared" ca="1" si="3096"/>
        <v>3</v>
      </c>
      <c r="O5076">
        <f t="shared" ca="1" si="3097"/>
        <v>202009</v>
      </c>
      <c r="P5076">
        <f t="shared" ca="1" si="3098"/>
        <v>202003</v>
      </c>
      <c r="Q5076" t="str">
        <f t="shared" si="3099"/>
        <v>FY2020 Q1 Oct</v>
      </c>
      <c r="R5076">
        <f t="shared" si="3100"/>
        <v>2020</v>
      </c>
      <c r="S5076" s="8" t="str">
        <f t="shared" si="3101"/>
        <v>Oct</v>
      </c>
      <c r="T5076" s="8" t="str">
        <f t="shared" si="3102"/>
        <v>Q1</v>
      </c>
      <c r="U5076">
        <f t="shared" si="3103"/>
        <v>1</v>
      </c>
      <c r="V5076">
        <f t="shared" si="3104"/>
        <v>1</v>
      </c>
      <c r="W5076">
        <f t="shared" si="3105"/>
        <v>202001</v>
      </c>
      <c r="X5076">
        <f t="shared" si="3106"/>
        <v>202001</v>
      </c>
      <c r="Y5076" t="str">
        <f t="shared" si="3107"/>
        <v>FY2019 Q4 Oct</v>
      </c>
      <c r="Z5076">
        <f t="shared" si="3108"/>
        <v>2019</v>
      </c>
      <c r="AA5076" s="8" t="str">
        <f t="shared" si="3109"/>
        <v>Oct</v>
      </c>
      <c r="AB5076" s="8" t="str">
        <f t="shared" si="3110"/>
        <v>Q4</v>
      </c>
      <c r="AC5076">
        <f t="shared" si="3111"/>
        <v>10</v>
      </c>
      <c r="AD5076">
        <f t="shared" si="3112"/>
        <v>4</v>
      </c>
      <c r="AE5076">
        <f t="shared" si="3113"/>
        <v>201910</v>
      </c>
      <c r="AF5076">
        <f t="shared" si="3114"/>
        <v>201904</v>
      </c>
      <c r="AG5076" s="9">
        <f t="shared" ca="1" si="3115"/>
        <v>0</v>
      </c>
      <c r="AH5076">
        <f t="shared" ca="1" si="3081"/>
        <v>4</v>
      </c>
      <c r="AI5076" s="9">
        <f t="shared" ca="1" si="3082"/>
        <v>11</v>
      </c>
      <c r="AJ5076" s="9">
        <f t="shared" ca="1" si="3116"/>
        <v>1</v>
      </c>
      <c r="AK5076" s="9">
        <f t="shared" si="3117"/>
        <v>3</v>
      </c>
      <c r="AL5076" s="9">
        <f t="shared" si="3118"/>
        <v>41</v>
      </c>
      <c r="AM5076" s="9">
        <f t="shared" si="3119"/>
        <v>7</v>
      </c>
      <c r="AN5076" s="2">
        <v>43746.313194444447</v>
      </c>
      <c r="AO5076">
        <v>4180</v>
      </c>
      <c r="AP5076" s="1">
        <v>3800</v>
      </c>
      <c r="AQ5076" t="s">
        <v>4</v>
      </c>
    </row>
    <row r="5077" spans="1:43" x14ac:dyDescent="0.3">
      <c r="A5077" t="str">
        <f t="shared" ca="1" si="3083"/>
        <v>FY2020 Q4 Sep</v>
      </c>
      <c r="B5077">
        <f t="shared" ca="1" si="3084"/>
        <v>2020</v>
      </c>
      <c r="C5077" s="8" t="str">
        <f t="shared" ca="1" si="3085"/>
        <v>Sep</v>
      </c>
      <c r="D5077" s="8" t="str">
        <f t="shared" ca="1" si="3086"/>
        <v>Q4</v>
      </c>
      <c r="E5077">
        <f t="shared" ca="1" si="3087"/>
        <v>12</v>
      </c>
      <c r="F5077">
        <f t="shared" ca="1" si="3088"/>
        <v>4</v>
      </c>
      <c r="G5077">
        <f t="shared" ca="1" si="3089"/>
        <v>202012</v>
      </c>
      <c r="H5077">
        <f t="shared" ca="1" si="3090"/>
        <v>202004</v>
      </c>
      <c r="I5077" t="str">
        <f t="shared" ca="1" si="3091"/>
        <v>FY2020 Q3 Sep</v>
      </c>
      <c r="J5077">
        <f t="shared" ca="1" si="3092"/>
        <v>2020</v>
      </c>
      <c r="K5077" s="8" t="str">
        <f t="shared" ca="1" si="3093"/>
        <v>Sep</v>
      </c>
      <c r="L5077" s="8" t="str">
        <f t="shared" ca="1" si="3094"/>
        <v>Q3</v>
      </c>
      <c r="M5077">
        <f t="shared" ca="1" si="3095"/>
        <v>9</v>
      </c>
      <c r="N5077">
        <f t="shared" ca="1" si="3096"/>
        <v>3</v>
      </c>
      <c r="O5077">
        <f t="shared" ca="1" si="3097"/>
        <v>202009</v>
      </c>
      <c r="P5077">
        <f t="shared" ca="1" si="3098"/>
        <v>202003</v>
      </c>
      <c r="Q5077" t="str">
        <f t="shared" si="3099"/>
        <v>FY2020 Q2 Feb</v>
      </c>
      <c r="R5077">
        <f t="shared" si="3100"/>
        <v>2020</v>
      </c>
      <c r="S5077" s="8" t="str">
        <f t="shared" si="3101"/>
        <v>Feb</v>
      </c>
      <c r="T5077" s="8" t="str">
        <f t="shared" si="3102"/>
        <v>Q2</v>
      </c>
      <c r="U5077">
        <f t="shared" si="3103"/>
        <v>5</v>
      </c>
      <c r="V5077">
        <f t="shared" si="3104"/>
        <v>2</v>
      </c>
      <c r="W5077">
        <f t="shared" si="3105"/>
        <v>202005</v>
      </c>
      <c r="X5077">
        <f t="shared" si="3106"/>
        <v>202002</v>
      </c>
      <c r="Y5077" t="str">
        <f t="shared" si="3107"/>
        <v>FY2020 Q1 Feb</v>
      </c>
      <c r="Z5077">
        <f t="shared" si="3108"/>
        <v>2020</v>
      </c>
      <c r="AA5077" s="8" t="str">
        <f t="shared" si="3109"/>
        <v>Feb</v>
      </c>
      <c r="AB5077" s="8" t="str">
        <f t="shared" si="3110"/>
        <v>Q1</v>
      </c>
      <c r="AC5077">
        <f t="shared" si="3111"/>
        <v>2</v>
      </c>
      <c r="AD5077">
        <f t="shared" si="3112"/>
        <v>1</v>
      </c>
      <c r="AE5077">
        <f t="shared" si="3113"/>
        <v>202002</v>
      </c>
      <c r="AF5077">
        <f t="shared" si="3114"/>
        <v>202001</v>
      </c>
      <c r="AG5077" s="9">
        <f t="shared" ca="1" si="3115"/>
        <v>0</v>
      </c>
      <c r="AH5077">
        <f t="shared" ca="1" si="3081"/>
        <v>2</v>
      </c>
      <c r="AI5077" s="9">
        <f t="shared" ca="1" si="3082"/>
        <v>7</v>
      </c>
      <c r="AJ5077" s="9">
        <f t="shared" ca="1" si="3116"/>
        <v>0</v>
      </c>
      <c r="AK5077" s="9">
        <f t="shared" si="3117"/>
        <v>5</v>
      </c>
      <c r="AL5077" s="9">
        <f t="shared" si="3118"/>
        <v>7</v>
      </c>
      <c r="AM5077" s="9">
        <f t="shared" si="3119"/>
        <v>11</v>
      </c>
      <c r="AN5077" s="2">
        <v>43874.459027777775</v>
      </c>
      <c r="AO5077">
        <v>4259</v>
      </c>
      <c r="AP5077" s="1">
        <v>3800</v>
      </c>
      <c r="AQ5077" t="s">
        <v>4</v>
      </c>
    </row>
    <row r="5078" spans="1:43" x14ac:dyDescent="0.3">
      <c r="A5078" t="str">
        <f t="shared" ca="1" si="3083"/>
        <v>FY2020 Q4 Sep</v>
      </c>
      <c r="B5078">
        <f t="shared" ca="1" si="3084"/>
        <v>2020</v>
      </c>
      <c r="C5078" s="8" t="str">
        <f t="shared" ca="1" si="3085"/>
        <v>Sep</v>
      </c>
      <c r="D5078" s="8" t="str">
        <f t="shared" ca="1" si="3086"/>
        <v>Q4</v>
      </c>
      <c r="E5078">
        <f t="shared" ca="1" si="3087"/>
        <v>12</v>
      </c>
      <c r="F5078">
        <f t="shared" ca="1" si="3088"/>
        <v>4</v>
      </c>
      <c r="G5078">
        <f t="shared" ca="1" si="3089"/>
        <v>202012</v>
      </c>
      <c r="H5078">
        <f t="shared" ca="1" si="3090"/>
        <v>202004</v>
      </c>
      <c r="I5078" t="str">
        <f t="shared" ca="1" si="3091"/>
        <v>FY2020 Q3 Sep</v>
      </c>
      <c r="J5078">
        <f t="shared" ca="1" si="3092"/>
        <v>2020</v>
      </c>
      <c r="K5078" s="8" t="str">
        <f t="shared" ca="1" si="3093"/>
        <v>Sep</v>
      </c>
      <c r="L5078" s="8" t="str">
        <f t="shared" ca="1" si="3094"/>
        <v>Q3</v>
      </c>
      <c r="M5078">
        <f t="shared" ca="1" si="3095"/>
        <v>9</v>
      </c>
      <c r="N5078">
        <f t="shared" ca="1" si="3096"/>
        <v>3</v>
      </c>
      <c r="O5078">
        <f t="shared" ca="1" si="3097"/>
        <v>202009</v>
      </c>
      <c r="P5078">
        <f t="shared" ca="1" si="3098"/>
        <v>202003</v>
      </c>
      <c r="Q5078" t="str">
        <f t="shared" si="3099"/>
        <v>FY2020 Q1 Oct</v>
      </c>
      <c r="R5078">
        <f t="shared" si="3100"/>
        <v>2020</v>
      </c>
      <c r="S5078" s="8" t="str">
        <f t="shared" si="3101"/>
        <v>Oct</v>
      </c>
      <c r="T5078" s="8" t="str">
        <f t="shared" si="3102"/>
        <v>Q1</v>
      </c>
      <c r="U5078">
        <f t="shared" si="3103"/>
        <v>1</v>
      </c>
      <c r="V5078">
        <f t="shared" si="3104"/>
        <v>1</v>
      </c>
      <c r="W5078">
        <f t="shared" si="3105"/>
        <v>202001</v>
      </c>
      <c r="X5078">
        <f t="shared" si="3106"/>
        <v>202001</v>
      </c>
      <c r="Y5078" t="str">
        <f t="shared" si="3107"/>
        <v>FY2019 Q4 Oct</v>
      </c>
      <c r="Z5078">
        <f t="shared" si="3108"/>
        <v>2019</v>
      </c>
      <c r="AA5078" s="8" t="str">
        <f t="shared" si="3109"/>
        <v>Oct</v>
      </c>
      <c r="AB5078" s="8" t="str">
        <f t="shared" si="3110"/>
        <v>Q4</v>
      </c>
      <c r="AC5078">
        <f t="shared" si="3111"/>
        <v>10</v>
      </c>
      <c r="AD5078">
        <f t="shared" si="3112"/>
        <v>4</v>
      </c>
      <c r="AE5078">
        <f t="shared" si="3113"/>
        <v>201910</v>
      </c>
      <c r="AF5078">
        <f t="shared" si="3114"/>
        <v>201904</v>
      </c>
      <c r="AG5078" s="9">
        <f t="shared" ca="1" si="3115"/>
        <v>0</v>
      </c>
      <c r="AH5078">
        <f t="shared" ca="1" si="3081"/>
        <v>4</v>
      </c>
      <c r="AI5078" s="9">
        <f t="shared" ca="1" si="3082"/>
        <v>11</v>
      </c>
      <c r="AJ5078" s="9">
        <f t="shared" ca="1" si="3116"/>
        <v>1</v>
      </c>
      <c r="AK5078" s="9">
        <f t="shared" si="3117"/>
        <v>3</v>
      </c>
      <c r="AL5078" s="9">
        <f t="shared" si="3118"/>
        <v>44</v>
      </c>
      <c r="AM5078" s="9">
        <f t="shared" si="3119"/>
        <v>9</v>
      </c>
      <c r="AN5078" s="2">
        <v>43767.381249999999</v>
      </c>
      <c r="AO5078">
        <v>4473</v>
      </c>
      <c r="AP5078" s="1">
        <v>3800</v>
      </c>
      <c r="AQ5078" t="s">
        <v>4</v>
      </c>
    </row>
    <row r="5079" spans="1:43" x14ac:dyDescent="0.3">
      <c r="A5079" t="str">
        <f t="shared" ca="1" si="3083"/>
        <v>FY2020 Q4 Sep</v>
      </c>
      <c r="B5079">
        <f t="shared" ca="1" si="3084"/>
        <v>2020</v>
      </c>
      <c r="C5079" s="8" t="str">
        <f t="shared" ca="1" si="3085"/>
        <v>Sep</v>
      </c>
      <c r="D5079" s="8" t="str">
        <f t="shared" ca="1" si="3086"/>
        <v>Q4</v>
      </c>
      <c r="E5079">
        <f t="shared" ca="1" si="3087"/>
        <v>12</v>
      </c>
      <c r="F5079">
        <f t="shared" ca="1" si="3088"/>
        <v>4</v>
      </c>
      <c r="G5079">
        <f t="shared" ca="1" si="3089"/>
        <v>202012</v>
      </c>
      <c r="H5079">
        <f t="shared" ca="1" si="3090"/>
        <v>202004</v>
      </c>
      <c r="I5079" t="str">
        <f t="shared" ca="1" si="3091"/>
        <v>FY2020 Q3 Sep</v>
      </c>
      <c r="J5079">
        <f t="shared" ca="1" si="3092"/>
        <v>2020</v>
      </c>
      <c r="K5079" s="8" t="str">
        <f t="shared" ca="1" si="3093"/>
        <v>Sep</v>
      </c>
      <c r="L5079" s="8" t="str">
        <f t="shared" ca="1" si="3094"/>
        <v>Q3</v>
      </c>
      <c r="M5079">
        <f t="shared" ca="1" si="3095"/>
        <v>9</v>
      </c>
      <c r="N5079">
        <f t="shared" ca="1" si="3096"/>
        <v>3</v>
      </c>
      <c r="O5079">
        <f t="shared" ca="1" si="3097"/>
        <v>202009</v>
      </c>
      <c r="P5079">
        <f t="shared" ca="1" si="3098"/>
        <v>202003</v>
      </c>
      <c r="Q5079" t="str">
        <f t="shared" si="3099"/>
        <v>FY2020 Q1 Nov</v>
      </c>
      <c r="R5079">
        <f t="shared" si="3100"/>
        <v>2020</v>
      </c>
      <c r="S5079" s="8" t="str">
        <f t="shared" si="3101"/>
        <v>Nov</v>
      </c>
      <c r="T5079" s="8" t="str">
        <f t="shared" si="3102"/>
        <v>Q1</v>
      </c>
      <c r="U5079">
        <f t="shared" si="3103"/>
        <v>2</v>
      </c>
      <c r="V5079">
        <f t="shared" si="3104"/>
        <v>1</v>
      </c>
      <c r="W5079">
        <f t="shared" si="3105"/>
        <v>202002</v>
      </c>
      <c r="X5079">
        <f t="shared" si="3106"/>
        <v>202001</v>
      </c>
      <c r="Y5079" t="str">
        <f t="shared" si="3107"/>
        <v>FY2019 Q4 Nov</v>
      </c>
      <c r="Z5079">
        <f t="shared" si="3108"/>
        <v>2019</v>
      </c>
      <c r="AA5079" s="8" t="str">
        <f t="shared" si="3109"/>
        <v>Nov</v>
      </c>
      <c r="AB5079" s="8" t="str">
        <f t="shared" si="3110"/>
        <v>Q4</v>
      </c>
      <c r="AC5079">
        <f t="shared" si="3111"/>
        <v>11</v>
      </c>
      <c r="AD5079">
        <f t="shared" si="3112"/>
        <v>4</v>
      </c>
      <c r="AE5079">
        <f t="shared" si="3113"/>
        <v>201911</v>
      </c>
      <c r="AF5079">
        <f t="shared" si="3114"/>
        <v>201904</v>
      </c>
      <c r="AG5079" s="9">
        <f t="shared" ca="1" si="3115"/>
        <v>0</v>
      </c>
      <c r="AH5079">
        <f t="shared" ca="1" si="3081"/>
        <v>3</v>
      </c>
      <c r="AI5079" s="9">
        <f t="shared" ca="1" si="3082"/>
        <v>10</v>
      </c>
      <c r="AJ5079" s="9">
        <f t="shared" ca="1" si="3116"/>
        <v>1</v>
      </c>
      <c r="AK5079" s="9">
        <f t="shared" si="3117"/>
        <v>6</v>
      </c>
      <c r="AL5079" s="9">
        <f t="shared" si="3118"/>
        <v>44</v>
      </c>
      <c r="AM5079" s="9">
        <f t="shared" si="3119"/>
        <v>17</v>
      </c>
      <c r="AN5079" s="2">
        <v>43770.738194444442</v>
      </c>
      <c r="AO5079">
        <v>5141</v>
      </c>
      <c r="AP5079" s="1">
        <v>3800</v>
      </c>
      <c r="AQ5079" t="s">
        <v>4</v>
      </c>
    </row>
    <row r="5080" spans="1:43" x14ac:dyDescent="0.3">
      <c r="A5080" t="str">
        <f t="shared" ca="1" si="3083"/>
        <v>FY2020 Q4 Sep</v>
      </c>
      <c r="B5080">
        <f t="shared" ca="1" si="3084"/>
        <v>2020</v>
      </c>
      <c r="C5080" s="8" t="str">
        <f t="shared" ca="1" si="3085"/>
        <v>Sep</v>
      </c>
      <c r="D5080" s="8" t="str">
        <f t="shared" ca="1" si="3086"/>
        <v>Q4</v>
      </c>
      <c r="E5080">
        <f t="shared" ca="1" si="3087"/>
        <v>12</v>
      </c>
      <c r="F5080">
        <f t="shared" ca="1" si="3088"/>
        <v>4</v>
      </c>
      <c r="G5080">
        <f t="shared" ca="1" si="3089"/>
        <v>202012</v>
      </c>
      <c r="H5080">
        <f t="shared" ca="1" si="3090"/>
        <v>202004</v>
      </c>
      <c r="I5080" t="str">
        <f t="shared" ca="1" si="3091"/>
        <v>FY2020 Q3 Sep</v>
      </c>
      <c r="J5080">
        <f t="shared" ca="1" si="3092"/>
        <v>2020</v>
      </c>
      <c r="K5080" s="8" t="str">
        <f t="shared" ca="1" si="3093"/>
        <v>Sep</v>
      </c>
      <c r="L5080" s="8" t="str">
        <f t="shared" ca="1" si="3094"/>
        <v>Q3</v>
      </c>
      <c r="M5080">
        <f t="shared" ca="1" si="3095"/>
        <v>9</v>
      </c>
      <c r="N5080">
        <f t="shared" ca="1" si="3096"/>
        <v>3</v>
      </c>
      <c r="O5080">
        <f t="shared" ca="1" si="3097"/>
        <v>202009</v>
      </c>
      <c r="P5080">
        <f t="shared" ca="1" si="3098"/>
        <v>202003</v>
      </c>
      <c r="Q5080" t="str">
        <f t="shared" si="3099"/>
        <v>FY2020 Q1 Oct</v>
      </c>
      <c r="R5080">
        <f t="shared" si="3100"/>
        <v>2020</v>
      </c>
      <c r="S5080" s="8" t="str">
        <f t="shared" si="3101"/>
        <v>Oct</v>
      </c>
      <c r="T5080" s="8" t="str">
        <f t="shared" si="3102"/>
        <v>Q1</v>
      </c>
      <c r="U5080">
        <f t="shared" si="3103"/>
        <v>1</v>
      </c>
      <c r="V5080">
        <f t="shared" si="3104"/>
        <v>1</v>
      </c>
      <c r="W5080">
        <f t="shared" si="3105"/>
        <v>202001</v>
      </c>
      <c r="X5080">
        <f t="shared" si="3106"/>
        <v>202001</v>
      </c>
      <c r="Y5080" t="str">
        <f t="shared" si="3107"/>
        <v>FY2019 Q4 Oct</v>
      </c>
      <c r="Z5080">
        <f t="shared" si="3108"/>
        <v>2019</v>
      </c>
      <c r="AA5080" s="8" t="str">
        <f t="shared" si="3109"/>
        <v>Oct</v>
      </c>
      <c r="AB5080" s="8" t="str">
        <f t="shared" si="3110"/>
        <v>Q4</v>
      </c>
      <c r="AC5080">
        <f t="shared" si="3111"/>
        <v>10</v>
      </c>
      <c r="AD5080">
        <f t="shared" si="3112"/>
        <v>4</v>
      </c>
      <c r="AE5080">
        <f t="shared" si="3113"/>
        <v>201910</v>
      </c>
      <c r="AF5080">
        <f t="shared" si="3114"/>
        <v>201904</v>
      </c>
      <c r="AG5080" s="9">
        <f t="shared" ca="1" si="3115"/>
        <v>0</v>
      </c>
      <c r="AH5080">
        <f t="shared" ca="1" si="3081"/>
        <v>4</v>
      </c>
      <c r="AI5080" s="9">
        <f t="shared" ca="1" si="3082"/>
        <v>11</v>
      </c>
      <c r="AJ5080" s="9">
        <f t="shared" ca="1" si="3116"/>
        <v>1</v>
      </c>
      <c r="AK5080" s="9">
        <f t="shared" si="3117"/>
        <v>5</v>
      </c>
      <c r="AL5080" s="9">
        <f t="shared" si="3118"/>
        <v>44</v>
      </c>
      <c r="AM5080" s="9">
        <f t="shared" si="3119"/>
        <v>13</v>
      </c>
      <c r="AN5080" s="2">
        <v>43769.54791666667</v>
      </c>
      <c r="AO5080">
        <v>5258</v>
      </c>
      <c r="AP5080" s="1">
        <v>3800</v>
      </c>
      <c r="AQ5080" t="s">
        <v>4</v>
      </c>
    </row>
    <row r="5081" spans="1:43" x14ac:dyDescent="0.3">
      <c r="A5081" t="str">
        <f t="shared" ca="1" si="3083"/>
        <v>FY2020 Q4 Sep</v>
      </c>
      <c r="B5081">
        <f t="shared" ca="1" si="3084"/>
        <v>2020</v>
      </c>
      <c r="C5081" s="8" t="str">
        <f t="shared" ca="1" si="3085"/>
        <v>Sep</v>
      </c>
      <c r="D5081" s="8" t="str">
        <f t="shared" ca="1" si="3086"/>
        <v>Q4</v>
      </c>
      <c r="E5081">
        <f t="shared" ca="1" si="3087"/>
        <v>12</v>
      </c>
      <c r="F5081">
        <f t="shared" ca="1" si="3088"/>
        <v>4</v>
      </c>
      <c r="G5081">
        <f t="shared" ca="1" si="3089"/>
        <v>202012</v>
      </c>
      <c r="H5081">
        <f t="shared" ca="1" si="3090"/>
        <v>202004</v>
      </c>
      <c r="I5081" t="str">
        <f t="shared" ca="1" si="3091"/>
        <v>FY2020 Q3 Sep</v>
      </c>
      <c r="J5081">
        <f t="shared" ca="1" si="3092"/>
        <v>2020</v>
      </c>
      <c r="K5081" s="8" t="str">
        <f t="shared" ca="1" si="3093"/>
        <v>Sep</v>
      </c>
      <c r="L5081" s="8" t="str">
        <f t="shared" ca="1" si="3094"/>
        <v>Q3</v>
      </c>
      <c r="M5081">
        <f t="shared" ca="1" si="3095"/>
        <v>9</v>
      </c>
      <c r="N5081">
        <f t="shared" ca="1" si="3096"/>
        <v>3</v>
      </c>
      <c r="O5081">
        <f t="shared" ca="1" si="3097"/>
        <v>202009</v>
      </c>
      <c r="P5081">
        <f t="shared" ca="1" si="3098"/>
        <v>202003</v>
      </c>
      <c r="Q5081" t="str">
        <f t="shared" si="3099"/>
        <v>FY2020 Q2 Feb</v>
      </c>
      <c r="R5081">
        <f t="shared" si="3100"/>
        <v>2020</v>
      </c>
      <c r="S5081" s="8" t="str">
        <f t="shared" si="3101"/>
        <v>Feb</v>
      </c>
      <c r="T5081" s="8" t="str">
        <f t="shared" si="3102"/>
        <v>Q2</v>
      </c>
      <c r="U5081">
        <f t="shared" si="3103"/>
        <v>5</v>
      </c>
      <c r="V5081">
        <f t="shared" si="3104"/>
        <v>2</v>
      </c>
      <c r="W5081">
        <f t="shared" si="3105"/>
        <v>202005</v>
      </c>
      <c r="X5081">
        <f t="shared" si="3106"/>
        <v>202002</v>
      </c>
      <c r="Y5081" t="str">
        <f t="shared" si="3107"/>
        <v>FY2020 Q1 Feb</v>
      </c>
      <c r="Z5081">
        <f t="shared" si="3108"/>
        <v>2020</v>
      </c>
      <c r="AA5081" s="8" t="str">
        <f t="shared" si="3109"/>
        <v>Feb</v>
      </c>
      <c r="AB5081" s="8" t="str">
        <f t="shared" si="3110"/>
        <v>Q1</v>
      </c>
      <c r="AC5081">
        <f t="shared" si="3111"/>
        <v>2</v>
      </c>
      <c r="AD5081">
        <f t="shared" si="3112"/>
        <v>1</v>
      </c>
      <c r="AE5081">
        <f t="shared" si="3113"/>
        <v>202002</v>
      </c>
      <c r="AF5081">
        <f t="shared" si="3114"/>
        <v>202001</v>
      </c>
      <c r="AG5081" s="9">
        <f t="shared" ca="1" si="3115"/>
        <v>0</v>
      </c>
      <c r="AH5081">
        <f t="shared" ca="1" si="3081"/>
        <v>2</v>
      </c>
      <c r="AI5081" s="9">
        <f t="shared" ca="1" si="3082"/>
        <v>7</v>
      </c>
      <c r="AJ5081" s="9">
        <f t="shared" ca="1" si="3116"/>
        <v>0</v>
      </c>
      <c r="AK5081" s="9">
        <f t="shared" si="3117"/>
        <v>6</v>
      </c>
      <c r="AL5081" s="9">
        <f t="shared" si="3118"/>
        <v>8</v>
      </c>
      <c r="AM5081" s="9">
        <f t="shared" si="3119"/>
        <v>6</v>
      </c>
      <c r="AN5081" s="2">
        <v>43882.262499999997</v>
      </c>
      <c r="AO5081">
        <v>5842</v>
      </c>
      <c r="AP5081" s="1">
        <v>3800</v>
      </c>
      <c r="AQ5081" t="s">
        <v>4</v>
      </c>
    </row>
    <row r="5082" spans="1:43" x14ac:dyDescent="0.3">
      <c r="A5082" t="str">
        <f t="shared" ca="1" si="3083"/>
        <v>FY2020 Q4 Sep</v>
      </c>
      <c r="B5082">
        <f t="shared" ca="1" si="3084"/>
        <v>2020</v>
      </c>
      <c r="C5082" s="8" t="str">
        <f t="shared" ca="1" si="3085"/>
        <v>Sep</v>
      </c>
      <c r="D5082" s="8" t="str">
        <f t="shared" ca="1" si="3086"/>
        <v>Q4</v>
      </c>
      <c r="E5082">
        <f t="shared" ca="1" si="3087"/>
        <v>12</v>
      </c>
      <c r="F5082">
        <f t="shared" ca="1" si="3088"/>
        <v>4</v>
      </c>
      <c r="G5082">
        <f t="shared" ca="1" si="3089"/>
        <v>202012</v>
      </c>
      <c r="H5082">
        <f t="shared" ca="1" si="3090"/>
        <v>202004</v>
      </c>
      <c r="I5082" t="str">
        <f t="shared" ca="1" si="3091"/>
        <v>FY2020 Q3 Sep</v>
      </c>
      <c r="J5082">
        <f t="shared" ca="1" si="3092"/>
        <v>2020</v>
      </c>
      <c r="K5082" s="8" t="str">
        <f t="shared" ca="1" si="3093"/>
        <v>Sep</v>
      </c>
      <c r="L5082" s="8" t="str">
        <f t="shared" ca="1" si="3094"/>
        <v>Q3</v>
      </c>
      <c r="M5082">
        <f t="shared" ca="1" si="3095"/>
        <v>9</v>
      </c>
      <c r="N5082">
        <f t="shared" ca="1" si="3096"/>
        <v>3</v>
      </c>
      <c r="O5082">
        <f t="shared" ca="1" si="3097"/>
        <v>202009</v>
      </c>
      <c r="P5082">
        <f t="shared" ca="1" si="3098"/>
        <v>202003</v>
      </c>
      <c r="Q5082" t="str">
        <f t="shared" si="3099"/>
        <v>FY2020 Q1 Oct</v>
      </c>
      <c r="R5082">
        <f t="shared" si="3100"/>
        <v>2020</v>
      </c>
      <c r="S5082" s="8" t="str">
        <f t="shared" si="3101"/>
        <v>Oct</v>
      </c>
      <c r="T5082" s="8" t="str">
        <f t="shared" si="3102"/>
        <v>Q1</v>
      </c>
      <c r="U5082">
        <f t="shared" si="3103"/>
        <v>1</v>
      </c>
      <c r="V5082">
        <f t="shared" si="3104"/>
        <v>1</v>
      </c>
      <c r="W5082">
        <f t="shared" si="3105"/>
        <v>202001</v>
      </c>
      <c r="X5082">
        <f t="shared" si="3106"/>
        <v>202001</v>
      </c>
      <c r="Y5082" t="str">
        <f t="shared" si="3107"/>
        <v>FY2019 Q4 Oct</v>
      </c>
      <c r="Z5082">
        <f t="shared" si="3108"/>
        <v>2019</v>
      </c>
      <c r="AA5082" s="8" t="str">
        <f t="shared" si="3109"/>
        <v>Oct</v>
      </c>
      <c r="AB5082" s="8" t="str">
        <f t="shared" si="3110"/>
        <v>Q4</v>
      </c>
      <c r="AC5082">
        <f t="shared" si="3111"/>
        <v>10</v>
      </c>
      <c r="AD5082">
        <f t="shared" si="3112"/>
        <v>4</v>
      </c>
      <c r="AE5082">
        <f t="shared" si="3113"/>
        <v>201910</v>
      </c>
      <c r="AF5082">
        <f t="shared" si="3114"/>
        <v>201904</v>
      </c>
      <c r="AG5082" s="9">
        <f t="shared" ca="1" si="3115"/>
        <v>0</v>
      </c>
      <c r="AH5082">
        <f t="shared" ca="1" si="3081"/>
        <v>4</v>
      </c>
      <c r="AI5082" s="9">
        <f t="shared" ca="1" si="3082"/>
        <v>11</v>
      </c>
      <c r="AJ5082" s="9">
        <f t="shared" ca="1" si="3116"/>
        <v>1</v>
      </c>
      <c r="AK5082" s="9">
        <f t="shared" si="3117"/>
        <v>4</v>
      </c>
      <c r="AL5082" s="9">
        <f t="shared" si="3118"/>
        <v>44</v>
      </c>
      <c r="AM5082" s="9">
        <f t="shared" si="3119"/>
        <v>16</v>
      </c>
      <c r="AN5082" s="2">
        <v>43768.67083333333</v>
      </c>
      <c r="AO5082">
        <v>6114</v>
      </c>
      <c r="AP5082" s="1">
        <v>3800</v>
      </c>
      <c r="AQ5082" t="s">
        <v>4</v>
      </c>
    </row>
    <row r="5083" spans="1:43" x14ac:dyDescent="0.3">
      <c r="A5083" t="str">
        <f t="shared" ca="1" si="3083"/>
        <v>FY2020 Q4 Sep</v>
      </c>
      <c r="B5083">
        <f t="shared" ca="1" si="3084"/>
        <v>2020</v>
      </c>
      <c r="C5083" s="8" t="str">
        <f t="shared" ca="1" si="3085"/>
        <v>Sep</v>
      </c>
      <c r="D5083" s="8" t="str">
        <f t="shared" ca="1" si="3086"/>
        <v>Q4</v>
      </c>
      <c r="E5083">
        <f t="shared" ca="1" si="3087"/>
        <v>12</v>
      </c>
      <c r="F5083">
        <f t="shared" ca="1" si="3088"/>
        <v>4</v>
      </c>
      <c r="G5083">
        <f t="shared" ca="1" si="3089"/>
        <v>202012</v>
      </c>
      <c r="H5083">
        <f t="shared" ca="1" si="3090"/>
        <v>202004</v>
      </c>
      <c r="I5083" t="str">
        <f t="shared" ca="1" si="3091"/>
        <v>FY2020 Q3 Sep</v>
      </c>
      <c r="J5083">
        <f t="shared" ca="1" si="3092"/>
        <v>2020</v>
      </c>
      <c r="K5083" s="8" t="str">
        <f t="shared" ca="1" si="3093"/>
        <v>Sep</v>
      </c>
      <c r="L5083" s="8" t="str">
        <f t="shared" ca="1" si="3094"/>
        <v>Q3</v>
      </c>
      <c r="M5083">
        <f t="shared" ca="1" si="3095"/>
        <v>9</v>
      </c>
      <c r="N5083">
        <f t="shared" ca="1" si="3096"/>
        <v>3</v>
      </c>
      <c r="O5083">
        <f t="shared" ca="1" si="3097"/>
        <v>202009</v>
      </c>
      <c r="P5083">
        <f t="shared" ca="1" si="3098"/>
        <v>202003</v>
      </c>
      <c r="Q5083" t="str">
        <f t="shared" si="3099"/>
        <v>FY2020 Q2 Feb</v>
      </c>
      <c r="R5083">
        <f t="shared" si="3100"/>
        <v>2020</v>
      </c>
      <c r="S5083" s="8" t="str">
        <f t="shared" si="3101"/>
        <v>Feb</v>
      </c>
      <c r="T5083" s="8" t="str">
        <f t="shared" si="3102"/>
        <v>Q2</v>
      </c>
      <c r="U5083">
        <f t="shared" si="3103"/>
        <v>5</v>
      </c>
      <c r="V5083">
        <f t="shared" si="3104"/>
        <v>2</v>
      </c>
      <c r="W5083">
        <f t="shared" si="3105"/>
        <v>202005</v>
      </c>
      <c r="X5083">
        <f t="shared" si="3106"/>
        <v>202002</v>
      </c>
      <c r="Y5083" t="str">
        <f t="shared" si="3107"/>
        <v>FY2020 Q1 Feb</v>
      </c>
      <c r="Z5083">
        <f t="shared" si="3108"/>
        <v>2020</v>
      </c>
      <c r="AA5083" s="8" t="str">
        <f t="shared" si="3109"/>
        <v>Feb</v>
      </c>
      <c r="AB5083" s="8" t="str">
        <f t="shared" si="3110"/>
        <v>Q1</v>
      </c>
      <c r="AC5083">
        <f t="shared" si="3111"/>
        <v>2</v>
      </c>
      <c r="AD5083">
        <f t="shared" si="3112"/>
        <v>1</v>
      </c>
      <c r="AE5083">
        <f t="shared" si="3113"/>
        <v>202002</v>
      </c>
      <c r="AF5083">
        <f t="shared" si="3114"/>
        <v>202001</v>
      </c>
      <c r="AG5083" s="9">
        <f t="shared" ca="1" si="3115"/>
        <v>0</v>
      </c>
      <c r="AH5083">
        <f t="shared" ca="1" si="3081"/>
        <v>2</v>
      </c>
      <c r="AI5083" s="9">
        <f t="shared" ca="1" si="3082"/>
        <v>7</v>
      </c>
      <c r="AJ5083" s="9">
        <f t="shared" ca="1" si="3116"/>
        <v>0</v>
      </c>
      <c r="AK5083" s="9">
        <f t="shared" si="3117"/>
        <v>7</v>
      </c>
      <c r="AL5083" s="9">
        <f t="shared" si="3118"/>
        <v>8</v>
      </c>
      <c r="AM5083" s="9">
        <f t="shared" si="3119"/>
        <v>8</v>
      </c>
      <c r="AN5083" s="2">
        <v>43883.363888888889</v>
      </c>
      <c r="AO5083">
        <v>6424</v>
      </c>
      <c r="AP5083" s="1">
        <v>3800</v>
      </c>
      <c r="AQ5083" t="s">
        <v>4</v>
      </c>
    </row>
    <row r="5084" spans="1:43" x14ac:dyDescent="0.3">
      <c r="A5084" t="str">
        <f t="shared" ca="1" si="3083"/>
        <v>FY2020 Q4 Sep</v>
      </c>
      <c r="B5084">
        <f t="shared" ca="1" si="3084"/>
        <v>2020</v>
      </c>
      <c r="C5084" s="8" t="str">
        <f t="shared" ca="1" si="3085"/>
        <v>Sep</v>
      </c>
      <c r="D5084" s="8" t="str">
        <f t="shared" ca="1" si="3086"/>
        <v>Q4</v>
      </c>
      <c r="E5084">
        <f t="shared" ca="1" si="3087"/>
        <v>12</v>
      </c>
      <c r="F5084">
        <f t="shared" ca="1" si="3088"/>
        <v>4</v>
      </c>
      <c r="G5084">
        <f t="shared" ca="1" si="3089"/>
        <v>202012</v>
      </c>
      <c r="H5084">
        <f t="shared" ca="1" si="3090"/>
        <v>202004</v>
      </c>
      <c r="I5084" t="str">
        <f t="shared" ca="1" si="3091"/>
        <v>FY2020 Q3 Sep</v>
      </c>
      <c r="J5084">
        <f t="shared" ca="1" si="3092"/>
        <v>2020</v>
      </c>
      <c r="K5084" s="8" t="str">
        <f t="shared" ca="1" si="3093"/>
        <v>Sep</v>
      </c>
      <c r="L5084" s="8" t="str">
        <f t="shared" ca="1" si="3094"/>
        <v>Q3</v>
      </c>
      <c r="M5084">
        <f t="shared" ca="1" si="3095"/>
        <v>9</v>
      </c>
      <c r="N5084">
        <f t="shared" ca="1" si="3096"/>
        <v>3</v>
      </c>
      <c r="O5084">
        <f t="shared" ca="1" si="3097"/>
        <v>202009</v>
      </c>
      <c r="P5084">
        <f t="shared" ca="1" si="3098"/>
        <v>202003</v>
      </c>
      <c r="Q5084" t="str">
        <f t="shared" si="3099"/>
        <v>FY2020 Q2 Feb</v>
      </c>
      <c r="R5084">
        <f t="shared" si="3100"/>
        <v>2020</v>
      </c>
      <c r="S5084" s="8" t="str">
        <f t="shared" si="3101"/>
        <v>Feb</v>
      </c>
      <c r="T5084" s="8" t="str">
        <f t="shared" si="3102"/>
        <v>Q2</v>
      </c>
      <c r="U5084">
        <f t="shared" si="3103"/>
        <v>5</v>
      </c>
      <c r="V5084">
        <f t="shared" si="3104"/>
        <v>2</v>
      </c>
      <c r="W5084">
        <f t="shared" si="3105"/>
        <v>202005</v>
      </c>
      <c r="X5084">
        <f t="shared" si="3106"/>
        <v>202002</v>
      </c>
      <c r="Y5084" t="str">
        <f t="shared" si="3107"/>
        <v>FY2020 Q1 Feb</v>
      </c>
      <c r="Z5084">
        <f t="shared" si="3108"/>
        <v>2020</v>
      </c>
      <c r="AA5084" s="8" t="str">
        <f t="shared" si="3109"/>
        <v>Feb</v>
      </c>
      <c r="AB5084" s="8" t="str">
        <f t="shared" si="3110"/>
        <v>Q1</v>
      </c>
      <c r="AC5084">
        <f t="shared" si="3111"/>
        <v>2</v>
      </c>
      <c r="AD5084">
        <f t="shared" si="3112"/>
        <v>1</v>
      </c>
      <c r="AE5084">
        <f t="shared" si="3113"/>
        <v>202002</v>
      </c>
      <c r="AF5084">
        <f t="shared" si="3114"/>
        <v>202001</v>
      </c>
      <c r="AG5084" s="9">
        <f t="shared" ca="1" si="3115"/>
        <v>0</v>
      </c>
      <c r="AH5084">
        <f t="shared" ca="1" si="3081"/>
        <v>2</v>
      </c>
      <c r="AI5084" s="9">
        <f t="shared" ca="1" si="3082"/>
        <v>7</v>
      </c>
      <c r="AJ5084" s="9">
        <f t="shared" ca="1" si="3116"/>
        <v>0</v>
      </c>
      <c r="AK5084" s="9">
        <f t="shared" si="3117"/>
        <v>4</v>
      </c>
      <c r="AL5084" s="9">
        <f t="shared" si="3118"/>
        <v>6</v>
      </c>
      <c r="AM5084" s="9">
        <f t="shared" si="3119"/>
        <v>15</v>
      </c>
      <c r="AN5084" s="2">
        <v>43866.65902777778</v>
      </c>
      <c r="AO5084">
        <v>6804</v>
      </c>
      <c r="AP5084" s="1">
        <v>3800</v>
      </c>
      <c r="AQ5084" t="s">
        <v>4</v>
      </c>
    </row>
    <row r="5085" spans="1:43" x14ac:dyDescent="0.3">
      <c r="A5085" t="str">
        <f t="shared" ca="1" si="3083"/>
        <v>FY2020 Q4 Sep</v>
      </c>
      <c r="B5085">
        <f t="shared" ca="1" si="3084"/>
        <v>2020</v>
      </c>
      <c r="C5085" s="8" t="str">
        <f t="shared" ca="1" si="3085"/>
        <v>Sep</v>
      </c>
      <c r="D5085" s="8" t="str">
        <f t="shared" ca="1" si="3086"/>
        <v>Q4</v>
      </c>
      <c r="E5085">
        <f t="shared" ca="1" si="3087"/>
        <v>12</v>
      </c>
      <c r="F5085">
        <f t="shared" ca="1" si="3088"/>
        <v>4</v>
      </c>
      <c r="G5085">
        <f t="shared" ca="1" si="3089"/>
        <v>202012</v>
      </c>
      <c r="H5085">
        <f t="shared" ca="1" si="3090"/>
        <v>202004</v>
      </c>
      <c r="I5085" t="str">
        <f t="shared" ca="1" si="3091"/>
        <v>FY2020 Q3 Sep</v>
      </c>
      <c r="J5085">
        <f t="shared" ca="1" si="3092"/>
        <v>2020</v>
      </c>
      <c r="K5085" s="8" t="str">
        <f t="shared" ca="1" si="3093"/>
        <v>Sep</v>
      </c>
      <c r="L5085" s="8" t="str">
        <f t="shared" ca="1" si="3094"/>
        <v>Q3</v>
      </c>
      <c r="M5085">
        <f t="shared" ca="1" si="3095"/>
        <v>9</v>
      </c>
      <c r="N5085">
        <f t="shared" ca="1" si="3096"/>
        <v>3</v>
      </c>
      <c r="O5085">
        <f t="shared" ca="1" si="3097"/>
        <v>202009</v>
      </c>
      <c r="P5085">
        <f t="shared" ca="1" si="3098"/>
        <v>202003</v>
      </c>
      <c r="Q5085" t="str">
        <f t="shared" si="3099"/>
        <v>FY2020 Q2 Feb</v>
      </c>
      <c r="R5085">
        <f t="shared" si="3100"/>
        <v>2020</v>
      </c>
      <c r="S5085" s="8" t="str">
        <f t="shared" si="3101"/>
        <v>Feb</v>
      </c>
      <c r="T5085" s="8" t="str">
        <f t="shared" si="3102"/>
        <v>Q2</v>
      </c>
      <c r="U5085">
        <f t="shared" si="3103"/>
        <v>5</v>
      </c>
      <c r="V5085">
        <f t="shared" si="3104"/>
        <v>2</v>
      </c>
      <c r="W5085">
        <f t="shared" si="3105"/>
        <v>202005</v>
      </c>
      <c r="X5085">
        <f t="shared" si="3106"/>
        <v>202002</v>
      </c>
      <c r="Y5085" t="str">
        <f t="shared" si="3107"/>
        <v>FY2020 Q1 Feb</v>
      </c>
      <c r="Z5085">
        <f t="shared" si="3108"/>
        <v>2020</v>
      </c>
      <c r="AA5085" s="8" t="str">
        <f t="shared" si="3109"/>
        <v>Feb</v>
      </c>
      <c r="AB5085" s="8" t="str">
        <f t="shared" si="3110"/>
        <v>Q1</v>
      </c>
      <c r="AC5085">
        <f t="shared" si="3111"/>
        <v>2</v>
      </c>
      <c r="AD5085">
        <f t="shared" si="3112"/>
        <v>1</v>
      </c>
      <c r="AE5085">
        <f t="shared" si="3113"/>
        <v>202002</v>
      </c>
      <c r="AF5085">
        <f t="shared" si="3114"/>
        <v>202001</v>
      </c>
      <c r="AG5085" s="9">
        <f t="shared" ca="1" si="3115"/>
        <v>0</v>
      </c>
      <c r="AH5085">
        <f t="shared" ca="1" si="3081"/>
        <v>2</v>
      </c>
      <c r="AI5085" s="9">
        <f t="shared" ca="1" si="3082"/>
        <v>7</v>
      </c>
      <c r="AJ5085" s="9">
        <f t="shared" ca="1" si="3116"/>
        <v>0</v>
      </c>
      <c r="AK5085" s="9">
        <f t="shared" si="3117"/>
        <v>2</v>
      </c>
      <c r="AL5085" s="9">
        <f t="shared" si="3118"/>
        <v>7</v>
      </c>
      <c r="AM5085" s="9">
        <f t="shared" si="3119"/>
        <v>15</v>
      </c>
      <c r="AN5085" s="2">
        <v>43871.65</v>
      </c>
      <c r="AO5085">
        <v>7351</v>
      </c>
      <c r="AP5085" s="1">
        <v>3800</v>
      </c>
      <c r="AQ5085" t="s">
        <v>4</v>
      </c>
    </row>
    <row r="5086" spans="1:43" x14ac:dyDescent="0.3">
      <c r="A5086" t="str">
        <f t="shared" ca="1" si="3083"/>
        <v>FY2020 Q4 Sep</v>
      </c>
      <c r="B5086">
        <f t="shared" ca="1" si="3084"/>
        <v>2020</v>
      </c>
      <c r="C5086" s="8" t="str">
        <f t="shared" ca="1" si="3085"/>
        <v>Sep</v>
      </c>
      <c r="D5086" s="8" t="str">
        <f t="shared" ca="1" si="3086"/>
        <v>Q4</v>
      </c>
      <c r="E5086">
        <f t="shared" ca="1" si="3087"/>
        <v>12</v>
      </c>
      <c r="F5086">
        <f t="shared" ca="1" si="3088"/>
        <v>4</v>
      </c>
      <c r="G5086">
        <f t="shared" ca="1" si="3089"/>
        <v>202012</v>
      </c>
      <c r="H5086">
        <f t="shared" ca="1" si="3090"/>
        <v>202004</v>
      </c>
      <c r="I5086" t="str">
        <f t="shared" ca="1" si="3091"/>
        <v>FY2020 Q3 Sep</v>
      </c>
      <c r="J5086">
        <f t="shared" ca="1" si="3092"/>
        <v>2020</v>
      </c>
      <c r="K5086" s="8" t="str">
        <f t="shared" ca="1" si="3093"/>
        <v>Sep</v>
      </c>
      <c r="L5086" s="8" t="str">
        <f t="shared" ca="1" si="3094"/>
        <v>Q3</v>
      </c>
      <c r="M5086">
        <f t="shared" ca="1" si="3095"/>
        <v>9</v>
      </c>
      <c r="N5086">
        <f t="shared" ca="1" si="3096"/>
        <v>3</v>
      </c>
      <c r="O5086">
        <f t="shared" ca="1" si="3097"/>
        <v>202009</v>
      </c>
      <c r="P5086">
        <f t="shared" ca="1" si="3098"/>
        <v>202003</v>
      </c>
      <c r="Q5086" t="str">
        <f t="shared" si="3099"/>
        <v>FY2020 Q2 Feb</v>
      </c>
      <c r="R5086">
        <f t="shared" si="3100"/>
        <v>2020</v>
      </c>
      <c r="S5086" s="8" t="str">
        <f t="shared" si="3101"/>
        <v>Feb</v>
      </c>
      <c r="T5086" s="8" t="str">
        <f t="shared" si="3102"/>
        <v>Q2</v>
      </c>
      <c r="U5086">
        <f t="shared" si="3103"/>
        <v>5</v>
      </c>
      <c r="V5086">
        <f t="shared" si="3104"/>
        <v>2</v>
      </c>
      <c r="W5086">
        <f t="shared" si="3105"/>
        <v>202005</v>
      </c>
      <c r="X5086">
        <f t="shared" si="3106"/>
        <v>202002</v>
      </c>
      <c r="Y5086" t="str">
        <f t="shared" si="3107"/>
        <v>FY2020 Q1 Feb</v>
      </c>
      <c r="Z5086">
        <f t="shared" si="3108"/>
        <v>2020</v>
      </c>
      <c r="AA5086" s="8" t="str">
        <f t="shared" si="3109"/>
        <v>Feb</v>
      </c>
      <c r="AB5086" s="8" t="str">
        <f t="shared" si="3110"/>
        <v>Q1</v>
      </c>
      <c r="AC5086">
        <f t="shared" si="3111"/>
        <v>2</v>
      </c>
      <c r="AD5086">
        <f t="shared" si="3112"/>
        <v>1</v>
      </c>
      <c r="AE5086">
        <f t="shared" si="3113"/>
        <v>202002</v>
      </c>
      <c r="AF5086">
        <f t="shared" si="3114"/>
        <v>202001</v>
      </c>
      <c r="AG5086" s="9">
        <f t="shared" ca="1" si="3115"/>
        <v>0</v>
      </c>
      <c r="AH5086">
        <f t="shared" ca="1" si="3081"/>
        <v>2</v>
      </c>
      <c r="AI5086" s="9">
        <f t="shared" ca="1" si="3082"/>
        <v>7</v>
      </c>
      <c r="AJ5086" s="9">
        <f t="shared" ca="1" si="3116"/>
        <v>0</v>
      </c>
      <c r="AK5086" s="9">
        <f t="shared" si="3117"/>
        <v>2</v>
      </c>
      <c r="AL5086" s="9">
        <f t="shared" si="3118"/>
        <v>9</v>
      </c>
      <c r="AM5086" s="9">
        <f t="shared" si="3119"/>
        <v>15</v>
      </c>
      <c r="AN5086" s="2">
        <v>43885.629166666666</v>
      </c>
      <c r="AO5086">
        <v>8501</v>
      </c>
      <c r="AP5086" s="1">
        <v>3800</v>
      </c>
      <c r="AQ5086" t="s">
        <v>4</v>
      </c>
    </row>
    <row r="5087" spans="1:43" x14ac:dyDescent="0.3">
      <c r="A5087" t="str">
        <f t="shared" ca="1" si="3083"/>
        <v>FY2020 Q4 Sep</v>
      </c>
      <c r="B5087">
        <f t="shared" ca="1" si="3084"/>
        <v>2020</v>
      </c>
      <c r="C5087" s="8" t="str">
        <f t="shared" ca="1" si="3085"/>
        <v>Sep</v>
      </c>
      <c r="D5087" s="8" t="str">
        <f t="shared" ca="1" si="3086"/>
        <v>Q4</v>
      </c>
      <c r="E5087">
        <f t="shared" ca="1" si="3087"/>
        <v>12</v>
      </c>
      <c r="F5087">
        <f t="shared" ca="1" si="3088"/>
        <v>4</v>
      </c>
      <c r="G5087">
        <f t="shared" ca="1" si="3089"/>
        <v>202012</v>
      </c>
      <c r="H5087">
        <f t="shared" ca="1" si="3090"/>
        <v>202004</v>
      </c>
      <c r="I5087" t="str">
        <f t="shared" ca="1" si="3091"/>
        <v>FY2020 Q3 Sep</v>
      </c>
      <c r="J5087">
        <f t="shared" ca="1" si="3092"/>
        <v>2020</v>
      </c>
      <c r="K5087" s="8" t="str">
        <f t="shared" ca="1" si="3093"/>
        <v>Sep</v>
      </c>
      <c r="L5087" s="8" t="str">
        <f t="shared" ca="1" si="3094"/>
        <v>Q3</v>
      </c>
      <c r="M5087">
        <f t="shared" ca="1" si="3095"/>
        <v>9</v>
      </c>
      <c r="N5087">
        <f t="shared" ca="1" si="3096"/>
        <v>3</v>
      </c>
      <c r="O5087">
        <f t="shared" ca="1" si="3097"/>
        <v>202009</v>
      </c>
      <c r="P5087">
        <f t="shared" ca="1" si="3098"/>
        <v>202003</v>
      </c>
      <c r="Q5087" t="str">
        <f t="shared" si="3099"/>
        <v>FY2020 Q1 Nov</v>
      </c>
      <c r="R5087">
        <f t="shared" si="3100"/>
        <v>2020</v>
      </c>
      <c r="S5087" s="8" t="str">
        <f t="shared" si="3101"/>
        <v>Nov</v>
      </c>
      <c r="T5087" s="8" t="str">
        <f t="shared" si="3102"/>
        <v>Q1</v>
      </c>
      <c r="U5087">
        <f t="shared" si="3103"/>
        <v>2</v>
      </c>
      <c r="V5087">
        <f t="shared" si="3104"/>
        <v>1</v>
      </c>
      <c r="W5087">
        <f t="shared" si="3105"/>
        <v>202002</v>
      </c>
      <c r="X5087">
        <f t="shared" si="3106"/>
        <v>202001</v>
      </c>
      <c r="Y5087" t="str">
        <f t="shared" si="3107"/>
        <v>FY2019 Q4 Nov</v>
      </c>
      <c r="Z5087">
        <f t="shared" si="3108"/>
        <v>2019</v>
      </c>
      <c r="AA5087" s="8" t="str">
        <f t="shared" si="3109"/>
        <v>Nov</v>
      </c>
      <c r="AB5087" s="8" t="str">
        <f t="shared" si="3110"/>
        <v>Q4</v>
      </c>
      <c r="AC5087">
        <f t="shared" si="3111"/>
        <v>11</v>
      </c>
      <c r="AD5087">
        <f t="shared" si="3112"/>
        <v>4</v>
      </c>
      <c r="AE5087">
        <f t="shared" si="3113"/>
        <v>201911</v>
      </c>
      <c r="AF5087">
        <f t="shared" si="3114"/>
        <v>201904</v>
      </c>
      <c r="AG5087" s="9">
        <f t="shared" ca="1" si="3115"/>
        <v>0</v>
      </c>
      <c r="AH5087">
        <f t="shared" ca="1" si="3081"/>
        <v>3</v>
      </c>
      <c r="AI5087" s="9">
        <f t="shared" ca="1" si="3082"/>
        <v>10</v>
      </c>
      <c r="AJ5087" s="9">
        <f t="shared" ca="1" si="3116"/>
        <v>1</v>
      </c>
      <c r="AK5087" s="9">
        <f t="shared" si="3117"/>
        <v>6</v>
      </c>
      <c r="AL5087" s="9">
        <f t="shared" si="3118"/>
        <v>46</v>
      </c>
      <c r="AM5087" s="9">
        <f t="shared" si="3119"/>
        <v>13</v>
      </c>
      <c r="AN5087" s="2">
        <v>43784.556944444441</v>
      </c>
      <c r="AO5087">
        <v>9037</v>
      </c>
      <c r="AP5087" s="1">
        <v>3800</v>
      </c>
      <c r="AQ5087" t="s">
        <v>4</v>
      </c>
    </row>
    <row r="5088" spans="1:43" x14ac:dyDescent="0.3">
      <c r="A5088" t="str">
        <f t="shared" ca="1" si="3083"/>
        <v>FY2020 Q4 Sep</v>
      </c>
      <c r="B5088">
        <f t="shared" ca="1" si="3084"/>
        <v>2020</v>
      </c>
      <c r="C5088" s="8" t="str">
        <f t="shared" ca="1" si="3085"/>
        <v>Sep</v>
      </c>
      <c r="D5088" s="8" t="str">
        <f t="shared" ca="1" si="3086"/>
        <v>Q4</v>
      </c>
      <c r="E5088">
        <f t="shared" ca="1" si="3087"/>
        <v>12</v>
      </c>
      <c r="F5088">
        <f t="shared" ca="1" si="3088"/>
        <v>4</v>
      </c>
      <c r="G5088">
        <f t="shared" ca="1" si="3089"/>
        <v>202012</v>
      </c>
      <c r="H5088">
        <f t="shared" ca="1" si="3090"/>
        <v>202004</v>
      </c>
      <c r="I5088" t="str">
        <f t="shared" ca="1" si="3091"/>
        <v>FY2020 Q3 Sep</v>
      </c>
      <c r="J5088">
        <f t="shared" ca="1" si="3092"/>
        <v>2020</v>
      </c>
      <c r="K5088" s="8" t="str">
        <f t="shared" ca="1" si="3093"/>
        <v>Sep</v>
      </c>
      <c r="L5088" s="8" t="str">
        <f t="shared" ca="1" si="3094"/>
        <v>Q3</v>
      </c>
      <c r="M5088">
        <f t="shared" ca="1" si="3095"/>
        <v>9</v>
      </c>
      <c r="N5088">
        <f t="shared" ca="1" si="3096"/>
        <v>3</v>
      </c>
      <c r="O5088">
        <f t="shared" ca="1" si="3097"/>
        <v>202009</v>
      </c>
      <c r="P5088">
        <f t="shared" ca="1" si="3098"/>
        <v>202003</v>
      </c>
      <c r="Q5088" t="str">
        <f t="shared" si="3099"/>
        <v>FY2020 Q2 Mar</v>
      </c>
      <c r="R5088">
        <f t="shared" si="3100"/>
        <v>2020</v>
      </c>
      <c r="S5088" s="8" t="str">
        <f t="shared" si="3101"/>
        <v>Mar</v>
      </c>
      <c r="T5088" s="8" t="str">
        <f t="shared" si="3102"/>
        <v>Q2</v>
      </c>
      <c r="U5088">
        <f t="shared" si="3103"/>
        <v>6</v>
      </c>
      <c r="V5088">
        <f t="shared" si="3104"/>
        <v>2</v>
      </c>
      <c r="W5088">
        <f t="shared" si="3105"/>
        <v>202006</v>
      </c>
      <c r="X5088">
        <f t="shared" si="3106"/>
        <v>202002</v>
      </c>
      <c r="Y5088" t="str">
        <f t="shared" si="3107"/>
        <v>FY2020 Q1 Mar</v>
      </c>
      <c r="Z5088">
        <f t="shared" si="3108"/>
        <v>2020</v>
      </c>
      <c r="AA5088" s="8" t="str">
        <f t="shared" si="3109"/>
        <v>Mar</v>
      </c>
      <c r="AB5088" s="8" t="str">
        <f t="shared" si="3110"/>
        <v>Q1</v>
      </c>
      <c r="AC5088">
        <f t="shared" si="3111"/>
        <v>3</v>
      </c>
      <c r="AD5088">
        <f t="shared" si="3112"/>
        <v>1</v>
      </c>
      <c r="AE5088">
        <f t="shared" si="3113"/>
        <v>202003</v>
      </c>
      <c r="AF5088">
        <f t="shared" si="3114"/>
        <v>202001</v>
      </c>
      <c r="AG5088" s="9">
        <f t="shared" ca="1" si="3115"/>
        <v>0</v>
      </c>
      <c r="AH5088">
        <f t="shared" ca="1" si="3081"/>
        <v>2</v>
      </c>
      <c r="AI5088" s="9">
        <f t="shared" ca="1" si="3082"/>
        <v>6</v>
      </c>
      <c r="AJ5088" s="9">
        <f t="shared" ca="1" si="3116"/>
        <v>0</v>
      </c>
      <c r="AK5088" s="9">
        <f t="shared" si="3117"/>
        <v>6</v>
      </c>
      <c r="AL5088" s="9">
        <f t="shared" si="3118"/>
        <v>10</v>
      </c>
      <c r="AM5088" s="9">
        <f t="shared" si="3119"/>
        <v>8</v>
      </c>
      <c r="AN5088" s="2">
        <v>43896.34375</v>
      </c>
      <c r="AO5088">
        <v>118</v>
      </c>
      <c r="AP5088" s="1">
        <v>3700</v>
      </c>
      <c r="AQ5088" t="s">
        <v>4</v>
      </c>
    </row>
    <row r="5089" spans="1:43" x14ac:dyDescent="0.3">
      <c r="A5089" t="str">
        <f t="shared" ca="1" si="3083"/>
        <v>FY2020 Q4 Sep</v>
      </c>
      <c r="B5089">
        <f t="shared" ca="1" si="3084"/>
        <v>2020</v>
      </c>
      <c r="C5089" s="8" t="str">
        <f t="shared" ca="1" si="3085"/>
        <v>Sep</v>
      </c>
      <c r="D5089" s="8" t="str">
        <f t="shared" ca="1" si="3086"/>
        <v>Q4</v>
      </c>
      <c r="E5089">
        <f t="shared" ca="1" si="3087"/>
        <v>12</v>
      </c>
      <c r="F5089">
        <f t="shared" ca="1" si="3088"/>
        <v>4</v>
      </c>
      <c r="G5089">
        <f t="shared" ca="1" si="3089"/>
        <v>202012</v>
      </c>
      <c r="H5089">
        <f t="shared" ca="1" si="3090"/>
        <v>202004</v>
      </c>
      <c r="I5089" t="str">
        <f t="shared" ca="1" si="3091"/>
        <v>FY2020 Q3 Sep</v>
      </c>
      <c r="J5089">
        <f t="shared" ca="1" si="3092"/>
        <v>2020</v>
      </c>
      <c r="K5089" s="8" t="str">
        <f t="shared" ca="1" si="3093"/>
        <v>Sep</v>
      </c>
      <c r="L5089" s="8" t="str">
        <f t="shared" ca="1" si="3094"/>
        <v>Q3</v>
      </c>
      <c r="M5089">
        <f t="shared" ca="1" si="3095"/>
        <v>9</v>
      </c>
      <c r="N5089">
        <f t="shared" ca="1" si="3096"/>
        <v>3</v>
      </c>
      <c r="O5089">
        <f t="shared" ca="1" si="3097"/>
        <v>202009</v>
      </c>
      <c r="P5089">
        <f t="shared" ca="1" si="3098"/>
        <v>202003</v>
      </c>
      <c r="Q5089" t="str">
        <f t="shared" si="3099"/>
        <v>FY2020 Q2 Feb</v>
      </c>
      <c r="R5089">
        <f t="shared" si="3100"/>
        <v>2020</v>
      </c>
      <c r="S5089" s="8" t="str">
        <f t="shared" si="3101"/>
        <v>Feb</v>
      </c>
      <c r="T5089" s="8" t="str">
        <f t="shared" si="3102"/>
        <v>Q2</v>
      </c>
      <c r="U5089">
        <f t="shared" si="3103"/>
        <v>5</v>
      </c>
      <c r="V5089">
        <f t="shared" si="3104"/>
        <v>2</v>
      </c>
      <c r="W5089">
        <f t="shared" si="3105"/>
        <v>202005</v>
      </c>
      <c r="X5089">
        <f t="shared" si="3106"/>
        <v>202002</v>
      </c>
      <c r="Y5089" t="str">
        <f t="shared" si="3107"/>
        <v>FY2020 Q1 Feb</v>
      </c>
      <c r="Z5089">
        <f t="shared" si="3108"/>
        <v>2020</v>
      </c>
      <c r="AA5089" s="8" t="str">
        <f t="shared" si="3109"/>
        <v>Feb</v>
      </c>
      <c r="AB5089" s="8" t="str">
        <f t="shared" si="3110"/>
        <v>Q1</v>
      </c>
      <c r="AC5089">
        <f t="shared" si="3111"/>
        <v>2</v>
      </c>
      <c r="AD5089">
        <f t="shared" si="3112"/>
        <v>1</v>
      </c>
      <c r="AE5089">
        <f t="shared" si="3113"/>
        <v>202002</v>
      </c>
      <c r="AF5089">
        <f t="shared" si="3114"/>
        <v>202001</v>
      </c>
      <c r="AG5089" s="9">
        <f t="shared" ca="1" si="3115"/>
        <v>0</v>
      </c>
      <c r="AH5089">
        <f t="shared" ca="1" si="3081"/>
        <v>2</v>
      </c>
      <c r="AI5089" s="9">
        <f t="shared" ca="1" si="3082"/>
        <v>7</v>
      </c>
      <c r="AJ5089" s="9">
        <f t="shared" ca="1" si="3116"/>
        <v>0</v>
      </c>
      <c r="AK5089" s="9">
        <f t="shared" si="3117"/>
        <v>5</v>
      </c>
      <c r="AL5089" s="9">
        <f t="shared" si="3118"/>
        <v>7</v>
      </c>
      <c r="AM5089" s="9">
        <f t="shared" si="3119"/>
        <v>18</v>
      </c>
      <c r="AN5089" s="2">
        <v>43874.760416666664</v>
      </c>
      <c r="AO5089">
        <v>204</v>
      </c>
      <c r="AP5089" s="1">
        <v>3700</v>
      </c>
      <c r="AQ5089" t="s">
        <v>4</v>
      </c>
    </row>
    <row r="5090" spans="1:43" x14ac:dyDescent="0.3">
      <c r="A5090" t="str">
        <f t="shared" ca="1" si="3083"/>
        <v>FY2020 Q4 Sep</v>
      </c>
      <c r="B5090">
        <f t="shared" ca="1" si="3084"/>
        <v>2020</v>
      </c>
      <c r="C5090" s="8" t="str">
        <f t="shared" ca="1" si="3085"/>
        <v>Sep</v>
      </c>
      <c r="D5090" s="8" t="str">
        <f t="shared" ca="1" si="3086"/>
        <v>Q4</v>
      </c>
      <c r="E5090">
        <f t="shared" ca="1" si="3087"/>
        <v>12</v>
      </c>
      <c r="F5090">
        <f t="shared" ca="1" si="3088"/>
        <v>4</v>
      </c>
      <c r="G5090">
        <f t="shared" ca="1" si="3089"/>
        <v>202012</v>
      </c>
      <c r="H5090">
        <f t="shared" ca="1" si="3090"/>
        <v>202004</v>
      </c>
      <c r="I5090" t="str">
        <f t="shared" ca="1" si="3091"/>
        <v>FY2020 Q3 Sep</v>
      </c>
      <c r="J5090">
        <f t="shared" ca="1" si="3092"/>
        <v>2020</v>
      </c>
      <c r="K5090" s="8" t="str">
        <f t="shared" ca="1" si="3093"/>
        <v>Sep</v>
      </c>
      <c r="L5090" s="8" t="str">
        <f t="shared" ca="1" si="3094"/>
        <v>Q3</v>
      </c>
      <c r="M5090">
        <f t="shared" ca="1" si="3095"/>
        <v>9</v>
      </c>
      <c r="N5090">
        <f t="shared" ca="1" si="3096"/>
        <v>3</v>
      </c>
      <c r="O5090">
        <f t="shared" ca="1" si="3097"/>
        <v>202009</v>
      </c>
      <c r="P5090">
        <f t="shared" ca="1" si="3098"/>
        <v>202003</v>
      </c>
      <c r="Q5090" t="str">
        <f t="shared" si="3099"/>
        <v>FY2020 Q2 Feb</v>
      </c>
      <c r="R5090">
        <f t="shared" si="3100"/>
        <v>2020</v>
      </c>
      <c r="S5090" s="8" t="str">
        <f t="shared" si="3101"/>
        <v>Feb</v>
      </c>
      <c r="T5090" s="8" t="str">
        <f t="shared" si="3102"/>
        <v>Q2</v>
      </c>
      <c r="U5090">
        <f t="shared" si="3103"/>
        <v>5</v>
      </c>
      <c r="V5090">
        <f t="shared" si="3104"/>
        <v>2</v>
      </c>
      <c r="W5090">
        <f t="shared" si="3105"/>
        <v>202005</v>
      </c>
      <c r="X5090">
        <f t="shared" si="3106"/>
        <v>202002</v>
      </c>
      <c r="Y5090" t="str">
        <f t="shared" si="3107"/>
        <v>FY2020 Q1 Feb</v>
      </c>
      <c r="Z5090">
        <f t="shared" si="3108"/>
        <v>2020</v>
      </c>
      <c r="AA5090" s="8" t="str">
        <f t="shared" si="3109"/>
        <v>Feb</v>
      </c>
      <c r="AB5090" s="8" t="str">
        <f t="shared" si="3110"/>
        <v>Q1</v>
      </c>
      <c r="AC5090">
        <f t="shared" si="3111"/>
        <v>2</v>
      </c>
      <c r="AD5090">
        <f t="shared" si="3112"/>
        <v>1</v>
      </c>
      <c r="AE5090">
        <f t="shared" si="3113"/>
        <v>202002</v>
      </c>
      <c r="AF5090">
        <f t="shared" si="3114"/>
        <v>202001</v>
      </c>
      <c r="AG5090" s="9">
        <f t="shared" ca="1" si="3115"/>
        <v>0</v>
      </c>
      <c r="AH5090">
        <f t="shared" ca="1" si="3081"/>
        <v>2</v>
      </c>
      <c r="AI5090" s="9">
        <f t="shared" ca="1" si="3082"/>
        <v>7</v>
      </c>
      <c r="AJ5090" s="9">
        <f t="shared" ca="1" si="3116"/>
        <v>0</v>
      </c>
      <c r="AK5090" s="9">
        <f t="shared" si="3117"/>
        <v>3</v>
      </c>
      <c r="AL5090" s="9">
        <f t="shared" si="3118"/>
        <v>7</v>
      </c>
      <c r="AM5090" s="9">
        <f t="shared" si="3119"/>
        <v>13</v>
      </c>
      <c r="AN5090" s="2">
        <v>43872.561111111114</v>
      </c>
      <c r="AO5090">
        <v>925</v>
      </c>
      <c r="AP5090" s="1">
        <v>3700</v>
      </c>
      <c r="AQ5090" t="s">
        <v>4</v>
      </c>
    </row>
    <row r="5091" spans="1:43" x14ac:dyDescent="0.3">
      <c r="A5091" t="str">
        <f t="shared" ca="1" si="3083"/>
        <v>FY2020 Q4 Sep</v>
      </c>
      <c r="B5091">
        <f t="shared" ca="1" si="3084"/>
        <v>2020</v>
      </c>
      <c r="C5091" s="8" t="str">
        <f t="shared" ca="1" si="3085"/>
        <v>Sep</v>
      </c>
      <c r="D5091" s="8" t="str">
        <f t="shared" ca="1" si="3086"/>
        <v>Q4</v>
      </c>
      <c r="E5091">
        <f t="shared" ca="1" si="3087"/>
        <v>12</v>
      </c>
      <c r="F5091">
        <f t="shared" ca="1" si="3088"/>
        <v>4</v>
      </c>
      <c r="G5091">
        <f t="shared" ca="1" si="3089"/>
        <v>202012</v>
      </c>
      <c r="H5091">
        <f t="shared" ca="1" si="3090"/>
        <v>202004</v>
      </c>
      <c r="I5091" t="str">
        <f t="shared" ca="1" si="3091"/>
        <v>FY2020 Q3 Sep</v>
      </c>
      <c r="J5091">
        <f t="shared" ca="1" si="3092"/>
        <v>2020</v>
      </c>
      <c r="K5091" s="8" t="str">
        <f t="shared" ca="1" si="3093"/>
        <v>Sep</v>
      </c>
      <c r="L5091" s="8" t="str">
        <f t="shared" ca="1" si="3094"/>
        <v>Q3</v>
      </c>
      <c r="M5091">
        <f t="shared" ca="1" si="3095"/>
        <v>9</v>
      </c>
      <c r="N5091">
        <f t="shared" ca="1" si="3096"/>
        <v>3</v>
      </c>
      <c r="O5091">
        <f t="shared" ca="1" si="3097"/>
        <v>202009</v>
      </c>
      <c r="P5091">
        <f t="shared" ca="1" si="3098"/>
        <v>202003</v>
      </c>
      <c r="Q5091" t="str">
        <f t="shared" si="3099"/>
        <v>FY2020 Q1 Nov</v>
      </c>
      <c r="R5091">
        <f t="shared" si="3100"/>
        <v>2020</v>
      </c>
      <c r="S5091" s="8" t="str">
        <f t="shared" si="3101"/>
        <v>Nov</v>
      </c>
      <c r="T5091" s="8" t="str">
        <f t="shared" si="3102"/>
        <v>Q1</v>
      </c>
      <c r="U5091">
        <f t="shared" si="3103"/>
        <v>2</v>
      </c>
      <c r="V5091">
        <f t="shared" si="3104"/>
        <v>1</v>
      </c>
      <c r="W5091">
        <f t="shared" si="3105"/>
        <v>202002</v>
      </c>
      <c r="X5091">
        <f t="shared" si="3106"/>
        <v>202001</v>
      </c>
      <c r="Y5091" t="str">
        <f t="shared" si="3107"/>
        <v>FY2019 Q4 Nov</v>
      </c>
      <c r="Z5091">
        <f t="shared" si="3108"/>
        <v>2019</v>
      </c>
      <c r="AA5091" s="8" t="str">
        <f t="shared" si="3109"/>
        <v>Nov</v>
      </c>
      <c r="AB5091" s="8" t="str">
        <f t="shared" si="3110"/>
        <v>Q4</v>
      </c>
      <c r="AC5091">
        <f t="shared" si="3111"/>
        <v>11</v>
      </c>
      <c r="AD5091">
        <f t="shared" si="3112"/>
        <v>4</v>
      </c>
      <c r="AE5091">
        <f t="shared" si="3113"/>
        <v>201911</v>
      </c>
      <c r="AF5091">
        <f t="shared" si="3114"/>
        <v>201904</v>
      </c>
      <c r="AG5091" s="9">
        <f t="shared" ca="1" si="3115"/>
        <v>0</v>
      </c>
      <c r="AH5091">
        <f t="shared" ca="1" si="3081"/>
        <v>3</v>
      </c>
      <c r="AI5091" s="9">
        <f t="shared" ca="1" si="3082"/>
        <v>10</v>
      </c>
      <c r="AJ5091" s="9">
        <f t="shared" ca="1" si="3116"/>
        <v>1</v>
      </c>
      <c r="AK5091" s="9">
        <f t="shared" si="3117"/>
        <v>3</v>
      </c>
      <c r="AL5091" s="9">
        <f t="shared" si="3118"/>
        <v>46</v>
      </c>
      <c r="AM5091" s="9">
        <f t="shared" si="3119"/>
        <v>14</v>
      </c>
      <c r="AN5091" s="2">
        <v>43781.584722222222</v>
      </c>
      <c r="AO5091">
        <v>1038</v>
      </c>
      <c r="AP5091" s="1">
        <v>3700</v>
      </c>
      <c r="AQ5091" t="s">
        <v>4</v>
      </c>
    </row>
    <row r="5092" spans="1:43" x14ac:dyDescent="0.3">
      <c r="A5092" t="str">
        <f t="shared" ca="1" si="3083"/>
        <v>FY2020 Q4 Sep</v>
      </c>
      <c r="B5092">
        <f t="shared" ca="1" si="3084"/>
        <v>2020</v>
      </c>
      <c r="C5092" s="8" t="str">
        <f t="shared" ca="1" si="3085"/>
        <v>Sep</v>
      </c>
      <c r="D5092" s="8" t="str">
        <f t="shared" ca="1" si="3086"/>
        <v>Q4</v>
      </c>
      <c r="E5092">
        <f t="shared" ca="1" si="3087"/>
        <v>12</v>
      </c>
      <c r="F5092">
        <f t="shared" ca="1" si="3088"/>
        <v>4</v>
      </c>
      <c r="G5092">
        <f t="shared" ca="1" si="3089"/>
        <v>202012</v>
      </c>
      <c r="H5092">
        <f t="shared" ca="1" si="3090"/>
        <v>202004</v>
      </c>
      <c r="I5092" t="str">
        <f t="shared" ca="1" si="3091"/>
        <v>FY2020 Q3 Sep</v>
      </c>
      <c r="J5092">
        <f t="shared" ca="1" si="3092"/>
        <v>2020</v>
      </c>
      <c r="K5092" s="8" t="str">
        <f t="shared" ca="1" si="3093"/>
        <v>Sep</v>
      </c>
      <c r="L5092" s="8" t="str">
        <f t="shared" ca="1" si="3094"/>
        <v>Q3</v>
      </c>
      <c r="M5092">
        <f t="shared" ca="1" si="3095"/>
        <v>9</v>
      </c>
      <c r="N5092">
        <f t="shared" ca="1" si="3096"/>
        <v>3</v>
      </c>
      <c r="O5092">
        <f t="shared" ca="1" si="3097"/>
        <v>202009</v>
      </c>
      <c r="P5092">
        <f t="shared" ca="1" si="3098"/>
        <v>202003</v>
      </c>
      <c r="Q5092" t="str">
        <f t="shared" si="3099"/>
        <v>FY2020 Q2 Feb</v>
      </c>
      <c r="R5092">
        <f t="shared" si="3100"/>
        <v>2020</v>
      </c>
      <c r="S5092" s="8" t="str">
        <f t="shared" si="3101"/>
        <v>Feb</v>
      </c>
      <c r="T5092" s="8" t="str">
        <f t="shared" si="3102"/>
        <v>Q2</v>
      </c>
      <c r="U5092">
        <f t="shared" si="3103"/>
        <v>5</v>
      </c>
      <c r="V5092">
        <f t="shared" si="3104"/>
        <v>2</v>
      </c>
      <c r="W5092">
        <f t="shared" si="3105"/>
        <v>202005</v>
      </c>
      <c r="X5092">
        <f t="shared" si="3106"/>
        <v>202002</v>
      </c>
      <c r="Y5092" t="str">
        <f t="shared" si="3107"/>
        <v>FY2020 Q1 Feb</v>
      </c>
      <c r="Z5092">
        <f t="shared" si="3108"/>
        <v>2020</v>
      </c>
      <c r="AA5092" s="8" t="str">
        <f t="shared" si="3109"/>
        <v>Feb</v>
      </c>
      <c r="AB5092" s="8" t="str">
        <f t="shared" si="3110"/>
        <v>Q1</v>
      </c>
      <c r="AC5092">
        <f t="shared" si="3111"/>
        <v>2</v>
      </c>
      <c r="AD5092">
        <f t="shared" si="3112"/>
        <v>1</v>
      </c>
      <c r="AE5092">
        <f t="shared" si="3113"/>
        <v>202002</v>
      </c>
      <c r="AF5092">
        <f t="shared" si="3114"/>
        <v>202001</v>
      </c>
      <c r="AG5092" s="9">
        <f t="shared" ca="1" si="3115"/>
        <v>0</v>
      </c>
      <c r="AH5092">
        <f t="shared" ca="1" si="3081"/>
        <v>2</v>
      </c>
      <c r="AI5092" s="9">
        <f t="shared" ca="1" si="3082"/>
        <v>7</v>
      </c>
      <c r="AJ5092" s="9">
        <f t="shared" ca="1" si="3116"/>
        <v>0</v>
      </c>
      <c r="AK5092" s="9">
        <f t="shared" si="3117"/>
        <v>5</v>
      </c>
      <c r="AL5092" s="9">
        <f t="shared" si="3118"/>
        <v>8</v>
      </c>
      <c r="AM5092" s="9">
        <f t="shared" si="3119"/>
        <v>10</v>
      </c>
      <c r="AN5092" s="2">
        <v>43881.431250000001</v>
      </c>
      <c r="AO5092">
        <v>1515</v>
      </c>
      <c r="AP5092" s="1">
        <v>3700</v>
      </c>
      <c r="AQ5092" t="s">
        <v>4</v>
      </c>
    </row>
    <row r="5093" spans="1:43" x14ac:dyDescent="0.3">
      <c r="A5093" t="str">
        <f t="shared" ca="1" si="3083"/>
        <v>FY2020 Q4 Sep</v>
      </c>
      <c r="B5093">
        <f t="shared" ca="1" si="3084"/>
        <v>2020</v>
      </c>
      <c r="C5093" s="8" t="str">
        <f t="shared" ca="1" si="3085"/>
        <v>Sep</v>
      </c>
      <c r="D5093" s="8" t="str">
        <f t="shared" ca="1" si="3086"/>
        <v>Q4</v>
      </c>
      <c r="E5093">
        <f t="shared" ca="1" si="3087"/>
        <v>12</v>
      </c>
      <c r="F5093">
        <f t="shared" ca="1" si="3088"/>
        <v>4</v>
      </c>
      <c r="G5093">
        <f t="shared" ca="1" si="3089"/>
        <v>202012</v>
      </c>
      <c r="H5093">
        <f t="shared" ca="1" si="3090"/>
        <v>202004</v>
      </c>
      <c r="I5093" t="str">
        <f t="shared" ca="1" si="3091"/>
        <v>FY2020 Q3 Sep</v>
      </c>
      <c r="J5093">
        <f t="shared" ca="1" si="3092"/>
        <v>2020</v>
      </c>
      <c r="K5093" s="8" t="str">
        <f t="shared" ca="1" si="3093"/>
        <v>Sep</v>
      </c>
      <c r="L5093" s="8" t="str">
        <f t="shared" ca="1" si="3094"/>
        <v>Q3</v>
      </c>
      <c r="M5093">
        <f t="shared" ca="1" si="3095"/>
        <v>9</v>
      </c>
      <c r="N5093">
        <f t="shared" ca="1" si="3096"/>
        <v>3</v>
      </c>
      <c r="O5093">
        <f t="shared" ca="1" si="3097"/>
        <v>202009</v>
      </c>
      <c r="P5093">
        <f t="shared" ca="1" si="3098"/>
        <v>202003</v>
      </c>
      <c r="Q5093" t="str">
        <f t="shared" si="3099"/>
        <v>FY2020 Q1 Oct</v>
      </c>
      <c r="R5093">
        <f t="shared" si="3100"/>
        <v>2020</v>
      </c>
      <c r="S5093" s="8" t="str">
        <f t="shared" si="3101"/>
        <v>Oct</v>
      </c>
      <c r="T5093" s="8" t="str">
        <f t="shared" si="3102"/>
        <v>Q1</v>
      </c>
      <c r="U5093">
        <f t="shared" si="3103"/>
        <v>1</v>
      </c>
      <c r="V5093">
        <f t="shared" si="3104"/>
        <v>1</v>
      </c>
      <c r="W5093">
        <f t="shared" si="3105"/>
        <v>202001</v>
      </c>
      <c r="X5093">
        <f t="shared" si="3106"/>
        <v>202001</v>
      </c>
      <c r="Y5093" t="str">
        <f t="shared" si="3107"/>
        <v>FY2019 Q4 Oct</v>
      </c>
      <c r="Z5093">
        <f t="shared" si="3108"/>
        <v>2019</v>
      </c>
      <c r="AA5093" s="8" t="str">
        <f t="shared" si="3109"/>
        <v>Oct</v>
      </c>
      <c r="AB5093" s="8" t="str">
        <f t="shared" si="3110"/>
        <v>Q4</v>
      </c>
      <c r="AC5093">
        <f t="shared" si="3111"/>
        <v>10</v>
      </c>
      <c r="AD5093">
        <f t="shared" si="3112"/>
        <v>4</v>
      </c>
      <c r="AE5093">
        <f t="shared" si="3113"/>
        <v>201910</v>
      </c>
      <c r="AF5093">
        <f t="shared" si="3114"/>
        <v>201904</v>
      </c>
      <c r="AG5093" s="9">
        <f t="shared" ca="1" si="3115"/>
        <v>0</v>
      </c>
      <c r="AH5093">
        <f t="shared" ca="1" si="3081"/>
        <v>4</v>
      </c>
      <c r="AI5093" s="9">
        <f t="shared" ca="1" si="3082"/>
        <v>11</v>
      </c>
      <c r="AJ5093" s="9">
        <f t="shared" ca="1" si="3116"/>
        <v>1</v>
      </c>
      <c r="AK5093" s="9">
        <f t="shared" si="3117"/>
        <v>3</v>
      </c>
      <c r="AL5093" s="9">
        <f t="shared" si="3118"/>
        <v>43</v>
      </c>
      <c r="AM5093" s="9">
        <f t="shared" si="3119"/>
        <v>12</v>
      </c>
      <c r="AN5093" s="2">
        <v>43760.531944444447</v>
      </c>
      <c r="AO5093">
        <v>1593</v>
      </c>
      <c r="AP5093" s="1">
        <v>3700</v>
      </c>
      <c r="AQ5093" t="s">
        <v>4</v>
      </c>
    </row>
    <row r="5094" spans="1:43" x14ac:dyDescent="0.3">
      <c r="A5094" t="str">
        <f t="shared" ca="1" si="3083"/>
        <v>FY2020 Q4 Sep</v>
      </c>
      <c r="B5094">
        <f t="shared" ca="1" si="3084"/>
        <v>2020</v>
      </c>
      <c r="C5094" s="8" t="str">
        <f t="shared" ca="1" si="3085"/>
        <v>Sep</v>
      </c>
      <c r="D5094" s="8" t="str">
        <f t="shared" ca="1" si="3086"/>
        <v>Q4</v>
      </c>
      <c r="E5094">
        <f t="shared" ca="1" si="3087"/>
        <v>12</v>
      </c>
      <c r="F5094">
        <f t="shared" ca="1" si="3088"/>
        <v>4</v>
      </c>
      <c r="G5094">
        <f t="shared" ca="1" si="3089"/>
        <v>202012</v>
      </c>
      <c r="H5094">
        <f t="shared" ca="1" si="3090"/>
        <v>202004</v>
      </c>
      <c r="I5094" t="str">
        <f t="shared" ca="1" si="3091"/>
        <v>FY2020 Q3 Sep</v>
      </c>
      <c r="J5094">
        <f t="shared" ca="1" si="3092"/>
        <v>2020</v>
      </c>
      <c r="K5094" s="8" t="str">
        <f t="shared" ca="1" si="3093"/>
        <v>Sep</v>
      </c>
      <c r="L5094" s="8" t="str">
        <f t="shared" ca="1" si="3094"/>
        <v>Q3</v>
      </c>
      <c r="M5094">
        <f t="shared" ca="1" si="3095"/>
        <v>9</v>
      </c>
      <c r="N5094">
        <f t="shared" ca="1" si="3096"/>
        <v>3</v>
      </c>
      <c r="O5094">
        <f t="shared" ca="1" si="3097"/>
        <v>202009</v>
      </c>
      <c r="P5094">
        <f t="shared" ca="1" si="3098"/>
        <v>202003</v>
      </c>
      <c r="Q5094" t="str">
        <f t="shared" si="3099"/>
        <v>FY2020 Q1 Nov</v>
      </c>
      <c r="R5094">
        <f t="shared" si="3100"/>
        <v>2020</v>
      </c>
      <c r="S5094" s="8" t="str">
        <f t="shared" si="3101"/>
        <v>Nov</v>
      </c>
      <c r="T5094" s="8" t="str">
        <f t="shared" si="3102"/>
        <v>Q1</v>
      </c>
      <c r="U5094">
        <f t="shared" si="3103"/>
        <v>2</v>
      </c>
      <c r="V5094">
        <f t="shared" si="3104"/>
        <v>1</v>
      </c>
      <c r="W5094">
        <f t="shared" si="3105"/>
        <v>202002</v>
      </c>
      <c r="X5094">
        <f t="shared" si="3106"/>
        <v>202001</v>
      </c>
      <c r="Y5094" t="str">
        <f t="shared" si="3107"/>
        <v>FY2019 Q4 Nov</v>
      </c>
      <c r="Z5094">
        <f t="shared" si="3108"/>
        <v>2019</v>
      </c>
      <c r="AA5094" s="8" t="str">
        <f t="shared" si="3109"/>
        <v>Nov</v>
      </c>
      <c r="AB5094" s="8" t="str">
        <f t="shared" si="3110"/>
        <v>Q4</v>
      </c>
      <c r="AC5094">
        <f t="shared" si="3111"/>
        <v>11</v>
      </c>
      <c r="AD5094">
        <f t="shared" si="3112"/>
        <v>4</v>
      </c>
      <c r="AE5094">
        <f t="shared" si="3113"/>
        <v>201911</v>
      </c>
      <c r="AF5094">
        <f t="shared" si="3114"/>
        <v>201904</v>
      </c>
      <c r="AG5094" s="9">
        <f t="shared" ca="1" si="3115"/>
        <v>0</v>
      </c>
      <c r="AH5094">
        <f t="shared" ca="1" si="3081"/>
        <v>3</v>
      </c>
      <c r="AI5094" s="9">
        <f t="shared" ca="1" si="3082"/>
        <v>10</v>
      </c>
      <c r="AJ5094" s="9">
        <f t="shared" ca="1" si="3116"/>
        <v>1</v>
      </c>
      <c r="AK5094" s="9">
        <f t="shared" si="3117"/>
        <v>2</v>
      </c>
      <c r="AL5094" s="9">
        <f t="shared" si="3118"/>
        <v>47</v>
      </c>
      <c r="AM5094" s="9">
        <f t="shared" si="3119"/>
        <v>10</v>
      </c>
      <c r="AN5094" s="2">
        <v>43787.417361111111</v>
      </c>
      <c r="AO5094">
        <v>1772</v>
      </c>
      <c r="AP5094" s="1">
        <v>3700</v>
      </c>
      <c r="AQ5094" t="s">
        <v>4</v>
      </c>
    </row>
    <row r="5095" spans="1:43" x14ac:dyDescent="0.3">
      <c r="A5095" t="str">
        <f t="shared" ca="1" si="3083"/>
        <v>FY2020 Q4 Sep</v>
      </c>
      <c r="B5095">
        <f t="shared" ca="1" si="3084"/>
        <v>2020</v>
      </c>
      <c r="C5095" s="8" t="str">
        <f t="shared" ca="1" si="3085"/>
        <v>Sep</v>
      </c>
      <c r="D5095" s="8" t="str">
        <f t="shared" ca="1" si="3086"/>
        <v>Q4</v>
      </c>
      <c r="E5095">
        <f t="shared" ca="1" si="3087"/>
        <v>12</v>
      </c>
      <c r="F5095">
        <f t="shared" ca="1" si="3088"/>
        <v>4</v>
      </c>
      <c r="G5095">
        <f t="shared" ca="1" si="3089"/>
        <v>202012</v>
      </c>
      <c r="H5095">
        <f t="shared" ca="1" si="3090"/>
        <v>202004</v>
      </c>
      <c r="I5095" t="str">
        <f t="shared" ca="1" si="3091"/>
        <v>FY2020 Q3 Sep</v>
      </c>
      <c r="J5095">
        <f t="shared" ca="1" si="3092"/>
        <v>2020</v>
      </c>
      <c r="K5095" s="8" t="str">
        <f t="shared" ca="1" si="3093"/>
        <v>Sep</v>
      </c>
      <c r="L5095" s="8" t="str">
        <f t="shared" ca="1" si="3094"/>
        <v>Q3</v>
      </c>
      <c r="M5095">
        <f t="shared" ca="1" si="3095"/>
        <v>9</v>
      </c>
      <c r="N5095">
        <f t="shared" ca="1" si="3096"/>
        <v>3</v>
      </c>
      <c r="O5095">
        <f t="shared" ca="1" si="3097"/>
        <v>202009</v>
      </c>
      <c r="P5095">
        <f t="shared" ca="1" si="3098"/>
        <v>202003</v>
      </c>
      <c r="Q5095" t="str">
        <f t="shared" si="3099"/>
        <v>FY2020 Q2 Feb</v>
      </c>
      <c r="R5095">
        <f t="shared" si="3100"/>
        <v>2020</v>
      </c>
      <c r="S5095" s="8" t="str">
        <f t="shared" si="3101"/>
        <v>Feb</v>
      </c>
      <c r="T5095" s="8" t="str">
        <f t="shared" si="3102"/>
        <v>Q2</v>
      </c>
      <c r="U5095">
        <f t="shared" si="3103"/>
        <v>5</v>
      </c>
      <c r="V5095">
        <f t="shared" si="3104"/>
        <v>2</v>
      </c>
      <c r="W5095">
        <f t="shared" si="3105"/>
        <v>202005</v>
      </c>
      <c r="X5095">
        <f t="shared" si="3106"/>
        <v>202002</v>
      </c>
      <c r="Y5095" t="str">
        <f t="shared" si="3107"/>
        <v>FY2020 Q1 Feb</v>
      </c>
      <c r="Z5095">
        <f t="shared" si="3108"/>
        <v>2020</v>
      </c>
      <c r="AA5095" s="8" t="str">
        <f t="shared" si="3109"/>
        <v>Feb</v>
      </c>
      <c r="AB5095" s="8" t="str">
        <f t="shared" si="3110"/>
        <v>Q1</v>
      </c>
      <c r="AC5095">
        <f t="shared" si="3111"/>
        <v>2</v>
      </c>
      <c r="AD5095">
        <f t="shared" si="3112"/>
        <v>1</v>
      </c>
      <c r="AE5095">
        <f t="shared" si="3113"/>
        <v>202002</v>
      </c>
      <c r="AF5095">
        <f t="shared" si="3114"/>
        <v>202001</v>
      </c>
      <c r="AG5095" s="9">
        <f t="shared" ca="1" si="3115"/>
        <v>0</v>
      </c>
      <c r="AH5095">
        <f t="shared" ca="1" si="3081"/>
        <v>2</v>
      </c>
      <c r="AI5095" s="9">
        <f t="shared" ca="1" si="3082"/>
        <v>7</v>
      </c>
      <c r="AJ5095" s="9">
        <f t="shared" ca="1" si="3116"/>
        <v>0</v>
      </c>
      <c r="AK5095" s="9">
        <f t="shared" si="3117"/>
        <v>5</v>
      </c>
      <c r="AL5095" s="9">
        <f t="shared" si="3118"/>
        <v>7</v>
      </c>
      <c r="AM5095" s="9">
        <f t="shared" si="3119"/>
        <v>11</v>
      </c>
      <c r="AN5095" s="2">
        <v>43874.474305555559</v>
      </c>
      <c r="AO5095">
        <v>2376</v>
      </c>
      <c r="AP5095" s="1">
        <v>3700</v>
      </c>
      <c r="AQ5095" t="s">
        <v>4</v>
      </c>
    </row>
    <row r="5096" spans="1:43" x14ac:dyDescent="0.3">
      <c r="A5096" t="str">
        <f t="shared" ca="1" si="3083"/>
        <v>FY2020 Q4 Sep</v>
      </c>
      <c r="B5096">
        <f t="shared" ca="1" si="3084"/>
        <v>2020</v>
      </c>
      <c r="C5096" s="8" t="str">
        <f t="shared" ca="1" si="3085"/>
        <v>Sep</v>
      </c>
      <c r="D5096" s="8" t="str">
        <f t="shared" ca="1" si="3086"/>
        <v>Q4</v>
      </c>
      <c r="E5096">
        <f t="shared" ca="1" si="3087"/>
        <v>12</v>
      </c>
      <c r="F5096">
        <f t="shared" ca="1" si="3088"/>
        <v>4</v>
      </c>
      <c r="G5096">
        <f t="shared" ca="1" si="3089"/>
        <v>202012</v>
      </c>
      <c r="H5096">
        <f t="shared" ca="1" si="3090"/>
        <v>202004</v>
      </c>
      <c r="I5096" t="str">
        <f t="shared" ca="1" si="3091"/>
        <v>FY2020 Q3 Sep</v>
      </c>
      <c r="J5096">
        <f t="shared" ca="1" si="3092"/>
        <v>2020</v>
      </c>
      <c r="K5096" s="8" t="str">
        <f t="shared" ca="1" si="3093"/>
        <v>Sep</v>
      </c>
      <c r="L5096" s="8" t="str">
        <f t="shared" ca="1" si="3094"/>
        <v>Q3</v>
      </c>
      <c r="M5096">
        <f t="shared" ca="1" si="3095"/>
        <v>9</v>
      </c>
      <c r="N5096">
        <f t="shared" ca="1" si="3096"/>
        <v>3</v>
      </c>
      <c r="O5096">
        <f t="shared" ca="1" si="3097"/>
        <v>202009</v>
      </c>
      <c r="P5096">
        <f t="shared" ca="1" si="3098"/>
        <v>202003</v>
      </c>
      <c r="Q5096" t="str">
        <f t="shared" si="3099"/>
        <v>FY2020 Q1 Nov</v>
      </c>
      <c r="R5096">
        <f t="shared" si="3100"/>
        <v>2020</v>
      </c>
      <c r="S5096" s="8" t="str">
        <f t="shared" si="3101"/>
        <v>Nov</v>
      </c>
      <c r="T5096" s="8" t="str">
        <f t="shared" si="3102"/>
        <v>Q1</v>
      </c>
      <c r="U5096">
        <f t="shared" si="3103"/>
        <v>2</v>
      </c>
      <c r="V5096">
        <f t="shared" si="3104"/>
        <v>1</v>
      </c>
      <c r="W5096">
        <f t="shared" si="3105"/>
        <v>202002</v>
      </c>
      <c r="X5096">
        <f t="shared" si="3106"/>
        <v>202001</v>
      </c>
      <c r="Y5096" t="str">
        <f t="shared" si="3107"/>
        <v>FY2019 Q4 Nov</v>
      </c>
      <c r="Z5096">
        <f t="shared" si="3108"/>
        <v>2019</v>
      </c>
      <c r="AA5096" s="8" t="str">
        <f t="shared" si="3109"/>
        <v>Nov</v>
      </c>
      <c r="AB5096" s="8" t="str">
        <f t="shared" si="3110"/>
        <v>Q4</v>
      </c>
      <c r="AC5096">
        <f t="shared" si="3111"/>
        <v>11</v>
      </c>
      <c r="AD5096">
        <f t="shared" si="3112"/>
        <v>4</v>
      </c>
      <c r="AE5096">
        <f t="shared" si="3113"/>
        <v>201911</v>
      </c>
      <c r="AF5096">
        <f t="shared" si="3114"/>
        <v>201904</v>
      </c>
      <c r="AG5096" s="9">
        <f t="shared" ca="1" si="3115"/>
        <v>0</v>
      </c>
      <c r="AH5096">
        <f t="shared" ca="1" si="3081"/>
        <v>3</v>
      </c>
      <c r="AI5096" s="9">
        <f t="shared" ca="1" si="3082"/>
        <v>10</v>
      </c>
      <c r="AJ5096" s="9">
        <f t="shared" ca="1" si="3116"/>
        <v>1</v>
      </c>
      <c r="AK5096" s="9">
        <f t="shared" si="3117"/>
        <v>6</v>
      </c>
      <c r="AL5096" s="9">
        <f t="shared" si="3118"/>
        <v>47</v>
      </c>
      <c r="AM5096" s="9">
        <f t="shared" si="3119"/>
        <v>11</v>
      </c>
      <c r="AN5096" s="2">
        <v>43791.480555555558</v>
      </c>
      <c r="AO5096">
        <v>2999</v>
      </c>
      <c r="AP5096" s="1">
        <v>3700</v>
      </c>
      <c r="AQ5096" t="s">
        <v>4</v>
      </c>
    </row>
    <row r="5097" spans="1:43" x14ac:dyDescent="0.3">
      <c r="A5097" t="str">
        <f t="shared" ca="1" si="3083"/>
        <v>FY2020 Q4 Sep</v>
      </c>
      <c r="B5097">
        <f t="shared" ca="1" si="3084"/>
        <v>2020</v>
      </c>
      <c r="C5097" s="8" t="str">
        <f t="shared" ca="1" si="3085"/>
        <v>Sep</v>
      </c>
      <c r="D5097" s="8" t="str">
        <f t="shared" ca="1" si="3086"/>
        <v>Q4</v>
      </c>
      <c r="E5097">
        <f t="shared" ca="1" si="3087"/>
        <v>12</v>
      </c>
      <c r="F5097">
        <f t="shared" ca="1" si="3088"/>
        <v>4</v>
      </c>
      <c r="G5097">
        <f t="shared" ca="1" si="3089"/>
        <v>202012</v>
      </c>
      <c r="H5097">
        <f t="shared" ca="1" si="3090"/>
        <v>202004</v>
      </c>
      <c r="I5097" t="str">
        <f t="shared" ca="1" si="3091"/>
        <v>FY2020 Q3 Sep</v>
      </c>
      <c r="J5097">
        <f t="shared" ca="1" si="3092"/>
        <v>2020</v>
      </c>
      <c r="K5097" s="8" t="str">
        <f t="shared" ca="1" si="3093"/>
        <v>Sep</v>
      </c>
      <c r="L5097" s="8" t="str">
        <f t="shared" ca="1" si="3094"/>
        <v>Q3</v>
      </c>
      <c r="M5097">
        <f t="shared" ca="1" si="3095"/>
        <v>9</v>
      </c>
      <c r="N5097">
        <f t="shared" ca="1" si="3096"/>
        <v>3</v>
      </c>
      <c r="O5097">
        <f t="shared" ca="1" si="3097"/>
        <v>202009</v>
      </c>
      <c r="P5097">
        <f t="shared" ca="1" si="3098"/>
        <v>202003</v>
      </c>
      <c r="Q5097" t="str">
        <f t="shared" si="3099"/>
        <v>FY2020 Q2 Feb</v>
      </c>
      <c r="R5097">
        <f t="shared" si="3100"/>
        <v>2020</v>
      </c>
      <c r="S5097" s="8" t="str">
        <f t="shared" si="3101"/>
        <v>Feb</v>
      </c>
      <c r="T5097" s="8" t="str">
        <f t="shared" si="3102"/>
        <v>Q2</v>
      </c>
      <c r="U5097">
        <f t="shared" si="3103"/>
        <v>5</v>
      </c>
      <c r="V5097">
        <f t="shared" si="3104"/>
        <v>2</v>
      </c>
      <c r="W5097">
        <f t="shared" si="3105"/>
        <v>202005</v>
      </c>
      <c r="X5097">
        <f t="shared" si="3106"/>
        <v>202002</v>
      </c>
      <c r="Y5097" t="str">
        <f t="shared" si="3107"/>
        <v>FY2020 Q1 Feb</v>
      </c>
      <c r="Z5097">
        <f t="shared" si="3108"/>
        <v>2020</v>
      </c>
      <c r="AA5097" s="8" t="str">
        <f t="shared" si="3109"/>
        <v>Feb</v>
      </c>
      <c r="AB5097" s="8" t="str">
        <f t="shared" si="3110"/>
        <v>Q1</v>
      </c>
      <c r="AC5097">
        <f t="shared" si="3111"/>
        <v>2</v>
      </c>
      <c r="AD5097">
        <f t="shared" si="3112"/>
        <v>1</v>
      </c>
      <c r="AE5097">
        <f t="shared" si="3113"/>
        <v>202002</v>
      </c>
      <c r="AF5097">
        <f t="shared" si="3114"/>
        <v>202001</v>
      </c>
      <c r="AG5097" s="9">
        <f t="shared" ca="1" si="3115"/>
        <v>0</v>
      </c>
      <c r="AH5097">
        <f t="shared" ca="1" si="3081"/>
        <v>2</v>
      </c>
      <c r="AI5097" s="9">
        <f t="shared" ca="1" si="3082"/>
        <v>7</v>
      </c>
      <c r="AJ5097" s="9">
        <f t="shared" ca="1" si="3116"/>
        <v>0</v>
      </c>
      <c r="AK5097" s="9">
        <f t="shared" si="3117"/>
        <v>3</v>
      </c>
      <c r="AL5097" s="9">
        <f t="shared" si="3118"/>
        <v>6</v>
      </c>
      <c r="AM5097" s="9">
        <f t="shared" si="3119"/>
        <v>11</v>
      </c>
      <c r="AN5097" s="2">
        <v>43865.496527777781</v>
      </c>
      <c r="AO5097">
        <v>3458</v>
      </c>
      <c r="AP5097" s="1">
        <v>3700</v>
      </c>
      <c r="AQ5097" t="s">
        <v>4</v>
      </c>
    </row>
    <row r="5098" spans="1:43" x14ac:dyDescent="0.3">
      <c r="A5098" t="str">
        <f t="shared" ca="1" si="3083"/>
        <v>FY2020 Q4 Sep</v>
      </c>
      <c r="B5098">
        <f t="shared" ca="1" si="3084"/>
        <v>2020</v>
      </c>
      <c r="C5098" s="8" t="str">
        <f t="shared" ca="1" si="3085"/>
        <v>Sep</v>
      </c>
      <c r="D5098" s="8" t="str">
        <f t="shared" ca="1" si="3086"/>
        <v>Q4</v>
      </c>
      <c r="E5098">
        <f t="shared" ca="1" si="3087"/>
        <v>12</v>
      </c>
      <c r="F5098">
        <f t="shared" ca="1" si="3088"/>
        <v>4</v>
      </c>
      <c r="G5098">
        <f t="shared" ca="1" si="3089"/>
        <v>202012</v>
      </c>
      <c r="H5098">
        <f t="shared" ca="1" si="3090"/>
        <v>202004</v>
      </c>
      <c r="I5098" t="str">
        <f t="shared" ca="1" si="3091"/>
        <v>FY2020 Q3 Sep</v>
      </c>
      <c r="J5098">
        <f t="shared" ca="1" si="3092"/>
        <v>2020</v>
      </c>
      <c r="K5098" s="8" t="str">
        <f t="shared" ca="1" si="3093"/>
        <v>Sep</v>
      </c>
      <c r="L5098" s="8" t="str">
        <f t="shared" ca="1" si="3094"/>
        <v>Q3</v>
      </c>
      <c r="M5098">
        <f t="shared" ca="1" si="3095"/>
        <v>9</v>
      </c>
      <c r="N5098">
        <f t="shared" ca="1" si="3096"/>
        <v>3</v>
      </c>
      <c r="O5098">
        <f t="shared" ca="1" si="3097"/>
        <v>202009</v>
      </c>
      <c r="P5098">
        <f t="shared" ca="1" si="3098"/>
        <v>202003</v>
      </c>
      <c r="Q5098" t="str">
        <f t="shared" si="3099"/>
        <v>FY2020 Q1 Oct</v>
      </c>
      <c r="R5098">
        <f t="shared" si="3100"/>
        <v>2020</v>
      </c>
      <c r="S5098" s="8" t="str">
        <f t="shared" si="3101"/>
        <v>Oct</v>
      </c>
      <c r="T5098" s="8" t="str">
        <f t="shared" si="3102"/>
        <v>Q1</v>
      </c>
      <c r="U5098">
        <f t="shared" si="3103"/>
        <v>1</v>
      </c>
      <c r="V5098">
        <f t="shared" si="3104"/>
        <v>1</v>
      </c>
      <c r="W5098">
        <f t="shared" si="3105"/>
        <v>202001</v>
      </c>
      <c r="X5098">
        <f t="shared" si="3106"/>
        <v>202001</v>
      </c>
      <c r="Y5098" t="str">
        <f t="shared" si="3107"/>
        <v>FY2019 Q4 Oct</v>
      </c>
      <c r="Z5098">
        <f t="shared" si="3108"/>
        <v>2019</v>
      </c>
      <c r="AA5098" s="8" t="str">
        <f t="shared" si="3109"/>
        <v>Oct</v>
      </c>
      <c r="AB5098" s="8" t="str">
        <f t="shared" si="3110"/>
        <v>Q4</v>
      </c>
      <c r="AC5098">
        <f t="shared" si="3111"/>
        <v>10</v>
      </c>
      <c r="AD5098">
        <f t="shared" si="3112"/>
        <v>4</v>
      </c>
      <c r="AE5098">
        <f t="shared" si="3113"/>
        <v>201910</v>
      </c>
      <c r="AF5098">
        <f t="shared" si="3114"/>
        <v>201904</v>
      </c>
      <c r="AG5098" s="9">
        <f t="shared" ca="1" si="3115"/>
        <v>0</v>
      </c>
      <c r="AH5098">
        <f t="shared" ref="AH5098:AH5161" ca="1" si="3120">ROUND(AI5098/3,0)</f>
        <v>4</v>
      </c>
      <c r="AI5098" s="9">
        <f t="shared" ref="AI5098:AI5161" ca="1" si="3121">MONTH(TODAY())-(MONTH(AN5098)-
(YEAR(TODAY())-YEAR(AN5098))*12)</f>
        <v>11</v>
      </c>
      <c r="AJ5098" s="9">
        <f t="shared" ca="1" si="3116"/>
        <v>1</v>
      </c>
      <c r="AK5098" s="9">
        <f t="shared" si="3117"/>
        <v>7</v>
      </c>
      <c r="AL5098" s="9">
        <f t="shared" si="3118"/>
        <v>43</v>
      </c>
      <c r="AM5098" s="9">
        <f t="shared" si="3119"/>
        <v>12</v>
      </c>
      <c r="AN5098" s="2">
        <v>43764.530555555553</v>
      </c>
      <c r="AO5098">
        <v>4163</v>
      </c>
      <c r="AP5098" s="1">
        <v>3700</v>
      </c>
      <c r="AQ5098" t="s">
        <v>4</v>
      </c>
    </row>
    <row r="5099" spans="1:43" x14ac:dyDescent="0.3">
      <c r="A5099" t="str">
        <f t="shared" ca="1" si="3083"/>
        <v>FY2020 Q4 Sep</v>
      </c>
      <c r="B5099">
        <f t="shared" ca="1" si="3084"/>
        <v>2020</v>
      </c>
      <c r="C5099" s="8" t="str">
        <f t="shared" ca="1" si="3085"/>
        <v>Sep</v>
      </c>
      <c r="D5099" s="8" t="str">
        <f t="shared" ca="1" si="3086"/>
        <v>Q4</v>
      </c>
      <c r="E5099">
        <f t="shared" ca="1" si="3087"/>
        <v>12</v>
      </c>
      <c r="F5099">
        <f t="shared" ca="1" si="3088"/>
        <v>4</v>
      </c>
      <c r="G5099">
        <f t="shared" ca="1" si="3089"/>
        <v>202012</v>
      </c>
      <c r="H5099">
        <f t="shared" ca="1" si="3090"/>
        <v>202004</v>
      </c>
      <c r="I5099" t="str">
        <f t="shared" ca="1" si="3091"/>
        <v>FY2020 Q3 Sep</v>
      </c>
      <c r="J5099">
        <f t="shared" ca="1" si="3092"/>
        <v>2020</v>
      </c>
      <c r="K5099" s="8" t="str">
        <f t="shared" ca="1" si="3093"/>
        <v>Sep</v>
      </c>
      <c r="L5099" s="8" t="str">
        <f t="shared" ca="1" si="3094"/>
        <v>Q3</v>
      </c>
      <c r="M5099">
        <f t="shared" ca="1" si="3095"/>
        <v>9</v>
      </c>
      <c r="N5099">
        <f t="shared" ca="1" si="3096"/>
        <v>3</v>
      </c>
      <c r="O5099">
        <f t="shared" ca="1" si="3097"/>
        <v>202009</v>
      </c>
      <c r="P5099">
        <f t="shared" ca="1" si="3098"/>
        <v>202003</v>
      </c>
      <c r="Q5099" t="str">
        <f t="shared" si="3099"/>
        <v>FY2020 Q1 Oct</v>
      </c>
      <c r="R5099">
        <f t="shared" si="3100"/>
        <v>2020</v>
      </c>
      <c r="S5099" s="8" t="str">
        <f t="shared" si="3101"/>
        <v>Oct</v>
      </c>
      <c r="T5099" s="8" t="str">
        <f t="shared" si="3102"/>
        <v>Q1</v>
      </c>
      <c r="U5099">
        <f t="shared" si="3103"/>
        <v>1</v>
      </c>
      <c r="V5099">
        <f t="shared" si="3104"/>
        <v>1</v>
      </c>
      <c r="W5099">
        <f t="shared" si="3105"/>
        <v>202001</v>
      </c>
      <c r="X5099">
        <f t="shared" si="3106"/>
        <v>202001</v>
      </c>
      <c r="Y5099" t="str">
        <f t="shared" si="3107"/>
        <v>FY2019 Q4 Oct</v>
      </c>
      <c r="Z5099">
        <f t="shared" si="3108"/>
        <v>2019</v>
      </c>
      <c r="AA5099" s="8" t="str">
        <f t="shared" si="3109"/>
        <v>Oct</v>
      </c>
      <c r="AB5099" s="8" t="str">
        <f t="shared" si="3110"/>
        <v>Q4</v>
      </c>
      <c r="AC5099">
        <f t="shared" si="3111"/>
        <v>10</v>
      </c>
      <c r="AD5099">
        <f t="shared" si="3112"/>
        <v>4</v>
      </c>
      <c r="AE5099">
        <f t="shared" si="3113"/>
        <v>201910</v>
      </c>
      <c r="AF5099">
        <f t="shared" si="3114"/>
        <v>201904</v>
      </c>
      <c r="AG5099" s="9">
        <f t="shared" ca="1" si="3115"/>
        <v>0</v>
      </c>
      <c r="AH5099">
        <f t="shared" ca="1" si="3120"/>
        <v>4</v>
      </c>
      <c r="AI5099" s="9">
        <f t="shared" ca="1" si="3121"/>
        <v>11</v>
      </c>
      <c r="AJ5099" s="9">
        <f t="shared" ca="1" si="3116"/>
        <v>1</v>
      </c>
      <c r="AK5099" s="9">
        <f t="shared" si="3117"/>
        <v>5</v>
      </c>
      <c r="AL5099" s="9">
        <f t="shared" si="3118"/>
        <v>43</v>
      </c>
      <c r="AM5099" s="9">
        <f t="shared" si="3119"/>
        <v>11</v>
      </c>
      <c r="AN5099" s="2">
        <v>43762.476388888892</v>
      </c>
      <c r="AO5099">
        <v>4780</v>
      </c>
      <c r="AP5099" s="1">
        <v>3700</v>
      </c>
      <c r="AQ5099" t="s">
        <v>4</v>
      </c>
    </row>
    <row r="5100" spans="1:43" x14ac:dyDescent="0.3">
      <c r="A5100" t="str">
        <f t="shared" ca="1" si="3083"/>
        <v>FY2020 Q4 Sep</v>
      </c>
      <c r="B5100">
        <f t="shared" ca="1" si="3084"/>
        <v>2020</v>
      </c>
      <c r="C5100" s="8" t="str">
        <f t="shared" ca="1" si="3085"/>
        <v>Sep</v>
      </c>
      <c r="D5100" s="8" t="str">
        <f t="shared" ca="1" si="3086"/>
        <v>Q4</v>
      </c>
      <c r="E5100">
        <f t="shared" ca="1" si="3087"/>
        <v>12</v>
      </c>
      <c r="F5100">
        <f t="shared" ca="1" si="3088"/>
        <v>4</v>
      </c>
      <c r="G5100">
        <f t="shared" ca="1" si="3089"/>
        <v>202012</v>
      </c>
      <c r="H5100">
        <f t="shared" ca="1" si="3090"/>
        <v>202004</v>
      </c>
      <c r="I5100" t="str">
        <f t="shared" ca="1" si="3091"/>
        <v>FY2020 Q3 Sep</v>
      </c>
      <c r="J5100">
        <f t="shared" ca="1" si="3092"/>
        <v>2020</v>
      </c>
      <c r="K5100" s="8" t="str">
        <f t="shared" ca="1" si="3093"/>
        <v>Sep</v>
      </c>
      <c r="L5100" s="8" t="str">
        <f t="shared" ca="1" si="3094"/>
        <v>Q3</v>
      </c>
      <c r="M5100">
        <f t="shared" ca="1" si="3095"/>
        <v>9</v>
      </c>
      <c r="N5100">
        <f t="shared" ca="1" si="3096"/>
        <v>3</v>
      </c>
      <c r="O5100">
        <f t="shared" ca="1" si="3097"/>
        <v>202009</v>
      </c>
      <c r="P5100">
        <f t="shared" ca="1" si="3098"/>
        <v>202003</v>
      </c>
      <c r="Q5100" t="str">
        <f t="shared" si="3099"/>
        <v>FY2020 Q1 Nov</v>
      </c>
      <c r="R5100">
        <f t="shared" si="3100"/>
        <v>2020</v>
      </c>
      <c r="S5100" s="8" t="str">
        <f t="shared" si="3101"/>
        <v>Nov</v>
      </c>
      <c r="T5100" s="8" t="str">
        <f t="shared" si="3102"/>
        <v>Q1</v>
      </c>
      <c r="U5100">
        <f t="shared" si="3103"/>
        <v>2</v>
      </c>
      <c r="V5100">
        <f t="shared" si="3104"/>
        <v>1</v>
      </c>
      <c r="W5100">
        <f t="shared" si="3105"/>
        <v>202002</v>
      </c>
      <c r="X5100">
        <f t="shared" si="3106"/>
        <v>202001</v>
      </c>
      <c r="Y5100" t="str">
        <f t="shared" si="3107"/>
        <v>FY2019 Q4 Nov</v>
      </c>
      <c r="Z5100">
        <f t="shared" si="3108"/>
        <v>2019</v>
      </c>
      <c r="AA5100" s="8" t="str">
        <f t="shared" si="3109"/>
        <v>Nov</v>
      </c>
      <c r="AB5100" s="8" t="str">
        <f t="shared" si="3110"/>
        <v>Q4</v>
      </c>
      <c r="AC5100">
        <f t="shared" si="3111"/>
        <v>11</v>
      </c>
      <c r="AD5100">
        <f t="shared" si="3112"/>
        <v>4</v>
      </c>
      <c r="AE5100">
        <f t="shared" si="3113"/>
        <v>201911</v>
      </c>
      <c r="AF5100">
        <f t="shared" si="3114"/>
        <v>201904</v>
      </c>
      <c r="AG5100" s="9">
        <f t="shared" ca="1" si="3115"/>
        <v>0</v>
      </c>
      <c r="AH5100">
        <f t="shared" ca="1" si="3120"/>
        <v>3</v>
      </c>
      <c r="AI5100" s="9">
        <f t="shared" ca="1" si="3121"/>
        <v>10</v>
      </c>
      <c r="AJ5100" s="9">
        <f t="shared" ca="1" si="3116"/>
        <v>1</v>
      </c>
      <c r="AK5100" s="9">
        <f t="shared" si="3117"/>
        <v>6</v>
      </c>
      <c r="AL5100" s="9">
        <f t="shared" si="3118"/>
        <v>48</v>
      </c>
      <c r="AM5100" s="9">
        <f t="shared" si="3119"/>
        <v>12</v>
      </c>
      <c r="AN5100" s="2">
        <v>43798.51458333333</v>
      </c>
      <c r="AO5100">
        <v>4868</v>
      </c>
      <c r="AP5100" s="1">
        <v>3700</v>
      </c>
      <c r="AQ5100" t="s">
        <v>4</v>
      </c>
    </row>
    <row r="5101" spans="1:43" x14ac:dyDescent="0.3">
      <c r="A5101" t="str">
        <f t="shared" ca="1" si="3083"/>
        <v>FY2020 Q4 Sep</v>
      </c>
      <c r="B5101">
        <f t="shared" ca="1" si="3084"/>
        <v>2020</v>
      </c>
      <c r="C5101" s="8" t="str">
        <f t="shared" ca="1" si="3085"/>
        <v>Sep</v>
      </c>
      <c r="D5101" s="8" t="str">
        <f t="shared" ca="1" si="3086"/>
        <v>Q4</v>
      </c>
      <c r="E5101">
        <f t="shared" ca="1" si="3087"/>
        <v>12</v>
      </c>
      <c r="F5101">
        <f t="shared" ca="1" si="3088"/>
        <v>4</v>
      </c>
      <c r="G5101">
        <f t="shared" ca="1" si="3089"/>
        <v>202012</v>
      </c>
      <c r="H5101">
        <f t="shared" ca="1" si="3090"/>
        <v>202004</v>
      </c>
      <c r="I5101" t="str">
        <f t="shared" ca="1" si="3091"/>
        <v>FY2020 Q3 Sep</v>
      </c>
      <c r="J5101">
        <f t="shared" ca="1" si="3092"/>
        <v>2020</v>
      </c>
      <c r="K5101" s="8" t="str">
        <f t="shared" ca="1" si="3093"/>
        <v>Sep</v>
      </c>
      <c r="L5101" s="8" t="str">
        <f t="shared" ca="1" si="3094"/>
        <v>Q3</v>
      </c>
      <c r="M5101">
        <f t="shared" ca="1" si="3095"/>
        <v>9</v>
      </c>
      <c r="N5101">
        <f t="shared" ca="1" si="3096"/>
        <v>3</v>
      </c>
      <c r="O5101">
        <f t="shared" ca="1" si="3097"/>
        <v>202009</v>
      </c>
      <c r="P5101">
        <f t="shared" ca="1" si="3098"/>
        <v>202003</v>
      </c>
      <c r="Q5101" t="str">
        <f t="shared" si="3099"/>
        <v>FY2020 Q1 Oct</v>
      </c>
      <c r="R5101">
        <f t="shared" si="3100"/>
        <v>2020</v>
      </c>
      <c r="S5101" s="8" t="str">
        <f t="shared" si="3101"/>
        <v>Oct</v>
      </c>
      <c r="T5101" s="8" t="str">
        <f t="shared" si="3102"/>
        <v>Q1</v>
      </c>
      <c r="U5101">
        <f t="shared" si="3103"/>
        <v>1</v>
      </c>
      <c r="V5101">
        <f t="shared" si="3104"/>
        <v>1</v>
      </c>
      <c r="W5101">
        <f t="shared" si="3105"/>
        <v>202001</v>
      </c>
      <c r="X5101">
        <f t="shared" si="3106"/>
        <v>202001</v>
      </c>
      <c r="Y5101" t="str">
        <f t="shared" si="3107"/>
        <v>FY2019 Q4 Oct</v>
      </c>
      <c r="Z5101">
        <f t="shared" si="3108"/>
        <v>2019</v>
      </c>
      <c r="AA5101" s="8" t="str">
        <f t="shared" si="3109"/>
        <v>Oct</v>
      </c>
      <c r="AB5101" s="8" t="str">
        <f t="shared" si="3110"/>
        <v>Q4</v>
      </c>
      <c r="AC5101">
        <f t="shared" si="3111"/>
        <v>10</v>
      </c>
      <c r="AD5101">
        <f t="shared" si="3112"/>
        <v>4</v>
      </c>
      <c r="AE5101">
        <f t="shared" si="3113"/>
        <v>201910</v>
      </c>
      <c r="AF5101">
        <f t="shared" si="3114"/>
        <v>201904</v>
      </c>
      <c r="AG5101" s="9">
        <f t="shared" ca="1" si="3115"/>
        <v>0</v>
      </c>
      <c r="AH5101">
        <f t="shared" ca="1" si="3120"/>
        <v>4</v>
      </c>
      <c r="AI5101" s="9">
        <f t="shared" ca="1" si="3121"/>
        <v>11</v>
      </c>
      <c r="AJ5101" s="9">
        <f t="shared" ca="1" si="3116"/>
        <v>1</v>
      </c>
      <c r="AK5101" s="9">
        <f t="shared" si="3117"/>
        <v>5</v>
      </c>
      <c r="AL5101" s="9">
        <f t="shared" si="3118"/>
        <v>41</v>
      </c>
      <c r="AM5101" s="9">
        <f t="shared" si="3119"/>
        <v>7</v>
      </c>
      <c r="AN5101" s="2">
        <v>43748.331944444442</v>
      </c>
      <c r="AO5101">
        <v>5483</v>
      </c>
      <c r="AP5101" s="1">
        <v>3700</v>
      </c>
      <c r="AQ5101" t="s">
        <v>4</v>
      </c>
    </row>
    <row r="5102" spans="1:43" x14ac:dyDescent="0.3">
      <c r="A5102" t="str">
        <f t="shared" ca="1" si="3083"/>
        <v>FY2020 Q4 Sep</v>
      </c>
      <c r="B5102">
        <f t="shared" ca="1" si="3084"/>
        <v>2020</v>
      </c>
      <c r="C5102" s="8" t="str">
        <f t="shared" ca="1" si="3085"/>
        <v>Sep</v>
      </c>
      <c r="D5102" s="8" t="str">
        <f t="shared" ca="1" si="3086"/>
        <v>Q4</v>
      </c>
      <c r="E5102">
        <f t="shared" ca="1" si="3087"/>
        <v>12</v>
      </c>
      <c r="F5102">
        <f t="shared" ca="1" si="3088"/>
        <v>4</v>
      </c>
      <c r="G5102">
        <f t="shared" ca="1" si="3089"/>
        <v>202012</v>
      </c>
      <c r="H5102">
        <f t="shared" ca="1" si="3090"/>
        <v>202004</v>
      </c>
      <c r="I5102" t="str">
        <f t="shared" ca="1" si="3091"/>
        <v>FY2020 Q3 Sep</v>
      </c>
      <c r="J5102">
        <f t="shared" ca="1" si="3092"/>
        <v>2020</v>
      </c>
      <c r="K5102" s="8" t="str">
        <f t="shared" ca="1" si="3093"/>
        <v>Sep</v>
      </c>
      <c r="L5102" s="8" t="str">
        <f t="shared" ca="1" si="3094"/>
        <v>Q3</v>
      </c>
      <c r="M5102">
        <f t="shared" ca="1" si="3095"/>
        <v>9</v>
      </c>
      <c r="N5102">
        <f t="shared" ca="1" si="3096"/>
        <v>3</v>
      </c>
      <c r="O5102">
        <f t="shared" ca="1" si="3097"/>
        <v>202009</v>
      </c>
      <c r="P5102">
        <f t="shared" ca="1" si="3098"/>
        <v>202003</v>
      </c>
      <c r="Q5102" t="str">
        <f t="shared" si="3099"/>
        <v>FY2020 Q1 Oct</v>
      </c>
      <c r="R5102">
        <f t="shared" si="3100"/>
        <v>2020</v>
      </c>
      <c r="S5102" s="8" t="str">
        <f t="shared" si="3101"/>
        <v>Oct</v>
      </c>
      <c r="T5102" s="8" t="str">
        <f t="shared" si="3102"/>
        <v>Q1</v>
      </c>
      <c r="U5102">
        <f t="shared" si="3103"/>
        <v>1</v>
      </c>
      <c r="V5102">
        <f t="shared" si="3104"/>
        <v>1</v>
      </c>
      <c r="W5102">
        <f t="shared" si="3105"/>
        <v>202001</v>
      </c>
      <c r="X5102">
        <f t="shared" si="3106"/>
        <v>202001</v>
      </c>
      <c r="Y5102" t="str">
        <f t="shared" si="3107"/>
        <v>FY2019 Q4 Oct</v>
      </c>
      <c r="Z5102">
        <f t="shared" si="3108"/>
        <v>2019</v>
      </c>
      <c r="AA5102" s="8" t="str">
        <f t="shared" si="3109"/>
        <v>Oct</v>
      </c>
      <c r="AB5102" s="8" t="str">
        <f t="shared" si="3110"/>
        <v>Q4</v>
      </c>
      <c r="AC5102">
        <f t="shared" si="3111"/>
        <v>10</v>
      </c>
      <c r="AD5102">
        <f t="shared" si="3112"/>
        <v>4</v>
      </c>
      <c r="AE5102">
        <f t="shared" si="3113"/>
        <v>201910</v>
      </c>
      <c r="AF5102">
        <f t="shared" si="3114"/>
        <v>201904</v>
      </c>
      <c r="AG5102" s="9">
        <f t="shared" ca="1" si="3115"/>
        <v>0</v>
      </c>
      <c r="AH5102">
        <f t="shared" ca="1" si="3120"/>
        <v>4</v>
      </c>
      <c r="AI5102" s="9">
        <f t="shared" ca="1" si="3121"/>
        <v>11</v>
      </c>
      <c r="AJ5102" s="9">
        <f t="shared" ca="1" si="3116"/>
        <v>1</v>
      </c>
      <c r="AK5102" s="9">
        <f t="shared" si="3117"/>
        <v>5</v>
      </c>
      <c r="AL5102" s="9">
        <f t="shared" si="3118"/>
        <v>43</v>
      </c>
      <c r="AM5102" s="9">
        <f t="shared" si="3119"/>
        <v>13</v>
      </c>
      <c r="AN5102" s="2">
        <v>43762.550694444442</v>
      </c>
      <c r="AO5102">
        <v>5936</v>
      </c>
      <c r="AP5102" s="1">
        <v>3700</v>
      </c>
      <c r="AQ5102" t="s">
        <v>4</v>
      </c>
    </row>
    <row r="5103" spans="1:43" x14ac:dyDescent="0.3">
      <c r="A5103" t="str">
        <f t="shared" ca="1" si="3083"/>
        <v>FY2020 Q4 Sep</v>
      </c>
      <c r="B5103">
        <f t="shared" ca="1" si="3084"/>
        <v>2020</v>
      </c>
      <c r="C5103" s="8" t="str">
        <f t="shared" ca="1" si="3085"/>
        <v>Sep</v>
      </c>
      <c r="D5103" s="8" t="str">
        <f t="shared" ca="1" si="3086"/>
        <v>Q4</v>
      </c>
      <c r="E5103">
        <f t="shared" ca="1" si="3087"/>
        <v>12</v>
      </c>
      <c r="F5103">
        <f t="shared" ca="1" si="3088"/>
        <v>4</v>
      </c>
      <c r="G5103">
        <f t="shared" ca="1" si="3089"/>
        <v>202012</v>
      </c>
      <c r="H5103">
        <f t="shared" ca="1" si="3090"/>
        <v>202004</v>
      </c>
      <c r="I5103" t="str">
        <f t="shared" ca="1" si="3091"/>
        <v>FY2020 Q3 Sep</v>
      </c>
      <c r="J5103">
        <f t="shared" ca="1" si="3092"/>
        <v>2020</v>
      </c>
      <c r="K5103" s="8" t="str">
        <f t="shared" ca="1" si="3093"/>
        <v>Sep</v>
      </c>
      <c r="L5103" s="8" t="str">
        <f t="shared" ca="1" si="3094"/>
        <v>Q3</v>
      </c>
      <c r="M5103">
        <f t="shared" ca="1" si="3095"/>
        <v>9</v>
      </c>
      <c r="N5103">
        <f t="shared" ca="1" si="3096"/>
        <v>3</v>
      </c>
      <c r="O5103">
        <f t="shared" ca="1" si="3097"/>
        <v>202009</v>
      </c>
      <c r="P5103">
        <f t="shared" ca="1" si="3098"/>
        <v>202003</v>
      </c>
      <c r="Q5103" t="str">
        <f t="shared" si="3099"/>
        <v>FY2020 Q1 Dec</v>
      </c>
      <c r="R5103">
        <f t="shared" si="3100"/>
        <v>2020</v>
      </c>
      <c r="S5103" s="8" t="str">
        <f t="shared" si="3101"/>
        <v>Dec</v>
      </c>
      <c r="T5103" s="8" t="str">
        <f t="shared" si="3102"/>
        <v>Q1</v>
      </c>
      <c r="U5103">
        <f t="shared" si="3103"/>
        <v>3</v>
      </c>
      <c r="V5103">
        <f t="shared" si="3104"/>
        <v>1</v>
      </c>
      <c r="W5103">
        <f t="shared" si="3105"/>
        <v>202003</v>
      </c>
      <c r="X5103">
        <f t="shared" si="3106"/>
        <v>202001</v>
      </c>
      <c r="Y5103" t="str">
        <f t="shared" si="3107"/>
        <v>FY2019 Q4 Dec</v>
      </c>
      <c r="Z5103">
        <f t="shared" si="3108"/>
        <v>2019</v>
      </c>
      <c r="AA5103" s="8" t="str">
        <f t="shared" si="3109"/>
        <v>Dec</v>
      </c>
      <c r="AB5103" s="8" t="str">
        <f t="shared" si="3110"/>
        <v>Q4</v>
      </c>
      <c r="AC5103">
        <f t="shared" si="3111"/>
        <v>12</v>
      </c>
      <c r="AD5103">
        <f t="shared" si="3112"/>
        <v>4</v>
      </c>
      <c r="AE5103">
        <f t="shared" si="3113"/>
        <v>201912</v>
      </c>
      <c r="AF5103">
        <f t="shared" si="3114"/>
        <v>201904</v>
      </c>
      <c r="AG5103" s="9">
        <f t="shared" ca="1" si="3115"/>
        <v>0</v>
      </c>
      <c r="AH5103">
        <f t="shared" ca="1" si="3120"/>
        <v>3</v>
      </c>
      <c r="AI5103" s="9">
        <f t="shared" ca="1" si="3121"/>
        <v>9</v>
      </c>
      <c r="AJ5103" s="9">
        <f t="shared" ca="1" si="3116"/>
        <v>1</v>
      </c>
      <c r="AK5103" s="9">
        <f t="shared" si="3117"/>
        <v>5</v>
      </c>
      <c r="AL5103" s="9">
        <f t="shared" si="3118"/>
        <v>49</v>
      </c>
      <c r="AM5103" s="9">
        <f t="shared" si="3119"/>
        <v>8</v>
      </c>
      <c r="AN5103" s="2">
        <v>43804.366666666669</v>
      </c>
      <c r="AO5103">
        <v>6026</v>
      </c>
      <c r="AP5103" s="1">
        <v>3700</v>
      </c>
      <c r="AQ5103" t="s">
        <v>4</v>
      </c>
    </row>
    <row r="5104" spans="1:43" x14ac:dyDescent="0.3">
      <c r="A5104" t="str">
        <f t="shared" ca="1" si="3083"/>
        <v>FY2020 Q4 Sep</v>
      </c>
      <c r="B5104">
        <f t="shared" ca="1" si="3084"/>
        <v>2020</v>
      </c>
      <c r="C5104" s="8" t="str">
        <f t="shared" ca="1" si="3085"/>
        <v>Sep</v>
      </c>
      <c r="D5104" s="8" t="str">
        <f t="shared" ca="1" si="3086"/>
        <v>Q4</v>
      </c>
      <c r="E5104">
        <f t="shared" ca="1" si="3087"/>
        <v>12</v>
      </c>
      <c r="F5104">
        <f t="shared" ca="1" si="3088"/>
        <v>4</v>
      </c>
      <c r="G5104">
        <f t="shared" ca="1" si="3089"/>
        <v>202012</v>
      </c>
      <c r="H5104">
        <f t="shared" ca="1" si="3090"/>
        <v>202004</v>
      </c>
      <c r="I5104" t="str">
        <f t="shared" ca="1" si="3091"/>
        <v>FY2020 Q3 Sep</v>
      </c>
      <c r="J5104">
        <f t="shared" ca="1" si="3092"/>
        <v>2020</v>
      </c>
      <c r="K5104" s="8" t="str">
        <f t="shared" ca="1" si="3093"/>
        <v>Sep</v>
      </c>
      <c r="L5104" s="8" t="str">
        <f t="shared" ca="1" si="3094"/>
        <v>Q3</v>
      </c>
      <c r="M5104">
        <f t="shared" ca="1" si="3095"/>
        <v>9</v>
      </c>
      <c r="N5104">
        <f t="shared" ca="1" si="3096"/>
        <v>3</v>
      </c>
      <c r="O5104">
        <f t="shared" ca="1" si="3097"/>
        <v>202009</v>
      </c>
      <c r="P5104">
        <f t="shared" ca="1" si="3098"/>
        <v>202003</v>
      </c>
      <c r="Q5104" t="str">
        <f t="shared" si="3099"/>
        <v>FY2020 Q2 Feb</v>
      </c>
      <c r="R5104">
        <f t="shared" si="3100"/>
        <v>2020</v>
      </c>
      <c r="S5104" s="8" t="str">
        <f t="shared" si="3101"/>
        <v>Feb</v>
      </c>
      <c r="T5104" s="8" t="str">
        <f t="shared" si="3102"/>
        <v>Q2</v>
      </c>
      <c r="U5104">
        <f t="shared" si="3103"/>
        <v>5</v>
      </c>
      <c r="V5104">
        <f t="shared" si="3104"/>
        <v>2</v>
      </c>
      <c r="W5104">
        <f t="shared" si="3105"/>
        <v>202005</v>
      </c>
      <c r="X5104">
        <f t="shared" si="3106"/>
        <v>202002</v>
      </c>
      <c r="Y5104" t="str">
        <f t="shared" si="3107"/>
        <v>FY2020 Q1 Feb</v>
      </c>
      <c r="Z5104">
        <f t="shared" si="3108"/>
        <v>2020</v>
      </c>
      <c r="AA5104" s="8" t="str">
        <f t="shared" si="3109"/>
        <v>Feb</v>
      </c>
      <c r="AB5104" s="8" t="str">
        <f t="shared" si="3110"/>
        <v>Q1</v>
      </c>
      <c r="AC5104">
        <f t="shared" si="3111"/>
        <v>2</v>
      </c>
      <c r="AD5104">
        <f t="shared" si="3112"/>
        <v>1</v>
      </c>
      <c r="AE5104">
        <f t="shared" si="3113"/>
        <v>202002</v>
      </c>
      <c r="AF5104">
        <f t="shared" si="3114"/>
        <v>202001</v>
      </c>
      <c r="AG5104" s="9">
        <f t="shared" ca="1" si="3115"/>
        <v>0</v>
      </c>
      <c r="AH5104">
        <f t="shared" ca="1" si="3120"/>
        <v>2</v>
      </c>
      <c r="AI5104" s="9">
        <f t="shared" ca="1" si="3121"/>
        <v>7</v>
      </c>
      <c r="AJ5104" s="9">
        <f t="shared" ca="1" si="3116"/>
        <v>0</v>
      </c>
      <c r="AK5104" s="9">
        <f t="shared" si="3117"/>
        <v>2</v>
      </c>
      <c r="AL5104" s="9">
        <f t="shared" si="3118"/>
        <v>8</v>
      </c>
      <c r="AM5104" s="9">
        <f t="shared" si="3119"/>
        <v>8</v>
      </c>
      <c r="AN5104" s="2">
        <v>43878.338888888888</v>
      </c>
      <c r="AO5104">
        <v>6424</v>
      </c>
      <c r="AP5104" s="1">
        <v>3700</v>
      </c>
      <c r="AQ5104" t="s">
        <v>4</v>
      </c>
    </row>
    <row r="5105" spans="1:43" x14ac:dyDescent="0.3">
      <c r="A5105" t="str">
        <f t="shared" ca="1" si="3083"/>
        <v>FY2020 Q4 Sep</v>
      </c>
      <c r="B5105">
        <f t="shared" ca="1" si="3084"/>
        <v>2020</v>
      </c>
      <c r="C5105" s="8" t="str">
        <f t="shared" ca="1" si="3085"/>
        <v>Sep</v>
      </c>
      <c r="D5105" s="8" t="str">
        <f t="shared" ca="1" si="3086"/>
        <v>Q4</v>
      </c>
      <c r="E5105">
        <f t="shared" ca="1" si="3087"/>
        <v>12</v>
      </c>
      <c r="F5105">
        <f t="shared" ca="1" si="3088"/>
        <v>4</v>
      </c>
      <c r="G5105">
        <f t="shared" ca="1" si="3089"/>
        <v>202012</v>
      </c>
      <c r="H5105">
        <f t="shared" ca="1" si="3090"/>
        <v>202004</v>
      </c>
      <c r="I5105" t="str">
        <f t="shared" ca="1" si="3091"/>
        <v>FY2020 Q3 Sep</v>
      </c>
      <c r="J5105">
        <f t="shared" ca="1" si="3092"/>
        <v>2020</v>
      </c>
      <c r="K5105" s="8" t="str">
        <f t="shared" ca="1" si="3093"/>
        <v>Sep</v>
      </c>
      <c r="L5105" s="8" t="str">
        <f t="shared" ca="1" si="3094"/>
        <v>Q3</v>
      </c>
      <c r="M5105">
        <f t="shared" ca="1" si="3095"/>
        <v>9</v>
      </c>
      <c r="N5105">
        <f t="shared" ca="1" si="3096"/>
        <v>3</v>
      </c>
      <c r="O5105">
        <f t="shared" ca="1" si="3097"/>
        <v>202009</v>
      </c>
      <c r="P5105">
        <f t="shared" ca="1" si="3098"/>
        <v>202003</v>
      </c>
      <c r="Q5105" t="str">
        <f t="shared" si="3099"/>
        <v>FY2020 Q1 Nov</v>
      </c>
      <c r="R5105">
        <f t="shared" si="3100"/>
        <v>2020</v>
      </c>
      <c r="S5105" s="8" t="str">
        <f t="shared" si="3101"/>
        <v>Nov</v>
      </c>
      <c r="T5105" s="8" t="str">
        <f t="shared" si="3102"/>
        <v>Q1</v>
      </c>
      <c r="U5105">
        <f t="shared" si="3103"/>
        <v>2</v>
      </c>
      <c r="V5105">
        <f t="shared" si="3104"/>
        <v>1</v>
      </c>
      <c r="W5105">
        <f t="shared" si="3105"/>
        <v>202002</v>
      </c>
      <c r="X5105">
        <f t="shared" si="3106"/>
        <v>202001</v>
      </c>
      <c r="Y5105" t="str">
        <f t="shared" si="3107"/>
        <v>FY2019 Q4 Nov</v>
      </c>
      <c r="Z5105">
        <f t="shared" si="3108"/>
        <v>2019</v>
      </c>
      <c r="AA5105" s="8" t="str">
        <f t="shared" si="3109"/>
        <v>Nov</v>
      </c>
      <c r="AB5105" s="8" t="str">
        <f t="shared" si="3110"/>
        <v>Q4</v>
      </c>
      <c r="AC5105">
        <f t="shared" si="3111"/>
        <v>11</v>
      </c>
      <c r="AD5105">
        <f t="shared" si="3112"/>
        <v>4</v>
      </c>
      <c r="AE5105">
        <f t="shared" si="3113"/>
        <v>201911</v>
      </c>
      <c r="AF5105">
        <f t="shared" si="3114"/>
        <v>201904</v>
      </c>
      <c r="AG5105" s="9">
        <f t="shared" ca="1" si="3115"/>
        <v>0</v>
      </c>
      <c r="AH5105">
        <f t="shared" ca="1" si="3120"/>
        <v>3</v>
      </c>
      <c r="AI5105" s="9">
        <f t="shared" ca="1" si="3121"/>
        <v>10</v>
      </c>
      <c r="AJ5105" s="9">
        <f t="shared" ca="1" si="3116"/>
        <v>1</v>
      </c>
      <c r="AK5105" s="9">
        <f t="shared" si="3117"/>
        <v>4</v>
      </c>
      <c r="AL5105" s="9">
        <f t="shared" si="3118"/>
        <v>46</v>
      </c>
      <c r="AM5105" s="9">
        <f t="shared" si="3119"/>
        <v>17</v>
      </c>
      <c r="AN5105" s="2">
        <v>43782.740972222222</v>
      </c>
      <c r="AO5105">
        <v>6513</v>
      </c>
      <c r="AP5105" s="1">
        <v>3700</v>
      </c>
      <c r="AQ5105" t="s">
        <v>4</v>
      </c>
    </row>
    <row r="5106" spans="1:43" x14ac:dyDescent="0.3">
      <c r="A5106" t="str">
        <f t="shared" ca="1" si="3083"/>
        <v>FY2020 Q4 Sep</v>
      </c>
      <c r="B5106">
        <f t="shared" ca="1" si="3084"/>
        <v>2020</v>
      </c>
      <c r="C5106" s="8" t="str">
        <f t="shared" ca="1" si="3085"/>
        <v>Sep</v>
      </c>
      <c r="D5106" s="8" t="str">
        <f t="shared" ca="1" si="3086"/>
        <v>Q4</v>
      </c>
      <c r="E5106">
        <f t="shared" ca="1" si="3087"/>
        <v>12</v>
      </c>
      <c r="F5106">
        <f t="shared" ca="1" si="3088"/>
        <v>4</v>
      </c>
      <c r="G5106">
        <f t="shared" ca="1" si="3089"/>
        <v>202012</v>
      </c>
      <c r="H5106">
        <f t="shared" ca="1" si="3090"/>
        <v>202004</v>
      </c>
      <c r="I5106" t="str">
        <f t="shared" ca="1" si="3091"/>
        <v>FY2020 Q3 Sep</v>
      </c>
      <c r="J5106">
        <f t="shared" ca="1" si="3092"/>
        <v>2020</v>
      </c>
      <c r="K5106" s="8" t="str">
        <f t="shared" ca="1" si="3093"/>
        <v>Sep</v>
      </c>
      <c r="L5106" s="8" t="str">
        <f t="shared" ca="1" si="3094"/>
        <v>Q3</v>
      </c>
      <c r="M5106">
        <f t="shared" ca="1" si="3095"/>
        <v>9</v>
      </c>
      <c r="N5106">
        <f t="shared" ca="1" si="3096"/>
        <v>3</v>
      </c>
      <c r="O5106">
        <f t="shared" ca="1" si="3097"/>
        <v>202009</v>
      </c>
      <c r="P5106">
        <f t="shared" ca="1" si="3098"/>
        <v>202003</v>
      </c>
      <c r="Q5106" t="str">
        <f t="shared" si="3099"/>
        <v>FY2020 Q1 Nov</v>
      </c>
      <c r="R5106">
        <f t="shared" si="3100"/>
        <v>2020</v>
      </c>
      <c r="S5106" s="8" t="str">
        <f t="shared" si="3101"/>
        <v>Nov</v>
      </c>
      <c r="T5106" s="8" t="str">
        <f t="shared" si="3102"/>
        <v>Q1</v>
      </c>
      <c r="U5106">
        <f t="shared" si="3103"/>
        <v>2</v>
      </c>
      <c r="V5106">
        <f t="shared" si="3104"/>
        <v>1</v>
      </c>
      <c r="W5106">
        <f t="shared" si="3105"/>
        <v>202002</v>
      </c>
      <c r="X5106">
        <f t="shared" si="3106"/>
        <v>202001</v>
      </c>
      <c r="Y5106" t="str">
        <f t="shared" si="3107"/>
        <v>FY2019 Q4 Nov</v>
      </c>
      <c r="Z5106">
        <f t="shared" si="3108"/>
        <v>2019</v>
      </c>
      <c r="AA5106" s="8" t="str">
        <f t="shared" si="3109"/>
        <v>Nov</v>
      </c>
      <c r="AB5106" s="8" t="str">
        <f t="shared" si="3110"/>
        <v>Q4</v>
      </c>
      <c r="AC5106">
        <f t="shared" si="3111"/>
        <v>11</v>
      </c>
      <c r="AD5106">
        <f t="shared" si="3112"/>
        <v>4</v>
      </c>
      <c r="AE5106">
        <f t="shared" si="3113"/>
        <v>201911</v>
      </c>
      <c r="AF5106">
        <f t="shared" si="3114"/>
        <v>201904</v>
      </c>
      <c r="AG5106" s="9">
        <f t="shared" ca="1" si="3115"/>
        <v>0</v>
      </c>
      <c r="AH5106">
        <f t="shared" ca="1" si="3120"/>
        <v>3</v>
      </c>
      <c r="AI5106" s="9">
        <f t="shared" ca="1" si="3121"/>
        <v>10</v>
      </c>
      <c r="AJ5106" s="9">
        <f t="shared" ca="1" si="3116"/>
        <v>1</v>
      </c>
      <c r="AK5106" s="9">
        <f t="shared" si="3117"/>
        <v>5</v>
      </c>
      <c r="AL5106" s="9">
        <f t="shared" si="3118"/>
        <v>45</v>
      </c>
      <c r="AM5106" s="9">
        <f t="shared" si="3119"/>
        <v>9</v>
      </c>
      <c r="AN5106" s="2">
        <v>43776.4</v>
      </c>
      <c r="AO5106">
        <v>6934</v>
      </c>
      <c r="AP5106" s="1">
        <v>3700</v>
      </c>
      <c r="AQ5106" t="s">
        <v>4</v>
      </c>
    </row>
    <row r="5107" spans="1:43" x14ac:dyDescent="0.3">
      <c r="A5107" t="str">
        <f t="shared" ca="1" si="3083"/>
        <v>FY2020 Q4 Sep</v>
      </c>
      <c r="B5107">
        <f t="shared" ca="1" si="3084"/>
        <v>2020</v>
      </c>
      <c r="C5107" s="8" t="str">
        <f t="shared" ca="1" si="3085"/>
        <v>Sep</v>
      </c>
      <c r="D5107" s="8" t="str">
        <f t="shared" ca="1" si="3086"/>
        <v>Q4</v>
      </c>
      <c r="E5107">
        <f t="shared" ca="1" si="3087"/>
        <v>12</v>
      </c>
      <c r="F5107">
        <f t="shared" ca="1" si="3088"/>
        <v>4</v>
      </c>
      <c r="G5107">
        <f t="shared" ca="1" si="3089"/>
        <v>202012</v>
      </c>
      <c r="H5107">
        <f t="shared" ca="1" si="3090"/>
        <v>202004</v>
      </c>
      <c r="I5107" t="str">
        <f t="shared" ca="1" si="3091"/>
        <v>FY2020 Q3 Sep</v>
      </c>
      <c r="J5107">
        <f t="shared" ca="1" si="3092"/>
        <v>2020</v>
      </c>
      <c r="K5107" s="8" t="str">
        <f t="shared" ca="1" si="3093"/>
        <v>Sep</v>
      </c>
      <c r="L5107" s="8" t="str">
        <f t="shared" ca="1" si="3094"/>
        <v>Q3</v>
      </c>
      <c r="M5107">
        <f t="shared" ca="1" si="3095"/>
        <v>9</v>
      </c>
      <c r="N5107">
        <f t="shared" ca="1" si="3096"/>
        <v>3</v>
      </c>
      <c r="O5107">
        <f t="shared" ca="1" si="3097"/>
        <v>202009</v>
      </c>
      <c r="P5107">
        <f t="shared" ca="1" si="3098"/>
        <v>202003</v>
      </c>
      <c r="Q5107" t="str">
        <f t="shared" si="3099"/>
        <v>FY2020 Q2 Feb</v>
      </c>
      <c r="R5107">
        <f t="shared" si="3100"/>
        <v>2020</v>
      </c>
      <c r="S5107" s="8" t="str">
        <f t="shared" si="3101"/>
        <v>Feb</v>
      </c>
      <c r="T5107" s="8" t="str">
        <f t="shared" si="3102"/>
        <v>Q2</v>
      </c>
      <c r="U5107">
        <f t="shared" si="3103"/>
        <v>5</v>
      </c>
      <c r="V5107">
        <f t="shared" si="3104"/>
        <v>2</v>
      </c>
      <c r="W5107">
        <f t="shared" si="3105"/>
        <v>202005</v>
      </c>
      <c r="X5107">
        <f t="shared" si="3106"/>
        <v>202002</v>
      </c>
      <c r="Y5107" t="str">
        <f t="shared" si="3107"/>
        <v>FY2020 Q1 Feb</v>
      </c>
      <c r="Z5107">
        <f t="shared" si="3108"/>
        <v>2020</v>
      </c>
      <c r="AA5107" s="8" t="str">
        <f t="shared" si="3109"/>
        <v>Feb</v>
      </c>
      <c r="AB5107" s="8" t="str">
        <f t="shared" si="3110"/>
        <v>Q1</v>
      </c>
      <c r="AC5107">
        <f t="shared" si="3111"/>
        <v>2</v>
      </c>
      <c r="AD5107">
        <f t="shared" si="3112"/>
        <v>1</v>
      </c>
      <c r="AE5107">
        <f t="shared" si="3113"/>
        <v>202002</v>
      </c>
      <c r="AF5107">
        <f t="shared" si="3114"/>
        <v>202001</v>
      </c>
      <c r="AG5107" s="9">
        <f t="shared" ca="1" si="3115"/>
        <v>0</v>
      </c>
      <c r="AH5107">
        <f t="shared" ca="1" si="3120"/>
        <v>2</v>
      </c>
      <c r="AI5107" s="9">
        <f t="shared" ca="1" si="3121"/>
        <v>7</v>
      </c>
      <c r="AJ5107" s="9">
        <f t="shared" ca="1" si="3116"/>
        <v>0</v>
      </c>
      <c r="AK5107" s="9">
        <f t="shared" si="3117"/>
        <v>5</v>
      </c>
      <c r="AL5107" s="9">
        <f t="shared" si="3118"/>
        <v>9</v>
      </c>
      <c r="AM5107" s="9">
        <f t="shared" si="3119"/>
        <v>10</v>
      </c>
      <c r="AN5107" s="2">
        <v>43888.4375</v>
      </c>
      <c r="AO5107">
        <v>7268</v>
      </c>
      <c r="AP5107" s="1">
        <v>3700</v>
      </c>
      <c r="AQ5107" t="s">
        <v>4</v>
      </c>
    </row>
    <row r="5108" spans="1:43" x14ac:dyDescent="0.3">
      <c r="A5108" t="str">
        <f t="shared" ca="1" si="3083"/>
        <v>FY2020 Q4 Sep</v>
      </c>
      <c r="B5108">
        <f t="shared" ca="1" si="3084"/>
        <v>2020</v>
      </c>
      <c r="C5108" s="8" t="str">
        <f t="shared" ca="1" si="3085"/>
        <v>Sep</v>
      </c>
      <c r="D5108" s="8" t="str">
        <f t="shared" ca="1" si="3086"/>
        <v>Q4</v>
      </c>
      <c r="E5108">
        <f t="shared" ca="1" si="3087"/>
        <v>12</v>
      </c>
      <c r="F5108">
        <f t="shared" ca="1" si="3088"/>
        <v>4</v>
      </c>
      <c r="G5108">
        <f t="shared" ca="1" si="3089"/>
        <v>202012</v>
      </c>
      <c r="H5108">
        <f t="shared" ca="1" si="3090"/>
        <v>202004</v>
      </c>
      <c r="I5108" t="str">
        <f t="shared" ca="1" si="3091"/>
        <v>FY2020 Q3 Sep</v>
      </c>
      <c r="J5108">
        <f t="shared" ca="1" si="3092"/>
        <v>2020</v>
      </c>
      <c r="K5108" s="8" t="str">
        <f t="shared" ca="1" si="3093"/>
        <v>Sep</v>
      </c>
      <c r="L5108" s="8" t="str">
        <f t="shared" ca="1" si="3094"/>
        <v>Q3</v>
      </c>
      <c r="M5108">
        <f t="shared" ca="1" si="3095"/>
        <v>9</v>
      </c>
      <c r="N5108">
        <f t="shared" ca="1" si="3096"/>
        <v>3</v>
      </c>
      <c r="O5108">
        <f t="shared" ca="1" si="3097"/>
        <v>202009</v>
      </c>
      <c r="P5108">
        <f t="shared" ca="1" si="3098"/>
        <v>202003</v>
      </c>
      <c r="Q5108" t="str">
        <f t="shared" si="3099"/>
        <v>FY2020 Q1 Oct</v>
      </c>
      <c r="R5108">
        <f t="shared" si="3100"/>
        <v>2020</v>
      </c>
      <c r="S5108" s="8" t="str">
        <f t="shared" si="3101"/>
        <v>Oct</v>
      </c>
      <c r="T5108" s="8" t="str">
        <f t="shared" si="3102"/>
        <v>Q1</v>
      </c>
      <c r="U5108">
        <f t="shared" si="3103"/>
        <v>1</v>
      </c>
      <c r="V5108">
        <f t="shared" si="3104"/>
        <v>1</v>
      </c>
      <c r="W5108">
        <f t="shared" si="3105"/>
        <v>202001</v>
      </c>
      <c r="X5108">
        <f t="shared" si="3106"/>
        <v>202001</v>
      </c>
      <c r="Y5108" t="str">
        <f t="shared" si="3107"/>
        <v>FY2019 Q4 Oct</v>
      </c>
      <c r="Z5108">
        <f t="shared" si="3108"/>
        <v>2019</v>
      </c>
      <c r="AA5108" s="8" t="str">
        <f t="shared" si="3109"/>
        <v>Oct</v>
      </c>
      <c r="AB5108" s="8" t="str">
        <f t="shared" si="3110"/>
        <v>Q4</v>
      </c>
      <c r="AC5108">
        <f t="shared" si="3111"/>
        <v>10</v>
      </c>
      <c r="AD5108">
        <f t="shared" si="3112"/>
        <v>4</v>
      </c>
      <c r="AE5108">
        <f t="shared" si="3113"/>
        <v>201910</v>
      </c>
      <c r="AF5108">
        <f t="shared" si="3114"/>
        <v>201904</v>
      </c>
      <c r="AG5108" s="9">
        <f t="shared" ca="1" si="3115"/>
        <v>0</v>
      </c>
      <c r="AH5108">
        <f t="shared" ca="1" si="3120"/>
        <v>4</v>
      </c>
      <c r="AI5108" s="9">
        <f t="shared" ca="1" si="3121"/>
        <v>11</v>
      </c>
      <c r="AJ5108" s="9">
        <f t="shared" ca="1" si="3116"/>
        <v>1</v>
      </c>
      <c r="AK5108" s="9">
        <f t="shared" si="3117"/>
        <v>4</v>
      </c>
      <c r="AL5108" s="9">
        <f t="shared" si="3118"/>
        <v>41</v>
      </c>
      <c r="AM5108" s="9">
        <f t="shared" si="3119"/>
        <v>7</v>
      </c>
      <c r="AN5108" s="2">
        <v>43747.329861111109</v>
      </c>
      <c r="AO5108">
        <v>7274</v>
      </c>
      <c r="AP5108" s="1">
        <v>3700</v>
      </c>
      <c r="AQ5108" t="s">
        <v>4</v>
      </c>
    </row>
    <row r="5109" spans="1:43" x14ac:dyDescent="0.3">
      <c r="A5109" t="str">
        <f t="shared" ca="1" si="3083"/>
        <v>FY2020 Q4 Sep</v>
      </c>
      <c r="B5109">
        <f t="shared" ca="1" si="3084"/>
        <v>2020</v>
      </c>
      <c r="C5109" s="8" t="str">
        <f t="shared" ca="1" si="3085"/>
        <v>Sep</v>
      </c>
      <c r="D5109" s="8" t="str">
        <f t="shared" ca="1" si="3086"/>
        <v>Q4</v>
      </c>
      <c r="E5109">
        <f t="shared" ca="1" si="3087"/>
        <v>12</v>
      </c>
      <c r="F5109">
        <f t="shared" ca="1" si="3088"/>
        <v>4</v>
      </c>
      <c r="G5109">
        <f t="shared" ca="1" si="3089"/>
        <v>202012</v>
      </c>
      <c r="H5109">
        <f t="shared" ca="1" si="3090"/>
        <v>202004</v>
      </c>
      <c r="I5109" t="str">
        <f t="shared" ca="1" si="3091"/>
        <v>FY2020 Q3 Sep</v>
      </c>
      <c r="J5109">
        <f t="shared" ca="1" si="3092"/>
        <v>2020</v>
      </c>
      <c r="K5109" s="8" t="str">
        <f t="shared" ca="1" si="3093"/>
        <v>Sep</v>
      </c>
      <c r="L5109" s="8" t="str">
        <f t="shared" ca="1" si="3094"/>
        <v>Q3</v>
      </c>
      <c r="M5109">
        <f t="shared" ca="1" si="3095"/>
        <v>9</v>
      </c>
      <c r="N5109">
        <f t="shared" ca="1" si="3096"/>
        <v>3</v>
      </c>
      <c r="O5109">
        <f t="shared" ca="1" si="3097"/>
        <v>202009</v>
      </c>
      <c r="P5109">
        <f t="shared" ca="1" si="3098"/>
        <v>202003</v>
      </c>
      <c r="Q5109" t="str">
        <f t="shared" si="3099"/>
        <v>FY2020 Q2 Feb</v>
      </c>
      <c r="R5109">
        <f t="shared" si="3100"/>
        <v>2020</v>
      </c>
      <c r="S5109" s="8" t="str">
        <f t="shared" si="3101"/>
        <v>Feb</v>
      </c>
      <c r="T5109" s="8" t="str">
        <f t="shared" si="3102"/>
        <v>Q2</v>
      </c>
      <c r="U5109">
        <f t="shared" si="3103"/>
        <v>5</v>
      </c>
      <c r="V5109">
        <f t="shared" si="3104"/>
        <v>2</v>
      </c>
      <c r="W5109">
        <f t="shared" si="3105"/>
        <v>202005</v>
      </c>
      <c r="X5109">
        <f t="shared" si="3106"/>
        <v>202002</v>
      </c>
      <c r="Y5109" t="str">
        <f t="shared" si="3107"/>
        <v>FY2020 Q1 Feb</v>
      </c>
      <c r="Z5109">
        <f t="shared" si="3108"/>
        <v>2020</v>
      </c>
      <c r="AA5109" s="8" t="str">
        <f t="shared" si="3109"/>
        <v>Feb</v>
      </c>
      <c r="AB5109" s="8" t="str">
        <f t="shared" si="3110"/>
        <v>Q1</v>
      </c>
      <c r="AC5109">
        <f t="shared" si="3111"/>
        <v>2</v>
      </c>
      <c r="AD5109">
        <f t="shared" si="3112"/>
        <v>1</v>
      </c>
      <c r="AE5109">
        <f t="shared" si="3113"/>
        <v>202002</v>
      </c>
      <c r="AF5109">
        <f t="shared" si="3114"/>
        <v>202001</v>
      </c>
      <c r="AG5109" s="9">
        <f t="shared" ca="1" si="3115"/>
        <v>0</v>
      </c>
      <c r="AH5109">
        <f t="shared" ca="1" si="3120"/>
        <v>2</v>
      </c>
      <c r="AI5109" s="9">
        <f t="shared" ca="1" si="3121"/>
        <v>7</v>
      </c>
      <c r="AJ5109" s="9">
        <f t="shared" ca="1" si="3116"/>
        <v>0</v>
      </c>
      <c r="AK5109" s="9">
        <f t="shared" si="3117"/>
        <v>4</v>
      </c>
      <c r="AL5109" s="9">
        <f t="shared" si="3118"/>
        <v>7</v>
      </c>
      <c r="AM5109" s="9">
        <f t="shared" si="3119"/>
        <v>13</v>
      </c>
      <c r="AN5109" s="2">
        <v>43873.57708333333</v>
      </c>
      <c r="AO5109">
        <v>8012</v>
      </c>
      <c r="AP5109" s="1">
        <v>3700</v>
      </c>
      <c r="AQ5109" t="s">
        <v>4</v>
      </c>
    </row>
    <row r="5110" spans="1:43" x14ac:dyDescent="0.3">
      <c r="A5110" t="str">
        <f t="shared" ca="1" si="3083"/>
        <v>FY2020 Q4 Sep</v>
      </c>
      <c r="B5110">
        <f t="shared" ca="1" si="3084"/>
        <v>2020</v>
      </c>
      <c r="C5110" s="8" t="str">
        <f t="shared" ca="1" si="3085"/>
        <v>Sep</v>
      </c>
      <c r="D5110" s="8" t="str">
        <f t="shared" ca="1" si="3086"/>
        <v>Q4</v>
      </c>
      <c r="E5110">
        <f t="shared" ca="1" si="3087"/>
        <v>12</v>
      </c>
      <c r="F5110">
        <f t="shared" ca="1" si="3088"/>
        <v>4</v>
      </c>
      <c r="G5110">
        <f t="shared" ca="1" si="3089"/>
        <v>202012</v>
      </c>
      <c r="H5110">
        <f t="shared" ca="1" si="3090"/>
        <v>202004</v>
      </c>
      <c r="I5110" t="str">
        <f t="shared" ca="1" si="3091"/>
        <v>FY2020 Q3 Sep</v>
      </c>
      <c r="J5110">
        <f t="shared" ca="1" si="3092"/>
        <v>2020</v>
      </c>
      <c r="K5110" s="8" t="str">
        <f t="shared" ca="1" si="3093"/>
        <v>Sep</v>
      </c>
      <c r="L5110" s="8" t="str">
        <f t="shared" ca="1" si="3094"/>
        <v>Q3</v>
      </c>
      <c r="M5110">
        <f t="shared" ca="1" si="3095"/>
        <v>9</v>
      </c>
      <c r="N5110">
        <f t="shared" ca="1" si="3096"/>
        <v>3</v>
      </c>
      <c r="O5110">
        <f t="shared" ca="1" si="3097"/>
        <v>202009</v>
      </c>
      <c r="P5110">
        <f t="shared" ca="1" si="3098"/>
        <v>202003</v>
      </c>
      <c r="Q5110" t="str">
        <f t="shared" si="3099"/>
        <v>FY2020 Q2 Jan</v>
      </c>
      <c r="R5110">
        <f t="shared" si="3100"/>
        <v>2020</v>
      </c>
      <c r="S5110" s="8" t="str">
        <f t="shared" si="3101"/>
        <v>Jan</v>
      </c>
      <c r="T5110" s="8" t="str">
        <f t="shared" si="3102"/>
        <v>Q2</v>
      </c>
      <c r="U5110">
        <f t="shared" si="3103"/>
        <v>4</v>
      </c>
      <c r="V5110">
        <f t="shared" si="3104"/>
        <v>2</v>
      </c>
      <c r="W5110">
        <f t="shared" si="3105"/>
        <v>202004</v>
      </c>
      <c r="X5110">
        <f t="shared" si="3106"/>
        <v>202002</v>
      </c>
      <c r="Y5110" t="str">
        <f t="shared" si="3107"/>
        <v>FY2020 Q1 Jan</v>
      </c>
      <c r="Z5110">
        <f t="shared" si="3108"/>
        <v>2020</v>
      </c>
      <c r="AA5110" s="8" t="str">
        <f t="shared" si="3109"/>
        <v>Jan</v>
      </c>
      <c r="AB5110" s="8" t="str">
        <f t="shared" si="3110"/>
        <v>Q1</v>
      </c>
      <c r="AC5110">
        <f t="shared" si="3111"/>
        <v>1</v>
      </c>
      <c r="AD5110">
        <f t="shared" si="3112"/>
        <v>1</v>
      </c>
      <c r="AE5110">
        <f t="shared" si="3113"/>
        <v>202001</v>
      </c>
      <c r="AF5110">
        <f t="shared" si="3114"/>
        <v>202001</v>
      </c>
      <c r="AG5110" s="9">
        <f t="shared" ca="1" si="3115"/>
        <v>0</v>
      </c>
      <c r="AH5110">
        <f t="shared" ca="1" si="3120"/>
        <v>3</v>
      </c>
      <c r="AI5110" s="9">
        <f t="shared" ca="1" si="3121"/>
        <v>8</v>
      </c>
      <c r="AJ5110" s="9">
        <f t="shared" ca="1" si="3116"/>
        <v>0</v>
      </c>
      <c r="AK5110" s="9">
        <f t="shared" si="3117"/>
        <v>4</v>
      </c>
      <c r="AL5110" s="9">
        <f t="shared" si="3118"/>
        <v>5</v>
      </c>
      <c r="AM5110" s="9">
        <f t="shared" si="3119"/>
        <v>12</v>
      </c>
      <c r="AN5110" s="2">
        <v>43859.537499999999</v>
      </c>
      <c r="AO5110">
        <v>8299</v>
      </c>
      <c r="AP5110" s="1">
        <v>3700</v>
      </c>
      <c r="AQ5110" t="s">
        <v>4</v>
      </c>
    </row>
    <row r="5111" spans="1:43" x14ac:dyDescent="0.3">
      <c r="A5111" t="str">
        <f t="shared" ca="1" si="3083"/>
        <v>FY2020 Q4 Sep</v>
      </c>
      <c r="B5111">
        <f t="shared" ca="1" si="3084"/>
        <v>2020</v>
      </c>
      <c r="C5111" s="8" t="str">
        <f t="shared" ca="1" si="3085"/>
        <v>Sep</v>
      </c>
      <c r="D5111" s="8" t="str">
        <f t="shared" ca="1" si="3086"/>
        <v>Q4</v>
      </c>
      <c r="E5111">
        <f t="shared" ca="1" si="3087"/>
        <v>12</v>
      </c>
      <c r="F5111">
        <f t="shared" ca="1" si="3088"/>
        <v>4</v>
      </c>
      <c r="G5111">
        <f t="shared" ca="1" si="3089"/>
        <v>202012</v>
      </c>
      <c r="H5111">
        <f t="shared" ca="1" si="3090"/>
        <v>202004</v>
      </c>
      <c r="I5111" t="str">
        <f t="shared" ca="1" si="3091"/>
        <v>FY2020 Q3 Sep</v>
      </c>
      <c r="J5111">
        <f t="shared" ca="1" si="3092"/>
        <v>2020</v>
      </c>
      <c r="K5111" s="8" t="str">
        <f t="shared" ca="1" si="3093"/>
        <v>Sep</v>
      </c>
      <c r="L5111" s="8" t="str">
        <f t="shared" ca="1" si="3094"/>
        <v>Q3</v>
      </c>
      <c r="M5111">
        <f t="shared" ca="1" si="3095"/>
        <v>9</v>
      </c>
      <c r="N5111">
        <f t="shared" ca="1" si="3096"/>
        <v>3</v>
      </c>
      <c r="O5111">
        <f t="shared" ca="1" si="3097"/>
        <v>202009</v>
      </c>
      <c r="P5111">
        <f t="shared" ca="1" si="3098"/>
        <v>202003</v>
      </c>
      <c r="Q5111" t="str">
        <f t="shared" si="3099"/>
        <v>FY2020 Q1 Nov</v>
      </c>
      <c r="R5111">
        <f t="shared" si="3100"/>
        <v>2020</v>
      </c>
      <c r="S5111" s="8" t="str">
        <f t="shared" si="3101"/>
        <v>Nov</v>
      </c>
      <c r="T5111" s="8" t="str">
        <f t="shared" si="3102"/>
        <v>Q1</v>
      </c>
      <c r="U5111">
        <f t="shared" si="3103"/>
        <v>2</v>
      </c>
      <c r="V5111">
        <f t="shared" si="3104"/>
        <v>1</v>
      </c>
      <c r="W5111">
        <f t="shared" si="3105"/>
        <v>202002</v>
      </c>
      <c r="X5111">
        <f t="shared" si="3106"/>
        <v>202001</v>
      </c>
      <c r="Y5111" t="str">
        <f t="shared" si="3107"/>
        <v>FY2019 Q4 Nov</v>
      </c>
      <c r="Z5111">
        <f t="shared" si="3108"/>
        <v>2019</v>
      </c>
      <c r="AA5111" s="8" t="str">
        <f t="shared" si="3109"/>
        <v>Nov</v>
      </c>
      <c r="AB5111" s="8" t="str">
        <f t="shared" si="3110"/>
        <v>Q4</v>
      </c>
      <c r="AC5111">
        <f t="shared" si="3111"/>
        <v>11</v>
      </c>
      <c r="AD5111">
        <f t="shared" si="3112"/>
        <v>4</v>
      </c>
      <c r="AE5111">
        <f t="shared" si="3113"/>
        <v>201911</v>
      </c>
      <c r="AF5111">
        <f t="shared" si="3114"/>
        <v>201904</v>
      </c>
      <c r="AG5111" s="9">
        <f t="shared" ca="1" si="3115"/>
        <v>0</v>
      </c>
      <c r="AH5111">
        <f t="shared" ca="1" si="3120"/>
        <v>3</v>
      </c>
      <c r="AI5111" s="9">
        <f t="shared" ca="1" si="3121"/>
        <v>10</v>
      </c>
      <c r="AJ5111" s="9">
        <f t="shared" ca="1" si="3116"/>
        <v>1</v>
      </c>
      <c r="AK5111" s="9">
        <f t="shared" si="3117"/>
        <v>4</v>
      </c>
      <c r="AL5111" s="9">
        <f t="shared" si="3118"/>
        <v>46</v>
      </c>
      <c r="AM5111" s="9">
        <f t="shared" si="3119"/>
        <v>15</v>
      </c>
      <c r="AN5111" s="2">
        <v>43782.661111111112</v>
      </c>
      <c r="AO5111">
        <v>8588</v>
      </c>
      <c r="AP5111" s="1">
        <v>3700</v>
      </c>
      <c r="AQ5111" t="s">
        <v>4</v>
      </c>
    </row>
    <row r="5112" spans="1:43" x14ac:dyDescent="0.3">
      <c r="A5112" t="str">
        <f t="shared" ca="1" si="3083"/>
        <v>FY2020 Q4 Sep</v>
      </c>
      <c r="B5112">
        <f t="shared" ca="1" si="3084"/>
        <v>2020</v>
      </c>
      <c r="C5112" s="8" t="str">
        <f t="shared" ca="1" si="3085"/>
        <v>Sep</v>
      </c>
      <c r="D5112" s="8" t="str">
        <f t="shared" ca="1" si="3086"/>
        <v>Q4</v>
      </c>
      <c r="E5112">
        <f t="shared" ca="1" si="3087"/>
        <v>12</v>
      </c>
      <c r="F5112">
        <f t="shared" ca="1" si="3088"/>
        <v>4</v>
      </c>
      <c r="G5112">
        <f t="shared" ca="1" si="3089"/>
        <v>202012</v>
      </c>
      <c r="H5112">
        <f t="shared" ca="1" si="3090"/>
        <v>202004</v>
      </c>
      <c r="I5112" t="str">
        <f t="shared" ca="1" si="3091"/>
        <v>FY2020 Q3 Sep</v>
      </c>
      <c r="J5112">
        <f t="shared" ca="1" si="3092"/>
        <v>2020</v>
      </c>
      <c r="K5112" s="8" t="str">
        <f t="shared" ca="1" si="3093"/>
        <v>Sep</v>
      </c>
      <c r="L5112" s="8" t="str">
        <f t="shared" ca="1" si="3094"/>
        <v>Q3</v>
      </c>
      <c r="M5112">
        <f t="shared" ca="1" si="3095"/>
        <v>9</v>
      </c>
      <c r="N5112">
        <f t="shared" ca="1" si="3096"/>
        <v>3</v>
      </c>
      <c r="O5112">
        <f t="shared" ca="1" si="3097"/>
        <v>202009</v>
      </c>
      <c r="P5112">
        <f t="shared" ca="1" si="3098"/>
        <v>202003</v>
      </c>
      <c r="Q5112" t="str">
        <f t="shared" si="3099"/>
        <v>FY2020 Q2 Jan</v>
      </c>
      <c r="R5112">
        <f t="shared" si="3100"/>
        <v>2020</v>
      </c>
      <c r="S5112" s="8" t="str">
        <f t="shared" si="3101"/>
        <v>Jan</v>
      </c>
      <c r="T5112" s="8" t="str">
        <f t="shared" si="3102"/>
        <v>Q2</v>
      </c>
      <c r="U5112">
        <f t="shared" si="3103"/>
        <v>4</v>
      </c>
      <c r="V5112">
        <f t="shared" si="3104"/>
        <v>2</v>
      </c>
      <c r="W5112">
        <f t="shared" si="3105"/>
        <v>202004</v>
      </c>
      <c r="X5112">
        <f t="shared" si="3106"/>
        <v>202002</v>
      </c>
      <c r="Y5112" t="str">
        <f t="shared" si="3107"/>
        <v>FY2020 Q1 Jan</v>
      </c>
      <c r="Z5112">
        <f t="shared" si="3108"/>
        <v>2020</v>
      </c>
      <c r="AA5112" s="8" t="str">
        <f t="shared" si="3109"/>
        <v>Jan</v>
      </c>
      <c r="AB5112" s="8" t="str">
        <f t="shared" si="3110"/>
        <v>Q1</v>
      </c>
      <c r="AC5112">
        <f t="shared" si="3111"/>
        <v>1</v>
      </c>
      <c r="AD5112">
        <f t="shared" si="3112"/>
        <v>1</v>
      </c>
      <c r="AE5112">
        <f t="shared" si="3113"/>
        <v>202001</v>
      </c>
      <c r="AF5112">
        <f t="shared" si="3114"/>
        <v>202001</v>
      </c>
      <c r="AG5112" s="9">
        <f t="shared" ca="1" si="3115"/>
        <v>0</v>
      </c>
      <c r="AH5112">
        <f t="shared" ca="1" si="3120"/>
        <v>3</v>
      </c>
      <c r="AI5112" s="9">
        <f t="shared" ca="1" si="3121"/>
        <v>8</v>
      </c>
      <c r="AJ5112" s="9">
        <f t="shared" ca="1" si="3116"/>
        <v>0</v>
      </c>
      <c r="AK5112" s="9">
        <f t="shared" si="3117"/>
        <v>3</v>
      </c>
      <c r="AL5112" s="9">
        <f t="shared" si="3118"/>
        <v>5</v>
      </c>
      <c r="AM5112" s="9">
        <f t="shared" si="3119"/>
        <v>15</v>
      </c>
      <c r="AN5112" s="2">
        <v>43858.65347222222</v>
      </c>
      <c r="AO5112">
        <v>8588</v>
      </c>
      <c r="AP5112" s="1">
        <v>3700</v>
      </c>
      <c r="AQ5112" t="s">
        <v>4</v>
      </c>
    </row>
    <row r="5113" spans="1:43" x14ac:dyDescent="0.3">
      <c r="A5113" t="str">
        <f t="shared" ca="1" si="3083"/>
        <v>FY2020 Q4 Sep</v>
      </c>
      <c r="B5113">
        <f t="shared" ca="1" si="3084"/>
        <v>2020</v>
      </c>
      <c r="C5113" s="8" t="str">
        <f t="shared" ca="1" si="3085"/>
        <v>Sep</v>
      </c>
      <c r="D5113" s="8" t="str">
        <f t="shared" ca="1" si="3086"/>
        <v>Q4</v>
      </c>
      <c r="E5113">
        <f t="shared" ca="1" si="3087"/>
        <v>12</v>
      </c>
      <c r="F5113">
        <f t="shared" ca="1" si="3088"/>
        <v>4</v>
      </c>
      <c r="G5113">
        <f t="shared" ca="1" si="3089"/>
        <v>202012</v>
      </c>
      <c r="H5113">
        <f t="shared" ca="1" si="3090"/>
        <v>202004</v>
      </c>
      <c r="I5113" t="str">
        <f t="shared" ca="1" si="3091"/>
        <v>FY2020 Q3 Sep</v>
      </c>
      <c r="J5113">
        <f t="shared" ca="1" si="3092"/>
        <v>2020</v>
      </c>
      <c r="K5113" s="8" t="str">
        <f t="shared" ca="1" si="3093"/>
        <v>Sep</v>
      </c>
      <c r="L5113" s="8" t="str">
        <f t="shared" ca="1" si="3094"/>
        <v>Q3</v>
      </c>
      <c r="M5113">
        <f t="shared" ca="1" si="3095"/>
        <v>9</v>
      </c>
      <c r="N5113">
        <f t="shared" ca="1" si="3096"/>
        <v>3</v>
      </c>
      <c r="O5113">
        <f t="shared" ca="1" si="3097"/>
        <v>202009</v>
      </c>
      <c r="P5113">
        <f t="shared" ca="1" si="3098"/>
        <v>202003</v>
      </c>
      <c r="Q5113" t="str">
        <f t="shared" si="3099"/>
        <v>FY2020 Q1 Oct</v>
      </c>
      <c r="R5113">
        <f t="shared" si="3100"/>
        <v>2020</v>
      </c>
      <c r="S5113" s="8" t="str">
        <f t="shared" si="3101"/>
        <v>Oct</v>
      </c>
      <c r="T5113" s="8" t="str">
        <f t="shared" si="3102"/>
        <v>Q1</v>
      </c>
      <c r="U5113">
        <f t="shared" si="3103"/>
        <v>1</v>
      </c>
      <c r="V5113">
        <f t="shared" si="3104"/>
        <v>1</v>
      </c>
      <c r="W5113">
        <f t="shared" si="3105"/>
        <v>202001</v>
      </c>
      <c r="X5113">
        <f t="shared" si="3106"/>
        <v>202001</v>
      </c>
      <c r="Y5113" t="str">
        <f t="shared" si="3107"/>
        <v>FY2019 Q4 Oct</v>
      </c>
      <c r="Z5113">
        <f t="shared" si="3108"/>
        <v>2019</v>
      </c>
      <c r="AA5113" s="8" t="str">
        <f t="shared" si="3109"/>
        <v>Oct</v>
      </c>
      <c r="AB5113" s="8" t="str">
        <f t="shared" si="3110"/>
        <v>Q4</v>
      </c>
      <c r="AC5113">
        <f t="shared" si="3111"/>
        <v>10</v>
      </c>
      <c r="AD5113">
        <f t="shared" si="3112"/>
        <v>4</v>
      </c>
      <c r="AE5113">
        <f t="shared" si="3113"/>
        <v>201910</v>
      </c>
      <c r="AF5113">
        <f t="shared" si="3114"/>
        <v>201904</v>
      </c>
      <c r="AG5113" s="9">
        <f t="shared" ca="1" si="3115"/>
        <v>0</v>
      </c>
      <c r="AH5113">
        <f t="shared" ca="1" si="3120"/>
        <v>4</v>
      </c>
      <c r="AI5113" s="9">
        <f t="shared" ca="1" si="3121"/>
        <v>11</v>
      </c>
      <c r="AJ5113" s="9">
        <f t="shared" ca="1" si="3116"/>
        <v>1</v>
      </c>
      <c r="AK5113" s="9">
        <f t="shared" si="3117"/>
        <v>5</v>
      </c>
      <c r="AL5113" s="9">
        <f t="shared" si="3118"/>
        <v>42</v>
      </c>
      <c r="AM5113" s="9">
        <f t="shared" si="3119"/>
        <v>13</v>
      </c>
      <c r="AN5113" s="2">
        <v>43755.550694444442</v>
      </c>
      <c r="AO5113">
        <v>2452</v>
      </c>
      <c r="AP5113" s="1">
        <v>3600</v>
      </c>
      <c r="AQ5113" t="s">
        <v>4</v>
      </c>
    </row>
    <row r="5114" spans="1:43" x14ac:dyDescent="0.3">
      <c r="A5114" t="str">
        <f t="shared" ca="1" si="3083"/>
        <v>FY2020 Q4 Sep</v>
      </c>
      <c r="B5114">
        <f t="shared" ca="1" si="3084"/>
        <v>2020</v>
      </c>
      <c r="C5114" s="8" t="str">
        <f t="shared" ca="1" si="3085"/>
        <v>Sep</v>
      </c>
      <c r="D5114" s="8" t="str">
        <f t="shared" ca="1" si="3086"/>
        <v>Q4</v>
      </c>
      <c r="E5114">
        <f t="shared" ca="1" si="3087"/>
        <v>12</v>
      </c>
      <c r="F5114">
        <f t="shared" ca="1" si="3088"/>
        <v>4</v>
      </c>
      <c r="G5114">
        <f t="shared" ca="1" si="3089"/>
        <v>202012</v>
      </c>
      <c r="H5114">
        <f t="shared" ca="1" si="3090"/>
        <v>202004</v>
      </c>
      <c r="I5114" t="str">
        <f t="shared" ca="1" si="3091"/>
        <v>FY2020 Q3 Sep</v>
      </c>
      <c r="J5114">
        <f t="shared" ca="1" si="3092"/>
        <v>2020</v>
      </c>
      <c r="K5114" s="8" t="str">
        <f t="shared" ca="1" si="3093"/>
        <v>Sep</v>
      </c>
      <c r="L5114" s="8" t="str">
        <f t="shared" ca="1" si="3094"/>
        <v>Q3</v>
      </c>
      <c r="M5114">
        <f t="shared" ca="1" si="3095"/>
        <v>9</v>
      </c>
      <c r="N5114">
        <f t="shared" ca="1" si="3096"/>
        <v>3</v>
      </c>
      <c r="O5114">
        <f t="shared" ca="1" si="3097"/>
        <v>202009</v>
      </c>
      <c r="P5114">
        <f t="shared" ca="1" si="3098"/>
        <v>202003</v>
      </c>
      <c r="Q5114" t="str">
        <f t="shared" si="3099"/>
        <v>FY2020 Q2 Feb</v>
      </c>
      <c r="R5114">
        <f t="shared" si="3100"/>
        <v>2020</v>
      </c>
      <c r="S5114" s="8" t="str">
        <f t="shared" si="3101"/>
        <v>Feb</v>
      </c>
      <c r="T5114" s="8" t="str">
        <f t="shared" si="3102"/>
        <v>Q2</v>
      </c>
      <c r="U5114">
        <f t="shared" si="3103"/>
        <v>5</v>
      </c>
      <c r="V5114">
        <f t="shared" si="3104"/>
        <v>2</v>
      </c>
      <c r="W5114">
        <f t="shared" si="3105"/>
        <v>202005</v>
      </c>
      <c r="X5114">
        <f t="shared" si="3106"/>
        <v>202002</v>
      </c>
      <c r="Y5114" t="str">
        <f t="shared" si="3107"/>
        <v>FY2020 Q1 Feb</v>
      </c>
      <c r="Z5114">
        <f t="shared" si="3108"/>
        <v>2020</v>
      </c>
      <c r="AA5114" s="8" t="str">
        <f t="shared" si="3109"/>
        <v>Feb</v>
      </c>
      <c r="AB5114" s="8" t="str">
        <f t="shared" si="3110"/>
        <v>Q1</v>
      </c>
      <c r="AC5114">
        <f t="shared" si="3111"/>
        <v>2</v>
      </c>
      <c r="AD5114">
        <f t="shared" si="3112"/>
        <v>1</v>
      </c>
      <c r="AE5114">
        <f t="shared" si="3113"/>
        <v>202002</v>
      </c>
      <c r="AF5114">
        <f t="shared" si="3114"/>
        <v>202001</v>
      </c>
      <c r="AG5114" s="9">
        <f t="shared" ca="1" si="3115"/>
        <v>0</v>
      </c>
      <c r="AH5114">
        <f t="shared" ca="1" si="3120"/>
        <v>2</v>
      </c>
      <c r="AI5114" s="9">
        <f t="shared" ca="1" si="3121"/>
        <v>7</v>
      </c>
      <c r="AJ5114" s="9">
        <f t="shared" ca="1" si="3116"/>
        <v>0</v>
      </c>
      <c r="AK5114" s="9">
        <f t="shared" si="3117"/>
        <v>4</v>
      </c>
      <c r="AL5114" s="9">
        <f t="shared" si="3118"/>
        <v>7</v>
      </c>
      <c r="AM5114" s="9">
        <f t="shared" si="3119"/>
        <v>16</v>
      </c>
      <c r="AN5114" s="2">
        <v>43873.677083333336</v>
      </c>
      <c r="AO5114">
        <v>4166</v>
      </c>
      <c r="AP5114" s="1">
        <v>3600</v>
      </c>
      <c r="AQ5114" t="s">
        <v>4</v>
      </c>
    </row>
    <row r="5115" spans="1:43" x14ac:dyDescent="0.3">
      <c r="A5115" t="str">
        <f t="shared" ca="1" si="3083"/>
        <v>FY2020 Q4 Sep</v>
      </c>
      <c r="B5115">
        <f t="shared" ca="1" si="3084"/>
        <v>2020</v>
      </c>
      <c r="C5115" s="8" t="str">
        <f t="shared" ca="1" si="3085"/>
        <v>Sep</v>
      </c>
      <c r="D5115" s="8" t="str">
        <f t="shared" ca="1" si="3086"/>
        <v>Q4</v>
      </c>
      <c r="E5115">
        <f t="shared" ca="1" si="3087"/>
        <v>12</v>
      </c>
      <c r="F5115">
        <f t="shared" ca="1" si="3088"/>
        <v>4</v>
      </c>
      <c r="G5115">
        <f t="shared" ca="1" si="3089"/>
        <v>202012</v>
      </c>
      <c r="H5115">
        <f t="shared" ca="1" si="3090"/>
        <v>202004</v>
      </c>
      <c r="I5115" t="str">
        <f t="shared" ca="1" si="3091"/>
        <v>FY2020 Q3 Sep</v>
      </c>
      <c r="J5115">
        <f t="shared" ca="1" si="3092"/>
        <v>2020</v>
      </c>
      <c r="K5115" s="8" t="str">
        <f t="shared" ca="1" si="3093"/>
        <v>Sep</v>
      </c>
      <c r="L5115" s="8" t="str">
        <f t="shared" ca="1" si="3094"/>
        <v>Q3</v>
      </c>
      <c r="M5115">
        <f t="shared" ca="1" si="3095"/>
        <v>9</v>
      </c>
      <c r="N5115">
        <f t="shared" ca="1" si="3096"/>
        <v>3</v>
      </c>
      <c r="O5115">
        <f t="shared" ca="1" si="3097"/>
        <v>202009</v>
      </c>
      <c r="P5115">
        <f t="shared" ca="1" si="3098"/>
        <v>202003</v>
      </c>
      <c r="Q5115" t="str">
        <f t="shared" si="3099"/>
        <v>FY2020 Q2 Mar</v>
      </c>
      <c r="R5115">
        <f t="shared" si="3100"/>
        <v>2020</v>
      </c>
      <c r="S5115" s="8" t="str">
        <f t="shared" si="3101"/>
        <v>Mar</v>
      </c>
      <c r="T5115" s="8" t="str">
        <f t="shared" si="3102"/>
        <v>Q2</v>
      </c>
      <c r="U5115">
        <f t="shared" si="3103"/>
        <v>6</v>
      </c>
      <c r="V5115">
        <f t="shared" si="3104"/>
        <v>2</v>
      </c>
      <c r="W5115">
        <f t="shared" si="3105"/>
        <v>202006</v>
      </c>
      <c r="X5115">
        <f t="shared" si="3106"/>
        <v>202002</v>
      </c>
      <c r="Y5115" t="str">
        <f t="shared" si="3107"/>
        <v>FY2020 Q1 Mar</v>
      </c>
      <c r="Z5115">
        <f t="shared" si="3108"/>
        <v>2020</v>
      </c>
      <c r="AA5115" s="8" t="str">
        <f t="shared" si="3109"/>
        <v>Mar</v>
      </c>
      <c r="AB5115" s="8" t="str">
        <f t="shared" si="3110"/>
        <v>Q1</v>
      </c>
      <c r="AC5115">
        <f t="shared" si="3111"/>
        <v>3</v>
      </c>
      <c r="AD5115">
        <f t="shared" si="3112"/>
        <v>1</v>
      </c>
      <c r="AE5115">
        <f t="shared" si="3113"/>
        <v>202003</v>
      </c>
      <c r="AF5115">
        <f t="shared" si="3114"/>
        <v>202001</v>
      </c>
      <c r="AG5115" s="9">
        <f t="shared" ca="1" si="3115"/>
        <v>0</v>
      </c>
      <c r="AH5115">
        <f t="shared" ca="1" si="3120"/>
        <v>2</v>
      </c>
      <c r="AI5115" s="9">
        <f t="shared" ca="1" si="3121"/>
        <v>6</v>
      </c>
      <c r="AJ5115" s="9">
        <f t="shared" ca="1" si="3116"/>
        <v>0</v>
      </c>
      <c r="AK5115" s="9">
        <f t="shared" si="3117"/>
        <v>5</v>
      </c>
      <c r="AL5115" s="9">
        <f t="shared" si="3118"/>
        <v>10</v>
      </c>
      <c r="AM5115" s="9">
        <f t="shared" si="3119"/>
        <v>15</v>
      </c>
      <c r="AN5115" s="2">
        <v>43895.640972222223</v>
      </c>
      <c r="AO5115">
        <v>4648</v>
      </c>
      <c r="AP5115" s="1">
        <v>3600</v>
      </c>
      <c r="AQ5115" t="s">
        <v>4</v>
      </c>
    </row>
    <row r="5116" spans="1:43" x14ac:dyDescent="0.3">
      <c r="A5116" t="str">
        <f t="shared" ca="1" si="3083"/>
        <v>FY2020 Q4 Sep</v>
      </c>
      <c r="B5116">
        <f t="shared" ca="1" si="3084"/>
        <v>2020</v>
      </c>
      <c r="C5116" s="8" t="str">
        <f t="shared" ca="1" si="3085"/>
        <v>Sep</v>
      </c>
      <c r="D5116" s="8" t="str">
        <f t="shared" ca="1" si="3086"/>
        <v>Q4</v>
      </c>
      <c r="E5116">
        <f t="shared" ca="1" si="3087"/>
        <v>12</v>
      </c>
      <c r="F5116">
        <f t="shared" ca="1" si="3088"/>
        <v>4</v>
      </c>
      <c r="G5116">
        <f t="shared" ca="1" si="3089"/>
        <v>202012</v>
      </c>
      <c r="H5116">
        <f t="shared" ca="1" si="3090"/>
        <v>202004</v>
      </c>
      <c r="I5116" t="str">
        <f t="shared" ca="1" si="3091"/>
        <v>FY2020 Q3 Sep</v>
      </c>
      <c r="J5116">
        <f t="shared" ca="1" si="3092"/>
        <v>2020</v>
      </c>
      <c r="K5116" s="8" t="str">
        <f t="shared" ca="1" si="3093"/>
        <v>Sep</v>
      </c>
      <c r="L5116" s="8" t="str">
        <f t="shared" ca="1" si="3094"/>
        <v>Q3</v>
      </c>
      <c r="M5116">
        <f t="shared" ca="1" si="3095"/>
        <v>9</v>
      </c>
      <c r="N5116">
        <f t="shared" ca="1" si="3096"/>
        <v>3</v>
      </c>
      <c r="O5116">
        <f t="shared" ca="1" si="3097"/>
        <v>202009</v>
      </c>
      <c r="P5116">
        <f t="shared" ca="1" si="3098"/>
        <v>202003</v>
      </c>
      <c r="Q5116" t="str">
        <f t="shared" si="3099"/>
        <v>FY2020 Q1 Nov</v>
      </c>
      <c r="R5116">
        <f t="shared" si="3100"/>
        <v>2020</v>
      </c>
      <c r="S5116" s="8" t="str">
        <f t="shared" si="3101"/>
        <v>Nov</v>
      </c>
      <c r="T5116" s="8" t="str">
        <f t="shared" si="3102"/>
        <v>Q1</v>
      </c>
      <c r="U5116">
        <f t="shared" si="3103"/>
        <v>2</v>
      </c>
      <c r="V5116">
        <f t="shared" si="3104"/>
        <v>1</v>
      </c>
      <c r="W5116">
        <f t="shared" si="3105"/>
        <v>202002</v>
      </c>
      <c r="X5116">
        <f t="shared" si="3106"/>
        <v>202001</v>
      </c>
      <c r="Y5116" t="str">
        <f t="shared" si="3107"/>
        <v>FY2019 Q4 Nov</v>
      </c>
      <c r="Z5116">
        <f t="shared" si="3108"/>
        <v>2019</v>
      </c>
      <c r="AA5116" s="8" t="str">
        <f t="shared" si="3109"/>
        <v>Nov</v>
      </c>
      <c r="AB5116" s="8" t="str">
        <f t="shared" si="3110"/>
        <v>Q4</v>
      </c>
      <c r="AC5116">
        <f t="shared" si="3111"/>
        <v>11</v>
      </c>
      <c r="AD5116">
        <f t="shared" si="3112"/>
        <v>4</v>
      </c>
      <c r="AE5116">
        <f t="shared" si="3113"/>
        <v>201911</v>
      </c>
      <c r="AF5116">
        <f t="shared" si="3114"/>
        <v>201904</v>
      </c>
      <c r="AG5116" s="9">
        <f t="shared" ca="1" si="3115"/>
        <v>0</v>
      </c>
      <c r="AH5116">
        <f t="shared" ca="1" si="3120"/>
        <v>3</v>
      </c>
      <c r="AI5116" s="9">
        <f t="shared" ca="1" si="3121"/>
        <v>10</v>
      </c>
      <c r="AJ5116" s="9">
        <f t="shared" ca="1" si="3116"/>
        <v>1</v>
      </c>
      <c r="AK5116" s="9">
        <f t="shared" si="3117"/>
        <v>4</v>
      </c>
      <c r="AL5116" s="9">
        <f t="shared" si="3118"/>
        <v>45</v>
      </c>
      <c r="AM5116" s="9">
        <f t="shared" si="3119"/>
        <v>13</v>
      </c>
      <c r="AN5116" s="2">
        <v>43775.553472222222</v>
      </c>
      <c r="AO5116">
        <v>5385</v>
      </c>
      <c r="AP5116" s="1">
        <v>3600</v>
      </c>
      <c r="AQ5116" t="s">
        <v>4</v>
      </c>
    </row>
    <row r="5117" spans="1:43" x14ac:dyDescent="0.3">
      <c r="A5117" t="str">
        <f t="shared" ca="1" si="3083"/>
        <v>FY2020 Q4 Sep</v>
      </c>
      <c r="B5117">
        <f t="shared" ca="1" si="3084"/>
        <v>2020</v>
      </c>
      <c r="C5117" s="8" t="str">
        <f t="shared" ca="1" si="3085"/>
        <v>Sep</v>
      </c>
      <c r="D5117" s="8" t="str">
        <f t="shared" ca="1" si="3086"/>
        <v>Q4</v>
      </c>
      <c r="E5117">
        <f t="shared" ca="1" si="3087"/>
        <v>12</v>
      </c>
      <c r="F5117">
        <f t="shared" ca="1" si="3088"/>
        <v>4</v>
      </c>
      <c r="G5117">
        <f t="shared" ca="1" si="3089"/>
        <v>202012</v>
      </c>
      <c r="H5117">
        <f t="shared" ca="1" si="3090"/>
        <v>202004</v>
      </c>
      <c r="I5117" t="str">
        <f t="shared" ca="1" si="3091"/>
        <v>FY2020 Q3 Sep</v>
      </c>
      <c r="J5117">
        <f t="shared" ca="1" si="3092"/>
        <v>2020</v>
      </c>
      <c r="K5117" s="8" t="str">
        <f t="shared" ca="1" si="3093"/>
        <v>Sep</v>
      </c>
      <c r="L5117" s="8" t="str">
        <f t="shared" ca="1" si="3094"/>
        <v>Q3</v>
      </c>
      <c r="M5117">
        <f t="shared" ca="1" si="3095"/>
        <v>9</v>
      </c>
      <c r="N5117">
        <f t="shared" ca="1" si="3096"/>
        <v>3</v>
      </c>
      <c r="O5117">
        <f t="shared" ca="1" si="3097"/>
        <v>202009</v>
      </c>
      <c r="P5117">
        <f t="shared" ca="1" si="3098"/>
        <v>202003</v>
      </c>
      <c r="Q5117" t="str">
        <f t="shared" si="3099"/>
        <v>FY2019 Q4 Sep</v>
      </c>
      <c r="R5117">
        <f t="shared" si="3100"/>
        <v>2019</v>
      </c>
      <c r="S5117" s="8" t="str">
        <f t="shared" si="3101"/>
        <v>Sep</v>
      </c>
      <c r="T5117" s="8" t="str">
        <f t="shared" si="3102"/>
        <v>Q4</v>
      </c>
      <c r="U5117">
        <f t="shared" si="3103"/>
        <v>12</v>
      </c>
      <c r="V5117">
        <f t="shared" si="3104"/>
        <v>4</v>
      </c>
      <c r="W5117">
        <f t="shared" si="3105"/>
        <v>201912</v>
      </c>
      <c r="X5117">
        <f t="shared" si="3106"/>
        <v>201904</v>
      </c>
      <c r="Y5117" t="str">
        <f t="shared" si="3107"/>
        <v>FY2019 Q3 Sep</v>
      </c>
      <c r="Z5117">
        <f t="shared" si="3108"/>
        <v>2019</v>
      </c>
      <c r="AA5117" s="8" t="str">
        <f t="shared" si="3109"/>
        <v>Sep</v>
      </c>
      <c r="AB5117" s="8" t="str">
        <f t="shared" si="3110"/>
        <v>Q3</v>
      </c>
      <c r="AC5117">
        <f t="shared" si="3111"/>
        <v>9</v>
      </c>
      <c r="AD5117">
        <f t="shared" si="3112"/>
        <v>3</v>
      </c>
      <c r="AE5117">
        <f t="shared" si="3113"/>
        <v>201909</v>
      </c>
      <c r="AF5117">
        <f t="shared" si="3114"/>
        <v>201903</v>
      </c>
      <c r="AG5117" s="9">
        <f t="shared" ca="1" si="3115"/>
        <v>1</v>
      </c>
      <c r="AH5117">
        <f t="shared" ca="1" si="3120"/>
        <v>4</v>
      </c>
      <c r="AI5117" s="9">
        <f t="shared" ca="1" si="3121"/>
        <v>12</v>
      </c>
      <c r="AJ5117" s="9">
        <f t="shared" ca="1" si="3116"/>
        <v>1</v>
      </c>
      <c r="AK5117" s="9">
        <f t="shared" si="3117"/>
        <v>5</v>
      </c>
      <c r="AL5117" s="9">
        <f t="shared" si="3118"/>
        <v>39</v>
      </c>
      <c r="AM5117" s="9">
        <f t="shared" si="3119"/>
        <v>16</v>
      </c>
      <c r="AN5117" s="2">
        <v>43734.70208333333</v>
      </c>
      <c r="AO5117">
        <v>6593</v>
      </c>
      <c r="AP5117" s="1">
        <v>3600</v>
      </c>
      <c r="AQ5117" t="s">
        <v>4</v>
      </c>
    </row>
    <row r="5118" spans="1:43" x14ac:dyDescent="0.3">
      <c r="A5118" t="str">
        <f t="shared" ca="1" si="3083"/>
        <v>FY2020 Q4 Sep</v>
      </c>
      <c r="B5118">
        <f t="shared" ca="1" si="3084"/>
        <v>2020</v>
      </c>
      <c r="C5118" s="8" t="str">
        <f t="shared" ca="1" si="3085"/>
        <v>Sep</v>
      </c>
      <c r="D5118" s="8" t="str">
        <f t="shared" ca="1" si="3086"/>
        <v>Q4</v>
      </c>
      <c r="E5118">
        <f t="shared" ca="1" si="3087"/>
        <v>12</v>
      </c>
      <c r="F5118">
        <f t="shared" ca="1" si="3088"/>
        <v>4</v>
      </c>
      <c r="G5118">
        <f t="shared" ca="1" si="3089"/>
        <v>202012</v>
      </c>
      <c r="H5118">
        <f t="shared" ca="1" si="3090"/>
        <v>202004</v>
      </c>
      <c r="I5118" t="str">
        <f t="shared" ca="1" si="3091"/>
        <v>FY2020 Q3 Sep</v>
      </c>
      <c r="J5118">
        <f t="shared" ca="1" si="3092"/>
        <v>2020</v>
      </c>
      <c r="K5118" s="8" t="str">
        <f t="shared" ca="1" si="3093"/>
        <v>Sep</v>
      </c>
      <c r="L5118" s="8" t="str">
        <f t="shared" ca="1" si="3094"/>
        <v>Q3</v>
      </c>
      <c r="M5118">
        <f t="shared" ca="1" si="3095"/>
        <v>9</v>
      </c>
      <c r="N5118">
        <f t="shared" ca="1" si="3096"/>
        <v>3</v>
      </c>
      <c r="O5118">
        <f t="shared" ca="1" si="3097"/>
        <v>202009</v>
      </c>
      <c r="P5118">
        <f t="shared" ca="1" si="3098"/>
        <v>202003</v>
      </c>
      <c r="Q5118" t="str">
        <f t="shared" si="3099"/>
        <v>FY2020 Q2 Mar</v>
      </c>
      <c r="R5118">
        <f t="shared" si="3100"/>
        <v>2020</v>
      </c>
      <c r="S5118" s="8" t="str">
        <f t="shared" si="3101"/>
        <v>Mar</v>
      </c>
      <c r="T5118" s="8" t="str">
        <f t="shared" si="3102"/>
        <v>Q2</v>
      </c>
      <c r="U5118">
        <f t="shared" si="3103"/>
        <v>6</v>
      </c>
      <c r="V5118">
        <f t="shared" si="3104"/>
        <v>2</v>
      </c>
      <c r="W5118">
        <f t="shared" si="3105"/>
        <v>202006</v>
      </c>
      <c r="X5118">
        <f t="shared" si="3106"/>
        <v>202002</v>
      </c>
      <c r="Y5118" t="str">
        <f t="shared" si="3107"/>
        <v>FY2020 Q1 Mar</v>
      </c>
      <c r="Z5118">
        <f t="shared" si="3108"/>
        <v>2020</v>
      </c>
      <c r="AA5118" s="8" t="str">
        <f t="shared" si="3109"/>
        <v>Mar</v>
      </c>
      <c r="AB5118" s="8" t="str">
        <f t="shared" si="3110"/>
        <v>Q1</v>
      </c>
      <c r="AC5118">
        <f t="shared" si="3111"/>
        <v>3</v>
      </c>
      <c r="AD5118">
        <f t="shared" si="3112"/>
        <v>1</v>
      </c>
      <c r="AE5118">
        <f t="shared" si="3113"/>
        <v>202003</v>
      </c>
      <c r="AF5118">
        <f t="shared" si="3114"/>
        <v>202001</v>
      </c>
      <c r="AG5118" s="9">
        <f t="shared" ca="1" si="3115"/>
        <v>0</v>
      </c>
      <c r="AH5118">
        <f t="shared" ca="1" si="3120"/>
        <v>2</v>
      </c>
      <c r="AI5118" s="9">
        <f t="shared" ca="1" si="3121"/>
        <v>6</v>
      </c>
      <c r="AJ5118" s="9">
        <f t="shared" ca="1" si="3116"/>
        <v>0</v>
      </c>
      <c r="AK5118" s="9">
        <f t="shared" si="3117"/>
        <v>5</v>
      </c>
      <c r="AL5118" s="9">
        <f t="shared" si="3118"/>
        <v>11</v>
      </c>
      <c r="AM5118" s="9">
        <f t="shared" si="3119"/>
        <v>8</v>
      </c>
      <c r="AN5118" s="2">
        <v>43902.363194444442</v>
      </c>
      <c r="AO5118">
        <v>8416</v>
      </c>
      <c r="AP5118" s="1">
        <v>3600</v>
      </c>
      <c r="AQ5118" t="s">
        <v>4</v>
      </c>
    </row>
    <row r="5119" spans="1:43" x14ac:dyDescent="0.3">
      <c r="A5119" t="str">
        <f t="shared" ca="1" si="3083"/>
        <v>FY2020 Q4 Sep</v>
      </c>
      <c r="B5119">
        <f t="shared" ca="1" si="3084"/>
        <v>2020</v>
      </c>
      <c r="C5119" s="8" t="str">
        <f t="shared" ca="1" si="3085"/>
        <v>Sep</v>
      </c>
      <c r="D5119" s="8" t="str">
        <f t="shared" ca="1" si="3086"/>
        <v>Q4</v>
      </c>
      <c r="E5119">
        <f t="shared" ca="1" si="3087"/>
        <v>12</v>
      </c>
      <c r="F5119">
        <f t="shared" ca="1" si="3088"/>
        <v>4</v>
      </c>
      <c r="G5119">
        <f t="shared" ca="1" si="3089"/>
        <v>202012</v>
      </c>
      <c r="H5119">
        <f t="shared" ca="1" si="3090"/>
        <v>202004</v>
      </c>
      <c r="I5119" t="str">
        <f t="shared" ca="1" si="3091"/>
        <v>FY2020 Q3 Sep</v>
      </c>
      <c r="J5119">
        <f t="shared" ca="1" si="3092"/>
        <v>2020</v>
      </c>
      <c r="K5119" s="8" t="str">
        <f t="shared" ca="1" si="3093"/>
        <v>Sep</v>
      </c>
      <c r="L5119" s="8" t="str">
        <f t="shared" ca="1" si="3094"/>
        <v>Q3</v>
      </c>
      <c r="M5119">
        <f t="shared" ca="1" si="3095"/>
        <v>9</v>
      </c>
      <c r="N5119">
        <f t="shared" ca="1" si="3096"/>
        <v>3</v>
      </c>
      <c r="O5119">
        <f t="shared" ca="1" si="3097"/>
        <v>202009</v>
      </c>
      <c r="P5119">
        <f t="shared" ca="1" si="3098"/>
        <v>202003</v>
      </c>
      <c r="Q5119" t="str">
        <f t="shared" si="3099"/>
        <v>FY2020 Q2 Jan</v>
      </c>
      <c r="R5119">
        <f t="shared" si="3100"/>
        <v>2020</v>
      </c>
      <c r="S5119" s="8" t="str">
        <f t="shared" si="3101"/>
        <v>Jan</v>
      </c>
      <c r="T5119" s="8" t="str">
        <f t="shared" si="3102"/>
        <v>Q2</v>
      </c>
      <c r="U5119">
        <f t="shared" si="3103"/>
        <v>4</v>
      </c>
      <c r="V5119">
        <f t="shared" si="3104"/>
        <v>2</v>
      </c>
      <c r="W5119">
        <f t="shared" si="3105"/>
        <v>202004</v>
      </c>
      <c r="X5119">
        <f t="shared" si="3106"/>
        <v>202002</v>
      </c>
      <c r="Y5119" t="str">
        <f t="shared" si="3107"/>
        <v>FY2020 Q1 Jan</v>
      </c>
      <c r="Z5119">
        <f t="shared" si="3108"/>
        <v>2020</v>
      </c>
      <c r="AA5119" s="8" t="str">
        <f t="shared" si="3109"/>
        <v>Jan</v>
      </c>
      <c r="AB5119" s="8" t="str">
        <f t="shared" si="3110"/>
        <v>Q1</v>
      </c>
      <c r="AC5119">
        <f t="shared" si="3111"/>
        <v>1</v>
      </c>
      <c r="AD5119">
        <f t="shared" si="3112"/>
        <v>1</v>
      </c>
      <c r="AE5119">
        <f t="shared" si="3113"/>
        <v>202001</v>
      </c>
      <c r="AF5119">
        <f t="shared" si="3114"/>
        <v>202001</v>
      </c>
      <c r="AG5119" s="9">
        <f t="shared" ca="1" si="3115"/>
        <v>0</v>
      </c>
      <c r="AH5119">
        <f t="shared" ca="1" si="3120"/>
        <v>3</v>
      </c>
      <c r="AI5119" s="9">
        <f t="shared" ca="1" si="3121"/>
        <v>8</v>
      </c>
      <c r="AJ5119" s="9">
        <f t="shared" ca="1" si="3116"/>
        <v>0</v>
      </c>
      <c r="AK5119" s="9">
        <f t="shared" si="3117"/>
        <v>2</v>
      </c>
      <c r="AL5119" s="9">
        <f t="shared" si="3118"/>
        <v>4</v>
      </c>
      <c r="AM5119" s="9">
        <f t="shared" si="3119"/>
        <v>14</v>
      </c>
      <c r="AN5119" s="2">
        <v>43850.597916666666</v>
      </c>
      <c r="AO5119">
        <v>8501</v>
      </c>
      <c r="AP5119" s="1">
        <v>3600</v>
      </c>
      <c r="AQ5119" t="s">
        <v>4</v>
      </c>
    </row>
    <row r="5120" spans="1:43" x14ac:dyDescent="0.3">
      <c r="A5120" t="str">
        <f t="shared" ca="1" si="3083"/>
        <v>FY2020 Q4 Sep</v>
      </c>
      <c r="B5120">
        <f t="shared" ca="1" si="3084"/>
        <v>2020</v>
      </c>
      <c r="C5120" s="8" t="str">
        <f t="shared" ca="1" si="3085"/>
        <v>Sep</v>
      </c>
      <c r="D5120" s="8" t="str">
        <f t="shared" ca="1" si="3086"/>
        <v>Q4</v>
      </c>
      <c r="E5120">
        <f t="shared" ca="1" si="3087"/>
        <v>12</v>
      </c>
      <c r="F5120">
        <f t="shared" ca="1" si="3088"/>
        <v>4</v>
      </c>
      <c r="G5120">
        <f t="shared" ca="1" si="3089"/>
        <v>202012</v>
      </c>
      <c r="H5120">
        <f t="shared" ca="1" si="3090"/>
        <v>202004</v>
      </c>
      <c r="I5120" t="str">
        <f t="shared" ca="1" si="3091"/>
        <v>FY2020 Q3 Sep</v>
      </c>
      <c r="J5120">
        <f t="shared" ca="1" si="3092"/>
        <v>2020</v>
      </c>
      <c r="K5120" s="8" t="str">
        <f t="shared" ca="1" si="3093"/>
        <v>Sep</v>
      </c>
      <c r="L5120" s="8" t="str">
        <f t="shared" ca="1" si="3094"/>
        <v>Q3</v>
      </c>
      <c r="M5120">
        <f t="shared" ca="1" si="3095"/>
        <v>9</v>
      </c>
      <c r="N5120">
        <f t="shared" ca="1" si="3096"/>
        <v>3</v>
      </c>
      <c r="O5120">
        <f t="shared" ca="1" si="3097"/>
        <v>202009</v>
      </c>
      <c r="P5120">
        <f t="shared" ca="1" si="3098"/>
        <v>202003</v>
      </c>
      <c r="Q5120" t="str">
        <f t="shared" si="3099"/>
        <v>FY2020 Q1 Oct</v>
      </c>
      <c r="R5120">
        <f t="shared" si="3100"/>
        <v>2020</v>
      </c>
      <c r="S5120" s="8" t="str">
        <f t="shared" si="3101"/>
        <v>Oct</v>
      </c>
      <c r="T5120" s="8" t="str">
        <f t="shared" si="3102"/>
        <v>Q1</v>
      </c>
      <c r="U5120">
        <f t="shared" si="3103"/>
        <v>1</v>
      </c>
      <c r="V5120">
        <f t="shared" si="3104"/>
        <v>1</v>
      </c>
      <c r="W5120">
        <f t="shared" si="3105"/>
        <v>202001</v>
      </c>
      <c r="X5120">
        <f t="shared" si="3106"/>
        <v>202001</v>
      </c>
      <c r="Y5120" t="str">
        <f t="shared" si="3107"/>
        <v>FY2019 Q4 Oct</v>
      </c>
      <c r="Z5120">
        <f t="shared" si="3108"/>
        <v>2019</v>
      </c>
      <c r="AA5120" s="8" t="str">
        <f t="shared" si="3109"/>
        <v>Oct</v>
      </c>
      <c r="AB5120" s="8" t="str">
        <f t="shared" si="3110"/>
        <v>Q4</v>
      </c>
      <c r="AC5120">
        <f t="shared" si="3111"/>
        <v>10</v>
      </c>
      <c r="AD5120">
        <f t="shared" si="3112"/>
        <v>4</v>
      </c>
      <c r="AE5120">
        <f t="shared" si="3113"/>
        <v>201910</v>
      </c>
      <c r="AF5120">
        <f t="shared" si="3114"/>
        <v>201904</v>
      </c>
      <c r="AG5120" s="9">
        <f t="shared" ca="1" si="3115"/>
        <v>0</v>
      </c>
      <c r="AH5120">
        <f t="shared" ca="1" si="3120"/>
        <v>4</v>
      </c>
      <c r="AI5120" s="9">
        <f t="shared" ca="1" si="3121"/>
        <v>11</v>
      </c>
      <c r="AJ5120" s="9">
        <f t="shared" ca="1" si="3116"/>
        <v>1</v>
      </c>
      <c r="AK5120" s="9">
        <f t="shared" si="3117"/>
        <v>2</v>
      </c>
      <c r="AL5120" s="9">
        <f t="shared" si="3118"/>
        <v>44</v>
      </c>
      <c r="AM5120" s="9">
        <f t="shared" si="3119"/>
        <v>9</v>
      </c>
      <c r="AN5120" s="2">
        <v>43766.382638888892</v>
      </c>
      <c r="AO5120">
        <v>8571</v>
      </c>
      <c r="AP5120" s="1">
        <v>3600</v>
      </c>
      <c r="AQ5120" t="s">
        <v>4</v>
      </c>
    </row>
    <row r="5121" spans="1:43" x14ac:dyDescent="0.3">
      <c r="A5121" t="str">
        <f t="shared" ca="1" si="3083"/>
        <v>FY2020 Q4 Sep</v>
      </c>
      <c r="B5121">
        <f t="shared" ca="1" si="3084"/>
        <v>2020</v>
      </c>
      <c r="C5121" s="8" t="str">
        <f t="shared" ca="1" si="3085"/>
        <v>Sep</v>
      </c>
      <c r="D5121" s="8" t="str">
        <f t="shared" ca="1" si="3086"/>
        <v>Q4</v>
      </c>
      <c r="E5121">
        <f t="shared" ca="1" si="3087"/>
        <v>12</v>
      </c>
      <c r="F5121">
        <f t="shared" ca="1" si="3088"/>
        <v>4</v>
      </c>
      <c r="G5121">
        <f t="shared" ca="1" si="3089"/>
        <v>202012</v>
      </c>
      <c r="H5121">
        <f t="shared" ca="1" si="3090"/>
        <v>202004</v>
      </c>
      <c r="I5121" t="str">
        <f t="shared" ca="1" si="3091"/>
        <v>FY2020 Q3 Sep</v>
      </c>
      <c r="J5121">
        <f t="shared" ca="1" si="3092"/>
        <v>2020</v>
      </c>
      <c r="K5121" s="8" t="str">
        <f t="shared" ca="1" si="3093"/>
        <v>Sep</v>
      </c>
      <c r="L5121" s="8" t="str">
        <f t="shared" ca="1" si="3094"/>
        <v>Q3</v>
      </c>
      <c r="M5121">
        <f t="shared" ca="1" si="3095"/>
        <v>9</v>
      </c>
      <c r="N5121">
        <f t="shared" ca="1" si="3096"/>
        <v>3</v>
      </c>
      <c r="O5121">
        <f t="shared" ca="1" si="3097"/>
        <v>202009</v>
      </c>
      <c r="P5121">
        <f t="shared" ca="1" si="3098"/>
        <v>202003</v>
      </c>
      <c r="Q5121" t="str">
        <f t="shared" si="3099"/>
        <v>FY2020 Q1 Oct</v>
      </c>
      <c r="R5121">
        <f t="shared" si="3100"/>
        <v>2020</v>
      </c>
      <c r="S5121" s="8" t="str">
        <f t="shared" si="3101"/>
        <v>Oct</v>
      </c>
      <c r="T5121" s="8" t="str">
        <f t="shared" si="3102"/>
        <v>Q1</v>
      </c>
      <c r="U5121">
        <f t="shared" si="3103"/>
        <v>1</v>
      </c>
      <c r="V5121">
        <f t="shared" si="3104"/>
        <v>1</v>
      </c>
      <c r="W5121">
        <f t="shared" si="3105"/>
        <v>202001</v>
      </c>
      <c r="X5121">
        <f t="shared" si="3106"/>
        <v>202001</v>
      </c>
      <c r="Y5121" t="str">
        <f t="shared" si="3107"/>
        <v>FY2019 Q4 Oct</v>
      </c>
      <c r="Z5121">
        <f t="shared" si="3108"/>
        <v>2019</v>
      </c>
      <c r="AA5121" s="8" t="str">
        <f t="shared" si="3109"/>
        <v>Oct</v>
      </c>
      <c r="AB5121" s="8" t="str">
        <f t="shared" si="3110"/>
        <v>Q4</v>
      </c>
      <c r="AC5121">
        <f t="shared" si="3111"/>
        <v>10</v>
      </c>
      <c r="AD5121">
        <f t="shared" si="3112"/>
        <v>4</v>
      </c>
      <c r="AE5121">
        <f t="shared" si="3113"/>
        <v>201910</v>
      </c>
      <c r="AF5121">
        <f t="shared" si="3114"/>
        <v>201904</v>
      </c>
      <c r="AG5121" s="9">
        <f t="shared" ca="1" si="3115"/>
        <v>0</v>
      </c>
      <c r="AH5121">
        <f t="shared" ca="1" si="3120"/>
        <v>4</v>
      </c>
      <c r="AI5121" s="9">
        <f t="shared" ca="1" si="3121"/>
        <v>11</v>
      </c>
      <c r="AJ5121" s="9">
        <f t="shared" ca="1" si="3116"/>
        <v>1</v>
      </c>
      <c r="AK5121" s="9">
        <f t="shared" si="3117"/>
        <v>3</v>
      </c>
      <c r="AL5121" s="9">
        <f t="shared" si="3118"/>
        <v>44</v>
      </c>
      <c r="AM5121" s="9">
        <f t="shared" si="3119"/>
        <v>8</v>
      </c>
      <c r="AN5121" s="2">
        <v>43767.353472222225</v>
      </c>
      <c r="AO5121">
        <v>8571</v>
      </c>
      <c r="AP5121" s="1">
        <v>3600</v>
      </c>
      <c r="AQ5121" t="s">
        <v>4</v>
      </c>
    </row>
    <row r="5122" spans="1:43" x14ac:dyDescent="0.3">
      <c r="A5122" t="str">
        <f t="shared" ref="A5122:A5185" ca="1" si="3122">_xlfn.CONCAT("FY",YEAR(EDATE(TODAY(),3))," ","Q",ROUNDUP(MONTH(EDATE(TODAY(),3))/3,0)," ",(TEXT(TODAY(),"MMM")))</f>
        <v>FY2020 Q4 Sep</v>
      </c>
      <c r="B5122">
        <f t="shared" ref="B5122:B5185" ca="1" si="3123">YEAR(EDATE(TODAY(),3))</f>
        <v>2020</v>
      </c>
      <c r="C5122" s="8" t="str">
        <f t="shared" ref="C5122:C5185" ca="1" si="3124">TEXT(TODAY(),"MMM")</f>
        <v>Sep</v>
      </c>
      <c r="D5122" s="8" t="str">
        <f t="shared" ref="D5122:D5185" ca="1" si="3125">_xlfn.CONCAT("Q",ROUNDUP(MONTH(EDATE(TODAY(),3))/3,0))</f>
        <v>Q4</v>
      </c>
      <c r="E5122">
        <f t="shared" ref="E5122:E5185" ca="1" si="3126">MONTH(EDATE(TODAY(),3))</f>
        <v>12</v>
      </c>
      <c r="F5122">
        <f t="shared" ref="F5122:F5185" ca="1" si="3127">ROUNDUP(MONTH(EDATE(TODAY(),3))/3,0)</f>
        <v>4</v>
      </c>
      <c r="G5122">
        <f t="shared" ref="G5122:G5185" ca="1" si="3128">_xlfn.NUMBERVALUE(IF(LEN(MONTH(EDATE(TODAY(),3)))=1,_xlfn.CONCAT(YEAR(EDATE(TODAY(),3)),"0",MONTH(EDATE(TODAY(),3))),_xlfn.CONCAT(YEAR(EDATE(TODAY(),3)),MONTH(EDATE(TODAY(),3)))))</f>
        <v>202012</v>
      </c>
      <c r="H5122">
        <f t="shared" ref="H5122:H5185" ca="1" si="3129">_xlfn.NUMBERVALUE(IF(LEN(ROUNDUP(MONTH(EDATE(TODAY(),3))/3,0))=1,_xlfn.CONCAT(YEAR(EDATE(TODAY(),3)),"0",ROUNDUP(MONTH(EDATE(TODAY(),3))/3,0)),_xlfn.CONCAT(YEAR(EDATE(TODAY(),3)),ROUNDUP(MONTH(EDATE(TODAY(),3))/3,0))))</f>
        <v>202004</v>
      </c>
      <c r="I5122" t="str">
        <f t="shared" ref="I5122:I5185" ca="1" si="3130">_xlfn.CONCAT("FY",YEAR(EDATE(TODAY(),0))," ","Q",ROUNDUP(MONTH(EDATE(TODAY(),0))/3,0)," ",(TEXT(TODAY(),"MMM")))</f>
        <v>FY2020 Q3 Sep</v>
      </c>
      <c r="J5122">
        <f t="shared" ref="J5122:J5185" ca="1" si="3131">YEAR(EDATE(TODAY(),0))</f>
        <v>2020</v>
      </c>
      <c r="K5122" s="8" t="str">
        <f t="shared" ref="K5122:K5185" ca="1" si="3132">TEXT(TODAY(),"MMM")</f>
        <v>Sep</v>
      </c>
      <c r="L5122" s="8" t="str">
        <f t="shared" ref="L5122:L5185" ca="1" si="3133">_xlfn.CONCAT("Q",ROUNDUP(MONTH(EDATE(TODAY(),0))/3,0))</f>
        <v>Q3</v>
      </c>
      <c r="M5122">
        <f t="shared" ref="M5122:M5185" ca="1" si="3134">MONTH(EDATE(TODAY(),0))</f>
        <v>9</v>
      </c>
      <c r="N5122">
        <f t="shared" ref="N5122:N5185" ca="1" si="3135">ROUNDUP(MONTH(EDATE(TODAY(),0))/3,0)</f>
        <v>3</v>
      </c>
      <c r="O5122">
        <f t="shared" ref="O5122:O5185" ca="1" si="3136">_xlfn.NUMBERVALUE(IF(LEN(MONTH(EDATE(TODAY(),0)))=1,_xlfn.CONCAT(YEAR(EDATE(TODAY(),0)),"0",MONTH(EDATE(TODAY(),0))),_xlfn.CONCAT(YEAR(EDATE(TODAY(),0)),MONTH(EDATE(TODAY(),0)))))</f>
        <v>202009</v>
      </c>
      <c r="P5122">
        <f t="shared" ref="P5122:P5185" ca="1" si="3137">_xlfn.NUMBERVALUE(IF(LEN(ROUNDUP(MONTH(EDATE(TODAY(),0))/3,0))=1,_xlfn.CONCAT(YEAR(EDATE(TODAY(),0)),"0",ROUNDUP(MONTH(EDATE(TODAY(),0))/3,0)),_xlfn.CONCAT(YEAR(EDATE(TODAY(),0)),ROUNDUP(MONTH(EDATE(TODAY(),0))/3,0))))</f>
        <v>202003</v>
      </c>
      <c r="Q5122" t="str">
        <f t="shared" ref="Q5122:Q5185" si="3138">_xlfn.CONCAT("FY",YEAR(EDATE($AN5122,3))," ","Q",ROUNDUP(MONTH(EDATE($AN5122,3))/3,0)," ",(TEXT($AN5122,"MMM")))</f>
        <v>FY2020 Q1 Dec</v>
      </c>
      <c r="R5122">
        <f t="shared" ref="R5122:R5185" si="3139">YEAR(EDATE($AN5122,3))</f>
        <v>2020</v>
      </c>
      <c r="S5122" s="8" t="str">
        <f t="shared" ref="S5122:S5185" si="3140">TEXT($AN5122,"MMM")</f>
        <v>Dec</v>
      </c>
      <c r="T5122" s="8" t="str">
        <f t="shared" ref="T5122:T5185" si="3141">_xlfn.CONCAT("Q",ROUNDUP(MONTH(EDATE($AN5122,3))/3,0))</f>
        <v>Q1</v>
      </c>
      <c r="U5122">
        <f t="shared" ref="U5122:U5185" si="3142">MONTH(EDATE($AN5122,3))</f>
        <v>3</v>
      </c>
      <c r="V5122">
        <f t="shared" ref="V5122:V5185" si="3143">ROUNDUP(MONTH(EDATE($AN5122,3))/3,0)</f>
        <v>1</v>
      </c>
      <c r="W5122">
        <f t="shared" ref="W5122:W5185" si="3144">_xlfn.NUMBERVALUE(IF(LEN(MONTH(EDATE($AN5122,3)))=1,_xlfn.CONCAT(YEAR(EDATE($AN5122,3)),"0",MONTH(EDATE($AN5122,3))),_xlfn.CONCAT(YEAR(EDATE($AN5122,3)),MONTH(EDATE($AN5122,3)))))</f>
        <v>202003</v>
      </c>
      <c r="X5122">
        <f t="shared" ref="X5122:X5185" si="3145">_xlfn.NUMBERVALUE(IF(LEN(ROUNDUP(MONTH(EDATE($AN5122,3))/3,0))=1,_xlfn.CONCAT(YEAR(EDATE($AN5122,3)),"0",ROUNDUP(MONTH(EDATE($AN5122,3))/3,0)),_xlfn.CONCAT(YEAR(EDATE($AN5122,3)),ROUNDUP(MONTH(EDATE($AN5122,3))/3,0))))</f>
        <v>202001</v>
      </c>
      <c r="Y5122" t="str">
        <f t="shared" ref="Y5122:Y5185" si="3146">_xlfn.CONCAT("FY",YEAR(EDATE($AN5122,0))," ","Q",ROUNDUP(MONTH(EDATE($AN5122,0))/3,0)," ",(TEXT($AN5122,"MMM")))</f>
        <v>FY2019 Q4 Dec</v>
      </c>
      <c r="Z5122">
        <f t="shared" ref="Z5122:Z5185" si="3147">YEAR(EDATE($AN5122,0))</f>
        <v>2019</v>
      </c>
      <c r="AA5122" s="8" t="str">
        <f t="shared" ref="AA5122:AA5185" si="3148">TEXT($AN5122,"MMM")</f>
        <v>Dec</v>
      </c>
      <c r="AB5122" s="8" t="str">
        <f t="shared" ref="AB5122:AB5185" si="3149">_xlfn.CONCAT("Q",ROUNDUP(MONTH(EDATE($AN5122,0))/3,0))</f>
        <v>Q4</v>
      </c>
      <c r="AC5122">
        <f t="shared" ref="AC5122:AC5185" si="3150">MONTH(EDATE($AN5122,0))</f>
        <v>12</v>
      </c>
      <c r="AD5122">
        <f t="shared" ref="AD5122:AD5185" si="3151">ROUNDUP(MONTH(EDATE($AN5122,0))/3,0)</f>
        <v>4</v>
      </c>
      <c r="AE5122">
        <f t="shared" ref="AE5122:AE5185" si="3152">_xlfn.NUMBERVALUE(IF(LEN(MONTH(EDATE($AN5122,0)))=1,_xlfn.CONCAT(YEAR(EDATE($AN5122,0)),"0",MONTH(EDATE($AN5122,0))),_xlfn.CONCAT(YEAR(EDATE($AN5122,0)),MONTH(EDATE($AN5122,0)))))</f>
        <v>201912</v>
      </c>
      <c r="AF5122">
        <f t="shared" ref="AF5122:AF5185" si="3153">_xlfn.NUMBERVALUE(IF(LEN(ROUNDUP(MONTH(EDATE($AN5122,0))/3,0))=1,_xlfn.CONCAT(YEAR(EDATE($AN5122,0)),"0",ROUNDUP(MONTH(EDATE($AN5122,0))/3,0)),_xlfn.CONCAT(YEAR(EDATE($AN5122,0)),ROUNDUP(MONTH(EDATE($AN5122,0))/3,0))))</f>
        <v>201904</v>
      </c>
      <c r="AG5122" s="9">
        <f t="shared" ref="AG5122:AG5185" ca="1" si="3154">YEAR(EDATE(TODAY(),3))-YEAR(EDATE($AN5122,3))</f>
        <v>0</v>
      </c>
      <c r="AH5122">
        <f t="shared" ca="1" si="3120"/>
        <v>3</v>
      </c>
      <c r="AI5122" s="9">
        <f t="shared" ca="1" si="3121"/>
        <v>9</v>
      </c>
      <c r="AJ5122" s="9">
        <f t="shared" ref="AJ5122:AJ5185" ca="1" si="3155">YEAR(TODAY())-YEAR($AN5122)</f>
        <v>1</v>
      </c>
      <c r="AK5122" s="9">
        <f t="shared" si="3117"/>
        <v>2</v>
      </c>
      <c r="AL5122" s="9">
        <f t="shared" si="3118"/>
        <v>50</v>
      </c>
      <c r="AM5122" s="9">
        <f t="shared" si="3119"/>
        <v>17</v>
      </c>
      <c r="AN5122" s="2">
        <v>43808.726388888892</v>
      </c>
      <c r="AO5122">
        <v>8605</v>
      </c>
      <c r="AP5122" s="1">
        <v>3600</v>
      </c>
      <c r="AQ5122" t="s">
        <v>4</v>
      </c>
    </row>
    <row r="5123" spans="1:43" x14ac:dyDescent="0.3">
      <c r="A5123" t="str">
        <f t="shared" ca="1" si="3122"/>
        <v>FY2020 Q4 Sep</v>
      </c>
      <c r="B5123">
        <f t="shared" ca="1" si="3123"/>
        <v>2020</v>
      </c>
      <c r="C5123" s="8" t="str">
        <f t="shared" ca="1" si="3124"/>
        <v>Sep</v>
      </c>
      <c r="D5123" s="8" t="str">
        <f t="shared" ca="1" si="3125"/>
        <v>Q4</v>
      </c>
      <c r="E5123">
        <f t="shared" ca="1" si="3126"/>
        <v>12</v>
      </c>
      <c r="F5123">
        <f t="shared" ca="1" si="3127"/>
        <v>4</v>
      </c>
      <c r="G5123">
        <f t="shared" ca="1" si="3128"/>
        <v>202012</v>
      </c>
      <c r="H5123">
        <f t="shared" ca="1" si="3129"/>
        <v>202004</v>
      </c>
      <c r="I5123" t="str">
        <f t="shared" ca="1" si="3130"/>
        <v>FY2020 Q3 Sep</v>
      </c>
      <c r="J5123">
        <f t="shared" ca="1" si="3131"/>
        <v>2020</v>
      </c>
      <c r="K5123" s="8" t="str">
        <f t="shared" ca="1" si="3132"/>
        <v>Sep</v>
      </c>
      <c r="L5123" s="8" t="str">
        <f t="shared" ca="1" si="3133"/>
        <v>Q3</v>
      </c>
      <c r="M5123">
        <f t="shared" ca="1" si="3134"/>
        <v>9</v>
      </c>
      <c r="N5123">
        <f t="shared" ca="1" si="3135"/>
        <v>3</v>
      </c>
      <c r="O5123">
        <f t="shared" ca="1" si="3136"/>
        <v>202009</v>
      </c>
      <c r="P5123">
        <f t="shared" ca="1" si="3137"/>
        <v>202003</v>
      </c>
      <c r="Q5123" t="str">
        <f t="shared" si="3138"/>
        <v>FY2020 Q2 Jan</v>
      </c>
      <c r="R5123">
        <f t="shared" si="3139"/>
        <v>2020</v>
      </c>
      <c r="S5123" s="8" t="str">
        <f t="shared" si="3140"/>
        <v>Jan</v>
      </c>
      <c r="T5123" s="8" t="str">
        <f t="shared" si="3141"/>
        <v>Q2</v>
      </c>
      <c r="U5123">
        <f t="shared" si="3142"/>
        <v>4</v>
      </c>
      <c r="V5123">
        <f t="shared" si="3143"/>
        <v>2</v>
      </c>
      <c r="W5123">
        <f t="shared" si="3144"/>
        <v>202004</v>
      </c>
      <c r="X5123">
        <f t="shared" si="3145"/>
        <v>202002</v>
      </c>
      <c r="Y5123" t="str">
        <f t="shared" si="3146"/>
        <v>FY2020 Q1 Jan</v>
      </c>
      <c r="Z5123">
        <f t="shared" si="3147"/>
        <v>2020</v>
      </c>
      <c r="AA5123" s="8" t="str">
        <f t="shared" si="3148"/>
        <v>Jan</v>
      </c>
      <c r="AB5123" s="8" t="str">
        <f t="shared" si="3149"/>
        <v>Q1</v>
      </c>
      <c r="AC5123">
        <f t="shared" si="3150"/>
        <v>1</v>
      </c>
      <c r="AD5123">
        <f t="shared" si="3151"/>
        <v>1</v>
      </c>
      <c r="AE5123">
        <f t="shared" si="3152"/>
        <v>202001</v>
      </c>
      <c r="AF5123">
        <f t="shared" si="3153"/>
        <v>202001</v>
      </c>
      <c r="AG5123" s="9">
        <f t="shared" ca="1" si="3154"/>
        <v>0</v>
      </c>
      <c r="AH5123">
        <f t="shared" ca="1" si="3120"/>
        <v>3</v>
      </c>
      <c r="AI5123" s="9">
        <f t="shared" ca="1" si="3121"/>
        <v>8</v>
      </c>
      <c r="AJ5123" s="9">
        <f t="shared" ca="1" si="3155"/>
        <v>0</v>
      </c>
      <c r="AK5123" s="9">
        <f t="shared" ref="AK5123:AK5186" si="3156">WEEKDAY(AN5123)</f>
        <v>5</v>
      </c>
      <c r="AL5123" s="9">
        <f t="shared" ref="AL5123:AL5186" si="3157">WEEKNUM(AN5123)</f>
        <v>5</v>
      </c>
      <c r="AM5123" s="9">
        <f t="shared" ref="AM5123:AM5186" si="3158">HOUR(AN5123)</f>
        <v>15</v>
      </c>
      <c r="AN5123" s="2">
        <v>43860.62777777778</v>
      </c>
      <c r="AO5123">
        <v>7455</v>
      </c>
      <c r="AP5123" s="1">
        <v>3550</v>
      </c>
      <c r="AQ5123" t="s">
        <v>4</v>
      </c>
    </row>
    <row r="5124" spans="1:43" x14ac:dyDescent="0.3">
      <c r="A5124" t="str">
        <f t="shared" ca="1" si="3122"/>
        <v>FY2020 Q4 Sep</v>
      </c>
      <c r="B5124">
        <f t="shared" ca="1" si="3123"/>
        <v>2020</v>
      </c>
      <c r="C5124" s="8" t="str">
        <f t="shared" ca="1" si="3124"/>
        <v>Sep</v>
      </c>
      <c r="D5124" s="8" t="str">
        <f t="shared" ca="1" si="3125"/>
        <v>Q4</v>
      </c>
      <c r="E5124">
        <f t="shared" ca="1" si="3126"/>
        <v>12</v>
      </c>
      <c r="F5124">
        <f t="shared" ca="1" si="3127"/>
        <v>4</v>
      </c>
      <c r="G5124">
        <f t="shared" ca="1" si="3128"/>
        <v>202012</v>
      </c>
      <c r="H5124">
        <f t="shared" ca="1" si="3129"/>
        <v>202004</v>
      </c>
      <c r="I5124" t="str">
        <f t="shared" ca="1" si="3130"/>
        <v>FY2020 Q3 Sep</v>
      </c>
      <c r="J5124">
        <f t="shared" ca="1" si="3131"/>
        <v>2020</v>
      </c>
      <c r="K5124" s="8" t="str">
        <f t="shared" ca="1" si="3132"/>
        <v>Sep</v>
      </c>
      <c r="L5124" s="8" t="str">
        <f t="shared" ca="1" si="3133"/>
        <v>Q3</v>
      </c>
      <c r="M5124">
        <f t="shared" ca="1" si="3134"/>
        <v>9</v>
      </c>
      <c r="N5124">
        <f t="shared" ca="1" si="3135"/>
        <v>3</v>
      </c>
      <c r="O5124">
        <f t="shared" ca="1" si="3136"/>
        <v>202009</v>
      </c>
      <c r="P5124">
        <f t="shared" ca="1" si="3137"/>
        <v>202003</v>
      </c>
      <c r="Q5124" t="str">
        <f t="shared" si="3138"/>
        <v>FY2020 Q1 Nov</v>
      </c>
      <c r="R5124">
        <f t="shared" si="3139"/>
        <v>2020</v>
      </c>
      <c r="S5124" s="8" t="str">
        <f t="shared" si="3140"/>
        <v>Nov</v>
      </c>
      <c r="T5124" s="8" t="str">
        <f t="shared" si="3141"/>
        <v>Q1</v>
      </c>
      <c r="U5124">
        <f t="shared" si="3142"/>
        <v>2</v>
      </c>
      <c r="V5124">
        <f t="shared" si="3143"/>
        <v>1</v>
      </c>
      <c r="W5124">
        <f t="shared" si="3144"/>
        <v>202002</v>
      </c>
      <c r="X5124">
        <f t="shared" si="3145"/>
        <v>202001</v>
      </c>
      <c r="Y5124" t="str">
        <f t="shared" si="3146"/>
        <v>FY2019 Q4 Nov</v>
      </c>
      <c r="Z5124">
        <f t="shared" si="3147"/>
        <v>2019</v>
      </c>
      <c r="AA5124" s="8" t="str">
        <f t="shared" si="3148"/>
        <v>Nov</v>
      </c>
      <c r="AB5124" s="8" t="str">
        <f t="shared" si="3149"/>
        <v>Q4</v>
      </c>
      <c r="AC5124">
        <f t="shared" si="3150"/>
        <v>11</v>
      </c>
      <c r="AD5124">
        <f t="shared" si="3151"/>
        <v>4</v>
      </c>
      <c r="AE5124">
        <f t="shared" si="3152"/>
        <v>201911</v>
      </c>
      <c r="AF5124">
        <f t="shared" si="3153"/>
        <v>201904</v>
      </c>
      <c r="AG5124" s="9">
        <f t="shared" ca="1" si="3154"/>
        <v>0</v>
      </c>
      <c r="AH5124">
        <f t="shared" ca="1" si="3120"/>
        <v>3</v>
      </c>
      <c r="AI5124" s="9">
        <f t="shared" ca="1" si="3121"/>
        <v>10</v>
      </c>
      <c r="AJ5124" s="9">
        <f t="shared" ca="1" si="3155"/>
        <v>1</v>
      </c>
      <c r="AK5124" s="9">
        <f t="shared" si="3156"/>
        <v>3</v>
      </c>
      <c r="AL5124" s="9">
        <f t="shared" si="3157"/>
        <v>45</v>
      </c>
      <c r="AM5124" s="9">
        <f t="shared" si="3158"/>
        <v>7</v>
      </c>
      <c r="AN5124" s="2">
        <v>43774.325694444444</v>
      </c>
      <c r="AO5124">
        <v>78</v>
      </c>
      <c r="AP5124" s="1">
        <v>3500</v>
      </c>
      <c r="AQ5124" t="s">
        <v>4</v>
      </c>
    </row>
    <row r="5125" spans="1:43" x14ac:dyDescent="0.3">
      <c r="A5125" t="str">
        <f t="shared" ca="1" si="3122"/>
        <v>FY2020 Q4 Sep</v>
      </c>
      <c r="B5125">
        <f t="shared" ca="1" si="3123"/>
        <v>2020</v>
      </c>
      <c r="C5125" s="8" t="str">
        <f t="shared" ca="1" si="3124"/>
        <v>Sep</v>
      </c>
      <c r="D5125" s="8" t="str">
        <f t="shared" ca="1" si="3125"/>
        <v>Q4</v>
      </c>
      <c r="E5125">
        <f t="shared" ca="1" si="3126"/>
        <v>12</v>
      </c>
      <c r="F5125">
        <f t="shared" ca="1" si="3127"/>
        <v>4</v>
      </c>
      <c r="G5125">
        <f t="shared" ca="1" si="3128"/>
        <v>202012</v>
      </c>
      <c r="H5125">
        <f t="shared" ca="1" si="3129"/>
        <v>202004</v>
      </c>
      <c r="I5125" t="str">
        <f t="shared" ca="1" si="3130"/>
        <v>FY2020 Q3 Sep</v>
      </c>
      <c r="J5125">
        <f t="shared" ca="1" si="3131"/>
        <v>2020</v>
      </c>
      <c r="K5125" s="8" t="str">
        <f t="shared" ca="1" si="3132"/>
        <v>Sep</v>
      </c>
      <c r="L5125" s="8" t="str">
        <f t="shared" ca="1" si="3133"/>
        <v>Q3</v>
      </c>
      <c r="M5125">
        <f t="shared" ca="1" si="3134"/>
        <v>9</v>
      </c>
      <c r="N5125">
        <f t="shared" ca="1" si="3135"/>
        <v>3</v>
      </c>
      <c r="O5125">
        <f t="shared" ca="1" si="3136"/>
        <v>202009</v>
      </c>
      <c r="P5125">
        <f t="shared" ca="1" si="3137"/>
        <v>202003</v>
      </c>
      <c r="Q5125" t="str">
        <f t="shared" si="3138"/>
        <v>FY2019 Q4 Sep</v>
      </c>
      <c r="R5125">
        <f t="shared" si="3139"/>
        <v>2019</v>
      </c>
      <c r="S5125" s="8" t="str">
        <f t="shared" si="3140"/>
        <v>Sep</v>
      </c>
      <c r="T5125" s="8" t="str">
        <f t="shared" si="3141"/>
        <v>Q4</v>
      </c>
      <c r="U5125">
        <f t="shared" si="3142"/>
        <v>12</v>
      </c>
      <c r="V5125">
        <f t="shared" si="3143"/>
        <v>4</v>
      </c>
      <c r="W5125">
        <f t="shared" si="3144"/>
        <v>201912</v>
      </c>
      <c r="X5125">
        <f t="shared" si="3145"/>
        <v>201904</v>
      </c>
      <c r="Y5125" t="str">
        <f t="shared" si="3146"/>
        <v>FY2019 Q3 Sep</v>
      </c>
      <c r="Z5125">
        <f t="shared" si="3147"/>
        <v>2019</v>
      </c>
      <c r="AA5125" s="8" t="str">
        <f t="shared" si="3148"/>
        <v>Sep</v>
      </c>
      <c r="AB5125" s="8" t="str">
        <f t="shared" si="3149"/>
        <v>Q3</v>
      </c>
      <c r="AC5125">
        <f t="shared" si="3150"/>
        <v>9</v>
      </c>
      <c r="AD5125">
        <f t="shared" si="3151"/>
        <v>3</v>
      </c>
      <c r="AE5125">
        <f t="shared" si="3152"/>
        <v>201909</v>
      </c>
      <c r="AF5125">
        <f t="shared" si="3153"/>
        <v>201903</v>
      </c>
      <c r="AG5125" s="9">
        <f t="shared" ca="1" si="3154"/>
        <v>1</v>
      </c>
      <c r="AH5125">
        <f t="shared" ca="1" si="3120"/>
        <v>4</v>
      </c>
      <c r="AI5125" s="9">
        <f t="shared" ca="1" si="3121"/>
        <v>12</v>
      </c>
      <c r="AJ5125" s="9">
        <f t="shared" ca="1" si="3155"/>
        <v>1</v>
      </c>
      <c r="AK5125" s="9">
        <f t="shared" si="3156"/>
        <v>4</v>
      </c>
      <c r="AL5125" s="9">
        <f t="shared" si="3157"/>
        <v>38</v>
      </c>
      <c r="AM5125" s="9">
        <f t="shared" si="3158"/>
        <v>13</v>
      </c>
      <c r="AN5125" s="2">
        <v>43726.574305555558</v>
      </c>
      <c r="AO5125">
        <v>359</v>
      </c>
      <c r="AP5125" s="1">
        <v>3500</v>
      </c>
      <c r="AQ5125" t="s">
        <v>4</v>
      </c>
    </row>
    <row r="5126" spans="1:43" x14ac:dyDescent="0.3">
      <c r="A5126" t="str">
        <f t="shared" ca="1" si="3122"/>
        <v>FY2020 Q4 Sep</v>
      </c>
      <c r="B5126">
        <f t="shared" ca="1" si="3123"/>
        <v>2020</v>
      </c>
      <c r="C5126" s="8" t="str">
        <f t="shared" ca="1" si="3124"/>
        <v>Sep</v>
      </c>
      <c r="D5126" s="8" t="str">
        <f t="shared" ca="1" si="3125"/>
        <v>Q4</v>
      </c>
      <c r="E5126">
        <f t="shared" ca="1" si="3126"/>
        <v>12</v>
      </c>
      <c r="F5126">
        <f t="shared" ca="1" si="3127"/>
        <v>4</v>
      </c>
      <c r="G5126">
        <f t="shared" ca="1" si="3128"/>
        <v>202012</v>
      </c>
      <c r="H5126">
        <f t="shared" ca="1" si="3129"/>
        <v>202004</v>
      </c>
      <c r="I5126" t="str">
        <f t="shared" ca="1" si="3130"/>
        <v>FY2020 Q3 Sep</v>
      </c>
      <c r="J5126">
        <f t="shared" ca="1" si="3131"/>
        <v>2020</v>
      </c>
      <c r="K5126" s="8" t="str">
        <f t="shared" ca="1" si="3132"/>
        <v>Sep</v>
      </c>
      <c r="L5126" s="8" t="str">
        <f t="shared" ca="1" si="3133"/>
        <v>Q3</v>
      </c>
      <c r="M5126">
        <f t="shared" ca="1" si="3134"/>
        <v>9</v>
      </c>
      <c r="N5126">
        <f t="shared" ca="1" si="3135"/>
        <v>3</v>
      </c>
      <c r="O5126">
        <f t="shared" ca="1" si="3136"/>
        <v>202009</v>
      </c>
      <c r="P5126">
        <f t="shared" ca="1" si="3137"/>
        <v>202003</v>
      </c>
      <c r="Q5126" t="str">
        <f t="shared" si="3138"/>
        <v>FY2020 Q1 Oct</v>
      </c>
      <c r="R5126">
        <f t="shared" si="3139"/>
        <v>2020</v>
      </c>
      <c r="S5126" s="8" t="str">
        <f t="shared" si="3140"/>
        <v>Oct</v>
      </c>
      <c r="T5126" s="8" t="str">
        <f t="shared" si="3141"/>
        <v>Q1</v>
      </c>
      <c r="U5126">
        <f t="shared" si="3142"/>
        <v>1</v>
      </c>
      <c r="V5126">
        <f t="shared" si="3143"/>
        <v>1</v>
      </c>
      <c r="W5126">
        <f t="shared" si="3144"/>
        <v>202001</v>
      </c>
      <c r="X5126">
        <f t="shared" si="3145"/>
        <v>202001</v>
      </c>
      <c r="Y5126" t="str">
        <f t="shared" si="3146"/>
        <v>FY2019 Q4 Oct</v>
      </c>
      <c r="Z5126">
        <f t="shared" si="3147"/>
        <v>2019</v>
      </c>
      <c r="AA5126" s="8" t="str">
        <f t="shared" si="3148"/>
        <v>Oct</v>
      </c>
      <c r="AB5126" s="8" t="str">
        <f t="shared" si="3149"/>
        <v>Q4</v>
      </c>
      <c r="AC5126">
        <f t="shared" si="3150"/>
        <v>10</v>
      </c>
      <c r="AD5126">
        <f t="shared" si="3151"/>
        <v>4</v>
      </c>
      <c r="AE5126">
        <f t="shared" si="3152"/>
        <v>201910</v>
      </c>
      <c r="AF5126">
        <f t="shared" si="3153"/>
        <v>201904</v>
      </c>
      <c r="AG5126" s="9">
        <f t="shared" ca="1" si="3154"/>
        <v>0</v>
      </c>
      <c r="AH5126">
        <f t="shared" ca="1" si="3120"/>
        <v>4</v>
      </c>
      <c r="AI5126" s="9">
        <f t="shared" ca="1" si="3121"/>
        <v>11</v>
      </c>
      <c r="AJ5126" s="9">
        <f t="shared" ca="1" si="3155"/>
        <v>1</v>
      </c>
      <c r="AK5126" s="9">
        <f t="shared" si="3156"/>
        <v>4</v>
      </c>
      <c r="AL5126" s="9">
        <f t="shared" si="3157"/>
        <v>43</v>
      </c>
      <c r="AM5126" s="9">
        <f t="shared" si="3158"/>
        <v>10</v>
      </c>
      <c r="AN5126" s="2">
        <v>43761.453472222223</v>
      </c>
      <c r="AO5126">
        <v>561</v>
      </c>
      <c r="AP5126" s="1">
        <v>3500</v>
      </c>
      <c r="AQ5126" t="s">
        <v>4</v>
      </c>
    </row>
    <row r="5127" spans="1:43" x14ac:dyDescent="0.3">
      <c r="A5127" t="str">
        <f t="shared" ca="1" si="3122"/>
        <v>FY2020 Q4 Sep</v>
      </c>
      <c r="B5127">
        <f t="shared" ca="1" si="3123"/>
        <v>2020</v>
      </c>
      <c r="C5127" s="8" t="str">
        <f t="shared" ca="1" si="3124"/>
        <v>Sep</v>
      </c>
      <c r="D5127" s="8" t="str">
        <f t="shared" ca="1" si="3125"/>
        <v>Q4</v>
      </c>
      <c r="E5127">
        <f t="shared" ca="1" si="3126"/>
        <v>12</v>
      </c>
      <c r="F5127">
        <f t="shared" ca="1" si="3127"/>
        <v>4</v>
      </c>
      <c r="G5127">
        <f t="shared" ca="1" si="3128"/>
        <v>202012</v>
      </c>
      <c r="H5127">
        <f t="shared" ca="1" si="3129"/>
        <v>202004</v>
      </c>
      <c r="I5127" t="str">
        <f t="shared" ca="1" si="3130"/>
        <v>FY2020 Q3 Sep</v>
      </c>
      <c r="J5127">
        <f t="shared" ca="1" si="3131"/>
        <v>2020</v>
      </c>
      <c r="K5127" s="8" t="str">
        <f t="shared" ca="1" si="3132"/>
        <v>Sep</v>
      </c>
      <c r="L5127" s="8" t="str">
        <f t="shared" ca="1" si="3133"/>
        <v>Q3</v>
      </c>
      <c r="M5127">
        <f t="shared" ca="1" si="3134"/>
        <v>9</v>
      </c>
      <c r="N5127">
        <f t="shared" ca="1" si="3135"/>
        <v>3</v>
      </c>
      <c r="O5127">
        <f t="shared" ca="1" si="3136"/>
        <v>202009</v>
      </c>
      <c r="P5127">
        <f t="shared" ca="1" si="3137"/>
        <v>202003</v>
      </c>
      <c r="Q5127" t="str">
        <f t="shared" si="3138"/>
        <v>FY2020 Q1 Oct</v>
      </c>
      <c r="R5127">
        <f t="shared" si="3139"/>
        <v>2020</v>
      </c>
      <c r="S5127" s="8" t="str">
        <f t="shared" si="3140"/>
        <v>Oct</v>
      </c>
      <c r="T5127" s="8" t="str">
        <f t="shared" si="3141"/>
        <v>Q1</v>
      </c>
      <c r="U5127">
        <f t="shared" si="3142"/>
        <v>1</v>
      </c>
      <c r="V5127">
        <f t="shared" si="3143"/>
        <v>1</v>
      </c>
      <c r="W5127">
        <f t="shared" si="3144"/>
        <v>202001</v>
      </c>
      <c r="X5127">
        <f t="shared" si="3145"/>
        <v>202001</v>
      </c>
      <c r="Y5127" t="str">
        <f t="shared" si="3146"/>
        <v>FY2019 Q4 Oct</v>
      </c>
      <c r="Z5127">
        <f t="shared" si="3147"/>
        <v>2019</v>
      </c>
      <c r="AA5127" s="8" t="str">
        <f t="shared" si="3148"/>
        <v>Oct</v>
      </c>
      <c r="AB5127" s="8" t="str">
        <f t="shared" si="3149"/>
        <v>Q4</v>
      </c>
      <c r="AC5127">
        <f t="shared" si="3150"/>
        <v>10</v>
      </c>
      <c r="AD5127">
        <f t="shared" si="3151"/>
        <v>4</v>
      </c>
      <c r="AE5127">
        <f t="shared" si="3152"/>
        <v>201910</v>
      </c>
      <c r="AF5127">
        <f t="shared" si="3153"/>
        <v>201904</v>
      </c>
      <c r="AG5127" s="9">
        <f t="shared" ca="1" si="3154"/>
        <v>0</v>
      </c>
      <c r="AH5127">
        <f t="shared" ca="1" si="3120"/>
        <v>4</v>
      </c>
      <c r="AI5127" s="9">
        <f t="shared" ca="1" si="3121"/>
        <v>11</v>
      </c>
      <c r="AJ5127" s="9">
        <f t="shared" ca="1" si="3155"/>
        <v>1</v>
      </c>
      <c r="AK5127" s="9">
        <f t="shared" si="3156"/>
        <v>6</v>
      </c>
      <c r="AL5127" s="9">
        <f t="shared" si="3157"/>
        <v>42</v>
      </c>
      <c r="AM5127" s="9">
        <f t="shared" si="3158"/>
        <v>17</v>
      </c>
      <c r="AN5127" s="2">
        <v>43756.732638888891</v>
      </c>
      <c r="AO5127">
        <v>626</v>
      </c>
      <c r="AP5127" s="1">
        <v>3500</v>
      </c>
      <c r="AQ5127" t="s">
        <v>4</v>
      </c>
    </row>
    <row r="5128" spans="1:43" x14ac:dyDescent="0.3">
      <c r="A5128" t="str">
        <f t="shared" ca="1" si="3122"/>
        <v>FY2020 Q4 Sep</v>
      </c>
      <c r="B5128">
        <f t="shared" ca="1" si="3123"/>
        <v>2020</v>
      </c>
      <c r="C5128" s="8" t="str">
        <f t="shared" ca="1" si="3124"/>
        <v>Sep</v>
      </c>
      <c r="D5128" s="8" t="str">
        <f t="shared" ca="1" si="3125"/>
        <v>Q4</v>
      </c>
      <c r="E5128">
        <f t="shared" ca="1" si="3126"/>
        <v>12</v>
      </c>
      <c r="F5128">
        <f t="shared" ca="1" si="3127"/>
        <v>4</v>
      </c>
      <c r="G5128">
        <f t="shared" ca="1" si="3128"/>
        <v>202012</v>
      </c>
      <c r="H5128">
        <f t="shared" ca="1" si="3129"/>
        <v>202004</v>
      </c>
      <c r="I5128" t="str">
        <f t="shared" ca="1" si="3130"/>
        <v>FY2020 Q3 Sep</v>
      </c>
      <c r="J5128">
        <f t="shared" ca="1" si="3131"/>
        <v>2020</v>
      </c>
      <c r="K5128" s="8" t="str">
        <f t="shared" ca="1" si="3132"/>
        <v>Sep</v>
      </c>
      <c r="L5128" s="8" t="str">
        <f t="shared" ca="1" si="3133"/>
        <v>Q3</v>
      </c>
      <c r="M5128">
        <f t="shared" ca="1" si="3134"/>
        <v>9</v>
      </c>
      <c r="N5128">
        <f t="shared" ca="1" si="3135"/>
        <v>3</v>
      </c>
      <c r="O5128">
        <f t="shared" ca="1" si="3136"/>
        <v>202009</v>
      </c>
      <c r="P5128">
        <f t="shared" ca="1" si="3137"/>
        <v>202003</v>
      </c>
      <c r="Q5128" t="str">
        <f t="shared" si="3138"/>
        <v>FY2020 Q2 Jan</v>
      </c>
      <c r="R5128">
        <f t="shared" si="3139"/>
        <v>2020</v>
      </c>
      <c r="S5128" s="8" t="str">
        <f t="shared" si="3140"/>
        <v>Jan</v>
      </c>
      <c r="T5128" s="8" t="str">
        <f t="shared" si="3141"/>
        <v>Q2</v>
      </c>
      <c r="U5128">
        <f t="shared" si="3142"/>
        <v>4</v>
      </c>
      <c r="V5128">
        <f t="shared" si="3143"/>
        <v>2</v>
      </c>
      <c r="W5128">
        <f t="shared" si="3144"/>
        <v>202004</v>
      </c>
      <c r="X5128">
        <f t="shared" si="3145"/>
        <v>202002</v>
      </c>
      <c r="Y5128" t="str">
        <f t="shared" si="3146"/>
        <v>FY2020 Q1 Jan</v>
      </c>
      <c r="Z5128">
        <f t="shared" si="3147"/>
        <v>2020</v>
      </c>
      <c r="AA5128" s="8" t="str">
        <f t="shared" si="3148"/>
        <v>Jan</v>
      </c>
      <c r="AB5128" s="8" t="str">
        <f t="shared" si="3149"/>
        <v>Q1</v>
      </c>
      <c r="AC5128">
        <f t="shared" si="3150"/>
        <v>1</v>
      </c>
      <c r="AD5128">
        <f t="shared" si="3151"/>
        <v>1</v>
      </c>
      <c r="AE5128">
        <f t="shared" si="3152"/>
        <v>202001</v>
      </c>
      <c r="AF5128">
        <f t="shared" si="3153"/>
        <v>202001</v>
      </c>
      <c r="AG5128" s="9">
        <f t="shared" ca="1" si="3154"/>
        <v>0</v>
      </c>
      <c r="AH5128">
        <f t="shared" ca="1" si="3120"/>
        <v>3</v>
      </c>
      <c r="AI5128" s="9">
        <f t="shared" ca="1" si="3121"/>
        <v>8</v>
      </c>
      <c r="AJ5128" s="9">
        <f t="shared" ca="1" si="3155"/>
        <v>0</v>
      </c>
      <c r="AK5128" s="9">
        <f t="shared" si="3156"/>
        <v>3</v>
      </c>
      <c r="AL5128" s="9">
        <f t="shared" si="3157"/>
        <v>2</v>
      </c>
      <c r="AM5128" s="9">
        <f t="shared" si="3158"/>
        <v>10</v>
      </c>
      <c r="AN5128" s="2">
        <v>43837.447916666664</v>
      </c>
      <c r="AO5128">
        <v>626</v>
      </c>
      <c r="AP5128" s="1">
        <v>3500</v>
      </c>
      <c r="AQ5128" t="s">
        <v>4</v>
      </c>
    </row>
    <row r="5129" spans="1:43" x14ac:dyDescent="0.3">
      <c r="A5129" t="str">
        <f t="shared" ca="1" si="3122"/>
        <v>FY2020 Q4 Sep</v>
      </c>
      <c r="B5129">
        <f t="shared" ca="1" si="3123"/>
        <v>2020</v>
      </c>
      <c r="C5129" s="8" t="str">
        <f t="shared" ca="1" si="3124"/>
        <v>Sep</v>
      </c>
      <c r="D5129" s="8" t="str">
        <f t="shared" ca="1" si="3125"/>
        <v>Q4</v>
      </c>
      <c r="E5129">
        <f t="shared" ca="1" si="3126"/>
        <v>12</v>
      </c>
      <c r="F5129">
        <f t="shared" ca="1" si="3127"/>
        <v>4</v>
      </c>
      <c r="G5129">
        <f t="shared" ca="1" si="3128"/>
        <v>202012</v>
      </c>
      <c r="H5129">
        <f t="shared" ca="1" si="3129"/>
        <v>202004</v>
      </c>
      <c r="I5129" t="str">
        <f t="shared" ca="1" si="3130"/>
        <v>FY2020 Q3 Sep</v>
      </c>
      <c r="J5129">
        <f t="shared" ca="1" si="3131"/>
        <v>2020</v>
      </c>
      <c r="K5129" s="8" t="str">
        <f t="shared" ca="1" si="3132"/>
        <v>Sep</v>
      </c>
      <c r="L5129" s="8" t="str">
        <f t="shared" ca="1" si="3133"/>
        <v>Q3</v>
      </c>
      <c r="M5129">
        <f t="shared" ca="1" si="3134"/>
        <v>9</v>
      </c>
      <c r="N5129">
        <f t="shared" ca="1" si="3135"/>
        <v>3</v>
      </c>
      <c r="O5129">
        <f t="shared" ca="1" si="3136"/>
        <v>202009</v>
      </c>
      <c r="P5129">
        <f t="shared" ca="1" si="3137"/>
        <v>202003</v>
      </c>
      <c r="Q5129" t="str">
        <f t="shared" si="3138"/>
        <v>FY2020 Q2 Feb</v>
      </c>
      <c r="R5129">
        <f t="shared" si="3139"/>
        <v>2020</v>
      </c>
      <c r="S5129" s="8" t="str">
        <f t="shared" si="3140"/>
        <v>Feb</v>
      </c>
      <c r="T5129" s="8" t="str">
        <f t="shared" si="3141"/>
        <v>Q2</v>
      </c>
      <c r="U5129">
        <f t="shared" si="3142"/>
        <v>5</v>
      </c>
      <c r="V5129">
        <f t="shared" si="3143"/>
        <v>2</v>
      </c>
      <c r="W5129">
        <f t="shared" si="3144"/>
        <v>202005</v>
      </c>
      <c r="X5129">
        <f t="shared" si="3145"/>
        <v>202002</v>
      </c>
      <c r="Y5129" t="str">
        <f t="shared" si="3146"/>
        <v>FY2020 Q1 Feb</v>
      </c>
      <c r="Z5129">
        <f t="shared" si="3147"/>
        <v>2020</v>
      </c>
      <c r="AA5129" s="8" t="str">
        <f t="shared" si="3148"/>
        <v>Feb</v>
      </c>
      <c r="AB5129" s="8" t="str">
        <f t="shared" si="3149"/>
        <v>Q1</v>
      </c>
      <c r="AC5129">
        <f t="shared" si="3150"/>
        <v>2</v>
      </c>
      <c r="AD5129">
        <f t="shared" si="3151"/>
        <v>1</v>
      </c>
      <c r="AE5129">
        <f t="shared" si="3152"/>
        <v>202002</v>
      </c>
      <c r="AF5129">
        <f t="shared" si="3153"/>
        <v>202001</v>
      </c>
      <c r="AG5129" s="9">
        <f t="shared" ca="1" si="3154"/>
        <v>0</v>
      </c>
      <c r="AH5129">
        <f t="shared" ca="1" si="3120"/>
        <v>2</v>
      </c>
      <c r="AI5129" s="9">
        <f t="shared" ca="1" si="3121"/>
        <v>7</v>
      </c>
      <c r="AJ5129" s="9">
        <f t="shared" ca="1" si="3155"/>
        <v>0</v>
      </c>
      <c r="AK5129" s="9">
        <f t="shared" si="3156"/>
        <v>3</v>
      </c>
      <c r="AL5129" s="9">
        <f t="shared" si="3157"/>
        <v>8</v>
      </c>
      <c r="AM5129" s="9">
        <f t="shared" si="3158"/>
        <v>14</v>
      </c>
      <c r="AN5129" s="2">
        <v>43879.589583333334</v>
      </c>
      <c r="AO5129">
        <v>716</v>
      </c>
      <c r="AP5129" s="1">
        <v>3500</v>
      </c>
      <c r="AQ5129" t="s">
        <v>4</v>
      </c>
    </row>
    <row r="5130" spans="1:43" x14ac:dyDescent="0.3">
      <c r="A5130" t="str">
        <f t="shared" ca="1" si="3122"/>
        <v>FY2020 Q4 Sep</v>
      </c>
      <c r="B5130">
        <f t="shared" ca="1" si="3123"/>
        <v>2020</v>
      </c>
      <c r="C5130" s="8" t="str">
        <f t="shared" ca="1" si="3124"/>
        <v>Sep</v>
      </c>
      <c r="D5130" s="8" t="str">
        <f t="shared" ca="1" si="3125"/>
        <v>Q4</v>
      </c>
      <c r="E5130">
        <f t="shared" ca="1" si="3126"/>
        <v>12</v>
      </c>
      <c r="F5130">
        <f t="shared" ca="1" si="3127"/>
        <v>4</v>
      </c>
      <c r="G5130">
        <f t="shared" ca="1" si="3128"/>
        <v>202012</v>
      </c>
      <c r="H5130">
        <f t="shared" ca="1" si="3129"/>
        <v>202004</v>
      </c>
      <c r="I5130" t="str">
        <f t="shared" ca="1" si="3130"/>
        <v>FY2020 Q3 Sep</v>
      </c>
      <c r="J5130">
        <f t="shared" ca="1" si="3131"/>
        <v>2020</v>
      </c>
      <c r="K5130" s="8" t="str">
        <f t="shared" ca="1" si="3132"/>
        <v>Sep</v>
      </c>
      <c r="L5130" s="8" t="str">
        <f t="shared" ca="1" si="3133"/>
        <v>Q3</v>
      </c>
      <c r="M5130">
        <f t="shared" ca="1" si="3134"/>
        <v>9</v>
      </c>
      <c r="N5130">
        <f t="shared" ca="1" si="3135"/>
        <v>3</v>
      </c>
      <c r="O5130">
        <f t="shared" ca="1" si="3136"/>
        <v>202009</v>
      </c>
      <c r="P5130">
        <f t="shared" ca="1" si="3137"/>
        <v>202003</v>
      </c>
      <c r="Q5130" t="str">
        <f t="shared" si="3138"/>
        <v>FY2019 Q4 Sep</v>
      </c>
      <c r="R5130">
        <f t="shared" si="3139"/>
        <v>2019</v>
      </c>
      <c r="S5130" s="8" t="str">
        <f t="shared" si="3140"/>
        <v>Sep</v>
      </c>
      <c r="T5130" s="8" t="str">
        <f t="shared" si="3141"/>
        <v>Q4</v>
      </c>
      <c r="U5130">
        <f t="shared" si="3142"/>
        <v>12</v>
      </c>
      <c r="V5130">
        <f t="shared" si="3143"/>
        <v>4</v>
      </c>
      <c r="W5130">
        <f t="shared" si="3144"/>
        <v>201912</v>
      </c>
      <c r="X5130">
        <f t="shared" si="3145"/>
        <v>201904</v>
      </c>
      <c r="Y5130" t="str">
        <f t="shared" si="3146"/>
        <v>FY2019 Q3 Sep</v>
      </c>
      <c r="Z5130">
        <f t="shared" si="3147"/>
        <v>2019</v>
      </c>
      <c r="AA5130" s="8" t="str">
        <f t="shared" si="3148"/>
        <v>Sep</v>
      </c>
      <c r="AB5130" s="8" t="str">
        <f t="shared" si="3149"/>
        <v>Q3</v>
      </c>
      <c r="AC5130">
        <f t="shared" si="3150"/>
        <v>9</v>
      </c>
      <c r="AD5130">
        <f t="shared" si="3151"/>
        <v>3</v>
      </c>
      <c r="AE5130">
        <f t="shared" si="3152"/>
        <v>201909</v>
      </c>
      <c r="AF5130">
        <f t="shared" si="3153"/>
        <v>201903</v>
      </c>
      <c r="AG5130" s="9">
        <f t="shared" ca="1" si="3154"/>
        <v>1</v>
      </c>
      <c r="AH5130">
        <f t="shared" ca="1" si="3120"/>
        <v>4</v>
      </c>
      <c r="AI5130" s="9">
        <f t="shared" ca="1" si="3121"/>
        <v>12</v>
      </c>
      <c r="AJ5130" s="9">
        <f t="shared" ca="1" si="3155"/>
        <v>1</v>
      </c>
      <c r="AK5130" s="9">
        <f t="shared" si="3156"/>
        <v>4</v>
      </c>
      <c r="AL5130" s="9">
        <f t="shared" si="3157"/>
        <v>37</v>
      </c>
      <c r="AM5130" s="9">
        <f t="shared" si="3158"/>
        <v>11</v>
      </c>
      <c r="AN5130" s="2">
        <v>43719.479166666664</v>
      </c>
      <c r="AO5130">
        <v>904</v>
      </c>
      <c r="AP5130" s="1">
        <v>3500</v>
      </c>
      <c r="AQ5130" t="s">
        <v>4</v>
      </c>
    </row>
    <row r="5131" spans="1:43" x14ac:dyDescent="0.3">
      <c r="A5131" t="str">
        <f t="shared" ca="1" si="3122"/>
        <v>FY2020 Q4 Sep</v>
      </c>
      <c r="B5131">
        <f t="shared" ca="1" si="3123"/>
        <v>2020</v>
      </c>
      <c r="C5131" s="8" t="str">
        <f t="shared" ca="1" si="3124"/>
        <v>Sep</v>
      </c>
      <c r="D5131" s="8" t="str">
        <f t="shared" ca="1" si="3125"/>
        <v>Q4</v>
      </c>
      <c r="E5131">
        <f t="shared" ca="1" si="3126"/>
        <v>12</v>
      </c>
      <c r="F5131">
        <f t="shared" ca="1" si="3127"/>
        <v>4</v>
      </c>
      <c r="G5131">
        <f t="shared" ca="1" si="3128"/>
        <v>202012</v>
      </c>
      <c r="H5131">
        <f t="shared" ca="1" si="3129"/>
        <v>202004</v>
      </c>
      <c r="I5131" t="str">
        <f t="shared" ca="1" si="3130"/>
        <v>FY2020 Q3 Sep</v>
      </c>
      <c r="J5131">
        <f t="shared" ca="1" si="3131"/>
        <v>2020</v>
      </c>
      <c r="K5131" s="8" t="str">
        <f t="shared" ca="1" si="3132"/>
        <v>Sep</v>
      </c>
      <c r="L5131" s="8" t="str">
        <f t="shared" ca="1" si="3133"/>
        <v>Q3</v>
      </c>
      <c r="M5131">
        <f t="shared" ca="1" si="3134"/>
        <v>9</v>
      </c>
      <c r="N5131">
        <f t="shared" ca="1" si="3135"/>
        <v>3</v>
      </c>
      <c r="O5131">
        <f t="shared" ca="1" si="3136"/>
        <v>202009</v>
      </c>
      <c r="P5131">
        <f t="shared" ca="1" si="3137"/>
        <v>202003</v>
      </c>
      <c r="Q5131" t="str">
        <f t="shared" si="3138"/>
        <v>FY2020 Q2 Feb</v>
      </c>
      <c r="R5131">
        <f t="shared" si="3139"/>
        <v>2020</v>
      </c>
      <c r="S5131" s="8" t="str">
        <f t="shared" si="3140"/>
        <v>Feb</v>
      </c>
      <c r="T5131" s="8" t="str">
        <f t="shared" si="3141"/>
        <v>Q2</v>
      </c>
      <c r="U5131">
        <f t="shared" si="3142"/>
        <v>5</v>
      </c>
      <c r="V5131">
        <f t="shared" si="3143"/>
        <v>2</v>
      </c>
      <c r="W5131">
        <f t="shared" si="3144"/>
        <v>202005</v>
      </c>
      <c r="X5131">
        <f t="shared" si="3145"/>
        <v>202002</v>
      </c>
      <c r="Y5131" t="str">
        <f t="shared" si="3146"/>
        <v>FY2020 Q1 Feb</v>
      </c>
      <c r="Z5131">
        <f t="shared" si="3147"/>
        <v>2020</v>
      </c>
      <c r="AA5131" s="8" t="str">
        <f t="shared" si="3148"/>
        <v>Feb</v>
      </c>
      <c r="AB5131" s="8" t="str">
        <f t="shared" si="3149"/>
        <v>Q1</v>
      </c>
      <c r="AC5131">
        <f t="shared" si="3150"/>
        <v>2</v>
      </c>
      <c r="AD5131">
        <f t="shared" si="3151"/>
        <v>1</v>
      </c>
      <c r="AE5131">
        <f t="shared" si="3152"/>
        <v>202002</v>
      </c>
      <c r="AF5131">
        <f t="shared" si="3153"/>
        <v>202001</v>
      </c>
      <c r="AG5131" s="9">
        <f t="shared" ca="1" si="3154"/>
        <v>0</v>
      </c>
      <c r="AH5131">
        <f t="shared" ca="1" si="3120"/>
        <v>2</v>
      </c>
      <c r="AI5131" s="9">
        <f t="shared" ca="1" si="3121"/>
        <v>7</v>
      </c>
      <c r="AJ5131" s="9">
        <f t="shared" ca="1" si="3155"/>
        <v>0</v>
      </c>
      <c r="AK5131" s="9">
        <f t="shared" si="3156"/>
        <v>7</v>
      </c>
      <c r="AL5131" s="9">
        <f t="shared" si="3157"/>
        <v>8</v>
      </c>
      <c r="AM5131" s="9">
        <f t="shared" si="3158"/>
        <v>11</v>
      </c>
      <c r="AN5131" s="2">
        <v>43883.472916666666</v>
      </c>
      <c r="AO5131">
        <v>968</v>
      </c>
      <c r="AP5131" s="1">
        <v>3500</v>
      </c>
      <c r="AQ5131" t="s">
        <v>4</v>
      </c>
    </row>
    <row r="5132" spans="1:43" x14ac:dyDescent="0.3">
      <c r="A5132" t="str">
        <f t="shared" ca="1" si="3122"/>
        <v>FY2020 Q4 Sep</v>
      </c>
      <c r="B5132">
        <f t="shared" ca="1" si="3123"/>
        <v>2020</v>
      </c>
      <c r="C5132" s="8" t="str">
        <f t="shared" ca="1" si="3124"/>
        <v>Sep</v>
      </c>
      <c r="D5132" s="8" t="str">
        <f t="shared" ca="1" si="3125"/>
        <v>Q4</v>
      </c>
      <c r="E5132">
        <f t="shared" ca="1" si="3126"/>
        <v>12</v>
      </c>
      <c r="F5132">
        <f t="shared" ca="1" si="3127"/>
        <v>4</v>
      </c>
      <c r="G5132">
        <f t="shared" ca="1" si="3128"/>
        <v>202012</v>
      </c>
      <c r="H5132">
        <f t="shared" ca="1" si="3129"/>
        <v>202004</v>
      </c>
      <c r="I5132" t="str">
        <f t="shared" ca="1" si="3130"/>
        <v>FY2020 Q3 Sep</v>
      </c>
      <c r="J5132">
        <f t="shared" ca="1" si="3131"/>
        <v>2020</v>
      </c>
      <c r="K5132" s="8" t="str">
        <f t="shared" ca="1" si="3132"/>
        <v>Sep</v>
      </c>
      <c r="L5132" s="8" t="str">
        <f t="shared" ca="1" si="3133"/>
        <v>Q3</v>
      </c>
      <c r="M5132">
        <f t="shared" ca="1" si="3134"/>
        <v>9</v>
      </c>
      <c r="N5132">
        <f t="shared" ca="1" si="3135"/>
        <v>3</v>
      </c>
      <c r="O5132">
        <f t="shared" ca="1" si="3136"/>
        <v>202009</v>
      </c>
      <c r="P5132">
        <f t="shared" ca="1" si="3137"/>
        <v>202003</v>
      </c>
      <c r="Q5132" t="str">
        <f t="shared" si="3138"/>
        <v>FY2019 Q4 Sep</v>
      </c>
      <c r="R5132">
        <f t="shared" si="3139"/>
        <v>2019</v>
      </c>
      <c r="S5132" s="8" t="str">
        <f t="shared" si="3140"/>
        <v>Sep</v>
      </c>
      <c r="T5132" s="8" t="str">
        <f t="shared" si="3141"/>
        <v>Q4</v>
      </c>
      <c r="U5132">
        <f t="shared" si="3142"/>
        <v>12</v>
      </c>
      <c r="V5132">
        <f t="shared" si="3143"/>
        <v>4</v>
      </c>
      <c r="W5132">
        <f t="shared" si="3144"/>
        <v>201912</v>
      </c>
      <c r="X5132">
        <f t="shared" si="3145"/>
        <v>201904</v>
      </c>
      <c r="Y5132" t="str">
        <f t="shared" si="3146"/>
        <v>FY2019 Q3 Sep</v>
      </c>
      <c r="Z5132">
        <f t="shared" si="3147"/>
        <v>2019</v>
      </c>
      <c r="AA5132" s="8" t="str">
        <f t="shared" si="3148"/>
        <v>Sep</v>
      </c>
      <c r="AB5132" s="8" t="str">
        <f t="shared" si="3149"/>
        <v>Q3</v>
      </c>
      <c r="AC5132">
        <f t="shared" si="3150"/>
        <v>9</v>
      </c>
      <c r="AD5132">
        <f t="shared" si="3151"/>
        <v>3</v>
      </c>
      <c r="AE5132">
        <f t="shared" si="3152"/>
        <v>201909</v>
      </c>
      <c r="AF5132">
        <f t="shared" si="3153"/>
        <v>201903</v>
      </c>
      <c r="AG5132" s="9">
        <f t="shared" ca="1" si="3154"/>
        <v>1</v>
      </c>
      <c r="AH5132">
        <f t="shared" ca="1" si="3120"/>
        <v>4</v>
      </c>
      <c r="AI5132" s="9">
        <f t="shared" ca="1" si="3121"/>
        <v>12</v>
      </c>
      <c r="AJ5132" s="9">
        <f t="shared" ca="1" si="3155"/>
        <v>1</v>
      </c>
      <c r="AK5132" s="9">
        <f t="shared" si="3156"/>
        <v>4</v>
      </c>
      <c r="AL5132" s="9">
        <f t="shared" si="3157"/>
        <v>38</v>
      </c>
      <c r="AM5132" s="9">
        <f t="shared" si="3158"/>
        <v>17</v>
      </c>
      <c r="AN5132" s="2">
        <v>43726.732638888891</v>
      </c>
      <c r="AO5132">
        <v>1026</v>
      </c>
      <c r="AP5132" s="1">
        <v>3500</v>
      </c>
      <c r="AQ5132" t="s">
        <v>4</v>
      </c>
    </row>
    <row r="5133" spans="1:43" x14ac:dyDescent="0.3">
      <c r="A5133" t="str">
        <f t="shared" ca="1" si="3122"/>
        <v>FY2020 Q4 Sep</v>
      </c>
      <c r="B5133">
        <f t="shared" ca="1" si="3123"/>
        <v>2020</v>
      </c>
      <c r="C5133" s="8" t="str">
        <f t="shared" ca="1" si="3124"/>
        <v>Sep</v>
      </c>
      <c r="D5133" s="8" t="str">
        <f t="shared" ca="1" si="3125"/>
        <v>Q4</v>
      </c>
      <c r="E5133">
        <f t="shared" ca="1" si="3126"/>
        <v>12</v>
      </c>
      <c r="F5133">
        <f t="shared" ca="1" si="3127"/>
        <v>4</v>
      </c>
      <c r="G5133">
        <f t="shared" ca="1" si="3128"/>
        <v>202012</v>
      </c>
      <c r="H5133">
        <f t="shared" ca="1" si="3129"/>
        <v>202004</v>
      </c>
      <c r="I5133" t="str">
        <f t="shared" ca="1" si="3130"/>
        <v>FY2020 Q3 Sep</v>
      </c>
      <c r="J5133">
        <f t="shared" ca="1" si="3131"/>
        <v>2020</v>
      </c>
      <c r="K5133" s="8" t="str">
        <f t="shared" ca="1" si="3132"/>
        <v>Sep</v>
      </c>
      <c r="L5133" s="8" t="str">
        <f t="shared" ca="1" si="3133"/>
        <v>Q3</v>
      </c>
      <c r="M5133">
        <f t="shared" ca="1" si="3134"/>
        <v>9</v>
      </c>
      <c r="N5133">
        <f t="shared" ca="1" si="3135"/>
        <v>3</v>
      </c>
      <c r="O5133">
        <f t="shared" ca="1" si="3136"/>
        <v>202009</v>
      </c>
      <c r="P5133">
        <f t="shared" ca="1" si="3137"/>
        <v>202003</v>
      </c>
      <c r="Q5133" t="str">
        <f t="shared" si="3138"/>
        <v>FY2020 Q1 Oct</v>
      </c>
      <c r="R5133">
        <f t="shared" si="3139"/>
        <v>2020</v>
      </c>
      <c r="S5133" s="8" t="str">
        <f t="shared" si="3140"/>
        <v>Oct</v>
      </c>
      <c r="T5133" s="8" t="str">
        <f t="shared" si="3141"/>
        <v>Q1</v>
      </c>
      <c r="U5133">
        <f t="shared" si="3142"/>
        <v>1</v>
      </c>
      <c r="V5133">
        <f t="shared" si="3143"/>
        <v>1</v>
      </c>
      <c r="W5133">
        <f t="shared" si="3144"/>
        <v>202001</v>
      </c>
      <c r="X5133">
        <f t="shared" si="3145"/>
        <v>202001</v>
      </c>
      <c r="Y5133" t="str">
        <f t="shared" si="3146"/>
        <v>FY2019 Q4 Oct</v>
      </c>
      <c r="Z5133">
        <f t="shared" si="3147"/>
        <v>2019</v>
      </c>
      <c r="AA5133" s="8" t="str">
        <f t="shared" si="3148"/>
        <v>Oct</v>
      </c>
      <c r="AB5133" s="8" t="str">
        <f t="shared" si="3149"/>
        <v>Q4</v>
      </c>
      <c r="AC5133">
        <f t="shared" si="3150"/>
        <v>10</v>
      </c>
      <c r="AD5133">
        <f t="shared" si="3151"/>
        <v>4</v>
      </c>
      <c r="AE5133">
        <f t="shared" si="3152"/>
        <v>201910</v>
      </c>
      <c r="AF5133">
        <f t="shared" si="3153"/>
        <v>201904</v>
      </c>
      <c r="AG5133" s="9">
        <f t="shared" ca="1" si="3154"/>
        <v>0</v>
      </c>
      <c r="AH5133">
        <f t="shared" ca="1" si="3120"/>
        <v>4</v>
      </c>
      <c r="AI5133" s="9">
        <f t="shared" ca="1" si="3121"/>
        <v>11</v>
      </c>
      <c r="AJ5133" s="9">
        <f t="shared" ca="1" si="3155"/>
        <v>1</v>
      </c>
      <c r="AK5133" s="9">
        <f t="shared" si="3156"/>
        <v>2</v>
      </c>
      <c r="AL5133" s="9">
        <f t="shared" si="3157"/>
        <v>44</v>
      </c>
      <c r="AM5133" s="9">
        <f t="shared" si="3158"/>
        <v>19</v>
      </c>
      <c r="AN5133" s="2">
        <v>43766.81527777778</v>
      </c>
      <c r="AO5133">
        <v>1045</v>
      </c>
      <c r="AP5133" s="1">
        <v>3500</v>
      </c>
      <c r="AQ5133" t="s">
        <v>4</v>
      </c>
    </row>
    <row r="5134" spans="1:43" x14ac:dyDescent="0.3">
      <c r="A5134" t="str">
        <f t="shared" ca="1" si="3122"/>
        <v>FY2020 Q4 Sep</v>
      </c>
      <c r="B5134">
        <f t="shared" ca="1" si="3123"/>
        <v>2020</v>
      </c>
      <c r="C5134" s="8" t="str">
        <f t="shared" ca="1" si="3124"/>
        <v>Sep</v>
      </c>
      <c r="D5134" s="8" t="str">
        <f t="shared" ca="1" si="3125"/>
        <v>Q4</v>
      </c>
      <c r="E5134">
        <f t="shared" ca="1" si="3126"/>
        <v>12</v>
      </c>
      <c r="F5134">
        <f t="shared" ca="1" si="3127"/>
        <v>4</v>
      </c>
      <c r="G5134">
        <f t="shared" ca="1" si="3128"/>
        <v>202012</v>
      </c>
      <c r="H5134">
        <f t="shared" ca="1" si="3129"/>
        <v>202004</v>
      </c>
      <c r="I5134" t="str">
        <f t="shared" ca="1" si="3130"/>
        <v>FY2020 Q3 Sep</v>
      </c>
      <c r="J5134">
        <f t="shared" ca="1" si="3131"/>
        <v>2020</v>
      </c>
      <c r="K5134" s="8" t="str">
        <f t="shared" ca="1" si="3132"/>
        <v>Sep</v>
      </c>
      <c r="L5134" s="8" t="str">
        <f t="shared" ca="1" si="3133"/>
        <v>Q3</v>
      </c>
      <c r="M5134">
        <f t="shared" ca="1" si="3134"/>
        <v>9</v>
      </c>
      <c r="N5134">
        <f t="shared" ca="1" si="3135"/>
        <v>3</v>
      </c>
      <c r="O5134">
        <f t="shared" ca="1" si="3136"/>
        <v>202009</v>
      </c>
      <c r="P5134">
        <f t="shared" ca="1" si="3137"/>
        <v>202003</v>
      </c>
      <c r="Q5134" t="str">
        <f t="shared" si="3138"/>
        <v>FY2020 Q2 Mar</v>
      </c>
      <c r="R5134">
        <f t="shared" si="3139"/>
        <v>2020</v>
      </c>
      <c r="S5134" s="8" t="str">
        <f t="shared" si="3140"/>
        <v>Mar</v>
      </c>
      <c r="T5134" s="8" t="str">
        <f t="shared" si="3141"/>
        <v>Q2</v>
      </c>
      <c r="U5134">
        <f t="shared" si="3142"/>
        <v>6</v>
      </c>
      <c r="V5134">
        <f t="shared" si="3143"/>
        <v>2</v>
      </c>
      <c r="W5134">
        <f t="shared" si="3144"/>
        <v>202006</v>
      </c>
      <c r="X5134">
        <f t="shared" si="3145"/>
        <v>202002</v>
      </c>
      <c r="Y5134" t="str">
        <f t="shared" si="3146"/>
        <v>FY2020 Q1 Mar</v>
      </c>
      <c r="Z5134">
        <f t="shared" si="3147"/>
        <v>2020</v>
      </c>
      <c r="AA5134" s="8" t="str">
        <f t="shared" si="3148"/>
        <v>Mar</v>
      </c>
      <c r="AB5134" s="8" t="str">
        <f t="shared" si="3149"/>
        <v>Q1</v>
      </c>
      <c r="AC5134">
        <f t="shared" si="3150"/>
        <v>3</v>
      </c>
      <c r="AD5134">
        <f t="shared" si="3151"/>
        <v>1</v>
      </c>
      <c r="AE5134">
        <f t="shared" si="3152"/>
        <v>202003</v>
      </c>
      <c r="AF5134">
        <f t="shared" si="3153"/>
        <v>202001</v>
      </c>
      <c r="AG5134" s="9">
        <f t="shared" ca="1" si="3154"/>
        <v>0</v>
      </c>
      <c r="AH5134">
        <f t="shared" ca="1" si="3120"/>
        <v>2</v>
      </c>
      <c r="AI5134" s="9">
        <f t="shared" ca="1" si="3121"/>
        <v>6</v>
      </c>
      <c r="AJ5134" s="9">
        <f t="shared" ca="1" si="3155"/>
        <v>0</v>
      </c>
      <c r="AK5134" s="9">
        <f t="shared" si="3156"/>
        <v>2</v>
      </c>
      <c r="AL5134" s="9">
        <f t="shared" si="3157"/>
        <v>10</v>
      </c>
      <c r="AM5134" s="9">
        <f t="shared" si="3158"/>
        <v>7</v>
      </c>
      <c r="AN5134" s="2">
        <v>43892.32708333333</v>
      </c>
      <c r="AO5134">
        <v>1102</v>
      </c>
      <c r="AP5134" s="1">
        <v>3500</v>
      </c>
      <c r="AQ5134" t="s">
        <v>4</v>
      </c>
    </row>
    <row r="5135" spans="1:43" x14ac:dyDescent="0.3">
      <c r="A5135" t="str">
        <f t="shared" ca="1" si="3122"/>
        <v>FY2020 Q4 Sep</v>
      </c>
      <c r="B5135">
        <f t="shared" ca="1" si="3123"/>
        <v>2020</v>
      </c>
      <c r="C5135" s="8" t="str">
        <f t="shared" ca="1" si="3124"/>
        <v>Sep</v>
      </c>
      <c r="D5135" s="8" t="str">
        <f t="shared" ca="1" si="3125"/>
        <v>Q4</v>
      </c>
      <c r="E5135">
        <f t="shared" ca="1" si="3126"/>
        <v>12</v>
      </c>
      <c r="F5135">
        <f t="shared" ca="1" si="3127"/>
        <v>4</v>
      </c>
      <c r="G5135">
        <f t="shared" ca="1" si="3128"/>
        <v>202012</v>
      </c>
      <c r="H5135">
        <f t="shared" ca="1" si="3129"/>
        <v>202004</v>
      </c>
      <c r="I5135" t="str">
        <f t="shared" ca="1" si="3130"/>
        <v>FY2020 Q3 Sep</v>
      </c>
      <c r="J5135">
        <f t="shared" ca="1" si="3131"/>
        <v>2020</v>
      </c>
      <c r="K5135" s="8" t="str">
        <f t="shared" ca="1" si="3132"/>
        <v>Sep</v>
      </c>
      <c r="L5135" s="8" t="str">
        <f t="shared" ca="1" si="3133"/>
        <v>Q3</v>
      </c>
      <c r="M5135">
        <f t="shared" ca="1" si="3134"/>
        <v>9</v>
      </c>
      <c r="N5135">
        <f t="shared" ca="1" si="3135"/>
        <v>3</v>
      </c>
      <c r="O5135">
        <f t="shared" ca="1" si="3136"/>
        <v>202009</v>
      </c>
      <c r="P5135">
        <f t="shared" ca="1" si="3137"/>
        <v>202003</v>
      </c>
      <c r="Q5135" t="str">
        <f t="shared" si="3138"/>
        <v>FY2020 Q2 Mar</v>
      </c>
      <c r="R5135">
        <f t="shared" si="3139"/>
        <v>2020</v>
      </c>
      <c r="S5135" s="8" t="str">
        <f t="shared" si="3140"/>
        <v>Mar</v>
      </c>
      <c r="T5135" s="8" t="str">
        <f t="shared" si="3141"/>
        <v>Q2</v>
      </c>
      <c r="U5135">
        <f t="shared" si="3142"/>
        <v>6</v>
      </c>
      <c r="V5135">
        <f t="shared" si="3143"/>
        <v>2</v>
      </c>
      <c r="W5135">
        <f t="shared" si="3144"/>
        <v>202006</v>
      </c>
      <c r="X5135">
        <f t="shared" si="3145"/>
        <v>202002</v>
      </c>
      <c r="Y5135" t="str">
        <f t="shared" si="3146"/>
        <v>FY2020 Q1 Mar</v>
      </c>
      <c r="Z5135">
        <f t="shared" si="3147"/>
        <v>2020</v>
      </c>
      <c r="AA5135" s="8" t="str">
        <f t="shared" si="3148"/>
        <v>Mar</v>
      </c>
      <c r="AB5135" s="8" t="str">
        <f t="shared" si="3149"/>
        <v>Q1</v>
      </c>
      <c r="AC5135">
        <f t="shared" si="3150"/>
        <v>3</v>
      </c>
      <c r="AD5135">
        <f t="shared" si="3151"/>
        <v>1</v>
      </c>
      <c r="AE5135">
        <f t="shared" si="3152"/>
        <v>202003</v>
      </c>
      <c r="AF5135">
        <f t="shared" si="3153"/>
        <v>202001</v>
      </c>
      <c r="AG5135" s="9">
        <f t="shared" ca="1" si="3154"/>
        <v>0</v>
      </c>
      <c r="AH5135">
        <f t="shared" ca="1" si="3120"/>
        <v>2</v>
      </c>
      <c r="AI5135" s="9">
        <f t="shared" ca="1" si="3121"/>
        <v>6</v>
      </c>
      <c r="AJ5135" s="9">
        <f t="shared" ca="1" si="3155"/>
        <v>0</v>
      </c>
      <c r="AK5135" s="9">
        <f t="shared" si="3156"/>
        <v>5</v>
      </c>
      <c r="AL5135" s="9">
        <f t="shared" si="3157"/>
        <v>10</v>
      </c>
      <c r="AM5135" s="9">
        <f t="shared" si="3158"/>
        <v>17</v>
      </c>
      <c r="AN5135" s="2">
        <v>43895.745138888888</v>
      </c>
      <c r="AO5135">
        <v>1158</v>
      </c>
      <c r="AP5135" s="1">
        <v>3500</v>
      </c>
      <c r="AQ5135" t="s">
        <v>4</v>
      </c>
    </row>
    <row r="5136" spans="1:43" x14ac:dyDescent="0.3">
      <c r="A5136" t="str">
        <f t="shared" ca="1" si="3122"/>
        <v>FY2020 Q4 Sep</v>
      </c>
      <c r="B5136">
        <f t="shared" ca="1" si="3123"/>
        <v>2020</v>
      </c>
      <c r="C5136" s="8" t="str">
        <f t="shared" ca="1" si="3124"/>
        <v>Sep</v>
      </c>
      <c r="D5136" s="8" t="str">
        <f t="shared" ca="1" si="3125"/>
        <v>Q4</v>
      </c>
      <c r="E5136">
        <f t="shared" ca="1" si="3126"/>
        <v>12</v>
      </c>
      <c r="F5136">
        <f t="shared" ca="1" si="3127"/>
        <v>4</v>
      </c>
      <c r="G5136">
        <f t="shared" ca="1" si="3128"/>
        <v>202012</v>
      </c>
      <c r="H5136">
        <f t="shared" ca="1" si="3129"/>
        <v>202004</v>
      </c>
      <c r="I5136" t="str">
        <f t="shared" ca="1" si="3130"/>
        <v>FY2020 Q3 Sep</v>
      </c>
      <c r="J5136">
        <f t="shared" ca="1" si="3131"/>
        <v>2020</v>
      </c>
      <c r="K5136" s="8" t="str">
        <f t="shared" ca="1" si="3132"/>
        <v>Sep</v>
      </c>
      <c r="L5136" s="8" t="str">
        <f t="shared" ca="1" si="3133"/>
        <v>Q3</v>
      </c>
      <c r="M5136">
        <f t="shared" ca="1" si="3134"/>
        <v>9</v>
      </c>
      <c r="N5136">
        <f t="shared" ca="1" si="3135"/>
        <v>3</v>
      </c>
      <c r="O5136">
        <f t="shared" ca="1" si="3136"/>
        <v>202009</v>
      </c>
      <c r="P5136">
        <f t="shared" ca="1" si="3137"/>
        <v>202003</v>
      </c>
      <c r="Q5136" t="str">
        <f t="shared" si="3138"/>
        <v>FY2020 Q2 Mar</v>
      </c>
      <c r="R5136">
        <f t="shared" si="3139"/>
        <v>2020</v>
      </c>
      <c r="S5136" s="8" t="str">
        <f t="shared" si="3140"/>
        <v>Mar</v>
      </c>
      <c r="T5136" s="8" t="str">
        <f t="shared" si="3141"/>
        <v>Q2</v>
      </c>
      <c r="U5136">
        <f t="shared" si="3142"/>
        <v>6</v>
      </c>
      <c r="V5136">
        <f t="shared" si="3143"/>
        <v>2</v>
      </c>
      <c r="W5136">
        <f t="shared" si="3144"/>
        <v>202006</v>
      </c>
      <c r="X5136">
        <f t="shared" si="3145"/>
        <v>202002</v>
      </c>
      <c r="Y5136" t="str">
        <f t="shared" si="3146"/>
        <v>FY2020 Q1 Mar</v>
      </c>
      <c r="Z5136">
        <f t="shared" si="3147"/>
        <v>2020</v>
      </c>
      <c r="AA5136" s="8" t="str">
        <f t="shared" si="3148"/>
        <v>Mar</v>
      </c>
      <c r="AB5136" s="8" t="str">
        <f t="shared" si="3149"/>
        <v>Q1</v>
      </c>
      <c r="AC5136">
        <f t="shared" si="3150"/>
        <v>3</v>
      </c>
      <c r="AD5136">
        <f t="shared" si="3151"/>
        <v>1</v>
      </c>
      <c r="AE5136">
        <f t="shared" si="3152"/>
        <v>202003</v>
      </c>
      <c r="AF5136">
        <f t="shared" si="3153"/>
        <v>202001</v>
      </c>
      <c r="AG5136" s="9">
        <f t="shared" ca="1" si="3154"/>
        <v>0</v>
      </c>
      <c r="AH5136">
        <f t="shared" ca="1" si="3120"/>
        <v>2</v>
      </c>
      <c r="AI5136" s="9">
        <f t="shared" ca="1" si="3121"/>
        <v>6</v>
      </c>
      <c r="AJ5136" s="9">
        <f t="shared" ca="1" si="3155"/>
        <v>0</v>
      </c>
      <c r="AK5136" s="9">
        <f t="shared" si="3156"/>
        <v>5</v>
      </c>
      <c r="AL5136" s="9">
        <f t="shared" si="3157"/>
        <v>11</v>
      </c>
      <c r="AM5136" s="9">
        <f t="shared" si="3158"/>
        <v>10</v>
      </c>
      <c r="AN5136" s="2">
        <v>43902.451388888891</v>
      </c>
      <c r="AO5136">
        <v>1225</v>
      </c>
      <c r="AP5136" s="1">
        <v>3500</v>
      </c>
      <c r="AQ5136" t="s">
        <v>4</v>
      </c>
    </row>
    <row r="5137" spans="1:43" x14ac:dyDescent="0.3">
      <c r="A5137" t="str">
        <f t="shared" ca="1" si="3122"/>
        <v>FY2020 Q4 Sep</v>
      </c>
      <c r="B5137">
        <f t="shared" ca="1" si="3123"/>
        <v>2020</v>
      </c>
      <c r="C5137" s="8" t="str">
        <f t="shared" ca="1" si="3124"/>
        <v>Sep</v>
      </c>
      <c r="D5137" s="8" t="str">
        <f t="shared" ca="1" si="3125"/>
        <v>Q4</v>
      </c>
      <c r="E5137">
        <f t="shared" ca="1" si="3126"/>
        <v>12</v>
      </c>
      <c r="F5137">
        <f t="shared" ca="1" si="3127"/>
        <v>4</v>
      </c>
      <c r="G5137">
        <f t="shared" ca="1" si="3128"/>
        <v>202012</v>
      </c>
      <c r="H5137">
        <f t="shared" ca="1" si="3129"/>
        <v>202004</v>
      </c>
      <c r="I5137" t="str">
        <f t="shared" ca="1" si="3130"/>
        <v>FY2020 Q3 Sep</v>
      </c>
      <c r="J5137">
        <f t="shared" ca="1" si="3131"/>
        <v>2020</v>
      </c>
      <c r="K5137" s="8" t="str">
        <f t="shared" ca="1" si="3132"/>
        <v>Sep</v>
      </c>
      <c r="L5137" s="8" t="str">
        <f t="shared" ca="1" si="3133"/>
        <v>Q3</v>
      </c>
      <c r="M5137">
        <f t="shared" ca="1" si="3134"/>
        <v>9</v>
      </c>
      <c r="N5137">
        <f t="shared" ca="1" si="3135"/>
        <v>3</v>
      </c>
      <c r="O5137">
        <f t="shared" ca="1" si="3136"/>
        <v>202009</v>
      </c>
      <c r="P5137">
        <f t="shared" ca="1" si="3137"/>
        <v>202003</v>
      </c>
      <c r="Q5137" t="str">
        <f t="shared" si="3138"/>
        <v>FY2020 Q2 Mar</v>
      </c>
      <c r="R5137">
        <f t="shared" si="3139"/>
        <v>2020</v>
      </c>
      <c r="S5137" s="8" t="str">
        <f t="shared" si="3140"/>
        <v>Mar</v>
      </c>
      <c r="T5137" s="8" t="str">
        <f t="shared" si="3141"/>
        <v>Q2</v>
      </c>
      <c r="U5137">
        <f t="shared" si="3142"/>
        <v>6</v>
      </c>
      <c r="V5137">
        <f t="shared" si="3143"/>
        <v>2</v>
      </c>
      <c r="W5137">
        <f t="shared" si="3144"/>
        <v>202006</v>
      </c>
      <c r="X5137">
        <f t="shared" si="3145"/>
        <v>202002</v>
      </c>
      <c r="Y5137" t="str">
        <f t="shared" si="3146"/>
        <v>FY2020 Q1 Mar</v>
      </c>
      <c r="Z5137">
        <f t="shared" si="3147"/>
        <v>2020</v>
      </c>
      <c r="AA5137" s="8" t="str">
        <f t="shared" si="3148"/>
        <v>Mar</v>
      </c>
      <c r="AB5137" s="8" t="str">
        <f t="shared" si="3149"/>
        <v>Q1</v>
      </c>
      <c r="AC5137">
        <f t="shared" si="3150"/>
        <v>3</v>
      </c>
      <c r="AD5137">
        <f t="shared" si="3151"/>
        <v>1</v>
      </c>
      <c r="AE5137">
        <f t="shared" si="3152"/>
        <v>202003</v>
      </c>
      <c r="AF5137">
        <f t="shared" si="3153"/>
        <v>202001</v>
      </c>
      <c r="AG5137" s="9">
        <f t="shared" ca="1" si="3154"/>
        <v>0</v>
      </c>
      <c r="AH5137">
        <f t="shared" ca="1" si="3120"/>
        <v>2</v>
      </c>
      <c r="AI5137" s="9">
        <f t="shared" ca="1" si="3121"/>
        <v>6</v>
      </c>
      <c r="AJ5137" s="9">
        <f t="shared" ca="1" si="3155"/>
        <v>0</v>
      </c>
      <c r="AK5137" s="9">
        <f t="shared" si="3156"/>
        <v>3</v>
      </c>
      <c r="AL5137" s="9">
        <f t="shared" si="3157"/>
        <v>11</v>
      </c>
      <c r="AM5137" s="9">
        <f t="shared" si="3158"/>
        <v>17</v>
      </c>
      <c r="AN5137" s="2">
        <v>43900.709027777775</v>
      </c>
      <c r="AO5137">
        <v>1323</v>
      </c>
      <c r="AP5137" s="1">
        <v>3500</v>
      </c>
      <c r="AQ5137" t="s">
        <v>4</v>
      </c>
    </row>
    <row r="5138" spans="1:43" x14ac:dyDescent="0.3">
      <c r="A5138" t="str">
        <f t="shared" ca="1" si="3122"/>
        <v>FY2020 Q4 Sep</v>
      </c>
      <c r="B5138">
        <f t="shared" ca="1" si="3123"/>
        <v>2020</v>
      </c>
      <c r="C5138" s="8" t="str">
        <f t="shared" ca="1" si="3124"/>
        <v>Sep</v>
      </c>
      <c r="D5138" s="8" t="str">
        <f t="shared" ca="1" si="3125"/>
        <v>Q4</v>
      </c>
      <c r="E5138">
        <f t="shared" ca="1" si="3126"/>
        <v>12</v>
      </c>
      <c r="F5138">
        <f t="shared" ca="1" si="3127"/>
        <v>4</v>
      </c>
      <c r="G5138">
        <f t="shared" ca="1" si="3128"/>
        <v>202012</v>
      </c>
      <c r="H5138">
        <f t="shared" ca="1" si="3129"/>
        <v>202004</v>
      </c>
      <c r="I5138" t="str">
        <f t="shared" ca="1" si="3130"/>
        <v>FY2020 Q3 Sep</v>
      </c>
      <c r="J5138">
        <f t="shared" ca="1" si="3131"/>
        <v>2020</v>
      </c>
      <c r="K5138" s="8" t="str">
        <f t="shared" ca="1" si="3132"/>
        <v>Sep</v>
      </c>
      <c r="L5138" s="8" t="str">
        <f t="shared" ca="1" si="3133"/>
        <v>Q3</v>
      </c>
      <c r="M5138">
        <f t="shared" ca="1" si="3134"/>
        <v>9</v>
      </c>
      <c r="N5138">
        <f t="shared" ca="1" si="3135"/>
        <v>3</v>
      </c>
      <c r="O5138">
        <f t="shared" ca="1" si="3136"/>
        <v>202009</v>
      </c>
      <c r="P5138">
        <f t="shared" ca="1" si="3137"/>
        <v>202003</v>
      </c>
      <c r="Q5138" t="str">
        <f t="shared" si="3138"/>
        <v>FY2020 Q1 Oct</v>
      </c>
      <c r="R5138">
        <f t="shared" si="3139"/>
        <v>2020</v>
      </c>
      <c r="S5138" s="8" t="str">
        <f t="shared" si="3140"/>
        <v>Oct</v>
      </c>
      <c r="T5138" s="8" t="str">
        <f t="shared" si="3141"/>
        <v>Q1</v>
      </c>
      <c r="U5138">
        <f t="shared" si="3142"/>
        <v>1</v>
      </c>
      <c r="V5138">
        <f t="shared" si="3143"/>
        <v>1</v>
      </c>
      <c r="W5138">
        <f t="shared" si="3144"/>
        <v>202001</v>
      </c>
      <c r="X5138">
        <f t="shared" si="3145"/>
        <v>202001</v>
      </c>
      <c r="Y5138" t="str">
        <f t="shared" si="3146"/>
        <v>FY2019 Q4 Oct</v>
      </c>
      <c r="Z5138">
        <f t="shared" si="3147"/>
        <v>2019</v>
      </c>
      <c r="AA5138" s="8" t="str">
        <f t="shared" si="3148"/>
        <v>Oct</v>
      </c>
      <c r="AB5138" s="8" t="str">
        <f t="shared" si="3149"/>
        <v>Q4</v>
      </c>
      <c r="AC5138">
        <f t="shared" si="3150"/>
        <v>10</v>
      </c>
      <c r="AD5138">
        <f t="shared" si="3151"/>
        <v>4</v>
      </c>
      <c r="AE5138">
        <f t="shared" si="3152"/>
        <v>201910</v>
      </c>
      <c r="AF5138">
        <f t="shared" si="3153"/>
        <v>201904</v>
      </c>
      <c r="AG5138" s="9">
        <f t="shared" ca="1" si="3154"/>
        <v>0</v>
      </c>
      <c r="AH5138">
        <f t="shared" ca="1" si="3120"/>
        <v>4</v>
      </c>
      <c r="AI5138" s="9">
        <f t="shared" ca="1" si="3121"/>
        <v>11</v>
      </c>
      <c r="AJ5138" s="9">
        <f t="shared" ca="1" si="3155"/>
        <v>1</v>
      </c>
      <c r="AK5138" s="9">
        <f t="shared" si="3156"/>
        <v>3</v>
      </c>
      <c r="AL5138" s="9">
        <f t="shared" si="3157"/>
        <v>43</v>
      </c>
      <c r="AM5138" s="9">
        <f t="shared" si="3158"/>
        <v>8</v>
      </c>
      <c r="AN5138" s="2">
        <v>43760.365277777775</v>
      </c>
      <c r="AO5138">
        <v>1372</v>
      </c>
      <c r="AP5138" s="1">
        <v>3500</v>
      </c>
      <c r="AQ5138" t="s">
        <v>4</v>
      </c>
    </row>
    <row r="5139" spans="1:43" x14ac:dyDescent="0.3">
      <c r="A5139" t="str">
        <f t="shared" ca="1" si="3122"/>
        <v>FY2020 Q4 Sep</v>
      </c>
      <c r="B5139">
        <f t="shared" ca="1" si="3123"/>
        <v>2020</v>
      </c>
      <c r="C5139" s="8" t="str">
        <f t="shared" ca="1" si="3124"/>
        <v>Sep</v>
      </c>
      <c r="D5139" s="8" t="str">
        <f t="shared" ca="1" si="3125"/>
        <v>Q4</v>
      </c>
      <c r="E5139">
        <f t="shared" ca="1" si="3126"/>
        <v>12</v>
      </c>
      <c r="F5139">
        <f t="shared" ca="1" si="3127"/>
        <v>4</v>
      </c>
      <c r="G5139">
        <f t="shared" ca="1" si="3128"/>
        <v>202012</v>
      </c>
      <c r="H5139">
        <f t="shared" ca="1" si="3129"/>
        <v>202004</v>
      </c>
      <c r="I5139" t="str">
        <f t="shared" ca="1" si="3130"/>
        <v>FY2020 Q3 Sep</v>
      </c>
      <c r="J5139">
        <f t="shared" ca="1" si="3131"/>
        <v>2020</v>
      </c>
      <c r="K5139" s="8" t="str">
        <f t="shared" ca="1" si="3132"/>
        <v>Sep</v>
      </c>
      <c r="L5139" s="8" t="str">
        <f t="shared" ca="1" si="3133"/>
        <v>Q3</v>
      </c>
      <c r="M5139">
        <f t="shared" ca="1" si="3134"/>
        <v>9</v>
      </c>
      <c r="N5139">
        <f t="shared" ca="1" si="3135"/>
        <v>3</v>
      </c>
      <c r="O5139">
        <f t="shared" ca="1" si="3136"/>
        <v>202009</v>
      </c>
      <c r="P5139">
        <f t="shared" ca="1" si="3137"/>
        <v>202003</v>
      </c>
      <c r="Q5139" t="str">
        <f t="shared" si="3138"/>
        <v>FY2020 Q1 Nov</v>
      </c>
      <c r="R5139">
        <f t="shared" si="3139"/>
        <v>2020</v>
      </c>
      <c r="S5139" s="8" t="str">
        <f t="shared" si="3140"/>
        <v>Nov</v>
      </c>
      <c r="T5139" s="8" t="str">
        <f t="shared" si="3141"/>
        <v>Q1</v>
      </c>
      <c r="U5139">
        <f t="shared" si="3142"/>
        <v>2</v>
      </c>
      <c r="V5139">
        <f t="shared" si="3143"/>
        <v>1</v>
      </c>
      <c r="W5139">
        <f t="shared" si="3144"/>
        <v>202002</v>
      </c>
      <c r="X5139">
        <f t="shared" si="3145"/>
        <v>202001</v>
      </c>
      <c r="Y5139" t="str">
        <f t="shared" si="3146"/>
        <v>FY2019 Q4 Nov</v>
      </c>
      <c r="Z5139">
        <f t="shared" si="3147"/>
        <v>2019</v>
      </c>
      <c r="AA5139" s="8" t="str">
        <f t="shared" si="3148"/>
        <v>Nov</v>
      </c>
      <c r="AB5139" s="8" t="str">
        <f t="shared" si="3149"/>
        <v>Q4</v>
      </c>
      <c r="AC5139">
        <f t="shared" si="3150"/>
        <v>11</v>
      </c>
      <c r="AD5139">
        <f t="shared" si="3151"/>
        <v>4</v>
      </c>
      <c r="AE5139">
        <f t="shared" si="3152"/>
        <v>201911</v>
      </c>
      <c r="AF5139">
        <f t="shared" si="3153"/>
        <v>201904</v>
      </c>
      <c r="AG5139" s="9">
        <f t="shared" ca="1" si="3154"/>
        <v>0</v>
      </c>
      <c r="AH5139">
        <f t="shared" ca="1" si="3120"/>
        <v>3</v>
      </c>
      <c r="AI5139" s="9">
        <f t="shared" ca="1" si="3121"/>
        <v>10</v>
      </c>
      <c r="AJ5139" s="9">
        <f t="shared" ca="1" si="3155"/>
        <v>1</v>
      </c>
      <c r="AK5139" s="9">
        <f t="shared" si="3156"/>
        <v>5</v>
      </c>
      <c r="AL5139" s="9">
        <f t="shared" si="3157"/>
        <v>46</v>
      </c>
      <c r="AM5139" s="9">
        <f t="shared" si="3158"/>
        <v>12</v>
      </c>
      <c r="AN5139" s="2">
        <v>43783.515972222223</v>
      </c>
      <c r="AO5139">
        <v>1381</v>
      </c>
      <c r="AP5139" s="1">
        <v>3500</v>
      </c>
      <c r="AQ5139" t="s">
        <v>4</v>
      </c>
    </row>
    <row r="5140" spans="1:43" x14ac:dyDescent="0.3">
      <c r="A5140" t="str">
        <f t="shared" ca="1" si="3122"/>
        <v>FY2020 Q4 Sep</v>
      </c>
      <c r="B5140">
        <f t="shared" ca="1" si="3123"/>
        <v>2020</v>
      </c>
      <c r="C5140" s="8" t="str">
        <f t="shared" ca="1" si="3124"/>
        <v>Sep</v>
      </c>
      <c r="D5140" s="8" t="str">
        <f t="shared" ca="1" si="3125"/>
        <v>Q4</v>
      </c>
      <c r="E5140">
        <f t="shared" ca="1" si="3126"/>
        <v>12</v>
      </c>
      <c r="F5140">
        <f t="shared" ca="1" si="3127"/>
        <v>4</v>
      </c>
      <c r="G5140">
        <f t="shared" ca="1" si="3128"/>
        <v>202012</v>
      </c>
      <c r="H5140">
        <f t="shared" ca="1" si="3129"/>
        <v>202004</v>
      </c>
      <c r="I5140" t="str">
        <f t="shared" ca="1" si="3130"/>
        <v>FY2020 Q3 Sep</v>
      </c>
      <c r="J5140">
        <f t="shared" ca="1" si="3131"/>
        <v>2020</v>
      </c>
      <c r="K5140" s="8" t="str">
        <f t="shared" ca="1" si="3132"/>
        <v>Sep</v>
      </c>
      <c r="L5140" s="8" t="str">
        <f t="shared" ca="1" si="3133"/>
        <v>Q3</v>
      </c>
      <c r="M5140">
        <f t="shared" ca="1" si="3134"/>
        <v>9</v>
      </c>
      <c r="N5140">
        <f t="shared" ca="1" si="3135"/>
        <v>3</v>
      </c>
      <c r="O5140">
        <f t="shared" ca="1" si="3136"/>
        <v>202009</v>
      </c>
      <c r="P5140">
        <f t="shared" ca="1" si="3137"/>
        <v>202003</v>
      </c>
      <c r="Q5140" t="str">
        <f t="shared" si="3138"/>
        <v>FY2020 Q2 Feb</v>
      </c>
      <c r="R5140">
        <f t="shared" si="3139"/>
        <v>2020</v>
      </c>
      <c r="S5140" s="8" t="str">
        <f t="shared" si="3140"/>
        <v>Feb</v>
      </c>
      <c r="T5140" s="8" t="str">
        <f t="shared" si="3141"/>
        <v>Q2</v>
      </c>
      <c r="U5140">
        <f t="shared" si="3142"/>
        <v>5</v>
      </c>
      <c r="V5140">
        <f t="shared" si="3143"/>
        <v>2</v>
      </c>
      <c r="W5140">
        <f t="shared" si="3144"/>
        <v>202005</v>
      </c>
      <c r="X5140">
        <f t="shared" si="3145"/>
        <v>202002</v>
      </c>
      <c r="Y5140" t="str">
        <f t="shared" si="3146"/>
        <v>FY2020 Q1 Feb</v>
      </c>
      <c r="Z5140">
        <f t="shared" si="3147"/>
        <v>2020</v>
      </c>
      <c r="AA5140" s="8" t="str">
        <f t="shared" si="3148"/>
        <v>Feb</v>
      </c>
      <c r="AB5140" s="8" t="str">
        <f t="shared" si="3149"/>
        <v>Q1</v>
      </c>
      <c r="AC5140">
        <f t="shared" si="3150"/>
        <v>2</v>
      </c>
      <c r="AD5140">
        <f t="shared" si="3151"/>
        <v>1</v>
      </c>
      <c r="AE5140">
        <f t="shared" si="3152"/>
        <v>202002</v>
      </c>
      <c r="AF5140">
        <f t="shared" si="3153"/>
        <v>202001</v>
      </c>
      <c r="AG5140" s="9">
        <f t="shared" ca="1" si="3154"/>
        <v>0</v>
      </c>
      <c r="AH5140">
        <f t="shared" ca="1" si="3120"/>
        <v>2</v>
      </c>
      <c r="AI5140" s="9">
        <f t="shared" ca="1" si="3121"/>
        <v>7</v>
      </c>
      <c r="AJ5140" s="9">
        <f t="shared" ca="1" si="3155"/>
        <v>0</v>
      </c>
      <c r="AK5140" s="9">
        <f t="shared" si="3156"/>
        <v>6</v>
      </c>
      <c r="AL5140" s="9">
        <f t="shared" si="3157"/>
        <v>8</v>
      </c>
      <c r="AM5140" s="9">
        <f t="shared" si="3158"/>
        <v>9</v>
      </c>
      <c r="AN5140" s="2">
        <v>43882.378472222219</v>
      </c>
      <c r="AO5140">
        <v>1390</v>
      </c>
      <c r="AP5140" s="1">
        <v>3500</v>
      </c>
      <c r="AQ5140" t="s">
        <v>4</v>
      </c>
    </row>
    <row r="5141" spans="1:43" x14ac:dyDescent="0.3">
      <c r="A5141" t="str">
        <f t="shared" ca="1" si="3122"/>
        <v>FY2020 Q4 Sep</v>
      </c>
      <c r="B5141">
        <f t="shared" ca="1" si="3123"/>
        <v>2020</v>
      </c>
      <c r="C5141" s="8" t="str">
        <f t="shared" ca="1" si="3124"/>
        <v>Sep</v>
      </c>
      <c r="D5141" s="8" t="str">
        <f t="shared" ca="1" si="3125"/>
        <v>Q4</v>
      </c>
      <c r="E5141">
        <f t="shared" ca="1" si="3126"/>
        <v>12</v>
      </c>
      <c r="F5141">
        <f t="shared" ca="1" si="3127"/>
        <v>4</v>
      </c>
      <c r="G5141">
        <f t="shared" ca="1" si="3128"/>
        <v>202012</v>
      </c>
      <c r="H5141">
        <f t="shared" ca="1" si="3129"/>
        <v>202004</v>
      </c>
      <c r="I5141" t="str">
        <f t="shared" ca="1" si="3130"/>
        <v>FY2020 Q3 Sep</v>
      </c>
      <c r="J5141">
        <f t="shared" ca="1" si="3131"/>
        <v>2020</v>
      </c>
      <c r="K5141" s="8" t="str">
        <f t="shared" ca="1" si="3132"/>
        <v>Sep</v>
      </c>
      <c r="L5141" s="8" t="str">
        <f t="shared" ca="1" si="3133"/>
        <v>Q3</v>
      </c>
      <c r="M5141">
        <f t="shared" ca="1" si="3134"/>
        <v>9</v>
      </c>
      <c r="N5141">
        <f t="shared" ca="1" si="3135"/>
        <v>3</v>
      </c>
      <c r="O5141">
        <f t="shared" ca="1" si="3136"/>
        <v>202009</v>
      </c>
      <c r="P5141">
        <f t="shared" ca="1" si="3137"/>
        <v>202003</v>
      </c>
      <c r="Q5141" t="str">
        <f t="shared" si="3138"/>
        <v>FY2020 Q1 Oct</v>
      </c>
      <c r="R5141">
        <f t="shared" si="3139"/>
        <v>2020</v>
      </c>
      <c r="S5141" s="8" t="str">
        <f t="shared" si="3140"/>
        <v>Oct</v>
      </c>
      <c r="T5141" s="8" t="str">
        <f t="shared" si="3141"/>
        <v>Q1</v>
      </c>
      <c r="U5141">
        <f t="shared" si="3142"/>
        <v>1</v>
      </c>
      <c r="V5141">
        <f t="shared" si="3143"/>
        <v>1</v>
      </c>
      <c r="W5141">
        <f t="shared" si="3144"/>
        <v>202001</v>
      </c>
      <c r="X5141">
        <f t="shared" si="3145"/>
        <v>202001</v>
      </c>
      <c r="Y5141" t="str">
        <f t="shared" si="3146"/>
        <v>FY2019 Q4 Oct</v>
      </c>
      <c r="Z5141">
        <f t="shared" si="3147"/>
        <v>2019</v>
      </c>
      <c r="AA5141" s="8" t="str">
        <f t="shared" si="3148"/>
        <v>Oct</v>
      </c>
      <c r="AB5141" s="8" t="str">
        <f t="shared" si="3149"/>
        <v>Q4</v>
      </c>
      <c r="AC5141">
        <f t="shared" si="3150"/>
        <v>10</v>
      </c>
      <c r="AD5141">
        <f t="shared" si="3151"/>
        <v>4</v>
      </c>
      <c r="AE5141">
        <f t="shared" si="3152"/>
        <v>201910</v>
      </c>
      <c r="AF5141">
        <f t="shared" si="3153"/>
        <v>201904</v>
      </c>
      <c r="AG5141" s="9">
        <f t="shared" ca="1" si="3154"/>
        <v>0</v>
      </c>
      <c r="AH5141">
        <f t="shared" ca="1" si="3120"/>
        <v>4</v>
      </c>
      <c r="AI5141" s="9">
        <f t="shared" ca="1" si="3121"/>
        <v>11</v>
      </c>
      <c r="AJ5141" s="9">
        <f t="shared" ca="1" si="3155"/>
        <v>1</v>
      </c>
      <c r="AK5141" s="9">
        <f t="shared" si="3156"/>
        <v>2</v>
      </c>
      <c r="AL5141" s="9">
        <f t="shared" si="3157"/>
        <v>43</v>
      </c>
      <c r="AM5141" s="9">
        <f t="shared" si="3158"/>
        <v>14</v>
      </c>
      <c r="AN5141" s="2">
        <v>43759.593055555553</v>
      </c>
      <c r="AO5141">
        <v>1488</v>
      </c>
      <c r="AP5141" s="1">
        <v>3500</v>
      </c>
      <c r="AQ5141" t="s">
        <v>4</v>
      </c>
    </row>
    <row r="5142" spans="1:43" x14ac:dyDescent="0.3">
      <c r="A5142" t="str">
        <f t="shared" ca="1" si="3122"/>
        <v>FY2020 Q4 Sep</v>
      </c>
      <c r="B5142">
        <f t="shared" ca="1" si="3123"/>
        <v>2020</v>
      </c>
      <c r="C5142" s="8" t="str">
        <f t="shared" ca="1" si="3124"/>
        <v>Sep</v>
      </c>
      <c r="D5142" s="8" t="str">
        <f t="shared" ca="1" si="3125"/>
        <v>Q4</v>
      </c>
      <c r="E5142">
        <f t="shared" ca="1" si="3126"/>
        <v>12</v>
      </c>
      <c r="F5142">
        <f t="shared" ca="1" si="3127"/>
        <v>4</v>
      </c>
      <c r="G5142">
        <f t="shared" ca="1" si="3128"/>
        <v>202012</v>
      </c>
      <c r="H5142">
        <f t="shared" ca="1" si="3129"/>
        <v>202004</v>
      </c>
      <c r="I5142" t="str">
        <f t="shared" ca="1" si="3130"/>
        <v>FY2020 Q3 Sep</v>
      </c>
      <c r="J5142">
        <f t="shared" ca="1" si="3131"/>
        <v>2020</v>
      </c>
      <c r="K5142" s="8" t="str">
        <f t="shared" ca="1" si="3132"/>
        <v>Sep</v>
      </c>
      <c r="L5142" s="8" t="str">
        <f t="shared" ca="1" si="3133"/>
        <v>Q3</v>
      </c>
      <c r="M5142">
        <f t="shared" ca="1" si="3134"/>
        <v>9</v>
      </c>
      <c r="N5142">
        <f t="shared" ca="1" si="3135"/>
        <v>3</v>
      </c>
      <c r="O5142">
        <f t="shared" ca="1" si="3136"/>
        <v>202009</v>
      </c>
      <c r="P5142">
        <f t="shared" ca="1" si="3137"/>
        <v>202003</v>
      </c>
      <c r="Q5142" t="str">
        <f t="shared" si="3138"/>
        <v>FY2020 Q2 Feb</v>
      </c>
      <c r="R5142">
        <f t="shared" si="3139"/>
        <v>2020</v>
      </c>
      <c r="S5142" s="8" t="str">
        <f t="shared" si="3140"/>
        <v>Feb</v>
      </c>
      <c r="T5142" s="8" t="str">
        <f t="shared" si="3141"/>
        <v>Q2</v>
      </c>
      <c r="U5142">
        <f t="shared" si="3142"/>
        <v>5</v>
      </c>
      <c r="V5142">
        <f t="shared" si="3143"/>
        <v>2</v>
      </c>
      <c r="W5142">
        <f t="shared" si="3144"/>
        <v>202005</v>
      </c>
      <c r="X5142">
        <f t="shared" si="3145"/>
        <v>202002</v>
      </c>
      <c r="Y5142" t="str">
        <f t="shared" si="3146"/>
        <v>FY2020 Q1 Feb</v>
      </c>
      <c r="Z5142">
        <f t="shared" si="3147"/>
        <v>2020</v>
      </c>
      <c r="AA5142" s="8" t="str">
        <f t="shared" si="3148"/>
        <v>Feb</v>
      </c>
      <c r="AB5142" s="8" t="str">
        <f t="shared" si="3149"/>
        <v>Q1</v>
      </c>
      <c r="AC5142">
        <f t="shared" si="3150"/>
        <v>2</v>
      </c>
      <c r="AD5142">
        <f t="shared" si="3151"/>
        <v>1</v>
      </c>
      <c r="AE5142">
        <f t="shared" si="3152"/>
        <v>202002</v>
      </c>
      <c r="AF5142">
        <f t="shared" si="3153"/>
        <v>202001</v>
      </c>
      <c r="AG5142" s="9">
        <f t="shared" ca="1" si="3154"/>
        <v>0</v>
      </c>
      <c r="AH5142">
        <f t="shared" ca="1" si="3120"/>
        <v>2</v>
      </c>
      <c r="AI5142" s="9">
        <f t="shared" ca="1" si="3121"/>
        <v>7</v>
      </c>
      <c r="AJ5142" s="9">
        <f t="shared" ca="1" si="3155"/>
        <v>0</v>
      </c>
      <c r="AK5142" s="9">
        <f t="shared" si="3156"/>
        <v>3</v>
      </c>
      <c r="AL5142" s="9">
        <f t="shared" si="3157"/>
        <v>7</v>
      </c>
      <c r="AM5142" s="9">
        <f t="shared" si="3158"/>
        <v>17</v>
      </c>
      <c r="AN5142" s="2">
        <v>43872.725694444445</v>
      </c>
      <c r="AO5142">
        <v>1586</v>
      </c>
      <c r="AP5142" s="1">
        <v>3500</v>
      </c>
      <c r="AQ5142" t="s">
        <v>4</v>
      </c>
    </row>
    <row r="5143" spans="1:43" x14ac:dyDescent="0.3">
      <c r="A5143" t="str">
        <f t="shared" ca="1" si="3122"/>
        <v>FY2020 Q4 Sep</v>
      </c>
      <c r="B5143">
        <f t="shared" ca="1" si="3123"/>
        <v>2020</v>
      </c>
      <c r="C5143" s="8" t="str">
        <f t="shared" ca="1" si="3124"/>
        <v>Sep</v>
      </c>
      <c r="D5143" s="8" t="str">
        <f t="shared" ca="1" si="3125"/>
        <v>Q4</v>
      </c>
      <c r="E5143">
        <f t="shared" ca="1" si="3126"/>
        <v>12</v>
      </c>
      <c r="F5143">
        <f t="shared" ca="1" si="3127"/>
        <v>4</v>
      </c>
      <c r="G5143">
        <f t="shared" ca="1" si="3128"/>
        <v>202012</v>
      </c>
      <c r="H5143">
        <f t="shared" ca="1" si="3129"/>
        <v>202004</v>
      </c>
      <c r="I5143" t="str">
        <f t="shared" ca="1" si="3130"/>
        <v>FY2020 Q3 Sep</v>
      </c>
      <c r="J5143">
        <f t="shared" ca="1" si="3131"/>
        <v>2020</v>
      </c>
      <c r="K5143" s="8" t="str">
        <f t="shared" ca="1" si="3132"/>
        <v>Sep</v>
      </c>
      <c r="L5143" s="8" t="str">
        <f t="shared" ca="1" si="3133"/>
        <v>Q3</v>
      </c>
      <c r="M5143">
        <f t="shared" ca="1" si="3134"/>
        <v>9</v>
      </c>
      <c r="N5143">
        <f t="shared" ca="1" si="3135"/>
        <v>3</v>
      </c>
      <c r="O5143">
        <f t="shared" ca="1" si="3136"/>
        <v>202009</v>
      </c>
      <c r="P5143">
        <f t="shared" ca="1" si="3137"/>
        <v>202003</v>
      </c>
      <c r="Q5143" t="str">
        <f t="shared" si="3138"/>
        <v>FY2019 Q4 Sep</v>
      </c>
      <c r="R5143">
        <f t="shared" si="3139"/>
        <v>2019</v>
      </c>
      <c r="S5143" s="8" t="str">
        <f t="shared" si="3140"/>
        <v>Sep</v>
      </c>
      <c r="T5143" s="8" t="str">
        <f t="shared" si="3141"/>
        <v>Q4</v>
      </c>
      <c r="U5143">
        <f t="shared" si="3142"/>
        <v>12</v>
      </c>
      <c r="V5143">
        <f t="shared" si="3143"/>
        <v>4</v>
      </c>
      <c r="W5143">
        <f t="shared" si="3144"/>
        <v>201912</v>
      </c>
      <c r="X5143">
        <f t="shared" si="3145"/>
        <v>201904</v>
      </c>
      <c r="Y5143" t="str">
        <f t="shared" si="3146"/>
        <v>FY2019 Q3 Sep</v>
      </c>
      <c r="Z5143">
        <f t="shared" si="3147"/>
        <v>2019</v>
      </c>
      <c r="AA5143" s="8" t="str">
        <f t="shared" si="3148"/>
        <v>Sep</v>
      </c>
      <c r="AB5143" s="8" t="str">
        <f t="shared" si="3149"/>
        <v>Q3</v>
      </c>
      <c r="AC5143">
        <f t="shared" si="3150"/>
        <v>9</v>
      </c>
      <c r="AD5143">
        <f t="shared" si="3151"/>
        <v>3</v>
      </c>
      <c r="AE5143">
        <f t="shared" si="3152"/>
        <v>201909</v>
      </c>
      <c r="AF5143">
        <f t="shared" si="3153"/>
        <v>201903</v>
      </c>
      <c r="AG5143" s="9">
        <f t="shared" ca="1" si="3154"/>
        <v>1</v>
      </c>
      <c r="AH5143">
        <f t="shared" ca="1" si="3120"/>
        <v>4</v>
      </c>
      <c r="AI5143" s="9">
        <f t="shared" ca="1" si="3121"/>
        <v>12</v>
      </c>
      <c r="AJ5143" s="9">
        <f t="shared" ca="1" si="3155"/>
        <v>1</v>
      </c>
      <c r="AK5143" s="9">
        <f t="shared" si="3156"/>
        <v>3</v>
      </c>
      <c r="AL5143" s="9">
        <f t="shared" si="3157"/>
        <v>38</v>
      </c>
      <c r="AM5143" s="9">
        <f t="shared" si="3158"/>
        <v>17</v>
      </c>
      <c r="AN5143" s="2">
        <v>43725.727083333331</v>
      </c>
      <c r="AO5143">
        <v>1728</v>
      </c>
      <c r="AP5143" s="1">
        <v>3500</v>
      </c>
      <c r="AQ5143" t="s">
        <v>4</v>
      </c>
    </row>
    <row r="5144" spans="1:43" x14ac:dyDescent="0.3">
      <c r="A5144" t="str">
        <f t="shared" ca="1" si="3122"/>
        <v>FY2020 Q4 Sep</v>
      </c>
      <c r="B5144">
        <f t="shared" ca="1" si="3123"/>
        <v>2020</v>
      </c>
      <c r="C5144" s="8" t="str">
        <f t="shared" ca="1" si="3124"/>
        <v>Sep</v>
      </c>
      <c r="D5144" s="8" t="str">
        <f t="shared" ca="1" si="3125"/>
        <v>Q4</v>
      </c>
      <c r="E5144">
        <f t="shared" ca="1" si="3126"/>
        <v>12</v>
      </c>
      <c r="F5144">
        <f t="shared" ca="1" si="3127"/>
        <v>4</v>
      </c>
      <c r="G5144">
        <f t="shared" ca="1" si="3128"/>
        <v>202012</v>
      </c>
      <c r="H5144">
        <f t="shared" ca="1" si="3129"/>
        <v>202004</v>
      </c>
      <c r="I5144" t="str">
        <f t="shared" ca="1" si="3130"/>
        <v>FY2020 Q3 Sep</v>
      </c>
      <c r="J5144">
        <f t="shared" ca="1" si="3131"/>
        <v>2020</v>
      </c>
      <c r="K5144" s="8" t="str">
        <f t="shared" ca="1" si="3132"/>
        <v>Sep</v>
      </c>
      <c r="L5144" s="8" t="str">
        <f t="shared" ca="1" si="3133"/>
        <v>Q3</v>
      </c>
      <c r="M5144">
        <f t="shared" ca="1" si="3134"/>
        <v>9</v>
      </c>
      <c r="N5144">
        <f t="shared" ca="1" si="3135"/>
        <v>3</v>
      </c>
      <c r="O5144">
        <f t="shared" ca="1" si="3136"/>
        <v>202009</v>
      </c>
      <c r="P5144">
        <f t="shared" ca="1" si="3137"/>
        <v>202003</v>
      </c>
      <c r="Q5144" t="str">
        <f t="shared" si="3138"/>
        <v>FY2020 Q1 Oct</v>
      </c>
      <c r="R5144">
        <f t="shared" si="3139"/>
        <v>2020</v>
      </c>
      <c r="S5144" s="8" t="str">
        <f t="shared" si="3140"/>
        <v>Oct</v>
      </c>
      <c r="T5144" s="8" t="str">
        <f t="shared" si="3141"/>
        <v>Q1</v>
      </c>
      <c r="U5144">
        <f t="shared" si="3142"/>
        <v>1</v>
      </c>
      <c r="V5144">
        <f t="shared" si="3143"/>
        <v>1</v>
      </c>
      <c r="W5144">
        <f t="shared" si="3144"/>
        <v>202001</v>
      </c>
      <c r="X5144">
        <f t="shared" si="3145"/>
        <v>202001</v>
      </c>
      <c r="Y5144" t="str">
        <f t="shared" si="3146"/>
        <v>FY2019 Q4 Oct</v>
      </c>
      <c r="Z5144">
        <f t="shared" si="3147"/>
        <v>2019</v>
      </c>
      <c r="AA5144" s="8" t="str">
        <f t="shared" si="3148"/>
        <v>Oct</v>
      </c>
      <c r="AB5144" s="8" t="str">
        <f t="shared" si="3149"/>
        <v>Q4</v>
      </c>
      <c r="AC5144">
        <f t="shared" si="3150"/>
        <v>10</v>
      </c>
      <c r="AD5144">
        <f t="shared" si="3151"/>
        <v>4</v>
      </c>
      <c r="AE5144">
        <f t="shared" si="3152"/>
        <v>201910</v>
      </c>
      <c r="AF5144">
        <f t="shared" si="3153"/>
        <v>201904</v>
      </c>
      <c r="AG5144" s="9">
        <f t="shared" ca="1" si="3154"/>
        <v>0</v>
      </c>
      <c r="AH5144">
        <f t="shared" ca="1" si="3120"/>
        <v>4</v>
      </c>
      <c r="AI5144" s="9">
        <f t="shared" ca="1" si="3121"/>
        <v>11</v>
      </c>
      <c r="AJ5144" s="9">
        <f t="shared" ca="1" si="3155"/>
        <v>1</v>
      </c>
      <c r="AK5144" s="9">
        <f t="shared" si="3156"/>
        <v>5</v>
      </c>
      <c r="AL5144" s="9">
        <f t="shared" si="3157"/>
        <v>44</v>
      </c>
      <c r="AM5144" s="9">
        <f t="shared" si="3158"/>
        <v>17</v>
      </c>
      <c r="AN5144" s="2">
        <v>43769.738888888889</v>
      </c>
      <c r="AO5144">
        <v>1728</v>
      </c>
      <c r="AP5144" s="1">
        <v>3500</v>
      </c>
      <c r="AQ5144" t="s">
        <v>4</v>
      </c>
    </row>
    <row r="5145" spans="1:43" x14ac:dyDescent="0.3">
      <c r="A5145" t="str">
        <f t="shared" ca="1" si="3122"/>
        <v>FY2020 Q4 Sep</v>
      </c>
      <c r="B5145">
        <f t="shared" ca="1" si="3123"/>
        <v>2020</v>
      </c>
      <c r="C5145" s="8" t="str">
        <f t="shared" ca="1" si="3124"/>
        <v>Sep</v>
      </c>
      <c r="D5145" s="8" t="str">
        <f t="shared" ca="1" si="3125"/>
        <v>Q4</v>
      </c>
      <c r="E5145">
        <f t="shared" ca="1" si="3126"/>
        <v>12</v>
      </c>
      <c r="F5145">
        <f t="shared" ca="1" si="3127"/>
        <v>4</v>
      </c>
      <c r="G5145">
        <f t="shared" ca="1" si="3128"/>
        <v>202012</v>
      </c>
      <c r="H5145">
        <f t="shared" ca="1" si="3129"/>
        <v>202004</v>
      </c>
      <c r="I5145" t="str">
        <f t="shared" ca="1" si="3130"/>
        <v>FY2020 Q3 Sep</v>
      </c>
      <c r="J5145">
        <f t="shared" ca="1" si="3131"/>
        <v>2020</v>
      </c>
      <c r="K5145" s="8" t="str">
        <f t="shared" ca="1" si="3132"/>
        <v>Sep</v>
      </c>
      <c r="L5145" s="8" t="str">
        <f t="shared" ca="1" si="3133"/>
        <v>Q3</v>
      </c>
      <c r="M5145">
        <f t="shared" ca="1" si="3134"/>
        <v>9</v>
      </c>
      <c r="N5145">
        <f t="shared" ca="1" si="3135"/>
        <v>3</v>
      </c>
      <c r="O5145">
        <f t="shared" ca="1" si="3136"/>
        <v>202009</v>
      </c>
      <c r="P5145">
        <f t="shared" ca="1" si="3137"/>
        <v>202003</v>
      </c>
      <c r="Q5145" t="str">
        <f t="shared" si="3138"/>
        <v>FY2020 Q1 Oct</v>
      </c>
      <c r="R5145">
        <f t="shared" si="3139"/>
        <v>2020</v>
      </c>
      <c r="S5145" s="8" t="str">
        <f t="shared" si="3140"/>
        <v>Oct</v>
      </c>
      <c r="T5145" s="8" t="str">
        <f t="shared" si="3141"/>
        <v>Q1</v>
      </c>
      <c r="U5145">
        <f t="shared" si="3142"/>
        <v>1</v>
      </c>
      <c r="V5145">
        <f t="shared" si="3143"/>
        <v>1</v>
      </c>
      <c r="W5145">
        <f t="shared" si="3144"/>
        <v>202001</v>
      </c>
      <c r="X5145">
        <f t="shared" si="3145"/>
        <v>202001</v>
      </c>
      <c r="Y5145" t="str">
        <f t="shared" si="3146"/>
        <v>FY2019 Q4 Oct</v>
      </c>
      <c r="Z5145">
        <f t="shared" si="3147"/>
        <v>2019</v>
      </c>
      <c r="AA5145" s="8" t="str">
        <f t="shared" si="3148"/>
        <v>Oct</v>
      </c>
      <c r="AB5145" s="8" t="str">
        <f t="shared" si="3149"/>
        <v>Q4</v>
      </c>
      <c r="AC5145">
        <f t="shared" si="3150"/>
        <v>10</v>
      </c>
      <c r="AD5145">
        <f t="shared" si="3151"/>
        <v>4</v>
      </c>
      <c r="AE5145">
        <f t="shared" si="3152"/>
        <v>201910</v>
      </c>
      <c r="AF5145">
        <f t="shared" si="3153"/>
        <v>201904</v>
      </c>
      <c r="AG5145" s="9">
        <f t="shared" ca="1" si="3154"/>
        <v>0</v>
      </c>
      <c r="AH5145">
        <f t="shared" ca="1" si="3120"/>
        <v>4</v>
      </c>
      <c r="AI5145" s="9">
        <f t="shared" ca="1" si="3121"/>
        <v>11</v>
      </c>
      <c r="AJ5145" s="9">
        <f t="shared" ca="1" si="3155"/>
        <v>1</v>
      </c>
      <c r="AK5145" s="9">
        <f t="shared" si="3156"/>
        <v>2</v>
      </c>
      <c r="AL5145" s="9">
        <f t="shared" si="3157"/>
        <v>41</v>
      </c>
      <c r="AM5145" s="9">
        <f t="shared" si="3158"/>
        <v>16</v>
      </c>
      <c r="AN5145" s="2">
        <v>43745.666666666664</v>
      </c>
      <c r="AO5145">
        <v>2277</v>
      </c>
      <c r="AP5145" s="1">
        <v>3500</v>
      </c>
      <c r="AQ5145" t="s">
        <v>4</v>
      </c>
    </row>
    <row r="5146" spans="1:43" x14ac:dyDescent="0.3">
      <c r="A5146" t="str">
        <f t="shared" ca="1" si="3122"/>
        <v>FY2020 Q4 Sep</v>
      </c>
      <c r="B5146">
        <f t="shared" ca="1" si="3123"/>
        <v>2020</v>
      </c>
      <c r="C5146" s="8" t="str">
        <f t="shared" ca="1" si="3124"/>
        <v>Sep</v>
      </c>
      <c r="D5146" s="8" t="str">
        <f t="shared" ca="1" si="3125"/>
        <v>Q4</v>
      </c>
      <c r="E5146">
        <f t="shared" ca="1" si="3126"/>
        <v>12</v>
      </c>
      <c r="F5146">
        <f t="shared" ca="1" si="3127"/>
        <v>4</v>
      </c>
      <c r="G5146">
        <f t="shared" ca="1" si="3128"/>
        <v>202012</v>
      </c>
      <c r="H5146">
        <f t="shared" ca="1" si="3129"/>
        <v>202004</v>
      </c>
      <c r="I5146" t="str">
        <f t="shared" ca="1" si="3130"/>
        <v>FY2020 Q3 Sep</v>
      </c>
      <c r="J5146">
        <f t="shared" ca="1" si="3131"/>
        <v>2020</v>
      </c>
      <c r="K5146" s="8" t="str">
        <f t="shared" ca="1" si="3132"/>
        <v>Sep</v>
      </c>
      <c r="L5146" s="8" t="str">
        <f t="shared" ca="1" si="3133"/>
        <v>Q3</v>
      </c>
      <c r="M5146">
        <f t="shared" ca="1" si="3134"/>
        <v>9</v>
      </c>
      <c r="N5146">
        <f t="shared" ca="1" si="3135"/>
        <v>3</v>
      </c>
      <c r="O5146">
        <f t="shared" ca="1" si="3136"/>
        <v>202009</v>
      </c>
      <c r="P5146">
        <f t="shared" ca="1" si="3137"/>
        <v>202003</v>
      </c>
      <c r="Q5146" t="str">
        <f t="shared" si="3138"/>
        <v>FY2020 Q2 Mar</v>
      </c>
      <c r="R5146">
        <f t="shared" si="3139"/>
        <v>2020</v>
      </c>
      <c r="S5146" s="8" t="str">
        <f t="shared" si="3140"/>
        <v>Mar</v>
      </c>
      <c r="T5146" s="8" t="str">
        <f t="shared" si="3141"/>
        <v>Q2</v>
      </c>
      <c r="U5146">
        <f t="shared" si="3142"/>
        <v>6</v>
      </c>
      <c r="V5146">
        <f t="shared" si="3143"/>
        <v>2</v>
      </c>
      <c r="W5146">
        <f t="shared" si="3144"/>
        <v>202006</v>
      </c>
      <c r="X5146">
        <f t="shared" si="3145"/>
        <v>202002</v>
      </c>
      <c r="Y5146" t="str">
        <f t="shared" si="3146"/>
        <v>FY2020 Q1 Mar</v>
      </c>
      <c r="Z5146">
        <f t="shared" si="3147"/>
        <v>2020</v>
      </c>
      <c r="AA5146" s="8" t="str">
        <f t="shared" si="3148"/>
        <v>Mar</v>
      </c>
      <c r="AB5146" s="8" t="str">
        <f t="shared" si="3149"/>
        <v>Q1</v>
      </c>
      <c r="AC5146">
        <f t="shared" si="3150"/>
        <v>3</v>
      </c>
      <c r="AD5146">
        <f t="shared" si="3151"/>
        <v>1</v>
      </c>
      <c r="AE5146">
        <f t="shared" si="3152"/>
        <v>202003</v>
      </c>
      <c r="AF5146">
        <f t="shared" si="3153"/>
        <v>202001</v>
      </c>
      <c r="AG5146" s="9">
        <f t="shared" ca="1" si="3154"/>
        <v>0</v>
      </c>
      <c r="AH5146">
        <f t="shared" ca="1" si="3120"/>
        <v>2</v>
      </c>
      <c r="AI5146" s="9">
        <f t="shared" ca="1" si="3121"/>
        <v>6</v>
      </c>
      <c r="AJ5146" s="9">
        <f t="shared" ca="1" si="3155"/>
        <v>0</v>
      </c>
      <c r="AK5146" s="9">
        <f t="shared" si="3156"/>
        <v>2</v>
      </c>
      <c r="AL5146" s="9">
        <f t="shared" si="3157"/>
        <v>10</v>
      </c>
      <c r="AM5146" s="9">
        <f t="shared" si="3158"/>
        <v>14</v>
      </c>
      <c r="AN5146" s="2">
        <v>43892.602777777778</v>
      </c>
      <c r="AO5146">
        <v>2342</v>
      </c>
      <c r="AP5146" s="1">
        <v>3500</v>
      </c>
      <c r="AQ5146" t="s">
        <v>4</v>
      </c>
    </row>
    <row r="5147" spans="1:43" x14ac:dyDescent="0.3">
      <c r="A5147" t="str">
        <f t="shared" ca="1" si="3122"/>
        <v>FY2020 Q4 Sep</v>
      </c>
      <c r="B5147">
        <f t="shared" ca="1" si="3123"/>
        <v>2020</v>
      </c>
      <c r="C5147" s="8" t="str">
        <f t="shared" ca="1" si="3124"/>
        <v>Sep</v>
      </c>
      <c r="D5147" s="8" t="str">
        <f t="shared" ca="1" si="3125"/>
        <v>Q4</v>
      </c>
      <c r="E5147">
        <f t="shared" ca="1" si="3126"/>
        <v>12</v>
      </c>
      <c r="F5147">
        <f t="shared" ca="1" si="3127"/>
        <v>4</v>
      </c>
      <c r="G5147">
        <f t="shared" ca="1" si="3128"/>
        <v>202012</v>
      </c>
      <c r="H5147">
        <f t="shared" ca="1" si="3129"/>
        <v>202004</v>
      </c>
      <c r="I5147" t="str">
        <f t="shared" ca="1" si="3130"/>
        <v>FY2020 Q3 Sep</v>
      </c>
      <c r="J5147">
        <f t="shared" ca="1" si="3131"/>
        <v>2020</v>
      </c>
      <c r="K5147" s="8" t="str">
        <f t="shared" ca="1" si="3132"/>
        <v>Sep</v>
      </c>
      <c r="L5147" s="8" t="str">
        <f t="shared" ca="1" si="3133"/>
        <v>Q3</v>
      </c>
      <c r="M5147">
        <f t="shared" ca="1" si="3134"/>
        <v>9</v>
      </c>
      <c r="N5147">
        <f t="shared" ca="1" si="3135"/>
        <v>3</v>
      </c>
      <c r="O5147">
        <f t="shared" ca="1" si="3136"/>
        <v>202009</v>
      </c>
      <c r="P5147">
        <f t="shared" ca="1" si="3137"/>
        <v>202003</v>
      </c>
      <c r="Q5147" t="str">
        <f t="shared" si="3138"/>
        <v>FY2020 Q1 Nov</v>
      </c>
      <c r="R5147">
        <f t="shared" si="3139"/>
        <v>2020</v>
      </c>
      <c r="S5147" s="8" t="str">
        <f t="shared" si="3140"/>
        <v>Nov</v>
      </c>
      <c r="T5147" s="8" t="str">
        <f t="shared" si="3141"/>
        <v>Q1</v>
      </c>
      <c r="U5147">
        <f t="shared" si="3142"/>
        <v>2</v>
      </c>
      <c r="V5147">
        <f t="shared" si="3143"/>
        <v>1</v>
      </c>
      <c r="W5147">
        <f t="shared" si="3144"/>
        <v>202002</v>
      </c>
      <c r="X5147">
        <f t="shared" si="3145"/>
        <v>202001</v>
      </c>
      <c r="Y5147" t="str">
        <f t="shared" si="3146"/>
        <v>FY2019 Q4 Nov</v>
      </c>
      <c r="Z5147">
        <f t="shared" si="3147"/>
        <v>2019</v>
      </c>
      <c r="AA5147" s="8" t="str">
        <f t="shared" si="3148"/>
        <v>Nov</v>
      </c>
      <c r="AB5147" s="8" t="str">
        <f t="shared" si="3149"/>
        <v>Q4</v>
      </c>
      <c r="AC5147">
        <f t="shared" si="3150"/>
        <v>11</v>
      </c>
      <c r="AD5147">
        <f t="shared" si="3151"/>
        <v>4</v>
      </c>
      <c r="AE5147">
        <f t="shared" si="3152"/>
        <v>201911</v>
      </c>
      <c r="AF5147">
        <f t="shared" si="3153"/>
        <v>201904</v>
      </c>
      <c r="AG5147" s="9">
        <f t="shared" ca="1" si="3154"/>
        <v>0</v>
      </c>
      <c r="AH5147">
        <f t="shared" ca="1" si="3120"/>
        <v>3</v>
      </c>
      <c r="AI5147" s="9">
        <f t="shared" ca="1" si="3121"/>
        <v>10</v>
      </c>
      <c r="AJ5147" s="9">
        <f t="shared" ca="1" si="3155"/>
        <v>1</v>
      </c>
      <c r="AK5147" s="9">
        <f t="shared" si="3156"/>
        <v>7</v>
      </c>
      <c r="AL5147" s="9">
        <f t="shared" si="3157"/>
        <v>46</v>
      </c>
      <c r="AM5147" s="9">
        <f t="shared" si="3158"/>
        <v>9</v>
      </c>
      <c r="AN5147" s="2">
        <v>43785.414583333331</v>
      </c>
      <c r="AO5147">
        <v>2469</v>
      </c>
      <c r="AP5147" s="1">
        <v>3500</v>
      </c>
      <c r="AQ5147" t="s">
        <v>4</v>
      </c>
    </row>
    <row r="5148" spans="1:43" x14ac:dyDescent="0.3">
      <c r="A5148" t="str">
        <f t="shared" ca="1" si="3122"/>
        <v>FY2020 Q4 Sep</v>
      </c>
      <c r="B5148">
        <f t="shared" ca="1" si="3123"/>
        <v>2020</v>
      </c>
      <c r="C5148" s="8" t="str">
        <f t="shared" ca="1" si="3124"/>
        <v>Sep</v>
      </c>
      <c r="D5148" s="8" t="str">
        <f t="shared" ca="1" si="3125"/>
        <v>Q4</v>
      </c>
      <c r="E5148">
        <f t="shared" ca="1" si="3126"/>
        <v>12</v>
      </c>
      <c r="F5148">
        <f t="shared" ca="1" si="3127"/>
        <v>4</v>
      </c>
      <c r="G5148">
        <f t="shared" ca="1" si="3128"/>
        <v>202012</v>
      </c>
      <c r="H5148">
        <f t="shared" ca="1" si="3129"/>
        <v>202004</v>
      </c>
      <c r="I5148" t="str">
        <f t="shared" ca="1" si="3130"/>
        <v>FY2020 Q3 Sep</v>
      </c>
      <c r="J5148">
        <f t="shared" ca="1" si="3131"/>
        <v>2020</v>
      </c>
      <c r="K5148" s="8" t="str">
        <f t="shared" ca="1" si="3132"/>
        <v>Sep</v>
      </c>
      <c r="L5148" s="8" t="str">
        <f t="shared" ca="1" si="3133"/>
        <v>Q3</v>
      </c>
      <c r="M5148">
        <f t="shared" ca="1" si="3134"/>
        <v>9</v>
      </c>
      <c r="N5148">
        <f t="shared" ca="1" si="3135"/>
        <v>3</v>
      </c>
      <c r="O5148">
        <f t="shared" ca="1" si="3136"/>
        <v>202009</v>
      </c>
      <c r="P5148">
        <f t="shared" ca="1" si="3137"/>
        <v>202003</v>
      </c>
      <c r="Q5148" t="str">
        <f t="shared" si="3138"/>
        <v>FY2020 Q1 Nov</v>
      </c>
      <c r="R5148">
        <f t="shared" si="3139"/>
        <v>2020</v>
      </c>
      <c r="S5148" s="8" t="str">
        <f t="shared" si="3140"/>
        <v>Nov</v>
      </c>
      <c r="T5148" s="8" t="str">
        <f t="shared" si="3141"/>
        <v>Q1</v>
      </c>
      <c r="U5148">
        <f t="shared" si="3142"/>
        <v>2</v>
      </c>
      <c r="V5148">
        <f t="shared" si="3143"/>
        <v>1</v>
      </c>
      <c r="W5148">
        <f t="shared" si="3144"/>
        <v>202002</v>
      </c>
      <c r="X5148">
        <f t="shared" si="3145"/>
        <v>202001</v>
      </c>
      <c r="Y5148" t="str">
        <f t="shared" si="3146"/>
        <v>FY2019 Q4 Nov</v>
      </c>
      <c r="Z5148">
        <f t="shared" si="3147"/>
        <v>2019</v>
      </c>
      <c r="AA5148" s="8" t="str">
        <f t="shared" si="3148"/>
        <v>Nov</v>
      </c>
      <c r="AB5148" s="8" t="str">
        <f t="shared" si="3149"/>
        <v>Q4</v>
      </c>
      <c r="AC5148">
        <f t="shared" si="3150"/>
        <v>11</v>
      </c>
      <c r="AD5148">
        <f t="shared" si="3151"/>
        <v>4</v>
      </c>
      <c r="AE5148">
        <f t="shared" si="3152"/>
        <v>201911</v>
      </c>
      <c r="AF5148">
        <f t="shared" si="3153"/>
        <v>201904</v>
      </c>
      <c r="AG5148" s="9">
        <f t="shared" ca="1" si="3154"/>
        <v>0</v>
      </c>
      <c r="AH5148">
        <f t="shared" ca="1" si="3120"/>
        <v>3</v>
      </c>
      <c r="AI5148" s="9">
        <f t="shared" ca="1" si="3121"/>
        <v>10</v>
      </c>
      <c r="AJ5148" s="9">
        <f t="shared" ca="1" si="3155"/>
        <v>1</v>
      </c>
      <c r="AK5148" s="9">
        <f t="shared" si="3156"/>
        <v>3</v>
      </c>
      <c r="AL5148" s="9">
        <f t="shared" si="3157"/>
        <v>45</v>
      </c>
      <c r="AM5148" s="9">
        <f t="shared" si="3158"/>
        <v>10</v>
      </c>
      <c r="AN5148" s="2">
        <v>43774.449305555558</v>
      </c>
      <c r="AO5148">
        <v>2487</v>
      </c>
      <c r="AP5148" s="1">
        <v>3500</v>
      </c>
      <c r="AQ5148" t="s">
        <v>4</v>
      </c>
    </row>
    <row r="5149" spans="1:43" x14ac:dyDescent="0.3">
      <c r="A5149" t="str">
        <f t="shared" ca="1" si="3122"/>
        <v>FY2020 Q4 Sep</v>
      </c>
      <c r="B5149">
        <f t="shared" ca="1" si="3123"/>
        <v>2020</v>
      </c>
      <c r="C5149" s="8" t="str">
        <f t="shared" ca="1" si="3124"/>
        <v>Sep</v>
      </c>
      <c r="D5149" s="8" t="str">
        <f t="shared" ca="1" si="3125"/>
        <v>Q4</v>
      </c>
      <c r="E5149">
        <f t="shared" ca="1" si="3126"/>
        <v>12</v>
      </c>
      <c r="F5149">
        <f t="shared" ca="1" si="3127"/>
        <v>4</v>
      </c>
      <c r="G5149">
        <f t="shared" ca="1" si="3128"/>
        <v>202012</v>
      </c>
      <c r="H5149">
        <f t="shared" ca="1" si="3129"/>
        <v>202004</v>
      </c>
      <c r="I5149" t="str">
        <f t="shared" ca="1" si="3130"/>
        <v>FY2020 Q3 Sep</v>
      </c>
      <c r="J5149">
        <f t="shared" ca="1" si="3131"/>
        <v>2020</v>
      </c>
      <c r="K5149" s="8" t="str">
        <f t="shared" ca="1" si="3132"/>
        <v>Sep</v>
      </c>
      <c r="L5149" s="8" t="str">
        <f t="shared" ca="1" si="3133"/>
        <v>Q3</v>
      </c>
      <c r="M5149">
        <f t="shared" ca="1" si="3134"/>
        <v>9</v>
      </c>
      <c r="N5149">
        <f t="shared" ca="1" si="3135"/>
        <v>3</v>
      </c>
      <c r="O5149">
        <f t="shared" ca="1" si="3136"/>
        <v>202009</v>
      </c>
      <c r="P5149">
        <f t="shared" ca="1" si="3137"/>
        <v>202003</v>
      </c>
      <c r="Q5149" t="str">
        <f t="shared" si="3138"/>
        <v>FY2020 Q1 Oct</v>
      </c>
      <c r="R5149">
        <f t="shared" si="3139"/>
        <v>2020</v>
      </c>
      <c r="S5149" s="8" t="str">
        <f t="shared" si="3140"/>
        <v>Oct</v>
      </c>
      <c r="T5149" s="8" t="str">
        <f t="shared" si="3141"/>
        <v>Q1</v>
      </c>
      <c r="U5149">
        <f t="shared" si="3142"/>
        <v>1</v>
      </c>
      <c r="V5149">
        <f t="shared" si="3143"/>
        <v>1</v>
      </c>
      <c r="W5149">
        <f t="shared" si="3144"/>
        <v>202001</v>
      </c>
      <c r="X5149">
        <f t="shared" si="3145"/>
        <v>202001</v>
      </c>
      <c r="Y5149" t="str">
        <f t="shared" si="3146"/>
        <v>FY2019 Q4 Oct</v>
      </c>
      <c r="Z5149">
        <f t="shared" si="3147"/>
        <v>2019</v>
      </c>
      <c r="AA5149" s="8" t="str">
        <f t="shared" si="3148"/>
        <v>Oct</v>
      </c>
      <c r="AB5149" s="8" t="str">
        <f t="shared" si="3149"/>
        <v>Q4</v>
      </c>
      <c r="AC5149">
        <f t="shared" si="3150"/>
        <v>10</v>
      </c>
      <c r="AD5149">
        <f t="shared" si="3151"/>
        <v>4</v>
      </c>
      <c r="AE5149">
        <f t="shared" si="3152"/>
        <v>201910</v>
      </c>
      <c r="AF5149">
        <f t="shared" si="3153"/>
        <v>201904</v>
      </c>
      <c r="AG5149" s="9">
        <f t="shared" ca="1" si="3154"/>
        <v>0</v>
      </c>
      <c r="AH5149">
        <f t="shared" ca="1" si="3120"/>
        <v>4</v>
      </c>
      <c r="AI5149" s="9">
        <f t="shared" ca="1" si="3121"/>
        <v>11</v>
      </c>
      <c r="AJ5149" s="9">
        <f t="shared" ca="1" si="3155"/>
        <v>1</v>
      </c>
      <c r="AK5149" s="9">
        <f t="shared" si="3156"/>
        <v>2</v>
      </c>
      <c r="AL5149" s="9">
        <f t="shared" si="3157"/>
        <v>44</v>
      </c>
      <c r="AM5149" s="9">
        <f t="shared" si="3158"/>
        <v>8</v>
      </c>
      <c r="AN5149" s="2">
        <v>43766.334722222222</v>
      </c>
      <c r="AO5149">
        <v>2518</v>
      </c>
      <c r="AP5149" s="1">
        <v>3500</v>
      </c>
      <c r="AQ5149" t="s">
        <v>4</v>
      </c>
    </row>
    <row r="5150" spans="1:43" x14ac:dyDescent="0.3">
      <c r="A5150" t="str">
        <f t="shared" ca="1" si="3122"/>
        <v>FY2020 Q4 Sep</v>
      </c>
      <c r="B5150">
        <f t="shared" ca="1" si="3123"/>
        <v>2020</v>
      </c>
      <c r="C5150" s="8" t="str">
        <f t="shared" ca="1" si="3124"/>
        <v>Sep</v>
      </c>
      <c r="D5150" s="8" t="str">
        <f t="shared" ca="1" si="3125"/>
        <v>Q4</v>
      </c>
      <c r="E5150">
        <f t="shared" ca="1" si="3126"/>
        <v>12</v>
      </c>
      <c r="F5150">
        <f t="shared" ca="1" si="3127"/>
        <v>4</v>
      </c>
      <c r="G5150">
        <f t="shared" ca="1" si="3128"/>
        <v>202012</v>
      </c>
      <c r="H5150">
        <f t="shared" ca="1" si="3129"/>
        <v>202004</v>
      </c>
      <c r="I5150" t="str">
        <f t="shared" ca="1" si="3130"/>
        <v>FY2020 Q3 Sep</v>
      </c>
      <c r="J5150">
        <f t="shared" ca="1" si="3131"/>
        <v>2020</v>
      </c>
      <c r="K5150" s="8" t="str">
        <f t="shared" ca="1" si="3132"/>
        <v>Sep</v>
      </c>
      <c r="L5150" s="8" t="str">
        <f t="shared" ca="1" si="3133"/>
        <v>Q3</v>
      </c>
      <c r="M5150">
        <f t="shared" ca="1" si="3134"/>
        <v>9</v>
      </c>
      <c r="N5150">
        <f t="shared" ca="1" si="3135"/>
        <v>3</v>
      </c>
      <c r="O5150">
        <f t="shared" ca="1" si="3136"/>
        <v>202009</v>
      </c>
      <c r="P5150">
        <f t="shared" ca="1" si="3137"/>
        <v>202003</v>
      </c>
      <c r="Q5150" t="str">
        <f t="shared" si="3138"/>
        <v>FY2020 Q1 Nov</v>
      </c>
      <c r="R5150">
        <f t="shared" si="3139"/>
        <v>2020</v>
      </c>
      <c r="S5150" s="8" t="str">
        <f t="shared" si="3140"/>
        <v>Nov</v>
      </c>
      <c r="T5150" s="8" t="str">
        <f t="shared" si="3141"/>
        <v>Q1</v>
      </c>
      <c r="U5150">
        <f t="shared" si="3142"/>
        <v>2</v>
      </c>
      <c r="V5150">
        <f t="shared" si="3143"/>
        <v>1</v>
      </c>
      <c r="W5150">
        <f t="shared" si="3144"/>
        <v>202002</v>
      </c>
      <c r="X5150">
        <f t="shared" si="3145"/>
        <v>202001</v>
      </c>
      <c r="Y5150" t="str">
        <f t="shared" si="3146"/>
        <v>FY2019 Q4 Nov</v>
      </c>
      <c r="Z5150">
        <f t="shared" si="3147"/>
        <v>2019</v>
      </c>
      <c r="AA5150" s="8" t="str">
        <f t="shared" si="3148"/>
        <v>Nov</v>
      </c>
      <c r="AB5150" s="8" t="str">
        <f t="shared" si="3149"/>
        <v>Q4</v>
      </c>
      <c r="AC5150">
        <f t="shared" si="3150"/>
        <v>11</v>
      </c>
      <c r="AD5150">
        <f t="shared" si="3151"/>
        <v>4</v>
      </c>
      <c r="AE5150">
        <f t="shared" si="3152"/>
        <v>201911</v>
      </c>
      <c r="AF5150">
        <f t="shared" si="3153"/>
        <v>201904</v>
      </c>
      <c r="AG5150" s="9">
        <f t="shared" ca="1" si="3154"/>
        <v>0</v>
      </c>
      <c r="AH5150">
        <f t="shared" ca="1" si="3120"/>
        <v>3</v>
      </c>
      <c r="AI5150" s="9">
        <f t="shared" ca="1" si="3121"/>
        <v>10</v>
      </c>
      <c r="AJ5150" s="9">
        <f t="shared" ca="1" si="3155"/>
        <v>1</v>
      </c>
      <c r="AK5150" s="9">
        <f t="shared" si="3156"/>
        <v>5</v>
      </c>
      <c r="AL5150" s="9">
        <f t="shared" si="3157"/>
        <v>46</v>
      </c>
      <c r="AM5150" s="9">
        <f t="shared" si="3158"/>
        <v>8</v>
      </c>
      <c r="AN5150" s="2">
        <v>43783.347222222219</v>
      </c>
      <c r="AO5150">
        <v>2518</v>
      </c>
      <c r="AP5150" s="1">
        <v>3500</v>
      </c>
      <c r="AQ5150" t="s">
        <v>4</v>
      </c>
    </row>
    <row r="5151" spans="1:43" x14ac:dyDescent="0.3">
      <c r="A5151" t="str">
        <f t="shared" ca="1" si="3122"/>
        <v>FY2020 Q4 Sep</v>
      </c>
      <c r="B5151">
        <f t="shared" ca="1" si="3123"/>
        <v>2020</v>
      </c>
      <c r="C5151" s="8" t="str">
        <f t="shared" ca="1" si="3124"/>
        <v>Sep</v>
      </c>
      <c r="D5151" s="8" t="str">
        <f t="shared" ca="1" si="3125"/>
        <v>Q4</v>
      </c>
      <c r="E5151">
        <f t="shared" ca="1" si="3126"/>
        <v>12</v>
      </c>
      <c r="F5151">
        <f t="shared" ca="1" si="3127"/>
        <v>4</v>
      </c>
      <c r="G5151">
        <f t="shared" ca="1" si="3128"/>
        <v>202012</v>
      </c>
      <c r="H5151">
        <f t="shared" ca="1" si="3129"/>
        <v>202004</v>
      </c>
      <c r="I5151" t="str">
        <f t="shared" ca="1" si="3130"/>
        <v>FY2020 Q3 Sep</v>
      </c>
      <c r="J5151">
        <f t="shared" ca="1" si="3131"/>
        <v>2020</v>
      </c>
      <c r="K5151" s="8" t="str">
        <f t="shared" ca="1" si="3132"/>
        <v>Sep</v>
      </c>
      <c r="L5151" s="8" t="str">
        <f t="shared" ca="1" si="3133"/>
        <v>Q3</v>
      </c>
      <c r="M5151">
        <f t="shared" ca="1" si="3134"/>
        <v>9</v>
      </c>
      <c r="N5151">
        <f t="shared" ca="1" si="3135"/>
        <v>3</v>
      </c>
      <c r="O5151">
        <f t="shared" ca="1" si="3136"/>
        <v>202009</v>
      </c>
      <c r="P5151">
        <f t="shared" ca="1" si="3137"/>
        <v>202003</v>
      </c>
      <c r="Q5151" t="str">
        <f t="shared" si="3138"/>
        <v>FY2020 Q2 Jan</v>
      </c>
      <c r="R5151">
        <f t="shared" si="3139"/>
        <v>2020</v>
      </c>
      <c r="S5151" s="8" t="str">
        <f t="shared" si="3140"/>
        <v>Jan</v>
      </c>
      <c r="T5151" s="8" t="str">
        <f t="shared" si="3141"/>
        <v>Q2</v>
      </c>
      <c r="U5151">
        <f t="shared" si="3142"/>
        <v>4</v>
      </c>
      <c r="V5151">
        <f t="shared" si="3143"/>
        <v>2</v>
      </c>
      <c r="W5151">
        <f t="shared" si="3144"/>
        <v>202004</v>
      </c>
      <c r="X5151">
        <f t="shared" si="3145"/>
        <v>202002</v>
      </c>
      <c r="Y5151" t="str">
        <f t="shared" si="3146"/>
        <v>FY2020 Q1 Jan</v>
      </c>
      <c r="Z5151">
        <f t="shared" si="3147"/>
        <v>2020</v>
      </c>
      <c r="AA5151" s="8" t="str">
        <f t="shared" si="3148"/>
        <v>Jan</v>
      </c>
      <c r="AB5151" s="8" t="str">
        <f t="shared" si="3149"/>
        <v>Q1</v>
      </c>
      <c r="AC5151">
        <f t="shared" si="3150"/>
        <v>1</v>
      </c>
      <c r="AD5151">
        <f t="shared" si="3151"/>
        <v>1</v>
      </c>
      <c r="AE5151">
        <f t="shared" si="3152"/>
        <v>202001</v>
      </c>
      <c r="AF5151">
        <f t="shared" si="3153"/>
        <v>202001</v>
      </c>
      <c r="AG5151" s="9">
        <f t="shared" ca="1" si="3154"/>
        <v>0</v>
      </c>
      <c r="AH5151">
        <f t="shared" ca="1" si="3120"/>
        <v>3</v>
      </c>
      <c r="AI5151" s="9">
        <f t="shared" ca="1" si="3121"/>
        <v>8</v>
      </c>
      <c r="AJ5151" s="9">
        <f t="shared" ca="1" si="3155"/>
        <v>0</v>
      </c>
      <c r="AK5151" s="9">
        <f t="shared" si="3156"/>
        <v>6</v>
      </c>
      <c r="AL5151" s="9">
        <f t="shared" si="3157"/>
        <v>4</v>
      </c>
      <c r="AM5151" s="9">
        <f t="shared" si="3158"/>
        <v>12</v>
      </c>
      <c r="AN5151" s="2">
        <v>43854.527777777781</v>
      </c>
      <c r="AO5151">
        <v>2721</v>
      </c>
      <c r="AP5151" s="1">
        <v>3500</v>
      </c>
      <c r="AQ5151" t="s">
        <v>4</v>
      </c>
    </row>
    <row r="5152" spans="1:43" x14ac:dyDescent="0.3">
      <c r="A5152" t="str">
        <f t="shared" ca="1" si="3122"/>
        <v>FY2020 Q4 Sep</v>
      </c>
      <c r="B5152">
        <f t="shared" ca="1" si="3123"/>
        <v>2020</v>
      </c>
      <c r="C5152" s="8" t="str">
        <f t="shared" ca="1" si="3124"/>
        <v>Sep</v>
      </c>
      <c r="D5152" s="8" t="str">
        <f t="shared" ca="1" si="3125"/>
        <v>Q4</v>
      </c>
      <c r="E5152">
        <f t="shared" ca="1" si="3126"/>
        <v>12</v>
      </c>
      <c r="F5152">
        <f t="shared" ca="1" si="3127"/>
        <v>4</v>
      </c>
      <c r="G5152">
        <f t="shared" ca="1" si="3128"/>
        <v>202012</v>
      </c>
      <c r="H5152">
        <f t="shared" ca="1" si="3129"/>
        <v>202004</v>
      </c>
      <c r="I5152" t="str">
        <f t="shared" ca="1" si="3130"/>
        <v>FY2020 Q3 Sep</v>
      </c>
      <c r="J5152">
        <f t="shared" ca="1" si="3131"/>
        <v>2020</v>
      </c>
      <c r="K5152" s="8" t="str">
        <f t="shared" ca="1" si="3132"/>
        <v>Sep</v>
      </c>
      <c r="L5152" s="8" t="str">
        <f t="shared" ca="1" si="3133"/>
        <v>Q3</v>
      </c>
      <c r="M5152">
        <f t="shared" ca="1" si="3134"/>
        <v>9</v>
      </c>
      <c r="N5152">
        <f t="shared" ca="1" si="3135"/>
        <v>3</v>
      </c>
      <c r="O5152">
        <f t="shared" ca="1" si="3136"/>
        <v>202009</v>
      </c>
      <c r="P5152">
        <f t="shared" ca="1" si="3137"/>
        <v>202003</v>
      </c>
      <c r="Q5152" t="str">
        <f t="shared" si="3138"/>
        <v>FY2020 Q2 Mar</v>
      </c>
      <c r="R5152">
        <f t="shared" si="3139"/>
        <v>2020</v>
      </c>
      <c r="S5152" s="8" t="str">
        <f t="shared" si="3140"/>
        <v>Mar</v>
      </c>
      <c r="T5152" s="8" t="str">
        <f t="shared" si="3141"/>
        <v>Q2</v>
      </c>
      <c r="U5152">
        <f t="shared" si="3142"/>
        <v>6</v>
      </c>
      <c r="V5152">
        <f t="shared" si="3143"/>
        <v>2</v>
      </c>
      <c r="W5152">
        <f t="shared" si="3144"/>
        <v>202006</v>
      </c>
      <c r="X5152">
        <f t="shared" si="3145"/>
        <v>202002</v>
      </c>
      <c r="Y5152" t="str">
        <f t="shared" si="3146"/>
        <v>FY2020 Q1 Mar</v>
      </c>
      <c r="Z5152">
        <f t="shared" si="3147"/>
        <v>2020</v>
      </c>
      <c r="AA5152" s="8" t="str">
        <f t="shared" si="3148"/>
        <v>Mar</v>
      </c>
      <c r="AB5152" s="8" t="str">
        <f t="shared" si="3149"/>
        <v>Q1</v>
      </c>
      <c r="AC5152">
        <f t="shared" si="3150"/>
        <v>3</v>
      </c>
      <c r="AD5152">
        <f t="shared" si="3151"/>
        <v>1</v>
      </c>
      <c r="AE5152">
        <f t="shared" si="3152"/>
        <v>202003</v>
      </c>
      <c r="AF5152">
        <f t="shared" si="3153"/>
        <v>202001</v>
      </c>
      <c r="AG5152" s="9">
        <f t="shared" ca="1" si="3154"/>
        <v>0</v>
      </c>
      <c r="AH5152">
        <f t="shared" ca="1" si="3120"/>
        <v>2</v>
      </c>
      <c r="AI5152" s="9">
        <f t="shared" ca="1" si="3121"/>
        <v>6</v>
      </c>
      <c r="AJ5152" s="9">
        <f t="shared" ca="1" si="3155"/>
        <v>0</v>
      </c>
      <c r="AK5152" s="9">
        <f t="shared" si="3156"/>
        <v>4</v>
      </c>
      <c r="AL5152" s="9">
        <f t="shared" si="3157"/>
        <v>10</v>
      </c>
      <c r="AM5152" s="9">
        <f t="shared" si="3158"/>
        <v>15</v>
      </c>
      <c r="AN5152" s="2">
        <v>43894.627083333333</v>
      </c>
      <c r="AO5152">
        <v>2731</v>
      </c>
      <c r="AP5152" s="1">
        <v>3500</v>
      </c>
      <c r="AQ5152" t="s">
        <v>4</v>
      </c>
    </row>
    <row r="5153" spans="1:43" x14ac:dyDescent="0.3">
      <c r="A5153" t="str">
        <f t="shared" ca="1" si="3122"/>
        <v>FY2020 Q4 Sep</v>
      </c>
      <c r="B5153">
        <f t="shared" ca="1" si="3123"/>
        <v>2020</v>
      </c>
      <c r="C5153" s="8" t="str">
        <f t="shared" ca="1" si="3124"/>
        <v>Sep</v>
      </c>
      <c r="D5153" s="8" t="str">
        <f t="shared" ca="1" si="3125"/>
        <v>Q4</v>
      </c>
      <c r="E5153">
        <f t="shared" ca="1" si="3126"/>
        <v>12</v>
      </c>
      <c r="F5153">
        <f t="shared" ca="1" si="3127"/>
        <v>4</v>
      </c>
      <c r="G5153">
        <f t="shared" ca="1" si="3128"/>
        <v>202012</v>
      </c>
      <c r="H5153">
        <f t="shared" ca="1" si="3129"/>
        <v>202004</v>
      </c>
      <c r="I5153" t="str">
        <f t="shared" ca="1" si="3130"/>
        <v>FY2020 Q3 Sep</v>
      </c>
      <c r="J5153">
        <f t="shared" ca="1" si="3131"/>
        <v>2020</v>
      </c>
      <c r="K5153" s="8" t="str">
        <f t="shared" ca="1" si="3132"/>
        <v>Sep</v>
      </c>
      <c r="L5153" s="8" t="str">
        <f t="shared" ca="1" si="3133"/>
        <v>Q3</v>
      </c>
      <c r="M5153">
        <f t="shared" ca="1" si="3134"/>
        <v>9</v>
      </c>
      <c r="N5153">
        <f t="shared" ca="1" si="3135"/>
        <v>3</v>
      </c>
      <c r="O5153">
        <f t="shared" ca="1" si="3136"/>
        <v>202009</v>
      </c>
      <c r="P5153">
        <f t="shared" ca="1" si="3137"/>
        <v>202003</v>
      </c>
      <c r="Q5153" t="str">
        <f t="shared" si="3138"/>
        <v>FY2019 Q4 Sep</v>
      </c>
      <c r="R5153">
        <f t="shared" si="3139"/>
        <v>2019</v>
      </c>
      <c r="S5153" s="8" t="str">
        <f t="shared" si="3140"/>
        <v>Sep</v>
      </c>
      <c r="T5153" s="8" t="str">
        <f t="shared" si="3141"/>
        <v>Q4</v>
      </c>
      <c r="U5153">
        <f t="shared" si="3142"/>
        <v>12</v>
      </c>
      <c r="V5153">
        <f t="shared" si="3143"/>
        <v>4</v>
      </c>
      <c r="W5153">
        <f t="shared" si="3144"/>
        <v>201912</v>
      </c>
      <c r="X5153">
        <f t="shared" si="3145"/>
        <v>201904</v>
      </c>
      <c r="Y5153" t="str">
        <f t="shared" si="3146"/>
        <v>FY2019 Q3 Sep</v>
      </c>
      <c r="Z5153">
        <f t="shared" si="3147"/>
        <v>2019</v>
      </c>
      <c r="AA5153" s="8" t="str">
        <f t="shared" si="3148"/>
        <v>Sep</v>
      </c>
      <c r="AB5153" s="8" t="str">
        <f t="shared" si="3149"/>
        <v>Q3</v>
      </c>
      <c r="AC5153">
        <f t="shared" si="3150"/>
        <v>9</v>
      </c>
      <c r="AD5153">
        <f t="shared" si="3151"/>
        <v>3</v>
      </c>
      <c r="AE5153">
        <f t="shared" si="3152"/>
        <v>201909</v>
      </c>
      <c r="AF5153">
        <f t="shared" si="3153"/>
        <v>201903</v>
      </c>
      <c r="AG5153" s="9">
        <f t="shared" ca="1" si="3154"/>
        <v>1</v>
      </c>
      <c r="AH5153">
        <f t="shared" ca="1" si="3120"/>
        <v>4</v>
      </c>
      <c r="AI5153" s="9">
        <f t="shared" ca="1" si="3121"/>
        <v>12</v>
      </c>
      <c r="AJ5153" s="9">
        <f t="shared" ca="1" si="3155"/>
        <v>1</v>
      </c>
      <c r="AK5153" s="9">
        <f t="shared" si="3156"/>
        <v>3</v>
      </c>
      <c r="AL5153" s="9">
        <f t="shared" si="3157"/>
        <v>39</v>
      </c>
      <c r="AM5153" s="9">
        <f t="shared" si="3158"/>
        <v>8</v>
      </c>
      <c r="AN5153" s="2">
        <v>43732.36041666667</v>
      </c>
      <c r="AO5153">
        <v>2837</v>
      </c>
      <c r="AP5153" s="1">
        <v>3500</v>
      </c>
      <c r="AQ5153" t="s">
        <v>4</v>
      </c>
    </row>
    <row r="5154" spans="1:43" x14ac:dyDescent="0.3">
      <c r="A5154" t="str">
        <f t="shared" ca="1" si="3122"/>
        <v>FY2020 Q4 Sep</v>
      </c>
      <c r="B5154">
        <f t="shared" ca="1" si="3123"/>
        <v>2020</v>
      </c>
      <c r="C5154" s="8" t="str">
        <f t="shared" ca="1" si="3124"/>
        <v>Sep</v>
      </c>
      <c r="D5154" s="8" t="str">
        <f t="shared" ca="1" si="3125"/>
        <v>Q4</v>
      </c>
      <c r="E5154">
        <f t="shared" ca="1" si="3126"/>
        <v>12</v>
      </c>
      <c r="F5154">
        <f t="shared" ca="1" si="3127"/>
        <v>4</v>
      </c>
      <c r="G5154">
        <f t="shared" ca="1" si="3128"/>
        <v>202012</v>
      </c>
      <c r="H5154">
        <f t="shared" ca="1" si="3129"/>
        <v>202004</v>
      </c>
      <c r="I5154" t="str">
        <f t="shared" ca="1" si="3130"/>
        <v>FY2020 Q3 Sep</v>
      </c>
      <c r="J5154">
        <f t="shared" ca="1" si="3131"/>
        <v>2020</v>
      </c>
      <c r="K5154" s="8" t="str">
        <f t="shared" ca="1" si="3132"/>
        <v>Sep</v>
      </c>
      <c r="L5154" s="8" t="str">
        <f t="shared" ca="1" si="3133"/>
        <v>Q3</v>
      </c>
      <c r="M5154">
        <f t="shared" ca="1" si="3134"/>
        <v>9</v>
      </c>
      <c r="N5154">
        <f t="shared" ca="1" si="3135"/>
        <v>3</v>
      </c>
      <c r="O5154">
        <f t="shared" ca="1" si="3136"/>
        <v>202009</v>
      </c>
      <c r="P5154">
        <f t="shared" ca="1" si="3137"/>
        <v>202003</v>
      </c>
      <c r="Q5154" t="str">
        <f t="shared" si="3138"/>
        <v>FY2020 Q2 Feb</v>
      </c>
      <c r="R5154">
        <f t="shared" si="3139"/>
        <v>2020</v>
      </c>
      <c r="S5154" s="8" t="str">
        <f t="shared" si="3140"/>
        <v>Feb</v>
      </c>
      <c r="T5154" s="8" t="str">
        <f t="shared" si="3141"/>
        <v>Q2</v>
      </c>
      <c r="U5154">
        <f t="shared" si="3142"/>
        <v>5</v>
      </c>
      <c r="V5154">
        <f t="shared" si="3143"/>
        <v>2</v>
      </c>
      <c r="W5154">
        <f t="shared" si="3144"/>
        <v>202005</v>
      </c>
      <c r="X5154">
        <f t="shared" si="3145"/>
        <v>202002</v>
      </c>
      <c r="Y5154" t="str">
        <f t="shared" si="3146"/>
        <v>FY2020 Q1 Feb</v>
      </c>
      <c r="Z5154">
        <f t="shared" si="3147"/>
        <v>2020</v>
      </c>
      <c r="AA5154" s="8" t="str">
        <f t="shared" si="3148"/>
        <v>Feb</v>
      </c>
      <c r="AB5154" s="8" t="str">
        <f t="shared" si="3149"/>
        <v>Q1</v>
      </c>
      <c r="AC5154">
        <f t="shared" si="3150"/>
        <v>2</v>
      </c>
      <c r="AD5154">
        <f t="shared" si="3151"/>
        <v>1</v>
      </c>
      <c r="AE5154">
        <f t="shared" si="3152"/>
        <v>202002</v>
      </c>
      <c r="AF5154">
        <f t="shared" si="3153"/>
        <v>202001</v>
      </c>
      <c r="AG5154" s="9">
        <f t="shared" ca="1" si="3154"/>
        <v>0</v>
      </c>
      <c r="AH5154">
        <f t="shared" ca="1" si="3120"/>
        <v>2</v>
      </c>
      <c r="AI5154" s="9">
        <f t="shared" ca="1" si="3121"/>
        <v>7</v>
      </c>
      <c r="AJ5154" s="9">
        <f t="shared" ca="1" si="3155"/>
        <v>0</v>
      </c>
      <c r="AK5154" s="9">
        <f t="shared" si="3156"/>
        <v>5</v>
      </c>
      <c r="AL5154" s="9">
        <f t="shared" si="3157"/>
        <v>6</v>
      </c>
      <c r="AM5154" s="9">
        <f t="shared" si="3158"/>
        <v>12</v>
      </c>
      <c r="AN5154" s="2">
        <v>43867.540972222225</v>
      </c>
      <c r="AO5154">
        <v>2956</v>
      </c>
      <c r="AP5154" s="1">
        <v>3500</v>
      </c>
      <c r="AQ5154" t="s">
        <v>4</v>
      </c>
    </row>
    <row r="5155" spans="1:43" x14ac:dyDescent="0.3">
      <c r="A5155" t="str">
        <f t="shared" ca="1" si="3122"/>
        <v>FY2020 Q4 Sep</v>
      </c>
      <c r="B5155">
        <f t="shared" ca="1" si="3123"/>
        <v>2020</v>
      </c>
      <c r="C5155" s="8" t="str">
        <f t="shared" ca="1" si="3124"/>
        <v>Sep</v>
      </c>
      <c r="D5155" s="8" t="str">
        <f t="shared" ca="1" si="3125"/>
        <v>Q4</v>
      </c>
      <c r="E5155">
        <f t="shared" ca="1" si="3126"/>
        <v>12</v>
      </c>
      <c r="F5155">
        <f t="shared" ca="1" si="3127"/>
        <v>4</v>
      </c>
      <c r="G5155">
        <f t="shared" ca="1" si="3128"/>
        <v>202012</v>
      </c>
      <c r="H5155">
        <f t="shared" ca="1" si="3129"/>
        <v>202004</v>
      </c>
      <c r="I5155" t="str">
        <f t="shared" ca="1" si="3130"/>
        <v>FY2020 Q3 Sep</v>
      </c>
      <c r="J5155">
        <f t="shared" ca="1" si="3131"/>
        <v>2020</v>
      </c>
      <c r="K5155" s="8" t="str">
        <f t="shared" ca="1" si="3132"/>
        <v>Sep</v>
      </c>
      <c r="L5155" s="8" t="str">
        <f t="shared" ca="1" si="3133"/>
        <v>Q3</v>
      </c>
      <c r="M5155">
        <f t="shared" ca="1" si="3134"/>
        <v>9</v>
      </c>
      <c r="N5155">
        <f t="shared" ca="1" si="3135"/>
        <v>3</v>
      </c>
      <c r="O5155">
        <f t="shared" ca="1" si="3136"/>
        <v>202009</v>
      </c>
      <c r="P5155">
        <f t="shared" ca="1" si="3137"/>
        <v>202003</v>
      </c>
      <c r="Q5155" t="str">
        <f t="shared" si="3138"/>
        <v>FY2020 Q1 Dec</v>
      </c>
      <c r="R5155">
        <f t="shared" si="3139"/>
        <v>2020</v>
      </c>
      <c r="S5155" s="8" t="str">
        <f t="shared" si="3140"/>
        <v>Dec</v>
      </c>
      <c r="T5155" s="8" t="str">
        <f t="shared" si="3141"/>
        <v>Q1</v>
      </c>
      <c r="U5155">
        <f t="shared" si="3142"/>
        <v>3</v>
      </c>
      <c r="V5155">
        <f t="shared" si="3143"/>
        <v>1</v>
      </c>
      <c r="W5155">
        <f t="shared" si="3144"/>
        <v>202003</v>
      </c>
      <c r="X5155">
        <f t="shared" si="3145"/>
        <v>202001</v>
      </c>
      <c r="Y5155" t="str">
        <f t="shared" si="3146"/>
        <v>FY2019 Q4 Dec</v>
      </c>
      <c r="Z5155">
        <f t="shared" si="3147"/>
        <v>2019</v>
      </c>
      <c r="AA5155" s="8" t="str">
        <f t="shared" si="3148"/>
        <v>Dec</v>
      </c>
      <c r="AB5155" s="8" t="str">
        <f t="shared" si="3149"/>
        <v>Q4</v>
      </c>
      <c r="AC5155">
        <f t="shared" si="3150"/>
        <v>12</v>
      </c>
      <c r="AD5155">
        <f t="shared" si="3151"/>
        <v>4</v>
      </c>
      <c r="AE5155">
        <f t="shared" si="3152"/>
        <v>201912</v>
      </c>
      <c r="AF5155">
        <f t="shared" si="3153"/>
        <v>201904</v>
      </c>
      <c r="AG5155" s="9">
        <f t="shared" ca="1" si="3154"/>
        <v>0</v>
      </c>
      <c r="AH5155">
        <f t="shared" ca="1" si="3120"/>
        <v>3</v>
      </c>
      <c r="AI5155" s="9">
        <f t="shared" ca="1" si="3121"/>
        <v>9</v>
      </c>
      <c r="AJ5155" s="9">
        <f t="shared" ca="1" si="3155"/>
        <v>1</v>
      </c>
      <c r="AK5155" s="9">
        <f t="shared" si="3156"/>
        <v>4</v>
      </c>
      <c r="AL5155" s="9">
        <f t="shared" si="3157"/>
        <v>50</v>
      </c>
      <c r="AM5155" s="9">
        <f t="shared" si="3158"/>
        <v>14</v>
      </c>
      <c r="AN5155" s="2">
        <v>43810.586111111108</v>
      </c>
      <c r="AO5155">
        <v>3019</v>
      </c>
      <c r="AP5155" s="1">
        <v>3500</v>
      </c>
      <c r="AQ5155" t="s">
        <v>4</v>
      </c>
    </row>
    <row r="5156" spans="1:43" x14ac:dyDescent="0.3">
      <c r="A5156" t="str">
        <f t="shared" ca="1" si="3122"/>
        <v>FY2020 Q4 Sep</v>
      </c>
      <c r="B5156">
        <f t="shared" ca="1" si="3123"/>
        <v>2020</v>
      </c>
      <c r="C5156" s="8" t="str">
        <f t="shared" ca="1" si="3124"/>
        <v>Sep</v>
      </c>
      <c r="D5156" s="8" t="str">
        <f t="shared" ca="1" si="3125"/>
        <v>Q4</v>
      </c>
      <c r="E5156">
        <f t="shared" ca="1" si="3126"/>
        <v>12</v>
      </c>
      <c r="F5156">
        <f t="shared" ca="1" si="3127"/>
        <v>4</v>
      </c>
      <c r="G5156">
        <f t="shared" ca="1" si="3128"/>
        <v>202012</v>
      </c>
      <c r="H5156">
        <f t="shared" ca="1" si="3129"/>
        <v>202004</v>
      </c>
      <c r="I5156" t="str">
        <f t="shared" ca="1" si="3130"/>
        <v>FY2020 Q3 Sep</v>
      </c>
      <c r="J5156">
        <f t="shared" ca="1" si="3131"/>
        <v>2020</v>
      </c>
      <c r="K5156" s="8" t="str">
        <f t="shared" ca="1" si="3132"/>
        <v>Sep</v>
      </c>
      <c r="L5156" s="8" t="str">
        <f t="shared" ca="1" si="3133"/>
        <v>Q3</v>
      </c>
      <c r="M5156">
        <f t="shared" ca="1" si="3134"/>
        <v>9</v>
      </c>
      <c r="N5156">
        <f t="shared" ca="1" si="3135"/>
        <v>3</v>
      </c>
      <c r="O5156">
        <f t="shared" ca="1" si="3136"/>
        <v>202009</v>
      </c>
      <c r="P5156">
        <f t="shared" ca="1" si="3137"/>
        <v>202003</v>
      </c>
      <c r="Q5156" t="str">
        <f t="shared" si="3138"/>
        <v>FY2020 Q2 Mar</v>
      </c>
      <c r="R5156">
        <f t="shared" si="3139"/>
        <v>2020</v>
      </c>
      <c r="S5156" s="8" t="str">
        <f t="shared" si="3140"/>
        <v>Mar</v>
      </c>
      <c r="T5156" s="8" t="str">
        <f t="shared" si="3141"/>
        <v>Q2</v>
      </c>
      <c r="U5156">
        <f t="shared" si="3142"/>
        <v>6</v>
      </c>
      <c r="V5156">
        <f t="shared" si="3143"/>
        <v>2</v>
      </c>
      <c r="W5156">
        <f t="shared" si="3144"/>
        <v>202006</v>
      </c>
      <c r="X5156">
        <f t="shared" si="3145"/>
        <v>202002</v>
      </c>
      <c r="Y5156" t="str">
        <f t="shared" si="3146"/>
        <v>FY2020 Q1 Mar</v>
      </c>
      <c r="Z5156">
        <f t="shared" si="3147"/>
        <v>2020</v>
      </c>
      <c r="AA5156" s="8" t="str">
        <f t="shared" si="3148"/>
        <v>Mar</v>
      </c>
      <c r="AB5156" s="8" t="str">
        <f t="shared" si="3149"/>
        <v>Q1</v>
      </c>
      <c r="AC5156">
        <f t="shared" si="3150"/>
        <v>3</v>
      </c>
      <c r="AD5156">
        <f t="shared" si="3151"/>
        <v>1</v>
      </c>
      <c r="AE5156">
        <f t="shared" si="3152"/>
        <v>202003</v>
      </c>
      <c r="AF5156">
        <f t="shared" si="3153"/>
        <v>202001</v>
      </c>
      <c r="AG5156" s="9">
        <f t="shared" ca="1" si="3154"/>
        <v>0</v>
      </c>
      <c r="AH5156">
        <f t="shared" ca="1" si="3120"/>
        <v>2</v>
      </c>
      <c r="AI5156" s="9">
        <f t="shared" ca="1" si="3121"/>
        <v>6</v>
      </c>
      <c r="AJ5156" s="9">
        <f t="shared" ca="1" si="3155"/>
        <v>0</v>
      </c>
      <c r="AK5156" s="9">
        <f t="shared" si="3156"/>
        <v>5</v>
      </c>
      <c r="AL5156" s="9">
        <f t="shared" si="3157"/>
        <v>10</v>
      </c>
      <c r="AM5156" s="9">
        <f t="shared" si="3158"/>
        <v>14</v>
      </c>
      <c r="AN5156" s="2">
        <v>43895.602083333331</v>
      </c>
      <c r="AO5156">
        <v>3200</v>
      </c>
      <c r="AP5156" s="1">
        <v>3500</v>
      </c>
      <c r="AQ5156" t="s">
        <v>4</v>
      </c>
    </row>
    <row r="5157" spans="1:43" x14ac:dyDescent="0.3">
      <c r="A5157" t="str">
        <f t="shared" ca="1" si="3122"/>
        <v>FY2020 Q4 Sep</v>
      </c>
      <c r="B5157">
        <f t="shared" ca="1" si="3123"/>
        <v>2020</v>
      </c>
      <c r="C5157" s="8" t="str">
        <f t="shared" ca="1" si="3124"/>
        <v>Sep</v>
      </c>
      <c r="D5157" s="8" t="str">
        <f t="shared" ca="1" si="3125"/>
        <v>Q4</v>
      </c>
      <c r="E5157">
        <f t="shared" ca="1" si="3126"/>
        <v>12</v>
      </c>
      <c r="F5157">
        <f t="shared" ca="1" si="3127"/>
        <v>4</v>
      </c>
      <c r="G5157">
        <f t="shared" ca="1" si="3128"/>
        <v>202012</v>
      </c>
      <c r="H5157">
        <f t="shared" ca="1" si="3129"/>
        <v>202004</v>
      </c>
      <c r="I5157" t="str">
        <f t="shared" ca="1" si="3130"/>
        <v>FY2020 Q3 Sep</v>
      </c>
      <c r="J5157">
        <f t="shared" ca="1" si="3131"/>
        <v>2020</v>
      </c>
      <c r="K5157" s="8" t="str">
        <f t="shared" ca="1" si="3132"/>
        <v>Sep</v>
      </c>
      <c r="L5157" s="8" t="str">
        <f t="shared" ca="1" si="3133"/>
        <v>Q3</v>
      </c>
      <c r="M5157">
        <f t="shared" ca="1" si="3134"/>
        <v>9</v>
      </c>
      <c r="N5157">
        <f t="shared" ca="1" si="3135"/>
        <v>3</v>
      </c>
      <c r="O5157">
        <f t="shared" ca="1" si="3136"/>
        <v>202009</v>
      </c>
      <c r="P5157">
        <f t="shared" ca="1" si="3137"/>
        <v>202003</v>
      </c>
      <c r="Q5157" t="str">
        <f t="shared" si="3138"/>
        <v>FY2020 Q1 Dec</v>
      </c>
      <c r="R5157">
        <f t="shared" si="3139"/>
        <v>2020</v>
      </c>
      <c r="S5157" s="8" t="str">
        <f t="shared" si="3140"/>
        <v>Dec</v>
      </c>
      <c r="T5157" s="8" t="str">
        <f t="shared" si="3141"/>
        <v>Q1</v>
      </c>
      <c r="U5157">
        <f t="shared" si="3142"/>
        <v>3</v>
      </c>
      <c r="V5157">
        <f t="shared" si="3143"/>
        <v>1</v>
      </c>
      <c r="W5157">
        <f t="shared" si="3144"/>
        <v>202003</v>
      </c>
      <c r="X5157">
        <f t="shared" si="3145"/>
        <v>202001</v>
      </c>
      <c r="Y5157" t="str">
        <f t="shared" si="3146"/>
        <v>FY2019 Q4 Dec</v>
      </c>
      <c r="Z5157">
        <f t="shared" si="3147"/>
        <v>2019</v>
      </c>
      <c r="AA5157" s="8" t="str">
        <f t="shared" si="3148"/>
        <v>Dec</v>
      </c>
      <c r="AB5157" s="8" t="str">
        <f t="shared" si="3149"/>
        <v>Q4</v>
      </c>
      <c r="AC5157">
        <f t="shared" si="3150"/>
        <v>12</v>
      </c>
      <c r="AD5157">
        <f t="shared" si="3151"/>
        <v>4</v>
      </c>
      <c r="AE5157">
        <f t="shared" si="3152"/>
        <v>201912</v>
      </c>
      <c r="AF5157">
        <f t="shared" si="3153"/>
        <v>201904</v>
      </c>
      <c r="AG5157" s="9">
        <f t="shared" ca="1" si="3154"/>
        <v>0</v>
      </c>
      <c r="AH5157">
        <f t="shared" ca="1" si="3120"/>
        <v>3</v>
      </c>
      <c r="AI5157" s="9">
        <f t="shared" ca="1" si="3121"/>
        <v>9</v>
      </c>
      <c r="AJ5157" s="9">
        <f t="shared" ca="1" si="3155"/>
        <v>1</v>
      </c>
      <c r="AK5157" s="9">
        <f t="shared" si="3156"/>
        <v>3</v>
      </c>
      <c r="AL5157" s="9">
        <f t="shared" si="3157"/>
        <v>49</v>
      </c>
      <c r="AM5157" s="9">
        <f t="shared" si="3158"/>
        <v>11</v>
      </c>
      <c r="AN5157" s="2">
        <v>43802.462500000001</v>
      </c>
      <c r="AO5157">
        <v>3276</v>
      </c>
      <c r="AP5157" s="1">
        <v>3500</v>
      </c>
      <c r="AQ5157" t="s">
        <v>4</v>
      </c>
    </row>
    <row r="5158" spans="1:43" x14ac:dyDescent="0.3">
      <c r="A5158" t="str">
        <f t="shared" ca="1" si="3122"/>
        <v>FY2020 Q4 Sep</v>
      </c>
      <c r="B5158">
        <f t="shared" ca="1" si="3123"/>
        <v>2020</v>
      </c>
      <c r="C5158" s="8" t="str">
        <f t="shared" ca="1" si="3124"/>
        <v>Sep</v>
      </c>
      <c r="D5158" s="8" t="str">
        <f t="shared" ca="1" si="3125"/>
        <v>Q4</v>
      </c>
      <c r="E5158">
        <f t="shared" ca="1" si="3126"/>
        <v>12</v>
      </c>
      <c r="F5158">
        <f t="shared" ca="1" si="3127"/>
        <v>4</v>
      </c>
      <c r="G5158">
        <f t="shared" ca="1" si="3128"/>
        <v>202012</v>
      </c>
      <c r="H5158">
        <f t="shared" ca="1" si="3129"/>
        <v>202004</v>
      </c>
      <c r="I5158" t="str">
        <f t="shared" ca="1" si="3130"/>
        <v>FY2020 Q3 Sep</v>
      </c>
      <c r="J5158">
        <f t="shared" ca="1" si="3131"/>
        <v>2020</v>
      </c>
      <c r="K5158" s="8" t="str">
        <f t="shared" ca="1" si="3132"/>
        <v>Sep</v>
      </c>
      <c r="L5158" s="8" t="str">
        <f t="shared" ca="1" si="3133"/>
        <v>Q3</v>
      </c>
      <c r="M5158">
        <f t="shared" ca="1" si="3134"/>
        <v>9</v>
      </c>
      <c r="N5158">
        <f t="shared" ca="1" si="3135"/>
        <v>3</v>
      </c>
      <c r="O5158">
        <f t="shared" ca="1" si="3136"/>
        <v>202009</v>
      </c>
      <c r="P5158">
        <f t="shared" ca="1" si="3137"/>
        <v>202003</v>
      </c>
      <c r="Q5158" t="str">
        <f t="shared" si="3138"/>
        <v>FY2020 Q2 Jan</v>
      </c>
      <c r="R5158">
        <f t="shared" si="3139"/>
        <v>2020</v>
      </c>
      <c r="S5158" s="8" t="str">
        <f t="shared" si="3140"/>
        <v>Jan</v>
      </c>
      <c r="T5158" s="8" t="str">
        <f t="shared" si="3141"/>
        <v>Q2</v>
      </c>
      <c r="U5158">
        <f t="shared" si="3142"/>
        <v>4</v>
      </c>
      <c r="V5158">
        <f t="shared" si="3143"/>
        <v>2</v>
      </c>
      <c r="W5158">
        <f t="shared" si="3144"/>
        <v>202004</v>
      </c>
      <c r="X5158">
        <f t="shared" si="3145"/>
        <v>202002</v>
      </c>
      <c r="Y5158" t="str">
        <f t="shared" si="3146"/>
        <v>FY2020 Q1 Jan</v>
      </c>
      <c r="Z5158">
        <f t="shared" si="3147"/>
        <v>2020</v>
      </c>
      <c r="AA5158" s="8" t="str">
        <f t="shared" si="3148"/>
        <v>Jan</v>
      </c>
      <c r="AB5158" s="8" t="str">
        <f t="shared" si="3149"/>
        <v>Q1</v>
      </c>
      <c r="AC5158">
        <f t="shared" si="3150"/>
        <v>1</v>
      </c>
      <c r="AD5158">
        <f t="shared" si="3151"/>
        <v>1</v>
      </c>
      <c r="AE5158">
        <f t="shared" si="3152"/>
        <v>202001</v>
      </c>
      <c r="AF5158">
        <f t="shared" si="3153"/>
        <v>202001</v>
      </c>
      <c r="AG5158" s="9">
        <f t="shared" ca="1" si="3154"/>
        <v>0</v>
      </c>
      <c r="AH5158">
        <f t="shared" ca="1" si="3120"/>
        <v>3</v>
      </c>
      <c r="AI5158" s="9">
        <f t="shared" ca="1" si="3121"/>
        <v>8</v>
      </c>
      <c r="AJ5158" s="9">
        <f t="shared" ca="1" si="3155"/>
        <v>0</v>
      </c>
      <c r="AK5158" s="9">
        <f t="shared" si="3156"/>
        <v>4</v>
      </c>
      <c r="AL5158" s="9">
        <f t="shared" si="3157"/>
        <v>5</v>
      </c>
      <c r="AM5158" s="9">
        <f t="shared" si="3158"/>
        <v>16</v>
      </c>
      <c r="AN5158" s="2">
        <v>43859.674305555556</v>
      </c>
      <c r="AO5158">
        <v>3360</v>
      </c>
      <c r="AP5158" s="1">
        <v>3500</v>
      </c>
      <c r="AQ5158" t="s">
        <v>4</v>
      </c>
    </row>
    <row r="5159" spans="1:43" x14ac:dyDescent="0.3">
      <c r="A5159" t="str">
        <f t="shared" ca="1" si="3122"/>
        <v>FY2020 Q4 Sep</v>
      </c>
      <c r="B5159">
        <f t="shared" ca="1" si="3123"/>
        <v>2020</v>
      </c>
      <c r="C5159" s="8" t="str">
        <f t="shared" ca="1" si="3124"/>
        <v>Sep</v>
      </c>
      <c r="D5159" s="8" t="str">
        <f t="shared" ca="1" si="3125"/>
        <v>Q4</v>
      </c>
      <c r="E5159">
        <f t="shared" ca="1" si="3126"/>
        <v>12</v>
      </c>
      <c r="F5159">
        <f t="shared" ca="1" si="3127"/>
        <v>4</v>
      </c>
      <c r="G5159">
        <f t="shared" ca="1" si="3128"/>
        <v>202012</v>
      </c>
      <c r="H5159">
        <f t="shared" ca="1" si="3129"/>
        <v>202004</v>
      </c>
      <c r="I5159" t="str">
        <f t="shared" ca="1" si="3130"/>
        <v>FY2020 Q3 Sep</v>
      </c>
      <c r="J5159">
        <f t="shared" ca="1" si="3131"/>
        <v>2020</v>
      </c>
      <c r="K5159" s="8" t="str">
        <f t="shared" ca="1" si="3132"/>
        <v>Sep</v>
      </c>
      <c r="L5159" s="8" t="str">
        <f t="shared" ca="1" si="3133"/>
        <v>Q3</v>
      </c>
      <c r="M5159">
        <f t="shared" ca="1" si="3134"/>
        <v>9</v>
      </c>
      <c r="N5159">
        <f t="shared" ca="1" si="3135"/>
        <v>3</v>
      </c>
      <c r="O5159">
        <f t="shared" ca="1" si="3136"/>
        <v>202009</v>
      </c>
      <c r="P5159">
        <f t="shared" ca="1" si="3137"/>
        <v>202003</v>
      </c>
      <c r="Q5159" t="str">
        <f t="shared" si="3138"/>
        <v>FY2020 Q2 Mar</v>
      </c>
      <c r="R5159">
        <f t="shared" si="3139"/>
        <v>2020</v>
      </c>
      <c r="S5159" s="8" t="str">
        <f t="shared" si="3140"/>
        <v>Mar</v>
      </c>
      <c r="T5159" s="8" t="str">
        <f t="shared" si="3141"/>
        <v>Q2</v>
      </c>
      <c r="U5159">
        <f t="shared" si="3142"/>
        <v>6</v>
      </c>
      <c r="V5159">
        <f t="shared" si="3143"/>
        <v>2</v>
      </c>
      <c r="W5159">
        <f t="shared" si="3144"/>
        <v>202006</v>
      </c>
      <c r="X5159">
        <f t="shared" si="3145"/>
        <v>202002</v>
      </c>
      <c r="Y5159" t="str">
        <f t="shared" si="3146"/>
        <v>FY2020 Q1 Mar</v>
      </c>
      <c r="Z5159">
        <f t="shared" si="3147"/>
        <v>2020</v>
      </c>
      <c r="AA5159" s="8" t="str">
        <f t="shared" si="3148"/>
        <v>Mar</v>
      </c>
      <c r="AB5159" s="8" t="str">
        <f t="shared" si="3149"/>
        <v>Q1</v>
      </c>
      <c r="AC5159">
        <f t="shared" si="3150"/>
        <v>3</v>
      </c>
      <c r="AD5159">
        <f t="shared" si="3151"/>
        <v>1</v>
      </c>
      <c r="AE5159">
        <f t="shared" si="3152"/>
        <v>202003</v>
      </c>
      <c r="AF5159">
        <f t="shared" si="3153"/>
        <v>202001</v>
      </c>
      <c r="AG5159" s="9">
        <f t="shared" ca="1" si="3154"/>
        <v>0</v>
      </c>
      <c r="AH5159">
        <f t="shared" ca="1" si="3120"/>
        <v>2</v>
      </c>
      <c r="AI5159" s="9">
        <f t="shared" ca="1" si="3121"/>
        <v>6</v>
      </c>
      <c r="AJ5159" s="9">
        <f t="shared" ca="1" si="3155"/>
        <v>0</v>
      </c>
      <c r="AK5159" s="9">
        <f t="shared" si="3156"/>
        <v>6</v>
      </c>
      <c r="AL5159" s="9">
        <f t="shared" si="3157"/>
        <v>10</v>
      </c>
      <c r="AM5159" s="9">
        <f t="shared" si="3158"/>
        <v>9</v>
      </c>
      <c r="AN5159" s="2">
        <v>43896.385416666664</v>
      </c>
      <c r="AO5159">
        <v>3360</v>
      </c>
      <c r="AP5159" s="1">
        <v>3500</v>
      </c>
      <c r="AQ5159" t="s">
        <v>4</v>
      </c>
    </row>
    <row r="5160" spans="1:43" x14ac:dyDescent="0.3">
      <c r="A5160" t="str">
        <f t="shared" ca="1" si="3122"/>
        <v>FY2020 Q4 Sep</v>
      </c>
      <c r="B5160">
        <f t="shared" ca="1" si="3123"/>
        <v>2020</v>
      </c>
      <c r="C5160" s="8" t="str">
        <f t="shared" ca="1" si="3124"/>
        <v>Sep</v>
      </c>
      <c r="D5160" s="8" t="str">
        <f t="shared" ca="1" si="3125"/>
        <v>Q4</v>
      </c>
      <c r="E5160">
        <f t="shared" ca="1" si="3126"/>
        <v>12</v>
      </c>
      <c r="F5160">
        <f t="shared" ca="1" si="3127"/>
        <v>4</v>
      </c>
      <c r="G5160">
        <f t="shared" ca="1" si="3128"/>
        <v>202012</v>
      </c>
      <c r="H5160">
        <f t="shared" ca="1" si="3129"/>
        <v>202004</v>
      </c>
      <c r="I5160" t="str">
        <f t="shared" ca="1" si="3130"/>
        <v>FY2020 Q3 Sep</v>
      </c>
      <c r="J5160">
        <f t="shared" ca="1" si="3131"/>
        <v>2020</v>
      </c>
      <c r="K5160" s="8" t="str">
        <f t="shared" ca="1" si="3132"/>
        <v>Sep</v>
      </c>
      <c r="L5160" s="8" t="str">
        <f t="shared" ca="1" si="3133"/>
        <v>Q3</v>
      </c>
      <c r="M5160">
        <f t="shared" ca="1" si="3134"/>
        <v>9</v>
      </c>
      <c r="N5160">
        <f t="shared" ca="1" si="3135"/>
        <v>3</v>
      </c>
      <c r="O5160">
        <f t="shared" ca="1" si="3136"/>
        <v>202009</v>
      </c>
      <c r="P5160">
        <f t="shared" ca="1" si="3137"/>
        <v>202003</v>
      </c>
      <c r="Q5160" t="str">
        <f t="shared" si="3138"/>
        <v>FY2020 Q1 Oct</v>
      </c>
      <c r="R5160">
        <f t="shared" si="3139"/>
        <v>2020</v>
      </c>
      <c r="S5160" s="8" t="str">
        <f t="shared" si="3140"/>
        <v>Oct</v>
      </c>
      <c r="T5160" s="8" t="str">
        <f t="shared" si="3141"/>
        <v>Q1</v>
      </c>
      <c r="U5160">
        <f t="shared" si="3142"/>
        <v>1</v>
      </c>
      <c r="V5160">
        <f t="shared" si="3143"/>
        <v>1</v>
      </c>
      <c r="W5160">
        <f t="shared" si="3144"/>
        <v>202001</v>
      </c>
      <c r="X5160">
        <f t="shared" si="3145"/>
        <v>202001</v>
      </c>
      <c r="Y5160" t="str">
        <f t="shared" si="3146"/>
        <v>FY2019 Q4 Oct</v>
      </c>
      <c r="Z5160">
        <f t="shared" si="3147"/>
        <v>2019</v>
      </c>
      <c r="AA5160" s="8" t="str">
        <f t="shared" si="3148"/>
        <v>Oct</v>
      </c>
      <c r="AB5160" s="8" t="str">
        <f t="shared" si="3149"/>
        <v>Q4</v>
      </c>
      <c r="AC5160">
        <f t="shared" si="3150"/>
        <v>10</v>
      </c>
      <c r="AD5160">
        <f t="shared" si="3151"/>
        <v>4</v>
      </c>
      <c r="AE5160">
        <f t="shared" si="3152"/>
        <v>201910</v>
      </c>
      <c r="AF5160">
        <f t="shared" si="3153"/>
        <v>201904</v>
      </c>
      <c r="AG5160" s="9">
        <f t="shared" ca="1" si="3154"/>
        <v>0</v>
      </c>
      <c r="AH5160">
        <f t="shared" ca="1" si="3120"/>
        <v>4</v>
      </c>
      <c r="AI5160" s="9">
        <f t="shared" ca="1" si="3121"/>
        <v>11</v>
      </c>
      <c r="AJ5160" s="9">
        <f t="shared" ca="1" si="3155"/>
        <v>1</v>
      </c>
      <c r="AK5160" s="9">
        <f t="shared" si="3156"/>
        <v>2</v>
      </c>
      <c r="AL5160" s="9">
        <f t="shared" si="3157"/>
        <v>44</v>
      </c>
      <c r="AM5160" s="9">
        <f t="shared" si="3158"/>
        <v>8</v>
      </c>
      <c r="AN5160" s="2">
        <v>43766.371527777781</v>
      </c>
      <c r="AO5160">
        <v>3757</v>
      </c>
      <c r="AP5160" s="1">
        <v>3500</v>
      </c>
      <c r="AQ5160" t="s">
        <v>4</v>
      </c>
    </row>
    <row r="5161" spans="1:43" x14ac:dyDescent="0.3">
      <c r="A5161" t="str">
        <f t="shared" ca="1" si="3122"/>
        <v>FY2020 Q4 Sep</v>
      </c>
      <c r="B5161">
        <f t="shared" ca="1" si="3123"/>
        <v>2020</v>
      </c>
      <c r="C5161" s="8" t="str">
        <f t="shared" ca="1" si="3124"/>
        <v>Sep</v>
      </c>
      <c r="D5161" s="8" t="str">
        <f t="shared" ca="1" si="3125"/>
        <v>Q4</v>
      </c>
      <c r="E5161">
        <f t="shared" ca="1" si="3126"/>
        <v>12</v>
      </c>
      <c r="F5161">
        <f t="shared" ca="1" si="3127"/>
        <v>4</v>
      </c>
      <c r="G5161">
        <f t="shared" ca="1" si="3128"/>
        <v>202012</v>
      </c>
      <c r="H5161">
        <f t="shared" ca="1" si="3129"/>
        <v>202004</v>
      </c>
      <c r="I5161" t="str">
        <f t="shared" ca="1" si="3130"/>
        <v>FY2020 Q3 Sep</v>
      </c>
      <c r="J5161">
        <f t="shared" ca="1" si="3131"/>
        <v>2020</v>
      </c>
      <c r="K5161" s="8" t="str">
        <f t="shared" ca="1" si="3132"/>
        <v>Sep</v>
      </c>
      <c r="L5161" s="8" t="str">
        <f t="shared" ca="1" si="3133"/>
        <v>Q3</v>
      </c>
      <c r="M5161">
        <f t="shared" ca="1" si="3134"/>
        <v>9</v>
      </c>
      <c r="N5161">
        <f t="shared" ca="1" si="3135"/>
        <v>3</v>
      </c>
      <c r="O5161">
        <f t="shared" ca="1" si="3136"/>
        <v>202009</v>
      </c>
      <c r="P5161">
        <f t="shared" ca="1" si="3137"/>
        <v>202003</v>
      </c>
      <c r="Q5161" t="str">
        <f t="shared" si="3138"/>
        <v>FY2020 Q1 Oct</v>
      </c>
      <c r="R5161">
        <f t="shared" si="3139"/>
        <v>2020</v>
      </c>
      <c r="S5161" s="8" t="str">
        <f t="shared" si="3140"/>
        <v>Oct</v>
      </c>
      <c r="T5161" s="8" t="str">
        <f t="shared" si="3141"/>
        <v>Q1</v>
      </c>
      <c r="U5161">
        <f t="shared" si="3142"/>
        <v>1</v>
      </c>
      <c r="V5161">
        <f t="shared" si="3143"/>
        <v>1</v>
      </c>
      <c r="W5161">
        <f t="shared" si="3144"/>
        <v>202001</v>
      </c>
      <c r="X5161">
        <f t="shared" si="3145"/>
        <v>202001</v>
      </c>
      <c r="Y5161" t="str">
        <f t="shared" si="3146"/>
        <v>FY2019 Q4 Oct</v>
      </c>
      <c r="Z5161">
        <f t="shared" si="3147"/>
        <v>2019</v>
      </c>
      <c r="AA5161" s="8" t="str">
        <f t="shared" si="3148"/>
        <v>Oct</v>
      </c>
      <c r="AB5161" s="8" t="str">
        <f t="shared" si="3149"/>
        <v>Q4</v>
      </c>
      <c r="AC5161">
        <f t="shared" si="3150"/>
        <v>10</v>
      </c>
      <c r="AD5161">
        <f t="shared" si="3151"/>
        <v>4</v>
      </c>
      <c r="AE5161">
        <f t="shared" si="3152"/>
        <v>201910</v>
      </c>
      <c r="AF5161">
        <f t="shared" si="3153"/>
        <v>201904</v>
      </c>
      <c r="AG5161" s="9">
        <f t="shared" ca="1" si="3154"/>
        <v>0</v>
      </c>
      <c r="AH5161">
        <f t="shared" ca="1" si="3120"/>
        <v>4</v>
      </c>
      <c r="AI5161" s="9">
        <f t="shared" ca="1" si="3121"/>
        <v>11</v>
      </c>
      <c r="AJ5161" s="9">
        <f t="shared" ca="1" si="3155"/>
        <v>1</v>
      </c>
      <c r="AK5161" s="9">
        <f t="shared" si="3156"/>
        <v>4</v>
      </c>
      <c r="AL5161" s="9">
        <f t="shared" si="3157"/>
        <v>43</v>
      </c>
      <c r="AM5161" s="9">
        <f t="shared" si="3158"/>
        <v>14</v>
      </c>
      <c r="AN5161" s="2">
        <v>43761.61041666667</v>
      </c>
      <c r="AO5161">
        <v>3766</v>
      </c>
      <c r="AP5161" s="1">
        <v>3500</v>
      </c>
      <c r="AQ5161" t="s">
        <v>4</v>
      </c>
    </row>
    <row r="5162" spans="1:43" x14ac:dyDescent="0.3">
      <c r="A5162" t="str">
        <f t="shared" ca="1" si="3122"/>
        <v>FY2020 Q4 Sep</v>
      </c>
      <c r="B5162">
        <f t="shared" ca="1" si="3123"/>
        <v>2020</v>
      </c>
      <c r="C5162" s="8" t="str">
        <f t="shared" ca="1" si="3124"/>
        <v>Sep</v>
      </c>
      <c r="D5162" s="8" t="str">
        <f t="shared" ca="1" si="3125"/>
        <v>Q4</v>
      </c>
      <c r="E5162">
        <f t="shared" ca="1" si="3126"/>
        <v>12</v>
      </c>
      <c r="F5162">
        <f t="shared" ca="1" si="3127"/>
        <v>4</v>
      </c>
      <c r="G5162">
        <f t="shared" ca="1" si="3128"/>
        <v>202012</v>
      </c>
      <c r="H5162">
        <f t="shared" ca="1" si="3129"/>
        <v>202004</v>
      </c>
      <c r="I5162" t="str">
        <f t="shared" ca="1" si="3130"/>
        <v>FY2020 Q3 Sep</v>
      </c>
      <c r="J5162">
        <f t="shared" ca="1" si="3131"/>
        <v>2020</v>
      </c>
      <c r="K5162" s="8" t="str">
        <f t="shared" ca="1" si="3132"/>
        <v>Sep</v>
      </c>
      <c r="L5162" s="8" t="str">
        <f t="shared" ca="1" si="3133"/>
        <v>Q3</v>
      </c>
      <c r="M5162">
        <f t="shared" ca="1" si="3134"/>
        <v>9</v>
      </c>
      <c r="N5162">
        <f t="shared" ca="1" si="3135"/>
        <v>3</v>
      </c>
      <c r="O5162">
        <f t="shared" ca="1" si="3136"/>
        <v>202009</v>
      </c>
      <c r="P5162">
        <f t="shared" ca="1" si="3137"/>
        <v>202003</v>
      </c>
      <c r="Q5162" t="str">
        <f t="shared" si="3138"/>
        <v>FY2019 Q4 Sep</v>
      </c>
      <c r="R5162">
        <f t="shared" si="3139"/>
        <v>2019</v>
      </c>
      <c r="S5162" s="8" t="str">
        <f t="shared" si="3140"/>
        <v>Sep</v>
      </c>
      <c r="T5162" s="8" t="str">
        <f t="shared" si="3141"/>
        <v>Q4</v>
      </c>
      <c r="U5162">
        <f t="shared" si="3142"/>
        <v>12</v>
      </c>
      <c r="V5162">
        <f t="shared" si="3143"/>
        <v>4</v>
      </c>
      <c r="W5162">
        <f t="shared" si="3144"/>
        <v>201912</v>
      </c>
      <c r="X5162">
        <f t="shared" si="3145"/>
        <v>201904</v>
      </c>
      <c r="Y5162" t="str">
        <f t="shared" si="3146"/>
        <v>FY2019 Q3 Sep</v>
      </c>
      <c r="Z5162">
        <f t="shared" si="3147"/>
        <v>2019</v>
      </c>
      <c r="AA5162" s="8" t="str">
        <f t="shared" si="3148"/>
        <v>Sep</v>
      </c>
      <c r="AB5162" s="8" t="str">
        <f t="shared" si="3149"/>
        <v>Q3</v>
      </c>
      <c r="AC5162">
        <f t="shared" si="3150"/>
        <v>9</v>
      </c>
      <c r="AD5162">
        <f t="shared" si="3151"/>
        <v>3</v>
      </c>
      <c r="AE5162">
        <f t="shared" si="3152"/>
        <v>201909</v>
      </c>
      <c r="AF5162">
        <f t="shared" si="3153"/>
        <v>201903</v>
      </c>
      <c r="AG5162" s="9">
        <f t="shared" ca="1" si="3154"/>
        <v>1</v>
      </c>
      <c r="AH5162">
        <f t="shared" ref="AH5162:AH5225" ca="1" si="3159">ROUND(AI5162/3,0)</f>
        <v>4</v>
      </c>
      <c r="AI5162" s="9">
        <f t="shared" ref="AI5162:AI5225" ca="1" si="3160">MONTH(TODAY())-(MONTH(AN5162)-
(YEAR(TODAY())-YEAR(AN5162))*12)</f>
        <v>12</v>
      </c>
      <c r="AJ5162" s="9">
        <f t="shared" ca="1" si="3155"/>
        <v>1</v>
      </c>
      <c r="AK5162" s="9">
        <f t="shared" si="3156"/>
        <v>3</v>
      </c>
      <c r="AL5162" s="9">
        <f t="shared" si="3157"/>
        <v>38</v>
      </c>
      <c r="AM5162" s="9">
        <f t="shared" si="3158"/>
        <v>16</v>
      </c>
      <c r="AN5162" s="2">
        <v>43725.679166666669</v>
      </c>
      <c r="AO5162">
        <v>3924</v>
      </c>
      <c r="AP5162" s="1">
        <v>3500</v>
      </c>
      <c r="AQ5162" t="s">
        <v>4</v>
      </c>
    </row>
    <row r="5163" spans="1:43" x14ac:dyDescent="0.3">
      <c r="A5163" t="str">
        <f t="shared" ca="1" si="3122"/>
        <v>FY2020 Q4 Sep</v>
      </c>
      <c r="B5163">
        <f t="shared" ca="1" si="3123"/>
        <v>2020</v>
      </c>
      <c r="C5163" s="8" t="str">
        <f t="shared" ca="1" si="3124"/>
        <v>Sep</v>
      </c>
      <c r="D5163" s="8" t="str">
        <f t="shared" ca="1" si="3125"/>
        <v>Q4</v>
      </c>
      <c r="E5163">
        <f t="shared" ca="1" si="3126"/>
        <v>12</v>
      </c>
      <c r="F5163">
        <f t="shared" ca="1" si="3127"/>
        <v>4</v>
      </c>
      <c r="G5163">
        <f t="shared" ca="1" si="3128"/>
        <v>202012</v>
      </c>
      <c r="H5163">
        <f t="shared" ca="1" si="3129"/>
        <v>202004</v>
      </c>
      <c r="I5163" t="str">
        <f t="shared" ca="1" si="3130"/>
        <v>FY2020 Q3 Sep</v>
      </c>
      <c r="J5163">
        <f t="shared" ca="1" si="3131"/>
        <v>2020</v>
      </c>
      <c r="K5163" s="8" t="str">
        <f t="shared" ca="1" si="3132"/>
        <v>Sep</v>
      </c>
      <c r="L5163" s="8" t="str">
        <f t="shared" ca="1" si="3133"/>
        <v>Q3</v>
      </c>
      <c r="M5163">
        <f t="shared" ca="1" si="3134"/>
        <v>9</v>
      </c>
      <c r="N5163">
        <f t="shared" ca="1" si="3135"/>
        <v>3</v>
      </c>
      <c r="O5163">
        <f t="shared" ca="1" si="3136"/>
        <v>202009</v>
      </c>
      <c r="P5163">
        <f t="shared" ca="1" si="3137"/>
        <v>202003</v>
      </c>
      <c r="Q5163" t="str">
        <f t="shared" si="3138"/>
        <v>FY2020 Q1 Oct</v>
      </c>
      <c r="R5163">
        <f t="shared" si="3139"/>
        <v>2020</v>
      </c>
      <c r="S5163" s="8" t="str">
        <f t="shared" si="3140"/>
        <v>Oct</v>
      </c>
      <c r="T5163" s="8" t="str">
        <f t="shared" si="3141"/>
        <v>Q1</v>
      </c>
      <c r="U5163">
        <f t="shared" si="3142"/>
        <v>1</v>
      </c>
      <c r="V5163">
        <f t="shared" si="3143"/>
        <v>1</v>
      </c>
      <c r="W5163">
        <f t="shared" si="3144"/>
        <v>202001</v>
      </c>
      <c r="X5163">
        <f t="shared" si="3145"/>
        <v>202001</v>
      </c>
      <c r="Y5163" t="str">
        <f t="shared" si="3146"/>
        <v>FY2019 Q4 Oct</v>
      </c>
      <c r="Z5163">
        <f t="shared" si="3147"/>
        <v>2019</v>
      </c>
      <c r="AA5163" s="8" t="str">
        <f t="shared" si="3148"/>
        <v>Oct</v>
      </c>
      <c r="AB5163" s="8" t="str">
        <f t="shared" si="3149"/>
        <v>Q4</v>
      </c>
      <c r="AC5163">
        <f t="shared" si="3150"/>
        <v>10</v>
      </c>
      <c r="AD5163">
        <f t="shared" si="3151"/>
        <v>4</v>
      </c>
      <c r="AE5163">
        <f t="shared" si="3152"/>
        <v>201910</v>
      </c>
      <c r="AF5163">
        <f t="shared" si="3153"/>
        <v>201904</v>
      </c>
      <c r="AG5163" s="9">
        <f t="shared" ca="1" si="3154"/>
        <v>0</v>
      </c>
      <c r="AH5163">
        <f t="shared" ca="1" si="3159"/>
        <v>4</v>
      </c>
      <c r="AI5163" s="9">
        <f t="shared" ca="1" si="3160"/>
        <v>11</v>
      </c>
      <c r="AJ5163" s="9">
        <f t="shared" ca="1" si="3155"/>
        <v>1</v>
      </c>
      <c r="AK5163" s="9">
        <f t="shared" si="3156"/>
        <v>5</v>
      </c>
      <c r="AL5163" s="9">
        <f t="shared" si="3157"/>
        <v>41</v>
      </c>
      <c r="AM5163" s="9">
        <f t="shared" si="3158"/>
        <v>10</v>
      </c>
      <c r="AN5163" s="2">
        <v>43748.435416666667</v>
      </c>
      <c r="AO5163">
        <v>3924</v>
      </c>
      <c r="AP5163" s="1">
        <v>3500</v>
      </c>
      <c r="AQ5163" t="s">
        <v>4</v>
      </c>
    </row>
    <row r="5164" spans="1:43" x14ac:dyDescent="0.3">
      <c r="A5164" t="str">
        <f t="shared" ca="1" si="3122"/>
        <v>FY2020 Q4 Sep</v>
      </c>
      <c r="B5164">
        <f t="shared" ca="1" si="3123"/>
        <v>2020</v>
      </c>
      <c r="C5164" s="8" t="str">
        <f t="shared" ca="1" si="3124"/>
        <v>Sep</v>
      </c>
      <c r="D5164" s="8" t="str">
        <f t="shared" ca="1" si="3125"/>
        <v>Q4</v>
      </c>
      <c r="E5164">
        <f t="shared" ca="1" si="3126"/>
        <v>12</v>
      </c>
      <c r="F5164">
        <f t="shared" ca="1" si="3127"/>
        <v>4</v>
      </c>
      <c r="G5164">
        <f t="shared" ca="1" si="3128"/>
        <v>202012</v>
      </c>
      <c r="H5164">
        <f t="shared" ca="1" si="3129"/>
        <v>202004</v>
      </c>
      <c r="I5164" t="str">
        <f t="shared" ca="1" si="3130"/>
        <v>FY2020 Q3 Sep</v>
      </c>
      <c r="J5164">
        <f t="shared" ca="1" si="3131"/>
        <v>2020</v>
      </c>
      <c r="K5164" s="8" t="str">
        <f t="shared" ca="1" si="3132"/>
        <v>Sep</v>
      </c>
      <c r="L5164" s="8" t="str">
        <f t="shared" ca="1" si="3133"/>
        <v>Q3</v>
      </c>
      <c r="M5164">
        <f t="shared" ca="1" si="3134"/>
        <v>9</v>
      </c>
      <c r="N5164">
        <f t="shared" ca="1" si="3135"/>
        <v>3</v>
      </c>
      <c r="O5164">
        <f t="shared" ca="1" si="3136"/>
        <v>202009</v>
      </c>
      <c r="P5164">
        <f t="shared" ca="1" si="3137"/>
        <v>202003</v>
      </c>
      <c r="Q5164" t="str">
        <f t="shared" si="3138"/>
        <v>FY2020 Q1 Oct</v>
      </c>
      <c r="R5164">
        <f t="shared" si="3139"/>
        <v>2020</v>
      </c>
      <c r="S5164" s="8" t="str">
        <f t="shared" si="3140"/>
        <v>Oct</v>
      </c>
      <c r="T5164" s="8" t="str">
        <f t="shared" si="3141"/>
        <v>Q1</v>
      </c>
      <c r="U5164">
        <f t="shared" si="3142"/>
        <v>1</v>
      </c>
      <c r="V5164">
        <f t="shared" si="3143"/>
        <v>1</v>
      </c>
      <c r="W5164">
        <f t="shared" si="3144"/>
        <v>202001</v>
      </c>
      <c r="X5164">
        <f t="shared" si="3145"/>
        <v>202001</v>
      </c>
      <c r="Y5164" t="str">
        <f t="shared" si="3146"/>
        <v>FY2019 Q4 Oct</v>
      </c>
      <c r="Z5164">
        <f t="shared" si="3147"/>
        <v>2019</v>
      </c>
      <c r="AA5164" s="8" t="str">
        <f t="shared" si="3148"/>
        <v>Oct</v>
      </c>
      <c r="AB5164" s="8" t="str">
        <f t="shared" si="3149"/>
        <v>Q4</v>
      </c>
      <c r="AC5164">
        <f t="shared" si="3150"/>
        <v>10</v>
      </c>
      <c r="AD5164">
        <f t="shared" si="3151"/>
        <v>4</v>
      </c>
      <c r="AE5164">
        <f t="shared" si="3152"/>
        <v>201910</v>
      </c>
      <c r="AF5164">
        <f t="shared" si="3153"/>
        <v>201904</v>
      </c>
      <c r="AG5164" s="9">
        <f t="shared" ca="1" si="3154"/>
        <v>0</v>
      </c>
      <c r="AH5164">
        <f t="shared" ca="1" si="3159"/>
        <v>4</v>
      </c>
      <c r="AI5164" s="9">
        <f t="shared" ca="1" si="3160"/>
        <v>11</v>
      </c>
      <c r="AJ5164" s="9">
        <f t="shared" ca="1" si="3155"/>
        <v>1</v>
      </c>
      <c r="AK5164" s="9">
        <f t="shared" si="3156"/>
        <v>6</v>
      </c>
      <c r="AL5164" s="9">
        <f t="shared" si="3157"/>
        <v>41</v>
      </c>
      <c r="AM5164" s="9">
        <f t="shared" si="3158"/>
        <v>17</v>
      </c>
      <c r="AN5164" s="2">
        <v>43749.728472222225</v>
      </c>
      <c r="AO5164">
        <v>3970</v>
      </c>
      <c r="AP5164" s="1">
        <v>3500</v>
      </c>
      <c r="AQ5164" t="s">
        <v>4</v>
      </c>
    </row>
    <row r="5165" spans="1:43" x14ac:dyDescent="0.3">
      <c r="A5165" t="str">
        <f t="shared" ca="1" si="3122"/>
        <v>FY2020 Q4 Sep</v>
      </c>
      <c r="B5165">
        <f t="shared" ca="1" si="3123"/>
        <v>2020</v>
      </c>
      <c r="C5165" s="8" t="str">
        <f t="shared" ca="1" si="3124"/>
        <v>Sep</v>
      </c>
      <c r="D5165" s="8" t="str">
        <f t="shared" ca="1" si="3125"/>
        <v>Q4</v>
      </c>
      <c r="E5165">
        <f t="shared" ca="1" si="3126"/>
        <v>12</v>
      </c>
      <c r="F5165">
        <f t="shared" ca="1" si="3127"/>
        <v>4</v>
      </c>
      <c r="G5165">
        <f t="shared" ca="1" si="3128"/>
        <v>202012</v>
      </c>
      <c r="H5165">
        <f t="shared" ca="1" si="3129"/>
        <v>202004</v>
      </c>
      <c r="I5165" t="str">
        <f t="shared" ca="1" si="3130"/>
        <v>FY2020 Q3 Sep</v>
      </c>
      <c r="J5165">
        <f t="shared" ca="1" si="3131"/>
        <v>2020</v>
      </c>
      <c r="K5165" s="8" t="str">
        <f t="shared" ca="1" si="3132"/>
        <v>Sep</v>
      </c>
      <c r="L5165" s="8" t="str">
        <f t="shared" ca="1" si="3133"/>
        <v>Q3</v>
      </c>
      <c r="M5165">
        <f t="shared" ca="1" si="3134"/>
        <v>9</v>
      </c>
      <c r="N5165">
        <f t="shared" ca="1" si="3135"/>
        <v>3</v>
      </c>
      <c r="O5165">
        <f t="shared" ca="1" si="3136"/>
        <v>202009</v>
      </c>
      <c r="P5165">
        <f t="shared" ca="1" si="3137"/>
        <v>202003</v>
      </c>
      <c r="Q5165" t="str">
        <f t="shared" si="3138"/>
        <v>FY2020 Q1 Nov</v>
      </c>
      <c r="R5165">
        <f t="shared" si="3139"/>
        <v>2020</v>
      </c>
      <c r="S5165" s="8" t="str">
        <f t="shared" si="3140"/>
        <v>Nov</v>
      </c>
      <c r="T5165" s="8" t="str">
        <f t="shared" si="3141"/>
        <v>Q1</v>
      </c>
      <c r="U5165">
        <f t="shared" si="3142"/>
        <v>2</v>
      </c>
      <c r="V5165">
        <f t="shared" si="3143"/>
        <v>1</v>
      </c>
      <c r="W5165">
        <f t="shared" si="3144"/>
        <v>202002</v>
      </c>
      <c r="X5165">
        <f t="shared" si="3145"/>
        <v>202001</v>
      </c>
      <c r="Y5165" t="str">
        <f t="shared" si="3146"/>
        <v>FY2019 Q4 Nov</v>
      </c>
      <c r="Z5165">
        <f t="shared" si="3147"/>
        <v>2019</v>
      </c>
      <c r="AA5165" s="8" t="str">
        <f t="shared" si="3148"/>
        <v>Nov</v>
      </c>
      <c r="AB5165" s="8" t="str">
        <f t="shared" si="3149"/>
        <v>Q4</v>
      </c>
      <c r="AC5165">
        <f t="shared" si="3150"/>
        <v>11</v>
      </c>
      <c r="AD5165">
        <f t="shared" si="3151"/>
        <v>4</v>
      </c>
      <c r="AE5165">
        <f t="shared" si="3152"/>
        <v>201911</v>
      </c>
      <c r="AF5165">
        <f t="shared" si="3153"/>
        <v>201904</v>
      </c>
      <c r="AG5165" s="9">
        <f t="shared" ca="1" si="3154"/>
        <v>0</v>
      </c>
      <c r="AH5165">
        <f t="shared" ca="1" si="3159"/>
        <v>3</v>
      </c>
      <c r="AI5165" s="9">
        <f t="shared" ca="1" si="3160"/>
        <v>10</v>
      </c>
      <c r="AJ5165" s="9">
        <f t="shared" ca="1" si="3155"/>
        <v>1</v>
      </c>
      <c r="AK5165" s="9">
        <f t="shared" si="3156"/>
        <v>4</v>
      </c>
      <c r="AL5165" s="9">
        <f t="shared" si="3157"/>
        <v>45</v>
      </c>
      <c r="AM5165" s="9">
        <f t="shared" si="3158"/>
        <v>10</v>
      </c>
      <c r="AN5165" s="2">
        <v>43775.429166666669</v>
      </c>
      <c r="AO5165">
        <v>3970</v>
      </c>
      <c r="AP5165" s="1">
        <v>3500</v>
      </c>
      <c r="AQ5165" t="s">
        <v>4</v>
      </c>
    </row>
    <row r="5166" spans="1:43" x14ac:dyDescent="0.3">
      <c r="A5166" t="str">
        <f t="shared" ca="1" si="3122"/>
        <v>FY2020 Q4 Sep</v>
      </c>
      <c r="B5166">
        <f t="shared" ca="1" si="3123"/>
        <v>2020</v>
      </c>
      <c r="C5166" s="8" t="str">
        <f t="shared" ca="1" si="3124"/>
        <v>Sep</v>
      </c>
      <c r="D5166" s="8" t="str">
        <f t="shared" ca="1" si="3125"/>
        <v>Q4</v>
      </c>
      <c r="E5166">
        <f t="shared" ca="1" si="3126"/>
        <v>12</v>
      </c>
      <c r="F5166">
        <f t="shared" ca="1" si="3127"/>
        <v>4</v>
      </c>
      <c r="G5166">
        <f t="shared" ca="1" si="3128"/>
        <v>202012</v>
      </c>
      <c r="H5166">
        <f t="shared" ca="1" si="3129"/>
        <v>202004</v>
      </c>
      <c r="I5166" t="str">
        <f t="shared" ca="1" si="3130"/>
        <v>FY2020 Q3 Sep</v>
      </c>
      <c r="J5166">
        <f t="shared" ca="1" si="3131"/>
        <v>2020</v>
      </c>
      <c r="K5166" s="8" t="str">
        <f t="shared" ca="1" si="3132"/>
        <v>Sep</v>
      </c>
      <c r="L5166" s="8" t="str">
        <f t="shared" ca="1" si="3133"/>
        <v>Q3</v>
      </c>
      <c r="M5166">
        <f t="shared" ca="1" si="3134"/>
        <v>9</v>
      </c>
      <c r="N5166">
        <f t="shared" ca="1" si="3135"/>
        <v>3</v>
      </c>
      <c r="O5166">
        <f t="shared" ca="1" si="3136"/>
        <v>202009</v>
      </c>
      <c r="P5166">
        <f t="shared" ca="1" si="3137"/>
        <v>202003</v>
      </c>
      <c r="Q5166" t="str">
        <f t="shared" si="3138"/>
        <v>FY2020 Q2 Feb</v>
      </c>
      <c r="R5166">
        <f t="shared" si="3139"/>
        <v>2020</v>
      </c>
      <c r="S5166" s="8" t="str">
        <f t="shared" si="3140"/>
        <v>Feb</v>
      </c>
      <c r="T5166" s="8" t="str">
        <f t="shared" si="3141"/>
        <v>Q2</v>
      </c>
      <c r="U5166">
        <f t="shared" si="3142"/>
        <v>5</v>
      </c>
      <c r="V5166">
        <f t="shared" si="3143"/>
        <v>2</v>
      </c>
      <c r="W5166">
        <f t="shared" si="3144"/>
        <v>202005</v>
      </c>
      <c r="X5166">
        <f t="shared" si="3145"/>
        <v>202002</v>
      </c>
      <c r="Y5166" t="str">
        <f t="shared" si="3146"/>
        <v>FY2020 Q1 Feb</v>
      </c>
      <c r="Z5166">
        <f t="shared" si="3147"/>
        <v>2020</v>
      </c>
      <c r="AA5166" s="8" t="str">
        <f t="shared" si="3148"/>
        <v>Feb</v>
      </c>
      <c r="AB5166" s="8" t="str">
        <f t="shared" si="3149"/>
        <v>Q1</v>
      </c>
      <c r="AC5166">
        <f t="shared" si="3150"/>
        <v>2</v>
      </c>
      <c r="AD5166">
        <f t="shared" si="3151"/>
        <v>1</v>
      </c>
      <c r="AE5166">
        <f t="shared" si="3152"/>
        <v>202002</v>
      </c>
      <c r="AF5166">
        <f t="shared" si="3153"/>
        <v>202001</v>
      </c>
      <c r="AG5166" s="9">
        <f t="shared" ca="1" si="3154"/>
        <v>0</v>
      </c>
      <c r="AH5166">
        <f t="shared" ca="1" si="3159"/>
        <v>2</v>
      </c>
      <c r="AI5166" s="9">
        <f t="shared" ca="1" si="3160"/>
        <v>7</v>
      </c>
      <c r="AJ5166" s="9">
        <f t="shared" ca="1" si="3155"/>
        <v>0</v>
      </c>
      <c r="AK5166" s="9">
        <f t="shared" si="3156"/>
        <v>2</v>
      </c>
      <c r="AL5166" s="9">
        <f t="shared" si="3157"/>
        <v>8</v>
      </c>
      <c r="AM5166" s="9">
        <f t="shared" si="3158"/>
        <v>18</v>
      </c>
      <c r="AN5166" s="2">
        <v>43878.767361111109</v>
      </c>
      <c r="AO5166">
        <v>3970</v>
      </c>
      <c r="AP5166" s="1">
        <v>3500</v>
      </c>
      <c r="AQ5166" t="s">
        <v>4</v>
      </c>
    </row>
    <row r="5167" spans="1:43" x14ac:dyDescent="0.3">
      <c r="A5167" t="str">
        <f t="shared" ca="1" si="3122"/>
        <v>FY2020 Q4 Sep</v>
      </c>
      <c r="B5167">
        <f t="shared" ca="1" si="3123"/>
        <v>2020</v>
      </c>
      <c r="C5167" s="8" t="str">
        <f t="shared" ca="1" si="3124"/>
        <v>Sep</v>
      </c>
      <c r="D5167" s="8" t="str">
        <f t="shared" ca="1" si="3125"/>
        <v>Q4</v>
      </c>
      <c r="E5167">
        <f t="shared" ca="1" si="3126"/>
        <v>12</v>
      </c>
      <c r="F5167">
        <f t="shared" ca="1" si="3127"/>
        <v>4</v>
      </c>
      <c r="G5167">
        <f t="shared" ca="1" si="3128"/>
        <v>202012</v>
      </c>
      <c r="H5167">
        <f t="shared" ca="1" si="3129"/>
        <v>202004</v>
      </c>
      <c r="I5167" t="str">
        <f t="shared" ca="1" si="3130"/>
        <v>FY2020 Q3 Sep</v>
      </c>
      <c r="J5167">
        <f t="shared" ca="1" si="3131"/>
        <v>2020</v>
      </c>
      <c r="K5167" s="8" t="str">
        <f t="shared" ca="1" si="3132"/>
        <v>Sep</v>
      </c>
      <c r="L5167" s="8" t="str">
        <f t="shared" ca="1" si="3133"/>
        <v>Q3</v>
      </c>
      <c r="M5167">
        <f t="shared" ca="1" si="3134"/>
        <v>9</v>
      </c>
      <c r="N5167">
        <f t="shared" ca="1" si="3135"/>
        <v>3</v>
      </c>
      <c r="O5167">
        <f t="shared" ca="1" si="3136"/>
        <v>202009</v>
      </c>
      <c r="P5167">
        <f t="shared" ca="1" si="3137"/>
        <v>202003</v>
      </c>
      <c r="Q5167" t="str">
        <f t="shared" si="3138"/>
        <v>FY2019 Q4 Sep</v>
      </c>
      <c r="R5167">
        <f t="shared" si="3139"/>
        <v>2019</v>
      </c>
      <c r="S5167" s="8" t="str">
        <f t="shared" si="3140"/>
        <v>Sep</v>
      </c>
      <c r="T5167" s="8" t="str">
        <f t="shared" si="3141"/>
        <v>Q4</v>
      </c>
      <c r="U5167">
        <f t="shared" si="3142"/>
        <v>12</v>
      </c>
      <c r="V5167">
        <f t="shared" si="3143"/>
        <v>4</v>
      </c>
      <c r="W5167">
        <f t="shared" si="3144"/>
        <v>201912</v>
      </c>
      <c r="X5167">
        <f t="shared" si="3145"/>
        <v>201904</v>
      </c>
      <c r="Y5167" t="str">
        <f t="shared" si="3146"/>
        <v>FY2019 Q3 Sep</v>
      </c>
      <c r="Z5167">
        <f t="shared" si="3147"/>
        <v>2019</v>
      </c>
      <c r="AA5167" s="8" t="str">
        <f t="shared" si="3148"/>
        <v>Sep</v>
      </c>
      <c r="AB5167" s="8" t="str">
        <f t="shared" si="3149"/>
        <v>Q3</v>
      </c>
      <c r="AC5167">
        <f t="shared" si="3150"/>
        <v>9</v>
      </c>
      <c r="AD5167">
        <f t="shared" si="3151"/>
        <v>3</v>
      </c>
      <c r="AE5167">
        <f t="shared" si="3152"/>
        <v>201909</v>
      </c>
      <c r="AF5167">
        <f t="shared" si="3153"/>
        <v>201903</v>
      </c>
      <c r="AG5167" s="9">
        <f t="shared" ca="1" si="3154"/>
        <v>1</v>
      </c>
      <c r="AH5167">
        <f t="shared" ca="1" si="3159"/>
        <v>4</v>
      </c>
      <c r="AI5167" s="9">
        <f t="shared" ca="1" si="3160"/>
        <v>12</v>
      </c>
      <c r="AJ5167" s="9">
        <f t="shared" ca="1" si="3155"/>
        <v>1</v>
      </c>
      <c r="AK5167" s="9">
        <f t="shared" si="3156"/>
        <v>3</v>
      </c>
      <c r="AL5167" s="9">
        <f t="shared" si="3157"/>
        <v>39</v>
      </c>
      <c r="AM5167" s="9">
        <f t="shared" si="3158"/>
        <v>11</v>
      </c>
      <c r="AN5167" s="2">
        <v>43732.487500000003</v>
      </c>
      <c r="AO5167">
        <v>4033</v>
      </c>
      <c r="AP5167" s="1">
        <v>3500</v>
      </c>
      <c r="AQ5167" t="s">
        <v>4</v>
      </c>
    </row>
    <row r="5168" spans="1:43" x14ac:dyDescent="0.3">
      <c r="A5168" t="str">
        <f t="shared" ca="1" si="3122"/>
        <v>FY2020 Q4 Sep</v>
      </c>
      <c r="B5168">
        <f t="shared" ca="1" si="3123"/>
        <v>2020</v>
      </c>
      <c r="C5168" s="8" t="str">
        <f t="shared" ca="1" si="3124"/>
        <v>Sep</v>
      </c>
      <c r="D5168" s="8" t="str">
        <f t="shared" ca="1" si="3125"/>
        <v>Q4</v>
      </c>
      <c r="E5168">
        <f t="shared" ca="1" si="3126"/>
        <v>12</v>
      </c>
      <c r="F5168">
        <f t="shared" ca="1" si="3127"/>
        <v>4</v>
      </c>
      <c r="G5168">
        <f t="shared" ca="1" si="3128"/>
        <v>202012</v>
      </c>
      <c r="H5168">
        <f t="shared" ca="1" si="3129"/>
        <v>202004</v>
      </c>
      <c r="I5168" t="str">
        <f t="shared" ca="1" si="3130"/>
        <v>FY2020 Q3 Sep</v>
      </c>
      <c r="J5168">
        <f t="shared" ca="1" si="3131"/>
        <v>2020</v>
      </c>
      <c r="K5168" s="8" t="str">
        <f t="shared" ca="1" si="3132"/>
        <v>Sep</v>
      </c>
      <c r="L5168" s="8" t="str">
        <f t="shared" ca="1" si="3133"/>
        <v>Q3</v>
      </c>
      <c r="M5168">
        <f t="shared" ca="1" si="3134"/>
        <v>9</v>
      </c>
      <c r="N5168">
        <f t="shared" ca="1" si="3135"/>
        <v>3</v>
      </c>
      <c r="O5168">
        <f t="shared" ca="1" si="3136"/>
        <v>202009</v>
      </c>
      <c r="P5168">
        <f t="shared" ca="1" si="3137"/>
        <v>202003</v>
      </c>
      <c r="Q5168" t="str">
        <f t="shared" si="3138"/>
        <v>FY2020 Q1 Nov</v>
      </c>
      <c r="R5168">
        <f t="shared" si="3139"/>
        <v>2020</v>
      </c>
      <c r="S5168" s="8" t="str">
        <f t="shared" si="3140"/>
        <v>Nov</v>
      </c>
      <c r="T5168" s="8" t="str">
        <f t="shared" si="3141"/>
        <v>Q1</v>
      </c>
      <c r="U5168">
        <f t="shared" si="3142"/>
        <v>2</v>
      </c>
      <c r="V5168">
        <f t="shared" si="3143"/>
        <v>1</v>
      </c>
      <c r="W5168">
        <f t="shared" si="3144"/>
        <v>202002</v>
      </c>
      <c r="X5168">
        <f t="shared" si="3145"/>
        <v>202001</v>
      </c>
      <c r="Y5168" t="str">
        <f t="shared" si="3146"/>
        <v>FY2019 Q4 Nov</v>
      </c>
      <c r="Z5168">
        <f t="shared" si="3147"/>
        <v>2019</v>
      </c>
      <c r="AA5168" s="8" t="str">
        <f t="shared" si="3148"/>
        <v>Nov</v>
      </c>
      <c r="AB5168" s="8" t="str">
        <f t="shared" si="3149"/>
        <v>Q4</v>
      </c>
      <c r="AC5168">
        <f t="shared" si="3150"/>
        <v>11</v>
      </c>
      <c r="AD5168">
        <f t="shared" si="3151"/>
        <v>4</v>
      </c>
      <c r="AE5168">
        <f t="shared" si="3152"/>
        <v>201911</v>
      </c>
      <c r="AF5168">
        <f t="shared" si="3153"/>
        <v>201904</v>
      </c>
      <c r="AG5168" s="9">
        <f t="shared" ca="1" si="3154"/>
        <v>0</v>
      </c>
      <c r="AH5168">
        <f t="shared" ca="1" si="3159"/>
        <v>3</v>
      </c>
      <c r="AI5168" s="9">
        <f t="shared" ca="1" si="3160"/>
        <v>10</v>
      </c>
      <c r="AJ5168" s="9">
        <f t="shared" ca="1" si="3155"/>
        <v>1</v>
      </c>
      <c r="AK5168" s="9">
        <f t="shared" si="3156"/>
        <v>4</v>
      </c>
      <c r="AL5168" s="9">
        <f t="shared" si="3157"/>
        <v>46</v>
      </c>
      <c r="AM5168" s="9">
        <f t="shared" si="3158"/>
        <v>15</v>
      </c>
      <c r="AN5168" s="2">
        <v>43782.659722222219</v>
      </c>
      <c r="AO5168">
        <v>4033</v>
      </c>
      <c r="AP5168" s="1">
        <v>3500</v>
      </c>
      <c r="AQ5168" t="s">
        <v>4</v>
      </c>
    </row>
    <row r="5169" spans="1:43" x14ac:dyDescent="0.3">
      <c r="A5169" t="str">
        <f t="shared" ca="1" si="3122"/>
        <v>FY2020 Q4 Sep</v>
      </c>
      <c r="B5169">
        <f t="shared" ca="1" si="3123"/>
        <v>2020</v>
      </c>
      <c r="C5169" s="8" t="str">
        <f t="shared" ca="1" si="3124"/>
        <v>Sep</v>
      </c>
      <c r="D5169" s="8" t="str">
        <f t="shared" ca="1" si="3125"/>
        <v>Q4</v>
      </c>
      <c r="E5169">
        <f t="shared" ca="1" si="3126"/>
        <v>12</v>
      </c>
      <c r="F5169">
        <f t="shared" ca="1" si="3127"/>
        <v>4</v>
      </c>
      <c r="G5169">
        <f t="shared" ca="1" si="3128"/>
        <v>202012</v>
      </c>
      <c r="H5169">
        <f t="shared" ca="1" si="3129"/>
        <v>202004</v>
      </c>
      <c r="I5169" t="str">
        <f t="shared" ca="1" si="3130"/>
        <v>FY2020 Q3 Sep</v>
      </c>
      <c r="J5169">
        <f t="shared" ca="1" si="3131"/>
        <v>2020</v>
      </c>
      <c r="K5169" s="8" t="str">
        <f t="shared" ca="1" si="3132"/>
        <v>Sep</v>
      </c>
      <c r="L5169" s="8" t="str">
        <f t="shared" ca="1" si="3133"/>
        <v>Q3</v>
      </c>
      <c r="M5169">
        <f t="shared" ca="1" si="3134"/>
        <v>9</v>
      </c>
      <c r="N5169">
        <f t="shared" ca="1" si="3135"/>
        <v>3</v>
      </c>
      <c r="O5169">
        <f t="shared" ca="1" si="3136"/>
        <v>202009</v>
      </c>
      <c r="P5169">
        <f t="shared" ca="1" si="3137"/>
        <v>202003</v>
      </c>
      <c r="Q5169" t="str">
        <f t="shared" si="3138"/>
        <v>FY2020 Q2 Jan</v>
      </c>
      <c r="R5169">
        <f t="shared" si="3139"/>
        <v>2020</v>
      </c>
      <c r="S5169" s="8" t="str">
        <f t="shared" si="3140"/>
        <v>Jan</v>
      </c>
      <c r="T5169" s="8" t="str">
        <f t="shared" si="3141"/>
        <v>Q2</v>
      </c>
      <c r="U5169">
        <f t="shared" si="3142"/>
        <v>4</v>
      </c>
      <c r="V5169">
        <f t="shared" si="3143"/>
        <v>2</v>
      </c>
      <c r="W5169">
        <f t="shared" si="3144"/>
        <v>202004</v>
      </c>
      <c r="X5169">
        <f t="shared" si="3145"/>
        <v>202002</v>
      </c>
      <c r="Y5169" t="str">
        <f t="shared" si="3146"/>
        <v>FY2020 Q1 Jan</v>
      </c>
      <c r="Z5169">
        <f t="shared" si="3147"/>
        <v>2020</v>
      </c>
      <c r="AA5169" s="8" t="str">
        <f t="shared" si="3148"/>
        <v>Jan</v>
      </c>
      <c r="AB5169" s="8" t="str">
        <f t="shared" si="3149"/>
        <v>Q1</v>
      </c>
      <c r="AC5169">
        <f t="shared" si="3150"/>
        <v>1</v>
      </c>
      <c r="AD5169">
        <f t="shared" si="3151"/>
        <v>1</v>
      </c>
      <c r="AE5169">
        <f t="shared" si="3152"/>
        <v>202001</v>
      </c>
      <c r="AF5169">
        <f t="shared" si="3153"/>
        <v>202001</v>
      </c>
      <c r="AG5169" s="9">
        <f t="shared" ca="1" si="3154"/>
        <v>0</v>
      </c>
      <c r="AH5169">
        <f t="shared" ca="1" si="3159"/>
        <v>3</v>
      </c>
      <c r="AI5169" s="9">
        <f t="shared" ca="1" si="3160"/>
        <v>8</v>
      </c>
      <c r="AJ5169" s="9">
        <f t="shared" ca="1" si="3155"/>
        <v>0</v>
      </c>
      <c r="AK5169" s="9">
        <f t="shared" si="3156"/>
        <v>2</v>
      </c>
      <c r="AL5169" s="9">
        <f t="shared" si="3157"/>
        <v>5</v>
      </c>
      <c r="AM5169" s="9">
        <f t="shared" si="3158"/>
        <v>10</v>
      </c>
      <c r="AN5169" s="2">
        <v>43857.425000000003</v>
      </c>
      <c r="AO5169">
        <v>4033</v>
      </c>
      <c r="AP5169" s="1">
        <v>3500</v>
      </c>
      <c r="AQ5169" t="s">
        <v>4</v>
      </c>
    </row>
    <row r="5170" spans="1:43" x14ac:dyDescent="0.3">
      <c r="A5170" t="str">
        <f t="shared" ca="1" si="3122"/>
        <v>FY2020 Q4 Sep</v>
      </c>
      <c r="B5170">
        <f t="shared" ca="1" si="3123"/>
        <v>2020</v>
      </c>
      <c r="C5170" s="8" t="str">
        <f t="shared" ca="1" si="3124"/>
        <v>Sep</v>
      </c>
      <c r="D5170" s="8" t="str">
        <f t="shared" ca="1" si="3125"/>
        <v>Q4</v>
      </c>
      <c r="E5170">
        <f t="shared" ca="1" si="3126"/>
        <v>12</v>
      </c>
      <c r="F5170">
        <f t="shared" ca="1" si="3127"/>
        <v>4</v>
      </c>
      <c r="G5170">
        <f t="shared" ca="1" si="3128"/>
        <v>202012</v>
      </c>
      <c r="H5170">
        <f t="shared" ca="1" si="3129"/>
        <v>202004</v>
      </c>
      <c r="I5170" t="str">
        <f t="shared" ca="1" si="3130"/>
        <v>FY2020 Q3 Sep</v>
      </c>
      <c r="J5170">
        <f t="shared" ca="1" si="3131"/>
        <v>2020</v>
      </c>
      <c r="K5170" s="8" t="str">
        <f t="shared" ca="1" si="3132"/>
        <v>Sep</v>
      </c>
      <c r="L5170" s="8" t="str">
        <f t="shared" ca="1" si="3133"/>
        <v>Q3</v>
      </c>
      <c r="M5170">
        <f t="shared" ca="1" si="3134"/>
        <v>9</v>
      </c>
      <c r="N5170">
        <f t="shared" ca="1" si="3135"/>
        <v>3</v>
      </c>
      <c r="O5170">
        <f t="shared" ca="1" si="3136"/>
        <v>202009</v>
      </c>
      <c r="P5170">
        <f t="shared" ca="1" si="3137"/>
        <v>202003</v>
      </c>
      <c r="Q5170" t="str">
        <f t="shared" si="3138"/>
        <v>FY2020 Q2 Feb</v>
      </c>
      <c r="R5170">
        <f t="shared" si="3139"/>
        <v>2020</v>
      </c>
      <c r="S5170" s="8" t="str">
        <f t="shared" si="3140"/>
        <v>Feb</v>
      </c>
      <c r="T5170" s="8" t="str">
        <f t="shared" si="3141"/>
        <v>Q2</v>
      </c>
      <c r="U5170">
        <f t="shared" si="3142"/>
        <v>5</v>
      </c>
      <c r="V5170">
        <f t="shared" si="3143"/>
        <v>2</v>
      </c>
      <c r="W5170">
        <f t="shared" si="3144"/>
        <v>202005</v>
      </c>
      <c r="X5170">
        <f t="shared" si="3145"/>
        <v>202002</v>
      </c>
      <c r="Y5170" t="str">
        <f t="shared" si="3146"/>
        <v>FY2020 Q1 Feb</v>
      </c>
      <c r="Z5170">
        <f t="shared" si="3147"/>
        <v>2020</v>
      </c>
      <c r="AA5170" s="8" t="str">
        <f t="shared" si="3148"/>
        <v>Feb</v>
      </c>
      <c r="AB5170" s="8" t="str">
        <f t="shared" si="3149"/>
        <v>Q1</v>
      </c>
      <c r="AC5170">
        <f t="shared" si="3150"/>
        <v>2</v>
      </c>
      <c r="AD5170">
        <f t="shared" si="3151"/>
        <v>1</v>
      </c>
      <c r="AE5170">
        <f t="shared" si="3152"/>
        <v>202002</v>
      </c>
      <c r="AF5170">
        <f t="shared" si="3153"/>
        <v>202001</v>
      </c>
      <c r="AG5170" s="9">
        <f t="shared" ca="1" si="3154"/>
        <v>0</v>
      </c>
      <c r="AH5170">
        <f t="shared" ca="1" si="3159"/>
        <v>2</v>
      </c>
      <c r="AI5170" s="9">
        <f t="shared" ca="1" si="3160"/>
        <v>7</v>
      </c>
      <c r="AJ5170" s="9">
        <f t="shared" ca="1" si="3155"/>
        <v>0</v>
      </c>
      <c r="AK5170" s="9">
        <f t="shared" si="3156"/>
        <v>2</v>
      </c>
      <c r="AL5170" s="9">
        <f t="shared" si="3157"/>
        <v>7</v>
      </c>
      <c r="AM5170" s="9">
        <f t="shared" si="3158"/>
        <v>10</v>
      </c>
      <c r="AN5170" s="2">
        <v>43871.438194444447</v>
      </c>
      <c r="AO5170">
        <v>4033</v>
      </c>
      <c r="AP5170" s="1">
        <v>3500</v>
      </c>
      <c r="AQ5170" t="s">
        <v>4</v>
      </c>
    </row>
    <row r="5171" spans="1:43" x14ac:dyDescent="0.3">
      <c r="A5171" t="str">
        <f t="shared" ca="1" si="3122"/>
        <v>FY2020 Q4 Sep</v>
      </c>
      <c r="B5171">
        <f t="shared" ca="1" si="3123"/>
        <v>2020</v>
      </c>
      <c r="C5171" s="8" t="str">
        <f t="shared" ca="1" si="3124"/>
        <v>Sep</v>
      </c>
      <c r="D5171" s="8" t="str">
        <f t="shared" ca="1" si="3125"/>
        <v>Q4</v>
      </c>
      <c r="E5171">
        <f t="shared" ca="1" si="3126"/>
        <v>12</v>
      </c>
      <c r="F5171">
        <f t="shared" ca="1" si="3127"/>
        <v>4</v>
      </c>
      <c r="G5171">
        <f t="shared" ca="1" si="3128"/>
        <v>202012</v>
      </c>
      <c r="H5171">
        <f t="shared" ca="1" si="3129"/>
        <v>202004</v>
      </c>
      <c r="I5171" t="str">
        <f t="shared" ca="1" si="3130"/>
        <v>FY2020 Q3 Sep</v>
      </c>
      <c r="J5171">
        <f t="shared" ca="1" si="3131"/>
        <v>2020</v>
      </c>
      <c r="K5171" s="8" t="str">
        <f t="shared" ca="1" si="3132"/>
        <v>Sep</v>
      </c>
      <c r="L5171" s="8" t="str">
        <f t="shared" ca="1" si="3133"/>
        <v>Q3</v>
      </c>
      <c r="M5171">
        <f t="shared" ca="1" si="3134"/>
        <v>9</v>
      </c>
      <c r="N5171">
        <f t="shared" ca="1" si="3135"/>
        <v>3</v>
      </c>
      <c r="O5171">
        <f t="shared" ca="1" si="3136"/>
        <v>202009</v>
      </c>
      <c r="P5171">
        <f t="shared" ca="1" si="3137"/>
        <v>202003</v>
      </c>
      <c r="Q5171" t="str">
        <f t="shared" si="3138"/>
        <v>FY2020 Q2 Mar</v>
      </c>
      <c r="R5171">
        <f t="shared" si="3139"/>
        <v>2020</v>
      </c>
      <c r="S5171" s="8" t="str">
        <f t="shared" si="3140"/>
        <v>Mar</v>
      </c>
      <c r="T5171" s="8" t="str">
        <f t="shared" si="3141"/>
        <v>Q2</v>
      </c>
      <c r="U5171">
        <f t="shared" si="3142"/>
        <v>6</v>
      </c>
      <c r="V5171">
        <f t="shared" si="3143"/>
        <v>2</v>
      </c>
      <c r="W5171">
        <f t="shared" si="3144"/>
        <v>202006</v>
      </c>
      <c r="X5171">
        <f t="shared" si="3145"/>
        <v>202002</v>
      </c>
      <c r="Y5171" t="str">
        <f t="shared" si="3146"/>
        <v>FY2020 Q1 Mar</v>
      </c>
      <c r="Z5171">
        <f t="shared" si="3147"/>
        <v>2020</v>
      </c>
      <c r="AA5171" s="8" t="str">
        <f t="shared" si="3148"/>
        <v>Mar</v>
      </c>
      <c r="AB5171" s="8" t="str">
        <f t="shared" si="3149"/>
        <v>Q1</v>
      </c>
      <c r="AC5171">
        <f t="shared" si="3150"/>
        <v>3</v>
      </c>
      <c r="AD5171">
        <f t="shared" si="3151"/>
        <v>1</v>
      </c>
      <c r="AE5171">
        <f t="shared" si="3152"/>
        <v>202003</v>
      </c>
      <c r="AF5171">
        <f t="shared" si="3153"/>
        <v>202001</v>
      </c>
      <c r="AG5171" s="9">
        <f t="shared" ca="1" si="3154"/>
        <v>0</v>
      </c>
      <c r="AH5171">
        <f t="shared" ca="1" si="3159"/>
        <v>2</v>
      </c>
      <c r="AI5171" s="9">
        <f t="shared" ca="1" si="3160"/>
        <v>6</v>
      </c>
      <c r="AJ5171" s="9">
        <f t="shared" ca="1" si="3155"/>
        <v>0</v>
      </c>
      <c r="AK5171" s="9">
        <f t="shared" si="3156"/>
        <v>5</v>
      </c>
      <c r="AL5171" s="9">
        <f t="shared" si="3157"/>
        <v>10</v>
      </c>
      <c r="AM5171" s="9">
        <f t="shared" si="3158"/>
        <v>18</v>
      </c>
      <c r="AN5171" s="2">
        <v>43895.754861111112</v>
      </c>
      <c r="AO5171">
        <v>4209</v>
      </c>
      <c r="AP5171" s="1">
        <v>3500</v>
      </c>
      <c r="AQ5171" t="s">
        <v>4</v>
      </c>
    </row>
    <row r="5172" spans="1:43" x14ac:dyDescent="0.3">
      <c r="A5172" t="str">
        <f t="shared" ca="1" si="3122"/>
        <v>FY2020 Q4 Sep</v>
      </c>
      <c r="B5172">
        <f t="shared" ca="1" si="3123"/>
        <v>2020</v>
      </c>
      <c r="C5172" s="8" t="str">
        <f t="shared" ca="1" si="3124"/>
        <v>Sep</v>
      </c>
      <c r="D5172" s="8" t="str">
        <f t="shared" ca="1" si="3125"/>
        <v>Q4</v>
      </c>
      <c r="E5172">
        <f t="shared" ca="1" si="3126"/>
        <v>12</v>
      </c>
      <c r="F5172">
        <f t="shared" ca="1" si="3127"/>
        <v>4</v>
      </c>
      <c r="G5172">
        <f t="shared" ca="1" si="3128"/>
        <v>202012</v>
      </c>
      <c r="H5172">
        <f t="shared" ca="1" si="3129"/>
        <v>202004</v>
      </c>
      <c r="I5172" t="str">
        <f t="shared" ca="1" si="3130"/>
        <v>FY2020 Q3 Sep</v>
      </c>
      <c r="J5172">
        <f t="shared" ca="1" si="3131"/>
        <v>2020</v>
      </c>
      <c r="K5172" s="8" t="str">
        <f t="shared" ca="1" si="3132"/>
        <v>Sep</v>
      </c>
      <c r="L5172" s="8" t="str">
        <f t="shared" ca="1" si="3133"/>
        <v>Q3</v>
      </c>
      <c r="M5172">
        <f t="shared" ca="1" si="3134"/>
        <v>9</v>
      </c>
      <c r="N5172">
        <f t="shared" ca="1" si="3135"/>
        <v>3</v>
      </c>
      <c r="O5172">
        <f t="shared" ca="1" si="3136"/>
        <v>202009</v>
      </c>
      <c r="P5172">
        <f t="shared" ca="1" si="3137"/>
        <v>202003</v>
      </c>
      <c r="Q5172" t="str">
        <f t="shared" si="3138"/>
        <v>FY2020 Q2 Feb</v>
      </c>
      <c r="R5172">
        <f t="shared" si="3139"/>
        <v>2020</v>
      </c>
      <c r="S5172" s="8" t="str">
        <f t="shared" si="3140"/>
        <v>Feb</v>
      </c>
      <c r="T5172" s="8" t="str">
        <f t="shared" si="3141"/>
        <v>Q2</v>
      </c>
      <c r="U5172">
        <f t="shared" si="3142"/>
        <v>5</v>
      </c>
      <c r="V5172">
        <f t="shared" si="3143"/>
        <v>2</v>
      </c>
      <c r="W5172">
        <f t="shared" si="3144"/>
        <v>202005</v>
      </c>
      <c r="X5172">
        <f t="shared" si="3145"/>
        <v>202002</v>
      </c>
      <c r="Y5172" t="str">
        <f t="shared" si="3146"/>
        <v>FY2020 Q1 Feb</v>
      </c>
      <c r="Z5172">
        <f t="shared" si="3147"/>
        <v>2020</v>
      </c>
      <c r="AA5172" s="8" t="str">
        <f t="shared" si="3148"/>
        <v>Feb</v>
      </c>
      <c r="AB5172" s="8" t="str">
        <f t="shared" si="3149"/>
        <v>Q1</v>
      </c>
      <c r="AC5172">
        <f t="shared" si="3150"/>
        <v>2</v>
      </c>
      <c r="AD5172">
        <f t="shared" si="3151"/>
        <v>1</v>
      </c>
      <c r="AE5172">
        <f t="shared" si="3152"/>
        <v>202002</v>
      </c>
      <c r="AF5172">
        <f t="shared" si="3153"/>
        <v>202001</v>
      </c>
      <c r="AG5172" s="9">
        <f t="shared" ca="1" si="3154"/>
        <v>0</v>
      </c>
      <c r="AH5172">
        <f t="shared" ca="1" si="3159"/>
        <v>2</v>
      </c>
      <c r="AI5172" s="9">
        <f t="shared" ca="1" si="3160"/>
        <v>7</v>
      </c>
      <c r="AJ5172" s="9">
        <f t="shared" ca="1" si="3155"/>
        <v>0</v>
      </c>
      <c r="AK5172" s="9">
        <f t="shared" si="3156"/>
        <v>4</v>
      </c>
      <c r="AL5172" s="9">
        <f t="shared" si="3157"/>
        <v>7</v>
      </c>
      <c r="AM5172" s="9">
        <f t="shared" si="3158"/>
        <v>10</v>
      </c>
      <c r="AN5172" s="2">
        <v>43873.454861111109</v>
      </c>
      <c r="AO5172">
        <v>4392</v>
      </c>
      <c r="AP5172" s="1">
        <v>3500</v>
      </c>
      <c r="AQ5172" t="s">
        <v>4</v>
      </c>
    </row>
    <row r="5173" spans="1:43" x14ac:dyDescent="0.3">
      <c r="A5173" t="str">
        <f t="shared" ca="1" si="3122"/>
        <v>FY2020 Q4 Sep</v>
      </c>
      <c r="B5173">
        <f t="shared" ca="1" si="3123"/>
        <v>2020</v>
      </c>
      <c r="C5173" s="8" t="str">
        <f t="shared" ca="1" si="3124"/>
        <v>Sep</v>
      </c>
      <c r="D5173" s="8" t="str">
        <f t="shared" ca="1" si="3125"/>
        <v>Q4</v>
      </c>
      <c r="E5173">
        <f t="shared" ca="1" si="3126"/>
        <v>12</v>
      </c>
      <c r="F5173">
        <f t="shared" ca="1" si="3127"/>
        <v>4</v>
      </c>
      <c r="G5173">
        <f t="shared" ca="1" si="3128"/>
        <v>202012</v>
      </c>
      <c r="H5173">
        <f t="shared" ca="1" si="3129"/>
        <v>202004</v>
      </c>
      <c r="I5173" t="str">
        <f t="shared" ca="1" si="3130"/>
        <v>FY2020 Q3 Sep</v>
      </c>
      <c r="J5173">
        <f t="shared" ca="1" si="3131"/>
        <v>2020</v>
      </c>
      <c r="K5173" s="8" t="str">
        <f t="shared" ca="1" si="3132"/>
        <v>Sep</v>
      </c>
      <c r="L5173" s="8" t="str">
        <f t="shared" ca="1" si="3133"/>
        <v>Q3</v>
      </c>
      <c r="M5173">
        <f t="shared" ca="1" si="3134"/>
        <v>9</v>
      </c>
      <c r="N5173">
        <f t="shared" ca="1" si="3135"/>
        <v>3</v>
      </c>
      <c r="O5173">
        <f t="shared" ca="1" si="3136"/>
        <v>202009</v>
      </c>
      <c r="P5173">
        <f t="shared" ca="1" si="3137"/>
        <v>202003</v>
      </c>
      <c r="Q5173" t="str">
        <f t="shared" si="3138"/>
        <v>FY2020 Q2 Mar</v>
      </c>
      <c r="R5173">
        <f t="shared" si="3139"/>
        <v>2020</v>
      </c>
      <c r="S5173" s="8" t="str">
        <f t="shared" si="3140"/>
        <v>Mar</v>
      </c>
      <c r="T5173" s="8" t="str">
        <f t="shared" si="3141"/>
        <v>Q2</v>
      </c>
      <c r="U5173">
        <f t="shared" si="3142"/>
        <v>6</v>
      </c>
      <c r="V5173">
        <f t="shared" si="3143"/>
        <v>2</v>
      </c>
      <c r="W5173">
        <f t="shared" si="3144"/>
        <v>202006</v>
      </c>
      <c r="X5173">
        <f t="shared" si="3145"/>
        <v>202002</v>
      </c>
      <c r="Y5173" t="str">
        <f t="shared" si="3146"/>
        <v>FY2020 Q1 Mar</v>
      </c>
      <c r="Z5173">
        <f t="shared" si="3147"/>
        <v>2020</v>
      </c>
      <c r="AA5173" s="8" t="str">
        <f t="shared" si="3148"/>
        <v>Mar</v>
      </c>
      <c r="AB5173" s="8" t="str">
        <f t="shared" si="3149"/>
        <v>Q1</v>
      </c>
      <c r="AC5173">
        <f t="shared" si="3150"/>
        <v>3</v>
      </c>
      <c r="AD5173">
        <f t="shared" si="3151"/>
        <v>1</v>
      </c>
      <c r="AE5173">
        <f t="shared" si="3152"/>
        <v>202003</v>
      </c>
      <c r="AF5173">
        <f t="shared" si="3153"/>
        <v>202001</v>
      </c>
      <c r="AG5173" s="9">
        <f t="shared" ca="1" si="3154"/>
        <v>0</v>
      </c>
      <c r="AH5173">
        <f t="shared" ca="1" si="3159"/>
        <v>2</v>
      </c>
      <c r="AI5173" s="9">
        <f t="shared" ca="1" si="3160"/>
        <v>6</v>
      </c>
      <c r="AJ5173" s="9">
        <f t="shared" ca="1" si="3155"/>
        <v>0</v>
      </c>
      <c r="AK5173" s="9">
        <f t="shared" si="3156"/>
        <v>5</v>
      </c>
      <c r="AL5173" s="9">
        <f t="shared" si="3157"/>
        <v>11</v>
      </c>
      <c r="AM5173" s="9">
        <f t="shared" si="3158"/>
        <v>13</v>
      </c>
      <c r="AN5173" s="2">
        <v>43902.557638888888</v>
      </c>
      <c r="AO5173">
        <v>4423</v>
      </c>
      <c r="AP5173" s="1">
        <v>3500</v>
      </c>
      <c r="AQ5173" t="s">
        <v>4</v>
      </c>
    </row>
    <row r="5174" spans="1:43" x14ac:dyDescent="0.3">
      <c r="A5174" t="str">
        <f t="shared" ca="1" si="3122"/>
        <v>FY2020 Q4 Sep</v>
      </c>
      <c r="B5174">
        <f t="shared" ca="1" si="3123"/>
        <v>2020</v>
      </c>
      <c r="C5174" s="8" t="str">
        <f t="shared" ca="1" si="3124"/>
        <v>Sep</v>
      </c>
      <c r="D5174" s="8" t="str">
        <f t="shared" ca="1" si="3125"/>
        <v>Q4</v>
      </c>
      <c r="E5174">
        <f t="shared" ca="1" si="3126"/>
        <v>12</v>
      </c>
      <c r="F5174">
        <f t="shared" ca="1" si="3127"/>
        <v>4</v>
      </c>
      <c r="G5174">
        <f t="shared" ca="1" si="3128"/>
        <v>202012</v>
      </c>
      <c r="H5174">
        <f t="shared" ca="1" si="3129"/>
        <v>202004</v>
      </c>
      <c r="I5174" t="str">
        <f t="shared" ca="1" si="3130"/>
        <v>FY2020 Q3 Sep</v>
      </c>
      <c r="J5174">
        <f t="shared" ca="1" si="3131"/>
        <v>2020</v>
      </c>
      <c r="K5174" s="8" t="str">
        <f t="shared" ca="1" si="3132"/>
        <v>Sep</v>
      </c>
      <c r="L5174" s="8" t="str">
        <f t="shared" ca="1" si="3133"/>
        <v>Q3</v>
      </c>
      <c r="M5174">
        <f t="shared" ca="1" si="3134"/>
        <v>9</v>
      </c>
      <c r="N5174">
        <f t="shared" ca="1" si="3135"/>
        <v>3</v>
      </c>
      <c r="O5174">
        <f t="shared" ca="1" si="3136"/>
        <v>202009</v>
      </c>
      <c r="P5174">
        <f t="shared" ca="1" si="3137"/>
        <v>202003</v>
      </c>
      <c r="Q5174" t="str">
        <f t="shared" si="3138"/>
        <v>FY2020 Q1 Oct</v>
      </c>
      <c r="R5174">
        <f t="shared" si="3139"/>
        <v>2020</v>
      </c>
      <c r="S5174" s="8" t="str">
        <f t="shared" si="3140"/>
        <v>Oct</v>
      </c>
      <c r="T5174" s="8" t="str">
        <f t="shared" si="3141"/>
        <v>Q1</v>
      </c>
      <c r="U5174">
        <f t="shared" si="3142"/>
        <v>1</v>
      </c>
      <c r="V5174">
        <f t="shared" si="3143"/>
        <v>1</v>
      </c>
      <c r="W5174">
        <f t="shared" si="3144"/>
        <v>202001</v>
      </c>
      <c r="X5174">
        <f t="shared" si="3145"/>
        <v>202001</v>
      </c>
      <c r="Y5174" t="str">
        <f t="shared" si="3146"/>
        <v>FY2019 Q4 Oct</v>
      </c>
      <c r="Z5174">
        <f t="shared" si="3147"/>
        <v>2019</v>
      </c>
      <c r="AA5174" s="8" t="str">
        <f t="shared" si="3148"/>
        <v>Oct</v>
      </c>
      <c r="AB5174" s="8" t="str">
        <f t="shared" si="3149"/>
        <v>Q4</v>
      </c>
      <c r="AC5174">
        <f t="shared" si="3150"/>
        <v>10</v>
      </c>
      <c r="AD5174">
        <f t="shared" si="3151"/>
        <v>4</v>
      </c>
      <c r="AE5174">
        <f t="shared" si="3152"/>
        <v>201910</v>
      </c>
      <c r="AF5174">
        <f t="shared" si="3153"/>
        <v>201904</v>
      </c>
      <c r="AG5174" s="9">
        <f t="shared" ca="1" si="3154"/>
        <v>0</v>
      </c>
      <c r="AH5174">
        <f t="shared" ca="1" si="3159"/>
        <v>4</v>
      </c>
      <c r="AI5174" s="9">
        <f t="shared" ca="1" si="3160"/>
        <v>11</v>
      </c>
      <c r="AJ5174" s="9">
        <f t="shared" ca="1" si="3155"/>
        <v>1</v>
      </c>
      <c r="AK5174" s="9">
        <f t="shared" si="3156"/>
        <v>4</v>
      </c>
      <c r="AL5174" s="9">
        <f t="shared" si="3157"/>
        <v>44</v>
      </c>
      <c r="AM5174" s="9">
        <f t="shared" si="3158"/>
        <v>15</v>
      </c>
      <c r="AN5174" s="2">
        <v>43768.659722222219</v>
      </c>
      <c r="AO5174">
        <v>4516</v>
      </c>
      <c r="AP5174" s="1">
        <v>3500</v>
      </c>
      <c r="AQ5174" t="s">
        <v>4</v>
      </c>
    </row>
    <row r="5175" spans="1:43" x14ac:dyDescent="0.3">
      <c r="A5175" t="str">
        <f t="shared" ca="1" si="3122"/>
        <v>FY2020 Q4 Sep</v>
      </c>
      <c r="B5175">
        <f t="shared" ca="1" si="3123"/>
        <v>2020</v>
      </c>
      <c r="C5175" s="8" t="str">
        <f t="shared" ca="1" si="3124"/>
        <v>Sep</v>
      </c>
      <c r="D5175" s="8" t="str">
        <f t="shared" ca="1" si="3125"/>
        <v>Q4</v>
      </c>
      <c r="E5175">
        <f t="shared" ca="1" si="3126"/>
        <v>12</v>
      </c>
      <c r="F5175">
        <f t="shared" ca="1" si="3127"/>
        <v>4</v>
      </c>
      <c r="G5175">
        <f t="shared" ca="1" si="3128"/>
        <v>202012</v>
      </c>
      <c r="H5175">
        <f t="shared" ca="1" si="3129"/>
        <v>202004</v>
      </c>
      <c r="I5175" t="str">
        <f t="shared" ca="1" si="3130"/>
        <v>FY2020 Q3 Sep</v>
      </c>
      <c r="J5175">
        <f t="shared" ca="1" si="3131"/>
        <v>2020</v>
      </c>
      <c r="K5175" s="8" t="str">
        <f t="shared" ca="1" si="3132"/>
        <v>Sep</v>
      </c>
      <c r="L5175" s="8" t="str">
        <f t="shared" ca="1" si="3133"/>
        <v>Q3</v>
      </c>
      <c r="M5175">
        <f t="shared" ca="1" si="3134"/>
        <v>9</v>
      </c>
      <c r="N5175">
        <f t="shared" ca="1" si="3135"/>
        <v>3</v>
      </c>
      <c r="O5175">
        <f t="shared" ca="1" si="3136"/>
        <v>202009</v>
      </c>
      <c r="P5175">
        <f t="shared" ca="1" si="3137"/>
        <v>202003</v>
      </c>
      <c r="Q5175" t="str">
        <f t="shared" si="3138"/>
        <v>FY2020 Q2 Feb</v>
      </c>
      <c r="R5175">
        <f t="shared" si="3139"/>
        <v>2020</v>
      </c>
      <c r="S5175" s="8" t="str">
        <f t="shared" si="3140"/>
        <v>Feb</v>
      </c>
      <c r="T5175" s="8" t="str">
        <f t="shared" si="3141"/>
        <v>Q2</v>
      </c>
      <c r="U5175">
        <f t="shared" si="3142"/>
        <v>5</v>
      </c>
      <c r="V5175">
        <f t="shared" si="3143"/>
        <v>2</v>
      </c>
      <c r="W5175">
        <f t="shared" si="3144"/>
        <v>202005</v>
      </c>
      <c r="X5175">
        <f t="shared" si="3145"/>
        <v>202002</v>
      </c>
      <c r="Y5175" t="str">
        <f t="shared" si="3146"/>
        <v>FY2020 Q1 Feb</v>
      </c>
      <c r="Z5175">
        <f t="shared" si="3147"/>
        <v>2020</v>
      </c>
      <c r="AA5175" s="8" t="str">
        <f t="shared" si="3148"/>
        <v>Feb</v>
      </c>
      <c r="AB5175" s="8" t="str">
        <f t="shared" si="3149"/>
        <v>Q1</v>
      </c>
      <c r="AC5175">
        <f t="shared" si="3150"/>
        <v>2</v>
      </c>
      <c r="AD5175">
        <f t="shared" si="3151"/>
        <v>1</v>
      </c>
      <c r="AE5175">
        <f t="shared" si="3152"/>
        <v>202002</v>
      </c>
      <c r="AF5175">
        <f t="shared" si="3153"/>
        <v>202001</v>
      </c>
      <c r="AG5175" s="9">
        <f t="shared" ca="1" si="3154"/>
        <v>0</v>
      </c>
      <c r="AH5175">
        <f t="shared" ca="1" si="3159"/>
        <v>2</v>
      </c>
      <c r="AI5175" s="9">
        <f t="shared" ca="1" si="3160"/>
        <v>7</v>
      </c>
      <c r="AJ5175" s="9">
        <f t="shared" ca="1" si="3155"/>
        <v>0</v>
      </c>
      <c r="AK5175" s="9">
        <f t="shared" si="3156"/>
        <v>5</v>
      </c>
      <c r="AL5175" s="9">
        <f t="shared" si="3157"/>
        <v>7</v>
      </c>
      <c r="AM5175" s="9">
        <f t="shared" si="3158"/>
        <v>7</v>
      </c>
      <c r="AN5175" s="2">
        <v>43874.30972222222</v>
      </c>
      <c r="AO5175">
        <v>4562</v>
      </c>
      <c r="AP5175" s="1">
        <v>3500</v>
      </c>
      <c r="AQ5175" t="s">
        <v>4</v>
      </c>
    </row>
    <row r="5176" spans="1:43" x14ac:dyDescent="0.3">
      <c r="A5176" t="str">
        <f t="shared" ca="1" si="3122"/>
        <v>FY2020 Q4 Sep</v>
      </c>
      <c r="B5176">
        <f t="shared" ca="1" si="3123"/>
        <v>2020</v>
      </c>
      <c r="C5176" s="8" t="str">
        <f t="shared" ca="1" si="3124"/>
        <v>Sep</v>
      </c>
      <c r="D5176" s="8" t="str">
        <f t="shared" ca="1" si="3125"/>
        <v>Q4</v>
      </c>
      <c r="E5176">
        <f t="shared" ca="1" si="3126"/>
        <v>12</v>
      </c>
      <c r="F5176">
        <f t="shared" ca="1" si="3127"/>
        <v>4</v>
      </c>
      <c r="G5176">
        <f t="shared" ca="1" si="3128"/>
        <v>202012</v>
      </c>
      <c r="H5176">
        <f t="shared" ca="1" si="3129"/>
        <v>202004</v>
      </c>
      <c r="I5176" t="str">
        <f t="shared" ca="1" si="3130"/>
        <v>FY2020 Q3 Sep</v>
      </c>
      <c r="J5176">
        <f t="shared" ca="1" si="3131"/>
        <v>2020</v>
      </c>
      <c r="K5176" s="8" t="str">
        <f t="shared" ca="1" si="3132"/>
        <v>Sep</v>
      </c>
      <c r="L5176" s="8" t="str">
        <f t="shared" ca="1" si="3133"/>
        <v>Q3</v>
      </c>
      <c r="M5176">
        <f t="shared" ca="1" si="3134"/>
        <v>9</v>
      </c>
      <c r="N5176">
        <f t="shared" ca="1" si="3135"/>
        <v>3</v>
      </c>
      <c r="O5176">
        <f t="shared" ca="1" si="3136"/>
        <v>202009</v>
      </c>
      <c r="P5176">
        <f t="shared" ca="1" si="3137"/>
        <v>202003</v>
      </c>
      <c r="Q5176" t="str">
        <f t="shared" si="3138"/>
        <v>FY2020 Q1 Oct</v>
      </c>
      <c r="R5176">
        <f t="shared" si="3139"/>
        <v>2020</v>
      </c>
      <c r="S5176" s="8" t="str">
        <f t="shared" si="3140"/>
        <v>Oct</v>
      </c>
      <c r="T5176" s="8" t="str">
        <f t="shared" si="3141"/>
        <v>Q1</v>
      </c>
      <c r="U5176">
        <f t="shared" si="3142"/>
        <v>1</v>
      </c>
      <c r="V5176">
        <f t="shared" si="3143"/>
        <v>1</v>
      </c>
      <c r="W5176">
        <f t="shared" si="3144"/>
        <v>202001</v>
      </c>
      <c r="X5176">
        <f t="shared" si="3145"/>
        <v>202001</v>
      </c>
      <c r="Y5176" t="str">
        <f t="shared" si="3146"/>
        <v>FY2019 Q4 Oct</v>
      </c>
      <c r="Z5176">
        <f t="shared" si="3147"/>
        <v>2019</v>
      </c>
      <c r="AA5176" s="8" t="str">
        <f t="shared" si="3148"/>
        <v>Oct</v>
      </c>
      <c r="AB5176" s="8" t="str">
        <f t="shared" si="3149"/>
        <v>Q4</v>
      </c>
      <c r="AC5176">
        <f t="shared" si="3150"/>
        <v>10</v>
      </c>
      <c r="AD5176">
        <f t="shared" si="3151"/>
        <v>4</v>
      </c>
      <c r="AE5176">
        <f t="shared" si="3152"/>
        <v>201910</v>
      </c>
      <c r="AF5176">
        <f t="shared" si="3153"/>
        <v>201904</v>
      </c>
      <c r="AG5176" s="9">
        <f t="shared" ca="1" si="3154"/>
        <v>0</v>
      </c>
      <c r="AH5176">
        <f t="shared" ca="1" si="3159"/>
        <v>4</v>
      </c>
      <c r="AI5176" s="9">
        <f t="shared" ca="1" si="3160"/>
        <v>11</v>
      </c>
      <c r="AJ5176" s="9">
        <f t="shared" ca="1" si="3155"/>
        <v>1</v>
      </c>
      <c r="AK5176" s="9">
        <f t="shared" si="3156"/>
        <v>5</v>
      </c>
      <c r="AL5176" s="9">
        <f t="shared" si="3157"/>
        <v>42</v>
      </c>
      <c r="AM5176" s="9">
        <f t="shared" si="3158"/>
        <v>10</v>
      </c>
      <c r="AN5176" s="2">
        <v>43755.444444444445</v>
      </c>
      <c r="AO5176">
        <v>4576</v>
      </c>
      <c r="AP5176" s="1">
        <v>3500</v>
      </c>
      <c r="AQ5176" t="s">
        <v>4</v>
      </c>
    </row>
    <row r="5177" spans="1:43" x14ac:dyDescent="0.3">
      <c r="A5177" t="str">
        <f t="shared" ca="1" si="3122"/>
        <v>FY2020 Q4 Sep</v>
      </c>
      <c r="B5177">
        <f t="shared" ca="1" si="3123"/>
        <v>2020</v>
      </c>
      <c r="C5177" s="8" t="str">
        <f t="shared" ca="1" si="3124"/>
        <v>Sep</v>
      </c>
      <c r="D5177" s="8" t="str">
        <f t="shared" ca="1" si="3125"/>
        <v>Q4</v>
      </c>
      <c r="E5177">
        <f t="shared" ca="1" si="3126"/>
        <v>12</v>
      </c>
      <c r="F5177">
        <f t="shared" ca="1" si="3127"/>
        <v>4</v>
      </c>
      <c r="G5177">
        <f t="shared" ca="1" si="3128"/>
        <v>202012</v>
      </c>
      <c r="H5177">
        <f t="shared" ca="1" si="3129"/>
        <v>202004</v>
      </c>
      <c r="I5177" t="str">
        <f t="shared" ca="1" si="3130"/>
        <v>FY2020 Q3 Sep</v>
      </c>
      <c r="J5177">
        <f t="shared" ca="1" si="3131"/>
        <v>2020</v>
      </c>
      <c r="K5177" s="8" t="str">
        <f t="shared" ca="1" si="3132"/>
        <v>Sep</v>
      </c>
      <c r="L5177" s="8" t="str">
        <f t="shared" ca="1" si="3133"/>
        <v>Q3</v>
      </c>
      <c r="M5177">
        <f t="shared" ca="1" si="3134"/>
        <v>9</v>
      </c>
      <c r="N5177">
        <f t="shared" ca="1" si="3135"/>
        <v>3</v>
      </c>
      <c r="O5177">
        <f t="shared" ca="1" si="3136"/>
        <v>202009</v>
      </c>
      <c r="P5177">
        <f t="shared" ca="1" si="3137"/>
        <v>202003</v>
      </c>
      <c r="Q5177" t="str">
        <f t="shared" si="3138"/>
        <v>FY2020 Q1 Nov</v>
      </c>
      <c r="R5177">
        <f t="shared" si="3139"/>
        <v>2020</v>
      </c>
      <c r="S5177" s="8" t="str">
        <f t="shared" si="3140"/>
        <v>Nov</v>
      </c>
      <c r="T5177" s="8" t="str">
        <f t="shared" si="3141"/>
        <v>Q1</v>
      </c>
      <c r="U5177">
        <f t="shared" si="3142"/>
        <v>2</v>
      </c>
      <c r="V5177">
        <f t="shared" si="3143"/>
        <v>1</v>
      </c>
      <c r="W5177">
        <f t="shared" si="3144"/>
        <v>202002</v>
      </c>
      <c r="X5177">
        <f t="shared" si="3145"/>
        <v>202001</v>
      </c>
      <c r="Y5177" t="str">
        <f t="shared" si="3146"/>
        <v>FY2019 Q4 Nov</v>
      </c>
      <c r="Z5177">
        <f t="shared" si="3147"/>
        <v>2019</v>
      </c>
      <c r="AA5177" s="8" t="str">
        <f t="shared" si="3148"/>
        <v>Nov</v>
      </c>
      <c r="AB5177" s="8" t="str">
        <f t="shared" si="3149"/>
        <v>Q4</v>
      </c>
      <c r="AC5177">
        <f t="shared" si="3150"/>
        <v>11</v>
      </c>
      <c r="AD5177">
        <f t="shared" si="3151"/>
        <v>4</v>
      </c>
      <c r="AE5177">
        <f t="shared" si="3152"/>
        <v>201911</v>
      </c>
      <c r="AF5177">
        <f t="shared" si="3153"/>
        <v>201904</v>
      </c>
      <c r="AG5177" s="9">
        <f t="shared" ca="1" si="3154"/>
        <v>0</v>
      </c>
      <c r="AH5177">
        <f t="shared" ca="1" si="3159"/>
        <v>3</v>
      </c>
      <c r="AI5177" s="9">
        <f t="shared" ca="1" si="3160"/>
        <v>10</v>
      </c>
      <c r="AJ5177" s="9">
        <f t="shared" ca="1" si="3155"/>
        <v>1</v>
      </c>
      <c r="AK5177" s="9">
        <f t="shared" si="3156"/>
        <v>3</v>
      </c>
      <c r="AL5177" s="9">
        <f t="shared" si="3157"/>
        <v>48</v>
      </c>
      <c r="AM5177" s="9">
        <f t="shared" si="3158"/>
        <v>10</v>
      </c>
      <c r="AN5177" s="2">
        <v>43795.421527777777</v>
      </c>
      <c r="AO5177">
        <v>4576</v>
      </c>
      <c r="AP5177" s="1">
        <v>3500</v>
      </c>
      <c r="AQ5177" t="s">
        <v>4</v>
      </c>
    </row>
    <row r="5178" spans="1:43" x14ac:dyDescent="0.3">
      <c r="A5178" t="str">
        <f t="shared" ca="1" si="3122"/>
        <v>FY2020 Q4 Sep</v>
      </c>
      <c r="B5178">
        <f t="shared" ca="1" si="3123"/>
        <v>2020</v>
      </c>
      <c r="C5178" s="8" t="str">
        <f t="shared" ca="1" si="3124"/>
        <v>Sep</v>
      </c>
      <c r="D5178" s="8" t="str">
        <f t="shared" ca="1" si="3125"/>
        <v>Q4</v>
      </c>
      <c r="E5178">
        <f t="shared" ca="1" si="3126"/>
        <v>12</v>
      </c>
      <c r="F5178">
        <f t="shared" ca="1" si="3127"/>
        <v>4</v>
      </c>
      <c r="G5178">
        <f t="shared" ca="1" si="3128"/>
        <v>202012</v>
      </c>
      <c r="H5178">
        <f t="shared" ca="1" si="3129"/>
        <v>202004</v>
      </c>
      <c r="I5178" t="str">
        <f t="shared" ca="1" si="3130"/>
        <v>FY2020 Q3 Sep</v>
      </c>
      <c r="J5178">
        <f t="shared" ca="1" si="3131"/>
        <v>2020</v>
      </c>
      <c r="K5178" s="8" t="str">
        <f t="shared" ca="1" si="3132"/>
        <v>Sep</v>
      </c>
      <c r="L5178" s="8" t="str">
        <f t="shared" ca="1" si="3133"/>
        <v>Q3</v>
      </c>
      <c r="M5178">
        <f t="shared" ca="1" si="3134"/>
        <v>9</v>
      </c>
      <c r="N5178">
        <f t="shared" ca="1" si="3135"/>
        <v>3</v>
      </c>
      <c r="O5178">
        <f t="shared" ca="1" si="3136"/>
        <v>202009</v>
      </c>
      <c r="P5178">
        <f t="shared" ca="1" si="3137"/>
        <v>202003</v>
      </c>
      <c r="Q5178" t="str">
        <f t="shared" si="3138"/>
        <v>FY2020 Q1 Oct</v>
      </c>
      <c r="R5178">
        <f t="shared" si="3139"/>
        <v>2020</v>
      </c>
      <c r="S5178" s="8" t="str">
        <f t="shared" si="3140"/>
        <v>Oct</v>
      </c>
      <c r="T5178" s="8" t="str">
        <f t="shared" si="3141"/>
        <v>Q1</v>
      </c>
      <c r="U5178">
        <f t="shared" si="3142"/>
        <v>1</v>
      </c>
      <c r="V5178">
        <f t="shared" si="3143"/>
        <v>1</v>
      </c>
      <c r="W5178">
        <f t="shared" si="3144"/>
        <v>202001</v>
      </c>
      <c r="X5178">
        <f t="shared" si="3145"/>
        <v>202001</v>
      </c>
      <c r="Y5178" t="str">
        <f t="shared" si="3146"/>
        <v>FY2019 Q4 Oct</v>
      </c>
      <c r="Z5178">
        <f t="shared" si="3147"/>
        <v>2019</v>
      </c>
      <c r="AA5178" s="8" t="str">
        <f t="shared" si="3148"/>
        <v>Oct</v>
      </c>
      <c r="AB5178" s="8" t="str">
        <f t="shared" si="3149"/>
        <v>Q4</v>
      </c>
      <c r="AC5178">
        <f t="shared" si="3150"/>
        <v>10</v>
      </c>
      <c r="AD5178">
        <f t="shared" si="3151"/>
        <v>4</v>
      </c>
      <c r="AE5178">
        <f t="shared" si="3152"/>
        <v>201910</v>
      </c>
      <c r="AF5178">
        <f t="shared" si="3153"/>
        <v>201904</v>
      </c>
      <c r="AG5178" s="9">
        <f t="shared" ca="1" si="3154"/>
        <v>0</v>
      </c>
      <c r="AH5178">
        <f t="shared" ca="1" si="3159"/>
        <v>4</v>
      </c>
      <c r="AI5178" s="9">
        <f t="shared" ca="1" si="3160"/>
        <v>11</v>
      </c>
      <c r="AJ5178" s="9">
        <f t="shared" ca="1" si="3155"/>
        <v>1</v>
      </c>
      <c r="AK5178" s="9">
        <f t="shared" si="3156"/>
        <v>3</v>
      </c>
      <c r="AL5178" s="9">
        <f t="shared" si="3157"/>
        <v>44</v>
      </c>
      <c r="AM5178" s="9">
        <f t="shared" si="3158"/>
        <v>18</v>
      </c>
      <c r="AN5178" s="2">
        <v>43767.784722222219</v>
      </c>
      <c r="AO5178">
        <v>4747</v>
      </c>
      <c r="AP5178" s="1">
        <v>3500</v>
      </c>
      <c r="AQ5178" t="s">
        <v>4</v>
      </c>
    </row>
    <row r="5179" spans="1:43" x14ac:dyDescent="0.3">
      <c r="A5179" t="str">
        <f t="shared" ca="1" si="3122"/>
        <v>FY2020 Q4 Sep</v>
      </c>
      <c r="B5179">
        <f t="shared" ca="1" si="3123"/>
        <v>2020</v>
      </c>
      <c r="C5179" s="8" t="str">
        <f t="shared" ca="1" si="3124"/>
        <v>Sep</v>
      </c>
      <c r="D5179" s="8" t="str">
        <f t="shared" ca="1" si="3125"/>
        <v>Q4</v>
      </c>
      <c r="E5179">
        <f t="shared" ca="1" si="3126"/>
        <v>12</v>
      </c>
      <c r="F5179">
        <f t="shared" ca="1" si="3127"/>
        <v>4</v>
      </c>
      <c r="G5179">
        <f t="shared" ca="1" si="3128"/>
        <v>202012</v>
      </c>
      <c r="H5179">
        <f t="shared" ca="1" si="3129"/>
        <v>202004</v>
      </c>
      <c r="I5179" t="str">
        <f t="shared" ca="1" si="3130"/>
        <v>FY2020 Q3 Sep</v>
      </c>
      <c r="J5179">
        <f t="shared" ca="1" si="3131"/>
        <v>2020</v>
      </c>
      <c r="K5179" s="8" t="str">
        <f t="shared" ca="1" si="3132"/>
        <v>Sep</v>
      </c>
      <c r="L5179" s="8" t="str">
        <f t="shared" ca="1" si="3133"/>
        <v>Q3</v>
      </c>
      <c r="M5179">
        <f t="shared" ca="1" si="3134"/>
        <v>9</v>
      </c>
      <c r="N5179">
        <f t="shared" ca="1" si="3135"/>
        <v>3</v>
      </c>
      <c r="O5179">
        <f t="shared" ca="1" si="3136"/>
        <v>202009</v>
      </c>
      <c r="P5179">
        <f t="shared" ca="1" si="3137"/>
        <v>202003</v>
      </c>
      <c r="Q5179" t="str">
        <f t="shared" si="3138"/>
        <v>FY2020 Q1 Oct</v>
      </c>
      <c r="R5179">
        <f t="shared" si="3139"/>
        <v>2020</v>
      </c>
      <c r="S5179" s="8" t="str">
        <f t="shared" si="3140"/>
        <v>Oct</v>
      </c>
      <c r="T5179" s="8" t="str">
        <f t="shared" si="3141"/>
        <v>Q1</v>
      </c>
      <c r="U5179">
        <f t="shared" si="3142"/>
        <v>1</v>
      </c>
      <c r="V5179">
        <f t="shared" si="3143"/>
        <v>1</v>
      </c>
      <c r="W5179">
        <f t="shared" si="3144"/>
        <v>202001</v>
      </c>
      <c r="X5179">
        <f t="shared" si="3145"/>
        <v>202001</v>
      </c>
      <c r="Y5179" t="str">
        <f t="shared" si="3146"/>
        <v>FY2019 Q4 Oct</v>
      </c>
      <c r="Z5179">
        <f t="shared" si="3147"/>
        <v>2019</v>
      </c>
      <c r="AA5179" s="8" t="str">
        <f t="shared" si="3148"/>
        <v>Oct</v>
      </c>
      <c r="AB5179" s="8" t="str">
        <f t="shared" si="3149"/>
        <v>Q4</v>
      </c>
      <c r="AC5179">
        <f t="shared" si="3150"/>
        <v>10</v>
      </c>
      <c r="AD5179">
        <f t="shared" si="3151"/>
        <v>4</v>
      </c>
      <c r="AE5179">
        <f t="shared" si="3152"/>
        <v>201910</v>
      </c>
      <c r="AF5179">
        <f t="shared" si="3153"/>
        <v>201904</v>
      </c>
      <c r="AG5179" s="9">
        <f t="shared" ca="1" si="3154"/>
        <v>0</v>
      </c>
      <c r="AH5179">
        <f t="shared" ca="1" si="3159"/>
        <v>4</v>
      </c>
      <c r="AI5179" s="9">
        <f t="shared" ca="1" si="3160"/>
        <v>11</v>
      </c>
      <c r="AJ5179" s="9">
        <f t="shared" ca="1" si="3155"/>
        <v>1</v>
      </c>
      <c r="AK5179" s="9">
        <f t="shared" si="3156"/>
        <v>4</v>
      </c>
      <c r="AL5179" s="9">
        <f t="shared" si="3157"/>
        <v>44</v>
      </c>
      <c r="AM5179" s="9">
        <f t="shared" si="3158"/>
        <v>15</v>
      </c>
      <c r="AN5179" s="2">
        <v>43768.625694444447</v>
      </c>
      <c r="AO5179">
        <v>5018</v>
      </c>
      <c r="AP5179" s="1">
        <v>3500</v>
      </c>
      <c r="AQ5179" t="s">
        <v>4</v>
      </c>
    </row>
    <row r="5180" spans="1:43" x14ac:dyDescent="0.3">
      <c r="A5180" t="str">
        <f t="shared" ca="1" si="3122"/>
        <v>FY2020 Q4 Sep</v>
      </c>
      <c r="B5180">
        <f t="shared" ca="1" si="3123"/>
        <v>2020</v>
      </c>
      <c r="C5180" s="8" t="str">
        <f t="shared" ca="1" si="3124"/>
        <v>Sep</v>
      </c>
      <c r="D5180" s="8" t="str">
        <f t="shared" ca="1" si="3125"/>
        <v>Q4</v>
      </c>
      <c r="E5180">
        <f t="shared" ca="1" si="3126"/>
        <v>12</v>
      </c>
      <c r="F5180">
        <f t="shared" ca="1" si="3127"/>
        <v>4</v>
      </c>
      <c r="G5180">
        <f t="shared" ca="1" si="3128"/>
        <v>202012</v>
      </c>
      <c r="H5180">
        <f t="shared" ca="1" si="3129"/>
        <v>202004</v>
      </c>
      <c r="I5180" t="str">
        <f t="shared" ca="1" si="3130"/>
        <v>FY2020 Q3 Sep</v>
      </c>
      <c r="J5180">
        <f t="shared" ca="1" si="3131"/>
        <v>2020</v>
      </c>
      <c r="K5180" s="8" t="str">
        <f t="shared" ca="1" si="3132"/>
        <v>Sep</v>
      </c>
      <c r="L5180" s="8" t="str">
        <f t="shared" ca="1" si="3133"/>
        <v>Q3</v>
      </c>
      <c r="M5180">
        <f t="shared" ca="1" si="3134"/>
        <v>9</v>
      </c>
      <c r="N5180">
        <f t="shared" ca="1" si="3135"/>
        <v>3</v>
      </c>
      <c r="O5180">
        <f t="shared" ca="1" si="3136"/>
        <v>202009</v>
      </c>
      <c r="P5180">
        <f t="shared" ca="1" si="3137"/>
        <v>202003</v>
      </c>
      <c r="Q5180" t="str">
        <f t="shared" si="3138"/>
        <v>FY2020 Q2 Feb</v>
      </c>
      <c r="R5180">
        <f t="shared" si="3139"/>
        <v>2020</v>
      </c>
      <c r="S5180" s="8" t="str">
        <f t="shared" si="3140"/>
        <v>Feb</v>
      </c>
      <c r="T5180" s="8" t="str">
        <f t="shared" si="3141"/>
        <v>Q2</v>
      </c>
      <c r="U5180">
        <f t="shared" si="3142"/>
        <v>5</v>
      </c>
      <c r="V5180">
        <f t="shared" si="3143"/>
        <v>2</v>
      </c>
      <c r="W5180">
        <f t="shared" si="3144"/>
        <v>202005</v>
      </c>
      <c r="X5180">
        <f t="shared" si="3145"/>
        <v>202002</v>
      </c>
      <c r="Y5180" t="str">
        <f t="shared" si="3146"/>
        <v>FY2020 Q1 Feb</v>
      </c>
      <c r="Z5180">
        <f t="shared" si="3147"/>
        <v>2020</v>
      </c>
      <c r="AA5180" s="8" t="str">
        <f t="shared" si="3148"/>
        <v>Feb</v>
      </c>
      <c r="AB5180" s="8" t="str">
        <f t="shared" si="3149"/>
        <v>Q1</v>
      </c>
      <c r="AC5180">
        <f t="shared" si="3150"/>
        <v>2</v>
      </c>
      <c r="AD5180">
        <f t="shared" si="3151"/>
        <v>1</v>
      </c>
      <c r="AE5180">
        <f t="shared" si="3152"/>
        <v>202002</v>
      </c>
      <c r="AF5180">
        <f t="shared" si="3153"/>
        <v>202001</v>
      </c>
      <c r="AG5180" s="9">
        <f t="shared" ca="1" si="3154"/>
        <v>0</v>
      </c>
      <c r="AH5180">
        <f t="shared" ca="1" si="3159"/>
        <v>2</v>
      </c>
      <c r="AI5180" s="9">
        <f t="shared" ca="1" si="3160"/>
        <v>7</v>
      </c>
      <c r="AJ5180" s="9">
        <f t="shared" ca="1" si="3155"/>
        <v>0</v>
      </c>
      <c r="AK5180" s="9">
        <f t="shared" si="3156"/>
        <v>4</v>
      </c>
      <c r="AL5180" s="9">
        <f t="shared" si="3157"/>
        <v>6</v>
      </c>
      <c r="AM5180" s="9">
        <f t="shared" si="3158"/>
        <v>9</v>
      </c>
      <c r="AN5180" s="2">
        <v>43866.378472222219</v>
      </c>
      <c r="AO5180">
        <v>5018</v>
      </c>
      <c r="AP5180" s="1">
        <v>3500</v>
      </c>
      <c r="AQ5180" t="s">
        <v>4</v>
      </c>
    </row>
    <row r="5181" spans="1:43" x14ac:dyDescent="0.3">
      <c r="A5181" t="str">
        <f t="shared" ca="1" si="3122"/>
        <v>FY2020 Q4 Sep</v>
      </c>
      <c r="B5181">
        <f t="shared" ca="1" si="3123"/>
        <v>2020</v>
      </c>
      <c r="C5181" s="8" t="str">
        <f t="shared" ca="1" si="3124"/>
        <v>Sep</v>
      </c>
      <c r="D5181" s="8" t="str">
        <f t="shared" ca="1" si="3125"/>
        <v>Q4</v>
      </c>
      <c r="E5181">
        <f t="shared" ca="1" si="3126"/>
        <v>12</v>
      </c>
      <c r="F5181">
        <f t="shared" ca="1" si="3127"/>
        <v>4</v>
      </c>
      <c r="G5181">
        <f t="shared" ca="1" si="3128"/>
        <v>202012</v>
      </c>
      <c r="H5181">
        <f t="shared" ca="1" si="3129"/>
        <v>202004</v>
      </c>
      <c r="I5181" t="str">
        <f t="shared" ca="1" si="3130"/>
        <v>FY2020 Q3 Sep</v>
      </c>
      <c r="J5181">
        <f t="shared" ca="1" si="3131"/>
        <v>2020</v>
      </c>
      <c r="K5181" s="8" t="str">
        <f t="shared" ca="1" si="3132"/>
        <v>Sep</v>
      </c>
      <c r="L5181" s="8" t="str">
        <f t="shared" ca="1" si="3133"/>
        <v>Q3</v>
      </c>
      <c r="M5181">
        <f t="shared" ca="1" si="3134"/>
        <v>9</v>
      </c>
      <c r="N5181">
        <f t="shared" ca="1" si="3135"/>
        <v>3</v>
      </c>
      <c r="O5181">
        <f t="shared" ca="1" si="3136"/>
        <v>202009</v>
      </c>
      <c r="P5181">
        <f t="shared" ca="1" si="3137"/>
        <v>202003</v>
      </c>
      <c r="Q5181" t="str">
        <f t="shared" si="3138"/>
        <v>FY2020 Q2 Feb</v>
      </c>
      <c r="R5181">
        <f t="shared" si="3139"/>
        <v>2020</v>
      </c>
      <c r="S5181" s="8" t="str">
        <f t="shared" si="3140"/>
        <v>Feb</v>
      </c>
      <c r="T5181" s="8" t="str">
        <f t="shared" si="3141"/>
        <v>Q2</v>
      </c>
      <c r="U5181">
        <f t="shared" si="3142"/>
        <v>5</v>
      </c>
      <c r="V5181">
        <f t="shared" si="3143"/>
        <v>2</v>
      </c>
      <c r="W5181">
        <f t="shared" si="3144"/>
        <v>202005</v>
      </c>
      <c r="X5181">
        <f t="shared" si="3145"/>
        <v>202002</v>
      </c>
      <c r="Y5181" t="str">
        <f t="shared" si="3146"/>
        <v>FY2020 Q1 Feb</v>
      </c>
      <c r="Z5181">
        <f t="shared" si="3147"/>
        <v>2020</v>
      </c>
      <c r="AA5181" s="8" t="str">
        <f t="shared" si="3148"/>
        <v>Feb</v>
      </c>
      <c r="AB5181" s="8" t="str">
        <f t="shared" si="3149"/>
        <v>Q1</v>
      </c>
      <c r="AC5181">
        <f t="shared" si="3150"/>
        <v>2</v>
      </c>
      <c r="AD5181">
        <f t="shared" si="3151"/>
        <v>1</v>
      </c>
      <c r="AE5181">
        <f t="shared" si="3152"/>
        <v>202002</v>
      </c>
      <c r="AF5181">
        <f t="shared" si="3153"/>
        <v>202001</v>
      </c>
      <c r="AG5181" s="9">
        <f t="shared" ca="1" si="3154"/>
        <v>0</v>
      </c>
      <c r="AH5181">
        <f t="shared" ca="1" si="3159"/>
        <v>2</v>
      </c>
      <c r="AI5181" s="9">
        <f t="shared" ca="1" si="3160"/>
        <v>7</v>
      </c>
      <c r="AJ5181" s="9">
        <f t="shared" ca="1" si="3155"/>
        <v>0</v>
      </c>
      <c r="AK5181" s="9">
        <f t="shared" si="3156"/>
        <v>5</v>
      </c>
      <c r="AL5181" s="9">
        <f t="shared" si="3157"/>
        <v>9</v>
      </c>
      <c r="AM5181" s="9">
        <f t="shared" si="3158"/>
        <v>9</v>
      </c>
      <c r="AN5181" s="2">
        <v>43888.412499999999</v>
      </c>
      <c r="AO5181">
        <v>5018</v>
      </c>
      <c r="AP5181" s="1">
        <v>3500</v>
      </c>
      <c r="AQ5181" t="s">
        <v>4</v>
      </c>
    </row>
    <row r="5182" spans="1:43" x14ac:dyDescent="0.3">
      <c r="A5182" t="str">
        <f t="shared" ca="1" si="3122"/>
        <v>FY2020 Q4 Sep</v>
      </c>
      <c r="B5182">
        <f t="shared" ca="1" si="3123"/>
        <v>2020</v>
      </c>
      <c r="C5182" s="8" t="str">
        <f t="shared" ca="1" si="3124"/>
        <v>Sep</v>
      </c>
      <c r="D5182" s="8" t="str">
        <f t="shared" ca="1" si="3125"/>
        <v>Q4</v>
      </c>
      <c r="E5182">
        <f t="shared" ca="1" si="3126"/>
        <v>12</v>
      </c>
      <c r="F5182">
        <f t="shared" ca="1" si="3127"/>
        <v>4</v>
      </c>
      <c r="G5182">
        <f t="shared" ca="1" si="3128"/>
        <v>202012</v>
      </c>
      <c r="H5182">
        <f t="shared" ca="1" si="3129"/>
        <v>202004</v>
      </c>
      <c r="I5182" t="str">
        <f t="shared" ca="1" si="3130"/>
        <v>FY2020 Q3 Sep</v>
      </c>
      <c r="J5182">
        <f t="shared" ca="1" si="3131"/>
        <v>2020</v>
      </c>
      <c r="K5182" s="8" t="str">
        <f t="shared" ca="1" si="3132"/>
        <v>Sep</v>
      </c>
      <c r="L5182" s="8" t="str">
        <f t="shared" ca="1" si="3133"/>
        <v>Q3</v>
      </c>
      <c r="M5182">
        <f t="shared" ca="1" si="3134"/>
        <v>9</v>
      </c>
      <c r="N5182">
        <f t="shared" ca="1" si="3135"/>
        <v>3</v>
      </c>
      <c r="O5182">
        <f t="shared" ca="1" si="3136"/>
        <v>202009</v>
      </c>
      <c r="P5182">
        <f t="shared" ca="1" si="3137"/>
        <v>202003</v>
      </c>
      <c r="Q5182" t="str">
        <f t="shared" si="3138"/>
        <v>FY2019 Q4 Sep</v>
      </c>
      <c r="R5182">
        <f t="shared" si="3139"/>
        <v>2019</v>
      </c>
      <c r="S5182" s="8" t="str">
        <f t="shared" si="3140"/>
        <v>Sep</v>
      </c>
      <c r="T5182" s="8" t="str">
        <f t="shared" si="3141"/>
        <v>Q4</v>
      </c>
      <c r="U5182">
        <f t="shared" si="3142"/>
        <v>12</v>
      </c>
      <c r="V5182">
        <f t="shared" si="3143"/>
        <v>4</v>
      </c>
      <c r="W5182">
        <f t="shared" si="3144"/>
        <v>201912</v>
      </c>
      <c r="X5182">
        <f t="shared" si="3145"/>
        <v>201904</v>
      </c>
      <c r="Y5182" t="str">
        <f t="shared" si="3146"/>
        <v>FY2019 Q3 Sep</v>
      </c>
      <c r="Z5182">
        <f t="shared" si="3147"/>
        <v>2019</v>
      </c>
      <c r="AA5182" s="8" t="str">
        <f t="shared" si="3148"/>
        <v>Sep</v>
      </c>
      <c r="AB5182" s="8" t="str">
        <f t="shared" si="3149"/>
        <v>Q3</v>
      </c>
      <c r="AC5182">
        <f t="shared" si="3150"/>
        <v>9</v>
      </c>
      <c r="AD5182">
        <f t="shared" si="3151"/>
        <v>3</v>
      </c>
      <c r="AE5182">
        <f t="shared" si="3152"/>
        <v>201909</v>
      </c>
      <c r="AF5182">
        <f t="shared" si="3153"/>
        <v>201903</v>
      </c>
      <c r="AG5182" s="9">
        <f t="shared" ca="1" si="3154"/>
        <v>1</v>
      </c>
      <c r="AH5182">
        <f t="shared" ca="1" si="3159"/>
        <v>4</v>
      </c>
      <c r="AI5182" s="9">
        <f t="shared" ca="1" si="3160"/>
        <v>12</v>
      </c>
      <c r="AJ5182" s="9">
        <f t="shared" ca="1" si="3155"/>
        <v>1</v>
      </c>
      <c r="AK5182" s="9">
        <f t="shared" si="3156"/>
        <v>4</v>
      </c>
      <c r="AL5182" s="9">
        <f t="shared" si="3157"/>
        <v>39</v>
      </c>
      <c r="AM5182" s="9">
        <f t="shared" si="3158"/>
        <v>10</v>
      </c>
      <c r="AN5182" s="2">
        <v>43733.42291666667</v>
      </c>
      <c r="AO5182">
        <v>5084</v>
      </c>
      <c r="AP5182" s="1">
        <v>3500</v>
      </c>
      <c r="AQ5182" t="s">
        <v>4</v>
      </c>
    </row>
    <row r="5183" spans="1:43" x14ac:dyDescent="0.3">
      <c r="A5183" t="str">
        <f t="shared" ca="1" si="3122"/>
        <v>FY2020 Q4 Sep</v>
      </c>
      <c r="B5183">
        <f t="shared" ca="1" si="3123"/>
        <v>2020</v>
      </c>
      <c r="C5183" s="8" t="str">
        <f t="shared" ca="1" si="3124"/>
        <v>Sep</v>
      </c>
      <c r="D5183" s="8" t="str">
        <f t="shared" ca="1" si="3125"/>
        <v>Q4</v>
      </c>
      <c r="E5183">
        <f t="shared" ca="1" si="3126"/>
        <v>12</v>
      </c>
      <c r="F5183">
        <f t="shared" ca="1" si="3127"/>
        <v>4</v>
      </c>
      <c r="G5183">
        <f t="shared" ca="1" si="3128"/>
        <v>202012</v>
      </c>
      <c r="H5183">
        <f t="shared" ca="1" si="3129"/>
        <v>202004</v>
      </c>
      <c r="I5183" t="str">
        <f t="shared" ca="1" si="3130"/>
        <v>FY2020 Q3 Sep</v>
      </c>
      <c r="J5183">
        <f t="shared" ca="1" si="3131"/>
        <v>2020</v>
      </c>
      <c r="K5183" s="8" t="str">
        <f t="shared" ca="1" si="3132"/>
        <v>Sep</v>
      </c>
      <c r="L5183" s="8" t="str">
        <f t="shared" ca="1" si="3133"/>
        <v>Q3</v>
      </c>
      <c r="M5183">
        <f t="shared" ca="1" si="3134"/>
        <v>9</v>
      </c>
      <c r="N5183">
        <f t="shared" ca="1" si="3135"/>
        <v>3</v>
      </c>
      <c r="O5183">
        <f t="shared" ca="1" si="3136"/>
        <v>202009</v>
      </c>
      <c r="P5183">
        <f t="shared" ca="1" si="3137"/>
        <v>202003</v>
      </c>
      <c r="Q5183" t="str">
        <f t="shared" si="3138"/>
        <v>FY2020 Q1 Nov</v>
      </c>
      <c r="R5183">
        <f t="shared" si="3139"/>
        <v>2020</v>
      </c>
      <c r="S5183" s="8" t="str">
        <f t="shared" si="3140"/>
        <v>Nov</v>
      </c>
      <c r="T5183" s="8" t="str">
        <f t="shared" si="3141"/>
        <v>Q1</v>
      </c>
      <c r="U5183">
        <f t="shared" si="3142"/>
        <v>2</v>
      </c>
      <c r="V5183">
        <f t="shared" si="3143"/>
        <v>1</v>
      </c>
      <c r="W5183">
        <f t="shared" si="3144"/>
        <v>202002</v>
      </c>
      <c r="X5183">
        <f t="shared" si="3145"/>
        <v>202001</v>
      </c>
      <c r="Y5183" t="str">
        <f t="shared" si="3146"/>
        <v>FY2019 Q4 Nov</v>
      </c>
      <c r="Z5183">
        <f t="shared" si="3147"/>
        <v>2019</v>
      </c>
      <c r="AA5183" s="8" t="str">
        <f t="shared" si="3148"/>
        <v>Nov</v>
      </c>
      <c r="AB5183" s="8" t="str">
        <f t="shared" si="3149"/>
        <v>Q4</v>
      </c>
      <c r="AC5183">
        <f t="shared" si="3150"/>
        <v>11</v>
      </c>
      <c r="AD5183">
        <f t="shared" si="3151"/>
        <v>4</v>
      </c>
      <c r="AE5183">
        <f t="shared" si="3152"/>
        <v>201911</v>
      </c>
      <c r="AF5183">
        <f t="shared" si="3153"/>
        <v>201904</v>
      </c>
      <c r="AG5183" s="9">
        <f t="shared" ca="1" si="3154"/>
        <v>0</v>
      </c>
      <c r="AH5183">
        <f t="shared" ca="1" si="3159"/>
        <v>3</v>
      </c>
      <c r="AI5183" s="9">
        <f t="shared" ca="1" si="3160"/>
        <v>10</v>
      </c>
      <c r="AJ5183" s="9">
        <f t="shared" ca="1" si="3155"/>
        <v>1</v>
      </c>
      <c r="AK5183" s="9">
        <f t="shared" si="3156"/>
        <v>6</v>
      </c>
      <c r="AL5183" s="9">
        <f t="shared" si="3157"/>
        <v>47</v>
      </c>
      <c r="AM5183" s="9">
        <f t="shared" si="3158"/>
        <v>9</v>
      </c>
      <c r="AN5183" s="2">
        <v>43791.415277777778</v>
      </c>
      <c r="AO5183">
        <v>5084</v>
      </c>
      <c r="AP5183" s="1">
        <v>3500</v>
      </c>
      <c r="AQ5183" t="s">
        <v>4</v>
      </c>
    </row>
    <row r="5184" spans="1:43" x14ac:dyDescent="0.3">
      <c r="A5184" t="str">
        <f t="shared" ca="1" si="3122"/>
        <v>FY2020 Q4 Sep</v>
      </c>
      <c r="B5184">
        <f t="shared" ca="1" si="3123"/>
        <v>2020</v>
      </c>
      <c r="C5184" s="8" t="str">
        <f t="shared" ca="1" si="3124"/>
        <v>Sep</v>
      </c>
      <c r="D5184" s="8" t="str">
        <f t="shared" ca="1" si="3125"/>
        <v>Q4</v>
      </c>
      <c r="E5184">
        <f t="shared" ca="1" si="3126"/>
        <v>12</v>
      </c>
      <c r="F5184">
        <f t="shared" ca="1" si="3127"/>
        <v>4</v>
      </c>
      <c r="G5184">
        <f t="shared" ca="1" si="3128"/>
        <v>202012</v>
      </c>
      <c r="H5184">
        <f t="shared" ca="1" si="3129"/>
        <v>202004</v>
      </c>
      <c r="I5184" t="str">
        <f t="shared" ca="1" si="3130"/>
        <v>FY2020 Q3 Sep</v>
      </c>
      <c r="J5184">
        <f t="shared" ca="1" si="3131"/>
        <v>2020</v>
      </c>
      <c r="K5184" s="8" t="str">
        <f t="shared" ca="1" si="3132"/>
        <v>Sep</v>
      </c>
      <c r="L5184" s="8" t="str">
        <f t="shared" ca="1" si="3133"/>
        <v>Q3</v>
      </c>
      <c r="M5184">
        <f t="shared" ca="1" si="3134"/>
        <v>9</v>
      </c>
      <c r="N5184">
        <f t="shared" ca="1" si="3135"/>
        <v>3</v>
      </c>
      <c r="O5184">
        <f t="shared" ca="1" si="3136"/>
        <v>202009</v>
      </c>
      <c r="P5184">
        <f t="shared" ca="1" si="3137"/>
        <v>202003</v>
      </c>
      <c r="Q5184" t="str">
        <f t="shared" si="3138"/>
        <v>FY2020 Q2 Feb</v>
      </c>
      <c r="R5184">
        <f t="shared" si="3139"/>
        <v>2020</v>
      </c>
      <c r="S5184" s="8" t="str">
        <f t="shared" si="3140"/>
        <v>Feb</v>
      </c>
      <c r="T5184" s="8" t="str">
        <f t="shared" si="3141"/>
        <v>Q2</v>
      </c>
      <c r="U5184">
        <f t="shared" si="3142"/>
        <v>5</v>
      </c>
      <c r="V5184">
        <f t="shared" si="3143"/>
        <v>2</v>
      </c>
      <c r="W5184">
        <f t="shared" si="3144"/>
        <v>202005</v>
      </c>
      <c r="X5184">
        <f t="shared" si="3145"/>
        <v>202002</v>
      </c>
      <c r="Y5184" t="str">
        <f t="shared" si="3146"/>
        <v>FY2020 Q1 Feb</v>
      </c>
      <c r="Z5184">
        <f t="shared" si="3147"/>
        <v>2020</v>
      </c>
      <c r="AA5184" s="8" t="str">
        <f t="shared" si="3148"/>
        <v>Feb</v>
      </c>
      <c r="AB5184" s="8" t="str">
        <f t="shared" si="3149"/>
        <v>Q1</v>
      </c>
      <c r="AC5184">
        <f t="shared" si="3150"/>
        <v>2</v>
      </c>
      <c r="AD5184">
        <f t="shared" si="3151"/>
        <v>1</v>
      </c>
      <c r="AE5184">
        <f t="shared" si="3152"/>
        <v>202002</v>
      </c>
      <c r="AF5184">
        <f t="shared" si="3153"/>
        <v>202001</v>
      </c>
      <c r="AG5184" s="9">
        <f t="shared" ca="1" si="3154"/>
        <v>0</v>
      </c>
      <c r="AH5184">
        <f t="shared" ca="1" si="3159"/>
        <v>2</v>
      </c>
      <c r="AI5184" s="9">
        <f t="shared" ca="1" si="3160"/>
        <v>7</v>
      </c>
      <c r="AJ5184" s="9">
        <f t="shared" ca="1" si="3155"/>
        <v>0</v>
      </c>
      <c r="AK5184" s="9">
        <f t="shared" si="3156"/>
        <v>6</v>
      </c>
      <c r="AL5184" s="9">
        <f t="shared" si="3157"/>
        <v>7</v>
      </c>
      <c r="AM5184" s="9">
        <f t="shared" si="3158"/>
        <v>7</v>
      </c>
      <c r="AN5184" s="2">
        <v>43875.32708333333</v>
      </c>
      <c r="AO5184">
        <v>5726</v>
      </c>
      <c r="AP5184" s="1">
        <v>3500</v>
      </c>
      <c r="AQ5184" t="s">
        <v>4</v>
      </c>
    </row>
    <row r="5185" spans="1:43" x14ac:dyDescent="0.3">
      <c r="A5185" t="str">
        <f t="shared" ca="1" si="3122"/>
        <v>FY2020 Q4 Sep</v>
      </c>
      <c r="B5185">
        <f t="shared" ca="1" si="3123"/>
        <v>2020</v>
      </c>
      <c r="C5185" s="8" t="str">
        <f t="shared" ca="1" si="3124"/>
        <v>Sep</v>
      </c>
      <c r="D5185" s="8" t="str">
        <f t="shared" ca="1" si="3125"/>
        <v>Q4</v>
      </c>
      <c r="E5185">
        <f t="shared" ca="1" si="3126"/>
        <v>12</v>
      </c>
      <c r="F5185">
        <f t="shared" ca="1" si="3127"/>
        <v>4</v>
      </c>
      <c r="G5185">
        <f t="shared" ca="1" si="3128"/>
        <v>202012</v>
      </c>
      <c r="H5185">
        <f t="shared" ca="1" si="3129"/>
        <v>202004</v>
      </c>
      <c r="I5185" t="str">
        <f t="shared" ca="1" si="3130"/>
        <v>FY2020 Q3 Sep</v>
      </c>
      <c r="J5185">
        <f t="shared" ca="1" si="3131"/>
        <v>2020</v>
      </c>
      <c r="K5185" s="8" t="str">
        <f t="shared" ca="1" si="3132"/>
        <v>Sep</v>
      </c>
      <c r="L5185" s="8" t="str">
        <f t="shared" ca="1" si="3133"/>
        <v>Q3</v>
      </c>
      <c r="M5185">
        <f t="shared" ca="1" si="3134"/>
        <v>9</v>
      </c>
      <c r="N5185">
        <f t="shared" ca="1" si="3135"/>
        <v>3</v>
      </c>
      <c r="O5185">
        <f t="shared" ca="1" si="3136"/>
        <v>202009</v>
      </c>
      <c r="P5185">
        <f t="shared" ca="1" si="3137"/>
        <v>202003</v>
      </c>
      <c r="Q5185" t="str">
        <f t="shared" si="3138"/>
        <v>FY2020 Q2 Feb</v>
      </c>
      <c r="R5185">
        <f t="shared" si="3139"/>
        <v>2020</v>
      </c>
      <c r="S5185" s="8" t="str">
        <f t="shared" si="3140"/>
        <v>Feb</v>
      </c>
      <c r="T5185" s="8" t="str">
        <f t="shared" si="3141"/>
        <v>Q2</v>
      </c>
      <c r="U5185">
        <f t="shared" si="3142"/>
        <v>5</v>
      </c>
      <c r="V5185">
        <f t="shared" si="3143"/>
        <v>2</v>
      </c>
      <c r="W5185">
        <f t="shared" si="3144"/>
        <v>202005</v>
      </c>
      <c r="X5185">
        <f t="shared" si="3145"/>
        <v>202002</v>
      </c>
      <c r="Y5185" t="str">
        <f t="shared" si="3146"/>
        <v>FY2020 Q1 Feb</v>
      </c>
      <c r="Z5185">
        <f t="shared" si="3147"/>
        <v>2020</v>
      </c>
      <c r="AA5185" s="8" t="str">
        <f t="shared" si="3148"/>
        <v>Feb</v>
      </c>
      <c r="AB5185" s="8" t="str">
        <f t="shared" si="3149"/>
        <v>Q1</v>
      </c>
      <c r="AC5185">
        <f t="shared" si="3150"/>
        <v>2</v>
      </c>
      <c r="AD5185">
        <f t="shared" si="3151"/>
        <v>1</v>
      </c>
      <c r="AE5185">
        <f t="shared" si="3152"/>
        <v>202002</v>
      </c>
      <c r="AF5185">
        <f t="shared" si="3153"/>
        <v>202001</v>
      </c>
      <c r="AG5185" s="9">
        <f t="shared" ca="1" si="3154"/>
        <v>0</v>
      </c>
      <c r="AH5185">
        <f t="shared" ca="1" si="3159"/>
        <v>2</v>
      </c>
      <c r="AI5185" s="9">
        <f t="shared" ca="1" si="3160"/>
        <v>7</v>
      </c>
      <c r="AJ5185" s="9">
        <f t="shared" ca="1" si="3155"/>
        <v>0</v>
      </c>
      <c r="AK5185" s="9">
        <f t="shared" si="3156"/>
        <v>2</v>
      </c>
      <c r="AL5185" s="9">
        <f t="shared" si="3157"/>
        <v>7</v>
      </c>
      <c r="AM5185" s="9">
        <f t="shared" si="3158"/>
        <v>15</v>
      </c>
      <c r="AN5185" s="2">
        <v>43871.663194444445</v>
      </c>
      <c r="AO5185">
        <v>5842</v>
      </c>
      <c r="AP5185" s="1">
        <v>3500</v>
      </c>
      <c r="AQ5185" t="s">
        <v>4</v>
      </c>
    </row>
    <row r="5186" spans="1:43" x14ac:dyDescent="0.3">
      <c r="A5186" t="str">
        <f t="shared" ref="A5186:A5249" ca="1" si="3161">_xlfn.CONCAT("FY",YEAR(EDATE(TODAY(),3))," ","Q",ROUNDUP(MONTH(EDATE(TODAY(),3))/3,0)," ",(TEXT(TODAY(),"MMM")))</f>
        <v>FY2020 Q4 Sep</v>
      </c>
      <c r="B5186">
        <f t="shared" ref="B5186:B5249" ca="1" si="3162">YEAR(EDATE(TODAY(),3))</f>
        <v>2020</v>
      </c>
      <c r="C5186" s="8" t="str">
        <f t="shared" ref="C5186:C5249" ca="1" si="3163">TEXT(TODAY(),"MMM")</f>
        <v>Sep</v>
      </c>
      <c r="D5186" s="8" t="str">
        <f t="shared" ref="D5186:D5249" ca="1" si="3164">_xlfn.CONCAT("Q",ROUNDUP(MONTH(EDATE(TODAY(),3))/3,0))</f>
        <v>Q4</v>
      </c>
      <c r="E5186">
        <f t="shared" ref="E5186:E5249" ca="1" si="3165">MONTH(EDATE(TODAY(),3))</f>
        <v>12</v>
      </c>
      <c r="F5186">
        <f t="shared" ref="F5186:F5249" ca="1" si="3166">ROUNDUP(MONTH(EDATE(TODAY(),3))/3,0)</f>
        <v>4</v>
      </c>
      <c r="G5186">
        <f t="shared" ref="G5186:G5249" ca="1" si="3167">_xlfn.NUMBERVALUE(IF(LEN(MONTH(EDATE(TODAY(),3)))=1,_xlfn.CONCAT(YEAR(EDATE(TODAY(),3)),"0",MONTH(EDATE(TODAY(),3))),_xlfn.CONCAT(YEAR(EDATE(TODAY(),3)),MONTH(EDATE(TODAY(),3)))))</f>
        <v>202012</v>
      </c>
      <c r="H5186">
        <f t="shared" ref="H5186:H5249" ca="1" si="3168">_xlfn.NUMBERVALUE(IF(LEN(ROUNDUP(MONTH(EDATE(TODAY(),3))/3,0))=1,_xlfn.CONCAT(YEAR(EDATE(TODAY(),3)),"0",ROUNDUP(MONTH(EDATE(TODAY(),3))/3,0)),_xlfn.CONCAT(YEAR(EDATE(TODAY(),3)),ROUNDUP(MONTH(EDATE(TODAY(),3))/3,0))))</f>
        <v>202004</v>
      </c>
      <c r="I5186" t="str">
        <f t="shared" ref="I5186:I5249" ca="1" si="3169">_xlfn.CONCAT("FY",YEAR(EDATE(TODAY(),0))," ","Q",ROUNDUP(MONTH(EDATE(TODAY(),0))/3,0)," ",(TEXT(TODAY(),"MMM")))</f>
        <v>FY2020 Q3 Sep</v>
      </c>
      <c r="J5186">
        <f t="shared" ref="J5186:J5249" ca="1" si="3170">YEAR(EDATE(TODAY(),0))</f>
        <v>2020</v>
      </c>
      <c r="K5186" s="8" t="str">
        <f t="shared" ref="K5186:K5249" ca="1" si="3171">TEXT(TODAY(),"MMM")</f>
        <v>Sep</v>
      </c>
      <c r="L5186" s="8" t="str">
        <f t="shared" ref="L5186:L5249" ca="1" si="3172">_xlfn.CONCAT("Q",ROUNDUP(MONTH(EDATE(TODAY(),0))/3,0))</f>
        <v>Q3</v>
      </c>
      <c r="M5186">
        <f t="shared" ref="M5186:M5249" ca="1" si="3173">MONTH(EDATE(TODAY(),0))</f>
        <v>9</v>
      </c>
      <c r="N5186">
        <f t="shared" ref="N5186:N5249" ca="1" si="3174">ROUNDUP(MONTH(EDATE(TODAY(),0))/3,0)</f>
        <v>3</v>
      </c>
      <c r="O5186">
        <f t="shared" ref="O5186:O5249" ca="1" si="3175">_xlfn.NUMBERVALUE(IF(LEN(MONTH(EDATE(TODAY(),0)))=1,_xlfn.CONCAT(YEAR(EDATE(TODAY(),0)),"0",MONTH(EDATE(TODAY(),0))),_xlfn.CONCAT(YEAR(EDATE(TODAY(),0)),MONTH(EDATE(TODAY(),0)))))</f>
        <v>202009</v>
      </c>
      <c r="P5186">
        <f t="shared" ref="P5186:P5249" ca="1" si="3176">_xlfn.NUMBERVALUE(IF(LEN(ROUNDUP(MONTH(EDATE(TODAY(),0))/3,0))=1,_xlfn.CONCAT(YEAR(EDATE(TODAY(),0)),"0",ROUNDUP(MONTH(EDATE(TODAY(),0))/3,0)),_xlfn.CONCAT(YEAR(EDATE(TODAY(),0)),ROUNDUP(MONTH(EDATE(TODAY(),0))/3,0))))</f>
        <v>202003</v>
      </c>
      <c r="Q5186" t="str">
        <f t="shared" ref="Q5186:Q5249" si="3177">_xlfn.CONCAT("FY",YEAR(EDATE($AN5186,3))," ","Q",ROUNDUP(MONTH(EDATE($AN5186,3))/3,0)," ",(TEXT($AN5186,"MMM")))</f>
        <v>FY2020 Q2 Feb</v>
      </c>
      <c r="R5186">
        <f t="shared" ref="R5186:R5249" si="3178">YEAR(EDATE($AN5186,3))</f>
        <v>2020</v>
      </c>
      <c r="S5186" s="8" t="str">
        <f t="shared" ref="S5186:S5249" si="3179">TEXT($AN5186,"MMM")</f>
        <v>Feb</v>
      </c>
      <c r="T5186" s="8" t="str">
        <f t="shared" ref="T5186:T5249" si="3180">_xlfn.CONCAT("Q",ROUNDUP(MONTH(EDATE($AN5186,3))/3,0))</f>
        <v>Q2</v>
      </c>
      <c r="U5186">
        <f t="shared" ref="U5186:U5249" si="3181">MONTH(EDATE($AN5186,3))</f>
        <v>5</v>
      </c>
      <c r="V5186">
        <f t="shared" ref="V5186:V5249" si="3182">ROUNDUP(MONTH(EDATE($AN5186,3))/3,0)</f>
        <v>2</v>
      </c>
      <c r="W5186">
        <f t="shared" ref="W5186:W5249" si="3183">_xlfn.NUMBERVALUE(IF(LEN(MONTH(EDATE($AN5186,3)))=1,_xlfn.CONCAT(YEAR(EDATE($AN5186,3)),"0",MONTH(EDATE($AN5186,3))),_xlfn.CONCAT(YEAR(EDATE($AN5186,3)),MONTH(EDATE($AN5186,3)))))</f>
        <v>202005</v>
      </c>
      <c r="X5186">
        <f t="shared" ref="X5186:X5249" si="3184">_xlfn.NUMBERVALUE(IF(LEN(ROUNDUP(MONTH(EDATE($AN5186,3))/3,0))=1,_xlfn.CONCAT(YEAR(EDATE($AN5186,3)),"0",ROUNDUP(MONTH(EDATE($AN5186,3))/3,0)),_xlfn.CONCAT(YEAR(EDATE($AN5186,3)),ROUNDUP(MONTH(EDATE($AN5186,3))/3,0))))</f>
        <v>202002</v>
      </c>
      <c r="Y5186" t="str">
        <f t="shared" ref="Y5186:Y5249" si="3185">_xlfn.CONCAT("FY",YEAR(EDATE($AN5186,0))," ","Q",ROUNDUP(MONTH(EDATE($AN5186,0))/3,0)," ",(TEXT($AN5186,"MMM")))</f>
        <v>FY2020 Q1 Feb</v>
      </c>
      <c r="Z5186">
        <f t="shared" ref="Z5186:Z5249" si="3186">YEAR(EDATE($AN5186,0))</f>
        <v>2020</v>
      </c>
      <c r="AA5186" s="8" t="str">
        <f t="shared" ref="AA5186:AA5249" si="3187">TEXT($AN5186,"MMM")</f>
        <v>Feb</v>
      </c>
      <c r="AB5186" s="8" t="str">
        <f t="shared" ref="AB5186:AB5249" si="3188">_xlfn.CONCAT("Q",ROUNDUP(MONTH(EDATE($AN5186,0))/3,0))</f>
        <v>Q1</v>
      </c>
      <c r="AC5186">
        <f t="shared" ref="AC5186:AC5249" si="3189">MONTH(EDATE($AN5186,0))</f>
        <v>2</v>
      </c>
      <c r="AD5186">
        <f t="shared" ref="AD5186:AD5249" si="3190">ROUNDUP(MONTH(EDATE($AN5186,0))/3,0)</f>
        <v>1</v>
      </c>
      <c r="AE5186">
        <f t="shared" ref="AE5186:AE5249" si="3191">_xlfn.NUMBERVALUE(IF(LEN(MONTH(EDATE($AN5186,0)))=1,_xlfn.CONCAT(YEAR(EDATE($AN5186,0)),"0",MONTH(EDATE($AN5186,0))),_xlfn.CONCAT(YEAR(EDATE($AN5186,0)),MONTH(EDATE($AN5186,0)))))</f>
        <v>202002</v>
      </c>
      <c r="AF5186">
        <f t="shared" ref="AF5186:AF5249" si="3192">_xlfn.NUMBERVALUE(IF(LEN(ROUNDUP(MONTH(EDATE($AN5186,0))/3,0))=1,_xlfn.CONCAT(YEAR(EDATE($AN5186,0)),"0",ROUNDUP(MONTH(EDATE($AN5186,0))/3,0)),_xlfn.CONCAT(YEAR(EDATE($AN5186,0)),ROUNDUP(MONTH(EDATE($AN5186,0))/3,0))))</f>
        <v>202001</v>
      </c>
      <c r="AG5186" s="9">
        <f t="shared" ref="AG5186:AG5249" ca="1" si="3193">YEAR(EDATE(TODAY(),3))-YEAR(EDATE($AN5186,3))</f>
        <v>0</v>
      </c>
      <c r="AH5186">
        <f t="shared" ca="1" si="3159"/>
        <v>2</v>
      </c>
      <c r="AI5186" s="9">
        <f t="shared" ca="1" si="3160"/>
        <v>7</v>
      </c>
      <c r="AJ5186" s="9">
        <f t="shared" ref="AJ5186:AJ5249" ca="1" si="3194">YEAR(TODAY())-YEAR($AN5186)</f>
        <v>0</v>
      </c>
      <c r="AK5186" s="9">
        <f t="shared" si="3156"/>
        <v>6</v>
      </c>
      <c r="AL5186" s="9">
        <f t="shared" si="3157"/>
        <v>9</v>
      </c>
      <c r="AM5186" s="9">
        <f t="shared" si="3158"/>
        <v>15</v>
      </c>
      <c r="AN5186" s="2">
        <v>43889.640972222223</v>
      </c>
      <c r="AO5186">
        <v>5902</v>
      </c>
      <c r="AP5186" s="1">
        <v>3500</v>
      </c>
      <c r="AQ5186" t="s">
        <v>4</v>
      </c>
    </row>
    <row r="5187" spans="1:43" x14ac:dyDescent="0.3">
      <c r="A5187" t="str">
        <f t="shared" ca="1" si="3161"/>
        <v>FY2020 Q4 Sep</v>
      </c>
      <c r="B5187">
        <f t="shared" ca="1" si="3162"/>
        <v>2020</v>
      </c>
      <c r="C5187" s="8" t="str">
        <f t="shared" ca="1" si="3163"/>
        <v>Sep</v>
      </c>
      <c r="D5187" s="8" t="str">
        <f t="shared" ca="1" si="3164"/>
        <v>Q4</v>
      </c>
      <c r="E5187">
        <f t="shared" ca="1" si="3165"/>
        <v>12</v>
      </c>
      <c r="F5187">
        <f t="shared" ca="1" si="3166"/>
        <v>4</v>
      </c>
      <c r="G5187">
        <f t="shared" ca="1" si="3167"/>
        <v>202012</v>
      </c>
      <c r="H5187">
        <f t="shared" ca="1" si="3168"/>
        <v>202004</v>
      </c>
      <c r="I5187" t="str">
        <f t="shared" ca="1" si="3169"/>
        <v>FY2020 Q3 Sep</v>
      </c>
      <c r="J5187">
        <f t="shared" ca="1" si="3170"/>
        <v>2020</v>
      </c>
      <c r="K5187" s="8" t="str">
        <f t="shared" ca="1" si="3171"/>
        <v>Sep</v>
      </c>
      <c r="L5187" s="8" t="str">
        <f t="shared" ca="1" si="3172"/>
        <v>Q3</v>
      </c>
      <c r="M5187">
        <f t="shared" ca="1" si="3173"/>
        <v>9</v>
      </c>
      <c r="N5187">
        <f t="shared" ca="1" si="3174"/>
        <v>3</v>
      </c>
      <c r="O5187">
        <f t="shared" ca="1" si="3175"/>
        <v>202009</v>
      </c>
      <c r="P5187">
        <f t="shared" ca="1" si="3176"/>
        <v>202003</v>
      </c>
      <c r="Q5187" t="str">
        <f t="shared" si="3177"/>
        <v>FY2019 Q4 Sep</v>
      </c>
      <c r="R5187">
        <f t="shared" si="3178"/>
        <v>2019</v>
      </c>
      <c r="S5187" s="8" t="str">
        <f t="shared" si="3179"/>
        <v>Sep</v>
      </c>
      <c r="T5187" s="8" t="str">
        <f t="shared" si="3180"/>
        <v>Q4</v>
      </c>
      <c r="U5187">
        <f t="shared" si="3181"/>
        <v>12</v>
      </c>
      <c r="V5187">
        <f t="shared" si="3182"/>
        <v>4</v>
      </c>
      <c r="W5187">
        <f t="shared" si="3183"/>
        <v>201912</v>
      </c>
      <c r="X5187">
        <f t="shared" si="3184"/>
        <v>201904</v>
      </c>
      <c r="Y5187" t="str">
        <f t="shared" si="3185"/>
        <v>FY2019 Q3 Sep</v>
      </c>
      <c r="Z5187">
        <f t="shared" si="3186"/>
        <v>2019</v>
      </c>
      <c r="AA5187" s="8" t="str">
        <f t="shared" si="3187"/>
        <v>Sep</v>
      </c>
      <c r="AB5187" s="8" t="str">
        <f t="shared" si="3188"/>
        <v>Q3</v>
      </c>
      <c r="AC5187">
        <f t="shared" si="3189"/>
        <v>9</v>
      </c>
      <c r="AD5187">
        <f t="shared" si="3190"/>
        <v>3</v>
      </c>
      <c r="AE5187">
        <f t="shared" si="3191"/>
        <v>201909</v>
      </c>
      <c r="AF5187">
        <f t="shared" si="3192"/>
        <v>201903</v>
      </c>
      <c r="AG5187" s="9">
        <f t="shared" ca="1" si="3193"/>
        <v>1</v>
      </c>
      <c r="AH5187">
        <f t="shared" ca="1" si="3159"/>
        <v>4</v>
      </c>
      <c r="AI5187" s="9">
        <f t="shared" ca="1" si="3160"/>
        <v>12</v>
      </c>
      <c r="AJ5187" s="9">
        <f t="shared" ca="1" si="3194"/>
        <v>1</v>
      </c>
      <c r="AK5187" s="9">
        <f t="shared" ref="AK5187:AK5250" si="3195">WEEKDAY(AN5187)</f>
        <v>3</v>
      </c>
      <c r="AL5187" s="9">
        <f t="shared" ref="AL5187:AL5250" si="3196">WEEKNUM(AN5187)</f>
        <v>38</v>
      </c>
      <c r="AM5187" s="9">
        <f t="shared" ref="AM5187:AM5250" si="3197">HOUR(AN5187)</f>
        <v>13</v>
      </c>
      <c r="AN5187" s="2">
        <v>43725.573611111111</v>
      </c>
      <c r="AO5187">
        <v>5929</v>
      </c>
      <c r="AP5187" s="1">
        <v>3500</v>
      </c>
      <c r="AQ5187" t="s">
        <v>4</v>
      </c>
    </row>
    <row r="5188" spans="1:43" x14ac:dyDescent="0.3">
      <c r="A5188" t="str">
        <f t="shared" ca="1" si="3161"/>
        <v>FY2020 Q4 Sep</v>
      </c>
      <c r="B5188">
        <f t="shared" ca="1" si="3162"/>
        <v>2020</v>
      </c>
      <c r="C5188" s="8" t="str">
        <f t="shared" ca="1" si="3163"/>
        <v>Sep</v>
      </c>
      <c r="D5188" s="8" t="str">
        <f t="shared" ca="1" si="3164"/>
        <v>Q4</v>
      </c>
      <c r="E5188">
        <f t="shared" ca="1" si="3165"/>
        <v>12</v>
      </c>
      <c r="F5188">
        <f t="shared" ca="1" si="3166"/>
        <v>4</v>
      </c>
      <c r="G5188">
        <f t="shared" ca="1" si="3167"/>
        <v>202012</v>
      </c>
      <c r="H5188">
        <f t="shared" ca="1" si="3168"/>
        <v>202004</v>
      </c>
      <c r="I5188" t="str">
        <f t="shared" ca="1" si="3169"/>
        <v>FY2020 Q3 Sep</v>
      </c>
      <c r="J5188">
        <f t="shared" ca="1" si="3170"/>
        <v>2020</v>
      </c>
      <c r="K5188" s="8" t="str">
        <f t="shared" ca="1" si="3171"/>
        <v>Sep</v>
      </c>
      <c r="L5188" s="8" t="str">
        <f t="shared" ca="1" si="3172"/>
        <v>Q3</v>
      </c>
      <c r="M5188">
        <f t="shared" ca="1" si="3173"/>
        <v>9</v>
      </c>
      <c r="N5188">
        <f t="shared" ca="1" si="3174"/>
        <v>3</v>
      </c>
      <c r="O5188">
        <f t="shared" ca="1" si="3175"/>
        <v>202009</v>
      </c>
      <c r="P5188">
        <f t="shared" ca="1" si="3176"/>
        <v>202003</v>
      </c>
      <c r="Q5188" t="str">
        <f t="shared" si="3177"/>
        <v>FY2020 Q1 Oct</v>
      </c>
      <c r="R5188">
        <f t="shared" si="3178"/>
        <v>2020</v>
      </c>
      <c r="S5188" s="8" t="str">
        <f t="shared" si="3179"/>
        <v>Oct</v>
      </c>
      <c r="T5188" s="8" t="str">
        <f t="shared" si="3180"/>
        <v>Q1</v>
      </c>
      <c r="U5188">
        <f t="shared" si="3181"/>
        <v>1</v>
      </c>
      <c r="V5188">
        <f t="shared" si="3182"/>
        <v>1</v>
      </c>
      <c r="W5188">
        <f t="shared" si="3183"/>
        <v>202001</v>
      </c>
      <c r="X5188">
        <f t="shared" si="3184"/>
        <v>202001</v>
      </c>
      <c r="Y5188" t="str">
        <f t="shared" si="3185"/>
        <v>FY2019 Q4 Oct</v>
      </c>
      <c r="Z5188">
        <f t="shared" si="3186"/>
        <v>2019</v>
      </c>
      <c r="AA5188" s="8" t="str">
        <f t="shared" si="3187"/>
        <v>Oct</v>
      </c>
      <c r="AB5188" s="8" t="str">
        <f t="shared" si="3188"/>
        <v>Q4</v>
      </c>
      <c r="AC5188">
        <f t="shared" si="3189"/>
        <v>10</v>
      </c>
      <c r="AD5188">
        <f t="shared" si="3190"/>
        <v>4</v>
      </c>
      <c r="AE5188">
        <f t="shared" si="3191"/>
        <v>201910</v>
      </c>
      <c r="AF5188">
        <f t="shared" si="3192"/>
        <v>201904</v>
      </c>
      <c r="AG5188" s="9">
        <f t="shared" ca="1" si="3193"/>
        <v>0</v>
      </c>
      <c r="AH5188">
        <f t="shared" ca="1" si="3159"/>
        <v>4</v>
      </c>
      <c r="AI5188" s="9">
        <f t="shared" ca="1" si="3160"/>
        <v>11</v>
      </c>
      <c r="AJ5188" s="9">
        <f t="shared" ca="1" si="3194"/>
        <v>1</v>
      </c>
      <c r="AK5188" s="9">
        <f t="shared" si="3195"/>
        <v>4</v>
      </c>
      <c r="AL5188" s="9">
        <f t="shared" si="3196"/>
        <v>44</v>
      </c>
      <c r="AM5188" s="9">
        <f t="shared" si="3197"/>
        <v>18</v>
      </c>
      <c r="AN5188" s="2">
        <v>43768.754166666666</v>
      </c>
      <c r="AO5188">
        <v>5942</v>
      </c>
      <c r="AP5188" s="1">
        <v>3500</v>
      </c>
      <c r="AQ5188" t="s">
        <v>4</v>
      </c>
    </row>
    <row r="5189" spans="1:43" x14ac:dyDescent="0.3">
      <c r="A5189" t="str">
        <f t="shared" ca="1" si="3161"/>
        <v>FY2020 Q4 Sep</v>
      </c>
      <c r="B5189">
        <f t="shared" ca="1" si="3162"/>
        <v>2020</v>
      </c>
      <c r="C5189" s="8" t="str">
        <f t="shared" ca="1" si="3163"/>
        <v>Sep</v>
      </c>
      <c r="D5189" s="8" t="str">
        <f t="shared" ca="1" si="3164"/>
        <v>Q4</v>
      </c>
      <c r="E5189">
        <f t="shared" ca="1" si="3165"/>
        <v>12</v>
      </c>
      <c r="F5189">
        <f t="shared" ca="1" si="3166"/>
        <v>4</v>
      </c>
      <c r="G5189">
        <f t="shared" ca="1" si="3167"/>
        <v>202012</v>
      </c>
      <c r="H5189">
        <f t="shared" ca="1" si="3168"/>
        <v>202004</v>
      </c>
      <c r="I5189" t="str">
        <f t="shared" ca="1" si="3169"/>
        <v>FY2020 Q3 Sep</v>
      </c>
      <c r="J5189">
        <f t="shared" ca="1" si="3170"/>
        <v>2020</v>
      </c>
      <c r="K5189" s="8" t="str">
        <f t="shared" ca="1" si="3171"/>
        <v>Sep</v>
      </c>
      <c r="L5189" s="8" t="str">
        <f t="shared" ca="1" si="3172"/>
        <v>Q3</v>
      </c>
      <c r="M5189">
        <f t="shared" ca="1" si="3173"/>
        <v>9</v>
      </c>
      <c r="N5189">
        <f t="shared" ca="1" si="3174"/>
        <v>3</v>
      </c>
      <c r="O5189">
        <f t="shared" ca="1" si="3175"/>
        <v>202009</v>
      </c>
      <c r="P5189">
        <f t="shared" ca="1" si="3176"/>
        <v>202003</v>
      </c>
      <c r="Q5189" t="str">
        <f t="shared" si="3177"/>
        <v>FY2020 Q2 Jan</v>
      </c>
      <c r="R5189">
        <f t="shared" si="3178"/>
        <v>2020</v>
      </c>
      <c r="S5189" s="8" t="str">
        <f t="shared" si="3179"/>
        <v>Jan</v>
      </c>
      <c r="T5189" s="8" t="str">
        <f t="shared" si="3180"/>
        <v>Q2</v>
      </c>
      <c r="U5189">
        <f t="shared" si="3181"/>
        <v>4</v>
      </c>
      <c r="V5189">
        <f t="shared" si="3182"/>
        <v>2</v>
      </c>
      <c r="W5189">
        <f t="shared" si="3183"/>
        <v>202004</v>
      </c>
      <c r="X5189">
        <f t="shared" si="3184"/>
        <v>202002</v>
      </c>
      <c r="Y5189" t="str">
        <f t="shared" si="3185"/>
        <v>FY2020 Q1 Jan</v>
      </c>
      <c r="Z5189">
        <f t="shared" si="3186"/>
        <v>2020</v>
      </c>
      <c r="AA5189" s="8" t="str">
        <f t="shared" si="3187"/>
        <v>Jan</v>
      </c>
      <c r="AB5189" s="8" t="str">
        <f t="shared" si="3188"/>
        <v>Q1</v>
      </c>
      <c r="AC5189">
        <f t="shared" si="3189"/>
        <v>1</v>
      </c>
      <c r="AD5189">
        <f t="shared" si="3190"/>
        <v>1</v>
      </c>
      <c r="AE5189">
        <f t="shared" si="3191"/>
        <v>202001</v>
      </c>
      <c r="AF5189">
        <f t="shared" si="3192"/>
        <v>202001</v>
      </c>
      <c r="AG5189" s="9">
        <f t="shared" ca="1" si="3193"/>
        <v>0</v>
      </c>
      <c r="AH5189">
        <f t="shared" ca="1" si="3159"/>
        <v>3</v>
      </c>
      <c r="AI5189" s="9">
        <f t="shared" ca="1" si="3160"/>
        <v>8</v>
      </c>
      <c r="AJ5189" s="9">
        <f t="shared" ca="1" si="3194"/>
        <v>0</v>
      </c>
      <c r="AK5189" s="9">
        <f t="shared" si="3195"/>
        <v>2</v>
      </c>
      <c r="AL5189" s="9">
        <f t="shared" si="3196"/>
        <v>5</v>
      </c>
      <c r="AM5189" s="9">
        <f t="shared" si="3197"/>
        <v>9</v>
      </c>
      <c r="AN5189" s="2">
        <v>43857.395138888889</v>
      </c>
      <c r="AO5189">
        <v>5963</v>
      </c>
      <c r="AP5189" s="1">
        <v>3500</v>
      </c>
      <c r="AQ5189" t="s">
        <v>4</v>
      </c>
    </row>
    <row r="5190" spans="1:43" x14ac:dyDescent="0.3">
      <c r="A5190" t="str">
        <f t="shared" ca="1" si="3161"/>
        <v>FY2020 Q4 Sep</v>
      </c>
      <c r="B5190">
        <f t="shared" ca="1" si="3162"/>
        <v>2020</v>
      </c>
      <c r="C5190" s="8" t="str">
        <f t="shared" ca="1" si="3163"/>
        <v>Sep</v>
      </c>
      <c r="D5190" s="8" t="str">
        <f t="shared" ca="1" si="3164"/>
        <v>Q4</v>
      </c>
      <c r="E5190">
        <f t="shared" ca="1" si="3165"/>
        <v>12</v>
      </c>
      <c r="F5190">
        <f t="shared" ca="1" si="3166"/>
        <v>4</v>
      </c>
      <c r="G5190">
        <f t="shared" ca="1" si="3167"/>
        <v>202012</v>
      </c>
      <c r="H5190">
        <f t="shared" ca="1" si="3168"/>
        <v>202004</v>
      </c>
      <c r="I5190" t="str">
        <f t="shared" ca="1" si="3169"/>
        <v>FY2020 Q3 Sep</v>
      </c>
      <c r="J5190">
        <f t="shared" ca="1" si="3170"/>
        <v>2020</v>
      </c>
      <c r="K5190" s="8" t="str">
        <f t="shared" ca="1" si="3171"/>
        <v>Sep</v>
      </c>
      <c r="L5190" s="8" t="str">
        <f t="shared" ca="1" si="3172"/>
        <v>Q3</v>
      </c>
      <c r="M5190">
        <f t="shared" ca="1" si="3173"/>
        <v>9</v>
      </c>
      <c r="N5190">
        <f t="shared" ca="1" si="3174"/>
        <v>3</v>
      </c>
      <c r="O5190">
        <f t="shared" ca="1" si="3175"/>
        <v>202009</v>
      </c>
      <c r="P5190">
        <f t="shared" ca="1" si="3176"/>
        <v>202003</v>
      </c>
      <c r="Q5190" t="str">
        <f t="shared" si="3177"/>
        <v>FY2020 Q2 Mar</v>
      </c>
      <c r="R5190">
        <f t="shared" si="3178"/>
        <v>2020</v>
      </c>
      <c r="S5190" s="8" t="str">
        <f t="shared" si="3179"/>
        <v>Mar</v>
      </c>
      <c r="T5190" s="8" t="str">
        <f t="shared" si="3180"/>
        <v>Q2</v>
      </c>
      <c r="U5190">
        <f t="shared" si="3181"/>
        <v>6</v>
      </c>
      <c r="V5190">
        <f t="shared" si="3182"/>
        <v>2</v>
      </c>
      <c r="W5190">
        <f t="shared" si="3183"/>
        <v>202006</v>
      </c>
      <c r="X5190">
        <f t="shared" si="3184"/>
        <v>202002</v>
      </c>
      <c r="Y5190" t="str">
        <f t="shared" si="3185"/>
        <v>FY2020 Q1 Mar</v>
      </c>
      <c r="Z5190">
        <f t="shared" si="3186"/>
        <v>2020</v>
      </c>
      <c r="AA5190" s="8" t="str">
        <f t="shared" si="3187"/>
        <v>Mar</v>
      </c>
      <c r="AB5190" s="8" t="str">
        <f t="shared" si="3188"/>
        <v>Q1</v>
      </c>
      <c r="AC5190">
        <f t="shared" si="3189"/>
        <v>3</v>
      </c>
      <c r="AD5190">
        <f t="shared" si="3190"/>
        <v>1</v>
      </c>
      <c r="AE5190">
        <f t="shared" si="3191"/>
        <v>202003</v>
      </c>
      <c r="AF5190">
        <f t="shared" si="3192"/>
        <v>202001</v>
      </c>
      <c r="AG5190" s="9">
        <f t="shared" ca="1" si="3193"/>
        <v>0</v>
      </c>
      <c r="AH5190">
        <f t="shared" ca="1" si="3159"/>
        <v>2</v>
      </c>
      <c r="AI5190" s="9">
        <f t="shared" ca="1" si="3160"/>
        <v>6</v>
      </c>
      <c r="AJ5190" s="9">
        <f t="shared" ca="1" si="3194"/>
        <v>0</v>
      </c>
      <c r="AK5190" s="9">
        <f t="shared" si="3195"/>
        <v>5</v>
      </c>
      <c r="AL5190" s="9">
        <f t="shared" si="3196"/>
        <v>10</v>
      </c>
      <c r="AM5190" s="9">
        <f t="shared" si="3197"/>
        <v>13</v>
      </c>
      <c r="AN5190" s="2">
        <v>43895.57916666667</v>
      </c>
      <c r="AO5190">
        <v>5969</v>
      </c>
      <c r="AP5190" s="1">
        <v>3500</v>
      </c>
      <c r="AQ5190" t="s">
        <v>4</v>
      </c>
    </row>
    <row r="5191" spans="1:43" x14ac:dyDescent="0.3">
      <c r="A5191" t="str">
        <f t="shared" ca="1" si="3161"/>
        <v>FY2020 Q4 Sep</v>
      </c>
      <c r="B5191">
        <f t="shared" ca="1" si="3162"/>
        <v>2020</v>
      </c>
      <c r="C5191" s="8" t="str">
        <f t="shared" ca="1" si="3163"/>
        <v>Sep</v>
      </c>
      <c r="D5191" s="8" t="str">
        <f t="shared" ca="1" si="3164"/>
        <v>Q4</v>
      </c>
      <c r="E5191">
        <f t="shared" ca="1" si="3165"/>
        <v>12</v>
      </c>
      <c r="F5191">
        <f t="shared" ca="1" si="3166"/>
        <v>4</v>
      </c>
      <c r="G5191">
        <f t="shared" ca="1" si="3167"/>
        <v>202012</v>
      </c>
      <c r="H5191">
        <f t="shared" ca="1" si="3168"/>
        <v>202004</v>
      </c>
      <c r="I5191" t="str">
        <f t="shared" ca="1" si="3169"/>
        <v>FY2020 Q3 Sep</v>
      </c>
      <c r="J5191">
        <f t="shared" ca="1" si="3170"/>
        <v>2020</v>
      </c>
      <c r="K5191" s="8" t="str">
        <f t="shared" ca="1" si="3171"/>
        <v>Sep</v>
      </c>
      <c r="L5191" s="8" t="str">
        <f t="shared" ca="1" si="3172"/>
        <v>Q3</v>
      </c>
      <c r="M5191">
        <f t="shared" ca="1" si="3173"/>
        <v>9</v>
      </c>
      <c r="N5191">
        <f t="shared" ca="1" si="3174"/>
        <v>3</v>
      </c>
      <c r="O5191">
        <f t="shared" ca="1" si="3175"/>
        <v>202009</v>
      </c>
      <c r="P5191">
        <f t="shared" ca="1" si="3176"/>
        <v>202003</v>
      </c>
      <c r="Q5191" t="str">
        <f t="shared" si="3177"/>
        <v>FY2020 Q2 Feb</v>
      </c>
      <c r="R5191">
        <f t="shared" si="3178"/>
        <v>2020</v>
      </c>
      <c r="S5191" s="8" t="str">
        <f t="shared" si="3179"/>
        <v>Feb</v>
      </c>
      <c r="T5191" s="8" t="str">
        <f t="shared" si="3180"/>
        <v>Q2</v>
      </c>
      <c r="U5191">
        <f t="shared" si="3181"/>
        <v>5</v>
      </c>
      <c r="V5191">
        <f t="shared" si="3182"/>
        <v>2</v>
      </c>
      <c r="W5191">
        <f t="shared" si="3183"/>
        <v>202005</v>
      </c>
      <c r="X5191">
        <f t="shared" si="3184"/>
        <v>202002</v>
      </c>
      <c r="Y5191" t="str">
        <f t="shared" si="3185"/>
        <v>FY2020 Q1 Feb</v>
      </c>
      <c r="Z5191">
        <f t="shared" si="3186"/>
        <v>2020</v>
      </c>
      <c r="AA5191" s="8" t="str">
        <f t="shared" si="3187"/>
        <v>Feb</v>
      </c>
      <c r="AB5191" s="8" t="str">
        <f t="shared" si="3188"/>
        <v>Q1</v>
      </c>
      <c r="AC5191">
        <f t="shared" si="3189"/>
        <v>2</v>
      </c>
      <c r="AD5191">
        <f t="shared" si="3190"/>
        <v>1</v>
      </c>
      <c r="AE5191">
        <f t="shared" si="3191"/>
        <v>202002</v>
      </c>
      <c r="AF5191">
        <f t="shared" si="3192"/>
        <v>202001</v>
      </c>
      <c r="AG5191" s="9">
        <f t="shared" ca="1" si="3193"/>
        <v>0</v>
      </c>
      <c r="AH5191">
        <f t="shared" ca="1" si="3159"/>
        <v>2</v>
      </c>
      <c r="AI5191" s="9">
        <f t="shared" ca="1" si="3160"/>
        <v>7</v>
      </c>
      <c r="AJ5191" s="9">
        <f t="shared" ca="1" si="3194"/>
        <v>0</v>
      </c>
      <c r="AK5191" s="9">
        <f t="shared" si="3195"/>
        <v>7</v>
      </c>
      <c r="AL5191" s="9">
        <f t="shared" si="3196"/>
        <v>8</v>
      </c>
      <c r="AM5191" s="9">
        <f t="shared" si="3197"/>
        <v>10</v>
      </c>
      <c r="AN5191" s="2">
        <v>43883.436805555553</v>
      </c>
      <c r="AO5191">
        <v>6111</v>
      </c>
      <c r="AP5191" s="1">
        <v>3500</v>
      </c>
      <c r="AQ5191" t="s">
        <v>4</v>
      </c>
    </row>
    <row r="5192" spans="1:43" x14ac:dyDescent="0.3">
      <c r="A5192" t="str">
        <f t="shared" ca="1" si="3161"/>
        <v>FY2020 Q4 Sep</v>
      </c>
      <c r="B5192">
        <f t="shared" ca="1" si="3162"/>
        <v>2020</v>
      </c>
      <c r="C5192" s="8" t="str">
        <f t="shared" ca="1" si="3163"/>
        <v>Sep</v>
      </c>
      <c r="D5192" s="8" t="str">
        <f t="shared" ca="1" si="3164"/>
        <v>Q4</v>
      </c>
      <c r="E5192">
        <f t="shared" ca="1" si="3165"/>
        <v>12</v>
      </c>
      <c r="F5192">
        <f t="shared" ca="1" si="3166"/>
        <v>4</v>
      </c>
      <c r="G5192">
        <f t="shared" ca="1" si="3167"/>
        <v>202012</v>
      </c>
      <c r="H5192">
        <f t="shared" ca="1" si="3168"/>
        <v>202004</v>
      </c>
      <c r="I5192" t="str">
        <f t="shared" ca="1" si="3169"/>
        <v>FY2020 Q3 Sep</v>
      </c>
      <c r="J5192">
        <f t="shared" ca="1" si="3170"/>
        <v>2020</v>
      </c>
      <c r="K5192" s="8" t="str">
        <f t="shared" ca="1" si="3171"/>
        <v>Sep</v>
      </c>
      <c r="L5192" s="8" t="str">
        <f t="shared" ca="1" si="3172"/>
        <v>Q3</v>
      </c>
      <c r="M5192">
        <f t="shared" ca="1" si="3173"/>
        <v>9</v>
      </c>
      <c r="N5192">
        <f t="shared" ca="1" si="3174"/>
        <v>3</v>
      </c>
      <c r="O5192">
        <f t="shared" ca="1" si="3175"/>
        <v>202009</v>
      </c>
      <c r="P5192">
        <f t="shared" ca="1" si="3176"/>
        <v>202003</v>
      </c>
      <c r="Q5192" t="str">
        <f t="shared" si="3177"/>
        <v>FY2020 Q1 Oct</v>
      </c>
      <c r="R5192">
        <f t="shared" si="3178"/>
        <v>2020</v>
      </c>
      <c r="S5192" s="8" t="str">
        <f t="shared" si="3179"/>
        <v>Oct</v>
      </c>
      <c r="T5192" s="8" t="str">
        <f t="shared" si="3180"/>
        <v>Q1</v>
      </c>
      <c r="U5192">
        <f t="shared" si="3181"/>
        <v>1</v>
      </c>
      <c r="V5192">
        <f t="shared" si="3182"/>
        <v>1</v>
      </c>
      <c r="W5192">
        <f t="shared" si="3183"/>
        <v>202001</v>
      </c>
      <c r="X5192">
        <f t="shared" si="3184"/>
        <v>202001</v>
      </c>
      <c r="Y5192" t="str">
        <f t="shared" si="3185"/>
        <v>FY2019 Q4 Oct</v>
      </c>
      <c r="Z5192">
        <f t="shared" si="3186"/>
        <v>2019</v>
      </c>
      <c r="AA5192" s="8" t="str">
        <f t="shared" si="3187"/>
        <v>Oct</v>
      </c>
      <c r="AB5192" s="8" t="str">
        <f t="shared" si="3188"/>
        <v>Q4</v>
      </c>
      <c r="AC5192">
        <f t="shared" si="3189"/>
        <v>10</v>
      </c>
      <c r="AD5192">
        <f t="shared" si="3190"/>
        <v>4</v>
      </c>
      <c r="AE5192">
        <f t="shared" si="3191"/>
        <v>201910</v>
      </c>
      <c r="AF5192">
        <f t="shared" si="3192"/>
        <v>201904</v>
      </c>
      <c r="AG5192" s="9">
        <f t="shared" ca="1" si="3193"/>
        <v>0</v>
      </c>
      <c r="AH5192">
        <f t="shared" ca="1" si="3159"/>
        <v>4</v>
      </c>
      <c r="AI5192" s="9">
        <f t="shared" ca="1" si="3160"/>
        <v>11</v>
      </c>
      <c r="AJ5192" s="9">
        <f t="shared" ca="1" si="3194"/>
        <v>1</v>
      </c>
      <c r="AK5192" s="9">
        <f t="shared" si="3195"/>
        <v>5</v>
      </c>
      <c r="AL5192" s="9">
        <f t="shared" si="3196"/>
        <v>44</v>
      </c>
      <c r="AM5192" s="9">
        <f t="shared" si="3197"/>
        <v>16</v>
      </c>
      <c r="AN5192" s="2">
        <v>43769.704861111109</v>
      </c>
      <c r="AO5192">
        <v>6154</v>
      </c>
      <c r="AP5192" s="1">
        <v>3500</v>
      </c>
      <c r="AQ5192" t="s">
        <v>4</v>
      </c>
    </row>
    <row r="5193" spans="1:43" x14ac:dyDescent="0.3">
      <c r="A5193" t="str">
        <f t="shared" ca="1" si="3161"/>
        <v>FY2020 Q4 Sep</v>
      </c>
      <c r="B5193">
        <f t="shared" ca="1" si="3162"/>
        <v>2020</v>
      </c>
      <c r="C5193" s="8" t="str">
        <f t="shared" ca="1" si="3163"/>
        <v>Sep</v>
      </c>
      <c r="D5193" s="8" t="str">
        <f t="shared" ca="1" si="3164"/>
        <v>Q4</v>
      </c>
      <c r="E5193">
        <f t="shared" ca="1" si="3165"/>
        <v>12</v>
      </c>
      <c r="F5193">
        <f t="shared" ca="1" si="3166"/>
        <v>4</v>
      </c>
      <c r="G5193">
        <f t="shared" ca="1" si="3167"/>
        <v>202012</v>
      </c>
      <c r="H5193">
        <f t="shared" ca="1" si="3168"/>
        <v>202004</v>
      </c>
      <c r="I5193" t="str">
        <f t="shared" ca="1" si="3169"/>
        <v>FY2020 Q3 Sep</v>
      </c>
      <c r="J5193">
        <f t="shared" ca="1" si="3170"/>
        <v>2020</v>
      </c>
      <c r="K5193" s="8" t="str">
        <f t="shared" ca="1" si="3171"/>
        <v>Sep</v>
      </c>
      <c r="L5193" s="8" t="str">
        <f t="shared" ca="1" si="3172"/>
        <v>Q3</v>
      </c>
      <c r="M5193">
        <f t="shared" ca="1" si="3173"/>
        <v>9</v>
      </c>
      <c r="N5193">
        <f t="shared" ca="1" si="3174"/>
        <v>3</v>
      </c>
      <c r="O5193">
        <f t="shared" ca="1" si="3175"/>
        <v>202009</v>
      </c>
      <c r="P5193">
        <f t="shared" ca="1" si="3176"/>
        <v>202003</v>
      </c>
      <c r="Q5193" t="str">
        <f t="shared" si="3177"/>
        <v>FY2020 Q2 Feb</v>
      </c>
      <c r="R5193">
        <f t="shared" si="3178"/>
        <v>2020</v>
      </c>
      <c r="S5193" s="8" t="str">
        <f t="shared" si="3179"/>
        <v>Feb</v>
      </c>
      <c r="T5193" s="8" t="str">
        <f t="shared" si="3180"/>
        <v>Q2</v>
      </c>
      <c r="U5193">
        <f t="shared" si="3181"/>
        <v>5</v>
      </c>
      <c r="V5193">
        <f t="shared" si="3182"/>
        <v>2</v>
      </c>
      <c r="W5193">
        <f t="shared" si="3183"/>
        <v>202005</v>
      </c>
      <c r="X5193">
        <f t="shared" si="3184"/>
        <v>202002</v>
      </c>
      <c r="Y5193" t="str">
        <f t="shared" si="3185"/>
        <v>FY2020 Q1 Feb</v>
      </c>
      <c r="Z5193">
        <f t="shared" si="3186"/>
        <v>2020</v>
      </c>
      <c r="AA5193" s="8" t="str">
        <f t="shared" si="3187"/>
        <v>Feb</v>
      </c>
      <c r="AB5193" s="8" t="str">
        <f t="shared" si="3188"/>
        <v>Q1</v>
      </c>
      <c r="AC5193">
        <f t="shared" si="3189"/>
        <v>2</v>
      </c>
      <c r="AD5193">
        <f t="shared" si="3190"/>
        <v>1</v>
      </c>
      <c r="AE5193">
        <f t="shared" si="3191"/>
        <v>202002</v>
      </c>
      <c r="AF5193">
        <f t="shared" si="3192"/>
        <v>202001</v>
      </c>
      <c r="AG5193" s="9">
        <f t="shared" ca="1" si="3193"/>
        <v>0</v>
      </c>
      <c r="AH5193">
        <f t="shared" ca="1" si="3159"/>
        <v>2</v>
      </c>
      <c r="AI5193" s="9">
        <f t="shared" ca="1" si="3160"/>
        <v>7</v>
      </c>
      <c r="AJ5193" s="9">
        <f t="shared" ca="1" si="3194"/>
        <v>0</v>
      </c>
      <c r="AK5193" s="9">
        <f t="shared" si="3195"/>
        <v>6</v>
      </c>
      <c r="AL5193" s="9">
        <f t="shared" si="3196"/>
        <v>7</v>
      </c>
      <c r="AM5193" s="9">
        <f t="shared" si="3197"/>
        <v>7</v>
      </c>
      <c r="AN5193" s="2">
        <v>43875.308333333334</v>
      </c>
      <c r="AO5193">
        <v>6168</v>
      </c>
      <c r="AP5193" s="1">
        <v>3500</v>
      </c>
      <c r="AQ5193" t="s">
        <v>4</v>
      </c>
    </row>
    <row r="5194" spans="1:43" x14ac:dyDescent="0.3">
      <c r="A5194" t="str">
        <f t="shared" ca="1" si="3161"/>
        <v>FY2020 Q4 Sep</v>
      </c>
      <c r="B5194">
        <f t="shared" ca="1" si="3162"/>
        <v>2020</v>
      </c>
      <c r="C5194" s="8" t="str">
        <f t="shared" ca="1" si="3163"/>
        <v>Sep</v>
      </c>
      <c r="D5194" s="8" t="str">
        <f t="shared" ca="1" si="3164"/>
        <v>Q4</v>
      </c>
      <c r="E5194">
        <f t="shared" ca="1" si="3165"/>
        <v>12</v>
      </c>
      <c r="F5194">
        <f t="shared" ca="1" si="3166"/>
        <v>4</v>
      </c>
      <c r="G5194">
        <f t="shared" ca="1" si="3167"/>
        <v>202012</v>
      </c>
      <c r="H5194">
        <f t="shared" ca="1" si="3168"/>
        <v>202004</v>
      </c>
      <c r="I5194" t="str">
        <f t="shared" ca="1" si="3169"/>
        <v>FY2020 Q3 Sep</v>
      </c>
      <c r="J5194">
        <f t="shared" ca="1" si="3170"/>
        <v>2020</v>
      </c>
      <c r="K5194" s="8" t="str">
        <f t="shared" ca="1" si="3171"/>
        <v>Sep</v>
      </c>
      <c r="L5194" s="8" t="str">
        <f t="shared" ca="1" si="3172"/>
        <v>Q3</v>
      </c>
      <c r="M5194">
        <f t="shared" ca="1" si="3173"/>
        <v>9</v>
      </c>
      <c r="N5194">
        <f t="shared" ca="1" si="3174"/>
        <v>3</v>
      </c>
      <c r="O5194">
        <f t="shared" ca="1" si="3175"/>
        <v>202009</v>
      </c>
      <c r="P5194">
        <f t="shared" ca="1" si="3176"/>
        <v>202003</v>
      </c>
      <c r="Q5194" t="str">
        <f t="shared" si="3177"/>
        <v>FY2020 Q2 Mar</v>
      </c>
      <c r="R5194">
        <f t="shared" si="3178"/>
        <v>2020</v>
      </c>
      <c r="S5194" s="8" t="str">
        <f t="shared" si="3179"/>
        <v>Mar</v>
      </c>
      <c r="T5194" s="8" t="str">
        <f t="shared" si="3180"/>
        <v>Q2</v>
      </c>
      <c r="U5194">
        <f t="shared" si="3181"/>
        <v>6</v>
      </c>
      <c r="V5194">
        <f t="shared" si="3182"/>
        <v>2</v>
      </c>
      <c r="W5194">
        <f t="shared" si="3183"/>
        <v>202006</v>
      </c>
      <c r="X5194">
        <f t="shared" si="3184"/>
        <v>202002</v>
      </c>
      <c r="Y5194" t="str">
        <f t="shared" si="3185"/>
        <v>FY2020 Q1 Mar</v>
      </c>
      <c r="Z5194">
        <f t="shared" si="3186"/>
        <v>2020</v>
      </c>
      <c r="AA5194" s="8" t="str">
        <f t="shared" si="3187"/>
        <v>Mar</v>
      </c>
      <c r="AB5194" s="8" t="str">
        <f t="shared" si="3188"/>
        <v>Q1</v>
      </c>
      <c r="AC5194">
        <f t="shared" si="3189"/>
        <v>3</v>
      </c>
      <c r="AD5194">
        <f t="shared" si="3190"/>
        <v>1</v>
      </c>
      <c r="AE5194">
        <f t="shared" si="3191"/>
        <v>202003</v>
      </c>
      <c r="AF5194">
        <f t="shared" si="3192"/>
        <v>202001</v>
      </c>
      <c r="AG5194" s="9">
        <f t="shared" ca="1" si="3193"/>
        <v>0</v>
      </c>
      <c r="AH5194">
        <f t="shared" ca="1" si="3159"/>
        <v>2</v>
      </c>
      <c r="AI5194" s="9">
        <f t="shared" ca="1" si="3160"/>
        <v>6</v>
      </c>
      <c r="AJ5194" s="9">
        <f t="shared" ca="1" si="3194"/>
        <v>0</v>
      </c>
      <c r="AK5194" s="9">
        <f t="shared" si="3195"/>
        <v>4</v>
      </c>
      <c r="AL5194" s="9">
        <f t="shared" si="3196"/>
        <v>11</v>
      </c>
      <c r="AM5194" s="9">
        <f t="shared" si="3197"/>
        <v>11</v>
      </c>
      <c r="AN5194" s="2">
        <v>43901.477777777778</v>
      </c>
      <c r="AO5194">
        <v>6221</v>
      </c>
      <c r="AP5194" s="1">
        <v>3500</v>
      </c>
      <c r="AQ5194" t="s">
        <v>4</v>
      </c>
    </row>
    <row r="5195" spans="1:43" x14ac:dyDescent="0.3">
      <c r="A5195" t="str">
        <f t="shared" ca="1" si="3161"/>
        <v>FY2020 Q4 Sep</v>
      </c>
      <c r="B5195">
        <f t="shared" ca="1" si="3162"/>
        <v>2020</v>
      </c>
      <c r="C5195" s="8" t="str">
        <f t="shared" ca="1" si="3163"/>
        <v>Sep</v>
      </c>
      <c r="D5195" s="8" t="str">
        <f t="shared" ca="1" si="3164"/>
        <v>Q4</v>
      </c>
      <c r="E5195">
        <f t="shared" ca="1" si="3165"/>
        <v>12</v>
      </c>
      <c r="F5195">
        <f t="shared" ca="1" si="3166"/>
        <v>4</v>
      </c>
      <c r="G5195">
        <f t="shared" ca="1" si="3167"/>
        <v>202012</v>
      </c>
      <c r="H5195">
        <f t="shared" ca="1" si="3168"/>
        <v>202004</v>
      </c>
      <c r="I5195" t="str">
        <f t="shared" ca="1" si="3169"/>
        <v>FY2020 Q3 Sep</v>
      </c>
      <c r="J5195">
        <f t="shared" ca="1" si="3170"/>
        <v>2020</v>
      </c>
      <c r="K5195" s="8" t="str">
        <f t="shared" ca="1" si="3171"/>
        <v>Sep</v>
      </c>
      <c r="L5195" s="8" t="str">
        <f t="shared" ca="1" si="3172"/>
        <v>Q3</v>
      </c>
      <c r="M5195">
        <f t="shared" ca="1" si="3173"/>
        <v>9</v>
      </c>
      <c r="N5195">
        <f t="shared" ca="1" si="3174"/>
        <v>3</v>
      </c>
      <c r="O5195">
        <f t="shared" ca="1" si="3175"/>
        <v>202009</v>
      </c>
      <c r="P5195">
        <f t="shared" ca="1" si="3176"/>
        <v>202003</v>
      </c>
      <c r="Q5195" t="str">
        <f t="shared" si="3177"/>
        <v>FY2020 Q1 Nov</v>
      </c>
      <c r="R5195">
        <f t="shared" si="3178"/>
        <v>2020</v>
      </c>
      <c r="S5195" s="8" t="str">
        <f t="shared" si="3179"/>
        <v>Nov</v>
      </c>
      <c r="T5195" s="8" t="str">
        <f t="shared" si="3180"/>
        <v>Q1</v>
      </c>
      <c r="U5195">
        <f t="shared" si="3181"/>
        <v>2</v>
      </c>
      <c r="V5195">
        <f t="shared" si="3182"/>
        <v>1</v>
      </c>
      <c r="W5195">
        <f t="shared" si="3183"/>
        <v>202002</v>
      </c>
      <c r="X5195">
        <f t="shared" si="3184"/>
        <v>202001</v>
      </c>
      <c r="Y5195" t="str">
        <f t="shared" si="3185"/>
        <v>FY2019 Q4 Nov</v>
      </c>
      <c r="Z5195">
        <f t="shared" si="3186"/>
        <v>2019</v>
      </c>
      <c r="AA5195" s="8" t="str">
        <f t="shared" si="3187"/>
        <v>Nov</v>
      </c>
      <c r="AB5195" s="8" t="str">
        <f t="shared" si="3188"/>
        <v>Q4</v>
      </c>
      <c r="AC5195">
        <f t="shared" si="3189"/>
        <v>11</v>
      </c>
      <c r="AD5195">
        <f t="shared" si="3190"/>
        <v>4</v>
      </c>
      <c r="AE5195">
        <f t="shared" si="3191"/>
        <v>201911</v>
      </c>
      <c r="AF5195">
        <f t="shared" si="3192"/>
        <v>201904</v>
      </c>
      <c r="AG5195" s="9">
        <f t="shared" ca="1" si="3193"/>
        <v>0</v>
      </c>
      <c r="AH5195">
        <f t="shared" ca="1" si="3159"/>
        <v>3</v>
      </c>
      <c r="AI5195" s="9">
        <f t="shared" ca="1" si="3160"/>
        <v>10</v>
      </c>
      <c r="AJ5195" s="9">
        <f t="shared" ca="1" si="3194"/>
        <v>1</v>
      </c>
      <c r="AK5195" s="9">
        <f t="shared" si="3195"/>
        <v>5</v>
      </c>
      <c r="AL5195" s="9">
        <f t="shared" si="3196"/>
        <v>46</v>
      </c>
      <c r="AM5195" s="9">
        <f t="shared" si="3197"/>
        <v>11</v>
      </c>
      <c r="AN5195" s="2">
        <v>43783.498611111114</v>
      </c>
      <c r="AO5195">
        <v>6257</v>
      </c>
      <c r="AP5195" s="1">
        <v>3500</v>
      </c>
      <c r="AQ5195" t="s">
        <v>4</v>
      </c>
    </row>
    <row r="5196" spans="1:43" x14ac:dyDescent="0.3">
      <c r="A5196" t="str">
        <f t="shared" ca="1" si="3161"/>
        <v>FY2020 Q4 Sep</v>
      </c>
      <c r="B5196">
        <f t="shared" ca="1" si="3162"/>
        <v>2020</v>
      </c>
      <c r="C5196" s="8" t="str">
        <f t="shared" ca="1" si="3163"/>
        <v>Sep</v>
      </c>
      <c r="D5196" s="8" t="str">
        <f t="shared" ca="1" si="3164"/>
        <v>Q4</v>
      </c>
      <c r="E5196">
        <f t="shared" ca="1" si="3165"/>
        <v>12</v>
      </c>
      <c r="F5196">
        <f t="shared" ca="1" si="3166"/>
        <v>4</v>
      </c>
      <c r="G5196">
        <f t="shared" ca="1" si="3167"/>
        <v>202012</v>
      </c>
      <c r="H5196">
        <f t="shared" ca="1" si="3168"/>
        <v>202004</v>
      </c>
      <c r="I5196" t="str">
        <f t="shared" ca="1" si="3169"/>
        <v>FY2020 Q3 Sep</v>
      </c>
      <c r="J5196">
        <f t="shared" ca="1" si="3170"/>
        <v>2020</v>
      </c>
      <c r="K5196" s="8" t="str">
        <f t="shared" ca="1" si="3171"/>
        <v>Sep</v>
      </c>
      <c r="L5196" s="8" t="str">
        <f t="shared" ca="1" si="3172"/>
        <v>Q3</v>
      </c>
      <c r="M5196">
        <f t="shared" ca="1" si="3173"/>
        <v>9</v>
      </c>
      <c r="N5196">
        <f t="shared" ca="1" si="3174"/>
        <v>3</v>
      </c>
      <c r="O5196">
        <f t="shared" ca="1" si="3175"/>
        <v>202009</v>
      </c>
      <c r="P5196">
        <f t="shared" ca="1" si="3176"/>
        <v>202003</v>
      </c>
      <c r="Q5196" t="str">
        <f t="shared" si="3177"/>
        <v>FY2020 Q2 Feb</v>
      </c>
      <c r="R5196">
        <f t="shared" si="3178"/>
        <v>2020</v>
      </c>
      <c r="S5196" s="8" t="str">
        <f t="shared" si="3179"/>
        <v>Feb</v>
      </c>
      <c r="T5196" s="8" t="str">
        <f t="shared" si="3180"/>
        <v>Q2</v>
      </c>
      <c r="U5196">
        <f t="shared" si="3181"/>
        <v>5</v>
      </c>
      <c r="V5196">
        <f t="shared" si="3182"/>
        <v>2</v>
      </c>
      <c r="W5196">
        <f t="shared" si="3183"/>
        <v>202005</v>
      </c>
      <c r="X5196">
        <f t="shared" si="3184"/>
        <v>202002</v>
      </c>
      <c r="Y5196" t="str">
        <f t="shared" si="3185"/>
        <v>FY2020 Q1 Feb</v>
      </c>
      <c r="Z5196">
        <f t="shared" si="3186"/>
        <v>2020</v>
      </c>
      <c r="AA5196" s="8" t="str">
        <f t="shared" si="3187"/>
        <v>Feb</v>
      </c>
      <c r="AB5196" s="8" t="str">
        <f t="shared" si="3188"/>
        <v>Q1</v>
      </c>
      <c r="AC5196">
        <f t="shared" si="3189"/>
        <v>2</v>
      </c>
      <c r="AD5196">
        <f t="shared" si="3190"/>
        <v>1</v>
      </c>
      <c r="AE5196">
        <f t="shared" si="3191"/>
        <v>202002</v>
      </c>
      <c r="AF5196">
        <f t="shared" si="3192"/>
        <v>202001</v>
      </c>
      <c r="AG5196" s="9">
        <f t="shared" ca="1" si="3193"/>
        <v>0</v>
      </c>
      <c r="AH5196">
        <f t="shared" ca="1" si="3159"/>
        <v>2</v>
      </c>
      <c r="AI5196" s="9">
        <f t="shared" ca="1" si="3160"/>
        <v>7</v>
      </c>
      <c r="AJ5196" s="9">
        <f t="shared" ca="1" si="3194"/>
        <v>0</v>
      </c>
      <c r="AK5196" s="9">
        <f t="shared" si="3195"/>
        <v>2</v>
      </c>
      <c r="AL5196" s="9">
        <f t="shared" si="3196"/>
        <v>9</v>
      </c>
      <c r="AM5196" s="9">
        <f t="shared" si="3197"/>
        <v>18</v>
      </c>
      <c r="AN5196" s="2">
        <v>43885.776388888888</v>
      </c>
      <c r="AO5196">
        <v>6259</v>
      </c>
      <c r="AP5196" s="1">
        <v>3500</v>
      </c>
      <c r="AQ5196" t="s">
        <v>4</v>
      </c>
    </row>
    <row r="5197" spans="1:43" x14ac:dyDescent="0.3">
      <c r="A5197" t="str">
        <f t="shared" ca="1" si="3161"/>
        <v>FY2020 Q4 Sep</v>
      </c>
      <c r="B5197">
        <f t="shared" ca="1" si="3162"/>
        <v>2020</v>
      </c>
      <c r="C5197" s="8" t="str">
        <f t="shared" ca="1" si="3163"/>
        <v>Sep</v>
      </c>
      <c r="D5197" s="8" t="str">
        <f t="shared" ca="1" si="3164"/>
        <v>Q4</v>
      </c>
      <c r="E5197">
        <f t="shared" ca="1" si="3165"/>
        <v>12</v>
      </c>
      <c r="F5197">
        <f t="shared" ca="1" si="3166"/>
        <v>4</v>
      </c>
      <c r="G5197">
        <f t="shared" ca="1" si="3167"/>
        <v>202012</v>
      </c>
      <c r="H5197">
        <f t="shared" ca="1" si="3168"/>
        <v>202004</v>
      </c>
      <c r="I5197" t="str">
        <f t="shared" ca="1" si="3169"/>
        <v>FY2020 Q3 Sep</v>
      </c>
      <c r="J5197">
        <f t="shared" ca="1" si="3170"/>
        <v>2020</v>
      </c>
      <c r="K5197" s="8" t="str">
        <f t="shared" ca="1" si="3171"/>
        <v>Sep</v>
      </c>
      <c r="L5197" s="8" t="str">
        <f t="shared" ca="1" si="3172"/>
        <v>Q3</v>
      </c>
      <c r="M5197">
        <f t="shared" ca="1" si="3173"/>
        <v>9</v>
      </c>
      <c r="N5197">
        <f t="shared" ca="1" si="3174"/>
        <v>3</v>
      </c>
      <c r="O5197">
        <f t="shared" ca="1" si="3175"/>
        <v>202009</v>
      </c>
      <c r="P5197">
        <f t="shared" ca="1" si="3176"/>
        <v>202003</v>
      </c>
      <c r="Q5197" t="str">
        <f t="shared" si="3177"/>
        <v>FY2020 Q2 Feb</v>
      </c>
      <c r="R5197">
        <f t="shared" si="3178"/>
        <v>2020</v>
      </c>
      <c r="S5197" s="8" t="str">
        <f t="shared" si="3179"/>
        <v>Feb</v>
      </c>
      <c r="T5197" s="8" t="str">
        <f t="shared" si="3180"/>
        <v>Q2</v>
      </c>
      <c r="U5197">
        <f t="shared" si="3181"/>
        <v>5</v>
      </c>
      <c r="V5197">
        <f t="shared" si="3182"/>
        <v>2</v>
      </c>
      <c r="W5197">
        <f t="shared" si="3183"/>
        <v>202005</v>
      </c>
      <c r="X5197">
        <f t="shared" si="3184"/>
        <v>202002</v>
      </c>
      <c r="Y5197" t="str">
        <f t="shared" si="3185"/>
        <v>FY2020 Q1 Feb</v>
      </c>
      <c r="Z5197">
        <f t="shared" si="3186"/>
        <v>2020</v>
      </c>
      <c r="AA5197" s="8" t="str">
        <f t="shared" si="3187"/>
        <v>Feb</v>
      </c>
      <c r="AB5197" s="8" t="str">
        <f t="shared" si="3188"/>
        <v>Q1</v>
      </c>
      <c r="AC5197">
        <f t="shared" si="3189"/>
        <v>2</v>
      </c>
      <c r="AD5197">
        <f t="shared" si="3190"/>
        <v>1</v>
      </c>
      <c r="AE5197">
        <f t="shared" si="3191"/>
        <v>202002</v>
      </c>
      <c r="AF5197">
        <f t="shared" si="3192"/>
        <v>202001</v>
      </c>
      <c r="AG5197" s="9">
        <f t="shared" ca="1" si="3193"/>
        <v>0</v>
      </c>
      <c r="AH5197">
        <f t="shared" ca="1" si="3159"/>
        <v>2</v>
      </c>
      <c r="AI5197" s="9">
        <f t="shared" ca="1" si="3160"/>
        <v>7</v>
      </c>
      <c r="AJ5197" s="9">
        <f t="shared" ca="1" si="3194"/>
        <v>0</v>
      </c>
      <c r="AK5197" s="9">
        <f t="shared" si="3195"/>
        <v>2</v>
      </c>
      <c r="AL5197" s="9">
        <f t="shared" si="3196"/>
        <v>9</v>
      </c>
      <c r="AM5197" s="9">
        <f t="shared" si="3197"/>
        <v>16</v>
      </c>
      <c r="AN5197" s="2">
        <v>43885.696527777778</v>
      </c>
      <c r="AO5197">
        <v>6286</v>
      </c>
      <c r="AP5197" s="1">
        <v>3500</v>
      </c>
      <c r="AQ5197" t="s">
        <v>4</v>
      </c>
    </row>
    <row r="5198" spans="1:43" x14ac:dyDescent="0.3">
      <c r="A5198" t="str">
        <f t="shared" ca="1" si="3161"/>
        <v>FY2020 Q4 Sep</v>
      </c>
      <c r="B5198">
        <f t="shared" ca="1" si="3162"/>
        <v>2020</v>
      </c>
      <c r="C5198" s="8" t="str">
        <f t="shared" ca="1" si="3163"/>
        <v>Sep</v>
      </c>
      <c r="D5198" s="8" t="str">
        <f t="shared" ca="1" si="3164"/>
        <v>Q4</v>
      </c>
      <c r="E5198">
        <f t="shared" ca="1" si="3165"/>
        <v>12</v>
      </c>
      <c r="F5198">
        <f t="shared" ca="1" si="3166"/>
        <v>4</v>
      </c>
      <c r="G5198">
        <f t="shared" ca="1" si="3167"/>
        <v>202012</v>
      </c>
      <c r="H5198">
        <f t="shared" ca="1" si="3168"/>
        <v>202004</v>
      </c>
      <c r="I5198" t="str">
        <f t="shared" ca="1" si="3169"/>
        <v>FY2020 Q3 Sep</v>
      </c>
      <c r="J5198">
        <f t="shared" ca="1" si="3170"/>
        <v>2020</v>
      </c>
      <c r="K5198" s="8" t="str">
        <f t="shared" ca="1" si="3171"/>
        <v>Sep</v>
      </c>
      <c r="L5198" s="8" t="str">
        <f t="shared" ca="1" si="3172"/>
        <v>Q3</v>
      </c>
      <c r="M5198">
        <f t="shared" ca="1" si="3173"/>
        <v>9</v>
      </c>
      <c r="N5198">
        <f t="shared" ca="1" si="3174"/>
        <v>3</v>
      </c>
      <c r="O5198">
        <f t="shared" ca="1" si="3175"/>
        <v>202009</v>
      </c>
      <c r="P5198">
        <f t="shared" ca="1" si="3176"/>
        <v>202003</v>
      </c>
      <c r="Q5198" t="str">
        <f t="shared" si="3177"/>
        <v>FY2020 Q1 Nov</v>
      </c>
      <c r="R5198">
        <f t="shared" si="3178"/>
        <v>2020</v>
      </c>
      <c r="S5198" s="8" t="str">
        <f t="shared" si="3179"/>
        <v>Nov</v>
      </c>
      <c r="T5198" s="8" t="str">
        <f t="shared" si="3180"/>
        <v>Q1</v>
      </c>
      <c r="U5198">
        <f t="shared" si="3181"/>
        <v>2</v>
      </c>
      <c r="V5198">
        <f t="shared" si="3182"/>
        <v>1</v>
      </c>
      <c r="W5198">
        <f t="shared" si="3183"/>
        <v>202002</v>
      </c>
      <c r="X5198">
        <f t="shared" si="3184"/>
        <v>202001</v>
      </c>
      <c r="Y5198" t="str">
        <f t="shared" si="3185"/>
        <v>FY2019 Q4 Nov</v>
      </c>
      <c r="Z5198">
        <f t="shared" si="3186"/>
        <v>2019</v>
      </c>
      <c r="AA5198" s="8" t="str">
        <f t="shared" si="3187"/>
        <v>Nov</v>
      </c>
      <c r="AB5198" s="8" t="str">
        <f t="shared" si="3188"/>
        <v>Q4</v>
      </c>
      <c r="AC5198">
        <f t="shared" si="3189"/>
        <v>11</v>
      </c>
      <c r="AD5198">
        <f t="shared" si="3190"/>
        <v>4</v>
      </c>
      <c r="AE5198">
        <f t="shared" si="3191"/>
        <v>201911</v>
      </c>
      <c r="AF5198">
        <f t="shared" si="3192"/>
        <v>201904</v>
      </c>
      <c r="AG5198" s="9">
        <f t="shared" ca="1" si="3193"/>
        <v>0</v>
      </c>
      <c r="AH5198">
        <f t="shared" ca="1" si="3159"/>
        <v>3</v>
      </c>
      <c r="AI5198" s="9">
        <f t="shared" ca="1" si="3160"/>
        <v>10</v>
      </c>
      <c r="AJ5198" s="9">
        <f t="shared" ca="1" si="3194"/>
        <v>1</v>
      </c>
      <c r="AK5198" s="9">
        <f t="shared" si="3195"/>
        <v>2</v>
      </c>
      <c r="AL5198" s="9">
        <f t="shared" si="3196"/>
        <v>47</v>
      </c>
      <c r="AM5198" s="9">
        <f t="shared" si="3197"/>
        <v>9</v>
      </c>
      <c r="AN5198" s="2">
        <v>43787.411805555559</v>
      </c>
      <c r="AO5198">
        <v>6406</v>
      </c>
      <c r="AP5198" s="1">
        <v>3500</v>
      </c>
      <c r="AQ5198" t="s">
        <v>4</v>
      </c>
    </row>
    <row r="5199" spans="1:43" x14ac:dyDescent="0.3">
      <c r="A5199" t="str">
        <f t="shared" ca="1" si="3161"/>
        <v>FY2020 Q4 Sep</v>
      </c>
      <c r="B5199">
        <f t="shared" ca="1" si="3162"/>
        <v>2020</v>
      </c>
      <c r="C5199" s="8" t="str">
        <f t="shared" ca="1" si="3163"/>
        <v>Sep</v>
      </c>
      <c r="D5199" s="8" t="str">
        <f t="shared" ca="1" si="3164"/>
        <v>Q4</v>
      </c>
      <c r="E5199">
        <f t="shared" ca="1" si="3165"/>
        <v>12</v>
      </c>
      <c r="F5199">
        <f t="shared" ca="1" si="3166"/>
        <v>4</v>
      </c>
      <c r="G5199">
        <f t="shared" ca="1" si="3167"/>
        <v>202012</v>
      </c>
      <c r="H5199">
        <f t="shared" ca="1" si="3168"/>
        <v>202004</v>
      </c>
      <c r="I5199" t="str">
        <f t="shared" ca="1" si="3169"/>
        <v>FY2020 Q3 Sep</v>
      </c>
      <c r="J5199">
        <f t="shared" ca="1" si="3170"/>
        <v>2020</v>
      </c>
      <c r="K5199" s="8" t="str">
        <f t="shared" ca="1" si="3171"/>
        <v>Sep</v>
      </c>
      <c r="L5199" s="8" t="str">
        <f t="shared" ca="1" si="3172"/>
        <v>Q3</v>
      </c>
      <c r="M5199">
        <f t="shared" ca="1" si="3173"/>
        <v>9</v>
      </c>
      <c r="N5199">
        <f t="shared" ca="1" si="3174"/>
        <v>3</v>
      </c>
      <c r="O5199">
        <f t="shared" ca="1" si="3175"/>
        <v>202009</v>
      </c>
      <c r="P5199">
        <f t="shared" ca="1" si="3176"/>
        <v>202003</v>
      </c>
      <c r="Q5199" t="str">
        <f t="shared" si="3177"/>
        <v>FY2020 Q2 Feb</v>
      </c>
      <c r="R5199">
        <f t="shared" si="3178"/>
        <v>2020</v>
      </c>
      <c r="S5199" s="8" t="str">
        <f t="shared" si="3179"/>
        <v>Feb</v>
      </c>
      <c r="T5199" s="8" t="str">
        <f t="shared" si="3180"/>
        <v>Q2</v>
      </c>
      <c r="U5199">
        <f t="shared" si="3181"/>
        <v>5</v>
      </c>
      <c r="V5199">
        <f t="shared" si="3182"/>
        <v>2</v>
      </c>
      <c r="W5199">
        <f t="shared" si="3183"/>
        <v>202005</v>
      </c>
      <c r="X5199">
        <f t="shared" si="3184"/>
        <v>202002</v>
      </c>
      <c r="Y5199" t="str">
        <f t="shared" si="3185"/>
        <v>FY2020 Q1 Feb</v>
      </c>
      <c r="Z5199">
        <f t="shared" si="3186"/>
        <v>2020</v>
      </c>
      <c r="AA5199" s="8" t="str">
        <f t="shared" si="3187"/>
        <v>Feb</v>
      </c>
      <c r="AB5199" s="8" t="str">
        <f t="shared" si="3188"/>
        <v>Q1</v>
      </c>
      <c r="AC5199">
        <f t="shared" si="3189"/>
        <v>2</v>
      </c>
      <c r="AD5199">
        <f t="shared" si="3190"/>
        <v>1</v>
      </c>
      <c r="AE5199">
        <f t="shared" si="3191"/>
        <v>202002</v>
      </c>
      <c r="AF5199">
        <f t="shared" si="3192"/>
        <v>202001</v>
      </c>
      <c r="AG5199" s="9">
        <f t="shared" ca="1" si="3193"/>
        <v>0</v>
      </c>
      <c r="AH5199">
        <f t="shared" ca="1" si="3159"/>
        <v>2</v>
      </c>
      <c r="AI5199" s="9">
        <f t="shared" ca="1" si="3160"/>
        <v>7</v>
      </c>
      <c r="AJ5199" s="9">
        <f t="shared" ca="1" si="3194"/>
        <v>0</v>
      </c>
      <c r="AK5199" s="9">
        <f t="shared" si="3195"/>
        <v>6</v>
      </c>
      <c r="AL5199" s="9">
        <f t="shared" si="3196"/>
        <v>8</v>
      </c>
      <c r="AM5199" s="9">
        <f t="shared" si="3197"/>
        <v>8</v>
      </c>
      <c r="AN5199" s="2">
        <v>43882.350694444445</v>
      </c>
      <c r="AO5199">
        <v>6424</v>
      </c>
      <c r="AP5199" s="1">
        <v>3500</v>
      </c>
      <c r="AQ5199" t="s">
        <v>4</v>
      </c>
    </row>
    <row r="5200" spans="1:43" x14ac:dyDescent="0.3">
      <c r="A5200" t="str">
        <f t="shared" ca="1" si="3161"/>
        <v>FY2020 Q4 Sep</v>
      </c>
      <c r="B5200">
        <f t="shared" ca="1" si="3162"/>
        <v>2020</v>
      </c>
      <c r="C5200" s="8" t="str">
        <f t="shared" ca="1" si="3163"/>
        <v>Sep</v>
      </c>
      <c r="D5200" s="8" t="str">
        <f t="shared" ca="1" si="3164"/>
        <v>Q4</v>
      </c>
      <c r="E5200">
        <f t="shared" ca="1" si="3165"/>
        <v>12</v>
      </c>
      <c r="F5200">
        <f t="shared" ca="1" si="3166"/>
        <v>4</v>
      </c>
      <c r="G5200">
        <f t="shared" ca="1" si="3167"/>
        <v>202012</v>
      </c>
      <c r="H5200">
        <f t="shared" ca="1" si="3168"/>
        <v>202004</v>
      </c>
      <c r="I5200" t="str">
        <f t="shared" ca="1" si="3169"/>
        <v>FY2020 Q3 Sep</v>
      </c>
      <c r="J5200">
        <f t="shared" ca="1" si="3170"/>
        <v>2020</v>
      </c>
      <c r="K5200" s="8" t="str">
        <f t="shared" ca="1" si="3171"/>
        <v>Sep</v>
      </c>
      <c r="L5200" s="8" t="str">
        <f t="shared" ca="1" si="3172"/>
        <v>Q3</v>
      </c>
      <c r="M5200">
        <f t="shared" ca="1" si="3173"/>
        <v>9</v>
      </c>
      <c r="N5200">
        <f t="shared" ca="1" si="3174"/>
        <v>3</v>
      </c>
      <c r="O5200">
        <f t="shared" ca="1" si="3175"/>
        <v>202009</v>
      </c>
      <c r="P5200">
        <f t="shared" ca="1" si="3176"/>
        <v>202003</v>
      </c>
      <c r="Q5200" t="str">
        <f t="shared" si="3177"/>
        <v>FY2019 Q4 Sep</v>
      </c>
      <c r="R5200">
        <f t="shared" si="3178"/>
        <v>2019</v>
      </c>
      <c r="S5200" s="8" t="str">
        <f t="shared" si="3179"/>
        <v>Sep</v>
      </c>
      <c r="T5200" s="8" t="str">
        <f t="shared" si="3180"/>
        <v>Q4</v>
      </c>
      <c r="U5200">
        <f t="shared" si="3181"/>
        <v>12</v>
      </c>
      <c r="V5200">
        <f t="shared" si="3182"/>
        <v>4</v>
      </c>
      <c r="W5200">
        <f t="shared" si="3183"/>
        <v>201912</v>
      </c>
      <c r="X5200">
        <f t="shared" si="3184"/>
        <v>201904</v>
      </c>
      <c r="Y5200" t="str">
        <f t="shared" si="3185"/>
        <v>FY2019 Q3 Sep</v>
      </c>
      <c r="Z5200">
        <f t="shared" si="3186"/>
        <v>2019</v>
      </c>
      <c r="AA5200" s="8" t="str">
        <f t="shared" si="3187"/>
        <v>Sep</v>
      </c>
      <c r="AB5200" s="8" t="str">
        <f t="shared" si="3188"/>
        <v>Q3</v>
      </c>
      <c r="AC5200">
        <f t="shared" si="3189"/>
        <v>9</v>
      </c>
      <c r="AD5200">
        <f t="shared" si="3190"/>
        <v>3</v>
      </c>
      <c r="AE5200">
        <f t="shared" si="3191"/>
        <v>201909</v>
      </c>
      <c r="AF5200">
        <f t="shared" si="3192"/>
        <v>201903</v>
      </c>
      <c r="AG5200" s="9">
        <f t="shared" ca="1" si="3193"/>
        <v>1</v>
      </c>
      <c r="AH5200">
        <f t="shared" ca="1" si="3159"/>
        <v>4</v>
      </c>
      <c r="AI5200" s="9">
        <f t="shared" ca="1" si="3160"/>
        <v>12</v>
      </c>
      <c r="AJ5200" s="9">
        <f t="shared" ca="1" si="3194"/>
        <v>1</v>
      </c>
      <c r="AK5200" s="9">
        <f t="shared" si="3195"/>
        <v>5</v>
      </c>
      <c r="AL5200" s="9">
        <f t="shared" si="3196"/>
        <v>38</v>
      </c>
      <c r="AM5200" s="9">
        <f t="shared" si="3197"/>
        <v>9</v>
      </c>
      <c r="AN5200" s="2">
        <v>43727.411111111112</v>
      </c>
      <c r="AO5200">
        <v>6563</v>
      </c>
      <c r="AP5200" s="1">
        <v>3500</v>
      </c>
      <c r="AQ5200" t="s">
        <v>4</v>
      </c>
    </row>
    <row r="5201" spans="1:43" x14ac:dyDescent="0.3">
      <c r="A5201" t="str">
        <f t="shared" ca="1" si="3161"/>
        <v>FY2020 Q4 Sep</v>
      </c>
      <c r="B5201">
        <f t="shared" ca="1" si="3162"/>
        <v>2020</v>
      </c>
      <c r="C5201" s="8" t="str">
        <f t="shared" ca="1" si="3163"/>
        <v>Sep</v>
      </c>
      <c r="D5201" s="8" t="str">
        <f t="shared" ca="1" si="3164"/>
        <v>Q4</v>
      </c>
      <c r="E5201">
        <f t="shared" ca="1" si="3165"/>
        <v>12</v>
      </c>
      <c r="F5201">
        <f t="shared" ca="1" si="3166"/>
        <v>4</v>
      </c>
      <c r="G5201">
        <f t="shared" ca="1" si="3167"/>
        <v>202012</v>
      </c>
      <c r="H5201">
        <f t="shared" ca="1" si="3168"/>
        <v>202004</v>
      </c>
      <c r="I5201" t="str">
        <f t="shared" ca="1" si="3169"/>
        <v>FY2020 Q3 Sep</v>
      </c>
      <c r="J5201">
        <f t="shared" ca="1" si="3170"/>
        <v>2020</v>
      </c>
      <c r="K5201" s="8" t="str">
        <f t="shared" ca="1" si="3171"/>
        <v>Sep</v>
      </c>
      <c r="L5201" s="8" t="str">
        <f t="shared" ca="1" si="3172"/>
        <v>Q3</v>
      </c>
      <c r="M5201">
        <f t="shared" ca="1" si="3173"/>
        <v>9</v>
      </c>
      <c r="N5201">
        <f t="shared" ca="1" si="3174"/>
        <v>3</v>
      </c>
      <c r="O5201">
        <f t="shared" ca="1" si="3175"/>
        <v>202009</v>
      </c>
      <c r="P5201">
        <f t="shared" ca="1" si="3176"/>
        <v>202003</v>
      </c>
      <c r="Q5201" t="str">
        <f t="shared" si="3177"/>
        <v>FY2020 Q2 Jan</v>
      </c>
      <c r="R5201">
        <f t="shared" si="3178"/>
        <v>2020</v>
      </c>
      <c r="S5201" s="8" t="str">
        <f t="shared" si="3179"/>
        <v>Jan</v>
      </c>
      <c r="T5201" s="8" t="str">
        <f t="shared" si="3180"/>
        <v>Q2</v>
      </c>
      <c r="U5201">
        <f t="shared" si="3181"/>
        <v>4</v>
      </c>
      <c r="V5201">
        <f t="shared" si="3182"/>
        <v>2</v>
      </c>
      <c r="W5201">
        <f t="shared" si="3183"/>
        <v>202004</v>
      </c>
      <c r="X5201">
        <f t="shared" si="3184"/>
        <v>202002</v>
      </c>
      <c r="Y5201" t="str">
        <f t="shared" si="3185"/>
        <v>FY2020 Q1 Jan</v>
      </c>
      <c r="Z5201">
        <f t="shared" si="3186"/>
        <v>2020</v>
      </c>
      <c r="AA5201" s="8" t="str">
        <f t="shared" si="3187"/>
        <v>Jan</v>
      </c>
      <c r="AB5201" s="8" t="str">
        <f t="shared" si="3188"/>
        <v>Q1</v>
      </c>
      <c r="AC5201">
        <f t="shared" si="3189"/>
        <v>1</v>
      </c>
      <c r="AD5201">
        <f t="shared" si="3190"/>
        <v>1</v>
      </c>
      <c r="AE5201">
        <f t="shared" si="3191"/>
        <v>202001</v>
      </c>
      <c r="AF5201">
        <f t="shared" si="3192"/>
        <v>202001</v>
      </c>
      <c r="AG5201" s="9">
        <f t="shared" ca="1" si="3193"/>
        <v>0</v>
      </c>
      <c r="AH5201">
        <f t="shared" ca="1" si="3159"/>
        <v>3</v>
      </c>
      <c r="AI5201" s="9">
        <f t="shared" ca="1" si="3160"/>
        <v>8</v>
      </c>
      <c r="AJ5201" s="9">
        <f t="shared" ca="1" si="3194"/>
        <v>0</v>
      </c>
      <c r="AK5201" s="9">
        <f t="shared" si="3195"/>
        <v>3</v>
      </c>
      <c r="AL5201" s="9">
        <f t="shared" si="3196"/>
        <v>4</v>
      </c>
      <c r="AM5201" s="9">
        <f t="shared" si="3197"/>
        <v>9</v>
      </c>
      <c r="AN5201" s="2">
        <v>43851.383333333331</v>
      </c>
      <c r="AO5201">
        <v>6566</v>
      </c>
      <c r="AP5201" s="1">
        <v>3500</v>
      </c>
      <c r="AQ5201" t="s">
        <v>4</v>
      </c>
    </row>
    <row r="5202" spans="1:43" x14ac:dyDescent="0.3">
      <c r="A5202" t="str">
        <f t="shared" ca="1" si="3161"/>
        <v>FY2020 Q4 Sep</v>
      </c>
      <c r="B5202">
        <f t="shared" ca="1" si="3162"/>
        <v>2020</v>
      </c>
      <c r="C5202" s="8" t="str">
        <f t="shared" ca="1" si="3163"/>
        <v>Sep</v>
      </c>
      <c r="D5202" s="8" t="str">
        <f t="shared" ca="1" si="3164"/>
        <v>Q4</v>
      </c>
      <c r="E5202">
        <f t="shared" ca="1" si="3165"/>
        <v>12</v>
      </c>
      <c r="F5202">
        <f t="shared" ca="1" si="3166"/>
        <v>4</v>
      </c>
      <c r="G5202">
        <f t="shared" ca="1" si="3167"/>
        <v>202012</v>
      </c>
      <c r="H5202">
        <f t="shared" ca="1" si="3168"/>
        <v>202004</v>
      </c>
      <c r="I5202" t="str">
        <f t="shared" ca="1" si="3169"/>
        <v>FY2020 Q3 Sep</v>
      </c>
      <c r="J5202">
        <f t="shared" ca="1" si="3170"/>
        <v>2020</v>
      </c>
      <c r="K5202" s="8" t="str">
        <f t="shared" ca="1" si="3171"/>
        <v>Sep</v>
      </c>
      <c r="L5202" s="8" t="str">
        <f t="shared" ca="1" si="3172"/>
        <v>Q3</v>
      </c>
      <c r="M5202">
        <f t="shared" ca="1" si="3173"/>
        <v>9</v>
      </c>
      <c r="N5202">
        <f t="shared" ca="1" si="3174"/>
        <v>3</v>
      </c>
      <c r="O5202">
        <f t="shared" ca="1" si="3175"/>
        <v>202009</v>
      </c>
      <c r="P5202">
        <f t="shared" ca="1" si="3176"/>
        <v>202003</v>
      </c>
      <c r="Q5202" t="str">
        <f t="shared" si="3177"/>
        <v>FY2020 Q1 Oct</v>
      </c>
      <c r="R5202">
        <f t="shared" si="3178"/>
        <v>2020</v>
      </c>
      <c r="S5202" s="8" t="str">
        <f t="shared" si="3179"/>
        <v>Oct</v>
      </c>
      <c r="T5202" s="8" t="str">
        <f t="shared" si="3180"/>
        <v>Q1</v>
      </c>
      <c r="U5202">
        <f t="shared" si="3181"/>
        <v>1</v>
      </c>
      <c r="V5202">
        <f t="shared" si="3182"/>
        <v>1</v>
      </c>
      <c r="W5202">
        <f t="shared" si="3183"/>
        <v>202001</v>
      </c>
      <c r="X5202">
        <f t="shared" si="3184"/>
        <v>202001</v>
      </c>
      <c r="Y5202" t="str">
        <f t="shared" si="3185"/>
        <v>FY2019 Q4 Oct</v>
      </c>
      <c r="Z5202">
        <f t="shared" si="3186"/>
        <v>2019</v>
      </c>
      <c r="AA5202" s="8" t="str">
        <f t="shared" si="3187"/>
        <v>Oct</v>
      </c>
      <c r="AB5202" s="8" t="str">
        <f t="shared" si="3188"/>
        <v>Q4</v>
      </c>
      <c r="AC5202">
        <f t="shared" si="3189"/>
        <v>10</v>
      </c>
      <c r="AD5202">
        <f t="shared" si="3190"/>
        <v>4</v>
      </c>
      <c r="AE5202">
        <f t="shared" si="3191"/>
        <v>201910</v>
      </c>
      <c r="AF5202">
        <f t="shared" si="3192"/>
        <v>201904</v>
      </c>
      <c r="AG5202" s="9">
        <f t="shared" ca="1" si="3193"/>
        <v>0</v>
      </c>
      <c r="AH5202">
        <f t="shared" ca="1" si="3159"/>
        <v>4</v>
      </c>
      <c r="AI5202" s="9">
        <f t="shared" ca="1" si="3160"/>
        <v>11</v>
      </c>
      <c r="AJ5202" s="9">
        <f t="shared" ca="1" si="3194"/>
        <v>1</v>
      </c>
      <c r="AK5202" s="9">
        <f t="shared" si="3195"/>
        <v>4</v>
      </c>
      <c r="AL5202" s="9">
        <f t="shared" si="3196"/>
        <v>43</v>
      </c>
      <c r="AM5202" s="9">
        <f t="shared" si="3197"/>
        <v>16</v>
      </c>
      <c r="AN5202" s="2">
        <v>43761.697916666664</v>
      </c>
      <c r="AO5202">
        <v>6741</v>
      </c>
      <c r="AP5202" s="1">
        <v>3500</v>
      </c>
      <c r="AQ5202" t="s">
        <v>4</v>
      </c>
    </row>
    <row r="5203" spans="1:43" x14ac:dyDescent="0.3">
      <c r="A5203" t="str">
        <f t="shared" ca="1" si="3161"/>
        <v>FY2020 Q4 Sep</v>
      </c>
      <c r="B5203">
        <f t="shared" ca="1" si="3162"/>
        <v>2020</v>
      </c>
      <c r="C5203" s="8" t="str">
        <f t="shared" ca="1" si="3163"/>
        <v>Sep</v>
      </c>
      <c r="D5203" s="8" t="str">
        <f t="shared" ca="1" si="3164"/>
        <v>Q4</v>
      </c>
      <c r="E5203">
        <f t="shared" ca="1" si="3165"/>
        <v>12</v>
      </c>
      <c r="F5203">
        <f t="shared" ca="1" si="3166"/>
        <v>4</v>
      </c>
      <c r="G5203">
        <f t="shared" ca="1" si="3167"/>
        <v>202012</v>
      </c>
      <c r="H5203">
        <f t="shared" ca="1" si="3168"/>
        <v>202004</v>
      </c>
      <c r="I5203" t="str">
        <f t="shared" ca="1" si="3169"/>
        <v>FY2020 Q3 Sep</v>
      </c>
      <c r="J5203">
        <f t="shared" ca="1" si="3170"/>
        <v>2020</v>
      </c>
      <c r="K5203" s="8" t="str">
        <f t="shared" ca="1" si="3171"/>
        <v>Sep</v>
      </c>
      <c r="L5203" s="8" t="str">
        <f t="shared" ca="1" si="3172"/>
        <v>Q3</v>
      </c>
      <c r="M5203">
        <f t="shared" ca="1" si="3173"/>
        <v>9</v>
      </c>
      <c r="N5203">
        <f t="shared" ca="1" si="3174"/>
        <v>3</v>
      </c>
      <c r="O5203">
        <f t="shared" ca="1" si="3175"/>
        <v>202009</v>
      </c>
      <c r="P5203">
        <f t="shared" ca="1" si="3176"/>
        <v>202003</v>
      </c>
      <c r="Q5203" t="str">
        <f t="shared" si="3177"/>
        <v>FY2020 Q2 Jan</v>
      </c>
      <c r="R5203">
        <f t="shared" si="3178"/>
        <v>2020</v>
      </c>
      <c r="S5203" s="8" t="str">
        <f t="shared" si="3179"/>
        <v>Jan</v>
      </c>
      <c r="T5203" s="8" t="str">
        <f t="shared" si="3180"/>
        <v>Q2</v>
      </c>
      <c r="U5203">
        <f t="shared" si="3181"/>
        <v>4</v>
      </c>
      <c r="V5203">
        <f t="shared" si="3182"/>
        <v>2</v>
      </c>
      <c r="W5203">
        <f t="shared" si="3183"/>
        <v>202004</v>
      </c>
      <c r="X5203">
        <f t="shared" si="3184"/>
        <v>202002</v>
      </c>
      <c r="Y5203" t="str">
        <f t="shared" si="3185"/>
        <v>FY2020 Q1 Jan</v>
      </c>
      <c r="Z5203">
        <f t="shared" si="3186"/>
        <v>2020</v>
      </c>
      <c r="AA5203" s="8" t="str">
        <f t="shared" si="3187"/>
        <v>Jan</v>
      </c>
      <c r="AB5203" s="8" t="str">
        <f t="shared" si="3188"/>
        <v>Q1</v>
      </c>
      <c r="AC5203">
        <f t="shared" si="3189"/>
        <v>1</v>
      </c>
      <c r="AD5203">
        <f t="shared" si="3190"/>
        <v>1</v>
      </c>
      <c r="AE5203">
        <f t="shared" si="3191"/>
        <v>202001</v>
      </c>
      <c r="AF5203">
        <f t="shared" si="3192"/>
        <v>202001</v>
      </c>
      <c r="AG5203" s="9">
        <f t="shared" ca="1" si="3193"/>
        <v>0</v>
      </c>
      <c r="AH5203">
        <f t="shared" ca="1" si="3159"/>
        <v>3</v>
      </c>
      <c r="AI5203" s="9">
        <f t="shared" ca="1" si="3160"/>
        <v>8</v>
      </c>
      <c r="AJ5203" s="9">
        <f t="shared" ca="1" si="3194"/>
        <v>0</v>
      </c>
      <c r="AK5203" s="9">
        <f t="shared" si="3195"/>
        <v>2</v>
      </c>
      <c r="AL5203" s="9">
        <f t="shared" si="3196"/>
        <v>5</v>
      </c>
      <c r="AM5203" s="9">
        <f t="shared" si="3197"/>
        <v>10</v>
      </c>
      <c r="AN5203" s="2">
        <v>43857.45</v>
      </c>
      <c r="AO5203">
        <v>6804</v>
      </c>
      <c r="AP5203" s="1">
        <v>3500</v>
      </c>
      <c r="AQ5203" t="s">
        <v>4</v>
      </c>
    </row>
    <row r="5204" spans="1:43" x14ac:dyDescent="0.3">
      <c r="A5204" t="str">
        <f t="shared" ca="1" si="3161"/>
        <v>FY2020 Q4 Sep</v>
      </c>
      <c r="B5204">
        <f t="shared" ca="1" si="3162"/>
        <v>2020</v>
      </c>
      <c r="C5204" s="8" t="str">
        <f t="shared" ca="1" si="3163"/>
        <v>Sep</v>
      </c>
      <c r="D5204" s="8" t="str">
        <f t="shared" ca="1" si="3164"/>
        <v>Q4</v>
      </c>
      <c r="E5204">
        <f t="shared" ca="1" si="3165"/>
        <v>12</v>
      </c>
      <c r="F5204">
        <f t="shared" ca="1" si="3166"/>
        <v>4</v>
      </c>
      <c r="G5204">
        <f t="shared" ca="1" si="3167"/>
        <v>202012</v>
      </c>
      <c r="H5204">
        <f t="shared" ca="1" si="3168"/>
        <v>202004</v>
      </c>
      <c r="I5204" t="str">
        <f t="shared" ca="1" si="3169"/>
        <v>FY2020 Q3 Sep</v>
      </c>
      <c r="J5204">
        <f t="shared" ca="1" si="3170"/>
        <v>2020</v>
      </c>
      <c r="K5204" s="8" t="str">
        <f t="shared" ca="1" si="3171"/>
        <v>Sep</v>
      </c>
      <c r="L5204" s="8" t="str">
        <f t="shared" ca="1" si="3172"/>
        <v>Q3</v>
      </c>
      <c r="M5204">
        <f t="shared" ca="1" si="3173"/>
        <v>9</v>
      </c>
      <c r="N5204">
        <f t="shared" ca="1" si="3174"/>
        <v>3</v>
      </c>
      <c r="O5204">
        <f t="shared" ca="1" si="3175"/>
        <v>202009</v>
      </c>
      <c r="P5204">
        <f t="shared" ca="1" si="3176"/>
        <v>202003</v>
      </c>
      <c r="Q5204" t="str">
        <f t="shared" si="3177"/>
        <v>FY2020 Q2 Jan</v>
      </c>
      <c r="R5204">
        <f t="shared" si="3178"/>
        <v>2020</v>
      </c>
      <c r="S5204" s="8" t="str">
        <f t="shared" si="3179"/>
        <v>Jan</v>
      </c>
      <c r="T5204" s="8" t="str">
        <f t="shared" si="3180"/>
        <v>Q2</v>
      </c>
      <c r="U5204">
        <f t="shared" si="3181"/>
        <v>4</v>
      </c>
      <c r="V5204">
        <f t="shared" si="3182"/>
        <v>2</v>
      </c>
      <c r="W5204">
        <f t="shared" si="3183"/>
        <v>202004</v>
      </c>
      <c r="X5204">
        <f t="shared" si="3184"/>
        <v>202002</v>
      </c>
      <c r="Y5204" t="str">
        <f t="shared" si="3185"/>
        <v>FY2020 Q1 Jan</v>
      </c>
      <c r="Z5204">
        <f t="shared" si="3186"/>
        <v>2020</v>
      </c>
      <c r="AA5204" s="8" t="str">
        <f t="shared" si="3187"/>
        <v>Jan</v>
      </c>
      <c r="AB5204" s="8" t="str">
        <f t="shared" si="3188"/>
        <v>Q1</v>
      </c>
      <c r="AC5204">
        <f t="shared" si="3189"/>
        <v>1</v>
      </c>
      <c r="AD5204">
        <f t="shared" si="3190"/>
        <v>1</v>
      </c>
      <c r="AE5204">
        <f t="shared" si="3191"/>
        <v>202001</v>
      </c>
      <c r="AF5204">
        <f t="shared" si="3192"/>
        <v>202001</v>
      </c>
      <c r="AG5204" s="9">
        <f t="shared" ca="1" si="3193"/>
        <v>0</v>
      </c>
      <c r="AH5204">
        <f t="shared" ca="1" si="3159"/>
        <v>3</v>
      </c>
      <c r="AI5204" s="9">
        <f t="shared" ca="1" si="3160"/>
        <v>8</v>
      </c>
      <c r="AJ5204" s="9">
        <f t="shared" ca="1" si="3194"/>
        <v>0</v>
      </c>
      <c r="AK5204" s="9">
        <f t="shared" si="3195"/>
        <v>3</v>
      </c>
      <c r="AL5204" s="9">
        <f t="shared" si="3196"/>
        <v>5</v>
      </c>
      <c r="AM5204" s="9">
        <f t="shared" si="3197"/>
        <v>8</v>
      </c>
      <c r="AN5204" s="2">
        <v>43858.370138888888</v>
      </c>
      <c r="AO5204">
        <v>6804</v>
      </c>
      <c r="AP5204" s="1">
        <v>3500</v>
      </c>
      <c r="AQ5204" t="s">
        <v>4</v>
      </c>
    </row>
    <row r="5205" spans="1:43" x14ac:dyDescent="0.3">
      <c r="A5205" t="str">
        <f t="shared" ca="1" si="3161"/>
        <v>FY2020 Q4 Sep</v>
      </c>
      <c r="B5205">
        <f t="shared" ca="1" si="3162"/>
        <v>2020</v>
      </c>
      <c r="C5205" s="8" t="str">
        <f t="shared" ca="1" si="3163"/>
        <v>Sep</v>
      </c>
      <c r="D5205" s="8" t="str">
        <f t="shared" ca="1" si="3164"/>
        <v>Q4</v>
      </c>
      <c r="E5205">
        <f t="shared" ca="1" si="3165"/>
        <v>12</v>
      </c>
      <c r="F5205">
        <f t="shared" ca="1" si="3166"/>
        <v>4</v>
      </c>
      <c r="G5205">
        <f t="shared" ca="1" si="3167"/>
        <v>202012</v>
      </c>
      <c r="H5205">
        <f t="shared" ca="1" si="3168"/>
        <v>202004</v>
      </c>
      <c r="I5205" t="str">
        <f t="shared" ca="1" si="3169"/>
        <v>FY2020 Q3 Sep</v>
      </c>
      <c r="J5205">
        <f t="shared" ca="1" si="3170"/>
        <v>2020</v>
      </c>
      <c r="K5205" s="8" t="str">
        <f t="shared" ca="1" si="3171"/>
        <v>Sep</v>
      </c>
      <c r="L5205" s="8" t="str">
        <f t="shared" ca="1" si="3172"/>
        <v>Q3</v>
      </c>
      <c r="M5205">
        <f t="shared" ca="1" si="3173"/>
        <v>9</v>
      </c>
      <c r="N5205">
        <f t="shared" ca="1" si="3174"/>
        <v>3</v>
      </c>
      <c r="O5205">
        <f t="shared" ca="1" si="3175"/>
        <v>202009</v>
      </c>
      <c r="P5205">
        <f t="shared" ca="1" si="3176"/>
        <v>202003</v>
      </c>
      <c r="Q5205" t="str">
        <f t="shared" si="3177"/>
        <v>FY2020 Q2 Feb</v>
      </c>
      <c r="R5205">
        <f t="shared" si="3178"/>
        <v>2020</v>
      </c>
      <c r="S5205" s="8" t="str">
        <f t="shared" si="3179"/>
        <v>Feb</v>
      </c>
      <c r="T5205" s="8" t="str">
        <f t="shared" si="3180"/>
        <v>Q2</v>
      </c>
      <c r="U5205">
        <f t="shared" si="3181"/>
        <v>5</v>
      </c>
      <c r="V5205">
        <f t="shared" si="3182"/>
        <v>2</v>
      </c>
      <c r="W5205">
        <f t="shared" si="3183"/>
        <v>202005</v>
      </c>
      <c r="X5205">
        <f t="shared" si="3184"/>
        <v>202002</v>
      </c>
      <c r="Y5205" t="str">
        <f t="shared" si="3185"/>
        <v>FY2020 Q1 Feb</v>
      </c>
      <c r="Z5205">
        <f t="shared" si="3186"/>
        <v>2020</v>
      </c>
      <c r="AA5205" s="8" t="str">
        <f t="shared" si="3187"/>
        <v>Feb</v>
      </c>
      <c r="AB5205" s="8" t="str">
        <f t="shared" si="3188"/>
        <v>Q1</v>
      </c>
      <c r="AC5205">
        <f t="shared" si="3189"/>
        <v>2</v>
      </c>
      <c r="AD5205">
        <f t="shared" si="3190"/>
        <v>1</v>
      </c>
      <c r="AE5205">
        <f t="shared" si="3191"/>
        <v>202002</v>
      </c>
      <c r="AF5205">
        <f t="shared" si="3192"/>
        <v>202001</v>
      </c>
      <c r="AG5205" s="9">
        <f t="shared" ca="1" si="3193"/>
        <v>0</v>
      </c>
      <c r="AH5205">
        <f t="shared" ca="1" si="3159"/>
        <v>2</v>
      </c>
      <c r="AI5205" s="9">
        <f t="shared" ca="1" si="3160"/>
        <v>7</v>
      </c>
      <c r="AJ5205" s="9">
        <f t="shared" ca="1" si="3194"/>
        <v>0</v>
      </c>
      <c r="AK5205" s="9">
        <f t="shared" si="3195"/>
        <v>2</v>
      </c>
      <c r="AL5205" s="9">
        <f t="shared" si="3196"/>
        <v>6</v>
      </c>
      <c r="AM5205" s="9">
        <f t="shared" si="3197"/>
        <v>14</v>
      </c>
      <c r="AN5205" s="2">
        <v>43864.602083333331</v>
      </c>
      <c r="AO5205">
        <v>6804</v>
      </c>
      <c r="AP5205" s="1">
        <v>3500</v>
      </c>
      <c r="AQ5205" t="s">
        <v>4</v>
      </c>
    </row>
    <row r="5206" spans="1:43" x14ac:dyDescent="0.3">
      <c r="A5206" t="str">
        <f t="shared" ca="1" si="3161"/>
        <v>FY2020 Q4 Sep</v>
      </c>
      <c r="B5206">
        <f t="shared" ca="1" si="3162"/>
        <v>2020</v>
      </c>
      <c r="C5206" s="8" t="str">
        <f t="shared" ca="1" si="3163"/>
        <v>Sep</v>
      </c>
      <c r="D5206" s="8" t="str">
        <f t="shared" ca="1" si="3164"/>
        <v>Q4</v>
      </c>
      <c r="E5206">
        <f t="shared" ca="1" si="3165"/>
        <v>12</v>
      </c>
      <c r="F5206">
        <f t="shared" ca="1" si="3166"/>
        <v>4</v>
      </c>
      <c r="G5206">
        <f t="shared" ca="1" si="3167"/>
        <v>202012</v>
      </c>
      <c r="H5206">
        <f t="shared" ca="1" si="3168"/>
        <v>202004</v>
      </c>
      <c r="I5206" t="str">
        <f t="shared" ca="1" si="3169"/>
        <v>FY2020 Q3 Sep</v>
      </c>
      <c r="J5206">
        <f t="shared" ca="1" si="3170"/>
        <v>2020</v>
      </c>
      <c r="K5206" s="8" t="str">
        <f t="shared" ca="1" si="3171"/>
        <v>Sep</v>
      </c>
      <c r="L5206" s="8" t="str">
        <f t="shared" ca="1" si="3172"/>
        <v>Q3</v>
      </c>
      <c r="M5206">
        <f t="shared" ca="1" si="3173"/>
        <v>9</v>
      </c>
      <c r="N5206">
        <f t="shared" ca="1" si="3174"/>
        <v>3</v>
      </c>
      <c r="O5206">
        <f t="shared" ca="1" si="3175"/>
        <v>202009</v>
      </c>
      <c r="P5206">
        <f t="shared" ca="1" si="3176"/>
        <v>202003</v>
      </c>
      <c r="Q5206" t="str">
        <f t="shared" si="3177"/>
        <v>FY2020 Q2 Jan</v>
      </c>
      <c r="R5206">
        <f t="shared" si="3178"/>
        <v>2020</v>
      </c>
      <c r="S5206" s="8" t="str">
        <f t="shared" si="3179"/>
        <v>Jan</v>
      </c>
      <c r="T5206" s="8" t="str">
        <f t="shared" si="3180"/>
        <v>Q2</v>
      </c>
      <c r="U5206">
        <f t="shared" si="3181"/>
        <v>4</v>
      </c>
      <c r="V5206">
        <f t="shared" si="3182"/>
        <v>2</v>
      </c>
      <c r="W5206">
        <f t="shared" si="3183"/>
        <v>202004</v>
      </c>
      <c r="X5206">
        <f t="shared" si="3184"/>
        <v>202002</v>
      </c>
      <c r="Y5206" t="str">
        <f t="shared" si="3185"/>
        <v>FY2020 Q1 Jan</v>
      </c>
      <c r="Z5206">
        <f t="shared" si="3186"/>
        <v>2020</v>
      </c>
      <c r="AA5206" s="8" t="str">
        <f t="shared" si="3187"/>
        <v>Jan</v>
      </c>
      <c r="AB5206" s="8" t="str">
        <f t="shared" si="3188"/>
        <v>Q1</v>
      </c>
      <c r="AC5206">
        <f t="shared" si="3189"/>
        <v>1</v>
      </c>
      <c r="AD5206">
        <f t="shared" si="3190"/>
        <v>1</v>
      </c>
      <c r="AE5206">
        <f t="shared" si="3191"/>
        <v>202001</v>
      </c>
      <c r="AF5206">
        <f t="shared" si="3192"/>
        <v>202001</v>
      </c>
      <c r="AG5206" s="9">
        <f t="shared" ca="1" si="3193"/>
        <v>0</v>
      </c>
      <c r="AH5206">
        <f t="shared" ca="1" si="3159"/>
        <v>3</v>
      </c>
      <c r="AI5206" s="9">
        <f t="shared" ca="1" si="3160"/>
        <v>8</v>
      </c>
      <c r="AJ5206" s="9">
        <f t="shared" ca="1" si="3194"/>
        <v>0</v>
      </c>
      <c r="AK5206" s="9">
        <f t="shared" si="3195"/>
        <v>3</v>
      </c>
      <c r="AL5206" s="9">
        <f t="shared" si="3196"/>
        <v>5</v>
      </c>
      <c r="AM5206" s="9">
        <f t="shared" si="3197"/>
        <v>11</v>
      </c>
      <c r="AN5206" s="2">
        <v>43858.467361111114</v>
      </c>
      <c r="AO5206">
        <v>6815</v>
      </c>
      <c r="AP5206" s="1">
        <v>3500</v>
      </c>
      <c r="AQ5206" t="s">
        <v>4</v>
      </c>
    </row>
    <row r="5207" spans="1:43" x14ac:dyDescent="0.3">
      <c r="A5207" t="str">
        <f t="shared" ca="1" si="3161"/>
        <v>FY2020 Q4 Sep</v>
      </c>
      <c r="B5207">
        <f t="shared" ca="1" si="3162"/>
        <v>2020</v>
      </c>
      <c r="C5207" s="8" t="str">
        <f t="shared" ca="1" si="3163"/>
        <v>Sep</v>
      </c>
      <c r="D5207" s="8" t="str">
        <f t="shared" ca="1" si="3164"/>
        <v>Q4</v>
      </c>
      <c r="E5207">
        <f t="shared" ca="1" si="3165"/>
        <v>12</v>
      </c>
      <c r="F5207">
        <f t="shared" ca="1" si="3166"/>
        <v>4</v>
      </c>
      <c r="G5207">
        <f t="shared" ca="1" si="3167"/>
        <v>202012</v>
      </c>
      <c r="H5207">
        <f t="shared" ca="1" si="3168"/>
        <v>202004</v>
      </c>
      <c r="I5207" t="str">
        <f t="shared" ca="1" si="3169"/>
        <v>FY2020 Q3 Sep</v>
      </c>
      <c r="J5207">
        <f t="shared" ca="1" si="3170"/>
        <v>2020</v>
      </c>
      <c r="K5207" s="8" t="str">
        <f t="shared" ca="1" si="3171"/>
        <v>Sep</v>
      </c>
      <c r="L5207" s="8" t="str">
        <f t="shared" ca="1" si="3172"/>
        <v>Q3</v>
      </c>
      <c r="M5207">
        <f t="shared" ca="1" si="3173"/>
        <v>9</v>
      </c>
      <c r="N5207">
        <f t="shared" ca="1" si="3174"/>
        <v>3</v>
      </c>
      <c r="O5207">
        <f t="shared" ca="1" si="3175"/>
        <v>202009</v>
      </c>
      <c r="P5207">
        <f t="shared" ca="1" si="3176"/>
        <v>202003</v>
      </c>
      <c r="Q5207" t="str">
        <f t="shared" si="3177"/>
        <v>FY2020 Q2 Feb</v>
      </c>
      <c r="R5207">
        <f t="shared" si="3178"/>
        <v>2020</v>
      </c>
      <c r="S5207" s="8" t="str">
        <f t="shared" si="3179"/>
        <v>Feb</v>
      </c>
      <c r="T5207" s="8" t="str">
        <f t="shared" si="3180"/>
        <v>Q2</v>
      </c>
      <c r="U5207">
        <f t="shared" si="3181"/>
        <v>5</v>
      </c>
      <c r="V5207">
        <f t="shared" si="3182"/>
        <v>2</v>
      </c>
      <c r="W5207">
        <f t="shared" si="3183"/>
        <v>202005</v>
      </c>
      <c r="X5207">
        <f t="shared" si="3184"/>
        <v>202002</v>
      </c>
      <c r="Y5207" t="str">
        <f t="shared" si="3185"/>
        <v>FY2020 Q1 Feb</v>
      </c>
      <c r="Z5207">
        <f t="shared" si="3186"/>
        <v>2020</v>
      </c>
      <c r="AA5207" s="8" t="str">
        <f t="shared" si="3187"/>
        <v>Feb</v>
      </c>
      <c r="AB5207" s="8" t="str">
        <f t="shared" si="3188"/>
        <v>Q1</v>
      </c>
      <c r="AC5207">
        <f t="shared" si="3189"/>
        <v>2</v>
      </c>
      <c r="AD5207">
        <f t="shared" si="3190"/>
        <v>1</v>
      </c>
      <c r="AE5207">
        <f t="shared" si="3191"/>
        <v>202002</v>
      </c>
      <c r="AF5207">
        <f t="shared" si="3192"/>
        <v>202001</v>
      </c>
      <c r="AG5207" s="9">
        <f t="shared" ca="1" si="3193"/>
        <v>0</v>
      </c>
      <c r="AH5207">
        <f t="shared" ca="1" si="3159"/>
        <v>2</v>
      </c>
      <c r="AI5207" s="9">
        <f t="shared" ca="1" si="3160"/>
        <v>7</v>
      </c>
      <c r="AJ5207" s="9">
        <f t="shared" ca="1" si="3194"/>
        <v>0</v>
      </c>
      <c r="AK5207" s="9">
        <f t="shared" si="3195"/>
        <v>3</v>
      </c>
      <c r="AL5207" s="9">
        <f t="shared" si="3196"/>
        <v>7</v>
      </c>
      <c r="AM5207" s="9">
        <f t="shared" si="3197"/>
        <v>10</v>
      </c>
      <c r="AN5207" s="2">
        <v>43872.456250000003</v>
      </c>
      <c r="AO5207">
        <v>6910</v>
      </c>
      <c r="AP5207" s="1">
        <v>3500</v>
      </c>
      <c r="AQ5207" t="s">
        <v>4</v>
      </c>
    </row>
    <row r="5208" spans="1:43" x14ac:dyDescent="0.3">
      <c r="A5208" t="str">
        <f t="shared" ca="1" si="3161"/>
        <v>FY2020 Q4 Sep</v>
      </c>
      <c r="B5208">
        <f t="shared" ca="1" si="3162"/>
        <v>2020</v>
      </c>
      <c r="C5208" s="8" t="str">
        <f t="shared" ca="1" si="3163"/>
        <v>Sep</v>
      </c>
      <c r="D5208" s="8" t="str">
        <f t="shared" ca="1" si="3164"/>
        <v>Q4</v>
      </c>
      <c r="E5208">
        <f t="shared" ca="1" si="3165"/>
        <v>12</v>
      </c>
      <c r="F5208">
        <f t="shared" ca="1" si="3166"/>
        <v>4</v>
      </c>
      <c r="G5208">
        <f t="shared" ca="1" si="3167"/>
        <v>202012</v>
      </c>
      <c r="H5208">
        <f t="shared" ca="1" si="3168"/>
        <v>202004</v>
      </c>
      <c r="I5208" t="str">
        <f t="shared" ca="1" si="3169"/>
        <v>FY2020 Q3 Sep</v>
      </c>
      <c r="J5208">
        <f t="shared" ca="1" si="3170"/>
        <v>2020</v>
      </c>
      <c r="K5208" s="8" t="str">
        <f t="shared" ca="1" si="3171"/>
        <v>Sep</v>
      </c>
      <c r="L5208" s="8" t="str">
        <f t="shared" ca="1" si="3172"/>
        <v>Q3</v>
      </c>
      <c r="M5208">
        <f t="shared" ca="1" si="3173"/>
        <v>9</v>
      </c>
      <c r="N5208">
        <f t="shared" ca="1" si="3174"/>
        <v>3</v>
      </c>
      <c r="O5208">
        <f t="shared" ca="1" si="3175"/>
        <v>202009</v>
      </c>
      <c r="P5208">
        <f t="shared" ca="1" si="3176"/>
        <v>202003</v>
      </c>
      <c r="Q5208" t="str">
        <f t="shared" si="3177"/>
        <v>FY2019 Q4 Sep</v>
      </c>
      <c r="R5208">
        <f t="shared" si="3178"/>
        <v>2019</v>
      </c>
      <c r="S5208" s="8" t="str">
        <f t="shared" si="3179"/>
        <v>Sep</v>
      </c>
      <c r="T5208" s="8" t="str">
        <f t="shared" si="3180"/>
        <v>Q4</v>
      </c>
      <c r="U5208">
        <f t="shared" si="3181"/>
        <v>12</v>
      </c>
      <c r="V5208">
        <f t="shared" si="3182"/>
        <v>4</v>
      </c>
      <c r="W5208">
        <f t="shared" si="3183"/>
        <v>201912</v>
      </c>
      <c r="X5208">
        <f t="shared" si="3184"/>
        <v>201904</v>
      </c>
      <c r="Y5208" t="str">
        <f t="shared" si="3185"/>
        <v>FY2019 Q3 Sep</v>
      </c>
      <c r="Z5208">
        <f t="shared" si="3186"/>
        <v>2019</v>
      </c>
      <c r="AA5208" s="8" t="str">
        <f t="shared" si="3187"/>
        <v>Sep</v>
      </c>
      <c r="AB5208" s="8" t="str">
        <f t="shared" si="3188"/>
        <v>Q3</v>
      </c>
      <c r="AC5208">
        <f t="shared" si="3189"/>
        <v>9</v>
      </c>
      <c r="AD5208">
        <f t="shared" si="3190"/>
        <v>3</v>
      </c>
      <c r="AE5208">
        <f t="shared" si="3191"/>
        <v>201909</v>
      </c>
      <c r="AF5208">
        <f t="shared" si="3192"/>
        <v>201903</v>
      </c>
      <c r="AG5208" s="9">
        <f t="shared" ca="1" si="3193"/>
        <v>1</v>
      </c>
      <c r="AH5208">
        <f t="shared" ca="1" si="3159"/>
        <v>4</v>
      </c>
      <c r="AI5208" s="9">
        <f t="shared" ca="1" si="3160"/>
        <v>12</v>
      </c>
      <c r="AJ5208" s="9">
        <f t="shared" ca="1" si="3194"/>
        <v>1</v>
      </c>
      <c r="AK5208" s="9">
        <f t="shared" si="3195"/>
        <v>3</v>
      </c>
      <c r="AL5208" s="9">
        <f t="shared" si="3196"/>
        <v>36</v>
      </c>
      <c r="AM5208" s="9">
        <f t="shared" si="3197"/>
        <v>11</v>
      </c>
      <c r="AN5208" s="2">
        <v>43711.469444444447</v>
      </c>
      <c r="AO5208">
        <v>6983</v>
      </c>
      <c r="AP5208" s="1">
        <v>3500</v>
      </c>
      <c r="AQ5208" t="s">
        <v>4</v>
      </c>
    </row>
    <row r="5209" spans="1:43" x14ac:dyDescent="0.3">
      <c r="A5209" t="str">
        <f t="shared" ca="1" si="3161"/>
        <v>FY2020 Q4 Sep</v>
      </c>
      <c r="B5209">
        <f t="shared" ca="1" si="3162"/>
        <v>2020</v>
      </c>
      <c r="C5209" s="8" t="str">
        <f t="shared" ca="1" si="3163"/>
        <v>Sep</v>
      </c>
      <c r="D5209" s="8" t="str">
        <f t="shared" ca="1" si="3164"/>
        <v>Q4</v>
      </c>
      <c r="E5209">
        <f t="shared" ca="1" si="3165"/>
        <v>12</v>
      </c>
      <c r="F5209">
        <f t="shared" ca="1" si="3166"/>
        <v>4</v>
      </c>
      <c r="G5209">
        <f t="shared" ca="1" si="3167"/>
        <v>202012</v>
      </c>
      <c r="H5209">
        <f t="shared" ca="1" si="3168"/>
        <v>202004</v>
      </c>
      <c r="I5209" t="str">
        <f t="shared" ca="1" si="3169"/>
        <v>FY2020 Q3 Sep</v>
      </c>
      <c r="J5209">
        <f t="shared" ca="1" si="3170"/>
        <v>2020</v>
      </c>
      <c r="K5209" s="8" t="str">
        <f t="shared" ca="1" si="3171"/>
        <v>Sep</v>
      </c>
      <c r="L5209" s="8" t="str">
        <f t="shared" ca="1" si="3172"/>
        <v>Q3</v>
      </c>
      <c r="M5209">
        <f t="shared" ca="1" si="3173"/>
        <v>9</v>
      </c>
      <c r="N5209">
        <f t="shared" ca="1" si="3174"/>
        <v>3</v>
      </c>
      <c r="O5209">
        <f t="shared" ca="1" si="3175"/>
        <v>202009</v>
      </c>
      <c r="P5209">
        <f t="shared" ca="1" si="3176"/>
        <v>202003</v>
      </c>
      <c r="Q5209" t="str">
        <f t="shared" si="3177"/>
        <v>FY2019 Q4 Sep</v>
      </c>
      <c r="R5209">
        <f t="shared" si="3178"/>
        <v>2019</v>
      </c>
      <c r="S5209" s="8" t="str">
        <f t="shared" si="3179"/>
        <v>Sep</v>
      </c>
      <c r="T5209" s="8" t="str">
        <f t="shared" si="3180"/>
        <v>Q4</v>
      </c>
      <c r="U5209">
        <f t="shared" si="3181"/>
        <v>12</v>
      </c>
      <c r="V5209">
        <f t="shared" si="3182"/>
        <v>4</v>
      </c>
      <c r="W5209">
        <f t="shared" si="3183"/>
        <v>201912</v>
      </c>
      <c r="X5209">
        <f t="shared" si="3184"/>
        <v>201904</v>
      </c>
      <c r="Y5209" t="str">
        <f t="shared" si="3185"/>
        <v>FY2019 Q3 Sep</v>
      </c>
      <c r="Z5209">
        <f t="shared" si="3186"/>
        <v>2019</v>
      </c>
      <c r="AA5209" s="8" t="str">
        <f t="shared" si="3187"/>
        <v>Sep</v>
      </c>
      <c r="AB5209" s="8" t="str">
        <f t="shared" si="3188"/>
        <v>Q3</v>
      </c>
      <c r="AC5209">
        <f t="shared" si="3189"/>
        <v>9</v>
      </c>
      <c r="AD5209">
        <f t="shared" si="3190"/>
        <v>3</v>
      </c>
      <c r="AE5209">
        <f t="shared" si="3191"/>
        <v>201909</v>
      </c>
      <c r="AF5209">
        <f t="shared" si="3192"/>
        <v>201903</v>
      </c>
      <c r="AG5209" s="9">
        <f t="shared" ca="1" si="3193"/>
        <v>1</v>
      </c>
      <c r="AH5209">
        <f t="shared" ca="1" si="3159"/>
        <v>4</v>
      </c>
      <c r="AI5209" s="9">
        <f t="shared" ca="1" si="3160"/>
        <v>12</v>
      </c>
      <c r="AJ5209" s="9">
        <f t="shared" ca="1" si="3194"/>
        <v>1</v>
      </c>
      <c r="AK5209" s="9">
        <f t="shared" si="3195"/>
        <v>3</v>
      </c>
      <c r="AL5209" s="9">
        <f t="shared" si="3196"/>
        <v>36</v>
      </c>
      <c r="AM5209" s="9">
        <f t="shared" si="3197"/>
        <v>16</v>
      </c>
      <c r="AN5209" s="2">
        <v>43711.668055555558</v>
      </c>
      <c r="AO5209">
        <v>6983</v>
      </c>
      <c r="AP5209" s="1">
        <v>3500</v>
      </c>
      <c r="AQ5209" t="s">
        <v>4</v>
      </c>
    </row>
    <row r="5210" spans="1:43" x14ac:dyDescent="0.3">
      <c r="A5210" t="str">
        <f t="shared" ca="1" si="3161"/>
        <v>FY2020 Q4 Sep</v>
      </c>
      <c r="B5210">
        <f t="shared" ca="1" si="3162"/>
        <v>2020</v>
      </c>
      <c r="C5210" s="8" t="str">
        <f t="shared" ca="1" si="3163"/>
        <v>Sep</v>
      </c>
      <c r="D5210" s="8" t="str">
        <f t="shared" ca="1" si="3164"/>
        <v>Q4</v>
      </c>
      <c r="E5210">
        <f t="shared" ca="1" si="3165"/>
        <v>12</v>
      </c>
      <c r="F5210">
        <f t="shared" ca="1" si="3166"/>
        <v>4</v>
      </c>
      <c r="G5210">
        <f t="shared" ca="1" si="3167"/>
        <v>202012</v>
      </c>
      <c r="H5210">
        <f t="shared" ca="1" si="3168"/>
        <v>202004</v>
      </c>
      <c r="I5210" t="str">
        <f t="shared" ca="1" si="3169"/>
        <v>FY2020 Q3 Sep</v>
      </c>
      <c r="J5210">
        <f t="shared" ca="1" si="3170"/>
        <v>2020</v>
      </c>
      <c r="K5210" s="8" t="str">
        <f t="shared" ca="1" si="3171"/>
        <v>Sep</v>
      </c>
      <c r="L5210" s="8" t="str">
        <f t="shared" ca="1" si="3172"/>
        <v>Q3</v>
      </c>
      <c r="M5210">
        <f t="shared" ca="1" si="3173"/>
        <v>9</v>
      </c>
      <c r="N5210">
        <f t="shared" ca="1" si="3174"/>
        <v>3</v>
      </c>
      <c r="O5210">
        <f t="shared" ca="1" si="3175"/>
        <v>202009</v>
      </c>
      <c r="P5210">
        <f t="shared" ca="1" si="3176"/>
        <v>202003</v>
      </c>
      <c r="Q5210" t="str">
        <f t="shared" si="3177"/>
        <v>FY2019 Q4 Sep</v>
      </c>
      <c r="R5210">
        <f t="shared" si="3178"/>
        <v>2019</v>
      </c>
      <c r="S5210" s="8" t="str">
        <f t="shared" si="3179"/>
        <v>Sep</v>
      </c>
      <c r="T5210" s="8" t="str">
        <f t="shared" si="3180"/>
        <v>Q4</v>
      </c>
      <c r="U5210">
        <f t="shared" si="3181"/>
        <v>12</v>
      </c>
      <c r="V5210">
        <f t="shared" si="3182"/>
        <v>4</v>
      </c>
      <c r="W5210">
        <f t="shared" si="3183"/>
        <v>201912</v>
      </c>
      <c r="X5210">
        <f t="shared" si="3184"/>
        <v>201904</v>
      </c>
      <c r="Y5210" t="str">
        <f t="shared" si="3185"/>
        <v>FY2019 Q3 Sep</v>
      </c>
      <c r="Z5210">
        <f t="shared" si="3186"/>
        <v>2019</v>
      </c>
      <c r="AA5210" s="8" t="str">
        <f t="shared" si="3187"/>
        <v>Sep</v>
      </c>
      <c r="AB5210" s="8" t="str">
        <f t="shared" si="3188"/>
        <v>Q3</v>
      </c>
      <c r="AC5210">
        <f t="shared" si="3189"/>
        <v>9</v>
      </c>
      <c r="AD5210">
        <f t="shared" si="3190"/>
        <v>3</v>
      </c>
      <c r="AE5210">
        <f t="shared" si="3191"/>
        <v>201909</v>
      </c>
      <c r="AF5210">
        <f t="shared" si="3192"/>
        <v>201903</v>
      </c>
      <c r="AG5210" s="9">
        <f t="shared" ca="1" si="3193"/>
        <v>1</v>
      </c>
      <c r="AH5210">
        <f t="shared" ca="1" si="3159"/>
        <v>4</v>
      </c>
      <c r="AI5210" s="9">
        <f t="shared" ca="1" si="3160"/>
        <v>12</v>
      </c>
      <c r="AJ5210" s="9">
        <f t="shared" ca="1" si="3194"/>
        <v>1</v>
      </c>
      <c r="AK5210" s="9">
        <f t="shared" si="3195"/>
        <v>5</v>
      </c>
      <c r="AL5210" s="9">
        <f t="shared" si="3196"/>
        <v>37</v>
      </c>
      <c r="AM5210" s="9">
        <f t="shared" si="3197"/>
        <v>18</v>
      </c>
      <c r="AN5210" s="2">
        <v>43720.759722222225</v>
      </c>
      <c r="AO5210">
        <v>6983</v>
      </c>
      <c r="AP5210" s="1">
        <v>3500</v>
      </c>
      <c r="AQ5210" t="s">
        <v>4</v>
      </c>
    </row>
    <row r="5211" spans="1:43" x14ac:dyDescent="0.3">
      <c r="A5211" t="str">
        <f t="shared" ca="1" si="3161"/>
        <v>FY2020 Q4 Sep</v>
      </c>
      <c r="B5211">
        <f t="shared" ca="1" si="3162"/>
        <v>2020</v>
      </c>
      <c r="C5211" s="8" t="str">
        <f t="shared" ca="1" si="3163"/>
        <v>Sep</v>
      </c>
      <c r="D5211" s="8" t="str">
        <f t="shared" ca="1" si="3164"/>
        <v>Q4</v>
      </c>
      <c r="E5211">
        <f t="shared" ca="1" si="3165"/>
        <v>12</v>
      </c>
      <c r="F5211">
        <f t="shared" ca="1" si="3166"/>
        <v>4</v>
      </c>
      <c r="G5211">
        <f t="shared" ca="1" si="3167"/>
        <v>202012</v>
      </c>
      <c r="H5211">
        <f t="shared" ca="1" si="3168"/>
        <v>202004</v>
      </c>
      <c r="I5211" t="str">
        <f t="shared" ca="1" si="3169"/>
        <v>FY2020 Q3 Sep</v>
      </c>
      <c r="J5211">
        <f t="shared" ca="1" si="3170"/>
        <v>2020</v>
      </c>
      <c r="K5211" s="8" t="str">
        <f t="shared" ca="1" si="3171"/>
        <v>Sep</v>
      </c>
      <c r="L5211" s="8" t="str">
        <f t="shared" ca="1" si="3172"/>
        <v>Q3</v>
      </c>
      <c r="M5211">
        <f t="shared" ca="1" si="3173"/>
        <v>9</v>
      </c>
      <c r="N5211">
        <f t="shared" ca="1" si="3174"/>
        <v>3</v>
      </c>
      <c r="O5211">
        <f t="shared" ca="1" si="3175"/>
        <v>202009</v>
      </c>
      <c r="P5211">
        <f t="shared" ca="1" si="3176"/>
        <v>202003</v>
      </c>
      <c r="Q5211" t="str">
        <f t="shared" si="3177"/>
        <v>FY2020 Q1 Oct</v>
      </c>
      <c r="R5211">
        <f t="shared" si="3178"/>
        <v>2020</v>
      </c>
      <c r="S5211" s="8" t="str">
        <f t="shared" si="3179"/>
        <v>Oct</v>
      </c>
      <c r="T5211" s="8" t="str">
        <f t="shared" si="3180"/>
        <v>Q1</v>
      </c>
      <c r="U5211">
        <f t="shared" si="3181"/>
        <v>1</v>
      </c>
      <c r="V5211">
        <f t="shared" si="3182"/>
        <v>1</v>
      </c>
      <c r="W5211">
        <f t="shared" si="3183"/>
        <v>202001</v>
      </c>
      <c r="X5211">
        <f t="shared" si="3184"/>
        <v>202001</v>
      </c>
      <c r="Y5211" t="str">
        <f t="shared" si="3185"/>
        <v>FY2019 Q4 Oct</v>
      </c>
      <c r="Z5211">
        <f t="shared" si="3186"/>
        <v>2019</v>
      </c>
      <c r="AA5211" s="8" t="str">
        <f t="shared" si="3187"/>
        <v>Oct</v>
      </c>
      <c r="AB5211" s="8" t="str">
        <f t="shared" si="3188"/>
        <v>Q4</v>
      </c>
      <c r="AC5211">
        <f t="shared" si="3189"/>
        <v>10</v>
      </c>
      <c r="AD5211">
        <f t="shared" si="3190"/>
        <v>4</v>
      </c>
      <c r="AE5211">
        <f t="shared" si="3191"/>
        <v>201910</v>
      </c>
      <c r="AF5211">
        <f t="shared" si="3192"/>
        <v>201904</v>
      </c>
      <c r="AG5211" s="9">
        <f t="shared" ca="1" si="3193"/>
        <v>0</v>
      </c>
      <c r="AH5211">
        <f t="shared" ca="1" si="3159"/>
        <v>4</v>
      </c>
      <c r="AI5211" s="9">
        <f t="shared" ca="1" si="3160"/>
        <v>11</v>
      </c>
      <c r="AJ5211" s="9">
        <f t="shared" ca="1" si="3194"/>
        <v>1</v>
      </c>
      <c r="AK5211" s="9">
        <f t="shared" si="3195"/>
        <v>2</v>
      </c>
      <c r="AL5211" s="9">
        <f t="shared" si="3196"/>
        <v>41</v>
      </c>
      <c r="AM5211" s="9">
        <f t="shared" si="3197"/>
        <v>17</v>
      </c>
      <c r="AN5211" s="2">
        <v>43745.720138888886</v>
      </c>
      <c r="AO5211">
        <v>6992</v>
      </c>
      <c r="AP5211" s="1">
        <v>3500</v>
      </c>
      <c r="AQ5211" t="s">
        <v>4</v>
      </c>
    </row>
    <row r="5212" spans="1:43" x14ac:dyDescent="0.3">
      <c r="A5212" t="str">
        <f t="shared" ca="1" si="3161"/>
        <v>FY2020 Q4 Sep</v>
      </c>
      <c r="B5212">
        <f t="shared" ca="1" si="3162"/>
        <v>2020</v>
      </c>
      <c r="C5212" s="8" t="str">
        <f t="shared" ca="1" si="3163"/>
        <v>Sep</v>
      </c>
      <c r="D5212" s="8" t="str">
        <f t="shared" ca="1" si="3164"/>
        <v>Q4</v>
      </c>
      <c r="E5212">
        <f t="shared" ca="1" si="3165"/>
        <v>12</v>
      </c>
      <c r="F5212">
        <f t="shared" ca="1" si="3166"/>
        <v>4</v>
      </c>
      <c r="G5212">
        <f t="shared" ca="1" si="3167"/>
        <v>202012</v>
      </c>
      <c r="H5212">
        <f t="shared" ca="1" si="3168"/>
        <v>202004</v>
      </c>
      <c r="I5212" t="str">
        <f t="shared" ca="1" si="3169"/>
        <v>FY2020 Q3 Sep</v>
      </c>
      <c r="J5212">
        <f t="shared" ca="1" si="3170"/>
        <v>2020</v>
      </c>
      <c r="K5212" s="8" t="str">
        <f t="shared" ca="1" si="3171"/>
        <v>Sep</v>
      </c>
      <c r="L5212" s="8" t="str">
        <f t="shared" ca="1" si="3172"/>
        <v>Q3</v>
      </c>
      <c r="M5212">
        <f t="shared" ca="1" si="3173"/>
        <v>9</v>
      </c>
      <c r="N5212">
        <f t="shared" ca="1" si="3174"/>
        <v>3</v>
      </c>
      <c r="O5212">
        <f t="shared" ca="1" si="3175"/>
        <v>202009</v>
      </c>
      <c r="P5212">
        <f t="shared" ca="1" si="3176"/>
        <v>202003</v>
      </c>
      <c r="Q5212" t="str">
        <f t="shared" si="3177"/>
        <v>FY2020 Q1 Oct</v>
      </c>
      <c r="R5212">
        <f t="shared" si="3178"/>
        <v>2020</v>
      </c>
      <c r="S5212" s="8" t="str">
        <f t="shared" si="3179"/>
        <v>Oct</v>
      </c>
      <c r="T5212" s="8" t="str">
        <f t="shared" si="3180"/>
        <v>Q1</v>
      </c>
      <c r="U5212">
        <f t="shared" si="3181"/>
        <v>1</v>
      </c>
      <c r="V5212">
        <f t="shared" si="3182"/>
        <v>1</v>
      </c>
      <c r="W5212">
        <f t="shared" si="3183"/>
        <v>202001</v>
      </c>
      <c r="X5212">
        <f t="shared" si="3184"/>
        <v>202001</v>
      </c>
      <c r="Y5212" t="str">
        <f t="shared" si="3185"/>
        <v>FY2019 Q4 Oct</v>
      </c>
      <c r="Z5212">
        <f t="shared" si="3186"/>
        <v>2019</v>
      </c>
      <c r="AA5212" s="8" t="str">
        <f t="shared" si="3187"/>
        <v>Oct</v>
      </c>
      <c r="AB5212" s="8" t="str">
        <f t="shared" si="3188"/>
        <v>Q4</v>
      </c>
      <c r="AC5212">
        <f t="shared" si="3189"/>
        <v>10</v>
      </c>
      <c r="AD5212">
        <f t="shared" si="3190"/>
        <v>4</v>
      </c>
      <c r="AE5212">
        <f t="shared" si="3191"/>
        <v>201910</v>
      </c>
      <c r="AF5212">
        <f t="shared" si="3192"/>
        <v>201904</v>
      </c>
      <c r="AG5212" s="9">
        <f t="shared" ca="1" si="3193"/>
        <v>0</v>
      </c>
      <c r="AH5212">
        <f t="shared" ca="1" si="3159"/>
        <v>4</v>
      </c>
      <c r="AI5212" s="9">
        <f t="shared" ca="1" si="3160"/>
        <v>11</v>
      </c>
      <c r="AJ5212" s="9">
        <f t="shared" ca="1" si="3194"/>
        <v>1</v>
      </c>
      <c r="AK5212" s="9">
        <f t="shared" si="3195"/>
        <v>6</v>
      </c>
      <c r="AL5212" s="9">
        <f t="shared" si="3196"/>
        <v>43</v>
      </c>
      <c r="AM5212" s="9">
        <f t="shared" si="3197"/>
        <v>15</v>
      </c>
      <c r="AN5212" s="2">
        <v>43763.656944444447</v>
      </c>
      <c r="AO5212">
        <v>7018</v>
      </c>
      <c r="AP5212" s="1">
        <v>3500</v>
      </c>
      <c r="AQ5212" t="s">
        <v>4</v>
      </c>
    </row>
    <row r="5213" spans="1:43" x14ac:dyDescent="0.3">
      <c r="A5213" t="str">
        <f t="shared" ca="1" si="3161"/>
        <v>FY2020 Q4 Sep</v>
      </c>
      <c r="B5213">
        <f t="shared" ca="1" si="3162"/>
        <v>2020</v>
      </c>
      <c r="C5213" s="8" t="str">
        <f t="shared" ca="1" si="3163"/>
        <v>Sep</v>
      </c>
      <c r="D5213" s="8" t="str">
        <f t="shared" ca="1" si="3164"/>
        <v>Q4</v>
      </c>
      <c r="E5213">
        <f t="shared" ca="1" si="3165"/>
        <v>12</v>
      </c>
      <c r="F5213">
        <f t="shared" ca="1" si="3166"/>
        <v>4</v>
      </c>
      <c r="G5213">
        <f t="shared" ca="1" si="3167"/>
        <v>202012</v>
      </c>
      <c r="H5213">
        <f t="shared" ca="1" si="3168"/>
        <v>202004</v>
      </c>
      <c r="I5213" t="str">
        <f t="shared" ca="1" si="3169"/>
        <v>FY2020 Q3 Sep</v>
      </c>
      <c r="J5213">
        <f t="shared" ca="1" si="3170"/>
        <v>2020</v>
      </c>
      <c r="K5213" s="8" t="str">
        <f t="shared" ca="1" si="3171"/>
        <v>Sep</v>
      </c>
      <c r="L5213" s="8" t="str">
        <f t="shared" ca="1" si="3172"/>
        <v>Q3</v>
      </c>
      <c r="M5213">
        <f t="shared" ca="1" si="3173"/>
        <v>9</v>
      </c>
      <c r="N5213">
        <f t="shared" ca="1" si="3174"/>
        <v>3</v>
      </c>
      <c r="O5213">
        <f t="shared" ca="1" si="3175"/>
        <v>202009</v>
      </c>
      <c r="P5213">
        <f t="shared" ca="1" si="3176"/>
        <v>202003</v>
      </c>
      <c r="Q5213" t="str">
        <f t="shared" si="3177"/>
        <v>FY2020 Q2 Feb</v>
      </c>
      <c r="R5213">
        <f t="shared" si="3178"/>
        <v>2020</v>
      </c>
      <c r="S5213" s="8" t="str">
        <f t="shared" si="3179"/>
        <v>Feb</v>
      </c>
      <c r="T5213" s="8" t="str">
        <f t="shared" si="3180"/>
        <v>Q2</v>
      </c>
      <c r="U5213">
        <f t="shared" si="3181"/>
        <v>5</v>
      </c>
      <c r="V5213">
        <f t="shared" si="3182"/>
        <v>2</v>
      </c>
      <c r="W5213">
        <f t="shared" si="3183"/>
        <v>202005</v>
      </c>
      <c r="X5213">
        <f t="shared" si="3184"/>
        <v>202002</v>
      </c>
      <c r="Y5213" t="str">
        <f t="shared" si="3185"/>
        <v>FY2020 Q1 Feb</v>
      </c>
      <c r="Z5213">
        <f t="shared" si="3186"/>
        <v>2020</v>
      </c>
      <c r="AA5213" s="8" t="str">
        <f t="shared" si="3187"/>
        <v>Feb</v>
      </c>
      <c r="AB5213" s="8" t="str">
        <f t="shared" si="3188"/>
        <v>Q1</v>
      </c>
      <c r="AC5213">
        <f t="shared" si="3189"/>
        <v>2</v>
      </c>
      <c r="AD5213">
        <f t="shared" si="3190"/>
        <v>1</v>
      </c>
      <c r="AE5213">
        <f t="shared" si="3191"/>
        <v>202002</v>
      </c>
      <c r="AF5213">
        <f t="shared" si="3192"/>
        <v>202001</v>
      </c>
      <c r="AG5213" s="9">
        <f t="shared" ca="1" si="3193"/>
        <v>0</v>
      </c>
      <c r="AH5213">
        <f t="shared" ca="1" si="3159"/>
        <v>2</v>
      </c>
      <c r="AI5213" s="9">
        <f t="shared" ca="1" si="3160"/>
        <v>7</v>
      </c>
      <c r="AJ5213" s="9">
        <f t="shared" ca="1" si="3194"/>
        <v>0</v>
      </c>
      <c r="AK5213" s="9">
        <f t="shared" si="3195"/>
        <v>5</v>
      </c>
      <c r="AL5213" s="9">
        <f t="shared" si="3196"/>
        <v>8</v>
      </c>
      <c r="AM5213" s="9">
        <f t="shared" si="3197"/>
        <v>15</v>
      </c>
      <c r="AN5213" s="2">
        <v>43881.662499999999</v>
      </c>
      <c r="AO5213">
        <v>7185</v>
      </c>
      <c r="AP5213" s="1">
        <v>3500</v>
      </c>
      <c r="AQ5213" t="s">
        <v>4</v>
      </c>
    </row>
    <row r="5214" spans="1:43" x14ac:dyDescent="0.3">
      <c r="A5214" t="str">
        <f t="shared" ca="1" si="3161"/>
        <v>FY2020 Q4 Sep</v>
      </c>
      <c r="B5214">
        <f t="shared" ca="1" si="3162"/>
        <v>2020</v>
      </c>
      <c r="C5214" s="8" t="str">
        <f t="shared" ca="1" si="3163"/>
        <v>Sep</v>
      </c>
      <c r="D5214" s="8" t="str">
        <f t="shared" ca="1" si="3164"/>
        <v>Q4</v>
      </c>
      <c r="E5214">
        <f t="shared" ca="1" si="3165"/>
        <v>12</v>
      </c>
      <c r="F5214">
        <f t="shared" ca="1" si="3166"/>
        <v>4</v>
      </c>
      <c r="G5214">
        <f t="shared" ca="1" si="3167"/>
        <v>202012</v>
      </c>
      <c r="H5214">
        <f t="shared" ca="1" si="3168"/>
        <v>202004</v>
      </c>
      <c r="I5214" t="str">
        <f t="shared" ca="1" si="3169"/>
        <v>FY2020 Q3 Sep</v>
      </c>
      <c r="J5214">
        <f t="shared" ca="1" si="3170"/>
        <v>2020</v>
      </c>
      <c r="K5214" s="8" t="str">
        <f t="shared" ca="1" si="3171"/>
        <v>Sep</v>
      </c>
      <c r="L5214" s="8" t="str">
        <f t="shared" ca="1" si="3172"/>
        <v>Q3</v>
      </c>
      <c r="M5214">
        <f t="shared" ca="1" si="3173"/>
        <v>9</v>
      </c>
      <c r="N5214">
        <f t="shared" ca="1" si="3174"/>
        <v>3</v>
      </c>
      <c r="O5214">
        <f t="shared" ca="1" si="3175"/>
        <v>202009</v>
      </c>
      <c r="P5214">
        <f t="shared" ca="1" si="3176"/>
        <v>202003</v>
      </c>
      <c r="Q5214" t="str">
        <f t="shared" si="3177"/>
        <v>FY2020 Q2 Feb</v>
      </c>
      <c r="R5214">
        <f t="shared" si="3178"/>
        <v>2020</v>
      </c>
      <c r="S5214" s="8" t="str">
        <f t="shared" si="3179"/>
        <v>Feb</v>
      </c>
      <c r="T5214" s="8" t="str">
        <f t="shared" si="3180"/>
        <v>Q2</v>
      </c>
      <c r="U5214">
        <f t="shared" si="3181"/>
        <v>5</v>
      </c>
      <c r="V5214">
        <f t="shared" si="3182"/>
        <v>2</v>
      </c>
      <c r="W5214">
        <f t="shared" si="3183"/>
        <v>202005</v>
      </c>
      <c r="X5214">
        <f t="shared" si="3184"/>
        <v>202002</v>
      </c>
      <c r="Y5214" t="str">
        <f t="shared" si="3185"/>
        <v>FY2020 Q1 Feb</v>
      </c>
      <c r="Z5214">
        <f t="shared" si="3186"/>
        <v>2020</v>
      </c>
      <c r="AA5214" s="8" t="str">
        <f t="shared" si="3187"/>
        <v>Feb</v>
      </c>
      <c r="AB5214" s="8" t="str">
        <f t="shared" si="3188"/>
        <v>Q1</v>
      </c>
      <c r="AC5214">
        <f t="shared" si="3189"/>
        <v>2</v>
      </c>
      <c r="AD5214">
        <f t="shared" si="3190"/>
        <v>1</v>
      </c>
      <c r="AE5214">
        <f t="shared" si="3191"/>
        <v>202002</v>
      </c>
      <c r="AF5214">
        <f t="shared" si="3192"/>
        <v>202001</v>
      </c>
      <c r="AG5214" s="9">
        <f t="shared" ca="1" si="3193"/>
        <v>0</v>
      </c>
      <c r="AH5214">
        <f t="shared" ca="1" si="3159"/>
        <v>2</v>
      </c>
      <c r="AI5214" s="9">
        <f t="shared" ca="1" si="3160"/>
        <v>7</v>
      </c>
      <c r="AJ5214" s="9">
        <f t="shared" ca="1" si="3194"/>
        <v>0</v>
      </c>
      <c r="AK5214" s="9">
        <f t="shared" si="3195"/>
        <v>6</v>
      </c>
      <c r="AL5214" s="9">
        <f t="shared" si="3196"/>
        <v>9</v>
      </c>
      <c r="AM5214" s="9">
        <f t="shared" si="3197"/>
        <v>16</v>
      </c>
      <c r="AN5214" s="2">
        <v>43889.70208333333</v>
      </c>
      <c r="AO5214">
        <v>7185</v>
      </c>
      <c r="AP5214" s="1">
        <v>3500</v>
      </c>
      <c r="AQ5214" t="s">
        <v>4</v>
      </c>
    </row>
    <row r="5215" spans="1:43" x14ac:dyDescent="0.3">
      <c r="A5215" t="str">
        <f t="shared" ca="1" si="3161"/>
        <v>FY2020 Q4 Sep</v>
      </c>
      <c r="B5215">
        <f t="shared" ca="1" si="3162"/>
        <v>2020</v>
      </c>
      <c r="C5215" s="8" t="str">
        <f t="shared" ca="1" si="3163"/>
        <v>Sep</v>
      </c>
      <c r="D5215" s="8" t="str">
        <f t="shared" ca="1" si="3164"/>
        <v>Q4</v>
      </c>
      <c r="E5215">
        <f t="shared" ca="1" si="3165"/>
        <v>12</v>
      </c>
      <c r="F5215">
        <f t="shared" ca="1" si="3166"/>
        <v>4</v>
      </c>
      <c r="G5215">
        <f t="shared" ca="1" si="3167"/>
        <v>202012</v>
      </c>
      <c r="H5215">
        <f t="shared" ca="1" si="3168"/>
        <v>202004</v>
      </c>
      <c r="I5215" t="str">
        <f t="shared" ca="1" si="3169"/>
        <v>FY2020 Q3 Sep</v>
      </c>
      <c r="J5215">
        <f t="shared" ca="1" si="3170"/>
        <v>2020</v>
      </c>
      <c r="K5215" s="8" t="str">
        <f t="shared" ca="1" si="3171"/>
        <v>Sep</v>
      </c>
      <c r="L5215" s="8" t="str">
        <f t="shared" ca="1" si="3172"/>
        <v>Q3</v>
      </c>
      <c r="M5215">
        <f t="shared" ca="1" si="3173"/>
        <v>9</v>
      </c>
      <c r="N5215">
        <f t="shared" ca="1" si="3174"/>
        <v>3</v>
      </c>
      <c r="O5215">
        <f t="shared" ca="1" si="3175"/>
        <v>202009</v>
      </c>
      <c r="P5215">
        <f t="shared" ca="1" si="3176"/>
        <v>202003</v>
      </c>
      <c r="Q5215" t="str">
        <f t="shared" si="3177"/>
        <v>FY2020 Q1 Nov</v>
      </c>
      <c r="R5215">
        <f t="shared" si="3178"/>
        <v>2020</v>
      </c>
      <c r="S5215" s="8" t="str">
        <f t="shared" si="3179"/>
        <v>Nov</v>
      </c>
      <c r="T5215" s="8" t="str">
        <f t="shared" si="3180"/>
        <v>Q1</v>
      </c>
      <c r="U5215">
        <f t="shared" si="3181"/>
        <v>2</v>
      </c>
      <c r="V5215">
        <f t="shared" si="3182"/>
        <v>1</v>
      </c>
      <c r="W5215">
        <f t="shared" si="3183"/>
        <v>202002</v>
      </c>
      <c r="X5215">
        <f t="shared" si="3184"/>
        <v>202001</v>
      </c>
      <c r="Y5215" t="str">
        <f t="shared" si="3185"/>
        <v>FY2019 Q4 Nov</v>
      </c>
      <c r="Z5215">
        <f t="shared" si="3186"/>
        <v>2019</v>
      </c>
      <c r="AA5215" s="8" t="str">
        <f t="shared" si="3187"/>
        <v>Nov</v>
      </c>
      <c r="AB5215" s="8" t="str">
        <f t="shared" si="3188"/>
        <v>Q4</v>
      </c>
      <c r="AC5215">
        <f t="shared" si="3189"/>
        <v>11</v>
      </c>
      <c r="AD5215">
        <f t="shared" si="3190"/>
        <v>4</v>
      </c>
      <c r="AE5215">
        <f t="shared" si="3191"/>
        <v>201911</v>
      </c>
      <c r="AF5215">
        <f t="shared" si="3192"/>
        <v>201904</v>
      </c>
      <c r="AG5215" s="9">
        <f t="shared" ca="1" si="3193"/>
        <v>0</v>
      </c>
      <c r="AH5215">
        <f t="shared" ca="1" si="3159"/>
        <v>3</v>
      </c>
      <c r="AI5215" s="9">
        <f t="shared" ca="1" si="3160"/>
        <v>10</v>
      </c>
      <c r="AJ5215" s="9">
        <f t="shared" ca="1" si="3194"/>
        <v>1</v>
      </c>
      <c r="AK5215" s="9">
        <f t="shared" si="3195"/>
        <v>3</v>
      </c>
      <c r="AL5215" s="9">
        <f t="shared" si="3196"/>
        <v>45</v>
      </c>
      <c r="AM5215" s="9">
        <f t="shared" si="3197"/>
        <v>10</v>
      </c>
      <c r="AN5215" s="2">
        <v>43774.451388888891</v>
      </c>
      <c r="AO5215">
        <v>7268</v>
      </c>
      <c r="AP5215" s="1">
        <v>3500</v>
      </c>
      <c r="AQ5215" t="s">
        <v>4</v>
      </c>
    </row>
    <row r="5216" spans="1:43" x14ac:dyDescent="0.3">
      <c r="A5216" t="str">
        <f t="shared" ca="1" si="3161"/>
        <v>FY2020 Q4 Sep</v>
      </c>
      <c r="B5216">
        <f t="shared" ca="1" si="3162"/>
        <v>2020</v>
      </c>
      <c r="C5216" s="8" t="str">
        <f t="shared" ca="1" si="3163"/>
        <v>Sep</v>
      </c>
      <c r="D5216" s="8" t="str">
        <f t="shared" ca="1" si="3164"/>
        <v>Q4</v>
      </c>
      <c r="E5216">
        <f t="shared" ca="1" si="3165"/>
        <v>12</v>
      </c>
      <c r="F5216">
        <f t="shared" ca="1" si="3166"/>
        <v>4</v>
      </c>
      <c r="G5216">
        <f t="shared" ca="1" si="3167"/>
        <v>202012</v>
      </c>
      <c r="H5216">
        <f t="shared" ca="1" si="3168"/>
        <v>202004</v>
      </c>
      <c r="I5216" t="str">
        <f t="shared" ca="1" si="3169"/>
        <v>FY2020 Q3 Sep</v>
      </c>
      <c r="J5216">
        <f t="shared" ca="1" si="3170"/>
        <v>2020</v>
      </c>
      <c r="K5216" s="8" t="str">
        <f t="shared" ca="1" si="3171"/>
        <v>Sep</v>
      </c>
      <c r="L5216" s="8" t="str">
        <f t="shared" ca="1" si="3172"/>
        <v>Q3</v>
      </c>
      <c r="M5216">
        <f t="shared" ca="1" si="3173"/>
        <v>9</v>
      </c>
      <c r="N5216">
        <f t="shared" ca="1" si="3174"/>
        <v>3</v>
      </c>
      <c r="O5216">
        <f t="shared" ca="1" si="3175"/>
        <v>202009</v>
      </c>
      <c r="P5216">
        <f t="shared" ca="1" si="3176"/>
        <v>202003</v>
      </c>
      <c r="Q5216" t="str">
        <f t="shared" si="3177"/>
        <v>FY2020 Q2 Mar</v>
      </c>
      <c r="R5216">
        <f t="shared" si="3178"/>
        <v>2020</v>
      </c>
      <c r="S5216" s="8" t="str">
        <f t="shared" si="3179"/>
        <v>Mar</v>
      </c>
      <c r="T5216" s="8" t="str">
        <f t="shared" si="3180"/>
        <v>Q2</v>
      </c>
      <c r="U5216">
        <f t="shared" si="3181"/>
        <v>6</v>
      </c>
      <c r="V5216">
        <f t="shared" si="3182"/>
        <v>2</v>
      </c>
      <c r="W5216">
        <f t="shared" si="3183"/>
        <v>202006</v>
      </c>
      <c r="X5216">
        <f t="shared" si="3184"/>
        <v>202002</v>
      </c>
      <c r="Y5216" t="str">
        <f t="shared" si="3185"/>
        <v>FY2020 Q1 Mar</v>
      </c>
      <c r="Z5216">
        <f t="shared" si="3186"/>
        <v>2020</v>
      </c>
      <c r="AA5216" s="8" t="str">
        <f t="shared" si="3187"/>
        <v>Mar</v>
      </c>
      <c r="AB5216" s="8" t="str">
        <f t="shared" si="3188"/>
        <v>Q1</v>
      </c>
      <c r="AC5216">
        <f t="shared" si="3189"/>
        <v>3</v>
      </c>
      <c r="AD5216">
        <f t="shared" si="3190"/>
        <v>1</v>
      </c>
      <c r="AE5216">
        <f t="shared" si="3191"/>
        <v>202003</v>
      </c>
      <c r="AF5216">
        <f t="shared" si="3192"/>
        <v>202001</v>
      </c>
      <c r="AG5216" s="9">
        <f t="shared" ca="1" si="3193"/>
        <v>0</v>
      </c>
      <c r="AH5216">
        <f t="shared" ca="1" si="3159"/>
        <v>2</v>
      </c>
      <c r="AI5216" s="9">
        <f t="shared" ca="1" si="3160"/>
        <v>6</v>
      </c>
      <c r="AJ5216" s="9">
        <f t="shared" ca="1" si="3194"/>
        <v>0</v>
      </c>
      <c r="AK5216" s="9">
        <f t="shared" si="3195"/>
        <v>4</v>
      </c>
      <c r="AL5216" s="9">
        <f t="shared" si="3196"/>
        <v>10</v>
      </c>
      <c r="AM5216" s="9">
        <f t="shared" si="3197"/>
        <v>16</v>
      </c>
      <c r="AN5216" s="2">
        <v>43894.701388888891</v>
      </c>
      <c r="AO5216">
        <v>7478</v>
      </c>
      <c r="AP5216" s="1">
        <v>3500</v>
      </c>
      <c r="AQ5216" t="s">
        <v>4</v>
      </c>
    </row>
    <row r="5217" spans="1:43" x14ac:dyDescent="0.3">
      <c r="A5217" t="str">
        <f t="shared" ca="1" si="3161"/>
        <v>FY2020 Q4 Sep</v>
      </c>
      <c r="B5217">
        <f t="shared" ca="1" si="3162"/>
        <v>2020</v>
      </c>
      <c r="C5217" s="8" t="str">
        <f t="shared" ca="1" si="3163"/>
        <v>Sep</v>
      </c>
      <c r="D5217" s="8" t="str">
        <f t="shared" ca="1" si="3164"/>
        <v>Q4</v>
      </c>
      <c r="E5217">
        <f t="shared" ca="1" si="3165"/>
        <v>12</v>
      </c>
      <c r="F5217">
        <f t="shared" ca="1" si="3166"/>
        <v>4</v>
      </c>
      <c r="G5217">
        <f t="shared" ca="1" si="3167"/>
        <v>202012</v>
      </c>
      <c r="H5217">
        <f t="shared" ca="1" si="3168"/>
        <v>202004</v>
      </c>
      <c r="I5217" t="str">
        <f t="shared" ca="1" si="3169"/>
        <v>FY2020 Q3 Sep</v>
      </c>
      <c r="J5217">
        <f t="shared" ca="1" si="3170"/>
        <v>2020</v>
      </c>
      <c r="K5217" s="8" t="str">
        <f t="shared" ca="1" si="3171"/>
        <v>Sep</v>
      </c>
      <c r="L5217" s="8" t="str">
        <f t="shared" ca="1" si="3172"/>
        <v>Q3</v>
      </c>
      <c r="M5217">
        <f t="shared" ca="1" si="3173"/>
        <v>9</v>
      </c>
      <c r="N5217">
        <f t="shared" ca="1" si="3174"/>
        <v>3</v>
      </c>
      <c r="O5217">
        <f t="shared" ca="1" si="3175"/>
        <v>202009</v>
      </c>
      <c r="P5217">
        <f t="shared" ca="1" si="3176"/>
        <v>202003</v>
      </c>
      <c r="Q5217" t="str">
        <f t="shared" si="3177"/>
        <v>FY2020 Q2 Feb</v>
      </c>
      <c r="R5217">
        <f t="shared" si="3178"/>
        <v>2020</v>
      </c>
      <c r="S5217" s="8" t="str">
        <f t="shared" si="3179"/>
        <v>Feb</v>
      </c>
      <c r="T5217" s="8" t="str">
        <f t="shared" si="3180"/>
        <v>Q2</v>
      </c>
      <c r="U5217">
        <f t="shared" si="3181"/>
        <v>5</v>
      </c>
      <c r="V5217">
        <f t="shared" si="3182"/>
        <v>2</v>
      </c>
      <c r="W5217">
        <f t="shared" si="3183"/>
        <v>202005</v>
      </c>
      <c r="X5217">
        <f t="shared" si="3184"/>
        <v>202002</v>
      </c>
      <c r="Y5217" t="str">
        <f t="shared" si="3185"/>
        <v>FY2020 Q1 Feb</v>
      </c>
      <c r="Z5217">
        <f t="shared" si="3186"/>
        <v>2020</v>
      </c>
      <c r="AA5217" s="8" t="str">
        <f t="shared" si="3187"/>
        <v>Feb</v>
      </c>
      <c r="AB5217" s="8" t="str">
        <f t="shared" si="3188"/>
        <v>Q1</v>
      </c>
      <c r="AC5217">
        <f t="shared" si="3189"/>
        <v>2</v>
      </c>
      <c r="AD5217">
        <f t="shared" si="3190"/>
        <v>1</v>
      </c>
      <c r="AE5217">
        <f t="shared" si="3191"/>
        <v>202002</v>
      </c>
      <c r="AF5217">
        <f t="shared" si="3192"/>
        <v>202001</v>
      </c>
      <c r="AG5217" s="9">
        <f t="shared" ca="1" si="3193"/>
        <v>0</v>
      </c>
      <c r="AH5217">
        <f t="shared" ca="1" si="3159"/>
        <v>2</v>
      </c>
      <c r="AI5217" s="9">
        <f t="shared" ca="1" si="3160"/>
        <v>7</v>
      </c>
      <c r="AJ5217" s="9">
        <f t="shared" ca="1" si="3194"/>
        <v>0</v>
      </c>
      <c r="AK5217" s="9">
        <f t="shared" si="3195"/>
        <v>5</v>
      </c>
      <c r="AL5217" s="9">
        <f t="shared" si="3196"/>
        <v>9</v>
      </c>
      <c r="AM5217" s="9">
        <f t="shared" si="3197"/>
        <v>11</v>
      </c>
      <c r="AN5217" s="2">
        <v>43888.461111111108</v>
      </c>
      <c r="AO5217">
        <v>7645</v>
      </c>
      <c r="AP5217" s="1">
        <v>3500</v>
      </c>
      <c r="AQ5217" t="s">
        <v>4</v>
      </c>
    </row>
    <row r="5218" spans="1:43" x14ac:dyDescent="0.3">
      <c r="A5218" t="str">
        <f t="shared" ca="1" si="3161"/>
        <v>FY2020 Q4 Sep</v>
      </c>
      <c r="B5218">
        <f t="shared" ca="1" si="3162"/>
        <v>2020</v>
      </c>
      <c r="C5218" s="8" t="str">
        <f t="shared" ca="1" si="3163"/>
        <v>Sep</v>
      </c>
      <c r="D5218" s="8" t="str">
        <f t="shared" ca="1" si="3164"/>
        <v>Q4</v>
      </c>
      <c r="E5218">
        <f t="shared" ca="1" si="3165"/>
        <v>12</v>
      </c>
      <c r="F5218">
        <f t="shared" ca="1" si="3166"/>
        <v>4</v>
      </c>
      <c r="G5218">
        <f t="shared" ca="1" si="3167"/>
        <v>202012</v>
      </c>
      <c r="H5218">
        <f t="shared" ca="1" si="3168"/>
        <v>202004</v>
      </c>
      <c r="I5218" t="str">
        <f t="shared" ca="1" si="3169"/>
        <v>FY2020 Q3 Sep</v>
      </c>
      <c r="J5218">
        <f t="shared" ca="1" si="3170"/>
        <v>2020</v>
      </c>
      <c r="K5218" s="8" t="str">
        <f t="shared" ca="1" si="3171"/>
        <v>Sep</v>
      </c>
      <c r="L5218" s="8" t="str">
        <f t="shared" ca="1" si="3172"/>
        <v>Q3</v>
      </c>
      <c r="M5218">
        <f t="shared" ca="1" si="3173"/>
        <v>9</v>
      </c>
      <c r="N5218">
        <f t="shared" ca="1" si="3174"/>
        <v>3</v>
      </c>
      <c r="O5218">
        <f t="shared" ca="1" si="3175"/>
        <v>202009</v>
      </c>
      <c r="P5218">
        <f t="shared" ca="1" si="3176"/>
        <v>202003</v>
      </c>
      <c r="Q5218" t="str">
        <f t="shared" si="3177"/>
        <v>FY2020 Q2 Feb</v>
      </c>
      <c r="R5218">
        <f t="shared" si="3178"/>
        <v>2020</v>
      </c>
      <c r="S5218" s="8" t="str">
        <f t="shared" si="3179"/>
        <v>Feb</v>
      </c>
      <c r="T5218" s="8" t="str">
        <f t="shared" si="3180"/>
        <v>Q2</v>
      </c>
      <c r="U5218">
        <f t="shared" si="3181"/>
        <v>5</v>
      </c>
      <c r="V5218">
        <f t="shared" si="3182"/>
        <v>2</v>
      </c>
      <c r="W5218">
        <f t="shared" si="3183"/>
        <v>202005</v>
      </c>
      <c r="X5218">
        <f t="shared" si="3184"/>
        <v>202002</v>
      </c>
      <c r="Y5218" t="str">
        <f t="shared" si="3185"/>
        <v>FY2020 Q1 Feb</v>
      </c>
      <c r="Z5218">
        <f t="shared" si="3186"/>
        <v>2020</v>
      </c>
      <c r="AA5218" s="8" t="str">
        <f t="shared" si="3187"/>
        <v>Feb</v>
      </c>
      <c r="AB5218" s="8" t="str">
        <f t="shared" si="3188"/>
        <v>Q1</v>
      </c>
      <c r="AC5218">
        <f t="shared" si="3189"/>
        <v>2</v>
      </c>
      <c r="AD5218">
        <f t="shared" si="3190"/>
        <v>1</v>
      </c>
      <c r="AE5218">
        <f t="shared" si="3191"/>
        <v>202002</v>
      </c>
      <c r="AF5218">
        <f t="shared" si="3192"/>
        <v>202001</v>
      </c>
      <c r="AG5218" s="9">
        <f t="shared" ca="1" si="3193"/>
        <v>0</v>
      </c>
      <c r="AH5218">
        <f t="shared" ca="1" si="3159"/>
        <v>2</v>
      </c>
      <c r="AI5218" s="9">
        <f t="shared" ca="1" si="3160"/>
        <v>7</v>
      </c>
      <c r="AJ5218" s="9">
        <f t="shared" ca="1" si="3194"/>
        <v>0</v>
      </c>
      <c r="AK5218" s="9">
        <f t="shared" si="3195"/>
        <v>4</v>
      </c>
      <c r="AL5218" s="9">
        <f t="shared" si="3196"/>
        <v>7</v>
      </c>
      <c r="AM5218" s="9">
        <f t="shared" si="3197"/>
        <v>11</v>
      </c>
      <c r="AN5218" s="2">
        <v>43873.474999999999</v>
      </c>
      <c r="AO5218">
        <v>7708</v>
      </c>
      <c r="AP5218" s="1">
        <v>3500</v>
      </c>
      <c r="AQ5218" t="s">
        <v>4</v>
      </c>
    </row>
    <row r="5219" spans="1:43" x14ac:dyDescent="0.3">
      <c r="A5219" t="str">
        <f t="shared" ca="1" si="3161"/>
        <v>FY2020 Q4 Sep</v>
      </c>
      <c r="B5219">
        <f t="shared" ca="1" si="3162"/>
        <v>2020</v>
      </c>
      <c r="C5219" s="8" t="str">
        <f t="shared" ca="1" si="3163"/>
        <v>Sep</v>
      </c>
      <c r="D5219" s="8" t="str">
        <f t="shared" ca="1" si="3164"/>
        <v>Q4</v>
      </c>
      <c r="E5219">
        <f t="shared" ca="1" si="3165"/>
        <v>12</v>
      </c>
      <c r="F5219">
        <f t="shared" ca="1" si="3166"/>
        <v>4</v>
      </c>
      <c r="G5219">
        <f t="shared" ca="1" si="3167"/>
        <v>202012</v>
      </c>
      <c r="H5219">
        <f t="shared" ca="1" si="3168"/>
        <v>202004</v>
      </c>
      <c r="I5219" t="str">
        <f t="shared" ca="1" si="3169"/>
        <v>FY2020 Q3 Sep</v>
      </c>
      <c r="J5219">
        <f t="shared" ca="1" si="3170"/>
        <v>2020</v>
      </c>
      <c r="K5219" s="8" t="str">
        <f t="shared" ca="1" si="3171"/>
        <v>Sep</v>
      </c>
      <c r="L5219" s="8" t="str">
        <f t="shared" ca="1" si="3172"/>
        <v>Q3</v>
      </c>
      <c r="M5219">
        <f t="shared" ca="1" si="3173"/>
        <v>9</v>
      </c>
      <c r="N5219">
        <f t="shared" ca="1" si="3174"/>
        <v>3</v>
      </c>
      <c r="O5219">
        <f t="shared" ca="1" si="3175"/>
        <v>202009</v>
      </c>
      <c r="P5219">
        <f t="shared" ca="1" si="3176"/>
        <v>202003</v>
      </c>
      <c r="Q5219" t="str">
        <f t="shared" si="3177"/>
        <v>FY2020 Q2 Feb</v>
      </c>
      <c r="R5219">
        <f t="shared" si="3178"/>
        <v>2020</v>
      </c>
      <c r="S5219" s="8" t="str">
        <f t="shared" si="3179"/>
        <v>Feb</v>
      </c>
      <c r="T5219" s="8" t="str">
        <f t="shared" si="3180"/>
        <v>Q2</v>
      </c>
      <c r="U5219">
        <f t="shared" si="3181"/>
        <v>5</v>
      </c>
      <c r="V5219">
        <f t="shared" si="3182"/>
        <v>2</v>
      </c>
      <c r="W5219">
        <f t="shared" si="3183"/>
        <v>202005</v>
      </c>
      <c r="X5219">
        <f t="shared" si="3184"/>
        <v>202002</v>
      </c>
      <c r="Y5219" t="str">
        <f t="shared" si="3185"/>
        <v>FY2020 Q1 Feb</v>
      </c>
      <c r="Z5219">
        <f t="shared" si="3186"/>
        <v>2020</v>
      </c>
      <c r="AA5219" s="8" t="str">
        <f t="shared" si="3187"/>
        <v>Feb</v>
      </c>
      <c r="AB5219" s="8" t="str">
        <f t="shared" si="3188"/>
        <v>Q1</v>
      </c>
      <c r="AC5219">
        <f t="shared" si="3189"/>
        <v>2</v>
      </c>
      <c r="AD5219">
        <f t="shared" si="3190"/>
        <v>1</v>
      </c>
      <c r="AE5219">
        <f t="shared" si="3191"/>
        <v>202002</v>
      </c>
      <c r="AF5219">
        <f t="shared" si="3192"/>
        <v>202001</v>
      </c>
      <c r="AG5219" s="9">
        <f t="shared" ca="1" si="3193"/>
        <v>0</v>
      </c>
      <c r="AH5219">
        <f t="shared" ca="1" si="3159"/>
        <v>2</v>
      </c>
      <c r="AI5219" s="9">
        <f t="shared" ca="1" si="3160"/>
        <v>7</v>
      </c>
      <c r="AJ5219" s="9">
        <f t="shared" ca="1" si="3194"/>
        <v>0</v>
      </c>
      <c r="AK5219" s="9">
        <f t="shared" si="3195"/>
        <v>2</v>
      </c>
      <c r="AL5219" s="9">
        <f t="shared" si="3196"/>
        <v>9</v>
      </c>
      <c r="AM5219" s="9">
        <f t="shared" si="3197"/>
        <v>12</v>
      </c>
      <c r="AN5219" s="2">
        <v>43885.513194444444</v>
      </c>
      <c r="AO5219">
        <v>7926</v>
      </c>
      <c r="AP5219" s="1">
        <v>3500</v>
      </c>
      <c r="AQ5219" t="s">
        <v>4</v>
      </c>
    </row>
    <row r="5220" spans="1:43" x14ac:dyDescent="0.3">
      <c r="A5220" t="str">
        <f t="shared" ca="1" si="3161"/>
        <v>FY2020 Q4 Sep</v>
      </c>
      <c r="B5220">
        <f t="shared" ca="1" si="3162"/>
        <v>2020</v>
      </c>
      <c r="C5220" s="8" t="str">
        <f t="shared" ca="1" si="3163"/>
        <v>Sep</v>
      </c>
      <c r="D5220" s="8" t="str">
        <f t="shared" ca="1" si="3164"/>
        <v>Q4</v>
      </c>
      <c r="E5220">
        <f t="shared" ca="1" si="3165"/>
        <v>12</v>
      </c>
      <c r="F5220">
        <f t="shared" ca="1" si="3166"/>
        <v>4</v>
      </c>
      <c r="G5220">
        <f t="shared" ca="1" si="3167"/>
        <v>202012</v>
      </c>
      <c r="H5220">
        <f t="shared" ca="1" si="3168"/>
        <v>202004</v>
      </c>
      <c r="I5220" t="str">
        <f t="shared" ca="1" si="3169"/>
        <v>FY2020 Q3 Sep</v>
      </c>
      <c r="J5220">
        <f t="shared" ca="1" si="3170"/>
        <v>2020</v>
      </c>
      <c r="K5220" s="8" t="str">
        <f t="shared" ca="1" si="3171"/>
        <v>Sep</v>
      </c>
      <c r="L5220" s="8" t="str">
        <f t="shared" ca="1" si="3172"/>
        <v>Q3</v>
      </c>
      <c r="M5220">
        <f t="shared" ca="1" si="3173"/>
        <v>9</v>
      </c>
      <c r="N5220">
        <f t="shared" ca="1" si="3174"/>
        <v>3</v>
      </c>
      <c r="O5220">
        <f t="shared" ca="1" si="3175"/>
        <v>202009</v>
      </c>
      <c r="P5220">
        <f t="shared" ca="1" si="3176"/>
        <v>202003</v>
      </c>
      <c r="Q5220" t="str">
        <f t="shared" si="3177"/>
        <v>FY2020 Q2 Mar</v>
      </c>
      <c r="R5220">
        <f t="shared" si="3178"/>
        <v>2020</v>
      </c>
      <c r="S5220" s="8" t="str">
        <f t="shared" si="3179"/>
        <v>Mar</v>
      </c>
      <c r="T5220" s="8" t="str">
        <f t="shared" si="3180"/>
        <v>Q2</v>
      </c>
      <c r="U5220">
        <f t="shared" si="3181"/>
        <v>6</v>
      </c>
      <c r="V5220">
        <f t="shared" si="3182"/>
        <v>2</v>
      </c>
      <c r="W5220">
        <f t="shared" si="3183"/>
        <v>202006</v>
      </c>
      <c r="X5220">
        <f t="shared" si="3184"/>
        <v>202002</v>
      </c>
      <c r="Y5220" t="str">
        <f t="shared" si="3185"/>
        <v>FY2020 Q1 Mar</v>
      </c>
      <c r="Z5220">
        <f t="shared" si="3186"/>
        <v>2020</v>
      </c>
      <c r="AA5220" s="8" t="str">
        <f t="shared" si="3187"/>
        <v>Mar</v>
      </c>
      <c r="AB5220" s="8" t="str">
        <f t="shared" si="3188"/>
        <v>Q1</v>
      </c>
      <c r="AC5220">
        <f t="shared" si="3189"/>
        <v>3</v>
      </c>
      <c r="AD5220">
        <f t="shared" si="3190"/>
        <v>1</v>
      </c>
      <c r="AE5220">
        <f t="shared" si="3191"/>
        <v>202003</v>
      </c>
      <c r="AF5220">
        <f t="shared" si="3192"/>
        <v>202001</v>
      </c>
      <c r="AG5220" s="9">
        <f t="shared" ca="1" si="3193"/>
        <v>0</v>
      </c>
      <c r="AH5220">
        <f t="shared" ca="1" si="3159"/>
        <v>2</v>
      </c>
      <c r="AI5220" s="9">
        <f t="shared" ca="1" si="3160"/>
        <v>6</v>
      </c>
      <c r="AJ5220" s="9">
        <f t="shared" ca="1" si="3194"/>
        <v>0</v>
      </c>
      <c r="AK5220" s="9">
        <f t="shared" si="3195"/>
        <v>5</v>
      </c>
      <c r="AL5220" s="9">
        <f t="shared" si="3196"/>
        <v>11</v>
      </c>
      <c r="AM5220" s="9">
        <f t="shared" si="3197"/>
        <v>18</v>
      </c>
      <c r="AN5220" s="2">
        <v>43902.777083333334</v>
      </c>
      <c r="AO5220">
        <v>7926</v>
      </c>
      <c r="AP5220" s="1">
        <v>3500</v>
      </c>
      <c r="AQ5220" t="s">
        <v>4</v>
      </c>
    </row>
    <row r="5221" spans="1:43" x14ac:dyDescent="0.3">
      <c r="A5221" t="str">
        <f t="shared" ca="1" si="3161"/>
        <v>FY2020 Q4 Sep</v>
      </c>
      <c r="B5221">
        <f t="shared" ca="1" si="3162"/>
        <v>2020</v>
      </c>
      <c r="C5221" s="8" t="str">
        <f t="shared" ca="1" si="3163"/>
        <v>Sep</v>
      </c>
      <c r="D5221" s="8" t="str">
        <f t="shared" ca="1" si="3164"/>
        <v>Q4</v>
      </c>
      <c r="E5221">
        <f t="shared" ca="1" si="3165"/>
        <v>12</v>
      </c>
      <c r="F5221">
        <f t="shared" ca="1" si="3166"/>
        <v>4</v>
      </c>
      <c r="G5221">
        <f t="shared" ca="1" si="3167"/>
        <v>202012</v>
      </c>
      <c r="H5221">
        <f t="shared" ca="1" si="3168"/>
        <v>202004</v>
      </c>
      <c r="I5221" t="str">
        <f t="shared" ca="1" si="3169"/>
        <v>FY2020 Q3 Sep</v>
      </c>
      <c r="J5221">
        <f t="shared" ca="1" si="3170"/>
        <v>2020</v>
      </c>
      <c r="K5221" s="8" t="str">
        <f t="shared" ca="1" si="3171"/>
        <v>Sep</v>
      </c>
      <c r="L5221" s="8" t="str">
        <f t="shared" ca="1" si="3172"/>
        <v>Q3</v>
      </c>
      <c r="M5221">
        <f t="shared" ca="1" si="3173"/>
        <v>9</v>
      </c>
      <c r="N5221">
        <f t="shared" ca="1" si="3174"/>
        <v>3</v>
      </c>
      <c r="O5221">
        <f t="shared" ca="1" si="3175"/>
        <v>202009</v>
      </c>
      <c r="P5221">
        <f t="shared" ca="1" si="3176"/>
        <v>202003</v>
      </c>
      <c r="Q5221" t="str">
        <f t="shared" si="3177"/>
        <v>FY2020 Q1 Nov</v>
      </c>
      <c r="R5221">
        <f t="shared" si="3178"/>
        <v>2020</v>
      </c>
      <c r="S5221" s="8" t="str">
        <f t="shared" si="3179"/>
        <v>Nov</v>
      </c>
      <c r="T5221" s="8" t="str">
        <f t="shared" si="3180"/>
        <v>Q1</v>
      </c>
      <c r="U5221">
        <f t="shared" si="3181"/>
        <v>2</v>
      </c>
      <c r="V5221">
        <f t="shared" si="3182"/>
        <v>1</v>
      </c>
      <c r="W5221">
        <f t="shared" si="3183"/>
        <v>202002</v>
      </c>
      <c r="X5221">
        <f t="shared" si="3184"/>
        <v>202001</v>
      </c>
      <c r="Y5221" t="str">
        <f t="shared" si="3185"/>
        <v>FY2019 Q4 Nov</v>
      </c>
      <c r="Z5221">
        <f t="shared" si="3186"/>
        <v>2019</v>
      </c>
      <c r="AA5221" s="8" t="str">
        <f t="shared" si="3187"/>
        <v>Nov</v>
      </c>
      <c r="AB5221" s="8" t="str">
        <f t="shared" si="3188"/>
        <v>Q4</v>
      </c>
      <c r="AC5221">
        <f t="shared" si="3189"/>
        <v>11</v>
      </c>
      <c r="AD5221">
        <f t="shared" si="3190"/>
        <v>4</v>
      </c>
      <c r="AE5221">
        <f t="shared" si="3191"/>
        <v>201911</v>
      </c>
      <c r="AF5221">
        <f t="shared" si="3192"/>
        <v>201904</v>
      </c>
      <c r="AG5221" s="9">
        <f t="shared" ca="1" si="3193"/>
        <v>0</v>
      </c>
      <c r="AH5221">
        <f t="shared" ca="1" si="3159"/>
        <v>3</v>
      </c>
      <c r="AI5221" s="9">
        <f t="shared" ca="1" si="3160"/>
        <v>10</v>
      </c>
      <c r="AJ5221" s="9">
        <f t="shared" ca="1" si="3194"/>
        <v>1</v>
      </c>
      <c r="AK5221" s="9">
        <f t="shared" si="3195"/>
        <v>3</v>
      </c>
      <c r="AL5221" s="9">
        <f t="shared" si="3196"/>
        <v>48</v>
      </c>
      <c r="AM5221" s="9">
        <f t="shared" si="3197"/>
        <v>7</v>
      </c>
      <c r="AN5221" s="2">
        <v>43795.320138888892</v>
      </c>
      <c r="AO5221">
        <v>7977</v>
      </c>
      <c r="AP5221" s="1">
        <v>3500</v>
      </c>
      <c r="AQ5221" t="s">
        <v>4</v>
      </c>
    </row>
    <row r="5222" spans="1:43" x14ac:dyDescent="0.3">
      <c r="A5222" t="str">
        <f t="shared" ca="1" si="3161"/>
        <v>FY2020 Q4 Sep</v>
      </c>
      <c r="B5222">
        <f t="shared" ca="1" si="3162"/>
        <v>2020</v>
      </c>
      <c r="C5222" s="8" t="str">
        <f t="shared" ca="1" si="3163"/>
        <v>Sep</v>
      </c>
      <c r="D5222" s="8" t="str">
        <f t="shared" ca="1" si="3164"/>
        <v>Q4</v>
      </c>
      <c r="E5222">
        <f t="shared" ca="1" si="3165"/>
        <v>12</v>
      </c>
      <c r="F5222">
        <f t="shared" ca="1" si="3166"/>
        <v>4</v>
      </c>
      <c r="G5222">
        <f t="shared" ca="1" si="3167"/>
        <v>202012</v>
      </c>
      <c r="H5222">
        <f t="shared" ca="1" si="3168"/>
        <v>202004</v>
      </c>
      <c r="I5222" t="str">
        <f t="shared" ca="1" si="3169"/>
        <v>FY2020 Q3 Sep</v>
      </c>
      <c r="J5222">
        <f t="shared" ca="1" si="3170"/>
        <v>2020</v>
      </c>
      <c r="K5222" s="8" t="str">
        <f t="shared" ca="1" si="3171"/>
        <v>Sep</v>
      </c>
      <c r="L5222" s="8" t="str">
        <f t="shared" ca="1" si="3172"/>
        <v>Q3</v>
      </c>
      <c r="M5222">
        <f t="shared" ca="1" si="3173"/>
        <v>9</v>
      </c>
      <c r="N5222">
        <f t="shared" ca="1" si="3174"/>
        <v>3</v>
      </c>
      <c r="O5222">
        <f t="shared" ca="1" si="3175"/>
        <v>202009</v>
      </c>
      <c r="P5222">
        <f t="shared" ca="1" si="3176"/>
        <v>202003</v>
      </c>
      <c r="Q5222" t="str">
        <f t="shared" si="3177"/>
        <v>FY2020 Q2 Jan</v>
      </c>
      <c r="R5222">
        <f t="shared" si="3178"/>
        <v>2020</v>
      </c>
      <c r="S5222" s="8" t="str">
        <f t="shared" si="3179"/>
        <v>Jan</v>
      </c>
      <c r="T5222" s="8" t="str">
        <f t="shared" si="3180"/>
        <v>Q2</v>
      </c>
      <c r="U5222">
        <f t="shared" si="3181"/>
        <v>4</v>
      </c>
      <c r="V5222">
        <f t="shared" si="3182"/>
        <v>2</v>
      </c>
      <c r="W5222">
        <f t="shared" si="3183"/>
        <v>202004</v>
      </c>
      <c r="X5222">
        <f t="shared" si="3184"/>
        <v>202002</v>
      </c>
      <c r="Y5222" t="str">
        <f t="shared" si="3185"/>
        <v>FY2020 Q1 Jan</v>
      </c>
      <c r="Z5222">
        <f t="shared" si="3186"/>
        <v>2020</v>
      </c>
      <c r="AA5222" s="8" t="str">
        <f t="shared" si="3187"/>
        <v>Jan</v>
      </c>
      <c r="AB5222" s="8" t="str">
        <f t="shared" si="3188"/>
        <v>Q1</v>
      </c>
      <c r="AC5222">
        <f t="shared" si="3189"/>
        <v>1</v>
      </c>
      <c r="AD5222">
        <f t="shared" si="3190"/>
        <v>1</v>
      </c>
      <c r="AE5222">
        <f t="shared" si="3191"/>
        <v>202001</v>
      </c>
      <c r="AF5222">
        <f t="shared" si="3192"/>
        <v>202001</v>
      </c>
      <c r="AG5222" s="9">
        <f t="shared" ca="1" si="3193"/>
        <v>0</v>
      </c>
      <c r="AH5222">
        <f t="shared" ca="1" si="3159"/>
        <v>3</v>
      </c>
      <c r="AI5222" s="9">
        <f t="shared" ca="1" si="3160"/>
        <v>8</v>
      </c>
      <c r="AJ5222" s="9">
        <f t="shared" ca="1" si="3194"/>
        <v>0</v>
      </c>
      <c r="AK5222" s="9">
        <f t="shared" si="3195"/>
        <v>6</v>
      </c>
      <c r="AL5222" s="9">
        <f t="shared" si="3196"/>
        <v>4</v>
      </c>
      <c r="AM5222" s="9">
        <f t="shared" si="3197"/>
        <v>10</v>
      </c>
      <c r="AN5222" s="2">
        <v>43854.45</v>
      </c>
      <c r="AO5222">
        <v>8144</v>
      </c>
      <c r="AP5222" s="1">
        <v>3500</v>
      </c>
      <c r="AQ5222" t="s">
        <v>4</v>
      </c>
    </row>
    <row r="5223" spans="1:43" x14ac:dyDescent="0.3">
      <c r="A5223" t="str">
        <f t="shared" ca="1" si="3161"/>
        <v>FY2020 Q4 Sep</v>
      </c>
      <c r="B5223">
        <f t="shared" ca="1" si="3162"/>
        <v>2020</v>
      </c>
      <c r="C5223" s="8" t="str">
        <f t="shared" ca="1" si="3163"/>
        <v>Sep</v>
      </c>
      <c r="D5223" s="8" t="str">
        <f t="shared" ca="1" si="3164"/>
        <v>Q4</v>
      </c>
      <c r="E5223">
        <f t="shared" ca="1" si="3165"/>
        <v>12</v>
      </c>
      <c r="F5223">
        <f t="shared" ca="1" si="3166"/>
        <v>4</v>
      </c>
      <c r="G5223">
        <f t="shared" ca="1" si="3167"/>
        <v>202012</v>
      </c>
      <c r="H5223">
        <f t="shared" ca="1" si="3168"/>
        <v>202004</v>
      </c>
      <c r="I5223" t="str">
        <f t="shared" ca="1" si="3169"/>
        <v>FY2020 Q3 Sep</v>
      </c>
      <c r="J5223">
        <f t="shared" ca="1" si="3170"/>
        <v>2020</v>
      </c>
      <c r="K5223" s="8" t="str">
        <f t="shared" ca="1" si="3171"/>
        <v>Sep</v>
      </c>
      <c r="L5223" s="8" t="str">
        <f t="shared" ca="1" si="3172"/>
        <v>Q3</v>
      </c>
      <c r="M5223">
        <f t="shared" ca="1" si="3173"/>
        <v>9</v>
      </c>
      <c r="N5223">
        <f t="shared" ca="1" si="3174"/>
        <v>3</v>
      </c>
      <c r="O5223">
        <f t="shared" ca="1" si="3175"/>
        <v>202009</v>
      </c>
      <c r="P5223">
        <f t="shared" ca="1" si="3176"/>
        <v>202003</v>
      </c>
      <c r="Q5223" t="str">
        <f t="shared" si="3177"/>
        <v>FY2020 Q1 Oct</v>
      </c>
      <c r="R5223">
        <f t="shared" si="3178"/>
        <v>2020</v>
      </c>
      <c r="S5223" s="8" t="str">
        <f t="shared" si="3179"/>
        <v>Oct</v>
      </c>
      <c r="T5223" s="8" t="str">
        <f t="shared" si="3180"/>
        <v>Q1</v>
      </c>
      <c r="U5223">
        <f t="shared" si="3181"/>
        <v>1</v>
      </c>
      <c r="V5223">
        <f t="shared" si="3182"/>
        <v>1</v>
      </c>
      <c r="W5223">
        <f t="shared" si="3183"/>
        <v>202001</v>
      </c>
      <c r="X5223">
        <f t="shared" si="3184"/>
        <v>202001</v>
      </c>
      <c r="Y5223" t="str">
        <f t="shared" si="3185"/>
        <v>FY2019 Q4 Oct</v>
      </c>
      <c r="Z5223">
        <f t="shared" si="3186"/>
        <v>2019</v>
      </c>
      <c r="AA5223" s="8" t="str">
        <f t="shared" si="3187"/>
        <v>Oct</v>
      </c>
      <c r="AB5223" s="8" t="str">
        <f t="shared" si="3188"/>
        <v>Q4</v>
      </c>
      <c r="AC5223">
        <f t="shared" si="3189"/>
        <v>10</v>
      </c>
      <c r="AD5223">
        <f t="shared" si="3190"/>
        <v>4</v>
      </c>
      <c r="AE5223">
        <f t="shared" si="3191"/>
        <v>201910</v>
      </c>
      <c r="AF5223">
        <f t="shared" si="3192"/>
        <v>201904</v>
      </c>
      <c r="AG5223" s="9">
        <f t="shared" ca="1" si="3193"/>
        <v>0</v>
      </c>
      <c r="AH5223">
        <f t="shared" ca="1" si="3159"/>
        <v>4</v>
      </c>
      <c r="AI5223" s="9">
        <f t="shared" ca="1" si="3160"/>
        <v>11</v>
      </c>
      <c r="AJ5223" s="9">
        <f t="shared" ca="1" si="3194"/>
        <v>1</v>
      </c>
      <c r="AK5223" s="9">
        <f t="shared" si="3195"/>
        <v>5</v>
      </c>
      <c r="AL5223" s="9">
        <f t="shared" si="3196"/>
        <v>41</v>
      </c>
      <c r="AM5223" s="9">
        <f t="shared" si="3197"/>
        <v>9</v>
      </c>
      <c r="AN5223" s="2">
        <v>43748.387499999997</v>
      </c>
      <c r="AO5223">
        <v>8234</v>
      </c>
      <c r="AP5223" s="1">
        <v>3500</v>
      </c>
      <c r="AQ5223" t="s">
        <v>4</v>
      </c>
    </row>
    <row r="5224" spans="1:43" x14ac:dyDescent="0.3">
      <c r="A5224" t="str">
        <f t="shared" ca="1" si="3161"/>
        <v>FY2020 Q4 Sep</v>
      </c>
      <c r="B5224">
        <f t="shared" ca="1" si="3162"/>
        <v>2020</v>
      </c>
      <c r="C5224" s="8" t="str">
        <f t="shared" ca="1" si="3163"/>
        <v>Sep</v>
      </c>
      <c r="D5224" s="8" t="str">
        <f t="shared" ca="1" si="3164"/>
        <v>Q4</v>
      </c>
      <c r="E5224">
        <f t="shared" ca="1" si="3165"/>
        <v>12</v>
      </c>
      <c r="F5224">
        <f t="shared" ca="1" si="3166"/>
        <v>4</v>
      </c>
      <c r="G5224">
        <f t="shared" ca="1" si="3167"/>
        <v>202012</v>
      </c>
      <c r="H5224">
        <f t="shared" ca="1" si="3168"/>
        <v>202004</v>
      </c>
      <c r="I5224" t="str">
        <f t="shared" ca="1" si="3169"/>
        <v>FY2020 Q3 Sep</v>
      </c>
      <c r="J5224">
        <f t="shared" ca="1" si="3170"/>
        <v>2020</v>
      </c>
      <c r="K5224" s="8" t="str">
        <f t="shared" ca="1" si="3171"/>
        <v>Sep</v>
      </c>
      <c r="L5224" s="8" t="str">
        <f t="shared" ca="1" si="3172"/>
        <v>Q3</v>
      </c>
      <c r="M5224">
        <f t="shared" ca="1" si="3173"/>
        <v>9</v>
      </c>
      <c r="N5224">
        <f t="shared" ca="1" si="3174"/>
        <v>3</v>
      </c>
      <c r="O5224">
        <f t="shared" ca="1" si="3175"/>
        <v>202009</v>
      </c>
      <c r="P5224">
        <f t="shared" ca="1" si="3176"/>
        <v>202003</v>
      </c>
      <c r="Q5224" t="str">
        <f t="shared" si="3177"/>
        <v>FY2020 Q2 Feb</v>
      </c>
      <c r="R5224">
        <f t="shared" si="3178"/>
        <v>2020</v>
      </c>
      <c r="S5224" s="8" t="str">
        <f t="shared" si="3179"/>
        <v>Feb</v>
      </c>
      <c r="T5224" s="8" t="str">
        <f t="shared" si="3180"/>
        <v>Q2</v>
      </c>
      <c r="U5224">
        <f t="shared" si="3181"/>
        <v>5</v>
      </c>
      <c r="V5224">
        <f t="shared" si="3182"/>
        <v>2</v>
      </c>
      <c r="W5224">
        <f t="shared" si="3183"/>
        <v>202005</v>
      </c>
      <c r="X5224">
        <f t="shared" si="3184"/>
        <v>202002</v>
      </c>
      <c r="Y5224" t="str">
        <f t="shared" si="3185"/>
        <v>FY2020 Q1 Feb</v>
      </c>
      <c r="Z5224">
        <f t="shared" si="3186"/>
        <v>2020</v>
      </c>
      <c r="AA5224" s="8" t="str">
        <f t="shared" si="3187"/>
        <v>Feb</v>
      </c>
      <c r="AB5224" s="8" t="str">
        <f t="shared" si="3188"/>
        <v>Q1</v>
      </c>
      <c r="AC5224">
        <f t="shared" si="3189"/>
        <v>2</v>
      </c>
      <c r="AD5224">
        <f t="shared" si="3190"/>
        <v>1</v>
      </c>
      <c r="AE5224">
        <f t="shared" si="3191"/>
        <v>202002</v>
      </c>
      <c r="AF5224">
        <f t="shared" si="3192"/>
        <v>202001</v>
      </c>
      <c r="AG5224" s="9">
        <f t="shared" ca="1" si="3193"/>
        <v>0</v>
      </c>
      <c r="AH5224">
        <f t="shared" ca="1" si="3159"/>
        <v>2</v>
      </c>
      <c r="AI5224" s="9">
        <f t="shared" ca="1" si="3160"/>
        <v>7</v>
      </c>
      <c r="AJ5224" s="9">
        <f t="shared" ca="1" si="3194"/>
        <v>0</v>
      </c>
      <c r="AK5224" s="9">
        <f t="shared" si="3195"/>
        <v>6</v>
      </c>
      <c r="AL5224" s="9">
        <f t="shared" si="3196"/>
        <v>6</v>
      </c>
      <c r="AM5224" s="9">
        <f t="shared" si="3197"/>
        <v>15</v>
      </c>
      <c r="AN5224" s="2">
        <v>43868.630555555559</v>
      </c>
      <c r="AO5224">
        <v>8310</v>
      </c>
      <c r="AP5224" s="1">
        <v>3500</v>
      </c>
      <c r="AQ5224" t="s">
        <v>4</v>
      </c>
    </row>
    <row r="5225" spans="1:43" x14ac:dyDescent="0.3">
      <c r="A5225" t="str">
        <f t="shared" ca="1" si="3161"/>
        <v>FY2020 Q4 Sep</v>
      </c>
      <c r="B5225">
        <f t="shared" ca="1" si="3162"/>
        <v>2020</v>
      </c>
      <c r="C5225" s="8" t="str">
        <f t="shared" ca="1" si="3163"/>
        <v>Sep</v>
      </c>
      <c r="D5225" s="8" t="str">
        <f t="shared" ca="1" si="3164"/>
        <v>Q4</v>
      </c>
      <c r="E5225">
        <f t="shared" ca="1" si="3165"/>
        <v>12</v>
      </c>
      <c r="F5225">
        <f t="shared" ca="1" si="3166"/>
        <v>4</v>
      </c>
      <c r="G5225">
        <f t="shared" ca="1" si="3167"/>
        <v>202012</v>
      </c>
      <c r="H5225">
        <f t="shared" ca="1" si="3168"/>
        <v>202004</v>
      </c>
      <c r="I5225" t="str">
        <f t="shared" ca="1" si="3169"/>
        <v>FY2020 Q3 Sep</v>
      </c>
      <c r="J5225">
        <f t="shared" ca="1" si="3170"/>
        <v>2020</v>
      </c>
      <c r="K5225" s="8" t="str">
        <f t="shared" ca="1" si="3171"/>
        <v>Sep</v>
      </c>
      <c r="L5225" s="8" t="str">
        <f t="shared" ca="1" si="3172"/>
        <v>Q3</v>
      </c>
      <c r="M5225">
        <f t="shared" ca="1" si="3173"/>
        <v>9</v>
      </c>
      <c r="N5225">
        <f t="shared" ca="1" si="3174"/>
        <v>3</v>
      </c>
      <c r="O5225">
        <f t="shared" ca="1" si="3175"/>
        <v>202009</v>
      </c>
      <c r="P5225">
        <f t="shared" ca="1" si="3176"/>
        <v>202003</v>
      </c>
      <c r="Q5225" t="str">
        <f t="shared" si="3177"/>
        <v>FY2020 Q2 Mar</v>
      </c>
      <c r="R5225">
        <f t="shared" si="3178"/>
        <v>2020</v>
      </c>
      <c r="S5225" s="8" t="str">
        <f t="shared" si="3179"/>
        <v>Mar</v>
      </c>
      <c r="T5225" s="8" t="str">
        <f t="shared" si="3180"/>
        <v>Q2</v>
      </c>
      <c r="U5225">
        <f t="shared" si="3181"/>
        <v>6</v>
      </c>
      <c r="V5225">
        <f t="shared" si="3182"/>
        <v>2</v>
      </c>
      <c r="W5225">
        <f t="shared" si="3183"/>
        <v>202006</v>
      </c>
      <c r="X5225">
        <f t="shared" si="3184"/>
        <v>202002</v>
      </c>
      <c r="Y5225" t="str">
        <f t="shared" si="3185"/>
        <v>FY2020 Q1 Mar</v>
      </c>
      <c r="Z5225">
        <f t="shared" si="3186"/>
        <v>2020</v>
      </c>
      <c r="AA5225" s="8" t="str">
        <f t="shared" si="3187"/>
        <v>Mar</v>
      </c>
      <c r="AB5225" s="8" t="str">
        <f t="shared" si="3188"/>
        <v>Q1</v>
      </c>
      <c r="AC5225">
        <f t="shared" si="3189"/>
        <v>3</v>
      </c>
      <c r="AD5225">
        <f t="shared" si="3190"/>
        <v>1</v>
      </c>
      <c r="AE5225">
        <f t="shared" si="3191"/>
        <v>202003</v>
      </c>
      <c r="AF5225">
        <f t="shared" si="3192"/>
        <v>202001</v>
      </c>
      <c r="AG5225" s="9">
        <f t="shared" ca="1" si="3193"/>
        <v>0</v>
      </c>
      <c r="AH5225">
        <f t="shared" ca="1" si="3159"/>
        <v>2</v>
      </c>
      <c r="AI5225" s="9">
        <f t="shared" ca="1" si="3160"/>
        <v>6</v>
      </c>
      <c r="AJ5225" s="9">
        <f t="shared" ca="1" si="3194"/>
        <v>0</v>
      </c>
      <c r="AK5225" s="9">
        <f t="shared" si="3195"/>
        <v>4</v>
      </c>
      <c r="AL5225" s="9">
        <f t="shared" si="3196"/>
        <v>10</v>
      </c>
      <c r="AM5225" s="9">
        <f t="shared" si="3197"/>
        <v>10</v>
      </c>
      <c r="AN5225" s="2">
        <v>43894.438888888886</v>
      </c>
      <c r="AO5225">
        <v>8409</v>
      </c>
      <c r="AP5225" s="1">
        <v>3500</v>
      </c>
      <c r="AQ5225" t="s">
        <v>4</v>
      </c>
    </row>
    <row r="5226" spans="1:43" x14ac:dyDescent="0.3">
      <c r="A5226" t="str">
        <f t="shared" ca="1" si="3161"/>
        <v>FY2020 Q4 Sep</v>
      </c>
      <c r="B5226">
        <f t="shared" ca="1" si="3162"/>
        <v>2020</v>
      </c>
      <c r="C5226" s="8" t="str">
        <f t="shared" ca="1" si="3163"/>
        <v>Sep</v>
      </c>
      <c r="D5226" s="8" t="str">
        <f t="shared" ca="1" si="3164"/>
        <v>Q4</v>
      </c>
      <c r="E5226">
        <f t="shared" ca="1" si="3165"/>
        <v>12</v>
      </c>
      <c r="F5226">
        <f t="shared" ca="1" si="3166"/>
        <v>4</v>
      </c>
      <c r="G5226">
        <f t="shared" ca="1" si="3167"/>
        <v>202012</v>
      </c>
      <c r="H5226">
        <f t="shared" ca="1" si="3168"/>
        <v>202004</v>
      </c>
      <c r="I5226" t="str">
        <f t="shared" ca="1" si="3169"/>
        <v>FY2020 Q3 Sep</v>
      </c>
      <c r="J5226">
        <f t="shared" ca="1" si="3170"/>
        <v>2020</v>
      </c>
      <c r="K5226" s="8" t="str">
        <f t="shared" ca="1" si="3171"/>
        <v>Sep</v>
      </c>
      <c r="L5226" s="8" t="str">
        <f t="shared" ca="1" si="3172"/>
        <v>Q3</v>
      </c>
      <c r="M5226">
        <f t="shared" ca="1" si="3173"/>
        <v>9</v>
      </c>
      <c r="N5226">
        <f t="shared" ca="1" si="3174"/>
        <v>3</v>
      </c>
      <c r="O5226">
        <f t="shared" ca="1" si="3175"/>
        <v>202009</v>
      </c>
      <c r="P5226">
        <f t="shared" ca="1" si="3176"/>
        <v>202003</v>
      </c>
      <c r="Q5226" t="str">
        <f t="shared" si="3177"/>
        <v>FY2020 Q1 Oct</v>
      </c>
      <c r="R5226">
        <f t="shared" si="3178"/>
        <v>2020</v>
      </c>
      <c r="S5226" s="8" t="str">
        <f t="shared" si="3179"/>
        <v>Oct</v>
      </c>
      <c r="T5226" s="8" t="str">
        <f t="shared" si="3180"/>
        <v>Q1</v>
      </c>
      <c r="U5226">
        <f t="shared" si="3181"/>
        <v>1</v>
      </c>
      <c r="V5226">
        <f t="shared" si="3182"/>
        <v>1</v>
      </c>
      <c r="W5226">
        <f t="shared" si="3183"/>
        <v>202001</v>
      </c>
      <c r="X5226">
        <f t="shared" si="3184"/>
        <v>202001</v>
      </c>
      <c r="Y5226" t="str">
        <f t="shared" si="3185"/>
        <v>FY2019 Q4 Oct</v>
      </c>
      <c r="Z5226">
        <f t="shared" si="3186"/>
        <v>2019</v>
      </c>
      <c r="AA5226" s="8" t="str">
        <f t="shared" si="3187"/>
        <v>Oct</v>
      </c>
      <c r="AB5226" s="8" t="str">
        <f t="shared" si="3188"/>
        <v>Q4</v>
      </c>
      <c r="AC5226">
        <f t="shared" si="3189"/>
        <v>10</v>
      </c>
      <c r="AD5226">
        <f t="shared" si="3190"/>
        <v>4</v>
      </c>
      <c r="AE5226">
        <f t="shared" si="3191"/>
        <v>201910</v>
      </c>
      <c r="AF5226">
        <f t="shared" si="3192"/>
        <v>201904</v>
      </c>
      <c r="AG5226" s="9">
        <f t="shared" ca="1" si="3193"/>
        <v>0</v>
      </c>
      <c r="AH5226">
        <f t="shared" ref="AH5226:AH5289" ca="1" si="3198">ROUND(AI5226/3,0)</f>
        <v>4</v>
      </c>
      <c r="AI5226" s="9">
        <f t="shared" ref="AI5226:AI5289" ca="1" si="3199">MONTH(TODAY())-(MONTH(AN5226)-
(YEAR(TODAY())-YEAR(AN5226))*12)</f>
        <v>11</v>
      </c>
      <c r="AJ5226" s="9">
        <f t="shared" ca="1" si="3194"/>
        <v>1</v>
      </c>
      <c r="AK5226" s="9">
        <f t="shared" si="3195"/>
        <v>6</v>
      </c>
      <c r="AL5226" s="9">
        <f t="shared" si="3196"/>
        <v>41</v>
      </c>
      <c r="AM5226" s="9">
        <f t="shared" si="3197"/>
        <v>15</v>
      </c>
      <c r="AN5226" s="2">
        <v>43749.640972222223</v>
      </c>
      <c r="AO5226">
        <v>8462</v>
      </c>
      <c r="AP5226" s="1">
        <v>3500</v>
      </c>
      <c r="AQ5226" t="s">
        <v>4</v>
      </c>
    </row>
    <row r="5227" spans="1:43" x14ac:dyDescent="0.3">
      <c r="A5227" t="str">
        <f t="shared" ca="1" si="3161"/>
        <v>FY2020 Q4 Sep</v>
      </c>
      <c r="B5227">
        <f t="shared" ca="1" si="3162"/>
        <v>2020</v>
      </c>
      <c r="C5227" s="8" t="str">
        <f t="shared" ca="1" si="3163"/>
        <v>Sep</v>
      </c>
      <c r="D5227" s="8" t="str">
        <f t="shared" ca="1" si="3164"/>
        <v>Q4</v>
      </c>
      <c r="E5227">
        <f t="shared" ca="1" si="3165"/>
        <v>12</v>
      </c>
      <c r="F5227">
        <f t="shared" ca="1" si="3166"/>
        <v>4</v>
      </c>
      <c r="G5227">
        <f t="shared" ca="1" si="3167"/>
        <v>202012</v>
      </c>
      <c r="H5227">
        <f t="shared" ca="1" si="3168"/>
        <v>202004</v>
      </c>
      <c r="I5227" t="str">
        <f t="shared" ca="1" si="3169"/>
        <v>FY2020 Q3 Sep</v>
      </c>
      <c r="J5227">
        <f t="shared" ca="1" si="3170"/>
        <v>2020</v>
      </c>
      <c r="K5227" s="8" t="str">
        <f t="shared" ca="1" si="3171"/>
        <v>Sep</v>
      </c>
      <c r="L5227" s="8" t="str">
        <f t="shared" ca="1" si="3172"/>
        <v>Q3</v>
      </c>
      <c r="M5227">
        <f t="shared" ca="1" si="3173"/>
        <v>9</v>
      </c>
      <c r="N5227">
        <f t="shared" ca="1" si="3174"/>
        <v>3</v>
      </c>
      <c r="O5227">
        <f t="shared" ca="1" si="3175"/>
        <v>202009</v>
      </c>
      <c r="P5227">
        <f t="shared" ca="1" si="3176"/>
        <v>202003</v>
      </c>
      <c r="Q5227" t="str">
        <f t="shared" si="3177"/>
        <v>FY2020 Q2 Feb</v>
      </c>
      <c r="R5227">
        <f t="shared" si="3178"/>
        <v>2020</v>
      </c>
      <c r="S5227" s="8" t="str">
        <f t="shared" si="3179"/>
        <v>Feb</v>
      </c>
      <c r="T5227" s="8" t="str">
        <f t="shared" si="3180"/>
        <v>Q2</v>
      </c>
      <c r="U5227">
        <f t="shared" si="3181"/>
        <v>5</v>
      </c>
      <c r="V5227">
        <f t="shared" si="3182"/>
        <v>2</v>
      </c>
      <c r="W5227">
        <f t="shared" si="3183"/>
        <v>202005</v>
      </c>
      <c r="X5227">
        <f t="shared" si="3184"/>
        <v>202002</v>
      </c>
      <c r="Y5227" t="str">
        <f t="shared" si="3185"/>
        <v>FY2020 Q1 Feb</v>
      </c>
      <c r="Z5227">
        <f t="shared" si="3186"/>
        <v>2020</v>
      </c>
      <c r="AA5227" s="8" t="str">
        <f t="shared" si="3187"/>
        <v>Feb</v>
      </c>
      <c r="AB5227" s="8" t="str">
        <f t="shared" si="3188"/>
        <v>Q1</v>
      </c>
      <c r="AC5227">
        <f t="shared" si="3189"/>
        <v>2</v>
      </c>
      <c r="AD5227">
        <f t="shared" si="3190"/>
        <v>1</v>
      </c>
      <c r="AE5227">
        <f t="shared" si="3191"/>
        <v>202002</v>
      </c>
      <c r="AF5227">
        <f t="shared" si="3192"/>
        <v>202001</v>
      </c>
      <c r="AG5227" s="9">
        <f t="shared" ca="1" si="3193"/>
        <v>0</v>
      </c>
      <c r="AH5227">
        <f t="shared" ca="1" si="3198"/>
        <v>2</v>
      </c>
      <c r="AI5227" s="9">
        <f t="shared" ca="1" si="3199"/>
        <v>7</v>
      </c>
      <c r="AJ5227" s="9">
        <f t="shared" ca="1" si="3194"/>
        <v>0</v>
      </c>
      <c r="AK5227" s="9">
        <f t="shared" si="3195"/>
        <v>6</v>
      </c>
      <c r="AL5227" s="9">
        <f t="shared" si="3196"/>
        <v>6</v>
      </c>
      <c r="AM5227" s="9">
        <f t="shared" si="3197"/>
        <v>6</v>
      </c>
      <c r="AN5227" s="2">
        <v>43868.286111111112</v>
      </c>
      <c r="AO5227">
        <v>8517</v>
      </c>
      <c r="AP5227" s="1">
        <v>3500</v>
      </c>
      <c r="AQ5227" t="s">
        <v>4</v>
      </c>
    </row>
    <row r="5228" spans="1:43" x14ac:dyDescent="0.3">
      <c r="A5228" t="str">
        <f t="shared" ca="1" si="3161"/>
        <v>FY2020 Q4 Sep</v>
      </c>
      <c r="B5228">
        <f t="shared" ca="1" si="3162"/>
        <v>2020</v>
      </c>
      <c r="C5228" s="8" t="str">
        <f t="shared" ca="1" si="3163"/>
        <v>Sep</v>
      </c>
      <c r="D5228" s="8" t="str">
        <f t="shared" ca="1" si="3164"/>
        <v>Q4</v>
      </c>
      <c r="E5228">
        <f t="shared" ca="1" si="3165"/>
        <v>12</v>
      </c>
      <c r="F5228">
        <f t="shared" ca="1" si="3166"/>
        <v>4</v>
      </c>
      <c r="G5228">
        <f t="shared" ca="1" si="3167"/>
        <v>202012</v>
      </c>
      <c r="H5228">
        <f t="shared" ca="1" si="3168"/>
        <v>202004</v>
      </c>
      <c r="I5228" t="str">
        <f t="shared" ca="1" si="3169"/>
        <v>FY2020 Q3 Sep</v>
      </c>
      <c r="J5228">
        <f t="shared" ca="1" si="3170"/>
        <v>2020</v>
      </c>
      <c r="K5228" s="8" t="str">
        <f t="shared" ca="1" si="3171"/>
        <v>Sep</v>
      </c>
      <c r="L5228" s="8" t="str">
        <f t="shared" ca="1" si="3172"/>
        <v>Q3</v>
      </c>
      <c r="M5228">
        <f t="shared" ca="1" si="3173"/>
        <v>9</v>
      </c>
      <c r="N5228">
        <f t="shared" ca="1" si="3174"/>
        <v>3</v>
      </c>
      <c r="O5228">
        <f t="shared" ca="1" si="3175"/>
        <v>202009</v>
      </c>
      <c r="P5228">
        <f t="shared" ca="1" si="3176"/>
        <v>202003</v>
      </c>
      <c r="Q5228" t="str">
        <f t="shared" si="3177"/>
        <v>FY2020 Q1 Nov</v>
      </c>
      <c r="R5228">
        <f t="shared" si="3178"/>
        <v>2020</v>
      </c>
      <c r="S5228" s="8" t="str">
        <f t="shared" si="3179"/>
        <v>Nov</v>
      </c>
      <c r="T5228" s="8" t="str">
        <f t="shared" si="3180"/>
        <v>Q1</v>
      </c>
      <c r="U5228">
        <f t="shared" si="3181"/>
        <v>2</v>
      </c>
      <c r="V5228">
        <f t="shared" si="3182"/>
        <v>1</v>
      </c>
      <c r="W5228">
        <f t="shared" si="3183"/>
        <v>202002</v>
      </c>
      <c r="X5228">
        <f t="shared" si="3184"/>
        <v>202001</v>
      </c>
      <c r="Y5228" t="str">
        <f t="shared" si="3185"/>
        <v>FY2019 Q4 Nov</v>
      </c>
      <c r="Z5228">
        <f t="shared" si="3186"/>
        <v>2019</v>
      </c>
      <c r="AA5228" s="8" t="str">
        <f t="shared" si="3187"/>
        <v>Nov</v>
      </c>
      <c r="AB5228" s="8" t="str">
        <f t="shared" si="3188"/>
        <v>Q4</v>
      </c>
      <c r="AC5228">
        <f t="shared" si="3189"/>
        <v>11</v>
      </c>
      <c r="AD5228">
        <f t="shared" si="3190"/>
        <v>4</v>
      </c>
      <c r="AE5228">
        <f t="shared" si="3191"/>
        <v>201911</v>
      </c>
      <c r="AF5228">
        <f t="shared" si="3192"/>
        <v>201904</v>
      </c>
      <c r="AG5228" s="9">
        <f t="shared" ca="1" si="3193"/>
        <v>0</v>
      </c>
      <c r="AH5228">
        <f t="shared" ca="1" si="3198"/>
        <v>3</v>
      </c>
      <c r="AI5228" s="9">
        <f t="shared" ca="1" si="3199"/>
        <v>10</v>
      </c>
      <c r="AJ5228" s="9">
        <f t="shared" ca="1" si="3194"/>
        <v>1</v>
      </c>
      <c r="AK5228" s="9">
        <f t="shared" si="3195"/>
        <v>3</v>
      </c>
      <c r="AL5228" s="9">
        <f t="shared" si="3196"/>
        <v>48</v>
      </c>
      <c r="AM5228" s="9">
        <f t="shared" si="3197"/>
        <v>9</v>
      </c>
      <c r="AN5228" s="2">
        <v>43795.386805555558</v>
      </c>
      <c r="AO5228">
        <v>8897</v>
      </c>
      <c r="AP5228" s="1">
        <v>3500</v>
      </c>
      <c r="AQ5228" t="s">
        <v>4</v>
      </c>
    </row>
    <row r="5229" spans="1:43" x14ac:dyDescent="0.3">
      <c r="A5229" t="str">
        <f t="shared" ca="1" si="3161"/>
        <v>FY2020 Q4 Sep</v>
      </c>
      <c r="B5229">
        <f t="shared" ca="1" si="3162"/>
        <v>2020</v>
      </c>
      <c r="C5229" s="8" t="str">
        <f t="shared" ca="1" si="3163"/>
        <v>Sep</v>
      </c>
      <c r="D5229" s="8" t="str">
        <f t="shared" ca="1" si="3164"/>
        <v>Q4</v>
      </c>
      <c r="E5229">
        <f t="shared" ca="1" si="3165"/>
        <v>12</v>
      </c>
      <c r="F5229">
        <f t="shared" ca="1" si="3166"/>
        <v>4</v>
      </c>
      <c r="G5229">
        <f t="shared" ca="1" si="3167"/>
        <v>202012</v>
      </c>
      <c r="H5229">
        <f t="shared" ca="1" si="3168"/>
        <v>202004</v>
      </c>
      <c r="I5229" t="str">
        <f t="shared" ca="1" si="3169"/>
        <v>FY2020 Q3 Sep</v>
      </c>
      <c r="J5229">
        <f t="shared" ca="1" si="3170"/>
        <v>2020</v>
      </c>
      <c r="K5229" s="8" t="str">
        <f t="shared" ca="1" si="3171"/>
        <v>Sep</v>
      </c>
      <c r="L5229" s="8" t="str">
        <f t="shared" ca="1" si="3172"/>
        <v>Q3</v>
      </c>
      <c r="M5229">
        <f t="shared" ca="1" si="3173"/>
        <v>9</v>
      </c>
      <c r="N5229">
        <f t="shared" ca="1" si="3174"/>
        <v>3</v>
      </c>
      <c r="O5229">
        <f t="shared" ca="1" si="3175"/>
        <v>202009</v>
      </c>
      <c r="P5229">
        <f t="shared" ca="1" si="3176"/>
        <v>202003</v>
      </c>
      <c r="Q5229" t="str">
        <f t="shared" si="3177"/>
        <v>FY2020 Q2 Feb</v>
      </c>
      <c r="R5229">
        <f t="shared" si="3178"/>
        <v>2020</v>
      </c>
      <c r="S5229" s="8" t="str">
        <f t="shared" si="3179"/>
        <v>Feb</v>
      </c>
      <c r="T5229" s="8" t="str">
        <f t="shared" si="3180"/>
        <v>Q2</v>
      </c>
      <c r="U5229">
        <f t="shared" si="3181"/>
        <v>5</v>
      </c>
      <c r="V5229">
        <f t="shared" si="3182"/>
        <v>2</v>
      </c>
      <c r="W5229">
        <f t="shared" si="3183"/>
        <v>202005</v>
      </c>
      <c r="X5229">
        <f t="shared" si="3184"/>
        <v>202002</v>
      </c>
      <c r="Y5229" t="str">
        <f t="shared" si="3185"/>
        <v>FY2020 Q1 Feb</v>
      </c>
      <c r="Z5229">
        <f t="shared" si="3186"/>
        <v>2020</v>
      </c>
      <c r="AA5229" s="8" t="str">
        <f t="shared" si="3187"/>
        <v>Feb</v>
      </c>
      <c r="AB5229" s="8" t="str">
        <f t="shared" si="3188"/>
        <v>Q1</v>
      </c>
      <c r="AC5229">
        <f t="shared" si="3189"/>
        <v>2</v>
      </c>
      <c r="AD5229">
        <f t="shared" si="3190"/>
        <v>1</v>
      </c>
      <c r="AE5229">
        <f t="shared" si="3191"/>
        <v>202002</v>
      </c>
      <c r="AF5229">
        <f t="shared" si="3192"/>
        <v>202001</v>
      </c>
      <c r="AG5229" s="9">
        <f t="shared" ca="1" si="3193"/>
        <v>0</v>
      </c>
      <c r="AH5229">
        <f t="shared" ca="1" si="3198"/>
        <v>2</v>
      </c>
      <c r="AI5229" s="9">
        <f t="shared" ca="1" si="3199"/>
        <v>7</v>
      </c>
      <c r="AJ5229" s="9">
        <f t="shared" ca="1" si="3194"/>
        <v>0</v>
      </c>
      <c r="AK5229" s="9">
        <f t="shared" si="3195"/>
        <v>2</v>
      </c>
      <c r="AL5229" s="9">
        <f t="shared" si="3196"/>
        <v>9</v>
      </c>
      <c r="AM5229" s="9">
        <f t="shared" si="3197"/>
        <v>16</v>
      </c>
      <c r="AN5229" s="2">
        <v>43885.698611111111</v>
      </c>
      <c r="AO5229">
        <v>8897</v>
      </c>
      <c r="AP5229" s="1">
        <v>3500</v>
      </c>
      <c r="AQ5229" t="s">
        <v>4</v>
      </c>
    </row>
    <row r="5230" spans="1:43" x14ac:dyDescent="0.3">
      <c r="A5230" t="str">
        <f t="shared" ca="1" si="3161"/>
        <v>FY2020 Q4 Sep</v>
      </c>
      <c r="B5230">
        <f t="shared" ca="1" si="3162"/>
        <v>2020</v>
      </c>
      <c r="C5230" s="8" t="str">
        <f t="shared" ca="1" si="3163"/>
        <v>Sep</v>
      </c>
      <c r="D5230" s="8" t="str">
        <f t="shared" ca="1" si="3164"/>
        <v>Q4</v>
      </c>
      <c r="E5230">
        <f t="shared" ca="1" si="3165"/>
        <v>12</v>
      </c>
      <c r="F5230">
        <f t="shared" ca="1" si="3166"/>
        <v>4</v>
      </c>
      <c r="G5230">
        <f t="shared" ca="1" si="3167"/>
        <v>202012</v>
      </c>
      <c r="H5230">
        <f t="shared" ca="1" si="3168"/>
        <v>202004</v>
      </c>
      <c r="I5230" t="str">
        <f t="shared" ca="1" si="3169"/>
        <v>FY2020 Q3 Sep</v>
      </c>
      <c r="J5230">
        <f t="shared" ca="1" si="3170"/>
        <v>2020</v>
      </c>
      <c r="K5230" s="8" t="str">
        <f t="shared" ca="1" si="3171"/>
        <v>Sep</v>
      </c>
      <c r="L5230" s="8" t="str">
        <f t="shared" ca="1" si="3172"/>
        <v>Q3</v>
      </c>
      <c r="M5230">
        <f t="shared" ca="1" si="3173"/>
        <v>9</v>
      </c>
      <c r="N5230">
        <f t="shared" ca="1" si="3174"/>
        <v>3</v>
      </c>
      <c r="O5230">
        <f t="shared" ca="1" si="3175"/>
        <v>202009</v>
      </c>
      <c r="P5230">
        <f t="shared" ca="1" si="3176"/>
        <v>202003</v>
      </c>
      <c r="Q5230" t="str">
        <f t="shared" si="3177"/>
        <v>FY2020 Q2 Feb</v>
      </c>
      <c r="R5230">
        <f t="shared" si="3178"/>
        <v>2020</v>
      </c>
      <c r="S5230" s="8" t="str">
        <f t="shared" si="3179"/>
        <v>Feb</v>
      </c>
      <c r="T5230" s="8" t="str">
        <f t="shared" si="3180"/>
        <v>Q2</v>
      </c>
      <c r="U5230">
        <f t="shared" si="3181"/>
        <v>5</v>
      </c>
      <c r="V5230">
        <f t="shared" si="3182"/>
        <v>2</v>
      </c>
      <c r="W5230">
        <f t="shared" si="3183"/>
        <v>202005</v>
      </c>
      <c r="X5230">
        <f t="shared" si="3184"/>
        <v>202002</v>
      </c>
      <c r="Y5230" t="str">
        <f t="shared" si="3185"/>
        <v>FY2020 Q1 Feb</v>
      </c>
      <c r="Z5230">
        <f t="shared" si="3186"/>
        <v>2020</v>
      </c>
      <c r="AA5230" s="8" t="str">
        <f t="shared" si="3187"/>
        <v>Feb</v>
      </c>
      <c r="AB5230" s="8" t="str">
        <f t="shared" si="3188"/>
        <v>Q1</v>
      </c>
      <c r="AC5230">
        <f t="shared" si="3189"/>
        <v>2</v>
      </c>
      <c r="AD5230">
        <f t="shared" si="3190"/>
        <v>1</v>
      </c>
      <c r="AE5230">
        <f t="shared" si="3191"/>
        <v>202002</v>
      </c>
      <c r="AF5230">
        <f t="shared" si="3192"/>
        <v>202001</v>
      </c>
      <c r="AG5230" s="9">
        <f t="shared" ca="1" si="3193"/>
        <v>0</v>
      </c>
      <c r="AH5230">
        <f t="shared" ca="1" si="3198"/>
        <v>2</v>
      </c>
      <c r="AI5230" s="9">
        <f t="shared" ca="1" si="3199"/>
        <v>7</v>
      </c>
      <c r="AJ5230" s="9">
        <f t="shared" ca="1" si="3194"/>
        <v>0</v>
      </c>
      <c r="AK5230" s="9">
        <f t="shared" si="3195"/>
        <v>3</v>
      </c>
      <c r="AL5230" s="9">
        <f t="shared" si="3196"/>
        <v>9</v>
      </c>
      <c r="AM5230" s="9">
        <f t="shared" si="3197"/>
        <v>10</v>
      </c>
      <c r="AN5230" s="2">
        <v>43886.439583333333</v>
      </c>
      <c r="AO5230">
        <v>8897</v>
      </c>
      <c r="AP5230" s="1">
        <v>3500</v>
      </c>
      <c r="AQ5230" t="s">
        <v>4</v>
      </c>
    </row>
    <row r="5231" spans="1:43" x14ac:dyDescent="0.3">
      <c r="A5231" t="str">
        <f t="shared" ca="1" si="3161"/>
        <v>FY2020 Q4 Sep</v>
      </c>
      <c r="B5231">
        <f t="shared" ca="1" si="3162"/>
        <v>2020</v>
      </c>
      <c r="C5231" s="8" t="str">
        <f t="shared" ca="1" si="3163"/>
        <v>Sep</v>
      </c>
      <c r="D5231" s="8" t="str">
        <f t="shared" ca="1" si="3164"/>
        <v>Q4</v>
      </c>
      <c r="E5231">
        <f t="shared" ca="1" si="3165"/>
        <v>12</v>
      </c>
      <c r="F5231">
        <f t="shared" ca="1" si="3166"/>
        <v>4</v>
      </c>
      <c r="G5231">
        <f t="shared" ca="1" si="3167"/>
        <v>202012</v>
      </c>
      <c r="H5231">
        <f t="shared" ca="1" si="3168"/>
        <v>202004</v>
      </c>
      <c r="I5231" t="str">
        <f t="shared" ca="1" si="3169"/>
        <v>FY2020 Q3 Sep</v>
      </c>
      <c r="J5231">
        <f t="shared" ca="1" si="3170"/>
        <v>2020</v>
      </c>
      <c r="K5231" s="8" t="str">
        <f t="shared" ca="1" si="3171"/>
        <v>Sep</v>
      </c>
      <c r="L5231" s="8" t="str">
        <f t="shared" ca="1" si="3172"/>
        <v>Q3</v>
      </c>
      <c r="M5231">
        <f t="shared" ca="1" si="3173"/>
        <v>9</v>
      </c>
      <c r="N5231">
        <f t="shared" ca="1" si="3174"/>
        <v>3</v>
      </c>
      <c r="O5231">
        <f t="shared" ca="1" si="3175"/>
        <v>202009</v>
      </c>
      <c r="P5231">
        <f t="shared" ca="1" si="3176"/>
        <v>202003</v>
      </c>
      <c r="Q5231" t="str">
        <f t="shared" si="3177"/>
        <v>FY2020 Q2 Mar</v>
      </c>
      <c r="R5231">
        <f t="shared" si="3178"/>
        <v>2020</v>
      </c>
      <c r="S5231" s="8" t="str">
        <f t="shared" si="3179"/>
        <v>Mar</v>
      </c>
      <c r="T5231" s="8" t="str">
        <f t="shared" si="3180"/>
        <v>Q2</v>
      </c>
      <c r="U5231">
        <f t="shared" si="3181"/>
        <v>6</v>
      </c>
      <c r="V5231">
        <f t="shared" si="3182"/>
        <v>2</v>
      </c>
      <c r="W5231">
        <f t="shared" si="3183"/>
        <v>202006</v>
      </c>
      <c r="X5231">
        <f t="shared" si="3184"/>
        <v>202002</v>
      </c>
      <c r="Y5231" t="str">
        <f t="shared" si="3185"/>
        <v>FY2020 Q1 Mar</v>
      </c>
      <c r="Z5231">
        <f t="shared" si="3186"/>
        <v>2020</v>
      </c>
      <c r="AA5231" s="8" t="str">
        <f t="shared" si="3187"/>
        <v>Mar</v>
      </c>
      <c r="AB5231" s="8" t="str">
        <f t="shared" si="3188"/>
        <v>Q1</v>
      </c>
      <c r="AC5231">
        <f t="shared" si="3189"/>
        <v>3</v>
      </c>
      <c r="AD5231">
        <f t="shared" si="3190"/>
        <v>1</v>
      </c>
      <c r="AE5231">
        <f t="shared" si="3191"/>
        <v>202003</v>
      </c>
      <c r="AF5231">
        <f t="shared" si="3192"/>
        <v>202001</v>
      </c>
      <c r="AG5231" s="9">
        <f t="shared" ca="1" si="3193"/>
        <v>0</v>
      </c>
      <c r="AH5231">
        <f t="shared" ca="1" si="3198"/>
        <v>2</v>
      </c>
      <c r="AI5231" s="9">
        <f t="shared" ca="1" si="3199"/>
        <v>6</v>
      </c>
      <c r="AJ5231" s="9">
        <f t="shared" ca="1" si="3194"/>
        <v>0</v>
      </c>
      <c r="AK5231" s="9">
        <f t="shared" si="3195"/>
        <v>6</v>
      </c>
      <c r="AL5231" s="9">
        <f t="shared" si="3196"/>
        <v>10</v>
      </c>
      <c r="AM5231" s="9">
        <f t="shared" si="3197"/>
        <v>11</v>
      </c>
      <c r="AN5231" s="2">
        <v>43896.472222222219</v>
      </c>
      <c r="AO5231">
        <v>314</v>
      </c>
      <c r="AP5231" s="1">
        <v>3450</v>
      </c>
      <c r="AQ5231" t="s">
        <v>4</v>
      </c>
    </row>
    <row r="5232" spans="1:43" x14ac:dyDescent="0.3">
      <c r="A5232" t="str">
        <f t="shared" ca="1" si="3161"/>
        <v>FY2020 Q4 Sep</v>
      </c>
      <c r="B5232">
        <f t="shared" ca="1" si="3162"/>
        <v>2020</v>
      </c>
      <c r="C5232" s="8" t="str">
        <f t="shared" ca="1" si="3163"/>
        <v>Sep</v>
      </c>
      <c r="D5232" s="8" t="str">
        <f t="shared" ca="1" si="3164"/>
        <v>Q4</v>
      </c>
      <c r="E5232">
        <f t="shared" ca="1" si="3165"/>
        <v>12</v>
      </c>
      <c r="F5232">
        <f t="shared" ca="1" si="3166"/>
        <v>4</v>
      </c>
      <c r="G5232">
        <f t="shared" ca="1" si="3167"/>
        <v>202012</v>
      </c>
      <c r="H5232">
        <f t="shared" ca="1" si="3168"/>
        <v>202004</v>
      </c>
      <c r="I5232" t="str">
        <f t="shared" ca="1" si="3169"/>
        <v>FY2020 Q3 Sep</v>
      </c>
      <c r="J5232">
        <f t="shared" ca="1" si="3170"/>
        <v>2020</v>
      </c>
      <c r="K5232" s="8" t="str">
        <f t="shared" ca="1" si="3171"/>
        <v>Sep</v>
      </c>
      <c r="L5232" s="8" t="str">
        <f t="shared" ca="1" si="3172"/>
        <v>Q3</v>
      </c>
      <c r="M5232">
        <f t="shared" ca="1" si="3173"/>
        <v>9</v>
      </c>
      <c r="N5232">
        <f t="shared" ca="1" si="3174"/>
        <v>3</v>
      </c>
      <c r="O5232">
        <f t="shared" ca="1" si="3175"/>
        <v>202009</v>
      </c>
      <c r="P5232">
        <f t="shared" ca="1" si="3176"/>
        <v>202003</v>
      </c>
      <c r="Q5232" t="str">
        <f t="shared" si="3177"/>
        <v>FY2020 Q2 Feb</v>
      </c>
      <c r="R5232">
        <f t="shared" si="3178"/>
        <v>2020</v>
      </c>
      <c r="S5232" s="8" t="str">
        <f t="shared" si="3179"/>
        <v>Feb</v>
      </c>
      <c r="T5232" s="8" t="str">
        <f t="shared" si="3180"/>
        <v>Q2</v>
      </c>
      <c r="U5232">
        <f t="shared" si="3181"/>
        <v>5</v>
      </c>
      <c r="V5232">
        <f t="shared" si="3182"/>
        <v>2</v>
      </c>
      <c r="W5232">
        <f t="shared" si="3183"/>
        <v>202005</v>
      </c>
      <c r="X5232">
        <f t="shared" si="3184"/>
        <v>202002</v>
      </c>
      <c r="Y5232" t="str">
        <f t="shared" si="3185"/>
        <v>FY2020 Q1 Feb</v>
      </c>
      <c r="Z5232">
        <f t="shared" si="3186"/>
        <v>2020</v>
      </c>
      <c r="AA5232" s="8" t="str">
        <f t="shared" si="3187"/>
        <v>Feb</v>
      </c>
      <c r="AB5232" s="8" t="str">
        <f t="shared" si="3188"/>
        <v>Q1</v>
      </c>
      <c r="AC5232">
        <f t="shared" si="3189"/>
        <v>2</v>
      </c>
      <c r="AD5232">
        <f t="shared" si="3190"/>
        <v>1</v>
      </c>
      <c r="AE5232">
        <f t="shared" si="3191"/>
        <v>202002</v>
      </c>
      <c r="AF5232">
        <f t="shared" si="3192"/>
        <v>202001</v>
      </c>
      <c r="AG5232" s="9">
        <f t="shared" ca="1" si="3193"/>
        <v>0</v>
      </c>
      <c r="AH5232">
        <f t="shared" ca="1" si="3198"/>
        <v>2</v>
      </c>
      <c r="AI5232" s="9">
        <f t="shared" ca="1" si="3199"/>
        <v>7</v>
      </c>
      <c r="AJ5232" s="9">
        <f t="shared" ca="1" si="3194"/>
        <v>0</v>
      </c>
      <c r="AK5232" s="9">
        <f t="shared" si="3195"/>
        <v>6</v>
      </c>
      <c r="AL5232" s="9">
        <f t="shared" si="3196"/>
        <v>9</v>
      </c>
      <c r="AM5232" s="9">
        <f t="shared" si="3197"/>
        <v>8</v>
      </c>
      <c r="AN5232" s="2">
        <v>43889.370833333334</v>
      </c>
      <c r="AO5232">
        <v>1586</v>
      </c>
      <c r="AP5232" s="1">
        <v>3450</v>
      </c>
      <c r="AQ5232" t="s">
        <v>4</v>
      </c>
    </row>
    <row r="5233" spans="1:43" x14ac:dyDescent="0.3">
      <c r="A5233" t="str">
        <f t="shared" ca="1" si="3161"/>
        <v>FY2020 Q4 Sep</v>
      </c>
      <c r="B5233">
        <f t="shared" ca="1" si="3162"/>
        <v>2020</v>
      </c>
      <c r="C5233" s="8" t="str">
        <f t="shared" ca="1" si="3163"/>
        <v>Sep</v>
      </c>
      <c r="D5233" s="8" t="str">
        <f t="shared" ca="1" si="3164"/>
        <v>Q4</v>
      </c>
      <c r="E5233">
        <f t="shared" ca="1" si="3165"/>
        <v>12</v>
      </c>
      <c r="F5233">
        <f t="shared" ca="1" si="3166"/>
        <v>4</v>
      </c>
      <c r="G5233">
        <f t="shared" ca="1" si="3167"/>
        <v>202012</v>
      </c>
      <c r="H5233">
        <f t="shared" ca="1" si="3168"/>
        <v>202004</v>
      </c>
      <c r="I5233" t="str">
        <f t="shared" ca="1" si="3169"/>
        <v>FY2020 Q3 Sep</v>
      </c>
      <c r="J5233">
        <f t="shared" ca="1" si="3170"/>
        <v>2020</v>
      </c>
      <c r="K5233" s="8" t="str">
        <f t="shared" ca="1" si="3171"/>
        <v>Sep</v>
      </c>
      <c r="L5233" s="8" t="str">
        <f t="shared" ca="1" si="3172"/>
        <v>Q3</v>
      </c>
      <c r="M5233">
        <f t="shared" ca="1" si="3173"/>
        <v>9</v>
      </c>
      <c r="N5233">
        <f t="shared" ca="1" si="3174"/>
        <v>3</v>
      </c>
      <c r="O5233">
        <f t="shared" ca="1" si="3175"/>
        <v>202009</v>
      </c>
      <c r="P5233">
        <f t="shared" ca="1" si="3176"/>
        <v>202003</v>
      </c>
      <c r="Q5233" t="str">
        <f t="shared" si="3177"/>
        <v>FY2020 Q2 Mar</v>
      </c>
      <c r="R5233">
        <f t="shared" si="3178"/>
        <v>2020</v>
      </c>
      <c r="S5233" s="8" t="str">
        <f t="shared" si="3179"/>
        <v>Mar</v>
      </c>
      <c r="T5233" s="8" t="str">
        <f t="shared" si="3180"/>
        <v>Q2</v>
      </c>
      <c r="U5233">
        <f t="shared" si="3181"/>
        <v>6</v>
      </c>
      <c r="V5233">
        <f t="shared" si="3182"/>
        <v>2</v>
      </c>
      <c r="W5233">
        <f t="shared" si="3183"/>
        <v>202006</v>
      </c>
      <c r="X5233">
        <f t="shared" si="3184"/>
        <v>202002</v>
      </c>
      <c r="Y5233" t="str">
        <f t="shared" si="3185"/>
        <v>FY2020 Q1 Mar</v>
      </c>
      <c r="Z5233">
        <f t="shared" si="3186"/>
        <v>2020</v>
      </c>
      <c r="AA5233" s="8" t="str">
        <f t="shared" si="3187"/>
        <v>Mar</v>
      </c>
      <c r="AB5233" s="8" t="str">
        <f t="shared" si="3188"/>
        <v>Q1</v>
      </c>
      <c r="AC5233">
        <f t="shared" si="3189"/>
        <v>3</v>
      </c>
      <c r="AD5233">
        <f t="shared" si="3190"/>
        <v>1</v>
      </c>
      <c r="AE5233">
        <f t="shared" si="3191"/>
        <v>202003</v>
      </c>
      <c r="AF5233">
        <f t="shared" si="3192"/>
        <v>202001</v>
      </c>
      <c r="AG5233" s="9">
        <f t="shared" ca="1" si="3193"/>
        <v>0</v>
      </c>
      <c r="AH5233">
        <f t="shared" ca="1" si="3198"/>
        <v>2</v>
      </c>
      <c r="AI5233" s="9">
        <f t="shared" ca="1" si="3199"/>
        <v>6</v>
      </c>
      <c r="AJ5233" s="9">
        <f t="shared" ca="1" si="3194"/>
        <v>0</v>
      </c>
      <c r="AK5233" s="9">
        <f t="shared" si="3195"/>
        <v>6</v>
      </c>
      <c r="AL5233" s="9">
        <f t="shared" si="3196"/>
        <v>10</v>
      </c>
      <c r="AM5233" s="9">
        <f t="shared" si="3197"/>
        <v>14</v>
      </c>
      <c r="AN5233" s="2">
        <v>43896.583333333336</v>
      </c>
      <c r="AO5233">
        <v>1586</v>
      </c>
      <c r="AP5233" s="1">
        <v>3450</v>
      </c>
      <c r="AQ5233" t="s">
        <v>4</v>
      </c>
    </row>
    <row r="5234" spans="1:43" x14ac:dyDescent="0.3">
      <c r="A5234" t="str">
        <f t="shared" ca="1" si="3161"/>
        <v>FY2020 Q4 Sep</v>
      </c>
      <c r="B5234">
        <f t="shared" ca="1" si="3162"/>
        <v>2020</v>
      </c>
      <c r="C5234" s="8" t="str">
        <f t="shared" ca="1" si="3163"/>
        <v>Sep</v>
      </c>
      <c r="D5234" s="8" t="str">
        <f t="shared" ca="1" si="3164"/>
        <v>Q4</v>
      </c>
      <c r="E5234">
        <f t="shared" ca="1" si="3165"/>
        <v>12</v>
      </c>
      <c r="F5234">
        <f t="shared" ca="1" si="3166"/>
        <v>4</v>
      </c>
      <c r="G5234">
        <f t="shared" ca="1" si="3167"/>
        <v>202012</v>
      </c>
      <c r="H5234">
        <f t="shared" ca="1" si="3168"/>
        <v>202004</v>
      </c>
      <c r="I5234" t="str">
        <f t="shared" ca="1" si="3169"/>
        <v>FY2020 Q3 Sep</v>
      </c>
      <c r="J5234">
        <f t="shared" ca="1" si="3170"/>
        <v>2020</v>
      </c>
      <c r="K5234" s="8" t="str">
        <f t="shared" ca="1" si="3171"/>
        <v>Sep</v>
      </c>
      <c r="L5234" s="8" t="str">
        <f t="shared" ca="1" si="3172"/>
        <v>Q3</v>
      </c>
      <c r="M5234">
        <f t="shared" ca="1" si="3173"/>
        <v>9</v>
      </c>
      <c r="N5234">
        <f t="shared" ca="1" si="3174"/>
        <v>3</v>
      </c>
      <c r="O5234">
        <f t="shared" ca="1" si="3175"/>
        <v>202009</v>
      </c>
      <c r="P5234">
        <f t="shared" ca="1" si="3176"/>
        <v>202003</v>
      </c>
      <c r="Q5234" t="str">
        <f t="shared" si="3177"/>
        <v>FY2020 Q2 Feb</v>
      </c>
      <c r="R5234">
        <f t="shared" si="3178"/>
        <v>2020</v>
      </c>
      <c r="S5234" s="8" t="str">
        <f t="shared" si="3179"/>
        <v>Feb</v>
      </c>
      <c r="T5234" s="8" t="str">
        <f t="shared" si="3180"/>
        <v>Q2</v>
      </c>
      <c r="U5234">
        <f t="shared" si="3181"/>
        <v>5</v>
      </c>
      <c r="V5234">
        <f t="shared" si="3182"/>
        <v>2</v>
      </c>
      <c r="W5234">
        <f t="shared" si="3183"/>
        <v>202005</v>
      </c>
      <c r="X5234">
        <f t="shared" si="3184"/>
        <v>202002</v>
      </c>
      <c r="Y5234" t="str">
        <f t="shared" si="3185"/>
        <v>FY2020 Q1 Feb</v>
      </c>
      <c r="Z5234">
        <f t="shared" si="3186"/>
        <v>2020</v>
      </c>
      <c r="AA5234" s="8" t="str">
        <f t="shared" si="3187"/>
        <v>Feb</v>
      </c>
      <c r="AB5234" s="8" t="str">
        <f t="shared" si="3188"/>
        <v>Q1</v>
      </c>
      <c r="AC5234">
        <f t="shared" si="3189"/>
        <v>2</v>
      </c>
      <c r="AD5234">
        <f t="shared" si="3190"/>
        <v>1</v>
      </c>
      <c r="AE5234">
        <f t="shared" si="3191"/>
        <v>202002</v>
      </c>
      <c r="AF5234">
        <f t="shared" si="3192"/>
        <v>202001</v>
      </c>
      <c r="AG5234" s="9">
        <f t="shared" ca="1" si="3193"/>
        <v>0</v>
      </c>
      <c r="AH5234">
        <f t="shared" ca="1" si="3198"/>
        <v>2</v>
      </c>
      <c r="AI5234" s="9">
        <f t="shared" ca="1" si="3199"/>
        <v>7</v>
      </c>
      <c r="AJ5234" s="9">
        <f t="shared" ca="1" si="3194"/>
        <v>0</v>
      </c>
      <c r="AK5234" s="9">
        <f t="shared" si="3195"/>
        <v>4</v>
      </c>
      <c r="AL5234" s="9">
        <f t="shared" si="3196"/>
        <v>9</v>
      </c>
      <c r="AM5234" s="9">
        <f t="shared" si="3197"/>
        <v>13</v>
      </c>
      <c r="AN5234" s="2">
        <v>43887.568055555559</v>
      </c>
      <c r="AO5234">
        <v>7999</v>
      </c>
      <c r="AP5234" s="1">
        <v>3450</v>
      </c>
      <c r="AQ5234" t="s">
        <v>4</v>
      </c>
    </row>
    <row r="5235" spans="1:43" x14ac:dyDescent="0.3">
      <c r="A5235" t="str">
        <f t="shared" ca="1" si="3161"/>
        <v>FY2020 Q4 Sep</v>
      </c>
      <c r="B5235">
        <f t="shared" ca="1" si="3162"/>
        <v>2020</v>
      </c>
      <c r="C5235" s="8" t="str">
        <f t="shared" ca="1" si="3163"/>
        <v>Sep</v>
      </c>
      <c r="D5235" s="8" t="str">
        <f t="shared" ca="1" si="3164"/>
        <v>Q4</v>
      </c>
      <c r="E5235">
        <f t="shared" ca="1" si="3165"/>
        <v>12</v>
      </c>
      <c r="F5235">
        <f t="shared" ca="1" si="3166"/>
        <v>4</v>
      </c>
      <c r="G5235">
        <f t="shared" ca="1" si="3167"/>
        <v>202012</v>
      </c>
      <c r="H5235">
        <f t="shared" ca="1" si="3168"/>
        <v>202004</v>
      </c>
      <c r="I5235" t="str">
        <f t="shared" ca="1" si="3169"/>
        <v>FY2020 Q3 Sep</v>
      </c>
      <c r="J5235">
        <f t="shared" ca="1" si="3170"/>
        <v>2020</v>
      </c>
      <c r="K5235" s="8" t="str">
        <f t="shared" ca="1" si="3171"/>
        <v>Sep</v>
      </c>
      <c r="L5235" s="8" t="str">
        <f t="shared" ca="1" si="3172"/>
        <v>Q3</v>
      </c>
      <c r="M5235">
        <f t="shared" ca="1" si="3173"/>
        <v>9</v>
      </c>
      <c r="N5235">
        <f t="shared" ca="1" si="3174"/>
        <v>3</v>
      </c>
      <c r="O5235">
        <f t="shared" ca="1" si="3175"/>
        <v>202009</v>
      </c>
      <c r="P5235">
        <f t="shared" ca="1" si="3176"/>
        <v>202003</v>
      </c>
      <c r="Q5235" t="str">
        <f t="shared" si="3177"/>
        <v>FY2020 Q2 Mar</v>
      </c>
      <c r="R5235">
        <f t="shared" si="3178"/>
        <v>2020</v>
      </c>
      <c r="S5235" s="8" t="str">
        <f t="shared" si="3179"/>
        <v>Mar</v>
      </c>
      <c r="T5235" s="8" t="str">
        <f t="shared" si="3180"/>
        <v>Q2</v>
      </c>
      <c r="U5235">
        <f t="shared" si="3181"/>
        <v>6</v>
      </c>
      <c r="V5235">
        <f t="shared" si="3182"/>
        <v>2</v>
      </c>
      <c r="W5235">
        <f t="shared" si="3183"/>
        <v>202006</v>
      </c>
      <c r="X5235">
        <f t="shared" si="3184"/>
        <v>202002</v>
      </c>
      <c r="Y5235" t="str">
        <f t="shared" si="3185"/>
        <v>FY2020 Q1 Mar</v>
      </c>
      <c r="Z5235">
        <f t="shared" si="3186"/>
        <v>2020</v>
      </c>
      <c r="AA5235" s="8" t="str">
        <f t="shared" si="3187"/>
        <v>Mar</v>
      </c>
      <c r="AB5235" s="8" t="str">
        <f t="shared" si="3188"/>
        <v>Q1</v>
      </c>
      <c r="AC5235">
        <f t="shared" si="3189"/>
        <v>3</v>
      </c>
      <c r="AD5235">
        <f t="shared" si="3190"/>
        <v>1</v>
      </c>
      <c r="AE5235">
        <f t="shared" si="3191"/>
        <v>202003</v>
      </c>
      <c r="AF5235">
        <f t="shared" si="3192"/>
        <v>202001</v>
      </c>
      <c r="AG5235" s="9">
        <f t="shared" ca="1" si="3193"/>
        <v>0</v>
      </c>
      <c r="AH5235">
        <f t="shared" ca="1" si="3198"/>
        <v>2</v>
      </c>
      <c r="AI5235" s="9">
        <f t="shared" ca="1" si="3199"/>
        <v>6</v>
      </c>
      <c r="AJ5235" s="9">
        <f t="shared" ca="1" si="3194"/>
        <v>0</v>
      </c>
      <c r="AK5235" s="9">
        <f t="shared" si="3195"/>
        <v>3</v>
      </c>
      <c r="AL5235" s="9">
        <f t="shared" si="3196"/>
        <v>11</v>
      </c>
      <c r="AM5235" s="9">
        <f t="shared" si="3197"/>
        <v>10</v>
      </c>
      <c r="AN5235" s="2">
        <v>43900.451388888891</v>
      </c>
      <c r="AO5235">
        <v>672</v>
      </c>
      <c r="AP5235" s="1">
        <v>3400</v>
      </c>
      <c r="AQ5235" t="s">
        <v>4</v>
      </c>
    </row>
    <row r="5236" spans="1:43" x14ac:dyDescent="0.3">
      <c r="A5236" t="str">
        <f t="shared" ca="1" si="3161"/>
        <v>FY2020 Q4 Sep</v>
      </c>
      <c r="B5236">
        <f t="shared" ca="1" si="3162"/>
        <v>2020</v>
      </c>
      <c r="C5236" s="8" t="str">
        <f t="shared" ca="1" si="3163"/>
        <v>Sep</v>
      </c>
      <c r="D5236" s="8" t="str">
        <f t="shared" ca="1" si="3164"/>
        <v>Q4</v>
      </c>
      <c r="E5236">
        <f t="shared" ca="1" si="3165"/>
        <v>12</v>
      </c>
      <c r="F5236">
        <f t="shared" ca="1" si="3166"/>
        <v>4</v>
      </c>
      <c r="G5236">
        <f t="shared" ca="1" si="3167"/>
        <v>202012</v>
      </c>
      <c r="H5236">
        <f t="shared" ca="1" si="3168"/>
        <v>202004</v>
      </c>
      <c r="I5236" t="str">
        <f t="shared" ca="1" si="3169"/>
        <v>FY2020 Q3 Sep</v>
      </c>
      <c r="J5236">
        <f t="shared" ca="1" si="3170"/>
        <v>2020</v>
      </c>
      <c r="K5236" s="8" t="str">
        <f t="shared" ca="1" si="3171"/>
        <v>Sep</v>
      </c>
      <c r="L5236" s="8" t="str">
        <f t="shared" ca="1" si="3172"/>
        <v>Q3</v>
      </c>
      <c r="M5236">
        <f t="shared" ca="1" si="3173"/>
        <v>9</v>
      </c>
      <c r="N5236">
        <f t="shared" ca="1" si="3174"/>
        <v>3</v>
      </c>
      <c r="O5236">
        <f t="shared" ca="1" si="3175"/>
        <v>202009</v>
      </c>
      <c r="P5236">
        <f t="shared" ca="1" si="3176"/>
        <v>202003</v>
      </c>
      <c r="Q5236" t="str">
        <f t="shared" si="3177"/>
        <v>FY2020 Q1 Nov</v>
      </c>
      <c r="R5236">
        <f t="shared" si="3178"/>
        <v>2020</v>
      </c>
      <c r="S5236" s="8" t="str">
        <f t="shared" si="3179"/>
        <v>Nov</v>
      </c>
      <c r="T5236" s="8" t="str">
        <f t="shared" si="3180"/>
        <v>Q1</v>
      </c>
      <c r="U5236">
        <f t="shared" si="3181"/>
        <v>2</v>
      </c>
      <c r="V5236">
        <f t="shared" si="3182"/>
        <v>1</v>
      </c>
      <c r="W5236">
        <f t="shared" si="3183"/>
        <v>202002</v>
      </c>
      <c r="X5236">
        <f t="shared" si="3184"/>
        <v>202001</v>
      </c>
      <c r="Y5236" t="str">
        <f t="shared" si="3185"/>
        <v>FY2019 Q4 Nov</v>
      </c>
      <c r="Z5236">
        <f t="shared" si="3186"/>
        <v>2019</v>
      </c>
      <c r="AA5236" s="8" t="str">
        <f t="shared" si="3187"/>
        <v>Nov</v>
      </c>
      <c r="AB5236" s="8" t="str">
        <f t="shared" si="3188"/>
        <v>Q4</v>
      </c>
      <c r="AC5236">
        <f t="shared" si="3189"/>
        <v>11</v>
      </c>
      <c r="AD5236">
        <f t="shared" si="3190"/>
        <v>4</v>
      </c>
      <c r="AE5236">
        <f t="shared" si="3191"/>
        <v>201911</v>
      </c>
      <c r="AF5236">
        <f t="shared" si="3192"/>
        <v>201904</v>
      </c>
      <c r="AG5236" s="9">
        <f t="shared" ca="1" si="3193"/>
        <v>0</v>
      </c>
      <c r="AH5236">
        <f t="shared" ca="1" si="3198"/>
        <v>3</v>
      </c>
      <c r="AI5236" s="9">
        <f t="shared" ca="1" si="3199"/>
        <v>10</v>
      </c>
      <c r="AJ5236" s="9">
        <f t="shared" ca="1" si="3194"/>
        <v>1</v>
      </c>
      <c r="AK5236" s="9">
        <f t="shared" si="3195"/>
        <v>5</v>
      </c>
      <c r="AL5236" s="9">
        <f t="shared" si="3196"/>
        <v>46</v>
      </c>
      <c r="AM5236" s="9">
        <f t="shared" si="3197"/>
        <v>16</v>
      </c>
      <c r="AN5236" s="2">
        <v>43783.693749999999</v>
      </c>
      <c r="AO5236">
        <v>850</v>
      </c>
      <c r="AP5236" s="1">
        <v>3400</v>
      </c>
      <c r="AQ5236" t="s">
        <v>4</v>
      </c>
    </row>
    <row r="5237" spans="1:43" x14ac:dyDescent="0.3">
      <c r="A5237" t="str">
        <f t="shared" ca="1" si="3161"/>
        <v>FY2020 Q4 Sep</v>
      </c>
      <c r="B5237">
        <f t="shared" ca="1" si="3162"/>
        <v>2020</v>
      </c>
      <c r="C5237" s="8" t="str">
        <f t="shared" ca="1" si="3163"/>
        <v>Sep</v>
      </c>
      <c r="D5237" s="8" t="str">
        <f t="shared" ca="1" si="3164"/>
        <v>Q4</v>
      </c>
      <c r="E5237">
        <f t="shared" ca="1" si="3165"/>
        <v>12</v>
      </c>
      <c r="F5237">
        <f t="shared" ca="1" si="3166"/>
        <v>4</v>
      </c>
      <c r="G5237">
        <f t="shared" ca="1" si="3167"/>
        <v>202012</v>
      </c>
      <c r="H5237">
        <f t="shared" ca="1" si="3168"/>
        <v>202004</v>
      </c>
      <c r="I5237" t="str">
        <f t="shared" ca="1" si="3169"/>
        <v>FY2020 Q3 Sep</v>
      </c>
      <c r="J5237">
        <f t="shared" ca="1" si="3170"/>
        <v>2020</v>
      </c>
      <c r="K5237" s="8" t="str">
        <f t="shared" ca="1" si="3171"/>
        <v>Sep</v>
      </c>
      <c r="L5237" s="8" t="str">
        <f t="shared" ca="1" si="3172"/>
        <v>Q3</v>
      </c>
      <c r="M5237">
        <f t="shared" ca="1" si="3173"/>
        <v>9</v>
      </c>
      <c r="N5237">
        <f t="shared" ca="1" si="3174"/>
        <v>3</v>
      </c>
      <c r="O5237">
        <f t="shared" ca="1" si="3175"/>
        <v>202009</v>
      </c>
      <c r="P5237">
        <f t="shared" ca="1" si="3176"/>
        <v>202003</v>
      </c>
      <c r="Q5237" t="str">
        <f t="shared" si="3177"/>
        <v>FY2020 Q2 Feb</v>
      </c>
      <c r="R5237">
        <f t="shared" si="3178"/>
        <v>2020</v>
      </c>
      <c r="S5237" s="8" t="str">
        <f t="shared" si="3179"/>
        <v>Feb</v>
      </c>
      <c r="T5237" s="8" t="str">
        <f t="shared" si="3180"/>
        <v>Q2</v>
      </c>
      <c r="U5237">
        <f t="shared" si="3181"/>
        <v>5</v>
      </c>
      <c r="V5237">
        <f t="shared" si="3182"/>
        <v>2</v>
      </c>
      <c r="W5237">
        <f t="shared" si="3183"/>
        <v>202005</v>
      </c>
      <c r="X5237">
        <f t="shared" si="3184"/>
        <v>202002</v>
      </c>
      <c r="Y5237" t="str">
        <f t="shared" si="3185"/>
        <v>FY2020 Q1 Feb</v>
      </c>
      <c r="Z5237">
        <f t="shared" si="3186"/>
        <v>2020</v>
      </c>
      <c r="AA5237" s="8" t="str">
        <f t="shared" si="3187"/>
        <v>Feb</v>
      </c>
      <c r="AB5237" s="8" t="str">
        <f t="shared" si="3188"/>
        <v>Q1</v>
      </c>
      <c r="AC5237">
        <f t="shared" si="3189"/>
        <v>2</v>
      </c>
      <c r="AD5237">
        <f t="shared" si="3190"/>
        <v>1</v>
      </c>
      <c r="AE5237">
        <f t="shared" si="3191"/>
        <v>202002</v>
      </c>
      <c r="AF5237">
        <f t="shared" si="3192"/>
        <v>202001</v>
      </c>
      <c r="AG5237" s="9">
        <f t="shared" ca="1" si="3193"/>
        <v>0</v>
      </c>
      <c r="AH5237">
        <f t="shared" ca="1" si="3198"/>
        <v>2</v>
      </c>
      <c r="AI5237" s="9">
        <f t="shared" ca="1" si="3199"/>
        <v>7</v>
      </c>
      <c r="AJ5237" s="9">
        <f t="shared" ca="1" si="3194"/>
        <v>0</v>
      </c>
      <c r="AK5237" s="9">
        <f t="shared" si="3195"/>
        <v>6</v>
      </c>
      <c r="AL5237" s="9">
        <f t="shared" si="3196"/>
        <v>7</v>
      </c>
      <c r="AM5237" s="9">
        <f t="shared" si="3197"/>
        <v>10</v>
      </c>
      <c r="AN5237" s="2">
        <v>43875.455555555556</v>
      </c>
      <c r="AO5237">
        <v>925</v>
      </c>
      <c r="AP5237" s="1">
        <v>3400</v>
      </c>
      <c r="AQ5237" t="s">
        <v>4</v>
      </c>
    </row>
    <row r="5238" spans="1:43" x14ac:dyDescent="0.3">
      <c r="A5238" t="str">
        <f t="shared" ca="1" si="3161"/>
        <v>FY2020 Q4 Sep</v>
      </c>
      <c r="B5238">
        <f t="shared" ca="1" si="3162"/>
        <v>2020</v>
      </c>
      <c r="C5238" s="8" t="str">
        <f t="shared" ca="1" si="3163"/>
        <v>Sep</v>
      </c>
      <c r="D5238" s="8" t="str">
        <f t="shared" ca="1" si="3164"/>
        <v>Q4</v>
      </c>
      <c r="E5238">
        <f t="shared" ca="1" si="3165"/>
        <v>12</v>
      </c>
      <c r="F5238">
        <f t="shared" ca="1" si="3166"/>
        <v>4</v>
      </c>
      <c r="G5238">
        <f t="shared" ca="1" si="3167"/>
        <v>202012</v>
      </c>
      <c r="H5238">
        <f t="shared" ca="1" si="3168"/>
        <v>202004</v>
      </c>
      <c r="I5238" t="str">
        <f t="shared" ca="1" si="3169"/>
        <v>FY2020 Q3 Sep</v>
      </c>
      <c r="J5238">
        <f t="shared" ca="1" si="3170"/>
        <v>2020</v>
      </c>
      <c r="K5238" s="8" t="str">
        <f t="shared" ca="1" si="3171"/>
        <v>Sep</v>
      </c>
      <c r="L5238" s="8" t="str">
        <f t="shared" ca="1" si="3172"/>
        <v>Q3</v>
      </c>
      <c r="M5238">
        <f t="shared" ca="1" si="3173"/>
        <v>9</v>
      </c>
      <c r="N5238">
        <f t="shared" ca="1" si="3174"/>
        <v>3</v>
      </c>
      <c r="O5238">
        <f t="shared" ca="1" si="3175"/>
        <v>202009</v>
      </c>
      <c r="P5238">
        <f t="shared" ca="1" si="3176"/>
        <v>202003</v>
      </c>
      <c r="Q5238" t="str">
        <f t="shared" si="3177"/>
        <v>FY2020 Q2 Jan</v>
      </c>
      <c r="R5238">
        <f t="shared" si="3178"/>
        <v>2020</v>
      </c>
      <c r="S5238" s="8" t="str">
        <f t="shared" si="3179"/>
        <v>Jan</v>
      </c>
      <c r="T5238" s="8" t="str">
        <f t="shared" si="3180"/>
        <v>Q2</v>
      </c>
      <c r="U5238">
        <f t="shared" si="3181"/>
        <v>4</v>
      </c>
      <c r="V5238">
        <f t="shared" si="3182"/>
        <v>2</v>
      </c>
      <c r="W5238">
        <f t="shared" si="3183"/>
        <v>202004</v>
      </c>
      <c r="X5238">
        <f t="shared" si="3184"/>
        <v>202002</v>
      </c>
      <c r="Y5238" t="str">
        <f t="shared" si="3185"/>
        <v>FY2020 Q1 Jan</v>
      </c>
      <c r="Z5238">
        <f t="shared" si="3186"/>
        <v>2020</v>
      </c>
      <c r="AA5238" s="8" t="str">
        <f t="shared" si="3187"/>
        <v>Jan</v>
      </c>
      <c r="AB5238" s="8" t="str">
        <f t="shared" si="3188"/>
        <v>Q1</v>
      </c>
      <c r="AC5238">
        <f t="shared" si="3189"/>
        <v>1</v>
      </c>
      <c r="AD5238">
        <f t="shared" si="3190"/>
        <v>1</v>
      </c>
      <c r="AE5238">
        <f t="shared" si="3191"/>
        <v>202001</v>
      </c>
      <c r="AF5238">
        <f t="shared" si="3192"/>
        <v>202001</v>
      </c>
      <c r="AG5238" s="9">
        <f t="shared" ca="1" si="3193"/>
        <v>0</v>
      </c>
      <c r="AH5238">
        <f t="shared" ca="1" si="3198"/>
        <v>3</v>
      </c>
      <c r="AI5238" s="9">
        <f t="shared" ca="1" si="3199"/>
        <v>8</v>
      </c>
      <c r="AJ5238" s="9">
        <f t="shared" ca="1" si="3194"/>
        <v>0</v>
      </c>
      <c r="AK5238" s="9">
        <f t="shared" si="3195"/>
        <v>2</v>
      </c>
      <c r="AL5238" s="9">
        <f t="shared" si="3196"/>
        <v>5</v>
      </c>
      <c r="AM5238" s="9">
        <f t="shared" si="3197"/>
        <v>6</v>
      </c>
      <c r="AN5238" s="2">
        <v>43857.268055555556</v>
      </c>
      <c r="AO5238">
        <v>1527</v>
      </c>
      <c r="AP5238" s="1">
        <v>3400</v>
      </c>
      <c r="AQ5238" t="s">
        <v>4</v>
      </c>
    </row>
    <row r="5239" spans="1:43" x14ac:dyDescent="0.3">
      <c r="A5239" t="str">
        <f t="shared" ca="1" si="3161"/>
        <v>FY2020 Q4 Sep</v>
      </c>
      <c r="B5239">
        <f t="shared" ca="1" si="3162"/>
        <v>2020</v>
      </c>
      <c r="C5239" s="8" t="str">
        <f t="shared" ca="1" si="3163"/>
        <v>Sep</v>
      </c>
      <c r="D5239" s="8" t="str">
        <f t="shared" ca="1" si="3164"/>
        <v>Q4</v>
      </c>
      <c r="E5239">
        <f t="shared" ca="1" si="3165"/>
        <v>12</v>
      </c>
      <c r="F5239">
        <f t="shared" ca="1" si="3166"/>
        <v>4</v>
      </c>
      <c r="G5239">
        <f t="shared" ca="1" si="3167"/>
        <v>202012</v>
      </c>
      <c r="H5239">
        <f t="shared" ca="1" si="3168"/>
        <v>202004</v>
      </c>
      <c r="I5239" t="str">
        <f t="shared" ca="1" si="3169"/>
        <v>FY2020 Q3 Sep</v>
      </c>
      <c r="J5239">
        <f t="shared" ca="1" si="3170"/>
        <v>2020</v>
      </c>
      <c r="K5239" s="8" t="str">
        <f t="shared" ca="1" si="3171"/>
        <v>Sep</v>
      </c>
      <c r="L5239" s="8" t="str">
        <f t="shared" ca="1" si="3172"/>
        <v>Q3</v>
      </c>
      <c r="M5239">
        <f t="shared" ca="1" si="3173"/>
        <v>9</v>
      </c>
      <c r="N5239">
        <f t="shared" ca="1" si="3174"/>
        <v>3</v>
      </c>
      <c r="O5239">
        <f t="shared" ca="1" si="3175"/>
        <v>202009</v>
      </c>
      <c r="P5239">
        <f t="shared" ca="1" si="3176"/>
        <v>202003</v>
      </c>
      <c r="Q5239" t="str">
        <f t="shared" si="3177"/>
        <v>FY2020 Q2 Mar</v>
      </c>
      <c r="R5239">
        <f t="shared" si="3178"/>
        <v>2020</v>
      </c>
      <c r="S5239" s="8" t="str">
        <f t="shared" si="3179"/>
        <v>Mar</v>
      </c>
      <c r="T5239" s="8" t="str">
        <f t="shared" si="3180"/>
        <v>Q2</v>
      </c>
      <c r="U5239">
        <f t="shared" si="3181"/>
        <v>6</v>
      </c>
      <c r="V5239">
        <f t="shared" si="3182"/>
        <v>2</v>
      </c>
      <c r="W5239">
        <f t="shared" si="3183"/>
        <v>202006</v>
      </c>
      <c r="X5239">
        <f t="shared" si="3184"/>
        <v>202002</v>
      </c>
      <c r="Y5239" t="str">
        <f t="shared" si="3185"/>
        <v>FY2020 Q1 Mar</v>
      </c>
      <c r="Z5239">
        <f t="shared" si="3186"/>
        <v>2020</v>
      </c>
      <c r="AA5239" s="8" t="str">
        <f t="shared" si="3187"/>
        <v>Mar</v>
      </c>
      <c r="AB5239" s="8" t="str">
        <f t="shared" si="3188"/>
        <v>Q1</v>
      </c>
      <c r="AC5239">
        <f t="shared" si="3189"/>
        <v>3</v>
      </c>
      <c r="AD5239">
        <f t="shared" si="3190"/>
        <v>1</v>
      </c>
      <c r="AE5239">
        <f t="shared" si="3191"/>
        <v>202003</v>
      </c>
      <c r="AF5239">
        <f t="shared" si="3192"/>
        <v>202001</v>
      </c>
      <c r="AG5239" s="9">
        <f t="shared" ca="1" si="3193"/>
        <v>0</v>
      </c>
      <c r="AH5239">
        <f t="shared" ca="1" si="3198"/>
        <v>2</v>
      </c>
      <c r="AI5239" s="9">
        <f t="shared" ca="1" si="3199"/>
        <v>6</v>
      </c>
      <c r="AJ5239" s="9">
        <f t="shared" ca="1" si="3194"/>
        <v>0</v>
      </c>
      <c r="AK5239" s="9">
        <f t="shared" si="3195"/>
        <v>6</v>
      </c>
      <c r="AL5239" s="9">
        <f t="shared" si="3196"/>
        <v>10</v>
      </c>
      <c r="AM5239" s="9">
        <f t="shared" si="3197"/>
        <v>10</v>
      </c>
      <c r="AN5239" s="2">
        <v>43896.440972222219</v>
      </c>
      <c r="AO5239">
        <v>1850</v>
      </c>
      <c r="AP5239" s="1">
        <v>3400</v>
      </c>
      <c r="AQ5239" t="s">
        <v>4</v>
      </c>
    </row>
    <row r="5240" spans="1:43" x14ac:dyDescent="0.3">
      <c r="A5240" t="str">
        <f t="shared" ca="1" si="3161"/>
        <v>FY2020 Q4 Sep</v>
      </c>
      <c r="B5240">
        <f t="shared" ca="1" si="3162"/>
        <v>2020</v>
      </c>
      <c r="C5240" s="8" t="str">
        <f t="shared" ca="1" si="3163"/>
        <v>Sep</v>
      </c>
      <c r="D5240" s="8" t="str">
        <f t="shared" ca="1" si="3164"/>
        <v>Q4</v>
      </c>
      <c r="E5240">
        <f t="shared" ca="1" si="3165"/>
        <v>12</v>
      </c>
      <c r="F5240">
        <f t="shared" ca="1" si="3166"/>
        <v>4</v>
      </c>
      <c r="G5240">
        <f t="shared" ca="1" si="3167"/>
        <v>202012</v>
      </c>
      <c r="H5240">
        <f t="shared" ca="1" si="3168"/>
        <v>202004</v>
      </c>
      <c r="I5240" t="str">
        <f t="shared" ca="1" si="3169"/>
        <v>FY2020 Q3 Sep</v>
      </c>
      <c r="J5240">
        <f t="shared" ca="1" si="3170"/>
        <v>2020</v>
      </c>
      <c r="K5240" s="8" t="str">
        <f t="shared" ca="1" si="3171"/>
        <v>Sep</v>
      </c>
      <c r="L5240" s="8" t="str">
        <f t="shared" ca="1" si="3172"/>
        <v>Q3</v>
      </c>
      <c r="M5240">
        <f t="shared" ca="1" si="3173"/>
        <v>9</v>
      </c>
      <c r="N5240">
        <f t="shared" ca="1" si="3174"/>
        <v>3</v>
      </c>
      <c r="O5240">
        <f t="shared" ca="1" si="3175"/>
        <v>202009</v>
      </c>
      <c r="P5240">
        <f t="shared" ca="1" si="3176"/>
        <v>202003</v>
      </c>
      <c r="Q5240" t="str">
        <f t="shared" si="3177"/>
        <v>FY2020 Q2 Mar</v>
      </c>
      <c r="R5240">
        <f t="shared" si="3178"/>
        <v>2020</v>
      </c>
      <c r="S5240" s="8" t="str">
        <f t="shared" si="3179"/>
        <v>Mar</v>
      </c>
      <c r="T5240" s="8" t="str">
        <f t="shared" si="3180"/>
        <v>Q2</v>
      </c>
      <c r="U5240">
        <f t="shared" si="3181"/>
        <v>6</v>
      </c>
      <c r="V5240">
        <f t="shared" si="3182"/>
        <v>2</v>
      </c>
      <c r="W5240">
        <f t="shared" si="3183"/>
        <v>202006</v>
      </c>
      <c r="X5240">
        <f t="shared" si="3184"/>
        <v>202002</v>
      </c>
      <c r="Y5240" t="str">
        <f t="shared" si="3185"/>
        <v>FY2020 Q1 Mar</v>
      </c>
      <c r="Z5240">
        <f t="shared" si="3186"/>
        <v>2020</v>
      </c>
      <c r="AA5240" s="8" t="str">
        <f t="shared" si="3187"/>
        <v>Mar</v>
      </c>
      <c r="AB5240" s="8" t="str">
        <f t="shared" si="3188"/>
        <v>Q1</v>
      </c>
      <c r="AC5240">
        <f t="shared" si="3189"/>
        <v>3</v>
      </c>
      <c r="AD5240">
        <f t="shared" si="3190"/>
        <v>1</v>
      </c>
      <c r="AE5240">
        <f t="shared" si="3191"/>
        <v>202003</v>
      </c>
      <c r="AF5240">
        <f t="shared" si="3192"/>
        <v>202001</v>
      </c>
      <c r="AG5240" s="9">
        <f t="shared" ca="1" si="3193"/>
        <v>0</v>
      </c>
      <c r="AH5240">
        <f t="shared" ca="1" si="3198"/>
        <v>2</v>
      </c>
      <c r="AI5240" s="9">
        <f t="shared" ca="1" si="3199"/>
        <v>6</v>
      </c>
      <c r="AJ5240" s="9">
        <f t="shared" ca="1" si="3194"/>
        <v>0</v>
      </c>
      <c r="AK5240" s="9">
        <f t="shared" si="3195"/>
        <v>6</v>
      </c>
      <c r="AL5240" s="9">
        <f t="shared" si="3196"/>
        <v>11</v>
      </c>
      <c r="AM5240" s="9">
        <f t="shared" si="3197"/>
        <v>16</v>
      </c>
      <c r="AN5240" s="2">
        <v>43903.690972222219</v>
      </c>
      <c r="AO5240">
        <v>2398</v>
      </c>
      <c r="AP5240" s="1">
        <v>3400</v>
      </c>
      <c r="AQ5240" t="s">
        <v>4</v>
      </c>
    </row>
    <row r="5241" spans="1:43" x14ac:dyDescent="0.3">
      <c r="A5241" t="str">
        <f t="shared" ca="1" si="3161"/>
        <v>FY2020 Q4 Sep</v>
      </c>
      <c r="B5241">
        <f t="shared" ca="1" si="3162"/>
        <v>2020</v>
      </c>
      <c r="C5241" s="8" t="str">
        <f t="shared" ca="1" si="3163"/>
        <v>Sep</v>
      </c>
      <c r="D5241" s="8" t="str">
        <f t="shared" ca="1" si="3164"/>
        <v>Q4</v>
      </c>
      <c r="E5241">
        <f t="shared" ca="1" si="3165"/>
        <v>12</v>
      </c>
      <c r="F5241">
        <f t="shared" ca="1" si="3166"/>
        <v>4</v>
      </c>
      <c r="G5241">
        <f t="shared" ca="1" si="3167"/>
        <v>202012</v>
      </c>
      <c r="H5241">
        <f t="shared" ca="1" si="3168"/>
        <v>202004</v>
      </c>
      <c r="I5241" t="str">
        <f t="shared" ca="1" si="3169"/>
        <v>FY2020 Q3 Sep</v>
      </c>
      <c r="J5241">
        <f t="shared" ca="1" si="3170"/>
        <v>2020</v>
      </c>
      <c r="K5241" s="8" t="str">
        <f t="shared" ca="1" si="3171"/>
        <v>Sep</v>
      </c>
      <c r="L5241" s="8" t="str">
        <f t="shared" ca="1" si="3172"/>
        <v>Q3</v>
      </c>
      <c r="M5241">
        <f t="shared" ca="1" si="3173"/>
        <v>9</v>
      </c>
      <c r="N5241">
        <f t="shared" ca="1" si="3174"/>
        <v>3</v>
      </c>
      <c r="O5241">
        <f t="shared" ca="1" si="3175"/>
        <v>202009</v>
      </c>
      <c r="P5241">
        <f t="shared" ca="1" si="3176"/>
        <v>202003</v>
      </c>
      <c r="Q5241" t="str">
        <f t="shared" si="3177"/>
        <v>FY2020 Q1 Nov</v>
      </c>
      <c r="R5241">
        <f t="shared" si="3178"/>
        <v>2020</v>
      </c>
      <c r="S5241" s="8" t="str">
        <f t="shared" si="3179"/>
        <v>Nov</v>
      </c>
      <c r="T5241" s="8" t="str">
        <f t="shared" si="3180"/>
        <v>Q1</v>
      </c>
      <c r="U5241">
        <f t="shared" si="3181"/>
        <v>2</v>
      </c>
      <c r="V5241">
        <f t="shared" si="3182"/>
        <v>1</v>
      </c>
      <c r="W5241">
        <f t="shared" si="3183"/>
        <v>202002</v>
      </c>
      <c r="X5241">
        <f t="shared" si="3184"/>
        <v>202001</v>
      </c>
      <c r="Y5241" t="str">
        <f t="shared" si="3185"/>
        <v>FY2019 Q4 Nov</v>
      </c>
      <c r="Z5241">
        <f t="shared" si="3186"/>
        <v>2019</v>
      </c>
      <c r="AA5241" s="8" t="str">
        <f t="shared" si="3187"/>
        <v>Nov</v>
      </c>
      <c r="AB5241" s="8" t="str">
        <f t="shared" si="3188"/>
        <v>Q4</v>
      </c>
      <c r="AC5241">
        <f t="shared" si="3189"/>
        <v>11</v>
      </c>
      <c r="AD5241">
        <f t="shared" si="3190"/>
        <v>4</v>
      </c>
      <c r="AE5241">
        <f t="shared" si="3191"/>
        <v>201911</v>
      </c>
      <c r="AF5241">
        <f t="shared" si="3192"/>
        <v>201904</v>
      </c>
      <c r="AG5241" s="9">
        <f t="shared" ca="1" si="3193"/>
        <v>0</v>
      </c>
      <c r="AH5241">
        <f t="shared" ca="1" si="3198"/>
        <v>3</v>
      </c>
      <c r="AI5241" s="9">
        <f t="shared" ca="1" si="3199"/>
        <v>10</v>
      </c>
      <c r="AJ5241" s="9">
        <f t="shared" ca="1" si="3194"/>
        <v>1</v>
      </c>
      <c r="AK5241" s="9">
        <f t="shared" si="3195"/>
        <v>6</v>
      </c>
      <c r="AL5241" s="9">
        <f t="shared" si="3196"/>
        <v>46</v>
      </c>
      <c r="AM5241" s="9">
        <f t="shared" si="3197"/>
        <v>10</v>
      </c>
      <c r="AN5241" s="2">
        <v>43784.456250000003</v>
      </c>
      <c r="AO5241">
        <v>2635</v>
      </c>
      <c r="AP5241" s="1">
        <v>3400</v>
      </c>
      <c r="AQ5241" t="s">
        <v>4</v>
      </c>
    </row>
    <row r="5242" spans="1:43" x14ac:dyDescent="0.3">
      <c r="A5242" t="str">
        <f t="shared" ca="1" si="3161"/>
        <v>FY2020 Q4 Sep</v>
      </c>
      <c r="B5242">
        <f t="shared" ca="1" si="3162"/>
        <v>2020</v>
      </c>
      <c r="C5242" s="8" t="str">
        <f t="shared" ca="1" si="3163"/>
        <v>Sep</v>
      </c>
      <c r="D5242" s="8" t="str">
        <f t="shared" ca="1" si="3164"/>
        <v>Q4</v>
      </c>
      <c r="E5242">
        <f t="shared" ca="1" si="3165"/>
        <v>12</v>
      </c>
      <c r="F5242">
        <f t="shared" ca="1" si="3166"/>
        <v>4</v>
      </c>
      <c r="G5242">
        <f t="shared" ca="1" si="3167"/>
        <v>202012</v>
      </c>
      <c r="H5242">
        <f t="shared" ca="1" si="3168"/>
        <v>202004</v>
      </c>
      <c r="I5242" t="str">
        <f t="shared" ca="1" si="3169"/>
        <v>FY2020 Q3 Sep</v>
      </c>
      <c r="J5242">
        <f t="shared" ca="1" si="3170"/>
        <v>2020</v>
      </c>
      <c r="K5242" s="8" t="str">
        <f t="shared" ca="1" si="3171"/>
        <v>Sep</v>
      </c>
      <c r="L5242" s="8" t="str">
        <f t="shared" ca="1" si="3172"/>
        <v>Q3</v>
      </c>
      <c r="M5242">
        <f t="shared" ca="1" si="3173"/>
        <v>9</v>
      </c>
      <c r="N5242">
        <f t="shared" ca="1" si="3174"/>
        <v>3</v>
      </c>
      <c r="O5242">
        <f t="shared" ca="1" si="3175"/>
        <v>202009</v>
      </c>
      <c r="P5242">
        <f t="shared" ca="1" si="3176"/>
        <v>202003</v>
      </c>
      <c r="Q5242" t="str">
        <f t="shared" si="3177"/>
        <v>FY2020 Q2 Jan</v>
      </c>
      <c r="R5242">
        <f t="shared" si="3178"/>
        <v>2020</v>
      </c>
      <c r="S5242" s="8" t="str">
        <f t="shared" si="3179"/>
        <v>Jan</v>
      </c>
      <c r="T5242" s="8" t="str">
        <f t="shared" si="3180"/>
        <v>Q2</v>
      </c>
      <c r="U5242">
        <f t="shared" si="3181"/>
        <v>4</v>
      </c>
      <c r="V5242">
        <f t="shared" si="3182"/>
        <v>2</v>
      </c>
      <c r="W5242">
        <f t="shared" si="3183"/>
        <v>202004</v>
      </c>
      <c r="X5242">
        <f t="shared" si="3184"/>
        <v>202002</v>
      </c>
      <c r="Y5242" t="str">
        <f t="shared" si="3185"/>
        <v>FY2020 Q1 Jan</v>
      </c>
      <c r="Z5242">
        <f t="shared" si="3186"/>
        <v>2020</v>
      </c>
      <c r="AA5242" s="8" t="str">
        <f t="shared" si="3187"/>
        <v>Jan</v>
      </c>
      <c r="AB5242" s="8" t="str">
        <f t="shared" si="3188"/>
        <v>Q1</v>
      </c>
      <c r="AC5242">
        <f t="shared" si="3189"/>
        <v>1</v>
      </c>
      <c r="AD5242">
        <f t="shared" si="3190"/>
        <v>1</v>
      </c>
      <c r="AE5242">
        <f t="shared" si="3191"/>
        <v>202001</v>
      </c>
      <c r="AF5242">
        <f t="shared" si="3192"/>
        <v>202001</v>
      </c>
      <c r="AG5242" s="9">
        <f t="shared" ca="1" si="3193"/>
        <v>0</v>
      </c>
      <c r="AH5242">
        <f t="shared" ca="1" si="3198"/>
        <v>3</v>
      </c>
      <c r="AI5242" s="9">
        <f t="shared" ca="1" si="3199"/>
        <v>8</v>
      </c>
      <c r="AJ5242" s="9">
        <f t="shared" ca="1" si="3194"/>
        <v>0</v>
      </c>
      <c r="AK5242" s="9">
        <f t="shared" si="3195"/>
        <v>6</v>
      </c>
      <c r="AL5242" s="9">
        <f t="shared" si="3196"/>
        <v>4</v>
      </c>
      <c r="AM5242" s="9">
        <f t="shared" si="3197"/>
        <v>9</v>
      </c>
      <c r="AN5242" s="2">
        <v>43854.394444444442</v>
      </c>
      <c r="AO5242">
        <v>2668</v>
      </c>
      <c r="AP5242" s="1">
        <v>3400</v>
      </c>
      <c r="AQ5242" t="s">
        <v>4</v>
      </c>
    </row>
    <row r="5243" spans="1:43" x14ac:dyDescent="0.3">
      <c r="A5243" t="str">
        <f t="shared" ca="1" si="3161"/>
        <v>FY2020 Q4 Sep</v>
      </c>
      <c r="B5243">
        <f t="shared" ca="1" si="3162"/>
        <v>2020</v>
      </c>
      <c r="C5243" s="8" t="str">
        <f t="shared" ca="1" si="3163"/>
        <v>Sep</v>
      </c>
      <c r="D5243" s="8" t="str">
        <f t="shared" ca="1" si="3164"/>
        <v>Q4</v>
      </c>
      <c r="E5243">
        <f t="shared" ca="1" si="3165"/>
        <v>12</v>
      </c>
      <c r="F5243">
        <f t="shared" ca="1" si="3166"/>
        <v>4</v>
      </c>
      <c r="G5243">
        <f t="shared" ca="1" si="3167"/>
        <v>202012</v>
      </c>
      <c r="H5243">
        <f t="shared" ca="1" si="3168"/>
        <v>202004</v>
      </c>
      <c r="I5243" t="str">
        <f t="shared" ca="1" si="3169"/>
        <v>FY2020 Q3 Sep</v>
      </c>
      <c r="J5243">
        <f t="shared" ca="1" si="3170"/>
        <v>2020</v>
      </c>
      <c r="K5243" s="8" t="str">
        <f t="shared" ca="1" si="3171"/>
        <v>Sep</v>
      </c>
      <c r="L5243" s="8" t="str">
        <f t="shared" ca="1" si="3172"/>
        <v>Q3</v>
      </c>
      <c r="M5243">
        <f t="shared" ca="1" si="3173"/>
        <v>9</v>
      </c>
      <c r="N5243">
        <f t="shared" ca="1" si="3174"/>
        <v>3</v>
      </c>
      <c r="O5243">
        <f t="shared" ca="1" si="3175"/>
        <v>202009</v>
      </c>
      <c r="P5243">
        <f t="shared" ca="1" si="3176"/>
        <v>202003</v>
      </c>
      <c r="Q5243" t="str">
        <f t="shared" si="3177"/>
        <v>FY2020 Q1 Nov</v>
      </c>
      <c r="R5243">
        <f t="shared" si="3178"/>
        <v>2020</v>
      </c>
      <c r="S5243" s="8" t="str">
        <f t="shared" si="3179"/>
        <v>Nov</v>
      </c>
      <c r="T5243" s="8" t="str">
        <f t="shared" si="3180"/>
        <v>Q1</v>
      </c>
      <c r="U5243">
        <f t="shared" si="3181"/>
        <v>2</v>
      </c>
      <c r="V5243">
        <f t="shared" si="3182"/>
        <v>1</v>
      </c>
      <c r="W5243">
        <f t="shared" si="3183"/>
        <v>202002</v>
      </c>
      <c r="X5243">
        <f t="shared" si="3184"/>
        <v>202001</v>
      </c>
      <c r="Y5243" t="str">
        <f t="shared" si="3185"/>
        <v>FY2019 Q4 Nov</v>
      </c>
      <c r="Z5243">
        <f t="shared" si="3186"/>
        <v>2019</v>
      </c>
      <c r="AA5243" s="8" t="str">
        <f t="shared" si="3187"/>
        <v>Nov</v>
      </c>
      <c r="AB5243" s="8" t="str">
        <f t="shared" si="3188"/>
        <v>Q4</v>
      </c>
      <c r="AC5243">
        <f t="shared" si="3189"/>
        <v>11</v>
      </c>
      <c r="AD5243">
        <f t="shared" si="3190"/>
        <v>4</v>
      </c>
      <c r="AE5243">
        <f t="shared" si="3191"/>
        <v>201911</v>
      </c>
      <c r="AF5243">
        <f t="shared" si="3192"/>
        <v>201904</v>
      </c>
      <c r="AG5243" s="9">
        <f t="shared" ca="1" si="3193"/>
        <v>0</v>
      </c>
      <c r="AH5243">
        <f t="shared" ca="1" si="3198"/>
        <v>3</v>
      </c>
      <c r="AI5243" s="9">
        <f t="shared" ca="1" si="3199"/>
        <v>10</v>
      </c>
      <c r="AJ5243" s="9">
        <f t="shared" ca="1" si="3194"/>
        <v>1</v>
      </c>
      <c r="AK5243" s="9">
        <f t="shared" si="3195"/>
        <v>2</v>
      </c>
      <c r="AL5243" s="9">
        <f t="shared" si="3196"/>
        <v>48</v>
      </c>
      <c r="AM5243" s="9">
        <f t="shared" si="3197"/>
        <v>13</v>
      </c>
      <c r="AN5243" s="2">
        <v>43794.54791666667</v>
      </c>
      <c r="AO5243">
        <v>2669</v>
      </c>
      <c r="AP5243" s="1">
        <v>3400</v>
      </c>
      <c r="AQ5243" t="s">
        <v>4</v>
      </c>
    </row>
    <row r="5244" spans="1:43" x14ac:dyDescent="0.3">
      <c r="A5244" t="str">
        <f t="shared" ca="1" si="3161"/>
        <v>FY2020 Q4 Sep</v>
      </c>
      <c r="B5244">
        <f t="shared" ca="1" si="3162"/>
        <v>2020</v>
      </c>
      <c r="C5244" s="8" t="str">
        <f t="shared" ca="1" si="3163"/>
        <v>Sep</v>
      </c>
      <c r="D5244" s="8" t="str">
        <f t="shared" ca="1" si="3164"/>
        <v>Q4</v>
      </c>
      <c r="E5244">
        <f t="shared" ca="1" si="3165"/>
        <v>12</v>
      </c>
      <c r="F5244">
        <f t="shared" ca="1" si="3166"/>
        <v>4</v>
      </c>
      <c r="G5244">
        <f t="shared" ca="1" si="3167"/>
        <v>202012</v>
      </c>
      <c r="H5244">
        <f t="shared" ca="1" si="3168"/>
        <v>202004</v>
      </c>
      <c r="I5244" t="str">
        <f t="shared" ca="1" si="3169"/>
        <v>FY2020 Q3 Sep</v>
      </c>
      <c r="J5244">
        <f t="shared" ca="1" si="3170"/>
        <v>2020</v>
      </c>
      <c r="K5244" s="8" t="str">
        <f t="shared" ca="1" si="3171"/>
        <v>Sep</v>
      </c>
      <c r="L5244" s="8" t="str">
        <f t="shared" ca="1" si="3172"/>
        <v>Q3</v>
      </c>
      <c r="M5244">
        <f t="shared" ca="1" si="3173"/>
        <v>9</v>
      </c>
      <c r="N5244">
        <f t="shared" ca="1" si="3174"/>
        <v>3</v>
      </c>
      <c r="O5244">
        <f t="shared" ca="1" si="3175"/>
        <v>202009</v>
      </c>
      <c r="P5244">
        <f t="shared" ca="1" si="3176"/>
        <v>202003</v>
      </c>
      <c r="Q5244" t="str">
        <f t="shared" si="3177"/>
        <v>FY2020 Q2 Mar</v>
      </c>
      <c r="R5244">
        <f t="shared" si="3178"/>
        <v>2020</v>
      </c>
      <c r="S5244" s="8" t="str">
        <f t="shared" si="3179"/>
        <v>Mar</v>
      </c>
      <c r="T5244" s="8" t="str">
        <f t="shared" si="3180"/>
        <v>Q2</v>
      </c>
      <c r="U5244">
        <f t="shared" si="3181"/>
        <v>6</v>
      </c>
      <c r="V5244">
        <f t="shared" si="3182"/>
        <v>2</v>
      </c>
      <c r="W5244">
        <f t="shared" si="3183"/>
        <v>202006</v>
      </c>
      <c r="X5244">
        <f t="shared" si="3184"/>
        <v>202002</v>
      </c>
      <c r="Y5244" t="str">
        <f t="shared" si="3185"/>
        <v>FY2020 Q1 Mar</v>
      </c>
      <c r="Z5244">
        <f t="shared" si="3186"/>
        <v>2020</v>
      </c>
      <c r="AA5244" s="8" t="str">
        <f t="shared" si="3187"/>
        <v>Mar</v>
      </c>
      <c r="AB5244" s="8" t="str">
        <f t="shared" si="3188"/>
        <v>Q1</v>
      </c>
      <c r="AC5244">
        <f t="shared" si="3189"/>
        <v>3</v>
      </c>
      <c r="AD5244">
        <f t="shared" si="3190"/>
        <v>1</v>
      </c>
      <c r="AE5244">
        <f t="shared" si="3191"/>
        <v>202003</v>
      </c>
      <c r="AF5244">
        <f t="shared" si="3192"/>
        <v>202001</v>
      </c>
      <c r="AG5244" s="9">
        <f t="shared" ca="1" si="3193"/>
        <v>0</v>
      </c>
      <c r="AH5244">
        <f t="shared" ca="1" si="3198"/>
        <v>2</v>
      </c>
      <c r="AI5244" s="9">
        <f t="shared" ca="1" si="3199"/>
        <v>6</v>
      </c>
      <c r="AJ5244" s="9">
        <f t="shared" ca="1" si="3194"/>
        <v>0</v>
      </c>
      <c r="AK5244" s="9">
        <f t="shared" si="3195"/>
        <v>6</v>
      </c>
      <c r="AL5244" s="9">
        <f t="shared" si="3196"/>
        <v>10</v>
      </c>
      <c r="AM5244" s="9">
        <f t="shared" si="3197"/>
        <v>7</v>
      </c>
      <c r="AN5244" s="2">
        <v>43896.298611111109</v>
      </c>
      <c r="AO5244">
        <v>3255</v>
      </c>
      <c r="AP5244" s="1">
        <v>3400</v>
      </c>
      <c r="AQ5244" t="s">
        <v>4</v>
      </c>
    </row>
    <row r="5245" spans="1:43" x14ac:dyDescent="0.3">
      <c r="A5245" t="str">
        <f t="shared" ca="1" si="3161"/>
        <v>FY2020 Q4 Sep</v>
      </c>
      <c r="B5245">
        <f t="shared" ca="1" si="3162"/>
        <v>2020</v>
      </c>
      <c r="C5245" s="8" t="str">
        <f t="shared" ca="1" si="3163"/>
        <v>Sep</v>
      </c>
      <c r="D5245" s="8" t="str">
        <f t="shared" ca="1" si="3164"/>
        <v>Q4</v>
      </c>
      <c r="E5245">
        <f t="shared" ca="1" si="3165"/>
        <v>12</v>
      </c>
      <c r="F5245">
        <f t="shared" ca="1" si="3166"/>
        <v>4</v>
      </c>
      <c r="G5245">
        <f t="shared" ca="1" si="3167"/>
        <v>202012</v>
      </c>
      <c r="H5245">
        <f t="shared" ca="1" si="3168"/>
        <v>202004</v>
      </c>
      <c r="I5245" t="str">
        <f t="shared" ca="1" si="3169"/>
        <v>FY2020 Q3 Sep</v>
      </c>
      <c r="J5245">
        <f t="shared" ca="1" si="3170"/>
        <v>2020</v>
      </c>
      <c r="K5245" s="8" t="str">
        <f t="shared" ca="1" si="3171"/>
        <v>Sep</v>
      </c>
      <c r="L5245" s="8" t="str">
        <f t="shared" ca="1" si="3172"/>
        <v>Q3</v>
      </c>
      <c r="M5245">
        <f t="shared" ca="1" si="3173"/>
        <v>9</v>
      </c>
      <c r="N5245">
        <f t="shared" ca="1" si="3174"/>
        <v>3</v>
      </c>
      <c r="O5245">
        <f t="shared" ca="1" si="3175"/>
        <v>202009</v>
      </c>
      <c r="P5245">
        <f t="shared" ca="1" si="3176"/>
        <v>202003</v>
      </c>
      <c r="Q5245" t="str">
        <f t="shared" si="3177"/>
        <v>FY2020 Q1 Oct</v>
      </c>
      <c r="R5245">
        <f t="shared" si="3178"/>
        <v>2020</v>
      </c>
      <c r="S5245" s="8" t="str">
        <f t="shared" si="3179"/>
        <v>Oct</v>
      </c>
      <c r="T5245" s="8" t="str">
        <f t="shared" si="3180"/>
        <v>Q1</v>
      </c>
      <c r="U5245">
        <f t="shared" si="3181"/>
        <v>1</v>
      </c>
      <c r="V5245">
        <f t="shared" si="3182"/>
        <v>1</v>
      </c>
      <c r="W5245">
        <f t="shared" si="3183"/>
        <v>202001</v>
      </c>
      <c r="X5245">
        <f t="shared" si="3184"/>
        <v>202001</v>
      </c>
      <c r="Y5245" t="str">
        <f t="shared" si="3185"/>
        <v>FY2019 Q4 Oct</v>
      </c>
      <c r="Z5245">
        <f t="shared" si="3186"/>
        <v>2019</v>
      </c>
      <c r="AA5245" s="8" t="str">
        <f t="shared" si="3187"/>
        <v>Oct</v>
      </c>
      <c r="AB5245" s="8" t="str">
        <f t="shared" si="3188"/>
        <v>Q4</v>
      </c>
      <c r="AC5245">
        <f t="shared" si="3189"/>
        <v>10</v>
      </c>
      <c r="AD5245">
        <f t="shared" si="3190"/>
        <v>4</v>
      </c>
      <c r="AE5245">
        <f t="shared" si="3191"/>
        <v>201910</v>
      </c>
      <c r="AF5245">
        <f t="shared" si="3192"/>
        <v>201904</v>
      </c>
      <c r="AG5245" s="9">
        <f t="shared" ca="1" si="3193"/>
        <v>0</v>
      </c>
      <c r="AH5245">
        <f t="shared" ca="1" si="3198"/>
        <v>4</v>
      </c>
      <c r="AI5245" s="9">
        <f t="shared" ca="1" si="3199"/>
        <v>11</v>
      </c>
      <c r="AJ5245" s="9">
        <f t="shared" ca="1" si="3194"/>
        <v>1</v>
      </c>
      <c r="AK5245" s="9">
        <f t="shared" si="3195"/>
        <v>6</v>
      </c>
      <c r="AL5245" s="9">
        <f t="shared" si="3196"/>
        <v>43</v>
      </c>
      <c r="AM5245" s="9">
        <f t="shared" si="3197"/>
        <v>12</v>
      </c>
      <c r="AN5245" s="2">
        <v>43763.506249999999</v>
      </c>
      <c r="AO5245">
        <v>3763</v>
      </c>
      <c r="AP5245" s="1">
        <v>3400</v>
      </c>
      <c r="AQ5245" t="s">
        <v>4</v>
      </c>
    </row>
    <row r="5246" spans="1:43" x14ac:dyDescent="0.3">
      <c r="A5246" t="str">
        <f t="shared" ca="1" si="3161"/>
        <v>FY2020 Q4 Sep</v>
      </c>
      <c r="B5246">
        <f t="shared" ca="1" si="3162"/>
        <v>2020</v>
      </c>
      <c r="C5246" s="8" t="str">
        <f t="shared" ca="1" si="3163"/>
        <v>Sep</v>
      </c>
      <c r="D5246" s="8" t="str">
        <f t="shared" ca="1" si="3164"/>
        <v>Q4</v>
      </c>
      <c r="E5246">
        <f t="shared" ca="1" si="3165"/>
        <v>12</v>
      </c>
      <c r="F5246">
        <f t="shared" ca="1" si="3166"/>
        <v>4</v>
      </c>
      <c r="G5246">
        <f t="shared" ca="1" si="3167"/>
        <v>202012</v>
      </c>
      <c r="H5246">
        <f t="shared" ca="1" si="3168"/>
        <v>202004</v>
      </c>
      <c r="I5246" t="str">
        <f t="shared" ca="1" si="3169"/>
        <v>FY2020 Q3 Sep</v>
      </c>
      <c r="J5246">
        <f t="shared" ca="1" si="3170"/>
        <v>2020</v>
      </c>
      <c r="K5246" s="8" t="str">
        <f t="shared" ca="1" si="3171"/>
        <v>Sep</v>
      </c>
      <c r="L5246" s="8" t="str">
        <f t="shared" ca="1" si="3172"/>
        <v>Q3</v>
      </c>
      <c r="M5246">
        <f t="shared" ca="1" si="3173"/>
        <v>9</v>
      </c>
      <c r="N5246">
        <f t="shared" ca="1" si="3174"/>
        <v>3</v>
      </c>
      <c r="O5246">
        <f t="shared" ca="1" si="3175"/>
        <v>202009</v>
      </c>
      <c r="P5246">
        <f t="shared" ca="1" si="3176"/>
        <v>202003</v>
      </c>
      <c r="Q5246" t="str">
        <f t="shared" si="3177"/>
        <v>FY2020 Q1 Oct</v>
      </c>
      <c r="R5246">
        <f t="shared" si="3178"/>
        <v>2020</v>
      </c>
      <c r="S5246" s="8" t="str">
        <f t="shared" si="3179"/>
        <v>Oct</v>
      </c>
      <c r="T5246" s="8" t="str">
        <f t="shared" si="3180"/>
        <v>Q1</v>
      </c>
      <c r="U5246">
        <f t="shared" si="3181"/>
        <v>1</v>
      </c>
      <c r="V5246">
        <f t="shared" si="3182"/>
        <v>1</v>
      </c>
      <c r="W5246">
        <f t="shared" si="3183"/>
        <v>202001</v>
      </c>
      <c r="X5246">
        <f t="shared" si="3184"/>
        <v>202001</v>
      </c>
      <c r="Y5246" t="str">
        <f t="shared" si="3185"/>
        <v>FY2019 Q4 Oct</v>
      </c>
      <c r="Z5246">
        <f t="shared" si="3186"/>
        <v>2019</v>
      </c>
      <c r="AA5246" s="8" t="str">
        <f t="shared" si="3187"/>
        <v>Oct</v>
      </c>
      <c r="AB5246" s="8" t="str">
        <f t="shared" si="3188"/>
        <v>Q4</v>
      </c>
      <c r="AC5246">
        <f t="shared" si="3189"/>
        <v>10</v>
      </c>
      <c r="AD5246">
        <f t="shared" si="3190"/>
        <v>4</v>
      </c>
      <c r="AE5246">
        <f t="shared" si="3191"/>
        <v>201910</v>
      </c>
      <c r="AF5246">
        <f t="shared" si="3192"/>
        <v>201904</v>
      </c>
      <c r="AG5246" s="9">
        <f t="shared" ca="1" si="3193"/>
        <v>0</v>
      </c>
      <c r="AH5246">
        <f t="shared" ca="1" si="3198"/>
        <v>4</v>
      </c>
      <c r="AI5246" s="9">
        <f t="shared" ca="1" si="3199"/>
        <v>11</v>
      </c>
      <c r="AJ5246" s="9">
        <f t="shared" ca="1" si="3194"/>
        <v>1</v>
      </c>
      <c r="AK5246" s="9">
        <f t="shared" si="3195"/>
        <v>2</v>
      </c>
      <c r="AL5246" s="9">
        <f t="shared" si="3196"/>
        <v>43</v>
      </c>
      <c r="AM5246" s="9">
        <f t="shared" si="3197"/>
        <v>12</v>
      </c>
      <c r="AN5246" s="2">
        <v>43759.51666666667</v>
      </c>
      <c r="AO5246">
        <v>3799</v>
      </c>
      <c r="AP5246" s="1">
        <v>3400</v>
      </c>
      <c r="AQ5246" t="s">
        <v>4</v>
      </c>
    </row>
    <row r="5247" spans="1:43" x14ac:dyDescent="0.3">
      <c r="A5247" t="str">
        <f t="shared" ca="1" si="3161"/>
        <v>FY2020 Q4 Sep</v>
      </c>
      <c r="B5247">
        <f t="shared" ca="1" si="3162"/>
        <v>2020</v>
      </c>
      <c r="C5247" s="8" t="str">
        <f t="shared" ca="1" si="3163"/>
        <v>Sep</v>
      </c>
      <c r="D5247" s="8" t="str">
        <f t="shared" ca="1" si="3164"/>
        <v>Q4</v>
      </c>
      <c r="E5247">
        <f t="shared" ca="1" si="3165"/>
        <v>12</v>
      </c>
      <c r="F5247">
        <f t="shared" ca="1" si="3166"/>
        <v>4</v>
      </c>
      <c r="G5247">
        <f t="shared" ca="1" si="3167"/>
        <v>202012</v>
      </c>
      <c r="H5247">
        <f t="shared" ca="1" si="3168"/>
        <v>202004</v>
      </c>
      <c r="I5247" t="str">
        <f t="shared" ca="1" si="3169"/>
        <v>FY2020 Q3 Sep</v>
      </c>
      <c r="J5247">
        <f t="shared" ca="1" si="3170"/>
        <v>2020</v>
      </c>
      <c r="K5247" s="8" t="str">
        <f t="shared" ca="1" si="3171"/>
        <v>Sep</v>
      </c>
      <c r="L5247" s="8" t="str">
        <f t="shared" ca="1" si="3172"/>
        <v>Q3</v>
      </c>
      <c r="M5247">
        <f t="shared" ca="1" si="3173"/>
        <v>9</v>
      </c>
      <c r="N5247">
        <f t="shared" ca="1" si="3174"/>
        <v>3</v>
      </c>
      <c r="O5247">
        <f t="shared" ca="1" si="3175"/>
        <v>202009</v>
      </c>
      <c r="P5247">
        <f t="shared" ca="1" si="3176"/>
        <v>202003</v>
      </c>
      <c r="Q5247" t="str">
        <f t="shared" si="3177"/>
        <v>FY2020 Q1 Oct</v>
      </c>
      <c r="R5247">
        <f t="shared" si="3178"/>
        <v>2020</v>
      </c>
      <c r="S5247" s="8" t="str">
        <f t="shared" si="3179"/>
        <v>Oct</v>
      </c>
      <c r="T5247" s="8" t="str">
        <f t="shared" si="3180"/>
        <v>Q1</v>
      </c>
      <c r="U5247">
        <f t="shared" si="3181"/>
        <v>1</v>
      </c>
      <c r="V5247">
        <f t="shared" si="3182"/>
        <v>1</v>
      </c>
      <c r="W5247">
        <f t="shared" si="3183"/>
        <v>202001</v>
      </c>
      <c r="X5247">
        <f t="shared" si="3184"/>
        <v>202001</v>
      </c>
      <c r="Y5247" t="str">
        <f t="shared" si="3185"/>
        <v>FY2019 Q4 Oct</v>
      </c>
      <c r="Z5247">
        <f t="shared" si="3186"/>
        <v>2019</v>
      </c>
      <c r="AA5247" s="8" t="str">
        <f t="shared" si="3187"/>
        <v>Oct</v>
      </c>
      <c r="AB5247" s="8" t="str">
        <f t="shared" si="3188"/>
        <v>Q4</v>
      </c>
      <c r="AC5247">
        <f t="shared" si="3189"/>
        <v>10</v>
      </c>
      <c r="AD5247">
        <f t="shared" si="3190"/>
        <v>4</v>
      </c>
      <c r="AE5247">
        <f t="shared" si="3191"/>
        <v>201910</v>
      </c>
      <c r="AF5247">
        <f t="shared" si="3192"/>
        <v>201904</v>
      </c>
      <c r="AG5247" s="9">
        <f t="shared" ca="1" si="3193"/>
        <v>0</v>
      </c>
      <c r="AH5247">
        <f t="shared" ca="1" si="3198"/>
        <v>4</v>
      </c>
      <c r="AI5247" s="9">
        <f t="shared" ca="1" si="3199"/>
        <v>11</v>
      </c>
      <c r="AJ5247" s="9">
        <f t="shared" ca="1" si="3194"/>
        <v>1</v>
      </c>
      <c r="AK5247" s="9">
        <f t="shared" si="3195"/>
        <v>5</v>
      </c>
      <c r="AL5247" s="9">
        <f t="shared" si="3196"/>
        <v>41</v>
      </c>
      <c r="AM5247" s="9">
        <f t="shared" si="3197"/>
        <v>14</v>
      </c>
      <c r="AN5247" s="2">
        <v>43748.584027777775</v>
      </c>
      <c r="AO5247">
        <v>4458</v>
      </c>
      <c r="AP5247" s="1">
        <v>3400</v>
      </c>
      <c r="AQ5247" t="s">
        <v>4</v>
      </c>
    </row>
    <row r="5248" spans="1:43" x14ac:dyDescent="0.3">
      <c r="A5248" t="str">
        <f t="shared" ca="1" si="3161"/>
        <v>FY2020 Q4 Sep</v>
      </c>
      <c r="B5248">
        <f t="shared" ca="1" si="3162"/>
        <v>2020</v>
      </c>
      <c r="C5248" s="8" t="str">
        <f t="shared" ca="1" si="3163"/>
        <v>Sep</v>
      </c>
      <c r="D5248" s="8" t="str">
        <f t="shared" ca="1" si="3164"/>
        <v>Q4</v>
      </c>
      <c r="E5248">
        <f t="shared" ca="1" si="3165"/>
        <v>12</v>
      </c>
      <c r="F5248">
        <f t="shared" ca="1" si="3166"/>
        <v>4</v>
      </c>
      <c r="G5248">
        <f t="shared" ca="1" si="3167"/>
        <v>202012</v>
      </c>
      <c r="H5248">
        <f t="shared" ca="1" si="3168"/>
        <v>202004</v>
      </c>
      <c r="I5248" t="str">
        <f t="shared" ca="1" si="3169"/>
        <v>FY2020 Q3 Sep</v>
      </c>
      <c r="J5248">
        <f t="shared" ca="1" si="3170"/>
        <v>2020</v>
      </c>
      <c r="K5248" s="8" t="str">
        <f t="shared" ca="1" si="3171"/>
        <v>Sep</v>
      </c>
      <c r="L5248" s="8" t="str">
        <f t="shared" ca="1" si="3172"/>
        <v>Q3</v>
      </c>
      <c r="M5248">
        <f t="shared" ca="1" si="3173"/>
        <v>9</v>
      </c>
      <c r="N5248">
        <f t="shared" ca="1" si="3174"/>
        <v>3</v>
      </c>
      <c r="O5248">
        <f t="shared" ca="1" si="3175"/>
        <v>202009</v>
      </c>
      <c r="P5248">
        <f t="shared" ca="1" si="3176"/>
        <v>202003</v>
      </c>
      <c r="Q5248" t="str">
        <f t="shared" si="3177"/>
        <v>FY2020 Q2 Mar</v>
      </c>
      <c r="R5248">
        <f t="shared" si="3178"/>
        <v>2020</v>
      </c>
      <c r="S5248" s="8" t="str">
        <f t="shared" si="3179"/>
        <v>Mar</v>
      </c>
      <c r="T5248" s="8" t="str">
        <f t="shared" si="3180"/>
        <v>Q2</v>
      </c>
      <c r="U5248">
        <f t="shared" si="3181"/>
        <v>6</v>
      </c>
      <c r="V5248">
        <f t="shared" si="3182"/>
        <v>2</v>
      </c>
      <c r="W5248">
        <f t="shared" si="3183"/>
        <v>202006</v>
      </c>
      <c r="X5248">
        <f t="shared" si="3184"/>
        <v>202002</v>
      </c>
      <c r="Y5248" t="str">
        <f t="shared" si="3185"/>
        <v>FY2020 Q1 Mar</v>
      </c>
      <c r="Z5248">
        <f t="shared" si="3186"/>
        <v>2020</v>
      </c>
      <c r="AA5248" s="8" t="str">
        <f t="shared" si="3187"/>
        <v>Mar</v>
      </c>
      <c r="AB5248" s="8" t="str">
        <f t="shared" si="3188"/>
        <v>Q1</v>
      </c>
      <c r="AC5248">
        <f t="shared" si="3189"/>
        <v>3</v>
      </c>
      <c r="AD5248">
        <f t="shared" si="3190"/>
        <v>1</v>
      </c>
      <c r="AE5248">
        <f t="shared" si="3191"/>
        <v>202003</v>
      </c>
      <c r="AF5248">
        <f t="shared" si="3192"/>
        <v>202001</v>
      </c>
      <c r="AG5248" s="9">
        <f t="shared" ca="1" si="3193"/>
        <v>0</v>
      </c>
      <c r="AH5248">
        <f t="shared" ca="1" si="3198"/>
        <v>2</v>
      </c>
      <c r="AI5248" s="9">
        <f t="shared" ca="1" si="3199"/>
        <v>6</v>
      </c>
      <c r="AJ5248" s="9">
        <f t="shared" ca="1" si="3194"/>
        <v>0</v>
      </c>
      <c r="AK5248" s="9">
        <f t="shared" si="3195"/>
        <v>3</v>
      </c>
      <c r="AL5248" s="9">
        <f t="shared" si="3196"/>
        <v>11</v>
      </c>
      <c r="AM5248" s="9">
        <f t="shared" si="3197"/>
        <v>6</v>
      </c>
      <c r="AN5248" s="2">
        <v>43900.268750000003</v>
      </c>
      <c r="AO5248">
        <v>4458</v>
      </c>
      <c r="AP5248" s="1">
        <v>3400</v>
      </c>
      <c r="AQ5248" t="s">
        <v>4</v>
      </c>
    </row>
    <row r="5249" spans="1:43" x14ac:dyDescent="0.3">
      <c r="A5249" t="str">
        <f t="shared" ca="1" si="3161"/>
        <v>FY2020 Q4 Sep</v>
      </c>
      <c r="B5249">
        <f t="shared" ca="1" si="3162"/>
        <v>2020</v>
      </c>
      <c r="C5249" s="8" t="str">
        <f t="shared" ca="1" si="3163"/>
        <v>Sep</v>
      </c>
      <c r="D5249" s="8" t="str">
        <f t="shared" ca="1" si="3164"/>
        <v>Q4</v>
      </c>
      <c r="E5249">
        <f t="shared" ca="1" si="3165"/>
        <v>12</v>
      </c>
      <c r="F5249">
        <f t="shared" ca="1" si="3166"/>
        <v>4</v>
      </c>
      <c r="G5249">
        <f t="shared" ca="1" si="3167"/>
        <v>202012</v>
      </c>
      <c r="H5249">
        <f t="shared" ca="1" si="3168"/>
        <v>202004</v>
      </c>
      <c r="I5249" t="str">
        <f t="shared" ca="1" si="3169"/>
        <v>FY2020 Q3 Sep</v>
      </c>
      <c r="J5249">
        <f t="shared" ca="1" si="3170"/>
        <v>2020</v>
      </c>
      <c r="K5249" s="8" t="str">
        <f t="shared" ca="1" si="3171"/>
        <v>Sep</v>
      </c>
      <c r="L5249" s="8" t="str">
        <f t="shared" ca="1" si="3172"/>
        <v>Q3</v>
      </c>
      <c r="M5249">
        <f t="shared" ca="1" si="3173"/>
        <v>9</v>
      </c>
      <c r="N5249">
        <f t="shared" ca="1" si="3174"/>
        <v>3</v>
      </c>
      <c r="O5249">
        <f t="shared" ca="1" si="3175"/>
        <v>202009</v>
      </c>
      <c r="P5249">
        <f t="shared" ca="1" si="3176"/>
        <v>202003</v>
      </c>
      <c r="Q5249" t="str">
        <f t="shared" si="3177"/>
        <v>FY2020 Q2 Feb</v>
      </c>
      <c r="R5249">
        <f t="shared" si="3178"/>
        <v>2020</v>
      </c>
      <c r="S5249" s="8" t="str">
        <f t="shared" si="3179"/>
        <v>Feb</v>
      </c>
      <c r="T5249" s="8" t="str">
        <f t="shared" si="3180"/>
        <v>Q2</v>
      </c>
      <c r="U5249">
        <f t="shared" si="3181"/>
        <v>5</v>
      </c>
      <c r="V5249">
        <f t="shared" si="3182"/>
        <v>2</v>
      </c>
      <c r="W5249">
        <f t="shared" si="3183"/>
        <v>202005</v>
      </c>
      <c r="X5249">
        <f t="shared" si="3184"/>
        <v>202002</v>
      </c>
      <c r="Y5249" t="str">
        <f t="shared" si="3185"/>
        <v>FY2020 Q1 Feb</v>
      </c>
      <c r="Z5249">
        <f t="shared" si="3186"/>
        <v>2020</v>
      </c>
      <c r="AA5249" s="8" t="str">
        <f t="shared" si="3187"/>
        <v>Feb</v>
      </c>
      <c r="AB5249" s="8" t="str">
        <f t="shared" si="3188"/>
        <v>Q1</v>
      </c>
      <c r="AC5249">
        <f t="shared" si="3189"/>
        <v>2</v>
      </c>
      <c r="AD5249">
        <f t="shared" si="3190"/>
        <v>1</v>
      </c>
      <c r="AE5249">
        <f t="shared" si="3191"/>
        <v>202002</v>
      </c>
      <c r="AF5249">
        <f t="shared" si="3192"/>
        <v>202001</v>
      </c>
      <c r="AG5249" s="9">
        <f t="shared" ca="1" si="3193"/>
        <v>0</v>
      </c>
      <c r="AH5249">
        <f t="shared" ca="1" si="3198"/>
        <v>2</v>
      </c>
      <c r="AI5249" s="9">
        <f t="shared" ca="1" si="3199"/>
        <v>7</v>
      </c>
      <c r="AJ5249" s="9">
        <f t="shared" ca="1" si="3194"/>
        <v>0</v>
      </c>
      <c r="AK5249" s="9">
        <f t="shared" si="3195"/>
        <v>3</v>
      </c>
      <c r="AL5249" s="9">
        <f t="shared" si="3196"/>
        <v>9</v>
      </c>
      <c r="AM5249" s="9">
        <f t="shared" si="3197"/>
        <v>9</v>
      </c>
      <c r="AN5249" s="2">
        <v>43886.393750000003</v>
      </c>
      <c r="AO5249">
        <v>4494</v>
      </c>
      <c r="AP5249" s="1">
        <v>3400</v>
      </c>
      <c r="AQ5249" t="s">
        <v>4</v>
      </c>
    </row>
    <row r="5250" spans="1:43" x14ac:dyDescent="0.3">
      <c r="A5250" t="str">
        <f t="shared" ref="A5250:A5313" ca="1" si="3200">_xlfn.CONCAT("FY",YEAR(EDATE(TODAY(),3))," ","Q",ROUNDUP(MONTH(EDATE(TODAY(),3))/3,0)," ",(TEXT(TODAY(),"MMM")))</f>
        <v>FY2020 Q4 Sep</v>
      </c>
      <c r="B5250">
        <f t="shared" ref="B5250:B5313" ca="1" si="3201">YEAR(EDATE(TODAY(),3))</f>
        <v>2020</v>
      </c>
      <c r="C5250" s="8" t="str">
        <f t="shared" ref="C5250:C5313" ca="1" si="3202">TEXT(TODAY(),"MMM")</f>
        <v>Sep</v>
      </c>
      <c r="D5250" s="8" t="str">
        <f t="shared" ref="D5250:D5313" ca="1" si="3203">_xlfn.CONCAT("Q",ROUNDUP(MONTH(EDATE(TODAY(),3))/3,0))</f>
        <v>Q4</v>
      </c>
      <c r="E5250">
        <f t="shared" ref="E5250:E5313" ca="1" si="3204">MONTH(EDATE(TODAY(),3))</f>
        <v>12</v>
      </c>
      <c r="F5250">
        <f t="shared" ref="F5250:F5313" ca="1" si="3205">ROUNDUP(MONTH(EDATE(TODAY(),3))/3,0)</f>
        <v>4</v>
      </c>
      <c r="G5250">
        <f t="shared" ref="G5250:G5313" ca="1" si="3206">_xlfn.NUMBERVALUE(IF(LEN(MONTH(EDATE(TODAY(),3)))=1,_xlfn.CONCAT(YEAR(EDATE(TODAY(),3)),"0",MONTH(EDATE(TODAY(),3))),_xlfn.CONCAT(YEAR(EDATE(TODAY(),3)),MONTH(EDATE(TODAY(),3)))))</f>
        <v>202012</v>
      </c>
      <c r="H5250">
        <f t="shared" ref="H5250:H5313" ca="1" si="3207">_xlfn.NUMBERVALUE(IF(LEN(ROUNDUP(MONTH(EDATE(TODAY(),3))/3,0))=1,_xlfn.CONCAT(YEAR(EDATE(TODAY(),3)),"0",ROUNDUP(MONTH(EDATE(TODAY(),3))/3,0)),_xlfn.CONCAT(YEAR(EDATE(TODAY(),3)),ROUNDUP(MONTH(EDATE(TODAY(),3))/3,0))))</f>
        <v>202004</v>
      </c>
      <c r="I5250" t="str">
        <f t="shared" ref="I5250:I5313" ca="1" si="3208">_xlfn.CONCAT("FY",YEAR(EDATE(TODAY(),0))," ","Q",ROUNDUP(MONTH(EDATE(TODAY(),0))/3,0)," ",(TEXT(TODAY(),"MMM")))</f>
        <v>FY2020 Q3 Sep</v>
      </c>
      <c r="J5250">
        <f t="shared" ref="J5250:J5313" ca="1" si="3209">YEAR(EDATE(TODAY(),0))</f>
        <v>2020</v>
      </c>
      <c r="K5250" s="8" t="str">
        <f t="shared" ref="K5250:K5313" ca="1" si="3210">TEXT(TODAY(),"MMM")</f>
        <v>Sep</v>
      </c>
      <c r="L5250" s="8" t="str">
        <f t="shared" ref="L5250:L5313" ca="1" si="3211">_xlfn.CONCAT("Q",ROUNDUP(MONTH(EDATE(TODAY(),0))/3,0))</f>
        <v>Q3</v>
      </c>
      <c r="M5250">
        <f t="shared" ref="M5250:M5313" ca="1" si="3212">MONTH(EDATE(TODAY(),0))</f>
        <v>9</v>
      </c>
      <c r="N5250">
        <f t="shared" ref="N5250:N5313" ca="1" si="3213">ROUNDUP(MONTH(EDATE(TODAY(),0))/3,0)</f>
        <v>3</v>
      </c>
      <c r="O5250">
        <f t="shared" ref="O5250:O5313" ca="1" si="3214">_xlfn.NUMBERVALUE(IF(LEN(MONTH(EDATE(TODAY(),0)))=1,_xlfn.CONCAT(YEAR(EDATE(TODAY(),0)),"0",MONTH(EDATE(TODAY(),0))),_xlfn.CONCAT(YEAR(EDATE(TODAY(),0)),MONTH(EDATE(TODAY(),0)))))</f>
        <v>202009</v>
      </c>
      <c r="P5250">
        <f t="shared" ref="P5250:P5313" ca="1" si="3215">_xlfn.NUMBERVALUE(IF(LEN(ROUNDUP(MONTH(EDATE(TODAY(),0))/3,0))=1,_xlfn.CONCAT(YEAR(EDATE(TODAY(),0)),"0",ROUNDUP(MONTH(EDATE(TODAY(),0))/3,0)),_xlfn.CONCAT(YEAR(EDATE(TODAY(),0)),ROUNDUP(MONTH(EDATE(TODAY(),0))/3,0))))</f>
        <v>202003</v>
      </c>
      <c r="Q5250" t="str">
        <f t="shared" ref="Q5250:Q5313" si="3216">_xlfn.CONCAT("FY",YEAR(EDATE($AN5250,3))," ","Q",ROUNDUP(MONTH(EDATE($AN5250,3))/3,0)," ",(TEXT($AN5250,"MMM")))</f>
        <v>FY2020 Q1 Oct</v>
      </c>
      <c r="R5250">
        <f t="shared" ref="R5250:R5313" si="3217">YEAR(EDATE($AN5250,3))</f>
        <v>2020</v>
      </c>
      <c r="S5250" s="8" t="str">
        <f t="shared" ref="S5250:S5313" si="3218">TEXT($AN5250,"MMM")</f>
        <v>Oct</v>
      </c>
      <c r="T5250" s="8" t="str">
        <f t="shared" ref="T5250:T5313" si="3219">_xlfn.CONCAT("Q",ROUNDUP(MONTH(EDATE($AN5250,3))/3,0))</f>
        <v>Q1</v>
      </c>
      <c r="U5250">
        <f t="shared" ref="U5250:U5313" si="3220">MONTH(EDATE($AN5250,3))</f>
        <v>1</v>
      </c>
      <c r="V5250">
        <f t="shared" ref="V5250:V5313" si="3221">ROUNDUP(MONTH(EDATE($AN5250,3))/3,0)</f>
        <v>1</v>
      </c>
      <c r="W5250">
        <f t="shared" ref="W5250:W5313" si="3222">_xlfn.NUMBERVALUE(IF(LEN(MONTH(EDATE($AN5250,3)))=1,_xlfn.CONCAT(YEAR(EDATE($AN5250,3)),"0",MONTH(EDATE($AN5250,3))),_xlfn.CONCAT(YEAR(EDATE($AN5250,3)),MONTH(EDATE($AN5250,3)))))</f>
        <v>202001</v>
      </c>
      <c r="X5250">
        <f t="shared" ref="X5250:X5313" si="3223">_xlfn.NUMBERVALUE(IF(LEN(ROUNDUP(MONTH(EDATE($AN5250,3))/3,0))=1,_xlfn.CONCAT(YEAR(EDATE($AN5250,3)),"0",ROUNDUP(MONTH(EDATE($AN5250,3))/3,0)),_xlfn.CONCAT(YEAR(EDATE($AN5250,3)),ROUNDUP(MONTH(EDATE($AN5250,3))/3,0))))</f>
        <v>202001</v>
      </c>
      <c r="Y5250" t="str">
        <f t="shared" ref="Y5250:Y5313" si="3224">_xlfn.CONCAT("FY",YEAR(EDATE($AN5250,0))," ","Q",ROUNDUP(MONTH(EDATE($AN5250,0))/3,0)," ",(TEXT($AN5250,"MMM")))</f>
        <v>FY2019 Q4 Oct</v>
      </c>
      <c r="Z5250">
        <f t="shared" ref="Z5250:Z5313" si="3225">YEAR(EDATE($AN5250,0))</f>
        <v>2019</v>
      </c>
      <c r="AA5250" s="8" t="str">
        <f t="shared" ref="AA5250:AA5313" si="3226">TEXT($AN5250,"MMM")</f>
        <v>Oct</v>
      </c>
      <c r="AB5250" s="8" t="str">
        <f t="shared" ref="AB5250:AB5313" si="3227">_xlfn.CONCAT("Q",ROUNDUP(MONTH(EDATE($AN5250,0))/3,0))</f>
        <v>Q4</v>
      </c>
      <c r="AC5250">
        <f t="shared" ref="AC5250:AC5313" si="3228">MONTH(EDATE($AN5250,0))</f>
        <v>10</v>
      </c>
      <c r="AD5250">
        <f t="shared" ref="AD5250:AD5313" si="3229">ROUNDUP(MONTH(EDATE($AN5250,0))/3,0)</f>
        <v>4</v>
      </c>
      <c r="AE5250">
        <f t="shared" ref="AE5250:AE5313" si="3230">_xlfn.NUMBERVALUE(IF(LEN(MONTH(EDATE($AN5250,0)))=1,_xlfn.CONCAT(YEAR(EDATE($AN5250,0)),"0",MONTH(EDATE($AN5250,0))),_xlfn.CONCAT(YEAR(EDATE($AN5250,0)),MONTH(EDATE($AN5250,0)))))</f>
        <v>201910</v>
      </c>
      <c r="AF5250">
        <f t="shared" ref="AF5250:AF5313" si="3231">_xlfn.NUMBERVALUE(IF(LEN(ROUNDUP(MONTH(EDATE($AN5250,0))/3,0))=1,_xlfn.CONCAT(YEAR(EDATE($AN5250,0)),"0",ROUNDUP(MONTH(EDATE($AN5250,0))/3,0)),_xlfn.CONCAT(YEAR(EDATE($AN5250,0)),ROUNDUP(MONTH(EDATE($AN5250,0))/3,0))))</f>
        <v>201904</v>
      </c>
      <c r="AG5250" s="9">
        <f t="shared" ref="AG5250:AG5313" ca="1" si="3232">YEAR(EDATE(TODAY(),3))-YEAR(EDATE($AN5250,3))</f>
        <v>0</v>
      </c>
      <c r="AH5250">
        <f t="shared" ca="1" si="3198"/>
        <v>4</v>
      </c>
      <c r="AI5250" s="9">
        <f t="shared" ca="1" si="3199"/>
        <v>11</v>
      </c>
      <c r="AJ5250" s="9">
        <f t="shared" ref="AJ5250:AJ5313" ca="1" si="3233">YEAR(TODAY())-YEAR($AN5250)</f>
        <v>1</v>
      </c>
      <c r="AK5250" s="9">
        <f t="shared" si="3195"/>
        <v>5</v>
      </c>
      <c r="AL5250" s="9">
        <f t="shared" si="3196"/>
        <v>41</v>
      </c>
      <c r="AM5250" s="9">
        <f t="shared" si="3197"/>
        <v>15</v>
      </c>
      <c r="AN5250" s="2">
        <v>43748.647916666669</v>
      </c>
      <c r="AO5250">
        <v>4576</v>
      </c>
      <c r="AP5250" s="1">
        <v>3400</v>
      </c>
      <c r="AQ5250" t="s">
        <v>4</v>
      </c>
    </row>
    <row r="5251" spans="1:43" x14ac:dyDescent="0.3">
      <c r="A5251" t="str">
        <f t="shared" ca="1" si="3200"/>
        <v>FY2020 Q4 Sep</v>
      </c>
      <c r="B5251">
        <f t="shared" ca="1" si="3201"/>
        <v>2020</v>
      </c>
      <c r="C5251" s="8" t="str">
        <f t="shared" ca="1" si="3202"/>
        <v>Sep</v>
      </c>
      <c r="D5251" s="8" t="str">
        <f t="shared" ca="1" si="3203"/>
        <v>Q4</v>
      </c>
      <c r="E5251">
        <f t="shared" ca="1" si="3204"/>
        <v>12</v>
      </c>
      <c r="F5251">
        <f t="shared" ca="1" si="3205"/>
        <v>4</v>
      </c>
      <c r="G5251">
        <f t="shared" ca="1" si="3206"/>
        <v>202012</v>
      </c>
      <c r="H5251">
        <f t="shared" ca="1" si="3207"/>
        <v>202004</v>
      </c>
      <c r="I5251" t="str">
        <f t="shared" ca="1" si="3208"/>
        <v>FY2020 Q3 Sep</v>
      </c>
      <c r="J5251">
        <f t="shared" ca="1" si="3209"/>
        <v>2020</v>
      </c>
      <c r="K5251" s="8" t="str">
        <f t="shared" ca="1" si="3210"/>
        <v>Sep</v>
      </c>
      <c r="L5251" s="8" t="str">
        <f t="shared" ca="1" si="3211"/>
        <v>Q3</v>
      </c>
      <c r="M5251">
        <f t="shared" ca="1" si="3212"/>
        <v>9</v>
      </c>
      <c r="N5251">
        <f t="shared" ca="1" si="3213"/>
        <v>3</v>
      </c>
      <c r="O5251">
        <f t="shared" ca="1" si="3214"/>
        <v>202009</v>
      </c>
      <c r="P5251">
        <f t="shared" ca="1" si="3215"/>
        <v>202003</v>
      </c>
      <c r="Q5251" t="str">
        <f t="shared" si="3216"/>
        <v>FY2020 Q2 Mar</v>
      </c>
      <c r="R5251">
        <f t="shared" si="3217"/>
        <v>2020</v>
      </c>
      <c r="S5251" s="8" t="str">
        <f t="shared" si="3218"/>
        <v>Mar</v>
      </c>
      <c r="T5251" s="8" t="str">
        <f t="shared" si="3219"/>
        <v>Q2</v>
      </c>
      <c r="U5251">
        <f t="shared" si="3220"/>
        <v>6</v>
      </c>
      <c r="V5251">
        <f t="shared" si="3221"/>
        <v>2</v>
      </c>
      <c r="W5251">
        <f t="shared" si="3222"/>
        <v>202006</v>
      </c>
      <c r="X5251">
        <f t="shared" si="3223"/>
        <v>202002</v>
      </c>
      <c r="Y5251" t="str">
        <f t="shared" si="3224"/>
        <v>FY2020 Q1 Mar</v>
      </c>
      <c r="Z5251">
        <f t="shared" si="3225"/>
        <v>2020</v>
      </c>
      <c r="AA5251" s="8" t="str">
        <f t="shared" si="3226"/>
        <v>Mar</v>
      </c>
      <c r="AB5251" s="8" t="str">
        <f t="shared" si="3227"/>
        <v>Q1</v>
      </c>
      <c r="AC5251">
        <f t="shared" si="3228"/>
        <v>3</v>
      </c>
      <c r="AD5251">
        <f t="shared" si="3229"/>
        <v>1</v>
      </c>
      <c r="AE5251">
        <f t="shared" si="3230"/>
        <v>202003</v>
      </c>
      <c r="AF5251">
        <f t="shared" si="3231"/>
        <v>202001</v>
      </c>
      <c r="AG5251" s="9">
        <f t="shared" ca="1" si="3232"/>
        <v>0</v>
      </c>
      <c r="AH5251">
        <f t="shared" ca="1" si="3198"/>
        <v>2</v>
      </c>
      <c r="AI5251" s="9">
        <f t="shared" ca="1" si="3199"/>
        <v>6</v>
      </c>
      <c r="AJ5251" s="9">
        <f t="shared" ca="1" si="3233"/>
        <v>0</v>
      </c>
      <c r="AK5251" s="9">
        <f t="shared" ref="AK5251:AK5314" si="3234">WEEKDAY(AN5251)</f>
        <v>5</v>
      </c>
      <c r="AL5251" s="9">
        <f t="shared" ref="AL5251:AL5314" si="3235">WEEKNUM(AN5251)</f>
        <v>11</v>
      </c>
      <c r="AM5251" s="9">
        <f t="shared" ref="AM5251:AM5314" si="3236">HOUR(AN5251)</f>
        <v>10</v>
      </c>
      <c r="AN5251" s="2">
        <v>43902.429861111108</v>
      </c>
      <c r="AO5251">
        <v>4601</v>
      </c>
      <c r="AP5251" s="1">
        <v>3400</v>
      </c>
      <c r="AQ5251" t="s">
        <v>4</v>
      </c>
    </row>
    <row r="5252" spans="1:43" x14ac:dyDescent="0.3">
      <c r="A5252" t="str">
        <f t="shared" ca="1" si="3200"/>
        <v>FY2020 Q4 Sep</v>
      </c>
      <c r="B5252">
        <f t="shared" ca="1" si="3201"/>
        <v>2020</v>
      </c>
      <c r="C5252" s="8" t="str">
        <f t="shared" ca="1" si="3202"/>
        <v>Sep</v>
      </c>
      <c r="D5252" s="8" t="str">
        <f t="shared" ca="1" si="3203"/>
        <v>Q4</v>
      </c>
      <c r="E5252">
        <f t="shared" ca="1" si="3204"/>
        <v>12</v>
      </c>
      <c r="F5252">
        <f t="shared" ca="1" si="3205"/>
        <v>4</v>
      </c>
      <c r="G5252">
        <f t="shared" ca="1" si="3206"/>
        <v>202012</v>
      </c>
      <c r="H5252">
        <f t="shared" ca="1" si="3207"/>
        <v>202004</v>
      </c>
      <c r="I5252" t="str">
        <f t="shared" ca="1" si="3208"/>
        <v>FY2020 Q3 Sep</v>
      </c>
      <c r="J5252">
        <f t="shared" ca="1" si="3209"/>
        <v>2020</v>
      </c>
      <c r="K5252" s="8" t="str">
        <f t="shared" ca="1" si="3210"/>
        <v>Sep</v>
      </c>
      <c r="L5252" s="8" t="str">
        <f t="shared" ca="1" si="3211"/>
        <v>Q3</v>
      </c>
      <c r="M5252">
        <f t="shared" ca="1" si="3212"/>
        <v>9</v>
      </c>
      <c r="N5252">
        <f t="shared" ca="1" si="3213"/>
        <v>3</v>
      </c>
      <c r="O5252">
        <f t="shared" ca="1" si="3214"/>
        <v>202009</v>
      </c>
      <c r="P5252">
        <f t="shared" ca="1" si="3215"/>
        <v>202003</v>
      </c>
      <c r="Q5252" t="str">
        <f t="shared" si="3216"/>
        <v>FY2020 Q2 Jan</v>
      </c>
      <c r="R5252">
        <f t="shared" si="3217"/>
        <v>2020</v>
      </c>
      <c r="S5252" s="8" t="str">
        <f t="shared" si="3218"/>
        <v>Jan</v>
      </c>
      <c r="T5252" s="8" t="str">
        <f t="shared" si="3219"/>
        <v>Q2</v>
      </c>
      <c r="U5252">
        <f t="shared" si="3220"/>
        <v>4</v>
      </c>
      <c r="V5252">
        <f t="shared" si="3221"/>
        <v>2</v>
      </c>
      <c r="W5252">
        <f t="shared" si="3222"/>
        <v>202004</v>
      </c>
      <c r="X5252">
        <f t="shared" si="3223"/>
        <v>202002</v>
      </c>
      <c r="Y5252" t="str">
        <f t="shared" si="3224"/>
        <v>FY2020 Q1 Jan</v>
      </c>
      <c r="Z5252">
        <f t="shared" si="3225"/>
        <v>2020</v>
      </c>
      <c r="AA5252" s="8" t="str">
        <f t="shared" si="3226"/>
        <v>Jan</v>
      </c>
      <c r="AB5252" s="8" t="str">
        <f t="shared" si="3227"/>
        <v>Q1</v>
      </c>
      <c r="AC5252">
        <f t="shared" si="3228"/>
        <v>1</v>
      </c>
      <c r="AD5252">
        <f t="shared" si="3229"/>
        <v>1</v>
      </c>
      <c r="AE5252">
        <f t="shared" si="3230"/>
        <v>202001</v>
      </c>
      <c r="AF5252">
        <f t="shared" si="3231"/>
        <v>202001</v>
      </c>
      <c r="AG5252" s="9">
        <f t="shared" ca="1" si="3232"/>
        <v>0</v>
      </c>
      <c r="AH5252">
        <f t="shared" ca="1" si="3198"/>
        <v>3</v>
      </c>
      <c r="AI5252" s="9">
        <f t="shared" ca="1" si="3199"/>
        <v>8</v>
      </c>
      <c r="AJ5252" s="9">
        <f t="shared" ca="1" si="3233"/>
        <v>0</v>
      </c>
      <c r="AK5252" s="9">
        <f t="shared" si="3234"/>
        <v>5</v>
      </c>
      <c r="AL5252" s="9">
        <f t="shared" si="3235"/>
        <v>5</v>
      </c>
      <c r="AM5252" s="9">
        <f t="shared" si="3236"/>
        <v>6</v>
      </c>
      <c r="AN5252" s="2">
        <v>43860.270138888889</v>
      </c>
      <c r="AO5252">
        <v>5026</v>
      </c>
      <c r="AP5252" s="1">
        <v>3400</v>
      </c>
      <c r="AQ5252" t="s">
        <v>4</v>
      </c>
    </row>
    <row r="5253" spans="1:43" x14ac:dyDescent="0.3">
      <c r="A5253" t="str">
        <f t="shared" ca="1" si="3200"/>
        <v>FY2020 Q4 Sep</v>
      </c>
      <c r="B5253">
        <f t="shared" ca="1" si="3201"/>
        <v>2020</v>
      </c>
      <c r="C5253" s="8" t="str">
        <f t="shared" ca="1" si="3202"/>
        <v>Sep</v>
      </c>
      <c r="D5253" s="8" t="str">
        <f t="shared" ca="1" si="3203"/>
        <v>Q4</v>
      </c>
      <c r="E5253">
        <f t="shared" ca="1" si="3204"/>
        <v>12</v>
      </c>
      <c r="F5253">
        <f t="shared" ca="1" si="3205"/>
        <v>4</v>
      </c>
      <c r="G5253">
        <f t="shared" ca="1" si="3206"/>
        <v>202012</v>
      </c>
      <c r="H5253">
        <f t="shared" ca="1" si="3207"/>
        <v>202004</v>
      </c>
      <c r="I5253" t="str">
        <f t="shared" ca="1" si="3208"/>
        <v>FY2020 Q3 Sep</v>
      </c>
      <c r="J5253">
        <f t="shared" ca="1" si="3209"/>
        <v>2020</v>
      </c>
      <c r="K5253" s="8" t="str">
        <f t="shared" ca="1" si="3210"/>
        <v>Sep</v>
      </c>
      <c r="L5253" s="8" t="str">
        <f t="shared" ca="1" si="3211"/>
        <v>Q3</v>
      </c>
      <c r="M5253">
        <f t="shared" ca="1" si="3212"/>
        <v>9</v>
      </c>
      <c r="N5253">
        <f t="shared" ca="1" si="3213"/>
        <v>3</v>
      </c>
      <c r="O5253">
        <f t="shared" ca="1" si="3214"/>
        <v>202009</v>
      </c>
      <c r="P5253">
        <f t="shared" ca="1" si="3215"/>
        <v>202003</v>
      </c>
      <c r="Q5253" t="str">
        <f t="shared" si="3216"/>
        <v>FY2020 Q2 Mar</v>
      </c>
      <c r="R5253">
        <f t="shared" si="3217"/>
        <v>2020</v>
      </c>
      <c r="S5253" s="8" t="str">
        <f t="shared" si="3218"/>
        <v>Mar</v>
      </c>
      <c r="T5253" s="8" t="str">
        <f t="shared" si="3219"/>
        <v>Q2</v>
      </c>
      <c r="U5253">
        <f t="shared" si="3220"/>
        <v>6</v>
      </c>
      <c r="V5253">
        <f t="shared" si="3221"/>
        <v>2</v>
      </c>
      <c r="W5253">
        <f t="shared" si="3222"/>
        <v>202006</v>
      </c>
      <c r="X5253">
        <f t="shared" si="3223"/>
        <v>202002</v>
      </c>
      <c r="Y5253" t="str">
        <f t="shared" si="3224"/>
        <v>FY2020 Q1 Mar</v>
      </c>
      <c r="Z5253">
        <f t="shared" si="3225"/>
        <v>2020</v>
      </c>
      <c r="AA5253" s="8" t="str">
        <f t="shared" si="3226"/>
        <v>Mar</v>
      </c>
      <c r="AB5253" s="8" t="str">
        <f t="shared" si="3227"/>
        <v>Q1</v>
      </c>
      <c r="AC5253">
        <f t="shared" si="3228"/>
        <v>3</v>
      </c>
      <c r="AD5253">
        <f t="shared" si="3229"/>
        <v>1</v>
      </c>
      <c r="AE5253">
        <f t="shared" si="3230"/>
        <v>202003</v>
      </c>
      <c r="AF5253">
        <f t="shared" si="3231"/>
        <v>202001</v>
      </c>
      <c r="AG5253" s="9">
        <f t="shared" ca="1" si="3232"/>
        <v>0</v>
      </c>
      <c r="AH5253">
        <f t="shared" ca="1" si="3198"/>
        <v>2</v>
      </c>
      <c r="AI5253" s="9">
        <f t="shared" ca="1" si="3199"/>
        <v>6</v>
      </c>
      <c r="AJ5253" s="9">
        <f t="shared" ca="1" si="3233"/>
        <v>0</v>
      </c>
      <c r="AK5253" s="9">
        <f t="shared" si="3234"/>
        <v>5</v>
      </c>
      <c r="AL5253" s="9">
        <f t="shared" si="3235"/>
        <v>11</v>
      </c>
      <c r="AM5253" s="9">
        <f t="shared" si="3236"/>
        <v>6</v>
      </c>
      <c r="AN5253" s="2">
        <v>43902.263194444444</v>
      </c>
      <c r="AO5253">
        <v>5412</v>
      </c>
      <c r="AP5253" s="1">
        <v>3400</v>
      </c>
      <c r="AQ5253" t="s">
        <v>4</v>
      </c>
    </row>
    <row r="5254" spans="1:43" x14ac:dyDescent="0.3">
      <c r="A5254" t="str">
        <f t="shared" ca="1" si="3200"/>
        <v>FY2020 Q4 Sep</v>
      </c>
      <c r="B5254">
        <f t="shared" ca="1" si="3201"/>
        <v>2020</v>
      </c>
      <c r="C5254" s="8" t="str">
        <f t="shared" ca="1" si="3202"/>
        <v>Sep</v>
      </c>
      <c r="D5254" s="8" t="str">
        <f t="shared" ca="1" si="3203"/>
        <v>Q4</v>
      </c>
      <c r="E5254">
        <f t="shared" ca="1" si="3204"/>
        <v>12</v>
      </c>
      <c r="F5254">
        <f t="shared" ca="1" si="3205"/>
        <v>4</v>
      </c>
      <c r="G5254">
        <f t="shared" ca="1" si="3206"/>
        <v>202012</v>
      </c>
      <c r="H5254">
        <f t="shared" ca="1" si="3207"/>
        <v>202004</v>
      </c>
      <c r="I5254" t="str">
        <f t="shared" ca="1" si="3208"/>
        <v>FY2020 Q3 Sep</v>
      </c>
      <c r="J5254">
        <f t="shared" ca="1" si="3209"/>
        <v>2020</v>
      </c>
      <c r="K5254" s="8" t="str">
        <f t="shared" ca="1" si="3210"/>
        <v>Sep</v>
      </c>
      <c r="L5254" s="8" t="str">
        <f t="shared" ca="1" si="3211"/>
        <v>Q3</v>
      </c>
      <c r="M5254">
        <f t="shared" ca="1" si="3212"/>
        <v>9</v>
      </c>
      <c r="N5254">
        <f t="shared" ca="1" si="3213"/>
        <v>3</v>
      </c>
      <c r="O5254">
        <f t="shared" ca="1" si="3214"/>
        <v>202009</v>
      </c>
      <c r="P5254">
        <f t="shared" ca="1" si="3215"/>
        <v>202003</v>
      </c>
      <c r="Q5254" t="str">
        <f t="shared" si="3216"/>
        <v>FY2020 Q2 Mar</v>
      </c>
      <c r="R5254">
        <f t="shared" si="3217"/>
        <v>2020</v>
      </c>
      <c r="S5254" s="8" t="str">
        <f t="shared" si="3218"/>
        <v>Mar</v>
      </c>
      <c r="T5254" s="8" t="str">
        <f t="shared" si="3219"/>
        <v>Q2</v>
      </c>
      <c r="U5254">
        <f t="shared" si="3220"/>
        <v>6</v>
      </c>
      <c r="V5254">
        <f t="shared" si="3221"/>
        <v>2</v>
      </c>
      <c r="W5254">
        <f t="shared" si="3222"/>
        <v>202006</v>
      </c>
      <c r="X5254">
        <f t="shared" si="3223"/>
        <v>202002</v>
      </c>
      <c r="Y5254" t="str">
        <f t="shared" si="3224"/>
        <v>FY2020 Q1 Mar</v>
      </c>
      <c r="Z5254">
        <f t="shared" si="3225"/>
        <v>2020</v>
      </c>
      <c r="AA5254" s="8" t="str">
        <f t="shared" si="3226"/>
        <v>Mar</v>
      </c>
      <c r="AB5254" s="8" t="str">
        <f t="shared" si="3227"/>
        <v>Q1</v>
      </c>
      <c r="AC5254">
        <f t="shared" si="3228"/>
        <v>3</v>
      </c>
      <c r="AD5254">
        <f t="shared" si="3229"/>
        <v>1</v>
      </c>
      <c r="AE5254">
        <f t="shared" si="3230"/>
        <v>202003</v>
      </c>
      <c r="AF5254">
        <f t="shared" si="3231"/>
        <v>202001</v>
      </c>
      <c r="AG5254" s="9">
        <f t="shared" ca="1" si="3232"/>
        <v>0</v>
      </c>
      <c r="AH5254">
        <f t="shared" ca="1" si="3198"/>
        <v>2</v>
      </c>
      <c r="AI5254" s="9">
        <f t="shared" ca="1" si="3199"/>
        <v>6</v>
      </c>
      <c r="AJ5254" s="9">
        <f t="shared" ca="1" si="3233"/>
        <v>0</v>
      </c>
      <c r="AK5254" s="9">
        <f t="shared" si="3234"/>
        <v>6</v>
      </c>
      <c r="AL5254" s="9">
        <f t="shared" si="3235"/>
        <v>11</v>
      </c>
      <c r="AM5254" s="9">
        <f t="shared" si="3236"/>
        <v>7</v>
      </c>
      <c r="AN5254" s="2">
        <v>43903.304166666669</v>
      </c>
      <c r="AO5254">
        <v>5412</v>
      </c>
      <c r="AP5254" s="1">
        <v>3400</v>
      </c>
      <c r="AQ5254" t="s">
        <v>4</v>
      </c>
    </row>
    <row r="5255" spans="1:43" x14ac:dyDescent="0.3">
      <c r="A5255" t="str">
        <f t="shared" ca="1" si="3200"/>
        <v>FY2020 Q4 Sep</v>
      </c>
      <c r="B5255">
        <f t="shared" ca="1" si="3201"/>
        <v>2020</v>
      </c>
      <c r="C5255" s="8" t="str">
        <f t="shared" ca="1" si="3202"/>
        <v>Sep</v>
      </c>
      <c r="D5255" s="8" t="str">
        <f t="shared" ca="1" si="3203"/>
        <v>Q4</v>
      </c>
      <c r="E5255">
        <f t="shared" ca="1" si="3204"/>
        <v>12</v>
      </c>
      <c r="F5255">
        <f t="shared" ca="1" si="3205"/>
        <v>4</v>
      </c>
      <c r="G5255">
        <f t="shared" ca="1" si="3206"/>
        <v>202012</v>
      </c>
      <c r="H5255">
        <f t="shared" ca="1" si="3207"/>
        <v>202004</v>
      </c>
      <c r="I5255" t="str">
        <f t="shared" ca="1" si="3208"/>
        <v>FY2020 Q3 Sep</v>
      </c>
      <c r="J5255">
        <f t="shared" ca="1" si="3209"/>
        <v>2020</v>
      </c>
      <c r="K5255" s="8" t="str">
        <f t="shared" ca="1" si="3210"/>
        <v>Sep</v>
      </c>
      <c r="L5255" s="8" t="str">
        <f t="shared" ca="1" si="3211"/>
        <v>Q3</v>
      </c>
      <c r="M5255">
        <f t="shared" ca="1" si="3212"/>
        <v>9</v>
      </c>
      <c r="N5255">
        <f t="shared" ca="1" si="3213"/>
        <v>3</v>
      </c>
      <c r="O5255">
        <f t="shared" ca="1" si="3214"/>
        <v>202009</v>
      </c>
      <c r="P5255">
        <f t="shared" ca="1" si="3215"/>
        <v>202003</v>
      </c>
      <c r="Q5255" t="str">
        <f t="shared" si="3216"/>
        <v>FY2020 Q2 Mar</v>
      </c>
      <c r="R5255">
        <f t="shared" si="3217"/>
        <v>2020</v>
      </c>
      <c r="S5255" s="8" t="str">
        <f t="shared" si="3218"/>
        <v>Mar</v>
      </c>
      <c r="T5255" s="8" t="str">
        <f t="shared" si="3219"/>
        <v>Q2</v>
      </c>
      <c r="U5255">
        <f t="shared" si="3220"/>
        <v>6</v>
      </c>
      <c r="V5255">
        <f t="shared" si="3221"/>
        <v>2</v>
      </c>
      <c r="W5255">
        <f t="shared" si="3222"/>
        <v>202006</v>
      </c>
      <c r="X5255">
        <f t="shared" si="3223"/>
        <v>202002</v>
      </c>
      <c r="Y5255" t="str">
        <f t="shared" si="3224"/>
        <v>FY2020 Q1 Mar</v>
      </c>
      <c r="Z5255">
        <f t="shared" si="3225"/>
        <v>2020</v>
      </c>
      <c r="AA5255" s="8" t="str">
        <f t="shared" si="3226"/>
        <v>Mar</v>
      </c>
      <c r="AB5255" s="8" t="str">
        <f t="shared" si="3227"/>
        <v>Q1</v>
      </c>
      <c r="AC5255">
        <f t="shared" si="3228"/>
        <v>3</v>
      </c>
      <c r="AD5255">
        <f t="shared" si="3229"/>
        <v>1</v>
      </c>
      <c r="AE5255">
        <f t="shared" si="3230"/>
        <v>202003</v>
      </c>
      <c r="AF5255">
        <f t="shared" si="3231"/>
        <v>202001</v>
      </c>
      <c r="AG5255" s="9">
        <f t="shared" ca="1" si="3232"/>
        <v>0</v>
      </c>
      <c r="AH5255">
        <f t="shared" ca="1" si="3198"/>
        <v>2</v>
      </c>
      <c r="AI5255" s="9">
        <f t="shared" ca="1" si="3199"/>
        <v>6</v>
      </c>
      <c r="AJ5255" s="9">
        <f t="shared" ca="1" si="3233"/>
        <v>0</v>
      </c>
      <c r="AK5255" s="9">
        <f t="shared" si="3234"/>
        <v>7</v>
      </c>
      <c r="AL5255" s="9">
        <f t="shared" si="3235"/>
        <v>10</v>
      </c>
      <c r="AM5255" s="9">
        <f t="shared" si="3236"/>
        <v>11</v>
      </c>
      <c r="AN5255" s="2">
        <v>43897.486805555556</v>
      </c>
      <c r="AO5255">
        <v>5511</v>
      </c>
      <c r="AP5255" s="1">
        <v>3400</v>
      </c>
      <c r="AQ5255" t="s">
        <v>4</v>
      </c>
    </row>
    <row r="5256" spans="1:43" x14ac:dyDescent="0.3">
      <c r="A5256" t="str">
        <f t="shared" ca="1" si="3200"/>
        <v>FY2020 Q4 Sep</v>
      </c>
      <c r="B5256">
        <f t="shared" ca="1" si="3201"/>
        <v>2020</v>
      </c>
      <c r="C5256" s="8" t="str">
        <f t="shared" ca="1" si="3202"/>
        <v>Sep</v>
      </c>
      <c r="D5256" s="8" t="str">
        <f t="shared" ca="1" si="3203"/>
        <v>Q4</v>
      </c>
      <c r="E5256">
        <f t="shared" ca="1" si="3204"/>
        <v>12</v>
      </c>
      <c r="F5256">
        <f t="shared" ca="1" si="3205"/>
        <v>4</v>
      </c>
      <c r="G5256">
        <f t="shared" ca="1" si="3206"/>
        <v>202012</v>
      </c>
      <c r="H5256">
        <f t="shared" ca="1" si="3207"/>
        <v>202004</v>
      </c>
      <c r="I5256" t="str">
        <f t="shared" ca="1" si="3208"/>
        <v>FY2020 Q3 Sep</v>
      </c>
      <c r="J5256">
        <f t="shared" ca="1" si="3209"/>
        <v>2020</v>
      </c>
      <c r="K5256" s="8" t="str">
        <f t="shared" ca="1" si="3210"/>
        <v>Sep</v>
      </c>
      <c r="L5256" s="8" t="str">
        <f t="shared" ca="1" si="3211"/>
        <v>Q3</v>
      </c>
      <c r="M5256">
        <f t="shared" ca="1" si="3212"/>
        <v>9</v>
      </c>
      <c r="N5256">
        <f t="shared" ca="1" si="3213"/>
        <v>3</v>
      </c>
      <c r="O5256">
        <f t="shared" ca="1" si="3214"/>
        <v>202009</v>
      </c>
      <c r="P5256">
        <f t="shared" ca="1" si="3215"/>
        <v>202003</v>
      </c>
      <c r="Q5256" t="str">
        <f t="shared" si="3216"/>
        <v>FY2020 Q1 Oct</v>
      </c>
      <c r="R5256">
        <f t="shared" si="3217"/>
        <v>2020</v>
      </c>
      <c r="S5256" s="8" t="str">
        <f t="shared" si="3218"/>
        <v>Oct</v>
      </c>
      <c r="T5256" s="8" t="str">
        <f t="shared" si="3219"/>
        <v>Q1</v>
      </c>
      <c r="U5256">
        <f t="shared" si="3220"/>
        <v>1</v>
      </c>
      <c r="V5256">
        <f t="shared" si="3221"/>
        <v>1</v>
      </c>
      <c r="W5256">
        <f t="shared" si="3222"/>
        <v>202001</v>
      </c>
      <c r="X5256">
        <f t="shared" si="3223"/>
        <v>202001</v>
      </c>
      <c r="Y5256" t="str">
        <f t="shared" si="3224"/>
        <v>FY2019 Q4 Oct</v>
      </c>
      <c r="Z5256">
        <f t="shared" si="3225"/>
        <v>2019</v>
      </c>
      <c r="AA5256" s="8" t="str">
        <f t="shared" si="3226"/>
        <v>Oct</v>
      </c>
      <c r="AB5256" s="8" t="str">
        <f t="shared" si="3227"/>
        <v>Q4</v>
      </c>
      <c r="AC5256">
        <f t="shared" si="3228"/>
        <v>10</v>
      </c>
      <c r="AD5256">
        <f t="shared" si="3229"/>
        <v>4</v>
      </c>
      <c r="AE5256">
        <f t="shared" si="3230"/>
        <v>201910</v>
      </c>
      <c r="AF5256">
        <f t="shared" si="3231"/>
        <v>201904</v>
      </c>
      <c r="AG5256" s="9">
        <f t="shared" ca="1" si="3232"/>
        <v>0</v>
      </c>
      <c r="AH5256">
        <f t="shared" ca="1" si="3198"/>
        <v>4</v>
      </c>
      <c r="AI5256" s="9">
        <f t="shared" ca="1" si="3199"/>
        <v>11</v>
      </c>
      <c r="AJ5256" s="9">
        <f t="shared" ca="1" si="3233"/>
        <v>1</v>
      </c>
      <c r="AK5256" s="9">
        <f t="shared" si="3234"/>
        <v>3</v>
      </c>
      <c r="AL5256" s="9">
        <f t="shared" si="3235"/>
        <v>43</v>
      </c>
      <c r="AM5256" s="9">
        <f t="shared" si="3236"/>
        <v>11</v>
      </c>
      <c r="AN5256" s="2">
        <v>43760.470833333333</v>
      </c>
      <c r="AO5256">
        <v>6052</v>
      </c>
      <c r="AP5256" s="1">
        <v>3400</v>
      </c>
      <c r="AQ5256" t="s">
        <v>4</v>
      </c>
    </row>
    <row r="5257" spans="1:43" x14ac:dyDescent="0.3">
      <c r="A5257" t="str">
        <f t="shared" ca="1" si="3200"/>
        <v>FY2020 Q4 Sep</v>
      </c>
      <c r="B5257">
        <f t="shared" ca="1" si="3201"/>
        <v>2020</v>
      </c>
      <c r="C5257" s="8" t="str">
        <f t="shared" ca="1" si="3202"/>
        <v>Sep</v>
      </c>
      <c r="D5257" s="8" t="str">
        <f t="shared" ca="1" si="3203"/>
        <v>Q4</v>
      </c>
      <c r="E5257">
        <f t="shared" ca="1" si="3204"/>
        <v>12</v>
      </c>
      <c r="F5257">
        <f t="shared" ca="1" si="3205"/>
        <v>4</v>
      </c>
      <c r="G5257">
        <f t="shared" ca="1" si="3206"/>
        <v>202012</v>
      </c>
      <c r="H5257">
        <f t="shared" ca="1" si="3207"/>
        <v>202004</v>
      </c>
      <c r="I5257" t="str">
        <f t="shared" ca="1" si="3208"/>
        <v>FY2020 Q3 Sep</v>
      </c>
      <c r="J5257">
        <f t="shared" ca="1" si="3209"/>
        <v>2020</v>
      </c>
      <c r="K5257" s="8" t="str">
        <f t="shared" ca="1" si="3210"/>
        <v>Sep</v>
      </c>
      <c r="L5257" s="8" t="str">
        <f t="shared" ca="1" si="3211"/>
        <v>Q3</v>
      </c>
      <c r="M5257">
        <f t="shared" ca="1" si="3212"/>
        <v>9</v>
      </c>
      <c r="N5257">
        <f t="shared" ca="1" si="3213"/>
        <v>3</v>
      </c>
      <c r="O5257">
        <f t="shared" ca="1" si="3214"/>
        <v>202009</v>
      </c>
      <c r="P5257">
        <f t="shared" ca="1" si="3215"/>
        <v>202003</v>
      </c>
      <c r="Q5257" t="str">
        <f t="shared" si="3216"/>
        <v>FY2020 Q1 Oct</v>
      </c>
      <c r="R5257">
        <f t="shared" si="3217"/>
        <v>2020</v>
      </c>
      <c r="S5257" s="8" t="str">
        <f t="shared" si="3218"/>
        <v>Oct</v>
      </c>
      <c r="T5257" s="8" t="str">
        <f t="shared" si="3219"/>
        <v>Q1</v>
      </c>
      <c r="U5257">
        <f t="shared" si="3220"/>
        <v>1</v>
      </c>
      <c r="V5257">
        <f t="shared" si="3221"/>
        <v>1</v>
      </c>
      <c r="W5257">
        <f t="shared" si="3222"/>
        <v>202001</v>
      </c>
      <c r="X5257">
        <f t="shared" si="3223"/>
        <v>202001</v>
      </c>
      <c r="Y5257" t="str">
        <f t="shared" si="3224"/>
        <v>FY2019 Q4 Oct</v>
      </c>
      <c r="Z5257">
        <f t="shared" si="3225"/>
        <v>2019</v>
      </c>
      <c r="AA5257" s="8" t="str">
        <f t="shared" si="3226"/>
        <v>Oct</v>
      </c>
      <c r="AB5257" s="8" t="str">
        <f t="shared" si="3227"/>
        <v>Q4</v>
      </c>
      <c r="AC5257">
        <f t="shared" si="3228"/>
        <v>10</v>
      </c>
      <c r="AD5257">
        <f t="shared" si="3229"/>
        <v>4</v>
      </c>
      <c r="AE5257">
        <f t="shared" si="3230"/>
        <v>201910</v>
      </c>
      <c r="AF5257">
        <f t="shared" si="3231"/>
        <v>201904</v>
      </c>
      <c r="AG5257" s="9">
        <f t="shared" ca="1" si="3232"/>
        <v>0</v>
      </c>
      <c r="AH5257">
        <f t="shared" ca="1" si="3198"/>
        <v>4</v>
      </c>
      <c r="AI5257" s="9">
        <f t="shared" ca="1" si="3199"/>
        <v>11</v>
      </c>
      <c r="AJ5257" s="9">
        <f t="shared" ca="1" si="3233"/>
        <v>1</v>
      </c>
      <c r="AK5257" s="9">
        <f t="shared" si="3234"/>
        <v>6</v>
      </c>
      <c r="AL5257" s="9">
        <f t="shared" si="3235"/>
        <v>41</v>
      </c>
      <c r="AM5257" s="9">
        <f t="shared" si="3236"/>
        <v>15</v>
      </c>
      <c r="AN5257" s="2">
        <v>43749.631944444445</v>
      </c>
      <c r="AO5257">
        <v>6129</v>
      </c>
      <c r="AP5257" s="1">
        <v>3400</v>
      </c>
      <c r="AQ5257" t="s">
        <v>4</v>
      </c>
    </row>
    <row r="5258" spans="1:43" x14ac:dyDescent="0.3">
      <c r="A5258" t="str">
        <f t="shared" ca="1" si="3200"/>
        <v>FY2020 Q4 Sep</v>
      </c>
      <c r="B5258">
        <f t="shared" ca="1" si="3201"/>
        <v>2020</v>
      </c>
      <c r="C5258" s="8" t="str">
        <f t="shared" ca="1" si="3202"/>
        <v>Sep</v>
      </c>
      <c r="D5258" s="8" t="str">
        <f t="shared" ca="1" si="3203"/>
        <v>Q4</v>
      </c>
      <c r="E5258">
        <f t="shared" ca="1" si="3204"/>
        <v>12</v>
      </c>
      <c r="F5258">
        <f t="shared" ca="1" si="3205"/>
        <v>4</v>
      </c>
      <c r="G5258">
        <f t="shared" ca="1" si="3206"/>
        <v>202012</v>
      </c>
      <c r="H5258">
        <f t="shared" ca="1" si="3207"/>
        <v>202004</v>
      </c>
      <c r="I5258" t="str">
        <f t="shared" ca="1" si="3208"/>
        <v>FY2020 Q3 Sep</v>
      </c>
      <c r="J5258">
        <f t="shared" ca="1" si="3209"/>
        <v>2020</v>
      </c>
      <c r="K5258" s="8" t="str">
        <f t="shared" ca="1" si="3210"/>
        <v>Sep</v>
      </c>
      <c r="L5258" s="8" t="str">
        <f t="shared" ca="1" si="3211"/>
        <v>Q3</v>
      </c>
      <c r="M5258">
        <f t="shared" ca="1" si="3212"/>
        <v>9</v>
      </c>
      <c r="N5258">
        <f t="shared" ca="1" si="3213"/>
        <v>3</v>
      </c>
      <c r="O5258">
        <f t="shared" ca="1" si="3214"/>
        <v>202009</v>
      </c>
      <c r="P5258">
        <f t="shared" ca="1" si="3215"/>
        <v>202003</v>
      </c>
      <c r="Q5258" t="str">
        <f t="shared" si="3216"/>
        <v>FY2020 Q2 Feb</v>
      </c>
      <c r="R5258">
        <f t="shared" si="3217"/>
        <v>2020</v>
      </c>
      <c r="S5258" s="8" t="str">
        <f t="shared" si="3218"/>
        <v>Feb</v>
      </c>
      <c r="T5258" s="8" t="str">
        <f t="shared" si="3219"/>
        <v>Q2</v>
      </c>
      <c r="U5258">
        <f t="shared" si="3220"/>
        <v>5</v>
      </c>
      <c r="V5258">
        <f t="shared" si="3221"/>
        <v>2</v>
      </c>
      <c r="W5258">
        <f t="shared" si="3222"/>
        <v>202005</v>
      </c>
      <c r="X5258">
        <f t="shared" si="3223"/>
        <v>202002</v>
      </c>
      <c r="Y5258" t="str">
        <f t="shared" si="3224"/>
        <v>FY2020 Q1 Feb</v>
      </c>
      <c r="Z5258">
        <f t="shared" si="3225"/>
        <v>2020</v>
      </c>
      <c r="AA5258" s="8" t="str">
        <f t="shared" si="3226"/>
        <v>Feb</v>
      </c>
      <c r="AB5258" s="8" t="str">
        <f t="shared" si="3227"/>
        <v>Q1</v>
      </c>
      <c r="AC5258">
        <f t="shared" si="3228"/>
        <v>2</v>
      </c>
      <c r="AD5258">
        <f t="shared" si="3229"/>
        <v>1</v>
      </c>
      <c r="AE5258">
        <f t="shared" si="3230"/>
        <v>202002</v>
      </c>
      <c r="AF5258">
        <f t="shared" si="3231"/>
        <v>202001</v>
      </c>
      <c r="AG5258" s="9">
        <f t="shared" ca="1" si="3232"/>
        <v>0</v>
      </c>
      <c r="AH5258">
        <f t="shared" ca="1" si="3198"/>
        <v>2</v>
      </c>
      <c r="AI5258" s="9">
        <f t="shared" ca="1" si="3199"/>
        <v>7</v>
      </c>
      <c r="AJ5258" s="9">
        <f t="shared" ca="1" si="3233"/>
        <v>0</v>
      </c>
      <c r="AK5258" s="9">
        <f t="shared" si="3234"/>
        <v>2</v>
      </c>
      <c r="AL5258" s="9">
        <f t="shared" si="3235"/>
        <v>7</v>
      </c>
      <c r="AM5258" s="9">
        <f t="shared" si="3236"/>
        <v>13</v>
      </c>
      <c r="AN5258" s="2">
        <v>43871.554166666669</v>
      </c>
      <c r="AO5258">
        <v>6598</v>
      </c>
      <c r="AP5258" s="1">
        <v>3400</v>
      </c>
      <c r="AQ5258" t="s">
        <v>4</v>
      </c>
    </row>
    <row r="5259" spans="1:43" x14ac:dyDescent="0.3">
      <c r="A5259" t="str">
        <f t="shared" ca="1" si="3200"/>
        <v>FY2020 Q4 Sep</v>
      </c>
      <c r="B5259">
        <f t="shared" ca="1" si="3201"/>
        <v>2020</v>
      </c>
      <c r="C5259" s="8" t="str">
        <f t="shared" ca="1" si="3202"/>
        <v>Sep</v>
      </c>
      <c r="D5259" s="8" t="str">
        <f t="shared" ca="1" si="3203"/>
        <v>Q4</v>
      </c>
      <c r="E5259">
        <f t="shared" ca="1" si="3204"/>
        <v>12</v>
      </c>
      <c r="F5259">
        <f t="shared" ca="1" si="3205"/>
        <v>4</v>
      </c>
      <c r="G5259">
        <f t="shared" ca="1" si="3206"/>
        <v>202012</v>
      </c>
      <c r="H5259">
        <f t="shared" ca="1" si="3207"/>
        <v>202004</v>
      </c>
      <c r="I5259" t="str">
        <f t="shared" ca="1" si="3208"/>
        <v>FY2020 Q3 Sep</v>
      </c>
      <c r="J5259">
        <f t="shared" ca="1" si="3209"/>
        <v>2020</v>
      </c>
      <c r="K5259" s="8" t="str">
        <f t="shared" ca="1" si="3210"/>
        <v>Sep</v>
      </c>
      <c r="L5259" s="8" t="str">
        <f t="shared" ca="1" si="3211"/>
        <v>Q3</v>
      </c>
      <c r="M5259">
        <f t="shared" ca="1" si="3212"/>
        <v>9</v>
      </c>
      <c r="N5259">
        <f t="shared" ca="1" si="3213"/>
        <v>3</v>
      </c>
      <c r="O5259">
        <f t="shared" ca="1" si="3214"/>
        <v>202009</v>
      </c>
      <c r="P5259">
        <f t="shared" ca="1" si="3215"/>
        <v>202003</v>
      </c>
      <c r="Q5259" t="str">
        <f t="shared" si="3216"/>
        <v>FY2020 Q2 Jan</v>
      </c>
      <c r="R5259">
        <f t="shared" si="3217"/>
        <v>2020</v>
      </c>
      <c r="S5259" s="8" t="str">
        <f t="shared" si="3218"/>
        <v>Jan</v>
      </c>
      <c r="T5259" s="8" t="str">
        <f t="shared" si="3219"/>
        <v>Q2</v>
      </c>
      <c r="U5259">
        <f t="shared" si="3220"/>
        <v>4</v>
      </c>
      <c r="V5259">
        <f t="shared" si="3221"/>
        <v>2</v>
      </c>
      <c r="W5259">
        <f t="shared" si="3222"/>
        <v>202004</v>
      </c>
      <c r="X5259">
        <f t="shared" si="3223"/>
        <v>202002</v>
      </c>
      <c r="Y5259" t="str">
        <f t="shared" si="3224"/>
        <v>FY2020 Q1 Jan</v>
      </c>
      <c r="Z5259">
        <f t="shared" si="3225"/>
        <v>2020</v>
      </c>
      <c r="AA5259" s="8" t="str">
        <f t="shared" si="3226"/>
        <v>Jan</v>
      </c>
      <c r="AB5259" s="8" t="str">
        <f t="shared" si="3227"/>
        <v>Q1</v>
      </c>
      <c r="AC5259">
        <f t="shared" si="3228"/>
        <v>1</v>
      </c>
      <c r="AD5259">
        <f t="shared" si="3229"/>
        <v>1</v>
      </c>
      <c r="AE5259">
        <f t="shared" si="3230"/>
        <v>202001</v>
      </c>
      <c r="AF5259">
        <f t="shared" si="3231"/>
        <v>202001</v>
      </c>
      <c r="AG5259" s="9">
        <f t="shared" ca="1" si="3232"/>
        <v>0</v>
      </c>
      <c r="AH5259">
        <f t="shared" ca="1" si="3198"/>
        <v>3</v>
      </c>
      <c r="AI5259" s="9">
        <f t="shared" ca="1" si="3199"/>
        <v>8</v>
      </c>
      <c r="AJ5259" s="9">
        <f t="shared" ca="1" si="3233"/>
        <v>0</v>
      </c>
      <c r="AK5259" s="9">
        <f t="shared" si="3234"/>
        <v>3</v>
      </c>
      <c r="AL5259" s="9">
        <f t="shared" si="3235"/>
        <v>5</v>
      </c>
      <c r="AM5259" s="9">
        <f t="shared" si="3236"/>
        <v>9</v>
      </c>
      <c r="AN5259" s="2">
        <v>43858.375</v>
      </c>
      <c r="AO5259">
        <v>6878</v>
      </c>
      <c r="AP5259" s="1">
        <v>3400</v>
      </c>
      <c r="AQ5259" t="s">
        <v>4</v>
      </c>
    </row>
    <row r="5260" spans="1:43" x14ac:dyDescent="0.3">
      <c r="A5260" t="str">
        <f t="shared" ca="1" si="3200"/>
        <v>FY2020 Q4 Sep</v>
      </c>
      <c r="B5260">
        <f t="shared" ca="1" si="3201"/>
        <v>2020</v>
      </c>
      <c r="C5260" s="8" t="str">
        <f t="shared" ca="1" si="3202"/>
        <v>Sep</v>
      </c>
      <c r="D5260" s="8" t="str">
        <f t="shared" ca="1" si="3203"/>
        <v>Q4</v>
      </c>
      <c r="E5260">
        <f t="shared" ca="1" si="3204"/>
        <v>12</v>
      </c>
      <c r="F5260">
        <f t="shared" ca="1" si="3205"/>
        <v>4</v>
      </c>
      <c r="G5260">
        <f t="shared" ca="1" si="3206"/>
        <v>202012</v>
      </c>
      <c r="H5260">
        <f t="shared" ca="1" si="3207"/>
        <v>202004</v>
      </c>
      <c r="I5260" t="str">
        <f t="shared" ca="1" si="3208"/>
        <v>FY2020 Q3 Sep</v>
      </c>
      <c r="J5260">
        <f t="shared" ca="1" si="3209"/>
        <v>2020</v>
      </c>
      <c r="K5260" s="8" t="str">
        <f t="shared" ca="1" si="3210"/>
        <v>Sep</v>
      </c>
      <c r="L5260" s="8" t="str">
        <f t="shared" ca="1" si="3211"/>
        <v>Q3</v>
      </c>
      <c r="M5260">
        <f t="shared" ca="1" si="3212"/>
        <v>9</v>
      </c>
      <c r="N5260">
        <f t="shared" ca="1" si="3213"/>
        <v>3</v>
      </c>
      <c r="O5260">
        <f t="shared" ca="1" si="3214"/>
        <v>202009</v>
      </c>
      <c r="P5260">
        <f t="shared" ca="1" si="3215"/>
        <v>202003</v>
      </c>
      <c r="Q5260" t="str">
        <f t="shared" si="3216"/>
        <v>FY2020 Q1 Oct</v>
      </c>
      <c r="R5260">
        <f t="shared" si="3217"/>
        <v>2020</v>
      </c>
      <c r="S5260" s="8" t="str">
        <f t="shared" si="3218"/>
        <v>Oct</v>
      </c>
      <c r="T5260" s="8" t="str">
        <f t="shared" si="3219"/>
        <v>Q1</v>
      </c>
      <c r="U5260">
        <f t="shared" si="3220"/>
        <v>1</v>
      </c>
      <c r="V5260">
        <f t="shared" si="3221"/>
        <v>1</v>
      </c>
      <c r="W5260">
        <f t="shared" si="3222"/>
        <v>202001</v>
      </c>
      <c r="X5260">
        <f t="shared" si="3223"/>
        <v>202001</v>
      </c>
      <c r="Y5260" t="str">
        <f t="shared" si="3224"/>
        <v>FY2019 Q4 Oct</v>
      </c>
      <c r="Z5260">
        <f t="shared" si="3225"/>
        <v>2019</v>
      </c>
      <c r="AA5260" s="8" t="str">
        <f t="shared" si="3226"/>
        <v>Oct</v>
      </c>
      <c r="AB5260" s="8" t="str">
        <f t="shared" si="3227"/>
        <v>Q4</v>
      </c>
      <c r="AC5260">
        <f t="shared" si="3228"/>
        <v>10</v>
      </c>
      <c r="AD5260">
        <f t="shared" si="3229"/>
        <v>4</v>
      </c>
      <c r="AE5260">
        <f t="shared" si="3230"/>
        <v>201910</v>
      </c>
      <c r="AF5260">
        <f t="shared" si="3231"/>
        <v>201904</v>
      </c>
      <c r="AG5260" s="9">
        <f t="shared" ca="1" si="3232"/>
        <v>0</v>
      </c>
      <c r="AH5260">
        <f t="shared" ca="1" si="3198"/>
        <v>4</v>
      </c>
      <c r="AI5260" s="9">
        <f t="shared" ca="1" si="3199"/>
        <v>11</v>
      </c>
      <c r="AJ5260" s="9">
        <f t="shared" ca="1" si="3233"/>
        <v>1</v>
      </c>
      <c r="AK5260" s="9">
        <f t="shared" si="3234"/>
        <v>4</v>
      </c>
      <c r="AL5260" s="9">
        <f t="shared" si="3235"/>
        <v>40</v>
      </c>
      <c r="AM5260" s="9">
        <f t="shared" si="3236"/>
        <v>12</v>
      </c>
      <c r="AN5260" s="2">
        <v>43740.524305555555</v>
      </c>
      <c r="AO5260">
        <v>6983</v>
      </c>
      <c r="AP5260" s="1">
        <v>3400</v>
      </c>
      <c r="AQ5260" t="s">
        <v>4</v>
      </c>
    </row>
    <row r="5261" spans="1:43" x14ac:dyDescent="0.3">
      <c r="A5261" t="str">
        <f t="shared" ca="1" si="3200"/>
        <v>FY2020 Q4 Sep</v>
      </c>
      <c r="B5261">
        <f t="shared" ca="1" si="3201"/>
        <v>2020</v>
      </c>
      <c r="C5261" s="8" t="str">
        <f t="shared" ca="1" si="3202"/>
        <v>Sep</v>
      </c>
      <c r="D5261" s="8" t="str">
        <f t="shared" ca="1" si="3203"/>
        <v>Q4</v>
      </c>
      <c r="E5261">
        <f t="shared" ca="1" si="3204"/>
        <v>12</v>
      </c>
      <c r="F5261">
        <f t="shared" ca="1" si="3205"/>
        <v>4</v>
      </c>
      <c r="G5261">
        <f t="shared" ca="1" si="3206"/>
        <v>202012</v>
      </c>
      <c r="H5261">
        <f t="shared" ca="1" si="3207"/>
        <v>202004</v>
      </c>
      <c r="I5261" t="str">
        <f t="shared" ca="1" si="3208"/>
        <v>FY2020 Q3 Sep</v>
      </c>
      <c r="J5261">
        <f t="shared" ca="1" si="3209"/>
        <v>2020</v>
      </c>
      <c r="K5261" s="8" t="str">
        <f t="shared" ca="1" si="3210"/>
        <v>Sep</v>
      </c>
      <c r="L5261" s="8" t="str">
        <f t="shared" ca="1" si="3211"/>
        <v>Q3</v>
      </c>
      <c r="M5261">
        <f t="shared" ca="1" si="3212"/>
        <v>9</v>
      </c>
      <c r="N5261">
        <f t="shared" ca="1" si="3213"/>
        <v>3</v>
      </c>
      <c r="O5261">
        <f t="shared" ca="1" si="3214"/>
        <v>202009</v>
      </c>
      <c r="P5261">
        <f t="shared" ca="1" si="3215"/>
        <v>202003</v>
      </c>
      <c r="Q5261" t="str">
        <f t="shared" si="3216"/>
        <v>FY2020 Q1 Nov</v>
      </c>
      <c r="R5261">
        <f t="shared" si="3217"/>
        <v>2020</v>
      </c>
      <c r="S5261" s="8" t="str">
        <f t="shared" si="3218"/>
        <v>Nov</v>
      </c>
      <c r="T5261" s="8" t="str">
        <f t="shared" si="3219"/>
        <v>Q1</v>
      </c>
      <c r="U5261">
        <f t="shared" si="3220"/>
        <v>2</v>
      </c>
      <c r="V5261">
        <f t="shared" si="3221"/>
        <v>1</v>
      </c>
      <c r="W5261">
        <f t="shared" si="3222"/>
        <v>202002</v>
      </c>
      <c r="X5261">
        <f t="shared" si="3223"/>
        <v>202001</v>
      </c>
      <c r="Y5261" t="str">
        <f t="shared" si="3224"/>
        <v>FY2019 Q4 Nov</v>
      </c>
      <c r="Z5261">
        <f t="shared" si="3225"/>
        <v>2019</v>
      </c>
      <c r="AA5261" s="8" t="str">
        <f t="shared" si="3226"/>
        <v>Nov</v>
      </c>
      <c r="AB5261" s="8" t="str">
        <f t="shared" si="3227"/>
        <v>Q4</v>
      </c>
      <c r="AC5261">
        <f t="shared" si="3228"/>
        <v>11</v>
      </c>
      <c r="AD5261">
        <f t="shared" si="3229"/>
        <v>4</v>
      </c>
      <c r="AE5261">
        <f t="shared" si="3230"/>
        <v>201911</v>
      </c>
      <c r="AF5261">
        <f t="shared" si="3231"/>
        <v>201904</v>
      </c>
      <c r="AG5261" s="9">
        <f t="shared" ca="1" si="3232"/>
        <v>0</v>
      </c>
      <c r="AH5261">
        <f t="shared" ca="1" si="3198"/>
        <v>3</v>
      </c>
      <c r="AI5261" s="9">
        <f t="shared" ca="1" si="3199"/>
        <v>10</v>
      </c>
      <c r="AJ5261" s="9">
        <f t="shared" ca="1" si="3233"/>
        <v>1</v>
      </c>
      <c r="AK5261" s="9">
        <f t="shared" si="3234"/>
        <v>6</v>
      </c>
      <c r="AL5261" s="9">
        <f t="shared" si="3235"/>
        <v>47</v>
      </c>
      <c r="AM5261" s="9">
        <f t="shared" si="3236"/>
        <v>10</v>
      </c>
      <c r="AN5261" s="2">
        <v>43791.455555555556</v>
      </c>
      <c r="AO5261">
        <v>7226</v>
      </c>
      <c r="AP5261" s="1">
        <v>3400</v>
      </c>
      <c r="AQ5261" t="s">
        <v>4</v>
      </c>
    </row>
    <row r="5262" spans="1:43" x14ac:dyDescent="0.3">
      <c r="A5262" t="str">
        <f t="shared" ca="1" si="3200"/>
        <v>FY2020 Q4 Sep</v>
      </c>
      <c r="B5262">
        <f t="shared" ca="1" si="3201"/>
        <v>2020</v>
      </c>
      <c r="C5262" s="8" t="str">
        <f t="shared" ca="1" si="3202"/>
        <v>Sep</v>
      </c>
      <c r="D5262" s="8" t="str">
        <f t="shared" ca="1" si="3203"/>
        <v>Q4</v>
      </c>
      <c r="E5262">
        <f t="shared" ca="1" si="3204"/>
        <v>12</v>
      </c>
      <c r="F5262">
        <f t="shared" ca="1" si="3205"/>
        <v>4</v>
      </c>
      <c r="G5262">
        <f t="shared" ca="1" si="3206"/>
        <v>202012</v>
      </c>
      <c r="H5262">
        <f t="shared" ca="1" si="3207"/>
        <v>202004</v>
      </c>
      <c r="I5262" t="str">
        <f t="shared" ca="1" si="3208"/>
        <v>FY2020 Q3 Sep</v>
      </c>
      <c r="J5262">
        <f t="shared" ca="1" si="3209"/>
        <v>2020</v>
      </c>
      <c r="K5262" s="8" t="str">
        <f t="shared" ca="1" si="3210"/>
        <v>Sep</v>
      </c>
      <c r="L5262" s="8" t="str">
        <f t="shared" ca="1" si="3211"/>
        <v>Q3</v>
      </c>
      <c r="M5262">
        <f t="shared" ca="1" si="3212"/>
        <v>9</v>
      </c>
      <c r="N5262">
        <f t="shared" ca="1" si="3213"/>
        <v>3</v>
      </c>
      <c r="O5262">
        <f t="shared" ca="1" si="3214"/>
        <v>202009</v>
      </c>
      <c r="P5262">
        <f t="shared" ca="1" si="3215"/>
        <v>202003</v>
      </c>
      <c r="Q5262" t="str">
        <f t="shared" si="3216"/>
        <v>FY2020 Q2 Feb</v>
      </c>
      <c r="R5262">
        <f t="shared" si="3217"/>
        <v>2020</v>
      </c>
      <c r="S5262" s="8" t="str">
        <f t="shared" si="3218"/>
        <v>Feb</v>
      </c>
      <c r="T5262" s="8" t="str">
        <f t="shared" si="3219"/>
        <v>Q2</v>
      </c>
      <c r="U5262">
        <f t="shared" si="3220"/>
        <v>5</v>
      </c>
      <c r="V5262">
        <f t="shared" si="3221"/>
        <v>2</v>
      </c>
      <c r="W5262">
        <f t="shared" si="3222"/>
        <v>202005</v>
      </c>
      <c r="X5262">
        <f t="shared" si="3223"/>
        <v>202002</v>
      </c>
      <c r="Y5262" t="str">
        <f t="shared" si="3224"/>
        <v>FY2020 Q1 Feb</v>
      </c>
      <c r="Z5262">
        <f t="shared" si="3225"/>
        <v>2020</v>
      </c>
      <c r="AA5262" s="8" t="str">
        <f t="shared" si="3226"/>
        <v>Feb</v>
      </c>
      <c r="AB5262" s="8" t="str">
        <f t="shared" si="3227"/>
        <v>Q1</v>
      </c>
      <c r="AC5262">
        <f t="shared" si="3228"/>
        <v>2</v>
      </c>
      <c r="AD5262">
        <f t="shared" si="3229"/>
        <v>1</v>
      </c>
      <c r="AE5262">
        <f t="shared" si="3230"/>
        <v>202002</v>
      </c>
      <c r="AF5262">
        <f t="shared" si="3231"/>
        <v>202001</v>
      </c>
      <c r="AG5262" s="9">
        <f t="shared" ca="1" si="3232"/>
        <v>0</v>
      </c>
      <c r="AH5262">
        <f t="shared" ca="1" si="3198"/>
        <v>2</v>
      </c>
      <c r="AI5262" s="9">
        <f t="shared" ca="1" si="3199"/>
        <v>7</v>
      </c>
      <c r="AJ5262" s="9">
        <f t="shared" ca="1" si="3233"/>
        <v>0</v>
      </c>
      <c r="AK5262" s="9">
        <f t="shared" si="3234"/>
        <v>3</v>
      </c>
      <c r="AL5262" s="9">
        <f t="shared" si="3235"/>
        <v>9</v>
      </c>
      <c r="AM5262" s="9">
        <f t="shared" si="3236"/>
        <v>12</v>
      </c>
      <c r="AN5262" s="2">
        <v>43886.520138888889</v>
      </c>
      <c r="AO5262">
        <v>7306</v>
      </c>
      <c r="AP5262" s="1">
        <v>3400</v>
      </c>
      <c r="AQ5262" t="s">
        <v>4</v>
      </c>
    </row>
    <row r="5263" spans="1:43" x14ac:dyDescent="0.3">
      <c r="A5263" t="str">
        <f t="shared" ca="1" si="3200"/>
        <v>FY2020 Q4 Sep</v>
      </c>
      <c r="B5263">
        <f t="shared" ca="1" si="3201"/>
        <v>2020</v>
      </c>
      <c r="C5263" s="8" t="str">
        <f t="shared" ca="1" si="3202"/>
        <v>Sep</v>
      </c>
      <c r="D5263" s="8" t="str">
        <f t="shared" ca="1" si="3203"/>
        <v>Q4</v>
      </c>
      <c r="E5263">
        <f t="shared" ca="1" si="3204"/>
        <v>12</v>
      </c>
      <c r="F5263">
        <f t="shared" ca="1" si="3205"/>
        <v>4</v>
      </c>
      <c r="G5263">
        <f t="shared" ca="1" si="3206"/>
        <v>202012</v>
      </c>
      <c r="H5263">
        <f t="shared" ca="1" si="3207"/>
        <v>202004</v>
      </c>
      <c r="I5263" t="str">
        <f t="shared" ca="1" si="3208"/>
        <v>FY2020 Q3 Sep</v>
      </c>
      <c r="J5263">
        <f t="shared" ca="1" si="3209"/>
        <v>2020</v>
      </c>
      <c r="K5263" s="8" t="str">
        <f t="shared" ca="1" si="3210"/>
        <v>Sep</v>
      </c>
      <c r="L5263" s="8" t="str">
        <f t="shared" ca="1" si="3211"/>
        <v>Q3</v>
      </c>
      <c r="M5263">
        <f t="shared" ca="1" si="3212"/>
        <v>9</v>
      </c>
      <c r="N5263">
        <f t="shared" ca="1" si="3213"/>
        <v>3</v>
      </c>
      <c r="O5263">
        <f t="shared" ca="1" si="3214"/>
        <v>202009</v>
      </c>
      <c r="P5263">
        <f t="shared" ca="1" si="3215"/>
        <v>202003</v>
      </c>
      <c r="Q5263" t="str">
        <f t="shared" si="3216"/>
        <v>FY2020 Q2 Feb</v>
      </c>
      <c r="R5263">
        <f t="shared" si="3217"/>
        <v>2020</v>
      </c>
      <c r="S5263" s="8" t="str">
        <f t="shared" si="3218"/>
        <v>Feb</v>
      </c>
      <c r="T5263" s="8" t="str">
        <f t="shared" si="3219"/>
        <v>Q2</v>
      </c>
      <c r="U5263">
        <f t="shared" si="3220"/>
        <v>5</v>
      </c>
      <c r="V5263">
        <f t="shared" si="3221"/>
        <v>2</v>
      </c>
      <c r="W5263">
        <f t="shared" si="3222"/>
        <v>202005</v>
      </c>
      <c r="X5263">
        <f t="shared" si="3223"/>
        <v>202002</v>
      </c>
      <c r="Y5263" t="str">
        <f t="shared" si="3224"/>
        <v>FY2020 Q1 Feb</v>
      </c>
      <c r="Z5263">
        <f t="shared" si="3225"/>
        <v>2020</v>
      </c>
      <c r="AA5263" s="8" t="str">
        <f t="shared" si="3226"/>
        <v>Feb</v>
      </c>
      <c r="AB5263" s="8" t="str">
        <f t="shared" si="3227"/>
        <v>Q1</v>
      </c>
      <c r="AC5263">
        <f t="shared" si="3228"/>
        <v>2</v>
      </c>
      <c r="AD5263">
        <f t="shared" si="3229"/>
        <v>1</v>
      </c>
      <c r="AE5263">
        <f t="shared" si="3230"/>
        <v>202002</v>
      </c>
      <c r="AF5263">
        <f t="shared" si="3231"/>
        <v>202001</v>
      </c>
      <c r="AG5263" s="9">
        <f t="shared" ca="1" si="3232"/>
        <v>0</v>
      </c>
      <c r="AH5263">
        <f t="shared" ca="1" si="3198"/>
        <v>2</v>
      </c>
      <c r="AI5263" s="9">
        <f t="shared" ca="1" si="3199"/>
        <v>7</v>
      </c>
      <c r="AJ5263" s="9">
        <f t="shared" ca="1" si="3233"/>
        <v>0</v>
      </c>
      <c r="AK5263" s="9">
        <f t="shared" si="3234"/>
        <v>6</v>
      </c>
      <c r="AL5263" s="9">
        <f t="shared" si="3235"/>
        <v>8</v>
      </c>
      <c r="AM5263" s="9">
        <f t="shared" si="3236"/>
        <v>10</v>
      </c>
      <c r="AN5263" s="2">
        <v>43882.44027777778</v>
      </c>
      <c r="AO5263">
        <v>7510</v>
      </c>
      <c r="AP5263" s="1">
        <v>3400</v>
      </c>
      <c r="AQ5263" t="s">
        <v>4</v>
      </c>
    </row>
    <row r="5264" spans="1:43" x14ac:dyDescent="0.3">
      <c r="A5264" t="str">
        <f t="shared" ca="1" si="3200"/>
        <v>FY2020 Q4 Sep</v>
      </c>
      <c r="B5264">
        <f t="shared" ca="1" si="3201"/>
        <v>2020</v>
      </c>
      <c r="C5264" s="8" t="str">
        <f t="shared" ca="1" si="3202"/>
        <v>Sep</v>
      </c>
      <c r="D5264" s="8" t="str">
        <f t="shared" ca="1" si="3203"/>
        <v>Q4</v>
      </c>
      <c r="E5264">
        <f t="shared" ca="1" si="3204"/>
        <v>12</v>
      </c>
      <c r="F5264">
        <f t="shared" ca="1" si="3205"/>
        <v>4</v>
      </c>
      <c r="G5264">
        <f t="shared" ca="1" si="3206"/>
        <v>202012</v>
      </c>
      <c r="H5264">
        <f t="shared" ca="1" si="3207"/>
        <v>202004</v>
      </c>
      <c r="I5264" t="str">
        <f t="shared" ca="1" si="3208"/>
        <v>FY2020 Q3 Sep</v>
      </c>
      <c r="J5264">
        <f t="shared" ca="1" si="3209"/>
        <v>2020</v>
      </c>
      <c r="K5264" s="8" t="str">
        <f t="shared" ca="1" si="3210"/>
        <v>Sep</v>
      </c>
      <c r="L5264" s="8" t="str">
        <f t="shared" ca="1" si="3211"/>
        <v>Q3</v>
      </c>
      <c r="M5264">
        <f t="shared" ca="1" si="3212"/>
        <v>9</v>
      </c>
      <c r="N5264">
        <f t="shared" ca="1" si="3213"/>
        <v>3</v>
      </c>
      <c r="O5264">
        <f t="shared" ca="1" si="3214"/>
        <v>202009</v>
      </c>
      <c r="P5264">
        <f t="shared" ca="1" si="3215"/>
        <v>202003</v>
      </c>
      <c r="Q5264" t="str">
        <f t="shared" si="3216"/>
        <v>FY2020 Q2 Mar</v>
      </c>
      <c r="R5264">
        <f t="shared" si="3217"/>
        <v>2020</v>
      </c>
      <c r="S5264" s="8" t="str">
        <f t="shared" si="3218"/>
        <v>Mar</v>
      </c>
      <c r="T5264" s="8" t="str">
        <f t="shared" si="3219"/>
        <v>Q2</v>
      </c>
      <c r="U5264">
        <f t="shared" si="3220"/>
        <v>6</v>
      </c>
      <c r="V5264">
        <f t="shared" si="3221"/>
        <v>2</v>
      </c>
      <c r="W5264">
        <f t="shared" si="3222"/>
        <v>202006</v>
      </c>
      <c r="X5264">
        <f t="shared" si="3223"/>
        <v>202002</v>
      </c>
      <c r="Y5264" t="str">
        <f t="shared" si="3224"/>
        <v>FY2020 Q1 Mar</v>
      </c>
      <c r="Z5264">
        <f t="shared" si="3225"/>
        <v>2020</v>
      </c>
      <c r="AA5264" s="8" t="str">
        <f t="shared" si="3226"/>
        <v>Mar</v>
      </c>
      <c r="AB5264" s="8" t="str">
        <f t="shared" si="3227"/>
        <v>Q1</v>
      </c>
      <c r="AC5264">
        <f t="shared" si="3228"/>
        <v>3</v>
      </c>
      <c r="AD5264">
        <f t="shared" si="3229"/>
        <v>1</v>
      </c>
      <c r="AE5264">
        <f t="shared" si="3230"/>
        <v>202003</v>
      </c>
      <c r="AF5264">
        <f t="shared" si="3231"/>
        <v>202001</v>
      </c>
      <c r="AG5264" s="9">
        <f t="shared" ca="1" si="3232"/>
        <v>0</v>
      </c>
      <c r="AH5264">
        <f t="shared" ca="1" si="3198"/>
        <v>2</v>
      </c>
      <c r="AI5264" s="9">
        <f t="shared" ca="1" si="3199"/>
        <v>6</v>
      </c>
      <c r="AJ5264" s="9">
        <f t="shared" ca="1" si="3233"/>
        <v>0</v>
      </c>
      <c r="AK5264" s="9">
        <f t="shared" si="3234"/>
        <v>5</v>
      </c>
      <c r="AL5264" s="9">
        <f t="shared" si="3235"/>
        <v>10</v>
      </c>
      <c r="AM5264" s="9">
        <f t="shared" si="3236"/>
        <v>13</v>
      </c>
      <c r="AN5264" s="2">
        <v>43895.57916666667</v>
      </c>
      <c r="AO5264">
        <v>7655</v>
      </c>
      <c r="AP5264" s="1">
        <v>3400</v>
      </c>
      <c r="AQ5264" t="s">
        <v>4</v>
      </c>
    </row>
    <row r="5265" spans="1:43" x14ac:dyDescent="0.3">
      <c r="A5265" t="str">
        <f t="shared" ca="1" si="3200"/>
        <v>FY2020 Q4 Sep</v>
      </c>
      <c r="B5265">
        <f t="shared" ca="1" si="3201"/>
        <v>2020</v>
      </c>
      <c r="C5265" s="8" t="str">
        <f t="shared" ca="1" si="3202"/>
        <v>Sep</v>
      </c>
      <c r="D5265" s="8" t="str">
        <f t="shared" ca="1" si="3203"/>
        <v>Q4</v>
      </c>
      <c r="E5265">
        <f t="shared" ca="1" si="3204"/>
        <v>12</v>
      </c>
      <c r="F5265">
        <f t="shared" ca="1" si="3205"/>
        <v>4</v>
      </c>
      <c r="G5265">
        <f t="shared" ca="1" si="3206"/>
        <v>202012</v>
      </c>
      <c r="H5265">
        <f t="shared" ca="1" si="3207"/>
        <v>202004</v>
      </c>
      <c r="I5265" t="str">
        <f t="shared" ca="1" si="3208"/>
        <v>FY2020 Q3 Sep</v>
      </c>
      <c r="J5265">
        <f t="shared" ca="1" si="3209"/>
        <v>2020</v>
      </c>
      <c r="K5265" s="8" t="str">
        <f t="shared" ca="1" si="3210"/>
        <v>Sep</v>
      </c>
      <c r="L5265" s="8" t="str">
        <f t="shared" ca="1" si="3211"/>
        <v>Q3</v>
      </c>
      <c r="M5265">
        <f t="shared" ca="1" si="3212"/>
        <v>9</v>
      </c>
      <c r="N5265">
        <f t="shared" ca="1" si="3213"/>
        <v>3</v>
      </c>
      <c r="O5265">
        <f t="shared" ca="1" si="3214"/>
        <v>202009</v>
      </c>
      <c r="P5265">
        <f t="shared" ca="1" si="3215"/>
        <v>202003</v>
      </c>
      <c r="Q5265" t="str">
        <f t="shared" si="3216"/>
        <v>FY2020 Q2 Feb</v>
      </c>
      <c r="R5265">
        <f t="shared" si="3217"/>
        <v>2020</v>
      </c>
      <c r="S5265" s="8" t="str">
        <f t="shared" si="3218"/>
        <v>Feb</v>
      </c>
      <c r="T5265" s="8" t="str">
        <f t="shared" si="3219"/>
        <v>Q2</v>
      </c>
      <c r="U5265">
        <f t="shared" si="3220"/>
        <v>5</v>
      </c>
      <c r="V5265">
        <f t="shared" si="3221"/>
        <v>2</v>
      </c>
      <c r="W5265">
        <f t="shared" si="3222"/>
        <v>202005</v>
      </c>
      <c r="X5265">
        <f t="shared" si="3223"/>
        <v>202002</v>
      </c>
      <c r="Y5265" t="str">
        <f t="shared" si="3224"/>
        <v>FY2020 Q1 Feb</v>
      </c>
      <c r="Z5265">
        <f t="shared" si="3225"/>
        <v>2020</v>
      </c>
      <c r="AA5265" s="8" t="str">
        <f t="shared" si="3226"/>
        <v>Feb</v>
      </c>
      <c r="AB5265" s="8" t="str">
        <f t="shared" si="3227"/>
        <v>Q1</v>
      </c>
      <c r="AC5265">
        <f t="shared" si="3228"/>
        <v>2</v>
      </c>
      <c r="AD5265">
        <f t="shared" si="3229"/>
        <v>1</v>
      </c>
      <c r="AE5265">
        <f t="shared" si="3230"/>
        <v>202002</v>
      </c>
      <c r="AF5265">
        <f t="shared" si="3231"/>
        <v>202001</v>
      </c>
      <c r="AG5265" s="9">
        <f t="shared" ca="1" si="3232"/>
        <v>0</v>
      </c>
      <c r="AH5265">
        <f t="shared" ca="1" si="3198"/>
        <v>2</v>
      </c>
      <c r="AI5265" s="9">
        <f t="shared" ca="1" si="3199"/>
        <v>7</v>
      </c>
      <c r="AJ5265" s="9">
        <f t="shared" ca="1" si="3233"/>
        <v>0</v>
      </c>
      <c r="AK5265" s="9">
        <f t="shared" si="3234"/>
        <v>6</v>
      </c>
      <c r="AL5265" s="9">
        <f t="shared" si="3235"/>
        <v>9</v>
      </c>
      <c r="AM5265" s="9">
        <f t="shared" si="3236"/>
        <v>9</v>
      </c>
      <c r="AN5265" s="2">
        <v>43889.387499999997</v>
      </c>
      <c r="AO5265">
        <v>7914</v>
      </c>
      <c r="AP5265" s="1">
        <v>3400</v>
      </c>
      <c r="AQ5265" t="s">
        <v>4</v>
      </c>
    </row>
    <row r="5266" spans="1:43" x14ac:dyDescent="0.3">
      <c r="A5266" t="str">
        <f t="shared" ca="1" si="3200"/>
        <v>FY2020 Q4 Sep</v>
      </c>
      <c r="B5266">
        <f t="shared" ca="1" si="3201"/>
        <v>2020</v>
      </c>
      <c r="C5266" s="8" t="str">
        <f t="shared" ca="1" si="3202"/>
        <v>Sep</v>
      </c>
      <c r="D5266" s="8" t="str">
        <f t="shared" ca="1" si="3203"/>
        <v>Q4</v>
      </c>
      <c r="E5266">
        <f t="shared" ca="1" si="3204"/>
        <v>12</v>
      </c>
      <c r="F5266">
        <f t="shared" ca="1" si="3205"/>
        <v>4</v>
      </c>
      <c r="G5266">
        <f t="shared" ca="1" si="3206"/>
        <v>202012</v>
      </c>
      <c r="H5266">
        <f t="shared" ca="1" si="3207"/>
        <v>202004</v>
      </c>
      <c r="I5266" t="str">
        <f t="shared" ca="1" si="3208"/>
        <v>FY2020 Q3 Sep</v>
      </c>
      <c r="J5266">
        <f t="shared" ca="1" si="3209"/>
        <v>2020</v>
      </c>
      <c r="K5266" s="8" t="str">
        <f t="shared" ca="1" si="3210"/>
        <v>Sep</v>
      </c>
      <c r="L5266" s="8" t="str">
        <f t="shared" ca="1" si="3211"/>
        <v>Q3</v>
      </c>
      <c r="M5266">
        <f t="shared" ca="1" si="3212"/>
        <v>9</v>
      </c>
      <c r="N5266">
        <f t="shared" ca="1" si="3213"/>
        <v>3</v>
      </c>
      <c r="O5266">
        <f t="shared" ca="1" si="3214"/>
        <v>202009</v>
      </c>
      <c r="P5266">
        <f t="shared" ca="1" si="3215"/>
        <v>202003</v>
      </c>
      <c r="Q5266" t="str">
        <f t="shared" si="3216"/>
        <v>FY2020 Q1 Oct</v>
      </c>
      <c r="R5266">
        <f t="shared" si="3217"/>
        <v>2020</v>
      </c>
      <c r="S5266" s="8" t="str">
        <f t="shared" si="3218"/>
        <v>Oct</v>
      </c>
      <c r="T5266" s="8" t="str">
        <f t="shared" si="3219"/>
        <v>Q1</v>
      </c>
      <c r="U5266">
        <f t="shared" si="3220"/>
        <v>1</v>
      </c>
      <c r="V5266">
        <f t="shared" si="3221"/>
        <v>1</v>
      </c>
      <c r="W5266">
        <f t="shared" si="3222"/>
        <v>202001</v>
      </c>
      <c r="X5266">
        <f t="shared" si="3223"/>
        <v>202001</v>
      </c>
      <c r="Y5266" t="str">
        <f t="shared" si="3224"/>
        <v>FY2019 Q4 Oct</v>
      </c>
      <c r="Z5266">
        <f t="shared" si="3225"/>
        <v>2019</v>
      </c>
      <c r="AA5266" s="8" t="str">
        <f t="shared" si="3226"/>
        <v>Oct</v>
      </c>
      <c r="AB5266" s="8" t="str">
        <f t="shared" si="3227"/>
        <v>Q4</v>
      </c>
      <c r="AC5266">
        <f t="shared" si="3228"/>
        <v>10</v>
      </c>
      <c r="AD5266">
        <f t="shared" si="3229"/>
        <v>4</v>
      </c>
      <c r="AE5266">
        <f t="shared" si="3230"/>
        <v>201910</v>
      </c>
      <c r="AF5266">
        <f t="shared" si="3231"/>
        <v>201904</v>
      </c>
      <c r="AG5266" s="9">
        <f t="shared" ca="1" si="3232"/>
        <v>0</v>
      </c>
      <c r="AH5266">
        <f t="shared" ca="1" si="3198"/>
        <v>4</v>
      </c>
      <c r="AI5266" s="9">
        <f t="shared" ca="1" si="3199"/>
        <v>11</v>
      </c>
      <c r="AJ5266" s="9">
        <f t="shared" ca="1" si="3233"/>
        <v>1</v>
      </c>
      <c r="AK5266" s="9">
        <f t="shared" si="3234"/>
        <v>3</v>
      </c>
      <c r="AL5266" s="9">
        <f t="shared" si="3235"/>
        <v>42</v>
      </c>
      <c r="AM5266" s="9">
        <f t="shared" si="3236"/>
        <v>13</v>
      </c>
      <c r="AN5266" s="2">
        <v>43753.546527777777</v>
      </c>
      <c r="AO5266">
        <v>7972</v>
      </c>
      <c r="AP5266" s="1">
        <v>3400</v>
      </c>
      <c r="AQ5266" t="s">
        <v>4</v>
      </c>
    </row>
    <row r="5267" spans="1:43" x14ac:dyDescent="0.3">
      <c r="A5267" t="str">
        <f t="shared" ca="1" si="3200"/>
        <v>FY2020 Q4 Sep</v>
      </c>
      <c r="B5267">
        <f t="shared" ca="1" si="3201"/>
        <v>2020</v>
      </c>
      <c r="C5267" s="8" t="str">
        <f t="shared" ca="1" si="3202"/>
        <v>Sep</v>
      </c>
      <c r="D5267" s="8" t="str">
        <f t="shared" ca="1" si="3203"/>
        <v>Q4</v>
      </c>
      <c r="E5267">
        <f t="shared" ca="1" si="3204"/>
        <v>12</v>
      </c>
      <c r="F5267">
        <f t="shared" ca="1" si="3205"/>
        <v>4</v>
      </c>
      <c r="G5267">
        <f t="shared" ca="1" si="3206"/>
        <v>202012</v>
      </c>
      <c r="H5267">
        <f t="shared" ca="1" si="3207"/>
        <v>202004</v>
      </c>
      <c r="I5267" t="str">
        <f t="shared" ca="1" si="3208"/>
        <v>FY2020 Q3 Sep</v>
      </c>
      <c r="J5267">
        <f t="shared" ca="1" si="3209"/>
        <v>2020</v>
      </c>
      <c r="K5267" s="8" t="str">
        <f t="shared" ca="1" si="3210"/>
        <v>Sep</v>
      </c>
      <c r="L5267" s="8" t="str">
        <f t="shared" ca="1" si="3211"/>
        <v>Q3</v>
      </c>
      <c r="M5267">
        <f t="shared" ca="1" si="3212"/>
        <v>9</v>
      </c>
      <c r="N5267">
        <f t="shared" ca="1" si="3213"/>
        <v>3</v>
      </c>
      <c r="O5267">
        <f t="shared" ca="1" si="3214"/>
        <v>202009</v>
      </c>
      <c r="P5267">
        <f t="shared" ca="1" si="3215"/>
        <v>202003</v>
      </c>
      <c r="Q5267" t="str">
        <f t="shared" si="3216"/>
        <v>FY2020 Q2 Mar</v>
      </c>
      <c r="R5267">
        <f t="shared" si="3217"/>
        <v>2020</v>
      </c>
      <c r="S5267" s="8" t="str">
        <f t="shared" si="3218"/>
        <v>Mar</v>
      </c>
      <c r="T5267" s="8" t="str">
        <f t="shared" si="3219"/>
        <v>Q2</v>
      </c>
      <c r="U5267">
        <f t="shared" si="3220"/>
        <v>6</v>
      </c>
      <c r="V5267">
        <f t="shared" si="3221"/>
        <v>2</v>
      </c>
      <c r="W5267">
        <f t="shared" si="3222"/>
        <v>202006</v>
      </c>
      <c r="X5267">
        <f t="shared" si="3223"/>
        <v>202002</v>
      </c>
      <c r="Y5267" t="str">
        <f t="shared" si="3224"/>
        <v>FY2020 Q1 Mar</v>
      </c>
      <c r="Z5267">
        <f t="shared" si="3225"/>
        <v>2020</v>
      </c>
      <c r="AA5267" s="8" t="str">
        <f t="shared" si="3226"/>
        <v>Mar</v>
      </c>
      <c r="AB5267" s="8" t="str">
        <f t="shared" si="3227"/>
        <v>Q1</v>
      </c>
      <c r="AC5267">
        <f t="shared" si="3228"/>
        <v>3</v>
      </c>
      <c r="AD5267">
        <f t="shared" si="3229"/>
        <v>1</v>
      </c>
      <c r="AE5267">
        <f t="shared" si="3230"/>
        <v>202003</v>
      </c>
      <c r="AF5267">
        <f t="shared" si="3231"/>
        <v>202001</v>
      </c>
      <c r="AG5267" s="9">
        <f t="shared" ca="1" si="3232"/>
        <v>0</v>
      </c>
      <c r="AH5267">
        <f t="shared" ca="1" si="3198"/>
        <v>2</v>
      </c>
      <c r="AI5267" s="9">
        <f t="shared" ca="1" si="3199"/>
        <v>6</v>
      </c>
      <c r="AJ5267" s="9">
        <f t="shared" ca="1" si="3233"/>
        <v>0</v>
      </c>
      <c r="AK5267" s="9">
        <f t="shared" si="3234"/>
        <v>6</v>
      </c>
      <c r="AL5267" s="9">
        <f t="shared" si="3235"/>
        <v>10</v>
      </c>
      <c r="AM5267" s="9">
        <f t="shared" si="3236"/>
        <v>6</v>
      </c>
      <c r="AN5267" s="2">
        <v>43896.270833333336</v>
      </c>
      <c r="AO5267">
        <v>8321</v>
      </c>
      <c r="AP5267" s="1">
        <v>3400</v>
      </c>
      <c r="AQ5267" t="s">
        <v>4</v>
      </c>
    </row>
    <row r="5268" spans="1:43" x14ac:dyDescent="0.3">
      <c r="A5268" t="str">
        <f t="shared" ca="1" si="3200"/>
        <v>FY2020 Q4 Sep</v>
      </c>
      <c r="B5268">
        <f t="shared" ca="1" si="3201"/>
        <v>2020</v>
      </c>
      <c r="C5268" s="8" t="str">
        <f t="shared" ca="1" si="3202"/>
        <v>Sep</v>
      </c>
      <c r="D5268" s="8" t="str">
        <f t="shared" ca="1" si="3203"/>
        <v>Q4</v>
      </c>
      <c r="E5268">
        <f t="shared" ca="1" si="3204"/>
        <v>12</v>
      </c>
      <c r="F5268">
        <f t="shared" ca="1" si="3205"/>
        <v>4</v>
      </c>
      <c r="G5268">
        <f t="shared" ca="1" si="3206"/>
        <v>202012</v>
      </c>
      <c r="H5268">
        <f t="shared" ca="1" si="3207"/>
        <v>202004</v>
      </c>
      <c r="I5268" t="str">
        <f t="shared" ca="1" si="3208"/>
        <v>FY2020 Q3 Sep</v>
      </c>
      <c r="J5268">
        <f t="shared" ca="1" si="3209"/>
        <v>2020</v>
      </c>
      <c r="K5268" s="8" t="str">
        <f t="shared" ca="1" si="3210"/>
        <v>Sep</v>
      </c>
      <c r="L5268" s="8" t="str">
        <f t="shared" ca="1" si="3211"/>
        <v>Q3</v>
      </c>
      <c r="M5268">
        <f t="shared" ca="1" si="3212"/>
        <v>9</v>
      </c>
      <c r="N5268">
        <f t="shared" ca="1" si="3213"/>
        <v>3</v>
      </c>
      <c r="O5268">
        <f t="shared" ca="1" si="3214"/>
        <v>202009</v>
      </c>
      <c r="P5268">
        <f t="shared" ca="1" si="3215"/>
        <v>202003</v>
      </c>
      <c r="Q5268" t="str">
        <f t="shared" si="3216"/>
        <v>FY2020 Q2 Feb</v>
      </c>
      <c r="R5268">
        <f t="shared" si="3217"/>
        <v>2020</v>
      </c>
      <c r="S5268" s="8" t="str">
        <f t="shared" si="3218"/>
        <v>Feb</v>
      </c>
      <c r="T5268" s="8" t="str">
        <f t="shared" si="3219"/>
        <v>Q2</v>
      </c>
      <c r="U5268">
        <f t="shared" si="3220"/>
        <v>5</v>
      </c>
      <c r="V5268">
        <f t="shared" si="3221"/>
        <v>2</v>
      </c>
      <c r="W5268">
        <f t="shared" si="3222"/>
        <v>202005</v>
      </c>
      <c r="X5268">
        <f t="shared" si="3223"/>
        <v>202002</v>
      </c>
      <c r="Y5268" t="str">
        <f t="shared" si="3224"/>
        <v>FY2020 Q1 Feb</v>
      </c>
      <c r="Z5268">
        <f t="shared" si="3225"/>
        <v>2020</v>
      </c>
      <c r="AA5268" s="8" t="str">
        <f t="shared" si="3226"/>
        <v>Feb</v>
      </c>
      <c r="AB5268" s="8" t="str">
        <f t="shared" si="3227"/>
        <v>Q1</v>
      </c>
      <c r="AC5268">
        <f t="shared" si="3228"/>
        <v>2</v>
      </c>
      <c r="AD5268">
        <f t="shared" si="3229"/>
        <v>1</v>
      </c>
      <c r="AE5268">
        <f t="shared" si="3230"/>
        <v>202002</v>
      </c>
      <c r="AF5268">
        <f t="shared" si="3231"/>
        <v>202001</v>
      </c>
      <c r="AG5268" s="9">
        <f t="shared" ca="1" si="3232"/>
        <v>0</v>
      </c>
      <c r="AH5268">
        <f t="shared" ca="1" si="3198"/>
        <v>2</v>
      </c>
      <c r="AI5268" s="9">
        <f t="shared" ca="1" si="3199"/>
        <v>7</v>
      </c>
      <c r="AJ5268" s="9">
        <f t="shared" ca="1" si="3233"/>
        <v>0</v>
      </c>
      <c r="AK5268" s="9">
        <f t="shared" si="3234"/>
        <v>5</v>
      </c>
      <c r="AL5268" s="9">
        <f t="shared" si="3235"/>
        <v>6</v>
      </c>
      <c r="AM5268" s="9">
        <f t="shared" si="3236"/>
        <v>16</v>
      </c>
      <c r="AN5268" s="2">
        <v>43867.705555555556</v>
      </c>
      <c r="AO5268">
        <v>8517</v>
      </c>
      <c r="AP5268" s="1">
        <v>3400</v>
      </c>
      <c r="AQ5268" t="s">
        <v>4</v>
      </c>
    </row>
    <row r="5269" spans="1:43" x14ac:dyDescent="0.3">
      <c r="A5269" t="str">
        <f t="shared" ca="1" si="3200"/>
        <v>FY2020 Q4 Sep</v>
      </c>
      <c r="B5269">
        <f t="shared" ca="1" si="3201"/>
        <v>2020</v>
      </c>
      <c r="C5269" s="8" t="str">
        <f t="shared" ca="1" si="3202"/>
        <v>Sep</v>
      </c>
      <c r="D5269" s="8" t="str">
        <f t="shared" ca="1" si="3203"/>
        <v>Q4</v>
      </c>
      <c r="E5269">
        <f t="shared" ca="1" si="3204"/>
        <v>12</v>
      </c>
      <c r="F5269">
        <f t="shared" ca="1" si="3205"/>
        <v>4</v>
      </c>
      <c r="G5269">
        <f t="shared" ca="1" si="3206"/>
        <v>202012</v>
      </c>
      <c r="H5269">
        <f t="shared" ca="1" si="3207"/>
        <v>202004</v>
      </c>
      <c r="I5269" t="str">
        <f t="shared" ca="1" si="3208"/>
        <v>FY2020 Q3 Sep</v>
      </c>
      <c r="J5269">
        <f t="shared" ca="1" si="3209"/>
        <v>2020</v>
      </c>
      <c r="K5269" s="8" t="str">
        <f t="shared" ca="1" si="3210"/>
        <v>Sep</v>
      </c>
      <c r="L5269" s="8" t="str">
        <f t="shared" ca="1" si="3211"/>
        <v>Q3</v>
      </c>
      <c r="M5269">
        <f t="shared" ca="1" si="3212"/>
        <v>9</v>
      </c>
      <c r="N5269">
        <f t="shared" ca="1" si="3213"/>
        <v>3</v>
      </c>
      <c r="O5269">
        <f t="shared" ca="1" si="3214"/>
        <v>202009</v>
      </c>
      <c r="P5269">
        <f t="shared" ca="1" si="3215"/>
        <v>202003</v>
      </c>
      <c r="Q5269" t="str">
        <f t="shared" si="3216"/>
        <v>FY2020 Q1 Dec</v>
      </c>
      <c r="R5269">
        <f t="shared" si="3217"/>
        <v>2020</v>
      </c>
      <c r="S5269" s="8" t="str">
        <f t="shared" si="3218"/>
        <v>Dec</v>
      </c>
      <c r="T5269" s="8" t="str">
        <f t="shared" si="3219"/>
        <v>Q1</v>
      </c>
      <c r="U5269">
        <f t="shared" si="3220"/>
        <v>3</v>
      </c>
      <c r="V5269">
        <f t="shared" si="3221"/>
        <v>1</v>
      </c>
      <c r="W5269">
        <f t="shared" si="3222"/>
        <v>202003</v>
      </c>
      <c r="X5269">
        <f t="shared" si="3223"/>
        <v>202001</v>
      </c>
      <c r="Y5269" t="str">
        <f t="shared" si="3224"/>
        <v>FY2019 Q4 Dec</v>
      </c>
      <c r="Z5269">
        <f t="shared" si="3225"/>
        <v>2019</v>
      </c>
      <c r="AA5269" s="8" t="str">
        <f t="shared" si="3226"/>
        <v>Dec</v>
      </c>
      <c r="AB5269" s="8" t="str">
        <f t="shared" si="3227"/>
        <v>Q4</v>
      </c>
      <c r="AC5269">
        <f t="shared" si="3228"/>
        <v>12</v>
      </c>
      <c r="AD5269">
        <f t="shared" si="3229"/>
        <v>4</v>
      </c>
      <c r="AE5269">
        <f t="shared" si="3230"/>
        <v>201912</v>
      </c>
      <c r="AF5269">
        <f t="shared" si="3231"/>
        <v>201904</v>
      </c>
      <c r="AG5269" s="9">
        <f t="shared" ca="1" si="3232"/>
        <v>0</v>
      </c>
      <c r="AH5269">
        <f t="shared" ca="1" si="3198"/>
        <v>3</v>
      </c>
      <c r="AI5269" s="9">
        <f t="shared" ca="1" si="3199"/>
        <v>9</v>
      </c>
      <c r="AJ5269" s="9">
        <f t="shared" ca="1" si="3233"/>
        <v>1</v>
      </c>
      <c r="AK5269" s="9">
        <f t="shared" si="3234"/>
        <v>2</v>
      </c>
      <c r="AL5269" s="9">
        <f t="shared" si="3235"/>
        <v>50</v>
      </c>
      <c r="AM5269" s="9">
        <f t="shared" si="3236"/>
        <v>16</v>
      </c>
      <c r="AN5269" s="2">
        <v>43808.679166666669</v>
      </c>
      <c r="AO5269">
        <v>8605</v>
      </c>
      <c r="AP5269" s="1">
        <v>3400</v>
      </c>
      <c r="AQ5269" t="s">
        <v>4</v>
      </c>
    </row>
    <row r="5270" spans="1:43" x14ac:dyDescent="0.3">
      <c r="A5270" t="str">
        <f t="shared" ca="1" si="3200"/>
        <v>FY2020 Q4 Sep</v>
      </c>
      <c r="B5270">
        <f t="shared" ca="1" si="3201"/>
        <v>2020</v>
      </c>
      <c r="C5270" s="8" t="str">
        <f t="shared" ca="1" si="3202"/>
        <v>Sep</v>
      </c>
      <c r="D5270" s="8" t="str">
        <f t="shared" ca="1" si="3203"/>
        <v>Q4</v>
      </c>
      <c r="E5270">
        <f t="shared" ca="1" si="3204"/>
        <v>12</v>
      </c>
      <c r="F5270">
        <f t="shared" ca="1" si="3205"/>
        <v>4</v>
      </c>
      <c r="G5270">
        <f t="shared" ca="1" si="3206"/>
        <v>202012</v>
      </c>
      <c r="H5270">
        <f t="shared" ca="1" si="3207"/>
        <v>202004</v>
      </c>
      <c r="I5270" t="str">
        <f t="shared" ca="1" si="3208"/>
        <v>FY2020 Q3 Sep</v>
      </c>
      <c r="J5270">
        <f t="shared" ca="1" si="3209"/>
        <v>2020</v>
      </c>
      <c r="K5270" s="8" t="str">
        <f t="shared" ca="1" si="3210"/>
        <v>Sep</v>
      </c>
      <c r="L5270" s="8" t="str">
        <f t="shared" ca="1" si="3211"/>
        <v>Q3</v>
      </c>
      <c r="M5270">
        <f t="shared" ca="1" si="3212"/>
        <v>9</v>
      </c>
      <c r="N5270">
        <f t="shared" ca="1" si="3213"/>
        <v>3</v>
      </c>
      <c r="O5270">
        <f t="shared" ca="1" si="3214"/>
        <v>202009</v>
      </c>
      <c r="P5270">
        <f t="shared" ca="1" si="3215"/>
        <v>202003</v>
      </c>
      <c r="Q5270" t="str">
        <f t="shared" si="3216"/>
        <v>FY2020 Q1 Nov</v>
      </c>
      <c r="R5270">
        <f t="shared" si="3217"/>
        <v>2020</v>
      </c>
      <c r="S5270" s="8" t="str">
        <f t="shared" si="3218"/>
        <v>Nov</v>
      </c>
      <c r="T5270" s="8" t="str">
        <f t="shared" si="3219"/>
        <v>Q1</v>
      </c>
      <c r="U5270">
        <f t="shared" si="3220"/>
        <v>2</v>
      </c>
      <c r="V5270">
        <f t="shared" si="3221"/>
        <v>1</v>
      </c>
      <c r="W5270">
        <f t="shared" si="3222"/>
        <v>202002</v>
      </c>
      <c r="X5270">
        <f t="shared" si="3223"/>
        <v>202001</v>
      </c>
      <c r="Y5270" t="str">
        <f t="shared" si="3224"/>
        <v>FY2019 Q4 Nov</v>
      </c>
      <c r="Z5270">
        <f t="shared" si="3225"/>
        <v>2019</v>
      </c>
      <c r="AA5270" s="8" t="str">
        <f t="shared" si="3226"/>
        <v>Nov</v>
      </c>
      <c r="AB5270" s="8" t="str">
        <f t="shared" si="3227"/>
        <v>Q4</v>
      </c>
      <c r="AC5270">
        <f t="shared" si="3228"/>
        <v>11</v>
      </c>
      <c r="AD5270">
        <f t="shared" si="3229"/>
        <v>4</v>
      </c>
      <c r="AE5270">
        <f t="shared" si="3230"/>
        <v>201911</v>
      </c>
      <c r="AF5270">
        <f t="shared" si="3231"/>
        <v>201904</v>
      </c>
      <c r="AG5270" s="9">
        <f t="shared" ca="1" si="3232"/>
        <v>0</v>
      </c>
      <c r="AH5270">
        <f t="shared" ca="1" si="3198"/>
        <v>3</v>
      </c>
      <c r="AI5270" s="9">
        <f t="shared" ca="1" si="3199"/>
        <v>10</v>
      </c>
      <c r="AJ5270" s="9">
        <f t="shared" ca="1" si="3233"/>
        <v>1</v>
      </c>
      <c r="AK5270" s="9">
        <f t="shared" si="3234"/>
        <v>4</v>
      </c>
      <c r="AL5270" s="9">
        <f t="shared" si="3235"/>
        <v>46</v>
      </c>
      <c r="AM5270" s="9">
        <f t="shared" si="3236"/>
        <v>16</v>
      </c>
      <c r="AN5270" s="2">
        <v>43782.68472222222</v>
      </c>
      <c r="AO5270">
        <v>8960</v>
      </c>
      <c r="AP5270" s="1">
        <v>3400</v>
      </c>
      <c r="AQ5270" t="s">
        <v>4</v>
      </c>
    </row>
    <row r="5271" spans="1:43" x14ac:dyDescent="0.3">
      <c r="A5271" t="str">
        <f t="shared" ca="1" si="3200"/>
        <v>FY2020 Q4 Sep</v>
      </c>
      <c r="B5271">
        <f t="shared" ca="1" si="3201"/>
        <v>2020</v>
      </c>
      <c r="C5271" s="8" t="str">
        <f t="shared" ca="1" si="3202"/>
        <v>Sep</v>
      </c>
      <c r="D5271" s="8" t="str">
        <f t="shared" ca="1" si="3203"/>
        <v>Q4</v>
      </c>
      <c r="E5271">
        <f t="shared" ca="1" si="3204"/>
        <v>12</v>
      </c>
      <c r="F5271">
        <f t="shared" ca="1" si="3205"/>
        <v>4</v>
      </c>
      <c r="G5271">
        <f t="shared" ca="1" si="3206"/>
        <v>202012</v>
      </c>
      <c r="H5271">
        <f t="shared" ca="1" si="3207"/>
        <v>202004</v>
      </c>
      <c r="I5271" t="str">
        <f t="shared" ca="1" si="3208"/>
        <v>FY2020 Q3 Sep</v>
      </c>
      <c r="J5271">
        <f t="shared" ca="1" si="3209"/>
        <v>2020</v>
      </c>
      <c r="K5271" s="8" t="str">
        <f t="shared" ca="1" si="3210"/>
        <v>Sep</v>
      </c>
      <c r="L5271" s="8" t="str">
        <f t="shared" ca="1" si="3211"/>
        <v>Q3</v>
      </c>
      <c r="M5271">
        <f t="shared" ca="1" si="3212"/>
        <v>9</v>
      </c>
      <c r="N5271">
        <f t="shared" ca="1" si="3213"/>
        <v>3</v>
      </c>
      <c r="O5271">
        <f t="shared" ca="1" si="3214"/>
        <v>202009</v>
      </c>
      <c r="P5271">
        <f t="shared" ca="1" si="3215"/>
        <v>202003</v>
      </c>
      <c r="Q5271" t="str">
        <f t="shared" si="3216"/>
        <v>FY2020 Q2 Mar</v>
      </c>
      <c r="R5271">
        <f t="shared" si="3217"/>
        <v>2020</v>
      </c>
      <c r="S5271" s="8" t="str">
        <f t="shared" si="3218"/>
        <v>Mar</v>
      </c>
      <c r="T5271" s="8" t="str">
        <f t="shared" si="3219"/>
        <v>Q2</v>
      </c>
      <c r="U5271">
        <f t="shared" si="3220"/>
        <v>6</v>
      </c>
      <c r="V5271">
        <f t="shared" si="3221"/>
        <v>2</v>
      </c>
      <c r="W5271">
        <f t="shared" si="3222"/>
        <v>202006</v>
      </c>
      <c r="X5271">
        <f t="shared" si="3223"/>
        <v>202002</v>
      </c>
      <c r="Y5271" t="str">
        <f t="shared" si="3224"/>
        <v>FY2020 Q1 Mar</v>
      </c>
      <c r="Z5271">
        <f t="shared" si="3225"/>
        <v>2020</v>
      </c>
      <c r="AA5271" s="8" t="str">
        <f t="shared" si="3226"/>
        <v>Mar</v>
      </c>
      <c r="AB5271" s="8" t="str">
        <f t="shared" si="3227"/>
        <v>Q1</v>
      </c>
      <c r="AC5271">
        <f t="shared" si="3228"/>
        <v>3</v>
      </c>
      <c r="AD5271">
        <f t="shared" si="3229"/>
        <v>1</v>
      </c>
      <c r="AE5271">
        <f t="shared" si="3230"/>
        <v>202003</v>
      </c>
      <c r="AF5271">
        <f t="shared" si="3231"/>
        <v>202001</v>
      </c>
      <c r="AG5271" s="9">
        <f t="shared" ca="1" si="3232"/>
        <v>0</v>
      </c>
      <c r="AH5271">
        <f t="shared" ca="1" si="3198"/>
        <v>2</v>
      </c>
      <c r="AI5271" s="9">
        <f t="shared" ca="1" si="3199"/>
        <v>6</v>
      </c>
      <c r="AJ5271" s="9">
        <f t="shared" ca="1" si="3233"/>
        <v>0</v>
      </c>
      <c r="AK5271" s="9">
        <f t="shared" si="3234"/>
        <v>6</v>
      </c>
      <c r="AL5271" s="9">
        <f t="shared" si="3235"/>
        <v>11</v>
      </c>
      <c r="AM5271" s="9">
        <f t="shared" si="3236"/>
        <v>12</v>
      </c>
      <c r="AN5271" s="2">
        <v>43903.500694444447</v>
      </c>
      <c r="AO5271">
        <v>8996</v>
      </c>
      <c r="AP5271" s="1">
        <v>3400</v>
      </c>
      <c r="AQ5271" t="s">
        <v>4</v>
      </c>
    </row>
    <row r="5272" spans="1:43" x14ac:dyDescent="0.3">
      <c r="A5272" t="str">
        <f t="shared" ca="1" si="3200"/>
        <v>FY2020 Q4 Sep</v>
      </c>
      <c r="B5272">
        <f t="shared" ca="1" si="3201"/>
        <v>2020</v>
      </c>
      <c r="C5272" s="8" t="str">
        <f t="shared" ca="1" si="3202"/>
        <v>Sep</v>
      </c>
      <c r="D5272" s="8" t="str">
        <f t="shared" ca="1" si="3203"/>
        <v>Q4</v>
      </c>
      <c r="E5272">
        <f t="shared" ca="1" si="3204"/>
        <v>12</v>
      </c>
      <c r="F5272">
        <f t="shared" ca="1" si="3205"/>
        <v>4</v>
      </c>
      <c r="G5272">
        <f t="shared" ca="1" si="3206"/>
        <v>202012</v>
      </c>
      <c r="H5272">
        <f t="shared" ca="1" si="3207"/>
        <v>202004</v>
      </c>
      <c r="I5272" t="str">
        <f t="shared" ca="1" si="3208"/>
        <v>FY2020 Q3 Sep</v>
      </c>
      <c r="J5272">
        <f t="shared" ca="1" si="3209"/>
        <v>2020</v>
      </c>
      <c r="K5272" s="8" t="str">
        <f t="shared" ca="1" si="3210"/>
        <v>Sep</v>
      </c>
      <c r="L5272" s="8" t="str">
        <f t="shared" ca="1" si="3211"/>
        <v>Q3</v>
      </c>
      <c r="M5272">
        <f t="shared" ca="1" si="3212"/>
        <v>9</v>
      </c>
      <c r="N5272">
        <f t="shared" ca="1" si="3213"/>
        <v>3</v>
      </c>
      <c r="O5272">
        <f t="shared" ca="1" si="3214"/>
        <v>202009</v>
      </c>
      <c r="P5272">
        <f t="shared" ca="1" si="3215"/>
        <v>202003</v>
      </c>
      <c r="Q5272" t="str">
        <f t="shared" si="3216"/>
        <v>FY2020 Q2 Mar</v>
      </c>
      <c r="R5272">
        <f t="shared" si="3217"/>
        <v>2020</v>
      </c>
      <c r="S5272" s="8" t="str">
        <f t="shared" si="3218"/>
        <v>Mar</v>
      </c>
      <c r="T5272" s="8" t="str">
        <f t="shared" si="3219"/>
        <v>Q2</v>
      </c>
      <c r="U5272">
        <f t="shared" si="3220"/>
        <v>6</v>
      </c>
      <c r="V5272">
        <f t="shared" si="3221"/>
        <v>2</v>
      </c>
      <c r="W5272">
        <f t="shared" si="3222"/>
        <v>202006</v>
      </c>
      <c r="X5272">
        <f t="shared" si="3223"/>
        <v>202002</v>
      </c>
      <c r="Y5272" t="str">
        <f t="shared" si="3224"/>
        <v>FY2020 Q1 Mar</v>
      </c>
      <c r="Z5272">
        <f t="shared" si="3225"/>
        <v>2020</v>
      </c>
      <c r="AA5272" s="8" t="str">
        <f t="shared" si="3226"/>
        <v>Mar</v>
      </c>
      <c r="AB5272" s="8" t="str">
        <f t="shared" si="3227"/>
        <v>Q1</v>
      </c>
      <c r="AC5272">
        <f t="shared" si="3228"/>
        <v>3</v>
      </c>
      <c r="AD5272">
        <f t="shared" si="3229"/>
        <v>1</v>
      </c>
      <c r="AE5272">
        <f t="shared" si="3230"/>
        <v>202003</v>
      </c>
      <c r="AF5272">
        <f t="shared" si="3231"/>
        <v>202001</v>
      </c>
      <c r="AG5272" s="9">
        <f t="shared" ca="1" si="3232"/>
        <v>0</v>
      </c>
      <c r="AH5272">
        <f t="shared" ca="1" si="3198"/>
        <v>2</v>
      </c>
      <c r="AI5272" s="9">
        <f t="shared" ca="1" si="3199"/>
        <v>6</v>
      </c>
      <c r="AJ5272" s="9">
        <f t="shared" ca="1" si="3233"/>
        <v>0</v>
      </c>
      <c r="AK5272" s="9">
        <f t="shared" si="3234"/>
        <v>2</v>
      </c>
      <c r="AL5272" s="9">
        <f t="shared" si="3235"/>
        <v>10</v>
      </c>
      <c r="AM5272" s="9">
        <f t="shared" si="3236"/>
        <v>10</v>
      </c>
      <c r="AN5272" s="2">
        <v>43892.427083333336</v>
      </c>
      <c r="AO5272">
        <v>9008</v>
      </c>
      <c r="AP5272" s="1">
        <v>3400</v>
      </c>
      <c r="AQ5272" t="s">
        <v>4</v>
      </c>
    </row>
    <row r="5273" spans="1:43" x14ac:dyDescent="0.3">
      <c r="A5273" t="str">
        <f t="shared" ca="1" si="3200"/>
        <v>FY2020 Q4 Sep</v>
      </c>
      <c r="B5273">
        <f t="shared" ca="1" si="3201"/>
        <v>2020</v>
      </c>
      <c r="C5273" s="8" t="str">
        <f t="shared" ca="1" si="3202"/>
        <v>Sep</v>
      </c>
      <c r="D5273" s="8" t="str">
        <f t="shared" ca="1" si="3203"/>
        <v>Q4</v>
      </c>
      <c r="E5273">
        <f t="shared" ca="1" si="3204"/>
        <v>12</v>
      </c>
      <c r="F5273">
        <f t="shared" ca="1" si="3205"/>
        <v>4</v>
      </c>
      <c r="G5273">
        <f t="shared" ca="1" si="3206"/>
        <v>202012</v>
      </c>
      <c r="H5273">
        <f t="shared" ca="1" si="3207"/>
        <v>202004</v>
      </c>
      <c r="I5273" t="str">
        <f t="shared" ca="1" si="3208"/>
        <v>FY2020 Q3 Sep</v>
      </c>
      <c r="J5273">
        <f t="shared" ca="1" si="3209"/>
        <v>2020</v>
      </c>
      <c r="K5273" s="8" t="str">
        <f t="shared" ca="1" si="3210"/>
        <v>Sep</v>
      </c>
      <c r="L5273" s="8" t="str">
        <f t="shared" ca="1" si="3211"/>
        <v>Q3</v>
      </c>
      <c r="M5273">
        <f t="shared" ca="1" si="3212"/>
        <v>9</v>
      </c>
      <c r="N5273">
        <f t="shared" ca="1" si="3213"/>
        <v>3</v>
      </c>
      <c r="O5273">
        <f t="shared" ca="1" si="3214"/>
        <v>202009</v>
      </c>
      <c r="P5273">
        <f t="shared" ca="1" si="3215"/>
        <v>202003</v>
      </c>
      <c r="Q5273" t="str">
        <f t="shared" si="3216"/>
        <v>FY2020 Q1 Oct</v>
      </c>
      <c r="R5273">
        <f t="shared" si="3217"/>
        <v>2020</v>
      </c>
      <c r="S5273" s="8" t="str">
        <f t="shared" si="3218"/>
        <v>Oct</v>
      </c>
      <c r="T5273" s="8" t="str">
        <f t="shared" si="3219"/>
        <v>Q1</v>
      </c>
      <c r="U5273">
        <f t="shared" si="3220"/>
        <v>1</v>
      </c>
      <c r="V5273">
        <f t="shared" si="3221"/>
        <v>1</v>
      </c>
      <c r="W5273">
        <f t="shared" si="3222"/>
        <v>202001</v>
      </c>
      <c r="X5273">
        <f t="shared" si="3223"/>
        <v>202001</v>
      </c>
      <c r="Y5273" t="str">
        <f t="shared" si="3224"/>
        <v>FY2019 Q4 Oct</v>
      </c>
      <c r="Z5273">
        <f t="shared" si="3225"/>
        <v>2019</v>
      </c>
      <c r="AA5273" s="8" t="str">
        <f t="shared" si="3226"/>
        <v>Oct</v>
      </c>
      <c r="AB5273" s="8" t="str">
        <f t="shared" si="3227"/>
        <v>Q4</v>
      </c>
      <c r="AC5273">
        <f t="shared" si="3228"/>
        <v>10</v>
      </c>
      <c r="AD5273">
        <f t="shared" si="3229"/>
        <v>4</v>
      </c>
      <c r="AE5273">
        <f t="shared" si="3230"/>
        <v>201910</v>
      </c>
      <c r="AF5273">
        <f t="shared" si="3231"/>
        <v>201904</v>
      </c>
      <c r="AG5273" s="9">
        <f t="shared" ca="1" si="3232"/>
        <v>0</v>
      </c>
      <c r="AH5273">
        <f t="shared" ca="1" si="3198"/>
        <v>4</v>
      </c>
      <c r="AI5273" s="9">
        <f t="shared" ca="1" si="3199"/>
        <v>11</v>
      </c>
      <c r="AJ5273" s="9">
        <f t="shared" ca="1" si="3233"/>
        <v>1</v>
      </c>
      <c r="AK5273" s="9">
        <f t="shared" si="3234"/>
        <v>6</v>
      </c>
      <c r="AL5273" s="9">
        <f t="shared" si="3235"/>
        <v>41</v>
      </c>
      <c r="AM5273" s="9">
        <f t="shared" si="3236"/>
        <v>8</v>
      </c>
      <c r="AN5273" s="2">
        <v>43749.35833333333</v>
      </c>
      <c r="AO5273">
        <v>274</v>
      </c>
      <c r="AP5273" s="1">
        <v>3300</v>
      </c>
      <c r="AQ5273" t="s">
        <v>4</v>
      </c>
    </row>
    <row r="5274" spans="1:43" x14ac:dyDescent="0.3">
      <c r="A5274" t="str">
        <f t="shared" ca="1" si="3200"/>
        <v>FY2020 Q4 Sep</v>
      </c>
      <c r="B5274">
        <f t="shared" ca="1" si="3201"/>
        <v>2020</v>
      </c>
      <c r="C5274" s="8" t="str">
        <f t="shared" ca="1" si="3202"/>
        <v>Sep</v>
      </c>
      <c r="D5274" s="8" t="str">
        <f t="shared" ca="1" si="3203"/>
        <v>Q4</v>
      </c>
      <c r="E5274">
        <f t="shared" ca="1" si="3204"/>
        <v>12</v>
      </c>
      <c r="F5274">
        <f t="shared" ca="1" si="3205"/>
        <v>4</v>
      </c>
      <c r="G5274">
        <f t="shared" ca="1" si="3206"/>
        <v>202012</v>
      </c>
      <c r="H5274">
        <f t="shared" ca="1" si="3207"/>
        <v>202004</v>
      </c>
      <c r="I5274" t="str">
        <f t="shared" ca="1" si="3208"/>
        <v>FY2020 Q3 Sep</v>
      </c>
      <c r="J5274">
        <f t="shared" ca="1" si="3209"/>
        <v>2020</v>
      </c>
      <c r="K5274" s="8" t="str">
        <f t="shared" ca="1" si="3210"/>
        <v>Sep</v>
      </c>
      <c r="L5274" s="8" t="str">
        <f t="shared" ca="1" si="3211"/>
        <v>Q3</v>
      </c>
      <c r="M5274">
        <f t="shared" ca="1" si="3212"/>
        <v>9</v>
      </c>
      <c r="N5274">
        <f t="shared" ca="1" si="3213"/>
        <v>3</v>
      </c>
      <c r="O5274">
        <f t="shared" ca="1" si="3214"/>
        <v>202009</v>
      </c>
      <c r="P5274">
        <f t="shared" ca="1" si="3215"/>
        <v>202003</v>
      </c>
      <c r="Q5274" t="str">
        <f t="shared" si="3216"/>
        <v>FY2020 Q1 Oct</v>
      </c>
      <c r="R5274">
        <f t="shared" si="3217"/>
        <v>2020</v>
      </c>
      <c r="S5274" s="8" t="str">
        <f t="shared" si="3218"/>
        <v>Oct</v>
      </c>
      <c r="T5274" s="8" t="str">
        <f t="shared" si="3219"/>
        <v>Q1</v>
      </c>
      <c r="U5274">
        <f t="shared" si="3220"/>
        <v>1</v>
      </c>
      <c r="V5274">
        <f t="shared" si="3221"/>
        <v>1</v>
      </c>
      <c r="W5274">
        <f t="shared" si="3222"/>
        <v>202001</v>
      </c>
      <c r="X5274">
        <f t="shared" si="3223"/>
        <v>202001</v>
      </c>
      <c r="Y5274" t="str">
        <f t="shared" si="3224"/>
        <v>FY2019 Q4 Oct</v>
      </c>
      <c r="Z5274">
        <f t="shared" si="3225"/>
        <v>2019</v>
      </c>
      <c r="AA5274" s="8" t="str">
        <f t="shared" si="3226"/>
        <v>Oct</v>
      </c>
      <c r="AB5274" s="8" t="str">
        <f t="shared" si="3227"/>
        <v>Q4</v>
      </c>
      <c r="AC5274">
        <f t="shared" si="3228"/>
        <v>10</v>
      </c>
      <c r="AD5274">
        <f t="shared" si="3229"/>
        <v>4</v>
      </c>
      <c r="AE5274">
        <f t="shared" si="3230"/>
        <v>201910</v>
      </c>
      <c r="AF5274">
        <f t="shared" si="3231"/>
        <v>201904</v>
      </c>
      <c r="AG5274" s="9">
        <f t="shared" ca="1" si="3232"/>
        <v>0</v>
      </c>
      <c r="AH5274">
        <f t="shared" ca="1" si="3198"/>
        <v>4</v>
      </c>
      <c r="AI5274" s="9">
        <f t="shared" ca="1" si="3199"/>
        <v>11</v>
      </c>
      <c r="AJ5274" s="9">
        <f t="shared" ca="1" si="3233"/>
        <v>1</v>
      </c>
      <c r="AK5274" s="9">
        <f t="shared" si="3234"/>
        <v>4</v>
      </c>
      <c r="AL5274" s="9">
        <f t="shared" si="3235"/>
        <v>43</v>
      </c>
      <c r="AM5274" s="9">
        <f t="shared" si="3236"/>
        <v>8</v>
      </c>
      <c r="AN5274" s="2">
        <v>43761.336805555555</v>
      </c>
      <c r="AO5274">
        <v>274</v>
      </c>
      <c r="AP5274" s="1">
        <v>3300</v>
      </c>
      <c r="AQ5274" t="s">
        <v>4</v>
      </c>
    </row>
    <row r="5275" spans="1:43" x14ac:dyDescent="0.3">
      <c r="A5275" t="str">
        <f t="shared" ca="1" si="3200"/>
        <v>FY2020 Q4 Sep</v>
      </c>
      <c r="B5275">
        <f t="shared" ca="1" si="3201"/>
        <v>2020</v>
      </c>
      <c r="C5275" s="8" t="str">
        <f t="shared" ca="1" si="3202"/>
        <v>Sep</v>
      </c>
      <c r="D5275" s="8" t="str">
        <f t="shared" ca="1" si="3203"/>
        <v>Q4</v>
      </c>
      <c r="E5275">
        <f t="shared" ca="1" si="3204"/>
        <v>12</v>
      </c>
      <c r="F5275">
        <f t="shared" ca="1" si="3205"/>
        <v>4</v>
      </c>
      <c r="G5275">
        <f t="shared" ca="1" si="3206"/>
        <v>202012</v>
      </c>
      <c r="H5275">
        <f t="shared" ca="1" si="3207"/>
        <v>202004</v>
      </c>
      <c r="I5275" t="str">
        <f t="shared" ca="1" si="3208"/>
        <v>FY2020 Q3 Sep</v>
      </c>
      <c r="J5275">
        <f t="shared" ca="1" si="3209"/>
        <v>2020</v>
      </c>
      <c r="K5275" s="8" t="str">
        <f t="shared" ca="1" si="3210"/>
        <v>Sep</v>
      </c>
      <c r="L5275" s="8" t="str">
        <f t="shared" ca="1" si="3211"/>
        <v>Q3</v>
      </c>
      <c r="M5275">
        <f t="shared" ca="1" si="3212"/>
        <v>9</v>
      </c>
      <c r="N5275">
        <f t="shared" ca="1" si="3213"/>
        <v>3</v>
      </c>
      <c r="O5275">
        <f t="shared" ca="1" si="3214"/>
        <v>202009</v>
      </c>
      <c r="P5275">
        <f t="shared" ca="1" si="3215"/>
        <v>202003</v>
      </c>
      <c r="Q5275" t="str">
        <f t="shared" si="3216"/>
        <v>FY2020 Q1 Oct</v>
      </c>
      <c r="R5275">
        <f t="shared" si="3217"/>
        <v>2020</v>
      </c>
      <c r="S5275" s="8" t="str">
        <f t="shared" si="3218"/>
        <v>Oct</v>
      </c>
      <c r="T5275" s="8" t="str">
        <f t="shared" si="3219"/>
        <v>Q1</v>
      </c>
      <c r="U5275">
        <f t="shared" si="3220"/>
        <v>1</v>
      </c>
      <c r="V5275">
        <f t="shared" si="3221"/>
        <v>1</v>
      </c>
      <c r="W5275">
        <f t="shared" si="3222"/>
        <v>202001</v>
      </c>
      <c r="X5275">
        <f t="shared" si="3223"/>
        <v>202001</v>
      </c>
      <c r="Y5275" t="str">
        <f t="shared" si="3224"/>
        <v>FY2019 Q4 Oct</v>
      </c>
      <c r="Z5275">
        <f t="shared" si="3225"/>
        <v>2019</v>
      </c>
      <c r="AA5275" s="8" t="str">
        <f t="shared" si="3226"/>
        <v>Oct</v>
      </c>
      <c r="AB5275" s="8" t="str">
        <f t="shared" si="3227"/>
        <v>Q4</v>
      </c>
      <c r="AC5275">
        <f t="shared" si="3228"/>
        <v>10</v>
      </c>
      <c r="AD5275">
        <f t="shared" si="3229"/>
        <v>4</v>
      </c>
      <c r="AE5275">
        <f t="shared" si="3230"/>
        <v>201910</v>
      </c>
      <c r="AF5275">
        <f t="shared" si="3231"/>
        <v>201904</v>
      </c>
      <c r="AG5275" s="9">
        <f t="shared" ca="1" si="3232"/>
        <v>0</v>
      </c>
      <c r="AH5275">
        <f t="shared" ca="1" si="3198"/>
        <v>4</v>
      </c>
      <c r="AI5275" s="9">
        <f t="shared" ca="1" si="3199"/>
        <v>11</v>
      </c>
      <c r="AJ5275" s="9">
        <f t="shared" ca="1" si="3233"/>
        <v>1</v>
      </c>
      <c r="AK5275" s="9">
        <f t="shared" si="3234"/>
        <v>6</v>
      </c>
      <c r="AL5275" s="9">
        <f t="shared" si="3235"/>
        <v>43</v>
      </c>
      <c r="AM5275" s="9">
        <f t="shared" si="3236"/>
        <v>8</v>
      </c>
      <c r="AN5275" s="2">
        <v>43763.334722222222</v>
      </c>
      <c r="AO5275">
        <v>274</v>
      </c>
      <c r="AP5275" s="1">
        <v>3300</v>
      </c>
      <c r="AQ5275" t="s">
        <v>4</v>
      </c>
    </row>
    <row r="5276" spans="1:43" x14ac:dyDescent="0.3">
      <c r="A5276" t="str">
        <f t="shared" ca="1" si="3200"/>
        <v>FY2020 Q4 Sep</v>
      </c>
      <c r="B5276">
        <f t="shared" ca="1" si="3201"/>
        <v>2020</v>
      </c>
      <c r="C5276" s="8" t="str">
        <f t="shared" ca="1" si="3202"/>
        <v>Sep</v>
      </c>
      <c r="D5276" s="8" t="str">
        <f t="shared" ca="1" si="3203"/>
        <v>Q4</v>
      </c>
      <c r="E5276">
        <f t="shared" ca="1" si="3204"/>
        <v>12</v>
      </c>
      <c r="F5276">
        <f t="shared" ca="1" si="3205"/>
        <v>4</v>
      </c>
      <c r="G5276">
        <f t="shared" ca="1" si="3206"/>
        <v>202012</v>
      </c>
      <c r="H5276">
        <f t="shared" ca="1" si="3207"/>
        <v>202004</v>
      </c>
      <c r="I5276" t="str">
        <f t="shared" ca="1" si="3208"/>
        <v>FY2020 Q3 Sep</v>
      </c>
      <c r="J5276">
        <f t="shared" ca="1" si="3209"/>
        <v>2020</v>
      </c>
      <c r="K5276" s="8" t="str">
        <f t="shared" ca="1" si="3210"/>
        <v>Sep</v>
      </c>
      <c r="L5276" s="8" t="str">
        <f t="shared" ca="1" si="3211"/>
        <v>Q3</v>
      </c>
      <c r="M5276">
        <f t="shared" ca="1" si="3212"/>
        <v>9</v>
      </c>
      <c r="N5276">
        <f t="shared" ca="1" si="3213"/>
        <v>3</v>
      </c>
      <c r="O5276">
        <f t="shared" ca="1" si="3214"/>
        <v>202009</v>
      </c>
      <c r="P5276">
        <f t="shared" ca="1" si="3215"/>
        <v>202003</v>
      </c>
      <c r="Q5276" t="str">
        <f t="shared" si="3216"/>
        <v>FY2020 Q2 Mar</v>
      </c>
      <c r="R5276">
        <f t="shared" si="3217"/>
        <v>2020</v>
      </c>
      <c r="S5276" s="8" t="str">
        <f t="shared" si="3218"/>
        <v>Mar</v>
      </c>
      <c r="T5276" s="8" t="str">
        <f t="shared" si="3219"/>
        <v>Q2</v>
      </c>
      <c r="U5276">
        <f t="shared" si="3220"/>
        <v>6</v>
      </c>
      <c r="V5276">
        <f t="shared" si="3221"/>
        <v>2</v>
      </c>
      <c r="W5276">
        <f t="shared" si="3222"/>
        <v>202006</v>
      </c>
      <c r="X5276">
        <f t="shared" si="3223"/>
        <v>202002</v>
      </c>
      <c r="Y5276" t="str">
        <f t="shared" si="3224"/>
        <v>FY2020 Q1 Mar</v>
      </c>
      <c r="Z5276">
        <f t="shared" si="3225"/>
        <v>2020</v>
      </c>
      <c r="AA5276" s="8" t="str">
        <f t="shared" si="3226"/>
        <v>Mar</v>
      </c>
      <c r="AB5276" s="8" t="str">
        <f t="shared" si="3227"/>
        <v>Q1</v>
      </c>
      <c r="AC5276">
        <f t="shared" si="3228"/>
        <v>3</v>
      </c>
      <c r="AD5276">
        <f t="shared" si="3229"/>
        <v>1</v>
      </c>
      <c r="AE5276">
        <f t="shared" si="3230"/>
        <v>202003</v>
      </c>
      <c r="AF5276">
        <f t="shared" si="3231"/>
        <v>202001</v>
      </c>
      <c r="AG5276" s="9">
        <f t="shared" ca="1" si="3232"/>
        <v>0</v>
      </c>
      <c r="AH5276">
        <f t="shared" ca="1" si="3198"/>
        <v>2</v>
      </c>
      <c r="AI5276" s="9">
        <f t="shared" ca="1" si="3199"/>
        <v>6</v>
      </c>
      <c r="AJ5276" s="9">
        <f t="shared" ca="1" si="3233"/>
        <v>0</v>
      </c>
      <c r="AK5276" s="9">
        <f t="shared" si="3234"/>
        <v>3</v>
      </c>
      <c r="AL5276" s="9">
        <f t="shared" si="3235"/>
        <v>10</v>
      </c>
      <c r="AM5276" s="9">
        <f t="shared" si="3236"/>
        <v>14</v>
      </c>
      <c r="AN5276" s="2">
        <v>43893.597222222219</v>
      </c>
      <c r="AO5276">
        <v>1538</v>
      </c>
      <c r="AP5276" s="1">
        <v>3300</v>
      </c>
      <c r="AQ5276" t="s">
        <v>4</v>
      </c>
    </row>
    <row r="5277" spans="1:43" x14ac:dyDescent="0.3">
      <c r="A5277" t="str">
        <f t="shared" ca="1" si="3200"/>
        <v>FY2020 Q4 Sep</v>
      </c>
      <c r="B5277">
        <f t="shared" ca="1" si="3201"/>
        <v>2020</v>
      </c>
      <c r="C5277" s="8" t="str">
        <f t="shared" ca="1" si="3202"/>
        <v>Sep</v>
      </c>
      <c r="D5277" s="8" t="str">
        <f t="shared" ca="1" si="3203"/>
        <v>Q4</v>
      </c>
      <c r="E5277">
        <f t="shared" ca="1" si="3204"/>
        <v>12</v>
      </c>
      <c r="F5277">
        <f t="shared" ca="1" si="3205"/>
        <v>4</v>
      </c>
      <c r="G5277">
        <f t="shared" ca="1" si="3206"/>
        <v>202012</v>
      </c>
      <c r="H5277">
        <f t="shared" ca="1" si="3207"/>
        <v>202004</v>
      </c>
      <c r="I5277" t="str">
        <f t="shared" ca="1" si="3208"/>
        <v>FY2020 Q3 Sep</v>
      </c>
      <c r="J5277">
        <f t="shared" ca="1" si="3209"/>
        <v>2020</v>
      </c>
      <c r="K5277" s="8" t="str">
        <f t="shared" ca="1" si="3210"/>
        <v>Sep</v>
      </c>
      <c r="L5277" s="8" t="str">
        <f t="shared" ca="1" si="3211"/>
        <v>Q3</v>
      </c>
      <c r="M5277">
        <f t="shared" ca="1" si="3212"/>
        <v>9</v>
      </c>
      <c r="N5277">
        <f t="shared" ca="1" si="3213"/>
        <v>3</v>
      </c>
      <c r="O5277">
        <f t="shared" ca="1" si="3214"/>
        <v>202009</v>
      </c>
      <c r="P5277">
        <f t="shared" ca="1" si="3215"/>
        <v>202003</v>
      </c>
      <c r="Q5277" t="str">
        <f t="shared" si="3216"/>
        <v>FY2020 Q2 Feb</v>
      </c>
      <c r="R5277">
        <f t="shared" si="3217"/>
        <v>2020</v>
      </c>
      <c r="S5277" s="8" t="str">
        <f t="shared" si="3218"/>
        <v>Feb</v>
      </c>
      <c r="T5277" s="8" t="str">
        <f t="shared" si="3219"/>
        <v>Q2</v>
      </c>
      <c r="U5277">
        <f t="shared" si="3220"/>
        <v>5</v>
      </c>
      <c r="V5277">
        <f t="shared" si="3221"/>
        <v>2</v>
      </c>
      <c r="W5277">
        <f t="shared" si="3222"/>
        <v>202005</v>
      </c>
      <c r="X5277">
        <f t="shared" si="3223"/>
        <v>202002</v>
      </c>
      <c r="Y5277" t="str">
        <f t="shared" si="3224"/>
        <v>FY2020 Q1 Feb</v>
      </c>
      <c r="Z5277">
        <f t="shared" si="3225"/>
        <v>2020</v>
      </c>
      <c r="AA5277" s="8" t="str">
        <f t="shared" si="3226"/>
        <v>Feb</v>
      </c>
      <c r="AB5277" s="8" t="str">
        <f t="shared" si="3227"/>
        <v>Q1</v>
      </c>
      <c r="AC5277">
        <f t="shared" si="3228"/>
        <v>2</v>
      </c>
      <c r="AD5277">
        <f t="shared" si="3229"/>
        <v>1</v>
      </c>
      <c r="AE5277">
        <f t="shared" si="3230"/>
        <v>202002</v>
      </c>
      <c r="AF5277">
        <f t="shared" si="3231"/>
        <v>202001</v>
      </c>
      <c r="AG5277" s="9">
        <f t="shared" ca="1" si="3232"/>
        <v>0</v>
      </c>
      <c r="AH5277">
        <f t="shared" ca="1" si="3198"/>
        <v>2</v>
      </c>
      <c r="AI5277" s="9">
        <f t="shared" ca="1" si="3199"/>
        <v>7</v>
      </c>
      <c r="AJ5277" s="9">
        <f t="shared" ca="1" si="3233"/>
        <v>0</v>
      </c>
      <c r="AK5277" s="9">
        <f t="shared" si="3234"/>
        <v>6</v>
      </c>
      <c r="AL5277" s="9">
        <f t="shared" si="3235"/>
        <v>7</v>
      </c>
      <c r="AM5277" s="9">
        <f t="shared" si="3236"/>
        <v>13</v>
      </c>
      <c r="AN5277" s="2">
        <v>43875.555555555555</v>
      </c>
      <c r="AO5277">
        <v>1586</v>
      </c>
      <c r="AP5277" s="1">
        <v>3300</v>
      </c>
      <c r="AQ5277" t="s">
        <v>4</v>
      </c>
    </row>
    <row r="5278" spans="1:43" x14ac:dyDescent="0.3">
      <c r="A5278" t="str">
        <f t="shared" ca="1" si="3200"/>
        <v>FY2020 Q4 Sep</v>
      </c>
      <c r="B5278">
        <f t="shared" ca="1" si="3201"/>
        <v>2020</v>
      </c>
      <c r="C5278" s="8" t="str">
        <f t="shared" ca="1" si="3202"/>
        <v>Sep</v>
      </c>
      <c r="D5278" s="8" t="str">
        <f t="shared" ca="1" si="3203"/>
        <v>Q4</v>
      </c>
      <c r="E5278">
        <f t="shared" ca="1" si="3204"/>
        <v>12</v>
      </c>
      <c r="F5278">
        <f t="shared" ca="1" si="3205"/>
        <v>4</v>
      </c>
      <c r="G5278">
        <f t="shared" ca="1" si="3206"/>
        <v>202012</v>
      </c>
      <c r="H5278">
        <f t="shared" ca="1" si="3207"/>
        <v>202004</v>
      </c>
      <c r="I5278" t="str">
        <f t="shared" ca="1" si="3208"/>
        <v>FY2020 Q3 Sep</v>
      </c>
      <c r="J5278">
        <f t="shared" ca="1" si="3209"/>
        <v>2020</v>
      </c>
      <c r="K5278" s="8" t="str">
        <f t="shared" ca="1" si="3210"/>
        <v>Sep</v>
      </c>
      <c r="L5278" s="8" t="str">
        <f t="shared" ca="1" si="3211"/>
        <v>Q3</v>
      </c>
      <c r="M5278">
        <f t="shared" ca="1" si="3212"/>
        <v>9</v>
      </c>
      <c r="N5278">
        <f t="shared" ca="1" si="3213"/>
        <v>3</v>
      </c>
      <c r="O5278">
        <f t="shared" ca="1" si="3214"/>
        <v>202009</v>
      </c>
      <c r="P5278">
        <f t="shared" ca="1" si="3215"/>
        <v>202003</v>
      </c>
      <c r="Q5278" t="str">
        <f t="shared" si="3216"/>
        <v>FY2020 Q1 Nov</v>
      </c>
      <c r="R5278">
        <f t="shared" si="3217"/>
        <v>2020</v>
      </c>
      <c r="S5278" s="8" t="str">
        <f t="shared" si="3218"/>
        <v>Nov</v>
      </c>
      <c r="T5278" s="8" t="str">
        <f t="shared" si="3219"/>
        <v>Q1</v>
      </c>
      <c r="U5278">
        <f t="shared" si="3220"/>
        <v>2</v>
      </c>
      <c r="V5278">
        <f t="shared" si="3221"/>
        <v>1</v>
      </c>
      <c r="W5278">
        <f t="shared" si="3222"/>
        <v>202002</v>
      </c>
      <c r="X5278">
        <f t="shared" si="3223"/>
        <v>202001</v>
      </c>
      <c r="Y5278" t="str">
        <f t="shared" si="3224"/>
        <v>FY2019 Q4 Nov</v>
      </c>
      <c r="Z5278">
        <f t="shared" si="3225"/>
        <v>2019</v>
      </c>
      <c r="AA5278" s="8" t="str">
        <f t="shared" si="3226"/>
        <v>Nov</v>
      </c>
      <c r="AB5278" s="8" t="str">
        <f t="shared" si="3227"/>
        <v>Q4</v>
      </c>
      <c r="AC5278">
        <f t="shared" si="3228"/>
        <v>11</v>
      </c>
      <c r="AD5278">
        <f t="shared" si="3229"/>
        <v>4</v>
      </c>
      <c r="AE5278">
        <f t="shared" si="3230"/>
        <v>201911</v>
      </c>
      <c r="AF5278">
        <f t="shared" si="3231"/>
        <v>201904</v>
      </c>
      <c r="AG5278" s="9">
        <f t="shared" ca="1" si="3232"/>
        <v>0</v>
      </c>
      <c r="AH5278">
        <f t="shared" ca="1" si="3198"/>
        <v>3</v>
      </c>
      <c r="AI5278" s="9">
        <f t="shared" ca="1" si="3199"/>
        <v>10</v>
      </c>
      <c r="AJ5278" s="9">
        <f t="shared" ca="1" si="3233"/>
        <v>1</v>
      </c>
      <c r="AK5278" s="9">
        <f t="shared" si="3234"/>
        <v>4</v>
      </c>
      <c r="AL5278" s="9">
        <f t="shared" si="3235"/>
        <v>45</v>
      </c>
      <c r="AM5278" s="9">
        <f t="shared" si="3236"/>
        <v>9</v>
      </c>
      <c r="AN5278" s="2">
        <v>43775.404166666667</v>
      </c>
      <c r="AO5278">
        <v>2061</v>
      </c>
      <c r="AP5278" s="1">
        <v>3300</v>
      </c>
      <c r="AQ5278" t="s">
        <v>4</v>
      </c>
    </row>
    <row r="5279" spans="1:43" x14ac:dyDescent="0.3">
      <c r="A5279" t="str">
        <f t="shared" ca="1" si="3200"/>
        <v>FY2020 Q4 Sep</v>
      </c>
      <c r="B5279">
        <f t="shared" ca="1" si="3201"/>
        <v>2020</v>
      </c>
      <c r="C5279" s="8" t="str">
        <f t="shared" ca="1" si="3202"/>
        <v>Sep</v>
      </c>
      <c r="D5279" s="8" t="str">
        <f t="shared" ca="1" si="3203"/>
        <v>Q4</v>
      </c>
      <c r="E5279">
        <f t="shared" ca="1" si="3204"/>
        <v>12</v>
      </c>
      <c r="F5279">
        <f t="shared" ca="1" si="3205"/>
        <v>4</v>
      </c>
      <c r="G5279">
        <f t="shared" ca="1" si="3206"/>
        <v>202012</v>
      </c>
      <c r="H5279">
        <f t="shared" ca="1" si="3207"/>
        <v>202004</v>
      </c>
      <c r="I5279" t="str">
        <f t="shared" ca="1" si="3208"/>
        <v>FY2020 Q3 Sep</v>
      </c>
      <c r="J5279">
        <f t="shared" ca="1" si="3209"/>
        <v>2020</v>
      </c>
      <c r="K5279" s="8" t="str">
        <f t="shared" ca="1" si="3210"/>
        <v>Sep</v>
      </c>
      <c r="L5279" s="8" t="str">
        <f t="shared" ca="1" si="3211"/>
        <v>Q3</v>
      </c>
      <c r="M5279">
        <f t="shared" ca="1" si="3212"/>
        <v>9</v>
      </c>
      <c r="N5279">
        <f t="shared" ca="1" si="3213"/>
        <v>3</v>
      </c>
      <c r="O5279">
        <f t="shared" ca="1" si="3214"/>
        <v>202009</v>
      </c>
      <c r="P5279">
        <f t="shared" ca="1" si="3215"/>
        <v>202003</v>
      </c>
      <c r="Q5279" t="str">
        <f t="shared" si="3216"/>
        <v>FY2020 Q2 Feb</v>
      </c>
      <c r="R5279">
        <f t="shared" si="3217"/>
        <v>2020</v>
      </c>
      <c r="S5279" s="8" t="str">
        <f t="shared" si="3218"/>
        <v>Feb</v>
      </c>
      <c r="T5279" s="8" t="str">
        <f t="shared" si="3219"/>
        <v>Q2</v>
      </c>
      <c r="U5279">
        <f t="shared" si="3220"/>
        <v>5</v>
      </c>
      <c r="V5279">
        <f t="shared" si="3221"/>
        <v>2</v>
      </c>
      <c r="W5279">
        <f t="shared" si="3222"/>
        <v>202005</v>
      </c>
      <c r="X5279">
        <f t="shared" si="3223"/>
        <v>202002</v>
      </c>
      <c r="Y5279" t="str">
        <f t="shared" si="3224"/>
        <v>FY2020 Q1 Feb</v>
      </c>
      <c r="Z5279">
        <f t="shared" si="3225"/>
        <v>2020</v>
      </c>
      <c r="AA5279" s="8" t="str">
        <f t="shared" si="3226"/>
        <v>Feb</v>
      </c>
      <c r="AB5279" s="8" t="str">
        <f t="shared" si="3227"/>
        <v>Q1</v>
      </c>
      <c r="AC5279">
        <f t="shared" si="3228"/>
        <v>2</v>
      </c>
      <c r="AD5279">
        <f t="shared" si="3229"/>
        <v>1</v>
      </c>
      <c r="AE5279">
        <f t="shared" si="3230"/>
        <v>202002</v>
      </c>
      <c r="AF5279">
        <f t="shared" si="3231"/>
        <v>202001</v>
      </c>
      <c r="AG5279" s="9">
        <f t="shared" ca="1" si="3232"/>
        <v>0</v>
      </c>
      <c r="AH5279">
        <f t="shared" ca="1" si="3198"/>
        <v>2</v>
      </c>
      <c r="AI5279" s="9">
        <f t="shared" ca="1" si="3199"/>
        <v>7</v>
      </c>
      <c r="AJ5279" s="9">
        <f t="shared" ca="1" si="3233"/>
        <v>0</v>
      </c>
      <c r="AK5279" s="9">
        <f t="shared" si="3234"/>
        <v>5</v>
      </c>
      <c r="AL5279" s="9">
        <f t="shared" si="3235"/>
        <v>8</v>
      </c>
      <c r="AM5279" s="9">
        <f t="shared" si="3236"/>
        <v>16</v>
      </c>
      <c r="AN5279" s="2">
        <v>43881.675694444442</v>
      </c>
      <c r="AO5279">
        <v>2224</v>
      </c>
      <c r="AP5279" s="1">
        <v>3300</v>
      </c>
      <c r="AQ5279" t="s">
        <v>4</v>
      </c>
    </row>
    <row r="5280" spans="1:43" x14ac:dyDescent="0.3">
      <c r="A5280" t="str">
        <f t="shared" ca="1" si="3200"/>
        <v>FY2020 Q4 Sep</v>
      </c>
      <c r="B5280">
        <f t="shared" ca="1" si="3201"/>
        <v>2020</v>
      </c>
      <c r="C5280" s="8" t="str">
        <f t="shared" ca="1" si="3202"/>
        <v>Sep</v>
      </c>
      <c r="D5280" s="8" t="str">
        <f t="shared" ca="1" si="3203"/>
        <v>Q4</v>
      </c>
      <c r="E5280">
        <f t="shared" ca="1" si="3204"/>
        <v>12</v>
      </c>
      <c r="F5280">
        <f t="shared" ca="1" si="3205"/>
        <v>4</v>
      </c>
      <c r="G5280">
        <f t="shared" ca="1" si="3206"/>
        <v>202012</v>
      </c>
      <c r="H5280">
        <f t="shared" ca="1" si="3207"/>
        <v>202004</v>
      </c>
      <c r="I5280" t="str">
        <f t="shared" ca="1" si="3208"/>
        <v>FY2020 Q3 Sep</v>
      </c>
      <c r="J5280">
        <f t="shared" ca="1" si="3209"/>
        <v>2020</v>
      </c>
      <c r="K5280" s="8" t="str">
        <f t="shared" ca="1" si="3210"/>
        <v>Sep</v>
      </c>
      <c r="L5280" s="8" t="str">
        <f t="shared" ca="1" si="3211"/>
        <v>Q3</v>
      </c>
      <c r="M5280">
        <f t="shared" ca="1" si="3212"/>
        <v>9</v>
      </c>
      <c r="N5280">
        <f t="shared" ca="1" si="3213"/>
        <v>3</v>
      </c>
      <c r="O5280">
        <f t="shared" ca="1" si="3214"/>
        <v>202009</v>
      </c>
      <c r="P5280">
        <f t="shared" ca="1" si="3215"/>
        <v>202003</v>
      </c>
      <c r="Q5280" t="str">
        <f t="shared" si="3216"/>
        <v>FY2020 Q2 Mar</v>
      </c>
      <c r="R5280">
        <f t="shared" si="3217"/>
        <v>2020</v>
      </c>
      <c r="S5280" s="8" t="str">
        <f t="shared" si="3218"/>
        <v>Mar</v>
      </c>
      <c r="T5280" s="8" t="str">
        <f t="shared" si="3219"/>
        <v>Q2</v>
      </c>
      <c r="U5280">
        <f t="shared" si="3220"/>
        <v>6</v>
      </c>
      <c r="V5280">
        <f t="shared" si="3221"/>
        <v>2</v>
      </c>
      <c r="W5280">
        <f t="shared" si="3222"/>
        <v>202006</v>
      </c>
      <c r="X5280">
        <f t="shared" si="3223"/>
        <v>202002</v>
      </c>
      <c r="Y5280" t="str">
        <f t="shared" si="3224"/>
        <v>FY2020 Q1 Mar</v>
      </c>
      <c r="Z5280">
        <f t="shared" si="3225"/>
        <v>2020</v>
      </c>
      <c r="AA5280" s="8" t="str">
        <f t="shared" si="3226"/>
        <v>Mar</v>
      </c>
      <c r="AB5280" s="8" t="str">
        <f t="shared" si="3227"/>
        <v>Q1</v>
      </c>
      <c r="AC5280">
        <f t="shared" si="3228"/>
        <v>3</v>
      </c>
      <c r="AD5280">
        <f t="shared" si="3229"/>
        <v>1</v>
      </c>
      <c r="AE5280">
        <f t="shared" si="3230"/>
        <v>202003</v>
      </c>
      <c r="AF5280">
        <f t="shared" si="3231"/>
        <v>202001</v>
      </c>
      <c r="AG5280" s="9">
        <f t="shared" ca="1" si="3232"/>
        <v>0</v>
      </c>
      <c r="AH5280">
        <f t="shared" ca="1" si="3198"/>
        <v>2</v>
      </c>
      <c r="AI5280" s="9">
        <f t="shared" ca="1" si="3199"/>
        <v>6</v>
      </c>
      <c r="AJ5280" s="9">
        <f t="shared" ca="1" si="3233"/>
        <v>0</v>
      </c>
      <c r="AK5280" s="9">
        <f t="shared" si="3234"/>
        <v>5</v>
      </c>
      <c r="AL5280" s="9">
        <f t="shared" si="3235"/>
        <v>10</v>
      </c>
      <c r="AM5280" s="9">
        <f t="shared" si="3236"/>
        <v>12</v>
      </c>
      <c r="AN5280" s="2">
        <v>43895.518750000003</v>
      </c>
      <c r="AO5280">
        <v>4070</v>
      </c>
      <c r="AP5280" s="1">
        <v>3300</v>
      </c>
      <c r="AQ5280" t="s">
        <v>4</v>
      </c>
    </row>
    <row r="5281" spans="1:43" x14ac:dyDescent="0.3">
      <c r="A5281" t="str">
        <f t="shared" ca="1" si="3200"/>
        <v>FY2020 Q4 Sep</v>
      </c>
      <c r="B5281">
        <f t="shared" ca="1" si="3201"/>
        <v>2020</v>
      </c>
      <c r="C5281" s="8" t="str">
        <f t="shared" ca="1" si="3202"/>
        <v>Sep</v>
      </c>
      <c r="D5281" s="8" t="str">
        <f t="shared" ca="1" si="3203"/>
        <v>Q4</v>
      </c>
      <c r="E5281">
        <f t="shared" ca="1" si="3204"/>
        <v>12</v>
      </c>
      <c r="F5281">
        <f t="shared" ca="1" si="3205"/>
        <v>4</v>
      </c>
      <c r="G5281">
        <f t="shared" ca="1" si="3206"/>
        <v>202012</v>
      </c>
      <c r="H5281">
        <f t="shared" ca="1" si="3207"/>
        <v>202004</v>
      </c>
      <c r="I5281" t="str">
        <f t="shared" ca="1" si="3208"/>
        <v>FY2020 Q3 Sep</v>
      </c>
      <c r="J5281">
        <f t="shared" ca="1" si="3209"/>
        <v>2020</v>
      </c>
      <c r="K5281" s="8" t="str">
        <f t="shared" ca="1" si="3210"/>
        <v>Sep</v>
      </c>
      <c r="L5281" s="8" t="str">
        <f t="shared" ca="1" si="3211"/>
        <v>Q3</v>
      </c>
      <c r="M5281">
        <f t="shared" ca="1" si="3212"/>
        <v>9</v>
      </c>
      <c r="N5281">
        <f t="shared" ca="1" si="3213"/>
        <v>3</v>
      </c>
      <c r="O5281">
        <f t="shared" ca="1" si="3214"/>
        <v>202009</v>
      </c>
      <c r="P5281">
        <f t="shared" ca="1" si="3215"/>
        <v>202003</v>
      </c>
      <c r="Q5281" t="str">
        <f t="shared" si="3216"/>
        <v>FY2020 Q2 Feb</v>
      </c>
      <c r="R5281">
        <f t="shared" si="3217"/>
        <v>2020</v>
      </c>
      <c r="S5281" s="8" t="str">
        <f t="shared" si="3218"/>
        <v>Feb</v>
      </c>
      <c r="T5281" s="8" t="str">
        <f t="shared" si="3219"/>
        <v>Q2</v>
      </c>
      <c r="U5281">
        <f t="shared" si="3220"/>
        <v>5</v>
      </c>
      <c r="V5281">
        <f t="shared" si="3221"/>
        <v>2</v>
      </c>
      <c r="W5281">
        <f t="shared" si="3222"/>
        <v>202005</v>
      </c>
      <c r="X5281">
        <f t="shared" si="3223"/>
        <v>202002</v>
      </c>
      <c r="Y5281" t="str">
        <f t="shared" si="3224"/>
        <v>FY2020 Q1 Feb</v>
      </c>
      <c r="Z5281">
        <f t="shared" si="3225"/>
        <v>2020</v>
      </c>
      <c r="AA5281" s="8" t="str">
        <f t="shared" si="3226"/>
        <v>Feb</v>
      </c>
      <c r="AB5281" s="8" t="str">
        <f t="shared" si="3227"/>
        <v>Q1</v>
      </c>
      <c r="AC5281">
        <f t="shared" si="3228"/>
        <v>2</v>
      </c>
      <c r="AD5281">
        <f t="shared" si="3229"/>
        <v>1</v>
      </c>
      <c r="AE5281">
        <f t="shared" si="3230"/>
        <v>202002</v>
      </c>
      <c r="AF5281">
        <f t="shared" si="3231"/>
        <v>202001</v>
      </c>
      <c r="AG5281" s="9">
        <f t="shared" ca="1" si="3232"/>
        <v>0</v>
      </c>
      <c r="AH5281">
        <f t="shared" ca="1" si="3198"/>
        <v>2</v>
      </c>
      <c r="AI5281" s="9">
        <f t="shared" ca="1" si="3199"/>
        <v>7</v>
      </c>
      <c r="AJ5281" s="9">
        <f t="shared" ca="1" si="3233"/>
        <v>0</v>
      </c>
      <c r="AK5281" s="9">
        <f t="shared" si="3234"/>
        <v>6</v>
      </c>
      <c r="AL5281" s="9">
        <f t="shared" si="3235"/>
        <v>6</v>
      </c>
      <c r="AM5281" s="9">
        <f t="shared" si="3236"/>
        <v>7</v>
      </c>
      <c r="AN5281" s="2">
        <v>43868.32708333333</v>
      </c>
      <c r="AO5281">
        <v>4473</v>
      </c>
      <c r="AP5281" s="1">
        <v>3300</v>
      </c>
      <c r="AQ5281" t="s">
        <v>4</v>
      </c>
    </row>
    <row r="5282" spans="1:43" x14ac:dyDescent="0.3">
      <c r="A5282" t="str">
        <f t="shared" ca="1" si="3200"/>
        <v>FY2020 Q4 Sep</v>
      </c>
      <c r="B5282">
        <f t="shared" ca="1" si="3201"/>
        <v>2020</v>
      </c>
      <c r="C5282" s="8" t="str">
        <f t="shared" ca="1" si="3202"/>
        <v>Sep</v>
      </c>
      <c r="D5282" s="8" t="str">
        <f t="shared" ca="1" si="3203"/>
        <v>Q4</v>
      </c>
      <c r="E5282">
        <f t="shared" ca="1" si="3204"/>
        <v>12</v>
      </c>
      <c r="F5282">
        <f t="shared" ca="1" si="3205"/>
        <v>4</v>
      </c>
      <c r="G5282">
        <f t="shared" ca="1" si="3206"/>
        <v>202012</v>
      </c>
      <c r="H5282">
        <f t="shared" ca="1" si="3207"/>
        <v>202004</v>
      </c>
      <c r="I5282" t="str">
        <f t="shared" ca="1" si="3208"/>
        <v>FY2020 Q3 Sep</v>
      </c>
      <c r="J5282">
        <f t="shared" ca="1" si="3209"/>
        <v>2020</v>
      </c>
      <c r="K5282" s="8" t="str">
        <f t="shared" ca="1" si="3210"/>
        <v>Sep</v>
      </c>
      <c r="L5282" s="8" t="str">
        <f t="shared" ca="1" si="3211"/>
        <v>Q3</v>
      </c>
      <c r="M5282">
        <f t="shared" ca="1" si="3212"/>
        <v>9</v>
      </c>
      <c r="N5282">
        <f t="shared" ca="1" si="3213"/>
        <v>3</v>
      </c>
      <c r="O5282">
        <f t="shared" ca="1" si="3214"/>
        <v>202009</v>
      </c>
      <c r="P5282">
        <f t="shared" ca="1" si="3215"/>
        <v>202003</v>
      </c>
      <c r="Q5282" t="str">
        <f t="shared" si="3216"/>
        <v>FY2020 Q1 Oct</v>
      </c>
      <c r="R5282">
        <f t="shared" si="3217"/>
        <v>2020</v>
      </c>
      <c r="S5282" s="8" t="str">
        <f t="shared" si="3218"/>
        <v>Oct</v>
      </c>
      <c r="T5282" s="8" t="str">
        <f t="shared" si="3219"/>
        <v>Q1</v>
      </c>
      <c r="U5282">
        <f t="shared" si="3220"/>
        <v>1</v>
      </c>
      <c r="V5282">
        <f t="shared" si="3221"/>
        <v>1</v>
      </c>
      <c r="W5282">
        <f t="shared" si="3222"/>
        <v>202001</v>
      </c>
      <c r="X5282">
        <f t="shared" si="3223"/>
        <v>202001</v>
      </c>
      <c r="Y5282" t="str">
        <f t="shared" si="3224"/>
        <v>FY2019 Q4 Oct</v>
      </c>
      <c r="Z5282">
        <f t="shared" si="3225"/>
        <v>2019</v>
      </c>
      <c r="AA5282" s="8" t="str">
        <f t="shared" si="3226"/>
        <v>Oct</v>
      </c>
      <c r="AB5282" s="8" t="str">
        <f t="shared" si="3227"/>
        <v>Q4</v>
      </c>
      <c r="AC5282">
        <f t="shared" si="3228"/>
        <v>10</v>
      </c>
      <c r="AD5282">
        <f t="shared" si="3229"/>
        <v>4</v>
      </c>
      <c r="AE5282">
        <f t="shared" si="3230"/>
        <v>201910</v>
      </c>
      <c r="AF5282">
        <f t="shared" si="3231"/>
        <v>201904</v>
      </c>
      <c r="AG5282" s="9">
        <f t="shared" ca="1" si="3232"/>
        <v>0</v>
      </c>
      <c r="AH5282">
        <f t="shared" ca="1" si="3198"/>
        <v>4</v>
      </c>
      <c r="AI5282" s="9">
        <f t="shared" ca="1" si="3199"/>
        <v>11</v>
      </c>
      <c r="AJ5282" s="9">
        <f t="shared" ca="1" si="3233"/>
        <v>1</v>
      </c>
      <c r="AK5282" s="9">
        <f t="shared" si="3234"/>
        <v>5</v>
      </c>
      <c r="AL5282" s="9">
        <f t="shared" si="3235"/>
        <v>43</v>
      </c>
      <c r="AM5282" s="9">
        <f t="shared" si="3236"/>
        <v>12</v>
      </c>
      <c r="AN5282" s="2">
        <v>43762.518055555556</v>
      </c>
      <c r="AO5282">
        <v>4576</v>
      </c>
      <c r="AP5282" s="1">
        <v>3300</v>
      </c>
      <c r="AQ5282" t="s">
        <v>4</v>
      </c>
    </row>
    <row r="5283" spans="1:43" x14ac:dyDescent="0.3">
      <c r="A5283" t="str">
        <f t="shared" ca="1" si="3200"/>
        <v>FY2020 Q4 Sep</v>
      </c>
      <c r="B5283">
        <f t="shared" ca="1" si="3201"/>
        <v>2020</v>
      </c>
      <c r="C5283" s="8" t="str">
        <f t="shared" ca="1" si="3202"/>
        <v>Sep</v>
      </c>
      <c r="D5283" s="8" t="str">
        <f t="shared" ca="1" si="3203"/>
        <v>Q4</v>
      </c>
      <c r="E5283">
        <f t="shared" ca="1" si="3204"/>
        <v>12</v>
      </c>
      <c r="F5283">
        <f t="shared" ca="1" si="3205"/>
        <v>4</v>
      </c>
      <c r="G5283">
        <f t="shared" ca="1" si="3206"/>
        <v>202012</v>
      </c>
      <c r="H5283">
        <f t="shared" ca="1" si="3207"/>
        <v>202004</v>
      </c>
      <c r="I5283" t="str">
        <f t="shared" ca="1" si="3208"/>
        <v>FY2020 Q3 Sep</v>
      </c>
      <c r="J5283">
        <f t="shared" ca="1" si="3209"/>
        <v>2020</v>
      </c>
      <c r="K5283" s="8" t="str">
        <f t="shared" ca="1" si="3210"/>
        <v>Sep</v>
      </c>
      <c r="L5283" s="8" t="str">
        <f t="shared" ca="1" si="3211"/>
        <v>Q3</v>
      </c>
      <c r="M5283">
        <f t="shared" ca="1" si="3212"/>
        <v>9</v>
      </c>
      <c r="N5283">
        <f t="shared" ca="1" si="3213"/>
        <v>3</v>
      </c>
      <c r="O5283">
        <f t="shared" ca="1" si="3214"/>
        <v>202009</v>
      </c>
      <c r="P5283">
        <f t="shared" ca="1" si="3215"/>
        <v>202003</v>
      </c>
      <c r="Q5283" t="str">
        <f t="shared" si="3216"/>
        <v>FY2020 Q2 Jan</v>
      </c>
      <c r="R5283">
        <f t="shared" si="3217"/>
        <v>2020</v>
      </c>
      <c r="S5283" s="8" t="str">
        <f t="shared" si="3218"/>
        <v>Jan</v>
      </c>
      <c r="T5283" s="8" t="str">
        <f t="shared" si="3219"/>
        <v>Q2</v>
      </c>
      <c r="U5283">
        <f t="shared" si="3220"/>
        <v>4</v>
      </c>
      <c r="V5283">
        <f t="shared" si="3221"/>
        <v>2</v>
      </c>
      <c r="W5283">
        <f t="shared" si="3222"/>
        <v>202004</v>
      </c>
      <c r="X5283">
        <f t="shared" si="3223"/>
        <v>202002</v>
      </c>
      <c r="Y5283" t="str">
        <f t="shared" si="3224"/>
        <v>FY2020 Q1 Jan</v>
      </c>
      <c r="Z5283">
        <f t="shared" si="3225"/>
        <v>2020</v>
      </c>
      <c r="AA5283" s="8" t="str">
        <f t="shared" si="3226"/>
        <v>Jan</v>
      </c>
      <c r="AB5283" s="8" t="str">
        <f t="shared" si="3227"/>
        <v>Q1</v>
      </c>
      <c r="AC5283">
        <f t="shared" si="3228"/>
        <v>1</v>
      </c>
      <c r="AD5283">
        <f t="shared" si="3229"/>
        <v>1</v>
      </c>
      <c r="AE5283">
        <f t="shared" si="3230"/>
        <v>202001</v>
      </c>
      <c r="AF5283">
        <f t="shared" si="3231"/>
        <v>202001</v>
      </c>
      <c r="AG5283" s="9">
        <f t="shared" ca="1" si="3232"/>
        <v>0</v>
      </c>
      <c r="AH5283">
        <f t="shared" ca="1" si="3198"/>
        <v>3</v>
      </c>
      <c r="AI5283" s="9">
        <f t="shared" ca="1" si="3199"/>
        <v>8</v>
      </c>
      <c r="AJ5283" s="9">
        <f t="shared" ca="1" si="3233"/>
        <v>0</v>
      </c>
      <c r="AK5283" s="9">
        <f t="shared" si="3234"/>
        <v>5</v>
      </c>
      <c r="AL5283" s="9">
        <f t="shared" si="3235"/>
        <v>5</v>
      </c>
      <c r="AM5283" s="9">
        <f t="shared" si="3236"/>
        <v>16</v>
      </c>
      <c r="AN5283" s="2">
        <v>43860.705555555556</v>
      </c>
      <c r="AO5283">
        <v>4577</v>
      </c>
      <c r="AP5283" s="1">
        <v>3300</v>
      </c>
      <c r="AQ5283" t="s">
        <v>4</v>
      </c>
    </row>
    <row r="5284" spans="1:43" x14ac:dyDescent="0.3">
      <c r="A5284" t="str">
        <f t="shared" ca="1" si="3200"/>
        <v>FY2020 Q4 Sep</v>
      </c>
      <c r="B5284">
        <f t="shared" ca="1" si="3201"/>
        <v>2020</v>
      </c>
      <c r="C5284" s="8" t="str">
        <f t="shared" ca="1" si="3202"/>
        <v>Sep</v>
      </c>
      <c r="D5284" s="8" t="str">
        <f t="shared" ca="1" si="3203"/>
        <v>Q4</v>
      </c>
      <c r="E5284">
        <f t="shared" ca="1" si="3204"/>
        <v>12</v>
      </c>
      <c r="F5284">
        <f t="shared" ca="1" si="3205"/>
        <v>4</v>
      </c>
      <c r="G5284">
        <f t="shared" ca="1" si="3206"/>
        <v>202012</v>
      </c>
      <c r="H5284">
        <f t="shared" ca="1" si="3207"/>
        <v>202004</v>
      </c>
      <c r="I5284" t="str">
        <f t="shared" ca="1" si="3208"/>
        <v>FY2020 Q3 Sep</v>
      </c>
      <c r="J5284">
        <f t="shared" ca="1" si="3209"/>
        <v>2020</v>
      </c>
      <c r="K5284" s="8" t="str">
        <f t="shared" ca="1" si="3210"/>
        <v>Sep</v>
      </c>
      <c r="L5284" s="8" t="str">
        <f t="shared" ca="1" si="3211"/>
        <v>Q3</v>
      </c>
      <c r="M5284">
        <f t="shared" ca="1" si="3212"/>
        <v>9</v>
      </c>
      <c r="N5284">
        <f t="shared" ca="1" si="3213"/>
        <v>3</v>
      </c>
      <c r="O5284">
        <f t="shared" ca="1" si="3214"/>
        <v>202009</v>
      </c>
      <c r="P5284">
        <f t="shared" ca="1" si="3215"/>
        <v>202003</v>
      </c>
      <c r="Q5284" t="str">
        <f t="shared" si="3216"/>
        <v>FY2020 Q2 Feb</v>
      </c>
      <c r="R5284">
        <f t="shared" si="3217"/>
        <v>2020</v>
      </c>
      <c r="S5284" s="8" t="str">
        <f t="shared" si="3218"/>
        <v>Feb</v>
      </c>
      <c r="T5284" s="8" t="str">
        <f t="shared" si="3219"/>
        <v>Q2</v>
      </c>
      <c r="U5284">
        <f t="shared" si="3220"/>
        <v>5</v>
      </c>
      <c r="V5284">
        <f t="shared" si="3221"/>
        <v>2</v>
      </c>
      <c r="W5284">
        <f t="shared" si="3222"/>
        <v>202005</v>
      </c>
      <c r="X5284">
        <f t="shared" si="3223"/>
        <v>202002</v>
      </c>
      <c r="Y5284" t="str">
        <f t="shared" si="3224"/>
        <v>FY2020 Q1 Feb</v>
      </c>
      <c r="Z5284">
        <f t="shared" si="3225"/>
        <v>2020</v>
      </c>
      <c r="AA5284" s="8" t="str">
        <f t="shared" si="3226"/>
        <v>Feb</v>
      </c>
      <c r="AB5284" s="8" t="str">
        <f t="shared" si="3227"/>
        <v>Q1</v>
      </c>
      <c r="AC5284">
        <f t="shared" si="3228"/>
        <v>2</v>
      </c>
      <c r="AD5284">
        <f t="shared" si="3229"/>
        <v>1</v>
      </c>
      <c r="AE5284">
        <f t="shared" si="3230"/>
        <v>202002</v>
      </c>
      <c r="AF5284">
        <f t="shared" si="3231"/>
        <v>202001</v>
      </c>
      <c r="AG5284" s="9">
        <f t="shared" ca="1" si="3232"/>
        <v>0</v>
      </c>
      <c r="AH5284">
        <f t="shared" ca="1" si="3198"/>
        <v>2</v>
      </c>
      <c r="AI5284" s="9">
        <f t="shared" ca="1" si="3199"/>
        <v>7</v>
      </c>
      <c r="AJ5284" s="9">
        <f t="shared" ca="1" si="3233"/>
        <v>0</v>
      </c>
      <c r="AK5284" s="9">
        <f t="shared" si="3234"/>
        <v>5</v>
      </c>
      <c r="AL5284" s="9">
        <f t="shared" si="3235"/>
        <v>8</v>
      </c>
      <c r="AM5284" s="9">
        <f t="shared" si="3236"/>
        <v>10</v>
      </c>
      <c r="AN5284" s="2">
        <v>43881.439583333333</v>
      </c>
      <c r="AO5284">
        <v>4969</v>
      </c>
      <c r="AP5284" s="1">
        <v>3300</v>
      </c>
      <c r="AQ5284" t="s">
        <v>4</v>
      </c>
    </row>
    <row r="5285" spans="1:43" x14ac:dyDescent="0.3">
      <c r="A5285" t="str">
        <f t="shared" ca="1" si="3200"/>
        <v>FY2020 Q4 Sep</v>
      </c>
      <c r="B5285">
        <f t="shared" ca="1" si="3201"/>
        <v>2020</v>
      </c>
      <c r="C5285" s="8" t="str">
        <f t="shared" ca="1" si="3202"/>
        <v>Sep</v>
      </c>
      <c r="D5285" s="8" t="str">
        <f t="shared" ca="1" si="3203"/>
        <v>Q4</v>
      </c>
      <c r="E5285">
        <f t="shared" ca="1" si="3204"/>
        <v>12</v>
      </c>
      <c r="F5285">
        <f t="shared" ca="1" si="3205"/>
        <v>4</v>
      </c>
      <c r="G5285">
        <f t="shared" ca="1" si="3206"/>
        <v>202012</v>
      </c>
      <c r="H5285">
        <f t="shared" ca="1" si="3207"/>
        <v>202004</v>
      </c>
      <c r="I5285" t="str">
        <f t="shared" ca="1" si="3208"/>
        <v>FY2020 Q3 Sep</v>
      </c>
      <c r="J5285">
        <f t="shared" ca="1" si="3209"/>
        <v>2020</v>
      </c>
      <c r="K5285" s="8" t="str">
        <f t="shared" ca="1" si="3210"/>
        <v>Sep</v>
      </c>
      <c r="L5285" s="8" t="str">
        <f t="shared" ca="1" si="3211"/>
        <v>Q3</v>
      </c>
      <c r="M5285">
        <f t="shared" ca="1" si="3212"/>
        <v>9</v>
      </c>
      <c r="N5285">
        <f t="shared" ca="1" si="3213"/>
        <v>3</v>
      </c>
      <c r="O5285">
        <f t="shared" ca="1" si="3214"/>
        <v>202009</v>
      </c>
      <c r="P5285">
        <f t="shared" ca="1" si="3215"/>
        <v>202003</v>
      </c>
      <c r="Q5285" t="str">
        <f t="shared" si="3216"/>
        <v>FY2020 Q1 Oct</v>
      </c>
      <c r="R5285">
        <f t="shared" si="3217"/>
        <v>2020</v>
      </c>
      <c r="S5285" s="8" t="str">
        <f t="shared" si="3218"/>
        <v>Oct</v>
      </c>
      <c r="T5285" s="8" t="str">
        <f t="shared" si="3219"/>
        <v>Q1</v>
      </c>
      <c r="U5285">
        <f t="shared" si="3220"/>
        <v>1</v>
      </c>
      <c r="V5285">
        <f t="shared" si="3221"/>
        <v>1</v>
      </c>
      <c r="W5285">
        <f t="shared" si="3222"/>
        <v>202001</v>
      </c>
      <c r="X5285">
        <f t="shared" si="3223"/>
        <v>202001</v>
      </c>
      <c r="Y5285" t="str">
        <f t="shared" si="3224"/>
        <v>FY2019 Q4 Oct</v>
      </c>
      <c r="Z5285">
        <f t="shared" si="3225"/>
        <v>2019</v>
      </c>
      <c r="AA5285" s="8" t="str">
        <f t="shared" si="3226"/>
        <v>Oct</v>
      </c>
      <c r="AB5285" s="8" t="str">
        <f t="shared" si="3227"/>
        <v>Q4</v>
      </c>
      <c r="AC5285">
        <f t="shared" si="3228"/>
        <v>10</v>
      </c>
      <c r="AD5285">
        <f t="shared" si="3229"/>
        <v>4</v>
      </c>
      <c r="AE5285">
        <f t="shared" si="3230"/>
        <v>201910</v>
      </c>
      <c r="AF5285">
        <f t="shared" si="3231"/>
        <v>201904</v>
      </c>
      <c r="AG5285" s="9">
        <f t="shared" ca="1" si="3232"/>
        <v>0</v>
      </c>
      <c r="AH5285">
        <f t="shared" ca="1" si="3198"/>
        <v>4</v>
      </c>
      <c r="AI5285" s="9">
        <f t="shared" ca="1" si="3199"/>
        <v>11</v>
      </c>
      <c r="AJ5285" s="9">
        <f t="shared" ca="1" si="3233"/>
        <v>1</v>
      </c>
      <c r="AK5285" s="9">
        <f t="shared" si="3234"/>
        <v>6</v>
      </c>
      <c r="AL5285" s="9">
        <f t="shared" si="3235"/>
        <v>42</v>
      </c>
      <c r="AM5285" s="9">
        <f t="shared" si="3236"/>
        <v>11</v>
      </c>
      <c r="AN5285" s="2">
        <v>43756.464583333334</v>
      </c>
      <c r="AO5285">
        <v>5207</v>
      </c>
      <c r="AP5285" s="1">
        <v>3300</v>
      </c>
      <c r="AQ5285" t="s">
        <v>4</v>
      </c>
    </row>
    <row r="5286" spans="1:43" x14ac:dyDescent="0.3">
      <c r="A5286" t="str">
        <f t="shared" ca="1" si="3200"/>
        <v>FY2020 Q4 Sep</v>
      </c>
      <c r="B5286">
        <f t="shared" ca="1" si="3201"/>
        <v>2020</v>
      </c>
      <c r="C5286" s="8" t="str">
        <f t="shared" ca="1" si="3202"/>
        <v>Sep</v>
      </c>
      <c r="D5286" s="8" t="str">
        <f t="shared" ca="1" si="3203"/>
        <v>Q4</v>
      </c>
      <c r="E5286">
        <f t="shared" ca="1" si="3204"/>
        <v>12</v>
      </c>
      <c r="F5286">
        <f t="shared" ca="1" si="3205"/>
        <v>4</v>
      </c>
      <c r="G5286">
        <f t="shared" ca="1" si="3206"/>
        <v>202012</v>
      </c>
      <c r="H5286">
        <f t="shared" ca="1" si="3207"/>
        <v>202004</v>
      </c>
      <c r="I5286" t="str">
        <f t="shared" ca="1" si="3208"/>
        <v>FY2020 Q3 Sep</v>
      </c>
      <c r="J5286">
        <f t="shared" ca="1" si="3209"/>
        <v>2020</v>
      </c>
      <c r="K5286" s="8" t="str">
        <f t="shared" ca="1" si="3210"/>
        <v>Sep</v>
      </c>
      <c r="L5286" s="8" t="str">
        <f t="shared" ca="1" si="3211"/>
        <v>Q3</v>
      </c>
      <c r="M5286">
        <f t="shared" ca="1" si="3212"/>
        <v>9</v>
      </c>
      <c r="N5286">
        <f t="shared" ca="1" si="3213"/>
        <v>3</v>
      </c>
      <c r="O5286">
        <f t="shared" ca="1" si="3214"/>
        <v>202009</v>
      </c>
      <c r="P5286">
        <f t="shared" ca="1" si="3215"/>
        <v>202003</v>
      </c>
      <c r="Q5286" t="str">
        <f t="shared" si="3216"/>
        <v>FY2020 Q1 Oct</v>
      </c>
      <c r="R5286">
        <f t="shared" si="3217"/>
        <v>2020</v>
      </c>
      <c r="S5286" s="8" t="str">
        <f t="shared" si="3218"/>
        <v>Oct</v>
      </c>
      <c r="T5286" s="8" t="str">
        <f t="shared" si="3219"/>
        <v>Q1</v>
      </c>
      <c r="U5286">
        <f t="shared" si="3220"/>
        <v>1</v>
      </c>
      <c r="V5286">
        <f t="shared" si="3221"/>
        <v>1</v>
      </c>
      <c r="W5286">
        <f t="shared" si="3222"/>
        <v>202001</v>
      </c>
      <c r="X5286">
        <f t="shared" si="3223"/>
        <v>202001</v>
      </c>
      <c r="Y5286" t="str">
        <f t="shared" si="3224"/>
        <v>FY2019 Q4 Oct</v>
      </c>
      <c r="Z5286">
        <f t="shared" si="3225"/>
        <v>2019</v>
      </c>
      <c r="AA5286" s="8" t="str">
        <f t="shared" si="3226"/>
        <v>Oct</v>
      </c>
      <c r="AB5286" s="8" t="str">
        <f t="shared" si="3227"/>
        <v>Q4</v>
      </c>
      <c r="AC5286">
        <f t="shared" si="3228"/>
        <v>10</v>
      </c>
      <c r="AD5286">
        <f t="shared" si="3229"/>
        <v>4</v>
      </c>
      <c r="AE5286">
        <f t="shared" si="3230"/>
        <v>201910</v>
      </c>
      <c r="AF5286">
        <f t="shared" si="3231"/>
        <v>201904</v>
      </c>
      <c r="AG5286" s="9">
        <f t="shared" ca="1" si="3232"/>
        <v>0</v>
      </c>
      <c r="AH5286">
        <f t="shared" ca="1" si="3198"/>
        <v>4</v>
      </c>
      <c r="AI5286" s="9">
        <f t="shared" ca="1" si="3199"/>
        <v>11</v>
      </c>
      <c r="AJ5286" s="9">
        <f t="shared" ca="1" si="3233"/>
        <v>1</v>
      </c>
      <c r="AK5286" s="9">
        <f t="shared" si="3234"/>
        <v>4</v>
      </c>
      <c r="AL5286" s="9">
        <f t="shared" si="3235"/>
        <v>42</v>
      </c>
      <c r="AM5286" s="9">
        <f t="shared" si="3236"/>
        <v>8</v>
      </c>
      <c r="AN5286" s="2">
        <v>43754.363194444442</v>
      </c>
      <c r="AO5286">
        <v>5483</v>
      </c>
      <c r="AP5286" s="1">
        <v>3300</v>
      </c>
      <c r="AQ5286" t="s">
        <v>4</v>
      </c>
    </row>
    <row r="5287" spans="1:43" x14ac:dyDescent="0.3">
      <c r="A5287" t="str">
        <f t="shared" ca="1" si="3200"/>
        <v>FY2020 Q4 Sep</v>
      </c>
      <c r="B5287">
        <f t="shared" ca="1" si="3201"/>
        <v>2020</v>
      </c>
      <c r="C5287" s="8" t="str">
        <f t="shared" ca="1" si="3202"/>
        <v>Sep</v>
      </c>
      <c r="D5287" s="8" t="str">
        <f t="shared" ca="1" si="3203"/>
        <v>Q4</v>
      </c>
      <c r="E5287">
        <f t="shared" ca="1" si="3204"/>
        <v>12</v>
      </c>
      <c r="F5287">
        <f t="shared" ca="1" si="3205"/>
        <v>4</v>
      </c>
      <c r="G5287">
        <f t="shared" ca="1" si="3206"/>
        <v>202012</v>
      </c>
      <c r="H5287">
        <f t="shared" ca="1" si="3207"/>
        <v>202004</v>
      </c>
      <c r="I5287" t="str">
        <f t="shared" ca="1" si="3208"/>
        <v>FY2020 Q3 Sep</v>
      </c>
      <c r="J5287">
        <f t="shared" ca="1" si="3209"/>
        <v>2020</v>
      </c>
      <c r="K5287" s="8" t="str">
        <f t="shared" ca="1" si="3210"/>
        <v>Sep</v>
      </c>
      <c r="L5287" s="8" t="str">
        <f t="shared" ca="1" si="3211"/>
        <v>Q3</v>
      </c>
      <c r="M5287">
        <f t="shared" ca="1" si="3212"/>
        <v>9</v>
      </c>
      <c r="N5287">
        <f t="shared" ca="1" si="3213"/>
        <v>3</v>
      </c>
      <c r="O5287">
        <f t="shared" ca="1" si="3214"/>
        <v>202009</v>
      </c>
      <c r="P5287">
        <f t="shared" ca="1" si="3215"/>
        <v>202003</v>
      </c>
      <c r="Q5287" t="str">
        <f t="shared" si="3216"/>
        <v>FY2020 Q1 Oct</v>
      </c>
      <c r="R5287">
        <f t="shared" si="3217"/>
        <v>2020</v>
      </c>
      <c r="S5287" s="8" t="str">
        <f t="shared" si="3218"/>
        <v>Oct</v>
      </c>
      <c r="T5287" s="8" t="str">
        <f t="shared" si="3219"/>
        <v>Q1</v>
      </c>
      <c r="U5287">
        <f t="shared" si="3220"/>
        <v>1</v>
      </c>
      <c r="V5287">
        <f t="shared" si="3221"/>
        <v>1</v>
      </c>
      <c r="W5287">
        <f t="shared" si="3222"/>
        <v>202001</v>
      </c>
      <c r="X5287">
        <f t="shared" si="3223"/>
        <v>202001</v>
      </c>
      <c r="Y5287" t="str">
        <f t="shared" si="3224"/>
        <v>FY2019 Q4 Oct</v>
      </c>
      <c r="Z5287">
        <f t="shared" si="3225"/>
        <v>2019</v>
      </c>
      <c r="AA5287" s="8" t="str">
        <f t="shared" si="3226"/>
        <v>Oct</v>
      </c>
      <c r="AB5287" s="8" t="str">
        <f t="shared" si="3227"/>
        <v>Q4</v>
      </c>
      <c r="AC5287">
        <f t="shared" si="3228"/>
        <v>10</v>
      </c>
      <c r="AD5287">
        <f t="shared" si="3229"/>
        <v>4</v>
      </c>
      <c r="AE5287">
        <f t="shared" si="3230"/>
        <v>201910</v>
      </c>
      <c r="AF5287">
        <f t="shared" si="3231"/>
        <v>201904</v>
      </c>
      <c r="AG5287" s="9">
        <f t="shared" ca="1" si="3232"/>
        <v>0</v>
      </c>
      <c r="AH5287">
        <f t="shared" ca="1" si="3198"/>
        <v>4</v>
      </c>
      <c r="AI5287" s="9">
        <f t="shared" ca="1" si="3199"/>
        <v>11</v>
      </c>
      <c r="AJ5287" s="9">
        <f t="shared" ca="1" si="3233"/>
        <v>1</v>
      </c>
      <c r="AK5287" s="9">
        <f t="shared" si="3234"/>
        <v>6</v>
      </c>
      <c r="AL5287" s="9">
        <f t="shared" si="3235"/>
        <v>42</v>
      </c>
      <c r="AM5287" s="9">
        <f t="shared" si="3236"/>
        <v>8</v>
      </c>
      <c r="AN5287" s="2">
        <v>43756.369444444441</v>
      </c>
      <c r="AO5287">
        <v>5483</v>
      </c>
      <c r="AP5287" s="1">
        <v>3300</v>
      </c>
      <c r="AQ5287" t="s">
        <v>4</v>
      </c>
    </row>
    <row r="5288" spans="1:43" x14ac:dyDescent="0.3">
      <c r="A5288" t="str">
        <f t="shared" ca="1" si="3200"/>
        <v>FY2020 Q4 Sep</v>
      </c>
      <c r="B5288">
        <f t="shared" ca="1" si="3201"/>
        <v>2020</v>
      </c>
      <c r="C5288" s="8" t="str">
        <f t="shared" ca="1" si="3202"/>
        <v>Sep</v>
      </c>
      <c r="D5288" s="8" t="str">
        <f t="shared" ca="1" si="3203"/>
        <v>Q4</v>
      </c>
      <c r="E5288">
        <f t="shared" ca="1" si="3204"/>
        <v>12</v>
      </c>
      <c r="F5288">
        <f t="shared" ca="1" si="3205"/>
        <v>4</v>
      </c>
      <c r="G5288">
        <f t="shared" ca="1" si="3206"/>
        <v>202012</v>
      </c>
      <c r="H5288">
        <f t="shared" ca="1" si="3207"/>
        <v>202004</v>
      </c>
      <c r="I5288" t="str">
        <f t="shared" ca="1" si="3208"/>
        <v>FY2020 Q3 Sep</v>
      </c>
      <c r="J5288">
        <f t="shared" ca="1" si="3209"/>
        <v>2020</v>
      </c>
      <c r="K5288" s="8" t="str">
        <f t="shared" ca="1" si="3210"/>
        <v>Sep</v>
      </c>
      <c r="L5288" s="8" t="str">
        <f t="shared" ca="1" si="3211"/>
        <v>Q3</v>
      </c>
      <c r="M5288">
        <f t="shared" ca="1" si="3212"/>
        <v>9</v>
      </c>
      <c r="N5288">
        <f t="shared" ca="1" si="3213"/>
        <v>3</v>
      </c>
      <c r="O5288">
        <f t="shared" ca="1" si="3214"/>
        <v>202009</v>
      </c>
      <c r="P5288">
        <f t="shared" ca="1" si="3215"/>
        <v>202003</v>
      </c>
      <c r="Q5288" t="str">
        <f t="shared" si="3216"/>
        <v>FY2020 Q1 Oct</v>
      </c>
      <c r="R5288">
        <f t="shared" si="3217"/>
        <v>2020</v>
      </c>
      <c r="S5288" s="8" t="str">
        <f t="shared" si="3218"/>
        <v>Oct</v>
      </c>
      <c r="T5288" s="8" t="str">
        <f t="shared" si="3219"/>
        <v>Q1</v>
      </c>
      <c r="U5288">
        <f t="shared" si="3220"/>
        <v>1</v>
      </c>
      <c r="V5288">
        <f t="shared" si="3221"/>
        <v>1</v>
      </c>
      <c r="W5288">
        <f t="shared" si="3222"/>
        <v>202001</v>
      </c>
      <c r="X5288">
        <f t="shared" si="3223"/>
        <v>202001</v>
      </c>
      <c r="Y5288" t="str">
        <f t="shared" si="3224"/>
        <v>FY2019 Q4 Oct</v>
      </c>
      <c r="Z5288">
        <f t="shared" si="3225"/>
        <v>2019</v>
      </c>
      <c r="AA5288" s="8" t="str">
        <f t="shared" si="3226"/>
        <v>Oct</v>
      </c>
      <c r="AB5288" s="8" t="str">
        <f t="shared" si="3227"/>
        <v>Q4</v>
      </c>
      <c r="AC5288">
        <f t="shared" si="3228"/>
        <v>10</v>
      </c>
      <c r="AD5288">
        <f t="shared" si="3229"/>
        <v>4</v>
      </c>
      <c r="AE5288">
        <f t="shared" si="3230"/>
        <v>201910</v>
      </c>
      <c r="AF5288">
        <f t="shared" si="3231"/>
        <v>201904</v>
      </c>
      <c r="AG5288" s="9">
        <f t="shared" ca="1" si="3232"/>
        <v>0</v>
      </c>
      <c r="AH5288">
        <f t="shared" ca="1" si="3198"/>
        <v>4</v>
      </c>
      <c r="AI5288" s="9">
        <f t="shared" ca="1" si="3199"/>
        <v>11</v>
      </c>
      <c r="AJ5288" s="9">
        <f t="shared" ca="1" si="3233"/>
        <v>1</v>
      </c>
      <c r="AK5288" s="9">
        <f t="shared" si="3234"/>
        <v>2</v>
      </c>
      <c r="AL5288" s="9">
        <f t="shared" si="3235"/>
        <v>43</v>
      </c>
      <c r="AM5288" s="9">
        <f t="shared" si="3236"/>
        <v>10</v>
      </c>
      <c r="AN5288" s="2">
        <v>43759.4375</v>
      </c>
      <c r="AO5288">
        <v>5483</v>
      </c>
      <c r="AP5288" s="1">
        <v>3300</v>
      </c>
      <c r="AQ5288" t="s">
        <v>4</v>
      </c>
    </row>
    <row r="5289" spans="1:43" x14ac:dyDescent="0.3">
      <c r="A5289" t="str">
        <f t="shared" ca="1" si="3200"/>
        <v>FY2020 Q4 Sep</v>
      </c>
      <c r="B5289">
        <f t="shared" ca="1" si="3201"/>
        <v>2020</v>
      </c>
      <c r="C5289" s="8" t="str">
        <f t="shared" ca="1" si="3202"/>
        <v>Sep</v>
      </c>
      <c r="D5289" s="8" t="str">
        <f t="shared" ca="1" si="3203"/>
        <v>Q4</v>
      </c>
      <c r="E5289">
        <f t="shared" ca="1" si="3204"/>
        <v>12</v>
      </c>
      <c r="F5289">
        <f t="shared" ca="1" si="3205"/>
        <v>4</v>
      </c>
      <c r="G5289">
        <f t="shared" ca="1" si="3206"/>
        <v>202012</v>
      </c>
      <c r="H5289">
        <f t="shared" ca="1" si="3207"/>
        <v>202004</v>
      </c>
      <c r="I5289" t="str">
        <f t="shared" ca="1" si="3208"/>
        <v>FY2020 Q3 Sep</v>
      </c>
      <c r="J5289">
        <f t="shared" ca="1" si="3209"/>
        <v>2020</v>
      </c>
      <c r="K5289" s="8" t="str">
        <f t="shared" ca="1" si="3210"/>
        <v>Sep</v>
      </c>
      <c r="L5289" s="8" t="str">
        <f t="shared" ca="1" si="3211"/>
        <v>Q3</v>
      </c>
      <c r="M5289">
        <f t="shared" ca="1" si="3212"/>
        <v>9</v>
      </c>
      <c r="N5289">
        <f t="shared" ca="1" si="3213"/>
        <v>3</v>
      </c>
      <c r="O5289">
        <f t="shared" ca="1" si="3214"/>
        <v>202009</v>
      </c>
      <c r="P5289">
        <f t="shared" ca="1" si="3215"/>
        <v>202003</v>
      </c>
      <c r="Q5289" t="str">
        <f t="shared" si="3216"/>
        <v>FY2020 Q1 Oct</v>
      </c>
      <c r="R5289">
        <f t="shared" si="3217"/>
        <v>2020</v>
      </c>
      <c r="S5289" s="8" t="str">
        <f t="shared" si="3218"/>
        <v>Oct</v>
      </c>
      <c r="T5289" s="8" t="str">
        <f t="shared" si="3219"/>
        <v>Q1</v>
      </c>
      <c r="U5289">
        <f t="shared" si="3220"/>
        <v>1</v>
      </c>
      <c r="V5289">
        <f t="shared" si="3221"/>
        <v>1</v>
      </c>
      <c r="W5289">
        <f t="shared" si="3222"/>
        <v>202001</v>
      </c>
      <c r="X5289">
        <f t="shared" si="3223"/>
        <v>202001</v>
      </c>
      <c r="Y5289" t="str">
        <f t="shared" si="3224"/>
        <v>FY2019 Q4 Oct</v>
      </c>
      <c r="Z5289">
        <f t="shared" si="3225"/>
        <v>2019</v>
      </c>
      <c r="AA5289" s="8" t="str">
        <f t="shared" si="3226"/>
        <v>Oct</v>
      </c>
      <c r="AB5289" s="8" t="str">
        <f t="shared" si="3227"/>
        <v>Q4</v>
      </c>
      <c r="AC5289">
        <f t="shared" si="3228"/>
        <v>10</v>
      </c>
      <c r="AD5289">
        <f t="shared" si="3229"/>
        <v>4</v>
      </c>
      <c r="AE5289">
        <f t="shared" si="3230"/>
        <v>201910</v>
      </c>
      <c r="AF5289">
        <f t="shared" si="3231"/>
        <v>201904</v>
      </c>
      <c r="AG5289" s="9">
        <f t="shared" ca="1" si="3232"/>
        <v>0</v>
      </c>
      <c r="AH5289">
        <f t="shared" ca="1" si="3198"/>
        <v>4</v>
      </c>
      <c r="AI5289" s="9">
        <f t="shared" ca="1" si="3199"/>
        <v>11</v>
      </c>
      <c r="AJ5289" s="9">
        <f t="shared" ca="1" si="3233"/>
        <v>1</v>
      </c>
      <c r="AK5289" s="9">
        <f t="shared" si="3234"/>
        <v>6</v>
      </c>
      <c r="AL5289" s="9">
        <f t="shared" si="3235"/>
        <v>43</v>
      </c>
      <c r="AM5289" s="9">
        <f t="shared" si="3236"/>
        <v>9</v>
      </c>
      <c r="AN5289" s="2">
        <v>43763.379861111112</v>
      </c>
      <c r="AO5289">
        <v>5483</v>
      </c>
      <c r="AP5289" s="1">
        <v>3300</v>
      </c>
      <c r="AQ5289" t="s">
        <v>4</v>
      </c>
    </row>
    <row r="5290" spans="1:43" x14ac:dyDescent="0.3">
      <c r="A5290" t="str">
        <f t="shared" ca="1" si="3200"/>
        <v>FY2020 Q4 Sep</v>
      </c>
      <c r="B5290">
        <f t="shared" ca="1" si="3201"/>
        <v>2020</v>
      </c>
      <c r="C5290" s="8" t="str">
        <f t="shared" ca="1" si="3202"/>
        <v>Sep</v>
      </c>
      <c r="D5290" s="8" t="str">
        <f t="shared" ca="1" si="3203"/>
        <v>Q4</v>
      </c>
      <c r="E5290">
        <f t="shared" ca="1" si="3204"/>
        <v>12</v>
      </c>
      <c r="F5290">
        <f t="shared" ca="1" si="3205"/>
        <v>4</v>
      </c>
      <c r="G5290">
        <f t="shared" ca="1" si="3206"/>
        <v>202012</v>
      </c>
      <c r="H5290">
        <f t="shared" ca="1" si="3207"/>
        <v>202004</v>
      </c>
      <c r="I5290" t="str">
        <f t="shared" ca="1" si="3208"/>
        <v>FY2020 Q3 Sep</v>
      </c>
      <c r="J5290">
        <f t="shared" ca="1" si="3209"/>
        <v>2020</v>
      </c>
      <c r="K5290" s="8" t="str">
        <f t="shared" ca="1" si="3210"/>
        <v>Sep</v>
      </c>
      <c r="L5290" s="8" t="str">
        <f t="shared" ca="1" si="3211"/>
        <v>Q3</v>
      </c>
      <c r="M5290">
        <f t="shared" ca="1" si="3212"/>
        <v>9</v>
      </c>
      <c r="N5290">
        <f t="shared" ca="1" si="3213"/>
        <v>3</v>
      </c>
      <c r="O5290">
        <f t="shared" ca="1" si="3214"/>
        <v>202009</v>
      </c>
      <c r="P5290">
        <f t="shared" ca="1" si="3215"/>
        <v>202003</v>
      </c>
      <c r="Q5290" t="str">
        <f t="shared" si="3216"/>
        <v>FY2020 Q2 Feb</v>
      </c>
      <c r="R5290">
        <f t="shared" si="3217"/>
        <v>2020</v>
      </c>
      <c r="S5290" s="8" t="str">
        <f t="shared" si="3218"/>
        <v>Feb</v>
      </c>
      <c r="T5290" s="8" t="str">
        <f t="shared" si="3219"/>
        <v>Q2</v>
      </c>
      <c r="U5290">
        <f t="shared" si="3220"/>
        <v>5</v>
      </c>
      <c r="V5290">
        <f t="shared" si="3221"/>
        <v>2</v>
      </c>
      <c r="W5290">
        <f t="shared" si="3222"/>
        <v>202005</v>
      </c>
      <c r="X5290">
        <f t="shared" si="3223"/>
        <v>202002</v>
      </c>
      <c r="Y5290" t="str">
        <f t="shared" si="3224"/>
        <v>FY2020 Q1 Feb</v>
      </c>
      <c r="Z5290">
        <f t="shared" si="3225"/>
        <v>2020</v>
      </c>
      <c r="AA5290" s="8" t="str">
        <f t="shared" si="3226"/>
        <v>Feb</v>
      </c>
      <c r="AB5290" s="8" t="str">
        <f t="shared" si="3227"/>
        <v>Q1</v>
      </c>
      <c r="AC5290">
        <f t="shared" si="3228"/>
        <v>2</v>
      </c>
      <c r="AD5290">
        <f t="shared" si="3229"/>
        <v>1</v>
      </c>
      <c r="AE5290">
        <f t="shared" si="3230"/>
        <v>202002</v>
      </c>
      <c r="AF5290">
        <f t="shared" si="3231"/>
        <v>202001</v>
      </c>
      <c r="AG5290" s="9">
        <f t="shared" ca="1" si="3232"/>
        <v>0</v>
      </c>
      <c r="AH5290">
        <f t="shared" ref="AH5290:AH5353" ca="1" si="3237">ROUND(AI5290/3,0)</f>
        <v>2</v>
      </c>
      <c r="AI5290" s="9">
        <f t="shared" ref="AI5290:AI5353" ca="1" si="3238">MONTH(TODAY())-(MONTH(AN5290)-
(YEAR(TODAY())-YEAR(AN5290))*12)</f>
        <v>7</v>
      </c>
      <c r="AJ5290" s="9">
        <f t="shared" ca="1" si="3233"/>
        <v>0</v>
      </c>
      <c r="AK5290" s="9">
        <f t="shared" si="3234"/>
        <v>6</v>
      </c>
      <c r="AL5290" s="9">
        <f t="shared" si="3235"/>
        <v>7</v>
      </c>
      <c r="AM5290" s="9">
        <f t="shared" si="3236"/>
        <v>7</v>
      </c>
      <c r="AN5290" s="2">
        <v>43875.294444444444</v>
      </c>
      <c r="AO5290">
        <v>7592</v>
      </c>
      <c r="AP5290" s="1">
        <v>3300</v>
      </c>
      <c r="AQ5290" t="s">
        <v>4</v>
      </c>
    </row>
    <row r="5291" spans="1:43" x14ac:dyDescent="0.3">
      <c r="A5291" t="str">
        <f t="shared" ca="1" si="3200"/>
        <v>FY2020 Q4 Sep</v>
      </c>
      <c r="B5291">
        <f t="shared" ca="1" si="3201"/>
        <v>2020</v>
      </c>
      <c r="C5291" s="8" t="str">
        <f t="shared" ca="1" si="3202"/>
        <v>Sep</v>
      </c>
      <c r="D5291" s="8" t="str">
        <f t="shared" ca="1" si="3203"/>
        <v>Q4</v>
      </c>
      <c r="E5291">
        <f t="shared" ca="1" si="3204"/>
        <v>12</v>
      </c>
      <c r="F5291">
        <f t="shared" ca="1" si="3205"/>
        <v>4</v>
      </c>
      <c r="G5291">
        <f t="shared" ca="1" si="3206"/>
        <v>202012</v>
      </c>
      <c r="H5291">
        <f t="shared" ca="1" si="3207"/>
        <v>202004</v>
      </c>
      <c r="I5291" t="str">
        <f t="shared" ca="1" si="3208"/>
        <v>FY2020 Q3 Sep</v>
      </c>
      <c r="J5291">
        <f t="shared" ca="1" si="3209"/>
        <v>2020</v>
      </c>
      <c r="K5291" s="8" t="str">
        <f t="shared" ca="1" si="3210"/>
        <v>Sep</v>
      </c>
      <c r="L5291" s="8" t="str">
        <f t="shared" ca="1" si="3211"/>
        <v>Q3</v>
      </c>
      <c r="M5291">
        <f t="shared" ca="1" si="3212"/>
        <v>9</v>
      </c>
      <c r="N5291">
        <f t="shared" ca="1" si="3213"/>
        <v>3</v>
      </c>
      <c r="O5291">
        <f t="shared" ca="1" si="3214"/>
        <v>202009</v>
      </c>
      <c r="P5291">
        <f t="shared" ca="1" si="3215"/>
        <v>202003</v>
      </c>
      <c r="Q5291" t="str">
        <f t="shared" si="3216"/>
        <v>FY2020 Q2 Feb</v>
      </c>
      <c r="R5291">
        <f t="shared" si="3217"/>
        <v>2020</v>
      </c>
      <c r="S5291" s="8" t="str">
        <f t="shared" si="3218"/>
        <v>Feb</v>
      </c>
      <c r="T5291" s="8" t="str">
        <f t="shared" si="3219"/>
        <v>Q2</v>
      </c>
      <c r="U5291">
        <f t="shared" si="3220"/>
        <v>5</v>
      </c>
      <c r="V5291">
        <f t="shared" si="3221"/>
        <v>2</v>
      </c>
      <c r="W5291">
        <f t="shared" si="3222"/>
        <v>202005</v>
      </c>
      <c r="X5291">
        <f t="shared" si="3223"/>
        <v>202002</v>
      </c>
      <c r="Y5291" t="str">
        <f t="shared" si="3224"/>
        <v>FY2020 Q1 Feb</v>
      </c>
      <c r="Z5291">
        <f t="shared" si="3225"/>
        <v>2020</v>
      </c>
      <c r="AA5291" s="8" t="str">
        <f t="shared" si="3226"/>
        <v>Feb</v>
      </c>
      <c r="AB5291" s="8" t="str">
        <f t="shared" si="3227"/>
        <v>Q1</v>
      </c>
      <c r="AC5291">
        <f t="shared" si="3228"/>
        <v>2</v>
      </c>
      <c r="AD5291">
        <f t="shared" si="3229"/>
        <v>1</v>
      </c>
      <c r="AE5291">
        <f t="shared" si="3230"/>
        <v>202002</v>
      </c>
      <c r="AF5291">
        <f t="shared" si="3231"/>
        <v>202001</v>
      </c>
      <c r="AG5291" s="9">
        <f t="shared" ca="1" si="3232"/>
        <v>0</v>
      </c>
      <c r="AH5291">
        <f t="shared" ca="1" si="3237"/>
        <v>2</v>
      </c>
      <c r="AI5291" s="9">
        <f t="shared" ca="1" si="3238"/>
        <v>7</v>
      </c>
      <c r="AJ5291" s="9">
        <f t="shared" ca="1" si="3233"/>
        <v>0</v>
      </c>
      <c r="AK5291" s="9">
        <f t="shared" si="3234"/>
        <v>4</v>
      </c>
      <c r="AL5291" s="9">
        <f t="shared" si="3235"/>
        <v>7</v>
      </c>
      <c r="AM5291" s="9">
        <f t="shared" si="3236"/>
        <v>11</v>
      </c>
      <c r="AN5291" s="2">
        <v>43873.495833333334</v>
      </c>
      <c r="AO5291">
        <v>7686</v>
      </c>
      <c r="AP5291" s="1">
        <v>3300</v>
      </c>
      <c r="AQ5291" t="s">
        <v>4</v>
      </c>
    </row>
    <row r="5292" spans="1:43" x14ac:dyDescent="0.3">
      <c r="A5292" t="str">
        <f t="shared" ca="1" si="3200"/>
        <v>FY2020 Q4 Sep</v>
      </c>
      <c r="B5292">
        <f t="shared" ca="1" si="3201"/>
        <v>2020</v>
      </c>
      <c r="C5292" s="8" t="str">
        <f t="shared" ca="1" si="3202"/>
        <v>Sep</v>
      </c>
      <c r="D5292" s="8" t="str">
        <f t="shared" ca="1" si="3203"/>
        <v>Q4</v>
      </c>
      <c r="E5292">
        <f t="shared" ca="1" si="3204"/>
        <v>12</v>
      </c>
      <c r="F5292">
        <f t="shared" ca="1" si="3205"/>
        <v>4</v>
      </c>
      <c r="G5292">
        <f t="shared" ca="1" si="3206"/>
        <v>202012</v>
      </c>
      <c r="H5292">
        <f t="shared" ca="1" si="3207"/>
        <v>202004</v>
      </c>
      <c r="I5292" t="str">
        <f t="shared" ca="1" si="3208"/>
        <v>FY2020 Q3 Sep</v>
      </c>
      <c r="J5292">
        <f t="shared" ca="1" si="3209"/>
        <v>2020</v>
      </c>
      <c r="K5292" s="8" t="str">
        <f t="shared" ca="1" si="3210"/>
        <v>Sep</v>
      </c>
      <c r="L5292" s="8" t="str">
        <f t="shared" ca="1" si="3211"/>
        <v>Q3</v>
      </c>
      <c r="M5292">
        <f t="shared" ca="1" si="3212"/>
        <v>9</v>
      </c>
      <c r="N5292">
        <f t="shared" ca="1" si="3213"/>
        <v>3</v>
      </c>
      <c r="O5292">
        <f t="shared" ca="1" si="3214"/>
        <v>202009</v>
      </c>
      <c r="P5292">
        <f t="shared" ca="1" si="3215"/>
        <v>202003</v>
      </c>
      <c r="Q5292" t="str">
        <f t="shared" si="3216"/>
        <v>FY2020 Q2 Mar</v>
      </c>
      <c r="R5292">
        <f t="shared" si="3217"/>
        <v>2020</v>
      </c>
      <c r="S5292" s="8" t="str">
        <f t="shared" si="3218"/>
        <v>Mar</v>
      </c>
      <c r="T5292" s="8" t="str">
        <f t="shared" si="3219"/>
        <v>Q2</v>
      </c>
      <c r="U5292">
        <f t="shared" si="3220"/>
        <v>6</v>
      </c>
      <c r="V5292">
        <f t="shared" si="3221"/>
        <v>2</v>
      </c>
      <c r="W5292">
        <f t="shared" si="3222"/>
        <v>202006</v>
      </c>
      <c r="X5292">
        <f t="shared" si="3223"/>
        <v>202002</v>
      </c>
      <c r="Y5292" t="str">
        <f t="shared" si="3224"/>
        <v>FY2020 Q1 Mar</v>
      </c>
      <c r="Z5292">
        <f t="shared" si="3225"/>
        <v>2020</v>
      </c>
      <c r="AA5292" s="8" t="str">
        <f t="shared" si="3226"/>
        <v>Mar</v>
      </c>
      <c r="AB5292" s="8" t="str">
        <f t="shared" si="3227"/>
        <v>Q1</v>
      </c>
      <c r="AC5292">
        <f t="shared" si="3228"/>
        <v>3</v>
      </c>
      <c r="AD5292">
        <f t="shared" si="3229"/>
        <v>1</v>
      </c>
      <c r="AE5292">
        <f t="shared" si="3230"/>
        <v>202003</v>
      </c>
      <c r="AF5292">
        <f t="shared" si="3231"/>
        <v>202001</v>
      </c>
      <c r="AG5292" s="9">
        <f t="shared" ca="1" si="3232"/>
        <v>0</v>
      </c>
      <c r="AH5292">
        <f t="shared" ca="1" si="3237"/>
        <v>2</v>
      </c>
      <c r="AI5292" s="9">
        <f t="shared" ca="1" si="3238"/>
        <v>6</v>
      </c>
      <c r="AJ5292" s="9">
        <f t="shared" ca="1" si="3233"/>
        <v>0</v>
      </c>
      <c r="AK5292" s="9">
        <f t="shared" si="3234"/>
        <v>6</v>
      </c>
      <c r="AL5292" s="9">
        <f t="shared" si="3235"/>
        <v>10</v>
      </c>
      <c r="AM5292" s="9">
        <f t="shared" si="3236"/>
        <v>15</v>
      </c>
      <c r="AN5292" s="2">
        <v>43896.638194444444</v>
      </c>
      <c r="AO5292">
        <v>8059</v>
      </c>
      <c r="AP5292" s="1">
        <v>3300</v>
      </c>
      <c r="AQ5292" t="s">
        <v>4</v>
      </c>
    </row>
    <row r="5293" spans="1:43" x14ac:dyDescent="0.3">
      <c r="A5293" t="str">
        <f t="shared" ca="1" si="3200"/>
        <v>FY2020 Q4 Sep</v>
      </c>
      <c r="B5293">
        <f t="shared" ca="1" si="3201"/>
        <v>2020</v>
      </c>
      <c r="C5293" s="8" t="str">
        <f t="shared" ca="1" si="3202"/>
        <v>Sep</v>
      </c>
      <c r="D5293" s="8" t="str">
        <f t="shared" ca="1" si="3203"/>
        <v>Q4</v>
      </c>
      <c r="E5293">
        <f t="shared" ca="1" si="3204"/>
        <v>12</v>
      </c>
      <c r="F5293">
        <f t="shared" ca="1" si="3205"/>
        <v>4</v>
      </c>
      <c r="G5293">
        <f t="shared" ca="1" si="3206"/>
        <v>202012</v>
      </c>
      <c r="H5293">
        <f t="shared" ca="1" si="3207"/>
        <v>202004</v>
      </c>
      <c r="I5293" t="str">
        <f t="shared" ca="1" si="3208"/>
        <v>FY2020 Q3 Sep</v>
      </c>
      <c r="J5293">
        <f t="shared" ca="1" si="3209"/>
        <v>2020</v>
      </c>
      <c r="K5293" s="8" t="str">
        <f t="shared" ca="1" si="3210"/>
        <v>Sep</v>
      </c>
      <c r="L5293" s="8" t="str">
        <f t="shared" ca="1" si="3211"/>
        <v>Q3</v>
      </c>
      <c r="M5293">
        <f t="shared" ca="1" si="3212"/>
        <v>9</v>
      </c>
      <c r="N5293">
        <f t="shared" ca="1" si="3213"/>
        <v>3</v>
      </c>
      <c r="O5293">
        <f t="shared" ca="1" si="3214"/>
        <v>202009</v>
      </c>
      <c r="P5293">
        <f t="shared" ca="1" si="3215"/>
        <v>202003</v>
      </c>
      <c r="Q5293" t="str">
        <f t="shared" si="3216"/>
        <v>FY2020 Q2 Mar</v>
      </c>
      <c r="R5293">
        <f t="shared" si="3217"/>
        <v>2020</v>
      </c>
      <c r="S5293" s="8" t="str">
        <f t="shared" si="3218"/>
        <v>Mar</v>
      </c>
      <c r="T5293" s="8" t="str">
        <f t="shared" si="3219"/>
        <v>Q2</v>
      </c>
      <c r="U5293">
        <f t="shared" si="3220"/>
        <v>6</v>
      </c>
      <c r="V5293">
        <f t="shared" si="3221"/>
        <v>2</v>
      </c>
      <c r="W5293">
        <f t="shared" si="3222"/>
        <v>202006</v>
      </c>
      <c r="X5293">
        <f t="shared" si="3223"/>
        <v>202002</v>
      </c>
      <c r="Y5293" t="str">
        <f t="shared" si="3224"/>
        <v>FY2020 Q1 Mar</v>
      </c>
      <c r="Z5293">
        <f t="shared" si="3225"/>
        <v>2020</v>
      </c>
      <c r="AA5293" s="8" t="str">
        <f t="shared" si="3226"/>
        <v>Mar</v>
      </c>
      <c r="AB5293" s="8" t="str">
        <f t="shared" si="3227"/>
        <v>Q1</v>
      </c>
      <c r="AC5293">
        <f t="shared" si="3228"/>
        <v>3</v>
      </c>
      <c r="AD5293">
        <f t="shared" si="3229"/>
        <v>1</v>
      </c>
      <c r="AE5293">
        <f t="shared" si="3230"/>
        <v>202003</v>
      </c>
      <c r="AF5293">
        <f t="shared" si="3231"/>
        <v>202001</v>
      </c>
      <c r="AG5293" s="9">
        <f t="shared" ca="1" si="3232"/>
        <v>0</v>
      </c>
      <c r="AH5293">
        <f t="shared" ca="1" si="3237"/>
        <v>2</v>
      </c>
      <c r="AI5293" s="9">
        <f t="shared" ca="1" si="3238"/>
        <v>6</v>
      </c>
      <c r="AJ5293" s="9">
        <f t="shared" ca="1" si="3233"/>
        <v>0</v>
      </c>
      <c r="AK5293" s="9">
        <f t="shared" si="3234"/>
        <v>5</v>
      </c>
      <c r="AL5293" s="9">
        <f t="shared" si="3235"/>
        <v>11</v>
      </c>
      <c r="AM5293" s="9">
        <f t="shared" si="3236"/>
        <v>15</v>
      </c>
      <c r="AN5293" s="2">
        <v>43902.65</v>
      </c>
      <c r="AO5293">
        <v>8850</v>
      </c>
      <c r="AP5293" s="1">
        <v>3300</v>
      </c>
      <c r="AQ5293" t="s">
        <v>4</v>
      </c>
    </row>
    <row r="5294" spans="1:43" x14ac:dyDescent="0.3">
      <c r="A5294" t="str">
        <f t="shared" ca="1" si="3200"/>
        <v>FY2020 Q4 Sep</v>
      </c>
      <c r="B5294">
        <f t="shared" ca="1" si="3201"/>
        <v>2020</v>
      </c>
      <c r="C5294" s="8" t="str">
        <f t="shared" ca="1" si="3202"/>
        <v>Sep</v>
      </c>
      <c r="D5294" s="8" t="str">
        <f t="shared" ca="1" si="3203"/>
        <v>Q4</v>
      </c>
      <c r="E5294">
        <f t="shared" ca="1" si="3204"/>
        <v>12</v>
      </c>
      <c r="F5294">
        <f t="shared" ca="1" si="3205"/>
        <v>4</v>
      </c>
      <c r="G5294">
        <f t="shared" ca="1" si="3206"/>
        <v>202012</v>
      </c>
      <c r="H5294">
        <f t="shared" ca="1" si="3207"/>
        <v>202004</v>
      </c>
      <c r="I5294" t="str">
        <f t="shared" ca="1" si="3208"/>
        <v>FY2020 Q3 Sep</v>
      </c>
      <c r="J5294">
        <f t="shared" ca="1" si="3209"/>
        <v>2020</v>
      </c>
      <c r="K5294" s="8" t="str">
        <f t="shared" ca="1" si="3210"/>
        <v>Sep</v>
      </c>
      <c r="L5294" s="8" t="str">
        <f t="shared" ca="1" si="3211"/>
        <v>Q3</v>
      </c>
      <c r="M5294">
        <f t="shared" ca="1" si="3212"/>
        <v>9</v>
      </c>
      <c r="N5294">
        <f t="shared" ca="1" si="3213"/>
        <v>3</v>
      </c>
      <c r="O5294">
        <f t="shared" ca="1" si="3214"/>
        <v>202009</v>
      </c>
      <c r="P5294">
        <f t="shared" ca="1" si="3215"/>
        <v>202003</v>
      </c>
      <c r="Q5294" t="str">
        <f t="shared" si="3216"/>
        <v>FY2020 Q1 Nov</v>
      </c>
      <c r="R5294">
        <f t="shared" si="3217"/>
        <v>2020</v>
      </c>
      <c r="S5294" s="8" t="str">
        <f t="shared" si="3218"/>
        <v>Nov</v>
      </c>
      <c r="T5294" s="8" t="str">
        <f t="shared" si="3219"/>
        <v>Q1</v>
      </c>
      <c r="U5294">
        <f t="shared" si="3220"/>
        <v>2</v>
      </c>
      <c r="V5294">
        <f t="shared" si="3221"/>
        <v>1</v>
      </c>
      <c r="W5294">
        <f t="shared" si="3222"/>
        <v>202002</v>
      </c>
      <c r="X5294">
        <f t="shared" si="3223"/>
        <v>202001</v>
      </c>
      <c r="Y5294" t="str">
        <f t="shared" si="3224"/>
        <v>FY2019 Q4 Nov</v>
      </c>
      <c r="Z5294">
        <f t="shared" si="3225"/>
        <v>2019</v>
      </c>
      <c r="AA5294" s="8" t="str">
        <f t="shared" si="3226"/>
        <v>Nov</v>
      </c>
      <c r="AB5294" s="8" t="str">
        <f t="shared" si="3227"/>
        <v>Q4</v>
      </c>
      <c r="AC5294">
        <f t="shared" si="3228"/>
        <v>11</v>
      </c>
      <c r="AD5294">
        <f t="shared" si="3229"/>
        <v>4</v>
      </c>
      <c r="AE5294">
        <f t="shared" si="3230"/>
        <v>201911</v>
      </c>
      <c r="AF5294">
        <f t="shared" si="3231"/>
        <v>201904</v>
      </c>
      <c r="AG5294" s="9">
        <f t="shared" ca="1" si="3232"/>
        <v>0</v>
      </c>
      <c r="AH5294">
        <f t="shared" ca="1" si="3237"/>
        <v>3</v>
      </c>
      <c r="AI5294" s="9">
        <f t="shared" ca="1" si="3238"/>
        <v>10</v>
      </c>
      <c r="AJ5294" s="9">
        <f t="shared" ca="1" si="3233"/>
        <v>1</v>
      </c>
      <c r="AK5294" s="9">
        <f t="shared" si="3234"/>
        <v>3</v>
      </c>
      <c r="AL5294" s="9">
        <f t="shared" si="3235"/>
        <v>45</v>
      </c>
      <c r="AM5294" s="9">
        <f t="shared" si="3236"/>
        <v>6</v>
      </c>
      <c r="AN5294" s="2">
        <v>43774.285416666666</v>
      </c>
      <c r="AO5294">
        <v>274</v>
      </c>
      <c r="AP5294" s="1">
        <v>3200</v>
      </c>
      <c r="AQ5294" t="s">
        <v>4</v>
      </c>
    </row>
    <row r="5295" spans="1:43" x14ac:dyDescent="0.3">
      <c r="A5295" t="str">
        <f t="shared" ca="1" si="3200"/>
        <v>FY2020 Q4 Sep</v>
      </c>
      <c r="B5295">
        <f t="shared" ca="1" si="3201"/>
        <v>2020</v>
      </c>
      <c r="C5295" s="8" t="str">
        <f t="shared" ca="1" si="3202"/>
        <v>Sep</v>
      </c>
      <c r="D5295" s="8" t="str">
        <f t="shared" ca="1" si="3203"/>
        <v>Q4</v>
      </c>
      <c r="E5295">
        <f t="shared" ca="1" si="3204"/>
        <v>12</v>
      </c>
      <c r="F5295">
        <f t="shared" ca="1" si="3205"/>
        <v>4</v>
      </c>
      <c r="G5295">
        <f t="shared" ca="1" si="3206"/>
        <v>202012</v>
      </c>
      <c r="H5295">
        <f t="shared" ca="1" si="3207"/>
        <v>202004</v>
      </c>
      <c r="I5295" t="str">
        <f t="shared" ca="1" si="3208"/>
        <v>FY2020 Q3 Sep</v>
      </c>
      <c r="J5295">
        <f t="shared" ca="1" si="3209"/>
        <v>2020</v>
      </c>
      <c r="K5295" s="8" t="str">
        <f t="shared" ca="1" si="3210"/>
        <v>Sep</v>
      </c>
      <c r="L5295" s="8" t="str">
        <f t="shared" ca="1" si="3211"/>
        <v>Q3</v>
      </c>
      <c r="M5295">
        <f t="shared" ca="1" si="3212"/>
        <v>9</v>
      </c>
      <c r="N5295">
        <f t="shared" ca="1" si="3213"/>
        <v>3</v>
      </c>
      <c r="O5295">
        <f t="shared" ca="1" si="3214"/>
        <v>202009</v>
      </c>
      <c r="P5295">
        <f t="shared" ca="1" si="3215"/>
        <v>202003</v>
      </c>
      <c r="Q5295" t="str">
        <f t="shared" si="3216"/>
        <v>FY2020 Q1 Nov</v>
      </c>
      <c r="R5295">
        <f t="shared" si="3217"/>
        <v>2020</v>
      </c>
      <c r="S5295" s="8" t="str">
        <f t="shared" si="3218"/>
        <v>Nov</v>
      </c>
      <c r="T5295" s="8" t="str">
        <f t="shared" si="3219"/>
        <v>Q1</v>
      </c>
      <c r="U5295">
        <f t="shared" si="3220"/>
        <v>2</v>
      </c>
      <c r="V5295">
        <f t="shared" si="3221"/>
        <v>1</v>
      </c>
      <c r="W5295">
        <f t="shared" si="3222"/>
        <v>202002</v>
      </c>
      <c r="X5295">
        <f t="shared" si="3223"/>
        <v>202001</v>
      </c>
      <c r="Y5295" t="str">
        <f t="shared" si="3224"/>
        <v>FY2019 Q4 Nov</v>
      </c>
      <c r="Z5295">
        <f t="shared" si="3225"/>
        <v>2019</v>
      </c>
      <c r="AA5295" s="8" t="str">
        <f t="shared" si="3226"/>
        <v>Nov</v>
      </c>
      <c r="AB5295" s="8" t="str">
        <f t="shared" si="3227"/>
        <v>Q4</v>
      </c>
      <c r="AC5295">
        <f t="shared" si="3228"/>
        <v>11</v>
      </c>
      <c r="AD5295">
        <f t="shared" si="3229"/>
        <v>4</v>
      </c>
      <c r="AE5295">
        <f t="shared" si="3230"/>
        <v>201911</v>
      </c>
      <c r="AF5295">
        <f t="shared" si="3231"/>
        <v>201904</v>
      </c>
      <c r="AG5295" s="9">
        <f t="shared" ca="1" si="3232"/>
        <v>0</v>
      </c>
      <c r="AH5295">
        <f t="shared" ca="1" si="3237"/>
        <v>3</v>
      </c>
      <c r="AI5295" s="9">
        <f t="shared" ca="1" si="3238"/>
        <v>10</v>
      </c>
      <c r="AJ5295" s="9">
        <f t="shared" ca="1" si="3233"/>
        <v>1</v>
      </c>
      <c r="AK5295" s="9">
        <f t="shared" si="3234"/>
        <v>6</v>
      </c>
      <c r="AL5295" s="9">
        <f t="shared" si="3235"/>
        <v>47</v>
      </c>
      <c r="AM5295" s="9">
        <f t="shared" si="3236"/>
        <v>13</v>
      </c>
      <c r="AN5295" s="2">
        <v>43791.557638888888</v>
      </c>
      <c r="AO5295">
        <v>626</v>
      </c>
      <c r="AP5295" s="1">
        <v>3200</v>
      </c>
      <c r="AQ5295" t="s">
        <v>4</v>
      </c>
    </row>
    <row r="5296" spans="1:43" x14ac:dyDescent="0.3">
      <c r="A5296" t="str">
        <f t="shared" ca="1" si="3200"/>
        <v>FY2020 Q4 Sep</v>
      </c>
      <c r="B5296">
        <f t="shared" ca="1" si="3201"/>
        <v>2020</v>
      </c>
      <c r="C5296" s="8" t="str">
        <f t="shared" ca="1" si="3202"/>
        <v>Sep</v>
      </c>
      <c r="D5296" s="8" t="str">
        <f t="shared" ca="1" si="3203"/>
        <v>Q4</v>
      </c>
      <c r="E5296">
        <f t="shared" ca="1" si="3204"/>
        <v>12</v>
      </c>
      <c r="F5296">
        <f t="shared" ca="1" si="3205"/>
        <v>4</v>
      </c>
      <c r="G5296">
        <f t="shared" ca="1" si="3206"/>
        <v>202012</v>
      </c>
      <c r="H5296">
        <f t="shared" ca="1" si="3207"/>
        <v>202004</v>
      </c>
      <c r="I5296" t="str">
        <f t="shared" ca="1" si="3208"/>
        <v>FY2020 Q3 Sep</v>
      </c>
      <c r="J5296">
        <f t="shared" ca="1" si="3209"/>
        <v>2020</v>
      </c>
      <c r="K5296" s="8" t="str">
        <f t="shared" ca="1" si="3210"/>
        <v>Sep</v>
      </c>
      <c r="L5296" s="8" t="str">
        <f t="shared" ca="1" si="3211"/>
        <v>Q3</v>
      </c>
      <c r="M5296">
        <f t="shared" ca="1" si="3212"/>
        <v>9</v>
      </c>
      <c r="N5296">
        <f t="shared" ca="1" si="3213"/>
        <v>3</v>
      </c>
      <c r="O5296">
        <f t="shared" ca="1" si="3214"/>
        <v>202009</v>
      </c>
      <c r="P5296">
        <f t="shared" ca="1" si="3215"/>
        <v>202003</v>
      </c>
      <c r="Q5296" t="str">
        <f t="shared" si="3216"/>
        <v>FY2020 Q2 Feb</v>
      </c>
      <c r="R5296">
        <f t="shared" si="3217"/>
        <v>2020</v>
      </c>
      <c r="S5296" s="8" t="str">
        <f t="shared" si="3218"/>
        <v>Feb</v>
      </c>
      <c r="T5296" s="8" t="str">
        <f t="shared" si="3219"/>
        <v>Q2</v>
      </c>
      <c r="U5296">
        <f t="shared" si="3220"/>
        <v>5</v>
      </c>
      <c r="V5296">
        <f t="shared" si="3221"/>
        <v>2</v>
      </c>
      <c r="W5296">
        <f t="shared" si="3222"/>
        <v>202005</v>
      </c>
      <c r="X5296">
        <f t="shared" si="3223"/>
        <v>202002</v>
      </c>
      <c r="Y5296" t="str">
        <f t="shared" si="3224"/>
        <v>FY2020 Q1 Feb</v>
      </c>
      <c r="Z5296">
        <f t="shared" si="3225"/>
        <v>2020</v>
      </c>
      <c r="AA5296" s="8" t="str">
        <f t="shared" si="3226"/>
        <v>Feb</v>
      </c>
      <c r="AB5296" s="8" t="str">
        <f t="shared" si="3227"/>
        <v>Q1</v>
      </c>
      <c r="AC5296">
        <f t="shared" si="3228"/>
        <v>2</v>
      </c>
      <c r="AD5296">
        <f t="shared" si="3229"/>
        <v>1</v>
      </c>
      <c r="AE5296">
        <f t="shared" si="3230"/>
        <v>202002</v>
      </c>
      <c r="AF5296">
        <f t="shared" si="3231"/>
        <v>202001</v>
      </c>
      <c r="AG5296" s="9">
        <f t="shared" ca="1" si="3232"/>
        <v>0</v>
      </c>
      <c r="AH5296">
        <f t="shared" ca="1" si="3237"/>
        <v>2</v>
      </c>
      <c r="AI5296" s="9">
        <f t="shared" ca="1" si="3238"/>
        <v>7</v>
      </c>
      <c r="AJ5296" s="9">
        <f t="shared" ca="1" si="3233"/>
        <v>0</v>
      </c>
      <c r="AK5296" s="9">
        <f t="shared" si="3234"/>
        <v>3</v>
      </c>
      <c r="AL5296" s="9">
        <f t="shared" si="3235"/>
        <v>8</v>
      </c>
      <c r="AM5296" s="9">
        <f t="shared" si="3236"/>
        <v>8</v>
      </c>
      <c r="AN5296" s="2">
        <v>43879.372916666667</v>
      </c>
      <c r="AO5296">
        <v>672</v>
      </c>
      <c r="AP5296" s="1">
        <v>3200</v>
      </c>
      <c r="AQ5296" t="s">
        <v>4</v>
      </c>
    </row>
    <row r="5297" spans="1:43" x14ac:dyDescent="0.3">
      <c r="A5297" t="str">
        <f t="shared" ca="1" si="3200"/>
        <v>FY2020 Q4 Sep</v>
      </c>
      <c r="B5297">
        <f t="shared" ca="1" si="3201"/>
        <v>2020</v>
      </c>
      <c r="C5297" s="8" t="str">
        <f t="shared" ca="1" si="3202"/>
        <v>Sep</v>
      </c>
      <c r="D5297" s="8" t="str">
        <f t="shared" ca="1" si="3203"/>
        <v>Q4</v>
      </c>
      <c r="E5297">
        <f t="shared" ca="1" si="3204"/>
        <v>12</v>
      </c>
      <c r="F5297">
        <f t="shared" ca="1" si="3205"/>
        <v>4</v>
      </c>
      <c r="G5297">
        <f t="shared" ca="1" si="3206"/>
        <v>202012</v>
      </c>
      <c r="H5297">
        <f t="shared" ca="1" si="3207"/>
        <v>202004</v>
      </c>
      <c r="I5297" t="str">
        <f t="shared" ca="1" si="3208"/>
        <v>FY2020 Q3 Sep</v>
      </c>
      <c r="J5297">
        <f t="shared" ca="1" si="3209"/>
        <v>2020</v>
      </c>
      <c r="K5297" s="8" t="str">
        <f t="shared" ca="1" si="3210"/>
        <v>Sep</v>
      </c>
      <c r="L5297" s="8" t="str">
        <f t="shared" ca="1" si="3211"/>
        <v>Q3</v>
      </c>
      <c r="M5297">
        <f t="shared" ca="1" si="3212"/>
        <v>9</v>
      </c>
      <c r="N5297">
        <f t="shared" ca="1" si="3213"/>
        <v>3</v>
      </c>
      <c r="O5297">
        <f t="shared" ca="1" si="3214"/>
        <v>202009</v>
      </c>
      <c r="P5297">
        <f t="shared" ca="1" si="3215"/>
        <v>202003</v>
      </c>
      <c r="Q5297" t="str">
        <f t="shared" si="3216"/>
        <v>FY2020 Q2 Mar</v>
      </c>
      <c r="R5297">
        <f t="shared" si="3217"/>
        <v>2020</v>
      </c>
      <c r="S5297" s="8" t="str">
        <f t="shared" si="3218"/>
        <v>Mar</v>
      </c>
      <c r="T5297" s="8" t="str">
        <f t="shared" si="3219"/>
        <v>Q2</v>
      </c>
      <c r="U5297">
        <f t="shared" si="3220"/>
        <v>6</v>
      </c>
      <c r="V5297">
        <f t="shared" si="3221"/>
        <v>2</v>
      </c>
      <c r="W5297">
        <f t="shared" si="3222"/>
        <v>202006</v>
      </c>
      <c r="X5297">
        <f t="shared" si="3223"/>
        <v>202002</v>
      </c>
      <c r="Y5297" t="str">
        <f t="shared" si="3224"/>
        <v>FY2020 Q1 Mar</v>
      </c>
      <c r="Z5297">
        <f t="shared" si="3225"/>
        <v>2020</v>
      </c>
      <c r="AA5297" s="8" t="str">
        <f t="shared" si="3226"/>
        <v>Mar</v>
      </c>
      <c r="AB5297" s="8" t="str">
        <f t="shared" si="3227"/>
        <v>Q1</v>
      </c>
      <c r="AC5297">
        <f t="shared" si="3228"/>
        <v>3</v>
      </c>
      <c r="AD5297">
        <f t="shared" si="3229"/>
        <v>1</v>
      </c>
      <c r="AE5297">
        <f t="shared" si="3230"/>
        <v>202003</v>
      </c>
      <c r="AF5297">
        <f t="shared" si="3231"/>
        <v>202001</v>
      </c>
      <c r="AG5297" s="9">
        <f t="shared" ca="1" si="3232"/>
        <v>0</v>
      </c>
      <c r="AH5297">
        <f t="shared" ca="1" si="3237"/>
        <v>2</v>
      </c>
      <c r="AI5297" s="9">
        <f t="shared" ca="1" si="3238"/>
        <v>6</v>
      </c>
      <c r="AJ5297" s="9">
        <f t="shared" ca="1" si="3233"/>
        <v>0</v>
      </c>
      <c r="AK5297" s="9">
        <f t="shared" si="3234"/>
        <v>4</v>
      </c>
      <c r="AL5297" s="9">
        <f t="shared" si="3235"/>
        <v>10</v>
      </c>
      <c r="AM5297" s="9">
        <f t="shared" si="3236"/>
        <v>18</v>
      </c>
      <c r="AN5297" s="2">
        <v>43894.781944444447</v>
      </c>
      <c r="AO5297">
        <v>925</v>
      </c>
      <c r="AP5297" s="1">
        <v>3200</v>
      </c>
      <c r="AQ5297" t="s">
        <v>4</v>
      </c>
    </row>
    <row r="5298" spans="1:43" x14ac:dyDescent="0.3">
      <c r="A5298" t="str">
        <f t="shared" ca="1" si="3200"/>
        <v>FY2020 Q4 Sep</v>
      </c>
      <c r="B5298">
        <f t="shared" ca="1" si="3201"/>
        <v>2020</v>
      </c>
      <c r="C5298" s="8" t="str">
        <f t="shared" ca="1" si="3202"/>
        <v>Sep</v>
      </c>
      <c r="D5298" s="8" t="str">
        <f t="shared" ca="1" si="3203"/>
        <v>Q4</v>
      </c>
      <c r="E5298">
        <f t="shared" ca="1" si="3204"/>
        <v>12</v>
      </c>
      <c r="F5298">
        <f t="shared" ca="1" si="3205"/>
        <v>4</v>
      </c>
      <c r="G5298">
        <f t="shared" ca="1" si="3206"/>
        <v>202012</v>
      </c>
      <c r="H5298">
        <f t="shared" ca="1" si="3207"/>
        <v>202004</v>
      </c>
      <c r="I5298" t="str">
        <f t="shared" ca="1" si="3208"/>
        <v>FY2020 Q3 Sep</v>
      </c>
      <c r="J5298">
        <f t="shared" ca="1" si="3209"/>
        <v>2020</v>
      </c>
      <c r="K5298" s="8" t="str">
        <f t="shared" ca="1" si="3210"/>
        <v>Sep</v>
      </c>
      <c r="L5298" s="8" t="str">
        <f t="shared" ca="1" si="3211"/>
        <v>Q3</v>
      </c>
      <c r="M5298">
        <f t="shared" ca="1" si="3212"/>
        <v>9</v>
      </c>
      <c r="N5298">
        <f t="shared" ca="1" si="3213"/>
        <v>3</v>
      </c>
      <c r="O5298">
        <f t="shared" ca="1" si="3214"/>
        <v>202009</v>
      </c>
      <c r="P5298">
        <f t="shared" ca="1" si="3215"/>
        <v>202003</v>
      </c>
      <c r="Q5298" t="str">
        <f t="shared" si="3216"/>
        <v>FY2020 Q2 Feb</v>
      </c>
      <c r="R5298">
        <f t="shared" si="3217"/>
        <v>2020</v>
      </c>
      <c r="S5298" s="8" t="str">
        <f t="shared" si="3218"/>
        <v>Feb</v>
      </c>
      <c r="T5298" s="8" t="str">
        <f t="shared" si="3219"/>
        <v>Q2</v>
      </c>
      <c r="U5298">
        <f t="shared" si="3220"/>
        <v>5</v>
      </c>
      <c r="V5298">
        <f t="shared" si="3221"/>
        <v>2</v>
      </c>
      <c r="W5298">
        <f t="shared" si="3222"/>
        <v>202005</v>
      </c>
      <c r="X5298">
        <f t="shared" si="3223"/>
        <v>202002</v>
      </c>
      <c r="Y5298" t="str">
        <f t="shared" si="3224"/>
        <v>FY2020 Q1 Feb</v>
      </c>
      <c r="Z5298">
        <f t="shared" si="3225"/>
        <v>2020</v>
      </c>
      <c r="AA5298" s="8" t="str">
        <f t="shared" si="3226"/>
        <v>Feb</v>
      </c>
      <c r="AB5298" s="8" t="str">
        <f t="shared" si="3227"/>
        <v>Q1</v>
      </c>
      <c r="AC5298">
        <f t="shared" si="3228"/>
        <v>2</v>
      </c>
      <c r="AD5298">
        <f t="shared" si="3229"/>
        <v>1</v>
      </c>
      <c r="AE5298">
        <f t="shared" si="3230"/>
        <v>202002</v>
      </c>
      <c r="AF5298">
        <f t="shared" si="3231"/>
        <v>202001</v>
      </c>
      <c r="AG5298" s="9">
        <f t="shared" ca="1" si="3232"/>
        <v>0</v>
      </c>
      <c r="AH5298">
        <f t="shared" ca="1" si="3237"/>
        <v>2</v>
      </c>
      <c r="AI5298" s="9">
        <f t="shared" ca="1" si="3238"/>
        <v>7</v>
      </c>
      <c r="AJ5298" s="9">
        <f t="shared" ca="1" si="3233"/>
        <v>0</v>
      </c>
      <c r="AK5298" s="9">
        <f t="shared" si="3234"/>
        <v>5</v>
      </c>
      <c r="AL5298" s="9">
        <f t="shared" si="3235"/>
        <v>7</v>
      </c>
      <c r="AM5298" s="9">
        <f t="shared" si="3236"/>
        <v>10</v>
      </c>
      <c r="AN5298" s="2">
        <v>43874.452777777777</v>
      </c>
      <c r="AO5298">
        <v>1214</v>
      </c>
      <c r="AP5298" s="1">
        <v>3200</v>
      </c>
      <c r="AQ5298" t="s">
        <v>4</v>
      </c>
    </row>
    <row r="5299" spans="1:43" x14ac:dyDescent="0.3">
      <c r="A5299" t="str">
        <f t="shared" ca="1" si="3200"/>
        <v>FY2020 Q4 Sep</v>
      </c>
      <c r="B5299">
        <f t="shared" ca="1" si="3201"/>
        <v>2020</v>
      </c>
      <c r="C5299" s="8" t="str">
        <f t="shared" ca="1" si="3202"/>
        <v>Sep</v>
      </c>
      <c r="D5299" s="8" t="str">
        <f t="shared" ca="1" si="3203"/>
        <v>Q4</v>
      </c>
      <c r="E5299">
        <f t="shared" ca="1" si="3204"/>
        <v>12</v>
      </c>
      <c r="F5299">
        <f t="shared" ca="1" si="3205"/>
        <v>4</v>
      </c>
      <c r="G5299">
        <f t="shared" ca="1" si="3206"/>
        <v>202012</v>
      </c>
      <c r="H5299">
        <f t="shared" ca="1" si="3207"/>
        <v>202004</v>
      </c>
      <c r="I5299" t="str">
        <f t="shared" ca="1" si="3208"/>
        <v>FY2020 Q3 Sep</v>
      </c>
      <c r="J5299">
        <f t="shared" ca="1" si="3209"/>
        <v>2020</v>
      </c>
      <c r="K5299" s="8" t="str">
        <f t="shared" ca="1" si="3210"/>
        <v>Sep</v>
      </c>
      <c r="L5299" s="8" t="str">
        <f t="shared" ca="1" si="3211"/>
        <v>Q3</v>
      </c>
      <c r="M5299">
        <f t="shared" ca="1" si="3212"/>
        <v>9</v>
      </c>
      <c r="N5299">
        <f t="shared" ca="1" si="3213"/>
        <v>3</v>
      </c>
      <c r="O5299">
        <f t="shared" ca="1" si="3214"/>
        <v>202009</v>
      </c>
      <c r="P5299">
        <f t="shared" ca="1" si="3215"/>
        <v>202003</v>
      </c>
      <c r="Q5299" t="str">
        <f t="shared" si="3216"/>
        <v>FY2020 Q2 Feb</v>
      </c>
      <c r="R5299">
        <f t="shared" si="3217"/>
        <v>2020</v>
      </c>
      <c r="S5299" s="8" t="str">
        <f t="shared" si="3218"/>
        <v>Feb</v>
      </c>
      <c r="T5299" s="8" t="str">
        <f t="shared" si="3219"/>
        <v>Q2</v>
      </c>
      <c r="U5299">
        <f t="shared" si="3220"/>
        <v>5</v>
      </c>
      <c r="V5299">
        <f t="shared" si="3221"/>
        <v>2</v>
      </c>
      <c r="W5299">
        <f t="shared" si="3222"/>
        <v>202005</v>
      </c>
      <c r="X5299">
        <f t="shared" si="3223"/>
        <v>202002</v>
      </c>
      <c r="Y5299" t="str">
        <f t="shared" si="3224"/>
        <v>FY2020 Q1 Feb</v>
      </c>
      <c r="Z5299">
        <f t="shared" si="3225"/>
        <v>2020</v>
      </c>
      <c r="AA5299" s="8" t="str">
        <f t="shared" si="3226"/>
        <v>Feb</v>
      </c>
      <c r="AB5299" s="8" t="str">
        <f t="shared" si="3227"/>
        <v>Q1</v>
      </c>
      <c r="AC5299">
        <f t="shared" si="3228"/>
        <v>2</v>
      </c>
      <c r="AD5299">
        <f t="shared" si="3229"/>
        <v>1</v>
      </c>
      <c r="AE5299">
        <f t="shared" si="3230"/>
        <v>202002</v>
      </c>
      <c r="AF5299">
        <f t="shared" si="3231"/>
        <v>202001</v>
      </c>
      <c r="AG5299" s="9">
        <f t="shared" ca="1" si="3232"/>
        <v>0</v>
      </c>
      <c r="AH5299">
        <f t="shared" ca="1" si="3237"/>
        <v>2</v>
      </c>
      <c r="AI5299" s="9">
        <f t="shared" ca="1" si="3238"/>
        <v>7</v>
      </c>
      <c r="AJ5299" s="9">
        <f t="shared" ca="1" si="3233"/>
        <v>0</v>
      </c>
      <c r="AK5299" s="9">
        <f t="shared" si="3234"/>
        <v>2</v>
      </c>
      <c r="AL5299" s="9">
        <f t="shared" si="3235"/>
        <v>7</v>
      </c>
      <c r="AM5299" s="9">
        <f t="shared" si="3236"/>
        <v>8</v>
      </c>
      <c r="AN5299" s="2">
        <v>43871.37222222222</v>
      </c>
      <c r="AO5299">
        <v>1533</v>
      </c>
      <c r="AP5299" s="1">
        <v>3200</v>
      </c>
      <c r="AQ5299" t="s">
        <v>4</v>
      </c>
    </row>
    <row r="5300" spans="1:43" x14ac:dyDescent="0.3">
      <c r="A5300" t="str">
        <f t="shared" ca="1" si="3200"/>
        <v>FY2020 Q4 Sep</v>
      </c>
      <c r="B5300">
        <f t="shared" ca="1" si="3201"/>
        <v>2020</v>
      </c>
      <c r="C5300" s="8" t="str">
        <f t="shared" ca="1" si="3202"/>
        <v>Sep</v>
      </c>
      <c r="D5300" s="8" t="str">
        <f t="shared" ca="1" si="3203"/>
        <v>Q4</v>
      </c>
      <c r="E5300">
        <f t="shared" ca="1" si="3204"/>
        <v>12</v>
      </c>
      <c r="F5300">
        <f t="shared" ca="1" si="3205"/>
        <v>4</v>
      </c>
      <c r="G5300">
        <f t="shared" ca="1" si="3206"/>
        <v>202012</v>
      </c>
      <c r="H5300">
        <f t="shared" ca="1" si="3207"/>
        <v>202004</v>
      </c>
      <c r="I5300" t="str">
        <f t="shared" ca="1" si="3208"/>
        <v>FY2020 Q3 Sep</v>
      </c>
      <c r="J5300">
        <f t="shared" ca="1" si="3209"/>
        <v>2020</v>
      </c>
      <c r="K5300" s="8" t="str">
        <f t="shared" ca="1" si="3210"/>
        <v>Sep</v>
      </c>
      <c r="L5300" s="8" t="str">
        <f t="shared" ca="1" si="3211"/>
        <v>Q3</v>
      </c>
      <c r="M5300">
        <f t="shared" ca="1" si="3212"/>
        <v>9</v>
      </c>
      <c r="N5300">
        <f t="shared" ca="1" si="3213"/>
        <v>3</v>
      </c>
      <c r="O5300">
        <f t="shared" ca="1" si="3214"/>
        <v>202009</v>
      </c>
      <c r="P5300">
        <f t="shared" ca="1" si="3215"/>
        <v>202003</v>
      </c>
      <c r="Q5300" t="str">
        <f t="shared" si="3216"/>
        <v>FY2020 Q2 Mar</v>
      </c>
      <c r="R5300">
        <f t="shared" si="3217"/>
        <v>2020</v>
      </c>
      <c r="S5300" s="8" t="str">
        <f t="shared" si="3218"/>
        <v>Mar</v>
      </c>
      <c r="T5300" s="8" t="str">
        <f t="shared" si="3219"/>
        <v>Q2</v>
      </c>
      <c r="U5300">
        <f t="shared" si="3220"/>
        <v>6</v>
      </c>
      <c r="V5300">
        <f t="shared" si="3221"/>
        <v>2</v>
      </c>
      <c r="W5300">
        <f t="shared" si="3222"/>
        <v>202006</v>
      </c>
      <c r="X5300">
        <f t="shared" si="3223"/>
        <v>202002</v>
      </c>
      <c r="Y5300" t="str">
        <f t="shared" si="3224"/>
        <v>FY2020 Q1 Mar</v>
      </c>
      <c r="Z5300">
        <f t="shared" si="3225"/>
        <v>2020</v>
      </c>
      <c r="AA5300" s="8" t="str">
        <f t="shared" si="3226"/>
        <v>Mar</v>
      </c>
      <c r="AB5300" s="8" t="str">
        <f t="shared" si="3227"/>
        <v>Q1</v>
      </c>
      <c r="AC5300">
        <f t="shared" si="3228"/>
        <v>3</v>
      </c>
      <c r="AD5300">
        <f t="shared" si="3229"/>
        <v>1</v>
      </c>
      <c r="AE5300">
        <f t="shared" si="3230"/>
        <v>202003</v>
      </c>
      <c r="AF5300">
        <f t="shared" si="3231"/>
        <v>202001</v>
      </c>
      <c r="AG5300" s="9">
        <f t="shared" ca="1" si="3232"/>
        <v>0</v>
      </c>
      <c r="AH5300">
        <f t="shared" ca="1" si="3237"/>
        <v>2</v>
      </c>
      <c r="AI5300" s="9">
        <f t="shared" ca="1" si="3238"/>
        <v>6</v>
      </c>
      <c r="AJ5300" s="9">
        <f t="shared" ca="1" si="3233"/>
        <v>0</v>
      </c>
      <c r="AK5300" s="9">
        <f t="shared" si="3234"/>
        <v>2</v>
      </c>
      <c r="AL5300" s="9">
        <f t="shared" si="3235"/>
        <v>10</v>
      </c>
      <c r="AM5300" s="9">
        <f t="shared" si="3236"/>
        <v>13</v>
      </c>
      <c r="AN5300" s="2">
        <v>43892.569444444445</v>
      </c>
      <c r="AO5300">
        <v>1538</v>
      </c>
      <c r="AP5300" s="1">
        <v>3200</v>
      </c>
      <c r="AQ5300" t="s">
        <v>4</v>
      </c>
    </row>
    <row r="5301" spans="1:43" x14ac:dyDescent="0.3">
      <c r="A5301" t="str">
        <f t="shared" ca="1" si="3200"/>
        <v>FY2020 Q4 Sep</v>
      </c>
      <c r="B5301">
        <f t="shared" ca="1" si="3201"/>
        <v>2020</v>
      </c>
      <c r="C5301" s="8" t="str">
        <f t="shared" ca="1" si="3202"/>
        <v>Sep</v>
      </c>
      <c r="D5301" s="8" t="str">
        <f t="shared" ca="1" si="3203"/>
        <v>Q4</v>
      </c>
      <c r="E5301">
        <f t="shared" ca="1" si="3204"/>
        <v>12</v>
      </c>
      <c r="F5301">
        <f t="shared" ca="1" si="3205"/>
        <v>4</v>
      </c>
      <c r="G5301">
        <f t="shared" ca="1" si="3206"/>
        <v>202012</v>
      </c>
      <c r="H5301">
        <f t="shared" ca="1" si="3207"/>
        <v>202004</v>
      </c>
      <c r="I5301" t="str">
        <f t="shared" ca="1" si="3208"/>
        <v>FY2020 Q3 Sep</v>
      </c>
      <c r="J5301">
        <f t="shared" ca="1" si="3209"/>
        <v>2020</v>
      </c>
      <c r="K5301" s="8" t="str">
        <f t="shared" ca="1" si="3210"/>
        <v>Sep</v>
      </c>
      <c r="L5301" s="8" t="str">
        <f t="shared" ca="1" si="3211"/>
        <v>Q3</v>
      </c>
      <c r="M5301">
        <f t="shared" ca="1" si="3212"/>
        <v>9</v>
      </c>
      <c r="N5301">
        <f t="shared" ca="1" si="3213"/>
        <v>3</v>
      </c>
      <c r="O5301">
        <f t="shared" ca="1" si="3214"/>
        <v>202009</v>
      </c>
      <c r="P5301">
        <f t="shared" ca="1" si="3215"/>
        <v>202003</v>
      </c>
      <c r="Q5301" t="str">
        <f t="shared" si="3216"/>
        <v>FY2020 Q2 Jan</v>
      </c>
      <c r="R5301">
        <f t="shared" si="3217"/>
        <v>2020</v>
      </c>
      <c r="S5301" s="8" t="str">
        <f t="shared" si="3218"/>
        <v>Jan</v>
      </c>
      <c r="T5301" s="8" t="str">
        <f t="shared" si="3219"/>
        <v>Q2</v>
      </c>
      <c r="U5301">
        <f t="shared" si="3220"/>
        <v>4</v>
      </c>
      <c r="V5301">
        <f t="shared" si="3221"/>
        <v>2</v>
      </c>
      <c r="W5301">
        <f t="shared" si="3222"/>
        <v>202004</v>
      </c>
      <c r="X5301">
        <f t="shared" si="3223"/>
        <v>202002</v>
      </c>
      <c r="Y5301" t="str">
        <f t="shared" si="3224"/>
        <v>FY2020 Q1 Jan</v>
      </c>
      <c r="Z5301">
        <f t="shared" si="3225"/>
        <v>2020</v>
      </c>
      <c r="AA5301" s="8" t="str">
        <f t="shared" si="3226"/>
        <v>Jan</v>
      </c>
      <c r="AB5301" s="8" t="str">
        <f t="shared" si="3227"/>
        <v>Q1</v>
      </c>
      <c r="AC5301">
        <f t="shared" si="3228"/>
        <v>1</v>
      </c>
      <c r="AD5301">
        <f t="shared" si="3229"/>
        <v>1</v>
      </c>
      <c r="AE5301">
        <f t="shared" si="3230"/>
        <v>202001</v>
      </c>
      <c r="AF5301">
        <f t="shared" si="3231"/>
        <v>202001</v>
      </c>
      <c r="AG5301" s="9">
        <f t="shared" ca="1" si="3232"/>
        <v>0</v>
      </c>
      <c r="AH5301">
        <f t="shared" ca="1" si="3237"/>
        <v>3</v>
      </c>
      <c r="AI5301" s="9">
        <f t="shared" ca="1" si="3238"/>
        <v>8</v>
      </c>
      <c r="AJ5301" s="9">
        <f t="shared" ca="1" si="3233"/>
        <v>0</v>
      </c>
      <c r="AK5301" s="9">
        <f t="shared" si="3234"/>
        <v>5</v>
      </c>
      <c r="AL5301" s="9">
        <f t="shared" si="3235"/>
        <v>4</v>
      </c>
      <c r="AM5301" s="9">
        <f t="shared" si="3236"/>
        <v>8</v>
      </c>
      <c r="AN5301" s="2">
        <v>43853.334722222222</v>
      </c>
      <c r="AO5301">
        <v>1685</v>
      </c>
      <c r="AP5301" s="1">
        <v>3200</v>
      </c>
      <c r="AQ5301" t="s">
        <v>4</v>
      </c>
    </row>
    <row r="5302" spans="1:43" x14ac:dyDescent="0.3">
      <c r="A5302" t="str">
        <f t="shared" ca="1" si="3200"/>
        <v>FY2020 Q4 Sep</v>
      </c>
      <c r="B5302">
        <f t="shared" ca="1" si="3201"/>
        <v>2020</v>
      </c>
      <c r="C5302" s="8" t="str">
        <f t="shared" ca="1" si="3202"/>
        <v>Sep</v>
      </c>
      <c r="D5302" s="8" t="str">
        <f t="shared" ca="1" si="3203"/>
        <v>Q4</v>
      </c>
      <c r="E5302">
        <f t="shared" ca="1" si="3204"/>
        <v>12</v>
      </c>
      <c r="F5302">
        <f t="shared" ca="1" si="3205"/>
        <v>4</v>
      </c>
      <c r="G5302">
        <f t="shared" ca="1" si="3206"/>
        <v>202012</v>
      </c>
      <c r="H5302">
        <f t="shared" ca="1" si="3207"/>
        <v>202004</v>
      </c>
      <c r="I5302" t="str">
        <f t="shared" ca="1" si="3208"/>
        <v>FY2020 Q3 Sep</v>
      </c>
      <c r="J5302">
        <f t="shared" ca="1" si="3209"/>
        <v>2020</v>
      </c>
      <c r="K5302" s="8" t="str">
        <f t="shared" ca="1" si="3210"/>
        <v>Sep</v>
      </c>
      <c r="L5302" s="8" t="str">
        <f t="shared" ca="1" si="3211"/>
        <v>Q3</v>
      </c>
      <c r="M5302">
        <f t="shared" ca="1" si="3212"/>
        <v>9</v>
      </c>
      <c r="N5302">
        <f t="shared" ca="1" si="3213"/>
        <v>3</v>
      </c>
      <c r="O5302">
        <f t="shared" ca="1" si="3214"/>
        <v>202009</v>
      </c>
      <c r="P5302">
        <f t="shared" ca="1" si="3215"/>
        <v>202003</v>
      </c>
      <c r="Q5302" t="str">
        <f t="shared" si="3216"/>
        <v>FY2020 Q2 Feb</v>
      </c>
      <c r="R5302">
        <f t="shared" si="3217"/>
        <v>2020</v>
      </c>
      <c r="S5302" s="8" t="str">
        <f t="shared" si="3218"/>
        <v>Feb</v>
      </c>
      <c r="T5302" s="8" t="str">
        <f t="shared" si="3219"/>
        <v>Q2</v>
      </c>
      <c r="U5302">
        <f t="shared" si="3220"/>
        <v>5</v>
      </c>
      <c r="V5302">
        <f t="shared" si="3221"/>
        <v>2</v>
      </c>
      <c r="W5302">
        <f t="shared" si="3222"/>
        <v>202005</v>
      </c>
      <c r="X5302">
        <f t="shared" si="3223"/>
        <v>202002</v>
      </c>
      <c r="Y5302" t="str">
        <f t="shared" si="3224"/>
        <v>FY2020 Q1 Feb</v>
      </c>
      <c r="Z5302">
        <f t="shared" si="3225"/>
        <v>2020</v>
      </c>
      <c r="AA5302" s="8" t="str">
        <f t="shared" si="3226"/>
        <v>Feb</v>
      </c>
      <c r="AB5302" s="8" t="str">
        <f t="shared" si="3227"/>
        <v>Q1</v>
      </c>
      <c r="AC5302">
        <f t="shared" si="3228"/>
        <v>2</v>
      </c>
      <c r="AD5302">
        <f t="shared" si="3229"/>
        <v>1</v>
      </c>
      <c r="AE5302">
        <f t="shared" si="3230"/>
        <v>202002</v>
      </c>
      <c r="AF5302">
        <f t="shared" si="3231"/>
        <v>202001</v>
      </c>
      <c r="AG5302" s="9">
        <f t="shared" ca="1" si="3232"/>
        <v>0</v>
      </c>
      <c r="AH5302">
        <f t="shared" ca="1" si="3237"/>
        <v>2</v>
      </c>
      <c r="AI5302" s="9">
        <f t="shared" ca="1" si="3238"/>
        <v>7</v>
      </c>
      <c r="AJ5302" s="9">
        <f t="shared" ca="1" si="3233"/>
        <v>0</v>
      </c>
      <c r="AK5302" s="9">
        <f t="shared" si="3234"/>
        <v>3</v>
      </c>
      <c r="AL5302" s="9">
        <f t="shared" si="3235"/>
        <v>8</v>
      </c>
      <c r="AM5302" s="9">
        <f t="shared" si="3236"/>
        <v>9</v>
      </c>
      <c r="AN5302" s="2">
        <v>43879.390972222223</v>
      </c>
      <c r="AO5302">
        <v>1685</v>
      </c>
      <c r="AP5302" s="1">
        <v>3200</v>
      </c>
      <c r="AQ5302" t="s">
        <v>4</v>
      </c>
    </row>
    <row r="5303" spans="1:43" x14ac:dyDescent="0.3">
      <c r="A5303" t="str">
        <f t="shared" ca="1" si="3200"/>
        <v>FY2020 Q4 Sep</v>
      </c>
      <c r="B5303">
        <f t="shared" ca="1" si="3201"/>
        <v>2020</v>
      </c>
      <c r="C5303" s="8" t="str">
        <f t="shared" ca="1" si="3202"/>
        <v>Sep</v>
      </c>
      <c r="D5303" s="8" t="str">
        <f t="shared" ca="1" si="3203"/>
        <v>Q4</v>
      </c>
      <c r="E5303">
        <f t="shared" ca="1" si="3204"/>
        <v>12</v>
      </c>
      <c r="F5303">
        <f t="shared" ca="1" si="3205"/>
        <v>4</v>
      </c>
      <c r="G5303">
        <f t="shared" ca="1" si="3206"/>
        <v>202012</v>
      </c>
      <c r="H5303">
        <f t="shared" ca="1" si="3207"/>
        <v>202004</v>
      </c>
      <c r="I5303" t="str">
        <f t="shared" ca="1" si="3208"/>
        <v>FY2020 Q3 Sep</v>
      </c>
      <c r="J5303">
        <f t="shared" ca="1" si="3209"/>
        <v>2020</v>
      </c>
      <c r="K5303" s="8" t="str">
        <f t="shared" ca="1" si="3210"/>
        <v>Sep</v>
      </c>
      <c r="L5303" s="8" t="str">
        <f t="shared" ca="1" si="3211"/>
        <v>Q3</v>
      </c>
      <c r="M5303">
        <f t="shared" ca="1" si="3212"/>
        <v>9</v>
      </c>
      <c r="N5303">
        <f t="shared" ca="1" si="3213"/>
        <v>3</v>
      </c>
      <c r="O5303">
        <f t="shared" ca="1" si="3214"/>
        <v>202009</v>
      </c>
      <c r="P5303">
        <f t="shared" ca="1" si="3215"/>
        <v>202003</v>
      </c>
      <c r="Q5303" t="str">
        <f t="shared" si="3216"/>
        <v>FY2020 Q2 Feb</v>
      </c>
      <c r="R5303">
        <f t="shared" si="3217"/>
        <v>2020</v>
      </c>
      <c r="S5303" s="8" t="str">
        <f t="shared" si="3218"/>
        <v>Feb</v>
      </c>
      <c r="T5303" s="8" t="str">
        <f t="shared" si="3219"/>
        <v>Q2</v>
      </c>
      <c r="U5303">
        <f t="shared" si="3220"/>
        <v>5</v>
      </c>
      <c r="V5303">
        <f t="shared" si="3221"/>
        <v>2</v>
      </c>
      <c r="W5303">
        <f t="shared" si="3222"/>
        <v>202005</v>
      </c>
      <c r="X5303">
        <f t="shared" si="3223"/>
        <v>202002</v>
      </c>
      <c r="Y5303" t="str">
        <f t="shared" si="3224"/>
        <v>FY2020 Q1 Feb</v>
      </c>
      <c r="Z5303">
        <f t="shared" si="3225"/>
        <v>2020</v>
      </c>
      <c r="AA5303" s="8" t="str">
        <f t="shared" si="3226"/>
        <v>Feb</v>
      </c>
      <c r="AB5303" s="8" t="str">
        <f t="shared" si="3227"/>
        <v>Q1</v>
      </c>
      <c r="AC5303">
        <f t="shared" si="3228"/>
        <v>2</v>
      </c>
      <c r="AD5303">
        <f t="shared" si="3229"/>
        <v>1</v>
      </c>
      <c r="AE5303">
        <f t="shared" si="3230"/>
        <v>202002</v>
      </c>
      <c r="AF5303">
        <f t="shared" si="3231"/>
        <v>202001</v>
      </c>
      <c r="AG5303" s="9">
        <f t="shared" ca="1" si="3232"/>
        <v>0</v>
      </c>
      <c r="AH5303">
        <f t="shared" ca="1" si="3237"/>
        <v>2</v>
      </c>
      <c r="AI5303" s="9">
        <f t="shared" ca="1" si="3238"/>
        <v>7</v>
      </c>
      <c r="AJ5303" s="9">
        <f t="shared" ca="1" si="3233"/>
        <v>0</v>
      </c>
      <c r="AK5303" s="9">
        <f t="shared" si="3234"/>
        <v>2</v>
      </c>
      <c r="AL5303" s="9">
        <f t="shared" si="3235"/>
        <v>7</v>
      </c>
      <c r="AM5303" s="9">
        <f t="shared" si="3236"/>
        <v>11</v>
      </c>
      <c r="AN5303" s="2">
        <v>43871.48541666667</v>
      </c>
      <c r="AO5303">
        <v>1795</v>
      </c>
      <c r="AP5303" s="1">
        <v>3200</v>
      </c>
      <c r="AQ5303" t="s">
        <v>4</v>
      </c>
    </row>
    <row r="5304" spans="1:43" x14ac:dyDescent="0.3">
      <c r="A5304" t="str">
        <f t="shared" ca="1" si="3200"/>
        <v>FY2020 Q4 Sep</v>
      </c>
      <c r="B5304">
        <f t="shared" ca="1" si="3201"/>
        <v>2020</v>
      </c>
      <c r="C5304" s="8" t="str">
        <f t="shared" ca="1" si="3202"/>
        <v>Sep</v>
      </c>
      <c r="D5304" s="8" t="str">
        <f t="shared" ca="1" si="3203"/>
        <v>Q4</v>
      </c>
      <c r="E5304">
        <f t="shared" ca="1" si="3204"/>
        <v>12</v>
      </c>
      <c r="F5304">
        <f t="shared" ca="1" si="3205"/>
        <v>4</v>
      </c>
      <c r="G5304">
        <f t="shared" ca="1" si="3206"/>
        <v>202012</v>
      </c>
      <c r="H5304">
        <f t="shared" ca="1" si="3207"/>
        <v>202004</v>
      </c>
      <c r="I5304" t="str">
        <f t="shared" ca="1" si="3208"/>
        <v>FY2020 Q3 Sep</v>
      </c>
      <c r="J5304">
        <f t="shared" ca="1" si="3209"/>
        <v>2020</v>
      </c>
      <c r="K5304" s="8" t="str">
        <f t="shared" ca="1" si="3210"/>
        <v>Sep</v>
      </c>
      <c r="L5304" s="8" t="str">
        <f t="shared" ca="1" si="3211"/>
        <v>Q3</v>
      </c>
      <c r="M5304">
        <f t="shared" ca="1" si="3212"/>
        <v>9</v>
      </c>
      <c r="N5304">
        <f t="shared" ca="1" si="3213"/>
        <v>3</v>
      </c>
      <c r="O5304">
        <f t="shared" ca="1" si="3214"/>
        <v>202009</v>
      </c>
      <c r="P5304">
        <f t="shared" ca="1" si="3215"/>
        <v>202003</v>
      </c>
      <c r="Q5304" t="str">
        <f t="shared" si="3216"/>
        <v>FY2020 Q2 Jan</v>
      </c>
      <c r="R5304">
        <f t="shared" si="3217"/>
        <v>2020</v>
      </c>
      <c r="S5304" s="8" t="str">
        <f t="shared" si="3218"/>
        <v>Jan</v>
      </c>
      <c r="T5304" s="8" t="str">
        <f t="shared" si="3219"/>
        <v>Q2</v>
      </c>
      <c r="U5304">
        <f t="shared" si="3220"/>
        <v>4</v>
      </c>
      <c r="V5304">
        <f t="shared" si="3221"/>
        <v>2</v>
      </c>
      <c r="W5304">
        <f t="shared" si="3222"/>
        <v>202004</v>
      </c>
      <c r="X5304">
        <f t="shared" si="3223"/>
        <v>202002</v>
      </c>
      <c r="Y5304" t="str">
        <f t="shared" si="3224"/>
        <v>FY2020 Q1 Jan</v>
      </c>
      <c r="Z5304">
        <f t="shared" si="3225"/>
        <v>2020</v>
      </c>
      <c r="AA5304" s="8" t="str">
        <f t="shared" si="3226"/>
        <v>Jan</v>
      </c>
      <c r="AB5304" s="8" t="str">
        <f t="shared" si="3227"/>
        <v>Q1</v>
      </c>
      <c r="AC5304">
        <f t="shared" si="3228"/>
        <v>1</v>
      </c>
      <c r="AD5304">
        <f t="shared" si="3229"/>
        <v>1</v>
      </c>
      <c r="AE5304">
        <f t="shared" si="3230"/>
        <v>202001</v>
      </c>
      <c r="AF5304">
        <f t="shared" si="3231"/>
        <v>202001</v>
      </c>
      <c r="AG5304" s="9">
        <f t="shared" ca="1" si="3232"/>
        <v>0</v>
      </c>
      <c r="AH5304">
        <f t="shared" ca="1" si="3237"/>
        <v>3</v>
      </c>
      <c r="AI5304" s="9">
        <f t="shared" ca="1" si="3238"/>
        <v>8</v>
      </c>
      <c r="AJ5304" s="9">
        <f t="shared" ca="1" si="3233"/>
        <v>0</v>
      </c>
      <c r="AK5304" s="9">
        <f t="shared" si="3234"/>
        <v>2</v>
      </c>
      <c r="AL5304" s="9">
        <f t="shared" si="3235"/>
        <v>5</v>
      </c>
      <c r="AM5304" s="9">
        <f t="shared" si="3236"/>
        <v>15</v>
      </c>
      <c r="AN5304" s="2">
        <v>43857.640972222223</v>
      </c>
      <c r="AO5304">
        <v>1850</v>
      </c>
      <c r="AP5304" s="1">
        <v>3200</v>
      </c>
      <c r="AQ5304" t="s">
        <v>4</v>
      </c>
    </row>
    <row r="5305" spans="1:43" x14ac:dyDescent="0.3">
      <c r="A5305" t="str">
        <f t="shared" ca="1" si="3200"/>
        <v>FY2020 Q4 Sep</v>
      </c>
      <c r="B5305">
        <f t="shared" ca="1" si="3201"/>
        <v>2020</v>
      </c>
      <c r="C5305" s="8" t="str">
        <f t="shared" ca="1" si="3202"/>
        <v>Sep</v>
      </c>
      <c r="D5305" s="8" t="str">
        <f t="shared" ca="1" si="3203"/>
        <v>Q4</v>
      </c>
      <c r="E5305">
        <f t="shared" ca="1" si="3204"/>
        <v>12</v>
      </c>
      <c r="F5305">
        <f t="shared" ca="1" si="3205"/>
        <v>4</v>
      </c>
      <c r="G5305">
        <f t="shared" ca="1" si="3206"/>
        <v>202012</v>
      </c>
      <c r="H5305">
        <f t="shared" ca="1" si="3207"/>
        <v>202004</v>
      </c>
      <c r="I5305" t="str">
        <f t="shared" ca="1" si="3208"/>
        <v>FY2020 Q3 Sep</v>
      </c>
      <c r="J5305">
        <f t="shared" ca="1" si="3209"/>
        <v>2020</v>
      </c>
      <c r="K5305" s="8" t="str">
        <f t="shared" ca="1" si="3210"/>
        <v>Sep</v>
      </c>
      <c r="L5305" s="8" t="str">
        <f t="shared" ca="1" si="3211"/>
        <v>Q3</v>
      </c>
      <c r="M5305">
        <f t="shared" ca="1" si="3212"/>
        <v>9</v>
      </c>
      <c r="N5305">
        <f t="shared" ca="1" si="3213"/>
        <v>3</v>
      </c>
      <c r="O5305">
        <f t="shared" ca="1" si="3214"/>
        <v>202009</v>
      </c>
      <c r="P5305">
        <f t="shared" ca="1" si="3215"/>
        <v>202003</v>
      </c>
      <c r="Q5305" t="str">
        <f t="shared" si="3216"/>
        <v>FY2020 Q2 Feb</v>
      </c>
      <c r="R5305">
        <f t="shared" si="3217"/>
        <v>2020</v>
      </c>
      <c r="S5305" s="8" t="str">
        <f t="shared" si="3218"/>
        <v>Feb</v>
      </c>
      <c r="T5305" s="8" t="str">
        <f t="shared" si="3219"/>
        <v>Q2</v>
      </c>
      <c r="U5305">
        <f t="shared" si="3220"/>
        <v>5</v>
      </c>
      <c r="V5305">
        <f t="shared" si="3221"/>
        <v>2</v>
      </c>
      <c r="W5305">
        <f t="shared" si="3222"/>
        <v>202005</v>
      </c>
      <c r="X5305">
        <f t="shared" si="3223"/>
        <v>202002</v>
      </c>
      <c r="Y5305" t="str">
        <f t="shared" si="3224"/>
        <v>FY2020 Q1 Feb</v>
      </c>
      <c r="Z5305">
        <f t="shared" si="3225"/>
        <v>2020</v>
      </c>
      <c r="AA5305" s="8" t="str">
        <f t="shared" si="3226"/>
        <v>Feb</v>
      </c>
      <c r="AB5305" s="8" t="str">
        <f t="shared" si="3227"/>
        <v>Q1</v>
      </c>
      <c r="AC5305">
        <f t="shared" si="3228"/>
        <v>2</v>
      </c>
      <c r="AD5305">
        <f t="shared" si="3229"/>
        <v>1</v>
      </c>
      <c r="AE5305">
        <f t="shared" si="3230"/>
        <v>202002</v>
      </c>
      <c r="AF5305">
        <f t="shared" si="3231"/>
        <v>202001</v>
      </c>
      <c r="AG5305" s="9">
        <f t="shared" ca="1" si="3232"/>
        <v>0</v>
      </c>
      <c r="AH5305">
        <f t="shared" ca="1" si="3237"/>
        <v>2</v>
      </c>
      <c r="AI5305" s="9">
        <f t="shared" ca="1" si="3238"/>
        <v>7</v>
      </c>
      <c r="AJ5305" s="9">
        <f t="shared" ca="1" si="3233"/>
        <v>0</v>
      </c>
      <c r="AK5305" s="9">
        <f t="shared" si="3234"/>
        <v>3</v>
      </c>
      <c r="AL5305" s="9">
        <f t="shared" si="3235"/>
        <v>6</v>
      </c>
      <c r="AM5305" s="9">
        <f t="shared" si="3236"/>
        <v>12</v>
      </c>
      <c r="AN5305" s="2">
        <v>43865.525000000001</v>
      </c>
      <c r="AO5305">
        <v>2206</v>
      </c>
      <c r="AP5305" s="1">
        <v>3200</v>
      </c>
      <c r="AQ5305" t="s">
        <v>4</v>
      </c>
    </row>
    <row r="5306" spans="1:43" x14ac:dyDescent="0.3">
      <c r="A5306" t="str">
        <f t="shared" ca="1" si="3200"/>
        <v>FY2020 Q4 Sep</v>
      </c>
      <c r="B5306">
        <f t="shared" ca="1" si="3201"/>
        <v>2020</v>
      </c>
      <c r="C5306" s="8" t="str">
        <f t="shared" ca="1" si="3202"/>
        <v>Sep</v>
      </c>
      <c r="D5306" s="8" t="str">
        <f t="shared" ca="1" si="3203"/>
        <v>Q4</v>
      </c>
      <c r="E5306">
        <f t="shared" ca="1" si="3204"/>
        <v>12</v>
      </c>
      <c r="F5306">
        <f t="shared" ca="1" si="3205"/>
        <v>4</v>
      </c>
      <c r="G5306">
        <f t="shared" ca="1" si="3206"/>
        <v>202012</v>
      </c>
      <c r="H5306">
        <f t="shared" ca="1" si="3207"/>
        <v>202004</v>
      </c>
      <c r="I5306" t="str">
        <f t="shared" ca="1" si="3208"/>
        <v>FY2020 Q3 Sep</v>
      </c>
      <c r="J5306">
        <f t="shared" ca="1" si="3209"/>
        <v>2020</v>
      </c>
      <c r="K5306" s="8" t="str">
        <f t="shared" ca="1" si="3210"/>
        <v>Sep</v>
      </c>
      <c r="L5306" s="8" t="str">
        <f t="shared" ca="1" si="3211"/>
        <v>Q3</v>
      </c>
      <c r="M5306">
        <f t="shared" ca="1" si="3212"/>
        <v>9</v>
      </c>
      <c r="N5306">
        <f t="shared" ca="1" si="3213"/>
        <v>3</v>
      </c>
      <c r="O5306">
        <f t="shared" ca="1" si="3214"/>
        <v>202009</v>
      </c>
      <c r="P5306">
        <f t="shared" ca="1" si="3215"/>
        <v>202003</v>
      </c>
      <c r="Q5306" t="str">
        <f t="shared" si="3216"/>
        <v>FY2020 Q1 Oct</v>
      </c>
      <c r="R5306">
        <f t="shared" si="3217"/>
        <v>2020</v>
      </c>
      <c r="S5306" s="8" t="str">
        <f t="shared" si="3218"/>
        <v>Oct</v>
      </c>
      <c r="T5306" s="8" t="str">
        <f t="shared" si="3219"/>
        <v>Q1</v>
      </c>
      <c r="U5306">
        <f t="shared" si="3220"/>
        <v>1</v>
      </c>
      <c r="V5306">
        <f t="shared" si="3221"/>
        <v>1</v>
      </c>
      <c r="W5306">
        <f t="shared" si="3222"/>
        <v>202001</v>
      </c>
      <c r="X5306">
        <f t="shared" si="3223"/>
        <v>202001</v>
      </c>
      <c r="Y5306" t="str">
        <f t="shared" si="3224"/>
        <v>FY2019 Q4 Oct</v>
      </c>
      <c r="Z5306">
        <f t="shared" si="3225"/>
        <v>2019</v>
      </c>
      <c r="AA5306" s="8" t="str">
        <f t="shared" si="3226"/>
        <v>Oct</v>
      </c>
      <c r="AB5306" s="8" t="str">
        <f t="shared" si="3227"/>
        <v>Q4</v>
      </c>
      <c r="AC5306">
        <f t="shared" si="3228"/>
        <v>10</v>
      </c>
      <c r="AD5306">
        <f t="shared" si="3229"/>
        <v>4</v>
      </c>
      <c r="AE5306">
        <f t="shared" si="3230"/>
        <v>201910</v>
      </c>
      <c r="AF5306">
        <f t="shared" si="3231"/>
        <v>201904</v>
      </c>
      <c r="AG5306" s="9">
        <f t="shared" ca="1" si="3232"/>
        <v>0</v>
      </c>
      <c r="AH5306">
        <f t="shared" ca="1" si="3237"/>
        <v>4</v>
      </c>
      <c r="AI5306" s="9">
        <f t="shared" ca="1" si="3238"/>
        <v>11</v>
      </c>
      <c r="AJ5306" s="9">
        <f t="shared" ca="1" si="3233"/>
        <v>1</v>
      </c>
      <c r="AK5306" s="9">
        <f t="shared" si="3234"/>
        <v>3</v>
      </c>
      <c r="AL5306" s="9">
        <f t="shared" si="3235"/>
        <v>44</v>
      </c>
      <c r="AM5306" s="9">
        <f t="shared" si="3236"/>
        <v>16</v>
      </c>
      <c r="AN5306" s="2">
        <v>43767.706250000003</v>
      </c>
      <c r="AO5306">
        <v>2630</v>
      </c>
      <c r="AP5306" s="1">
        <v>3200</v>
      </c>
      <c r="AQ5306" t="s">
        <v>4</v>
      </c>
    </row>
    <row r="5307" spans="1:43" x14ac:dyDescent="0.3">
      <c r="A5307" t="str">
        <f t="shared" ca="1" si="3200"/>
        <v>FY2020 Q4 Sep</v>
      </c>
      <c r="B5307">
        <f t="shared" ca="1" si="3201"/>
        <v>2020</v>
      </c>
      <c r="C5307" s="8" t="str">
        <f t="shared" ca="1" si="3202"/>
        <v>Sep</v>
      </c>
      <c r="D5307" s="8" t="str">
        <f t="shared" ca="1" si="3203"/>
        <v>Q4</v>
      </c>
      <c r="E5307">
        <f t="shared" ca="1" si="3204"/>
        <v>12</v>
      </c>
      <c r="F5307">
        <f t="shared" ca="1" si="3205"/>
        <v>4</v>
      </c>
      <c r="G5307">
        <f t="shared" ca="1" si="3206"/>
        <v>202012</v>
      </c>
      <c r="H5307">
        <f t="shared" ca="1" si="3207"/>
        <v>202004</v>
      </c>
      <c r="I5307" t="str">
        <f t="shared" ca="1" si="3208"/>
        <v>FY2020 Q3 Sep</v>
      </c>
      <c r="J5307">
        <f t="shared" ca="1" si="3209"/>
        <v>2020</v>
      </c>
      <c r="K5307" s="8" t="str">
        <f t="shared" ca="1" si="3210"/>
        <v>Sep</v>
      </c>
      <c r="L5307" s="8" t="str">
        <f t="shared" ca="1" si="3211"/>
        <v>Q3</v>
      </c>
      <c r="M5307">
        <f t="shared" ca="1" si="3212"/>
        <v>9</v>
      </c>
      <c r="N5307">
        <f t="shared" ca="1" si="3213"/>
        <v>3</v>
      </c>
      <c r="O5307">
        <f t="shared" ca="1" si="3214"/>
        <v>202009</v>
      </c>
      <c r="P5307">
        <f t="shared" ca="1" si="3215"/>
        <v>202003</v>
      </c>
      <c r="Q5307" t="str">
        <f t="shared" si="3216"/>
        <v>FY2020 Q2 Jan</v>
      </c>
      <c r="R5307">
        <f t="shared" si="3217"/>
        <v>2020</v>
      </c>
      <c r="S5307" s="8" t="str">
        <f t="shared" si="3218"/>
        <v>Jan</v>
      </c>
      <c r="T5307" s="8" t="str">
        <f t="shared" si="3219"/>
        <v>Q2</v>
      </c>
      <c r="U5307">
        <f t="shared" si="3220"/>
        <v>4</v>
      </c>
      <c r="V5307">
        <f t="shared" si="3221"/>
        <v>2</v>
      </c>
      <c r="W5307">
        <f t="shared" si="3222"/>
        <v>202004</v>
      </c>
      <c r="X5307">
        <f t="shared" si="3223"/>
        <v>202002</v>
      </c>
      <c r="Y5307" t="str">
        <f t="shared" si="3224"/>
        <v>FY2020 Q1 Jan</v>
      </c>
      <c r="Z5307">
        <f t="shared" si="3225"/>
        <v>2020</v>
      </c>
      <c r="AA5307" s="8" t="str">
        <f t="shared" si="3226"/>
        <v>Jan</v>
      </c>
      <c r="AB5307" s="8" t="str">
        <f t="shared" si="3227"/>
        <v>Q1</v>
      </c>
      <c r="AC5307">
        <f t="shared" si="3228"/>
        <v>1</v>
      </c>
      <c r="AD5307">
        <f t="shared" si="3229"/>
        <v>1</v>
      </c>
      <c r="AE5307">
        <f t="shared" si="3230"/>
        <v>202001</v>
      </c>
      <c r="AF5307">
        <f t="shared" si="3231"/>
        <v>202001</v>
      </c>
      <c r="AG5307" s="9">
        <f t="shared" ca="1" si="3232"/>
        <v>0</v>
      </c>
      <c r="AH5307">
        <f t="shared" ca="1" si="3237"/>
        <v>3</v>
      </c>
      <c r="AI5307" s="9">
        <f t="shared" ca="1" si="3238"/>
        <v>8</v>
      </c>
      <c r="AJ5307" s="9">
        <f t="shared" ca="1" si="3233"/>
        <v>0</v>
      </c>
      <c r="AK5307" s="9">
        <f t="shared" si="3234"/>
        <v>6</v>
      </c>
      <c r="AL5307" s="9">
        <f t="shared" si="3235"/>
        <v>5</v>
      </c>
      <c r="AM5307" s="9">
        <f t="shared" si="3236"/>
        <v>9</v>
      </c>
      <c r="AN5307" s="2">
        <v>43861.377083333333</v>
      </c>
      <c r="AO5307">
        <v>2931</v>
      </c>
      <c r="AP5307" s="1">
        <v>3200</v>
      </c>
      <c r="AQ5307" t="s">
        <v>4</v>
      </c>
    </row>
    <row r="5308" spans="1:43" x14ac:dyDescent="0.3">
      <c r="A5308" t="str">
        <f t="shared" ca="1" si="3200"/>
        <v>FY2020 Q4 Sep</v>
      </c>
      <c r="B5308">
        <f t="shared" ca="1" si="3201"/>
        <v>2020</v>
      </c>
      <c r="C5308" s="8" t="str">
        <f t="shared" ca="1" si="3202"/>
        <v>Sep</v>
      </c>
      <c r="D5308" s="8" t="str">
        <f t="shared" ca="1" si="3203"/>
        <v>Q4</v>
      </c>
      <c r="E5308">
        <f t="shared" ca="1" si="3204"/>
        <v>12</v>
      </c>
      <c r="F5308">
        <f t="shared" ca="1" si="3205"/>
        <v>4</v>
      </c>
      <c r="G5308">
        <f t="shared" ca="1" si="3206"/>
        <v>202012</v>
      </c>
      <c r="H5308">
        <f t="shared" ca="1" si="3207"/>
        <v>202004</v>
      </c>
      <c r="I5308" t="str">
        <f t="shared" ca="1" si="3208"/>
        <v>FY2020 Q3 Sep</v>
      </c>
      <c r="J5308">
        <f t="shared" ca="1" si="3209"/>
        <v>2020</v>
      </c>
      <c r="K5308" s="8" t="str">
        <f t="shared" ca="1" si="3210"/>
        <v>Sep</v>
      </c>
      <c r="L5308" s="8" t="str">
        <f t="shared" ca="1" si="3211"/>
        <v>Q3</v>
      </c>
      <c r="M5308">
        <f t="shared" ca="1" si="3212"/>
        <v>9</v>
      </c>
      <c r="N5308">
        <f t="shared" ca="1" si="3213"/>
        <v>3</v>
      </c>
      <c r="O5308">
        <f t="shared" ca="1" si="3214"/>
        <v>202009</v>
      </c>
      <c r="P5308">
        <f t="shared" ca="1" si="3215"/>
        <v>202003</v>
      </c>
      <c r="Q5308" t="str">
        <f t="shared" si="3216"/>
        <v>FY2020 Q2 Feb</v>
      </c>
      <c r="R5308">
        <f t="shared" si="3217"/>
        <v>2020</v>
      </c>
      <c r="S5308" s="8" t="str">
        <f t="shared" si="3218"/>
        <v>Feb</v>
      </c>
      <c r="T5308" s="8" t="str">
        <f t="shared" si="3219"/>
        <v>Q2</v>
      </c>
      <c r="U5308">
        <f t="shared" si="3220"/>
        <v>5</v>
      </c>
      <c r="V5308">
        <f t="shared" si="3221"/>
        <v>2</v>
      </c>
      <c r="W5308">
        <f t="shared" si="3222"/>
        <v>202005</v>
      </c>
      <c r="X5308">
        <f t="shared" si="3223"/>
        <v>202002</v>
      </c>
      <c r="Y5308" t="str">
        <f t="shared" si="3224"/>
        <v>FY2020 Q1 Feb</v>
      </c>
      <c r="Z5308">
        <f t="shared" si="3225"/>
        <v>2020</v>
      </c>
      <c r="AA5308" s="8" t="str">
        <f t="shared" si="3226"/>
        <v>Feb</v>
      </c>
      <c r="AB5308" s="8" t="str">
        <f t="shared" si="3227"/>
        <v>Q1</v>
      </c>
      <c r="AC5308">
        <f t="shared" si="3228"/>
        <v>2</v>
      </c>
      <c r="AD5308">
        <f t="shared" si="3229"/>
        <v>1</v>
      </c>
      <c r="AE5308">
        <f t="shared" si="3230"/>
        <v>202002</v>
      </c>
      <c r="AF5308">
        <f t="shared" si="3231"/>
        <v>202001</v>
      </c>
      <c r="AG5308" s="9">
        <f t="shared" ca="1" si="3232"/>
        <v>0</v>
      </c>
      <c r="AH5308">
        <f t="shared" ca="1" si="3237"/>
        <v>2</v>
      </c>
      <c r="AI5308" s="9">
        <f t="shared" ca="1" si="3238"/>
        <v>7</v>
      </c>
      <c r="AJ5308" s="9">
        <f t="shared" ca="1" si="3233"/>
        <v>0</v>
      </c>
      <c r="AK5308" s="9">
        <f t="shared" si="3234"/>
        <v>5</v>
      </c>
      <c r="AL5308" s="9">
        <f t="shared" si="3235"/>
        <v>7</v>
      </c>
      <c r="AM5308" s="9">
        <f t="shared" si="3236"/>
        <v>11</v>
      </c>
      <c r="AN5308" s="2">
        <v>43874.48541666667</v>
      </c>
      <c r="AO5308">
        <v>3025</v>
      </c>
      <c r="AP5308" s="1">
        <v>3200</v>
      </c>
      <c r="AQ5308" t="s">
        <v>4</v>
      </c>
    </row>
    <row r="5309" spans="1:43" x14ac:dyDescent="0.3">
      <c r="A5309" t="str">
        <f t="shared" ca="1" si="3200"/>
        <v>FY2020 Q4 Sep</v>
      </c>
      <c r="B5309">
        <f t="shared" ca="1" si="3201"/>
        <v>2020</v>
      </c>
      <c r="C5309" s="8" t="str">
        <f t="shared" ca="1" si="3202"/>
        <v>Sep</v>
      </c>
      <c r="D5309" s="8" t="str">
        <f t="shared" ca="1" si="3203"/>
        <v>Q4</v>
      </c>
      <c r="E5309">
        <f t="shared" ca="1" si="3204"/>
        <v>12</v>
      </c>
      <c r="F5309">
        <f t="shared" ca="1" si="3205"/>
        <v>4</v>
      </c>
      <c r="G5309">
        <f t="shared" ca="1" si="3206"/>
        <v>202012</v>
      </c>
      <c r="H5309">
        <f t="shared" ca="1" si="3207"/>
        <v>202004</v>
      </c>
      <c r="I5309" t="str">
        <f t="shared" ca="1" si="3208"/>
        <v>FY2020 Q3 Sep</v>
      </c>
      <c r="J5309">
        <f t="shared" ca="1" si="3209"/>
        <v>2020</v>
      </c>
      <c r="K5309" s="8" t="str">
        <f t="shared" ca="1" si="3210"/>
        <v>Sep</v>
      </c>
      <c r="L5309" s="8" t="str">
        <f t="shared" ca="1" si="3211"/>
        <v>Q3</v>
      </c>
      <c r="M5309">
        <f t="shared" ca="1" si="3212"/>
        <v>9</v>
      </c>
      <c r="N5309">
        <f t="shared" ca="1" si="3213"/>
        <v>3</v>
      </c>
      <c r="O5309">
        <f t="shared" ca="1" si="3214"/>
        <v>202009</v>
      </c>
      <c r="P5309">
        <f t="shared" ca="1" si="3215"/>
        <v>202003</v>
      </c>
      <c r="Q5309" t="str">
        <f t="shared" si="3216"/>
        <v>FY2020 Q2 Feb</v>
      </c>
      <c r="R5309">
        <f t="shared" si="3217"/>
        <v>2020</v>
      </c>
      <c r="S5309" s="8" t="str">
        <f t="shared" si="3218"/>
        <v>Feb</v>
      </c>
      <c r="T5309" s="8" t="str">
        <f t="shared" si="3219"/>
        <v>Q2</v>
      </c>
      <c r="U5309">
        <f t="shared" si="3220"/>
        <v>5</v>
      </c>
      <c r="V5309">
        <f t="shared" si="3221"/>
        <v>2</v>
      </c>
      <c r="W5309">
        <f t="shared" si="3222"/>
        <v>202005</v>
      </c>
      <c r="X5309">
        <f t="shared" si="3223"/>
        <v>202002</v>
      </c>
      <c r="Y5309" t="str">
        <f t="shared" si="3224"/>
        <v>FY2020 Q1 Feb</v>
      </c>
      <c r="Z5309">
        <f t="shared" si="3225"/>
        <v>2020</v>
      </c>
      <c r="AA5309" s="8" t="str">
        <f t="shared" si="3226"/>
        <v>Feb</v>
      </c>
      <c r="AB5309" s="8" t="str">
        <f t="shared" si="3227"/>
        <v>Q1</v>
      </c>
      <c r="AC5309">
        <f t="shared" si="3228"/>
        <v>2</v>
      </c>
      <c r="AD5309">
        <f t="shared" si="3229"/>
        <v>1</v>
      </c>
      <c r="AE5309">
        <f t="shared" si="3230"/>
        <v>202002</v>
      </c>
      <c r="AF5309">
        <f t="shared" si="3231"/>
        <v>202001</v>
      </c>
      <c r="AG5309" s="9">
        <f t="shared" ca="1" si="3232"/>
        <v>0</v>
      </c>
      <c r="AH5309">
        <f t="shared" ca="1" si="3237"/>
        <v>2</v>
      </c>
      <c r="AI5309" s="9">
        <f t="shared" ca="1" si="3238"/>
        <v>7</v>
      </c>
      <c r="AJ5309" s="9">
        <f t="shared" ca="1" si="3233"/>
        <v>0</v>
      </c>
      <c r="AK5309" s="9">
        <f t="shared" si="3234"/>
        <v>3</v>
      </c>
      <c r="AL5309" s="9">
        <f t="shared" si="3235"/>
        <v>7</v>
      </c>
      <c r="AM5309" s="9">
        <f t="shared" si="3236"/>
        <v>16</v>
      </c>
      <c r="AN5309" s="2">
        <v>43872.683333333334</v>
      </c>
      <c r="AO5309">
        <v>3049</v>
      </c>
      <c r="AP5309" s="1">
        <v>3200</v>
      </c>
      <c r="AQ5309" t="s">
        <v>4</v>
      </c>
    </row>
    <row r="5310" spans="1:43" x14ac:dyDescent="0.3">
      <c r="A5310" t="str">
        <f t="shared" ca="1" si="3200"/>
        <v>FY2020 Q4 Sep</v>
      </c>
      <c r="B5310">
        <f t="shared" ca="1" si="3201"/>
        <v>2020</v>
      </c>
      <c r="C5310" s="8" t="str">
        <f t="shared" ca="1" si="3202"/>
        <v>Sep</v>
      </c>
      <c r="D5310" s="8" t="str">
        <f t="shared" ca="1" si="3203"/>
        <v>Q4</v>
      </c>
      <c r="E5310">
        <f t="shared" ca="1" si="3204"/>
        <v>12</v>
      </c>
      <c r="F5310">
        <f t="shared" ca="1" si="3205"/>
        <v>4</v>
      </c>
      <c r="G5310">
        <f t="shared" ca="1" si="3206"/>
        <v>202012</v>
      </c>
      <c r="H5310">
        <f t="shared" ca="1" si="3207"/>
        <v>202004</v>
      </c>
      <c r="I5310" t="str">
        <f t="shared" ca="1" si="3208"/>
        <v>FY2020 Q3 Sep</v>
      </c>
      <c r="J5310">
        <f t="shared" ca="1" si="3209"/>
        <v>2020</v>
      </c>
      <c r="K5310" s="8" t="str">
        <f t="shared" ca="1" si="3210"/>
        <v>Sep</v>
      </c>
      <c r="L5310" s="8" t="str">
        <f t="shared" ca="1" si="3211"/>
        <v>Q3</v>
      </c>
      <c r="M5310">
        <f t="shared" ca="1" si="3212"/>
        <v>9</v>
      </c>
      <c r="N5310">
        <f t="shared" ca="1" si="3213"/>
        <v>3</v>
      </c>
      <c r="O5310">
        <f t="shared" ca="1" si="3214"/>
        <v>202009</v>
      </c>
      <c r="P5310">
        <f t="shared" ca="1" si="3215"/>
        <v>202003</v>
      </c>
      <c r="Q5310" t="str">
        <f t="shared" si="3216"/>
        <v>FY2020 Q1 Oct</v>
      </c>
      <c r="R5310">
        <f t="shared" si="3217"/>
        <v>2020</v>
      </c>
      <c r="S5310" s="8" t="str">
        <f t="shared" si="3218"/>
        <v>Oct</v>
      </c>
      <c r="T5310" s="8" t="str">
        <f t="shared" si="3219"/>
        <v>Q1</v>
      </c>
      <c r="U5310">
        <f t="shared" si="3220"/>
        <v>1</v>
      </c>
      <c r="V5310">
        <f t="shared" si="3221"/>
        <v>1</v>
      </c>
      <c r="W5310">
        <f t="shared" si="3222"/>
        <v>202001</v>
      </c>
      <c r="X5310">
        <f t="shared" si="3223"/>
        <v>202001</v>
      </c>
      <c r="Y5310" t="str">
        <f t="shared" si="3224"/>
        <v>FY2019 Q4 Oct</v>
      </c>
      <c r="Z5310">
        <f t="shared" si="3225"/>
        <v>2019</v>
      </c>
      <c r="AA5310" s="8" t="str">
        <f t="shared" si="3226"/>
        <v>Oct</v>
      </c>
      <c r="AB5310" s="8" t="str">
        <f t="shared" si="3227"/>
        <v>Q4</v>
      </c>
      <c r="AC5310">
        <f t="shared" si="3228"/>
        <v>10</v>
      </c>
      <c r="AD5310">
        <f t="shared" si="3229"/>
        <v>4</v>
      </c>
      <c r="AE5310">
        <f t="shared" si="3230"/>
        <v>201910</v>
      </c>
      <c r="AF5310">
        <f t="shared" si="3231"/>
        <v>201904</v>
      </c>
      <c r="AG5310" s="9">
        <f t="shared" ca="1" si="3232"/>
        <v>0</v>
      </c>
      <c r="AH5310">
        <f t="shared" ca="1" si="3237"/>
        <v>4</v>
      </c>
      <c r="AI5310" s="9">
        <f t="shared" ca="1" si="3238"/>
        <v>11</v>
      </c>
      <c r="AJ5310" s="9">
        <f t="shared" ca="1" si="3233"/>
        <v>1</v>
      </c>
      <c r="AK5310" s="9">
        <f t="shared" si="3234"/>
        <v>4</v>
      </c>
      <c r="AL5310" s="9">
        <f t="shared" si="3235"/>
        <v>43</v>
      </c>
      <c r="AM5310" s="9">
        <f t="shared" si="3236"/>
        <v>13</v>
      </c>
      <c r="AN5310" s="2">
        <v>43761.580555555556</v>
      </c>
      <c r="AO5310">
        <v>3458</v>
      </c>
      <c r="AP5310" s="1">
        <v>3200</v>
      </c>
      <c r="AQ5310" t="s">
        <v>4</v>
      </c>
    </row>
    <row r="5311" spans="1:43" x14ac:dyDescent="0.3">
      <c r="A5311" t="str">
        <f t="shared" ca="1" si="3200"/>
        <v>FY2020 Q4 Sep</v>
      </c>
      <c r="B5311">
        <f t="shared" ca="1" si="3201"/>
        <v>2020</v>
      </c>
      <c r="C5311" s="8" t="str">
        <f t="shared" ca="1" si="3202"/>
        <v>Sep</v>
      </c>
      <c r="D5311" s="8" t="str">
        <f t="shared" ca="1" si="3203"/>
        <v>Q4</v>
      </c>
      <c r="E5311">
        <f t="shared" ca="1" si="3204"/>
        <v>12</v>
      </c>
      <c r="F5311">
        <f t="shared" ca="1" si="3205"/>
        <v>4</v>
      </c>
      <c r="G5311">
        <f t="shared" ca="1" si="3206"/>
        <v>202012</v>
      </c>
      <c r="H5311">
        <f t="shared" ca="1" si="3207"/>
        <v>202004</v>
      </c>
      <c r="I5311" t="str">
        <f t="shared" ca="1" si="3208"/>
        <v>FY2020 Q3 Sep</v>
      </c>
      <c r="J5311">
        <f t="shared" ca="1" si="3209"/>
        <v>2020</v>
      </c>
      <c r="K5311" s="8" t="str">
        <f t="shared" ca="1" si="3210"/>
        <v>Sep</v>
      </c>
      <c r="L5311" s="8" t="str">
        <f t="shared" ca="1" si="3211"/>
        <v>Q3</v>
      </c>
      <c r="M5311">
        <f t="shared" ca="1" si="3212"/>
        <v>9</v>
      </c>
      <c r="N5311">
        <f t="shared" ca="1" si="3213"/>
        <v>3</v>
      </c>
      <c r="O5311">
        <f t="shared" ca="1" si="3214"/>
        <v>202009</v>
      </c>
      <c r="P5311">
        <f t="shared" ca="1" si="3215"/>
        <v>202003</v>
      </c>
      <c r="Q5311" t="str">
        <f t="shared" si="3216"/>
        <v>FY2020 Q2 Jan</v>
      </c>
      <c r="R5311">
        <f t="shared" si="3217"/>
        <v>2020</v>
      </c>
      <c r="S5311" s="8" t="str">
        <f t="shared" si="3218"/>
        <v>Jan</v>
      </c>
      <c r="T5311" s="8" t="str">
        <f t="shared" si="3219"/>
        <v>Q2</v>
      </c>
      <c r="U5311">
        <f t="shared" si="3220"/>
        <v>4</v>
      </c>
      <c r="V5311">
        <f t="shared" si="3221"/>
        <v>2</v>
      </c>
      <c r="W5311">
        <f t="shared" si="3222"/>
        <v>202004</v>
      </c>
      <c r="X5311">
        <f t="shared" si="3223"/>
        <v>202002</v>
      </c>
      <c r="Y5311" t="str">
        <f t="shared" si="3224"/>
        <v>FY2020 Q1 Jan</v>
      </c>
      <c r="Z5311">
        <f t="shared" si="3225"/>
        <v>2020</v>
      </c>
      <c r="AA5311" s="8" t="str">
        <f t="shared" si="3226"/>
        <v>Jan</v>
      </c>
      <c r="AB5311" s="8" t="str">
        <f t="shared" si="3227"/>
        <v>Q1</v>
      </c>
      <c r="AC5311">
        <f t="shared" si="3228"/>
        <v>1</v>
      </c>
      <c r="AD5311">
        <f t="shared" si="3229"/>
        <v>1</v>
      </c>
      <c r="AE5311">
        <f t="shared" si="3230"/>
        <v>202001</v>
      </c>
      <c r="AF5311">
        <f t="shared" si="3231"/>
        <v>202001</v>
      </c>
      <c r="AG5311" s="9">
        <f t="shared" ca="1" si="3232"/>
        <v>0</v>
      </c>
      <c r="AH5311">
        <f t="shared" ca="1" si="3237"/>
        <v>3</v>
      </c>
      <c r="AI5311" s="9">
        <f t="shared" ca="1" si="3238"/>
        <v>8</v>
      </c>
      <c r="AJ5311" s="9">
        <f t="shared" ca="1" si="3233"/>
        <v>0</v>
      </c>
      <c r="AK5311" s="9">
        <f t="shared" si="3234"/>
        <v>7</v>
      </c>
      <c r="AL5311" s="9">
        <f t="shared" si="3235"/>
        <v>4</v>
      </c>
      <c r="AM5311" s="9">
        <f t="shared" si="3236"/>
        <v>10</v>
      </c>
      <c r="AN5311" s="2">
        <v>43855.434027777781</v>
      </c>
      <c r="AO5311">
        <v>3559</v>
      </c>
      <c r="AP5311" s="1">
        <v>3200</v>
      </c>
      <c r="AQ5311" t="s">
        <v>4</v>
      </c>
    </row>
    <row r="5312" spans="1:43" x14ac:dyDescent="0.3">
      <c r="A5312" t="str">
        <f t="shared" ca="1" si="3200"/>
        <v>FY2020 Q4 Sep</v>
      </c>
      <c r="B5312">
        <f t="shared" ca="1" si="3201"/>
        <v>2020</v>
      </c>
      <c r="C5312" s="8" t="str">
        <f t="shared" ca="1" si="3202"/>
        <v>Sep</v>
      </c>
      <c r="D5312" s="8" t="str">
        <f t="shared" ca="1" si="3203"/>
        <v>Q4</v>
      </c>
      <c r="E5312">
        <f t="shared" ca="1" si="3204"/>
        <v>12</v>
      </c>
      <c r="F5312">
        <f t="shared" ca="1" si="3205"/>
        <v>4</v>
      </c>
      <c r="G5312">
        <f t="shared" ca="1" si="3206"/>
        <v>202012</v>
      </c>
      <c r="H5312">
        <f t="shared" ca="1" si="3207"/>
        <v>202004</v>
      </c>
      <c r="I5312" t="str">
        <f t="shared" ca="1" si="3208"/>
        <v>FY2020 Q3 Sep</v>
      </c>
      <c r="J5312">
        <f t="shared" ca="1" si="3209"/>
        <v>2020</v>
      </c>
      <c r="K5312" s="8" t="str">
        <f t="shared" ca="1" si="3210"/>
        <v>Sep</v>
      </c>
      <c r="L5312" s="8" t="str">
        <f t="shared" ca="1" si="3211"/>
        <v>Q3</v>
      </c>
      <c r="M5312">
        <f t="shared" ca="1" si="3212"/>
        <v>9</v>
      </c>
      <c r="N5312">
        <f t="shared" ca="1" si="3213"/>
        <v>3</v>
      </c>
      <c r="O5312">
        <f t="shared" ca="1" si="3214"/>
        <v>202009</v>
      </c>
      <c r="P5312">
        <f t="shared" ca="1" si="3215"/>
        <v>202003</v>
      </c>
      <c r="Q5312" t="str">
        <f t="shared" si="3216"/>
        <v>FY2020 Q2 Mar</v>
      </c>
      <c r="R5312">
        <f t="shared" si="3217"/>
        <v>2020</v>
      </c>
      <c r="S5312" s="8" t="str">
        <f t="shared" si="3218"/>
        <v>Mar</v>
      </c>
      <c r="T5312" s="8" t="str">
        <f t="shared" si="3219"/>
        <v>Q2</v>
      </c>
      <c r="U5312">
        <f t="shared" si="3220"/>
        <v>6</v>
      </c>
      <c r="V5312">
        <f t="shared" si="3221"/>
        <v>2</v>
      </c>
      <c r="W5312">
        <f t="shared" si="3222"/>
        <v>202006</v>
      </c>
      <c r="X5312">
        <f t="shared" si="3223"/>
        <v>202002</v>
      </c>
      <c r="Y5312" t="str">
        <f t="shared" si="3224"/>
        <v>FY2020 Q1 Mar</v>
      </c>
      <c r="Z5312">
        <f t="shared" si="3225"/>
        <v>2020</v>
      </c>
      <c r="AA5312" s="8" t="str">
        <f t="shared" si="3226"/>
        <v>Mar</v>
      </c>
      <c r="AB5312" s="8" t="str">
        <f t="shared" si="3227"/>
        <v>Q1</v>
      </c>
      <c r="AC5312">
        <f t="shared" si="3228"/>
        <v>3</v>
      </c>
      <c r="AD5312">
        <f t="shared" si="3229"/>
        <v>1</v>
      </c>
      <c r="AE5312">
        <f t="shared" si="3230"/>
        <v>202003</v>
      </c>
      <c r="AF5312">
        <f t="shared" si="3231"/>
        <v>202001</v>
      </c>
      <c r="AG5312" s="9">
        <f t="shared" ca="1" si="3232"/>
        <v>0</v>
      </c>
      <c r="AH5312">
        <f t="shared" ca="1" si="3237"/>
        <v>2</v>
      </c>
      <c r="AI5312" s="9">
        <f t="shared" ca="1" si="3238"/>
        <v>6</v>
      </c>
      <c r="AJ5312" s="9">
        <f t="shared" ca="1" si="3233"/>
        <v>0</v>
      </c>
      <c r="AK5312" s="9">
        <f t="shared" si="3234"/>
        <v>3</v>
      </c>
      <c r="AL5312" s="9">
        <f t="shared" si="3235"/>
        <v>10</v>
      </c>
      <c r="AM5312" s="9">
        <f t="shared" si="3236"/>
        <v>11</v>
      </c>
      <c r="AN5312" s="2">
        <v>43893.495138888888</v>
      </c>
      <c r="AO5312">
        <v>3642</v>
      </c>
      <c r="AP5312" s="1">
        <v>3200</v>
      </c>
      <c r="AQ5312" t="s">
        <v>4</v>
      </c>
    </row>
    <row r="5313" spans="1:43" x14ac:dyDescent="0.3">
      <c r="A5313" t="str">
        <f t="shared" ca="1" si="3200"/>
        <v>FY2020 Q4 Sep</v>
      </c>
      <c r="B5313">
        <f t="shared" ca="1" si="3201"/>
        <v>2020</v>
      </c>
      <c r="C5313" s="8" t="str">
        <f t="shared" ca="1" si="3202"/>
        <v>Sep</v>
      </c>
      <c r="D5313" s="8" t="str">
        <f t="shared" ca="1" si="3203"/>
        <v>Q4</v>
      </c>
      <c r="E5313">
        <f t="shared" ca="1" si="3204"/>
        <v>12</v>
      </c>
      <c r="F5313">
        <f t="shared" ca="1" si="3205"/>
        <v>4</v>
      </c>
      <c r="G5313">
        <f t="shared" ca="1" si="3206"/>
        <v>202012</v>
      </c>
      <c r="H5313">
        <f t="shared" ca="1" si="3207"/>
        <v>202004</v>
      </c>
      <c r="I5313" t="str">
        <f t="shared" ca="1" si="3208"/>
        <v>FY2020 Q3 Sep</v>
      </c>
      <c r="J5313">
        <f t="shared" ca="1" si="3209"/>
        <v>2020</v>
      </c>
      <c r="K5313" s="8" t="str">
        <f t="shared" ca="1" si="3210"/>
        <v>Sep</v>
      </c>
      <c r="L5313" s="8" t="str">
        <f t="shared" ca="1" si="3211"/>
        <v>Q3</v>
      </c>
      <c r="M5313">
        <f t="shared" ca="1" si="3212"/>
        <v>9</v>
      </c>
      <c r="N5313">
        <f t="shared" ca="1" si="3213"/>
        <v>3</v>
      </c>
      <c r="O5313">
        <f t="shared" ca="1" si="3214"/>
        <v>202009</v>
      </c>
      <c r="P5313">
        <f t="shared" ca="1" si="3215"/>
        <v>202003</v>
      </c>
      <c r="Q5313" t="str">
        <f t="shared" si="3216"/>
        <v>FY2020 Q1 Oct</v>
      </c>
      <c r="R5313">
        <f t="shared" si="3217"/>
        <v>2020</v>
      </c>
      <c r="S5313" s="8" t="str">
        <f t="shared" si="3218"/>
        <v>Oct</v>
      </c>
      <c r="T5313" s="8" t="str">
        <f t="shared" si="3219"/>
        <v>Q1</v>
      </c>
      <c r="U5313">
        <f t="shared" si="3220"/>
        <v>1</v>
      </c>
      <c r="V5313">
        <f t="shared" si="3221"/>
        <v>1</v>
      </c>
      <c r="W5313">
        <f t="shared" si="3222"/>
        <v>202001</v>
      </c>
      <c r="X5313">
        <f t="shared" si="3223"/>
        <v>202001</v>
      </c>
      <c r="Y5313" t="str">
        <f t="shared" si="3224"/>
        <v>FY2019 Q4 Oct</v>
      </c>
      <c r="Z5313">
        <f t="shared" si="3225"/>
        <v>2019</v>
      </c>
      <c r="AA5313" s="8" t="str">
        <f t="shared" si="3226"/>
        <v>Oct</v>
      </c>
      <c r="AB5313" s="8" t="str">
        <f t="shared" si="3227"/>
        <v>Q4</v>
      </c>
      <c r="AC5313">
        <f t="shared" si="3228"/>
        <v>10</v>
      </c>
      <c r="AD5313">
        <f t="shared" si="3229"/>
        <v>4</v>
      </c>
      <c r="AE5313">
        <f t="shared" si="3230"/>
        <v>201910</v>
      </c>
      <c r="AF5313">
        <f t="shared" si="3231"/>
        <v>201904</v>
      </c>
      <c r="AG5313" s="9">
        <f t="shared" ca="1" si="3232"/>
        <v>0</v>
      </c>
      <c r="AH5313">
        <f t="shared" ca="1" si="3237"/>
        <v>4</v>
      </c>
      <c r="AI5313" s="9">
        <f t="shared" ca="1" si="3238"/>
        <v>11</v>
      </c>
      <c r="AJ5313" s="9">
        <f t="shared" ca="1" si="3233"/>
        <v>1</v>
      </c>
      <c r="AK5313" s="9">
        <f t="shared" si="3234"/>
        <v>4</v>
      </c>
      <c r="AL5313" s="9">
        <f t="shared" si="3235"/>
        <v>43</v>
      </c>
      <c r="AM5313" s="9">
        <f t="shared" si="3236"/>
        <v>17</v>
      </c>
      <c r="AN5313" s="2">
        <v>43761.747916666667</v>
      </c>
      <c r="AO5313">
        <v>3671</v>
      </c>
      <c r="AP5313" s="1">
        <v>3200</v>
      </c>
      <c r="AQ5313" t="s">
        <v>4</v>
      </c>
    </row>
    <row r="5314" spans="1:43" x14ac:dyDescent="0.3">
      <c r="A5314" t="str">
        <f t="shared" ref="A5314:A5377" ca="1" si="3239">_xlfn.CONCAT("FY",YEAR(EDATE(TODAY(),3))," ","Q",ROUNDUP(MONTH(EDATE(TODAY(),3))/3,0)," ",(TEXT(TODAY(),"MMM")))</f>
        <v>FY2020 Q4 Sep</v>
      </c>
      <c r="B5314">
        <f t="shared" ref="B5314:B5377" ca="1" si="3240">YEAR(EDATE(TODAY(),3))</f>
        <v>2020</v>
      </c>
      <c r="C5314" s="8" t="str">
        <f t="shared" ref="C5314:C5377" ca="1" si="3241">TEXT(TODAY(),"MMM")</f>
        <v>Sep</v>
      </c>
      <c r="D5314" s="8" t="str">
        <f t="shared" ref="D5314:D5377" ca="1" si="3242">_xlfn.CONCAT("Q",ROUNDUP(MONTH(EDATE(TODAY(),3))/3,0))</f>
        <v>Q4</v>
      </c>
      <c r="E5314">
        <f t="shared" ref="E5314:E5377" ca="1" si="3243">MONTH(EDATE(TODAY(),3))</f>
        <v>12</v>
      </c>
      <c r="F5314">
        <f t="shared" ref="F5314:F5377" ca="1" si="3244">ROUNDUP(MONTH(EDATE(TODAY(),3))/3,0)</f>
        <v>4</v>
      </c>
      <c r="G5314">
        <f t="shared" ref="G5314:G5377" ca="1" si="3245">_xlfn.NUMBERVALUE(IF(LEN(MONTH(EDATE(TODAY(),3)))=1,_xlfn.CONCAT(YEAR(EDATE(TODAY(),3)),"0",MONTH(EDATE(TODAY(),3))),_xlfn.CONCAT(YEAR(EDATE(TODAY(),3)),MONTH(EDATE(TODAY(),3)))))</f>
        <v>202012</v>
      </c>
      <c r="H5314">
        <f t="shared" ref="H5314:H5377" ca="1" si="3246">_xlfn.NUMBERVALUE(IF(LEN(ROUNDUP(MONTH(EDATE(TODAY(),3))/3,0))=1,_xlfn.CONCAT(YEAR(EDATE(TODAY(),3)),"0",ROUNDUP(MONTH(EDATE(TODAY(),3))/3,0)),_xlfn.CONCAT(YEAR(EDATE(TODAY(),3)),ROUNDUP(MONTH(EDATE(TODAY(),3))/3,0))))</f>
        <v>202004</v>
      </c>
      <c r="I5314" t="str">
        <f t="shared" ref="I5314:I5377" ca="1" si="3247">_xlfn.CONCAT("FY",YEAR(EDATE(TODAY(),0))," ","Q",ROUNDUP(MONTH(EDATE(TODAY(),0))/3,0)," ",(TEXT(TODAY(),"MMM")))</f>
        <v>FY2020 Q3 Sep</v>
      </c>
      <c r="J5314">
        <f t="shared" ref="J5314:J5377" ca="1" si="3248">YEAR(EDATE(TODAY(),0))</f>
        <v>2020</v>
      </c>
      <c r="K5314" s="8" t="str">
        <f t="shared" ref="K5314:K5377" ca="1" si="3249">TEXT(TODAY(),"MMM")</f>
        <v>Sep</v>
      </c>
      <c r="L5314" s="8" t="str">
        <f t="shared" ref="L5314:L5377" ca="1" si="3250">_xlfn.CONCAT("Q",ROUNDUP(MONTH(EDATE(TODAY(),0))/3,0))</f>
        <v>Q3</v>
      </c>
      <c r="M5314">
        <f t="shared" ref="M5314:M5377" ca="1" si="3251">MONTH(EDATE(TODAY(),0))</f>
        <v>9</v>
      </c>
      <c r="N5314">
        <f t="shared" ref="N5314:N5377" ca="1" si="3252">ROUNDUP(MONTH(EDATE(TODAY(),0))/3,0)</f>
        <v>3</v>
      </c>
      <c r="O5314">
        <f t="shared" ref="O5314:O5377" ca="1" si="3253">_xlfn.NUMBERVALUE(IF(LEN(MONTH(EDATE(TODAY(),0)))=1,_xlfn.CONCAT(YEAR(EDATE(TODAY(),0)),"0",MONTH(EDATE(TODAY(),0))),_xlfn.CONCAT(YEAR(EDATE(TODAY(),0)),MONTH(EDATE(TODAY(),0)))))</f>
        <v>202009</v>
      </c>
      <c r="P5314">
        <f t="shared" ref="P5314:P5377" ca="1" si="3254">_xlfn.NUMBERVALUE(IF(LEN(ROUNDUP(MONTH(EDATE(TODAY(),0))/3,0))=1,_xlfn.CONCAT(YEAR(EDATE(TODAY(),0)),"0",ROUNDUP(MONTH(EDATE(TODAY(),0))/3,0)),_xlfn.CONCAT(YEAR(EDATE(TODAY(),0)),ROUNDUP(MONTH(EDATE(TODAY(),0))/3,0))))</f>
        <v>202003</v>
      </c>
      <c r="Q5314" t="str">
        <f t="shared" ref="Q5314:Q5377" si="3255">_xlfn.CONCAT("FY",YEAR(EDATE($AN5314,3))," ","Q",ROUNDUP(MONTH(EDATE($AN5314,3))/3,0)," ",(TEXT($AN5314,"MMM")))</f>
        <v>FY2020 Q2 Feb</v>
      </c>
      <c r="R5314">
        <f t="shared" ref="R5314:R5377" si="3256">YEAR(EDATE($AN5314,3))</f>
        <v>2020</v>
      </c>
      <c r="S5314" s="8" t="str">
        <f t="shared" ref="S5314:S5377" si="3257">TEXT($AN5314,"MMM")</f>
        <v>Feb</v>
      </c>
      <c r="T5314" s="8" t="str">
        <f t="shared" ref="T5314:T5377" si="3258">_xlfn.CONCAT("Q",ROUNDUP(MONTH(EDATE($AN5314,3))/3,0))</f>
        <v>Q2</v>
      </c>
      <c r="U5314">
        <f t="shared" ref="U5314:U5377" si="3259">MONTH(EDATE($AN5314,3))</f>
        <v>5</v>
      </c>
      <c r="V5314">
        <f t="shared" ref="V5314:V5377" si="3260">ROUNDUP(MONTH(EDATE($AN5314,3))/3,0)</f>
        <v>2</v>
      </c>
      <c r="W5314">
        <f t="shared" ref="W5314:W5377" si="3261">_xlfn.NUMBERVALUE(IF(LEN(MONTH(EDATE($AN5314,3)))=1,_xlfn.CONCAT(YEAR(EDATE($AN5314,3)),"0",MONTH(EDATE($AN5314,3))),_xlfn.CONCAT(YEAR(EDATE($AN5314,3)),MONTH(EDATE($AN5314,3)))))</f>
        <v>202005</v>
      </c>
      <c r="X5314">
        <f t="shared" ref="X5314:X5377" si="3262">_xlfn.NUMBERVALUE(IF(LEN(ROUNDUP(MONTH(EDATE($AN5314,3))/3,0))=1,_xlfn.CONCAT(YEAR(EDATE($AN5314,3)),"0",ROUNDUP(MONTH(EDATE($AN5314,3))/3,0)),_xlfn.CONCAT(YEAR(EDATE($AN5314,3)),ROUNDUP(MONTH(EDATE($AN5314,3))/3,0))))</f>
        <v>202002</v>
      </c>
      <c r="Y5314" t="str">
        <f t="shared" ref="Y5314:Y5377" si="3263">_xlfn.CONCAT("FY",YEAR(EDATE($AN5314,0))," ","Q",ROUNDUP(MONTH(EDATE($AN5314,0))/3,0)," ",(TEXT($AN5314,"MMM")))</f>
        <v>FY2020 Q1 Feb</v>
      </c>
      <c r="Z5314">
        <f t="shared" ref="Z5314:Z5377" si="3264">YEAR(EDATE($AN5314,0))</f>
        <v>2020</v>
      </c>
      <c r="AA5314" s="8" t="str">
        <f t="shared" ref="AA5314:AA5377" si="3265">TEXT($AN5314,"MMM")</f>
        <v>Feb</v>
      </c>
      <c r="AB5314" s="8" t="str">
        <f t="shared" ref="AB5314:AB5377" si="3266">_xlfn.CONCAT("Q",ROUNDUP(MONTH(EDATE($AN5314,0))/3,0))</f>
        <v>Q1</v>
      </c>
      <c r="AC5314">
        <f t="shared" ref="AC5314:AC5377" si="3267">MONTH(EDATE($AN5314,0))</f>
        <v>2</v>
      </c>
      <c r="AD5314">
        <f t="shared" ref="AD5314:AD5377" si="3268">ROUNDUP(MONTH(EDATE($AN5314,0))/3,0)</f>
        <v>1</v>
      </c>
      <c r="AE5314">
        <f t="shared" ref="AE5314:AE5377" si="3269">_xlfn.NUMBERVALUE(IF(LEN(MONTH(EDATE($AN5314,0)))=1,_xlfn.CONCAT(YEAR(EDATE($AN5314,0)),"0",MONTH(EDATE($AN5314,0))),_xlfn.CONCAT(YEAR(EDATE($AN5314,0)),MONTH(EDATE($AN5314,0)))))</f>
        <v>202002</v>
      </c>
      <c r="AF5314">
        <f t="shared" ref="AF5314:AF5377" si="3270">_xlfn.NUMBERVALUE(IF(LEN(ROUNDUP(MONTH(EDATE($AN5314,0))/3,0))=1,_xlfn.CONCAT(YEAR(EDATE($AN5314,0)),"0",ROUNDUP(MONTH(EDATE($AN5314,0))/3,0)),_xlfn.CONCAT(YEAR(EDATE($AN5314,0)),ROUNDUP(MONTH(EDATE($AN5314,0))/3,0))))</f>
        <v>202001</v>
      </c>
      <c r="AG5314" s="9">
        <f t="shared" ref="AG5314:AG5377" ca="1" si="3271">YEAR(EDATE(TODAY(),3))-YEAR(EDATE($AN5314,3))</f>
        <v>0</v>
      </c>
      <c r="AH5314">
        <f t="shared" ca="1" si="3237"/>
        <v>2</v>
      </c>
      <c r="AI5314" s="9">
        <f t="shared" ca="1" si="3238"/>
        <v>7</v>
      </c>
      <c r="AJ5314" s="9">
        <f t="shared" ref="AJ5314:AJ5377" ca="1" si="3272">YEAR(TODAY())-YEAR($AN5314)</f>
        <v>0</v>
      </c>
      <c r="AK5314" s="9">
        <f t="shared" si="3234"/>
        <v>5</v>
      </c>
      <c r="AL5314" s="9">
        <f t="shared" si="3235"/>
        <v>6</v>
      </c>
      <c r="AM5314" s="9">
        <f t="shared" si="3236"/>
        <v>10</v>
      </c>
      <c r="AN5314" s="2">
        <v>43867.441666666666</v>
      </c>
      <c r="AO5314">
        <v>3671</v>
      </c>
      <c r="AP5314" s="1">
        <v>3200</v>
      </c>
      <c r="AQ5314" t="s">
        <v>4</v>
      </c>
    </row>
    <row r="5315" spans="1:43" x14ac:dyDescent="0.3">
      <c r="A5315" t="str">
        <f t="shared" ca="1" si="3239"/>
        <v>FY2020 Q4 Sep</v>
      </c>
      <c r="B5315">
        <f t="shared" ca="1" si="3240"/>
        <v>2020</v>
      </c>
      <c r="C5315" s="8" t="str">
        <f t="shared" ca="1" si="3241"/>
        <v>Sep</v>
      </c>
      <c r="D5315" s="8" t="str">
        <f t="shared" ca="1" si="3242"/>
        <v>Q4</v>
      </c>
      <c r="E5315">
        <f t="shared" ca="1" si="3243"/>
        <v>12</v>
      </c>
      <c r="F5315">
        <f t="shared" ca="1" si="3244"/>
        <v>4</v>
      </c>
      <c r="G5315">
        <f t="shared" ca="1" si="3245"/>
        <v>202012</v>
      </c>
      <c r="H5315">
        <f t="shared" ca="1" si="3246"/>
        <v>202004</v>
      </c>
      <c r="I5315" t="str">
        <f t="shared" ca="1" si="3247"/>
        <v>FY2020 Q3 Sep</v>
      </c>
      <c r="J5315">
        <f t="shared" ca="1" si="3248"/>
        <v>2020</v>
      </c>
      <c r="K5315" s="8" t="str">
        <f t="shared" ca="1" si="3249"/>
        <v>Sep</v>
      </c>
      <c r="L5315" s="8" t="str">
        <f t="shared" ca="1" si="3250"/>
        <v>Q3</v>
      </c>
      <c r="M5315">
        <f t="shared" ca="1" si="3251"/>
        <v>9</v>
      </c>
      <c r="N5315">
        <f t="shared" ca="1" si="3252"/>
        <v>3</v>
      </c>
      <c r="O5315">
        <f t="shared" ca="1" si="3253"/>
        <v>202009</v>
      </c>
      <c r="P5315">
        <f t="shared" ca="1" si="3254"/>
        <v>202003</v>
      </c>
      <c r="Q5315" t="str">
        <f t="shared" si="3255"/>
        <v>FY2020 Q2 Feb</v>
      </c>
      <c r="R5315">
        <f t="shared" si="3256"/>
        <v>2020</v>
      </c>
      <c r="S5315" s="8" t="str">
        <f t="shared" si="3257"/>
        <v>Feb</v>
      </c>
      <c r="T5315" s="8" t="str">
        <f t="shared" si="3258"/>
        <v>Q2</v>
      </c>
      <c r="U5315">
        <f t="shared" si="3259"/>
        <v>5</v>
      </c>
      <c r="V5315">
        <f t="shared" si="3260"/>
        <v>2</v>
      </c>
      <c r="W5315">
        <f t="shared" si="3261"/>
        <v>202005</v>
      </c>
      <c r="X5315">
        <f t="shared" si="3262"/>
        <v>202002</v>
      </c>
      <c r="Y5315" t="str">
        <f t="shared" si="3263"/>
        <v>FY2020 Q1 Feb</v>
      </c>
      <c r="Z5315">
        <f t="shared" si="3264"/>
        <v>2020</v>
      </c>
      <c r="AA5315" s="8" t="str">
        <f t="shared" si="3265"/>
        <v>Feb</v>
      </c>
      <c r="AB5315" s="8" t="str">
        <f t="shared" si="3266"/>
        <v>Q1</v>
      </c>
      <c r="AC5315">
        <f t="shared" si="3267"/>
        <v>2</v>
      </c>
      <c r="AD5315">
        <f t="shared" si="3268"/>
        <v>1</v>
      </c>
      <c r="AE5315">
        <f t="shared" si="3269"/>
        <v>202002</v>
      </c>
      <c r="AF5315">
        <f t="shared" si="3270"/>
        <v>202001</v>
      </c>
      <c r="AG5315" s="9">
        <f t="shared" ca="1" si="3271"/>
        <v>0</v>
      </c>
      <c r="AH5315">
        <f t="shared" ca="1" si="3237"/>
        <v>2</v>
      </c>
      <c r="AI5315" s="9">
        <f t="shared" ca="1" si="3238"/>
        <v>7</v>
      </c>
      <c r="AJ5315" s="9">
        <f t="shared" ca="1" si="3272"/>
        <v>0</v>
      </c>
      <c r="AK5315" s="9">
        <f t="shared" ref="AK5315:AK5378" si="3273">WEEKDAY(AN5315)</f>
        <v>5</v>
      </c>
      <c r="AL5315" s="9">
        <f t="shared" ref="AL5315:AL5378" si="3274">WEEKNUM(AN5315)</f>
        <v>8</v>
      </c>
      <c r="AM5315" s="9">
        <f t="shared" ref="AM5315:AM5378" si="3275">HOUR(AN5315)</f>
        <v>10</v>
      </c>
      <c r="AN5315" s="2">
        <v>43881.447222222225</v>
      </c>
      <c r="AO5315">
        <v>3671</v>
      </c>
      <c r="AP5315" s="1">
        <v>3200</v>
      </c>
      <c r="AQ5315" t="s">
        <v>4</v>
      </c>
    </row>
    <row r="5316" spans="1:43" x14ac:dyDescent="0.3">
      <c r="A5316" t="str">
        <f t="shared" ca="1" si="3239"/>
        <v>FY2020 Q4 Sep</v>
      </c>
      <c r="B5316">
        <f t="shared" ca="1" si="3240"/>
        <v>2020</v>
      </c>
      <c r="C5316" s="8" t="str">
        <f t="shared" ca="1" si="3241"/>
        <v>Sep</v>
      </c>
      <c r="D5316" s="8" t="str">
        <f t="shared" ca="1" si="3242"/>
        <v>Q4</v>
      </c>
      <c r="E5316">
        <f t="shared" ca="1" si="3243"/>
        <v>12</v>
      </c>
      <c r="F5316">
        <f t="shared" ca="1" si="3244"/>
        <v>4</v>
      </c>
      <c r="G5316">
        <f t="shared" ca="1" si="3245"/>
        <v>202012</v>
      </c>
      <c r="H5316">
        <f t="shared" ca="1" si="3246"/>
        <v>202004</v>
      </c>
      <c r="I5316" t="str">
        <f t="shared" ca="1" si="3247"/>
        <v>FY2020 Q3 Sep</v>
      </c>
      <c r="J5316">
        <f t="shared" ca="1" si="3248"/>
        <v>2020</v>
      </c>
      <c r="K5316" s="8" t="str">
        <f t="shared" ca="1" si="3249"/>
        <v>Sep</v>
      </c>
      <c r="L5316" s="8" t="str">
        <f t="shared" ca="1" si="3250"/>
        <v>Q3</v>
      </c>
      <c r="M5316">
        <f t="shared" ca="1" si="3251"/>
        <v>9</v>
      </c>
      <c r="N5316">
        <f t="shared" ca="1" si="3252"/>
        <v>3</v>
      </c>
      <c r="O5316">
        <f t="shared" ca="1" si="3253"/>
        <v>202009</v>
      </c>
      <c r="P5316">
        <f t="shared" ca="1" si="3254"/>
        <v>202003</v>
      </c>
      <c r="Q5316" t="str">
        <f t="shared" si="3255"/>
        <v>FY2020 Q2 Jan</v>
      </c>
      <c r="R5316">
        <f t="shared" si="3256"/>
        <v>2020</v>
      </c>
      <c r="S5316" s="8" t="str">
        <f t="shared" si="3257"/>
        <v>Jan</v>
      </c>
      <c r="T5316" s="8" t="str">
        <f t="shared" si="3258"/>
        <v>Q2</v>
      </c>
      <c r="U5316">
        <f t="shared" si="3259"/>
        <v>4</v>
      </c>
      <c r="V5316">
        <f t="shared" si="3260"/>
        <v>2</v>
      </c>
      <c r="W5316">
        <f t="shared" si="3261"/>
        <v>202004</v>
      </c>
      <c r="X5316">
        <f t="shared" si="3262"/>
        <v>202002</v>
      </c>
      <c r="Y5316" t="str">
        <f t="shared" si="3263"/>
        <v>FY2020 Q1 Jan</v>
      </c>
      <c r="Z5316">
        <f t="shared" si="3264"/>
        <v>2020</v>
      </c>
      <c r="AA5316" s="8" t="str">
        <f t="shared" si="3265"/>
        <v>Jan</v>
      </c>
      <c r="AB5316" s="8" t="str">
        <f t="shared" si="3266"/>
        <v>Q1</v>
      </c>
      <c r="AC5316">
        <f t="shared" si="3267"/>
        <v>1</v>
      </c>
      <c r="AD5316">
        <f t="shared" si="3268"/>
        <v>1</v>
      </c>
      <c r="AE5316">
        <f t="shared" si="3269"/>
        <v>202001</v>
      </c>
      <c r="AF5316">
        <f t="shared" si="3270"/>
        <v>202001</v>
      </c>
      <c r="AG5316" s="9">
        <f t="shared" ca="1" si="3271"/>
        <v>0</v>
      </c>
      <c r="AH5316">
        <f t="shared" ca="1" si="3237"/>
        <v>3</v>
      </c>
      <c r="AI5316" s="9">
        <f t="shared" ca="1" si="3238"/>
        <v>8</v>
      </c>
      <c r="AJ5316" s="9">
        <f t="shared" ca="1" si="3272"/>
        <v>0</v>
      </c>
      <c r="AK5316" s="9">
        <f t="shared" si="3273"/>
        <v>4</v>
      </c>
      <c r="AL5316" s="9">
        <f t="shared" si="3274"/>
        <v>5</v>
      </c>
      <c r="AM5316" s="9">
        <f t="shared" si="3275"/>
        <v>18</v>
      </c>
      <c r="AN5316" s="2">
        <v>43859.75277777778</v>
      </c>
      <c r="AO5316">
        <v>3792</v>
      </c>
      <c r="AP5316" s="1">
        <v>3200</v>
      </c>
      <c r="AQ5316" t="s">
        <v>4</v>
      </c>
    </row>
    <row r="5317" spans="1:43" x14ac:dyDescent="0.3">
      <c r="A5317" t="str">
        <f t="shared" ca="1" si="3239"/>
        <v>FY2020 Q4 Sep</v>
      </c>
      <c r="B5317">
        <f t="shared" ca="1" si="3240"/>
        <v>2020</v>
      </c>
      <c r="C5317" s="8" t="str">
        <f t="shared" ca="1" si="3241"/>
        <v>Sep</v>
      </c>
      <c r="D5317" s="8" t="str">
        <f t="shared" ca="1" si="3242"/>
        <v>Q4</v>
      </c>
      <c r="E5317">
        <f t="shared" ca="1" si="3243"/>
        <v>12</v>
      </c>
      <c r="F5317">
        <f t="shared" ca="1" si="3244"/>
        <v>4</v>
      </c>
      <c r="G5317">
        <f t="shared" ca="1" si="3245"/>
        <v>202012</v>
      </c>
      <c r="H5317">
        <f t="shared" ca="1" si="3246"/>
        <v>202004</v>
      </c>
      <c r="I5317" t="str">
        <f t="shared" ca="1" si="3247"/>
        <v>FY2020 Q3 Sep</v>
      </c>
      <c r="J5317">
        <f t="shared" ca="1" si="3248"/>
        <v>2020</v>
      </c>
      <c r="K5317" s="8" t="str">
        <f t="shared" ca="1" si="3249"/>
        <v>Sep</v>
      </c>
      <c r="L5317" s="8" t="str">
        <f t="shared" ca="1" si="3250"/>
        <v>Q3</v>
      </c>
      <c r="M5317">
        <f t="shared" ca="1" si="3251"/>
        <v>9</v>
      </c>
      <c r="N5317">
        <f t="shared" ca="1" si="3252"/>
        <v>3</v>
      </c>
      <c r="O5317">
        <f t="shared" ca="1" si="3253"/>
        <v>202009</v>
      </c>
      <c r="P5317">
        <f t="shared" ca="1" si="3254"/>
        <v>202003</v>
      </c>
      <c r="Q5317" t="str">
        <f t="shared" si="3255"/>
        <v>FY2020 Q2 Mar</v>
      </c>
      <c r="R5317">
        <f t="shared" si="3256"/>
        <v>2020</v>
      </c>
      <c r="S5317" s="8" t="str">
        <f t="shared" si="3257"/>
        <v>Mar</v>
      </c>
      <c r="T5317" s="8" t="str">
        <f t="shared" si="3258"/>
        <v>Q2</v>
      </c>
      <c r="U5317">
        <f t="shared" si="3259"/>
        <v>6</v>
      </c>
      <c r="V5317">
        <f t="shared" si="3260"/>
        <v>2</v>
      </c>
      <c r="W5317">
        <f t="shared" si="3261"/>
        <v>202006</v>
      </c>
      <c r="X5317">
        <f t="shared" si="3262"/>
        <v>202002</v>
      </c>
      <c r="Y5317" t="str">
        <f t="shared" si="3263"/>
        <v>FY2020 Q1 Mar</v>
      </c>
      <c r="Z5317">
        <f t="shared" si="3264"/>
        <v>2020</v>
      </c>
      <c r="AA5317" s="8" t="str">
        <f t="shared" si="3265"/>
        <v>Mar</v>
      </c>
      <c r="AB5317" s="8" t="str">
        <f t="shared" si="3266"/>
        <v>Q1</v>
      </c>
      <c r="AC5317">
        <f t="shared" si="3267"/>
        <v>3</v>
      </c>
      <c r="AD5317">
        <f t="shared" si="3268"/>
        <v>1</v>
      </c>
      <c r="AE5317">
        <f t="shared" si="3269"/>
        <v>202003</v>
      </c>
      <c r="AF5317">
        <f t="shared" si="3270"/>
        <v>202001</v>
      </c>
      <c r="AG5317" s="9">
        <f t="shared" ca="1" si="3271"/>
        <v>0</v>
      </c>
      <c r="AH5317">
        <f t="shared" ca="1" si="3237"/>
        <v>2</v>
      </c>
      <c r="AI5317" s="9">
        <f t="shared" ca="1" si="3238"/>
        <v>6</v>
      </c>
      <c r="AJ5317" s="9">
        <f t="shared" ca="1" si="3272"/>
        <v>0</v>
      </c>
      <c r="AK5317" s="9">
        <f t="shared" si="3273"/>
        <v>5</v>
      </c>
      <c r="AL5317" s="9">
        <f t="shared" si="3274"/>
        <v>11</v>
      </c>
      <c r="AM5317" s="9">
        <f t="shared" si="3275"/>
        <v>12</v>
      </c>
      <c r="AN5317" s="2">
        <v>43902.527083333334</v>
      </c>
      <c r="AO5317">
        <v>3905</v>
      </c>
      <c r="AP5317" s="1">
        <v>3200</v>
      </c>
      <c r="AQ5317" t="s">
        <v>4</v>
      </c>
    </row>
    <row r="5318" spans="1:43" x14ac:dyDescent="0.3">
      <c r="A5318" t="str">
        <f t="shared" ca="1" si="3239"/>
        <v>FY2020 Q4 Sep</v>
      </c>
      <c r="B5318">
        <f t="shared" ca="1" si="3240"/>
        <v>2020</v>
      </c>
      <c r="C5318" s="8" t="str">
        <f t="shared" ca="1" si="3241"/>
        <v>Sep</v>
      </c>
      <c r="D5318" s="8" t="str">
        <f t="shared" ca="1" si="3242"/>
        <v>Q4</v>
      </c>
      <c r="E5318">
        <f t="shared" ca="1" si="3243"/>
        <v>12</v>
      </c>
      <c r="F5318">
        <f t="shared" ca="1" si="3244"/>
        <v>4</v>
      </c>
      <c r="G5318">
        <f t="shared" ca="1" si="3245"/>
        <v>202012</v>
      </c>
      <c r="H5318">
        <f t="shared" ca="1" si="3246"/>
        <v>202004</v>
      </c>
      <c r="I5318" t="str">
        <f t="shared" ca="1" si="3247"/>
        <v>FY2020 Q3 Sep</v>
      </c>
      <c r="J5318">
        <f t="shared" ca="1" si="3248"/>
        <v>2020</v>
      </c>
      <c r="K5318" s="8" t="str">
        <f t="shared" ca="1" si="3249"/>
        <v>Sep</v>
      </c>
      <c r="L5318" s="8" t="str">
        <f t="shared" ca="1" si="3250"/>
        <v>Q3</v>
      </c>
      <c r="M5318">
        <f t="shared" ca="1" si="3251"/>
        <v>9</v>
      </c>
      <c r="N5318">
        <f t="shared" ca="1" si="3252"/>
        <v>3</v>
      </c>
      <c r="O5318">
        <f t="shared" ca="1" si="3253"/>
        <v>202009</v>
      </c>
      <c r="P5318">
        <f t="shared" ca="1" si="3254"/>
        <v>202003</v>
      </c>
      <c r="Q5318" t="str">
        <f t="shared" si="3255"/>
        <v>FY2020 Q2 Jan</v>
      </c>
      <c r="R5318">
        <f t="shared" si="3256"/>
        <v>2020</v>
      </c>
      <c r="S5318" s="8" t="str">
        <f t="shared" si="3257"/>
        <v>Jan</v>
      </c>
      <c r="T5318" s="8" t="str">
        <f t="shared" si="3258"/>
        <v>Q2</v>
      </c>
      <c r="U5318">
        <f t="shared" si="3259"/>
        <v>4</v>
      </c>
      <c r="V5318">
        <f t="shared" si="3260"/>
        <v>2</v>
      </c>
      <c r="W5318">
        <f t="shared" si="3261"/>
        <v>202004</v>
      </c>
      <c r="X5318">
        <f t="shared" si="3262"/>
        <v>202002</v>
      </c>
      <c r="Y5318" t="str">
        <f t="shared" si="3263"/>
        <v>FY2020 Q1 Jan</v>
      </c>
      <c r="Z5318">
        <f t="shared" si="3264"/>
        <v>2020</v>
      </c>
      <c r="AA5318" s="8" t="str">
        <f t="shared" si="3265"/>
        <v>Jan</v>
      </c>
      <c r="AB5318" s="8" t="str">
        <f t="shared" si="3266"/>
        <v>Q1</v>
      </c>
      <c r="AC5318">
        <f t="shared" si="3267"/>
        <v>1</v>
      </c>
      <c r="AD5318">
        <f t="shared" si="3268"/>
        <v>1</v>
      </c>
      <c r="AE5318">
        <f t="shared" si="3269"/>
        <v>202001</v>
      </c>
      <c r="AF5318">
        <f t="shared" si="3270"/>
        <v>202001</v>
      </c>
      <c r="AG5318" s="9">
        <f t="shared" ca="1" si="3271"/>
        <v>0</v>
      </c>
      <c r="AH5318">
        <f t="shared" ca="1" si="3237"/>
        <v>3</v>
      </c>
      <c r="AI5318" s="9">
        <f t="shared" ca="1" si="3238"/>
        <v>8</v>
      </c>
      <c r="AJ5318" s="9">
        <f t="shared" ca="1" si="3272"/>
        <v>0</v>
      </c>
      <c r="AK5318" s="9">
        <f t="shared" si="3273"/>
        <v>4</v>
      </c>
      <c r="AL5318" s="9">
        <f t="shared" si="3274"/>
        <v>4</v>
      </c>
      <c r="AM5318" s="9">
        <f t="shared" si="3275"/>
        <v>11</v>
      </c>
      <c r="AN5318" s="2">
        <v>43852.461111111108</v>
      </c>
      <c r="AO5318">
        <v>4231</v>
      </c>
      <c r="AP5318" s="1">
        <v>3200</v>
      </c>
      <c r="AQ5318" t="s">
        <v>4</v>
      </c>
    </row>
    <row r="5319" spans="1:43" x14ac:dyDescent="0.3">
      <c r="A5319" t="str">
        <f t="shared" ca="1" si="3239"/>
        <v>FY2020 Q4 Sep</v>
      </c>
      <c r="B5319">
        <f t="shared" ca="1" si="3240"/>
        <v>2020</v>
      </c>
      <c r="C5319" s="8" t="str">
        <f t="shared" ca="1" si="3241"/>
        <v>Sep</v>
      </c>
      <c r="D5319" s="8" t="str">
        <f t="shared" ca="1" si="3242"/>
        <v>Q4</v>
      </c>
      <c r="E5319">
        <f t="shared" ca="1" si="3243"/>
        <v>12</v>
      </c>
      <c r="F5319">
        <f t="shared" ca="1" si="3244"/>
        <v>4</v>
      </c>
      <c r="G5319">
        <f t="shared" ca="1" si="3245"/>
        <v>202012</v>
      </c>
      <c r="H5319">
        <f t="shared" ca="1" si="3246"/>
        <v>202004</v>
      </c>
      <c r="I5319" t="str">
        <f t="shared" ca="1" si="3247"/>
        <v>FY2020 Q3 Sep</v>
      </c>
      <c r="J5319">
        <f t="shared" ca="1" si="3248"/>
        <v>2020</v>
      </c>
      <c r="K5319" s="8" t="str">
        <f t="shared" ca="1" si="3249"/>
        <v>Sep</v>
      </c>
      <c r="L5319" s="8" t="str">
        <f t="shared" ca="1" si="3250"/>
        <v>Q3</v>
      </c>
      <c r="M5319">
        <f t="shared" ca="1" si="3251"/>
        <v>9</v>
      </c>
      <c r="N5319">
        <f t="shared" ca="1" si="3252"/>
        <v>3</v>
      </c>
      <c r="O5319">
        <f t="shared" ca="1" si="3253"/>
        <v>202009</v>
      </c>
      <c r="P5319">
        <f t="shared" ca="1" si="3254"/>
        <v>202003</v>
      </c>
      <c r="Q5319" t="str">
        <f t="shared" si="3255"/>
        <v>FY2020 Q1 Nov</v>
      </c>
      <c r="R5319">
        <f t="shared" si="3256"/>
        <v>2020</v>
      </c>
      <c r="S5319" s="8" t="str">
        <f t="shared" si="3257"/>
        <v>Nov</v>
      </c>
      <c r="T5319" s="8" t="str">
        <f t="shared" si="3258"/>
        <v>Q1</v>
      </c>
      <c r="U5319">
        <f t="shared" si="3259"/>
        <v>2</v>
      </c>
      <c r="V5319">
        <f t="shared" si="3260"/>
        <v>1</v>
      </c>
      <c r="W5319">
        <f t="shared" si="3261"/>
        <v>202002</v>
      </c>
      <c r="X5319">
        <f t="shared" si="3262"/>
        <v>202001</v>
      </c>
      <c r="Y5319" t="str">
        <f t="shared" si="3263"/>
        <v>FY2019 Q4 Nov</v>
      </c>
      <c r="Z5319">
        <f t="shared" si="3264"/>
        <v>2019</v>
      </c>
      <c r="AA5319" s="8" t="str">
        <f t="shared" si="3265"/>
        <v>Nov</v>
      </c>
      <c r="AB5319" s="8" t="str">
        <f t="shared" si="3266"/>
        <v>Q4</v>
      </c>
      <c r="AC5319">
        <f t="shared" si="3267"/>
        <v>11</v>
      </c>
      <c r="AD5319">
        <f t="shared" si="3268"/>
        <v>4</v>
      </c>
      <c r="AE5319">
        <f t="shared" si="3269"/>
        <v>201911</v>
      </c>
      <c r="AF5319">
        <f t="shared" si="3270"/>
        <v>201904</v>
      </c>
      <c r="AG5319" s="9">
        <f t="shared" ca="1" si="3271"/>
        <v>0</v>
      </c>
      <c r="AH5319">
        <f t="shared" ca="1" si="3237"/>
        <v>3</v>
      </c>
      <c r="AI5319" s="9">
        <f t="shared" ca="1" si="3238"/>
        <v>10</v>
      </c>
      <c r="AJ5319" s="9">
        <f t="shared" ca="1" si="3272"/>
        <v>1</v>
      </c>
      <c r="AK5319" s="9">
        <f t="shared" si="3273"/>
        <v>3</v>
      </c>
      <c r="AL5319" s="9">
        <f t="shared" si="3274"/>
        <v>48</v>
      </c>
      <c r="AM5319" s="9">
        <f t="shared" si="3275"/>
        <v>11</v>
      </c>
      <c r="AN5319" s="2">
        <v>43795.459722222222</v>
      </c>
      <c r="AO5319">
        <v>4494</v>
      </c>
      <c r="AP5319" s="1">
        <v>3200</v>
      </c>
      <c r="AQ5319" t="s">
        <v>4</v>
      </c>
    </row>
    <row r="5320" spans="1:43" x14ac:dyDescent="0.3">
      <c r="A5320" t="str">
        <f t="shared" ca="1" si="3239"/>
        <v>FY2020 Q4 Sep</v>
      </c>
      <c r="B5320">
        <f t="shared" ca="1" si="3240"/>
        <v>2020</v>
      </c>
      <c r="C5320" s="8" t="str">
        <f t="shared" ca="1" si="3241"/>
        <v>Sep</v>
      </c>
      <c r="D5320" s="8" t="str">
        <f t="shared" ca="1" si="3242"/>
        <v>Q4</v>
      </c>
      <c r="E5320">
        <f t="shared" ca="1" si="3243"/>
        <v>12</v>
      </c>
      <c r="F5320">
        <f t="shared" ca="1" si="3244"/>
        <v>4</v>
      </c>
      <c r="G5320">
        <f t="shared" ca="1" si="3245"/>
        <v>202012</v>
      </c>
      <c r="H5320">
        <f t="shared" ca="1" si="3246"/>
        <v>202004</v>
      </c>
      <c r="I5320" t="str">
        <f t="shared" ca="1" si="3247"/>
        <v>FY2020 Q3 Sep</v>
      </c>
      <c r="J5320">
        <f t="shared" ca="1" si="3248"/>
        <v>2020</v>
      </c>
      <c r="K5320" s="8" t="str">
        <f t="shared" ca="1" si="3249"/>
        <v>Sep</v>
      </c>
      <c r="L5320" s="8" t="str">
        <f t="shared" ca="1" si="3250"/>
        <v>Q3</v>
      </c>
      <c r="M5320">
        <f t="shared" ca="1" si="3251"/>
        <v>9</v>
      </c>
      <c r="N5320">
        <f t="shared" ca="1" si="3252"/>
        <v>3</v>
      </c>
      <c r="O5320">
        <f t="shared" ca="1" si="3253"/>
        <v>202009</v>
      </c>
      <c r="P5320">
        <f t="shared" ca="1" si="3254"/>
        <v>202003</v>
      </c>
      <c r="Q5320" t="str">
        <f t="shared" si="3255"/>
        <v>FY2020 Q1 Nov</v>
      </c>
      <c r="R5320">
        <f t="shared" si="3256"/>
        <v>2020</v>
      </c>
      <c r="S5320" s="8" t="str">
        <f t="shared" si="3257"/>
        <v>Nov</v>
      </c>
      <c r="T5320" s="8" t="str">
        <f t="shared" si="3258"/>
        <v>Q1</v>
      </c>
      <c r="U5320">
        <f t="shared" si="3259"/>
        <v>2</v>
      </c>
      <c r="V5320">
        <f t="shared" si="3260"/>
        <v>1</v>
      </c>
      <c r="W5320">
        <f t="shared" si="3261"/>
        <v>202002</v>
      </c>
      <c r="X5320">
        <f t="shared" si="3262"/>
        <v>202001</v>
      </c>
      <c r="Y5320" t="str">
        <f t="shared" si="3263"/>
        <v>FY2019 Q4 Nov</v>
      </c>
      <c r="Z5320">
        <f t="shared" si="3264"/>
        <v>2019</v>
      </c>
      <c r="AA5320" s="8" t="str">
        <f t="shared" si="3265"/>
        <v>Nov</v>
      </c>
      <c r="AB5320" s="8" t="str">
        <f t="shared" si="3266"/>
        <v>Q4</v>
      </c>
      <c r="AC5320">
        <f t="shared" si="3267"/>
        <v>11</v>
      </c>
      <c r="AD5320">
        <f t="shared" si="3268"/>
        <v>4</v>
      </c>
      <c r="AE5320">
        <f t="shared" si="3269"/>
        <v>201911</v>
      </c>
      <c r="AF5320">
        <f t="shared" si="3270"/>
        <v>201904</v>
      </c>
      <c r="AG5320" s="9">
        <f t="shared" ca="1" si="3271"/>
        <v>0</v>
      </c>
      <c r="AH5320">
        <f t="shared" ca="1" si="3237"/>
        <v>3</v>
      </c>
      <c r="AI5320" s="9">
        <f t="shared" ca="1" si="3238"/>
        <v>10</v>
      </c>
      <c r="AJ5320" s="9">
        <f t="shared" ca="1" si="3272"/>
        <v>1</v>
      </c>
      <c r="AK5320" s="9">
        <f t="shared" si="3273"/>
        <v>6</v>
      </c>
      <c r="AL5320" s="9">
        <f t="shared" si="3274"/>
        <v>48</v>
      </c>
      <c r="AM5320" s="9">
        <f t="shared" si="3275"/>
        <v>10</v>
      </c>
      <c r="AN5320" s="2">
        <v>43798.443055555559</v>
      </c>
      <c r="AO5320">
        <v>4494</v>
      </c>
      <c r="AP5320" s="1">
        <v>3200</v>
      </c>
      <c r="AQ5320" t="s">
        <v>4</v>
      </c>
    </row>
    <row r="5321" spans="1:43" x14ac:dyDescent="0.3">
      <c r="A5321" t="str">
        <f t="shared" ca="1" si="3239"/>
        <v>FY2020 Q4 Sep</v>
      </c>
      <c r="B5321">
        <f t="shared" ca="1" si="3240"/>
        <v>2020</v>
      </c>
      <c r="C5321" s="8" t="str">
        <f t="shared" ca="1" si="3241"/>
        <v>Sep</v>
      </c>
      <c r="D5321" s="8" t="str">
        <f t="shared" ca="1" si="3242"/>
        <v>Q4</v>
      </c>
      <c r="E5321">
        <f t="shared" ca="1" si="3243"/>
        <v>12</v>
      </c>
      <c r="F5321">
        <f t="shared" ca="1" si="3244"/>
        <v>4</v>
      </c>
      <c r="G5321">
        <f t="shared" ca="1" si="3245"/>
        <v>202012</v>
      </c>
      <c r="H5321">
        <f t="shared" ca="1" si="3246"/>
        <v>202004</v>
      </c>
      <c r="I5321" t="str">
        <f t="shared" ca="1" si="3247"/>
        <v>FY2020 Q3 Sep</v>
      </c>
      <c r="J5321">
        <f t="shared" ca="1" si="3248"/>
        <v>2020</v>
      </c>
      <c r="K5321" s="8" t="str">
        <f t="shared" ca="1" si="3249"/>
        <v>Sep</v>
      </c>
      <c r="L5321" s="8" t="str">
        <f t="shared" ca="1" si="3250"/>
        <v>Q3</v>
      </c>
      <c r="M5321">
        <f t="shared" ca="1" si="3251"/>
        <v>9</v>
      </c>
      <c r="N5321">
        <f t="shared" ca="1" si="3252"/>
        <v>3</v>
      </c>
      <c r="O5321">
        <f t="shared" ca="1" si="3253"/>
        <v>202009</v>
      </c>
      <c r="P5321">
        <f t="shared" ca="1" si="3254"/>
        <v>202003</v>
      </c>
      <c r="Q5321" t="str">
        <f t="shared" si="3255"/>
        <v>FY2020 Q1 Dec</v>
      </c>
      <c r="R5321">
        <f t="shared" si="3256"/>
        <v>2020</v>
      </c>
      <c r="S5321" s="8" t="str">
        <f t="shared" si="3257"/>
        <v>Dec</v>
      </c>
      <c r="T5321" s="8" t="str">
        <f t="shared" si="3258"/>
        <v>Q1</v>
      </c>
      <c r="U5321">
        <f t="shared" si="3259"/>
        <v>3</v>
      </c>
      <c r="V5321">
        <f t="shared" si="3260"/>
        <v>1</v>
      </c>
      <c r="W5321">
        <f t="shared" si="3261"/>
        <v>202003</v>
      </c>
      <c r="X5321">
        <f t="shared" si="3262"/>
        <v>202001</v>
      </c>
      <c r="Y5321" t="str">
        <f t="shared" si="3263"/>
        <v>FY2019 Q4 Dec</v>
      </c>
      <c r="Z5321">
        <f t="shared" si="3264"/>
        <v>2019</v>
      </c>
      <c r="AA5321" s="8" t="str">
        <f t="shared" si="3265"/>
        <v>Dec</v>
      </c>
      <c r="AB5321" s="8" t="str">
        <f t="shared" si="3266"/>
        <v>Q4</v>
      </c>
      <c r="AC5321">
        <f t="shared" si="3267"/>
        <v>12</v>
      </c>
      <c r="AD5321">
        <f t="shared" si="3268"/>
        <v>4</v>
      </c>
      <c r="AE5321">
        <f t="shared" si="3269"/>
        <v>201912</v>
      </c>
      <c r="AF5321">
        <f t="shared" si="3270"/>
        <v>201904</v>
      </c>
      <c r="AG5321" s="9">
        <f t="shared" ca="1" si="3271"/>
        <v>0</v>
      </c>
      <c r="AH5321">
        <f t="shared" ca="1" si="3237"/>
        <v>3</v>
      </c>
      <c r="AI5321" s="9">
        <f t="shared" ca="1" si="3238"/>
        <v>9</v>
      </c>
      <c r="AJ5321" s="9">
        <f t="shared" ca="1" si="3272"/>
        <v>1</v>
      </c>
      <c r="AK5321" s="9">
        <f t="shared" si="3273"/>
        <v>2</v>
      </c>
      <c r="AL5321" s="9">
        <f t="shared" si="3274"/>
        <v>49</v>
      </c>
      <c r="AM5321" s="9">
        <f t="shared" si="3275"/>
        <v>9</v>
      </c>
      <c r="AN5321" s="2">
        <v>43801.400694444441</v>
      </c>
      <c r="AO5321">
        <v>4494</v>
      </c>
      <c r="AP5321" s="1">
        <v>3200</v>
      </c>
      <c r="AQ5321" t="s">
        <v>4</v>
      </c>
    </row>
    <row r="5322" spans="1:43" x14ac:dyDescent="0.3">
      <c r="A5322" t="str">
        <f t="shared" ca="1" si="3239"/>
        <v>FY2020 Q4 Sep</v>
      </c>
      <c r="B5322">
        <f t="shared" ca="1" si="3240"/>
        <v>2020</v>
      </c>
      <c r="C5322" s="8" t="str">
        <f t="shared" ca="1" si="3241"/>
        <v>Sep</v>
      </c>
      <c r="D5322" s="8" t="str">
        <f t="shared" ca="1" si="3242"/>
        <v>Q4</v>
      </c>
      <c r="E5322">
        <f t="shared" ca="1" si="3243"/>
        <v>12</v>
      </c>
      <c r="F5322">
        <f t="shared" ca="1" si="3244"/>
        <v>4</v>
      </c>
      <c r="G5322">
        <f t="shared" ca="1" si="3245"/>
        <v>202012</v>
      </c>
      <c r="H5322">
        <f t="shared" ca="1" si="3246"/>
        <v>202004</v>
      </c>
      <c r="I5322" t="str">
        <f t="shared" ca="1" si="3247"/>
        <v>FY2020 Q3 Sep</v>
      </c>
      <c r="J5322">
        <f t="shared" ca="1" si="3248"/>
        <v>2020</v>
      </c>
      <c r="K5322" s="8" t="str">
        <f t="shared" ca="1" si="3249"/>
        <v>Sep</v>
      </c>
      <c r="L5322" s="8" t="str">
        <f t="shared" ca="1" si="3250"/>
        <v>Q3</v>
      </c>
      <c r="M5322">
        <f t="shared" ca="1" si="3251"/>
        <v>9</v>
      </c>
      <c r="N5322">
        <f t="shared" ca="1" si="3252"/>
        <v>3</v>
      </c>
      <c r="O5322">
        <f t="shared" ca="1" si="3253"/>
        <v>202009</v>
      </c>
      <c r="P5322">
        <f t="shared" ca="1" si="3254"/>
        <v>202003</v>
      </c>
      <c r="Q5322" t="str">
        <f t="shared" si="3255"/>
        <v>FY2020 Q2 Jan</v>
      </c>
      <c r="R5322">
        <f t="shared" si="3256"/>
        <v>2020</v>
      </c>
      <c r="S5322" s="8" t="str">
        <f t="shared" si="3257"/>
        <v>Jan</v>
      </c>
      <c r="T5322" s="8" t="str">
        <f t="shared" si="3258"/>
        <v>Q2</v>
      </c>
      <c r="U5322">
        <f t="shared" si="3259"/>
        <v>4</v>
      </c>
      <c r="V5322">
        <f t="shared" si="3260"/>
        <v>2</v>
      </c>
      <c r="W5322">
        <f t="shared" si="3261"/>
        <v>202004</v>
      </c>
      <c r="X5322">
        <f t="shared" si="3262"/>
        <v>202002</v>
      </c>
      <c r="Y5322" t="str">
        <f t="shared" si="3263"/>
        <v>FY2020 Q1 Jan</v>
      </c>
      <c r="Z5322">
        <f t="shared" si="3264"/>
        <v>2020</v>
      </c>
      <c r="AA5322" s="8" t="str">
        <f t="shared" si="3265"/>
        <v>Jan</v>
      </c>
      <c r="AB5322" s="8" t="str">
        <f t="shared" si="3266"/>
        <v>Q1</v>
      </c>
      <c r="AC5322">
        <f t="shared" si="3267"/>
        <v>1</v>
      </c>
      <c r="AD5322">
        <f t="shared" si="3268"/>
        <v>1</v>
      </c>
      <c r="AE5322">
        <f t="shared" si="3269"/>
        <v>202001</v>
      </c>
      <c r="AF5322">
        <f t="shared" si="3270"/>
        <v>202001</v>
      </c>
      <c r="AG5322" s="9">
        <f t="shared" ca="1" si="3271"/>
        <v>0</v>
      </c>
      <c r="AH5322">
        <f t="shared" ca="1" si="3237"/>
        <v>3</v>
      </c>
      <c r="AI5322" s="9">
        <f t="shared" ca="1" si="3238"/>
        <v>8</v>
      </c>
      <c r="AJ5322" s="9">
        <f t="shared" ca="1" si="3272"/>
        <v>0</v>
      </c>
      <c r="AK5322" s="9">
        <f t="shared" si="3273"/>
        <v>4</v>
      </c>
      <c r="AL5322" s="9">
        <f t="shared" si="3274"/>
        <v>4</v>
      </c>
      <c r="AM5322" s="9">
        <f t="shared" si="3275"/>
        <v>10</v>
      </c>
      <c r="AN5322" s="2">
        <v>43852.429166666669</v>
      </c>
      <c r="AO5322">
        <v>4955</v>
      </c>
      <c r="AP5322" s="1">
        <v>3200</v>
      </c>
      <c r="AQ5322" t="s">
        <v>4</v>
      </c>
    </row>
    <row r="5323" spans="1:43" x14ac:dyDescent="0.3">
      <c r="A5323" t="str">
        <f t="shared" ca="1" si="3239"/>
        <v>FY2020 Q4 Sep</v>
      </c>
      <c r="B5323">
        <f t="shared" ca="1" si="3240"/>
        <v>2020</v>
      </c>
      <c r="C5323" s="8" t="str">
        <f t="shared" ca="1" si="3241"/>
        <v>Sep</v>
      </c>
      <c r="D5323" s="8" t="str">
        <f t="shared" ca="1" si="3242"/>
        <v>Q4</v>
      </c>
      <c r="E5323">
        <f t="shared" ca="1" si="3243"/>
        <v>12</v>
      </c>
      <c r="F5323">
        <f t="shared" ca="1" si="3244"/>
        <v>4</v>
      </c>
      <c r="G5323">
        <f t="shared" ca="1" si="3245"/>
        <v>202012</v>
      </c>
      <c r="H5323">
        <f t="shared" ca="1" si="3246"/>
        <v>202004</v>
      </c>
      <c r="I5323" t="str">
        <f t="shared" ca="1" si="3247"/>
        <v>FY2020 Q3 Sep</v>
      </c>
      <c r="J5323">
        <f t="shared" ca="1" si="3248"/>
        <v>2020</v>
      </c>
      <c r="K5323" s="8" t="str">
        <f t="shared" ca="1" si="3249"/>
        <v>Sep</v>
      </c>
      <c r="L5323" s="8" t="str">
        <f t="shared" ca="1" si="3250"/>
        <v>Q3</v>
      </c>
      <c r="M5323">
        <f t="shared" ca="1" si="3251"/>
        <v>9</v>
      </c>
      <c r="N5323">
        <f t="shared" ca="1" si="3252"/>
        <v>3</v>
      </c>
      <c r="O5323">
        <f t="shared" ca="1" si="3253"/>
        <v>202009</v>
      </c>
      <c r="P5323">
        <f t="shared" ca="1" si="3254"/>
        <v>202003</v>
      </c>
      <c r="Q5323" t="str">
        <f t="shared" si="3255"/>
        <v>FY2020 Q2 Feb</v>
      </c>
      <c r="R5323">
        <f t="shared" si="3256"/>
        <v>2020</v>
      </c>
      <c r="S5323" s="8" t="str">
        <f t="shared" si="3257"/>
        <v>Feb</v>
      </c>
      <c r="T5323" s="8" t="str">
        <f t="shared" si="3258"/>
        <v>Q2</v>
      </c>
      <c r="U5323">
        <f t="shared" si="3259"/>
        <v>5</v>
      </c>
      <c r="V5323">
        <f t="shared" si="3260"/>
        <v>2</v>
      </c>
      <c r="W5323">
        <f t="shared" si="3261"/>
        <v>202005</v>
      </c>
      <c r="X5323">
        <f t="shared" si="3262"/>
        <v>202002</v>
      </c>
      <c r="Y5323" t="str">
        <f t="shared" si="3263"/>
        <v>FY2020 Q1 Feb</v>
      </c>
      <c r="Z5323">
        <f t="shared" si="3264"/>
        <v>2020</v>
      </c>
      <c r="AA5323" s="8" t="str">
        <f t="shared" si="3265"/>
        <v>Feb</v>
      </c>
      <c r="AB5323" s="8" t="str">
        <f t="shared" si="3266"/>
        <v>Q1</v>
      </c>
      <c r="AC5323">
        <f t="shared" si="3267"/>
        <v>2</v>
      </c>
      <c r="AD5323">
        <f t="shared" si="3268"/>
        <v>1</v>
      </c>
      <c r="AE5323">
        <f t="shared" si="3269"/>
        <v>202002</v>
      </c>
      <c r="AF5323">
        <f t="shared" si="3270"/>
        <v>202001</v>
      </c>
      <c r="AG5323" s="9">
        <f t="shared" ca="1" si="3271"/>
        <v>0</v>
      </c>
      <c r="AH5323">
        <f t="shared" ca="1" si="3237"/>
        <v>2</v>
      </c>
      <c r="AI5323" s="9">
        <f t="shared" ca="1" si="3238"/>
        <v>7</v>
      </c>
      <c r="AJ5323" s="9">
        <f t="shared" ca="1" si="3272"/>
        <v>0</v>
      </c>
      <c r="AK5323" s="9">
        <f t="shared" si="3273"/>
        <v>6</v>
      </c>
      <c r="AL5323" s="9">
        <f t="shared" si="3274"/>
        <v>8</v>
      </c>
      <c r="AM5323" s="9">
        <f t="shared" si="3275"/>
        <v>7</v>
      </c>
      <c r="AN5323" s="2">
        <v>43882.315972222219</v>
      </c>
      <c r="AO5323">
        <v>5242</v>
      </c>
      <c r="AP5323" s="1">
        <v>3200</v>
      </c>
      <c r="AQ5323" t="s">
        <v>4</v>
      </c>
    </row>
    <row r="5324" spans="1:43" x14ac:dyDescent="0.3">
      <c r="A5324" t="str">
        <f t="shared" ca="1" si="3239"/>
        <v>FY2020 Q4 Sep</v>
      </c>
      <c r="B5324">
        <f t="shared" ca="1" si="3240"/>
        <v>2020</v>
      </c>
      <c r="C5324" s="8" t="str">
        <f t="shared" ca="1" si="3241"/>
        <v>Sep</v>
      </c>
      <c r="D5324" s="8" t="str">
        <f t="shared" ca="1" si="3242"/>
        <v>Q4</v>
      </c>
      <c r="E5324">
        <f t="shared" ca="1" si="3243"/>
        <v>12</v>
      </c>
      <c r="F5324">
        <f t="shared" ca="1" si="3244"/>
        <v>4</v>
      </c>
      <c r="G5324">
        <f t="shared" ca="1" si="3245"/>
        <v>202012</v>
      </c>
      <c r="H5324">
        <f t="shared" ca="1" si="3246"/>
        <v>202004</v>
      </c>
      <c r="I5324" t="str">
        <f t="shared" ca="1" si="3247"/>
        <v>FY2020 Q3 Sep</v>
      </c>
      <c r="J5324">
        <f t="shared" ca="1" si="3248"/>
        <v>2020</v>
      </c>
      <c r="K5324" s="8" t="str">
        <f t="shared" ca="1" si="3249"/>
        <v>Sep</v>
      </c>
      <c r="L5324" s="8" t="str">
        <f t="shared" ca="1" si="3250"/>
        <v>Q3</v>
      </c>
      <c r="M5324">
        <f t="shared" ca="1" si="3251"/>
        <v>9</v>
      </c>
      <c r="N5324">
        <f t="shared" ca="1" si="3252"/>
        <v>3</v>
      </c>
      <c r="O5324">
        <f t="shared" ca="1" si="3253"/>
        <v>202009</v>
      </c>
      <c r="P5324">
        <f t="shared" ca="1" si="3254"/>
        <v>202003</v>
      </c>
      <c r="Q5324" t="str">
        <f t="shared" si="3255"/>
        <v>FY2020 Q1 Oct</v>
      </c>
      <c r="R5324">
        <f t="shared" si="3256"/>
        <v>2020</v>
      </c>
      <c r="S5324" s="8" t="str">
        <f t="shared" si="3257"/>
        <v>Oct</v>
      </c>
      <c r="T5324" s="8" t="str">
        <f t="shared" si="3258"/>
        <v>Q1</v>
      </c>
      <c r="U5324">
        <f t="shared" si="3259"/>
        <v>1</v>
      </c>
      <c r="V5324">
        <f t="shared" si="3260"/>
        <v>1</v>
      </c>
      <c r="W5324">
        <f t="shared" si="3261"/>
        <v>202001</v>
      </c>
      <c r="X5324">
        <f t="shared" si="3262"/>
        <v>202001</v>
      </c>
      <c r="Y5324" t="str">
        <f t="shared" si="3263"/>
        <v>FY2019 Q4 Oct</v>
      </c>
      <c r="Z5324">
        <f t="shared" si="3264"/>
        <v>2019</v>
      </c>
      <c r="AA5324" s="8" t="str">
        <f t="shared" si="3265"/>
        <v>Oct</v>
      </c>
      <c r="AB5324" s="8" t="str">
        <f t="shared" si="3266"/>
        <v>Q4</v>
      </c>
      <c r="AC5324">
        <f t="shared" si="3267"/>
        <v>10</v>
      </c>
      <c r="AD5324">
        <f t="shared" si="3268"/>
        <v>4</v>
      </c>
      <c r="AE5324">
        <f t="shared" si="3269"/>
        <v>201910</v>
      </c>
      <c r="AF5324">
        <f t="shared" si="3270"/>
        <v>201904</v>
      </c>
      <c r="AG5324" s="9">
        <f t="shared" ca="1" si="3271"/>
        <v>0</v>
      </c>
      <c r="AH5324">
        <f t="shared" ca="1" si="3237"/>
        <v>4</v>
      </c>
      <c r="AI5324" s="9">
        <f t="shared" ca="1" si="3238"/>
        <v>11</v>
      </c>
      <c r="AJ5324" s="9">
        <f t="shared" ca="1" si="3272"/>
        <v>1</v>
      </c>
      <c r="AK5324" s="9">
        <f t="shared" si="3273"/>
        <v>6</v>
      </c>
      <c r="AL5324" s="9">
        <f t="shared" si="3274"/>
        <v>41</v>
      </c>
      <c r="AM5324" s="9">
        <f t="shared" si="3275"/>
        <v>9</v>
      </c>
      <c r="AN5324" s="2">
        <v>43749.383333333331</v>
      </c>
      <c r="AO5324">
        <v>5483</v>
      </c>
      <c r="AP5324" s="1">
        <v>3200</v>
      </c>
      <c r="AQ5324" t="s">
        <v>4</v>
      </c>
    </row>
    <row r="5325" spans="1:43" x14ac:dyDescent="0.3">
      <c r="A5325" t="str">
        <f t="shared" ca="1" si="3239"/>
        <v>FY2020 Q4 Sep</v>
      </c>
      <c r="B5325">
        <f t="shared" ca="1" si="3240"/>
        <v>2020</v>
      </c>
      <c r="C5325" s="8" t="str">
        <f t="shared" ca="1" si="3241"/>
        <v>Sep</v>
      </c>
      <c r="D5325" s="8" t="str">
        <f t="shared" ca="1" si="3242"/>
        <v>Q4</v>
      </c>
      <c r="E5325">
        <f t="shared" ca="1" si="3243"/>
        <v>12</v>
      </c>
      <c r="F5325">
        <f t="shared" ca="1" si="3244"/>
        <v>4</v>
      </c>
      <c r="G5325">
        <f t="shared" ca="1" si="3245"/>
        <v>202012</v>
      </c>
      <c r="H5325">
        <f t="shared" ca="1" si="3246"/>
        <v>202004</v>
      </c>
      <c r="I5325" t="str">
        <f t="shared" ca="1" si="3247"/>
        <v>FY2020 Q3 Sep</v>
      </c>
      <c r="J5325">
        <f t="shared" ca="1" si="3248"/>
        <v>2020</v>
      </c>
      <c r="K5325" s="8" t="str">
        <f t="shared" ca="1" si="3249"/>
        <v>Sep</v>
      </c>
      <c r="L5325" s="8" t="str">
        <f t="shared" ca="1" si="3250"/>
        <v>Q3</v>
      </c>
      <c r="M5325">
        <f t="shared" ca="1" si="3251"/>
        <v>9</v>
      </c>
      <c r="N5325">
        <f t="shared" ca="1" si="3252"/>
        <v>3</v>
      </c>
      <c r="O5325">
        <f t="shared" ca="1" si="3253"/>
        <v>202009</v>
      </c>
      <c r="P5325">
        <f t="shared" ca="1" si="3254"/>
        <v>202003</v>
      </c>
      <c r="Q5325" t="str">
        <f t="shared" si="3255"/>
        <v>FY2020 Q2 Jan</v>
      </c>
      <c r="R5325">
        <f t="shared" si="3256"/>
        <v>2020</v>
      </c>
      <c r="S5325" s="8" t="str">
        <f t="shared" si="3257"/>
        <v>Jan</v>
      </c>
      <c r="T5325" s="8" t="str">
        <f t="shared" si="3258"/>
        <v>Q2</v>
      </c>
      <c r="U5325">
        <f t="shared" si="3259"/>
        <v>4</v>
      </c>
      <c r="V5325">
        <f t="shared" si="3260"/>
        <v>2</v>
      </c>
      <c r="W5325">
        <f t="shared" si="3261"/>
        <v>202004</v>
      </c>
      <c r="X5325">
        <f t="shared" si="3262"/>
        <v>202002</v>
      </c>
      <c r="Y5325" t="str">
        <f t="shared" si="3263"/>
        <v>FY2020 Q1 Jan</v>
      </c>
      <c r="Z5325">
        <f t="shared" si="3264"/>
        <v>2020</v>
      </c>
      <c r="AA5325" s="8" t="str">
        <f t="shared" si="3265"/>
        <v>Jan</v>
      </c>
      <c r="AB5325" s="8" t="str">
        <f t="shared" si="3266"/>
        <v>Q1</v>
      </c>
      <c r="AC5325">
        <f t="shared" si="3267"/>
        <v>1</v>
      </c>
      <c r="AD5325">
        <f t="shared" si="3268"/>
        <v>1</v>
      </c>
      <c r="AE5325">
        <f t="shared" si="3269"/>
        <v>202001</v>
      </c>
      <c r="AF5325">
        <f t="shared" si="3270"/>
        <v>202001</v>
      </c>
      <c r="AG5325" s="9">
        <f t="shared" ca="1" si="3271"/>
        <v>0</v>
      </c>
      <c r="AH5325">
        <f t="shared" ca="1" si="3237"/>
        <v>3</v>
      </c>
      <c r="AI5325" s="9">
        <f t="shared" ca="1" si="3238"/>
        <v>8</v>
      </c>
      <c r="AJ5325" s="9">
        <f t="shared" ca="1" si="3272"/>
        <v>0</v>
      </c>
      <c r="AK5325" s="9">
        <f t="shared" si="3273"/>
        <v>4</v>
      </c>
      <c r="AL5325" s="9">
        <f t="shared" si="3274"/>
        <v>5</v>
      </c>
      <c r="AM5325" s="9">
        <f t="shared" si="3275"/>
        <v>8</v>
      </c>
      <c r="AN5325" s="2">
        <v>43859.372916666667</v>
      </c>
      <c r="AO5325">
        <v>6054</v>
      </c>
      <c r="AP5325" s="1">
        <v>3200</v>
      </c>
      <c r="AQ5325" t="s">
        <v>4</v>
      </c>
    </row>
    <row r="5326" spans="1:43" x14ac:dyDescent="0.3">
      <c r="A5326" t="str">
        <f t="shared" ca="1" si="3239"/>
        <v>FY2020 Q4 Sep</v>
      </c>
      <c r="B5326">
        <f t="shared" ca="1" si="3240"/>
        <v>2020</v>
      </c>
      <c r="C5326" s="8" t="str">
        <f t="shared" ca="1" si="3241"/>
        <v>Sep</v>
      </c>
      <c r="D5326" s="8" t="str">
        <f t="shared" ca="1" si="3242"/>
        <v>Q4</v>
      </c>
      <c r="E5326">
        <f t="shared" ca="1" si="3243"/>
        <v>12</v>
      </c>
      <c r="F5326">
        <f t="shared" ca="1" si="3244"/>
        <v>4</v>
      </c>
      <c r="G5326">
        <f t="shared" ca="1" si="3245"/>
        <v>202012</v>
      </c>
      <c r="H5326">
        <f t="shared" ca="1" si="3246"/>
        <v>202004</v>
      </c>
      <c r="I5326" t="str">
        <f t="shared" ca="1" si="3247"/>
        <v>FY2020 Q3 Sep</v>
      </c>
      <c r="J5326">
        <f t="shared" ca="1" si="3248"/>
        <v>2020</v>
      </c>
      <c r="K5326" s="8" t="str">
        <f t="shared" ca="1" si="3249"/>
        <v>Sep</v>
      </c>
      <c r="L5326" s="8" t="str">
        <f t="shared" ca="1" si="3250"/>
        <v>Q3</v>
      </c>
      <c r="M5326">
        <f t="shared" ca="1" si="3251"/>
        <v>9</v>
      </c>
      <c r="N5326">
        <f t="shared" ca="1" si="3252"/>
        <v>3</v>
      </c>
      <c r="O5326">
        <f t="shared" ca="1" si="3253"/>
        <v>202009</v>
      </c>
      <c r="P5326">
        <f t="shared" ca="1" si="3254"/>
        <v>202003</v>
      </c>
      <c r="Q5326" t="str">
        <f t="shared" si="3255"/>
        <v>FY2020 Q1 Dec</v>
      </c>
      <c r="R5326">
        <f t="shared" si="3256"/>
        <v>2020</v>
      </c>
      <c r="S5326" s="8" t="str">
        <f t="shared" si="3257"/>
        <v>Dec</v>
      </c>
      <c r="T5326" s="8" t="str">
        <f t="shared" si="3258"/>
        <v>Q1</v>
      </c>
      <c r="U5326">
        <f t="shared" si="3259"/>
        <v>3</v>
      </c>
      <c r="V5326">
        <f t="shared" si="3260"/>
        <v>1</v>
      </c>
      <c r="W5326">
        <f t="shared" si="3261"/>
        <v>202003</v>
      </c>
      <c r="X5326">
        <f t="shared" si="3262"/>
        <v>202001</v>
      </c>
      <c r="Y5326" t="str">
        <f t="shared" si="3263"/>
        <v>FY2019 Q4 Dec</v>
      </c>
      <c r="Z5326">
        <f t="shared" si="3264"/>
        <v>2019</v>
      </c>
      <c r="AA5326" s="8" t="str">
        <f t="shared" si="3265"/>
        <v>Dec</v>
      </c>
      <c r="AB5326" s="8" t="str">
        <f t="shared" si="3266"/>
        <v>Q4</v>
      </c>
      <c r="AC5326">
        <f t="shared" si="3267"/>
        <v>12</v>
      </c>
      <c r="AD5326">
        <f t="shared" si="3268"/>
        <v>4</v>
      </c>
      <c r="AE5326">
        <f t="shared" si="3269"/>
        <v>201912</v>
      </c>
      <c r="AF5326">
        <f t="shared" si="3270"/>
        <v>201904</v>
      </c>
      <c r="AG5326" s="9">
        <f t="shared" ca="1" si="3271"/>
        <v>0</v>
      </c>
      <c r="AH5326">
        <f t="shared" ca="1" si="3237"/>
        <v>3</v>
      </c>
      <c r="AI5326" s="9">
        <f t="shared" ca="1" si="3238"/>
        <v>9</v>
      </c>
      <c r="AJ5326" s="9">
        <f t="shared" ca="1" si="3272"/>
        <v>1</v>
      </c>
      <c r="AK5326" s="9">
        <f t="shared" si="3273"/>
        <v>5</v>
      </c>
      <c r="AL5326" s="9">
        <f t="shared" si="3274"/>
        <v>50</v>
      </c>
      <c r="AM5326" s="9">
        <f t="shared" si="3275"/>
        <v>17</v>
      </c>
      <c r="AN5326" s="2">
        <v>43811.71597222222</v>
      </c>
      <c r="AO5326">
        <v>6111</v>
      </c>
      <c r="AP5326" s="1">
        <v>3200</v>
      </c>
      <c r="AQ5326" t="s">
        <v>4</v>
      </c>
    </row>
    <row r="5327" spans="1:43" x14ac:dyDescent="0.3">
      <c r="A5327" t="str">
        <f t="shared" ca="1" si="3239"/>
        <v>FY2020 Q4 Sep</v>
      </c>
      <c r="B5327">
        <f t="shared" ca="1" si="3240"/>
        <v>2020</v>
      </c>
      <c r="C5327" s="8" t="str">
        <f t="shared" ca="1" si="3241"/>
        <v>Sep</v>
      </c>
      <c r="D5327" s="8" t="str">
        <f t="shared" ca="1" si="3242"/>
        <v>Q4</v>
      </c>
      <c r="E5327">
        <f t="shared" ca="1" si="3243"/>
        <v>12</v>
      </c>
      <c r="F5327">
        <f t="shared" ca="1" si="3244"/>
        <v>4</v>
      </c>
      <c r="G5327">
        <f t="shared" ca="1" si="3245"/>
        <v>202012</v>
      </c>
      <c r="H5327">
        <f t="shared" ca="1" si="3246"/>
        <v>202004</v>
      </c>
      <c r="I5327" t="str">
        <f t="shared" ca="1" si="3247"/>
        <v>FY2020 Q3 Sep</v>
      </c>
      <c r="J5327">
        <f t="shared" ca="1" si="3248"/>
        <v>2020</v>
      </c>
      <c r="K5327" s="8" t="str">
        <f t="shared" ca="1" si="3249"/>
        <v>Sep</v>
      </c>
      <c r="L5327" s="8" t="str">
        <f t="shared" ca="1" si="3250"/>
        <v>Q3</v>
      </c>
      <c r="M5327">
        <f t="shared" ca="1" si="3251"/>
        <v>9</v>
      </c>
      <c r="N5327">
        <f t="shared" ca="1" si="3252"/>
        <v>3</v>
      </c>
      <c r="O5327">
        <f t="shared" ca="1" si="3253"/>
        <v>202009</v>
      </c>
      <c r="P5327">
        <f t="shared" ca="1" si="3254"/>
        <v>202003</v>
      </c>
      <c r="Q5327" t="str">
        <f t="shared" si="3255"/>
        <v>FY2020 Q1 Oct</v>
      </c>
      <c r="R5327">
        <f t="shared" si="3256"/>
        <v>2020</v>
      </c>
      <c r="S5327" s="8" t="str">
        <f t="shared" si="3257"/>
        <v>Oct</v>
      </c>
      <c r="T5327" s="8" t="str">
        <f t="shared" si="3258"/>
        <v>Q1</v>
      </c>
      <c r="U5327">
        <f t="shared" si="3259"/>
        <v>1</v>
      </c>
      <c r="V5327">
        <f t="shared" si="3260"/>
        <v>1</v>
      </c>
      <c r="W5327">
        <f t="shared" si="3261"/>
        <v>202001</v>
      </c>
      <c r="X5327">
        <f t="shared" si="3262"/>
        <v>202001</v>
      </c>
      <c r="Y5327" t="str">
        <f t="shared" si="3263"/>
        <v>FY2019 Q4 Oct</v>
      </c>
      <c r="Z5327">
        <f t="shared" si="3264"/>
        <v>2019</v>
      </c>
      <c r="AA5327" s="8" t="str">
        <f t="shared" si="3265"/>
        <v>Oct</v>
      </c>
      <c r="AB5327" s="8" t="str">
        <f t="shared" si="3266"/>
        <v>Q4</v>
      </c>
      <c r="AC5327">
        <f t="shared" si="3267"/>
        <v>10</v>
      </c>
      <c r="AD5327">
        <f t="shared" si="3268"/>
        <v>4</v>
      </c>
      <c r="AE5327">
        <f t="shared" si="3269"/>
        <v>201910</v>
      </c>
      <c r="AF5327">
        <f t="shared" si="3270"/>
        <v>201904</v>
      </c>
      <c r="AG5327" s="9">
        <f t="shared" ca="1" si="3271"/>
        <v>0</v>
      </c>
      <c r="AH5327">
        <f t="shared" ca="1" si="3237"/>
        <v>4</v>
      </c>
      <c r="AI5327" s="9">
        <f t="shared" ca="1" si="3238"/>
        <v>11</v>
      </c>
      <c r="AJ5327" s="9">
        <f t="shared" ca="1" si="3272"/>
        <v>1</v>
      </c>
      <c r="AK5327" s="9">
        <f t="shared" si="3273"/>
        <v>7</v>
      </c>
      <c r="AL5327" s="9">
        <f t="shared" si="3274"/>
        <v>43</v>
      </c>
      <c r="AM5327" s="9">
        <f t="shared" si="3275"/>
        <v>11</v>
      </c>
      <c r="AN5327" s="2">
        <v>43764.462500000001</v>
      </c>
      <c r="AO5327">
        <v>6458</v>
      </c>
      <c r="AP5327" s="1">
        <v>3200</v>
      </c>
      <c r="AQ5327" t="s">
        <v>4</v>
      </c>
    </row>
    <row r="5328" spans="1:43" x14ac:dyDescent="0.3">
      <c r="A5328" t="str">
        <f t="shared" ca="1" si="3239"/>
        <v>FY2020 Q4 Sep</v>
      </c>
      <c r="B5328">
        <f t="shared" ca="1" si="3240"/>
        <v>2020</v>
      </c>
      <c r="C5328" s="8" t="str">
        <f t="shared" ca="1" si="3241"/>
        <v>Sep</v>
      </c>
      <c r="D5328" s="8" t="str">
        <f t="shared" ca="1" si="3242"/>
        <v>Q4</v>
      </c>
      <c r="E5328">
        <f t="shared" ca="1" si="3243"/>
        <v>12</v>
      </c>
      <c r="F5328">
        <f t="shared" ca="1" si="3244"/>
        <v>4</v>
      </c>
      <c r="G5328">
        <f t="shared" ca="1" si="3245"/>
        <v>202012</v>
      </c>
      <c r="H5328">
        <f t="shared" ca="1" si="3246"/>
        <v>202004</v>
      </c>
      <c r="I5328" t="str">
        <f t="shared" ca="1" si="3247"/>
        <v>FY2020 Q3 Sep</v>
      </c>
      <c r="J5328">
        <f t="shared" ca="1" si="3248"/>
        <v>2020</v>
      </c>
      <c r="K5328" s="8" t="str">
        <f t="shared" ca="1" si="3249"/>
        <v>Sep</v>
      </c>
      <c r="L5328" s="8" t="str">
        <f t="shared" ca="1" si="3250"/>
        <v>Q3</v>
      </c>
      <c r="M5328">
        <f t="shared" ca="1" si="3251"/>
        <v>9</v>
      </c>
      <c r="N5328">
        <f t="shared" ca="1" si="3252"/>
        <v>3</v>
      </c>
      <c r="O5328">
        <f t="shared" ca="1" si="3253"/>
        <v>202009</v>
      </c>
      <c r="P5328">
        <f t="shared" ca="1" si="3254"/>
        <v>202003</v>
      </c>
      <c r="Q5328" t="str">
        <f t="shared" si="3255"/>
        <v>FY2020 Q2 Jan</v>
      </c>
      <c r="R5328">
        <f t="shared" si="3256"/>
        <v>2020</v>
      </c>
      <c r="S5328" s="8" t="str">
        <f t="shared" si="3257"/>
        <v>Jan</v>
      </c>
      <c r="T5328" s="8" t="str">
        <f t="shared" si="3258"/>
        <v>Q2</v>
      </c>
      <c r="U5328">
        <f t="shared" si="3259"/>
        <v>4</v>
      </c>
      <c r="V5328">
        <f t="shared" si="3260"/>
        <v>2</v>
      </c>
      <c r="W5328">
        <f t="shared" si="3261"/>
        <v>202004</v>
      </c>
      <c r="X5328">
        <f t="shared" si="3262"/>
        <v>202002</v>
      </c>
      <c r="Y5328" t="str">
        <f t="shared" si="3263"/>
        <v>FY2020 Q1 Jan</v>
      </c>
      <c r="Z5328">
        <f t="shared" si="3264"/>
        <v>2020</v>
      </c>
      <c r="AA5328" s="8" t="str">
        <f t="shared" si="3265"/>
        <v>Jan</v>
      </c>
      <c r="AB5328" s="8" t="str">
        <f t="shared" si="3266"/>
        <v>Q1</v>
      </c>
      <c r="AC5328">
        <f t="shared" si="3267"/>
        <v>1</v>
      </c>
      <c r="AD5328">
        <f t="shared" si="3268"/>
        <v>1</v>
      </c>
      <c r="AE5328">
        <f t="shared" si="3269"/>
        <v>202001</v>
      </c>
      <c r="AF5328">
        <f t="shared" si="3270"/>
        <v>202001</v>
      </c>
      <c r="AG5328" s="9">
        <f t="shared" ca="1" si="3271"/>
        <v>0</v>
      </c>
      <c r="AH5328">
        <f t="shared" ca="1" si="3237"/>
        <v>3</v>
      </c>
      <c r="AI5328" s="9">
        <f t="shared" ca="1" si="3238"/>
        <v>8</v>
      </c>
      <c r="AJ5328" s="9">
        <f t="shared" ca="1" si="3272"/>
        <v>0</v>
      </c>
      <c r="AK5328" s="9">
        <f t="shared" si="3273"/>
        <v>3</v>
      </c>
      <c r="AL5328" s="9">
        <f t="shared" si="3274"/>
        <v>5</v>
      </c>
      <c r="AM5328" s="9">
        <f t="shared" si="3275"/>
        <v>10</v>
      </c>
      <c r="AN5328" s="2">
        <v>43858.432638888888</v>
      </c>
      <c r="AO5328">
        <v>6741</v>
      </c>
      <c r="AP5328" s="1">
        <v>3200</v>
      </c>
      <c r="AQ5328" t="s">
        <v>4</v>
      </c>
    </row>
    <row r="5329" spans="1:43" x14ac:dyDescent="0.3">
      <c r="A5329" t="str">
        <f t="shared" ca="1" si="3239"/>
        <v>FY2020 Q4 Sep</v>
      </c>
      <c r="B5329">
        <f t="shared" ca="1" si="3240"/>
        <v>2020</v>
      </c>
      <c r="C5329" s="8" t="str">
        <f t="shared" ca="1" si="3241"/>
        <v>Sep</v>
      </c>
      <c r="D5329" s="8" t="str">
        <f t="shared" ca="1" si="3242"/>
        <v>Q4</v>
      </c>
      <c r="E5329">
        <f t="shared" ca="1" si="3243"/>
        <v>12</v>
      </c>
      <c r="F5329">
        <f t="shared" ca="1" si="3244"/>
        <v>4</v>
      </c>
      <c r="G5329">
        <f t="shared" ca="1" si="3245"/>
        <v>202012</v>
      </c>
      <c r="H5329">
        <f t="shared" ca="1" si="3246"/>
        <v>202004</v>
      </c>
      <c r="I5329" t="str">
        <f t="shared" ca="1" si="3247"/>
        <v>FY2020 Q3 Sep</v>
      </c>
      <c r="J5329">
        <f t="shared" ca="1" si="3248"/>
        <v>2020</v>
      </c>
      <c r="K5329" s="8" t="str">
        <f t="shared" ca="1" si="3249"/>
        <v>Sep</v>
      </c>
      <c r="L5329" s="8" t="str">
        <f t="shared" ca="1" si="3250"/>
        <v>Q3</v>
      </c>
      <c r="M5329">
        <f t="shared" ca="1" si="3251"/>
        <v>9</v>
      </c>
      <c r="N5329">
        <f t="shared" ca="1" si="3252"/>
        <v>3</v>
      </c>
      <c r="O5329">
        <f t="shared" ca="1" si="3253"/>
        <v>202009</v>
      </c>
      <c r="P5329">
        <f t="shared" ca="1" si="3254"/>
        <v>202003</v>
      </c>
      <c r="Q5329" t="str">
        <f t="shared" si="3255"/>
        <v>FY2020 Q2 Feb</v>
      </c>
      <c r="R5329">
        <f t="shared" si="3256"/>
        <v>2020</v>
      </c>
      <c r="S5329" s="8" t="str">
        <f t="shared" si="3257"/>
        <v>Feb</v>
      </c>
      <c r="T5329" s="8" t="str">
        <f t="shared" si="3258"/>
        <v>Q2</v>
      </c>
      <c r="U5329">
        <f t="shared" si="3259"/>
        <v>5</v>
      </c>
      <c r="V5329">
        <f t="shared" si="3260"/>
        <v>2</v>
      </c>
      <c r="W5329">
        <f t="shared" si="3261"/>
        <v>202005</v>
      </c>
      <c r="X5329">
        <f t="shared" si="3262"/>
        <v>202002</v>
      </c>
      <c r="Y5329" t="str">
        <f t="shared" si="3263"/>
        <v>FY2020 Q1 Feb</v>
      </c>
      <c r="Z5329">
        <f t="shared" si="3264"/>
        <v>2020</v>
      </c>
      <c r="AA5329" s="8" t="str">
        <f t="shared" si="3265"/>
        <v>Feb</v>
      </c>
      <c r="AB5329" s="8" t="str">
        <f t="shared" si="3266"/>
        <v>Q1</v>
      </c>
      <c r="AC5329">
        <f t="shared" si="3267"/>
        <v>2</v>
      </c>
      <c r="AD5329">
        <f t="shared" si="3268"/>
        <v>1</v>
      </c>
      <c r="AE5329">
        <f t="shared" si="3269"/>
        <v>202002</v>
      </c>
      <c r="AF5329">
        <f t="shared" si="3270"/>
        <v>202001</v>
      </c>
      <c r="AG5329" s="9">
        <f t="shared" ca="1" si="3271"/>
        <v>0</v>
      </c>
      <c r="AH5329">
        <f t="shared" ca="1" si="3237"/>
        <v>2</v>
      </c>
      <c r="AI5329" s="9">
        <f t="shared" ca="1" si="3238"/>
        <v>7</v>
      </c>
      <c r="AJ5329" s="9">
        <f t="shared" ca="1" si="3272"/>
        <v>0</v>
      </c>
      <c r="AK5329" s="9">
        <f t="shared" si="3273"/>
        <v>5</v>
      </c>
      <c r="AL5329" s="9">
        <f t="shared" si="3274"/>
        <v>9</v>
      </c>
      <c r="AM5329" s="9">
        <f t="shared" si="3275"/>
        <v>12</v>
      </c>
      <c r="AN5329" s="2">
        <v>43888.513888888891</v>
      </c>
      <c r="AO5329">
        <v>6804</v>
      </c>
      <c r="AP5329" s="1">
        <v>3200</v>
      </c>
      <c r="AQ5329" t="s">
        <v>4</v>
      </c>
    </row>
    <row r="5330" spans="1:43" x14ac:dyDescent="0.3">
      <c r="A5330" t="str">
        <f t="shared" ca="1" si="3239"/>
        <v>FY2020 Q4 Sep</v>
      </c>
      <c r="B5330">
        <f t="shared" ca="1" si="3240"/>
        <v>2020</v>
      </c>
      <c r="C5330" s="8" t="str">
        <f t="shared" ca="1" si="3241"/>
        <v>Sep</v>
      </c>
      <c r="D5330" s="8" t="str">
        <f t="shared" ca="1" si="3242"/>
        <v>Q4</v>
      </c>
      <c r="E5330">
        <f t="shared" ca="1" si="3243"/>
        <v>12</v>
      </c>
      <c r="F5330">
        <f t="shared" ca="1" si="3244"/>
        <v>4</v>
      </c>
      <c r="G5330">
        <f t="shared" ca="1" si="3245"/>
        <v>202012</v>
      </c>
      <c r="H5330">
        <f t="shared" ca="1" si="3246"/>
        <v>202004</v>
      </c>
      <c r="I5330" t="str">
        <f t="shared" ca="1" si="3247"/>
        <v>FY2020 Q3 Sep</v>
      </c>
      <c r="J5330">
        <f t="shared" ca="1" si="3248"/>
        <v>2020</v>
      </c>
      <c r="K5330" s="8" t="str">
        <f t="shared" ca="1" si="3249"/>
        <v>Sep</v>
      </c>
      <c r="L5330" s="8" t="str">
        <f t="shared" ca="1" si="3250"/>
        <v>Q3</v>
      </c>
      <c r="M5330">
        <f t="shared" ca="1" si="3251"/>
        <v>9</v>
      </c>
      <c r="N5330">
        <f t="shared" ca="1" si="3252"/>
        <v>3</v>
      </c>
      <c r="O5330">
        <f t="shared" ca="1" si="3253"/>
        <v>202009</v>
      </c>
      <c r="P5330">
        <f t="shared" ca="1" si="3254"/>
        <v>202003</v>
      </c>
      <c r="Q5330" t="str">
        <f t="shared" si="3255"/>
        <v>FY2020 Q2 Jan</v>
      </c>
      <c r="R5330">
        <f t="shared" si="3256"/>
        <v>2020</v>
      </c>
      <c r="S5330" s="8" t="str">
        <f t="shared" si="3257"/>
        <v>Jan</v>
      </c>
      <c r="T5330" s="8" t="str">
        <f t="shared" si="3258"/>
        <v>Q2</v>
      </c>
      <c r="U5330">
        <f t="shared" si="3259"/>
        <v>4</v>
      </c>
      <c r="V5330">
        <f t="shared" si="3260"/>
        <v>2</v>
      </c>
      <c r="W5330">
        <f t="shared" si="3261"/>
        <v>202004</v>
      </c>
      <c r="X5330">
        <f t="shared" si="3262"/>
        <v>202002</v>
      </c>
      <c r="Y5330" t="str">
        <f t="shared" si="3263"/>
        <v>FY2020 Q1 Jan</v>
      </c>
      <c r="Z5330">
        <f t="shared" si="3264"/>
        <v>2020</v>
      </c>
      <c r="AA5330" s="8" t="str">
        <f t="shared" si="3265"/>
        <v>Jan</v>
      </c>
      <c r="AB5330" s="8" t="str">
        <f t="shared" si="3266"/>
        <v>Q1</v>
      </c>
      <c r="AC5330">
        <f t="shared" si="3267"/>
        <v>1</v>
      </c>
      <c r="AD5330">
        <f t="shared" si="3268"/>
        <v>1</v>
      </c>
      <c r="AE5330">
        <f t="shared" si="3269"/>
        <v>202001</v>
      </c>
      <c r="AF5330">
        <f t="shared" si="3270"/>
        <v>202001</v>
      </c>
      <c r="AG5330" s="9">
        <f t="shared" ca="1" si="3271"/>
        <v>0</v>
      </c>
      <c r="AH5330">
        <f t="shared" ca="1" si="3237"/>
        <v>3</v>
      </c>
      <c r="AI5330" s="9">
        <f t="shared" ca="1" si="3238"/>
        <v>8</v>
      </c>
      <c r="AJ5330" s="9">
        <f t="shared" ca="1" si="3272"/>
        <v>0</v>
      </c>
      <c r="AK5330" s="9">
        <f t="shared" si="3273"/>
        <v>4</v>
      </c>
      <c r="AL5330" s="9">
        <f t="shared" si="3274"/>
        <v>5</v>
      </c>
      <c r="AM5330" s="9">
        <f t="shared" si="3275"/>
        <v>12</v>
      </c>
      <c r="AN5330" s="2">
        <v>43859.531944444447</v>
      </c>
      <c r="AO5330">
        <v>7096</v>
      </c>
      <c r="AP5330" s="1">
        <v>3200</v>
      </c>
      <c r="AQ5330" t="s">
        <v>4</v>
      </c>
    </row>
    <row r="5331" spans="1:43" x14ac:dyDescent="0.3">
      <c r="A5331" t="str">
        <f t="shared" ca="1" si="3239"/>
        <v>FY2020 Q4 Sep</v>
      </c>
      <c r="B5331">
        <f t="shared" ca="1" si="3240"/>
        <v>2020</v>
      </c>
      <c r="C5331" s="8" t="str">
        <f t="shared" ca="1" si="3241"/>
        <v>Sep</v>
      </c>
      <c r="D5331" s="8" t="str">
        <f t="shared" ca="1" si="3242"/>
        <v>Q4</v>
      </c>
      <c r="E5331">
        <f t="shared" ca="1" si="3243"/>
        <v>12</v>
      </c>
      <c r="F5331">
        <f t="shared" ca="1" si="3244"/>
        <v>4</v>
      </c>
      <c r="G5331">
        <f t="shared" ca="1" si="3245"/>
        <v>202012</v>
      </c>
      <c r="H5331">
        <f t="shared" ca="1" si="3246"/>
        <v>202004</v>
      </c>
      <c r="I5331" t="str">
        <f t="shared" ca="1" si="3247"/>
        <v>FY2020 Q3 Sep</v>
      </c>
      <c r="J5331">
        <f t="shared" ca="1" si="3248"/>
        <v>2020</v>
      </c>
      <c r="K5331" s="8" t="str">
        <f t="shared" ca="1" si="3249"/>
        <v>Sep</v>
      </c>
      <c r="L5331" s="8" t="str">
        <f t="shared" ca="1" si="3250"/>
        <v>Q3</v>
      </c>
      <c r="M5331">
        <f t="shared" ca="1" si="3251"/>
        <v>9</v>
      </c>
      <c r="N5331">
        <f t="shared" ca="1" si="3252"/>
        <v>3</v>
      </c>
      <c r="O5331">
        <f t="shared" ca="1" si="3253"/>
        <v>202009</v>
      </c>
      <c r="P5331">
        <f t="shared" ca="1" si="3254"/>
        <v>202003</v>
      </c>
      <c r="Q5331" t="str">
        <f t="shared" si="3255"/>
        <v>FY2020 Q2 Mar</v>
      </c>
      <c r="R5331">
        <f t="shared" si="3256"/>
        <v>2020</v>
      </c>
      <c r="S5331" s="8" t="str">
        <f t="shared" si="3257"/>
        <v>Mar</v>
      </c>
      <c r="T5331" s="8" t="str">
        <f t="shared" si="3258"/>
        <v>Q2</v>
      </c>
      <c r="U5331">
        <f t="shared" si="3259"/>
        <v>6</v>
      </c>
      <c r="V5331">
        <f t="shared" si="3260"/>
        <v>2</v>
      </c>
      <c r="W5331">
        <f t="shared" si="3261"/>
        <v>202006</v>
      </c>
      <c r="X5331">
        <f t="shared" si="3262"/>
        <v>202002</v>
      </c>
      <c r="Y5331" t="str">
        <f t="shared" si="3263"/>
        <v>FY2020 Q1 Mar</v>
      </c>
      <c r="Z5331">
        <f t="shared" si="3264"/>
        <v>2020</v>
      </c>
      <c r="AA5331" s="8" t="str">
        <f t="shared" si="3265"/>
        <v>Mar</v>
      </c>
      <c r="AB5331" s="8" t="str">
        <f t="shared" si="3266"/>
        <v>Q1</v>
      </c>
      <c r="AC5331">
        <f t="shared" si="3267"/>
        <v>3</v>
      </c>
      <c r="AD5331">
        <f t="shared" si="3268"/>
        <v>1</v>
      </c>
      <c r="AE5331">
        <f t="shared" si="3269"/>
        <v>202003</v>
      </c>
      <c r="AF5331">
        <f t="shared" si="3270"/>
        <v>202001</v>
      </c>
      <c r="AG5331" s="9">
        <f t="shared" ca="1" si="3271"/>
        <v>0</v>
      </c>
      <c r="AH5331">
        <f t="shared" ca="1" si="3237"/>
        <v>2</v>
      </c>
      <c r="AI5331" s="9">
        <f t="shared" ca="1" si="3238"/>
        <v>6</v>
      </c>
      <c r="AJ5331" s="9">
        <f t="shared" ca="1" si="3272"/>
        <v>0</v>
      </c>
      <c r="AK5331" s="9">
        <f t="shared" si="3273"/>
        <v>6</v>
      </c>
      <c r="AL5331" s="9">
        <f t="shared" si="3274"/>
        <v>10</v>
      </c>
      <c r="AM5331" s="9">
        <f t="shared" si="3275"/>
        <v>11</v>
      </c>
      <c r="AN5331" s="2">
        <v>43896.474999999999</v>
      </c>
      <c r="AO5331">
        <v>7785</v>
      </c>
      <c r="AP5331" s="1">
        <v>3200</v>
      </c>
      <c r="AQ5331" t="s">
        <v>4</v>
      </c>
    </row>
    <row r="5332" spans="1:43" x14ac:dyDescent="0.3">
      <c r="A5332" t="str">
        <f t="shared" ca="1" si="3239"/>
        <v>FY2020 Q4 Sep</v>
      </c>
      <c r="B5332">
        <f t="shared" ca="1" si="3240"/>
        <v>2020</v>
      </c>
      <c r="C5332" s="8" t="str">
        <f t="shared" ca="1" si="3241"/>
        <v>Sep</v>
      </c>
      <c r="D5332" s="8" t="str">
        <f t="shared" ca="1" si="3242"/>
        <v>Q4</v>
      </c>
      <c r="E5332">
        <f t="shared" ca="1" si="3243"/>
        <v>12</v>
      </c>
      <c r="F5332">
        <f t="shared" ca="1" si="3244"/>
        <v>4</v>
      </c>
      <c r="G5332">
        <f t="shared" ca="1" si="3245"/>
        <v>202012</v>
      </c>
      <c r="H5332">
        <f t="shared" ca="1" si="3246"/>
        <v>202004</v>
      </c>
      <c r="I5332" t="str">
        <f t="shared" ca="1" si="3247"/>
        <v>FY2020 Q3 Sep</v>
      </c>
      <c r="J5332">
        <f t="shared" ca="1" si="3248"/>
        <v>2020</v>
      </c>
      <c r="K5332" s="8" t="str">
        <f t="shared" ca="1" si="3249"/>
        <v>Sep</v>
      </c>
      <c r="L5332" s="8" t="str">
        <f t="shared" ca="1" si="3250"/>
        <v>Q3</v>
      </c>
      <c r="M5332">
        <f t="shared" ca="1" si="3251"/>
        <v>9</v>
      </c>
      <c r="N5332">
        <f t="shared" ca="1" si="3252"/>
        <v>3</v>
      </c>
      <c r="O5332">
        <f t="shared" ca="1" si="3253"/>
        <v>202009</v>
      </c>
      <c r="P5332">
        <f t="shared" ca="1" si="3254"/>
        <v>202003</v>
      </c>
      <c r="Q5332" t="str">
        <f t="shared" si="3255"/>
        <v>FY2020 Q2 Mar</v>
      </c>
      <c r="R5332">
        <f t="shared" si="3256"/>
        <v>2020</v>
      </c>
      <c r="S5332" s="8" t="str">
        <f t="shared" si="3257"/>
        <v>Mar</v>
      </c>
      <c r="T5332" s="8" t="str">
        <f t="shared" si="3258"/>
        <v>Q2</v>
      </c>
      <c r="U5332">
        <f t="shared" si="3259"/>
        <v>6</v>
      </c>
      <c r="V5332">
        <f t="shared" si="3260"/>
        <v>2</v>
      </c>
      <c r="W5332">
        <f t="shared" si="3261"/>
        <v>202006</v>
      </c>
      <c r="X5332">
        <f t="shared" si="3262"/>
        <v>202002</v>
      </c>
      <c r="Y5332" t="str">
        <f t="shared" si="3263"/>
        <v>FY2020 Q1 Mar</v>
      </c>
      <c r="Z5332">
        <f t="shared" si="3264"/>
        <v>2020</v>
      </c>
      <c r="AA5332" s="8" t="str">
        <f t="shared" si="3265"/>
        <v>Mar</v>
      </c>
      <c r="AB5332" s="8" t="str">
        <f t="shared" si="3266"/>
        <v>Q1</v>
      </c>
      <c r="AC5332">
        <f t="shared" si="3267"/>
        <v>3</v>
      </c>
      <c r="AD5332">
        <f t="shared" si="3268"/>
        <v>1</v>
      </c>
      <c r="AE5332">
        <f t="shared" si="3269"/>
        <v>202003</v>
      </c>
      <c r="AF5332">
        <f t="shared" si="3270"/>
        <v>202001</v>
      </c>
      <c r="AG5332" s="9">
        <f t="shared" ca="1" si="3271"/>
        <v>0</v>
      </c>
      <c r="AH5332">
        <f t="shared" ca="1" si="3237"/>
        <v>2</v>
      </c>
      <c r="AI5332" s="9">
        <f t="shared" ca="1" si="3238"/>
        <v>6</v>
      </c>
      <c r="AJ5332" s="9">
        <f t="shared" ca="1" si="3272"/>
        <v>0</v>
      </c>
      <c r="AK5332" s="9">
        <f t="shared" si="3273"/>
        <v>5</v>
      </c>
      <c r="AL5332" s="9">
        <f t="shared" si="3274"/>
        <v>11</v>
      </c>
      <c r="AM5332" s="9">
        <f t="shared" si="3275"/>
        <v>9</v>
      </c>
      <c r="AN5332" s="2">
        <v>43902.378472222219</v>
      </c>
      <c r="AO5332">
        <v>7788</v>
      </c>
      <c r="AP5332" s="1">
        <v>3200</v>
      </c>
      <c r="AQ5332" t="s">
        <v>4</v>
      </c>
    </row>
    <row r="5333" spans="1:43" x14ac:dyDescent="0.3">
      <c r="A5333" t="str">
        <f t="shared" ca="1" si="3239"/>
        <v>FY2020 Q4 Sep</v>
      </c>
      <c r="B5333">
        <f t="shared" ca="1" si="3240"/>
        <v>2020</v>
      </c>
      <c r="C5333" s="8" t="str">
        <f t="shared" ca="1" si="3241"/>
        <v>Sep</v>
      </c>
      <c r="D5333" s="8" t="str">
        <f t="shared" ca="1" si="3242"/>
        <v>Q4</v>
      </c>
      <c r="E5333">
        <f t="shared" ca="1" si="3243"/>
        <v>12</v>
      </c>
      <c r="F5333">
        <f t="shared" ca="1" si="3244"/>
        <v>4</v>
      </c>
      <c r="G5333">
        <f t="shared" ca="1" si="3245"/>
        <v>202012</v>
      </c>
      <c r="H5333">
        <f t="shared" ca="1" si="3246"/>
        <v>202004</v>
      </c>
      <c r="I5333" t="str">
        <f t="shared" ca="1" si="3247"/>
        <v>FY2020 Q3 Sep</v>
      </c>
      <c r="J5333">
        <f t="shared" ca="1" si="3248"/>
        <v>2020</v>
      </c>
      <c r="K5333" s="8" t="str">
        <f t="shared" ca="1" si="3249"/>
        <v>Sep</v>
      </c>
      <c r="L5333" s="8" t="str">
        <f t="shared" ca="1" si="3250"/>
        <v>Q3</v>
      </c>
      <c r="M5333">
        <f t="shared" ca="1" si="3251"/>
        <v>9</v>
      </c>
      <c r="N5333">
        <f t="shared" ca="1" si="3252"/>
        <v>3</v>
      </c>
      <c r="O5333">
        <f t="shared" ca="1" si="3253"/>
        <v>202009</v>
      </c>
      <c r="P5333">
        <f t="shared" ca="1" si="3254"/>
        <v>202003</v>
      </c>
      <c r="Q5333" t="str">
        <f t="shared" si="3255"/>
        <v>FY2020 Q1 Oct</v>
      </c>
      <c r="R5333">
        <f t="shared" si="3256"/>
        <v>2020</v>
      </c>
      <c r="S5333" s="8" t="str">
        <f t="shared" si="3257"/>
        <v>Oct</v>
      </c>
      <c r="T5333" s="8" t="str">
        <f t="shared" si="3258"/>
        <v>Q1</v>
      </c>
      <c r="U5333">
        <f t="shared" si="3259"/>
        <v>1</v>
      </c>
      <c r="V5333">
        <f t="shared" si="3260"/>
        <v>1</v>
      </c>
      <c r="W5333">
        <f t="shared" si="3261"/>
        <v>202001</v>
      </c>
      <c r="X5333">
        <f t="shared" si="3262"/>
        <v>202001</v>
      </c>
      <c r="Y5333" t="str">
        <f t="shared" si="3263"/>
        <v>FY2019 Q4 Oct</v>
      </c>
      <c r="Z5333">
        <f t="shared" si="3264"/>
        <v>2019</v>
      </c>
      <c r="AA5333" s="8" t="str">
        <f t="shared" si="3265"/>
        <v>Oct</v>
      </c>
      <c r="AB5333" s="8" t="str">
        <f t="shared" si="3266"/>
        <v>Q4</v>
      </c>
      <c r="AC5333">
        <f t="shared" si="3267"/>
        <v>10</v>
      </c>
      <c r="AD5333">
        <f t="shared" si="3268"/>
        <v>4</v>
      </c>
      <c r="AE5333">
        <f t="shared" si="3269"/>
        <v>201910</v>
      </c>
      <c r="AF5333">
        <f t="shared" si="3270"/>
        <v>201904</v>
      </c>
      <c r="AG5333" s="9">
        <f t="shared" ca="1" si="3271"/>
        <v>0</v>
      </c>
      <c r="AH5333">
        <f t="shared" ca="1" si="3237"/>
        <v>4</v>
      </c>
      <c r="AI5333" s="9">
        <f t="shared" ca="1" si="3238"/>
        <v>11</v>
      </c>
      <c r="AJ5333" s="9">
        <f t="shared" ca="1" si="3272"/>
        <v>1</v>
      </c>
      <c r="AK5333" s="9">
        <f t="shared" si="3273"/>
        <v>3</v>
      </c>
      <c r="AL5333" s="9">
        <f t="shared" si="3274"/>
        <v>42</v>
      </c>
      <c r="AM5333" s="9">
        <f t="shared" si="3275"/>
        <v>17</v>
      </c>
      <c r="AN5333" s="2">
        <v>43753.710416666669</v>
      </c>
      <c r="AO5333">
        <v>7922</v>
      </c>
      <c r="AP5333" s="1">
        <v>3200</v>
      </c>
      <c r="AQ5333" t="s">
        <v>4</v>
      </c>
    </row>
    <row r="5334" spans="1:43" x14ac:dyDescent="0.3">
      <c r="A5334" t="str">
        <f t="shared" ca="1" si="3239"/>
        <v>FY2020 Q4 Sep</v>
      </c>
      <c r="B5334">
        <f t="shared" ca="1" si="3240"/>
        <v>2020</v>
      </c>
      <c r="C5334" s="8" t="str">
        <f t="shared" ca="1" si="3241"/>
        <v>Sep</v>
      </c>
      <c r="D5334" s="8" t="str">
        <f t="shared" ca="1" si="3242"/>
        <v>Q4</v>
      </c>
      <c r="E5334">
        <f t="shared" ca="1" si="3243"/>
        <v>12</v>
      </c>
      <c r="F5334">
        <f t="shared" ca="1" si="3244"/>
        <v>4</v>
      </c>
      <c r="G5334">
        <f t="shared" ca="1" si="3245"/>
        <v>202012</v>
      </c>
      <c r="H5334">
        <f t="shared" ca="1" si="3246"/>
        <v>202004</v>
      </c>
      <c r="I5334" t="str">
        <f t="shared" ca="1" si="3247"/>
        <v>FY2020 Q3 Sep</v>
      </c>
      <c r="J5334">
        <f t="shared" ca="1" si="3248"/>
        <v>2020</v>
      </c>
      <c r="K5334" s="8" t="str">
        <f t="shared" ca="1" si="3249"/>
        <v>Sep</v>
      </c>
      <c r="L5334" s="8" t="str">
        <f t="shared" ca="1" si="3250"/>
        <v>Q3</v>
      </c>
      <c r="M5334">
        <f t="shared" ca="1" si="3251"/>
        <v>9</v>
      </c>
      <c r="N5334">
        <f t="shared" ca="1" si="3252"/>
        <v>3</v>
      </c>
      <c r="O5334">
        <f t="shared" ca="1" si="3253"/>
        <v>202009</v>
      </c>
      <c r="P5334">
        <f t="shared" ca="1" si="3254"/>
        <v>202003</v>
      </c>
      <c r="Q5334" t="str">
        <f t="shared" si="3255"/>
        <v>FY2020 Q1 Nov</v>
      </c>
      <c r="R5334">
        <f t="shared" si="3256"/>
        <v>2020</v>
      </c>
      <c r="S5334" s="8" t="str">
        <f t="shared" si="3257"/>
        <v>Nov</v>
      </c>
      <c r="T5334" s="8" t="str">
        <f t="shared" si="3258"/>
        <v>Q1</v>
      </c>
      <c r="U5334">
        <f t="shared" si="3259"/>
        <v>2</v>
      </c>
      <c r="V5334">
        <f t="shared" si="3260"/>
        <v>1</v>
      </c>
      <c r="W5334">
        <f t="shared" si="3261"/>
        <v>202002</v>
      </c>
      <c r="X5334">
        <f t="shared" si="3262"/>
        <v>202001</v>
      </c>
      <c r="Y5334" t="str">
        <f t="shared" si="3263"/>
        <v>FY2019 Q4 Nov</v>
      </c>
      <c r="Z5334">
        <f t="shared" si="3264"/>
        <v>2019</v>
      </c>
      <c r="AA5334" s="8" t="str">
        <f t="shared" si="3265"/>
        <v>Nov</v>
      </c>
      <c r="AB5334" s="8" t="str">
        <f t="shared" si="3266"/>
        <v>Q4</v>
      </c>
      <c r="AC5334">
        <f t="shared" si="3267"/>
        <v>11</v>
      </c>
      <c r="AD5334">
        <f t="shared" si="3268"/>
        <v>4</v>
      </c>
      <c r="AE5334">
        <f t="shared" si="3269"/>
        <v>201911</v>
      </c>
      <c r="AF5334">
        <f t="shared" si="3270"/>
        <v>201904</v>
      </c>
      <c r="AG5334" s="9">
        <f t="shared" ca="1" si="3271"/>
        <v>0</v>
      </c>
      <c r="AH5334">
        <f t="shared" ca="1" si="3237"/>
        <v>3</v>
      </c>
      <c r="AI5334" s="9">
        <f t="shared" ca="1" si="3238"/>
        <v>10</v>
      </c>
      <c r="AJ5334" s="9">
        <f t="shared" ca="1" si="3272"/>
        <v>1</v>
      </c>
      <c r="AK5334" s="9">
        <f t="shared" si="3273"/>
        <v>3</v>
      </c>
      <c r="AL5334" s="9">
        <f t="shared" si="3274"/>
        <v>45</v>
      </c>
      <c r="AM5334" s="9">
        <f t="shared" si="3275"/>
        <v>13</v>
      </c>
      <c r="AN5334" s="2">
        <v>43774.552777777775</v>
      </c>
      <c r="AO5334">
        <v>7972</v>
      </c>
      <c r="AP5334" s="1">
        <v>3200</v>
      </c>
      <c r="AQ5334" t="s">
        <v>4</v>
      </c>
    </row>
    <row r="5335" spans="1:43" x14ac:dyDescent="0.3">
      <c r="A5335" t="str">
        <f t="shared" ca="1" si="3239"/>
        <v>FY2020 Q4 Sep</v>
      </c>
      <c r="B5335">
        <f t="shared" ca="1" si="3240"/>
        <v>2020</v>
      </c>
      <c r="C5335" s="8" t="str">
        <f t="shared" ca="1" si="3241"/>
        <v>Sep</v>
      </c>
      <c r="D5335" s="8" t="str">
        <f t="shared" ca="1" si="3242"/>
        <v>Q4</v>
      </c>
      <c r="E5335">
        <f t="shared" ca="1" si="3243"/>
        <v>12</v>
      </c>
      <c r="F5335">
        <f t="shared" ca="1" si="3244"/>
        <v>4</v>
      </c>
      <c r="G5335">
        <f t="shared" ca="1" si="3245"/>
        <v>202012</v>
      </c>
      <c r="H5335">
        <f t="shared" ca="1" si="3246"/>
        <v>202004</v>
      </c>
      <c r="I5335" t="str">
        <f t="shared" ca="1" si="3247"/>
        <v>FY2020 Q3 Sep</v>
      </c>
      <c r="J5335">
        <f t="shared" ca="1" si="3248"/>
        <v>2020</v>
      </c>
      <c r="K5335" s="8" t="str">
        <f t="shared" ca="1" si="3249"/>
        <v>Sep</v>
      </c>
      <c r="L5335" s="8" t="str">
        <f t="shared" ca="1" si="3250"/>
        <v>Q3</v>
      </c>
      <c r="M5335">
        <f t="shared" ca="1" si="3251"/>
        <v>9</v>
      </c>
      <c r="N5335">
        <f t="shared" ca="1" si="3252"/>
        <v>3</v>
      </c>
      <c r="O5335">
        <f t="shared" ca="1" si="3253"/>
        <v>202009</v>
      </c>
      <c r="P5335">
        <f t="shared" ca="1" si="3254"/>
        <v>202003</v>
      </c>
      <c r="Q5335" t="str">
        <f t="shared" si="3255"/>
        <v>FY2020 Q2 Feb</v>
      </c>
      <c r="R5335">
        <f t="shared" si="3256"/>
        <v>2020</v>
      </c>
      <c r="S5335" s="8" t="str">
        <f t="shared" si="3257"/>
        <v>Feb</v>
      </c>
      <c r="T5335" s="8" t="str">
        <f t="shared" si="3258"/>
        <v>Q2</v>
      </c>
      <c r="U5335">
        <f t="shared" si="3259"/>
        <v>5</v>
      </c>
      <c r="V5335">
        <f t="shared" si="3260"/>
        <v>2</v>
      </c>
      <c r="W5335">
        <f t="shared" si="3261"/>
        <v>202005</v>
      </c>
      <c r="X5335">
        <f t="shared" si="3262"/>
        <v>202002</v>
      </c>
      <c r="Y5335" t="str">
        <f t="shared" si="3263"/>
        <v>FY2020 Q1 Feb</v>
      </c>
      <c r="Z5335">
        <f t="shared" si="3264"/>
        <v>2020</v>
      </c>
      <c r="AA5335" s="8" t="str">
        <f t="shared" si="3265"/>
        <v>Feb</v>
      </c>
      <c r="AB5335" s="8" t="str">
        <f t="shared" si="3266"/>
        <v>Q1</v>
      </c>
      <c r="AC5335">
        <f t="shared" si="3267"/>
        <v>2</v>
      </c>
      <c r="AD5335">
        <f t="shared" si="3268"/>
        <v>1</v>
      </c>
      <c r="AE5335">
        <f t="shared" si="3269"/>
        <v>202002</v>
      </c>
      <c r="AF5335">
        <f t="shared" si="3270"/>
        <v>202001</v>
      </c>
      <c r="AG5335" s="9">
        <f t="shared" ca="1" si="3271"/>
        <v>0</v>
      </c>
      <c r="AH5335">
        <f t="shared" ca="1" si="3237"/>
        <v>2</v>
      </c>
      <c r="AI5335" s="9">
        <f t="shared" ca="1" si="3238"/>
        <v>7</v>
      </c>
      <c r="AJ5335" s="9">
        <f t="shared" ca="1" si="3272"/>
        <v>0</v>
      </c>
      <c r="AK5335" s="9">
        <f t="shared" si="3273"/>
        <v>6</v>
      </c>
      <c r="AL5335" s="9">
        <f t="shared" si="3274"/>
        <v>6</v>
      </c>
      <c r="AM5335" s="9">
        <f t="shared" si="3275"/>
        <v>9</v>
      </c>
      <c r="AN5335" s="2">
        <v>43868.379166666666</v>
      </c>
      <c r="AO5335">
        <v>8131</v>
      </c>
      <c r="AP5335" s="1">
        <v>3200</v>
      </c>
      <c r="AQ5335" t="s">
        <v>4</v>
      </c>
    </row>
    <row r="5336" spans="1:43" x14ac:dyDescent="0.3">
      <c r="A5336" t="str">
        <f t="shared" ca="1" si="3239"/>
        <v>FY2020 Q4 Sep</v>
      </c>
      <c r="B5336">
        <f t="shared" ca="1" si="3240"/>
        <v>2020</v>
      </c>
      <c r="C5336" s="8" t="str">
        <f t="shared" ca="1" si="3241"/>
        <v>Sep</v>
      </c>
      <c r="D5336" s="8" t="str">
        <f t="shared" ca="1" si="3242"/>
        <v>Q4</v>
      </c>
      <c r="E5336">
        <f t="shared" ca="1" si="3243"/>
        <v>12</v>
      </c>
      <c r="F5336">
        <f t="shared" ca="1" si="3244"/>
        <v>4</v>
      </c>
      <c r="G5336">
        <f t="shared" ca="1" si="3245"/>
        <v>202012</v>
      </c>
      <c r="H5336">
        <f t="shared" ca="1" si="3246"/>
        <v>202004</v>
      </c>
      <c r="I5336" t="str">
        <f t="shared" ca="1" si="3247"/>
        <v>FY2020 Q3 Sep</v>
      </c>
      <c r="J5336">
        <f t="shared" ca="1" si="3248"/>
        <v>2020</v>
      </c>
      <c r="K5336" s="8" t="str">
        <f t="shared" ca="1" si="3249"/>
        <v>Sep</v>
      </c>
      <c r="L5336" s="8" t="str">
        <f t="shared" ca="1" si="3250"/>
        <v>Q3</v>
      </c>
      <c r="M5336">
        <f t="shared" ca="1" si="3251"/>
        <v>9</v>
      </c>
      <c r="N5336">
        <f t="shared" ca="1" si="3252"/>
        <v>3</v>
      </c>
      <c r="O5336">
        <f t="shared" ca="1" si="3253"/>
        <v>202009</v>
      </c>
      <c r="P5336">
        <f t="shared" ca="1" si="3254"/>
        <v>202003</v>
      </c>
      <c r="Q5336" t="str">
        <f t="shared" si="3255"/>
        <v>FY2020 Q2 Feb</v>
      </c>
      <c r="R5336">
        <f t="shared" si="3256"/>
        <v>2020</v>
      </c>
      <c r="S5336" s="8" t="str">
        <f t="shared" si="3257"/>
        <v>Feb</v>
      </c>
      <c r="T5336" s="8" t="str">
        <f t="shared" si="3258"/>
        <v>Q2</v>
      </c>
      <c r="U5336">
        <f t="shared" si="3259"/>
        <v>5</v>
      </c>
      <c r="V5336">
        <f t="shared" si="3260"/>
        <v>2</v>
      </c>
      <c r="W5336">
        <f t="shared" si="3261"/>
        <v>202005</v>
      </c>
      <c r="X5336">
        <f t="shared" si="3262"/>
        <v>202002</v>
      </c>
      <c r="Y5336" t="str">
        <f t="shared" si="3263"/>
        <v>FY2020 Q1 Feb</v>
      </c>
      <c r="Z5336">
        <f t="shared" si="3264"/>
        <v>2020</v>
      </c>
      <c r="AA5336" s="8" t="str">
        <f t="shared" si="3265"/>
        <v>Feb</v>
      </c>
      <c r="AB5336" s="8" t="str">
        <f t="shared" si="3266"/>
        <v>Q1</v>
      </c>
      <c r="AC5336">
        <f t="shared" si="3267"/>
        <v>2</v>
      </c>
      <c r="AD5336">
        <f t="shared" si="3268"/>
        <v>1</v>
      </c>
      <c r="AE5336">
        <f t="shared" si="3269"/>
        <v>202002</v>
      </c>
      <c r="AF5336">
        <f t="shared" si="3270"/>
        <v>202001</v>
      </c>
      <c r="AG5336" s="9">
        <f t="shared" ca="1" si="3271"/>
        <v>0</v>
      </c>
      <c r="AH5336">
        <f t="shared" ca="1" si="3237"/>
        <v>2</v>
      </c>
      <c r="AI5336" s="9">
        <f t="shared" ca="1" si="3238"/>
        <v>7</v>
      </c>
      <c r="AJ5336" s="9">
        <f t="shared" ca="1" si="3272"/>
        <v>0</v>
      </c>
      <c r="AK5336" s="9">
        <f t="shared" si="3273"/>
        <v>6</v>
      </c>
      <c r="AL5336" s="9">
        <f t="shared" si="3274"/>
        <v>7</v>
      </c>
      <c r="AM5336" s="9">
        <f t="shared" si="3275"/>
        <v>17</v>
      </c>
      <c r="AN5336" s="2">
        <v>43875.740972222222</v>
      </c>
      <c r="AO5336">
        <v>8131</v>
      </c>
      <c r="AP5336" s="1">
        <v>3200</v>
      </c>
      <c r="AQ5336" t="s">
        <v>4</v>
      </c>
    </row>
    <row r="5337" spans="1:43" x14ac:dyDescent="0.3">
      <c r="A5337" t="str">
        <f t="shared" ca="1" si="3239"/>
        <v>FY2020 Q4 Sep</v>
      </c>
      <c r="B5337">
        <f t="shared" ca="1" si="3240"/>
        <v>2020</v>
      </c>
      <c r="C5337" s="8" t="str">
        <f t="shared" ca="1" si="3241"/>
        <v>Sep</v>
      </c>
      <c r="D5337" s="8" t="str">
        <f t="shared" ca="1" si="3242"/>
        <v>Q4</v>
      </c>
      <c r="E5337">
        <f t="shared" ca="1" si="3243"/>
        <v>12</v>
      </c>
      <c r="F5337">
        <f t="shared" ca="1" si="3244"/>
        <v>4</v>
      </c>
      <c r="G5337">
        <f t="shared" ca="1" si="3245"/>
        <v>202012</v>
      </c>
      <c r="H5337">
        <f t="shared" ca="1" si="3246"/>
        <v>202004</v>
      </c>
      <c r="I5337" t="str">
        <f t="shared" ca="1" si="3247"/>
        <v>FY2020 Q3 Sep</v>
      </c>
      <c r="J5337">
        <f t="shared" ca="1" si="3248"/>
        <v>2020</v>
      </c>
      <c r="K5337" s="8" t="str">
        <f t="shared" ca="1" si="3249"/>
        <v>Sep</v>
      </c>
      <c r="L5337" s="8" t="str">
        <f t="shared" ca="1" si="3250"/>
        <v>Q3</v>
      </c>
      <c r="M5337">
        <f t="shared" ca="1" si="3251"/>
        <v>9</v>
      </c>
      <c r="N5337">
        <f t="shared" ca="1" si="3252"/>
        <v>3</v>
      </c>
      <c r="O5337">
        <f t="shared" ca="1" si="3253"/>
        <v>202009</v>
      </c>
      <c r="P5337">
        <f t="shared" ca="1" si="3254"/>
        <v>202003</v>
      </c>
      <c r="Q5337" t="str">
        <f t="shared" si="3255"/>
        <v>FY2020 Q2 Mar</v>
      </c>
      <c r="R5337">
        <f t="shared" si="3256"/>
        <v>2020</v>
      </c>
      <c r="S5337" s="8" t="str">
        <f t="shared" si="3257"/>
        <v>Mar</v>
      </c>
      <c r="T5337" s="8" t="str">
        <f t="shared" si="3258"/>
        <v>Q2</v>
      </c>
      <c r="U5337">
        <f t="shared" si="3259"/>
        <v>6</v>
      </c>
      <c r="V5337">
        <f t="shared" si="3260"/>
        <v>2</v>
      </c>
      <c r="W5337">
        <f t="shared" si="3261"/>
        <v>202006</v>
      </c>
      <c r="X5337">
        <f t="shared" si="3262"/>
        <v>202002</v>
      </c>
      <c r="Y5337" t="str">
        <f t="shared" si="3263"/>
        <v>FY2020 Q1 Mar</v>
      </c>
      <c r="Z5337">
        <f t="shared" si="3264"/>
        <v>2020</v>
      </c>
      <c r="AA5337" s="8" t="str">
        <f t="shared" si="3265"/>
        <v>Mar</v>
      </c>
      <c r="AB5337" s="8" t="str">
        <f t="shared" si="3266"/>
        <v>Q1</v>
      </c>
      <c r="AC5337">
        <f t="shared" si="3267"/>
        <v>3</v>
      </c>
      <c r="AD5337">
        <f t="shared" si="3268"/>
        <v>1</v>
      </c>
      <c r="AE5337">
        <f t="shared" si="3269"/>
        <v>202003</v>
      </c>
      <c r="AF5337">
        <f t="shared" si="3270"/>
        <v>202001</v>
      </c>
      <c r="AG5337" s="9">
        <f t="shared" ca="1" si="3271"/>
        <v>0</v>
      </c>
      <c r="AH5337">
        <f t="shared" ca="1" si="3237"/>
        <v>2</v>
      </c>
      <c r="AI5337" s="9">
        <f t="shared" ca="1" si="3238"/>
        <v>6</v>
      </c>
      <c r="AJ5337" s="9">
        <f t="shared" ca="1" si="3272"/>
        <v>0</v>
      </c>
      <c r="AK5337" s="9">
        <f t="shared" si="3273"/>
        <v>6</v>
      </c>
      <c r="AL5337" s="9">
        <f t="shared" si="3274"/>
        <v>10</v>
      </c>
      <c r="AM5337" s="9">
        <f t="shared" si="3275"/>
        <v>15</v>
      </c>
      <c r="AN5337" s="2">
        <v>43896.640972222223</v>
      </c>
      <c r="AO5337">
        <v>8142</v>
      </c>
      <c r="AP5337" s="1">
        <v>3200</v>
      </c>
      <c r="AQ5337" t="s">
        <v>4</v>
      </c>
    </row>
    <row r="5338" spans="1:43" x14ac:dyDescent="0.3">
      <c r="A5338" t="str">
        <f t="shared" ca="1" si="3239"/>
        <v>FY2020 Q4 Sep</v>
      </c>
      <c r="B5338">
        <f t="shared" ca="1" si="3240"/>
        <v>2020</v>
      </c>
      <c r="C5338" s="8" t="str">
        <f t="shared" ca="1" si="3241"/>
        <v>Sep</v>
      </c>
      <c r="D5338" s="8" t="str">
        <f t="shared" ca="1" si="3242"/>
        <v>Q4</v>
      </c>
      <c r="E5338">
        <f t="shared" ca="1" si="3243"/>
        <v>12</v>
      </c>
      <c r="F5338">
        <f t="shared" ca="1" si="3244"/>
        <v>4</v>
      </c>
      <c r="G5338">
        <f t="shared" ca="1" si="3245"/>
        <v>202012</v>
      </c>
      <c r="H5338">
        <f t="shared" ca="1" si="3246"/>
        <v>202004</v>
      </c>
      <c r="I5338" t="str">
        <f t="shared" ca="1" si="3247"/>
        <v>FY2020 Q3 Sep</v>
      </c>
      <c r="J5338">
        <f t="shared" ca="1" si="3248"/>
        <v>2020</v>
      </c>
      <c r="K5338" s="8" t="str">
        <f t="shared" ca="1" si="3249"/>
        <v>Sep</v>
      </c>
      <c r="L5338" s="8" t="str">
        <f t="shared" ca="1" si="3250"/>
        <v>Q3</v>
      </c>
      <c r="M5338">
        <f t="shared" ca="1" si="3251"/>
        <v>9</v>
      </c>
      <c r="N5338">
        <f t="shared" ca="1" si="3252"/>
        <v>3</v>
      </c>
      <c r="O5338">
        <f t="shared" ca="1" si="3253"/>
        <v>202009</v>
      </c>
      <c r="P5338">
        <f t="shared" ca="1" si="3254"/>
        <v>202003</v>
      </c>
      <c r="Q5338" t="str">
        <f t="shared" si="3255"/>
        <v>FY2020 Q1 Oct</v>
      </c>
      <c r="R5338">
        <f t="shared" si="3256"/>
        <v>2020</v>
      </c>
      <c r="S5338" s="8" t="str">
        <f t="shared" si="3257"/>
        <v>Oct</v>
      </c>
      <c r="T5338" s="8" t="str">
        <f t="shared" si="3258"/>
        <v>Q1</v>
      </c>
      <c r="U5338">
        <f t="shared" si="3259"/>
        <v>1</v>
      </c>
      <c r="V5338">
        <f t="shared" si="3260"/>
        <v>1</v>
      </c>
      <c r="W5338">
        <f t="shared" si="3261"/>
        <v>202001</v>
      </c>
      <c r="X5338">
        <f t="shared" si="3262"/>
        <v>202001</v>
      </c>
      <c r="Y5338" t="str">
        <f t="shared" si="3263"/>
        <v>FY2019 Q4 Oct</v>
      </c>
      <c r="Z5338">
        <f t="shared" si="3264"/>
        <v>2019</v>
      </c>
      <c r="AA5338" s="8" t="str">
        <f t="shared" si="3265"/>
        <v>Oct</v>
      </c>
      <c r="AB5338" s="8" t="str">
        <f t="shared" si="3266"/>
        <v>Q4</v>
      </c>
      <c r="AC5338">
        <f t="shared" si="3267"/>
        <v>10</v>
      </c>
      <c r="AD5338">
        <f t="shared" si="3268"/>
        <v>4</v>
      </c>
      <c r="AE5338">
        <f t="shared" si="3269"/>
        <v>201910</v>
      </c>
      <c r="AF5338">
        <f t="shared" si="3270"/>
        <v>201904</v>
      </c>
      <c r="AG5338" s="9">
        <f t="shared" ca="1" si="3271"/>
        <v>0</v>
      </c>
      <c r="AH5338">
        <f t="shared" ca="1" si="3237"/>
        <v>4</v>
      </c>
      <c r="AI5338" s="9">
        <f t="shared" ca="1" si="3238"/>
        <v>11</v>
      </c>
      <c r="AJ5338" s="9">
        <f t="shared" ca="1" si="3272"/>
        <v>1</v>
      </c>
      <c r="AK5338" s="9">
        <f t="shared" si="3273"/>
        <v>4</v>
      </c>
      <c r="AL5338" s="9">
        <f t="shared" si="3274"/>
        <v>42</v>
      </c>
      <c r="AM5338" s="9">
        <f t="shared" si="3275"/>
        <v>18</v>
      </c>
      <c r="AN5338" s="2">
        <v>43754.762499999997</v>
      </c>
      <c r="AO5338">
        <v>8427</v>
      </c>
      <c r="AP5338" s="1">
        <v>3200</v>
      </c>
      <c r="AQ5338" t="s">
        <v>4</v>
      </c>
    </row>
    <row r="5339" spans="1:43" x14ac:dyDescent="0.3">
      <c r="A5339" t="str">
        <f t="shared" ca="1" si="3239"/>
        <v>FY2020 Q4 Sep</v>
      </c>
      <c r="B5339">
        <f t="shared" ca="1" si="3240"/>
        <v>2020</v>
      </c>
      <c r="C5339" s="8" t="str">
        <f t="shared" ca="1" si="3241"/>
        <v>Sep</v>
      </c>
      <c r="D5339" s="8" t="str">
        <f t="shared" ca="1" si="3242"/>
        <v>Q4</v>
      </c>
      <c r="E5339">
        <f t="shared" ca="1" si="3243"/>
        <v>12</v>
      </c>
      <c r="F5339">
        <f t="shared" ca="1" si="3244"/>
        <v>4</v>
      </c>
      <c r="G5339">
        <f t="shared" ca="1" si="3245"/>
        <v>202012</v>
      </c>
      <c r="H5339">
        <f t="shared" ca="1" si="3246"/>
        <v>202004</v>
      </c>
      <c r="I5339" t="str">
        <f t="shared" ca="1" si="3247"/>
        <v>FY2020 Q3 Sep</v>
      </c>
      <c r="J5339">
        <f t="shared" ca="1" si="3248"/>
        <v>2020</v>
      </c>
      <c r="K5339" s="8" t="str">
        <f t="shared" ca="1" si="3249"/>
        <v>Sep</v>
      </c>
      <c r="L5339" s="8" t="str">
        <f t="shared" ca="1" si="3250"/>
        <v>Q3</v>
      </c>
      <c r="M5339">
        <f t="shared" ca="1" si="3251"/>
        <v>9</v>
      </c>
      <c r="N5339">
        <f t="shared" ca="1" si="3252"/>
        <v>3</v>
      </c>
      <c r="O5339">
        <f t="shared" ca="1" si="3253"/>
        <v>202009</v>
      </c>
      <c r="P5339">
        <f t="shared" ca="1" si="3254"/>
        <v>202003</v>
      </c>
      <c r="Q5339" t="str">
        <f t="shared" si="3255"/>
        <v>FY2020 Q1 Oct</v>
      </c>
      <c r="R5339">
        <f t="shared" si="3256"/>
        <v>2020</v>
      </c>
      <c r="S5339" s="8" t="str">
        <f t="shared" si="3257"/>
        <v>Oct</v>
      </c>
      <c r="T5339" s="8" t="str">
        <f t="shared" si="3258"/>
        <v>Q1</v>
      </c>
      <c r="U5339">
        <f t="shared" si="3259"/>
        <v>1</v>
      </c>
      <c r="V5339">
        <f t="shared" si="3260"/>
        <v>1</v>
      </c>
      <c r="W5339">
        <f t="shared" si="3261"/>
        <v>202001</v>
      </c>
      <c r="X5339">
        <f t="shared" si="3262"/>
        <v>202001</v>
      </c>
      <c r="Y5339" t="str">
        <f t="shared" si="3263"/>
        <v>FY2019 Q4 Oct</v>
      </c>
      <c r="Z5339">
        <f t="shared" si="3264"/>
        <v>2019</v>
      </c>
      <c r="AA5339" s="8" t="str">
        <f t="shared" si="3265"/>
        <v>Oct</v>
      </c>
      <c r="AB5339" s="8" t="str">
        <f t="shared" si="3266"/>
        <v>Q4</v>
      </c>
      <c r="AC5339">
        <f t="shared" si="3267"/>
        <v>10</v>
      </c>
      <c r="AD5339">
        <f t="shared" si="3268"/>
        <v>4</v>
      </c>
      <c r="AE5339">
        <f t="shared" si="3269"/>
        <v>201910</v>
      </c>
      <c r="AF5339">
        <f t="shared" si="3270"/>
        <v>201904</v>
      </c>
      <c r="AG5339" s="9">
        <f t="shared" ca="1" si="3271"/>
        <v>0</v>
      </c>
      <c r="AH5339">
        <f t="shared" ca="1" si="3237"/>
        <v>4</v>
      </c>
      <c r="AI5339" s="9">
        <f t="shared" ca="1" si="3238"/>
        <v>11</v>
      </c>
      <c r="AJ5339" s="9">
        <f t="shared" ca="1" si="3272"/>
        <v>1</v>
      </c>
      <c r="AK5339" s="9">
        <f t="shared" si="3273"/>
        <v>5</v>
      </c>
      <c r="AL5339" s="9">
        <f t="shared" si="3274"/>
        <v>43</v>
      </c>
      <c r="AM5339" s="9">
        <f t="shared" si="3275"/>
        <v>10</v>
      </c>
      <c r="AN5339" s="2">
        <v>43762.45208333333</v>
      </c>
      <c r="AO5339">
        <v>8620</v>
      </c>
      <c r="AP5339" s="1">
        <v>3200</v>
      </c>
      <c r="AQ5339" t="s">
        <v>4</v>
      </c>
    </row>
    <row r="5340" spans="1:43" x14ac:dyDescent="0.3">
      <c r="A5340" t="str">
        <f t="shared" ca="1" si="3239"/>
        <v>FY2020 Q4 Sep</v>
      </c>
      <c r="B5340">
        <f t="shared" ca="1" si="3240"/>
        <v>2020</v>
      </c>
      <c r="C5340" s="8" t="str">
        <f t="shared" ca="1" si="3241"/>
        <v>Sep</v>
      </c>
      <c r="D5340" s="8" t="str">
        <f t="shared" ca="1" si="3242"/>
        <v>Q4</v>
      </c>
      <c r="E5340">
        <f t="shared" ca="1" si="3243"/>
        <v>12</v>
      </c>
      <c r="F5340">
        <f t="shared" ca="1" si="3244"/>
        <v>4</v>
      </c>
      <c r="G5340">
        <f t="shared" ca="1" si="3245"/>
        <v>202012</v>
      </c>
      <c r="H5340">
        <f t="shared" ca="1" si="3246"/>
        <v>202004</v>
      </c>
      <c r="I5340" t="str">
        <f t="shared" ca="1" si="3247"/>
        <v>FY2020 Q3 Sep</v>
      </c>
      <c r="J5340">
        <f t="shared" ca="1" si="3248"/>
        <v>2020</v>
      </c>
      <c r="K5340" s="8" t="str">
        <f t="shared" ca="1" si="3249"/>
        <v>Sep</v>
      </c>
      <c r="L5340" s="8" t="str">
        <f t="shared" ca="1" si="3250"/>
        <v>Q3</v>
      </c>
      <c r="M5340">
        <f t="shared" ca="1" si="3251"/>
        <v>9</v>
      </c>
      <c r="N5340">
        <f t="shared" ca="1" si="3252"/>
        <v>3</v>
      </c>
      <c r="O5340">
        <f t="shared" ca="1" si="3253"/>
        <v>202009</v>
      </c>
      <c r="P5340">
        <f t="shared" ca="1" si="3254"/>
        <v>202003</v>
      </c>
      <c r="Q5340" t="str">
        <f t="shared" si="3255"/>
        <v>FY2020 Q2 Jan</v>
      </c>
      <c r="R5340">
        <f t="shared" si="3256"/>
        <v>2020</v>
      </c>
      <c r="S5340" s="8" t="str">
        <f t="shared" si="3257"/>
        <v>Jan</v>
      </c>
      <c r="T5340" s="8" t="str">
        <f t="shared" si="3258"/>
        <v>Q2</v>
      </c>
      <c r="U5340">
        <f t="shared" si="3259"/>
        <v>4</v>
      </c>
      <c r="V5340">
        <f t="shared" si="3260"/>
        <v>2</v>
      </c>
      <c r="W5340">
        <f t="shared" si="3261"/>
        <v>202004</v>
      </c>
      <c r="X5340">
        <f t="shared" si="3262"/>
        <v>202002</v>
      </c>
      <c r="Y5340" t="str">
        <f t="shared" si="3263"/>
        <v>FY2020 Q1 Jan</v>
      </c>
      <c r="Z5340">
        <f t="shared" si="3264"/>
        <v>2020</v>
      </c>
      <c r="AA5340" s="8" t="str">
        <f t="shared" si="3265"/>
        <v>Jan</v>
      </c>
      <c r="AB5340" s="8" t="str">
        <f t="shared" si="3266"/>
        <v>Q1</v>
      </c>
      <c r="AC5340">
        <f t="shared" si="3267"/>
        <v>1</v>
      </c>
      <c r="AD5340">
        <f t="shared" si="3268"/>
        <v>1</v>
      </c>
      <c r="AE5340">
        <f t="shared" si="3269"/>
        <v>202001</v>
      </c>
      <c r="AF5340">
        <f t="shared" si="3270"/>
        <v>202001</v>
      </c>
      <c r="AG5340" s="9">
        <f t="shared" ca="1" si="3271"/>
        <v>0</v>
      </c>
      <c r="AH5340">
        <f t="shared" ca="1" si="3237"/>
        <v>3</v>
      </c>
      <c r="AI5340" s="9">
        <f t="shared" ca="1" si="3238"/>
        <v>8</v>
      </c>
      <c r="AJ5340" s="9">
        <f t="shared" ca="1" si="3272"/>
        <v>0</v>
      </c>
      <c r="AK5340" s="9">
        <f t="shared" si="3273"/>
        <v>4</v>
      </c>
      <c r="AL5340" s="9">
        <f t="shared" si="3274"/>
        <v>5</v>
      </c>
      <c r="AM5340" s="9">
        <f t="shared" si="3275"/>
        <v>7</v>
      </c>
      <c r="AN5340" s="2">
        <v>43859.330555555556</v>
      </c>
      <c r="AO5340">
        <v>8955</v>
      </c>
      <c r="AP5340" s="1">
        <v>3200</v>
      </c>
      <c r="AQ5340" t="s">
        <v>4</v>
      </c>
    </row>
    <row r="5341" spans="1:43" x14ac:dyDescent="0.3">
      <c r="A5341" t="str">
        <f t="shared" ca="1" si="3239"/>
        <v>FY2020 Q4 Sep</v>
      </c>
      <c r="B5341">
        <f t="shared" ca="1" si="3240"/>
        <v>2020</v>
      </c>
      <c r="C5341" s="8" t="str">
        <f t="shared" ca="1" si="3241"/>
        <v>Sep</v>
      </c>
      <c r="D5341" s="8" t="str">
        <f t="shared" ca="1" si="3242"/>
        <v>Q4</v>
      </c>
      <c r="E5341">
        <f t="shared" ca="1" si="3243"/>
        <v>12</v>
      </c>
      <c r="F5341">
        <f t="shared" ca="1" si="3244"/>
        <v>4</v>
      </c>
      <c r="G5341">
        <f t="shared" ca="1" si="3245"/>
        <v>202012</v>
      </c>
      <c r="H5341">
        <f t="shared" ca="1" si="3246"/>
        <v>202004</v>
      </c>
      <c r="I5341" t="str">
        <f t="shared" ca="1" si="3247"/>
        <v>FY2020 Q3 Sep</v>
      </c>
      <c r="J5341">
        <f t="shared" ca="1" si="3248"/>
        <v>2020</v>
      </c>
      <c r="K5341" s="8" t="str">
        <f t="shared" ca="1" si="3249"/>
        <v>Sep</v>
      </c>
      <c r="L5341" s="8" t="str">
        <f t="shared" ca="1" si="3250"/>
        <v>Q3</v>
      </c>
      <c r="M5341">
        <f t="shared" ca="1" si="3251"/>
        <v>9</v>
      </c>
      <c r="N5341">
        <f t="shared" ca="1" si="3252"/>
        <v>3</v>
      </c>
      <c r="O5341">
        <f t="shared" ca="1" si="3253"/>
        <v>202009</v>
      </c>
      <c r="P5341">
        <f t="shared" ca="1" si="3254"/>
        <v>202003</v>
      </c>
      <c r="Q5341" t="str">
        <f t="shared" si="3255"/>
        <v>FY2020 Q2 Feb</v>
      </c>
      <c r="R5341">
        <f t="shared" si="3256"/>
        <v>2020</v>
      </c>
      <c r="S5341" s="8" t="str">
        <f t="shared" si="3257"/>
        <v>Feb</v>
      </c>
      <c r="T5341" s="8" t="str">
        <f t="shared" si="3258"/>
        <v>Q2</v>
      </c>
      <c r="U5341">
        <f t="shared" si="3259"/>
        <v>5</v>
      </c>
      <c r="V5341">
        <f t="shared" si="3260"/>
        <v>2</v>
      </c>
      <c r="W5341">
        <f t="shared" si="3261"/>
        <v>202005</v>
      </c>
      <c r="X5341">
        <f t="shared" si="3262"/>
        <v>202002</v>
      </c>
      <c r="Y5341" t="str">
        <f t="shared" si="3263"/>
        <v>FY2020 Q1 Feb</v>
      </c>
      <c r="Z5341">
        <f t="shared" si="3264"/>
        <v>2020</v>
      </c>
      <c r="AA5341" s="8" t="str">
        <f t="shared" si="3265"/>
        <v>Feb</v>
      </c>
      <c r="AB5341" s="8" t="str">
        <f t="shared" si="3266"/>
        <v>Q1</v>
      </c>
      <c r="AC5341">
        <f t="shared" si="3267"/>
        <v>2</v>
      </c>
      <c r="AD5341">
        <f t="shared" si="3268"/>
        <v>1</v>
      </c>
      <c r="AE5341">
        <f t="shared" si="3269"/>
        <v>202002</v>
      </c>
      <c r="AF5341">
        <f t="shared" si="3270"/>
        <v>202001</v>
      </c>
      <c r="AG5341" s="9">
        <f t="shared" ca="1" si="3271"/>
        <v>0</v>
      </c>
      <c r="AH5341">
        <f t="shared" ca="1" si="3237"/>
        <v>2</v>
      </c>
      <c r="AI5341" s="9">
        <f t="shared" ca="1" si="3238"/>
        <v>7</v>
      </c>
      <c r="AJ5341" s="9">
        <f t="shared" ca="1" si="3272"/>
        <v>0</v>
      </c>
      <c r="AK5341" s="9">
        <f t="shared" si="3273"/>
        <v>2</v>
      </c>
      <c r="AL5341" s="9">
        <f t="shared" si="3274"/>
        <v>8</v>
      </c>
      <c r="AM5341" s="9">
        <f t="shared" si="3275"/>
        <v>7</v>
      </c>
      <c r="AN5341" s="2">
        <v>43878.32708333333</v>
      </c>
      <c r="AO5341">
        <v>9105</v>
      </c>
      <c r="AP5341" s="1">
        <v>3200</v>
      </c>
      <c r="AQ5341" t="s">
        <v>4</v>
      </c>
    </row>
    <row r="5342" spans="1:43" x14ac:dyDescent="0.3">
      <c r="A5342" t="str">
        <f t="shared" ca="1" si="3239"/>
        <v>FY2020 Q4 Sep</v>
      </c>
      <c r="B5342">
        <f t="shared" ca="1" si="3240"/>
        <v>2020</v>
      </c>
      <c r="C5342" s="8" t="str">
        <f t="shared" ca="1" si="3241"/>
        <v>Sep</v>
      </c>
      <c r="D5342" s="8" t="str">
        <f t="shared" ca="1" si="3242"/>
        <v>Q4</v>
      </c>
      <c r="E5342">
        <f t="shared" ca="1" si="3243"/>
        <v>12</v>
      </c>
      <c r="F5342">
        <f t="shared" ca="1" si="3244"/>
        <v>4</v>
      </c>
      <c r="G5342">
        <f t="shared" ca="1" si="3245"/>
        <v>202012</v>
      </c>
      <c r="H5342">
        <f t="shared" ca="1" si="3246"/>
        <v>202004</v>
      </c>
      <c r="I5342" t="str">
        <f t="shared" ca="1" si="3247"/>
        <v>FY2020 Q3 Sep</v>
      </c>
      <c r="J5342">
        <f t="shared" ca="1" si="3248"/>
        <v>2020</v>
      </c>
      <c r="K5342" s="8" t="str">
        <f t="shared" ca="1" si="3249"/>
        <v>Sep</v>
      </c>
      <c r="L5342" s="8" t="str">
        <f t="shared" ca="1" si="3250"/>
        <v>Q3</v>
      </c>
      <c r="M5342">
        <f t="shared" ca="1" si="3251"/>
        <v>9</v>
      </c>
      <c r="N5342">
        <f t="shared" ca="1" si="3252"/>
        <v>3</v>
      </c>
      <c r="O5342">
        <f t="shared" ca="1" si="3253"/>
        <v>202009</v>
      </c>
      <c r="P5342">
        <f t="shared" ca="1" si="3254"/>
        <v>202003</v>
      </c>
      <c r="Q5342" t="str">
        <f t="shared" si="3255"/>
        <v>FY2020 Q1 Oct</v>
      </c>
      <c r="R5342">
        <f t="shared" si="3256"/>
        <v>2020</v>
      </c>
      <c r="S5342" s="8" t="str">
        <f t="shared" si="3257"/>
        <v>Oct</v>
      </c>
      <c r="T5342" s="8" t="str">
        <f t="shared" si="3258"/>
        <v>Q1</v>
      </c>
      <c r="U5342">
        <f t="shared" si="3259"/>
        <v>1</v>
      </c>
      <c r="V5342">
        <f t="shared" si="3260"/>
        <v>1</v>
      </c>
      <c r="W5342">
        <f t="shared" si="3261"/>
        <v>202001</v>
      </c>
      <c r="X5342">
        <f t="shared" si="3262"/>
        <v>202001</v>
      </c>
      <c r="Y5342" t="str">
        <f t="shared" si="3263"/>
        <v>FY2019 Q4 Oct</v>
      </c>
      <c r="Z5342">
        <f t="shared" si="3264"/>
        <v>2019</v>
      </c>
      <c r="AA5342" s="8" t="str">
        <f t="shared" si="3265"/>
        <v>Oct</v>
      </c>
      <c r="AB5342" s="8" t="str">
        <f t="shared" si="3266"/>
        <v>Q4</v>
      </c>
      <c r="AC5342">
        <f t="shared" si="3267"/>
        <v>10</v>
      </c>
      <c r="AD5342">
        <f t="shared" si="3268"/>
        <v>4</v>
      </c>
      <c r="AE5342">
        <f t="shared" si="3269"/>
        <v>201910</v>
      </c>
      <c r="AF5342">
        <f t="shared" si="3270"/>
        <v>201904</v>
      </c>
      <c r="AG5342" s="9">
        <f t="shared" ca="1" si="3271"/>
        <v>0</v>
      </c>
      <c r="AH5342">
        <f t="shared" ca="1" si="3237"/>
        <v>4</v>
      </c>
      <c r="AI5342" s="9">
        <f t="shared" ca="1" si="3238"/>
        <v>11</v>
      </c>
      <c r="AJ5342" s="9">
        <f t="shared" ca="1" si="3272"/>
        <v>1</v>
      </c>
      <c r="AK5342" s="9">
        <f t="shared" si="3273"/>
        <v>5</v>
      </c>
      <c r="AL5342" s="9">
        <f t="shared" si="3274"/>
        <v>42</v>
      </c>
      <c r="AM5342" s="9">
        <f t="shared" si="3275"/>
        <v>17</v>
      </c>
      <c r="AN5342" s="2">
        <v>43755.722222222219</v>
      </c>
      <c r="AO5342">
        <v>620</v>
      </c>
      <c r="AP5342" s="1">
        <v>3100</v>
      </c>
      <c r="AQ5342" t="s">
        <v>4</v>
      </c>
    </row>
    <row r="5343" spans="1:43" x14ac:dyDescent="0.3">
      <c r="A5343" t="str">
        <f t="shared" ca="1" si="3239"/>
        <v>FY2020 Q4 Sep</v>
      </c>
      <c r="B5343">
        <f t="shared" ca="1" si="3240"/>
        <v>2020</v>
      </c>
      <c r="C5343" s="8" t="str">
        <f t="shared" ca="1" si="3241"/>
        <v>Sep</v>
      </c>
      <c r="D5343" s="8" t="str">
        <f t="shared" ca="1" si="3242"/>
        <v>Q4</v>
      </c>
      <c r="E5343">
        <f t="shared" ca="1" si="3243"/>
        <v>12</v>
      </c>
      <c r="F5343">
        <f t="shared" ca="1" si="3244"/>
        <v>4</v>
      </c>
      <c r="G5343">
        <f t="shared" ca="1" si="3245"/>
        <v>202012</v>
      </c>
      <c r="H5343">
        <f t="shared" ca="1" si="3246"/>
        <v>202004</v>
      </c>
      <c r="I5343" t="str">
        <f t="shared" ca="1" si="3247"/>
        <v>FY2020 Q3 Sep</v>
      </c>
      <c r="J5343">
        <f t="shared" ca="1" si="3248"/>
        <v>2020</v>
      </c>
      <c r="K5343" s="8" t="str">
        <f t="shared" ca="1" si="3249"/>
        <v>Sep</v>
      </c>
      <c r="L5343" s="8" t="str">
        <f t="shared" ca="1" si="3250"/>
        <v>Q3</v>
      </c>
      <c r="M5343">
        <f t="shared" ca="1" si="3251"/>
        <v>9</v>
      </c>
      <c r="N5343">
        <f t="shared" ca="1" si="3252"/>
        <v>3</v>
      </c>
      <c r="O5343">
        <f t="shared" ca="1" si="3253"/>
        <v>202009</v>
      </c>
      <c r="P5343">
        <f t="shared" ca="1" si="3254"/>
        <v>202003</v>
      </c>
      <c r="Q5343" t="str">
        <f t="shared" si="3255"/>
        <v>FY2020 Q2 Mar</v>
      </c>
      <c r="R5343">
        <f t="shared" si="3256"/>
        <v>2020</v>
      </c>
      <c r="S5343" s="8" t="str">
        <f t="shared" si="3257"/>
        <v>Mar</v>
      </c>
      <c r="T5343" s="8" t="str">
        <f t="shared" si="3258"/>
        <v>Q2</v>
      </c>
      <c r="U5343">
        <f t="shared" si="3259"/>
        <v>6</v>
      </c>
      <c r="V5343">
        <f t="shared" si="3260"/>
        <v>2</v>
      </c>
      <c r="W5343">
        <f t="shared" si="3261"/>
        <v>202006</v>
      </c>
      <c r="X5343">
        <f t="shared" si="3262"/>
        <v>202002</v>
      </c>
      <c r="Y5343" t="str">
        <f t="shared" si="3263"/>
        <v>FY2020 Q1 Mar</v>
      </c>
      <c r="Z5343">
        <f t="shared" si="3264"/>
        <v>2020</v>
      </c>
      <c r="AA5343" s="8" t="str">
        <f t="shared" si="3265"/>
        <v>Mar</v>
      </c>
      <c r="AB5343" s="8" t="str">
        <f t="shared" si="3266"/>
        <v>Q1</v>
      </c>
      <c r="AC5343">
        <f t="shared" si="3267"/>
        <v>3</v>
      </c>
      <c r="AD5343">
        <f t="shared" si="3268"/>
        <v>1</v>
      </c>
      <c r="AE5343">
        <f t="shared" si="3269"/>
        <v>202003</v>
      </c>
      <c r="AF5343">
        <f t="shared" si="3270"/>
        <v>202001</v>
      </c>
      <c r="AG5343" s="9">
        <f t="shared" ca="1" si="3271"/>
        <v>0</v>
      </c>
      <c r="AH5343">
        <f t="shared" ca="1" si="3237"/>
        <v>2</v>
      </c>
      <c r="AI5343" s="9">
        <f t="shared" ca="1" si="3238"/>
        <v>6</v>
      </c>
      <c r="AJ5343" s="9">
        <f t="shared" ca="1" si="3272"/>
        <v>0</v>
      </c>
      <c r="AK5343" s="9">
        <f t="shared" si="3273"/>
        <v>2</v>
      </c>
      <c r="AL5343" s="9">
        <f t="shared" si="3274"/>
        <v>10</v>
      </c>
      <c r="AM5343" s="9">
        <f t="shared" si="3275"/>
        <v>10</v>
      </c>
      <c r="AN5343" s="2">
        <v>43892.439583333333</v>
      </c>
      <c r="AO5343">
        <v>1230</v>
      </c>
      <c r="AP5343" s="1">
        <v>3100</v>
      </c>
      <c r="AQ5343" t="s">
        <v>4</v>
      </c>
    </row>
    <row r="5344" spans="1:43" x14ac:dyDescent="0.3">
      <c r="A5344" t="str">
        <f t="shared" ca="1" si="3239"/>
        <v>FY2020 Q4 Sep</v>
      </c>
      <c r="B5344">
        <f t="shared" ca="1" si="3240"/>
        <v>2020</v>
      </c>
      <c r="C5344" s="8" t="str">
        <f t="shared" ca="1" si="3241"/>
        <v>Sep</v>
      </c>
      <c r="D5344" s="8" t="str">
        <f t="shared" ca="1" si="3242"/>
        <v>Q4</v>
      </c>
      <c r="E5344">
        <f t="shared" ca="1" si="3243"/>
        <v>12</v>
      </c>
      <c r="F5344">
        <f t="shared" ca="1" si="3244"/>
        <v>4</v>
      </c>
      <c r="G5344">
        <f t="shared" ca="1" si="3245"/>
        <v>202012</v>
      </c>
      <c r="H5344">
        <f t="shared" ca="1" si="3246"/>
        <v>202004</v>
      </c>
      <c r="I5344" t="str">
        <f t="shared" ca="1" si="3247"/>
        <v>FY2020 Q3 Sep</v>
      </c>
      <c r="J5344">
        <f t="shared" ca="1" si="3248"/>
        <v>2020</v>
      </c>
      <c r="K5344" s="8" t="str">
        <f t="shared" ca="1" si="3249"/>
        <v>Sep</v>
      </c>
      <c r="L5344" s="8" t="str">
        <f t="shared" ca="1" si="3250"/>
        <v>Q3</v>
      </c>
      <c r="M5344">
        <f t="shared" ca="1" si="3251"/>
        <v>9</v>
      </c>
      <c r="N5344">
        <f t="shared" ca="1" si="3252"/>
        <v>3</v>
      </c>
      <c r="O5344">
        <f t="shared" ca="1" si="3253"/>
        <v>202009</v>
      </c>
      <c r="P5344">
        <f t="shared" ca="1" si="3254"/>
        <v>202003</v>
      </c>
      <c r="Q5344" t="str">
        <f t="shared" si="3255"/>
        <v>FY2020 Q2 Mar</v>
      </c>
      <c r="R5344">
        <f t="shared" si="3256"/>
        <v>2020</v>
      </c>
      <c r="S5344" s="8" t="str">
        <f t="shared" si="3257"/>
        <v>Mar</v>
      </c>
      <c r="T5344" s="8" t="str">
        <f t="shared" si="3258"/>
        <v>Q2</v>
      </c>
      <c r="U5344">
        <f t="shared" si="3259"/>
        <v>6</v>
      </c>
      <c r="V5344">
        <f t="shared" si="3260"/>
        <v>2</v>
      </c>
      <c r="W5344">
        <f t="shared" si="3261"/>
        <v>202006</v>
      </c>
      <c r="X5344">
        <f t="shared" si="3262"/>
        <v>202002</v>
      </c>
      <c r="Y5344" t="str">
        <f t="shared" si="3263"/>
        <v>FY2020 Q1 Mar</v>
      </c>
      <c r="Z5344">
        <f t="shared" si="3264"/>
        <v>2020</v>
      </c>
      <c r="AA5344" s="8" t="str">
        <f t="shared" si="3265"/>
        <v>Mar</v>
      </c>
      <c r="AB5344" s="8" t="str">
        <f t="shared" si="3266"/>
        <v>Q1</v>
      </c>
      <c r="AC5344">
        <f t="shared" si="3267"/>
        <v>3</v>
      </c>
      <c r="AD5344">
        <f t="shared" si="3268"/>
        <v>1</v>
      </c>
      <c r="AE5344">
        <f t="shared" si="3269"/>
        <v>202003</v>
      </c>
      <c r="AF5344">
        <f t="shared" si="3270"/>
        <v>202001</v>
      </c>
      <c r="AG5344" s="9">
        <f t="shared" ca="1" si="3271"/>
        <v>0</v>
      </c>
      <c r="AH5344">
        <f t="shared" ca="1" si="3237"/>
        <v>2</v>
      </c>
      <c r="AI5344" s="9">
        <f t="shared" ca="1" si="3238"/>
        <v>6</v>
      </c>
      <c r="AJ5344" s="9">
        <f t="shared" ca="1" si="3272"/>
        <v>0</v>
      </c>
      <c r="AK5344" s="9">
        <f t="shared" si="3273"/>
        <v>4</v>
      </c>
      <c r="AL5344" s="9">
        <f t="shared" si="3274"/>
        <v>10</v>
      </c>
      <c r="AM5344" s="9">
        <f t="shared" si="3275"/>
        <v>13</v>
      </c>
      <c r="AN5344" s="2">
        <v>43894.579861111109</v>
      </c>
      <c r="AO5344">
        <v>1261</v>
      </c>
      <c r="AP5344" s="1">
        <v>3100</v>
      </c>
      <c r="AQ5344" t="s">
        <v>4</v>
      </c>
    </row>
    <row r="5345" spans="1:43" x14ac:dyDescent="0.3">
      <c r="A5345" t="str">
        <f t="shared" ca="1" si="3239"/>
        <v>FY2020 Q4 Sep</v>
      </c>
      <c r="B5345">
        <f t="shared" ca="1" si="3240"/>
        <v>2020</v>
      </c>
      <c r="C5345" s="8" t="str">
        <f t="shared" ca="1" si="3241"/>
        <v>Sep</v>
      </c>
      <c r="D5345" s="8" t="str">
        <f t="shared" ca="1" si="3242"/>
        <v>Q4</v>
      </c>
      <c r="E5345">
        <f t="shared" ca="1" si="3243"/>
        <v>12</v>
      </c>
      <c r="F5345">
        <f t="shared" ca="1" si="3244"/>
        <v>4</v>
      </c>
      <c r="G5345">
        <f t="shared" ca="1" si="3245"/>
        <v>202012</v>
      </c>
      <c r="H5345">
        <f t="shared" ca="1" si="3246"/>
        <v>202004</v>
      </c>
      <c r="I5345" t="str">
        <f t="shared" ca="1" si="3247"/>
        <v>FY2020 Q3 Sep</v>
      </c>
      <c r="J5345">
        <f t="shared" ca="1" si="3248"/>
        <v>2020</v>
      </c>
      <c r="K5345" s="8" t="str">
        <f t="shared" ca="1" si="3249"/>
        <v>Sep</v>
      </c>
      <c r="L5345" s="8" t="str">
        <f t="shared" ca="1" si="3250"/>
        <v>Q3</v>
      </c>
      <c r="M5345">
        <f t="shared" ca="1" si="3251"/>
        <v>9</v>
      </c>
      <c r="N5345">
        <f t="shared" ca="1" si="3252"/>
        <v>3</v>
      </c>
      <c r="O5345">
        <f t="shared" ca="1" si="3253"/>
        <v>202009</v>
      </c>
      <c r="P5345">
        <f t="shared" ca="1" si="3254"/>
        <v>202003</v>
      </c>
      <c r="Q5345" t="str">
        <f t="shared" si="3255"/>
        <v>FY2020 Q1 Nov</v>
      </c>
      <c r="R5345">
        <f t="shared" si="3256"/>
        <v>2020</v>
      </c>
      <c r="S5345" s="8" t="str">
        <f t="shared" si="3257"/>
        <v>Nov</v>
      </c>
      <c r="T5345" s="8" t="str">
        <f t="shared" si="3258"/>
        <v>Q1</v>
      </c>
      <c r="U5345">
        <f t="shared" si="3259"/>
        <v>2</v>
      </c>
      <c r="V5345">
        <f t="shared" si="3260"/>
        <v>1</v>
      </c>
      <c r="W5345">
        <f t="shared" si="3261"/>
        <v>202002</v>
      </c>
      <c r="X5345">
        <f t="shared" si="3262"/>
        <v>202001</v>
      </c>
      <c r="Y5345" t="str">
        <f t="shared" si="3263"/>
        <v>FY2019 Q4 Nov</v>
      </c>
      <c r="Z5345">
        <f t="shared" si="3264"/>
        <v>2019</v>
      </c>
      <c r="AA5345" s="8" t="str">
        <f t="shared" si="3265"/>
        <v>Nov</v>
      </c>
      <c r="AB5345" s="8" t="str">
        <f t="shared" si="3266"/>
        <v>Q4</v>
      </c>
      <c r="AC5345">
        <f t="shared" si="3267"/>
        <v>11</v>
      </c>
      <c r="AD5345">
        <f t="shared" si="3268"/>
        <v>4</v>
      </c>
      <c r="AE5345">
        <f t="shared" si="3269"/>
        <v>201911</v>
      </c>
      <c r="AF5345">
        <f t="shared" si="3270"/>
        <v>201904</v>
      </c>
      <c r="AG5345" s="9">
        <f t="shared" ca="1" si="3271"/>
        <v>0</v>
      </c>
      <c r="AH5345">
        <f t="shared" ca="1" si="3237"/>
        <v>3</v>
      </c>
      <c r="AI5345" s="9">
        <f t="shared" ca="1" si="3238"/>
        <v>10</v>
      </c>
      <c r="AJ5345" s="9">
        <f t="shared" ca="1" si="3272"/>
        <v>1</v>
      </c>
      <c r="AK5345" s="9">
        <f t="shared" si="3273"/>
        <v>5</v>
      </c>
      <c r="AL5345" s="9">
        <f t="shared" si="3274"/>
        <v>46</v>
      </c>
      <c r="AM5345" s="9">
        <f t="shared" si="3275"/>
        <v>15</v>
      </c>
      <c r="AN5345" s="2">
        <v>43783.63958333333</v>
      </c>
      <c r="AO5345">
        <v>2091</v>
      </c>
      <c r="AP5345" s="1">
        <v>3100</v>
      </c>
      <c r="AQ5345" t="s">
        <v>4</v>
      </c>
    </row>
    <row r="5346" spans="1:43" x14ac:dyDescent="0.3">
      <c r="A5346" t="str">
        <f t="shared" ca="1" si="3239"/>
        <v>FY2020 Q4 Sep</v>
      </c>
      <c r="B5346">
        <f t="shared" ca="1" si="3240"/>
        <v>2020</v>
      </c>
      <c r="C5346" s="8" t="str">
        <f t="shared" ca="1" si="3241"/>
        <v>Sep</v>
      </c>
      <c r="D5346" s="8" t="str">
        <f t="shared" ca="1" si="3242"/>
        <v>Q4</v>
      </c>
      <c r="E5346">
        <f t="shared" ca="1" si="3243"/>
        <v>12</v>
      </c>
      <c r="F5346">
        <f t="shared" ca="1" si="3244"/>
        <v>4</v>
      </c>
      <c r="G5346">
        <f t="shared" ca="1" si="3245"/>
        <v>202012</v>
      </c>
      <c r="H5346">
        <f t="shared" ca="1" si="3246"/>
        <v>202004</v>
      </c>
      <c r="I5346" t="str">
        <f t="shared" ca="1" si="3247"/>
        <v>FY2020 Q3 Sep</v>
      </c>
      <c r="J5346">
        <f t="shared" ca="1" si="3248"/>
        <v>2020</v>
      </c>
      <c r="K5346" s="8" t="str">
        <f t="shared" ca="1" si="3249"/>
        <v>Sep</v>
      </c>
      <c r="L5346" s="8" t="str">
        <f t="shared" ca="1" si="3250"/>
        <v>Q3</v>
      </c>
      <c r="M5346">
        <f t="shared" ca="1" si="3251"/>
        <v>9</v>
      </c>
      <c r="N5346">
        <f t="shared" ca="1" si="3252"/>
        <v>3</v>
      </c>
      <c r="O5346">
        <f t="shared" ca="1" si="3253"/>
        <v>202009</v>
      </c>
      <c r="P5346">
        <f t="shared" ca="1" si="3254"/>
        <v>202003</v>
      </c>
      <c r="Q5346" t="str">
        <f t="shared" si="3255"/>
        <v>FY2020 Q1 Oct</v>
      </c>
      <c r="R5346">
        <f t="shared" si="3256"/>
        <v>2020</v>
      </c>
      <c r="S5346" s="8" t="str">
        <f t="shared" si="3257"/>
        <v>Oct</v>
      </c>
      <c r="T5346" s="8" t="str">
        <f t="shared" si="3258"/>
        <v>Q1</v>
      </c>
      <c r="U5346">
        <f t="shared" si="3259"/>
        <v>1</v>
      </c>
      <c r="V5346">
        <f t="shared" si="3260"/>
        <v>1</v>
      </c>
      <c r="W5346">
        <f t="shared" si="3261"/>
        <v>202001</v>
      </c>
      <c r="X5346">
        <f t="shared" si="3262"/>
        <v>202001</v>
      </c>
      <c r="Y5346" t="str">
        <f t="shared" si="3263"/>
        <v>FY2019 Q4 Oct</v>
      </c>
      <c r="Z5346">
        <f t="shared" si="3264"/>
        <v>2019</v>
      </c>
      <c r="AA5346" s="8" t="str">
        <f t="shared" si="3265"/>
        <v>Oct</v>
      </c>
      <c r="AB5346" s="8" t="str">
        <f t="shared" si="3266"/>
        <v>Q4</v>
      </c>
      <c r="AC5346">
        <f t="shared" si="3267"/>
        <v>10</v>
      </c>
      <c r="AD5346">
        <f t="shared" si="3268"/>
        <v>4</v>
      </c>
      <c r="AE5346">
        <f t="shared" si="3269"/>
        <v>201910</v>
      </c>
      <c r="AF5346">
        <f t="shared" si="3270"/>
        <v>201904</v>
      </c>
      <c r="AG5346" s="9">
        <f t="shared" ca="1" si="3271"/>
        <v>0</v>
      </c>
      <c r="AH5346">
        <f t="shared" ca="1" si="3237"/>
        <v>4</v>
      </c>
      <c r="AI5346" s="9">
        <f t="shared" ca="1" si="3238"/>
        <v>11</v>
      </c>
      <c r="AJ5346" s="9">
        <f t="shared" ca="1" si="3272"/>
        <v>1</v>
      </c>
      <c r="AK5346" s="9">
        <f t="shared" si="3273"/>
        <v>4</v>
      </c>
      <c r="AL5346" s="9">
        <f t="shared" si="3274"/>
        <v>44</v>
      </c>
      <c r="AM5346" s="9">
        <f t="shared" si="3275"/>
        <v>9</v>
      </c>
      <c r="AN5346" s="2">
        <v>43768.398611111108</v>
      </c>
      <c r="AO5346">
        <v>2193</v>
      </c>
      <c r="AP5346" s="1">
        <v>3100</v>
      </c>
      <c r="AQ5346" t="s">
        <v>4</v>
      </c>
    </row>
    <row r="5347" spans="1:43" x14ac:dyDescent="0.3">
      <c r="A5347" t="str">
        <f t="shared" ca="1" si="3239"/>
        <v>FY2020 Q4 Sep</v>
      </c>
      <c r="B5347">
        <f t="shared" ca="1" si="3240"/>
        <v>2020</v>
      </c>
      <c r="C5347" s="8" t="str">
        <f t="shared" ca="1" si="3241"/>
        <v>Sep</v>
      </c>
      <c r="D5347" s="8" t="str">
        <f t="shared" ca="1" si="3242"/>
        <v>Q4</v>
      </c>
      <c r="E5347">
        <f t="shared" ca="1" si="3243"/>
        <v>12</v>
      </c>
      <c r="F5347">
        <f t="shared" ca="1" si="3244"/>
        <v>4</v>
      </c>
      <c r="G5347">
        <f t="shared" ca="1" si="3245"/>
        <v>202012</v>
      </c>
      <c r="H5347">
        <f t="shared" ca="1" si="3246"/>
        <v>202004</v>
      </c>
      <c r="I5347" t="str">
        <f t="shared" ca="1" si="3247"/>
        <v>FY2020 Q3 Sep</v>
      </c>
      <c r="J5347">
        <f t="shared" ca="1" si="3248"/>
        <v>2020</v>
      </c>
      <c r="K5347" s="8" t="str">
        <f t="shared" ca="1" si="3249"/>
        <v>Sep</v>
      </c>
      <c r="L5347" s="8" t="str">
        <f t="shared" ca="1" si="3250"/>
        <v>Q3</v>
      </c>
      <c r="M5347">
        <f t="shared" ca="1" si="3251"/>
        <v>9</v>
      </c>
      <c r="N5347">
        <f t="shared" ca="1" si="3252"/>
        <v>3</v>
      </c>
      <c r="O5347">
        <f t="shared" ca="1" si="3253"/>
        <v>202009</v>
      </c>
      <c r="P5347">
        <f t="shared" ca="1" si="3254"/>
        <v>202003</v>
      </c>
      <c r="Q5347" t="str">
        <f t="shared" si="3255"/>
        <v>FY2020 Q2 Feb</v>
      </c>
      <c r="R5347">
        <f t="shared" si="3256"/>
        <v>2020</v>
      </c>
      <c r="S5347" s="8" t="str">
        <f t="shared" si="3257"/>
        <v>Feb</v>
      </c>
      <c r="T5347" s="8" t="str">
        <f t="shared" si="3258"/>
        <v>Q2</v>
      </c>
      <c r="U5347">
        <f t="shared" si="3259"/>
        <v>5</v>
      </c>
      <c r="V5347">
        <f t="shared" si="3260"/>
        <v>2</v>
      </c>
      <c r="W5347">
        <f t="shared" si="3261"/>
        <v>202005</v>
      </c>
      <c r="X5347">
        <f t="shared" si="3262"/>
        <v>202002</v>
      </c>
      <c r="Y5347" t="str">
        <f t="shared" si="3263"/>
        <v>FY2020 Q1 Feb</v>
      </c>
      <c r="Z5347">
        <f t="shared" si="3264"/>
        <v>2020</v>
      </c>
      <c r="AA5347" s="8" t="str">
        <f t="shared" si="3265"/>
        <v>Feb</v>
      </c>
      <c r="AB5347" s="8" t="str">
        <f t="shared" si="3266"/>
        <v>Q1</v>
      </c>
      <c r="AC5347">
        <f t="shared" si="3267"/>
        <v>2</v>
      </c>
      <c r="AD5347">
        <f t="shared" si="3268"/>
        <v>1</v>
      </c>
      <c r="AE5347">
        <f t="shared" si="3269"/>
        <v>202002</v>
      </c>
      <c r="AF5347">
        <f t="shared" si="3270"/>
        <v>202001</v>
      </c>
      <c r="AG5347" s="9">
        <f t="shared" ca="1" si="3271"/>
        <v>0</v>
      </c>
      <c r="AH5347">
        <f t="shared" ca="1" si="3237"/>
        <v>2</v>
      </c>
      <c r="AI5347" s="9">
        <f t="shared" ca="1" si="3238"/>
        <v>7</v>
      </c>
      <c r="AJ5347" s="9">
        <f t="shared" ca="1" si="3272"/>
        <v>0</v>
      </c>
      <c r="AK5347" s="9">
        <f t="shared" si="3273"/>
        <v>5</v>
      </c>
      <c r="AL5347" s="9">
        <f t="shared" si="3274"/>
        <v>9</v>
      </c>
      <c r="AM5347" s="9">
        <f t="shared" si="3275"/>
        <v>15</v>
      </c>
      <c r="AN5347" s="2">
        <v>43888.665277777778</v>
      </c>
      <c r="AO5347">
        <v>2493</v>
      </c>
      <c r="AP5347" s="1">
        <v>3100</v>
      </c>
      <c r="AQ5347" t="s">
        <v>4</v>
      </c>
    </row>
    <row r="5348" spans="1:43" x14ac:dyDescent="0.3">
      <c r="A5348" t="str">
        <f t="shared" ca="1" si="3239"/>
        <v>FY2020 Q4 Sep</v>
      </c>
      <c r="B5348">
        <f t="shared" ca="1" si="3240"/>
        <v>2020</v>
      </c>
      <c r="C5348" s="8" t="str">
        <f t="shared" ca="1" si="3241"/>
        <v>Sep</v>
      </c>
      <c r="D5348" s="8" t="str">
        <f t="shared" ca="1" si="3242"/>
        <v>Q4</v>
      </c>
      <c r="E5348">
        <f t="shared" ca="1" si="3243"/>
        <v>12</v>
      </c>
      <c r="F5348">
        <f t="shared" ca="1" si="3244"/>
        <v>4</v>
      </c>
      <c r="G5348">
        <f t="shared" ca="1" si="3245"/>
        <v>202012</v>
      </c>
      <c r="H5348">
        <f t="shared" ca="1" si="3246"/>
        <v>202004</v>
      </c>
      <c r="I5348" t="str">
        <f t="shared" ca="1" si="3247"/>
        <v>FY2020 Q3 Sep</v>
      </c>
      <c r="J5348">
        <f t="shared" ca="1" si="3248"/>
        <v>2020</v>
      </c>
      <c r="K5348" s="8" t="str">
        <f t="shared" ca="1" si="3249"/>
        <v>Sep</v>
      </c>
      <c r="L5348" s="8" t="str">
        <f t="shared" ca="1" si="3250"/>
        <v>Q3</v>
      </c>
      <c r="M5348">
        <f t="shared" ca="1" si="3251"/>
        <v>9</v>
      </c>
      <c r="N5348">
        <f t="shared" ca="1" si="3252"/>
        <v>3</v>
      </c>
      <c r="O5348">
        <f t="shared" ca="1" si="3253"/>
        <v>202009</v>
      </c>
      <c r="P5348">
        <f t="shared" ca="1" si="3254"/>
        <v>202003</v>
      </c>
      <c r="Q5348" t="str">
        <f t="shared" si="3255"/>
        <v>FY2020 Q2 Mar</v>
      </c>
      <c r="R5348">
        <f t="shared" si="3256"/>
        <v>2020</v>
      </c>
      <c r="S5348" s="8" t="str">
        <f t="shared" si="3257"/>
        <v>Mar</v>
      </c>
      <c r="T5348" s="8" t="str">
        <f t="shared" si="3258"/>
        <v>Q2</v>
      </c>
      <c r="U5348">
        <f t="shared" si="3259"/>
        <v>6</v>
      </c>
      <c r="V5348">
        <f t="shared" si="3260"/>
        <v>2</v>
      </c>
      <c r="W5348">
        <f t="shared" si="3261"/>
        <v>202006</v>
      </c>
      <c r="X5348">
        <f t="shared" si="3262"/>
        <v>202002</v>
      </c>
      <c r="Y5348" t="str">
        <f t="shared" si="3263"/>
        <v>FY2020 Q1 Mar</v>
      </c>
      <c r="Z5348">
        <f t="shared" si="3264"/>
        <v>2020</v>
      </c>
      <c r="AA5348" s="8" t="str">
        <f t="shared" si="3265"/>
        <v>Mar</v>
      </c>
      <c r="AB5348" s="8" t="str">
        <f t="shared" si="3266"/>
        <v>Q1</v>
      </c>
      <c r="AC5348">
        <f t="shared" si="3267"/>
        <v>3</v>
      </c>
      <c r="AD5348">
        <f t="shared" si="3268"/>
        <v>1</v>
      </c>
      <c r="AE5348">
        <f t="shared" si="3269"/>
        <v>202003</v>
      </c>
      <c r="AF5348">
        <f t="shared" si="3270"/>
        <v>202001</v>
      </c>
      <c r="AG5348" s="9">
        <f t="shared" ca="1" si="3271"/>
        <v>0</v>
      </c>
      <c r="AH5348">
        <f t="shared" ca="1" si="3237"/>
        <v>2</v>
      </c>
      <c r="AI5348" s="9">
        <f t="shared" ca="1" si="3238"/>
        <v>6</v>
      </c>
      <c r="AJ5348" s="9">
        <f t="shared" ca="1" si="3272"/>
        <v>0</v>
      </c>
      <c r="AK5348" s="9">
        <f t="shared" si="3273"/>
        <v>5</v>
      </c>
      <c r="AL5348" s="9">
        <f t="shared" si="3274"/>
        <v>10</v>
      </c>
      <c r="AM5348" s="9">
        <f t="shared" si="3275"/>
        <v>12</v>
      </c>
      <c r="AN5348" s="2">
        <v>43895.502083333333</v>
      </c>
      <c r="AO5348">
        <v>3173</v>
      </c>
      <c r="AP5348" s="1">
        <v>3100</v>
      </c>
      <c r="AQ5348" t="s">
        <v>4</v>
      </c>
    </row>
    <row r="5349" spans="1:43" x14ac:dyDescent="0.3">
      <c r="A5349" t="str">
        <f t="shared" ca="1" si="3239"/>
        <v>FY2020 Q4 Sep</v>
      </c>
      <c r="B5349">
        <f t="shared" ca="1" si="3240"/>
        <v>2020</v>
      </c>
      <c r="C5349" s="8" t="str">
        <f t="shared" ca="1" si="3241"/>
        <v>Sep</v>
      </c>
      <c r="D5349" s="8" t="str">
        <f t="shared" ca="1" si="3242"/>
        <v>Q4</v>
      </c>
      <c r="E5349">
        <f t="shared" ca="1" si="3243"/>
        <v>12</v>
      </c>
      <c r="F5349">
        <f t="shared" ca="1" si="3244"/>
        <v>4</v>
      </c>
      <c r="G5349">
        <f t="shared" ca="1" si="3245"/>
        <v>202012</v>
      </c>
      <c r="H5349">
        <f t="shared" ca="1" si="3246"/>
        <v>202004</v>
      </c>
      <c r="I5349" t="str">
        <f t="shared" ca="1" si="3247"/>
        <v>FY2020 Q3 Sep</v>
      </c>
      <c r="J5349">
        <f t="shared" ca="1" si="3248"/>
        <v>2020</v>
      </c>
      <c r="K5349" s="8" t="str">
        <f t="shared" ca="1" si="3249"/>
        <v>Sep</v>
      </c>
      <c r="L5349" s="8" t="str">
        <f t="shared" ca="1" si="3250"/>
        <v>Q3</v>
      </c>
      <c r="M5349">
        <f t="shared" ca="1" si="3251"/>
        <v>9</v>
      </c>
      <c r="N5349">
        <f t="shared" ca="1" si="3252"/>
        <v>3</v>
      </c>
      <c r="O5349">
        <f t="shared" ca="1" si="3253"/>
        <v>202009</v>
      </c>
      <c r="P5349">
        <f t="shared" ca="1" si="3254"/>
        <v>202003</v>
      </c>
      <c r="Q5349" t="str">
        <f t="shared" si="3255"/>
        <v>FY2020 Q2 Feb</v>
      </c>
      <c r="R5349">
        <f t="shared" si="3256"/>
        <v>2020</v>
      </c>
      <c r="S5349" s="8" t="str">
        <f t="shared" si="3257"/>
        <v>Feb</v>
      </c>
      <c r="T5349" s="8" t="str">
        <f t="shared" si="3258"/>
        <v>Q2</v>
      </c>
      <c r="U5349">
        <f t="shared" si="3259"/>
        <v>5</v>
      </c>
      <c r="V5349">
        <f t="shared" si="3260"/>
        <v>2</v>
      </c>
      <c r="W5349">
        <f t="shared" si="3261"/>
        <v>202005</v>
      </c>
      <c r="X5349">
        <f t="shared" si="3262"/>
        <v>202002</v>
      </c>
      <c r="Y5349" t="str">
        <f t="shared" si="3263"/>
        <v>FY2020 Q1 Feb</v>
      </c>
      <c r="Z5349">
        <f t="shared" si="3264"/>
        <v>2020</v>
      </c>
      <c r="AA5349" s="8" t="str">
        <f t="shared" si="3265"/>
        <v>Feb</v>
      </c>
      <c r="AB5349" s="8" t="str">
        <f t="shared" si="3266"/>
        <v>Q1</v>
      </c>
      <c r="AC5349">
        <f t="shared" si="3267"/>
        <v>2</v>
      </c>
      <c r="AD5349">
        <f t="shared" si="3268"/>
        <v>1</v>
      </c>
      <c r="AE5349">
        <f t="shared" si="3269"/>
        <v>202002</v>
      </c>
      <c r="AF5349">
        <f t="shared" si="3270"/>
        <v>202001</v>
      </c>
      <c r="AG5349" s="9">
        <f t="shared" ca="1" si="3271"/>
        <v>0</v>
      </c>
      <c r="AH5349">
        <f t="shared" ca="1" si="3237"/>
        <v>2</v>
      </c>
      <c r="AI5349" s="9">
        <f t="shared" ca="1" si="3238"/>
        <v>7</v>
      </c>
      <c r="AJ5349" s="9">
        <f t="shared" ca="1" si="3272"/>
        <v>0</v>
      </c>
      <c r="AK5349" s="9">
        <f t="shared" si="3273"/>
        <v>2</v>
      </c>
      <c r="AL5349" s="9">
        <f t="shared" si="3274"/>
        <v>9</v>
      </c>
      <c r="AM5349" s="9">
        <f t="shared" si="3275"/>
        <v>19</v>
      </c>
      <c r="AN5349" s="2">
        <v>43885.799305555556</v>
      </c>
      <c r="AO5349">
        <v>3249</v>
      </c>
      <c r="AP5349" s="1">
        <v>3100</v>
      </c>
      <c r="AQ5349" t="s">
        <v>4</v>
      </c>
    </row>
    <row r="5350" spans="1:43" x14ac:dyDescent="0.3">
      <c r="A5350" t="str">
        <f t="shared" ca="1" si="3239"/>
        <v>FY2020 Q4 Sep</v>
      </c>
      <c r="B5350">
        <f t="shared" ca="1" si="3240"/>
        <v>2020</v>
      </c>
      <c r="C5350" s="8" t="str">
        <f t="shared" ca="1" si="3241"/>
        <v>Sep</v>
      </c>
      <c r="D5350" s="8" t="str">
        <f t="shared" ca="1" si="3242"/>
        <v>Q4</v>
      </c>
      <c r="E5350">
        <f t="shared" ca="1" si="3243"/>
        <v>12</v>
      </c>
      <c r="F5350">
        <f t="shared" ca="1" si="3244"/>
        <v>4</v>
      </c>
      <c r="G5350">
        <f t="shared" ca="1" si="3245"/>
        <v>202012</v>
      </c>
      <c r="H5350">
        <f t="shared" ca="1" si="3246"/>
        <v>202004</v>
      </c>
      <c r="I5350" t="str">
        <f t="shared" ca="1" si="3247"/>
        <v>FY2020 Q3 Sep</v>
      </c>
      <c r="J5350">
        <f t="shared" ca="1" si="3248"/>
        <v>2020</v>
      </c>
      <c r="K5350" s="8" t="str">
        <f t="shared" ca="1" si="3249"/>
        <v>Sep</v>
      </c>
      <c r="L5350" s="8" t="str">
        <f t="shared" ca="1" si="3250"/>
        <v>Q3</v>
      </c>
      <c r="M5350">
        <f t="shared" ca="1" si="3251"/>
        <v>9</v>
      </c>
      <c r="N5350">
        <f t="shared" ca="1" si="3252"/>
        <v>3</v>
      </c>
      <c r="O5350">
        <f t="shared" ca="1" si="3253"/>
        <v>202009</v>
      </c>
      <c r="P5350">
        <f t="shared" ca="1" si="3254"/>
        <v>202003</v>
      </c>
      <c r="Q5350" t="str">
        <f t="shared" si="3255"/>
        <v>FY2020 Q2 Feb</v>
      </c>
      <c r="R5350">
        <f t="shared" si="3256"/>
        <v>2020</v>
      </c>
      <c r="S5350" s="8" t="str">
        <f t="shared" si="3257"/>
        <v>Feb</v>
      </c>
      <c r="T5350" s="8" t="str">
        <f t="shared" si="3258"/>
        <v>Q2</v>
      </c>
      <c r="U5350">
        <f t="shared" si="3259"/>
        <v>5</v>
      </c>
      <c r="V5350">
        <f t="shared" si="3260"/>
        <v>2</v>
      </c>
      <c r="W5350">
        <f t="shared" si="3261"/>
        <v>202005</v>
      </c>
      <c r="X5350">
        <f t="shared" si="3262"/>
        <v>202002</v>
      </c>
      <c r="Y5350" t="str">
        <f t="shared" si="3263"/>
        <v>FY2020 Q1 Feb</v>
      </c>
      <c r="Z5350">
        <f t="shared" si="3264"/>
        <v>2020</v>
      </c>
      <c r="AA5350" s="8" t="str">
        <f t="shared" si="3265"/>
        <v>Feb</v>
      </c>
      <c r="AB5350" s="8" t="str">
        <f t="shared" si="3266"/>
        <v>Q1</v>
      </c>
      <c r="AC5350">
        <f t="shared" si="3267"/>
        <v>2</v>
      </c>
      <c r="AD5350">
        <f t="shared" si="3268"/>
        <v>1</v>
      </c>
      <c r="AE5350">
        <f t="shared" si="3269"/>
        <v>202002</v>
      </c>
      <c r="AF5350">
        <f t="shared" si="3270"/>
        <v>202001</v>
      </c>
      <c r="AG5350" s="9">
        <f t="shared" ca="1" si="3271"/>
        <v>0</v>
      </c>
      <c r="AH5350">
        <f t="shared" ca="1" si="3237"/>
        <v>2</v>
      </c>
      <c r="AI5350" s="9">
        <f t="shared" ca="1" si="3238"/>
        <v>7</v>
      </c>
      <c r="AJ5350" s="9">
        <f t="shared" ca="1" si="3272"/>
        <v>0</v>
      </c>
      <c r="AK5350" s="9">
        <f t="shared" si="3273"/>
        <v>3</v>
      </c>
      <c r="AL5350" s="9">
        <f t="shared" si="3274"/>
        <v>9</v>
      </c>
      <c r="AM5350" s="9">
        <f t="shared" si="3275"/>
        <v>12</v>
      </c>
      <c r="AN5350" s="2">
        <v>43886.504166666666</v>
      </c>
      <c r="AO5350">
        <v>3458</v>
      </c>
      <c r="AP5350" s="1">
        <v>3100</v>
      </c>
      <c r="AQ5350" t="s">
        <v>4</v>
      </c>
    </row>
    <row r="5351" spans="1:43" x14ac:dyDescent="0.3">
      <c r="A5351" t="str">
        <f t="shared" ca="1" si="3239"/>
        <v>FY2020 Q4 Sep</v>
      </c>
      <c r="B5351">
        <f t="shared" ca="1" si="3240"/>
        <v>2020</v>
      </c>
      <c r="C5351" s="8" t="str">
        <f t="shared" ca="1" si="3241"/>
        <v>Sep</v>
      </c>
      <c r="D5351" s="8" t="str">
        <f t="shared" ca="1" si="3242"/>
        <v>Q4</v>
      </c>
      <c r="E5351">
        <f t="shared" ca="1" si="3243"/>
        <v>12</v>
      </c>
      <c r="F5351">
        <f t="shared" ca="1" si="3244"/>
        <v>4</v>
      </c>
      <c r="G5351">
        <f t="shared" ca="1" si="3245"/>
        <v>202012</v>
      </c>
      <c r="H5351">
        <f t="shared" ca="1" si="3246"/>
        <v>202004</v>
      </c>
      <c r="I5351" t="str">
        <f t="shared" ca="1" si="3247"/>
        <v>FY2020 Q3 Sep</v>
      </c>
      <c r="J5351">
        <f t="shared" ca="1" si="3248"/>
        <v>2020</v>
      </c>
      <c r="K5351" s="8" t="str">
        <f t="shared" ca="1" si="3249"/>
        <v>Sep</v>
      </c>
      <c r="L5351" s="8" t="str">
        <f t="shared" ca="1" si="3250"/>
        <v>Q3</v>
      </c>
      <c r="M5351">
        <f t="shared" ca="1" si="3251"/>
        <v>9</v>
      </c>
      <c r="N5351">
        <f t="shared" ca="1" si="3252"/>
        <v>3</v>
      </c>
      <c r="O5351">
        <f t="shared" ca="1" si="3253"/>
        <v>202009</v>
      </c>
      <c r="P5351">
        <f t="shared" ca="1" si="3254"/>
        <v>202003</v>
      </c>
      <c r="Q5351" t="str">
        <f t="shared" si="3255"/>
        <v>FY2020 Q1 Nov</v>
      </c>
      <c r="R5351">
        <f t="shared" si="3256"/>
        <v>2020</v>
      </c>
      <c r="S5351" s="8" t="str">
        <f t="shared" si="3257"/>
        <v>Nov</v>
      </c>
      <c r="T5351" s="8" t="str">
        <f t="shared" si="3258"/>
        <v>Q1</v>
      </c>
      <c r="U5351">
        <f t="shared" si="3259"/>
        <v>2</v>
      </c>
      <c r="V5351">
        <f t="shared" si="3260"/>
        <v>1</v>
      </c>
      <c r="W5351">
        <f t="shared" si="3261"/>
        <v>202002</v>
      </c>
      <c r="X5351">
        <f t="shared" si="3262"/>
        <v>202001</v>
      </c>
      <c r="Y5351" t="str">
        <f t="shared" si="3263"/>
        <v>FY2019 Q4 Nov</v>
      </c>
      <c r="Z5351">
        <f t="shared" si="3264"/>
        <v>2019</v>
      </c>
      <c r="AA5351" s="8" t="str">
        <f t="shared" si="3265"/>
        <v>Nov</v>
      </c>
      <c r="AB5351" s="8" t="str">
        <f t="shared" si="3266"/>
        <v>Q4</v>
      </c>
      <c r="AC5351">
        <f t="shared" si="3267"/>
        <v>11</v>
      </c>
      <c r="AD5351">
        <f t="shared" si="3268"/>
        <v>4</v>
      </c>
      <c r="AE5351">
        <f t="shared" si="3269"/>
        <v>201911</v>
      </c>
      <c r="AF5351">
        <f t="shared" si="3270"/>
        <v>201904</v>
      </c>
      <c r="AG5351" s="9">
        <f t="shared" ca="1" si="3271"/>
        <v>0</v>
      </c>
      <c r="AH5351">
        <f t="shared" ca="1" si="3237"/>
        <v>3</v>
      </c>
      <c r="AI5351" s="9">
        <f t="shared" ca="1" si="3238"/>
        <v>10</v>
      </c>
      <c r="AJ5351" s="9">
        <f t="shared" ca="1" si="3272"/>
        <v>1</v>
      </c>
      <c r="AK5351" s="9">
        <f t="shared" si="3273"/>
        <v>3</v>
      </c>
      <c r="AL5351" s="9">
        <f t="shared" si="3274"/>
        <v>47</v>
      </c>
      <c r="AM5351" s="9">
        <f t="shared" si="3275"/>
        <v>8</v>
      </c>
      <c r="AN5351" s="2">
        <v>43788.357638888891</v>
      </c>
      <c r="AO5351">
        <v>3841</v>
      </c>
      <c r="AP5351" s="1">
        <v>3100</v>
      </c>
      <c r="AQ5351" t="s">
        <v>4</v>
      </c>
    </row>
    <row r="5352" spans="1:43" x14ac:dyDescent="0.3">
      <c r="A5352" t="str">
        <f t="shared" ca="1" si="3239"/>
        <v>FY2020 Q4 Sep</v>
      </c>
      <c r="B5352">
        <f t="shared" ca="1" si="3240"/>
        <v>2020</v>
      </c>
      <c r="C5352" s="8" t="str">
        <f t="shared" ca="1" si="3241"/>
        <v>Sep</v>
      </c>
      <c r="D5352" s="8" t="str">
        <f t="shared" ca="1" si="3242"/>
        <v>Q4</v>
      </c>
      <c r="E5352">
        <f t="shared" ca="1" si="3243"/>
        <v>12</v>
      </c>
      <c r="F5352">
        <f t="shared" ca="1" si="3244"/>
        <v>4</v>
      </c>
      <c r="G5352">
        <f t="shared" ca="1" si="3245"/>
        <v>202012</v>
      </c>
      <c r="H5352">
        <f t="shared" ca="1" si="3246"/>
        <v>202004</v>
      </c>
      <c r="I5352" t="str">
        <f t="shared" ca="1" si="3247"/>
        <v>FY2020 Q3 Sep</v>
      </c>
      <c r="J5352">
        <f t="shared" ca="1" si="3248"/>
        <v>2020</v>
      </c>
      <c r="K5352" s="8" t="str">
        <f t="shared" ca="1" si="3249"/>
        <v>Sep</v>
      </c>
      <c r="L5352" s="8" t="str">
        <f t="shared" ca="1" si="3250"/>
        <v>Q3</v>
      </c>
      <c r="M5352">
        <f t="shared" ca="1" si="3251"/>
        <v>9</v>
      </c>
      <c r="N5352">
        <f t="shared" ca="1" si="3252"/>
        <v>3</v>
      </c>
      <c r="O5352">
        <f t="shared" ca="1" si="3253"/>
        <v>202009</v>
      </c>
      <c r="P5352">
        <f t="shared" ca="1" si="3254"/>
        <v>202003</v>
      </c>
      <c r="Q5352" t="str">
        <f t="shared" si="3255"/>
        <v>FY2020 Q1 Oct</v>
      </c>
      <c r="R5352">
        <f t="shared" si="3256"/>
        <v>2020</v>
      </c>
      <c r="S5352" s="8" t="str">
        <f t="shared" si="3257"/>
        <v>Oct</v>
      </c>
      <c r="T5352" s="8" t="str">
        <f t="shared" si="3258"/>
        <v>Q1</v>
      </c>
      <c r="U5352">
        <f t="shared" si="3259"/>
        <v>1</v>
      </c>
      <c r="V5352">
        <f t="shared" si="3260"/>
        <v>1</v>
      </c>
      <c r="W5352">
        <f t="shared" si="3261"/>
        <v>202001</v>
      </c>
      <c r="X5352">
        <f t="shared" si="3262"/>
        <v>202001</v>
      </c>
      <c r="Y5352" t="str">
        <f t="shared" si="3263"/>
        <v>FY2019 Q4 Oct</v>
      </c>
      <c r="Z5352">
        <f t="shared" si="3264"/>
        <v>2019</v>
      </c>
      <c r="AA5352" s="8" t="str">
        <f t="shared" si="3265"/>
        <v>Oct</v>
      </c>
      <c r="AB5352" s="8" t="str">
        <f t="shared" si="3266"/>
        <v>Q4</v>
      </c>
      <c r="AC5352">
        <f t="shared" si="3267"/>
        <v>10</v>
      </c>
      <c r="AD5352">
        <f t="shared" si="3268"/>
        <v>4</v>
      </c>
      <c r="AE5352">
        <f t="shared" si="3269"/>
        <v>201910</v>
      </c>
      <c r="AF5352">
        <f t="shared" si="3270"/>
        <v>201904</v>
      </c>
      <c r="AG5352" s="9">
        <f t="shared" ca="1" si="3271"/>
        <v>0</v>
      </c>
      <c r="AH5352">
        <f t="shared" ca="1" si="3237"/>
        <v>4</v>
      </c>
      <c r="AI5352" s="9">
        <f t="shared" ca="1" si="3238"/>
        <v>11</v>
      </c>
      <c r="AJ5352" s="9">
        <f t="shared" ca="1" si="3272"/>
        <v>1</v>
      </c>
      <c r="AK5352" s="9">
        <f t="shared" si="3273"/>
        <v>5</v>
      </c>
      <c r="AL5352" s="9">
        <f t="shared" si="3274"/>
        <v>44</v>
      </c>
      <c r="AM5352" s="9">
        <f t="shared" si="3275"/>
        <v>10</v>
      </c>
      <c r="AN5352" s="2">
        <v>43769.447222222225</v>
      </c>
      <c r="AO5352">
        <v>4173</v>
      </c>
      <c r="AP5352" s="1">
        <v>3100</v>
      </c>
      <c r="AQ5352" t="s">
        <v>4</v>
      </c>
    </row>
    <row r="5353" spans="1:43" x14ac:dyDescent="0.3">
      <c r="A5353" t="str">
        <f t="shared" ca="1" si="3239"/>
        <v>FY2020 Q4 Sep</v>
      </c>
      <c r="B5353">
        <f t="shared" ca="1" si="3240"/>
        <v>2020</v>
      </c>
      <c r="C5353" s="8" t="str">
        <f t="shared" ca="1" si="3241"/>
        <v>Sep</v>
      </c>
      <c r="D5353" s="8" t="str">
        <f t="shared" ca="1" si="3242"/>
        <v>Q4</v>
      </c>
      <c r="E5353">
        <f t="shared" ca="1" si="3243"/>
        <v>12</v>
      </c>
      <c r="F5353">
        <f t="shared" ca="1" si="3244"/>
        <v>4</v>
      </c>
      <c r="G5353">
        <f t="shared" ca="1" si="3245"/>
        <v>202012</v>
      </c>
      <c r="H5353">
        <f t="shared" ca="1" si="3246"/>
        <v>202004</v>
      </c>
      <c r="I5353" t="str">
        <f t="shared" ca="1" si="3247"/>
        <v>FY2020 Q3 Sep</v>
      </c>
      <c r="J5353">
        <f t="shared" ca="1" si="3248"/>
        <v>2020</v>
      </c>
      <c r="K5353" s="8" t="str">
        <f t="shared" ca="1" si="3249"/>
        <v>Sep</v>
      </c>
      <c r="L5353" s="8" t="str">
        <f t="shared" ca="1" si="3250"/>
        <v>Q3</v>
      </c>
      <c r="M5353">
        <f t="shared" ca="1" si="3251"/>
        <v>9</v>
      </c>
      <c r="N5353">
        <f t="shared" ca="1" si="3252"/>
        <v>3</v>
      </c>
      <c r="O5353">
        <f t="shared" ca="1" si="3253"/>
        <v>202009</v>
      </c>
      <c r="P5353">
        <f t="shared" ca="1" si="3254"/>
        <v>202003</v>
      </c>
      <c r="Q5353" t="str">
        <f t="shared" si="3255"/>
        <v>FY2020 Q1 Dec</v>
      </c>
      <c r="R5353">
        <f t="shared" si="3256"/>
        <v>2020</v>
      </c>
      <c r="S5353" s="8" t="str">
        <f t="shared" si="3257"/>
        <v>Dec</v>
      </c>
      <c r="T5353" s="8" t="str">
        <f t="shared" si="3258"/>
        <v>Q1</v>
      </c>
      <c r="U5353">
        <f t="shared" si="3259"/>
        <v>3</v>
      </c>
      <c r="V5353">
        <f t="shared" si="3260"/>
        <v>1</v>
      </c>
      <c r="W5353">
        <f t="shared" si="3261"/>
        <v>202003</v>
      </c>
      <c r="X5353">
        <f t="shared" si="3262"/>
        <v>202001</v>
      </c>
      <c r="Y5353" t="str">
        <f t="shared" si="3263"/>
        <v>FY2019 Q4 Dec</v>
      </c>
      <c r="Z5353">
        <f t="shared" si="3264"/>
        <v>2019</v>
      </c>
      <c r="AA5353" s="8" t="str">
        <f t="shared" si="3265"/>
        <v>Dec</v>
      </c>
      <c r="AB5353" s="8" t="str">
        <f t="shared" si="3266"/>
        <v>Q4</v>
      </c>
      <c r="AC5353">
        <f t="shared" si="3267"/>
        <v>12</v>
      </c>
      <c r="AD5353">
        <f t="shared" si="3268"/>
        <v>4</v>
      </c>
      <c r="AE5353">
        <f t="shared" si="3269"/>
        <v>201912</v>
      </c>
      <c r="AF5353">
        <f t="shared" si="3270"/>
        <v>201904</v>
      </c>
      <c r="AG5353" s="9">
        <f t="shared" ca="1" si="3271"/>
        <v>0</v>
      </c>
      <c r="AH5353">
        <f t="shared" ca="1" si="3237"/>
        <v>3</v>
      </c>
      <c r="AI5353" s="9">
        <f t="shared" ca="1" si="3238"/>
        <v>9</v>
      </c>
      <c r="AJ5353" s="9">
        <f t="shared" ca="1" si="3272"/>
        <v>1</v>
      </c>
      <c r="AK5353" s="9">
        <f t="shared" si="3273"/>
        <v>2</v>
      </c>
      <c r="AL5353" s="9">
        <f t="shared" si="3274"/>
        <v>50</v>
      </c>
      <c r="AM5353" s="9">
        <f t="shared" si="3275"/>
        <v>12</v>
      </c>
      <c r="AN5353" s="2">
        <v>43808.513194444444</v>
      </c>
      <c r="AO5353">
        <v>6129</v>
      </c>
      <c r="AP5353" s="1">
        <v>3100</v>
      </c>
      <c r="AQ5353" t="s">
        <v>4</v>
      </c>
    </row>
    <row r="5354" spans="1:43" x14ac:dyDescent="0.3">
      <c r="A5354" t="str">
        <f t="shared" ca="1" si="3239"/>
        <v>FY2020 Q4 Sep</v>
      </c>
      <c r="B5354">
        <f t="shared" ca="1" si="3240"/>
        <v>2020</v>
      </c>
      <c r="C5354" s="8" t="str">
        <f t="shared" ca="1" si="3241"/>
        <v>Sep</v>
      </c>
      <c r="D5354" s="8" t="str">
        <f t="shared" ca="1" si="3242"/>
        <v>Q4</v>
      </c>
      <c r="E5354">
        <f t="shared" ca="1" si="3243"/>
        <v>12</v>
      </c>
      <c r="F5354">
        <f t="shared" ca="1" si="3244"/>
        <v>4</v>
      </c>
      <c r="G5354">
        <f t="shared" ca="1" si="3245"/>
        <v>202012</v>
      </c>
      <c r="H5354">
        <f t="shared" ca="1" si="3246"/>
        <v>202004</v>
      </c>
      <c r="I5354" t="str">
        <f t="shared" ca="1" si="3247"/>
        <v>FY2020 Q3 Sep</v>
      </c>
      <c r="J5354">
        <f t="shared" ca="1" si="3248"/>
        <v>2020</v>
      </c>
      <c r="K5354" s="8" t="str">
        <f t="shared" ca="1" si="3249"/>
        <v>Sep</v>
      </c>
      <c r="L5354" s="8" t="str">
        <f t="shared" ca="1" si="3250"/>
        <v>Q3</v>
      </c>
      <c r="M5354">
        <f t="shared" ca="1" si="3251"/>
        <v>9</v>
      </c>
      <c r="N5354">
        <f t="shared" ca="1" si="3252"/>
        <v>3</v>
      </c>
      <c r="O5354">
        <f t="shared" ca="1" si="3253"/>
        <v>202009</v>
      </c>
      <c r="P5354">
        <f t="shared" ca="1" si="3254"/>
        <v>202003</v>
      </c>
      <c r="Q5354" t="str">
        <f t="shared" si="3255"/>
        <v>FY2020 Q2 Jan</v>
      </c>
      <c r="R5354">
        <f t="shared" si="3256"/>
        <v>2020</v>
      </c>
      <c r="S5354" s="8" t="str">
        <f t="shared" si="3257"/>
        <v>Jan</v>
      </c>
      <c r="T5354" s="8" t="str">
        <f t="shared" si="3258"/>
        <v>Q2</v>
      </c>
      <c r="U5354">
        <f t="shared" si="3259"/>
        <v>4</v>
      </c>
      <c r="V5354">
        <f t="shared" si="3260"/>
        <v>2</v>
      </c>
      <c r="W5354">
        <f t="shared" si="3261"/>
        <v>202004</v>
      </c>
      <c r="X5354">
        <f t="shared" si="3262"/>
        <v>202002</v>
      </c>
      <c r="Y5354" t="str">
        <f t="shared" si="3263"/>
        <v>FY2020 Q1 Jan</v>
      </c>
      <c r="Z5354">
        <f t="shared" si="3264"/>
        <v>2020</v>
      </c>
      <c r="AA5354" s="8" t="str">
        <f t="shared" si="3265"/>
        <v>Jan</v>
      </c>
      <c r="AB5354" s="8" t="str">
        <f t="shared" si="3266"/>
        <v>Q1</v>
      </c>
      <c r="AC5354">
        <f t="shared" si="3267"/>
        <v>1</v>
      </c>
      <c r="AD5354">
        <f t="shared" si="3268"/>
        <v>1</v>
      </c>
      <c r="AE5354">
        <f t="shared" si="3269"/>
        <v>202001</v>
      </c>
      <c r="AF5354">
        <f t="shared" si="3270"/>
        <v>202001</v>
      </c>
      <c r="AG5354" s="9">
        <f t="shared" ca="1" si="3271"/>
        <v>0</v>
      </c>
      <c r="AH5354">
        <f t="shared" ref="AH5354:AH5417" ca="1" si="3276">ROUND(AI5354/3,0)</f>
        <v>3</v>
      </c>
      <c r="AI5354" s="9">
        <f t="shared" ref="AI5354:AI5417" ca="1" si="3277">MONTH(TODAY())-(MONTH(AN5354)-
(YEAR(TODAY())-YEAR(AN5354))*12)</f>
        <v>8</v>
      </c>
      <c r="AJ5354" s="9">
        <f t="shared" ca="1" si="3272"/>
        <v>0</v>
      </c>
      <c r="AK5354" s="9">
        <f t="shared" si="3273"/>
        <v>5</v>
      </c>
      <c r="AL5354" s="9">
        <f t="shared" si="3274"/>
        <v>4</v>
      </c>
      <c r="AM5354" s="9">
        <f t="shared" si="3275"/>
        <v>16</v>
      </c>
      <c r="AN5354" s="2">
        <v>43853.685416666667</v>
      </c>
      <c r="AO5354">
        <v>6424</v>
      </c>
      <c r="AP5354" s="1">
        <v>3100</v>
      </c>
      <c r="AQ5354" t="s">
        <v>4</v>
      </c>
    </row>
    <row r="5355" spans="1:43" x14ac:dyDescent="0.3">
      <c r="A5355" t="str">
        <f t="shared" ca="1" si="3239"/>
        <v>FY2020 Q4 Sep</v>
      </c>
      <c r="B5355">
        <f t="shared" ca="1" si="3240"/>
        <v>2020</v>
      </c>
      <c r="C5355" s="8" t="str">
        <f t="shared" ca="1" si="3241"/>
        <v>Sep</v>
      </c>
      <c r="D5355" s="8" t="str">
        <f t="shared" ca="1" si="3242"/>
        <v>Q4</v>
      </c>
      <c r="E5355">
        <f t="shared" ca="1" si="3243"/>
        <v>12</v>
      </c>
      <c r="F5355">
        <f t="shared" ca="1" si="3244"/>
        <v>4</v>
      </c>
      <c r="G5355">
        <f t="shared" ca="1" si="3245"/>
        <v>202012</v>
      </c>
      <c r="H5355">
        <f t="shared" ca="1" si="3246"/>
        <v>202004</v>
      </c>
      <c r="I5355" t="str">
        <f t="shared" ca="1" si="3247"/>
        <v>FY2020 Q3 Sep</v>
      </c>
      <c r="J5355">
        <f t="shared" ca="1" si="3248"/>
        <v>2020</v>
      </c>
      <c r="K5355" s="8" t="str">
        <f t="shared" ca="1" si="3249"/>
        <v>Sep</v>
      </c>
      <c r="L5355" s="8" t="str">
        <f t="shared" ca="1" si="3250"/>
        <v>Q3</v>
      </c>
      <c r="M5355">
        <f t="shared" ca="1" si="3251"/>
        <v>9</v>
      </c>
      <c r="N5355">
        <f t="shared" ca="1" si="3252"/>
        <v>3</v>
      </c>
      <c r="O5355">
        <f t="shared" ca="1" si="3253"/>
        <v>202009</v>
      </c>
      <c r="P5355">
        <f t="shared" ca="1" si="3254"/>
        <v>202003</v>
      </c>
      <c r="Q5355" t="str">
        <f t="shared" si="3255"/>
        <v>FY2020 Q2 Feb</v>
      </c>
      <c r="R5355">
        <f t="shared" si="3256"/>
        <v>2020</v>
      </c>
      <c r="S5355" s="8" t="str">
        <f t="shared" si="3257"/>
        <v>Feb</v>
      </c>
      <c r="T5355" s="8" t="str">
        <f t="shared" si="3258"/>
        <v>Q2</v>
      </c>
      <c r="U5355">
        <f t="shared" si="3259"/>
        <v>5</v>
      </c>
      <c r="V5355">
        <f t="shared" si="3260"/>
        <v>2</v>
      </c>
      <c r="W5355">
        <f t="shared" si="3261"/>
        <v>202005</v>
      </c>
      <c r="X5355">
        <f t="shared" si="3262"/>
        <v>202002</v>
      </c>
      <c r="Y5355" t="str">
        <f t="shared" si="3263"/>
        <v>FY2020 Q1 Feb</v>
      </c>
      <c r="Z5355">
        <f t="shared" si="3264"/>
        <v>2020</v>
      </c>
      <c r="AA5355" s="8" t="str">
        <f t="shared" si="3265"/>
        <v>Feb</v>
      </c>
      <c r="AB5355" s="8" t="str">
        <f t="shared" si="3266"/>
        <v>Q1</v>
      </c>
      <c r="AC5355">
        <f t="shared" si="3267"/>
        <v>2</v>
      </c>
      <c r="AD5355">
        <f t="shared" si="3268"/>
        <v>1</v>
      </c>
      <c r="AE5355">
        <f t="shared" si="3269"/>
        <v>202002</v>
      </c>
      <c r="AF5355">
        <f t="shared" si="3270"/>
        <v>202001</v>
      </c>
      <c r="AG5355" s="9">
        <f t="shared" ca="1" si="3271"/>
        <v>0</v>
      </c>
      <c r="AH5355">
        <f t="shared" ca="1" si="3276"/>
        <v>2</v>
      </c>
      <c r="AI5355" s="9">
        <f t="shared" ca="1" si="3277"/>
        <v>7</v>
      </c>
      <c r="AJ5355" s="9">
        <f t="shared" ca="1" si="3272"/>
        <v>0</v>
      </c>
      <c r="AK5355" s="9">
        <f t="shared" si="3273"/>
        <v>4</v>
      </c>
      <c r="AL5355" s="9">
        <f t="shared" si="3274"/>
        <v>7</v>
      </c>
      <c r="AM5355" s="9">
        <f t="shared" si="3275"/>
        <v>19</v>
      </c>
      <c r="AN5355" s="2">
        <v>43873.79583333333</v>
      </c>
      <c r="AO5355">
        <v>6424</v>
      </c>
      <c r="AP5355" s="1">
        <v>3100</v>
      </c>
      <c r="AQ5355" t="s">
        <v>4</v>
      </c>
    </row>
    <row r="5356" spans="1:43" x14ac:dyDescent="0.3">
      <c r="A5356" t="str">
        <f t="shared" ca="1" si="3239"/>
        <v>FY2020 Q4 Sep</v>
      </c>
      <c r="B5356">
        <f t="shared" ca="1" si="3240"/>
        <v>2020</v>
      </c>
      <c r="C5356" s="8" t="str">
        <f t="shared" ca="1" si="3241"/>
        <v>Sep</v>
      </c>
      <c r="D5356" s="8" t="str">
        <f t="shared" ca="1" si="3242"/>
        <v>Q4</v>
      </c>
      <c r="E5356">
        <f t="shared" ca="1" si="3243"/>
        <v>12</v>
      </c>
      <c r="F5356">
        <f t="shared" ca="1" si="3244"/>
        <v>4</v>
      </c>
      <c r="G5356">
        <f t="shared" ca="1" si="3245"/>
        <v>202012</v>
      </c>
      <c r="H5356">
        <f t="shared" ca="1" si="3246"/>
        <v>202004</v>
      </c>
      <c r="I5356" t="str">
        <f t="shared" ca="1" si="3247"/>
        <v>FY2020 Q3 Sep</v>
      </c>
      <c r="J5356">
        <f t="shared" ca="1" si="3248"/>
        <v>2020</v>
      </c>
      <c r="K5356" s="8" t="str">
        <f t="shared" ca="1" si="3249"/>
        <v>Sep</v>
      </c>
      <c r="L5356" s="8" t="str">
        <f t="shared" ca="1" si="3250"/>
        <v>Q3</v>
      </c>
      <c r="M5356">
        <f t="shared" ca="1" si="3251"/>
        <v>9</v>
      </c>
      <c r="N5356">
        <f t="shared" ca="1" si="3252"/>
        <v>3</v>
      </c>
      <c r="O5356">
        <f t="shared" ca="1" si="3253"/>
        <v>202009</v>
      </c>
      <c r="P5356">
        <f t="shared" ca="1" si="3254"/>
        <v>202003</v>
      </c>
      <c r="Q5356" t="str">
        <f t="shared" si="3255"/>
        <v>FY2019 Q4 Sep</v>
      </c>
      <c r="R5356">
        <f t="shared" si="3256"/>
        <v>2019</v>
      </c>
      <c r="S5356" s="8" t="str">
        <f t="shared" si="3257"/>
        <v>Sep</v>
      </c>
      <c r="T5356" s="8" t="str">
        <f t="shared" si="3258"/>
        <v>Q4</v>
      </c>
      <c r="U5356">
        <f t="shared" si="3259"/>
        <v>12</v>
      </c>
      <c r="V5356">
        <f t="shared" si="3260"/>
        <v>4</v>
      </c>
      <c r="W5356">
        <f t="shared" si="3261"/>
        <v>201912</v>
      </c>
      <c r="X5356">
        <f t="shared" si="3262"/>
        <v>201904</v>
      </c>
      <c r="Y5356" t="str">
        <f t="shared" si="3263"/>
        <v>FY2019 Q3 Sep</v>
      </c>
      <c r="Z5356">
        <f t="shared" si="3264"/>
        <v>2019</v>
      </c>
      <c r="AA5356" s="8" t="str">
        <f t="shared" si="3265"/>
        <v>Sep</v>
      </c>
      <c r="AB5356" s="8" t="str">
        <f t="shared" si="3266"/>
        <v>Q3</v>
      </c>
      <c r="AC5356">
        <f t="shared" si="3267"/>
        <v>9</v>
      </c>
      <c r="AD5356">
        <f t="shared" si="3268"/>
        <v>3</v>
      </c>
      <c r="AE5356">
        <f t="shared" si="3269"/>
        <v>201909</v>
      </c>
      <c r="AF5356">
        <f t="shared" si="3270"/>
        <v>201903</v>
      </c>
      <c r="AG5356" s="9">
        <f t="shared" ca="1" si="3271"/>
        <v>1</v>
      </c>
      <c r="AH5356">
        <f t="shared" ca="1" si="3276"/>
        <v>4</v>
      </c>
      <c r="AI5356" s="9">
        <f t="shared" ca="1" si="3277"/>
        <v>12</v>
      </c>
      <c r="AJ5356" s="9">
        <f t="shared" ca="1" si="3272"/>
        <v>1</v>
      </c>
      <c r="AK5356" s="9">
        <f t="shared" si="3273"/>
        <v>3</v>
      </c>
      <c r="AL5356" s="9">
        <f t="shared" si="3274"/>
        <v>39</v>
      </c>
      <c r="AM5356" s="9">
        <f t="shared" si="3275"/>
        <v>15</v>
      </c>
      <c r="AN5356" s="2">
        <v>43732.659722222219</v>
      </c>
      <c r="AO5356">
        <v>6983</v>
      </c>
      <c r="AP5356" s="1">
        <v>3100</v>
      </c>
      <c r="AQ5356" t="s">
        <v>4</v>
      </c>
    </row>
    <row r="5357" spans="1:43" x14ac:dyDescent="0.3">
      <c r="A5357" t="str">
        <f t="shared" ca="1" si="3239"/>
        <v>FY2020 Q4 Sep</v>
      </c>
      <c r="B5357">
        <f t="shared" ca="1" si="3240"/>
        <v>2020</v>
      </c>
      <c r="C5357" s="8" t="str">
        <f t="shared" ca="1" si="3241"/>
        <v>Sep</v>
      </c>
      <c r="D5357" s="8" t="str">
        <f t="shared" ca="1" si="3242"/>
        <v>Q4</v>
      </c>
      <c r="E5357">
        <f t="shared" ca="1" si="3243"/>
        <v>12</v>
      </c>
      <c r="F5357">
        <f t="shared" ca="1" si="3244"/>
        <v>4</v>
      </c>
      <c r="G5357">
        <f t="shared" ca="1" si="3245"/>
        <v>202012</v>
      </c>
      <c r="H5357">
        <f t="shared" ca="1" si="3246"/>
        <v>202004</v>
      </c>
      <c r="I5357" t="str">
        <f t="shared" ca="1" si="3247"/>
        <v>FY2020 Q3 Sep</v>
      </c>
      <c r="J5357">
        <f t="shared" ca="1" si="3248"/>
        <v>2020</v>
      </c>
      <c r="K5357" s="8" t="str">
        <f t="shared" ca="1" si="3249"/>
        <v>Sep</v>
      </c>
      <c r="L5357" s="8" t="str">
        <f t="shared" ca="1" si="3250"/>
        <v>Q3</v>
      </c>
      <c r="M5357">
        <f t="shared" ca="1" si="3251"/>
        <v>9</v>
      </c>
      <c r="N5357">
        <f t="shared" ca="1" si="3252"/>
        <v>3</v>
      </c>
      <c r="O5357">
        <f t="shared" ca="1" si="3253"/>
        <v>202009</v>
      </c>
      <c r="P5357">
        <f t="shared" ca="1" si="3254"/>
        <v>202003</v>
      </c>
      <c r="Q5357" t="str">
        <f t="shared" si="3255"/>
        <v>FY2020 Q2 Feb</v>
      </c>
      <c r="R5357">
        <f t="shared" si="3256"/>
        <v>2020</v>
      </c>
      <c r="S5357" s="8" t="str">
        <f t="shared" si="3257"/>
        <v>Feb</v>
      </c>
      <c r="T5357" s="8" t="str">
        <f t="shared" si="3258"/>
        <v>Q2</v>
      </c>
      <c r="U5357">
        <f t="shared" si="3259"/>
        <v>5</v>
      </c>
      <c r="V5357">
        <f t="shared" si="3260"/>
        <v>2</v>
      </c>
      <c r="W5357">
        <f t="shared" si="3261"/>
        <v>202005</v>
      </c>
      <c r="X5357">
        <f t="shared" si="3262"/>
        <v>202002</v>
      </c>
      <c r="Y5357" t="str">
        <f t="shared" si="3263"/>
        <v>FY2020 Q1 Feb</v>
      </c>
      <c r="Z5357">
        <f t="shared" si="3264"/>
        <v>2020</v>
      </c>
      <c r="AA5357" s="8" t="str">
        <f t="shared" si="3265"/>
        <v>Feb</v>
      </c>
      <c r="AB5357" s="8" t="str">
        <f t="shared" si="3266"/>
        <v>Q1</v>
      </c>
      <c r="AC5357">
        <f t="shared" si="3267"/>
        <v>2</v>
      </c>
      <c r="AD5357">
        <f t="shared" si="3268"/>
        <v>1</v>
      </c>
      <c r="AE5357">
        <f t="shared" si="3269"/>
        <v>202002</v>
      </c>
      <c r="AF5357">
        <f t="shared" si="3270"/>
        <v>202001</v>
      </c>
      <c r="AG5357" s="9">
        <f t="shared" ca="1" si="3271"/>
        <v>0</v>
      </c>
      <c r="AH5357">
        <f t="shared" ca="1" si="3276"/>
        <v>2</v>
      </c>
      <c r="AI5357" s="9">
        <f t="shared" ca="1" si="3277"/>
        <v>7</v>
      </c>
      <c r="AJ5357" s="9">
        <f t="shared" ca="1" si="3272"/>
        <v>0</v>
      </c>
      <c r="AK5357" s="9">
        <f t="shared" si="3273"/>
        <v>6</v>
      </c>
      <c r="AL5357" s="9">
        <f t="shared" si="3274"/>
        <v>6</v>
      </c>
      <c r="AM5357" s="9">
        <f t="shared" si="3275"/>
        <v>14</v>
      </c>
      <c r="AN5357" s="2">
        <v>43868.594444444447</v>
      </c>
      <c r="AO5357">
        <v>7361</v>
      </c>
      <c r="AP5357" s="1">
        <v>3100</v>
      </c>
      <c r="AQ5357" t="s">
        <v>4</v>
      </c>
    </row>
    <row r="5358" spans="1:43" x14ac:dyDescent="0.3">
      <c r="A5358" t="str">
        <f t="shared" ca="1" si="3239"/>
        <v>FY2020 Q4 Sep</v>
      </c>
      <c r="B5358">
        <f t="shared" ca="1" si="3240"/>
        <v>2020</v>
      </c>
      <c r="C5358" s="8" t="str">
        <f t="shared" ca="1" si="3241"/>
        <v>Sep</v>
      </c>
      <c r="D5358" s="8" t="str">
        <f t="shared" ca="1" si="3242"/>
        <v>Q4</v>
      </c>
      <c r="E5358">
        <f t="shared" ca="1" si="3243"/>
        <v>12</v>
      </c>
      <c r="F5358">
        <f t="shared" ca="1" si="3244"/>
        <v>4</v>
      </c>
      <c r="G5358">
        <f t="shared" ca="1" si="3245"/>
        <v>202012</v>
      </c>
      <c r="H5358">
        <f t="shared" ca="1" si="3246"/>
        <v>202004</v>
      </c>
      <c r="I5358" t="str">
        <f t="shared" ca="1" si="3247"/>
        <v>FY2020 Q3 Sep</v>
      </c>
      <c r="J5358">
        <f t="shared" ca="1" si="3248"/>
        <v>2020</v>
      </c>
      <c r="K5358" s="8" t="str">
        <f t="shared" ca="1" si="3249"/>
        <v>Sep</v>
      </c>
      <c r="L5358" s="8" t="str">
        <f t="shared" ca="1" si="3250"/>
        <v>Q3</v>
      </c>
      <c r="M5358">
        <f t="shared" ca="1" si="3251"/>
        <v>9</v>
      </c>
      <c r="N5358">
        <f t="shared" ca="1" si="3252"/>
        <v>3</v>
      </c>
      <c r="O5358">
        <f t="shared" ca="1" si="3253"/>
        <v>202009</v>
      </c>
      <c r="P5358">
        <f t="shared" ca="1" si="3254"/>
        <v>202003</v>
      </c>
      <c r="Q5358" t="str">
        <f t="shared" si="3255"/>
        <v>FY2020 Q1 Nov</v>
      </c>
      <c r="R5358">
        <f t="shared" si="3256"/>
        <v>2020</v>
      </c>
      <c r="S5358" s="8" t="str">
        <f t="shared" si="3257"/>
        <v>Nov</v>
      </c>
      <c r="T5358" s="8" t="str">
        <f t="shared" si="3258"/>
        <v>Q1</v>
      </c>
      <c r="U5358">
        <f t="shared" si="3259"/>
        <v>2</v>
      </c>
      <c r="V5358">
        <f t="shared" si="3260"/>
        <v>1</v>
      </c>
      <c r="W5358">
        <f t="shared" si="3261"/>
        <v>202002</v>
      </c>
      <c r="X5358">
        <f t="shared" si="3262"/>
        <v>202001</v>
      </c>
      <c r="Y5358" t="str">
        <f t="shared" si="3263"/>
        <v>FY2019 Q4 Nov</v>
      </c>
      <c r="Z5358">
        <f t="shared" si="3264"/>
        <v>2019</v>
      </c>
      <c r="AA5358" s="8" t="str">
        <f t="shared" si="3265"/>
        <v>Nov</v>
      </c>
      <c r="AB5358" s="8" t="str">
        <f t="shared" si="3266"/>
        <v>Q4</v>
      </c>
      <c r="AC5358">
        <f t="shared" si="3267"/>
        <v>11</v>
      </c>
      <c r="AD5358">
        <f t="shared" si="3268"/>
        <v>4</v>
      </c>
      <c r="AE5358">
        <f t="shared" si="3269"/>
        <v>201911</v>
      </c>
      <c r="AF5358">
        <f t="shared" si="3270"/>
        <v>201904</v>
      </c>
      <c r="AG5358" s="9">
        <f t="shared" ca="1" si="3271"/>
        <v>0</v>
      </c>
      <c r="AH5358">
        <f t="shared" ca="1" si="3276"/>
        <v>3</v>
      </c>
      <c r="AI5358" s="9">
        <f t="shared" ca="1" si="3277"/>
        <v>10</v>
      </c>
      <c r="AJ5358" s="9">
        <f t="shared" ca="1" si="3272"/>
        <v>1</v>
      </c>
      <c r="AK5358" s="9">
        <f t="shared" si="3273"/>
        <v>6</v>
      </c>
      <c r="AL5358" s="9">
        <f t="shared" si="3274"/>
        <v>44</v>
      </c>
      <c r="AM5358" s="9">
        <f t="shared" si="3275"/>
        <v>10</v>
      </c>
      <c r="AN5358" s="2">
        <v>43770.427777777775</v>
      </c>
      <c r="AO5358">
        <v>8019</v>
      </c>
      <c r="AP5358" s="1">
        <v>3100</v>
      </c>
      <c r="AQ5358" t="s">
        <v>4</v>
      </c>
    </row>
    <row r="5359" spans="1:43" x14ac:dyDescent="0.3">
      <c r="A5359" t="str">
        <f t="shared" ca="1" si="3239"/>
        <v>FY2020 Q4 Sep</v>
      </c>
      <c r="B5359">
        <f t="shared" ca="1" si="3240"/>
        <v>2020</v>
      </c>
      <c r="C5359" s="8" t="str">
        <f t="shared" ca="1" si="3241"/>
        <v>Sep</v>
      </c>
      <c r="D5359" s="8" t="str">
        <f t="shared" ca="1" si="3242"/>
        <v>Q4</v>
      </c>
      <c r="E5359">
        <f t="shared" ca="1" si="3243"/>
        <v>12</v>
      </c>
      <c r="F5359">
        <f t="shared" ca="1" si="3244"/>
        <v>4</v>
      </c>
      <c r="G5359">
        <f t="shared" ca="1" si="3245"/>
        <v>202012</v>
      </c>
      <c r="H5359">
        <f t="shared" ca="1" si="3246"/>
        <v>202004</v>
      </c>
      <c r="I5359" t="str">
        <f t="shared" ca="1" si="3247"/>
        <v>FY2020 Q3 Sep</v>
      </c>
      <c r="J5359">
        <f t="shared" ca="1" si="3248"/>
        <v>2020</v>
      </c>
      <c r="K5359" s="8" t="str">
        <f t="shared" ca="1" si="3249"/>
        <v>Sep</v>
      </c>
      <c r="L5359" s="8" t="str">
        <f t="shared" ca="1" si="3250"/>
        <v>Q3</v>
      </c>
      <c r="M5359">
        <f t="shared" ca="1" si="3251"/>
        <v>9</v>
      </c>
      <c r="N5359">
        <f t="shared" ca="1" si="3252"/>
        <v>3</v>
      </c>
      <c r="O5359">
        <f t="shared" ca="1" si="3253"/>
        <v>202009</v>
      </c>
      <c r="P5359">
        <f t="shared" ca="1" si="3254"/>
        <v>202003</v>
      </c>
      <c r="Q5359" t="str">
        <f t="shared" si="3255"/>
        <v>FY2020 Q2 Feb</v>
      </c>
      <c r="R5359">
        <f t="shared" si="3256"/>
        <v>2020</v>
      </c>
      <c r="S5359" s="8" t="str">
        <f t="shared" si="3257"/>
        <v>Feb</v>
      </c>
      <c r="T5359" s="8" t="str">
        <f t="shared" si="3258"/>
        <v>Q2</v>
      </c>
      <c r="U5359">
        <f t="shared" si="3259"/>
        <v>5</v>
      </c>
      <c r="V5359">
        <f t="shared" si="3260"/>
        <v>2</v>
      </c>
      <c r="W5359">
        <f t="shared" si="3261"/>
        <v>202005</v>
      </c>
      <c r="X5359">
        <f t="shared" si="3262"/>
        <v>202002</v>
      </c>
      <c r="Y5359" t="str">
        <f t="shared" si="3263"/>
        <v>FY2020 Q1 Feb</v>
      </c>
      <c r="Z5359">
        <f t="shared" si="3264"/>
        <v>2020</v>
      </c>
      <c r="AA5359" s="8" t="str">
        <f t="shared" si="3265"/>
        <v>Feb</v>
      </c>
      <c r="AB5359" s="8" t="str">
        <f t="shared" si="3266"/>
        <v>Q1</v>
      </c>
      <c r="AC5359">
        <f t="shared" si="3267"/>
        <v>2</v>
      </c>
      <c r="AD5359">
        <f t="shared" si="3268"/>
        <v>1</v>
      </c>
      <c r="AE5359">
        <f t="shared" si="3269"/>
        <v>202002</v>
      </c>
      <c r="AF5359">
        <f t="shared" si="3270"/>
        <v>202001</v>
      </c>
      <c r="AG5359" s="9">
        <f t="shared" ca="1" si="3271"/>
        <v>0</v>
      </c>
      <c r="AH5359">
        <f t="shared" ca="1" si="3276"/>
        <v>2</v>
      </c>
      <c r="AI5359" s="9">
        <f t="shared" ca="1" si="3277"/>
        <v>7</v>
      </c>
      <c r="AJ5359" s="9">
        <f t="shared" ca="1" si="3272"/>
        <v>0</v>
      </c>
      <c r="AK5359" s="9">
        <f t="shared" si="3273"/>
        <v>4</v>
      </c>
      <c r="AL5359" s="9">
        <f t="shared" si="3274"/>
        <v>8</v>
      </c>
      <c r="AM5359" s="9">
        <f t="shared" si="3275"/>
        <v>17</v>
      </c>
      <c r="AN5359" s="2">
        <v>43880.720138888886</v>
      </c>
      <c r="AO5359">
        <v>8239</v>
      </c>
      <c r="AP5359" s="1">
        <v>3100</v>
      </c>
      <c r="AQ5359" t="s">
        <v>4</v>
      </c>
    </row>
    <row r="5360" spans="1:43" x14ac:dyDescent="0.3">
      <c r="A5360" t="str">
        <f t="shared" ca="1" si="3239"/>
        <v>FY2020 Q4 Sep</v>
      </c>
      <c r="B5360">
        <f t="shared" ca="1" si="3240"/>
        <v>2020</v>
      </c>
      <c r="C5360" s="8" t="str">
        <f t="shared" ca="1" si="3241"/>
        <v>Sep</v>
      </c>
      <c r="D5360" s="8" t="str">
        <f t="shared" ca="1" si="3242"/>
        <v>Q4</v>
      </c>
      <c r="E5360">
        <f t="shared" ca="1" si="3243"/>
        <v>12</v>
      </c>
      <c r="F5360">
        <f t="shared" ca="1" si="3244"/>
        <v>4</v>
      </c>
      <c r="G5360">
        <f t="shared" ca="1" si="3245"/>
        <v>202012</v>
      </c>
      <c r="H5360">
        <f t="shared" ca="1" si="3246"/>
        <v>202004</v>
      </c>
      <c r="I5360" t="str">
        <f t="shared" ca="1" si="3247"/>
        <v>FY2020 Q3 Sep</v>
      </c>
      <c r="J5360">
        <f t="shared" ca="1" si="3248"/>
        <v>2020</v>
      </c>
      <c r="K5360" s="8" t="str">
        <f t="shared" ca="1" si="3249"/>
        <v>Sep</v>
      </c>
      <c r="L5360" s="8" t="str">
        <f t="shared" ca="1" si="3250"/>
        <v>Q3</v>
      </c>
      <c r="M5360">
        <f t="shared" ca="1" si="3251"/>
        <v>9</v>
      </c>
      <c r="N5360">
        <f t="shared" ca="1" si="3252"/>
        <v>3</v>
      </c>
      <c r="O5360">
        <f t="shared" ca="1" si="3253"/>
        <v>202009</v>
      </c>
      <c r="P5360">
        <f t="shared" ca="1" si="3254"/>
        <v>202003</v>
      </c>
      <c r="Q5360" t="str">
        <f t="shared" si="3255"/>
        <v>FY2020 Q2 Feb</v>
      </c>
      <c r="R5360">
        <f t="shared" si="3256"/>
        <v>2020</v>
      </c>
      <c r="S5360" s="8" t="str">
        <f t="shared" si="3257"/>
        <v>Feb</v>
      </c>
      <c r="T5360" s="8" t="str">
        <f t="shared" si="3258"/>
        <v>Q2</v>
      </c>
      <c r="U5360">
        <f t="shared" si="3259"/>
        <v>5</v>
      </c>
      <c r="V5360">
        <f t="shared" si="3260"/>
        <v>2</v>
      </c>
      <c r="W5360">
        <f t="shared" si="3261"/>
        <v>202005</v>
      </c>
      <c r="X5360">
        <f t="shared" si="3262"/>
        <v>202002</v>
      </c>
      <c r="Y5360" t="str">
        <f t="shared" si="3263"/>
        <v>FY2020 Q1 Feb</v>
      </c>
      <c r="Z5360">
        <f t="shared" si="3264"/>
        <v>2020</v>
      </c>
      <c r="AA5360" s="8" t="str">
        <f t="shared" si="3265"/>
        <v>Feb</v>
      </c>
      <c r="AB5360" s="8" t="str">
        <f t="shared" si="3266"/>
        <v>Q1</v>
      </c>
      <c r="AC5360">
        <f t="shared" si="3267"/>
        <v>2</v>
      </c>
      <c r="AD5360">
        <f t="shared" si="3268"/>
        <v>1</v>
      </c>
      <c r="AE5360">
        <f t="shared" si="3269"/>
        <v>202002</v>
      </c>
      <c r="AF5360">
        <f t="shared" si="3270"/>
        <v>202001</v>
      </c>
      <c r="AG5360" s="9">
        <f t="shared" ca="1" si="3271"/>
        <v>0</v>
      </c>
      <c r="AH5360">
        <f t="shared" ca="1" si="3276"/>
        <v>2</v>
      </c>
      <c r="AI5360" s="9">
        <f t="shared" ca="1" si="3277"/>
        <v>7</v>
      </c>
      <c r="AJ5360" s="9">
        <f t="shared" ca="1" si="3272"/>
        <v>0</v>
      </c>
      <c r="AK5360" s="9">
        <f t="shared" si="3273"/>
        <v>6</v>
      </c>
      <c r="AL5360" s="9">
        <f t="shared" si="3274"/>
        <v>9</v>
      </c>
      <c r="AM5360" s="9">
        <f t="shared" si="3275"/>
        <v>15</v>
      </c>
      <c r="AN5360" s="2">
        <v>43889.652777777781</v>
      </c>
      <c r="AO5360">
        <v>8384</v>
      </c>
      <c r="AP5360" s="1">
        <v>3100</v>
      </c>
      <c r="AQ5360" t="s">
        <v>4</v>
      </c>
    </row>
    <row r="5361" spans="1:43" x14ac:dyDescent="0.3">
      <c r="A5361" t="str">
        <f t="shared" ca="1" si="3239"/>
        <v>FY2020 Q4 Sep</v>
      </c>
      <c r="B5361">
        <f t="shared" ca="1" si="3240"/>
        <v>2020</v>
      </c>
      <c r="C5361" s="8" t="str">
        <f t="shared" ca="1" si="3241"/>
        <v>Sep</v>
      </c>
      <c r="D5361" s="8" t="str">
        <f t="shared" ca="1" si="3242"/>
        <v>Q4</v>
      </c>
      <c r="E5361">
        <f t="shared" ca="1" si="3243"/>
        <v>12</v>
      </c>
      <c r="F5361">
        <f t="shared" ca="1" si="3244"/>
        <v>4</v>
      </c>
      <c r="G5361">
        <f t="shared" ca="1" si="3245"/>
        <v>202012</v>
      </c>
      <c r="H5361">
        <f t="shared" ca="1" si="3246"/>
        <v>202004</v>
      </c>
      <c r="I5361" t="str">
        <f t="shared" ca="1" si="3247"/>
        <v>FY2020 Q3 Sep</v>
      </c>
      <c r="J5361">
        <f t="shared" ca="1" si="3248"/>
        <v>2020</v>
      </c>
      <c r="K5361" s="8" t="str">
        <f t="shared" ca="1" si="3249"/>
        <v>Sep</v>
      </c>
      <c r="L5361" s="8" t="str">
        <f t="shared" ca="1" si="3250"/>
        <v>Q3</v>
      </c>
      <c r="M5361">
        <f t="shared" ca="1" si="3251"/>
        <v>9</v>
      </c>
      <c r="N5361">
        <f t="shared" ca="1" si="3252"/>
        <v>3</v>
      </c>
      <c r="O5361">
        <f t="shared" ca="1" si="3253"/>
        <v>202009</v>
      </c>
      <c r="P5361">
        <f t="shared" ca="1" si="3254"/>
        <v>202003</v>
      </c>
      <c r="Q5361" t="str">
        <f t="shared" si="3255"/>
        <v>FY2020 Q1 Nov</v>
      </c>
      <c r="R5361">
        <f t="shared" si="3256"/>
        <v>2020</v>
      </c>
      <c r="S5361" s="8" t="str">
        <f t="shared" si="3257"/>
        <v>Nov</v>
      </c>
      <c r="T5361" s="8" t="str">
        <f t="shared" si="3258"/>
        <v>Q1</v>
      </c>
      <c r="U5361">
        <f t="shared" si="3259"/>
        <v>2</v>
      </c>
      <c r="V5361">
        <f t="shared" si="3260"/>
        <v>1</v>
      </c>
      <c r="W5361">
        <f t="shared" si="3261"/>
        <v>202002</v>
      </c>
      <c r="X5361">
        <f t="shared" si="3262"/>
        <v>202001</v>
      </c>
      <c r="Y5361" t="str">
        <f t="shared" si="3263"/>
        <v>FY2019 Q4 Nov</v>
      </c>
      <c r="Z5361">
        <f t="shared" si="3264"/>
        <v>2019</v>
      </c>
      <c r="AA5361" s="8" t="str">
        <f t="shared" si="3265"/>
        <v>Nov</v>
      </c>
      <c r="AB5361" s="8" t="str">
        <f t="shared" si="3266"/>
        <v>Q4</v>
      </c>
      <c r="AC5361">
        <f t="shared" si="3267"/>
        <v>11</v>
      </c>
      <c r="AD5361">
        <f t="shared" si="3268"/>
        <v>4</v>
      </c>
      <c r="AE5361">
        <f t="shared" si="3269"/>
        <v>201911</v>
      </c>
      <c r="AF5361">
        <f t="shared" si="3270"/>
        <v>201904</v>
      </c>
      <c r="AG5361" s="9">
        <f t="shared" ca="1" si="3271"/>
        <v>0</v>
      </c>
      <c r="AH5361">
        <f t="shared" ca="1" si="3276"/>
        <v>3</v>
      </c>
      <c r="AI5361" s="9">
        <f t="shared" ca="1" si="3277"/>
        <v>10</v>
      </c>
      <c r="AJ5361" s="9">
        <f t="shared" ca="1" si="3272"/>
        <v>1</v>
      </c>
      <c r="AK5361" s="9">
        <f t="shared" si="3273"/>
        <v>3</v>
      </c>
      <c r="AL5361" s="9">
        <f t="shared" si="3274"/>
        <v>46</v>
      </c>
      <c r="AM5361" s="9">
        <f t="shared" si="3275"/>
        <v>13</v>
      </c>
      <c r="AN5361" s="2">
        <v>43781.573611111111</v>
      </c>
      <c r="AO5361">
        <v>9033</v>
      </c>
      <c r="AP5361" s="1">
        <v>3100</v>
      </c>
      <c r="AQ5361" t="s">
        <v>4</v>
      </c>
    </row>
    <row r="5362" spans="1:43" x14ac:dyDescent="0.3">
      <c r="A5362" t="str">
        <f t="shared" ca="1" si="3239"/>
        <v>FY2020 Q4 Sep</v>
      </c>
      <c r="B5362">
        <f t="shared" ca="1" si="3240"/>
        <v>2020</v>
      </c>
      <c r="C5362" s="8" t="str">
        <f t="shared" ca="1" si="3241"/>
        <v>Sep</v>
      </c>
      <c r="D5362" s="8" t="str">
        <f t="shared" ca="1" si="3242"/>
        <v>Q4</v>
      </c>
      <c r="E5362">
        <f t="shared" ca="1" si="3243"/>
        <v>12</v>
      </c>
      <c r="F5362">
        <f t="shared" ca="1" si="3244"/>
        <v>4</v>
      </c>
      <c r="G5362">
        <f t="shared" ca="1" si="3245"/>
        <v>202012</v>
      </c>
      <c r="H5362">
        <f t="shared" ca="1" si="3246"/>
        <v>202004</v>
      </c>
      <c r="I5362" t="str">
        <f t="shared" ca="1" si="3247"/>
        <v>FY2020 Q3 Sep</v>
      </c>
      <c r="J5362">
        <f t="shared" ca="1" si="3248"/>
        <v>2020</v>
      </c>
      <c r="K5362" s="8" t="str">
        <f t="shared" ca="1" si="3249"/>
        <v>Sep</v>
      </c>
      <c r="L5362" s="8" t="str">
        <f t="shared" ca="1" si="3250"/>
        <v>Q3</v>
      </c>
      <c r="M5362">
        <f t="shared" ca="1" si="3251"/>
        <v>9</v>
      </c>
      <c r="N5362">
        <f t="shared" ca="1" si="3252"/>
        <v>3</v>
      </c>
      <c r="O5362">
        <f t="shared" ca="1" si="3253"/>
        <v>202009</v>
      </c>
      <c r="P5362">
        <f t="shared" ca="1" si="3254"/>
        <v>202003</v>
      </c>
      <c r="Q5362" t="str">
        <f t="shared" si="3255"/>
        <v>FY2020 Q1 Nov</v>
      </c>
      <c r="R5362">
        <f t="shared" si="3256"/>
        <v>2020</v>
      </c>
      <c r="S5362" s="8" t="str">
        <f t="shared" si="3257"/>
        <v>Nov</v>
      </c>
      <c r="T5362" s="8" t="str">
        <f t="shared" si="3258"/>
        <v>Q1</v>
      </c>
      <c r="U5362">
        <f t="shared" si="3259"/>
        <v>2</v>
      </c>
      <c r="V5362">
        <f t="shared" si="3260"/>
        <v>1</v>
      </c>
      <c r="W5362">
        <f t="shared" si="3261"/>
        <v>202002</v>
      </c>
      <c r="X5362">
        <f t="shared" si="3262"/>
        <v>202001</v>
      </c>
      <c r="Y5362" t="str">
        <f t="shared" si="3263"/>
        <v>FY2019 Q4 Nov</v>
      </c>
      <c r="Z5362">
        <f t="shared" si="3264"/>
        <v>2019</v>
      </c>
      <c r="AA5362" s="8" t="str">
        <f t="shared" si="3265"/>
        <v>Nov</v>
      </c>
      <c r="AB5362" s="8" t="str">
        <f t="shared" si="3266"/>
        <v>Q4</v>
      </c>
      <c r="AC5362">
        <f t="shared" si="3267"/>
        <v>11</v>
      </c>
      <c r="AD5362">
        <f t="shared" si="3268"/>
        <v>4</v>
      </c>
      <c r="AE5362">
        <f t="shared" si="3269"/>
        <v>201911</v>
      </c>
      <c r="AF5362">
        <f t="shared" si="3270"/>
        <v>201904</v>
      </c>
      <c r="AG5362" s="9">
        <f t="shared" ca="1" si="3271"/>
        <v>0</v>
      </c>
      <c r="AH5362">
        <f t="shared" ca="1" si="3276"/>
        <v>3</v>
      </c>
      <c r="AI5362" s="9">
        <f t="shared" ca="1" si="3277"/>
        <v>10</v>
      </c>
      <c r="AJ5362" s="9">
        <f t="shared" ca="1" si="3272"/>
        <v>1</v>
      </c>
      <c r="AK5362" s="9">
        <f t="shared" si="3273"/>
        <v>4</v>
      </c>
      <c r="AL5362" s="9">
        <f t="shared" si="3274"/>
        <v>47</v>
      </c>
      <c r="AM5362" s="9">
        <f t="shared" si="3275"/>
        <v>13</v>
      </c>
      <c r="AN5362" s="2">
        <v>43789.57916666667</v>
      </c>
      <c r="AO5362">
        <v>59</v>
      </c>
      <c r="AP5362" s="1">
        <v>3000</v>
      </c>
      <c r="AQ5362" t="s">
        <v>4</v>
      </c>
    </row>
    <row r="5363" spans="1:43" x14ac:dyDescent="0.3">
      <c r="A5363" t="str">
        <f t="shared" ca="1" si="3239"/>
        <v>FY2020 Q4 Sep</v>
      </c>
      <c r="B5363">
        <f t="shared" ca="1" si="3240"/>
        <v>2020</v>
      </c>
      <c r="C5363" s="8" t="str">
        <f t="shared" ca="1" si="3241"/>
        <v>Sep</v>
      </c>
      <c r="D5363" s="8" t="str">
        <f t="shared" ca="1" si="3242"/>
        <v>Q4</v>
      </c>
      <c r="E5363">
        <f t="shared" ca="1" si="3243"/>
        <v>12</v>
      </c>
      <c r="F5363">
        <f t="shared" ca="1" si="3244"/>
        <v>4</v>
      </c>
      <c r="G5363">
        <f t="shared" ca="1" si="3245"/>
        <v>202012</v>
      </c>
      <c r="H5363">
        <f t="shared" ca="1" si="3246"/>
        <v>202004</v>
      </c>
      <c r="I5363" t="str">
        <f t="shared" ca="1" si="3247"/>
        <v>FY2020 Q3 Sep</v>
      </c>
      <c r="J5363">
        <f t="shared" ca="1" si="3248"/>
        <v>2020</v>
      </c>
      <c r="K5363" s="8" t="str">
        <f t="shared" ca="1" si="3249"/>
        <v>Sep</v>
      </c>
      <c r="L5363" s="8" t="str">
        <f t="shared" ca="1" si="3250"/>
        <v>Q3</v>
      </c>
      <c r="M5363">
        <f t="shared" ca="1" si="3251"/>
        <v>9</v>
      </c>
      <c r="N5363">
        <f t="shared" ca="1" si="3252"/>
        <v>3</v>
      </c>
      <c r="O5363">
        <f t="shared" ca="1" si="3253"/>
        <v>202009</v>
      </c>
      <c r="P5363">
        <f t="shared" ca="1" si="3254"/>
        <v>202003</v>
      </c>
      <c r="Q5363" t="str">
        <f t="shared" si="3255"/>
        <v>FY2020 Q2 Feb</v>
      </c>
      <c r="R5363">
        <f t="shared" si="3256"/>
        <v>2020</v>
      </c>
      <c r="S5363" s="8" t="str">
        <f t="shared" si="3257"/>
        <v>Feb</v>
      </c>
      <c r="T5363" s="8" t="str">
        <f t="shared" si="3258"/>
        <v>Q2</v>
      </c>
      <c r="U5363">
        <f t="shared" si="3259"/>
        <v>5</v>
      </c>
      <c r="V5363">
        <f t="shared" si="3260"/>
        <v>2</v>
      </c>
      <c r="W5363">
        <f t="shared" si="3261"/>
        <v>202005</v>
      </c>
      <c r="X5363">
        <f t="shared" si="3262"/>
        <v>202002</v>
      </c>
      <c r="Y5363" t="str">
        <f t="shared" si="3263"/>
        <v>FY2020 Q1 Feb</v>
      </c>
      <c r="Z5363">
        <f t="shared" si="3264"/>
        <v>2020</v>
      </c>
      <c r="AA5363" s="8" t="str">
        <f t="shared" si="3265"/>
        <v>Feb</v>
      </c>
      <c r="AB5363" s="8" t="str">
        <f t="shared" si="3266"/>
        <v>Q1</v>
      </c>
      <c r="AC5363">
        <f t="shared" si="3267"/>
        <v>2</v>
      </c>
      <c r="AD5363">
        <f t="shared" si="3268"/>
        <v>1</v>
      </c>
      <c r="AE5363">
        <f t="shared" si="3269"/>
        <v>202002</v>
      </c>
      <c r="AF5363">
        <f t="shared" si="3270"/>
        <v>202001</v>
      </c>
      <c r="AG5363" s="9">
        <f t="shared" ca="1" si="3271"/>
        <v>0</v>
      </c>
      <c r="AH5363">
        <f t="shared" ca="1" si="3276"/>
        <v>2</v>
      </c>
      <c r="AI5363" s="9">
        <f t="shared" ca="1" si="3277"/>
        <v>7</v>
      </c>
      <c r="AJ5363" s="9">
        <f t="shared" ca="1" si="3272"/>
        <v>0</v>
      </c>
      <c r="AK5363" s="9">
        <f t="shared" si="3273"/>
        <v>4</v>
      </c>
      <c r="AL5363" s="9">
        <f t="shared" si="3274"/>
        <v>9</v>
      </c>
      <c r="AM5363" s="9">
        <f t="shared" si="3275"/>
        <v>7</v>
      </c>
      <c r="AN5363" s="2">
        <v>43887.332638888889</v>
      </c>
      <c r="AO5363">
        <v>88</v>
      </c>
      <c r="AP5363" s="1">
        <v>3000</v>
      </c>
      <c r="AQ5363" t="s">
        <v>4</v>
      </c>
    </row>
    <row r="5364" spans="1:43" x14ac:dyDescent="0.3">
      <c r="A5364" t="str">
        <f t="shared" ca="1" si="3239"/>
        <v>FY2020 Q4 Sep</v>
      </c>
      <c r="B5364">
        <f t="shared" ca="1" si="3240"/>
        <v>2020</v>
      </c>
      <c r="C5364" s="8" t="str">
        <f t="shared" ca="1" si="3241"/>
        <v>Sep</v>
      </c>
      <c r="D5364" s="8" t="str">
        <f t="shared" ca="1" si="3242"/>
        <v>Q4</v>
      </c>
      <c r="E5364">
        <f t="shared" ca="1" si="3243"/>
        <v>12</v>
      </c>
      <c r="F5364">
        <f t="shared" ca="1" si="3244"/>
        <v>4</v>
      </c>
      <c r="G5364">
        <f t="shared" ca="1" si="3245"/>
        <v>202012</v>
      </c>
      <c r="H5364">
        <f t="shared" ca="1" si="3246"/>
        <v>202004</v>
      </c>
      <c r="I5364" t="str">
        <f t="shared" ca="1" si="3247"/>
        <v>FY2020 Q3 Sep</v>
      </c>
      <c r="J5364">
        <f t="shared" ca="1" si="3248"/>
        <v>2020</v>
      </c>
      <c r="K5364" s="8" t="str">
        <f t="shared" ca="1" si="3249"/>
        <v>Sep</v>
      </c>
      <c r="L5364" s="8" t="str">
        <f t="shared" ca="1" si="3250"/>
        <v>Q3</v>
      </c>
      <c r="M5364">
        <f t="shared" ca="1" si="3251"/>
        <v>9</v>
      </c>
      <c r="N5364">
        <f t="shared" ca="1" si="3252"/>
        <v>3</v>
      </c>
      <c r="O5364">
        <f t="shared" ca="1" si="3253"/>
        <v>202009</v>
      </c>
      <c r="P5364">
        <f t="shared" ca="1" si="3254"/>
        <v>202003</v>
      </c>
      <c r="Q5364" t="str">
        <f t="shared" si="3255"/>
        <v>FY2020 Q2 Mar</v>
      </c>
      <c r="R5364">
        <f t="shared" si="3256"/>
        <v>2020</v>
      </c>
      <c r="S5364" s="8" t="str">
        <f t="shared" si="3257"/>
        <v>Mar</v>
      </c>
      <c r="T5364" s="8" t="str">
        <f t="shared" si="3258"/>
        <v>Q2</v>
      </c>
      <c r="U5364">
        <f t="shared" si="3259"/>
        <v>6</v>
      </c>
      <c r="V5364">
        <f t="shared" si="3260"/>
        <v>2</v>
      </c>
      <c r="W5364">
        <f t="shared" si="3261"/>
        <v>202006</v>
      </c>
      <c r="X5364">
        <f t="shared" si="3262"/>
        <v>202002</v>
      </c>
      <c r="Y5364" t="str">
        <f t="shared" si="3263"/>
        <v>FY2020 Q1 Mar</v>
      </c>
      <c r="Z5364">
        <f t="shared" si="3264"/>
        <v>2020</v>
      </c>
      <c r="AA5364" s="8" t="str">
        <f t="shared" si="3265"/>
        <v>Mar</v>
      </c>
      <c r="AB5364" s="8" t="str">
        <f t="shared" si="3266"/>
        <v>Q1</v>
      </c>
      <c r="AC5364">
        <f t="shared" si="3267"/>
        <v>3</v>
      </c>
      <c r="AD5364">
        <f t="shared" si="3268"/>
        <v>1</v>
      </c>
      <c r="AE5364">
        <f t="shared" si="3269"/>
        <v>202003</v>
      </c>
      <c r="AF5364">
        <f t="shared" si="3270"/>
        <v>202001</v>
      </c>
      <c r="AG5364" s="9">
        <f t="shared" ca="1" si="3271"/>
        <v>0</v>
      </c>
      <c r="AH5364">
        <f t="shared" ca="1" si="3276"/>
        <v>2</v>
      </c>
      <c r="AI5364" s="9">
        <f t="shared" ca="1" si="3277"/>
        <v>6</v>
      </c>
      <c r="AJ5364" s="9">
        <f t="shared" ca="1" si="3272"/>
        <v>0</v>
      </c>
      <c r="AK5364" s="9">
        <f t="shared" si="3273"/>
        <v>3</v>
      </c>
      <c r="AL5364" s="9">
        <f t="shared" si="3274"/>
        <v>11</v>
      </c>
      <c r="AM5364" s="9">
        <f t="shared" si="3275"/>
        <v>17</v>
      </c>
      <c r="AN5364" s="2">
        <v>43900.742361111108</v>
      </c>
      <c r="AO5364">
        <v>448</v>
      </c>
      <c r="AP5364" s="1">
        <v>3000</v>
      </c>
      <c r="AQ5364" t="s">
        <v>4</v>
      </c>
    </row>
    <row r="5365" spans="1:43" x14ac:dyDescent="0.3">
      <c r="A5365" t="str">
        <f t="shared" ca="1" si="3239"/>
        <v>FY2020 Q4 Sep</v>
      </c>
      <c r="B5365">
        <f t="shared" ca="1" si="3240"/>
        <v>2020</v>
      </c>
      <c r="C5365" s="8" t="str">
        <f t="shared" ca="1" si="3241"/>
        <v>Sep</v>
      </c>
      <c r="D5365" s="8" t="str">
        <f t="shared" ca="1" si="3242"/>
        <v>Q4</v>
      </c>
      <c r="E5365">
        <f t="shared" ca="1" si="3243"/>
        <v>12</v>
      </c>
      <c r="F5365">
        <f t="shared" ca="1" si="3244"/>
        <v>4</v>
      </c>
      <c r="G5365">
        <f t="shared" ca="1" si="3245"/>
        <v>202012</v>
      </c>
      <c r="H5365">
        <f t="shared" ca="1" si="3246"/>
        <v>202004</v>
      </c>
      <c r="I5365" t="str">
        <f t="shared" ca="1" si="3247"/>
        <v>FY2020 Q3 Sep</v>
      </c>
      <c r="J5365">
        <f t="shared" ca="1" si="3248"/>
        <v>2020</v>
      </c>
      <c r="K5365" s="8" t="str">
        <f t="shared" ca="1" si="3249"/>
        <v>Sep</v>
      </c>
      <c r="L5365" s="8" t="str">
        <f t="shared" ca="1" si="3250"/>
        <v>Q3</v>
      </c>
      <c r="M5365">
        <f t="shared" ca="1" si="3251"/>
        <v>9</v>
      </c>
      <c r="N5365">
        <f t="shared" ca="1" si="3252"/>
        <v>3</v>
      </c>
      <c r="O5365">
        <f t="shared" ca="1" si="3253"/>
        <v>202009</v>
      </c>
      <c r="P5365">
        <f t="shared" ca="1" si="3254"/>
        <v>202003</v>
      </c>
      <c r="Q5365" t="str">
        <f t="shared" si="3255"/>
        <v>FY2020 Q2 Jan</v>
      </c>
      <c r="R5365">
        <f t="shared" si="3256"/>
        <v>2020</v>
      </c>
      <c r="S5365" s="8" t="str">
        <f t="shared" si="3257"/>
        <v>Jan</v>
      </c>
      <c r="T5365" s="8" t="str">
        <f t="shared" si="3258"/>
        <v>Q2</v>
      </c>
      <c r="U5365">
        <f t="shared" si="3259"/>
        <v>4</v>
      </c>
      <c r="V5365">
        <f t="shared" si="3260"/>
        <v>2</v>
      </c>
      <c r="W5365">
        <f t="shared" si="3261"/>
        <v>202004</v>
      </c>
      <c r="X5365">
        <f t="shared" si="3262"/>
        <v>202002</v>
      </c>
      <c r="Y5365" t="str">
        <f t="shared" si="3263"/>
        <v>FY2020 Q1 Jan</v>
      </c>
      <c r="Z5365">
        <f t="shared" si="3264"/>
        <v>2020</v>
      </c>
      <c r="AA5365" s="8" t="str">
        <f t="shared" si="3265"/>
        <v>Jan</v>
      </c>
      <c r="AB5365" s="8" t="str">
        <f t="shared" si="3266"/>
        <v>Q1</v>
      </c>
      <c r="AC5365">
        <f t="shared" si="3267"/>
        <v>1</v>
      </c>
      <c r="AD5365">
        <f t="shared" si="3268"/>
        <v>1</v>
      </c>
      <c r="AE5365">
        <f t="shared" si="3269"/>
        <v>202001</v>
      </c>
      <c r="AF5365">
        <f t="shared" si="3270"/>
        <v>202001</v>
      </c>
      <c r="AG5365" s="9">
        <f t="shared" ca="1" si="3271"/>
        <v>0</v>
      </c>
      <c r="AH5365">
        <f t="shared" ca="1" si="3276"/>
        <v>3</v>
      </c>
      <c r="AI5365" s="9">
        <f t="shared" ca="1" si="3277"/>
        <v>8</v>
      </c>
      <c r="AJ5365" s="9">
        <f t="shared" ca="1" si="3272"/>
        <v>0</v>
      </c>
      <c r="AK5365" s="9">
        <f t="shared" si="3273"/>
        <v>4</v>
      </c>
      <c r="AL5365" s="9">
        <f t="shared" si="3274"/>
        <v>4</v>
      </c>
      <c r="AM5365" s="9">
        <f t="shared" si="3275"/>
        <v>7</v>
      </c>
      <c r="AN5365" s="2">
        <v>43852.299305555556</v>
      </c>
      <c r="AO5365">
        <v>514</v>
      </c>
      <c r="AP5365" s="1">
        <v>3000</v>
      </c>
      <c r="AQ5365" t="s">
        <v>4</v>
      </c>
    </row>
    <row r="5366" spans="1:43" x14ac:dyDescent="0.3">
      <c r="A5366" t="str">
        <f t="shared" ca="1" si="3239"/>
        <v>FY2020 Q4 Sep</v>
      </c>
      <c r="B5366">
        <f t="shared" ca="1" si="3240"/>
        <v>2020</v>
      </c>
      <c r="C5366" s="8" t="str">
        <f t="shared" ca="1" si="3241"/>
        <v>Sep</v>
      </c>
      <c r="D5366" s="8" t="str">
        <f t="shared" ca="1" si="3242"/>
        <v>Q4</v>
      </c>
      <c r="E5366">
        <f t="shared" ca="1" si="3243"/>
        <v>12</v>
      </c>
      <c r="F5366">
        <f t="shared" ca="1" si="3244"/>
        <v>4</v>
      </c>
      <c r="G5366">
        <f t="shared" ca="1" si="3245"/>
        <v>202012</v>
      </c>
      <c r="H5366">
        <f t="shared" ca="1" si="3246"/>
        <v>202004</v>
      </c>
      <c r="I5366" t="str">
        <f t="shared" ca="1" si="3247"/>
        <v>FY2020 Q3 Sep</v>
      </c>
      <c r="J5366">
        <f t="shared" ca="1" si="3248"/>
        <v>2020</v>
      </c>
      <c r="K5366" s="8" t="str">
        <f t="shared" ca="1" si="3249"/>
        <v>Sep</v>
      </c>
      <c r="L5366" s="8" t="str">
        <f t="shared" ca="1" si="3250"/>
        <v>Q3</v>
      </c>
      <c r="M5366">
        <f t="shared" ca="1" si="3251"/>
        <v>9</v>
      </c>
      <c r="N5366">
        <f t="shared" ca="1" si="3252"/>
        <v>3</v>
      </c>
      <c r="O5366">
        <f t="shared" ca="1" si="3253"/>
        <v>202009</v>
      </c>
      <c r="P5366">
        <f t="shared" ca="1" si="3254"/>
        <v>202003</v>
      </c>
      <c r="Q5366" t="str">
        <f t="shared" si="3255"/>
        <v>FY2020 Q2 Jan</v>
      </c>
      <c r="R5366">
        <f t="shared" si="3256"/>
        <v>2020</v>
      </c>
      <c r="S5366" s="8" t="str">
        <f t="shared" si="3257"/>
        <v>Jan</v>
      </c>
      <c r="T5366" s="8" t="str">
        <f t="shared" si="3258"/>
        <v>Q2</v>
      </c>
      <c r="U5366">
        <f t="shared" si="3259"/>
        <v>4</v>
      </c>
      <c r="V5366">
        <f t="shared" si="3260"/>
        <v>2</v>
      </c>
      <c r="W5366">
        <f t="shared" si="3261"/>
        <v>202004</v>
      </c>
      <c r="X5366">
        <f t="shared" si="3262"/>
        <v>202002</v>
      </c>
      <c r="Y5366" t="str">
        <f t="shared" si="3263"/>
        <v>FY2020 Q1 Jan</v>
      </c>
      <c r="Z5366">
        <f t="shared" si="3264"/>
        <v>2020</v>
      </c>
      <c r="AA5366" s="8" t="str">
        <f t="shared" si="3265"/>
        <v>Jan</v>
      </c>
      <c r="AB5366" s="8" t="str">
        <f t="shared" si="3266"/>
        <v>Q1</v>
      </c>
      <c r="AC5366">
        <f t="shared" si="3267"/>
        <v>1</v>
      </c>
      <c r="AD5366">
        <f t="shared" si="3268"/>
        <v>1</v>
      </c>
      <c r="AE5366">
        <f t="shared" si="3269"/>
        <v>202001</v>
      </c>
      <c r="AF5366">
        <f t="shared" si="3270"/>
        <v>202001</v>
      </c>
      <c r="AG5366" s="9">
        <f t="shared" ca="1" si="3271"/>
        <v>0</v>
      </c>
      <c r="AH5366">
        <f t="shared" ca="1" si="3276"/>
        <v>3</v>
      </c>
      <c r="AI5366" s="9">
        <f t="shared" ca="1" si="3277"/>
        <v>8</v>
      </c>
      <c r="AJ5366" s="9">
        <f t="shared" ca="1" si="3272"/>
        <v>0</v>
      </c>
      <c r="AK5366" s="9">
        <f t="shared" si="3273"/>
        <v>5</v>
      </c>
      <c r="AL5366" s="9">
        <f t="shared" si="3274"/>
        <v>4</v>
      </c>
      <c r="AM5366" s="9">
        <f t="shared" si="3275"/>
        <v>9</v>
      </c>
      <c r="AN5366" s="2">
        <v>43853.414583333331</v>
      </c>
      <c r="AO5366">
        <v>514</v>
      </c>
      <c r="AP5366" s="1">
        <v>3000</v>
      </c>
      <c r="AQ5366" t="s">
        <v>4</v>
      </c>
    </row>
    <row r="5367" spans="1:43" x14ac:dyDescent="0.3">
      <c r="A5367" t="str">
        <f t="shared" ca="1" si="3239"/>
        <v>FY2020 Q4 Sep</v>
      </c>
      <c r="B5367">
        <f t="shared" ca="1" si="3240"/>
        <v>2020</v>
      </c>
      <c r="C5367" s="8" t="str">
        <f t="shared" ca="1" si="3241"/>
        <v>Sep</v>
      </c>
      <c r="D5367" s="8" t="str">
        <f t="shared" ca="1" si="3242"/>
        <v>Q4</v>
      </c>
      <c r="E5367">
        <f t="shared" ca="1" si="3243"/>
        <v>12</v>
      </c>
      <c r="F5367">
        <f t="shared" ca="1" si="3244"/>
        <v>4</v>
      </c>
      <c r="G5367">
        <f t="shared" ca="1" si="3245"/>
        <v>202012</v>
      </c>
      <c r="H5367">
        <f t="shared" ca="1" si="3246"/>
        <v>202004</v>
      </c>
      <c r="I5367" t="str">
        <f t="shared" ca="1" si="3247"/>
        <v>FY2020 Q3 Sep</v>
      </c>
      <c r="J5367">
        <f t="shared" ca="1" si="3248"/>
        <v>2020</v>
      </c>
      <c r="K5367" s="8" t="str">
        <f t="shared" ca="1" si="3249"/>
        <v>Sep</v>
      </c>
      <c r="L5367" s="8" t="str">
        <f t="shared" ca="1" si="3250"/>
        <v>Q3</v>
      </c>
      <c r="M5367">
        <f t="shared" ca="1" si="3251"/>
        <v>9</v>
      </c>
      <c r="N5367">
        <f t="shared" ca="1" si="3252"/>
        <v>3</v>
      </c>
      <c r="O5367">
        <f t="shared" ca="1" si="3253"/>
        <v>202009</v>
      </c>
      <c r="P5367">
        <f t="shared" ca="1" si="3254"/>
        <v>202003</v>
      </c>
      <c r="Q5367" t="str">
        <f t="shared" si="3255"/>
        <v>FY2020 Q2 Feb</v>
      </c>
      <c r="R5367">
        <f t="shared" si="3256"/>
        <v>2020</v>
      </c>
      <c r="S5367" s="8" t="str">
        <f t="shared" si="3257"/>
        <v>Feb</v>
      </c>
      <c r="T5367" s="8" t="str">
        <f t="shared" si="3258"/>
        <v>Q2</v>
      </c>
      <c r="U5367">
        <f t="shared" si="3259"/>
        <v>5</v>
      </c>
      <c r="V5367">
        <f t="shared" si="3260"/>
        <v>2</v>
      </c>
      <c r="W5367">
        <f t="shared" si="3261"/>
        <v>202005</v>
      </c>
      <c r="X5367">
        <f t="shared" si="3262"/>
        <v>202002</v>
      </c>
      <c r="Y5367" t="str">
        <f t="shared" si="3263"/>
        <v>FY2020 Q1 Feb</v>
      </c>
      <c r="Z5367">
        <f t="shared" si="3264"/>
        <v>2020</v>
      </c>
      <c r="AA5367" s="8" t="str">
        <f t="shared" si="3265"/>
        <v>Feb</v>
      </c>
      <c r="AB5367" s="8" t="str">
        <f t="shared" si="3266"/>
        <v>Q1</v>
      </c>
      <c r="AC5367">
        <f t="shared" si="3267"/>
        <v>2</v>
      </c>
      <c r="AD5367">
        <f t="shared" si="3268"/>
        <v>1</v>
      </c>
      <c r="AE5367">
        <f t="shared" si="3269"/>
        <v>202002</v>
      </c>
      <c r="AF5367">
        <f t="shared" si="3270"/>
        <v>202001</v>
      </c>
      <c r="AG5367" s="9">
        <f t="shared" ca="1" si="3271"/>
        <v>0</v>
      </c>
      <c r="AH5367">
        <f t="shared" ca="1" si="3276"/>
        <v>2</v>
      </c>
      <c r="AI5367" s="9">
        <f t="shared" ca="1" si="3277"/>
        <v>7</v>
      </c>
      <c r="AJ5367" s="9">
        <f t="shared" ca="1" si="3272"/>
        <v>0</v>
      </c>
      <c r="AK5367" s="9">
        <f t="shared" si="3273"/>
        <v>5</v>
      </c>
      <c r="AL5367" s="9">
        <f t="shared" si="3274"/>
        <v>7</v>
      </c>
      <c r="AM5367" s="9">
        <f t="shared" si="3275"/>
        <v>7</v>
      </c>
      <c r="AN5367" s="2">
        <v>43874.317361111112</v>
      </c>
      <c r="AO5367">
        <v>514</v>
      </c>
      <c r="AP5367" s="1">
        <v>3000</v>
      </c>
      <c r="AQ5367" t="s">
        <v>4</v>
      </c>
    </row>
    <row r="5368" spans="1:43" x14ac:dyDescent="0.3">
      <c r="A5368" t="str">
        <f t="shared" ca="1" si="3239"/>
        <v>FY2020 Q4 Sep</v>
      </c>
      <c r="B5368">
        <f t="shared" ca="1" si="3240"/>
        <v>2020</v>
      </c>
      <c r="C5368" s="8" t="str">
        <f t="shared" ca="1" si="3241"/>
        <v>Sep</v>
      </c>
      <c r="D5368" s="8" t="str">
        <f t="shared" ca="1" si="3242"/>
        <v>Q4</v>
      </c>
      <c r="E5368">
        <f t="shared" ca="1" si="3243"/>
        <v>12</v>
      </c>
      <c r="F5368">
        <f t="shared" ca="1" si="3244"/>
        <v>4</v>
      </c>
      <c r="G5368">
        <f t="shared" ca="1" si="3245"/>
        <v>202012</v>
      </c>
      <c r="H5368">
        <f t="shared" ca="1" si="3246"/>
        <v>202004</v>
      </c>
      <c r="I5368" t="str">
        <f t="shared" ca="1" si="3247"/>
        <v>FY2020 Q3 Sep</v>
      </c>
      <c r="J5368">
        <f t="shared" ca="1" si="3248"/>
        <v>2020</v>
      </c>
      <c r="K5368" s="8" t="str">
        <f t="shared" ca="1" si="3249"/>
        <v>Sep</v>
      </c>
      <c r="L5368" s="8" t="str">
        <f t="shared" ca="1" si="3250"/>
        <v>Q3</v>
      </c>
      <c r="M5368">
        <f t="shared" ca="1" si="3251"/>
        <v>9</v>
      </c>
      <c r="N5368">
        <f t="shared" ca="1" si="3252"/>
        <v>3</v>
      </c>
      <c r="O5368">
        <f t="shared" ca="1" si="3253"/>
        <v>202009</v>
      </c>
      <c r="P5368">
        <f t="shared" ca="1" si="3254"/>
        <v>202003</v>
      </c>
      <c r="Q5368" t="str">
        <f t="shared" si="3255"/>
        <v>FY2020 Q2 Feb</v>
      </c>
      <c r="R5368">
        <f t="shared" si="3256"/>
        <v>2020</v>
      </c>
      <c r="S5368" s="8" t="str">
        <f t="shared" si="3257"/>
        <v>Feb</v>
      </c>
      <c r="T5368" s="8" t="str">
        <f t="shared" si="3258"/>
        <v>Q2</v>
      </c>
      <c r="U5368">
        <f t="shared" si="3259"/>
        <v>5</v>
      </c>
      <c r="V5368">
        <f t="shared" si="3260"/>
        <v>2</v>
      </c>
      <c r="W5368">
        <f t="shared" si="3261"/>
        <v>202005</v>
      </c>
      <c r="X5368">
        <f t="shared" si="3262"/>
        <v>202002</v>
      </c>
      <c r="Y5368" t="str">
        <f t="shared" si="3263"/>
        <v>FY2020 Q1 Feb</v>
      </c>
      <c r="Z5368">
        <f t="shared" si="3264"/>
        <v>2020</v>
      </c>
      <c r="AA5368" s="8" t="str">
        <f t="shared" si="3265"/>
        <v>Feb</v>
      </c>
      <c r="AB5368" s="8" t="str">
        <f t="shared" si="3266"/>
        <v>Q1</v>
      </c>
      <c r="AC5368">
        <f t="shared" si="3267"/>
        <v>2</v>
      </c>
      <c r="AD5368">
        <f t="shared" si="3268"/>
        <v>1</v>
      </c>
      <c r="AE5368">
        <f t="shared" si="3269"/>
        <v>202002</v>
      </c>
      <c r="AF5368">
        <f t="shared" si="3270"/>
        <v>202001</v>
      </c>
      <c r="AG5368" s="9">
        <f t="shared" ca="1" si="3271"/>
        <v>0</v>
      </c>
      <c r="AH5368">
        <f t="shared" ca="1" si="3276"/>
        <v>2</v>
      </c>
      <c r="AI5368" s="9">
        <f t="shared" ca="1" si="3277"/>
        <v>7</v>
      </c>
      <c r="AJ5368" s="9">
        <f t="shared" ca="1" si="3272"/>
        <v>0</v>
      </c>
      <c r="AK5368" s="9">
        <f t="shared" si="3273"/>
        <v>3</v>
      </c>
      <c r="AL5368" s="9">
        <f t="shared" si="3274"/>
        <v>8</v>
      </c>
      <c r="AM5368" s="9">
        <f t="shared" si="3275"/>
        <v>8</v>
      </c>
      <c r="AN5368" s="2">
        <v>43879.350694444445</v>
      </c>
      <c r="AO5368">
        <v>514</v>
      </c>
      <c r="AP5368" s="1">
        <v>3000</v>
      </c>
      <c r="AQ5368" t="s">
        <v>4</v>
      </c>
    </row>
    <row r="5369" spans="1:43" x14ac:dyDescent="0.3">
      <c r="A5369" t="str">
        <f t="shared" ca="1" si="3239"/>
        <v>FY2020 Q4 Sep</v>
      </c>
      <c r="B5369">
        <f t="shared" ca="1" si="3240"/>
        <v>2020</v>
      </c>
      <c r="C5369" s="8" t="str">
        <f t="shared" ca="1" si="3241"/>
        <v>Sep</v>
      </c>
      <c r="D5369" s="8" t="str">
        <f t="shared" ca="1" si="3242"/>
        <v>Q4</v>
      </c>
      <c r="E5369">
        <f t="shared" ca="1" si="3243"/>
        <v>12</v>
      </c>
      <c r="F5369">
        <f t="shared" ca="1" si="3244"/>
        <v>4</v>
      </c>
      <c r="G5369">
        <f t="shared" ca="1" si="3245"/>
        <v>202012</v>
      </c>
      <c r="H5369">
        <f t="shared" ca="1" si="3246"/>
        <v>202004</v>
      </c>
      <c r="I5369" t="str">
        <f t="shared" ca="1" si="3247"/>
        <v>FY2020 Q3 Sep</v>
      </c>
      <c r="J5369">
        <f t="shared" ca="1" si="3248"/>
        <v>2020</v>
      </c>
      <c r="K5369" s="8" t="str">
        <f t="shared" ca="1" si="3249"/>
        <v>Sep</v>
      </c>
      <c r="L5369" s="8" t="str">
        <f t="shared" ca="1" si="3250"/>
        <v>Q3</v>
      </c>
      <c r="M5369">
        <f t="shared" ca="1" si="3251"/>
        <v>9</v>
      </c>
      <c r="N5369">
        <f t="shared" ca="1" si="3252"/>
        <v>3</v>
      </c>
      <c r="O5369">
        <f t="shared" ca="1" si="3253"/>
        <v>202009</v>
      </c>
      <c r="P5369">
        <f t="shared" ca="1" si="3254"/>
        <v>202003</v>
      </c>
      <c r="Q5369" t="str">
        <f t="shared" si="3255"/>
        <v>FY2020 Q2 Feb</v>
      </c>
      <c r="R5369">
        <f t="shared" si="3256"/>
        <v>2020</v>
      </c>
      <c r="S5369" s="8" t="str">
        <f t="shared" si="3257"/>
        <v>Feb</v>
      </c>
      <c r="T5369" s="8" t="str">
        <f t="shared" si="3258"/>
        <v>Q2</v>
      </c>
      <c r="U5369">
        <f t="shared" si="3259"/>
        <v>5</v>
      </c>
      <c r="V5369">
        <f t="shared" si="3260"/>
        <v>2</v>
      </c>
      <c r="W5369">
        <f t="shared" si="3261"/>
        <v>202005</v>
      </c>
      <c r="X5369">
        <f t="shared" si="3262"/>
        <v>202002</v>
      </c>
      <c r="Y5369" t="str">
        <f t="shared" si="3263"/>
        <v>FY2020 Q1 Feb</v>
      </c>
      <c r="Z5369">
        <f t="shared" si="3264"/>
        <v>2020</v>
      </c>
      <c r="AA5369" s="8" t="str">
        <f t="shared" si="3265"/>
        <v>Feb</v>
      </c>
      <c r="AB5369" s="8" t="str">
        <f t="shared" si="3266"/>
        <v>Q1</v>
      </c>
      <c r="AC5369">
        <f t="shared" si="3267"/>
        <v>2</v>
      </c>
      <c r="AD5369">
        <f t="shared" si="3268"/>
        <v>1</v>
      </c>
      <c r="AE5369">
        <f t="shared" si="3269"/>
        <v>202002</v>
      </c>
      <c r="AF5369">
        <f t="shared" si="3270"/>
        <v>202001</v>
      </c>
      <c r="AG5369" s="9">
        <f t="shared" ca="1" si="3271"/>
        <v>0</v>
      </c>
      <c r="AH5369">
        <f t="shared" ca="1" si="3276"/>
        <v>2</v>
      </c>
      <c r="AI5369" s="9">
        <f t="shared" ca="1" si="3277"/>
        <v>7</v>
      </c>
      <c r="AJ5369" s="9">
        <f t="shared" ca="1" si="3272"/>
        <v>0</v>
      </c>
      <c r="AK5369" s="9">
        <f t="shared" si="3273"/>
        <v>4</v>
      </c>
      <c r="AL5369" s="9">
        <f t="shared" si="3274"/>
        <v>8</v>
      </c>
      <c r="AM5369" s="9">
        <f t="shared" si="3275"/>
        <v>7</v>
      </c>
      <c r="AN5369" s="2">
        <v>43880.311805555553</v>
      </c>
      <c r="AO5369">
        <v>514</v>
      </c>
      <c r="AP5369" s="1">
        <v>3000</v>
      </c>
      <c r="AQ5369" t="s">
        <v>4</v>
      </c>
    </row>
    <row r="5370" spans="1:43" x14ac:dyDescent="0.3">
      <c r="A5370" t="str">
        <f t="shared" ca="1" si="3239"/>
        <v>FY2020 Q4 Sep</v>
      </c>
      <c r="B5370">
        <f t="shared" ca="1" si="3240"/>
        <v>2020</v>
      </c>
      <c r="C5370" s="8" t="str">
        <f t="shared" ca="1" si="3241"/>
        <v>Sep</v>
      </c>
      <c r="D5370" s="8" t="str">
        <f t="shared" ca="1" si="3242"/>
        <v>Q4</v>
      </c>
      <c r="E5370">
        <f t="shared" ca="1" si="3243"/>
        <v>12</v>
      </c>
      <c r="F5370">
        <f t="shared" ca="1" si="3244"/>
        <v>4</v>
      </c>
      <c r="G5370">
        <f t="shared" ca="1" si="3245"/>
        <v>202012</v>
      </c>
      <c r="H5370">
        <f t="shared" ca="1" si="3246"/>
        <v>202004</v>
      </c>
      <c r="I5370" t="str">
        <f t="shared" ca="1" si="3247"/>
        <v>FY2020 Q3 Sep</v>
      </c>
      <c r="J5370">
        <f t="shared" ca="1" si="3248"/>
        <v>2020</v>
      </c>
      <c r="K5370" s="8" t="str">
        <f t="shared" ca="1" si="3249"/>
        <v>Sep</v>
      </c>
      <c r="L5370" s="8" t="str">
        <f t="shared" ca="1" si="3250"/>
        <v>Q3</v>
      </c>
      <c r="M5370">
        <f t="shared" ca="1" si="3251"/>
        <v>9</v>
      </c>
      <c r="N5370">
        <f t="shared" ca="1" si="3252"/>
        <v>3</v>
      </c>
      <c r="O5370">
        <f t="shared" ca="1" si="3253"/>
        <v>202009</v>
      </c>
      <c r="P5370">
        <f t="shared" ca="1" si="3254"/>
        <v>202003</v>
      </c>
      <c r="Q5370" t="str">
        <f t="shared" si="3255"/>
        <v>FY2020 Q2 Feb</v>
      </c>
      <c r="R5370">
        <f t="shared" si="3256"/>
        <v>2020</v>
      </c>
      <c r="S5370" s="8" t="str">
        <f t="shared" si="3257"/>
        <v>Feb</v>
      </c>
      <c r="T5370" s="8" t="str">
        <f t="shared" si="3258"/>
        <v>Q2</v>
      </c>
      <c r="U5370">
        <f t="shared" si="3259"/>
        <v>5</v>
      </c>
      <c r="V5370">
        <f t="shared" si="3260"/>
        <v>2</v>
      </c>
      <c r="W5370">
        <f t="shared" si="3261"/>
        <v>202005</v>
      </c>
      <c r="X5370">
        <f t="shared" si="3262"/>
        <v>202002</v>
      </c>
      <c r="Y5370" t="str">
        <f t="shared" si="3263"/>
        <v>FY2020 Q1 Feb</v>
      </c>
      <c r="Z5370">
        <f t="shared" si="3264"/>
        <v>2020</v>
      </c>
      <c r="AA5370" s="8" t="str">
        <f t="shared" si="3265"/>
        <v>Feb</v>
      </c>
      <c r="AB5370" s="8" t="str">
        <f t="shared" si="3266"/>
        <v>Q1</v>
      </c>
      <c r="AC5370">
        <f t="shared" si="3267"/>
        <v>2</v>
      </c>
      <c r="AD5370">
        <f t="shared" si="3268"/>
        <v>1</v>
      </c>
      <c r="AE5370">
        <f t="shared" si="3269"/>
        <v>202002</v>
      </c>
      <c r="AF5370">
        <f t="shared" si="3270"/>
        <v>202001</v>
      </c>
      <c r="AG5370" s="9">
        <f t="shared" ca="1" si="3271"/>
        <v>0</v>
      </c>
      <c r="AH5370">
        <f t="shared" ca="1" si="3276"/>
        <v>2</v>
      </c>
      <c r="AI5370" s="9">
        <f t="shared" ca="1" si="3277"/>
        <v>7</v>
      </c>
      <c r="AJ5370" s="9">
        <f t="shared" ca="1" si="3272"/>
        <v>0</v>
      </c>
      <c r="AK5370" s="9">
        <f t="shared" si="3273"/>
        <v>5</v>
      </c>
      <c r="AL5370" s="9">
        <f t="shared" si="3274"/>
        <v>8</v>
      </c>
      <c r="AM5370" s="9">
        <f t="shared" si="3275"/>
        <v>7</v>
      </c>
      <c r="AN5370" s="2">
        <v>43881.319444444445</v>
      </c>
      <c r="AO5370">
        <v>514</v>
      </c>
      <c r="AP5370" s="1">
        <v>3000</v>
      </c>
      <c r="AQ5370" t="s">
        <v>4</v>
      </c>
    </row>
    <row r="5371" spans="1:43" x14ac:dyDescent="0.3">
      <c r="A5371" t="str">
        <f t="shared" ca="1" si="3239"/>
        <v>FY2020 Q4 Sep</v>
      </c>
      <c r="B5371">
        <f t="shared" ca="1" si="3240"/>
        <v>2020</v>
      </c>
      <c r="C5371" s="8" t="str">
        <f t="shared" ca="1" si="3241"/>
        <v>Sep</v>
      </c>
      <c r="D5371" s="8" t="str">
        <f t="shared" ca="1" si="3242"/>
        <v>Q4</v>
      </c>
      <c r="E5371">
        <f t="shared" ca="1" si="3243"/>
        <v>12</v>
      </c>
      <c r="F5371">
        <f t="shared" ca="1" si="3244"/>
        <v>4</v>
      </c>
      <c r="G5371">
        <f t="shared" ca="1" si="3245"/>
        <v>202012</v>
      </c>
      <c r="H5371">
        <f t="shared" ca="1" si="3246"/>
        <v>202004</v>
      </c>
      <c r="I5371" t="str">
        <f t="shared" ca="1" si="3247"/>
        <v>FY2020 Q3 Sep</v>
      </c>
      <c r="J5371">
        <f t="shared" ca="1" si="3248"/>
        <v>2020</v>
      </c>
      <c r="K5371" s="8" t="str">
        <f t="shared" ca="1" si="3249"/>
        <v>Sep</v>
      </c>
      <c r="L5371" s="8" t="str">
        <f t="shared" ca="1" si="3250"/>
        <v>Q3</v>
      </c>
      <c r="M5371">
        <f t="shared" ca="1" si="3251"/>
        <v>9</v>
      </c>
      <c r="N5371">
        <f t="shared" ca="1" si="3252"/>
        <v>3</v>
      </c>
      <c r="O5371">
        <f t="shared" ca="1" si="3253"/>
        <v>202009</v>
      </c>
      <c r="P5371">
        <f t="shared" ca="1" si="3254"/>
        <v>202003</v>
      </c>
      <c r="Q5371" t="str">
        <f t="shared" si="3255"/>
        <v>FY2020 Q2 Feb</v>
      </c>
      <c r="R5371">
        <f t="shared" si="3256"/>
        <v>2020</v>
      </c>
      <c r="S5371" s="8" t="str">
        <f t="shared" si="3257"/>
        <v>Feb</v>
      </c>
      <c r="T5371" s="8" t="str">
        <f t="shared" si="3258"/>
        <v>Q2</v>
      </c>
      <c r="U5371">
        <f t="shared" si="3259"/>
        <v>5</v>
      </c>
      <c r="V5371">
        <f t="shared" si="3260"/>
        <v>2</v>
      </c>
      <c r="W5371">
        <f t="shared" si="3261"/>
        <v>202005</v>
      </c>
      <c r="X5371">
        <f t="shared" si="3262"/>
        <v>202002</v>
      </c>
      <c r="Y5371" t="str">
        <f t="shared" si="3263"/>
        <v>FY2020 Q1 Feb</v>
      </c>
      <c r="Z5371">
        <f t="shared" si="3264"/>
        <v>2020</v>
      </c>
      <c r="AA5371" s="8" t="str">
        <f t="shared" si="3265"/>
        <v>Feb</v>
      </c>
      <c r="AB5371" s="8" t="str">
        <f t="shared" si="3266"/>
        <v>Q1</v>
      </c>
      <c r="AC5371">
        <f t="shared" si="3267"/>
        <v>2</v>
      </c>
      <c r="AD5371">
        <f t="shared" si="3268"/>
        <v>1</v>
      </c>
      <c r="AE5371">
        <f t="shared" si="3269"/>
        <v>202002</v>
      </c>
      <c r="AF5371">
        <f t="shared" si="3270"/>
        <v>202001</v>
      </c>
      <c r="AG5371" s="9">
        <f t="shared" ca="1" si="3271"/>
        <v>0</v>
      </c>
      <c r="AH5371">
        <f t="shared" ca="1" si="3276"/>
        <v>2</v>
      </c>
      <c r="AI5371" s="9">
        <f t="shared" ca="1" si="3277"/>
        <v>7</v>
      </c>
      <c r="AJ5371" s="9">
        <f t="shared" ca="1" si="3272"/>
        <v>0</v>
      </c>
      <c r="AK5371" s="9">
        <f t="shared" si="3273"/>
        <v>6</v>
      </c>
      <c r="AL5371" s="9">
        <f t="shared" si="3274"/>
        <v>8</v>
      </c>
      <c r="AM5371" s="9">
        <f t="shared" si="3275"/>
        <v>7</v>
      </c>
      <c r="AN5371" s="2">
        <v>43882.321527777778</v>
      </c>
      <c r="AO5371">
        <v>514</v>
      </c>
      <c r="AP5371" s="1">
        <v>3000</v>
      </c>
      <c r="AQ5371" t="s">
        <v>4</v>
      </c>
    </row>
    <row r="5372" spans="1:43" x14ac:dyDescent="0.3">
      <c r="A5372" t="str">
        <f t="shared" ca="1" si="3239"/>
        <v>FY2020 Q4 Sep</v>
      </c>
      <c r="B5372">
        <f t="shared" ca="1" si="3240"/>
        <v>2020</v>
      </c>
      <c r="C5372" s="8" t="str">
        <f t="shared" ca="1" si="3241"/>
        <v>Sep</v>
      </c>
      <c r="D5372" s="8" t="str">
        <f t="shared" ca="1" si="3242"/>
        <v>Q4</v>
      </c>
      <c r="E5372">
        <f t="shared" ca="1" si="3243"/>
        <v>12</v>
      </c>
      <c r="F5372">
        <f t="shared" ca="1" si="3244"/>
        <v>4</v>
      </c>
      <c r="G5372">
        <f t="shared" ca="1" si="3245"/>
        <v>202012</v>
      </c>
      <c r="H5372">
        <f t="shared" ca="1" si="3246"/>
        <v>202004</v>
      </c>
      <c r="I5372" t="str">
        <f t="shared" ca="1" si="3247"/>
        <v>FY2020 Q3 Sep</v>
      </c>
      <c r="J5372">
        <f t="shared" ca="1" si="3248"/>
        <v>2020</v>
      </c>
      <c r="K5372" s="8" t="str">
        <f t="shared" ca="1" si="3249"/>
        <v>Sep</v>
      </c>
      <c r="L5372" s="8" t="str">
        <f t="shared" ca="1" si="3250"/>
        <v>Q3</v>
      </c>
      <c r="M5372">
        <f t="shared" ca="1" si="3251"/>
        <v>9</v>
      </c>
      <c r="N5372">
        <f t="shared" ca="1" si="3252"/>
        <v>3</v>
      </c>
      <c r="O5372">
        <f t="shared" ca="1" si="3253"/>
        <v>202009</v>
      </c>
      <c r="P5372">
        <f t="shared" ca="1" si="3254"/>
        <v>202003</v>
      </c>
      <c r="Q5372" t="str">
        <f t="shared" si="3255"/>
        <v>FY2020 Q2 Feb</v>
      </c>
      <c r="R5372">
        <f t="shared" si="3256"/>
        <v>2020</v>
      </c>
      <c r="S5372" s="8" t="str">
        <f t="shared" si="3257"/>
        <v>Feb</v>
      </c>
      <c r="T5372" s="8" t="str">
        <f t="shared" si="3258"/>
        <v>Q2</v>
      </c>
      <c r="U5372">
        <f t="shared" si="3259"/>
        <v>5</v>
      </c>
      <c r="V5372">
        <f t="shared" si="3260"/>
        <v>2</v>
      </c>
      <c r="W5372">
        <f t="shared" si="3261"/>
        <v>202005</v>
      </c>
      <c r="X5372">
        <f t="shared" si="3262"/>
        <v>202002</v>
      </c>
      <c r="Y5372" t="str">
        <f t="shared" si="3263"/>
        <v>FY2020 Q1 Feb</v>
      </c>
      <c r="Z5372">
        <f t="shared" si="3264"/>
        <v>2020</v>
      </c>
      <c r="AA5372" s="8" t="str">
        <f t="shared" si="3265"/>
        <v>Feb</v>
      </c>
      <c r="AB5372" s="8" t="str">
        <f t="shared" si="3266"/>
        <v>Q1</v>
      </c>
      <c r="AC5372">
        <f t="shared" si="3267"/>
        <v>2</v>
      </c>
      <c r="AD5372">
        <f t="shared" si="3268"/>
        <v>1</v>
      </c>
      <c r="AE5372">
        <f t="shared" si="3269"/>
        <v>202002</v>
      </c>
      <c r="AF5372">
        <f t="shared" si="3270"/>
        <v>202001</v>
      </c>
      <c r="AG5372" s="9">
        <f t="shared" ca="1" si="3271"/>
        <v>0</v>
      </c>
      <c r="AH5372">
        <f t="shared" ca="1" si="3276"/>
        <v>2</v>
      </c>
      <c r="AI5372" s="9">
        <f t="shared" ca="1" si="3277"/>
        <v>7</v>
      </c>
      <c r="AJ5372" s="9">
        <f t="shared" ca="1" si="3272"/>
        <v>0</v>
      </c>
      <c r="AK5372" s="9">
        <f t="shared" si="3273"/>
        <v>4</v>
      </c>
      <c r="AL5372" s="9">
        <f t="shared" si="3274"/>
        <v>7</v>
      </c>
      <c r="AM5372" s="9">
        <f t="shared" si="3275"/>
        <v>14</v>
      </c>
      <c r="AN5372" s="2">
        <v>43873.584027777775</v>
      </c>
      <c r="AO5372">
        <v>561</v>
      </c>
      <c r="AP5372" s="1">
        <v>3000</v>
      </c>
      <c r="AQ5372" t="s">
        <v>4</v>
      </c>
    </row>
    <row r="5373" spans="1:43" x14ac:dyDescent="0.3">
      <c r="A5373" t="str">
        <f t="shared" ca="1" si="3239"/>
        <v>FY2020 Q4 Sep</v>
      </c>
      <c r="B5373">
        <f t="shared" ca="1" si="3240"/>
        <v>2020</v>
      </c>
      <c r="C5373" s="8" t="str">
        <f t="shared" ca="1" si="3241"/>
        <v>Sep</v>
      </c>
      <c r="D5373" s="8" t="str">
        <f t="shared" ca="1" si="3242"/>
        <v>Q4</v>
      </c>
      <c r="E5373">
        <f t="shared" ca="1" si="3243"/>
        <v>12</v>
      </c>
      <c r="F5373">
        <f t="shared" ca="1" si="3244"/>
        <v>4</v>
      </c>
      <c r="G5373">
        <f t="shared" ca="1" si="3245"/>
        <v>202012</v>
      </c>
      <c r="H5373">
        <f t="shared" ca="1" si="3246"/>
        <v>202004</v>
      </c>
      <c r="I5373" t="str">
        <f t="shared" ca="1" si="3247"/>
        <v>FY2020 Q3 Sep</v>
      </c>
      <c r="J5373">
        <f t="shared" ca="1" si="3248"/>
        <v>2020</v>
      </c>
      <c r="K5373" s="8" t="str">
        <f t="shared" ca="1" si="3249"/>
        <v>Sep</v>
      </c>
      <c r="L5373" s="8" t="str">
        <f t="shared" ca="1" si="3250"/>
        <v>Q3</v>
      </c>
      <c r="M5373">
        <f t="shared" ca="1" si="3251"/>
        <v>9</v>
      </c>
      <c r="N5373">
        <f t="shared" ca="1" si="3252"/>
        <v>3</v>
      </c>
      <c r="O5373">
        <f t="shared" ca="1" si="3253"/>
        <v>202009</v>
      </c>
      <c r="P5373">
        <f t="shared" ca="1" si="3254"/>
        <v>202003</v>
      </c>
      <c r="Q5373" t="str">
        <f t="shared" si="3255"/>
        <v>FY2020 Q1 Oct</v>
      </c>
      <c r="R5373">
        <f t="shared" si="3256"/>
        <v>2020</v>
      </c>
      <c r="S5373" s="8" t="str">
        <f t="shared" si="3257"/>
        <v>Oct</v>
      </c>
      <c r="T5373" s="8" t="str">
        <f t="shared" si="3258"/>
        <v>Q1</v>
      </c>
      <c r="U5373">
        <f t="shared" si="3259"/>
        <v>1</v>
      </c>
      <c r="V5373">
        <f t="shared" si="3260"/>
        <v>1</v>
      </c>
      <c r="W5373">
        <f t="shared" si="3261"/>
        <v>202001</v>
      </c>
      <c r="X5373">
        <f t="shared" si="3262"/>
        <v>202001</v>
      </c>
      <c r="Y5373" t="str">
        <f t="shared" si="3263"/>
        <v>FY2019 Q4 Oct</v>
      </c>
      <c r="Z5373">
        <f t="shared" si="3264"/>
        <v>2019</v>
      </c>
      <c r="AA5373" s="8" t="str">
        <f t="shared" si="3265"/>
        <v>Oct</v>
      </c>
      <c r="AB5373" s="8" t="str">
        <f t="shared" si="3266"/>
        <v>Q4</v>
      </c>
      <c r="AC5373">
        <f t="shared" si="3267"/>
        <v>10</v>
      </c>
      <c r="AD5373">
        <f t="shared" si="3268"/>
        <v>4</v>
      </c>
      <c r="AE5373">
        <f t="shared" si="3269"/>
        <v>201910</v>
      </c>
      <c r="AF5373">
        <f t="shared" si="3270"/>
        <v>201904</v>
      </c>
      <c r="AG5373" s="9">
        <f t="shared" ca="1" si="3271"/>
        <v>0</v>
      </c>
      <c r="AH5373">
        <f t="shared" ca="1" si="3276"/>
        <v>4</v>
      </c>
      <c r="AI5373" s="9">
        <f t="shared" ca="1" si="3277"/>
        <v>11</v>
      </c>
      <c r="AJ5373" s="9">
        <f t="shared" ca="1" si="3272"/>
        <v>1</v>
      </c>
      <c r="AK5373" s="9">
        <f t="shared" si="3273"/>
        <v>2</v>
      </c>
      <c r="AL5373" s="9">
        <f t="shared" si="3274"/>
        <v>41</v>
      </c>
      <c r="AM5373" s="9">
        <f t="shared" si="3275"/>
        <v>9</v>
      </c>
      <c r="AN5373" s="2">
        <v>43745.379166666666</v>
      </c>
      <c r="AO5373">
        <v>626</v>
      </c>
      <c r="AP5373" s="1">
        <v>3000</v>
      </c>
      <c r="AQ5373" t="s">
        <v>4</v>
      </c>
    </row>
    <row r="5374" spans="1:43" x14ac:dyDescent="0.3">
      <c r="A5374" t="str">
        <f t="shared" ca="1" si="3239"/>
        <v>FY2020 Q4 Sep</v>
      </c>
      <c r="B5374">
        <f t="shared" ca="1" si="3240"/>
        <v>2020</v>
      </c>
      <c r="C5374" s="8" t="str">
        <f t="shared" ca="1" si="3241"/>
        <v>Sep</v>
      </c>
      <c r="D5374" s="8" t="str">
        <f t="shared" ca="1" si="3242"/>
        <v>Q4</v>
      </c>
      <c r="E5374">
        <f t="shared" ca="1" si="3243"/>
        <v>12</v>
      </c>
      <c r="F5374">
        <f t="shared" ca="1" si="3244"/>
        <v>4</v>
      </c>
      <c r="G5374">
        <f t="shared" ca="1" si="3245"/>
        <v>202012</v>
      </c>
      <c r="H5374">
        <f t="shared" ca="1" si="3246"/>
        <v>202004</v>
      </c>
      <c r="I5374" t="str">
        <f t="shared" ca="1" si="3247"/>
        <v>FY2020 Q3 Sep</v>
      </c>
      <c r="J5374">
        <f t="shared" ca="1" si="3248"/>
        <v>2020</v>
      </c>
      <c r="K5374" s="8" t="str">
        <f t="shared" ca="1" si="3249"/>
        <v>Sep</v>
      </c>
      <c r="L5374" s="8" t="str">
        <f t="shared" ca="1" si="3250"/>
        <v>Q3</v>
      </c>
      <c r="M5374">
        <f t="shared" ca="1" si="3251"/>
        <v>9</v>
      </c>
      <c r="N5374">
        <f t="shared" ca="1" si="3252"/>
        <v>3</v>
      </c>
      <c r="O5374">
        <f t="shared" ca="1" si="3253"/>
        <v>202009</v>
      </c>
      <c r="P5374">
        <f t="shared" ca="1" si="3254"/>
        <v>202003</v>
      </c>
      <c r="Q5374" t="str">
        <f t="shared" si="3255"/>
        <v>FY2020 Q1 Nov</v>
      </c>
      <c r="R5374">
        <f t="shared" si="3256"/>
        <v>2020</v>
      </c>
      <c r="S5374" s="8" t="str">
        <f t="shared" si="3257"/>
        <v>Nov</v>
      </c>
      <c r="T5374" s="8" t="str">
        <f t="shared" si="3258"/>
        <v>Q1</v>
      </c>
      <c r="U5374">
        <f t="shared" si="3259"/>
        <v>2</v>
      </c>
      <c r="V5374">
        <f t="shared" si="3260"/>
        <v>1</v>
      </c>
      <c r="W5374">
        <f t="shared" si="3261"/>
        <v>202002</v>
      </c>
      <c r="X5374">
        <f t="shared" si="3262"/>
        <v>202001</v>
      </c>
      <c r="Y5374" t="str">
        <f t="shared" si="3263"/>
        <v>FY2019 Q4 Nov</v>
      </c>
      <c r="Z5374">
        <f t="shared" si="3264"/>
        <v>2019</v>
      </c>
      <c r="AA5374" s="8" t="str">
        <f t="shared" si="3265"/>
        <v>Nov</v>
      </c>
      <c r="AB5374" s="8" t="str">
        <f t="shared" si="3266"/>
        <v>Q4</v>
      </c>
      <c r="AC5374">
        <f t="shared" si="3267"/>
        <v>11</v>
      </c>
      <c r="AD5374">
        <f t="shared" si="3268"/>
        <v>4</v>
      </c>
      <c r="AE5374">
        <f t="shared" si="3269"/>
        <v>201911</v>
      </c>
      <c r="AF5374">
        <f t="shared" si="3270"/>
        <v>201904</v>
      </c>
      <c r="AG5374" s="9">
        <f t="shared" ca="1" si="3271"/>
        <v>0</v>
      </c>
      <c r="AH5374">
        <f t="shared" ca="1" si="3276"/>
        <v>3</v>
      </c>
      <c r="AI5374" s="9">
        <f t="shared" ca="1" si="3277"/>
        <v>10</v>
      </c>
      <c r="AJ5374" s="9">
        <f t="shared" ca="1" si="3272"/>
        <v>1</v>
      </c>
      <c r="AK5374" s="9">
        <f t="shared" si="3273"/>
        <v>2</v>
      </c>
      <c r="AL5374" s="9">
        <f t="shared" si="3274"/>
        <v>47</v>
      </c>
      <c r="AM5374" s="9">
        <f t="shared" si="3275"/>
        <v>11</v>
      </c>
      <c r="AN5374" s="2">
        <v>43787.474305555559</v>
      </c>
      <c r="AO5374">
        <v>626</v>
      </c>
      <c r="AP5374" s="1">
        <v>3000</v>
      </c>
      <c r="AQ5374" t="s">
        <v>4</v>
      </c>
    </row>
    <row r="5375" spans="1:43" x14ac:dyDescent="0.3">
      <c r="A5375" t="str">
        <f t="shared" ca="1" si="3239"/>
        <v>FY2020 Q4 Sep</v>
      </c>
      <c r="B5375">
        <f t="shared" ca="1" si="3240"/>
        <v>2020</v>
      </c>
      <c r="C5375" s="8" t="str">
        <f t="shared" ca="1" si="3241"/>
        <v>Sep</v>
      </c>
      <c r="D5375" s="8" t="str">
        <f t="shared" ca="1" si="3242"/>
        <v>Q4</v>
      </c>
      <c r="E5375">
        <f t="shared" ca="1" si="3243"/>
        <v>12</v>
      </c>
      <c r="F5375">
        <f t="shared" ca="1" si="3244"/>
        <v>4</v>
      </c>
      <c r="G5375">
        <f t="shared" ca="1" si="3245"/>
        <v>202012</v>
      </c>
      <c r="H5375">
        <f t="shared" ca="1" si="3246"/>
        <v>202004</v>
      </c>
      <c r="I5375" t="str">
        <f t="shared" ca="1" si="3247"/>
        <v>FY2020 Q3 Sep</v>
      </c>
      <c r="J5375">
        <f t="shared" ca="1" si="3248"/>
        <v>2020</v>
      </c>
      <c r="K5375" s="8" t="str">
        <f t="shared" ca="1" si="3249"/>
        <v>Sep</v>
      </c>
      <c r="L5375" s="8" t="str">
        <f t="shared" ca="1" si="3250"/>
        <v>Q3</v>
      </c>
      <c r="M5375">
        <f t="shared" ca="1" si="3251"/>
        <v>9</v>
      </c>
      <c r="N5375">
        <f t="shared" ca="1" si="3252"/>
        <v>3</v>
      </c>
      <c r="O5375">
        <f t="shared" ca="1" si="3253"/>
        <v>202009</v>
      </c>
      <c r="P5375">
        <f t="shared" ca="1" si="3254"/>
        <v>202003</v>
      </c>
      <c r="Q5375" t="str">
        <f t="shared" si="3255"/>
        <v>FY2019 Q4 Sep</v>
      </c>
      <c r="R5375">
        <f t="shared" si="3256"/>
        <v>2019</v>
      </c>
      <c r="S5375" s="8" t="str">
        <f t="shared" si="3257"/>
        <v>Sep</v>
      </c>
      <c r="T5375" s="8" t="str">
        <f t="shared" si="3258"/>
        <v>Q4</v>
      </c>
      <c r="U5375">
        <f t="shared" si="3259"/>
        <v>12</v>
      </c>
      <c r="V5375">
        <f t="shared" si="3260"/>
        <v>4</v>
      </c>
      <c r="W5375">
        <f t="shared" si="3261"/>
        <v>201912</v>
      </c>
      <c r="X5375">
        <f t="shared" si="3262"/>
        <v>201904</v>
      </c>
      <c r="Y5375" t="str">
        <f t="shared" si="3263"/>
        <v>FY2019 Q3 Sep</v>
      </c>
      <c r="Z5375">
        <f t="shared" si="3264"/>
        <v>2019</v>
      </c>
      <c r="AA5375" s="8" t="str">
        <f t="shared" si="3265"/>
        <v>Sep</v>
      </c>
      <c r="AB5375" s="8" t="str">
        <f t="shared" si="3266"/>
        <v>Q3</v>
      </c>
      <c r="AC5375">
        <f t="shared" si="3267"/>
        <v>9</v>
      </c>
      <c r="AD5375">
        <f t="shared" si="3268"/>
        <v>3</v>
      </c>
      <c r="AE5375">
        <f t="shared" si="3269"/>
        <v>201909</v>
      </c>
      <c r="AF5375">
        <f t="shared" si="3270"/>
        <v>201903</v>
      </c>
      <c r="AG5375" s="9">
        <f t="shared" ca="1" si="3271"/>
        <v>1</v>
      </c>
      <c r="AH5375">
        <f t="shared" ca="1" si="3276"/>
        <v>4</v>
      </c>
      <c r="AI5375" s="9">
        <f t="shared" ca="1" si="3277"/>
        <v>12</v>
      </c>
      <c r="AJ5375" s="9">
        <f t="shared" ca="1" si="3272"/>
        <v>1</v>
      </c>
      <c r="AK5375" s="9">
        <f t="shared" si="3273"/>
        <v>4</v>
      </c>
      <c r="AL5375" s="9">
        <f t="shared" si="3274"/>
        <v>38</v>
      </c>
      <c r="AM5375" s="9">
        <f t="shared" si="3275"/>
        <v>8</v>
      </c>
      <c r="AN5375" s="2">
        <v>43726.373611111114</v>
      </c>
      <c r="AO5375">
        <v>1372</v>
      </c>
      <c r="AP5375" s="1">
        <v>3000</v>
      </c>
      <c r="AQ5375" t="s">
        <v>4</v>
      </c>
    </row>
    <row r="5376" spans="1:43" x14ac:dyDescent="0.3">
      <c r="A5376" t="str">
        <f t="shared" ca="1" si="3239"/>
        <v>FY2020 Q4 Sep</v>
      </c>
      <c r="B5376">
        <f t="shared" ca="1" si="3240"/>
        <v>2020</v>
      </c>
      <c r="C5376" s="8" t="str">
        <f t="shared" ca="1" si="3241"/>
        <v>Sep</v>
      </c>
      <c r="D5376" s="8" t="str">
        <f t="shared" ca="1" si="3242"/>
        <v>Q4</v>
      </c>
      <c r="E5376">
        <f t="shared" ca="1" si="3243"/>
        <v>12</v>
      </c>
      <c r="F5376">
        <f t="shared" ca="1" si="3244"/>
        <v>4</v>
      </c>
      <c r="G5376">
        <f t="shared" ca="1" si="3245"/>
        <v>202012</v>
      </c>
      <c r="H5376">
        <f t="shared" ca="1" si="3246"/>
        <v>202004</v>
      </c>
      <c r="I5376" t="str">
        <f t="shared" ca="1" si="3247"/>
        <v>FY2020 Q3 Sep</v>
      </c>
      <c r="J5376">
        <f t="shared" ca="1" si="3248"/>
        <v>2020</v>
      </c>
      <c r="K5376" s="8" t="str">
        <f t="shared" ca="1" si="3249"/>
        <v>Sep</v>
      </c>
      <c r="L5376" s="8" t="str">
        <f t="shared" ca="1" si="3250"/>
        <v>Q3</v>
      </c>
      <c r="M5376">
        <f t="shared" ca="1" si="3251"/>
        <v>9</v>
      </c>
      <c r="N5376">
        <f t="shared" ca="1" si="3252"/>
        <v>3</v>
      </c>
      <c r="O5376">
        <f t="shared" ca="1" si="3253"/>
        <v>202009</v>
      </c>
      <c r="P5376">
        <f t="shared" ca="1" si="3254"/>
        <v>202003</v>
      </c>
      <c r="Q5376" t="str">
        <f t="shared" si="3255"/>
        <v>FY2020 Q1 Oct</v>
      </c>
      <c r="R5376">
        <f t="shared" si="3256"/>
        <v>2020</v>
      </c>
      <c r="S5376" s="8" t="str">
        <f t="shared" si="3257"/>
        <v>Oct</v>
      </c>
      <c r="T5376" s="8" t="str">
        <f t="shared" si="3258"/>
        <v>Q1</v>
      </c>
      <c r="U5376">
        <f t="shared" si="3259"/>
        <v>1</v>
      </c>
      <c r="V5376">
        <f t="shared" si="3260"/>
        <v>1</v>
      </c>
      <c r="W5376">
        <f t="shared" si="3261"/>
        <v>202001</v>
      </c>
      <c r="X5376">
        <f t="shared" si="3262"/>
        <v>202001</v>
      </c>
      <c r="Y5376" t="str">
        <f t="shared" si="3263"/>
        <v>FY2019 Q4 Oct</v>
      </c>
      <c r="Z5376">
        <f t="shared" si="3264"/>
        <v>2019</v>
      </c>
      <c r="AA5376" s="8" t="str">
        <f t="shared" si="3265"/>
        <v>Oct</v>
      </c>
      <c r="AB5376" s="8" t="str">
        <f t="shared" si="3266"/>
        <v>Q4</v>
      </c>
      <c r="AC5376">
        <f t="shared" si="3267"/>
        <v>10</v>
      </c>
      <c r="AD5376">
        <f t="shared" si="3268"/>
        <v>4</v>
      </c>
      <c r="AE5376">
        <f t="shared" si="3269"/>
        <v>201910</v>
      </c>
      <c r="AF5376">
        <f t="shared" si="3270"/>
        <v>201904</v>
      </c>
      <c r="AG5376" s="9">
        <f t="shared" ca="1" si="3271"/>
        <v>0</v>
      </c>
      <c r="AH5376">
        <f t="shared" ca="1" si="3276"/>
        <v>4</v>
      </c>
      <c r="AI5376" s="9">
        <f t="shared" ca="1" si="3277"/>
        <v>11</v>
      </c>
      <c r="AJ5376" s="9">
        <f t="shared" ca="1" si="3272"/>
        <v>1</v>
      </c>
      <c r="AK5376" s="9">
        <f t="shared" si="3273"/>
        <v>6</v>
      </c>
      <c r="AL5376" s="9">
        <f t="shared" si="3274"/>
        <v>43</v>
      </c>
      <c r="AM5376" s="9">
        <f t="shared" si="3275"/>
        <v>18</v>
      </c>
      <c r="AN5376" s="2">
        <v>43763.76666666667</v>
      </c>
      <c r="AO5376">
        <v>1372</v>
      </c>
      <c r="AP5376" s="1">
        <v>3000</v>
      </c>
      <c r="AQ5376" t="s">
        <v>4</v>
      </c>
    </row>
    <row r="5377" spans="1:43" x14ac:dyDescent="0.3">
      <c r="A5377" t="str">
        <f t="shared" ca="1" si="3239"/>
        <v>FY2020 Q4 Sep</v>
      </c>
      <c r="B5377">
        <f t="shared" ca="1" si="3240"/>
        <v>2020</v>
      </c>
      <c r="C5377" s="8" t="str">
        <f t="shared" ca="1" si="3241"/>
        <v>Sep</v>
      </c>
      <c r="D5377" s="8" t="str">
        <f t="shared" ca="1" si="3242"/>
        <v>Q4</v>
      </c>
      <c r="E5377">
        <f t="shared" ca="1" si="3243"/>
        <v>12</v>
      </c>
      <c r="F5377">
        <f t="shared" ca="1" si="3244"/>
        <v>4</v>
      </c>
      <c r="G5377">
        <f t="shared" ca="1" si="3245"/>
        <v>202012</v>
      </c>
      <c r="H5377">
        <f t="shared" ca="1" si="3246"/>
        <v>202004</v>
      </c>
      <c r="I5377" t="str">
        <f t="shared" ca="1" si="3247"/>
        <v>FY2020 Q3 Sep</v>
      </c>
      <c r="J5377">
        <f t="shared" ca="1" si="3248"/>
        <v>2020</v>
      </c>
      <c r="K5377" s="8" t="str">
        <f t="shared" ca="1" si="3249"/>
        <v>Sep</v>
      </c>
      <c r="L5377" s="8" t="str">
        <f t="shared" ca="1" si="3250"/>
        <v>Q3</v>
      </c>
      <c r="M5377">
        <f t="shared" ca="1" si="3251"/>
        <v>9</v>
      </c>
      <c r="N5377">
        <f t="shared" ca="1" si="3252"/>
        <v>3</v>
      </c>
      <c r="O5377">
        <f t="shared" ca="1" si="3253"/>
        <v>202009</v>
      </c>
      <c r="P5377">
        <f t="shared" ca="1" si="3254"/>
        <v>202003</v>
      </c>
      <c r="Q5377" t="str">
        <f t="shared" si="3255"/>
        <v>FY2020 Q2 Feb</v>
      </c>
      <c r="R5377">
        <f t="shared" si="3256"/>
        <v>2020</v>
      </c>
      <c r="S5377" s="8" t="str">
        <f t="shared" si="3257"/>
        <v>Feb</v>
      </c>
      <c r="T5377" s="8" t="str">
        <f t="shared" si="3258"/>
        <v>Q2</v>
      </c>
      <c r="U5377">
        <f t="shared" si="3259"/>
        <v>5</v>
      </c>
      <c r="V5377">
        <f t="shared" si="3260"/>
        <v>2</v>
      </c>
      <c r="W5377">
        <f t="shared" si="3261"/>
        <v>202005</v>
      </c>
      <c r="X5377">
        <f t="shared" si="3262"/>
        <v>202002</v>
      </c>
      <c r="Y5377" t="str">
        <f t="shared" si="3263"/>
        <v>FY2020 Q1 Feb</v>
      </c>
      <c r="Z5377">
        <f t="shared" si="3264"/>
        <v>2020</v>
      </c>
      <c r="AA5377" s="8" t="str">
        <f t="shared" si="3265"/>
        <v>Feb</v>
      </c>
      <c r="AB5377" s="8" t="str">
        <f t="shared" si="3266"/>
        <v>Q1</v>
      </c>
      <c r="AC5377">
        <f t="shared" si="3267"/>
        <v>2</v>
      </c>
      <c r="AD5377">
        <f t="shared" si="3268"/>
        <v>1</v>
      </c>
      <c r="AE5377">
        <f t="shared" si="3269"/>
        <v>202002</v>
      </c>
      <c r="AF5377">
        <f t="shared" si="3270"/>
        <v>202001</v>
      </c>
      <c r="AG5377" s="9">
        <f t="shared" ca="1" si="3271"/>
        <v>0</v>
      </c>
      <c r="AH5377">
        <f t="shared" ca="1" si="3276"/>
        <v>2</v>
      </c>
      <c r="AI5377" s="9">
        <f t="shared" ca="1" si="3277"/>
        <v>7</v>
      </c>
      <c r="AJ5377" s="9">
        <f t="shared" ca="1" si="3272"/>
        <v>0</v>
      </c>
      <c r="AK5377" s="9">
        <f t="shared" si="3273"/>
        <v>5</v>
      </c>
      <c r="AL5377" s="9">
        <f t="shared" si="3274"/>
        <v>8</v>
      </c>
      <c r="AM5377" s="9">
        <f t="shared" si="3275"/>
        <v>11</v>
      </c>
      <c r="AN5377" s="2">
        <v>43881.498611111114</v>
      </c>
      <c r="AO5377">
        <v>1390</v>
      </c>
      <c r="AP5377" s="1">
        <v>3000</v>
      </c>
      <c r="AQ5377" t="s">
        <v>4</v>
      </c>
    </row>
    <row r="5378" spans="1:43" x14ac:dyDescent="0.3">
      <c r="A5378" t="str">
        <f t="shared" ref="A5378:A5441" ca="1" si="3278">_xlfn.CONCAT("FY",YEAR(EDATE(TODAY(),3))," ","Q",ROUNDUP(MONTH(EDATE(TODAY(),3))/3,0)," ",(TEXT(TODAY(),"MMM")))</f>
        <v>FY2020 Q4 Sep</v>
      </c>
      <c r="B5378">
        <f t="shared" ref="B5378:B5441" ca="1" si="3279">YEAR(EDATE(TODAY(),3))</f>
        <v>2020</v>
      </c>
      <c r="C5378" s="8" t="str">
        <f t="shared" ref="C5378:C5441" ca="1" si="3280">TEXT(TODAY(),"MMM")</f>
        <v>Sep</v>
      </c>
      <c r="D5378" s="8" t="str">
        <f t="shared" ref="D5378:D5441" ca="1" si="3281">_xlfn.CONCAT("Q",ROUNDUP(MONTH(EDATE(TODAY(),3))/3,0))</f>
        <v>Q4</v>
      </c>
      <c r="E5378">
        <f t="shared" ref="E5378:E5441" ca="1" si="3282">MONTH(EDATE(TODAY(),3))</f>
        <v>12</v>
      </c>
      <c r="F5378">
        <f t="shared" ref="F5378:F5441" ca="1" si="3283">ROUNDUP(MONTH(EDATE(TODAY(),3))/3,0)</f>
        <v>4</v>
      </c>
      <c r="G5378">
        <f t="shared" ref="G5378:G5441" ca="1" si="3284">_xlfn.NUMBERVALUE(IF(LEN(MONTH(EDATE(TODAY(),3)))=1,_xlfn.CONCAT(YEAR(EDATE(TODAY(),3)),"0",MONTH(EDATE(TODAY(),3))),_xlfn.CONCAT(YEAR(EDATE(TODAY(),3)),MONTH(EDATE(TODAY(),3)))))</f>
        <v>202012</v>
      </c>
      <c r="H5378">
        <f t="shared" ref="H5378:H5441" ca="1" si="3285">_xlfn.NUMBERVALUE(IF(LEN(ROUNDUP(MONTH(EDATE(TODAY(),3))/3,0))=1,_xlfn.CONCAT(YEAR(EDATE(TODAY(),3)),"0",ROUNDUP(MONTH(EDATE(TODAY(),3))/3,0)),_xlfn.CONCAT(YEAR(EDATE(TODAY(),3)),ROUNDUP(MONTH(EDATE(TODAY(),3))/3,0))))</f>
        <v>202004</v>
      </c>
      <c r="I5378" t="str">
        <f t="shared" ref="I5378:I5441" ca="1" si="3286">_xlfn.CONCAT("FY",YEAR(EDATE(TODAY(),0))," ","Q",ROUNDUP(MONTH(EDATE(TODAY(),0))/3,0)," ",(TEXT(TODAY(),"MMM")))</f>
        <v>FY2020 Q3 Sep</v>
      </c>
      <c r="J5378">
        <f t="shared" ref="J5378:J5441" ca="1" si="3287">YEAR(EDATE(TODAY(),0))</f>
        <v>2020</v>
      </c>
      <c r="K5378" s="8" t="str">
        <f t="shared" ref="K5378:K5441" ca="1" si="3288">TEXT(TODAY(),"MMM")</f>
        <v>Sep</v>
      </c>
      <c r="L5378" s="8" t="str">
        <f t="shared" ref="L5378:L5441" ca="1" si="3289">_xlfn.CONCAT("Q",ROUNDUP(MONTH(EDATE(TODAY(),0))/3,0))</f>
        <v>Q3</v>
      </c>
      <c r="M5378">
        <f t="shared" ref="M5378:M5441" ca="1" si="3290">MONTH(EDATE(TODAY(),0))</f>
        <v>9</v>
      </c>
      <c r="N5378">
        <f t="shared" ref="N5378:N5441" ca="1" si="3291">ROUNDUP(MONTH(EDATE(TODAY(),0))/3,0)</f>
        <v>3</v>
      </c>
      <c r="O5378">
        <f t="shared" ref="O5378:O5441" ca="1" si="3292">_xlfn.NUMBERVALUE(IF(LEN(MONTH(EDATE(TODAY(),0)))=1,_xlfn.CONCAT(YEAR(EDATE(TODAY(),0)),"0",MONTH(EDATE(TODAY(),0))),_xlfn.CONCAT(YEAR(EDATE(TODAY(),0)),MONTH(EDATE(TODAY(),0)))))</f>
        <v>202009</v>
      </c>
      <c r="P5378">
        <f t="shared" ref="P5378:P5441" ca="1" si="3293">_xlfn.NUMBERVALUE(IF(LEN(ROUNDUP(MONTH(EDATE(TODAY(),0))/3,0))=1,_xlfn.CONCAT(YEAR(EDATE(TODAY(),0)),"0",ROUNDUP(MONTH(EDATE(TODAY(),0))/3,0)),_xlfn.CONCAT(YEAR(EDATE(TODAY(),0)),ROUNDUP(MONTH(EDATE(TODAY(),0))/3,0))))</f>
        <v>202003</v>
      </c>
      <c r="Q5378" t="str">
        <f t="shared" ref="Q5378:Q5441" si="3294">_xlfn.CONCAT("FY",YEAR(EDATE($AN5378,3))," ","Q",ROUNDUP(MONTH(EDATE($AN5378,3))/3,0)," ",(TEXT($AN5378,"MMM")))</f>
        <v>FY2020 Q2 Mar</v>
      </c>
      <c r="R5378">
        <f t="shared" ref="R5378:R5441" si="3295">YEAR(EDATE($AN5378,3))</f>
        <v>2020</v>
      </c>
      <c r="S5378" s="8" t="str">
        <f t="shared" ref="S5378:S5441" si="3296">TEXT($AN5378,"MMM")</f>
        <v>Mar</v>
      </c>
      <c r="T5378" s="8" t="str">
        <f t="shared" ref="T5378:T5441" si="3297">_xlfn.CONCAT("Q",ROUNDUP(MONTH(EDATE($AN5378,3))/3,0))</f>
        <v>Q2</v>
      </c>
      <c r="U5378">
        <f t="shared" ref="U5378:U5441" si="3298">MONTH(EDATE($AN5378,3))</f>
        <v>6</v>
      </c>
      <c r="V5378">
        <f t="shared" ref="V5378:V5441" si="3299">ROUNDUP(MONTH(EDATE($AN5378,3))/3,0)</f>
        <v>2</v>
      </c>
      <c r="W5378">
        <f t="shared" ref="W5378:W5441" si="3300">_xlfn.NUMBERVALUE(IF(LEN(MONTH(EDATE($AN5378,3)))=1,_xlfn.CONCAT(YEAR(EDATE($AN5378,3)),"0",MONTH(EDATE($AN5378,3))),_xlfn.CONCAT(YEAR(EDATE($AN5378,3)),MONTH(EDATE($AN5378,3)))))</f>
        <v>202006</v>
      </c>
      <c r="X5378">
        <f t="shared" ref="X5378:X5441" si="3301">_xlfn.NUMBERVALUE(IF(LEN(ROUNDUP(MONTH(EDATE($AN5378,3))/3,0))=1,_xlfn.CONCAT(YEAR(EDATE($AN5378,3)),"0",ROUNDUP(MONTH(EDATE($AN5378,3))/3,0)),_xlfn.CONCAT(YEAR(EDATE($AN5378,3)),ROUNDUP(MONTH(EDATE($AN5378,3))/3,0))))</f>
        <v>202002</v>
      </c>
      <c r="Y5378" t="str">
        <f t="shared" ref="Y5378:Y5441" si="3302">_xlfn.CONCAT("FY",YEAR(EDATE($AN5378,0))," ","Q",ROUNDUP(MONTH(EDATE($AN5378,0))/3,0)," ",(TEXT($AN5378,"MMM")))</f>
        <v>FY2020 Q1 Mar</v>
      </c>
      <c r="Z5378">
        <f t="shared" ref="Z5378:Z5441" si="3303">YEAR(EDATE($AN5378,0))</f>
        <v>2020</v>
      </c>
      <c r="AA5378" s="8" t="str">
        <f t="shared" ref="AA5378:AA5441" si="3304">TEXT($AN5378,"MMM")</f>
        <v>Mar</v>
      </c>
      <c r="AB5378" s="8" t="str">
        <f t="shared" ref="AB5378:AB5441" si="3305">_xlfn.CONCAT("Q",ROUNDUP(MONTH(EDATE($AN5378,0))/3,0))</f>
        <v>Q1</v>
      </c>
      <c r="AC5378">
        <f t="shared" ref="AC5378:AC5441" si="3306">MONTH(EDATE($AN5378,0))</f>
        <v>3</v>
      </c>
      <c r="AD5378">
        <f t="shared" ref="AD5378:AD5441" si="3307">ROUNDUP(MONTH(EDATE($AN5378,0))/3,0)</f>
        <v>1</v>
      </c>
      <c r="AE5378">
        <f t="shared" ref="AE5378:AE5441" si="3308">_xlfn.NUMBERVALUE(IF(LEN(MONTH(EDATE($AN5378,0)))=1,_xlfn.CONCAT(YEAR(EDATE($AN5378,0)),"0",MONTH(EDATE($AN5378,0))),_xlfn.CONCAT(YEAR(EDATE($AN5378,0)),MONTH(EDATE($AN5378,0)))))</f>
        <v>202003</v>
      </c>
      <c r="AF5378">
        <f t="shared" ref="AF5378:AF5441" si="3309">_xlfn.NUMBERVALUE(IF(LEN(ROUNDUP(MONTH(EDATE($AN5378,0))/3,0))=1,_xlfn.CONCAT(YEAR(EDATE($AN5378,0)),"0",ROUNDUP(MONTH(EDATE($AN5378,0))/3,0)),_xlfn.CONCAT(YEAR(EDATE($AN5378,0)),ROUNDUP(MONTH(EDATE($AN5378,0))/3,0))))</f>
        <v>202001</v>
      </c>
      <c r="AG5378" s="9">
        <f t="shared" ref="AG5378:AG5441" ca="1" si="3310">YEAR(EDATE(TODAY(),3))-YEAR(EDATE($AN5378,3))</f>
        <v>0</v>
      </c>
      <c r="AH5378">
        <f t="shared" ca="1" si="3276"/>
        <v>2</v>
      </c>
      <c r="AI5378" s="9">
        <f t="shared" ca="1" si="3277"/>
        <v>6</v>
      </c>
      <c r="AJ5378" s="9">
        <f t="shared" ref="AJ5378:AJ5441" ca="1" si="3311">YEAR(TODAY())-YEAR($AN5378)</f>
        <v>0</v>
      </c>
      <c r="AK5378" s="9">
        <f t="shared" si="3273"/>
        <v>3</v>
      </c>
      <c r="AL5378" s="9">
        <f t="shared" si="3274"/>
        <v>10</v>
      </c>
      <c r="AM5378" s="9">
        <f t="shared" si="3275"/>
        <v>8</v>
      </c>
      <c r="AN5378" s="2">
        <v>43893.370138888888</v>
      </c>
      <c r="AO5378">
        <v>1390</v>
      </c>
      <c r="AP5378" s="1">
        <v>3000</v>
      </c>
      <c r="AQ5378" t="s">
        <v>4</v>
      </c>
    </row>
    <row r="5379" spans="1:43" x14ac:dyDescent="0.3">
      <c r="A5379" t="str">
        <f t="shared" ca="1" si="3278"/>
        <v>FY2020 Q4 Sep</v>
      </c>
      <c r="B5379">
        <f t="shared" ca="1" si="3279"/>
        <v>2020</v>
      </c>
      <c r="C5379" s="8" t="str">
        <f t="shared" ca="1" si="3280"/>
        <v>Sep</v>
      </c>
      <c r="D5379" s="8" t="str">
        <f t="shared" ca="1" si="3281"/>
        <v>Q4</v>
      </c>
      <c r="E5379">
        <f t="shared" ca="1" si="3282"/>
        <v>12</v>
      </c>
      <c r="F5379">
        <f t="shared" ca="1" si="3283"/>
        <v>4</v>
      </c>
      <c r="G5379">
        <f t="shared" ca="1" si="3284"/>
        <v>202012</v>
      </c>
      <c r="H5379">
        <f t="shared" ca="1" si="3285"/>
        <v>202004</v>
      </c>
      <c r="I5379" t="str">
        <f t="shared" ca="1" si="3286"/>
        <v>FY2020 Q3 Sep</v>
      </c>
      <c r="J5379">
        <f t="shared" ca="1" si="3287"/>
        <v>2020</v>
      </c>
      <c r="K5379" s="8" t="str">
        <f t="shared" ca="1" si="3288"/>
        <v>Sep</v>
      </c>
      <c r="L5379" s="8" t="str">
        <f t="shared" ca="1" si="3289"/>
        <v>Q3</v>
      </c>
      <c r="M5379">
        <f t="shared" ca="1" si="3290"/>
        <v>9</v>
      </c>
      <c r="N5379">
        <f t="shared" ca="1" si="3291"/>
        <v>3</v>
      </c>
      <c r="O5379">
        <f t="shared" ca="1" si="3292"/>
        <v>202009</v>
      </c>
      <c r="P5379">
        <f t="shared" ca="1" si="3293"/>
        <v>202003</v>
      </c>
      <c r="Q5379" t="str">
        <f t="shared" si="3294"/>
        <v>FY2020 Q1 Oct</v>
      </c>
      <c r="R5379">
        <f t="shared" si="3295"/>
        <v>2020</v>
      </c>
      <c r="S5379" s="8" t="str">
        <f t="shared" si="3296"/>
        <v>Oct</v>
      </c>
      <c r="T5379" s="8" t="str">
        <f t="shared" si="3297"/>
        <v>Q1</v>
      </c>
      <c r="U5379">
        <f t="shared" si="3298"/>
        <v>1</v>
      </c>
      <c r="V5379">
        <f t="shared" si="3299"/>
        <v>1</v>
      </c>
      <c r="W5379">
        <f t="shared" si="3300"/>
        <v>202001</v>
      </c>
      <c r="X5379">
        <f t="shared" si="3301"/>
        <v>202001</v>
      </c>
      <c r="Y5379" t="str">
        <f t="shared" si="3302"/>
        <v>FY2019 Q4 Oct</v>
      </c>
      <c r="Z5379">
        <f t="shared" si="3303"/>
        <v>2019</v>
      </c>
      <c r="AA5379" s="8" t="str">
        <f t="shared" si="3304"/>
        <v>Oct</v>
      </c>
      <c r="AB5379" s="8" t="str">
        <f t="shared" si="3305"/>
        <v>Q4</v>
      </c>
      <c r="AC5379">
        <f t="shared" si="3306"/>
        <v>10</v>
      </c>
      <c r="AD5379">
        <f t="shared" si="3307"/>
        <v>4</v>
      </c>
      <c r="AE5379">
        <f t="shared" si="3308"/>
        <v>201910</v>
      </c>
      <c r="AF5379">
        <f t="shared" si="3309"/>
        <v>201904</v>
      </c>
      <c r="AG5379" s="9">
        <f t="shared" ca="1" si="3310"/>
        <v>0</v>
      </c>
      <c r="AH5379">
        <f t="shared" ca="1" si="3276"/>
        <v>4</v>
      </c>
      <c r="AI5379" s="9">
        <f t="shared" ca="1" si="3277"/>
        <v>11</v>
      </c>
      <c r="AJ5379" s="9">
        <f t="shared" ca="1" si="3311"/>
        <v>1</v>
      </c>
      <c r="AK5379" s="9">
        <f t="shared" ref="AK5379:AK5442" si="3312">WEEKDAY(AN5379)</f>
        <v>4</v>
      </c>
      <c r="AL5379" s="9">
        <f t="shared" ref="AL5379:AL5442" si="3313">WEEKNUM(AN5379)</f>
        <v>41</v>
      </c>
      <c r="AM5379" s="9">
        <f t="shared" ref="AM5379:AM5442" si="3314">HOUR(AN5379)</f>
        <v>13</v>
      </c>
      <c r="AN5379" s="2">
        <v>43747.5625</v>
      </c>
      <c r="AO5379">
        <v>1397</v>
      </c>
      <c r="AP5379" s="1">
        <v>3000</v>
      </c>
      <c r="AQ5379" t="s">
        <v>4</v>
      </c>
    </row>
    <row r="5380" spans="1:43" x14ac:dyDescent="0.3">
      <c r="A5380" t="str">
        <f t="shared" ca="1" si="3278"/>
        <v>FY2020 Q4 Sep</v>
      </c>
      <c r="B5380">
        <f t="shared" ca="1" si="3279"/>
        <v>2020</v>
      </c>
      <c r="C5380" s="8" t="str">
        <f t="shared" ca="1" si="3280"/>
        <v>Sep</v>
      </c>
      <c r="D5380" s="8" t="str">
        <f t="shared" ca="1" si="3281"/>
        <v>Q4</v>
      </c>
      <c r="E5380">
        <f t="shared" ca="1" si="3282"/>
        <v>12</v>
      </c>
      <c r="F5380">
        <f t="shared" ca="1" si="3283"/>
        <v>4</v>
      </c>
      <c r="G5380">
        <f t="shared" ca="1" si="3284"/>
        <v>202012</v>
      </c>
      <c r="H5380">
        <f t="shared" ca="1" si="3285"/>
        <v>202004</v>
      </c>
      <c r="I5380" t="str">
        <f t="shared" ca="1" si="3286"/>
        <v>FY2020 Q3 Sep</v>
      </c>
      <c r="J5380">
        <f t="shared" ca="1" si="3287"/>
        <v>2020</v>
      </c>
      <c r="K5380" s="8" t="str">
        <f t="shared" ca="1" si="3288"/>
        <v>Sep</v>
      </c>
      <c r="L5380" s="8" t="str">
        <f t="shared" ca="1" si="3289"/>
        <v>Q3</v>
      </c>
      <c r="M5380">
        <f t="shared" ca="1" si="3290"/>
        <v>9</v>
      </c>
      <c r="N5380">
        <f t="shared" ca="1" si="3291"/>
        <v>3</v>
      </c>
      <c r="O5380">
        <f t="shared" ca="1" si="3292"/>
        <v>202009</v>
      </c>
      <c r="P5380">
        <f t="shared" ca="1" si="3293"/>
        <v>202003</v>
      </c>
      <c r="Q5380" t="str">
        <f t="shared" si="3294"/>
        <v>FY2020 Q1 Nov</v>
      </c>
      <c r="R5380">
        <f t="shared" si="3295"/>
        <v>2020</v>
      </c>
      <c r="S5380" s="8" t="str">
        <f t="shared" si="3296"/>
        <v>Nov</v>
      </c>
      <c r="T5380" s="8" t="str">
        <f t="shared" si="3297"/>
        <v>Q1</v>
      </c>
      <c r="U5380">
        <f t="shared" si="3298"/>
        <v>2</v>
      </c>
      <c r="V5380">
        <f t="shared" si="3299"/>
        <v>1</v>
      </c>
      <c r="W5380">
        <f t="shared" si="3300"/>
        <v>202002</v>
      </c>
      <c r="X5380">
        <f t="shared" si="3301"/>
        <v>202001</v>
      </c>
      <c r="Y5380" t="str">
        <f t="shared" si="3302"/>
        <v>FY2019 Q4 Nov</v>
      </c>
      <c r="Z5380">
        <f t="shared" si="3303"/>
        <v>2019</v>
      </c>
      <c r="AA5380" s="8" t="str">
        <f t="shared" si="3304"/>
        <v>Nov</v>
      </c>
      <c r="AB5380" s="8" t="str">
        <f t="shared" si="3305"/>
        <v>Q4</v>
      </c>
      <c r="AC5380">
        <f t="shared" si="3306"/>
        <v>11</v>
      </c>
      <c r="AD5380">
        <f t="shared" si="3307"/>
        <v>4</v>
      </c>
      <c r="AE5380">
        <f t="shared" si="3308"/>
        <v>201911</v>
      </c>
      <c r="AF5380">
        <f t="shared" si="3309"/>
        <v>201904</v>
      </c>
      <c r="AG5380" s="9">
        <f t="shared" ca="1" si="3310"/>
        <v>0</v>
      </c>
      <c r="AH5380">
        <f t="shared" ca="1" si="3276"/>
        <v>3</v>
      </c>
      <c r="AI5380" s="9">
        <f t="shared" ca="1" si="3277"/>
        <v>10</v>
      </c>
      <c r="AJ5380" s="9">
        <f t="shared" ca="1" si="3311"/>
        <v>1</v>
      </c>
      <c r="AK5380" s="9">
        <f t="shared" si="3312"/>
        <v>3</v>
      </c>
      <c r="AL5380" s="9">
        <f t="shared" si="3313"/>
        <v>46</v>
      </c>
      <c r="AM5380" s="9">
        <f t="shared" si="3314"/>
        <v>19</v>
      </c>
      <c r="AN5380" s="2">
        <v>43781.8125</v>
      </c>
      <c r="AO5380">
        <v>1459</v>
      </c>
      <c r="AP5380" s="1">
        <v>3000</v>
      </c>
      <c r="AQ5380" t="s">
        <v>4</v>
      </c>
    </row>
    <row r="5381" spans="1:43" x14ac:dyDescent="0.3">
      <c r="A5381" t="str">
        <f t="shared" ca="1" si="3278"/>
        <v>FY2020 Q4 Sep</v>
      </c>
      <c r="B5381">
        <f t="shared" ca="1" si="3279"/>
        <v>2020</v>
      </c>
      <c r="C5381" s="8" t="str">
        <f t="shared" ca="1" si="3280"/>
        <v>Sep</v>
      </c>
      <c r="D5381" s="8" t="str">
        <f t="shared" ca="1" si="3281"/>
        <v>Q4</v>
      </c>
      <c r="E5381">
        <f t="shared" ca="1" si="3282"/>
        <v>12</v>
      </c>
      <c r="F5381">
        <f t="shared" ca="1" si="3283"/>
        <v>4</v>
      </c>
      <c r="G5381">
        <f t="shared" ca="1" si="3284"/>
        <v>202012</v>
      </c>
      <c r="H5381">
        <f t="shared" ca="1" si="3285"/>
        <v>202004</v>
      </c>
      <c r="I5381" t="str">
        <f t="shared" ca="1" si="3286"/>
        <v>FY2020 Q3 Sep</v>
      </c>
      <c r="J5381">
        <f t="shared" ca="1" si="3287"/>
        <v>2020</v>
      </c>
      <c r="K5381" s="8" t="str">
        <f t="shared" ca="1" si="3288"/>
        <v>Sep</v>
      </c>
      <c r="L5381" s="8" t="str">
        <f t="shared" ca="1" si="3289"/>
        <v>Q3</v>
      </c>
      <c r="M5381">
        <f t="shared" ca="1" si="3290"/>
        <v>9</v>
      </c>
      <c r="N5381">
        <f t="shared" ca="1" si="3291"/>
        <v>3</v>
      </c>
      <c r="O5381">
        <f t="shared" ca="1" si="3292"/>
        <v>202009</v>
      </c>
      <c r="P5381">
        <f t="shared" ca="1" si="3293"/>
        <v>202003</v>
      </c>
      <c r="Q5381" t="str">
        <f t="shared" si="3294"/>
        <v>FY2020 Q2 Feb</v>
      </c>
      <c r="R5381">
        <f t="shared" si="3295"/>
        <v>2020</v>
      </c>
      <c r="S5381" s="8" t="str">
        <f t="shared" si="3296"/>
        <v>Feb</v>
      </c>
      <c r="T5381" s="8" t="str">
        <f t="shared" si="3297"/>
        <v>Q2</v>
      </c>
      <c r="U5381">
        <f t="shared" si="3298"/>
        <v>5</v>
      </c>
      <c r="V5381">
        <f t="shared" si="3299"/>
        <v>2</v>
      </c>
      <c r="W5381">
        <f t="shared" si="3300"/>
        <v>202005</v>
      </c>
      <c r="X5381">
        <f t="shared" si="3301"/>
        <v>202002</v>
      </c>
      <c r="Y5381" t="str">
        <f t="shared" si="3302"/>
        <v>FY2020 Q1 Feb</v>
      </c>
      <c r="Z5381">
        <f t="shared" si="3303"/>
        <v>2020</v>
      </c>
      <c r="AA5381" s="8" t="str">
        <f t="shared" si="3304"/>
        <v>Feb</v>
      </c>
      <c r="AB5381" s="8" t="str">
        <f t="shared" si="3305"/>
        <v>Q1</v>
      </c>
      <c r="AC5381">
        <f t="shared" si="3306"/>
        <v>2</v>
      </c>
      <c r="AD5381">
        <f t="shared" si="3307"/>
        <v>1</v>
      </c>
      <c r="AE5381">
        <f t="shared" si="3308"/>
        <v>202002</v>
      </c>
      <c r="AF5381">
        <f t="shared" si="3309"/>
        <v>202001</v>
      </c>
      <c r="AG5381" s="9">
        <f t="shared" ca="1" si="3310"/>
        <v>0</v>
      </c>
      <c r="AH5381">
        <f t="shared" ca="1" si="3276"/>
        <v>2</v>
      </c>
      <c r="AI5381" s="9">
        <f t="shared" ca="1" si="3277"/>
        <v>7</v>
      </c>
      <c r="AJ5381" s="9">
        <f t="shared" ca="1" si="3311"/>
        <v>0</v>
      </c>
      <c r="AK5381" s="9">
        <f t="shared" si="3312"/>
        <v>7</v>
      </c>
      <c r="AL5381" s="9">
        <f t="shared" si="3313"/>
        <v>7</v>
      </c>
      <c r="AM5381" s="9">
        <f t="shared" si="3314"/>
        <v>8</v>
      </c>
      <c r="AN5381" s="2">
        <v>43876.339583333334</v>
      </c>
      <c r="AO5381">
        <v>1459</v>
      </c>
      <c r="AP5381" s="1">
        <v>3000</v>
      </c>
      <c r="AQ5381" t="s">
        <v>4</v>
      </c>
    </row>
    <row r="5382" spans="1:43" x14ac:dyDescent="0.3">
      <c r="A5382" t="str">
        <f t="shared" ca="1" si="3278"/>
        <v>FY2020 Q4 Sep</v>
      </c>
      <c r="B5382">
        <f t="shared" ca="1" si="3279"/>
        <v>2020</v>
      </c>
      <c r="C5382" s="8" t="str">
        <f t="shared" ca="1" si="3280"/>
        <v>Sep</v>
      </c>
      <c r="D5382" s="8" t="str">
        <f t="shared" ca="1" si="3281"/>
        <v>Q4</v>
      </c>
      <c r="E5382">
        <f t="shared" ca="1" si="3282"/>
        <v>12</v>
      </c>
      <c r="F5382">
        <f t="shared" ca="1" si="3283"/>
        <v>4</v>
      </c>
      <c r="G5382">
        <f t="shared" ca="1" si="3284"/>
        <v>202012</v>
      </c>
      <c r="H5382">
        <f t="shared" ca="1" si="3285"/>
        <v>202004</v>
      </c>
      <c r="I5382" t="str">
        <f t="shared" ca="1" si="3286"/>
        <v>FY2020 Q3 Sep</v>
      </c>
      <c r="J5382">
        <f t="shared" ca="1" si="3287"/>
        <v>2020</v>
      </c>
      <c r="K5382" s="8" t="str">
        <f t="shared" ca="1" si="3288"/>
        <v>Sep</v>
      </c>
      <c r="L5382" s="8" t="str">
        <f t="shared" ca="1" si="3289"/>
        <v>Q3</v>
      </c>
      <c r="M5382">
        <f t="shared" ca="1" si="3290"/>
        <v>9</v>
      </c>
      <c r="N5382">
        <f t="shared" ca="1" si="3291"/>
        <v>3</v>
      </c>
      <c r="O5382">
        <f t="shared" ca="1" si="3292"/>
        <v>202009</v>
      </c>
      <c r="P5382">
        <f t="shared" ca="1" si="3293"/>
        <v>202003</v>
      </c>
      <c r="Q5382" t="str">
        <f t="shared" si="3294"/>
        <v>FY2019 Q4 Sep</v>
      </c>
      <c r="R5382">
        <f t="shared" si="3295"/>
        <v>2019</v>
      </c>
      <c r="S5382" s="8" t="str">
        <f t="shared" si="3296"/>
        <v>Sep</v>
      </c>
      <c r="T5382" s="8" t="str">
        <f t="shared" si="3297"/>
        <v>Q4</v>
      </c>
      <c r="U5382">
        <f t="shared" si="3298"/>
        <v>12</v>
      </c>
      <c r="V5382">
        <f t="shared" si="3299"/>
        <v>4</v>
      </c>
      <c r="W5382">
        <f t="shared" si="3300"/>
        <v>201912</v>
      </c>
      <c r="X5382">
        <f t="shared" si="3301"/>
        <v>201904</v>
      </c>
      <c r="Y5382" t="str">
        <f t="shared" si="3302"/>
        <v>FY2019 Q3 Sep</v>
      </c>
      <c r="Z5382">
        <f t="shared" si="3303"/>
        <v>2019</v>
      </c>
      <c r="AA5382" s="8" t="str">
        <f t="shared" si="3304"/>
        <v>Sep</v>
      </c>
      <c r="AB5382" s="8" t="str">
        <f t="shared" si="3305"/>
        <v>Q3</v>
      </c>
      <c r="AC5382">
        <f t="shared" si="3306"/>
        <v>9</v>
      </c>
      <c r="AD5382">
        <f t="shared" si="3307"/>
        <v>3</v>
      </c>
      <c r="AE5382">
        <f t="shared" si="3308"/>
        <v>201909</v>
      </c>
      <c r="AF5382">
        <f t="shared" si="3309"/>
        <v>201903</v>
      </c>
      <c r="AG5382" s="9">
        <f t="shared" ca="1" si="3310"/>
        <v>1</v>
      </c>
      <c r="AH5382">
        <f t="shared" ca="1" si="3276"/>
        <v>4</v>
      </c>
      <c r="AI5382" s="9">
        <f t="shared" ca="1" si="3277"/>
        <v>12</v>
      </c>
      <c r="AJ5382" s="9">
        <f t="shared" ca="1" si="3311"/>
        <v>1</v>
      </c>
      <c r="AK5382" s="9">
        <f t="shared" si="3312"/>
        <v>6</v>
      </c>
      <c r="AL5382" s="9">
        <f t="shared" si="3313"/>
        <v>37</v>
      </c>
      <c r="AM5382" s="9">
        <f t="shared" si="3314"/>
        <v>10</v>
      </c>
      <c r="AN5382" s="2">
        <v>43721.427777777775</v>
      </c>
      <c r="AO5382">
        <v>1478</v>
      </c>
      <c r="AP5382" s="1">
        <v>3000</v>
      </c>
      <c r="AQ5382" t="s">
        <v>4</v>
      </c>
    </row>
    <row r="5383" spans="1:43" x14ac:dyDescent="0.3">
      <c r="A5383" t="str">
        <f t="shared" ca="1" si="3278"/>
        <v>FY2020 Q4 Sep</v>
      </c>
      <c r="B5383">
        <f t="shared" ca="1" si="3279"/>
        <v>2020</v>
      </c>
      <c r="C5383" s="8" t="str">
        <f t="shared" ca="1" si="3280"/>
        <v>Sep</v>
      </c>
      <c r="D5383" s="8" t="str">
        <f t="shared" ca="1" si="3281"/>
        <v>Q4</v>
      </c>
      <c r="E5383">
        <f t="shared" ca="1" si="3282"/>
        <v>12</v>
      </c>
      <c r="F5383">
        <f t="shared" ca="1" si="3283"/>
        <v>4</v>
      </c>
      <c r="G5383">
        <f t="shared" ca="1" si="3284"/>
        <v>202012</v>
      </c>
      <c r="H5383">
        <f t="shared" ca="1" si="3285"/>
        <v>202004</v>
      </c>
      <c r="I5383" t="str">
        <f t="shared" ca="1" si="3286"/>
        <v>FY2020 Q3 Sep</v>
      </c>
      <c r="J5383">
        <f t="shared" ca="1" si="3287"/>
        <v>2020</v>
      </c>
      <c r="K5383" s="8" t="str">
        <f t="shared" ca="1" si="3288"/>
        <v>Sep</v>
      </c>
      <c r="L5383" s="8" t="str">
        <f t="shared" ca="1" si="3289"/>
        <v>Q3</v>
      </c>
      <c r="M5383">
        <f t="shared" ca="1" si="3290"/>
        <v>9</v>
      </c>
      <c r="N5383">
        <f t="shared" ca="1" si="3291"/>
        <v>3</v>
      </c>
      <c r="O5383">
        <f t="shared" ca="1" si="3292"/>
        <v>202009</v>
      </c>
      <c r="P5383">
        <f t="shared" ca="1" si="3293"/>
        <v>202003</v>
      </c>
      <c r="Q5383" t="str">
        <f t="shared" si="3294"/>
        <v>FY2020 Q1 Nov</v>
      </c>
      <c r="R5383">
        <f t="shared" si="3295"/>
        <v>2020</v>
      </c>
      <c r="S5383" s="8" t="str">
        <f t="shared" si="3296"/>
        <v>Nov</v>
      </c>
      <c r="T5383" s="8" t="str">
        <f t="shared" si="3297"/>
        <v>Q1</v>
      </c>
      <c r="U5383">
        <f t="shared" si="3298"/>
        <v>2</v>
      </c>
      <c r="V5383">
        <f t="shared" si="3299"/>
        <v>1</v>
      </c>
      <c r="W5383">
        <f t="shared" si="3300"/>
        <v>202002</v>
      </c>
      <c r="X5383">
        <f t="shared" si="3301"/>
        <v>202001</v>
      </c>
      <c r="Y5383" t="str">
        <f t="shared" si="3302"/>
        <v>FY2019 Q4 Nov</v>
      </c>
      <c r="Z5383">
        <f t="shared" si="3303"/>
        <v>2019</v>
      </c>
      <c r="AA5383" s="8" t="str">
        <f t="shared" si="3304"/>
        <v>Nov</v>
      </c>
      <c r="AB5383" s="8" t="str">
        <f t="shared" si="3305"/>
        <v>Q4</v>
      </c>
      <c r="AC5383">
        <f t="shared" si="3306"/>
        <v>11</v>
      </c>
      <c r="AD5383">
        <f t="shared" si="3307"/>
        <v>4</v>
      </c>
      <c r="AE5383">
        <f t="shared" si="3308"/>
        <v>201911</v>
      </c>
      <c r="AF5383">
        <f t="shared" si="3309"/>
        <v>201904</v>
      </c>
      <c r="AG5383" s="9">
        <f t="shared" ca="1" si="3310"/>
        <v>0</v>
      </c>
      <c r="AH5383">
        <f t="shared" ca="1" si="3276"/>
        <v>3</v>
      </c>
      <c r="AI5383" s="9">
        <f t="shared" ca="1" si="3277"/>
        <v>10</v>
      </c>
      <c r="AJ5383" s="9">
        <f t="shared" ca="1" si="3311"/>
        <v>1</v>
      </c>
      <c r="AK5383" s="9">
        <f t="shared" si="3312"/>
        <v>6</v>
      </c>
      <c r="AL5383" s="9">
        <f t="shared" si="3313"/>
        <v>44</v>
      </c>
      <c r="AM5383" s="9">
        <f t="shared" si="3314"/>
        <v>15</v>
      </c>
      <c r="AN5383" s="2">
        <v>43770.652777777781</v>
      </c>
      <c r="AO5383">
        <v>1478</v>
      </c>
      <c r="AP5383" s="1">
        <v>3000</v>
      </c>
      <c r="AQ5383" t="s">
        <v>4</v>
      </c>
    </row>
    <row r="5384" spans="1:43" x14ac:dyDescent="0.3">
      <c r="A5384" t="str">
        <f t="shared" ca="1" si="3278"/>
        <v>FY2020 Q4 Sep</v>
      </c>
      <c r="B5384">
        <f t="shared" ca="1" si="3279"/>
        <v>2020</v>
      </c>
      <c r="C5384" s="8" t="str">
        <f t="shared" ca="1" si="3280"/>
        <v>Sep</v>
      </c>
      <c r="D5384" s="8" t="str">
        <f t="shared" ca="1" si="3281"/>
        <v>Q4</v>
      </c>
      <c r="E5384">
        <f t="shared" ca="1" si="3282"/>
        <v>12</v>
      </c>
      <c r="F5384">
        <f t="shared" ca="1" si="3283"/>
        <v>4</v>
      </c>
      <c r="G5384">
        <f t="shared" ca="1" si="3284"/>
        <v>202012</v>
      </c>
      <c r="H5384">
        <f t="shared" ca="1" si="3285"/>
        <v>202004</v>
      </c>
      <c r="I5384" t="str">
        <f t="shared" ca="1" si="3286"/>
        <v>FY2020 Q3 Sep</v>
      </c>
      <c r="J5384">
        <f t="shared" ca="1" si="3287"/>
        <v>2020</v>
      </c>
      <c r="K5384" s="8" t="str">
        <f t="shared" ca="1" si="3288"/>
        <v>Sep</v>
      </c>
      <c r="L5384" s="8" t="str">
        <f t="shared" ca="1" si="3289"/>
        <v>Q3</v>
      </c>
      <c r="M5384">
        <f t="shared" ca="1" si="3290"/>
        <v>9</v>
      </c>
      <c r="N5384">
        <f t="shared" ca="1" si="3291"/>
        <v>3</v>
      </c>
      <c r="O5384">
        <f t="shared" ca="1" si="3292"/>
        <v>202009</v>
      </c>
      <c r="P5384">
        <f t="shared" ca="1" si="3293"/>
        <v>202003</v>
      </c>
      <c r="Q5384" t="str">
        <f t="shared" si="3294"/>
        <v>FY2020 Q2 Mar</v>
      </c>
      <c r="R5384">
        <f t="shared" si="3295"/>
        <v>2020</v>
      </c>
      <c r="S5384" s="8" t="str">
        <f t="shared" si="3296"/>
        <v>Mar</v>
      </c>
      <c r="T5384" s="8" t="str">
        <f t="shared" si="3297"/>
        <v>Q2</v>
      </c>
      <c r="U5384">
        <f t="shared" si="3298"/>
        <v>6</v>
      </c>
      <c r="V5384">
        <f t="shared" si="3299"/>
        <v>2</v>
      </c>
      <c r="W5384">
        <f t="shared" si="3300"/>
        <v>202006</v>
      </c>
      <c r="X5384">
        <f t="shared" si="3301"/>
        <v>202002</v>
      </c>
      <c r="Y5384" t="str">
        <f t="shared" si="3302"/>
        <v>FY2020 Q1 Mar</v>
      </c>
      <c r="Z5384">
        <f t="shared" si="3303"/>
        <v>2020</v>
      </c>
      <c r="AA5384" s="8" t="str">
        <f t="shared" si="3304"/>
        <v>Mar</v>
      </c>
      <c r="AB5384" s="8" t="str">
        <f t="shared" si="3305"/>
        <v>Q1</v>
      </c>
      <c r="AC5384">
        <f t="shared" si="3306"/>
        <v>3</v>
      </c>
      <c r="AD5384">
        <f t="shared" si="3307"/>
        <v>1</v>
      </c>
      <c r="AE5384">
        <f t="shared" si="3308"/>
        <v>202003</v>
      </c>
      <c r="AF5384">
        <f t="shared" si="3309"/>
        <v>202001</v>
      </c>
      <c r="AG5384" s="9">
        <f t="shared" ca="1" si="3310"/>
        <v>0</v>
      </c>
      <c r="AH5384">
        <f t="shared" ca="1" si="3276"/>
        <v>2</v>
      </c>
      <c r="AI5384" s="9">
        <f t="shared" ca="1" si="3277"/>
        <v>6</v>
      </c>
      <c r="AJ5384" s="9">
        <f t="shared" ca="1" si="3311"/>
        <v>0</v>
      </c>
      <c r="AK5384" s="9">
        <f t="shared" si="3312"/>
        <v>2</v>
      </c>
      <c r="AL5384" s="9">
        <f t="shared" si="3313"/>
        <v>10</v>
      </c>
      <c r="AM5384" s="9">
        <f t="shared" si="3314"/>
        <v>17</v>
      </c>
      <c r="AN5384" s="2">
        <v>43892.709027777775</v>
      </c>
      <c r="AO5384">
        <v>1582</v>
      </c>
      <c r="AP5384" s="1">
        <v>3000</v>
      </c>
      <c r="AQ5384" t="s">
        <v>4</v>
      </c>
    </row>
    <row r="5385" spans="1:43" x14ac:dyDescent="0.3">
      <c r="A5385" t="str">
        <f t="shared" ca="1" si="3278"/>
        <v>FY2020 Q4 Sep</v>
      </c>
      <c r="B5385">
        <f t="shared" ca="1" si="3279"/>
        <v>2020</v>
      </c>
      <c r="C5385" s="8" t="str">
        <f t="shared" ca="1" si="3280"/>
        <v>Sep</v>
      </c>
      <c r="D5385" s="8" t="str">
        <f t="shared" ca="1" si="3281"/>
        <v>Q4</v>
      </c>
      <c r="E5385">
        <f t="shared" ca="1" si="3282"/>
        <v>12</v>
      </c>
      <c r="F5385">
        <f t="shared" ca="1" si="3283"/>
        <v>4</v>
      </c>
      <c r="G5385">
        <f t="shared" ca="1" si="3284"/>
        <v>202012</v>
      </c>
      <c r="H5385">
        <f t="shared" ca="1" si="3285"/>
        <v>202004</v>
      </c>
      <c r="I5385" t="str">
        <f t="shared" ca="1" si="3286"/>
        <v>FY2020 Q3 Sep</v>
      </c>
      <c r="J5385">
        <f t="shared" ca="1" si="3287"/>
        <v>2020</v>
      </c>
      <c r="K5385" s="8" t="str">
        <f t="shared" ca="1" si="3288"/>
        <v>Sep</v>
      </c>
      <c r="L5385" s="8" t="str">
        <f t="shared" ca="1" si="3289"/>
        <v>Q3</v>
      </c>
      <c r="M5385">
        <f t="shared" ca="1" si="3290"/>
        <v>9</v>
      </c>
      <c r="N5385">
        <f t="shared" ca="1" si="3291"/>
        <v>3</v>
      </c>
      <c r="O5385">
        <f t="shared" ca="1" si="3292"/>
        <v>202009</v>
      </c>
      <c r="P5385">
        <f t="shared" ca="1" si="3293"/>
        <v>202003</v>
      </c>
      <c r="Q5385" t="str">
        <f t="shared" si="3294"/>
        <v>FY2020 Q2 Mar</v>
      </c>
      <c r="R5385">
        <f t="shared" si="3295"/>
        <v>2020</v>
      </c>
      <c r="S5385" s="8" t="str">
        <f t="shared" si="3296"/>
        <v>Mar</v>
      </c>
      <c r="T5385" s="8" t="str">
        <f t="shared" si="3297"/>
        <v>Q2</v>
      </c>
      <c r="U5385">
        <f t="shared" si="3298"/>
        <v>6</v>
      </c>
      <c r="V5385">
        <f t="shared" si="3299"/>
        <v>2</v>
      </c>
      <c r="W5385">
        <f t="shared" si="3300"/>
        <v>202006</v>
      </c>
      <c r="X5385">
        <f t="shared" si="3301"/>
        <v>202002</v>
      </c>
      <c r="Y5385" t="str">
        <f t="shared" si="3302"/>
        <v>FY2020 Q1 Mar</v>
      </c>
      <c r="Z5385">
        <f t="shared" si="3303"/>
        <v>2020</v>
      </c>
      <c r="AA5385" s="8" t="str">
        <f t="shared" si="3304"/>
        <v>Mar</v>
      </c>
      <c r="AB5385" s="8" t="str">
        <f t="shared" si="3305"/>
        <v>Q1</v>
      </c>
      <c r="AC5385">
        <f t="shared" si="3306"/>
        <v>3</v>
      </c>
      <c r="AD5385">
        <f t="shared" si="3307"/>
        <v>1</v>
      </c>
      <c r="AE5385">
        <f t="shared" si="3308"/>
        <v>202003</v>
      </c>
      <c r="AF5385">
        <f t="shared" si="3309"/>
        <v>202001</v>
      </c>
      <c r="AG5385" s="9">
        <f t="shared" ca="1" si="3310"/>
        <v>0</v>
      </c>
      <c r="AH5385">
        <f t="shared" ca="1" si="3276"/>
        <v>2</v>
      </c>
      <c r="AI5385" s="9">
        <f t="shared" ca="1" si="3277"/>
        <v>6</v>
      </c>
      <c r="AJ5385" s="9">
        <f t="shared" ca="1" si="3311"/>
        <v>0</v>
      </c>
      <c r="AK5385" s="9">
        <f t="shared" si="3312"/>
        <v>6</v>
      </c>
      <c r="AL5385" s="9">
        <f t="shared" si="3313"/>
        <v>11</v>
      </c>
      <c r="AM5385" s="9">
        <f t="shared" si="3314"/>
        <v>11</v>
      </c>
      <c r="AN5385" s="2">
        <v>43903.464583333334</v>
      </c>
      <c r="AO5385">
        <v>1608</v>
      </c>
      <c r="AP5385" s="1">
        <v>3000</v>
      </c>
      <c r="AQ5385" t="s">
        <v>4</v>
      </c>
    </row>
    <row r="5386" spans="1:43" x14ac:dyDescent="0.3">
      <c r="A5386" t="str">
        <f t="shared" ca="1" si="3278"/>
        <v>FY2020 Q4 Sep</v>
      </c>
      <c r="B5386">
        <f t="shared" ca="1" si="3279"/>
        <v>2020</v>
      </c>
      <c r="C5386" s="8" t="str">
        <f t="shared" ca="1" si="3280"/>
        <v>Sep</v>
      </c>
      <c r="D5386" s="8" t="str">
        <f t="shared" ca="1" si="3281"/>
        <v>Q4</v>
      </c>
      <c r="E5386">
        <f t="shared" ca="1" si="3282"/>
        <v>12</v>
      </c>
      <c r="F5386">
        <f t="shared" ca="1" si="3283"/>
        <v>4</v>
      </c>
      <c r="G5386">
        <f t="shared" ca="1" si="3284"/>
        <v>202012</v>
      </c>
      <c r="H5386">
        <f t="shared" ca="1" si="3285"/>
        <v>202004</v>
      </c>
      <c r="I5386" t="str">
        <f t="shared" ca="1" si="3286"/>
        <v>FY2020 Q3 Sep</v>
      </c>
      <c r="J5386">
        <f t="shared" ca="1" si="3287"/>
        <v>2020</v>
      </c>
      <c r="K5386" s="8" t="str">
        <f t="shared" ca="1" si="3288"/>
        <v>Sep</v>
      </c>
      <c r="L5386" s="8" t="str">
        <f t="shared" ca="1" si="3289"/>
        <v>Q3</v>
      </c>
      <c r="M5386">
        <f t="shared" ca="1" si="3290"/>
        <v>9</v>
      </c>
      <c r="N5386">
        <f t="shared" ca="1" si="3291"/>
        <v>3</v>
      </c>
      <c r="O5386">
        <f t="shared" ca="1" si="3292"/>
        <v>202009</v>
      </c>
      <c r="P5386">
        <f t="shared" ca="1" si="3293"/>
        <v>202003</v>
      </c>
      <c r="Q5386" t="str">
        <f t="shared" si="3294"/>
        <v>FY2020 Q1 Nov</v>
      </c>
      <c r="R5386">
        <f t="shared" si="3295"/>
        <v>2020</v>
      </c>
      <c r="S5386" s="8" t="str">
        <f t="shared" si="3296"/>
        <v>Nov</v>
      </c>
      <c r="T5386" s="8" t="str">
        <f t="shared" si="3297"/>
        <v>Q1</v>
      </c>
      <c r="U5386">
        <f t="shared" si="3298"/>
        <v>2</v>
      </c>
      <c r="V5386">
        <f t="shared" si="3299"/>
        <v>1</v>
      </c>
      <c r="W5386">
        <f t="shared" si="3300"/>
        <v>202002</v>
      </c>
      <c r="X5386">
        <f t="shared" si="3301"/>
        <v>202001</v>
      </c>
      <c r="Y5386" t="str">
        <f t="shared" si="3302"/>
        <v>FY2019 Q4 Nov</v>
      </c>
      <c r="Z5386">
        <f t="shared" si="3303"/>
        <v>2019</v>
      </c>
      <c r="AA5386" s="8" t="str">
        <f t="shared" si="3304"/>
        <v>Nov</v>
      </c>
      <c r="AB5386" s="8" t="str">
        <f t="shared" si="3305"/>
        <v>Q4</v>
      </c>
      <c r="AC5386">
        <f t="shared" si="3306"/>
        <v>11</v>
      </c>
      <c r="AD5386">
        <f t="shared" si="3307"/>
        <v>4</v>
      </c>
      <c r="AE5386">
        <f t="shared" si="3308"/>
        <v>201911</v>
      </c>
      <c r="AF5386">
        <f t="shared" si="3309"/>
        <v>201904</v>
      </c>
      <c r="AG5386" s="9">
        <f t="shared" ca="1" si="3310"/>
        <v>0</v>
      </c>
      <c r="AH5386">
        <f t="shared" ca="1" si="3276"/>
        <v>3</v>
      </c>
      <c r="AI5386" s="9">
        <f t="shared" ca="1" si="3277"/>
        <v>10</v>
      </c>
      <c r="AJ5386" s="9">
        <f t="shared" ca="1" si="3311"/>
        <v>1</v>
      </c>
      <c r="AK5386" s="9">
        <f t="shared" si="3312"/>
        <v>3</v>
      </c>
      <c r="AL5386" s="9">
        <f t="shared" si="3313"/>
        <v>47</v>
      </c>
      <c r="AM5386" s="9">
        <f t="shared" si="3314"/>
        <v>13</v>
      </c>
      <c r="AN5386" s="2">
        <v>43788.558333333334</v>
      </c>
      <c r="AO5386">
        <v>1628</v>
      </c>
      <c r="AP5386" s="1">
        <v>3000</v>
      </c>
      <c r="AQ5386" t="s">
        <v>4</v>
      </c>
    </row>
    <row r="5387" spans="1:43" x14ac:dyDescent="0.3">
      <c r="A5387" t="str">
        <f t="shared" ca="1" si="3278"/>
        <v>FY2020 Q4 Sep</v>
      </c>
      <c r="B5387">
        <f t="shared" ca="1" si="3279"/>
        <v>2020</v>
      </c>
      <c r="C5387" s="8" t="str">
        <f t="shared" ca="1" si="3280"/>
        <v>Sep</v>
      </c>
      <c r="D5387" s="8" t="str">
        <f t="shared" ca="1" si="3281"/>
        <v>Q4</v>
      </c>
      <c r="E5387">
        <f t="shared" ca="1" si="3282"/>
        <v>12</v>
      </c>
      <c r="F5387">
        <f t="shared" ca="1" si="3283"/>
        <v>4</v>
      </c>
      <c r="G5387">
        <f t="shared" ca="1" si="3284"/>
        <v>202012</v>
      </c>
      <c r="H5387">
        <f t="shared" ca="1" si="3285"/>
        <v>202004</v>
      </c>
      <c r="I5387" t="str">
        <f t="shared" ca="1" si="3286"/>
        <v>FY2020 Q3 Sep</v>
      </c>
      <c r="J5387">
        <f t="shared" ca="1" si="3287"/>
        <v>2020</v>
      </c>
      <c r="K5387" s="8" t="str">
        <f t="shared" ca="1" si="3288"/>
        <v>Sep</v>
      </c>
      <c r="L5387" s="8" t="str">
        <f t="shared" ca="1" si="3289"/>
        <v>Q3</v>
      </c>
      <c r="M5387">
        <f t="shared" ca="1" si="3290"/>
        <v>9</v>
      </c>
      <c r="N5387">
        <f t="shared" ca="1" si="3291"/>
        <v>3</v>
      </c>
      <c r="O5387">
        <f t="shared" ca="1" si="3292"/>
        <v>202009</v>
      </c>
      <c r="P5387">
        <f t="shared" ca="1" si="3293"/>
        <v>202003</v>
      </c>
      <c r="Q5387" t="str">
        <f t="shared" si="3294"/>
        <v>FY2020 Q2 Jan</v>
      </c>
      <c r="R5387">
        <f t="shared" si="3295"/>
        <v>2020</v>
      </c>
      <c r="S5387" s="8" t="str">
        <f t="shared" si="3296"/>
        <v>Jan</v>
      </c>
      <c r="T5387" s="8" t="str">
        <f t="shared" si="3297"/>
        <v>Q2</v>
      </c>
      <c r="U5387">
        <f t="shared" si="3298"/>
        <v>4</v>
      </c>
      <c r="V5387">
        <f t="shared" si="3299"/>
        <v>2</v>
      </c>
      <c r="W5387">
        <f t="shared" si="3300"/>
        <v>202004</v>
      </c>
      <c r="X5387">
        <f t="shared" si="3301"/>
        <v>202002</v>
      </c>
      <c r="Y5387" t="str">
        <f t="shared" si="3302"/>
        <v>FY2020 Q1 Jan</v>
      </c>
      <c r="Z5387">
        <f t="shared" si="3303"/>
        <v>2020</v>
      </c>
      <c r="AA5387" s="8" t="str">
        <f t="shared" si="3304"/>
        <v>Jan</v>
      </c>
      <c r="AB5387" s="8" t="str">
        <f t="shared" si="3305"/>
        <v>Q1</v>
      </c>
      <c r="AC5387">
        <f t="shared" si="3306"/>
        <v>1</v>
      </c>
      <c r="AD5387">
        <f t="shared" si="3307"/>
        <v>1</v>
      </c>
      <c r="AE5387">
        <f t="shared" si="3308"/>
        <v>202001</v>
      </c>
      <c r="AF5387">
        <f t="shared" si="3309"/>
        <v>202001</v>
      </c>
      <c r="AG5387" s="9">
        <f t="shared" ca="1" si="3310"/>
        <v>0</v>
      </c>
      <c r="AH5387">
        <f t="shared" ca="1" si="3276"/>
        <v>3</v>
      </c>
      <c r="AI5387" s="9">
        <f t="shared" ca="1" si="3277"/>
        <v>8</v>
      </c>
      <c r="AJ5387" s="9">
        <f t="shared" ca="1" si="3311"/>
        <v>0</v>
      </c>
      <c r="AK5387" s="9">
        <f t="shared" si="3312"/>
        <v>6</v>
      </c>
      <c r="AL5387" s="9">
        <f t="shared" si="3313"/>
        <v>5</v>
      </c>
      <c r="AM5387" s="9">
        <f t="shared" si="3314"/>
        <v>7</v>
      </c>
      <c r="AN5387" s="2">
        <v>43861.327777777777</v>
      </c>
      <c r="AO5387">
        <v>1685</v>
      </c>
      <c r="AP5387" s="1">
        <v>3000</v>
      </c>
      <c r="AQ5387" t="s">
        <v>4</v>
      </c>
    </row>
    <row r="5388" spans="1:43" x14ac:dyDescent="0.3">
      <c r="A5388" t="str">
        <f t="shared" ca="1" si="3278"/>
        <v>FY2020 Q4 Sep</v>
      </c>
      <c r="B5388">
        <f t="shared" ca="1" si="3279"/>
        <v>2020</v>
      </c>
      <c r="C5388" s="8" t="str">
        <f t="shared" ca="1" si="3280"/>
        <v>Sep</v>
      </c>
      <c r="D5388" s="8" t="str">
        <f t="shared" ca="1" si="3281"/>
        <v>Q4</v>
      </c>
      <c r="E5388">
        <f t="shared" ca="1" si="3282"/>
        <v>12</v>
      </c>
      <c r="F5388">
        <f t="shared" ca="1" si="3283"/>
        <v>4</v>
      </c>
      <c r="G5388">
        <f t="shared" ca="1" si="3284"/>
        <v>202012</v>
      </c>
      <c r="H5388">
        <f t="shared" ca="1" si="3285"/>
        <v>202004</v>
      </c>
      <c r="I5388" t="str">
        <f t="shared" ca="1" si="3286"/>
        <v>FY2020 Q3 Sep</v>
      </c>
      <c r="J5388">
        <f t="shared" ca="1" si="3287"/>
        <v>2020</v>
      </c>
      <c r="K5388" s="8" t="str">
        <f t="shared" ca="1" si="3288"/>
        <v>Sep</v>
      </c>
      <c r="L5388" s="8" t="str">
        <f t="shared" ca="1" si="3289"/>
        <v>Q3</v>
      </c>
      <c r="M5388">
        <f t="shared" ca="1" si="3290"/>
        <v>9</v>
      </c>
      <c r="N5388">
        <f t="shared" ca="1" si="3291"/>
        <v>3</v>
      </c>
      <c r="O5388">
        <f t="shared" ca="1" si="3292"/>
        <v>202009</v>
      </c>
      <c r="P5388">
        <f t="shared" ca="1" si="3293"/>
        <v>202003</v>
      </c>
      <c r="Q5388" t="str">
        <f t="shared" si="3294"/>
        <v>FY2020 Q2 Feb</v>
      </c>
      <c r="R5388">
        <f t="shared" si="3295"/>
        <v>2020</v>
      </c>
      <c r="S5388" s="8" t="str">
        <f t="shared" si="3296"/>
        <v>Feb</v>
      </c>
      <c r="T5388" s="8" t="str">
        <f t="shared" si="3297"/>
        <v>Q2</v>
      </c>
      <c r="U5388">
        <f t="shared" si="3298"/>
        <v>5</v>
      </c>
      <c r="V5388">
        <f t="shared" si="3299"/>
        <v>2</v>
      </c>
      <c r="W5388">
        <f t="shared" si="3300"/>
        <v>202005</v>
      </c>
      <c r="X5388">
        <f t="shared" si="3301"/>
        <v>202002</v>
      </c>
      <c r="Y5388" t="str">
        <f t="shared" si="3302"/>
        <v>FY2020 Q1 Feb</v>
      </c>
      <c r="Z5388">
        <f t="shared" si="3303"/>
        <v>2020</v>
      </c>
      <c r="AA5388" s="8" t="str">
        <f t="shared" si="3304"/>
        <v>Feb</v>
      </c>
      <c r="AB5388" s="8" t="str">
        <f t="shared" si="3305"/>
        <v>Q1</v>
      </c>
      <c r="AC5388">
        <f t="shared" si="3306"/>
        <v>2</v>
      </c>
      <c r="AD5388">
        <f t="shared" si="3307"/>
        <v>1</v>
      </c>
      <c r="AE5388">
        <f t="shared" si="3308"/>
        <v>202002</v>
      </c>
      <c r="AF5388">
        <f t="shared" si="3309"/>
        <v>202001</v>
      </c>
      <c r="AG5388" s="9">
        <f t="shared" ca="1" si="3310"/>
        <v>0</v>
      </c>
      <c r="AH5388">
        <f t="shared" ca="1" si="3276"/>
        <v>2</v>
      </c>
      <c r="AI5388" s="9">
        <f t="shared" ca="1" si="3277"/>
        <v>7</v>
      </c>
      <c r="AJ5388" s="9">
        <f t="shared" ca="1" si="3311"/>
        <v>0</v>
      </c>
      <c r="AK5388" s="9">
        <f t="shared" si="3312"/>
        <v>6</v>
      </c>
      <c r="AL5388" s="9">
        <f t="shared" si="3313"/>
        <v>6</v>
      </c>
      <c r="AM5388" s="9">
        <f t="shared" si="3314"/>
        <v>7</v>
      </c>
      <c r="AN5388" s="2">
        <v>43868.324305555558</v>
      </c>
      <c r="AO5388">
        <v>1685</v>
      </c>
      <c r="AP5388" s="1">
        <v>3000</v>
      </c>
      <c r="AQ5388" t="s">
        <v>4</v>
      </c>
    </row>
    <row r="5389" spans="1:43" x14ac:dyDescent="0.3">
      <c r="A5389" t="str">
        <f t="shared" ca="1" si="3278"/>
        <v>FY2020 Q4 Sep</v>
      </c>
      <c r="B5389">
        <f t="shared" ca="1" si="3279"/>
        <v>2020</v>
      </c>
      <c r="C5389" s="8" t="str">
        <f t="shared" ca="1" si="3280"/>
        <v>Sep</v>
      </c>
      <c r="D5389" s="8" t="str">
        <f t="shared" ca="1" si="3281"/>
        <v>Q4</v>
      </c>
      <c r="E5389">
        <f t="shared" ca="1" si="3282"/>
        <v>12</v>
      </c>
      <c r="F5389">
        <f t="shared" ca="1" si="3283"/>
        <v>4</v>
      </c>
      <c r="G5389">
        <f t="shared" ca="1" si="3284"/>
        <v>202012</v>
      </c>
      <c r="H5389">
        <f t="shared" ca="1" si="3285"/>
        <v>202004</v>
      </c>
      <c r="I5389" t="str">
        <f t="shared" ca="1" si="3286"/>
        <v>FY2020 Q3 Sep</v>
      </c>
      <c r="J5389">
        <f t="shared" ca="1" si="3287"/>
        <v>2020</v>
      </c>
      <c r="K5389" s="8" t="str">
        <f t="shared" ca="1" si="3288"/>
        <v>Sep</v>
      </c>
      <c r="L5389" s="8" t="str">
        <f t="shared" ca="1" si="3289"/>
        <v>Q3</v>
      </c>
      <c r="M5389">
        <f t="shared" ca="1" si="3290"/>
        <v>9</v>
      </c>
      <c r="N5389">
        <f t="shared" ca="1" si="3291"/>
        <v>3</v>
      </c>
      <c r="O5389">
        <f t="shared" ca="1" si="3292"/>
        <v>202009</v>
      </c>
      <c r="P5389">
        <f t="shared" ca="1" si="3293"/>
        <v>202003</v>
      </c>
      <c r="Q5389" t="str">
        <f t="shared" si="3294"/>
        <v>FY2020 Q1 Oct</v>
      </c>
      <c r="R5389">
        <f t="shared" si="3295"/>
        <v>2020</v>
      </c>
      <c r="S5389" s="8" t="str">
        <f t="shared" si="3296"/>
        <v>Oct</v>
      </c>
      <c r="T5389" s="8" t="str">
        <f t="shared" si="3297"/>
        <v>Q1</v>
      </c>
      <c r="U5389">
        <f t="shared" si="3298"/>
        <v>1</v>
      </c>
      <c r="V5389">
        <f t="shared" si="3299"/>
        <v>1</v>
      </c>
      <c r="W5389">
        <f t="shared" si="3300"/>
        <v>202001</v>
      </c>
      <c r="X5389">
        <f t="shared" si="3301"/>
        <v>202001</v>
      </c>
      <c r="Y5389" t="str">
        <f t="shared" si="3302"/>
        <v>FY2019 Q4 Oct</v>
      </c>
      <c r="Z5389">
        <f t="shared" si="3303"/>
        <v>2019</v>
      </c>
      <c r="AA5389" s="8" t="str">
        <f t="shared" si="3304"/>
        <v>Oct</v>
      </c>
      <c r="AB5389" s="8" t="str">
        <f t="shared" si="3305"/>
        <v>Q4</v>
      </c>
      <c r="AC5389">
        <f t="shared" si="3306"/>
        <v>10</v>
      </c>
      <c r="AD5389">
        <f t="shared" si="3307"/>
        <v>4</v>
      </c>
      <c r="AE5389">
        <f t="shared" si="3308"/>
        <v>201910</v>
      </c>
      <c r="AF5389">
        <f t="shared" si="3309"/>
        <v>201904</v>
      </c>
      <c r="AG5389" s="9">
        <f t="shared" ca="1" si="3310"/>
        <v>0</v>
      </c>
      <c r="AH5389">
        <f t="shared" ca="1" si="3276"/>
        <v>4</v>
      </c>
      <c r="AI5389" s="9">
        <f t="shared" ca="1" si="3277"/>
        <v>11</v>
      </c>
      <c r="AJ5389" s="9">
        <f t="shared" ca="1" si="3311"/>
        <v>1</v>
      </c>
      <c r="AK5389" s="9">
        <f t="shared" si="3312"/>
        <v>5</v>
      </c>
      <c r="AL5389" s="9">
        <f t="shared" si="3313"/>
        <v>41</v>
      </c>
      <c r="AM5389" s="9">
        <f t="shared" si="3314"/>
        <v>18</v>
      </c>
      <c r="AN5389" s="2">
        <v>43748.775694444441</v>
      </c>
      <c r="AO5389">
        <v>1709</v>
      </c>
      <c r="AP5389" s="1">
        <v>3000</v>
      </c>
      <c r="AQ5389" t="s">
        <v>4</v>
      </c>
    </row>
    <row r="5390" spans="1:43" x14ac:dyDescent="0.3">
      <c r="A5390" t="str">
        <f t="shared" ca="1" si="3278"/>
        <v>FY2020 Q4 Sep</v>
      </c>
      <c r="B5390">
        <f t="shared" ca="1" si="3279"/>
        <v>2020</v>
      </c>
      <c r="C5390" s="8" t="str">
        <f t="shared" ca="1" si="3280"/>
        <v>Sep</v>
      </c>
      <c r="D5390" s="8" t="str">
        <f t="shared" ca="1" si="3281"/>
        <v>Q4</v>
      </c>
      <c r="E5390">
        <f t="shared" ca="1" si="3282"/>
        <v>12</v>
      </c>
      <c r="F5390">
        <f t="shared" ca="1" si="3283"/>
        <v>4</v>
      </c>
      <c r="G5390">
        <f t="shared" ca="1" si="3284"/>
        <v>202012</v>
      </c>
      <c r="H5390">
        <f t="shared" ca="1" si="3285"/>
        <v>202004</v>
      </c>
      <c r="I5390" t="str">
        <f t="shared" ca="1" si="3286"/>
        <v>FY2020 Q3 Sep</v>
      </c>
      <c r="J5390">
        <f t="shared" ca="1" si="3287"/>
        <v>2020</v>
      </c>
      <c r="K5390" s="8" t="str">
        <f t="shared" ca="1" si="3288"/>
        <v>Sep</v>
      </c>
      <c r="L5390" s="8" t="str">
        <f t="shared" ca="1" si="3289"/>
        <v>Q3</v>
      </c>
      <c r="M5390">
        <f t="shared" ca="1" si="3290"/>
        <v>9</v>
      </c>
      <c r="N5390">
        <f t="shared" ca="1" si="3291"/>
        <v>3</v>
      </c>
      <c r="O5390">
        <f t="shared" ca="1" si="3292"/>
        <v>202009</v>
      </c>
      <c r="P5390">
        <f t="shared" ca="1" si="3293"/>
        <v>202003</v>
      </c>
      <c r="Q5390" t="str">
        <f t="shared" si="3294"/>
        <v>FY2020 Q2 Feb</v>
      </c>
      <c r="R5390">
        <f t="shared" si="3295"/>
        <v>2020</v>
      </c>
      <c r="S5390" s="8" t="str">
        <f t="shared" si="3296"/>
        <v>Feb</v>
      </c>
      <c r="T5390" s="8" t="str">
        <f t="shared" si="3297"/>
        <v>Q2</v>
      </c>
      <c r="U5390">
        <f t="shared" si="3298"/>
        <v>5</v>
      </c>
      <c r="V5390">
        <f t="shared" si="3299"/>
        <v>2</v>
      </c>
      <c r="W5390">
        <f t="shared" si="3300"/>
        <v>202005</v>
      </c>
      <c r="X5390">
        <f t="shared" si="3301"/>
        <v>202002</v>
      </c>
      <c r="Y5390" t="str">
        <f t="shared" si="3302"/>
        <v>FY2020 Q1 Feb</v>
      </c>
      <c r="Z5390">
        <f t="shared" si="3303"/>
        <v>2020</v>
      </c>
      <c r="AA5390" s="8" t="str">
        <f t="shared" si="3304"/>
        <v>Feb</v>
      </c>
      <c r="AB5390" s="8" t="str">
        <f t="shared" si="3305"/>
        <v>Q1</v>
      </c>
      <c r="AC5390">
        <f t="shared" si="3306"/>
        <v>2</v>
      </c>
      <c r="AD5390">
        <f t="shared" si="3307"/>
        <v>1</v>
      </c>
      <c r="AE5390">
        <f t="shared" si="3308"/>
        <v>202002</v>
      </c>
      <c r="AF5390">
        <f t="shared" si="3309"/>
        <v>202001</v>
      </c>
      <c r="AG5390" s="9">
        <f t="shared" ca="1" si="3310"/>
        <v>0</v>
      </c>
      <c r="AH5390">
        <f t="shared" ca="1" si="3276"/>
        <v>2</v>
      </c>
      <c r="AI5390" s="9">
        <f t="shared" ca="1" si="3277"/>
        <v>7</v>
      </c>
      <c r="AJ5390" s="9">
        <f t="shared" ca="1" si="3311"/>
        <v>0</v>
      </c>
      <c r="AK5390" s="9">
        <f t="shared" si="3312"/>
        <v>3</v>
      </c>
      <c r="AL5390" s="9">
        <f t="shared" si="3313"/>
        <v>7</v>
      </c>
      <c r="AM5390" s="9">
        <f t="shared" si="3314"/>
        <v>13</v>
      </c>
      <c r="AN5390" s="2">
        <v>43872.572916666664</v>
      </c>
      <c r="AO5390">
        <v>1749</v>
      </c>
      <c r="AP5390" s="1">
        <v>3000</v>
      </c>
      <c r="AQ5390" t="s">
        <v>4</v>
      </c>
    </row>
    <row r="5391" spans="1:43" x14ac:dyDescent="0.3">
      <c r="A5391" t="str">
        <f t="shared" ca="1" si="3278"/>
        <v>FY2020 Q4 Sep</v>
      </c>
      <c r="B5391">
        <f t="shared" ca="1" si="3279"/>
        <v>2020</v>
      </c>
      <c r="C5391" s="8" t="str">
        <f t="shared" ca="1" si="3280"/>
        <v>Sep</v>
      </c>
      <c r="D5391" s="8" t="str">
        <f t="shared" ca="1" si="3281"/>
        <v>Q4</v>
      </c>
      <c r="E5391">
        <f t="shared" ca="1" si="3282"/>
        <v>12</v>
      </c>
      <c r="F5391">
        <f t="shared" ca="1" si="3283"/>
        <v>4</v>
      </c>
      <c r="G5391">
        <f t="shared" ca="1" si="3284"/>
        <v>202012</v>
      </c>
      <c r="H5391">
        <f t="shared" ca="1" si="3285"/>
        <v>202004</v>
      </c>
      <c r="I5391" t="str">
        <f t="shared" ca="1" si="3286"/>
        <v>FY2020 Q3 Sep</v>
      </c>
      <c r="J5391">
        <f t="shared" ca="1" si="3287"/>
        <v>2020</v>
      </c>
      <c r="K5391" s="8" t="str">
        <f t="shared" ca="1" si="3288"/>
        <v>Sep</v>
      </c>
      <c r="L5391" s="8" t="str">
        <f t="shared" ca="1" si="3289"/>
        <v>Q3</v>
      </c>
      <c r="M5391">
        <f t="shared" ca="1" si="3290"/>
        <v>9</v>
      </c>
      <c r="N5391">
        <f t="shared" ca="1" si="3291"/>
        <v>3</v>
      </c>
      <c r="O5391">
        <f t="shared" ca="1" si="3292"/>
        <v>202009</v>
      </c>
      <c r="P5391">
        <f t="shared" ca="1" si="3293"/>
        <v>202003</v>
      </c>
      <c r="Q5391" t="str">
        <f t="shared" si="3294"/>
        <v>FY2020 Q1 Nov</v>
      </c>
      <c r="R5391">
        <f t="shared" si="3295"/>
        <v>2020</v>
      </c>
      <c r="S5391" s="8" t="str">
        <f t="shared" si="3296"/>
        <v>Nov</v>
      </c>
      <c r="T5391" s="8" t="str">
        <f t="shared" si="3297"/>
        <v>Q1</v>
      </c>
      <c r="U5391">
        <f t="shared" si="3298"/>
        <v>2</v>
      </c>
      <c r="V5391">
        <f t="shared" si="3299"/>
        <v>1</v>
      </c>
      <c r="W5391">
        <f t="shared" si="3300"/>
        <v>202002</v>
      </c>
      <c r="X5391">
        <f t="shared" si="3301"/>
        <v>202001</v>
      </c>
      <c r="Y5391" t="str">
        <f t="shared" si="3302"/>
        <v>FY2019 Q4 Nov</v>
      </c>
      <c r="Z5391">
        <f t="shared" si="3303"/>
        <v>2019</v>
      </c>
      <c r="AA5391" s="8" t="str">
        <f t="shared" si="3304"/>
        <v>Nov</v>
      </c>
      <c r="AB5391" s="8" t="str">
        <f t="shared" si="3305"/>
        <v>Q4</v>
      </c>
      <c r="AC5391">
        <f t="shared" si="3306"/>
        <v>11</v>
      </c>
      <c r="AD5391">
        <f t="shared" si="3307"/>
        <v>4</v>
      </c>
      <c r="AE5391">
        <f t="shared" si="3308"/>
        <v>201911</v>
      </c>
      <c r="AF5391">
        <f t="shared" si="3309"/>
        <v>201904</v>
      </c>
      <c r="AG5391" s="9">
        <f t="shared" ca="1" si="3310"/>
        <v>0</v>
      </c>
      <c r="AH5391">
        <f t="shared" ca="1" si="3276"/>
        <v>3</v>
      </c>
      <c r="AI5391" s="9">
        <f t="shared" ca="1" si="3277"/>
        <v>10</v>
      </c>
      <c r="AJ5391" s="9">
        <f t="shared" ca="1" si="3311"/>
        <v>1</v>
      </c>
      <c r="AK5391" s="9">
        <f t="shared" si="3312"/>
        <v>5</v>
      </c>
      <c r="AL5391" s="9">
        <f t="shared" si="3313"/>
        <v>46</v>
      </c>
      <c r="AM5391" s="9">
        <f t="shared" si="3314"/>
        <v>16</v>
      </c>
      <c r="AN5391" s="2">
        <v>43783.704861111109</v>
      </c>
      <c r="AO5391">
        <v>1759</v>
      </c>
      <c r="AP5391" s="1">
        <v>3000</v>
      </c>
      <c r="AQ5391" t="s">
        <v>4</v>
      </c>
    </row>
    <row r="5392" spans="1:43" x14ac:dyDescent="0.3">
      <c r="A5392" t="str">
        <f t="shared" ca="1" si="3278"/>
        <v>FY2020 Q4 Sep</v>
      </c>
      <c r="B5392">
        <f t="shared" ca="1" si="3279"/>
        <v>2020</v>
      </c>
      <c r="C5392" s="8" t="str">
        <f t="shared" ca="1" si="3280"/>
        <v>Sep</v>
      </c>
      <c r="D5392" s="8" t="str">
        <f t="shared" ca="1" si="3281"/>
        <v>Q4</v>
      </c>
      <c r="E5392">
        <f t="shared" ca="1" si="3282"/>
        <v>12</v>
      </c>
      <c r="F5392">
        <f t="shared" ca="1" si="3283"/>
        <v>4</v>
      </c>
      <c r="G5392">
        <f t="shared" ca="1" si="3284"/>
        <v>202012</v>
      </c>
      <c r="H5392">
        <f t="shared" ca="1" si="3285"/>
        <v>202004</v>
      </c>
      <c r="I5392" t="str">
        <f t="shared" ca="1" si="3286"/>
        <v>FY2020 Q3 Sep</v>
      </c>
      <c r="J5392">
        <f t="shared" ca="1" si="3287"/>
        <v>2020</v>
      </c>
      <c r="K5392" s="8" t="str">
        <f t="shared" ca="1" si="3288"/>
        <v>Sep</v>
      </c>
      <c r="L5392" s="8" t="str">
        <f t="shared" ca="1" si="3289"/>
        <v>Q3</v>
      </c>
      <c r="M5392">
        <f t="shared" ca="1" si="3290"/>
        <v>9</v>
      </c>
      <c r="N5392">
        <f t="shared" ca="1" si="3291"/>
        <v>3</v>
      </c>
      <c r="O5392">
        <f t="shared" ca="1" si="3292"/>
        <v>202009</v>
      </c>
      <c r="P5392">
        <f t="shared" ca="1" si="3293"/>
        <v>202003</v>
      </c>
      <c r="Q5392" t="str">
        <f t="shared" si="3294"/>
        <v>FY2020 Q2 Feb</v>
      </c>
      <c r="R5392">
        <f t="shared" si="3295"/>
        <v>2020</v>
      </c>
      <c r="S5392" s="8" t="str">
        <f t="shared" si="3296"/>
        <v>Feb</v>
      </c>
      <c r="T5392" s="8" t="str">
        <f t="shared" si="3297"/>
        <v>Q2</v>
      </c>
      <c r="U5392">
        <f t="shared" si="3298"/>
        <v>5</v>
      </c>
      <c r="V5392">
        <f t="shared" si="3299"/>
        <v>2</v>
      </c>
      <c r="W5392">
        <f t="shared" si="3300"/>
        <v>202005</v>
      </c>
      <c r="X5392">
        <f t="shared" si="3301"/>
        <v>202002</v>
      </c>
      <c r="Y5392" t="str">
        <f t="shared" si="3302"/>
        <v>FY2020 Q1 Feb</v>
      </c>
      <c r="Z5392">
        <f t="shared" si="3303"/>
        <v>2020</v>
      </c>
      <c r="AA5392" s="8" t="str">
        <f t="shared" si="3304"/>
        <v>Feb</v>
      </c>
      <c r="AB5392" s="8" t="str">
        <f t="shared" si="3305"/>
        <v>Q1</v>
      </c>
      <c r="AC5392">
        <f t="shared" si="3306"/>
        <v>2</v>
      </c>
      <c r="AD5392">
        <f t="shared" si="3307"/>
        <v>1</v>
      </c>
      <c r="AE5392">
        <f t="shared" si="3308"/>
        <v>202002</v>
      </c>
      <c r="AF5392">
        <f t="shared" si="3309"/>
        <v>202001</v>
      </c>
      <c r="AG5392" s="9">
        <f t="shared" ca="1" si="3310"/>
        <v>0</v>
      </c>
      <c r="AH5392">
        <f t="shared" ca="1" si="3276"/>
        <v>2</v>
      </c>
      <c r="AI5392" s="9">
        <f t="shared" ca="1" si="3277"/>
        <v>7</v>
      </c>
      <c r="AJ5392" s="9">
        <f t="shared" ca="1" si="3311"/>
        <v>0</v>
      </c>
      <c r="AK5392" s="9">
        <f t="shared" si="3312"/>
        <v>4</v>
      </c>
      <c r="AL5392" s="9">
        <f t="shared" si="3313"/>
        <v>6</v>
      </c>
      <c r="AM5392" s="9">
        <f t="shared" si="3314"/>
        <v>10</v>
      </c>
      <c r="AN5392" s="2">
        <v>43866.443055555559</v>
      </c>
      <c r="AO5392">
        <v>1844</v>
      </c>
      <c r="AP5392" s="1">
        <v>3000</v>
      </c>
      <c r="AQ5392" t="s">
        <v>4</v>
      </c>
    </row>
    <row r="5393" spans="1:43" x14ac:dyDescent="0.3">
      <c r="A5393" t="str">
        <f t="shared" ca="1" si="3278"/>
        <v>FY2020 Q4 Sep</v>
      </c>
      <c r="B5393">
        <f t="shared" ca="1" si="3279"/>
        <v>2020</v>
      </c>
      <c r="C5393" s="8" t="str">
        <f t="shared" ca="1" si="3280"/>
        <v>Sep</v>
      </c>
      <c r="D5393" s="8" t="str">
        <f t="shared" ca="1" si="3281"/>
        <v>Q4</v>
      </c>
      <c r="E5393">
        <f t="shared" ca="1" si="3282"/>
        <v>12</v>
      </c>
      <c r="F5393">
        <f t="shared" ca="1" si="3283"/>
        <v>4</v>
      </c>
      <c r="G5393">
        <f t="shared" ca="1" si="3284"/>
        <v>202012</v>
      </c>
      <c r="H5393">
        <f t="shared" ca="1" si="3285"/>
        <v>202004</v>
      </c>
      <c r="I5393" t="str">
        <f t="shared" ca="1" si="3286"/>
        <v>FY2020 Q3 Sep</v>
      </c>
      <c r="J5393">
        <f t="shared" ca="1" si="3287"/>
        <v>2020</v>
      </c>
      <c r="K5393" s="8" t="str">
        <f t="shared" ca="1" si="3288"/>
        <v>Sep</v>
      </c>
      <c r="L5393" s="8" t="str">
        <f t="shared" ca="1" si="3289"/>
        <v>Q3</v>
      </c>
      <c r="M5393">
        <f t="shared" ca="1" si="3290"/>
        <v>9</v>
      </c>
      <c r="N5393">
        <f t="shared" ca="1" si="3291"/>
        <v>3</v>
      </c>
      <c r="O5393">
        <f t="shared" ca="1" si="3292"/>
        <v>202009</v>
      </c>
      <c r="P5393">
        <f t="shared" ca="1" si="3293"/>
        <v>202003</v>
      </c>
      <c r="Q5393" t="str">
        <f t="shared" si="3294"/>
        <v>FY2020 Q2 Jan</v>
      </c>
      <c r="R5393">
        <f t="shared" si="3295"/>
        <v>2020</v>
      </c>
      <c r="S5393" s="8" t="str">
        <f t="shared" si="3296"/>
        <v>Jan</v>
      </c>
      <c r="T5393" s="8" t="str">
        <f t="shared" si="3297"/>
        <v>Q2</v>
      </c>
      <c r="U5393">
        <f t="shared" si="3298"/>
        <v>4</v>
      </c>
      <c r="V5393">
        <f t="shared" si="3299"/>
        <v>2</v>
      </c>
      <c r="W5393">
        <f t="shared" si="3300"/>
        <v>202004</v>
      </c>
      <c r="X5393">
        <f t="shared" si="3301"/>
        <v>202002</v>
      </c>
      <c r="Y5393" t="str">
        <f t="shared" si="3302"/>
        <v>FY2020 Q1 Jan</v>
      </c>
      <c r="Z5393">
        <f t="shared" si="3303"/>
        <v>2020</v>
      </c>
      <c r="AA5393" s="8" t="str">
        <f t="shared" si="3304"/>
        <v>Jan</v>
      </c>
      <c r="AB5393" s="8" t="str">
        <f t="shared" si="3305"/>
        <v>Q1</v>
      </c>
      <c r="AC5393">
        <f t="shared" si="3306"/>
        <v>1</v>
      </c>
      <c r="AD5393">
        <f t="shared" si="3307"/>
        <v>1</v>
      </c>
      <c r="AE5393">
        <f t="shared" si="3308"/>
        <v>202001</v>
      </c>
      <c r="AF5393">
        <f t="shared" si="3309"/>
        <v>202001</v>
      </c>
      <c r="AG5393" s="9">
        <f t="shared" ca="1" si="3310"/>
        <v>0</v>
      </c>
      <c r="AH5393">
        <f t="shared" ca="1" si="3276"/>
        <v>3</v>
      </c>
      <c r="AI5393" s="9">
        <f t="shared" ca="1" si="3277"/>
        <v>8</v>
      </c>
      <c r="AJ5393" s="9">
        <f t="shared" ca="1" si="3311"/>
        <v>0</v>
      </c>
      <c r="AK5393" s="9">
        <f t="shared" si="3312"/>
        <v>4</v>
      </c>
      <c r="AL5393" s="9">
        <f t="shared" si="3313"/>
        <v>5</v>
      </c>
      <c r="AM5393" s="9">
        <f t="shared" si="3314"/>
        <v>16</v>
      </c>
      <c r="AN5393" s="2">
        <v>43859.67083333333</v>
      </c>
      <c r="AO5393">
        <v>1899</v>
      </c>
      <c r="AP5393" s="1">
        <v>3000</v>
      </c>
      <c r="AQ5393" t="s">
        <v>4</v>
      </c>
    </row>
    <row r="5394" spans="1:43" x14ac:dyDescent="0.3">
      <c r="A5394" t="str">
        <f t="shared" ca="1" si="3278"/>
        <v>FY2020 Q4 Sep</v>
      </c>
      <c r="B5394">
        <f t="shared" ca="1" si="3279"/>
        <v>2020</v>
      </c>
      <c r="C5394" s="8" t="str">
        <f t="shared" ca="1" si="3280"/>
        <v>Sep</v>
      </c>
      <c r="D5394" s="8" t="str">
        <f t="shared" ca="1" si="3281"/>
        <v>Q4</v>
      </c>
      <c r="E5394">
        <f t="shared" ca="1" si="3282"/>
        <v>12</v>
      </c>
      <c r="F5394">
        <f t="shared" ca="1" si="3283"/>
        <v>4</v>
      </c>
      <c r="G5394">
        <f t="shared" ca="1" si="3284"/>
        <v>202012</v>
      </c>
      <c r="H5394">
        <f t="shared" ca="1" si="3285"/>
        <v>202004</v>
      </c>
      <c r="I5394" t="str">
        <f t="shared" ca="1" si="3286"/>
        <v>FY2020 Q3 Sep</v>
      </c>
      <c r="J5394">
        <f t="shared" ca="1" si="3287"/>
        <v>2020</v>
      </c>
      <c r="K5394" s="8" t="str">
        <f t="shared" ca="1" si="3288"/>
        <v>Sep</v>
      </c>
      <c r="L5394" s="8" t="str">
        <f t="shared" ca="1" si="3289"/>
        <v>Q3</v>
      </c>
      <c r="M5394">
        <f t="shared" ca="1" si="3290"/>
        <v>9</v>
      </c>
      <c r="N5394">
        <f t="shared" ca="1" si="3291"/>
        <v>3</v>
      </c>
      <c r="O5394">
        <f t="shared" ca="1" si="3292"/>
        <v>202009</v>
      </c>
      <c r="P5394">
        <f t="shared" ca="1" si="3293"/>
        <v>202003</v>
      </c>
      <c r="Q5394" t="str">
        <f t="shared" si="3294"/>
        <v>FY2020 Q1 Oct</v>
      </c>
      <c r="R5394">
        <f t="shared" si="3295"/>
        <v>2020</v>
      </c>
      <c r="S5394" s="8" t="str">
        <f t="shared" si="3296"/>
        <v>Oct</v>
      </c>
      <c r="T5394" s="8" t="str">
        <f t="shared" si="3297"/>
        <v>Q1</v>
      </c>
      <c r="U5394">
        <f t="shared" si="3298"/>
        <v>1</v>
      </c>
      <c r="V5394">
        <f t="shared" si="3299"/>
        <v>1</v>
      </c>
      <c r="W5394">
        <f t="shared" si="3300"/>
        <v>202001</v>
      </c>
      <c r="X5394">
        <f t="shared" si="3301"/>
        <v>202001</v>
      </c>
      <c r="Y5394" t="str">
        <f t="shared" si="3302"/>
        <v>FY2019 Q4 Oct</v>
      </c>
      <c r="Z5394">
        <f t="shared" si="3303"/>
        <v>2019</v>
      </c>
      <c r="AA5394" s="8" t="str">
        <f t="shared" si="3304"/>
        <v>Oct</v>
      </c>
      <c r="AB5394" s="8" t="str">
        <f t="shared" si="3305"/>
        <v>Q4</v>
      </c>
      <c r="AC5394">
        <f t="shared" si="3306"/>
        <v>10</v>
      </c>
      <c r="AD5394">
        <f t="shared" si="3307"/>
        <v>4</v>
      </c>
      <c r="AE5394">
        <f t="shared" si="3308"/>
        <v>201910</v>
      </c>
      <c r="AF5394">
        <f t="shared" si="3309"/>
        <v>201904</v>
      </c>
      <c r="AG5394" s="9">
        <f t="shared" ca="1" si="3310"/>
        <v>0</v>
      </c>
      <c r="AH5394">
        <f t="shared" ca="1" si="3276"/>
        <v>4</v>
      </c>
      <c r="AI5394" s="9">
        <f t="shared" ca="1" si="3277"/>
        <v>11</v>
      </c>
      <c r="AJ5394" s="9">
        <f t="shared" ca="1" si="3311"/>
        <v>1</v>
      </c>
      <c r="AK5394" s="9">
        <f t="shared" si="3312"/>
        <v>4</v>
      </c>
      <c r="AL5394" s="9">
        <f t="shared" si="3313"/>
        <v>44</v>
      </c>
      <c r="AM5394" s="9">
        <f t="shared" si="3314"/>
        <v>7</v>
      </c>
      <c r="AN5394" s="2">
        <v>43768.330555555556</v>
      </c>
      <c r="AO5394">
        <v>1986</v>
      </c>
      <c r="AP5394" s="1">
        <v>3000</v>
      </c>
      <c r="AQ5394" t="s">
        <v>4</v>
      </c>
    </row>
    <row r="5395" spans="1:43" x14ac:dyDescent="0.3">
      <c r="A5395" t="str">
        <f t="shared" ca="1" si="3278"/>
        <v>FY2020 Q4 Sep</v>
      </c>
      <c r="B5395">
        <f t="shared" ca="1" si="3279"/>
        <v>2020</v>
      </c>
      <c r="C5395" s="8" t="str">
        <f t="shared" ca="1" si="3280"/>
        <v>Sep</v>
      </c>
      <c r="D5395" s="8" t="str">
        <f t="shared" ca="1" si="3281"/>
        <v>Q4</v>
      </c>
      <c r="E5395">
        <f t="shared" ca="1" si="3282"/>
        <v>12</v>
      </c>
      <c r="F5395">
        <f t="shared" ca="1" si="3283"/>
        <v>4</v>
      </c>
      <c r="G5395">
        <f t="shared" ca="1" si="3284"/>
        <v>202012</v>
      </c>
      <c r="H5395">
        <f t="shared" ca="1" si="3285"/>
        <v>202004</v>
      </c>
      <c r="I5395" t="str">
        <f t="shared" ca="1" si="3286"/>
        <v>FY2020 Q3 Sep</v>
      </c>
      <c r="J5395">
        <f t="shared" ca="1" si="3287"/>
        <v>2020</v>
      </c>
      <c r="K5395" s="8" t="str">
        <f t="shared" ca="1" si="3288"/>
        <v>Sep</v>
      </c>
      <c r="L5395" s="8" t="str">
        <f t="shared" ca="1" si="3289"/>
        <v>Q3</v>
      </c>
      <c r="M5395">
        <f t="shared" ca="1" si="3290"/>
        <v>9</v>
      </c>
      <c r="N5395">
        <f t="shared" ca="1" si="3291"/>
        <v>3</v>
      </c>
      <c r="O5395">
        <f t="shared" ca="1" si="3292"/>
        <v>202009</v>
      </c>
      <c r="P5395">
        <f t="shared" ca="1" si="3293"/>
        <v>202003</v>
      </c>
      <c r="Q5395" t="str">
        <f t="shared" si="3294"/>
        <v>FY2019 Q4 Sep</v>
      </c>
      <c r="R5395">
        <f t="shared" si="3295"/>
        <v>2019</v>
      </c>
      <c r="S5395" s="8" t="str">
        <f t="shared" si="3296"/>
        <v>Sep</v>
      </c>
      <c r="T5395" s="8" t="str">
        <f t="shared" si="3297"/>
        <v>Q4</v>
      </c>
      <c r="U5395">
        <f t="shared" si="3298"/>
        <v>12</v>
      </c>
      <c r="V5395">
        <f t="shared" si="3299"/>
        <v>4</v>
      </c>
      <c r="W5395">
        <f t="shared" si="3300"/>
        <v>201912</v>
      </c>
      <c r="X5395">
        <f t="shared" si="3301"/>
        <v>201904</v>
      </c>
      <c r="Y5395" t="str">
        <f t="shared" si="3302"/>
        <v>FY2019 Q3 Sep</v>
      </c>
      <c r="Z5395">
        <f t="shared" si="3303"/>
        <v>2019</v>
      </c>
      <c r="AA5395" s="8" t="str">
        <f t="shared" si="3304"/>
        <v>Sep</v>
      </c>
      <c r="AB5395" s="8" t="str">
        <f t="shared" si="3305"/>
        <v>Q3</v>
      </c>
      <c r="AC5395">
        <f t="shared" si="3306"/>
        <v>9</v>
      </c>
      <c r="AD5395">
        <f t="shared" si="3307"/>
        <v>3</v>
      </c>
      <c r="AE5395">
        <f t="shared" si="3308"/>
        <v>201909</v>
      </c>
      <c r="AF5395">
        <f t="shared" si="3309"/>
        <v>201903</v>
      </c>
      <c r="AG5395" s="9">
        <f t="shared" ca="1" si="3310"/>
        <v>1</v>
      </c>
      <c r="AH5395">
        <f t="shared" ca="1" si="3276"/>
        <v>4</v>
      </c>
      <c r="AI5395" s="9">
        <f t="shared" ca="1" si="3277"/>
        <v>12</v>
      </c>
      <c r="AJ5395" s="9">
        <f t="shared" ca="1" si="3311"/>
        <v>1</v>
      </c>
      <c r="AK5395" s="9">
        <f t="shared" si="3312"/>
        <v>4</v>
      </c>
      <c r="AL5395" s="9">
        <f t="shared" si="3313"/>
        <v>36</v>
      </c>
      <c r="AM5395" s="9">
        <f t="shared" si="3314"/>
        <v>15</v>
      </c>
      <c r="AN5395" s="2">
        <v>43712.647916666669</v>
      </c>
      <c r="AO5395">
        <v>2050</v>
      </c>
      <c r="AP5395" s="1">
        <v>3000</v>
      </c>
      <c r="AQ5395" t="s">
        <v>4</v>
      </c>
    </row>
    <row r="5396" spans="1:43" x14ac:dyDescent="0.3">
      <c r="A5396" t="str">
        <f t="shared" ca="1" si="3278"/>
        <v>FY2020 Q4 Sep</v>
      </c>
      <c r="B5396">
        <f t="shared" ca="1" si="3279"/>
        <v>2020</v>
      </c>
      <c r="C5396" s="8" t="str">
        <f t="shared" ca="1" si="3280"/>
        <v>Sep</v>
      </c>
      <c r="D5396" s="8" t="str">
        <f t="shared" ca="1" si="3281"/>
        <v>Q4</v>
      </c>
      <c r="E5396">
        <f t="shared" ca="1" si="3282"/>
        <v>12</v>
      </c>
      <c r="F5396">
        <f t="shared" ca="1" si="3283"/>
        <v>4</v>
      </c>
      <c r="G5396">
        <f t="shared" ca="1" si="3284"/>
        <v>202012</v>
      </c>
      <c r="H5396">
        <f t="shared" ca="1" si="3285"/>
        <v>202004</v>
      </c>
      <c r="I5396" t="str">
        <f t="shared" ca="1" si="3286"/>
        <v>FY2020 Q3 Sep</v>
      </c>
      <c r="J5396">
        <f t="shared" ca="1" si="3287"/>
        <v>2020</v>
      </c>
      <c r="K5396" s="8" t="str">
        <f t="shared" ca="1" si="3288"/>
        <v>Sep</v>
      </c>
      <c r="L5396" s="8" t="str">
        <f t="shared" ca="1" si="3289"/>
        <v>Q3</v>
      </c>
      <c r="M5396">
        <f t="shared" ca="1" si="3290"/>
        <v>9</v>
      </c>
      <c r="N5396">
        <f t="shared" ca="1" si="3291"/>
        <v>3</v>
      </c>
      <c r="O5396">
        <f t="shared" ca="1" si="3292"/>
        <v>202009</v>
      </c>
      <c r="P5396">
        <f t="shared" ca="1" si="3293"/>
        <v>202003</v>
      </c>
      <c r="Q5396" t="str">
        <f t="shared" si="3294"/>
        <v>FY2020 Q2 Mar</v>
      </c>
      <c r="R5396">
        <f t="shared" si="3295"/>
        <v>2020</v>
      </c>
      <c r="S5396" s="8" t="str">
        <f t="shared" si="3296"/>
        <v>Mar</v>
      </c>
      <c r="T5396" s="8" t="str">
        <f t="shared" si="3297"/>
        <v>Q2</v>
      </c>
      <c r="U5396">
        <f t="shared" si="3298"/>
        <v>6</v>
      </c>
      <c r="V5396">
        <f t="shared" si="3299"/>
        <v>2</v>
      </c>
      <c r="W5396">
        <f t="shared" si="3300"/>
        <v>202006</v>
      </c>
      <c r="X5396">
        <f t="shared" si="3301"/>
        <v>202002</v>
      </c>
      <c r="Y5396" t="str">
        <f t="shared" si="3302"/>
        <v>FY2020 Q1 Mar</v>
      </c>
      <c r="Z5396">
        <f t="shared" si="3303"/>
        <v>2020</v>
      </c>
      <c r="AA5396" s="8" t="str">
        <f t="shared" si="3304"/>
        <v>Mar</v>
      </c>
      <c r="AB5396" s="8" t="str">
        <f t="shared" si="3305"/>
        <v>Q1</v>
      </c>
      <c r="AC5396">
        <f t="shared" si="3306"/>
        <v>3</v>
      </c>
      <c r="AD5396">
        <f t="shared" si="3307"/>
        <v>1</v>
      </c>
      <c r="AE5396">
        <f t="shared" si="3308"/>
        <v>202003</v>
      </c>
      <c r="AF5396">
        <f t="shared" si="3309"/>
        <v>202001</v>
      </c>
      <c r="AG5396" s="9">
        <f t="shared" ca="1" si="3310"/>
        <v>0</v>
      </c>
      <c r="AH5396">
        <f t="shared" ca="1" si="3276"/>
        <v>2</v>
      </c>
      <c r="AI5396" s="9">
        <f t="shared" ca="1" si="3277"/>
        <v>6</v>
      </c>
      <c r="AJ5396" s="9">
        <f t="shared" ca="1" si="3311"/>
        <v>0</v>
      </c>
      <c r="AK5396" s="9">
        <f t="shared" si="3312"/>
        <v>2</v>
      </c>
      <c r="AL5396" s="9">
        <f t="shared" si="3313"/>
        <v>10</v>
      </c>
      <c r="AM5396" s="9">
        <f t="shared" si="3314"/>
        <v>15</v>
      </c>
      <c r="AN5396" s="2">
        <v>43892.631944444445</v>
      </c>
      <c r="AO5396">
        <v>2050</v>
      </c>
      <c r="AP5396" s="1">
        <v>3000</v>
      </c>
      <c r="AQ5396" t="s">
        <v>4</v>
      </c>
    </row>
    <row r="5397" spans="1:43" x14ac:dyDescent="0.3">
      <c r="A5397" t="str">
        <f t="shared" ca="1" si="3278"/>
        <v>FY2020 Q4 Sep</v>
      </c>
      <c r="B5397">
        <f t="shared" ca="1" si="3279"/>
        <v>2020</v>
      </c>
      <c r="C5397" s="8" t="str">
        <f t="shared" ca="1" si="3280"/>
        <v>Sep</v>
      </c>
      <c r="D5397" s="8" t="str">
        <f t="shared" ca="1" si="3281"/>
        <v>Q4</v>
      </c>
      <c r="E5397">
        <f t="shared" ca="1" si="3282"/>
        <v>12</v>
      </c>
      <c r="F5397">
        <f t="shared" ca="1" si="3283"/>
        <v>4</v>
      </c>
      <c r="G5397">
        <f t="shared" ca="1" si="3284"/>
        <v>202012</v>
      </c>
      <c r="H5397">
        <f t="shared" ca="1" si="3285"/>
        <v>202004</v>
      </c>
      <c r="I5397" t="str">
        <f t="shared" ca="1" si="3286"/>
        <v>FY2020 Q3 Sep</v>
      </c>
      <c r="J5397">
        <f t="shared" ca="1" si="3287"/>
        <v>2020</v>
      </c>
      <c r="K5397" s="8" t="str">
        <f t="shared" ca="1" si="3288"/>
        <v>Sep</v>
      </c>
      <c r="L5397" s="8" t="str">
        <f t="shared" ca="1" si="3289"/>
        <v>Q3</v>
      </c>
      <c r="M5397">
        <f t="shared" ca="1" si="3290"/>
        <v>9</v>
      </c>
      <c r="N5397">
        <f t="shared" ca="1" si="3291"/>
        <v>3</v>
      </c>
      <c r="O5397">
        <f t="shared" ca="1" si="3292"/>
        <v>202009</v>
      </c>
      <c r="P5397">
        <f t="shared" ca="1" si="3293"/>
        <v>202003</v>
      </c>
      <c r="Q5397" t="str">
        <f t="shared" si="3294"/>
        <v>FY2020 Q1 Oct</v>
      </c>
      <c r="R5397">
        <f t="shared" si="3295"/>
        <v>2020</v>
      </c>
      <c r="S5397" s="8" t="str">
        <f t="shared" si="3296"/>
        <v>Oct</v>
      </c>
      <c r="T5397" s="8" t="str">
        <f t="shared" si="3297"/>
        <v>Q1</v>
      </c>
      <c r="U5397">
        <f t="shared" si="3298"/>
        <v>1</v>
      </c>
      <c r="V5397">
        <f t="shared" si="3299"/>
        <v>1</v>
      </c>
      <c r="W5397">
        <f t="shared" si="3300"/>
        <v>202001</v>
      </c>
      <c r="X5397">
        <f t="shared" si="3301"/>
        <v>202001</v>
      </c>
      <c r="Y5397" t="str">
        <f t="shared" si="3302"/>
        <v>FY2019 Q4 Oct</v>
      </c>
      <c r="Z5397">
        <f t="shared" si="3303"/>
        <v>2019</v>
      </c>
      <c r="AA5397" s="8" t="str">
        <f t="shared" si="3304"/>
        <v>Oct</v>
      </c>
      <c r="AB5397" s="8" t="str">
        <f t="shared" si="3305"/>
        <v>Q4</v>
      </c>
      <c r="AC5397">
        <f t="shared" si="3306"/>
        <v>10</v>
      </c>
      <c r="AD5397">
        <f t="shared" si="3307"/>
        <v>4</v>
      </c>
      <c r="AE5397">
        <f t="shared" si="3308"/>
        <v>201910</v>
      </c>
      <c r="AF5397">
        <f t="shared" si="3309"/>
        <v>201904</v>
      </c>
      <c r="AG5397" s="9">
        <f t="shared" ca="1" si="3310"/>
        <v>0</v>
      </c>
      <c r="AH5397">
        <f t="shared" ca="1" si="3276"/>
        <v>4</v>
      </c>
      <c r="AI5397" s="9">
        <f t="shared" ca="1" si="3277"/>
        <v>11</v>
      </c>
      <c r="AJ5397" s="9">
        <f t="shared" ca="1" si="3311"/>
        <v>1</v>
      </c>
      <c r="AK5397" s="9">
        <f t="shared" si="3312"/>
        <v>4</v>
      </c>
      <c r="AL5397" s="9">
        <f t="shared" si="3313"/>
        <v>41</v>
      </c>
      <c r="AM5397" s="9">
        <f t="shared" si="3314"/>
        <v>7</v>
      </c>
      <c r="AN5397" s="2">
        <v>43747.318749999999</v>
      </c>
      <c r="AO5397">
        <v>2098</v>
      </c>
      <c r="AP5397" s="1">
        <v>3000</v>
      </c>
      <c r="AQ5397" t="s">
        <v>4</v>
      </c>
    </row>
    <row r="5398" spans="1:43" x14ac:dyDescent="0.3">
      <c r="A5398" t="str">
        <f t="shared" ca="1" si="3278"/>
        <v>FY2020 Q4 Sep</v>
      </c>
      <c r="B5398">
        <f t="shared" ca="1" si="3279"/>
        <v>2020</v>
      </c>
      <c r="C5398" s="8" t="str">
        <f t="shared" ca="1" si="3280"/>
        <v>Sep</v>
      </c>
      <c r="D5398" s="8" t="str">
        <f t="shared" ca="1" si="3281"/>
        <v>Q4</v>
      </c>
      <c r="E5398">
        <f t="shared" ca="1" si="3282"/>
        <v>12</v>
      </c>
      <c r="F5398">
        <f t="shared" ca="1" si="3283"/>
        <v>4</v>
      </c>
      <c r="G5398">
        <f t="shared" ca="1" si="3284"/>
        <v>202012</v>
      </c>
      <c r="H5398">
        <f t="shared" ca="1" si="3285"/>
        <v>202004</v>
      </c>
      <c r="I5398" t="str">
        <f t="shared" ca="1" si="3286"/>
        <v>FY2020 Q3 Sep</v>
      </c>
      <c r="J5398">
        <f t="shared" ca="1" si="3287"/>
        <v>2020</v>
      </c>
      <c r="K5398" s="8" t="str">
        <f t="shared" ca="1" si="3288"/>
        <v>Sep</v>
      </c>
      <c r="L5398" s="8" t="str">
        <f t="shared" ca="1" si="3289"/>
        <v>Q3</v>
      </c>
      <c r="M5398">
        <f t="shared" ca="1" si="3290"/>
        <v>9</v>
      </c>
      <c r="N5398">
        <f t="shared" ca="1" si="3291"/>
        <v>3</v>
      </c>
      <c r="O5398">
        <f t="shared" ca="1" si="3292"/>
        <v>202009</v>
      </c>
      <c r="P5398">
        <f t="shared" ca="1" si="3293"/>
        <v>202003</v>
      </c>
      <c r="Q5398" t="str">
        <f t="shared" si="3294"/>
        <v>FY2020 Q1 Oct</v>
      </c>
      <c r="R5398">
        <f t="shared" si="3295"/>
        <v>2020</v>
      </c>
      <c r="S5398" s="8" t="str">
        <f t="shared" si="3296"/>
        <v>Oct</v>
      </c>
      <c r="T5398" s="8" t="str">
        <f t="shared" si="3297"/>
        <v>Q1</v>
      </c>
      <c r="U5398">
        <f t="shared" si="3298"/>
        <v>1</v>
      </c>
      <c r="V5398">
        <f t="shared" si="3299"/>
        <v>1</v>
      </c>
      <c r="W5398">
        <f t="shared" si="3300"/>
        <v>202001</v>
      </c>
      <c r="X5398">
        <f t="shared" si="3301"/>
        <v>202001</v>
      </c>
      <c r="Y5398" t="str">
        <f t="shared" si="3302"/>
        <v>FY2019 Q4 Oct</v>
      </c>
      <c r="Z5398">
        <f t="shared" si="3303"/>
        <v>2019</v>
      </c>
      <c r="AA5398" s="8" t="str">
        <f t="shared" si="3304"/>
        <v>Oct</v>
      </c>
      <c r="AB5398" s="8" t="str">
        <f t="shared" si="3305"/>
        <v>Q4</v>
      </c>
      <c r="AC5398">
        <f t="shared" si="3306"/>
        <v>10</v>
      </c>
      <c r="AD5398">
        <f t="shared" si="3307"/>
        <v>4</v>
      </c>
      <c r="AE5398">
        <f t="shared" si="3308"/>
        <v>201910</v>
      </c>
      <c r="AF5398">
        <f t="shared" si="3309"/>
        <v>201904</v>
      </c>
      <c r="AG5398" s="9">
        <f t="shared" ca="1" si="3310"/>
        <v>0</v>
      </c>
      <c r="AH5398">
        <f t="shared" ca="1" si="3276"/>
        <v>4</v>
      </c>
      <c r="AI5398" s="9">
        <f t="shared" ca="1" si="3277"/>
        <v>11</v>
      </c>
      <c r="AJ5398" s="9">
        <f t="shared" ca="1" si="3311"/>
        <v>1</v>
      </c>
      <c r="AK5398" s="9">
        <f t="shared" si="3312"/>
        <v>4</v>
      </c>
      <c r="AL5398" s="9">
        <f t="shared" si="3313"/>
        <v>44</v>
      </c>
      <c r="AM5398" s="9">
        <f t="shared" si="3314"/>
        <v>6</v>
      </c>
      <c r="AN5398" s="2">
        <v>43768.277083333334</v>
      </c>
      <c r="AO5398">
        <v>2098</v>
      </c>
      <c r="AP5398" s="1">
        <v>3000</v>
      </c>
      <c r="AQ5398" t="s">
        <v>4</v>
      </c>
    </row>
    <row r="5399" spans="1:43" x14ac:dyDescent="0.3">
      <c r="A5399" t="str">
        <f t="shared" ca="1" si="3278"/>
        <v>FY2020 Q4 Sep</v>
      </c>
      <c r="B5399">
        <f t="shared" ca="1" si="3279"/>
        <v>2020</v>
      </c>
      <c r="C5399" s="8" t="str">
        <f t="shared" ca="1" si="3280"/>
        <v>Sep</v>
      </c>
      <c r="D5399" s="8" t="str">
        <f t="shared" ca="1" si="3281"/>
        <v>Q4</v>
      </c>
      <c r="E5399">
        <f t="shared" ca="1" si="3282"/>
        <v>12</v>
      </c>
      <c r="F5399">
        <f t="shared" ca="1" si="3283"/>
        <v>4</v>
      </c>
      <c r="G5399">
        <f t="shared" ca="1" si="3284"/>
        <v>202012</v>
      </c>
      <c r="H5399">
        <f t="shared" ca="1" si="3285"/>
        <v>202004</v>
      </c>
      <c r="I5399" t="str">
        <f t="shared" ca="1" si="3286"/>
        <v>FY2020 Q3 Sep</v>
      </c>
      <c r="J5399">
        <f t="shared" ca="1" si="3287"/>
        <v>2020</v>
      </c>
      <c r="K5399" s="8" t="str">
        <f t="shared" ca="1" si="3288"/>
        <v>Sep</v>
      </c>
      <c r="L5399" s="8" t="str">
        <f t="shared" ca="1" si="3289"/>
        <v>Q3</v>
      </c>
      <c r="M5399">
        <f t="shared" ca="1" si="3290"/>
        <v>9</v>
      </c>
      <c r="N5399">
        <f t="shared" ca="1" si="3291"/>
        <v>3</v>
      </c>
      <c r="O5399">
        <f t="shared" ca="1" si="3292"/>
        <v>202009</v>
      </c>
      <c r="P5399">
        <f t="shared" ca="1" si="3293"/>
        <v>202003</v>
      </c>
      <c r="Q5399" t="str">
        <f t="shared" si="3294"/>
        <v>FY2020 Q2 Feb</v>
      </c>
      <c r="R5399">
        <f t="shared" si="3295"/>
        <v>2020</v>
      </c>
      <c r="S5399" s="8" t="str">
        <f t="shared" si="3296"/>
        <v>Feb</v>
      </c>
      <c r="T5399" s="8" t="str">
        <f t="shared" si="3297"/>
        <v>Q2</v>
      </c>
      <c r="U5399">
        <f t="shared" si="3298"/>
        <v>5</v>
      </c>
      <c r="V5399">
        <f t="shared" si="3299"/>
        <v>2</v>
      </c>
      <c r="W5399">
        <f t="shared" si="3300"/>
        <v>202005</v>
      </c>
      <c r="X5399">
        <f t="shared" si="3301"/>
        <v>202002</v>
      </c>
      <c r="Y5399" t="str">
        <f t="shared" si="3302"/>
        <v>FY2020 Q1 Feb</v>
      </c>
      <c r="Z5399">
        <f t="shared" si="3303"/>
        <v>2020</v>
      </c>
      <c r="AA5399" s="8" t="str">
        <f t="shared" si="3304"/>
        <v>Feb</v>
      </c>
      <c r="AB5399" s="8" t="str">
        <f t="shared" si="3305"/>
        <v>Q1</v>
      </c>
      <c r="AC5399">
        <f t="shared" si="3306"/>
        <v>2</v>
      </c>
      <c r="AD5399">
        <f t="shared" si="3307"/>
        <v>1</v>
      </c>
      <c r="AE5399">
        <f t="shared" si="3308"/>
        <v>202002</v>
      </c>
      <c r="AF5399">
        <f t="shared" si="3309"/>
        <v>202001</v>
      </c>
      <c r="AG5399" s="9">
        <f t="shared" ca="1" si="3310"/>
        <v>0</v>
      </c>
      <c r="AH5399">
        <f t="shared" ca="1" si="3276"/>
        <v>2</v>
      </c>
      <c r="AI5399" s="9">
        <f t="shared" ca="1" si="3277"/>
        <v>7</v>
      </c>
      <c r="AJ5399" s="9">
        <f t="shared" ca="1" si="3311"/>
        <v>0</v>
      </c>
      <c r="AK5399" s="9">
        <f t="shared" si="3312"/>
        <v>3</v>
      </c>
      <c r="AL5399" s="9">
        <f t="shared" si="3313"/>
        <v>9</v>
      </c>
      <c r="AM5399" s="9">
        <f t="shared" si="3314"/>
        <v>7</v>
      </c>
      <c r="AN5399" s="2">
        <v>43886.321527777778</v>
      </c>
      <c r="AO5399">
        <v>2210</v>
      </c>
      <c r="AP5399" s="1">
        <v>3000</v>
      </c>
      <c r="AQ5399" t="s">
        <v>4</v>
      </c>
    </row>
    <row r="5400" spans="1:43" x14ac:dyDescent="0.3">
      <c r="A5400" t="str">
        <f t="shared" ca="1" si="3278"/>
        <v>FY2020 Q4 Sep</v>
      </c>
      <c r="B5400">
        <f t="shared" ca="1" si="3279"/>
        <v>2020</v>
      </c>
      <c r="C5400" s="8" t="str">
        <f t="shared" ca="1" si="3280"/>
        <v>Sep</v>
      </c>
      <c r="D5400" s="8" t="str">
        <f t="shared" ca="1" si="3281"/>
        <v>Q4</v>
      </c>
      <c r="E5400">
        <f t="shared" ca="1" si="3282"/>
        <v>12</v>
      </c>
      <c r="F5400">
        <f t="shared" ca="1" si="3283"/>
        <v>4</v>
      </c>
      <c r="G5400">
        <f t="shared" ca="1" si="3284"/>
        <v>202012</v>
      </c>
      <c r="H5400">
        <f t="shared" ca="1" si="3285"/>
        <v>202004</v>
      </c>
      <c r="I5400" t="str">
        <f t="shared" ca="1" si="3286"/>
        <v>FY2020 Q3 Sep</v>
      </c>
      <c r="J5400">
        <f t="shared" ca="1" si="3287"/>
        <v>2020</v>
      </c>
      <c r="K5400" s="8" t="str">
        <f t="shared" ca="1" si="3288"/>
        <v>Sep</v>
      </c>
      <c r="L5400" s="8" t="str">
        <f t="shared" ca="1" si="3289"/>
        <v>Q3</v>
      </c>
      <c r="M5400">
        <f t="shared" ca="1" si="3290"/>
        <v>9</v>
      </c>
      <c r="N5400">
        <f t="shared" ca="1" si="3291"/>
        <v>3</v>
      </c>
      <c r="O5400">
        <f t="shared" ca="1" si="3292"/>
        <v>202009</v>
      </c>
      <c r="P5400">
        <f t="shared" ca="1" si="3293"/>
        <v>202003</v>
      </c>
      <c r="Q5400" t="str">
        <f t="shared" si="3294"/>
        <v>FY2020 Q1 Oct</v>
      </c>
      <c r="R5400">
        <f t="shared" si="3295"/>
        <v>2020</v>
      </c>
      <c r="S5400" s="8" t="str">
        <f t="shared" si="3296"/>
        <v>Oct</v>
      </c>
      <c r="T5400" s="8" t="str">
        <f t="shared" si="3297"/>
        <v>Q1</v>
      </c>
      <c r="U5400">
        <f t="shared" si="3298"/>
        <v>1</v>
      </c>
      <c r="V5400">
        <f t="shared" si="3299"/>
        <v>1</v>
      </c>
      <c r="W5400">
        <f t="shared" si="3300"/>
        <v>202001</v>
      </c>
      <c r="X5400">
        <f t="shared" si="3301"/>
        <v>202001</v>
      </c>
      <c r="Y5400" t="str">
        <f t="shared" si="3302"/>
        <v>FY2019 Q4 Oct</v>
      </c>
      <c r="Z5400">
        <f t="shared" si="3303"/>
        <v>2019</v>
      </c>
      <c r="AA5400" s="8" t="str">
        <f t="shared" si="3304"/>
        <v>Oct</v>
      </c>
      <c r="AB5400" s="8" t="str">
        <f t="shared" si="3305"/>
        <v>Q4</v>
      </c>
      <c r="AC5400">
        <f t="shared" si="3306"/>
        <v>10</v>
      </c>
      <c r="AD5400">
        <f t="shared" si="3307"/>
        <v>4</v>
      </c>
      <c r="AE5400">
        <f t="shared" si="3308"/>
        <v>201910</v>
      </c>
      <c r="AF5400">
        <f t="shared" si="3309"/>
        <v>201904</v>
      </c>
      <c r="AG5400" s="9">
        <f t="shared" ca="1" si="3310"/>
        <v>0</v>
      </c>
      <c r="AH5400">
        <f t="shared" ca="1" si="3276"/>
        <v>4</v>
      </c>
      <c r="AI5400" s="9">
        <f t="shared" ca="1" si="3277"/>
        <v>11</v>
      </c>
      <c r="AJ5400" s="9">
        <f t="shared" ca="1" si="3311"/>
        <v>1</v>
      </c>
      <c r="AK5400" s="9">
        <f t="shared" si="3312"/>
        <v>4</v>
      </c>
      <c r="AL5400" s="9">
        <f t="shared" si="3313"/>
        <v>44</v>
      </c>
      <c r="AM5400" s="9">
        <f t="shared" si="3314"/>
        <v>15</v>
      </c>
      <c r="AN5400" s="2">
        <v>43768.648611111108</v>
      </c>
      <c r="AO5400">
        <v>2277</v>
      </c>
      <c r="AP5400" s="1">
        <v>3000</v>
      </c>
      <c r="AQ5400" t="s">
        <v>4</v>
      </c>
    </row>
    <row r="5401" spans="1:43" x14ac:dyDescent="0.3">
      <c r="A5401" t="str">
        <f t="shared" ca="1" si="3278"/>
        <v>FY2020 Q4 Sep</v>
      </c>
      <c r="B5401">
        <f t="shared" ca="1" si="3279"/>
        <v>2020</v>
      </c>
      <c r="C5401" s="8" t="str">
        <f t="shared" ca="1" si="3280"/>
        <v>Sep</v>
      </c>
      <c r="D5401" s="8" t="str">
        <f t="shared" ca="1" si="3281"/>
        <v>Q4</v>
      </c>
      <c r="E5401">
        <f t="shared" ca="1" si="3282"/>
        <v>12</v>
      </c>
      <c r="F5401">
        <f t="shared" ca="1" si="3283"/>
        <v>4</v>
      </c>
      <c r="G5401">
        <f t="shared" ca="1" si="3284"/>
        <v>202012</v>
      </c>
      <c r="H5401">
        <f t="shared" ca="1" si="3285"/>
        <v>202004</v>
      </c>
      <c r="I5401" t="str">
        <f t="shared" ca="1" si="3286"/>
        <v>FY2020 Q3 Sep</v>
      </c>
      <c r="J5401">
        <f t="shared" ca="1" si="3287"/>
        <v>2020</v>
      </c>
      <c r="K5401" s="8" t="str">
        <f t="shared" ca="1" si="3288"/>
        <v>Sep</v>
      </c>
      <c r="L5401" s="8" t="str">
        <f t="shared" ca="1" si="3289"/>
        <v>Q3</v>
      </c>
      <c r="M5401">
        <f t="shared" ca="1" si="3290"/>
        <v>9</v>
      </c>
      <c r="N5401">
        <f t="shared" ca="1" si="3291"/>
        <v>3</v>
      </c>
      <c r="O5401">
        <f t="shared" ca="1" si="3292"/>
        <v>202009</v>
      </c>
      <c r="P5401">
        <f t="shared" ca="1" si="3293"/>
        <v>202003</v>
      </c>
      <c r="Q5401" t="str">
        <f t="shared" si="3294"/>
        <v>FY2019 Q4 Sep</v>
      </c>
      <c r="R5401">
        <f t="shared" si="3295"/>
        <v>2019</v>
      </c>
      <c r="S5401" s="8" t="str">
        <f t="shared" si="3296"/>
        <v>Sep</v>
      </c>
      <c r="T5401" s="8" t="str">
        <f t="shared" si="3297"/>
        <v>Q4</v>
      </c>
      <c r="U5401">
        <f t="shared" si="3298"/>
        <v>12</v>
      </c>
      <c r="V5401">
        <f t="shared" si="3299"/>
        <v>4</v>
      </c>
      <c r="W5401">
        <f t="shared" si="3300"/>
        <v>201912</v>
      </c>
      <c r="X5401">
        <f t="shared" si="3301"/>
        <v>201904</v>
      </c>
      <c r="Y5401" t="str">
        <f t="shared" si="3302"/>
        <v>FY2019 Q3 Sep</v>
      </c>
      <c r="Z5401">
        <f t="shared" si="3303"/>
        <v>2019</v>
      </c>
      <c r="AA5401" s="8" t="str">
        <f t="shared" si="3304"/>
        <v>Sep</v>
      </c>
      <c r="AB5401" s="8" t="str">
        <f t="shared" si="3305"/>
        <v>Q3</v>
      </c>
      <c r="AC5401">
        <f t="shared" si="3306"/>
        <v>9</v>
      </c>
      <c r="AD5401">
        <f t="shared" si="3307"/>
        <v>3</v>
      </c>
      <c r="AE5401">
        <f t="shared" si="3308"/>
        <v>201909</v>
      </c>
      <c r="AF5401">
        <f t="shared" si="3309"/>
        <v>201903</v>
      </c>
      <c r="AG5401" s="9">
        <f t="shared" ca="1" si="3310"/>
        <v>1</v>
      </c>
      <c r="AH5401">
        <f t="shared" ca="1" si="3276"/>
        <v>4</v>
      </c>
      <c r="AI5401" s="9">
        <f t="shared" ca="1" si="3277"/>
        <v>12</v>
      </c>
      <c r="AJ5401" s="9">
        <f t="shared" ca="1" si="3311"/>
        <v>1</v>
      </c>
      <c r="AK5401" s="9">
        <f t="shared" si="3312"/>
        <v>4</v>
      </c>
      <c r="AL5401" s="9">
        <f t="shared" si="3313"/>
        <v>36</v>
      </c>
      <c r="AM5401" s="9">
        <f t="shared" si="3314"/>
        <v>14</v>
      </c>
      <c r="AN5401" s="2">
        <v>43712.605555555558</v>
      </c>
      <c r="AO5401">
        <v>2281</v>
      </c>
      <c r="AP5401" s="1">
        <v>3000</v>
      </c>
      <c r="AQ5401" t="s">
        <v>4</v>
      </c>
    </row>
    <row r="5402" spans="1:43" x14ac:dyDescent="0.3">
      <c r="A5402" t="str">
        <f t="shared" ca="1" si="3278"/>
        <v>FY2020 Q4 Sep</v>
      </c>
      <c r="B5402">
        <f t="shared" ca="1" si="3279"/>
        <v>2020</v>
      </c>
      <c r="C5402" s="8" t="str">
        <f t="shared" ca="1" si="3280"/>
        <v>Sep</v>
      </c>
      <c r="D5402" s="8" t="str">
        <f t="shared" ca="1" si="3281"/>
        <v>Q4</v>
      </c>
      <c r="E5402">
        <f t="shared" ca="1" si="3282"/>
        <v>12</v>
      </c>
      <c r="F5402">
        <f t="shared" ca="1" si="3283"/>
        <v>4</v>
      </c>
      <c r="G5402">
        <f t="shared" ca="1" si="3284"/>
        <v>202012</v>
      </c>
      <c r="H5402">
        <f t="shared" ca="1" si="3285"/>
        <v>202004</v>
      </c>
      <c r="I5402" t="str">
        <f t="shared" ca="1" si="3286"/>
        <v>FY2020 Q3 Sep</v>
      </c>
      <c r="J5402">
        <f t="shared" ca="1" si="3287"/>
        <v>2020</v>
      </c>
      <c r="K5402" s="8" t="str">
        <f t="shared" ca="1" si="3288"/>
        <v>Sep</v>
      </c>
      <c r="L5402" s="8" t="str">
        <f t="shared" ca="1" si="3289"/>
        <v>Q3</v>
      </c>
      <c r="M5402">
        <f t="shared" ca="1" si="3290"/>
        <v>9</v>
      </c>
      <c r="N5402">
        <f t="shared" ca="1" si="3291"/>
        <v>3</v>
      </c>
      <c r="O5402">
        <f t="shared" ca="1" si="3292"/>
        <v>202009</v>
      </c>
      <c r="P5402">
        <f t="shared" ca="1" si="3293"/>
        <v>202003</v>
      </c>
      <c r="Q5402" t="str">
        <f t="shared" si="3294"/>
        <v>FY2020 Q1 Nov</v>
      </c>
      <c r="R5402">
        <f t="shared" si="3295"/>
        <v>2020</v>
      </c>
      <c r="S5402" s="8" t="str">
        <f t="shared" si="3296"/>
        <v>Nov</v>
      </c>
      <c r="T5402" s="8" t="str">
        <f t="shared" si="3297"/>
        <v>Q1</v>
      </c>
      <c r="U5402">
        <f t="shared" si="3298"/>
        <v>2</v>
      </c>
      <c r="V5402">
        <f t="shared" si="3299"/>
        <v>1</v>
      </c>
      <c r="W5402">
        <f t="shared" si="3300"/>
        <v>202002</v>
      </c>
      <c r="X5402">
        <f t="shared" si="3301"/>
        <v>202001</v>
      </c>
      <c r="Y5402" t="str">
        <f t="shared" si="3302"/>
        <v>FY2019 Q4 Nov</v>
      </c>
      <c r="Z5402">
        <f t="shared" si="3303"/>
        <v>2019</v>
      </c>
      <c r="AA5402" s="8" t="str">
        <f t="shared" si="3304"/>
        <v>Nov</v>
      </c>
      <c r="AB5402" s="8" t="str">
        <f t="shared" si="3305"/>
        <v>Q4</v>
      </c>
      <c r="AC5402">
        <f t="shared" si="3306"/>
        <v>11</v>
      </c>
      <c r="AD5402">
        <f t="shared" si="3307"/>
        <v>4</v>
      </c>
      <c r="AE5402">
        <f t="shared" si="3308"/>
        <v>201911</v>
      </c>
      <c r="AF5402">
        <f t="shared" si="3309"/>
        <v>201904</v>
      </c>
      <c r="AG5402" s="9">
        <f t="shared" ca="1" si="3310"/>
        <v>0</v>
      </c>
      <c r="AH5402">
        <f t="shared" ca="1" si="3276"/>
        <v>3</v>
      </c>
      <c r="AI5402" s="9">
        <f t="shared" ca="1" si="3277"/>
        <v>10</v>
      </c>
      <c r="AJ5402" s="9">
        <f t="shared" ca="1" si="3311"/>
        <v>1</v>
      </c>
      <c r="AK5402" s="9">
        <f t="shared" si="3312"/>
        <v>4</v>
      </c>
      <c r="AL5402" s="9">
        <f t="shared" si="3313"/>
        <v>45</v>
      </c>
      <c r="AM5402" s="9">
        <f t="shared" si="3314"/>
        <v>6</v>
      </c>
      <c r="AN5402" s="2">
        <v>43775.288194444445</v>
      </c>
      <c r="AO5402">
        <v>2398</v>
      </c>
      <c r="AP5402" s="1">
        <v>3000</v>
      </c>
      <c r="AQ5402" t="s">
        <v>4</v>
      </c>
    </row>
    <row r="5403" spans="1:43" x14ac:dyDescent="0.3">
      <c r="A5403" t="str">
        <f t="shared" ca="1" si="3278"/>
        <v>FY2020 Q4 Sep</v>
      </c>
      <c r="B5403">
        <f t="shared" ca="1" si="3279"/>
        <v>2020</v>
      </c>
      <c r="C5403" s="8" t="str">
        <f t="shared" ca="1" si="3280"/>
        <v>Sep</v>
      </c>
      <c r="D5403" s="8" t="str">
        <f t="shared" ca="1" si="3281"/>
        <v>Q4</v>
      </c>
      <c r="E5403">
        <f t="shared" ca="1" si="3282"/>
        <v>12</v>
      </c>
      <c r="F5403">
        <f t="shared" ca="1" si="3283"/>
        <v>4</v>
      </c>
      <c r="G5403">
        <f t="shared" ca="1" si="3284"/>
        <v>202012</v>
      </c>
      <c r="H5403">
        <f t="shared" ca="1" si="3285"/>
        <v>202004</v>
      </c>
      <c r="I5403" t="str">
        <f t="shared" ca="1" si="3286"/>
        <v>FY2020 Q3 Sep</v>
      </c>
      <c r="J5403">
        <f t="shared" ca="1" si="3287"/>
        <v>2020</v>
      </c>
      <c r="K5403" s="8" t="str">
        <f t="shared" ca="1" si="3288"/>
        <v>Sep</v>
      </c>
      <c r="L5403" s="8" t="str">
        <f t="shared" ca="1" si="3289"/>
        <v>Q3</v>
      </c>
      <c r="M5403">
        <f t="shared" ca="1" si="3290"/>
        <v>9</v>
      </c>
      <c r="N5403">
        <f t="shared" ca="1" si="3291"/>
        <v>3</v>
      </c>
      <c r="O5403">
        <f t="shared" ca="1" si="3292"/>
        <v>202009</v>
      </c>
      <c r="P5403">
        <f t="shared" ca="1" si="3293"/>
        <v>202003</v>
      </c>
      <c r="Q5403" t="str">
        <f t="shared" si="3294"/>
        <v>FY2020 Q2 Jan</v>
      </c>
      <c r="R5403">
        <f t="shared" si="3295"/>
        <v>2020</v>
      </c>
      <c r="S5403" s="8" t="str">
        <f t="shared" si="3296"/>
        <v>Jan</v>
      </c>
      <c r="T5403" s="8" t="str">
        <f t="shared" si="3297"/>
        <v>Q2</v>
      </c>
      <c r="U5403">
        <f t="shared" si="3298"/>
        <v>4</v>
      </c>
      <c r="V5403">
        <f t="shared" si="3299"/>
        <v>2</v>
      </c>
      <c r="W5403">
        <f t="shared" si="3300"/>
        <v>202004</v>
      </c>
      <c r="X5403">
        <f t="shared" si="3301"/>
        <v>202002</v>
      </c>
      <c r="Y5403" t="str">
        <f t="shared" si="3302"/>
        <v>FY2020 Q1 Jan</v>
      </c>
      <c r="Z5403">
        <f t="shared" si="3303"/>
        <v>2020</v>
      </c>
      <c r="AA5403" s="8" t="str">
        <f t="shared" si="3304"/>
        <v>Jan</v>
      </c>
      <c r="AB5403" s="8" t="str">
        <f t="shared" si="3305"/>
        <v>Q1</v>
      </c>
      <c r="AC5403">
        <f t="shared" si="3306"/>
        <v>1</v>
      </c>
      <c r="AD5403">
        <f t="shared" si="3307"/>
        <v>1</v>
      </c>
      <c r="AE5403">
        <f t="shared" si="3308"/>
        <v>202001</v>
      </c>
      <c r="AF5403">
        <f t="shared" si="3309"/>
        <v>202001</v>
      </c>
      <c r="AG5403" s="9">
        <f t="shared" ca="1" si="3310"/>
        <v>0</v>
      </c>
      <c r="AH5403">
        <f t="shared" ca="1" si="3276"/>
        <v>3</v>
      </c>
      <c r="AI5403" s="9">
        <f t="shared" ca="1" si="3277"/>
        <v>8</v>
      </c>
      <c r="AJ5403" s="9">
        <f t="shared" ca="1" si="3311"/>
        <v>0</v>
      </c>
      <c r="AK5403" s="9">
        <f t="shared" si="3312"/>
        <v>7</v>
      </c>
      <c r="AL5403" s="9">
        <f t="shared" si="3313"/>
        <v>4</v>
      </c>
      <c r="AM5403" s="9">
        <f t="shared" si="3314"/>
        <v>9</v>
      </c>
      <c r="AN5403" s="2">
        <v>43855.386805555558</v>
      </c>
      <c r="AO5403">
        <v>2429</v>
      </c>
      <c r="AP5403" s="1">
        <v>3000</v>
      </c>
      <c r="AQ5403" t="s">
        <v>4</v>
      </c>
    </row>
    <row r="5404" spans="1:43" x14ac:dyDescent="0.3">
      <c r="A5404" t="str">
        <f t="shared" ca="1" si="3278"/>
        <v>FY2020 Q4 Sep</v>
      </c>
      <c r="B5404">
        <f t="shared" ca="1" si="3279"/>
        <v>2020</v>
      </c>
      <c r="C5404" s="8" t="str">
        <f t="shared" ca="1" si="3280"/>
        <v>Sep</v>
      </c>
      <c r="D5404" s="8" t="str">
        <f t="shared" ca="1" si="3281"/>
        <v>Q4</v>
      </c>
      <c r="E5404">
        <f t="shared" ca="1" si="3282"/>
        <v>12</v>
      </c>
      <c r="F5404">
        <f t="shared" ca="1" si="3283"/>
        <v>4</v>
      </c>
      <c r="G5404">
        <f t="shared" ca="1" si="3284"/>
        <v>202012</v>
      </c>
      <c r="H5404">
        <f t="shared" ca="1" si="3285"/>
        <v>202004</v>
      </c>
      <c r="I5404" t="str">
        <f t="shared" ca="1" si="3286"/>
        <v>FY2020 Q3 Sep</v>
      </c>
      <c r="J5404">
        <f t="shared" ca="1" si="3287"/>
        <v>2020</v>
      </c>
      <c r="K5404" s="8" t="str">
        <f t="shared" ca="1" si="3288"/>
        <v>Sep</v>
      </c>
      <c r="L5404" s="8" t="str">
        <f t="shared" ca="1" si="3289"/>
        <v>Q3</v>
      </c>
      <c r="M5404">
        <f t="shared" ca="1" si="3290"/>
        <v>9</v>
      </c>
      <c r="N5404">
        <f t="shared" ca="1" si="3291"/>
        <v>3</v>
      </c>
      <c r="O5404">
        <f t="shared" ca="1" si="3292"/>
        <v>202009</v>
      </c>
      <c r="P5404">
        <f t="shared" ca="1" si="3293"/>
        <v>202003</v>
      </c>
      <c r="Q5404" t="str">
        <f t="shared" si="3294"/>
        <v>FY2020 Q2 Feb</v>
      </c>
      <c r="R5404">
        <f t="shared" si="3295"/>
        <v>2020</v>
      </c>
      <c r="S5404" s="8" t="str">
        <f t="shared" si="3296"/>
        <v>Feb</v>
      </c>
      <c r="T5404" s="8" t="str">
        <f t="shared" si="3297"/>
        <v>Q2</v>
      </c>
      <c r="U5404">
        <f t="shared" si="3298"/>
        <v>5</v>
      </c>
      <c r="V5404">
        <f t="shared" si="3299"/>
        <v>2</v>
      </c>
      <c r="W5404">
        <f t="shared" si="3300"/>
        <v>202005</v>
      </c>
      <c r="X5404">
        <f t="shared" si="3301"/>
        <v>202002</v>
      </c>
      <c r="Y5404" t="str">
        <f t="shared" si="3302"/>
        <v>FY2020 Q1 Feb</v>
      </c>
      <c r="Z5404">
        <f t="shared" si="3303"/>
        <v>2020</v>
      </c>
      <c r="AA5404" s="8" t="str">
        <f t="shared" si="3304"/>
        <v>Feb</v>
      </c>
      <c r="AB5404" s="8" t="str">
        <f t="shared" si="3305"/>
        <v>Q1</v>
      </c>
      <c r="AC5404">
        <f t="shared" si="3306"/>
        <v>2</v>
      </c>
      <c r="AD5404">
        <f t="shared" si="3307"/>
        <v>1</v>
      </c>
      <c r="AE5404">
        <f t="shared" si="3308"/>
        <v>202002</v>
      </c>
      <c r="AF5404">
        <f t="shared" si="3309"/>
        <v>202001</v>
      </c>
      <c r="AG5404" s="9">
        <f t="shared" ca="1" si="3310"/>
        <v>0</v>
      </c>
      <c r="AH5404">
        <f t="shared" ca="1" si="3276"/>
        <v>2</v>
      </c>
      <c r="AI5404" s="9">
        <f t="shared" ca="1" si="3277"/>
        <v>7</v>
      </c>
      <c r="AJ5404" s="9">
        <f t="shared" ca="1" si="3311"/>
        <v>0</v>
      </c>
      <c r="AK5404" s="9">
        <f t="shared" si="3312"/>
        <v>3</v>
      </c>
      <c r="AL5404" s="9">
        <f t="shared" si="3313"/>
        <v>7</v>
      </c>
      <c r="AM5404" s="9">
        <f t="shared" si="3314"/>
        <v>14</v>
      </c>
      <c r="AN5404" s="2">
        <v>43872.620833333334</v>
      </c>
      <c r="AO5404">
        <v>2616</v>
      </c>
      <c r="AP5404" s="1">
        <v>3000</v>
      </c>
      <c r="AQ5404" t="s">
        <v>4</v>
      </c>
    </row>
    <row r="5405" spans="1:43" x14ac:dyDescent="0.3">
      <c r="A5405" t="str">
        <f t="shared" ca="1" si="3278"/>
        <v>FY2020 Q4 Sep</v>
      </c>
      <c r="B5405">
        <f t="shared" ca="1" si="3279"/>
        <v>2020</v>
      </c>
      <c r="C5405" s="8" t="str">
        <f t="shared" ca="1" si="3280"/>
        <v>Sep</v>
      </c>
      <c r="D5405" s="8" t="str">
        <f t="shared" ca="1" si="3281"/>
        <v>Q4</v>
      </c>
      <c r="E5405">
        <f t="shared" ca="1" si="3282"/>
        <v>12</v>
      </c>
      <c r="F5405">
        <f t="shared" ca="1" si="3283"/>
        <v>4</v>
      </c>
      <c r="G5405">
        <f t="shared" ca="1" si="3284"/>
        <v>202012</v>
      </c>
      <c r="H5405">
        <f t="shared" ca="1" si="3285"/>
        <v>202004</v>
      </c>
      <c r="I5405" t="str">
        <f t="shared" ca="1" si="3286"/>
        <v>FY2020 Q3 Sep</v>
      </c>
      <c r="J5405">
        <f t="shared" ca="1" si="3287"/>
        <v>2020</v>
      </c>
      <c r="K5405" s="8" t="str">
        <f t="shared" ca="1" si="3288"/>
        <v>Sep</v>
      </c>
      <c r="L5405" s="8" t="str">
        <f t="shared" ca="1" si="3289"/>
        <v>Q3</v>
      </c>
      <c r="M5405">
        <f t="shared" ca="1" si="3290"/>
        <v>9</v>
      </c>
      <c r="N5405">
        <f t="shared" ca="1" si="3291"/>
        <v>3</v>
      </c>
      <c r="O5405">
        <f t="shared" ca="1" si="3292"/>
        <v>202009</v>
      </c>
      <c r="P5405">
        <f t="shared" ca="1" si="3293"/>
        <v>202003</v>
      </c>
      <c r="Q5405" t="str">
        <f t="shared" si="3294"/>
        <v>FY2019 Q4 Sep</v>
      </c>
      <c r="R5405">
        <f t="shared" si="3295"/>
        <v>2019</v>
      </c>
      <c r="S5405" s="8" t="str">
        <f t="shared" si="3296"/>
        <v>Sep</v>
      </c>
      <c r="T5405" s="8" t="str">
        <f t="shared" si="3297"/>
        <v>Q4</v>
      </c>
      <c r="U5405">
        <f t="shared" si="3298"/>
        <v>12</v>
      </c>
      <c r="V5405">
        <f t="shared" si="3299"/>
        <v>4</v>
      </c>
      <c r="W5405">
        <f t="shared" si="3300"/>
        <v>201912</v>
      </c>
      <c r="X5405">
        <f t="shared" si="3301"/>
        <v>201904</v>
      </c>
      <c r="Y5405" t="str">
        <f t="shared" si="3302"/>
        <v>FY2019 Q3 Sep</v>
      </c>
      <c r="Z5405">
        <f t="shared" si="3303"/>
        <v>2019</v>
      </c>
      <c r="AA5405" s="8" t="str">
        <f t="shared" si="3304"/>
        <v>Sep</v>
      </c>
      <c r="AB5405" s="8" t="str">
        <f t="shared" si="3305"/>
        <v>Q3</v>
      </c>
      <c r="AC5405">
        <f t="shared" si="3306"/>
        <v>9</v>
      </c>
      <c r="AD5405">
        <f t="shared" si="3307"/>
        <v>3</v>
      </c>
      <c r="AE5405">
        <f t="shared" si="3308"/>
        <v>201909</v>
      </c>
      <c r="AF5405">
        <f t="shared" si="3309"/>
        <v>201903</v>
      </c>
      <c r="AG5405" s="9">
        <f t="shared" ca="1" si="3310"/>
        <v>1</v>
      </c>
      <c r="AH5405">
        <f t="shared" ca="1" si="3276"/>
        <v>4</v>
      </c>
      <c r="AI5405" s="9">
        <f t="shared" ca="1" si="3277"/>
        <v>12</v>
      </c>
      <c r="AJ5405" s="9">
        <f t="shared" ca="1" si="3311"/>
        <v>1</v>
      </c>
      <c r="AK5405" s="9">
        <f t="shared" si="3312"/>
        <v>5</v>
      </c>
      <c r="AL5405" s="9">
        <f t="shared" si="3313"/>
        <v>36</v>
      </c>
      <c r="AM5405" s="9">
        <f t="shared" si="3314"/>
        <v>11</v>
      </c>
      <c r="AN5405" s="2">
        <v>43713.488194444442</v>
      </c>
      <c r="AO5405">
        <v>2656</v>
      </c>
      <c r="AP5405" s="1">
        <v>3000</v>
      </c>
      <c r="AQ5405" t="s">
        <v>4</v>
      </c>
    </row>
    <row r="5406" spans="1:43" x14ac:dyDescent="0.3">
      <c r="A5406" t="str">
        <f t="shared" ca="1" si="3278"/>
        <v>FY2020 Q4 Sep</v>
      </c>
      <c r="B5406">
        <f t="shared" ca="1" si="3279"/>
        <v>2020</v>
      </c>
      <c r="C5406" s="8" t="str">
        <f t="shared" ca="1" si="3280"/>
        <v>Sep</v>
      </c>
      <c r="D5406" s="8" t="str">
        <f t="shared" ca="1" si="3281"/>
        <v>Q4</v>
      </c>
      <c r="E5406">
        <f t="shared" ca="1" si="3282"/>
        <v>12</v>
      </c>
      <c r="F5406">
        <f t="shared" ca="1" si="3283"/>
        <v>4</v>
      </c>
      <c r="G5406">
        <f t="shared" ca="1" si="3284"/>
        <v>202012</v>
      </c>
      <c r="H5406">
        <f t="shared" ca="1" si="3285"/>
        <v>202004</v>
      </c>
      <c r="I5406" t="str">
        <f t="shared" ca="1" si="3286"/>
        <v>FY2020 Q3 Sep</v>
      </c>
      <c r="J5406">
        <f t="shared" ca="1" si="3287"/>
        <v>2020</v>
      </c>
      <c r="K5406" s="8" t="str">
        <f t="shared" ca="1" si="3288"/>
        <v>Sep</v>
      </c>
      <c r="L5406" s="8" t="str">
        <f t="shared" ca="1" si="3289"/>
        <v>Q3</v>
      </c>
      <c r="M5406">
        <f t="shared" ca="1" si="3290"/>
        <v>9</v>
      </c>
      <c r="N5406">
        <f t="shared" ca="1" si="3291"/>
        <v>3</v>
      </c>
      <c r="O5406">
        <f t="shared" ca="1" si="3292"/>
        <v>202009</v>
      </c>
      <c r="P5406">
        <f t="shared" ca="1" si="3293"/>
        <v>202003</v>
      </c>
      <c r="Q5406" t="str">
        <f t="shared" si="3294"/>
        <v>FY2020 Q2 Feb</v>
      </c>
      <c r="R5406">
        <f t="shared" si="3295"/>
        <v>2020</v>
      </c>
      <c r="S5406" s="8" t="str">
        <f t="shared" si="3296"/>
        <v>Feb</v>
      </c>
      <c r="T5406" s="8" t="str">
        <f t="shared" si="3297"/>
        <v>Q2</v>
      </c>
      <c r="U5406">
        <f t="shared" si="3298"/>
        <v>5</v>
      </c>
      <c r="V5406">
        <f t="shared" si="3299"/>
        <v>2</v>
      </c>
      <c r="W5406">
        <f t="shared" si="3300"/>
        <v>202005</v>
      </c>
      <c r="X5406">
        <f t="shared" si="3301"/>
        <v>202002</v>
      </c>
      <c r="Y5406" t="str">
        <f t="shared" si="3302"/>
        <v>FY2020 Q1 Feb</v>
      </c>
      <c r="Z5406">
        <f t="shared" si="3303"/>
        <v>2020</v>
      </c>
      <c r="AA5406" s="8" t="str">
        <f t="shared" si="3304"/>
        <v>Feb</v>
      </c>
      <c r="AB5406" s="8" t="str">
        <f t="shared" si="3305"/>
        <v>Q1</v>
      </c>
      <c r="AC5406">
        <f t="shared" si="3306"/>
        <v>2</v>
      </c>
      <c r="AD5406">
        <f t="shared" si="3307"/>
        <v>1</v>
      </c>
      <c r="AE5406">
        <f t="shared" si="3308"/>
        <v>202002</v>
      </c>
      <c r="AF5406">
        <f t="shared" si="3309"/>
        <v>202001</v>
      </c>
      <c r="AG5406" s="9">
        <f t="shared" ca="1" si="3310"/>
        <v>0</v>
      </c>
      <c r="AH5406">
        <f t="shared" ca="1" si="3276"/>
        <v>2</v>
      </c>
      <c r="AI5406" s="9">
        <f t="shared" ca="1" si="3277"/>
        <v>7</v>
      </c>
      <c r="AJ5406" s="9">
        <f t="shared" ca="1" si="3311"/>
        <v>0</v>
      </c>
      <c r="AK5406" s="9">
        <f t="shared" si="3312"/>
        <v>6</v>
      </c>
      <c r="AL5406" s="9">
        <f t="shared" si="3313"/>
        <v>8</v>
      </c>
      <c r="AM5406" s="9">
        <f t="shared" si="3314"/>
        <v>12</v>
      </c>
      <c r="AN5406" s="2">
        <v>43882.501388888886</v>
      </c>
      <c r="AO5406">
        <v>2809</v>
      </c>
      <c r="AP5406" s="1">
        <v>3000</v>
      </c>
      <c r="AQ5406" t="s">
        <v>4</v>
      </c>
    </row>
    <row r="5407" spans="1:43" x14ac:dyDescent="0.3">
      <c r="A5407" t="str">
        <f t="shared" ca="1" si="3278"/>
        <v>FY2020 Q4 Sep</v>
      </c>
      <c r="B5407">
        <f t="shared" ca="1" si="3279"/>
        <v>2020</v>
      </c>
      <c r="C5407" s="8" t="str">
        <f t="shared" ca="1" si="3280"/>
        <v>Sep</v>
      </c>
      <c r="D5407" s="8" t="str">
        <f t="shared" ca="1" si="3281"/>
        <v>Q4</v>
      </c>
      <c r="E5407">
        <f t="shared" ca="1" si="3282"/>
        <v>12</v>
      </c>
      <c r="F5407">
        <f t="shared" ca="1" si="3283"/>
        <v>4</v>
      </c>
      <c r="G5407">
        <f t="shared" ca="1" si="3284"/>
        <v>202012</v>
      </c>
      <c r="H5407">
        <f t="shared" ca="1" si="3285"/>
        <v>202004</v>
      </c>
      <c r="I5407" t="str">
        <f t="shared" ca="1" si="3286"/>
        <v>FY2020 Q3 Sep</v>
      </c>
      <c r="J5407">
        <f t="shared" ca="1" si="3287"/>
        <v>2020</v>
      </c>
      <c r="K5407" s="8" t="str">
        <f t="shared" ca="1" si="3288"/>
        <v>Sep</v>
      </c>
      <c r="L5407" s="8" t="str">
        <f t="shared" ca="1" si="3289"/>
        <v>Q3</v>
      </c>
      <c r="M5407">
        <f t="shared" ca="1" si="3290"/>
        <v>9</v>
      </c>
      <c r="N5407">
        <f t="shared" ca="1" si="3291"/>
        <v>3</v>
      </c>
      <c r="O5407">
        <f t="shared" ca="1" si="3292"/>
        <v>202009</v>
      </c>
      <c r="P5407">
        <f t="shared" ca="1" si="3293"/>
        <v>202003</v>
      </c>
      <c r="Q5407" t="str">
        <f t="shared" si="3294"/>
        <v>FY2020 Q2 Mar</v>
      </c>
      <c r="R5407">
        <f t="shared" si="3295"/>
        <v>2020</v>
      </c>
      <c r="S5407" s="8" t="str">
        <f t="shared" si="3296"/>
        <v>Mar</v>
      </c>
      <c r="T5407" s="8" t="str">
        <f t="shared" si="3297"/>
        <v>Q2</v>
      </c>
      <c r="U5407">
        <f t="shared" si="3298"/>
        <v>6</v>
      </c>
      <c r="V5407">
        <f t="shared" si="3299"/>
        <v>2</v>
      </c>
      <c r="W5407">
        <f t="shared" si="3300"/>
        <v>202006</v>
      </c>
      <c r="X5407">
        <f t="shared" si="3301"/>
        <v>202002</v>
      </c>
      <c r="Y5407" t="str">
        <f t="shared" si="3302"/>
        <v>FY2020 Q1 Mar</v>
      </c>
      <c r="Z5407">
        <f t="shared" si="3303"/>
        <v>2020</v>
      </c>
      <c r="AA5407" s="8" t="str">
        <f t="shared" si="3304"/>
        <v>Mar</v>
      </c>
      <c r="AB5407" s="8" t="str">
        <f t="shared" si="3305"/>
        <v>Q1</v>
      </c>
      <c r="AC5407">
        <f t="shared" si="3306"/>
        <v>3</v>
      </c>
      <c r="AD5407">
        <f t="shared" si="3307"/>
        <v>1</v>
      </c>
      <c r="AE5407">
        <f t="shared" si="3308"/>
        <v>202003</v>
      </c>
      <c r="AF5407">
        <f t="shared" si="3309"/>
        <v>202001</v>
      </c>
      <c r="AG5407" s="9">
        <f t="shared" ca="1" si="3310"/>
        <v>0</v>
      </c>
      <c r="AH5407">
        <f t="shared" ca="1" si="3276"/>
        <v>2</v>
      </c>
      <c r="AI5407" s="9">
        <f t="shared" ca="1" si="3277"/>
        <v>6</v>
      </c>
      <c r="AJ5407" s="9">
        <f t="shared" ca="1" si="3311"/>
        <v>0</v>
      </c>
      <c r="AK5407" s="9">
        <f t="shared" si="3312"/>
        <v>3</v>
      </c>
      <c r="AL5407" s="9">
        <f t="shared" si="3313"/>
        <v>10</v>
      </c>
      <c r="AM5407" s="9">
        <f t="shared" si="3314"/>
        <v>6</v>
      </c>
      <c r="AN5407" s="2">
        <v>43893.268750000003</v>
      </c>
      <c r="AO5407">
        <v>2864</v>
      </c>
      <c r="AP5407" s="1">
        <v>3000</v>
      </c>
      <c r="AQ5407" t="s">
        <v>4</v>
      </c>
    </row>
    <row r="5408" spans="1:43" x14ac:dyDescent="0.3">
      <c r="A5408" t="str">
        <f t="shared" ca="1" si="3278"/>
        <v>FY2020 Q4 Sep</v>
      </c>
      <c r="B5408">
        <f t="shared" ca="1" si="3279"/>
        <v>2020</v>
      </c>
      <c r="C5408" s="8" t="str">
        <f t="shared" ca="1" si="3280"/>
        <v>Sep</v>
      </c>
      <c r="D5408" s="8" t="str">
        <f t="shared" ca="1" si="3281"/>
        <v>Q4</v>
      </c>
      <c r="E5408">
        <f t="shared" ca="1" si="3282"/>
        <v>12</v>
      </c>
      <c r="F5408">
        <f t="shared" ca="1" si="3283"/>
        <v>4</v>
      </c>
      <c r="G5408">
        <f t="shared" ca="1" si="3284"/>
        <v>202012</v>
      </c>
      <c r="H5408">
        <f t="shared" ca="1" si="3285"/>
        <v>202004</v>
      </c>
      <c r="I5408" t="str">
        <f t="shared" ca="1" si="3286"/>
        <v>FY2020 Q3 Sep</v>
      </c>
      <c r="J5408">
        <f t="shared" ca="1" si="3287"/>
        <v>2020</v>
      </c>
      <c r="K5408" s="8" t="str">
        <f t="shared" ca="1" si="3288"/>
        <v>Sep</v>
      </c>
      <c r="L5408" s="8" t="str">
        <f t="shared" ca="1" si="3289"/>
        <v>Q3</v>
      </c>
      <c r="M5408">
        <f t="shared" ca="1" si="3290"/>
        <v>9</v>
      </c>
      <c r="N5408">
        <f t="shared" ca="1" si="3291"/>
        <v>3</v>
      </c>
      <c r="O5408">
        <f t="shared" ca="1" si="3292"/>
        <v>202009</v>
      </c>
      <c r="P5408">
        <f t="shared" ca="1" si="3293"/>
        <v>202003</v>
      </c>
      <c r="Q5408" t="str">
        <f t="shared" si="3294"/>
        <v>FY2019 Q4 Sep</v>
      </c>
      <c r="R5408">
        <f t="shared" si="3295"/>
        <v>2019</v>
      </c>
      <c r="S5408" s="8" t="str">
        <f t="shared" si="3296"/>
        <v>Sep</v>
      </c>
      <c r="T5408" s="8" t="str">
        <f t="shared" si="3297"/>
        <v>Q4</v>
      </c>
      <c r="U5408">
        <f t="shared" si="3298"/>
        <v>12</v>
      </c>
      <c r="V5408">
        <f t="shared" si="3299"/>
        <v>4</v>
      </c>
      <c r="W5408">
        <f t="shared" si="3300"/>
        <v>201912</v>
      </c>
      <c r="X5408">
        <f t="shared" si="3301"/>
        <v>201904</v>
      </c>
      <c r="Y5408" t="str">
        <f t="shared" si="3302"/>
        <v>FY2019 Q3 Sep</v>
      </c>
      <c r="Z5408">
        <f t="shared" si="3303"/>
        <v>2019</v>
      </c>
      <c r="AA5408" s="8" t="str">
        <f t="shared" si="3304"/>
        <v>Sep</v>
      </c>
      <c r="AB5408" s="8" t="str">
        <f t="shared" si="3305"/>
        <v>Q3</v>
      </c>
      <c r="AC5408">
        <f t="shared" si="3306"/>
        <v>9</v>
      </c>
      <c r="AD5408">
        <f t="shared" si="3307"/>
        <v>3</v>
      </c>
      <c r="AE5408">
        <f t="shared" si="3308"/>
        <v>201909</v>
      </c>
      <c r="AF5408">
        <f t="shared" si="3309"/>
        <v>201903</v>
      </c>
      <c r="AG5408" s="9">
        <f t="shared" ca="1" si="3310"/>
        <v>1</v>
      </c>
      <c r="AH5408">
        <f t="shared" ca="1" si="3276"/>
        <v>4</v>
      </c>
      <c r="AI5408" s="9">
        <f t="shared" ca="1" si="3277"/>
        <v>12</v>
      </c>
      <c r="AJ5408" s="9">
        <f t="shared" ca="1" si="3311"/>
        <v>1</v>
      </c>
      <c r="AK5408" s="9">
        <f t="shared" si="3312"/>
        <v>3</v>
      </c>
      <c r="AL5408" s="9">
        <f t="shared" si="3313"/>
        <v>39</v>
      </c>
      <c r="AM5408" s="9">
        <f t="shared" si="3314"/>
        <v>6</v>
      </c>
      <c r="AN5408" s="2">
        <v>43732.277777777781</v>
      </c>
      <c r="AO5408">
        <v>2917</v>
      </c>
      <c r="AP5408" s="1">
        <v>3000</v>
      </c>
      <c r="AQ5408" t="s">
        <v>4</v>
      </c>
    </row>
    <row r="5409" spans="1:43" x14ac:dyDescent="0.3">
      <c r="A5409" t="str">
        <f t="shared" ca="1" si="3278"/>
        <v>FY2020 Q4 Sep</v>
      </c>
      <c r="B5409">
        <f t="shared" ca="1" si="3279"/>
        <v>2020</v>
      </c>
      <c r="C5409" s="8" t="str">
        <f t="shared" ca="1" si="3280"/>
        <v>Sep</v>
      </c>
      <c r="D5409" s="8" t="str">
        <f t="shared" ca="1" si="3281"/>
        <v>Q4</v>
      </c>
      <c r="E5409">
        <f t="shared" ca="1" si="3282"/>
        <v>12</v>
      </c>
      <c r="F5409">
        <f t="shared" ca="1" si="3283"/>
        <v>4</v>
      </c>
      <c r="G5409">
        <f t="shared" ca="1" si="3284"/>
        <v>202012</v>
      </c>
      <c r="H5409">
        <f t="shared" ca="1" si="3285"/>
        <v>202004</v>
      </c>
      <c r="I5409" t="str">
        <f t="shared" ca="1" si="3286"/>
        <v>FY2020 Q3 Sep</v>
      </c>
      <c r="J5409">
        <f t="shared" ca="1" si="3287"/>
        <v>2020</v>
      </c>
      <c r="K5409" s="8" t="str">
        <f t="shared" ca="1" si="3288"/>
        <v>Sep</v>
      </c>
      <c r="L5409" s="8" t="str">
        <f t="shared" ca="1" si="3289"/>
        <v>Q3</v>
      </c>
      <c r="M5409">
        <f t="shared" ca="1" si="3290"/>
        <v>9</v>
      </c>
      <c r="N5409">
        <f t="shared" ca="1" si="3291"/>
        <v>3</v>
      </c>
      <c r="O5409">
        <f t="shared" ca="1" si="3292"/>
        <v>202009</v>
      </c>
      <c r="P5409">
        <f t="shared" ca="1" si="3293"/>
        <v>202003</v>
      </c>
      <c r="Q5409" t="str">
        <f t="shared" si="3294"/>
        <v>FY2020 Q2 Jan</v>
      </c>
      <c r="R5409">
        <f t="shared" si="3295"/>
        <v>2020</v>
      </c>
      <c r="S5409" s="8" t="str">
        <f t="shared" si="3296"/>
        <v>Jan</v>
      </c>
      <c r="T5409" s="8" t="str">
        <f t="shared" si="3297"/>
        <v>Q2</v>
      </c>
      <c r="U5409">
        <f t="shared" si="3298"/>
        <v>4</v>
      </c>
      <c r="V5409">
        <f t="shared" si="3299"/>
        <v>2</v>
      </c>
      <c r="W5409">
        <f t="shared" si="3300"/>
        <v>202004</v>
      </c>
      <c r="X5409">
        <f t="shared" si="3301"/>
        <v>202002</v>
      </c>
      <c r="Y5409" t="str">
        <f t="shared" si="3302"/>
        <v>FY2020 Q1 Jan</v>
      </c>
      <c r="Z5409">
        <f t="shared" si="3303"/>
        <v>2020</v>
      </c>
      <c r="AA5409" s="8" t="str">
        <f t="shared" si="3304"/>
        <v>Jan</v>
      </c>
      <c r="AB5409" s="8" t="str">
        <f t="shared" si="3305"/>
        <v>Q1</v>
      </c>
      <c r="AC5409">
        <f t="shared" si="3306"/>
        <v>1</v>
      </c>
      <c r="AD5409">
        <f t="shared" si="3307"/>
        <v>1</v>
      </c>
      <c r="AE5409">
        <f t="shared" si="3308"/>
        <v>202001</v>
      </c>
      <c r="AF5409">
        <f t="shared" si="3309"/>
        <v>202001</v>
      </c>
      <c r="AG5409" s="9">
        <f t="shared" ca="1" si="3310"/>
        <v>0</v>
      </c>
      <c r="AH5409">
        <f t="shared" ca="1" si="3276"/>
        <v>3</v>
      </c>
      <c r="AI5409" s="9">
        <f t="shared" ca="1" si="3277"/>
        <v>8</v>
      </c>
      <c r="AJ5409" s="9">
        <f t="shared" ca="1" si="3311"/>
        <v>0</v>
      </c>
      <c r="AK5409" s="9">
        <f t="shared" si="3312"/>
        <v>5</v>
      </c>
      <c r="AL5409" s="9">
        <f t="shared" si="3313"/>
        <v>5</v>
      </c>
      <c r="AM5409" s="9">
        <f t="shared" si="3314"/>
        <v>9</v>
      </c>
      <c r="AN5409" s="2">
        <v>43860.388194444444</v>
      </c>
      <c r="AO5409">
        <v>2931</v>
      </c>
      <c r="AP5409" s="1">
        <v>3000</v>
      </c>
      <c r="AQ5409" t="s">
        <v>4</v>
      </c>
    </row>
    <row r="5410" spans="1:43" x14ac:dyDescent="0.3">
      <c r="A5410" t="str">
        <f t="shared" ca="1" si="3278"/>
        <v>FY2020 Q4 Sep</v>
      </c>
      <c r="B5410">
        <f t="shared" ca="1" si="3279"/>
        <v>2020</v>
      </c>
      <c r="C5410" s="8" t="str">
        <f t="shared" ca="1" si="3280"/>
        <v>Sep</v>
      </c>
      <c r="D5410" s="8" t="str">
        <f t="shared" ca="1" si="3281"/>
        <v>Q4</v>
      </c>
      <c r="E5410">
        <f t="shared" ca="1" si="3282"/>
        <v>12</v>
      </c>
      <c r="F5410">
        <f t="shared" ca="1" si="3283"/>
        <v>4</v>
      </c>
      <c r="G5410">
        <f t="shared" ca="1" si="3284"/>
        <v>202012</v>
      </c>
      <c r="H5410">
        <f t="shared" ca="1" si="3285"/>
        <v>202004</v>
      </c>
      <c r="I5410" t="str">
        <f t="shared" ca="1" si="3286"/>
        <v>FY2020 Q3 Sep</v>
      </c>
      <c r="J5410">
        <f t="shared" ca="1" si="3287"/>
        <v>2020</v>
      </c>
      <c r="K5410" s="8" t="str">
        <f t="shared" ca="1" si="3288"/>
        <v>Sep</v>
      </c>
      <c r="L5410" s="8" t="str">
        <f t="shared" ca="1" si="3289"/>
        <v>Q3</v>
      </c>
      <c r="M5410">
        <f t="shared" ca="1" si="3290"/>
        <v>9</v>
      </c>
      <c r="N5410">
        <f t="shared" ca="1" si="3291"/>
        <v>3</v>
      </c>
      <c r="O5410">
        <f t="shared" ca="1" si="3292"/>
        <v>202009</v>
      </c>
      <c r="P5410">
        <f t="shared" ca="1" si="3293"/>
        <v>202003</v>
      </c>
      <c r="Q5410" t="str">
        <f t="shared" si="3294"/>
        <v>FY2019 Q4 Sep</v>
      </c>
      <c r="R5410">
        <f t="shared" si="3295"/>
        <v>2019</v>
      </c>
      <c r="S5410" s="8" t="str">
        <f t="shared" si="3296"/>
        <v>Sep</v>
      </c>
      <c r="T5410" s="8" t="str">
        <f t="shared" si="3297"/>
        <v>Q4</v>
      </c>
      <c r="U5410">
        <f t="shared" si="3298"/>
        <v>12</v>
      </c>
      <c r="V5410">
        <f t="shared" si="3299"/>
        <v>4</v>
      </c>
      <c r="W5410">
        <f t="shared" si="3300"/>
        <v>201912</v>
      </c>
      <c r="X5410">
        <f t="shared" si="3301"/>
        <v>201904</v>
      </c>
      <c r="Y5410" t="str">
        <f t="shared" si="3302"/>
        <v>FY2019 Q3 Sep</v>
      </c>
      <c r="Z5410">
        <f t="shared" si="3303"/>
        <v>2019</v>
      </c>
      <c r="AA5410" s="8" t="str">
        <f t="shared" si="3304"/>
        <v>Sep</v>
      </c>
      <c r="AB5410" s="8" t="str">
        <f t="shared" si="3305"/>
        <v>Q3</v>
      </c>
      <c r="AC5410">
        <f t="shared" si="3306"/>
        <v>9</v>
      </c>
      <c r="AD5410">
        <f t="shared" si="3307"/>
        <v>3</v>
      </c>
      <c r="AE5410">
        <f t="shared" si="3308"/>
        <v>201909</v>
      </c>
      <c r="AF5410">
        <f t="shared" si="3309"/>
        <v>201903</v>
      </c>
      <c r="AG5410" s="9">
        <f t="shared" ca="1" si="3310"/>
        <v>1</v>
      </c>
      <c r="AH5410">
        <f t="shared" ca="1" si="3276"/>
        <v>4</v>
      </c>
      <c r="AI5410" s="9">
        <f t="shared" ca="1" si="3277"/>
        <v>12</v>
      </c>
      <c r="AJ5410" s="9">
        <f t="shared" ca="1" si="3311"/>
        <v>1</v>
      </c>
      <c r="AK5410" s="9">
        <f t="shared" si="3312"/>
        <v>4</v>
      </c>
      <c r="AL5410" s="9">
        <f t="shared" si="3313"/>
        <v>36</v>
      </c>
      <c r="AM5410" s="9">
        <f t="shared" si="3314"/>
        <v>17</v>
      </c>
      <c r="AN5410" s="2">
        <v>43712.718055555553</v>
      </c>
      <c r="AO5410">
        <v>2954</v>
      </c>
      <c r="AP5410" s="1">
        <v>3000</v>
      </c>
      <c r="AQ5410" t="s">
        <v>4</v>
      </c>
    </row>
    <row r="5411" spans="1:43" x14ac:dyDescent="0.3">
      <c r="A5411" t="str">
        <f t="shared" ca="1" si="3278"/>
        <v>FY2020 Q4 Sep</v>
      </c>
      <c r="B5411">
        <f t="shared" ca="1" si="3279"/>
        <v>2020</v>
      </c>
      <c r="C5411" s="8" t="str">
        <f t="shared" ca="1" si="3280"/>
        <v>Sep</v>
      </c>
      <c r="D5411" s="8" t="str">
        <f t="shared" ca="1" si="3281"/>
        <v>Q4</v>
      </c>
      <c r="E5411">
        <f t="shared" ca="1" si="3282"/>
        <v>12</v>
      </c>
      <c r="F5411">
        <f t="shared" ca="1" si="3283"/>
        <v>4</v>
      </c>
      <c r="G5411">
        <f t="shared" ca="1" si="3284"/>
        <v>202012</v>
      </c>
      <c r="H5411">
        <f t="shared" ca="1" si="3285"/>
        <v>202004</v>
      </c>
      <c r="I5411" t="str">
        <f t="shared" ca="1" si="3286"/>
        <v>FY2020 Q3 Sep</v>
      </c>
      <c r="J5411">
        <f t="shared" ca="1" si="3287"/>
        <v>2020</v>
      </c>
      <c r="K5411" s="8" t="str">
        <f t="shared" ca="1" si="3288"/>
        <v>Sep</v>
      </c>
      <c r="L5411" s="8" t="str">
        <f t="shared" ca="1" si="3289"/>
        <v>Q3</v>
      </c>
      <c r="M5411">
        <f t="shared" ca="1" si="3290"/>
        <v>9</v>
      </c>
      <c r="N5411">
        <f t="shared" ca="1" si="3291"/>
        <v>3</v>
      </c>
      <c r="O5411">
        <f t="shared" ca="1" si="3292"/>
        <v>202009</v>
      </c>
      <c r="P5411">
        <f t="shared" ca="1" si="3293"/>
        <v>202003</v>
      </c>
      <c r="Q5411" t="str">
        <f t="shared" si="3294"/>
        <v>FY2020 Q2 Jan</v>
      </c>
      <c r="R5411">
        <f t="shared" si="3295"/>
        <v>2020</v>
      </c>
      <c r="S5411" s="8" t="str">
        <f t="shared" si="3296"/>
        <v>Jan</v>
      </c>
      <c r="T5411" s="8" t="str">
        <f t="shared" si="3297"/>
        <v>Q2</v>
      </c>
      <c r="U5411">
        <f t="shared" si="3298"/>
        <v>4</v>
      </c>
      <c r="V5411">
        <f t="shared" si="3299"/>
        <v>2</v>
      </c>
      <c r="W5411">
        <f t="shared" si="3300"/>
        <v>202004</v>
      </c>
      <c r="X5411">
        <f t="shared" si="3301"/>
        <v>202002</v>
      </c>
      <c r="Y5411" t="str">
        <f t="shared" si="3302"/>
        <v>FY2020 Q1 Jan</v>
      </c>
      <c r="Z5411">
        <f t="shared" si="3303"/>
        <v>2020</v>
      </c>
      <c r="AA5411" s="8" t="str">
        <f t="shared" si="3304"/>
        <v>Jan</v>
      </c>
      <c r="AB5411" s="8" t="str">
        <f t="shared" si="3305"/>
        <v>Q1</v>
      </c>
      <c r="AC5411">
        <f t="shared" si="3306"/>
        <v>1</v>
      </c>
      <c r="AD5411">
        <f t="shared" si="3307"/>
        <v>1</v>
      </c>
      <c r="AE5411">
        <f t="shared" si="3308"/>
        <v>202001</v>
      </c>
      <c r="AF5411">
        <f t="shared" si="3309"/>
        <v>202001</v>
      </c>
      <c r="AG5411" s="9">
        <f t="shared" ca="1" si="3310"/>
        <v>0</v>
      </c>
      <c r="AH5411">
        <f t="shared" ca="1" si="3276"/>
        <v>3</v>
      </c>
      <c r="AI5411" s="9">
        <f t="shared" ca="1" si="3277"/>
        <v>8</v>
      </c>
      <c r="AJ5411" s="9">
        <f t="shared" ca="1" si="3311"/>
        <v>0</v>
      </c>
      <c r="AK5411" s="9">
        <f t="shared" si="3312"/>
        <v>2</v>
      </c>
      <c r="AL5411" s="9">
        <f t="shared" si="3313"/>
        <v>5</v>
      </c>
      <c r="AM5411" s="9">
        <f t="shared" si="3314"/>
        <v>15</v>
      </c>
      <c r="AN5411" s="2">
        <v>43857.634722222225</v>
      </c>
      <c r="AO5411">
        <v>3091</v>
      </c>
      <c r="AP5411" s="1">
        <v>3000</v>
      </c>
      <c r="AQ5411" t="s">
        <v>4</v>
      </c>
    </row>
    <row r="5412" spans="1:43" x14ac:dyDescent="0.3">
      <c r="A5412" t="str">
        <f t="shared" ca="1" si="3278"/>
        <v>FY2020 Q4 Sep</v>
      </c>
      <c r="B5412">
        <f t="shared" ca="1" si="3279"/>
        <v>2020</v>
      </c>
      <c r="C5412" s="8" t="str">
        <f t="shared" ca="1" si="3280"/>
        <v>Sep</v>
      </c>
      <c r="D5412" s="8" t="str">
        <f t="shared" ca="1" si="3281"/>
        <v>Q4</v>
      </c>
      <c r="E5412">
        <f t="shared" ca="1" si="3282"/>
        <v>12</v>
      </c>
      <c r="F5412">
        <f t="shared" ca="1" si="3283"/>
        <v>4</v>
      </c>
      <c r="G5412">
        <f t="shared" ca="1" si="3284"/>
        <v>202012</v>
      </c>
      <c r="H5412">
        <f t="shared" ca="1" si="3285"/>
        <v>202004</v>
      </c>
      <c r="I5412" t="str">
        <f t="shared" ca="1" si="3286"/>
        <v>FY2020 Q3 Sep</v>
      </c>
      <c r="J5412">
        <f t="shared" ca="1" si="3287"/>
        <v>2020</v>
      </c>
      <c r="K5412" s="8" t="str">
        <f t="shared" ca="1" si="3288"/>
        <v>Sep</v>
      </c>
      <c r="L5412" s="8" t="str">
        <f t="shared" ca="1" si="3289"/>
        <v>Q3</v>
      </c>
      <c r="M5412">
        <f t="shared" ca="1" si="3290"/>
        <v>9</v>
      </c>
      <c r="N5412">
        <f t="shared" ca="1" si="3291"/>
        <v>3</v>
      </c>
      <c r="O5412">
        <f t="shared" ca="1" si="3292"/>
        <v>202009</v>
      </c>
      <c r="P5412">
        <f t="shared" ca="1" si="3293"/>
        <v>202003</v>
      </c>
      <c r="Q5412" t="str">
        <f t="shared" si="3294"/>
        <v>FY2019 Q4 Sep</v>
      </c>
      <c r="R5412">
        <f t="shared" si="3295"/>
        <v>2019</v>
      </c>
      <c r="S5412" s="8" t="str">
        <f t="shared" si="3296"/>
        <v>Sep</v>
      </c>
      <c r="T5412" s="8" t="str">
        <f t="shared" si="3297"/>
        <v>Q4</v>
      </c>
      <c r="U5412">
        <f t="shared" si="3298"/>
        <v>12</v>
      </c>
      <c r="V5412">
        <f t="shared" si="3299"/>
        <v>4</v>
      </c>
      <c r="W5412">
        <f t="shared" si="3300"/>
        <v>201912</v>
      </c>
      <c r="X5412">
        <f t="shared" si="3301"/>
        <v>201904</v>
      </c>
      <c r="Y5412" t="str">
        <f t="shared" si="3302"/>
        <v>FY2019 Q3 Sep</v>
      </c>
      <c r="Z5412">
        <f t="shared" si="3303"/>
        <v>2019</v>
      </c>
      <c r="AA5412" s="8" t="str">
        <f t="shared" si="3304"/>
        <v>Sep</v>
      </c>
      <c r="AB5412" s="8" t="str">
        <f t="shared" si="3305"/>
        <v>Q3</v>
      </c>
      <c r="AC5412">
        <f t="shared" si="3306"/>
        <v>9</v>
      </c>
      <c r="AD5412">
        <f t="shared" si="3307"/>
        <v>3</v>
      </c>
      <c r="AE5412">
        <f t="shared" si="3308"/>
        <v>201909</v>
      </c>
      <c r="AF5412">
        <f t="shared" si="3309"/>
        <v>201903</v>
      </c>
      <c r="AG5412" s="9">
        <f t="shared" ca="1" si="3310"/>
        <v>1</v>
      </c>
      <c r="AH5412">
        <f t="shared" ca="1" si="3276"/>
        <v>4</v>
      </c>
      <c r="AI5412" s="9">
        <f t="shared" ca="1" si="3277"/>
        <v>12</v>
      </c>
      <c r="AJ5412" s="9">
        <f t="shared" ca="1" si="3311"/>
        <v>1</v>
      </c>
      <c r="AK5412" s="9">
        <f t="shared" si="3312"/>
        <v>4</v>
      </c>
      <c r="AL5412" s="9">
        <f t="shared" si="3313"/>
        <v>36</v>
      </c>
      <c r="AM5412" s="9">
        <f t="shared" si="3314"/>
        <v>16</v>
      </c>
      <c r="AN5412" s="2">
        <v>43712.674305555556</v>
      </c>
      <c r="AO5412">
        <v>3157</v>
      </c>
      <c r="AP5412" s="1">
        <v>3000</v>
      </c>
      <c r="AQ5412" t="s">
        <v>4</v>
      </c>
    </row>
    <row r="5413" spans="1:43" x14ac:dyDescent="0.3">
      <c r="A5413" t="str">
        <f t="shared" ca="1" si="3278"/>
        <v>FY2020 Q4 Sep</v>
      </c>
      <c r="B5413">
        <f t="shared" ca="1" si="3279"/>
        <v>2020</v>
      </c>
      <c r="C5413" s="8" t="str">
        <f t="shared" ca="1" si="3280"/>
        <v>Sep</v>
      </c>
      <c r="D5413" s="8" t="str">
        <f t="shared" ca="1" si="3281"/>
        <v>Q4</v>
      </c>
      <c r="E5413">
        <f t="shared" ca="1" si="3282"/>
        <v>12</v>
      </c>
      <c r="F5413">
        <f t="shared" ca="1" si="3283"/>
        <v>4</v>
      </c>
      <c r="G5413">
        <f t="shared" ca="1" si="3284"/>
        <v>202012</v>
      </c>
      <c r="H5413">
        <f t="shared" ca="1" si="3285"/>
        <v>202004</v>
      </c>
      <c r="I5413" t="str">
        <f t="shared" ca="1" si="3286"/>
        <v>FY2020 Q3 Sep</v>
      </c>
      <c r="J5413">
        <f t="shared" ca="1" si="3287"/>
        <v>2020</v>
      </c>
      <c r="K5413" s="8" t="str">
        <f t="shared" ca="1" si="3288"/>
        <v>Sep</v>
      </c>
      <c r="L5413" s="8" t="str">
        <f t="shared" ca="1" si="3289"/>
        <v>Q3</v>
      </c>
      <c r="M5413">
        <f t="shared" ca="1" si="3290"/>
        <v>9</v>
      </c>
      <c r="N5413">
        <f t="shared" ca="1" si="3291"/>
        <v>3</v>
      </c>
      <c r="O5413">
        <f t="shared" ca="1" si="3292"/>
        <v>202009</v>
      </c>
      <c r="P5413">
        <f t="shared" ca="1" si="3293"/>
        <v>202003</v>
      </c>
      <c r="Q5413" t="str">
        <f t="shared" si="3294"/>
        <v>FY2020 Q1 Oct</v>
      </c>
      <c r="R5413">
        <f t="shared" si="3295"/>
        <v>2020</v>
      </c>
      <c r="S5413" s="8" t="str">
        <f t="shared" si="3296"/>
        <v>Oct</v>
      </c>
      <c r="T5413" s="8" t="str">
        <f t="shared" si="3297"/>
        <v>Q1</v>
      </c>
      <c r="U5413">
        <f t="shared" si="3298"/>
        <v>1</v>
      </c>
      <c r="V5413">
        <f t="shared" si="3299"/>
        <v>1</v>
      </c>
      <c r="W5413">
        <f t="shared" si="3300"/>
        <v>202001</v>
      </c>
      <c r="X5413">
        <f t="shared" si="3301"/>
        <v>202001</v>
      </c>
      <c r="Y5413" t="str">
        <f t="shared" si="3302"/>
        <v>FY2019 Q4 Oct</v>
      </c>
      <c r="Z5413">
        <f t="shared" si="3303"/>
        <v>2019</v>
      </c>
      <c r="AA5413" s="8" t="str">
        <f t="shared" si="3304"/>
        <v>Oct</v>
      </c>
      <c r="AB5413" s="8" t="str">
        <f t="shared" si="3305"/>
        <v>Q4</v>
      </c>
      <c r="AC5413">
        <f t="shared" si="3306"/>
        <v>10</v>
      </c>
      <c r="AD5413">
        <f t="shared" si="3307"/>
        <v>4</v>
      </c>
      <c r="AE5413">
        <f t="shared" si="3308"/>
        <v>201910</v>
      </c>
      <c r="AF5413">
        <f t="shared" si="3309"/>
        <v>201904</v>
      </c>
      <c r="AG5413" s="9">
        <f t="shared" ca="1" si="3310"/>
        <v>0</v>
      </c>
      <c r="AH5413">
        <f t="shared" ca="1" si="3276"/>
        <v>4</v>
      </c>
      <c r="AI5413" s="9">
        <f t="shared" ca="1" si="3277"/>
        <v>11</v>
      </c>
      <c r="AJ5413" s="9">
        <f t="shared" ca="1" si="3311"/>
        <v>1</v>
      </c>
      <c r="AK5413" s="9">
        <f t="shared" si="3312"/>
        <v>4</v>
      </c>
      <c r="AL5413" s="9">
        <f t="shared" si="3313"/>
        <v>44</v>
      </c>
      <c r="AM5413" s="9">
        <f t="shared" si="3314"/>
        <v>9</v>
      </c>
      <c r="AN5413" s="2">
        <v>43768.407638888886</v>
      </c>
      <c r="AO5413">
        <v>3246</v>
      </c>
      <c r="AP5413" s="1">
        <v>3000</v>
      </c>
      <c r="AQ5413" t="s">
        <v>4</v>
      </c>
    </row>
    <row r="5414" spans="1:43" x14ac:dyDescent="0.3">
      <c r="A5414" t="str">
        <f t="shared" ca="1" si="3278"/>
        <v>FY2020 Q4 Sep</v>
      </c>
      <c r="B5414">
        <f t="shared" ca="1" si="3279"/>
        <v>2020</v>
      </c>
      <c r="C5414" s="8" t="str">
        <f t="shared" ca="1" si="3280"/>
        <v>Sep</v>
      </c>
      <c r="D5414" s="8" t="str">
        <f t="shared" ca="1" si="3281"/>
        <v>Q4</v>
      </c>
      <c r="E5414">
        <f t="shared" ca="1" si="3282"/>
        <v>12</v>
      </c>
      <c r="F5414">
        <f t="shared" ca="1" si="3283"/>
        <v>4</v>
      </c>
      <c r="G5414">
        <f t="shared" ca="1" si="3284"/>
        <v>202012</v>
      </c>
      <c r="H5414">
        <f t="shared" ca="1" si="3285"/>
        <v>202004</v>
      </c>
      <c r="I5414" t="str">
        <f t="shared" ca="1" si="3286"/>
        <v>FY2020 Q3 Sep</v>
      </c>
      <c r="J5414">
        <f t="shared" ca="1" si="3287"/>
        <v>2020</v>
      </c>
      <c r="K5414" s="8" t="str">
        <f t="shared" ca="1" si="3288"/>
        <v>Sep</v>
      </c>
      <c r="L5414" s="8" t="str">
        <f t="shared" ca="1" si="3289"/>
        <v>Q3</v>
      </c>
      <c r="M5414">
        <f t="shared" ca="1" si="3290"/>
        <v>9</v>
      </c>
      <c r="N5414">
        <f t="shared" ca="1" si="3291"/>
        <v>3</v>
      </c>
      <c r="O5414">
        <f t="shared" ca="1" si="3292"/>
        <v>202009</v>
      </c>
      <c r="P5414">
        <f t="shared" ca="1" si="3293"/>
        <v>202003</v>
      </c>
      <c r="Q5414" t="str">
        <f t="shared" si="3294"/>
        <v>FY2020 Q1 Dec</v>
      </c>
      <c r="R5414">
        <f t="shared" si="3295"/>
        <v>2020</v>
      </c>
      <c r="S5414" s="8" t="str">
        <f t="shared" si="3296"/>
        <v>Dec</v>
      </c>
      <c r="T5414" s="8" t="str">
        <f t="shared" si="3297"/>
        <v>Q1</v>
      </c>
      <c r="U5414">
        <f t="shared" si="3298"/>
        <v>3</v>
      </c>
      <c r="V5414">
        <f t="shared" si="3299"/>
        <v>1</v>
      </c>
      <c r="W5414">
        <f t="shared" si="3300"/>
        <v>202003</v>
      </c>
      <c r="X5414">
        <f t="shared" si="3301"/>
        <v>202001</v>
      </c>
      <c r="Y5414" t="str">
        <f t="shared" si="3302"/>
        <v>FY2019 Q4 Dec</v>
      </c>
      <c r="Z5414">
        <f t="shared" si="3303"/>
        <v>2019</v>
      </c>
      <c r="AA5414" s="8" t="str">
        <f t="shared" si="3304"/>
        <v>Dec</v>
      </c>
      <c r="AB5414" s="8" t="str">
        <f t="shared" si="3305"/>
        <v>Q4</v>
      </c>
      <c r="AC5414">
        <f t="shared" si="3306"/>
        <v>12</v>
      </c>
      <c r="AD5414">
        <f t="shared" si="3307"/>
        <v>4</v>
      </c>
      <c r="AE5414">
        <f t="shared" si="3308"/>
        <v>201912</v>
      </c>
      <c r="AF5414">
        <f t="shared" si="3309"/>
        <v>201904</v>
      </c>
      <c r="AG5414" s="9">
        <f t="shared" ca="1" si="3310"/>
        <v>0</v>
      </c>
      <c r="AH5414">
        <f t="shared" ca="1" si="3276"/>
        <v>3</v>
      </c>
      <c r="AI5414" s="9">
        <f t="shared" ca="1" si="3277"/>
        <v>9</v>
      </c>
      <c r="AJ5414" s="9">
        <f t="shared" ca="1" si="3311"/>
        <v>1</v>
      </c>
      <c r="AK5414" s="9">
        <f t="shared" si="3312"/>
        <v>2</v>
      </c>
      <c r="AL5414" s="9">
        <f t="shared" si="3313"/>
        <v>50</v>
      </c>
      <c r="AM5414" s="9">
        <f t="shared" si="3314"/>
        <v>7</v>
      </c>
      <c r="AN5414" s="2">
        <v>43808.313194444447</v>
      </c>
      <c r="AO5414">
        <v>3276</v>
      </c>
      <c r="AP5414" s="1">
        <v>3000</v>
      </c>
      <c r="AQ5414" t="s">
        <v>4</v>
      </c>
    </row>
    <row r="5415" spans="1:43" x14ac:dyDescent="0.3">
      <c r="A5415" t="str">
        <f t="shared" ca="1" si="3278"/>
        <v>FY2020 Q4 Sep</v>
      </c>
      <c r="B5415">
        <f t="shared" ca="1" si="3279"/>
        <v>2020</v>
      </c>
      <c r="C5415" s="8" t="str">
        <f t="shared" ca="1" si="3280"/>
        <v>Sep</v>
      </c>
      <c r="D5415" s="8" t="str">
        <f t="shared" ca="1" si="3281"/>
        <v>Q4</v>
      </c>
      <c r="E5415">
        <f t="shared" ca="1" si="3282"/>
        <v>12</v>
      </c>
      <c r="F5415">
        <f t="shared" ca="1" si="3283"/>
        <v>4</v>
      </c>
      <c r="G5415">
        <f t="shared" ca="1" si="3284"/>
        <v>202012</v>
      </c>
      <c r="H5415">
        <f t="shared" ca="1" si="3285"/>
        <v>202004</v>
      </c>
      <c r="I5415" t="str">
        <f t="shared" ca="1" si="3286"/>
        <v>FY2020 Q3 Sep</v>
      </c>
      <c r="J5415">
        <f t="shared" ca="1" si="3287"/>
        <v>2020</v>
      </c>
      <c r="K5415" s="8" t="str">
        <f t="shared" ca="1" si="3288"/>
        <v>Sep</v>
      </c>
      <c r="L5415" s="8" t="str">
        <f t="shared" ca="1" si="3289"/>
        <v>Q3</v>
      </c>
      <c r="M5415">
        <f t="shared" ca="1" si="3290"/>
        <v>9</v>
      </c>
      <c r="N5415">
        <f t="shared" ca="1" si="3291"/>
        <v>3</v>
      </c>
      <c r="O5415">
        <f t="shared" ca="1" si="3292"/>
        <v>202009</v>
      </c>
      <c r="P5415">
        <f t="shared" ca="1" si="3293"/>
        <v>202003</v>
      </c>
      <c r="Q5415" t="str">
        <f t="shared" si="3294"/>
        <v>FY2020 Q1 Oct</v>
      </c>
      <c r="R5415">
        <f t="shared" si="3295"/>
        <v>2020</v>
      </c>
      <c r="S5415" s="8" t="str">
        <f t="shared" si="3296"/>
        <v>Oct</v>
      </c>
      <c r="T5415" s="8" t="str">
        <f t="shared" si="3297"/>
        <v>Q1</v>
      </c>
      <c r="U5415">
        <f t="shared" si="3298"/>
        <v>1</v>
      </c>
      <c r="V5415">
        <f t="shared" si="3299"/>
        <v>1</v>
      </c>
      <c r="W5415">
        <f t="shared" si="3300"/>
        <v>202001</v>
      </c>
      <c r="X5415">
        <f t="shared" si="3301"/>
        <v>202001</v>
      </c>
      <c r="Y5415" t="str">
        <f t="shared" si="3302"/>
        <v>FY2019 Q4 Oct</v>
      </c>
      <c r="Z5415">
        <f t="shared" si="3303"/>
        <v>2019</v>
      </c>
      <c r="AA5415" s="8" t="str">
        <f t="shared" si="3304"/>
        <v>Oct</v>
      </c>
      <c r="AB5415" s="8" t="str">
        <f t="shared" si="3305"/>
        <v>Q4</v>
      </c>
      <c r="AC5415">
        <f t="shared" si="3306"/>
        <v>10</v>
      </c>
      <c r="AD5415">
        <f t="shared" si="3307"/>
        <v>4</v>
      </c>
      <c r="AE5415">
        <f t="shared" si="3308"/>
        <v>201910</v>
      </c>
      <c r="AF5415">
        <f t="shared" si="3309"/>
        <v>201904</v>
      </c>
      <c r="AG5415" s="9">
        <f t="shared" ca="1" si="3310"/>
        <v>0</v>
      </c>
      <c r="AH5415">
        <f t="shared" ca="1" si="3276"/>
        <v>4</v>
      </c>
      <c r="AI5415" s="9">
        <f t="shared" ca="1" si="3277"/>
        <v>11</v>
      </c>
      <c r="AJ5415" s="9">
        <f t="shared" ca="1" si="3311"/>
        <v>1</v>
      </c>
      <c r="AK5415" s="9">
        <f t="shared" si="3312"/>
        <v>5</v>
      </c>
      <c r="AL5415" s="9">
        <f t="shared" si="3313"/>
        <v>44</v>
      </c>
      <c r="AM5415" s="9">
        <f t="shared" si="3314"/>
        <v>9</v>
      </c>
      <c r="AN5415" s="2">
        <v>43769.375</v>
      </c>
      <c r="AO5415">
        <v>3397</v>
      </c>
      <c r="AP5415" s="1">
        <v>3000</v>
      </c>
      <c r="AQ5415" t="s">
        <v>4</v>
      </c>
    </row>
    <row r="5416" spans="1:43" x14ac:dyDescent="0.3">
      <c r="A5416" t="str">
        <f t="shared" ca="1" si="3278"/>
        <v>FY2020 Q4 Sep</v>
      </c>
      <c r="B5416">
        <f t="shared" ca="1" si="3279"/>
        <v>2020</v>
      </c>
      <c r="C5416" s="8" t="str">
        <f t="shared" ca="1" si="3280"/>
        <v>Sep</v>
      </c>
      <c r="D5416" s="8" t="str">
        <f t="shared" ca="1" si="3281"/>
        <v>Q4</v>
      </c>
      <c r="E5416">
        <f t="shared" ca="1" si="3282"/>
        <v>12</v>
      </c>
      <c r="F5416">
        <f t="shared" ca="1" si="3283"/>
        <v>4</v>
      </c>
      <c r="G5416">
        <f t="shared" ca="1" si="3284"/>
        <v>202012</v>
      </c>
      <c r="H5416">
        <f t="shared" ca="1" si="3285"/>
        <v>202004</v>
      </c>
      <c r="I5416" t="str">
        <f t="shared" ca="1" si="3286"/>
        <v>FY2020 Q3 Sep</v>
      </c>
      <c r="J5416">
        <f t="shared" ca="1" si="3287"/>
        <v>2020</v>
      </c>
      <c r="K5416" s="8" t="str">
        <f t="shared" ca="1" si="3288"/>
        <v>Sep</v>
      </c>
      <c r="L5416" s="8" t="str">
        <f t="shared" ca="1" si="3289"/>
        <v>Q3</v>
      </c>
      <c r="M5416">
        <f t="shared" ca="1" si="3290"/>
        <v>9</v>
      </c>
      <c r="N5416">
        <f t="shared" ca="1" si="3291"/>
        <v>3</v>
      </c>
      <c r="O5416">
        <f t="shared" ca="1" si="3292"/>
        <v>202009</v>
      </c>
      <c r="P5416">
        <f t="shared" ca="1" si="3293"/>
        <v>202003</v>
      </c>
      <c r="Q5416" t="str">
        <f t="shared" si="3294"/>
        <v>FY2020 Q2 Feb</v>
      </c>
      <c r="R5416">
        <f t="shared" si="3295"/>
        <v>2020</v>
      </c>
      <c r="S5416" s="8" t="str">
        <f t="shared" si="3296"/>
        <v>Feb</v>
      </c>
      <c r="T5416" s="8" t="str">
        <f t="shared" si="3297"/>
        <v>Q2</v>
      </c>
      <c r="U5416">
        <f t="shared" si="3298"/>
        <v>5</v>
      </c>
      <c r="V5416">
        <f t="shared" si="3299"/>
        <v>2</v>
      </c>
      <c r="W5416">
        <f t="shared" si="3300"/>
        <v>202005</v>
      </c>
      <c r="X5416">
        <f t="shared" si="3301"/>
        <v>202002</v>
      </c>
      <c r="Y5416" t="str">
        <f t="shared" si="3302"/>
        <v>FY2020 Q1 Feb</v>
      </c>
      <c r="Z5416">
        <f t="shared" si="3303"/>
        <v>2020</v>
      </c>
      <c r="AA5416" s="8" t="str">
        <f t="shared" si="3304"/>
        <v>Feb</v>
      </c>
      <c r="AB5416" s="8" t="str">
        <f t="shared" si="3305"/>
        <v>Q1</v>
      </c>
      <c r="AC5416">
        <f t="shared" si="3306"/>
        <v>2</v>
      </c>
      <c r="AD5416">
        <f t="shared" si="3307"/>
        <v>1</v>
      </c>
      <c r="AE5416">
        <f t="shared" si="3308"/>
        <v>202002</v>
      </c>
      <c r="AF5416">
        <f t="shared" si="3309"/>
        <v>202001</v>
      </c>
      <c r="AG5416" s="9">
        <f t="shared" ca="1" si="3310"/>
        <v>0</v>
      </c>
      <c r="AH5416">
        <f t="shared" ca="1" si="3276"/>
        <v>2</v>
      </c>
      <c r="AI5416" s="9">
        <f t="shared" ca="1" si="3277"/>
        <v>7</v>
      </c>
      <c r="AJ5416" s="9">
        <f t="shared" ca="1" si="3311"/>
        <v>0</v>
      </c>
      <c r="AK5416" s="9">
        <f t="shared" si="3312"/>
        <v>3</v>
      </c>
      <c r="AL5416" s="9">
        <f t="shared" si="3313"/>
        <v>7</v>
      </c>
      <c r="AM5416" s="9">
        <f t="shared" si="3314"/>
        <v>15</v>
      </c>
      <c r="AN5416" s="2">
        <v>43872.647916666669</v>
      </c>
      <c r="AO5416">
        <v>3560</v>
      </c>
      <c r="AP5416" s="1">
        <v>3000</v>
      </c>
      <c r="AQ5416" t="s">
        <v>4</v>
      </c>
    </row>
    <row r="5417" spans="1:43" x14ac:dyDescent="0.3">
      <c r="A5417" t="str">
        <f t="shared" ca="1" si="3278"/>
        <v>FY2020 Q4 Sep</v>
      </c>
      <c r="B5417">
        <f t="shared" ca="1" si="3279"/>
        <v>2020</v>
      </c>
      <c r="C5417" s="8" t="str">
        <f t="shared" ca="1" si="3280"/>
        <v>Sep</v>
      </c>
      <c r="D5417" s="8" t="str">
        <f t="shared" ca="1" si="3281"/>
        <v>Q4</v>
      </c>
      <c r="E5417">
        <f t="shared" ca="1" si="3282"/>
        <v>12</v>
      </c>
      <c r="F5417">
        <f t="shared" ca="1" si="3283"/>
        <v>4</v>
      </c>
      <c r="G5417">
        <f t="shared" ca="1" si="3284"/>
        <v>202012</v>
      </c>
      <c r="H5417">
        <f t="shared" ca="1" si="3285"/>
        <v>202004</v>
      </c>
      <c r="I5417" t="str">
        <f t="shared" ca="1" si="3286"/>
        <v>FY2020 Q3 Sep</v>
      </c>
      <c r="J5417">
        <f t="shared" ca="1" si="3287"/>
        <v>2020</v>
      </c>
      <c r="K5417" s="8" t="str">
        <f t="shared" ca="1" si="3288"/>
        <v>Sep</v>
      </c>
      <c r="L5417" s="8" t="str">
        <f t="shared" ca="1" si="3289"/>
        <v>Q3</v>
      </c>
      <c r="M5417">
        <f t="shared" ca="1" si="3290"/>
        <v>9</v>
      </c>
      <c r="N5417">
        <f t="shared" ca="1" si="3291"/>
        <v>3</v>
      </c>
      <c r="O5417">
        <f t="shared" ca="1" si="3292"/>
        <v>202009</v>
      </c>
      <c r="P5417">
        <f t="shared" ca="1" si="3293"/>
        <v>202003</v>
      </c>
      <c r="Q5417" t="str">
        <f t="shared" si="3294"/>
        <v>FY2020 Q1 Oct</v>
      </c>
      <c r="R5417">
        <f t="shared" si="3295"/>
        <v>2020</v>
      </c>
      <c r="S5417" s="8" t="str">
        <f t="shared" si="3296"/>
        <v>Oct</v>
      </c>
      <c r="T5417" s="8" t="str">
        <f t="shared" si="3297"/>
        <v>Q1</v>
      </c>
      <c r="U5417">
        <f t="shared" si="3298"/>
        <v>1</v>
      </c>
      <c r="V5417">
        <f t="shared" si="3299"/>
        <v>1</v>
      </c>
      <c r="W5417">
        <f t="shared" si="3300"/>
        <v>202001</v>
      </c>
      <c r="X5417">
        <f t="shared" si="3301"/>
        <v>202001</v>
      </c>
      <c r="Y5417" t="str">
        <f t="shared" si="3302"/>
        <v>FY2019 Q4 Oct</v>
      </c>
      <c r="Z5417">
        <f t="shared" si="3303"/>
        <v>2019</v>
      </c>
      <c r="AA5417" s="8" t="str">
        <f t="shared" si="3304"/>
        <v>Oct</v>
      </c>
      <c r="AB5417" s="8" t="str">
        <f t="shared" si="3305"/>
        <v>Q4</v>
      </c>
      <c r="AC5417">
        <f t="shared" si="3306"/>
        <v>10</v>
      </c>
      <c r="AD5417">
        <f t="shared" si="3307"/>
        <v>4</v>
      </c>
      <c r="AE5417">
        <f t="shared" si="3308"/>
        <v>201910</v>
      </c>
      <c r="AF5417">
        <f t="shared" si="3309"/>
        <v>201904</v>
      </c>
      <c r="AG5417" s="9">
        <f t="shared" ca="1" si="3310"/>
        <v>0</v>
      </c>
      <c r="AH5417">
        <f t="shared" ca="1" si="3276"/>
        <v>4</v>
      </c>
      <c r="AI5417" s="9">
        <f t="shared" ca="1" si="3277"/>
        <v>11</v>
      </c>
      <c r="AJ5417" s="9">
        <f t="shared" ca="1" si="3311"/>
        <v>1</v>
      </c>
      <c r="AK5417" s="9">
        <f t="shared" si="3312"/>
        <v>2</v>
      </c>
      <c r="AL5417" s="9">
        <f t="shared" si="3313"/>
        <v>43</v>
      </c>
      <c r="AM5417" s="9">
        <f t="shared" si="3314"/>
        <v>8</v>
      </c>
      <c r="AN5417" s="2">
        <v>43759.373611111114</v>
      </c>
      <c r="AO5417">
        <v>3611</v>
      </c>
      <c r="AP5417" s="1">
        <v>3000</v>
      </c>
      <c r="AQ5417" t="s">
        <v>4</v>
      </c>
    </row>
    <row r="5418" spans="1:43" x14ac:dyDescent="0.3">
      <c r="A5418" t="str">
        <f t="shared" ca="1" si="3278"/>
        <v>FY2020 Q4 Sep</v>
      </c>
      <c r="B5418">
        <f t="shared" ca="1" si="3279"/>
        <v>2020</v>
      </c>
      <c r="C5418" s="8" t="str">
        <f t="shared" ca="1" si="3280"/>
        <v>Sep</v>
      </c>
      <c r="D5418" s="8" t="str">
        <f t="shared" ca="1" si="3281"/>
        <v>Q4</v>
      </c>
      <c r="E5418">
        <f t="shared" ca="1" si="3282"/>
        <v>12</v>
      </c>
      <c r="F5418">
        <f t="shared" ca="1" si="3283"/>
        <v>4</v>
      </c>
      <c r="G5418">
        <f t="shared" ca="1" si="3284"/>
        <v>202012</v>
      </c>
      <c r="H5418">
        <f t="shared" ca="1" si="3285"/>
        <v>202004</v>
      </c>
      <c r="I5418" t="str">
        <f t="shared" ca="1" si="3286"/>
        <v>FY2020 Q3 Sep</v>
      </c>
      <c r="J5418">
        <f t="shared" ca="1" si="3287"/>
        <v>2020</v>
      </c>
      <c r="K5418" s="8" t="str">
        <f t="shared" ca="1" si="3288"/>
        <v>Sep</v>
      </c>
      <c r="L5418" s="8" t="str">
        <f t="shared" ca="1" si="3289"/>
        <v>Q3</v>
      </c>
      <c r="M5418">
        <f t="shared" ca="1" si="3290"/>
        <v>9</v>
      </c>
      <c r="N5418">
        <f t="shared" ca="1" si="3291"/>
        <v>3</v>
      </c>
      <c r="O5418">
        <f t="shared" ca="1" si="3292"/>
        <v>202009</v>
      </c>
      <c r="P5418">
        <f t="shared" ca="1" si="3293"/>
        <v>202003</v>
      </c>
      <c r="Q5418" t="str">
        <f t="shared" si="3294"/>
        <v>FY2020 Q1 Nov</v>
      </c>
      <c r="R5418">
        <f t="shared" si="3295"/>
        <v>2020</v>
      </c>
      <c r="S5418" s="8" t="str">
        <f t="shared" si="3296"/>
        <v>Nov</v>
      </c>
      <c r="T5418" s="8" t="str">
        <f t="shared" si="3297"/>
        <v>Q1</v>
      </c>
      <c r="U5418">
        <f t="shared" si="3298"/>
        <v>2</v>
      </c>
      <c r="V5418">
        <f t="shared" si="3299"/>
        <v>1</v>
      </c>
      <c r="W5418">
        <f t="shared" si="3300"/>
        <v>202002</v>
      </c>
      <c r="X5418">
        <f t="shared" si="3301"/>
        <v>202001</v>
      </c>
      <c r="Y5418" t="str">
        <f t="shared" si="3302"/>
        <v>FY2019 Q4 Nov</v>
      </c>
      <c r="Z5418">
        <f t="shared" si="3303"/>
        <v>2019</v>
      </c>
      <c r="AA5418" s="8" t="str">
        <f t="shared" si="3304"/>
        <v>Nov</v>
      </c>
      <c r="AB5418" s="8" t="str">
        <f t="shared" si="3305"/>
        <v>Q4</v>
      </c>
      <c r="AC5418">
        <f t="shared" si="3306"/>
        <v>11</v>
      </c>
      <c r="AD5418">
        <f t="shared" si="3307"/>
        <v>4</v>
      </c>
      <c r="AE5418">
        <f t="shared" si="3308"/>
        <v>201911</v>
      </c>
      <c r="AF5418">
        <f t="shared" si="3309"/>
        <v>201904</v>
      </c>
      <c r="AG5418" s="9">
        <f t="shared" ca="1" si="3310"/>
        <v>0</v>
      </c>
      <c r="AH5418">
        <f t="shared" ref="AH5418:AH5481" ca="1" si="3315">ROUND(AI5418/3,0)</f>
        <v>3</v>
      </c>
      <c r="AI5418" s="9">
        <f t="shared" ref="AI5418:AI5481" ca="1" si="3316">MONTH(TODAY())-(MONTH(AN5418)-
(YEAR(TODAY())-YEAR(AN5418))*12)</f>
        <v>10</v>
      </c>
      <c r="AJ5418" s="9">
        <f t="shared" ca="1" si="3311"/>
        <v>1</v>
      </c>
      <c r="AK5418" s="9">
        <f t="shared" si="3312"/>
        <v>4</v>
      </c>
      <c r="AL5418" s="9">
        <f t="shared" si="3313"/>
        <v>46</v>
      </c>
      <c r="AM5418" s="9">
        <f t="shared" si="3314"/>
        <v>12</v>
      </c>
      <c r="AN5418" s="2">
        <v>43782.515972222223</v>
      </c>
      <c r="AO5418">
        <v>3766</v>
      </c>
      <c r="AP5418" s="1">
        <v>3000</v>
      </c>
      <c r="AQ5418" t="s">
        <v>4</v>
      </c>
    </row>
    <row r="5419" spans="1:43" x14ac:dyDescent="0.3">
      <c r="A5419" t="str">
        <f t="shared" ca="1" si="3278"/>
        <v>FY2020 Q4 Sep</v>
      </c>
      <c r="B5419">
        <f t="shared" ca="1" si="3279"/>
        <v>2020</v>
      </c>
      <c r="C5419" s="8" t="str">
        <f t="shared" ca="1" si="3280"/>
        <v>Sep</v>
      </c>
      <c r="D5419" s="8" t="str">
        <f t="shared" ca="1" si="3281"/>
        <v>Q4</v>
      </c>
      <c r="E5419">
        <f t="shared" ca="1" si="3282"/>
        <v>12</v>
      </c>
      <c r="F5419">
        <f t="shared" ca="1" si="3283"/>
        <v>4</v>
      </c>
      <c r="G5419">
        <f t="shared" ca="1" si="3284"/>
        <v>202012</v>
      </c>
      <c r="H5419">
        <f t="shared" ca="1" si="3285"/>
        <v>202004</v>
      </c>
      <c r="I5419" t="str">
        <f t="shared" ca="1" si="3286"/>
        <v>FY2020 Q3 Sep</v>
      </c>
      <c r="J5419">
        <f t="shared" ca="1" si="3287"/>
        <v>2020</v>
      </c>
      <c r="K5419" s="8" t="str">
        <f t="shared" ca="1" si="3288"/>
        <v>Sep</v>
      </c>
      <c r="L5419" s="8" t="str">
        <f t="shared" ca="1" si="3289"/>
        <v>Q3</v>
      </c>
      <c r="M5419">
        <f t="shared" ca="1" si="3290"/>
        <v>9</v>
      </c>
      <c r="N5419">
        <f t="shared" ca="1" si="3291"/>
        <v>3</v>
      </c>
      <c r="O5419">
        <f t="shared" ca="1" si="3292"/>
        <v>202009</v>
      </c>
      <c r="P5419">
        <f t="shared" ca="1" si="3293"/>
        <v>202003</v>
      </c>
      <c r="Q5419" t="str">
        <f t="shared" si="3294"/>
        <v>FY2019 Q4 Sep</v>
      </c>
      <c r="R5419">
        <f t="shared" si="3295"/>
        <v>2019</v>
      </c>
      <c r="S5419" s="8" t="str">
        <f t="shared" si="3296"/>
        <v>Sep</v>
      </c>
      <c r="T5419" s="8" t="str">
        <f t="shared" si="3297"/>
        <v>Q4</v>
      </c>
      <c r="U5419">
        <f t="shared" si="3298"/>
        <v>12</v>
      </c>
      <c r="V5419">
        <f t="shared" si="3299"/>
        <v>4</v>
      </c>
      <c r="W5419">
        <f t="shared" si="3300"/>
        <v>201912</v>
      </c>
      <c r="X5419">
        <f t="shared" si="3301"/>
        <v>201904</v>
      </c>
      <c r="Y5419" t="str">
        <f t="shared" si="3302"/>
        <v>FY2019 Q3 Sep</v>
      </c>
      <c r="Z5419">
        <f t="shared" si="3303"/>
        <v>2019</v>
      </c>
      <c r="AA5419" s="8" t="str">
        <f t="shared" si="3304"/>
        <v>Sep</v>
      </c>
      <c r="AB5419" s="8" t="str">
        <f t="shared" si="3305"/>
        <v>Q3</v>
      </c>
      <c r="AC5419">
        <f t="shared" si="3306"/>
        <v>9</v>
      </c>
      <c r="AD5419">
        <f t="shared" si="3307"/>
        <v>3</v>
      </c>
      <c r="AE5419">
        <f t="shared" si="3308"/>
        <v>201909</v>
      </c>
      <c r="AF5419">
        <f t="shared" si="3309"/>
        <v>201903</v>
      </c>
      <c r="AG5419" s="9">
        <f t="shared" ca="1" si="3310"/>
        <v>1</v>
      </c>
      <c r="AH5419">
        <f t="shared" ca="1" si="3315"/>
        <v>4</v>
      </c>
      <c r="AI5419" s="9">
        <f t="shared" ca="1" si="3316"/>
        <v>12</v>
      </c>
      <c r="AJ5419" s="9">
        <f t="shared" ca="1" si="3311"/>
        <v>1</v>
      </c>
      <c r="AK5419" s="9">
        <f t="shared" si="3312"/>
        <v>5</v>
      </c>
      <c r="AL5419" s="9">
        <f t="shared" si="3313"/>
        <v>36</v>
      </c>
      <c r="AM5419" s="9">
        <f t="shared" si="3314"/>
        <v>12</v>
      </c>
      <c r="AN5419" s="2">
        <v>43713.51458333333</v>
      </c>
      <c r="AO5419">
        <v>3911</v>
      </c>
      <c r="AP5419" s="1">
        <v>3000</v>
      </c>
      <c r="AQ5419" t="s">
        <v>4</v>
      </c>
    </row>
    <row r="5420" spans="1:43" x14ac:dyDescent="0.3">
      <c r="A5420" t="str">
        <f t="shared" ca="1" si="3278"/>
        <v>FY2020 Q4 Sep</v>
      </c>
      <c r="B5420">
        <f t="shared" ca="1" si="3279"/>
        <v>2020</v>
      </c>
      <c r="C5420" s="8" t="str">
        <f t="shared" ca="1" si="3280"/>
        <v>Sep</v>
      </c>
      <c r="D5420" s="8" t="str">
        <f t="shared" ca="1" si="3281"/>
        <v>Q4</v>
      </c>
      <c r="E5420">
        <f t="shared" ca="1" si="3282"/>
        <v>12</v>
      </c>
      <c r="F5420">
        <f t="shared" ca="1" si="3283"/>
        <v>4</v>
      </c>
      <c r="G5420">
        <f t="shared" ca="1" si="3284"/>
        <v>202012</v>
      </c>
      <c r="H5420">
        <f t="shared" ca="1" si="3285"/>
        <v>202004</v>
      </c>
      <c r="I5420" t="str">
        <f t="shared" ca="1" si="3286"/>
        <v>FY2020 Q3 Sep</v>
      </c>
      <c r="J5420">
        <f t="shared" ca="1" si="3287"/>
        <v>2020</v>
      </c>
      <c r="K5420" s="8" t="str">
        <f t="shared" ca="1" si="3288"/>
        <v>Sep</v>
      </c>
      <c r="L5420" s="8" t="str">
        <f t="shared" ca="1" si="3289"/>
        <v>Q3</v>
      </c>
      <c r="M5420">
        <f t="shared" ca="1" si="3290"/>
        <v>9</v>
      </c>
      <c r="N5420">
        <f t="shared" ca="1" si="3291"/>
        <v>3</v>
      </c>
      <c r="O5420">
        <f t="shared" ca="1" si="3292"/>
        <v>202009</v>
      </c>
      <c r="P5420">
        <f t="shared" ca="1" si="3293"/>
        <v>202003</v>
      </c>
      <c r="Q5420" t="str">
        <f t="shared" si="3294"/>
        <v>FY2020 Q1 Nov</v>
      </c>
      <c r="R5420">
        <f t="shared" si="3295"/>
        <v>2020</v>
      </c>
      <c r="S5420" s="8" t="str">
        <f t="shared" si="3296"/>
        <v>Nov</v>
      </c>
      <c r="T5420" s="8" t="str">
        <f t="shared" si="3297"/>
        <v>Q1</v>
      </c>
      <c r="U5420">
        <f t="shared" si="3298"/>
        <v>2</v>
      </c>
      <c r="V5420">
        <f t="shared" si="3299"/>
        <v>1</v>
      </c>
      <c r="W5420">
        <f t="shared" si="3300"/>
        <v>202002</v>
      </c>
      <c r="X5420">
        <f t="shared" si="3301"/>
        <v>202001</v>
      </c>
      <c r="Y5420" t="str">
        <f t="shared" si="3302"/>
        <v>FY2019 Q4 Nov</v>
      </c>
      <c r="Z5420">
        <f t="shared" si="3303"/>
        <v>2019</v>
      </c>
      <c r="AA5420" s="8" t="str">
        <f t="shared" si="3304"/>
        <v>Nov</v>
      </c>
      <c r="AB5420" s="8" t="str">
        <f t="shared" si="3305"/>
        <v>Q4</v>
      </c>
      <c r="AC5420">
        <f t="shared" si="3306"/>
        <v>11</v>
      </c>
      <c r="AD5420">
        <f t="shared" si="3307"/>
        <v>4</v>
      </c>
      <c r="AE5420">
        <f t="shared" si="3308"/>
        <v>201911</v>
      </c>
      <c r="AF5420">
        <f t="shared" si="3309"/>
        <v>201904</v>
      </c>
      <c r="AG5420" s="9">
        <f t="shared" ca="1" si="3310"/>
        <v>0</v>
      </c>
      <c r="AH5420">
        <f t="shared" ca="1" si="3315"/>
        <v>3</v>
      </c>
      <c r="AI5420" s="9">
        <f t="shared" ca="1" si="3316"/>
        <v>10</v>
      </c>
      <c r="AJ5420" s="9">
        <f t="shared" ca="1" si="3311"/>
        <v>1</v>
      </c>
      <c r="AK5420" s="9">
        <f t="shared" si="3312"/>
        <v>6</v>
      </c>
      <c r="AL5420" s="9">
        <f t="shared" si="3313"/>
        <v>44</v>
      </c>
      <c r="AM5420" s="9">
        <f t="shared" si="3314"/>
        <v>10</v>
      </c>
      <c r="AN5420" s="2">
        <v>43770.424305555556</v>
      </c>
      <c r="AO5420">
        <v>3941</v>
      </c>
      <c r="AP5420" s="1">
        <v>3000</v>
      </c>
      <c r="AQ5420" t="s">
        <v>4</v>
      </c>
    </row>
    <row r="5421" spans="1:43" x14ac:dyDescent="0.3">
      <c r="A5421" t="str">
        <f t="shared" ca="1" si="3278"/>
        <v>FY2020 Q4 Sep</v>
      </c>
      <c r="B5421">
        <f t="shared" ca="1" si="3279"/>
        <v>2020</v>
      </c>
      <c r="C5421" s="8" t="str">
        <f t="shared" ca="1" si="3280"/>
        <v>Sep</v>
      </c>
      <c r="D5421" s="8" t="str">
        <f t="shared" ca="1" si="3281"/>
        <v>Q4</v>
      </c>
      <c r="E5421">
        <f t="shared" ca="1" si="3282"/>
        <v>12</v>
      </c>
      <c r="F5421">
        <f t="shared" ca="1" si="3283"/>
        <v>4</v>
      </c>
      <c r="G5421">
        <f t="shared" ca="1" si="3284"/>
        <v>202012</v>
      </c>
      <c r="H5421">
        <f t="shared" ca="1" si="3285"/>
        <v>202004</v>
      </c>
      <c r="I5421" t="str">
        <f t="shared" ca="1" si="3286"/>
        <v>FY2020 Q3 Sep</v>
      </c>
      <c r="J5421">
        <f t="shared" ca="1" si="3287"/>
        <v>2020</v>
      </c>
      <c r="K5421" s="8" t="str">
        <f t="shared" ca="1" si="3288"/>
        <v>Sep</v>
      </c>
      <c r="L5421" s="8" t="str">
        <f t="shared" ca="1" si="3289"/>
        <v>Q3</v>
      </c>
      <c r="M5421">
        <f t="shared" ca="1" si="3290"/>
        <v>9</v>
      </c>
      <c r="N5421">
        <f t="shared" ca="1" si="3291"/>
        <v>3</v>
      </c>
      <c r="O5421">
        <f t="shared" ca="1" si="3292"/>
        <v>202009</v>
      </c>
      <c r="P5421">
        <f t="shared" ca="1" si="3293"/>
        <v>202003</v>
      </c>
      <c r="Q5421" t="str">
        <f t="shared" si="3294"/>
        <v>FY2020 Q1 Nov</v>
      </c>
      <c r="R5421">
        <f t="shared" si="3295"/>
        <v>2020</v>
      </c>
      <c r="S5421" s="8" t="str">
        <f t="shared" si="3296"/>
        <v>Nov</v>
      </c>
      <c r="T5421" s="8" t="str">
        <f t="shared" si="3297"/>
        <v>Q1</v>
      </c>
      <c r="U5421">
        <f t="shared" si="3298"/>
        <v>2</v>
      </c>
      <c r="V5421">
        <f t="shared" si="3299"/>
        <v>1</v>
      </c>
      <c r="W5421">
        <f t="shared" si="3300"/>
        <v>202002</v>
      </c>
      <c r="X5421">
        <f t="shared" si="3301"/>
        <v>202001</v>
      </c>
      <c r="Y5421" t="str">
        <f t="shared" si="3302"/>
        <v>FY2019 Q4 Nov</v>
      </c>
      <c r="Z5421">
        <f t="shared" si="3303"/>
        <v>2019</v>
      </c>
      <c r="AA5421" s="8" t="str">
        <f t="shared" si="3304"/>
        <v>Nov</v>
      </c>
      <c r="AB5421" s="8" t="str">
        <f t="shared" si="3305"/>
        <v>Q4</v>
      </c>
      <c r="AC5421">
        <f t="shared" si="3306"/>
        <v>11</v>
      </c>
      <c r="AD5421">
        <f t="shared" si="3307"/>
        <v>4</v>
      </c>
      <c r="AE5421">
        <f t="shared" si="3308"/>
        <v>201911</v>
      </c>
      <c r="AF5421">
        <f t="shared" si="3309"/>
        <v>201904</v>
      </c>
      <c r="AG5421" s="9">
        <f t="shared" ca="1" si="3310"/>
        <v>0</v>
      </c>
      <c r="AH5421">
        <f t="shared" ca="1" si="3315"/>
        <v>3</v>
      </c>
      <c r="AI5421" s="9">
        <f t="shared" ca="1" si="3316"/>
        <v>10</v>
      </c>
      <c r="AJ5421" s="9">
        <f t="shared" ca="1" si="3311"/>
        <v>1</v>
      </c>
      <c r="AK5421" s="9">
        <f t="shared" si="3312"/>
        <v>6</v>
      </c>
      <c r="AL5421" s="9">
        <f t="shared" si="3313"/>
        <v>45</v>
      </c>
      <c r="AM5421" s="9">
        <f t="shared" si="3314"/>
        <v>17</v>
      </c>
      <c r="AN5421" s="2">
        <v>43777.745138888888</v>
      </c>
      <c r="AO5421">
        <v>3970</v>
      </c>
      <c r="AP5421" s="1">
        <v>3000</v>
      </c>
      <c r="AQ5421" t="s">
        <v>4</v>
      </c>
    </row>
    <row r="5422" spans="1:43" x14ac:dyDescent="0.3">
      <c r="A5422" t="str">
        <f t="shared" ca="1" si="3278"/>
        <v>FY2020 Q4 Sep</v>
      </c>
      <c r="B5422">
        <f t="shared" ca="1" si="3279"/>
        <v>2020</v>
      </c>
      <c r="C5422" s="8" t="str">
        <f t="shared" ca="1" si="3280"/>
        <v>Sep</v>
      </c>
      <c r="D5422" s="8" t="str">
        <f t="shared" ca="1" si="3281"/>
        <v>Q4</v>
      </c>
      <c r="E5422">
        <f t="shared" ca="1" si="3282"/>
        <v>12</v>
      </c>
      <c r="F5422">
        <f t="shared" ca="1" si="3283"/>
        <v>4</v>
      </c>
      <c r="G5422">
        <f t="shared" ca="1" si="3284"/>
        <v>202012</v>
      </c>
      <c r="H5422">
        <f t="shared" ca="1" si="3285"/>
        <v>202004</v>
      </c>
      <c r="I5422" t="str">
        <f t="shared" ca="1" si="3286"/>
        <v>FY2020 Q3 Sep</v>
      </c>
      <c r="J5422">
        <f t="shared" ca="1" si="3287"/>
        <v>2020</v>
      </c>
      <c r="K5422" s="8" t="str">
        <f t="shared" ca="1" si="3288"/>
        <v>Sep</v>
      </c>
      <c r="L5422" s="8" t="str">
        <f t="shared" ca="1" si="3289"/>
        <v>Q3</v>
      </c>
      <c r="M5422">
        <f t="shared" ca="1" si="3290"/>
        <v>9</v>
      </c>
      <c r="N5422">
        <f t="shared" ca="1" si="3291"/>
        <v>3</v>
      </c>
      <c r="O5422">
        <f t="shared" ca="1" si="3292"/>
        <v>202009</v>
      </c>
      <c r="P5422">
        <f t="shared" ca="1" si="3293"/>
        <v>202003</v>
      </c>
      <c r="Q5422" t="str">
        <f t="shared" si="3294"/>
        <v>FY2020 Q1 Nov</v>
      </c>
      <c r="R5422">
        <f t="shared" si="3295"/>
        <v>2020</v>
      </c>
      <c r="S5422" s="8" t="str">
        <f t="shared" si="3296"/>
        <v>Nov</v>
      </c>
      <c r="T5422" s="8" t="str">
        <f t="shared" si="3297"/>
        <v>Q1</v>
      </c>
      <c r="U5422">
        <f t="shared" si="3298"/>
        <v>2</v>
      </c>
      <c r="V5422">
        <f t="shared" si="3299"/>
        <v>1</v>
      </c>
      <c r="W5422">
        <f t="shared" si="3300"/>
        <v>202002</v>
      </c>
      <c r="X5422">
        <f t="shared" si="3301"/>
        <v>202001</v>
      </c>
      <c r="Y5422" t="str">
        <f t="shared" si="3302"/>
        <v>FY2019 Q4 Nov</v>
      </c>
      <c r="Z5422">
        <f t="shared" si="3303"/>
        <v>2019</v>
      </c>
      <c r="AA5422" s="8" t="str">
        <f t="shared" si="3304"/>
        <v>Nov</v>
      </c>
      <c r="AB5422" s="8" t="str">
        <f t="shared" si="3305"/>
        <v>Q4</v>
      </c>
      <c r="AC5422">
        <f t="shared" si="3306"/>
        <v>11</v>
      </c>
      <c r="AD5422">
        <f t="shared" si="3307"/>
        <v>4</v>
      </c>
      <c r="AE5422">
        <f t="shared" si="3308"/>
        <v>201911</v>
      </c>
      <c r="AF5422">
        <f t="shared" si="3309"/>
        <v>201904</v>
      </c>
      <c r="AG5422" s="9">
        <f t="shared" ca="1" si="3310"/>
        <v>0</v>
      </c>
      <c r="AH5422">
        <f t="shared" ca="1" si="3315"/>
        <v>3</v>
      </c>
      <c r="AI5422" s="9">
        <f t="shared" ca="1" si="3316"/>
        <v>10</v>
      </c>
      <c r="AJ5422" s="9">
        <f t="shared" ca="1" si="3311"/>
        <v>1</v>
      </c>
      <c r="AK5422" s="9">
        <f t="shared" si="3312"/>
        <v>5</v>
      </c>
      <c r="AL5422" s="9">
        <f t="shared" si="3313"/>
        <v>46</v>
      </c>
      <c r="AM5422" s="9">
        <f t="shared" si="3314"/>
        <v>16</v>
      </c>
      <c r="AN5422" s="2">
        <v>43783.677083333336</v>
      </c>
      <c r="AO5422">
        <v>3970</v>
      </c>
      <c r="AP5422" s="1">
        <v>3000</v>
      </c>
      <c r="AQ5422" t="s">
        <v>4</v>
      </c>
    </row>
    <row r="5423" spans="1:43" x14ac:dyDescent="0.3">
      <c r="A5423" t="str">
        <f t="shared" ca="1" si="3278"/>
        <v>FY2020 Q4 Sep</v>
      </c>
      <c r="B5423">
        <f t="shared" ca="1" si="3279"/>
        <v>2020</v>
      </c>
      <c r="C5423" s="8" t="str">
        <f t="shared" ca="1" si="3280"/>
        <v>Sep</v>
      </c>
      <c r="D5423" s="8" t="str">
        <f t="shared" ca="1" si="3281"/>
        <v>Q4</v>
      </c>
      <c r="E5423">
        <f t="shared" ca="1" si="3282"/>
        <v>12</v>
      </c>
      <c r="F5423">
        <f t="shared" ca="1" si="3283"/>
        <v>4</v>
      </c>
      <c r="G5423">
        <f t="shared" ca="1" si="3284"/>
        <v>202012</v>
      </c>
      <c r="H5423">
        <f t="shared" ca="1" si="3285"/>
        <v>202004</v>
      </c>
      <c r="I5423" t="str">
        <f t="shared" ca="1" si="3286"/>
        <v>FY2020 Q3 Sep</v>
      </c>
      <c r="J5423">
        <f t="shared" ca="1" si="3287"/>
        <v>2020</v>
      </c>
      <c r="K5423" s="8" t="str">
        <f t="shared" ca="1" si="3288"/>
        <v>Sep</v>
      </c>
      <c r="L5423" s="8" t="str">
        <f t="shared" ca="1" si="3289"/>
        <v>Q3</v>
      </c>
      <c r="M5423">
        <f t="shared" ca="1" si="3290"/>
        <v>9</v>
      </c>
      <c r="N5423">
        <f t="shared" ca="1" si="3291"/>
        <v>3</v>
      </c>
      <c r="O5423">
        <f t="shared" ca="1" si="3292"/>
        <v>202009</v>
      </c>
      <c r="P5423">
        <f t="shared" ca="1" si="3293"/>
        <v>202003</v>
      </c>
      <c r="Q5423" t="str">
        <f t="shared" si="3294"/>
        <v>FY2020 Q2 Feb</v>
      </c>
      <c r="R5423">
        <f t="shared" si="3295"/>
        <v>2020</v>
      </c>
      <c r="S5423" s="8" t="str">
        <f t="shared" si="3296"/>
        <v>Feb</v>
      </c>
      <c r="T5423" s="8" t="str">
        <f t="shared" si="3297"/>
        <v>Q2</v>
      </c>
      <c r="U5423">
        <f t="shared" si="3298"/>
        <v>5</v>
      </c>
      <c r="V5423">
        <f t="shared" si="3299"/>
        <v>2</v>
      </c>
      <c r="W5423">
        <f t="shared" si="3300"/>
        <v>202005</v>
      </c>
      <c r="X5423">
        <f t="shared" si="3301"/>
        <v>202002</v>
      </c>
      <c r="Y5423" t="str">
        <f t="shared" si="3302"/>
        <v>FY2020 Q1 Feb</v>
      </c>
      <c r="Z5423">
        <f t="shared" si="3303"/>
        <v>2020</v>
      </c>
      <c r="AA5423" s="8" t="str">
        <f t="shared" si="3304"/>
        <v>Feb</v>
      </c>
      <c r="AB5423" s="8" t="str">
        <f t="shared" si="3305"/>
        <v>Q1</v>
      </c>
      <c r="AC5423">
        <f t="shared" si="3306"/>
        <v>2</v>
      </c>
      <c r="AD5423">
        <f t="shared" si="3307"/>
        <v>1</v>
      </c>
      <c r="AE5423">
        <f t="shared" si="3308"/>
        <v>202002</v>
      </c>
      <c r="AF5423">
        <f t="shared" si="3309"/>
        <v>202001</v>
      </c>
      <c r="AG5423" s="9">
        <f t="shared" ca="1" si="3310"/>
        <v>0</v>
      </c>
      <c r="AH5423">
        <f t="shared" ca="1" si="3315"/>
        <v>2</v>
      </c>
      <c r="AI5423" s="9">
        <f t="shared" ca="1" si="3316"/>
        <v>7</v>
      </c>
      <c r="AJ5423" s="9">
        <f t="shared" ca="1" si="3311"/>
        <v>0</v>
      </c>
      <c r="AK5423" s="9">
        <f t="shared" si="3312"/>
        <v>6</v>
      </c>
      <c r="AL5423" s="9">
        <f t="shared" si="3313"/>
        <v>9</v>
      </c>
      <c r="AM5423" s="9">
        <f t="shared" si="3314"/>
        <v>11</v>
      </c>
      <c r="AN5423" s="2">
        <v>43889.476388888892</v>
      </c>
      <c r="AO5423">
        <v>4033</v>
      </c>
      <c r="AP5423" s="1">
        <v>3000</v>
      </c>
      <c r="AQ5423" t="s">
        <v>4</v>
      </c>
    </row>
    <row r="5424" spans="1:43" x14ac:dyDescent="0.3">
      <c r="A5424" t="str">
        <f t="shared" ca="1" si="3278"/>
        <v>FY2020 Q4 Sep</v>
      </c>
      <c r="B5424">
        <f t="shared" ca="1" si="3279"/>
        <v>2020</v>
      </c>
      <c r="C5424" s="8" t="str">
        <f t="shared" ca="1" si="3280"/>
        <v>Sep</v>
      </c>
      <c r="D5424" s="8" t="str">
        <f t="shared" ca="1" si="3281"/>
        <v>Q4</v>
      </c>
      <c r="E5424">
        <f t="shared" ca="1" si="3282"/>
        <v>12</v>
      </c>
      <c r="F5424">
        <f t="shared" ca="1" si="3283"/>
        <v>4</v>
      </c>
      <c r="G5424">
        <f t="shared" ca="1" si="3284"/>
        <v>202012</v>
      </c>
      <c r="H5424">
        <f t="shared" ca="1" si="3285"/>
        <v>202004</v>
      </c>
      <c r="I5424" t="str">
        <f t="shared" ca="1" si="3286"/>
        <v>FY2020 Q3 Sep</v>
      </c>
      <c r="J5424">
        <f t="shared" ca="1" si="3287"/>
        <v>2020</v>
      </c>
      <c r="K5424" s="8" t="str">
        <f t="shared" ca="1" si="3288"/>
        <v>Sep</v>
      </c>
      <c r="L5424" s="8" t="str">
        <f t="shared" ca="1" si="3289"/>
        <v>Q3</v>
      </c>
      <c r="M5424">
        <f t="shared" ca="1" si="3290"/>
        <v>9</v>
      </c>
      <c r="N5424">
        <f t="shared" ca="1" si="3291"/>
        <v>3</v>
      </c>
      <c r="O5424">
        <f t="shared" ca="1" si="3292"/>
        <v>202009</v>
      </c>
      <c r="P5424">
        <f t="shared" ca="1" si="3293"/>
        <v>202003</v>
      </c>
      <c r="Q5424" t="str">
        <f t="shared" si="3294"/>
        <v>FY2020 Q2 Mar</v>
      </c>
      <c r="R5424">
        <f t="shared" si="3295"/>
        <v>2020</v>
      </c>
      <c r="S5424" s="8" t="str">
        <f t="shared" si="3296"/>
        <v>Mar</v>
      </c>
      <c r="T5424" s="8" t="str">
        <f t="shared" si="3297"/>
        <v>Q2</v>
      </c>
      <c r="U5424">
        <f t="shared" si="3298"/>
        <v>6</v>
      </c>
      <c r="V5424">
        <f t="shared" si="3299"/>
        <v>2</v>
      </c>
      <c r="W5424">
        <f t="shared" si="3300"/>
        <v>202006</v>
      </c>
      <c r="X5424">
        <f t="shared" si="3301"/>
        <v>202002</v>
      </c>
      <c r="Y5424" t="str">
        <f t="shared" si="3302"/>
        <v>FY2020 Q1 Mar</v>
      </c>
      <c r="Z5424">
        <f t="shared" si="3303"/>
        <v>2020</v>
      </c>
      <c r="AA5424" s="8" t="str">
        <f t="shared" si="3304"/>
        <v>Mar</v>
      </c>
      <c r="AB5424" s="8" t="str">
        <f t="shared" si="3305"/>
        <v>Q1</v>
      </c>
      <c r="AC5424">
        <f t="shared" si="3306"/>
        <v>3</v>
      </c>
      <c r="AD5424">
        <f t="shared" si="3307"/>
        <v>1</v>
      </c>
      <c r="AE5424">
        <f t="shared" si="3308"/>
        <v>202003</v>
      </c>
      <c r="AF5424">
        <f t="shared" si="3309"/>
        <v>202001</v>
      </c>
      <c r="AG5424" s="9">
        <f t="shared" ca="1" si="3310"/>
        <v>0</v>
      </c>
      <c r="AH5424">
        <f t="shared" ca="1" si="3315"/>
        <v>2</v>
      </c>
      <c r="AI5424" s="9">
        <f t="shared" ca="1" si="3316"/>
        <v>6</v>
      </c>
      <c r="AJ5424" s="9">
        <f t="shared" ca="1" si="3311"/>
        <v>0</v>
      </c>
      <c r="AK5424" s="9">
        <f t="shared" si="3312"/>
        <v>2</v>
      </c>
      <c r="AL5424" s="9">
        <f t="shared" si="3313"/>
        <v>10</v>
      </c>
      <c r="AM5424" s="9">
        <f t="shared" si="3314"/>
        <v>8</v>
      </c>
      <c r="AN5424" s="2">
        <v>43892.343055555553</v>
      </c>
      <c r="AO5424">
        <v>4037</v>
      </c>
      <c r="AP5424" s="1">
        <v>3000</v>
      </c>
      <c r="AQ5424" t="s">
        <v>4</v>
      </c>
    </row>
    <row r="5425" spans="1:43" x14ac:dyDescent="0.3">
      <c r="A5425" t="str">
        <f t="shared" ca="1" si="3278"/>
        <v>FY2020 Q4 Sep</v>
      </c>
      <c r="B5425">
        <f t="shared" ca="1" si="3279"/>
        <v>2020</v>
      </c>
      <c r="C5425" s="8" t="str">
        <f t="shared" ca="1" si="3280"/>
        <v>Sep</v>
      </c>
      <c r="D5425" s="8" t="str">
        <f t="shared" ca="1" si="3281"/>
        <v>Q4</v>
      </c>
      <c r="E5425">
        <f t="shared" ca="1" si="3282"/>
        <v>12</v>
      </c>
      <c r="F5425">
        <f t="shared" ca="1" si="3283"/>
        <v>4</v>
      </c>
      <c r="G5425">
        <f t="shared" ca="1" si="3284"/>
        <v>202012</v>
      </c>
      <c r="H5425">
        <f t="shared" ca="1" si="3285"/>
        <v>202004</v>
      </c>
      <c r="I5425" t="str">
        <f t="shared" ca="1" si="3286"/>
        <v>FY2020 Q3 Sep</v>
      </c>
      <c r="J5425">
        <f t="shared" ca="1" si="3287"/>
        <v>2020</v>
      </c>
      <c r="K5425" s="8" t="str">
        <f t="shared" ca="1" si="3288"/>
        <v>Sep</v>
      </c>
      <c r="L5425" s="8" t="str">
        <f t="shared" ca="1" si="3289"/>
        <v>Q3</v>
      </c>
      <c r="M5425">
        <f t="shared" ca="1" si="3290"/>
        <v>9</v>
      </c>
      <c r="N5425">
        <f t="shared" ca="1" si="3291"/>
        <v>3</v>
      </c>
      <c r="O5425">
        <f t="shared" ca="1" si="3292"/>
        <v>202009</v>
      </c>
      <c r="P5425">
        <f t="shared" ca="1" si="3293"/>
        <v>202003</v>
      </c>
      <c r="Q5425" t="str">
        <f t="shared" si="3294"/>
        <v>FY2020 Q2 Jan</v>
      </c>
      <c r="R5425">
        <f t="shared" si="3295"/>
        <v>2020</v>
      </c>
      <c r="S5425" s="8" t="str">
        <f t="shared" si="3296"/>
        <v>Jan</v>
      </c>
      <c r="T5425" s="8" t="str">
        <f t="shared" si="3297"/>
        <v>Q2</v>
      </c>
      <c r="U5425">
        <f t="shared" si="3298"/>
        <v>4</v>
      </c>
      <c r="V5425">
        <f t="shared" si="3299"/>
        <v>2</v>
      </c>
      <c r="W5425">
        <f t="shared" si="3300"/>
        <v>202004</v>
      </c>
      <c r="X5425">
        <f t="shared" si="3301"/>
        <v>202002</v>
      </c>
      <c r="Y5425" t="str">
        <f t="shared" si="3302"/>
        <v>FY2020 Q1 Jan</v>
      </c>
      <c r="Z5425">
        <f t="shared" si="3303"/>
        <v>2020</v>
      </c>
      <c r="AA5425" s="8" t="str">
        <f t="shared" si="3304"/>
        <v>Jan</v>
      </c>
      <c r="AB5425" s="8" t="str">
        <f t="shared" si="3305"/>
        <v>Q1</v>
      </c>
      <c r="AC5425">
        <f t="shared" si="3306"/>
        <v>1</v>
      </c>
      <c r="AD5425">
        <f t="shared" si="3307"/>
        <v>1</v>
      </c>
      <c r="AE5425">
        <f t="shared" si="3308"/>
        <v>202001</v>
      </c>
      <c r="AF5425">
        <f t="shared" si="3309"/>
        <v>202001</v>
      </c>
      <c r="AG5425" s="9">
        <f t="shared" ca="1" si="3310"/>
        <v>0</v>
      </c>
      <c r="AH5425">
        <f t="shared" ca="1" si="3315"/>
        <v>3</v>
      </c>
      <c r="AI5425" s="9">
        <f t="shared" ca="1" si="3316"/>
        <v>8</v>
      </c>
      <c r="AJ5425" s="9">
        <f t="shared" ca="1" si="3311"/>
        <v>0</v>
      </c>
      <c r="AK5425" s="9">
        <f t="shared" si="3312"/>
        <v>2</v>
      </c>
      <c r="AL5425" s="9">
        <f t="shared" si="3313"/>
        <v>5</v>
      </c>
      <c r="AM5425" s="9">
        <f t="shared" si="3314"/>
        <v>17</v>
      </c>
      <c r="AN5425" s="2">
        <v>43857.710416666669</v>
      </c>
      <c r="AO5425">
        <v>4259</v>
      </c>
      <c r="AP5425" s="1">
        <v>3000</v>
      </c>
      <c r="AQ5425" t="s">
        <v>4</v>
      </c>
    </row>
    <row r="5426" spans="1:43" x14ac:dyDescent="0.3">
      <c r="A5426" t="str">
        <f t="shared" ca="1" si="3278"/>
        <v>FY2020 Q4 Sep</v>
      </c>
      <c r="B5426">
        <f t="shared" ca="1" si="3279"/>
        <v>2020</v>
      </c>
      <c r="C5426" s="8" t="str">
        <f t="shared" ca="1" si="3280"/>
        <v>Sep</v>
      </c>
      <c r="D5426" s="8" t="str">
        <f t="shared" ca="1" si="3281"/>
        <v>Q4</v>
      </c>
      <c r="E5426">
        <f t="shared" ca="1" si="3282"/>
        <v>12</v>
      </c>
      <c r="F5426">
        <f t="shared" ca="1" si="3283"/>
        <v>4</v>
      </c>
      <c r="G5426">
        <f t="shared" ca="1" si="3284"/>
        <v>202012</v>
      </c>
      <c r="H5426">
        <f t="shared" ca="1" si="3285"/>
        <v>202004</v>
      </c>
      <c r="I5426" t="str">
        <f t="shared" ca="1" si="3286"/>
        <v>FY2020 Q3 Sep</v>
      </c>
      <c r="J5426">
        <f t="shared" ca="1" si="3287"/>
        <v>2020</v>
      </c>
      <c r="K5426" s="8" t="str">
        <f t="shared" ca="1" si="3288"/>
        <v>Sep</v>
      </c>
      <c r="L5426" s="8" t="str">
        <f t="shared" ca="1" si="3289"/>
        <v>Q3</v>
      </c>
      <c r="M5426">
        <f t="shared" ca="1" si="3290"/>
        <v>9</v>
      </c>
      <c r="N5426">
        <f t="shared" ca="1" si="3291"/>
        <v>3</v>
      </c>
      <c r="O5426">
        <f t="shared" ca="1" si="3292"/>
        <v>202009</v>
      </c>
      <c r="P5426">
        <f t="shared" ca="1" si="3293"/>
        <v>202003</v>
      </c>
      <c r="Q5426" t="str">
        <f t="shared" si="3294"/>
        <v>FY2020 Q1 Nov</v>
      </c>
      <c r="R5426">
        <f t="shared" si="3295"/>
        <v>2020</v>
      </c>
      <c r="S5426" s="8" t="str">
        <f t="shared" si="3296"/>
        <v>Nov</v>
      </c>
      <c r="T5426" s="8" t="str">
        <f t="shared" si="3297"/>
        <v>Q1</v>
      </c>
      <c r="U5426">
        <f t="shared" si="3298"/>
        <v>2</v>
      </c>
      <c r="V5426">
        <f t="shared" si="3299"/>
        <v>1</v>
      </c>
      <c r="W5426">
        <f t="shared" si="3300"/>
        <v>202002</v>
      </c>
      <c r="X5426">
        <f t="shared" si="3301"/>
        <v>202001</v>
      </c>
      <c r="Y5426" t="str">
        <f t="shared" si="3302"/>
        <v>FY2019 Q4 Nov</v>
      </c>
      <c r="Z5426">
        <f t="shared" si="3303"/>
        <v>2019</v>
      </c>
      <c r="AA5426" s="8" t="str">
        <f t="shared" si="3304"/>
        <v>Nov</v>
      </c>
      <c r="AB5426" s="8" t="str">
        <f t="shared" si="3305"/>
        <v>Q4</v>
      </c>
      <c r="AC5426">
        <f t="shared" si="3306"/>
        <v>11</v>
      </c>
      <c r="AD5426">
        <f t="shared" si="3307"/>
        <v>4</v>
      </c>
      <c r="AE5426">
        <f t="shared" si="3308"/>
        <v>201911</v>
      </c>
      <c r="AF5426">
        <f t="shared" si="3309"/>
        <v>201904</v>
      </c>
      <c r="AG5426" s="9">
        <f t="shared" ca="1" si="3310"/>
        <v>0</v>
      </c>
      <c r="AH5426">
        <f t="shared" ca="1" si="3315"/>
        <v>3</v>
      </c>
      <c r="AI5426" s="9">
        <f t="shared" ca="1" si="3316"/>
        <v>10</v>
      </c>
      <c r="AJ5426" s="9">
        <f t="shared" ca="1" si="3311"/>
        <v>1</v>
      </c>
      <c r="AK5426" s="9">
        <f t="shared" si="3312"/>
        <v>6</v>
      </c>
      <c r="AL5426" s="9">
        <f t="shared" si="3313"/>
        <v>46</v>
      </c>
      <c r="AM5426" s="9">
        <f t="shared" si="3314"/>
        <v>11</v>
      </c>
      <c r="AN5426" s="2">
        <v>43784.497916666667</v>
      </c>
      <c r="AO5426">
        <v>4297</v>
      </c>
      <c r="AP5426" s="1">
        <v>3000</v>
      </c>
      <c r="AQ5426" t="s">
        <v>4</v>
      </c>
    </row>
    <row r="5427" spans="1:43" x14ac:dyDescent="0.3">
      <c r="A5427" t="str">
        <f t="shared" ca="1" si="3278"/>
        <v>FY2020 Q4 Sep</v>
      </c>
      <c r="B5427">
        <f t="shared" ca="1" si="3279"/>
        <v>2020</v>
      </c>
      <c r="C5427" s="8" t="str">
        <f t="shared" ca="1" si="3280"/>
        <v>Sep</v>
      </c>
      <c r="D5427" s="8" t="str">
        <f t="shared" ca="1" si="3281"/>
        <v>Q4</v>
      </c>
      <c r="E5427">
        <f t="shared" ca="1" si="3282"/>
        <v>12</v>
      </c>
      <c r="F5427">
        <f t="shared" ca="1" si="3283"/>
        <v>4</v>
      </c>
      <c r="G5427">
        <f t="shared" ca="1" si="3284"/>
        <v>202012</v>
      </c>
      <c r="H5427">
        <f t="shared" ca="1" si="3285"/>
        <v>202004</v>
      </c>
      <c r="I5427" t="str">
        <f t="shared" ca="1" si="3286"/>
        <v>FY2020 Q3 Sep</v>
      </c>
      <c r="J5427">
        <f t="shared" ca="1" si="3287"/>
        <v>2020</v>
      </c>
      <c r="K5427" s="8" t="str">
        <f t="shared" ca="1" si="3288"/>
        <v>Sep</v>
      </c>
      <c r="L5427" s="8" t="str">
        <f t="shared" ca="1" si="3289"/>
        <v>Q3</v>
      </c>
      <c r="M5427">
        <f t="shared" ca="1" si="3290"/>
        <v>9</v>
      </c>
      <c r="N5427">
        <f t="shared" ca="1" si="3291"/>
        <v>3</v>
      </c>
      <c r="O5427">
        <f t="shared" ca="1" si="3292"/>
        <v>202009</v>
      </c>
      <c r="P5427">
        <f t="shared" ca="1" si="3293"/>
        <v>202003</v>
      </c>
      <c r="Q5427" t="str">
        <f t="shared" si="3294"/>
        <v>FY2020 Q2 Feb</v>
      </c>
      <c r="R5427">
        <f t="shared" si="3295"/>
        <v>2020</v>
      </c>
      <c r="S5427" s="8" t="str">
        <f t="shared" si="3296"/>
        <v>Feb</v>
      </c>
      <c r="T5427" s="8" t="str">
        <f t="shared" si="3297"/>
        <v>Q2</v>
      </c>
      <c r="U5427">
        <f t="shared" si="3298"/>
        <v>5</v>
      </c>
      <c r="V5427">
        <f t="shared" si="3299"/>
        <v>2</v>
      </c>
      <c r="W5427">
        <f t="shared" si="3300"/>
        <v>202005</v>
      </c>
      <c r="X5427">
        <f t="shared" si="3301"/>
        <v>202002</v>
      </c>
      <c r="Y5427" t="str">
        <f t="shared" si="3302"/>
        <v>FY2020 Q1 Feb</v>
      </c>
      <c r="Z5427">
        <f t="shared" si="3303"/>
        <v>2020</v>
      </c>
      <c r="AA5427" s="8" t="str">
        <f t="shared" si="3304"/>
        <v>Feb</v>
      </c>
      <c r="AB5427" s="8" t="str">
        <f t="shared" si="3305"/>
        <v>Q1</v>
      </c>
      <c r="AC5427">
        <f t="shared" si="3306"/>
        <v>2</v>
      </c>
      <c r="AD5427">
        <f t="shared" si="3307"/>
        <v>1</v>
      </c>
      <c r="AE5427">
        <f t="shared" si="3308"/>
        <v>202002</v>
      </c>
      <c r="AF5427">
        <f t="shared" si="3309"/>
        <v>202001</v>
      </c>
      <c r="AG5427" s="9">
        <f t="shared" ca="1" si="3310"/>
        <v>0</v>
      </c>
      <c r="AH5427">
        <f t="shared" ca="1" si="3315"/>
        <v>2</v>
      </c>
      <c r="AI5427" s="9">
        <f t="shared" ca="1" si="3316"/>
        <v>7</v>
      </c>
      <c r="AJ5427" s="9">
        <f t="shared" ca="1" si="3311"/>
        <v>0</v>
      </c>
      <c r="AK5427" s="9">
        <f t="shared" si="3312"/>
        <v>6</v>
      </c>
      <c r="AL5427" s="9">
        <f t="shared" si="3313"/>
        <v>9</v>
      </c>
      <c r="AM5427" s="9">
        <f t="shared" si="3314"/>
        <v>6</v>
      </c>
      <c r="AN5427" s="2">
        <v>43889.265972222223</v>
      </c>
      <c r="AO5427">
        <v>4473</v>
      </c>
      <c r="AP5427" s="1">
        <v>3000</v>
      </c>
      <c r="AQ5427" t="s">
        <v>4</v>
      </c>
    </row>
    <row r="5428" spans="1:43" x14ac:dyDescent="0.3">
      <c r="A5428" t="str">
        <f t="shared" ca="1" si="3278"/>
        <v>FY2020 Q4 Sep</v>
      </c>
      <c r="B5428">
        <f t="shared" ca="1" si="3279"/>
        <v>2020</v>
      </c>
      <c r="C5428" s="8" t="str">
        <f t="shared" ca="1" si="3280"/>
        <v>Sep</v>
      </c>
      <c r="D5428" s="8" t="str">
        <f t="shared" ca="1" si="3281"/>
        <v>Q4</v>
      </c>
      <c r="E5428">
        <f t="shared" ca="1" si="3282"/>
        <v>12</v>
      </c>
      <c r="F5428">
        <f t="shared" ca="1" si="3283"/>
        <v>4</v>
      </c>
      <c r="G5428">
        <f t="shared" ca="1" si="3284"/>
        <v>202012</v>
      </c>
      <c r="H5428">
        <f t="shared" ca="1" si="3285"/>
        <v>202004</v>
      </c>
      <c r="I5428" t="str">
        <f t="shared" ca="1" si="3286"/>
        <v>FY2020 Q3 Sep</v>
      </c>
      <c r="J5428">
        <f t="shared" ca="1" si="3287"/>
        <v>2020</v>
      </c>
      <c r="K5428" s="8" t="str">
        <f t="shared" ca="1" si="3288"/>
        <v>Sep</v>
      </c>
      <c r="L5428" s="8" t="str">
        <f t="shared" ca="1" si="3289"/>
        <v>Q3</v>
      </c>
      <c r="M5428">
        <f t="shared" ca="1" si="3290"/>
        <v>9</v>
      </c>
      <c r="N5428">
        <f t="shared" ca="1" si="3291"/>
        <v>3</v>
      </c>
      <c r="O5428">
        <f t="shared" ca="1" si="3292"/>
        <v>202009</v>
      </c>
      <c r="P5428">
        <f t="shared" ca="1" si="3293"/>
        <v>202003</v>
      </c>
      <c r="Q5428" t="str">
        <f t="shared" si="3294"/>
        <v>FY2020 Q2 Feb</v>
      </c>
      <c r="R5428">
        <f t="shared" si="3295"/>
        <v>2020</v>
      </c>
      <c r="S5428" s="8" t="str">
        <f t="shared" si="3296"/>
        <v>Feb</v>
      </c>
      <c r="T5428" s="8" t="str">
        <f t="shared" si="3297"/>
        <v>Q2</v>
      </c>
      <c r="U5428">
        <f t="shared" si="3298"/>
        <v>5</v>
      </c>
      <c r="V5428">
        <f t="shared" si="3299"/>
        <v>2</v>
      </c>
      <c r="W5428">
        <f t="shared" si="3300"/>
        <v>202005</v>
      </c>
      <c r="X5428">
        <f t="shared" si="3301"/>
        <v>202002</v>
      </c>
      <c r="Y5428" t="str">
        <f t="shared" si="3302"/>
        <v>FY2020 Q1 Feb</v>
      </c>
      <c r="Z5428">
        <f t="shared" si="3303"/>
        <v>2020</v>
      </c>
      <c r="AA5428" s="8" t="str">
        <f t="shared" si="3304"/>
        <v>Feb</v>
      </c>
      <c r="AB5428" s="8" t="str">
        <f t="shared" si="3305"/>
        <v>Q1</v>
      </c>
      <c r="AC5428">
        <f t="shared" si="3306"/>
        <v>2</v>
      </c>
      <c r="AD5428">
        <f t="shared" si="3307"/>
        <v>1</v>
      </c>
      <c r="AE5428">
        <f t="shared" si="3308"/>
        <v>202002</v>
      </c>
      <c r="AF5428">
        <f t="shared" si="3309"/>
        <v>202001</v>
      </c>
      <c r="AG5428" s="9">
        <f t="shared" ca="1" si="3310"/>
        <v>0</v>
      </c>
      <c r="AH5428">
        <f t="shared" ca="1" si="3315"/>
        <v>2</v>
      </c>
      <c r="AI5428" s="9">
        <f t="shared" ca="1" si="3316"/>
        <v>7</v>
      </c>
      <c r="AJ5428" s="9">
        <f t="shared" ca="1" si="3311"/>
        <v>0</v>
      </c>
      <c r="AK5428" s="9">
        <f t="shared" si="3312"/>
        <v>4</v>
      </c>
      <c r="AL5428" s="9">
        <f t="shared" si="3313"/>
        <v>6</v>
      </c>
      <c r="AM5428" s="9">
        <f t="shared" si="3314"/>
        <v>9</v>
      </c>
      <c r="AN5428" s="2">
        <v>43866.393055555556</v>
      </c>
      <c r="AO5428">
        <v>4516</v>
      </c>
      <c r="AP5428" s="1">
        <v>3000</v>
      </c>
      <c r="AQ5428" t="s">
        <v>4</v>
      </c>
    </row>
    <row r="5429" spans="1:43" x14ac:dyDescent="0.3">
      <c r="A5429" t="str">
        <f t="shared" ca="1" si="3278"/>
        <v>FY2020 Q4 Sep</v>
      </c>
      <c r="B5429">
        <f t="shared" ca="1" si="3279"/>
        <v>2020</v>
      </c>
      <c r="C5429" s="8" t="str">
        <f t="shared" ca="1" si="3280"/>
        <v>Sep</v>
      </c>
      <c r="D5429" s="8" t="str">
        <f t="shared" ca="1" si="3281"/>
        <v>Q4</v>
      </c>
      <c r="E5429">
        <f t="shared" ca="1" si="3282"/>
        <v>12</v>
      </c>
      <c r="F5429">
        <f t="shared" ca="1" si="3283"/>
        <v>4</v>
      </c>
      <c r="G5429">
        <f t="shared" ca="1" si="3284"/>
        <v>202012</v>
      </c>
      <c r="H5429">
        <f t="shared" ca="1" si="3285"/>
        <v>202004</v>
      </c>
      <c r="I5429" t="str">
        <f t="shared" ca="1" si="3286"/>
        <v>FY2020 Q3 Sep</v>
      </c>
      <c r="J5429">
        <f t="shared" ca="1" si="3287"/>
        <v>2020</v>
      </c>
      <c r="K5429" s="8" t="str">
        <f t="shared" ca="1" si="3288"/>
        <v>Sep</v>
      </c>
      <c r="L5429" s="8" t="str">
        <f t="shared" ca="1" si="3289"/>
        <v>Q3</v>
      </c>
      <c r="M5429">
        <f t="shared" ca="1" si="3290"/>
        <v>9</v>
      </c>
      <c r="N5429">
        <f t="shared" ca="1" si="3291"/>
        <v>3</v>
      </c>
      <c r="O5429">
        <f t="shared" ca="1" si="3292"/>
        <v>202009</v>
      </c>
      <c r="P5429">
        <f t="shared" ca="1" si="3293"/>
        <v>202003</v>
      </c>
      <c r="Q5429" t="str">
        <f t="shared" si="3294"/>
        <v>FY2020 Q1 Oct</v>
      </c>
      <c r="R5429">
        <f t="shared" si="3295"/>
        <v>2020</v>
      </c>
      <c r="S5429" s="8" t="str">
        <f t="shared" si="3296"/>
        <v>Oct</v>
      </c>
      <c r="T5429" s="8" t="str">
        <f t="shared" si="3297"/>
        <v>Q1</v>
      </c>
      <c r="U5429">
        <f t="shared" si="3298"/>
        <v>1</v>
      </c>
      <c r="V5429">
        <f t="shared" si="3299"/>
        <v>1</v>
      </c>
      <c r="W5429">
        <f t="shared" si="3300"/>
        <v>202001</v>
      </c>
      <c r="X5429">
        <f t="shared" si="3301"/>
        <v>202001</v>
      </c>
      <c r="Y5429" t="str">
        <f t="shared" si="3302"/>
        <v>FY2019 Q4 Oct</v>
      </c>
      <c r="Z5429">
        <f t="shared" si="3303"/>
        <v>2019</v>
      </c>
      <c r="AA5429" s="8" t="str">
        <f t="shared" si="3304"/>
        <v>Oct</v>
      </c>
      <c r="AB5429" s="8" t="str">
        <f t="shared" si="3305"/>
        <v>Q4</v>
      </c>
      <c r="AC5429">
        <f t="shared" si="3306"/>
        <v>10</v>
      </c>
      <c r="AD5429">
        <f t="shared" si="3307"/>
        <v>4</v>
      </c>
      <c r="AE5429">
        <f t="shared" si="3308"/>
        <v>201910</v>
      </c>
      <c r="AF5429">
        <f t="shared" si="3309"/>
        <v>201904</v>
      </c>
      <c r="AG5429" s="9">
        <f t="shared" ca="1" si="3310"/>
        <v>0</v>
      </c>
      <c r="AH5429">
        <f t="shared" ca="1" si="3315"/>
        <v>4</v>
      </c>
      <c r="AI5429" s="9">
        <f t="shared" ca="1" si="3316"/>
        <v>11</v>
      </c>
      <c r="AJ5429" s="9">
        <f t="shared" ca="1" si="3311"/>
        <v>1</v>
      </c>
      <c r="AK5429" s="9">
        <f t="shared" si="3312"/>
        <v>3</v>
      </c>
      <c r="AL5429" s="9">
        <f t="shared" si="3313"/>
        <v>42</v>
      </c>
      <c r="AM5429" s="9">
        <f t="shared" si="3314"/>
        <v>9</v>
      </c>
      <c r="AN5429" s="2">
        <v>43753.402083333334</v>
      </c>
      <c r="AO5429">
        <v>4710</v>
      </c>
      <c r="AP5429" s="1">
        <v>3000</v>
      </c>
      <c r="AQ5429" t="s">
        <v>4</v>
      </c>
    </row>
    <row r="5430" spans="1:43" x14ac:dyDescent="0.3">
      <c r="A5430" t="str">
        <f t="shared" ca="1" si="3278"/>
        <v>FY2020 Q4 Sep</v>
      </c>
      <c r="B5430">
        <f t="shared" ca="1" si="3279"/>
        <v>2020</v>
      </c>
      <c r="C5430" s="8" t="str">
        <f t="shared" ca="1" si="3280"/>
        <v>Sep</v>
      </c>
      <c r="D5430" s="8" t="str">
        <f t="shared" ca="1" si="3281"/>
        <v>Q4</v>
      </c>
      <c r="E5430">
        <f t="shared" ca="1" si="3282"/>
        <v>12</v>
      </c>
      <c r="F5430">
        <f t="shared" ca="1" si="3283"/>
        <v>4</v>
      </c>
      <c r="G5430">
        <f t="shared" ca="1" si="3284"/>
        <v>202012</v>
      </c>
      <c r="H5430">
        <f t="shared" ca="1" si="3285"/>
        <v>202004</v>
      </c>
      <c r="I5430" t="str">
        <f t="shared" ca="1" si="3286"/>
        <v>FY2020 Q3 Sep</v>
      </c>
      <c r="J5430">
        <f t="shared" ca="1" si="3287"/>
        <v>2020</v>
      </c>
      <c r="K5430" s="8" t="str">
        <f t="shared" ca="1" si="3288"/>
        <v>Sep</v>
      </c>
      <c r="L5430" s="8" t="str">
        <f t="shared" ca="1" si="3289"/>
        <v>Q3</v>
      </c>
      <c r="M5430">
        <f t="shared" ca="1" si="3290"/>
        <v>9</v>
      </c>
      <c r="N5430">
        <f t="shared" ca="1" si="3291"/>
        <v>3</v>
      </c>
      <c r="O5430">
        <f t="shared" ca="1" si="3292"/>
        <v>202009</v>
      </c>
      <c r="P5430">
        <f t="shared" ca="1" si="3293"/>
        <v>202003</v>
      </c>
      <c r="Q5430" t="str">
        <f t="shared" si="3294"/>
        <v>FY2019 Q4 Sep</v>
      </c>
      <c r="R5430">
        <f t="shared" si="3295"/>
        <v>2019</v>
      </c>
      <c r="S5430" s="8" t="str">
        <f t="shared" si="3296"/>
        <v>Sep</v>
      </c>
      <c r="T5430" s="8" t="str">
        <f t="shared" si="3297"/>
        <v>Q4</v>
      </c>
      <c r="U5430">
        <f t="shared" si="3298"/>
        <v>12</v>
      </c>
      <c r="V5430">
        <f t="shared" si="3299"/>
        <v>4</v>
      </c>
      <c r="W5430">
        <f t="shared" si="3300"/>
        <v>201912</v>
      </c>
      <c r="X5430">
        <f t="shared" si="3301"/>
        <v>201904</v>
      </c>
      <c r="Y5430" t="str">
        <f t="shared" si="3302"/>
        <v>FY2019 Q3 Sep</v>
      </c>
      <c r="Z5430">
        <f t="shared" si="3303"/>
        <v>2019</v>
      </c>
      <c r="AA5430" s="8" t="str">
        <f t="shared" si="3304"/>
        <v>Sep</v>
      </c>
      <c r="AB5430" s="8" t="str">
        <f t="shared" si="3305"/>
        <v>Q3</v>
      </c>
      <c r="AC5430">
        <f t="shared" si="3306"/>
        <v>9</v>
      </c>
      <c r="AD5430">
        <f t="shared" si="3307"/>
        <v>3</v>
      </c>
      <c r="AE5430">
        <f t="shared" si="3308"/>
        <v>201909</v>
      </c>
      <c r="AF5430">
        <f t="shared" si="3309"/>
        <v>201903</v>
      </c>
      <c r="AG5430" s="9">
        <f t="shared" ca="1" si="3310"/>
        <v>1</v>
      </c>
      <c r="AH5430">
        <f t="shared" ca="1" si="3315"/>
        <v>4</v>
      </c>
      <c r="AI5430" s="9">
        <f t="shared" ca="1" si="3316"/>
        <v>12</v>
      </c>
      <c r="AJ5430" s="9">
        <f t="shared" ca="1" si="3311"/>
        <v>1</v>
      </c>
      <c r="AK5430" s="9">
        <f t="shared" si="3312"/>
        <v>6</v>
      </c>
      <c r="AL5430" s="9">
        <f t="shared" si="3313"/>
        <v>36</v>
      </c>
      <c r="AM5430" s="9">
        <f t="shared" si="3314"/>
        <v>14</v>
      </c>
      <c r="AN5430" s="2">
        <v>43714.606249999997</v>
      </c>
      <c r="AO5430">
        <v>4977</v>
      </c>
      <c r="AP5430" s="1">
        <v>3000</v>
      </c>
      <c r="AQ5430" t="s">
        <v>4</v>
      </c>
    </row>
    <row r="5431" spans="1:43" x14ac:dyDescent="0.3">
      <c r="A5431" t="str">
        <f t="shared" ca="1" si="3278"/>
        <v>FY2020 Q4 Sep</v>
      </c>
      <c r="B5431">
        <f t="shared" ca="1" si="3279"/>
        <v>2020</v>
      </c>
      <c r="C5431" s="8" t="str">
        <f t="shared" ca="1" si="3280"/>
        <v>Sep</v>
      </c>
      <c r="D5431" s="8" t="str">
        <f t="shared" ca="1" si="3281"/>
        <v>Q4</v>
      </c>
      <c r="E5431">
        <f t="shared" ca="1" si="3282"/>
        <v>12</v>
      </c>
      <c r="F5431">
        <f t="shared" ca="1" si="3283"/>
        <v>4</v>
      </c>
      <c r="G5431">
        <f t="shared" ca="1" si="3284"/>
        <v>202012</v>
      </c>
      <c r="H5431">
        <f t="shared" ca="1" si="3285"/>
        <v>202004</v>
      </c>
      <c r="I5431" t="str">
        <f t="shared" ca="1" si="3286"/>
        <v>FY2020 Q3 Sep</v>
      </c>
      <c r="J5431">
        <f t="shared" ca="1" si="3287"/>
        <v>2020</v>
      </c>
      <c r="K5431" s="8" t="str">
        <f t="shared" ca="1" si="3288"/>
        <v>Sep</v>
      </c>
      <c r="L5431" s="8" t="str">
        <f t="shared" ca="1" si="3289"/>
        <v>Q3</v>
      </c>
      <c r="M5431">
        <f t="shared" ca="1" si="3290"/>
        <v>9</v>
      </c>
      <c r="N5431">
        <f t="shared" ca="1" si="3291"/>
        <v>3</v>
      </c>
      <c r="O5431">
        <f t="shared" ca="1" si="3292"/>
        <v>202009</v>
      </c>
      <c r="P5431">
        <f t="shared" ca="1" si="3293"/>
        <v>202003</v>
      </c>
      <c r="Q5431" t="str">
        <f t="shared" si="3294"/>
        <v>FY2020 Q1 Oct</v>
      </c>
      <c r="R5431">
        <f t="shared" si="3295"/>
        <v>2020</v>
      </c>
      <c r="S5431" s="8" t="str">
        <f t="shared" si="3296"/>
        <v>Oct</v>
      </c>
      <c r="T5431" s="8" t="str">
        <f t="shared" si="3297"/>
        <v>Q1</v>
      </c>
      <c r="U5431">
        <f t="shared" si="3298"/>
        <v>1</v>
      </c>
      <c r="V5431">
        <f t="shared" si="3299"/>
        <v>1</v>
      </c>
      <c r="W5431">
        <f t="shared" si="3300"/>
        <v>202001</v>
      </c>
      <c r="X5431">
        <f t="shared" si="3301"/>
        <v>202001</v>
      </c>
      <c r="Y5431" t="str">
        <f t="shared" si="3302"/>
        <v>FY2019 Q4 Oct</v>
      </c>
      <c r="Z5431">
        <f t="shared" si="3303"/>
        <v>2019</v>
      </c>
      <c r="AA5431" s="8" t="str">
        <f t="shared" si="3304"/>
        <v>Oct</v>
      </c>
      <c r="AB5431" s="8" t="str">
        <f t="shared" si="3305"/>
        <v>Q4</v>
      </c>
      <c r="AC5431">
        <f t="shared" si="3306"/>
        <v>10</v>
      </c>
      <c r="AD5431">
        <f t="shared" si="3307"/>
        <v>4</v>
      </c>
      <c r="AE5431">
        <f t="shared" si="3308"/>
        <v>201910</v>
      </c>
      <c r="AF5431">
        <f t="shared" si="3309"/>
        <v>201904</v>
      </c>
      <c r="AG5431" s="9">
        <f t="shared" ca="1" si="3310"/>
        <v>0</v>
      </c>
      <c r="AH5431">
        <f t="shared" ca="1" si="3315"/>
        <v>4</v>
      </c>
      <c r="AI5431" s="9">
        <f t="shared" ca="1" si="3316"/>
        <v>11</v>
      </c>
      <c r="AJ5431" s="9">
        <f t="shared" ca="1" si="3311"/>
        <v>1</v>
      </c>
      <c r="AK5431" s="9">
        <f t="shared" si="3312"/>
        <v>5</v>
      </c>
      <c r="AL5431" s="9">
        <f t="shared" si="3313"/>
        <v>40</v>
      </c>
      <c r="AM5431" s="9">
        <f t="shared" si="3314"/>
        <v>8</v>
      </c>
      <c r="AN5431" s="2">
        <v>43741.356944444444</v>
      </c>
      <c r="AO5431">
        <v>5007</v>
      </c>
      <c r="AP5431" s="1">
        <v>3000</v>
      </c>
      <c r="AQ5431" t="s">
        <v>4</v>
      </c>
    </row>
    <row r="5432" spans="1:43" x14ac:dyDescent="0.3">
      <c r="A5432" t="str">
        <f t="shared" ca="1" si="3278"/>
        <v>FY2020 Q4 Sep</v>
      </c>
      <c r="B5432">
        <f t="shared" ca="1" si="3279"/>
        <v>2020</v>
      </c>
      <c r="C5432" s="8" t="str">
        <f t="shared" ca="1" si="3280"/>
        <v>Sep</v>
      </c>
      <c r="D5432" s="8" t="str">
        <f t="shared" ca="1" si="3281"/>
        <v>Q4</v>
      </c>
      <c r="E5432">
        <f t="shared" ca="1" si="3282"/>
        <v>12</v>
      </c>
      <c r="F5432">
        <f t="shared" ca="1" si="3283"/>
        <v>4</v>
      </c>
      <c r="G5432">
        <f t="shared" ca="1" si="3284"/>
        <v>202012</v>
      </c>
      <c r="H5432">
        <f t="shared" ca="1" si="3285"/>
        <v>202004</v>
      </c>
      <c r="I5432" t="str">
        <f t="shared" ca="1" si="3286"/>
        <v>FY2020 Q3 Sep</v>
      </c>
      <c r="J5432">
        <f t="shared" ca="1" si="3287"/>
        <v>2020</v>
      </c>
      <c r="K5432" s="8" t="str">
        <f t="shared" ca="1" si="3288"/>
        <v>Sep</v>
      </c>
      <c r="L5432" s="8" t="str">
        <f t="shared" ca="1" si="3289"/>
        <v>Q3</v>
      </c>
      <c r="M5432">
        <f t="shared" ca="1" si="3290"/>
        <v>9</v>
      </c>
      <c r="N5432">
        <f t="shared" ca="1" si="3291"/>
        <v>3</v>
      </c>
      <c r="O5432">
        <f t="shared" ca="1" si="3292"/>
        <v>202009</v>
      </c>
      <c r="P5432">
        <f t="shared" ca="1" si="3293"/>
        <v>202003</v>
      </c>
      <c r="Q5432" t="str">
        <f t="shared" si="3294"/>
        <v>FY2020 Q2 Mar</v>
      </c>
      <c r="R5432">
        <f t="shared" si="3295"/>
        <v>2020</v>
      </c>
      <c r="S5432" s="8" t="str">
        <f t="shared" si="3296"/>
        <v>Mar</v>
      </c>
      <c r="T5432" s="8" t="str">
        <f t="shared" si="3297"/>
        <v>Q2</v>
      </c>
      <c r="U5432">
        <f t="shared" si="3298"/>
        <v>6</v>
      </c>
      <c r="V5432">
        <f t="shared" si="3299"/>
        <v>2</v>
      </c>
      <c r="W5432">
        <f t="shared" si="3300"/>
        <v>202006</v>
      </c>
      <c r="X5432">
        <f t="shared" si="3301"/>
        <v>202002</v>
      </c>
      <c r="Y5432" t="str">
        <f t="shared" si="3302"/>
        <v>FY2020 Q1 Mar</v>
      </c>
      <c r="Z5432">
        <f t="shared" si="3303"/>
        <v>2020</v>
      </c>
      <c r="AA5432" s="8" t="str">
        <f t="shared" si="3304"/>
        <v>Mar</v>
      </c>
      <c r="AB5432" s="8" t="str">
        <f t="shared" si="3305"/>
        <v>Q1</v>
      </c>
      <c r="AC5432">
        <f t="shared" si="3306"/>
        <v>3</v>
      </c>
      <c r="AD5432">
        <f t="shared" si="3307"/>
        <v>1</v>
      </c>
      <c r="AE5432">
        <f t="shared" si="3308"/>
        <v>202003</v>
      </c>
      <c r="AF5432">
        <f t="shared" si="3309"/>
        <v>202001</v>
      </c>
      <c r="AG5432" s="9">
        <f t="shared" ca="1" si="3310"/>
        <v>0</v>
      </c>
      <c r="AH5432">
        <f t="shared" ca="1" si="3315"/>
        <v>2</v>
      </c>
      <c r="AI5432" s="9">
        <f t="shared" ca="1" si="3316"/>
        <v>6</v>
      </c>
      <c r="AJ5432" s="9">
        <f t="shared" ca="1" si="3311"/>
        <v>0</v>
      </c>
      <c r="AK5432" s="9">
        <f t="shared" si="3312"/>
        <v>2</v>
      </c>
      <c r="AL5432" s="9">
        <f t="shared" si="3313"/>
        <v>11</v>
      </c>
      <c r="AM5432" s="9">
        <f t="shared" si="3314"/>
        <v>9</v>
      </c>
      <c r="AN5432" s="2">
        <v>43899.409722222219</v>
      </c>
      <c r="AO5432">
        <v>5050</v>
      </c>
      <c r="AP5432" s="1">
        <v>3000</v>
      </c>
      <c r="AQ5432" t="s">
        <v>4</v>
      </c>
    </row>
    <row r="5433" spans="1:43" x14ac:dyDescent="0.3">
      <c r="A5433" t="str">
        <f t="shared" ca="1" si="3278"/>
        <v>FY2020 Q4 Sep</v>
      </c>
      <c r="B5433">
        <f t="shared" ca="1" si="3279"/>
        <v>2020</v>
      </c>
      <c r="C5433" s="8" t="str">
        <f t="shared" ca="1" si="3280"/>
        <v>Sep</v>
      </c>
      <c r="D5433" s="8" t="str">
        <f t="shared" ca="1" si="3281"/>
        <v>Q4</v>
      </c>
      <c r="E5433">
        <f t="shared" ca="1" si="3282"/>
        <v>12</v>
      </c>
      <c r="F5433">
        <f t="shared" ca="1" si="3283"/>
        <v>4</v>
      </c>
      <c r="G5433">
        <f t="shared" ca="1" si="3284"/>
        <v>202012</v>
      </c>
      <c r="H5433">
        <f t="shared" ca="1" si="3285"/>
        <v>202004</v>
      </c>
      <c r="I5433" t="str">
        <f t="shared" ca="1" si="3286"/>
        <v>FY2020 Q3 Sep</v>
      </c>
      <c r="J5433">
        <f t="shared" ca="1" si="3287"/>
        <v>2020</v>
      </c>
      <c r="K5433" s="8" t="str">
        <f t="shared" ca="1" si="3288"/>
        <v>Sep</v>
      </c>
      <c r="L5433" s="8" t="str">
        <f t="shared" ca="1" si="3289"/>
        <v>Q3</v>
      </c>
      <c r="M5433">
        <f t="shared" ca="1" si="3290"/>
        <v>9</v>
      </c>
      <c r="N5433">
        <f t="shared" ca="1" si="3291"/>
        <v>3</v>
      </c>
      <c r="O5433">
        <f t="shared" ca="1" si="3292"/>
        <v>202009</v>
      </c>
      <c r="P5433">
        <f t="shared" ca="1" si="3293"/>
        <v>202003</v>
      </c>
      <c r="Q5433" t="str">
        <f t="shared" si="3294"/>
        <v>FY2020 Q2 Jan</v>
      </c>
      <c r="R5433">
        <f t="shared" si="3295"/>
        <v>2020</v>
      </c>
      <c r="S5433" s="8" t="str">
        <f t="shared" si="3296"/>
        <v>Jan</v>
      </c>
      <c r="T5433" s="8" t="str">
        <f t="shared" si="3297"/>
        <v>Q2</v>
      </c>
      <c r="U5433">
        <f t="shared" si="3298"/>
        <v>4</v>
      </c>
      <c r="V5433">
        <f t="shared" si="3299"/>
        <v>2</v>
      </c>
      <c r="W5433">
        <f t="shared" si="3300"/>
        <v>202004</v>
      </c>
      <c r="X5433">
        <f t="shared" si="3301"/>
        <v>202002</v>
      </c>
      <c r="Y5433" t="str">
        <f t="shared" si="3302"/>
        <v>FY2020 Q1 Jan</v>
      </c>
      <c r="Z5433">
        <f t="shared" si="3303"/>
        <v>2020</v>
      </c>
      <c r="AA5433" s="8" t="str">
        <f t="shared" si="3304"/>
        <v>Jan</v>
      </c>
      <c r="AB5433" s="8" t="str">
        <f t="shared" si="3305"/>
        <v>Q1</v>
      </c>
      <c r="AC5433">
        <f t="shared" si="3306"/>
        <v>1</v>
      </c>
      <c r="AD5433">
        <f t="shared" si="3307"/>
        <v>1</v>
      </c>
      <c r="AE5433">
        <f t="shared" si="3308"/>
        <v>202001</v>
      </c>
      <c r="AF5433">
        <f t="shared" si="3309"/>
        <v>202001</v>
      </c>
      <c r="AG5433" s="9">
        <f t="shared" ca="1" si="3310"/>
        <v>0</v>
      </c>
      <c r="AH5433">
        <f t="shared" ca="1" si="3315"/>
        <v>3</v>
      </c>
      <c r="AI5433" s="9">
        <f t="shared" ca="1" si="3316"/>
        <v>8</v>
      </c>
      <c r="AJ5433" s="9">
        <f t="shared" ca="1" si="3311"/>
        <v>0</v>
      </c>
      <c r="AK5433" s="9">
        <f t="shared" si="3312"/>
        <v>4</v>
      </c>
      <c r="AL5433" s="9">
        <f t="shared" si="3313"/>
        <v>4</v>
      </c>
      <c r="AM5433" s="9">
        <f t="shared" si="3314"/>
        <v>12</v>
      </c>
      <c r="AN5433" s="2">
        <v>43852.536111111112</v>
      </c>
      <c r="AO5433">
        <v>5249</v>
      </c>
      <c r="AP5433" s="1">
        <v>3000</v>
      </c>
      <c r="AQ5433" t="s">
        <v>4</v>
      </c>
    </row>
    <row r="5434" spans="1:43" x14ac:dyDescent="0.3">
      <c r="A5434" t="str">
        <f t="shared" ca="1" si="3278"/>
        <v>FY2020 Q4 Sep</v>
      </c>
      <c r="B5434">
        <f t="shared" ca="1" si="3279"/>
        <v>2020</v>
      </c>
      <c r="C5434" s="8" t="str">
        <f t="shared" ca="1" si="3280"/>
        <v>Sep</v>
      </c>
      <c r="D5434" s="8" t="str">
        <f t="shared" ca="1" si="3281"/>
        <v>Q4</v>
      </c>
      <c r="E5434">
        <f t="shared" ca="1" si="3282"/>
        <v>12</v>
      </c>
      <c r="F5434">
        <f t="shared" ca="1" si="3283"/>
        <v>4</v>
      </c>
      <c r="G5434">
        <f t="shared" ca="1" si="3284"/>
        <v>202012</v>
      </c>
      <c r="H5434">
        <f t="shared" ca="1" si="3285"/>
        <v>202004</v>
      </c>
      <c r="I5434" t="str">
        <f t="shared" ca="1" si="3286"/>
        <v>FY2020 Q3 Sep</v>
      </c>
      <c r="J5434">
        <f t="shared" ca="1" si="3287"/>
        <v>2020</v>
      </c>
      <c r="K5434" s="8" t="str">
        <f t="shared" ca="1" si="3288"/>
        <v>Sep</v>
      </c>
      <c r="L5434" s="8" t="str">
        <f t="shared" ca="1" si="3289"/>
        <v>Q3</v>
      </c>
      <c r="M5434">
        <f t="shared" ca="1" si="3290"/>
        <v>9</v>
      </c>
      <c r="N5434">
        <f t="shared" ca="1" si="3291"/>
        <v>3</v>
      </c>
      <c r="O5434">
        <f t="shared" ca="1" si="3292"/>
        <v>202009</v>
      </c>
      <c r="P5434">
        <f t="shared" ca="1" si="3293"/>
        <v>202003</v>
      </c>
      <c r="Q5434" t="str">
        <f t="shared" si="3294"/>
        <v>FY2020 Q2 Jan</v>
      </c>
      <c r="R5434">
        <f t="shared" si="3295"/>
        <v>2020</v>
      </c>
      <c r="S5434" s="8" t="str">
        <f t="shared" si="3296"/>
        <v>Jan</v>
      </c>
      <c r="T5434" s="8" t="str">
        <f t="shared" si="3297"/>
        <v>Q2</v>
      </c>
      <c r="U5434">
        <f t="shared" si="3298"/>
        <v>4</v>
      </c>
      <c r="V5434">
        <f t="shared" si="3299"/>
        <v>2</v>
      </c>
      <c r="W5434">
        <f t="shared" si="3300"/>
        <v>202004</v>
      </c>
      <c r="X5434">
        <f t="shared" si="3301"/>
        <v>202002</v>
      </c>
      <c r="Y5434" t="str">
        <f t="shared" si="3302"/>
        <v>FY2020 Q1 Jan</v>
      </c>
      <c r="Z5434">
        <f t="shared" si="3303"/>
        <v>2020</v>
      </c>
      <c r="AA5434" s="8" t="str">
        <f t="shared" si="3304"/>
        <v>Jan</v>
      </c>
      <c r="AB5434" s="8" t="str">
        <f t="shared" si="3305"/>
        <v>Q1</v>
      </c>
      <c r="AC5434">
        <f t="shared" si="3306"/>
        <v>1</v>
      </c>
      <c r="AD5434">
        <f t="shared" si="3307"/>
        <v>1</v>
      </c>
      <c r="AE5434">
        <f t="shared" si="3308"/>
        <v>202001</v>
      </c>
      <c r="AF5434">
        <f t="shared" si="3309"/>
        <v>202001</v>
      </c>
      <c r="AG5434" s="9">
        <f t="shared" ca="1" si="3310"/>
        <v>0</v>
      </c>
      <c r="AH5434">
        <f t="shared" ca="1" si="3315"/>
        <v>3</v>
      </c>
      <c r="AI5434" s="9">
        <f t="shared" ca="1" si="3316"/>
        <v>8</v>
      </c>
      <c r="AJ5434" s="9">
        <f t="shared" ca="1" si="3311"/>
        <v>0</v>
      </c>
      <c r="AK5434" s="9">
        <f t="shared" si="3312"/>
        <v>2</v>
      </c>
      <c r="AL5434" s="9">
        <f t="shared" si="3313"/>
        <v>5</v>
      </c>
      <c r="AM5434" s="9">
        <f t="shared" si="3314"/>
        <v>19</v>
      </c>
      <c r="AN5434" s="2">
        <v>43857.824999999997</v>
      </c>
      <c r="AO5434">
        <v>5385</v>
      </c>
      <c r="AP5434" s="1">
        <v>3000</v>
      </c>
      <c r="AQ5434" t="s">
        <v>4</v>
      </c>
    </row>
    <row r="5435" spans="1:43" x14ac:dyDescent="0.3">
      <c r="A5435" t="str">
        <f t="shared" ca="1" si="3278"/>
        <v>FY2020 Q4 Sep</v>
      </c>
      <c r="B5435">
        <f t="shared" ca="1" si="3279"/>
        <v>2020</v>
      </c>
      <c r="C5435" s="8" t="str">
        <f t="shared" ca="1" si="3280"/>
        <v>Sep</v>
      </c>
      <c r="D5435" s="8" t="str">
        <f t="shared" ca="1" si="3281"/>
        <v>Q4</v>
      </c>
      <c r="E5435">
        <f t="shared" ca="1" si="3282"/>
        <v>12</v>
      </c>
      <c r="F5435">
        <f t="shared" ca="1" si="3283"/>
        <v>4</v>
      </c>
      <c r="G5435">
        <f t="shared" ca="1" si="3284"/>
        <v>202012</v>
      </c>
      <c r="H5435">
        <f t="shared" ca="1" si="3285"/>
        <v>202004</v>
      </c>
      <c r="I5435" t="str">
        <f t="shared" ca="1" si="3286"/>
        <v>FY2020 Q3 Sep</v>
      </c>
      <c r="J5435">
        <f t="shared" ca="1" si="3287"/>
        <v>2020</v>
      </c>
      <c r="K5435" s="8" t="str">
        <f t="shared" ca="1" si="3288"/>
        <v>Sep</v>
      </c>
      <c r="L5435" s="8" t="str">
        <f t="shared" ca="1" si="3289"/>
        <v>Q3</v>
      </c>
      <c r="M5435">
        <f t="shared" ca="1" si="3290"/>
        <v>9</v>
      </c>
      <c r="N5435">
        <f t="shared" ca="1" si="3291"/>
        <v>3</v>
      </c>
      <c r="O5435">
        <f t="shared" ca="1" si="3292"/>
        <v>202009</v>
      </c>
      <c r="P5435">
        <f t="shared" ca="1" si="3293"/>
        <v>202003</v>
      </c>
      <c r="Q5435" t="str">
        <f t="shared" si="3294"/>
        <v>FY2020 Q2 Feb</v>
      </c>
      <c r="R5435">
        <f t="shared" si="3295"/>
        <v>2020</v>
      </c>
      <c r="S5435" s="8" t="str">
        <f t="shared" si="3296"/>
        <v>Feb</v>
      </c>
      <c r="T5435" s="8" t="str">
        <f t="shared" si="3297"/>
        <v>Q2</v>
      </c>
      <c r="U5435">
        <f t="shared" si="3298"/>
        <v>5</v>
      </c>
      <c r="V5435">
        <f t="shared" si="3299"/>
        <v>2</v>
      </c>
      <c r="W5435">
        <f t="shared" si="3300"/>
        <v>202005</v>
      </c>
      <c r="X5435">
        <f t="shared" si="3301"/>
        <v>202002</v>
      </c>
      <c r="Y5435" t="str">
        <f t="shared" si="3302"/>
        <v>FY2020 Q1 Feb</v>
      </c>
      <c r="Z5435">
        <f t="shared" si="3303"/>
        <v>2020</v>
      </c>
      <c r="AA5435" s="8" t="str">
        <f t="shared" si="3304"/>
        <v>Feb</v>
      </c>
      <c r="AB5435" s="8" t="str">
        <f t="shared" si="3305"/>
        <v>Q1</v>
      </c>
      <c r="AC5435">
        <f t="shared" si="3306"/>
        <v>2</v>
      </c>
      <c r="AD5435">
        <f t="shared" si="3307"/>
        <v>1</v>
      </c>
      <c r="AE5435">
        <f t="shared" si="3308"/>
        <v>202002</v>
      </c>
      <c r="AF5435">
        <f t="shared" si="3309"/>
        <v>202001</v>
      </c>
      <c r="AG5435" s="9">
        <f t="shared" ca="1" si="3310"/>
        <v>0</v>
      </c>
      <c r="AH5435">
        <f t="shared" ca="1" si="3315"/>
        <v>2</v>
      </c>
      <c r="AI5435" s="9">
        <f t="shared" ca="1" si="3316"/>
        <v>7</v>
      </c>
      <c r="AJ5435" s="9">
        <f t="shared" ca="1" si="3311"/>
        <v>0</v>
      </c>
      <c r="AK5435" s="9">
        <f t="shared" si="3312"/>
        <v>3</v>
      </c>
      <c r="AL5435" s="9">
        <f t="shared" si="3313"/>
        <v>6</v>
      </c>
      <c r="AM5435" s="9">
        <f t="shared" si="3314"/>
        <v>10</v>
      </c>
      <c r="AN5435" s="2">
        <v>43865.45208333333</v>
      </c>
      <c r="AO5435">
        <v>5524</v>
      </c>
      <c r="AP5435" s="1">
        <v>3000</v>
      </c>
      <c r="AQ5435" t="s">
        <v>4</v>
      </c>
    </row>
    <row r="5436" spans="1:43" x14ac:dyDescent="0.3">
      <c r="A5436" t="str">
        <f t="shared" ca="1" si="3278"/>
        <v>FY2020 Q4 Sep</v>
      </c>
      <c r="B5436">
        <f t="shared" ca="1" si="3279"/>
        <v>2020</v>
      </c>
      <c r="C5436" s="8" t="str">
        <f t="shared" ca="1" si="3280"/>
        <v>Sep</v>
      </c>
      <c r="D5436" s="8" t="str">
        <f t="shared" ca="1" si="3281"/>
        <v>Q4</v>
      </c>
      <c r="E5436">
        <f t="shared" ca="1" si="3282"/>
        <v>12</v>
      </c>
      <c r="F5436">
        <f t="shared" ca="1" si="3283"/>
        <v>4</v>
      </c>
      <c r="G5436">
        <f t="shared" ca="1" si="3284"/>
        <v>202012</v>
      </c>
      <c r="H5436">
        <f t="shared" ca="1" si="3285"/>
        <v>202004</v>
      </c>
      <c r="I5436" t="str">
        <f t="shared" ca="1" si="3286"/>
        <v>FY2020 Q3 Sep</v>
      </c>
      <c r="J5436">
        <f t="shared" ca="1" si="3287"/>
        <v>2020</v>
      </c>
      <c r="K5436" s="8" t="str">
        <f t="shared" ca="1" si="3288"/>
        <v>Sep</v>
      </c>
      <c r="L5436" s="8" t="str">
        <f t="shared" ca="1" si="3289"/>
        <v>Q3</v>
      </c>
      <c r="M5436">
        <f t="shared" ca="1" si="3290"/>
        <v>9</v>
      </c>
      <c r="N5436">
        <f t="shared" ca="1" si="3291"/>
        <v>3</v>
      </c>
      <c r="O5436">
        <f t="shared" ca="1" si="3292"/>
        <v>202009</v>
      </c>
      <c r="P5436">
        <f t="shared" ca="1" si="3293"/>
        <v>202003</v>
      </c>
      <c r="Q5436" t="str">
        <f t="shared" si="3294"/>
        <v>FY2020 Q2 Mar</v>
      </c>
      <c r="R5436">
        <f t="shared" si="3295"/>
        <v>2020</v>
      </c>
      <c r="S5436" s="8" t="str">
        <f t="shared" si="3296"/>
        <v>Mar</v>
      </c>
      <c r="T5436" s="8" t="str">
        <f t="shared" si="3297"/>
        <v>Q2</v>
      </c>
      <c r="U5436">
        <f t="shared" si="3298"/>
        <v>6</v>
      </c>
      <c r="V5436">
        <f t="shared" si="3299"/>
        <v>2</v>
      </c>
      <c r="W5436">
        <f t="shared" si="3300"/>
        <v>202006</v>
      </c>
      <c r="X5436">
        <f t="shared" si="3301"/>
        <v>202002</v>
      </c>
      <c r="Y5436" t="str">
        <f t="shared" si="3302"/>
        <v>FY2020 Q1 Mar</v>
      </c>
      <c r="Z5436">
        <f t="shared" si="3303"/>
        <v>2020</v>
      </c>
      <c r="AA5436" s="8" t="str">
        <f t="shared" si="3304"/>
        <v>Mar</v>
      </c>
      <c r="AB5436" s="8" t="str">
        <f t="shared" si="3305"/>
        <v>Q1</v>
      </c>
      <c r="AC5436">
        <f t="shared" si="3306"/>
        <v>3</v>
      </c>
      <c r="AD5436">
        <f t="shared" si="3307"/>
        <v>1</v>
      </c>
      <c r="AE5436">
        <f t="shared" si="3308"/>
        <v>202003</v>
      </c>
      <c r="AF5436">
        <f t="shared" si="3309"/>
        <v>202001</v>
      </c>
      <c r="AG5436" s="9">
        <f t="shared" ca="1" si="3310"/>
        <v>0</v>
      </c>
      <c r="AH5436">
        <f t="shared" ca="1" si="3315"/>
        <v>2</v>
      </c>
      <c r="AI5436" s="9">
        <f t="shared" ca="1" si="3316"/>
        <v>6</v>
      </c>
      <c r="AJ5436" s="9">
        <f t="shared" ca="1" si="3311"/>
        <v>0</v>
      </c>
      <c r="AK5436" s="9">
        <f t="shared" si="3312"/>
        <v>5</v>
      </c>
      <c r="AL5436" s="9">
        <f t="shared" si="3313"/>
        <v>10</v>
      </c>
      <c r="AM5436" s="9">
        <f t="shared" si="3314"/>
        <v>15</v>
      </c>
      <c r="AN5436" s="2">
        <v>43895.634027777778</v>
      </c>
      <c r="AO5436">
        <v>5634</v>
      </c>
      <c r="AP5436" s="1">
        <v>3000</v>
      </c>
      <c r="AQ5436" t="s">
        <v>4</v>
      </c>
    </row>
    <row r="5437" spans="1:43" x14ac:dyDescent="0.3">
      <c r="A5437" t="str">
        <f t="shared" ca="1" si="3278"/>
        <v>FY2020 Q4 Sep</v>
      </c>
      <c r="B5437">
        <f t="shared" ca="1" si="3279"/>
        <v>2020</v>
      </c>
      <c r="C5437" s="8" t="str">
        <f t="shared" ca="1" si="3280"/>
        <v>Sep</v>
      </c>
      <c r="D5437" s="8" t="str">
        <f t="shared" ca="1" si="3281"/>
        <v>Q4</v>
      </c>
      <c r="E5437">
        <f t="shared" ca="1" si="3282"/>
        <v>12</v>
      </c>
      <c r="F5437">
        <f t="shared" ca="1" si="3283"/>
        <v>4</v>
      </c>
      <c r="G5437">
        <f t="shared" ca="1" si="3284"/>
        <v>202012</v>
      </c>
      <c r="H5437">
        <f t="shared" ca="1" si="3285"/>
        <v>202004</v>
      </c>
      <c r="I5437" t="str">
        <f t="shared" ca="1" si="3286"/>
        <v>FY2020 Q3 Sep</v>
      </c>
      <c r="J5437">
        <f t="shared" ca="1" si="3287"/>
        <v>2020</v>
      </c>
      <c r="K5437" s="8" t="str">
        <f t="shared" ca="1" si="3288"/>
        <v>Sep</v>
      </c>
      <c r="L5437" s="8" t="str">
        <f t="shared" ca="1" si="3289"/>
        <v>Q3</v>
      </c>
      <c r="M5437">
        <f t="shared" ca="1" si="3290"/>
        <v>9</v>
      </c>
      <c r="N5437">
        <f t="shared" ca="1" si="3291"/>
        <v>3</v>
      </c>
      <c r="O5437">
        <f t="shared" ca="1" si="3292"/>
        <v>202009</v>
      </c>
      <c r="P5437">
        <f t="shared" ca="1" si="3293"/>
        <v>202003</v>
      </c>
      <c r="Q5437" t="str">
        <f t="shared" si="3294"/>
        <v>FY2020 Q1 Oct</v>
      </c>
      <c r="R5437">
        <f t="shared" si="3295"/>
        <v>2020</v>
      </c>
      <c r="S5437" s="8" t="str">
        <f t="shared" si="3296"/>
        <v>Oct</v>
      </c>
      <c r="T5437" s="8" t="str">
        <f t="shared" si="3297"/>
        <v>Q1</v>
      </c>
      <c r="U5437">
        <f t="shared" si="3298"/>
        <v>1</v>
      </c>
      <c r="V5437">
        <f t="shared" si="3299"/>
        <v>1</v>
      </c>
      <c r="W5437">
        <f t="shared" si="3300"/>
        <v>202001</v>
      </c>
      <c r="X5437">
        <f t="shared" si="3301"/>
        <v>202001</v>
      </c>
      <c r="Y5437" t="str">
        <f t="shared" si="3302"/>
        <v>FY2019 Q4 Oct</v>
      </c>
      <c r="Z5437">
        <f t="shared" si="3303"/>
        <v>2019</v>
      </c>
      <c r="AA5437" s="8" t="str">
        <f t="shared" si="3304"/>
        <v>Oct</v>
      </c>
      <c r="AB5437" s="8" t="str">
        <f t="shared" si="3305"/>
        <v>Q4</v>
      </c>
      <c r="AC5437">
        <f t="shared" si="3306"/>
        <v>10</v>
      </c>
      <c r="AD5437">
        <f t="shared" si="3307"/>
        <v>4</v>
      </c>
      <c r="AE5437">
        <f t="shared" si="3308"/>
        <v>201910</v>
      </c>
      <c r="AF5437">
        <f t="shared" si="3309"/>
        <v>201904</v>
      </c>
      <c r="AG5437" s="9">
        <f t="shared" ca="1" si="3310"/>
        <v>0</v>
      </c>
      <c r="AH5437">
        <f t="shared" ca="1" si="3315"/>
        <v>4</v>
      </c>
      <c r="AI5437" s="9">
        <f t="shared" ca="1" si="3316"/>
        <v>11</v>
      </c>
      <c r="AJ5437" s="9">
        <f t="shared" ca="1" si="3311"/>
        <v>1</v>
      </c>
      <c r="AK5437" s="9">
        <f t="shared" si="3312"/>
        <v>2</v>
      </c>
      <c r="AL5437" s="9">
        <f t="shared" si="3313"/>
        <v>44</v>
      </c>
      <c r="AM5437" s="9">
        <f t="shared" si="3314"/>
        <v>9</v>
      </c>
      <c r="AN5437" s="2">
        <v>43766.40902777778</v>
      </c>
      <c r="AO5437">
        <v>5683</v>
      </c>
      <c r="AP5437" s="1">
        <v>3000</v>
      </c>
      <c r="AQ5437" t="s">
        <v>4</v>
      </c>
    </row>
    <row r="5438" spans="1:43" x14ac:dyDescent="0.3">
      <c r="A5438" t="str">
        <f t="shared" ca="1" si="3278"/>
        <v>FY2020 Q4 Sep</v>
      </c>
      <c r="B5438">
        <f t="shared" ca="1" si="3279"/>
        <v>2020</v>
      </c>
      <c r="C5438" s="8" t="str">
        <f t="shared" ca="1" si="3280"/>
        <v>Sep</v>
      </c>
      <c r="D5438" s="8" t="str">
        <f t="shared" ca="1" si="3281"/>
        <v>Q4</v>
      </c>
      <c r="E5438">
        <f t="shared" ca="1" si="3282"/>
        <v>12</v>
      </c>
      <c r="F5438">
        <f t="shared" ca="1" si="3283"/>
        <v>4</v>
      </c>
      <c r="G5438">
        <f t="shared" ca="1" si="3284"/>
        <v>202012</v>
      </c>
      <c r="H5438">
        <f t="shared" ca="1" si="3285"/>
        <v>202004</v>
      </c>
      <c r="I5438" t="str">
        <f t="shared" ca="1" si="3286"/>
        <v>FY2020 Q3 Sep</v>
      </c>
      <c r="J5438">
        <f t="shared" ca="1" si="3287"/>
        <v>2020</v>
      </c>
      <c r="K5438" s="8" t="str">
        <f t="shared" ca="1" si="3288"/>
        <v>Sep</v>
      </c>
      <c r="L5438" s="8" t="str">
        <f t="shared" ca="1" si="3289"/>
        <v>Q3</v>
      </c>
      <c r="M5438">
        <f t="shared" ca="1" si="3290"/>
        <v>9</v>
      </c>
      <c r="N5438">
        <f t="shared" ca="1" si="3291"/>
        <v>3</v>
      </c>
      <c r="O5438">
        <f t="shared" ca="1" si="3292"/>
        <v>202009</v>
      </c>
      <c r="P5438">
        <f t="shared" ca="1" si="3293"/>
        <v>202003</v>
      </c>
      <c r="Q5438" t="str">
        <f t="shared" si="3294"/>
        <v>FY2019 Q4 Sep</v>
      </c>
      <c r="R5438">
        <f t="shared" si="3295"/>
        <v>2019</v>
      </c>
      <c r="S5438" s="8" t="str">
        <f t="shared" si="3296"/>
        <v>Sep</v>
      </c>
      <c r="T5438" s="8" t="str">
        <f t="shared" si="3297"/>
        <v>Q4</v>
      </c>
      <c r="U5438">
        <f t="shared" si="3298"/>
        <v>12</v>
      </c>
      <c r="V5438">
        <f t="shared" si="3299"/>
        <v>4</v>
      </c>
      <c r="W5438">
        <f t="shared" si="3300"/>
        <v>201912</v>
      </c>
      <c r="X5438">
        <f t="shared" si="3301"/>
        <v>201904</v>
      </c>
      <c r="Y5438" t="str">
        <f t="shared" si="3302"/>
        <v>FY2019 Q3 Sep</v>
      </c>
      <c r="Z5438">
        <f t="shared" si="3303"/>
        <v>2019</v>
      </c>
      <c r="AA5438" s="8" t="str">
        <f t="shared" si="3304"/>
        <v>Sep</v>
      </c>
      <c r="AB5438" s="8" t="str">
        <f t="shared" si="3305"/>
        <v>Q3</v>
      </c>
      <c r="AC5438">
        <f t="shared" si="3306"/>
        <v>9</v>
      </c>
      <c r="AD5438">
        <f t="shared" si="3307"/>
        <v>3</v>
      </c>
      <c r="AE5438">
        <f t="shared" si="3308"/>
        <v>201909</v>
      </c>
      <c r="AF5438">
        <f t="shared" si="3309"/>
        <v>201903</v>
      </c>
      <c r="AG5438" s="9">
        <f t="shared" ca="1" si="3310"/>
        <v>1</v>
      </c>
      <c r="AH5438">
        <f t="shared" ca="1" si="3315"/>
        <v>4</v>
      </c>
      <c r="AI5438" s="9">
        <f t="shared" ca="1" si="3316"/>
        <v>12</v>
      </c>
      <c r="AJ5438" s="9">
        <f t="shared" ca="1" si="3311"/>
        <v>1</v>
      </c>
      <c r="AK5438" s="9">
        <f t="shared" si="3312"/>
        <v>6</v>
      </c>
      <c r="AL5438" s="9">
        <f t="shared" si="3313"/>
        <v>36</v>
      </c>
      <c r="AM5438" s="9">
        <f t="shared" si="3314"/>
        <v>13</v>
      </c>
      <c r="AN5438" s="2">
        <v>43714.556250000001</v>
      </c>
      <c r="AO5438">
        <v>5696</v>
      </c>
      <c r="AP5438" s="1">
        <v>3000</v>
      </c>
      <c r="AQ5438" t="s">
        <v>4</v>
      </c>
    </row>
    <row r="5439" spans="1:43" x14ac:dyDescent="0.3">
      <c r="A5439" t="str">
        <f t="shared" ca="1" si="3278"/>
        <v>FY2020 Q4 Sep</v>
      </c>
      <c r="B5439">
        <f t="shared" ca="1" si="3279"/>
        <v>2020</v>
      </c>
      <c r="C5439" s="8" t="str">
        <f t="shared" ca="1" si="3280"/>
        <v>Sep</v>
      </c>
      <c r="D5439" s="8" t="str">
        <f t="shared" ca="1" si="3281"/>
        <v>Q4</v>
      </c>
      <c r="E5439">
        <f t="shared" ca="1" si="3282"/>
        <v>12</v>
      </c>
      <c r="F5439">
        <f t="shared" ca="1" si="3283"/>
        <v>4</v>
      </c>
      <c r="G5439">
        <f t="shared" ca="1" si="3284"/>
        <v>202012</v>
      </c>
      <c r="H5439">
        <f t="shared" ca="1" si="3285"/>
        <v>202004</v>
      </c>
      <c r="I5439" t="str">
        <f t="shared" ca="1" si="3286"/>
        <v>FY2020 Q3 Sep</v>
      </c>
      <c r="J5439">
        <f t="shared" ca="1" si="3287"/>
        <v>2020</v>
      </c>
      <c r="K5439" s="8" t="str">
        <f t="shared" ca="1" si="3288"/>
        <v>Sep</v>
      </c>
      <c r="L5439" s="8" t="str">
        <f t="shared" ca="1" si="3289"/>
        <v>Q3</v>
      </c>
      <c r="M5439">
        <f t="shared" ca="1" si="3290"/>
        <v>9</v>
      </c>
      <c r="N5439">
        <f t="shared" ca="1" si="3291"/>
        <v>3</v>
      </c>
      <c r="O5439">
        <f t="shared" ca="1" si="3292"/>
        <v>202009</v>
      </c>
      <c r="P5439">
        <f t="shared" ca="1" si="3293"/>
        <v>202003</v>
      </c>
      <c r="Q5439" t="str">
        <f t="shared" si="3294"/>
        <v>FY2020 Q2 Feb</v>
      </c>
      <c r="R5439">
        <f t="shared" si="3295"/>
        <v>2020</v>
      </c>
      <c r="S5439" s="8" t="str">
        <f t="shared" si="3296"/>
        <v>Feb</v>
      </c>
      <c r="T5439" s="8" t="str">
        <f t="shared" si="3297"/>
        <v>Q2</v>
      </c>
      <c r="U5439">
        <f t="shared" si="3298"/>
        <v>5</v>
      </c>
      <c r="V5439">
        <f t="shared" si="3299"/>
        <v>2</v>
      </c>
      <c r="W5439">
        <f t="shared" si="3300"/>
        <v>202005</v>
      </c>
      <c r="X5439">
        <f t="shared" si="3301"/>
        <v>202002</v>
      </c>
      <c r="Y5439" t="str">
        <f t="shared" si="3302"/>
        <v>FY2020 Q1 Feb</v>
      </c>
      <c r="Z5439">
        <f t="shared" si="3303"/>
        <v>2020</v>
      </c>
      <c r="AA5439" s="8" t="str">
        <f t="shared" si="3304"/>
        <v>Feb</v>
      </c>
      <c r="AB5439" s="8" t="str">
        <f t="shared" si="3305"/>
        <v>Q1</v>
      </c>
      <c r="AC5439">
        <f t="shared" si="3306"/>
        <v>2</v>
      </c>
      <c r="AD5439">
        <f t="shared" si="3307"/>
        <v>1</v>
      </c>
      <c r="AE5439">
        <f t="shared" si="3308"/>
        <v>202002</v>
      </c>
      <c r="AF5439">
        <f t="shared" si="3309"/>
        <v>202001</v>
      </c>
      <c r="AG5439" s="9">
        <f t="shared" ca="1" si="3310"/>
        <v>0</v>
      </c>
      <c r="AH5439">
        <f t="shared" ca="1" si="3315"/>
        <v>2</v>
      </c>
      <c r="AI5439" s="9">
        <f t="shared" ca="1" si="3316"/>
        <v>7</v>
      </c>
      <c r="AJ5439" s="9">
        <f t="shared" ca="1" si="3311"/>
        <v>0</v>
      </c>
      <c r="AK5439" s="9">
        <f t="shared" si="3312"/>
        <v>5</v>
      </c>
      <c r="AL5439" s="9">
        <f t="shared" si="3313"/>
        <v>8</v>
      </c>
      <c r="AM5439" s="9">
        <f t="shared" si="3314"/>
        <v>11</v>
      </c>
      <c r="AN5439" s="2">
        <v>43881.499305555553</v>
      </c>
      <c r="AO5439">
        <v>5772</v>
      </c>
      <c r="AP5439" s="1">
        <v>3000</v>
      </c>
      <c r="AQ5439" t="s">
        <v>4</v>
      </c>
    </row>
    <row r="5440" spans="1:43" x14ac:dyDescent="0.3">
      <c r="A5440" t="str">
        <f t="shared" ca="1" si="3278"/>
        <v>FY2020 Q4 Sep</v>
      </c>
      <c r="B5440">
        <f t="shared" ca="1" si="3279"/>
        <v>2020</v>
      </c>
      <c r="C5440" s="8" t="str">
        <f t="shared" ca="1" si="3280"/>
        <v>Sep</v>
      </c>
      <c r="D5440" s="8" t="str">
        <f t="shared" ca="1" si="3281"/>
        <v>Q4</v>
      </c>
      <c r="E5440">
        <f t="shared" ca="1" si="3282"/>
        <v>12</v>
      </c>
      <c r="F5440">
        <f t="shared" ca="1" si="3283"/>
        <v>4</v>
      </c>
      <c r="G5440">
        <f t="shared" ca="1" si="3284"/>
        <v>202012</v>
      </c>
      <c r="H5440">
        <f t="shared" ca="1" si="3285"/>
        <v>202004</v>
      </c>
      <c r="I5440" t="str">
        <f t="shared" ca="1" si="3286"/>
        <v>FY2020 Q3 Sep</v>
      </c>
      <c r="J5440">
        <f t="shared" ca="1" si="3287"/>
        <v>2020</v>
      </c>
      <c r="K5440" s="8" t="str">
        <f t="shared" ca="1" si="3288"/>
        <v>Sep</v>
      </c>
      <c r="L5440" s="8" t="str">
        <f t="shared" ca="1" si="3289"/>
        <v>Q3</v>
      </c>
      <c r="M5440">
        <f t="shared" ca="1" si="3290"/>
        <v>9</v>
      </c>
      <c r="N5440">
        <f t="shared" ca="1" si="3291"/>
        <v>3</v>
      </c>
      <c r="O5440">
        <f t="shared" ca="1" si="3292"/>
        <v>202009</v>
      </c>
      <c r="P5440">
        <f t="shared" ca="1" si="3293"/>
        <v>202003</v>
      </c>
      <c r="Q5440" t="str">
        <f t="shared" si="3294"/>
        <v>FY2019 Q4 Sep</v>
      </c>
      <c r="R5440">
        <f t="shared" si="3295"/>
        <v>2019</v>
      </c>
      <c r="S5440" s="8" t="str">
        <f t="shared" si="3296"/>
        <v>Sep</v>
      </c>
      <c r="T5440" s="8" t="str">
        <f t="shared" si="3297"/>
        <v>Q4</v>
      </c>
      <c r="U5440">
        <f t="shared" si="3298"/>
        <v>12</v>
      </c>
      <c r="V5440">
        <f t="shared" si="3299"/>
        <v>4</v>
      </c>
      <c r="W5440">
        <f t="shared" si="3300"/>
        <v>201912</v>
      </c>
      <c r="X5440">
        <f t="shared" si="3301"/>
        <v>201904</v>
      </c>
      <c r="Y5440" t="str">
        <f t="shared" si="3302"/>
        <v>FY2019 Q3 Sep</v>
      </c>
      <c r="Z5440">
        <f t="shared" si="3303"/>
        <v>2019</v>
      </c>
      <c r="AA5440" s="8" t="str">
        <f t="shared" si="3304"/>
        <v>Sep</v>
      </c>
      <c r="AB5440" s="8" t="str">
        <f t="shared" si="3305"/>
        <v>Q3</v>
      </c>
      <c r="AC5440">
        <f t="shared" si="3306"/>
        <v>9</v>
      </c>
      <c r="AD5440">
        <f t="shared" si="3307"/>
        <v>3</v>
      </c>
      <c r="AE5440">
        <f t="shared" si="3308"/>
        <v>201909</v>
      </c>
      <c r="AF5440">
        <f t="shared" si="3309"/>
        <v>201903</v>
      </c>
      <c r="AG5440" s="9">
        <f t="shared" ca="1" si="3310"/>
        <v>1</v>
      </c>
      <c r="AH5440">
        <f t="shared" ca="1" si="3315"/>
        <v>4</v>
      </c>
      <c r="AI5440" s="9">
        <f t="shared" ca="1" si="3316"/>
        <v>12</v>
      </c>
      <c r="AJ5440" s="9">
        <f t="shared" ca="1" si="3311"/>
        <v>1</v>
      </c>
      <c r="AK5440" s="9">
        <f t="shared" si="3312"/>
        <v>6</v>
      </c>
      <c r="AL5440" s="9">
        <f t="shared" si="3313"/>
        <v>36</v>
      </c>
      <c r="AM5440" s="9">
        <f t="shared" si="3314"/>
        <v>14</v>
      </c>
      <c r="AN5440" s="2">
        <v>43714.601388888892</v>
      </c>
      <c r="AO5440">
        <v>5825</v>
      </c>
      <c r="AP5440" s="1">
        <v>3000</v>
      </c>
      <c r="AQ5440" t="s">
        <v>4</v>
      </c>
    </row>
    <row r="5441" spans="1:43" x14ac:dyDescent="0.3">
      <c r="A5441" t="str">
        <f t="shared" ca="1" si="3278"/>
        <v>FY2020 Q4 Sep</v>
      </c>
      <c r="B5441">
        <f t="shared" ca="1" si="3279"/>
        <v>2020</v>
      </c>
      <c r="C5441" s="8" t="str">
        <f t="shared" ca="1" si="3280"/>
        <v>Sep</v>
      </c>
      <c r="D5441" s="8" t="str">
        <f t="shared" ca="1" si="3281"/>
        <v>Q4</v>
      </c>
      <c r="E5441">
        <f t="shared" ca="1" si="3282"/>
        <v>12</v>
      </c>
      <c r="F5441">
        <f t="shared" ca="1" si="3283"/>
        <v>4</v>
      </c>
      <c r="G5441">
        <f t="shared" ca="1" si="3284"/>
        <v>202012</v>
      </c>
      <c r="H5441">
        <f t="shared" ca="1" si="3285"/>
        <v>202004</v>
      </c>
      <c r="I5441" t="str">
        <f t="shared" ca="1" si="3286"/>
        <v>FY2020 Q3 Sep</v>
      </c>
      <c r="J5441">
        <f t="shared" ca="1" si="3287"/>
        <v>2020</v>
      </c>
      <c r="K5441" s="8" t="str">
        <f t="shared" ca="1" si="3288"/>
        <v>Sep</v>
      </c>
      <c r="L5441" s="8" t="str">
        <f t="shared" ca="1" si="3289"/>
        <v>Q3</v>
      </c>
      <c r="M5441">
        <f t="shared" ca="1" si="3290"/>
        <v>9</v>
      </c>
      <c r="N5441">
        <f t="shared" ca="1" si="3291"/>
        <v>3</v>
      </c>
      <c r="O5441">
        <f t="shared" ca="1" si="3292"/>
        <v>202009</v>
      </c>
      <c r="P5441">
        <f t="shared" ca="1" si="3293"/>
        <v>202003</v>
      </c>
      <c r="Q5441" t="str">
        <f t="shared" si="3294"/>
        <v>FY2020 Q2 Feb</v>
      </c>
      <c r="R5441">
        <f t="shared" si="3295"/>
        <v>2020</v>
      </c>
      <c r="S5441" s="8" t="str">
        <f t="shared" si="3296"/>
        <v>Feb</v>
      </c>
      <c r="T5441" s="8" t="str">
        <f t="shared" si="3297"/>
        <v>Q2</v>
      </c>
      <c r="U5441">
        <f t="shared" si="3298"/>
        <v>5</v>
      </c>
      <c r="V5441">
        <f t="shared" si="3299"/>
        <v>2</v>
      </c>
      <c r="W5441">
        <f t="shared" si="3300"/>
        <v>202005</v>
      </c>
      <c r="X5441">
        <f t="shared" si="3301"/>
        <v>202002</v>
      </c>
      <c r="Y5441" t="str">
        <f t="shared" si="3302"/>
        <v>FY2020 Q1 Feb</v>
      </c>
      <c r="Z5441">
        <f t="shared" si="3303"/>
        <v>2020</v>
      </c>
      <c r="AA5441" s="8" t="str">
        <f t="shared" si="3304"/>
        <v>Feb</v>
      </c>
      <c r="AB5441" s="8" t="str">
        <f t="shared" si="3305"/>
        <v>Q1</v>
      </c>
      <c r="AC5441">
        <f t="shared" si="3306"/>
        <v>2</v>
      </c>
      <c r="AD5441">
        <f t="shared" si="3307"/>
        <v>1</v>
      </c>
      <c r="AE5441">
        <f t="shared" si="3308"/>
        <v>202002</v>
      </c>
      <c r="AF5441">
        <f t="shared" si="3309"/>
        <v>202001</v>
      </c>
      <c r="AG5441" s="9">
        <f t="shared" ca="1" si="3310"/>
        <v>0</v>
      </c>
      <c r="AH5441">
        <f t="shared" ca="1" si="3315"/>
        <v>2</v>
      </c>
      <c r="AI5441" s="9">
        <f t="shared" ca="1" si="3316"/>
        <v>7</v>
      </c>
      <c r="AJ5441" s="9">
        <f t="shared" ca="1" si="3311"/>
        <v>0</v>
      </c>
      <c r="AK5441" s="9">
        <f t="shared" si="3312"/>
        <v>2</v>
      </c>
      <c r="AL5441" s="9">
        <f t="shared" si="3313"/>
        <v>8</v>
      </c>
      <c r="AM5441" s="9">
        <f t="shared" si="3314"/>
        <v>17</v>
      </c>
      <c r="AN5441" s="2">
        <v>43878.710416666669</v>
      </c>
      <c r="AO5441">
        <v>5842</v>
      </c>
      <c r="AP5441" s="1">
        <v>3000</v>
      </c>
      <c r="AQ5441" t="s">
        <v>4</v>
      </c>
    </row>
    <row r="5442" spans="1:43" x14ac:dyDescent="0.3">
      <c r="A5442" t="str">
        <f t="shared" ref="A5442:A5505" ca="1" si="3317">_xlfn.CONCAT("FY",YEAR(EDATE(TODAY(),3))," ","Q",ROUNDUP(MONTH(EDATE(TODAY(),3))/3,0)," ",(TEXT(TODAY(),"MMM")))</f>
        <v>FY2020 Q4 Sep</v>
      </c>
      <c r="B5442">
        <f t="shared" ref="B5442:B5505" ca="1" si="3318">YEAR(EDATE(TODAY(),3))</f>
        <v>2020</v>
      </c>
      <c r="C5442" s="8" t="str">
        <f t="shared" ref="C5442:C5505" ca="1" si="3319">TEXT(TODAY(),"MMM")</f>
        <v>Sep</v>
      </c>
      <c r="D5442" s="8" t="str">
        <f t="shared" ref="D5442:D5505" ca="1" si="3320">_xlfn.CONCAT("Q",ROUNDUP(MONTH(EDATE(TODAY(),3))/3,0))</f>
        <v>Q4</v>
      </c>
      <c r="E5442">
        <f t="shared" ref="E5442:E5505" ca="1" si="3321">MONTH(EDATE(TODAY(),3))</f>
        <v>12</v>
      </c>
      <c r="F5442">
        <f t="shared" ref="F5442:F5505" ca="1" si="3322">ROUNDUP(MONTH(EDATE(TODAY(),3))/3,0)</f>
        <v>4</v>
      </c>
      <c r="G5442">
        <f t="shared" ref="G5442:G5505" ca="1" si="3323">_xlfn.NUMBERVALUE(IF(LEN(MONTH(EDATE(TODAY(),3)))=1,_xlfn.CONCAT(YEAR(EDATE(TODAY(),3)),"0",MONTH(EDATE(TODAY(),3))),_xlfn.CONCAT(YEAR(EDATE(TODAY(),3)),MONTH(EDATE(TODAY(),3)))))</f>
        <v>202012</v>
      </c>
      <c r="H5442">
        <f t="shared" ref="H5442:H5505" ca="1" si="3324">_xlfn.NUMBERVALUE(IF(LEN(ROUNDUP(MONTH(EDATE(TODAY(),3))/3,0))=1,_xlfn.CONCAT(YEAR(EDATE(TODAY(),3)),"0",ROUNDUP(MONTH(EDATE(TODAY(),3))/3,0)),_xlfn.CONCAT(YEAR(EDATE(TODAY(),3)),ROUNDUP(MONTH(EDATE(TODAY(),3))/3,0))))</f>
        <v>202004</v>
      </c>
      <c r="I5442" t="str">
        <f t="shared" ref="I5442:I5505" ca="1" si="3325">_xlfn.CONCAT("FY",YEAR(EDATE(TODAY(),0))," ","Q",ROUNDUP(MONTH(EDATE(TODAY(),0))/3,0)," ",(TEXT(TODAY(),"MMM")))</f>
        <v>FY2020 Q3 Sep</v>
      </c>
      <c r="J5442">
        <f t="shared" ref="J5442:J5505" ca="1" si="3326">YEAR(EDATE(TODAY(),0))</f>
        <v>2020</v>
      </c>
      <c r="K5442" s="8" t="str">
        <f t="shared" ref="K5442:K5505" ca="1" si="3327">TEXT(TODAY(),"MMM")</f>
        <v>Sep</v>
      </c>
      <c r="L5442" s="8" t="str">
        <f t="shared" ref="L5442:L5505" ca="1" si="3328">_xlfn.CONCAT("Q",ROUNDUP(MONTH(EDATE(TODAY(),0))/3,0))</f>
        <v>Q3</v>
      </c>
      <c r="M5442">
        <f t="shared" ref="M5442:M5505" ca="1" si="3329">MONTH(EDATE(TODAY(),0))</f>
        <v>9</v>
      </c>
      <c r="N5442">
        <f t="shared" ref="N5442:N5505" ca="1" si="3330">ROUNDUP(MONTH(EDATE(TODAY(),0))/3,0)</f>
        <v>3</v>
      </c>
      <c r="O5442">
        <f t="shared" ref="O5442:O5505" ca="1" si="3331">_xlfn.NUMBERVALUE(IF(LEN(MONTH(EDATE(TODAY(),0)))=1,_xlfn.CONCAT(YEAR(EDATE(TODAY(),0)),"0",MONTH(EDATE(TODAY(),0))),_xlfn.CONCAT(YEAR(EDATE(TODAY(),0)),MONTH(EDATE(TODAY(),0)))))</f>
        <v>202009</v>
      </c>
      <c r="P5442">
        <f t="shared" ref="P5442:P5505" ca="1" si="3332">_xlfn.NUMBERVALUE(IF(LEN(ROUNDUP(MONTH(EDATE(TODAY(),0))/3,0))=1,_xlfn.CONCAT(YEAR(EDATE(TODAY(),0)),"0",ROUNDUP(MONTH(EDATE(TODAY(),0))/3,0)),_xlfn.CONCAT(YEAR(EDATE(TODAY(),0)),ROUNDUP(MONTH(EDATE(TODAY(),0))/3,0))))</f>
        <v>202003</v>
      </c>
      <c r="Q5442" t="str">
        <f t="shared" ref="Q5442:Q5505" si="3333">_xlfn.CONCAT("FY",YEAR(EDATE($AN5442,3))," ","Q",ROUNDUP(MONTH(EDATE($AN5442,3))/3,0)," ",(TEXT($AN5442,"MMM")))</f>
        <v>FY2020 Q2 Feb</v>
      </c>
      <c r="R5442">
        <f t="shared" ref="R5442:R5505" si="3334">YEAR(EDATE($AN5442,3))</f>
        <v>2020</v>
      </c>
      <c r="S5442" s="8" t="str">
        <f t="shared" ref="S5442:S5505" si="3335">TEXT($AN5442,"MMM")</f>
        <v>Feb</v>
      </c>
      <c r="T5442" s="8" t="str">
        <f t="shared" ref="T5442:T5505" si="3336">_xlfn.CONCAT("Q",ROUNDUP(MONTH(EDATE($AN5442,3))/3,0))</f>
        <v>Q2</v>
      </c>
      <c r="U5442">
        <f t="shared" ref="U5442:U5505" si="3337">MONTH(EDATE($AN5442,3))</f>
        <v>5</v>
      </c>
      <c r="V5442">
        <f t="shared" ref="V5442:V5505" si="3338">ROUNDUP(MONTH(EDATE($AN5442,3))/3,0)</f>
        <v>2</v>
      </c>
      <c r="W5442">
        <f t="shared" ref="W5442:W5505" si="3339">_xlfn.NUMBERVALUE(IF(LEN(MONTH(EDATE($AN5442,3)))=1,_xlfn.CONCAT(YEAR(EDATE($AN5442,3)),"0",MONTH(EDATE($AN5442,3))),_xlfn.CONCAT(YEAR(EDATE($AN5442,3)),MONTH(EDATE($AN5442,3)))))</f>
        <v>202005</v>
      </c>
      <c r="X5442">
        <f t="shared" ref="X5442:X5505" si="3340">_xlfn.NUMBERVALUE(IF(LEN(ROUNDUP(MONTH(EDATE($AN5442,3))/3,0))=1,_xlfn.CONCAT(YEAR(EDATE($AN5442,3)),"0",ROUNDUP(MONTH(EDATE($AN5442,3))/3,0)),_xlfn.CONCAT(YEAR(EDATE($AN5442,3)),ROUNDUP(MONTH(EDATE($AN5442,3))/3,0))))</f>
        <v>202002</v>
      </c>
      <c r="Y5442" t="str">
        <f t="shared" ref="Y5442:Y5505" si="3341">_xlfn.CONCAT("FY",YEAR(EDATE($AN5442,0))," ","Q",ROUNDUP(MONTH(EDATE($AN5442,0))/3,0)," ",(TEXT($AN5442,"MMM")))</f>
        <v>FY2020 Q1 Feb</v>
      </c>
      <c r="Z5442">
        <f t="shared" ref="Z5442:Z5505" si="3342">YEAR(EDATE($AN5442,0))</f>
        <v>2020</v>
      </c>
      <c r="AA5442" s="8" t="str">
        <f t="shared" ref="AA5442:AA5505" si="3343">TEXT($AN5442,"MMM")</f>
        <v>Feb</v>
      </c>
      <c r="AB5442" s="8" t="str">
        <f t="shared" ref="AB5442:AB5505" si="3344">_xlfn.CONCAT("Q",ROUNDUP(MONTH(EDATE($AN5442,0))/3,0))</f>
        <v>Q1</v>
      </c>
      <c r="AC5442">
        <f t="shared" ref="AC5442:AC5505" si="3345">MONTH(EDATE($AN5442,0))</f>
        <v>2</v>
      </c>
      <c r="AD5442">
        <f t="shared" ref="AD5442:AD5505" si="3346">ROUNDUP(MONTH(EDATE($AN5442,0))/3,0)</f>
        <v>1</v>
      </c>
      <c r="AE5442">
        <f t="shared" ref="AE5442:AE5505" si="3347">_xlfn.NUMBERVALUE(IF(LEN(MONTH(EDATE($AN5442,0)))=1,_xlfn.CONCAT(YEAR(EDATE($AN5442,0)),"0",MONTH(EDATE($AN5442,0))),_xlfn.CONCAT(YEAR(EDATE($AN5442,0)),MONTH(EDATE($AN5442,0)))))</f>
        <v>202002</v>
      </c>
      <c r="AF5442">
        <f t="shared" ref="AF5442:AF5505" si="3348">_xlfn.NUMBERVALUE(IF(LEN(ROUNDUP(MONTH(EDATE($AN5442,0))/3,0))=1,_xlfn.CONCAT(YEAR(EDATE($AN5442,0)),"0",ROUNDUP(MONTH(EDATE($AN5442,0))/3,0)),_xlfn.CONCAT(YEAR(EDATE($AN5442,0)),ROUNDUP(MONTH(EDATE($AN5442,0))/3,0))))</f>
        <v>202001</v>
      </c>
      <c r="AG5442" s="9">
        <f t="shared" ref="AG5442:AG5505" ca="1" si="3349">YEAR(EDATE(TODAY(),3))-YEAR(EDATE($AN5442,3))</f>
        <v>0</v>
      </c>
      <c r="AH5442">
        <f t="shared" ca="1" si="3315"/>
        <v>2</v>
      </c>
      <c r="AI5442" s="9">
        <f t="shared" ca="1" si="3316"/>
        <v>7</v>
      </c>
      <c r="AJ5442" s="9">
        <f t="shared" ref="AJ5442:AJ5505" ca="1" si="3350">YEAR(TODAY())-YEAR($AN5442)</f>
        <v>0</v>
      </c>
      <c r="AK5442" s="9">
        <f t="shared" si="3312"/>
        <v>5</v>
      </c>
      <c r="AL5442" s="9">
        <f t="shared" si="3313"/>
        <v>8</v>
      </c>
      <c r="AM5442" s="9">
        <f t="shared" si="3314"/>
        <v>18</v>
      </c>
      <c r="AN5442" s="2">
        <v>43881.763888888891</v>
      </c>
      <c r="AO5442">
        <v>5842</v>
      </c>
      <c r="AP5442" s="1">
        <v>3000</v>
      </c>
      <c r="AQ5442" t="s">
        <v>4</v>
      </c>
    </row>
    <row r="5443" spans="1:43" x14ac:dyDescent="0.3">
      <c r="A5443" t="str">
        <f t="shared" ca="1" si="3317"/>
        <v>FY2020 Q4 Sep</v>
      </c>
      <c r="B5443">
        <f t="shared" ca="1" si="3318"/>
        <v>2020</v>
      </c>
      <c r="C5443" s="8" t="str">
        <f t="shared" ca="1" si="3319"/>
        <v>Sep</v>
      </c>
      <c r="D5443" s="8" t="str">
        <f t="shared" ca="1" si="3320"/>
        <v>Q4</v>
      </c>
      <c r="E5443">
        <f t="shared" ca="1" si="3321"/>
        <v>12</v>
      </c>
      <c r="F5443">
        <f t="shared" ca="1" si="3322"/>
        <v>4</v>
      </c>
      <c r="G5443">
        <f t="shared" ca="1" si="3323"/>
        <v>202012</v>
      </c>
      <c r="H5443">
        <f t="shared" ca="1" si="3324"/>
        <v>202004</v>
      </c>
      <c r="I5443" t="str">
        <f t="shared" ca="1" si="3325"/>
        <v>FY2020 Q3 Sep</v>
      </c>
      <c r="J5443">
        <f t="shared" ca="1" si="3326"/>
        <v>2020</v>
      </c>
      <c r="K5443" s="8" t="str">
        <f t="shared" ca="1" si="3327"/>
        <v>Sep</v>
      </c>
      <c r="L5443" s="8" t="str">
        <f t="shared" ca="1" si="3328"/>
        <v>Q3</v>
      </c>
      <c r="M5443">
        <f t="shared" ca="1" si="3329"/>
        <v>9</v>
      </c>
      <c r="N5443">
        <f t="shared" ca="1" si="3330"/>
        <v>3</v>
      </c>
      <c r="O5443">
        <f t="shared" ca="1" si="3331"/>
        <v>202009</v>
      </c>
      <c r="P5443">
        <f t="shared" ca="1" si="3332"/>
        <v>202003</v>
      </c>
      <c r="Q5443" t="str">
        <f t="shared" si="3333"/>
        <v>FY2020 Q2 Mar</v>
      </c>
      <c r="R5443">
        <f t="shared" si="3334"/>
        <v>2020</v>
      </c>
      <c r="S5443" s="8" t="str">
        <f t="shared" si="3335"/>
        <v>Mar</v>
      </c>
      <c r="T5443" s="8" t="str">
        <f t="shared" si="3336"/>
        <v>Q2</v>
      </c>
      <c r="U5443">
        <f t="shared" si="3337"/>
        <v>6</v>
      </c>
      <c r="V5443">
        <f t="shared" si="3338"/>
        <v>2</v>
      </c>
      <c r="W5443">
        <f t="shared" si="3339"/>
        <v>202006</v>
      </c>
      <c r="X5443">
        <f t="shared" si="3340"/>
        <v>202002</v>
      </c>
      <c r="Y5443" t="str">
        <f t="shared" si="3341"/>
        <v>FY2020 Q1 Mar</v>
      </c>
      <c r="Z5443">
        <f t="shared" si="3342"/>
        <v>2020</v>
      </c>
      <c r="AA5443" s="8" t="str">
        <f t="shared" si="3343"/>
        <v>Mar</v>
      </c>
      <c r="AB5443" s="8" t="str">
        <f t="shared" si="3344"/>
        <v>Q1</v>
      </c>
      <c r="AC5443">
        <f t="shared" si="3345"/>
        <v>3</v>
      </c>
      <c r="AD5443">
        <f t="shared" si="3346"/>
        <v>1</v>
      </c>
      <c r="AE5443">
        <f t="shared" si="3347"/>
        <v>202003</v>
      </c>
      <c r="AF5443">
        <f t="shared" si="3348"/>
        <v>202001</v>
      </c>
      <c r="AG5443" s="9">
        <f t="shared" ca="1" si="3349"/>
        <v>0</v>
      </c>
      <c r="AH5443">
        <f t="shared" ca="1" si="3315"/>
        <v>2</v>
      </c>
      <c r="AI5443" s="9">
        <f t="shared" ca="1" si="3316"/>
        <v>6</v>
      </c>
      <c r="AJ5443" s="9">
        <f t="shared" ca="1" si="3350"/>
        <v>0</v>
      </c>
      <c r="AK5443" s="9">
        <f t="shared" ref="AK5443:AK5506" si="3351">WEEKDAY(AN5443)</f>
        <v>4</v>
      </c>
      <c r="AL5443" s="9">
        <f t="shared" ref="AL5443:AL5506" si="3352">WEEKNUM(AN5443)</f>
        <v>10</v>
      </c>
      <c r="AM5443" s="9">
        <f t="shared" ref="AM5443:AM5506" si="3353">HOUR(AN5443)</f>
        <v>14</v>
      </c>
      <c r="AN5443" s="2">
        <v>43894.604166666664</v>
      </c>
      <c r="AO5443">
        <v>5846</v>
      </c>
      <c r="AP5443" s="1">
        <v>3000</v>
      </c>
      <c r="AQ5443" t="s">
        <v>4</v>
      </c>
    </row>
    <row r="5444" spans="1:43" x14ac:dyDescent="0.3">
      <c r="A5444" t="str">
        <f t="shared" ca="1" si="3317"/>
        <v>FY2020 Q4 Sep</v>
      </c>
      <c r="B5444">
        <f t="shared" ca="1" si="3318"/>
        <v>2020</v>
      </c>
      <c r="C5444" s="8" t="str">
        <f t="shared" ca="1" si="3319"/>
        <v>Sep</v>
      </c>
      <c r="D5444" s="8" t="str">
        <f t="shared" ca="1" si="3320"/>
        <v>Q4</v>
      </c>
      <c r="E5444">
        <f t="shared" ca="1" si="3321"/>
        <v>12</v>
      </c>
      <c r="F5444">
        <f t="shared" ca="1" si="3322"/>
        <v>4</v>
      </c>
      <c r="G5444">
        <f t="shared" ca="1" si="3323"/>
        <v>202012</v>
      </c>
      <c r="H5444">
        <f t="shared" ca="1" si="3324"/>
        <v>202004</v>
      </c>
      <c r="I5444" t="str">
        <f t="shared" ca="1" si="3325"/>
        <v>FY2020 Q3 Sep</v>
      </c>
      <c r="J5444">
        <f t="shared" ca="1" si="3326"/>
        <v>2020</v>
      </c>
      <c r="K5444" s="8" t="str">
        <f t="shared" ca="1" si="3327"/>
        <v>Sep</v>
      </c>
      <c r="L5444" s="8" t="str">
        <f t="shared" ca="1" si="3328"/>
        <v>Q3</v>
      </c>
      <c r="M5444">
        <f t="shared" ca="1" si="3329"/>
        <v>9</v>
      </c>
      <c r="N5444">
        <f t="shared" ca="1" si="3330"/>
        <v>3</v>
      </c>
      <c r="O5444">
        <f t="shared" ca="1" si="3331"/>
        <v>202009</v>
      </c>
      <c r="P5444">
        <f t="shared" ca="1" si="3332"/>
        <v>202003</v>
      </c>
      <c r="Q5444" t="str">
        <f t="shared" si="3333"/>
        <v>FY2020 Q2 Mar</v>
      </c>
      <c r="R5444">
        <f t="shared" si="3334"/>
        <v>2020</v>
      </c>
      <c r="S5444" s="8" t="str">
        <f t="shared" si="3335"/>
        <v>Mar</v>
      </c>
      <c r="T5444" s="8" t="str">
        <f t="shared" si="3336"/>
        <v>Q2</v>
      </c>
      <c r="U5444">
        <f t="shared" si="3337"/>
        <v>6</v>
      </c>
      <c r="V5444">
        <f t="shared" si="3338"/>
        <v>2</v>
      </c>
      <c r="W5444">
        <f t="shared" si="3339"/>
        <v>202006</v>
      </c>
      <c r="X5444">
        <f t="shared" si="3340"/>
        <v>202002</v>
      </c>
      <c r="Y5444" t="str">
        <f t="shared" si="3341"/>
        <v>FY2020 Q1 Mar</v>
      </c>
      <c r="Z5444">
        <f t="shared" si="3342"/>
        <v>2020</v>
      </c>
      <c r="AA5444" s="8" t="str">
        <f t="shared" si="3343"/>
        <v>Mar</v>
      </c>
      <c r="AB5444" s="8" t="str">
        <f t="shared" si="3344"/>
        <v>Q1</v>
      </c>
      <c r="AC5444">
        <f t="shared" si="3345"/>
        <v>3</v>
      </c>
      <c r="AD5444">
        <f t="shared" si="3346"/>
        <v>1</v>
      </c>
      <c r="AE5444">
        <f t="shared" si="3347"/>
        <v>202003</v>
      </c>
      <c r="AF5444">
        <f t="shared" si="3348"/>
        <v>202001</v>
      </c>
      <c r="AG5444" s="9">
        <f t="shared" ca="1" si="3349"/>
        <v>0</v>
      </c>
      <c r="AH5444">
        <f t="shared" ca="1" si="3315"/>
        <v>2</v>
      </c>
      <c r="AI5444" s="9">
        <f t="shared" ca="1" si="3316"/>
        <v>6</v>
      </c>
      <c r="AJ5444" s="9">
        <f t="shared" ca="1" si="3350"/>
        <v>0</v>
      </c>
      <c r="AK5444" s="9">
        <f t="shared" si="3351"/>
        <v>5</v>
      </c>
      <c r="AL5444" s="9">
        <f t="shared" si="3352"/>
        <v>10</v>
      </c>
      <c r="AM5444" s="9">
        <f t="shared" si="3353"/>
        <v>11</v>
      </c>
      <c r="AN5444" s="2">
        <v>43895.490972222222</v>
      </c>
      <c r="AO5444">
        <v>5846</v>
      </c>
      <c r="AP5444" s="1">
        <v>3000</v>
      </c>
      <c r="AQ5444" t="s">
        <v>4</v>
      </c>
    </row>
    <row r="5445" spans="1:43" x14ac:dyDescent="0.3">
      <c r="A5445" t="str">
        <f t="shared" ca="1" si="3317"/>
        <v>FY2020 Q4 Sep</v>
      </c>
      <c r="B5445">
        <f t="shared" ca="1" si="3318"/>
        <v>2020</v>
      </c>
      <c r="C5445" s="8" t="str">
        <f t="shared" ca="1" si="3319"/>
        <v>Sep</v>
      </c>
      <c r="D5445" s="8" t="str">
        <f t="shared" ca="1" si="3320"/>
        <v>Q4</v>
      </c>
      <c r="E5445">
        <f t="shared" ca="1" si="3321"/>
        <v>12</v>
      </c>
      <c r="F5445">
        <f t="shared" ca="1" si="3322"/>
        <v>4</v>
      </c>
      <c r="G5445">
        <f t="shared" ca="1" si="3323"/>
        <v>202012</v>
      </c>
      <c r="H5445">
        <f t="shared" ca="1" si="3324"/>
        <v>202004</v>
      </c>
      <c r="I5445" t="str">
        <f t="shared" ca="1" si="3325"/>
        <v>FY2020 Q3 Sep</v>
      </c>
      <c r="J5445">
        <f t="shared" ca="1" si="3326"/>
        <v>2020</v>
      </c>
      <c r="K5445" s="8" t="str">
        <f t="shared" ca="1" si="3327"/>
        <v>Sep</v>
      </c>
      <c r="L5445" s="8" t="str">
        <f t="shared" ca="1" si="3328"/>
        <v>Q3</v>
      </c>
      <c r="M5445">
        <f t="shared" ca="1" si="3329"/>
        <v>9</v>
      </c>
      <c r="N5445">
        <f t="shared" ca="1" si="3330"/>
        <v>3</v>
      </c>
      <c r="O5445">
        <f t="shared" ca="1" si="3331"/>
        <v>202009</v>
      </c>
      <c r="P5445">
        <f t="shared" ca="1" si="3332"/>
        <v>202003</v>
      </c>
      <c r="Q5445" t="str">
        <f t="shared" si="3333"/>
        <v>FY2020 Q2 Jan</v>
      </c>
      <c r="R5445">
        <f t="shared" si="3334"/>
        <v>2020</v>
      </c>
      <c r="S5445" s="8" t="str">
        <f t="shared" si="3335"/>
        <v>Jan</v>
      </c>
      <c r="T5445" s="8" t="str">
        <f t="shared" si="3336"/>
        <v>Q2</v>
      </c>
      <c r="U5445">
        <f t="shared" si="3337"/>
        <v>4</v>
      </c>
      <c r="V5445">
        <f t="shared" si="3338"/>
        <v>2</v>
      </c>
      <c r="W5445">
        <f t="shared" si="3339"/>
        <v>202004</v>
      </c>
      <c r="X5445">
        <f t="shared" si="3340"/>
        <v>202002</v>
      </c>
      <c r="Y5445" t="str">
        <f t="shared" si="3341"/>
        <v>FY2020 Q1 Jan</v>
      </c>
      <c r="Z5445">
        <f t="shared" si="3342"/>
        <v>2020</v>
      </c>
      <c r="AA5445" s="8" t="str">
        <f t="shared" si="3343"/>
        <v>Jan</v>
      </c>
      <c r="AB5445" s="8" t="str">
        <f t="shared" si="3344"/>
        <v>Q1</v>
      </c>
      <c r="AC5445">
        <f t="shared" si="3345"/>
        <v>1</v>
      </c>
      <c r="AD5445">
        <f t="shared" si="3346"/>
        <v>1</v>
      </c>
      <c r="AE5445">
        <f t="shared" si="3347"/>
        <v>202001</v>
      </c>
      <c r="AF5445">
        <f t="shared" si="3348"/>
        <v>202001</v>
      </c>
      <c r="AG5445" s="9">
        <f t="shared" ca="1" si="3349"/>
        <v>0</v>
      </c>
      <c r="AH5445">
        <f t="shared" ca="1" si="3315"/>
        <v>3</v>
      </c>
      <c r="AI5445" s="9">
        <f t="shared" ca="1" si="3316"/>
        <v>8</v>
      </c>
      <c r="AJ5445" s="9">
        <f t="shared" ca="1" si="3350"/>
        <v>0</v>
      </c>
      <c r="AK5445" s="9">
        <f t="shared" si="3351"/>
        <v>3</v>
      </c>
      <c r="AL5445" s="9">
        <f t="shared" si="3352"/>
        <v>4</v>
      </c>
      <c r="AM5445" s="9">
        <f t="shared" si="3353"/>
        <v>12</v>
      </c>
      <c r="AN5445" s="2">
        <v>43851.504861111112</v>
      </c>
      <c r="AO5445">
        <v>5926</v>
      </c>
      <c r="AP5445" s="1">
        <v>3000</v>
      </c>
      <c r="AQ5445" t="s">
        <v>4</v>
      </c>
    </row>
    <row r="5446" spans="1:43" x14ac:dyDescent="0.3">
      <c r="A5446" t="str">
        <f t="shared" ca="1" si="3317"/>
        <v>FY2020 Q4 Sep</v>
      </c>
      <c r="B5446">
        <f t="shared" ca="1" si="3318"/>
        <v>2020</v>
      </c>
      <c r="C5446" s="8" t="str">
        <f t="shared" ca="1" si="3319"/>
        <v>Sep</v>
      </c>
      <c r="D5446" s="8" t="str">
        <f t="shared" ca="1" si="3320"/>
        <v>Q4</v>
      </c>
      <c r="E5446">
        <f t="shared" ca="1" si="3321"/>
        <v>12</v>
      </c>
      <c r="F5446">
        <f t="shared" ca="1" si="3322"/>
        <v>4</v>
      </c>
      <c r="G5446">
        <f t="shared" ca="1" si="3323"/>
        <v>202012</v>
      </c>
      <c r="H5446">
        <f t="shared" ca="1" si="3324"/>
        <v>202004</v>
      </c>
      <c r="I5446" t="str">
        <f t="shared" ca="1" si="3325"/>
        <v>FY2020 Q3 Sep</v>
      </c>
      <c r="J5446">
        <f t="shared" ca="1" si="3326"/>
        <v>2020</v>
      </c>
      <c r="K5446" s="8" t="str">
        <f t="shared" ca="1" si="3327"/>
        <v>Sep</v>
      </c>
      <c r="L5446" s="8" t="str">
        <f t="shared" ca="1" si="3328"/>
        <v>Q3</v>
      </c>
      <c r="M5446">
        <f t="shared" ca="1" si="3329"/>
        <v>9</v>
      </c>
      <c r="N5446">
        <f t="shared" ca="1" si="3330"/>
        <v>3</v>
      </c>
      <c r="O5446">
        <f t="shared" ca="1" si="3331"/>
        <v>202009</v>
      </c>
      <c r="P5446">
        <f t="shared" ca="1" si="3332"/>
        <v>202003</v>
      </c>
      <c r="Q5446" t="str">
        <f t="shared" si="3333"/>
        <v>FY2020 Q2 Jan</v>
      </c>
      <c r="R5446">
        <f t="shared" si="3334"/>
        <v>2020</v>
      </c>
      <c r="S5446" s="8" t="str">
        <f t="shared" si="3335"/>
        <v>Jan</v>
      </c>
      <c r="T5446" s="8" t="str">
        <f t="shared" si="3336"/>
        <v>Q2</v>
      </c>
      <c r="U5446">
        <f t="shared" si="3337"/>
        <v>4</v>
      </c>
      <c r="V5446">
        <f t="shared" si="3338"/>
        <v>2</v>
      </c>
      <c r="W5446">
        <f t="shared" si="3339"/>
        <v>202004</v>
      </c>
      <c r="X5446">
        <f t="shared" si="3340"/>
        <v>202002</v>
      </c>
      <c r="Y5446" t="str">
        <f t="shared" si="3341"/>
        <v>FY2020 Q1 Jan</v>
      </c>
      <c r="Z5446">
        <f t="shared" si="3342"/>
        <v>2020</v>
      </c>
      <c r="AA5446" s="8" t="str">
        <f t="shared" si="3343"/>
        <v>Jan</v>
      </c>
      <c r="AB5446" s="8" t="str">
        <f t="shared" si="3344"/>
        <v>Q1</v>
      </c>
      <c r="AC5446">
        <f t="shared" si="3345"/>
        <v>1</v>
      </c>
      <c r="AD5446">
        <f t="shared" si="3346"/>
        <v>1</v>
      </c>
      <c r="AE5446">
        <f t="shared" si="3347"/>
        <v>202001</v>
      </c>
      <c r="AF5446">
        <f t="shared" si="3348"/>
        <v>202001</v>
      </c>
      <c r="AG5446" s="9">
        <f t="shared" ca="1" si="3349"/>
        <v>0</v>
      </c>
      <c r="AH5446">
        <f t="shared" ca="1" si="3315"/>
        <v>3</v>
      </c>
      <c r="AI5446" s="9">
        <f t="shared" ca="1" si="3316"/>
        <v>8</v>
      </c>
      <c r="AJ5446" s="9">
        <f t="shared" ca="1" si="3350"/>
        <v>0</v>
      </c>
      <c r="AK5446" s="9">
        <f t="shared" si="3351"/>
        <v>4</v>
      </c>
      <c r="AL5446" s="9">
        <f t="shared" si="3352"/>
        <v>4</v>
      </c>
      <c r="AM5446" s="9">
        <f t="shared" si="3353"/>
        <v>11</v>
      </c>
      <c r="AN5446" s="2">
        <v>43852.498611111114</v>
      </c>
      <c r="AO5446">
        <v>5976</v>
      </c>
      <c r="AP5446" s="1">
        <v>3000</v>
      </c>
      <c r="AQ5446" t="s">
        <v>4</v>
      </c>
    </row>
    <row r="5447" spans="1:43" x14ac:dyDescent="0.3">
      <c r="A5447" t="str">
        <f t="shared" ca="1" si="3317"/>
        <v>FY2020 Q4 Sep</v>
      </c>
      <c r="B5447">
        <f t="shared" ca="1" si="3318"/>
        <v>2020</v>
      </c>
      <c r="C5447" s="8" t="str">
        <f t="shared" ca="1" si="3319"/>
        <v>Sep</v>
      </c>
      <c r="D5447" s="8" t="str">
        <f t="shared" ca="1" si="3320"/>
        <v>Q4</v>
      </c>
      <c r="E5447">
        <f t="shared" ca="1" si="3321"/>
        <v>12</v>
      </c>
      <c r="F5447">
        <f t="shared" ca="1" si="3322"/>
        <v>4</v>
      </c>
      <c r="G5447">
        <f t="shared" ca="1" si="3323"/>
        <v>202012</v>
      </c>
      <c r="H5447">
        <f t="shared" ca="1" si="3324"/>
        <v>202004</v>
      </c>
      <c r="I5447" t="str">
        <f t="shared" ca="1" si="3325"/>
        <v>FY2020 Q3 Sep</v>
      </c>
      <c r="J5447">
        <f t="shared" ca="1" si="3326"/>
        <v>2020</v>
      </c>
      <c r="K5447" s="8" t="str">
        <f t="shared" ca="1" si="3327"/>
        <v>Sep</v>
      </c>
      <c r="L5447" s="8" t="str">
        <f t="shared" ca="1" si="3328"/>
        <v>Q3</v>
      </c>
      <c r="M5447">
        <f t="shared" ca="1" si="3329"/>
        <v>9</v>
      </c>
      <c r="N5447">
        <f t="shared" ca="1" si="3330"/>
        <v>3</v>
      </c>
      <c r="O5447">
        <f t="shared" ca="1" si="3331"/>
        <v>202009</v>
      </c>
      <c r="P5447">
        <f t="shared" ca="1" si="3332"/>
        <v>202003</v>
      </c>
      <c r="Q5447" t="str">
        <f t="shared" si="3333"/>
        <v>FY2020 Q2 Feb</v>
      </c>
      <c r="R5447">
        <f t="shared" si="3334"/>
        <v>2020</v>
      </c>
      <c r="S5447" s="8" t="str">
        <f t="shared" si="3335"/>
        <v>Feb</v>
      </c>
      <c r="T5447" s="8" t="str">
        <f t="shared" si="3336"/>
        <v>Q2</v>
      </c>
      <c r="U5447">
        <f t="shared" si="3337"/>
        <v>5</v>
      </c>
      <c r="V5447">
        <f t="shared" si="3338"/>
        <v>2</v>
      </c>
      <c r="W5447">
        <f t="shared" si="3339"/>
        <v>202005</v>
      </c>
      <c r="X5447">
        <f t="shared" si="3340"/>
        <v>202002</v>
      </c>
      <c r="Y5447" t="str">
        <f t="shared" si="3341"/>
        <v>FY2020 Q1 Feb</v>
      </c>
      <c r="Z5447">
        <f t="shared" si="3342"/>
        <v>2020</v>
      </c>
      <c r="AA5447" s="8" t="str">
        <f t="shared" si="3343"/>
        <v>Feb</v>
      </c>
      <c r="AB5447" s="8" t="str">
        <f t="shared" si="3344"/>
        <v>Q1</v>
      </c>
      <c r="AC5447">
        <f t="shared" si="3345"/>
        <v>2</v>
      </c>
      <c r="AD5447">
        <f t="shared" si="3346"/>
        <v>1</v>
      </c>
      <c r="AE5447">
        <f t="shared" si="3347"/>
        <v>202002</v>
      </c>
      <c r="AF5447">
        <f t="shared" si="3348"/>
        <v>202001</v>
      </c>
      <c r="AG5447" s="9">
        <f t="shared" ca="1" si="3349"/>
        <v>0</v>
      </c>
      <c r="AH5447">
        <f t="shared" ca="1" si="3315"/>
        <v>2</v>
      </c>
      <c r="AI5447" s="9">
        <f t="shared" ca="1" si="3316"/>
        <v>7</v>
      </c>
      <c r="AJ5447" s="9">
        <f t="shared" ca="1" si="3350"/>
        <v>0</v>
      </c>
      <c r="AK5447" s="9">
        <f t="shared" si="3351"/>
        <v>3</v>
      </c>
      <c r="AL5447" s="9">
        <f t="shared" si="3352"/>
        <v>6</v>
      </c>
      <c r="AM5447" s="9">
        <f t="shared" si="3353"/>
        <v>10</v>
      </c>
      <c r="AN5447" s="2">
        <v>43865.453472222223</v>
      </c>
      <c r="AO5447">
        <v>5976</v>
      </c>
      <c r="AP5447" s="1">
        <v>3000</v>
      </c>
      <c r="AQ5447" t="s">
        <v>4</v>
      </c>
    </row>
    <row r="5448" spans="1:43" x14ac:dyDescent="0.3">
      <c r="A5448" t="str">
        <f t="shared" ca="1" si="3317"/>
        <v>FY2020 Q4 Sep</v>
      </c>
      <c r="B5448">
        <f t="shared" ca="1" si="3318"/>
        <v>2020</v>
      </c>
      <c r="C5448" s="8" t="str">
        <f t="shared" ca="1" si="3319"/>
        <v>Sep</v>
      </c>
      <c r="D5448" s="8" t="str">
        <f t="shared" ca="1" si="3320"/>
        <v>Q4</v>
      </c>
      <c r="E5448">
        <f t="shared" ca="1" si="3321"/>
        <v>12</v>
      </c>
      <c r="F5448">
        <f t="shared" ca="1" si="3322"/>
        <v>4</v>
      </c>
      <c r="G5448">
        <f t="shared" ca="1" si="3323"/>
        <v>202012</v>
      </c>
      <c r="H5448">
        <f t="shared" ca="1" si="3324"/>
        <v>202004</v>
      </c>
      <c r="I5448" t="str">
        <f t="shared" ca="1" si="3325"/>
        <v>FY2020 Q3 Sep</v>
      </c>
      <c r="J5448">
        <f t="shared" ca="1" si="3326"/>
        <v>2020</v>
      </c>
      <c r="K5448" s="8" t="str">
        <f t="shared" ca="1" si="3327"/>
        <v>Sep</v>
      </c>
      <c r="L5448" s="8" t="str">
        <f t="shared" ca="1" si="3328"/>
        <v>Q3</v>
      </c>
      <c r="M5448">
        <f t="shared" ca="1" si="3329"/>
        <v>9</v>
      </c>
      <c r="N5448">
        <f t="shared" ca="1" si="3330"/>
        <v>3</v>
      </c>
      <c r="O5448">
        <f t="shared" ca="1" si="3331"/>
        <v>202009</v>
      </c>
      <c r="P5448">
        <f t="shared" ca="1" si="3332"/>
        <v>202003</v>
      </c>
      <c r="Q5448" t="str">
        <f t="shared" si="3333"/>
        <v>FY2020 Q1 Nov</v>
      </c>
      <c r="R5448">
        <f t="shared" si="3334"/>
        <v>2020</v>
      </c>
      <c r="S5448" s="8" t="str">
        <f t="shared" si="3335"/>
        <v>Nov</v>
      </c>
      <c r="T5448" s="8" t="str">
        <f t="shared" si="3336"/>
        <v>Q1</v>
      </c>
      <c r="U5448">
        <f t="shared" si="3337"/>
        <v>2</v>
      </c>
      <c r="V5448">
        <f t="shared" si="3338"/>
        <v>1</v>
      </c>
      <c r="W5448">
        <f t="shared" si="3339"/>
        <v>202002</v>
      </c>
      <c r="X5448">
        <f t="shared" si="3340"/>
        <v>202001</v>
      </c>
      <c r="Y5448" t="str">
        <f t="shared" si="3341"/>
        <v>FY2019 Q4 Nov</v>
      </c>
      <c r="Z5448">
        <f t="shared" si="3342"/>
        <v>2019</v>
      </c>
      <c r="AA5448" s="8" t="str">
        <f t="shared" si="3343"/>
        <v>Nov</v>
      </c>
      <c r="AB5448" s="8" t="str">
        <f t="shared" si="3344"/>
        <v>Q4</v>
      </c>
      <c r="AC5448">
        <f t="shared" si="3345"/>
        <v>11</v>
      </c>
      <c r="AD5448">
        <f t="shared" si="3346"/>
        <v>4</v>
      </c>
      <c r="AE5448">
        <f t="shared" si="3347"/>
        <v>201911</v>
      </c>
      <c r="AF5448">
        <f t="shared" si="3348"/>
        <v>201904</v>
      </c>
      <c r="AG5448" s="9">
        <f t="shared" ca="1" si="3349"/>
        <v>0</v>
      </c>
      <c r="AH5448">
        <f t="shared" ca="1" si="3315"/>
        <v>3</v>
      </c>
      <c r="AI5448" s="9">
        <f t="shared" ca="1" si="3316"/>
        <v>10</v>
      </c>
      <c r="AJ5448" s="9">
        <f t="shared" ca="1" si="3350"/>
        <v>1</v>
      </c>
      <c r="AK5448" s="9">
        <f t="shared" si="3351"/>
        <v>6</v>
      </c>
      <c r="AL5448" s="9">
        <f t="shared" si="3352"/>
        <v>44</v>
      </c>
      <c r="AM5448" s="9">
        <f t="shared" si="3353"/>
        <v>14</v>
      </c>
      <c r="AN5448" s="2">
        <v>43770.588888888888</v>
      </c>
      <c r="AO5448">
        <v>6052</v>
      </c>
      <c r="AP5448" s="1">
        <v>3000</v>
      </c>
      <c r="AQ5448" t="s">
        <v>4</v>
      </c>
    </row>
    <row r="5449" spans="1:43" x14ac:dyDescent="0.3">
      <c r="A5449" t="str">
        <f t="shared" ca="1" si="3317"/>
        <v>FY2020 Q4 Sep</v>
      </c>
      <c r="B5449">
        <f t="shared" ca="1" si="3318"/>
        <v>2020</v>
      </c>
      <c r="C5449" s="8" t="str">
        <f t="shared" ca="1" si="3319"/>
        <v>Sep</v>
      </c>
      <c r="D5449" s="8" t="str">
        <f t="shared" ca="1" si="3320"/>
        <v>Q4</v>
      </c>
      <c r="E5449">
        <f t="shared" ca="1" si="3321"/>
        <v>12</v>
      </c>
      <c r="F5449">
        <f t="shared" ca="1" si="3322"/>
        <v>4</v>
      </c>
      <c r="G5449">
        <f t="shared" ca="1" si="3323"/>
        <v>202012</v>
      </c>
      <c r="H5449">
        <f t="shared" ca="1" si="3324"/>
        <v>202004</v>
      </c>
      <c r="I5449" t="str">
        <f t="shared" ca="1" si="3325"/>
        <v>FY2020 Q3 Sep</v>
      </c>
      <c r="J5449">
        <f t="shared" ca="1" si="3326"/>
        <v>2020</v>
      </c>
      <c r="K5449" s="8" t="str">
        <f t="shared" ca="1" si="3327"/>
        <v>Sep</v>
      </c>
      <c r="L5449" s="8" t="str">
        <f t="shared" ca="1" si="3328"/>
        <v>Q3</v>
      </c>
      <c r="M5449">
        <f t="shared" ca="1" si="3329"/>
        <v>9</v>
      </c>
      <c r="N5449">
        <f t="shared" ca="1" si="3330"/>
        <v>3</v>
      </c>
      <c r="O5449">
        <f t="shared" ca="1" si="3331"/>
        <v>202009</v>
      </c>
      <c r="P5449">
        <f t="shared" ca="1" si="3332"/>
        <v>202003</v>
      </c>
      <c r="Q5449" t="str">
        <f t="shared" si="3333"/>
        <v>FY2019 Q4 Sep</v>
      </c>
      <c r="R5449">
        <f t="shared" si="3334"/>
        <v>2019</v>
      </c>
      <c r="S5449" s="8" t="str">
        <f t="shared" si="3335"/>
        <v>Sep</v>
      </c>
      <c r="T5449" s="8" t="str">
        <f t="shared" si="3336"/>
        <v>Q4</v>
      </c>
      <c r="U5449">
        <f t="shared" si="3337"/>
        <v>12</v>
      </c>
      <c r="V5449">
        <f t="shared" si="3338"/>
        <v>4</v>
      </c>
      <c r="W5449">
        <f t="shared" si="3339"/>
        <v>201912</v>
      </c>
      <c r="X5449">
        <f t="shared" si="3340"/>
        <v>201904</v>
      </c>
      <c r="Y5449" t="str">
        <f t="shared" si="3341"/>
        <v>FY2019 Q3 Sep</v>
      </c>
      <c r="Z5449">
        <f t="shared" si="3342"/>
        <v>2019</v>
      </c>
      <c r="AA5449" s="8" t="str">
        <f t="shared" si="3343"/>
        <v>Sep</v>
      </c>
      <c r="AB5449" s="8" t="str">
        <f t="shared" si="3344"/>
        <v>Q3</v>
      </c>
      <c r="AC5449">
        <f t="shared" si="3345"/>
        <v>9</v>
      </c>
      <c r="AD5449">
        <f t="shared" si="3346"/>
        <v>3</v>
      </c>
      <c r="AE5449">
        <f t="shared" si="3347"/>
        <v>201909</v>
      </c>
      <c r="AF5449">
        <f t="shared" si="3348"/>
        <v>201903</v>
      </c>
      <c r="AG5449" s="9">
        <f t="shared" ca="1" si="3349"/>
        <v>1</v>
      </c>
      <c r="AH5449">
        <f t="shared" ca="1" si="3315"/>
        <v>4</v>
      </c>
      <c r="AI5449" s="9">
        <f t="shared" ca="1" si="3316"/>
        <v>12</v>
      </c>
      <c r="AJ5449" s="9">
        <f t="shared" ca="1" si="3350"/>
        <v>1</v>
      </c>
      <c r="AK5449" s="9">
        <f t="shared" si="3351"/>
        <v>5</v>
      </c>
      <c r="AL5449" s="9">
        <f t="shared" si="3352"/>
        <v>36</v>
      </c>
      <c r="AM5449" s="9">
        <f t="shared" si="3353"/>
        <v>14</v>
      </c>
      <c r="AN5449" s="2">
        <v>43713.609722222223</v>
      </c>
      <c r="AO5449">
        <v>6089</v>
      </c>
      <c r="AP5449" s="1">
        <v>3000</v>
      </c>
      <c r="AQ5449" t="s">
        <v>4</v>
      </c>
    </row>
    <row r="5450" spans="1:43" x14ac:dyDescent="0.3">
      <c r="A5450" t="str">
        <f t="shared" ca="1" si="3317"/>
        <v>FY2020 Q4 Sep</v>
      </c>
      <c r="B5450">
        <f t="shared" ca="1" si="3318"/>
        <v>2020</v>
      </c>
      <c r="C5450" s="8" t="str">
        <f t="shared" ca="1" si="3319"/>
        <v>Sep</v>
      </c>
      <c r="D5450" s="8" t="str">
        <f t="shared" ca="1" si="3320"/>
        <v>Q4</v>
      </c>
      <c r="E5450">
        <f t="shared" ca="1" si="3321"/>
        <v>12</v>
      </c>
      <c r="F5450">
        <f t="shared" ca="1" si="3322"/>
        <v>4</v>
      </c>
      <c r="G5450">
        <f t="shared" ca="1" si="3323"/>
        <v>202012</v>
      </c>
      <c r="H5450">
        <f t="shared" ca="1" si="3324"/>
        <v>202004</v>
      </c>
      <c r="I5450" t="str">
        <f t="shared" ca="1" si="3325"/>
        <v>FY2020 Q3 Sep</v>
      </c>
      <c r="J5450">
        <f t="shared" ca="1" si="3326"/>
        <v>2020</v>
      </c>
      <c r="K5450" s="8" t="str">
        <f t="shared" ca="1" si="3327"/>
        <v>Sep</v>
      </c>
      <c r="L5450" s="8" t="str">
        <f t="shared" ca="1" si="3328"/>
        <v>Q3</v>
      </c>
      <c r="M5450">
        <f t="shared" ca="1" si="3329"/>
        <v>9</v>
      </c>
      <c r="N5450">
        <f t="shared" ca="1" si="3330"/>
        <v>3</v>
      </c>
      <c r="O5450">
        <f t="shared" ca="1" si="3331"/>
        <v>202009</v>
      </c>
      <c r="P5450">
        <f t="shared" ca="1" si="3332"/>
        <v>202003</v>
      </c>
      <c r="Q5450" t="str">
        <f t="shared" si="3333"/>
        <v>FY2020 Q2 Feb</v>
      </c>
      <c r="R5450">
        <f t="shared" si="3334"/>
        <v>2020</v>
      </c>
      <c r="S5450" s="8" t="str">
        <f t="shared" si="3335"/>
        <v>Feb</v>
      </c>
      <c r="T5450" s="8" t="str">
        <f t="shared" si="3336"/>
        <v>Q2</v>
      </c>
      <c r="U5450">
        <f t="shared" si="3337"/>
        <v>5</v>
      </c>
      <c r="V5450">
        <f t="shared" si="3338"/>
        <v>2</v>
      </c>
      <c r="W5450">
        <f t="shared" si="3339"/>
        <v>202005</v>
      </c>
      <c r="X5450">
        <f t="shared" si="3340"/>
        <v>202002</v>
      </c>
      <c r="Y5450" t="str">
        <f t="shared" si="3341"/>
        <v>FY2020 Q1 Feb</v>
      </c>
      <c r="Z5450">
        <f t="shared" si="3342"/>
        <v>2020</v>
      </c>
      <c r="AA5450" s="8" t="str">
        <f t="shared" si="3343"/>
        <v>Feb</v>
      </c>
      <c r="AB5450" s="8" t="str">
        <f t="shared" si="3344"/>
        <v>Q1</v>
      </c>
      <c r="AC5450">
        <f t="shared" si="3345"/>
        <v>2</v>
      </c>
      <c r="AD5450">
        <f t="shared" si="3346"/>
        <v>1</v>
      </c>
      <c r="AE5450">
        <f t="shared" si="3347"/>
        <v>202002</v>
      </c>
      <c r="AF5450">
        <f t="shared" si="3348"/>
        <v>202001</v>
      </c>
      <c r="AG5450" s="9">
        <f t="shared" ca="1" si="3349"/>
        <v>0</v>
      </c>
      <c r="AH5450">
        <f t="shared" ca="1" si="3315"/>
        <v>2</v>
      </c>
      <c r="AI5450" s="9">
        <f t="shared" ca="1" si="3316"/>
        <v>7</v>
      </c>
      <c r="AJ5450" s="9">
        <f t="shared" ca="1" si="3350"/>
        <v>0</v>
      </c>
      <c r="AK5450" s="9">
        <f t="shared" si="3351"/>
        <v>4</v>
      </c>
      <c r="AL5450" s="9">
        <f t="shared" si="3352"/>
        <v>9</v>
      </c>
      <c r="AM5450" s="9">
        <f t="shared" si="3353"/>
        <v>13</v>
      </c>
      <c r="AN5450" s="2">
        <v>43887.57916666667</v>
      </c>
      <c r="AO5450">
        <v>6416</v>
      </c>
      <c r="AP5450" s="1">
        <v>3000</v>
      </c>
      <c r="AQ5450" t="s">
        <v>4</v>
      </c>
    </row>
    <row r="5451" spans="1:43" x14ac:dyDescent="0.3">
      <c r="A5451" t="str">
        <f t="shared" ca="1" si="3317"/>
        <v>FY2020 Q4 Sep</v>
      </c>
      <c r="B5451">
        <f t="shared" ca="1" si="3318"/>
        <v>2020</v>
      </c>
      <c r="C5451" s="8" t="str">
        <f t="shared" ca="1" si="3319"/>
        <v>Sep</v>
      </c>
      <c r="D5451" s="8" t="str">
        <f t="shared" ca="1" si="3320"/>
        <v>Q4</v>
      </c>
      <c r="E5451">
        <f t="shared" ca="1" si="3321"/>
        <v>12</v>
      </c>
      <c r="F5451">
        <f t="shared" ca="1" si="3322"/>
        <v>4</v>
      </c>
      <c r="G5451">
        <f t="shared" ca="1" si="3323"/>
        <v>202012</v>
      </c>
      <c r="H5451">
        <f t="shared" ca="1" si="3324"/>
        <v>202004</v>
      </c>
      <c r="I5451" t="str">
        <f t="shared" ca="1" si="3325"/>
        <v>FY2020 Q3 Sep</v>
      </c>
      <c r="J5451">
        <f t="shared" ca="1" si="3326"/>
        <v>2020</v>
      </c>
      <c r="K5451" s="8" t="str">
        <f t="shared" ca="1" si="3327"/>
        <v>Sep</v>
      </c>
      <c r="L5451" s="8" t="str">
        <f t="shared" ca="1" si="3328"/>
        <v>Q3</v>
      </c>
      <c r="M5451">
        <f t="shared" ca="1" si="3329"/>
        <v>9</v>
      </c>
      <c r="N5451">
        <f t="shared" ca="1" si="3330"/>
        <v>3</v>
      </c>
      <c r="O5451">
        <f t="shared" ca="1" si="3331"/>
        <v>202009</v>
      </c>
      <c r="P5451">
        <f t="shared" ca="1" si="3332"/>
        <v>202003</v>
      </c>
      <c r="Q5451" t="str">
        <f t="shared" si="3333"/>
        <v>FY2020 Q2 Jan</v>
      </c>
      <c r="R5451">
        <f t="shared" si="3334"/>
        <v>2020</v>
      </c>
      <c r="S5451" s="8" t="str">
        <f t="shared" si="3335"/>
        <v>Jan</v>
      </c>
      <c r="T5451" s="8" t="str">
        <f t="shared" si="3336"/>
        <v>Q2</v>
      </c>
      <c r="U5451">
        <f t="shared" si="3337"/>
        <v>4</v>
      </c>
      <c r="V5451">
        <f t="shared" si="3338"/>
        <v>2</v>
      </c>
      <c r="W5451">
        <f t="shared" si="3339"/>
        <v>202004</v>
      </c>
      <c r="X5451">
        <f t="shared" si="3340"/>
        <v>202002</v>
      </c>
      <c r="Y5451" t="str">
        <f t="shared" si="3341"/>
        <v>FY2020 Q1 Jan</v>
      </c>
      <c r="Z5451">
        <f t="shared" si="3342"/>
        <v>2020</v>
      </c>
      <c r="AA5451" s="8" t="str">
        <f t="shared" si="3343"/>
        <v>Jan</v>
      </c>
      <c r="AB5451" s="8" t="str">
        <f t="shared" si="3344"/>
        <v>Q1</v>
      </c>
      <c r="AC5451">
        <f t="shared" si="3345"/>
        <v>1</v>
      </c>
      <c r="AD5451">
        <f t="shared" si="3346"/>
        <v>1</v>
      </c>
      <c r="AE5451">
        <f t="shared" si="3347"/>
        <v>202001</v>
      </c>
      <c r="AF5451">
        <f t="shared" si="3348"/>
        <v>202001</v>
      </c>
      <c r="AG5451" s="9">
        <f t="shared" ca="1" si="3349"/>
        <v>0</v>
      </c>
      <c r="AH5451">
        <f t="shared" ca="1" si="3315"/>
        <v>3</v>
      </c>
      <c r="AI5451" s="9">
        <f t="shared" ca="1" si="3316"/>
        <v>8</v>
      </c>
      <c r="AJ5451" s="9">
        <f t="shared" ca="1" si="3350"/>
        <v>0</v>
      </c>
      <c r="AK5451" s="9">
        <f t="shared" si="3351"/>
        <v>7</v>
      </c>
      <c r="AL5451" s="9">
        <f t="shared" si="3352"/>
        <v>4</v>
      </c>
      <c r="AM5451" s="9">
        <f t="shared" si="3353"/>
        <v>8</v>
      </c>
      <c r="AN5451" s="2">
        <v>43855.354861111111</v>
      </c>
      <c r="AO5451">
        <v>6424</v>
      </c>
      <c r="AP5451" s="1">
        <v>3000</v>
      </c>
      <c r="AQ5451" t="s">
        <v>4</v>
      </c>
    </row>
    <row r="5452" spans="1:43" x14ac:dyDescent="0.3">
      <c r="A5452" t="str">
        <f t="shared" ca="1" si="3317"/>
        <v>FY2020 Q4 Sep</v>
      </c>
      <c r="B5452">
        <f t="shared" ca="1" si="3318"/>
        <v>2020</v>
      </c>
      <c r="C5452" s="8" t="str">
        <f t="shared" ca="1" si="3319"/>
        <v>Sep</v>
      </c>
      <c r="D5452" s="8" t="str">
        <f t="shared" ca="1" si="3320"/>
        <v>Q4</v>
      </c>
      <c r="E5452">
        <f t="shared" ca="1" si="3321"/>
        <v>12</v>
      </c>
      <c r="F5452">
        <f t="shared" ca="1" si="3322"/>
        <v>4</v>
      </c>
      <c r="G5452">
        <f t="shared" ca="1" si="3323"/>
        <v>202012</v>
      </c>
      <c r="H5452">
        <f t="shared" ca="1" si="3324"/>
        <v>202004</v>
      </c>
      <c r="I5452" t="str">
        <f t="shared" ca="1" si="3325"/>
        <v>FY2020 Q3 Sep</v>
      </c>
      <c r="J5452">
        <f t="shared" ca="1" si="3326"/>
        <v>2020</v>
      </c>
      <c r="K5452" s="8" t="str">
        <f t="shared" ca="1" si="3327"/>
        <v>Sep</v>
      </c>
      <c r="L5452" s="8" t="str">
        <f t="shared" ca="1" si="3328"/>
        <v>Q3</v>
      </c>
      <c r="M5452">
        <f t="shared" ca="1" si="3329"/>
        <v>9</v>
      </c>
      <c r="N5452">
        <f t="shared" ca="1" si="3330"/>
        <v>3</v>
      </c>
      <c r="O5452">
        <f t="shared" ca="1" si="3331"/>
        <v>202009</v>
      </c>
      <c r="P5452">
        <f t="shared" ca="1" si="3332"/>
        <v>202003</v>
      </c>
      <c r="Q5452" t="str">
        <f t="shared" si="3333"/>
        <v>FY2020 Q1 Dec</v>
      </c>
      <c r="R5452">
        <f t="shared" si="3334"/>
        <v>2020</v>
      </c>
      <c r="S5452" s="8" t="str">
        <f t="shared" si="3335"/>
        <v>Dec</v>
      </c>
      <c r="T5452" s="8" t="str">
        <f t="shared" si="3336"/>
        <v>Q1</v>
      </c>
      <c r="U5452">
        <f t="shared" si="3337"/>
        <v>3</v>
      </c>
      <c r="V5452">
        <f t="shared" si="3338"/>
        <v>1</v>
      </c>
      <c r="W5452">
        <f t="shared" si="3339"/>
        <v>202003</v>
      </c>
      <c r="X5452">
        <f t="shared" si="3340"/>
        <v>202001</v>
      </c>
      <c r="Y5452" t="str">
        <f t="shared" si="3341"/>
        <v>FY2019 Q4 Dec</v>
      </c>
      <c r="Z5452">
        <f t="shared" si="3342"/>
        <v>2019</v>
      </c>
      <c r="AA5452" s="8" t="str">
        <f t="shared" si="3343"/>
        <v>Dec</v>
      </c>
      <c r="AB5452" s="8" t="str">
        <f t="shared" si="3344"/>
        <v>Q4</v>
      </c>
      <c r="AC5452">
        <f t="shared" si="3345"/>
        <v>12</v>
      </c>
      <c r="AD5452">
        <f t="shared" si="3346"/>
        <v>4</v>
      </c>
      <c r="AE5452">
        <f t="shared" si="3347"/>
        <v>201912</v>
      </c>
      <c r="AF5452">
        <f t="shared" si="3348"/>
        <v>201904</v>
      </c>
      <c r="AG5452" s="9">
        <f t="shared" ca="1" si="3349"/>
        <v>0</v>
      </c>
      <c r="AH5452">
        <f t="shared" ca="1" si="3315"/>
        <v>3</v>
      </c>
      <c r="AI5452" s="9">
        <f t="shared" ca="1" si="3316"/>
        <v>9</v>
      </c>
      <c r="AJ5452" s="9">
        <f t="shared" ca="1" si="3350"/>
        <v>1</v>
      </c>
      <c r="AK5452" s="9">
        <f t="shared" si="3351"/>
        <v>3</v>
      </c>
      <c r="AL5452" s="9">
        <f t="shared" si="3352"/>
        <v>50</v>
      </c>
      <c r="AM5452" s="9">
        <f t="shared" si="3353"/>
        <v>14</v>
      </c>
      <c r="AN5452" s="2">
        <v>43809.620833333334</v>
      </c>
      <c r="AO5452">
        <v>6448</v>
      </c>
      <c r="AP5452" s="1">
        <v>3000</v>
      </c>
      <c r="AQ5452" t="s">
        <v>4</v>
      </c>
    </row>
    <row r="5453" spans="1:43" x14ac:dyDescent="0.3">
      <c r="A5453" t="str">
        <f t="shared" ca="1" si="3317"/>
        <v>FY2020 Q4 Sep</v>
      </c>
      <c r="B5453">
        <f t="shared" ca="1" si="3318"/>
        <v>2020</v>
      </c>
      <c r="C5453" s="8" t="str">
        <f t="shared" ca="1" si="3319"/>
        <v>Sep</v>
      </c>
      <c r="D5453" s="8" t="str">
        <f t="shared" ca="1" si="3320"/>
        <v>Q4</v>
      </c>
      <c r="E5453">
        <f t="shared" ca="1" si="3321"/>
        <v>12</v>
      </c>
      <c r="F5453">
        <f t="shared" ca="1" si="3322"/>
        <v>4</v>
      </c>
      <c r="G5453">
        <f t="shared" ca="1" si="3323"/>
        <v>202012</v>
      </c>
      <c r="H5453">
        <f t="shared" ca="1" si="3324"/>
        <v>202004</v>
      </c>
      <c r="I5453" t="str">
        <f t="shared" ca="1" si="3325"/>
        <v>FY2020 Q3 Sep</v>
      </c>
      <c r="J5453">
        <f t="shared" ca="1" si="3326"/>
        <v>2020</v>
      </c>
      <c r="K5453" s="8" t="str">
        <f t="shared" ca="1" si="3327"/>
        <v>Sep</v>
      </c>
      <c r="L5453" s="8" t="str">
        <f t="shared" ca="1" si="3328"/>
        <v>Q3</v>
      </c>
      <c r="M5453">
        <f t="shared" ca="1" si="3329"/>
        <v>9</v>
      </c>
      <c r="N5453">
        <f t="shared" ca="1" si="3330"/>
        <v>3</v>
      </c>
      <c r="O5453">
        <f t="shared" ca="1" si="3331"/>
        <v>202009</v>
      </c>
      <c r="P5453">
        <f t="shared" ca="1" si="3332"/>
        <v>202003</v>
      </c>
      <c r="Q5453" t="str">
        <f t="shared" si="3333"/>
        <v>FY2020 Q1 Oct</v>
      </c>
      <c r="R5453">
        <f t="shared" si="3334"/>
        <v>2020</v>
      </c>
      <c r="S5453" s="8" t="str">
        <f t="shared" si="3335"/>
        <v>Oct</v>
      </c>
      <c r="T5453" s="8" t="str">
        <f t="shared" si="3336"/>
        <v>Q1</v>
      </c>
      <c r="U5453">
        <f t="shared" si="3337"/>
        <v>1</v>
      </c>
      <c r="V5453">
        <f t="shared" si="3338"/>
        <v>1</v>
      </c>
      <c r="W5453">
        <f t="shared" si="3339"/>
        <v>202001</v>
      </c>
      <c r="X5453">
        <f t="shared" si="3340"/>
        <v>202001</v>
      </c>
      <c r="Y5453" t="str">
        <f t="shared" si="3341"/>
        <v>FY2019 Q4 Oct</v>
      </c>
      <c r="Z5453">
        <f t="shared" si="3342"/>
        <v>2019</v>
      </c>
      <c r="AA5453" s="8" t="str">
        <f t="shared" si="3343"/>
        <v>Oct</v>
      </c>
      <c r="AB5453" s="8" t="str">
        <f t="shared" si="3344"/>
        <v>Q4</v>
      </c>
      <c r="AC5453">
        <f t="shared" si="3345"/>
        <v>10</v>
      </c>
      <c r="AD5453">
        <f t="shared" si="3346"/>
        <v>4</v>
      </c>
      <c r="AE5453">
        <f t="shared" si="3347"/>
        <v>201910</v>
      </c>
      <c r="AF5453">
        <f t="shared" si="3348"/>
        <v>201904</v>
      </c>
      <c r="AG5453" s="9">
        <f t="shared" ca="1" si="3349"/>
        <v>0</v>
      </c>
      <c r="AH5453">
        <f t="shared" ca="1" si="3315"/>
        <v>4</v>
      </c>
      <c r="AI5453" s="9">
        <f t="shared" ca="1" si="3316"/>
        <v>11</v>
      </c>
      <c r="AJ5453" s="9">
        <f t="shared" ca="1" si="3350"/>
        <v>1</v>
      </c>
      <c r="AK5453" s="9">
        <f t="shared" si="3351"/>
        <v>3</v>
      </c>
      <c r="AL5453" s="9">
        <f t="shared" si="3352"/>
        <v>44</v>
      </c>
      <c r="AM5453" s="9">
        <f t="shared" si="3353"/>
        <v>9</v>
      </c>
      <c r="AN5453" s="2">
        <v>43767.4</v>
      </c>
      <c r="AO5453">
        <v>6458</v>
      </c>
      <c r="AP5453" s="1">
        <v>3000</v>
      </c>
      <c r="AQ5453" t="s">
        <v>4</v>
      </c>
    </row>
    <row r="5454" spans="1:43" x14ac:dyDescent="0.3">
      <c r="A5454" t="str">
        <f t="shared" ca="1" si="3317"/>
        <v>FY2020 Q4 Sep</v>
      </c>
      <c r="B5454">
        <f t="shared" ca="1" si="3318"/>
        <v>2020</v>
      </c>
      <c r="C5454" s="8" t="str">
        <f t="shared" ca="1" si="3319"/>
        <v>Sep</v>
      </c>
      <c r="D5454" s="8" t="str">
        <f t="shared" ca="1" si="3320"/>
        <v>Q4</v>
      </c>
      <c r="E5454">
        <f t="shared" ca="1" si="3321"/>
        <v>12</v>
      </c>
      <c r="F5454">
        <f t="shared" ca="1" si="3322"/>
        <v>4</v>
      </c>
      <c r="G5454">
        <f t="shared" ca="1" si="3323"/>
        <v>202012</v>
      </c>
      <c r="H5454">
        <f t="shared" ca="1" si="3324"/>
        <v>202004</v>
      </c>
      <c r="I5454" t="str">
        <f t="shared" ca="1" si="3325"/>
        <v>FY2020 Q3 Sep</v>
      </c>
      <c r="J5454">
        <f t="shared" ca="1" si="3326"/>
        <v>2020</v>
      </c>
      <c r="K5454" s="8" t="str">
        <f t="shared" ca="1" si="3327"/>
        <v>Sep</v>
      </c>
      <c r="L5454" s="8" t="str">
        <f t="shared" ca="1" si="3328"/>
        <v>Q3</v>
      </c>
      <c r="M5454">
        <f t="shared" ca="1" si="3329"/>
        <v>9</v>
      </c>
      <c r="N5454">
        <f t="shared" ca="1" si="3330"/>
        <v>3</v>
      </c>
      <c r="O5454">
        <f t="shared" ca="1" si="3331"/>
        <v>202009</v>
      </c>
      <c r="P5454">
        <f t="shared" ca="1" si="3332"/>
        <v>202003</v>
      </c>
      <c r="Q5454" t="str">
        <f t="shared" si="3333"/>
        <v>FY2020 Q2 Feb</v>
      </c>
      <c r="R5454">
        <f t="shared" si="3334"/>
        <v>2020</v>
      </c>
      <c r="S5454" s="8" t="str">
        <f t="shared" si="3335"/>
        <v>Feb</v>
      </c>
      <c r="T5454" s="8" t="str">
        <f t="shared" si="3336"/>
        <v>Q2</v>
      </c>
      <c r="U5454">
        <f t="shared" si="3337"/>
        <v>5</v>
      </c>
      <c r="V5454">
        <f t="shared" si="3338"/>
        <v>2</v>
      </c>
      <c r="W5454">
        <f t="shared" si="3339"/>
        <v>202005</v>
      </c>
      <c r="X5454">
        <f t="shared" si="3340"/>
        <v>202002</v>
      </c>
      <c r="Y5454" t="str">
        <f t="shared" si="3341"/>
        <v>FY2020 Q1 Feb</v>
      </c>
      <c r="Z5454">
        <f t="shared" si="3342"/>
        <v>2020</v>
      </c>
      <c r="AA5454" s="8" t="str">
        <f t="shared" si="3343"/>
        <v>Feb</v>
      </c>
      <c r="AB5454" s="8" t="str">
        <f t="shared" si="3344"/>
        <v>Q1</v>
      </c>
      <c r="AC5454">
        <f t="shared" si="3345"/>
        <v>2</v>
      </c>
      <c r="AD5454">
        <f t="shared" si="3346"/>
        <v>1</v>
      </c>
      <c r="AE5454">
        <f t="shared" si="3347"/>
        <v>202002</v>
      </c>
      <c r="AF5454">
        <f t="shared" si="3348"/>
        <v>202001</v>
      </c>
      <c r="AG5454" s="9">
        <f t="shared" ca="1" si="3349"/>
        <v>0</v>
      </c>
      <c r="AH5454">
        <f t="shared" ca="1" si="3315"/>
        <v>2</v>
      </c>
      <c r="AI5454" s="9">
        <f t="shared" ca="1" si="3316"/>
        <v>7</v>
      </c>
      <c r="AJ5454" s="9">
        <f t="shared" ca="1" si="3350"/>
        <v>0</v>
      </c>
      <c r="AK5454" s="9">
        <f t="shared" si="3351"/>
        <v>3</v>
      </c>
      <c r="AL5454" s="9">
        <f t="shared" si="3352"/>
        <v>8</v>
      </c>
      <c r="AM5454" s="9">
        <f t="shared" si="3353"/>
        <v>17</v>
      </c>
      <c r="AN5454" s="2">
        <v>43879.711111111108</v>
      </c>
      <c r="AO5454">
        <v>6478</v>
      </c>
      <c r="AP5454" s="1">
        <v>3000</v>
      </c>
      <c r="AQ5454" t="s">
        <v>4</v>
      </c>
    </row>
    <row r="5455" spans="1:43" x14ac:dyDescent="0.3">
      <c r="A5455" t="str">
        <f t="shared" ca="1" si="3317"/>
        <v>FY2020 Q4 Sep</v>
      </c>
      <c r="B5455">
        <f t="shared" ca="1" si="3318"/>
        <v>2020</v>
      </c>
      <c r="C5455" s="8" t="str">
        <f t="shared" ca="1" si="3319"/>
        <v>Sep</v>
      </c>
      <c r="D5455" s="8" t="str">
        <f t="shared" ca="1" si="3320"/>
        <v>Q4</v>
      </c>
      <c r="E5455">
        <f t="shared" ca="1" si="3321"/>
        <v>12</v>
      </c>
      <c r="F5455">
        <f t="shared" ca="1" si="3322"/>
        <v>4</v>
      </c>
      <c r="G5455">
        <f t="shared" ca="1" si="3323"/>
        <v>202012</v>
      </c>
      <c r="H5455">
        <f t="shared" ca="1" si="3324"/>
        <v>202004</v>
      </c>
      <c r="I5455" t="str">
        <f t="shared" ca="1" si="3325"/>
        <v>FY2020 Q3 Sep</v>
      </c>
      <c r="J5455">
        <f t="shared" ca="1" si="3326"/>
        <v>2020</v>
      </c>
      <c r="K5455" s="8" t="str">
        <f t="shared" ca="1" si="3327"/>
        <v>Sep</v>
      </c>
      <c r="L5455" s="8" t="str">
        <f t="shared" ca="1" si="3328"/>
        <v>Q3</v>
      </c>
      <c r="M5455">
        <f t="shared" ca="1" si="3329"/>
        <v>9</v>
      </c>
      <c r="N5455">
        <f t="shared" ca="1" si="3330"/>
        <v>3</v>
      </c>
      <c r="O5455">
        <f t="shared" ca="1" si="3331"/>
        <v>202009</v>
      </c>
      <c r="P5455">
        <f t="shared" ca="1" si="3332"/>
        <v>202003</v>
      </c>
      <c r="Q5455" t="str">
        <f t="shared" si="3333"/>
        <v>FY2020 Q1 Nov</v>
      </c>
      <c r="R5455">
        <f t="shared" si="3334"/>
        <v>2020</v>
      </c>
      <c r="S5455" s="8" t="str">
        <f t="shared" si="3335"/>
        <v>Nov</v>
      </c>
      <c r="T5455" s="8" t="str">
        <f t="shared" si="3336"/>
        <v>Q1</v>
      </c>
      <c r="U5455">
        <f t="shared" si="3337"/>
        <v>2</v>
      </c>
      <c r="V5455">
        <f t="shared" si="3338"/>
        <v>1</v>
      </c>
      <c r="W5455">
        <f t="shared" si="3339"/>
        <v>202002</v>
      </c>
      <c r="X5455">
        <f t="shared" si="3340"/>
        <v>202001</v>
      </c>
      <c r="Y5455" t="str">
        <f t="shared" si="3341"/>
        <v>FY2019 Q4 Nov</v>
      </c>
      <c r="Z5455">
        <f t="shared" si="3342"/>
        <v>2019</v>
      </c>
      <c r="AA5455" s="8" t="str">
        <f t="shared" si="3343"/>
        <v>Nov</v>
      </c>
      <c r="AB5455" s="8" t="str">
        <f t="shared" si="3344"/>
        <v>Q4</v>
      </c>
      <c r="AC5455">
        <f t="shared" si="3345"/>
        <v>11</v>
      </c>
      <c r="AD5455">
        <f t="shared" si="3346"/>
        <v>4</v>
      </c>
      <c r="AE5455">
        <f t="shared" si="3347"/>
        <v>201911</v>
      </c>
      <c r="AF5455">
        <f t="shared" si="3348"/>
        <v>201904</v>
      </c>
      <c r="AG5455" s="9">
        <f t="shared" ca="1" si="3349"/>
        <v>0</v>
      </c>
      <c r="AH5455">
        <f t="shared" ca="1" si="3315"/>
        <v>3</v>
      </c>
      <c r="AI5455" s="9">
        <f t="shared" ca="1" si="3316"/>
        <v>10</v>
      </c>
      <c r="AJ5455" s="9">
        <f t="shared" ca="1" si="3350"/>
        <v>1</v>
      </c>
      <c r="AK5455" s="9">
        <f t="shared" si="3351"/>
        <v>3</v>
      </c>
      <c r="AL5455" s="9">
        <f t="shared" si="3352"/>
        <v>47</v>
      </c>
      <c r="AM5455" s="9">
        <f t="shared" si="3353"/>
        <v>16</v>
      </c>
      <c r="AN5455" s="2">
        <v>43788.672222222223</v>
      </c>
      <c r="AO5455">
        <v>6505</v>
      </c>
      <c r="AP5455" s="1">
        <v>3000</v>
      </c>
      <c r="AQ5455" t="s">
        <v>4</v>
      </c>
    </row>
    <row r="5456" spans="1:43" x14ac:dyDescent="0.3">
      <c r="A5456" t="str">
        <f t="shared" ca="1" si="3317"/>
        <v>FY2020 Q4 Sep</v>
      </c>
      <c r="B5456">
        <f t="shared" ca="1" si="3318"/>
        <v>2020</v>
      </c>
      <c r="C5456" s="8" t="str">
        <f t="shared" ca="1" si="3319"/>
        <v>Sep</v>
      </c>
      <c r="D5456" s="8" t="str">
        <f t="shared" ca="1" si="3320"/>
        <v>Q4</v>
      </c>
      <c r="E5456">
        <f t="shared" ca="1" si="3321"/>
        <v>12</v>
      </c>
      <c r="F5456">
        <f t="shared" ca="1" si="3322"/>
        <v>4</v>
      </c>
      <c r="G5456">
        <f t="shared" ca="1" si="3323"/>
        <v>202012</v>
      </c>
      <c r="H5456">
        <f t="shared" ca="1" si="3324"/>
        <v>202004</v>
      </c>
      <c r="I5456" t="str">
        <f t="shared" ca="1" si="3325"/>
        <v>FY2020 Q3 Sep</v>
      </c>
      <c r="J5456">
        <f t="shared" ca="1" si="3326"/>
        <v>2020</v>
      </c>
      <c r="K5456" s="8" t="str">
        <f t="shared" ca="1" si="3327"/>
        <v>Sep</v>
      </c>
      <c r="L5456" s="8" t="str">
        <f t="shared" ca="1" si="3328"/>
        <v>Q3</v>
      </c>
      <c r="M5456">
        <f t="shared" ca="1" si="3329"/>
        <v>9</v>
      </c>
      <c r="N5456">
        <f t="shared" ca="1" si="3330"/>
        <v>3</v>
      </c>
      <c r="O5456">
        <f t="shared" ca="1" si="3331"/>
        <v>202009</v>
      </c>
      <c r="P5456">
        <f t="shared" ca="1" si="3332"/>
        <v>202003</v>
      </c>
      <c r="Q5456" t="str">
        <f t="shared" si="3333"/>
        <v>FY2020 Q2 Feb</v>
      </c>
      <c r="R5456">
        <f t="shared" si="3334"/>
        <v>2020</v>
      </c>
      <c r="S5456" s="8" t="str">
        <f t="shared" si="3335"/>
        <v>Feb</v>
      </c>
      <c r="T5456" s="8" t="str">
        <f t="shared" si="3336"/>
        <v>Q2</v>
      </c>
      <c r="U5456">
        <f t="shared" si="3337"/>
        <v>5</v>
      </c>
      <c r="V5456">
        <f t="shared" si="3338"/>
        <v>2</v>
      </c>
      <c r="W5456">
        <f t="shared" si="3339"/>
        <v>202005</v>
      </c>
      <c r="X5456">
        <f t="shared" si="3340"/>
        <v>202002</v>
      </c>
      <c r="Y5456" t="str">
        <f t="shared" si="3341"/>
        <v>FY2020 Q1 Feb</v>
      </c>
      <c r="Z5456">
        <f t="shared" si="3342"/>
        <v>2020</v>
      </c>
      <c r="AA5456" s="8" t="str">
        <f t="shared" si="3343"/>
        <v>Feb</v>
      </c>
      <c r="AB5456" s="8" t="str">
        <f t="shared" si="3344"/>
        <v>Q1</v>
      </c>
      <c r="AC5456">
        <f t="shared" si="3345"/>
        <v>2</v>
      </c>
      <c r="AD5456">
        <f t="shared" si="3346"/>
        <v>1</v>
      </c>
      <c r="AE5456">
        <f t="shared" si="3347"/>
        <v>202002</v>
      </c>
      <c r="AF5456">
        <f t="shared" si="3348"/>
        <v>202001</v>
      </c>
      <c r="AG5456" s="9">
        <f t="shared" ca="1" si="3349"/>
        <v>0</v>
      </c>
      <c r="AH5456">
        <f t="shared" ca="1" si="3315"/>
        <v>2</v>
      </c>
      <c r="AI5456" s="9">
        <f t="shared" ca="1" si="3316"/>
        <v>7</v>
      </c>
      <c r="AJ5456" s="9">
        <f t="shared" ca="1" si="3350"/>
        <v>0</v>
      </c>
      <c r="AK5456" s="9">
        <f t="shared" si="3351"/>
        <v>4</v>
      </c>
      <c r="AL5456" s="9">
        <f t="shared" si="3352"/>
        <v>8</v>
      </c>
      <c r="AM5456" s="9">
        <f t="shared" si="3353"/>
        <v>8</v>
      </c>
      <c r="AN5456" s="2">
        <v>43880.337500000001</v>
      </c>
      <c r="AO5456">
        <v>6563</v>
      </c>
      <c r="AP5456" s="1">
        <v>3000</v>
      </c>
      <c r="AQ5456" t="s">
        <v>4</v>
      </c>
    </row>
    <row r="5457" spans="1:43" x14ac:dyDescent="0.3">
      <c r="A5457" t="str">
        <f t="shared" ca="1" si="3317"/>
        <v>FY2020 Q4 Sep</v>
      </c>
      <c r="B5457">
        <f t="shared" ca="1" si="3318"/>
        <v>2020</v>
      </c>
      <c r="C5457" s="8" t="str">
        <f t="shared" ca="1" si="3319"/>
        <v>Sep</v>
      </c>
      <c r="D5457" s="8" t="str">
        <f t="shared" ca="1" si="3320"/>
        <v>Q4</v>
      </c>
      <c r="E5457">
        <f t="shared" ca="1" si="3321"/>
        <v>12</v>
      </c>
      <c r="F5457">
        <f t="shared" ca="1" si="3322"/>
        <v>4</v>
      </c>
      <c r="G5457">
        <f t="shared" ca="1" si="3323"/>
        <v>202012</v>
      </c>
      <c r="H5457">
        <f t="shared" ca="1" si="3324"/>
        <v>202004</v>
      </c>
      <c r="I5457" t="str">
        <f t="shared" ca="1" si="3325"/>
        <v>FY2020 Q3 Sep</v>
      </c>
      <c r="J5457">
        <f t="shared" ca="1" si="3326"/>
        <v>2020</v>
      </c>
      <c r="K5457" s="8" t="str">
        <f t="shared" ca="1" si="3327"/>
        <v>Sep</v>
      </c>
      <c r="L5457" s="8" t="str">
        <f t="shared" ca="1" si="3328"/>
        <v>Q3</v>
      </c>
      <c r="M5457">
        <f t="shared" ca="1" si="3329"/>
        <v>9</v>
      </c>
      <c r="N5457">
        <f t="shared" ca="1" si="3330"/>
        <v>3</v>
      </c>
      <c r="O5457">
        <f t="shared" ca="1" si="3331"/>
        <v>202009</v>
      </c>
      <c r="P5457">
        <f t="shared" ca="1" si="3332"/>
        <v>202003</v>
      </c>
      <c r="Q5457" t="str">
        <f t="shared" si="3333"/>
        <v>FY2020 Q2 Mar</v>
      </c>
      <c r="R5457">
        <f t="shared" si="3334"/>
        <v>2020</v>
      </c>
      <c r="S5457" s="8" t="str">
        <f t="shared" si="3335"/>
        <v>Mar</v>
      </c>
      <c r="T5457" s="8" t="str">
        <f t="shared" si="3336"/>
        <v>Q2</v>
      </c>
      <c r="U5457">
        <f t="shared" si="3337"/>
        <v>6</v>
      </c>
      <c r="V5457">
        <f t="shared" si="3338"/>
        <v>2</v>
      </c>
      <c r="W5457">
        <f t="shared" si="3339"/>
        <v>202006</v>
      </c>
      <c r="X5457">
        <f t="shared" si="3340"/>
        <v>202002</v>
      </c>
      <c r="Y5457" t="str">
        <f t="shared" si="3341"/>
        <v>FY2020 Q1 Mar</v>
      </c>
      <c r="Z5457">
        <f t="shared" si="3342"/>
        <v>2020</v>
      </c>
      <c r="AA5457" s="8" t="str">
        <f t="shared" si="3343"/>
        <v>Mar</v>
      </c>
      <c r="AB5457" s="8" t="str">
        <f t="shared" si="3344"/>
        <v>Q1</v>
      </c>
      <c r="AC5457">
        <f t="shared" si="3345"/>
        <v>3</v>
      </c>
      <c r="AD5457">
        <f t="shared" si="3346"/>
        <v>1</v>
      </c>
      <c r="AE5457">
        <f t="shared" si="3347"/>
        <v>202003</v>
      </c>
      <c r="AF5457">
        <f t="shared" si="3348"/>
        <v>202001</v>
      </c>
      <c r="AG5457" s="9">
        <f t="shared" ca="1" si="3349"/>
        <v>0</v>
      </c>
      <c r="AH5457">
        <f t="shared" ca="1" si="3315"/>
        <v>2</v>
      </c>
      <c r="AI5457" s="9">
        <f t="shared" ca="1" si="3316"/>
        <v>6</v>
      </c>
      <c r="AJ5457" s="9">
        <f t="shared" ca="1" si="3350"/>
        <v>0</v>
      </c>
      <c r="AK5457" s="9">
        <f t="shared" si="3351"/>
        <v>2</v>
      </c>
      <c r="AL5457" s="9">
        <f t="shared" si="3352"/>
        <v>11</v>
      </c>
      <c r="AM5457" s="9">
        <f t="shared" si="3353"/>
        <v>16</v>
      </c>
      <c r="AN5457" s="2">
        <v>43899.6875</v>
      </c>
      <c r="AO5457">
        <v>6808</v>
      </c>
      <c r="AP5457" s="1">
        <v>3000</v>
      </c>
      <c r="AQ5457" t="s">
        <v>4</v>
      </c>
    </row>
    <row r="5458" spans="1:43" x14ac:dyDescent="0.3">
      <c r="A5458" t="str">
        <f t="shared" ca="1" si="3317"/>
        <v>FY2020 Q4 Sep</v>
      </c>
      <c r="B5458">
        <f t="shared" ca="1" si="3318"/>
        <v>2020</v>
      </c>
      <c r="C5458" s="8" t="str">
        <f t="shared" ca="1" si="3319"/>
        <v>Sep</v>
      </c>
      <c r="D5458" s="8" t="str">
        <f t="shared" ca="1" si="3320"/>
        <v>Q4</v>
      </c>
      <c r="E5458">
        <f t="shared" ca="1" si="3321"/>
        <v>12</v>
      </c>
      <c r="F5458">
        <f t="shared" ca="1" si="3322"/>
        <v>4</v>
      </c>
      <c r="G5458">
        <f t="shared" ca="1" si="3323"/>
        <v>202012</v>
      </c>
      <c r="H5458">
        <f t="shared" ca="1" si="3324"/>
        <v>202004</v>
      </c>
      <c r="I5458" t="str">
        <f t="shared" ca="1" si="3325"/>
        <v>FY2020 Q3 Sep</v>
      </c>
      <c r="J5458">
        <f t="shared" ca="1" si="3326"/>
        <v>2020</v>
      </c>
      <c r="K5458" s="8" t="str">
        <f t="shared" ca="1" si="3327"/>
        <v>Sep</v>
      </c>
      <c r="L5458" s="8" t="str">
        <f t="shared" ca="1" si="3328"/>
        <v>Q3</v>
      </c>
      <c r="M5458">
        <f t="shared" ca="1" si="3329"/>
        <v>9</v>
      </c>
      <c r="N5458">
        <f t="shared" ca="1" si="3330"/>
        <v>3</v>
      </c>
      <c r="O5458">
        <f t="shared" ca="1" si="3331"/>
        <v>202009</v>
      </c>
      <c r="P5458">
        <f t="shared" ca="1" si="3332"/>
        <v>202003</v>
      </c>
      <c r="Q5458" t="str">
        <f t="shared" si="3333"/>
        <v>FY2020 Q2 Jan</v>
      </c>
      <c r="R5458">
        <f t="shared" si="3334"/>
        <v>2020</v>
      </c>
      <c r="S5458" s="8" t="str">
        <f t="shared" si="3335"/>
        <v>Jan</v>
      </c>
      <c r="T5458" s="8" t="str">
        <f t="shared" si="3336"/>
        <v>Q2</v>
      </c>
      <c r="U5458">
        <f t="shared" si="3337"/>
        <v>4</v>
      </c>
      <c r="V5458">
        <f t="shared" si="3338"/>
        <v>2</v>
      </c>
      <c r="W5458">
        <f t="shared" si="3339"/>
        <v>202004</v>
      </c>
      <c r="X5458">
        <f t="shared" si="3340"/>
        <v>202002</v>
      </c>
      <c r="Y5458" t="str">
        <f t="shared" si="3341"/>
        <v>FY2020 Q1 Jan</v>
      </c>
      <c r="Z5458">
        <f t="shared" si="3342"/>
        <v>2020</v>
      </c>
      <c r="AA5458" s="8" t="str">
        <f t="shared" si="3343"/>
        <v>Jan</v>
      </c>
      <c r="AB5458" s="8" t="str">
        <f t="shared" si="3344"/>
        <v>Q1</v>
      </c>
      <c r="AC5458">
        <f t="shared" si="3345"/>
        <v>1</v>
      </c>
      <c r="AD5458">
        <f t="shared" si="3346"/>
        <v>1</v>
      </c>
      <c r="AE5458">
        <f t="shared" si="3347"/>
        <v>202001</v>
      </c>
      <c r="AF5458">
        <f t="shared" si="3348"/>
        <v>202001</v>
      </c>
      <c r="AG5458" s="9">
        <f t="shared" ca="1" si="3349"/>
        <v>0</v>
      </c>
      <c r="AH5458">
        <f t="shared" ca="1" si="3315"/>
        <v>3</v>
      </c>
      <c r="AI5458" s="9">
        <f t="shared" ca="1" si="3316"/>
        <v>8</v>
      </c>
      <c r="AJ5458" s="9">
        <f t="shared" ca="1" si="3350"/>
        <v>0</v>
      </c>
      <c r="AK5458" s="9">
        <f t="shared" si="3351"/>
        <v>2</v>
      </c>
      <c r="AL5458" s="9">
        <f t="shared" si="3352"/>
        <v>4</v>
      </c>
      <c r="AM5458" s="9">
        <f t="shared" si="3353"/>
        <v>9</v>
      </c>
      <c r="AN5458" s="2">
        <v>43850.394444444442</v>
      </c>
      <c r="AO5458">
        <v>6815</v>
      </c>
      <c r="AP5458" s="1">
        <v>3000</v>
      </c>
      <c r="AQ5458" t="s">
        <v>4</v>
      </c>
    </row>
    <row r="5459" spans="1:43" x14ac:dyDescent="0.3">
      <c r="A5459" t="str">
        <f t="shared" ca="1" si="3317"/>
        <v>FY2020 Q4 Sep</v>
      </c>
      <c r="B5459">
        <f t="shared" ca="1" si="3318"/>
        <v>2020</v>
      </c>
      <c r="C5459" s="8" t="str">
        <f t="shared" ca="1" si="3319"/>
        <v>Sep</v>
      </c>
      <c r="D5459" s="8" t="str">
        <f t="shared" ca="1" si="3320"/>
        <v>Q4</v>
      </c>
      <c r="E5459">
        <f t="shared" ca="1" si="3321"/>
        <v>12</v>
      </c>
      <c r="F5459">
        <f t="shared" ca="1" si="3322"/>
        <v>4</v>
      </c>
      <c r="G5459">
        <f t="shared" ca="1" si="3323"/>
        <v>202012</v>
      </c>
      <c r="H5459">
        <f t="shared" ca="1" si="3324"/>
        <v>202004</v>
      </c>
      <c r="I5459" t="str">
        <f t="shared" ca="1" si="3325"/>
        <v>FY2020 Q3 Sep</v>
      </c>
      <c r="J5459">
        <f t="shared" ca="1" si="3326"/>
        <v>2020</v>
      </c>
      <c r="K5459" s="8" t="str">
        <f t="shared" ca="1" si="3327"/>
        <v>Sep</v>
      </c>
      <c r="L5459" s="8" t="str">
        <f t="shared" ca="1" si="3328"/>
        <v>Q3</v>
      </c>
      <c r="M5459">
        <f t="shared" ca="1" si="3329"/>
        <v>9</v>
      </c>
      <c r="N5459">
        <f t="shared" ca="1" si="3330"/>
        <v>3</v>
      </c>
      <c r="O5459">
        <f t="shared" ca="1" si="3331"/>
        <v>202009</v>
      </c>
      <c r="P5459">
        <f t="shared" ca="1" si="3332"/>
        <v>202003</v>
      </c>
      <c r="Q5459" t="str">
        <f t="shared" si="3333"/>
        <v>FY2020 Q1 Nov</v>
      </c>
      <c r="R5459">
        <f t="shared" si="3334"/>
        <v>2020</v>
      </c>
      <c r="S5459" s="8" t="str">
        <f t="shared" si="3335"/>
        <v>Nov</v>
      </c>
      <c r="T5459" s="8" t="str">
        <f t="shared" si="3336"/>
        <v>Q1</v>
      </c>
      <c r="U5459">
        <f t="shared" si="3337"/>
        <v>2</v>
      </c>
      <c r="V5459">
        <f t="shared" si="3338"/>
        <v>1</v>
      </c>
      <c r="W5459">
        <f t="shared" si="3339"/>
        <v>202002</v>
      </c>
      <c r="X5459">
        <f t="shared" si="3340"/>
        <v>202001</v>
      </c>
      <c r="Y5459" t="str">
        <f t="shared" si="3341"/>
        <v>FY2019 Q4 Nov</v>
      </c>
      <c r="Z5459">
        <f t="shared" si="3342"/>
        <v>2019</v>
      </c>
      <c r="AA5459" s="8" t="str">
        <f t="shared" si="3343"/>
        <v>Nov</v>
      </c>
      <c r="AB5459" s="8" t="str">
        <f t="shared" si="3344"/>
        <v>Q4</v>
      </c>
      <c r="AC5459">
        <f t="shared" si="3345"/>
        <v>11</v>
      </c>
      <c r="AD5459">
        <f t="shared" si="3346"/>
        <v>4</v>
      </c>
      <c r="AE5459">
        <f t="shared" si="3347"/>
        <v>201911</v>
      </c>
      <c r="AF5459">
        <f t="shared" si="3348"/>
        <v>201904</v>
      </c>
      <c r="AG5459" s="9">
        <f t="shared" ca="1" si="3349"/>
        <v>0</v>
      </c>
      <c r="AH5459">
        <f t="shared" ca="1" si="3315"/>
        <v>3</v>
      </c>
      <c r="AI5459" s="9">
        <f t="shared" ca="1" si="3316"/>
        <v>10</v>
      </c>
      <c r="AJ5459" s="9">
        <f t="shared" ca="1" si="3350"/>
        <v>1</v>
      </c>
      <c r="AK5459" s="9">
        <f t="shared" si="3351"/>
        <v>4</v>
      </c>
      <c r="AL5459" s="9">
        <f t="shared" si="3352"/>
        <v>48</v>
      </c>
      <c r="AM5459" s="9">
        <f t="shared" si="3353"/>
        <v>6</v>
      </c>
      <c r="AN5459" s="2">
        <v>43796.263888888891</v>
      </c>
      <c r="AO5459">
        <v>6854</v>
      </c>
      <c r="AP5459" s="1">
        <v>3000</v>
      </c>
      <c r="AQ5459" t="s">
        <v>4</v>
      </c>
    </row>
    <row r="5460" spans="1:43" x14ac:dyDescent="0.3">
      <c r="A5460" t="str">
        <f t="shared" ca="1" si="3317"/>
        <v>FY2020 Q4 Sep</v>
      </c>
      <c r="B5460">
        <f t="shared" ca="1" si="3318"/>
        <v>2020</v>
      </c>
      <c r="C5460" s="8" t="str">
        <f t="shared" ca="1" si="3319"/>
        <v>Sep</v>
      </c>
      <c r="D5460" s="8" t="str">
        <f t="shared" ca="1" si="3320"/>
        <v>Q4</v>
      </c>
      <c r="E5460">
        <f t="shared" ca="1" si="3321"/>
        <v>12</v>
      </c>
      <c r="F5460">
        <f t="shared" ca="1" si="3322"/>
        <v>4</v>
      </c>
      <c r="G5460">
        <f t="shared" ca="1" si="3323"/>
        <v>202012</v>
      </c>
      <c r="H5460">
        <f t="shared" ca="1" si="3324"/>
        <v>202004</v>
      </c>
      <c r="I5460" t="str">
        <f t="shared" ca="1" si="3325"/>
        <v>FY2020 Q3 Sep</v>
      </c>
      <c r="J5460">
        <f t="shared" ca="1" si="3326"/>
        <v>2020</v>
      </c>
      <c r="K5460" s="8" t="str">
        <f t="shared" ca="1" si="3327"/>
        <v>Sep</v>
      </c>
      <c r="L5460" s="8" t="str">
        <f t="shared" ca="1" si="3328"/>
        <v>Q3</v>
      </c>
      <c r="M5460">
        <f t="shared" ca="1" si="3329"/>
        <v>9</v>
      </c>
      <c r="N5460">
        <f t="shared" ca="1" si="3330"/>
        <v>3</v>
      </c>
      <c r="O5460">
        <f t="shared" ca="1" si="3331"/>
        <v>202009</v>
      </c>
      <c r="P5460">
        <f t="shared" ca="1" si="3332"/>
        <v>202003</v>
      </c>
      <c r="Q5460" t="str">
        <f t="shared" si="3333"/>
        <v>FY2020 Q2 Jan</v>
      </c>
      <c r="R5460">
        <f t="shared" si="3334"/>
        <v>2020</v>
      </c>
      <c r="S5460" s="8" t="str">
        <f t="shared" si="3335"/>
        <v>Jan</v>
      </c>
      <c r="T5460" s="8" t="str">
        <f t="shared" si="3336"/>
        <v>Q2</v>
      </c>
      <c r="U5460">
        <f t="shared" si="3337"/>
        <v>4</v>
      </c>
      <c r="V5460">
        <f t="shared" si="3338"/>
        <v>2</v>
      </c>
      <c r="W5460">
        <f t="shared" si="3339"/>
        <v>202004</v>
      </c>
      <c r="X5460">
        <f t="shared" si="3340"/>
        <v>202002</v>
      </c>
      <c r="Y5460" t="str">
        <f t="shared" si="3341"/>
        <v>FY2020 Q1 Jan</v>
      </c>
      <c r="Z5460">
        <f t="shared" si="3342"/>
        <v>2020</v>
      </c>
      <c r="AA5460" s="8" t="str">
        <f t="shared" si="3343"/>
        <v>Jan</v>
      </c>
      <c r="AB5460" s="8" t="str">
        <f t="shared" si="3344"/>
        <v>Q1</v>
      </c>
      <c r="AC5460">
        <f t="shared" si="3345"/>
        <v>1</v>
      </c>
      <c r="AD5460">
        <f t="shared" si="3346"/>
        <v>1</v>
      </c>
      <c r="AE5460">
        <f t="shared" si="3347"/>
        <v>202001</v>
      </c>
      <c r="AF5460">
        <f t="shared" si="3348"/>
        <v>202001</v>
      </c>
      <c r="AG5460" s="9">
        <f t="shared" ca="1" si="3349"/>
        <v>0</v>
      </c>
      <c r="AH5460">
        <f t="shared" ca="1" si="3315"/>
        <v>3</v>
      </c>
      <c r="AI5460" s="9">
        <f t="shared" ca="1" si="3316"/>
        <v>8</v>
      </c>
      <c r="AJ5460" s="9">
        <f t="shared" ca="1" si="3350"/>
        <v>0</v>
      </c>
      <c r="AK5460" s="9">
        <f t="shared" si="3351"/>
        <v>3</v>
      </c>
      <c r="AL5460" s="9">
        <f t="shared" si="3352"/>
        <v>5</v>
      </c>
      <c r="AM5460" s="9">
        <f t="shared" si="3353"/>
        <v>9</v>
      </c>
      <c r="AN5460" s="2">
        <v>43858.402777777781</v>
      </c>
      <c r="AO5460">
        <v>6910</v>
      </c>
      <c r="AP5460" s="1">
        <v>3000</v>
      </c>
      <c r="AQ5460" t="s">
        <v>4</v>
      </c>
    </row>
    <row r="5461" spans="1:43" x14ac:dyDescent="0.3">
      <c r="A5461" t="str">
        <f t="shared" ca="1" si="3317"/>
        <v>FY2020 Q4 Sep</v>
      </c>
      <c r="B5461">
        <f t="shared" ca="1" si="3318"/>
        <v>2020</v>
      </c>
      <c r="C5461" s="8" t="str">
        <f t="shared" ca="1" si="3319"/>
        <v>Sep</v>
      </c>
      <c r="D5461" s="8" t="str">
        <f t="shared" ca="1" si="3320"/>
        <v>Q4</v>
      </c>
      <c r="E5461">
        <f t="shared" ca="1" si="3321"/>
        <v>12</v>
      </c>
      <c r="F5461">
        <f t="shared" ca="1" si="3322"/>
        <v>4</v>
      </c>
      <c r="G5461">
        <f t="shared" ca="1" si="3323"/>
        <v>202012</v>
      </c>
      <c r="H5461">
        <f t="shared" ca="1" si="3324"/>
        <v>202004</v>
      </c>
      <c r="I5461" t="str">
        <f t="shared" ca="1" si="3325"/>
        <v>FY2020 Q3 Sep</v>
      </c>
      <c r="J5461">
        <f t="shared" ca="1" si="3326"/>
        <v>2020</v>
      </c>
      <c r="K5461" s="8" t="str">
        <f t="shared" ca="1" si="3327"/>
        <v>Sep</v>
      </c>
      <c r="L5461" s="8" t="str">
        <f t="shared" ca="1" si="3328"/>
        <v>Q3</v>
      </c>
      <c r="M5461">
        <f t="shared" ca="1" si="3329"/>
        <v>9</v>
      </c>
      <c r="N5461">
        <f t="shared" ca="1" si="3330"/>
        <v>3</v>
      </c>
      <c r="O5461">
        <f t="shared" ca="1" si="3331"/>
        <v>202009</v>
      </c>
      <c r="P5461">
        <f t="shared" ca="1" si="3332"/>
        <v>202003</v>
      </c>
      <c r="Q5461" t="str">
        <f t="shared" si="3333"/>
        <v>FY2020 Q2 Jan</v>
      </c>
      <c r="R5461">
        <f t="shared" si="3334"/>
        <v>2020</v>
      </c>
      <c r="S5461" s="8" t="str">
        <f t="shared" si="3335"/>
        <v>Jan</v>
      </c>
      <c r="T5461" s="8" t="str">
        <f t="shared" si="3336"/>
        <v>Q2</v>
      </c>
      <c r="U5461">
        <f t="shared" si="3337"/>
        <v>4</v>
      </c>
      <c r="V5461">
        <f t="shared" si="3338"/>
        <v>2</v>
      </c>
      <c r="W5461">
        <f t="shared" si="3339"/>
        <v>202004</v>
      </c>
      <c r="X5461">
        <f t="shared" si="3340"/>
        <v>202002</v>
      </c>
      <c r="Y5461" t="str">
        <f t="shared" si="3341"/>
        <v>FY2020 Q1 Jan</v>
      </c>
      <c r="Z5461">
        <f t="shared" si="3342"/>
        <v>2020</v>
      </c>
      <c r="AA5461" s="8" t="str">
        <f t="shared" si="3343"/>
        <v>Jan</v>
      </c>
      <c r="AB5461" s="8" t="str">
        <f t="shared" si="3344"/>
        <v>Q1</v>
      </c>
      <c r="AC5461">
        <f t="shared" si="3345"/>
        <v>1</v>
      </c>
      <c r="AD5461">
        <f t="shared" si="3346"/>
        <v>1</v>
      </c>
      <c r="AE5461">
        <f t="shared" si="3347"/>
        <v>202001</v>
      </c>
      <c r="AF5461">
        <f t="shared" si="3348"/>
        <v>202001</v>
      </c>
      <c r="AG5461" s="9">
        <f t="shared" ca="1" si="3349"/>
        <v>0</v>
      </c>
      <c r="AH5461">
        <f t="shared" ca="1" si="3315"/>
        <v>3</v>
      </c>
      <c r="AI5461" s="9">
        <f t="shared" ca="1" si="3316"/>
        <v>8</v>
      </c>
      <c r="AJ5461" s="9">
        <f t="shared" ca="1" si="3350"/>
        <v>0</v>
      </c>
      <c r="AK5461" s="9">
        <f t="shared" si="3351"/>
        <v>3</v>
      </c>
      <c r="AL5461" s="9">
        <f t="shared" si="3352"/>
        <v>5</v>
      </c>
      <c r="AM5461" s="9">
        <f t="shared" si="3353"/>
        <v>11</v>
      </c>
      <c r="AN5461" s="2">
        <v>43858.493750000001</v>
      </c>
      <c r="AO5461">
        <v>6910</v>
      </c>
      <c r="AP5461" s="1">
        <v>3000</v>
      </c>
      <c r="AQ5461" t="s">
        <v>4</v>
      </c>
    </row>
    <row r="5462" spans="1:43" x14ac:dyDescent="0.3">
      <c r="A5462" t="str">
        <f t="shared" ca="1" si="3317"/>
        <v>FY2020 Q4 Sep</v>
      </c>
      <c r="B5462">
        <f t="shared" ca="1" si="3318"/>
        <v>2020</v>
      </c>
      <c r="C5462" s="8" t="str">
        <f t="shared" ca="1" si="3319"/>
        <v>Sep</v>
      </c>
      <c r="D5462" s="8" t="str">
        <f t="shared" ca="1" si="3320"/>
        <v>Q4</v>
      </c>
      <c r="E5462">
        <f t="shared" ca="1" si="3321"/>
        <v>12</v>
      </c>
      <c r="F5462">
        <f t="shared" ca="1" si="3322"/>
        <v>4</v>
      </c>
      <c r="G5462">
        <f t="shared" ca="1" si="3323"/>
        <v>202012</v>
      </c>
      <c r="H5462">
        <f t="shared" ca="1" si="3324"/>
        <v>202004</v>
      </c>
      <c r="I5462" t="str">
        <f t="shared" ca="1" si="3325"/>
        <v>FY2020 Q3 Sep</v>
      </c>
      <c r="J5462">
        <f t="shared" ca="1" si="3326"/>
        <v>2020</v>
      </c>
      <c r="K5462" s="8" t="str">
        <f t="shared" ca="1" si="3327"/>
        <v>Sep</v>
      </c>
      <c r="L5462" s="8" t="str">
        <f t="shared" ca="1" si="3328"/>
        <v>Q3</v>
      </c>
      <c r="M5462">
        <f t="shared" ca="1" si="3329"/>
        <v>9</v>
      </c>
      <c r="N5462">
        <f t="shared" ca="1" si="3330"/>
        <v>3</v>
      </c>
      <c r="O5462">
        <f t="shared" ca="1" si="3331"/>
        <v>202009</v>
      </c>
      <c r="P5462">
        <f t="shared" ca="1" si="3332"/>
        <v>202003</v>
      </c>
      <c r="Q5462" t="str">
        <f t="shared" si="3333"/>
        <v>FY2020 Q2 Jan</v>
      </c>
      <c r="R5462">
        <f t="shared" si="3334"/>
        <v>2020</v>
      </c>
      <c r="S5462" s="8" t="str">
        <f t="shared" si="3335"/>
        <v>Jan</v>
      </c>
      <c r="T5462" s="8" t="str">
        <f t="shared" si="3336"/>
        <v>Q2</v>
      </c>
      <c r="U5462">
        <f t="shared" si="3337"/>
        <v>4</v>
      </c>
      <c r="V5462">
        <f t="shared" si="3338"/>
        <v>2</v>
      </c>
      <c r="W5462">
        <f t="shared" si="3339"/>
        <v>202004</v>
      </c>
      <c r="X5462">
        <f t="shared" si="3340"/>
        <v>202002</v>
      </c>
      <c r="Y5462" t="str">
        <f t="shared" si="3341"/>
        <v>FY2020 Q1 Jan</v>
      </c>
      <c r="Z5462">
        <f t="shared" si="3342"/>
        <v>2020</v>
      </c>
      <c r="AA5462" s="8" t="str">
        <f t="shared" si="3343"/>
        <v>Jan</v>
      </c>
      <c r="AB5462" s="8" t="str">
        <f t="shared" si="3344"/>
        <v>Q1</v>
      </c>
      <c r="AC5462">
        <f t="shared" si="3345"/>
        <v>1</v>
      </c>
      <c r="AD5462">
        <f t="shared" si="3346"/>
        <v>1</v>
      </c>
      <c r="AE5462">
        <f t="shared" si="3347"/>
        <v>202001</v>
      </c>
      <c r="AF5462">
        <f t="shared" si="3348"/>
        <v>202001</v>
      </c>
      <c r="AG5462" s="9">
        <f t="shared" ca="1" si="3349"/>
        <v>0</v>
      </c>
      <c r="AH5462">
        <f t="shared" ca="1" si="3315"/>
        <v>3</v>
      </c>
      <c r="AI5462" s="9">
        <f t="shared" ca="1" si="3316"/>
        <v>8</v>
      </c>
      <c r="AJ5462" s="9">
        <f t="shared" ca="1" si="3350"/>
        <v>0</v>
      </c>
      <c r="AK5462" s="9">
        <f t="shared" si="3351"/>
        <v>5</v>
      </c>
      <c r="AL5462" s="9">
        <f t="shared" si="3352"/>
        <v>5</v>
      </c>
      <c r="AM5462" s="9">
        <f t="shared" si="3353"/>
        <v>10</v>
      </c>
      <c r="AN5462" s="2">
        <v>43860.444444444445</v>
      </c>
      <c r="AO5462">
        <v>6910</v>
      </c>
      <c r="AP5462" s="1">
        <v>3000</v>
      </c>
      <c r="AQ5462" t="s">
        <v>4</v>
      </c>
    </row>
    <row r="5463" spans="1:43" x14ac:dyDescent="0.3">
      <c r="A5463" t="str">
        <f t="shared" ca="1" si="3317"/>
        <v>FY2020 Q4 Sep</v>
      </c>
      <c r="B5463">
        <f t="shared" ca="1" si="3318"/>
        <v>2020</v>
      </c>
      <c r="C5463" s="8" t="str">
        <f t="shared" ca="1" si="3319"/>
        <v>Sep</v>
      </c>
      <c r="D5463" s="8" t="str">
        <f t="shared" ca="1" si="3320"/>
        <v>Q4</v>
      </c>
      <c r="E5463">
        <f t="shared" ca="1" si="3321"/>
        <v>12</v>
      </c>
      <c r="F5463">
        <f t="shared" ca="1" si="3322"/>
        <v>4</v>
      </c>
      <c r="G5463">
        <f t="shared" ca="1" si="3323"/>
        <v>202012</v>
      </c>
      <c r="H5463">
        <f t="shared" ca="1" si="3324"/>
        <v>202004</v>
      </c>
      <c r="I5463" t="str">
        <f t="shared" ca="1" si="3325"/>
        <v>FY2020 Q3 Sep</v>
      </c>
      <c r="J5463">
        <f t="shared" ca="1" si="3326"/>
        <v>2020</v>
      </c>
      <c r="K5463" s="8" t="str">
        <f t="shared" ca="1" si="3327"/>
        <v>Sep</v>
      </c>
      <c r="L5463" s="8" t="str">
        <f t="shared" ca="1" si="3328"/>
        <v>Q3</v>
      </c>
      <c r="M5463">
        <f t="shared" ca="1" si="3329"/>
        <v>9</v>
      </c>
      <c r="N5463">
        <f t="shared" ca="1" si="3330"/>
        <v>3</v>
      </c>
      <c r="O5463">
        <f t="shared" ca="1" si="3331"/>
        <v>202009</v>
      </c>
      <c r="P5463">
        <f t="shared" ca="1" si="3332"/>
        <v>202003</v>
      </c>
      <c r="Q5463" t="str">
        <f t="shared" si="3333"/>
        <v>FY2020 Q2 Feb</v>
      </c>
      <c r="R5463">
        <f t="shared" si="3334"/>
        <v>2020</v>
      </c>
      <c r="S5463" s="8" t="str">
        <f t="shared" si="3335"/>
        <v>Feb</v>
      </c>
      <c r="T5463" s="8" t="str">
        <f t="shared" si="3336"/>
        <v>Q2</v>
      </c>
      <c r="U5463">
        <f t="shared" si="3337"/>
        <v>5</v>
      </c>
      <c r="V5463">
        <f t="shared" si="3338"/>
        <v>2</v>
      </c>
      <c r="W5463">
        <f t="shared" si="3339"/>
        <v>202005</v>
      </c>
      <c r="X5463">
        <f t="shared" si="3340"/>
        <v>202002</v>
      </c>
      <c r="Y5463" t="str">
        <f t="shared" si="3341"/>
        <v>FY2020 Q1 Feb</v>
      </c>
      <c r="Z5463">
        <f t="shared" si="3342"/>
        <v>2020</v>
      </c>
      <c r="AA5463" s="8" t="str">
        <f t="shared" si="3343"/>
        <v>Feb</v>
      </c>
      <c r="AB5463" s="8" t="str">
        <f t="shared" si="3344"/>
        <v>Q1</v>
      </c>
      <c r="AC5463">
        <f t="shared" si="3345"/>
        <v>2</v>
      </c>
      <c r="AD5463">
        <f t="shared" si="3346"/>
        <v>1</v>
      </c>
      <c r="AE5463">
        <f t="shared" si="3347"/>
        <v>202002</v>
      </c>
      <c r="AF5463">
        <f t="shared" si="3348"/>
        <v>202001</v>
      </c>
      <c r="AG5463" s="9">
        <f t="shared" ca="1" si="3349"/>
        <v>0</v>
      </c>
      <c r="AH5463">
        <f t="shared" ca="1" si="3315"/>
        <v>2</v>
      </c>
      <c r="AI5463" s="9">
        <f t="shared" ca="1" si="3316"/>
        <v>7</v>
      </c>
      <c r="AJ5463" s="9">
        <f t="shared" ca="1" si="3350"/>
        <v>0</v>
      </c>
      <c r="AK5463" s="9">
        <f t="shared" si="3351"/>
        <v>3</v>
      </c>
      <c r="AL5463" s="9">
        <f t="shared" si="3352"/>
        <v>6</v>
      </c>
      <c r="AM5463" s="9">
        <f t="shared" si="3353"/>
        <v>12</v>
      </c>
      <c r="AN5463" s="2">
        <v>43865.522222222222</v>
      </c>
      <c r="AO5463">
        <v>6910</v>
      </c>
      <c r="AP5463" s="1">
        <v>3000</v>
      </c>
      <c r="AQ5463" t="s">
        <v>4</v>
      </c>
    </row>
    <row r="5464" spans="1:43" x14ac:dyDescent="0.3">
      <c r="A5464" t="str">
        <f t="shared" ca="1" si="3317"/>
        <v>FY2020 Q4 Sep</v>
      </c>
      <c r="B5464">
        <f t="shared" ca="1" si="3318"/>
        <v>2020</v>
      </c>
      <c r="C5464" s="8" t="str">
        <f t="shared" ca="1" si="3319"/>
        <v>Sep</v>
      </c>
      <c r="D5464" s="8" t="str">
        <f t="shared" ca="1" si="3320"/>
        <v>Q4</v>
      </c>
      <c r="E5464">
        <f t="shared" ca="1" si="3321"/>
        <v>12</v>
      </c>
      <c r="F5464">
        <f t="shared" ca="1" si="3322"/>
        <v>4</v>
      </c>
      <c r="G5464">
        <f t="shared" ca="1" si="3323"/>
        <v>202012</v>
      </c>
      <c r="H5464">
        <f t="shared" ca="1" si="3324"/>
        <v>202004</v>
      </c>
      <c r="I5464" t="str">
        <f t="shared" ca="1" si="3325"/>
        <v>FY2020 Q3 Sep</v>
      </c>
      <c r="J5464">
        <f t="shared" ca="1" si="3326"/>
        <v>2020</v>
      </c>
      <c r="K5464" s="8" t="str">
        <f t="shared" ca="1" si="3327"/>
        <v>Sep</v>
      </c>
      <c r="L5464" s="8" t="str">
        <f t="shared" ca="1" si="3328"/>
        <v>Q3</v>
      </c>
      <c r="M5464">
        <f t="shared" ca="1" si="3329"/>
        <v>9</v>
      </c>
      <c r="N5464">
        <f t="shared" ca="1" si="3330"/>
        <v>3</v>
      </c>
      <c r="O5464">
        <f t="shared" ca="1" si="3331"/>
        <v>202009</v>
      </c>
      <c r="P5464">
        <f t="shared" ca="1" si="3332"/>
        <v>202003</v>
      </c>
      <c r="Q5464" t="str">
        <f t="shared" si="3333"/>
        <v>FY2020 Q2 Mar</v>
      </c>
      <c r="R5464">
        <f t="shared" si="3334"/>
        <v>2020</v>
      </c>
      <c r="S5464" s="8" t="str">
        <f t="shared" si="3335"/>
        <v>Mar</v>
      </c>
      <c r="T5464" s="8" t="str">
        <f t="shared" si="3336"/>
        <v>Q2</v>
      </c>
      <c r="U5464">
        <f t="shared" si="3337"/>
        <v>6</v>
      </c>
      <c r="V5464">
        <f t="shared" si="3338"/>
        <v>2</v>
      </c>
      <c r="W5464">
        <f t="shared" si="3339"/>
        <v>202006</v>
      </c>
      <c r="X5464">
        <f t="shared" si="3340"/>
        <v>202002</v>
      </c>
      <c r="Y5464" t="str">
        <f t="shared" si="3341"/>
        <v>FY2020 Q1 Mar</v>
      </c>
      <c r="Z5464">
        <f t="shared" si="3342"/>
        <v>2020</v>
      </c>
      <c r="AA5464" s="8" t="str">
        <f t="shared" si="3343"/>
        <v>Mar</v>
      </c>
      <c r="AB5464" s="8" t="str">
        <f t="shared" si="3344"/>
        <v>Q1</v>
      </c>
      <c r="AC5464">
        <f t="shared" si="3345"/>
        <v>3</v>
      </c>
      <c r="AD5464">
        <f t="shared" si="3346"/>
        <v>1</v>
      </c>
      <c r="AE5464">
        <f t="shared" si="3347"/>
        <v>202003</v>
      </c>
      <c r="AF5464">
        <f t="shared" si="3348"/>
        <v>202001</v>
      </c>
      <c r="AG5464" s="9">
        <f t="shared" ca="1" si="3349"/>
        <v>0</v>
      </c>
      <c r="AH5464">
        <f t="shared" ca="1" si="3315"/>
        <v>2</v>
      </c>
      <c r="AI5464" s="9">
        <f t="shared" ca="1" si="3316"/>
        <v>6</v>
      </c>
      <c r="AJ5464" s="9">
        <f t="shared" ca="1" si="3350"/>
        <v>0</v>
      </c>
      <c r="AK5464" s="9">
        <f t="shared" si="3351"/>
        <v>4</v>
      </c>
      <c r="AL5464" s="9">
        <f t="shared" si="3352"/>
        <v>10</v>
      </c>
      <c r="AM5464" s="9">
        <f t="shared" si="3353"/>
        <v>11</v>
      </c>
      <c r="AN5464" s="2">
        <v>43894.458333333336</v>
      </c>
      <c r="AO5464">
        <v>6910</v>
      </c>
      <c r="AP5464" s="1">
        <v>3000</v>
      </c>
      <c r="AQ5464" t="s">
        <v>4</v>
      </c>
    </row>
    <row r="5465" spans="1:43" x14ac:dyDescent="0.3">
      <c r="A5465" t="str">
        <f t="shared" ca="1" si="3317"/>
        <v>FY2020 Q4 Sep</v>
      </c>
      <c r="B5465">
        <f t="shared" ca="1" si="3318"/>
        <v>2020</v>
      </c>
      <c r="C5465" s="8" t="str">
        <f t="shared" ca="1" si="3319"/>
        <v>Sep</v>
      </c>
      <c r="D5465" s="8" t="str">
        <f t="shared" ca="1" si="3320"/>
        <v>Q4</v>
      </c>
      <c r="E5465">
        <f t="shared" ca="1" si="3321"/>
        <v>12</v>
      </c>
      <c r="F5465">
        <f t="shared" ca="1" si="3322"/>
        <v>4</v>
      </c>
      <c r="G5465">
        <f t="shared" ca="1" si="3323"/>
        <v>202012</v>
      </c>
      <c r="H5465">
        <f t="shared" ca="1" si="3324"/>
        <v>202004</v>
      </c>
      <c r="I5465" t="str">
        <f t="shared" ca="1" si="3325"/>
        <v>FY2020 Q3 Sep</v>
      </c>
      <c r="J5465">
        <f t="shared" ca="1" si="3326"/>
        <v>2020</v>
      </c>
      <c r="K5465" s="8" t="str">
        <f t="shared" ca="1" si="3327"/>
        <v>Sep</v>
      </c>
      <c r="L5465" s="8" t="str">
        <f t="shared" ca="1" si="3328"/>
        <v>Q3</v>
      </c>
      <c r="M5465">
        <f t="shared" ca="1" si="3329"/>
        <v>9</v>
      </c>
      <c r="N5465">
        <f t="shared" ca="1" si="3330"/>
        <v>3</v>
      </c>
      <c r="O5465">
        <f t="shared" ca="1" si="3331"/>
        <v>202009</v>
      </c>
      <c r="P5465">
        <f t="shared" ca="1" si="3332"/>
        <v>202003</v>
      </c>
      <c r="Q5465" t="str">
        <f t="shared" si="3333"/>
        <v>FY2019 Q4 Sep</v>
      </c>
      <c r="R5465">
        <f t="shared" si="3334"/>
        <v>2019</v>
      </c>
      <c r="S5465" s="8" t="str">
        <f t="shared" si="3335"/>
        <v>Sep</v>
      </c>
      <c r="T5465" s="8" t="str">
        <f t="shared" si="3336"/>
        <v>Q4</v>
      </c>
      <c r="U5465">
        <f t="shared" si="3337"/>
        <v>12</v>
      </c>
      <c r="V5465">
        <f t="shared" si="3338"/>
        <v>4</v>
      </c>
      <c r="W5465">
        <f t="shared" si="3339"/>
        <v>201912</v>
      </c>
      <c r="X5465">
        <f t="shared" si="3340"/>
        <v>201904</v>
      </c>
      <c r="Y5465" t="str">
        <f t="shared" si="3341"/>
        <v>FY2019 Q3 Sep</v>
      </c>
      <c r="Z5465">
        <f t="shared" si="3342"/>
        <v>2019</v>
      </c>
      <c r="AA5465" s="8" t="str">
        <f t="shared" si="3343"/>
        <v>Sep</v>
      </c>
      <c r="AB5465" s="8" t="str">
        <f t="shared" si="3344"/>
        <v>Q3</v>
      </c>
      <c r="AC5465">
        <f t="shared" si="3345"/>
        <v>9</v>
      </c>
      <c r="AD5465">
        <f t="shared" si="3346"/>
        <v>3</v>
      </c>
      <c r="AE5465">
        <f t="shared" si="3347"/>
        <v>201909</v>
      </c>
      <c r="AF5465">
        <f t="shared" si="3348"/>
        <v>201903</v>
      </c>
      <c r="AG5465" s="9">
        <f t="shared" ca="1" si="3349"/>
        <v>1</v>
      </c>
      <c r="AH5465">
        <f t="shared" ca="1" si="3315"/>
        <v>4</v>
      </c>
      <c r="AI5465" s="9">
        <f t="shared" ca="1" si="3316"/>
        <v>12</v>
      </c>
      <c r="AJ5465" s="9">
        <f t="shared" ca="1" si="3350"/>
        <v>1</v>
      </c>
      <c r="AK5465" s="9">
        <f t="shared" si="3351"/>
        <v>3</v>
      </c>
      <c r="AL5465" s="9">
        <f t="shared" si="3352"/>
        <v>36</v>
      </c>
      <c r="AM5465" s="9">
        <f t="shared" si="3353"/>
        <v>15</v>
      </c>
      <c r="AN5465" s="2">
        <v>43711.634722222225</v>
      </c>
      <c r="AO5465">
        <v>6983</v>
      </c>
      <c r="AP5465" s="1">
        <v>3000</v>
      </c>
      <c r="AQ5465" t="s">
        <v>4</v>
      </c>
    </row>
    <row r="5466" spans="1:43" x14ac:dyDescent="0.3">
      <c r="A5466" t="str">
        <f t="shared" ca="1" si="3317"/>
        <v>FY2020 Q4 Sep</v>
      </c>
      <c r="B5466">
        <f t="shared" ca="1" si="3318"/>
        <v>2020</v>
      </c>
      <c r="C5466" s="8" t="str">
        <f t="shared" ca="1" si="3319"/>
        <v>Sep</v>
      </c>
      <c r="D5466" s="8" t="str">
        <f t="shared" ca="1" si="3320"/>
        <v>Q4</v>
      </c>
      <c r="E5466">
        <f t="shared" ca="1" si="3321"/>
        <v>12</v>
      </c>
      <c r="F5466">
        <f t="shared" ca="1" si="3322"/>
        <v>4</v>
      </c>
      <c r="G5466">
        <f t="shared" ca="1" si="3323"/>
        <v>202012</v>
      </c>
      <c r="H5466">
        <f t="shared" ca="1" si="3324"/>
        <v>202004</v>
      </c>
      <c r="I5466" t="str">
        <f t="shared" ca="1" si="3325"/>
        <v>FY2020 Q3 Sep</v>
      </c>
      <c r="J5466">
        <f t="shared" ca="1" si="3326"/>
        <v>2020</v>
      </c>
      <c r="K5466" s="8" t="str">
        <f t="shared" ca="1" si="3327"/>
        <v>Sep</v>
      </c>
      <c r="L5466" s="8" t="str">
        <f t="shared" ca="1" si="3328"/>
        <v>Q3</v>
      </c>
      <c r="M5466">
        <f t="shared" ca="1" si="3329"/>
        <v>9</v>
      </c>
      <c r="N5466">
        <f t="shared" ca="1" si="3330"/>
        <v>3</v>
      </c>
      <c r="O5466">
        <f t="shared" ca="1" si="3331"/>
        <v>202009</v>
      </c>
      <c r="P5466">
        <f t="shared" ca="1" si="3332"/>
        <v>202003</v>
      </c>
      <c r="Q5466" t="str">
        <f t="shared" si="3333"/>
        <v>FY2019 Q4 Sep</v>
      </c>
      <c r="R5466">
        <f t="shared" si="3334"/>
        <v>2019</v>
      </c>
      <c r="S5466" s="8" t="str">
        <f t="shared" si="3335"/>
        <v>Sep</v>
      </c>
      <c r="T5466" s="8" t="str">
        <f t="shared" si="3336"/>
        <v>Q4</v>
      </c>
      <c r="U5466">
        <f t="shared" si="3337"/>
        <v>12</v>
      </c>
      <c r="V5466">
        <f t="shared" si="3338"/>
        <v>4</v>
      </c>
      <c r="W5466">
        <f t="shared" si="3339"/>
        <v>201912</v>
      </c>
      <c r="X5466">
        <f t="shared" si="3340"/>
        <v>201904</v>
      </c>
      <c r="Y5466" t="str">
        <f t="shared" si="3341"/>
        <v>FY2019 Q3 Sep</v>
      </c>
      <c r="Z5466">
        <f t="shared" si="3342"/>
        <v>2019</v>
      </c>
      <c r="AA5466" s="8" t="str">
        <f t="shared" si="3343"/>
        <v>Sep</v>
      </c>
      <c r="AB5466" s="8" t="str">
        <f t="shared" si="3344"/>
        <v>Q3</v>
      </c>
      <c r="AC5466">
        <f t="shared" si="3345"/>
        <v>9</v>
      </c>
      <c r="AD5466">
        <f t="shared" si="3346"/>
        <v>3</v>
      </c>
      <c r="AE5466">
        <f t="shared" si="3347"/>
        <v>201909</v>
      </c>
      <c r="AF5466">
        <f t="shared" si="3348"/>
        <v>201903</v>
      </c>
      <c r="AG5466" s="9">
        <f t="shared" ca="1" si="3349"/>
        <v>1</v>
      </c>
      <c r="AH5466">
        <f t="shared" ca="1" si="3315"/>
        <v>4</v>
      </c>
      <c r="AI5466" s="9">
        <f t="shared" ca="1" si="3316"/>
        <v>12</v>
      </c>
      <c r="AJ5466" s="9">
        <f t="shared" ca="1" si="3350"/>
        <v>1</v>
      </c>
      <c r="AK5466" s="9">
        <f t="shared" si="3351"/>
        <v>6</v>
      </c>
      <c r="AL5466" s="9">
        <f t="shared" si="3352"/>
        <v>37</v>
      </c>
      <c r="AM5466" s="9">
        <f t="shared" si="3353"/>
        <v>16</v>
      </c>
      <c r="AN5466" s="2">
        <v>43721.669444444444</v>
      </c>
      <c r="AO5466">
        <v>6983</v>
      </c>
      <c r="AP5466" s="1">
        <v>3000</v>
      </c>
      <c r="AQ5466" t="s">
        <v>4</v>
      </c>
    </row>
    <row r="5467" spans="1:43" x14ac:dyDescent="0.3">
      <c r="A5467" t="str">
        <f t="shared" ca="1" si="3317"/>
        <v>FY2020 Q4 Sep</v>
      </c>
      <c r="B5467">
        <f t="shared" ca="1" si="3318"/>
        <v>2020</v>
      </c>
      <c r="C5467" s="8" t="str">
        <f t="shared" ca="1" si="3319"/>
        <v>Sep</v>
      </c>
      <c r="D5467" s="8" t="str">
        <f t="shared" ca="1" si="3320"/>
        <v>Q4</v>
      </c>
      <c r="E5467">
        <f t="shared" ca="1" si="3321"/>
        <v>12</v>
      </c>
      <c r="F5467">
        <f t="shared" ca="1" si="3322"/>
        <v>4</v>
      </c>
      <c r="G5467">
        <f t="shared" ca="1" si="3323"/>
        <v>202012</v>
      </c>
      <c r="H5467">
        <f t="shared" ca="1" si="3324"/>
        <v>202004</v>
      </c>
      <c r="I5467" t="str">
        <f t="shared" ca="1" si="3325"/>
        <v>FY2020 Q3 Sep</v>
      </c>
      <c r="J5467">
        <f t="shared" ca="1" si="3326"/>
        <v>2020</v>
      </c>
      <c r="K5467" s="8" t="str">
        <f t="shared" ca="1" si="3327"/>
        <v>Sep</v>
      </c>
      <c r="L5467" s="8" t="str">
        <f t="shared" ca="1" si="3328"/>
        <v>Q3</v>
      </c>
      <c r="M5467">
        <f t="shared" ca="1" si="3329"/>
        <v>9</v>
      </c>
      <c r="N5467">
        <f t="shared" ca="1" si="3330"/>
        <v>3</v>
      </c>
      <c r="O5467">
        <f t="shared" ca="1" si="3331"/>
        <v>202009</v>
      </c>
      <c r="P5467">
        <f t="shared" ca="1" si="3332"/>
        <v>202003</v>
      </c>
      <c r="Q5467" t="str">
        <f t="shared" si="3333"/>
        <v>FY2019 Q4 Sep</v>
      </c>
      <c r="R5467">
        <f t="shared" si="3334"/>
        <v>2019</v>
      </c>
      <c r="S5467" s="8" t="str">
        <f t="shared" si="3335"/>
        <v>Sep</v>
      </c>
      <c r="T5467" s="8" t="str">
        <f t="shared" si="3336"/>
        <v>Q4</v>
      </c>
      <c r="U5467">
        <f t="shared" si="3337"/>
        <v>12</v>
      </c>
      <c r="V5467">
        <f t="shared" si="3338"/>
        <v>4</v>
      </c>
      <c r="W5467">
        <f t="shared" si="3339"/>
        <v>201912</v>
      </c>
      <c r="X5467">
        <f t="shared" si="3340"/>
        <v>201904</v>
      </c>
      <c r="Y5467" t="str">
        <f t="shared" si="3341"/>
        <v>FY2019 Q3 Sep</v>
      </c>
      <c r="Z5467">
        <f t="shared" si="3342"/>
        <v>2019</v>
      </c>
      <c r="AA5467" s="8" t="str">
        <f t="shared" si="3343"/>
        <v>Sep</v>
      </c>
      <c r="AB5467" s="8" t="str">
        <f t="shared" si="3344"/>
        <v>Q3</v>
      </c>
      <c r="AC5467">
        <f t="shared" si="3345"/>
        <v>9</v>
      </c>
      <c r="AD5467">
        <f t="shared" si="3346"/>
        <v>3</v>
      </c>
      <c r="AE5467">
        <f t="shared" si="3347"/>
        <v>201909</v>
      </c>
      <c r="AF5467">
        <f t="shared" si="3348"/>
        <v>201903</v>
      </c>
      <c r="AG5467" s="9">
        <f t="shared" ca="1" si="3349"/>
        <v>1</v>
      </c>
      <c r="AH5467">
        <f t="shared" ca="1" si="3315"/>
        <v>4</v>
      </c>
      <c r="AI5467" s="9">
        <f t="shared" ca="1" si="3316"/>
        <v>12</v>
      </c>
      <c r="AJ5467" s="9">
        <f t="shared" ca="1" si="3350"/>
        <v>1</v>
      </c>
      <c r="AK5467" s="9">
        <f t="shared" si="3351"/>
        <v>4</v>
      </c>
      <c r="AL5467" s="9">
        <f t="shared" si="3352"/>
        <v>36</v>
      </c>
      <c r="AM5467" s="9">
        <f t="shared" si="3353"/>
        <v>14</v>
      </c>
      <c r="AN5467" s="2">
        <v>43712.616666666669</v>
      </c>
      <c r="AO5467">
        <v>6992</v>
      </c>
      <c r="AP5467" s="1">
        <v>3000</v>
      </c>
      <c r="AQ5467" t="s">
        <v>4</v>
      </c>
    </row>
    <row r="5468" spans="1:43" x14ac:dyDescent="0.3">
      <c r="A5468" t="str">
        <f t="shared" ca="1" si="3317"/>
        <v>FY2020 Q4 Sep</v>
      </c>
      <c r="B5468">
        <f t="shared" ca="1" si="3318"/>
        <v>2020</v>
      </c>
      <c r="C5468" s="8" t="str">
        <f t="shared" ca="1" si="3319"/>
        <v>Sep</v>
      </c>
      <c r="D5468" s="8" t="str">
        <f t="shared" ca="1" si="3320"/>
        <v>Q4</v>
      </c>
      <c r="E5468">
        <f t="shared" ca="1" si="3321"/>
        <v>12</v>
      </c>
      <c r="F5468">
        <f t="shared" ca="1" si="3322"/>
        <v>4</v>
      </c>
      <c r="G5468">
        <f t="shared" ca="1" si="3323"/>
        <v>202012</v>
      </c>
      <c r="H5468">
        <f t="shared" ca="1" si="3324"/>
        <v>202004</v>
      </c>
      <c r="I5468" t="str">
        <f t="shared" ca="1" si="3325"/>
        <v>FY2020 Q3 Sep</v>
      </c>
      <c r="J5468">
        <f t="shared" ca="1" si="3326"/>
        <v>2020</v>
      </c>
      <c r="K5468" s="8" t="str">
        <f t="shared" ca="1" si="3327"/>
        <v>Sep</v>
      </c>
      <c r="L5468" s="8" t="str">
        <f t="shared" ca="1" si="3328"/>
        <v>Q3</v>
      </c>
      <c r="M5468">
        <f t="shared" ca="1" si="3329"/>
        <v>9</v>
      </c>
      <c r="N5468">
        <f t="shared" ca="1" si="3330"/>
        <v>3</v>
      </c>
      <c r="O5468">
        <f t="shared" ca="1" si="3331"/>
        <v>202009</v>
      </c>
      <c r="P5468">
        <f t="shared" ca="1" si="3332"/>
        <v>202003</v>
      </c>
      <c r="Q5468" t="str">
        <f t="shared" si="3333"/>
        <v>FY2020 Q2 Mar</v>
      </c>
      <c r="R5468">
        <f t="shared" si="3334"/>
        <v>2020</v>
      </c>
      <c r="S5468" s="8" t="str">
        <f t="shared" si="3335"/>
        <v>Mar</v>
      </c>
      <c r="T5468" s="8" t="str">
        <f t="shared" si="3336"/>
        <v>Q2</v>
      </c>
      <c r="U5468">
        <f t="shared" si="3337"/>
        <v>6</v>
      </c>
      <c r="V5468">
        <f t="shared" si="3338"/>
        <v>2</v>
      </c>
      <c r="W5468">
        <f t="shared" si="3339"/>
        <v>202006</v>
      </c>
      <c r="X5468">
        <f t="shared" si="3340"/>
        <v>202002</v>
      </c>
      <c r="Y5468" t="str">
        <f t="shared" si="3341"/>
        <v>FY2020 Q1 Mar</v>
      </c>
      <c r="Z5468">
        <f t="shared" si="3342"/>
        <v>2020</v>
      </c>
      <c r="AA5468" s="8" t="str">
        <f t="shared" si="3343"/>
        <v>Mar</v>
      </c>
      <c r="AB5468" s="8" t="str">
        <f t="shared" si="3344"/>
        <v>Q1</v>
      </c>
      <c r="AC5468">
        <f t="shared" si="3345"/>
        <v>3</v>
      </c>
      <c r="AD5468">
        <f t="shared" si="3346"/>
        <v>1</v>
      </c>
      <c r="AE5468">
        <f t="shared" si="3347"/>
        <v>202003</v>
      </c>
      <c r="AF5468">
        <f t="shared" si="3348"/>
        <v>202001</v>
      </c>
      <c r="AG5468" s="9">
        <f t="shared" ca="1" si="3349"/>
        <v>0</v>
      </c>
      <c r="AH5468">
        <f t="shared" ca="1" si="3315"/>
        <v>2</v>
      </c>
      <c r="AI5468" s="9">
        <f t="shared" ca="1" si="3316"/>
        <v>6</v>
      </c>
      <c r="AJ5468" s="9">
        <f t="shared" ca="1" si="3350"/>
        <v>0</v>
      </c>
      <c r="AK5468" s="9">
        <f t="shared" si="3351"/>
        <v>4</v>
      </c>
      <c r="AL5468" s="9">
        <f t="shared" si="3352"/>
        <v>10</v>
      </c>
      <c r="AM5468" s="9">
        <f t="shared" si="3353"/>
        <v>13</v>
      </c>
      <c r="AN5468" s="2">
        <v>43894.54583333333</v>
      </c>
      <c r="AO5468">
        <v>7010</v>
      </c>
      <c r="AP5468" s="1">
        <v>3000</v>
      </c>
      <c r="AQ5468" t="s">
        <v>4</v>
      </c>
    </row>
    <row r="5469" spans="1:43" x14ac:dyDescent="0.3">
      <c r="A5469" t="str">
        <f t="shared" ca="1" si="3317"/>
        <v>FY2020 Q4 Sep</v>
      </c>
      <c r="B5469">
        <f t="shared" ca="1" si="3318"/>
        <v>2020</v>
      </c>
      <c r="C5469" s="8" t="str">
        <f t="shared" ca="1" si="3319"/>
        <v>Sep</v>
      </c>
      <c r="D5469" s="8" t="str">
        <f t="shared" ca="1" si="3320"/>
        <v>Q4</v>
      </c>
      <c r="E5469">
        <f t="shared" ca="1" si="3321"/>
        <v>12</v>
      </c>
      <c r="F5469">
        <f t="shared" ca="1" si="3322"/>
        <v>4</v>
      </c>
      <c r="G5469">
        <f t="shared" ca="1" si="3323"/>
        <v>202012</v>
      </c>
      <c r="H5469">
        <f t="shared" ca="1" si="3324"/>
        <v>202004</v>
      </c>
      <c r="I5469" t="str">
        <f t="shared" ca="1" si="3325"/>
        <v>FY2020 Q3 Sep</v>
      </c>
      <c r="J5469">
        <f t="shared" ca="1" si="3326"/>
        <v>2020</v>
      </c>
      <c r="K5469" s="8" t="str">
        <f t="shared" ca="1" si="3327"/>
        <v>Sep</v>
      </c>
      <c r="L5469" s="8" t="str">
        <f t="shared" ca="1" si="3328"/>
        <v>Q3</v>
      </c>
      <c r="M5469">
        <f t="shared" ca="1" si="3329"/>
        <v>9</v>
      </c>
      <c r="N5469">
        <f t="shared" ca="1" si="3330"/>
        <v>3</v>
      </c>
      <c r="O5469">
        <f t="shared" ca="1" si="3331"/>
        <v>202009</v>
      </c>
      <c r="P5469">
        <f t="shared" ca="1" si="3332"/>
        <v>202003</v>
      </c>
      <c r="Q5469" t="str">
        <f t="shared" si="3333"/>
        <v>FY2020 Q2 Feb</v>
      </c>
      <c r="R5469">
        <f t="shared" si="3334"/>
        <v>2020</v>
      </c>
      <c r="S5469" s="8" t="str">
        <f t="shared" si="3335"/>
        <v>Feb</v>
      </c>
      <c r="T5469" s="8" t="str">
        <f t="shared" si="3336"/>
        <v>Q2</v>
      </c>
      <c r="U5469">
        <f t="shared" si="3337"/>
        <v>5</v>
      </c>
      <c r="V5469">
        <f t="shared" si="3338"/>
        <v>2</v>
      </c>
      <c r="W5469">
        <f t="shared" si="3339"/>
        <v>202005</v>
      </c>
      <c r="X5469">
        <f t="shared" si="3340"/>
        <v>202002</v>
      </c>
      <c r="Y5469" t="str">
        <f t="shared" si="3341"/>
        <v>FY2020 Q1 Feb</v>
      </c>
      <c r="Z5469">
        <f t="shared" si="3342"/>
        <v>2020</v>
      </c>
      <c r="AA5469" s="8" t="str">
        <f t="shared" si="3343"/>
        <v>Feb</v>
      </c>
      <c r="AB5469" s="8" t="str">
        <f t="shared" si="3344"/>
        <v>Q1</v>
      </c>
      <c r="AC5469">
        <f t="shared" si="3345"/>
        <v>2</v>
      </c>
      <c r="AD5469">
        <f t="shared" si="3346"/>
        <v>1</v>
      </c>
      <c r="AE5469">
        <f t="shared" si="3347"/>
        <v>202002</v>
      </c>
      <c r="AF5469">
        <f t="shared" si="3348"/>
        <v>202001</v>
      </c>
      <c r="AG5469" s="9">
        <f t="shared" ca="1" si="3349"/>
        <v>0</v>
      </c>
      <c r="AH5469">
        <f t="shared" ca="1" si="3315"/>
        <v>2</v>
      </c>
      <c r="AI5469" s="9">
        <f t="shared" ca="1" si="3316"/>
        <v>7</v>
      </c>
      <c r="AJ5469" s="9">
        <f t="shared" ca="1" si="3350"/>
        <v>0</v>
      </c>
      <c r="AK5469" s="9">
        <f t="shared" si="3351"/>
        <v>6</v>
      </c>
      <c r="AL5469" s="9">
        <f t="shared" si="3352"/>
        <v>8</v>
      </c>
      <c r="AM5469" s="9">
        <f t="shared" si="3353"/>
        <v>10</v>
      </c>
      <c r="AN5469" s="2">
        <v>43882.439583333333</v>
      </c>
      <c r="AO5469">
        <v>7089</v>
      </c>
      <c r="AP5469" s="1">
        <v>3000</v>
      </c>
      <c r="AQ5469" t="s">
        <v>4</v>
      </c>
    </row>
    <row r="5470" spans="1:43" x14ac:dyDescent="0.3">
      <c r="A5470" t="str">
        <f t="shared" ca="1" si="3317"/>
        <v>FY2020 Q4 Sep</v>
      </c>
      <c r="B5470">
        <f t="shared" ca="1" si="3318"/>
        <v>2020</v>
      </c>
      <c r="C5470" s="8" t="str">
        <f t="shared" ca="1" si="3319"/>
        <v>Sep</v>
      </c>
      <c r="D5470" s="8" t="str">
        <f t="shared" ca="1" si="3320"/>
        <v>Q4</v>
      </c>
      <c r="E5470">
        <f t="shared" ca="1" si="3321"/>
        <v>12</v>
      </c>
      <c r="F5470">
        <f t="shared" ca="1" si="3322"/>
        <v>4</v>
      </c>
      <c r="G5470">
        <f t="shared" ca="1" si="3323"/>
        <v>202012</v>
      </c>
      <c r="H5470">
        <f t="shared" ca="1" si="3324"/>
        <v>202004</v>
      </c>
      <c r="I5470" t="str">
        <f t="shared" ca="1" si="3325"/>
        <v>FY2020 Q3 Sep</v>
      </c>
      <c r="J5470">
        <f t="shared" ca="1" si="3326"/>
        <v>2020</v>
      </c>
      <c r="K5470" s="8" t="str">
        <f t="shared" ca="1" si="3327"/>
        <v>Sep</v>
      </c>
      <c r="L5470" s="8" t="str">
        <f t="shared" ca="1" si="3328"/>
        <v>Q3</v>
      </c>
      <c r="M5470">
        <f t="shared" ca="1" si="3329"/>
        <v>9</v>
      </c>
      <c r="N5470">
        <f t="shared" ca="1" si="3330"/>
        <v>3</v>
      </c>
      <c r="O5470">
        <f t="shared" ca="1" si="3331"/>
        <v>202009</v>
      </c>
      <c r="P5470">
        <f t="shared" ca="1" si="3332"/>
        <v>202003</v>
      </c>
      <c r="Q5470" t="str">
        <f t="shared" si="3333"/>
        <v>FY2020 Q1 Oct</v>
      </c>
      <c r="R5470">
        <f t="shared" si="3334"/>
        <v>2020</v>
      </c>
      <c r="S5470" s="8" t="str">
        <f t="shared" si="3335"/>
        <v>Oct</v>
      </c>
      <c r="T5470" s="8" t="str">
        <f t="shared" si="3336"/>
        <v>Q1</v>
      </c>
      <c r="U5470">
        <f t="shared" si="3337"/>
        <v>1</v>
      </c>
      <c r="V5470">
        <f t="shared" si="3338"/>
        <v>1</v>
      </c>
      <c r="W5470">
        <f t="shared" si="3339"/>
        <v>202001</v>
      </c>
      <c r="X5470">
        <f t="shared" si="3340"/>
        <v>202001</v>
      </c>
      <c r="Y5470" t="str">
        <f t="shared" si="3341"/>
        <v>FY2019 Q4 Oct</v>
      </c>
      <c r="Z5470">
        <f t="shared" si="3342"/>
        <v>2019</v>
      </c>
      <c r="AA5470" s="8" t="str">
        <f t="shared" si="3343"/>
        <v>Oct</v>
      </c>
      <c r="AB5470" s="8" t="str">
        <f t="shared" si="3344"/>
        <v>Q4</v>
      </c>
      <c r="AC5470">
        <f t="shared" si="3345"/>
        <v>10</v>
      </c>
      <c r="AD5470">
        <f t="shared" si="3346"/>
        <v>4</v>
      </c>
      <c r="AE5470">
        <f t="shared" si="3347"/>
        <v>201910</v>
      </c>
      <c r="AF5470">
        <f t="shared" si="3348"/>
        <v>201904</v>
      </c>
      <c r="AG5470" s="9">
        <f t="shared" ca="1" si="3349"/>
        <v>0</v>
      </c>
      <c r="AH5470">
        <f t="shared" ca="1" si="3315"/>
        <v>4</v>
      </c>
      <c r="AI5470" s="9">
        <f t="shared" ca="1" si="3316"/>
        <v>11</v>
      </c>
      <c r="AJ5470" s="9">
        <f t="shared" ca="1" si="3350"/>
        <v>1</v>
      </c>
      <c r="AK5470" s="9">
        <f t="shared" si="3351"/>
        <v>5</v>
      </c>
      <c r="AL5470" s="9">
        <f t="shared" si="3352"/>
        <v>41</v>
      </c>
      <c r="AM5470" s="9">
        <f t="shared" si="3353"/>
        <v>8</v>
      </c>
      <c r="AN5470" s="2">
        <v>43748.373611111114</v>
      </c>
      <c r="AO5470">
        <v>7156</v>
      </c>
      <c r="AP5470" s="1">
        <v>3000</v>
      </c>
      <c r="AQ5470" t="s">
        <v>4</v>
      </c>
    </row>
    <row r="5471" spans="1:43" x14ac:dyDescent="0.3">
      <c r="A5471" t="str">
        <f t="shared" ca="1" si="3317"/>
        <v>FY2020 Q4 Sep</v>
      </c>
      <c r="B5471">
        <f t="shared" ca="1" si="3318"/>
        <v>2020</v>
      </c>
      <c r="C5471" s="8" t="str">
        <f t="shared" ca="1" si="3319"/>
        <v>Sep</v>
      </c>
      <c r="D5471" s="8" t="str">
        <f t="shared" ca="1" si="3320"/>
        <v>Q4</v>
      </c>
      <c r="E5471">
        <f t="shared" ca="1" si="3321"/>
        <v>12</v>
      </c>
      <c r="F5471">
        <f t="shared" ca="1" si="3322"/>
        <v>4</v>
      </c>
      <c r="G5471">
        <f t="shared" ca="1" si="3323"/>
        <v>202012</v>
      </c>
      <c r="H5471">
        <f t="shared" ca="1" si="3324"/>
        <v>202004</v>
      </c>
      <c r="I5471" t="str">
        <f t="shared" ca="1" si="3325"/>
        <v>FY2020 Q3 Sep</v>
      </c>
      <c r="J5471">
        <f t="shared" ca="1" si="3326"/>
        <v>2020</v>
      </c>
      <c r="K5471" s="8" t="str">
        <f t="shared" ca="1" si="3327"/>
        <v>Sep</v>
      </c>
      <c r="L5471" s="8" t="str">
        <f t="shared" ca="1" si="3328"/>
        <v>Q3</v>
      </c>
      <c r="M5471">
        <f t="shared" ca="1" si="3329"/>
        <v>9</v>
      </c>
      <c r="N5471">
        <f t="shared" ca="1" si="3330"/>
        <v>3</v>
      </c>
      <c r="O5471">
        <f t="shared" ca="1" si="3331"/>
        <v>202009</v>
      </c>
      <c r="P5471">
        <f t="shared" ca="1" si="3332"/>
        <v>202003</v>
      </c>
      <c r="Q5471" t="str">
        <f t="shared" si="3333"/>
        <v>FY2019 Q4 Sep</v>
      </c>
      <c r="R5471">
        <f t="shared" si="3334"/>
        <v>2019</v>
      </c>
      <c r="S5471" s="8" t="str">
        <f t="shared" si="3335"/>
        <v>Sep</v>
      </c>
      <c r="T5471" s="8" t="str">
        <f t="shared" si="3336"/>
        <v>Q4</v>
      </c>
      <c r="U5471">
        <f t="shared" si="3337"/>
        <v>12</v>
      </c>
      <c r="V5471">
        <f t="shared" si="3338"/>
        <v>4</v>
      </c>
      <c r="W5471">
        <f t="shared" si="3339"/>
        <v>201912</v>
      </c>
      <c r="X5471">
        <f t="shared" si="3340"/>
        <v>201904</v>
      </c>
      <c r="Y5471" t="str">
        <f t="shared" si="3341"/>
        <v>FY2019 Q3 Sep</v>
      </c>
      <c r="Z5471">
        <f t="shared" si="3342"/>
        <v>2019</v>
      </c>
      <c r="AA5471" s="8" t="str">
        <f t="shared" si="3343"/>
        <v>Sep</v>
      </c>
      <c r="AB5471" s="8" t="str">
        <f t="shared" si="3344"/>
        <v>Q3</v>
      </c>
      <c r="AC5471">
        <f t="shared" si="3345"/>
        <v>9</v>
      </c>
      <c r="AD5471">
        <f t="shared" si="3346"/>
        <v>3</v>
      </c>
      <c r="AE5471">
        <f t="shared" si="3347"/>
        <v>201909</v>
      </c>
      <c r="AF5471">
        <f t="shared" si="3348"/>
        <v>201903</v>
      </c>
      <c r="AG5471" s="9">
        <f t="shared" ca="1" si="3349"/>
        <v>1</v>
      </c>
      <c r="AH5471">
        <f t="shared" ca="1" si="3315"/>
        <v>4</v>
      </c>
      <c r="AI5471" s="9">
        <f t="shared" ca="1" si="3316"/>
        <v>12</v>
      </c>
      <c r="AJ5471" s="9">
        <f t="shared" ca="1" si="3350"/>
        <v>1</v>
      </c>
      <c r="AK5471" s="9">
        <f t="shared" si="3351"/>
        <v>6</v>
      </c>
      <c r="AL5471" s="9">
        <f t="shared" si="3352"/>
        <v>36</v>
      </c>
      <c r="AM5471" s="9">
        <f t="shared" si="3353"/>
        <v>15</v>
      </c>
      <c r="AN5471" s="2">
        <v>43714.664583333331</v>
      </c>
      <c r="AO5471">
        <v>7218</v>
      </c>
      <c r="AP5471" s="1">
        <v>3000</v>
      </c>
      <c r="AQ5471" t="s">
        <v>4</v>
      </c>
    </row>
    <row r="5472" spans="1:43" x14ac:dyDescent="0.3">
      <c r="A5472" t="str">
        <f t="shared" ca="1" si="3317"/>
        <v>FY2020 Q4 Sep</v>
      </c>
      <c r="B5472">
        <f t="shared" ca="1" si="3318"/>
        <v>2020</v>
      </c>
      <c r="C5472" s="8" t="str">
        <f t="shared" ca="1" si="3319"/>
        <v>Sep</v>
      </c>
      <c r="D5472" s="8" t="str">
        <f t="shared" ca="1" si="3320"/>
        <v>Q4</v>
      </c>
      <c r="E5472">
        <f t="shared" ca="1" si="3321"/>
        <v>12</v>
      </c>
      <c r="F5472">
        <f t="shared" ca="1" si="3322"/>
        <v>4</v>
      </c>
      <c r="G5472">
        <f t="shared" ca="1" si="3323"/>
        <v>202012</v>
      </c>
      <c r="H5472">
        <f t="shared" ca="1" si="3324"/>
        <v>202004</v>
      </c>
      <c r="I5472" t="str">
        <f t="shared" ca="1" si="3325"/>
        <v>FY2020 Q3 Sep</v>
      </c>
      <c r="J5472">
        <f t="shared" ca="1" si="3326"/>
        <v>2020</v>
      </c>
      <c r="K5472" s="8" t="str">
        <f t="shared" ca="1" si="3327"/>
        <v>Sep</v>
      </c>
      <c r="L5472" s="8" t="str">
        <f t="shared" ca="1" si="3328"/>
        <v>Q3</v>
      </c>
      <c r="M5472">
        <f t="shared" ca="1" si="3329"/>
        <v>9</v>
      </c>
      <c r="N5472">
        <f t="shared" ca="1" si="3330"/>
        <v>3</v>
      </c>
      <c r="O5472">
        <f t="shared" ca="1" si="3331"/>
        <v>202009</v>
      </c>
      <c r="P5472">
        <f t="shared" ca="1" si="3332"/>
        <v>202003</v>
      </c>
      <c r="Q5472" t="str">
        <f t="shared" si="3333"/>
        <v>FY2020 Q1 Oct</v>
      </c>
      <c r="R5472">
        <f t="shared" si="3334"/>
        <v>2020</v>
      </c>
      <c r="S5472" s="8" t="str">
        <f t="shared" si="3335"/>
        <v>Oct</v>
      </c>
      <c r="T5472" s="8" t="str">
        <f t="shared" si="3336"/>
        <v>Q1</v>
      </c>
      <c r="U5472">
        <f t="shared" si="3337"/>
        <v>1</v>
      </c>
      <c r="V5472">
        <f t="shared" si="3338"/>
        <v>1</v>
      </c>
      <c r="W5472">
        <f t="shared" si="3339"/>
        <v>202001</v>
      </c>
      <c r="X5472">
        <f t="shared" si="3340"/>
        <v>202001</v>
      </c>
      <c r="Y5472" t="str">
        <f t="shared" si="3341"/>
        <v>FY2019 Q4 Oct</v>
      </c>
      <c r="Z5472">
        <f t="shared" si="3342"/>
        <v>2019</v>
      </c>
      <c r="AA5472" s="8" t="str">
        <f t="shared" si="3343"/>
        <v>Oct</v>
      </c>
      <c r="AB5472" s="8" t="str">
        <f t="shared" si="3344"/>
        <v>Q4</v>
      </c>
      <c r="AC5472">
        <f t="shared" si="3345"/>
        <v>10</v>
      </c>
      <c r="AD5472">
        <f t="shared" si="3346"/>
        <v>4</v>
      </c>
      <c r="AE5472">
        <f t="shared" si="3347"/>
        <v>201910</v>
      </c>
      <c r="AF5472">
        <f t="shared" si="3348"/>
        <v>201904</v>
      </c>
      <c r="AG5472" s="9">
        <f t="shared" ca="1" si="3349"/>
        <v>0</v>
      </c>
      <c r="AH5472">
        <f t="shared" ca="1" si="3315"/>
        <v>4</v>
      </c>
      <c r="AI5472" s="9">
        <f t="shared" ca="1" si="3316"/>
        <v>11</v>
      </c>
      <c r="AJ5472" s="9">
        <f t="shared" ca="1" si="3350"/>
        <v>1</v>
      </c>
      <c r="AK5472" s="9">
        <f t="shared" si="3351"/>
        <v>4</v>
      </c>
      <c r="AL5472" s="9">
        <f t="shared" si="3352"/>
        <v>42</v>
      </c>
      <c r="AM5472" s="9">
        <f t="shared" si="3353"/>
        <v>15</v>
      </c>
      <c r="AN5472" s="2">
        <v>43754.662499999999</v>
      </c>
      <c r="AO5472">
        <v>7478</v>
      </c>
      <c r="AP5472" s="1">
        <v>3000</v>
      </c>
      <c r="AQ5472" t="s">
        <v>4</v>
      </c>
    </row>
    <row r="5473" spans="1:43" x14ac:dyDescent="0.3">
      <c r="A5473" t="str">
        <f t="shared" ca="1" si="3317"/>
        <v>FY2020 Q4 Sep</v>
      </c>
      <c r="B5473">
        <f t="shared" ca="1" si="3318"/>
        <v>2020</v>
      </c>
      <c r="C5473" s="8" t="str">
        <f t="shared" ca="1" si="3319"/>
        <v>Sep</v>
      </c>
      <c r="D5473" s="8" t="str">
        <f t="shared" ca="1" si="3320"/>
        <v>Q4</v>
      </c>
      <c r="E5473">
        <f t="shared" ca="1" si="3321"/>
        <v>12</v>
      </c>
      <c r="F5473">
        <f t="shared" ca="1" si="3322"/>
        <v>4</v>
      </c>
      <c r="G5473">
        <f t="shared" ca="1" si="3323"/>
        <v>202012</v>
      </c>
      <c r="H5473">
        <f t="shared" ca="1" si="3324"/>
        <v>202004</v>
      </c>
      <c r="I5473" t="str">
        <f t="shared" ca="1" si="3325"/>
        <v>FY2020 Q3 Sep</v>
      </c>
      <c r="J5473">
        <f t="shared" ca="1" si="3326"/>
        <v>2020</v>
      </c>
      <c r="K5473" s="8" t="str">
        <f t="shared" ca="1" si="3327"/>
        <v>Sep</v>
      </c>
      <c r="L5473" s="8" t="str">
        <f t="shared" ca="1" si="3328"/>
        <v>Q3</v>
      </c>
      <c r="M5473">
        <f t="shared" ca="1" si="3329"/>
        <v>9</v>
      </c>
      <c r="N5473">
        <f t="shared" ca="1" si="3330"/>
        <v>3</v>
      </c>
      <c r="O5473">
        <f t="shared" ca="1" si="3331"/>
        <v>202009</v>
      </c>
      <c r="P5473">
        <f t="shared" ca="1" si="3332"/>
        <v>202003</v>
      </c>
      <c r="Q5473" t="str">
        <f t="shared" si="3333"/>
        <v>FY2020 Q1 Oct</v>
      </c>
      <c r="R5473">
        <f t="shared" si="3334"/>
        <v>2020</v>
      </c>
      <c r="S5473" s="8" t="str">
        <f t="shared" si="3335"/>
        <v>Oct</v>
      </c>
      <c r="T5473" s="8" t="str">
        <f t="shared" si="3336"/>
        <v>Q1</v>
      </c>
      <c r="U5473">
        <f t="shared" si="3337"/>
        <v>1</v>
      </c>
      <c r="V5473">
        <f t="shared" si="3338"/>
        <v>1</v>
      </c>
      <c r="W5473">
        <f t="shared" si="3339"/>
        <v>202001</v>
      </c>
      <c r="X5473">
        <f t="shared" si="3340"/>
        <v>202001</v>
      </c>
      <c r="Y5473" t="str">
        <f t="shared" si="3341"/>
        <v>FY2019 Q4 Oct</v>
      </c>
      <c r="Z5473">
        <f t="shared" si="3342"/>
        <v>2019</v>
      </c>
      <c r="AA5473" s="8" t="str">
        <f t="shared" si="3343"/>
        <v>Oct</v>
      </c>
      <c r="AB5473" s="8" t="str">
        <f t="shared" si="3344"/>
        <v>Q4</v>
      </c>
      <c r="AC5473">
        <f t="shared" si="3345"/>
        <v>10</v>
      </c>
      <c r="AD5473">
        <f t="shared" si="3346"/>
        <v>4</v>
      </c>
      <c r="AE5473">
        <f t="shared" si="3347"/>
        <v>201910</v>
      </c>
      <c r="AF5473">
        <f t="shared" si="3348"/>
        <v>201904</v>
      </c>
      <c r="AG5473" s="9">
        <f t="shared" ca="1" si="3349"/>
        <v>0</v>
      </c>
      <c r="AH5473">
        <f t="shared" ca="1" si="3315"/>
        <v>4</v>
      </c>
      <c r="AI5473" s="9">
        <f t="shared" ca="1" si="3316"/>
        <v>11</v>
      </c>
      <c r="AJ5473" s="9">
        <f t="shared" ca="1" si="3350"/>
        <v>1</v>
      </c>
      <c r="AK5473" s="9">
        <f t="shared" si="3351"/>
        <v>4</v>
      </c>
      <c r="AL5473" s="9">
        <f t="shared" si="3352"/>
        <v>42</v>
      </c>
      <c r="AM5473" s="9">
        <f t="shared" si="3353"/>
        <v>15</v>
      </c>
      <c r="AN5473" s="2">
        <v>43754.663194444445</v>
      </c>
      <c r="AO5473">
        <v>7478</v>
      </c>
      <c r="AP5473" s="1">
        <v>3000</v>
      </c>
      <c r="AQ5473" t="s">
        <v>4</v>
      </c>
    </row>
    <row r="5474" spans="1:43" x14ac:dyDescent="0.3">
      <c r="A5474" t="str">
        <f t="shared" ca="1" si="3317"/>
        <v>FY2020 Q4 Sep</v>
      </c>
      <c r="B5474">
        <f t="shared" ca="1" si="3318"/>
        <v>2020</v>
      </c>
      <c r="C5474" s="8" t="str">
        <f t="shared" ca="1" si="3319"/>
        <v>Sep</v>
      </c>
      <c r="D5474" s="8" t="str">
        <f t="shared" ca="1" si="3320"/>
        <v>Q4</v>
      </c>
      <c r="E5474">
        <f t="shared" ca="1" si="3321"/>
        <v>12</v>
      </c>
      <c r="F5474">
        <f t="shared" ca="1" si="3322"/>
        <v>4</v>
      </c>
      <c r="G5474">
        <f t="shared" ca="1" si="3323"/>
        <v>202012</v>
      </c>
      <c r="H5474">
        <f t="shared" ca="1" si="3324"/>
        <v>202004</v>
      </c>
      <c r="I5474" t="str">
        <f t="shared" ca="1" si="3325"/>
        <v>FY2020 Q3 Sep</v>
      </c>
      <c r="J5474">
        <f t="shared" ca="1" si="3326"/>
        <v>2020</v>
      </c>
      <c r="K5474" s="8" t="str">
        <f t="shared" ca="1" si="3327"/>
        <v>Sep</v>
      </c>
      <c r="L5474" s="8" t="str">
        <f t="shared" ca="1" si="3328"/>
        <v>Q3</v>
      </c>
      <c r="M5474">
        <f t="shared" ca="1" si="3329"/>
        <v>9</v>
      </c>
      <c r="N5474">
        <f t="shared" ca="1" si="3330"/>
        <v>3</v>
      </c>
      <c r="O5474">
        <f t="shared" ca="1" si="3331"/>
        <v>202009</v>
      </c>
      <c r="P5474">
        <f t="shared" ca="1" si="3332"/>
        <v>202003</v>
      </c>
      <c r="Q5474" t="str">
        <f t="shared" si="3333"/>
        <v>FY2020 Q1 Oct</v>
      </c>
      <c r="R5474">
        <f t="shared" si="3334"/>
        <v>2020</v>
      </c>
      <c r="S5474" s="8" t="str">
        <f t="shared" si="3335"/>
        <v>Oct</v>
      </c>
      <c r="T5474" s="8" t="str">
        <f t="shared" si="3336"/>
        <v>Q1</v>
      </c>
      <c r="U5474">
        <f t="shared" si="3337"/>
        <v>1</v>
      </c>
      <c r="V5474">
        <f t="shared" si="3338"/>
        <v>1</v>
      </c>
      <c r="W5474">
        <f t="shared" si="3339"/>
        <v>202001</v>
      </c>
      <c r="X5474">
        <f t="shared" si="3340"/>
        <v>202001</v>
      </c>
      <c r="Y5474" t="str">
        <f t="shared" si="3341"/>
        <v>FY2019 Q4 Oct</v>
      </c>
      <c r="Z5474">
        <f t="shared" si="3342"/>
        <v>2019</v>
      </c>
      <c r="AA5474" s="8" t="str">
        <f t="shared" si="3343"/>
        <v>Oct</v>
      </c>
      <c r="AB5474" s="8" t="str">
        <f t="shared" si="3344"/>
        <v>Q4</v>
      </c>
      <c r="AC5474">
        <f t="shared" si="3345"/>
        <v>10</v>
      </c>
      <c r="AD5474">
        <f t="shared" si="3346"/>
        <v>4</v>
      </c>
      <c r="AE5474">
        <f t="shared" si="3347"/>
        <v>201910</v>
      </c>
      <c r="AF5474">
        <f t="shared" si="3348"/>
        <v>201904</v>
      </c>
      <c r="AG5474" s="9">
        <f t="shared" ca="1" si="3349"/>
        <v>0</v>
      </c>
      <c r="AH5474">
        <f t="shared" ca="1" si="3315"/>
        <v>4</v>
      </c>
      <c r="AI5474" s="9">
        <f t="shared" ca="1" si="3316"/>
        <v>11</v>
      </c>
      <c r="AJ5474" s="9">
        <f t="shared" ca="1" si="3350"/>
        <v>1</v>
      </c>
      <c r="AK5474" s="9">
        <f t="shared" si="3351"/>
        <v>4</v>
      </c>
      <c r="AL5474" s="9">
        <f t="shared" si="3352"/>
        <v>43</v>
      </c>
      <c r="AM5474" s="9">
        <f t="shared" si="3353"/>
        <v>7</v>
      </c>
      <c r="AN5474" s="2">
        <v>43761.32916666667</v>
      </c>
      <c r="AO5474">
        <v>7543</v>
      </c>
      <c r="AP5474" s="1">
        <v>3000</v>
      </c>
      <c r="AQ5474" t="s">
        <v>4</v>
      </c>
    </row>
    <row r="5475" spans="1:43" x14ac:dyDescent="0.3">
      <c r="A5475" t="str">
        <f t="shared" ca="1" si="3317"/>
        <v>FY2020 Q4 Sep</v>
      </c>
      <c r="B5475">
        <f t="shared" ca="1" si="3318"/>
        <v>2020</v>
      </c>
      <c r="C5475" s="8" t="str">
        <f t="shared" ca="1" si="3319"/>
        <v>Sep</v>
      </c>
      <c r="D5475" s="8" t="str">
        <f t="shared" ca="1" si="3320"/>
        <v>Q4</v>
      </c>
      <c r="E5475">
        <f t="shared" ca="1" si="3321"/>
        <v>12</v>
      </c>
      <c r="F5475">
        <f t="shared" ca="1" si="3322"/>
        <v>4</v>
      </c>
      <c r="G5475">
        <f t="shared" ca="1" si="3323"/>
        <v>202012</v>
      </c>
      <c r="H5475">
        <f t="shared" ca="1" si="3324"/>
        <v>202004</v>
      </c>
      <c r="I5475" t="str">
        <f t="shared" ca="1" si="3325"/>
        <v>FY2020 Q3 Sep</v>
      </c>
      <c r="J5475">
        <f t="shared" ca="1" si="3326"/>
        <v>2020</v>
      </c>
      <c r="K5475" s="8" t="str">
        <f t="shared" ca="1" si="3327"/>
        <v>Sep</v>
      </c>
      <c r="L5475" s="8" t="str">
        <f t="shared" ca="1" si="3328"/>
        <v>Q3</v>
      </c>
      <c r="M5475">
        <f t="shared" ca="1" si="3329"/>
        <v>9</v>
      </c>
      <c r="N5475">
        <f t="shared" ca="1" si="3330"/>
        <v>3</v>
      </c>
      <c r="O5475">
        <f t="shared" ca="1" si="3331"/>
        <v>202009</v>
      </c>
      <c r="P5475">
        <f t="shared" ca="1" si="3332"/>
        <v>202003</v>
      </c>
      <c r="Q5475" t="str">
        <f t="shared" si="3333"/>
        <v>FY2020 Q2 Feb</v>
      </c>
      <c r="R5475">
        <f t="shared" si="3334"/>
        <v>2020</v>
      </c>
      <c r="S5475" s="8" t="str">
        <f t="shared" si="3335"/>
        <v>Feb</v>
      </c>
      <c r="T5475" s="8" t="str">
        <f t="shared" si="3336"/>
        <v>Q2</v>
      </c>
      <c r="U5475">
        <f t="shared" si="3337"/>
        <v>5</v>
      </c>
      <c r="V5475">
        <f t="shared" si="3338"/>
        <v>2</v>
      </c>
      <c r="W5475">
        <f t="shared" si="3339"/>
        <v>202005</v>
      </c>
      <c r="X5475">
        <f t="shared" si="3340"/>
        <v>202002</v>
      </c>
      <c r="Y5475" t="str">
        <f t="shared" si="3341"/>
        <v>FY2020 Q1 Feb</v>
      </c>
      <c r="Z5475">
        <f t="shared" si="3342"/>
        <v>2020</v>
      </c>
      <c r="AA5475" s="8" t="str">
        <f t="shared" si="3343"/>
        <v>Feb</v>
      </c>
      <c r="AB5475" s="8" t="str">
        <f t="shared" si="3344"/>
        <v>Q1</v>
      </c>
      <c r="AC5475">
        <f t="shared" si="3345"/>
        <v>2</v>
      </c>
      <c r="AD5475">
        <f t="shared" si="3346"/>
        <v>1</v>
      </c>
      <c r="AE5475">
        <f t="shared" si="3347"/>
        <v>202002</v>
      </c>
      <c r="AF5475">
        <f t="shared" si="3348"/>
        <v>202001</v>
      </c>
      <c r="AG5475" s="9">
        <f t="shared" ca="1" si="3349"/>
        <v>0</v>
      </c>
      <c r="AH5475">
        <f t="shared" ca="1" si="3315"/>
        <v>2</v>
      </c>
      <c r="AI5475" s="9">
        <f t="shared" ca="1" si="3316"/>
        <v>7</v>
      </c>
      <c r="AJ5475" s="9">
        <f t="shared" ca="1" si="3350"/>
        <v>0</v>
      </c>
      <c r="AK5475" s="9">
        <f t="shared" si="3351"/>
        <v>2</v>
      </c>
      <c r="AL5475" s="9">
        <f t="shared" si="3352"/>
        <v>6</v>
      </c>
      <c r="AM5475" s="9">
        <f t="shared" si="3353"/>
        <v>12</v>
      </c>
      <c r="AN5475" s="2">
        <v>43864.505555555559</v>
      </c>
      <c r="AO5475">
        <v>7592</v>
      </c>
      <c r="AP5475" s="1">
        <v>3000</v>
      </c>
      <c r="AQ5475" t="s">
        <v>4</v>
      </c>
    </row>
    <row r="5476" spans="1:43" x14ac:dyDescent="0.3">
      <c r="A5476" t="str">
        <f t="shared" ca="1" si="3317"/>
        <v>FY2020 Q4 Sep</v>
      </c>
      <c r="B5476">
        <f t="shared" ca="1" si="3318"/>
        <v>2020</v>
      </c>
      <c r="C5476" s="8" t="str">
        <f t="shared" ca="1" si="3319"/>
        <v>Sep</v>
      </c>
      <c r="D5476" s="8" t="str">
        <f t="shared" ca="1" si="3320"/>
        <v>Q4</v>
      </c>
      <c r="E5476">
        <f t="shared" ca="1" si="3321"/>
        <v>12</v>
      </c>
      <c r="F5476">
        <f t="shared" ca="1" si="3322"/>
        <v>4</v>
      </c>
      <c r="G5476">
        <f t="shared" ca="1" si="3323"/>
        <v>202012</v>
      </c>
      <c r="H5476">
        <f t="shared" ca="1" si="3324"/>
        <v>202004</v>
      </c>
      <c r="I5476" t="str">
        <f t="shared" ca="1" si="3325"/>
        <v>FY2020 Q3 Sep</v>
      </c>
      <c r="J5476">
        <f t="shared" ca="1" si="3326"/>
        <v>2020</v>
      </c>
      <c r="K5476" s="8" t="str">
        <f t="shared" ca="1" si="3327"/>
        <v>Sep</v>
      </c>
      <c r="L5476" s="8" t="str">
        <f t="shared" ca="1" si="3328"/>
        <v>Q3</v>
      </c>
      <c r="M5476">
        <f t="shared" ca="1" si="3329"/>
        <v>9</v>
      </c>
      <c r="N5476">
        <f t="shared" ca="1" si="3330"/>
        <v>3</v>
      </c>
      <c r="O5476">
        <f t="shared" ca="1" si="3331"/>
        <v>202009</v>
      </c>
      <c r="P5476">
        <f t="shared" ca="1" si="3332"/>
        <v>202003</v>
      </c>
      <c r="Q5476" t="str">
        <f t="shared" si="3333"/>
        <v>FY2020 Q1 Oct</v>
      </c>
      <c r="R5476">
        <f t="shared" si="3334"/>
        <v>2020</v>
      </c>
      <c r="S5476" s="8" t="str">
        <f t="shared" si="3335"/>
        <v>Oct</v>
      </c>
      <c r="T5476" s="8" t="str">
        <f t="shared" si="3336"/>
        <v>Q1</v>
      </c>
      <c r="U5476">
        <f t="shared" si="3337"/>
        <v>1</v>
      </c>
      <c r="V5476">
        <f t="shared" si="3338"/>
        <v>1</v>
      </c>
      <c r="W5476">
        <f t="shared" si="3339"/>
        <v>202001</v>
      </c>
      <c r="X5476">
        <f t="shared" si="3340"/>
        <v>202001</v>
      </c>
      <c r="Y5476" t="str">
        <f t="shared" si="3341"/>
        <v>FY2019 Q4 Oct</v>
      </c>
      <c r="Z5476">
        <f t="shared" si="3342"/>
        <v>2019</v>
      </c>
      <c r="AA5476" s="8" t="str">
        <f t="shared" si="3343"/>
        <v>Oct</v>
      </c>
      <c r="AB5476" s="8" t="str">
        <f t="shared" si="3344"/>
        <v>Q4</v>
      </c>
      <c r="AC5476">
        <f t="shared" si="3345"/>
        <v>10</v>
      </c>
      <c r="AD5476">
        <f t="shared" si="3346"/>
        <v>4</v>
      </c>
      <c r="AE5476">
        <f t="shared" si="3347"/>
        <v>201910</v>
      </c>
      <c r="AF5476">
        <f t="shared" si="3348"/>
        <v>201904</v>
      </c>
      <c r="AG5476" s="9">
        <f t="shared" ca="1" si="3349"/>
        <v>0</v>
      </c>
      <c r="AH5476">
        <f t="shared" ca="1" si="3315"/>
        <v>4</v>
      </c>
      <c r="AI5476" s="9">
        <f t="shared" ca="1" si="3316"/>
        <v>11</v>
      </c>
      <c r="AJ5476" s="9">
        <f t="shared" ca="1" si="3350"/>
        <v>1</v>
      </c>
      <c r="AK5476" s="9">
        <f t="shared" si="3351"/>
        <v>4</v>
      </c>
      <c r="AL5476" s="9">
        <f t="shared" si="3352"/>
        <v>44</v>
      </c>
      <c r="AM5476" s="9">
        <f t="shared" si="3353"/>
        <v>9</v>
      </c>
      <c r="AN5476" s="2">
        <v>43768.37777777778</v>
      </c>
      <c r="AO5476">
        <v>7692</v>
      </c>
      <c r="AP5476" s="1">
        <v>3000</v>
      </c>
      <c r="AQ5476" t="s">
        <v>4</v>
      </c>
    </row>
    <row r="5477" spans="1:43" x14ac:dyDescent="0.3">
      <c r="A5477" t="str">
        <f t="shared" ca="1" si="3317"/>
        <v>FY2020 Q4 Sep</v>
      </c>
      <c r="B5477">
        <f t="shared" ca="1" si="3318"/>
        <v>2020</v>
      </c>
      <c r="C5477" s="8" t="str">
        <f t="shared" ca="1" si="3319"/>
        <v>Sep</v>
      </c>
      <c r="D5477" s="8" t="str">
        <f t="shared" ca="1" si="3320"/>
        <v>Q4</v>
      </c>
      <c r="E5477">
        <f t="shared" ca="1" si="3321"/>
        <v>12</v>
      </c>
      <c r="F5477">
        <f t="shared" ca="1" si="3322"/>
        <v>4</v>
      </c>
      <c r="G5477">
        <f t="shared" ca="1" si="3323"/>
        <v>202012</v>
      </c>
      <c r="H5477">
        <f t="shared" ca="1" si="3324"/>
        <v>202004</v>
      </c>
      <c r="I5477" t="str">
        <f t="shared" ca="1" si="3325"/>
        <v>FY2020 Q3 Sep</v>
      </c>
      <c r="J5477">
        <f t="shared" ca="1" si="3326"/>
        <v>2020</v>
      </c>
      <c r="K5477" s="8" t="str">
        <f t="shared" ca="1" si="3327"/>
        <v>Sep</v>
      </c>
      <c r="L5477" s="8" t="str">
        <f t="shared" ca="1" si="3328"/>
        <v>Q3</v>
      </c>
      <c r="M5477">
        <f t="shared" ca="1" si="3329"/>
        <v>9</v>
      </c>
      <c r="N5477">
        <f t="shared" ca="1" si="3330"/>
        <v>3</v>
      </c>
      <c r="O5477">
        <f t="shared" ca="1" si="3331"/>
        <v>202009</v>
      </c>
      <c r="P5477">
        <f t="shared" ca="1" si="3332"/>
        <v>202003</v>
      </c>
      <c r="Q5477" t="str">
        <f t="shared" si="3333"/>
        <v>FY2020 Q2 Mar</v>
      </c>
      <c r="R5477">
        <f t="shared" si="3334"/>
        <v>2020</v>
      </c>
      <c r="S5477" s="8" t="str">
        <f t="shared" si="3335"/>
        <v>Mar</v>
      </c>
      <c r="T5477" s="8" t="str">
        <f t="shared" si="3336"/>
        <v>Q2</v>
      </c>
      <c r="U5477">
        <f t="shared" si="3337"/>
        <v>6</v>
      </c>
      <c r="V5477">
        <f t="shared" si="3338"/>
        <v>2</v>
      </c>
      <c r="W5477">
        <f t="shared" si="3339"/>
        <v>202006</v>
      </c>
      <c r="X5477">
        <f t="shared" si="3340"/>
        <v>202002</v>
      </c>
      <c r="Y5477" t="str">
        <f t="shared" si="3341"/>
        <v>FY2020 Q1 Mar</v>
      </c>
      <c r="Z5477">
        <f t="shared" si="3342"/>
        <v>2020</v>
      </c>
      <c r="AA5477" s="8" t="str">
        <f t="shared" si="3343"/>
        <v>Mar</v>
      </c>
      <c r="AB5477" s="8" t="str">
        <f t="shared" si="3344"/>
        <v>Q1</v>
      </c>
      <c r="AC5477">
        <f t="shared" si="3345"/>
        <v>3</v>
      </c>
      <c r="AD5477">
        <f t="shared" si="3346"/>
        <v>1</v>
      </c>
      <c r="AE5477">
        <f t="shared" si="3347"/>
        <v>202003</v>
      </c>
      <c r="AF5477">
        <f t="shared" si="3348"/>
        <v>202001</v>
      </c>
      <c r="AG5477" s="9">
        <f t="shared" ca="1" si="3349"/>
        <v>0</v>
      </c>
      <c r="AH5477">
        <f t="shared" ca="1" si="3315"/>
        <v>2</v>
      </c>
      <c r="AI5477" s="9">
        <f t="shared" ca="1" si="3316"/>
        <v>6</v>
      </c>
      <c r="AJ5477" s="9">
        <f t="shared" ca="1" si="3350"/>
        <v>0</v>
      </c>
      <c r="AK5477" s="9">
        <f t="shared" si="3351"/>
        <v>5</v>
      </c>
      <c r="AL5477" s="9">
        <f t="shared" si="3352"/>
        <v>10</v>
      </c>
      <c r="AM5477" s="9">
        <f t="shared" si="3353"/>
        <v>12</v>
      </c>
      <c r="AN5477" s="2">
        <v>43895.513888888891</v>
      </c>
      <c r="AO5477">
        <v>7800</v>
      </c>
      <c r="AP5477" s="1">
        <v>3000</v>
      </c>
      <c r="AQ5477" t="s">
        <v>4</v>
      </c>
    </row>
    <row r="5478" spans="1:43" x14ac:dyDescent="0.3">
      <c r="A5478" t="str">
        <f t="shared" ca="1" si="3317"/>
        <v>FY2020 Q4 Sep</v>
      </c>
      <c r="B5478">
        <f t="shared" ca="1" si="3318"/>
        <v>2020</v>
      </c>
      <c r="C5478" s="8" t="str">
        <f t="shared" ca="1" si="3319"/>
        <v>Sep</v>
      </c>
      <c r="D5478" s="8" t="str">
        <f t="shared" ca="1" si="3320"/>
        <v>Q4</v>
      </c>
      <c r="E5478">
        <f t="shared" ca="1" si="3321"/>
        <v>12</v>
      </c>
      <c r="F5478">
        <f t="shared" ca="1" si="3322"/>
        <v>4</v>
      </c>
      <c r="G5478">
        <f t="shared" ca="1" si="3323"/>
        <v>202012</v>
      </c>
      <c r="H5478">
        <f t="shared" ca="1" si="3324"/>
        <v>202004</v>
      </c>
      <c r="I5478" t="str">
        <f t="shared" ca="1" si="3325"/>
        <v>FY2020 Q3 Sep</v>
      </c>
      <c r="J5478">
        <f t="shared" ca="1" si="3326"/>
        <v>2020</v>
      </c>
      <c r="K5478" s="8" t="str">
        <f t="shared" ca="1" si="3327"/>
        <v>Sep</v>
      </c>
      <c r="L5478" s="8" t="str">
        <f t="shared" ca="1" si="3328"/>
        <v>Q3</v>
      </c>
      <c r="M5478">
        <f t="shared" ca="1" si="3329"/>
        <v>9</v>
      </c>
      <c r="N5478">
        <f t="shared" ca="1" si="3330"/>
        <v>3</v>
      </c>
      <c r="O5478">
        <f t="shared" ca="1" si="3331"/>
        <v>202009</v>
      </c>
      <c r="P5478">
        <f t="shared" ca="1" si="3332"/>
        <v>202003</v>
      </c>
      <c r="Q5478" t="str">
        <f t="shared" si="3333"/>
        <v>FY2019 Q4 Sep</v>
      </c>
      <c r="R5478">
        <f t="shared" si="3334"/>
        <v>2019</v>
      </c>
      <c r="S5478" s="8" t="str">
        <f t="shared" si="3335"/>
        <v>Sep</v>
      </c>
      <c r="T5478" s="8" t="str">
        <f t="shared" si="3336"/>
        <v>Q4</v>
      </c>
      <c r="U5478">
        <f t="shared" si="3337"/>
        <v>12</v>
      </c>
      <c r="V5478">
        <f t="shared" si="3338"/>
        <v>4</v>
      </c>
      <c r="W5478">
        <f t="shared" si="3339"/>
        <v>201912</v>
      </c>
      <c r="X5478">
        <f t="shared" si="3340"/>
        <v>201904</v>
      </c>
      <c r="Y5478" t="str">
        <f t="shared" si="3341"/>
        <v>FY2019 Q3 Sep</v>
      </c>
      <c r="Z5478">
        <f t="shared" si="3342"/>
        <v>2019</v>
      </c>
      <c r="AA5478" s="8" t="str">
        <f t="shared" si="3343"/>
        <v>Sep</v>
      </c>
      <c r="AB5478" s="8" t="str">
        <f t="shared" si="3344"/>
        <v>Q3</v>
      </c>
      <c r="AC5478">
        <f t="shared" si="3345"/>
        <v>9</v>
      </c>
      <c r="AD5478">
        <f t="shared" si="3346"/>
        <v>3</v>
      </c>
      <c r="AE5478">
        <f t="shared" si="3347"/>
        <v>201909</v>
      </c>
      <c r="AF5478">
        <f t="shared" si="3348"/>
        <v>201903</v>
      </c>
      <c r="AG5478" s="9">
        <f t="shared" ca="1" si="3349"/>
        <v>1</v>
      </c>
      <c r="AH5478">
        <f t="shared" ca="1" si="3315"/>
        <v>4</v>
      </c>
      <c r="AI5478" s="9">
        <f t="shared" ca="1" si="3316"/>
        <v>12</v>
      </c>
      <c r="AJ5478" s="9">
        <f t="shared" ca="1" si="3350"/>
        <v>1</v>
      </c>
      <c r="AK5478" s="9">
        <f t="shared" si="3351"/>
        <v>5</v>
      </c>
      <c r="AL5478" s="9">
        <f t="shared" si="3352"/>
        <v>36</v>
      </c>
      <c r="AM5478" s="9">
        <f t="shared" si="3353"/>
        <v>11</v>
      </c>
      <c r="AN5478" s="2">
        <v>43713.49722222222</v>
      </c>
      <c r="AO5478">
        <v>7811</v>
      </c>
      <c r="AP5478" s="1">
        <v>3000</v>
      </c>
      <c r="AQ5478" t="s">
        <v>4</v>
      </c>
    </row>
    <row r="5479" spans="1:43" x14ac:dyDescent="0.3">
      <c r="A5479" t="str">
        <f t="shared" ca="1" si="3317"/>
        <v>FY2020 Q4 Sep</v>
      </c>
      <c r="B5479">
        <f t="shared" ca="1" si="3318"/>
        <v>2020</v>
      </c>
      <c r="C5479" s="8" t="str">
        <f t="shared" ca="1" si="3319"/>
        <v>Sep</v>
      </c>
      <c r="D5479" s="8" t="str">
        <f t="shared" ca="1" si="3320"/>
        <v>Q4</v>
      </c>
      <c r="E5479">
        <f t="shared" ca="1" si="3321"/>
        <v>12</v>
      </c>
      <c r="F5479">
        <f t="shared" ca="1" si="3322"/>
        <v>4</v>
      </c>
      <c r="G5479">
        <f t="shared" ca="1" si="3323"/>
        <v>202012</v>
      </c>
      <c r="H5479">
        <f t="shared" ca="1" si="3324"/>
        <v>202004</v>
      </c>
      <c r="I5479" t="str">
        <f t="shared" ca="1" si="3325"/>
        <v>FY2020 Q3 Sep</v>
      </c>
      <c r="J5479">
        <f t="shared" ca="1" si="3326"/>
        <v>2020</v>
      </c>
      <c r="K5479" s="8" t="str">
        <f t="shared" ca="1" si="3327"/>
        <v>Sep</v>
      </c>
      <c r="L5479" s="8" t="str">
        <f t="shared" ca="1" si="3328"/>
        <v>Q3</v>
      </c>
      <c r="M5479">
        <f t="shared" ca="1" si="3329"/>
        <v>9</v>
      </c>
      <c r="N5479">
        <f t="shared" ca="1" si="3330"/>
        <v>3</v>
      </c>
      <c r="O5479">
        <f t="shared" ca="1" si="3331"/>
        <v>202009</v>
      </c>
      <c r="P5479">
        <f t="shared" ca="1" si="3332"/>
        <v>202003</v>
      </c>
      <c r="Q5479" t="str">
        <f t="shared" si="3333"/>
        <v>FY2019 Q4 Sep</v>
      </c>
      <c r="R5479">
        <f t="shared" si="3334"/>
        <v>2019</v>
      </c>
      <c r="S5479" s="8" t="str">
        <f t="shared" si="3335"/>
        <v>Sep</v>
      </c>
      <c r="T5479" s="8" t="str">
        <f t="shared" si="3336"/>
        <v>Q4</v>
      </c>
      <c r="U5479">
        <f t="shared" si="3337"/>
        <v>12</v>
      </c>
      <c r="V5479">
        <f t="shared" si="3338"/>
        <v>4</v>
      </c>
      <c r="W5479">
        <f t="shared" si="3339"/>
        <v>201912</v>
      </c>
      <c r="X5479">
        <f t="shared" si="3340"/>
        <v>201904</v>
      </c>
      <c r="Y5479" t="str">
        <f t="shared" si="3341"/>
        <v>FY2019 Q3 Sep</v>
      </c>
      <c r="Z5479">
        <f t="shared" si="3342"/>
        <v>2019</v>
      </c>
      <c r="AA5479" s="8" t="str">
        <f t="shared" si="3343"/>
        <v>Sep</v>
      </c>
      <c r="AB5479" s="8" t="str">
        <f t="shared" si="3344"/>
        <v>Q3</v>
      </c>
      <c r="AC5479">
        <f t="shared" si="3345"/>
        <v>9</v>
      </c>
      <c r="AD5479">
        <f t="shared" si="3346"/>
        <v>3</v>
      </c>
      <c r="AE5479">
        <f t="shared" si="3347"/>
        <v>201909</v>
      </c>
      <c r="AF5479">
        <f t="shared" si="3348"/>
        <v>201903</v>
      </c>
      <c r="AG5479" s="9">
        <f t="shared" ca="1" si="3349"/>
        <v>1</v>
      </c>
      <c r="AH5479">
        <f t="shared" ca="1" si="3315"/>
        <v>4</v>
      </c>
      <c r="AI5479" s="9">
        <f t="shared" ca="1" si="3316"/>
        <v>12</v>
      </c>
      <c r="AJ5479" s="9">
        <f t="shared" ca="1" si="3350"/>
        <v>1</v>
      </c>
      <c r="AK5479" s="9">
        <f t="shared" si="3351"/>
        <v>3</v>
      </c>
      <c r="AL5479" s="9">
        <f t="shared" si="3352"/>
        <v>36</v>
      </c>
      <c r="AM5479" s="9">
        <f t="shared" si="3353"/>
        <v>15</v>
      </c>
      <c r="AN5479" s="2">
        <v>43711.663888888892</v>
      </c>
      <c r="AO5479">
        <v>7972</v>
      </c>
      <c r="AP5479" s="1">
        <v>3000</v>
      </c>
      <c r="AQ5479" t="s">
        <v>4</v>
      </c>
    </row>
    <row r="5480" spans="1:43" x14ac:dyDescent="0.3">
      <c r="A5480" t="str">
        <f t="shared" ca="1" si="3317"/>
        <v>FY2020 Q4 Sep</v>
      </c>
      <c r="B5480">
        <f t="shared" ca="1" si="3318"/>
        <v>2020</v>
      </c>
      <c r="C5480" s="8" t="str">
        <f t="shared" ca="1" si="3319"/>
        <v>Sep</v>
      </c>
      <c r="D5480" s="8" t="str">
        <f t="shared" ca="1" si="3320"/>
        <v>Q4</v>
      </c>
      <c r="E5480">
        <f t="shared" ca="1" si="3321"/>
        <v>12</v>
      </c>
      <c r="F5480">
        <f t="shared" ca="1" si="3322"/>
        <v>4</v>
      </c>
      <c r="G5480">
        <f t="shared" ca="1" si="3323"/>
        <v>202012</v>
      </c>
      <c r="H5480">
        <f t="shared" ca="1" si="3324"/>
        <v>202004</v>
      </c>
      <c r="I5480" t="str">
        <f t="shared" ca="1" si="3325"/>
        <v>FY2020 Q3 Sep</v>
      </c>
      <c r="J5480">
        <f t="shared" ca="1" si="3326"/>
        <v>2020</v>
      </c>
      <c r="K5480" s="8" t="str">
        <f t="shared" ca="1" si="3327"/>
        <v>Sep</v>
      </c>
      <c r="L5480" s="8" t="str">
        <f t="shared" ca="1" si="3328"/>
        <v>Q3</v>
      </c>
      <c r="M5480">
        <f t="shared" ca="1" si="3329"/>
        <v>9</v>
      </c>
      <c r="N5480">
        <f t="shared" ca="1" si="3330"/>
        <v>3</v>
      </c>
      <c r="O5480">
        <f t="shared" ca="1" si="3331"/>
        <v>202009</v>
      </c>
      <c r="P5480">
        <f t="shared" ca="1" si="3332"/>
        <v>202003</v>
      </c>
      <c r="Q5480" t="str">
        <f t="shared" si="3333"/>
        <v>FY2020 Q2 Jan</v>
      </c>
      <c r="R5480">
        <f t="shared" si="3334"/>
        <v>2020</v>
      </c>
      <c r="S5480" s="8" t="str">
        <f t="shared" si="3335"/>
        <v>Jan</v>
      </c>
      <c r="T5480" s="8" t="str">
        <f t="shared" si="3336"/>
        <v>Q2</v>
      </c>
      <c r="U5480">
        <f t="shared" si="3337"/>
        <v>4</v>
      </c>
      <c r="V5480">
        <f t="shared" si="3338"/>
        <v>2</v>
      </c>
      <c r="W5480">
        <f t="shared" si="3339"/>
        <v>202004</v>
      </c>
      <c r="X5480">
        <f t="shared" si="3340"/>
        <v>202002</v>
      </c>
      <c r="Y5480" t="str">
        <f t="shared" si="3341"/>
        <v>FY2020 Q1 Jan</v>
      </c>
      <c r="Z5480">
        <f t="shared" si="3342"/>
        <v>2020</v>
      </c>
      <c r="AA5480" s="8" t="str">
        <f t="shared" si="3343"/>
        <v>Jan</v>
      </c>
      <c r="AB5480" s="8" t="str">
        <f t="shared" si="3344"/>
        <v>Q1</v>
      </c>
      <c r="AC5480">
        <f t="shared" si="3345"/>
        <v>1</v>
      </c>
      <c r="AD5480">
        <f t="shared" si="3346"/>
        <v>1</v>
      </c>
      <c r="AE5480">
        <f t="shared" si="3347"/>
        <v>202001</v>
      </c>
      <c r="AF5480">
        <f t="shared" si="3348"/>
        <v>202001</v>
      </c>
      <c r="AG5480" s="9">
        <f t="shared" ca="1" si="3349"/>
        <v>0</v>
      </c>
      <c r="AH5480">
        <f t="shared" ca="1" si="3315"/>
        <v>3</v>
      </c>
      <c r="AI5480" s="9">
        <f t="shared" ca="1" si="3316"/>
        <v>8</v>
      </c>
      <c r="AJ5480" s="9">
        <f t="shared" ca="1" si="3350"/>
        <v>0</v>
      </c>
      <c r="AK5480" s="9">
        <f t="shared" si="3351"/>
        <v>4</v>
      </c>
      <c r="AL5480" s="9">
        <f t="shared" si="3352"/>
        <v>5</v>
      </c>
      <c r="AM5480" s="9">
        <f t="shared" si="3353"/>
        <v>9</v>
      </c>
      <c r="AN5480" s="2">
        <v>43859.40347222222</v>
      </c>
      <c r="AO5480">
        <v>8144</v>
      </c>
      <c r="AP5480" s="1">
        <v>3000</v>
      </c>
      <c r="AQ5480" t="s">
        <v>4</v>
      </c>
    </row>
    <row r="5481" spans="1:43" x14ac:dyDescent="0.3">
      <c r="A5481" t="str">
        <f t="shared" ca="1" si="3317"/>
        <v>FY2020 Q4 Sep</v>
      </c>
      <c r="B5481">
        <f t="shared" ca="1" si="3318"/>
        <v>2020</v>
      </c>
      <c r="C5481" s="8" t="str">
        <f t="shared" ca="1" si="3319"/>
        <v>Sep</v>
      </c>
      <c r="D5481" s="8" t="str">
        <f t="shared" ca="1" si="3320"/>
        <v>Q4</v>
      </c>
      <c r="E5481">
        <f t="shared" ca="1" si="3321"/>
        <v>12</v>
      </c>
      <c r="F5481">
        <f t="shared" ca="1" si="3322"/>
        <v>4</v>
      </c>
      <c r="G5481">
        <f t="shared" ca="1" si="3323"/>
        <v>202012</v>
      </c>
      <c r="H5481">
        <f t="shared" ca="1" si="3324"/>
        <v>202004</v>
      </c>
      <c r="I5481" t="str">
        <f t="shared" ca="1" si="3325"/>
        <v>FY2020 Q3 Sep</v>
      </c>
      <c r="J5481">
        <f t="shared" ca="1" si="3326"/>
        <v>2020</v>
      </c>
      <c r="K5481" s="8" t="str">
        <f t="shared" ca="1" si="3327"/>
        <v>Sep</v>
      </c>
      <c r="L5481" s="8" t="str">
        <f t="shared" ca="1" si="3328"/>
        <v>Q3</v>
      </c>
      <c r="M5481">
        <f t="shared" ca="1" si="3329"/>
        <v>9</v>
      </c>
      <c r="N5481">
        <f t="shared" ca="1" si="3330"/>
        <v>3</v>
      </c>
      <c r="O5481">
        <f t="shared" ca="1" si="3331"/>
        <v>202009</v>
      </c>
      <c r="P5481">
        <f t="shared" ca="1" si="3332"/>
        <v>202003</v>
      </c>
      <c r="Q5481" t="str">
        <f t="shared" si="3333"/>
        <v>FY2019 Q4 Sep</v>
      </c>
      <c r="R5481">
        <f t="shared" si="3334"/>
        <v>2019</v>
      </c>
      <c r="S5481" s="8" t="str">
        <f t="shared" si="3335"/>
        <v>Sep</v>
      </c>
      <c r="T5481" s="8" t="str">
        <f t="shared" si="3336"/>
        <v>Q4</v>
      </c>
      <c r="U5481">
        <f t="shared" si="3337"/>
        <v>12</v>
      </c>
      <c r="V5481">
        <f t="shared" si="3338"/>
        <v>4</v>
      </c>
      <c r="W5481">
        <f t="shared" si="3339"/>
        <v>201912</v>
      </c>
      <c r="X5481">
        <f t="shared" si="3340"/>
        <v>201904</v>
      </c>
      <c r="Y5481" t="str">
        <f t="shared" si="3341"/>
        <v>FY2019 Q3 Sep</v>
      </c>
      <c r="Z5481">
        <f t="shared" si="3342"/>
        <v>2019</v>
      </c>
      <c r="AA5481" s="8" t="str">
        <f t="shared" si="3343"/>
        <v>Sep</v>
      </c>
      <c r="AB5481" s="8" t="str">
        <f t="shared" si="3344"/>
        <v>Q3</v>
      </c>
      <c r="AC5481">
        <f t="shared" si="3345"/>
        <v>9</v>
      </c>
      <c r="AD5481">
        <f t="shared" si="3346"/>
        <v>3</v>
      </c>
      <c r="AE5481">
        <f t="shared" si="3347"/>
        <v>201909</v>
      </c>
      <c r="AF5481">
        <f t="shared" si="3348"/>
        <v>201903</v>
      </c>
      <c r="AG5481" s="9">
        <f t="shared" ca="1" si="3349"/>
        <v>1</v>
      </c>
      <c r="AH5481">
        <f t="shared" ca="1" si="3315"/>
        <v>4</v>
      </c>
      <c r="AI5481" s="9">
        <f t="shared" ca="1" si="3316"/>
        <v>12</v>
      </c>
      <c r="AJ5481" s="9">
        <f t="shared" ca="1" si="3350"/>
        <v>1</v>
      </c>
      <c r="AK5481" s="9">
        <f t="shared" si="3351"/>
        <v>6</v>
      </c>
      <c r="AL5481" s="9">
        <f t="shared" si="3352"/>
        <v>36</v>
      </c>
      <c r="AM5481" s="9">
        <f t="shared" si="3353"/>
        <v>15</v>
      </c>
      <c r="AN5481" s="2">
        <v>43714.660416666666</v>
      </c>
      <c r="AO5481">
        <v>8177</v>
      </c>
      <c r="AP5481" s="1">
        <v>3000</v>
      </c>
      <c r="AQ5481" t="s">
        <v>4</v>
      </c>
    </row>
    <row r="5482" spans="1:43" x14ac:dyDescent="0.3">
      <c r="A5482" t="str">
        <f t="shared" ca="1" si="3317"/>
        <v>FY2020 Q4 Sep</v>
      </c>
      <c r="B5482">
        <f t="shared" ca="1" si="3318"/>
        <v>2020</v>
      </c>
      <c r="C5482" s="8" t="str">
        <f t="shared" ca="1" si="3319"/>
        <v>Sep</v>
      </c>
      <c r="D5482" s="8" t="str">
        <f t="shared" ca="1" si="3320"/>
        <v>Q4</v>
      </c>
      <c r="E5482">
        <f t="shared" ca="1" si="3321"/>
        <v>12</v>
      </c>
      <c r="F5482">
        <f t="shared" ca="1" si="3322"/>
        <v>4</v>
      </c>
      <c r="G5482">
        <f t="shared" ca="1" si="3323"/>
        <v>202012</v>
      </c>
      <c r="H5482">
        <f t="shared" ca="1" si="3324"/>
        <v>202004</v>
      </c>
      <c r="I5482" t="str">
        <f t="shared" ca="1" si="3325"/>
        <v>FY2020 Q3 Sep</v>
      </c>
      <c r="J5482">
        <f t="shared" ca="1" si="3326"/>
        <v>2020</v>
      </c>
      <c r="K5482" s="8" t="str">
        <f t="shared" ca="1" si="3327"/>
        <v>Sep</v>
      </c>
      <c r="L5482" s="8" t="str">
        <f t="shared" ca="1" si="3328"/>
        <v>Q3</v>
      </c>
      <c r="M5482">
        <f t="shared" ca="1" si="3329"/>
        <v>9</v>
      </c>
      <c r="N5482">
        <f t="shared" ca="1" si="3330"/>
        <v>3</v>
      </c>
      <c r="O5482">
        <f t="shared" ca="1" si="3331"/>
        <v>202009</v>
      </c>
      <c r="P5482">
        <f t="shared" ca="1" si="3332"/>
        <v>202003</v>
      </c>
      <c r="Q5482" t="str">
        <f t="shared" si="3333"/>
        <v>FY2020 Q2 Feb</v>
      </c>
      <c r="R5482">
        <f t="shared" si="3334"/>
        <v>2020</v>
      </c>
      <c r="S5482" s="8" t="str">
        <f t="shared" si="3335"/>
        <v>Feb</v>
      </c>
      <c r="T5482" s="8" t="str">
        <f t="shared" si="3336"/>
        <v>Q2</v>
      </c>
      <c r="U5482">
        <f t="shared" si="3337"/>
        <v>5</v>
      </c>
      <c r="V5482">
        <f t="shared" si="3338"/>
        <v>2</v>
      </c>
      <c r="W5482">
        <f t="shared" si="3339"/>
        <v>202005</v>
      </c>
      <c r="X5482">
        <f t="shared" si="3340"/>
        <v>202002</v>
      </c>
      <c r="Y5482" t="str">
        <f t="shared" si="3341"/>
        <v>FY2020 Q1 Feb</v>
      </c>
      <c r="Z5482">
        <f t="shared" si="3342"/>
        <v>2020</v>
      </c>
      <c r="AA5482" s="8" t="str">
        <f t="shared" si="3343"/>
        <v>Feb</v>
      </c>
      <c r="AB5482" s="8" t="str">
        <f t="shared" si="3344"/>
        <v>Q1</v>
      </c>
      <c r="AC5482">
        <f t="shared" si="3345"/>
        <v>2</v>
      </c>
      <c r="AD5482">
        <f t="shared" si="3346"/>
        <v>1</v>
      </c>
      <c r="AE5482">
        <f t="shared" si="3347"/>
        <v>202002</v>
      </c>
      <c r="AF5482">
        <f t="shared" si="3348"/>
        <v>202001</v>
      </c>
      <c r="AG5482" s="9">
        <f t="shared" ca="1" si="3349"/>
        <v>0</v>
      </c>
      <c r="AH5482">
        <f t="shared" ref="AH5482:AH5545" ca="1" si="3354">ROUND(AI5482/3,0)</f>
        <v>2</v>
      </c>
      <c r="AI5482" s="9">
        <f t="shared" ref="AI5482:AI5545" ca="1" si="3355">MONTH(TODAY())-(MONTH(AN5482)-
(YEAR(TODAY())-YEAR(AN5482))*12)</f>
        <v>7</v>
      </c>
      <c r="AJ5482" s="9">
        <f t="shared" ca="1" si="3350"/>
        <v>0</v>
      </c>
      <c r="AK5482" s="9">
        <f t="shared" si="3351"/>
        <v>3</v>
      </c>
      <c r="AL5482" s="9">
        <f t="shared" si="3352"/>
        <v>6</v>
      </c>
      <c r="AM5482" s="9">
        <f t="shared" si="3353"/>
        <v>9</v>
      </c>
      <c r="AN5482" s="2">
        <v>43865.397222222222</v>
      </c>
      <c r="AO5482">
        <v>8282</v>
      </c>
      <c r="AP5482" s="1">
        <v>3000</v>
      </c>
      <c r="AQ5482" t="s">
        <v>4</v>
      </c>
    </row>
    <row r="5483" spans="1:43" x14ac:dyDescent="0.3">
      <c r="A5483" t="str">
        <f t="shared" ca="1" si="3317"/>
        <v>FY2020 Q4 Sep</v>
      </c>
      <c r="B5483">
        <f t="shared" ca="1" si="3318"/>
        <v>2020</v>
      </c>
      <c r="C5483" s="8" t="str">
        <f t="shared" ca="1" si="3319"/>
        <v>Sep</v>
      </c>
      <c r="D5483" s="8" t="str">
        <f t="shared" ca="1" si="3320"/>
        <v>Q4</v>
      </c>
      <c r="E5483">
        <f t="shared" ca="1" si="3321"/>
        <v>12</v>
      </c>
      <c r="F5483">
        <f t="shared" ca="1" si="3322"/>
        <v>4</v>
      </c>
      <c r="G5483">
        <f t="shared" ca="1" si="3323"/>
        <v>202012</v>
      </c>
      <c r="H5483">
        <f t="shared" ca="1" si="3324"/>
        <v>202004</v>
      </c>
      <c r="I5483" t="str">
        <f t="shared" ca="1" si="3325"/>
        <v>FY2020 Q3 Sep</v>
      </c>
      <c r="J5483">
        <f t="shared" ca="1" si="3326"/>
        <v>2020</v>
      </c>
      <c r="K5483" s="8" t="str">
        <f t="shared" ca="1" si="3327"/>
        <v>Sep</v>
      </c>
      <c r="L5483" s="8" t="str">
        <f t="shared" ca="1" si="3328"/>
        <v>Q3</v>
      </c>
      <c r="M5483">
        <f t="shared" ca="1" si="3329"/>
        <v>9</v>
      </c>
      <c r="N5483">
        <f t="shared" ca="1" si="3330"/>
        <v>3</v>
      </c>
      <c r="O5483">
        <f t="shared" ca="1" si="3331"/>
        <v>202009</v>
      </c>
      <c r="P5483">
        <f t="shared" ca="1" si="3332"/>
        <v>202003</v>
      </c>
      <c r="Q5483" t="str">
        <f t="shared" si="3333"/>
        <v>FY2020 Q1 Oct</v>
      </c>
      <c r="R5483">
        <f t="shared" si="3334"/>
        <v>2020</v>
      </c>
      <c r="S5483" s="8" t="str">
        <f t="shared" si="3335"/>
        <v>Oct</v>
      </c>
      <c r="T5483" s="8" t="str">
        <f t="shared" si="3336"/>
        <v>Q1</v>
      </c>
      <c r="U5483">
        <f t="shared" si="3337"/>
        <v>1</v>
      </c>
      <c r="V5483">
        <f t="shared" si="3338"/>
        <v>1</v>
      </c>
      <c r="W5483">
        <f t="shared" si="3339"/>
        <v>202001</v>
      </c>
      <c r="X5483">
        <f t="shared" si="3340"/>
        <v>202001</v>
      </c>
      <c r="Y5483" t="str">
        <f t="shared" si="3341"/>
        <v>FY2019 Q4 Oct</v>
      </c>
      <c r="Z5483">
        <f t="shared" si="3342"/>
        <v>2019</v>
      </c>
      <c r="AA5483" s="8" t="str">
        <f t="shared" si="3343"/>
        <v>Oct</v>
      </c>
      <c r="AB5483" s="8" t="str">
        <f t="shared" si="3344"/>
        <v>Q4</v>
      </c>
      <c r="AC5483">
        <f t="shared" si="3345"/>
        <v>10</v>
      </c>
      <c r="AD5483">
        <f t="shared" si="3346"/>
        <v>4</v>
      </c>
      <c r="AE5483">
        <f t="shared" si="3347"/>
        <v>201910</v>
      </c>
      <c r="AF5483">
        <f t="shared" si="3348"/>
        <v>201904</v>
      </c>
      <c r="AG5483" s="9">
        <f t="shared" ca="1" si="3349"/>
        <v>0</v>
      </c>
      <c r="AH5483">
        <f t="shared" ca="1" si="3354"/>
        <v>4</v>
      </c>
      <c r="AI5483" s="9">
        <f t="shared" ca="1" si="3355"/>
        <v>11</v>
      </c>
      <c r="AJ5483" s="9">
        <f t="shared" ca="1" si="3350"/>
        <v>1</v>
      </c>
      <c r="AK5483" s="9">
        <f t="shared" si="3351"/>
        <v>6</v>
      </c>
      <c r="AL5483" s="9">
        <f t="shared" si="3352"/>
        <v>42</v>
      </c>
      <c r="AM5483" s="9">
        <f t="shared" si="3353"/>
        <v>11</v>
      </c>
      <c r="AN5483" s="2">
        <v>43756.470138888886</v>
      </c>
      <c r="AO5483">
        <v>8302</v>
      </c>
      <c r="AP5483" s="1">
        <v>3000</v>
      </c>
      <c r="AQ5483" t="s">
        <v>4</v>
      </c>
    </row>
    <row r="5484" spans="1:43" x14ac:dyDescent="0.3">
      <c r="A5484" t="str">
        <f t="shared" ca="1" si="3317"/>
        <v>FY2020 Q4 Sep</v>
      </c>
      <c r="B5484">
        <f t="shared" ca="1" si="3318"/>
        <v>2020</v>
      </c>
      <c r="C5484" s="8" t="str">
        <f t="shared" ca="1" si="3319"/>
        <v>Sep</v>
      </c>
      <c r="D5484" s="8" t="str">
        <f t="shared" ca="1" si="3320"/>
        <v>Q4</v>
      </c>
      <c r="E5484">
        <f t="shared" ca="1" si="3321"/>
        <v>12</v>
      </c>
      <c r="F5484">
        <f t="shared" ca="1" si="3322"/>
        <v>4</v>
      </c>
      <c r="G5484">
        <f t="shared" ca="1" si="3323"/>
        <v>202012</v>
      </c>
      <c r="H5484">
        <f t="shared" ca="1" si="3324"/>
        <v>202004</v>
      </c>
      <c r="I5484" t="str">
        <f t="shared" ca="1" si="3325"/>
        <v>FY2020 Q3 Sep</v>
      </c>
      <c r="J5484">
        <f t="shared" ca="1" si="3326"/>
        <v>2020</v>
      </c>
      <c r="K5484" s="8" t="str">
        <f t="shared" ca="1" si="3327"/>
        <v>Sep</v>
      </c>
      <c r="L5484" s="8" t="str">
        <f t="shared" ca="1" si="3328"/>
        <v>Q3</v>
      </c>
      <c r="M5484">
        <f t="shared" ca="1" si="3329"/>
        <v>9</v>
      </c>
      <c r="N5484">
        <f t="shared" ca="1" si="3330"/>
        <v>3</v>
      </c>
      <c r="O5484">
        <f t="shared" ca="1" si="3331"/>
        <v>202009</v>
      </c>
      <c r="P5484">
        <f t="shared" ca="1" si="3332"/>
        <v>202003</v>
      </c>
      <c r="Q5484" t="str">
        <f t="shared" si="3333"/>
        <v>FY2020 Q2 Jan</v>
      </c>
      <c r="R5484">
        <f t="shared" si="3334"/>
        <v>2020</v>
      </c>
      <c r="S5484" s="8" t="str">
        <f t="shared" si="3335"/>
        <v>Jan</v>
      </c>
      <c r="T5484" s="8" t="str">
        <f t="shared" si="3336"/>
        <v>Q2</v>
      </c>
      <c r="U5484">
        <f t="shared" si="3337"/>
        <v>4</v>
      </c>
      <c r="V5484">
        <f t="shared" si="3338"/>
        <v>2</v>
      </c>
      <c r="W5484">
        <f t="shared" si="3339"/>
        <v>202004</v>
      </c>
      <c r="X5484">
        <f t="shared" si="3340"/>
        <v>202002</v>
      </c>
      <c r="Y5484" t="str">
        <f t="shared" si="3341"/>
        <v>FY2020 Q1 Jan</v>
      </c>
      <c r="Z5484">
        <f t="shared" si="3342"/>
        <v>2020</v>
      </c>
      <c r="AA5484" s="8" t="str">
        <f t="shared" si="3343"/>
        <v>Jan</v>
      </c>
      <c r="AB5484" s="8" t="str">
        <f t="shared" si="3344"/>
        <v>Q1</v>
      </c>
      <c r="AC5484">
        <f t="shared" si="3345"/>
        <v>1</v>
      </c>
      <c r="AD5484">
        <f t="shared" si="3346"/>
        <v>1</v>
      </c>
      <c r="AE5484">
        <f t="shared" si="3347"/>
        <v>202001</v>
      </c>
      <c r="AF5484">
        <f t="shared" si="3348"/>
        <v>202001</v>
      </c>
      <c r="AG5484" s="9">
        <f t="shared" ca="1" si="3349"/>
        <v>0</v>
      </c>
      <c r="AH5484">
        <f t="shared" ca="1" si="3354"/>
        <v>3</v>
      </c>
      <c r="AI5484" s="9">
        <f t="shared" ca="1" si="3355"/>
        <v>8</v>
      </c>
      <c r="AJ5484" s="9">
        <f t="shared" ca="1" si="3350"/>
        <v>0</v>
      </c>
      <c r="AK5484" s="9">
        <f t="shared" si="3351"/>
        <v>4</v>
      </c>
      <c r="AL5484" s="9">
        <f t="shared" si="3352"/>
        <v>5</v>
      </c>
      <c r="AM5484" s="9">
        <f t="shared" si="3353"/>
        <v>14</v>
      </c>
      <c r="AN5484" s="2">
        <v>43859.584722222222</v>
      </c>
      <c r="AO5484">
        <v>8362</v>
      </c>
      <c r="AP5484" s="1">
        <v>3000</v>
      </c>
      <c r="AQ5484" t="s">
        <v>4</v>
      </c>
    </row>
    <row r="5485" spans="1:43" x14ac:dyDescent="0.3">
      <c r="A5485" t="str">
        <f t="shared" ca="1" si="3317"/>
        <v>FY2020 Q4 Sep</v>
      </c>
      <c r="B5485">
        <f t="shared" ca="1" si="3318"/>
        <v>2020</v>
      </c>
      <c r="C5485" s="8" t="str">
        <f t="shared" ca="1" si="3319"/>
        <v>Sep</v>
      </c>
      <c r="D5485" s="8" t="str">
        <f t="shared" ca="1" si="3320"/>
        <v>Q4</v>
      </c>
      <c r="E5485">
        <f t="shared" ca="1" si="3321"/>
        <v>12</v>
      </c>
      <c r="F5485">
        <f t="shared" ca="1" si="3322"/>
        <v>4</v>
      </c>
      <c r="G5485">
        <f t="shared" ca="1" si="3323"/>
        <v>202012</v>
      </c>
      <c r="H5485">
        <f t="shared" ca="1" si="3324"/>
        <v>202004</v>
      </c>
      <c r="I5485" t="str">
        <f t="shared" ca="1" si="3325"/>
        <v>FY2020 Q3 Sep</v>
      </c>
      <c r="J5485">
        <f t="shared" ca="1" si="3326"/>
        <v>2020</v>
      </c>
      <c r="K5485" s="8" t="str">
        <f t="shared" ca="1" si="3327"/>
        <v>Sep</v>
      </c>
      <c r="L5485" s="8" t="str">
        <f t="shared" ca="1" si="3328"/>
        <v>Q3</v>
      </c>
      <c r="M5485">
        <f t="shared" ca="1" si="3329"/>
        <v>9</v>
      </c>
      <c r="N5485">
        <f t="shared" ca="1" si="3330"/>
        <v>3</v>
      </c>
      <c r="O5485">
        <f t="shared" ca="1" si="3331"/>
        <v>202009</v>
      </c>
      <c r="P5485">
        <f t="shared" ca="1" si="3332"/>
        <v>202003</v>
      </c>
      <c r="Q5485" t="str">
        <f t="shared" si="3333"/>
        <v>FY2020 Q2 Feb</v>
      </c>
      <c r="R5485">
        <f t="shared" si="3334"/>
        <v>2020</v>
      </c>
      <c r="S5485" s="8" t="str">
        <f t="shared" si="3335"/>
        <v>Feb</v>
      </c>
      <c r="T5485" s="8" t="str">
        <f t="shared" si="3336"/>
        <v>Q2</v>
      </c>
      <c r="U5485">
        <f t="shared" si="3337"/>
        <v>5</v>
      </c>
      <c r="V5485">
        <f t="shared" si="3338"/>
        <v>2</v>
      </c>
      <c r="W5485">
        <f t="shared" si="3339"/>
        <v>202005</v>
      </c>
      <c r="X5485">
        <f t="shared" si="3340"/>
        <v>202002</v>
      </c>
      <c r="Y5485" t="str">
        <f t="shared" si="3341"/>
        <v>FY2020 Q1 Feb</v>
      </c>
      <c r="Z5485">
        <f t="shared" si="3342"/>
        <v>2020</v>
      </c>
      <c r="AA5485" s="8" t="str">
        <f t="shared" si="3343"/>
        <v>Feb</v>
      </c>
      <c r="AB5485" s="8" t="str">
        <f t="shared" si="3344"/>
        <v>Q1</v>
      </c>
      <c r="AC5485">
        <f t="shared" si="3345"/>
        <v>2</v>
      </c>
      <c r="AD5485">
        <f t="shared" si="3346"/>
        <v>1</v>
      </c>
      <c r="AE5485">
        <f t="shared" si="3347"/>
        <v>202002</v>
      </c>
      <c r="AF5485">
        <f t="shared" si="3348"/>
        <v>202001</v>
      </c>
      <c r="AG5485" s="9">
        <f t="shared" ca="1" si="3349"/>
        <v>0</v>
      </c>
      <c r="AH5485">
        <f t="shared" ca="1" si="3354"/>
        <v>2</v>
      </c>
      <c r="AI5485" s="9">
        <f t="shared" ca="1" si="3355"/>
        <v>7</v>
      </c>
      <c r="AJ5485" s="9">
        <f t="shared" ca="1" si="3350"/>
        <v>0</v>
      </c>
      <c r="AK5485" s="9">
        <f t="shared" si="3351"/>
        <v>4</v>
      </c>
      <c r="AL5485" s="9">
        <f t="shared" si="3352"/>
        <v>6</v>
      </c>
      <c r="AM5485" s="9">
        <f t="shared" si="3353"/>
        <v>12</v>
      </c>
      <c r="AN5485" s="2">
        <v>43866.518750000003</v>
      </c>
      <c r="AO5485">
        <v>8462</v>
      </c>
      <c r="AP5485" s="1">
        <v>3000</v>
      </c>
      <c r="AQ5485" t="s">
        <v>4</v>
      </c>
    </row>
    <row r="5486" spans="1:43" x14ac:dyDescent="0.3">
      <c r="A5486" t="str">
        <f t="shared" ca="1" si="3317"/>
        <v>FY2020 Q4 Sep</v>
      </c>
      <c r="B5486">
        <f t="shared" ca="1" si="3318"/>
        <v>2020</v>
      </c>
      <c r="C5486" s="8" t="str">
        <f t="shared" ca="1" si="3319"/>
        <v>Sep</v>
      </c>
      <c r="D5486" s="8" t="str">
        <f t="shared" ca="1" si="3320"/>
        <v>Q4</v>
      </c>
      <c r="E5486">
        <f t="shared" ca="1" si="3321"/>
        <v>12</v>
      </c>
      <c r="F5486">
        <f t="shared" ca="1" si="3322"/>
        <v>4</v>
      </c>
      <c r="G5486">
        <f t="shared" ca="1" si="3323"/>
        <v>202012</v>
      </c>
      <c r="H5486">
        <f t="shared" ca="1" si="3324"/>
        <v>202004</v>
      </c>
      <c r="I5486" t="str">
        <f t="shared" ca="1" si="3325"/>
        <v>FY2020 Q3 Sep</v>
      </c>
      <c r="J5486">
        <f t="shared" ca="1" si="3326"/>
        <v>2020</v>
      </c>
      <c r="K5486" s="8" t="str">
        <f t="shared" ca="1" si="3327"/>
        <v>Sep</v>
      </c>
      <c r="L5486" s="8" t="str">
        <f t="shared" ca="1" si="3328"/>
        <v>Q3</v>
      </c>
      <c r="M5486">
        <f t="shared" ca="1" si="3329"/>
        <v>9</v>
      </c>
      <c r="N5486">
        <f t="shared" ca="1" si="3330"/>
        <v>3</v>
      </c>
      <c r="O5486">
        <f t="shared" ca="1" si="3331"/>
        <v>202009</v>
      </c>
      <c r="P5486">
        <f t="shared" ca="1" si="3332"/>
        <v>202003</v>
      </c>
      <c r="Q5486" t="str">
        <f t="shared" si="3333"/>
        <v>FY2020 Q2 Jan</v>
      </c>
      <c r="R5486">
        <f t="shared" si="3334"/>
        <v>2020</v>
      </c>
      <c r="S5486" s="8" t="str">
        <f t="shared" si="3335"/>
        <v>Jan</v>
      </c>
      <c r="T5486" s="8" t="str">
        <f t="shared" si="3336"/>
        <v>Q2</v>
      </c>
      <c r="U5486">
        <f t="shared" si="3337"/>
        <v>4</v>
      </c>
      <c r="V5486">
        <f t="shared" si="3338"/>
        <v>2</v>
      </c>
      <c r="W5486">
        <f t="shared" si="3339"/>
        <v>202004</v>
      </c>
      <c r="X5486">
        <f t="shared" si="3340"/>
        <v>202002</v>
      </c>
      <c r="Y5486" t="str">
        <f t="shared" si="3341"/>
        <v>FY2020 Q1 Jan</v>
      </c>
      <c r="Z5486">
        <f t="shared" si="3342"/>
        <v>2020</v>
      </c>
      <c r="AA5486" s="8" t="str">
        <f t="shared" si="3343"/>
        <v>Jan</v>
      </c>
      <c r="AB5486" s="8" t="str">
        <f t="shared" si="3344"/>
        <v>Q1</v>
      </c>
      <c r="AC5486">
        <f t="shared" si="3345"/>
        <v>1</v>
      </c>
      <c r="AD5486">
        <f t="shared" si="3346"/>
        <v>1</v>
      </c>
      <c r="AE5486">
        <f t="shared" si="3347"/>
        <v>202001</v>
      </c>
      <c r="AF5486">
        <f t="shared" si="3348"/>
        <v>202001</v>
      </c>
      <c r="AG5486" s="9">
        <f t="shared" ca="1" si="3349"/>
        <v>0</v>
      </c>
      <c r="AH5486">
        <f t="shared" ca="1" si="3354"/>
        <v>3</v>
      </c>
      <c r="AI5486" s="9">
        <f t="shared" ca="1" si="3355"/>
        <v>8</v>
      </c>
      <c r="AJ5486" s="9">
        <f t="shared" ca="1" si="3350"/>
        <v>0</v>
      </c>
      <c r="AK5486" s="9">
        <f t="shared" si="3351"/>
        <v>5</v>
      </c>
      <c r="AL5486" s="9">
        <f t="shared" si="3352"/>
        <v>4</v>
      </c>
      <c r="AM5486" s="9">
        <f t="shared" si="3353"/>
        <v>17</v>
      </c>
      <c r="AN5486" s="2">
        <v>43853.712500000001</v>
      </c>
      <c r="AO5486">
        <v>8703</v>
      </c>
      <c r="AP5486" s="1">
        <v>3000</v>
      </c>
      <c r="AQ5486" t="s">
        <v>4</v>
      </c>
    </row>
    <row r="5487" spans="1:43" x14ac:dyDescent="0.3">
      <c r="A5487" t="str">
        <f t="shared" ca="1" si="3317"/>
        <v>FY2020 Q4 Sep</v>
      </c>
      <c r="B5487">
        <f t="shared" ca="1" si="3318"/>
        <v>2020</v>
      </c>
      <c r="C5487" s="8" t="str">
        <f t="shared" ca="1" si="3319"/>
        <v>Sep</v>
      </c>
      <c r="D5487" s="8" t="str">
        <f t="shared" ca="1" si="3320"/>
        <v>Q4</v>
      </c>
      <c r="E5487">
        <f t="shared" ca="1" si="3321"/>
        <v>12</v>
      </c>
      <c r="F5487">
        <f t="shared" ca="1" si="3322"/>
        <v>4</v>
      </c>
      <c r="G5487">
        <f t="shared" ca="1" si="3323"/>
        <v>202012</v>
      </c>
      <c r="H5487">
        <f t="shared" ca="1" si="3324"/>
        <v>202004</v>
      </c>
      <c r="I5487" t="str">
        <f t="shared" ca="1" si="3325"/>
        <v>FY2020 Q3 Sep</v>
      </c>
      <c r="J5487">
        <f t="shared" ca="1" si="3326"/>
        <v>2020</v>
      </c>
      <c r="K5487" s="8" t="str">
        <f t="shared" ca="1" si="3327"/>
        <v>Sep</v>
      </c>
      <c r="L5487" s="8" t="str">
        <f t="shared" ca="1" si="3328"/>
        <v>Q3</v>
      </c>
      <c r="M5487">
        <f t="shared" ca="1" si="3329"/>
        <v>9</v>
      </c>
      <c r="N5487">
        <f t="shared" ca="1" si="3330"/>
        <v>3</v>
      </c>
      <c r="O5487">
        <f t="shared" ca="1" si="3331"/>
        <v>202009</v>
      </c>
      <c r="P5487">
        <f t="shared" ca="1" si="3332"/>
        <v>202003</v>
      </c>
      <c r="Q5487" t="str">
        <f t="shared" si="3333"/>
        <v>FY2020 Q2 Feb</v>
      </c>
      <c r="R5487">
        <f t="shared" si="3334"/>
        <v>2020</v>
      </c>
      <c r="S5487" s="8" t="str">
        <f t="shared" si="3335"/>
        <v>Feb</v>
      </c>
      <c r="T5487" s="8" t="str">
        <f t="shared" si="3336"/>
        <v>Q2</v>
      </c>
      <c r="U5487">
        <f t="shared" si="3337"/>
        <v>5</v>
      </c>
      <c r="V5487">
        <f t="shared" si="3338"/>
        <v>2</v>
      </c>
      <c r="W5487">
        <f t="shared" si="3339"/>
        <v>202005</v>
      </c>
      <c r="X5487">
        <f t="shared" si="3340"/>
        <v>202002</v>
      </c>
      <c r="Y5487" t="str">
        <f t="shared" si="3341"/>
        <v>FY2020 Q1 Feb</v>
      </c>
      <c r="Z5487">
        <f t="shared" si="3342"/>
        <v>2020</v>
      </c>
      <c r="AA5487" s="8" t="str">
        <f t="shared" si="3343"/>
        <v>Feb</v>
      </c>
      <c r="AB5487" s="8" t="str">
        <f t="shared" si="3344"/>
        <v>Q1</v>
      </c>
      <c r="AC5487">
        <f t="shared" si="3345"/>
        <v>2</v>
      </c>
      <c r="AD5487">
        <f t="shared" si="3346"/>
        <v>1</v>
      </c>
      <c r="AE5487">
        <f t="shared" si="3347"/>
        <v>202002</v>
      </c>
      <c r="AF5487">
        <f t="shared" si="3348"/>
        <v>202001</v>
      </c>
      <c r="AG5487" s="9">
        <f t="shared" ca="1" si="3349"/>
        <v>0</v>
      </c>
      <c r="AH5487">
        <f t="shared" ca="1" si="3354"/>
        <v>2</v>
      </c>
      <c r="AI5487" s="9">
        <f t="shared" ca="1" si="3355"/>
        <v>7</v>
      </c>
      <c r="AJ5487" s="9">
        <f t="shared" ca="1" si="3350"/>
        <v>0</v>
      </c>
      <c r="AK5487" s="9">
        <f t="shared" si="3351"/>
        <v>5</v>
      </c>
      <c r="AL5487" s="9">
        <f t="shared" si="3352"/>
        <v>9</v>
      </c>
      <c r="AM5487" s="9">
        <f t="shared" si="3353"/>
        <v>11</v>
      </c>
      <c r="AN5487" s="2">
        <v>43888.490972222222</v>
      </c>
      <c r="AO5487">
        <v>8727</v>
      </c>
      <c r="AP5487" s="1">
        <v>3000</v>
      </c>
      <c r="AQ5487" t="s">
        <v>4</v>
      </c>
    </row>
    <row r="5488" spans="1:43" x14ac:dyDescent="0.3">
      <c r="A5488" t="str">
        <f t="shared" ca="1" si="3317"/>
        <v>FY2020 Q4 Sep</v>
      </c>
      <c r="B5488">
        <f t="shared" ca="1" si="3318"/>
        <v>2020</v>
      </c>
      <c r="C5488" s="8" t="str">
        <f t="shared" ca="1" si="3319"/>
        <v>Sep</v>
      </c>
      <c r="D5488" s="8" t="str">
        <f t="shared" ca="1" si="3320"/>
        <v>Q4</v>
      </c>
      <c r="E5488">
        <f t="shared" ca="1" si="3321"/>
        <v>12</v>
      </c>
      <c r="F5488">
        <f t="shared" ca="1" si="3322"/>
        <v>4</v>
      </c>
      <c r="G5488">
        <f t="shared" ca="1" si="3323"/>
        <v>202012</v>
      </c>
      <c r="H5488">
        <f t="shared" ca="1" si="3324"/>
        <v>202004</v>
      </c>
      <c r="I5488" t="str">
        <f t="shared" ca="1" si="3325"/>
        <v>FY2020 Q3 Sep</v>
      </c>
      <c r="J5488">
        <f t="shared" ca="1" si="3326"/>
        <v>2020</v>
      </c>
      <c r="K5488" s="8" t="str">
        <f t="shared" ca="1" si="3327"/>
        <v>Sep</v>
      </c>
      <c r="L5488" s="8" t="str">
        <f t="shared" ca="1" si="3328"/>
        <v>Q3</v>
      </c>
      <c r="M5488">
        <f t="shared" ca="1" si="3329"/>
        <v>9</v>
      </c>
      <c r="N5488">
        <f t="shared" ca="1" si="3330"/>
        <v>3</v>
      </c>
      <c r="O5488">
        <f t="shared" ca="1" si="3331"/>
        <v>202009</v>
      </c>
      <c r="P5488">
        <f t="shared" ca="1" si="3332"/>
        <v>202003</v>
      </c>
      <c r="Q5488" t="str">
        <f t="shared" si="3333"/>
        <v>FY2020 Q2 Mar</v>
      </c>
      <c r="R5488">
        <f t="shared" si="3334"/>
        <v>2020</v>
      </c>
      <c r="S5488" s="8" t="str">
        <f t="shared" si="3335"/>
        <v>Mar</v>
      </c>
      <c r="T5488" s="8" t="str">
        <f t="shared" si="3336"/>
        <v>Q2</v>
      </c>
      <c r="U5488">
        <f t="shared" si="3337"/>
        <v>6</v>
      </c>
      <c r="V5488">
        <f t="shared" si="3338"/>
        <v>2</v>
      </c>
      <c r="W5488">
        <f t="shared" si="3339"/>
        <v>202006</v>
      </c>
      <c r="X5488">
        <f t="shared" si="3340"/>
        <v>202002</v>
      </c>
      <c r="Y5488" t="str">
        <f t="shared" si="3341"/>
        <v>FY2020 Q1 Mar</v>
      </c>
      <c r="Z5488">
        <f t="shared" si="3342"/>
        <v>2020</v>
      </c>
      <c r="AA5488" s="8" t="str">
        <f t="shared" si="3343"/>
        <v>Mar</v>
      </c>
      <c r="AB5488" s="8" t="str">
        <f t="shared" si="3344"/>
        <v>Q1</v>
      </c>
      <c r="AC5488">
        <f t="shared" si="3345"/>
        <v>3</v>
      </c>
      <c r="AD5488">
        <f t="shared" si="3346"/>
        <v>1</v>
      </c>
      <c r="AE5488">
        <f t="shared" si="3347"/>
        <v>202003</v>
      </c>
      <c r="AF5488">
        <f t="shared" si="3348"/>
        <v>202001</v>
      </c>
      <c r="AG5488" s="9">
        <f t="shared" ca="1" si="3349"/>
        <v>0</v>
      </c>
      <c r="AH5488">
        <f t="shared" ca="1" si="3354"/>
        <v>2</v>
      </c>
      <c r="AI5488" s="9">
        <f t="shared" ca="1" si="3355"/>
        <v>6</v>
      </c>
      <c r="AJ5488" s="9">
        <f t="shared" ca="1" si="3350"/>
        <v>0</v>
      </c>
      <c r="AK5488" s="9">
        <f t="shared" si="3351"/>
        <v>5</v>
      </c>
      <c r="AL5488" s="9">
        <f t="shared" si="3352"/>
        <v>10</v>
      </c>
      <c r="AM5488" s="9">
        <f t="shared" si="3353"/>
        <v>12</v>
      </c>
      <c r="AN5488" s="2">
        <v>43895.506944444445</v>
      </c>
      <c r="AO5488">
        <v>8803</v>
      </c>
      <c r="AP5488" s="1">
        <v>3000</v>
      </c>
      <c r="AQ5488" t="s">
        <v>4</v>
      </c>
    </row>
    <row r="5489" spans="1:43" x14ac:dyDescent="0.3">
      <c r="A5489" t="str">
        <f t="shared" ca="1" si="3317"/>
        <v>FY2020 Q4 Sep</v>
      </c>
      <c r="B5489">
        <f t="shared" ca="1" si="3318"/>
        <v>2020</v>
      </c>
      <c r="C5489" s="8" t="str">
        <f t="shared" ca="1" si="3319"/>
        <v>Sep</v>
      </c>
      <c r="D5489" s="8" t="str">
        <f t="shared" ca="1" si="3320"/>
        <v>Q4</v>
      </c>
      <c r="E5489">
        <f t="shared" ca="1" si="3321"/>
        <v>12</v>
      </c>
      <c r="F5489">
        <f t="shared" ca="1" si="3322"/>
        <v>4</v>
      </c>
      <c r="G5489">
        <f t="shared" ca="1" si="3323"/>
        <v>202012</v>
      </c>
      <c r="H5489">
        <f t="shared" ca="1" si="3324"/>
        <v>202004</v>
      </c>
      <c r="I5489" t="str">
        <f t="shared" ca="1" si="3325"/>
        <v>FY2020 Q3 Sep</v>
      </c>
      <c r="J5489">
        <f t="shared" ca="1" si="3326"/>
        <v>2020</v>
      </c>
      <c r="K5489" s="8" t="str">
        <f t="shared" ca="1" si="3327"/>
        <v>Sep</v>
      </c>
      <c r="L5489" s="8" t="str">
        <f t="shared" ca="1" si="3328"/>
        <v>Q3</v>
      </c>
      <c r="M5489">
        <f t="shared" ca="1" si="3329"/>
        <v>9</v>
      </c>
      <c r="N5489">
        <f t="shared" ca="1" si="3330"/>
        <v>3</v>
      </c>
      <c r="O5489">
        <f t="shared" ca="1" si="3331"/>
        <v>202009</v>
      </c>
      <c r="P5489">
        <f t="shared" ca="1" si="3332"/>
        <v>202003</v>
      </c>
      <c r="Q5489" t="str">
        <f t="shared" si="3333"/>
        <v>FY2020 Q2 Mar</v>
      </c>
      <c r="R5489">
        <f t="shared" si="3334"/>
        <v>2020</v>
      </c>
      <c r="S5489" s="8" t="str">
        <f t="shared" si="3335"/>
        <v>Mar</v>
      </c>
      <c r="T5489" s="8" t="str">
        <f t="shared" si="3336"/>
        <v>Q2</v>
      </c>
      <c r="U5489">
        <f t="shared" si="3337"/>
        <v>6</v>
      </c>
      <c r="V5489">
        <f t="shared" si="3338"/>
        <v>2</v>
      </c>
      <c r="W5489">
        <f t="shared" si="3339"/>
        <v>202006</v>
      </c>
      <c r="X5489">
        <f t="shared" si="3340"/>
        <v>202002</v>
      </c>
      <c r="Y5489" t="str">
        <f t="shared" si="3341"/>
        <v>FY2020 Q1 Mar</v>
      </c>
      <c r="Z5489">
        <f t="shared" si="3342"/>
        <v>2020</v>
      </c>
      <c r="AA5489" s="8" t="str">
        <f t="shared" si="3343"/>
        <v>Mar</v>
      </c>
      <c r="AB5489" s="8" t="str">
        <f t="shared" si="3344"/>
        <v>Q1</v>
      </c>
      <c r="AC5489">
        <f t="shared" si="3345"/>
        <v>3</v>
      </c>
      <c r="AD5489">
        <f t="shared" si="3346"/>
        <v>1</v>
      </c>
      <c r="AE5489">
        <f t="shared" si="3347"/>
        <v>202003</v>
      </c>
      <c r="AF5489">
        <f t="shared" si="3348"/>
        <v>202001</v>
      </c>
      <c r="AG5489" s="9">
        <f t="shared" ca="1" si="3349"/>
        <v>0</v>
      </c>
      <c r="AH5489">
        <f t="shared" ca="1" si="3354"/>
        <v>2</v>
      </c>
      <c r="AI5489" s="9">
        <f t="shared" ca="1" si="3355"/>
        <v>6</v>
      </c>
      <c r="AJ5489" s="9">
        <f t="shared" ca="1" si="3350"/>
        <v>0</v>
      </c>
      <c r="AK5489" s="9">
        <f t="shared" si="3351"/>
        <v>5</v>
      </c>
      <c r="AL5489" s="9">
        <f t="shared" si="3352"/>
        <v>10</v>
      </c>
      <c r="AM5489" s="9">
        <f t="shared" si="3353"/>
        <v>13</v>
      </c>
      <c r="AN5489" s="2">
        <v>43895.544444444444</v>
      </c>
      <c r="AO5489">
        <v>8803</v>
      </c>
      <c r="AP5489" s="1">
        <v>3000</v>
      </c>
      <c r="AQ5489" t="s">
        <v>4</v>
      </c>
    </row>
    <row r="5490" spans="1:43" x14ac:dyDescent="0.3">
      <c r="A5490" t="str">
        <f t="shared" ca="1" si="3317"/>
        <v>FY2020 Q4 Sep</v>
      </c>
      <c r="B5490">
        <f t="shared" ca="1" si="3318"/>
        <v>2020</v>
      </c>
      <c r="C5490" s="8" t="str">
        <f t="shared" ca="1" si="3319"/>
        <v>Sep</v>
      </c>
      <c r="D5490" s="8" t="str">
        <f t="shared" ca="1" si="3320"/>
        <v>Q4</v>
      </c>
      <c r="E5490">
        <f t="shared" ca="1" si="3321"/>
        <v>12</v>
      </c>
      <c r="F5490">
        <f t="shared" ca="1" si="3322"/>
        <v>4</v>
      </c>
      <c r="G5490">
        <f t="shared" ca="1" si="3323"/>
        <v>202012</v>
      </c>
      <c r="H5490">
        <f t="shared" ca="1" si="3324"/>
        <v>202004</v>
      </c>
      <c r="I5490" t="str">
        <f t="shared" ca="1" si="3325"/>
        <v>FY2020 Q3 Sep</v>
      </c>
      <c r="J5490">
        <f t="shared" ca="1" si="3326"/>
        <v>2020</v>
      </c>
      <c r="K5490" s="8" t="str">
        <f t="shared" ca="1" si="3327"/>
        <v>Sep</v>
      </c>
      <c r="L5490" s="8" t="str">
        <f t="shared" ca="1" si="3328"/>
        <v>Q3</v>
      </c>
      <c r="M5490">
        <f t="shared" ca="1" si="3329"/>
        <v>9</v>
      </c>
      <c r="N5490">
        <f t="shared" ca="1" si="3330"/>
        <v>3</v>
      </c>
      <c r="O5490">
        <f t="shared" ca="1" si="3331"/>
        <v>202009</v>
      </c>
      <c r="P5490">
        <f t="shared" ca="1" si="3332"/>
        <v>202003</v>
      </c>
      <c r="Q5490" t="str">
        <f t="shared" si="3333"/>
        <v>FY2020 Q2 Mar</v>
      </c>
      <c r="R5490">
        <f t="shared" si="3334"/>
        <v>2020</v>
      </c>
      <c r="S5490" s="8" t="str">
        <f t="shared" si="3335"/>
        <v>Mar</v>
      </c>
      <c r="T5490" s="8" t="str">
        <f t="shared" si="3336"/>
        <v>Q2</v>
      </c>
      <c r="U5490">
        <f t="shared" si="3337"/>
        <v>6</v>
      </c>
      <c r="V5490">
        <f t="shared" si="3338"/>
        <v>2</v>
      </c>
      <c r="W5490">
        <f t="shared" si="3339"/>
        <v>202006</v>
      </c>
      <c r="X5490">
        <f t="shared" si="3340"/>
        <v>202002</v>
      </c>
      <c r="Y5490" t="str">
        <f t="shared" si="3341"/>
        <v>FY2020 Q1 Mar</v>
      </c>
      <c r="Z5490">
        <f t="shared" si="3342"/>
        <v>2020</v>
      </c>
      <c r="AA5490" s="8" t="str">
        <f t="shared" si="3343"/>
        <v>Mar</v>
      </c>
      <c r="AB5490" s="8" t="str">
        <f t="shared" si="3344"/>
        <v>Q1</v>
      </c>
      <c r="AC5490">
        <f t="shared" si="3345"/>
        <v>3</v>
      </c>
      <c r="AD5490">
        <f t="shared" si="3346"/>
        <v>1</v>
      </c>
      <c r="AE5490">
        <f t="shared" si="3347"/>
        <v>202003</v>
      </c>
      <c r="AF5490">
        <f t="shared" si="3348"/>
        <v>202001</v>
      </c>
      <c r="AG5490" s="9">
        <f t="shared" ca="1" si="3349"/>
        <v>0</v>
      </c>
      <c r="AH5490">
        <f t="shared" ca="1" si="3354"/>
        <v>2</v>
      </c>
      <c r="AI5490" s="9">
        <f t="shared" ca="1" si="3355"/>
        <v>6</v>
      </c>
      <c r="AJ5490" s="9">
        <f t="shared" ca="1" si="3350"/>
        <v>0</v>
      </c>
      <c r="AK5490" s="9">
        <f t="shared" si="3351"/>
        <v>5</v>
      </c>
      <c r="AL5490" s="9">
        <f t="shared" si="3352"/>
        <v>10</v>
      </c>
      <c r="AM5490" s="9">
        <f t="shared" si="3353"/>
        <v>15</v>
      </c>
      <c r="AN5490" s="2">
        <v>43895.65347222222</v>
      </c>
      <c r="AO5490">
        <v>8803</v>
      </c>
      <c r="AP5490" s="1">
        <v>3000</v>
      </c>
      <c r="AQ5490" t="s">
        <v>4</v>
      </c>
    </row>
    <row r="5491" spans="1:43" x14ac:dyDescent="0.3">
      <c r="A5491" t="str">
        <f t="shared" ca="1" si="3317"/>
        <v>FY2020 Q4 Sep</v>
      </c>
      <c r="B5491">
        <f t="shared" ca="1" si="3318"/>
        <v>2020</v>
      </c>
      <c r="C5491" s="8" t="str">
        <f t="shared" ca="1" si="3319"/>
        <v>Sep</v>
      </c>
      <c r="D5491" s="8" t="str">
        <f t="shared" ca="1" si="3320"/>
        <v>Q4</v>
      </c>
      <c r="E5491">
        <f t="shared" ca="1" si="3321"/>
        <v>12</v>
      </c>
      <c r="F5491">
        <f t="shared" ca="1" si="3322"/>
        <v>4</v>
      </c>
      <c r="G5491">
        <f t="shared" ca="1" si="3323"/>
        <v>202012</v>
      </c>
      <c r="H5491">
        <f t="shared" ca="1" si="3324"/>
        <v>202004</v>
      </c>
      <c r="I5491" t="str">
        <f t="shared" ca="1" si="3325"/>
        <v>FY2020 Q3 Sep</v>
      </c>
      <c r="J5491">
        <f t="shared" ca="1" si="3326"/>
        <v>2020</v>
      </c>
      <c r="K5491" s="8" t="str">
        <f t="shared" ca="1" si="3327"/>
        <v>Sep</v>
      </c>
      <c r="L5491" s="8" t="str">
        <f t="shared" ca="1" si="3328"/>
        <v>Q3</v>
      </c>
      <c r="M5491">
        <f t="shared" ca="1" si="3329"/>
        <v>9</v>
      </c>
      <c r="N5491">
        <f t="shared" ca="1" si="3330"/>
        <v>3</v>
      </c>
      <c r="O5491">
        <f t="shared" ca="1" si="3331"/>
        <v>202009</v>
      </c>
      <c r="P5491">
        <f t="shared" ca="1" si="3332"/>
        <v>202003</v>
      </c>
      <c r="Q5491" t="str">
        <f t="shared" si="3333"/>
        <v>FY2020 Q2 Jan</v>
      </c>
      <c r="R5491">
        <f t="shared" si="3334"/>
        <v>2020</v>
      </c>
      <c r="S5491" s="8" t="str">
        <f t="shared" si="3335"/>
        <v>Jan</v>
      </c>
      <c r="T5491" s="8" t="str">
        <f t="shared" si="3336"/>
        <v>Q2</v>
      </c>
      <c r="U5491">
        <f t="shared" si="3337"/>
        <v>4</v>
      </c>
      <c r="V5491">
        <f t="shared" si="3338"/>
        <v>2</v>
      </c>
      <c r="W5491">
        <f t="shared" si="3339"/>
        <v>202004</v>
      </c>
      <c r="X5491">
        <f t="shared" si="3340"/>
        <v>202002</v>
      </c>
      <c r="Y5491" t="str">
        <f t="shared" si="3341"/>
        <v>FY2020 Q1 Jan</v>
      </c>
      <c r="Z5491">
        <f t="shared" si="3342"/>
        <v>2020</v>
      </c>
      <c r="AA5491" s="8" t="str">
        <f t="shared" si="3343"/>
        <v>Jan</v>
      </c>
      <c r="AB5491" s="8" t="str">
        <f t="shared" si="3344"/>
        <v>Q1</v>
      </c>
      <c r="AC5491">
        <f t="shared" si="3345"/>
        <v>1</v>
      </c>
      <c r="AD5491">
        <f t="shared" si="3346"/>
        <v>1</v>
      </c>
      <c r="AE5491">
        <f t="shared" si="3347"/>
        <v>202001</v>
      </c>
      <c r="AF5491">
        <f t="shared" si="3348"/>
        <v>202001</v>
      </c>
      <c r="AG5491" s="9">
        <f t="shared" ca="1" si="3349"/>
        <v>0</v>
      </c>
      <c r="AH5491">
        <f t="shared" ca="1" si="3354"/>
        <v>3</v>
      </c>
      <c r="AI5491" s="9">
        <f t="shared" ca="1" si="3355"/>
        <v>8</v>
      </c>
      <c r="AJ5491" s="9">
        <f t="shared" ca="1" si="3350"/>
        <v>0</v>
      </c>
      <c r="AK5491" s="9">
        <f t="shared" si="3351"/>
        <v>6</v>
      </c>
      <c r="AL5491" s="9">
        <f t="shared" si="3352"/>
        <v>4</v>
      </c>
      <c r="AM5491" s="9">
        <f t="shared" si="3353"/>
        <v>8</v>
      </c>
      <c r="AN5491" s="2">
        <v>43854.366666666669</v>
      </c>
      <c r="AO5491">
        <v>8808</v>
      </c>
      <c r="AP5491" s="1">
        <v>3000</v>
      </c>
      <c r="AQ5491" t="s">
        <v>4</v>
      </c>
    </row>
    <row r="5492" spans="1:43" x14ac:dyDescent="0.3">
      <c r="A5492" t="str">
        <f t="shared" ca="1" si="3317"/>
        <v>FY2020 Q4 Sep</v>
      </c>
      <c r="B5492">
        <f t="shared" ca="1" si="3318"/>
        <v>2020</v>
      </c>
      <c r="C5492" s="8" t="str">
        <f t="shared" ca="1" si="3319"/>
        <v>Sep</v>
      </c>
      <c r="D5492" s="8" t="str">
        <f t="shared" ca="1" si="3320"/>
        <v>Q4</v>
      </c>
      <c r="E5492">
        <f t="shared" ca="1" si="3321"/>
        <v>12</v>
      </c>
      <c r="F5492">
        <f t="shared" ca="1" si="3322"/>
        <v>4</v>
      </c>
      <c r="G5492">
        <f t="shared" ca="1" si="3323"/>
        <v>202012</v>
      </c>
      <c r="H5492">
        <f t="shared" ca="1" si="3324"/>
        <v>202004</v>
      </c>
      <c r="I5492" t="str">
        <f t="shared" ca="1" si="3325"/>
        <v>FY2020 Q3 Sep</v>
      </c>
      <c r="J5492">
        <f t="shared" ca="1" si="3326"/>
        <v>2020</v>
      </c>
      <c r="K5492" s="8" t="str">
        <f t="shared" ca="1" si="3327"/>
        <v>Sep</v>
      </c>
      <c r="L5492" s="8" t="str">
        <f t="shared" ca="1" si="3328"/>
        <v>Q3</v>
      </c>
      <c r="M5492">
        <f t="shared" ca="1" si="3329"/>
        <v>9</v>
      </c>
      <c r="N5492">
        <f t="shared" ca="1" si="3330"/>
        <v>3</v>
      </c>
      <c r="O5492">
        <f t="shared" ca="1" si="3331"/>
        <v>202009</v>
      </c>
      <c r="P5492">
        <f t="shared" ca="1" si="3332"/>
        <v>202003</v>
      </c>
      <c r="Q5492" t="str">
        <f t="shared" si="3333"/>
        <v>FY2020 Q2 Feb</v>
      </c>
      <c r="R5492">
        <f t="shared" si="3334"/>
        <v>2020</v>
      </c>
      <c r="S5492" s="8" t="str">
        <f t="shared" si="3335"/>
        <v>Feb</v>
      </c>
      <c r="T5492" s="8" t="str">
        <f t="shared" si="3336"/>
        <v>Q2</v>
      </c>
      <c r="U5492">
        <f t="shared" si="3337"/>
        <v>5</v>
      </c>
      <c r="V5492">
        <f t="shared" si="3338"/>
        <v>2</v>
      </c>
      <c r="W5492">
        <f t="shared" si="3339"/>
        <v>202005</v>
      </c>
      <c r="X5492">
        <f t="shared" si="3340"/>
        <v>202002</v>
      </c>
      <c r="Y5492" t="str">
        <f t="shared" si="3341"/>
        <v>FY2020 Q1 Feb</v>
      </c>
      <c r="Z5492">
        <f t="shared" si="3342"/>
        <v>2020</v>
      </c>
      <c r="AA5492" s="8" t="str">
        <f t="shared" si="3343"/>
        <v>Feb</v>
      </c>
      <c r="AB5492" s="8" t="str">
        <f t="shared" si="3344"/>
        <v>Q1</v>
      </c>
      <c r="AC5492">
        <f t="shared" si="3345"/>
        <v>2</v>
      </c>
      <c r="AD5492">
        <f t="shared" si="3346"/>
        <v>1</v>
      </c>
      <c r="AE5492">
        <f t="shared" si="3347"/>
        <v>202002</v>
      </c>
      <c r="AF5492">
        <f t="shared" si="3348"/>
        <v>202001</v>
      </c>
      <c r="AG5492" s="9">
        <f t="shared" ca="1" si="3349"/>
        <v>0</v>
      </c>
      <c r="AH5492">
        <f t="shared" ca="1" si="3354"/>
        <v>2</v>
      </c>
      <c r="AI5492" s="9">
        <f t="shared" ca="1" si="3355"/>
        <v>7</v>
      </c>
      <c r="AJ5492" s="9">
        <f t="shared" ca="1" si="3350"/>
        <v>0</v>
      </c>
      <c r="AK5492" s="9">
        <f t="shared" si="3351"/>
        <v>2</v>
      </c>
      <c r="AL5492" s="9">
        <f t="shared" si="3352"/>
        <v>6</v>
      </c>
      <c r="AM5492" s="9">
        <f t="shared" si="3353"/>
        <v>10</v>
      </c>
      <c r="AN5492" s="2">
        <v>43864.451388888891</v>
      </c>
      <c r="AO5492">
        <v>8808</v>
      </c>
      <c r="AP5492" s="1">
        <v>3000</v>
      </c>
      <c r="AQ5492" t="s">
        <v>4</v>
      </c>
    </row>
    <row r="5493" spans="1:43" x14ac:dyDescent="0.3">
      <c r="A5493" t="str">
        <f t="shared" ca="1" si="3317"/>
        <v>FY2020 Q4 Sep</v>
      </c>
      <c r="B5493">
        <f t="shared" ca="1" si="3318"/>
        <v>2020</v>
      </c>
      <c r="C5493" s="8" t="str">
        <f t="shared" ca="1" si="3319"/>
        <v>Sep</v>
      </c>
      <c r="D5493" s="8" t="str">
        <f t="shared" ca="1" si="3320"/>
        <v>Q4</v>
      </c>
      <c r="E5493">
        <f t="shared" ca="1" si="3321"/>
        <v>12</v>
      </c>
      <c r="F5493">
        <f t="shared" ca="1" si="3322"/>
        <v>4</v>
      </c>
      <c r="G5493">
        <f t="shared" ca="1" si="3323"/>
        <v>202012</v>
      </c>
      <c r="H5493">
        <f t="shared" ca="1" si="3324"/>
        <v>202004</v>
      </c>
      <c r="I5493" t="str">
        <f t="shared" ca="1" si="3325"/>
        <v>FY2020 Q3 Sep</v>
      </c>
      <c r="J5493">
        <f t="shared" ca="1" si="3326"/>
        <v>2020</v>
      </c>
      <c r="K5493" s="8" t="str">
        <f t="shared" ca="1" si="3327"/>
        <v>Sep</v>
      </c>
      <c r="L5493" s="8" t="str">
        <f t="shared" ca="1" si="3328"/>
        <v>Q3</v>
      </c>
      <c r="M5493">
        <f t="shared" ca="1" si="3329"/>
        <v>9</v>
      </c>
      <c r="N5493">
        <f t="shared" ca="1" si="3330"/>
        <v>3</v>
      </c>
      <c r="O5493">
        <f t="shared" ca="1" si="3331"/>
        <v>202009</v>
      </c>
      <c r="P5493">
        <f t="shared" ca="1" si="3332"/>
        <v>202003</v>
      </c>
      <c r="Q5493" t="str">
        <f t="shared" si="3333"/>
        <v>FY2020 Q1 Oct</v>
      </c>
      <c r="R5493">
        <f t="shared" si="3334"/>
        <v>2020</v>
      </c>
      <c r="S5493" s="8" t="str">
        <f t="shared" si="3335"/>
        <v>Oct</v>
      </c>
      <c r="T5493" s="8" t="str">
        <f t="shared" si="3336"/>
        <v>Q1</v>
      </c>
      <c r="U5493">
        <f t="shared" si="3337"/>
        <v>1</v>
      </c>
      <c r="V5493">
        <f t="shared" si="3338"/>
        <v>1</v>
      </c>
      <c r="W5493">
        <f t="shared" si="3339"/>
        <v>202001</v>
      </c>
      <c r="X5493">
        <f t="shared" si="3340"/>
        <v>202001</v>
      </c>
      <c r="Y5493" t="str">
        <f t="shared" si="3341"/>
        <v>FY2019 Q4 Oct</v>
      </c>
      <c r="Z5493">
        <f t="shared" si="3342"/>
        <v>2019</v>
      </c>
      <c r="AA5493" s="8" t="str">
        <f t="shared" si="3343"/>
        <v>Oct</v>
      </c>
      <c r="AB5493" s="8" t="str">
        <f t="shared" si="3344"/>
        <v>Q4</v>
      </c>
      <c r="AC5493">
        <f t="shared" si="3345"/>
        <v>10</v>
      </c>
      <c r="AD5493">
        <f t="shared" si="3346"/>
        <v>4</v>
      </c>
      <c r="AE5493">
        <f t="shared" si="3347"/>
        <v>201910</v>
      </c>
      <c r="AF5493">
        <f t="shared" si="3348"/>
        <v>201904</v>
      </c>
      <c r="AG5493" s="9">
        <f t="shared" ca="1" si="3349"/>
        <v>0</v>
      </c>
      <c r="AH5493">
        <f t="shared" ca="1" si="3354"/>
        <v>4</v>
      </c>
      <c r="AI5493" s="9">
        <f t="shared" ca="1" si="3355"/>
        <v>11</v>
      </c>
      <c r="AJ5493" s="9">
        <f t="shared" ca="1" si="3350"/>
        <v>1</v>
      </c>
      <c r="AK5493" s="9">
        <f t="shared" si="3351"/>
        <v>4</v>
      </c>
      <c r="AL5493" s="9">
        <f t="shared" si="3352"/>
        <v>43</v>
      </c>
      <c r="AM5493" s="9">
        <f t="shared" si="3353"/>
        <v>14</v>
      </c>
      <c r="AN5493" s="2">
        <v>43761.590277777781</v>
      </c>
      <c r="AO5493">
        <v>8864</v>
      </c>
      <c r="AP5493" s="1">
        <v>3000</v>
      </c>
      <c r="AQ5493" t="s">
        <v>4</v>
      </c>
    </row>
    <row r="5494" spans="1:43" x14ac:dyDescent="0.3">
      <c r="A5494" t="str">
        <f t="shared" ca="1" si="3317"/>
        <v>FY2020 Q4 Sep</v>
      </c>
      <c r="B5494">
        <f t="shared" ca="1" si="3318"/>
        <v>2020</v>
      </c>
      <c r="C5494" s="8" t="str">
        <f t="shared" ca="1" si="3319"/>
        <v>Sep</v>
      </c>
      <c r="D5494" s="8" t="str">
        <f t="shared" ca="1" si="3320"/>
        <v>Q4</v>
      </c>
      <c r="E5494">
        <f t="shared" ca="1" si="3321"/>
        <v>12</v>
      </c>
      <c r="F5494">
        <f t="shared" ca="1" si="3322"/>
        <v>4</v>
      </c>
      <c r="G5494">
        <f t="shared" ca="1" si="3323"/>
        <v>202012</v>
      </c>
      <c r="H5494">
        <f t="shared" ca="1" si="3324"/>
        <v>202004</v>
      </c>
      <c r="I5494" t="str">
        <f t="shared" ca="1" si="3325"/>
        <v>FY2020 Q3 Sep</v>
      </c>
      <c r="J5494">
        <f t="shared" ca="1" si="3326"/>
        <v>2020</v>
      </c>
      <c r="K5494" s="8" t="str">
        <f t="shared" ca="1" si="3327"/>
        <v>Sep</v>
      </c>
      <c r="L5494" s="8" t="str">
        <f t="shared" ca="1" si="3328"/>
        <v>Q3</v>
      </c>
      <c r="M5494">
        <f t="shared" ca="1" si="3329"/>
        <v>9</v>
      </c>
      <c r="N5494">
        <f t="shared" ca="1" si="3330"/>
        <v>3</v>
      </c>
      <c r="O5494">
        <f t="shared" ca="1" si="3331"/>
        <v>202009</v>
      </c>
      <c r="P5494">
        <f t="shared" ca="1" si="3332"/>
        <v>202003</v>
      </c>
      <c r="Q5494" t="str">
        <f t="shared" si="3333"/>
        <v>FY2020 Q1 Nov</v>
      </c>
      <c r="R5494">
        <f t="shared" si="3334"/>
        <v>2020</v>
      </c>
      <c r="S5494" s="8" t="str">
        <f t="shared" si="3335"/>
        <v>Nov</v>
      </c>
      <c r="T5494" s="8" t="str">
        <f t="shared" si="3336"/>
        <v>Q1</v>
      </c>
      <c r="U5494">
        <f t="shared" si="3337"/>
        <v>2</v>
      </c>
      <c r="V5494">
        <f t="shared" si="3338"/>
        <v>1</v>
      </c>
      <c r="W5494">
        <f t="shared" si="3339"/>
        <v>202002</v>
      </c>
      <c r="X5494">
        <f t="shared" si="3340"/>
        <v>202001</v>
      </c>
      <c r="Y5494" t="str">
        <f t="shared" si="3341"/>
        <v>FY2019 Q4 Nov</v>
      </c>
      <c r="Z5494">
        <f t="shared" si="3342"/>
        <v>2019</v>
      </c>
      <c r="AA5494" s="8" t="str">
        <f t="shared" si="3343"/>
        <v>Nov</v>
      </c>
      <c r="AB5494" s="8" t="str">
        <f t="shared" si="3344"/>
        <v>Q4</v>
      </c>
      <c r="AC5494">
        <f t="shared" si="3345"/>
        <v>11</v>
      </c>
      <c r="AD5494">
        <f t="shared" si="3346"/>
        <v>4</v>
      </c>
      <c r="AE5494">
        <f t="shared" si="3347"/>
        <v>201911</v>
      </c>
      <c r="AF5494">
        <f t="shared" si="3348"/>
        <v>201904</v>
      </c>
      <c r="AG5494" s="9">
        <f t="shared" ca="1" si="3349"/>
        <v>0</v>
      </c>
      <c r="AH5494">
        <f t="shared" ca="1" si="3354"/>
        <v>3</v>
      </c>
      <c r="AI5494" s="9">
        <f t="shared" ca="1" si="3355"/>
        <v>10</v>
      </c>
      <c r="AJ5494" s="9">
        <f t="shared" ca="1" si="3350"/>
        <v>1</v>
      </c>
      <c r="AK5494" s="9">
        <f t="shared" si="3351"/>
        <v>2</v>
      </c>
      <c r="AL5494" s="9">
        <f t="shared" si="3352"/>
        <v>47</v>
      </c>
      <c r="AM5494" s="9">
        <f t="shared" si="3353"/>
        <v>13</v>
      </c>
      <c r="AN5494" s="2">
        <v>43787.567361111112</v>
      </c>
      <c r="AO5494">
        <v>8897</v>
      </c>
      <c r="AP5494" s="1">
        <v>3000</v>
      </c>
      <c r="AQ5494" t="s">
        <v>4</v>
      </c>
    </row>
    <row r="5495" spans="1:43" x14ac:dyDescent="0.3">
      <c r="A5495" t="str">
        <f t="shared" ca="1" si="3317"/>
        <v>FY2020 Q4 Sep</v>
      </c>
      <c r="B5495">
        <f t="shared" ca="1" si="3318"/>
        <v>2020</v>
      </c>
      <c r="C5495" s="8" t="str">
        <f t="shared" ca="1" si="3319"/>
        <v>Sep</v>
      </c>
      <c r="D5495" s="8" t="str">
        <f t="shared" ca="1" si="3320"/>
        <v>Q4</v>
      </c>
      <c r="E5495">
        <f t="shared" ca="1" si="3321"/>
        <v>12</v>
      </c>
      <c r="F5495">
        <f t="shared" ca="1" si="3322"/>
        <v>4</v>
      </c>
      <c r="G5495">
        <f t="shared" ca="1" si="3323"/>
        <v>202012</v>
      </c>
      <c r="H5495">
        <f t="shared" ca="1" si="3324"/>
        <v>202004</v>
      </c>
      <c r="I5495" t="str">
        <f t="shared" ca="1" si="3325"/>
        <v>FY2020 Q3 Sep</v>
      </c>
      <c r="J5495">
        <f t="shared" ca="1" si="3326"/>
        <v>2020</v>
      </c>
      <c r="K5495" s="8" t="str">
        <f t="shared" ca="1" si="3327"/>
        <v>Sep</v>
      </c>
      <c r="L5495" s="8" t="str">
        <f t="shared" ca="1" si="3328"/>
        <v>Q3</v>
      </c>
      <c r="M5495">
        <f t="shared" ca="1" si="3329"/>
        <v>9</v>
      </c>
      <c r="N5495">
        <f t="shared" ca="1" si="3330"/>
        <v>3</v>
      </c>
      <c r="O5495">
        <f t="shared" ca="1" si="3331"/>
        <v>202009</v>
      </c>
      <c r="P5495">
        <f t="shared" ca="1" si="3332"/>
        <v>202003</v>
      </c>
      <c r="Q5495" t="str">
        <f t="shared" si="3333"/>
        <v>FY2020 Q1 Nov</v>
      </c>
      <c r="R5495">
        <f t="shared" si="3334"/>
        <v>2020</v>
      </c>
      <c r="S5495" s="8" t="str">
        <f t="shared" si="3335"/>
        <v>Nov</v>
      </c>
      <c r="T5495" s="8" t="str">
        <f t="shared" si="3336"/>
        <v>Q1</v>
      </c>
      <c r="U5495">
        <f t="shared" si="3337"/>
        <v>2</v>
      </c>
      <c r="V5495">
        <f t="shared" si="3338"/>
        <v>1</v>
      </c>
      <c r="W5495">
        <f t="shared" si="3339"/>
        <v>202002</v>
      </c>
      <c r="X5495">
        <f t="shared" si="3340"/>
        <v>202001</v>
      </c>
      <c r="Y5495" t="str">
        <f t="shared" si="3341"/>
        <v>FY2019 Q4 Nov</v>
      </c>
      <c r="Z5495">
        <f t="shared" si="3342"/>
        <v>2019</v>
      </c>
      <c r="AA5495" s="8" t="str">
        <f t="shared" si="3343"/>
        <v>Nov</v>
      </c>
      <c r="AB5495" s="8" t="str">
        <f t="shared" si="3344"/>
        <v>Q4</v>
      </c>
      <c r="AC5495">
        <f t="shared" si="3345"/>
        <v>11</v>
      </c>
      <c r="AD5495">
        <f t="shared" si="3346"/>
        <v>4</v>
      </c>
      <c r="AE5495">
        <f t="shared" si="3347"/>
        <v>201911</v>
      </c>
      <c r="AF5495">
        <f t="shared" si="3348"/>
        <v>201904</v>
      </c>
      <c r="AG5495" s="9">
        <f t="shared" ca="1" si="3349"/>
        <v>0</v>
      </c>
      <c r="AH5495">
        <f t="shared" ca="1" si="3354"/>
        <v>3</v>
      </c>
      <c r="AI5495" s="9">
        <f t="shared" ca="1" si="3355"/>
        <v>10</v>
      </c>
      <c r="AJ5495" s="9">
        <f t="shared" ca="1" si="3350"/>
        <v>1</v>
      </c>
      <c r="AK5495" s="9">
        <f t="shared" si="3351"/>
        <v>6</v>
      </c>
      <c r="AL5495" s="9">
        <f t="shared" si="3352"/>
        <v>45</v>
      </c>
      <c r="AM5495" s="9">
        <f t="shared" si="3353"/>
        <v>11</v>
      </c>
      <c r="AN5495" s="2">
        <v>43777.487500000003</v>
      </c>
      <c r="AO5495">
        <v>8960</v>
      </c>
      <c r="AP5495" s="1">
        <v>3000</v>
      </c>
      <c r="AQ5495" t="s">
        <v>4</v>
      </c>
    </row>
    <row r="5496" spans="1:43" x14ac:dyDescent="0.3">
      <c r="A5496" t="str">
        <f t="shared" ca="1" si="3317"/>
        <v>FY2020 Q4 Sep</v>
      </c>
      <c r="B5496">
        <f t="shared" ca="1" si="3318"/>
        <v>2020</v>
      </c>
      <c r="C5496" s="8" t="str">
        <f t="shared" ca="1" si="3319"/>
        <v>Sep</v>
      </c>
      <c r="D5496" s="8" t="str">
        <f t="shared" ca="1" si="3320"/>
        <v>Q4</v>
      </c>
      <c r="E5496">
        <f t="shared" ca="1" si="3321"/>
        <v>12</v>
      </c>
      <c r="F5496">
        <f t="shared" ca="1" si="3322"/>
        <v>4</v>
      </c>
      <c r="G5496">
        <f t="shared" ca="1" si="3323"/>
        <v>202012</v>
      </c>
      <c r="H5496">
        <f t="shared" ca="1" si="3324"/>
        <v>202004</v>
      </c>
      <c r="I5496" t="str">
        <f t="shared" ca="1" si="3325"/>
        <v>FY2020 Q3 Sep</v>
      </c>
      <c r="J5496">
        <f t="shared" ca="1" si="3326"/>
        <v>2020</v>
      </c>
      <c r="K5496" s="8" t="str">
        <f t="shared" ca="1" si="3327"/>
        <v>Sep</v>
      </c>
      <c r="L5496" s="8" t="str">
        <f t="shared" ca="1" si="3328"/>
        <v>Q3</v>
      </c>
      <c r="M5496">
        <f t="shared" ca="1" si="3329"/>
        <v>9</v>
      </c>
      <c r="N5496">
        <f t="shared" ca="1" si="3330"/>
        <v>3</v>
      </c>
      <c r="O5496">
        <f t="shared" ca="1" si="3331"/>
        <v>202009</v>
      </c>
      <c r="P5496">
        <f t="shared" ca="1" si="3332"/>
        <v>202003</v>
      </c>
      <c r="Q5496" t="str">
        <f t="shared" si="3333"/>
        <v>FY2020 Q1 Nov</v>
      </c>
      <c r="R5496">
        <f t="shared" si="3334"/>
        <v>2020</v>
      </c>
      <c r="S5496" s="8" t="str">
        <f t="shared" si="3335"/>
        <v>Nov</v>
      </c>
      <c r="T5496" s="8" t="str">
        <f t="shared" si="3336"/>
        <v>Q1</v>
      </c>
      <c r="U5496">
        <f t="shared" si="3337"/>
        <v>2</v>
      </c>
      <c r="V5496">
        <f t="shared" si="3338"/>
        <v>1</v>
      </c>
      <c r="W5496">
        <f t="shared" si="3339"/>
        <v>202002</v>
      </c>
      <c r="X5496">
        <f t="shared" si="3340"/>
        <v>202001</v>
      </c>
      <c r="Y5496" t="str">
        <f t="shared" si="3341"/>
        <v>FY2019 Q4 Nov</v>
      </c>
      <c r="Z5496">
        <f t="shared" si="3342"/>
        <v>2019</v>
      </c>
      <c r="AA5496" s="8" t="str">
        <f t="shared" si="3343"/>
        <v>Nov</v>
      </c>
      <c r="AB5496" s="8" t="str">
        <f t="shared" si="3344"/>
        <v>Q4</v>
      </c>
      <c r="AC5496">
        <f t="shared" si="3345"/>
        <v>11</v>
      </c>
      <c r="AD5496">
        <f t="shared" si="3346"/>
        <v>4</v>
      </c>
      <c r="AE5496">
        <f t="shared" si="3347"/>
        <v>201911</v>
      </c>
      <c r="AF5496">
        <f t="shared" si="3348"/>
        <v>201904</v>
      </c>
      <c r="AG5496" s="9">
        <f t="shared" ca="1" si="3349"/>
        <v>0</v>
      </c>
      <c r="AH5496">
        <f t="shared" ca="1" si="3354"/>
        <v>3</v>
      </c>
      <c r="AI5496" s="9">
        <f t="shared" ca="1" si="3355"/>
        <v>10</v>
      </c>
      <c r="AJ5496" s="9">
        <f t="shared" ca="1" si="3350"/>
        <v>1</v>
      </c>
      <c r="AK5496" s="9">
        <f t="shared" si="3351"/>
        <v>6</v>
      </c>
      <c r="AL5496" s="9">
        <f t="shared" si="3352"/>
        <v>45</v>
      </c>
      <c r="AM5496" s="9">
        <f t="shared" si="3353"/>
        <v>11</v>
      </c>
      <c r="AN5496" s="2">
        <v>43777.493055555555</v>
      </c>
      <c r="AO5496">
        <v>8960</v>
      </c>
      <c r="AP5496" s="1">
        <v>3000</v>
      </c>
      <c r="AQ5496" t="s">
        <v>4</v>
      </c>
    </row>
    <row r="5497" spans="1:43" x14ac:dyDescent="0.3">
      <c r="A5497" t="str">
        <f t="shared" ca="1" si="3317"/>
        <v>FY2020 Q4 Sep</v>
      </c>
      <c r="B5497">
        <f t="shared" ca="1" si="3318"/>
        <v>2020</v>
      </c>
      <c r="C5497" s="8" t="str">
        <f t="shared" ca="1" si="3319"/>
        <v>Sep</v>
      </c>
      <c r="D5497" s="8" t="str">
        <f t="shared" ca="1" si="3320"/>
        <v>Q4</v>
      </c>
      <c r="E5497">
        <f t="shared" ca="1" si="3321"/>
        <v>12</v>
      </c>
      <c r="F5497">
        <f t="shared" ca="1" si="3322"/>
        <v>4</v>
      </c>
      <c r="G5497">
        <f t="shared" ca="1" si="3323"/>
        <v>202012</v>
      </c>
      <c r="H5497">
        <f t="shared" ca="1" si="3324"/>
        <v>202004</v>
      </c>
      <c r="I5497" t="str">
        <f t="shared" ca="1" si="3325"/>
        <v>FY2020 Q3 Sep</v>
      </c>
      <c r="J5497">
        <f t="shared" ca="1" si="3326"/>
        <v>2020</v>
      </c>
      <c r="K5497" s="8" t="str">
        <f t="shared" ca="1" si="3327"/>
        <v>Sep</v>
      </c>
      <c r="L5497" s="8" t="str">
        <f t="shared" ca="1" si="3328"/>
        <v>Q3</v>
      </c>
      <c r="M5497">
        <f t="shared" ca="1" si="3329"/>
        <v>9</v>
      </c>
      <c r="N5497">
        <f t="shared" ca="1" si="3330"/>
        <v>3</v>
      </c>
      <c r="O5497">
        <f t="shared" ca="1" si="3331"/>
        <v>202009</v>
      </c>
      <c r="P5497">
        <f t="shared" ca="1" si="3332"/>
        <v>202003</v>
      </c>
      <c r="Q5497" t="str">
        <f t="shared" si="3333"/>
        <v>FY2020 Q2 Mar</v>
      </c>
      <c r="R5497">
        <f t="shared" si="3334"/>
        <v>2020</v>
      </c>
      <c r="S5497" s="8" t="str">
        <f t="shared" si="3335"/>
        <v>Mar</v>
      </c>
      <c r="T5497" s="8" t="str">
        <f t="shared" si="3336"/>
        <v>Q2</v>
      </c>
      <c r="U5497">
        <f t="shared" si="3337"/>
        <v>6</v>
      </c>
      <c r="V5497">
        <f t="shared" si="3338"/>
        <v>2</v>
      </c>
      <c r="W5497">
        <f t="shared" si="3339"/>
        <v>202006</v>
      </c>
      <c r="X5497">
        <f t="shared" si="3340"/>
        <v>202002</v>
      </c>
      <c r="Y5497" t="str">
        <f t="shared" si="3341"/>
        <v>FY2020 Q1 Mar</v>
      </c>
      <c r="Z5497">
        <f t="shared" si="3342"/>
        <v>2020</v>
      </c>
      <c r="AA5497" s="8" t="str">
        <f t="shared" si="3343"/>
        <v>Mar</v>
      </c>
      <c r="AB5497" s="8" t="str">
        <f t="shared" si="3344"/>
        <v>Q1</v>
      </c>
      <c r="AC5497">
        <f t="shared" si="3345"/>
        <v>3</v>
      </c>
      <c r="AD5497">
        <f t="shared" si="3346"/>
        <v>1</v>
      </c>
      <c r="AE5497">
        <f t="shared" si="3347"/>
        <v>202003</v>
      </c>
      <c r="AF5497">
        <f t="shared" si="3348"/>
        <v>202001</v>
      </c>
      <c r="AG5497" s="9">
        <f t="shared" ca="1" si="3349"/>
        <v>0</v>
      </c>
      <c r="AH5497">
        <f t="shared" ca="1" si="3354"/>
        <v>2</v>
      </c>
      <c r="AI5497" s="9">
        <f t="shared" ca="1" si="3355"/>
        <v>6</v>
      </c>
      <c r="AJ5497" s="9">
        <f t="shared" ca="1" si="3350"/>
        <v>0</v>
      </c>
      <c r="AK5497" s="9">
        <f t="shared" si="3351"/>
        <v>3</v>
      </c>
      <c r="AL5497" s="9">
        <f t="shared" si="3352"/>
        <v>10</v>
      </c>
      <c r="AM5497" s="9">
        <f t="shared" si="3353"/>
        <v>11</v>
      </c>
      <c r="AN5497" s="2">
        <v>43893.488888888889</v>
      </c>
      <c r="AO5497">
        <v>9110</v>
      </c>
      <c r="AP5497" s="1">
        <v>3000</v>
      </c>
      <c r="AQ5497" t="s">
        <v>4</v>
      </c>
    </row>
    <row r="5498" spans="1:43" x14ac:dyDescent="0.3">
      <c r="A5498" t="str">
        <f t="shared" ca="1" si="3317"/>
        <v>FY2020 Q4 Sep</v>
      </c>
      <c r="B5498">
        <f t="shared" ca="1" si="3318"/>
        <v>2020</v>
      </c>
      <c r="C5498" s="8" t="str">
        <f t="shared" ca="1" si="3319"/>
        <v>Sep</v>
      </c>
      <c r="D5498" s="8" t="str">
        <f t="shared" ca="1" si="3320"/>
        <v>Q4</v>
      </c>
      <c r="E5498">
        <f t="shared" ca="1" si="3321"/>
        <v>12</v>
      </c>
      <c r="F5498">
        <f t="shared" ca="1" si="3322"/>
        <v>4</v>
      </c>
      <c r="G5498">
        <f t="shared" ca="1" si="3323"/>
        <v>202012</v>
      </c>
      <c r="H5498">
        <f t="shared" ca="1" si="3324"/>
        <v>202004</v>
      </c>
      <c r="I5498" t="str">
        <f t="shared" ca="1" si="3325"/>
        <v>FY2020 Q3 Sep</v>
      </c>
      <c r="J5498">
        <f t="shared" ca="1" si="3326"/>
        <v>2020</v>
      </c>
      <c r="K5498" s="8" t="str">
        <f t="shared" ca="1" si="3327"/>
        <v>Sep</v>
      </c>
      <c r="L5498" s="8" t="str">
        <f t="shared" ca="1" si="3328"/>
        <v>Q3</v>
      </c>
      <c r="M5498">
        <f t="shared" ca="1" si="3329"/>
        <v>9</v>
      </c>
      <c r="N5498">
        <f t="shared" ca="1" si="3330"/>
        <v>3</v>
      </c>
      <c r="O5498">
        <f t="shared" ca="1" si="3331"/>
        <v>202009</v>
      </c>
      <c r="P5498">
        <f t="shared" ca="1" si="3332"/>
        <v>202003</v>
      </c>
      <c r="Q5498" t="str">
        <f t="shared" si="3333"/>
        <v>FY2020 Q2 Feb</v>
      </c>
      <c r="R5498">
        <f t="shared" si="3334"/>
        <v>2020</v>
      </c>
      <c r="S5498" s="8" t="str">
        <f t="shared" si="3335"/>
        <v>Feb</v>
      </c>
      <c r="T5498" s="8" t="str">
        <f t="shared" si="3336"/>
        <v>Q2</v>
      </c>
      <c r="U5498">
        <f t="shared" si="3337"/>
        <v>5</v>
      </c>
      <c r="V5498">
        <f t="shared" si="3338"/>
        <v>2</v>
      </c>
      <c r="W5498">
        <f t="shared" si="3339"/>
        <v>202005</v>
      </c>
      <c r="X5498">
        <f t="shared" si="3340"/>
        <v>202002</v>
      </c>
      <c r="Y5498" t="str">
        <f t="shared" si="3341"/>
        <v>FY2020 Q1 Feb</v>
      </c>
      <c r="Z5498">
        <f t="shared" si="3342"/>
        <v>2020</v>
      </c>
      <c r="AA5498" s="8" t="str">
        <f t="shared" si="3343"/>
        <v>Feb</v>
      </c>
      <c r="AB5498" s="8" t="str">
        <f t="shared" si="3344"/>
        <v>Q1</v>
      </c>
      <c r="AC5498">
        <f t="shared" si="3345"/>
        <v>2</v>
      </c>
      <c r="AD5498">
        <f t="shared" si="3346"/>
        <v>1</v>
      </c>
      <c r="AE5498">
        <f t="shared" si="3347"/>
        <v>202002</v>
      </c>
      <c r="AF5498">
        <f t="shared" si="3348"/>
        <v>202001</v>
      </c>
      <c r="AG5498" s="9">
        <f t="shared" ca="1" si="3349"/>
        <v>0</v>
      </c>
      <c r="AH5498">
        <f t="shared" ca="1" si="3354"/>
        <v>2</v>
      </c>
      <c r="AI5498" s="9">
        <f t="shared" ca="1" si="3355"/>
        <v>7</v>
      </c>
      <c r="AJ5498" s="9">
        <f t="shared" ca="1" si="3350"/>
        <v>0</v>
      </c>
      <c r="AK5498" s="9">
        <f t="shared" si="3351"/>
        <v>5</v>
      </c>
      <c r="AL5498" s="9">
        <f t="shared" si="3352"/>
        <v>9</v>
      </c>
      <c r="AM5498" s="9">
        <f t="shared" si="3353"/>
        <v>17</v>
      </c>
      <c r="AN5498" s="2">
        <v>43888.734722222223</v>
      </c>
      <c r="AO5498">
        <v>9114</v>
      </c>
      <c r="AP5498" s="1">
        <v>3000</v>
      </c>
      <c r="AQ5498" t="s">
        <v>4</v>
      </c>
    </row>
    <row r="5499" spans="1:43" x14ac:dyDescent="0.3">
      <c r="A5499" t="str">
        <f t="shared" ca="1" si="3317"/>
        <v>FY2020 Q4 Sep</v>
      </c>
      <c r="B5499">
        <f t="shared" ca="1" si="3318"/>
        <v>2020</v>
      </c>
      <c r="C5499" s="8" t="str">
        <f t="shared" ca="1" si="3319"/>
        <v>Sep</v>
      </c>
      <c r="D5499" s="8" t="str">
        <f t="shared" ca="1" si="3320"/>
        <v>Q4</v>
      </c>
      <c r="E5499">
        <f t="shared" ca="1" si="3321"/>
        <v>12</v>
      </c>
      <c r="F5499">
        <f t="shared" ca="1" si="3322"/>
        <v>4</v>
      </c>
      <c r="G5499">
        <f t="shared" ca="1" si="3323"/>
        <v>202012</v>
      </c>
      <c r="H5499">
        <f t="shared" ca="1" si="3324"/>
        <v>202004</v>
      </c>
      <c r="I5499" t="str">
        <f t="shared" ca="1" si="3325"/>
        <v>FY2020 Q3 Sep</v>
      </c>
      <c r="J5499">
        <f t="shared" ca="1" si="3326"/>
        <v>2020</v>
      </c>
      <c r="K5499" s="8" t="str">
        <f t="shared" ca="1" si="3327"/>
        <v>Sep</v>
      </c>
      <c r="L5499" s="8" t="str">
        <f t="shared" ca="1" si="3328"/>
        <v>Q3</v>
      </c>
      <c r="M5499">
        <f t="shared" ca="1" si="3329"/>
        <v>9</v>
      </c>
      <c r="N5499">
        <f t="shared" ca="1" si="3330"/>
        <v>3</v>
      </c>
      <c r="O5499">
        <f t="shared" ca="1" si="3331"/>
        <v>202009</v>
      </c>
      <c r="P5499">
        <f t="shared" ca="1" si="3332"/>
        <v>202003</v>
      </c>
      <c r="Q5499" t="str">
        <f t="shared" si="3333"/>
        <v>FY2020 Q1 Dec</v>
      </c>
      <c r="R5499">
        <f t="shared" si="3334"/>
        <v>2020</v>
      </c>
      <c r="S5499" s="8" t="str">
        <f t="shared" si="3335"/>
        <v>Dec</v>
      </c>
      <c r="T5499" s="8" t="str">
        <f t="shared" si="3336"/>
        <v>Q1</v>
      </c>
      <c r="U5499">
        <f t="shared" si="3337"/>
        <v>3</v>
      </c>
      <c r="V5499">
        <f t="shared" si="3338"/>
        <v>1</v>
      </c>
      <c r="W5499">
        <f t="shared" si="3339"/>
        <v>202003</v>
      </c>
      <c r="X5499">
        <f t="shared" si="3340"/>
        <v>202001</v>
      </c>
      <c r="Y5499" t="str">
        <f t="shared" si="3341"/>
        <v>FY2019 Q4 Dec</v>
      </c>
      <c r="Z5499">
        <f t="shared" si="3342"/>
        <v>2019</v>
      </c>
      <c r="AA5499" s="8" t="str">
        <f t="shared" si="3343"/>
        <v>Dec</v>
      </c>
      <c r="AB5499" s="8" t="str">
        <f t="shared" si="3344"/>
        <v>Q4</v>
      </c>
      <c r="AC5499">
        <f t="shared" si="3345"/>
        <v>12</v>
      </c>
      <c r="AD5499">
        <f t="shared" si="3346"/>
        <v>4</v>
      </c>
      <c r="AE5499">
        <f t="shared" si="3347"/>
        <v>201912</v>
      </c>
      <c r="AF5499">
        <f t="shared" si="3348"/>
        <v>201904</v>
      </c>
      <c r="AG5499" s="9">
        <f t="shared" ca="1" si="3349"/>
        <v>0</v>
      </c>
      <c r="AH5499">
        <f t="shared" ca="1" si="3354"/>
        <v>3</v>
      </c>
      <c r="AI5499" s="9">
        <f t="shared" ca="1" si="3355"/>
        <v>9</v>
      </c>
      <c r="AJ5499" s="9">
        <f t="shared" ca="1" si="3350"/>
        <v>1</v>
      </c>
      <c r="AK5499" s="9">
        <f t="shared" si="3351"/>
        <v>3</v>
      </c>
      <c r="AL5499" s="9">
        <f t="shared" si="3352"/>
        <v>50</v>
      </c>
      <c r="AM5499" s="9">
        <f t="shared" si="3353"/>
        <v>8</v>
      </c>
      <c r="AN5499" s="2">
        <v>43809.356249999997</v>
      </c>
      <c r="AO5499">
        <v>9</v>
      </c>
      <c r="AP5499" s="1">
        <v>2900</v>
      </c>
      <c r="AQ5499" t="s">
        <v>4</v>
      </c>
    </row>
    <row r="5500" spans="1:43" x14ac:dyDescent="0.3">
      <c r="A5500" t="str">
        <f t="shared" ca="1" si="3317"/>
        <v>FY2020 Q4 Sep</v>
      </c>
      <c r="B5500">
        <f t="shared" ca="1" si="3318"/>
        <v>2020</v>
      </c>
      <c r="C5500" s="8" t="str">
        <f t="shared" ca="1" si="3319"/>
        <v>Sep</v>
      </c>
      <c r="D5500" s="8" t="str">
        <f t="shared" ca="1" si="3320"/>
        <v>Q4</v>
      </c>
      <c r="E5500">
        <f t="shared" ca="1" si="3321"/>
        <v>12</v>
      </c>
      <c r="F5500">
        <f t="shared" ca="1" si="3322"/>
        <v>4</v>
      </c>
      <c r="G5500">
        <f t="shared" ca="1" si="3323"/>
        <v>202012</v>
      </c>
      <c r="H5500">
        <f t="shared" ca="1" si="3324"/>
        <v>202004</v>
      </c>
      <c r="I5500" t="str">
        <f t="shared" ca="1" si="3325"/>
        <v>FY2020 Q3 Sep</v>
      </c>
      <c r="J5500">
        <f t="shared" ca="1" si="3326"/>
        <v>2020</v>
      </c>
      <c r="K5500" s="8" t="str">
        <f t="shared" ca="1" si="3327"/>
        <v>Sep</v>
      </c>
      <c r="L5500" s="8" t="str">
        <f t="shared" ca="1" si="3328"/>
        <v>Q3</v>
      </c>
      <c r="M5500">
        <f t="shared" ca="1" si="3329"/>
        <v>9</v>
      </c>
      <c r="N5500">
        <f t="shared" ca="1" si="3330"/>
        <v>3</v>
      </c>
      <c r="O5500">
        <f t="shared" ca="1" si="3331"/>
        <v>202009</v>
      </c>
      <c r="P5500">
        <f t="shared" ca="1" si="3332"/>
        <v>202003</v>
      </c>
      <c r="Q5500" t="str">
        <f t="shared" si="3333"/>
        <v>FY2020 Q2 Mar</v>
      </c>
      <c r="R5500">
        <f t="shared" si="3334"/>
        <v>2020</v>
      </c>
      <c r="S5500" s="8" t="str">
        <f t="shared" si="3335"/>
        <v>Mar</v>
      </c>
      <c r="T5500" s="8" t="str">
        <f t="shared" si="3336"/>
        <v>Q2</v>
      </c>
      <c r="U5500">
        <f t="shared" si="3337"/>
        <v>6</v>
      </c>
      <c r="V5500">
        <f t="shared" si="3338"/>
        <v>2</v>
      </c>
      <c r="W5500">
        <f t="shared" si="3339"/>
        <v>202006</v>
      </c>
      <c r="X5500">
        <f t="shared" si="3340"/>
        <v>202002</v>
      </c>
      <c r="Y5500" t="str">
        <f t="shared" si="3341"/>
        <v>FY2020 Q1 Mar</v>
      </c>
      <c r="Z5500">
        <f t="shared" si="3342"/>
        <v>2020</v>
      </c>
      <c r="AA5500" s="8" t="str">
        <f t="shared" si="3343"/>
        <v>Mar</v>
      </c>
      <c r="AB5500" s="8" t="str">
        <f t="shared" si="3344"/>
        <v>Q1</v>
      </c>
      <c r="AC5500">
        <f t="shared" si="3345"/>
        <v>3</v>
      </c>
      <c r="AD5500">
        <f t="shared" si="3346"/>
        <v>1</v>
      </c>
      <c r="AE5500">
        <f t="shared" si="3347"/>
        <v>202003</v>
      </c>
      <c r="AF5500">
        <f t="shared" si="3348"/>
        <v>202001</v>
      </c>
      <c r="AG5500" s="9">
        <f t="shared" ca="1" si="3349"/>
        <v>0</v>
      </c>
      <c r="AH5500">
        <f t="shared" ca="1" si="3354"/>
        <v>2</v>
      </c>
      <c r="AI5500" s="9">
        <f t="shared" ca="1" si="3355"/>
        <v>6</v>
      </c>
      <c r="AJ5500" s="9">
        <f t="shared" ca="1" si="3350"/>
        <v>0</v>
      </c>
      <c r="AK5500" s="9">
        <f t="shared" si="3351"/>
        <v>6</v>
      </c>
      <c r="AL5500" s="9">
        <f t="shared" si="3352"/>
        <v>10</v>
      </c>
      <c r="AM5500" s="9">
        <f t="shared" si="3353"/>
        <v>16</v>
      </c>
      <c r="AN5500" s="2">
        <v>43896.681944444441</v>
      </c>
      <c r="AO5500">
        <v>32</v>
      </c>
      <c r="AP5500" s="1">
        <v>2900</v>
      </c>
      <c r="AQ5500" t="s">
        <v>4</v>
      </c>
    </row>
    <row r="5501" spans="1:43" x14ac:dyDescent="0.3">
      <c r="A5501" t="str">
        <f t="shared" ca="1" si="3317"/>
        <v>FY2020 Q4 Sep</v>
      </c>
      <c r="B5501">
        <f t="shared" ca="1" si="3318"/>
        <v>2020</v>
      </c>
      <c r="C5501" s="8" t="str">
        <f t="shared" ca="1" si="3319"/>
        <v>Sep</v>
      </c>
      <c r="D5501" s="8" t="str">
        <f t="shared" ca="1" si="3320"/>
        <v>Q4</v>
      </c>
      <c r="E5501">
        <f t="shared" ca="1" si="3321"/>
        <v>12</v>
      </c>
      <c r="F5501">
        <f t="shared" ca="1" si="3322"/>
        <v>4</v>
      </c>
      <c r="G5501">
        <f t="shared" ca="1" si="3323"/>
        <v>202012</v>
      </c>
      <c r="H5501">
        <f t="shared" ca="1" si="3324"/>
        <v>202004</v>
      </c>
      <c r="I5501" t="str">
        <f t="shared" ca="1" si="3325"/>
        <v>FY2020 Q3 Sep</v>
      </c>
      <c r="J5501">
        <f t="shared" ca="1" si="3326"/>
        <v>2020</v>
      </c>
      <c r="K5501" s="8" t="str">
        <f t="shared" ca="1" si="3327"/>
        <v>Sep</v>
      </c>
      <c r="L5501" s="8" t="str">
        <f t="shared" ca="1" si="3328"/>
        <v>Q3</v>
      </c>
      <c r="M5501">
        <f t="shared" ca="1" si="3329"/>
        <v>9</v>
      </c>
      <c r="N5501">
        <f t="shared" ca="1" si="3330"/>
        <v>3</v>
      </c>
      <c r="O5501">
        <f t="shared" ca="1" si="3331"/>
        <v>202009</v>
      </c>
      <c r="P5501">
        <f t="shared" ca="1" si="3332"/>
        <v>202003</v>
      </c>
      <c r="Q5501" t="str">
        <f t="shared" si="3333"/>
        <v>FY2020 Q2 Feb</v>
      </c>
      <c r="R5501">
        <f t="shared" si="3334"/>
        <v>2020</v>
      </c>
      <c r="S5501" s="8" t="str">
        <f t="shared" si="3335"/>
        <v>Feb</v>
      </c>
      <c r="T5501" s="8" t="str">
        <f t="shared" si="3336"/>
        <v>Q2</v>
      </c>
      <c r="U5501">
        <f t="shared" si="3337"/>
        <v>5</v>
      </c>
      <c r="V5501">
        <f t="shared" si="3338"/>
        <v>2</v>
      </c>
      <c r="W5501">
        <f t="shared" si="3339"/>
        <v>202005</v>
      </c>
      <c r="X5501">
        <f t="shared" si="3340"/>
        <v>202002</v>
      </c>
      <c r="Y5501" t="str">
        <f t="shared" si="3341"/>
        <v>FY2020 Q1 Feb</v>
      </c>
      <c r="Z5501">
        <f t="shared" si="3342"/>
        <v>2020</v>
      </c>
      <c r="AA5501" s="8" t="str">
        <f t="shared" si="3343"/>
        <v>Feb</v>
      </c>
      <c r="AB5501" s="8" t="str">
        <f t="shared" si="3344"/>
        <v>Q1</v>
      </c>
      <c r="AC5501">
        <f t="shared" si="3345"/>
        <v>2</v>
      </c>
      <c r="AD5501">
        <f t="shared" si="3346"/>
        <v>1</v>
      </c>
      <c r="AE5501">
        <f t="shared" si="3347"/>
        <v>202002</v>
      </c>
      <c r="AF5501">
        <f t="shared" si="3348"/>
        <v>202001</v>
      </c>
      <c r="AG5501" s="9">
        <f t="shared" ca="1" si="3349"/>
        <v>0</v>
      </c>
      <c r="AH5501">
        <f t="shared" ca="1" si="3354"/>
        <v>2</v>
      </c>
      <c r="AI5501" s="9">
        <f t="shared" ca="1" si="3355"/>
        <v>7</v>
      </c>
      <c r="AJ5501" s="9">
        <f t="shared" ca="1" si="3350"/>
        <v>0</v>
      </c>
      <c r="AK5501" s="9">
        <f t="shared" si="3351"/>
        <v>4</v>
      </c>
      <c r="AL5501" s="9">
        <f t="shared" si="3352"/>
        <v>9</v>
      </c>
      <c r="AM5501" s="9">
        <f t="shared" si="3353"/>
        <v>10</v>
      </c>
      <c r="AN5501" s="2">
        <v>43887.448611111111</v>
      </c>
      <c r="AO5501">
        <v>88</v>
      </c>
      <c r="AP5501" s="1">
        <v>2900</v>
      </c>
      <c r="AQ5501" t="s">
        <v>4</v>
      </c>
    </row>
    <row r="5502" spans="1:43" x14ac:dyDescent="0.3">
      <c r="A5502" t="str">
        <f t="shared" ca="1" si="3317"/>
        <v>FY2020 Q4 Sep</v>
      </c>
      <c r="B5502">
        <f t="shared" ca="1" si="3318"/>
        <v>2020</v>
      </c>
      <c r="C5502" s="8" t="str">
        <f t="shared" ca="1" si="3319"/>
        <v>Sep</v>
      </c>
      <c r="D5502" s="8" t="str">
        <f t="shared" ca="1" si="3320"/>
        <v>Q4</v>
      </c>
      <c r="E5502">
        <f t="shared" ca="1" si="3321"/>
        <v>12</v>
      </c>
      <c r="F5502">
        <f t="shared" ca="1" si="3322"/>
        <v>4</v>
      </c>
      <c r="G5502">
        <f t="shared" ca="1" si="3323"/>
        <v>202012</v>
      </c>
      <c r="H5502">
        <f t="shared" ca="1" si="3324"/>
        <v>202004</v>
      </c>
      <c r="I5502" t="str">
        <f t="shared" ca="1" si="3325"/>
        <v>FY2020 Q3 Sep</v>
      </c>
      <c r="J5502">
        <f t="shared" ca="1" si="3326"/>
        <v>2020</v>
      </c>
      <c r="K5502" s="8" t="str">
        <f t="shared" ca="1" si="3327"/>
        <v>Sep</v>
      </c>
      <c r="L5502" s="8" t="str">
        <f t="shared" ca="1" si="3328"/>
        <v>Q3</v>
      </c>
      <c r="M5502">
        <f t="shared" ca="1" si="3329"/>
        <v>9</v>
      </c>
      <c r="N5502">
        <f t="shared" ca="1" si="3330"/>
        <v>3</v>
      </c>
      <c r="O5502">
        <f t="shared" ca="1" si="3331"/>
        <v>202009</v>
      </c>
      <c r="P5502">
        <f t="shared" ca="1" si="3332"/>
        <v>202003</v>
      </c>
      <c r="Q5502" t="str">
        <f t="shared" si="3333"/>
        <v>FY2020 Q2 Feb</v>
      </c>
      <c r="R5502">
        <f t="shared" si="3334"/>
        <v>2020</v>
      </c>
      <c r="S5502" s="8" t="str">
        <f t="shared" si="3335"/>
        <v>Feb</v>
      </c>
      <c r="T5502" s="8" t="str">
        <f t="shared" si="3336"/>
        <v>Q2</v>
      </c>
      <c r="U5502">
        <f t="shared" si="3337"/>
        <v>5</v>
      </c>
      <c r="V5502">
        <f t="shared" si="3338"/>
        <v>2</v>
      </c>
      <c r="W5502">
        <f t="shared" si="3339"/>
        <v>202005</v>
      </c>
      <c r="X5502">
        <f t="shared" si="3340"/>
        <v>202002</v>
      </c>
      <c r="Y5502" t="str">
        <f t="shared" si="3341"/>
        <v>FY2020 Q1 Feb</v>
      </c>
      <c r="Z5502">
        <f t="shared" si="3342"/>
        <v>2020</v>
      </c>
      <c r="AA5502" s="8" t="str">
        <f t="shared" si="3343"/>
        <v>Feb</v>
      </c>
      <c r="AB5502" s="8" t="str">
        <f t="shared" si="3344"/>
        <v>Q1</v>
      </c>
      <c r="AC5502">
        <f t="shared" si="3345"/>
        <v>2</v>
      </c>
      <c r="AD5502">
        <f t="shared" si="3346"/>
        <v>1</v>
      </c>
      <c r="AE5502">
        <f t="shared" si="3347"/>
        <v>202002</v>
      </c>
      <c r="AF5502">
        <f t="shared" si="3348"/>
        <v>202001</v>
      </c>
      <c r="AG5502" s="9">
        <f t="shared" ca="1" si="3349"/>
        <v>0</v>
      </c>
      <c r="AH5502">
        <f t="shared" ca="1" si="3354"/>
        <v>2</v>
      </c>
      <c r="AI5502" s="9">
        <f t="shared" ca="1" si="3355"/>
        <v>7</v>
      </c>
      <c r="AJ5502" s="9">
        <f t="shared" ca="1" si="3350"/>
        <v>0</v>
      </c>
      <c r="AK5502" s="9">
        <f t="shared" si="3351"/>
        <v>5</v>
      </c>
      <c r="AL5502" s="9">
        <f t="shared" si="3352"/>
        <v>9</v>
      </c>
      <c r="AM5502" s="9">
        <f t="shared" si="3353"/>
        <v>10</v>
      </c>
      <c r="AN5502" s="2">
        <v>43888.443749999999</v>
      </c>
      <c r="AO5502">
        <v>88</v>
      </c>
      <c r="AP5502" s="1">
        <v>2900</v>
      </c>
      <c r="AQ5502" t="s">
        <v>4</v>
      </c>
    </row>
    <row r="5503" spans="1:43" x14ac:dyDescent="0.3">
      <c r="A5503" t="str">
        <f t="shared" ca="1" si="3317"/>
        <v>FY2020 Q4 Sep</v>
      </c>
      <c r="B5503">
        <f t="shared" ca="1" si="3318"/>
        <v>2020</v>
      </c>
      <c r="C5503" s="8" t="str">
        <f t="shared" ca="1" si="3319"/>
        <v>Sep</v>
      </c>
      <c r="D5503" s="8" t="str">
        <f t="shared" ca="1" si="3320"/>
        <v>Q4</v>
      </c>
      <c r="E5503">
        <f t="shared" ca="1" si="3321"/>
        <v>12</v>
      </c>
      <c r="F5503">
        <f t="shared" ca="1" si="3322"/>
        <v>4</v>
      </c>
      <c r="G5503">
        <f t="shared" ca="1" si="3323"/>
        <v>202012</v>
      </c>
      <c r="H5503">
        <f t="shared" ca="1" si="3324"/>
        <v>202004</v>
      </c>
      <c r="I5503" t="str">
        <f t="shared" ca="1" si="3325"/>
        <v>FY2020 Q3 Sep</v>
      </c>
      <c r="J5503">
        <f t="shared" ca="1" si="3326"/>
        <v>2020</v>
      </c>
      <c r="K5503" s="8" t="str">
        <f t="shared" ca="1" si="3327"/>
        <v>Sep</v>
      </c>
      <c r="L5503" s="8" t="str">
        <f t="shared" ca="1" si="3328"/>
        <v>Q3</v>
      </c>
      <c r="M5503">
        <f t="shared" ca="1" si="3329"/>
        <v>9</v>
      </c>
      <c r="N5503">
        <f t="shared" ca="1" si="3330"/>
        <v>3</v>
      </c>
      <c r="O5503">
        <f t="shared" ca="1" si="3331"/>
        <v>202009</v>
      </c>
      <c r="P5503">
        <f t="shared" ca="1" si="3332"/>
        <v>202003</v>
      </c>
      <c r="Q5503" t="str">
        <f t="shared" si="3333"/>
        <v>FY2020 Q2 Mar</v>
      </c>
      <c r="R5503">
        <f t="shared" si="3334"/>
        <v>2020</v>
      </c>
      <c r="S5503" s="8" t="str">
        <f t="shared" si="3335"/>
        <v>Mar</v>
      </c>
      <c r="T5503" s="8" t="str">
        <f t="shared" si="3336"/>
        <v>Q2</v>
      </c>
      <c r="U5503">
        <f t="shared" si="3337"/>
        <v>6</v>
      </c>
      <c r="V5503">
        <f t="shared" si="3338"/>
        <v>2</v>
      </c>
      <c r="W5503">
        <f t="shared" si="3339"/>
        <v>202006</v>
      </c>
      <c r="X5503">
        <f t="shared" si="3340"/>
        <v>202002</v>
      </c>
      <c r="Y5503" t="str">
        <f t="shared" si="3341"/>
        <v>FY2020 Q1 Mar</v>
      </c>
      <c r="Z5503">
        <f t="shared" si="3342"/>
        <v>2020</v>
      </c>
      <c r="AA5503" s="8" t="str">
        <f t="shared" si="3343"/>
        <v>Mar</v>
      </c>
      <c r="AB5503" s="8" t="str">
        <f t="shared" si="3344"/>
        <v>Q1</v>
      </c>
      <c r="AC5503">
        <f t="shared" si="3345"/>
        <v>3</v>
      </c>
      <c r="AD5503">
        <f t="shared" si="3346"/>
        <v>1</v>
      </c>
      <c r="AE5503">
        <f t="shared" si="3347"/>
        <v>202003</v>
      </c>
      <c r="AF5503">
        <f t="shared" si="3348"/>
        <v>202001</v>
      </c>
      <c r="AG5503" s="9">
        <f t="shared" ca="1" si="3349"/>
        <v>0</v>
      </c>
      <c r="AH5503">
        <f t="shared" ca="1" si="3354"/>
        <v>2</v>
      </c>
      <c r="AI5503" s="9">
        <f t="shared" ca="1" si="3355"/>
        <v>6</v>
      </c>
      <c r="AJ5503" s="9">
        <f t="shared" ca="1" si="3350"/>
        <v>0</v>
      </c>
      <c r="AK5503" s="9">
        <f t="shared" si="3351"/>
        <v>2</v>
      </c>
      <c r="AL5503" s="9">
        <f t="shared" si="3352"/>
        <v>11</v>
      </c>
      <c r="AM5503" s="9">
        <f t="shared" si="3353"/>
        <v>9</v>
      </c>
      <c r="AN5503" s="2">
        <v>43899.409722222219</v>
      </c>
      <c r="AO5503">
        <v>88</v>
      </c>
      <c r="AP5503" s="1">
        <v>2900</v>
      </c>
      <c r="AQ5503" t="s">
        <v>4</v>
      </c>
    </row>
    <row r="5504" spans="1:43" x14ac:dyDescent="0.3">
      <c r="A5504" t="str">
        <f t="shared" ca="1" si="3317"/>
        <v>FY2020 Q4 Sep</v>
      </c>
      <c r="B5504">
        <f t="shared" ca="1" si="3318"/>
        <v>2020</v>
      </c>
      <c r="C5504" s="8" t="str">
        <f t="shared" ca="1" si="3319"/>
        <v>Sep</v>
      </c>
      <c r="D5504" s="8" t="str">
        <f t="shared" ca="1" si="3320"/>
        <v>Q4</v>
      </c>
      <c r="E5504">
        <f t="shared" ca="1" si="3321"/>
        <v>12</v>
      </c>
      <c r="F5504">
        <f t="shared" ca="1" si="3322"/>
        <v>4</v>
      </c>
      <c r="G5504">
        <f t="shared" ca="1" si="3323"/>
        <v>202012</v>
      </c>
      <c r="H5504">
        <f t="shared" ca="1" si="3324"/>
        <v>202004</v>
      </c>
      <c r="I5504" t="str">
        <f t="shared" ca="1" si="3325"/>
        <v>FY2020 Q3 Sep</v>
      </c>
      <c r="J5504">
        <f t="shared" ca="1" si="3326"/>
        <v>2020</v>
      </c>
      <c r="K5504" s="8" t="str">
        <f t="shared" ca="1" si="3327"/>
        <v>Sep</v>
      </c>
      <c r="L5504" s="8" t="str">
        <f t="shared" ca="1" si="3328"/>
        <v>Q3</v>
      </c>
      <c r="M5504">
        <f t="shared" ca="1" si="3329"/>
        <v>9</v>
      </c>
      <c r="N5504">
        <f t="shared" ca="1" si="3330"/>
        <v>3</v>
      </c>
      <c r="O5504">
        <f t="shared" ca="1" si="3331"/>
        <v>202009</v>
      </c>
      <c r="P5504">
        <f t="shared" ca="1" si="3332"/>
        <v>202003</v>
      </c>
      <c r="Q5504" t="str">
        <f t="shared" si="3333"/>
        <v>FY2020 Q2 Mar</v>
      </c>
      <c r="R5504">
        <f t="shared" si="3334"/>
        <v>2020</v>
      </c>
      <c r="S5504" s="8" t="str">
        <f t="shared" si="3335"/>
        <v>Mar</v>
      </c>
      <c r="T5504" s="8" t="str">
        <f t="shared" si="3336"/>
        <v>Q2</v>
      </c>
      <c r="U5504">
        <f t="shared" si="3337"/>
        <v>6</v>
      </c>
      <c r="V5504">
        <f t="shared" si="3338"/>
        <v>2</v>
      </c>
      <c r="W5504">
        <f t="shared" si="3339"/>
        <v>202006</v>
      </c>
      <c r="X5504">
        <f t="shared" si="3340"/>
        <v>202002</v>
      </c>
      <c r="Y5504" t="str">
        <f t="shared" si="3341"/>
        <v>FY2020 Q1 Mar</v>
      </c>
      <c r="Z5504">
        <f t="shared" si="3342"/>
        <v>2020</v>
      </c>
      <c r="AA5504" s="8" t="str">
        <f t="shared" si="3343"/>
        <v>Mar</v>
      </c>
      <c r="AB5504" s="8" t="str">
        <f t="shared" si="3344"/>
        <v>Q1</v>
      </c>
      <c r="AC5504">
        <f t="shared" si="3345"/>
        <v>3</v>
      </c>
      <c r="AD5504">
        <f t="shared" si="3346"/>
        <v>1</v>
      </c>
      <c r="AE5504">
        <f t="shared" si="3347"/>
        <v>202003</v>
      </c>
      <c r="AF5504">
        <f t="shared" si="3348"/>
        <v>202001</v>
      </c>
      <c r="AG5504" s="9">
        <f t="shared" ca="1" si="3349"/>
        <v>0</v>
      </c>
      <c r="AH5504">
        <f t="shared" ca="1" si="3354"/>
        <v>2</v>
      </c>
      <c r="AI5504" s="9">
        <f t="shared" ca="1" si="3355"/>
        <v>6</v>
      </c>
      <c r="AJ5504" s="9">
        <f t="shared" ca="1" si="3350"/>
        <v>0</v>
      </c>
      <c r="AK5504" s="9">
        <f t="shared" si="3351"/>
        <v>4</v>
      </c>
      <c r="AL5504" s="9">
        <f t="shared" si="3352"/>
        <v>11</v>
      </c>
      <c r="AM5504" s="9">
        <f t="shared" si="3353"/>
        <v>11</v>
      </c>
      <c r="AN5504" s="2">
        <v>43901.474305555559</v>
      </c>
      <c r="AO5504">
        <v>172</v>
      </c>
      <c r="AP5504" s="1">
        <v>2900</v>
      </c>
      <c r="AQ5504" t="s">
        <v>4</v>
      </c>
    </row>
    <row r="5505" spans="1:43" x14ac:dyDescent="0.3">
      <c r="A5505" t="str">
        <f t="shared" ca="1" si="3317"/>
        <v>FY2020 Q4 Sep</v>
      </c>
      <c r="B5505">
        <f t="shared" ca="1" si="3318"/>
        <v>2020</v>
      </c>
      <c r="C5505" s="8" t="str">
        <f t="shared" ca="1" si="3319"/>
        <v>Sep</v>
      </c>
      <c r="D5505" s="8" t="str">
        <f t="shared" ca="1" si="3320"/>
        <v>Q4</v>
      </c>
      <c r="E5505">
        <f t="shared" ca="1" si="3321"/>
        <v>12</v>
      </c>
      <c r="F5505">
        <f t="shared" ca="1" si="3322"/>
        <v>4</v>
      </c>
      <c r="G5505">
        <f t="shared" ca="1" si="3323"/>
        <v>202012</v>
      </c>
      <c r="H5505">
        <f t="shared" ca="1" si="3324"/>
        <v>202004</v>
      </c>
      <c r="I5505" t="str">
        <f t="shared" ca="1" si="3325"/>
        <v>FY2020 Q3 Sep</v>
      </c>
      <c r="J5505">
        <f t="shared" ca="1" si="3326"/>
        <v>2020</v>
      </c>
      <c r="K5505" s="8" t="str">
        <f t="shared" ca="1" si="3327"/>
        <v>Sep</v>
      </c>
      <c r="L5505" s="8" t="str">
        <f t="shared" ca="1" si="3328"/>
        <v>Q3</v>
      </c>
      <c r="M5505">
        <f t="shared" ca="1" si="3329"/>
        <v>9</v>
      </c>
      <c r="N5505">
        <f t="shared" ca="1" si="3330"/>
        <v>3</v>
      </c>
      <c r="O5505">
        <f t="shared" ca="1" si="3331"/>
        <v>202009</v>
      </c>
      <c r="P5505">
        <f t="shared" ca="1" si="3332"/>
        <v>202003</v>
      </c>
      <c r="Q5505" t="str">
        <f t="shared" si="3333"/>
        <v>FY2020 Q1 Oct</v>
      </c>
      <c r="R5505">
        <f t="shared" si="3334"/>
        <v>2020</v>
      </c>
      <c r="S5505" s="8" t="str">
        <f t="shared" si="3335"/>
        <v>Oct</v>
      </c>
      <c r="T5505" s="8" t="str">
        <f t="shared" si="3336"/>
        <v>Q1</v>
      </c>
      <c r="U5505">
        <f t="shared" si="3337"/>
        <v>1</v>
      </c>
      <c r="V5505">
        <f t="shared" si="3338"/>
        <v>1</v>
      </c>
      <c r="W5505">
        <f t="shared" si="3339"/>
        <v>202001</v>
      </c>
      <c r="X5505">
        <f t="shared" si="3340"/>
        <v>202001</v>
      </c>
      <c r="Y5505" t="str">
        <f t="shared" si="3341"/>
        <v>FY2019 Q4 Oct</v>
      </c>
      <c r="Z5505">
        <f t="shared" si="3342"/>
        <v>2019</v>
      </c>
      <c r="AA5505" s="8" t="str">
        <f t="shared" si="3343"/>
        <v>Oct</v>
      </c>
      <c r="AB5505" s="8" t="str">
        <f t="shared" si="3344"/>
        <v>Q4</v>
      </c>
      <c r="AC5505">
        <f t="shared" si="3345"/>
        <v>10</v>
      </c>
      <c r="AD5505">
        <f t="shared" si="3346"/>
        <v>4</v>
      </c>
      <c r="AE5505">
        <f t="shared" si="3347"/>
        <v>201910</v>
      </c>
      <c r="AF5505">
        <f t="shared" si="3348"/>
        <v>201904</v>
      </c>
      <c r="AG5505" s="9">
        <f t="shared" ca="1" si="3349"/>
        <v>0</v>
      </c>
      <c r="AH5505">
        <f t="shared" ca="1" si="3354"/>
        <v>4</v>
      </c>
      <c r="AI5505" s="9">
        <f t="shared" ca="1" si="3355"/>
        <v>11</v>
      </c>
      <c r="AJ5505" s="9">
        <f t="shared" ca="1" si="3350"/>
        <v>1</v>
      </c>
      <c r="AK5505" s="9">
        <f t="shared" si="3351"/>
        <v>5</v>
      </c>
      <c r="AL5505" s="9">
        <f t="shared" si="3352"/>
        <v>44</v>
      </c>
      <c r="AM5505" s="9">
        <f t="shared" si="3353"/>
        <v>12</v>
      </c>
      <c r="AN5505" s="2">
        <v>43769.530555555553</v>
      </c>
      <c r="AO5505">
        <v>626</v>
      </c>
      <c r="AP5505" s="1">
        <v>2900</v>
      </c>
      <c r="AQ5505" t="s">
        <v>4</v>
      </c>
    </row>
    <row r="5506" spans="1:43" x14ac:dyDescent="0.3">
      <c r="A5506" t="str">
        <f t="shared" ref="A5506:A5569" ca="1" si="3356">_xlfn.CONCAT("FY",YEAR(EDATE(TODAY(),3))," ","Q",ROUNDUP(MONTH(EDATE(TODAY(),3))/3,0)," ",(TEXT(TODAY(),"MMM")))</f>
        <v>FY2020 Q4 Sep</v>
      </c>
      <c r="B5506">
        <f t="shared" ref="B5506:B5569" ca="1" si="3357">YEAR(EDATE(TODAY(),3))</f>
        <v>2020</v>
      </c>
      <c r="C5506" s="8" t="str">
        <f t="shared" ref="C5506:C5569" ca="1" si="3358">TEXT(TODAY(),"MMM")</f>
        <v>Sep</v>
      </c>
      <c r="D5506" s="8" t="str">
        <f t="shared" ref="D5506:D5569" ca="1" si="3359">_xlfn.CONCAT("Q",ROUNDUP(MONTH(EDATE(TODAY(),3))/3,0))</f>
        <v>Q4</v>
      </c>
      <c r="E5506">
        <f t="shared" ref="E5506:E5569" ca="1" si="3360">MONTH(EDATE(TODAY(),3))</f>
        <v>12</v>
      </c>
      <c r="F5506">
        <f t="shared" ref="F5506:F5569" ca="1" si="3361">ROUNDUP(MONTH(EDATE(TODAY(),3))/3,0)</f>
        <v>4</v>
      </c>
      <c r="G5506">
        <f t="shared" ref="G5506:G5569" ca="1" si="3362">_xlfn.NUMBERVALUE(IF(LEN(MONTH(EDATE(TODAY(),3)))=1,_xlfn.CONCAT(YEAR(EDATE(TODAY(),3)),"0",MONTH(EDATE(TODAY(),3))),_xlfn.CONCAT(YEAR(EDATE(TODAY(),3)),MONTH(EDATE(TODAY(),3)))))</f>
        <v>202012</v>
      </c>
      <c r="H5506">
        <f t="shared" ref="H5506:H5569" ca="1" si="3363">_xlfn.NUMBERVALUE(IF(LEN(ROUNDUP(MONTH(EDATE(TODAY(),3))/3,0))=1,_xlfn.CONCAT(YEAR(EDATE(TODAY(),3)),"0",ROUNDUP(MONTH(EDATE(TODAY(),3))/3,0)),_xlfn.CONCAT(YEAR(EDATE(TODAY(),3)),ROUNDUP(MONTH(EDATE(TODAY(),3))/3,0))))</f>
        <v>202004</v>
      </c>
      <c r="I5506" t="str">
        <f t="shared" ref="I5506:I5569" ca="1" si="3364">_xlfn.CONCAT("FY",YEAR(EDATE(TODAY(),0))," ","Q",ROUNDUP(MONTH(EDATE(TODAY(),0))/3,0)," ",(TEXT(TODAY(),"MMM")))</f>
        <v>FY2020 Q3 Sep</v>
      </c>
      <c r="J5506">
        <f t="shared" ref="J5506:J5569" ca="1" si="3365">YEAR(EDATE(TODAY(),0))</f>
        <v>2020</v>
      </c>
      <c r="K5506" s="8" t="str">
        <f t="shared" ref="K5506:K5569" ca="1" si="3366">TEXT(TODAY(),"MMM")</f>
        <v>Sep</v>
      </c>
      <c r="L5506" s="8" t="str">
        <f t="shared" ref="L5506:L5569" ca="1" si="3367">_xlfn.CONCAT("Q",ROUNDUP(MONTH(EDATE(TODAY(),0))/3,0))</f>
        <v>Q3</v>
      </c>
      <c r="M5506">
        <f t="shared" ref="M5506:M5569" ca="1" si="3368">MONTH(EDATE(TODAY(),0))</f>
        <v>9</v>
      </c>
      <c r="N5506">
        <f t="shared" ref="N5506:N5569" ca="1" si="3369">ROUNDUP(MONTH(EDATE(TODAY(),0))/3,0)</f>
        <v>3</v>
      </c>
      <c r="O5506">
        <f t="shared" ref="O5506:O5569" ca="1" si="3370">_xlfn.NUMBERVALUE(IF(LEN(MONTH(EDATE(TODAY(),0)))=1,_xlfn.CONCAT(YEAR(EDATE(TODAY(),0)),"0",MONTH(EDATE(TODAY(),0))),_xlfn.CONCAT(YEAR(EDATE(TODAY(),0)),MONTH(EDATE(TODAY(),0)))))</f>
        <v>202009</v>
      </c>
      <c r="P5506">
        <f t="shared" ref="P5506:P5569" ca="1" si="3371">_xlfn.NUMBERVALUE(IF(LEN(ROUNDUP(MONTH(EDATE(TODAY(),0))/3,0))=1,_xlfn.CONCAT(YEAR(EDATE(TODAY(),0)),"0",ROUNDUP(MONTH(EDATE(TODAY(),0))/3,0)),_xlfn.CONCAT(YEAR(EDATE(TODAY(),0)),ROUNDUP(MONTH(EDATE(TODAY(),0))/3,0))))</f>
        <v>202003</v>
      </c>
      <c r="Q5506" t="str">
        <f t="shared" ref="Q5506:Q5569" si="3372">_xlfn.CONCAT("FY",YEAR(EDATE($AN5506,3))," ","Q",ROUNDUP(MONTH(EDATE($AN5506,3))/3,0)," ",(TEXT($AN5506,"MMM")))</f>
        <v>FY2020 Q2 Feb</v>
      </c>
      <c r="R5506">
        <f t="shared" ref="R5506:R5569" si="3373">YEAR(EDATE($AN5506,3))</f>
        <v>2020</v>
      </c>
      <c r="S5506" s="8" t="str">
        <f t="shared" ref="S5506:S5569" si="3374">TEXT($AN5506,"MMM")</f>
        <v>Feb</v>
      </c>
      <c r="T5506" s="8" t="str">
        <f t="shared" ref="T5506:T5569" si="3375">_xlfn.CONCAT("Q",ROUNDUP(MONTH(EDATE($AN5506,3))/3,0))</f>
        <v>Q2</v>
      </c>
      <c r="U5506">
        <f t="shared" ref="U5506:U5569" si="3376">MONTH(EDATE($AN5506,3))</f>
        <v>5</v>
      </c>
      <c r="V5506">
        <f t="shared" ref="V5506:V5569" si="3377">ROUNDUP(MONTH(EDATE($AN5506,3))/3,0)</f>
        <v>2</v>
      </c>
      <c r="W5506">
        <f t="shared" ref="W5506:W5569" si="3378">_xlfn.NUMBERVALUE(IF(LEN(MONTH(EDATE($AN5506,3)))=1,_xlfn.CONCAT(YEAR(EDATE($AN5506,3)),"0",MONTH(EDATE($AN5506,3))),_xlfn.CONCAT(YEAR(EDATE($AN5506,3)),MONTH(EDATE($AN5506,3)))))</f>
        <v>202005</v>
      </c>
      <c r="X5506">
        <f t="shared" ref="X5506:X5569" si="3379">_xlfn.NUMBERVALUE(IF(LEN(ROUNDUP(MONTH(EDATE($AN5506,3))/3,0))=1,_xlfn.CONCAT(YEAR(EDATE($AN5506,3)),"0",ROUNDUP(MONTH(EDATE($AN5506,3))/3,0)),_xlfn.CONCAT(YEAR(EDATE($AN5506,3)),ROUNDUP(MONTH(EDATE($AN5506,3))/3,0))))</f>
        <v>202002</v>
      </c>
      <c r="Y5506" t="str">
        <f t="shared" ref="Y5506:Y5569" si="3380">_xlfn.CONCAT("FY",YEAR(EDATE($AN5506,0))," ","Q",ROUNDUP(MONTH(EDATE($AN5506,0))/3,0)," ",(TEXT($AN5506,"MMM")))</f>
        <v>FY2020 Q1 Feb</v>
      </c>
      <c r="Z5506">
        <f t="shared" ref="Z5506:Z5569" si="3381">YEAR(EDATE($AN5506,0))</f>
        <v>2020</v>
      </c>
      <c r="AA5506" s="8" t="str">
        <f t="shared" ref="AA5506:AA5569" si="3382">TEXT($AN5506,"MMM")</f>
        <v>Feb</v>
      </c>
      <c r="AB5506" s="8" t="str">
        <f t="shared" ref="AB5506:AB5569" si="3383">_xlfn.CONCAT("Q",ROUNDUP(MONTH(EDATE($AN5506,0))/3,0))</f>
        <v>Q1</v>
      </c>
      <c r="AC5506">
        <f t="shared" ref="AC5506:AC5569" si="3384">MONTH(EDATE($AN5506,0))</f>
        <v>2</v>
      </c>
      <c r="AD5506">
        <f t="shared" ref="AD5506:AD5569" si="3385">ROUNDUP(MONTH(EDATE($AN5506,0))/3,0)</f>
        <v>1</v>
      </c>
      <c r="AE5506">
        <f t="shared" ref="AE5506:AE5569" si="3386">_xlfn.NUMBERVALUE(IF(LEN(MONTH(EDATE($AN5506,0)))=1,_xlfn.CONCAT(YEAR(EDATE($AN5506,0)),"0",MONTH(EDATE($AN5506,0))),_xlfn.CONCAT(YEAR(EDATE($AN5506,0)),MONTH(EDATE($AN5506,0)))))</f>
        <v>202002</v>
      </c>
      <c r="AF5506">
        <f t="shared" ref="AF5506:AF5569" si="3387">_xlfn.NUMBERVALUE(IF(LEN(ROUNDUP(MONTH(EDATE($AN5506,0))/3,0))=1,_xlfn.CONCAT(YEAR(EDATE($AN5506,0)),"0",ROUNDUP(MONTH(EDATE($AN5506,0))/3,0)),_xlfn.CONCAT(YEAR(EDATE($AN5506,0)),ROUNDUP(MONTH(EDATE($AN5506,0))/3,0))))</f>
        <v>202001</v>
      </c>
      <c r="AG5506" s="9">
        <f t="shared" ref="AG5506:AG5569" ca="1" si="3388">YEAR(EDATE(TODAY(),3))-YEAR(EDATE($AN5506,3))</f>
        <v>0</v>
      </c>
      <c r="AH5506">
        <f t="shared" ca="1" si="3354"/>
        <v>2</v>
      </c>
      <c r="AI5506" s="9">
        <f t="shared" ca="1" si="3355"/>
        <v>7</v>
      </c>
      <c r="AJ5506" s="9">
        <f t="shared" ref="AJ5506:AJ5569" ca="1" si="3389">YEAR(TODAY())-YEAR($AN5506)</f>
        <v>0</v>
      </c>
      <c r="AK5506" s="9">
        <f t="shared" si="3351"/>
        <v>3</v>
      </c>
      <c r="AL5506" s="9">
        <f t="shared" si="3352"/>
        <v>6</v>
      </c>
      <c r="AM5506" s="9">
        <f t="shared" si="3353"/>
        <v>15</v>
      </c>
      <c r="AN5506" s="2">
        <v>43865.628472222219</v>
      </c>
      <c r="AO5506">
        <v>626</v>
      </c>
      <c r="AP5506" s="1">
        <v>2900</v>
      </c>
      <c r="AQ5506" t="s">
        <v>4</v>
      </c>
    </row>
    <row r="5507" spans="1:43" x14ac:dyDescent="0.3">
      <c r="A5507" t="str">
        <f t="shared" ca="1" si="3356"/>
        <v>FY2020 Q4 Sep</v>
      </c>
      <c r="B5507">
        <f t="shared" ca="1" si="3357"/>
        <v>2020</v>
      </c>
      <c r="C5507" s="8" t="str">
        <f t="shared" ca="1" si="3358"/>
        <v>Sep</v>
      </c>
      <c r="D5507" s="8" t="str">
        <f t="shared" ca="1" si="3359"/>
        <v>Q4</v>
      </c>
      <c r="E5507">
        <f t="shared" ca="1" si="3360"/>
        <v>12</v>
      </c>
      <c r="F5507">
        <f t="shared" ca="1" si="3361"/>
        <v>4</v>
      </c>
      <c r="G5507">
        <f t="shared" ca="1" si="3362"/>
        <v>202012</v>
      </c>
      <c r="H5507">
        <f t="shared" ca="1" si="3363"/>
        <v>202004</v>
      </c>
      <c r="I5507" t="str">
        <f t="shared" ca="1" si="3364"/>
        <v>FY2020 Q3 Sep</v>
      </c>
      <c r="J5507">
        <f t="shared" ca="1" si="3365"/>
        <v>2020</v>
      </c>
      <c r="K5507" s="8" t="str">
        <f t="shared" ca="1" si="3366"/>
        <v>Sep</v>
      </c>
      <c r="L5507" s="8" t="str">
        <f t="shared" ca="1" si="3367"/>
        <v>Q3</v>
      </c>
      <c r="M5507">
        <f t="shared" ca="1" si="3368"/>
        <v>9</v>
      </c>
      <c r="N5507">
        <f t="shared" ca="1" si="3369"/>
        <v>3</v>
      </c>
      <c r="O5507">
        <f t="shared" ca="1" si="3370"/>
        <v>202009</v>
      </c>
      <c r="P5507">
        <f t="shared" ca="1" si="3371"/>
        <v>202003</v>
      </c>
      <c r="Q5507" t="str">
        <f t="shared" si="3372"/>
        <v>FY2020 Q2 Feb</v>
      </c>
      <c r="R5507">
        <f t="shared" si="3373"/>
        <v>2020</v>
      </c>
      <c r="S5507" s="8" t="str">
        <f t="shared" si="3374"/>
        <v>Feb</v>
      </c>
      <c r="T5507" s="8" t="str">
        <f t="shared" si="3375"/>
        <v>Q2</v>
      </c>
      <c r="U5507">
        <f t="shared" si="3376"/>
        <v>5</v>
      </c>
      <c r="V5507">
        <f t="shared" si="3377"/>
        <v>2</v>
      </c>
      <c r="W5507">
        <f t="shared" si="3378"/>
        <v>202005</v>
      </c>
      <c r="X5507">
        <f t="shared" si="3379"/>
        <v>202002</v>
      </c>
      <c r="Y5507" t="str">
        <f t="shared" si="3380"/>
        <v>FY2020 Q1 Feb</v>
      </c>
      <c r="Z5507">
        <f t="shared" si="3381"/>
        <v>2020</v>
      </c>
      <c r="AA5507" s="8" t="str">
        <f t="shared" si="3382"/>
        <v>Feb</v>
      </c>
      <c r="AB5507" s="8" t="str">
        <f t="shared" si="3383"/>
        <v>Q1</v>
      </c>
      <c r="AC5507">
        <f t="shared" si="3384"/>
        <v>2</v>
      </c>
      <c r="AD5507">
        <f t="shared" si="3385"/>
        <v>1</v>
      </c>
      <c r="AE5507">
        <f t="shared" si="3386"/>
        <v>202002</v>
      </c>
      <c r="AF5507">
        <f t="shared" si="3387"/>
        <v>202001</v>
      </c>
      <c r="AG5507" s="9">
        <f t="shared" ca="1" si="3388"/>
        <v>0</v>
      </c>
      <c r="AH5507">
        <f t="shared" ca="1" si="3354"/>
        <v>2</v>
      </c>
      <c r="AI5507" s="9">
        <f t="shared" ca="1" si="3355"/>
        <v>7</v>
      </c>
      <c r="AJ5507" s="9">
        <f t="shared" ca="1" si="3389"/>
        <v>0</v>
      </c>
      <c r="AK5507" s="9">
        <f t="shared" ref="AK5507:AK5570" si="3390">WEEKDAY(AN5507)</f>
        <v>6</v>
      </c>
      <c r="AL5507" s="9">
        <f t="shared" ref="AL5507:AL5570" si="3391">WEEKNUM(AN5507)</f>
        <v>8</v>
      </c>
      <c r="AM5507" s="9">
        <f t="shared" ref="AM5507:AM5570" si="3392">HOUR(AN5507)</f>
        <v>16</v>
      </c>
      <c r="AN5507" s="2">
        <v>43882.693749999999</v>
      </c>
      <c r="AO5507">
        <v>1050</v>
      </c>
      <c r="AP5507" s="1">
        <v>2900</v>
      </c>
      <c r="AQ5507" t="s">
        <v>4</v>
      </c>
    </row>
    <row r="5508" spans="1:43" x14ac:dyDescent="0.3">
      <c r="A5508" t="str">
        <f t="shared" ca="1" si="3356"/>
        <v>FY2020 Q4 Sep</v>
      </c>
      <c r="B5508">
        <f t="shared" ca="1" si="3357"/>
        <v>2020</v>
      </c>
      <c r="C5508" s="8" t="str">
        <f t="shared" ca="1" si="3358"/>
        <v>Sep</v>
      </c>
      <c r="D5508" s="8" t="str">
        <f t="shared" ca="1" si="3359"/>
        <v>Q4</v>
      </c>
      <c r="E5508">
        <f t="shared" ca="1" si="3360"/>
        <v>12</v>
      </c>
      <c r="F5508">
        <f t="shared" ca="1" si="3361"/>
        <v>4</v>
      </c>
      <c r="G5508">
        <f t="shared" ca="1" si="3362"/>
        <v>202012</v>
      </c>
      <c r="H5508">
        <f t="shared" ca="1" si="3363"/>
        <v>202004</v>
      </c>
      <c r="I5508" t="str">
        <f t="shared" ca="1" si="3364"/>
        <v>FY2020 Q3 Sep</v>
      </c>
      <c r="J5508">
        <f t="shared" ca="1" si="3365"/>
        <v>2020</v>
      </c>
      <c r="K5508" s="8" t="str">
        <f t="shared" ca="1" si="3366"/>
        <v>Sep</v>
      </c>
      <c r="L5508" s="8" t="str">
        <f t="shared" ca="1" si="3367"/>
        <v>Q3</v>
      </c>
      <c r="M5508">
        <f t="shared" ca="1" si="3368"/>
        <v>9</v>
      </c>
      <c r="N5508">
        <f t="shared" ca="1" si="3369"/>
        <v>3</v>
      </c>
      <c r="O5508">
        <f t="shared" ca="1" si="3370"/>
        <v>202009</v>
      </c>
      <c r="P5508">
        <f t="shared" ca="1" si="3371"/>
        <v>202003</v>
      </c>
      <c r="Q5508" t="str">
        <f t="shared" si="3372"/>
        <v>FY2020 Q2 Mar</v>
      </c>
      <c r="R5508">
        <f t="shared" si="3373"/>
        <v>2020</v>
      </c>
      <c r="S5508" s="8" t="str">
        <f t="shared" si="3374"/>
        <v>Mar</v>
      </c>
      <c r="T5508" s="8" t="str">
        <f t="shared" si="3375"/>
        <v>Q2</v>
      </c>
      <c r="U5508">
        <f t="shared" si="3376"/>
        <v>6</v>
      </c>
      <c r="V5508">
        <f t="shared" si="3377"/>
        <v>2</v>
      </c>
      <c r="W5508">
        <f t="shared" si="3378"/>
        <v>202006</v>
      </c>
      <c r="X5508">
        <f t="shared" si="3379"/>
        <v>202002</v>
      </c>
      <c r="Y5508" t="str">
        <f t="shared" si="3380"/>
        <v>FY2020 Q1 Mar</v>
      </c>
      <c r="Z5508">
        <f t="shared" si="3381"/>
        <v>2020</v>
      </c>
      <c r="AA5508" s="8" t="str">
        <f t="shared" si="3382"/>
        <v>Mar</v>
      </c>
      <c r="AB5508" s="8" t="str">
        <f t="shared" si="3383"/>
        <v>Q1</v>
      </c>
      <c r="AC5508">
        <f t="shared" si="3384"/>
        <v>3</v>
      </c>
      <c r="AD5508">
        <f t="shared" si="3385"/>
        <v>1</v>
      </c>
      <c r="AE5508">
        <f t="shared" si="3386"/>
        <v>202003</v>
      </c>
      <c r="AF5508">
        <f t="shared" si="3387"/>
        <v>202001</v>
      </c>
      <c r="AG5508" s="9">
        <f t="shared" ca="1" si="3388"/>
        <v>0</v>
      </c>
      <c r="AH5508">
        <f t="shared" ca="1" si="3354"/>
        <v>2</v>
      </c>
      <c r="AI5508" s="9">
        <f t="shared" ca="1" si="3355"/>
        <v>6</v>
      </c>
      <c r="AJ5508" s="9">
        <f t="shared" ca="1" si="3389"/>
        <v>0</v>
      </c>
      <c r="AK5508" s="9">
        <f t="shared" si="3390"/>
        <v>5</v>
      </c>
      <c r="AL5508" s="9">
        <f t="shared" si="3391"/>
        <v>10</v>
      </c>
      <c r="AM5508" s="9">
        <f t="shared" si="3392"/>
        <v>10</v>
      </c>
      <c r="AN5508" s="2">
        <v>43895.417361111111</v>
      </c>
      <c r="AO5508">
        <v>1058</v>
      </c>
      <c r="AP5508" s="1">
        <v>2900</v>
      </c>
      <c r="AQ5508" t="s">
        <v>4</v>
      </c>
    </row>
    <row r="5509" spans="1:43" x14ac:dyDescent="0.3">
      <c r="A5509" t="str">
        <f t="shared" ca="1" si="3356"/>
        <v>FY2020 Q4 Sep</v>
      </c>
      <c r="B5509">
        <f t="shared" ca="1" si="3357"/>
        <v>2020</v>
      </c>
      <c r="C5509" s="8" t="str">
        <f t="shared" ca="1" si="3358"/>
        <v>Sep</v>
      </c>
      <c r="D5509" s="8" t="str">
        <f t="shared" ca="1" si="3359"/>
        <v>Q4</v>
      </c>
      <c r="E5509">
        <f t="shared" ca="1" si="3360"/>
        <v>12</v>
      </c>
      <c r="F5509">
        <f t="shared" ca="1" si="3361"/>
        <v>4</v>
      </c>
      <c r="G5509">
        <f t="shared" ca="1" si="3362"/>
        <v>202012</v>
      </c>
      <c r="H5509">
        <f t="shared" ca="1" si="3363"/>
        <v>202004</v>
      </c>
      <c r="I5509" t="str">
        <f t="shared" ca="1" si="3364"/>
        <v>FY2020 Q3 Sep</v>
      </c>
      <c r="J5509">
        <f t="shared" ca="1" si="3365"/>
        <v>2020</v>
      </c>
      <c r="K5509" s="8" t="str">
        <f t="shared" ca="1" si="3366"/>
        <v>Sep</v>
      </c>
      <c r="L5509" s="8" t="str">
        <f t="shared" ca="1" si="3367"/>
        <v>Q3</v>
      </c>
      <c r="M5509">
        <f t="shared" ca="1" si="3368"/>
        <v>9</v>
      </c>
      <c r="N5509">
        <f t="shared" ca="1" si="3369"/>
        <v>3</v>
      </c>
      <c r="O5509">
        <f t="shared" ca="1" si="3370"/>
        <v>202009</v>
      </c>
      <c r="P5509">
        <f t="shared" ca="1" si="3371"/>
        <v>202003</v>
      </c>
      <c r="Q5509" t="str">
        <f t="shared" si="3372"/>
        <v>FY2020 Q2 Mar</v>
      </c>
      <c r="R5509">
        <f t="shared" si="3373"/>
        <v>2020</v>
      </c>
      <c r="S5509" s="8" t="str">
        <f t="shared" si="3374"/>
        <v>Mar</v>
      </c>
      <c r="T5509" s="8" t="str">
        <f t="shared" si="3375"/>
        <v>Q2</v>
      </c>
      <c r="U5509">
        <f t="shared" si="3376"/>
        <v>6</v>
      </c>
      <c r="V5509">
        <f t="shared" si="3377"/>
        <v>2</v>
      </c>
      <c r="W5509">
        <f t="shared" si="3378"/>
        <v>202006</v>
      </c>
      <c r="X5509">
        <f t="shared" si="3379"/>
        <v>202002</v>
      </c>
      <c r="Y5509" t="str">
        <f t="shared" si="3380"/>
        <v>FY2020 Q1 Mar</v>
      </c>
      <c r="Z5509">
        <f t="shared" si="3381"/>
        <v>2020</v>
      </c>
      <c r="AA5509" s="8" t="str">
        <f t="shared" si="3382"/>
        <v>Mar</v>
      </c>
      <c r="AB5509" s="8" t="str">
        <f t="shared" si="3383"/>
        <v>Q1</v>
      </c>
      <c r="AC5509">
        <f t="shared" si="3384"/>
        <v>3</v>
      </c>
      <c r="AD5509">
        <f t="shared" si="3385"/>
        <v>1</v>
      </c>
      <c r="AE5509">
        <f t="shared" si="3386"/>
        <v>202003</v>
      </c>
      <c r="AF5509">
        <f t="shared" si="3387"/>
        <v>202001</v>
      </c>
      <c r="AG5509" s="9">
        <f t="shared" ca="1" si="3388"/>
        <v>0</v>
      </c>
      <c r="AH5509">
        <f t="shared" ca="1" si="3354"/>
        <v>2</v>
      </c>
      <c r="AI5509" s="9">
        <f t="shared" ca="1" si="3355"/>
        <v>6</v>
      </c>
      <c r="AJ5509" s="9">
        <f t="shared" ca="1" si="3389"/>
        <v>0</v>
      </c>
      <c r="AK5509" s="9">
        <f t="shared" si="3390"/>
        <v>5</v>
      </c>
      <c r="AL5509" s="9">
        <f t="shared" si="3391"/>
        <v>10</v>
      </c>
      <c r="AM5509" s="9">
        <f t="shared" si="3392"/>
        <v>9</v>
      </c>
      <c r="AN5509" s="2">
        <v>43895.37777777778</v>
      </c>
      <c r="AO5509">
        <v>1251</v>
      </c>
      <c r="AP5509" s="1">
        <v>2900</v>
      </c>
      <c r="AQ5509" t="s">
        <v>4</v>
      </c>
    </row>
    <row r="5510" spans="1:43" x14ac:dyDescent="0.3">
      <c r="A5510" t="str">
        <f t="shared" ca="1" si="3356"/>
        <v>FY2020 Q4 Sep</v>
      </c>
      <c r="B5510">
        <f t="shared" ca="1" si="3357"/>
        <v>2020</v>
      </c>
      <c r="C5510" s="8" t="str">
        <f t="shared" ca="1" si="3358"/>
        <v>Sep</v>
      </c>
      <c r="D5510" s="8" t="str">
        <f t="shared" ca="1" si="3359"/>
        <v>Q4</v>
      </c>
      <c r="E5510">
        <f t="shared" ca="1" si="3360"/>
        <v>12</v>
      </c>
      <c r="F5510">
        <f t="shared" ca="1" si="3361"/>
        <v>4</v>
      </c>
      <c r="G5510">
        <f t="shared" ca="1" si="3362"/>
        <v>202012</v>
      </c>
      <c r="H5510">
        <f t="shared" ca="1" si="3363"/>
        <v>202004</v>
      </c>
      <c r="I5510" t="str">
        <f t="shared" ca="1" si="3364"/>
        <v>FY2020 Q3 Sep</v>
      </c>
      <c r="J5510">
        <f t="shared" ca="1" si="3365"/>
        <v>2020</v>
      </c>
      <c r="K5510" s="8" t="str">
        <f t="shared" ca="1" si="3366"/>
        <v>Sep</v>
      </c>
      <c r="L5510" s="8" t="str">
        <f t="shared" ca="1" si="3367"/>
        <v>Q3</v>
      </c>
      <c r="M5510">
        <f t="shared" ca="1" si="3368"/>
        <v>9</v>
      </c>
      <c r="N5510">
        <f t="shared" ca="1" si="3369"/>
        <v>3</v>
      </c>
      <c r="O5510">
        <f t="shared" ca="1" si="3370"/>
        <v>202009</v>
      </c>
      <c r="P5510">
        <f t="shared" ca="1" si="3371"/>
        <v>202003</v>
      </c>
      <c r="Q5510" t="str">
        <f t="shared" si="3372"/>
        <v>FY2020 Q1 Oct</v>
      </c>
      <c r="R5510">
        <f t="shared" si="3373"/>
        <v>2020</v>
      </c>
      <c r="S5510" s="8" t="str">
        <f t="shared" si="3374"/>
        <v>Oct</v>
      </c>
      <c r="T5510" s="8" t="str">
        <f t="shared" si="3375"/>
        <v>Q1</v>
      </c>
      <c r="U5510">
        <f t="shared" si="3376"/>
        <v>1</v>
      </c>
      <c r="V5510">
        <f t="shared" si="3377"/>
        <v>1</v>
      </c>
      <c r="W5510">
        <f t="shared" si="3378"/>
        <v>202001</v>
      </c>
      <c r="X5510">
        <f t="shared" si="3379"/>
        <v>202001</v>
      </c>
      <c r="Y5510" t="str">
        <f t="shared" si="3380"/>
        <v>FY2019 Q4 Oct</v>
      </c>
      <c r="Z5510">
        <f t="shared" si="3381"/>
        <v>2019</v>
      </c>
      <c r="AA5510" s="8" t="str">
        <f t="shared" si="3382"/>
        <v>Oct</v>
      </c>
      <c r="AB5510" s="8" t="str">
        <f t="shared" si="3383"/>
        <v>Q4</v>
      </c>
      <c r="AC5510">
        <f t="shared" si="3384"/>
        <v>10</v>
      </c>
      <c r="AD5510">
        <f t="shared" si="3385"/>
        <v>4</v>
      </c>
      <c r="AE5510">
        <f t="shared" si="3386"/>
        <v>201910</v>
      </c>
      <c r="AF5510">
        <f t="shared" si="3387"/>
        <v>201904</v>
      </c>
      <c r="AG5510" s="9">
        <f t="shared" ca="1" si="3388"/>
        <v>0</v>
      </c>
      <c r="AH5510">
        <f t="shared" ca="1" si="3354"/>
        <v>4</v>
      </c>
      <c r="AI5510" s="9">
        <f t="shared" ca="1" si="3355"/>
        <v>11</v>
      </c>
      <c r="AJ5510" s="9">
        <f t="shared" ca="1" si="3389"/>
        <v>1</v>
      </c>
      <c r="AK5510" s="9">
        <f t="shared" si="3390"/>
        <v>6</v>
      </c>
      <c r="AL5510" s="9">
        <f t="shared" si="3391"/>
        <v>40</v>
      </c>
      <c r="AM5510" s="9">
        <f t="shared" si="3392"/>
        <v>9</v>
      </c>
      <c r="AN5510" s="2">
        <v>43742.393750000003</v>
      </c>
      <c r="AO5510">
        <v>1681</v>
      </c>
      <c r="AP5510" s="1">
        <v>2900</v>
      </c>
      <c r="AQ5510" t="s">
        <v>4</v>
      </c>
    </row>
    <row r="5511" spans="1:43" x14ac:dyDescent="0.3">
      <c r="A5511" t="str">
        <f t="shared" ca="1" si="3356"/>
        <v>FY2020 Q4 Sep</v>
      </c>
      <c r="B5511">
        <f t="shared" ca="1" si="3357"/>
        <v>2020</v>
      </c>
      <c r="C5511" s="8" t="str">
        <f t="shared" ca="1" si="3358"/>
        <v>Sep</v>
      </c>
      <c r="D5511" s="8" t="str">
        <f t="shared" ca="1" si="3359"/>
        <v>Q4</v>
      </c>
      <c r="E5511">
        <f t="shared" ca="1" si="3360"/>
        <v>12</v>
      </c>
      <c r="F5511">
        <f t="shared" ca="1" si="3361"/>
        <v>4</v>
      </c>
      <c r="G5511">
        <f t="shared" ca="1" si="3362"/>
        <v>202012</v>
      </c>
      <c r="H5511">
        <f t="shared" ca="1" si="3363"/>
        <v>202004</v>
      </c>
      <c r="I5511" t="str">
        <f t="shared" ca="1" si="3364"/>
        <v>FY2020 Q3 Sep</v>
      </c>
      <c r="J5511">
        <f t="shared" ca="1" si="3365"/>
        <v>2020</v>
      </c>
      <c r="K5511" s="8" t="str">
        <f t="shared" ca="1" si="3366"/>
        <v>Sep</v>
      </c>
      <c r="L5511" s="8" t="str">
        <f t="shared" ca="1" si="3367"/>
        <v>Q3</v>
      </c>
      <c r="M5511">
        <f t="shared" ca="1" si="3368"/>
        <v>9</v>
      </c>
      <c r="N5511">
        <f t="shared" ca="1" si="3369"/>
        <v>3</v>
      </c>
      <c r="O5511">
        <f t="shared" ca="1" si="3370"/>
        <v>202009</v>
      </c>
      <c r="P5511">
        <f t="shared" ca="1" si="3371"/>
        <v>202003</v>
      </c>
      <c r="Q5511" t="str">
        <f t="shared" si="3372"/>
        <v>FY2020 Q1 Oct</v>
      </c>
      <c r="R5511">
        <f t="shared" si="3373"/>
        <v>2020</v>
      </c>
      <c r="S5511" s="8" t="str">
        <f t="shared" si="3374"/>
        <v>Oct</v>
      </c>
      <c r="T5511" s="8" t="str">
        <f t="shared" si="3375"/>
        <v>Q1</v>
      </c>
      <c r="U5511">
        <f t="shared" si="3376"/>
        <v>1</v>
      </c>
      <c r="V5511">
        <f t="shared" si="3377"/>
        <v>1</v>
      </c>
      <c r="W5511">
        <f t="shared" si="3378"/>
        <v>202001</v>
      </c>
      <c r="X5511">
        <f t="shared" si="3379"/>
        <v>202001</v>
      </c>
      <c r="Y5511" t="str">
        <f t="shared" si="3380"/>
        <v>FY2019 Q4 Oct</v>
      </c>
      <c r="Z5511">
        <f t="shared" si="3381"/>
        <v>2019</v>
      </c>
      <c r="AA5511" s="8" t="str">
        <f t="shared" si="3382"/>
        <v>Oct</v>
      </c>
      <c r="AB5511" s="8" t="str">
        <f t="shared" si="3383"/>
        <v>Q4</v>
      </c>
      <c r="AC5511">
        <f t="shared" si="3384"/>
        <v>10</v>
      </c>
      <c r="AD5511">
        <f t="shared" si="3385"/>
        <v>4</v>
      </c>
      <c r="AE5511">
        <f t="shared" si="3386"/>
        <v>201910</v>
      </c>
      <c r="AF5511">
        <f t="shared" si="3387"/>
        <v>201904</v>
      </c>
      <c r="AG5511" s="9">
        <f t="shared" ca="1" si="3388"/>
        <v>0</v>
      </c>
      <c r="AH5511">
        <f t="shared" ca="1" si="3354"/>
        <v>4</v>
      </c>
      <c r="AI5511" s="9">
        <f t="shared" ca="1" si="3355"/>
        <v>11</v>
      </c>
      <c r="AJ5511" s="9">
        <f t="shared" ca="1" si="3389"/>
        <v>1</v>
      </c>
      <c r="AK5511" s="9">
        <f t="shared" si="3390"/>
        <v>3</v>
      </c>
      <c r="AL5511" s="9">
        <f t="shared" si="3391"/>
        <v>43</v>
      </c>
      <c r="AM5511" s="9">
        <f t="shared" si="3392"/>
        <v>13</v>
      </c>
      <c r="AN5511" s="2">
        <v>43760.561111111114</v>
      </c>
      <c r="AO5511">
        <v>2098</v>
      </c>
      <c r="AP5511" s="1">
        <v>2900</v>
      </c>
      <c r="AQ5511" t="s">
        <v>4</v>
      </c>
    </row>
    <row r="5512" spans="1:43" x14ac:dyDescent="0.3">
      <c r="A5512" t="str">
        <f t="shared" ca="1" si="3356"/>
        <v>FY2020 Q4 Sep</v>
      </c>
      <c r="B5512">
        <f t="shared" ca="1" si="3357"/>
        <v>2020</v>
      </c>
      <c r="C5512" s="8" t="str">
        <f t="shared" ca="1" si="3358"/>
        <v>Sep</v>
      </c>
      <c r="D5512" s="8" t="str">
        <f t="shared" ca="1" si="3359"/>
        <v>Q4</v>
      </c>
      <c r="E5512">
        <f t="shared" ca="1" si="3360"/>
        <v>12</v>
      </c>
      <c r="F5512">
        <f t="shared" ca="1" si="3361"/>
        <v>4</v>
      </c>
      <c r="G5512">
        <f t="shared" ca="1" si="3362"/>
        <v>202012</v>
      </c>
      <c r="H5512">
        <f t="shared" ca="1" si="3363"/>
        <v>202004</v>
      </c>
      <c r="I5512" t="str">
        <f t="shared" ca="1" si="3364"/>
        <v>FY2020 Q3 Sep</v>
      </c>
      <c r="J5512">
        <f t="shared" ca="1" si="3365"/>
        <v>2020</v>
      </c>
      <c r="K5512" s="8" t="str">
        <f t="shared" ca="1" si="3366"/>
        <v>Sep</v>
      </c>
      <c r="L5512" s="8" t="str">
        <f t="shared" ca="1" si="3367"/>
        <v>Q3</v>
      </c>
      <c r="M5512">
        <f t="shared" ca="1" si="3368"/>
        <v>9</v>
      </c>
      <c r="N5512">
        <f t="shared" ca="1" si="3369"/>
        <v>3</v>
      </c>
      <c r="O5512">
        <f t="shared" ca="1" si="3370"/>
        <v>202009</v>
      </c>
      <c r="P5512">
        <f t="shared" ca="1" si="3371"/>
        <v>202003</v>
      </c>
      <c r="Q5512" t="str">
        <f t="shared" si="3372"/>
        <v>FY2020 Q2 Mar</v>
      </c>
      <c r="R5512">
        <f t="shared" si="3373"/>
        <v>2020</v>
      </c>
      <c r="S5512" s="8" t="str">
        <f t="shared" si="3374"/>
        <v>Mar</v>
      </c>
      <c r="T5512" s="8" t="str">
        <f t="shared" si="3375"/>
        <v>Q2</v>
      </c>
      <c r="U5512">
        <f t="shared" si="3376"/>
        <v>6</v>
      </c>
      <c r="V5512">
        <f t="shared" si="3377"/>
        <v>2</v>
      </c>
      <c r="W5512">
        <f t="shared" si="3378"/>
        <v>202006</v>
      </c>
      <c r="X5512">
        <f t="shared" si="3379"/>
        <v>202002</v>
      </c>
      <c r="Y5512" t="str">
        <f t="shared" si="3380"/>
        <v>FY2020 Q1 Mar</v>
      </c>
      <c r="Z5512">
        <f t="shared" si="3381"/>
        <v>2020</v>
      </c>
      <c r="AA5512" s="8" t="str">
        <f t="shared" si="3382"/>
        <v>Mar</v>
      </c>
      <c r="AB5512" s="8" t="str">
        <f t="shared" si="3383"/>
        <v>Q1</v>
      </c>
      <c r="AC5512">
        <f t="shared" si="3384"/>
        <v>3</v>
      </c>
      <c r="AD5512">
        <f t="shared" si="3385"/>
        <v>1</v>
      </c>
      <c r="AE5512">
        <f t="shared" si="3386"/>
        <v>202003</v>
      </c>
      <c r="AF5512">
        <f t="shared" si="3387"/>
        <v>202001</v>
      </c>
      <c r="AG5512" s="9">
        <f t="shared" ca="1" si="3388"/>
        <v>0</v>
      </c>
      <c r="AH5512">
        <f t="shared" ca="1" si="3354"/>
        <v>2</v>
      </c>
      <c r="AI5512" s="9">
        <f t="shared" ca="1" si="3355"/>
        <v>6</v>
      </c>
      <c r="AJ5512" s="9">
        <f t="shared" ca="1" si="3389"/>
        <v>0</v>
      </c>
      <c r="AK5512" s="9">
        <f t="shared" si="3390"/>
        <v>5</v>
      </c>
      <c r="AL5512" s="9">
        <f t="shared" si="3391"/>
        <v>10</v>
      </c>
      <c r="AM5512" s="9">
        <f t="shared" si="3392"/>
        <v>10</v>
      </c>
      <c r="AN5512" s="2">
        <v>43895.416666666664</v>
      </c>
      <c r="AO5512">
        <v>2138</v>
      </c>
      <c r="AP5512" s="1">
        <v>2900</v>
      </c>
      <c r="AQ5512" t="s">
        <v>4</v>
      </c>
    </row>
    <row r="5513" spans="1:43" x14ac:dyDescent="0.3">
      <c r="A5513" t="str">
        <f t="shared" ca="1" si="3356"/>
        <v>FY2020 Q4 Sep</v>
      </c>
      <c r="B5513">
        <f t="shared" ca="1" si="3357"/>
        <v>2020</v>
      </c>
      <c r="C5513" s="8" t="str">
        <f t="shared" ca="1" si="3358"/>
        <v>Sep</v>
      </c>
      <c r="D5513" s="8" t="str">
        <f t="shared" ca="1" si="3359"/>
        <v>Q4</v>
      </c>
      <c r="E5513">
        <f t="shared" ca="1" si="3360"/>
        <v>12</v>
      </c>
      <c r="F5513">
        <f t="shared" ca="1" si="3361"/>
        <v>4</v>
      </c>
      <c r="G5513">
        <f t="shared" ca="1" si="3362"/>
        <v>202012</v>
      </c>
      <c r="H5513">
        <f t="shared" ca="1" si="3363"/>
        <v>202004</v>
      </c>
      <c r="I5513" t="str">
        <f t="shared" ca="1" si="3364"/>
        <v>FY2020 Q3 Sep</v>
      </c>
      <c r="J5513">
        <f t="shared" ca="1" si="3365"/>
        <v>2020</v>
      </c>
      <c r="K5513" s="8" t="str">
        <f t="shared" ca="1" si="3366"/>
        <v>Sep</v>
      </c>
      <c r="L5513" s="8" t="str">
        <f t="shared" ca="1" si="3367"/>
        <v>Q3</v>
      </c>
      <c r="M5513">
        <f t="shared" ca="1" si="3368"/>
        <v>9</v>
      </c>
      <c r="N5513">
        <f t="shared" ca="1" si="3369"/>
        <v>3</v>
      </c>
      <c r="O5513">
        <f t="shared" ca="1" si="3370"/>
        <v>202009</v>
      </c>
      <c r="P5513">
        <f t="shared" ca="1" si="3371"/>
        <v>202003</v>
      </c>
      <c r="Q5513" t="str">
        <f t="shared" si="3372"/>
        <v>FY2020 Q2 Jan</v>
      </c>
      <c r="R5513">
        <f t="shared" si="3373"/>
        <v>2020</v>
      </c>
      <c r="S5513" s="8" t="str">
        <f t="shared" si="3374"/>
        <v>Jan</v>
      </c>
      <c r="T5513" s="8" t="str">
        <f t="shared" si="3375"/>
        <v>Q2</v>
      </c>
      <c r="U5513">
        <f t="shared" si="3376"/>
        <v>4</v>
      </c>
      <c r="V5513">
        <f t="shared" si="3377"/>
        <v>2</v>
      </c>
      <c r="W5513">
        <f t="shared" si="3378"/>
        <v>202004</v>
      </c>
      <c r="X5513">
        <f t="shared" si="3379"/>
        <v>202002</v>
      </c>
      <c r="Y5513" t="str">
        <f t="shared" si="3380"/>
        <v>FY2020 Q1 Jan</v>
      </c>
      <c r="Z5513">
        <f t="shared" si="3381"/>
        <v>2020</v>
      </c>
      <c r="AA5513" s="8" t="str">
        <f t="shared" si="3382"/>
        <v>Jan</v>
      </c>
      <c r="AB5513" s="8" t="str">
        <f t="shared" si="3383"/>
        <v>Q1</v>
      </c>
      <c r="AC5513">
        <f t="shared" si="3384"/>
        <v>1</v>
      </c>
      <c r="AD5513">
        <f t="shared" si="3385"/>
        <v>1</v>
      </c>
      <c r="AE5513">
        <f t="shared" si="3386"/>
        <v>202001</v>
      </c>
      <c r="AF5513">
        <f t="shared" si="3387"/>
        <v>202001</v>
      </c>
      <c r="AG5513" s="9">
        <f t="shared" ca="1" si="3388"/>
        <v>0</v>
      </c>
      <c r="AH5513">
        <f t="shared" ca="1" si="3354"/>
        <v>3</v>
      </c>
      <c r="AI5513" s="9">
        <f t="shared" ca="1" si="3355"/>
        <v>8</v>
      </c>
      <c r="AJ5513" s="9">
        <f t="shared" ca="1" si="3389"/>
        <v>0</v>
      </c>
      <c r="AK5513" s="9">
        <f t="shared" si="3390"/>
        <v>2</v>
      </c>
      <c r="AL5513" s="9">
        <f t="shared" si="3391"/>
        <v>4</v>
      </c>
      <c r="AM5513" s="9">
        <f t="shared" si="3392"/>
        <v>13</v>
      </c>
      <c r="AN5513" s="2">
        <v>43850.577777777777</v>
      </c>
      <c r="AO5513">
        <v>3231</v>
      </c>
      <c r="AP5513" s="1">
        <v>2900</v>
      </c>
      <c r="AQ5513" t="s">
        <v>4</v>
      </c>
    </row>
    <row r="5514" spans="1:43" x14ac:dyDescent="0.3">
      <c r="A5514" t="str">
        <f t="shared" ca="1" si="3356"/>
        <v>FY2020 Q4 Sep</v>
      </c>
      <c r="B5514">
        <f t="shared" ca="1" si="3357"/>
        <v>2020</v>
      </c>
      <c r="C5514" s="8" t="str">
        <f t="shared" ca="1" si="3358"/>
        <v>Sep</v>
      </c>
      <c r="D5514" s="8" t="str">
        <f t="shared" ca="1" si="3359"/>
        <v>Q4</v>
      </c>
      <c r="E5514">
        <f t="shared" ca="1" si="3360"/>
        <v>12</v>
      </c>
      <c r="F5514">
        <f t="shared" ca="1" si="3361"/>
        <v>4</v>
      </c>
      <c r="G5514">
        <f t="shared" ca="1" si="3362"/>
        <v>202012</v>
      </c>
      <c r="H5514">
        <f t="shared" ca="1" si="3363"/>
        <v>202004</v>
      </c>
      <c r="I5514" t="str">
        <f t="shared" ca="1" si="3364"/>
        <v>FY2020 Q3 Sep</v>
      </c>
      <c r="J5514">
        <f t="shared" ca="1" si="3365"/>
        <v>2020</v>
      </c>
      <c r="K5514" s="8" t="str">
        <f t="shared" ca="1" si="3366"/>
        <v>Sep</v>
      </c>
      <c r="L5514" s="8" t="str">
        <f t="shared" ca="1" si="3367"/>
        <v>Q3</v>
      </c>
      <c r="M5514">
        <f t="shared" ca="1" si="3368"/>
        <v>9</v>
      </c>
      <c r="N5514">
        <f t="shared" ca="1" si="3369"/>
        <v>3</v>
      </c>
      <c r="O5514">
        <f t="shared" ca="1" si="3370"/>
        <v>202009</v>
      </c>
      <c r="P5514">
        <f t="shared" ca="1" si="3371"/>
        <v>202003</v>
      </c>
      <c r="Q5514" t="str">
        <f t="shared" si="3372"/>
        <v>FY2020 Q2 Jan</v>
      </c>
      <c r="R5514">
        <f t="shared" si="3373"/>
        <v>2020</v>
      </c>
      <c r="S5514" s="8" t="str">
        <f t="shared" si="3374"/>
        <v>Jan</v>
      </c>
      <c r="T5514" s="8" t="str">
        <f t="shared" si="3375"/>
        <v>Q2</v>
      </c>
      <c r="U5514">
        <f t="shared" si="3376"/>
        <v>4</v>
      </c>
      <c r="V5514">
        <f t="shared" si="3377"/>
        <v>2</v>
      </c>
      <c r="W5514">
        <f t="shared" si="3378"/>
        <v>202004</v>
      </c>
      <c r="X5514">
        <f t="shared" si="3379"/>
        <v>202002</v>
      </c>
      <c r="Y5514" t="str">
        <f t="shared" si="3380"/>
        <v>FY2020 Q1 Jan</v>
      </c>
      <c r="Z5514">
        <f t="shared" si="3381"/>
        <v>2020</v>
      </c>
      <c r="AA5514" s="8" t="str">
        <f t="shared" si="3382"/>
        <v>Jan</v>
      </c>
      <c r="AB5514" s="8" t="str">
        <f t="shared" si="3383"/>
        <v>Q1</v>
      </c>
      <c r="AC5514">
        <f t="shared" si="3384"/>
        <v>1</v>
      </c>
      <c r="AD5514">
        <f t="shared" si="3385"/>
        <v>1</v>
      </c>
      <c r="AE5514">
        <f t="shared" si="3386"/>
        <v>202001</v>
      </c>
      <c r="AF5514">
        <f t="shared" si="3387"/>
        <v>202001</v>
      </c>
      <c r="AG5514" s="9">
        <f t="shared" ca="1" si="3388"/>
        <v>0</v>
      </c>
      <c r="AH5514">
        <f t="shared" ca="1" si="3354"/>
        <v>3</v>
      </c>
      <c r="AI5514" s="9">
        <f t="shared" ca="1" si="3355"/>
        <v>8</v>
      </c>
      <c r="AJ5514" s="9">
        <f t="shared" ca="1" si="3389"/>
        <v>0</v>
      </c>
      <c r="AK5514" s="9">
        <f t="shared" si="3390"/>
        <v>5</v>
      </c>
      <c r="AL5514" s="9">
        <f t="shared" si="3391"/>
        <v>5</v>
      </c>
      <c r="AM5514" s="9">
        <f t="shared" si="3392"/>
        <v>13</v>
      </c>
      <c r="AN5514" s="2">
        <v>43860.581944444442</v>
      </c>
      <c r="AO5514">
        <v>3231</v>
      </c>
      <c r="AP5514" s="1">
        <v>2900</v>
      </c>
      <c r="AQ5514" t="s">
        <v>4</v>
      </c>
    </row>
    <row r="5515" spans="1:43" x14ac:dyDescent="0.3">
      <c r="A5515" t="str">
        <f t="shared" ca="1" si="3356"/>
        <v>FY2020 Q4 Sep</v>
      </c>
      <c r="B5515">
        <f t="shared" ca="1" si="3357"/>
        <v>2020</v>
      </c>
      <c r="C5515" s="8" t="str">
        <f t="shared" ca="1" si="3358"/>
        <v>Sep</v>
      </c>
      <c r="D5515" s="8" t="str">
        <f t="shared" ca="1" si="3359"/>
        <v>Q4</v>
      </c>
      <c r="E5515">
        <f t="shared" ca="1" si="3360"/>
        <v>12</v>
      </c>
      <c r="F5515">
        <f t="shared" ca="1" si="3361"/>
        <v>4</v>
      </c>
      <c r="G5515">
        <f t="shared" ca="1" si="3362"/>
        <v>202012</v>
      </c>
      <c r="H5515">
        <f t="shared" ca="1" si="3363"/>
        <v>202004</v>
      </c>
      <c r="I5515" t="str">
        <f t="shared" ca="1" si="3364"/>
        <v>FY2020 Q3 Sep</v>
      </c>
      <c r="J5515">
        <f t="shared" ca="1" si="3365"/>
        <v>2020</v>
      </c>
      <c r="K5515" s="8" t="str">
        <f t="shared" ca="1" si="3366"/>
        <v>Sep</v>
      </c>
      <c r="L5515" s="8" t="str">
        <f t="shared" ca="1" si="3367"/>
        <v>Q3</v>
      </c>
      <c r="M5515">
        <f t="shared" ca="1" si="3368"/>
        <v>9</v>
      </c>
      <c r="N5515">
        <f t="shared" ca="1" si="3369"/>
        <v>3</v>
      </c>
      <c r="O5515">
        <f t="shared" ca="1" si="3370"/>
        <v>202009</v>
      </c>
      <c r="P5515">
        <f t="shared" ca="1" si="3371"/>
        <v>202003</v>
      </c>
      <c r="Q5515" t="str">
        <f t="shared" si="3372"/>
        <v>FY2020 Q2 Jan</v>
      </c>
      <c r="R5515">
        <f t="shared" si="3373"/>
        <v>2020</v>
      </c>
      <c r="S5515" s="8" t="str">
        <f t="shared" si="3374"/>
        <v>Jan</v>
      </c>
      <c r="T5515" s="8" t="str">
        <f t="shared" si="3375"/>
        <v>Q2</v>
      </c>
      <c r="U5515">
        <f t="shared" si="3376"/>
        <v>4</v>
      </c>
      <c r="V5515">
        <f t="shared" si="3377"/>
        <v>2</v>
      </c>
      <c r="W5515">
        <f t="shared" si="3378"/>
        <v>202004</v>
      </c>
      <c r="X5515">
        <f t="shared" si="3379"/>
        <v>202002</v>
      </c>
      <c r="Y5515" t="str">
        <f t="shared" si="3380"/>
        <v>FY2020 Q1 Jan</v>
      </c>
      <c r="Z5515">
        <f t="shared" si="3381"/>
        <v>2020</v>
      </c>
      <c r="AA5515" s="8" t="str">
        <f t="shared" si="3382"/>
        <v>Jan</v>
      </c>
      <c r="AB5515" s="8" t="str">
        <f t="shared" si="3383"/>
        <v>Q1</v>
      </c>
      <c r="AC5515">
        <f t="shared" si="3384"/>
        <v>1</v>
      </c>
      <c r="AD5515">
        <f t="shared" si="3385"/>
        <v>1</v>
      </c>
      <c r="AE5515">
        <f t="shared" si="3386"/>
        <v>202001</v>
      </c>
      <c r="AF5515">
        <f t="shared" si="3387"/>
        <v>202001</v>
      </c>
      <c r="AG5515" s="9">
        <f t="shared" ca="1" si="3388"/>
        <v>0</v>
      </c>
      <c r="AH5515">
        <f t="shared" ca="1" si="3354"/>
        <v>3</v>
      </c>
      <c r="AI5515" s="9">
        <f t="shared" ca="1" si="3355"/>
        <v>8</v>
      </c>
      <c r="AJ5515" s="9">
        <f t="shared" ca="1" si="3389"/>
        <v>0</v>
      </c>
      <c r="AK5515" s="9">
        <f t="shared" si="3390"/>
        <v>6</v>
      </c>
      <c r="AL5515" s="9">
        <f t="shared" si="3391"/>
        <v>4</v>
      </c>
      <c r="AM5515" s="9">
        <f t="shared" si="3392"/>
        <v>9</v>
      </c>
      <c r="AN5515" s="2">
        <v>43854.394444444442</v>
      </c>
      <c r="AO5515">
        <v>3358</v>
      </c>
      <c r="AP5515" s="1">
        <v>2900</v>
      </c>
      <c r="AQ5515" t="s">
        <v>4</v>
      </c>
    </row>
    <row r="5516" spans="1:43" x14ac:dyDescent="0.3">
      <c r="A5516" t="str">
        <f t="shared" ca="1" si="3356"/>
        <v>FY2020 Q4 Sep</v>
      </c>
      <c r="B5516">
        <f t="shared" ca="1" si="3357"/>
        <v>2020</v>
      </c>
      <c r="C5516" s="8" t="str">
        <f t="shared" ca="1" si="3358"/>
        <v>Sep</v>
      </c>
      <c r="D5516" s="8" t="str">
        <f t="shared" ca="1" si="3359"/>
        <v>Q4</v>
      </c>
      <c r="E5516">
        <f t="shared" ca="1" si="3360"/>
        <v>12</v>
      </c>
      <c r="F5516">
        <f t="shared" ca="1" si="3361"/>
        <v>4</v>
      </c>
      <c r="G5516">
        <f t="shared" ca="1" si="3362"/>
        <v>202012</v>
      </c>
      <c r="H5516">
        <f t="shared" ca="1" si="3363"/>
        <v>202004</v>
      </c>
      <c r="I5516" t="str">
        <f t="shared" ca="1" si="3364"/>
        <v>FY2020 Q3 Sep</v>
      </c>
      <c r="J5516">
        <f t="shared" ca="1" si="3365"/>
        <v>2020</v>
      </c>
      <c r="K5516" s="8" t="str">
        <f t="shared" ca="1" si="3366"/>
        <v>Sep</v>
      </c>
      <c r="L5516" s="8" t="str">
        <f t="shared" ca="1" si="3367"/>
        <v>Q3</v>
      </c>
      <c r="M5516">
        <f t="shared" ca="1" si="3368"/>
        <v>9</v>
      </c>
      <c r="N5516">
        <f t="shared" ca="1" si="3369"/>
        <v>3</v>
      </c>
      <c r="O5516">
        <f t="shared" ca="1" si="3370"/>
        <v>202009</v>
      </c>
      <c r="P5516">
        <f t="shared" ca="1" si="3371"/>
        <v>202003</v>
      </c>
      <c r="Q5516" t="str">
        <f t="shared" si="3372"/>
        <v>FY2020 Q2 Feb</v>
      </c>
      <c r="R5516">
        <f t="shared" si="3373"/>
        <v>2020</v>
      </c>
      <c r="S5516" s="8" t="str">
        <f t="shared" si="3374"/>
        <v>Feb</v>
      </c>
      <c r="T5516" s="8" t="str">
        <f t="shared" si="3375"/>
        <v>Q2</v>
      </c>
      <c r="U5516">
        <f t="shared" si="3376"/>
        <v>5</v>
      </c>
      <c r="V5516">
        <f t="shared" si="3377"/>
        <v>2</v>
      </c>
      <c r="W5516">
        <f t="shared" si="3378"/>
        <v>202005</v>
      </c>
      <c r="X5516">
        <f t="shared" si="3379"/>
        <v>202002</v>
      </c>
      <c r="Y5516" t="str">
        <f t="shared" si="3380"/>
        <v>FY2020 Q1 Feb</v>
      </c>
      <c r="Z5516">
        <f t="shared" si="3381"/>
        <v>2020</v>
      </c>
      <c r="AA5516" s="8" t="str">
        <f t="shared" si="3382"/>
        <v>Feb</v>
      </c>
      <c r="AB5516" s="8" t="str">
        <f t="shared" si="3383"/>
        <v>Q1</v>
      </c>
      <c r="AC5516">
        <f t="shared" si="3384"/>
        <v>2</v>
      </c>
      <c r="AD5516">
        <f t="shared" si="3385"/>
        <v>1</v>
      </c>
      <c r="AE5516">
        <f t="shared" si="3386"/>
        <v>202002</v>
      </c>
      <c r="AF5516">
        <f t="shared" si="3387"/>
        <v>202001</v>
      </c>
      <c r="AG5516" s="9">
        <f t="shared" ca="1" si="3388"/>
        <v>0</v>
      </c>
      <c r="AH5516">
        <f t="shared" ca="1" si="3354"/>
        <v>2</v>
      </c>
      <c r="AI5516" s="9">
        <f t="shared" ca="1" si="3355"/>
        <v>7</v>
      </c>
      <c r="AJ5516" s="9">
        <f t="shared" ca="1" si="3389"/>
        <v>0</v>
      </c>
      <c r="AK5516" s="9">
        <f t="shared" si="3390"/>
        <v>5</v>
      </c>
      <c r="AL5516" s="9">
        <f t="shared" si="3391"/>
        <v>6</v>
      </c>
      <c r="AM5516" s="9">
        <f t="shared" si="3392"/>
        <v>13</v>
      </c>
      <c r="AN5516" s="2">
        <v>43867.581250000003</v>
      </c>
      <c r="AO5516">
        <v>3358</v>
      </c>
      <c r="AP5516" s="1">
        <v>2900</v>
      </c>
      <c r="AQ5516" t="s">
        <v>4</v>
      </c>
    </row>
    <row r="5517" spans="1:43" x14ac:dyDescent="0.3">
      <c r="A5517" t="str">
        <f t="shared" ca="1" si="3356"/>
        <v>FY2020 Q4 Sep</v>
      </c>
      <c r="B5517">
        <f t="shared" ca="1" si="3357"/>
        <v>2020</v>
      </c>
      <c r="C5517" s="8" t="str">
        <f t="shared" ca="1" si="3358"/>
        <v>Sep</v>
      </c>
      <c r="D5517" s="8" t="str">
        <f t="shared" ca="1" si="3359"/>
        <v>Q4</v>
      </c>
      <c r="E5517">
        <f t="shared" ca="1" si="3360"/>
        <v>12</v>
      </c>
      <c r="F5517">
        <f t="shared" ca="1" si="3361"/>
        <v>4</v>
      </c>
      <c r="G5517">
        <f t="shared" ca="1" si="3362"/>
        <v>202012</v>
      </c>
      <c r="H5517">
        <f t="shared" ca="1" si="3363"/>
        <v>202004</v>
      </c>
      <c r="I5517" t="str">
        <f t="shared" ca="1" si="3364"/>
        <v>FY2020 Q3 Sep</v>
      </c>
      <c r="J5517">
        <f t="shared" ca="1" si="3365"/>
        <v>2020</v>
      </c>
      <c r="K5517" s="8" t="str">
        <f t="shared" ca="1" si="3366"/>
        <v>Sep</v>
      </c>
      <c r="L5517" s="8" t="str">
        <f t="shared" ca="1" si="3367"/>
        <v>Q3</v>
      </c>
      <c r="M5517">
        <f t="shared" ca="1" si="3368"/>
        <v>9</v>
      </c>
      <c r="N5517">
        <f t="shared" ca="1" si="3369"/>
        <v>3</v>
      </c>
      <c r="O5517">
        <f t="shared" ca="1" si="3370"/>
        <v>202009</v>
      </c>
      <c r="P5517">
        <f t="shared" ca="1" si="3371"/>
        <v>202003</v>
      </c>
      <c r="Q5517" t="str">
        <f t="shared" si="3372"/>
        <v>FY2020 Q1 Dec</v>
      </c>
      <c r="R5517">
        <f t="shared" si="3373"/>
        <v>2020</v>
      </c>
      <c r="S5517" s="8" t="str">
        <f t="shared" si="3374"/>
        <v>Dec</v>
      </c>
      <c r="T5517" s="8" t="str">
        <f t="shared" si="3375"/>
        <v>Q1</v>
      </c>
      <c r="U5517">
        <f t="shared" si="3376"/>
        <v>3</v>
      </c>
      <c r="V5517">
        <f t="shared" si="3377"/>
        <v>1</v>
      </c>
      <c r="W5517">
        <f t="shared" si="3378"/>
        <v>202003</v>
      </c>
      <c r="X5517">
        <f t="shared" si="3379"/>
        <v>202001</v>
      </c>
      <c r="Y5517" t="str">
        <f t="shared" si="3380"/>
        <v>FY2019 Q4 Dec</v>
      </c>
      <c r="Z5517">
        <f t="shared" si="3381"/>
        <v>2019</v>
      </c>
      <c r="AA5517" s="8" t="str">
        <f t="shared" si="3382"/>
        <v>Dec</v>
      </c>
      <c r="AB5517" s="8" t="str">
        <f t="shared" si="3383"/>
        <v>Q4</v>
      </c>
      <c r="AC5517">
        <f t="shared" si="3384"/>
        <v>12</v>
      </c>
      <c r="AD5517">
        <f t="shared" si="3385"/>
        <v>4</v>
      </c>
      <c r="AE5517">
        <f t="shared" si="3386"/>
        <v>201912</v>
      </c>
      <c r="AF5517">
        <f t="shared" si="3387"/>
        <v>201904</v>
      </c>
      <c r="AG5517" s="9">
        <f t="shared" ca="1" si="3388"/>
        <v>0</v>
      </c>
      <c r="AH5517">
        <f t="shared" ca="1" si="3354"/>
        <v>3</v>
      </c>
      <c r="AI5517" s="9">
        <f t="shared" ca="1" si="3355"/>
        <v>9</v>
      </c>
      <c r="AJ5517" s="9">
        <f t="shared" ca="1" si="3389"/>
        <v>1</v>
      </c>
      <c r="AK5517" s="9">
        <f t="shared" si="3390"/>
        <v>2</v>
      </c>
      <c r="AL5517" s="9">
        <f t="shared" si="3391"/>
        <v>50</v>
      </c>
      <c r="AM5517" s="9">
        <f t="shared" si="3392"/>
        <v>14</v>
      </c>
      <c r="AN5517" s="2">
        <v>43808.604861111111</v>
      </c>
      <c r="AO5517">
        <v>3642</v>
      </c>
      <c r="AP5517" s="1">
        <v>2900</v>
      </c>
      <c r="AQ5517" t="s">
        <v>4</v>
      </c>
    </row>
    <row r="5518" spans="1:43" x14ac:dyDescent="0.3">
      <c r="A5518" t="str">
        <f t="shared" ca="1" si="3356"/>
        <v>FY2020 Q4 Sep</v>
      </c>
      <c r="B5518">
        <f t="shared" ca="1" si="3357"/>
        <v>2020</v>
      </c>
      <c r="C5518" s="8" t="str">
        <f t="shared" ca="1" si="3358"/>
        <v>Sep</v>
      </c>
      <c r="D5518" s="8" t="str">
        <f t="shared" ca="1" si="3359"/>
        <v>Q4</v>
      </c>
      <c r="E5518">
        <f t="shared" ca="1" si="3360"/>
        <v>12</v>
      </c>
      <c r="F5518">
        <f t="shared" ca="1" si="3361"/>
        <v>4</v>
      </c>
      <c r="G5518">
        <f t="shared" ca="1" si="3362"/>
        <v>202012</v>
      </c>
      <c r="H5518">
        <f t="shared" ca="1" si="3363"/>
        <v>202004</v>
      </c>
      <c r="I5518" t="str">
        <f t="shared" ca="1" si="3364"/>
        <v>FY2020 Q3 Sep</v>
      </c>
      <c r="J5518">
        <f t="shared" ca="1" si="3365"/>
        <v>2020</v>
      </c>
      <c r="K5518" s="8" t="str">
        <f t="shared" ca="1" si="3366"/>
        <v>Sep</v>
      </c>
      <c r="L5518" s="8" t="str">
        <f t="shared" ca="1" si="3367"/>
        <v>Q3</v>
      </c>
      <c r="M5518">
        <f t="shared" ca="1" si="3368"/>
        <v>9</v>
      </c>
      <c r="N5518">
        <f t="shared" ca="1" si="3369"/>
        <v>3</v>
      </c>
      <c r="O5518">
        <f t="shared" ca="1" si="3370"/>
        <v>202009</v>
      </c>
      <c r="P5518">
        <f t="shared" ca="1" si="3371"/>
        <v>202003</v>
      </c>
      <c r="Q5518" t="str">
        <f t="shared" si="3372"/>
        <v>FY2020 Q2 Feb</v>
      </c>
      <c r="R5518">
        <f t="shared" si="3373"/>
        <v>2020</v>
      </c>
      <c r="S5518" s="8" t="str">
        <f t="shared" si="3374"/>
        <v>Feb</v>
      </c>
      <c r="T5518" s="8" t="str">
        <f t="shared" si="3375"/>
        <v>Q2</v>
      </c>
      <c r="U5518">
        <f t="shared" si="3376"/>
        <v>5</v>
      </c>
      <c r="V5518">
        <f t="shared" si="3377"/>
        <v>2</v>
      </c>
      <c r="W5518">
        <f t="shared" si="3378"/>
        <v>202005</v>
      </c>
      <c r="X5518">
        <f t="shared" si="3379"/>
        <v>202002</v>
      </c>
      <c r="Y5518" t="str">
        <f t="shared" si="3380"/>
        <v>FY2020 Q1 Feb</v>
      </c>
      <c r="Z5518">
        <f t="shared" si="3381"/>
        <v>2020</v>
      </c>
      <c r="AA5518" s="8" t="str">
        <f t="shared" si="3382"/>
        <v>Feb</v>
      </c>
      <c r="AB5518" s="8" t="str">
        <f t="shared" si="3383"/>
        <v>Q1</v>
      </c>
      <c r="AC5518">
        <f t="shared" si="3384"/>
        <v>2</v>
      </c>
      <c r="AD5518">
        <f t="shared" si="3385"/>
        <v>1</v>
      </c>
      <c r="AE5518">
        <f t="shared" si="3386"/>
        <v>202002</v>
      </c>
      <c r="AF5518">
        <f t="shared" si="3387"/>
        <v>202001</v>
      </c>
      <c r="AG5518" s="9">
        <f t="shared" ca="1" si="3388"/>
        <v>0</v>
      </c>
      <c r="AH5518">
        <f t="shared" ca="1" si="3354"/>
        <v>2</v>
      </c>
      <c r="AI5518" s="9">
        <f t="shared" ca="1" si="3355"/>
        <v>7</v>
      </c>
      <c r="AJ5518" s="9">
        <f t="shared" ca="1" si="3389"/>
        <v>0</v>
      </c>
      <c r="AK5518" s="9">
        <f t="shared" si="3390"/>
        <v>5</v>
      </c>
      <c r="AL5518" s="9">
        <f t="shared" si="3391"/>
        <v>9</v>
      </c>
      <c r="AM5518" s="9">
        <f t="shared" si="3392"/>
        <v>9</v>
      </c>
      <c r="AN5518" s="2">
        <v>43888.390277777777</v>
      </c>
      <c r="AO5518">
        <v>4241</v>
      </c>
      <c r="AP5518" s="1">
        <v>2900</v>
      </c>
      <c r="AQ5518" t="s">
        <v>4</v>
      </c>
    </row>
    <row r="5519" spans="1:43" x14ac:dyDescent="0.3">
      <c r="A5519" t="str">
        <f t="shared" ca="1" si="3356"/>
        <v>FY2020 Q4 Sep</v>
      </c>
      <c r="B5519">
        <f t="shared" ca="1" si="3357"/>
        <v>2020</v>
      </c>
      <c r="C5519" s="8" t="str">
        <f t="shared" ca="1" si="3358"/>
        <v>Sep</v>
      </c>
      <c r="D5519" s="8" t="str">
        <f t="shared" ca="1" si="3359"/>
        <v>Q4</v>
      </c>
      <c r="E5519">
        <f t="shared" ca="1" si="3360"/>
        <v>12</v>
      </c>
      <c r="F5519">
        <f t="shared" ca="1" si="3361"/>
        <v>4</v>
      </c>
      <c r="G5519">
        <f t="shared" ca="1" si="3362"/>
        <v>202012</v>
      </c>
      <c r="H5519">
        <f t="shared" ca="1" si="3363"/>
        <v>202004</v>
      </c>
      <c r="I5519" t="str">
        <f t="shared" ca="1" si="3364"/>
        <v>FY2020 Q3 Sep</v>
      </c>
      <c r="J5519">
        <f t="shared" ca="1" si="3365"/>
        <v>2020</v>
      </c>
      <c r="K5519" s="8" t="str">
        <f t="shared" ca="1" si="3366"/>
        <v>Sep</v>
      </c>
      <c r="L5519" s="8" t="str">
        <f t="shared" ca="1" si="3367"/>
        <v>Q3</v>
      </c>
      <c r="M5519">
        <f t="shared" ca="1" si="3368"/>
        <v>9</v>
      </c>
      <c r="N5519">
        <f t="shared" ca="1" si="3369"/>
        <v>3</v>
      </c>
      <c r="O5519">
        <f t="shared" ca="1" si="3370"/>
        <v>202009</v>
      </c>
      <c r="P5519">
        <f t="shared" ca="1" si="3371"/>
        <v>202003</v>
      </c>
      <c r="Q5519" t="str">
        <f t="shared" si="3372"/>
        <v>FY2020 Q2 Feb</v>
      </c>
      <c r="R5519">
        <f t="shared" si="3373"/>
        <v>2020</v>
      </c>
      <c r="S5519" s="8" t="str">
        <f t="shared" si="3374"/>
        <v>Feb</v>
      </c>
      <c r="T5519" s="8" t="str">
        <f t="shared" si="3375"/>
        <v>Q2</v>
      </c>
      <c r="U5519">
        <f t="shared" si="3376"/>
        <v>5</v>
      </c>
      <c r="V5519">
        <f t="shared" si="3377"/>
        <v>2</v>
      </c>
      <c r="W5519">
        <f t="shared" si="3378"/>
        <v>202005</v>
      </c>
      <c r="X5519">
        <f t="shared" si="3379"/>
        <v>202002</v>
      </c>
      <c r="Y5519" t="str">
        <f t="shared" si="3380"/>
        <v>FY2020 Q1 Feb</v>
      </c>
      <c r="Z5519">
        <f t="shared" si="3381"/>
        <v>2020</v>
      </c>
      <c r="AA5519" s="8" t="str">
        <f t="shared" si="3382"/>
        <v>Feb</v>
      </c>
      <c r="AB5519" s="8" t="str">
        <f t="shared" si="3383"/>
        <v>Q1</v>
      </c>
      <c r="AC5519">
        <f t="shared" si="3384"/>
        <v>2</v>
      </c>
      <c r="AD5519">
        <f t="shared" si="3385"/>
        <v>1</v>
      </c>
      <c r="AE5519">
        <f t="shared" si="3386"/>
        <v>202002</v>
      </c>
      <c r="AF5519">
        <f t="shared" si="3387"/>
        <v>202001</v>
      </c>
      <c r="AG5519" s="9">
        <f t="shared" ca="1" si="3388"/>
        <v>0</v>
      </c>
      <c r="AH5519">
        <f t="shared" ca="1" si="3354"/>
        <v>2</v>
      </c>
      <c r="AI5519" s="9">
        <f t="shared" ca="1" si="3355"/>
        <v>7</v>
      </c>
      <c r="AJ5519" s="9">
        <f t="shared" ca="1" si="3389"/>
        <v>0</v>
      </c>
      <c r="AK5519" s="9">
        <f t="shared" si="3390"/>
        <v>6</v>
      </c>
      <c r="AL5519" s="9">
        <f t="shared" si="3391"/>
        <v>9</v>
      </c>
      <c r="AM5519" s="9">
        <f t="shared" si="3392"/>
        <v>9</v>
      </c>
      <c r="AN5519" s="2">
        <v>43889.376388888886</v>
      </c>
      <c r="AO5519">
        <v>4423</v>
      </c>
      <c r="AP5519" s="1">
        <v>2900</v>
      </c>
      <c r="AQ5519" t="s">
        <v>4</v>
      </c>
    </row>
    <row r="5520" spans="1:43" x14ac:dyDescent="0.3">
      <c r="A5520" t="str">
        <f t="shared" ca="1" si="3356"/>
        <v>FY2020 Q4 Sep</v>
      </c>
      <c r="B5520">
        <f t="shared" ca="1" si="3357"/>
        <v>2020</v>
      </c>
      <c r="C5520" s="8" t="str">
        <f t="shared" ca="1" si="3358"/>
        <v>Sep</v>
      </c>
      <c r="D5520" s="8" t="str">
        <f t="shared" ca="1" si="3359"/>
        <v>Q4</v>
      </c>
      <c r="E5520">
        <f t="shared" ca="1" si="3360"/>
        <v>12</v>
      </c>
      <c r="F5520">
        <f t="shared" ca="1" si="3361"/>
        <v>4</v>
      </c>
      <c r="G5520">
        <f t="shared" ca="1" si="3362"/>
        <v>202012</v>
      </c>
      <c r="H5520">
        <f t="shared" ca="1" si="3363"/>
        <v>202004</v>
      </c>
      <c r="I5520" t="str">
        <f t="shared" ca="1" si="3364"/>
        <v>FY2020 Q3 Sep</v>
      </c>
      <c r="J5520">
        <f t="shared" ca="1" si="3365"/>
        <v>2020</v>
      </c>
      <c r="K5520" s="8" t="str">
        <f t="shared" ca="1" si="3366"/>
        <v>Sep</v>
      </c>
      <c r="L5520" s="8" t="str">
        <f t="shared" ca="1" si="3367"/>
        <v>Q3</v>
      </c>
      <c r="M5520">
        <f t="shared" ca="1" si="3368"/>
        <v>9</v>
      </c>
      <c r="N5520">
        <f t="shared" ca="1" si="3369"/>
        <v>3</v>
      </c>
      <c r="O5520">
        <f t="shared" ca="1" si="3370"/>
        <v>202009</v>
      </c>
      <c r="P5520">
        <f t="shared" ca="1" si="3371"/>
        <v>202003</v>
      </c>
      <c r="Q5520" t="str">
        <f t="shared" si="3372"/>
        <v>FY2020 Q1 Nov</v>
      </c>
      <c r="R5520">
        <f t="shared" si="3373"/>
        <v>2020</v>
      </c>
      <c r="S5520" s="8" t="str">
        <f t="shared" si="3374"/>
        <v>Nov</v>
      </c>
      <c r="T5520" s="8" t="str">
        <f t="shared" si="3375"/>
        <v>Q1</v>
      </c>
      <c r="U5520">
        <f t="shared" si="3376"/>
        <v>2</v>
      </c>
      <c r="V5520">
        <f t="shared" si="3377"/>
        <v>1</v>
      </c>
      <c r="W5520">
        <f t="shared" si="3378"/>
        <v>202002</v>
      </c>
      <c r="X5520">
        <f t="shared" si="3379"/>
        <v>202001</v>
      </c>
      <c r="Y5520" t="str">
        <f t="shared" si="3380"/>
        <v>FY2019 Q4 Nov</v>
      </c>
      <c r="Z5520">
        <f t="shared" si="3381"/>
        <v>2019</v>
      </c>
      <c r="AA5520" s="8" t="str">
        <f t="shared" si="3382"/>
        <v>Nov</v>
      </c>
      <c r="AB5520" s="8" t="str">
        <f t="shared" si="3383"/>
        <v>Q4</v>
      </c>
      <c r="AC5520">
        <f t="shared" si="3384"/>
        <v>11</v>
      </c>
      <c r="AD5520">
        <f t="shared" si="3385"/>
        <v>4</v>
      </c>
      <c r="AE5520">
        <f t="shared" si="3386"/>
        <v>201911</v>
      </c>
      <c r="AF5520">
        <f t="shared" si="3387"/>
        <v>201904</v>
      </c>
      <c r="AG5520" s="9">
        <f t="shared" ca="1" si="3388"/>
        <v>0</v>
      </c>
      <c r="AH5520">
        <f t="shared" ca="1" si="3354"/>
        <v>3</v>
      </c>
      <c r="AI5520" s="9">
        <f t="shared" ca="1" si="3355"/>
        <v>10</v>
      </c>
      <c r="AJ5520" s="9">
        <f t="shared" ca="1" si="3389"/>
        <v>1</v>
      </c>
      <c r="AK5520" s="9">
        <f t="shared" si="3390"/>
        <v>3</v>
      </c>
      <c r="AL5520" s="9">
        <f t="shared" si="3391"/>
        <v>45</v>
      </c>
      <c r="AM5520" s="9">
        <f t="shared" si="3392"/>
        <v>11</v>
      </c>
      <c r="AN5520" s="2">
        <v>43774.470833333333</v>
      </c>
      <c r="AO5520">
        <v>5079</v>
      </c>
      <c r="AP5520" s="1">
        <v>2900</v>
      </c>
      <c r="AQ5520" t="s">
        <v>4</v>
      </c>
    </row>
    <row r="5521" spans="1:43" x14ac:dyDescent="0.3">
      <c r="A5521" t="str">
        <f t="shared" ca="1" si="3356"/>
        <v>FY2020 Q4 Sep</v>
      </c>
      <c r="B5521">
        <f t="shared" ca="1" si="3357"/>
        <v>2020</v>
      </c>
      <c r="C5521" s="8" t="str">
        <f t="shared" ca="1" si="3358"/>
        <v>Sep</v>
      </c>
      <c r="D5521" s="8" t="str">
        <f t="shared" ca="1" si="3359"/>
        <v>Q4</v>
      </c>
      <c r="E5521">
        <f t="shared" ca="1" si="3360"/>
        <v>12</v>
      </c>
      <c r="F5521">
        <f t="shared" ca="1" si="3361"/>
        <v>4</v>
      </c>
      <c r="G5521">
        <f t="shared" ca="1" si="3362"/>
        <v>202012</v>
      </c>
      <c r="H5521">
        <f t="shared" ca="1" si="3363"/>
        <v>202004</v>
      </c>
      <c r="I5521" t="str">
        <f t="shared" ca="1" si="3364"/>
        <v>FY2020 Q3 Sep</v>
      </c>
      <c r="J5521">
        <f t="shared" ca="1" si="3365"/>
        <v>2020</v>
      </c>
      <c r="K5521" s="8" t="str">
        <f t="shared" ca="1" si="3366"/>
        <v>Sep</v>
      </c>
      <c r="L5521" s="8" t="str">
        <f t="shared" ca="1" si="3367"/>
        <v>Q3</v>
      </c>
      <c r="M5521">
        <f t="shared" ca="1" si="3368"/>
        <v>9</v>
      </c>
      <c r="N5521">
        <f t="shared" ca="1" si="3369"/>
        <v>3</v>
      </c>
      <c r="O5521">
        <f t="shared" ca="1" si="3370"/>
        <v>202009</v>
      </c>
      <c r="P5521">
        <f t="shared" ca="1" si="3371"/>
        <v>202003</v>
      </c>
      <c r="Q5521" t="str">
        <f t="shared" si="3372"/>
        <v>FY2020 Q2 Mar</v>
      </c>
      <c r="R5521">
        <f t="shared" si="3373"/>
        <v>2020</v>
      </c>
      <c r="S5521" s="8" t="str">
        <f t="shared" si="3374"/>
        <v>Mar</v>
      </c>
      <c r="T5521" s="8" t="str">
        <f t="shared" si="3375"/>
        <v>Q2</v>
      </c>
      <c r="U5521">
        <f t="shared" si="3376"/>
        <v>6</v>
      </c>
      <c r="V5521">
        <f t="shared" si="3377"/>
        <v>2</v>
      </c>
      <c r="W5521">
        <f t="shared" si="3378"/>
        <v>202006</v>
      </c>
      <c r="X5521">
        <f t="shared" si="3379"/>
        <v>202002</v>
      </c>
      <c r="Y5521" t="str">
        <f t="shared" si="3380"/>
        <v>FY2020 Q1 Mar</v>
      </c>
      <c r="Z5521">
        <f t="shared" si="3381"/>
        <v>2020</v>
      </c>
      <c r="AA5521" s="8" t="str">
        <f t="shared" si="3382"/>
        <v>Mar</v>
      </c>
      <c r="AB5521" s="8" t="str">
        <f t="shared" si="3383"/>
        <v>Q1</v>
      </c>
      <c r="AC5521">
        <f t="shared" si="3384"/>
        <v>3</v>
      </c>
      <c r="AD5521">
        <f t="shared" si="3385"/>
        <v>1</v>
      </c>
      <c r="AE5521">
        <f t="shared" si="3386"/>
        <v>202003</v>
      </c>
      <c r="AF5521">
        <f t="shared" si="3387"/>
        <v>202001</v>
      </c>
      <c r="AG5521" s="9">
        <f t="shared" ca="1" si="3388"/>
        <v>0</v>
      </c>
      <c r="AH5521">
        <f t="shared" ca="1" si="3354"/>
        <v>2</v>
      </c>
      <c r="AI5521" s="9">
        <f t="shared" ca="1" si="3355"/>
        <v>6</v>
      </c>
      <c r="AJ5521" s="9">
        <f t="shared" ca="1" si="3389"/>
        <v>0</v>
      </c>
      <c r="AK5521" s="9">
        <f t="shared" si="3390"/>
        <v>4</v>
      </c>
      <c r="AL5521" s="9">
        <f t="shared" si="3391"/>
        <v>11</v>
      </c>
      <c r="AM5521" s="9">
        <f t="shared" si="3392"/>
        <v>16</v>
      </c>
      <c r="AN5521" s="2">
        <v>43901.70208333333</v>
      </c>
      <c r="AO5521">
        <v>5411</v>
      </c>
      <c r="AP5521" s="1">
        <v>2900</v>
      </c>
      <c r="AQ5521" t="s">
        <v>4</v>
      </c>
    </row>
    <row r="5522" spans="1:43" x14ac:dyDescent="0.3">
      <c r="A5522" t="str">
        <f t="shared" ca="1" si="3356"/>
        <v>FY2020 Q4 Sep</v>
      </c>
      <c r="B5522">
        <f t="shared" ca="1" si="3357"/>
        <v>2020</v>
      </c>
      <c r="C5522" s="8" t="str">
        <f t="shared" ca="1" si="3358"/>
        <v>Sep</v>
      </c>
      <c r="D5522" s="8" t="str">
        <f t="shared" ca="1" si="3359"/>
        <v>Q4</v>
      </c>
      <c r="E5522">
        <f t="shared" ca="1" si="3360"/>
        <v>12</v>
      </c>
      <c r="F5522">
        <f t="shared" ca="1" si="3361"/>
        <v>4</v>
      </c>
      <c r="G5522">
        <f t="shared" ca="1" si="3362"/>
        <v>202012</v>
      </c>
      <c r="H5522">
        <f t="shared" ca="1" si="3363"/>
        <v>202004</v>
      </c>
      <c r="I5522" t="str">
        <f t="shared" ca="1" si="3364"/>
        <v>FY2020 Q3 Sep</v>
      </c>
      <c r="J5522">
        <f t="shared" ca="1" si="3365"/>
        <v>2020</v>
      </c>
      <c r="K5522" s="8" t="str">
        <f t="shared" ca="1" si="3366"/>
        <v>Sep</v>
      </c>
      <c r="L5522" s="8" t="str">
        <f t="shared" ca="1" si="3367"/>
        <v>Q3</v>
      </c>
      <c r="M5522">
        <f t="shared" ca="1" si="3368"/>
        <v>9</v>
      </c>
      <c r="N5522">
        <f t="shared" ca="1" si="3369"/>
        <v>3</v>
      </c>
      <c r="O5522">
        <f t="shared" ca="1" si="3370"/>
        <v>202009</v>
      </c>
      <c r="P5522">
        <f t="shared" ca="1" si="3371"/>
        <v>202003</v>
      </c>
      <c r="Q5522" t="str">
        <f t="shared" si="3372"/>
        <v>FY2020 Q1 Nov</v>
      </c>
      <c r="R5522">
        <f t="shared" si="3373"/>
        <v>2020</v>
      </c>
      <c r="S5522" s="8" t="str">
        <f t="shared" si="3374"/>
        <v>Nov</v>
      </c>
      <c r="T5522" s="8" t="str">
        <f t="shared" si="3375"/>
        <v>Q1</v>
      </c>
      <c r="U5522">
        <f t="shared" si="3376"/>
        <v>2</v>
      </c>
      <c r="V5522">
        <f t="shared" si="3377"/>
        <v>1</v>
      </c>
      <c r="W5522">
        <f t="shared" si="3378"/>
        <v>202002</v>
      </c>
      <c r="X5522">
        <f t="shared" si="3379"/>
        <v>202001</v>
      </c>
      <c r="Y5522" t="str">
        <f t="shared" si="3380"/>
        <v>FY2019 Q4 Nov</v>
      </c>
      <c r="Z5522">
        <f t="shared" si="3381"/>
        <v>2019</v>
      </c>
      <c r="AA5522" s="8" t="str">
        <f t="shared" si="3382"/>
        <v>Nov</v>
      </c>
      <c r="AB5522" s="8" t="str">
        <f t="shared" si="3383"/>
        <v>Q4</v>
      </c>
      <c r="AC5522">
        <f t="shared" si="3384"/>
        <v>11</v>
      </c>
      <c r="AD5522">
        <f t="shared" si="3385"/>
        <v>4</v>
      </c>
      <c r="AE5522">
        <f t="shared" si="3386"/>
        <v>201911</v>
      </c>
      <c r="AF5522">
        <f t="shared" si="3387"/>
        <v>201904</v>
      </c>
      <c r="AG5522" s="9">
        <f t="shared" ca="1" si="3388"/>
        <v>0</v>
      </c>
      <c r="AH5522">
        <f t="shared" ca="1" si="3354"/>
        <v>3</v>
      </c>
      <c r="AI5522" s="9">
        <f t="shared" ca="1" si="3355"/>
        <v>10</v>
      </c>
      <c r="AJ5522" s="9">
        <f t="shared" ca="1" si="3389"/>
        <v>1</v>
      </c>
      <c r="AK5522" s="9">
        <f t="shared" si="3390"/>
        <v>2</v>
      </c>
      <c r="AL5522" s="9">
        <f t="shared" si="3391"/>
        <v>48</v>
      </c>
      <c r="AM5522" s="9">
        <f t="shared" si="3392"/>
        <v>14</v>
      </c>
      <c r="AN5522" s="2">
        <v>43794.622916666667</v>
      </c>
      <c r="AO5522">
        <v>5566</v>
      </c>
      <c r="AP5522" s="1">
        <v>2900</v>
      </c>
      <c r="AQ5522" t="s">
        <v>4</v>
      </c>
    </row>
    <row r="5523" spans="1:43" x14ac:dyDescent="0.3">
      <c r="A5523" t="str">
        <f t="shared" ca="1" si="3356"/>
        <v>FY2020 Q4 Sep</v>
      </c>
      <c r="B5523">
        <f t="shared" ca="1" si="3357"/>
        <v>2020</v>
      </c>
      <c r="C5523" s="8" t="str">
        <f t="shared" ca="1" si="3358"/>
        <v>Sep</v>
      </c>
      <c r="D5523" s="8" t="str">
        <f t="shared" ca="1" si="3359"/>
        <v>Q4</v>
      </c>
      <c r="E5523">
        <f t="shared" ca="1" si="3360"/>
        <v>12</v>
      </c>
      <c r="F5523">
        <f t="shared" ca="1" si="3361"/>
        <v>4</v>
      </c>
      <c r="G5523">
        <f t="shared" ca="1" si="3362"/>
        <v>202012</v>
      </c>
      <c r="H5523">
        <f t="shared" ca="1" si="3363"/>
        <v>202004</v>
      </c>
      <c r="I5523" t="str">
        <f t="shared" ca="1" si="3364"/>
        <v>FY2020 Q3 Sep</v>
      </c>
      <c r="J5523">
        <f t="shared" ca="1" si="3365"/>
        <v>2020</v>
      </c>
      <c r="K5523" s="8" t="str">
        <f t="shared" ca="1" si="3366"/>
        <v>Sep</v>
      </c>
      <c r="L5523" s="8" t="str">
        <f t="shared" ca="1" si="3367"/>
        <v>Q3</v>
      </c>
      <c r="M5523">
        <f t="shared" ca="1" si="3368"/>
        <v>9</v>
      </c>
      <c r="N5523">
        <f t="shared" ca="1" si="3369"/>
        <v>3</v>
      </c>
      <c r="O5523">
        <f t="shared" ca="1" si="3370"/>
        <v>202009</v>
      </c>
      <c r="P5523">
        <f t="shared" ca="1" si="3371"/>
        <v>202003</v>
      </c>
      <c r="Q5523" t="str">
        <f t="shared" si="3372"/>
        <v>FY2020 Q2 Mar</v>
      </c>
      <c r="R5523">
        <f t="shared" si="3373"/>
        <v>2020</v>
      </c>
      <c r="S5523" s="8" t="str">
        <f t="shared" si="3374"/>
        <v>Mar</v>
      </c>
      <c r="T5523" s="8" t="str">
        <f t="shared" si="3375"/>
        <v>Q2</v>
      </c>
      <c r="U5523">
        <f t="shared" si="3376"/>
        <v>6</v>
      </c>
      <c r="V5523">
        <f t="shared" si="3377"/>
        <v>2</v>
      </c>
      <c r="W5523">
        <f t="shared" si="3378"/>
        <v>202006</v>
      </c>
      <c r="X5523">
        <f t="shared" si="3379"/>
        <v>202002</v>
      </c>
      <c r="Y5523" t="str">
        <f t="shared" si="3380"/>
        <v>FY2020 Q1 Mar</v>
      </c>
      <c r="Z5523">
        <f t="shared" si="3381"/>
        <v>2020</v>
      </c>
      <c r="AA5523" s="8" t="str">
        <f t="shared" si="3382"/>
        <v>Mar</v>
      </c>
      <c r="AB5523" s="8" t="str">
        <f t="shared" si="3383"/>
        <v>Q1</v>
      </c>
      <c r="AC5523">
        <f t="shared" si="3384"/>
        <v>3</v>
      </c>
      <c r="AD5523">
        <f t="shared" si="3385"/>
        <v>1</v>
      </c>
      <c r="AE5523">
        <f t="shared" si="3386"/>
        <v>202003</v>
      </c>
      <c r="AF5523">
        <f t="shared" si="3387"/>
        <v>202001</v>
      </c>
      <c r="AG5523" s="9">
        <f t="shared" ca="1" si="3388"/>
        <v>0</v>
      </c>
      <c r="AH5523">
        <f t="shared" ca="1" si="3354"/>
        <v>2</v>
      </c>
      <c r="AI5523" s="9">
        <f t="shared" ca="1" si="3355"/>
        <v>6</v>
      </c>
      <c r="AJ5523" s="9">
        <f t="shared" ca="1" si="3389"/>
        <v>0</v>
      </c>
      <c r="AK5523" s="9">
        <f t="shared" si="3390"/>
        <v>4</v>
      </c>
      <c r="AL5523" s="9">
        <f t="shared" si="3391"/>
        <v>11</v>
      </c>
      <c r="AM5523" s="9">
        <f t="shared" si="3392"/>
        <v>16</v>
      </c>
      <c r="AN5523" s="2">
        <v>43901.684027777781</v>
      </c>
      <c r="AO5523">
        <v>6458</v>
      </c>
      <c r="AP5523" s="1">
        <v>2900</v>
      </c>
      <c r="AQ5523" t="s">
        <v>4</v>
      </c>
    </row>
    <row r="5524" spans="1:43" x14ac:dyDescent="0.3">
      <c r="A5524" t="str">
        <f t="shared" ca="1" si="3356"/>
        <v>FY2020 Q4 Sep</v>
      </c>
      <c r="B5524">
        <f t="shared" ca="1" si="3357"/>
        <v>2020</v>
      </c>
      <c r="C5524" s="8" t="str">
        <f t="shared" ca="1" si="3358"/>
        <v>Sep</v>
      </c>
      <c r="D5524" s="8" t="str">
        <f t="shared" ca="1" si="3359"/>
        <v>Q4</v>
      </c>
      <c r="E5524">
        <f t="shared" ca="1" si="3360"/>
        <v>12</v>
      </c>
      <c r="F5524">
        <f t="shared" ca="1" si="3361"/>
        <v>4</v>
      </c>
      <c r="G5524">
        <f t="shared" ca="1" si="3362"/>
        <v>202012</v>
      </c>
      <c r="H5524">
        <f t="shared" ca="1" si="3363"/>
        <v>202004</v>
      </c>
      <c r="I5524" t="str">
        <f t="shared" ca="1" si="3364"/>
        <v>FY2020 Q3 Sep</v>
      </c>
      <c r="J5524">
        <f t="shared" ca="1" si="3365"/>
        <v>2020</v>
      </c>
      <c r="K5524" s="8" t="str">
        <f t="shared" ca="1" si="3366"/>
        <v>Sep</v>
      </c>
      <c r="L5524" s="8" t="str">
        <f t="shared" ca="1" si="3367"/>
        <v>Q3</v>
      </c>
      <c r="M5524">
        <f t="shared" ca="1" si="3368"/>
        <v>9</v>
      </c>
      <c r="N5524">
        <f t="shared" ca="1" si="3369"/>
        <v>3</v>
      </c>
      <c r="O5524">
        <f t="shared" ca="1" si="3370"/>
        <v>202009</v>
      </c>
      <c r="P5524">
        <f t="shared" ca="1" si="3371"/>
        <v>202003</v>
      </c>
      <c r="Q5524" t="str">
        <f t="shared" si="3372"/>
        <v>FY2020 Q2 Mar</v>
      </c>
      <c r="R5524">
        <f t="shared" si="3373"/>
        <v>2020</v>
      </c>
      <c r="S5524" s="8" t="str">
        <f t="shared" si="3374"/>
        <v>Mar</v>
      </c>
      <c r="T5524" s="8" t="str">
        <f t="shared" si="3375"/>
        <v>Q2</v>
      </c>
      <c r="U5524">
        <f t="shared" si="3376"/>
        <v>6</v>
      </c>
      <c r="V5524">
        <f t="shared" si="3377"/>
        <v>2</v>
      </c>
      <c r="W5524">
        <f t="shared" si="3378"/>
        <v>202006</v>
      </c>
      <c r="X5524">
        <f t="shared" si="3379"/>
        <v>202002</v>
      </c>
      <c r="Y5524" t="str">
        <f t="shared" si="3380"/>
        <v>FY2020 Q1 Mar</v>
      </c>
      <c r="Z5524">
        <f t="shared" si="3381"/>
        <v>2020</v>
      </c>
      <c r="AA5524" s="8" t="str">
        <f t="shared" si="3382"/>
        <v>Mar</v>
      </c>
      <c r="AB5524" s="8" t="str">
        <f t="shared" si="3383"/>
        <v>Q1</v>
      </c>
      <c r="AC5524">
        <f t="shared" si="3384"/>
        <v>3</v>
      </c>
      <c r="AD5524">
        <f t="shared" si="3385"/>
        <v>1</v>
      </c>
      <c r="AE5524">
        <f t="shared" si="3386"/>
        <v>202003</v>
      </c>
      <c r="AF5524">
        <f t="shared" si="3387"/>
        <v>202001</v>
      </c>
      <c r="AG5524" s="9">
        <f t="shared" ca="1" si="3388"/>
        <v>0</v>
      </c>
      <c r="AH5524">
        <f t="shared" ca="1" si="3354"/>
        <v>2</v>
      </c>
      <c r="AI5524" s="9">
        <f t="shared" ca="1" si="3355"/>
        <v>6</v>
      </c>
      <c r="AJ5524" s="9">
        <f t="shared" ca="1" si="3389"/>
        <v>0</v>
      </c>
      <c r="AK5524" s="9">
        <f t="shared" si="3390"/>
        <v>5</v>
      </c>
      <c r="AL5524" s="9">
        <f t="shared" si="3391"/>
        <v>10</v>
      </c>
      <c r="AM5524" s="9">
        <f t="shared" si="3392"/>
        <v>18</v>
      </c>
      <c r="AN5524" s="2">
        <v>43895.765972222223</v>
      </c>
      <c r="AO5524">
        <v>7897</v>
      </c>
      <c r="AP5524" s="1">
        <v>2900</v>
      </c>
      <c r="AQ5524" t="s">
        <v>4</v>
      </c>
    </row>
    <row r="5525" spans="1:43" x14ac:dyDescent="0.3">
      <c r="A5525" t="str">
        <f t="shared" ca="1" si="3356"/>
        <v>FY2020 Q4 Sep</v>
      </c>
      <c r="B5525">
        <f t="shared" ca="1" si="3357"/>
        <v>2020</v>
      </c>
      <c r="C5525" s="8" t="str">
        <f t="shared" ca="1" si="3358"/>
        <v>Sep</v>
      </c>
      <c r="D5525" s="8" t="str">
        <f t="shared" ca="1" si="3359"/>
        <v>Q4</v>
      </c>
      <c r="E5525">
        <f t="shared" ca="1" si="3360"/>
        <v>12</v>
      </c>
      <c r="F5525">
        <f t="shared" ca="1" si="3361"/>
        <v>4</v>
      </c>
      <c r="G5525">
        <f t="shared" ca="1" si="3362"/>
        <v>202012</v>
      </c>
      <c r="H5525">
        <f t="shared" ca="1" si="3363"/>
        <v>202004</v>
      </c>
      <c r="I5525" t="str">
        <f t="shared" ca="1" si="3364"/>
        <v>FY2020 Q3 Sep</v>
      </c>
      <c r="J5525">
        <f t="shared" ca="1" si="3365"/>
        <v>2020</v>
      </c>
      <c r="K5525" s="8" t="str">
        <f t="shared" ca="1" si="3366"/>
        <v>Sep</v>
      </c>
      <c r="L5525" s="8" t="str">
        <f t="shared" ca="1" si="3367"/>
        <v>Q3</v>
      </c>
      <c r="M5525">
        <f t="shared" ca="1" si="3368"/>
        <v>9</v>
      </c>
      <c r="N5525">
        <f t="shared" ca="1" si="3369"/>
        <v>3</v>
      </c>
      <c r="O5525">
        <f t="shared" ca="1" si="3370"/>
        <v>202009</v>
      </c>
      <c r="P5525">
        <f t="shared" ca="1" si="3371"/>
        <v>202003</v>
      </c>
      <c r="Q5525" t="str">
        <f t="shared" si="3372"/>
        <v>FY2020 Q1 Oct</v>
      </c>
      <c r="R5525">
        <f t="shared" si="3373"/>
        <v>2020</v>
      </c>
      <c r="S5525" s="8" t="str">
        <f t="shared" si="3374"/>
        <v>Oct</v>
      </c>
      <c r="T5525" s="8" t="str">
        <f t="shared" si="3375"/>
        <v>Q1</v>
      </c>
      <c r="U5525">
        <f t="shared" si="3376"/>
        <v>1</v>
      </c>
      <c r="V5525">
        <f t="shared" si="3377"/>
        <v>1</v>
      </c>
      <c r="W5525">
        <f t="shared" si="3378"/>
        <v>202001</v>
      </c>
      <c r="X5525">
        <f t="shared" si="3379"/>
        <v>202001</v>
      </c>
      <c r="Y5525" t="str">
        <f t="shared" si="3380"/>
        <v>FY2019 Q4 Oct</v>
      </c>
      <c r="Z5525">
        <f t="shared" si="3381"/>
        <v>2019</v>
      </c>
      <c r="AA5525" s="8" t="str">
        <f t="shared" si="3382"/>
        <v>Oct</v>
      </c>
      <c r="AB5525" s="8" t="str">
        <f t="shared" si="3383"/>
        <v>Q4</v>
      </c>
      <c r="AC5525">
        <f t="shared" si="3384"/>
        <v>10</v>
      </c>
      <c r="AD5525">
        <f t="shared" si="3385"/>
        <v>4</v>
      </c>
      <c r="AE5525">
        <f t="shared" si="3386"/>
        <v>201910</v>
      </c>
      <c r="AF5525">
        <f t="shared" si="3387"/>
        <v>201904</v>
      </c>
      <c r="AG5525" s="9">
        <f t="shared" ca="1" si="3388"/>
        <v>0</v>
      </c>
      <c r="AH5525">
        <f t="shared" ca="1" si="3354"/>
        <v>4</v>
      </c>
      <c r="AI5525" s="9">
        <f t="shared" ca="1" si="3355"/>
        <v>11</v>
      </c>
      <c r="AJ5525" s="9">
        <f t="shared" ca="1" si="3389"/>
        <v>1</v>
      </c>
      <c r="AK5525" s="9">
        <f t="shared" si="3390"/>
        <v>3</v>
      </c>
      <c r="AL5525" s="9">
        <f t="shared" si="3391"/>
        <v>41</v>
      </c>
      <c r="AM5525" s="9">
        <f t="shared" si="3392"/>
        <v>10</v>
      </c>
      <c r="AN5525" s="2">
        <v>43746.457638888889</v>
      </c>
      <c r="AO5525">
        <v>7972</v>
      </c>
      <c r="AP5525" s="1">
        <v>2900</v>
      </c>
      <c r="AQ5525" t="s">
        <v>4</v>
      </c>
    </row>
    <row r="5526" spans="1:43" x14ac:dyDescent="0.3">
      <c r="A5526" t="str">
        <f t="shared" ca="1" si="3356"/>
        <v>FY2020 Q4 Sep</v>
      </c>
      <c r="B5526">
        <f t="shared" ca="1" si="3357"/>
        <v>2020</v>
      </c>
      <c r="C5526" s="8" t="str">
        <f t="shared" ca="1" si="3358"/>
        <v>Sep</v>
      </c>
      <c r="D5526" s="8" t="str">
        <f t="shared" ca="1" si="3359"/>
        <v>Q4</v>
      </c>
      <c r="E5526">
        <f t="shared" ca="1" si="3360"/>
        <v>12</v>
      </c>
      <c r="F5526">
        <f t="shared" ca="1" si="3361"/>
        <v>4</v>
      </c>
      <c r="G5526">
        <f t="shared" ca="1" si="3362"/>
        <v>202012</v>
      </c>
      <c r="H5526">
        <f t="shared" ca="1" si="3363"/>
        <v>202004</v>
      </c>
      <c r="I5526" t="str">
        <f t="shared" ca="1" si="3364"/>
        <v>FY2020 Q3 Sep</v>
      </c>
      <c r="J5526">
        <f t="shared" ca="1" si="3365"/>
        <v>2020</v>
      </c>
      <c r="K5526" s="8" t="str">
        <f t="shared" ca="1" si="3366"/>
        <v>Sep</v>
      </c>
      <c r="L5526" s="8" t="str">
        <f t="shared" ca="1" si="3367"/>
        <v>Q3</v>
      </c>
      <c r="M5526">
        <f t="shared" ca="1" si="3368"/>
        <v>9</v>
      </c>
      <c r="N5526">
        <f t="shared" ca="1" si="3369"/>
        <v>3</v>
      </c>
      <c r="O5526">
        <f t="shared" ca="1" si="3370"/>
        <v>202009</v>
      </c>
      <c r="P5526">
        <f t="shared" ca="1" si="3371"/>
        <v>202003</v>
      </c>
      <c r="Q5526" t="str">
        <f t="shared" si="3372"/>
        <v>FY2020 Q1 Nov</v>
      </c>
      <c r="R5526">
        <f t="shared" si="3373"/>
        <v>2020</v>
      </c>
      <c r="S5526" s="8" t="str">
        <f t="shared" si="3374"/>
        <v>Nov</v>
      </c>
      <c r="T5526" s="8" t="str">
        <f t="shared" si="3375"/>
        <v>Q1</v>
      </c>
      <c r="U5526">
        <f t="shared" si="3376"/>
        <v>2</v>
      </c>
      <c r="V5526">
        <f t="shared" si="3377"/>
        <v>1</v>
      </c>
      <c r="W5526">
        <f t="shared" si="3378"/>
        <v>202002</v>
      </c>
      <c r="X5526">
        <f t="shared" si="3379"/>
        <v>202001</v>
      </c>
      <c r="Y5526" t="str">
        <f t="shared" si="3380"/>
        <v>FY2019 Q4 Nov</v>
      </c>
      <c r="Z5526">
        <f t="shared" si="3381"/>
        <v>2019</v>
      </c>
      <c r="AA5526" s="8" t="str">
        <f t="shared" si="3382"/>
        <v>Nov</v>
      </c>
      <c r="AB5526" s="8" t="str">
        <f t="shared" si="3383"/>
        <v>Q4</v>
      </c>
      <c r="AC5526">
        <f t="shared" si="3384"/>
        <v>11</v>
      </c>
      <c r="AD5526">
        <f t="shared" si="3385"/>
        <v>4</v>
      </c>
      <c r="AE5526">
        <f t="shared" si="3386"/>
        <v>201911</v>
      </c>
      <c r="AF5526">
        <f t="shared" si="3387"/>
        <v>201904</v>
      </c>
      <c r="AG5526" s="9">
        <f t="shared" ca="1" si="3388"/>
        <v>0</v>
      </c>
      <c r="AH5526">
        <f t="shared" ca="1" si="3354"/>
        <v>3</v>
      </c>
      <c r="AI5526" s="9">
        <f t="shared" ca="1" si="3355"/>
        <v>10</v>
      </c>
      <c r="AJ5526" s="9">
        <f t="shared" ca="1" si="3389"/>
        <v>1</v>
      </c>
      <c r="AK5526" s="9">
        <f t="shared" si="3390"/>
        <v>5</v>
      </c>
      <c r="AL5526" s="9">
        <f t="shared" si="3391"/>
        <v>46</v>
      </c>
      <c r="AM5526" s="9">
        <f t="shared" si="3392"/>
        <v>10</v>
      </c>
      <c r="AN5526" s="2">
        <v>43783.444444444445</v>
      </c>
      <c r="AO5526">
        <v>8239</v>
      </c>
      <c r="AP5526" s="1">
        <v>2900</v>
      </c>
      <c r="AQ5526" t="s">
        <v>4</v>
      </c>
    </row>
    <row r="5527" spans="1:43" x14ac:dyDescent="0.3">
      <c r="A5527" t="str">
        <f t="shared" ca="1" si="3356"/>
        <v>FY2020 Q4 Sep</v>
      </c>
      <c r="B5527">
        <f t="shared" ca="1" si="3357"/>
        <v>2020</v>
      </c>
      <c r="C5527" s="8" t="str">
        <f t="shared" ca="1" si="3358"/>
        <v>Sep</v>
      </c>
      <c r="D5527" s="8" t="str">
        <f t="shared" ca="1" si="3359"/>
        <v>Q4</v>
      </c>
      <c r="E5527">
        <f t="shared" ca="1" si="3360"/>
        <v>12</v>
      </c>
      <c r="F5527">
        <f t="shared" ca="1" si="3361"/>
        <v>4</v>
      </c>
      <c r="G5527">
        <f t="shared" ca="1" si="3362"/>
        <v>202012</v>
      </c>
      <c r="H5527">
        <f t="shared" ca="1" si="3363"/>
        <v>202004</v>
      </c>
      <c r="I5527" t="str">
        <f t="shared" ca="1" si="3364"/>
        <v>FY2020 Q3 Sep</v>
      </c>
      <c r="J5527">
        <f t="shared" ca="1" si="3365"/>
        <v>2020</v>
      </c>
      <c r="K5527" s="8" t="str">
        <f t="shared" ca="1" si="3366"/>
        <v>Sep</v>
      </c>
      <c r="L5527" s="8" t="str">
        <f t="shared" ca="1" si="3367"/>
        <v>Q3</v>
      </c>
      <c r="M5527">
        <f t="shared" ca="1" si="3368"/>
        <v>9</v>
      </c>
      <c r="N5527">
        <f t="shared" ca="1" si="3369"/>
        <v>3</v>
      </c>
      <c r="O5527">
        <f t="shared" ca="1" si="3370"/>
        <v>202009</v>
      </c>
      <c r="P5527">
        <f t="shared" ca="1" si="3371"/>
        <v>202003</v>
      </c>
      <c r="Q5527" t="str">
        <f t="shared" si="3372"/>
        <v>FY2020 Q2 Feb</v>
      </c>
      <c r="R5527">
        <f t="shared" si="3373"/>
        <v>2020</v>
      </c>
      <c r="S5527" s="8" t="str">
        <f t="shared" si="3374"/>
        <v>Feb</v>
      </c>
      <c r="T5527" s="8" t="str">
        <f t="shared" si="3375"/>
        <v>Q2</v>
      </c>
      <c r="U5527">
        <f t="shared" si="3376"/>
        <v>5</v>
      </c>
      <c r="V5527">
        <f t="shared" si="3377"/>
        <v>2</v>
      </c>
      <c r="W5527">
        <f t="shared" si="3378"/>
        <v>202005</v>
      </c>
      <c r="X5527">
        <f t="shared" si="3379"/>
        <v>202002</v>
      </c>
      <c r="Y5527" t="str">
        <f t="shared" si="3380"/>
        <v>FY2020 Q1 Feb</v>
      </c>
      <c r="Z5527">
        <f t="shared" si="3381"/>
        <v>2020</v>
      </c>
      <c r="AA5527" s="8" t="str">
        <f t="shared" si="3382"/>
        <v>Feb</v>
      </c>
      <c r="AB5527" s="8" t="str">
        <f t="shared" si="3383"/>
        <v>Q1</v>
      </c>
      <c r="AC5527">
        <f t="shared" si="3384"/>
        <v>2</v>
      </c>
      <c r="AD5527">
        <f t="shared" si="3385"/>
        <v>1</v>
      </c>
      <c r="AE5527">
        <f t="shared" si="3386"/>
        <v>202002</v>
      </c>
      <c r="AF5527">
        <f t="shared" si="3387"/>
        <v>202001</v>
      </c>
      <c r="AG5527" s="9">
        <f t="shared" ca="1" si="3388"/>
        <v>0</v>
      </c>
      <c r="AH5527">
        <f t="shared" ca="1" si="3354"/>
        <v>2</v>
      </c>
      <c r="AI5527" s="9">
        <f t="shared" ca="1" si="3355"/>
        <v>7</v>
      </c>
      <c r="AJ5527" s="9">
        <f t="shared" ca="1" si="3389"/>
        <v>0</v>
      </c>
      <c r="AK5527" s="9">
        <f t="shared" si="3390"/>
        <v>4</v>
      </c>
      <c r="AL5527" s="9">
        <f t="shared" si="3391"/>
        <v>9</v>
      </c>
      <c r="AM5527" s="9">
        <f t="shared" si="3392"/>
        <v>16</v>
      </c>
      <c r="AN5527" s="2">
        <v>43887.69027777778</v>
      </c>
      <c r="AO5527">
        <v>8610</v>
      </c>
      <c r="AP5527" s="1">
        <v>2900</v>
      </c>
      <c r="AQ5527" t="s">
        <v>4</v>
      </c>
    </row>
    <row r="5528" spans="1:43" x14ac:dyDescent="0.3">
      <c r="A5528" t="str">
        <f t="shared" ca="1" si="3356"/>
        <v>FY2020 Q4 Sep</v>
      </c>
      <c r="B5528">
        <f t="shared" ca="1" si="3357"/>
        <v>2020</v>
      </c>
      <c r="C5528" s="8" t="str">
        <f t="shared" ca="1" si="3358"/>
        <v>Sep</v>
      </c>
      <c r="D5528" s="8" t="str">
        <f t="shared" ca="1" si="3359"/>
        <v>Q4</v>
      </c>
      <c r="E5528">
        <f t="shared" ca="1" si="3360"/>
        <v>12</v>
      </c>
      <c r="F5528">
        <f t="shared" ca="1" si="3361"/>
        <v>4</v>
      </c>
      <c r="G5528">
        <f t="shared" ca="1" si="3362"/>
        <v>202012</v>
      </c>
      <c r="H5528">
        <f t="shared" ca="1" si="3363"/>
        <v>202004</v>
      </c>
      <c r="I5528" t="str">
        <f t="shared" ca="1" si="3364"/>
        <v>FY2020 Q3 Sep</v>
      </c>
      <c r="J5528">
        <f t="shared" ca="1" si="3365"/>
        <v>2020</v>
      </c>
      <c r="K5528" s="8" t="str">
        <f t="shared" ca="1" si="3366"/>
        <v>Sep</v>
      </c>
      <c r="L5528" s="8" t="str">
        <f t="shared" ca="1" si="3367"/>
        <v>Q3</v>
      </c>
      <c r="M5528">
        <f t="shared" ca="1" si="3368"/>
        <v>9</v>
      </c>
      <c r="N5528">
        <f t="shared" ca="1" si="3369"/>
        <v>3</v>
      </c>
      <c r="O5528">
        <f t="shared" ca="1" si="3370"/>
        <v>202009</v>
      </c>
      <c r="P5528">
        <f t="shared" ca="1" si="3371"/>
        <v>202003</v>
      </c>
      <c r="Q5528" t="str">
        <f t="shared" si="3372"/>
        <v>FY2020 Q1 Oct</v>
      </c>
      <c r="R5528">
        <f t="shared" si="3373"/>
        <v>2020</v>
      </c>
      <c r="S5528" s="8" t="str">
        <f t="shared" si="3374"/>
        <v>Oct</v>
      </c>
      <c r="T5528" s="8" t="str">
        <f t="shared" si="3375"/>
        <v>Q1</v>
      </c>
      <c r="U5528">
        <f t="shared" si="3376"/>
        <v>1</v>
      </c>
      <c r="V5528">
        <f t="shared" si="3377"/>
        <v>1</v>
      </c>
      <c r="W5528">
        <f t="shared" si="3378"/>
        <v>202001</v>
      </c>
      <c r="X5528">
        <f t="shared" si="3379"/>
        <v>202001</v>
      </c>
      <c r="Y5528" t="str">
        <f t="shared" si="3380"/>
        <v>FY2019 Q4 Oct</v>
      </c>
      <c r="Z5528">
        <f t="shared" si="3381"/>
        <v>2019</v>
      </c>
      <c r="AA5528" s="8" t="str">
        <f t="shared" si="3382"/>
        <v>Oct</v>
      </c>
      <c r="AB5528" s="8" t="str">
        <f t="shared" si="3383"/>
        <v>Q4</v>
      </c>
      <c r="AC5528">
        <f t="shared" si="3384"/>
        <v>10</v>
      </c>
      <c r="AD5528">
        <f t="shared" si="3385"/>
        <v>4</v>
      </c>
      <c r="AE5528">
        <f t="shared" si="3386"/>
        <v>201910</v>
      </c>
      <c r="AF5528">
        <f t="shared" si="3387"/>
        <v>201904</v>
      </c>
      <c r="AG5528" s="9">
        <f t="shared" ca="1" si="3388"/>
        <v>0</v>
      </c>
      <c r="AH5528">
        <f t="shared" ca="1" si="3354"/>
        <v>4</v>
      </c>
      <c r="AI5528" s="9">
        <f t="shared" ca="1" si="3355"/>
        <v>11</v>
      </c>
      <c r="AJ5528" s="9">
        <f t="shared" ca="1" si="3389"/>
        <v>1</v>
      </c>
      <c r="AK5528" s="9">
        <f t="shared" si="3390"/>
        <v>3</v>
      </c>
      <c r="AL5528" s="9">
        <f t="shared" si="3391"/>
        <v>43</v>
      </c>
      <c r="AM5528" s="9">
        <f t="shared" si="3392"/>
        <v>10</v>
      </c>
      <c r="AN5528" s="2">
        <v>43760.45</v>
      </c>
      <c r="AO5528">
        <v>8994</v>
      </c>
      <c r="AP5528" s="1">
        <v>2900</v>
      </c>
      <c r="AQ5528" t="s">
        <v>4</v>
      </c>
    </row>
    <row r="5529" spans="1:43" x14ac:dyDescent="0.3">
      <c r="A5529" t="str">
        <f t="shared" ca="1" si="3356"/>
        <v>FY2020 Q4 Sep</v>
      </c>
      <c r="B5529">
        <f t="shared" ca="1" si="3357"/>
        <v>2020</v>
      </c>
      <c r="C5529" s="8" t="str">
        <f t="shared" ca="1" si="3358"/>
        <v>Sep</v>
      </c>
      <c r="D5529" s="8" t="str">
        <f t="shared" ca="1" si="3359"/>
        <v>Q4</v>
      </c>
      <c r="E5529">
        <f t="shared" ca="1" si="3360"/>
        <v>12</v>
      </c>
      <c r="F5529">
        <f t="shared" ca="1" si="3361"/>
        <v>4</v>
      </c>
      <c r="G5529">
        <f t="shared" ca="1" si="3362"/>
        <v>202012</v>
      </c>
      <c r="H5529">
        <f t="shared" ca="1" si="3363"/>
        <v>202004</v>
      </c>
      <c r="I5529" t="str">
        <f t="shared" ca="1" si="3364"/>
        <v>FY2020 Q3 Sep</v>
      </c>
      <c r="J5529">
        <f t="shared" ca="1" si="3365"/>
        <v>2020</v>
      </c>
      <c r="K5529" s="8" t="str">
        <f t="shared" ca="1" si="3366"/>
        <v>Sep</v>
      </c>
      <c r="L5529" s="8" t="str">
        <f t="shared" ca="1" si="3367"/>
        <v>Q3</v>
      </c>
      <c r="M5529">
        <f t="shared" ca="1" si="3368"/>
        <v>9</v>
      </c>
      <c r="N5529">
        <f t="shared" ca="1" si="3369"/>
        <v>3</v>
      </c>
      <c r="O5529">
        <f t="shared" ca="1" si="3370"/>
        <v>202009</v>
      </c>
      <c r="P5529">
        <f t="shared" ca="1" si="3371"/>
        <v>202003</v>
      </c>
      <c r="Q5529" t="str">
        <f t="shared" si="3372"/>
        <v>FY2020 Q1 Oct</v>
      </c>
      <c r="R5529">
        <f t="shared" si="3373"/>
        <v>2020</v>
      </c>
      <c r="S5529" s="8" t="str">
        <f t="shared" si="3374"/>
        <v>Oct</v>
      </c>
      <c r="T5529" s="8" t="str">
        <f t="shared" si="3375"/>
        <v>Q1</v>
      </c>
      <c r="U5529">
        <f t="shared" si="3376"/>
        <v>1</v>
      </c>
      <c r="V5529">
        <f t="shared" si="3377"/>
        <v>1</v>
      </c>
      <c r="W5529">
        <f t="shared" si="3378"/>
        <v>202001</v>
      </c>
      <c r="X5529">
        <f t="shared" si="3379"/>
        <v>202001</v>
      </c>
      <c r="Y5529" t="str">
        <f t="shared" si="3380"/>
        <v>FY2019 Q4 Oct</v>
      </c>
      <c r="Z5529">
        <f t="shared" si="3381"/>
        <v>2019</v>
      </c>
      <c r="AA5529" s="8" t="str">
        <f t="shared" si="3382"/>
        <v>Oct</v>
      </c>
      <c r="AB5529" s="8" t="str">
        <f t="shared" si="3383"/>
        <v>Q4</v>
      </c>
      <c r="AC5529">
        <f t="shared" si="3384"/>
        <v>10</v>
      </c>
      <c r="AD5529">
        <f t="shared" si="3385"/>
        <v>4</v>
      </c>
      <c r="AE5529">
        <f t="shared" si="3386"/>
        <v>201910</v>
      </c>
      <c r="AF5529">
        <f t="shared" si="3387"/>
        <v>201904</v>
      </c>
      <c r="AG5529" s="9">
        <f t="shared" ca="1" si="3388"/>
        <v>0</v>
      </c>
      <c r="AH5529">
        <f t="shared" ca="1" si="3354"/>
        <v>4</v>
      </c>
      <c r="AI5529" s="9">
        <f t="shared" ca="1" si="3355"/>
        <v>11</v>
      </c>
      <c r="AJ5529" s="9">
        <f t="shared" ca="1" si="3389"/>
        <v>1</v>
      </c>
      <c r="AK5529" s="9">
        <f t="shared" si="3390"/>
        <v>4</v>
      </c>
      <c r="AL5529" s="9">
        <f t="shared" si="3391"/>
        <v>44</v>
      </c>
      <c r="AM5529" s="9">
        <f t="shared" si="3392"/>
        <v>9</v>
      </c>
      <c r="AN5529" s="2">
        <v>43768.402777777781</v>
      </c>
      <c r="AO5529">
        <v>8994</v>
      </c>
      <c r="AP5529" s="1">
        <v>2900</v>
      </c>
      <c r="AQ5529" t="s">
        <v>4</v>
      </c>
    </row>
    <row r="5530" spans="1:43" x14ac:dyDescent="0.3">
      <c r="A5530" t="str">
        <f t="shared" ca="1" si="3356"/>
        <v>FY2020 Q4 Sep</v>
      </c>
      <c r="B5530">
        <f t="shared" ca="1" si="3357"/>
        <v>2020</v>
      </c>
      <c r="C5530" s="8" t="str">
        <f t="shared" ca="1" si="3358"/>
        <v>Sep</v>
      </c>
      <c r="D5530" s="8" t="str">
        <f t="shared" ca="1" si="3359"/>
        <v>Q4</v>
      </c>
      <c r="E5530">
        <f t="shared" ca="1" si="3360"/>
        <v>12</v>
      </c>
      <c r="F5530">
        <f t="shared" ca="1" si="3361"/>
        <v>4</v>
      </c>
      <c r="G5530">
        <f t="shared" ca="1" si="3362"/>
        <v>202012</v>
      </c>
      <c r="H5530">
        <f t="shared" ca="1" si="3363"/>
        <v>202004</v>
      </c>
      <c r="I5530" t="str">
        <f t="shared" ca="1" si="3364"/>
        <v>FY2020 Q3 Sep</v>
      </c>
      <c r="J5530">
        <f t="shared" ca="1" si="3365"/>
        <v>2020</v>
      </c>
      <c r="K5530" s="8" t="str">
        <f t="shared" ca="1" si="3366"/>
        <v>Sep</v>
      </c>
      <c r="L5530" s="8" t="str">
        <f t="shared" ca="1" si="3367"/>
        <v>Q3</v>
      </c>
      <c r="M5530">
        <f t="shared" ca="1" si="3368"/>
        <v>9</v>
      </c>
      <c r="N5530">
        <f t="shared" ca="1" si="3369"/>
        <v>3</v>
      </c>
      <c r="O5530">
        <f t="shared" ca="1" si="3370"/>
        <v>202009</v>
      </c>
      <c r="P5530">
        <f t="shared" ca="1" si="3371"/>
        <v>202003</v>
      </c>
      <c r="Q5530" t="str">
        <f t="shared" si="3372"/>
        <v>FY2020 Q1 Dec</v>
      </c>
      <c r="R5530">
        <f t="shared" si="3373"/>
        <v>2020</v>
      </c>
      <c r="S5530" s="8" t="str">
        <f t="shared" si="3374"/>
        <v>Dec</v>
      </c>
      <c r="T5530" s="8" t="str">
        <f t="shared" si="3375"/>
        <v>Q1</v>
      </c>
      <c r="U5530">
        <f t="shared" si="3376"/>
        <v>3</v>
      </c>
      <c r="V5530">
        <f t="shared" si="3377"/>
        <v>1</v>
      </c>
      <c r="W5530">
        <f t="shared" si="3378"/>
        <v>202003</v>
      </c>
      <c r="X5530">
        <f t="shared" si="3379"/>
        <v>202001</v>
      </c>
      <c r="Y5530" t="str">
        <f t="shared" si="3380"/>
        <v>FY2019 Q4 Dec</v>
      </c>
      <c r="Z5530">
        <f t="shared" si="3381"/>
        <v>2019</v>
      </c>
      <c r="AA5530" s="8" t="str">
        <f t="shared" si="3382"/>
        <v>Dec</v>
      </c>
      <c r="AB5530" s="8" t="str">
        <f t="shared" si="3383"/>
        <v>Q4</v>
      </c>
      <c r="AC5530">
        <f t="shared" si="3384"/>
        <v>12</v>
      </c>
      <c r="AD5530">
        <f t="shared" si="3385"/>
        <v>4</v>
      </c>
      <c r="AE5530">
        <f t="shared" si="3386"/>
        <v>201912</v>
      </c>
      <c r="AF5530">
        <f t="shared" si="3387"/>
        <v>201904</v>
      </c>
      <c r="AG5530" s="9">
        <f t="shared" ca="1" si="3388"/>
        <v>0</v>
      </c>
      <c r="AH5530">
        <f t="shared" ca="1" si="3354"/>
        <v>3</v>
      </c>
      <c r="AI5530" s="9">
        <f t="shared" ca="1" si="3355"/>
        <v>9</v>
      </c>
      <c r="AJ5530" s="9">
        <f t="shared" ca="1" si="3389"/>
        <v>1</v>
      </c>
      <c r="AK5530" s="9">
        <f t="shared" si="3390"/>
        <v>3</v>
      </c>
      <c r="AL5530" s="9">
        <f t="shared" si="3391"/>
        <v>49</v>
      </c>
      <c r="AM5530" s="9">
        <f t="shared" si="3392"/>
        <v>17</v>
      </c>
      <c r="AN5530" s="2">
        <v>43802.738888888889</v>
      </c>
      <c r="AO5530">
        <v>8994</v>
      </c>
      <c r="AP5530" s="1">
        <v>2900</v>
      </c>
      <c r="AQ5530" t="s">
        <v>4</v>
      </c>
    </row>
    <row r="5531" spans="1:43" x14ac:dyDescent="0.3">
      <c r="A5531" t="str">
        <f t="shared" ca="1" si="3356"/>
        <v>FY2020 Q4 Sep</v>
      </c>
      <c r="B5531">
        <f t="shared" ca="1" si="3357"/>
        <v>2020</v>
      </c>
      <c r="C5531" s="8" t="str">
        <f t="shared" ca="1" si="3358"/>
        <v>Sep</v>
      </c>
      <c r="D5531" s="8" t="str">
        <f t="shared" ca="1" si="3359"/>
        <v>Q4</v>
      </c>
      <c r="E5531">
        <f t="shared" ca="1" si="3360"/>
        <v>12</v>
      </c>
      <c r="F5531">
        <f t="shared" ca="1" si="3361"/>
        <v>4</v>
      </c>
      <c r="G5531">
        <f t="shared" ca="1" si="3362"/>
        <v>202012</v>
      </c>
      <c r="H5531">
        <f t="shared" ca="1" si="3363"/>
        <v>202004</v>
      </c>
      <c r="I5531" t="str">
        <f t="shared" ca="1" si="3364"/>
        <v>FY2020 Q3 Sep</v>
      </c>
      <c r="J5531">
        <f t="shared" ca="1" si="3365"/>
        <v>2020</v>
      </c>
      <c r="K5531" s="8" t="str">
        <f t="shared" ca="1" si="3366"/>
        <v>Sep</v>
      </c>
      <c r="L5531" s="8" t="str">
        <f t="shared" ca="1" si="3367"/>
        <v>Q3</v>
      </c>
      <c r="M5531">
        <f t="shared" ca="1" si="3368"/>
        <v>9</v>
      </c>
      <c r="N5531">
        <f t="shared" ca="1" si="3369"/>
        <v>3</v>
      </c>
      <c r="O5531">
        <f t="shared" ca="1" si="3370"/>
        <v>202009</v>
      </c>
      <c r="P5531">
        <f t="shared" ca="1" si="3371"/>
        <v>202003</v>
      </c>
      <c r="Q5531" t="str">
        <f t="shared" si="3372"/>
        <v>FY2020 Q1 Nov</v>
      </c>
      <c r="R5531">
        <f t="shared" si="3373"/>
        <v>2020</v>
      </c>
      <c r="S5531" s="8" t="str">
        <f t="shared" si="3374"/>
        <v>Nov</v>
      </c>
      <c r="T5531" s="8" t="str">
        <f t="shared" si="3375"/>
        <v>Q1</v>
      </c>
      <c r="U5531">
        <f t="shared" si="3376"/>
        <v>2</v>
      </c>
      <c r="V5531">
        <f t="shared" si="3377"/>
        <v>1</v>
      </c>
      <c r="W5531">
        <f t="shared" si="3378"/>
        <v>202002</v>
      </c>
      <c r="X5531">
        <f t="shared" si="3379"/>
        <v>202001</v>
      </c>
      <c r="Y5531" t="str">
        <f t="shared" si="3380"/>
        <v>FY2019 Q4 Nov</v>
      </c>
      <c r="Z5531">
        <f t="shared" si="3381"/>
        <v>2019</v>
      </c>
      <c r="AA5531" s="8" t="str">
        <f t="shared" si="3382"/>
        <v>Nov</v>
      </c>
      <c r="AB5531" s="8" t="str">
        <f t="shared" si="3383"/>
        <v>Q4</v>
      </c>
      <c r="AC5531">
        <f t="shared" si="3384"/>
        <v>11</v>
      </c>
      <c r="AD5531">
        <f t="shared" si="3385"/>
        <v>4</v>
      </c>
      <c r="AE5531">
        <f t="shared" si="3386"/>
        <v>201911</v>
      </c>
      <c r="AF5531">
        <f t="shared" si="3387"/>
        <v>201904</v>
      </c>
      <c r="AG5531" s="9">
        <f t="shared" ca="1" si="3388"/>
        <v>0</v>
      </c>
      <c r="AH5531">
        <f t="shared" ca="1" si="3354"/>
        <v>3</v>
      </c>
      <c r="AI5531" s="9">
        <f t="shared" ca="1" si="3355"/>
        <v>10</v>
      </c>
      <c r="AJ5531" s="9">
        <f t="shared" ca="1" si="3389"/>
        <v>1</v>
      </c>
      <c r="AK5531" s="9">
        <f t="shared" si="3390"/>
        <v>4</v>
      </c>
      <c r="AL5531" s="9">
        <f t="shared" si="3391"/>
        <v>46</v>
      </c>
      <c r="AM5531" s="9">
        <f t="shared" si="3392"/>
        <v>10</v>
      </c>
      <c r="AN5531" s="2">
        <v>43782.441666666666</v>
      </c>
      <c r="AO5531">
        <v>9</v>
      </c>
      <c r="AP5531" s="1">
        <v>2800</v>
      </c>
      <c r="AQ5531" t="s">
        <v>4</v>
      </c>
    </row>
    <row r="5532" spans="1:43" x14ac:dyDescent="0.3">
      <c r="A5532" t="str">
        <f t="shared" ca="1" si="3356"/>
        <v>FY2020 Q4 Sep</v>
      </c>
      <c r="B5532">
        <f t="shared" ca="1" si="3357"/>
        <v>2020</v>
      </c>
      <c r="C5532" s="8" t="str">
        <f t="shared" ca="1" si="3358"/>
        <v>Sep</v>
      </c>
      <c r="D5532" s="8" t="str">
        <f t="shared" ca="1" si="3359"/>
        <v>Q4</v>
      </c>
      <c r="E5532">
        <f t="shared" ca="1" si="3360"/>
        <v>12</v>
      </c>
      <c r="F5532">
        <f t="shared" ca="1" si="3361"/>
        <v>4</v>
      </c>
      <c r="G5532">
        <f t="shared" ca="1" si="3362"/>
        <v>202012</v>
      </c>
      <c r="H5532">
        <f t="shared" ca="1" si="3363"/>
        <v>202004</v>
      </c>
      <c r="I5532" t="str">
        <f t="shared" ca="1" si="3364"/>
        <v>FY2020 Q3 Sep</v>
      </c>
      <c r="J5532">
        <f t="shared" ca="1" si="3365"/>
        <v>2020</v>
      </c>
      <c r="K5532" s="8" t="str">
        <f t="shared" ca="1" si="3366"/>
        <v>Sep</v>
      </c>
      <c r="L5532" s="8" t="str">
        <f t="shared" ca="1" si="3367"/>
        <v>Q3</v>
      </c>
      <c r="M5532">
        <f t="shared" ca="1" si="3368"/>
        <v>9</v>
      </c>
      <c r="N5532">
        <f t="shared" ca="1" si="3369"/>
        <v>3</v>
      </c>
      <c r="O5532">
        <f t="shared" ca="1" si="3370"/>
        <v>202009</v>
      </c>
      <c r="P5532">
        <f t="shared" ca="1" si="3371"/>
        <v>202003</v>
      </c>
      <c r="Q5532" t="str">
        <f t="shared" si="3372"/>
        <v>FY2020 Q2 Feb</v>
      </c>
      <c r="R5532">
        <f t="shared" si="3373"/>
        <v>2020</v>
      </c>
      <c r="S5532" s="8" t="str">
        <f t="shared" si="3374"/>
        <v>Feb</v>
      </c>
      <c r="T5532" s="8" t="str">
        <f t="shared" si="3375"/>
        <v>Q2</v>
      </c>
      <c r="U5532">
        <f t="shared" si="3376"/>
        <v>5</v>
      </c>
      <c r="V5532">
        <f t="shared" si="3377"/>
        <v>2</v>
      </c>
      <c r="W5532">
        <f t="shared" si="3378"/>
        <v>202005</v>
      </c>
      <c r="X5532">
        <f t="shared" si="3379"/>
        <v>202002</v>
      </c>
      <c r="Y5532" t="str">
        <f t="shared" si="3380"/>
        <v>FY2020 Q1 Feb</v>
      </c>
      <c r="Z5532">
        <f t="shared" si="3381"/>
        <v>2020</v>
      </c>
      <c r="AA5532" s="8" t="str">
        <f t="shared" si="3382"/>
        <v>Feb</v>
      </c>
      <c r="AB5532" s="8" t="str">
        <f t="shared" si="3383"/>
        <v>Q1</v>
      </c>
      <c r="AC5532">
        <f t="shared" si="3384"/>
        <v>2</v>
      </c>
      <c r="AD5532">
        <f t="shared" si="3385"/>
        <v>1</v>
      </c>
      <c r="AE5532">
        <f t="shared" si="3386"/>
        <v>202002</v>
      </c>
      <c r="AF5532">
        <f t="shared" si="3387"/>
        <v>202001</v>
      </c>
      <c r="AG5532" s="9">
        <f t="shared" ca="1" si="3388"/>
        <v>0</v>
      </c>
      <c r="AH5532">
        <f t="shared" ca="1" si="3354"/>
        <v>2</v>
      </c>
      <c r="AI5532" s="9">
        <f t="shared" ca="1" si="3355"/>
        <v>7</v>
      </c>
      <c r="AJ5532" s="9">
        <f t="shared" ca="1" si="3389"/>
        <v>0</v>
      </c>
      <c r="AK5532" s="9">
        <f t="shared" si="3390"/>
        <v>3</v>
      </c>
      <c r="AL5532" s="9">
        <f t="shared" si="3391"/>
        <v>6</v>
      </c>
      <c r="AM5532" s="9">
        <f t="shared" si="3392"/>
        <v>11</v>
      </c>
      <c r="AN5532" s="2">
        <v>43865.487500000003</v>
      </c>
      <c r="AO5532">
        <v>59</v>
      </c>
      <c r="AP5532" s="1">
        <v>2800</v>
      </c>
      <c r="AQ5532" t="s">
        <v>4</v>
      </c>
    </row>
    <row r="5533" spans="1:43" x14ac:dyDescent="0.3">
      <c r="A5533" t="str">
        <f t="shared" ca="1" si="3356"/>
        <v>FY2020 Q4 Sep</v>
      </c>
      <c r="B5533">
        <f t="shared" ca="1" si="3357"/>
        <v>2020</v>
      </c>
      <c r="C5533" s="8" t="str">
        <f t="shared" ca="1" si="3358"/>
        <v>Sep</v>
      </c>
      <c r="D5533" s="8" t="str">
        <f t="shared" ca="1" si="3359"/>
        <v>Q4</v>
      </c>
      <c r="E5533">
        <f t="shared" ca="1" si="3360"/>
        <v>12</v>
      </c>
      <c r="F5533">
        <f t="shared" ca="1" si="3361"/>
        <v>4</v>
      </c>
      <c r="G5533">
        <f t="shared" ca="1" si="3362"/>
        <v>202012</v>
      </c>
      <c r="H5533">
        <f t="shared" ca="1" si="3363"/>
        <v>202004</v>
      </c>
      <c r="I5533" t="str">
        <f t="shared" ca="1" si="3364"/>
        <v>FY2020 Q3 Sep</v>
      </c>
      <c r="J5533">
        <f t="shared" ca="1" si="3365"/>
        <v>2020</v>
      </c>
      <c r="K5533" s="8" t="str">
        <f t="shared" ca="1" si="3366"/>
        <v>Sep</v>
      </c>
      <c r="L5533" s="8" t="str">
        <f t="shared" ca="1" si="3367"/>
        <v>Q3</v>
      </c>
      <c r="M5533">
        <f t="shared" ca="1" si="3368"/>
        <v>9</v>
      </c>
      <c r="N5533">
        <f t="shared" ca="1" si="3369"/>
        <v>3</v>
      </c>
      <c r="O5533">
        <f t="shared" ca="1" si="3370"/>
        <v>202009</v>
      </c>
      <c r="P5533">
        <f t="shared" ca="1" si="3371"/>
        <v>202003</v>
      </c>
      <c r="Q5533" t="str">
        <f t="shared" si="3372"/>
        <v>FY2020 Q1 Nov</v>
      </c>
      <c r="R5533">
        <f t="shared" si="3373"/>
        <v>2020</v>
      </c>
      <c r="S5533" s="8" t="str">
        <f t="shared" si="3374"/>
        <v>Nov</v>
      </c>
      <c r="T5533" s="8" t="str">
        <f t="shared" si="3375"/>
        <v>Q1</v>
      </c>
      <c r="U5533">
        <f t="shared" si="3376"/>
        <v>2</v>
      </c>
      <c r="V5533">
        <f t="shared" si="3377"/>
        <v>1</v>
      </c>
      <c r="W5533">
        <f t="shared" si="3378"/>
        <v>202002</v>
      </c>
      <c r="X5533">
        <f t="shared" si="3379"/>
        <v>202001</v>
      </c>
      <c r="Y5533" t="str">
        <f t="shared" si="3380"/>
        <v>FY2019 Q4 Nov</v>
      </c>
      <c r="Z5533">
        <f t="shared" si="3381"/>
        <v>2019</v>
      </c>
      <c r="AA5533" s="8" t="str">
        <f t="shared" si="3382"/>
        <v>Nov</v>
      </c>
      <c r="AB5533" s="8" t="str">
        <f t="shared" si="3383"/>
        <v>Q4</v>
      </c>
      <c r="AC5533">
        <f t="shared" si="3384"/>
        <v>11</v>
      </c>
      <c r="AD5533">
        <f t="shared" si="3385"/>
        <v>4</v>
      </c>
      <c r="AE5533">
        <f t="shared" si="3386"/>
        <v>201911</v>
      </c>
      <c r="AF5533">
        <f t="shared" si="3387"/>
        <v>201904</v>
      </c>
      <c r="AG5533" s="9">
        <f t="shared" ca="1" si="3388"/>
        <v>0</v>
      </c>
      <c r="AH5533">
        <f t="shared" ca="1" si="3354"/>
        <v>3</v>
      </c>
      <c r="AI5533" s="9">
        <f t="shared" ca="1" si="3355"/>
        <v>10</v>
      </c>
      <c r="AJ5533" s="9">
        <f t="shared" ca="1" si="3389"/>
        <v>1</v>
      </c>
      <c r="AK5533" s="9">
        <f t="shared" si="3390"/>
        <v>6</v>
      </c>
      <c r="AL5533" s="9">
        <f t="shared" si="3391"/>
        <v>45</v>
      </c>
      <c r="AM5533" s="9">
        <f t="shared" si="3392"/>
        <v>20</v>
      </c>
      <c r="AN5533" s="2">
        <v>43777.850694444445</v>
      </c>
      <c r="AO5533">
        <v>228</v>
      </c>
      <c r="AP5533" s="1">
        <v>2800</v>
      </c>
      <c r="AQ5533" t="s">
        <v>4</v>
      </c>
    </row>
    <row r="5534" spans="1:43" x14ac:dyDescent="0.3">
      <c r="A5534" t="str">
        <f t="shared" ca="1" si="3356"/>
        <v>FY2020 Q4 Sep</v>
      </c>
      <c r="B5534">
        <f t="shared" ca="1" si="3357"/>
        <v>2020</v>
      </c>
      <c r="C5534" s="8" t="str">
        <f t="shared" ca="1" si="3358"/>
        <v>Sep</v>
      </c>
      <c r="D5534" s="8" t="str">
        <f t="shared" ca="1" si="3359"/>
        <v>Q4</v>
      </c>
      <c r="E5534">
        <f t="shared" ca="1" si="3360"/>
        <v>12</v>
      </c>
      <c r="F5534">
        <f t="shared" ca="1" si="3361"/>
        <v>4</v>
      </c>
      <c r="G5534">
        <f t="shared" ca="1" si="3362"/>
        <v>202012</v>
      </c>
      <c r="H5534">
        <f t="shared" ca="1" si="3363"/>
        <v>202004</v>
      </c>
      <c r="I5534" t="str">
        <f t="shared" ca="1" si="3364"/>
        <v>FY2020 Q3 Sep</v>
      </c>
      <c r="J5534">
        <f t="shared" ca="1" si="3365"/>
        <v>2020</v>
      </c>
      <c r="K5534" s="8" t="str">
        <f t="shared" ca="1" si="3366"/>
        <v>Sep</v>
      </c>
      <c r="L5534" s="8" t="str">
        <f t="shared" ca="1" si="3367"/>
        <v>Q3</v>
      </c>
      <c r="M5534">
        <f t="shared" ca="1" si="3368"/>
        <v>9</v>
      </c>
      <c r="N5534">
        <f t="shared" ca="1" si="3369"/>
        <v>3</v>
      </c>
      <c r="O5534">
        <f t="shared" ca="1" si="3370"/>
        <v>202009</v>
      </c>
      <c r="P5534">
        <f t="shared" ca="1" si="3371"/>
        <v>202003</v>
      </c>
      <c r="Q5534" t="str">
        <f t="shared" si="3372"/>
        <v>FY2020 Q1 Nov</v>
      </c>
      <c r="R5534">
        <f t="shared" si="3373"/>
        <v>2020</v>
      </c>
      <c r="S5534" s="8" t="str">
        <f t="shared" si="3374"/>
        <v>Nov</v>
      </c>
      <c r="T5534" s="8" t="str">
        <f t="shared" si="3375"/>
        <v>Q1</v>
      </c>
      <c r="U5534">
        <f t="shared" si="3376"/>
        <v>2</v>
      </c>
      <c r="V5534">
        <f t="shared" si="3377"/>
        <v>1</v>
      </c>
      <c r="W5534">
        <f t="shared" si="3378"/>
        <v>202002</v>
      </c>
      <c r="X5534">
        <f t="shared" si="3379"/>
        <v>202001</v>
      </c>
      <c r="Y5534" t="str">
        <f t="shared" si="3380"/>
        <v>FY2019 Q4 Nov</v>
      </c>
      <c r="Z5534">
        <f t="shared" si="3381"/>
        <v>2019</v>
      </c>
      <c r="AA5534" s="8" t="str">
        <f t="shared" si="3382"/>
        <v>Nov</v>
      </c>
      <c r="AB5534" s="8" t="str">
        <f t="shared" si="3383"/>
        <v>Q4</v>
      </c>
      <c r="AC5534">
        <f t="shared" si="3384"/>
        <v>11</v>
      </c>
      <c r="AD5534">
        <f t="shared" si="3385"/>
        <v>4</v>
      </c>
      <c r="AE5534">
        <f t="shared" si="3386"/>
        <v>201911</v>
      </c>
      <c r="AF5534">
        <f t="shared" si="3387"/>
        <v>201904</v>
      </c>
      <c r="AG5534" s="9">
        <f t="shared" ca="1" si="3388"/>
        <v>0</v>
      </c>
      <c r="AH5534">
        <f t="shared" ca="1" si="3354"/>
        <v>3</v>
      </c>
      <c r="AI5534" s="9">
        <f t="shared" ca="1" si="3355"/>
        <v>10</v>
      </c>
      <c r="AJ5534" s="9">
        <f t="shared" ca="1" si="3389"/>
        <v>1</v>
      </c>
      <c r="AK5534" s="9">
        <f t="shared" si="3390"/>
        <v>7</v>
      </c>
      <c r="AL5534" s="9">
        <f t="shared" si="3391"/>
        <v>45</v>
      </c>
      <c r="AM5534" s="9">
        <f t="shared" si="3392"/>
        <v>11</v>
      </c>
      <c r="AN5534" s="2">
        <v>43778.484027777777</v>
      </c>
      <c r="AO5534">
        <v>314</v>
      </c>
      <c r="AP5534" s="1">
        <v>2800</v>
      </c>
      <c r="AQ5534" t="s">
        <v>4</v>
      </c>
    </row>
    <row r="5535" spans="1:43" x14ac:dyDescent="0.3">
      <c r="A5535" t="str">
        <f t="shared" ca="1" si="3356"/>
        <v>FY2020 Q4 Sep</v>
      </c>
      <c r="B5535">
        <f t="shared" ca="1" si="3357"/>
        <v>2020</v>
      </c>
      <c r="C5535" s="8" t="str">
        <f t="shared" ca="1" si="3358"/>
        <v>Sep</v>
      </c>
      <c r="D5535" s="8" t="str">
        <f t="shared" ca="1" si="3359"/>
        <v>Q4</v>
      </c>
      <c r="E5535">
        <f t="shared" ca="1" si="3360"/>
        <v>12</v>
      </c>
      <c r="F5535">
        <f t="shared" ca="1" si="3361"/>
        <v>4</v>
      </c>
      <c r="G5535">
        <f t="shared" ca="1" si="3362"/>
        <v>202012</v>
      </c>
      <c r="H5535">
        <f t="shared" ca="1" si="3363"/>
        <v>202004</v>
      </c>
      <c r="I5535" t="str">
        <f t="shared" ca="1" si="3364"/>
        <v>FY2020 Q3 Sep</v>
      </c>
      <c r="J5535">
        <f t="shared" ca="1" si="3365"/>
        <v>2020</v>
      </c>
      <c r="K5535" s="8" t="str">
        <f t="shared" ca="1" si="3366"/>
        <v>Sep</v>
      </c>
      <c r="L5535" s="8" t="str">
        <f t="shared" ca="1" si="3367"/>
        <v>Q3</v>
      </c>
      <c r="M5535">
        <f t="shared" ca="1" si="3368"/>
        <v>9</v>
      </c>
      <c r="N5535">
        <f t="shared" ca="1" si="3369"/>
        <v>3</v>
      </c>
      <c r="O5535">
        <f t="shared" ca="1" si="3370"/>
        <v>202009</v>
      </c>
      <c r="P5535">
        <f t="shared" ca="1" si="3371"/>
        <v>202003</v>
      </c>
      <c r="Q5535" t="str">
        <f t="shared" si="3372"/>
        <v>FY2020 Q2 Feb</v>
      </c>
      <c r="R5535">
        <f t="shared" si="3373"/>
        <v>2020</v>
      </c>
      <c r="S5535" s="8" t="str">
        <f t="shared" si="3374"/>
        <v>Feb</v>
      </c>
      <c r="T5535" s="8" t="str">
        <f t="shared" si="3375"/>
        <v>Q2</v>
      </c>
      <c r="U5535">
        <f t="shared" si="3376"/>
        <v>5</v>
      </c>
      <c r="V5535">
        <f t="shared" si="3377"/>
        <v>2</v>
      </c>
      <c r="W5535">
        <f t="shared" si="3378"/>
        <v>202005</v>
      </c>
      <c r="X5535">
        <f t="shared" si="3379"/>
        <v>202002</v>
      </c>
      <c r="Y5535" t="str">
        <f t="shared" si="3380"/>
        <v>FY2020 Q1 Feb</v>
      </c>
      <c r="Z5535">
        <f t="shared" si="3381"/>
        <v>2020</v>
      </c>
      <c r="AA5535" s="8" t="str">
        <f t="shared" si="3382"/>
        <v>Feb</v>
      </c>
      <c r="AB5535" s="8" t="str">
        <f t="shared" si="3383"/>
        <v>Q1</v>
      </c>
      <c r="AC5535">
        <f t="shared" si="3384"/>
        <v>2</v>
      </c>
      <c r="AD5535">
        <f t="shared" si="3385"/>
        <v>1</v>
      </c>
      <c r="AE5535">
        <f t="shared" si="3386"/>
        <v>202002</v>
      </c>
      <c r="AF5535">
        <f t="shared" si="3387"/>
        <v>202001</v>
      </c>
      <c r="AG5535" s="9">
        <f t="shared" ca="1" si="3388"/>
        <v>0</v>
      </c>
      <c r="AH5535">
        <f t="shared" ca="1" si="3354"/>
        <v>2</v>
      </c>
      <c r="AI5535" s="9">
        <f t="shared" ca="1" si="3355"/>
        <v>7</v>
      </c>
      <c r="AJ5535" s="9">
        <f t="shared" ca="1" si="3389"/>
        <v>0</v>
      </c>
      <c r="AK5535" s="9">
        <f t="shared" si="3390"/>
        <v>2</v>
      </c>
      <c r="AL5535" s="9">
        <f t="shared" si="3391"/>
        <v>7</v>
      </c>
      <c r="AM5535" s="9">
        <f t="shared" si="3392"/>
        <v>11</v>
      </c>
      <c r="AN5535" s="2">
        <v>43871.472916666666</v>
      </c>
      <c r="AO5535">
        <v>333</v>
      </c>
      <c r="AP5535" s="1">
        <v>2800</v>
      </c>
      <c r="AQ5535" t="s">
        <v>4</v>
      </c>
    </row>
    <row r="5536" spans="1:43" x14ac:dyDescent="0.3">
      <c r="A5536" t="str">
        <f t="shared" ca="1" si="3356"/>
        <v>FY2020 Q4 Sep</v>
      </c>
      <c r="B5536">
        <f t="shared" ca="1" si="3357"/>
        <v>2020</v>
      </c>
      <c r="C5536" s="8" t="str">
        <f t="shared" ca="1" si="3358"/>
        <v>Sep</v>
      </c>
      <c r="D5536" s="8" t="str">
        <f t="shared" ca="1" si="3359"/>
        <v>Q4</v>
      </c>
      <c r="E5536">
        <f t="shared" ca="1" si="3360"/>
        <v>12</v>
      </c>
      <c r="F5536">
        <f t="shared" ca="1" si="3361"/>
        <v>4</v>
      </c>
      <c r="G5536">
        <f t="shared" ca="1" si="3362"/>
        <v>202012</v>
      </c>
      <c r="H5536">
        <f t="shared" ca="1" si="3363"/>
        <v>202004</v>
      </c>
      <c r="I5536" t="str">
        <f t="shared" ca="1" si="3364"/>
        <v>FY2020 Q3 Sep</v>
      </c>
      <c r="J5536">
        <f t="shared" ca="1" si="3365"/>
        <v>2020</v>
      </c>
      <c r="K5536" s="8" t="str">
        <f t="shared" ca="1" si="3366"/>
        <v>Sep</v>
      </c>
      <c r="L5536" s="8" t="str">
        <f t="shared" ca="1" si="3367"/>
        <v>Q3</v>
      </c>
      <c r="M5536">
        <f t="shared" ca="1" si="3368"/>
        <v>9</v>
      </c>
      <c r="N5536">
        <f t="shared" ca="1" si="3369"/>
        <v>3</v>
      </c>
      <c r="O5536">
        <f t="shared" ca="1" si="3370"/>
        <v>202009</v>
      </c>
      <c r="P5536">
        <f t="shared" ca="1" si="3371"/>
        <v>202003</v>
      </c>
      <c r="Q5536" t="str">
        <f t="shared" si="3372"/>
        <v>FY2020 Q2 Feb</v>
      </c>
      <c r="R5536">
        <f t="shared" si="3373"/>
        <v>2020</v>
      </c>
      <c r="S5536" s="8" t="str">
        <f t="shared" si="3374"/>
        <v>Feb</v>
      </c>
      <c r="T5536" s="8" t="str">
        <f t="shared" si="3375"/>
        <v>Q2</v>
      </c>
      <c r="U5536">
        <f t="shared" si="3376"/>
        <v>5</v>
      </c>
      <c r="V5536">
        <f t="shared" si="3377"/>
        <v>2</v>
      </c>
      <c r="W5536">
        <f t="shared" si="3378"/>
        <v>202005</v>
      </c>
      <c r="X5536">
        <f t="shared" si="3379"/>
        <v>202002</v>
      </c>
      <c r="Y5536" t="str">
        <f t="shared" si="3380"/>
        <v>FY2020 Q1 Feb</v>
      </c>
      <c r="Z5536">
        <f t="shared" si="3381"/>
        <v>2020</v>
      </c>
      <c r="AA5536" s="8" t="str">
        <f t="shared" si="3382"/>
        <v>Feb</v>
      </c>
      <c r="AB5536" s="8" t="str">
        <f t="shared" si="3383"/>
        <v>Q1</v>
      </c>
      <c r="AC5536">
        <f t="shared" si="3384"/>
        <v>2</v>
      </c>
      <c r="AD5536">
        <f t="shared" si="3385"/>
        <v>1</v>
      </c>
      <c r="AE5536">
        <f t="shared" si="3386"/>
        <v>202002</v>
      </c>
      <c r="AF5536">
        <f t="shared" si="3387"/>
        <v>202001</v>
      </c>
      <c r="AG5536" s="9">
        <f t="shared" ca="1" si="3388"/>
        <v>0</v>
      </c>
      <c r="AH5536">
        <f t="shared" ca="1" si="3354"/>
        <v>2</v>
      </c>
      <c r="AI5536" s="9">
        <f t="shared" ca="1" si="3355"/>
        <v>7</v>
      </c>
      <c r="AJ5536" s="9">
        <f t="shared" ca="1" si="3389"/>
        <v>0</v>
      </c>
      <c r="AK5536" s="9">
        <f t="shared" si="3390"/>
        <v>2</v>
      </c>
      <c r="AL5536" s="9">
        <f t="shared" si="3391"/>
        <v>7</v>
      </c>
      <c r="AM5536" s="9">
        <f t="shared" si="3392"/>
        <v>11</v>
      </c>
      <c r="AN5536" s="2">
        <v>43871.475694444445</v>
      </c>
      <c r="AO5536">
        <v>333</v>
      </c>
      <c r="AP5536" s="1">
        <v>2800</v>
      </c>
      <c r="AQ5536" t="s">
        <v>4</v>
      </c>
    </row>
    <row r="5537" spans="1:43" x14ac:dyDescent="0.3">
      <c r="A5537" t="str">
        <f t="shared" ca="1" si="3356"/>
        <v>FY2020 Q4 Sep</v>
      </c>
      <c r="B5537">
        <f t="shared" ca="1" si="3357"/>
        <v>2020</v>
      </c>
      <c r="C5537" s="8" t="str">
        <f t="shared" ca="1" si="3358"/>
        <v>Sep</v>
      </c>
      <c r="D5537" s="8" t="str">
        <f t="shared" ca="1" si="3359"/>
        <v>Q4</v>
      </c>
      <c r="E5537">
        <f t="shared" ca="1" si="3360"/>
        <v>12</v>
      </c>
      <c r="F5537">
        <f t="shared" ca="1" si="3361"/>
        <v>4</v>
      </c>
      <c r="G5537">
        <f t="shared" ca="1" si="3362"/>
        <v>202012</v>
      </c>
      <c r="H5537">
        <f t="shared" ca="1" si="3363"/>
        <v>202004</v>
      </c>
      <c r="I5537" t="str">
        <f t="shared" ca="1" si="3364"/>
        <v>FY2020 Q3 Sep</v>
      </c>
      <c r="J5537">
        <f t="shared" ca="1" si="3365"/>
        <v>2020</v>
      </c>
      <c r="K5537" s="8" t="str">
        <f t="shared" ca="1" si="3366"/>
        <v>Sep</v>
      </c>
      <c r="L5537" s="8" t="str">
        <f t="shared" ca="1" si="3367"/>
        <v>Q3</v>
      </c>
      <c r="M5537">
        <f t="shared" ca="1" si="3368"/>
        <v>9</v>
      </c>
      <c r="N5537">
        <f t="shared" ca="1" si="3369"/>
        <v>3</v>
      </c>
      <c r="O5537">
        <f t="shared" ca="1" si="3370"/>
        <v>202009</v>
      </c>
      <c r="P5537">
        <f t="shared" ca="1" si="3371"/>
        <v>202003</v>
      </c>
      <c r="Q5537" t="str">
        <f t="shared" si="3372"/>
        <v>FY2020 Q1 Nov</v>
      </c>
      <c r="R5537">
        <f t="shared" si="3373"/>
        <v>2020</v>
      </c>
      <c r="S5537" s="8" t="str">
        <f t="shared" si="3374"/>
        <v>Nov</v>
      </c>
      <c r="T5537" s="8" t="str">
        <f t="shared" si="3375"/>
        <v>Q1</v>
      </c>
      <c r="U5537">
        <f t="shared" si="3376"/>
        <v>2</v>
      </c>
      <c r="V5537">
        <f t="shared" si="3377"/>
        <v>1</v>
      </c>
      <c r="W5537">
        <f t="shared" si="3378"/>
        <v>202002</v>
      </c>
      <c r="X5537">
        <f t="shared" si="3379"/>
        <v>202001</v>
      </c>
      <c r="Y5537" t="str">
        <f t="shared" si="3380"/>
        <v>FY2019 Q4 Nov</v>
      </c>
      <c r="Z5537">
        <f t="shared" si="3381"/>
        <v>2019</v>
      </c>
      <c r="AA5537" s="8" t="str">
        <f t="shared" si="3382"/>
        <v>Nov</v>
      </c>
      <c r="AB5537" s="8" t="str">
        <f t="shared" si="3383"/>
        <v>Q4</v>
      </c>
      <c r="AC5537">
        <f t="shared" si="3384"/>
        <v>11</v>
      </c>
      <c r="AD5537">
        <f t="shared" si="3385"/>
        <v>4</v>
      </c>
      <c r="AE5537">
        <f t="shared" si="3386"/>
        <v>201911</v>
      </c>
      <c r="AF5537">
        <f t="shared" si="3387"/>
        <v>201904</v>
      </c>
      <c r="AG5537" s="9">
        <f t="shared" ca="1" si="3388"/>
        <v>0</v>
      </c>
      <c r="AH5537">
        <f t="shared" ca="1" si="3354"/>
        <v>3</v>
      </c>
      <c r="AI5537" s="9">
        <f t="shared" ca="1" si="3355"/>
        <v>10</v>
      </c>
      <c r="AJ5537" s="9">
        <f t="shared" ca="1" si="3389"/>
        <v>1</v>
      </c>
      <c r="AK5537" s="9">
        <f t="shared" si="3390"/>
        <v>6</v>
      </c>
      <c r="AL5537" s="9">
        <f t="shared" si="3391"/>
        <v>48</v>
      </c>
      <c r="AM5537" s="9">
        <f t="shared" si="3392"/>
        <v>10</v>
      </c>
      <c r="AN5537" s="2">
        <v>43798.444444444445</v>
      </c>
      <c r="AO5537">
        <v>427</v>
      </c>
      <c r="AP5537" s="1">
        <v>2800</v>
      </c>
      <c r="AQ5537" t="s">
        <v>4</v>
      </c>
    </row>
    <row r="5538" spans="1:43" x14ac:dyDescent="0.3">
      <c r="A5538" t="str">
        <f t="shared" ca="1" si="3356"/>
        <v>FY2020 Q4 Sep</v>
      </c>
      <c r="B5538">
        <f t="shared" ca="1" si="3357"/>
        <v>2020</v>
      </c>
      <c r="C5538" s="8" t="str">
        <f t="shared" ca="1" si="3358"/>
        <v>Sep</v>
      </c>
      <c r="D5538" s="8" t="str">
        <f t="shared" ca="1" si="3359"/>
        <v>Q4</v>
      </c>
      <c r="E5538">
        <f t="shared" ca="1" si="3360"/>
        <v>12</v>
      </c>
      <c r="F5538">
        <f t="shared" ca="1" si="3361"/>
        <v>4</v>
      </c>
      <c r="G5538">
        <f t="shared" ca="1" si="3362"/>
        <v>202012</v>
      </c>
      <c r="H5538">
        <f t="shared" ca="1" si="3363"/>
        <v>202004</v>
      </c>
      <c r="I5538" t="str">
        <f t="shared" ca="1" si="3364"/>
        <v>FY2020 Q3 Sep</v>
      </c>
      <c r="J5538">
        <f t="shared" ca="1" si="3365"/>
        <v>2020</v>
      </c>
      <c r="K5538" s="8" t="str">
        <f t="shared" ca="1" si="3366"/>
        <v>Sep</v>
      </c>
      <c r="L5538" s="8" t="str">
        <f t="shared" ca="1" si="3367"/>
        <v>Q3</v>
      </c>
      <c r="M5538">
        <f t="shared" ca="1" si="3368"/>
        <v>9</v>
      </c>
      <c r="N5538">
        <f t="shared" ca="1" si="3369"/>
        <v>3</v>
      </c>
      <c r="O5538">
        <f t="shared" ca="1" si="3370"/>
        <v>202009</v>
      </c>
      <c r="P5538">
        <f t="shared" ca="1" si="3371"/>
        <v>202003</v>
      </c>
      <c r="Q5538" t="str">
        <f t="shared" si="3372"/>
        <v>FY2020 Q2 Feb</v>
      </c>
      <c r="R5538">
        <f t="shared" si="3373"/>
        <v>2020</v>
      </c>
      <c r="S5538" s="8" t="str">
        <f t="shared" si="3374"/>
        <v>Feb</v>
      </c>
      <c r="T5538" s="8" t="str">
        <f t="shared" si="3375"/>
        <v>Q2</v>
      </c>
      <c r="U5538">
        <f t="shared" si="3376"/>
        <v>5</v>
      </c>
      <c r="V5538">
        <f t="shared" si="3377"/>
        <v>2</v>
      </c>
      <c r="W5538">
        <f t="shared" si="3378"/>
        <v>202005</v>
      </c>
      <c r="X5538">
        <f t="shared" si="3379"/>
        <v>202002</v>
      </c>
      <c r="Y5538" t="str">
        <f t="shared" si="3380"/>
        <v>FY2020 Q1 Feb</v>
      </c>
      <c r="Z5538">
        <f t="shared" si="3381"/>
        <v>2020</v>
      </c>
      <c r="AA5538" s="8" t="str">
        <f t="shared" si="3382"/>
        <v>Feb</v>
      </c>
      <c r="AB5538" s="8" t="str">
        <f t="shared" si="3383"/>
        <v>Q1</v>
      </c>
      <c r="AC5538">
        <f t="shared" si="3384"/>
        <v>2</v>
      </c>
      <c r="AD5538">
        <f t="shared" si="3385"/>
        <v>1</v>
      </c>
      <c r="AE5538">
        <f t="shared" si="3386"/>
        <v>202002</v>
      </c>
      <c r="AF5538">
        <f t="shared" si="3387"/>
        <v>202001</v>
      </c>
      <c r="AG5538" s="9">
        <f t="shared" ca="1" si="3388"/>
        <v>0</v>
      </c>
      <c r="AH5538">
        <f t="shared" ca="1" si="3354"/>
        <v>2</v>
      </c>
      <c r="AI5538" s="9">
        <f t="shared" ca="1" si="3355"/>
        <v>7</v>
      </c>
      <c r="AJ5538" s="9">
        <f t="shared" ca="1" si="3389"/>
        <v>0</v>
      </c>
      <c r="AK5538" s="9">
        <f t="shared" si="3390"/>
        <v>6</v>
      </c>
      <c r="AL5538" s="9">
        <f t="shared" si="3391"/>
        <v>8</v>
      </c>
      <c r="AM5538" s="9">
        <f t="shared" si="3392"/>
        <v>6</v>
      </c>
      <c r="AN5538" s="2">
        <v>43882.279166666667</v>
      </c>
      <c r="AO5538">
        <v>607</v>
      </c>
      <c r="AP5538" s="1">
        <v>2800</v>
      </c>
      <c r="AQ5538" t="s">
        <v>4</v>
      </c>
    </row>
    <row r="5539" spans="1:43" x14ac:dyDescent="0.3">
      <c r="A5539" t="str">
        <f t="shared" ca="1" si="3356"/>
        <v>FY2020 Q4 Sep</v>
      </c>
      <c r="B5539">
        <f t="shared" ca="1" si="3357"/>
        <v>2020</v>
      </c>
      <c r="C5539" s="8" t="str">
        <f t="shared" ca="1" si="3358"/>
        <v>Sep</v>
      </c>
      <c r="D5539" s="8" t="str">
        <f t="shared" ca="1" si="3359"/>
        <v>Q4</v>
      </c>
      <c r="E5539">
        <f t="shared" ca="1" si="3360"/>
        <v>12</v>
      </c>
      <c r="F5539">
        <f t="shared" ca="1" si="3361"/>
        <v>4</v>
      </c>
      <c r="G5539">
        <f t="shared" ca="1" si="3362"/>
        <v>202012</v>
      </c>
      <c r="H5539">
        <f t="shared" ca="1" si="3363"/>
        <v>202004</v>
      </c>
      <c r="I5539" t="str">
        <f t="shared" ca="1" si="3364"/>
        <v>FY2020 Q3 Sep</v>
      </c>
      <c r="J5539">
        <f t="shared" ca="1" si="3365"/>
        <v>2020</v>
      </c>
      <c r="K5539" s="8" t="str">
        <f t="shared" ca="1" si="3366"/>
        <v>Sep</v>
      </c>
      <c r="L5539" s="8" t="str">
        <f t="shared" ca="1" si="3367"/>
        <v>Q3</v>
      </c>
      <c r="M5539">
        <f t="shared" ca="1" si="3368"/>
        <v>9</v>
      </c>
      <c r="N5539">
        <f t="shared" ca="1" si="3369"/>
        <v>3</v>
      </c>
      <c r="O5539">
        <f t="shared" ca="1" si="3370"/>
        <v>202009</v>
      </c>
      <c r="P5539">
        <f t="shared" ca="1" si="3371"/>
        <v>202003</v>
      </c>
      <c r="Q5539" t="str">
        <f t="shared" si="3372"/>
        <v>FY2020 Q2 Feb</v>
      </c>
      <c r="R5539">
        <f t="shared" si="3373"/>
        <v>2020</v>
      </c>
      <c r="S5539" s="8" t="str">
        <f t="shared" si="3374"/>
        <v>Feb</v>
      </c>
      <c r="T5539" s="8" t="str">
        <f t="shared" si="3375"/>
        <v>Q2</v>
      </c>
      <c r="U5539">
        <f t="shared" si="3376"/>
        <v>5</v>
      </c>
      <c r="V5539">
        <f t="shared" si="3377"/>
        <v>2</v>
      </c>
      <c r="W5539">
        <f t="shared" si="3378"/>
        <v>202005</v>
      </c>
      <c r="X5539">
        <f t="shared" si="3379"/>
        <v>202002</v>
      </c>
      <c r="Y5539" t="str">
        <f t="shared" si="3380"/>
        <v>FY2020 Q1 Feb</v>
      </c>
      <c r="Z5539">
        <f t="shared" si="3381"/>
        <v>2020</v>
      </c>
      <c r="AA5539" s="8" t="str">
        <f t="shared" si="3382"/>
        <v>Feb</v>
      </c>
      <c r="AB5539" s="8" t="str">
        <f t="shared" si="3383"/>
        <v>Q1</v>
      </c>
      <c r="AC5539">
        <f t="shared" si="3384"/>
        <v>2</v>
      </c>
      <c r="AD5539">
        <f t="shared" si="3385"/>
        <v>1</v>
      </c>
      <c r="AE5539">
        <f t="shared" si="3386"/>
        <v>202002</v>
      </c>
      <c r="AF5539">
        <f t="shared" si="3387"/>
        <v>202001</v>
      </c>
      <c r="AG5539" s="9">
        <f t="shared" ca="1" si="3388"/>
        <v>0</v>
      </c>
      <c r="AH5539">
        <f t="shared" ca="1" si="3354"/>
        <v>2</v>
      </c>
      <c r="AI5539" s="9">
        <f t="shared" ca="1" si="3355"/>
        <v>7</v>
      </c>
      <c r="AJ5539" s="9">
        <f t="shared" ca="1" si="3389"/>
        <v>0</v>
      </c>
      <c r="AK5539" s="9">
        <f t="shared" si="3390"/>
        <v>6</v>
      </c>
      <c r="AL5539" s="9">
        <f t="shared" si="3391"/>
        <v>8</v>
      </c>
      <c r="AM5539" s="9">
        <f t="shared" si="3392"/>
        <v>9</v>
      </c>
      <c r="AN5539" s="2">
        <v>43882.386111111111</v>
      </c>
      <c r="AO5539">
        <v>612</v>
      </c>
      <c r="AP5539" s="1">
        <v>2800</v>
      </c>
      <c r="AQ5539" t="s">
        <v>4</v>
      </c>
    </row>
    <row r="5540" spans="1:43" x14ac:dyDescent="0.3">
      <c r="A5540" t="str">
        <f t="shared" ca="1" si="3356"/>
        <v>FY2020 Q4 Sep</v>
      </c>
      <c r="B5540">
        <f t="shared" ca="1" si="3357"/>
        <v>2020</v>
      </c>
      <c r="C5540" s="8" t="str">
        <f t="shared" ca="1" si="3358"/>
        <v>Sep</v>
      </c>
      <c r="D5540" s="8" t="str">
        <f t="shared" ca="1" si="3359"/>
        <v>Q4</v>
      </c>
      <c r="E5540">
        <f t="shared" ca="1" si="3360"/>
        <v>12</v>
      </c>
      <c r="F5540">
        <f t="shared" ca="1" si="3361"/>
        <v>4</v>
      </c>
      <c r="G5540">
        <f t="shared" ca="1" si="3362"/>
        <v>202012</v>
      </c>
      <c r="H5540">
        <f t="shared" ca="1" si="3363"/>
        <v>202004</v>
      </c>
      <c r="I5540" t="str">
        <f t="shared" ca="1" si="3364"/>
        <v>FY2020 Q3 Sep</v>
      </c>
      <c r="J5540">
        <f t="shared" ca="1" si="3365"/>
        <v>2020</v>
      </c>
      <c r="K5540" s="8" t="str">
        <f t="shared" ca="1" si="3366"/>
        <v>Sep</v>
      </c>
      <c r="L5540" s="8" t="str">
        <f t="shared" ca="1" si="3367"/>
        <v>Q3</v>
      </c>
      <c r="M5540">
        <f t="shared" ca="1" si="3368"/>
        <v>9</v>
      </c>
      <c r="N5540">
        <f t="shared" ca="1" si="3369"/>
        <v>3</v>
      </c>
      <c r="O5540">
        <f t="shared" ca="1" si="3370"/>
        <v>202009</v>
      </c>
      <c r="P5540">
        <f t="shared" ca="1" si="3371"/>
        <v>202003</v>
      </c>
      <c r="Q5540" t="str">
        <f t="shared" si="3372"/>
        <v>FY2020 Q1 Oct</v>
      </c>
      <c r="R5540">
        <f t="shared" si="3373"/>
        <v>2020</v>
      </c>
      <c r="S5540" s="8" t="str">
        <f t="shared" si="3374"/>
        <v>Oct</v>
      </c>
      <c r="T5540" s="8" t="str">
        <f t="shared" si="3375"/>
        <v>Q1</v>
      </c>
      <c r="U5540">
        <f t="shared" si="3376"/>
        <v>1</v>
      </c>
      <c r="V5540">
        <f t="shared" si="3377"/>
        <v>1</v>
      </c>
      <c r="W5540">
        <f t="shared" si="3378"/>
        <v>202001</v>
      </c>
      <c r="X5540">
        <f t="shared" si="3379"/>
        <v>202001</v>
      </c>
      <c r="Y5540" t="str">
        <f t="shared" si="3380"/>
        <v>FY2019 Q4 Oct</v>
      </c>
      <c r="Z5540">
        <f t="shared" si="3381"/>
        <v>2019</v>
      </c>
      <c r="AA5540" s="8" t="str">
        <f t="shared" si="3382"/>
        <v>Oct</v>
      </c>
      <c r="AB5540" s="8" t="str">
        <f t="shared" si="3383"/>
        <v>Q4</v>
      </c>
      <c r="AC5540">
        <f t="shared" si="3384"/>
        <v>10</v>
      </c>
      <c r="AD5540">
        <f t="shared" si="3385"/>
        <v>4</v>
      </c>
      <c r="AE5540">
        <f t="shared" si="3386"/>
        <v>201910</v>
      </c>
      <c r="AF5540">
        <f t="shared" si="3387"/>
        <v>201904</v>
      </c>
      <c r="AG5540" s="9">
        <f t="shared" ca="1" si="3388"/>
        <v>0</v>
      </c>
      <c r="AH5540">
        <f t="shared" ca="1" si="3354"/>
        <v>4</v>
      </c>
      <c r="AI5540" s="9">
        <f t="shared" ca="1" si="3355"/>
        <v>11</v>
      </c>
      <c r="AJ5540" s="9">
        <f t="shared" ca="1" si="3389"/>
        <v>1</v>
      </c>
      <c r="AK5540" s="9">
        <f t="shared" si="3390"/>
        <v>5</v>
      </c>
      <c r="AL5540" s="9">
        <f t="shared" si="3391"/>
        <v>42</v>
      </c>
      <c r="AM5540" s="9">
        <f t="shared" si="3392"/>
        <v>9</v>
      </c>
      <c r="AN5540" s="2">
        <v>43755.411805555559</v>
      </c>
      <c r="AO5540">
        <v>626</v>
      </c>
      <c r="AP5540" s="1">
        <v>2800</v>
      </c>
      <c r="AQ5540" t="s">
        <v>4</v>
      </c>
    </row>
    <row r="5541" spans="1:43" x14ac:dyDescent="0.3">
      <c r="A5541" t="str">
        <f t="shared" ca="1" si="3356"/>
        <v>FY2020 Q4 Sep</v>
      </c>
      <c r="B5541">
        <f t="shared" ca="1" si="3357"/>
        <v>2020</v>
      </c>
      <c r="C5541" s="8" t="str">
        <f t="shared" ca="1" si="3358"/>
        <v>Sep</v>
      </c>
      <c r="D5541" s="8" t="str">
        <f t="shared" ca="1" si="3359"/>
        <v>Q4</v>
      </c>
      <c r="E5541">
        <f t="shared" ca="1" si="3360"/>
        <v>12</v>
      </c>
      <c r="F5541">
        <f t="shared" ca="1" si="3361"/>
        <v>4</v>
      </c>
      <c r="G5541">
        <f t="shared" ca="1" si="3362"/>
        <v>202012</v>
      </c>
      <c r="H5541">
        <f t="shared" ca="1" si="3363"/>
        <v>202004</v>
      </c>
      <c r="I5541" t="str">
        <f t="shared" ca="1" si="3364"/>
        <v>FY2020 Q3 Sep</v>
      </c>
      <c r="J5541">
        <f t="shared" ca="1" si="3365"/>
        <v>2020</v>
      </c>
      <c r="K5541" s="8" t="str">
        <f t="shared" ca="1" si="3366"/>
        <v>Sep</v>
      </c>
      <c r="L5541" s="8" t="str">
        <f t="shared" ca="1" si="3367"/>
        <v>Q3</v>
      </c>
      <c r="M5541">
        <f t="shared" ca="1" si="3368"/>
        <v>9</v>
      </c>
      <c r="N5541">
        <f t="shared" ca="1" si="3369"/>
        <v>3</v>
      </c>
      <c r="O5541">
        <f t="shared" ca="1" si="3370"/>
        <v>202009</v>
      </c>
      <c r="P5541">
        <f t="shared" ca="1" si="3371"/>
        <v>202003</v>
      </c>
      <c r="Q5541" t="str">
        <f t="shared" si="3372"/>
        <v>FY2020 Q1 Oct</v>
      </c>
      <c r="R5541">
        <f t="shared" si="3373"/>
        <v>2020</v>
      </c>
      <c r="S5541" s="8" t="str">
        <f t="shared" si="3374"/>
        <v>Oct</v>
      </c>
      <c r="T5541" s="8" t="str">
        <f t="shared" si="3375"/>
        <v>Q1</v>
      </c>
      <c r="U5541">
        <f t="shared" si="3376"/>
        <v>1</v>
      </c>
      <c r="V5541">
        <f t="shared" si="3377"/>
        <v>1</v>
      </c>
      <c r="W5541">
        <f t="shared" si="3378"/>
        <v>202001</v>
      </c>
      <c r="X5541">
        <f t="shared" si="3379"/>
        <v>202001</v>
      </c>
      <c r="Y5541" t="str">
        <f t="shared" si="3380"/>
        <v>FY2019 Q4 Oct</v>
      </c>
      <c r="Z5541">
        <f t="shared" si="3381"/>
        <v>2019</v>
      </c>
      <c r="AA5541" s="8" t="str">
        <f t="shared" si="3382"/>
        <v>Oct</v>
      </c>
      <c r="AB5541" s="8" t="str">
        <f t="shared" si="3383"/>
        <v>Q4</v>
      </c>
      <c r="AC5541">
        <f t="shared" si="3384"/>
        <v>10</v>
      </c>
      <c r="AD5541">
        <f t="shared" si="3385"/>
        <v>4</v>
      </c>
      <c r="AE5541">
        <f t="shared" si="3386"/>
        <v>201910</v>
      </c>
      <c r="AF5541">
        <f t="shared" si="3387"/>
        <v>201904</v>
      </c>
      <c r="AG5541" s="9">
        <f t="shared" ca="1" si="3388"/>
        <v>0</v>
      </c>
      <c r="AH5541">
        <f t="shared" ca="1" si="3354"/>
        <v>4</v>
      </c>
      <c r="AI5541" s="9">
        <f t="shared" ca="1" si="3355"/>
        <v>11</v>
      </c>
      <c r="AJ5541" s="9">
        <f t="shared" ca="1" si="3389"/>
        <v>1</v>
      </c>
      <c r="AK5541" s="9">
        <f t="shared" si="3390"/>
        <v>5</v>
      </c>
      <c r="AL5541" s="9">
        <f t="shared" si="3391"/>
        <v>42</v>
      </c>
      <c r="AM5541" s="9">
        <f t="shared" si="3392"/>
        <v>10</v>
      </c>
      <c r="AN5541" s="2">
        <v>43755.423611111109</v>
      </c>
      <c r="AO5541">
        <v>626</v>
      </c>
      <c r="AP5541" s="1">
        <v>2800</v>
      </c>
      <c r="AQ5541" t="s">
        <v>4</v>
      </c>
    </row>
    <row r="5542" spans="1:43" x14ac:dyDescent="0.3">
      <c r="A5542" t="str">
        <f t="shared" ca="1" si="3356"/>
        <v>FY2020 Q4 Sep</v>
      </c>
      <c r="B5542">
        <f t="shared" ca="1" si="3357"/>
        <v>2020</v>
      </c>
      <c r="C5542" s="8" t="str">
        <f t="shared" ca="1" si="3358"/>
        <v>Sep</v>
      </c>
      <c r="D5542" s="8" t="str">
        <f t="shared" ca="1" si="3359"/>
        <v>Q4</v>
      </c>
      <c r="E5542">
        <f t="shared" ca="1" si="3360"/>
        <v>12</v>
      </c>
      <c r="F5542">
        <f t="shared" ca="1" si="3361"/>
        <v>4</v>
      </c>
      <c r="G5542">
        <f t="shared" ca="1" si="3362"/>
        <v>202012</v>
      </c>
      <c r="H5542">
        <f t="shared" ca="1" si="3363"/>
        <v>202004</v>
      </c>
      <c r="I5542" t="str">
        <f t="shared" ca="1" si="3364"/>
        <v>FY2020 Q3 Sep</v>
      </c>
      <c r="J5542">
        <f t="shared" ca="1" si="3365"/>
        <v>2020</v>
      </c>
      <c r="K5542" s="8" t="str">
        <f t="shared" ca="1" si="3366"/>
        <v>Sep</v>
      </c>
      <c r="L5542" s="8" t="str">
        <f t="shared" ca="1" si="3367"/>
        <v>Q3</v>
      </c>
      <c r="M5542">
        <f t="shared" ca="1" si="3368"/>
        <v>9</v>
      </c>
      <c r="N5542">
        <f t="shared" ca="1" si="3369"/>
        <v>3</v>
      </c>
      <c r="O5542">
        <f t="shared" ca="1" si="3370"/>
        <v>202009</v>
      </c>
      <c r="P5542">
        <f t="shared" ca="1" si="3371"/>
        <v>202003</v>
      </c>
      <c r="Q5542" t="str">
        <f t="shared" si="3372"/>
        <v>FY2020 Q1 Oct</v>
      </c>
      <c r="R5542">
        <f t="shared" si="3373"/>
        <v>2020</v>
      </c>
      <c r="S5542" s="8" t="str">
        <f t="shared" si="3374"/>
        <v>Oct</v>
      </c>
      <c r="T5542" s="8" t="str">
        <f t="shared" si="3375"/>
        <v>Q1</v>
      </c>
      <c r="U5542">
        <f t="shared" si="3376"/>
        <v>1</v>
      </c>
      <c r="V5542">
        <f t="shared" si="3377"/>
        <v>1</v>
      </c>
      <c r="W5542">
        <f t="shared" si="3378"/>
        <v>202001</v>
      </c>
      <c r="X5542">
        <f t="shared" si="3379"/>
        <v>202001</v>
      </c>
      <c r="Y5542" t="str">
        <f t="shared" si="3380"/>
        <v>FY2019 Q4 Oct</v>
      </c>
      <c r="Z5542">
        <f t="shared" si="3381"/>
        <v>2019</v>
      </c>
      <c r="AA5542" s="8" t="str">
        <f t="shared" si="3382"/>
        <v>Oct</v>
      </c>
      <c r="AB5542" s="8" t="str">
        <f t="shared" si="3383"/>
        <v>Q4</v>
      </c>
      <c r="AC5542">
        <f t="shared" si="3384"/>
        <v>10</v>
      </c>
      <c r="AD5542">
        <f t="shared" si="3385"/>
        <v>4</v>
      </c>
      <c r="AE5542">
        <f t="shared" si="3386"/>
        <v>201910</v>
      </c>
      <c r="AF5542">
        <f t="shared" si="3387"/>
        <v>201904</v>
      </c>
      <c r="AG5542" s="9">
        <f t="shared" ca="1" si="3388"/>
        <v>0</v>
      </c>
      <c r="AH5542">
        <f t="shared" ca="1" si="3354"/>
        <v>4</v>
      </c>
      <c r="AI5542" s="9">
        <f t="shared" ca="1" si="3355"/>
        <v>11</v>
      </c>
      <c r="AJ5542" s="9">
        <f t="shared" ca="1" si="3389"/>
        <v>1</v>
      </c>
      <c r="AK5542" s="9">
        <f t="shared" si="3390"/>
        <v>6</v>
      </c>
      <c r="AL5542" s="9">
        <f t="shared" si="3391"/>
        <v>42</v>
      </c>
      <c r="AM5542" s="9">
        <f t="shared" si="3392"/>
        <v>12</v>
      </c>
      <c r="AN5542" s="2">
        <v>43756.501388888886</v>
      </c>
      <c r="AO5542">
        <v>626</v>
      </c>
      <c r="AP5542" s="1">
        <v>2800</v>
      </c>
      <c r="AQ5542" t="s">
        <v>4</v>
      </c>
    </row>
    <row r="5543" spans="1:43" x14ac:dyDescent="0.3">
      <c r="A5543" t="str">
        <f t="shared" ca="1" si="3356"/>
        <v>FY2020 Q4 Sep</v>
      </c>
      <c r="B5543">
        <f t="shared" ca="1" si="3357"/>
        <v>2020</v>
      </c>
      <c r="C5543" s="8" t="str">
        <f t="shared" ca="1" si="3358"/>
        <v>Sep</v>
      </c>
      <c r="D5543" s="8" t="str">
        <f t="shared" ca="1" si="3359"/>
        <v>Q4</v>
      </c>
      <c r="E5543">
        <f t="shared" ca="1" si="3360"/>
        <v>12</v>
      </c>
      <c r="F5543">
        <f t="shared" ca="1" si="3361"/>
        <v>4</v>
      </c>
      <c r="G5543">
        <f t="shared" ca="1" si="3362"/>
        <v>202012</v>
      </c>
      <c r="H5543">
        <f t="shared" ca="1" si="3363"/>
        <v>202004</v>
      </c>
      <c r="I5543" t="str">
        <f t="shared" ca="1" si="3364"/>
        <v>FY2020 Q3 Sep</v>
      </c>
      <c r="J5543">
        <f t="shared" ca="1" si="3365"/>
        <v>2020</v>
      </c>
      <c r="K5543" s="8" t="str">
        <f t="shared" ca="1" si="3366"/>
        <v>Sep</v>
      </c>
      <c r="L5543" s="8" t="str">
        <f t="shared" ca="1" si="3367"/>
        <v>Q3</v>
      </c>
      <c r="M5543">
        <f t="shared" ca="1" si="3368"/>
        <v>9</v>
      </c>
      <c r="N5543">
        <f t="shared" ca="1" si="3369"/>
        <v>3</v>
      </c>
      <c r="O5543">
        <f t="shared" ca="1" si="3370"/>
        <v>202009</v>
      </c>
      <c r="P5543">
        <f t="shared" ca="1" si="3371"/>
        <v>202003</v>
      </c>
      <c r="Q5543" t="str">
        <f t="shared" si="3372"/>
        <v>FY2020 Q2 Mar</v>
      </c>
      <c r="R5543">
        <f t="shared" si="3373"/>
        <v>2020</v>
      </c>
      <c r="S5543" s="8" t="str">
        <f t="shared" si="3374"/>
        <v>Mar</v>
      </c>
      <c r="T5543" s="8" t="str">
        <f t="shared" si="3375"/>
        <v>Q2</v>
      </c>
      <c r="U5543">
        <f t="shared" si="3376"/>
        <v>6</v>
      </c>
      <c r="V5543">
        <f t="shared" si="3377"/>
        <v>2</v>
      </c>
      <c r="W5543">
        <f t="shared" si="3378"/>
        <v>202006</v>
      </c>
      <c r="X5543">
        <f t="shared" si="3379"/>
        <v>202002</v>
      </c>
      <c r="Y5543" t="str">
        <f t="shared" si="3380"/>
        <v>FY2020 Q1 Mar</v>
      </c>
      <c r="Z5543">
        <f t="shared" si="3381"/>
        <v>2020</v>
      </c>
      <c r="AA5543" s="8" t="str">
        <f t="shared" si="3382"/>
        <v>Mar</v>
      </c>
      <c r="AB5543" s="8" t="str">
        <f t="shared" si="3383"/>
        <v>Q1</v>
      </c>
      <c r="AC5543">
        <f t="shared" si="3384"/>
        <v>3</v>
      </c>
      <c r="AD5543">
        <f t="shared" si="3385"/>
        <v>1</v>
      </c>
      <c r="AE5543">
        <f t="shared" si="3386"/>
        <v>202003</v>
      </c>
      <c r="AF5543">
        <f t="shared" si="3387"/>
        <v>202001</v>
      </c>
      <c r="AG5543" s="9">
        <f t="shared" ca="1" si="3388"/>
        <v>0</v>
      </c>
      <c r="AH5543">
        <f t="shared" ca="1" si="3354"/>
        <v>2</v>
      </c>
      <c r="AI5543" s="9">
        <f t="shared" ca="1" si="3355"/>
        <v>6</v>
      </c>
      <c r="AJ5543" s="9">
        <f t="shared" ca="1" si="3389"/>
        <v>0</v>
      </c>
      <c r="AK5543" s="9">
        <f t="shared" si="3390"/>
        <v>2</v>
      </c>
      <c r="AL5543" s="9">
        <f t="shared" si="3391"/>
        <v>10</v>
      </c>
      <c r="AM5543" s="9">
        <f t="shared" si="3392"/>
        <v>9</v>
      </c>
      <c r="AN5543" s="2">
        <v>43892.395833333336</v>
      </c>
      <c r="AO5543">
        <v>626</v>
      </c>
      <c r="AP5543" s="1">
        <v>2800</v>
      </c>
      <c r="AQ5543" t="s">
        <v>4</v>
      </c>
    </row>
    <row r="5544" spans="1:43" x14ac:dyDescent="0.3">
      <c r="A5544" t="str">
        <f t="shared" ca="1" si="3356"/>
        <v>FY2020 Q4 Sep</v>
      </c>
      <c r="B5544">
        <f t="shared" ca="1" si="3357"/>
        <v>2020</v>
      </c>
      <c r="C5544" s="8" t="str">
        <f t="shared" ca="1" si="3358"/>
        <v>Sep</v>
      </c>
      <c r="D5544" s="8" t="str">
        <f t="shared" ca="1" si="3359"/>
        <v>Q4</v>
      </c>
      <c r="E5544">
        <f t="shared" ca="1" si="3360"/>
        <v>12</v>
      </c>
      <c r="F5544">
        <f t="shared" ca="1" si="3361"/>
        <v>4</v>
      </c>
      <c r="G5544">
        <f t="shared" ca="1" si="3362"/>
        <v>202012</v>
      </c>
      <c r="H5544">
        <f t="shared" ca="1" si="3363"/>
        <v>202004</v>
      </c>
      <c r="I5544" t="str">
        <f t="shared" ca="1" si="3364"/>
        <v>FY2020 Q3 Sep</v>
      </c>
      <c r="J5544">
        <f t="shared" ca="1" si="3365"/>
        <v>2020</v>
      </c>
      <c r="K5544" s="8" t="str">
        <f t="shared" ca="1" si="3366"/>
        <v>Sep</v>
      </c>
      <c r="L5544" s="8" t="str">
        <f t="shared" ca="1" si="3367"/>
        <v>Q3</v>
      </c>
      <c r="M5544">
        <f t="shared" ca="1" si="3368"/>
        <v>9</v>
      </c>
      <c r="N5544">
        <f t="shared" ca="1" si="3369"/>
        <v>3</v>
      </c>
      <c r="O5544">
        <f t="shared" ca="1" si="3370"/>
        <v>202009</v>
      </c>
      <c r="P5544">
        <f t="shared" ca="1" si="3371"/>
        <v>202003</v>
      </c>
      <c r="Q5544" t="str">
        <f t="shared" si="3372"/>
        <v>FY2020 Q2 Mar</v>
      </c>
      <c r="R5544">
        <f t="shared" si="3373"/>
        <v>2020</v>
      </c>
      <c r="S5544" s="8" t="str">
        <f t="shared" si="3374"/>
        <v>Mar</v>
      </c>
      <c r="T5544" s="8" t="str">
        <f t="shared" si="3375"/>
        <v>Q2</v>
      </c>
      <c r="U5544">
        <f t="shared" si="3376"/>
        <v>6</v>
      </c>
      <c r="V5544">
        <f t="shared" si="3377"/>
        <v>2</v>
      </c>
      <c r="W5544">
        <f t="shared" si="3378"/>
        <v>202006</v>
      </c>
      <c r="X5544">
        <f t="shared" si="3379"/>
        <v>202002</v>
      </c>
      <c r="Y5544" t="str">
        <f t="shared" si="3380"/>
        <v>FY2020 Q1 Mar</v>
      </c>
      <c r="Z5544">
        <f t="shared" si="3381"/>
        <v>2020</v>
      </c>
      <c r="AA5544" s="8" t="str">
        <f t="shared" si="3382"/>
        <v>Mar</v>
      </c>
      <c r="AB5544" s="8" t="str">
        <f t="shared" si="3383"/>
        <v>Q1</v>
      </c>
      <c r="AC5544">
        <f t="shared" si="3384"/>
        <v>3</v>
      </c>
      <c r="AD5544">
        <f t="shared" si="3385"/>
        <v>1</v>
      </c>
      <c r="AE5544">
        <f t="shared" si="3386"/>
        <v>202003</v>
      </c>
      <c r="AF5544">
        <f t="shared" si="3387"/>
        <v>202001</v>
      </c>
      <c r="AG5544" s="9">
        <f t="shared" ca="1" si="3388"/>
        <v>0</v>
      </c>
      <c r="AH5544">
        <f t="shared" ca="1" si="3354"/>
        <v>2</v>
      </c>
      <c r="AI5544" s="9">
        <f t="shared" ca="1" si="3355"/>
        <v>6</v>
      </c>
      <c r="AJ5544" s="9">
        <f t="shared" ca="1" si="3389"/>
        <v>0</v>
      </c>
      <c r="AK5544" s="9">
        <f t="shared" si="3390"/>
        <v>4</v>
      </c>
      <c r="AL5544" s="9">
        <f t="shared" si="3391"/>
        <v>10</v>
      </c>
      <c r="AM5544" s="9">
        <f t="shared" si="3392"/>
        <v>17</v>
      </c>
      <c r="AN5544" s="2">
        <v>43894.712500000001</v>
      </c>
      <c r="AO5544">
        <v>626</v>
      </c>
      <c r="AP5544" s="1">
        <v>2800</v>
      </c>
      <c r="AQ5544" t="s">
        <v>4</v>
      </c>
    </row>
    <row r="5545" spans="1:43" x14ac:dyDescent="0.3">
      <c r="A5545" t="str">
        <f t="shared" ca="1" si="3356"/>
        <v>FY2020 Q4 Sep</v>
      </c>
      <c r="B5545">
        <f t="shared" ca="1" si="3357"/>
        <v>2020</v>
      </c>
      <c r="C5545" s="8" t="str">
        <f t="shared" ca="1" si="3358"/>
        <v>Sep</v>
      </c>
      <c r="D5545" s="8" t="str">
        <f t="shared" ca="1" si="3359"/>
        <v>Q4</v>
      </c>
      <c r="E5545">
        <f t="shared" ca="1" si="3360"/>
        <v>12</v>
      </c>
      <c r="F5545">
        <f t="shared" ca="1" si="3361"/>
        <v>4</v>
      </c>
      <c r="G5545">
        <f t="shared" ca="1" si="3362"/>
        <v>202012</v>
      </c>
      <c r="H5545">
        <f t="shared" ca="1" si="3363"/>
        <v>202004</v>
      </c>
      <c r="I5545" t="str">
        <f t="shared" ca="1" si="3364"/>
        <v>FY2020 Q3 Sep</v>
      </c>
      <c r="J5545">
        <f t="shared" ca="1" si="3365"/>
        <v>2020</v>
      </c>
      <c r="K5545" s="8" t="str">
        <f t="shared" ca="1" si="3366"/>
        <v>Sep</v>
      </c>
      <c r="L5545" s="8" t="str">
        <f t="shared" ca="1" si="3367"/>
        <v>Q3</v>
      </c>
      <c r="M5545">
        <f t="shared" ca="1" si="3368"/>
        <v>9</v>
      </c>
      <c r="N5545">
        <f t="shared" ca="1" si="3369"/>
        <v>3</v>
      </c>
      <c r="O5545">
        <f t="shared" ca="1" si="3370"/>
        <v>202009</v>
      </c>
      <c r="P5545">
        <f t="shared" ca="1" si="3371"/>
        <v>202003</v>
      </c>
      <c r="Q5545" t="str">
        <f t="shared" si="3372"/>
        <v>FY2020 Q2 Mar</v>
      </c>
      <c r="R5545">
        <f t="shared" si="3373"/>
        <v>2020</v>
      </c>
      <c r="S5545" s="8" t="str">
        <f t="shared" si="3374"/>
        <v>Mar</v>
      </c>
      <c r="T5545" s="8" t="str">
        <f t="shared" si="3375"/>
        <v>Q2</v>
      </c>
      <c r="U5545">
        <f t="shared" si="3376"/>
        <v>6</v>
      </c>
      <c r="V5545">
        <f t="shared" si="3377"/>
        <v>2</v>
      </c>
      <c r="W5545">
        <f t="shared" si="3378"/>
        <v>202006</v>
      </c>
      <c r="X5545">
        <f t="shared" si="3379"/>
        <v>202002</v>
      </c>
      <c r="Y5545" t="str">
        <f t="shared" si="3380"/>
        <v>FY2020 Q1 Mar</v>
      </c>
      <c r="Z5545">
        <f t="shared" si="3381"/>
        <v>2020</v>
      </c>
      <c r="AA5545" s="8" t="str">
        <f t="shared" si="3382"/>
        <v>Mar</v>
      </c>
      <c r="AB5545" s="8" t="str">
        <f t="shared" si="3383"/>
        <v>Q1</v>
      </c>
      <c r="AC5545">
        <f t="shared" si="3384"/>
        <v>3</v>
      </c>
      <c r="AD5545">
        <f t="shared" si="3385"/>
        <v>1</v>
      </c>
      <c r="AE5545">
        <f t="shared" si="3386"/>
        <v>202003</v>
      </c>
      <c r="AF5545">
        <f t="shared" si="3387"/>
        <v>202001</v>
      </c>
      <c r="AG5545" s="9">
        <f t="shared" ca="1" si="3388"/>
        <v>0</v>
      </c>
      <c r="AH5545">
        <f t="shared" ca="1" si="3354"/>
        <v>2</v>
      </c>
      <c r="AI5545" s="9">
        <f t="shared" ca="1" si="3355"/>
        <v>6</v>
      </c>
      <c r="AJ5545" s="9">
        <f t="shared" ca="1" si="3389"/>
        <v>0</v>
      </c>
      <c r="AK5545" s="9">
        <f t="shared" si="3390"/>
        <v>6</v>
      </c>
      <c r="AL5545" s="9">
        <f t="shared" si="3391"/>
        <v>10</v>
      </c>
      <c r="AM5545" s="9">
        <f t="shared" si="3392"/>
        <v>8</v>
      </c>
      <c r="AN5545" s="2">
        <v>43896.35</v>
      </c>
      <c r="AO5545">
        <v>626</v>
      </c>
      <c r="AP5545" s="1">
        <v>2800</v>
      </c>
      <c r="AQ5545" t="s">
        <v>4</v>
      </c>
    </row>
    <row r="5546" spans="1:43" x14ac:dyDescent="0.3">
      <c r="A5546" t="str">
        <f t="shared" ca="1" si="3356"/>
        <v>FY2020 Q4 Sep</v>
      </c>
      <c r="B5546">
        <f t="shared" ca="1" si="3357"/>
        <v>2020</v>
      </c>
      <c r="C5546" s="8" t="str">
        <f t="shared" ca="1" si="3358"/>
        <v>Sep</v>
      </c>
      <c r="D5546" s="8" t="str">
        <f t="shared" ca="1" si="3359"/>
        <v>Q4</v>
      </c>
      <c r="E5546">
        <f t="shared" ca="1" si="3360"/>
        <v>12</v>
      </c>
      <c r="F5546">
        <f t="shared" ca="1" si="3361"/>
        <v>4</v>
      </c>
      <c r="G5546">
        <f t="shared" ca="1" si="3362"/>
        <v>202012</v>
      </c>
      <c r="H5546">
        <f t="shared" ca="1" si="3363"/>
        <v>202004</v>
      </c>
      <c r="I5546" t="str">
        <f t="shared" ca="1" si="3364"/>
        <v>FY2020 Q3 Sep</v>
      </c>
      <c r="J5546">
        <f t="shared" ca="1" si="3365"/>
        <v>2020</v>
      </c>
      <c r="K5546" s="8" t="str">
        <f t="shared" ca="1" si="3366"/>
        <v>Sep</v>
      </c>
      <c r="L5546" s="8" t="str">
        <f t="shared" ca="1" si="3367"/>
        <v>Q3</v>
      </c>
      <c r="M5546">
        <f t="shared" ca="1" si="3368"/>
        <v>9</v>
      </c>
      <c r="N5546">
        <f t="shared" ca="1" si="3369"/>
        <v>3</v>
      </c>
      <c r="O5546">
        <f t="shared" ca="1" si="3370"/>
        <v>202009</v>
      </c>
      <c r="P5546">
        <f t="shared" ca="1" si="3371"/>
        <v>202003</v>
      </c>
      <c r="Q5546" t="str">
        <f t="shared" si="3372"/>
        <v>FY2020 Q1 Oct</v>
      </c>
      <c r="R5546">
        <f t="shared" si="3373"/>
        <v>2020</v>
      </c>
      <c r="S5546" s="8" t="str">
        <f t="shared" si="3374"/>
        <v>Oct</v>
      </c>
      <c r="T5546" s="8" t="str">
        <f t="shared" si="3375"/>
        <v>Q1</v>
      </c>
      <c r="U5546">
        <f t="shared" si="3376"/>
        <v>1</v>
      </c>
      <c r="V5546">
        <f t="shared" si="3377"/>
        <v>1</v>
      </c>
      <c r="W5546">
        <f t="shared" si="3378"/>
        <v>202001</v>
      </c>
      <c r="X5546">
        <f t="shared" si="3379"/>
        <v>202001</v>
      </c>
      <c r="Y5546" t="str">
        <f t="shared" si="3380"/>
        <v>FY2019 Q4 Oct</v>
      </c>
      <c r="Z5546">
        <f t="shared" si="3381"/>
        <v>2019</v>
      </c>
      <c r="AA5546" s="8" t="str">
        <f t="shared" si="3382"/>
        <v>Oct</v>
      </c>
      <c r="AB5546" s="8" t="str">
        <f t="shared" si="3383"/>
        <v>Q4</v>
      </c>
      <c r="AC5546">
        <f t="shared" si="3384"/>
        <v>10</v>
      </c>
      <c r="AD5546">
        <f t="shared" si="3385"/>
        <v>4</v>
      </c>
      <c r="AE5546">
        <f t="shared" si="3386"/>
        <v>201910</v>
      </c>
      <c r="AF5546">
        <f t="shared" si="3387"/>
        <v>201904</v>
      </c>
      <c r="AG5546" s="9">
        <f t="shared" ca="1" si="3388"/>
        <v>0</v>
      </c>
      <c r="AH5546">
        <f t="shared" ref="AH5546:AH5609" ca="1" si="3393">ROUND(AI5546/3,0)</f>
        <v>4</v>
      </c>
      <c r="AI5546" s="9">
        <f t="shared" ref="AI5546:AI5609" ca="1" si="3394">MONTH(TODAY())-(MONTH(AN5546)-
(YEAR(TODAY())-YEAR(AN5546))*12)</f>
        <v>11</v>
      </c>
      <c r="AJ5546" s="9">
        <f t="shared" ca="1" si="3389"/>
        <v>1</v>
      </c>
      <c r="AK5546" s="9">
        <f t="shared" si="3390"/>
        <v>3</v>
      </c>
      <c r="AL5546" s="9">
        <f t="shared" si="3391"/>
        <v>42</v>
      </c>
      <c r="AM5546" s="9">
        <f t="shared" si="3392"/>
        <v>13</v>
      </c>
      <c r="AN5546" s="2">
        <v>43753.571527777778</v>
      </c>
      <c r="AO5546">
        <v>850</v>
      </c>
      <c r="AP5546" s="1">
        <v>2800</v>
      </c>
      <c r="AQ5546" t="s">
        <v>4</v>
      </c>
    </row>
    <row r="5547" spans="1:43" x14ac:dyDescent="0.3">
      <c r="A5547" t="str">
        <f t="shared" ca="1" si="3356"/>
        <v>FY2020 Q4 Sep</v>
      </c>
      <c r="B5547">
        <f t="shared" ca="1" si="3357"/>
        <v>2020</v>
      </c>
      <c r="C5547" s="8" t="str">
        <f t="shared" ca="1" si="3358"/>
        <v>Sep</v>
      </c>
      <c r="D5547" s="8" t="str">
        <f t="shared" ca="1" si="3359"/>
        <v>Q4</v>
      </c>
      <c r="E5547">
        <f t="shared" ca="1" si="3360"/>
        <v>12</v>
      </c>
      <c r="F5547">
        <f t="shared" ca="1" si="3361"/>
        <v>4</v>
      </c>
      <c r="G5547">
        <f t="shared" ca="1" si="3362"/>
        <v>202012</v>
      </c>
      <c r="H5547">
        <f t="shared" ca="1" si="3363"/>
        <v>202004</v>
      </c>
      <c r="I5547" t="str">
        <f t="shared" ca="1" si="3364"/>
        <v>FY2020 Q3 Sep</v>
      </c>
      <c r="J5547">
        <f t="shared" ca="1" si="3365"/>
        <v>2020</v>
      </c>
      <c r="K5547" s="8" t="str">
        <f t="shared" ca="1" si="3366"/>
        <v>Sep</v>
      </c>
      <c r="L5547" s="8" t="str">
        <f t="shared" ca="1" si="3367"/>
        <v>Q3</v>
      </c>
      <c r="M5547">
        <f t="shared" ca="1" si="3368"/>
        <v>9</v>
      </c>
      <c r="N5547">
        <f t="shared" ca="1" si="3369"/>
        <v>3</v>
      </c>
      <c r="O5547">
        <f t="shared" ca="1" si="3370"/>
        <v>202009</v>
      </c>
      <c r="P5547">
        <f t="shared" ca="1" si="3371"/>
        <v>202003</v>
      </c>
      <c r="Q5547" t="str">
        <f t="shared" si="3372"/>
        <v>FY2020 Q1 Oct</v>
      </c>
      <c r="R5547">
        <f t="shared" si="3373"/>
        <v>2020</v>
      </c>
      <c r="S5547" s="8" t="str">
        <f t="shared" si="3374"/>
        <v>Oct</v>
      </c>
      <c r="T5547" s="8" t="str">
        <f t="shared" si="3375"/>
        <v>Q1</v>
      </c>
      <c r="U5547">
        <f t="shared" si="3376"/>
        <v>1</v>
      </c>
      <c r="V5547">
        <f t="shared" si="3377"/>
        <v>1</v>
      </c>
      <c r="W5547">
        <f t="shared" si="3378"/>
        <v>202001</v>
      </c>
      <c r="X5547">
        <f t="shared" si="3379"/>
        <v>202001</v>
      </c>
      <c r="Y5547" t="str">
        <f t="shared" si="3380"/>
        <v>FY2019 Q4 Oct</v>
      </c>
      <c r="Z5547">
        <f t="shared" si="3381"/>
        <v>2019</v>
      </c>
      <c r="AA5547" s="8" t="str">
        <f t="shared" si="3382"/>
        <v>Oct</v>
      </c>
      <c r="AB5547" s="8" t="str">
        <f t="shared" si="3383"/>
        <v>Q4</v>
      </c>
      <c r="AC5547">
        <f t="shared" si="3384"/>
        <v>10</v>
      </c>
      <c r="AD5547">
        <f t="shared" si="3385"/>
        <v>4</v>
      </c>
      <c r="AE5547">
        <f t="shared" si="3386"/>
        <v>201910</v>
      </c>
      <c r="AF5547">
        <f t="shared" si="3387"/>
        <v>201904</v>
      </c>
      <c r="AG5547" s="9">
        <f t="shared" ca="1" si="3388"/>
        <v>0</v>
      </c>
      <c r="AH5547">
        <f t="shared" ca="1" si="3393"/>
        <v>4</v>
      </c>
      <c r="AI5547" s="9">
        <f t="shared" ca="1" si="3394"/>
        <v>11</v>
      </c>
      <c r="AJ5547" s="9">
        <f t="shared" ca="1" si="3389"/>
        <v>1</v>
      </c>
      <c r="AK5547" s="9">
        <f t="shared" si="3390"/>
        <v>4</v>
      </c>
      <c r="AL5547" s="9">
        <f t="shared" si="3391"/>
        <v>44</v>
      </c>
      <c r="AM5547" s="9">
        <f t="shared" si="3392"/>
        <v>10</v>
      </c>
      <c r="AN5547" s="2">
        <v>43768.444444444445</v>
      </c>
      <c r="AO5547">
        <v>1214</v>
      </c>
      <c r="AP5547" s="1">
        <v>2800</v>
      </c>
      <c r="AQ5547" t="s">
        <v>4</v>
      </c>
    </row>
    <row r="5548" spans="1:43" x14ac:dyDescent="0.3">
      <c r="A5548" t="str">
        <f t="shared" ca="1" si="3356"/>
        <v>FY2020 Q4 Sep</v>
      </c>
      <c r="B5548">
        <f t="shared" ca="1" si="3357"/>
        <v>2020</v>
      </c>
      <c r="C5548" s="8" t="str">
        <f t="shared" ca="1" si="3358"/>
        <v>Sep</v>
      </c>
      <c r="D5548" s="8" t="str">
        <f t="shared" ca="1" si="3359"/>
        <v>Q4</v>
      </c>
      <c r="E5548">
        <f t="shared" ca="1" si="3360"/>
        <v>12</v>
      </c>
      <c r="F5548">
        <f t="shared" ca="1" si="3361"/>
        <v>4</v>
      </c>
      <c r="G5548">
        <f t="shared" ca="1" si="3362"/>
        <v>202012</v>
      </c>
      <c r="H5548">
        <f t="shared" ca="1" si="3363"/>
        <v>202004</v>
      </c>
      <c r="I5548" t="str">
        <f t="shared" ca="1" si="3364"/>
        <v>FY2020 Q3 Sep</v>
      </c>
      <c r="J5548">
        <f t="shared" ca="1" si="3365"/>
        <v>2020</v>
      </c>
      <c r="K5548" s="8" t="str">
        <f t="shared" ca="1" si="3366"/>
        <v>Sep</v>
      </c>
      <c r="L5548" s="8" t="str">
        <f t="shared" ca="1" si="3367"/>
        <v>Q3</v>
      </c>
      <c r="M5548">
        <f t="shared" ca="1" si="3368"/>
        <v>9</v>
      </c>
      <c r="N5548">
        <f t="shared" ca="1" si="3369"/>
        <v>3</v>
      </c>
      <c r="O5548">
        <f t="shared" ca="1" si="3370"/>
        <v>202009</v>
      </c>
      <c r="P5548">
        <f t="shared" ca="1" si="3371"/>
        <v>202003</v>
      </c>
      <c r="Q5548" t="str">
        <f t="shared" si="3372"/>
        <v>FY2020 Q1 Nov</v>
      </c>
      <c r="R5548">
        <f t="shared" si="3373"/>
        <v>2020</v>
      </c>
      <c r="S5548" s="8" t="str">
        <f t="shared" si="3374"/>
        <v>Nov</v>
      </c>
      <c r="T5548" s="8" t="str">
        <f t="shared" si="3375"/>
        <v>Q1</v>
      </c>
      <c r="U5548">
        <f t="shared" si="3376"/>
        <v>2</v>
      </c>
      <c r="V5548">
        <f t="shared" si="3377"/>
        <v>1</v>
      </c>
      <c r="W5548">
        <f t="shared" si="3378"/>
        <v>202002</v>
      </c>
      <c r="X5548">
        <f t="shared" si="3379"/>
        <v>202001</v>
      </c>
      <c r="Y5548" t="str">
        <f t="shared" si="3380"/>
        <v>FY2019 Q4 Nov</v>
      </c>
      <c r="Z5548">
        <f t="shared" si="3381"/>
        <v>2019</v>
      </c>
      <c r="AA5548" s="8" t="str">
        <f t="shared" si="3382"/>
        <v>Nov</v>
      </c>
      <c r="AB5548" s="8" t="str">
        <f t="shared" si="3383"/>
        <v>Q4</v>
      </c>
      <c r="AC5548">
        <f t="shared" si="3384"/>
        <v>11</v>
      </c>
      <c r="AD5548">
        <f t="shared" si="3385"/>
        <v>4</v>
      </c>
      <c r="AE5548">
        <f t="shared" si="3386"/>
        <v>201911</v>
      </c>
      <c r="AF5548">
        <f t="shared" si="3387"/>
        <v>201904</v>
      </c>
      <c r="AG5548" s="9">
        <f t="shared" ca="1" si="3388"/>
        <v>0</v>
      </c>
      <c r="AH5548">
        <f t="shared" ca="1" si="3393"/>
        <v>3</v>
      </c>
      <c r="AI5548" s="9">
        <f t="shared" ca="1" si="3394"/>
        <v>10</v>
      </c>
      <c r="AJ5548" s="9">
        <f t="shared" ca="1" si="3389"/>
        <v>1</v>
      </c>
      <c r="AK5548" s="9">
        <f t="shared" si="3390"/>
        <v>4</v>
      </c>
      <c r="AL5548" s="9">
        <f t="shared" si="3391"/>
        <v>47</v>
      </c>
      <c r="AM5548" s="9">
        <f t="shared" si="3392"/>
        <v>10</v>
      </c>
      <c r="AN5548" s="2">
        <v>43789.442361111112</v>
      </c>
      <c r="AO5548">
        <v>1214</v>
      </c>
      <c r="AP5548" s="1">
        <v>2800</v>
      </c>
      <c r="AQ5548" t="s">
        <v>4</v>
      </c>
    </row>
    <row r="5549" spans="1:43" x14ac:dyDescent="0.3">
      <c r="A5549" t="str">
        <f t="shared" ca="1" si="3356"/>
        <v>FY2020 Q4 Sep</v>
      </c>
      <c r="B5549">
        <f t="shared" ca="1" si="3357"/>
        <v>2020</v>
      </c>
      <c r="C5549" s="8" t="str">
        <f t="shared" ca="1" si="3358"/>
        <v>Sep</v>
      </c>
      <c r="D5549" s="8" t="str">
        <f t="shared" ca="1" si="3359"/>
        <v>Q4</v>
      </c>
      <c r="E5549">
        <f t="shared" ca="1" si="3360"/>
        <v>12</v>
      </c>
      <c r="F5549">
        <f t="shared" ca="1" si="3361"/>
        <v>4</v>
      </c>
      <c r="G5549">
        <f t="shared" ca="1" si="3362"/>
        <v>202012</v>
      </c>
      <c r="H5549">
        <f t="shared" ca="1" si="3363"/>
        <v>202004</v>
      </c>
      <c r="I5549" t="str">
        <f t="shared" ca="1" si="3364"/>
        <v>FY2020 Q3 Sep</v>
      </c>
      <c r="J5549">
        <f t="shared" ca="1" si="3365"/>
        <v>2020</v>
      </c>
      <c r="K5549" s="8" t="str">
        <f t="shared" ca="1" si="3366"/>
        <v>Sep</v>
      </c>
      <c r="L5549" s="8" t="str">
        <f t="shared" ca="1" si="3367"/>
        <v>Q3</v>
      </c>
      <c r="M5549">
        <f t="shared" ca="1" si="3368"/>
        <v>9</v>
      </c>
      <c r="N5549">
        <f t="shared" ca="1" si="3369"/>
        <v>3</v>
      </c>
      <c r="O5549">
        <f t="shared" ca="1" si="3370"/>
        <v>202009</v>
      </c>
      <c r="P5549">
        <f t="shared" ca="1" si="3371"/>
        <v>202003</v>
      </c>
      <c r="Q5549" t="str">
        <f t="shared" si="3372"/>
        <v>FY2020 Q1 Oct</v>
      </c>
      <c r="R5549">
        <f t="shared" si="3373"/>
        <v>2020</v>
      </c>
      <c r="S5549" s="8" t="str">
        <f t="shared" si="3374"/>
        <v>Oct</v>
      </c>
      <c r="T5549" s="8" t="str">
        <f t="shared" si="3375"/>
        <v>Q1</v>
      </c>
      <c r="U5549">
        <f t="shared" si="3376"/>
        <v>1</v>
      </c>
      <c r="V5549">
        <f t="shared" si="3377"/>
        <v>1</v>
      </c>
      <c r="W5549">
        <f t="shared" si="3378"/>
        <v>202001</v>
      </c>
      <c r="X5549">
        <f t="shared" si="3379"/>
        <v>202001</v>
      </c>
      <c r="Y5549" t="str">
        <f t="shared" si="3380"/>
        <v>FY2019 Q4 Oct</v>
      </c>
      <c r="Z5549">
        <f t="shared" si="3381"/>
        <v>2019</v>
      </c>
      <c r="AA5549" s="8" t="str">
        <f t="shared" si="3382"/>
        <v>Oct</v>
      </c>
      <c r="AB5549" s="8" t="str">
        <f t="shared" si="3383"/>
        <v>Q4</v>
      </c>
      <c r="AC5549">
        <f t="shared" si="3384"/>
        <v>10</v>
      </c>
      <c r="AD5549">
        <f t="shared" si="3385"/>
        <v>4</v>
      </c>
      <c r="AE5549">
        <f t="shared" si="3386"/>
        <v>201910</v>
      </c>
      <c r="AF5549">
        <f t="shared" si="3387"/>
        <v>201904</v>
      </c>
      <c r="AG5549" s="9">
        <f t="shared" ca="1" si="3388"/>
        <v>0</v>
      </c>
      <c r="AH5549">
        <f t="shared" ca="1" si="3393"/>
        <v>4</v>
      </c>
      <c r="AI5549" s="9">
        <f t="shared" ca="1" si="3394"/>
        <v>11</v>
      </c>
      <c r="AJ5549" s="9">
        <f t="shared" ca="1" si="3389"/>
        <v>1</v>
      </c>
      <c r="AK5549" s="9">
        <f t="shared" si="3390"/>
        <v>3</v>
      </c>
      <c r="AL5549" s="9">
        <f t="shared" si="3391"/>
        <v>44</v>
      </c>
      <c r="AM5549" s="9">
        <f t="shared" si="3392"/>
        <v>8</v>
      </c>
      <c r="AN5549" s="2">
        <v>43767.347916666666</v>
      </c>
      <c r="AO5549">
        <v>1277</v>
      </c>
      <c r="AP5549" s="1">
        <v>2800</v>
      </c>
      <c r="AQ5549" t="s">
        <v>4</v>
      </c>
    </row>
    <row r="5550" spans="1:43" x14ac:dyDescent="0.3">
      <c r="A5550" t="str">
        <f t="shared" ca="1" si="3356"/>
        <v>FY2020 Q4 Sep</v>
      </c>
      <c r="B5550">
        <f t="shared" ca="1" si="3357"/>
        <v>2020</v>
      </c>
      <c r="C5550" s="8" t="str">
        <f t="shared" ca="1" si="3358"/>
        <v>Sep</v>
      </c>
      <c r="D5550" s="8" t="str">
        <f t="shared" ca="1" si="3359"/>
        <v>Q4</v>
      </c>
      <c r="E5550">
        <f t="shared" ca="1" si="3360"/>
        <v>12</v>
      </c>
      <c r="F5550">
        <f t="shared" ca="1" si="3361"/>
        <v>4</v>
      </c>
      <c r="G5550">
        <f t="shared" ca="1" si="3362"/>
        <v>202012</v>
      </c>
      <c r="H5550">
        <f t="shared" ca="1" si="3363"/>
        <v>202004</v>
      </c>
      <c r="I5550" t="str">
        <f t="shared" ca="1" si="3364"/>
        <v>FY2020 Q3 Sep</v>
      </c>
      <c r="J5550">
        <f t="shared" ca="1" si="3365"/>
        <v>2020</v>
      </c>
      <c r="K5550" s="8" t="str">
        <f t="shared" ca="1" si="3366"/>
        <v>Sep</v>
      </c>
      <c r="L5550" s="8" t="str">
        <f t="shared" ca="1" si="3367"/>
        <v>Q3</v>
      </c>
      <c r="M5550">
        <f t="shared" ca="1" si="3368"/>
        <v>9</v>
      </c>
      <c r="N5550">
        <f t="shared" ca="1" si="3369"/>
        <v>3</v>
      </c>
      <c r="O5550">
        <f t="shared" ca="1" si="3370"/>
        <v>202009</v>
      </c>
      <c r="P5550">
        <f t="shared" ca="1" si="3371"/>
        <v>202003</v>
      </c>
      <c r="Q5550" t="str">
        <f t="shared" si="3372"/>
        <v>FY2020 Q2 Feb</v>
      </c>
      <c r="R5550">
        <f t="shared" si="3373"/>
        <v>2020</v>
      </c>
      <c r="S5550" s="8" t="str">
        <f t="shared" si="3374"/>
        <v>Feb</v>
      </c>
      <c r="T5550" s="8" t="str">
        <f t="shared" si="3375"/>
        <v>Q2</v>
      </c>
      <c r="U5550">
        <f t="shared" si="3376"/>
        <v>5</v>
      </c>
      <c r="V5550">
        <f t="shared" si="3377"/>
        <v>2</v>
      </c>
      <c r="W5550">
        <f t="shared" si="3378"/>
        <v>202005</v>
      </c>
      <c r="X5550">
        <f t="shared" si="3379"/>
        <v>202002</v>
      </c>
      <c r="Y5550" t="str">
        <f t="shared" si="3380"/>
        <v>FY2020 Q1 Feb</v>
      </c>
      <c r="Z5550">
        <f t="shared" si="3381"/>
        <v>2020</v>
      </c>
      <c r="AA5550" s="8" t="str">
        <f t="shared" si="3382"/>
        <v>Feb</v>
      </c>
      <c r="AB5550" s="8" t="str">
        <f t="shared" si="3383"/>
        <v>Q1</v>
      </c>
      <c r="AC5550">
        <f t="shared" si="3384"/>
        <v>2</v>
      </c>
      <c r="AD5550">
        <f t="shared" si="3385"/>
        <v>1</v>
      </c>
      <c r="AE5550">
        <f t="shared" si="3386"/>
        <v>202002</v>
      </c>
      <c r="AF5550">
        <f t="shared" si="3387"/>
        <v>202001</v>
      </c>
      <c r="AG5550" s="9">
        <f t="shared" ca="1" si="3388"/>
        <v>0</v>
      </c>
      <c r="AH5550">
        <f t="shared" ca="1" si="3393"/>
        <v>2</v>
      </c>
      <c r="AI5550" s="9">
        <f t="shared" ca="1" si="3394"/>
        <v>7</v>
      </c>
      <c r="AJ5550" s="9">
        <f t="shared" ca="1" si="3389"/>
        <v>0</v>
      </c>
      <c r="AK5550" s="9">
        <f t="shared" si="3390"/>
        <v>3</v>
      </c>
      <c r="AL5550" s="9">
        <f t="shared" si="3391"/>
        <v>7</v>
      </c>
      <c r="AM5550" s="9">
        <f t="shared" si="3392"/>
        <v>9</v>
      </c>
      <c r="AN5550" s="2">
        <v>43872.376388888886</v>
      </c>
      <c r="AO5550">
        <v>1323</v>
      </c>
      <c r="AP5550" s="1">
        <v>2800</v>
      </c>
      <c r="AQ5550" t="s">
        <v>4</v>
      </c>
    </row>
    <row r="5551" spans="1:43" x14ac:dyDescent="0.3">
      <c r="A5551" t="str">
        <f t="shared" ca="1" si="3356"/>
        <v>FY2020 Q4 Sep</v>
      </c>
      <c r="B5551">
        <f t="shared" ca="1" si="3357"/>
        <v>2020</v>
      </c>
      <c r="C5551" s="8" t="str">
        <f t="shared" ca="1" si="3358"/>
        <v>Sep</v>
      </c>
      <c r="D5551" s="8" t="str">
        <f t="shared" ca="1" si="3359"/>
        <v>Q4</v>
      </c>
      <c r="E5551">
        <f t="shared" ca="1" si="3360"/>
        <v>12</v>
      </c>
      <c r="F5551">
        <f t="shared" ca="1" si="3361"/>
        <v>4</v>
      </c>
      <c r="G5551">
        <f t="shared" ca="1" si="3362"/>
        <v>202012</v>
      </c>
      <c r="H5551">
        <f t="shared" ca="1" si="3363"/>
        <v>202004</v>
      </c>
      <c r="I5551" t="str">
        <f t="shared" ca="1" si="3364"/>
        <v>FY2020 Q3 Sep</v>
      </c>
      <c r="J5551">
        <f t="shared" ca="1" si="3365"/>
        <v>2020</v>
      </c>
      <c r="K5551" s="8" t="str">
        <f t="shared" ca="1" si="3366"/>
        <v>Sep</v>
      </c>
      <c r="L5551" s="8" t="str">
        <f t="shared" ca="1" si="3367"/>
        <v>Q3</v>
      </c>
      <c r="M5551">
        <f t="shared" ca="1" si="3368"/>
        <v>9</v>
      </c>
      <c r="N5551">
        <f t="shared" ca="1" si="3369"/>
        <v>3</v>
      </c>
      <c r="O5551">
        <f t="shared" ca="1" si="3370"/>
        <v>202009</v>
      </c>
      <c r="P5551">
        <f t="shared" ca="1" si="3371"/>
        <v>202003</v>
      </c>
      <c r="Q5551" t="str">
        <f t="shared" si="3372"/>
        <v>FY2020 Q1 Oct</v>
      </c>
      <c r="R5551">
        <f t="shared" si="3373"/>
        <v>2020</v>
      </c>
      <c r="S5551" s="8" t="str">
        <f t="shared" si="3374"/>
        <v>Oct</v>
      </c>
      <c r="T5551" s="8" t="str">
        <f t="shared" si="3375"/>
        <v>Q1</v>
      </c>
      <c r="U5551">
        <f t="shared" si="3376"/>
        <v>1</v>
      </c>
      <c r="V5551">
        <f t="shared" si="3377"/>
        <v>1</v>
      </c>
      <c r="W5551">
        <f t="shared" si="3378"/>
        <v>202001</v>
      </c>
      <c r="X5551">
        <f t="shared" si="3379"/>
        <v>202001</v>
      </c>
      <c r="Y5551" t="str">
        <f t="shared" si="3380"/>
        <v>FY2019 Q4 Oct</v>
      </c>
      <c r="Z5551">
        <f t="shared" si="3381"/>
        <v>2019</v>
      </c>
      <c r="AA5551" s="8" t="str">
        <f t="shared" si="3382"/>
        <v>Oct</v>
      </c>
      <c r="AB5551" s="8" t="str">
        <f t="shared" si="3383"/>
        <v>Q4</v>
      </c>
      <c r="AC5551">
        <f t="shared" si="3384"/>
        <v>10</v>
      </c>
      <c r="AD5551">
        <f t="shared" si="3385"/>
        <v>4</v>
      </c>
      <c r="AE5551">
        <f t="shared" si="3386"/>
        <v>201910</v>
      </c>
      <c r="AF5551">
        <f t="shared" si="3387"/>
        <v>201904</v>
      </c>
      <c r="AG5551" s="9">
        <f t="shared" ca="1" si="3388"/>
        <v>0</v>
      </c>
      <c r="AH5551">
        <f t="shared" ca="1" si="3393"/>
        <v>4</v>
      </c>
      <c r="AI5551" s="9">
        <f t="shared" ca="1" si="3394"/>
        <v>11</v>
      </c>
      <c r="AJ5551" s="9">
        <f t="shared" ca="1" si="3389"/>
        <v>1</v>
      </c>
      <c r="AK5551" s="9">
        <f t="shared" si="3390"/>
        <v>3</v>
      </c>
      <c r="AL5551" s="9">
        <f t="shared" si="3391"/>
        <v>41</v>
      </c>
      <c r="AM5551" s="9">
        <f t="shared" si="3392"/>
        <v>7</v>
      </c>
      <c r="AN5551" s="2">
        <v>43746.297222222223</v>
      </c>
      <c r="AO5551">
        <v>1479</v>
      </c>
      <c r="AP5551" s="1">
        <v>2800</v>
      </c>
      <c r="AQ5551" t="s">
        <v>4</v>
      </c>
    </row>
    <row r="5552" spans="1:43" x14ac:dyDescent="0.3">
      <c r="A5552" t="str">
        <f t="shared" ca="1" si="3356"/>
        <v>FY2020 Q4 Sep</v>
      </c>
      <c r="B5552">
        <f t="shared" ca="1" si="3357"/>
        <v>2020</v>
      </c>
      <c r="C5552" s="8" t="str">
        <f t="shared" ca="1" si="3358"/>
        <v>Sep</v>
      </c>
      <c r="D5552" s="8" t="str">
        <f t="shared" ca="1" si="3359"/>
        <v>Q4</v>
      </c>
      <c r="E5552">
        <f t="shared" ca="1" si="3360"/>
        <v>12</v>
      </c>
      <c r="F5552">
        <f t="shared" ca="1" si="3361"/>
        <v>4</v>
      </c>
      <c r="G5552">
        <f t="shared" ca="1" si="3362"/>
        <v>202012</v>
      </c>
      <c r="H5552">
        <f t="shared" ca="1" si="3363"/>
        <v>202004</v>
      </c>
      <c r="I5552" t="str">
        <f t="shared" ca="1" si="3364"/>
        <v>FY2020 Q3 Sep</v>
      </c>
      <c r="J5552">
        <f t="shared" ca="1" si="3365"/>
        <v>2020</v>
      </c>
      <c r="K5552" s="8" t="str">
        <f t="shared" ca="1" si="3366"/>
        <v>Sep</v>
      </c>
      <c r="L5552" s="8" t="str">
        <f t="shared" ca="1" si="3367"/>
        <v>Q3</v>
      </c>
      <c r="M5552">
        <f t="shared" ca="1" si="3368"/>
        <v>9</v>
      </c>
      <c r="N5552">
        <f t="shared" ca="1" si="3369"/>
        <v>3</v>
      </c>
      <c r="O5552">
        <f t="shared" ca="1" si="3370"/>
        <v>202009</v>
      </c>
      <c r="P5552">
        <f t="shared" ca="1" si="3371"/>
        <v>202003</v>
      </c>
      <c r="Q5552" t="str">
        <f t="shared" si="3372"/>
        <v>FY2020 Q2 Jan</v>
      </c>
      <c r="R5552">
        <f t="shared" si="3373"/>
        <v>2020</v>
      </c>
      <c r="S5552" s="8" t="str">
        <f t="shared" si="3374"/>
        <v>Jan</v>
      </c>
      <c r="T5552" s="8" t="str">
        <f t="shared" si="3375"/>
        <v>Q2</v>
      </c>
      <c r="U5552">
        <f t="shared" si="3376"/>
        <v>4</v>
      </c>
      <c r="V5552">
        <f t="shared" si="3377"/>
        <v>2</v>
      </c>
      <c r="W5552">
        <f t="shared" si="3378"/>
        <v>202004</v>
      </c>
      <c r="X5552">
        <f t="shared" si="3379"/>
        <v>202002</v>
      </c>
      <c r="Y5552" t="str">
        <f t="shared" si="3380"/>
        <v>FY2020 Q1 Jan</v>
      </c>
      <c r="Z5552">
        <f t="shared" si="3381"/>
        <v>2020</v>
      </c>
      <c r="AA5552" s="8" t="str">
        <f t="shared" si="3382"/>
        <v>Jan</v>
      </c>
      <c r="AB5552" s="8" t="str">
        <f t="shared" si="3383"/>
        <v>Q1</v>
      </c>
      <c r="AC5552">
        <f t="shared" si="3384"/>
        <v>1</v>
      </c>
      <c r="AD5552">
        <f t="shared" si="3385"/>
        <v>1</v>
      </c>
      <c r="AE5552">
        <f t="shared" si="3386"/>
        <v>202001</v>
      </c>
      <c r="AF5552">
        <f t="shared" si="3387"/>
        <v>202001</v>
      </c>
      <c r="AG5552" s="9">
        <f t="shared" ca="1" si="3388"/>
        <v>0</v>
      </c>
      <c r="AH5552">
        <f t="shared" ca="1" si="3393"/>
        <v>3</v>
      </c>
      <c r="AI5552" s="9">
        <f t="shared" ca="1" si="3394"/>
        <v>8</v>
      </c>
      <c r="AJ5552" s="9">
        <f t="shared" ca="1" si="3389"/>
        <v>0</v>
      </c>
      <c r="AK5552" s="9">
        <f t="shared" si="3390"/>
        <v>5</v>
      </c>
      <c r="AL5552" s="9">
        <f t="shared" si="3391"/>
        <v>5</v>
      </c>
      <c r="AM5552" s="9">
        <f t="shared" si="3392"/>
        <v>7</v>
      </c>
      <c r="AN5552" s="2">
        <v>43860.332638888889</v>
      </c>
      <c r="AO5552">
        <v>1685</v>
      </c>
      <c r="AP5552" s="1">
        <v>2800</v>
      </c>
      <c r="AQ5552" t="s">
        <v>4</v>
      </c>
    </row>
    <row r="5553" spans="1:43" x14ac:dyDescent="0.3">
      <c r="A5553" t="str">
        <f t="shared" ca="1" si="3356"/>
        <v>FY2020 Q4 Sep</v>
      </c>
      <c r="B5553">
        <f t="shared" ca="1" si="3357"/>
        <v>2020</v>
      </c>
      <c r="C5553" s="8" t="str">
        <f t="shared" ca="1" si="3358"/>
        <v>Sep</v>
      </c>
      <c r="D5553" s="8" t="str">
        <f t="shared" ca="1" si="3359"/>
        <v>Q4</v>
      </c>
      <c r="E5553">
        <f t="shared" ca="1" si="3360"/>
        <v>12</v>
      </c>
      <c r="F5553">
        <f t="shared" ca="1" si="3361"/>
        <v>4</v>
      </c>
      <c r="G5553">
        <f t="shared" ca="1" si="3362"/>
        <v>202012</v>
      </c>
      <c r="H5553">
        <f t="shared" ca="1" si="3363"/>
        <v>202004</v>
      </c>
      <c r="I5553" t="str">
        <f t="shared" ca="1" si="3364"/>
        <v>FY2020 Q3 Sep</v>
      </c>
      <c r="J5553">
        <f t="shared" ca="1" si="3365"/>
        <v>2020</v>
      </c>
      <c r="K5553" s="8" t="str">
        <f t="shared" ca="1" si="3366"/>
        <v>Sep</v>
      </c>
      <c r="L5553" s="8" t="str">
        <f t="shared" ca="1" si="3367"/>
        <v>Q3</v>
      </c>
      <c r="M5553">
        <f t="shared" ca="1" si="3368"/>
        <v>9</v>
      </c>
      <c r="N5553">
        <f t="shared" ca="1" si="3369"/>
        <v>3</v>
      </c>
      <c r="O5553">
        <f t="shared" ca="1" si="3370"/>
        <v>202009</v>
      </c>
      <c r="P5553">
        <f t="shared" ca="1" si="3371"/>
        <v>202003</v>
      </c>
      <c r="Q5553" t="str">
        <f t="shared" si="3372"/>
        <v>FY2020 Q2 Jan</v>
      </c>
      <c r="R5553">
        <f t="shared" si="3373"/>
        <v>2020</v>
      </c>
      <c r="S5553" s="8" t="str">
        <f t="shared" si="3374"/>
        <v>Jan</v>
      </c>
      <c r="T5553" s="8" t="str">
        <f t="shared" si="3375"/>
        <v>Q2</v>
      </c>
      <c r="U5553">
        <f t="shared" si="3376"/>
        <v>4</v>
      </c>
      <c r="V5553">
        <f t="shared" si="3377"/>
        <v>2</v>
      </c>
      <c r="W5553">
        <f t="shared" si="3378"/>
        <v>202004</v>
      </c>
      <c r="X5553">
        <f t="shared" si="3379"/>
        <v>202002</v>
      </c>
      <c r="Y5553" t="str">
        <f t="shared" si="3380"/>
        <v>FY2020 Q1 Jan</v>
      </c>
      <c r="Z5553">
        <f t="shared" si="3381"/>
        <v>2020</v>
      </c>
      <c r="AA5553" s="8" t="str">
        <f t="shared" si="3382"/>
        <v>Jan</v>
      </c>
      <c r="AB5553" s="8" t="str">
        <f t="shared" si="3383"/>
        <v>Q1</v>
      </c>
      <c r="AC5553">
        <f t="shared" si="3384"/>
        <v>1</v>
      </c>
      <c r="AD5553">
        <f t="shared" si="3385"/>
        <v>1</v>
      </c>
      <c r="AE5553">
        <f t="shared" si="3386"/>
        <v>202001</v>
      </c>
      <c r="AF5553">
        <f t="shared" si="3387"/>
        <v>202001</v>
      </c>
      <c r="AG5553" s="9">
        <f t="shared" ca="1" si="3388"/>
        <v>0</v>
      </c>
      <c r="AH5553">
        <f t="shared" ca="1" si="3393"/>
        <v>3</v>
      </c>
      <c r="AI5553" s="9">
        <f t="shared" ca="1" si="3394"/>
        <v>8</v>
      </c>
      <c r="AJ5553" s="9">
        <f t="shared" ca="1" si="3389"/>
        <v>0</v>
      </c>
      <c r="AK5553" s="9">
        <f t="shared" si="3390"/>
        <v>3</v>
      </c>
      <c r="AL5553" s="9">
        <f t="shared" si="3391"/>
        <v>5</v>
      </c>
      <c r="AM5553" s="9">
        <f t="shared" si="3392"/>
        <v>18</v>
      </c>
      <c r="AN5553" s="2">
        <v>43858.756944444445</v>
      </c>
      <c r="AO5553">
        <v>1850</v>
      </c>
      <c r="AP5553" s="1">
        <v>2800</v>
      </c>
      <c r="AQ5553" t="s">
        <v>4</v>
      </c>
    </row>
    <row r="5554" spans="1:43" x14ac:dyDescent="0.3">
      <c r="A5554" t="str">
        <f t="shared" ca="1" si="3356"/>
        <v>FY2020 Q4 Sep</v>
      </c>
      <c r="B5554">
        <f t="shared" ca="1" si="3357"/>
        <v>2020</v>
      </c>
      <c r="C5554" s="8" t="str">
        <f t="shared" ca="1" si="3358"/>
        <v>Sep</v>
      </c>
      <c r="D5554" s="8" t="str">
        <f t="shared" ca="1" si="3359"/>
        <v>Q4</v>
      </c>
      <c r="E5554">
        <f t="shared" ca="1" si="3360"/>
        <v>12</v>
      </c>
      <c r="F5554">
        <f t="shared" ca="1" si="3361"/>
        <v>4</v>
      </c>
      <c r="G5554">
        <f t="shared" ca="1" si="3362"/>
        <v>202012</v>
      </c>
      <c r="H5554">
        <f t="shared" ca="1" si="3363"/>
        <v>202004</v>
      </c>
      <c r="I5554" t="str">
        <f t="shared" ca="1" si="3364"/>
        <v>FY2020 Q3 Sep</v>
      </c>
      <c r="J5554">
        <f t="shared" ca="1" si="3365"/>
        <v>2020</v>
      </c>
      <c r="K5554" s="8" t="str">
        <f t="shared" ca="1" si="3366"/>
        <v>Sep</v>
      </c>
      <c r="L5554" s="8" t="str">
        <f t="shared" ca="1" si="3367"/>
        <v>Q3</v>
      </c>
      <c r="M5554">
        <f t="shared" ca="1" si="3368"/>
        <v>9</v>
      </c>
      <c r="N5554">
        <f t="shared" ca="1" si="3369"/>
        <v>3</v>
      </c>
      <c r="O5554">
        <f t="shared" ca="1" si="3370"/>
        <v>202009</v>
      </c>
      <c r="P5554">
        <f t="shared" ca="1" si="3371"/>
        <v>202003</v>
      </c>
      <c r="Q5554" t="str">
        <f t="shared" si="3372"/>
        <v>FY2020 Q2 Feb</v>
      </c>
      <c r="R5554">
        <f t="shared" si="3373"/>
        <v>2020</v>
      </c>
      <c r="S5554" s="8" t="str">
        <f t="shared" si="3374"/>
        <v>Feb</v>
      </c>
      <c r="T5554" s="8" t="str">
        <f t="shared" si="3375"/>
        <v>Q2</v>
      </c>
      <c r="U5554">
        <f t="shared" si="3376"/>
        <v>5</v>
      </c>
      <c r="V5554">
        <f t="shared" si="3377"/>
        <v>2</v>
      </c>
      <c r="W5554">
        <f t="shared" si="3378"/>
        <v>202005</v>
      </c>
      <c r="X5554">
        <f t="shared" si="3379"/>
        <v>202002</v>
      </c>
      <c r="Y5554" t="str">
        <f t="shared" si="3380"/>
        <v>FY2020 Q1 Feb</v>
      </c>
      <c r="Z5554">
        <f t="shared" si="3381"/>
        <v>2020</v>
      </c>
      <c r="AA5554" s="8" t="str">
        <f t="shared" si="3382"/>
        <v>Feb</v>
      </c>
      <c r="AB5554" s="8" t="str">
        <f t="shared" si="3383"/>
        <v>Q1</v>
      </c>
      <c r="AC5554">
        <f t="shared" si="3384"/>
        <v>2</v>
      </c>
      <c r="AD5554">
        <f t="shared" si="3385"/>
        <v>1</v>
      </c>
      <c r="AE5554">
        <f t="shared" si="3386"/>
        <v>202002</v>
      </c>
      <c r="AF5554">
        <f t="shared" si="3387"/>
        <v>202001</v>
      </c>
      <c r="AG5554" s="9">
        <f t="shared" ca="1" si="3388"/>
        <v>0</v>
      </c>
      <c r="AH5554">
        <f t="shared" ca="1" si="3393"/>
        <v>2</v>
      </c>
      <c r="AI5554" s="9">
        <f t="shared" ca="1" si="3394"/>
        <v>7</v>
      </c>
      <c r="AJ5554" s="9">
        <f t="shared" ca="1" si="3389"/>
        <v>0</v>
      </c>
      <c r="AK5554" s="9">
        <f t="shared" si="3390"/>
        <v>3</v>
      </c>
      <c r="AL5554" s="9">
        <f t="shared" si="3391"/>
        <v>9</v>
      </c>
      <c r="AM5554" s="9">
        <f t="shared" si="3392"/>
        <v>12</v>
      </c>
      <c r="AN5554" s="2">
        <v>43886.507638888892</v>
      </c>
      <c r="AO5554">
        <v>1850</v>
      </c>
      <c r="AP5554" s="1">
        <v>2800</v>
      </c>
      <c r="AQ5554" t="s">
        <v>4</v>
      </c>
    </row>
    <row r="5555" spans="1:43" x14ac:dyDescent="0.3">
      <c r="A5555" t="str">
        <f t="shared" ca="1" si="3356"/>
        <v>FY2020 Q4 Sep</v>
      </c>
      <c r="B5555">
        <f t="shared" ca="1" si="3357"/>
        <v>2020</v>
      </c>
      <c r="C5555" s="8" t="str">
        <f t="shared" ca="1" si="3358"/>
        <v>Sep</v>
      </c>
      <c r="D5555" s="8" t="str">
        <f t="shared" ca="1" si="3359"/>
        <v>Q4</v>
      </c>
      <c r="E5555">
        <f t="shared" ca="1" si="3360"/>
        <v>12</v>
      </c>
      <c r="F5555">
        <f t="shared" ca="1" si="3361"/>
        <v>4</v>
      </c>
      <c r="G5555">
        <f t="shared" ca="1" si="3362"/>
        <v>202012</v>
      </c>
      <c r="H5555">
        <f t="shared" ca="1" si="3363"/>
        <v>202004</v>
      </c>
      <c r="I5555" t="str">
        <f t="shared" ca="1" si="3364"/>
        <v>FY2020 Q3 Sep</v>
      </c>
      <c r="J5555">
        <f t="shared" ca="1" si="3365"/>
        <v>2020</v>
      </c>
      <c r="K5555" s="8" t="str">
        <f t="shared" ca="1" si="3366"/>
        <v>Sep</v>
      </c>
      <c r="L5555" s="8" t="str">
        <f t="shared" ca="1" si="3367"/>
        <v>Q3</v>
      </c>
      <c r="M5555">
        <f t="shared" ca="1" si="3368"/>
        <v>9</v>
      </c>
      <c r="N5555">
        <f t="shared" ca="1" si="3369"/>
        <v>3</v>
      </c>
      <c r="O5555">
        <f t="shared" ca="1" si="3370"/>
        <v>202009</v>
      </c>
      <c r="P5555">
        <f t="shared" ca="1" si="3371"/>
        <v>202003</v>
      </c>
      <c r="Q5555" t="str">
        <f t="shared" si="3372"/>
        <v>FY2020 Q1 Dec</v>
      </c>
      <c r="R5555">
        <f t="shared" si="3373"/>
        <v>2020</v>
      </c>
      <c r="S5555" s="8" t="str">
        <f t="shared" si="3374"/>
        <v>Dec</v>
      </c>
      <c r="T5555" s="8" t="str">
        <f t="shared" si="3375"/>
        <v>Q1</v>
      </c>
      <c r="U5555">
        <f t="shared" si="3376"/>
        <v>3</v>
      </c>
      <c r="V5555">
        <f t="shared" si="3377"/>
        <v>1</v>
      </c>
      <c r="W5555">
        <f t="shared" si="3378"/>
        <v>202003</v>
      </c>
      <c r="X5555">
        <f t="shared" si="3379"/>
        <v>202001</v>
      </c>
      <c r="Y5555" t="str">
        <f t="shared" si="3380"/>
        <v>FY2019 Q4 Dec</v>
      </c>
      <c r="Z5555">
        <f t="shared" si="3381"/>
        <v>2019</v>
      </c>
      <c r="AA5555" s="8" t="str">
        <f t="shared" si="3382"/>
        <v>Dec</v>
      </c>
      <c r="AB5555" s="8" t="str">
        <f t="shared" si="3383"/>
        <v>Q4</v>
      </c>
      <c r="AC5555">
        <f t="shared" si="3384"/>
        <v>12</v>
      </c>
      <c r="AD5555">
        <f t="shared" si="3385"/>
        <v>4</v>
      </c>
      <c r="AE5555">
        <f t="shared" si="3386"/>
        <v>201912</v>
      </c>
      <c r="AF5555">
        <f t="shared" si="3387"/>
        <v>201904</v>
      </c>
      <c r="AG5555" s="9">
        <f t="shared" ca="1" si="3388"/>
        <v>0</v>
      </c>
      <c r="AH5555">
        <f t="shared" ca="1" si="3393"/>
        <v>3</v>
      </c>
      <c r="AI5555" s="9">
        <f t="shared" ca="1" si="3394"/>
        <v>9</v>
      </c>
      <c r="AJ5555" s="9">
        <f t="shared" ca="1" si="3389"/>
        <v>1</v>
      </c>
      <c r="AK5555" s="9">
        <f t="shared" si="3390"/>
        <v>5</v>
      </c>
      <c r="AL5555" s="9">
        <f t="shared" si="3391"/>
        <v>49</v>
      </c>
      <c r="AM5555" s="9">
        <f t="shared" si="3392"/>
        <v>17</v>
      </c>
      <c r="AN5555" s="2">
        <v>43804.739583333336</v>
      </c>
      <c r="AO5555">
        <v>1983</v>
      </c>
      <c r="AP5555" s="1">
        <v>2800</v>
      </c>
      <c r="AQ5555" t="s">
        <v>4</v>
      </c>
    </row>
    <row r="5556" spans="1:43" x14ac:dyDescent="0.3">
      <c r="A5556" t="str">
        <f t="shared" ca="1" si="3356"/>
        <v>FY2020 Q4 Sep</v>
      </c>
      <c r="B5556">
        <f t="shared" ca="1" si="3357"/>
        <v>2020</v>
      </c>
      <c r="C5556" s="8" t="str">
        <f t="shared" ca="1" si="3358"/>
        <v>Sep</v>
      </c>
      <c r="D5556" s="8" t="str">
        <f t="shared" ca="1" si="3359"/>
        <v>Q4</v>
      </c>
      <c r="E5556">
        <f t="shared" ca="1" si="3360"/>
        <v>12</v>
      </c>
      <c r="F5556">
        <f t="shared" ca="1" si="3361"/>
        <v>4</v>
      </c>
      <c r="G5556">
        <f t="shared" ca="1" si="3362"/>
        <v>202012</v>
      </c>
      <c r="H5556">
        <f t="shared" ca="1" si="3363"/>
        <v>202004</v>
      </c>
      <c r="I5556" t="str">
        <f t="shared" ca="1" si="3364"/>
        <v>FY2020 Q3 Sep</v>
      </c>
      <c r="J5556">
        <f t="shared" ca="1" si="3365"/>
        <v>2020</v>
      </c>
      <c r="K5556" s="8" t="str">
        <f t="shared" ca="1" si="3366"/>
        <v>Sep</v>
      </c>
      <c r="L5556" s="8" t="str">
        <f t="shared" ca="1" si="3367"/>
        <v>Q3</v>
      </c>
      <c r="M5556">
        <f t="shared" ca="1" si="3368"/>
        <v>9</v>
      </c>
      <c r="N5556">
        <f t="shared" ca="1" si="3369"/>
        <v>3</v>
      </c>
      <c r="O5556">
        <f t="shared" ca="1" si="3370"/>
        <v>202009</v>
      </c>
      <c r="P5556">
        <f t="shared" ca="1" si="3371"/>
        <v>202003</v>
      </c>
      <c r="Q5556" t="str">
        <f t="shared" si="3372"/>
        <v>FY2020 Q2 Jan</v>
      </c>
      <c r="R5556">
        <f t="shared" si="3373"/>
        <v>2020</v>
      </c>
      <c r="S5556" s="8" t="str">
        <f t="shared" si="3374"/>
        <v>Jan</v>
      </c>
      <c r="T5556" s="8" t="str">
        <f t="shared" si="3375"/>
        <v>Q2</v>
      </c>
      <c r="U5556">
        <f t="shared" si="3376"/>
        <v>4</v>
      </c>
      <c r="V5556">
        <f t="shared" si="3377"/>
        <v>2</v>
      </c>
      <c r="W5556">
        <f t="shared" si="3378"/>
        <v>202004</v>
      </c>
      <c r="X5556">
        <f t="shared" si="3379"/>
        <v>202002</v>
      </c>
      <c r="Y5556" t="str">
        <f t="shared" si="3380"/>
        <v>FY2020 Q1 Jan</v>
      </c>
      <c r="Z5556">
        <f t="shared" si="3381"/>
        <v>2020</v>
      </c>
      <c r="AA5556" s="8" t="str">
        <f t="shared" si="3382"/>
        <v>Jan</v>
      </c>
      <c r="AB5556" s="8" t="str">
        <f t="shared" si="3383"/>
        <v>Q1</v>
      </c>
      <c r="AC5556">
        <f t="shared" si="3384"/>
        <v>1</v>
      </c>
      <c r="AD5556">
        <f t="shared" si="3385"/>
        <v>1</v>
      </c>
      <c r="AE5556">
        <f t="shared" si="3386"/>
        <v>202001</v>
      </c>
      <c r="AF5556">
        <f t="shared" si="3387"/>
        <v>202001</v>
      </c>
      <c r="AG5556" s="9">
        <f t="shared" ca="1" si="3388"/>
        <v>0</v>
      </c>
      <c r="AH5556">
        <f t="shared" ca="1" si="3393"/>
        <v>3</v>
      </c>
      <c r="AI5556" s="9">
        <f t="shared" ca="1" si="3394"/>
        <v>8</v>
      </c>
      <c r="AJ5556" s="9">
        <f t="shared" ca="1" si="3389"/>
        <v>0</v>
      </c>
      <c r="AK5556" s="9">
        <f t="shared" si="3390"/>
        <v>5</v>
      </c>
      <c r="AL5556" s="9">
        <f t="shared" si="3391"/>
        <v>5</v>
      </c>
      <c r="AM5556" s="9">
        <f t="shared" si="3392"/>
        <v>7</v>
      </c>
      <c r="AN5556" s="2">
        <v>43860.330555555556</v>
      </c>
      <c r="AO5556">
        <v>2021</v>
      </c>
      <c r="AP5556" s="1">
        <v>2800</v>
      </c>
      <c r="AQ5556" t="s">
        <v>4</v>
      </c>
    </row>
    <row r="5557" spans="1:43" x14ac:dyDescent="0.3">
      <c r="A5557" t="str">
        <f t="shared" ca="1" si="3356"/>
        <v>FY2020 Q4 Sep</v>
      </c>
      <c r="B5557">
        <f t="shared" ca="1" si="3357"/>
        <v>2020</v>
      </c>
      <c r="C5557" s="8" t="str">
        <f t="shared" ca="1" si="3358"/>
        <v>Sep</v>
      </c>
      <c r="D5557" s="8" t="str">
        <f t="shared" ca="1" si="3359"/>
        <v>Q4</v>
      </c>
      <c r="E5557">
        <f t="shared" ca="1" si="3360"/>
        <v>12</v>
      </c>
      <c r="F5557">
        <f t="shared" ca="1" si="3361"/>
        <v>4</v>
      </c>
      <c r="G5557">
        <f t="shared" ca="1" si="3362"/>
        <v>202012</v>
      </c>
      <c r="H5557">
        <f t="shared" ca="1" si="3363"/>
        <v>202004</v>
      </c>
      <c r="I5557" t="str">
        <f t="shared" ca="1" si="3364"/>
        <v>FY2020 Q3 Sep</v>
      </c>
      <c r="J5557">
        <f t="shared" ca="1" si="3365"/>
        <v>2020</v>
      </c>
      <c r="K5557" s="8" t="str">
        <f t="shared" ca="1" si="3366"/>
        <v>Sep</v>
      </c>
      <c r="L5557" s="8" t="str">
        <f t="shared" ca="1" si="3367"/>
        <v>Q3</v>
      </c>
      <c r="M5557">
        <f t="shared" ca="1" si="3368"/>
        <v>9</v>
      </c>
      <c r="N5557">
        <f t="shared" ca="1" si="3369"/>
        <v>3</v>
      </c>
      <c r="O5557">
        <f t="shared" ca="1" si="3370"/>
        <v>202009</v>
      </c>
      <c r="P5557">
        <f t="shared" ca="1" si="3371"/>
        <v>202003</v>
      </c>
      <c r="Q5557" t="str">
        <f t="shared" si="3372"/>
        <v>FY2020 Q2 Mar</v>
      </c>
      <c r="R5557">
        <f t="shared" si="3373"/>
        <v>2020</v>
      </c>
      <c r="S5557" s="8" t="str">
        <f t="shared" si="3374"/>
        <v>Mar</v>
      </c>
      <c r="T5557" s="8" t="str">
        <f t="shared" si="3375"/>
        <v>Q2</v>
      </c>
      <c r="U5557">
        <f t="shared" si="3376"/>
        <v>6</v>
      </c>
      <c r="V5557">
        <f t="shared" si="3377"/>
        <v>2</v>
      </c>
      <c r="W5557">
        <f t="shared" si="3378"/>
        <v>202006</v>
      </c>
      <c r="X5557">
        <f t="shared" si="3379"/>
        <v>202002</v>
      </c>
      <c r="Y5557" t="str">
        <f t="shared" si="3380"/>
        <v>FY2020 Q1 Mar</v>
      </c>
      <c r="Z5557">
        <f t="shared" si="3381"/>
        <v>2020</v>
      </c>
      <c r="AA5557" s="8" t="str">
        <f t="shared" si="3382"/>
        <v>Mar</v>
      </c>
      <c r="AB5557" s="8" t="str">
        <f t="shared" si="3383"/>
        <v>Q1</v>
      </c>
      <c r="AC5557">
        <f t="shared" si="3384"/>
        <v>3</v>
      </c>
      <c r="AD5557">
        <f t="shared" si="3385"/>
        <v>1</v>
      </c>
      <c r="AE5557">
        <f t="shared" si="3386"/>
        <v>202003</v>
      </c>
      <c r="AF5557">
        <f t="shared" si="3387"/>
        <v>202001</v>
      </c>
      <c r="AG5557" s="9">
        <f t="shared" ca="1" si="3388"/>
        <v>0</v>
      </c>
      <c r="AH5557">
        <f t="shared" ca="1" si="3393"/>
        <v>2</v>
      </c>
      <c r="AI5557" s="9">
        <f t="shared" ca="1" si="3394"/>
        <v>6</v>
      </c>
      <c r="AJ5557" s="9">
        <f t="shared" ca="1" si="3389"/>
        <v>0</v>
      </c>
      <c r="AK5557" s="9">
        <f t="shared" si="3390"/>
        <v>3</v>
      </c>
      <c r="AL5557" s="9">
        <f t="shared" si="3391"/>
        <v>10</v>
      </c>
      <c r="AM5557" s="9">
        <f t="shared" si="3392"/>
        <v>15</v>
      </c>
      <c r="AN5557" s="2">
        <v>43893.631944444445</v>
      </c>
      <c r="AO5557">
        <v>2050</v>
      </c>
      <c r="AP5557" s="1">
        <v>2800</v>
      </c>
      <c r="AQ5557" t="s">
        <v>4</v>
      </c>
    </row>
    <row r="5558" spans="1:43" x14ac:dyDescent="0.3">
      <c r="A5558" t="str">
        <f t="shared" ca="1" si="3356"/>
        <v>FY2020 Q4 Sep</v>
      </c>
      <c r="B5558">
        <f t="shared" ca="1" si="3357"/>
        <v>2020</v>
      </c>
      <c r="C5558" s="8" t="str">
        <f t="shared" ca="1" si="3358"/>
        <v>Sep</v>
      </c>
      <c r="D5558" s="8" t="str">
        <f t="shared" ca="1" si="3359"/>
        <v>Q4</v>
      </c>
      <c r="E5558">
        <f t="shared" ca="1" si="3360"/>
        <v>12</v>
      </c>
      <c r="F5558">
        <f t="shared" ca="1" si="3361"/>
        <v>4</v>
      </c>
      <c r="G5558">
        <f t="shared" ca="1" si="3362"/>
        <v>202012</v>
      </c>
      <c r="H5558">
        <f t="shared" ca="1" si="3363"/>
        <v>202004</v>
      </c>
      <c r="I5558" t="str">
        <f t="shared" ca="1" si="3364"/>
        <v>FY2020 Q3 Sep</v>
      </c>
      <c r="J5558">
        <f t="shared" ca="1" si="3365"/>
        <v>2020</v>
      </c>
      <c r="K5558" s="8" t="str">
        <f t="shared" ca="1" si="3366"/>
        <v>Sep</v>
      </c>
      <c r="L5558" s="8" t="str">
        <f t="shared" ca="1" si="3367"/>
        <v>Q3</v>
      </c>
      <c r="M5558">
        <f t="shared" ca="1" si="3368"/>
        <v>9</v>
      </c>
      <c r="N5558">
        <f t="shared" ca="1" si="3369"/>
        <v>3</v>
      </c>
      <c r="O5558">
        <f t="shared" ca="1" si="3370"/>
        <v>202009</v>
      </c>
      <c r="P5558">
        <f t="shared" ca="1" si="3371"/>
        <v>202003</v>
      </c>
      <c r="Q5558" t="str">
        <f t="shared" si="3372"/>
        <v>FY2020 Q2 Jan</v>
      </c>
      <c r="R5558">
        <f t="shared" si="3373"/>
        <v>2020</v>
      </c>
      <c r="S5558" s="8" t="str">
        <f t="shared" si="3374"/>
        <v>Jan</v>
      </c>
      <c r="T5558" s="8" t="str">
        <f t="shared" si="3375"/>
        <v>Q2</v>
      </c>
      <c r="U5558">
        <f t="shared" si="3376"/>
        <v>4</v>
      </c>
      <c r="V5558">
        <f t="shared" si="3377"/>
        <v>2</v>
      </c>
      <c r="W5558">
        <f t="shared" si="3378"/>
        <v>202004</v>
      </c>
      <c r="X5558">
        <f t="shared" si="3379"/>
        <v>202002</v>
      </c>
      <c r="Y5558" t="str">
        <f t="shared" si="3380"/>
        <v>FY2020 Q1 Jan</v>
      </c>
      <c r="Z5558">
        <f t="shared" si="3381"/>
        <v>2020</v>
      </c>
      <c r="AA5558" s="8" t="str">
        <f t="shared" si="3382"/>
        <v>Jan</v>
      </c>
      <c r="AB5558" s="8" t="str">
        <f t="shared" si="3383"/>
        <v>Q1</v>
      </c>
      <c r="AC5558">
        <f t="shared" si="3384"/>
        <v>1</v>
      </c>
      <c r="AD5558">
        <f t="shared" si="3385"/>
        <v>1</v>
      </c>
      <c r="AE5558">
        <f t="shared" si="3386"/>
        <v>202001</v>
      </c>
      <c r="AF5558">
        <f t="shared" si="3387"/>
        <v>202001</v>
      </c>
      <c r="AG5558" s="9">
        <f t="shared" ca="1" si="3388"/>
        <v>0</v>
      </c>
      <c r="AH5558">
        <f t="shared" ca="1" si="3393"/>
        <v>3</v>
      </c>
      <c r="AI5558" s="9">
        <f t="shared" ca="1" si="3394"/>
        <v>8</v>
      </c>
      <c r="AJ5558" s="9">
        <f t="shared" ca="1" si="3389"/>
        <v>0</v>
      </c>
      <c r="AK5558" s="9">
        <f t="shared" si="3390"/>
        <v>7</v>
      </c>
      <c r="AL5558" s="9">
        <f t="shared" si="3391"/>
        <v>4</v>
      </c>
      <c r="AM5558" s="9">
        <f t="shared" si="3392"/>
        <v>10</v>
      </c>
      <c r="AN5558" s="2">
        <v>43855.428472222222</v>
      </c>
      <c r="AO5558">
        <v>2120</v>
      </c>
      <c r="AP5558" s="1">
        <v>2800</v>
      </c>
      <c r="AQ5558" t="s">
        <v>4</v>
      </c>
    </row>
    <row r="5559" spans="1:43" x14ac:dyDescent="0.3">
      <c r="A5559" t="str">
        <f t="shared" ca="1" si="3356"/>
        <v>FY2020 Q4 Sep</v>
      </c>
      <c r="B5559">
        <f t="shared" ca="1" si="3357"/>
        <v>2020</v>
      </c>
      <c r="C5559" s="8" t="str">
        <f t="shared" ca="1" si="3358"/>
        <v>Sep</v>
      </c>
      <c r="D5559" s="8" t="str">
        <f t="shared" ca="1" si="3359"/>
        <v>Q4</v>
      </c>
      <c r="E5559">
        <f t="shared" ca="1" si="3360"/>
        <v>12</v>
      </c>
      <c r="F5559">
        <f t="shared" ca="1" si="3361"/>
        <v>4</v>
      </c>
      <c r="G5559">
        <f t="shared" ca="1" si="3362"/>
        <v>202012</v>
      </c>
      <c r="H5559">
        <f t="shared" ca="1" si="3363"/>
        <v>202004</v>
      </c>
      <c r="I5559" t="str">
        <f t="shared" ca="1" si="3364"/>
        <v>FY2020 Q3 Sep</v>
      </c>
      <c r="J5559">
        <f t="shared" ca="1" si="3365"/>
        <v>2020</v>
      </c>
      <c r="K5559" s="8" t="str">
        <f t="shared" ca="1" si="3366"/>
        <v>Sep</v>
      </c>
      <c r="L5559" s="8" t="str">
        <f t="shared" ca="1" si="3367"/>
        <v>Q3</v>
      </c>
      <c r="M5559">
        <f t="shared" ca="1" si="3368"/>
        <v>9</v>
      </c>
      <c r="N5559">
        <f t="shared" ca="1" si="3369"/>
        <v>3</v>
      </c>
      <c r="O5559">
        <f t="shared" ca="1" si="3370"/>
        <v>202009</v>
      </c>
      <c r="P5559">
        <f t="shared" ca="1" si="3371"/>
        <v>202003</v>
      </c>
      <c r="Q5559" t="str">
        <f t="shared" si="3372"/>
        <v>FY2020 Q2 Feb</v>
      </c>
      <c r="R5559">
        <f t="shared" si="3373"/>
        <v>2020</v>
      </c>
      <c r="S5559" s="8" t="str">
        <f t="shared" si="3374"/>
        <v>Feb</v>
      </c>
      <c r="T5559" s="8" t="str">
        <f t="shared" si="3375"/>
        <v>Q2</v>
      </c>
      <c r="U5559">
        <f t="shared" si="3376"/>
        <v>5</v>
      </c>
      <c r="V5559">
        <f t="shared" si="3377"/>
        <v>2</v>
      </c>
      <c r="W5559">
        <f t="shared" si="3378"/>
        <v>202005</v>
      </c>
      <c r="X5559">
        <f t="shared" si="3379"/>
        <v>202002</v>
      </c>
      <c r="Y5559" t="str">
        <f t="shared" si="3380"/>
        <v>FY2020 Q1 Feb</v>
      </c>
      <c r="Z5559">
        <f t="shared" si="3381"/>
        <v>2020</v>
      </c>
      <c r="AA5559" s="8" t="str">
        <f t="shared" si="3382"/>
        <v>Feb</v>
      </c>
      <c r="AB5559" s="8" t="str">
        <f t="shared" si="3383"/>
        <v>Q1</v>
      </c>
      <c r="AC5559">
        <f t="shared" si="3384"/>
        <v>2</v>
      </c>
      <c r="AD5559">
        <f t="shared" si="3385"/>
        <v>1</v>
      </c>
      <c r="AE5559">
        <f t="shared" si="3386"/>
        <v>202002</v>
      </c>
      <c r="AF5559">
        <f t="shared" si="3387"/>
        <v>202001</v>
      </c>
      <c r="AG5559" s="9">
        <f t="shared" ca="1" si="3388"/>
        <v>0</v>
      </c>
      <c r="AH5559">
        <f t="shared" ca="1" si="3393"/>
        <v>2</v>
      </c>
      <c r="AI5559" s="9">
        <f t="shared" ca="1" si="3394"/>
        <v>7</v>
      </c>
      <c r="AJ5559" s="9">
        <f t="shared" ca="1" si="3389"/>
        <v>0</v>
      </c>
      <c r="AK5559" s="9">
        <f t="shared" si="3390"/>
        <v>3</v>
      </c>
      <c r="AL5559" s="9">
        <f t="shared" si="3391"/>
        <v>8</v>
      </c>
      <c r="AM5559" s="9">
        <f t="shared" si="3392"/>
        <v>9</v>
      </c>
      <c r="AN5559" s="2">
        <v>43879.376388888886</v>
      </c>
      <c r="AO5559">
        <v>2210</v>
      </c>
      <c r="AP5559" s="1">
        <v>2800</v>
      </c>
      <c r="AQ5559" t="s">
        <v>4</v>
      </c>
    </row>
    <row r="5560" spans="1:43" x14ac:dyDescent="0.3">
      <c r="A5560" t="str">
        <f t="shared" ca="1" si="3356"/>
        <v>FY2020 Q4 Sep</v>
      </c>
      <c r="B5560">
        <f t="shared" ca="1" si="3357"/>
        <v>2020</v>
      </c>
      <c r="C5560" s="8" t="str">
        <f t="shared" ca="1" si="3358"/>
        <v>Sep</v>
      </c>
      <c r="D5560" s="8" t="str">
        <f t="shared" ca="1" si="3359"/>
        <v>Q4</v>
      </c>
      <c r="E5560">
        <f t="shared" ca="1" si="3360"/>
        <v>12</v>
      </c>
      <c r="F5560">
        <f t="shared" ca="1" si="3361"/>
        <v>4</v>
      </c>
      <c r="G5560">
        <f t="shared" ca="1" si="3362"/>
        <v>202012</v>
      </c>
      <c r="H5560">
        <f t="shared" ca="1" si="3363"/>
        <v>202004</v>
      </c>
      <c r="I5560" t="str">
        <f t="shared" ca="1" si="3364"/>
        <v>FY2020 Q3 Sep</v>
      </c>
      <c r="J5560">
        <f t="shared" ca="1" si="3365"/>
        <v>2020</v>
      </c>
      <c r="K5560" s="8" t="str">
        <f t="shared" ca="1" si="3366"/>
        <v>Sep</v>
      </c>
      <c r="L5560" s="8" t="str">
        <f t="shared" ca="1" si="3367"/>
        <v>Q3</v>
      </c>
      <c r="M5560">
        <f t="shared" ca="1" si="3368"/>
        <v>9</v>
      </c>
      <c r="N5560">
        <f t="shared" ca="1" si="3369"/>
        <v>3</v>
      </c>
      <c r="O5560">
        <f t="shared" ca="1" si="3370"/>
        <v>202009</v>
      </c>
      <c r="P5560">
        <f t="shared" ca="1" si="3371"/>
        <v>202003</v>
      </c>
      <c r="Q5560" t="str">
        <f t="shared" si="3372"/>
        <v>FY2020 Q1 Nov</v>
      </c>
      <c r="R5560">
        <f t="shared" si="3373"/>
        <v>2020</v>
      </c>
      <c r="S5560" s="8" t="str">
        <f t="shared" si="3374"/>
        <v>Nov</v>
      </c>
      <c r="T5560" s="8" t="str">
        <f t="shared" si="3375"/>
        <v>Q1</v>
      </c>
      <c r="U5560">
        <f t="shared" si="3376"/>
        <v>2</v>
      </c>
      <c r="V5560">
        <f t="shared" si="3377"/>
        <v>1</v>
      </c>
      <c r="W5560">
        <f t="shared" si="3378"/>
        <v>202002</v>
      </c>
      <c r="X5560">
        <f t="shared" si="3379"/>
        <v>202001</v>
      </c>
      <c r="Y5560" t="str">
        <f t="shared" si="3380"/>
        <v>FY2019 Q4 Nov</v>
      </c>
      <c r="Z5560">
        <f t="shared" si="3381"/>
        <v>2019</v>
      </c>
      <c r="AA5560" s="8" t="str">
        <f t="shared" si="3382"/>
        <v>Nov</v>
      </c>
      <c r="AB5560" s="8" t="str">
        <f t="shared" si="3383"/>
        <v>Q4</v>
      </c>
      <c r="AC5560">
        <f t="shared" si="3384"/>
        <v>11</v>
      </c>
      <c r="AD5560">
        <f t="shared" si="3385"/>
        <v>4</v>
      </c>
      <c r="AE5560">
        <f t="shared" si="3386"/>
        <v>201911</v>
      </c>
      <c r="AF5560">
        <f t="shared" si="3387"/>
        <v>201904</v>
      </c>
      <c r="AG5560" s="9">
        <f t="shared" ca="1" si="3388"/>
        <v>0</v>
      </c>
      <c r="AH5560">
        <f t="shared" ca="1" si="3393"/>
        <v>3</v>
      </c>
      <c r="AI5560" s="9">
        <f t="shared" ca="1" si="3394"/>
        <v>10</v>
      </c>
      <c r="AJ5560" s="9">
        <f t="shared" ca="1" si="3389"/>
        <v>1</v>
      </c>
      <c r="AK5560" s="9">
        <f t="shared" si="3390"/>
        <v>5</v>
      </c>
      <c r="AL5560" s="9">
        <f t="shared" si="3391"/>
        <v>46</v>
      </c>
      <c r="AM5560" s="9">
        <f t="shared" si="3392"/>
        <v>15</v>
      </c>
      <c r="AN5560" s="2">
        <v>43783.633333333331</v>
      </c>
      <c r="AO5560">
        <v>2239</v>
      </c>
      <c r="AP5560" s="1">
        <v>2800</v>
      </c>
      <c r="AQ5560" t="s">
        <v>4</v>
      </c>
    </row>
    <row r="5561" spans="1:43" x14ac:dyDescent="0.3">
      <c r="A5561" t="str">
        <f t="shared" ca="1" si="3356"/>
        <v>FY2020 Q4 Sep</v>
      </c>
      <c r="B5561">
        <f t="shared" ca="1" si="3357"/>
        <v>2020</v>
      </c>
      <c r="C5561" s="8" t="str">
        <f t="shared" ca="1" si="3358"/>
        <v>Sep</v>
      </c>
      <c r="D5561" s="8" t="str">
        <f t="shared" ca="1" si="3359"/>
        <v>Q4</v>
      </c>
      <c r="E5561">
        <f t="shared" ca="1" si="3360"/>
        <v>12</v>
      </c>
      <c r="F5561">
        <f t="shared" ca="1" si="3361"/>
        <v>4</v>
      </c>
      <c r="G5561">
        <f t="shared" ca="1" si="3362"/>
        <v>202012</v>
      </c>
      <c r="H5561">
        <f t="shared" ca="1" si="3363"/>
        <v>202004</v>
      </c>
      <c r="I5561" t="str">
        <f t="shared" ca="1" si="3364"/>
        <v>FY2020 Q3 Sep</v>
      </c>
      <c r="J5561">
        <f t="shared" ca="1" si="3365"/>
        <v>2020</v>
      </c>
      <c r="K5561" s="8" t="str">
        <f t="shared" ca="1" si="3366"/>
        <v>Sep</v>
      </c>
      <c r="L5561" s="8" t="str">
        <f t="shared" ca="1" si="3367"/>
        <v>Q3</v>
      </c>
      <c r="M5561">
        <f t="shared" ca="1" si="3368"/>
        <v>9</v>
      </c>
      <c r="N5561">
        <f t="shared" ca="1" si="3369"/>
        <v>3</v>
      </c>
      <c r="O5561">
        <f t="shared" ca="1" si="3370"/>
        <v>202009</v>
      </c>
      <c r="P5561">
        <f t="shared" ca="1" si="3371"/>
        <v>202003</v>
      </c>
      <c r="Q5561" t="str">
        <f t="shared" si="3372"/>
        <v>FY2020 Q1 Nov</v>
      </c>
      <c r="R5561">
        <f t="shared" si="3373"/>
        <v>2020</v>
      </c>
      <c r="S5561" s="8" t="str">
        <f t="shared" si="3374"/>
        <v>Nov</v>
      </c>
      <c r="T5561" s="8" t="str">
        <f t="shared" si="3375"/>
        <v>Q1</v>
      </c>
      <c r="U5561">
        <f t="shared" si="3376"/>
        <v>2</v>
      </c>
      <c r="V5561">
        <f t="shared" si="3377"/>
        <v>1</v>
      </c>
      <c r="W5561">
        <f t="shared" si="3378"/>
        <v>202002</v>
      </c>
      <c r="X5561">
        <f t="shared" si="3379"/>
        <v>202001</v>
      </c>
      <c r="Y5561" t="str">
        <f t="shared" si="3380"/>
        <v>FY2019 Q4 Nov</v>
      </c>
      <c r="Z5561">
        <f t="shared" si="3381"/>
        <v>2019</v>
      </c>
      <c r="AA5561" s="8" t="str">
        <f t="shared" si="3382"/>
        <v>Nov</v>
      </c>
      <c r="AB5561" s="8" t="str">
        <f t="shared" si="3383"/>
        <v>Q4</v>
      </c>
      <c r="AC5561">
        <f t="shared" si="3384"/>
        <v>11</v>
      </c>
      <c r="AD5561">
        <f t="shared" si="3385"/>
        <v>4</v>
      </c>
      <c r="AE5561">
        <f t="shared" si="3386"/>
        <v>201911</v>
      </c>
      <c r="AF5561">
        <f t="shared" si="3387"/>
        <v>201904</v>
      </c>
      <c r="AG5561" s="9">
        <f t="shared" ca="1" si="3388"/>
        <v>0</v>
      </c>
      <c r="AH5561">
        <f t="shared" ca="1" si="3393"/>
        <v>3</v>
      </c>
      <c r="AI5561" s="9">
        <f t="shared" ca="1" si="3394"/>
        <v>10</v>
      </c>
      <c r="AJ5561" s="9">
        <f t="shared" ca="1" si="3389"/>
        <v>1</v>
      </c>
      <c r="AK5561" s="9">
        <f t="shared" si="3390"/>
        <v>5</v>
      </c>
      <c r="AL5561" s="9">
        <f t="shared" si="3391"/>
        <v>48</v>
      </c>
      <c r="AM5561" s="9">
        <f t="shared" si="3392"/>
        <v>12</v>
      </c>
      <c r="AN5561" s="2">
        <v>43797.518750000003</v>
      </c>
      <c r="AO5561">
        <v>2239</v>
      </c>
      <c r="AP5561" s="1">
        <v>2800</v>
      </c>
      <c r="AQ5561" t="s">
        <v>4</v>
      </c>
    </row>
    <row r="5562" spans="1:43" x14ac:dyDescent="0.3">
      <c r="A5562" t="str">
        <f t="shared" ca="1" si="3356"/>
        <v>FY2020 Q4 Sep</v>
      </c>
      <c r="B5562">
        <f t="shared" ca="1" si="3357"/>
        <v>2020</v>
      </c>
      <c r="C5562" s="8" t="str">
        <f t="shared" ca="1" si="3358"/>
        <v>Sep</v>
      </c>
      <c r="D5562" s="8" t="str">
        <f t="shared" ca="1" si="3359"/>
        <v>Q4</v>
      </c>
      <c r="E5562">
        <f t="shared" ca="1" si="3360"/>
        <v>12</v>
      </c>
      <c r="F5562">
        <f t="shared" ca="1" si="3361"/>
        <v>4</v>
      </c>
      <c r="G5562">
        <f t="shared" ca="1" si="3362"/>
        <v>202012</v>
      </c>
      <c r="H5562">
        <f t="shared" ca="1" si="3363"/>
        <v>202004</v>
      </c>
      <c r="I5562" t="str">
        <f t="shared" ca="1" si="3364"/>
        <v>FY2020 Q3 Sep</v>
      </c>
      <c r="J5562">
        <f t="shared" ca="1" si="3365"/>
        <v>2020</v>
      </c>
      <c r="K5562" s="8" t="str">
        <f t="shared" ca="1" si="3366"/>
        <v>Sep</v>
      </c>
      <c r="L5562" s="8" t="str">
        <f t="shared" ca="1" si="3367"/>
        <v>Q3</v>
      </c>
      <c r="M5562">
        <f t="shared" ca="1" si="3368"/>
        <v>9</v>
      </c>
      <c r="N5562">
        <f t="shared" ca="1" si="3369"/>
        <v>3</v>
      </c>
      <c r="O5562">
        <f t="shared" ca="1" si="3370"/>
        <v>202009</v>
      </c>
      <c r="P5562">
        <f t="shared" ca="1" si="3371"/>
        <v>202003</v>
      </c>
      <c r="Q5562" t="str">
        <f t="shared" si="3372"/>
        <v>FY2020 Q2 Feb</v>
      </c>
      <c r="R5562">
        <f t="shared" si="3373"/>
        <v>2020</v>
      </c>
      <c r="S5562" s="8" t="str">
        <f t="shared" si="3374"/>
        <v>Feb</v>
      </c>
      <c r="T5562" s="8" t="str">
        <f t="shared" si="3375"/>
        <v>Q2</v>
      </c>
      <c r="U5562">
        <f t="shared" si="3376"/>
        <v>5</v>
      </c>
      <c r="V5562">
        <f t="shared" si="3377"/>
        <v>2</v>
      </c>
      <c r="W5562">
        <f t="shared" si="3378"/>
        <v>202005</v>
      </c>
      <c r="X5562">
        <f t="shared" si="3379"/>
        <v>202002</v>
      </c>
      <c r="Y5562" t="str">
        <f t="shared" si="3380"/>
        <v>FY2020 Q1 Feb</v>
      </c>
      <c r="Z5562">
        <f t="shared" si="3381"/>
        <v>2020</v>
      </c>
      <c r="AA5562" s="8" t="str">
        <f t="shared" si="3382"/>
        <v>Feb</v>
      </c>
      <c r="AB5562" s="8" t="str">
        <f t="shared" si="3383"/>
        <v>Q1</v>
      </c>
      <c r="AC5562">
        <f t="shared" si="3384"/>
        <v>2</v>
      </c>
      <c r="AD5562">
        <f t="shared" si="3385"/>
        <v>1</v>
      </c>
      <c r="AE5562">
        <f t="shared" si="3386"/>
        <v>202002</v>
      </c>
      <c r="AF5562">
        <f t="shared" si="3387"/>
        <v>202001</v>
      </c>
      <c r="AG5562" s="9">
        <f t="shared" ca="1" si="3388"/>
        <v>0</v>
      </c>
      <c r="AH5562">
        <f t="shared" ca="1" si="3393"/>
        <v>2</v>
      </c>
      <c r="AI5562" s="9">
        <f t="shared" ca="1" si="3394"/>
        <v>7</v>
      </c>
      <c r="AJ5562" s="9">
        <f t="shared" ca="1" si="3389"/>
        <v>0</v>
      </c>
      <c r="AK5562" s="9">
        <f t="shared" si="3390"/>
        <v>3</v>
      </c>
      <c r="AL5562" s="9">
        <f t="shared" si="3391"/>
        <v>6</v>
      </c>
      <c r="AM5562" s="9">
        <f t="shared" si="3392"/>
        <v>6</v>
      </c>
      <c r="AN5562" s="2">
        <v>43865.282638888886</v>
      </c>
      <c r="AO5562">
        <v>2239</v>
      </c>
      <c r="AP5562" s="1">
        <v>2800</v>
      </c>
      <c r="AQ5562" t="s">
        <v>4</v>
      </c>
    </row>
    <row r="5563" spans="1:43" x14ac:dyDescent="0.3">
      <c r="A5563" t="str">
        <f t="shared" ca="1" si="3356"/>
        <v>FY2020 Q4 Sep</v>
      </c>
      <c r="B5563">
        <f t="shared" ca="1" si="3357"/>
        <v>2020</v>
      </c>
      <c r="C5563" s="8" t="str">
        <f t="shared" ca="1" si="3358"/>
        <v>Sep</v>
      </c>
      <c r="D5563" s="8" t="str">
        <f t="shared" ca="1" si="3359"/>
        <v>Q4</v>
      </c>
      <c r="E5563">
        <f t="shared" ca="1" si="3360"/>
        <v>12</v>
      </c>
      <c r="F5563">
        <f t="shared" ca="1" si="3361"/>
        <v>4</v>
      </c>
      <c r="G5563">
        <f t="shared" ca="1" si="3362"/>
        <v>202012</v>
      </c>
      <c r="H5563">
        <f t="shared" ca="1" si="3363"/>
        <v>202004</v>
      </c>
      <c r="I5563" t="str">
        <f t="shared" ca="1" si="3364"/>
        <v>FY2020 Q3 Sep</v>
      </c>
      <c r="J5563">
        <f t="shared" ca="1" si="3365"/>
        <v>2020</v>
      </c>
      <c r="K5563" s="8" t="str">
        <f t="shared" ca="1" si="3366"/>
        <v>Sep</v>
      </c>
      <c r="L5563" s="8" t="str">
        <f t="shared" ca="1" si="3367"/>
        <v>Q3</v>
      </c>
      <c r="M5563">
        <f t="shared" ca="1" si="3368"/>
        <v>9</v>
      </c>
      <c r="N5563">
        <f t="shared" ca="1" si="3369"/>
        <v>3</v>
      </c>
      <c r="O5563">
        <f t="shared" ca="1" si="3370"/>
        <v>202009</v>
      </c>
      <c r="P5563">
        <f t="shared" ca="1" si="3371"/>
        <v>202003</v>
      </c>
      <c r="Q5563" t="str">
        <f t="shared" si="3372"/>
        <v>FY2020 Q2 Feb</v>
      </c>
      <c r="R5563">
        <f t="shared" si="3373"/>
        <v>2020</v>
      </c>
      <c r="S5563" s="8" t="str">
        <f t="shared" si="3374"/>
        <v>Feb</v>
      </c>
      <c r="T5563" s="8" t="str">
        <f t="shared" si="3375"/>
        <v>Q2</v>
      </c>
      <c r="U5563">
        <f t="shared" si="3376"/>
        <v>5</v>
      </c>
      <c r="V5563">
        <f t="shared" si="3377"/>
        <v>2</v>
      </c>
      <c r="W5563">
        <f t="shared" si="3378"/>
        <v>202005</v>
      </c>
      <c r="X5563">
        <f t="shared" si="3379"/>
        <v>202002</v>
      </c>
      <c r="Y5563" t="str">
        <f t="shared" si="3380"/>
        <v>FY2020 Q1 Feb</v>
      </c>
      <c r="Z5563">
        <f t="shared" si="3381"/>
        <v>2020</v>
      </c>
      <c r="AA5563" s="8" t="str">
        <f t="shared" si="3382"/>
        <v>Feb</v>
      </c>
      <c r="AB5563" s="8" t="str">
        <f t="shared" si="3383"/>
        <v>Q1</v>
      </c>
      <c r="AC5563">
        <f t="shared" si="3384"/>
        <v>2</v>
      </c>
      <c r="AD5563">
        <f t="shared" si="3385"/>
        <v>1</v>
      </c>
      <c r="AE5563">
        <f t="shared" si="3386"/>
        <v>202002</v>
      </c>
      <c r="AF5563">
        <f t="shared" si="3387"/>
        <v>202001</v>
      </c>
      <c r="AG5563" s="9">
        <f t="shared" ca="1" si="3388"/>
        <v>0</v>
      </c>
      <c r="AH5563">
        <f t="shared" ca="1" si="3393"/>
        <v>2</v>
      </c>
      <c r="AI5563" s="9">
        <f t="shared" ca="1" si="3394"/>
        <v>7</v>
      </c>
      <c r="AJ5563" s="9">
        <f t="shared" ca="1" si="3389"/>
        <v>0</v>
      </c>
      <c r="AK5563" s="9">
        <f t="shared" si="3390"/>
        <v>3</v>
      </c>
      <c r="AL5563" s="9">
        <f t="shared" si="3391"/>
        <v>9</v>
      </c>
      <c r="AM5563" s="9">
        <f t="shared" si="3392"/>
        <v>10</v>
      </c>
      <c r="AN5563" s="2">
        <v>43886.456250000003</v>
      </c>
      <c r="AO5563">
        <v>2241</v>
      </c>
      <c r="AP5563" s="1">
        <v>2800</v>
      </c>
      <c r="AQ5563" t="s">
        <v>4</v>
      </c>
    </row>
    <row r="5564" spans="1:43" x14ac:dyDescent="0.3">
      <c r="A5564" t="str">
        <f t="shared" ca="1" si="3356"/>
        <v>FY2020 Q4 Sep</v>
      </c>
      <c r="B5564">
        <f t="shared" ca="1" si="3357"/>
        <v>2020</v>
      </c>
      <c r="C5564" s="8" t="str">
        <f t="shared" ca="1" si="3358"/>
        <v>Sep</v>
      </c>
      <c r="D5564" s="8" t="str">
        <f t="shared" ca="1" si="3359"/>
        <v>Q4</v>
      </c>
      <c r="E5564">
        <f t="shared" ca="1" si="3360"/>
        <v>12</v>
      </c>
      <c r="F5564">
        <f t="shared" ca="1" si="3361"/>
        <v>4</v>
      </c>
      <c r="G5564">
        <f t="shared" ca="1" si="3362"/>
        <v>202012</v>
      </c>
      <c r="H5564">
        <f t="shared" ca="1" si="3363"/>
        <v>202004</v>
      </c>
      <c r="I5564" t="str">
        <f t="shared" ca="1" si="3364"/>
        <v>FY2020 Q3 Sep</v>
      </c>
      <c r="J5564">
        <f t="shared" ca="1" si="3365"/>
        <v>2020</v>
      </c>
      <c r="K5564" s="8" t="str">
        <f t="shared" ca="1" si="3366"/>
        <v>Sep</v>
      </c>
      <c r="L5564" s="8" t="str">
        <f t="shared" ca="1" si="3367"/>
        <v>Q3</v>
      </c>
      <c r="M5564">
        <f t="shared" ca="1" si="3368"/>
        <v>9</v>
      </c>
      <c r="N5564">
        <f t="shared" ca="1" si="3369"/>
        <v>3</v>
      </c>
      <c r="O5564">
        <f t="shared" ca="1" si="3370"/>
        <v>202009</v>
      </c>
      <c r="P5564">
        <f t="shared" ca="1" si="3371"/>
        <v>202003</v>
      </c>
      <c r="Q5564" t="str">
        <f t="shared" si="3372"/>
        <v>FY2020 Q1 Oct</v>
      </c>
      <c r="R5564">
        <f t="shared" si="3373"/>
        <v>2020</v>
      </c>
      <c r="S5564" s="8" t="str">
        <f t="shared" si="3374"/>
        <v>Oct</v>
      </c>
      <c r="T5564" s="8" t="str">
        <f t="shared" si="3375"/>
        <v>Q1</v>
      </c>
      <c r="U5564">
        <f t="shared" si="3376"/>
        <v>1</v>
      </c>
      <c r="V5564">
        <f t="shared" si="3377"/>
        <v>1</v>
      </c>
      <c r="W5564">
        <f t="shared" si="3378"/>
        <v>202001</v>
      </c>
      <c r="X5564">
        <f t="shared" si="3379"/>
        <v>202001</v>
      </c>
      <c r="Y5564" t="str">
        <f t="shared" si="3380"/>
        <v>FY2019 Q4 Oct</v>
      </c>
      <c r="Z5564">
        <f t="shared" si="3381"/>
        <v>2019</v>
      </c>
      <c r="AA5564" s="8" t="str">
        <f t="shared" si="3382"/>
        <v>Oct</v>
      </c>
      <c r="AB5564" s="8" t="str">
        <f t="shared" si="3383"/>
        <v>Q4</v>
      </c>
      <c r="AC5564">
        <f t="shared" si="3384"/>
        <v>10</v>
      </c>
      <c r="AD5564">
        <f t="shared" si="3385"/>
        <v>4</v>
      </c>
      <c r="AE5564">
        <f t="shared" si="3386"/>
        <v>201910</v>
      </c>
      <c r="AF5564">
        <f t="shared" si="3387"/>
        <v>201904</v>
      </c>
      <c r="AG5564" s="9">
        <f t="shared" ca="1" si="3388"/>
        <v>0</v>
      </c>
      <c r="AH5564">
        <f t="shared" ca="1" si="3393"/>
        <v>4</v>
      </c>
      <c r="AI5564" s="9">
        <f t="shared" ca="1" si="3394"/>
        <v>11</v>
      </c>
      <c r="AJ5564" s="9">
        <f t="shared" ca="1" si="3389"/>
        <v>1</v>
      </c>
      <c r="AK5564" s="9">
        <f t="shared" si="3390"/>
        <v>4</v>
      </c>
      <c r="AL5564" s="9">
        <f t="shared" si="3391"/>
        <v>40</v>
      </c>
      <c r="AM5564" s="9">
        <f t="shared" si="3392"/>
        <v>11</v>
      </c>
      <c r="AN5564" s="2">
        <v>43740.480555555558</v>
      </c>
      <c r="AO5564">
        <v>2530</v>
      </c>
      <c r="AP5564" s="1">
        <v>2800</v>
      </c>
      <c r="AQ5564" t="s">
        <v>4</v>
      </c>
    </row>
    <row r="5565" spans="1:43" x14ac:dyDescent="0.3">
      <c r="A5565" t="str">
        <f t="shared" ca="1" si="3356"/>
        <v>FY2020 Q4 Sep</v>
      </c>
      <c r="B5565">
        <f t="shared" ca="1" si="3357"/>
        <v>2020</v>
      </c>
      <c r="C5565" s="8" t="str">
        <f t="shared" ca="1" si="3358"/>
        <v>Sep</v>
      </c>
      <c r="D5565" s="8" t="str">
        <f t="shared" ca="1" si="3359"/>
        <v>Q4</v>
      </c>
      <c r="E5565">
        <f t="shared" ca="1" si="3360"/>
        <v>12</v>
      </c>
      <c r="F5565">
        <f t="shared" ca="1" si="3361"/>
        <v>4</v>
      </c>
      <c r="G5565">
        <f t="shared" ca="1" si="3362"/>
        <v>202012</v>
      </c>
      <c r="H5565">
        <f t="shared" ca="1" si="3363"/>
        <v>202004</v>
      </c>
      <c r="I5565" t="str">
        <f t="shared" ca="1" si="3364"/>
        <v>FY2020 Q3 Sep</v>
      </c>
      <c r="J5565">
        <f t="shared" ca="1" si="3365"/>
        <v>2020</v>
      </c>
      <c r="K5565" s="8" t="str">
        <f t="shared" ca="1" si="3366"/>
        <v>Sep</v>
      </c>
      <c r="L5565" s="8" t="str">
        <f t="shared" ca="1" si="3367"/>
        <v>Q3</v>
      </c>
      <c r="M5565">
        <f t="shared" ca="1" si="3368"/>
        <v>9</v>
      </c>
      <c r="N5565">
        <f t="shared" ca="1" si="3369"/>
        <v>3</v>
      </c>
      <c r="O5565">
        <f t="shared" ca="1" si="3370"/>
        <v>202009</v>
      </c>
      <c r="P5565">
        <f t="shared" ca="1" si="3371"/>
        <v>202003</v>
      </c>
      <c r="Q5565" t="str">
        <f t="shared" si="3372"/>
        <v>FY2020 Q2 Jan</v>
      </c>
      <c r="R5565">
        <f t="shared" si="3373"/>
        <v>2020</v>
      </c>
      <c r="S5565" s="8" t="str">
        <f t="shared" si="3374"/>
        <v>Jan</v>
      </c>
      <c r="T5565" s="8" t="str">
        <f t="shared" si="3375"/>
        <v>Q2</v>
      </c>
      <c r="U5565">
        <f t="shared" si="3376"/>
        <v>4</v>
      </c>
      <c r="V5565">
        <f t="shared" si="3377"/>
        <v>2</v>
      </c>
      <c r="W5565">
        <f t="shared" si="3378"/>
        <v>202004</v>
      </c>
      <c r="X5565">
        <f t="shared" si="3379"/>
        <v>202002</v>
      </c>
      <c r="Y5565" t="str">
        <f t="shared" si="3380"/>
        <v>FY2020 Q1 Jan</v>
      </c>
      <c r="Z5565">
        <f t="shared" si="3381"/>
        <v>2020</v>
      </c>
      <c r="AA5565" s="8" t="str">
        <f t="shared" si="3382"/>
        <v>Jan</v>
      </c>
      <c r="AB5565" s="8" t="str">
        <f t="shared" si="3383"/>
        <v>Q1</v>
      </c>
      <c r="AC5565">
        <f t="shared" si="3384"/>
        <v>1</v>
      </c>
      <c r="AD5565">
        <f t="shared" si="3385"/>
        <v>1</v>
      </c>
      <c r="AE5565">
        <f t="shared" si="3386"/>
        <v>202001</v>
      </c>
      <c r="AF5565">
        <f t="shared" si="3387"/>
        <v>202001</v>
      </c>
      <c r="AG5565" s="9">
        <f t="shared" ca="1" si="3388"/>
        <v>0</v>
      </c>
      <c r="AH5565">
        <f t="shared" ca="1" si="3393"/>
        <v>3</v>
      </c>
      <c r="AI5565" s="9">
        <f t="shared" ca="1" si="3394"/>
        <v>8</v>
      </c>
      <c r="AJ5565" s="9">
        <f t="shared" ca="1" si="3389"/>
        <v>0</v>
      </c>
      <c r="AK5565" s="9">
        <f t="shared" si="3390"/>
        <v>4</v>
      </c>
      <c r="AL5565" s="9">
        <f t="shared" si="3391"/>
        <v>5</v>
      </c>
      <c r="AM5565" s="9">
        <f t="shared" si="3392"/>
        <v>18</v>
      </c>
      <c r="AN5565" s="2">
        <v>43859.768055555556</v>
      </c>
      <c r="AO5565">
        <v>2721</v>
      </c>
      <c r="AP5565" s="1">
        <v>2800</v>
      </c>
      <c r="AQ5565" t="s">
        <v>4</v>
      </c>
    </row>
    <row r="5566" spans="1:43" x14ac:dyDescent="0.3">
      <c r="A5566" t="str">
        <f t="shared" ca="1" si="3356"/>
        <v>FY2020 Q4 Sep</v>
      </c>
      <c r="B5566">
        <f t="shared" ca="1" si="3357"/>
        <v>2020</v>
      </c>
      <c r="C5566" s="8" t="str">
        <f t="shared" ca="1" si="3358"/>
        <v>Sep</v>
      </c>
      <c r="D5566" s="8" t="str">
        <f t="shared" ca="1" si="3359"/>
        <v>Q4</v>
      </c>
      <c r="E5566">
        <f t="shared" ca="1" si="3360"/>
        <v>12</v>
      </c>
      <c r="F5566">
        <f t="shared" ca="1" si="3361"/>
        <v>4</v>
      </c>
      <c r="G5566">
        <f t="shared" ca="1" si="3362"/>
        <v>202012</v>
      </c>
      <c r="H5566">
        <f t="shared" ca="1" si="3363"/>
        <v>202004</v>
      </c>
      <c r="I5566" t="str">
        <f t="shared" ca="1" si="3364"/>
        <v>FY2020 Q3 Sep</v>
      </c>
      <c r="J5566">
        <f t="shared" ca="1" si="3365"/>
        <v>2020</v>
      </c>
      <c r="K5566" s="8" t="str">
        <f t="shared" ca="1" si="3366"/>
        <v>Sep</v>
      </c>
      <c r="L5566" s="8" t="str">
        <f t="shared" ca="1" si="3367"/>
        <v>Q3</v>
      </c>
      <c r="M5566">
        <f t="shared" ca="1" si="3368"/>
        <v>9</v>
      </c>
      <c r="N5566">
        <f t="shared" ca="1" si="3369"/>
        <v>3</v>
      </c>
      <c r="O5566">
        <f t="shared" ca="1" si="3370"/>
        <v>202009</v>
      </c>
      <c r="P5566">
        <f t="shared" ca="1" si="3371"/>
        <v>202003</v>
      </c>
      <c r="Q5566" t="str">
        <f t="shared" si="3372"/>
        <v>FY2020 Q1 Oct</v>
      </c>
      <c r="R5566">
        <f t="shared" si="3373"/>
        <v>2020</v>
      </c>
      <c r="S5566" s="8" t="str">
        <f t="shared" si="3374"/>
        <v>Oct</v>
      </c>
      <c r="T5566" s="8" t="str">
        <f t="shared" si="3375"/>
        <v>Q1</v>
      </c>
      <c r="U5566">
        <f t="shared" si="3376"/>
        <v>1</v>
      </c>
      <c r="V5566">
        <f t="shared" si="3377"/>
        <v>1</v>
      </c>
      <c r="W5566">
        <f t="shared" si="3378"/>
        <v>202001</v>
      </c>
      <c r="X5566">
        <f t="shared" si="3379"/>
        <v>202001</v>
      </c>
      <c r="Y5566" t="str">
        <f t="shared" si="3380"/>
        <v>FY2019 Q4 Oct</v>
      </c>
      <c r="Z5566">
        <f t="shared" si="3381"/>
        <v>2019</v>
      </c>
      <c r="AA5566" s="8" t="str">
        <f t="shared" si="3382"/>
        <v>Oct</v>
      </c>
      <c r="AB5566" s="8" t="str">
        <f t="shared" si="3383"/>
        <v>Q4</v>
      </c>
      <c r="AC5566">
        <f t="shared" si="3384"/>
        <v>10</v>
      </c>
      <c r="AD5566">
        <f t="shared" si="3385"/>
        <v>4</v>
      </c>
      <c r="AE5566">
        <f t="shared" si="3386"/>
        <v>201910</v>
      </c>
      <c r="AF5566">
        <f t="shared" si="3387"/>
        <v>201904</v>
      </c>
      <c r="AG5566" s="9">
        <f t="shared" ca="1" si="3388"/>
        <v>0</v>
      </c>
      <c r="AH5566">
        <f t="shared" ca="1" si="3393"/>
        <v>4</v>
      </c>
      <c r="AI5566" s="9">
        <f t="shared" ca="1" si="3394"/>
        <v>11</v>
      </c>
      <c r="AJ5566" s="9">
        <f t="shared" ca="1" si="3389"/>
        <v>1</v>
      </c>
      <c r="AK5566" s="9">
        <f t="shared" si="3390"/>
        <v>2</v>
      </c>
      <c r="AL5566" s="9">
        <f t="shared" si="3391"/>
        <v>43</v>
      </c>
      <c r="AM5566" s="9">
        <f t="shared" si="3392"/>
        <v>8</v>
      </c>
      <c r="AN5566" s="2">
        <v>43759.338888888888</v>
      </c>
      <c r="AO5566">
        <v>2869</v>
      </c>
      <c r="AP5566" s="1">
        <v>2800</v>
      </c>
      <c r="AQ5566" t="s">
        <v>4</v>
      </c>
    </row>
    <row r="5567" spans="1:43" x14ac:dyDescent="0.3">
      <c r="A5567" t="str">
        <f t="shared" ca="1" si="3356"/>
        <v>FY2020 Q4 Sep</v>
      </c>
      <c r="B5567">
        <f t="shared" ca="1" si="3357"/>
        <v>2020</v>
      </c>
      <c r="C5567" s="8" t="str">
        <f t="shared" ca="1" si="3358"/>
        <v>Sep</v>
      </c>
      <c r="D5567" s="8" t="str">
        <f t="shared" ca="1" si="3359"/>
        <v>Q4</v>
      </c>
      <c r="E5567">
        <f t="shared" ca="1" si="3360"/>
        <v>12</v>
      </c>
      <c r="F5567">
        <f t="shared" ca="1" si="3361"/>
        <v>4</v>
      </c>
      <c r="G5567">
        <f t="shared" ca="1" si="3362"/>
        <v>202012</v>
      </c>
      <c r="H5567">
        <f t="shared" ca="1" si="3363"/>
        <v>202004</v>
      </c>
      <c r="I5567" t="str">
        <f t="shared" ca="1" si="3364"/>
        <v>FY2020 Q3 Sep</v>
      </c>
      <c r="J5567">
        <f t="shared" ca="1" si="3365"/>
        <v>2020</v>
      </c>
      <c r="K5567" s="8" t="str">
        <f t="shared" ca="1" si="3366"/>
        <v>Sep</v>
      </c>
      <c r="L5567" s="8" t="str">
        <f t="shared" ca="1" si="3367"/>
        <v>Q3</v>
      </c>
      <c r="M5567">
        <f t="shared" ca="1" si="3368"/>
        <v>9</v>
      </c>
      <c r="N5567">
        <f t="shared" ca="1" si="3369"/>
        <v>3</v>
      </c>
      <c r="O5567">
        <f t="shared" ca="1" si="3370"/>
        <v>202009</v>
      </c>
      <c r="P5567">
        <f t="shared" ca="1" si="3371"/>
        <v>202003</v>
      </c>
      <c r="Q5567" t="str">
        <f t="shared" si="3372"/>
        <v>FY2020 Q2 Feb</v>
      </c>
      <c r="R5567">
        <f t="shared" si="3373"/>
        <v>2020</v>
      </c>
      <c r="S5567" s="8" t="str">
        <f t="shared" si="3374"/>
        <v>Feb</v>
      </c>
      <c r="T5567" s="8" t="str">
        <f t="shared" si="3375"/>
        <v>Q2</v>
      </c>
      <c r="U5567">
        <f t="shared" si="3376"/>
        <v>5</v>
      </c>
      <c r="V5567">
        <f t="shared" si="3377"/>
        <v>2</v>
      </c>
      <c r="W5567">
        <f t="shared" si="3378"/>
        <v>202005</v>
      </c>
      <c r="X5567">
        <f t="shared" si="3379"/>
        <v>202002</v>
      </c>
      <c r="Y5567" t="str">
        <f t="shared" si="3380"/>
        <v>FY2020 Q1 Feb</v>
      </c>
      <c r="Z5567">
        <f t="shared" si="3381"/>
        <v>2020</v>
      </c>
      <c r="AA5567" s="8" t="str">
        <f t="shared" si="3382"/>
        <v>Feb</v>
      </c>
      <c r="AB5567" s="8" t="str">
        <f t="shared" si="3383"/>
        <v>Q1</v>
      </c>
      <c r="AC5567">
        <f t="shared" si="3384"/>
        <v>2</v>
      </c>
      <c r="AD5567">
        <f t="shared" si="3385"/>
        <v>1</v>
      </c>
      <c r="AE5567">
        <f t="shared" si="3386"/>
        <v>202002</v>
      </c>
      <c r="AF5567">
        <f t="shared" si="3387"/>
        <v>202001</v>
      </c>
      <c r="AG5567" s="9">
        <f t="shared" ca="1" si="3388"/>
        <v>0</v>
      </c>
      <c r="AH5567">
        <f t="shared" ca="1" si="3393"/>
        <v>2</v>
      </c>
      <c r="AI5567" s="9">
        <f t="shared" ca="1" si="3394"/>
        <v>7</v>
      </c>
      <c r="AJ5567" s="9">
        <f t="shared" ca="1" si="3389"/>
        <v>0</v>
      </c>
      <c r="AK5567" s="9">
        <f t="shared" si="3390"/>
        <v>3</v>
      </c>
      <c r="AL5567" s="9">
        <f t="shared" si="3391"/>
        <v>8</v>
      </c>
      <c r="AM5567" s="9">
        <f t="shared" si="3392"/>
        <v>8</v>
      </c>
      <c r="AN5567" s="2">
        <v>43879.365972222222</v>
      </c>
      <c r="AO5567">
        <v>2954</v>
      </c>
      <c r="AP5567" s="1">
        <v>2800</v>
      </c>
      <c r="AQ5567" t="s">
        <v>4</v>
      </c>
    </row>
    <row r="5568" spans="1:43" x14ac:dyDescent="0.3">
      <c r="A5568" t="str">
        <f t="shared" ca="1" si="3356"/>
        <v>FY2020 Q4 Sep</v>
      </c>
      <c r="B5568">
        <f t="shared" ca="1" si="3357"/>
        <v>2020</v>
      </c>
      <c r="C5568" s="8" t="str">
        <f t="shared" ca="1" si="3358"/>
        <v>Sep</v>
      </c>
      <c r="D5568" s="8" t="str">
        <f t="shared" ca="1" si="3359"/>
        <v>Q4</v>
      </c>
      <c r="E5568">
        <f t="shared" ca="1" si="3360"/>
        <v>12</v>
      </c>
      <c r="F5568">
        <f t="shared" ca="1" si="3361"/>
        <v>4</v>
      </c>
      <c r="G5568">
        <f t="shared" ca="1" si="3362"/>
        <v>202012</v>
      </c>
      <c r="H5568">
        <f t="shared" ca="1" si="3363"/>
        <v>202004</v>
      </c>
      <c r="I5568" t="str">
        <f t="shared" ca="1" si="3364"/>
        <v>FY2020 Q3 Sep</v>
      </c>
      <c r="J5568">
        <f t="shared" ca="1" si="3365"/>
        <v>2020</v>
      </c>
      <c r="K5568" s="8" t="str">
        <f t="shared" ca="1" si="3366"/>
        <v>Sep</v>
      </c>
      <c r="L5568" s="8" t="str">
        <f t="shared" ca="1" si="3367"/>
        <v>Q3</v>
      </c>
      <c r="M5568">
        <f t="shared" ca="1" si="3368"/>
        <v>9</v>
      </c>
      <c r="N5568">
        <f t="shared" ca="1" si="3369"/>
        <v>3</v>
      </c>
      <c r="O5568">
        <f t="shared" ca="1" si="3370"/>
        <v>202009</v>
      </c>
      <c r="P5568">
        <f t="shared" ca="1" si="3371"/>
        <v>202003</v>
      </c>
      <c r="Q5568" t="str">
        <f t="shared" si="3372"/>
        <v>FY2020 Q1 Oct</v>
      </c>
      <c r="R5568">
        <f t="shared" si="3373"/>
        <v>2020</v>
      </c>
      <c r="S5568" s="8" t="str">
        <f t="shared" si="3374"/>
        <v>Oct</v>
      </c>
      <c r="T5568" s="8" t="str">
        <f t="shared" si="3375"/>
        <v>Q1</v>
      </c>
      <c r="U5568">
        <f t="shared" si="3376"/>
        <v>1</v>
      </c>
      <c r="V5568">
        <f t="shared" si="3377"/>
        <v>1</v>
      </c>
      <c r="W5568">
        <f t="shared" si="3378"/>
        <v>202001</v>
      </c>
      <c r="X5568">
        <f t="shared" si="3379"/>
        <v>202001</v>
      </c>
      <c r="Y5568" t="str">
        <f t="shared" si="3380"/>
        <v>FY2019 Q4 Oct</v>
      </c>
      <c r="Z5568">
        <f t="shared" si="3381"/>
        <v>2019</v>
      </c>
      <c r="AA5568" s="8" t="str">
        <f t="shared" si="3382"/>
        <v>Oct</v>
      </c>
      <c r="AB5568" s="8" t="str">
        <f t="shared" si="3383"/>
        <v>Q4</v>
      </c>
      <c r="AC5568">
        <f t="shared" si="3384"/>
        <v>10</v>
      </c>
      <c r="AD5568">
        <f t="shared" si="3385"/>
        <v>4</v>
      </c>
      <c r="AE5568">
        <f t="shared" si="3386"/>
        <v>201910</v>
      </c>
      <c r="AF5568">
        <f t="shared" si="3387"/>
        <v>201904</v>
      </c>
      <c r="AG5568" s="9">
        <f t="shared" ca="1" si="3388"/>
        <v>0</v>
      </c>
      <c r="AH5568">
        <f t="shared" ca="1" si="3393"/>
        <v>4</v>
      </c>
      <c r="AI5568" s="9">
        <f t="shared" ca="1" si="3394"/>
        <v>11</v>
      </c>
      <c r="AJ5568" s="9">
        <f t="shared" ca="1" si="3389"/>
        <v>1</v>
      </c>
      <c r="AK5568" s="9">
        <f t="shared" si="3390"/>
        <v>5</v>
      </c>
      <c r="AL5568" s="9">
        <f t="shared" si="3391"/>
        <v>43</v>
      </c>
      <c r="AM5568" s="9">
        <f t="shared" si="3392"/>
        <v>15</v>
      </c>
      <c r="AN5568" s="2">
        <v>43762.634722222225</v>
      </c>
      <c r="AO5568">
        <v>3377</v>
      </c>
      <c r="AP5568" s="1">
        <v>2800</v>
      </c>
      <c r="AQ5568" t="s">
        <v>4</v>
      </c>
    </row>
    <row r="5569" spans="1:43" x14ac:dyDescent="0.3">
      <c r="A5569" t="str">
        <f t="shared" ca="1" si="3356"/>
        <v>FY2020 Q4 Sep</v>
      </c>
      <c r="B5569">
        <f t="shared" ca="1" si="3357"/>
        <v>2020</v>
      </c>
      <c r="C5569" s="8" t="str">
        <f t="shared" ca="1" si="3358"/>
        <v>Sep</v>
      </c>
      <c r="D5569" s="8" t="str">
        <f t="shared" ca="1" si="3359"/>
        <v>Q4</v>
      </c>
      <c r="E5569">
        <f t="shared" ca="1" si="3360"/>
        <v>12</v>
      </c>
      <c r="F5569">
        <f t="shared" ca="1" si="3361"/>
        <v>4</v>
      </c>
      <c r="G5569">
        <f t="shared" ca="1" si="3362"/>
        <v>202012</v>
      </c>
      <c r="H5569">
        <f t="shared" ca="1" si="3363"/>
        <v>202004</v>
      </c>
      <c r="I5569" t="str">
        <f t="shared" ca="1" si="3364"/>
        <v>FY2020 Q3 Sep</v>
      </c>
      <c r="J5569">
        <f t="shared" ca="1" si="3365"/>
        <v>2020</v>
      </c>
      <c r="K5569" s="8" t="str">
        <f t="shared" ca="1" si="3366"/>
        <v>Sep</v>
      </c>
      <c r="L5569" s="8" t="str">
        <f t="shared" ca="1" si="3367"/>
        <v>Q3</v>
      </c>
      <c r="M5569">
        <f t="shared" ca="1" si="3368"/>
        <v>9</v>
      </c>
      <c r="N5569">
        <f t="shared" ca="1" si="3369"/>
        <v>3</v>
      </c>
      <c r="O5569">
        <f t="shared" ca="1" si="3370"/>
        <v>202009</v>
      </c>
      <c r="P5569">
        <f t="shared" ca="1" si="3371"/>
        <v>202003</v>
      </c>
      <c r="Q5569" t="str">
        <f t="shared" si="3372"/>
        <v>FY2020 Q2 Jan</v>
      </c>
      <c r="R5569">
        <f t="shared" si="3373"/>
        <v>2020</v>
      </c>
      <c r="S5569" s="8" t="str">
        <f t="shared" si="3374"/>
        <v>Jan</v>
      </c>
      <c r="T5569" s="8" t="str">
        <f t="shared" si="3375"/>
        <v>Q2</v>
      </c>
      <c r="U5569">
        <f t="shared" si="3376"/>
        <v>4</v>
      </c>
      <c r="V5569">
        <f t="shared" si="3377"/>
        <v>2</v>
      </c>
      <c r="W5569">
        <f t="shared" si="3378"/>
        <v>202004</v>
      </c>
      <c r="X5569">
        <f t="shared" si="3379"/>
        <v>202002</v>
      </c>
      <c r="Y5569" t="str">
        <f t="shared" si="3380"/>
        <v>FY2020 Q1 Jan</v>
      </c>
      <c r="Z5569">
        <f t="shared" si="3381"/>
        <v>2020</v>
      </c>
      <c r="AA5569" s="8" t="str">
        <f t="shared" si="3382"/>
        <v>Jan</v>
      </c>
      <c r="AB5569" s="8" t="str">
        <f t="shared" si="3383"/>
        <v>Q1</v>
      </c>
      <c r="AC5569">
        <f t="shared" si="3384"/>
        <v>1</v>
      </c>
      <c r="AD5569">
        <f t="shared" si="3385"/>
        <v>1</v>
      </c>
      <c r="AE5569">
        <f t="shared" si="3386"/>
        <v>202001</v>
      </c>
      <c r="AF5569">
        <f t="shared" si="3387"/>
        <v>202001</v>
      </c>
      <c r="AG5569" s="9">
        <f t="shared" ca="1" si="3388"/>
        <v>0</v>
      </c>
      <c r="AH5569">
        <f t="shared" ca="1" si="3393"/>
        <v>3</v>
      </c>
      <c r="AI5569" s="9">
        <f t="shared" ca="1" si="3394"/>
        <v>8</v>
      </c>
      <c r="AJ5569" s="9">
        <f t="shared" ca="1" si="3389"/>
        <v>0</v>
      </c>
      <c r="AK5569" s="9">
        <f t="shared" si="3390"/>
        <v>3</v>
      </c>
      <c r="AL5569" s="9">
        <f t="shared" si="3391"/>
        <v>4</v>
      </c>
      <c r="AM5569" s="9">
        <f t="shared" si="3392"/>
        <v>11</v>
      </c>
      <c r="AN5569" s="2">
        <v>43851.463194444441</v>
      </c>
      <c r="AO5569">
        <v>3408</v>
      </c>
      <c r="AP5569" s="1">
        <v>2800</v>
      </c>
      <c r="AQ5569" t="s">
        <v>4</v>
      </c>
    </row>
    <row r="5570" spans="1:43" x14ac:dyDescent="0.3">
      <c r="A5570" t="str">
        <f t="shared" ref="A5570:A5633" ca="1" si="3395">_xlfn.CONCAT("FY",YEAR(EDATE(TODAY(),3))," ","Q",ROUNDUP(MONTH(EDATE(TODAY(),3))/3,0)," ",(TEXT(TODAY(),"MMM")))</f>
        <v>FY2020 Q4 Sep</v>
      </c>
      <c r="B5570">
        <f t="shared" ref="B5570:B5633" ca="1" si="3396">YEAR(EDATE(TODAY(),3))</f>
        <v>2020</v>
      </c>
      <c r="C5570" s="8" t="str">
        <f t="shared" ref="C5570:C5633" ca="1" si="3397">TEXT(TODAY(),"MMM")</f>
        <v>Sep</v>
      </c>
      <c r="D5570" s="8" t="str">
        <f t="shared" ref="D5570:D5633" ca="1" si="3398">_xlfn.CONCAT("Q",ROUNDUP(MONTH(EDATE(TODAY(),3))/3,0))</f>
        <v>Q4</v>
      </c>
      <c r="E5570">
        <f t="shared" ref="E5570:E5633" ca="1" si="3399">MONTH(EDATE(TODAY(),3))</f>
        <v>12</v>
      </c>
      <c r="F5570">
        <f t="shared" ref="F5570:F5633" ca="1" si="3400">ROUNDUP(MONTH(EDATE(TODAY(),3))/3,0)</f>
        <v>4</v>
      </c>
      <c r="G5570">
        <f t="shared" ref="G5570:G5633" ca="1" si="3401">_xlfn.NUMBERVALUE(IF(LEN(MONTH(EDATE(TODAY(),3)))=1,_xlfn.CONCAT(YEAR(EDATE(TODAY(),3)),"0",MONTH(EDATE(TODAY(),3))),_xlfn.CONCAT(YEAR(EDATE(TODAY(),3)),MONTH(EDATE(TODAY(),3)))))</f>
        <v>202012</v>
      </c>
      <c r="H5570">
        <f t="shared" ref="H5570:H5633" ca="1" si="3402">_xlfn.NUMBERVALUE(IF(LEN(ROUNDUP(MONTH(EDATE(TODAY(),3))/3,0))=1,_xlfn.CONCAT(YEAR(EDATE(TODAY(),3)),"0",ROUNDUP(MONTH(EDATE(TODAY(),3))/3,0)),_xlfn.CONCAT(YEAR(EDATE(TODAY(),3)),ROUNDUP(MONTH(EDATE(TODAY(),3))/3,0))))</f>
        <v>202004</v>
      </c>
      <c r="I5570" t="str">
        <f t="shared" ref="I5570:I5633" ca="1" si="3403">_xlfn.CONCAT("FY",YEAR(EDATE(TODAY(),0))," ","Q",ROUNDUP(MONTH(EDATE(TODAY(),0))/3,0)," ",(TEXT(TODAY(),"MMM")))</f>
        <v>FY2020 Q3 Sep</v>
      </c>
      <c r="J5570">
        <f t="shared" ref="J5570:J5633" ca="1" si="3404">YEAR(EDATE(TODAY(),0))</f>
        <v>2020</v>
      </c>
      <c r="K5570" s="8" t="str">
        <f t="shared" ref="K5570:K5633" ca="1" si="3405">TEXT(TODAY(),"MMM")</f>
        <v>Sep</v>
      </c>
      <c r="L5570" s="8" t="str">
        <f t="shared" ref="L5570:L5633" ca="1" si="3406">_xlfn.CONCAT("Q",ROUNDUP(MONTH(EDATE(TODAY(),0))/3,0))</f>
        <v>Q3</v>
      </c>
      <c r="M5570">
        <f t="shared" ref="M5570:M5633" ca="1" si="3407">MONTH(EDATE(TODAY(),0))</f>
        <v>9</v>
      </c>
      <c r="N5570">
        <f t="shared" ref="N5570:N5633" ca="1" si="3408">ROUNDUP(MONTH(EDATE(TODAY(),0))/3,0)</f>
        <v>3</v>
      </c>
      <c r="O5570">
        <f t="shared" ref="O5570:O5633" ca="1" si="3409">_xlfn.NUMBERVALUE(IF(LEN(MONTH(EDATE(TODAY(),0)))=1,_xlfn.CONCAT(YEAR(EDATE(TODAY(),0)),"0",MONTH(EDATE(TODAY(),0))),_xlfn.CONCAT(YEAR(EDATE(TODAY(),0)),MONTH(EDATE(TODAY(),0)))))</f>
        <v>202009</v>
      </c>
      <c r="P5570">
        <f t="shared" ref="P5570:P5633" ca="1" si="3410">_xlfn.NUMBERVALUE(IF(LEN(ROUNDUP(MONTH(EDATE(TODAY(),0))/3,0))=1,_xlfn.CONCAT(YEAR(EDATE(TODAY(),0)),"0",ROUNDUP(MONTH(EDATE(TODAY(),0))/3,0)),_xlfn.CONCAT(YEAR(EDATE(TODAY(),0)),ROUNDUP(MONTH(EDATE(TODAY(),0))/3,0))))</f>
        <v>202003</v>
      </c>
      <c r="Q5570" t="str">
        <f t="shared" ref="Q5570:Q5633" si="3411">_xlfn.CONCAT("FY",YEAR(EDATE($AN5570,3))," ","Q",ROUNDUP(MONTH(EDATE($AN5570,3))/3,0)," ",(TEXT($AN5570,"MMM")))</f>
        <v>FY2020 Q1 Nov</v>
      </c>
      <c r="R5570">
        <f t="shared" ref="R5570:R5633" si="3412">YEAR(EDATE($AN5570,3))</f>
        <v>2020</v>
      </c>
      <c r="S5570" s="8" t="str">
        <f t="shared" ref="S5570:S5633" si="3413">TEXT($AN5570,"MMM")</f>
        <v>Nov</v>
      </c>
      <c r="T5570" s="8" t="str">
        <f t="shared" ref="T5570:T5633" si="3414">_xlfn.CONCAT("Q",ROUNDUP(MONTH(EDATE($AN5570,3))/3,0))</f>
        <v>Q1</v>
      </c>
      <c r="U5570">
        <f t="shared" ref="U5570:U5633" si="3415">MONTH(EDATE($AN5570,3))</f>
        <v>2</v>
      </c>
      <c r="V5570">
        <f t="shared" ref="V5570:V5633" si="3416">ROUNDUP(MONTH(EDATE($AN5570,3))/3,0)</f>
        <v>1</v>
      </c>
      <c r="W5570">
        <f t="shared" ref="W5570:W5633" si="3417">_xlfn.NUMBERVALUE(IF(LEN(MONTH(EDATE($AN5570,3)))=1,_xlfn.CONCAT(YEAR(EDATE($AN5570,3)),"0",MONTH(EDATE($AN5570,3))),_xlfn.CONCAT(YEAR(EDATE($AN5570,3)),MONTH(EDATE($AN5570,3)))))</f>
        <v>202002</v>
      </c>
      <c r="X5570">
        <f t="shared" ref="X5570:X5633" si="3418">_xlfn.NUMBERVALUE(IF(LEN(ROUNDUP(MONTH(EDATE($AN5570,3))/3,0))=1,_xlfn.CONCAT(YEAR(EDATE($AN5570,3)),"0",ROUNDUP(MONTH(EDATE($AN5570,3))/3,0)),_xlfn.CONCAT(YEAR(EDATE($AN5570,3)),ROUNDUP(MONTH(EDATE($AN5570,3))/3,0))))</f>
        <v>202001</v>
      </c>
      <c r="Y5570" t="str">
        <f t="shared" ref="Y5570:Y5633" si="3419">_xlfn.CONCAT("FY",YEAR(EDATE($AN5570,0))," ","Q",ROUNDUP(MONTH(EDATE($AN5570,0))/3,0)," ",(TEXT($AN5570,"MMM")))</f>
        <v>FY2019 Q4 Nov</v>
      </c>
      <c r="Z5570">
        <f t="shared" ref="Z5570:Z5633" si="3420">YEAR(EDATE($AN5570,0))</f>
        <v>2019</v>
      </c>
      <c r="AA5570" s="8" t="str">
        <f t="shared" ref="AA5570:AA5633" si="3421">TEXT($AN5570,"MMM")</f>
        <v>Nov</v>
      </c>
      <c r="AB5570" s="8" t="str">
        <f t="shared" ref="AB5570:AB5633" si="3422">_xlfn.CONCAT("Q",ROUNDUP(MONTH(EDATE($AN5570,0))/3,0))</f>
        <v>Q4</v>
      </c>
      <c r="AC5570">
        <f t="shared" ref="AC5570:AC5633" si="3423">MONTH(EDATE($AN5570,0))</f>
        <v>11</v>
      </c>
      <c r="AD5570">
        <f t="shared" ref="AD5570:AD5633" si="3424">ROUNDUP(MONTH(EDATE($AN5570,0))/3,0)</f>
        <v>4</v>
      </c>
      <c r="AE5570">
        <f t="shared" ref="AE5570:AE5633" si="3425">_xlfn.NUMBERVALUE(IF(LEN(MONTH(EDATE($AN5570,0)))=1,_xlfn.CONCAT(YEAR(EDATE($AN5570,0)),"0",MONTH(EDATE($AN5570,0))),_xlfn.CONCAT(YEAR(EDATE($AN5570,0)),MONTH(EDATE($AN5570,0)))))</f>
        <v>201911</v>
      </c>
      <c r="AF5570">
        <f t="shared" ref="AF5570:AF5633" si="3426">_xlfn.NUMBERVALUE(IF(LEN(ROUNDUP(MONTH(EDATE($AN5570,0))/3,0))=1,_xlfn.CONCAT(YEAR(EDATE($AN5570,0)),"0",ROUNDUP(MONTH(EDATE($AN5570,0))/3,0)),_xlfn.CONCAT(YEAR(EDATE($AN5570,0)),ROUNDUP(MONTH(EDATE($AN5570,0))/3,0))))</f>
        <v>201904</v>
      </c>
      <c r="AG5570" s="9">
        <f t="shared" ref="AG5570:AG5633" ca="1" si="3427">YEAR(EDATE(TODAY(),3))-YEAR(EDATE($AN5570,3))</f>
        <v>0</v>
      </c>
      <c r="AH5570">
        <f t="shared" ca="1" si="3393"/>
        <v>3</v>
      </c>
      <c r="AI5570" s="9">
        <f t="shared" ca="1" si="3394"/>
        <v>10</v>
      </c>
      <c r="AJ5570" s="9">
        <f t="shared" ref="AJ5570:AJ5633" ca="1" si="3428">YEAR(TODAY())-YEAR($AN5570)</f>
        <v>1</v>
      </c>
      <c r="AK5570" s="9">
        <f t="shared" si="3390"/>
        <v>5</v>
      </c>
      <c r="AL5570" s="9">
        <f t="shared" si="3391"/>
        <v>48</v>
      </c>
      <c r="AM5570" s="9">
        <f t="shared" si="3392"/>
        <v>12</v>
      </c>
      <c r="AN5570" s="2">
        <v>43797.511805555558</v>
      </c>
      <c r="AO5570">
        <v>3630</v>
      </c>
      <c r="AP5570" s="1">
        <v>2800</v>
      </c>
      <c r="AQ5570" t="s">
        <v>4</v>
      </c>
    </row>
    <row r="5571" spans="1:43" x14ac:dyDescent="0.3">
      <c r="A5571" t="str">
        <f t="shared" ca="1" si="3395"/>
        <v>FY2020 Q4 Sep</v>
      </c>
      <c r="B5571">
        <f t="shared" ca="1" si="3396"/>
        <v>2020</v>
      </c>
      <c r="C5571" s="8" t="str">
        <f t="shared" ca="1" si="3397"/>
        <v>Sep</v>
      </c>
      <c r="D5571" s="8" t="str">
        <f t="shared" ca="1" si="3398"/>
        <v>Q4</v>
      </c>
      <c r="E5571">
        <f t="shared" ca="1" si="3399"/>
        <v>12</v>
      </c>
      <c r="F5571">
        <f t="shared" ca="1" si="3400"/>
        <v>4</v>
      </c>
      <c r="G5571">
        <f t="shared" ca="1" si="3401"/>
        <v>202012</v>
      </c>
      <c r="H5571">
        <f t="shared" ca="1" si="3402"/>
        <v>202004</v>
      </c>
      <c r="I5571" t="str">
        <f t="shared" ca="1" si="3403"/>
        <v>FY2020 Q3 Sep</v>
      </c>
      <c r="J5571">
        <f t="shared" ca="1" si="3404"/>
        <v>2020</v>
      </c>
      <c r="K5571" s="8" t="str">
        <f t="shared" ca="1" si="3405"/>
        <v>Sep</v>
      </c>
      <c r="L5571" s="8" t="str">
        <f t="shared" ca="1" si="3406"/>
        <v>Q3</v>
      </c>
      <c r="M5571">
        <f t="shared" ca="1" si="3407"/>
        <v>9</v>
      </c>
      <c r="N5571">
        <f t="shared" ca="1" si="3408"/>
        <v>3</v>
      </c>
      <c r="O5571">
        <f t="shared" ca="1" si="3409"/>
        <v>202009</v>
      </c>
      <c r="P5571">
        <f t="shared" ca="1" si="3410"/>
        <v>202003</v>
      </c>
      <c r="Q5571" t="str">
        <f t="shared" si="3411"/>
        <v>FY2020 Q2 Jan</v>
      </c>
      <c r="R5571">
        <f t="shared" si="3412"/>
        <v>2020</v>
      </c>
      <c r="S5571" s="8" t="str">
        <f t="shared" si="3413"/>
        <v>Jan</v>
      </c>
      <c r="T5571" s="8" t="str">
        <f t="shared" si="3414"/>
        <v>Q2</v>
      </c>
      <c r="U5571">
        <f t="shared" si="3415"/>
        <v>4</v>
      </c>
      <c r="V5571">
        <f t="shared" si="3416"/>
        <v>2</v>
      </c>
      <c r="W5571">
        <f t="shared" si="3417"/>
        <v>202004</v>
      </c>
      <c r="X5571">
        <f t="shared" si="3418"/>
        <v>202002</v>
      </c>
      <c r="Y5571" t="str">
        <f t="shared" si="3419"/>
        <v>FY2020 Q1 Jan</v>
      </c>
      <c r="Z5571">
        <f t="shared" si="3420"/>
        <v>2020</v>
      </c>
      <c r="AA5571" s="8" t="str">
        <f t="shared" si="3421"/>
        <v>Jan</v>
      </c>
      <c r="AB5571" s="8" t="str">
        <f t="shared" si="3422"/>
        <v>Q1</v>
      </c>
      <c r="AC5571">
        <f t="shared" si="3423"/>
        <v>1</v>
      </c>
      <c r="AD5571">
        <f t="shared" si="3424"/>
        <v>1</v>
      </c>
      <c r="AE5571">
        <f t="shared" si="3425"/>
        <v>202001</v>
      </c>
      <c r="AF5571">
        <f t="shared" si="3426"/>
        <v>202001</v>
      </c>
      <c r="AG5571" s="9">
        <f t="shared" ca="1" si="3427"/>
        <v>0</v>
      </c>
      <c r="AH5571">
        <f t="shared" ca="1" si="3393"/>
        <v>3</v>
      </c>
      <c r="AI5571" s="9">
        <f t="shared" ca="1" si="3394"/>
        <v>8</v>
      </c>
      <c r="AJ5571" s="9">
        <f t="shared" ca="1" si="3428"/>
        <v>0</v>
      </c>
      <c r="AK5571" s="9">
        <f t="shared" ref="AK5571:AK5634" si="3429">WEEKDAY(AN5571)</f>
        <v>5</v>
      </c>
      <c r="AL5571" s="9">
        <f t="shared" ref="AL5571:AL5634" si="3430">WEEKNUM(AN5571)</f>
        <v>5</v>
      </c>
      <c r="AM5571" s="9">
        <f t="shared" ref="AM5571:AM5634" si="3431">HOUR(AN5571)</f>
        <v>17</v>
      </c>
      <c r="AN5571" s="2">
        <v>43860.74722222222</v>
      </c>
      <c r="AO5571">
        <v>3970</v>
      </c>
      <c r="AP5571" s="1">
        <v>2800</v>
      </c>
      <c r="AQ5571" t="s">
        <v>4</v>
      </c>
    </row>
    <row r="5572" spans="1:43" x14ac:dyDescent="0.3">
      <c r="A5572" t="str">
        <f t="shared" ca="1" si="3395"/>
        <v>FY2020 Q4 Sep</v>
      </c>
      <c r="B5572">
        <f t="shared" ca="1" si="3396"/>
        <v>2020</v>
      </c>
      <c r="C5572" s="8" t="str">
        <f t="shared" ca="1" si="3397"/>
        <v>Sep</v>
      </c>
      <c r="D5572" s="8" t="str">
        <f t="shared" ca="1" si="3398"/>
        <v>Q4</v>
      </c>
      <c r="E5572">
        <f t="shared" ca="1" si="3399"/>
        <v>12</v>
      </c>
      <c r="F5572">
        <f t="shared" ca="1" si="3400"/>
        <v>4</v>
      </c>
      <c r="G5572">
        <f t="shared" ca="1" si="3401"/>
        <v>202012</v>
      </c>
      <c r="H5572">
        <f t="shared" ca="1" si="3402"/>
        <v>202004</v>
      </c>
      <c r="I5572" t="str">
        <f t="shared" ca="1" si="3403"/>
        <v>FY2020 Q3 Sep</v>
      </c>
      <c r="J5572">
        <f t="shared" ca="1" si="3404"/>
        <v>2020</v>
      </c>
      <c r="K5572" s="8" t="str">
        <f t="shared" ca="1" si="3405"/>
        <v>Sep</v>
      </c>
      <c r="L5572" s="8" t="str">
        <f t="shared" ca="1" si="3406"/>
        <v>Q3</v>
      </c>
      <c r="M5572">
        <f t="shared" ca="1" si="3407"/>
        <v>9</v>
      </c>
      <c r="N5572">
        <f t="shared" ca="1" si="3408"/>
        <v>3</v>
      </c>
      <c r="O5572">
        <f t="shared" ca="1" si="3409"/>
        <v>202009</v>
      </c>
      <c r="P5572">
        <f t="shared" ca="1" si="3410"/>
        <v>202003</v>
      </c>
      <c r="Q5572" t="str">
        <f t="shared" si="3411"/>
        <v>FY2020 Q2 Mar</v>
      </c>
      <c r="R5572">
        <f t="shared" si="3412"/>
        <v>2020</v>
      </c>
      <c r="S5572" s="8" t="str">
        <f t="shared" si="3413"/>
        <v>Mar</v>
      </c>
      <c r="T5572" s="8" t="str">
        <f t="shared" si="3414"/>
        <v>Q2</v>
      </c>
      <c r="U5572">
        <f t="shared" si="3415"/>
        <v>6</v>
      </c>
      <c r="V5572">
        <f t="shared" si="3416"/>
        <v>2</v>
      </c>
      <c r="W5572">
        <f t="shared" si="3417"/>
        <v>202006</v>
      </c>
      <c r="X5572">
        <f t="shared" si="3418"/>
        <v>202002</v>
      </c>
      <c r="Y5572" t="str">
        <f t="shared" si="3419"/>
        <v>FY2020 Q1 Mar</v>
      </c>
      <c r="Z5572">
        <f t="shared" si="3420"/>
        <v>2020</v>
      </c>
      <c r="AA5572" s="8" t="str">
        <f t="shared" si="3421"/>
        <v>Mar</v>
      </c>
      <c r="AB5572" s="8" t="str">
        <f t="shared" si="3422"/>
        <v>Q1</v>
      </c>
      <c r="AC5572">
        <f t="shared" si="3423"/>
        <v>3</v>
      </c>
      <c r="AD5572">
        <f t="shared" si="3424"/>
        <v>1</v>
      </c>
      <c r="AE5572">
        <f t="shared" si="3425"/>
        <v>202003</v>
      </c>
      <c r="AF5572">
        <f t="shared" si="3426"/>
        <v>202001</v>
      </c>
      <c r="AG5572" s="9">
        <f t="shared" ca="1" si="3427"/>
        <v>0</v>
      </c>
      <c r="AH5572">
        <f t="shared" ca="1" si="3393"/>
        <v>2</v>
      </c>
      <c r="AI5572" s="9">
        <f t="shared" ca="1" si="3394"/>
        <v>6</v>
      </c>
      <c r="AJ5572" s="9">
        <f t="shared" ca="1" si="3428"/>
        <v>0</v>
      </c>
      <c r="AK5572" s="9">
        <f t="shared" si="3429"/>
        <v>6</v>
      </c>
      <c r="AL5572" s="9">
        <f t="shared" si="3430"/>
        <v>10</v>
      </c>
      <c r="AM5572" s="9">
        <f t="shared" si="3431"/>
        <v>15</v>
      </c>
      <c r="AN5572" s="2">
        <v>43896.62777777778</v>
      </c>
      <c r="AO5572">
        <v>4002</v>
      </c>
      <c r="AP5572" s="1">
        <v>2800</v>
      </c>
      <c r="AQ5572" t="s">
        <v>4</v>
      </c>
    </row>
    <row r="5573" spans="1:43" x14ac:dyDescent="0.3">
      <c r="A5573" t="str">
        <f t="shared" ca="1" si="3395"/>
        <v>FY2020 Q4 Sep</v>
      </c>
      <c r="B5573">
        <f t="shared" ca="1" si="3396"/>
        <v>2020</v>
      </c>
      <c r="C5573" s="8" t="str">
        <f t="shared" ca="1" si="3397"/>
        <v>Sep</v>
      </c>
      <c r="D5573" s="8" t="str">
        <f t="shared" ca="1" si="3398"/>
        <v>Q4</v>
      </c>
      <c r="E5573">
        <f t="shared" ca="1" si="3399"/>
        <v>12</v>
      </c>
      <c r="F5573">
        <f t="shared" ca="1" si="3400"/>
        <v>4</v>
      </c>
      <c r="G5573">
        <f t="shared" ca="1" si="3401"/>
        <v>202012</v>
      </c>
      <c r="H5573">
        <f t="shared" ca="1" si="3402"/>
        <v>202004</v>
      </c>
      <c r="I5573" t="str">
        <f t="shared" ca="1" si="3403"/>
        <v>FY2020 Q3 Sep</v>
      </c>
      <c r="J5573">
        <f t="shared" ca="1" si="3404"/>
        <v>2020</v>
      </c>
      <c r="K5573" s="8" t="str">
        <f t="shared" ca="1" si="3405"/>
        <v>Sep</v>
      </c>
      <c r="L5573" s="8" t="str">
        <f t="shared" ca="1" si="3406"/>
        <v>Q3</v>
      </c>
      <c r="M5573">
        <f t="shared" ca="1" si="3407"/>
        <v>9</v>
      </c>
      <c r="N5573">
        <f t="shared" ca="1" si="3408"/>
        <v>3</v>
      </c>
      <c r="O5573">
        <f t="shared" ca="1" si="3409"/>
        <v>202009</v>
      </c>
      <c r="P5573">
        <f t="shared" ca="1" si="3410"/>
        <v>202003</v>
      </c>
      <c r="Q5573" t="str">
        <f t="shared" si="3411"/>
        <v>FY2020 Q1 Oct</v>
      </c>
      <c r="R5573">
        <f t="shared" si="3412"/>
        <v>2020</v>
      </c>
      <c r="S5573" s="8" t="str">
        <f t="shared" si="3413"/>
        <v>Oct</v>
      </c>
      <c r="T5573" s="8" t="str">
        <f t="shared" si="3414"/>
        <v>Q1</v>
      </c>
      <c r="U5573">
        <f t="shared" si="3415"/>
        <v>1</v>
      </c>
      <c r="V5573">
        <f t="shared" si="3416"/>
        <v>1</v>
      </c>
      <c r="W5573">
        <f t="shared" si="3417"/>
        <v>202001</v>
      </c>
      <c r="X5573">
        <f t="shared" si="3418"/>
        <v>202001</v>
      </c>
      <c r="Y5573" t="str">
        <f t="shared" si="3419"/>
        <v>FY2019 Q4 Oct</v>
      </c>
      <c r="Z5573">
        <f t="shared" si="3420"/>
        <v>2019</v>
      </c>
      <c r="AA5573" s="8" t="str">
        <f t="shared" si="3421"/>
        <v>Oct</v>
      </c>
      <c r="AB5573" s="8" t="str">
        <f t="shared" si="3422"/>
        <v>Q4</v>
      </c>
      <c r="AC5573">
        <f t="shared" si="3423"/>
        <v>10</v>
      </c>
      <c r="AD5573">
        <f t="shared" si="3424"/>
        <v>4</v>
      </c>
      <c r="AE5573">
        <f t="shared" si="3425"/>
        <v>201910</v>
      </c>
      <c r="AF5573">
        <f t="shared" si="3426"/>
        <v>201904</v>
      </c>
      <c r="AG5573" s="9">
        <f t="shared" ca="1" si="3427"/>
        <v>0</v>
      </c>
      <c r="AH5573">
        <f t="shared" ca="1" si="3393"/>
        <v>4</v>
      </c>
      <c r="AI5573" s="9">
        <f t="shared" ca="1" si="3394"/>
        <v>11</v>
      </c>
      <c r="AJ5573" s="9">
        <f t="shared" ca="1" si="3428"/>
        <v>1</v>
      </c>
      <c r="AK5573" s="9">
        <f t="shared" si="3429"/>
        <v>5</v>
      </c>
      <c r="AL5573" s="9">
        <f t="shared" si="3430"/>
        <v>44</v>
      </c>
      <c r="AM5573" s="9">
        <f t="shared" si="3431"/>
        <v>14</v>
      </c>
      <c r="AN5573" s="2">
        <v>43769.613194444442</v>
      </c>
      <c r="AO5573">
        <v>4019</v>
      </c>
      <c r="AP5573" s="1">
        <v>2800</v>
      </c>
      <c r="AQ5573" t="s">
        <v>4</v>
      </c>
    </row>
    <row r="5574" spans="1:43" x14ac:dyDescent="0.3">
      <c r="A5574" t="str">
        <f t="shared" ca="1" si="3395"/>
        <v>FY2020 Q4 Sep</v>
      </c>
      <c r="B5574">
        <f t="shared" ca="1" si="3396"/>
        <v>2020</v>
      </c>
      <c r="C5574" s="8" t="str">
        <f t="shared" ca="1" si="3397"/>
        <v>Sep</v>
      </c>
      <c r="D5574" s="8" t="str">
        <f t="shared" ca="1" si="3398"/>
        <v>Q4</v>
      </c>
      <c r="E5574">
        <f t="shared" ca="1" si="3399"/>
        <v>12</v>
      </c>
      <c r="F5574">
        <f t="shared" ca="1" si="3400"/>
        <v>4</v>
      </c>
      <c r="G5574">
        <f t="shared" ca="1" si="3401"/>
        <v>202012</v>
      </c>
      <c r="H5574">
        <f t="shared" ca="1" si="3402"/>
        <v>202004</v>
      </c>
      <c r="I5574" t="str">
        <f t="shared" ca="1" si="3403"/>
        <v>FY2020 Q3 Sep</v>
      </c>
      <c r="J5574">
        <f t="shared" ca="1" si="3404"/>
        <v>2020</v>
      </c>
      <c r="K5574" s="8" t="str">
        <f t="shared" ca="1" si="3405"/>
        <v>Sep</v>
      </c>
      <c r="L5574" s="8" t="str">
        <f t="shared" ca="1" si="3406"/>
        <v>Q3</v>
      </c>
      <c r="M5574">
        <f t="shared" ca="1" si="3407"/>
        <v>9</v>
      </c>
      <c r="N5574">
        <f t="shared" ca="1" si="3408"/>
        <v>3</v>
      </c>
      <c r="O5574">
        <f t="shared" ca="1" si="3409"/>
        <v>202009</v>
      </c>
      <c r="P5574">
        <f t="shared" ca="1" si="3410"/>
        <v>202003</v>
      </c>
      <c r="Q5574" t="str">
        <f t="shared" si="3411"/>
        <v>FY2020 Q2 Feb</v>
      </c>
      <c r="R5574">
        <f t="shared" si="3412"/>
        <v>2020</v>
      </c>
      <c r="S5574" s="8" t="str">
        <f t="shared" si="3413"/>
        <v>Feb</v>
      </c>
      <c r="T5574" s="8" t="str">
        <f t="shared" si="3414"/>
        <v>Q2</v>
      </c>
      <c r="U5574">
        <f t="shared" si="3415"/>
        <v>5</v>
      </c>
      <c r="V5574">
        <f t="shared" si="3416"/>
        <v>2</v>
      </c>
      <c r="W5574">
        <f t="shared" si="3417"/>
        <v>202005</v>
      </c>
      <c r="X5574">
        <f t="shared" si="3418"/>
        <v>202002</v>
      </c>
      <c r="Y5574" t="str">
        <f t="shared" si="3419"/>
        <v>FY2020 Q1 Feb</v>
      </c>
      <c r="Z5574">
        <f t="shared" si="3420"/>
        <v>2020</v>
      </c>
      <c r="AA5574" s="8" t="str">
        <f t="shared" si="3421"/>
        <v>Feb</v>
      </c>
      <c r="AB5574" s="8" t="str">
        <f t="shared" si="3422"/>
        <v>Q1</v>
      </c>
      <c r="AC5574">
        <f t="shared" si="3423"/>
        <v>2</v>
      </c>
      <c r="AD5574">
        <f t="shared" si="3424"/>
        <v>1</v>
      </c>
      <c r="AE5574">
        <f t="shared" si="3425"/>
        <v>202002</v>
      </c>
      <c r="AF5574">
        <f t="shared" si="3426"/>
        <v>202001</v>
      </c>
      <c r="AG5574" s="9">
        <f t="shared" ca="1" si="3427"/>
        <v>0</v>
      </c>
      <c r="AH5574">
        <f t="shared" ca="1" si="3393"/>
        <v>2</v>
      </c>
      <c r="AI5574" s="9">
        <f t="shared" ca="1" si="3394"/>
        <v>7</v>
      </c>
      <c r="AJ5574" s="9">
        <f t="shared" ca="1" si="3428"/>
        <v>0</v>
      </c>
      <c r="AK5574" s="9">
        <f t="shared" si="3429"/>
        <v>4</v>
      </c>
      <c r="AL5574" s="9">
        <f t="shared" si="3430"/>
        <v>6</v>
      </c>
      <c r="AM5574" s="9">
        <f t="shared" si="3431"/>
        <v>15</v>
      </c>
      <c r="AN5574" s="2">
        <v>43866.643055555556</v>
      </c>
      <c r="AO5574">
        <v>4019</v>
      </c>
      <c r="AP5574" s="1">
        <v>2800</v>
      </c>
      <c r="AQ5574" t="s">
        <v>4</v>
      </c>
    </row>
    <row r="5575" spans="1:43" x14ac:dyDescent="0.3">
      <c r="A5575" t="str">
        <f t="shared" ca="1" si="3395"/>
        <v>FY2020 Q4 Sep</v>
      </c>
      <c r="B5575">
        <f t="shared" ca="1" si="3396"/>
        <v>2020</v>
      </c>
      <c r="C5575" s="8" t="str">
        <f t="shared" ca="1" si="3397"/>
        <v>Sep</v>
      </c>
      <c r="D5575" s="8" t="str">
        <f t="shared" ca="1" si="3398"/>
        <v>Q4</v>
      </c>
      <c r="E5575">
        <f t="shared" ca="1" si="3399"/>
        <v>12</v>
      </c>
      <c r="F5575">
        <f t="shared" ca="1" si="3400"/>
        <v>4</v>
      </c>
      <c r="G5575">
        <f t="shared" ca="1" si="3401"/>
        <v>202012</v>
      </c>
      <c r="H5575">
        <f t="shared" ca="1" si="3402"/>
        <v>202004</v>
      </c>
      <c r="I5575" t="str">
        <f t="shared" ca="1" si="3403"/>
        <v>FY2020 Q3 Sep</v>
      </c>
      <c r="J5575">
        <f t="shared" ca="1" si="3404"/>
        <v>2020</v>
      </c>
      <c r="K5575" s="8" t="str">
        <f t="shared" ca="1" si="3405"/>
        <v>Sep</v>
      </c>
      <c r="L5575" s="8" t="str">
        <f t="shared" ca="1" si="3406"/>
        <v>Q3</v>
      </c>
      <c r="M5575">
        <f t="shared" ca="1" si="3407"/>
        <v>9</v>
      </c>
      <c r="N5575">
        <f t="shared" ca="1" si="3408"/>
        <v>3</v>
      </c>
      <c r="O5575">
        <f t="shared" ca="1" si="3409"/>
        <v>202009</v>
      </c>
      <c r="P5575">
        <f t="shared" ca="1" si="3410"/>
        <v>202003</v>
      </c>
      <c r="Q5575" t="str">
        <f t="shared" si="3411"/>
        <v>FY2020 Q1 Nov</v>
      </c>
      <c r="R5575">
        <f t="shared" si="3412"/>
        <v>2020</v>
      </c>
      <c r="S5575" s="8" t="str">
        <f t="shared" si="3413"/>
        <v>Nov</v>
      </c>
      <c r="T5575" s="8" t="str">
        <f t="shared" si="3414"/>
        <v>Q1</v>
      </c>
      <c r="U5575">
        <f t="shared" si="3415"/>
        <v>2</v>
      </c>
      <c r="V5575">
        <f t="shared" si="3416"/>
        <v>1</v>
      </c>
      <c r="W5575">
        <f t="shared" si="3417"/>
        <v>202002</v>
      </c>
      <c r="X5575">
        <f t="shared" si="3418"/>
        <v>202001</v>
      </c>
      <c r="Y5575" t="str">
        <f t="shared" si="3419"/>
        <v>FY2019 Q4 Nov</v>
      </c>
      <c r="Z5575">
        <f t="shared" si="3420"/>
        <v>2019</v>
      </c>
      <c r="AA5575" s="8" t="str">
        <f t="shared" si="3421"/>
        <v>Nov</v>
      </c>
      <c r="AB5575" s="8" t="str">
        <f t="shared" si="3422"/>
        <v>Q4</v>
      </c>
      <c r="AC5575">
        <f t="shared" si="3423"/>
        <v>11</v>
      </c>
      <c r="AD5575">
        <f t="shared" si="3424"/>
        <v>4</v>
      </c>
      <c r="AE5575">
        <f t="shared" si="3425"/>
        <v>201911</v>
      </c>
      <c r="AF5575">
        <f t="shared" si="3426"/>
        <v>201904</v>
      </c>
      <c r="AG5575" s="9">
        <f t="shared" ca="1" si="3427"/>
        <v>0</v>
      </c>
      <c r="AH5575">
        <f t="shared" ca="1" si="3393"/>
        <v>3</v>
      </c>
      <c r="AI5575" s="9">
        <f t="shared" ca="1" si="3394"/>
        <v>10</v>
      </c>
      <c r="AJ5575" s="9">
        <f t="shared" ca="1" si="3428"/>
        <v>1</v>
      </c>
      <c r="AK5575" s="9">
        <f t="shared" si="3429"/>
        <v>4</v>
      </c>
      <c r="AL5575" s="9">
        <f t="shared" si="3430"/>
        <v>46</v>
      </c>
      <c r="AM5575" s="9">
        <f t="shared" si="3431"/>
        <v>14</v>
      </c>
      <c r="AN5575" s="2">
        <v>43782.604166666664</v>
      </c>
      <c r="AO5575">
        <v>4057</v>
      </c>
      <c r="AP5575" s="1">
        <v>2800</v>
      </c>
      <c r="AQ5575" t="s">
        <v>4</v>
      </c>
    </row>
    <row r="5576" spans="1:43" x14ac:dyDescent="0.3">
      <c r="A5576" t="str">
        <f t="shared" ca="1" si="3395"/>
        <v>FY2020 Q4 Sep</v>
      </c>
      <c r="B5576">
        <f t="shared" ca="1" si="3396"/>
        <v>2020</v>
      </c>
      <c r="C5576" s="8" t="str">
        <f t="shared" ca="1" si="3397"/>
        <v>Sep</v>
      </c>
      <c r="D5576" s="8" t="str">
        <f t="shared" ca="1" si="3398"/>
        <v>Q4</v>
      </c>
      <c r="E5576">
        <f t="shared" ca="1" si="3399"/>
        <v>12</v>
      </c>
      <c r="F5576">
        <f t="shared" ca="1" si="3400"/>
        <v>4</v>
      </c>
      <c r="G5576">
        <f t="shared" ca="1" si="3401"/>
        <v>202012</v>
      </c>
      <c r="H5576">
        <f t="shared" ca="1" si="3402"/>
        <v>202004</v>
      </c>
      <c r="I5576" t="str">
        <f t="shared" ca="1" si="3403"/>
        <v>FY2020 Q3 Sep</v>
      </c>
      <c r="J5576">
        <f t="shared" ca="1" si="3404"/>
        <v>2020</v>
      </c>
      <c r="K5576" s="8" t="str">
        <f t="shared" ca="1" si="3405"/>
        <v>Sep</v>
      </c>
      <c r="L5576" s="8" t="str">
        <f t="shared" ca="1" si="3406"/>
        <v>Q3</v>
      </c>
      <c r="M5576">
        <f t="shared" ca="1" si="3407"/>
        <v>9</v>
      </c>
      <c r="N5576">
        <f t="shared" ca="1" si="3408"/>
        <v>3</v>
      </c>
      <c r="O5576">
        <f t="shared" ca="1" si="3409"/>
        <v>202009</v>
      </c>
      <c r="P5576">
        <f t="shared" ca="1" si="3410"/>
        <v>202003</v>
      </c>
      <c r="Q5576" t="str">
        <f t="shared" si="3411"/>
        <v>FY2020 Q1 Oct</v>
      </c>
      <c r="R5576">
        <f t="shared" si="3412"/>
        <v>2020</v>
      </c>
      <c r="S5576" s="8" t="str">
        <f t="shared" si="3413"/>
        <v>Oct</v>
      </c>
      <c r="T5576" s="8" t="str">
        <f t="shared" si="3414"/>
        <v>Q1</v>
      </c>
      <c r="U5576">
        <f t="shared" si="3415"/>
        <v>1</v>
      </c>
      <c r="V5576">
        <f t="shared" si="3416"/>
        <v>1</v>
      </c>
      <c r="W5576">
        <f t="shared" si="3417"/>
        <v>202001</v>
      </c>
      <c r="X5576">
        <f t="shared" si="3418"/>
        <v>202001</v>
      </c>
      <c r="Y5576" t="str">
        <f t="shared" si="3419"/>
        <v>FY2019 Q4 Oct</v>
      </c>
      <c r="Z5576">
        <f t="shared" si="3420"/>
        <v>2019</v>
      </c>
      <c r="AA5576" s="8" t="str">
        <f t="shared" si="3421"/>
        <v>Oct</v>
      </c>
      <c r="AB5576" s="8" t="str">
        <f t="shared" si="3422"/>
        <v>Q4</v>
      </c>
      <c r="AC5576">
        <f t="shared" si="3423"/>
        <v>10</v>
      </c>
      <c r="AD5576">
        <f t="shared" si="3424"/>
        <v>4</v>
      </c>
      <c r="AE5576">
        <f t="shared" si="3425"/>
        <v>201910</v>
      </c>
      <c r="AF5576">
        <f t="shared" si="3426"/>
        <v>201904</v>
      </c>
      <c r="AG5576" s="9">
        <f t="shared" ca="1" si="3427"/>
        <v>0</v>
      </c>
      <c r="AH5576">
        <f t="shared" ca="1" si="3393"/>
        <v>4</v>
      </c>
      <c r="AI5576" s="9">
        <f t="shared" ca="1" si="3394"/>
        <v>11</v>
      </c>
      <c r="AJ5576" s="9">
        <f t="shared" ca="1" si="3428"/>
        <v>1</v>
      </c>
      <c r="AK5576" s="9">
        <f t="shared" si="3429"/>
        <v>2</v>
      </c>
      <c r="AL5576" s="9">
        <f t="shared" si="3430"/>
        <v>41</v>
      </c>
      <c r="AM5576" s="9">
        <f t="shared" si="3431"/>
        <v>18</v>
      </c>
      <c r="AN5576" s="2">
        <v>43745.786805555559</v>
      </c>
      <c r="AO5576">
        <v>4193</v>
      </c>
      <c r="AP5576" s="1">
        <v>2800</v>
      </c>
      <c r="AQ5576" t="s">
        <v>4</v>
      </c>
    </row>
    <row r="5577" spans="1:43" x14ac:dyDescent="0.3">
      <c r="A5577" t="str">
        <f t="shared" ca="1" si="3395"/>
        <v>FY2020 Q4 Sep</v>
      </c>
      <c r="B5577">
        <f t="shared" ca="1" si="3396"/>
        <v>2020</v>
      </c>
      <c r="C5577" s="8" t="str">
        <f t="shared" ca="1" si="3397"/>
        <v>Sep</v>
      </c>
      <c r="D5577" s="8" t="str">
        <f t="shared" ca="1" si="3398"/>
        <v>Q4</v>
      </c>
      <c r="E5577">
        <f t="shared" ca="1" si="3399"/>
        <v>12</v>
      </c>
      <c r="F5577">
        <f t="shared" ca="1" si="3400"/>
        <v>4</v>
      </c>
      <c r="G5577">
        <f t="shared" ca="1" si="3401"/>
        <v>202012</v>
      </c>
      <c r="H5577">
        <f t="shared" ca="1" si="3402"/>
        <v>202004</v>
      </c>
      <c r="I5577" t="str">
        <f t="shared" ca="1" si="3403"/>
        <v>FY2020 Q3 Sep</v>
      </c>
      <c r="J5577">
        <f t="shared" ca="1" si="3404"/>
        <v>2020</v>
      </c>
      <c r="K5577" s="8" t="str">
        <f t="shared" ca="1" si="3405"/>
        <v>Sep</v>
      </c>
      <c r="L5577" s="8" t="str">
        <f t="shared" ca="1" si="3406"/>
        <v>Q3</v>
      </c>
      <c r="M5577">
        <f t="shared" ca="1" si="3407"/>
        <v>9</v>
      </c>
      <c r="N5577">
        <f t="shared" ca="1" si="3408"/>
        <v>3</v>
      </c>
      <c r="O5577">
        <f t="shared" ca="1" si="3409"/>
        <v>202009</v>
      </c>
      <c r="P5577">
        <f t="shared" ca="1" si="3410"/>
        <v>202003</v>
      </c>
      <c r="Q5577" t="str">
        <f t="shared" si="3411"/>
        <v>FY2020 Q2 Jan</v>
      </c>
      <c r="R5577">
        <f t="shared" si="3412"/>
        <v>2020</v>
      </c>
      <c r="S5577" s="8" t="str">
        <f t="shared" si="3413"/>
        <v>Jan</v>
      </c>
      <c r="T5577" s="8" t="str">
        <f t="shared" si="3414"/>
        <v>Q2</v>
      </c>
      <c r="U5577">
        <f t="shared" si="3415"/>
        <v>4</v>
      </c>
      <c r="V5577">
        <f t="shared" si="3416"/>
        <v>2</v>
      </c>
      <c r="W5577">
        <f t="shared" si="3417"/>
        <v>202004</v>
      </c>
      <c r="X5577">
        <f t="shared" si="3418"/>
        <v>202002</v>
      </c>
      <c r="Y5577" t="str">
        <f t="shared" si="3419"/>
        <v>FY2020 Q1 Jan</v>
      </c>
      <c r="Z5577">
        <f t="shared" si="3420"/>
        <v>2020</v>
      </c>
      <c r="AA5577" s="8" t="str">
        <f t="shared" si="3421"/>
        <v>Jan</v>
      </c>
      <c r="AB5577" s="8" t="str">
        <f t="shared" si="3422"/>
        <v>Q1</v>
      </c>
      <c r="AC5577">
        <f t="shared" si="3423"/>
        <v>1</v>
      </c>
      <c r="AD5577">
        <f t="shared" si="3424"/>
        <v>1</v>
      </c>
      <c r="AE5577">
        <f t="shared" si="3425"/>
        <v>202001</v>
      </c>
      <c r="AF5577">
        <f t="shared" si="3426"/>
        <v>202001</v>
      </c>
      <c r="AG5577" s="9">
        <f t="shared" ca="1" si="3427"/>
        <v>0</v>
      </c>
      <c r="AH5577">
        <f t="shared" ca="1" si="3393"/>
        <v>3</v>
      </c>
      <c r="AI5577" s="9">
        <f t="shared" ca="1" si="3394"/>
        <v>8</v>
      </c>
      <c r="AJ5577" s="9">
        <f t="shared" ca="1" si="3428"/>
        <v>0</v>
      </c>
      <c r="AK5577" s="9">
        <f t="shared" si="3429"/>
        <v>2</v>
      </c>
      <c r="AL5577" s="9">
        <f t="shared" si="3430"/>
        <v>4</v>
      </c>
      <c r="AM5577" s="9">
        <f t="shared" si="3431"/>
        <v>11</v>
      </c>
      <c r="AN5577" s="2">
        <v>43850.468055555553</v>
      </c>
      <c r="AO5577">
        <v>4492</v>
      </c>
      <c r="AP5577" s="1">
        <v>2800</v>
      </c>
      <c r="AQ5577" t="s">
        <v>4</v>
      </c>
    </row>
    <row r="5578" spans="1:43" x14ac:dyDescent="0.3">
      <c r="A5578" t="str">
        <f t="shared" ca="1" si="3395"/>
        <v>FY2020 Q4 Sep</v>
      </c>
      <c r="B5578">
        <f t="shared" ca="1" si="3396"/>
        <v>2020</v>
      </c>
      <c r="C5578" s="8" t="str">
        <f t="shared" ca="1" si="3397"/>
        <v>Sep</v>
      </c>
      <c r="D5578" s="8" t="str">
        <f t="shared" ca="1" si="3398"/>
        <v>Q4</v>
      </c>
      <c r="E5578">
        <f t="shared" ca="1" si="3399"/>
        <v>12</v>
      </c>
      <c r="F5578">
        <f t="shared" ca="1" si="3400"/>
        <v>4</v>
      </c>
      <c r="G5578">
        <f t="shared" ca="1" si="3401"/>
        <v>202012</v>
      </c>
      <c r="H5578">
        <f t="shared" ca="1" si="3402"/>
        <v>202004</v>
      </c>
      <c r="I5578" t="str">
        <f t="shared" ca="1" si="3403"/>
        <v>FY2020 Q3 Sep</v>
      </c>
      <c r="J5578">
        <f t="shared" ca="1" si="3404"/>
        <v>2020</v>
      </c>
      <c r="K5578" s="8" t="str">
        <f t="shared" ca="1" si="3405"/>
        <v>Sep</v>
      </c>
      <c r="L5578" s="8" t="str">
        <f t="shared" ca="1" si="3406"/>
        <v>Q3</v>
      </c>
      <c r="M5578">
        <f t="shared" ca="1" si="3407"/>
        <v>9</v>
      </c>
      <c r="N5578">
        <f t="shared" ca="1" si="3408"/>
        <v>3</v>
      </c>
      <c r="O5578">
        <f t="shared" ca="1" si="3409"/>
        <v>202009</v>
      </c>
      <c r="P5578">
        <f t="shared" ca="1" si="3410"/>
        <v>202003</v>
      </c>
      <c r="Q5578" t="str">
        <f t="shared" si="3411"/>
        <v>FY2020 Q2 Jan</v>
      </c>
      <c r="R5578">
        <f t="shared" si="3412"/>
        <v>2020</v>
      </c>
      <c r="S5578" s="8" t="str">
        <f t="shared" si="3413"/>
        <v>Jan</v>
      </c>
      <c r="T5578" s="8" t="str">
        <f t="shared" si="3414"/>
        <v>Q2</v>
      </c>
      <c r="U5578">
        <f t="shared" si="3415"/>
        <v>4</v>
      </c>
      <c r="V5578">
        <f t="shared" si="3416"/>
        <v>2</v>
      </c>
      <c r="W5578">
        <f t="shared" si="3417"/>
        <v>202004</v>
      </c>
      <c r="X5578">
        <f t="shared" si="3418"/>
        <v>202002</v>
      </c>
      <c r="Y5578" t="str">
        <f t="shared" si="3419"/>
        <v>FY2020 Q1 Jan</v>
      </c>
      <c r="Z5578">
        <f t="shared" si="3420"/>
        <v>2020</v>
      </c>
      <c r="AA5578" s="8" t="str">
        <f t="shared" si="3421"/>
        <v>Jan</v>
      </c>
      <c r="AB5578" s="8" t="str">
        <f t="shared" si="3422"/>
        <v>Q1</v>
      </c>
      <c r="AC5578">
        <f t="shared" si="3423"/>
        <v>1</v>
      </c>
      <c r="AD5578">
        <f t="shared" si="3424"/>
        <v>1</v>
      </c>
      <c r="AE5578">
        <f t="shared" si="3425"/>
        <v>202001</v>
      </c>
      <c r="AF5578">
        <f t="shared" si="3426"/>
        <v>202001</v>
      </c>
      <c r="AG5578" s="9">
        <f t="shared" ca="1" si="3427"/>
        <v>0</v>
      </c>
      <c r="AH5578">
        <f t="shared" ca="1" si="3393"/>
        <v>3</v>
      </c>
      <c r="AI5578" s="9">
        <f t="shared" ca="1" si="3394"/>
        <v>8</v>
      </c>
      <c r="AJ5578" s="9">
        <f t="shared" ca="1" si="3428"/>
        <v>0</v>
      </c>
      <c r="AK5578" s="9">
        <f t="shared" si="3429"/>
        <v>4</v>
      </c>
      <c r="AL5578" s="9">
        <f t="shared" si="3430"/>
        <v>4</v>
      </c>
      <c r="AM5578" s="9">
        <f t="shared" si="3431"/>
        <v>19</v>
      </c>
      <c r="AN5578" s="2">
        <v>43852.832638888889</v>
      </c>
      <c r="AO5578">
        <v>4516</v>
      </c>
      <c r="AP5578" s="1">
        <v>2800</v>
      </c>
      <c r="AQ5578" t="s">
        <v>4</v>
      </c>
    </row>
    <row r="5579" spans="1:43" x14ac:dyDescent="0.3">
      <c r="A5579" t="str">
        <f t="shared" ca="1" si="3395"/>
        <v>FY2020 Q4 Sep</v>
      </c>
      <c r="B5579">
        <f t="shared" ca="1" si="3396"/>
        <v>2020</v>
      </c>
      <c r="C5579" s="8" t="str">
        <f t="shared" ca="1" si="3397"/>
        <v>Sep</v>
      </c>
      <c r="D5579" s="8" t="str">
        <f t="shared" ca="1" si="3398"/>
        <v>Q4</v>
      </c>
      <c r="E5579">
        <f t="shared" ca="1" si="3399"/>
        <v>12</v>
      </c>
      <c r="F5579">
        <f t="shared" ca="1" si="3400"/>
        <v>4</v>
      </c>
      <c r="G5579">
        <f t="shared" ca="1" si="3401"/>
        <v>202012</v>
      </c>
      <c r="H5579">
        <f t="shared" ca="1" si="3402"/>
        <v>202004</v>
      </c>
      <c r="I5579" t="str">
        <f t="shared" ca="1" si="3403"/>
        <v>FY2020 Q3 Sep</v>
      </c>
      <c r="J5579">
        <f t="shared" ca="1" si="3404"/>
        <v>2020</v>
      </c>
      <c r="K5579" s="8" t="str">
        <f t="shared" ca="1" si="3405"/>
        <v>Sep</v>
      </c>
      <c r="L5579" s="8" t="str">
        <f t="shared" ca="1" si="3406"/>
        <v>Q3</v>
      </c>
      <c r="M5579">
        <f t="shared" ca="1" si="3407"/>
        <v>9</v>
      </c>
      <c r="N5579">
        <f t="shared" ca="1" si="3408"/>
        <v>3</v>
      </c>
      <c r="O5579">
        <f t="shared" ca="1" si="3409"/>
        <v>202009</v>
      </c>
      <c r="P5579">
        <f t="shared" ca="1" si="3410"/>
        <v>202003</v>
      </c>
      <c r="Q5579" t="str">
        <f t="shared" si="3411"/>
        <v>FY2020 Q1 Nov</v>
      </c>
      <c r="R5579">
        <f t="shared" si="3412"/>
        <v>2020</v>
      </c>
      <c r="S5579" s="8" t="str">
        <f t="shared" si="3413"/>
        <v>Nov</v>
      </c>
      <c r="T5579" s="8" t="str">
        <f t="shared" si="3414"/>
        <v>Q1</v>
      </c>
      <c r="U5579">
        <f t="shared" si="3415"/>
        <v>2</v>
      </c>
      <c r="V5579">
        <f t="shared" si="3416"/>
        <v>1</v>
      </c>
      <c r="W5579">
        <f t="shared" si="3417"/>
        <v>202002</v>
      </c>
      <c r="X5579">
        <f t="shared" si="3418"/>
        <v>202001</v>
      </c>
      <c r="Y5579" t="str">
        <f t="shared" si="3419"/>
        <v>FY2019 Q4 Nov</v>
      </c>
      <c r="Z5579">
        <f t="shared" si="3420"/>
        <v>2019</v>
      </c>
      <c r="AA5579" s="8" t="str">
        <f t="shared" si="3421"/>
        <v>Nov</v>
      </c>
      <c r="AB5579" s="8" t="str">
        <f t="shared" si="3422"/>
        <v>Q4</v>
      </c>
      <c r="AC5579">
        <f t="shared" si="3423"/>
        <v>11</v>
      </c>
      <c r="AD5579">
        <f t="shared" si="3424"/>
        <v>4</v>
      </c>
      <c r="AE5579">
        <f t="shared" si="3425"/>
        <v>201911</v>
      </c>
      <c r="AF5579">
        <f t="shared" si="3426"/>
        <v>201904</v>
      </c>
      <c r="AG5579" s="9">
        <f t="shared" ca="1" si="3427"/>
        <v>0</v>
      </c>
      <c r="AH5579">
        <f t="shared" ca="1" si="3393"/>
        <v>3</v>
      </c>
      <c r="AI5579" s="9">
        <f t="shared" ca="1" si="3394"/>
        <v>10</v>
      </c>
      <c r="AJ5579" s="9">
        <f t="shared" ca="1" si="3428"/>
        <v>1</v>
      </c>
      <c r="AK5579" s="9">
        <f t="shared" si="3429"/>
        <v>3</v>
      </c>
      <c r="AL5579" s="9">
        <f t="shared" si="3430"/>
        <v>47</v>
      </c>
      <c r="AM5579" s="9">
        <f t="shared" si="3431"/>
        <v>16</v>
      </c>
      <c r="AN5579" s="2">
        <v>43788.706250000003</v>
      </c>
      <c r="AO5579">
        <v>4576</v>
      </c>
      <c r="AP5579" s="1">
        <v>2800</v>
      </c>
      <c r="AQ5579" t="s">
        <v>4</v>
      </c>
    </row>
    <row r="5580" spans="1:43" x14ac:dyDescent="0.3">
      <c r="A5580" t="str">
        <f t="shared" ca="1" si="3395"/>
        <v>FY2020 Q4 Sep</v>
      </c>
      <c r="B5580">
        <f t="shared" ca="1" si="3396"/>
        <v>2020</v>
      </c>
      <c r="C5580" s="8" t="str">
        <f t="shared" ca="1" si="3397"/>
        <v>Sep</v>
      </c>
      <c r="D5580" s="8" t="str">
        <f t="shared" ca="1" si="3398"/>
        <v>Q4</v>
      </c>
      <c r="E5580">
        <f t="shared" ca="1" si="3399"/>
        <v>12</v>
      </c>
      <c r="F5580">
        <f t="shared" ca="1" si="3400"/>
        <v>4</v>
      </c>
      <c r="G5580">
        <f t="shared" ca="1" si="3401"/>
        <v>202012</v>
      </c>
      <c r="H5580">
        <f t="shared" ca="1" si="3402"/>
        <v>202004</v>
      </c>
      <c r="I5580" t="str">
        <f t="shared" ca="1" si="3403"/>
        <v>FY2020 Q3 Sep</v>
      </c>
      <c r="J5580">
        <f t="shared" ca="1" si="3404"/>
        <v>2020</v>
      </c>
      <c r="K5580" s="8" t="str">
        <f t="shared" ca="1" si="3405"/>
        <v>Sep</v>
      </c>
      <c r="L5580" s="8" t="str">
        <f t="shared" ca="1" si="3406"/>
        <v>Q3</v>
      </c>
      <c r="M5580">
        <f t="shared" ca="1" si="3407"/>
        <v>9</v>
      </c>
      <c r="N5580">
        <f t="shared" ca="1" si="3408"/>
        <v>3</v>
      </c>
      <c r="O5580">
        <f t="shared" ca="1" si="3409"/>
        <v>202009</v>
      </c>
      <c r="P5580">
        <f t="shared" ca="1" si="3410"/>
        <v>202003</v>
      </c>
      <c r="Q5580" t="str">
        <f t="shared" si="3411"/>
        <v>FY2020 Q2 Feb</v>
      </c>
      <c r="R5580">
        <f t="shared" si="3412"/>
        <v>2020</v>
      </c>
      <c r="S5580" s="8" t="str">
        <f t="shared" si="3413"/>
        <v>Feb</v>
      </c>
      <c r="T5580" s="8" t="str">
        <f t="shared" si="3414"/>
        <v>Q2</v>
      </c>
      <c r="U5580">
        <f t="shared" si="3415"/>
        <v>5</v>
      </c>
      <c r="V5580">
        <f t="shared" si="3416"/>
        <v>2</v>
      </c>
      <c r="W5580">
        <f t="shared" si="3417"/>
        <v>202005</v>
      </c>
      <c r="X5580">
        <f t="shared" si="3418"/>
        <v>202002</v>
      </c>
      <c r="Y5580" t="str">
        <f t="shared" si="3419"/>
        <v>FY2020 Q1 Feb</v>
      </c>
      <c r="Z5580">
        <f t="shared" si="3420"/>
        <v>2020</v>
      </c>
      <c r="AA5580" s="8" t="str">
        <f t="shared" si="3421"/>
        <v>Feb</v>
      </c>
      <c r="AB5580" s="8" t="str">
        <f t="shared" si="3422"/>
        <v>Q1</v>
      </c>
      <c r="AC5580">
        <f t="shared" si="3423"/>
        <v>2</v>
      </c>
      <c r="AD5580">
        <f t="shared" si="3424"/>
        <v>1</v>
      </c>
      <c r="AE5580">
        <f t="shared" si="3425"/>
        <v>202002</v>
      </c>
      <c r="AF5580">
        <f t="shared" si="3426"/>
        <v>202001</v>
      </c>
      <c r="AG5580" s="9">
        <f t="shared" ca="1" si="3427"/>
        <v>0</v>
      </c>
      <c r="AH5580">
        <f t="shared" ca="1" si="3393"/>
        <v>2</v>
      </c>
      <c r="AI5580" s="9">
        <f t="shared" ca="1" si="3394"/>
        <v>7</v>
      </c>
      <c r="AJ5580" s="9">
        <f t="shared" ca="1" si="3428"/>
        <v>0</v>
      </c>
      <c r="AK5580" s="9">
        <f t="shared" si="3429"/>
        <v>4</v>
      </c>
      <c r="AL5580" s="9">
        <f t="shared" si="3430"/>
        <v>6</v>
      </c>
      <c r="AM5580" s="9">
        <f t="shared" si="3431"/>
        <v>16</v>
      </c>
      <c r="AN5580" s="2">
        <v>43866.675000000003</v>
      </c>
      <c r="AO5580">
        <v>4576</v>
      </c>
      <c r="AP5580" s="1">
        <v>2800</v>
      </c>
      <c r="AQ5580" t="s">
        <v>4</v>
      </c>
    </row>
    <row r="5581" spans="1:43" x14ac:dyDescent="0.3">
      <c r="A5581" t="str">
        <f t="shared" ca="1" si="3395"/>
        <v>FY2020 Q4 Sep</v>
      </c>
      <c r="B5581">
        <f t="shared" ca="1" si="3396"/>
        <v>2020</v>
      </c>
      <c r="C5581" s="8" t="str">
        <f t="shared" ca="1" si="3397"/>
        <v>Sep</v>
      </c>
      <c r="D5581" s="8" t="str">
        <f t="shared" ca="1" si="3398"/>
        <v>Q4</v>
      </c>
      <c r="E5581">
        <f t="shared" ca="1" si="3399"/>
        <v>12</v>
      </c>
      <c r="F5581">
        <f t="shared" ca="1" si="3400"/>
        <v>4</v>
      </c>
      <c r="G5581">
        <f t="shared" ca="1" si="3401"/>
        <v>202012</v>
      </c>
      <c r="H5581">
        <f t="shared" ca="1" si="3402"/>
        <v>202004</v>
      </c>
      <c r="I5581" t="str">
        <f t="shared" ca="1" si="3403"/>
        <v>FY2020 Q3 Sep</v>
      </c>
      <c r="J5581">
        <f t="shared" ca="1" si="3404"/>
        <v>2020</v>
      </c>
      <c r="K5581" s="8" t="str">
        <f t="shared" ca="1" si="3405"/>
        <v>Sep</v>
      </c>
      <c r="L5581" s="8" t="str">
        <f t="shared" ca="1" si="3406"/>
        <v>Q3</v>
      </c>
      <c r="M5581">
        <f t="shared" ca="1" si="3407"/>
        <v>9</v>
      </c>
      <c r="N5581">
        <f t="shared" ca="1" si="3408"/>
        <v>3</v>
      </c>
      <c r="O5581">
        <f t="shared" ca="1" si="3409"/>
        <v>202009</v>
      </c>
      <c r="P5581">
        <f t="shared" ca="1" si="3410"/>
        <v>202003</v>
      </c>
      <c r="Q5581" t="str">
        <f t="shared" si="3411"/>
        <v>FY2020 Q2 Feb</v>
      </c>
      <c r="R5581">
        <f t="shared" si="3412"/>
        <v>2020</v>
      </c>
      <c r="S5581" s="8" t="str">
        <f t="shared" si="3413"/>
        <v>Feb</v>
      </c>
      <c r="T5581" s="8" t="str">
        <f t="shared" si="3414"/>
        <v>Q2</v>
      </c>
      <c r="U5581">
        <f t="shared" si="3415"/>
        <v>5</v>
      </c>
      <c r="V5581">
        <f t="shared" si="3416"/>
        <v>2</v>
      </c>
      <c r="W5581">
        <f t="shared" si="3417"/>
        <v>202005</v>
      </c>
      <c r="X5581">
        <f t="shared" si="3418"/>
        <v>202002</v>
      </c>
      <c r="Y5581" t="str">
        <f t="shared" si="3419"/>
        <v>FY2020 Q1 Feb</v>
      </c>
      <c r="Z5581">
        <f t="shared" si="3420"/>
        <v>2020</v>
      </c>
      <c r="AA5581" s="8" t="str">
        <f t="shared" si="3421"/>
        <v>Feb</v>
      </c>
      <c r="AB5581" s="8" t="str">
        <f t="shared" si="3422"/>
        <v>Q1</v>
      </c>
      <c r="AC5581">
        <f t="shared" si="3423"/>
        <v>2</v>
      </c>
      <c r="AD5581">
        <f t="shared" si="3424"/>
        <v>1</v>
      </c>
      <c r="AE5581">
        <f t="shared" si="3425"/>
        <v>202002</v>
      </c>
      <c r="AF5581">
        <f t="shared" si="3426"/>
        <v>202001</v>
      </c>
      <c r="AG5581" s="9">
        <f t="shared" ca="1" si="3427"/>
        <v>0</v>
      </c>
      <c r="AH5581">
        <f t="shared" ca="1" si="3393"/>
        <v>2</v>
      </c>
      <c r="AI5581" s="9">
        <f t="shared" ca="1" si="3394"/>
        <v>7</v>
      </c>
      <c r="AJ5581" s="9">
        <f t="shared" ca="1" si="3428"/>
        <v>0</v>
      </c>
      <c r="AK5581" s="9">
        <f t="shared" si="3429"/>
        <v>4</v>
      </c>
      <c r="AL5581" s="9">
        <f t="shared" si="3430"/>
        <v>7</v>
      </c>
      <c r="AM5581" s="9">
        <f t="shared" si="3431"/>
        <v>12</v>
      </c>
      <c r="AN5581" s="2">
        <v>43873.518750000003</v>
      </c>
      <c r="AO5581">
        <v>4577</v>
      </c>
      <c r="AP5581" s="1">
        <v>2800</v>
      </c>
      <c r="AQ5581" t="s">
        <v>4</v>
      </c>
    </row>
    <row r="5582" spans="1:43" x14ac:dyDescent="0.3">
      <c r="A5582" t="str">
        <f t="shared" ca="1" si="3395"/>
        <v>FY2020 Q4 Sep</v>
      </c>
      <c r="B5582">
        <f t="shared" ca="1" si="3396"/>
        <v>2020</v>
      </c>
      <c r="C5582" s="8" t="str">
        <f t="shared" ca="1" si="3397"/>
        <v>Sep</v>
      </c>
      <c r="D5582" s="8" t="str">
        <f t="shared" ca="1" si="3398"/>
        <v>Q4</v>
      </c>
      <c r="E5582">
        <f t="shared" ca="1" si="3399"/>
        <v>12</v>
      </c>
      <c r="F5582">
        <f t="shared" ca="1" si="3400"/>
        <v>4</v>
      </c>
      <c r="G5582">
        <f t="shared" ca="1" si="3401"/>
        <v>202012</v>
      </c>
      <c r="H5582">
        <f t="shared" ca="1" si="3402"/>
        <v>202004</v>
      </c>
      <c r="I5582" t="str">
        <f t="shared" ca="1" si="3403"/>
        <v>FY2020 Q3 Sep</v>
      </c>
      <c r="J5582">
        <f t="shared" ca="1" si="3404"/>
        <v>2020</v>
      </c>
      <c r="K5582" s="8" t="str">
        <f t="shared" ca="1" si="3405"/>
        <v>Sep</v>
      </c>
      <c r="L5582" s="8" t="str">
        <f t="shared" ca="1" si="3406"/>
        <v>Q3</v>
      </c>
      <c r="M5582">
        <f t="shared" ca="1" si="3407"/>
        <v>9</v>
      </c>
      <c r="N5582">
        <f t="shared" ca="1" si="3408"/>
        <v>3</v>
      </c>
      <c r="O5582">
        <f t="shared" ca="1" si="3409"/>
        <v>202009</v>
      </c>
      <c r="P5582">
        <f t="shared" ca="1" si="3410"/>
        <v>202003</v>
      </c>
      <c r="Q5582" t="str">
        <f t="shared" si="3411"/>
        <v>FY2020 Q2 Jan</v>
      </c>
      <c r="R5582">
        <f t="shared" si="3412"/>
        <v>2020</v>
      </c>
      <c r="S5582" s="8" t="str">
        <f t="shared" si="3413"/>
        <v>Jan</v>
      </c>
      <c r="T5582" s="8" t="str">
        <f t="shared" si="3414"/>
        <v>Q2</v>
      </c>
      <c r="U5582">
        <f t="shared" si="3415"/>
        <v>4</v>
      </c>
      <c r="V5582">
        <f t="shared" si="3416"/>
        <v>2</v>
      </c>
      <c r="W5582">
        <f t="shared" si="3417"/>
        <v>202004</v>
      </c>
      <c r="X5582">
        <f t="shared" si="3418"/>
        <v>202002</v>
      </c>
      <c r="Y5582" t="str">
        <f t="shared" si="3419"/>
        <v>FY2020 Q1 Jan</v>
      </c>
      <c r="Z5582">
        <f t="shared" si="3420"/>
        <v>2020</v>
      </c>
      <c r="AA5582" s="8" t="str">
        <f t="shared" si="3421"/>
        <v>Jan</v>
      </c>
      <c r="AB5582" s="8" t="str">
        <f t="shared" si="3422"/>
        <v>Q1</v>
      </c>
      <c r="AC5582">
        <f t="shared" si="3423"/>
        <v>1</v>
      </c>
      <c r="AD5582">
        <f t="shared" si="3424"/>
        <v>1</v>
      </c>
      <c r="AE5582">
        <f t="shared" si="3425"/>
        <v>202001</v>
      </c>
      <c r="AF5582">
        <f t="shared" si="3426"/>
        <v>202001</v>
      </c>
      <c r="AG5582" s="9">
        <f t="shared" ca="1" si="3427"/>
        <v>0</v>
      </c>
      <c r="AH5582">
        <f t="shared" ca="1" si="3393"/>
        <v>3</v>
      </c>
      <c r="AI5582" s="9">
        <f t="shared" ca="1" si="3394"/>
        <v>8</v>
      </c>
      <c r="AJ5582" s="9">
        <f t="shared" ca="1" si="3428"/>
        <v>0</v>
      </c>
      <c r="AK5582" s="9">
        <f t="shared" si="3429"/>
        <v>5</v>
      </c>
      <c r="AL5582" s="9">
        <f t="shared" si="3430"/>
        <v>4</v>
      </c>
      <c r="AM5582" s="9">
        <f t="shared" si="3431"/>
        <v>15</v>
      </c>
      <c r="AN5582" s="2">
        <v>43853.654166666667</v>
      </c>
      <c r="AO5582">
        <v>4611</v>
      </c>
      <c r="AP5582" s="1">
        <v>2800</v>
      </c>
      <c r="AQ5582" t="s">
        <v>4</v>
      </c>
    </row>
    <row r="5583" spans="1:43" x14ac:dyDescent="0.3">
      <c r="A5583" t="str">
        <f t="shared" ca="1" si="3395"/>
        <v>FY2020 Q4 Sep</v>
      </c>
      <c r="B5583">
        <f t="shared" ca="1" si="3396"/>
        <v>2020</v>
      </c>
      <c r="C5583" s="8" t="str">
        <f t="shared" ca="1" si="3397"/>
        <v>Sep</v>
      </c>
      <c r="D5583" s="8" t="str">
        <f t="shared" ca="1" si="3398"/>
        <v>Q4</v>
      </c>
      <c r="E5583">
        <f t="shared" ca="1" si="3399"/>
        <v>12</v>
      </c>
      <c r="F5583">
        <f t="shared" ca="1" si="3400"/>
        <v>4</v>
      </c>
      <c r="G5583">
        <f t="shared" ca="1" si="3401"/>
        <v>202012</v>
      </c>
      <c r="H5583">
        <f t="shared" ca="1" si="3402"/>
        <v>202004</v>
      </c>
      <c r="I5583" t="str">
        <f t="shared" ca="1" si="3403"/>
        <v>FY2020 Q3 Sep</v>
      </c>
      <c r="J5583">
        <f t="shared" ca="1" si="3404"/>
        <v>2020</v>
      </c>
      <c r="K5583" s="8" t="str">
        <f t="shared" ca="1" si="3405"/>
        <v>Sep</v>
      </c>
      <c r="L5583" s="8" t="str">
        <f t="shared" ca="1" si="3406"/>
        <v>Q3</v>
      </c>
      <c r="M5583">
        <f t="shared" ca="1" si="3407"/>
        <v>9</v>
      </c>
      <c r="N5583">
        <f t="shared" ca="1" si="3408"/>
        <v>3</v>
      </c>
      <c r="O5583">
        <f t="shared" ca="1" si="3409"/>
        <v>202009</v>
      </c>
      <c r="P5583">
        <f t="shared" ca="1" si="3410"/>
        <v>202003</v>
      </c>
      <c r="Q5583" t="str">
        <f t="shared" si="3411"/>
        <v>FY2020 Q2 Jan</v>
      </c>
      <c r="R5583">
        <f t="shared" si="3412"/>
        <v>2020</v>
      </c>
      <c r="S5583" s="8" t="str">
        <f t="shared" si="3413"/>
        <v>Jan</v>
      </c>
      <c r="T5583" s="8" t="str">
        <f t="shared" si="3414"/>
        <v>Q2</v>
      </c>
      <c r="U5583">
        <f t="shared" si="3415"/>
        <v>4</v>
      </c>
      <c r="V5583">
        <f t="shared" si="3416"/>
        <v>2</v>
      </c>
      <c r="W5583">
        <f t="shared" si="3417"/>
        <v>202004</v>
      </c>
      <c r="X5583">
        <f t="shared" si="3418"/>
        <v>202002</v>
      </c>
      <c r="Y5583" t="str">
        <f t="shared" si="3419"/>
        <v>FY2020 Q1 Jan</v>
      </c>
      <c r="Z5583">
        <f t="shared" si="3420"/>
        <v>2020</v>
      </c>
      <c r="AA5583" s="8" t="str">
        <f t="shared" si="3421"/>
        <v>Jan</v>
      </c>
      <c r="AB5583" s="8" t="str">
        <f t="shared" si="3422"/>
        <v>Q1</v>
      </c>
      <c r="AC5583">
        <f t="shared" si="3423"/>
        <v>1</v>
      </c>
      <c r="AD5583">
        <f t="shared" si="3424"/>
        <v>1</v>
      </c>
      <c r="AE5583">
        <f t="shared" si="3425"/>
        <v>202001</v>
      </c>
      <c r="AF5583">
        <f t="shared" si="3426"/>
        <v>202001</v>
      </c>
      <c r="AG5583" s="9">
        <f t="shared" ca="1" si="3427"/>
        <v>0</v>
      </c>
      <c r="AH5583">
        <f t="shared" ca="1" si="3393"/>
        <v>3</v>
      </c>
      <c r="AI5583" s="9">
        <f t="shared" ca="1" si="3394"/>
        <v>8</v>
      </c>
      <c r="AJ5583" s="9">
        <f t="shared" ca="1" si="3428"/>
        <v>0</v>
      </c>
      <c r="AK5583" s="9">
        <f t="shared" si="3429"/>
        <v>6</v>
      </c>
      <c r="AL5583" s="9">
        <f t="shared" si="3430"/>
        <v>4</v>
      </c>
      <c r="AM5583" s="9">
        <f t="shared" si="3431"/>
        <v>8</v>
      </c>
      <c r="AN5583" s="2">
        <v>43854.366666666669</v>
      </c>
      <c r="AO5583">
        <v>4648</v>
      </c>
      <c r="AP5583" s="1">
        <v>2800</v>
      </c>
      <c r="AQ5583" t="s">
        <v>4</v>
      </c>
    </row>
    <row r="5584" spans="1:43" x14ac:dyDescent="0.3">
      <c r="A5584" t="str">
        <f t="shared" ca="1" si="3395"/>
        <v>FY2020 Q4 Sep</v>
      </c>
      <c r="B5584">
        <f t="shared" ca="1" si="3396"/>
        <v>2020</v>
      </c>
      <c r="C5584" s="8" t="str">
        <f t="shared" ca="1" si="3397"/>
        <v>Sep</v>
      </c>
      <c r="D5584" s="8" t="str">
        <f t="shared" ca="1" si="3398"/>
        <v>Q4</v>
      </c>
      <c r="E5584">
        <f t="shared" ca="1" si="3399"/>
        <v>12</v>
      </c>
      <c r="F5584">
        <f t="shared" ca="1" si="3400"/>
        <v>4</v>
      </c>
      <c r="G5584">
        <f t="shared" ca="1" si="3401"/>
        <v>202012</v>
      </c>
      <c r="H5584">
        <f t="shared" ca="1" si="3402"/>
        <v>202004</v>
      </c>
      <c r="I5584" t="str">
        <f t="shared" ca="1" si="3403"/>
        <v>FY2020 Q3 Sep</v>
      </c>
      <c r="J5584">
        <f t="shared" ca="1" si="3404"/>
        <v>2020</v>
      </c>
      <c r="K5584" s="8" t="str">
        <f t="shared" ca="1" si="3405"/>
        <v>Sep</v>
      </c>
      <c r="L5584" s="8" t="str">
        <f t="shared" ca="1" si="3406"/>
        <v>Q3</v>
      </c>
      <c r="M5584">
        <f t="shared" ca="1" si="3407"/>
        <v>9</v>
      </c>
      <c r="N5584">
        <f t="shared" ca="1" si="3408"/>
        <v>3</v>
      </c>
      <c r="O5584">
        <f t="shared" ca="1" si="3409"/>
        <v>202009</v>
      </c>
      <c r="P5584">
        <f t="shared" ca="1" si="3410"/>
        <v>202003</v>
      </c>
      <c r="Q5584" t="str">
        <f t="shared" si="3411"/>
        <v>FY2020 Q2 Jan</v>
      </c>
      <c r="R5584">
        <f t="shared" si="3412"/>
        <v>2020</v>
      </c>
      <c r="S5584" s="8" t="str">
        <f t="shared" si="3413"/>
        <v>Jan</v>
      </c>
      <c r="T5584" s="8" t="str">
        <f t="shared" si="3414"/>
        <v>Q2</v>
      </c>
      <c r="U5584">
        <f t="shared" si="3415"/>
        <v>4</v>
      </c>
      <c r="V5584">
        <f t="shared" si="3416"/>
        <v>2</v>
      </c>
      <c r="W5584">
        <f t="shared" si="3417"/>
        <v>202004</v>
      </c>
      <c r="X5584">
        <f t="shared" si="3418"/>
        <v>202002</v>
      </c>
      <c r="Y5584" t="str">
        <f t="shared" si="3419"/>
        <v>FY2020 Q1 Jan</v>
      </c>
      <c r="Z5584">
        <f t="shared" si="3420"/>
        <v>2020</v>
      </c>
      <c r="AA5584" s="8" t="str">
        <f t="shared" si="3421"/>
        <v>Jan</v>
      </c>
      <c r="AB5584" s="8" t="str">
        <f t="shared" si="3422"/>
        <v>Q1</v>
      </c>
      <c r="AC5584">
        <f t="shared" si="3423"/>
        <v>1</v>
      </c>
      <c r="AD5584">
        <f t="shared" si="3424"/>
        <v>1</v>
      </c>
      <c r="AE5584">
        <f t="shared" si="3425"/>
        <v>202001</v>
      </c>
      <c r="AF5584">
        <f t="shared" si="3426"/>
        <v>202001</v>
      </c>
      <c r="AG5584" s="9">
        <f t="shared" ca="1" si="3427"/>
        <v>0</v>
      </c>
      <c r="AH5584">
        <f t="shared" ca="1" si="3393"/>
        <v>3</v>
      </c>
      <c r="AI5584" s="9">
        <f t="shared" ca="1" si="3394"/>
        <v>8</v>
      </c>
      <c r="AJ5584" s="9">
        <f t="shared" ca="1" si="3428"/>
        <v>0</v>
      </c>
      <c r="AK5584" s="9">
        <f t="shared" si="3429"/>
        <v>3</v>
      </c>
      <c r="AL5584" s="9">
        <f t="shared" si="3430"/>
        <v>5</v>
      </c>
      <c r="AM5584" s="9">
        <f t="shared" si="3431"/>
        <v>12</v>
      </c>
      <c r="AN5584" s="2">
        <v>43858.513194444444</v>
      </c>
      <c r="AO5584">
        <v>4648</v>
      </c>
      <c r="AP5584" s="1">
        <v>2800</v>
      </c>
      <c r="AQ5584" t="s">
        <v>4</v>
      </c>
    </row>
    <row r="5585" spans="1:43" x14ac:dyDescent="0.3">
      <c r="A5585" t="str">
        <f t="shared" ca="1" si="3395"/>
        <v>FY2020 Q4 Sep</v>
      </c>
      <c r="B5585">
        <f t="shared" ca="1" si="3396"/>
        <v>2020</v>
      </c>
      <c r="C5585" s="8" t="str">
        <f t="shared" ca="1" si="3397"/>
        <v>Sep</v>
      </c>
      <c r="D5585" s="8" t="str">
        <f t="shared" ca="1" si="3398"/>
        <v>Q4</v>
      </c>
      <c r="E5585">
        <f t="shared" ca="1" si="3399"/>
        <v>12</v>
      </c>
      <c r="F5585">
        <f t="shared" ca="1" si="3400"/>
        <v>4</v>
      </c>
      <c r="G5585">
        <f t="shared" ca="1" si="3401"/>
        <v>202012</v>
      </c>
      <c r="H5585">
        <f t="shared" ca="1" si="3402"/>
        <v>202004</v>
      </c>
      <c r="I5585" t="str">
        <f t="shared" ca="1" si="3403"/>
        <v>FY2020 Q3 Sep</v>
      </c>
      <c r="J5585">
        <f t="shared" ca="1" si="3404"/>
        <v>2020</v>
      </c>
      <c r="K5585" s="8" t="str">
        <f t="shared" ca="1" si="3405"/>
        <v>Sep</v>
      </c>
      <c r="L5585" s="8" t="str">
        <f t="shared" ca="1" si="3406"/>
        <v>Q3</v>
      </c>
      <c r="M5585">
        <f t="shared" ca="1" si="3407"/>
        <v>9</v>
      </c>
      <c r="N5585">
        <f t="shared" ca="1" si="3408"/>
        <v>3</v>
      </c>
      <c r="O5585">
        <f t="shared" ca="1" si="3409"/>
        <v>202009</v>
      </c>
      <c r="P5585">
        <f t="shared" ca="1" si="3410"/>
        <v>202003</v>
      </c>
      <c r="Q5585" t="str">
        <f t="shared" si="3411"/>
        <v>FY2020 Q1 Oct</v>
      </c>
      <c r="R5585">
        <f t="shared" si="3412"/>
        <v>2020</v>
      </c>
      <c r="S5585" s="8" t="str">
        <f t="shared" si="3413"/>
        <v>Oct</v>
      </c>
      <c r="T5585" s="8" t="str">
        <f t="shared" si="3414"/>
        <v>Q1</v>
      </c>
      <c r="U5585">
        <f t="shared" si="3415"/>
        <v>1</v>
      </c>
      <c r="V5585">
        <f t="shared" si="3416"/>
        <v>1</v>
      </c>
      <c r="W5585">
        <f t="shared" si="3417"/>
        <v>202001</v>
      </c>
      <c r="X5585">
        <f t="shared" si="3418"/>
        <v>202001</v>
      </c>
      <c r="Y5585" t="str">
        <f t="shared" si="3419"/>
        <v>FY2019 Q4 Oct</v>
      </c>
      <c r="Z5585">
        <f t="shared" si="3420"/>
        <v>2019</v>
      </c>
      <c r="AA5585" s="8" t="str">
        <f t="shared" si="3421"/>
        <v>Oct</v>
      </c>
      <c r="AB5585" s="8" t="str">
        <f t="shared" si="3422"/>
        <v>Q4</v>
      </c>
      <c r="AC5585">
        <f t="shared" si="3423"/>
        <v>10</v>
      </c>
      <c r="AD5585">
        <f t="shared" si="3424"/>
        <v>4</v>
      </c>
      <c r="AE5585">
        <f t="shared" si="3425"/>
        <v>201910</v>
      </c>
      <c r="AF5585">
        <f t="shared" si="3426"/>
        <v>201904</v>
      </c>
      <c r="AG5585" s="9">
        <f t="shared" ca="1" si="3427"/>
        <v>0</v>
      </c>
      <c r="AH5585">
        <f t="shared" ca="1" si="3393"/>
        <v>4</v>
      </c>
      <c r="AI5585" s="9">
        <f t="shared" ca="1" si="3394"/>
        <v>11</v>
      </c>
      <c r="AJ5585" s="9">
        <f t="shared" ca="1" si="3428"/>
        <v>1</v>
      </c>
      <c r="AK5585" s="9">
        <f t="shared" si="3429"/>
        <v>5</v>
      </c>
      <c r="AL5585" s="9">
        <f t="shared" si="3430"/>
        <v>42</v>
      </c>
      <c r="AM5585" s="9">
        <f t="shared" si="3431"/>
        <v>10</v>
      </c>
      <c r="AN5585" s="2">
        <v>43755.452777777777</v>
      </c>
      <c r="AO5585">
        <v>4696</v>
      </c>
      <c r="AP5585" s="1">
        <v>2800</v>
      </c>
      <c r="AQ5585" t="s">
        <v>4</v>
      </c>
    </row>
    <row r="5586" spans="1:43" x14ac:dyDescent="0.3">
      <c r="A5586" t="str">
        <f t="shared" ca="1" si="3395"/>
        <v>FY2020 Q4 Sep</v>
      </c>
      <c r="B5586">
        <f t="shared" ca="1" si="3396"/>
        <v>2020</v>
      </c>
      <c r="C5586" s="8" t="str">
        <f t="shared" ca="1" si="3397"/>
        <v>Sep</v>
      </c>
      <c r="D5586" s="8" t="str">
        <f t="shared" ca="1" si="3398"/>
        <v>Q4</v>
      </c>
      <c r="E5586">
        <f t="shared" ca="1" si="3399"/>
        <v>12</v>
      </c>
      <c r="F5586">
        <f t="shared" ca="1" si="3400"/>
        <v>4</v>
      </c>
      <c r="G5586">
        <f t="shared" ca="1" si="3401"/>
        <v>202012</v>
      </c>
      <c r="H5586">
        <f t="shared" ca="1" si="3402"/>
        <v>202004</v>
      </c>
      <c r="I5586" t="str">
        <f t="shared" ca="1" si="3403"/>
        <v>FY2020 Q3 Sep</v>
      </c>
      <c r="J5586">
        <f t="shared" ca="1" si="3404"/>
        <v>2020</v>
      </c>
      <c r="K5586" s="8" t="str">
        <f t="shared" ca="1" si="3405"/>
        <v>Sep</v>
      </c>
      <c r="L5586" s="8" t="str">
        <f t="shared" ca="1" si="3406"/>
        <v>Q3</v>
      </c>
      <c r="M5586">
        <f t="shared" ca="1" si="3407"/>
        <v>9</v>
      </c>
      <c r="N5586">
        <f t="shared" ca="1" si="3408"/>
        <v>3</v>
      </c>
      <c r="O5586">
        <f t="shared" ca="1" si="3409"/>
        <v>202009</v>
      </c>
      <c r="P5586">
        <f t="shared" ca="1" si="3410"/>
        <v>202003</v>
      </c>
      <c r="Q5586" t="str">
        <f t="shared" si="3411"/>
        <v>FY2020 Q1 Oct</v>
      </c>
      <c r="R5586">
        <f t="shared" si="3412"/>
        <v>2020</v>
      </c>
      <c r="S5586" s="8" t="str">
        <f t="shared" si="3413"/>
        <v>Oct</v>
      </c>
      <c r="T5586" s="8" t="str">
        <f t="shared" si="3414"/>
        <v>Q1</v>
      </c>
      <c r="U5586">
        <f t="shared" si="3415"/>
        <v>1</v>
      </c>
      <c r="V5586">
        <f t="shared" si="3416"/>
        <v>1</v>
      </c>
      <c r="W5586">
        <f t="shared" si="3417"/>
        <v>202001</v>
      </c>
      <c r="X5586">
        <f t="shared" si="3418"/>
        <v>202001</v>
      </c>
      <c r="Y5586" t="str">
        <f t="shared" si="3419"/>
        <v>FY2019 Q4 Oct</v>
      </c>
      <c r="Z5586">
        <f t="shared" si="3420"/>
        <v>2019</v>
      </c>
      <c r="AA5586" s="8" t="str">
        <f t="shared" si="3421"/>
        <v>Oct</v>
      </c>
      <c r="AB5586" s="8" t="str">
        <f t="shared" si="3422"/>
        <v>Q4</v>
      </c>
      <c r="AC5586">
        <f t="shared" si="3423"/>
        <v>10</v>
      </c>
      <c r="AD5586">
        <f t="shared" si="3424"/>
        <v>4</v>
      </c>
      <c r="AE5586">
        <f t="shared" si="3425"/>
        <v>201910</v>
      </c>
      <c r="AF5586">
        <f t="shared" si="3426"/>
        <v>201904</v>
      </c>
      <c r="AG5586" s="9">
        <f t="shared" ca="1" si="3427"/>
        <v>0</v>
      </c>
      <c r="AH5586">
        <f t="shared" ca="1" si="3393"/>
        <v>4</v>
      </c>
      <c r="AI5586" s="9">
        <f t="shared" ca="1" si="3394"/>
        <v>11</v>
      </c>
      <c r="AJ5586" s="9">
        <f t="shared" ca="1" si="3428"/>
        <v>1</v>
      </c>
      <c r="AK5586" s="9">
        <f t="shared" si="3429"/>
        <v>6</v>
      </c>
      <c r="AL5586" s="9">
        <f t="shared" si="3430"/>
        <v>42</v>
      </c>
      <c r="AM5586" s="9">
        <f t="shared" si="3431"/>
        <v>15</v>
      </c>
      <c r="AN5586" s="2">
        <v>43756.645138888889</v>
      </c>
      <c r="AO5586">
        <v>4696</v>
      </c>
      <c r="AP5586" s="1">
        <v>2800</v>
      </c>
      <c r="AQ5586" t="s">
        <v>4</v>
      </c>
    </row>
    <row r="5587" spans="1:43" x14ac:dyDescent="0.3">
      <c r="A5587" t="str">
        <f t="shared" ca="1" si="3395"/>
        <v>FY2020 Q4 Sep</v>
      </c>
      <c r="B5587">
        <f t="shared" ca="1" si="3396"/>
        <v>2020</v>
      </c>
      <c r="C5587" s="8" t="str">
        <f t="shared" ca="1" si="3397"/>
        <v>Sep</v>
      </c>
      <c r="D5587" s="8" t="str">
        <f t="shared" ca="1" si="3398"/>
        <v>Q4</v>
      </c>
      <c r="E5587">
        <f t="shared" ca="1" si="3399"/>
        <v>12</v>
      </c>
      <c r="F5587">
        <f t="shared" ca="1" si="3400"/>
        <v>4</v>
      </c>
      <c r="G5587">
        <f t="shared" ca="1" si="3401"/>
        <v>202012</v>
      </c>
      <c r="H5587">
        <f t="shared" ca="1" si="3402"/>
        <v>202004</v>
      </c>
      <c r="I5587" t="str">
        <f t="shared" ca="1" si="3403"/>
        <v>FY2020 Q3 Sep</v>
      </c>
      <c r="J5587">
        <f t="shared" ca="1" si="3404"/>
        <v>2020</v>
      </c>
      <c r="K5587" s="8" t="str">
        <f t="shared" ca="1" si="3405"/>
        <v>Sep</v>
      </c>
      <c r="L5587" s="8" t="str">
        <f t="shared" ca="1" si="3406"/>
        <v>Q3</v>
      </c>
      <c r="M5587">
        <f t="shared" ca="1" si="3407"/>
        <v>9</v>
      </c>
      <c r="N5587">
        <f t="shared" ca="1" si="3408"/>
        <v>3</v>
      </c>
      <c r="O5587">
        <f t="shared" ca="1" si="3409"/>
        <v>202009</v>
      </c>
      <c r="P5587">
        <f t="shared" ca="1" si="3410"/>
        <v>202003</v>
      </c>
      <c r="Q5587" t="str">
        <f t="shared" si="3411"/>
        <v>FY2020 Q1 Oct</v>
      </c>
      <c r="R5587">
        <f t="shared" si="3412"/>
        <v>2020</v>
      </c>
      <c r="S5587" s="8" t="str">
        <f t="shared" si="3413"/>
        <v>Oct</v>
      </c>
      <c r="T5587" s="8" t="str">
        <f t="shared" si="3414"/>
        <v>Q1</v>
      </c>
      <c r="U5587">
        <f t="shared" si="3415"/>
        <v>1</v>
      </c>
      <c r="V5587">
        <f t="shared" si="3416"/>
        <v>1</v>
      </c>
      <c r="W5587">
        <f t="shared" si="3417"/>
        <v>202001</v>
      </c>
      <c r="X5587">
        <f t="shared" si="3418"/>
        <v>202001</v>
      </c>
      <c r="Y5587" t="str">
        <f t="shared" si="3419"/>
        <v>FY2019 Q4 Oct</v>
      </c>
      <c r="Z5587">
        <f t="shared" si="3420"/>
        <v>2019</v>
      </c>
      <c r="AA5587" s="8" t="str">
        <f t="shared" si="3421"/>
        <v>Oct</v>
      </c>
      <c r="AB5587" s="8" t="str">
        <f t="shared" si="3422"/>
        <v>Q4</v>
      </c>
      <c r="AC5587">
        <f t="shared" si="3423"/>
        <v>10</v>
      </c>
      <c r="AD5587">
        <f t="shared" si="3424"/>
        <v>4</v>
      </c>
      <c r="AE5587">
        <f t="shared" si="3425"/>
        <v>201910</v>
      </c>
      <c r="AF5587">
        <f t="shared" si="3426"/>
        <v>201904</v>
      </c>
      <c r="AG5587" s="9">
        <f t="shared" ca="1" si="3427"/>
        <v>0</v>
      </c>
      <c r="AH5587">
        <f t="shared" ca="1" si="3393"/>
        <v>4</v>
      </c>
      <c r="AI5587" s="9">
        <f t="shared" ca="1" si="3394"/>
        <v>11</v>
      </c>
      <c r="AJ5587" s="9">
        <f t="shared" ca="1" si="3428"/>
        <v>1</v>
      </c>
      <c r="AK5587" s="9">
        <f t="shared" si="3429"/>
        <v>4</v>
      </c>
      <c r="AL5587" s="9">
        <f t="shared" si="3430"/>
        <v>43</v>
      </c>
      <c r="AM5587" s="9">
        <f t="shared" si="3431"/>
        <v>16</v>
      </c>
      <c r="AN5587" s="2">
        <v>43761.706250000003</v>
      </c>
      <c r="AO5587">
        <v>4696</v>
      </c>
      <c r="AP5587" s="1">
        <v>2800</v>
      </c>
      <c r="AQ5587" t="s">
        <v>4</v>
      </c>
    </row>
    <row r="5588" spans="1:43" x14ac:dyDescent="0.3">
      <c r="A5588" t="str">
        <f t="shared" ca="1" si="3395"/>
        <v>FY2020 Q4 Sep</v>
      </c>
      <c r="B5588">
        <f t="shared" ca="1" si="3396"/>
        <v>2020</v>
      </c>
      <c r="C5588" s="8" t="str">
        <f t="shared" ca="1" si="3397"/>
        <v>Sep</v>
      </c>
      <c r="D5588" s="8" t="str">
        <f t="shared" ca="1" si="3398"/>
        <v>Q4</v>
      </c>
      <c r="E5588">
        <f t="shared" ca="1" si="3399"/>
        <v>12</v>
      </c>
      <c r="F5588">
        <f t="shared" ca="1" si="3400"/>
        <v>4</v>
      </c>
      <c r="G5588">
        <f t="shared" ca="1" si="3401"/>
        <v>202012</v>
      </c>
      <c r="H5588">
        <f t="shared" ca="1" si="3402"/>
        <v>202004</v>
      </c>
      <c r="I5588" t="str">
        <f t="shared" ca="1" si="3403"/>
        <v>FY2020 Q3 Sep</v>
      </c>
      <c r="J5588">
        <f t="shared" ca="1" si="3404"/>
        <v>2020</v>
      </c>
      <c r="K5588" s="8" t="str">
        <f t="shared" ca="1" si="3405"/>
        <v>Sep</v>
      </c>
      <c r="L5588" s="8" t="str">
        <f t="shared" ca="1" si="3406"/>
        <v>Q3</v>
      </c>
      <c r="M5588">
        <f t="shared" ca="1" si="3407"/>
        <v>9</v>
      </c>
      <c r="N5588">
        <f t="shared" ca="1" si="3408"/>
        <v>3</v>
      </c>
      <c r="O5588">
        <f t="shared" ca="1" si="3409"/>
        <v>202009</v>
      </c>
      <c r="P5588">
        <f t="shared" ca="1" si="3410"/>
        <v>202003</v>
      </c>
      <c r="Q5588" t="str">
        <f t="shared" si="3411"/>
        <v>FY2020 Q1 Oct</v>
      </c>
      <c r="R5588">
        <f t="shared" si="3412"/>
        <v>2020</v>
      </c>
      <c r="S5588" s="8" t="str">
        <f t="shared" si="3413"/>
        <v>Oct</v>
      </c>
      <c r="T5588" s="8" t="str">
        <f t="shared" si="3414"/>
        <v>Q1</v>
      </c>
      <c r="U5588">
        <f t="shared" si="3415"/>
        <v>1</v>
      </c>
      <c r="V5588">
        <f t="shared" si="3416"/>
        <v>1</v>
      </c>
      <c r="W5588">
        <f t="shared" si="3417"/>
        <v>202001</v>
      </c>
      <c r="X5588">
        <f t="shared" si="3418"/>
        <v>202001</v>
      </c>
      <c r="Y5588" t="str">
        <f t="shared" si="3419"/>
        <v>FY2019 Q4 Oct</v>
      </c>
      <c r="Z5588">
        <f t="shared" si="3420"/>
        <v>2019</v>
      </c>
      <c r="AA5588" s="8" t="str">
        <f t="shared" si="3421"/>
        <v>Oct</v>
      </c>
      <c r="AB5588" s="8" t="str">
        <f t="shared" si="3422"/>
        <v>Q4</v>
      </c>
      <c r="AC5588">
        <f t="shared" si="3423"/>
        <v>10</v>
      </c>
      <c r="AD5588">
        <f t="shared" si="3424"/>
        <v>4</v>
      </c>
      <c r="AE5588">
        <f t="shared" si="3425"/>
        <v>201910</v>
      </c>
      <c r="AF5588">
        <f t="shared" si="3426"/>
        <v>201904</v>
      </c>
      <c r="AG5588" s="9">
        <f t="shared" ca="1" si="3427"/>
        <v>0</v>
      </c>
      <c r="AH5588">
        <f t="shared" ca="1" si="3393"/>
        <v>4</v>
      </c>
      <c r="AI5588" s="9">
        <f t="shared" ca="1" si="3394"/>
        <v>11</v>
      </c>
      <c r="AJ5588" s="9">
        <f t="shared" ca="1" si="3428"/>
        <v>1</v>
      </c>
      <c r="AK5588" s="9">
        <f t="shared" si="3429"/>
        <v>2</v>
      </c>
      <c r="AL5588" s="9">
        <f t="shared" si="3430"/>
        <v>44</v>
      </c>
      <c r="AM5588" s="9">
        <f t="shared" si="3431"/>
        <v>16</v>
      </c>
      <c r="AN5588" s="2">
        <v>43766.706944444442</v>
      </c>
      <c r="AO5588">
        <v>4696</v>
      </c>
      <c r="AP5588" s="1">
        <v>2800</v>
      </c>
      <c r="AQ5588" t="s">
        <v>4</v>
      </c>
    </row>
    <row r="5589" spans="1:43" x14ac:dyDescent="0.3">
      <c r="A5589" t="str">
        <f t="shared" ca="1" si="3395"/>
        <v>FY2020 Q4 Sep</v>
      </c>
      <c r="B5589">
        <f t="shared" ca="1" si="3396"/>
        <v>2020</v>
      </c>
      <c r="C5589" s="8" t="str">
        <f t="shared" ca="1" si="3397"/>
        <v>Sep</v>
      </c>
      <c r="D5589" s="8" t="str">
        <f t="shared" ca="1" si="3398"/>
        <v>Q4</v>
      </c>
      <c r="E5589">
        <f t="shared" ca="1" si="3399"/>
        <v>12</v>
      </c>
      <c r="F5589">
        <f t="shared" ca="1" si="3400"/>
        <v>4</v>
      </c>
      <c r="G5589">
        <f t="shared" ca="1" si="3401"/>
        <v>202012</v>
      </c>
      <c r="H5589">
        <f t="shared" ca="1" si="3402"/>
        <v>202004</v>
      </c>
      <c r="I5589" t="str">
        <f t="shared" ca="1" si="3403"/>
        <v>FY2020 Q3 Sep</v>
      </c>
      <c r="J5589">
        <f t="shared" ca="1" si="3404"/>
        <v>2020</v>
      </c>
      <c r="K5589" s="8" t="str">
        <f t="shared" ca="1" si="3405"/>
        <v>Sep</v>
      </c>
      <c r="L5589" s="8" t="str">
        <f t="shared" ca="1" si="3406"/>
        <v>Q3</v>
      </c>
      <c r="M5589">
        <f t="shared" ca="1" si="3407"/>
        <v>9</v>
      </c>
      <c r="N5589">
        <f t="shared" ca="1" si="3408"/>
        <v>3</v>
      </c>
      <c r="O5589">
        <f t="shared" ca="1" si="3409"/>
        <v>202009</v>
      </c>
      <c r="P5589">
        <f t="shared" ca="1" si="3410"/>
        <v>202003</v>
      </c>
      <c r="Q5589" t="str">
        <f t="shared" si="3411"/>
        <v>FY2020 Q1 Nov</v>
      </c>
      <c r="R5589">
        <f t="shared" si="3412"/>
        <v>2020</v>
      </c>
      <c r="S5589" s="8" t="str">
        <f t="shared" si="3413"/>
        <v>Nov</v>
      </c>
      <c r="T5589" s="8" t="str">
        <f t="shared" si="3414"/>
        <v>Q1</v>
      </c>
      <c r="U5589">
        <f t="shared" si="3415"/>
        <v>2</v>
      </c>
      <c r="V5589">
        <f t="shared" si="3416"/>
        <v>1</v>
      </c>
      <c r="W5589">
        <f t="shared" si="3417"/>
        <v>202002</v>
      </c>
      <c r="X5589">
        <f t="shared" si="3418"/>
        <v>202001</v>
      </c>
      <c r="Y5589" t="str">
        <f t="shared" si="3419"/>
        <v>FY2019 Q4 Nov</v>
      </c>
      <c r="Z5589">
        <f t="shared" si="3420"/>
        <v>2019</v>
      </c>
      <c r="AA5589" s="8" t="str">
        <f t="shared" si="3421"/>
        <v>Nov</v>
      </c>
      <c r="AB5589" s="8" t="str">
        <f t="shared" si="3422"/>
        <v>Q4</v>
      </c>
      <c r="AC5589">
        <f t="shared" si="3423"/>
        <v>11</v>
      </c>
      <c r="AD5589">
        <f t="shared" si="3424"/>
        <v>4</v>
      </c>
      <c r="AE5589">
        <f t="shared" si="3425"/>
        <v>201911</v>
      </c>
      <c r="AF5589">
        <f t="shared" si="3426"/>
        <v>201904</v>
      </c>
      <c r="AG5589" s="9">
        <f t="shared" ca="1" si="3427"/>
        <v>0</v>
      </c>
      <c r="AH5589">
        <f t="shared" ca="1" si="3393"/>
        <v>3</v>
      </c>
      <c r="AI5589" s="9">
        <f t="shared" ca="1" si="3394"/>
        <v>10</v>
      </c>
      <c r="AJ5589" s="9">
        <f t="shared" ca="1" si="3428"/>
        <v>1</v>
      </c>
      <c r="AK5589" s="9">
        <f t="shared" si="3429"/>
        <v>3</v>
      </c>
      <c r="AL5589" s="9">
        <f t="shared" si="3430"/>
        <v>45</v>
      </c>
      <c r="AM5589" s="9">
        <f t="shared" si="3431"/>
        <v>10</v>
      </c>
      <c r="AN5589" s="2">
        <v>43774.457638888889</v>
      </c>
      <c r="AO5589">
        <v>5079</v>
      </c>
      <c r="AP5589" s="1">
        <v>2800</v>
      </c>
      <c r="AQ5589" t="s">
        <v>4</v>
      </c>
    </row>
    <row r="5590" spans="1:43" x14ac:dyDescent="0.3">
      <c r="A5590" t="str">
        <f t="shared" ca="1" si="3395"/>
        <v>FY2020 Q4 Sep</v>
      </c>
      <c r="B5590">
        <f t="shared" ca="1" si="3396"/>
        <v>2020</v>
      </c>
      <c r="C5590" s="8" t="str">
        <f t="shared" ca="1" si="3397"/>
        <v>Sep</v>
      </c>
      <c r="D5590" s="8" t="str">
        <f t="shared" ca="1" si="3398"/>
        <v>Q4</v>
      </c>
      <c r="E5590">
        <f t="shared" ca="1" si="3399"/>
        <v>12</v>
      </c>
      <c r="F5590">
        <f t="shared" ca="1" si="3400"/>
        <v>4</v>
      </c>
      <c r="G5590">
        <f t="shared" ca="1" si="3401"/>
        <v>202012</v>
      </c>
      <c r="H5590">
        <f t="shared" ca="1" si="3402"/>
        <v>202004</v>
      </c>
      <c r="I5590" t="str">
        <f t="shared" ca="1" si="3403"/>
        <v>FY2020 Q3 Sep</v>
      </c>
      <c r="J5590">
        <f t="shared" ca="1" si="3404"/>
        <v>2020</v>
      </c>
      <c r="K5590" s="8" t="str">
        <f t="shared" ca="1" si="3405"/>
        <v>Sep</v>
      </c>
      <c r="L5590" s="8" t="str">
        <f t="shared" ca="1" si="3406"/>
        <v>Q3</v>
      </c>
      <c r="M5590">
        <f t="shared" ca="1" si="3407"/>
        <v>9</v>
      </c>
      <c r="N5590">
        <f t="shared" ca="1" si="3408"/>
        <v>3</v>
      </c>
      <c r="O5590">
        <f t="shared" ca="1" si="3409"/>
        <v>202009</v>
      </c>
      <c r="P5590">
        <f t="shared" ca="1" si="3410"/>
        <v>202003</v>
      </c>
      <c r="Q5590" t="str">
        <f t="shared" si="3411"/>
        <v>FY2020 Q1 Nov</v>
      </c>
      <c r="R5590">
        <f t="shared" si="3412"/>
        <v>2020</v>
      </c>
      <c r="S5590" s="8" t="str">
        <f t="shared" si="3413"/>
        <v>Nov</v>
      </c>
      <c r="T5590" s="8" t="str">
        <f t="shared" si="3414"/>
        <v>Q1</v>
      </c>
      <c r="U5590">
        <f t="shared" si="3415"/>
        <v>2</v>
      </c>
      <c r="V5590">
        <f t="shared" si="3416"/>
        <v>1</v>
      </c>
      <c r="W5590">
        <f t="shared" si="3417"/>
        <v>202002</v>
      </c>
      <c r="X5590">
        <f t="shared" si="3418"/>
        <v>202001</v>
      </c>
      <c r="Y5590" t="str">
        <f t="shared" si="3419"/>
        <v>FY2019 Q4 Nov</v>
      </c>
      <c r="Z5590">
        <f t="shared" si="3420"/>
        <v>2019</v>
      </c>
      <c r="AA5590" s="8" t="str">
        <f t="shared" si="3421"/>
        <v>Nov</v>
      </c>
      <c r="AB5590" s="8" t="str">
        <f t="shared" si="3422"/>
        <v>Q4</v>
      </c>
      <c r="AC5590">
        <f t="shared" si="3423"/>
        <v>11</v>
      </c>
      <c r="AD5590">
        <f t="shared" si="3424"/>
        <v>4</v>
      </c>
      <c r="AE5590">
        <f t="shared" si="3425"/>
        <v>201911</v>
      </c>
      <c r="AF5590">
        <f t="shared" si="3426"/>
        <v>201904</v>
      </c>
      <c r="AG5590" s="9">
        <f t="shared" ca="1" si="3427"/>
        <v>0</v>
      </c>
      <c r="AH5590">
        <f t="shared" ca="1" si="3393"/>
        <v>3</v>
      </c>
      <c r="AI5590" s="9">
        <f t="shared" ca="1" si="3394"/>
        <v>10</v>
      </c>
      <c r="AJ5590" s="9">
        <f t="shared" ca="1" si="3428"/>
        <v>1</v>
      </c>
      <c r="AK5590" s="9">
        <f t="shared" si="3429"/>
        <v>4</v>
      </c>
      <c r="AL5590" s="9">
        <f t="shared" si="3430"/>
        <v>45</v>
      </c>
      <c r="AM5590" s="9">
        <f t="shared" si="3431"/>
        <v>15</v>
      </c>
      <c r="AN5590" s="2">
        <v>43775.63958333333</v>
      </c>
      <c r="AO5590">
        <v>5079</v>
      </c>
      <c r="AP5590" s="1">
        <v>2800</v>
      </c>
      <c r="AQ5590" t="s">
        <v>4</v>
      </c>
    </row>
    <row r="5591" spans="1:43" x14ac:dyDescent="0.3">
      <c r="A5591" t="str">
        <f t="shared" ca="1" si="3395"/>
        <v>FY2020 Q4 Sep</v>
      </c>
      <c r="B5591">
        <f t="shared" ca="1" si="3396"/>
        <v>2020</v>
      </c>
      <c r="C5591" s="8" t="str">
        <f t="shared" ca="1" si="3397"/>
        <v>Sep</v>
      </c>
      <c r="D5591" s="8" t="str">
        <f t="shared" ca="1" si="3398"/>
        <v>Q4</v>
      </c>
      <c r="E5591">
        <f t="shared" ca="1" si="3399"/>
        <v>12</v>
      </c>
      <c r="F5591">
        <f t="shared" ca="1" si="3400"/>
        <v>4</v>
      </c>
      <c r="G5591">
        <f t="shared" ca="1" si="3401"/>
        <v>202012</v>
      </c>
      <c r="H5591">
        <f t="shared" ca="1" si="3402"/>
        <v>202004</v>
      </c>
      <c r="I5591" t="str">
        <f t="shared" ca="1" si="3403"/>
        <v>FY2020 Q3 Sep</v>
      </c>
      <c r="J5591">
        <f t="shared" ca="1" si="3404"/>
        <v>2020</v>
      </c>
      <c r="K5591" s="8" t="str">
        <f t="shared" ca="1" si="3405"/>
        <v>Sep</v>
      </c>
      <c r="L5591" s="8" t="str">
        <f t="shared" ca="1" si="3406"/>
        <v>Q3</v>
      </c>
      <c r="M5591">
        <f t="shared" ca="1" si="3407"/>
        <v>9</v>
      </c>
      <c r="N5591">
        <f t="shared" ca="1" si="3408"/>
        <v>3</v>
      </c>
      <c r="O5591">
        <f t="shared" ca="1" si="3409"/>
        <v>202009</v>
      </c>
      <c r="P5591">
        <f t="shared" ca="1" si="3410"/>
        <v>202003</v>
      </c>
      <c r="Q5591" t="str">
        <f t="shared" si="3411"/>
        <v>FY2020 Q1 Nov</v>
      </c>
      <c r="R5591">
        <f t="shared" si="3412"/>
        <v>2020</v>
      </c>
      <c r="S5591" s="8" t="str">
        <f t="shared" si="3413"/>
        <v>Nov</v>
      </c>
      <c r="T5591" s="8" t="str">
        <f t="shared" si="3414"/>
        <v>Q1</v>
      </c>
      <c r="U5591">
        <f t="shared" si="3415"/>
        <v>2</v>
      </c>
      <c r="V5591">
        <f t="shared" si="3416"/>
        <v>1</v>
      </c>
      <c r="W5591">
        <f t="shared" si="3417"/>
        <v>202002</v>
      </c>
      <c r="X5591">
        <f t="shared" si="3418"/>
        <v>202001</v>
      </c>
      <c r="Y5591" t="str">
        <f t="shared" si="3419"/>
        <v>FY2019 Q4 Nov</v>
      </c>
      <c r="Z5591">
        <f t="shared" si="3420"/>
        <v>2019</v>
      </c>
      <c r="AA5591" s="8" t="str">
        <f t="shared" si="3421"/>
        <v>Nov</v>
      </c>
      <c r="AB5591" s="8" t="str">
        <f t="shared" si="3422"/>
        <v>Q4</v>
      </c>
      <c r="AC5591">
        <f t="shared" si="3423"/>
        <v>11</v>
      </c>
      <c r="AD5591">
        <f t="shared" si="3424"/>
        <v>4</v>
      </c>
      <c r="AE5591">
        <f t="shared" si="3425"/>
        <v>201911</v>
      </c>
      <c r="AF5591">
        <f t="shared" si="3426"/>
        <v>201904</v>
      </c>
      <c r="AG5591" s="9">
        <f t="shared" ca="1" si="3427"/>
        <v>0</v>
      </c>
      <c r="AH5591">
        <f t="shared" ca="1" si="3393"/>
        <v>3</v>
      </c>
      <c r="AI5591" s="9">
        <f t="shared" ca="1" si="3394"/>
        <v>10</v>
      </c>
      <c r="AJ5591" s="9">
        <f t="shared" ca="1" si="3428"/>
        <v>1</v>
      </c>
      <c r="AK5591" s="9">
        <f t="shared" si="3429"/>
        <v>4</v>
      </c>
      <c r="AL5591" s="9">
        <f t="shared" si="3430"/>
        <v>45</v>
      </c>
      <c r="AM5591" s="9">
        <f t="shared" si="3431"/>
        <v>12</v>
      </c>
      <c r="AN5591" s="2">
        <v>43775.515277777777</v>
      </c>
      <c r="AO5591">
        <v>5087</v>
      </c>
      <c r="AP5591" s="1">
        <v>2800</v>
      </c>
      <c r="AQ5591" t="s">
        <v>4</v>
      </c>
    </row>
    <row r="5592" spans="1:43" x14ac:dyDescent="0.3">
      <c r="A5592" t="str">
        <f t="shared" ca="1" si="3395"/>
        <v>FY2020 Q4 Sep</v>
      </c>
      <c r="B5592">
        <f t="shared" ca="1" si="3396"/>
        <v>2020</v>
      </c>
      <c r="C5592" s="8" t="str">
        <f t="shared" ca="1" si="3397"/>
        <v>Sep</v>
      </c>
      <c r="D5592" s="8" t="str">
        <f t="shared" ca="1" si="3398"/>
        <v>Q4</v>
      </c>
      <c r="E5592">
        <f t="shared" ca="1" si="3399"/>
        <v>12</v>
      </c>
      <c r="F5592">
        <f t="shared" ca="1" si="3400"/>
        <v>4</v>
      </c>
      <c r="G5592">
        <f t="shared" ca="1" si="3401"/>
        <v>202012</v>
      </c>
      <c r="H5592">
        <f t="shared" ca="1" si="3402"/>
        <v>202004</v>
      </c>
      <c r="I5592" t="str">
        <f t="shared" ca="1" si="3403"/>
        <v>FY2020 Q3 Sep</v>
      </c>
      <c r="J5592">
        <f t="shared" ca="1" si="3404"/>
        <v>2020</v>
      </c>
      <c r="K5592" s="8" t="str">
        <f t="shared" ca="1" si="3405"/>
        <v>Sep</v>
      </c>
      <c r="L5592" s="8" t="str">
        <f t="shared" ca="1" si="3406"/>
        <v>Q3</v>
      </c>
      <c r="M5592">
        <f t="shared" ca="1" si="3407"/>
        <v>9</v>
      </c>
      <c r="N5592">
        <f t="shared" ca="1" si="3408"/>
        <v>3</v>
      </c>
      <c r="O5592">
        <f t="shared" ca="1" si="3409"/>
        <v>202009</v>
      </c>
      <c r="P5592">
        <f t="shared" ca="1" si="3410"/>
        <v>202003</v>
      </c>
      <c r="Q5592" t="str">
        <f t="shared" si="3411"/>
        <v>FY2020 Q1 Oct</v>
      </c>
      <c r="R5592">
        <f t="shared" si="3412"/>
        <v>2020</v>
      </c>
      <c r="S5592" s="8" t="str">
        <f t="shared" si="3413"/>
        <v>Oct</v>
      </c>
      <c r="T5592" s="8" t="str">
        <f t="shared" si="3414"/>
        <v>Q1</v>
      </c>
      <c r="U5592">
        <f t="shared" si="3415"/>
        <v>1</v>
      </c>
      <c r="V5592">
        <f t="shared" si="3416"/>
        <v>1</v>
      </c>
      <c r="W5592">
        <f t="shared" si="3417"/>
        <v>202001</v>
      </c>
      <c r="X5592">
        <f t="shared" si="3418"/>
        <v>202001</v>
      </c>
      <c r="Y5592" t="str">
        <f t="shared" si="3419"/>
        <v>FY2019 Q4 Oct</v>
      </c>
      <c r="Z5592">
        <f t="shared" si="3420"/>
        <v>2019</v>
      </c>
      <c r="AA5592" s="8" t="str">
        <f t="shared" si="3421"/>
        <v>Oct</v>
      </c>
      <c r="AB5592" s="8" t="str">
        <f t="shared" si="3422"/>
        <v>Q4</v>
      </c>
      <c r="AC5592">
        <f t="shared" si="3423"/>
        <v>10</v>
      </c>
      <c r="AD5592">
        <f t="shared" si="3424"/>
        <v>4</v>
      </c>
      <c r="AE5592">
        <f t="shared" si="3425"/>
        <v>201910</v>
      </c>
      <c r="AF5592">
        <f t="shared" si="3426"/>
        <v>201904</v>
      </c>
      <c r="AG5592" s="9">
        <f t="shared" ca="1" si="3427"/>
        <v>0</v>
      </c>
      <c r="AH5592">
        <f t="shared" ca="1" si="3393"/>
        <v>4</v>
      </c>
      <c r="AI5592" s="9">
        <f t="shared" ca="1" si="3394"/>
        <v>11</v>
      </c>
      <c r="AJ5592" s="9">
        <f t="shared" ca="1" si="3428"/>
        <v>1</v>
      </c>
      <c r="AK5592" s="9">
        <f t="shared" si="3429"/>
        <v>5</v>
      </c>
      <c r="AL5592" s="9">
        <f t="shared" si="3430"/>
        <v>41</v>
      </c>
      <c r="AM5592" s="9">
        <f t="shared" si="3431"/>
        <v>7</v>
      </c>
      <c r="AN5592" s="2">
        <v>43748.313194444447</v>
      </c>
      <c r="AO5592">
        <v>5602</v>
      </c>
      <c r="AP5592" s="1">
        <v>2800</v>
      </c>
      <c r="AQ5592" t="s">
        <v>4</v>
      </c>
    </row>
    <row r="5593" spans="1:43" x14ac:dyDescent="0.3">
      <c r="A5593" t="str">
        <f t="shared" ca="1" si="3395"/>
        <v>FY2020 Q4 Sep</v>
      </c>
      <c r="B5593">
        <f t="shared" ca="1" si="3396"/>
        <v>2020</v>
      </c>
      <c r="C5593" s="8" t="str">
        <f t="shared" ca="1" si="3397"/>
        <v>Sep</v>
      </c>
      <c r="D5593" s="8" t="str">
        <f t="shared" ca="1" si="3398"/>
        <v>Q4</v>
      </c>
      <c r="E5593">
        <f t="shared" ca="1" si="3399"/>
        <v>12</v>
      </c>
      <c r="F5593">
        <f t="shared" ca="1" si="3400"/>
        <v>4</v>
      </c>
      <c r="G5593">
        <f t="shared" ca="1" si="3401"/>
        <v>202012</v>
      </c>
      <c r="H5593">
        <f t="shared" ca="1" si="3402"/>
        <v>202004</v>
      </c>
      <c r="I5593" t="str">
        <f t="shared" ca="1" si="3403"/>
        <v>FY2020 Q3 Sep</v>
      </c>
      <c r="J5593">
        <f t="shared" ca="1" si="3404"/>
        <v>2020</v>
      </c>
      <c r="K5593" s="8" t="str">
        <f t="shared" ca="1" si="3405"/>
        <v>Sep</v>
      </c>
      <c r="L5593" s="8" t="str">
        <f t="shared" ca="1" si="3406"/>
        <v>Q3</v>
      </c>
      <c r="M5593">
        <f t="shared" ca="1" si="3407"/>
        <v>9</v>
      </c>
      <c r="N5593">
        <f t="shared" ca="1" si="3408"/>
        <v>3</v>
      </c>
      <c r="O5593">
        <f t="shared" ca="1" si="3409"/>
        <v>202009</v>
      </c>
      <c r="P5593">
        <f t="shared" ca="1" si="3410"/>
        <v>202003</v>
      </c>
      <c r="Q5593" t="str">
        <f t="shared" si="3411"/>
        <v>FY2020 Q2 Feb</v>
      </c>
      <c r="R5593">
        <f t="shared" si="3412"/>
        <v>2020</v>
      </c>
      <c r="S5593" s="8" t="str">
        <f t="shared" si="3413"/>
        <v>Feb</v>
      </c>
      <c r="T5593" s="8" t="str">
        <f t="shared" si="3414"/>
        <v>Q2</v>
      </c>
      <c r="U5593">
        <f t="shared" si="3415"/>
        <v>5</v>
      </c>
      <c r="V5593">
        <f t="shared" si="3416"/>
        <v>2</v>
      </c>
      <c r="W5593">
        <f t="shared" si="3417"/>
        <v>202005</v>
      </c>
      <c r="X5593">
        <f t="shared" si="3418"/>
        <v>202002</v>
      </c>
      <c r="Y5593" t="str">
        <f t="shared" si="3419"/>
        <v>FY2020 Q1 Feb</v>
      </c>
      <c r="Z5593">
        <f t="shared" si="3420"/>
        <v>2020</v>
      </c>
      <c r="AA5593" s="8" t="str">
        <f t="shared" si="3421"/>
        <v>Feb</v>
      </c>
      <c r="AB5593" s="8" t="str">
        <f t="shared" si="3422"/>
        <v>Q1</v>
      </c>
      <c r="AC5593">
        <f t="shared" si="3423"/>
        <v>2</v>
      </c>
      <c r="AD5593">
        <f t="shared" si="3424"/>
        <v>1</v>
      </c>
      <c r="AE5593">
        <f t="shared" si="3425"/>
        <v>202002</v>
      </c>
      <c r="AF5593">
        <f t="shared" si="3426"/>
        <v>202001</v>
      </c>
      <c r="AG5593" s="9">
        <f t="shared" ca="1" si="3427"/>
        <v>0</v>
      </c>
      <c r="AH5593">
        <f t="shared" ca="1" si="3393"/>
        <v>2</v>
      </c>
      <c r="AI5593" s="9">
        <f t="shared" ca="1" si="3394"/>
        <v>7</v>
      </c>
      <c r="AJ5593" s="9">
        <f t="shared" ca="1" si="3428"/>
        <v>0</v>
      </c>
      <c r="AK5593" s="9">
        <f t="shared" si="3429"/>
        <v>2</v>
      </c>
      <c r="AL5593" s="9">
        <f t="shared" si="3430"/>
        <v>8</v>
      </c>
      <c r="AM5593" s="9">
        <f t="shared" si="3431"/>
        <v>9</v>
      </c>
      <c r="AN5593" s="2">
        <v>43878.379166666666</v>
      </c>
      <c r="AO5593">
        <v>5602</v>
      </c>
      <c r="AP5593" s="1">
        <v>2800</v>
      </c>
      <c r="AQ5593" t="s">
        <v>4</v>
      </c>
    </row>
    <row r="5594" spans="1:43" x14ac:dyDescent="0.3">
      <c r="A5594" t="str">
        <f t="shared" ca="1" si="3395"/>
        <v>FY2020 Q4 Sep</v>
      </c>
      <c r="B5594">
        <f t="shared" ca="1" si="3396"/>
        <v>2020</v>
      </c>
      <c r="C5594" s="8" t="str">
        <f t="shared" ca="1" si="3397"/>
        <v>Sep</v>
      </c>
      <c r="D5594" s="8" t="str">
        <f t="shared" ca="1" si="3398"/>
        <v>Q4</v>
      </c>
      <c r="E5594">
        <f t="shared" ca="1" si="3399"/>
        <v>12</v>
      </c>
      <c r="F5594">
        <f t="shared" ca="1" si="3400"/>
        <v>4</v>
      </c>
      <c r="G5594">
        <f t="shared" ca="1" si="3401"/>
        <v>202012</v>
      </c>
      <c r="H5594">
        <f t="shared" ca="1" si="3402"/>
        <v>202004</v>
      </c>
      <c r="I5594" t="str">
        <f t="shared" ca="1" si="3403"/>
        <v>FY2020 Q3 Sep</v>
      </c>
      <c r="J5594">
        <f t="shared" ca="1" si="3404"/>
        <v>2020</v>
      </c>
      <c r="K5594" s="8" t="str">
        <f t="shared" ca="1" si="3405"/>
        <v>Sep</v>
      </c>
      <c r="L5594" s="8" t="str">
        <f t="shared" ca="1" si="3406"/>
        <v>Q3</v>
      </c>
      <c r="M5594">
        <f t="shared" ca="1" si="3407"/>
        <v>9</v>
      </c>
      <c r="N5594">
        <f t="shared" ca="1" si="3408"/>
        <v>3</v>
      </c>
      <c r="O5594">
        <f t="shared" ca="1" si="3409"/>
        <v>202009</v>
      </c>
      <c r="P5594">
        <f t="shared" ca="1" si="3410"/>
        <v>202003</v>
      </c>
      <c r="Q5594" t="str">
        <f t="shared" si="3411"/>
        <v>FY2020 Q1 Nov</v>
      </c>
      <c r="R5594">
        <f t="shared" si="3412"/>
        <v>2020</v>
      </c>
      <c r="S5594" s="8" t="str">
        <f t="shared" si="3413"/>
        <v>Nov</v>
      </c>
      <c r="T5594" s="8" t="str">
        <f t="shared" si="3414"/>
        <v>Q1</v>
      </c>
      <c r="U5594">
        <f t="shared" si="3415"/>
        <v>2</v>
      </c>
      <c r="V5594">
        <f t="shared" si="3416"/>
        <v>1</v>
      </c>
      <c r="W5594">
        <f t="shared" si="3417"/>
        <v>202002</v>
      </c>
      <c r="X5594">
        <f t="shared" si="3418"/>
        <v>202001</v>
      </c>
      <c r="Y5594" t="str">
        <f t="shared" si="3419"/>
        <v>FY2019 Q4 Nov</v>
      </c>
      <c r="Z5594">
        <f t="shared" si="3420"/>
        <v>2019</v>
      </c>
      <c r="AA5594" s="8" t="str">
        <f t="shared" si="3421"/>
        <v>Nov</v>
      </c>
      <c r="AB5594" s="8" t="str">
        <f t="shared" si="3422"/>
        <v>Q4</v>
      </c>
      <c r="AC5594">
        <f t="shared" si="3423"/>
        <v>11</v>
      </c>
      <c r="AD5594">
        <f t="shared" si="3424"/>
        <v>4</v>
      </c>
      <c r="AE5594">
        <f t="shared" si="3425"/>
        <v>201911</v>
      </c>
      <c r="AF5594">
        <f t="shared" si="3426"/>
        <v>201904</v>
      </c>
      <c r="AG5594" s="9">
        <f t="shared" ca="1" si="3427"/>
        <v>0</v>
      </c>
      <c r="AH5594">
        <f t="shared" ca="1" si="3393"/>
        <v>3</v>
      </c>
      <c r="AI5594" s="9">
        <f t="shared" ca="1" si="3394"/>
        <v>10</v>
      </c>
      <c r="AJ5594" s="9">
        <f t="shared" ca="1" si="3428"/>
        <v>1</v>
      </c>
      <c r="AK5594" s="9">
        <f t="shared" si="3429"/>
        <v>3</v>
      </c>
      <c r="AL5594" s="9">
        <f t="shared" si="3430"/>
        <v>45</v>
      </c>
      <c r="AM5594" s="9">
        <f t="shared" si="3431"/>
        <v>6</v>
      </c>
      <c r="AN5594" s="2">
        <v>43774.257638888892</v>
      </c>
      <c r="AO5594">
        <v>5928</v>
      </c>
      <c r="AP5594" s="1">
        <v>2800</v>
      </c>
      <c r="AQ5594" t="s">
        <v>4</v>
      </c>
    </row>
    <row r="5595" spans="1:43" x14ac:dyDescent="0.3">
      <c r="A5595" t="str">
        <f t="shared" ca="1" si="3395"/>
        <v>FY2020 Q4 Sep</v>
      </c>
      <c r="B5595">
        <f t="shared" ca="1" si="3396"/>
        <v>2020</v>
      </c>
      <c r="C5595" s="8" t="str">
        <f t="shared" ca="1" si="3397"/>
        <v>Sep</v>
      </c>
      <c r="D5595" s="8" t="str">
        <f t="shared" ca="1" si="3398"/>
        <v>Q4</v>
      </c>
      <c r="E5595">
        <f t="shared" ca="1" si="3399"/>
        <v>12</v>
      </c>
      <c r="F5595">
        <f t="shared" ca="1" si="3400"/>
        <v>4</v>
      </c>
      <c r="G5595">
        <f t="shared" ca="1" si="3401"/>
        <v>202012</v>
      </c>
      <c r="H5595">
        <f t="shared" ca="1" si="3402"/>
        <v>202004</v>
      </c>
      <c r="I5595" t="str">
        <f t="shared" ca="1" si="3403"/>
        <v>FY2020 Q3 Sep</v>
      </c>
      <c r="J5595">
        <f t="shared" ca="1" si="3404"/>
        <v>2020</v>
      </c>
      <c r="K5595" s="8" t="str">
        <f t="shared" ca="1" si="3405"/>
        <v>Sep</v>
      </c>
      <c r="L5595" s="8" t="str">
        <f t="shared" ca="1" si="3406"/>
        <v>Q3</v>
      </c>
      <c r="M5595">
        <f t="shared" ca="1" si="3407"/>
        <v>9</v>
      </c>
      <c r="N5595">
        <f t="shared" ca="1" si="3408"/>
        <v>3</v>
      </c>
      <c r="O5595">
        <f t="shared" ca="1" si="3409"/>
        <v>202009</v>
      </c>
      <c r="P5595">
        <f t="shared" ca="1" si="3410"/>
        <v>202003</v>
      </c>
      <c r="Q5595" t="str">
        <f t="shared" si="3411"/>
        <v>FY2020 Q1 Nov</v>
      </c>
      <c r="R5595">
        <f t="shared" si="3412"/>
        <v>2020</v>
      </c>
      <c r="S5595" s="8" t="str">
        <f t="shared" si="3413"/>
        <v>Nov</v>
      </c>
      <c r="T5595" s="8" t="str">
        <f t="shared" si="3414"/>
        <v>Q1</v>
      </c>
      <c r="U5595">
        <f t="shared" si="3415"/>
        <v>2</v>
      </c>
      <c r="V5595">
        <f t="shared" si="3416"/>
        <v>1</v>
      </c>
      <c r="W5595">
        <f t="shared" si="3417"/>
        <v>202002</v>
      </c>
      <c r="X5595">
        <f t="shared" si="3418"/>
        <v>202001</v>
      </c>
      <c r="Y5595" t="str">
        <f t="shared" si="3419"/>
        <v>FY2019 Q4 Nov</v>
      </c>
      <c r="Z5595">
        <f t="shared" si="3420"/>
        <v>2019</v>
      </c>
      <c r="AA5595" s="8" t="str">
        <f t="shared" si="3421"/>
        <v>Nov</v>
      </c>
      <c r="AB5595" s="8" t="str">
        <f t="shared" si="3422"/>
        <v>Q4</v>
      </c>
      <c r="AC5595">
        <f t="shared" si="3423"/>
        <v>11</v>
      </c>
      <c r="AD5595">
        <f t="shared" si="3424"/>
        <v>4</v>
      </c>
      <c r="AE5595">
        <f t="shared" si="3425"/>
        <v>201911</v>
      </c>
      <c r="AF5595">
        <f t="shared" si="3426"/>
        <v>201904</v>
      </c>
      <c r="AG5595" s="9">
        <f t="shared" ca="1" si="3427"/>
        <v>0</v>
      </c>
      <c r="AH5595">
        <f t="shared" ca="1" si="3393"/>
        <v>3</v>
      </c>
      <c r="AI5595" s="9">
        <f t="shared" ca="1" si="3394"/>
        <v>10</v>
      </c>
      <c r="AJ5595" s="9">
        <f t="shared" ca="1" si="3428"/>
        <v>1</v>
      </c>
      <c r="AK5595" s="9">
        <f t="shared" si="3429"/>
        <v>5</v>
      </c>
      <c r="AL5595" s="9">
        <f t="shared" si="3430"/>
        <v>45</v>
      </c>
      <c r="AM5595" s="9">
        <f t="shared" si="3431"/>
        <v>13</v>
      </c>
      <c r="AN5595" s="2">
        <v>43776.546527777777</v>
      </c>
      <c r="AO5595">
        <v>6397</v>
      </c>
      <c r="AP5595" s="1">
        <v>2800</v>
      </c>
      <c r="AQ5595" t="s">
        <v>4</v>
      </c>
    </row>
    <row r="5596" spans="1:43" x14ac:dyDescent="0.3">
      <c r="A5596" t="str">
        <f t="shared" ca="1" si="3395"/>
        <v>FY2020 Q4 Sep</v>
      </c>
      <c r="B5596">
        <f t="shared" ca="1" si="3396"/>
        <v>2020</v>
      </c>
      <c r="C5596" s="8" t="str">
        <f t="shared" ca="1" si="3397"/>
        <v>Sep</v>
      </c>
      <c r="D5596" s="8" t="str">
        <f t="shared" ca="1" si="3398"/>
        <v>Q4</v>
      </c>
      <c r="E5596">
        <f t="shared" ca="1" si="3399"/>
        <v>12</v>
      </c>
      <c r="F5596">
        <f t="shared" ca="1" si="3400"/>
        <v>4</v>
      </c>
      <c r="G5596">
        <f t="shared" ca="1" si="3401"/>
        <v>202012</v>
      </c>
      <c r="H5596">
        <f t="shared" ca="1" si="3402"/>
        <v>202004</v>
      </c>
      <c r="I5596" t="str">
        <f t="shared" ca="1" si="3403"/>
        <v>FY2020 Q3 Sep</v>
      </c>
      <c r="J5596">
        <f t="shared" ca="1" si="3404"/>
        <v>2020</v>
      </c>
      <c r="K5596" s="8" t="str">
        <f t="shared" ca="1" si="3405"/>
        <v>Sep</v>
      </c>
      <c r="L5596" s="8" t="str">
        <f t="shared" ca="1" si="3406"/>
        <v>Q3</v>
      </c>
      <c r="M5596">
        <f t="shared" ca="1" si="3407"/>
        <v>9</v>
      </c>
      <c r="N5596">
        <f t="shared" ca="1" si="3408"/>
        <v>3</v>
      </c>
      <c r="O5596">
        <f t="shared" ca="1" si="3409"/>
        <v>202009</v>
      </c>
      <c r="P5596">
        <f t="shared" ca="1" si="3410"/>
        <v>202003</v>
      </c>
      <c r="Q5596" t="str">
        <f t="shared" si="3411"/>
        <v>FY2020 Q2 Jan</v>
      </c>
      <c r="R5596">
        <f t="shared" si="3412"/>
        <v>2020</v>
      </c>
      <c r="S5596" s="8" t="str">
        <f t="shared" si="3413"/>
        <v>Jan</v>
      </c>
      <c r="T5596" s="8" t="str">
        <f t="shared" si="3414"/>
        <v>Q2</v>
      </c>
      <c r="U5596">
        <f t="shared" si="3415"/>
        <v>4</v>
      </c>
      <c r="V5596">
        <f t="shared" si="3416"/>
        <v>2</v>
      </c>
      <c r="W5596">
        <f t="shared" si="3417"/>
        <v>202004</v>
      </c>
      <c r="X5596">
        <f t="shared" si="3418"/>
        <v>202002</v>
      </c>
      <c r="Y5596" t="str">
        <f t="shared" si="3419"/>
        <v>FY2020 Q1 Jan</v>
      </c>
      <c r="Z5596">
        <f t="shared" si="3420"/>
        <v>2020</v>
      </c>
      <c r="AA5596" s="8" t="str">
        <f t="shared" si="3421"/>
        <v>Jan</v>
      </c>
      <c r="AB5596" s="8" t="str">
        <f t="shared" si="3422"/>
        <v>Q1</v>
      </c>
      <c r="AC5596">
        <f t="shared" si="3423"/>
        <v>1</v>
      </c>
      <c r="AD5596">
        <f t="shared" si="3424"/>
        <v>1</v>
      </c>
      <c r="AE5596">
        <f t="shared" si="3425"/>
        <v>202001</v>
      </c>
      <c r="AF5596">
        <f t="shared" si="3426"/>
        <v>202001</v>
      </c>
      <c r="AG5596" s="9">
        <f t="shared" ca="1" si="3427"/>
        <v>0</v>
      </c>
      <c r="AH5596">
        <f t="shared" ca="1" si="3393"/>
        <v>3</v>
      </c>
      <c r="AI5596" s="9">
        <f t="shared" ca="1" si="3394"/>
        <v>8</v>
      </c>
      <c r="AJ5596" s="9">
        <f t="shared" ca="1" si="3428"/>
        <v>0</v>
      </c>
      <c r="AK5596" s="9">
        <f t="shared" si="3429"/>
        <v>5</v>
      </c>
      <c r="AL5596" s="9">
        <f t="shared" si="3430"/>
        <v>5</v>
      </c>
      <c r="AM5596" s="9">
        <f t="shared" si="3431"/>
        <v>19</v>
      </c>
      <c r="AN5596" s="2">
        <v>43860.793749999997</v>
      </c>
      <c r="AO5596">
        <v>6424</v>
      </c>
      <c r="AP5596" s="1">
        <v>2800</v>
      </c>
      <c r="AQ5596" t="s">
        <v>4</v>
      </c>
    </row>
    <row r="5597" spans="1:43" x14ac:dyDescent="0.3">
      <c r="A5597" t="str">
        <f t="shared" ca="1" si="3395"/>
        <v>FY2020 Q4 Sep</v>
      </c>
      <c r="B5597">
        <f t="shared" ca="1" si="3396"/>
        <v>2020</v>
      </c>
      <c r="C5597" s="8" t="str">
        <f t="shared" ca="1" si="3397"/>
        <v>Sep</v>
      </c>
      <c r="D5597" s="8" t="str">
        <f t="shared" ca="1" si="3398"/>
        <v>Q4</v>
      </c>
      <c r="E5597">
        <f t="shared" ca="1" si="3399"/>
        <v>12</v>
      </c>
      <c r="F5597">
        <f t="shared" ca="1" si="3400"/>
        <v>4</v>
      </c>
      <c r="G5597">
        <f t="shared" ca="1" si="3401"/>
        <v>202012</v>
      </c>
      <c r="H5597">
        <f t="shared" ca="1" si="3402"/>
        <v>202004</v>
      </c>
      <c r="I5597" t="str">
        <f t="shared" ca="1" si="3403"/>
        <v>FY2020 Q3 Sep</v>
      </c>
      <c r="J5597">
        <f t="shared" ca="1" si="3404"/>
        <v>2020</v>
      </c>
      <c r="K5597" s="8" t="str">
        <f t="shared" ca="1" si="3405"/>
        <v>Sep</v>
      </c>
      <c r="L5597" s="8" t="str">
        <f t="shared" ca="1" si="3406"/>
        <v>Q3</v>
      </c>
      <c r="M5597">
        <f t="shared" ca="1" si="3407"/>
        <v>9</v>
      </c>
      <c r="N5597">
        <f t="shared" ca="1" si="3408"/>
        <v>3</v>
      </c>
      <c r="O5597">
        <f t="shared" ca="1" si="3409"/>
        <v>202009</v>
      </c>
      <c r="P5597">
        <f t="shared" ca="1" si="3410"/>
        <v>202003</v>
      </c>
      <c r="Q5597" t="str">
        <f t="shared" si="3411"/>
        <v>FY2020 Q1 Nov</v>
      </c>
      <c r="R5597">
        <f t="shared" si="3412"/>
        <v>2020</v>
      </c>
      <c r="S5597" s="8" t="str">
        <f t="shared" si="3413"/>
        <v>Nov</v>
      </c>
      <c r="T5597" s="8" t="str">
        <f t="shared" si="3414"/>
        <v>Q1</v>
      </c>
      <c r="U5597">
        <f t="shared" si="3415"/>
        <v>2</v>
      </c>
      <c r="V5597">
        <f t="shared" si="3416"/>
        <v>1</v>
      </c>
      <c r="W5597">
        <f t="shared" si="3417"/>
        <v>202002</v>
      </c>
      <c r="X5597">
        <f t="shared" si="3418"/>
        <v>202001</v>
      </c>
      <c r="Y5597" t="str">
        <f t="shared" si="3419"/>
        <v>FY2019 Q4 Nov</v>
      </c>
      <c r="Z5597">
        <f t="shared" si="3420"/>
        <v>2019</v>
      </c>
      <c r="AA5597" s="8" t="str">
        <f t="shared" si="3421"/>
        <v>Nov</v>
      </c>
      <c r="AB5597" s="8" t="str">
        <f t="shared" si="3422"/>
        <v>Q4</v>
      </c>
      <c r="AC5597">
        <f t="shared" si="3423"/>
        <v>11</v>
      </c>
      <c r="AD5597">
        <f t="shared" si="3424"/>
        <v>4</v>
      </c>
      <c r="AE5597">
        <f t="shared" si="3425"/>
        <v>201911</v>
      </c>
      <c r="AF5597">
        <f t="shared" si="3426"/>
        <v>201904</v>
      </c>
      <c r="AG5597" s="9">
        <f t="shared" ca="1" si="3427"/>
        <v>0</v>
      </c>
      <c r="AH5597">
        <f t="shared" ca="1" si="3393"/>
        <v>3</v>
      </c>
      <c r="AI5597" s="9">
        <f t="shared" ca="1" si="3394"/>
        <v>10</v>
      </c>
      <c r="AJ5597" s="9">
        <f t="shared" ca="1" si="3428"/>
        <v>1</v>
      </c>
      <c r="AK5597" s="9">
        <f t="shared" si="3429"/>
        <v>3</v>
      </c>
      <c r="AL5597" s="9">
        <f t="shared" si="3430"/>
        <v>46</v>
      </c>
      <c r="AM5597" s="9">
        <f t="shared" si="3431"/>
        <v>6</v>
      </c>
      <c r="AN5597" s="2">
        <v>43781.256944444445</v>
      </c>
      <c r="AO5597">
        <v>6513</v>
      </c>
      <c r="AP5597" s="1">
        <v>2800</v>
      </c>
      <c r="AQ5597" t="s">
        <v>4</v>
      </c>
    </row>
    <row r="5598" spans="1:43" x14ac:dyDescent="0.3">
      <c r="A5598" t="str">
        <f t="shared" ca="1" si="3395"/>
        <v>FY2020 Q4 Sep</v>
      </c>
      <c r="B5598">
        <f t="shared" ca="1" si="3396"/>
        <v>2020</v>
      </c>
      <c r="C5598" s="8" t="str">
        <f t="shared" ca="1" si="3397"/>
        <v>Sep</v>
      </c>
      <c r="D5598" s="8" t="str">
        <f t="shared" ca="1" si="3398"/>
        <v>Q4</v>
      </c>
      <c r="E5598">
        <f t="shared" ca="1" si="3399"/>
        <v>12</v>
      </c>
      <c r="F5598">
        <f t="shared" ca="1" si="3400"/>
        <v>4</v>
      </c>
      <c r="G5598">
        <f t="shared" ca="1" si="3401"/>
        <v>202012</v>
      </c>
      <c r="H5598">
        <f t="shared" ca="1" si="3402"/>
        <v>202004</v>
      </c>
      <c r="I5598" t="str">
        <f t="shared" ca="1" si="3403"/>
        <v>FY2020 Q3 Sep</v>
      </c>
      <c r="J5598">
        <f t="shared" ca="1" si="3404"/>
        <v>2020</v>
      </c>
      <c r="K5598" s="8" t="str">
        <f t="shared" ca="1" si="3405"/>
        <v>Sep</v>
      </c>
      <c r="L5598" s="8" t="str">
        <f t="shared" ca="1" si="3406"/>
        <v>Q3</v>
      </c>
      <c r="M5598">
        <f t="shared" ca="1" si="3407"/>
        <v>9</v>
      </c>
      <c r="N5598">
        <f t="shared" ca="1" si="3408"/>
        <v>3</v>
      </c>
      <c r="O5598">
        <f t="shared" ca="1" si="3409"/>
        <v>202009</v>
      </c>
      <c r="P5598">
        <f t="shared" ca="1" si="3410"/>
        <v>202003</v>
      </c>
      <c r="Q5598" t="str">
        <f t="shared" si="3411"/>
        <v>FY2020 Q1 Oct</v>
      </c>
      <c r="R5598">
        <f t="shared" si="3412"/>
        <v>2020</v>
      </c>
      <c r="S5598" s="8" t="str">
        <f t="shared" si="3413"/>
        <v>Oct</v>
      </c>
      <c r="T5598" s="8" t="str">
        <f t="shared" si="3414"/>
        <v>Q1</v>
      </c>
      <c r="U5598">
        <f t="shared" si="3415"/>
        <v>1</v>
      </c>
      <c r="V5598">
        <f t="shared" si="3416"/>
        <v>1</v>
      </c>
      <c r="W5598">
        <f t="shared" si="3417"/>
        <v>202001</v>
      </c>
      <c r="X5598">
        <f t="shared" si="3418"/>
        <v>202001</v>
      </c>
      <c r="Y5598" t="str">
        <f t="shared" si="3419"/>
        <v>FY2019 Q4 Oct</v>
      </c>
      <c r="Z5598">
        <f t="shared" si="3420"/>
        <v>2019</v>
      </c>
      <c r="AA5598" s="8" t="str">
        <f t="shared" si="3421"/>
        <v>Oct</v>
      </c>
      <c r="AB5598" s="8" t="str">
        <f t="shared" si="3422"/>
        <v>Q4</v>
      </c>
      <c r="AC5598">
        <f t="shared" si="3423"/>
        <v>10</v>
      </c>
      <c r="AD5598">
        <f t="shared" si="3424"/>
        <v>4</v>
      </c>
      <c r="AE5598">
        <f t="shared" si="3425"/>
        <v>201910</v>
      </c>
      <c r="AF5598">
        <f t="shared" si="3426"/>
        <v>201904</v>
      </c>
      <c r="AG5598" s="9">
        <f t="shared" ca="1" si="3427"/>
        <v>0</v>
      </c>
      <c r="AH5598">
        <f t="shared" ca="1" si="3393"/>
        <v>4</v>
      </c>
      <c r="AI5598" s="9">
        <f t="shared" ca="1" si="3394"/>
        <v>11</v>
      </c>
      <c r="AJ5598" s="9">
        <f t="shared" ca="1" si="3428"/>
        <v>1</v>
      </c>
      <c r="AK5598" s="9">
        <f t="shared" si="3429"/>
        <v>3</v>
      </c>
      <c r="AL5598" s="9">
        <f t="shared" si="3430"/>
        <v>41</v>
      </c>
      <c r="AM5598" s="9">
        <f t="shared" si="3431"/>
        <v>17</v>
      </c>
      <c r="AN5598" s="2">
        <v>43746.722916666666</v>
      </c>
      <c r="AO5598">
        <v>6563</v>
      </c>
      <c r="AP5598" s="1">
        <v>2800</v>
      </c>
      <c r="AQ5598" t="s">
        <v>4</v>
      </c>
    </row>
    <row r="5599" spans="1:43" x14ac:dyDescent="0.3">
      <c r="A5599" t="str">
        <f t="shared" ca="1" si="3395"/>
        <v>FY2020 Q4 Sep</v>
      </c>
      <c r="B5599">
        <f t="shared" ca="1" si="3396"/>
        <v>2020</v>
      </c>
      <c r="C5599" s="8" t="str">
        <f t="shared" ca="1" si="3397"/>
        <v>Sep</v>
      </c>
      <c r="D5599" s="8" t="str">
        <f t="shared" ca="1" si="3398"/>
        <v>Q4</v>
      </c>
      <c r="E5599">
        <f t="shared" ca="1" si="3399"/>
        <v>12</v>
      </c>
      <c r="F5599">
        <f t="shared" ca="1" si="3400"/>
        <v>4</v>
      </c>
      <c r="G5599">
        <f t="shared" ca="1" si="3401"/>
        <v>202012</v>
      </c>
      <c r="H5599">
        <f t="shared" ca="1" si="3402"/>
        <v>202004</v>
      </c>
      <c r="I5599" t="str">
        <f t="shared" ca="1" si="3403"/>
        <v>FY2020 Q3 Sep</v>
      </c>
      <c r="J5599">
        <f t="shared" ca="1" si="3404"/>
        <v>2020</v>
      </c>
      <c r="K5599" s="8" t="str">
        <f t="shared" ca="1" si="3405"/>
        <v>Sep</v>
      </c>
      <c r="L5599" s="8" t="str">
        <f t="shared" ca="1" si="3406"/>
        <v>Q3</v>
      </c>
      <c r="M5599">
        <f t="shared" ca="1" si="3407"/>
        <v>9</v>
      </c>
      <c r="N5599">
        <f t="shared" ca="1" si="3408"/>
        <v>3</v>
      </c>
      <c r="O5599">
        <f t="shared" ca="1" si="3409"/>
        <v>202009</v>
      </c>
      <c r="P5599">
        <f t="shared" ca="1" si="3410"/>
        <v>202003</v>
      </c>
      <c r="Q5599" t="str">
        <f t="shared" si="3411"/>
        <v>FY2020 Q2 Feb</v>
      </c>
      <c r="R5599">
        <f t="shared" si="3412"/>
        <v>2020</v>
      </c>
      <c r="S5599" s="8" t="str">
        <f t="shared" si="3413"/>
        <v>Feb</v>
      </c>
      <c r="T5599" s="8" t="str">
        <f t="shared" si="3414"/>
        <v>Q2</v>
      </c>
      <c r="U5599">
        <f t="shared" si="3415"/>
        <v>5</v>
      </c>
      <c r="V5599">
        <f t="shared" si="3416"/>
        <v>2</v>
      </c>
      <c r="W5599">
        <f t="shared" si="3417"/>
        <v>202005</v>
      </c>
      <c r="X5599">
        <f t="shared" si="3418"/>
        <v>202002</v>
      </c>
      <c r="Y5599" t="str">
        <f t="shared" si="3419"/>
        <v>FY2020 Q1 Feb</v>
      </c>
      <c r="Z5599">
        <f t="shared" si="3420"/>
        <v>2020</v>
      </c>
      <c r="AA5599" s="8" t="str">
        <f t="shared" si="3421"/>
        <v>Feb</v>
      </c>
      <c r="AB5599" s="8" t="str">
        <f t="shared" si="3422"/>
        <v>Q1</v>
      </c>
      <c r="AC5599">
        <f t="shared" si="3423"/>
        <v>2</v>
      </c>
      <c r="AD5599">
        <f t="shared" si="3424"/>
        <v>1</v>
      </c>
      <c r="AE5599">
        <f t="shared" si="3425"/>
        <v>202002</v>
      </c>
      <c r="AF5599">
        <f t="shared" si="3426"/>
        <v>202001</v>
      </c>
      <c r="AG5599" s="9">
        <f t="shared" ca="1" si="3427"/>
        <v>0</v>
      </c>
      <c r="AH5599">
        <f t="shared" ca="1" si="3393"/>
        <v>2</v>
      </c>
      <c r="AI5599" s="9">
        <f t="shared" ca="1" si="3394"/>
        <v>7</v>
      </c>
      <c r="AJ5599" s="9">
        <f t="shared" ca="1" si="3428"/>
        <v>0</v>
      </c>
      <c r="AK5599" s="9">
        <f t="shared" si="3429"/>
        <v>3</v>
      </c>
      <c r="AL5599" s="9">
        <f t="shared" si="3430"/>
        <v>8</v>
      </c>
      <c r="AM5599" s="9">
        <f t="shared" si="3431"/>
        <v>11</v>
      </c>
      <c r="AN5599" s="2">
        <v>43879.496527777781</v>
      </c>
      <c r="AO5599">
        <v>6563</v>
      </c>
      <c r="AP5599" s="1">
        <v>2800</v>
      </c>
      <c r="AQ5599" t="s">
        <v>4</v>
      </c>
    </row>
    <row r="5600" spans="1:43" x14ac:dyDescent="0.3">
      <c r="A5600" t="str">
        <f t="shared" ca="1" si="3395"/>
        <v>FY2020 Q4 Sep</v>
      </c>
      <c r="B5600">
        <f t="shared" ca="1" si="3396"/>
        <v>2020</v>
      </c>
      <c r="C5600" s="8" t="str">
        <f t="shared" ca="1" si="3397"/>
        <v>Sep</v>
      </c>
      <c r="D5600" s="8" t="str">
        <f t="shared" ca="1" si="3398"/>
        <v>Q4</v>
      </c>
      <c r="E5600">
        <f t="shared" ca="1" si="3399"/>
        <v>12</v>
      </c>
      <c r="F5600">
        <f t="shared" ca="1" si="3400"/>
        <v>4</v>
      </c>
      <c r="G5600">
        <f t="shared" ca="1" si="3401"/>
        <v>202012</v>
      </c>
      <c r="H5600">
        <f t="shared" ca="1" si="3402"/>
        <v>202004</v>
      </c>
      <c r="I5600" t="str">
        <f t="shared" ca="1" si="3403"/>
        <v>FY2020 Q3 Sep</v>
      </c>
      <c r="J5600">
        <f t="shared" ca="1" si="3404"/>
        <v>2020</v>
      </c>
      <c r="K5600" s="8" t="str">
        <f t="shared" ca="1" si="3405"/>
        <v>Sep</v>
      </c>
      <c r="L5600" s="8" t="str">
        <f t="shared" ca="1" si="3406"/>
        <v>Q3</v>
      </c>
      <c r="M5600">
        <f t="shared" ca="1" si="3407"/>
        <v>9</v>
      </c>
      <c r="N5600">
        <f t="shared" ca="1" si="3408"/>
        <v>3</v>
      </c>
      <c r="O5600">
        <f t="shared" ca="1" si="3409"/>
        <v>202009</v>
      </c>
      <c r="P5600">
        <f t="shared" ca="1" si="3410"/>
        <v>202003</v>
      </c>
      <c r="Q5600" t="str">
        <f t="shared" si="3411"/>
        <v>FY2020 Q1 Dec</v>
      </c>
      <c r="R5600">
        <f t="shared" si="3412"/>
        <v>2020</v>
      </c>
      <c r="S5600" s="8" t="str">
        <f t="shared" si="3413"/>
        <v>Dec</v>
      </c>
      <c r="T5600" s="8" t="str">
        <f t="shared" si="3414"/>
        <v>Q1</v>
      </c>
      <c r="U5600">
        <f t="shared" si="3415"/>
        <v>3</v>
      </c>
      <c r="V5600">
        <f t="shared" si="3416"/>
        <v>1</v>
      </c>
      <c r="W5600">
        <f t="shared" si="3417"/>
        <v>202003</v>
      </c>
      <c r="X5600">
        <f t="shared" si="3418"/>
        <v>202001</v>
      </c>
      <c r="Y5600" t="str">
        <f t="shared" si="3419"/>
        <v>FY2019 Q4 Dec</v>
      </c>
      <c r="Z5600">
        <f t="shared" si="3420"/>
        <v>2019</v>
      </c>
      <c r="AA5600" s="8" t="str">
        <f t="shared" si="3421"/>
        <v>Dec</v>
      </c>
      <c r="AB5600" s="8" t="str">
        <f t="shared" si="3422"/>
        <v>Q4</v>
      </c>
      <c r="AC5600">
        <f t="shared" si="3423"/>
        <v>12</v>
      </c>
      <c r="AD5600">
        <f t="shared" si="3424"/>
        <v>4</v>
      </c>
      <c r="AE5600">
        <f t="shared" si="3425"/>
        <v>201912</v>
      </c>
      <c r="AF5600">
        <f t="shared" si="3426"/>
        <v>201904</v>
      </c>
      <c r="AG5600" s="9">
        <f t="shared" ca="1" si="3427"/>
        <v>0</v>
      </c>
      <c r="AH5600">
        <f t="shared" ca="1" si="3393"/>
        <v>3</v>
      </c>
      <c r="AI5600" s="9">
        <f t="shared" ca="1" si="3394"/>
        <v>9</v>
      </c>
      <c r="AJ5600" s="9">
        <f t="shared" ca="1" si="3428"/>
        <v>1</v>
      </c>
      <c r="AK5600" s="9">
        <f t="shared" si="3429"/>
        <v>2</v>
      </c>
      <c r="AL5600" s="9">
        <f t="shared" si="3430"/>
        <v>51</v>
      </c>
      <c r="AM5600" s="9">
        <f t="shared" si="3431"/>
        <v>15</v>
      </c>
      <c r="AN5600" s="2">
        <v>43815.651388888888</v>
      </c>
      <c r="AO5600">
        <v>6808</v>
      </c>
      <c r="AP5600" s="1">
        <v>2800</v>
      </c>
      <c r="AQ5600" t="s">
        <v>4</v>
      </c>
    </row>
    <row r="5601" spans="1:43" x14ac:dyDescent="0.3">
      <c r="A5601" t="str">
        <f t="shared" ca="1" si="3395"/>
        <v>FY2020 Q4 Sep</v>
      </c>
      <c r="B5601">
        <f t="shared" ca="1" si="3396"/>
        <v>2020</v>
      </c>
      <c r="C5601" s="8" t="str">
        <f t="shared" ca="1" si="3397"/>
        <v>Sep</v>
      </c>
      <c r="D5601" s="8" t="str">
        <f t="shared" ca="1" si="3398"/>
        <v>Q4</v>
      </c>
      <c r="E5601">
        <f t="shared" ca="1" si="3399"/>
        <v>12</v>
      </c>
      <c r="F5601">
        <f t="shared" ca="1" si="3400"/>
        <v>4</v>
      </c>
      <c r="G5601">
        <f t="shared" ca="1" si="3401"/>
        <v>202012</v>
      </c>
      <c r="H5601">
        <f t="shared" ca="1" si="3402"/>
        <v>202004</v>
      </c>
      <c r="I5601" t="str">
        <f t="shared" ca="1" si="3403"/>
        <v>FY2020 Q3 Sep</v>
      </c>
      <c r="J5601">
        <f t="shared" ca="1" si="3404"/>
        <v>2020</v>
      </c>
      <c r="K5601" s="8" t="str">
        <f t="shared" ca="1" si="3405"/>
        <v>Sep</v>
      </c>
      <c r="L5601" s="8" t="str">
        <f t="shared" ca="1" si="3406"/>
        <v>Q3</v>
      </c>
      <c r="M5601">
        <f t="shared" ca="1" si="3407"/>
        <v>9</v>
      </c>
      <c r="N5601">
        <f t="shared" ca="1" si="3408"/>
        <v>3</v>
      </c>
      <c r="O5601">
        <f t="shared" ca="1" si="3409"/>
        <v>202009</v>
      </c>
      <c r="P5601">
        <f t="shared" ca="1" si="3410"/>
        <v>202003</v>
      </c>
      <c r="Q5601" t="str">
        <f t="shared" si="3411"/>
        <v>FY2020 Q2 Feb</v>
      </c>
      <c r="R5601">
        <f t="shared" si="3412"/>
        <v>2020</v>
      </c>
      <c r="S5601" s="8" t="str">
        <f t="shared" si="3413"/>
        <v>Feb</v>
      </c>
      <c r="T5601" s="8" t="str">
        <f t="shared" si="3414"/>
        <v>Q2</v>
      </c>
      <c r="U5601">
        <f t="shared" si="3415"/>
        <v>5</v>
      </c>
      <c r="V5601">
        <f t="shared" si="3416"/>
        <v>2</v>
      </c>
      <c r="W5601">
        <f t="shared" si="3417"/>
        <v>202005</v>
      </c>
      <c r="X5601">
        <f t="shared" si="3418"/>
        <v>202002</v>
      </c>
      <c r="Y5601" t="str">
        <f t="shared" si="3419"/>
        <v>FY2020 Q1 Feb</v>
      </c>
      <c r="Z5601">
        <f t="shared" si="3420"/>
        <v>2020</v>
      </c>
      <c r="AA5601" s="8" t="str">
        <f t="shared" si="3421"/>
        <v>Feb</v>
      </c>
      <c r="AB5601" s="8" t="str">
        <f t="shared" si="3422"/>
        <v>Q1</v>
      </c>
      <c r="AC5601">
        <f t="shared" si="3423"/>
        <v>2</v>
      </c>
      <c r="AD5601">
        <f t="shared" si="3424"/>
        <v>1</v>
      </c>
      <c r="AE5601">
        <f t="shared" si="3425"/>
        <v>202002</v>
      </c>
      <c r="AF5601">
        <f t="shared" si="3426"/>
        <v>202001</v>
      </c>
      <c r="AG5601" s="9">
        <f t="shared" ca="1" si="3427"/>
        <v>0</v>
      </c>
      <c r="AH5601">
        <f t="shared" ca="1" si="3393"/>
        <v>2</v>
      </c>
      <c r="AI5601" s="9">
        <f t="shared" ca="1" si="3394"/>
        <v>7</v>
      </c>
      <c r="AJ5601" s="9">
        <f t="shared" ca="1" si="3428"/>
        <v>0</v>
      </c>
      <c r="AK5601" s="9">
        <f t="shared" si="3429"/>
        <v>5</v>
      </c>
      <c r="AL5601" s="9">
        <f t="shared" si="3430"/>
        <v>8</v>
      </c>
      <c r="AM5601" s="9">
        <f t="shared" si="3431"/>
        <v>8</v>
      </c>
      <c r="AN5601" s="2">
        <v>43881.368055555555</v>
      </c>
      <c r="AO5601">
        <v>6842</v>
      </c>
      <c r="AP5601" s="1">
        <v>2800</v>
      </c>
      <c r="AQ5601" t="s">
        <v>4</v>
      </c>
    </row>
    <row r="5602" spans="1:43" x14ac:dyDescent="0.3">
      <c r="A5602" t="str">
        <f t="shared" ca="1" si="3395"/>
        <v>FY2020 Q4 Sep</v>
      </c>
      <c r="B5602">
        <f t="shared" ca="1" si="3396"/>
        <v>2020</v>
      </c>
      <c r="C5602" s="8" t="str">
        <f t="shared" ca="1" si="3397"/>
        <v>Sep</v>
      </c>
      <c r="D5602" s="8" t="str">
        <f t="shared" ca="1" si="3398"/>
        <v>Q4</v>
      </c>
      <c r="E5602">
        <f t="shared" ca="1" si="3399"/>
        <v>12</v>
      </c>
      <c r="F5602">
        <f t="shared" ca="1" si="3400"/>
        <v>4</v>
      </c>
      <c r="G5602">
        <f t="shared" ca="1" si="3401"/>
        <v>202012</v>
      </c>
      <c r="H5602">
        <f t="shared" ca="1" si="3402"/>
        <v>202004</v>
      </c>
      <c r="I5602" t="str">
        <f t="shared" ca="1" si="3403"/>
        <v>FY2020 Q3 Sep</v>
      </c>
      <c r="J5602">
        <f t="shared" ca="1" si="3404"/>
        <v>2020</v>
      </c>
      <c r="K5602" s="8" t="str">
        <f t="shared" ca="1" si="3405"/>
        <v>Sep</v>
      </c>
      <c r="L5602" s="8" t="str">
        <f t="shared" ca="1" si="3406"/>
        <v>Q3</v>
      </c>
      <c r="M5602">
        <f t="shared" ca="1" si="3407"/>
        <v>9</v>
      </c>
      <c r="N5602">
        <f t="shared" ca="1" si="3408"/>
        <v>3</v>
      </c>
      <c r="O5602">
        <f t="shared" ca="1" si="3409"/>
        <v>202009</v>
      </c>
      <c r="P5602">
        <f t="shared" ca="1" si="3410"/>
        <v>202003</v>
      </c>
      <c r="Q5602" t="str">
        <f t="shared" si="3411"/>
        <v>FY2020 Q2 Feb</v>
      </c>
      <c r="R5602">
        <f t="shared" si="3412"/>
        <v>2020</v>
      </c>
      <c r="S5602" s="8" t="str">
        <f t="shared" si="3413"/>
        <v>Feb</v>
      </c>
      <c r="T5602" s="8" t="str">
        <f t="shared" si="3414"/>
        <v>Q2</v>
      </c>
      <c r="U5602">
        <f t="shared" si="3415"/>
        <v>5</v>
      </c>
      <c r="V5602">
        <f t="shared" si="3416"/>
        <v>2</v>
      </c>
      <c r="W5602">
        <f t="shared" si="3417"/>
        <v>202005</v>
      </c>
      <c r="X5602">
        <f t="shared" si="3418"/>
        <v>202002</v>
      </c>
      <c r="Y5602" t="str">
        <f t="shared" si="3419"/>
        <v>FY2020 Q1 Feb</v>
      </c>
      <c r="Z5602">
        <f t="shared" si="3420"/>
        <v>2020</v>
      </c>
      <c r="AA5602" s="8" t="str">
        <f t="shared" si="3421"/>
        <v>Feb</v>
      </c>
      <c r="AB5602" s="8" t="str">
        <f t="shared" si="3422"/>
        <v>Q1</v>
      </c>
      <c r="AC5602">
        <f t="shared" si="3423"/>
        <v>2</v>
      </c>
      <c r="AD5602">
        <f t="shared" si="3424"/>
        <v>1</v>
      </c>
      <c r="AE5602">
        <f t="shared" si="3425"/>
        <v>202002</v>
      </c>
      <c r="AF5602">
        <f t="shared" si="3426"/>
        <v>202001</v>
      </c>
      <c r="AG5602" s="9">
        <f t="shared" ca="1" si="3427"/>
        <v>0</v>
      </c>
      <c r="AH5602">
        <f t="shared" ca="1" si="3393"/>
        <v>2</v>
      </c>
      <c r="AI5602" s="9">
        <f t="shared" ca="1" si="3394"/>
        <v>7</v>
      </c>
      <c r="AJ5602" s="9">
        <f t="shared" ca="1" si="3428"/>
        <v>0</v>
      </c>
      <c r="AK5602" s="9">
        <f t="shared" si="3429"/>
        <v>2</v>
      </c>
      <c r="AL5602" s="9">
        <f t="shared" si="3430"/>
        <v>9</v>
      </c>
      <c r="AM5602" s="9">
        <f t="shared" si="3431"/>
        <v>9</v>
      </c>
      <c r="AN5602" s="2">
        <v>43885.390972222223</v>
      </c>
      <c r="AO5602">
        <v>6930</v>
      </c>
      <c r="AP5602" s="1">
        <v>2800</v>
      </c>
      <c r="AQ5602" t="s">
        <v>4</v>
      </c>
    </row>
    <row r="5603" spans="1:43" x14ac:dyDescent="0.3">
      <c r="A5603" t="str">
        <f t="shared" ca="1" si="3395"/>
        <v>FY2020 Q4 Sep</v>
      </c>
      <c r="B5603">
        <f t="shared" ca="1" si="3396"/>
        <v>2020</v>
      </c>
      <c r="C5603" s="8" t="str">
        <f t="shared" ca="1" si="3397"/>
        <v>Sep</v>
      </c>
      <c r="D5603" s="8" t="str">
        <f t="shared" ca="1" si="3398"/>
        <v>Q4</v>
      </c>
      <c r="E5603">
        <f t="shared" ca="1" si="3399"/>
        <v>12</v>
      </c>
      <c r="F5603">
        <f t="shared" ca="1" si="3400"/>
        <v>4</v>
      </c>
      <c r="G5603">
        <f t="shared" ca="1" si="3401"/>
        <v>202012</v>
      </c>
      <c r="H5603">
        <f t="shared" ca="1" si="3402"/>
        <v>202004</v>
      </c>
      <c r="I5603" t="str">
        <f t="shared" ca="1" si="3403"/>
        <v>FY2020 Q3 Sep</v>
      </c>
      <c r="J5603">
        <f t="shared" ca="1" si="3404"/>
        <v>2020</v>
      </c>
      <c r="K5603" s="8" t="str">
        <f t="shared" ca="1" si="3405"/>
        <v>Sep</v>
      </c>
      <c r="L5603" s="8" t="str">
        <f t="shared" ca="1" si="3406"/>
        <v>Q3</v>
      </c>
      <c r="M5603">
        <f t="shared" ca="1" si="3407"/>
        <v>9</v>
      </c>
      <c r="N5603">
        <f t="shared" ca="1" si="3408"/>
        <v>3</v>
      </c>
      <c r="O5603">
        <f t="shared" ca="1" si="3409"/>
        <v>202009</v>
      </c>
      <c r="P5603">
        <f t="shared" ca="1" si="3410"/>
        <v>202003</v>
      </c>
      <c r="Q5603" t="str">
        <f t="shared" si="3411"/>
        <v>FY2020 Q2 Mar</v>
      </c>
      <c r="R5603">
        <f t="shared" si="3412"/>
        <v>2020</v>
      </c>
      <c r="S5603" s="8" t="str">
        <f t="shared" si="3413"/>
        <v>Mar</v>
      </c>
      <c r="T5603" s="8" t="str">
        <f t="shared" si="3414"/>
        <v>Q2</v>
      </c>
      <c r="U5603">
        <f t="shared" si="3415"/>
        <v>6</v>
      </c>
      <c r="V5603">
        <f t="shared" si="3416"/>
        <v>2</v>
      </c>
      <c r="W5603">
        <f t="shared" si="3417"/>
        <v>202006</v>
      </c>
      <c r="X5603">
        <f t="shared" si="3418"/>
        <v>202002</v>
      </c>
      <c r="Y5603" t="str">
        <f t="shared" si="3419"/>
        <v>FY2020 Q1 Mar</v>
      </c>
      <c r="Z5603">
        <f t="shared" si="3420"/>
        <v>2020</v>
      </c>
      <c r="AA5603" s="8" t="str">
        <f t="shared" si="3421"/>
        <v>Mar</v>
      </c>
      <c r="AB5603" s="8" t="str">
        <f t="shared" si="3422"/>
        <v>Q1</v>
      </c>
      <c r="AC5603">
        <f t="shared" si="3423"/>
        <v>3</v>
      </c>
      <c r="AD5603">
        <f t="shared" si="3424"/>
        <v>1</v>
      </c>
      <c r="AE5603">
        <f t="shared" si="3425"/>
        <v>202003</v>
      </c>
      <c r="AF5603">
        <f t="shared" si="3426"/>
        <v>202001</v>
      </c>
      <c r="AG5603" s="9">
        <f t="shared" ca="1" si="3427"/>
        <v>0</v>
      </c>
      <c r="AH5603">
        <f t="shared" ca="1" si="3393"/>
        <v>2</v>
      </c>
      <c r="AI5603" s="9">
        <f t="shared" ca="1" si="3394"/>
        <v>6</v>
      </c>
      <c r="AJ5603" s="9">
        <f t="shared" ca="1" si="3428"/>
        <v>0</v>
      </c>
      <c r="AK5603" s="9">
        <f t="shared" si="3429"/>
        <v>2</v>
      </c>
      <c r="AL5603" s="9">
        <f t="shared" si="3430"/>
        <v>10</v>
      </c>
      <c r="AM5603" s="9">
        <f t="shared" si="3431"/>
        <v>8</v>
      </c>
      <c r="AN5603" s="2">
        <v>43892.334027777775</v>
      </c>
      <c r="AO5603">
        <v>6930</v>
      </c>
      <c r="AP5603" s="1">
        <v>2800</v>
      </c>
      <c r="AQ5603" t="s">
        <v>4</v>
      </c>
    </row>
    <row r="5604" spans="1:43" x14ac:dyDescent="0.3">
      <c r="A5604" t="str">
        <f t="shared" ca="1" si="3395"/>
        <v>FY2020 Q4 Sep</v>
      </c>
      <c r="B5604">
        <f t="shared" ca="1" si="3396"/>
        <v>2020</v>
      </c>
      <c r="C5604" s="8" t="str">
        <f t="shared" ca="1" si="3397"/>
        <v>Sep</v>
      </c>
      <c r="D5604" s="8" t="str">
        <f t="shared" ca="1" si="3398"/>
        <v>Q4</v>
      </c>
      <c r="E5604">
        <f t="shared" ca="1" si="3399"/>
        <v>12</v>
      </c>
      <c r="F5604">
        <f t="shared" ca="1" si="3400"/>
        <v>4</v>
      </c>
      <c r="G5604">
        <f t="shared" ca="1" si="3401"/>
        <v>202012</v>
      </c>
      <c r="H5604">
        <f t="shared" ca="1" si="3402"/>
        <v>202004</v>
      </c>
      <c r="I5604" t="str">
        <f t="shared" ca="1" si="3403"/>
        <v>FY2020 Q3 Sep</v>
      </c>
      <c r="J5604">
        <f t="shared" ca="1" si="3404"/>
        <v>2020</v>
      </c>
      <c r="K5604" s="8" t="str">
        <f t="shared" ca="1" si="3405"/>
        <v>Sep</v>
      </c>
      <c r="L5604" s="8" t="str">
        <f t="shared" ca="1" si="3406"/>
        <v>Q3</v>
      </c>
      <c r="M5604">
        <f t="shared" ca="1" si="3407"/>
        <v>9</v>
      </c>
      <c r="N5604">
        <f t="shared" ca="1" si="3408"/>
        <v>3</v>
      </c>
      <c r="O5604">
        <f t="shared" ca="1" si="3409"/>
        <v>202009</v>
      </c>
      <c r="P5604">
        <f t="shared" ca="1" si="3410"/>
        <v>202003</v>
      </c>
      <c r="Q5604" t="str">
        <f t="shared" si="3411"/>
        <v>FY2020 Q2 Mar</v>
      </c>
      <c r="R5604">
        <f t="shared" si="3412"/>
        <v>2020</v>
      </c>
      <c r="S5604" s="8" t="str">
        <f t="shared" si="3413"/>
        <v>Mar</v>
      </c>
      <c r="T5604" s="8" t="str">
        <f t="shared" si="3414"/>
        <v>Q2</v>
      </c>
      <c r="U5604">
        <f t="shared" si="3415"/>
        <v>6</v>
      </c>
      <c r="V5604">
        <f t="shared" si="3416"/>
        <v>2</v>
      </c>
      <c r="W5604">
        <f t="shared" si="3417"/>
        <v>202006</v>
      </c>
      <c r="X5604">
        <f t="shared" si="3418"/>
        <v>202002</v>
      </c>
      <c r="Y5604" t="str">
        <f t="shared" si="3419"/>
        <v>FY2020 Q1 Mar</v>
      </c>
      <c r="Z5604">
        <f t="shared" si="3420"/>
        <v>2020</v>
      </c>
      <c r="AA5604" s="8" t="str">
        <f t="shared" si="3421"/>
        <v>Mar</v>
      </c>
      <c r="AB5604" s="8" t="str">
        <f t="shared" si="3422"/>
        <v>Q1</v>
      </c>
      <c r="AC5604">
        <f t="shared" si="3423"/>
        <v>3</v>
      </c>
      <c r="AD5604">
        <f t="shared" si="3424"/>
        <v>1</v>
      </c>
      <c r="AE5604">
        <f t="shared" si="3425"/>
        <v>202003</v>
      </c>
      <c r="AF5604">
        <f t="shared" si="3426"/>
        <v>202001</v>
      </c>
      <c r="AG5604" s="9">
        <f t="shared" ca="1" si="3427"/>
        <v>0</v>
      </c>
      <c r="AH5604">
        <f t="shared" ca="1" si="3393"/>
        <v>2</v>
      </c>
      <c r="AI5604" s="9">
        <f t="shared" ca="1" si="3394"/>
        <v>6</v>
      </c>
      <c r="AJ5604" s="9">
        <f t="shared" ca="1" si="3428"/>
        <v>0</v>
      </c>
      <c r="AK5604" s="9">
        <f t="shared" si="3429"/>
        <v>3</v>
      </c>
      <c r="AL5604" s="9">
        <f t="shared" si="3430"/>
        <v>10</v>
      </c>
      <c r="AM5604" s="9">
        <f t="shared" si="3431"/>
        <v>9</v>
      </c>
      <c r="AN5604" s="2">
        <v>43893.39166666667</v>
      </c>
      <c r="AO5604">
        <v>6930</v>
      </c>
      <c r="AP5604" s="1">
        <v>2800</v>
      </c>
      <c r="AQ5604" t="s">
        <v>4</v>
      </c>
    </row>
    <row r="5605" spans="1:43" x14ac:dyDescent="0.3">
      <c r="A5605" t="str">
        <f t="shared" ca="1" si="3395"/>
        <v>FY2020 Q4 Sep</v>
      </c>
      <c r="B5605">
        <f t="shared" ca="1" si="3396"/>
        <v>2020</v>
      </c>
      <c r="C5605" s="8" t="str">
        <f t="shared" ca="1" si="3397"/>
        <v>Sep</v>
      </c>
      <c r="D5605" s="8" t="str">
        <f t="shared" ca="1" si="3398"/>
        <v>Q4</v>
      </c>
      <c r="E5605">
        <f t="shared" ca="1" si="3399"/>
        <v>12</v>
      </c>
      <c r="F5605">
        <f t="shared" ca="1" si="3400"/>
        <v>4</v>
      </c>
      <c r="G5605">
        <f t="shared" ca="1" si="3401"/>
        <v>202012</v>
      </c>
      <c r="H5605">
        <f t="shared" ca="1" si="3402"/>
        <v>202004</v>
      </c>
      <c r="I5605" t="str">
        <f t="shared" ca="1" si="3403"/>
        <v>FY2020 Q3 Sep</v>
      </c>
      <c r="J5605">
        <f t="shared" ca="1" si="3404"/>
        <v>2020</v>
      </c>
      <c r="K5605" s="8" t="str">
        <f t="shared" ca="1" si="3405"/>
        <v>Sep</v>
      </c>
      <c r="L5605" s="8" t="str">
        <f t="shared" ca="1" si="3406"/>
        <v>Q3</v>
      </c>
      <c r="M5605">
        <f t="shared" ca="1" si="3407"/>
        <v>9</v>
      </c>
      <c r="N5605">
        <f t="shared" ca="1" si="3408"/>
        <v>3</v>
      </c>
      <c r="O5605">
        <f t="shared" ca="1" si="3409"/>
        <v>202009</v>
      </c>
      <c r="P5605">
        <f t="shared" ca="1" si="3410"/>
        <v>202003</v>
      </c>
      <c r="Q5605" t="str">
        <f t="shared" si="3411"/>
        <v>FY2020 Q2 Mar</v>
      </c>
      <c r="R5605">
        <f t="shared" si="3412"/>
        <v>2020</v>
      </c>
      <c r="S5605" s="8" t="str">
        <f t="shared" si="3413"/>
        <v>Mar</v>
      </c>
      <c r="T5605" s="8" t="str">
        <f t="shared" si="3414"/>
        <v>Q2</v>
      </c>
      <c r="U5605">
        <f t="shared" si="3415"/>
        <v>6</v>
      </c>
      <c r="V5605">
        <f t="shared" si="3416"/>
        <v>2</v>
      </c>
      <c r="W5605">
        <f t="shared" si="3417"/>
        <v>202006</v>
      </c>
      <c r="X5605">
        <f t="shared" si="3418"/>
        <v>202002</v>
      </c>
      <c r="Y5605" t="str">
        <f t="shared" si="3419"/>
        <v>FY2020 Q1 Mar</v>
      </c>
      <c r="Z5605">
        <f t="shared" si="3420"/>
        <v>2020</v>
      </c>
      <c r="AA5605" s="8" t="str">
        <f t="shared" si="3421"/>
        <v>Mar</v>
      </c>
      <c r="AB5605" s="8" t="str">
        <f t="shared" si="3422"/>
        <v>Q1</v>
      </c>
      <c r="AC5605">
        <f t="shared" si="3423"/>
        <v>3</v>
      </c>
      <c r="AD5605">
        <f t="shared" si="3424"/>
        <v>1</v>
      </c>
      <c r="AE5605">
        <f t="shared" si="3425"/>
        <v>202003</v>
      </c>
      <c r="AF5605">
        <f t="shared" si="3426"/>
        <v>202001</v>
      </c>
      <c r="AG5605" s="9">
        <f t="shared" ca="1" si="3427"/>
        <v>0</v>
      </c>
      <c r="AH5605">
        <f t="shared" ca="1" si="3393"/>
        <v>2</v>
      </c>
      <c r="AI5605" s="9">
        <f t="shared" ca="1" si="3394"/>
        <v>6</v>
      </c>
      <c r="AJ5605" s="9">
        <f t="shared" ca="1" si="3428"/>
        <v>0</v>
      </c>
      <c r="AK5605" s="9">
        <f t="shared" si="3429"/>
        <v>6</v>
      </c>
      <c r="AL5605" s="9">
        <f t="shared" si="3430"/>
        <v>10</v>
      </c>
      <c r="AM5605" s="9">
        <f t="shared" si="3431"/>
        <v>8</v>
      </c>
      <c r="AN5605" s="2">
        <v>43896.350694444445</v>
      </c>
      <c r="AO5605">
        <v>6930</v>
      </c>
      <c r="AP5605" s="1">
        <v>2800</v>
      </c>
      <c r="AQ5605" t="s">
        <v>4</v>
      </c>
    </row>
    <row r="5606" spans="1:43" x14ac:dyDescent="0.3">
      <c r="A5606" t="str">
        <f t="shared" ca="1" si="3395"/>
        <v>FY2020 Q4 Sep</v>
      </c>
      <c r="B5606">
        <f t="shared" ca="1" si="3396"/>
        <v>2020</v>
      </c>
      <c r="C5606" s="8" t="str">
        <f t="shared" ca="1" si="3397"/>
        <v>Sep</v>
      </c>
      <c r="D5606" s="8" t="str">
        <f t="shared" ca="1" si="3398"/>
        <v>Q4</v>
      </c>
      <c r="E5606">
        <f t="shared" ca="1" si="3399"/>
        <v>12</v>
      </c>
      <c r="F5606">
        <f t="shared" ca="1" si="3400"/>
        <v>4</v>
      </c>
      <c r="G5606">
        <f t="shared" ca="1" si="3401"/>
        <v>202012</v>
      </c>
      <c r="H5606">
        <f t="shared" ca="1" si="3402"/>
        <v>202004</v>
      </c>
      <c r="I5606" t="str">
        <f t="shared" ca="1" si="3403"/>
        <v>FY2020 Q3 Sep</v>
      </c>
      <c r="J5606">
        <f t="shared" ca="1" si="3404"/>
        <v>2020</v>
      </c>
      <c r="K5606" s="8" t="str">
        <f t="shared" ca="1" si="3405"/>
        <v>Sep</v>
      </c>
      <c r="L5606" s="8" t="str">
        <f t="shared" ca="1" si="3406"/>
        <v>Q3</v>
      </c>
      <c r="M5606">
        <f t="shared" ca="1" si="3407"/>
        <v>9</v>
      </c>
      <c r="N5606">
        <f t="shared" ca="1" si="3408"/>
        <v>3</v>
      </c>
      <c r="O5606">
        <f t="shared" ca="1" si="3409"/>
        <v>202009</v>
      </c>
      <c r="P5606">
        <f t="shared" ca="1" si="3410"/>
        <v>202003</v>
      </c>
      <c r="Q5606" t="str">
        <f t="shared" si="3411"/>
        <v>FY2019 Q4 Sep</v>
      </c>
      <c r="R5606">
        <f t="shared" si="3412"/>
        <v>2019</v>
      </c>
      <c r="S5606" s="8" t="str">
        <f t="shared" si="3413"/>
        <v>Sep</v>
      </c>
      <c r="T5606" s="8" t="str">
        <f t="shared" si="3414"/>
        <v>Q4</v>
      </c>
      <c r="U5606">
        <f t="shared" si="3415"/>
        <v>12</v>
      </c>
      <c r="V5606">
        <f t="shared" si="3416"/>
        <v>4</v>
      </c>
      <c r="W5606">
        <f t="shared" si="3417"/>
        <v>201912</v>
      </c>
      <c r="X5606">
        <f t="shared" si="3418"/>
        <v>201904</v>
      </c>
      <c r="Y5606" t="str">
        <f t="shared" si="3419"/>
        <v>FY2019 Q3 Sep</v>
      </c>
      <c r="Z5606">
        <f t="shared" si="3420"/>
        <v>2019</v>
      </c>
      <c r="AA5606" s="8" t="str">
        <f t="shared" si="3421"/>
        <v>Sep</v>
      </c>
      <c r="AB5606" s="8" t="str">
        <f t="shared" si="3422"/>
        <v>Q3</v>
      </c>
      <c r="AC5606">
        <f t="shared" si="3423"/>
        <v>9</v>
      </c>
      <c r="AD5606">
        <f t="shared" si="3424"/>
        <v>3</v>
      </c>
      <c r="AE5606">
        <f t="shared" si="3425"/>
        <v>201909</v>
      </c>
      <c r="AF5606">
        <f t="shared" si="3426"/>
        <v>201903</v>
      </c>
      <c r="AG5606" s="9">
        <f t="shared" ca="1" si="3427"/>
        <v>1</v>
      </c>
      <c r="AH5606">
        <f t="shared" ca="1" si="3393"/>
        <v>4</v>
      </c>
      <c r="AI5606" s="9">
        <f t="shared" ca="1" si="3394"/>
        <v>12</v>
      </c>
      <c r="AJ5606" s="9">
        <f t="shared" ca="1" si="3428"/>
        <v>1</v>
      </c>
      <c r="AK5606" s="9">
        <f t="shared" si="3429"/>
        <v>4</v>
      </c>
      <c r="AL5606" s="9">
        <f t="shared" si="3430"/>
        <v>38</v>
      </c>
      <c r="AM5606" s="9">
        <f t="shared" si="3431"/>
        <v>10</v>
      </c>
      <c r="AN5606" s="2">
        <v>43726.438194444447</v>
      </c>
      <c r="AO5606">
        <v>6983</v>
      </c>
      <c r="AP5606" s="1">
        <v>2800</v>
      </c>
      <c r="AQ5606" t="s">
        <v>4</v>
      </c>
    </row>
    <row r="5607" spans="1:43" x14ac:dyDescent="0.3">
      <c r="A5607" t="str">
        <f t="shared" ca="1" si="3395"/>
        <v>FY2020 Q4 Sep</v>
      </c>
      <c r="B5607">
        <f t="shared" ca="1" si="3396"/>
        <v>2020</v>
      </c>
      <c r="C5607" s="8" t="str">
        <f t="shared" ca="1" si="3397"/>
        <v>Sep</v>
      </c>
      <c r="D5607" s="8" t="str">
        <f t="shared" ca="1" si="3398"/>
        <v>Q4</v>
      </c>
      <c r="E5607">
        <f t="shared" ca="1" si="3399"/>
        <v>12</v>
      </c>
      <c r="F5607">
        <f t="shared" ca="1" si="3400"/>
        <v>4</v>
      </c>
      <c r="G5607">
        <f t="shared" ca="1" si="3401"/>
        <v>202012</v>
      </c>
      <c r="H5607">
        <f t="shared" ca="1" si="3402"/>
        <v>202004</v>
      </c>
      <c r="I5607" t="str">
        <f t="shared" ca="1" si="3403"/>
        <v>FY2020 Q3 Sep</v>
      </c>
      <c r="J5607">
        <f t="shared" ca="1" si="3404"/>
        <v>2020</v>
      </c>
      <c r="K5607" s="8" t="str">
        <f t="shared" ca="1" si="3405"/>
        <v>Sep</v>
      </c>
      <c r="L5607" s="8" t="str">
        <f t="shared" ca="1" si="3406"/>
        <v>Q3</v>
      </c>
      <c r="M5607">
        <f t="shared" ca="1" si="3407"/>
        <v>9</v>
      </c>
      <c r="N5607">
        <f t="shared" ca="1" si="3408"/>
        <v>3</v>
      </c>
      <c r="O5607">
        <f t="shared" ca="1" si="3409"/>
        <v>202009</v>
      </c>
      <c r="P5607">
        <f t="shared" ca="1" si="3410"/>
        <v>202003</v>
      </c>
      <c r="Q5607" t="str">
        <f t="shared" si="3411"/>
        <v>FY2020 Q2 Jan</v>
      </c>
      <c r="R5607">
        <f t="shared" si="3412"/>
        <v>2020</v>
      </c>
      <c r="S5607" s="8" t="str">
        <f t="shared" si="3413"/>
        <v>Jan</v>
      </c>
      <c r="T5607" s="8" t="str">
        <f t="shared" si="3414"/>
        <v>Q2</v>
      </c>
      <c r="U5607">
        <f t="shared" si="3415"/>
        <v>4</v>
      </c>
      <c r="V5607">
        <f t="shared" si="3416"/>
        <v>2</v>
      </c>
      <c r="W5607">
        <f t="shared" si="3417"/>
        <v>202004</v>
      </c>
      <c r="X5607">
        <f t="shared" si="3418"/>
        <v>202002</v>
      </c>
      <c r="Y5607" t="str">
        <f t="shared" si="3419"/>
        <v>FY2020 Q1 Jan</v>
      </c>
      <c r="Z5607">
        <f t="shared" si="3420"/>
        <v>2020</v>
      </c>
      <c r="AA5607" s="8" t="str">
        <f t="shared" si="3421"/>
        <v>Jan</v>
      </c>
      <c r="AB5607" s="8" t="str">
        <f t="shared" si="3422"/>
        <v>Q1</v>
      </c>
      <c r="AC5607">
        <f t="shared" si="3423"/>
        <v>1</v>
      </c>
      <c r="AD5607">
        <f t="shared" si="3424"/>
        <v>1</v>
      </c>
      <c r="AE5607">
        <f t="shared" si="3425"/>
        <v>202001</v>
      </c>
      <c r="AF5607">
        <f t="shared" si="3426"/>
        <v>202001</v>
      </c>
      <c r="AG5607" s="9">
        <f t="shared" ca="1" si="3427"/>
        <v>0</v>
      </c>
      <c r="AH5607">
        <f t="shared" ca="1" si="3393"/>
        <v>3</v>
      </c>
      <c r="AI5607" s="9">
        <f t="shared" ca="1" si="3394"/>
        <v>8</v>
      </c>
      <c r="AJ5607" s="9">
        <f t="shared" ca="1" si="3428"/>
        <v>0</v>
      </c>
      <c r="AK5607" s="9">
        <f t="shared" si="3429"/>
        <v>5</v>
      </c>
      <c r="AL5607" s="9">
        <f t="shared" si="3430"/>
        <v>5</v>
      </c>
      <c r="AM5607" s="9">
        <f t="shared" si="3431"/>
        <v>7</v>
      </c>
      <c r="AN5607" s="2">
        <v>43860.330555555556</v>
      </c>
      <c r="AO5607">
        <v>7245</v>
      </c>
      <c r="AP5607" s="1">
        <v>2800</v>
      </c>
      <c r="AQ5607" t="s">
        <v>4</v>
      </c>
    </row>
    <row r="5608" spans="1:43" x14ac:dyDescent="0.3">
      <c r="A5608" t="str">
        <f t="shared" ca="1" si="3395"/>
        <v>FY2020 Q4 Sep</v>
      </c>
      <c r="B5608">
        <f t="shared" ca="1" si="3396"/>
        <v>2020</v>
      </c>
      <c r="C5608" s="8" t="str">
        <f t="shared" ca="1" si="3397"/>
        <v>Sep</v>
      </c>
      <c r="D5608" s="8" t="str">
        <f t="shared" ca="1" si="3398"/>
        <v>Q4</v>
      </c>
      <c r="E5608">
        <f t="shared" ca="1" si="3399"/>
        <v>12</v>
      </c>
      <c r="F5608">
        <f t="shared" ca="1" si="3400"/>
        <v>4</v>
      </c>
      <c r="G5608">
        <f t="shared" ca="1" si="3401"/>
        <v>202012</v>
      </c>
      <c r="H5608">
        <f t="shared" ca="1" si="3402"/>
        <v>202004</v>
      </c>
      <c r="I5608" t="str">
        <f t="shared" ca="1" si="3403"/>
        <v>FY2020 Q3 Sep</v>
      </c>
      <c r="J5608">
        <f t="shared" ca="1" si="3404"/>
        <v>2020</v>
      </c>
      <c r="K5608" s="8" t="str">
        <f t="shared" ca="1" si="3405"/>
        <v>Sep</v>
      </c>
      <c r="L5608" s="8" t="str">
        <f t="shared" ca="1" si="3406"/>
        <v>Q3</v>
      </c>
      <c r="M5608">
        <f t="shared" ca="1" si="3407"/>
        <v>9</v>
      </c>
      <c r="N5608">
        <f t="shared" ca="1" si="3408"/>
        <v>3</v>
      </c>
      <c r="O5608">
        <f t="shared" ca="1" si="3409"/>
        <v>202009</v>
      </c>
      <c r="P5608">
        <f t="shared" ca="1" si="3410"/>
        <v>202003</v>
      </c>
      <c r="Q5608" t="str">
        <f t="shared" si="3411"/>
        <v>FY2020 Q2 Mar</v>
      </c>
      <c r="R5608">
        <f t="shared" si="3412"/>
        <v>2020</v>
      </c>
      <c r="S5608" s="8" t="str">
        <f t="shared" si="3413"/>
        <v>Mar</v>
      </c>
      <c r="T5608" s="8" t="str">
        <f t="shared" si="3414"/>
        <v>Q2</v>
      </c>
      <c r="U5608">
        <f t="shared" si="3415"/>
        <v>6</v>
      </c>
      <c r="V5608">
        <f t="shared" si="3416"/>
        <v>2</v>
      </c>
      <c r="W5608">
        <f t="shared" si="3417"/>
        <v>202006</v>
      </c>
      <c r="X5608">
        <f t="shared" si="3418"/>
        <v>202002</v>
      </c>
      <c r="Y5608" t="str">
        <f t="shared" si="3419"/>
        <v>FY2020 Q1 Mar</v>
      </c>
      <c r="Z5608">
        <f t="shared" si="3420"/>
        <v>2020</v>
      </c>
      <c r="AA5608" s="8" t="str">
        <f t="shared" si="3421"/>
        <v>Mar</v>
      </c>
      <c r="AB5608" s="8" t="str">
        <f t="shared" si="3422"/>
        <v>Q1</v>
      </c>
      <c r="AC5608">
        <f t="shared" si="3423"/>
        <v>3</v>
      </c>
      <c r="AD5608">
        <f t="shared" si="3424"/>
        <v>1</v>
      </c>
      <c r="AE5608">
        <f t="shared" si="3425"/>
        <v>202003</v>
      </c>
      <c r="AF5608">
        <f t="shared" si="3426"/>
        <v>202001</v>
      </c>
      <c r="AG5608" s="9">
        <f t="shared" ca="1" si="3427"/>
        <v>0</v>
      </c>
      <c r="AH5608">
        <f t="shared" ca="1" si="3393"/>
        <v>2</v>
      </c>
      <c r="AI5608" s="9">
        <f t="shared" ca="1" si="3394"/>
        <v>6</v>
      </c>
      <c r="AJ5608" s="9">
        <f t="shared" ca="1" si="3428"/>
        <v>0</v>
      </c>
      <c r="AK5608" s="9">
        <f t="shared" si="3429"/>
        <v>6</v>
      </c>
      <c r="AL5608" s="9">
        <f t="shared" si="3430"/>
        <v>10</v>
      </c>
      <c r="AM5608" s="9">
        <f t="shared" si="3431"/>
        <v>16</v>
      </c>
      <c r="AN5608" s="2">
        <v>43896.677083333336</v>
      </c>
      <c r="AO5608">
        <v>7301</v>
      </c>
      <c r="AP5608" s="1">
        <v>2800</v>
      </c>
      <c r="AQ5608" t="s">
        <v>4</v>
      </c>
    </row>
    <row r="5609" spans="1:43" x14ac:dyDescent="0.3">
      <c r="A5609" t="str">
        <f t="shared" ca="1" si="3395"/>
        <v>FY2020 Q4 Sep</v>
      </c>
      <c r="B5609">
        <f t="shared" ca="1" si="3396"/>
        <v>2020</v>
      </c>
      <c r="C5609" s="8" t="str">
        <f t="shared" ca="1" si="3397"/>
        <v>Sep</v>
      </c>
      <c r="D5609" s="8" t="str">
        <f t="shared" ca="1" si="3398"/>
        <v>Q4</v>
      </c>
      <c r="E5609">
        <f t="shared" ca="1" si="3399"/>
        <v>12</v>
      </c>
      <c r="F5609">
        <f t="shared" ca="1" si="3400"/>
        <v>4</v>
      </c>
      <c r="G5609">
        <f t="shared" ca="1" si="3401"/>
        <v>202012</v>
      </c>
      <c r="H5609">
        <f t="shared" ca="1" si="3402"/>
        <v>202004</v>
      </c>
      <c r="I5609" t="str">
        <f t="shared" ca="1" si="3403"/>
        <v>FY2020 Q3 Sep</v>
      </c>
      <c r="J5609">
        <f t="shared" ca="1" si="3404"/>
        <v>2020</v>
      </c>
      <c r="K5609" s="8" t="str">
        <f t="shared" ca="1" si="3405"/>
        <v>Sep</v>
      </c>
      <c r="L5609" s="8" t="str">
        <f t="shared" ca="1" si="3406"/>
        <v>Q3</v>
      </c>
      <c r="M5609">
        <f t="shared" ca="1" si="3407"/>
        <v>9</v>
      </c>
      <c r="N5609">
        <f t="shared" ca="1" si="3408"/>
        <v>3</v>
      </c>
      <c r="O5609">
        <f t="shared" ca="1" si="3409"/>
        <v>202009</v>
      </c>
      <c r="P5609">
        <f t="shared" ca="1" si="3410"/>
        <v>202003</v>
      </c>
      <c r="Q5609" t="str">
        <f t="shared" si="3411"/>
        <v>FY2020 Q2 Feb</v>
      </c>
      <c r="R5609">
        <f t="shared" si="3412"/>
        <v>2020</v>
      </c>
      <c r="S5609" s="8" t="str">
        <f t="shared" si="3413"/>
        <v>Feb</v>
      </c>
      <c r="T5609" s="8" t="str">
        <f t="shared" si="3414"/>
        <v>Q2</v>
      </c>
      <c r="U5609">
        <f t="shared" si="3415"/>
        <v>5</v>
      </c>
      <c r="V5609">
        <f t="shared" si="3416"/>
        <v>2</v>
      </c>
      <c r="W5609">
        <f t="shared" si="3417"/>
        <v>202005</v>
      </c>
      <c r="X5609">
        <f t="shared" si="3418"/>
        <v>202002</v>
      </c>
      <c r="Y5609" t="str">
        <f t="shared" si="3419"/>
        <v>FY2020 Q1 Feb</v>
      </c>
      <c r="Z5609">
        <f t="shared" si="3420"/>
        <v>2020</v>
      </c>
      <c r="AA5609" s="8" t="str">
        <f t="shared" si="3421"/>
        <v>Feb</v>
      </c>
      <c r="AB5609" s="8" t="str">
        <f t="shared" si="3422"/>
        <v>Q1</v>
      </c>
      <c r="AC5609">
        <f t="shared" si="3423"/>
        <v>2</v>
      </c>
      <c r="AD5609">
        <f t="shared" si="3424"/>
        <v>1</v>
      </c>
      <c r="AE5609">
        <f t="shared" si="3425"/>
        <v>202002</v>
      </c>
      <c r="AF5609">
        <f t="shared" si="3426"/>
        <v>202001</v>
      </c>
      <c r="AG5609" s="9">
        <f t="shared" ca="1" si="3427"/>
        <v>0</v>
      </c>
      <c r="AH5609">
        <f t="shared" ca="1" si="3393"/>
        <v>2</v>
      </c>
      <c r="AI5609" s="9">
        <f t="shared" ca="1" si="3394"/>
        <v>7</v>
      </c>
      <c r="AJ5609" s="9">
        <f t="shared" ca="1" si="3428"/>
        <v>0</v>
      </c>
      <c r="AK5609" s="9">
        <f t="shared" si="3429"/>
        <v>6</v>
      </c>
      <c r="AL5609" s="9">
        <f t="shared" si="3430"/>
        <v>6</v>
      </c>
      <c r="AM5609" s="9">
        <f t="shared" si="3431"/>
        <v>9</v>
      </c>
      <c r="AN5609" s="2">
        <v>43868.397916666669</v>
      </c>
      <c r="AO5609">
        <v>7363</v>
      </c>
      <c r="AP5609" s="1">
        <v>2800</v>
      </c>
      <c r="AQ5609" t="s">
        <v>4</v>
      </c>
    </row>
    <row r="5610" spans="1:43" x14ac:dyDescent="0.3">
      <c r="A5610" t="str">
        <f t="shared" ca="1" si="3395"/>
        <v>FY2020 Q4 Sep</v>
      </c>
      <c r="B5610">
        <f t="shared" ca="1" si="3396"/>
        <v>2020</v>
      </c>
      <c r="C5610" s="8" t="str">
        <f t="shared" ca="1" si="3397"/>
        <v>Sep</v>
      </c>
      <c r="D5610" s="8" t="str">
        <f t="shared" ca="1" si="3398"/>
        <v>Q4</v>
      </c>
      <c r="E5610">
        <f t="shared" ca="1" si="3399"/>
        <v>12</v>
      </c>
      <c r="F5610">
        <f t="shared" ca="1" si="3400"/>
        <v>4</v>
      </c>
      <c r="G5610">
        <f t="shared" ca="1" si="3401"/>
        <v>202012</v>
      </c>
      <c r="H5610">
        <f t="shared" ca="1" si="3402"/>
        <v>202004</v>
      </c>
      <c r="I5610" t="str">
        <f t="shared" ca="1" si="3403"/>
        <v>FY2020 Q3 Sep</v>
      </c>
      <c r="J5610">
        <f t="shared" ca="1" si="3404"/>
        <v>2020</v>
      </c>
      <c r="K5610" s="8" t="str">
        <f t="shared" ca="1" si="3405"/>
        <v>Sep</v>
      </c>
      <c r="L5610" s="8" t="str">
        <f t="shared" ca="1" si="3406"/>
        <v>Q3</v>
      </c>
      <c r="M5610">
        <f t="shared" ca="1" si="3407"/>
        <v>9</v>
      </c>
      <c r="N5610">
        <f t="shared" ca="1" si="3408"/>
        <v>3</v>
      </c>
      <c r="O5610">
        <f t="shared" ca="1" si="3409"/>
        <v>202009</v>
      </c>
      <c r="P5610">
        <f t="shared" ca="1" si="3410"/>
        <v>202003</v>
      </c>
      <c r="Q5610" t="str">
        <f t="shared" si="3411"/>
        <v>FY2020 Q2 Feb</v>
      </c>
      <c r="R5610">
        <f t="shared" si="3412"/>
        <v>2020</v>
      </c>
      <c r="S5610" s="8" t="str">
        <f t="shared" si="3413"/>
        <v>Feb</v>
      </c>
      <c r="T5610" s="8" t="str">
        <f t="shared" si="3414"/>
        <v>Q2</v>
      </c>
      <c r="U5610">
        <f t="shared" si="3415"/>
        <v>5</v>
      </c>
      <c r="V5610">
        <f t="shared" si="3416"/>
        <v>2</v>
      </c>
      <c r="W5610">
        <f t="shared" si="3417"/>
        <v>202005</v>
      </c>
      <c r="X5610">
        <f t="shared" si="3418"/>
        <v>202002</v>
      </c>
      <c r="Y5610" t="str">
        <f t="shared" si="3419"/>
        <v>FY2020 Q1 Feb</v>
      </c>
      <c r="Z5610">
        <f t="shared" si="3420"/>
        <v>2020</v>
      </c>
      <c r="AA5610" s="8" t="str">
        <f t="shared" si="3421"/>
        <v>Feb</v>
      </c>
      <c r="AB5610" s="8" t="str">
        <f t="shared" si="3422"/>
        <v>Q1</v>
      </c>
      <c r="AC5610">
        <f t="shared" si="3423"/>
        <v>2</v>
      </c>
      <c r="AD5610">
        <f t="shared" si="3424"/>
        <v>1</v>
      </c>
      <c r="AE5610">
        <f t="shared" si="3425"/>
        <v>202002</v>
      </c>
      <c r="AF5610">
        <f t="shared" si="3426"/>
        <v>202001</v>
      </c>
      <c r="AG5610" s="9">
        <f t="shared" ca="1" si="3427"/>
        <v>0</v>
      </c>
      <c r="AH5610">
        <f t="shared" ref="AH5610:AH5673" ca="1" si="3432">ROUND(AI5610/3,0)</f>
        <v>2</v>
      </c>
      <c r="AI5610" s="9">
        <f t="shared" ref="AI5610:AI5673" ca="1" si="3433">MONTH(TODAY())-(MONTH(AN5610)-
(YEAR(TODAY())-YEAR(AN5610))*12)</f>
        <v>7</v>
      </c>
      <c r="AJ5610" s="9">
        <f t="shared" ca="1" si="3428"/>
        <v>0</v>
      </c>
      <c r="AK5610" s="9">
        <f t="shared" si="3429"/>
        <v>6</v>
      </c>
      <c r="AL5610" s="9">
        <f t="shared" si="3430"/>
        <v>8</v>
      </c>
      <c r="AM5610" s="9">
        <f t="shared" si="3431"/>
        <v>8</v>
      </c>
      <c r="AN5610" s="2">
        <v>43882.333333333336</v>
      </c>
      <c r="AO5610">
        <v>7686</v>
      </c>
      <c r="AP5610" s="1">
        <v>2800</v>
      </c>
      <c r="AQ5610" t="s">
        <v>4</v>
      </c>
    </row>
    <row r="5611" spans="1:43" x14ac:dyDescent="0.3">
      <c r="A5611" t="str">
        <f t="shared" ca="1" si="3395"/>
        <v>FY2020 Q4 Sep</v>
      </c>
      <c r="B5611">
        <f t="shared" ca="1" si="3396"/>
        <v>2020</v>
      </c>
      <c r="C5611" s="8" t="str">
        <f t="shared" ca="1" si="3397"/>
        <v>Sep</v>
      </c>
      <c r="D5611" s="8" t="str">
        <f t="shared" ca="1" si="3398"/>
        <v>Q4</v>
      </c>
      <c r="E5611">
        <f t="shared" ca="1" si="3399"/>
        <v>12</v>
      </c>
      <c r="F5611">
        <f t="shared" ca="1" si="3400"/>
        <v>4</v>
      </c>
      <c r="G5611">
        <f t="shared" ca="1" si="3401"/>
        <v>202012</v>
      </c>
      <c r="H5611">
        <f t="shared" ca="1" si="3402"/>
        <v>202004</v>
      </c>
      <c r="I5611" t="str">
        <f t="shared" ca="1" si="3403"/>
        <v>FY2020 Q3 Sep</v>
      </c>
      <c r="J5611">
        <f t="shared" ca="1" si="3404"/>
        <v>2020</v>
      </c>
      <c r="K5611" s="8" t="str">
        <f t="shared" ca="1" si="3405"/>
        <v>Sep</v>
      </c>
      <c r="L5611" s="8" t="str">
        <f t="shared" ca="1" si="3406"/>
        <v>Q3</v>
      </c>
      <c r="M5611">
        <f t="shared" ca="1" si="3407"/>
        <v>9</v>
      </c>
      <c r="N5611">
        <f t="shared" ca="1" si="3408"/>
        <v>3</v>
      </c>
      <c r="O5611">
        <f t="shared" ca="1" si="3409"/>
        <v>202009</v>
      </c>
      <c r="P5611">
        <f t="shared" ca="1" si="3410"/>
        <v>202003</v>
      </c>
      <c r="Q5611" t="str">
        <f t="shared" si="3411"/>
        <v>FY2020 Q2 Mar</v>
      </c>
      <c r="R5611">
        <f t="shared" si="3412"/>
        <v>2020</v>
      </c>
      <c r="S5611" s="8" t="str">
        <f t="shared" si="3413"/>
        <v>Mar</v>
      </c>
      <c r="T5611" s="8" t="str">
        <f t="shared" si="3414"/>
        <v>Q2</v>
      </c>
      <c r="U5611">
        <f t="shared" si="3415"/>
        <v>6</v>
      </c>
      <c r="V5611">
        <f t="shared" si="3416"/>
        <v>2</v>
      </c>
      <c r="W5611">
        <f t="shared" si="3417"/>
        <v>202006</v>
      </c>
      <c r="X5611">
        <f t="shared" si="3418"/>
        <v>202002</v>
      </c>
      <c r="Y5611" t="str">
        <f t="shared" si="3419"/>
        <v>FY2020 Q1 Mar</v>
      </c>
      <c r="Z5611">
        <f t="shared" si="3420"/>
        <v>2020</v>
      </c>
      <c r="AA5611" s="8" t="str">
        <f t="shared" si="3421"/>
        <v>Mar</v>
      </c>
      <c r="AB5611" s="8" t="str">
        <f t="shared" si="3422"/>
        <v>Q1</v>
      </c>
      <c r="AC5611">
        <f t="shared" si="3423"/>
        <v>3</v>
      </c>
      <c r="AD5611">
        <f t="shared" si="3424"/>
        <v>1</v>
      </c>
      <c r="AE5611">
        <f t="shared" si="3425"/>
        <v>202003</v>
      </c>
      <c r="AF5611">
        <f t="shared" si="3426"/>
        <v>202001</v>
      </c>
      <c r="AG5611" s="9">
        <f t="shared" ca="1" si="3427"/>
        <v>0</v>
      </c>
      <c r="AH5611">
        <f t="shared" ca="1" si="3432"/>
        <v>2</v>
      </c>
      <c r="AI5611" s="9">
        <f t="shared" ca="1" si="3433"/>
        <v>6</v>
      </c>
      <c r="AJ5611" s="9">
        <f t="shared" ca="1" si="3428"/>
        <v>0</v>
      </c>
      <c r="AK5611" s="9">
        <f t="shared" si="3429"/>
        <v>5</v>
      </c>
      <c r="AL5611" s="9">
        <f t="shared" si="3430"/>
        <v>11</v>
      </c>
      <c r="AM5611" s="9">
        <f t="shared" si="3431"/>
        <v>16</v>
      </c>
      <c r="AN5611" s="2">
        <v>43902.69027777778</v>
      </c>
      <c r="AO5611">
        <v>7751</v>
      </c>
      <c r="AP5611" s="1">
        <v>2800</v>
      </c>
      <c r="AQ5611" t="s">
        <v>4</v>
      </c>
    </row>
    <row r="5612" spans="1:43" x14ac:dyDescent="0.3">
      <c r="A5612" t="str">
        <f t="shared" ca="1" si="3395"/>
        <v>FY2020 Q4 Sep</v>
      </c>
      <c r="B5612">
        <f t="shared" ca="1" si="3396"/>
        <v>2020</v>
      </c>
      <c r="C5612" s="8" t="str">
        <f t="shared" ca="1" si="3397"/>
        <v>Sep</v>
      </c>
      <c r="D5612" s="8" t="str">
        <f t="shared" ca="1" si="3398"/>
        <v>Q4</v>
      </c>
      <c r="E5612">
        <f t="shared" ca="1" si="3399"/>
        <v>12</v>
      </c>
      <c r="F5612">
        <f t="shared" ca="1" si="3400"/>
        <v>4</v>
      </c>
      <c r="G5612">
        <f t="shared" ca="1" si="3401"/>
        <v>202012</v>
      </c>
      <c r="H5612">
        <f t="shared" ca="1" si="3402"/>
        <v>202004</v>
      </c>
      <c r="I5612" t="str">
        <f t="shared" ca="1" si="3403"/>
        <v>FY2020 Q3 Sep</v>
      </c>
      <c r="J5612">
        <f t="shared" ca="1" si="3404"/>
        <v>2020</v>
      </c>
      <c r="K5612" s="8" t="str">
        <f t="shared" ca="1" si="3405"/>
        <v>Sep</v>
      </c>
      <c r="L5612" s="8" t="str">
        <f t="shared" ca="1" si="3406"/>
        <v>Q3</v>
      </c>
      <c r="M5612">
        <f t="shared" ca="1" si="3407"/>
        <v>9</v>
      </c>
      <c r="N5612">
        <f t="shared" ca="1" si="3408"/>
        <v>3</v>
      </c>
      <c r="O5612">
        <f t="shared" ca="1" si="3409"/>
        <v>202009</v>
      </c>
      <c r="P5612">
        <f t="shared" ca="1" si="3410"/>
        <v>202003</v>
      </c>
      <c r="Q5612" t="str">
        <f t="shared" si="3411"/>
        <v>FY2020 Q1 Oct</v>
      </c>
      <c r="R5612">
        <f t="shared" si="3412"/>
        <v>2020</v>
      </c>
      <c r="S5612" s="8" t="str">
        <f t="shared" si="3413"/>
        <v>Oct</v>
      </c>
      <c r="T5612" s="8" t="str">
        <f t="shared" si="3414"/>
        <v>Q1</v>
      </c>
      <c r="U5612">
        <f t="shared" si="3415"/>
        <v>1</v>
      </c>
      <c r="V5612">
        <f t="shared" si="3416"/>
        <v>1</v>
      </c>
      <c r="W5612">
        <f t="shared" si="3417"/>
        <v>202001</v>
      </c>
      <c r="X5612">
        <f t="shared" si="3418"/>
        <v>202001</v>
      </c>
      <c r="Y5612" t="str">
        <f t="shared" si="3419"/>
        <v>FY2019 Q4 Oct</v>
      </c>
      <c r="Z5612">
        <f t="shared" si="3420"/>
        <v>2019</v>
      </c>
      <c r="AA5612" s="8" t="str">
        <f t="shared" si="3421"/>
        <v>Oct</v>
      </c>
      <c r="AB5612" s="8" t="str">
        <f t="shared" si="3422"/>
        <v>Q4</v>
      </c>
      <c r="AC5612">
        <f t="shared" si="3423"/>
        <v>10</v>
      </c>
      <c r="AD5612">
        <f t="shared" si="3424"/>
        <v>4</v>
      </c>
      <c r="AE5612">
        <f t="shared" si="3425"/>
        <v>201910</v>
      </c>
      <c r="AF5612">
        <f t="shared" si="3426"/>
        <v>201904</v>
      </c>
      <c r="AG5612" s="9">
        <f t="shared" ca="1" si="3427"/>
        <v>0</v>
      </c>
      <c r="AH5612">
        <f t="shared" ca="1" si="3432"/>
        <v>4</v>
      </c>
      <c r="AI5612" s="9">
        <f t="shared" ca="1" si="3433"/>
        <v>11</v>
      </c>
      <c r="AJ5612" s="9">
        <f t="shared" ca="1" si="3428"/>
        <v>1</v>
      </c>
      <c r="AK5612" s="9">
        <f t="shared" si="3429"/>
        <v>6</v>
      </c>
      <c r="AL5612" s="9">
        <f t="shared" si="3430"/>
        <v>42</v>
      </c>
      <c r="AM5612" s="9">
        <f t="shared" si="3431"/>
        <v>17</v>
      </c>
      <c r="AN5612" s="2">
        <v>43756.729861111111</v>
      </c>
      <c r="AO5612">
        <v>7972</v>
      </c>
      <c r="AP5612" s="1">
        <v>2800</v>
      </c>
      <c r="AQ5612" t="s">
        <v>4</v>
      </c>
    </row>
    <row r="5613" spans="1:43" x14ac:dyDescent="0.3">
      <c r="A5613" t="str">
        <f t="shared" ca="1" si="3395"/>
        <v>FY2020 Q4 Sep</v>
      </c>
      <c r="B5613">
        <f t="shared" ca="1" si="3396"/>
        <v>2020</v>
      </c>
      <c r="C5613" s="8" t="str">
        <f t="shared" ca="1" si="3397"/>
        <v>Sep</v>
      </c>
      <c r="D5613" s="8" t="str">
        <f t="shared" ca="1" si="3398"/>
        <v>Q4</v>
      </c>
      <c r="E5613">
        <f t="shared" ca="1" si="3399"/>
        <v>12</v>
      </c>
      <c r="F5613">
        <f t="shared" ca="1" si="3400"/>
        <v>4</v>
      </c>
      <c r="G5613">
        <f t="shared" ca="1" si="3401"/>
        <v>202012</v>
      </c>
      <c r="H5613">
        <f t="shared" ca="1" si="3402"/>
        <v>202004</v>
      </c>
      <c r="I5613" t="str">
        <f t="shared" ca="1" si="3403"/>
        <v>FY2020 Q3 Sep</v>
      </c>
      <c r="J5613">
        <f t="shared" ca="1" si="3404"/>
        <v>2020</v>
      </c>
      <c r="K5613" s="8" t="str">
        <f t="shared" ca="1" si="3405"/>
        <v>Sep</v>
      </c>
      <c r="L5613" s="8" t="str">
        <f t="shared" ca="1" si="3406"/>
        <v>Q3</v>
      </c>
      <c r="M5613">
        <f t="shared" ca="1" si="3407"/>
        <v>9</v>
      </c>
      <c r="N5613">
        <f t="shared" ca="1" si="3408"/>
        <v>3</v>
      </c>
      <c r="O5613">
        <f t="shared" ca="1" si="3409"/>
        <v>202009</v>
      </c>
      <c r="P5613">
        <f t="shared" ca="1" si="3410"/>
        <v>202003</v>
      </c>
      <c r="Q5613" t="str">
        <f t="shared" si="3411"/>
        <v>FY2020 Q2 Feb</v>
      </c>
      <c r="R5613">
        <f t="shared" si="3412"/>
        <v>2020</v>
      </c>
      <c r="S5613" s="8" t="str">
        <f t="shared" si="3413"/>
        <v>Feb</v>
      </c>
      <c r="T5613" s="8" t="str">
        <f t="shared" si="3414"/>
        <v>Q2</v>
      </c>
      <c r="U5613">
        <f t="shared" si="3415"/>
        <v>5</v>
      </c>
      <c r="V5613">
        <f t="shared" si="3416"/>
        <v>2</v>
      </c>
      <c r="W5613">
        <f t="shared" si="3417"/>
        <v>202005</v>
      </c>
      <c r="X5613">
        <f t="shared" si="3418"/>
        <v>202002</v>
      </c>
      <c r="Y5613" t="str">
        <f t="shared" si="3419"/>
        <v>FY2020 Q1 Feb</v>
      </c>
      <c r="Z5613">
        <f t="shared" si="3420"/>
        <v>2020</v>
      </c>
      <c r="AA5613" s="8" t="str">
        <f t="shared" si="3421"/>
        <v>Feb</v>
      </c>
      <c r="AB5613" s="8" t="str">
        <f t="shared" si="3422"/>
        <v>Q1</v>
      </c>
      <c r="AC5613">
        <f t="shared" si="3423"/>
        <v>2</v>
      </c>
      <c r="AD5613">
        <f t="shared" si="3424"/>
        <v>1</v>
      </c>
      <c r="AE5613">
        <f t="shared" si="3425"/>
        <v>202002</v>
      </c>
      <c r="AF5613">
        <f t="shared" si="3426"/>
        <v>202001</v>
      </c>
      <c r="AG5613" s="9">
        <f t="shared" ca="1" si="3427"/>
        <v>0</v>
      </c>
      <c r="AH5613">
        <f t="shared" ca="1" si="3432"/>
        <v>2</v>
      </c>
      <c r="AI5613" s="9">
        <f t="shared" ca="1" si="3433"/>
        <v>7</v>
      </c>
      <c r="AJ5613" s="9">
        <f t="shared" ca="1" si="3428"/>
        <v>0</v>
      </c>
      <c r="AK5613" s="9">
        <f t="shared" si="3429"/>
        <v>4</v>
      </c>
      <c r="AL5613" s="9">
        <f t="shared" si="3430"/>
        <v>9</v>
      </c>
      <c r="AM5613" s="9">
        <f t="shared" si="3431"/>
        <v>15</v>
      </c>
      <c r="AN5613" s="2">
        <v>43887.640972222223</v>
      </c>
      <c r="AO5613">
        <v>8008</v>
      </c>
      <c r="AP5613" s="1">
        <v>2800</v>
      </c>
      <c r="AQ5613" t="s">
        <v>4</v>
      </c>
    </row>
    <row r="5614" spans="1:43" x14ac:dyDescent="0.3">
      <c r="A5614" t="str">
        <f t="shared" ca="1" si="3395"/>
        <v>FY2020 Q4 Sep</v>
      </c>
      <c r="B5614">
        <f t="shared" ca="1" si="3396"/>
        <v>2020</v>
      </c>
      <c r="C5614" s="8" t="str">
        <f t="shared" ca="1" si="3397"/>
        <v>Sep</v>
      </c>
      <c r="D5614" s="8" t="str">
        <f t="shared" ca="1" si="3398"/>
        <v>Q4</v>
      </c>
      <c r="E5614">
        <f t="shared" ca="1" si="3399"/>
        <v>12</v>
      </c>
      <c r="F5614">
        <f t="shared" ca="1" si="3400"/>
        <v>4</v>
      </c>
      <c r="G5614">
        <f t="shared" ca="1" si="3401"/>
        <v>202012</v>
      </c>
      <c r="H5614">
        <f t="shared" ca="1" si="3402"/>
        <v>202004</v>
      </c>
      <c r="I5614" t="str">
        <f t="shared" ca="1" si="3403"/>
        <v>FY2020 Q3 Sep</v>
      </c>
      <c r="J5614">
        <f t="shared" ca="1" si="3404"/>
        <v>2020</v>
      </c>
      <c r="K5614" s="8" t="str">
        <f t="shared" ca="1" si="3405"/>
        <v>Sep</v>
      </c>
      <c r="L5614" s="8" t="str">
        <f t="shared" ca="1" si="3406"/>
        <v>Q3</v>
      </c>
      <c r="M5614">
        <f t="shared" ca="1" si="3407"/>
        <v>9</v>
      </c>
      <c r="N5614">
        <f t="shared" ca="1" si="3408"/>
        <v>3</v>
      </c>
      <c r="O5614">
        <f t="shared" ca="1" si="3409"/>
        <v>202009</v>
      </c>
      <c r="P5614">
        <f t="shared" ca="1" si="3410"/>
        <v>202003</v>
      </c>
      <c r="Q5614" t="str">
        <f t="shared" si="3411"/>
        <v>FY2020 Q2 Mar</v>
      </c>
      <c r="R5614">
        <f t="shared" si="3412"/>
        <v>2020</v>
      </c>
      <c r="S5614" s="8" t="str">
        <f t="shared" si="3413"/>
        <v>Mar</v>
      </c>
      <c r="T5614" s="8" t="str">
        <f t="shared" si="3414"/>
        <v>Q2</v>
      </c>
      <c r="U5614">
        <f t="shared" si="3415"/>
        <v>6</v>
      </c>
      <c r="V5614">
        <f t="shared" si="3416"/>
        <v>2</v>
      </c>
      <c r="W5614">
        <f t="shared" si="3417"/>
        <v>202006</v>
      </c>
      <c r="X5614">
        <f t="shared" si="3418"/>
        <v>202002</v>
      </c>
      <c r="Y5614" t="str">
        <f t="shared" si="3419"/>
        <v>FY2020 Q1 Mar</v>
      </c>
      <c r="Z5614">
        <f t="shared" si="3420"/>
        <v>2020</v>
      </c>
      <c r="AA5614" s="8" t="str">
        <f t="shared" si="3421"/>
        <v>Mar</v>
      </c>
      <c r="AB5614" s="8" t="str">
        <f t="shared" si="3422"/>
        <v>Q1</v>
      </c>
      <c r="AC5614">
        <f t="shared" si="3423"/>
        <v>3</v>
      </c>
      <c r="AD5614">
        <f t="shared" si="3424"/>
        <v>1</v>
      </c>
      <c r="AE5614">
        <f t="shared" si="3425"/>
        <v>202003</v>
      </c>
      <c r="AF5614">
        <f t="shared" si="3426"/>
        <v>202001</v>
      </c>
      <c r="AG5614" s="9">
        <f t="shared" ca="1" si="3427"/>
        <v>0</v>
      </c>
      <c r="AH5614">
        <f t="shared" ca="1" si="3432"/>
        <v>2</v>
      </c>
      <c r="AI5614" s="9">
        <f t="shared" ca="1" si="3433"/>
        <v>6</v>
      </c>
      <c r="AJ5614" s="9">
        <f t="shared" ca="1" si="3428"/>
        <v>0</v>
      </c>
      <c r="AK5614" s="9">
        <f t="shared" si="3429"/>
        <v>3</v>
      </c>
      <c r="AL5614" s="9">
        <f t="shared" si="3430"/>
        <v>10</v>
      </c>
      <c r="AM5614" s="9">
        <f t="shared" si="3431"/>
        <v>13</v>
      </c>
      <c r="AN5614" s="2">
        <v>43893.582638888889</v>
      </c>
      <c r="AO5614">
        <v>8008</v>
      </c>
      <c r="AP5614" s="1">
        <v>2800</v>
      </c>
      <c r="AQ5614" t="s">
        <v>4</v>
      </c>
    </row>
    <row r="5615" spans="1:43" x14ac:dyDescent="0.3">
      <c r="A5615" t="str">
        <f t="shared" ca="1" si="3395"/>
        <v>FY2020 Q4 Sep</v>
      </c>
      <c r="B5615">
        <f t="shared" ca="1" si="3396"/>
        <v>2020</v>
      </c>
      <c r="C5615" s="8" t="str">
        <f t="shared" ca="1" si="3397"/>
        <v>Sep</v>
      </c>
      <c r="D5615" s="8" t="str">
        <f t="shared" ca="1" si="3398"/>
        <v>Q4</v>
      </c>
      <c r="E5615">
        <f t="shared" ca="1" si="3399"/>
        <v>12</v>
      </c>
      <c r="F5615">
        <f t="shared" ca="1" si="3400"/>
        <v>4</v>
      </c>
      <c r="G5615">
        <f t="shared" ca="1" si="3401"/>
        <v>202012</v>
      </c>
      <c r="H5615">
        <f t="shared" ca="1" si="3402"/>
        <v>202004</v>
      </c>
      <c r="I5615" t="str">
        <f t="shared" ca="1" si="3403"/>
        <v>FY2020 Q3 Sep</v>
      </c>
      <c r="J5615">
        <f t="shared" ca="1" si="3404"/>
        <v>2020</v>
      </c>
      <c r="K5615" s="8" t="str">
        <f t="shared" ca="1" si="3405"/>
        <v>Sep</v>
      </c>
      <c r="L5615" s="8" t="str">
        <f t="shared" ca="1" si="3406"/>
        <v>Q3</v>
      </c>
      <c r="M5615">
        <f t="shared" ca="1" si="3407"/>
        <v>9</v>
      </c>
      <c r="N5615">
        <f t="shared" ca="1" si="3408"/>
        <v>3</v>
      </c>
      <c r="O5615">
        <f t="shared" ca="1" si="3409"/>
        <v>202009</v>
      </c>
      <c r="P5615">
        <f t="shared" ca="1" si="3410"/>
        <v>202003</v>
      </c>
      <c r="Q5615" t="str">
        <f t="shared" si="3411"/>
        <v>FY2020 Q2 Feb</v>
      </c>
      <c r="R5615">
        <f t="shared" si="3412"/>
        <v>2020</v>
      </c>
      <c r="S5615" s="8" t="str">
        <f t="shared" si="3413"/>
        <v>Feb</v>
      </c>
      <c r="T5615" s="8" t="str">
        <f t="shared" si="3414"/>
        <v>Q2</v>
      </c>
      <c r="U5615">
        <f t="shared" si="3415"/>
        <v>5</v>
      </c>
      <c r="V5615">
        <f t="shared" si="3416"/>
        <v>2</v>
      </c>
      <c r="W5615">
        <f t="shared" si="3417"/>
        <v>202005</v>
      </c>
      <c r="X5615">
        <f t="shared" si="3418"/>
        <v>202002</v>
      </c>
      <c r="Y5615" t="str">
        <f t="shared" si="3419"/>
        <v>FY2020 Q1 Feb</v>
      </c>
      <c r="Z5615">
        <f t="shared" si="3420"/>
        <v>2020</v>
      </c>
      <c r="AA5615" s="8" t="str">
        <f t="shared" si="3421"/>
        <v>Feb</v>
      </c>
      <c r="AB5615" s="8" t="str">
        <f t="shared" si="3422"/>
        <v>Q1</v>
      </c>
      <c r="AC5615">
        <f t="shared" si="3423"/>
        <v>2</v>
      </c>
      <c r="AD5615">
        <f t="shared" si="3424"/>
        <v>1</v>
      </c>
      <c r="AE5615">
        <f t="shared" si="3425"/>
        <v>202002</v>
      </c>
      <c r="AF5615">
        <f t="shared" si="3426"/>
        <v>202001</v>
      </c>
      <c r="AG5615" s="9">
        <f t="shared" ca="1" si="3427"/>
        <v>0</v>
      </c>
      <c r="AH5615">
        <f t="shared" ca="1" si="3432"/>
        <v>2</v>
      </c>
      <c r="AI5615" s="9">
        <f t="shared" ca="1" si="3433"/>
        <v>7</v>
      </c>
      <c r="AJ5615" s="9">
        <f t="shared" ca="1" si="3428"/>
        <v>0</v>
      </c>
      <c r="AK5615" s="9">
        <f t="shared" si="3429"/>
        <v>4</v>
      </c>
      <c r="AL5615" s="9">
        <f t="shared" si="3430"/>
        <v>9</v>
      </c>
      <c r="AM5615" s="9">
        <f t="shared" si="3431"/>
        <v>11</v>
      </c>
      <c r="AN5615" s="2">
        <v>43887.493750000001</v>
      </c>
      <c r="AO5615">
        <v>8131</v>
      </c>
      <c r="AP5615" s="1">
        <v>2800</v>
      </c>
      <c r="AQ5615" t="s">
        <v>4</v>
      </c>
    </row>
    <row r="5616" spans="1:43" x14ac:dyDescent="0.3">
      <c r="A5616" t="str">
        <f t="shared" ca="1" si="3395"/>
        <v>FY2020 Q4 Sep</v>
      </c>
      <c r="B5616">
        <f t="shared" ca="1" si="3396"/>
        <v>2020</v>
      </c>
      <c r="C5616" s="8" t="str">
        <f t="shared" ca="1" si="3397"/>
        <v>Sep</v>
      </c>
      <c r="D5616" s="8" t="str">
        <f t="shared" ca="1" si="3398"/>
        <v>Q4</v>
      </c>
      <c r="E5616">
        <f t="shared" ca="1" si="3399"/>
        <v>12</v>
      </c>
      <c r="F5616">
        <f t="shared" ca="1" si="3400"/>
        <v>4</v>
      </c>
      <c r="G5616">
        <f t="shared" ca="1" si="3401"/>
        <v>202012</v>
      </c>
      <c r="H5616">
        <f t="shared" ca="1" si="3402"/>
        <v>202004</v>
      </c>
      <c r="I5616" t="str">
        <f t="shared" ca="1" si="3403"/>
        <v>FY2020 Q3 Sep</v>
      </c>
      <c r="J5616">
        <f t="shared" ca="1" si="3404"/>
        <v>2020</v>
      </c>
      <c r="K5616" s="8" t="str">
        <f t="shared" ca="1" si="3405"/>
        <v>Sep</v>
      </c>
      <c r="L5616" s="8" t="str">
        <f t="shared" ca="1" si="3406"/>
        <v>Q3</v>
      </c>
      <c r="M5616">
        <f t="shared" ca="1" si="3407"/>
        <v>9</v>
      </c>
      <c r="N5616">
        <f t="shared" ca="1" si="3408"/>
        <v>3</v>
      </c>
      <c r="O5616">
        <f t="shared" ca="1" si="3409"/>
        <v>202009</v>
      </c>
      <c r="P5616">
        <f t="shared" ca="1" si="3410"/>
        <v>202003</v>
      </c>
      <c r="Q5616" t="str">
        <f t="shared" si="3411"/>
        <v>FY2020 Q2 Feb</v>
      </c>
      <c r="R5616">
        <f t="shared" si="3412"/>
        <v>2020</v>
      </c>
      <c r="S5616" s="8" t="str">
        <f t="shared" si="3413"/>
        <v>Feb</v>
      </c>
      <c r="T5616" s="8" t="str">
        <f t="shared" si="3414"/>
        <v>Q2</v>
      </c>
      <c r="U5616">
        <f t="shared" si="3415"/>
        <v>5</v>
      </c>
      <c r="V5616">
        <f t="shared" si="3416"/>
        <v>2</v>
      </c>
      <c r="W5616">
        <f t="shared" si="3417"/>
        <v>202005</v>
      </c>
      <c r="X5616">
        <f t="shared" si="3418"/>
        <v>202002</v>
      </c>
      <c r="Y5616" t="str">
        <f t="shared" si="3419"/>
        <v>FY2020 Q1 Feb</v>
      </c>
      <c r="Z5616">
        <f t="shared" si="3420"/>
        <v>2020</v>
      </c>
      <c r="AA5616" s="8" t="str">
        <f t="shared" si="3421"/>
        <v>Feb</v>
      </c>
      <c r="AB5616" s="8" t="str">
        <f t="shared" si="3422"/>
        <v>Q1</v>
      </c>
      <c r="AC5616">
        <f t="shared" si="3423"/>
        <v>2</v>
      </c>
      <c r="AD5616">
        <f t="shared" si="3424"/>
        <v>1</v>
      </c>
      <c r="AE5616">
        <f t="shared" si="3425"/>
        <v>202002</v>
      </c>
      <c r="AF5616">
        <f t="shared" si="3426"/>
        <v>202001</v>
      </c>
      <c r="AG5616" s="9">
        <f t="shared" ca="1" si="3427"/>
        <v>0</v>
      </c>
      <c r="AH5616">
        <f t="shared" ca="1" si="3432"/>
        <v>2</v>
      </c>
      <c r="AI5616" s="9">
        <f t="shared" ca="1" si="3433"/>
        <v>7</v>
      </c>
      <c r="AJ5616" s="9">
        <f t="shared" ca="1" si="3428"/>
        <v>0</v>
      </c>
      <c r="AK5616" s="9">
        <f t="shared" si="3429"/>
        <v>3</v>
      </c>
      <c r="AL5616" s="9">
        <f t="shared" si="3430"/>
        <v>8</v>
      </c>
      <c r="AM5616" s="9">
        <f t="shared" si="3431"/>
        <v>13</v>
      </c>
      <c r="AN5616" s="2">
        <v>43879.568055555559</v>
      </c>
      <c r="AO5616">
        <v>8149</v>
      </c>
      <c r="AP5616" s="1">
        <v>2800</v>
      </c>
      <c r="AQ5616" t="s">
        <v>4</v>
      </c>
    </row>
    <row r="5617" spans="1:43" x14ac:dyDescent="0.3">
      <c r="A5617" t="str">
        <f t="shared" ca="1" si="3395"/>
        <v>FY2020 Q4 Sep</v>
      </c>
      <c r="B5617">
        <f t="shared" ca="1" si="3396"/>
        <v>2020</v>
      </c>
      <c r="C5617" s="8" t="str">
        <f t="shared" ca="1" si="3397"/>
        <v>Sep</v>
      </c>
      <c r="D5617" s="8" t="str">
        <f t="shared" ca="1" si="3398"/>
        <v>Q4</v>
      </c>
      <c r="E5617">
        <f t="shared" ca="1" si="3399"/>
        <v>12</v>
      </c>
      <c r="F5617">
        <f t="shared" ca="1" si="3400"/>
        <v>4</v>
      </c>
      <c r="G5617">
        <f t="shared" ca="1" si="3401"/>
        <v>202012</v>
      </c>
      <c r="H5617">
        <f t="shared" ca="1" si="3402"/>
        <v>202004</v>
      </c>
      <c r="I5617" t="str">
        <f t="shared" ca="1" si="3403"/>
        <v>FY2020 Q3 Sep</v>
      </c>
      <c r="J5617">
        <f t="shared" ca="1" si="3404"/>
        <v>2020</v>
      </c>
      <c r="K5617" s="8" t="str">
        <f t="shared" ca="1" si="3405"/>
        <v>Sep</v>
      </c>
      <c r="L5617" s="8" t="str">
        <f t="shared" ca="1" si="3406"/>
        <v>Q3</v>
      </c>
      <c r="M5617">
        <f t="shared" ca="1" si="3407"/>
        <v>9</v>
      </c>
      <c r="N5617">
        <f t="shared" ca="1" si="3408"/>
        <v>3</v>
      </c>
      <c r="O5617">
        <f t="shared" ca="1" si="3409"/>
        <v>202009</v>
      </c>
      <c r="P5617">
        <f t="shared" ca="1" si="3410"/>
        <v>202003</v>
      </c>
      <c r="Q5617" t="str">
        <f t="shared" si="3411"/>
        <v>FY2020 Q1 Dec</v>
      </c>
      <c r="R5617">
        <f t="shared" si="3412"/>
        <v>2020</v>
      </c>
      <c r="S5617" s="8" t="str">
        <f t="shared" si="3413"/>
        <v>Dec</v>
      </c>
      <c r="T5617" s="8" t="str">
        <f t="shared" si="3414"/>
        <v>Q1</v>
      </c>
      <c r="U5617">
        <f t="shared" si="3415"/>
        <v>3</v>
      </c>
      <c r="V5617">
        <f t="shared" si="3416"/>
        <v>1</v>
      </c>
      <c r="W5617">
        <f t="shared" si="3417"/>
        <v>202003</v>
      </c>
      <c r="X5617">
        <f t="shared" si="3418"/>
        <v>202001</v>
      </c>
      <c r="Y5617" t="str">
        <f t="shared" si="3419"/>
        <v>FY2019 Q4 Dec</v>
      </c>
      <c r="Z5617">
        <f t="shared" si="3420"/>
        <v>2019</v>
      </c>
      <c r="AA5617" s="8" t="str">
        <f t="shared" si="3421"/>
        <v>Dec</v>
      </c>
      <c r="AB5617" s="8" t="str">
        <f t="shared" si="3422"/>
        <v>Q4</v>
      </c>
      <c r="AC5617">
        <f t="shared" si="3423"/>
        <v>12</v>
      </c>
      <c r="AD5617">
        <f t="shared" si="3424"/>
        <v>4</v>
      </c>
      <c r="AE5617">
        <f t="shared" si="3425"/>
        <v>201912</v>
      </c>
      <c r="AF5617">
        <f t="shared" si="3426"/>
        <v>201904</v>
      </c>
      <c r="AG5617" s="9">
        <f t="shared" ca="1" si="3427"/>
        <v>0</v>
      </c>
      <c r="AH5617">
        <f t="shared" ca="1" si="3432"/>
        <v>3</v>
      </c>
      <c r="AI5617" s="9">
        <f t="shared" ca="1" si="3433"/>
        <v>9</v>
      </c>
      <c r="AJ5617" s="9">
        <f t="shared" ca="1" si="3428"/>
        <v>1</v>
      </c>
      <c r="AK5617" s="9">
        <f t="shared" si="3429"/>
        <v>4</v>
      </c>
      <c r="AL5617" s="9">
        <f t="shared" si="3430"/>
        <v>50</v>
      </c>
      <c r="AM5617" s="9">
        <f t="shared" si="3431"/>
        <v>16</v>
      </c>
      <c r="AN5617" s="2">
        <v>43810.667361111111</v>
      </c>
      <c r="AO5617">
        <v>8449</v>
      </c>
      <c r="AP5617" s="1">
        <v>2800</v>
      </c>
      <c r="AQ5617" t="s">
        <v>4</v>
      </c>
    </row>
    <row r="5618" spans="1:43" x14ac:dyDescent="0.3">
      <c r="A5618" t="str">
        <f t="shared" ca="1" si="3395"/>
        <v>FY2020 Q4 Sep</v>
      </c>
      <c r="B5618">
        <f t="shared" ca="1" si="3396"/>
        <v>2020</v>
      </c>
      <c r="C5618" s="8" t="str">
        <f t="shared" ca="1" si="3397"/>
        <v>Sep</v>
      </c>
      <c r="D5618" s="8" t="str">
        <f t="shared" ca="1" si="3398"/>
        <v>Q4</v>
      </c>
      <c r="E5618">
        <f t="shared" ca="1" si="3399"/>
        <v>12</v>
      </c>
      <c r="F5618">
        <f t="shared" ca="1" si="3400"/>
        <v>4</v>
      </c>
      <c r="G5618">
        <f t="shared" ca="1" si="3401"/>
        <v>202012</v>
      </c>
      <c r="H5618">
        <f t="shared" ca="1" si="3402"/>
        <v>202004</v>
      </c>
      <c r="I5618" t="str">
        <f t="shared" ca="1" si="3403"/>
        <v>FY2020 Q3 Sep</v>
      </c>
      <c r="J5618">
        <f t="shared" ca="1" si="3404"/>
        <v>2020</v>
      </c>
      <c r="K5618" s="8" t="str">
        <f t="shared" ca="1" si="3405"/>
        <v>Sep</v>
      </c>
      <c r="L5618" s="8" t="str">
        <f t="shared" ca="1" si="3406"/>
        <v>Q3</v>
      </c>
      <c r="M5618">
        <f t="shared" ca="1" si="3407"/>
        <v>9</v>
      </c>
      <c r="N5618">
        <f t="shared" ca="1" si="3408"/>
        <v>3</v>
      </c>
      <c r="O5618">
        <f t="shared" ca="1" si="3409"/>
        <v>202009</v>
      </c>
      <c r="P5618">
        <f t="shared" ca="1" si="3410"/>
        <v>202003</v>
      </c>
      <c r="Q5618" t="str">
        <f t="shared" si="3411"/>
        <v>FY2020 Q2 Feb</v>
      </c>
      <c r="R5618">
        <f t="shared" si="3412"/>
        <v>2020</v>
      </c>
      <c r="S5618" s="8" t="str">
        <f t="shared" si="3413"/>
        <v>Feb</v>
      </c>
      <c r="T5618" s="8" t="str">
        <f t="shared" si="3414"/>
        <v>Q2</v>
      </c>
      <c r="U5618">
        <f t="shared" si="3415"/>
        <v>5</v>
      </c>
      <c r="V5618">
        <f t="shared" si="3416"/>
        <v>2</v>
      </c>
      <c r="W5618">
        <f t="shared" si="3417"/>
        <v>202005</v>
      </c>
      <c r="X5618">
        <f t="shared" si="3418"/>
        <v>202002</v>
      </c>
      <c r="Y5618" t="str">
        <f t="shared" si="3419"/>
        <v>FY2020 Q1 Feb</v>
      </c>
      <c r="Z5618">
        <f t="shared" si="3420"/>
        <v>2020</v>
      </c>
      <c r="AA5618" s="8" t="str">
        <f t="shared" si="3421"/>
        <v>Feb</v>
      </c>
      <c r="AB5618" s="8" t="str">
        <f t="shared" si="3422"/>
        <v>Q1</v>
      </c>
      <c r="AC5618">
        <f t="shared" si="3423"/>
        <v>2</v>
      </c>
      <c r="AD5618">
        <f t="shared" si="3424"/>
        <v>1</v>
      </c>
      <c r="AE5618">
        <f t="shared" si="3425"/>
        <v>202002</v>
      </c>
      <c r="AF5618">
        <f t="shared" si="3426"/>
        <v>202001</v>
      </c>
      <c r="AG5618" s="9">
        <f t="shared" ca="1" si="3427"/>
        <v>0</v>
      </c>
      <c r="AH5618">
        <f t="shared" ca="1" si="3432"/>
        <v>2</v>
      </c>
      <c r="AI5618" s="9">
        <f t="shared" ca="1" si="3433"/>
        <v>7</v>
      </c>
      <c r="AJ5618" s="9">
        <f t="shared" ca="1" si="3428"/>
        <v>0</v>
      </c>
      <c r="AK5618" s="9">
        <f t="shared" si="3429"/>
        <v>6</v>
      </c>
      <c r="AL5618" s="9">
        <f t="shared" si="3430"/>
        <v>6</v>
      </c>
      <c r="AM5618" s="9">
        <f t="shared" si="3431"/>
        <v>8</v>
      </c>
      <c r="AN5618" s="2">
        <v>43868.35833333333</v>
      </c>
      <c r="AO5618">
        <v>8517</v>
      </c>
      <c r="AP5618" s="1">
        <v>2800</v>
      </c>
      <c r="AQ5618" t="s">
        <v>4</v>
      </c>
    </row>
    <row r="5619" spans="1:43" x14ac:dyDescent="0.3">
      <c r="A5619" t="str">
        <f t="shared" ca="1" si="3395"/>
        <v>FY2020 Q4 Sep</v>
      </c>
      <c r="B5619">
        <f t="shared" ca="1" si="3396"/>
        <v>2020</v>
      </c>
      <c r="C5619" s="8" t="str">
        <f t="shared" ca="1" si="3397"/>
        <v>Sep</v>
      </c>
      <c r="D5619" s="8" t="str">
        <f t="shared" ca="1" si="3398"/>
        <v>Q4</v>
      </c>
      <c r="E5619">
        <f t="shared" ca="1" si="3399"/>
        <v>12</v>
      </c>
      <c r="F5619">
        <f t="shared" ca="1" si="3400"/>
        <v>4</v>
      </c>
      <c r="G5619">
        <f t="shared" ca="1" si="3401"/>
        <v>202012</v>
      </c>
      <c r="H5619">
        <f t="shared" ca="1" si="3402"/>
        <v>202004</v>
      </c>
      <c r="I5619" t="str">
        <f t="shared" ca="1" si="3403"/>
        <v>FY2020 Q3 Sep</v>
      </c>
      <c r="J5619">
        <f t="shared" ca="1" si="3404"/>
        <v>2020</v>
      </c>
      <c r="K5619" s="8" t="str">
        <f t="shared" ca="1" si="3405"/>
        <v>Sep</v>
      </c>
      <c r="L5619" s="8" t="str">
        <f t="shared" ca="1" si="3406"/>
        <v>Q3</v>
      </c>
      <c r="M5619">
        <f t="shared" ca="1" si="3407"/>
        <v>9</v>
      </c>
      <c r="N5619">
        <f t="shared" ca="1" si="3408"/>
        <v>3</v>
      </c>
      <c r="O5619">
        <f t="shared" ca="1" si="3409"/>
        <v>202009</v>
      </c>
      <c r="P5619">
        <f t="shared" ca="1" si="3410"/>
        <v>202003</v>
      </c>
      <c r="Q5619" t="str">
        <f t="shared" si="3411"/>
        <v>FY2020 Q1 Nov</v>
      </c>
      <c r="R5619">
        <f t="shared" si="3412"/>
        <v>2020</v>
      </c>
      <c r="S5619" s="8" t="str">
        <f t="shared" si="3413"/>
        <v>Nov</v>
      </c>
      <c r="T5619" s="8" t="str">
        <f t="shared" si="3414"/>
        <v>Q1</v>
      </c>
      <c r="U5619">
        <f t="shared" si="3415"/>
        <v>2</v>
      </c>
      <c r="V5619">
        <f t="shared" si="3416"/>
        <v>1</v>
      </c>
      <c r="W5619">
        <f t="shared" si="3417"/>
        <v>202002</v>
      </c>
      <c r="X5619">
        <f t="shared" si="3418"/>
        <v>202001</v>
      </c>
      <c r="Y5619" t="str">
        <f t="shared" si="3419"/>
        <v>FY2019 Q4 Nov</v>
      </c>
      <c r="Z5619">
        <f t="shared" si="3420"/>
        <v>2019</v>
      </c>
      <c r="AA5619" s="8" t="str">
        <f t="shared" si="3421"/>
        <v>Nov</v>
      </c>
      <c r="AB5619" s="8" t="str">
        <f t="shared" si="3422"/>
        <v>Q4</v>
      </c>
      <c r="AC5619">
        <f t="shared" si="3423"/>
        <v>11</v>
      </c>
      <c r="AD5619">
        <f t="shared" si="3424"/>
        <v>4</v>
      </c>
      <c r="AE5619">
        <f t="shared" si="3425"/>
        <v>201911</v>
      </c>
      <c r="AF5619">
        <f t="shared" si="3426"/>
        <v>201904</v>
      </c>
      <c r="AG5619" s="9">
        <f t="shared" ca="1" si="3427"/>
        <v>0</v>
      </c>
      <c r="AH5619">
        <f t="shared" ca="1" si="3432"/>
        <v>3</v>
      </c>
      <c r="AI5619" s="9">
        <f t="shared" ca="1" si="3433"/>
        <v>10</v>
      </c>
      <c r="AJ5619" s="9">
        <f t="shared" ca="1" si="3428"/>
        <v>1</v>
      </c>
      <c r="AK5619" s="9">
        <f t="shared" si="3429"/>
        <v>7</v>
      </c>
      <c r="AL5619" s="9">
        <f t="shared" si="3430"/>
        <v>46</v>
      </c>
      <c r="AM5619" s="9">
        <f t="shared" si="3431"/>
        <v>8</v>
      </c>
      <c r="AN5619" s="2">
        <v>43785.37222222222</v>
      </c>
      <c r="AO5619">
        <v>8593</v>
      </c>
      <c r="AP5619" s="1">
        <v>2800</v>
      </c>
      <c r="AQ5619" t="s">
        <v>4</v>
      </c>
    </row>
    <row r="5620" spans="1:43" x14ac:dyDescent="0.3">
      <c r="A5620" t="str">
        <f t="shared" ca="1" si="3395"/>
        <v>FY2020 Q4 Sep</v>
      </c>
      <c r="B5620">
        <f t="shared" ca="1" si="3396"/>
        <v>2020</v>
      </c>
      <c r="C5620" s="8" t="str">
        <f t="shared" ca="1" si="3397"/>
        <v>Sep</v>
      </c>
      <c r="D5620" s="8" t="str">
        <f t="shared" ca="1" si="3398"/>
        <v>Q4</v>
      </c>
      <c r="E5620">
        <f t="shared" ca="1" si="3399"/>
        <v>12</v>
      </c>
      <c r="F5620">
        <f t="shared" ca="1" si="3400"/>
        <v>4</v>
      </c>
      <c r="G5620">
        <f t="shared" ca="1" si="3401"/>
        <v>202012</v>
      </c>
      <c r="H5620">
        <f t="shared" ca="1" si="3402"/>
        <v>202004</v>
      </c>
      <c r="I5620" t="str">
        <f t="shared" ca="1" si="3403"/>
        <v>FY2020 Q3 Sep</v>
      </c>
      <c r="J5620">
        <f t="shared" ca="1" si="3404"/>
        <v>2020</v>
      </c>
      <c r="K5620" s="8" t="str">
        <f t="shared" ca="1" si="3405"/>
        <v>Sep</v>
      </c>
      <c r="L5620" s="8" t="str">
        <f t="shared" ca="1" si="3406"/>
        <v>Q3</v>
      </c>
      <c r="M5620">
        <f t="shared" ca="1" si="3407"/>
        <v>9</v>
      </c>
      <c r="N5620">
        <f t="shared" ca="1" si="3408"/>
        <v>3</v>
      </c>
      <c r="O5620">
        <f t="shared" ca="1" si="3409"/>
        <v>202009</v>
      </c>
      <c r="P5620">
        <f t="shared" ca="1" si="3410"/>
        <v>202003</v>
      </c>
      <c r="Q5620" t="str">
        <f t="shared" si="3411"/>
        <v>FY2020 Q1 Dec</v>
      </c>
      <c r="R5620">
        <f t="shared" si="3412"/>
        <v>2020</v>
      </c>
      <c r="S5620" s="8" t="str">
        <f t="shared" si="3413"/>
        <v>Dec</v>
      </c>
      <c r="T5620" s="8" t="str">
        <f t="shared" si="3414"/>
        <v>Q1</v>
      </c>
      <c r="U5620">
        <f t="shared" si="3415"/>
        <v>3</v>
      </c>
      <c r="V5620">
        <f t="shared" si="3416"/>
        <v>1</v>
      </c>
      <c r="W5620">
        <f t="shared" si="3417"/>
        <v>202003</v>
      </c>
      <c r="X5620">
        <f t="shared" si="3418"/>
        <v>202001</v>
      </c>
      <c r="Y5620" t="str">
        <f t="shared" si="3419"/>
        <v>FY2019 Q4 Dec</v>
      </c>
      <c r="Z5620">
        <f t="shared" si="3420"/>
        <v>2019</v>
      </c>
      <c r="AA5620" s="8" t="str">
        <f t="shared" si="3421"/>
        <v>Dec</v>
      </c>
      <c r="AB5620" s="8" t="str">
        <f t="shared" si="3422"/>
        <v>Q4</v>
      </c>
      <c r="AC5620">
        <f t="shared" si="3423"/>
        <v>12</v>
      </c>
      <c r="AD5620">
        <f t="shared" si="3424"/>
        <v>4</v>
      </c>
      <c r="AE5620">
        <f t="shared" si="3425"/>
        <v>201912</v>
      </c>
      <c r="AF5620">
        <f t="shared" si="3426"/>
        <v>201904</v>
      </c>
      <c r="AG5620" s="9">
        <f t="shared" ca="1" si="3427"/>
        <v>0</v>
      </c>
      <c r="AH5620">
        <f t="shared" ca="1" si="3432"/>
        <v>3</v>
      </c>
      <c r="AI5620" s="9">
        <f t="shared" ca="1" si="3433"/>
        <v>9</v>
      </c>
      <c r="AJ5620" s="9">
        <f t="shared" ca="1" si="3428"/>
        <v>1</v>
      </c>
      <c r="AK5620" s="9">
        <f t="shared" si="3429"/>
        <v>2</v>
      </c>
      <c r="AL5620" s="9">
        <f t="shared" si="3430"/>
        <v>50</v>
      </c>
      <c r="AM5620" s="9">
        <f t="shared" si="3431"/>
        <v>17</v>
      </c>
      <c r="AN5620" s="2">
        <v>43808.725694444445</v>
      </c>
      <c r="AO5620">
        <v>8605</v>
      </c>
      <c r="AP5620" s="1">
        <v>2800</v>
      </c>
      <c r="AQ5620" t="s">
        <v>4</v>
      </c>
    </row>
    <row r="5621" spans="1:43" x14ac:dyDescent="0.3">
      <c r="A5621" t="str">
        <f t="shared" ca="1" si="3395"/>
        <v>FY2020 Q4 Sep</v>
      </c>
      <c r="B5621">
        <f t="shared" ca="1" si="3396"/>
        <v>2020</v>
      </c>
      <c r="C5621" s="8" t="str">
        <f t="shared" ca="1" si="3397"/>
        <v>Sep</v>
      </c>
      <c r="D5621" s="8" t="str">
        <f t="shared" ca="1" si="3398"/>
        <v>Q4</v>
      </c>
      <c r="E5621">
        <f t="shared" ca="1" si="3399"/>
        <v>12</v>
      </c>
      <c r="F5621">
        <f t="shared" ca="1" si="3400"/>
        <v>4</v>
      </c>
      <c r="G5621">
        <f t="shared" ca="1" si="3401"/>
        <v>202012</v>
      </c>
      <c r="H5621">
        <f t="shared" ca="1" si="3402"/>
        <v>202004</v>
      </c>
      <c r="I5621" t="str">
        <f t="shared" ca="1" si="3403"/>
        <v>FY2020 Q3 Sep</v>
      </c>
      <c r="J5621">
        <f t="shared" ca="1" si="3404"/>
        <v>2020</v>
      </c>
      <c r="K5621" s="8" t="str">
        <f t="shared" ca="1" si="3405"/>
        <v>Sep</v>
      </c>
      <c r="L5621" s="8" t="str">
        <f t="shared" ca="1" si="3406"/>
        <v>Q3</v>
      </c>
      <c r="M5621">
        <f t="shared" ca="1" si="3407"/>
        <v>9</v>
      </c>
      <c r="N5621">
        <f t="shared" ca="1" si="3408"/>
        <v>3</v>
      </c>
      <c r="O5621">
        <f t="shared" ca="1" si="3409"/>
        <v>202009</v>
      </c>
      <c r="P5621">
        <f t="shared" ca="1" si="3410"/>
        <v>202003</v>
      </c>
      <c r="Q5621" t="str">
        <f t="shared" si="3411"/>
        <v>FY2020 Q1 Oct</v>
      </c>
      <c r="R5621">
        <f t="shared" si="3412"/>
        <v>2020</v>
      </c>
      <c r="S5621" s="8" t="str">
        <f t="shared" si="3413"/>
        <v>Oct</v>
      </c>
      <c r="T5621" s="8" t="str">
        <f t="shared" si="3414"/>
        <v>Q1</v>
      </c>
      <c r="U5621">
        <f t="shared" si="3415"/>
        <v>1</v>
      </c>
      <c r="V5621">
        <f t="shared" si="3416"/>
        <v>1</v>
      </c>
      <c r="W5621">
        <f t="shared" si="3417"/>
        <v>202001</v>
      </c>
      <c r="X5621">
        <f t="shared" si="3418"/>
        <v>202001</v>
      </c>
      <c r="Y5621" t="str">
        <f t="shared" si="3419"/>
        <v>FY2019 Q4 Oct</v>
      </c>
      <c r="Z5621">
        <f t="shared" si="3420"/>
        <v>2019</v>
      </c>
      <c r="AA5621" s="8" t="str">
        <f t="shared" si="3421"/>
        <v>Oct</v>
      </c>
      <c r="AB5621" s="8" t="str">
        <f t="shared" si="3422"/>
        <v>Q4</v>
      </c>
      <c r="AC5621">
        <f t="shared" si="3423"/>
        <v>10</v>
      </c>
      <c r="AD5621">
        <f t="shared" si="3424"/>
        <v>4</v>
      </c>
      <c r="AE5621">
        <f t="shared" si="3425"/>
        <v>201910</v>
      </c>
      <c r="AF5621">
        <f t="shared" si="3426"/>
        <v>201904</v>
      </c>
      <c r="AG5621" s="9">
        <f t="shared" ca="1" si="3427"/>
        <v>0</v>
      </c>
      <c r="AH5621">
        <f t="shared" ca="1" si="3432"/>
        <v>4</v>
      </c>
      <c r="AI5621" s="9">
        <f t="shared" ca="1" si="3433"/>
        <v>11</v>
      </c>
      <c r="AJ5621" s="9">
        <f t="shared" ca="1" si="3428"/>
        <v>1</v>
      </c>
      <c r="AK5621" s="9">
        <f t="shared" si="3429"/>
        <v>4</v>
      </c>
      <c r="AL5621" s="9">
        <f t="shared" si="3430"/>
        <v>43</v>
      </c>
      <c r="AM5621" s="9">
        <f t="shared" si="3431"/>
        <v>13</v>
      </c>
      <c r="AN5621" s="2">
        <v>43761.574999999997</v>
      </c>
      <c r="AO5621">
        <v>8864</v>
      </c>
      <c r="AP5621" s="1">
        <v>2800</v>
      </c>
      <c r="AQ5621" t="s">
        <v>4</v>
      </c>
    </row>
    <row r="5622" spans="1:43" x14ac:dyDescent="0.3">
      <c r="A5622" t="str">
        <f t="shared" ca="1" si="3395"/>
        <v>FY2020 Q4 Sep</v>
      </c>
      <c r="B5622">
        <f t="shared" ca="1" si="3396"/>
        <v>2020</v>
      </c>
      <c r="C5622" s="8" t="str">
        <f t="shared" ca="1" si="3397"/>
        <v>Sep</v>
      </c>
      <c r="D5622" s="8" t="str">
        <f t="shared" ca="1" si="3398"/>
        <v>Q4</v>
      </c>
      <c r="E5622">
        <f t="shared" ca="1" si="3399"/>
        <v>12</v>
      </c>
      <c r="F5622">
        <f t="shared" ca="1" si="3400"/>
        <v>4</v>
      </c>
      <c r="G5622">
        <f t="shared" ca="1" si="3401"/>
        <v>202012</v>
      </c>
      <c r="H5622">
        <f t="shared" ca="1" si="3402"/>
        <v>202004</v>
      </c>
      <c r="I5622" t="str">
        <f t="shared" ca="1" si="3403"/>
        <v>FY2020 Q3 Sep</v>
      </c>
      <c r="J5622">
        <f t="shared" ca="1" si="3404"/>
        <v>2020</v>
      </c>
      <c r="K5622" s="8" t="str">
        <f t="shared" ca="1" si="3405"/>
        <v>Sep</v>
      </c>
      <c r="L5622" s="8" t="str">
        <f t="shared" ca="1" si="3406"/>
        <v>Q3</v>
      </c>
      <c r="M5622">
        <f t="shared" ca="1" si="3407"/>
        <v>9</v>
      </c>
      <c r="N5622">
        <f t="shared" ca="1" si="3408"/>
        <v>3</v>
      </c>
      <c r="O5622">
        <f t="shared" ca="1" si="3409"/>
        <v>202009</v>
      </c>
      <c r="P5622">
        <f t="shared" ca="1" si="3410"/>
        <v>202003</v>
      </c>
      <c r="Q5622" t="str">
        <f t="shared" si="3411"/>
        <v>FY2020 Q1 Nov</v>
      </c>
      <c r="R5622">
        <f t="shared" si="3412"/>
        <v>2020</v>
      </c>
      <c r="S5622" s="8" t="str">
        <f t="shared" si="3413"/>
        <v>Nov</v>
      </c>
      <c r="T5622" s="8" t="str">
        <f t="shared" si="3414"/>
        <v>Q1</v>
      </c>
      <c r="U5622">
        <f t="shared" si="3415"/>
        <v>2</v>
      </c>
      <c r="V5622">
        <f t="shared" si="3416"/>
        <v>1</v>
      </c>
      <c r="W5622">
        <f t="shared" si="3417"/>
        <v>202002</v>
      </c>
      <c r="X5622">
        <f t="shared" si="3418"/>
        <v>202001</v>
      </c>
      <c r="Y5622" t="str">
        <f t="shared" si="3419"/>
        <v>FY2019 Q4 Nov</v>
      </c>
      <c r="Z5622">
        <f t="shared" si="3420"/>
        <v>2019</v>
      </c>
      <c r="AA5622" s="8" t="str">
        <f t="shared" si="3421"/>
        <v>Nov</v>
      </c>
      <c r="AB5622" s="8" t="str">
        <f t="shared" si="3422"/>
        <v>Q4</v>
      </c>
      <c r="AC5622">
        <f t="shared" si="3423"/>
        <v>11</v>
      </c>
      <c r="AD5622">
        <f t="shared" si="3424"/>
        <v>4</v>
      </c>
      <c r="AE5622">
        <f t="shared" si="3425"/>
        <v>201911</v>
      </c>
      <c r="AF5622">
        <f t="shared" si="3426"/>
        <v>201904</v>
      </c>
      <c r="AG5622" s="9">
        <f t="shared" ca="1" si="3427"/>
        <v>0</v>
      </c>
      <c r="AH5622">
        <f t="shared" ca="1" si="3432"/>
        <v>3</v>
      </c>
      <c r="AI5622" s="9">
        <f t="shared" ca="1" si="3433"/>
        <v>10</v>
      </c>
      <c r="AJ5622" s="9">
        <f t="shared" ca="1" si="3428"/>
        <v>1</v>
      </c>
      <c r="AK5622" s="9">
        <f t="shared" si="3429"/>
        <v>4</v>
      </c>
      <c r="AL5622" s="9">
        <f t="shared" si="3430"/>
        <v>45</v>
      </c>
      <c r="AM5622" s="9">
        <f t="shared" si="3431"/>
        <v>12</v>
      </c>
      <c r="AN5622" s="2">
        <v>43775.51666666667</v>
      </c>
      <c r="AO5622">
        <v>8960</v>
      </c>
      <c r="AP5622" s="1">
        <v>2800</v>
      </c>
      <c r="AQ5622" t="s">
        <v>4</v>
      </c>
    </row>
    <row r="5623" spans="1:43" x14ac:dyDescent="0.3">
      <c r="A5623" t="str">
        <f t="shared" ca="1" si="3395"/>
        <v>FY2020 Q4 Sep</v>
      </c>
      <c r="B5623">
        <f t="shared" ca="1" si="3396"/>
        <v>2020</v>
      </c>
      <c r="C5623" s="8" t="str">
        <f t="shared" ca="1" si="3397"/>
        <v>Sep</v>
      </c>
      <c r="D5623" s="8" t="str">
        <f t="shared" ca="1" si="3398"/>
        <v>Q4</v>
      </c>
      <c r="E5623">
        <f t="shared" ca="1" si="3399"/>
        <v>12</v>
      </c>
      <c r="F5623">
        <f t="shared" ca="1" si="3400"/>
        <v>4</v>
      </c>
      <c r="G5623">
        <f t="shared" ca="1" si="3401"/>
        <v>202012</v>
      </c>
      <c r="H5623">
        <f t="shared" ca="1" si="3402"/>
        <v>202004</v>
      </c>
      <c r="I5623" t="str">
        <f t="shared" ca="1" si="3403"/>
        <v>FY2020 Q3 Sep</v>
      </c>
      <c r="J5623">
        <f t="shared" ca="1" si="3404"/>
        <v>2020</v>
      </c>
      <c r="K5623" s="8" t="str">
        <f t="shared" ca="1" si="3405"/>
        <v>Sep</v>
      </c>
      <c r="L5623" s="8" t="str">
        <f t="shared" ca="1" si="3406"/>
        <v>Q3</v>
      </c>
      <c r="M5623">
        <f t="shared" ca="1" si="3407"/>
        <v>9</v>
      </c>
      <c r="N5623">
        <f t="shared" ca="1" si="3408"/>
        <v>3</v>
      </c>
      <c r="O5623">
        <f t="shared" ca="1" si="3409"/>
        <v>202009</v>
      </c>
      <c r="P5623">
        <f t="shared" ca="1" si="3410"/>
        <v>202003</v>
      </c>
      <c r="Q5623" t="str">
        <f t="shared" si="3411"/>
        <v>FY2020 Q2 Feb</v>
      </c>
      <c r="R5623">
        <f t="shared" si="3412"/>
        <v>2020</v>
      </c>
      <c r="S5623" s="8" t="str">
        <f t="shared" si="3413"/>
        <v>Feb</v>
      </c>
      <c r="T5623" s="8" t="str">
        <f t="shared" si="3414"/>
        <v>Q2</v>
      </c>
      <c r="U5623">
        <f t="shared" si="3415"/>
        <v>5</v>
      </c>
      <c r="V5623">
        <f t="shared" si="3416"/>
        <v>2</v>
      </c>
      <c r="W5623">
        <f t="shared" si="3417"/>
        <v>202005</v>
      </c>
      <c r="X5623">
        <f t="shared" si="3418"/>
        <v>202002</v>
      </c>
      <c r="Y5623" t="str">
        <f t="shared" si="3419"/>
        <v>FY2020 Q1 Feb</v>
      </c>
      <c r="Z5623">
        <f t="shared" si="3420"/>
        <v>2020</v>
      </c>
      <c r="AA5623" s="8" t="str">
        <f t="shared" si="3421"/>
        <v>Feb</v>
      </c>
      <c r="AB5623" s="8" t="str">
        <f t="shared" si="3422"/>
        <v>Q1</v>
      </c>
      <c r="AC5623">
        <f t="shared" si="3423"/>
        <v>2</v>
      </c>
      <c r="AD5623">
        <f t="shared" si="3424"/>
        <v>1</v>
      </c>
      <c r="AE5623">
        <f t="shared" si="3425"/>
        <v>202002</v>
      </c>
      <c r="AF5623">
        <f t="shared" si="3426"/>
        <v>202001</v>
      </c>
      <c r="AG5623" s="9">
        <f t="shared" ca="1" si="3427"/>
        <v>0</v>
      </c>
      <c r="AH5623">
        <f t="shared" ca="1" si="3432"/>
        <v>2</v>
      </c>
      <c r="AI5623" s="9">
        <f t="shared" ca="1" si="3433"/>
        <v>7</v>
      </c>
      <c r="AJ5623" s="9">
        <f t="shared" ca="1" si="3428"/>
        <v>0</v>
      </c>
      <c r="AK5623" s="9">
        <f t="shared" si="3429"/>
        <v>2</v>
      </c>
      <c r="AL5623" s="9">
        <f t="shared" si="3430"/>
        <v>8</v>
      </c>
      <c r="AM5623" s="9">
        <f t="shared" si="3431"/>
        <v>13</v>
      </c>
      <c r="AN5623" s="2">
        <v>43878.566666666666</v>
      </c>
      <c r="AO5623">
        <v>8960</v>
      </c>
      <c r="AP5623" s="1">
        <v>2800</v>
      </c>
      <c r="AQ5623" t="s">
        <v>4</v>
      </c>
    </row>
    <row r="5624" spans="1:43" x14ac:dyDescent="0.3">
      <c r="A5624" t="str">
        <f t="shared" ca="1" si="3395"/>
        <v>FY2020 Q4 Sep</v>
      </c>
      <c r="B5624">
        <f t="shared" ca="1" si="3396"/>
        <v>2020</v>
      </c>
      <c r="C5624" s="8" t="str">
        <f t="shared" ca="1" si="3397"/>
        <v>Sep</v>
      </c>
      <c r="D5624" s="8" t="str">
        <f t="shared" ca="1" si="3398"/>
        <v>Q4</v>
      </c>
      <c r="E5624">
        <f t="shared" ca="1" si="3399"/>
        <v>12</v>
      </c>
      <c r="F5624">
        <f t="shared" ca="1" si="3400"/>
        <v>4</v>
      </c>
      <c r="G5624">
        <f t="shared" ca="1" si="3401"/>
        <v>202012</v>
      </c>
      <c r="H5624">
        <f t="shared" ca="1" si="3402"/>
        <v>202004</v>
      </c>
      <c r="I5624" t="str">
        <f t="shared" ca="1" si="3403"/>
        <v>FY2020 Q3 Sep</v>
      </c>
      <c r="J5624">
        <f t="shared" ca="1" si="3404"/>
        <v>2020</v>
      </c>
      <c r="K5624" s="8" t="str">
        <f t="shared" ca="1" si="3405"/>
        <v>Sep</v>
      </c>
      <c r="L5624" s="8" t="str">
        <f t="shared" ca="1" si="3406"/>
        <v>Q3</v>
      </c>
      <c r="M5624">
        <f t="shared" ca="1" si="3407"/>
        <v>9</v>
      </c>
      <c r="N5624">
        <f t="shared" ca="1" si="3408"/>
        <v>3</v>
      </c>
      <c r="O5624">
        <f t="shared" ca="1" si="3409"/>
        <v>202009</v>
      </c>
      <c r="P5624">
        <f t="shared" ca="1" si="3410"/>
        <v>202003</v>
      </c>
      <c r="Q5624" t="str">
        <f t="shared" si="3411"/>
        <v>FY2020 Q1 Oct</v>
      </c>
      <c r="R5624">
        <f t="shared" si="3412"/>
        <v>2020</v>
      </c>
      <c r="S5624" s="8" t="str">
        <f t="shared" si="3413"/>
        <v>Oct</v>
      </c>
      <c r="T5624" s="8" t="str">
        <f t="shared" si="3414"/>
        <v>Q1</v>
      </c>
      <c r="U5624">
        <f t="shared" si="3415"/>
        <v>1</v>
      </c>
      <c r="V5624">
        <f t="shared" si="3416"/>
        <v>1</v>
      </c>
      <c r="W5624">
        <f t="shared" si="3417"/>
        <v>202001</v>
      </c>
      <c r="X5624">
        <f t="shared" si="3418"/>
        <v>202001</v>
      </c>
      <c r="Y5624" t="str">
        <f t="shared" si="3419"/>
        <v>FY2019 Q4 Oct</v>
      </c>
      <c r="Z5624">
        <f t="shared" si="3420"/>
        <v>2019</v>
      </c>
      <c r="AA5624" s="8" t="str">
        <f t="shared" si="3421"/>
        <v>Oct</v>
      </c>
      <c r="AB5624" s="8" t="str">
        <f t="shared" si="3422"/>
        <v>Q4</v>
      </c>
      <c r="AC5624">
        <f t="shared" si="3423"/>
        <v>10</v>
      </c>
      <c r="AD5624">
        <f t="shared" si="3424"/>
        <v>4</v>
      </c>
      <c r="AE5624">
        <f t="shared" si="3425"/>
        <v>201910</v>
      </c>
      <c r="AF5624">
        <f t="shared" si="3426"/>
        <v>201904</v>
      </c>
      <c r="AG5624" s="9">
        <f t="shared" ca="1" si="3427"/>
        <v>0</v>
      </c>
      <c r="AH5624">
        <f t="shared" ca="1" si="3432"/>
        <v>4</v>
      </c>
      <c r="AI5624" s="9">
        <f t="shared" ca="1" si="3433"/>
        <v>11</v>
      </c>
      <c r="AJ5624" s="9">
        <f t="shared" ca="1" si="3428"/>
        <v>1</v>
      </c>
      <c r="AK5624" s="9">
        <f t="shared" si="3429"/>
        <v>4</v>
      </c>
      <c r="AL5624" s="9">
        <f t="shared" si="3430"/>
        <v>44</v>
      </c>
      <c r="AM5624" s="9">
        <f t="shared" si="3431"/>
        <v>18</v>
      </c>
      <c r="AN5624" s="2">
        <v>43768.789583333331</v>
      </c>
      <c r="AO5624">
        <v>9</v>
      </c>
      <c r="AP5624" s="1">
        <v>2700</v>
      </c>
      <c r="AQ5624" t="s">
        <v>4</v>
      </c>
    </row>
    <row r="5625" spans="1:43" x14ac:dyDescent="0.3">
      <c r="A5625" t="str">
        <f t="shared" ca="1" si="3395"/>
        <v>FY2020 Q4 Sep</v>
      </c>
      <c r="B5625">
        <f t="shared" ca="1" si="3396"/>
        <v>2020</v>
      </c>
      <c r="C5625" s="8" t="str">
        <f t="shared" ca="1" si="3397"/>
        <v>Sep</v>
      </c>
      <c r="D5625" s="8" t="str">
        <f t="shared" ca="1" si="3398"/>
        <v>Q4</v>
      </c>
      <c r="E5625">
        <f t="shared" ca="1" si="3399"/>
        <v>12</v>
      </c>
      <c r="F5625">
        <f t="shared" ca="1" si="3400"/>
        <v>4</v>
      </c>
      <c r="G5625">
        <f t="shared" ca="1" si="3401"/>
        <v>202012</v>
      </c>
      <c r="H5625">
        <f t="shared" ca="1" si="3402"/>
        <v>202004</v>
      </c>
      <c r="I5625" t="str">
        <f t="shared" ca="1" si="3403"/>
        <v>FY2020 Q3 Sep</v>
      </c>
      <c r="J5625">
        <f t="shared" ca="1" si="3404"/>
        <v>2020</v>
      </c>
      <c r="K5625" s="8" t="str">
        <f t="shared" ca="1" si="3405"/>
        <v>Sep</v>
      </c>
      <c r="L5625" s="8" t="str">
        <f t="shared" ca="1" si="3406"/>
        <v>Q3</v>
      </c>
      <c r="M5625">
        <f t="shared" ca="1" si="3407"/>
        <v>9</v>
      </c>
      <c r="N5625">
        <f t="shared" ca="1" si="3408"/>
        <v>3</v>
      </c>
      <c r="O5625">
        <f t="shared" ca="1" si="3409"/>
        <v>202009</v>
      </c>
      <c r="P5625">
        <f t="shared" ca="1" si="3410"/>
        <v>202003</v>
      </c>
      <c r="Q5625" t="str">
        <f t="shared" si="3411"/>
        <v>FY2020 Q1 Nov</v>
      </c>
      <c r="R5625">
        <f t="shared" si="3412"/>
        <v>2020</v>
      </c>
      <c r="S5625" s="8" t="str">
        <f t="shared" si="3413"/>
        <v>Nov</v>
      </c>
      <c r="T5625" s="8" t="str">
        <f t="shared" si="3414"/>
        <v>Q1</v>
      </c>
      <c r="U5625">
        <f t="shared" si="3415"/>
        <v>2</v>
      </c>
      <c r="V5625">
        <f t="shared" si="3416"/>
        <v>1</v>
      </c>
      <c r="W5625">
        <f t="shared" si="3417"/>
        <v>202002</v>
      </c>
      <c r="X5625">
        <f t="shared" si="3418"/>
        <v>202001</v>
      </c>
      <c r="Y5625" t="str">
        <f t="shared" si="3419"/>
        <v>FY2019 Q4 Nov</v>
      </c>
      <c r="Z5625">
        <f t="shared" si="3420"/>
        <v>2019</v>
      </c>
      <c r="AA5625" s="8" t="str">
        <f t="shared" si="3421"/>
        <v>Nov</v>
      </c>
      <c r="AB5625" s="8" t="str">
        <f t="shared" si="3422"/>
        <v>Q4</v>
      </c>
      <c r="AC5625">
        <f t="shared" si="3423"/>
        <v>11</v>
      </c>
      <c r="AD5625">
        <f t="shared" si="3424"/>
        <v>4</v>
      </c>
      <c r="AE5625">
        <f t="shared" si="3425"/>
        <v>201911</v>
      </c>
      <c r="AF5625">
        <f t="shared" si="3426"/>
        <v>201904</v>
      </c>
      <c r="AG5625" s="9">
        <f t="shared" ca="1" si="3427"/>
        <v>0</v>
      </c>
      <c r="AH5625">
        <f t="shared" ca="1" si="3432"/>
        <v>3</v>
      </c>
      <c r="AI5625" s="9">
        <f t="shared" ca="1" si="3433"/>
        <v>10</v>
      </c>
      <c r="AJ5625" s="9">
        <f t="shared" ca="1" si="3428"/>
        <v>1</v>
      </c>
      <c r="AK5625" s="9">
        <f t="shared" si="3429"/>
        <v>5</v>
      </c>
      <c r="AL5625" s="9">
        <f t="shared" si="3430"/>
        <v>48</v>
      </c>
      <c r="AM5625" s="9">
        <f t="shared" si="3431"/>
        <v>9</v>
      </c>
      <c r="AN5625" s="2">
        <v>43797.377083333333</v>
      </c>
      <c r="AO5625">
        <v>9</v>
      </c>
      <c r="AP5625" s="1">
        <v>2700</v>
      </c>
      <c r="AQ5625" t="s">
        <v>4</v>
      </c>
    </row>
    <row r="5626" spans="1:43" x14ac:dyDescent="0.3">
      <c r="A5626" t="str">
        <f t="shared" ca="1" si="3395"/>
        <v>FY2020 Q4 Sep</v>
      </c>
      <c r="B5626">
        <f t="shared" ca="1" si="3396"/>
        <v>2020</v>
      </c>
      <c r="C5626" s="8" t="str">
        <f t="shared" ca="1" si="3397"/>
        <v>Sep</v>
      </c>
      <c r="D5626" s="8" t="str">
        <f t="shared" ca="1" si="3398"/>
        <v>Q4</v>
      </c>
      <c r="E5626">
        <f t="shared" ca="1" si="3399"/>
        <v>12</v>
      </c>
      <c r="F5626">
        <f t="shared" ca="1" si="3400"/>
        <v>4</v>
      </c>
      <c r="G5626">
        <f t="shared" ca="1" si="3401"/>
        <v>202012</v>
      </c>
      <c r="H5626">
        <f t="shared" ca="1" si="3402"/>
        <v>202004</v>
      </c>
      <c r="I5626" t="str">
        <f t="shared" ca="1" si="3403"/>
        <v>FY2020 Q3 Sep</v>
      </c>
      <c r="J5626">
        <f t="shared" ca="1" si="3404"/>
        <v>2020</v>
      </c>
      <c r="K5626" s="8" t="str">
        <f t="shared" ca="1" si="3405"/>
        <v>Sep</v>
      </c>
      <c r="L5626" s="8" t="str">
        <f t="shared" ca="1" si="3406"/>
        <v>Q3</v>
      </c>
      <c r="M5626">
        <f t="shared" ca="1" si="3407"/>
        <v>9</v>
      </c>
      <c r="N5626">
        <f t="shared" ca="1" si="3408"/>
        <v>3</v>
      </c>
      <c r="O5626">
        <f t="shared" ca="1" si="3409"/>
        <v>202009</v>
      </c>
      <c r="P5626">
        <f t="shared" ca="1" si="3410"/>
        <v>202003</v>
      </c>
      <c r="Q5626" t="str">
        <f t="shared" si="3411"/>
        <v>FY2020 Q2 Jan</v>
      </c>
      <c r="R5626">
        <f t="shared" si="3412"/>
        <v>2020</v>
      </c>
      <c r="S5626" s="8" t="str">
        <f t="shared" si="3413"/>
        <v>Jan</v>
      </c>
      <c r="T5626" s="8" t="str">
        <f t="shared" si="3414"/>
        <v>Q2</v>
      </c>
      <c r="U5626">
        <f t="shared" si="3415"/>
        <v>4</v>
      </c>
      <c r="V5626">
        <f t="shared" si="3416"/>
        <v>2</v>
      </c>
      <c r="W5626">
        <f t="shared" si="3417"/>
        <v>202004</v>
      </c>
      <c r="X5626">
        <f t="shared" si="3418"/>
        <v>202002</v>
      </c>
      <c r="Y5626" t="str">
        <f t="shared" si="3419"/>
        <v>FY2020 Q1 Jan</v>
      </c>
      <c r="Z5626">
        <f t="shared" si="3420"/>
        <v>2020</v>
      </c>
      <c r="AA5626" s="8" t="str">
        <f t="shared" si="3421"/>
        <v>Jan</v>
      </c>
      <c r="AB5626" s="8" t="str">
        <f t="shared" si="3422"/>
        <v>Q1</v>
      </c>
      <c r="AC5626">
        <f t="shared" si="3423"/>
        <v>1</v>
      </c>
      <c r="AD5626">
        <f t="shared" si="3424"/>
        <v>1</v>
      </c>
      <c r="AE5626">
        <f t="shared" si="3425"/>
        <v>202001</v>
      </c>
      <c r="AF5626">
        <f t="shared" si="3426"/>
        <v>202001</v>
      </c>
      <c r="AG5626" s="9">
        <f t="shared" ca="1" si="3427"/>
        <v>0</v>
      </c>
      <c r="AH5626">
        <f t="shared" ca="1" si="3432"/>
        <v>3</v>
      </c>
      <c r="AI5626" s="9">
        <f t="shared" ca="1" si="3433"/>
        <v>8</v>
      </c>
      <c r="AJ5626" s="9">
        <f t="shared" ca="1" si="3428"/>
        <v>0</v>
      </c>
      <c r="AK5626" s="9">
        <f t="shared" si="3429"/>
        <v>3</v>
      </c>
      <c r="AL5626" s="9">
        <f t="shared" si="3430"/>
        <v>5</v>
      </c>
      <c r="AM5626" s="9">
        <f t="shared" si="3431"/>
        <v>8</v>
      </c>
      <c r="AN5626" s="2">
        <v>43858.337500000001</v>
      </c>
      <c r="AO5626">
        <v>9</v>
      </c>
      <c r="AP5626" s="1">
        <v>2700</v>
      </c>
      <c r="AQ5626" t="s">
        <v>4</v>
      </c>
    </row>
    <row r="5627" spans="1:43" x14ac:dyDescent="0.3">
      <c r="A5627" t="str">
        <f t="shared" ca="1" si="3395"/>
        <v>FY2020 Q4 Sep</v>
      </c>
      <c r="B5627">
        <f t="shared" ca="1" si="3396"/>
        <v>2020</v>
      </c>
      <c r="C5627" s="8" t="str">
        <f t="shared" ca="1" si="3397"/>
        <v>Sep</v>
      </c>
      <c r="D5627" s="8" t="str">
        <f t="shared" ca="1" si="3398"/>
        <v>Q4</v>
      </c>
      <c r="E5627">
        <f t="shared" ca="1" si="3399"/>
        <v>12</v>
      </c>
      <c r="F5627">
        <f t="shared" ca="1" si="3400"/>
        <v>4</v>
      </c>
      <c r="G5627">
        <f t="shared" ca="1" si="3401"/>
        <v>202012</v>
      </c>
      <c r="H5627">
        <f t="shared" ca="1" si="3402"/>
        <v>202004</v>
      </c>
      <c r="I5627" t="str">
        <f t="shared" ca="1" si="3403"/>
        <v>FY2020 Q3 Sep</v>
      </c>
      <c r="J5627">
        <f t="shared" ca="1" si="3404"/>
        <v>2020</v>
      </c>
      <c r="K5627" s="8" t="str">
        <f t="shared" ca="1" si="3405"/>
        <v>Sep</v>
      </c>
      <c r="L5627" s="8" t="str">
        <f t="shared" ca="1" si="3406"/>
        <v>Q3</v>
      </c>
      <c r="M5627">
        <f t="shared" ca="1" si="3407"/>
        <v>9</v>
      </c>
      <c r="N5627">
        <f t="shared" ca="1" si="3408"/>
        <v>3</v>
      </c>
      <c r="O5627">
        <f t="shared" ca="1" si="3409"/>
        <v>202009</v>
      </c>
      <c r="P5627">
        <f t="shared" ca="1" si="3410"/>
        <v>202003</v>
      </c>
      <c r="Q5627" t="str">
        <f t="shared" si="3411"/>
        <v>FY2020 Q1 Nov</v>
      </c>
      <c r="R5627">
        <f t="shared" si="3412"/>
        <v>2020</v>
      </c>
      <c r="S5627" s="8" t="str">
        <f t="shared" si="3413"/>
        <v>Nov</v>
      </c>
      <c r="T5627" s="8" t="str">
        <f t="shared" si="3414"/>
        <v>Q1</v>
      </c>
      <c r="U5627">
        <f t="shared" si="3415"/>
        <v>2</v>
      </c>
      <c r="V5627">
        <f t="shared" si="3416"/>
        <v>1</v>
      </c>
      <c r="W5627">
        <f t="shared" si="3417"/>
        <v>202002</v>
      </c>
      <c r="X5627">
        <f t="shared" si="3418"/>
        <v>202001</v>
      </c>
      <c r="Y5627" t="str">
        <f t="shared" si="3419"/>
        <v>FY2019 Q4 Nov</v>
      </c>
      <c r="Z5627">
        <f t="shared" si="3420"/>
        <v>2019</v>
      </c>
      <c r="AA5627" s="8" t="str">
        <f t="shared" si="3421"/>
        <v>Nov</v>
      </c>
      <c r="AB5627" s="8" t="str">
        <f t="shared" si="3422"/>
        <v>Q4</v>
      </c>
      <c r="AC5627">
        <f t="shared" si="3423"/>
        <v>11</v>
      </c>
      <c r="AD5627">
        <f t="shared" si="3424"/>
        <v>4</v>
      </c>
      <c r="AE5627">
        <f t="shared" si="3425"/>
        <v>201911</v>
      </c>
      <c r="AF5627">
        <f t="shared" si="3426"/>
        <v>201904</v>
      </c>
      <c r="AG5627" s="9">
        <f t="shared" ca="1" si="3427"/>
        <v>0</v>
      </c>
      <c r="AH5627">
        <f t="shared" ca="1" si="3432"/>
        <v>3</v>
      </c>
      <c r="AI5627" s="9">
        <f t="shared" ca="1" si="3433"/>
        <v>10</v>
      </c>
      <c r="AJ5627" s="9">
        <f t="shared" ca="1" si="3428"/>
        <v>1</v>
      </c>
      <c r="AK5627" s="9">
        <f t="shared" si="3429"/>
        <v>4</v>
      </c>
      <c r="AL5627" s="9">
        <f t="shared" si="3430"/>
        <v>45</v>
      </c>
      <c r="AM5627" s="9">
        <f t="shared" si="3431"/>
        <v>12</v>
      </c>
      <c r="AN5627" s="2">
        <v>43775.515972222223</v>
      </c>
      <c r="AO5627">
        <v>94</v>
      </c>
      <c r="AP5627" s="1">
        <v>2700</v>
      </c>
      <c r="AQ5627" t="s">
        <v>4</v>
      </c>
    </row>
    <row r="5628" spans="1:43" x14ac:dyDescent="0.3">
      <c r="A5628" t="str">
        <f t="shared" ca="1" si="3395"/>
        <v>FY2020 Q4 Sep</v>
      </c>
      <c r="B5628">
        <f t="shared" ca="1" si="3396"/>
        <v>2020</v>
      </c>
      <c r="C5628" s="8" t="str">
        <f t="shared" ca="1" si="3397"/>
        <v>Sep</v>
      </c>
      <c r="D5628" s="8" t="str">
        <f t="shared" ca="1" si="3398"/>
        <v>Q4</v>
      </c>
      <c r="E5628">
        <f t="shared" ca="1" si="3399"/>
        <v>12</v>
      </c>
      <c r="F5628">
        <f t="shared" ca="1" si="3400"/>
        <v>4</v>
      </c>
      <c r="G5628">
        <f t="shared" ca="1" si="3401"/>
        <v>202012</v>
      </c>
      <c r="H5628">
        <f t="shared" ca="1" si="3402"/>
        <v>202004</v>
      </c>
      <c r="I5628" t="str">
        <f t="shared" ca="1" si="3403"/>
        <v>FY2020 Q3 Sep</v>
      </c>
      <c r="J5628">
        <f t="shared" ca="1" si="3404"/>
        <v>2020</v>
      </c>
      <c r="K5628" s="8" t="str">
        <f t="shared" ca="1" si="3405"/>
        <v>Sep</v>
      </c>
      <c r="L5628" s="8" t="str">
        <f t="shared" ca="1" si="3406"/>
        <v>Q3</v>
      </c>
      <c r="M5628">
        <f t="shared" ca="1" si="3407"/>
        <v>9</v>
      </c>
      <c r="N5628">
        <f t="shared" ca="1" si="3408"/>
        <v>3</v>
      </c>
      <c r="O5628">
        <f t="shared" ca="1" si="3409"/>
        <v>202009</v>
      </c>
      <c r="P5628">
        <f t="shared" ca="1" si="3410"/>
        <v>202003</v>
      </c>
      <c r="Q5628" t="str">
        <f t="shared" si="3411"/>
        <v>FY2020 Q1 Nov</v>
      </c>
      <c r="R5628">
        <f t="shared" si="3412"/>
        <v>2020</v>
      </c>
      <c r="S5628" s="8" t="str">
        <f t="shared" si="3413"/>
        <v>Nov</v>
      </c>
      <c r="T5628" s="8" t="str">
        <f t="shared" si="3414"/>
        <v>Q1</v>
      </c>
      <c r="U5628">
        <f t="shared" si="3415"/>
        <v>2</v>
      </c>
      <c r="V5628">
        <f t="shared" si="3416"/>
        <v>1</v>
      </c>
      <c r="W5628">
        <f t="shared" si="3417"/>
        <v>202002</v>
      </c>
      <c r="X5628">
        <f t="shared" si="3418"/>
        <v>202001</v>
      </c>
      <c r="Y5628" t="str">
        <f t="shared" si="3419"/>
        <v>FY2019 Q4 Nov</v>
      </c>
      <c r="Z5628">
        <f t="shared" si="3420"/>
        <v>2019</v>
      </c>
      <c r="AA5628" s="8" t="str">
        <f t="shared" si="3421"/>
        <v>Nov</v>
      </c>
      <c r="AB5628" s="8" t="str">
        <f t="shared" si="3422"/>
        <v>Q4</v>
      </c>
      <c r="AC5628">
        <f t="shared" si="3423"/>
        <v>11</v>
      </c>
      <c r="AD5628">
        <f t="shared" si="3424"/>
        <v>4</v>
      </c>
      <c r="AE5628">
        <f t="shared" si="3425"/>
        <v>201911</v>
      </c>
      <c r="AF5628">
        <f t="shared" si="3426"/>
        <v>201904</v>
      </c>
      <c r="AG5628" s="9">
        <f t="shared" ca="1" si="3427"/>
        <v>0</v>
      </c>
      <c r="AH5628">
        <f t="shared" ca="1" si="3432"/>
        <v>3</v>
      </c>
      <c r="AI5628" s="9">
        <f t="shared" ca="1" si="3433"/>
        <v>10</v>
      </c>
      <c r="AJ5628" s="9">
        <f t="shared" ca="1" si="3428"/>
        <v>1</v>
      </c>
      <c r="AK5628" s="9">
        <f t="shared" si="3429"/>
        <v>5</v>
      </c>
      <c r="AL5628" s="9">
        <f t="shared" si="3430"/>
        <v>46</v>
      </c>
      <c r="AM5628" s="9">
        <f t="shared" si="3431"/>
        <v>12</v>
      </c>
      <c r="AN5628" s="2">
        <v>43783.518750000003</v>
      </c>
      <c r="AO5628">
        <v>114</v>
      </c>
      <c r="AP5628" s="1">
        <v>2700</v>
      </c>
      <c r="AQ5628" t="s">
        <v>4</v>
      </c>
    </row>
    <row r="5629" spans="1:43" x14ac:dyDescent="0.3">
      <c r="A5629" t="str">
        <f t="shared" ca="1" si="3395"/>
        <v>FY2020 Q4 Sep</v>
      </c>
      <c r="B5629">
        <f t="shared" ca="1" si="3396"/>
        <v>2020</v>
      </c>
      <c r="C5629" s="8" t="str">
        <f t="shared" ca="1" si="3397"/>
        <v>Sep</v>
      </c>
      <c r="D5629" s="8" t="str">
        <f t="shared" ca="1" si="3398"/>
        <v>Q4</v>
      </c>
      <c r="E5629">
        <f t="shared" ca="1" si="3399"/>
        <v>12</v>
      </c>
      <c r="F5629">
        <f t="shared" ca="1" si="3400"/>
        <v>4</v>
      </c>
      <c r="G5629">
        <f t="shared" ca="1" si="3401"/>
        <v>202012</v>
      </c>
      <c r="H5629">
        <f t="shared" ca="1" si="3402"/>
        <v>202004</v>
      </c>
      <c r="I5629" t="str">
        <f t="shared" ca="1" si="3403"/>
        <v>FY2020 Q3 Sep</v>
      </c>
      <c r="J5629">
        <f t="shared" ca="1" si="3404"/>
        <v>2020</v>
      </c>
      <c r="K5629" s="8" t="str">
        <f t="shared" ca="1" si="3405"/>
        <v>Sep</v>
      </c>
      <c r="L5629" s="8" t="str">
        <f t="shared" ca="1" si="3406"/>
        <v>Q3</v>
      </c>
      <c r="M5629">
        <f t="shared" ca="1" si="3407"/>
        <v>9</v>
      </c>
      <c r="N5629">
        <f t="shared" ca="1" si="3408"/>
        <v>3</v>
      </c>
      <c r="O5629">
        <f t="shared" ca="1" si="3409"/>
        <v>202009</v>
      </c>
      <c r="P5629">
        <f t="shared" ca="1" si="3410"/>
        <v>202003</v>
      </c>
      <c r="Q5629" t="str">
        <f t="shared" si="3411"/>
        <v>FY2020 Q1 Oct</v>
      </c>
      <c r="R5629">
        <f t="shared" si="3412"/>
        <v>2020</v>
      </c>
      <c r="S5629" s="8" t="str">
        <f t="shared" si="3413"/>
        <v>Oct</v>
      </c>
      <c r="T5629" s="8" t="str">
        <f t="shared" si="3414"/>
        <v>Q1</v>
      </c>
      <c r="U5629">
        <f t="shared" si="3415"/>
        <v>1</v>
      </c>
      <c r="V5629">
        <f t="shared" si="3416"/>
        <v>1</v>
      </c>
      <c r="W5629">
        <f t="shared" si="3417"/>
        <v>202001</v>
      </c>
      <c r="X5629">
        <f t="shared" si="3418"/>
        <v>202001</v>
      </c>
      <c r="Y5629" t="str">
        <f t="shared" si="3419"/>
        <v>FY2019 Q4 Oct</v>
      </c>
      <c r="Z5629">
        <f t="shared" si="3420"/>
        <v>2019</v>
      </c>
      <c r="AA5629" s="8" t="str">
        <f t="shared" si="3421"/>
        <v>Oct</v>
      </c>
      <c r="AB5629" s="8" t="str">
        <f t="shared" si="3422"/>
        <v>Q4</v>
      </c>
      <c r="AC5629">
        <f t="shared" si="3423"/>
        <v>10</v>
      </c>
      <c r="AD5629">
        <f t="shared" si="3424"/>
        <v>4</v>
      </c>
      <c r="AE5629">
        <f t="shared" si="3425"/>
        <v>201910</v>
      </c>
      <c r="AF5629">
        <f t="shared" si="3426"/>
        <v>201904</v>
      </c>
      <c r="AG5629" s="9">
        <f t="shared" ca="1" si="3427"/>
        <v>0</v>
      </c>
      <c r="AH5629">
        <f t="shared" ca="1" si="3432"/>
        <v>4</v>
      </c>
      <c r="AI5629" s="9">
        <f t="shared" ca="1" si="3433"/>
        <v>11</v>
      </c>
      <c r="AJ5629" s="9">
        <f t="shared" ca="1" si="3428"/>
        <v>1</v>
      </c>
      <c r="AK5629" s="9">
        <f t="shared" si="3429"/>
        <v>3</v>
      </c>
      <c r="AL5629" s="9">
        <f t="shared" si="3430"/>
        <v>42</v>
      </c>
      <c r="AM5629" s="9">
        <f t="shared" si="3431"/>
        <v>14</v>
      </c>
      <c r="AN5629" s="2">
        <v>43753.605555555558</v>
      </c>
      <c r="AO5629">
        <v>220</v>
      </c>
      <c r="AP5629" s="1">
        <v>2700</v>
      </c>
      <c r="AQ5629" t="s">
        <v>4</v>
      </c>
    </row>
    <row r="5630" spans="1:43" x14ac:dyDescent="0.3">
      <c r="A5630" t="str">
        <f t="shared" ca="1" si="3395"/>
        <v>FY2020 Q4 Sep</v>
      </c>
      <c r="B5630">
        <f t="shared" ca="1" si="3396"/>
        <v>2020</v>
      </c>
      <c r="C5630" s="8" t="str">
        <f t="shared" ca="1" si="3397"/>
        <v>Sep</v>
      </c>
      <c r="D5630" s="8" t="str">
        <f t="shared" ca="1" si="3398"/>
        <v>Q4</v>
      </c>
      <c r="E5630">
        <f t="shared" ca="1" si="3399"/>
        <v>12</v>
      </c>
      <c r="F5630">
        <f t="shared" ca="1" si="3400"/>
        <v>4</v>
      </c>
      <c r="G5630">
        <f t="shared" ca="1" si="3401"/>
        <v>202012</v>
      </c>
      <c r="H5630">
        <f t="shared" ca="1" si="3402"/>
        <v>202004</v>
      </c>
      <c r="I5630" t="str">
        <f t="shared" ca="1" si="3403"/>
        <v>FY2020 Q3 Sep</v>
      </c>
      <c r="J5630">
        <f t="shared" ca="1" si="3404"/>
        <v>2020</v>
      </c>
      <c r="K5630" s="8" t="str">
        <f t="shared" ca="1" si="3405"/>
        <v>Sep</v>
      </c>
      <c r="L5630" s="8" t="str">
        <f t="shared" ca="1" si="3406"/>
        <v>Q3</v>
      </c>
      <c r="M5630">
        <f t="shared" ca="1" si="3407"/>
        <v>9</v>
      </c>
      <c r="N5630">
        <f t="shared" ca="1" si="3408"/>
        <v>3</v>
      </c>
      <c r="O5630">
        <f t="shared" ca="1" si="3409"/>
        <v>202009</v>
      </c>
      <c r="P5630">
        <f t="shared" ca="1" si="3410"/>
        <v>202003</v>
      </c>
      <c r="Q5630" t="str">
        <f t="shared" si="3411"/>
        <v>FY2020 Q1 Nov</v>
      </c>
      <c r="R5630">
        <f t="shared" si="3412"/>
        <v>2020</v>
      </c>
      <c r="S5630" s="8" t="str">
        <f t="shared" si="3413"/>
        <v>Nov</v>
      </c>
      <c r="T5630" s="8" t="str">
        <f t="shared" si="3414"/>
        <v>Q1</v>
      </c>
      <c r="U5630">
        <f t="shared" si="3415"/>
        <v>2</v>
      </c>
      <c r="V5630">
        <f t="shared" si="3416"/>
        <v>1</v>
      </c>
      <c r="W5630">
        <f t="shared" si="3417"/>
        <v>202002</v>
      </c>
      <c r="X5630">
        <f t="shared" si="3418"/>
        <v>202001</v>
      </c>
      <c r="Y5630" t="str">
        <f t="shared" si="3419"/>
        <v>FY2019 Q4 Nov</v>
      </c>
      <c r="Z5630">
        <f t="shared" si="3420"/>
        <v>2019</v>
      </c>
      <c r="AA5630" s="8" t="str">
        <f t="shared" si="3421"/>
        <v>Nov</v>
      </c>
      <c r="AB5630" s="8" t="str">
        <f t="shared" si="3422"/>
        <v>Q4</v>
      </c>
      <c r="AC5630">
        <f t="shared" si="3423"/>
        <v>11</v>
      </c>
      <c r="AD5630">
        <f t="shared" si="3424"/>
        <v>4</v>
      </c>
      <c r="AE5630">
        <f t="shared" si="3425"/>
        <v>201911</v>
      </c>
      <c r="AF5630">
        <f t="shared" si="3426"/>
        <v>201904</v>
      </c>
      <c r="AG5630" s="9">
        <f t="shared" ca="1" si="3427"/>
        <v>0</v>
      </c>
      <c r="AH5630">
        <f t="shared" ca="1" si="3432"/>
        <v>3</v>
      </c>
      <c r="AI5630" s="9">
        <f t="shared" ca="1" si="3433"/>
        <v>10</v>
      </c>
      <c r="AJ5630" s="9">
        <f t="shared" ca="1" si="3428"/>
        <v>1</v>
      </c>
      <c r="AK5630" s="9">
        <f t="shared" si="3429"/>
        <v>6</v>
      </c>
      <c r="AL5630" s="9">
        <f t="shared" si="3430"/>
        <v>45</v>
      </c>
      <c r="AM5630" s="9">
        <f t="shared" si="3431"/>
        <v>17</v>
      </c>
      <c r="AN5630" s="2">
        <v>43777.709722222222</v>
      </c>
      <c r="AO5630">
        <v>228</v>
      </c>
      <c r="AP5630" s="1">
        <v>2700</v>
      </c>
      <c r="AQ5630" t="s">
        <v>4</v>
      </c>
    </row>
    <row r="5631" spans="1:43" x14ac:dyDescent="0.3">
      <c r="A5631" t="str">
        <f t="shared" ca="1" si="3395"/>
        <v>FY2020 Q4 Sep</v>
      </c>
      <c r="B5631">
        <f t="shared" ca="1" si="3396"/>
        <v>2020</v>
      </c>
      <c r="C5631" s="8" t="str">
        <f t="shared" ca="1" si="3397"/>
        <v>Sep</v>
      </c>
      <c r="D5631" s="8" t="str">
        <f t="shared" ca="1" si="3398"/>
        <v>Q4</v>
      </c>
      <c r="E5631">
        <f t="shared" ca="1" si="3399"/>
        <v>12</v>
      </c>
      <c r="F5631">
        <f t="shared" ca="1" si="3400"/>
        <v>4</v>
      </c>
      <c r="G5631">
        <f t="shared" ca="1" si="3401"/>
        <v>202012</v>
      </c>
      <c r="H5631">
        <f t="shared" ca="1" si="3402"/>
        <v>202004</v>
      </c>
      <c r="I5631" t="str">
        <f t="shared" ca="1" si="3403"/>
        <v>FY2020 Q3 Sep</v>
      </c>
      <c r="J5631">
        <f t="shared" ca="1" si="3404"/>
        <v>2020</v>
      </c>
      <c r="K5631" s="8" t="str">
        <f t="shared" ca="1" si="3405"/>
        <v>Sep</v>
      </c>
      <c r="L5631" s="8" t="str">
        <f t="shared" ca="1" si="3406"/>
        <v>Q3</v>
      </c>
      <c r="M5631">
        <f t="shared" ca="1" si="3407"/>
        <v>9</v>
      </c>
      <c r="N5631">
        <f t="shared" ca="1" si="3408"/>
        <v>3</v>
      </c>
      <c r="O5631">
        <f t="shared" ca="1" si="3409"/>
        <v>202009</v>
      </c>
      <c r="P5631">
        <f t="shared" ca="1" si="3410"/>
        <v>202003</v>
      </c>
      <c r="Q5631" t="str">
        <f t="shared" si="3411"/>
        <v>FY2020 Q2 Mar</v>
      </c>
      <c r="R5631">
        <f t="shared" si="3412"/>
        <v>2020</v>
      </c>
      <c r="S5631" s="8" t="str">
        <f t="shared" si="3413"/>
        <v>Mar</v>
      </c>
      <c r="T5631" s="8" t="str">
        <f t="shared" si="3414"/>
        <v>Q2</v>
      </c>
      <c r="U5631">
        <f t="shared" si="3415"/>
        <v>6</v>
      </c>
      <c r="V5631">
        <f t="shared" si="3416"/>
        <v>2</v>
      </c>
      <c r="W5631">
        <f t="shared" si="3417"/>
        <v>202006</v>
      </c>
      <c r="X5631">
        <f t="shared" si="3418"/>
        <v>202002</v>
      </c>
      <c r="Y5631" t="str">
        <f t="shared" si="3419"/>
        <v>FY2020 Q1 Mar</v>
      </c>
      <c r="Z5631">
        <f t="shared" si="3420"/>
        <v>2020</v>
      </c>
      <c r="AA5631" s="8" t="str">
        <f t="shared" si="3421"/>
        <v>Mar</v>
      </c>
      <c r="AB5631" s="8" t="str">
        <f t="shared" si="3422"/>
        <v>Q1</v>
      </c>
      <c r="AC5631">
        <f t="shared" si="3423"/>
        <v>3</v>
      </c>
      <c r="AD5631">
        <f t="shared" si="3424"/>
        <v>1</v>
      </c>
      <c r="AE5631">
        <f t="shared" si="3425"/>
        <v>202003</v>
      </c>
      <c r="AF5631">
        <f t="shared" si="3426"/>
        <v>202001</v>
      </c>
      <c r="AG5631" s="9">
        <f t="shared" ca="1" si="3427"/>
        <v>0</v>
      </c>
      <c r="AH5631">
        <f t="shared" ca="1" si="3432"/>
        <v>2</v>
      </c>
      <c r="AI5631" s="9">
        <f t="shared" ca="1" si="3433"/>
        <v>6</v>
      </c>
      <c r="AJ5631" s="9">
        <f t="shared" ca="1" si="3428"/>
        <v>0</v>
      </c>
      <c r="AK5631" s="9">
        <f t="shared" si="3429"/>
        <v>4</v>
      </c>
      <c r="AL5631" s="9">
        <f t="shared" si="3430"/>
        <v>10</v>
      </c>
      <c r="AM5631" s="9">
        <f t="shared" si="3431"/>
        <v>12</v>
      </c>
      <c r="AN5631" s="2">
        <v>43894.532638888886</v>
      </c>
      <c r="AO5631">
        <v>507</v>
      </c>
      <c r="AP5631" s="1">
        <v>2700</v>
      </c>
      <c r="AQ5631" t="s">
        <v>4</v>
      </c>
    </row>
    <row r="5632" spans="1:43" x14ac:dyDescent="0.3">
      <c r="A5632" t="str">
        <f t="shared" ca="1" si="3395"/>
        <v>FY2020 Q4 Sep</v>
      </c>
      <c r="B5632">
        <f t="shared" ca="1" si="3396"/>
        <v>2020</v>
      </c>
      <c r="C5632" s="8" t="str">
        <f t="shared" ca="1" si="3397"/>
        <v>Sep</v>
      </c>
      <c r="D5632" s="8" t="str">
        <f t="shared" ca="1" si="3398"/>
        <v>Q4</v>
      </c>
      <c r="E5632">
        <f t="shared" ca="1" si="3399"/>
        <v>12</v>
      </c>
      <c r="F5632">
        <f t="shared" ca="1" si="3400"/>
        <v>4</v>
      </c>
      <c r="G5632">
        <f t="shared" ca="1" si="3401"/>
        <v>202012</v>
      </c>
      <c r="H5632">
        <f t="shared" ca="1" si="3402"/>
        <v>202004</v>
      </c>
      <c r="I5632" t="str">
        <f t="shared" ca="1" si="3403"/>
        <v>FY2020 Q3 Sep</v>
      </c>
      <c r="J5632">
        <f t="shared" ca="1" si="3404"/>
        <v>2020</v>
      </c>
      <c r="K5632" s="8" t="str">
        <f t="shared" ca="1" si="3405"/>
        <v>Sep</v>
      </c>
      <c r="L5632" s="8" t="str">
        <f t="shared" ca="1" si="3406"/>
        <v>Q3</v>
      </c>
      <c r="M5632">
        <f t="shared" ca="1" si="3407"/>
        <v>9</v>
      </c>
      <c r="N5632">
        <f t="shared" ca="1" si="3408"/>
        <v>3</v>
      </c>
      <c r="O5632">
        <f t="shared" ca="1" si="3409"/>
        <v>202009</v>
      </c>
      <c r="P5632">
        <f t="shared" ca="1" si="3410"/>
        <v>202003</v>
      </c>
      <c r="Q5632" t="str">
        <f t="shared" si="3411"/>
        <v>FY2020 Q2 Mar</v>
      </c>
      <c r="R5632">
        <f t="shared" si="3412"/>
        <v>2020</v>
      </c>
      <c r="S5632" s="8" t="str">
        <f t="shared" si="3413"/>
        <v>Mar</v>
      </c>
      <c r="T5632" s="8" t="str">
        <f t="shared" si="3414"/>
        <v>Q2</v>
      </c>
      <c r="U5632">
        <f t="shared" si="3415"/>
        <v>6</v>
      </c>
      <c r="V5632">
        <f t="shared" si="3416"/>
        <v>2</v>
      </c>
      <c r="W5632">
        <f t="shared" si="3417"/>
        <v>202006</v>
      </c>
      <c r="X5632">
        <f t="shared" si="3418"/>
        <v>202002</v>
      </c>
      <c r="Y5632" t="str">
        <f t="shared" si="3419"/>
        <v>FY2020 Q1 Mar</v>
      </c>
      <c r="Z5632">
        <f t="shared" si="3420"/>
        <v>2020</v>
      </c>
      <c r="AA5632" s="8" t="str">
        <f t="shared" si="3421"/>
        <v>Mar</v>
      </c>
      <c r="AB5632" s="8" t="str">
        <f t="shared" si="3422"/>
        <v>Q1</v>
      </c>
      <c r="AC5632">
        <f t="shared" si="3423"/>
        <v>3</v>
      </c>
      <c r="AD5632">
        <f t="shared" si="3424"/>
        <v>1</v>
      </c>
      <c r="AE5632">
        <f t="shared" si="3425"/>
        <v>202003</v>
      </c>
      <c r="AF5632">
        <f t="shared" si="3426"/>
        <v>202001</v>
      </c>
      <c r="AG5632" s="9">
        <f t="shared" ca="1" si="3427"/>
        <v>0</v>
      </c>
      <c r="AH5632">
        <f t="shared" ca="1" si="3432"/>
        <v>2</v>
      </c>
      <c r="AI5632" s="9">
        <f t="shared" ca="1" si="3433"/>
        <v>6</v>
      </c>
      <c r="AJ5632" s="9">
        <f t="shared" ca="1" si="3428"/>
        <v>0</v>
      </c>
      <c r="AK5632" s="9">
        <f t="shared" si="3429"/>
        <v>4</v>
      </c>
      <c r="AL5632" s="9">
        <f t="shared" si="3430"/>
        <v>10</v>
      </c>
      <c r="AM5632" s="9">
        <f t="shared" si="3431"/>
        <v>15</v>
      </c>
      <c r="AN5632" s="2">
        <v>43894.625</v>
      </c>
      <c r="AO5632">
        <v>507</v>
      </c>
      <c r="AP5632" s="1">
        <v>2700</v>
      </c>
      <c r="AQ5632" t="s">
        <v>4</v>
      </c>
    </row>
    <row r="5633" spans="1:43" x14ac:dyDescent="0.3">
      <c r="A5633" t="str">
        <f t="shared" ca="1" si="3395"/>
        <v>FY2020 Q4 Sep</v>
      </c>
      <c r="B5633">
        <f t="shared" ca="1" si="3396"/>
        <v>2020</v>
      </c>
      <c r="C5633" s="8" t="str">
        <f t="shared" ca="1" si="3397"/>
        <v>Sep</v>
      </c>
      <c r="D5633" s="8" t="str">
        <f t="shared" ca="1" si="3398"/>
        <v>Q4</v>
      </c>
      <c r="E5633">
        <f t="shared" ca="1" si="3399"/>
        <v>12</v>
      </c>
      <c r="F5633">
        <f t="shared" ca="1" si="3400"/>
        <v>4</v>
      </c>
      <c r="G5633">
        <f t="shared" ca="1" si="3401"/>
        <v>202012</v>
      </c>
      <c r="H5633">
        <f t="shared" ca="1" si="3402"/>
        <v>202004</v>
      </c>
      <c r="I5633" t="str">
        <f t="shared" ca="1" si="3403"/>
        <v>FY2020 Q3 Sep</v>
      </c>
      <c r="J5633">
        <f t="shared" ca="1" si="3404"/>
        <v>2020</v>
      </c>
      <c r="K5633" s="8" t="str">
        <f t="shared" ca="1" si="3405"/>
        <v>Sep</v>
      </c>
      <c r="L5633" s="8" t="str">
        <f t="shared" ca="1" si="3406"/>
        <v>Q3</v>
      </c>
      <c r="M5633">
        <f t="shared" ca="1" si="3407"/>
        <v>9</v>
      </c>
      <c r="N5633">
        <f t="shared" ca="1" si="3408"/>
        <v>3</v>
      </c>
      <c r="O5633">
        <f t="shared" ca="1" si="3409"/>
        <v>202009</v>
      </c>
      <c r="P5633">
        <f t="shared" ca="1" si="3410"/>
        <v>202003</v>
      </c>
      <c r="Q5633" t="str">
        <f t="shared" si="3411"/>
        <v>FY2020 Q2 Mar</v>
      </c>
      <c r="R5633">
        <f t="shared" si="3412"/>
        <v>2020</v>
      </c>
      <c r="S5633" s="8" t="str">
        <f t="shared" si="3413"/>
        <v>Mar</v>
      </c>
      <c r="T5633" s="8" t="str">
        <f t="shared" si="3414"/>
        <v>Q2</v>
      </c>
      <c r="U5633">
        <f t="shared" si="3415"/>
        <v>6</v>
      </c>
      <c r="V5633">
        <f t="shared" si="3416"/>
        <v>2</v>
      </c>
      <c r="W5633">
        <f t="shared" si="3417"/>
        <v>202006</v>
      </c>
      <c r="X5633">
        <f t="shared" si="3418"/>
        <v>202002</v>
      </c>
      <c r="Y5633" t="str">
        <f t="shared" si="3419"/>
        <v>FY2020 Q1 Mar</v>
      </c>
      <c r="Z5633">
        <f t="shared" si="3420"/>
        <v>2020</v>
      </c>
      <c r="AA5633" s="8" t="str">
        <f t="shared" si="3421"/>
        <v>Mar</v>
      </c>
      <c r="AB5633" s="8" t="str">
        <f t="shared" si="3422"/>
        <v>Q1</v>
      </c>
      <c r="AC5633">
        <f t="shared" si="3423"/>
        <v>3</v>
      </c>
      <c r="AD5633">
        <f t="shared" si="3424"/>
        <v>1</v>
      </c>
      <c r="AE5633">
        <f t="shared" si="3425"/>
        <v>202003</v>
      </c>
      <c r="AF5633">
        <f t="shared" si="3426"/>
        <v>202001</v>
      </c>
      <c r="AG5633" s="9">
        <f t="shared" ca="1" si="3427"/>
        <v>0</v>
      </c>
      <c r="AH5633">
        <f t="shared" ca="1" si="3432"/>
        <v>2</v>
      </c>
      <c r="AI5633" s="9">
        <f t="shared" ca="1" si="3433"/>
        <v>6</v>
      </c>
      <c r="AJ5633" s="9">
        <f t="shared" ca="1" si="3428"/>
        <v>0</v>
      </c>
      <c r="AK5633" s="9">
        <f t="shared" si="3429"/>
        <v>5</v>
      </c>
      <c r="AL5633" s="9">
        <f t="shared" si="3430"/>
        <v>10</v>
      </c>
      <c r="AM5633" s="9">
        <f t="shared" si="3431"/>
        <v>15</v>
      </c>
      <c r="AN5633" s="2">
        <v>43895.626388888886</v>
      </c>
      <c r="AO5633">
        <v>507</v>
      </c>
      <c r="AP5633" s="1">
        <v>2700</v>
      </c>
      <c r="AQ5633" t="s">
        <v>4</v>
      </c>
    </row>
    <row r="5634" spans="1:43" x14ac:dyDescent="0.3">
      <c r="A5634" t="str">
        <f t="shared" ref="A5634:A5697" ca="1" si="3434">_xlfn.CONCAT("FY",YEAR(EDATE(TODAY(),3))," ","Q",ROUNDUP(MONTH(EDATE(TODAY(),3))/3,0)," ",(TEXT(TODAY(),"MMM")))</f>
        <v>FY2020 Q4 Sep</v>
      </c>
      <c r="B5634">
        <f t="shared" ref="B5634:B5697" ca="1" si="3435">YEAR(EDATE(TODAY(),3))</f>
        <v>2020</v>
      </c>
      <c r="C5634" s="8" t="str">
        <f t="shared" ref="C5634:C5697" ca="1" si="3436">TEXT(TODAY(),"MMM")</f>
        <v>Sep</v>
      </c>
      <c r="D5634" s="8" t="str">
        <f t="shared" ref="D5634:D5697" ca="1" si="3437">_xlfn.CONCAT("Q",ROUNDUP(MONTH(EDATE(TODAY(),3))/3,0))</f>
        <v>Q4</v>
      </c>
      <c r="E5634">
        <f t="shared" ref="E5634:E5697" ca="1" si="3438">MONTH(EDATE(TODAY(),3))</f>
        <v>12</v>
      </c>
      <c r="F5634">
        <f t="shared" ref="F5634:F5697" ca="1" si="3439">ROUNDUP(MONTH(EDATE(TODAY(),3))/3,0)</f>
        <v>4</v>
      </c>
      <c r="G5634">
        <f t="shared" ref="G5634:G5697" ca="1" si="3440">_xlfn.NUMBERVALUE(IF(LEN(MONTH(EDATE(TODAY(),3)))=1,_xlfn.CONCAT(YEAR(EDATE(TODAY(),3)),"0",MONTH(EDATE(TODAY(),3))),_xlfn.CONCAT(YEAR(EDATE(TODAY(),3)),MONTH(EDATE(TODAY(),3)))))</f>
        <v>202012</v>
      </c>
      <c r="H5634">
        <f t="shared" ref="H5634:H5697" ca="1" si="3441">_xlfn.NUMBERVALUE(IF(LEN(ROUNDUP(MONTH(EDATE(TODAY(),3))/3,0))=1,_xlfn.CONCAT(YEAR(EDATE(TODAY(),3)),"0",ROUNDUP(MONTH(EDATE(TODAY(),3))/3,0)),_xlfn.CONCAT(YEAR(EDATE(TODAY(),3)),ROUNDUP(MONTH(EDATE(TODAY(),3))/3,0))))</f>
        <v>202004</v>
      </c>
      <c r="I5634" t="str">
        <f t="shared" ref="I5634:I5697" ca="1" si="3442">_xlfn.CONCAT("FY",YEAR(EDATE(TODAY(),0))," ","Q",ROUNDUP(MONTH(EDATE(TODAY(),0))/3,0)," ",(TEXT(TODAY(),"MMM")))</f>
        <v>FY2020 Q3 Sep</v>
      </c>
      <c r="J5634">
        <f t="shared" ref="J5634:J5697" ca="1" si="3443">YEAR(EDATE(TODAY(),0))</f>
        <v>2020</v>
      </c>
      <c r="K5634" s="8" t="str">
        <f t="shared" ref="K5634:K5697" ca="1" si="3444">TEXT(TODAY(),"MMM")</f>
        <v>Sep</v>
      </c>
      <c r="L5634" s="8" t="str">
        <f t="shared" ref="L5634:L5697" ca="1" si="3445">_xlfn.CONCAT("Q",ROUNDUP(MONTH(EDATE(TODAY(),0))/3,0))</f>
        <v>Q3</v>
      </c>
      <c r="M5634">
        <f t="shared" ref="M5634:M5697" ca="1" si="3446">MONTH(EDATE(TODAY(),0))</f>
        <v>9</v>
      </c>
      <c r="N5634">
        <f t="shared" ref="N5634:N5697" ca="1" si="3447">ROUNDUP(MONTH(EDATE(TODAY(),0))/3,0)</f>
        <v>3</v>
      </c>
      <c r="O5634">
        <f t="shared" ref="O5634:O5697" ca="1" si="3448">_xlfn.NUMBERVALUE(IF(LEN(MONTH(EDATE(TODAY(),0)))=1,_xlfn.CONCAT(YEAR(EDATE(TODAY(),0)),"0",MONTH(EDATE(TODAY(),0))),_xlfn.CONCAT(YEAR(EDATE(TODAY(),0)),MONTH(EDATE(TODAY(),0)))))</f>
        <v>202009</v>
      </c>
      <c r="P5634">
        <f t="shared" ref="P5634:P5697" ca="1" si="3449">_xlfn.NUMBERVALUE(IF(LEN(ROUNDUP(MONTH(EDATE(TODAY(),0))/3,0))=1,_xlfn.CONCAT(YEAR(EDATE(TODAY(),0)),"0",ROUNDUP(MONTH(EDATE(TODAY(),0))/3,0)),_xlfn.CONCAT(YEAR(EDATE(TODAY(),0)),ROUNDUP(MONTH(EDATE(TODAY(),0))/3,0))))</f>
        <v>202003</v>
      </c>
      <c r="Q5634" t="str">
        <f t="shared" ref="Q5634:Q5697" si="3450">_xlfn.CONCAT("FY",YEAR(EDATE($AN5634,3))," ","Q",ROUNDUP(MONTH(EDATE($AN5634,3))/3,0)," ",(TEXT($AN5634,"MMM")))</f>
        <v>FY2020 Q2 Jan</v>
      </c>
      <c r="R5634">
        <f t="shared" ref="R5634:R5697" si="3451">YEAR(EDATE($AN5634,3))</f>
        <v>2020</v>
      </c>
      <c r="S5634" s="8" t="str">
        <f t="shared" ref="S5634:S5697" si="3452">TEXT($AN5634,"MMM")</f>
        <v>Jan</v>
      </c>
      <c r="T5634" s="8" t="str">
        <f t="shared" ref="T5634:T5697" si="3453">_xlfn.CONCAT("Q",ROUNDUP(MONTH(EDATE($AN5634,3))/3,0))</f>
        <v>Q2</v>
      </c>
      <c r="U5634">
        <f t="shared" ref="U5634:U5697" si="3454">MONTH(EDATE($AN5634,3))</f>
        <v>4</v>
      </c>
      <c r="V5634">
        <f t="shared" ref="V5634:V5697" si="3455">ROUNDUP(MONTH(EDATE($AN5634,3))/3,0)</f>
        <v>2</v>
      </c>
      <c r="W5634">
        <f t="shared" ref="W5634:W5697" si="3456">_xlfn.NUMBERVALUE(IF(LEN(MONTH(EDATE($AN5634,3)))=1,_xlfn.CONCAT(YEAR(EDATE($AN5634,3)),"0",MONTH(EDATE($AN5634,3))),_xlfn.CONCAT(YEAR(EDATE($AN5634,3)),MONTH(EDATE($AN5634,3)))))</f>
        <v>202004</v>
      </c>
      <c r="X5634">
        <f t="shared" ref="X5634:X5697" si="3457">_xlfn.NUMBERVALUE(IF(LEN(ROUNDUP(MONTH(EDATE($AN5634,3))/3,0))=1,_xlfn.CONCAT(YEAR(EDATE($AN5634,3)),"0",ROUNDUP(MONTH(EDATE($AN5634,3))/3,0)),_xlfn.CONCAT(YEAR(EDATE($AN5634,3)),ROUNDUP(MONTH(EDATE($AN5634,3))/3,0))))</f>
        <v>202002</v>
      </c>
      <c r="Y5634" t="str">
        <f t="shared" ref="Y5634:Y5697" si="3458">_xlfn.CONCAT("FY",YEAR(EDATE($AN5634,0))," ","Q",ROUNDUP(MONTH(EDATE($AN5634,0))/3,0)," ",(TEXT($AN5634,"MMM")))</f>
        <v>FY2020 Q1 Jan</v>
      </c>
      <c r="Z5634">
        <f t="shared" ref="Z5634:Z5697" si="3459">YEAR(EDATE($AN5634,0))</f>
        <v>2020</v>
      </c>
      <c r="AA5634" s="8" t="str">
        <f t="shared" ref="AA5634:AA5697" si="3460">TEXT($AN5634,"MMM")</f>
        <v>Jan</v>
      </c>
      <c r="AB5634" s="8" t="str">
        <f t="shared" ref="AB5634:AB5697" si="3461">_xlfn.CONCAT("Q",ROUNDUP(MONTH(EDATE($AN5634,0))/3,0))</f>
        <v>Q1</v>
      </c>
      <c r="AC5634">
        <f t="shared" ref="AC5634:AC5697" si="3462">MONTH(EDATE($AN5634,0))</f>
        <v>1</v>
      </c>
      <c r="AD5634">
        <f t="shared" ref="AD5634:AD5697" si="3463">ROUNDUP(MONTH(EDATE($AN5634,0))/3,0)</f>
        <v>1</v>
      </c>
      <c r="AE5634">
        <f t="shared" ref="AE5634:AE5697" si="3464">_xlfn.NUMBERVALUE(IF(LEN(MONTH(EDATE($AN5634,0)))=1,_xlfn.CONCAT(YEAR(EDATE($AN5634,0)),"0",MONTH(EDATE($AN5634,0))),_xlfn.CONCAT(YEAR(EDATE($AN5634,0)),MONTH(EDATE($AN5634,0)))))</f>
        <v>202001</v>
      </c>
      <c r="AF5634">
        <f t="shared" ref="AF5634:AF5697" si="3465">_xlfn.NUMBERVALUE(IF(LEN(ROUNDUP(MONTH(EDATE($AN5634,0))/3,0))=1,_xlfn.CONCAT(YEAR(EDATE($AN5634,0)),"0",ROUNDUP(MONTH(EDATE($AN5634,0))/3,0)),_xlfn.CONCAT(YEAR(EDATE($AN5634,0)),ROUNDUP(MONTH(EDATE($AN5634,0))/3,0))))</f>
        <v>202001</v>
      </c>
      <c r="AG5634" s="9">
        <f t="shared" ref="AG5634:AG5697" ca="1" si="3466">YEAR(EDATE(TODAY(),3))-YEAR(EDATE($AN5634,3))</f>
        <v>0</v>
      </c>
      <c r="AH5634">
        <f t="shared" ca="1" si="3432"/>
        <v>3</v>
      </c>
      <c r="AI5634" s="9">
        <f t="shared" ca="1" si="3433"/>
        <v>8</v>
      </c>
      <c r="AJ5634" s="9">
        <f t="shared" ref="AJ5634:AJ5697" ca="1" si="3467">YEAR(TODAY())-YEAR($AN5634)</f>
        <v>0</v>
      </c>
      <c r="AK5634" s="9">
        <f t="shared" si="3429"/>
        <v>5</v>
      </c>
      <c r="AL5634" s="9">
        <f t="shared" si="3430"/>
        <v>3</v>
      </c>
      <c r="AM5634" s="9">
        <f t="shared" si="3431"/>
        <v>12</v>
      </c>
      <c r="AN5634" s="2">
        <v>43846.50277777778</v>
      </c>
      <c r="AO5634">
        <v>626</v>
      </c>
      <c r="AP5634" s="1">
        <v>2700</v>
      </c>
      <c r="AQ5634" t="s">
        <v>4</v>
      </c>
    </row>
    <row r="5635" spans="1:43" x14ac:dyDescent="0.3">
      <c r="A5635" t="str">
        <f t="shared" ca="1" si="3434"/>
        <v>FY2020 Q4 Sep</v>
      </c>
      <c r="B5635">
        <f t="shared" ca="1" si="3435"/>
        <v>2020</v>
      </c>
      <c r="C5635" s="8" t="str">
        <f t="shared" ca="1" si="3436"/>
        <v>Sep</v>
      </c>
      <c r="D5635" s="8" t="str">
        <f t="shared" ca="1" si="3437"/>
        <v>Q4</v>
      </c>
      <c r="E5635">
        <f t="shared" ca="1" si="3438"/>
        <v>12</v>
      </c>
      <c r="F5635">
        <f t="shared" ca="1" si="3439"/>
        <v>4</v>
      </c>
      <c r="G5635">
        <f t="shared" ca="1" si="3440"/>
        <v>202012</v>
      </c>
      <c r="H5635">
        <f t="shared" ca="1" si="3441"/>
        <v>202004</v>
      </c>
      <c r="I5635" t="str">
        <f t="shared" ca="1" si="3442"/>
        <v>FY2020 Q3 Sep</v>
      </c>
      <c r="J5635">
        <f t="shared" ca="1" si="3443"/>
        <v>2020</v>
      </c>
      <c r="K5635" s="8" t="str">
        <f t="shared" ca="1" si="3444"/>
        <v>Sep</v>
      </c>
      <c r="L5635" s="8" t="str">
        <f t="shared" ca="1" si="3445"/>
        <v>Q3</v>
      </c>
      <c r="M5635">
        <f t="shared" ca="1" si="3446"/>
        <v>9</v>
      </c>
      <c r="N5635">
        <f t="shared" ca="1" si="3447"/>
        <v>3</v>
      </c>
      <c r="O5635">
        <f t="shared" ca="1" si="3448"/>
        <v>202009</v>
      </c>
      <c r="P5635">
        <f t="shared" ca="1" si="3449"/>
        <v>202003</v>
      </c>
      <c r="Q5635" t="str">
        <f t="shared" si="3450"/>
        <v>FY2020 Q1 Oct</v>
      </c>
      <c r="R5635">
        <f t="shared" si="3451"/>
        <v>2020</v>
      </c>
      <c r="S5635" s="8" t="str">
        <f t="shared" si="3452"/>
        <v>Oct</v>
      </c>
      <c r="T5635" s="8" t="str">
        <f t="shared" si="3453"/>
        <v>Q1</v>
      </c>
      <c r="U5635">
        <f t="shared" si="3454"/>
        <v>1</v>
      </c>
      <c r="V5635">
        <f t="shared" si="3455"/>
        <v>1</v>
      </c>
      <c r="W5635">
        <f t="shared" si="3456"/>
        <v>202001</v>
      </c>
      <c r="X5635">
        <f t="shared" si="3457"/>
        <v>202001</v>
      </c>
      <c r="Y5635" t="str">
        <f t="shared" si="3458"/>
        <v>FY2019 Q4 Oct</v>
      </c>
      <c r="Z5635">
        <f t="shared" si="3459"/>
        <v>2019</v>
      </c>
      <c r="AA5635" s="8" t="str">
        <f t="shared" si="3460"/>
        <v>Oct</v>
      </c>
      <c r="AB5635" s="8" t="str">
        <f t="shared" si="3461"/>
        <v>Q4</v>
      </c>
      <c r="AC5635">
        <f t="shared" si="3462"/>
        <v>10</v>
      </c>
      <c r="AD5635">
        <f t="shared" si="3463"/>
        <v>4</v>
      </c>
      <c r="AE5635">
        <f t="shared" si="3464"/>
        <v>201910</v>
      </c>
      <c r="AF5635">
        <f t="shared" si="3465"/>
        <v>201904</v>
      </c>
      <c r="AG5635" s="9">
        <f t="shared" ca="1" si="3466"/>
        <v>0</v>
      </c>
      <c r="AH5635">
        <f t="shared" ca="1" si="3432"/>
        <v>4</v>
      </c>
      <c r="AI5635" s="9">
        <f t="shared" ca="1" si="3433"/>
        <v>11</v>
      </c>
      <c r="AJ5635" s="9">
        <f t="shared" ca="1" si="3467"/>
        <v>1</v>
      </c>
      <c r="AK5635" s="9">
        <f t="shared" ref="AK5635:AK5698" si="3468">WEEKDAY(AN5635)</f>
        <v>5</v>
      </c>
      <c r="AL5635" s="9">
        <f t="shared" ref="AL5635:AL5698" si="3469">WEEKNUM(AN5635)</f>
        <v>43</v>
      </c>
      <c r="AM5635" s="9">
        <f t="shared" ref="AM5635:AM5698" si="3470">HOUR(AN5635)</f>
        <v>14</v>
      </c>
      <c r="AN5635" s="2">
        <v>43762.612500000003</v>
      </c>
      <c r="AO5635">
        <v>986</v>
      </c>
      <c r="AP5635" s="1">
        <v>2700</v>
      </c>
      <c r="AQ5635" t="s">
        <v>4</v>
      </c>
    </row>
    <row r="5636" spans="1:43" x14ac:dyDescent="0.3">
      <c r="A5636" t="str">
        <f t="shared" ca="1" si="3434"/>
        <v>FY2020 Q4 Sep</v>
      </c>
      <c r="B5636">
        <f t="shared" ca="1" si="3435"/>
        <v>2020</v>
      </c>
      <c r="C5636" s="8" t="str">
        <f t="shared" ca="1" si="3436"/>
        <v>Sep</v>
      </c>
      <c r="D5636" s="8" t="str">
        <f t="shared" ca="1" si="3437"/>
        <v>Q4</v>
      </c>
      <c r="E5636">
        <f t="shared" ca="1" si="3438"/>
        <v>12</v>
      </c>
      <c r="F5636">
        <f t="shared" ca="1" si="3439"/>
        <v>4</v>
      </c>
      <c r="G5636">
        <f t="shared" ca="1" si="3440"/>
        <v>202012</v>
      </c>
      <c r="H5636">
        <f t="shared" ca="1" si="3441"/>
        <v>202004</v>
      </c>
      <c r="I5636" t="str">
        <f t="shared" ca="1" si="3442"/>
        <v>FY2020 Q3 Sep</v>
      </c>
      <c r="J5636">
        <f t="shared" ca="1" si="3443"/>
        <v>2020</v>
      </c>
      <c r="K5636" s="8" t="str">
        <f t="shared" ca="1" si="3444"/>
        <v>Sep</v>
      </c>
      <c r="L5636" s="8" t="str">
        <f t="shared" ca="1" si="3445"/>
        <v>Q3</v>
      </c>
      <c r="M5636">
        <f t="shared" ca="1" si="3446"/>
        <v>9</v>
      </c>
      <c r="N5636">
        <f t="shared" ca="1" si="3447"/>
        <v>3</v>
      </c>
      <c r="O5636">
        <f t="shared" ca="1" si="3448"/>
        <v>202009</v>
      </c>
      <c r="P5636">
        <f t="shared" ca="1" si="3449"/>
        <v>202003</v>
      </c>
      <c r="Q5636" t="str">
        <f t="shared" si="3450"/>
        <v>FY2020 Q2 Feb</v>
      </c>
      <c r="R5636">
        <f t="shared" si="3451"/>
        <v>2020</v>
      </c>
      <c r="S5636" s="8" t="str">
        <f t="shared" si="3452"/>
        <v>Feb</v>
      </c>
      <c r="T5636" s="8" t="str">
        <f t="shared" si="3453"/>
        <v>Q2</v>
      </c>
      <c r="U5636">
        <f t="shared" si="3454"/>
        <v>5</v>
      </c>
      <c r="V5636">
        <f t="shared" si="3455"/>
        <v>2</v>
      </c>
      <c r="W5636">
        <f t="shared" si="3456"/>
        <v>202005</v>
      </c>
      <c r="X5636">
        <f t="shared" si="3457"/>
        <v>202002</v>
      </c>
      <c r="Y5636" t="str">
        <f t="shared" si="3458"/>
        <v>FY2020 Q1 Feb</v>
      </c>
      <c r="Z5636">
        <f t="shared" si="3459"/>
        <v>2020</v>
      </c>
      <c r="AA5636" s="8" t="str">
        <f t="shared" si="3460"/>
        <v>Feb</v>
      </c>
      <c r="AB5636" s="8" t="str">
        <f t="shared" si="3461"/>
        <v>Q1</v>
      </c>
      <c r="AC5636">
        <f t="shared" si="3462"/>
        <v>2</v>
      </c>
      <c r="AD5636">
        <f t="shared" si="3463"/>
        <v>1</v>
      </c>
      <c r="AE5636">
        <f t="shared" si="3464"/>
        <v>202002</v>
      </c>
      <c r="AF5636">
        <f t="shared" si="3465"/>
        <v>202001</v>
      </c>
      <c r="AG5636" s="9">
        <f t="shared" ca="1" si="3466"/>
        <v>0</v>
      </c>
      <c r="AH5636">
        <f t="shared" ca="1" si="3432"/>
        <v>2</v>
      </c>
      <c r="AI5636" s="9">
        <f t="shared" ca="1" si="3433"/>
        <v>7</v>
      </c>
      <c r="AJ5636" s="9">
        <f t="shared" ca="1" si="3467"/>
        <v>0</v>
      </c>
      <c r="AK5636" s="9">
        <f t="shared" si="3468"/>
        <v>4</v>
      </c>
      <c r="AL5636" s="9">
        <f t="shared" si="3469"/>
        <v>9</v>
      </c>
      <c r="AM5636" s="9">
        <f t="shared" si="3470"/>
        <v>9</v>
      </c>
      <c r="AN5636" s="2">
        <v>43887.384027777778</v>
      </c>
      <c r="AO5636">
        <v>1169</v>
      </c>
      <c r="AP5636" s="1">
        <v>2700</v>
      </c>
      <c r="AQ5636" t="s">
        <v>4</v>
      </c>
    </row>
    <row r="5637" spans="1:43" x14ac:dyDescent="0.3">
      <c r="A5637" t="str">
        <f t="shared" ca="1" si="3434"/>
        <v>FY2020 Q4 Sep</v>
      </c>
      <c r="B5637">
        <f t="shared" ca="1" si="3435"/>
        <v>2020</v>
      </c>
      <c r="C5637" s="8" t="str">
        <f t="shared" ca="1" si="3436"/>
        <v>Sep</v>
      </c>
      <c r="D5637" s="8" t="str">
        <f t="shared" ca="1" si="3437"/>
        <v>Q4</v>
      </c>
      <c r="E5637">
        <f t="shared" ca="1" si="3438"/>
        <v>12</v>
      </c>
      <c r="F5637">
        <f t="shared" ca="1" si="3439"/>
        <v>4</v>
      </c>
      <c r="G5637">
        <f t="shared" ca="1" si="3440"/>
        <v>202012</v>
      </c>
      <c r="H5637">
        <f t="shared" ca="1" si="3441"/>
        <v>202004</v>
      </c>
      <c r="I5637" t="str">
        <f t="shared" ca="1" si="3442"/>
        <v>FY2020 Q3 Sep</v>
      </c>
      <c r="J5637">
        <f t="shared" ca="1" si="3443"/>
        <v>2020</v>
      </c>
      <c r="K5637" s="8" t="str">
        <f t="shared" ca="1" si="3444"/>
        <v>Sep</v>
      </c>
      <c r="L5637" s="8" t="str">
        <f t="shared" ca="1" si="3445"/>
        <v>Q3</v>
      </c>
      <c r="M5637">
        <f t="shared" ca="1" si="3446"/>
        <v>9</v>
      </c>
      <c r="N5637">
        <f t="shared" ca="1" si="3447"/>
        <v>3</v>
      </c>
      <c r="O5637">
        <f t="shared" ca="1" si="3448"/>
        <v>202009</v>
      </c>
      <c r="P5637">
        <f t="shared" ca="1" si="3449"/>
        <v>202003</v>
      </c>
      <c r="Q5637" t="str">
        <f t="shared" si="3450"/>
        <v>FY2020 Q2 Feb</v>
      </c>
      <c r="R5637">
        <f t="shared" si="3451"/>
        <v>2020</v>
      </c>
      <c r="S5637" s="8" t="str">
        <f t="shared" si="3452"/>
        <v>Feb</v>
      </c>
      <c r="T5637" s="8" t="str">
        <f t="shared" si="3453"/>
        <v>Q2</v>
      </c>
      <c r="U5637">
        <f t="shared" si="3454"/>
        <v>5</v>
      </c>
      <c r="V5637">
        <f t="shared" si="3455"/>
        <v>2</v>
      </c>
      <c r="W5637">
        <f t="shared" si="3456"/>
        <v>202005</v>
      </c>
      <c r="X5637">
        <f t="shared" si="3457"/>
        <v>202002</v>
      </c>
      <c r="Y5637" t="str">
        <f t="shared" si="3458"/>
        <v>FY2020 Q1 Feb</v>
      </c>
      <c r="Z5637">
        <f t="shared" si="3459"/>
        <v>2020</v>
      </c>
      <c r="AA5637" s="8" t="str">
        <f t="shared" si="3460"/>
        <v>Feb</v>
      </c>
      <c r="AB5637" s="8" t="str">
        <f t="shared" si="3461"/>
        <v>Q1</v>
      </c>
      <c r="AC5637">
        <f t="shared" si="3462"/>
        <v>2</v>
      </c>
      <c r="AD5637">
        <f t="shared" si="3463"/>
        <v>1</v>
      </c>
      <c r="AE5637">
        <f t="shared" si="3464"/>
        <v>202002</v>
      </c>
      <c r="AF5637">
        <f t="shared" si="3465"/>
        <v>202001</v>
      </c>
      <c r="AG5637" s="9">
        <f t="shared" ca="1" si="3466"/>
        <v>0</v>
      </c>
      <c r="AH5637">
        <f t="shared" ca="1" si="3432"/>
        <v>2</v>
      </c>
      <c r="AI5637" s="9">
        <f t="shared" ca="1" si="3433"/>
        <v>7</v>
      </c>
      <c r="AJ5637" s="9">
        <f t="shared" ca="1" si="3467"/>
        <v>0</v>
      </c>
      <c r="AK5637" s="9">
        <f t="shared" si="3468"/>
        <v>6</v>
      </c>
      <c r="AL5637" s="9">
        <f t="shared" si="3469"/>
        <v>8</v>
      </c>
      <c r="AM5637" s="9">
        <f t="shared" si="3470"/>
        <v>14</v>
      </c>
      <c r="AN5637" s="2">
        <v>43882.601388888892</v>
      </c>
      <c r="AO5637">
        <v>1527</v>
      </c>
      <c r="AP5637" s="1">
        <v>2700</v>
      </c>
      <c r="AQ5637" t="s">
        <v>4</v>
      </c>
    </row>
    <row r="5638" spans="1:43" x14ac:dyDescent="0.3">
      <c r="A5638" t="str">
        <f t="shared" ca="1" si="3434"/>
        <v>FY2020 Q4 Sep</v>
      </c>
      <c r="B5638">
        <f t="shared" ca="1" si="3435"/>
        <v>2020</v>
      </c>
      <c r="C5638" s="8" t="str">
        <f t="shared" ca="1" si="3436"/>
        <v>Sep</v>
      </c>
      <c r="D5638" s="8" t="str">
        <f t="shared" ca="1" si="3437"/>
        <v>Q4</v>
      </c>
      <c r="E5638">
        <f t="shared" ca="1" si="3438"/>
        <v>12</v>
      </c>
      <c r="F5638">
        <f t="shared" ca="1" si="3439"/>
        <v>4</v>
      </c>
      <c r="G5638">
        <f t="shared" ca="1" si="3440"/>
        <v>202012</v>
      </c>
      <c r="H5638">
        <f t="shared" ca="1" si="3441"/>
        <v>202004</v>
      </c>
      <c r="I5638" t="str">
        <f t="shared" ca="1" si="3442"/>
        <v>FY2020 Q3 Sep</v>
      </c>
      <c r="J5638">
        <f t="shared" ca="1" si="3443"/>
        <v>2020</v>
      </c>
      <c r="K5638" s="8" t="str">
        <f t="shared" ca="1" si="3444"/>
        <v>Sep</v>
      </c>
      <c r="L5638" s="8" t="str">
        <f t="shared" ca="1" si="3445"/>
        <v>Q3</v>
      </c>
      <c r="M5638">
        <f t="shared" ca="1" si="3446"/>
        <v>9</v>
      </c>
      <c r="N5638">
        <f t="shared" ca="1" si="3447"/>
        <v>3</v>
      </c>
      <c r="O5638">
        <f t="shared" ca="1" si="3448"/>
        <v>202009</v>
      </c>
      <c r="P5638">
        <f t="shared" ca="1" si="3449"/>
        <v>202003</v>
      </c>
      <c r="Q5638" t="str">
        <f t="shared" si="3450"/>
        <v>FY2020 Q2 Feb</v>
      </c>
      <c r="R5638">
        <f t="shared" si="3451"/>
        <v>2020</v>
      </c>
      <c r="S5638" s="8" t="str">
        <f t="shared" si="3452"/>
        <v>Feb</v>
      </c>
      <c r="T5638" s="8" t="str">
        <f t="shared" si="3453"/>
        <v>Q2</v>
      </c>
      <c r="U5638">
        <f t="shared" si="3454"/>
        <v>5</v>
      </c>
      <c r="V5638">
        <f t="shared" si="3455"/>
        <v>2</v>
      </c>
      <c r="W5638">
        <f t="shared" si="3456"/>
        <v>202005</v>
      </c>
      <c r="X5638">
        <f t="shared" si="3457"/>
        <v>202002</v>
      </c>
      <c r="Y5638" t="str">
        <f t="shared" si="3458"/>
        <v>FY2020 Q1 Feb</v>
      </c>
      <c r="Z5638">
        <f t="shared" si="3459"/>
        <v>2020</v>
      </c>
      <c r="AA5638" s="8" t="str">
        <f t="shared" si="3460"/>
        <v>Feb</v>
      </c>
      <c r="AB5638" s="8" t="str">
        <f t="shared" si="3461"/>
        <v>Q1</v>
      </c>
      <c r="AC5638">
        <f t="shared" si="3462"/>
        <v>2</v>
      </c>
      <c r="AD5638">
        <f t="shared" si="3463"/>
        <v>1</v>
      </c>
      <c r="AE5638">
        <f t="shared" si="3464"/>
        <v>202002</v>
      </c>
      <c r="AF5638">
        <f t="shared" si="3465"/>
        <v>202001</v>
      </c>
      <c r="AG5638" s="9">
        <f t="shared" ca="1" si="3466"/>
        <v>0</v>
      </c>
      <c r="AH5638">
        <f t="shared" ca="1" si="3432"/>
        <v>2</v>
      </c>
      <c r="AI5638" s="9">
        <f t="shared" ca="1" si="3433"/>
        <v>7</v>
      </c>
      <c r="AJ5638" s="9">
        <f t="shared" ca="1" si="3467"/>
        <v>0</v>
      </c>
      <c r="AK5638" s="9">
        <f t="shared" si="3468"/>
        <v>4</v>
      </c>
      <c r="AL5638" s="9">
        <f t="shared" si="3469"/>
        <v>9</v>
      </c>
      <c r="AM5638" s="9">
        <f t="shared" si="3470"/>
        <v>18</v>
      </c>
      <c r="AN5638" s="2">
        <v>43887.769444444442</v>
      </c>
      <c r="AO5638">
        <v>1680</v>
      </c>
      <c r="AP5638" s="1">
        <v>2700</v>
      </c>
      <c r="AQ5638" t="s">
        <v>4</v>
      </c>
    </row>
    <row r="5639" spans="1:43" x14ac:dyDescent="0.3">
      <c r="A5639" t="str">
        <f t="shared" ca="1" si="3434"/>
        <v>FY2020 Q4 Sep</v>
      </c>
      <c r="B5639">
        <f t="shared" ca="1" si="3435"/>
        <v>2020</v>
      </c>
      <c r="C5639" s="8" t="str">
        <f t="shared" ca="1" si="3436"/>
        <v>Sep</v>
      </c>
      <c r="D5639" s="8" t="str">
        <f t="shared" ca="1" si="3437"/>
        <v>Q4</v>
      </c>
      <c r="E5639">
        <f t="shared" ca="1" si="3438"/>
        <v>12</v>
      </c>
      <c r="F5639">
        <f t="shared" ca="1" si="3439"/>
        <v>4</v>
      </c>
      <c r="G5639">
        <f t="shared" ca="1" si="3440"/>
        <v>202012</v>
      </c>
      <c r="H5639">
        <f t="shared" ca="1" si="3441"/>
        <v>202004</v>
      </c>
      <c r="I5639" t="str">
        <f t="shared" ca="1" si="3442"/>
        <v>FY2020 Q3 Sep</v>
      </c>
      <c r="J5639">
        <f t="shared" ca="1" si="3443"/>
        <v>2020</v>
      </c>
      <c r="K5639" s="8" t="str">
        <f t="shared" ca="1" si="3444"/>
        <v>Sep</v>
      </c>
      <c r="L5639" s="8" t="str">
        <f t="shared" ca="1" si="3445"/>
        <v>Q3</v>
      </c>
      <c r="M5639">
        <f t="shared" ca="1" si="3446"/>
        <v>9</v>
      </c>
      <c r="N5639">
        <f t="shared" ca="1" si="3447"/>
        <v>3</v>
      </c>
      <c r="O5639">
        <f t="shared" ca="1" si="3448"/>
        <v>202009</v>
      </c>
      <c r="P5639">
        <f t="shared" ca="1" si="3449"/>
        <v>202003</v>
      </c>
      <c r="Q5639" t="str">
        <f t="shared" si="3450"/>
        <v>FY2020 Q1 Nov</v>
      </c>
      <c r="R5639">
        <f t="shared" si="3451"/>
        <v>2020</v>
      </c>
      <c r="S5639" s="8" t="str">
        <f t="shared" si="3452"/>
        <v>Nov</v>
      </c>
      <c r="T5639" s="8" t="str">
        <f t="shared" si="3453"/>
        <v>Q1</v>
      </c>
      <c r="U5639">
        <f t="shared" si="3454"/>
        <v>2</v>
      </c>
      <c r="V5639">
        <f t="shared" si="3455"/>
        <v>1</v>
      </c>
      <c r="W5639">
        <f t="shared" si="3456"/>
        <v>202002</v>
      </c>
      <c r="X5639">
        <f t="shared" si="3457"/>
        <v>202001</v>
      </c>
      <c r="Y5639" t="str">
        <f t="shared" si="3458"/>
        <v>FY2019 Q4 Nov</v>
      </c>
      <c r="Z5639">
        <f t="shared" si="3459"/>
        <v>2019</v>
      </c>
      <c r="AA5639" s="8" t="str">
        <f t="shared" si="3460"/>
        <v>Nov</v>
      </c>
      <c r="AB5639" s="8" t="str">
        <f t="shared" si="3461"/>
        <v>Q4</v>
      </c>
      <c r="AC5639">
        <f t="shared" si="3462"/>
        <v>11</v>
      </c>
      <c r="AD5639">
        <f t="shared" si="3463"/>
        <v>4</v>
      </c>
      <c r="AE5639">
        <f t="shared" si="3464"/>
        <v>201911</v>
      </c>
      <c r="AF5639">
        <f t="shared" si="3465"/>
        <v>201904</v>
      </c>
      <c r="AG5639" s="9">
        <f t="shared" ca="1" si="3466"/>
        <v>0</v>
      </c>
      <c r="AH5639">
        <f t="shared" ca="1" si="3432"/>
        <v>3</v>
      </c>
      <c r="AI5639" s="9">
        <f t="shared" ca="1" si="3433"/>
        <v>10</v>
      </c>
      <c r="AJ5639" s="9">
        <f t="shared" ca="1" si="3467"/>
        <v>1</v>
      </c>
      <c r="AK5639" s="9">
        <f t="shared" si="3468"/>
        <v>5</v>
      </c>
      <c r="AL5639" s="9">
        <f t="shared" si="3469"/>
        <v>48</v>
      </c>
      <c r="AM5639" s="9">
        <f t="shared" si="3470"/>
        <v>6</v>
      </c>
      <c r="AN5639" s="2">
        <v>43797.269444444442</v>
      </c>
      <c r="AO5639">
        <v>1696</v>
      </c>
      <c r="AP5639" s="1">
        <v>2700</v>
      </c>
      <c r="AQ5639" t="s">
        <v>4</v>
      </c>
    </row>
    <row r="5640" spans="1:43" x14ac:dyDescent="0.3">
      <c r="A5640" t="str">
        <f t="shared" ca="1" si="3434"/>
        <v>FY2020 Q4 Sep</v>
      </c>
      <c r="B5640">
        <f t="shared" ca="1" si="3435"/>
        <v>2020</v>
      </c>
      <c r="C5640" s="8" t="str">
        <f t="shared" ca="1" si="3436"/>
        <v>Sep</v>
      </c>
      <c r="D5640" s="8" t="str">
        <f t="shared" ca="1" si="3437"/>
        <v>Q4</v>
      </c>
      <c r="E5640">
        <f t="shared" ca="1" si="3438"/>
        <v>12</v>
      </c>
      <c r="F5640">
        <f t="shared" ca="1" si="3439"/>
        <v>4</v>
      </c>
      <c r="G5640">
        <f t="shared" ca="1" si="3440"/>
        <v>202012</v>
      </c>
      <c r="H5640">
        <f t="shared" ca="1" si="3441"/>
        <v>202004</v>
      </c>
      <c r="I5640" t="str">
        <f t="shared" ca="1" si="3442"/>
        <v>FY2020 Q3 Sep</v>
      </c>
      <c r="J5640">
        <f t="shared" ca="1" si="3443"/>
        <v>2020</v>
      </c>
      <c r="K5640" s="8" t="str">
        <f t="shared" ca="1" si="3444"/>
        <v>Sep</v>
      </c>
      <c r="L5640" s="8" t="str">
        <f t="shared" ca="1" si="3445"/>
        <v>Q3</v>
      </c>
      <c r="M5640">
        <f t="shared" ca="1" si="3446"/>
        <v>9</v>
      </c>
      <c r="N5640">
        <f t="shared" ca="1" si="3447"/>
        <v>3</v>
      </c>
      <c r="O5640">
        <f t="shared" ca="1" si="3448"/>
        <v>202009</v>
      </c>
      <c r="P5640">
        <f t="shared" ca="1" si="3449"/>
        <v>202003</v>
      </c>
      <c r="Q5640" t="str">
        <f t="shared" si="3450"/>
        <v>FY2020 Q2 Jan</v>
      </c>
      <c r="R5640">
        <f t="shared" si="3451"/>
        <v>2020</v>
      </c>
      <c r="S5640" s="8" t="str">
        <f t="shared" si="3452"/>
        <v>Jan</v>
      </c>
      <c r="T5640" s="8" t="str">
        <f t="shared" si="3453"/>
        <v>Q2</v>
      </c>
      <c r="U5640">
        <f t="shared" si="3454"/>
        <v>4</v>
      </c>
      <c r="V5640">
        <f t="shared" si="3455"/>
        <v>2</v>
      </c>
      <c r="W5640">
        <f t="shared" si="3456"/>
        <v>202004</v>
      </c>
      <c r="X5640">
        <f t="shared" si="3457"/>
        <v>202002</v>
      </c>
      <c r="Y5640" t="str">
        <f t="shared" si="3458"/>
        <v>FY2020 Q1 Jan</v>
      </c>
      <c r="Z5640">
        <f t="shared" si="3459"/>
        <v>2020</v>
      </c>
      <c r="AA5640" s="8" t="str">
        <f t="shared" si="3460"/>
        <v>Jan</v>
      </c>
      <c r="AB5640" s="8" t="str">
        <f t="shared" si="3461"/>
        <v>Q1</v>
      </c>
      <c r="AC5640">
        <f t="shared" si="3462"/>
        <v>1</v>
      </c>
      <c r="AD5640">
        <f t="shared" si="3463"/>
        <v>1</v>
      </c>
      <c r="AE5640">
        <f t="shared" si="3464"/>
        <v>202001</v>
      </c>
      <c r="AF5640">
        <f t="shared" si="3465"/>
        <v>202001</v>
      </c>
      <c r="AG5640" s="9">
        <f t="shared" ca="1" si="3466"/>
        <v>0</v>
      </c>
      <c r="AH5640">
        <f t="shared" ca="1" si="3432"/>
        <v>3</v>
      </c>
      <c r="AI5640" s="9">
        <f t="shared" ca="1" si="3433"/>
        <v>8</v>
      </c>
      <c r="AJ5640" s="9">
        <f t="shared" ca="1" si="3467"/>
        <v>0</v>
      </c>
      <c r="AK5640" s="9">
        <f t="shared" si="3468"/>
        <v>4</v>
      </c>
      <c r="AL5640" s="9">
        <f t="shared" si="3469"/>
        <v>5</v>
      </c>
      <c r="AM5640" s="9">
        <f t="shared" si="3470"/>
        <v>15</v>
      </c>
      <c r="AN5640" s="2">
        <v>43859.634027777778</v>
      </c>
      <c r="AO5640">
        <v>1850</v>
      </c>
      <c r="AP5640" s="1">
        <v>2700</v>
      </c>
      <c r="AQ5640" t="s">
        <v>4</v>
      </c>
    </row>
    <row r="5641" spans="1:43" x14ac:dyDescent="0.3">
      <c r="A5641" t="str">
        <f t="shared" ca="1" si="3434"/>
        <v>FY2020 Q4 Sep</v>
      </c>
      <c r="B5641">
        <f t="shared" ca="1" si="3435"/>
        <v>2020</v>
      </c>
      <c r="C5641" s="8" t="str">
        <f t="shared" ca="1" si="3436"/>
        <v>Sep</v>
      </c>
      <c r="D5641" s="8" t="str">
        <f t="shared" ca="1" si="3437"/>
        <v>Q4</v>
      </c>
      <c r="E5641">
        <f t="shared" ca="1" si="3438"/>
        <v>12</v>
      </c>
      <c r="F5641">
        <f t="shared" ca="1" si="3439"/>
        <v>4</v>
      </c>
      <c r="G5641">
        <f t="shared" ca="1" si="3440"/>
        <v>202012</v>
      </c>
      <c r="H5641">
        <f t="shared" ca="1" si="3441"/>
        <v>202004</v>
      </c>
      <c r="I5641" t="str">
        <f t="shared" ca="1" si="3442"/>
        <v>FY2020 Q3 Sep</v>
      </c>
      <c r="J5641">
        <f t="shared" ca="1" si="3443"/>
        <v>2020</v>
      </c>
      <c r="K5641" s="8" t="str">
        <f t="shared" ca="1" si="3444"/>
        <v>Sep</v>
      </c>
      <c r="L5641" s="8" t="str">
        <f t="shared" ca="1" si="3445"/>
        <v>Q3</v>
      </c>
      <c r="M5641">
        <f t="shared" ca="1" si="3446"/>
        <v>9</v>
      </c>
      <c r="N5641">
        <f t="shared" ca="1" si="3447"/>
        <v>3</v>
      </c>
      <c r="O5641">
        <f t="shared" ca="1" si="3448"/>
        <v>202009</v>
      </c>
      <c r="P5641">
        <f t="shared" ca="1" si="3449"/>
        <v>202003</v>
      </c>
      <c r="Q5641" t="str">
        <f t="shared" si="3450"/>
        <v>FY2020 Q2 Jan</v>
      </c>
      <c r="R5641">
        <f t="shared" si="3451"/>
        <v>2020</v>
      </c>
      <c r="S5641" s="8" t="str">
        <f t="shared" si="3452"/>
        <v>Jan</v>
      </c>
      <c r="T5641" s="8" t="str">
        <f t="shared" si="3453"/>
        <v>Q2</v>
      </c>
      <c r="U5641">
        <f t="shared" si="3454"/>
        <v>4</v>
      </c>
      <c r="V5641">
        <f t="shared" si="3455"/>
        <v>2</v>
      </c>
      <c r="W5641">
        <f t="shared" si="3456"/>
        <v>202004</v>
      </c>
      <c r="X5641">
        <f t="shared" si="3457"/>
        <v>202002</v>
      </c>
      <c r="Y5641" t="str">
        <f t="shared" si="3458"/>
        <v>FY2020 Q1 Jan</v>
      </c>
      <c r="Z5641">
        <f t="shared" si="3459"/>
        <v>2020</v>
      </c>
      <c r="AA5641" s="8" t="str">
        <f t="shared" si="3460"/>
        <v>Jan</v>
      </c>
      <c r="AB5641" s="8" t="str">
        <f t="shared" si="3461"/>
        <v>Q1</v>
      </c>
      <c r="AC5641">
        <f t="shared" si="3462"/>
        <v>1</v>
      </c>
      <c r="AD5641">
        <f t="shared" si="3463"/>
        <v>1</v>
      </c>
      <c r="AE5641">
        <f t="shared" si="3464"/>
        <v>202001</v>
      </c>
      <c r="AF5641">
        <f t="shared" si="3465"/>
        <v>202001</v>
      </c>
      <c r="AG5641" s="9">
        <f t="shared" ca="1" si="3466"/>
        <v>0</v>
      </c>
      <c r="AH5641">
        <f t="shared" ca="1" si="3432"/>
        <v>3</v>
      </c>
      <c r="AI5641" s="9">
        <f t="shared" ca="1" si="3433"/>
        <v>8</v>
      </c>
      <c r="AJ5641" s="9">
        <f t="shared" ca="1" si="3467"/>
        <v>0</v>
      </c>
      <c r="AK5641" s="9">
        <f t="shared" si="3468"/>
        <v>3</v>
      </c>
      <c r="AL5641" s="9">
        <f t="shared" si="3469"/>
        <v>4</v>
      </c>
      <c r="AM5641" s="9">
        <f t="shared" si="3470"/>
        <v>14</v>
      </c>
      <c r="AN5641" s="2">
        <v>43851.597916666666</v>
      </c>
      <c r="AO5641">
        <v>2276</v>
      </c>
      <c r="AP5641" s="1">
        <v>2700</v>
      </c>
      <c r="AQ5641" t="s">
        <v>4</v>
      </c>
    </row>
    <row r="5642" spans="1:43" x14ac:dyDescent="0.3">
      <c r="A5642" t="str">
        <f t="shared" ca="1" si="3434"/>
        <v>FY2020 Q4 Sep</v>
      </c>
      <c r="B5642">
        <f t="shared" ca="1" si="3435"/>
        <v>2020</v>
      </c>
      <c r="C5642" s="8" t="str">
        <f t="shared" ca="1" si="3436"/>
        <v>Sep</v>
      </c>
      <c r="D5642" s="8" t="str">
        <f t="shared" ca="1" si="3437"/>
        <v>Q4</v>
      </c>
      <c r="E5642">
        <f t="shared" ca="1" si="3438"/>
        <v>12</v>
      </c>
      <c r="F5642">
        <f t="shared" ca="1" si="3439"/>
        <v>4</v>
      </c>
      <c r="G5642">
        <f t="shared" ca="1" si="3440"/>
        <v>202012</v>
      </c>
      <c r="H5642">
        <f t="shared" ca="1" si="3441"/>
        <v>202004</v>
      </c>
      <c r="I5642" t="str">
        <f t="shared" ca="1" si="3442"/>
        <v>FY2020 Q3 Sep</v>
      </c>
      <c r="J5642">
        <f t="shared" ca="1" si="3443"/>
        <v>2020</v>
      </c>
      <c r="K5642" s="8" t="str">
        <f t="shared" ca="1" si="3444"/>
        <v>Sep</v>
      </c>
      <c r="L5642" s="8" t="str">
        <f t="shared" ca="1" si="3445"/>
        <v>Q3</v>
      </c>
      <c r="M5642">
        <f t="shared" ca="1" si="3446"/>
        <v>9</v>
      </c>
      <c r="N5642">
        <f t="shared" ca="1" si="3447"/>
        <v>3</v>
      </c>
      <c r="O5642">
        <f t="shared" ca="1" si="3448"/>
        <v>202009</v>
      </c>
      <c r="P5642">
        <f t="shared" ca="1" si="3449"/>
        <v>202003</v>
      </c>
      <c r="Q5642" t="str">
        <f t="shared" si="3450"/>
        <v>FY2020 Q2 Jan</v>
      </c>
      <c r="R5642">
        <f t="shared" si="3451"/>
        <v>2020</v>
      </c>
      <c r="S5642" s="8" t="str">
        <f t="shared" si="3452"/>
        <v>Jan</v>
      </c>
      <c r="T5642" s="8" t="str">
        <f t="shared" si="3453"/>
        <v>Q2</v>
      </c>
      <c r="U5642">
        <f t="shared" si="3454"/>
        <v>4</v>
      </c>
      <c r="V5642">
        <f t="shared" si="3455"/>
        <v>2</v>
      </c>
      <c r="W5642">
        <f t="shared" si="3456"/>
        <v>202004</v>
      </c>
      <c r="X5642">
        <f t="shared" si="3457"/>
        <v>202002</v>
      </c>
      <c r="Y5642" t="str">
        <f t="shared" si="3458"/>
        <v>FY2020 Q1 Jan</v>
      </c>
      <c r="Z5642">
        <f t="shared" si="3459"/>
        <v>2020</v>
      </c>
      <c r="AA5642" s="8" t="str">
        <f t="shared" si="3460"/>
        <v>Jan</v>
      </c>
      <c r="AB5642" s="8" t="str">
        <f t="shared" si="3461"/>
        <v>Q1</v>
      </c>
      <c r="AC5642">
        <f t="shared" si="3462"/>
        <v>1</v>
      </c>
      <c r="AD5642">
        <f t="shared" si="3463"/>
        <v>1</v>
      </c>
      <c r="AE5642">
        <f t="shared" si="3464"/>
        <v>202001</v>
      </c>
      <c r="AF5642">
        <f t="shared" si="3465"/>
        <v>202001</v>
      </c>
      <c r="AG5642" s="9">
        <f t="shared" ca="1" si="3466"/>
        <v>0</v>
      </c>
      <c r="AH5642">
        <f t="shared" ca="1" si="3432"/>
        <v>3</v>
      </c>
      <c r="AI5642" s="9">
        <f t="shared" ca="1" si="3433"/>
        <v>8</v>
      </c>
      <c r="AJ5642" s="9">
        <f t="shared" ca="1" si="3467"/>
        <v>0</v>
      </c>
      <c r="AK5642" s="9">
        <f t="shared" si="3468"/>
        <v>6</v>
      </c>
      <c r="AL5642" s="9">
        <f t="shared" si="3469"/>
        <v>5</v>
      </c>
      <c r="AM5642" s="9">
        <f t="shared" si="3470"/>
        <v>16</v>
      </c>
      <c r="AN5642" s="2">
        <v>43861.69027777778</v>
      </c>
      <c r="AO5642">
        <v>2276</v>
      </c>
      <c r="AP5642" s="1">
        <v>2700</v>
      </c>
      <c r="AQ5642" t="s">
        <v>4</v>
      </c>
    </row>
    <row r="5643" spans="1:43" x14ac:dyDescent="0.3">
      <c r="A5643" t="str">
        <f t="shared" ca="1" si="3434"/>
        <v>FY2020 Q4 Sep</v>
      </c>
      <c r="B5643">
        <f t="shared" ca="1" si="3435"/>
        <v>2020</v>
      </c>
      <c r="C5643" s="8" t="str">
        <f t="shared" ca="1" si="3436"/>
        <v>Sep</v>
      </c>
      <c r="D5643" s="8" t="str">
        <f t="shared" ca="1" si="3437"/>
        <v>Q4</v>
      </c>
      <c r="E5643">
        <f t="shared" ca="1" si="3438"/>
        <v>12</v>
      </c>
      <c r="F5643">
        <f t="shared" ca="1" si="3439"/>
        <v>4</v>
      </c>
      <c r="G5643">
        <f t="shared" ca="1" si="3440"/>
        <v>202012</v>
      </c>
      <c r="H5643">
        <f t="shared" ca="1" si="3441"/>
        <v>202004</v>
      </c>
      <c r="I5643" t="str">
        <f t="shared" ca="1" si="3442"/>
        <v>FY2020 Q3 Sep</v>
      </c>
      <c r="J5643">
        <f t="shared" ca="1" si="3443"/>
        <v>2020</v>
      </c>
      <c r="K5643" s="8" t="str">
        <f t="shared" ca="1" si="3444"/>
        <v>Sep</v>
      </c>
      <c r="L5643" s="8" t="str">
        <f t="shared" ca="1" si="3445"/>
        <v>Q3</v>
      </c>
      <c r="M5643">
        <f t="shared" ca="1" si="3446"/>
        <v>9</v>
      </c>
      <c r="N5643">
        <f t="shared" ca="1" si="3447"/>
        <v>3</v>
      </c>
      <c r="O5643">
        <f t="shared" ca="1" si="3448"/>
        <v>202009</v>
      </c>
      <c r="P5643">
        <f t="shared" ca="1" si="3449"/>
        <v>202003</v>
      </c>
      <c r="Q5643" t="str">
        <f t="shared" si="3450"/>
        <v>FY2020 Q2 Mar</v>
      </c>
      <c r="R5643">
        <f t="shared" si="3451"/>
        <v>2020</v>
      </c>
      <c r="S5643" s="8" t="str">
        <f t="shared" si="3452"/>
        <v>Mar</v>
      </c>
      <c r="T5643" s="8" t="str">
        <f t="shared" si="3453"/>
        <v>Q2</v>
      </c>
      <c r="U5643">
        <f t="shared" si="3454"/>
        <v>6</v>
      </c>
      <c r="V5643">
        <f t="shared" si="3455"/>
        <v>2</v>
      </c>
      <c r="W5643">
        <f t="shared" si="3456"/>
        <v>202006</v>
      </c>
      <c r="X5643">
        <f t="shared" si="3457"/>
        <v>202002</v>
      </c>
      <c r="Y5643" t="str">
        <f t="shared" si="3458"/>
        <v>FY2020 Q1 Mar</v>
      </c>
      <c r="Z5643">
        <f t="shared" si="3459"/>
        <v>2020</v>
      </c>
      <c r="AA5643" s="8" t="str">
        <f t="shared" si="3460"/>
        <v>Mar</v>
      </c>
      <c r="AB5643" s="8" t="str">
        <f t="shared" si="3461"/>
        <v>Q1</v>
      </c>
      <c r="AC5643">
        <f t="shared" si="3462"/>
        <v>3</v>
      </c>
      <c r="AD5643">
        <f t="shared" si="3463"/>
        <v>1</v>
      </c>
      <c r="AE5643">
        <f t="shared" si="3464"/>
        <v>202003</v>
      </c>
      <c r="AF5643">
        <f t="shared" si="3465"/>
        <v>202001</v>
      </c>
      <c r="AG5643" s="9">
        <f t="shared" ca="1" si="3466"/>
        <v>0</v>
      </c>
      <c r="AH5643">
        <f t="shared" ca="1" si="3432"/>
        <v>2</v>
      </c>
      <c r="AI5643" s="9">
        <f t="shared" ca="1" si="3433"/>
        <v>6</v>
      </c>
      <c r="AJ5643" s="9">
        <f t="shared" ca="1" si="3467"/>
        <v>0</v>
      </c>
      <c r="AK5643" s="9">
        <f t="shared" si="3468"/>
        <v>3</v>
      </c>
      <c r="AL5643" s="9">
        <f t="shared" si="3469"/>
        <v>11</v>
      </c>
      <c r="AM5643" s="9">
        <f t="shared" si="3470"/>
        <v>16</v>
      </c>
      <c r="AN5643" s="2">
        <v>43900.684027777781</v>
      </c>
      <c r="AO5643">
        <v>2276</v>
      </c>
      <c r="AP5643" s="1">
        <v>2700</v>
      </c>
      <c r="AQ5643" t="s">
        <v>4</v>
      </c>
    </row>
    <row r="5644" spans="1:43" x14ac:dyDescent="0.3">
      <c r="A5644" t="str">
        <f t="shared" ca="1" si="3434"/>
        <v>FY2020 Q4 Sep</v>
      </c>
      <c r="B5644">
        <f t="shared" ca="1" si="3435"/>
        <v>2020</v>
      </c>
      <c r="C5644" s="8" t="str">
        <f t="shared" ca="1" si="3436"/>
        <v>Sep</v>
      </c>
      <c r="D5644" s="8" t="str">
        <f t="shared" ca="1" si="3437"/>
        <v>Q4</v>
      </c>
      <c r="E5644">
        <f t="shared" ca="1" si="3438"/>
        <v>12</v>
      </c>
      <c r="F5644">
        <f t="shared" ca="1" si="3439"/>
        <v>4</v>
      </c>
      <c r="G5644">
        <f t="shared" ca="1" si="3440"/>
        <v>202012</v>
      </c>
      <c r="H5644">
        <f t="shared" ca="1" si="3441"/>
        <v>202004</v>
      </c>
      <c r="I5644" t="str">
        <f t="shared" ca="1" si="3442"/>
        <v>FY2020 Q3 Sep</v>
      </c>
      <c r="J5644">
        <f t="shared" ca="1" si="3443"/>
        <v>2020</v>
      </c>
      <c r="K5644" s="8" t="str">
        <f t="shared" ca="1" si="3444"/>
        <v>Sep</v>
      </c>
      <c r="L5644" s="8" t="str">
        <f t="shared" ca="1" si="3445"/>
        <v>Q3</v>
      </c>
      <c r="M5644">
        <f t="shared" ca="1" si="3446"/>
        <v>9</v>
      </c>
      <c r="N5644">
        <f t="shared" ca="1" si="3447"/>
        <v>3</v>
      </c>
      <c r="O5644">
        <f t="shared" ca="1" si="3448"/>
        <v>202009</v>
      </c>
      <c r="P5644">
        <f t="shared" ca="1" si="3449"/>
        <v>202003</v>
      </c>
      <c r="Q5644" t="str">
        <f t="shared" si="3450"/>
        <v>FY2020 Q1 Nov</v>
      </c>
      <c r="R5644">
        <f t="shared" si="3451"/>
        <v>2020</v>
      </c>
      <c r="S5644" s="8" t="str">
        <f t="shared" si="3452"/>
        <v>Nov</v>
      </c>
      <c r="T5644" s="8" t="str">
        <f t="shared" si="3453"/>
        <v>Q1</v>
      </c>
      <c r="U5644">
        <f t="shared" si="3454"/>
        <v>2</v>
      </c>
      <c r="V5644">
        <f t="shared" si="3455"/>
        <v>1</v>
      </c>
      <c r="W5644">
        <f t="shared" si="3456"/>
        <v>202002</v>
      </c>
      <c r="X5644">
        <f t="shared" si="3457"/>
        <v>202001</v>
      </c>
      <c r="Y5644" t="str">
        <f t="shared" si="3458"/>
        <v>FY2019 Q4 Nov</v>
      </c>
      <c r="Z5644">
        <f t="shared" si="3459"/>
        <v>2019</v>
      </c>
      <c r="AA5644" s="8" t="str">
        <f t="shared" si="3460"/>
        <v>Nov</v>
      </c>
      <c r="AB5644" s="8" t="str">
        <f t="shared" si="3461"/>
        <v>Q4</v>
      </c>
      <c r="AC5644">
        <f t="shared" si="3462"/>
        <v>11</v>
      </c>
      <c r="AD5644">
        <f t="shared" si="3463"/>
        <v>4</v>
      </c>
      <c r="AE5644">
        <f t="shared" si="3464"/>
        <v>201911</v>
      </c>
      <c r="AF5644">
        <f t="shared" si="3465"/>
        <v>201904</v>
      </c>
      <c r="AG5644" s="9">
        <f t="shared" ca="1" si="3466"/>
        <v>0</v>
      </c>
      <c r="AH5644">
        <f t="shared" ca="1" si="3432"/>
        <v>3</v>
      </c>
      <c r="AI5644" s="9">
        <f t="shared" ca="1" si="3433"/>
        <v>10</v>
      </c>
      <c r="AJ5644" s="9">
        <f t="shared" ca="1" si="3467"/>
        <v>1</v>
      </c>
      <c r="AK5644" s="9">
        <f t="shared" si="3468"/>
        <v>5</v>
      </c>
      <c r="AL5644" s="9">
        <f t="shared" si="3469"/>
        <v>45</v>
      </c>
      <c r="AM5644" s="9">
        <f t="shared" si="3470"/>
        <v>12</v>
      </c>
      <c r="AN5644" s="2">
        <v>43776.53125</v>
      </c>
      <c r="AO5644">
        <v>2391</v>
      </c>
      <c r="AP5644" s="1">
        <v>2700</v>
      </c>
      <c r="AQ5644" t="s">
        <v>4</v>
      </c>
    </row>
    <row r="5645" spans="1:43" x14ac:dyDescent="0.3">
      <c r="A5645" t="str">
        <f t="shared" ca="1" si="3434"/>
        <v>FY2020 Q4 Sep</v>
      </c>
      <c r="B5645">
        <f t="shared" ca="1" si="3435"/>
        <v>2020</v>
      </c>
      <c r="C5645" s="8" t="str">
        <f t="shared" ca="1" si="3436"/>
        <v>Sep</v>
      </c>
      <c r="D5645" s="8" t="str">
        <f t="shared" ca="1" si="3437"/>
        <v>Q4</v>
      </c>
      <c r="E5645">
        <f t="shared" ca="1" si="3438"/>
        <v>12</v>
      </c>
      <c r="F5645">
        <f t="shared" ca="1" si="3439"/>
        <v>4</v>
      </c>
      <c r="G5645">
        <f t="shared" ca="1" si="3440"/>
        <v>202012</v>
      </c>
      <c r="H5645">
        <f t="shared" ca="1" si="3441"/>
        <v>202004</v>
      </c>
      <c r="I5645" t="str">
        <f t="shared" ca="1" si="3442"/>
        <v>FY2020 Q3 Sep</v>
      </c>
      <c r="J5645">
        <f t="shared" ca="1" si="3443"/>
        <v>2020</v>
      </c>
      <c r="K5645" s="8" t="str">
        <f t="shared" ca="1" si="3444"/>
        <v>Sep</v>
      </c>
      <c r="L5645" s="8" t="str">
        <f t="shared" ca="1" si="3445"/>
        <v>Q3</v>
      </c>
      <c r="M5645">
        <f t="shared" ca="1" si="3446"/>
        <v>9</v>
      </c>
      <c r="N5645">
        <f t="shared" ca="1" si="3447"/>
        <v>3</v>
      </c>
      <c r="O5645">
        <f t="shared" ca="1" si="3448"/>
        <v>202009</v>
      </c>
      <c r="P5645">
        <f t="shared" ca="1" si="3449"/>
        <v>202003</v>
      </c>
      <c r="Q5645" t="str">
        <f t="shared" si="3450"/>
        <v>FY2020 Q2 Feb</v>
      </c>
      <c r="R5645">
        <f t="shared" si="3451"/>
        <v>2020</v>
      </c>
      <c r="S5645" s="8" t="str">
        <f t="shared" si="3452"/>
        <v>Feb</v>
      </c>
      <c r="T5645" s="8" t="str">
        <f t="shared" si="3453"/>
        <v>Q2</v>
      </c>
      <c r="U5645">
        <f t="shared" si="3454"/>
        <v>5</v>
      </c>
      <c r="V5645">
        <f t="shared" si="3455"/>
        <v>2</v>
      </c>
      <c r="W5645">
        <f t="shared" si="3456"/>
        <v>202005</v>
      </c>
      <c r="X5645">
        <f t="shared" si="3457"/>
        <v>202002</v>
      </c>
      <c r="Y5645" t="str">
        <f t="shared" si="3458"/>
        <v>FY2020 Q1 Feb</v>
      </c>
      <c r="Z5645">
        <f t="shared" si="3459"/>
        <v>2020</v>
      </c>
      <c r="AA5645" s="8" t="str">
        <f t="shared" si="3460"/>
        <v>Feb</v>
      </c>
      <c r="AB5645" s="8" t="str">
        <f t="shared" si="3461"/>
        <v>Q1</v>
      </c>
      <c r="AC5645">
        <f t="shared" si="3462"/>
        <v>2</v>
      </c>
      <c r="AD5645">
        <f t="shared" si="3463"/>
        <v>1</v>
      </c>
      <c r="AE5645">
        <f t="shared" si="3464"/>
        <v>202002</v>
      </c>
      <c r="AF5645">
        <f t="shared" si="3465"/>
        <v>202001</v>
      </c>
      <c r="AG5645" s="9">
        <f t="shared" ca="1" si="3466"/>
        <v>0</v>
      </c>
      <c r="AH5645">
        <f t="shared" ca="1" si="3432"/>
        <v>2</v>
      </c>
      <c r="AI5645" s="9">
        <f t="shared" ca="1" si="3433"/>
        <v>7</v>
      </c>
      <c r="AJ5645" s="9">
        <f t="shared" ca="1" si="3467"/>
        <v>0</v>
      </c>
      <c r="AK5645" s="9">
        <f t="shared" si="3468"/>
        <v>2</v>
      </c>
      <c r="AL5645" s="9">
        <f t="shared" si="3469"/>
        <v>9</v>
      </c>
      <c r="AM5645" s="9">
        <f t="shared" si="3470"/>
        <v>9</v>
      </c>
      <c r="AN5645" s="2">
        <v>43885.384722222225</v>
      </c>
      <c r="AO5645">
        <v>2391</v>
      </c>
      <c r="AP5645" s="1">
        <v>2700</v>
      </c>
      <c r="AQ5645" t="s">
        <v>4</v>
      </c>
    </row>
    <row r="5646" spans="1:43" x14ac:dyDescent="0.3">
      <c r="A5646" t="str">
        <f t="shared" ca="1" si="3434"/>
        <v>FY2020 Q4 Sep</v>
      </c>
      <c r="B5646">
        <f t="shared" ca="1" si="3435"/>
        <v>2020</v>
      </c>
      <c r="C5646" s="8" t="str">
        <f t="shared" ca="1" si="3436"/>
        <v>Sep</v>
      </c>
      <c r="D5646" s="8" t="str">
        <f t="shared" ca="1" si="3437"/>
        <v>Q4</v>
      </c>
      <c r="E5646">
        <f t="shared" ca="1" si="3438"/>
        <v>12</v>
      </c>
      <c r="F5646">
        <f t="shared" ca="1" si="3439"/>
        <v>4</v>
      </c>
      <c r="G5646">
        <f t="shared" ca="1" si="3440"/>
        <v>202012</v>
      </c>
      <c r="H5646">
        <f t="shared" ca="1" si="3441"/>
        <v>202004</v>
      </c>
      <c r="I5646" t="str">
        <f t="shared" ca="1" si="3442"/>
        <v>FY2020 Q3 Sep</v>
      </c>
      <c r="J5646">
        <f t="shared" ca="1" si="3443"/>
        <v>2020</v>
      </c>
      <c r="K5646" s="8" t="str">
        <f t="shared" ca="1" si="3444"/>
        <v>Sep</v>
      </c>
      <c r="L5646" s="8" t="str">
        <f t="shared" ca="1" si="3445"/>
        <v>Q3</v>
      </c>
      <c r="M5646">
        <f t="shared" ca="1" si="3446"/>
        <v>9</v>
      </c>
      <c r="N5646">
        <f t="shared" ca="1" si="3447"/>
        <v>3</v>
      </c>
      <c r="O5646">
        <f t="shared" ca="1" si="3448"/>
        <v>202009</v>
      </c>
      <c r="P5646">
        <f t="shared" ca="1" si="3449"/>
        <v>202003</v>
      </c>
      <c r="Q5646" t="str">
        <f t="shared" si="3450"/>
        <v>FY2020 Q1 Nov</v>
      </c>
      <c r="R5646">
        <f t="shared" si="3451"/>
        <v>2020</v>
      </c>
      <c r="S5646" s="8" t="str">
        <f t="shared" si="3452"/>
        <v>Nov</v>
      </c>
      <c r="T5646" s="8" t="str">
        <f t="shared" si="3453"/>
        <v>Q1</v>
      </c>
      <c r="U5646">
        <f t="shared" si="3454"/>
        <v>2</v>
      </c>
      <c r="V5646">
        <f t="shared" si="3455"/>
        <v>1</v>
      </c>
      <c r="W5646">
        <f t="shared" si="3456"/>
        <v>202002</v>
      </c>
      <c r="X5646">
        <f t="shared" si="3457"/>
        <v>202001</v>
      </c>
      <c r="Y5646" t="str">
        <f t="shared" si="3458"/>
        <v>FY2019 Q4 Nov</v>
      </c>
      <c r="Z5646">
        <f t="shared" si="3459"/>
        <v>2019</v>
      </c>
      <c r="AA5646" s="8" t="str">
        <f t="shared" si="3460"/>
        <v>Nov</v>
      </c>
      <c r="AB5646" s="8" t="str">
        <f t="shared" si="3461"/>
        <v>Q4</v>
      </c>
      <c r="AC5646">
        <f t="shared" si="3462"/>
        <v>11</v>
      </c>
      <c r="AD5646">
        <f t="shared" si="3463"/>
        <v>4</v>
      </c>
      <c r="AE5646">
        <f t="shared" si="3464"/>
        <v>201911</v>
      </c>
      <c r="AF5646">
        <f t="shared" si="3465"/>
        <v>201904</v>
      </c>
      <c r="AG5646" s="9">
        <f t="shared" ca="1" si="3466"/>
        <v>0</v>
      </c>
      <c r="AH5646">
        <f t="shared" ca="1" si="3432"/>
        <v>3</v>
      </c>
      <c r="AI5646" s="9">
        <f t="shared" ca="1" si="3433"/>
        <v>10</v>
      </c>
      <c r="AJ5646" s="9">
        <f t="shared" ca="1" si="3467"/>
        <v>1</v>
      </c>
      <c r="AK5646" s="9">
        <f t="shared" si="3468"/>
        <v>3</v>
      </c>
      <c r="AL5646" s="9">
        <f t="shared" si="3469"/>
        <v>45</v>
      </c>
      <c r="AM5646" s="9">
        <f t="shared" si="3470"/>
        <v>13</v>
      </c>
      <c r="AN5646" s="2">
        <v>43774.579861111109</v>
      </c>
      <c r="AO5646">
        <v>2409</v>
      </c>
      <c r="AP5646" s="1">
        <v>2700</v>
      </c>
      <c r="AQ5646" t="s">
        <v>4</v>
      </c>
    </row>
    <row r="5647" spans="1:43" x14ac:dyDescent="0.3">
      <c r="A5647" t="str">
        <f t="shared" ca="1" si="3434"/>
        <v>FY2020 Q4 Sep</v>
      </c>
      <c r="B5647">
        <f t="shared" ca="1" si="3435"/>
        <v>2020</v>
      </c>
      <c r="C5647" s="8" t="str">
        <f t="shared" ca="1" si="3436"/>
        <v>Sep</v>
      </c>
      <c r="D5647" s="8" t="str">
        <f t="shared" ca="1" si="3437"/>
        <v>Q4</v>
      </c>
      <c r="E5647">
        <f t="shared" ca="1" si="3438"/>
        <v>12</v>
      </c>
      <c r="F5647">
        <f t="shared" ca="1" si="3439"/>
        <v>4</v>
      </c>
      <c r="G5647">
        <f t="shared" ca="1" si="3440"/>
        <v>202012</v>
      </c>
      <c r="H5647">
        <f t="shared" ca="1" si="3441"/>
        <v>202004</v>
      </c>
      <c r="I5647" t="str">
        <f t="shared" ca="1" si="3442"/>
        <v>FY2020 Q3 Sep</v>
      </c>
      <c r="J5647">
        <f t="shared" ca="1" si="3443"/>
        <v>2020</v>
      </c>
      <c r="K5647" s="8" t="str">
        <f t="shared" ca="1" si="3444"/>
        <v>Sep</v>
      </c>
      <c r="L5647" s="8" t="str">
        <f t="shared" ca="1" si="3445"/>
        <v>Q3</v>
      </c>
      <c r="M5647">
        <f t="shared" ca="1" si="3446"/>
        <v>9</v>
      </c>
      <c r="N5647">
        <f t="shared" ca="1" si="3447"/>
        <v>3</v>
      </c>
      <c r="O5647">
        <f t="shared" ca="1" si="3448"/>
        <v>202009</v>
      </c>
      <c r="P5647">
        <f t="shared" ca="1" si="3449"/>
        <v>202003</v>
      </c>
      <c r="Q5647" t="str">
        <f t="shared" si="3450"/>
        <v>FY2020 Q1 Dec</v>
      </c>
      <c r="R5647">
        <f t="shared" si="3451"/>
        <v>2020</v>
      </c>
      <c r="S5647" s="8" t="str">
        <f t="shared" si="3452"/>
        <v>Dec</v>
      </c>
      <c r="T5647" s="8" t="str">
        <f t="shared" si="3453"/>
        <v>Q1</v>
      </c>
      <c r="U5647">
        <f t="shared" si="3454"/>
        <v>3</v>
      </c>
      <c r="V5647">
        <f t="shared" si="3455"/>
        <v>1</v>
      </c>
      <c r="W5647">
        <f t="shared" si="3456"/>
        <v>202003</v>
      </c>
      <c r="X5647">
        <f t="shared" si="3457"/>
        <v>202001</v>
      </c>
      <c r="Y5647" t="str">
        <f t="shared" si="3458"/>
        <v>FY2019 Q4 Dec</v>
      </c>
      <c r="Z5647">
        <f t="shared" si="3459"/>
        <v>2019</v>
      </c>
      <c r="AA5647" s="8" t="str">
        <f t="shared" si="3460"/>
        <v>Dec</v>
      </c>
      <c r="AB5647" s="8" t="str">
        <f t="shared" si="3461"/>
        <v>Q4</v>
      </c>
      <c r="AC5647">
        <f t="shared" si="3462"/>
        <v>12</v>
      </c>
      <c r="AD5647">
        <f t="shared" si="3463"/>
        <v>4</v>
      </c>
      <c r="AE5647">
        <f t="shared" si="3464"/>
        <v>201912</v>
      </c>
      <c r="AF5647">
        <f t="shared" si="3465"/>
        <v>201904</v>
      </c>
      <c r="AG5647" s="9">
        <f t="shared" ca="1" si="3466"/>
        <v>0</v>
      </c>
      <c r="AH5647">
        <f t="shared" ca="1" si="3432"/>
        <v>3</v>
      </c>
      <c r="AI5647" s="9">
        <f t="shared" ca="1" si="3433"/>
        <v>9</v>
      </c>
      <c r="AJ5647" s="9">
        <f t="shared" ca="1" si="3467"/>
        <v>1</v>
      </c>
      <c r="AK5647" s="9">
        <f t="shared" si="3468"/>
        <v>5</v>
      </c>
      <c r="AL5647" s="9">
        <f t="shared" si="3469"/>
        <v>49</v>
      </c>
      <c r="AM5647" s="9">
        <f t="shared" si="3470"/>
        <v>17</v>
      </c>
      <c r="AN5647" s="2">
        <v>43804.717361111114</v>
      </c>
      <c r="AO5647">
        <v>2429</v>
      </c>
      <c r="AP5647" s="1">
        <v>2700</v>
      </c>
      <c r="AQ5647" t="s">
        <v>4</v>
      </c>
    </row>
    <row r="5648" spans="1:43" x14ac:dyDescent="0.3">
      <c r="A5648" t="str">
        <f t="shared" ca="1" si="3434"/>
        <v>FY2020 Q4 Sep</v>
      </c>
      <c r="B5648">
        <f t="shared" ca="1" si="3435"/>
        <v>2020</v>
      </c>
      <c r="C5648" s="8" t="str">
        <f t="shared" ca="1" si="3436"/>
        <v>Sep</v>
      </c>
      <c r="D5648" s="8" t="str">
        <f t="shared" ca="1" si="3437"/>
        <v>Q4</v>
      </c>
      <c r="E5648">
        <f t="shared" ca="1" si="3438"/>
        <v>12</v>
      </c>
      <c r="F5648">
        <f t="shared" ca="1" si="3439"/>
        <v>4</v>
      </c>
      <c r="G5648">
        <f t="shared" ca="1" si="3440"/>
        <v>202012</v>
      </c>
      <c r="H5648">
        <f t="shared" ca="1" si="3441"/>
        <v>202004</v>
      </c>
      <c r="I5648" t="str">
        <f t="shared" ca="1" si="3442"/>
        <v>FY2020 Q3 Sep</v>
      </c>
      <c r="J5648">
        <f t="shared" ca="1" si="3443"/>
        <v>2020</v>
      </c>
      <c r="K5648" s="8" t="str">
        <f t="shared" ca="1" si="3444"/>
        <v>Sep</v>
      </c>
      <c r="L5648" s="8" t="str">
        <f t="shared" ca="1" si="3445"/>
        <v>Q3</v>
      </c>
      <c r="M5648">
        <f t="shared" ca="1" si="3446"/>
        <v>9</v>
      </c>
      <c r="N5648">
        <f t="shared" ca="1" si="3447"/>
        <v>3</v>
      </c>
      <c r="O5648">
        <f t="shared" ca="1" si="3448"/>
        <v>202009</v>
      </c>
      <c r="P5648">
        <f t="shared" ca="1" si="3449"/>
        <v>202003</v>
      </c>
      <c r="Q5648" t="str">
        <f t="shared" si="3450"/>
        <v>FY2020 Q1 Oct</v>
      </c>
      <c r="R5648">
        <f t="shared" si="3451"/>
        <v>2020</v>
      </c>
      <c r="S5648" s="8" t="str">
        <f t="shared" si="3452"/>
        <v>Oct</v>
      </c>
      <c r="T5648" s="8" t="str">
        <f t="shared" si="3453"/>
        <v>Q1</v>
      </c>
      <c r="U5648">
        <f t="shared" si="3454"/>
        <v>1</v>
      </c>
      <c r="V5648">
        <f t="shared" si="3455"/>
        <v>1</v>
      </c>
      <c r="W5648">
        <f t="shared" si="3456"/>
        <v>202001</v>
      </c>
      <c r="X5648">
        <f t="shared" si="3457"/>
        <v>202001</v>
      </c>
      <c r="Y5648" t="str">
        <f t="shared" si="3458"/>
        <v>FY2019 Q4 Oct</v>
      </c>
      <c r="Z5648">
        <f t="shared" si="3459"/>
        <v>2019</v>
      </c>
      <c r="AA5648" s="8" t="str">
        <f t="shared" si="3460"/>
        <v>Oct</v>
      </c>
      <c r="AB5648" s="8" t="str">
        <f t="shared" si="3461"/>
        <v>Q4</v>
      </c>
      <c r="AC5648">
        <f t="shared" si="3462"/>
        <v>10</v>
      </c>
      <c r="AD5648">
        <f t="shared" si="3463"/>
        <v>4</v>
      </c>
      <c r="AE5648">
        <f t="shared" si="3464"/>
        <v>201910</v>
      </c>
      <c r="AF5648">
        <f t="shared" si="3465"/>
        <v>201904</v>
      </c>
      <c r="AG5648" s="9">
        <f t="shared" ca="1" si="3466"/>
        <v>0</v>
      </c>
      <c r="AH5648">
        <f t="shared" ca="1" si="3432"/>
        <v>4</v>
      </c>
      <c r="AI5648" s="9">
        <f t="shared" ca="1" si="3433"/>
        <v>11</v>
      </c>
      <c r="AJ5648" s="9">
        <f t="shared" ca="1" si="3467"/>
        <v>1</v>
      </c>
      <c r="AK5648" s="9">
        <f t="shared" si="3468"/>
        <v>3</v>
      </c>
      <c r="AL5648" s="9">
        <f t="shared" si="3469"/>
        <v>41</v>
      </c>
      <c r="AM5648" s="9">
        <f t="shared" si="3470"/>
        <v>10</v>
      </c>
      <c r="AN5648" s="2">
        <v>43746.456944444442</v>
      </c>
      <c r="AO5648">
        <v>2571</v>
      </c>
      <c r="AP5648" s="1">
        <v>2700</v>
      </c>
      <c r="AQ5648" t="s">
        <v>4</v>
      </c>
    </row>
    <row r="5649" spans="1:43" x14ac:dyDescent="0.3">
      <c r="A5649" t="str">
        <f t="shared" ca="1" si="3434"/>
        <v>FY2020 Q4 Sep</v>
      </c>
      <c r="B5649">
        <f t="shared" ca="1" si="3435"/>
        <v>2020</v>
      </c>
      <c r="C5649" s="8" t="str">
        <f t="shared" ca="1" si="3436"/>
        <v>Sep</v>
      </c>
      <c r="D5649" s="8" t="str">
        <f t="shared" ca="1" si="3437"/>
        <v>Q4</v>
      </c>
      <c r="E5649">
        <f t="shared" ca="1" si="3438"/>
        <v>12</v>
      </c>
      <c r="F5649">
        <f t="shared" ca="1" si="3439"/>
        <v>4</v>
      </c>
      <c r="G5649">
        <f t="shared" ca="1" si="3440"/>
        <v>202012</v>
      </c>
      <c r="H5649">
        <f t="shared" ca="1" si="3441"/>
        <v>202004</v>
      </c>
      <c r="I5649" t="str">
        <f t="shared" ca="1" si="3442"/>
        <v>FY2020 Q3 Sep</v>
      </c>
      <c r="J5649">
        <f t="shared" ca="1" si="3443"/>
        <v>2020</v>
      </c>
      <c r="K5649" s="8" t="str">
        <f t="shared" ca="1" si="3444"/>
        <v>Sep</v>
      </c>
      <c r="L5649" s="8" t="str">
        <f t="shared" ca="1" si="3445"/>
        <v>Q3</v>
      </c>
      <c r="M5649">
        <f t="shared" ca="1" si="3446"/>
        <v>9</v>
      </c>
      <c r="N5649">
        <f t="shared" ca="1" si="3447"/>
        <v>3</v>
      </c>
      <c r="O5649">
        <f t="shared" ca="1" si="3448"/>
        <v>202009</v>
      </c>
      <c r="P5649">
        <f t="shared" ca="1" si="3449"/>
        <v>202003</v>
      </c>
      <c r="Q5649" t="str">
        <f t="shared" si="3450"/>
        <v>FY2020 Q1 Oct</v>
      </c>
      <c r="R5649">
        <f t="shared" si="3451"/>
        <v>2020</v>
      </c>
      <c r="S5649" s="8" t="str">
        <f t="shared" si="3452"/>
        <v>Oct</v>
      </c>
      <c r="T5649" s="8" t="str">
        <f t="shared" si="3453"/>
        <v>Q1</v>
      </c>
      <c r="U5649">
        <f t="shared" si="3454"/>
        <v>1</v>
      </c>
      <c r="V5649">
        <f t="shared" si="3455"/>
        <v>1</v>
      </c>
      <c r="W5649">
        <f t="shared" si="3456"/>
        <v>202001</v>
      </c>
      <c r="X5649">
        <f t="shared" si="3457"/>
        <v>202001</v>
      </c>
      <c r="Y5649" t="str">
        <f t="shared" si="3458"/>
        <v>FY2019 Q4 Oct</v>
      </c>
      <c r="Z5649">
        <f t="shared" si="3459"/>
        <v>2019</v>
      </c>
      <c r="AA5649" s="8" t="str">
        <f t="shared" si="3460"/>
        <v>Oct</v>
      </c>
      <c r="AB5649" s="8" t="str">
        <f t="shared" si="3461"/>
        <v>Q4</v>
      </c>
      <c r="AC5649">
        <f t="shared" si="3462"/>
        <v>10</v>
      </c>
      <c r="AD5649">
        <f t="shared" si="3463"/>
        <v>4</v>
      </c>
      <c r="AE5649">
        <f t="shared" si="3464"/>
        <v>201910</v>
      </c>
      <c r="AF5649">
        <f t="shared" si="3465"/>
        <v>201904</v>
      </c>
      <c r="AG5649" s="9">
        <f t="shared" ca="1" si="3466"/>
        <v>0</v>
      </c>
      <c r="AH5649">
        <f t="shared" ca="1" si="3432"/>
        <v>4</v>
      </c>
      <c r="AI5649" s="9">
        <f t="shared" ca="1" si="3433"/>
        <v>11</v>
      </c>
      <c r="AJ5649" s="9">
        <f t="shared" ca="1" si="3467"/>
        <v>1</v>
      </c>
      <c r="AK5649" s="9">
        <f t="shared" si="3468"/>
        <v>6</v>
      </c>
      <c r="AL5649" s="9">
        <f t="shared" si="3469"/>
        <v>42</v>
      </c>
      <c r="AM5649" s="9">
        <f t="shared" si="3470"/>
        <v>17</v>
      </c>
      <c r="AN5649" s="2">
        <v>43756.734722222223</v>
      </c>
      <c r="AO5649">
        <v>2674</v>
      </c>
      <c r="AP5649" s="1">
        <v>2700</v>
      </c>
      <c r="AQ5649" t="s">
        <v>4</v>
      </c>
    </row>
    <row r="5650" spans="1:43" x14ac:dyDescent="0.3">
      <c r="A5650" t="str">
        <f t="shared" ca="1" si="3434"/>
        <v>FY2020 Q4 Sep</v>
      </c>
      <c r="B5650">
        <f t="shared" ca="1" si="3435"/>
        <v>2020</v>
      </c>
      <c r="C5650" s="8" t="str">
        <f t="shared" ca="1" si="3436"/>
        <v>Sep</v>
      </c>
      <c r="D5650" s="8" t="str">
        <f t="shared" ca="1" si="3437"/>
        <v>Q4</v>
      </c>
      <c r="E5650">
        <f t="shared" ca="1" si="3438"/>
        <v>12</v>
      </c>
      <c r="F5650">
        <f t="shared" ca="1" si="3439"/>
        <v>4</v>
      </c>
      <c r="G5650">
        <f t="shared" ca="1" si="3440"/>
        <v>202012</v>
      </c>
      <c r="H5650">
        <f t="shared" ca="1" si="3441"/>
        <v>202004</v>
      </c>
      <c r="I5650" t="str">
        <f t="shared" ca="1" si="3442"/>
        <v>FY2020 Q3 Sep</v>
      </c>
      <c r="J5650">
        <f t="shared" ca="1" si="3443"/>
        <v>2020</v>
      </c>
      <c r="K5650" s="8" t="str">
        <f t="shared" ca="1" si="3444"/>
        <v>Sep</v>
      </c>
      <c r="L5650" s="8" t="str">
        <f t="shared" ca="1" si="3445"/>
        <v>Q3</v>
      </c>
      <c r="M5650">
        <f t="shared" ca="1" si="3446"/>
        <v>9</v>
      </c>
      <c r="N5650">
        <f t="shared" ca="1" si="3447"/>
        <v>3</v>
      </c>
      <c r="O5650">
        <f t="shared" ca="1" si="3448"/>
        <v>202009</v>
      </c>
      <c r="P5650">
        <f t="shared" ca="1" si="3449"/>
        <v>202003</v>
      </c>
      <c r="Q5650" t="str">
        <f t="shared" si="3450"/>
        <v>FY2020 Q1 Oct</v>
      </c>
      <c r="R5650">
        <f t="shared" si="3451"/>
        <v>2020</v>
      </c>
      <c r="S5650" s="8" t="str">
        <f t="shared" si="3452"/>
        <v>Oct</v>
      </c>
      <c r="T5650" s="8" t="str">
        <f t="shared" si="3453"/>
        <v>Q1</v>
      </c>
      <c r="U5650">
        <f t="shared" si="3454"/>
        <v>1</v>
      </c>
      <c r="V5650">
        <f t="shared" si="3455"/>
        <v>1</v>
      </c>
      <c r="W5650">
        <f t="shared" si="3456"/>
        <v>202001</v>
      </c>
      <c r="X5650">
        <f t="shared" si="3457"/>
        <v>202001</v>
      </c>
      <c r="Y5650" t="str">
        <f t="shared" si="3458"/>
        <v>FY2019 Q4 Oct</v>
      </c>
      <c r="Z5650">
        <f t="shared" si="3459"/>
        <v>2019</v>
      </c>
      <c r="AA5650" s="8" t="str">
        <f t="shared" si="3460"/>
        <v>Oct</v>
      </c>
      <c r="AB5650" s="8" t="str">
        <f t="shared" si="3461"/>
        <v>Q4</v>
      </c>
      <c r="AC5650">
        <f t="shared" si="3462"/>
        <v>10</v>
      </c>
      <c r="AD5650">
        <f t="shared" si="3463"/>
        <v>4</v>
      </c>
      <c r="AE5650">
        <f t="shared" si="3464"/>
        <v>201910</v>
      </c>
      <c r="AF5650">
        <f t="shared" si="3465"/>
        <v>201904</v>
      </c>
      <c r="AG5650" s="9">
        <f t="shared" ca="1" si="3466"/>
        <v>0</v>
      </c>
      <c r="AH5650">
        <f t="shared" ca="1" si="3432"/>
        <v>4</v>
      </c>
      <c r="AI5650" s="9">
        <f t="shared" ca="1" si="3433"/>
        <v>11</v>
      </c>
      <c r="AJ5650" s="9">
        <f t="shared" ca="1" si="3467"/>
        <v>1</v>
      </c>
      <c r="AK5650" s="9">
        <f t="shared" si="3468"/>
        <v>6</v>
      </c>
      <c r="AL5650" s="9">
        <f t="shared" si="3469"/>
        <v>41</v>
      </c>
      <c r="AM5650" s="9">
        <f t="shared" si="3470"/>
        <v>18</v>
      </c>
      <c r="AN5650" s="2">
        <v>43749.768055555556</v>
      </c>
      <c r="AO5650">
        <v>2837</v>
      </c>
      <c r="AP5650" s="1">
        <v>2700</v>
      </c>
      <c r="AQ5650" t="s">
        <v>4</v>
      </c>
    </row>
    <row r="5651" spans="1:43" x14ac:dyDescent="0.3">
      <c r="A5651" t="str">
        <f t="shared" ca="1" si="3434"/>
        <v>FY2020 Q4 Sep</v>
      </c>
      <c r="B5651">
        <f t="shared" ca="1" si="3435"/>
        <v>2020</v>
      </c>
      <c r="C5651" s="8" t="str">
        <f t="shared" ca="1" si="3436"/>
        <v>Sep</v>
      </c>
      <c r="D5651" s="8" t="str">
        <f t="shared" ca="1" si="3437"/>
        <v>Q4</v>
      </c>
      <c r="E5651">
        <f t="shared" ca="1" si="3438"/>
        <v>12</v>
      </c>
      <c r="F5651">
        <f t="shared" ca="1" si="3439"/>
        <v>4</v>
      </c>
      <c r="G5651">
        <f t="shared" ca="1" si="3440"/>
        <v>202012</v>
      </c>
      <c r="H5651">
        <f t="shared" ca="1" si="3441"/>
        <v>202004</v>
      </c>
      <c r="I5651" t="str">
        <f t="shared" ca="1" si="3442"/>
        <v>FY2020 Q3 Sep</v>
      </c>
      <c r="J5651">
        <f t="shared" ca="1" si="3443"/>
        <v>2020</v>
      </c>
      <c r="K5651" s="8" t="str">
        <f t="shared" ca="1" si="3444"/>
        <v>Sep</v>
      </c>
      <c r="L5651" s="8" t="str">
        <f t="shared" ca="1" si="3445"/>
        <v>Q3</v>
      </c>
      <c r="M5651">
        <f t="shared" ca="1" si="3446"/>
        <v>9</v>
      </c>
      <c r="N5651">
        <f t="shared" ca="1" si="3447"/>
        <v>3</v>
      </c>
      <c r="O5651">
        <f t="shared" ca="1" si="3448"/>
        <v>202009</v>
      </c>
      <c r="P5651">
        <f t="shared" ca="1" si="3449"/>
        <v>202003</v>
      </c>
      <c r="Q5651" t="str">
        <f t="shared" si="3450"/>
        <v>FY2020 Q1 Nov</v>
      </c>
      <c r="R5651">
        <f t="shared" si="3451"/>
        <v>2020</v>
      </c>
      <c r="S5651" s="8" t="str">
        <f t="shared" si="3452"/>
        <v>Nov</v>
      </c>
      <c r="T5651" s="8" t="str">
        <f t="shared" si="3453"/>
        <v>Q1</v>
      </c>
      <c r="U5651">
        <f t="shared" si="3454"/>
        <v>2</v>
      </c>
      <c r="V5651">
        <f t="shared" si="3455"/>
        <v>1</v>
      </c>
      <c r="W5651">
        <f t="shared" si="3456"/>
        <v>202002</v>
      </c>
      <c r="X5651">
        <f t="shared" si="3457"/>
        <v>202001</v>
      </c>
      <c r="Y5651" t="str">
        <f t="shared" si="3458"/>
        <v>FY2019 Q4 Nov</v>
      </c>
      <c r="Z5651">
        <f t="shared" si="3459"/>
        <v>2019</v>
      </c>
      <c r="AA5651" s="8" t="str">
        <f t="shared" si="3460"/>
        <v>Nov</v>
      </c>
      <c r="AB5651" s="8" t="str">
        <f t="shared" si="3461"/>
        <v>Q4</v>
      </c>
      <c r="AC5651">
        <f t="shared" si="3462"/>
        <v>11</v>
      </c>
      <c r="AD5651">
        <f t="shared" si="3463"/>
        <v>4</v>
      </c>
      <c r="AE5651">
        <f t="shared" si="3464"/>
        <v>201911</v>
      </c>
      <c r="AF5651">
        <f t="shared" si="3465"/>
        <v>201904</v>
      </c>
      <c r="AG5651" s="9">
        <f t="shared" ca="1" si="3466"/>
        <v>0</v>
      </c>
      <c r="AH5651">
        <f t="shared" ca="1" si="3432"/>
        <v>3</v>
      </c>
      <c r="AI5651" s="9">
        <f t="shared" ca="1" si="3433"/>
        <v>10</v>
      </c>
      <c r="AJ5651" s="9">
        <f t="shared" ca="1" si="3467"/>
        <v>1</v>
      </c>
      <c r="AK5651" s="9">
        <f t="shared" si="3468"/>
        <v>3</v>
      </c>
      <c r="AL5651" s="9">
        <f t="shared" si="3469"/>
        <v>46</v>
      </c>
      <c r="AM5651" s="9">
        <f t="shared" si="3470"/>
        <v>15</v>
      </c>
      <c r="AN5651" s="2">
        <v>43781.652777777781</v>
      </c>
      <c r="AO5651">
        <v>2963</v>
      </c>
      <c r="AP5651" s="1">
        <v>2700</v>
      </c>
      <c r="AQ5651" t="s">
        <v>4</v>
      </c>
    </row>
    <row r="5652" spans="1:43" x14ac:dyDescent="0.3">
      <c r="A5652" t="str">
        <f t="shared" ca="1" si="3434"/>
        <v>FY2020 Q4 Sep</v>
      </c>
      <c r="B5652">
        <f t="shared" ca="1" si="3435"/>
        <v>2020</v>
      </c>
      <c r="C5652" s="8" t="str">
        <f t="shared" ca="1" si="3436"/>
        <v>Sep</v>
      </c>
      <c r="D5652" s="8" t="str">
        <f t="shared" ca="1" si="3437"/>
        <v>Q4</v>
      </c>
      <c r="E5652">
        <f t="shared" ca="1" si="3438"/>
        <v>12</v>
      </c>
      <c r="F5652">
        <f t="shared" ca="1" si="3439"/>
        <v>4</v>
      </c>
      <c r="G5652">
        <f t="shared" ca="1" si="3440"/>
        <v>202012</v>
      </c>
      <c r="H5652">
        <f t="shared" ca="1" si="3441"/>
        <v>202004</v>
      </c>
      <c r="I5652" t="str">
        <f t="shared" ca="1" si="3442"/>
        <v>FY2020 Q3 Sep</v>
      </c>
      <c r="J5652">
        <f t="shared" ca="1" si="3443"/>
        <v>2020</v>
      </c>
      <c r="K5652" s="8" t="str">
        <f t="shared" ca="1" si="3444"/>
        <v>Sep</v>
      </c>
      <c r="L5652" s="8" t="str">
        <f t="shared" ca="1" si="3445"/>
        <v>Q3</v>
      </c>
      <c r="M5652">
        <f t="shared" ca="1" si="3446"/>
        <v>9</v>
      </c>
      <c r="N5652">
        <f t="shared" ca="1" si="3447"/>
        <v>3</v>
      </c>
      <c r="O5652">
        <f t="shared" ca="1" si="3448"/>
        <v>202009</v>
      </c>
      <c r="P5652">
        <f t="shared" ca="1" si="3449"/>
        <v>202003</v>
      </c>
      <c r="Q5652" t="str">
        <f t="shared" si="3450"/>
        <v>FY2020 Q1 Oct</v>
      </c>
      <c r="R5652">
        <f t="shared" si="3451"/>
        <v>2020</v>
      </c>
      <c r="S5652" s="8" t="str">
        <f t="shared" si="3452"/>
        <v>Oct</v>
      </c>
      <c r="T5652" s="8" t="str">
        <f t="shared" si="3453"/>
        <v>Q1</v>
      </c>
      <c r="U5652">
        <f t="shared" si="3454"/>
        <v>1</v>
      </c>
      <c r="V5652">
        <f t="shared" si="3455"/>
        <v>1</v>
      </c>
      <c r="W5652">
        <f t="shared" si="3456"/>
        <v>202001</v>
      </c>
      <c r="X5652">
        <f t="shared" si="3457"/>
        <v>202001</v>
      </c>
      <c r="Y5652" t="str">
        <f t="shared" si="3458"/>
        <v>FY2019 Q4 Oct</v>
      </c>
      <c r="Z5652">
        <f t="shared" si="3459"/>
        <v>2019</v>
      </c>
      <c r="AA5652" s="8" t="str">
        <f t="shared" si="3460"/>
        <v>Oct</v>
      </c>
      <c r="AB5652" s="8" t="str">
        <f t="shared" si="3461"/>
        <v>Q4</v>
      </c>
      <c r="AC5652">
        <f t="shared" si="3462"/>
        <v>10</v>
      </c>
      <c r="AD5652">
        <f t="shared" si="3463"/>
        <v>4</v>
      </c>
      <c r="AE5652">
        <f t="shared" si="3464"/>
        <v>201910</v>
      </c>
      <c r="AF5652">
        <f t="shared" si="3465"/>
        <v>201904</v>
      </c>
      <c r="AG5652" s="9">
        <f t="shared" ca="1" si="3466"/>
        <v>0</v>
      </c>
      <c r="AH5652">
        <f t="shared" ca="1" si="3432"/>
        <v>4</v>
      </c>
      <c r="AI5652" s="9">
        <f t="shared" ca="1" si="3433"/>
        <v>11</v>
      </c>
      <c r="AJ5652" s="9">
        <f t="shared" ca="1" si="3467"/>
        <v>1</v>
      </c>
      <c r="AK5652" s="9">
        <f t="shared" si="3468"/>
        <v>4</v>
      </c>
      <c r="AL5652" s="9">
        <f t="shared" si="3469"/>
        <v>41</v>
      </c>
      <c r="AM5652" s="9">
        <f t="shared" si="3470"/>
        <v>17</v>
      </c>
      <c r="AN5652" s="2">
        <v>43747.748611111114</v>
      </c>
      <c r="AO5652">
        <v>3329</v>
      </c>
      <c r="AP5652" s="1">
        <v>2700</v>
      </c>
      <c r="AQ5652" t="s">
        <v>4</v>
      </c>
    </row>
    <row r="5653" spans="1:43" x14ac:dyDescent="0.3">
      <c r="A5653" t="str">
        <f t="shared" ca="1" si="3434"/>
        <v>FY2020 Q4 Sep</v>
      </c>
      <c r="B5653">
        <f t="shared" ca="1" si="3435"/>
        <v>2020</v>
      </c>
      <c r="C5653" s="8" t="str">
        <f t="shared" ca="1" si="3436"/>
        <v>Sep</v>
      </c>
      <c r="D5653" s="8" t="str">
        <f t="shared" ca="1" si="3437"/>
        <v>Q4</v>
      </c>
      <c r="E5653">
        <f t="shared" ca="1" si="3438"/>
        <v>12</v>
      </c>
      <c r="F5653">
        <f t="shared" ca="1" si="3439"/>
        <v>4</v>
      </c>
      <c r="G5653">
        <f t="shared" ca="1" si="3440"/>
        <v>202012</v>
      </c>
      <c r="H5653">
        <f t="shared" ca="1" si="3441"/>
        <v>202004</v>
      </c>
      <c r="I5653" t="str">
        <f t="shared" ca="1" si="3442"/>
        <v>FY2020 Q3 Sep</v>
      </c>
      <c r="J5653">
        <f t="shared" ca="1" si="3443"/>
        <v>2020</v>
      </c>
      <c r="K5653" s="8" t="str">
        <f t="shared" ca="1" si="3444"/>
        <v>Sep</v>
      </c>
      <c r="L5653" s="8" t="str">
        <f t="shared" ca="1" si="3445"/>
        <v>Q3</v>
      </c>
      <c r="M5653">
        <f t="shared" ca="1" si="3446"/>
        <v>9</v>
      </c>
      <c r="N5653">
        <f t="shared" ca="1" si="3447"/>
        <v>3</v>
      </c>
      <c r="O5653">
        <f t="shared" ca="1" si="3448"/>
        <v>202009</v>
      </c>
      <c r="P5653">
        <f t="shared" ca="1" si="3449"/>
        <v>202003</v>
      </c>
      <c r="Q5653" t="str">
        <f t="shared" si="3450"/>
        <v>FY2020 Q2 Jan</v>
      </c>
      <c r="R5653">
        <f t="shared" si="3451"/>
        <v>2020</v>
      </c>
      <c r="S5653" s="8" t="str">
        <f t="shared" si="3452"/>
        <v>Jan</v>
      </c>
      <c r="T5653" s="8" t="str">
        <f t="shared" si="3453"/>
        <v>Q2</v>
      </c>
      <c r="U5653">
        <f t="shared" si="3454"/>
        <v>4</v>
      </c>
      <c r="V5653">
        <f t="shared" si="3455"/>
        <v>2</v>
      </c>
      <c r="W5653">
        <f t="shared" si="3456"/>
        <v>202004</v>
      </c>
      <c r="X5653">
        <f t="shared" si="3457"/>
        <v>202002</v>
      </c>
      <c r="Y5653" t="str">
        <f t="shared" si="3458"/>
        <v>FY2020 Q1 Jan</v>
      </c>
      <c r="Z5653">
        <f t="shared" si="3459"/>
        <v>2020</v>
      </c>
      <c r="AA5653" s="8" t="str">
        <f t="shared" si="3460"/>
        <v>Jan</v>
      </c>
      <c r="AB5653" s="8" t="str">
        <f t="shared" si="3461"/>
        <v>Q1</v>
      </c>
      <c r="AC5653">
        <f t="shared" si="3462"/>
        <v>1</v>
      </c>
      <c r="AD5653">
        <f t="shared" si="3463"/>
        <v>1</v>
      </c>
      <c r="AE5653">
        <f t="shared" si="3464"/>
        <v>202001</v>
      </c>
      <c r="AF5653">
        <f t="shared" si="3465"/>
        <v>202001</v>
      </c>
      <c r="AG5653" s="9">
        <f t="shared" ca="1" si="3466"/>
        <v>0</v>
      </c>
      <c r="AH5653">
        <f t="shared" ca="1" si="3432"/>
        <v>3</v>
      </c>
      <c r="AI5653" s="9">
        <f t="shared" ca="1" si="3433"/>
        <v>8</v>
      </c>
      <c r="AJ5653" s="9">
        <f t="shared" ca="1" si="3467"/>
        <v>0</v>
      </c>
      <c r="AK5653" s="9">
        <f t="shared" si="3468"/>
        <v>5</v>
      </c>
      <c r="AL5653" s="9">
        <f t="shared" si="3469"/>
        <v>5</v>
      </c>
      <c r="AM5653" s="9">
        <f t="shared" si="3470"/>
        <v>16</v>
      </c>
      <c r="AN5653" s="2">
        <v>43860.702777777777</v>
      </c>
      <c r="AO5653">
        <v>3358</v>
      </c>
      <c r="AP5653" s="1">
        <v>2700</v>
      </c>
      <c r="AQ5653" t="s">
        <v>4</v>
      </c>
    </row>
    <row r="5654" spans="1:43" x14ac:dyDescent="0.3">
      <c r="A5654" t="str">
        <f t="shared" ca="1" si="3434"/>
        <v>FY2020 Q4 Sep</v>
      </c>
      <c r="B5654">
        <f t="shared" ca="1" si="3435"/>
        <v>2020</v>
      </c>
      <c r="C5654" s="8" t="str">
        <f t="shared" ca="1" si="3436"/>
        <v>Sep</v>
      </c>
      <c r="D5654" s="8" t="str">
        <f t="shared" ca="1" si="3437"/>
        <v>Q4</v>
      </c>
      <c r="E5654">
        <f t="shared" ca="1" si="3438"/>
        <v>12</v>
      </c>
      <c r="F5654">
        <f t="shared" ca="1" si="3439"/>
        <v>4</v>
      </c>
      <c r="G5654">
        <f t="shared" ca="1" si="3440"/>
        <v>202012</v>
      </c>
      <c r="H5654">
        <f t="shared" ca="1" si="3441"/>
        <v>202004</v>
      </c>
      <c r="I5654" t="str">
        <f t="shared" ca="1" si="3442"/>
        <v>FY2020 Q3 Sep</v>
      </c>
      <c r="J5654">
        <f t="shared" ca="1" si="3443"/>
        <v>2020</v>
      </c>
      <c r="K5654" s="8" t="str">
        <f t="shared" ca="1" si="3444"/>
        <v>Sep</v>
      </c>
      <c r="L5654" s="8" t="str">
        <f t="shared" ca="1" si="3445"/>
        <v>Q3</v>
      </c>
      <c r="M5654">
        <f t="shared" ca="1" si="3446"/>
        <v>9</v>
      </c>
      <c r="N5654">
        <f t="shared" ca="1" si="3447"/>
        <v>3</v>
      </c>
      <c r="O5654">
        <f t="shared" ca="1" si="3448"/>
        <v>202009</v>
      </c>
      <c r="P5654">
        <f t="shared" ca="1" si="3449"/>
        <v>202003</v>
      </c>
      <c r="Q5654" t="str">
        <f t="shared" si="3450"/>
        <v>FY2020 Q1 Oct</v>
      </c>
      <c r="R5654">
        <f t="shared" si="3451"/>
        <v>2020</v>
      </c>
      <c r="S5654" s="8" t="str">
        <f t="shared" si="3452"/>
        <v>Oct</v>
      </c>
      <c r="T5654" s="8" t="str">
        <f t="shared" si="3453"/>
        <v>Q1</v>
      </c>
      <c r="U5654">
        <f t="shared" si="3454"/>
        <v>1</v>
      </c>
      <c r="V5654">
        <f t="shared" si="3455"/>
        <v>1</v>
      </c>
      <c r="W5654">
        <f t="shared" si="3456"/>
        <v>202001</v>
      </c>
      <c r="X5654">
        <f t="shared" si="3457"/>
        <v>202001</v>
      </c>
      <c r="Y5654" t="str">
        <f t="shared" si="3458"/>
        <v>FY2019 Q4 Oct</v>
      </c>
      <c r="Z5654">
        <f t="shared" si="3459"/>
        <v>2019</v>
      </c>
      <c r="AA5654" s="8" t="str">
        <f t="shared" si="3460"/>
        <v>Oct</v>
      </c>
      <c r="AB5654" s="8" t="str">
        <f t="shared" si="3461"/>
        <v>Q4</v>
      </c>
      <c r="AC5654">
        <f t="shared" si="3462"/>
        <v>10</v>
      </c>
      <c r="AD5654">
        <f t="shared" si="3463"/>
        <v>4</v>
      </c>
      <c r="AE5654">
        <f t="shared" si="3464"/>
        <v>201910</v>
      </c>
      <c r="AF5654">
        <f t="shared" si="3465"/>
        <v>201904</v>
      </c>
      <c r="AG5654" s="9">
        <f t="shared" ca="1" si="3466"/>
        <v>0</v>
      </c>
      <c r="AH5654">
        <f t="shared" ca="1" si="3432"/>
        <v>4</v>
      </c>
      <c r="AI5654" s="9">
        <f t="shared" ca="1" si="3433"/>
        <v>11</v>
      </c>
      <c r="AJ5654" s="9">
        <f t="shared" ca="1" si="3467"/>
        <v>1</v>
      </c>
      <c r="AK5654" s="9">
        <f t="shared" si="3468"/>
        <v>3</v>
      </c>
      <c r="AL5654" s="9">
        <f t="shared" si="3469"/>
        <v>40</v>
      </c>
      <c r="AM5654" s="9">
        <f t="shared" si="3470"/>
        <v>13</v>
      </c>
      <c r="AN5654" s="2">
        <v>43739.582638888889</v>
      </c>
      <c r="AO5654">
        <v>3603</v>
      </c>
      <c r="AP5654" s="1">
        <v>2700</v>
      </c>
      <c r="AQ5654" t="s">
        <v>4</v>
      </c>
    </row>
    <row r="5655" spans="1:43" x14ac:dyDescent="0.3">
      <c r="A5655" t="str">
        <f t="shared" ca="1" si="3434"/>
        <v>FY2020 Q4 Sep</v>
      </c>
      <c r="B5655">
        <f t="shared" ca="1" si="3435"/>
        <v>2020</v>
      </c>
      <c r="C5655" s="8" t="str">
        <f t="shared" ca="1" si="3436"/>
        <v>Sep</v>
      </c>
      <c r="D5655" s="8" t="str">
        <f t="shared" ca="1" si="3437"/>
        <v>Q4</v>
      </c>
      <c r="E5655">
        <f t="shared" ca="1" si="3438"/>
        <v>12</v>
      </c>
      <c r="F5655">
        <f t="shared" ca="1" si="3439"/>
        <v>4</v>
      </c>
      <c r="G5655">
        <f t="shared" ca="1" si="3440"/>
        <v>202012</v>
      </c>
      <c r="H5655">
        <f t="shared" ca="1" si="3441"/>
        <v>202004</v>
      </c>
      <c r="I5655" t="str">
        <f t="shared" ca="1" si="3442"/>
        <v>FY2020 Q3 Sep</v>
      </c>
      <c r="J5655">
        <f t="shared" ca="1" si="3443"/>
        <v>2020</v>
      </c>
      <c r="K5655" s="8" t="str">
        <f t="shared" ca="1" si="3444"/>
        <v>Sep</v>
      </c>
      <c r="L5655" s="8" t="str">
        <f t="shared" ca="1" si="3445"/>
        <v>Q3</v>
      </c>
      <c r="M5655">
        <f t="shared" ca="1" si="3446"/>
        <v>9</v>
      </c>
      <c r="N5655">
        <f t="shared" ca="1" si="3447"/>
        <v>3</v>
      </c>
      <c r="O5655">
        <f t="shared" ca="1" si="3448"/>
        <v>202009</v>
      </c>
      <c r="P5655">
        <f t="shared" ca="1" si="3449"/>
        <v>202003</v>
      </c>
      <c r="Q5655" t="str">
        <f t="shared" si="3450"/>
        <v>FY2020 Q1 Oct</v>
      </c>
      <c r="R5655">
        <f t="shared" si="3451"/>
        <v>2020</v>
      </c>
      <c r="S5655" s="8" t="str">
        <f t="shared" si="3452"/>
        <v>Oct</v>
      </c>
      <c r="T5655" s="8" t="str">
        <f t="shared" si="3453"/>
        <v>Q1</v>
      </c>
      <c r="U5655">
        <f t="shared" si="3454"/>
        <v>1</v>
      </c>
      <c r="V5655">
        <f t="shared" si="3455"/>
        <v>1</v>
      </c>
      <c r="W5655">
        <f t="shared" si="3456"/>
        <v>202001</v>
      </c>
      <c r="X5655">
        <f t="shared" si="3457"/>
        <v>202001</v>
      </c>
      <c r="Y5655" t="str">
        <f t="shared" si="3458"/>
        <v>FY2019 Q4 Oct</v>
      </c>
      <c r="Z5655">
        <f t="shared" si="3459"/>
        <v>2019</v>
      </c>
      <c r="AA5655" s="8" t="str">
        <f t="shared" si="3460"/>
        <v>Oct</v>
      </c>
      <c r="AB5655" s="8" t="str">
        <f t="shared" si="3461"/>
        <v>Q4</v>
      </c>
      <c r="AC5655">
        <f t="shared" si="3462"/>
        <v>10</v>
      </c>
      <c r="AD5655">
        <f t="shared" si="3463"/>
        <v>4</v>
      </c>
      <c r="AE5655">
        <f t="shared" si="3464"/>
        <v>201910</v>
      </c>
      <c r="AF5655">
        <f t="shared" si="3465"/>
        <v>201904</v>
      </c>
      <c r="AG5655" s="9">
        <f t="shared" ca="1" si="3466"/>
        <v>0</v>
      </c>
      <c r="AH5655">
        <f t="shared" ca="1" si="3432"/>
        <v>4</v>
      </c>
      <c r="AI5655" s="9">
        <f t="shared" ca="1" si="3433"/>
        <v>11</v>
      </c>
      <c r="AJ5655" s="9">
        <f t="shared" ca="1" si="3467"/>
        <v>1</v>
      </c>
      <c r="AK5655" s="9">
        <f t="shared" si="3468"/>
        <v>6</v>
      </c>
      <c r="AL5655" s="9">
        <f t="shared" si="3469"/>
        <v>43</v>
      </c>
      <c r="AM5655" s="9">
        <f t="shared" si="3470"/>
        <v>15</v>
      </c>
      <c r="AN5655" s="2">
        <v>43763.665972222225</v>
      </c>
      <c r="AO5655">
        <v>3666</v>
      </c>
      <c r="AP5655" s="1">
        <v>2700</v>
      </c>
      <c r="AQ5655" t="s">
        <v>4</v>
      </c>
    </row>
    <row r="5656" spans="1:43" x14ac:dyDescent="0.3">
      <c r="A5656" t="str">
        <f t="shared" ca="1" si="3434"/>
        <v>FY2020 Q4 Sep</v>
      </c>
      <c r="B5656">
        <f t="shared" ca="1" si="3435"/>
        <v>2020</v>
      </c>
      <c r="C5656" s="8" t="str">
        <f t="shared" ca="1" si="3436"/>
        <v>Sep</v>
      </c>
      <c r="D5656" s="8" t="str">
        <f t="shared" ca="1" si="3437"/>
        <v>Q4</v>
      </c>
      <c r="E5656">
        <f t="shared" ca="1" si="3438"/>
        <v>12</v>
      </c>
      <c r="F5656">
        <f t="shared" ca="1" si="3439"/>
        <v>4</v>
      </c>
      <c r="G5656">
        <f t="shared" ca="1" si="3440"/>
        <v>202012</v>
      </c>
      <c r="H5656">
        <f t="shared" ca="1" si="3441"/>
        <v>202004</v>
      </c>
      <c r="I5656" t="str">
        <f t="shared" ca="1" si="3442"/>
        <v>FY2020 Q3 Sep</v>
      </c>
      <c r="J5656">
        <f t="shared" ca="1" si="3443"/>
        <v>2020</v>
      </c>
      <c r="K5656" s="8" t="str">
        <f t="shared" ca="1" si="3444"/>
        <v>Sep</v>
      </c>
      <c r="L5656" s="8" t="str">
        <f t="shared" ca="1" si="3445"/>
        <v>Q3</v>
      </c>
      <c r="M5656">
        <f t="shared" ca="1" si="3446"/>
        <v>9</v>
      </c>
      <c r="N5656">
        <f t="shared" ca="1" si="3447"/>
        <v>3</v>
      </c>
      <c r="O5656">
        <f t="shared" ca="1" si="3448"/>
        <v>202009</v>
      </c>
      <c r="P5656">
        <f t="shared" ca="1" si="3449"/>
        <v>202003</v>
      </c>
      <c r="Q5656" t="str">
        <f t="shared" si="3450"/>
        <v>FY2020 Q1 Nov</v>
      </c>
      <c r="R5656">
        <f t="shared" si="3451"/>
        <v>2020</v>
      </c>
      <c r="S5656" s="8" t="str">
        <f t="shared" si="3452"/>
        <v>Nov</v>
      </c>
      <c r="T5656" s="8" t="str">
        <f t="shared" si="3453"/>
        <v>Q1</v>
      </c>
      <c r="U5656">
        <f t="shared" si="3454"/>
        <v>2</v>
      </c>
      <c r="V5656">
        <f t="shared" si="3455"/>
        <v>1</v>
      </c>
      <c r="W5656">
        <f t="shared" si="3456"/>
        <v>202002</v>
      </c>
      <c r="X5656">
        <f t="shared" si="3457"/>
        <v>202001</v>
      </c>
      <c r="Y5656" t="str">
        <f t="shared" si="3458"/>
        <v>FY2019 Q4 Nov</v>
      </c>
      <c r="Z5656">
        <f t="shared" si="3459"/>
        <v>2019</v>
      </c>
      <c r="AA5656" s="8" t="str">
        <f t="shared" si="3460"/>
        <v>Nov</v>
      </c>
      <c r="AB5656" s="8" t="str">
        <f t="shared" si="3461"/>
        <v>Q4</v>
      </c>
      <c r="AC5656">
        <f t="shared" si="3462"/>
        <v>11</v>
      </c>
      <c r="AD5656">
        <f t="shared" si="3463"/>
        <v>4</v>
      </c>
      <c r="AE5656">
        <f t="shared" si="3464"/>
        <v>201911</v>
      </c>
      <c r="AF5656">
        <f t="shared" si="3465"/>
        <v>201904</v>
      </c>
      <c r="AG5656" s="9">
        <f t="shared" ca="1" si="3466"/>
        <v>0</v>
      </c>
      <c r="AH5656">
        <f t="shared" ca="1" si="3432"/>
        <v>3</v>
      </c>
      <c r="AI5656" s="9">
        <f t="shared" ca="1" si="3433"/>
        <v>10</v>
      </c>
      <c r="AJ5656" s="9">
        <f t="shared" ca="1" si="3467"/>
        <v>1</v>
      </c>
      <c r="AK5656" s="9">
        <f t="shared" si="3468"/>
        <v>5</v>
      </c>
      <c r="AL5656" s="9">
        <f t="shared" si="3469"/>
        <v>46</v>
      </c>
      <c r="AM5656" s="9">
        <f t="shared" si="3470"/>
        <v>15</v>
      </c>
      <c r="AN5656" s="2">
        <v>43783.656944444447</v>
      </c>
      <c r="AO5656">
        <v>4019</v>
      </c>
      <c r="AP5656" s="1">
        <v>2700</v>
      </c>
      <c r="AQ5656" t="s">
        <v>4</v>
      </c>
    </row>
    <row r="5657" spans="1:43" x14ac:dyDescent="0.3">
      <c r="A5657" t="str">
        <f t="shared" ca="1" si="3434"/>
        <v>FY2020 Q4 Sep</v>
      </c>
      <c r="B5657">
        <f t="shared" ca="1" si="3435"/>
        <v>2020</v>
      </c>
      <c r="C5657" s="8" t="str">
        <f t="shared" ca="1" si="3436"/>
        <v>Sep</v>
      </c>
      <c r="D5657" s="8" t="str">
        <f t="shared" ca="1" si="3437"/>
        <v>Q4</v>
      </c>
      <c r="E5657">
        <f t="shared" ca="1" si="3438"/>
        <v>12</v>
      </c>
      <c r="F5657">
        <f t="shared" ca="1" si="3439"/>
        <v>4</v>
      </c>
      <c r="G5657">
        <f t="shared" ca="1" si="3440"/>
        <v>202012</v>
      </c>
      <c r="H5657">
        <f t="shared" ca="1" si="3441"/>
        <v>202004</v>
      </c>
      <c r="I5657" t="str">
        <f t="shared" ca="1" si="3442"/>
        <v>FY2020 Q3 Sep</v>
      </c>
      <c r="J5657">
        <f t="shared" ca="1" si="3443"/>
        <v>2020</v>
      </c>
      <c r="K5657" s="8" t="str">
        <f t="shared" ca="1" si="3444"/>
        <v>Sep</v>
      </c>
      <c r="L5657" s="8" t="str">
        <f t="shared" ca="1" si="3445"/>
        <v>Q3</v>
      </c>
      <c r="M5657">
        <f t="shared" ca="1" si="3446"/>
        <v>9</v>
      </c>
      <c r="N5657">
        <f t="shared" ca="1" si="3447"/>
        <v>3</v>
      </c>
      <c r="O5657">
        <f t="shared" ca="1" si="3448"/>
        <v>202009</v>
      </c>
      <c r="P5657">
        <f t="shared" ca="1" si="3449"/>
        <v>202003</v>
      </c>
      <c r="Q5657" t="str">
        <f t="shared" si="3450"/>
        <v>FY2020 Q2 Feb</v>
      </c>
      <c r="R5657">
        <f t="shared" si="3451"/>
        <v>2020</v>
      </c>
      <c r="S5657" s="8" t="str">
        <f t="shared" si="3452"/>
        <v>Feb</v>
      </c>
      <c r="T5657" s="8" t="str">
        <f t="shared" si="3453"/>
        <v>Q2</v>
      </c>
      <c r="U5657">
        <f t="shared" si="3454"/>
        <v>5</v>
      </c>
      <c r="V5657">
        <f t="shared" si="3455"/>
        <v>2</v>
      </c>
      <c r="W5657">
        <f t="shared" si="3456"/>
        <v>202005</v>
      </c>
      <c r="X5657">
        <f t="shared" si="3457"/>
        <v>202002</v>
      </c>
      <c r="Y5657" t="str">
        <f t="shared" si="3458"/>
        <v>FY2020 Q1 Feb</v>
      </c>
      <c r="Z5657">
        <f t="shared" si="3459"/>
        <v>2020</v>
      </c>
      <c r="AA5657" s="8" t="str">
        <f t="shared" si="3460"/>
        <v>Feb</v>
      </c>
      <c r="AB5657" s="8" t="str">
        <f t="shared" si="3461"/>
        <v>Q1</v>
      </c>
      <c r="AC5657">
        <f t="shared" si="3462"/>
        <v>2</v>
      </c>
      <c r="AD5657">
        <f t="shared" si="3463"/>
        <v>1</v>
      </c>
      <c r="AE5657">
        <f t="shared" si="3464"/>
        <v>202002</v>
      </c>
      <c r="AF5657">
        <f t="shared" si="3465"/>
        <v>202001</v>
      </c>
      <c r="AG5657" s="9">
        <f t="shared" ca="1" si="3466"/>
        <v>0</v>
      </c>
      <c r="AH5657">
        <f t="shared" ca="1" si="3432"/>
        <v>2</v>
      </c>
      <c r="AI5657" s="9">
        <f t="shared" ca="1" si="3433"/>
        <v>7</v>
      </c>
      <c r="AJ5657" s="9">
        <f t="shared" ca="1" si="3467"/>
        <v>0</v>
      </c>
      <c r="AK5657" s="9">
        <f t="shared" si="3468"/>
        <v>2</v>
      </c>
      <c r="AL5657" s="9">
        <f t="shared" si="3469"/>
        <v>7</v>
      </c>
      <c r="AM5657" s="9">
        <f t="shared" si="3470"/>
        <v>15</v>
      </c>
      <c r="AN5657" s="2">
        <v>43871.65</v>
      </c>
      <c r="AO5657">
        <v>4033</v>
      </c>
      <c r="AP5657" s="1">
        <v>2700</v>
      </c>
      <c r="AQ5657" t="s">
        <v>4</v>
      </c>
    </row>
    <row r="5658" spans="1:43" x14ac:dyDescent="0.3">
      <c r="A5658" t="str">
        <f t="shared" ca="1" si="3434"/>
        <v>FY2020 Q4 Sep</v>
      </c>
      <c r="B5658">
        <f t="shared" ca="1" si="3435"/>
        <v>2020</v>
      </c>
      <c r="C5658" s="8" t="str">
        <f t="shared" ca="1" si="3436"/>
        <v>Sep</v>
      </c>
      <c r="D5658" s="8" t="str">
        <f t="shared" ca="1" si="3437"/>
        <v>Q4</v>
      </c>
      <c r="E5658">
        <f t="shared" ca="1" si="3438"/>
        <v>12</v>
      </c>
      <c r="F5658">
        <f t="shared" ca="1" si="3439"/>
        <v>4</v>
      </c>
      <c r="G5658">
        <f t="shared" ca="1" si="3440"/>
        <v>202012</v>
      </c>
      <c r="H5658">
        <f t="shared" ca="1" si="3441"/>
        <v>202004</v>
      </c>
      <c r="I5658" t="str">
        <f t="shared" ca="1" si="3442"/>
        <v>FY2020 Q3 Sep</v>
      </c>
      <c r="J5658">
        <f t="shared" ca="1" si="3443"/>
        <v>2020</v>
      </c>
      <c r="K5658" s="8" t="str">
        <f t="shared" ca="1" si="3444"/>
        <v>Sep</v>
      </c>
      <c r="L5658" s="8" t="str">
        <f t="shared" ca="1" si="3445"/>
        <v>Q3</v>
      </c>
      <c r="M5658">
        <f t="shared" ca="1" si="3446"/>
        <v>9</v>
      </c>
      <c r="N5658">
        <f t="shared" ca="1" si="3447"/>
        <v>3</v>
      </c>
      <c r="O5658">
        <f t="shared" ca="1" si="3448"/>
        <v>202009</v>
      </c>
      <c r="P5658">
        <f t="shared" ca="1" si="3449"/>
        <v>202003</v>
      </c>
      <c r="Q5658" t="str">
        <f t="shared" si="3450"/>
        <v>FY2020 Q1 Nov</v>
      </c>
      <c r="R5658">
        <f t="shared" si="3451"/>
        <v>2020</v>
      </c>
      <c r="S5658" s="8" t="str">
        <f t="shared" si="3452"/>
        <v>Nov</v>
      </c>
      <c r="T5658" s="8" t="str">
        <f t="shared" si="3453"/>
        <v>Q1</v>
      </c>
      <c r="U5658">
        <f t="shared" si="3454"/>
        <v>2</v>
      </c>
      <c r="V5658">
        <f t="shared" si="3455"/>
        <v>1</v>
      </c>
      <c r="W5658">
        <f t="shared" si="3456"/>
        <v>202002</v>
      </c>
      <c r="X5658">
        <f t="shared" si="3457"/>
        <v>202001</v>
      </c>
      <c r="Y5658" t="str">
        <f t="shared" si="3458"/>
        <v>FY2019 Q4 Nov</v>
      </c>
      <c r="Z5658">
        <f t="shared" si="3459"/>
        <v>2019</v>
      </c>
      <c r="AA5658" s="8" t="str">
        <f t="shared" si="3460"/>
        <v>Nov</v>
      </c>
      <c r="AB5658" s="8" t="str">
        <f t="shared" si="3461"/>
        <v>Q4</v>
      </c>
      <c r="AC5658">
        <f t="shared" si="3462"/>
        <v>11</v>
      </c>
      <c r="AD5658">
        <f t="shared" si="3463"/>
        <v>4</v>
      </c>
      <c r="AE5658">
        <f t="shared" si="3464"/>
        <v>201911</v>
      </c>
      <c r="AF5658">
        <f t="shared" si="3465"/>
        <v>201904</v>
      </c>
      <c r="AG5658" s="9">
        <f t="shared" ca="1" si="3466"/>
        <v>0</v>
      </c>
      <c r="AH5658">
        <f t="shared" ca="1" si="3432"/>
        <v>3</v>
      </c>
      <c r="AI5658" s="9">
        <f t="shared" ca="1" si="3433"/>
        <v>10</v>
      </c>
      <c r="AJ5658" s="9">
        <f t="shared" ca="1" si="3467"/>
        <v>1</v>
      </c>
      <c r="AK5658" s="9">
        <f t="shared" si="3468"/>
        <v>5</v>
      </c>
      <c r="AL5658" s="9">
        <f t="shared" si="3469"/>
        <v>48</v>
      </c>
      <c r="AM5658" s="9">
        <f t="shared" si="3470"/>
        <v>15</v>
      </c>
      <c r="AN5658" s="2">
        <v>43797.643055555556</v>
      </c>
      <c r="AO5658">
        <v>4180</v>
      </c>
      <c r="AP5658" s="1">
        <v>2700</v>
      </c>
      <c r="AQ5658" t="s">
        <v>4</v>
      </c>
    </row>
    <row r="5659" spans="1:43" x14ac:dyDescent="0.3">
      <c r="A5659" t="str">
        <f t="shared" ca="1" si="3434"/>
        <v>FY2020 Q4 Sep</v>
      </c>
      <c r="B5659">
        <f t="shared" ca="1" si="3435"/>
        <v>2020</v>
      </c>
      <c r="C5659" s="8" t="str">
        <f t="shared" ca="1" si="3436"/>
        <v>Sep</v>
      </c>
      <c r="D5659" s="8" t="str">
        <f t="shared" ca="1" si="3437"/>
        <v>Q4</v>
      </c>
      <c r="E5659">
        <f t="shared" ca="1" si="3438"/>
        <v>12</v>
      </c>
      <c r="F5659">
        <f t="shared" ca="1" si="3439"/>
        <v>4</v>
      </c>
      <c r="G5659">
        <f t="shared" ca="1" si="3440"/>
        <v>202012</v>
      </c>
      <c r="H5659">
        <f t="shared" ca="1" si="3441"/>
        <v>202004</v>
      </c>
      <c r="I5659" t="str">
        <f t="shared" ca="1" si="3442"/>
        <v>FY2020 Q3 Sep</v>
      </c>
      <c r="J5659">
        <f t="shared" ca="1" si="3443"/>
        <v>2020</v>
      </c>
      <c r="K5659" s="8" t="str">
        <f t="shared" ca="1" si="3444"/>
        <v>Sep</v>
      </c>
      <c r="L5659" s="8" t="str">
        <f t="shared" ca="1" si="3445"/>
        <v>Q3</v>
      </c>
      <c r="M5659">
        <f t="shared" ca="1" si="3446"/>
        <v>9</v>
      </c>
      <c r="N5659">
        <f t="shared" ca="1" si="3447"/>
        <v>3</v>
      </c>
      <c r="O5659">
        <f t="shared" ca="1" si="3448"/>
        <v>202009</v>
      </c>
      <c r="P5659">
        <f t="shared" ca="1" si="3449"/>
        <v>202003</v>
      </c>
      <c r="Q5659" t="str">
        <f t="shared" si="3450"/>
        <v>FY2020 Q2 Jan</v>
      </c>
      <c r="R5659">
        <f t="shared" si="3451"/>
        <v>2020</v>
      </c>
      <c r="S5659" s="8" t="str">
        <f t="shared" si="3452"/>
        <v>Jan</v>
      </c>
      <c r="T5659" s="8" t="str">
        <f t="shared" si="3453"/>
        <v>Q2</v>
      </c>
      <c r="U5659">
        <f t="shared" si="3454"/>
        <v>4</v>
      </c>
      <c r="V5659">
        <f t="shared" si="3455"/>
        <v>2</v>
      </c>
      <c r="W5659">
        <f t="shared" si="3456"/>
        <v>202004</v>
      </c>
      <c r="X5659">
        <f t="shared" si="3457"/>
        <v>202002</v>
      </c>
      <c r="Y5659" t="str">
        <f t="shared" si="3458"/>
        <v>FY2020 Q1 Jan</v>
      </c>
      <c r="Z5659">
        <f t="shared" si="3459"/>
        <v>2020</v>
      </c>
      <c r="AA5659" s="8" t="str">
        <f t="shared" si="3460"/>
        <v>Jan</v>
      </c>
      <c r="AB5659" s="8" t="str">
        <f t="shared" si="3461"/>
        <v>Q1</v>
      </c>
      <c r="AC5659">
        <f t="shared" si="3462"/>
        <v>1</v>
      </c>
      <c r="AD5659">
        <f t="shared" si="3463"/>
        <v>1</v>
      </c>
      <c r="AE5659">
        <f t="shared" si="3464"/>
        <v>202001</v>
      </c>
      <c r="AF5659">
        <f t="shared" si="3465"/>
        <v>202001</v>
      </c>
      <c r="AG5659" s="9">
        <f t="shared" ca="1" si="3466"/>
        <v>0</v>
      </c>
      <c r="AH5659">
        <f t="shared" ca="1" si="3432"/>
        <v>3</v>
      </c>
      <c r="AI5659" s="9">
        <f t="shared" ca="1" si="3433"/>
        <v>8</v>
      </c>
      <c r="AJ5659" s="9">
        <f t="shared" ca="1" si="3467"/>
        <v>0</v>
      </c>
      <c r="AK5659" s="9">
        <f t="shared" si="3468"/>
        <v>6</v>
      </c>
      <c r="AL5659" s="9">
        <f t="shared" si="3469"/>
        <v>4</v>
      </c>
      <c r="AM5659" s="9">
        <f t="shared" si="3470"/>
        <v>11</v>
      </c>
      <c r="AN5659" s="2">
        <v>43854.490972222222</v>
      </c>
      <c r="AO5659">
        <v>4673</v>
      </c>
      <c r="AP5659" s="1">
        <v>2700</v>
      </c>
      <c r="AQ5659" t="s">
        <v>4</v>
      </c>
    </row>
    <row r="5660" spans="1:43" x14ac:dyDescent="0.3">
      <c r="A5660" t="str">
        <f t="shared" ca="1" si="3434"/>
        <v>FY2020 Q4 Sep</v>
      </c>
      <c r="B5660">
        <f t="shared" ca="1" si="3435"/>
        <v>2020</v>
      </c>
      <c r="C5660" s="8" t="str">
        <f t="shared" ca="1" si="3436"/>
        <v>Sep</v>
      </c>
      <c r="D5660" s="8" t="str">
        <f t="shared" ca="1" si="3437"/>
        <v>Q4</v>
      </c>
      <c r="E5660">
        <f t="shared" ca="1" si="3438"/>
        <v>12</v>
      </c>
      <c r="F5660">
        <f t="shared" ca="1" si="3439"/>
        <v>4</v>
      </c>
      <c r="G5660">
        <f t="shared" ca="1" si="3440"/>
        <v>202012</v>
      </c>
      <c r="H5660">
        <f t="shared" ca="1" si="3441"/>
        <v>202004</v>
      </c>
      <c r="I5660" t="str">
        <f t="shared" ca="1" si="3442"/>
        <v>FY2020 Q3 Sep</v>
      </c>
      <c r="J5660">
        <f t="shared" ca="1" si="3443"/>
        <v>2020</v>
      </c>
      <c r="K5660" s="8" t="str">
        <f t="shared" ca="1" si="3444"/>
        <v>Sep</v>
      </c>
      <c r="L5660" s="8" t="str">
        <f t="shared" ca="1" si="3445"/>
        <v>Q3</v>
      </c>
      <c r="M5660">
        <f t="shared" ca="1" si="3446"/>
        <v>9</v>
      </c>
      <c r="N5660">
        <f t="shared" ca="1" si="3447"/>
        <v>3</v>
      </c>
      <c r="O5660">
        <f t="shared" ca="1" si="3448"/>
        <v>202009</v>
      </c>
      <c r="P5660">
        <f t="shared" ca="1" si="3449"/>
        <v>202003</v>
      </c>
      <c r="Q5660" t="str">
        <f t="shared" si="3450"/>
        <v>FY2020 Q2 Feb</v>
      </c>
      <c r="R5660">
        <f t="shared" si="3451"/>
        <v>2020</v>
      </c>
      <c r="S5660" s="8" t="str">
        <f t="shared" si="3452"/>
        <v>Feb</v>
      </c>
      <c r="T5660" s="8" t="str">
        <f t="shared" si="3453"/>
        <v>Q2</v>
      </c>
      <c r="U5660">
        <f t="shared" si="3454"/>
        <v>5</v>
      </c>
      <c r="V5660">
        <f t="shared" si="3455"/>
        <v>2</v>
      </c>
      <c r="W5660">
        <f t="shared" si="3456"/>
        <v>202005</v>
      </c>
      <c r="X5660">
        <f t="shared" si="3457"/>
        <v>202002</v>
      </c>
      <c r="Y5660" t="str">
        <f t="shared" si="3458"/>
        <v>FY2020 Q1 Feb</v>
      </c>
      <c r="Z5660">
        <f t="shared" si="3459"/>
        <v>2020</v>
      </c>
      <c r="AA5660" s="8" t="str">
        <f t="shared" si="3460"/>
        <v>Feb</v>
      </c>
      <c r="AB5660" s="8" t="str">
        <f t="shared" si="3461"/>
        <v>Q1</v>
      </c>
      <c r="AC5660">
        <f t="shared" si="3462"/>
        <v>2</v>
      </c>
      <c r="AD5660">
        <f t="shared" si="3463"/>
        <v>1</v>
      </c>
      <c r="AE5660">
        <f t="shared" si="3464"/>
        <v>202002</v>
      </c>
      <c r="AF5660">
        <f t="shared" si="3465"/>
        <v>202001</v>
      </c>
      <c r="AG5660" s="9">
        <f t="shared" ca="1" si="3466"/>
        <v>0</v>
      </c>
      <c r="AH5660">
        <f t="shared" ca="1" si="3432"/>
        <v>2</v>
      </c>
      <c r="AI5660" s="9">
        <f t="shared" ca="1" si="3433"/>
        <v>7</v>
      </c>
      <c r="AJ5660" s="9">
        <f t="shared" ca="1" si="3467"/>
        <v>0</v>
      </c>
      <c r="AK5660" s="9">
        <f t="shared" si="3468"/>
        <v>3</v>
      </c>
      <c r="AL5660" s="9">
        <f t="shared" si="3469"/>
        <v>6</v>
      </c>
      <c r="AM5660" s="9">
        <f t="shared" si="3470"/>
        <v>15</v>
      </c>
      <c r="AN5660" s="2">
        <v>43865.643055555556</v>
      </c>
      <c r="AO5660">
        <v>4673</v>
      </c>
      <c r="AP5660" s="1">
        <v>2700</v>
      </c>
      <c r="AQ5660" t="s">
        <v>4</v>
      </c>
    </row>
    <row r="5661" spans="1:43" x14ac:dyDescent="0.3">
      <c r="A5661" t="str">
        <f t="shared" ca="1" si="3434"/>
        <v>FY2020 Q4 Sep</v>
      </c>
      <c r="B5661">
        <f t="shared" ca="1" si="3435"/>
        <v>2020</v>
      </c>
      <c r="C5661" s="8" t="str">
        <f t="shared" ca="1" si="3436"/>
        <v>Sep</v>
      </c>
      <c r="D5661" s="8" t="str">
        <f t="shared" ca="1" si="3437"/>
        <v>Q4</v>
      </c>
      <c r="E5661">
        <f t="shared" ca="1" si="3438"/>
        <v>12</v>
      </c>
      <c r="F5661">
        <f t="shared" ca="1" si="3439"/>
        <v>4</v>
      </c>
      <c r="G5661">
        <f t="shared" ca="1" si="3440"/>
        <v>202012</v>
      </c>
      <c r="H5661">
        <f t="shared" ca="1" si="3441"/>
        <v>202004</v>
      </c>
      <c r="I5661" t="str">
        <f t="shared" ca="1" si="3442"/>
        <v>FY2020 Q3 Sep</v>
      </c>
      <c r="J5661">
        <f t="shared" ca="1" si="3443"/>
        <v>2020</v>
      </c>
      <c r="K5661" s="8" t="str">
        <f t="shared" ca="1" si="3444"/>
        <v>Sep</v>
      </c>
      <c r="L5661" s="8" t="str">
        <f t="shared" ca="1" si="3445"/>
        <v>Q3</v>
      </c>
      <c r="M5661">
        <f t="shared" ca="1" si="3446"/>
        <v>9</v>
      </c>
      <c r="N5661">
        <f t="shared" ca="1" si="3447"/>
        <v>3</v>
      </c>
      <c r="O5661">
        <f t="shared" ca="1" si="3448"/>
        <v>202009</v>
      </c>
      <c r="P5661">
        <f t="shared" ca="1" si="3449"/>
        <v>202003</v>
      </c>
      <c r="Q5661" t="str">
        <f t="shared" si="3450"/>
        <v>FY2020 Q2 Feb</v>
      </c>
      <c r="R5661">
        <f t="shared" si="3451"/>
        <v>2020</v>
      </c>
      <c r="S5661" s="8" t="str">
        <f t="shared" si="3452"/>
        <v>Feb</v>
      </c>
      <c r="T5661" s="8" t="str">
        <f t="shared" si="3453"/>
        <v>Q2</v>
      </c>
      <c r="U5661">
        <f t="shared" si="3454"/>
        <v>5</v>
      </c>
      <c r="V5661">
        <f t="shared" si="3455"/>
        <v>2</v>
      </c>
      <c r="W5661">
        <f t="shared" si="3456"/>
        <v>202005</v>
      </c>
      <c r="X5661">
        <f t="shared" si="3457"/>
        <v>202002</v>
      </c>
      <c r="Y5661" t="str">
        <f t="shared" si="3458"/>
        <v>FY2020 Q1 Feb</v>
      </c>
      <c r="Z5661">
        <f t="shared" si="3459"/>
        <v>2020</v>
      </c>
      <c r="AA5661" s="8" t="str">
        <f t="shared" si="3460"/>
        <v>Feb</v>
      </c>
      <c r="AB5661" s="8" t="str">
        <f t="shared" si="3461"/>
        <v>Q1</v>
      </c>
      <c r="AC5661">
        <f t="shared" si="3462"/>
        <v>2</v>
      </c>
      <c r="AD5661">
        <f t="shared" si="3463"/>
        <v>1</v>
      </c>
      <c r="AE5661">
        <f t="shared" si="3464"/>
        <v>202002</v>
      </c>
      <c r="AF5661">
        <f t="shared" si="3465"/>
        <v>202001</v>
      </c>
      <c r="AG5661" s="9">
        <f t="shared" ca="1" si="3466"/>
        <v>0</v>
      </c>
      <c r="AH5661">
        <f t="shared" ca="1" si="3432"/>
        <v>2</v>
      </c>
      <c r="AI5661" s="9">
        <f t="shared" ca="1" si="3433"/>
        <v>7</v>
      </c>
      <c r="AJ5661" s="9">
        <f t="shared" ca="1" si="3467"/>
        <v>0</v>
      </c>
      <c r="AK5661" s="9">
        <f t="shared" si="3468"/>
        <v>4</v>
      </c>
      <c r="AL5661" s="9">
        <f t="shared" si="3469"/>
        <v>6</v>
      </c>
      <c r="AM5661" s="9">
        <f t="shared" si="3470"/>
        <v>11</v>
      </c>
      <c r="AN5661" s="2">
        <v>43866.472916666666</v>
      </c>
      <c r="AO5661">
        <v>4673</v>
      </c>
      <c r="AP5661" s="1">
        <v>2700</v>
      </c>
      <c r="AQ5661" t="s">
        <v>4</v>
      </c>
    </row>
    <row r="5662" spans="1:43" x14ac:dyDescent="0.3">
      <c r="A5662" t="str">
        <f t="shared" ca="1" si="3434"/>
        <v>FY2020 Q4 Sep</v>
      </c>
      <c r="B5662">
        <f t="shared" ca="1" si="3435"/>
        <v>2020</v>
      </c>
      <c r="C5662" s="8" t="str">
        <f t="shared" ca="1" si="3436"/>
        <v>Sep</v>
      </c>
      <c r="D5662" s="8" t="str">
        <f t="shared" ca="1" si="3437"/>
        <v>Q4</v>
      </c>
      <c r="E5662">
        <f t="shared" ca="1" si="3438"/>
        <v>12</v>
      </c>
      <c r="F5662">
        <f t="shared" ca="1" si="3439"/>
        <v>4</v>
      </c>
      <c r="G5662">
        <f t="shared" ca="1" si="3440"/>
        <v>202012</v>
      </c>
      <c r="H5662">
        <f t="shared" ca="1" si="3441"/>
        <v>202004</v>
      </c>
      <c r="I5662" t="str">
        <f t="shared" ca="1" si="3442"/>
        <v>FY2020 Q3 Sep</v>
      </c>
      <c r="J5662">
        <f t="shared" ca="1" si="3443"/>
        <v>2020</v>
      </c>
      <c r="K5662" s="8" t="str">
        <f t="shared" ca="1" si="3444"/>
        <v>Sep</v>
      </c>
      <c r="L5662" s="8" t="str">
        <f t="shared" ca="1" si="3445"/>
        <v>Q3</v>
      </c>
      <c r="M5662">
        <f t="shared" ca="1" si="3446"/>
        <v>9</v>
      </c>
      <c r="N5662">
        <f t="shared" ca="1" si="3447"/>
        <v>3</v>
      </c>
      <c r="O5662">
        <f t="shared" ca="1" si="3448"/>
        <v>202009</v>
      </c>
      <c r="P5662">
        <f t="shared" ca="1" si="3449"/>
        <v>202003</v>
      </c>
      <c r="Q5662" t="str">
        <f t="shared" si="3450"/>
        <v>FY2020 Q2 Feb</v>
      </c>
      <c r="R5662">
        <f t="shared" si="3451"/>
        <v>2020</v>
      </c>
      <c r="S5662" s="8" t="str">
        <f t="shared" si="3452"/>
        <v>Feb</v>
      </c>
      <c r="T5662" s="8" t="str">
        <f t="shared" si="3453"/>
        <v>Q2</v>
      </c>
      <c r="U5662">
        <f t="shared" si="3454"/>
        <v>5</v>
      </c>
      <c r="V5662">
        <f t="shared" si="3455"/>
        <v>2</v>
      </c>
      <c r="W5662">
        <f t="shared" si="3456"/>
        <v>202005</v>
      </c>
      <c r="X5662">
        <f t="shared" si="3457"/>
        <v>202002</v>
      </c>
      <c r="Y5662" t="str">
        <f t="shared" si="3458"/>
        <v>FY2020 Q1 Feb</v>
      </c>
      <c r="Z5662">
        <f t="shared" si="3459"/>
        <v>2020</v>
      </c>
      <c r="AA5662" s="8" t="str">
        <f t="shared" si="3460"/>
        <v>Feb</v>
      </c>
      <c r="AB5662" s="8" t="str">
        <f t="shared" si="3461"/>
        <v>Q1</v>
      </c>
      <c r="AC5662">
        <f t="shared" si="3462"/>
        <v>2</v>
      </c>
      <c r="AD5662">
        <f t="shared" si="3463"/>
        <v>1</v>
      </c>
      <c r="AE5662">
        <f t="shared" si="3464"/>
        <v>202002</v>
      </c>
      <c r="AF5662">
        <f t="shared" si="3465"/>
        <v>202001</v>
      </c>
      <c r="AG5662" s="9">
        <f t="shared" ca="1" si="3466"/>
        <v>0</v>
      </c>
      <c r="AH5662">
        <f t="shared" ca="1" si="3432"/>
        <v>2</v>
      </c>
      <c r="AI5662" s="9">
        <f t="shared" ca="1" si="3433"/>
        <v>7</v>
      </c>
      <c r="AJ5662" s="9">
        <f t="shared" ca="1" si="3467"/>
        <v>0</v>
      </c>
      <c r="AK5662" s="9">
        <f t="shared" si="3468"/>
        <v>5</v>
      </c>
      <c r="AL5662" s="9">
        <f t="shared" si="3469"/>
        <v>7</v>
      </c>
      <c r="AM5662" s="9">
        <f t="shared" si="3470"/>
        <v>10</v>
      </c>
      <c r="AN5662" s="2">
        <v>43874.45416666667</v>
      </c>
      <c r="AO5662">
        <v>4673</v>
      </c>
      <c r="AP5662" s="1">
        <v>2700</v>
      </c>
      <c r="AQ5662" t="s">
        <v>4</v>
      </c>
    </row>
    <row r="5663" spans="1:43" x14ac:dyDescent="0.3">
      <c r="A5663" t="str">
        <f t="shared" ca="1" si="3434"/>
        <v>FY2020 Q4 Sep</v>
      </c>
      <c r="B5663">
        <f t="shared" ca="1" si="3435"/>
        <v>2020</v>
      </c>
      <c r="C5663" s="8" t="str">
        <f t="shared" ca="1" si="3436"/>
        <v>Sep</v>
      </c>
      <c r="D5663" s="8" t="str">
        <f t="shared" ca="1" si="3437"/>
        <v>Q4</v>
      </c>
      <c r="E5663">
        <f t="shared" ca="1" si="3438"/>
        <v>12</v>
      </c>
      <c r="F5663">
        <f t="shared" ca="1" si="3439"/>
        <v>4</v>
      </c>
      <c r="G5663">
        <f t="shared" ca="1" si="3440"/>
        <v>202012</v>
      </c>
      <c r="H5663">
        <f t="shared" ca="1" si="3441"/>
        <v>202004</v>
      </c>
      <c r="I5663" t="str">
        <f t="shared" ca="1" si="3442"/>
        <v>FY2020 Q3 Sep</v>
      </c>
      <c r="J5663">
        <f t="shared" ca="1" si="3443"/>
        <v>2020</v>
      </c>
      <c r="K5663" s="8" t="str">
        <f t="shared" ca="1" si="3444"/>
        <v>Sep</v>
      </c>
      <c r="L5663" s="8" t="str">
        <f t="shared" ca="1" si="3445"/>
        <v>Q3</v>
      </c>
      <c r="M5663">
        <f t="shared" ca="1" si="3446"/>
        <v>9</v>
      </c>
      <c r="N5663">
        <f t="shared" ca="1" si="3447"/>
        <v>3</v>
      </c>
      <c r="O5663">
        <f t="shared" ca="1" si="3448"/>
        <v>202009</v>
      </c>
      <c r="P5663">
        <f t="shared" ca="1" si="3449"/>
        <v>202003</v>
      </c>
      <c r="Q5663" t="str">
        <f t="shared" si="3450"/>
        <v>FY2020 Q2 Feb</v>
      </c>
      <c r="R5663">
        <f t="shared" si="3451"/>
        <v>2020</v>
      </c>
      <c r="S5663" s="8" t="str">
        <f t="shared" si="3452"/>
        <v>Feb</v>
      </c>
      <c r="T5663" s="8" t="str">
        <f t="shared" si="3453"/>
        <v>Q2</v>
      </c>
      <c r="U5663">
        <f t="shared" si="3454"/>
        <v>5</v>
      </c>
      <c r="V5663">
        <f t="shared" si="3455"/>
        <v>2</v>
      </c>
      <c r="W5663">
        <f t="shared" si="3456"/>
        <v>202005</v>
      </c>
      <c r="X5663">
        <f t="shared" si="3457"/>
        <v>202002</v>
      </c>
      <c r="Y5663" t="str">
        <f t="shared" si="3458"/>
        <v>FY2020 Q1 Feb</v>
      </c>
      <c r="Z5663">
        <f t="shared" si="3459"/>
        <v>2020</v>
      </c>
      <c r="AA5663" s="8" t="str">
        <f t="shared" si="3460"/>
        <v>Feb</v>
      </c>
      <c r="AB5663" s="8" t="str">
        <f t="shared" si="3461"/>
        <v>Q1</v>
      </c>
      <c r="AC5663">
        <f t="shared" si="3462"/>
        <v>2</v>
      </c>
      <c r="AD5663">
        <f t="shared" si="3463"/>
        <v>1</v>
      </c>
      <c r="AE5663">
        <f t="shared" si="3464"/>
        <v>202002</v>
      </c>
      <c r="AF5663">
        <f t="shared" si="3465"/>
        <v>202001</v>
      </c>
      <c r="AG5663" s="9">
        <f t="shared" ca="1" si="3466"/>
        <v>0</v>
      </c>
      <c r="AH5663">
        <f t="shared" ca="1" si="3432"/>
        <v>2</v>
      </c>
      <c r="AI5663" s="9">
        <f t="shared" ca="1" si="3433"/>
        <v>7</v>
      </c>
      <c r="AJ5663" s="9">
        <f t="shared" ca="1" si="3467"/>
        <v>0</v>
      </c>
      <c r="AK5663" s="9">
        <f t="shared" si="3468"/>
        <v>6</v>
      </c>
      <c r="AL5663" s="9">
        <f t="shared" si="3469"/>
        <v>7</v>
      </c>
      <c r="AM5663" s="9">
        <f t="shared" si="3470"/>
        <v>15</v>
      </c>
      <c r="AN5663" s="2">
        <v>43875.633333333331</v>
      </c>
      <c r="AO5663">
        <v>4673</v>
      </c>
      <c r="AP5663" s="1">
        <v>2700</v>
      </c>
      <c r="AQ5663" t="s">
        <v>4</v>
      </c>
    </row>
    <row r="5664" spans="1:43" x14ac:dyDescent="0.3">
      <c r="A5664" t="str">
        <f t="shared" ca="1" si="3434"/>
        <v>FY2020 Q4 Sep</v>
      </c>
      <c r="B5664">
        <f t="shared" ca="1" si="3435"/>
        <v>2020</v>
      </c>
      <c r="C5664" s="8" t="str">
        <f t="shared" ca="1" si="3436"/>
        <v>Sep</v>
      </c>
      <c r="D5664" s="8" t="str">
        <f t="shared" ca="1" si="3437"/>
        <v>Q4</v>
      </c>
      <c r="E5664">
        <f t="shared" ca="1" si="3438"/>
        <v>12</v>
      </c>
      <c r="F5664">
        <f t="shared" ca="1" si="3439"/>
        <v>4</v>
      </c>
      <c r="G5664">
        <f t="shared" ca="1" si="3440"/>
        <v>202012</v>
      </c>
      <c r="H5664">
        <f t="shared" ca="1" si="3441"/>
        <v>202004</v>
      </c>
      <c r="I5664" t="str">
        <f t="shared" ca="1" si="3442"/>
        <v>FY2020 Q3 Sep</v>
      </c>
      <c r="J5664">
        <f t="shared" ca="1" si="3443"/>
        <v>2020</v>
      </c>
      <c r="K5664" s="8" t="str">
        <f t="shared" ca="1" si="3444"/>
        <v>Sep</v>
      </c>
      <c r="L5664" s="8" t="str">
        <f t="shared" ca="1" si="3445"/>
        <v>Q3</v>
      </c>
      <c r="M5664">
        <f t="shared" ca="1" si="3446"/>
        <v>9</v>
      </c>
      <c r="N5664">
        <f t="shared" ca="1" si="3447"/>
        <v>3</v>
      </c>
      <c r="O5664">
        <f t="shared" ca="1" si="3448"/>
        <v>202009</v>
      </c>
      <c r="P5664">
        <f t="shared" ca="1" si="3449"/>
        <v>202003</v>
      </c>
      <c r="Q5664" t="str">
        <f t="shared" si="3450"/>
        <v>FY2020 Q1 Oct</v>
      </c>
      <c r="R5664">
        <f t="shared" si="3451"/>
        <v>2020</v>
      </c>
      <c r="S5664" s="8" t="str">
        <f t="shared" si="3452"/>
        <v>Oct</v>
      </c>
      <c r="T5664" s="8" t="str">
        <f t="shared" si="3453"/>
        <v>Q1</v>
      </c>
      <c r="U5664">
        <f t="shared" si="3454"/>
        <v>1</v>
      </c>
      <c r="V5664">
        <f t="shared" si="3455"/>
        <v>1</v>
      </c>
      <c r="W5664">
        <f t="shared" si="3456"/>
        <v>202001</v>
      </c>
      <c r="X5664">
        <f t="shared" si="3457"/>
        <v>202001</v>
      </c>
      <c r="Y5664" t="str">
        <f t="shared" si="3458"/>
        <v>FY2019 Q4 Oct</v>
      </c>
      <c r="Z5664">
        <f t="shared" si="3459"/>
        <v>2019</v>
      </c>
      <c r="AA5664" s="8" t="str">
        <f t="shared" si="3460"/>
        <v>Oct</v>
      </c>
      <c r="AB5664" s="8" t="str">
        <f t="shared" si="3461"/>
        <v>Q4</v>
      </c>
      <c r="AC5664">
        <f t="shared" si="3462"/>
        <v>10</v>
      </c>
      <c r="AD5664">
        <f t="shared" si="3463"/>
        <v>4</v>
      </c>
      <c r="AE5664">
        <f t="shared" si="3464"/>
        <v>201910</v>
      </c>
      <c r="AF5664">
        <f t="shared" si="3465"/>
        <v>201904</v>
      </c>
      <c r="AG5664" s="9">
        <f t="shared" ca="1" si="3466"/>
        <v>0</v>
      </c>
      <c r="AH5664">
        <f t="shared" ca="1" si="3432"/>
        <v>4</v>
      </c>
      <c r="AI5664" s="9">
        <f t="shared" ca="1" si="3433"/>
        <v>11</v>
      </c>
      <c r="AJ5664" s="9">
        <f t="shared" ca="1" si="3467"/>
        <v>1</v>
      </c>
      <c r="AK5664" s="9">
        <f t="shared" si="3468"/>
        <v>5</v>
      </c>
      <c r="AL5664" s="9">
        <f t="shared" si="3469"/>
        <v>41</v>
      </c>
      <c r="AM5664" s="9">
        <f t="shared" si="3470"/>
        <v>12</v>
      </c>
      <c r="AN5664" s="2">
        <v>43748.525694444441</v>
      </c>
      <c r="AO5664">
        <v>4710</v>
      </c>
      <c r="AP5664" s="1">
        <v>2700</v>
      </c>
      <c r="AQ5664" t="s">
        <v>4</v>
      </c>
    </row>
    <row r="5665" spans="1:43" x14ac:dyDescent="0.3">
      <c r="A5665" t="str">
        <f t="shared" ca="1" si="3434"/>
        <v>FY2020 Q4 Sep</v>
      </c>
      <c r="B5665">
        <f t="shared" ca="1" si="3435"/>
        <v>2020</v>
      </c>
      <c r="C5665" s="8" t="str">
        <f t="shared" ca="1" si="3436"/>
        <v>Sep</v>
      </c>
      <c r="D5665" s="8" t="str">
        <f t="shared" ca="1" si="3437"/>
        <v>Q4</v>
      </c>
      <c r="E5665">
        <f t="shared" ca="1" si="3438"/>
        <v>12</v>
      </c>
      <c r="F5665">
        <f t="shared" ca="1" si="3439"/>
        <v>4</v>
      </c>
      <c r="G5665">
        <f t="shared" ca="1" si="3440"/>
        <v>202012</v>
      </c>
      <c r="H5665">
        <f t="shared" ca="1" si="3441"/>
        <v>202004</v>
      </c>
      <c r="I5665" t="str">
        <f t="shared" ca="1" si="3442"/>
        <v>FY2020 Q3 Sep</v>
      </c>
      <c r="J5665">
        <f t="shared" ca="1" si="3443"/>
        <v>2020</v>
      </c>
      <c r="K5665" s="8" t="str">
        <f t="shared" ca="1" si="3444"/>
        <v>Sep</v>
      </c>
      <c r="L5665" s="8" t="str">
        <f t="shared" ca="1" si="3445"/>
        <v>Q3</v>
      </c>
      <c r="M5665">
        <f t="shared" ca="1" si="3446"/>
        <v>9</v>
      </c>
      <c r="N5665">
        <f t="shared" ca="1" si="3447"/>
        <v>3</v>
      </c>
      <c r="O5665">
        <f t="shared" ca="1" si="3448"/>
        <v>202009</v>
      </c>
      <c r="P5665">
        <f t="shared" ca="1" si="3449"/>
        <v>202003</v>
      </c>
      <c r="Q5665" t="str">
        <f t="shared" si="3450"/>
        <v>FY2020 Q2 Feb</v>
      </c>
      <c r="R5665">
        <f t="shared" si="3451"/>
        <v>2020</v>
      </c>
      <c r="S5665" s="8" t="str">
        <f t="shared" si="3452"/>
        <v>Feb</v>
      </c>
      <c r="T5665" s="8" t="str">
        <f t="shared" si="3453"/>
        <v>Q2</v>
      </c>
      <c r="U5665">
        <f t="shared" si="3454"/>
        <v>5</v>
      </c>
      <c r="V5665">
        <f t="shared" si="3455"/>
        <v>2</v>
      </c>
      <c r="W5665">
        <f t="shared" si="3456"/>
        <v>202005</v>
      </c>
      <c r="X5665">
        <f t="shared" si="3457"/>
        <v>202002</v>
      </c>
      <c r="Y5665" t="str">
        <f t="shared" si="3458"/>
        <v>FY2020 Q1 Feb</v>
      </c>
      <c r="Z5665">
        <f t="shared" si="3459"/>
        <v>2020</v>
      </c>
      <c r="AA5665" s="8" t="str">
        <f t="shared" si="3460"/>
        <v>Feb</v>
      </c>
      <c r="AB5665" s="8" t="str">
        <f t="shared" si="3461"/>
        <v>Q1</v>
      </c>
      <c r="AC5665">
        <f t="shared" si="3462"/>
        <v>2</v>
      </c>
      <c r="AD5665">
        <f t="shared" si="3463"/>
        <v>1</v>
      </c>
      <c r="AE5665">
        <f t="shared" si="3464"/>
        <v>202002</v>
      </c>
      <c r="AF5665">
        <f t="shared" si="3465"/>
        <v>202001</v>
      </c>
      <c r="AG5665" s="9">
        <f t="shared" ca="1" si="3466"/>
        <v>0</v>
      </c>
      <c r="AH5665">
        <f t="shared" ca="1" si="3432"/>
        <v>2</v>
      </c>
      <c r="AI5665" s="9">
        <f t="shared" ca="1" si="3433"/>
        <v>7</v>
      </c>
      <c r="AJ5665" s="9">
        <f t="shared" ca="1" si="3467"/>
        <v>0</v>
      </c>
      <c r="AK5665" s="9">
        <f t="shared" si="3468"/>
        <v>6</v>
      </c>
      <c r="AL5665" s="9">
        <f t="shared" si="3469"/>
        <v>6</v>
      </c>
      <c r="AM5665" s="9">
        <f t="shared" si="3470"/>
        <v>11</v>
      </c>
      <c r="AN5665" s="2">
        <v>43868.477777777778</v>
      </c>
      <c r="AO5665">
        <v>4934</v>
      </c>
      <c r="AP5665" s="1">
        <v>2700</v>
      </c>
      <c r="AQ5665" t="s">
        <v>4</v>
      </c>
    </row>
    <row r="5666" spans="1:43" x14ac:dyDescent="0.3">
      <c r="A5666" t="str">
        <f t="shared" ca="1" si="3434"/>
        <v>FY2020 Q4 Sep</v>
      </c>
      <c r="B5666">
        <f t="shared" ca="1" si="3435"/>
        <v>2020</v>
      </c>
      <c r="C5666" s="8" t="str">
        <f t="shared" ca="1" si="3436"/>
        <v>Sep</v>
      </c>
      <c r="D5666" s="8" t="str">
        <f t="shared" ca="1" si="3437"/>
        <v>Q4</v>
      </c>
      <c r="E5666">
        <f t="shared" ca="1" si="3438"/>
        <v>12</v>
      </c>
      <c r="F5666">
        <f t="shared" ca="1" si="3439"/>
        <v>4</v>
      </c>
      <c r="G5666">
        <f t="shared" ca="1" si="3440"/>
        <v>202012</v>
      </c>
      <c r="H5666">
        <f t="shared" ca="1" si="3441"/>
        <v>202004</v>
      </c>
      <c r="I5666" t="str">
        <f t="shared" ca="1" si="3442"/>
        <v>FY2020 Q3 Sep</v>
      </c>
      <c r="J5666">
        <f t="shared" ca="1" si="3443"/>
        <v>2020</v>
      </c>
      <c r="K5666" s="8" t="str">
        <f t="shared" ca="1" si="3444"/>
        <v>Sep</v>
      </c>
      <c r="L5666" s="8" t="str">
        <f t="shared" ca="1" si="3445"/>
        <v>Q3</v>
      </c>
      <c r="M5666">
        <f t="shared" ca="1" si="3446"/>
        <v>9</v>
      </c>
      <c r="N5666">
        <f t="shared" ca="1" si="3447"/>
        <v>3</v>
      </c>
      <c r="O5666">
        <f t="shared" ca="1" si="3448"/>
        <v>202009</v>
      </c>
      <c r="P5666">
        <f t="shared" ca="1" si="3449"/>
        <v>202003</v>
      </c>
      <c r="Q5666" t="str">
        <f t="shared" si="3450"/>
        <v>FY2020 Q1 Nov</v>
      </c>
      <c r="R5666">
        <f t="shared" si="3451"/>
        <v>2020</v>
      </c>
      <c r="S5666" s="8" t="str">
        <f t="shared" si="3452"/>
        <v>Nov</v>
      </c>
      <c r="T5666" s="8" t="str">
        <f t="shared" si="3453"/>
        <v>Q1</v>
      </c>
      <c r="U5666">
        <f t="shared" si="3454"/>
        <v>2</v>
      </c>
      <c r="V5666">
        <f t="shared" si="3455"/>
        <v>1</v>
      </c>
      <c r="W5666">
        <f t="shared" si="3456"/>
        <v>202002</v>
      </c>
      <c r="X5666">
        <f t="shared" si="3457"/>
        <v>202001</v>
      </c>
      <c r="Y5666" t="str">
        <f t="shared" si="3458"/>
        <v>FY2019 Q4 Nov</v>
      </c>
      <c r="Z5666">
        <f t="shared" si="3459"/>
        <v>2019</v>
      </c>
      <c r="AA5666" s="8" t="str">
        <f t="shared" si="3460"/>
        <v>Nov</v>
      </c>
      <c r="AB5666" s="8" t="str">
        <f t="shared" si="3461"/>
        <v>Q4</v>
      </c>
      <c r="AC5666">
        <f t="shared" si="3462"/>
        <v>11</v>
      </c>
      <c r="AD5666">
        <f t="shared" si="3463"/>
        <v>4</v>
      </c>
      <c r="AE5666">
        <f t="shared" si="3464"/>
        <v>201911</v>
      </c>
      <c r="AF5666">
        <f t="shared" si="3465"/>
        <v>201904</v>
      </c>
      <c r="AG5666" s="9">
        <f t="shared" ca="1" si="3466"/>
        <v>0</v>
      </c>
      <c r="AH5666">
        <f t="shared" ca="1" si="3432"/>
        <v>3</v>
      </c>
      <c r="AI5666" s="9">
        <f t="shared" ca="1" si="3433"/>
        <v>10</v>
      </c>
      <c r="AJ5666" s="9">
        <f t="shared" ca="1" si="3467"/>
        <v>1</v>
      </c>
      <c r="AK5666" s="9">
        <f t="shared" si="3468"/>
        <v>4</v>
      </c>
      <c r="AL5666" s="9">
        <f t="shared" si="3469"/>
        <v>46</v>
      </c>
      <c r="AM5666" s="9">
        <f t="shared" si="3470"/>
        <v>9</v>
      </c>
      <c r="AN5666" s="2">
        <v>43782.394444444442</v>
      </c>
      <c r="AO5666">
        <v>4949</v>
      </c>
      <c r="AP5666" s="1">
        <v>2700</v>
      </c>
      <c r="AQ5666" t="s">
        <v>4</v>
      </c>
    </row>
    <row r="5667" spans="1:43" x14ac:dyDescent="0.3">
      <c r="A5667" t="str">
        <f t="shared" ca="1" si="3434"/>
        <v>FY2020 Q4 Sep</v>
      </c>
      <c r="B5667">
        <f t="shared" ca="1" si="3435"/>
        <v>2020</v>
      </c>
      <c r="C5667" s="8" t="str">
        <f t="shared" ca="1" si="3436"/>
        <v>Sep</v>
      </c>
      <c r="D5667" s="8" t="str">
        <f t="shared" ca="1" si="3437"/>
        <v>Q4</v>
      </c>
      <c r="E5667">
        <f t="shared" ca="1" si="3438"/>
        <v>12</v>
      </c>
      <c r="F5667">
        <f t="shared" ca="1" si="3439"/>
        <v>4</v>
      </c>
      <c r="G5667">
        <f t="shared" ca="1" si="3440"/>
        <v>202012</v>
      </c>
      <c r="H5667">
        <f t="shared" ca="1" si="3441"/>
        <v>202004</v>
      </c>
      <c r="I5667" t="str">
        <f t="shared" ca="1" si="3442"/>
        <v>FY2020 Q3 Sep</v>
      </c>
      <c r="J5667">
        <f t="shared" ca="1" si="3443"/>
        <v>2020</v>
      </c>
      <c r="K5667" s="8" t="str">
        <f t="shared" ca="1" si="3444"/>
        <v>Sep</v>
      </c>
      <c r="L5667" s="8" t="str">
        <f t="shared" ca="1" si="3445"/>
        <v>Q3</v>
      </c>
      <c r="M5667">
        <f t="shared" ca="1" si="3446"/>
        <v>9</v>
      </c>
      <c r="N5667">
        <f t="shared" ca="1" si="3447"/>
        <v>3</v>
      </c>
      <c r="O5667">
        <f t="shared" ca="1" si="3448"/>
        <v>202009</v>
      </c>
      <c r="P5667">
        <f t="shared" ca="1" si="3449"/>
        <v>202003</v>
      </c>
      <c r="Q5667" t="str">
        <f t="shared" si="3450"/>
        <v>FY2020 Q2 Feb</v>
      </c>
      <c r="R5667">
        <f t="shared" si="3451"/>
        <v>2020</v>
      </c>
      <c r="S5667" s="8" t="str">
        <f t="shared" si="3452"/>
        <v>Feb</v>
      </c>
      <c r="T5667" s="8" t="str">
        <f t="shared" si="3453"/>
        <v>Q2</v>
      </c>
      <c r="U5667">
        <f t="shared" si="3454"/>
        <v>5</v>
      </c>
      <c r="V5667">
        <f t="shared" si="3455"/>
        <v>2</v>
      </c>
      <c r="W5667">
        <f t="shared" si="3456"/>
        <v>202005</v>
      </c>
      <c r="X5667">
        <f t="shared" si="3457"/>
        <v>202002</v>
      </c>
      <c r="Y5667" t="str">
        <f t="shared" si="3458"/>
        <v>FY2020 Q1 Feb</v>
      </c>
      <c r="Z5667">
        <f t="shared" si="3459"/>
        <v>2020</v>
      </c>
      <c r="AA5667" s="8" t="str">
        <f t="shared" si="3460"/>
        <v>Feb</v>
      </c>
      <c r="AB5667" s="8" t="str">
        <f t="shared" si="3461"/>
        <v>Q1</v>
      </c>
      <c r="AC5667">
        <f t="shared" si="3462"/>
        <v>2</v>
      </c>
      <c r="AD5667">
        <f t="shared" si="3463"/>
        <v>1</v>
      </c>
      <c r="AE5667">
        <f t="shared" si="3464"/>
        <v>202002</v>
      </c>
      <c r="AF5667">
        <f t="shared" si="3465"/>
        <v>202001</v>
      </c>
      <c r="AG5667" s="9">
        <f t="shared" ca="1" si="3466"/>
        <v>0</v>
      </c>
      <c r="AH5667">
        <f t="shared" ca="1" si="3432"/>
        <v>2</v>
      </c>
      <c r="AI5667" s="9">
        <f t="shared" ca="1" si="3433"/>
        <v>7</v>
      </c>
      <c r="AJ5667" s="9">
        <f t="shared" ca="1" si="3467"/>
        <v>0</v>
      </c>
      <c r="AK5667" s="9">
        <f t="shared" si="3468"/>
        <v>2</v>
      </c>
      <c r="AL5667" s="9">
        <f t="shared" si="3469"/>
        <v>7</v>
      </c>
      <c r="AM5667" s="9">
        <f t="shared" si="3470"/>
        <v>9</v>
      </c>
      <c r="AN5667" s="2">
        <v>43871.404166666667</v>
      </c>
      <c r="AO5667">
        <v>4969</v>
      </c>
      <c r="AP5667" s="1">
        <v>2700</v>
      </c>
      <c r="AQ5667" t="s">
        <v>4</v>
      </c>
    </row>
    <row r="5668" spans="1:43" x14ac:dyDescent="0.3">
      <c r="A5668" t="str">
        <f t="shared" ca="1" si="3434"/>
        <v>FY2020 Q4 Sep</v>
      </c>
      <c r="B5668">
        <f t="shared" ca="1" si="3435"/>
        <v>2020</v>
      </c>
      <c r="C5668" s="8" t="str">
        <f t="shared" ca="1" si="3436"/>
        <v>Sep</v>
      </c>
      <c r="D5668" s="8" t="str">
        <f t="shared" ca="1" si="3437"/>
        <v>Q4</v>
      </c>
      <c r="E5668">
        <f t="shared" ca="1" si="3438"/>
        <v>12</v>
      </c>
      <c r="F5668">
        <f t="shared" ca="1" si="3439"/>
        <v>4</v>
      </c>
      <c r="G5668">
        <f t="shared" ca="1" si="3440"/>
        <v>202012</v>
      </c>
      <c r="H5668">
        <f t="shared" ca="1" si="3441"/>
        <v>202004</v>
      </c>
      <c r="I5668" t="str">
        <f t="shared" ca="1" si="3442"/>
        <v>FY2020 Q3 Sep</v>
      </c>
      <c r="J5668">
        <f t="shared" ca="1" si="3443"/>
        <v>2020</v>
      </c>
      <c r="K5668" s="8" t="str">
        <f t="shared" ca="1" si="3444"/>
        <v>Sep</v>
      </c>
      <c r="L5668" s="8" t="str">
        <f t="shared" ca="1" si="3445"/>
        <v>Q3</v>
      </c>
      <c r="M5668">
        <f t="shared" ca="1" si="3446"/>
        <v>9</v>
      </c>
      <c r="N5668">
        <f t="shared" ca="1" si="3447"/>
        <v>3</v>
      </c>
      <c r="O5668">
        <f t="shared" ca="1" si="3448"/>
        <v>202009</v>
      </c>
      <c r="P5668">
        <f t="shared" ca="1" si="3449"/>
        <v>202003</v>
      </c>
      <c r="Q5668" t="str">
        <f t="shared" si="3450"/>
        <v>FY2020 Q2 Jan</v>
      </c>
      <c r="R5668">
        <f t="shared" si="3451"/>
        <v>2020</v>
      </c>
      <c r="S5668" s="8" t="str">
        <f t="shared" si="3452"/>
        <v>Jan</v>
      </c>
      <c r="T5668" s="8" t="str">
        <f t="shared" si="3453"/>
        <v>Q2</v>
      </c>
      <c r="U5668">
        <f t="shared" si="3454"/>
        <v>4</v>
      </c>
      <c r="V5668">
        <f t="shared" si="3455"/>
        <v>2</v>
      </c>
      <c r="W5668">
        <f t="shared" si="3456"/>
        <v>202004</v>
      </c>
      <c r="X5668">
        <f t="shared" si="3457"/>
        <v>202002</v>
      </c>
      <c r="Y5668" t="str">
        <f t="shared" si="3458"/>
        <v>FY2020 Q1 Jan</v>
      </c>
      <c r="Z5668">
        <f t="shared" si="3459"/>
        <v>2020</v>
      </c>
      <c r="AA5668" s="8" t="str">
        <f t="shared" si="3460"/>
        <v>Jan</v>
      </c>
      <c r="AB5668" s="8" t="str">
        <f t="shared" si="3461"/>
        <v>Q1</v>
      </c>
      <c r="AC5668">
        <f t="shared" si="3462"/>
        <v>1</v>
      </c>
      <c r="AD5668">
        <f t="shared" si="3463"/>
        <v>1</v>
      </c>
      <c r="AE5668">
        <f t="shared" si="3464"/>
        <v>202001</v>
      </c>
      <c r="AF5668">
        <f t="shared" si="3465"/>
        <v>202001</v>
      </c>
      <c r="AG5668" s="9">
        <f t="shared" ca="1" si="3466"/>
        <v>0</v>
      </c>
      <c r="AH5668">
        <f t="shared" ca="1" si="3432"/>
        <v>3</v>
      </c>
      <c r="AI5668" s="9">
        <f t="shared" ca="1" si="3433"/>
        <v>8</v>
      </c>
      <c r="AJ5668" s="9">
        <f t="shared" ca="1" si="3467"/>
        <v>0</v>
      </c>
      <c r="AK5668" s="9">
        <f t="shared" si="3468"/>
        <v>4</v>
      </c>
      <c r="AL5668" s="9">
        <f t="shared" si="3469"/>
        <v>4</v>
      </c>
      <c r="AM5668" s="9">
        <f t="shared" si="3470"/>
        <v>16</v>
      </c>
      <c r="AN5668" s="2">
        <v>43852.667361111111</v>
      </c>
      <c r="AO5668">
        <v>5057</v>
      </c>
      <c r="AP5668" s="1">
        <v>2700</v>
      </c>
      <c r="AQ5668" t="s">
        <v>4</v>
      </c>
    </row>
    <row r="5669" spans="1:43" x14ac:dyDescent="0.3">
      <c r="A5669" t="str">
        <f t="shared" ca="1" si="3434"/>
        <v>FY2020 Q4 Sep</v>
      </c>
      <c r="B5669">
        <f t="shared" ca="1" si="3435"/>
        <v>2020</v>
      </c>
      <c r="C5669" s="8" t="str">
        <f t="shared" ca="1" si="3436"/>
        <v>Sep</v>
      </c>
      <c r="D5669" s="8" t="str">
        <f t="shared" ca="1" si="3437"/>
        <v>Q4</v>
      </c>
      <c r="E5669">
        <f t="shared" ca="1" si="3438"/>
        <v>12</v>
      </c>
      <c r="F5669">
        <f t="shared" ca="1" si="3439"/>
        <v>4</v>
      </c>
      <c r="G5669">
        <f t="shared" ca="1" si="3440"/>
        <v>202012</v>
      </c>
      <c r="H5669">
        <f t="shared" ca="1" si="3441"/>
        <v>202004</v>
      </c>
      <c r="I5669" t="str">
        <f t="shared" ca="1" si="3442"/>
        <v>FY2020 Q3 Sep</v>
      </c>
      <c r="J5669">
        <f t="shared" ca="1" si="3443"/>
        <v>2020</v>
      </c>
      <c r="K5669" s="8" t="str">
        <f t="shared" ca="1" si="3444"/>
        <v>Sep</v>
      </c>
      <c r="L5669" s="8" t="str">
        <f t="shared" ca="1" si="3445"/>
        <v>Q3</v>
      </c>
      <c r="M5669">
        <f t="shared" ca="1" si="3446"/>
        <v>9</v>
      </c>
      <c r="N5669">
        <f t="shared" ca="1" si="3447"/>
        <v>3</v>
      </c>
      <c r="O5669">
        <f t="shared" ca="1" si="3448"/>
        <v>202009</v>
      </c>
      <c r="P5669">
        <f t="shared" ca="1" si="3449"/>
        <v>202003</v>
      </c>
      <c r="Q5669" t="str">
        <f t="shared" si="3450"/>
        <v>FY2020 Q1 Nov</v>
      </c>
      <c r="R5669">
        <f t="shared" si="3451"/>
        <v>2020</v>
      </c>
      <c r="S5669" s="8" t="str">
        <f t="shared" si="3452"/>
        <v>Nov</v>
      </c>
      <c r="T5669" s="8" t="str">
        <f t="shared" si="3453"/>
        <v>Q1</v>
      </c>
      <c r="U5669">
        <f t="shared" si="3454"/>
        <v>2</v>
      </c>
      <c r="V5669">
        <f t="shared" si="3455"/>
        <v>1</v>
      </c>
      <c r="W5669">
        <f t="shared" si="3456"/>
        <v>202002</v>
      </c>
      <c r="X5669">
        <f t="shared" si="3457"/>
        <v>202001</v>
      </c>
      <c r="Y5669" t="str">
        <f t="shared" si="3458"/>
        <v>FY2019 Q4 Nov</v>
      </c>
      <c r="Z5669">
        <f t="shared" si="3459"/>
        <v>2019</v>
      </c>
      <c r="AA5669" s="8" t="str">
        <f t="shared" si="3460"/>
        <v>Nov</v>
      </c>
      <c r="AB5669" s="8" t="str">
        <f t="shared" si="3461"/>
        <v>Q4</v>
      </c>
      <c r="AC5669">
        <f t="shared" si="3462"/>
        <v>11</v>
      </c>
      <c r="AD5669">
        <f t="shared" si="3463"/>
        <v>4</v>
      </c>
      <c r="AE5669">
        <f t="shared" si="3464"/>
        <v>201911</v>
      </c>
      <c r="AF5669">
        <f t="shared" si="3465"/>
        <v>201904</v>
      </c>
      <c r="AG5669" s="9">
        <f t="shared" ca="1" si="3466"/>
        <v>0</v>
      </c>
      <c r="AH5669">
        <f t="shared" ca="1" si="3432"/>
        <v>3</v>
      </c>
      <c r="AI5669" s="9">
        <f t="shared" ca="1" si="3433"/>
        <v>10</v>
      </c>
      <c r="AJ5669" s="9">
        <f t="shared" ca="1" si="3467"/>
        <v>1</v>
      </c>
      <c r="AK5669" s="9">
        <f t="shared" si="3468"/>
        <v>2</v>
      </c>
      <c r="AL5669" s="9">
        <f t="shared" si="3469"/>
        <v>47</v>
      </c>
      <c r="AM5669" s="9">
        <f t="shared" si="3470"/>
        <v>12</v>
      </c>
      <c r="AN5669" s="2">
        <v>43787.522222222222</v>
      </c>
      <c r="AO5669">
        <v>5976</v>
      </c>
      <c r="AP5669" s="1">
        <v>2700</v>
      </c>
      <c r="AQ5669" t="s">
        <v>4</v>
      </c>
    </row>
    <row r="5670" spans="1:43" x14ac:dyDescent="0.3">
      <c r="A5670" t="str">
        <f t="shared" ca="1" si="3434"/>
        <v>FY2020 Q4 Sep</v>
      </c>
      <c r="B5670">
        <f t="shared" ca="1" si="3435"/>
        <v>2020</v>
      </c>
      <c r="C5670" s="8" t="str">
        <f t="shared" ca="1" si="3436"/>
        <v>Sep</v>
      </c>
      <c r="D5670" s="8" t="str">
        <f t="shared" ca="1" si="3437"/>
        <v>Q4</v>
      </c>
      <c r="E5670">
        <f t="shared" ca="1" si="3438"/>
        <v>12</v>
      </c>
      <c r="F5670">
        <f t="shared" ca="1" si="3439"/>
        <v>4</v>
      </c>
      <c r="G5670">
        <f t="shared" ca="1" si="3440"/>
        <v>202012</v>
      </c>
      <c r="H5670">
        <f t="shared" ca="1" si="3441"/>
        <v>202004</v>
      </c>
      <c r="I5670" t="str">
        <f t="shared" ca="1" si="3442"/>
        <v>FY2020 Q3 Sep</v>
      </c>
      <c r="J5670">
        <f t="shared" ca="1" si="3443"/>
        <v>2020</v>
      </c>
      <c r="K5670" s="8" t="str">
        <f t="shared" ca="1" si="3444"/>
        <v>Sep</v>
      </c>
      <c r="L5670" s="8" t="str">
        <f t="shared" ca="1" si="3445"/>
        <v>Q3</v>
      </c>
      <c r="M5670">
        <f t="shared" ca="1" si="3446"/>
        <v>9</v>
      </c>
      <c r="N5670">
        <f t="shared" ca="1" si="3447"/>
        <v>3</v>
      </c>
      <c r="O5670">
        <f t="shared" ca="1" si="3448"/>
        <v>202009</v>
      </c>
      <c r="P5670">
        <f t="shared" ca="1" si="3449"/>
        <v>202003</v>
      </c>
      <c r="Q5670" t="str">
        <f t="shared" si="3450"/>
        <v>FY2020 Q2 Jan</v>
      </c>
      <c r="R5670">
        <f t="shared" si="3451"/>
        <v>2020</v>
      </c>
      <c r="S5670" s="8" t="str">
        <f t="shared" si="3452"/>
        <v>Jan</v>
      </c>
      <c r="T5670" s="8" t="str">
        <f t="shared" si="3453"/>
        <v>Q2</v>
      </c>
      <c r="U5670">
        <f t="shared" si="3454"/>
        <v>4</v>
      </c>
      <c r="V5670">
        <f t="shared" si="3455"/>
        <v>2</v>
      </c>
      <c r="W5670">
        <f t="shared" si="3456"/>
        <v>202004</v>
      </c>
      <c r="X5670">
        <f t="shared" si="3457"/>
        <v>202002</v>
      </c>
      <c r="Y5670" t="str">
        <f t="shared" si="3458"/>
        <v>FY2020 Q1 Jan</v>
      </c>
      <c r="Z5670">
        <f t="shared" si="3459"/>
        <v>2020</v>
      </c>
      <c r="AA5670" s="8" t="str">
        <f t="shared" si="3460"/>
        <v>Jan</v>
      </c>
      <c r="AB5670" s="8" t="str">
        <f t="shared" si="3461"/>
        <v>Q1</v>
      </c>
      <c r="AC5670">
        <f t="shared" si="3462"/>
        <v>1</v>
      </c>
      <c r="AD5670">
        <f t="shared" si="3463"/>
        <v>1</v>
      </c>
      <c r="AE5670">
        <f t="shared" si="3464"/>
        <v>202001</v>
      </c>
      <c r="AF5670">
        <f t="shared" si="3465"/>
        <v>202001</v>
      </c>
      <c r="AG5670" s="9">
        <f t="shared" ca="1" si="3466"/>
        <v>0</v>
      </c>
      <c r="AH5670">
        <f t="shared" ca="1" si="3432"/>
        <v>3</v>
      </c>
      <c r="AI5670" s="9">
        <f t="shared" ca="1" si="3433"/>
        <v>8</v>
      </c>
      <c r="AJ5670" s="9">
        <f t="shared" ca="1" si="3467"/>
        <v>0</v>
      </c>
      <c r="AK5670" s="9">
        <f t="shared" si="3468"/>
        <v>5</v>
      </c>
      <c r="AL5670" s="9">
        <f t="shared" si="3469"/>
        <v>5</v>
      </c>
      <c r="AM5670" s="9">
        <f t="shared" si="3470"/>
        <v>16</v>
      </c>
      <c r="AN5670" s="2">
        <v>43860.690972222219</v>
      </c>
      <c r="AO5670">
        <v>6010</v>
      </c>
      <c r="AP5670" s="1">
        <v>2700</v>
      </c>
      <c r="AQ5670" t="s">
        <v>4</v>
      </c>
    </row>
    <row r="5671" spans="1:43" x14ac:dyDescent="0.3">
      <c r="A5671" t="str">
        <f t="shared" ca="1" si="3434"/>
        <v>FY2020 Q4 Sep</v>
      </c>
      <c r="B5671">
        <f t="shared" ca="1" si="3435"/>
        <v>2020</v>
      </c>
      <c r="C5671" s="8" t="str">
        <f t="shared" ca="1" si="3436"/>
        <v>Sep</v>
      </c>
      <c r="D5671" s="8" t="str">
        <f t="shared" ca="1" si="3437"/>
        <v>Q4</v>
      </c>
      <c r="E5671">
        <f t="shared" ca="1" si="3438"/>
        <v>12</v>
      </c>
      <c r="F5671">
        <f t="shared" ca="1" si="3439"/>
        <v>4</v>
      </c>
      <c r="G5671">
        <f t="shared" ca="1" si="3440"/>
        <v>202012</v>
      </c>
      <c r="H5671">
        <f t="shared" ca="1" si="3441"/>
        <v>202004</v>
      </c>
      <c r="I5671" t="str">
        <f t="shared" ca="1" si="3442"/>
        <v>FY2020 Q3 Sep</v>
      </c>
      <c r="J5671">
        <f t="shared" ca="1" si="3443"/>
        <v>2020</v>
      </c>
      <c r="K5671" s="8" t="str">
        <f t="shared" ca="1" si="3444"/>
        <v>Sep</v>
      </c>
      <c r="L5671" s="8" t="str">
        <f t="shared" ca="1" si="3445"/>
        <v>Q3</v>
      </c>
      <c r="M5671">
        <f t="shared" ca="1" si="3446"/>
        <v>9</v>
      </c>
      <c r="N5671">
        <f t="shared" ca="1" si="3447"/>
        <v>3</v>
      </c>
      <c r="O5671">
        <f t="shared" ca="1" si="3448"/>
        <v>202009</v>
      </c>
      <c r="P5671">
        <f t="shared" ca="1" si="3449"/>
        <v>202003</v>
      </c>
      <c r="Q5671" t="str">
        <f t="shared" si="3450"/>
        <v>FY2020 Q1 Oct</v>
      </c>
      <c r="R5671">
        <f t="shared" si="3451"/>
        <v>2020</v>
      </c>
      <c r="S5671" s="8" t="str">
        <f t="shared" si="3452"/>
        <v>Oct</v>
      </c>
      <c r="T5671" s="8" t="str">
        <f t="shared" si="3453"/>
        <v>Q1</v>
      </c>
      <c r="U5671">
        <f t="shared" si="3454"/>
        <v>1</v>
      </c>
      <c r="V5671">
        <f t="shared" si="3455"/>
        <v>1</v>
      </c>
      <c r="W5671">
        <f t="shared" si="3456"/>
        <v>202001</v>
      </c>
      <c r="X5671">
        <f t="shared" si="3457"/>
        <v>202001</v>
      </c>
      <c r="Y5671" t="str">
        <f t="shared" si="3458"/>
        <v>FY2019 Q4 Oct</v>
      </c>
      <c r="Z5671">
        <f t="shared" si="3459"/>
        <v>2019</v>
      </c>
      <c r="AA5671" s="8" t="str">
        <f t="shared" si="3460"/>
        <v>Oct</v>
      </c>
      <c r="AB5671" s="8" t="str">
        <f t="shared" si="3461"/>
        <v>Q4</v>
      </c>
      <c r="AC5671">
        <f t="shared" si="3462"/>
        <v>10</v>
      </c>
      <c r="AD5671">
        <f t="shared" si="3463"/>
        <v>4</v>
      </c>
      <c r="AE5671">
        <f t="shared" si="3464"/>
        <v>201910</v>
      </c>
      <c r="AF5671">
        <f t="shared" si="3465"/>
        <v>201904</v>
      </c>
      <c r="AG5671" s="9">
        <f t="shared" ca="1" si="3466"/>
        <v>0</v>
      </c>
      <c r="AH5671">
        <f t="shared" ca="1" si="3432"/>
        <v>4</v>
      </c>
      <c r="AI5671" s="9">
        <f t="shared" ca="1" si="3433"/>
        <v>11</v>
      </c>
      <c r="AJ5671" s="9">
        <f t="shared" ca="1" si="3467"/>
        <v>1</v>
      </c>
      <c r="AK5671" s="9">
        <f t="shared" si="3468"/>
        <v>2</v>
      </c>
      <c r="AL5671" s="9">
        <f t="shared" si="3469"/>
        <v>44</v>
      </c>
      <c r="AM5671" s="9">
        <f t="shared" si="3470"/>
        <v>15</v>
      </c>
      <c r="AN5671" s="2">
        <v>43766.632638888892</v>
      </c>
      <c r="AO5671">
        <v>6034</v>
      </c>
      <c r="AP5671" s="1">
        <v>2700</v>
      </c>
      <c r="AQ5671" t="s">
        <v>4</v>
      </c>
    </row>
    <row r="5672" spans="1:43" x14ac:dyDescent="0.3">
      <c r="A5672" t="str">
        <f t="shared" ca="1" si="3434"/>
        <v>FY2020 Q4 Sep</v>
      </c>
      <c r="B5672">
        <f t="shared" ca="1" si="3435"/>
        <v>2020</v>
      </c>
      <c r="C5672" s="8" t="str">
        <f t="shared" ca="1" si="3436"/>
        <v>Sep</v>
      </c>
      <c r="D5672" s="8" t="str">
        <f t="shared" ca="1" si="3437"/>
        <v>Q4</v>
      </c>
      <c r="E5672">
        <f t="shared" ca="1" si="3438"/>
        <v>12</v>
      </c>
      <c r="F5672">
        <f t="shared" ca="1" si="3439"/>
        <v>4</v>
      </c>
      <c r="G5672">
        <f t="shared" ca="1" si="3440"/>
        <v>202012</v>
      </c>
      <c r="H5672">
        <f t="shared" ca="1" si="3441"/>
        <v>202004</v>
      </c>
      <c r="I5672" t="str">
        <f t="shared" ca="1" si="3442"/>
        <v>FY2020 Q3 Sep</v>
      </c>
      <c r="J5672">
        <f t="shared" ca="1" si="3443"/>
        <v>2020</v>
      </c>
      <c r="K5672" s="8" t="str">
        <f t="shared" ca="1" si="3444"/>
        <v>Sep</v>
      </c>
      <c r="L5672" s="8" t="str">
        <f t="shared" ca="1" si="3445"/>
        <v>Q3</v>
      </c>
      <c r="M5672">
        <f t="shared" ca="1" si="3446"/>
        <v>9</v>
      </c>
      <c r="N5672">
        <f t="shared" ca="1" si="3447"/>
        <v>3</v>
      </c>
      <c r="O5672">
        <f t="shared" ca="1" si="3448"/>
        <v>202009</v>
      </c>
      <c r="P5672">
        <f t="shared" ca="1" si="3449"/>
        <v>202003</v>
      </c>
      <c r="Q5672" t="str">
        <f t="shared" si="3450"/>
        <v>FY2020 Q2 Feb</v>
      </c>
      <c r="R5672">
        <f t="shared" si="3451"/>
        <v>2020</v>
      </c>
      <c r="S5672" s="8" t="str">
        <f t="shared" si="3452"/>
        <v>Feb</v>
      </c>
      <c r="T5672" s="8" t="str">
        <f t="shared" si="3453"/>
        <v>Q2</v>
      </c>
      <c r="U5672">
        <f t="shared" si="3454"/>
        <v>5</v>
      </c>
      <c r="V5672">
        <f t="shared" si="3455"/>
        <v>2</v>
      </c>
      <c r="W5672">
        <f t="shared" si="3456"/>
        <v>202005</v>
      </c>
      <c r="X5672">
        <f t="shared" si="3457"/>
        <v>202002</v>
      </c>
      <c r="Y5672" t="str">
        <f t="shared" si="3458"/>
        <v>FY2020 Q1 Feb</v>
      </c>
      <c r="Z5672">
        <f t="shared" si="3459"/>
        <v>2020</v>
      </c>
      <c r="AA5672" s="8" t="str">
        <f t="shared" si="3460"/>
        <v>Feb</v>
      </c>
      <c r="AB5672" s="8" t="str">
        <f t="shared" si="3461"/>
        <v>Q1</v>
      </c>
      <c r="AC5672">
        <f t="shared" si="3462"/>
        <v>2</v>
      </c>
      <c r="AD5672">
        <f t="shared" si="3463"/>
        <v>1</v>
      </c>
      <c r="AE5672">
        <f t="shared" si="3464"/>
        <v>202002</v>
      </c>
      <c r="AF5672">
        <f t="shared" si="3465"/>
        <v>202001</v>
      </c>
      <c r="AG5672" s="9">
        <f t="shared" ca="1" si="3466"/>
        <v>0</v>
      </c>
      <c r="AH5672">
        <f t="shared" ca="1" si="3432"/>
        <v>2</v>
      </c>
      <c r="AI5672" s="9">
        <f t="shared" ca="1" si="3433"/>
        <v>7</v>
      </c>
      <c r="AJ5672" s="9">
        <f t="shared" ca="1" si="3467"/>
        <v>0</v>
      </c>
      <c r="AK5672" s="9">
        <f t="shared" si="3468"/>
        <v>3</v>
      </c>
      <c r="AL5672" s="9">
        <f t="shared" si="3469"/>
        <v>7</v>
      </c>
      <c r="AM5672" s="9">
        <f t="shared" si="3470"/>
        <v>14</v>
      </c>
      <c r="AN5672" s="2">
        <v>43872.589583333334</v>
      </c>
      <c r="AO5672">
        <v>6075</v>
      </c>
      <c r="AP5672" s="1">
        <v>2700</v>
      </c>
      <c r="AQ5672" t="s">
        <v>4</v>
      </c>
    </row>
    <row r="5673" spans="1:43" x14ac:dyDescent="0.3">
      <c r="A5673" t="str">
        <f t="shared" ca="1" si="3434"/>
        <v>FY2020 Q4 Sep</v>
      </c>
      <c r="B5673">
        <f t="shared" ca="1" si="3435"/>
        <v>2020</v>
      </c>
      <c r="C5673" s="8" t="str">
        <f t="shared" ca="1" si="3436"/>
        <v>Sep</v>
      </c>
      <c r="D5673" s="8" t="str">
        <f t="shared" ca="1" si="3437"/>
        <v>Q4</v>
      </c>
      <c r="E5673">
        <f t="shared" ca="1" si="3438"/>
        <v>12</v>
      </c>
      <c r="F5673">
        <f t="shared" ca="1" si="3439"/>
        <v>4</v>
      </c>
      <c r="G5673">
        <f t="shared" ca="1" si="3440"/>
        <v>202012</v>
      </c>
      <c r="H5673">
        <f t="shared" ca="1" si="3441"/>
        <v>202004</v>
      </c>
      <c r="I5673" t="str">
        <f t="shared" ca="1" si="3442"/>
        <v>FY2020 Q3 Sep</v>
      </c>
      <c r="J5673">
        <f t="shared" ca="1" si="3443"/>
        <v>2020</v>
      </c>
      <c r="K5673" s="8" t="str">
        <f t="shared" ca="1" si="3444"/>
        <v>Sep</v>
      </c>
      <c r="L5673" s="8" t="str">
        <f t="shared" ca="1" si="3445"/>
        <v>Q3</v>
      </c>
      <c r="M5673">
        <f t="shared" ca="1" si="3446"/>
        <v>9</v>
      </c>
      <c r="N5673">
        <f t="shared" ca="1" si="3447"/>
        <v>3</v>
      </c>
      <c r="O5673">
        <f t="shared" ca="1" si="3448"/>
        <v>202009</v>
      </c>
      <c r="P5673">
        <f t="shared" ca="1" si="3449"/>
        <v>202003</v>
      </c>
      <c r="Q5673" t="str">
        <f t="shared" si="3450"/>
        <v>FY2020 Q2 Jan</v>
      </c>
      <c r="R5673">
        <f t="shared" si="3451"/>
        <v>2020</v>
      </c>
      <c r="S5673" s="8" t="str">
        <f t="shared" si="3452"/>
        <v>Jan</v>
      </c>
      <c r="T5673" s="8" t="str">
        <f t="shared" si="3453"/>
        <v>Q2</v>
      </c>
      <c r="U5673">
        <f t="shared" si="3454"/>
        <v>4</v>
      </c>
      <c r="V5673">
        <f t="shared" si="3455"/>
        <v>2</v>
      </c>
      <c r="W5673">
        <f t="shared" si="3456"/>
        <v>202004</v>
      </c>
      <c r="X5673">
        <f t="shared" si="3457"/>
        <v>202002</v>
      </c>
      <c r="Y5673" t="str">
        <f t="shared" si="3458"/>
        <v>FY2020 Q1 Jan</v>
      </c>
      <c r="Z5673">
        <f t="shared" si="3459"/>
        <v>2020</v>
      </c>
      <c r="AA5673" s="8" t="str">
        <f t="shared" si="3460"/>
        <v>Jan</v>
      </c>
      <c r="AB5673" s="8" t="str">
        <f t="shared" si="3461"/>
        <v>Q1</v>
      </c>
      <c r="AC5673">
        <f t="shared" si="3462"/>
        <v>1</v>
      </c>
      <c r="AD5673">
        <f t="shared" si="3463"/>
        <v>1</v>
      </c>
      <c r="AE5673">
        <f t="shared" si="3464"/>
        <v>202001</v>
      </c>
      <c r="AF5673">
        <f t="shared" si="3465"/>
        <v>202001</v>
      </c>
      <c r="AG5673" s="9">
        <f t="shared" ca="1" si="3466"/>
        <v>0</v>
      </c>
      <c r="AH5673">
        <f t="shared" ca="1" si="3432"/>
        <v>3</v>
      </c>
      <c r="AI5673" s="9">
        <f t="shared" ca="1" si="3433"/>
        <v>8</v>
      </c>
      <c r="AJ5673" s="9">
        <f t="shared" ca="1" si="3467"/>
        <v>0</v>
      </c>
      <c r="AK5673" s="9">
        <f t="shared" si="3468"/>
        <v>6</v>
      </c>
      <c r="AL5673" s="9">
        <f t="shared" si="3469"/>
        <v>5</v>
      </c>
      <c r="AM5673" s="9">
        <f t="shared" si="3470"/>
        <v>13</v>
      </c>
      <c r="AN5673" s="2">
        <v>43861.541666666664</v>
      </c>
      <c r="AO5673">
        <v>6165</v>
      </c>
      <c r="AP5673" s="1">
        <v>2700</v>
      </c>
      <c r="AQ5673" t="s">
        <v>4</v>
      </c>
    </row>
    <row r="5674" spans="1:43" x14ac:dyDescent="0.3">
      <c r="A5674" t="str">
        <f t="shared" ca="1" si="3434"/>
        <v>FY2020 Q4 Sep</v>
      </c>
      <c r="B5674">
        <f t="shared" ca="1" si="3435"/>
        <v>2020</v>
      </c>
      <c r="C5674" s="8" t="str">
        <f t="shared" ca="1" si="3436"/>
        <v>Sep</v>
      </c>
      <c r="D5674" s="8" t="str">
        <f t="shared" ca="1" si="3437"/>
        <v>Q4</v>
      </c>
      <c r="E5674">
        <f t="shared" ca="1" si="3438"/>
        <v>12</v>
      </c>
      <c r="F5674">
        <f t="shared" ca="1" si="3439"/>
        <v>4</v>
      </c>
      <c r="G5674">
        <f t="shared" ca="1" si="3440"/>
        <v>202012</v>
      </c>
      <c r="H5674">
        <f t="shared" ca="1" si="3441"/>
        <v>202004</v>
      </c>
      <c r="I5674" t="str">
        <f t="shared" ca="1" si="3442"/>
        <v>FY2020 Q3 Sep</v>
      </c>
      <c r="J5674">
        <f t="shared" ca="1" si="3443"/>
        <v>2020</v>
      </c>
      <c r="K5674" s="8" t="str">
        <f t="shared" ca="1" si="3444"/>
        <v>Sep</v>
      </c>
      <c r="L5674" s="8" t="str">
        <f t="shared" ca="1" si="3445"/>
        <v>Q3</v>
      </c>
      <c r="M5674">
        <f t="shared" ca="1" si="3446"/>
        <v>9</v>
      </c>
      <c r="N5674">
        <f t="shared" ca="1" si="3447"/>
        <v>3</v>
      </c>
      <c r="O5674">
        <f t="shared" ca="1" si="3448"/>
        <v>202009</v>
      </c>
      <c r="P5674">
        <f t="shared" ca="1" si="3449"/>
        <v>202003</v>
      </c>
      <c r="Q5674" t="str">
        <f t="shared" si="3450"/>
        <v>FY2020 Q2 Feb</v>
      </c>
      <c r="R5674">
        <f t="shared" si="3451"/>
        <v>2020</v>
      </c>
      <c r="S5674" s="8" t="str">
        <f t="shared" si="3452"/>
        <v>Feb</v>
      </c>
      <c r="T5674" s="8" t="str">
        <f t="shared" si="3453"/>
        <v>Q2</v>
      </c>
      <c r="U5674">
        <f t="shared" si="3454"/>
        <v>5</v>
      </c>
      <c r="V5674">
        <f t="shared" si="3455"/>
        <v>2</v>
      </c>
      <c r="W5674">
        <f t="shared" si="3456"/>
        <v>202005</v>
      </c>
      <c r="X5674">
        <f t="shared" si="3457"/>
        <v>202002</v>
      </c>
      <c r="Y5674" t="str">
        <f t="shared" si="3458"/>
        <v>FY2020 Q1 Feb</v>
      </c>
      <c r="Z5674">
        <f t="shared" si="3459"/>
        <v>2020</v>
      </c>
      <c r="AA5674" s="8" t="str">
        <f t="shared" si="3460"/>
        <v>Feb</v>
      </c>
      <c r="AB5674" s="8" t="str">
        <f t="shared" si="3461"/>
        <v>Q1</v>
      </c>
      <c r="AC5674">
        <f t="shared" si="3462"/>
        <v>2</v>
      </c>
      <c r="AD5674">
        <f t="shared" si="3463"/>
        <v>1</v>
      </c>
      <c r="AE5674">
        <f t="shared" si="3464"/>
        <v>202002</v>
      </c>
      <c r="AF5674">
        <f t="shared" si="3465"/>
        <v>202001</v>
      </c>
      <c r="AG5674" s="9">
        <f t="shared" ca="1" si="3466"/>
        <v>0</v>
      </c>
      <c r="AH5674">
        <f t="shared" ref="AH5674:AH5737" ca="1" si="3471">ROUND(AI5674/3,0)</f>
        <v>2</v>
      </c>
      <c r="AI5674" s="9">
        <f t="shared" ref="AI5674:AI5737" ca="1" si="3472">MONTH(TODAY())-(MONTH(AN5674)-
(YEAR(TODAY())-YEAR(AN5674))*12)</f>
        <v>7</v>
      </c>
      <c r="AJ5674" s="9">
        <f t="shared" ca="1" si="3467"/>
        <v>0</v>
      </c>
      <c r="AK5674" s="9">
        <f t="shared" si="3468"/>
        <v>3</v>
      </c>
      <c r="AL5674" s="9">
        <f t="shared" si="3469"/>
        <v>6</v>
      </c>
      <c r="AM5674" s="9">
        <f t="shared" si="3470"/>
        <v>9</v>
      </c>
      <c r="AN5674" s="2">
        <v>43865.405555555553</v>
      </c>
      <c r="AO5674">
        <v>6165</v>
      </c>
      <c r="AP5674" s="1">
        <v>2700</v>
      </c>
      <c r="AQ5674" t="s">
        <v>4</v>
      </c>
    </row>
    <row r="5675" spans="1:43" x14ac:dyDescent="0.3">
      <c r="A5675" t="str">
        <f t="shared" ca="1" si="3434"/>
        <v>FY2020 Q4 Sep</v>
      </c>
      <c r="B5675">
        <f t="shared" ca="1" si="3435"/>
        <v>2020</v>
      </c>
      <c r="C5675" s="8" t="str">
        <f t="shared" ca="1" si="3436"/>
        <v>Sep</v>
      </c>
      <c r="D5675" s="8" t="str">
        <f t="shared" ca="1" si="3437"/>
        <v>Q4</v>
      </c>
      <c r="E5675">
        <f t="shared" ca="1" si="3438"/>
        <v>12</v>
      </c>
      <c r="F5675">
        <f t="shared" ca="1" si="3439"/>
        <v>4</v>
      </c>
      <c r="G5675">
        <f t="shared" ca="1" si="3440"/>
        <v>202012</v>
      </c>
      <c r="H5675">
        <f t="shared" ca="1" si="3441"/>
        <v>202004</v>
      </c>
      <c r="I5675" t="str">
        <f t="shared" ca="1" si="3442"/>
        <v>FY2020 Q3 Sep</v>
      </c>
      <c r="J5675">
        <f t="shared" ca="1" si="3443"/>
        <v>2020</v>
      </c>
      <c r="K5675" s="8" t="str">
        <f t="shared" ca="1" si="3444"/>
        <v>Sep</v>
      </c>
      <c r="L5675" s="8" t="str">
        <f t="shared" ca="1" si="3445"/>
        <v>Q3</v>
      </c>
      <c r="M5675">
        <f t="shared" ca="1" si="3446"/>
        <v>9</v>
      </c>
      <c r="N5675">
        <f t="shared" ca="1" si="3447"/>
        <v>3</v>
      </c>
      <c r="O5675">
        <f t="shared" ca="1" si="3448"/>
        <v>202009</v>
      </c>
      <c r="P5675">
        <f t="shared" ca="1" si="3449"/>
        <v>202003</v>
      </c>
      <c r="Q5675" t="str">
        <f t="shared" si="3450"/>
        <v>FY2020 Q2 Mar</v>
      </c>
      <c r="R5675">
        <f t="shared" si="3451"/>
        <v>2020</v>
      </c>
      <c r="S5675" s="8" t="str">
        <f t="shared" si="3452"/>
        <v>Mar</v>
      </c>
      <c r="T5675" s="8" t="str">
        <f t="shared" si="3453"/>
        <v>Q2</v>
      </c>
      <c r="U5675">
        <f t="shared" si="3454"/>
        <v>6</v>
      </c>
      <c r="V5675">
        <f t="shared" si="3455"/>
        <v>2</v>
      </c>
      <c r="W5675">
        <f t="shared" si="3456"/>
        <v>202006</v>
      </c>
      <c r="X5675">
        <f t="shared" si="3457"/>
        <v>202002</v>
      </c>
      <c r="Y5675" t="str">
        <f t="shared" si="3458"/>
        <v>FY2020 Q1 Mar</v>
      </c>
      <c r="Z5675">
        <f t="shared" si="3459"/>
        <v>2020</v>
      </c>
      <c r="AA5675" s="8" t="str">
        <f t="shared" si="3460"/>
        <v>Mar</v>
      </c>
      <c r="AB5675" s="8" t="str">
        <f t="shared" si="3461"/>
        <v>Q1</v>
      </c>
      <c r="AC5675">
        <f t="shared" si="3462"/>
        <v>3</v>
      </c>
      <c r="AD5675">
        <f t="shared" si="3463"/>
        <v>1</v>
      </c>
      <c r="AE5675">
        <f t="shared" si="3464"/>
        <v>202003</v>
      </c>
      <c r="AF5675">
        <f t="shared" si="3465"/>
        <v>202001</v>
      </c>
      <c r="AG5675" s="9">
        <f t="shared" ca="1" si="3466"/>
        <v>0</v>
      </c>
      <c r="AH5675">
        <f t="shared" ca="1" si="3471"/>
        <v>2</v>
      </c>
      <c r="AI5675" s="9">
        <f t="shared" ca="1" si="3472"/>
        <v>6</v>
      </c>
      <c r="AJ5675" s="9">
        <f t="shared" ca="1" si="3467"/>
        <v>0</v>
      </c>
      <c r="AK5675" s="9">
        <f t="shared" si="3468"/>
        <v>6</v>
      </c>
      <c r="AL5675" s="9">
        <f t="shared" si="3469"/>
        <v>11</v>
      </c>
      <c r="AM5675" s="9">
        <f t="shared" si="3470"/>
        <v>13</v>
      </c>
      <c r="AN5675" s="2">
        <v>43903.57916666667</v>
      </c>
      <c r="AO5675">
        <v>6257</v>
      </c>
      <c r="AP5675" s="1">
        <v>2700</v>
      </c>
      <c r="AQ5675" t="s">
        <v>4</v>
      </c>
    </row>
    <row r="5676" spans="1:43" x14ac:dyDescent="0.3">
      <c r="A5676" t="str">
        <f t="shared" ca="1" si="3434"/>
        <v>FY2020 Q4 Sep</v>
      </c>
      <c r="B5676">
        <f t="shared" ca="1" si="3435"/>
        <v>2020</v>
      </c>
      <c r="C5676" s="8" t="str">
        <f t="shared" ca="1" si="3436"/>
        <v>Sep</v>
      </c>
      <c r="D5676" s="8" t="str">
        <f t="shared" ca="1" si="3437"/>
        <v>Q4</v>
      </c>
      <c r="E5676">
        <f t="shared" ca="1" si="3438"/>
        <v>12</v>
      </c>
      <c r="F5676">
        <f t="shared" ca="1" si="3439"/>
        <v>4</v>
      </c>
      <c r="G5676">
        <f t="shared" ca="1" si="3440"/>
        <v>202012</v>
      </c>
      <c r="H5676">
        <f t="shared" ca="1" si="3441"/>
        <v>202004</v>
      </c>
      <c r="I5676" t="str">
        <f t="shared" ca="1" si="3442"/>
        <v>FY2020 Q3 Sep</v>
      </c>
      <c r="J5676">
        <f t="shared" ca="1" si="3443"/>
        <v>2020</v>
      </c>
      <c r="K5676" s="8" t="str">
        <f t="shared" ca="1" si="3444"/>
        <v>Sep</v>
      </c>
      <c r="L5676" s="8" t="str">
        <f t="shared" ca="1" si="3445"/>
        <v>Q3</v>
      </c>
      <c r="M5676">
        <f t="shared" ca="1" si="3446"/>
        <v>9</v>
      </c>
      <c r="N5676">
        <f t="shared" ca="1" si="3447"/>
        <v>3</v>
      </c>
      <c r="O5676">
        <f t="shared" ca="1" si="3448"/>
        <v>202009</v>
      </c>
      <c r="P5676">
        <f t="shared" ca="1" si="3449"/>
        <v>202003</v>
      </c>
      <c r="Q5676" t="str">
        <f t="shared" si="3450"/>
        <v>FY2020 Q2 Feb</v>
      </c>
      <c r="R5676">
        <f t="shared" si="3451"/>
        <v>2020</v>
      </c>
      <c r="S5676" s="8" t="str">
        <f t="shared" si="3452"/>
        <v>Feb</v>
      </c>
      <c r="T5676" s="8" t="str">
        <f t="shared" si="3453"/>
        <v>Q2</v>
      </c>
      <c r="U5676">
        <f t="shared" si="3454"/>
        <v>5</v>
      </c>
      <c r="V5676">
        <f t="shared" si="3455"/>
        <v>2</v>
      </c>
      <c r="W5676">
        <f t="shared" si="3456"/>
        <v>202005</v>
      </c>
      <c r="X5676">
        <f t="shared" si="3457"/>
        <v>202002</v>
      </c>
      <c r="Y5676" t="str">
        <f t="shared" si="3458"/>
        <v>FY2020 Q1 Feb</v>
      </c>
      <c r="Z5676">
        <f t="shared" si="3459"/>
        <v>2020</v>
      </c>
      <c r="AA5676" s="8" t="str">
        <f t="shared" si="3460"/>
        <v>Feb</v>
      </c>
      <c r="AB5676" s="8" t="str">
        <f t="shared" si="3461"/>
        <v>Q1</v>
      </c>
      <c r="AC5676">
        <f t="shared" si="3462"/>
        <v>2</v>
      </c>
      <c r="AD5676">
        <f t="shared" si="3463"/>
        <v>1</v>
      </c>
      <c r="AE5676">
        <f t="shared" si="3464"/>
        <v>202002</v>
      </c>
      <c r="AF5676">
        <f t="shared" si="3465"/>
        <v>202001</v>
      </c>
      <c r="AG5676" s="9">
        <f t="shared" ca="1" si="3466"/>
        <v>0</v>
      </c>
      <c r="AH5676">
        <f t="shared" ca="1" si="3471"/>
        <v>2</v>
      </c>
      <c r="AI5676" s="9">
        <f t="shared" ca="1" si="3472"/>
        <v>7</v>
      </c>
      <c r="AJ5676" s="9">
        <f t="shared" ca="1" si="3467"/>
        <v>0</v>
      </c>
      <c r="AK5676" s="9">
        <f t="shared" si="3468"/>
        <v>4</v>
      </c>
      <c r="AL5676" s="9">
        <f t="shared" si="3469"/>
        <v>7</v>
      </c>
      <c r="AM5676" s="9">
        <f t="shared" si="3470"/>
        <v>15</v>
      </c>
      <c r="AN5676" s="2">
        <v>43873.634722222225</v>
      </c>
      <c r="AO5676">
        <v>6424</v>
      </c>
      <c r="AP5676" s="1">
        <v>2700</v>
      </c>
      <c r="AQ5676" t="s">
        <v>4</v>
      </c>
    </row>
    <row r="5677" spans="1:43" x14ac:dyDescent="0.3">
      <c r="A5677" t="str">
        <f t="shared" ca="1" si="3434"/>
        <v>FY2020 Q4 Sep</v>
      </c>
      <c r="B5677">
        <f t="shared" ca="1" si="3435"/>
        <v>2020</v>
      </c>
      <c r="C5677" s="8" t="str">
        <f t="shared" ca="1" si="3436"/>
        <v>Sep</v>
      </c>
      <c r="D5677" s="8" t="str">
        <f t="shared" ca="1" si="3437"/>
        <v>Q4</v>
      </c>
      <c r="E5677">
        <f t="shared" ca="1" si="3438"/>
        <v>12</v>
      </c>
      <c r="F5677">
        <f t="shared" ca="1" si="3439"/>
        <v>4</v>
      </c>
      <c r="G5677">
        <f t="shared" ca="1" si="3440"/>
        <v>202012</v>
      </c>
      <c r="H5677">
        <f t="shared" ca="1" si="3441"/>
        <v>202004</v>
      </c>
      <c r="I5677" t="str">
        <f t="shared" ca="1" si="3442"/>
        <v>FY2020 Q3 Sep</v>
      </c>
      <c r="J5677">
        <f t="shared" ca="1" si="3443"/>
        <v>2020</v>
      </c>
      <c r="K5677" s="8" t="str">
        <f t="shared" ca="1" si="3444"/>
        <v>Sep</v>
      </c>
      <c r="L5677" s="8" t="str">
        <f t="shared" ca="1" si="3445"/>
        <v>Q3</v>
      </c>
      <c r="M5677">
        <f t="shared" ca="1" si="3446"/>
        <v>9</v>
      </c>
      <c r="N5677">
        <f t="shared" ca="1" si="3447"/>
        <v>3</v>
      </c>
      <c r="O5677">
        <f t="shared" ca="1" si="3448"/>
        <v>202009</v>
      </c>
      <c r="P5677">
        <f t="shared" ca="1" si="3449"/>
        <v>202003</v>
      </c>
      <c r="Q5677" t="str">
        <f t="shared" si="3450"/>
        <v>FY2020 Q1 Oct</v>
      </c>
      <c r="R5677">
        <f t="shared" si="3451"/>
        <v>2020</v>
      </c>
      <c r="S5677" s="8" t="str">
        <f t="shared" si="3452"/>
        <v>Oct</v>
      </c>
      <c r="T5677" s="8" t="str">
        <f t="shared" si="3453"/>
        <v>Q1</v>
      </c>
      <c r="U5677">
        <f t="shared" si="3454"/>
        <v>1</v>
      </c>
      <c r="V5677">
        <f t="shared" si="3455"/>
        <v>1</v>
      </c>
      <c r="W5677">
        <f t="shared" si="3456"/>
        <v>202001</v>
      </c>
      <c r="X5677">
        <f t="shared" si="3457"/>
        <v>202001</v>
      </c>
      <c r="Y5677" t="str">
        <f t="shared" si="3458"/>
        <v>FY2019 Q4 Oct</v>
      </c>
      <c r="Z5677">
        <f t="shared" si="3459"/>
        <v>2019</v>
      </c>
      <c r="AA5677" s="8" t="str">
        <f t="shared" si="3460"/>
        <v>Oct</v>
      </c>
      <c r="AB5677" s="8" t="str">
        <f t="shared" si="3461"/>
        <v>Q4</v>
      </c>
      <c r="AC5677">
        <f t="shared" si="3462"/>
        <v>10</v>
      </c>
      <c r="AD5677">
        <f t="shared" si="3463"/>
        <v>4</v>
      </c>
      <c r="AE5677">
        <f t="shared" si="3464"/>
        <v>201910</v>
      </c>
      <c r="AF5677">
        <f t="shared" si="3465"/>
        <v>201904</v>
      </c>
      <c r="AG5677" s="9">
        <f t="shared" ca="1" si="3466"/>
        <v>0</v>
      </c>
      <c r="AH5677">
        <f t="shared" ca="1" si="3471"/>
        <v>4</v>
      </c>
      <c r="AI5677" s="9">
        <f t="shared" ca="1" si="3472"/>
        <v>11</v>
      </c>
      <c r="AJ5677" s="9">
        <f t="shared" ca="1" si="3467"/>
        <v>1</v>
      </c>
      <c r="AK5677" s="9">
        <f t="shared" si="3468"/>
        <v>4</v>
      </c>
      <c r="AL5677" s="9">
        <f t="shared" si="3469"/>
        <v>44</v>
      </c>
      <c r="AM5677" s="9">
        <f t="shared" si="3470"/>
        <v>15</v>
      </c>
      <c r="AN5677" s="2">
        <v>43768.656944444447</v>
      </c>
      <c r="AO5677">
        <v>6513</v>
      </c>
      <c r="AP5677" s="1">
        <v>2700</v>
      </c>
      <c r="AQ5677" t="s">
        <v>4</v>
      </c>
    </row>
    <row r="5678" spans="1:43" x14ac:dyDescent="0.3">
      <c r="A5678" t="str">
        <f t="shared" ca="1" si="3434"/>
        <v>FY2020 Q4 Sep</v>
      </c>
      <c r="B5678">
        <f t="shared" ca="1" si="3435"/>
        <v>2020</v>
      </c>
      <c r="C5678" s="8" t="str">
        <f t="shared" ca="1" si="3436"/>
        <v>Sep</v>
      </c>
      <c r="D5678" s="8" t="str">
        <f t="shared" ca="1" si="3437"/>
        <v>Q4</v>
      </c>
      <c r="E5678">
        <f t="shared" ca="1" si="3438"/>
        <v>12</v>
      </c>
      <c r="F5678">
        <f t="shared" ca="1" si="3439"/>
        <v>4</v>
      </c>
      <c r="G5678">
        <f t="shared" ca="1" si="3440"/>
        <v>202012</v>
      </c>
      <c r="H5678">
        <f t="shared" ca="1" si="3441"/>
        <v>202004</v>
      </c>
      <c r="I5678" t="str">
        <f t="shared" ca="1" si="3442"/>
        <v>FY2020 Q3 Sep</v>
      </c>
      <c r="J5678">
        <f t="shared" ca="1" si="3443"/>
        <v>2020</v>
      </c>
      <c r="K5678" s="8" t="str">
        <f t="shared" ca="1" si="3444"/>
        <v>Sep</v>
      </c>
      <c r="L5678" s="8" t="str">
        <f t="shared" ca="1" si="3445"/>
        <v>Q3</v>
      </c>
      <c r="M5678">
        <f t="shared" ca="1" si="3446"/>
        <v>9</v>
      </c>
      <c r="N5678">
        <f t="shared" ca="1" si="3447"/>
        <v>3</v>
      </c>
      <c r="O5678">
        <f t="shared" ca="1" si="3448"/>
        <v>202009</v>
      </c>
      <c r="P5678">
        <f t="shared" ca="1" si="3449"/>
        <v>202003</v>
      </c>
      <c r="Q5678" t="str">
        <f t="shared" si="3450"/>
        <v>FY2020 Q1 Nov</v>
      </c>
      <c r="R5678">
        <f t="shared" si="3451"/>
        <v>2020</v>
      </c>
      <c r="S5678" s="8" t="str">
        <f t="shared" si="3452"/>
        <v>Nov</v>
      </c>
      <c r="T5678" s="8" t="str">
        <f t="shared" si="3453"/>
        <v>Q1</v>
      </c>
      <c r="U5678">
        <f t="shared" si="3454"/>
        <v>2</v>
      </c>
      <c r="V5678">
        <f t="shared" si="3455"/>
        <v>1</v>
      </c>
      <c r="W5678">
        <f t="shared" si="3456"/>
        <v>202002</v>
      </c>
      <c r="X5678">
        <f t="shared" si="3457"/>
        <v>202001</v>
      </c>
      <c r="Y5678" t="str">
        <f t="shared" si="3458"/>
        <v>FY2019 Q4 Nov</v>
      </c>
      <c r="Z5678">
        <f t="shared" si="3459"/>
        <v>2019</v>
      </c>
      <c r="AA5678" s="8" t="str">
        <f t="shared" si="3460"/>
        <v>Nov</v>
      </c>
      <c r="AB5678" s="8" t="str">
        <f t="shared" si="3461"/>
        <v>Q4</v>
      </c>
      <c r="AC5678">
        <f t="shared" si="3462"/>
        <v>11</v>
      </c>
      <c r="AD5678">
        <f t="shared" si="3463"/>
        <v>4</v>
      </c>
      <c r="AE5678">
        <f t="shared" si="3464"/>
        <v>201911</v>
      </c>
      <c r="AF5678">
        <f t="shared" si="3465"/>
        <v>201904</v>
      </c>
      <c r="AG5678" s="9">
        <f t="shared" ca="1" si="3466"/>
        <v>0</v>
      </c>
      <c r="AH5678">
        <f t="shared" ca="1" si="3471"/>
        <v>3</v>
      </c>
      <c r="AI5678" s="9">
        <f t="shared" ca="1" si="3472"/>
        <v>10</v>
      </c>
      <c r="AJ5678" s="9">
        <f t="shared" ca="1" si="3467"/>
        <v>1</v>
      </c>
      <c r="AK5678" s="9">
        <f t="shared" si="3468"/>
        <v>6</v>
      </c>
      <c r="AL5678" s="9">
        <f t="shared" si="3469"/>
        <v>46</v>
      </c>
      <c r="AM5678" s="9">
        <f t="shared" si="3470"/>
        <v>9</v>
      </c>
      <c r="AN5678" s="2">
        <v>43784.404166666667</v>
      </c>
      <c r="AO5678">
        <v>6600</v>
      </c>
      <c r="AP5678" s="1">
        <v>2700</v>
      </c>
      <c r="AQ5678" t="s">
        <v>4</v>
      </c>
    </row>
    <row r="5679" spans="1:43" x14ac:dyDescent="0.3">
      <c r="A5679" t="str">
        <f t="shared" ca="1" si="3434"/>
        <v>FY2020 Q4 Sep</v>
      </c>
      <c r="B5679">
        <f t="shared" ca="1" si="3435"/>
        <v>2020</v>
      </c>
      <c r="C5679" s="8" t="str">
        <f t="shared" ca="1" si="3436"/>
        <v>Sep</v>
      </c>
      <c r="D5679" s="8" t="str">
        <f t="shared" ca="1" si="3437"/>
        <v>Q4</v>
      </c>
      <c r="E5679">
        <f t="shared" ca="1" si="3438"/>
        <v>12</v>
      </c>
      <c r="F5679">
        <f t="shared" ca="1" si="3439"/>
        <v>4</v>
      </c>
      <c r="G5679">
        <f t="shared" ca="1" si="3440"/>
        <v>202012</v>
      </c>
      <c r="H5679">
        <f t="shared" ca="1" si="3441"/>
        <v>202004</v>
      </c>
      <c r="I5679" t="str">
        <f t="shared" ca="1" si="3442"/>
        <v>FY2020 Q3 Sep</v>
      </c>
      <c r="J5679">
        <f t="shared" ca="1" si="3443"/>
        <v>2020</v>
      </c>
      <c r="K5679" s="8" t="str">
        <f t="shared" ca="1" si="3444"/>
        <v>Sep</v>
      </c>
      <c r="L5679" s="8" t="str">
        <f t="shared" ca="1" si="3445"/>
        <v>Q3</v>
      </c>
      <c r="M5679">
        <f t="shared" ca="1" si="3446"/>
        <v>9</v>
      </c>
      <c r="N5679">
        <f t="shared" ca="1" si="3447"/>
        <v>3</v>
      </c>
      <c r="O5679">
        <f t="shared" ca="1" si="3448"/>
        <v>202009</v>
      </c>
      <c r="P5679">
        <f t="shared" ca="1" si="3449"/>
        <v>202003</v>
      </c>
      <c r="Q5679" t="str">
        <f t="shared" si="3450"/>
        <v>FY2020 Q1 Nov</v>
      </c>
      <c r="R5679">
        <f t="shared" si="3451"/>
        <v>2020</v>
      </c>
      <c r="S5679" s="8" t="str">
        <f t="shared" si="3452"/>
        <v>Nov</v>
      </c>
      <c r="T5679" s="8" t="str">
        <f t="shared" si="3453"/>
        <v>Q1</v>
      </c>
      <c r="U5679">
        <f t="shared" si="3454"/>
        <v>2</v>
      </c>
      <c r="V5679">
        <f t="shared" si="3455"/>
        <v>1</v>
      </c>
      <c r="W5679">
        <f t="shared" si="3456"/>
        <v>202002</v>
      </c>
      <c r="X5679">
        <f t="shared" si="3457"/>
        <v>202001</v>
      </c>
      <c r="Y5679" t="str">
        <f t="shared" si="3458"/>
        <v>FY2019 Q4 Nov</v>
      </c>
      <c r="Z5679">
        <f t="shared" si="3459"/>
        <v>2019</v>
      </c>
      <c r="AA5679" s="8" t="str">
        <f t="shared" si="3460"/>
        <v>Nov</v>
      </c>
      <c r="AB5679" s="8" t="str">
        <f t="shared" si="3461"/>
        <v>Q4</v>
      </c>
      <c r="AC5679">
        <f t="shared" si="3462"/>
        <v>11</v>
      </c>
      <c r="AD5679">
        <f t="shared" si="3463"/>
        <v>4</v>
      </c>
      <c r="AE5679">
        <f t="shared" si="3464"/>
        <v>201911</v>
      </c>
      <c r="AF5679">
        <f t="shared" si="3465"/>
        <v>201904</v>
      </c>
      <c r="AG5679" s="9">
        <f t="shared" ca="1" si="3466"/>
        <v>0</v>
      </c>
      <c r="AH5679">
        <f t="shared" ca="1" si="3471"/>
        <v>3</v>
      </c>
      <c r="AI5679" s="9">
        <f t="shared" ca="1" si="3472"/>
        <v>10</v>
      </c>
      <c r="AJ5679" s="9">
        <f t="shared" ca="1" si="3467"/>
        <v>1</v>
      </c>
      <c r="AK5679" s="9">
        <f t="shared" si="3468"/>
        <v>6</v>
      </c>
      <c r="AL5679" s="9">
        <f t="shared" si="3469"/>
        <v>46</v>
      </c>
      <c r="AM5679" s="9">
        <f t="shared" si="3470"/>
        <v>17</v>
      </c>
      <c r="AN5679" s="2">
        <v>43784.712500000001</v>
      </c>
      <c r="AO5679">
        <v>6600</v>
      </c>
      <c r="AP5679" s="1">
        <v>2700</v>
      </c>
      <c r="AQ5679" t="s">
        <v>4</v>
      </c>
    </row>
    <row r="5680" spans="1:43" x14ac:dyDescent="0.3">
      <c r="A5680" t="str">
        <f t="shared" ca="1" si="3434"/>
        <v>FY2020 Q4 Sep</v>
      </c>
      <c r="B5680">
        <f t="shared" ca="1" si="3435"/>
        <v>2020</v>
      </c>
      <c r="C5680" s="8" t="str">
        <f t="shared" ca="1" si="3436"/>
        <v>Sep</v>
      </c>
      <c r="D5680" s="8" t="str">
        <f t="shared" ca="1" si="3437"/>
        <v>Q4</v>
      </c>
      <c r="E5680">
        <f t="shared" ca="1" si="3438"/>
        <v>12</v>
      </c>
      <c r="F5680">
        <f t="shared" ca="1" si="3439"/>
        <v>4</v>
      </c>
      <c r="G5680">
        <f t="shared" ca="1" si="3440"/>
        <v>202012</v>
      </c>
      <c r="H5680">
        <f t="shared" ca="1" si="3441"/>
        <v>202004</v>
      </c>
      <c r="I5680" t="str">
        <f t="shared" ca="1" si="3442"/>
        <v>FY2020 Q3 Sep</v>
      </c>
      <c r="J5680">
        <f t="shared" ca="1" si="3443"/>
        <v>2020</v>
      </c>
      <c r="K5680" s="8" t="str">
        <f t="shared" ca="1" si="3444"/>
        <v>Sep</v>
      </c>
      <c r="L5680" s="8" t="str">
        <f t="shared" ca="1" si="3445"/>
        <v>Q3</v>
      </c>
      <c r="M5680">
        <f t="shared" ca="1" si="3446"/>
        <v>9</v>
      </c>
      <c r="N5680">
        <f t="shared" ca="1" si="3447"/>
        <v>3</v>
      </c>
      <c r="O5680">
        <f t="shared" ca="1" si="3448"/>
        <v>202009</v>
      </c>
      <c r="P5680">
        <f t="shared" ca="1" si="3449"/>
        <v>202003</v>
      </c>
      <c r="Q5680" t="str">
        <f t="shared" si="3450"/>
        <v>FY2020 Q1 Nov</v>
      </c>
      <c r="R5680">
        <f t="shared" si="3451"/>
        <v>2020</v>
      </c>
      <c r="S5680" s="8" t="str">
        <f t="shared" si="3452"/>
        <v>Nov</v>
      </c>
      <c r="T5680" s="8" t="str">
        <f t="shared" si="3453"/>
        <v>Q1</v>
      </c>
      <c r="U5680">
        <f t="shared" si="3454"/>
        <v>2</v>
      </c>
      <c r="V5680">
        <f t="shared" si="3455"/>
        <v>1</v>
      </c>
      <c r="W5680">
        <f t="shared" si="3456"/>
        <v>202002</v>
      </c>
      <c r="X5680">
        <f t="shared" si="3457"/>
        <v>202001</v>
      </c>
      <c r="Y5680" t="str">
        <f t="shared" si="3458"/>
        <v>FY2019 Q4 Nov</v>
      </c>
      <c r="Z5680">
        <f t="shared" si="3459"/>
        <v>2019</v>
      </c>
      <c r="AA5680" s="8" t="str">
        <f t="shared" si="3460"/>
        <v>Nov</v>
      </c>
      <c r="AB5680" s="8" t="str">
        <f t="shared" si="3461"/>
        <v>Q4</v>
      </c>
      <c r="AC5680">
        <f t="shared" si="3462"/>
        <v>11</v>
      </c>
      <c r="AD5680">
        <f t="shared" si="3463"/>
        <v>4</v>
      </c>
      <c r="AE5680">
        <f t="shared" si="3464"/>
        <v>201911</v>
      </c>
      <c r="AF5680">
        <f t="shared" si="3465"/>
        <v>201904</v>
      </c>
      <c r="AG5680" s="9">
        <f t="shared" ca="1" si="3466"/>
        <v>0</v>
      </c>
      <c r="AH5680">
        <f t="shared" ca="1" si="3471"/>
        <v>3</v>
      </c>
      <c r="AI5680" s="9">
        <f t="shared" ca="1" si="3472"/>
        <v>10</v>
      </c>
      <c r="AJ5680" s="9">
        <f t="shared" ca="1" si="3467"/>
        <v>1</v>
      </c>
      <c r="AK5680" s="9">
        <f t="shared" si="3468"/>
        <v>3</v>
      </c>
      <c r="AL5680" s="9">
        <f t="shared" si="3469"/>
        <v>48</v>
      </c>
      <c r="AM5680" s="9">
        <f t="shared" si="3470"/>
        <v>11</v>
      </c>
      <c r="AN5680" s="2">
        <v>43795.486111111109</v>
      </c>
      <c r="AO5680">
        <v>6741</v>
      </c>
      <c r="AP5680" s="1">
        <v>2700</v>
      </c>
      <c r="AQ5680" t="s">
        <v>4</v>
      </c>
    </row>
    <row r="5681" spans="1:43" x14ac:dyDescent="0.3">
      <c r="A5681" t="str">
        <f t="shared" ca="1" si="3434"/>
        <v>FY2020 Q4 Sep</v>
      </c>
      <c r="B5681">
        <f t="shared" ca="1" si="3435"/>
        <v>2020</v>
      </c>
      <c r="C5681" s="8" t="str">
        <f t="shared" ca="1" si="3436"/>
        <v>Sep</v>
      </c>
      <c r="D5681" s="8" t="str">
        <f t="shared" ca="1" si="3437"/>
        <v>Q4</v>
      </c>
      <c r="E5681">
        <f t="shared" ca="1" si="3438"/>
        <v>12</v>
      </c>
      <c r="F5681">
        <f t="shared" ca="1" si="3439"/>
        <v>4</v>
      </c>
      <c r="G5681">
        <f t="shared" ca="1" si="3440"/>
        <v>202012</v>
      </c>
      <c r="H5681">
        <f t="shared" ca="1" si="3441"/>
        <v>202004</v>
      </c>
      <c r="I5681" t="str">
        <f t="shared" ca="1" si="3442"/>
        <v>FY2020 Q3 Sep</v>
      </c>
      <c r="J5681">
        <f t="shared" ca="1" si="3443"/>
        <v>2020</v>
      </c>
      <c r="K5681" s="8" t="str">
        <f t="shared" ca="1" si="3444"/>
        <v>Sep</v>
      </c>
      <c r="L5681" s="8" t="str">
        <f t="shared" ca="1" si="3445"/>
        <v>Q3</v>
      </c>
      <c r="M5681">
        <f t="shared" ca="1" si="3446"/>
        <v>9</v>
      </c>
      <c r="N5681">
        <f t="shared" ca="1" si="3447"/>
        <v>3</v>
      </c>
      <c r="O5681">
        <f t="shared" ca="1" si="3448"/>
        <v>202009</v>
      </c>
      <c r="P5681">
        <f t="shared" ca="1" si="3449"/>
        <v>202003</v>
      </c>
      <c r="Q5681" t="str">
        <f t="shared" si="3450"/>
        <v>FY2020 Q2 Feb</v>
      </c>
      <c r="R5681">
        <f t="shared" si="3451"/>
        <v>2020</v>
      </c>
      <c r="S5681" s="8" t="str">
        <f t="shared" si="3452"/>
        <v>Feb</v>
      </c>
      <c r="T5681" s="8" t="str">
        <f t="shared" si="3453"/>
        <v>Q2</v>
      </c>
      <c r="U5681">
        <f t="shared" si="3454"/>
        <v>5</v>
      </c>
      <c r="V5681">
        <f t="shared" si="3455"/>
        <v>2</v>
      </c>
      <c r="W5681">
        <f t="shared" si="3456"/>
        <v>202005</v>
      </c>
      <c r="X5681">
        <f t="shared" si="3457"/>
        <v>202002</v>
      </c>
      <c r="Y5681" t="str">
        <f t="shared" si="3458"/>
        <v>FY2020 Q1 Feb</v>
      </c>
      <c r="Z5681">
        <f t="shared" si="3459"/>
        <v>2020</v>
      </c>
      <c r="AA5681" s="8" t="str">
        <f t="shared" si="3460"/>
        <v>Feb</v>
      </c>
      <c r="AB5681" s="8" t="str">
        <f t="shared" si="3461"/>
        <v>Q1</v>
      </c>
      <c r="AC5681">
        <f t="shared" si="3462"/>
        <v>2</v>
      </c>
      <c r="AD5681">
        <f t="shared" si="3463"/>
        <v>1</v>
      </c>
      <c r="AE5681">
        <f t="shared" si="3464"/>
        <v>202002</v>
      </c>
      <c r="AF5681">
        <f t="shared" si="3465"/>
        <v>202001</v>
      </c>
      <c r="AG5681" s="9">
        <f t="shared" ca="1" si="3466"/>
        <v>0</v>
      </c>
      <c r="AH5681">
        <f t="shared" ca="1" si="3471"/>
        <v>2</v>
      </c>
      <c r="AI5681" s="9">
        <f t="shared" ca="1" si="3472"/>
        <v>7</v>
      </c>
      <c r="AJ5681" s="9">
        <f t="shared" ca="1" si="3467"/>
        <v>0</v>
      </c>
      <c r="AK5681" s="9">
        <f t="shared" si="3468"/>
        <v>4</v>
      </c>
      <c r="AL5681" s="9">
        <f t="shared" si="3469"/>
        <v>7</v>
      </c>
      <c r="AM5681" s="9">
        <f t="shared" si="3470"/>
        <v>15</v>
      </c>
      <c r="AN5681" s="2">
        <v>43873.627083333333</v>
      </c>
      <c r="AO5681">
        <v>6762</v>
      </c>
      <c r="AP5681" s="1">
        <v>2700</v>
      </c>
      <c r="AQ5681" t="s">
        <v>4</v>
      </c>
    </row>
    <row r="5682" spans="1:43" x14ac:dyDescent="0.3">
      <c r="A5682" t="str">
        <f t="shared" ca="1" si="3434"/>
        <v>FY2020 Q4 Sep</v>
      </c>
      <c r="B5682">
        <f t="shared" ca="1" si="3435"/>
        <v>2020</v>
      </c>
      <c r="C5682" s="8" t="str">
        <f t="shared" ca="1" si="3436"/>
        <v>Sep</v>
      </c>
      <c r="D5682" s="8" t="str">
        <f t="shared" ca="1" si="3437"/>
        <v>Q4</v>
      </c>
      <c r="E5682">
        <f t="shared" ca="1" si="3438"/>
        <v>12</v>
      </c>
      <c r="F5682">
        <f t="shared" ca="1" si="3439"/>
        <v>4</v>
      </c>
      <c r="G5682">
        <f t="shared" ca="1" si="3440"/>
        <v>202012</v>
      </c>
      <c r="H5682">
        <f t="shared" ca="1" si="3441"/>
        <v>202004</v>
      </c>
      <c r="I5682" t="str">
        <f t="shared" ca="1" si="3442"/>
        <v>FY2020 Q3 Sep</v>
      </c>
      <c r="J5682">
        <f t="shared" ca="1" si="3443"/>
        <v>2020</v>
      </c>
      <c r="K5682" s="8" t="str">
        <f t="shared" ca="1" si="3444"/>
        <v>Sep</v>
      </c>
      <c r="L5682" s="8" t="str">
        <f t="shared" ca="1" si="3445"/>
        <v>Q3</v>
      </c>
      <c r="M5682">
        <f t="shared" ca="1" si="3446"/>
        <v>9</v>
      </c>
      <c r="N5682">
        <f t="shared" ca="1" si="3447"/>
        <v>3</v>
      </c>
      <c r="O5682">
        <f t="shared" ca="1" si="3448"/>
        <v>202009</v>
      </c>
      <c r="P5682">
        <f t="shared" ca="1" si="3449"/>
        <v>202003</v>
      </c>
      <c r="Q5682" t="str">
        <f t="shared" si="3450"/>
        <v>FY2020 Q2 Feb</v>
      </c>
      <c r="R5682">
        <f t="shared" si="3451"/>
        <v>2020</v>
      </c>
      <c r="S5682" s="8" t="str">
        <f t="shared" si="3452"/>
        <v>Feb</v>
      </c>
      <c r="T5682" s="8" t="str">
        <f t="shared" si="3453"/>
        <v>Q2</v>
      </c>
      <c r="U5682">
        <f t="shared" si="3454"/>
        <v>5</v>
      </c>
      <c r="V5682">
        <f t="shared" si="3455"/>
        <v>2</v>
      </c>
      <c r="W5682">
        <f t="shared" si="3456"/>
        <v>202005</v>
      </c>
      <c r="X5682">
        <f t="shared" si="3457"/>
        <v>202002</v>
      </c>
      <c r="Y5682" t="str">
        <f t="shared" si="3458"/>
        <v>FY2020 Q1 Feb</v>
      </c>
      <c r="Z5682">
        <f t="shared" si="3459"/>
        <v>2020</v>
      </c>
      <c r="AA5682" s="8" t="str">
        <f t="shared" si="3460"/>
        <v>Feb</v>
      </c>
      <c r="AB5682" s="8" t="str">
        <f t="shared" si="3461"/>
        <v>Q1</v>
      </c>
      <c r="AC5682">
        <f t="shared" si="3462"/>
        <v>2</v>
      </c>
      <c r="AD5682">
        <f t="shared" si="3463"/>
        <v>1</v>
      </c>
      <c r="AE5682">
        <f t="shared" si="3464"/>
        <v>202002</v>
      </c>
      <c r="AF5682">
        <f t="shared" si="3465"/>
        <v>202001</v>
      </c>
      <c r="AG5682" s="9">
        <f t="shared" ca="1" si="3466"/>
        <v>0</v>
      </c>
      <c r="AH5682">
        <f t="shared" ca="1" si="3471"/>
        <v>2</v>
      </c>
      <c r="AI5682" s="9">
        <f t="shared" ca="1" si="3472"/>
        <v>7</v>
      </c>
      <c r="AJ5682" s="9">
        <f t="shared" ca="1" si="3467"/>
        <v>0</v>
      </c>
      <c r="AK5682" s="9">
        <f t="shared" si="3468"/>
        <v>5</v>
      </c>
      <c r="AL5682" s="9">
        <f t="shared" si="3469"/>
        <v>6</v>
      </c>
      <c r="AM5682" s="9">
        <f t="shared" si="3470"/>
        <v>9</v>
      </c>
      <c r="AN5682" s="2">
        <v>43867.399305555555</v>
      </c>
      <c r="AO5682">
        <v>6842</v>
      </c>
      <c r="AP5682" s="1">
        <v>2700</v>
      </c>
      <c r="AQ5682" t="s">
        <v>4</v>
      </c>
    </row>
    <row r="5683" spans="1:43" x14ac:dyDescent="0.3">
      <c r="A5683" t="str">
        <f t="shared" ca="1" si="3434"/>
        <v>FY2020 Q4 Sep</v>
      </c>
      <c r="B5683">
        <f t="shared" ca="1" si="3435"/>
        <v>2020</v>
      </c>
      <c r="C5683" s="8" t="str">
        <f t="shared" ca="1" si="3436"/>
        <v>Sep</v>
      </c>
      <c r="D5683" s="8" t="str">
        <f t="shared" ca="1" si="3437"/>
        <v>Q4</v>
      </c>
      <c r="E5683">
        <f t="shared" ca="1" si="3438"/>
        <v>12</v>
      </c>
      <c r="F5683">
        <f t="shared" ca="1" si="3439"/>
        <v>4</v>
      </c>
      <c r="G5683">
        <f t="shared" ca="1" si="3440"/>
        <v>202012</v>
      </c>
      <c r="H5683">
        <f t="shared" ca="1" si="3441"/>
        <v>202004</v>
      </c>
      <c r="I5683" t="str">
        <f t="shared" ca="1" si="3442"/>
        <v>FY2020 Q3 Sep</v>
      </c>
      <c r="J5683">
        <f t="shared" ca="1" si="3443"/>
        <v>2020</v>
      </c>
      <c r="K5683" s="8" t="str">
        <f t="shared" ca="1" si="3444"/>
        <v>Sep</v>
      </c>
      <c r="L5683" s="8" t="str">
        <f t="shared" ca="1" si="3445"/>
        <v>Q3</v>
      </c>
      <c r="M5683">
        <f t="shared" ca="1" si="3446"/>
        <v>9</v>
      </c>
      <c r="N5683">
        <f t="shared" ca="1" si="3447"/>
        <v>3</v>
      </c>
      <c r="O5683">
        <f t="shared" ca="1" si="3448"/>
        <v>202009</v>
      </c>
      <c r="P5683">
        <f t="shared" ca="1" si="3449"/>
        <v>202003</v>
      </c>
      <c r="Q5683" t="str">
        <f t="shared" si="3450"/>
        <v>FY2020 Q2 Feb</v>
      </c>
      <c r="R5683">
        <f t="shared" si="3451"/>
        <v>2020</v>
      </c>
      <c r="S5683" s="8" t="str">
        <f t="shared" si="3452"/>
        <v>Feb</v>
      </c>
      <c r="T5683" s="8" t="str">
        <f t="shared" si="3453"/>
        <v>Q2</v>
      </c>
      <c r="U5683">
        <f t="shared" si="3454"/>
        <v>5</v>
      </c>
      <c r="V5683">
        <f t="shared" si="3455"/>
        <v>2</v>
      </c>
      <c r="W5683">
        <f t="shared" si="3456"/>
        <v>202005</v>
      </c>
      <c r="X5683">
        <f t="shared" si="3457"/>
        <v>202002</v>
      </c>
      <c r="Y5683" t="str">
        <f t="shared" si="3458"/>
        <v>FY2020 Q1 Feb</v>
      </c>
      <c r="Z5683">
        <f t="shared" si="3459"/>
        <v>2020</v>
      </c>
      <c r="AA5683" s="8" t="str">
        <f t="shared" si="3460"/>
        <v>Feb</v>
      </c>
      <c r="AB5683" s="8" t="str">
        <f t="shared" si="3461"/>
        <v>Q1</v>
      </c>
      <c r="AC5683">
        <f t="shared" si="3462"/>
        <v>2</v>
      </c>
      <c r="AD5683">
        <f t="shared" si="3463"/>
        <v>1</v>
      </c>
      <c r="AE5683">
        <f t="shared" si="3464"/>
        <v>202002</v>
      </c>
      <c r="AF5683">
        <f t="shared" si="3465"/>
        <v>202001</v>
      </c>
      <c r="AG5683" s="9">
        <f t="shared" ca="1" si="3466"/>
        <v>0</v>
      </c>
      <c r="AH5683">
        <f t="shared" ca="1" si="3471"/>
        <v>2</v>
      </c>
      <c r="AI5683" s="9">
        <f t="shared" ca="1" si="3472"/>
        <v>7</v>
      </c>
      <c r="AJ5683" s="9">
        <f t="shared" ca="1" si="3467"/>
        <v>0</v>
      </c>
      <c r="AK5683" s="9">
        <f t="shared" si="3468"/>
        <v>7</v>
      </c>
      <c r="AL5683" s="9">
        <f t="shared" si="3469"/>
        <v>5</v>
      </c>
      <c r="AM5683" s="9">
        <f t="shared" si="3470"/>
        <v>8</v>
      </c>
      <c r="AN5683" s="2">
        <v>43862.369444444441</v>
      </c>
      <c r="AO5683">
        <v>6910</v>
      </c>
      <c r="AP5683" s="1">
        <v>2700</v>
      </c>
      <c r="AQ5683" t="s">
        <v>4</v>
      </c>
    </row>
    <row r="5684" spans="1:43" x14ac:dyDescent="0.3">
      <c r="A5684" t="str">
        <f t="shared" ca="1" si="3434"/>
        <v>FY2020 Q4 Sep</v>
      </c>
      <c r="B5684">
        <f t="shared" ca="1" si="3435"/>
        <v>2020</v>
      </c>
      <c r="C5684" s="8" t="str">
        <f t="shared" ca="1" si="3436"/>
        <v>Sep</v>
      </c>
      <c r="D5684" s="8" t="str">
        <f t="shared" ca="1" si="3437"/>
        <v>Q4</v>
      </c>
      <c r="E5684">
        <f t="shared" ca="1" si="3438"/>
        <v>12</v>
      </c>
      <c r="F5684">
        <f t="shared" ca="1" si="3439"/>
        <v>4</v>
      </c>
      <c r="G5684">
        <f t="shared" ca="1" si="3440"/>
        <v>202012</v>
      </c>
      <c r="H5684">
        <f t="shared" ca="1" si="3441"/>
        <v>202004</v>
      </c>
      <c r="I5684" t="str">
        <f t="shared" ca="1" si="3442"/>
        <v>FY2020 Q3 Sep</v>
      </c>
      <c r="J5684">
        <f t="shared" ca="1" si="3443"/>
        <v>2020</v>
      </c>
      <c r="K5684" s="8" t="str">
        <f t="shared" ca="1" si="3444"/>
        <v>Sep</v>
      </c>
      <c r="L5684" s="8" t="str">
        <f t="shared" ca="1" si="3445"/>
        <v>Q3</v>
      </c>
      <c r="M5684">
        <f t="shared" ca="1" si="3446"/>
        <v>9</v>
      </c>
      <c r="N5684">
        <f t="shared" ca="1" si="3447"/>
        <v>3</v>
      </c>
      <c r="O5684">
        <f t="shared" ca="1" si="3448"/>
        <v>202009</v>
      </c>
      <c r="P5684">
        <f t="shared" ca="1" si="3449"/>
        <v>202003</v>
      </c>
      <c r="Q5684" t="str">
        <f t="shared" si="3450"/>
        <v>FY2020 Q1 Dec</v>
      </c>
      <c r="R5684">
        <f t="shared" si="3451"/>
        <v>2020</v>
      </c>
      <c r="S5684" s="8" t="str">
        <f t="shared" si="3452"/>
        <v>Dec</v>
      </c>
      <c r="T5684" s="8" t="str">
        <f t="shared" si="3453"/>
        <v>Q1</v>
      </c>
      <c r="U5684">
        <f t="shared" si="3454"/>
        <v>3</v>
      </c>
      <c r="V5684">
        <f t="shared" si="3455"/>
        <v>1</v>
      </c>
      <c r="W5684">
        <f t="shared" si="3456"/>
        <v>202003</v>
      </c>
      <c r="X5684">
        <f t="shared" si="3457"/>
        <v>202001</v>
      </c>
      <c r="Y5684" t="str">
        <f t="shared" si="3458"/>
        <v>FY2019 Q4 Dec</v>
      </c>
      <c r="Z5684">
        <f t="shared" si="3459"/>
        <v>2019</v>
      </c>
      <c r="AA5684" s="8" t="str">
        <f t="shared" si="3460"/>
        <v>Dec</v>
      </c>
      <c r="AB5684" s="8" t="str">
        <f t="shared" si="3461"/>
        <v>Q4</v>
      </c>
      <c r="AC5684">
        <f t="shared" si="3462"/>
        <v>12</v>
      </c>
      <c r="AD5684">
        <f t="shared" si="3463"/>
        <v>4</v>
      </c>
      <c r="AE5684">
        <f t="shared" si="3464"/>
        <v>201912</v>
      </c>
      <c r="AF5684">
        <f t="shared" si="3465"/>
        <v>201904</v>
      </c>
      <c r="AG5684" s="9">
        <f t="shared" ca="1" si="3466"/>
        <v>0</v>
      </c>
      <c r="AH5684">
        <f t="shared" ca="1" si="3471"/>
        <v>3</v>
      </c>
      <c r="AI5684" s="9">
        <f t="shared" ca="1" si="3472"/>
        <v>9</v>
      </c>
      <c r="AJ5684" s="9">
        <f t="shared" ca="1" si="3467"/>
        <v>1</v>
      </c>
      <c r="AK5684" s="9">
        <f t="shared" si="3468"/>
        <v>6</v>
      </c>
      <c r="AL5684" s="9">
        <f t="shared" si="3469"/>
        <v>49</v>
      </c>
      <c r="AM5684" s="9">
        <f t="shared" si="3470"/>
        <v>11</v>
      </c>
      <c r="AN5684" s="2">
        <v>43805.481249999997</v>
      </c>
      <c r="AO5684">
        <v>6930</v>
      </c>
      <c r="AP5684" s="1">
        <v>2700</v>
      </c>
      <c r="AQ5684" t="s">
        <v>4</v>
      </c>
    </row>
    <row r="5685" spans="1:43" x14ac:dyDescent="0.3">
      <c r="A5685" t="str">
        <f t="shared" ca="1" si="3434"/>
        <v>FY2020 Q4 Sep</v>
      </c>
      <c r="B5685">
        <f t="shared" ca="1" si="3435"/>
        <v>2020</v>
      </c>
      <c r="C5685" s="8" t="str">
        <f t="shared" ca="1" si="3436"/>
        <v>Sep</v>
      </c>
      <c r="D5685" s="8" t="str">
        <f t="shared" ca="1" si="3437"/>
        <v>Q4</v>
      </c>
      <c r="E5685">
        <f t="shared" ca="1" si="3438"/>
        <v>12</v>
      </c>
      <c r="F5685">
        <f t="shared" ca="1" si="3439"/>
        <v>4</v>
      </c>
      <c r="G5685">
        <f t="shared" ca="1" si="3440"/>
        <v>202012</v>
      </c>
      <c r="H5685">
        <f t="shared" ca="1" si="3441"/>
        <v>202004</v>
      </c>
      <c r="I5685" t="str">
        <f t="shared" ca="1" si="3442"/>
        <v>FY2020 Q3 Sep</v>
      </c>
      <c r="J5685">
        <f t="shared" ca="1" si="3443"/>
        <v>2020</v>
      </c>
      <c r="K5685" s="8" t="str">
        <f t="shared" ca="1" si="3444"/>
        <v>Sep</v>
      </c>
      <c r="L5685" s="8" t="str">
        <f t="shared" ca="1" si="3445"/>
        <v>Q3</v>
      </c>
      <c r="M5685">
        <f t="shared" ca="1" si="3446"/>
        <v>9</v>
      </c>
      <c r="N5685">
        <f t="shared" ca="1" si="3447"/>
        <v>3</v>
      </c>
      <c r="O5685">
        <f t="shared" ca="1" si="3448"/>
        <v>202009</v>
      </c>
      <c r="P5685">
        <f t="shared" ca="1" si="3449"/>
        <v>202003</v>
      </c>
      <c r="Q5685" t="str">
        <f t="shared" si="3450"/>
        <v>FY2020 Q1 Dec</v>
      </c>
      <c r="R5685">
        <f t="shared" si="3451"/>
        <v>2020</v>
      </c>
      <c r="S5685" s="8" t="str">
        <f t="shared" si="3452"/>
        <v>Dec</v>
      </c>
      <c r="T5685" s="8" t="str">
        <f t="shared" si="3453"/>
        <v>Q1</v>
      </c>
      <c r="U5685">
        <f t="shared" si="3454"/>
        <v>3</v>
      </c>
      <c r="V5685">
        <f t="shared" si="3455"/>
        <v>1</v>
      </c>
      <c r="W5685">
        <f t="shared" si="3456"/>
        <v>202003</v>
      </c>
      <c r="X5685">
        <f t="shared" si="3457"/>
        <v>202001</v>
      </c>
      <c r="Y5685" t="str">
        <f t="shared" si="3458"/>
        <v>FY2019 Q4 Dec</v>
      </c>
      <c r="Z5685">
        <f t="shared" si="3459"/>
        <v>2019</v>
      </c>
      <c r="AA5685" s="8" t="str">
        <f t="shared" si="3460"/>
        <v>Dec</v>
      </c>
      <c r="AB5685" s="8" t="str">
        <f t="shared" si="3461"/>
        <v>Q4</v>
      </c>
      <c r="AC5685">
        <f t="shared" si="3462"/>
        <v>12</v>
      </c>
      <c r="AD5685">
        <f t="shared" si="3463"/>
        <v>4</v>
      </c>
      <c r="AE5685">
        <f t="shared" si="3464"/>
        <v>201912</v>
      </c>
      <c r="AF5685">
        <f t="shared" si="3465"/>
        <v>201904</v>
      </c>
      <c r="AG5685" s="9">
        <f t="shared" ca="1" si="3466"/>
        <v>0</v>
      </c>
      <c r="AH5685">
        <f t="shared" ca="1" si="3471"/>
        <v>3</v>
      </c>
      <c r="AI5685" s="9">
        <f t="shared" ca="1" si="3472"/>
        <v>9</v>
      </c>
      <c r="AJ5685" s="9">
        <f t="shared" ca="1" si="3467"/>
        <v>1</v>
      </c>
      <c r="AK5685" s="9">
        <f t="shared" si="3468"/>
        <v>2</v>
      </c>
      <c r="AL5685" s="9">
        <f t="shared" si="3469"/>
        <v>50</v>
      </c>
      <c r="AM5685" s="9">
        <f t="shared" si="3470"/>
        <v>10</v>
      </c>
      <c r="AN5685" s="2">
        <v>43808.452777777777</v>
      </c>
      <c r="AO5685">
        <v>6930</v>
      </c>
      <c r="AP5685" s="1">
        <v>2700</v>
      </c>
      <c r="AQ5685" t="s">
        <v>4</v>
      </c>
    </row>
    <row r="5686" spans="1:43" x14ac:dyDescent="0.3">
      <c r="A5686" t="str">
        <f t="shared" ca="1" si="3434"/>
        <v>FY2020 Q4 Sep</v>
      </c>
      <c r="B5686">
        <f t="shared" ca="1" si="3435"/>
        <v>2020</v>
      </c>
      <c r="C5686" s="8" t="str">
        <f t="shared" ca="1" si="3436"/>
        <v>Sep</v>
      </c>
      <c r="D5686" s="8" t="str">
        <f t="shared" ca="1" si="3437"/>
        <v>Q4</v>
      </c>
      <c r="E5686">
        <f t="shared" ca="1" si="3438"/>
        <v>12</v>
      </c>
      <c r="F5686">
        <f t="shared" ca="1" si="3439"/>
        <v>4</v>
      </c>
      <c r="G5686">
        <f t="shared" ca="1" si="3440"/>
        <v>202012</v>
      </c>
      <c r="H5686">
        <f t="shared" ca="1" si="3441"/>
        <v>202004</v>
      </c>
      <c r="I5686" t="str">
        <f t="shared" ca="1" si="3442"/>
        <v>FY2020 Q3 Sep</v>
      </c>
      <c r="J5686">
        <f t="shared" ca="1" si="3443"/>
        <v>2020</v>
      </c>
      <c r="K5686" s="8" t="str">
        <f t="shared" ca="1" si="3444"/>
        <v>Sep</v>
      </c>
      <c r="L5686" s="8" t="str">
        <f t="shared" ca="1" si="3445"/>
        <v>Q3</v>
      </c>
      <c r="M5686">
        <f t="shared" ca="1" si="3446"/>
        <v>9</v>
      </c>
      <c r="N5686">
        <f t="shared" ca="1" si="3447"/>
        <v>3</v>
      </c>
      <c r="O5686">
        <f t="shared" ca="1" si="3448"/>
        <v>202009</v>
      </c>
      <c r="P5686">
        <f t="shared" ca="1" si="3449"/>
        <v>202003</v>
      </c>
      <c r="Q5686" t="str">
        <f t="shared" si="3450"/>
        <v>FY2020 Q2 Feb</v>
      </c>
      <c r="R5686">
        <f t="shared" si="3451"/>
        <v>2020</v>
      </c>
      <c r="S5686" s="8" t="str">
        <f t="shared" si="3452"/>
        <v>Feb</v>
      </c>
      <c r="T5686" s="8" t="str">
        <f t="shared" si="3453"/>
        <v>Q2</v>
      </c>
      <c r="U5686">
        <f t="shared" si="3454"/>
        <v>5</v>
      </c>
      <c r="V5686">
        <f t="shared" si="3455"/>
        <v>2</v>
      </c>
      <c r="W5686">
        <f t="shared" si="3456"/>
        <v>202005</v>
      </c>
      <c r="X5686">
        <f t="shared" si="3457"/>
        <v>202002</v>
      </c>
      <c r="Y5686" t="str">
        <f t="shared" si="3458"/>
        <v>FY2020 Q1 Feb</v>
      </c>
      <c r="Z5686">
        <f t="shared" si="3459"/>
        <v>2020</v>
      </c>
      <c r="AA5686" s="8" t="str">
        <f t="shared" si="3460"/>
        <v>Feb</v>
      </c>
      <c r="AB5686" s="8" t="str">
        <f t="shared" si="3461"/>
        <v>Q1</v>
      </c>
      <c r="AC5686">
        <f t="shared" si="3462"/>
        <v>2</v>
      </c>
      <c r="AD5686">
        <f t="shared" si="3463"/>
        <v>1</v>
      </c>
      <c r="AE5686">
        <f t="shared" si="3464"/>
        <v>202002</v>
      </c>
      <c r="AF5686">
        <f t="shared" si="3465"/>
        <v>202001</v>
      </c>
      <c r="AG5686" s="9">
        <f t="shared" ca="1" si="3466"/>
        <v>0</v>
      </c>
      <c r="AH5686">
        <f t="shared" ca="1" si="3471"/>
        <v>2</v>
      </c>
      <c r="AI5686" s="9">
        <f t="shared" ca="1" si="3472"/>
        <v>7</v>
      </c>
      <c r="AJ5686" s="9">
        <f t="shared" ca="1" si="3467"/>
        <v>0</v>
      </c>
      <c r="AK5686" s="9">
        <f t="shared" si="3468"/>
        <v>2</v>
      </c>
      <c r="AL5686" s="9">
        <f t="shared" si="3469"/>
        <v>7</v>
      </c>
      <c r="AM5686" s="9">
        <f t="shared" si="3470"/>
        <v>9</v>
      </c>
      <c r="AN5686" s="2">
        <v>43871.376388888886</v>
      </c>
      <c r="AO5686">
        <v>6930</v>
      </c>
      <c r="AP5686" s="1">
        <v>2700</v>
      </c>
      <c r="AQ5686" t="s">
        <v>4</v>
      </c>
    </row>
    <row r="5687" spans="1:43" x14ac:dyDescent="0.3">
      <c r="A5687" t="str">
        <f t="shared" ca="1" si="3434"/>
        <v>FY2020 Q4 Sep</v>
      </c>
      <c r="B5687">
        <f t="shared" ca="1" si="3435"/>
        <v>2020</v>
      </c>
      <c r="C5687" s="8" t="str">
        <f t="shared" ca="1" si="3436"/>
        <v>Sep</v>
      </c>
      <c r="D5687" s="8" t="str">
        <f t="shared" ca="1" si="3437"/>
        <v>Q4</v>
      </c>
      <c r="E5687">
        <f t="shared" ca="1" si="3438"/>
        <v>12</v>
      </c>
      <c r="F5687">
        <f t="shared" ca="1" si="3439"/>
        <v>4</v>
      </c>
      <c r="G5687">
        <f t="shared" ca="1" si="3440"/>
        <v>202012</v>
      </c>
      <c r="H5687">
        <f t="shared" ca="1" si="3441"/>
        <v>202004</v>
      </c>
      <c r="I5687" t="str">
        <f t="shared" ca="1" si="3442"/>
        <v>FY2020 Q3 Sep</v>
      </c>
      <c r="J5687">
        <f t="shared" ca="1" si="3443"/>
        <v>2020</v>
      </c>
      <c r="K5687" s="8" t="str">
        <f t="shared" ca="1" si="3444"/>
        <v>Sep</v>
      </c>
      <c r="L5687" s="8" t="str">
        <f t="shared" ca="1" si="3445"/>
        <v>Q3</v>
      </c>
      <c r="M5687">
        <f t="shared" ca="1" si="3446"/>
        <v>9</v>
      </c>
      <c r="N5687">
        <f t="shared" ca="1" si="3447"/>
        <v>3</v>
      </c>
      <c r="O5687">
        <f t="shared" ca="1" si="3448"/>
        <v>202009</v>
      </c>
      <c r="P5687">
        <f t="shared" ca="1" si="3449"/>
        <v>202003</v>
      </c>
      <c r="Q5687" t="str">
        <f t="shared" si="3450"/>
        <v>FY2020 Q2 Feb</v>
      </c>
      <c r="R5687">
        <f t="shared" si="3451"/>
        <v>2020</v>
      </c>
      <c r="S5687" s="8" t="str">
        <f t="shared" si="3452"/>
        <v>Feb</v>
      </c>
      <c r="T5687" s="8" t="str">
        <f t="shared" si="3453"/>
        <v>Q2</v>
      </c>
      <c r="U5687">
        <f t="shared" si="3454"/>
        <v>5</v>
      </c>
      <c r="V5687">
        <f t="shared" si="3455"/>
        <v>2</v>
      </c>
      <c r="W5687">
        <f t="shared" si="3456"/>
        <v>202005</v>
      </c>
      <c r="X5687">
        <f t="shared" si="3457"/>
        <v>202002</v>
      </c>
      <c r="Y5687" t="str">
        <f t="shared" si="3458"/>
        <v>FY2020 Q1 Feb</v>
      </c>
      <c r="Z5687">
        <f t="shared" si="3459"/>
        <v>2020</v>
      </c>
      <c r="AA5687" s="8" t="str">
        <f t="shared" si="3460"/>
        <v>Feb</v>
      </c>
      <c r="AB5687" s="8" t="str">
        <f t="shared" si="3461"/>
        <v>Q1</v>
      </c>
      <c r="AC5687">
        <f t="shared" si="3462"/>
        <v>2</v>
      </c>
      <c r="AD5687">
        <f t="shared" si="3463"/>
        <v>1</v>
      </c>
      <c r="AE5687">
        <f t="shared" si="3464"/>
        <v>202002</v>
      </c>
      <c r="AF5687">
        <f t="shared" si="3465"/>
        <v>202001</v>
      </c>
      <c r="AG5687" s="9">
        <f t="shared" ca="1" si="3466"/>
        <v>0</v>
      </c>
      <c r="AH5687">
        <f t="shared" ca="1" si="3471"/>
        <v>2</v>
      </c>
      <c r="AI5687" s="9">
        <f t="shared" ca="1" si="3472"/>
        <v>7</v>
      </c>
      <c r="AJ5687" s="9">
        <f t="shared" ca="1" si="3467"/>
        <v>0</v>
      </c>
      <c r="AK5687" s="9">
        <f t="shared" si="3468"/>
        <v>2</v>
      </c>
      <c r="AL5687" s="9">
        <f t="shared" si="3469"/>
        <v>7</v>
      </c>
      <c r="AM5687" s="9">
        <f t="shared" si="3470"/>
        <v>9</v>
      </c>
      <c r="AN5687" s="2">
        <v>43871.382638888892</v>
      </c>
      <c r="AO5687">
        <v>7114</v>
      </c>
      <c r="AP5687" s="1">
        <v>2700</v>
      </c>
      <c r="AQ5687" t="s">
        <v>4</v>
      </c>
    </row>
    <row r="5688" spans="1:43" x14ac:dyDescent="0.3">
      <c r="A5688" t="str">
        <f t="shared" ca="1" si="3434"/>
        <v>FY2020 Q4 Sep</v>
      </c>
      <c r="B5688">
        <f t="shared" ca="1" si="3435"/>
        <v>2020</v>
      </c>
      <c r="C5688" s="8" t="str">
        <f t="shared" ca="1" si="3436"/>
        <v>Sep</v>
      </c>
      <c r="D5688" s="8" t="str">
        <f t="shared" ca="1" si="3437"/>
        <v>Q4</v>
      </c>
      <c r="E5688">
        <f t="shared" ca="1" si="3438"/>
        <v>12</v>
      </c>
      <c r="F5688">
        <f t="shared" ca="1" si="3439"/>
        <v>4</v>
      </c>
      <c r="G5688">
        <f t="shared" ca="1" si="3440"/>
        <v>202012</v>
      </c>
      <c r="H5688">
        <f t="shared" ca="1" si="3441"/>
        <v>202004</v>
      </c>
      <c r="I5688" t="str">
        <f t="shared" ca="1" si="3442"/>
        <v>FY2020 Q3 Sep</v>
      </c>
      <c r="J5688">
        <f t="shared" ca="1" si="3443"/>
        <v>2020</v>
      </c>
      <c r="K5688" s="8" t="str">
        <f t="shared" ca="1" si="3444"/>
        <v>Sep</v>
      </c>
      <c r="L5688" s="8" t="str">
        <f t="shared" ca="1" si="3445"/>
        <v>Q3</v>
      </c>
      <c r="M5688">
        <f t="shared" ca="1" si="3446"/>
        <v>9</v>
      </c>
      <c r="N5688">
        <f t="shared" ca="1" si="3447"/>
        <v>3</v>
      </c>
      <c r="O5688">
        <f t="shared" ca="1" si="3448"/>
        <v>202009</v>
      </c>
      <c r="P5688">
        <f t="shared" ca="1" si="3449"/>
        <v>202003</v>
      </c>
      <c r="Q5688" t="str">
        <f t="shared" si="3450"/>
        <v>FY2020 Q2 Feb</v>
      </c>
      <c r="R5688">
        <f t="shared" si="3451"/>
        <v>2020</v>
      </c>
      <c r="S5688" s="8" t="str">
        <f t="shared" si="3452"/>
        <v>Feb</v>
      </c>
      <c r="T5688" s="8" t="str">
        <f t="shared" si="3453"/>
        <v>Q2</v>
      </c>
      <c r="U5688">
        <f t="shared" si="3454"/>
        <v>5</v>
      </c>
      <c r="V5688">
        <f t="shared" si="3455"/>
        <v>2</v>
      </c>
      <c r="W5688">
        <f t="shared" si="3456"/>
        <v>202005</v>
      </c>
      <c r="X5688">
        <f t="shared" si="3457"/>
        <v>202002</v>
      </c>
      <c r="Y5688" t="str">
        <f t="shared" si="3458"/>
        <v>FY2020 Q1 Feb</v>
      </c>
      <c r="Z5688">
        <f t="shared" si="3459"/>
        <v>2020</v>
      </c>
      <c r="AA5688" s="8" t="str">
        <f t="shared" si="3460"/>
        <v>Feb</v>
      </c>
      <c r="AB5688" s="8" t="str">
        <f t="shared" si="3461"/>
        <v>Q1</v>
      </c>
      <c r="AC5688">
        <f t="shared" si="3462"/>
        <v>2</v>
      </c>
      <c r="AD5688">
        <f t="shared" si="3463"/>
        <v>1</v>
      </c>
      <c r="AE5688">
        <f t="shared" si="3464"/>
        <v>202002</v>
      </c>
      <c r="AF5688">
        <f t="shared" si="3465"/>
        <v>202001</v>
      </c>
      <c r="AG5688" s="9">
        <f t="shared" ca="1" si="3466"/>
        <v>0</v>
      </c>
      <c r="AH5688">
        <f t="shared" ca="1" si="3471"/>
        <v>2</v>
      </c>
      <c r="AI5688" s="9">
        <f t="shared" ca="1" si="3472"/>
        <v>7</v>
      </c>
      <c r="AJ5688" s="9">
        <f t="shared" ca="1" si="3467"/>
        <v>0</v>
      </c>
      <c r="AK5688" s="9">
        <f t="shared" si="3468"/>
        <v>4</v>
      </c>
      <c r="AL5688" s="9">
        <f t="shared" si="3469"/>
        <v>9</v>
      </c>
      <c r="AM5688" s="9">
        <f t="shared" si="3470"/>
        <v>15</v>
      </c>
      <c r="AN5688" s="2">
        <v>43887.636111111111</v>
      </c>
      <c r="AO5688">
        <v>7662</v>
      </c>
      <c r="AP5688" s="1">
        <v>2700</v>
      </c>
      <c r="AQ5688" t="s">
        <v>4</v>
      </c>
    </row>
    <row r="5689" spans="1:43" x14ac:dyDescent="0.3">
      <c r="A5689" t="str">
        <f t="shared" ca="1" si="3434"/>
        <v>FY2020 Q4 Sep</v>
      </c>
      <c r="B5689">
        <f t="shared" ca="1" si="3435"/>
        <v>2020</v>
      </c>
      <c r="C5689" s="8" t="str">
        <f t="shared" ca="1" si="3436"/>
        <v>Sep</v>
      </c>
      <c r="D5689" s="8" t="str">
        <f t="shared" ca="1" si="3437"/>
        <v>Q4</v>
      </c>
      <c r="E5689">
        <f t="shared" ca="1" si="3438"/>
        <v>12</v>
      </c>
      <c r="F5689">
        <f t="shared" ca="1" si="3439"/>
        <v>4</v>
      </c>
      <c r="G5689">
        <f t="shared" ca="1" si="3440"/>
        <v>202012</v>
      </c>
      <c r="H5689">
        <f t="shared" ca="1" si="3441"/>
        <v>202004</v>
      </c>
      <c r="I5689" t="str">
        <f t="shared" ca="1" si="3442"/>
        <v>FY2020 Q3 Sep</v>
      </c>
      <c r="J5689">
        <f t="shared" ca="1" si="3443"/>
        <v>2020</v>
      </c>
      <c r="K5689" s="8" t="str">
        <f t="shared" ca="1" si="3444"/>
        <v>Sep</v>
      </c>
      <c r="L5689" s="8" t="str">
        <f t="shared" ca="1" si="3445"/>
        <v>Q3</v>
      </c>
      <c r="M5689">
        <f t="shared" ca="1" si="3446"/>
        <v>9</v>
      </c>
      <c r="N5689">
        <f t="shared" ca="1" si="3447"/>
        <v>3</v>
      </c>
      <c r="O5689">
        <f t="shared" ca="1" si="3448"/>
        <v>202009</v>
      </c>
      <c r="P5689">
        <f t="shared" ca="1" si="3449"/>
        <v>202003</v>
      </c>
      <c r="Q5689" t="str">
        <f t="shared" si="3450"/>
        <v>FY2020 Q2 Feb</v>
      </c>
      <c r="R5689">
        <f t="shared" si="3451"/>
        <v>2020</v>
      </c>
      <c r="S5689" s="8" t="str">
        <f t="shared" si="3452"/>
        <v>Feb</v>
      </c>
      <c r="T5689" s="8" t="str">
        <f t="shared" si="3453"/>
        <v>Q2</v>
      </c>
      <c r="U5689">
        <f t="shared" si="3454"/>
        <v>5</v>
      </c>
      <c r="V5689">
        <f t="shared" si="3455"/>
        <v>2</v>
      </c>
      <c r="W5689">
        <f t="shared" si="3456"/>
        <v>202005</v>
      </c>
      <c r="X5689">
        <f t="shared" si="3457"/>
        <v>202002</v>
      </c>
      <c r="Y5689" t="str">
        <f t="shared" si="3458"/>
        <v>FY2020 Q1 Feb</v>
      </c>
      <c r="Z5689">
        <f t="shared" si="3459"/>
        <v>2020</v>
      </c>
      <c r="AA5689" s="8" t="str">
        <f t="shared" si="3460"/>
        <v>Feb</v>
      </c>
      <c r="AB5689" s="8" t="str">
        <f t="shared" si="3461"/>
        <v>Q1</v>
      </c>
      <c r="AC5689">
        <f t="shared" si="3462"/>
        <v>2</v>
      </c>
      <c r="AD5689">
        <f t="shared" si="3463"/>
        <v>1</v>
      </c>
      <c r="AE5689">
        <f t="shared" si="3464"/>
        <v>202002</v>
      </c>
      <c r="AF5689">
        <f t="shared" si="3465"/>
        <v>202001</v>
      </c>
      <c r="AG5689" s="9">
        <f t="shared" ca="1" si="3466"/>
        <v>0</v>
      </c>
      <c r="AH5689">
        <f t="shared" ca="1" si="3471"/>
        <v>2</v>
      </c>
      <c r="AI5689" s="9">
        <f t="shared" ca="1" si="3472"/>
        <v>7</v>
      </c>
      <c r="AJ5689" s="9">
        <f t="shared" ca="1" si="3467"/>
        <v>0</v>
      </c>
      <c r="AK5689" s="9">
        <f t="shared" si="3468"/>
        <v>4</v>
      </c>
      <c r="AL5689" s="9">
        <f t="shared" si="3469"/>
        <v>9</v>
      </c>
      <c r="AM5689" s="9">
        <f t="shared" si="3470"/>
        <v>15</v>
      </c>
      <c r="AN5689" s="2">
        <v>43887.659722222219</v>
      </c>
      <c r="AO5689">
        <v>7967</v>
      </c>
      <c r="AP5689" s="1">
        <v>2700</v>
      </c>
      <c r="AQ5689" t="s">
        <v>4</v>
      </c>
    </row>
    <row r="5690" spans="1:43" x14ac:dyDescent="0.3">
      <c r="A5690" t="str">
        <f t="shared" ca="1" si="3434"/>
        <v>FY2020 Q4 Sep</v>
      </c>
      <c r="B5690">
        <f t="shared" ca="1" si="3435"/>
        <v>2020</v>
      </c>
      <c r="C5690" s="8" t="str">
        <f t="shared" ca="1" si="3436"/>
        <v>Sep</v>
      </c>
      <c r="D5690" s="8" t="str">
        <f t="shared" ca="1" si="3437"/>
        <v>Q4</v>
      </c>
      <c r="E5690">
        <f t="shared" ca="1" si="3438"/>
        <v>12</v>
      </c>
      <c r="F5690">
        <f t="shared" ca="1" si="3439"/>
        <v>4</v>
      </c>
      <c r="G5690">
        <f t="shared" ca="1" si="3440"/>
        <v>202012</v>
      </c>
      <c r="H5690">
        <f t="shared" ca="1" si="3441"/>
        <v>202004</v>
      </c>
      <c r="I5690" t="str">
        <f t="shared" ca="1" si="3442"/>
        <v>FY2020 Q3 Sep</v>
      </c>
      <c r="J5690">
        <f t="shared" ca="1" si="3443"/>
        <v>2020</v>
      </c>
      <c r="K5690" s="8" t="str">
        <f t="shared" ca="1" si="3444"/>
        <v>Sep</v>
      </c>
      <c r="L5690" s="8" t="str">
        <f t="shared" ca="1" si="3445"/>
        <v>Q3</v>
      </c>
      <c r="M5690">
        <f t="shared" ca="1" si="3446"/>
        <v>9</v>
      </c>
      <c r="N5690">
        <f t="shared" ca="1" si="3447"/>
        <v>3</v>
      </c>
      <c r="O5690">
        <f t="shared" ca="1" si="3448"/>
        <v>202009</v>
      </c>
      <c r="P5690">
        <f t="shared" ca="1" si="3449"/>
        <v>202003</v>
      </c>
      <c r="Q5690" t="str">
        <f t="shared" si="3450"/>
        <v>FY2020 Q2 Feb</v>
      </c>
      <c r="R5690">
        <f t="shared" si="3451"/>
        <v>2020</v>
      </c>
      <c r="S5690" s="8" t="str">
        <f t="shared" si="3452"/>
        <v>Feb</v>
      </c>
      <c r="T5690" s="8" t="str">
        <f t="shared" si="3453"/>
        <v>Q2</v>
      </c>
      <c r="U5690">
        <f t="shared" si="3454"/>
        <v>5</v>
      </c>
      <c r="V5690">
        <f t="shared" si="3455"/>
        <v>2</v>
      </c>
      <c r="W5690">
        <f t="shared" si="3456"/>
        <v>202005</v>
      </c>
      <c r="X5690">
        <f t="shared" si="3457"/>
        <v>202002</v>
      </c>
      <c r="Y5690" t="str">
        <f t="shared" si="3458"/>
        <v>FY2020 Q1 Feb</v>
      </c>
      <c r="Z5690">
        <f t="shared" si="3459"/>
        <v>2020</v>
      </c>
      <c r="AA5690" s="8" t="str">
        <f t="shared" si="3460"/>
        <v>Feb</v>
      </c>
      <c r="AB5690" s="8" t="str">
        <f t="shared" si="3461"/>
        <v>Q1</v>
      </c>
      <c r="AC5690">
        <f t="shared" si="3462"/>
        <v>2</v>
      </c>
      <c r="AD5690">
        <f t="shared" si="3463"/>
        <v>1</v>
      </c>
      <c r="AE5690">
        <f t="shared" si="3464"/>
        <v>202002</v>
      </c>
      <c r="AF5690">
        <f t="shared" si="3465"/>
        <v>202001</v>
      </c>
      <c r="AG5690" s="9">
        <f t="shared" ca="1" si="3466"/>
        <v>0</v>
      </c>
      <c r="AH5690">
        <f t="shared" ca="1" si="3471"/>
        <v>2</v>
      </c>
      <c r="AI5690" s="9">
        <f t="shared" ca="1" si="3472"/>
        <v>7</v>
      </c>
      <c r="AJ5690" s="9">
        <f t="shared" ca="1" si="3467"/>
        <v>0</v>
      </c>
      <c r="AK5690" s="9">
        <f t="shared" si="3468"/>
        <v>5</v>
      </c>
      <c r="AL5690" s="9">
        <f t="shared" si="3469"/>
        <v>8</v>
      </c>
      <c r="AM5690" s="9">
        <f t="shared" si="3470"/>
        <v>11</v>
      </c>
      <c r="AN5690" s="2">
        <v>43881.490972222222</v>
      </c>
      <c r="AO5690">
        <v>7999</v>
      </c>
      <c r="AP5690" s="1">
        <v>2700</v>
      </c>
      <c r="AQ5690" t="s">
        <v>4</v>
      </c>
    </row>
    <row r="5691" spans="1:43" x14ac:dyDescent="0.3">
      <c r="A5691" t="str">
        <f t="shared" ca="1" si="3434"/>
        <v>FY2020 Q4 Sep</v>
      </c>
      <c r="B5691">
        <f t="shared" ca="1" si="3435"/>
        <v>2020</v>
      </c>
      <c r="C5691" s="8" t="str">
        <f t="shared" ca="1" si="3436"/>
        <v>Sep</v>
      </c>
      <c r="D5691" s="8" t="str">
        <f t="shared" ca="1" si="3437"/>
        <v>Q4</v>
      </c>
      <c r="E5691">
        <f t="shared" ca="1" si="3438"/>
        <v>12</v>
      </c>
      <c r="F5691">
        <f t="shared" ca="1" si="3439"/>
        <v>4</v>
      </c>
      <c r="G5691">
        <f t="shared" ca="1" si="3440"/>
        <v>202012</v>
      </c>
      <c r="H5691">
        <f t="shared" ca="1" si="3441"/>
        <v>202004</v>
      </c>
      <c r="I5691" t="str">
        <f t="shared" ca="1" si="3442"/>
        <v>FY2020 Q3 Sep</v>
      </c>
      <c r="J5691">
        <f t="shared" ca="1" si="3443"/>
        <v>2020</v>
      </c>
      <c r="K5691" s="8" t="str">
        <f t="shared" ca="1" si="3444"/>
        <v>Sep</v>
      </c>
      <c r="L5691" s="8" t="str">
        <f t="shared" ca="1" si="3445"/>
        <v>Q3</v>
      </c>
      <c r="M5691">
        <f t="shared" ca="1" si="3446"/>
        <v>9</v>
      </c>
      <c r="N5691">
        <f t="shared" ca="1" si="3447"/>
        <v>3</v>
      </c>
      <c r="O5691">
        <f t="shared" ca="1" si="3448"/>
        <v>202009</v>
      </c>
      <c r="P5691">
        <f t="shared" ca="1" si="3449"/>
        <v>202003</v>
      </c>
      <c r="Q5691" t="str">
        <f t="shared" si="3450"/>
        <v>FY2020 Q1 Oct</v>
      </c>
      <c r="R5691">
        <f t="shared" si="3451"/>
        <v>2020</v>
      </c>
      <c r="S5691" s="8" t="str">
        <f t="shared" si="3452"/>
        <v>Oct</v>
      </c>
      <c r="T5691" s="8" t="str">
        <f t="shared" si="3453"/>
        <v>Q1</v>
      </c>
      <c r="U5691">
        <f t="shared" si="3454"/>
        <v>1</v>
      </c>
      <c r="V5691">
        <f t="shared" si="3455"/>
        <v>1</v>
      </c>
      <c r="W5691">
        <f t="shared" si="3456"/>
        <v>202001</v>
      </c>
      <c r="X5691">
        <f t="shared" si="3457"/>
        <v>202001</v>
      </c>
      <c r="Y5691" t="str">
        <f t="shared" si="3458"/>
        <v>FY2019 Q4 Oct</v>
      </c>
      <c r="Z5691">
        <f t="shared" si="3459"/>
        <v>2019</v>
      </c>
      <c r="AA5691" s="8" t="str">
        <f t="shared" si="3460"/>
        <v>Oct</v>
      </c>
      <c r="AB5691" s="8" t="str">
        <f t="shared" si="3461"/>
        <v>Q4</v>
      </c>
      <c r="AC5691">
        <f t="shared" si="3462"/>
        <v>10</v>
      </c>
      <c r="AD5691">
        <f t="shared" si="3463"/>
        <v>4</v>
      </c>
      <c r="AE5691">
        <f t="shared" si="3464"/>
        <v>201910</v>
      </c>
      <c r="AF5691">
        <f t="shared" si="3465"/>
        <v>201904</v>
      </c>
      <c r="AG5691" s="9">
        <f t="shared" ca="1" si="3466"/>
        <v>0</v>
      </c>
      <c r="AH5691">
        <f t="shared" ca="1" si="3471"/>
        <v>4</v>
      </c>
      <c r="AI5691" s="9">
        <f t="shared" ca="1" si="3472"/>
        <v>11</v>
      </c>
      <c r="AJ5691" s="9">
        <f t="shared" ca="1" si="3467"/>
        <v>1</v>
      </c>
      <c r="AK5691" s="9">
        <f t="shared" si="3468"/>
        <v>4</v>
      </c>
      <c r="AL5691" s="9">
        <f t="shared" si="3469"/>
        <v>40</v>
      </c>
      <c r="AM5691" s="9">
        <f t="shared" si="3470"/>
        <v>15</v>
      </c>
      <c r="AN5691" s="2">
        <v>43740.647916666669</v>
      </c>
      <c r="AO5691">
        <v>8064</v>
      </c>
      <c r="AP5691" s="1">
        <v>2700</v>
      </c>
      <c r="AQ5691" t="s">
        <v>4</v>
      </c>
    </row>
    <row r="5692" spans="1:43" x14ac:dyDescent="0.3">
      <c r="A5692" t="str">
        <f t="shared" ca="1" si="3434"/>
        <v>FY2020 Q4 Sep</v>
      </c>
      <c r="B5692">
        <f t="shared" ca="1" si="3435"/>
        <v>2020</v>
      </c>
      <c r="C5692" s="8" t="str">
        <f t="shared" ca="1" si="3436"/>
        <v>Sep</v>
      </c>
      <c r="D5692" s="8" t="str">
        <f t="shared" ca="1" si="3437"/>
        <v>Q4</v>
      </c>
      <c r="E5692">
        <f t="shared" ca="1" si="3438"/>
        <v>12</v>
      </c>
      <c r="F5692">
        <f t="shared" ca="1" si="3439"/>
        <v>4</v>
      </c>
      <c r="G5692">
        <f t="shared" ca="1" si="3440"/>
        <v>202012</v>
      </c>
      <c r="H5692">
        <f t="shared" ca="1" si="3441"/>
        <v>202004</v>
      </c>
      <c r="I5692" t="str">
        <f t="shared" ca="1" si="3442"/>
        <v>FY2020 Q3 Sep</v>
      </c>
      <c r="J5692">
        <f t="shared" ca="1" si="3443"/>
        <v>2020</v>
      </c>
      <c r="K5692" s="8" t="str">
        <f t="shared" ca="1" si="3444"/>
        <v>Sep</v>
      </c>
      <c r="L5692" s="8" t="str">
        <f t="shared" ca="1" si="3445"/>
        <v>Q3</v>
      </c>
      <c r="M5692">
        <f t="shared" ca="1" si="3446"/>
        <v>9</v>
      </c>
      <c r="N5692">
        <f t="shared" ca="1" si="3447"/>
        <v>3</v>
      </c>
      <c r="O5692">
        <f t="shared" ca="1" si="3448"/>
        <v>202009</v>
      </c>
      <c r="P5692">
        <f t="shared" ca="1" si="3449"/>
        <v>202003</v>
      </c>
      <c r="Q5692" t="str">
        <f t="shared" si="3450"/>
        <v>FY2020 Q2 Feb</v>
      </c>
      <c r="R5692">
        <f t="shared" si="3451"/>
        <v>2020</v>
      </c>
      <c r="S5692" s="8" t="str">
        <f t="shared" si="3452"/>
        <v>Feb</v>
      </c>
      <c r="T5692" s="8" t="str">
        <f t="shared" si="3453"/>
        <v>Q2</v>
      </c>
      <c r="U5692">
        <f t="shared" si="3454"/>
        <v>5</v>
      </c>
      <c r="V5692">
        <f t="shared" si="3455"/>
        <v>2</v>
      </c>
      <c r="W5692">
        <f t="shared" si="3456"/>
        <v>202005</v>
      </c>
      <c r="X5692">
        <f t="shared" si="3457"/>
        <v>202002</v>
      </c>
      <c r="Y5692" t="str">
        <f t="shared" si="3458"/>
        <v>FY2020 Q1 Feb</v>
      </c>
      <c r="Z5692">
        <f t="shared" si="3459"/>
        <v>2020</v>
      </c>
      <c r="AA5692" s="8" t="str">
        <f t="shared" si="3460"/>
        <v>Feb</v>
      </c>
      <c r="AB5692" s="8" t="str">
        <f t="shared" si="3461"/>
        <v>Q1</v>
      </c>
      <c r="AC5692">
        <f t="shared" si="3462"/>
        <v>2</v>
      </c>
      <c r="AD5692">
        <f t="shared" si="3463"/>
        <v>1</v>
      </c>
      <c r="AE5692">
        <f t="shared" si="3464"/>
        <v>202002</v>
      </c>
      <c r="AF5692">
        <f t="shared" si="3465"/>
        <v>202001</v>
      </c>
      <c r="AG5692" s="9">
        <f t="shared" ca="1" si="3466"/>
        <v>0</v>
      </c>
      <c r="AH5692">
        <f t="shared" ca="1" si="3471"/>
        <v>2</v>
      </c>
      <c r="AI5692" s="9">
        <f t="shared" ca="1" si="3472"/>
        <v>7</v>
      </c>
      <c r="AJ5692" s="9">
        <f t="shared" ca="1" si="3467"/>
        <v>0</v>
      </c>
      <c r="AK5692" s="9">
        <f t="shared" si="3468"/>
        <v>4</v>
      </c>
      <c r="AL5692" s="9">
        <f t="shared" si="3469"/>
        <v>8</v>
      </c>
      <c r="AM5692" s="9">
        <f t="shared" si="3470"/>
        <v>16</v>
      </c>
      <c r="AN5692" s="2">
        <v>43880.691666666666</v>
      </c>
      <c r="AO5692">
        <v>8868</v>
      </c>
      <c r="AP5692" s="1">
        <v>2700</v>
      </c>
      <c r="AQ5692" t="s">
        <v>4</v>
      </c>
    </row>
    <row r="5693" spans="1:43" x14ac:dyDescent="0.3">
      <c r="A5693" t="str">
        <f t="shared" ca="1" si="3434"/>
        <v>FY2020 Q4 Sep</v>
      </c>
      <c r="B5693">
        <f t="shared" ca="1" si="3435"/>
        <v>2020</v>
      </c>
      <c r="C5693" s="8" t="str">
        <f t="shared" ca="1" si="3436"/>
        <v>Sep</v>
      </c>
      <c r="D5693" s="8" t="str">
        <f t="shared" ca="1" si="3437"/>
        <v>Q4</v>
      </c>
      <c r="E5693">
        <f t="shared" ca="1" si="3438"/>
        <v>12</v>
      </c>
      <c r="F5693">
        <f t="shared" ca="1" si="3439"/>
        <v>4</v>
      </c>
      <c r="G5693">
        <f t="shared" ca="1" si="3440"/>
        <v>202012</v>
      </c>
      <c r="H5693">
        <f t="shared" ca="1" si="3441"/>
        <v>202004</v>
      </c>
      <c r="I5693" t="str">
        <f t="shared" ca="1" si="3442"/>
        <v>FY2020 Q3 Sep</v>
      </c>
      <c r="J5693">
        <f t="shared" ca="1" si="3443"/>
        <v>2020</v>
      </c>
      <c r="K5693" s="8" t="str">
        <f t="shared" ca="1" si="3444"/>
        <v>Sep</v>
      </c>
      <c r="L5693" s="8" t="str">
        <f t="shared" ca="1" si="3445"/>
        <v>Q3</v>
      </c>
      <c r="M5693">
        <f t="shared" ca="1" si="3446"/>
        <v>9</v>
      </c>
      <c r="N5693">
        <f t="shared" ca="1" si="3447"/>
        <v>3</v>
      </c>
      <c r="O5693">
        <f t="shared" ca="1" si="3448"/>
        <v>202009</v>
      </c>
      <c r="P5693">
        <f t="shared" ca="1" si="3449"/>
        <v>202003</v>
      </c>
      <c r="Q5693" t="str">
        <f t="shared" si="3450"/>
        <v>FY2020 Q2 Feb</v>
      </c>
      <c r="R5693">
        <f t="shared" si="3451"/>
        <v>2020</v>
      </c>
      <c r="S5693" s="8" t="str">
        <f t="shared" si="3452"/>
        <v>Feb</v>
      </c>
      <c r="T5693" s="8" t="str">
        <f t="shared" si="3453"/>
        <v>Q2</v>
      </c>
      <c r="U5693">
        <f t="shared" si="3454"/>
        <v>5</v>
      </c>
      <c r="V5693">
        <f t="shared" si="3455"/>
        <v>2</v>
      </c>
      <c r="W5693">
        <f t="shared" si="3456"/>
        <v>202005</v>
      </c>
      <c r="X5693">
        <f t="shared" si="3457"/>
        <v>202002</v>
      </c>
      <c r="Y5693" t="str">
        <f t="shared" si="3458"/>
        <v>FY2020 Q1 Feb</v>
      </c>
      <c r="Z5693">
        <f t="shared" si="3459"/>
        <v>2020</v>
      </c>
      <c r="AA5693" s="8" t="str">
        <f t="shared" si="3460"/>
        <v>Feb</v>
      </c>
      <c r="AB5693" s="8" t="str">
        <f t="shared" si="3461"/>
        <v>Q1</v>
      </c>
      <c r="AC5693">
        <f t="shared" si="3462"/>
        <v>2</v>
      </c>
      <c r="AD5693">
        <f t="shared" si="3463"/>
        <v>1</v>
      </c>
      <c r="AE5693">
        <f t="shared" si="3464"/>
        <v>202002</v>
      </c>
      <c r="AF5693">
        <f t="shared" si="3465"/>
        <v>202001</v>
      </c>
      <c r="AG5693" s="9">
        <f t="shared" ca="1" si="3466"/>
        <v>0</v>
      </c>
      <c r="AH5693">
        <f t="shared" ca="1" si="3471"/>
        <v>2</v>
      </c>
      <c r="AI5693" s="9">
        <f t="shared" ca="1" si="3472"/>
        <v>7</v>
      </c>
      <c r="AJ5693" s="9">
        <f t="shared" ca="1" si="3467"/>
        <v>0</v>
      </c>
      <c r="AK5693" s="9">
        <f t="shared" si="3468"/>
        <v>5</v>
      </c>
      <c r="AL5693" s="9">
        <f t="shared" si="3469"/>
        <v>9</v>
      </c>
      <c r="AM5693" s="9">
        <f t="shared" si="3470"/>
        <v>10</v>
      </c>
      <c r="AN5693" s="2">
        <v>43888.444444444445</v>
      </c>
      <c r="AO5693">
        <v>448</v>
      </c>
      <c r="AP5693" s="1">
        <v>2600</v>
      </c>
      <c r="AQ5693" t="s">
        <v>4</v>
      </c>
    </row>
    <row r="5694" spans="1:43" x14ac:dyDescent="0.3">
      <c r="A5694" t="str">
        <f t="shared" ca="1" si="3434"/>
        <v>FY2020 Q4 Sep</v>
      </c>
      <c r="B5694">
        <f t="shared" ca="1" si="3435"/>
        <v>2020</v>
      </c>
      <c r="C5694" s="8" t="str">
        <f t="shared" ca="1" si="3436"/>
        <v>Sep</v>
      </c>
      <c r="D5694" s="8" t="str">
        <f t="shared" ca="1" si="3437"/>
        <v>Q4</v>
      </c>
      <c r="E5694">
        <f t="shared" ca="1" si="3438"/>
        <v>12</v>
      </c>
      <c r="F5694">
        <f t="shared" ca="1" si="3439"/>
        <v>4</v>
      </c>
      <c r="G5694">
        <f t="shared" ca="1" si="3440"/>
        <v>202012</v>
      </c>
      <c r="H5694">
        <f t="shared" ca="1" si="3441"/>
        <v>202004</v>
      </c>
      <c r="I5694" t="str">
        <f t="shared" ca="1" si="3442"/>
        <v>FY2020 Q3 Sep</v>
      </c>
      <c r="J5694">
        <f t="shared" ca="1" si="3443"/>
        <v>2020</v>
      </c>
      <c r="K5694" s="8" t="str">
        <f t="shared" ca="1" si="3444"/>
        <v>Sep</v>
      </c>
      <c r="L5694" s="8" t="str">
        <f t="shared" ca="1" si="3445"/>
        <v>Q3</v>
      </c>
      <c r="M5694">
        <f t="shared" ca="1" si="3446"/>
        <v>9</v>
      </c>
      <c r="N5694">
        <f t="shared" ca="1" si="3447"/>
        <v>3</v>
      </c>
      <c r="O5694">
        <f t="shared" ca="1" si="3448"/>
        <v>202009</v>
      </c>
      <c r="P5694">
        <f t="shared" ca="1" si="3449"/>
        <v>202003</v>
      </c>
      <c r="Q5694" t="str">
        <f t="shared" si="3450"/>
        <v>FY2020 Q1 Oct</v>
      </c>
      <c r="R5694">
        <f t="shared" si="3451"/>
        <v>2020</v>
      </c>
      <c r="S5694" s="8" t="str">
        <f t="shared" si="3452"/>
        <v>Oct</v>
      </c>
      <c r="T5694" s="8" t="str">
        <f t="shared" si="3453"/>
        <v>Q1</v>
      </c>
      <c r="U5694">
        <f t="shared" si="3454"/>
        <v>1</v>
      </c>
      <c r="V5694">
        <f t="shared" si="3455"/>
        <v>1</v>
      </c>
      <c r="W5694">
        <f t="shared" si="3456"/>
        <v>202001</v>
      </c>
      <c r="X5694">
        <f t="shared" si="3457"/>
        <v>202001</v>
      </c>
      <c r="Y5694" t="str">
        <f t="shared" si="3458"/>
        <v>FY2019 Q4 Oct</v>
      </c>
      <c r="Z5694">
        <f t="shared" si="3459"/>
        <v>2019</v>
      </c>
      <c r="AA5694" s="8" t="str">
        <f t="shared" si="3460"/>
        <v>Oct</v>
      </c>
      <c r="AB5694" s="8" t="str">
        <f t="shared" si="3461"/>
        <v>Q4</v>
      </c>
      <c r="AC5694">
        <f t="shared" si="3462"/>
        <v>10</v>
      </c>
      <c r="AD5694">
        <f t="shared" si="3463"/>
        <v>4</v>
      </c>
      <c r="AE5694">
        <f t="shared" si="3464"/>
        <v>201910</v>
      </c>
      <c r="AF5694">
        <f t="shared" si="3465"/>
        <v>201904</v>
      </c>
      <c r="AG5694" s="9">
        <f t="shared" ca="1" si="3466"/>
        <v>0</v>
      </c>
      <c r="AH5694">
        <f t="shared" ca="1" si="3471"/>
        <v>4</v>
      </c>
      <c r="AI5694" s="9">
        <f t="shared" ca="1" si="3472"/>
        <v>11</v>
      </c>
      <c r="AJ5694" s="9">
        <f t="shared" ca="1" si="3467"/>
        <v>1</v>
      </c>
      <c r="AK5694" s="9">
        <f t="shared" si="3468"/>
        <v>4</v>
      </c>
      <c r="AL5694" s="9">
        <f t="shared" si="3469"/>
        <v>44</v>
      </c>
      <c r="AM5694" s="9">
        <f t="shared" si="3470"/>
        <v>10</v>
      </c>
      <c r="AN5694" s="2">
        <v>43768.4375</v>
      </c>
      <c r="AO5694">
        <v>626</v>
      </c>
      <c r="AP5694" s="1">
        <v>2600</v>
      </c>
      <c r="AQ5694" t="s">
        <v>4</v>
      </c>
    </row>
    <row r="5695" spans="1:43" x14ac:dyDescent="0.3">
      <c r="A5695" t="str">
        <f t="shared" ca="1" si="3434"/>
        <v>FY2020 Q4 Sep</v>
      </c>
      <c r="B5695">
        <f t="shared" ca="1" si="3435"/>
        <v>2020</v>
      </c>
      <c r="C5695" s="8" t="str">
        <f t="shared" ca="1" si="3436"/>
        <v>Sep</v>
      </c>
      <c r="D5695" s="8" t="str">
        <f t="shared" ca="1" si="3437"/>
        <v>Q4</v>
      </c>
      <c r="E5695">
        <f t="shared" ca="1" si="3438"/>
        <v>12</v>
      </c>
      <c r="F5695">
        <f t="shared" ca="1" si="3439"/>
        <v>4</v>
      </c>
      <c r="G5695">
        <f t="shared" ca="1" si="3440"/>
        <v>202012</v>
      </c>
      <c r="H5695">
        <f t="shared" ca="1" si="3441"/>
        <v>202004</v>
      </c>
      <c r="I5695" t="str">
        <f t="shared" ca="1" si="3442"/>
        <v>FY2020 Q3 Sep</v>
      </c>
      <c r="J5695">
        <f t="shared" ca="1" si="3443"/>
        <v>2020</v>
      </c>
      <c r="K5695" s="8" t="str">
        <f t="shared" ca="1" si="3444"/>
        <v>Sep</v>
      </c>
      <c r="L5695" s="8" t="str">
        <f t="shared" ca="1" si="3445"/>
        <v>Q3</v>
      </c>
      <c r="M5695">
        <f t="shared" ca="1" si="3446"/>
        <v>9</v>
      </c>
      <c r="N5695">
        <f t="shared" ca="1" si="3447"/>
        <v>3</v>
      </c>
      <c r="O5695">
        <f t="shared" ca="1" si="3448"/>
        <v>202009</v>
      </c>
      <c r="P5695">
        <f t="shared" ca="1" si="3449"/>
        <v>202003</v>
      </c>
      <c r="Q5695" t="str">
        <f t="shared" si="3450"/>
        <v>FY2019 Q4 Sep</v>
      </c>
      <c r="R5695">
        <f t="shared" si="3451"/>
        <v>2019</v>
      </c>
      <c r="S5695" s="8" t="str">
        <f t="shared" si="3452"/>
        <v>Sep</v>
      </c>
      <c r="T5695" s="8" t="str">
        <f t="shared" si="3453"/>
        <v>Q4</v>
      </c>
      <c r="U5695">
        <f t="shared" si="3454"/>
        <v>12</v>
      </c>
      <c r="V5695">
        <f t="shared" si="3455"/>
        <v>4</v>
      </c>
      <c r="W5695">
        <f t="shared" si="3456"/>
        <v>201912</v>
      </c>
      <c r="X5695">
        <f t="shared" si="3457"/>
        <v>201904</v>
      </c>
      <c r="Y5695" t="str">
        <f t="shared" si="3458"/>
        <v>FY2019 Q3 Sep</v>
      </c>
      <c r="Z5695">
        <f t="shared" si="3459"/>
        <v>2019</v>
      </c>
      <c r="AA5695" s="8" t="str">
        <f t="shared" si="3460"/>
        <v>Sep</v>
      </c>
      <c r="AB5695" s="8" t="str">
        <f t="shared" si="3461"/>
        <v>Q3</v>
      </c>
      <c r="AC5695">
        <f t="shared" si="3462"/>
        <v>9</v>
      </c>
      <c r="AD5695">
        <f t="shared" si="3463"/>
        <v>3</v>
      </c>
      <c r="AE5695">
        <f t="shared" si="3464"/>
        <v>201909</v>
      </c>
      <c r="AF5695">
        <f t="shared" si="3465"/>
        <v>201903</v>
      </c>
      <c r="AG5695" s="9">
        <f t="shared" ca="1" si="3466"/>
        <v>1</v>
      </c>
      <c r="AH5695">
        <f t="shared" ca="1" si="3471"/>
        <v>4</v>
      </c>
      <c r="AI5695" s="9">
        <f t="shared" ca="1" si="3472"/>
        <v>12</v>
      </c>
      <c r="AJ5695" s="9">
        <f t="shared" ca="1" si="3467"/>
        <v>1</v>
      </c>
      <c r="AK5695" s="9">
        <f t="shared" si="3468"/>
        <v>4</v>
      </c>
      <c r="AL5695" s="9">
        <f t="shared" si="3469"/>
        <v>39</v>
      </c>
      <c r="AM5695" s="9">
        <f t="shared" si="3470"/>
        <v>6</v>
      </c>
      <c r="AN5695" s="2">
        <v>43733.267361111109</v>
      </c>
      <c r="AO5695">
        <v>2098</v>
      </c>
      <c r="AP5695" s="1">
        <v>2600</v>
      </c>
      <c r="AQ5695" t="s">
        <v>4</v>
      </c>
    </row>
    <row r="5696" spans="1:43" x14ac:dyDescent="0.3">
      <c r="A5696" t="str">
        <f t="shared" ca="1" si="3434"/>
        <v>FY2020 Q4 Sep</v>
      </c>
      <c r="B5696">
        <f t="shared" ca="1" si="3435"/>
        <v>2020</v>
      </c>
      <c r="C5696" s="8" t="str">
        <f t="shared" ca="1" si="3436"/>
        <v>Sep</v>
      </c>
      <c r="D5696" s="8" t="str">
        <f t="shared" ca="1" si="3437"/>
        <v>Q4</v>
      </c>
      <c r="E5696">
        <f t="shared" ca="1" si="3438"/>
        <v>12</v>
      </c>
      <c r="F5696">
        <f t="shared" ca="1" si="3439"/>
        <v>4</v>
      </c>
      <c r="G5696">
        <f t="shared" ca="1" si="3440"/>
        <v>202012</v>
      </c>
      <c r="H5696">
        <f t="shared" ca="1" si="3441"/>
        <v>202004</v>
      </c>
      <c r="I5696" t="str">
        <f t="shared" ca="1" si="3442"/>
        <v>FY2020 Q3 Sep</v>
      </c>
      <c r="J5696">
        <f t="shared" ca="1" si="3443"/>
        <v>2020</v>
      </c>
      <c r="K5696" s="8" t="str">
        <f t="shared" ca="1" si="3444"/>
        <v>Sep</v>
      </c>
      <c r="L5696" s="8" t="str">
        <f t="shared" ca="1" si="3445"/>
        <v>Q3</v>
      </c>
      <c r="M5696">
        <f t="shared" ca="1" si="3446"/>
        <v>9</v>
      </c>
      <c r="N5696">
        <f t="shared" ca="1" si="3447"/>
        <v>3</v>
      </c>
      <c r="O5696">
        <f t="shared" ca="1" si="3448"/>
        <v>202009</v>
      </c>
      <c r="P5696">
        <f t="shared" ca="1" si="3449"/>
        <v>202003</v>
      </c>
      <c r="Q5696" t="str">
        <f t="shared" si="3450"/>
        <v>FY2020 Q2 Feb</v>
      </c>
      <c r="R5696">
        <f t="shared" si="3451"/>
        <v>2020</v>
      </c>
      <c r="S5696" s="8" t="str">
        <f t="shared" si="3452"/>
        <v>Feb</v>
      </c>
      <c r="T5696" s="8" t="str">
        <f t="shared" si="3453"/>
        <v>Q2</v>
      </c>
      <c r="U5696">
        <f t="shared" si="3454"/>
        <v>5</v>
      </c>
      <c r="V5696">
        <f t="shared" si="3455"/>
        <v>2</v>
      </c>
      <c r="W5696">
        <f t="shared" si="3456"/>
        <v>202005</v>
      </c>
      <c r="X5696">
        <f t="shared" si="3457"/>
        <v>202002</v>
      </c>
      <c r="Y5696" t="str">
        <f t="shared" si="3458"/>
        <v>FY2020 Q1 Feb</v>
      </c>
      <c r="Z5696">
        <f t="shared" si="3459"/>
        <v>2020</v>
      </c>
      <c r="AA5696" s="8" t="str">
        <f t="shared" si="3460"/>
        <v>Feb</v>
      </c>
      <c r="AB5696" s="8" t="str">
        <f t="shared" si="3461"/>
        <v>Q1</v>
      </c>
      <c r="AC5696">
        <f t="shared" si="3462"/>
        <v>2</v>
      </c>
      <c r="AD5696">
        <f t="shared" si="3463"/>
        <v>1</v>
      </c>
      <c r="AE5696">
        <f t="shared" si="3464"/>
        <v>202002</v>
      </c>
      <c r="AF5696">
        <f t="shared" si="3465"/>
        <v>202001</v>
      </c>
      <c r="AG5696" s="9">
        <f t="shared" ca="1" si="3466"/>
        <v>0</v>
      </c>
      <c r="AH5696">
        <f t="shared" ca="1" si="3471"/>
        <v>2</v>
      </c>
      <c r="AI5696" s="9">
        <f t="shared" ca="1" si="3472"/>
        <v>7</v>
      </c>
      <c r="AJ5696" s="9">
        <f t="shared" ca="1" si="3467"/>
        <v>0</v>
      </c>
      <c r="AK5696" s="9">
        <f t="shared" si="3468"/>
        <v>6</v>
      </c>
      <c r="AL5696" s="9">
        <f t="shared" si="3469"/>
        <v>8</v>
      </c>
      <c r="AM5696" s="9">
        <f t="shared" si="3470"/>
        <v>12</v>
      </c>
      <c r="AN5696" s="2">
        <v>43882.509722222225</v>
      </c>
      <c r="AO5696">
        <v>2224</v>
      </c>
      <c r="AP5696" s="1">
        <v>2600</v>
      </c>
      <c r="AQ5696" t="s">
        <v>4</v>
      </c>
    </row>
    <row r="5697" spans="1:43" x14ac:dyDescent="0.3">
      <c r="A5697" t="str">
        <f t="shared" ca="1" si="3434"/>
        <v>FY2020 Q4 Sep</v>
      </c>
      <c r="B5697">
        <f t="shared" ca="1" si="3435"/>
        <v>2020</v>
      </c>
      <c r="C5697" s="8" t="str">
        <f t="shared" ca="1" si="3436"/>
        <v>Sep</v>
      </c>
      <c r="D5697" s="8" t="str">
        <f t="shared" ca="1" si="3437"/>
        <v>Q4</v>
      </c>
      <c r="E5697">
        <f t="shared" ca="1" si="3438"/>
        <v>12</v>
      </c>
      <c r="F5697">
        <f t="shared" ca="1" si="3439"/>
        <v>4</v>
      </c>
      <c r="G5697">
        <f t="shared" ca="1" si="3440"/>
        <v>202012</v>
      </c>
      <c r="H5697">
        <f t="shared" ca="1" si="3441"/>
        <v>202004</v>
      </c>
      <c r="I5697" t="str">
        <f t="shared" ca="1" si="3442"/>
        <v>FY2020 Q3 Sep</v>
      </c>
      <c r="J5697">
        <f t="shared" ca="1" si="3443"/>
        <v>2020</v>
      </c>
      <c r="K5697" s="8" t="str">
        <f t="shared" ca="1" si="3444"/>
        <v>Sep</v>
      </c>
      <c r="L5697" s="8" t="str">
        <f t="shared" ca="1" si="3445"/>
        <v>Q3</v>
      </c>
      <c r="M5697">
        <f t="shared" ca="1" si="3446"/>
        <v>9</v>
      </c>
      <c r="N5697">
        <f t="shared" ca="1" si="3447"/>
        <v>3</v>
      </c>
      <c r="O5697">
        <f t="shared" ca="1" si="3448"/>
        <v>202009</v>
      </c>
      <c r="P5697">
        <f t="shared" ca="1" si="3449"/>
        <v>202003</v>
      </c>
      <c r="Q5697" t="str">
        <f t="shared" si="3450"/>
        <v>FY2020 Q2 Mar</v>
      </c>
      <c r="R5697">
        <f t="shared" si="3451"/>
        <v>2020</v>
      </c>
      <c r="S5697" s="8" t="str">
        <f t="shared" si="3452"/>
        <v>Mar</v>
      </c>
      <c r="T5697" s="8" t="str">
        <f t="shared" si="3453"/>
        <v>Q2</v>
      </c>
      <c r="U5697">
        <f t="shared" si="3454"/>
        <v>6</v>
      </c>
      <c r="V5697">
        <f t="shared" si="3455"/>
        <v>2</v>
      </c>
      <c r="W5697">
        <f t="shared" si="3456"/>
        <v>202006</v>
      </c>
      <c r="X5697">
        <f t="shared" si="3457"/>
        <v>202002</v>
      </c>
      <c r="Y5697" t="str">
        <f t="shared" si="3458"/>
        <v>FY2020 Q1 Mar</v>
      </c>
      <c r="Z5697">
        <f t="shared" si="3459"/>
        <v>2020</v>
      </c>
      <c r="AA5697" s="8" t="str">
        <f t="shared" si="3460"/>
        <v>Mar</v>
      </c>
      <c r="AB5697" s="8" t="str">
        <f t="shared" si="3461"/>
        <v>Q1</v>
      </c>
      <c r="AC5697">
        <f t="shared" si="3462"/>
        <v>3</v>
      </c>
      <c r="AD5697">
        <f t="shared" si="3463"/>
        <v>1</v>
      </c>
      <c r="AE5697">
        <f t="shared" si="3464"/>
        <v>202003</v>
      </c>
      <c r="AF5697">
        <f t="shared" si="3465"/>
        <v>202001</v>
      </c>
      <c r="AG5697" s="9">
        <f t="shared" ca="1" si="3466"/>
        <v>0</v>
      </c>
      <c r="AH5697">
        <f t="shared" ca="1" si="3471"/>
        <v>2</v>
      </c>
      <c r="AI5697" s="9">
        <f t="shared" ca="1" si="3472"/>
        <v>6</v>
      </c>
      <c r="AJ5697" s="9">
        <f t="shared" ca="1" si="3467"/>
        <v>0</v>
      </c>
      <c r="AK5697" s="9">
        <f t="shared" si="3468"/>
        <v>7</v>
      </c>
      <c r="AL5697" s="9">
        <f t="shared" si="3469"/>
        <v>11</v>
      </c>
      <c r="AM5697" s="9">
        <f t="shared" si="3470"/>
        <v>10</v>
      </c>
      <c r="AN5697" s="2">
        <v>43904.456250000003</v>
      </c>
      <c r="AO5697">
        <v>2398</v>
      </c>
      <c r="AP5697" s="1">
        <v>2600</v>
      </c>
      <c r="AQ5697" t="s">
        <v>4</v>
      </c>
    </row>
    <row r="5698" spans="1:43" x14ac:dyDescent="0.3">
      <c r="A5698" t="str">
        <f t="shared" ref="A5698:A5761" ca="1" si="3473">_xlfn.CONCAT("FY",YEAR(EDATE(TODAY(),3))," ","Q",ROUNDUP(MONTH(EDATE(TODAY(),3))/3,0)," ",(TEXT(TODAY(),"MMM")))</f>
        <v>FY2020 Q4 Sep</v>
      </c>
      <c r="B5698">
        <f t="shared" ref="B5698:B5761" ca="1" si="3474">YEAR(EDATE(TODAY(),3))</f>
        <v>2020</v>
      </c>
      <c r="C5698" s="8" t="str">
        <f t="shared" ref="C5698:C5761" ca="1" si="3475">TEXT(TODAY(),"MMM")</f>
        <v>Sep</v>
      </c>
      <c r="D5698" s="8" t="str">
        <f t="shared" ref="D5698:D5761" ca="1" si="3476">_xlfn.CONCAT("Q",ROUNDUP(MONTH(EDATE(TODAY(),3))/3,0))</f>
        <v>Q4</v>
      </c>
      <c r="E5698">
        <f t="shared" ref="E5698:E5761" ca="1" si="3477">MONTH(EDATE(TODAY(),3))</f>
        <v>12</v>
      </c>
      <c r="F5698">
        <f t="shared" ref="F5698:F5761" ca="1" si="3478">ROUNDUP(MONTH(EDATE(TODAY(),3))/3,0)</f>
        <v>4</v>
      </c>
      <c r="G5698">
        <f t="shared" ref="G5698:G5761" ca="1" si="3479">_xlfn.NUMBERVALUE(IF(LEN(MONTH(EDATE(TODAY(),3)))=1,_xlfn.CONCAT(YEAR(EDATE(TODAY(),3)),"0",MONTH(EDATE(TODAY(),3))),_xlfn.CONCAT(YEAR(EDATE(TODAY(),3)),MONTH(EDATE(TODAY(),3)))))</f>
        <v>202012</v>
      </c>
      <c r="H5698">
        <f t="shared" ref="H5698:H5761" ca="1" si="3480">_xlfn.NUMBERVALUE(IF(LEN(ROUNDUP(MONTH(EDATE(TODAY(),3))/3,0))=1,_xlfn.CONCAT(YEAR(EDATE(TODAY(),3)),"0",ROUNDUP(MONTH(EDATE(TODAY(),3))/3,0)),_xlfn.CONCAT(YEAR(EDATE(TODAY(),3)),ROUNDUP(MONTH(EDATE(TODAY(),3))/3,0))))</f>
        <v>202004</v>
      </c>
      <c r="I5698" t="str">
        <f t="shared" ref="I5698:I5761" ca="1" si="3481">_xlfn.CONCAT("FY",YEAR(EDATE(TODAY(),0))," ","Q",ROUNDUP(MONTH(EDATE(TODAY(),0))/3,0)," ",(TEXT(TODAY(),"MMM")))</f>
        <v>FY2020 Q3 Sep</v>
      </c>
      <c r="J5698">
        <f t="shared" ref="J5698:J5761" ca="1" si="3482">YEAR(EDATE(TODAY(),0))</f>
        <v>2020</v>
      </c>
      <c r="K5698" s="8" t="str">
        <f t="shared" ref="K5698:K5761" ca="1" si="3483">TEXT(TODAY(),"MMM")</f>
        <v>Sep</v>
      </c>
      <c r="L5698" s="8" t="str">
        <f t="shared" ref="L5698:L5761" ca="1" si="3484">_xlfn.CONCAT("Q",ROUNDUP(MONTH(EDATE(TODAY(),0))/3,0))</f>
        <v>Q3</v>
      </c>
      <c r="M5698">
        <f t="shared" ref="M5698:M5761" ca="1" si="3485">MONTH(EDATE(TODAY(),0))</f>
        <v>9</v>
      </c>
      <c r="N5698">
        <f t="shared" ref="N5698:N5761" ca="1" si="3486">ROUNDUP(MONTH(EDATE(TODAY(),0))/3,0)</f>
        <v>3</v>
      </c>
      <c r="O5698">
        <f t="shared" ref="O5698:O5761" ca="1" si="3487">_xlfn.NUMBERVALUE(IF(LEN(MONTH(EDATE(TODAY(),0)))=1,_xlfn.CONCAT(YEAR(EDATE(TODAY(),0)),"0",MONTH(EDATE(TODAY(),0))),_xlfn.CONCAT(YEAR(EDATE(TODAY(),0)),MONTH(EDATE(TODAY(),0)))))</f>
        <v>202009</v>
      </c>
      <c r="P5698">
        <f t="shared" ref="P5698:P5761" ca="1" si="3488">_xlfn.NUMBERVALUE(IF(LEN(ROUNDUP(MONTH(EDATE(TODAY(),0))/3,0))=1,_xlfn.CONCAT(YEAR(EDATE(TODAY(),0)),"0",ROUNDUP(MONTH(EDATE(TODAY(),0))/3,0)),_xlfn.CONCAT(YEAR(EDATE(TODAY(),0)),ROUNDUP(MONTH(EDATE(TODAY(),0))/3,0))))</f>
        <v>202003</v>
      </c>
      <c r="Q5698" t="str">
        <f t="shared" ref="Q5698:Q5761" si="3489">_xlfn.CONCAT("FY",YEAR(EDATE($AN5698,3))," ","Q",ROUNDUP(MONTH(EDATE($AN5698,3))/3,0)," ",(TEXT($AN5698,"MMM")))</f>
        <v>FY2020 Q1 Oct</v>
      </c>
      <c r="R5698">
        <f t="shared" ref="R5698:R5761" si="3490">YEAR(EDATE($AN5698,3))</f>
        <v>2020</v>
      </c>
      <c r="S5698" s="8" t="str">
        <f t="shared" ref="S5698:S5761" si="3491">TEXT($AN5698,"MMM")</f>
        <v>Oct</v>
      </c>
      <c r="T5698" s="8" t="str">
        <f t="shared" ref="T5698:T5761" si="3492">_xlfn.CONCAT("Q",ROUNDUP(MONTH(EDATE($AN5698,3))/3,0))</f>
        <v>Q1</v>
      </c>
      <c r="U5698">
        <f t="shared" ref="U5698:U5761" si="3493">MONTH(EDATE($AN5698,3))</f>
        <v>1</v>
      </c>
      <c r="V5698">
        <f t="shared" ref="V5698:V5761" si="3494">ROUNDUP(MONTH(EDATE($AN5698,3))/3,0)</f>
        <v>1</v>
      </c>
      <c r="W5698">
        <f t="shared" ref="W5698:W5761" si="3495">_xlfn.NUMBERVALUE(IF(LEN(MONTH(EDATE($AN5698,3)))=1,_xlfn.CONCAT(YEAR(EDATE($AN5698,3)),"0",MONTH(EDATE($AN5698,3))),_xlfn.CONCAT(YEAR(EDATE($AN5698,3)),MONTH(EDATE($AN5698,3)))))</f>
        <v>202001</v>
      </c>
      <c r="X5698">
        <f t="shared" ref="X5698:X5761" si="3496">_xlfn.NUMBERVALUE(IF(LEN(ROUNDUP(MONTH(EDATE($AN5698,3))/3,0))=1,_xlfn.CONCAT(YEAR(EDATE($AN5698,3)),"0",ROUNDUP(MONTH(EDATE($AN5698,3))/3,0)),_xlfn.CONCAT(YEAR(EDATE($AN5698,3)),ROUNDUP(MONTH(EDATE($AN5698,3))/3,0))))</f>
        <v>202001</v>
      </c>
      <c r="Y5698" t="str">
        <f t="shared" ref="Y5698:Y5761" si="3497">_xlfn.CONCAT("FY",YEAR(EDATE($AN5698,0))," ","Q",ROUNDUP(MONTH(EDATE($AN5698,0))/3,0)," ",(TEXT($AN5698,"MMM")))</f>
        <v>FY2019 Q4 Oct</v>
      </c>
      <c r="Z5698">
        <f t="shared" ref="Z5698:Z5761" si="3498">YEAR(EDATE($AN5698,0))</f>
        <v>2019</v>
      </c>
      <c r="AA5698" s="8" t="str">
        <f t="shared" ref="AA5698:AA5761" si="3499">TEXT($AN5698,"MMM")</f>
        <v>Oct</v>
      </c>
      <c r="AB5698" s="8" t="str">
        <f t="shared" ref="AB5698:AB5761" si="3500">_xlfn.CONCAT("Q",ROUNDUP(MONTH(EDATE($AN5698,0))/3,0))</f>
        <v>Q4</v>
      </c>
      <c r="AC5698">
        <f t="shared" ref="AC5698:AC5761" si="3501">MONTH(EDATE($AN5698,0))</f>
        <v>10</v>
      </c>
      <c r="AD5698">
        <f t="shared" ref="AD5698:AD5761" si="3502">ROUNDUP(MONTH(EDATE($AN5698,0))/3,0)</f>
        <v>4</v>
      </c>
      <c r="AE5698">
        <f t="shared" ref="AE5698:AE5761" si="3503">_xlfn.NUMBERVALUE(IF(LEN(MONTH(EDATE($AN5698,0)))=1,_xlfn.CONCAT(YEAR(EDATE($AN5698,0)),"0",MONTH(EDATE($AN5698,0))),_xlfn.CONCAT(YEAR(EDATE($AN5698,0)),MONTH(EDATE($AN5698,0)))))</f>
        <v>201910</v>
      </c>
      <c r="AF5698">
        <f t="shared" ref="AF5698:AF5761" si="3504">_xlfn.NUMBERVALUE(IF(LEN(ROUNDUP(MONTH(EDATE($AN5698,0))/3,0))=1,_xlfn.CONCAT(YEAR(EDATE($AN5698,0)),"0",ROUNDUP(MONTH(EDATE($AN5698,0))/3,0)),_xlfn.CONCAT(YEAR(EDATE($AN5698,0)),ROUNDUP(MONTH(EDATE($AN5698,0))/3,0))))</f>
        <v>201904</v>
      </c>
      <c r="AG5698" s="9">
        <f t="shared" ref="AG5698:AG5761" ca="1" si="3505">YEAR(EDATE(TODAY(),3))-YEAR(EDATE($AN5698,3))</f>
        <v>0</v>
      </c>
      <c r="AH5698">
        <f t="shared" ca="1" si="3471"/>
        <v>4</v>
      </c>
      <c r="AI5698" s="9">
        <f t="shared" ca="1" si="3472"/>
        <v>11</v>
      </c>
      <c r="AJ5698" s="9">
        <f t="shared" ref="AJ5698:AJ5761" ca="1" si="3506">YEAR(TODAY())-YEAR($AN5698)</f>
        <v>1</v>
      </c>
      <c r="AK5698" s="9">
        <f t="shared" si="3468"/>
        <v>6</v>
      </c>
      <c r="AL5698" s="9">
        <f t="shared" si="3469"/>
        <v>41</v>
      </c>
      <c r="AM5698" s="9">
        <f t="shared" si="3470"/>
        <v>10</v>
      </c>
      <c r="AN5698" s="2">
        <v>43749.426388888889</v>
      </c>
      <c r="AO5698">
        <v>2452</v>
      </c>
      <c r="AP5698" s="1">
        <v>2600</v>
      </c>
      <c r="AQ5698" t="s">
        <v>4</v>
      </c>
    </row>
    <row r="5699" spans="1:43" x14ac:dyDescent="0.3">
      <c r="A5699" t="str">
        <f t="shared" ca="1" si="3473"/>
        <v>FY2020 Q4 Sep</v>
      </c>
      <c r="B5699">
        <f t="shared" ca="1" si="3474"/>
        <v>2020</v>
      </c>
      <c r="C5699" s="8" t="str">
        <f t="shared" ca="1" si="3475"/>
        <v>Sep</v>
      </c>
      <c r="D5699" s="8" t="str">
        <f t="shared" ca="1" si="3476"/>
        <v>Q4</v>
      </c>
      <c r="E5699">
        <f t="shared" ca="1" si="3477"/>
        <v>12</v>
      </c>
      <c r="F5699">
        <f t="shared" ca="1" si="3478"/>
        <v>4</v>
      </c>
      <c r="G5699">
        <f t="shared" ca="1" si="3479"/>
        <v>202012</v>
      </c>
      <c r="H5699">
        <f t="shared" ca="1" si="3480"/>
        <v>202004</v>
      </c>
      <c r="I5699" t="str">
        <f t="shared" ca="1" si="3481"/>
        <v>FY2020 Q3 Sep</v>
      </c>
      <c r="J5699">
        <f t="shared" ca="1" si="3482"/>
        <v>2020</v>
      </c>
      <c r="K5699" s="8" t="str">
        <f t="shared" ca="1" si="3483"/>
        <v>Sep</v>
      </c>
      <c r="L5699" s="8" t="str">
        <f t="shared" ca="1" si="3484"/>
        <v>Q3</v>
      </c>
      <c r="M5699">
        <f t="shared" ca="1" si="3485"/>
        <v>9</v>
      </c>
      <c r="N5699">
        <f t="shared" ca="1" si="3486"/>
        <v>3</v>
      </c>
      <c r="O5699">
        <f t="shared" ca="1" si="3487"/>
        <v>202009</v>
      </c>
      <c r="P5699">
        <f t="shared" ca="1" si="3488"/>
        <v>202003</v>
      </c>
      <c r="Q5699" t="str">
        <f t="shared" si="3489"/>
        <v>FY2020 Q2 Mar</v>
      </c>
      <c r="R5699">
        <f t="shared" si="3490"/>
        <v>2020</v>
      </c>
      <c r="S5699" s="8" t="str">
        <f t="shared" si="3491"/>
        <v>Mar</v>
      </c>
      <c r="T5699" s="8" t="str">
        <f t="shared" si="3492"/>
        <v>Q2</v>
      </c>
      <c r="U5699">
        <f t="shared" si="3493"/>
        <v>6</v>
      </c>
      <c r="V5699">
        <f t="shared" si="3494"/>
        <v>2</v>
      </c>
      <c r="W5699">
        <f t="shared" si="3495"/>
        <v>202006</v>
      </c>
      <c r="X5699">
        <f t="shared" si="3496"/>
        <v>202002</v>
      </c>
      <c r="Y5699" t="str">
        <f t="shared" si="3497"/>
        <v>FY2020 Q1 Mar</v>
      </c>
      <c r="Z5699">
        <f t="shared" si="3498"/>
        <v>2020</v>
      </c>
      <c r="AA5699" s="8" t="str">
        <f t="shared" si="3499"/>
        <v>Mar</v>
      </c>
      <c r="AB5699" s="8" t="str">
        <f t="shared" si="3500"/>
        <v>Q1</v>
      </c>
      <c r="AC5699">
        <f t="shared" si="3501"/>
        <v>3</v>
      </c>
      <c r="AD5699">
        <f t="shared" si="3502"/>
        <v>1</v>
      </c>
      <c r="AE5699">
        <f t="shared" si="3503"/>
        <v>202003</v>
      </c>
      <c r="AF5699">
        <f t="shared" si="3504"/>
        <v>202001</v>
      </c>
      <c r="AG5699" s="9">
        <f t="shared" ca="1" si="3505"/>
        <v>0</v>
      </c>
      <c r="AH5699">
        <f t="shared" ca="1" si="3471"/>
        <v>2</v>
      </c>
      <c r="AI5699" s="9">
        <f t="shared" ca="1" si="3472"/>
        <v>6</v>
      </c>
      <c r="AJ5699" s="9">
        <f t="shared" ca="1" si="3506"/>
        <v>0</v>
      </c>
      <c r="AK5699" s="9">
        <f t="shared" ref="AK5699:AK5762" si="3507">WEEKDAY(AN5699)</f>
        <v>2</v>
      </c>
      <c r="AL5699" s="9">
        <f t="shared" ref="AL5699:AL5762" si="3508">WEEKNUM(AN5699)</f>
        <v>10</v>
      </c>
      <c r="AM5699" s="9">
        <f t="shared" ref="AM5699:AM5762" si="3509">HOUR(AN5699)</f>
        <v>9</v>
      </c>
      <c r="AN5699" s="2">
        <v>43892.413194444445</v>
      </c>
      <c r="AO5699">
        <v>2802</v>
      </c>
      <c r="AP5699" s="1">
        <v>2600</v>
      </c>
      <c r="AQ5699" t="s">
        <v>4</v>
      </c>
    </row>
    <row r="5700" spans="1:43" x14ac:dyDescent="0.3">
      <c r="A5700" t="str">
        <f t="shared" ca="1" si="3473"/>
        <v>FY2020 Q4 Sep</v>
      </c>
      <c r="B5700">
        <f t="shared" ca="1" si="3474"/>
        <v>2020</v>
      </c>
      <c r="C5700" s="8" t="str">
        <f t="shared" ca="1" si="3475"/>
        <v>Sep</v>
      </c>
      <c r="D5700" s="8" t="str">
        <f t="shared" ca="1" si="3476"/>
        <v>Q4</v>
      </c>
      <c r="E5700">
        <f t="shared" ca="1" si="3477"/>
        <v>12</v>
      </c>
      <c r="F5700">
        <f t="shared" ca="1" si="3478"/>
        <v>4</v>
      </c>
      <c r="G5700">
        <f t="shared" ca="1" si="3479"/>
        <v>202012</v>
      </c>
      <c r="H5700">
        <f t="shared" ca="1" si="3480"/>
        <v>202004</v>
      </c>
      <c r="I5700" t="str">
        <f t="shared" ca="1" si="3481"/>
        <v>FY2020 Q3 Sep</v>
      </c>
      <c r="J5700">
        <f t="shared" ca="1" si="3482"/>
        <v>2020</v>
      </c>
      <c r="K5700" s="8" t="str">
        <f t="shared" ca="1" si="3483"/>
        <v>Sep</v>
      </c>
      <c r="L5700" s="8" t="str">
        <f t="shared" ca="1" si="3484"/>
        <v>Q3</v>
      </c>
      <c r="M5700">
        <f t="shared" ca="1" si="3485"/>
        <v>9</v>
      </c>
      <c r="N5700">
        <f t="shared" ca="1" si="3486"/>
        <v>3</v>
      </c>
      <c r="O5700">
        <f t="shared" ca="1" si="3487"/>
        <v>202009</v>
      </c>
      <c r="P5700">
        <f t="shared" ca="1" si="3488"/>
        <v>202003</v>
      </c>
      <c r="Q5700" t="str">
        <f t="shared" si="3489"/>
        <v>FY2020 Q2 Mar</v>
      </c>
      <c r="R5700">
        <f t="shared" si="3490"/>
        <v>2020</v>
      </c>
      <c r="S5700" s="8" t="str">
        <f t="shared" si="3491"/>
        <v>Mar</v>
      </c>
      <c r="T5700" s="8" t="str">
        <f t="shared" si="3492"/>
        <v>Q2</v>
      </c>
      <c r="U5700">
        <f t="shared" si="3493"/>
        <v>6</v>
      </c>
      <c r="V5700">
        <f t="shared" si="3494"/>
        <v>2</v>
      </c>
      <c r="W5700">
        <f t="shared" si="3495"/>
        <v>202006</v>
      </c>
      <c r="X5700">
        <f t="shared" si="3496"/>
        <v>202002</v>
      </c>
      <c r="Y5700" t="str">
        <f t="shared" si="3497"/>
        <v>FY2020 Q1 Mar</v>
      </c>
      <c r="Z5700">
        <f t="shared" si="3498"/>
        <v>2020</v>
      </c>
      <c r="AA5700" s="8" t="str">
        <f t="shared" si="3499"/>
        <v>Mar</v>
      </c>
      <c r="AB5700" s="8" t="str">
        <f t="shared" si="3500"/>
        <v>Q1</v>
      </c>
      <c r="AC5700">
        <f t="shared" si="3501"/>
        <v>3</v>
      </c>
      <c r="AD5700">
        <f t="shared" si="3502"/>
        <v>1</v>
      </c>
      <c r="AE5700">
        <f t="shared" si="3503"/>
        <v>202003</v>
      </c>
      <c r="AF5700">
        <f t="shared" si="3504"/>
        <v>202001</v>
      </c>
      <c r="AG5700" s="9">
        <f t="shared" ca="1" si="3505"/>
        <v>0</v>
      </c>
      <c r="AH5700">
        <f t="shared" ca="1" si="3471"/>
        <v>2</v>
      </c>
      <c r="AI5700" s="9">
        <f t="shared" ca="1" si="3472"/>
        <v>6</v>
      </c>
      <c r="AJ5700" s="9">
        <f t="shared" ca="1" si="3506"/>
        <v>0</v>
      </c>
      <c r="AK5700" s="9">
        <f t="shared" si="3507"/>
        <v>2</v>
      </c>
      <c r="AL5700" s="9">
        <f t="shared" si="3508"/>
        <v>10</v>
      </c>
      <c r="AM5700" s="9">
        <f t="shared" si="3509"/>
        <v>12</v>
      </c>
      <c r="AN5700" s="2">
        <v>43892.50277777778</v>
      </c>
      <c r="AO5700">
        <v>2802</v>
      </c>
      <c r="AP5700" s="1">
        <v>2600</v>
      </c>
      <c r="AQ5700" t="s">
        <v>4</v>
      </c>
    </row>
    <row r="5701" spans="1:43" x14ac:dyDescent="0.3">
      <c r="A5701" t="str">
        <f t="shared" ca="1" si="3473"/>
        <v>FY2020 Q4 Sep</v>
      </c>
      <c r="B5701">
        <f t="shared" ca="1" si="3474"/>
        <v>2020</v>
      </c>
      <c r="C5701" s="8" t="str">
        <f t="shared" ca="1" si="3475"/>
        <v>Sep</v>
      </c>
      <c r="D5701" s="8" t="str">
        <f t="shared" ca="1" si="3476"/>
        <v>Q4</v>
      </c>
      <c r="E5701">
        <f t="shared" ca="1" si="3477"/>
        <v>12</v>
      </c>
      <c r="F5701">
        <f t="shared" ca="1" si="3478"/>
        <v>4</v>
      </c>
      <c r="G5701">
        <f t="shared" ca="1" si="3479"/>
        <v>202012</v>
      </c>
      <c r="H5701">
        <f t="shared" ca="1" si="3480"/>
        <v>202004</v>
      </c>
      <c r="I5701" t="str">
        <f t="shared" ca="1" si="3481"/>
        <v>FY2020 Q3 Sep</v>
      </c>
      <c r="J5701">
        <f t="shared" ca="1" si="3482"/>
        <v>2020</v>
      </c>
      <c r="K5701" s="8" t="str">
        <f t="shared" ca="1" si="3483"/>
        <v>Sep</v>
      </c>
      <c r="L5701" s="8" t="str">
        <f t="shared" ca="1" si="3484"/>
        <v>Q3</v>
      </c>
      <c r="M5701">
        <f t="shared" ca="1" si="3485"/>
        <v>9</v>
      </c>
      <c r="N5701">
        <f t="shared" ca="1" si="3486"/>
        <v>3</v>
      </c>
      <c r="O5701">
        <f t="shared" ca="1" si="3487"/>
        <v>202009</v>
      </c>
      <c r="P5701">
        <f t="shared" ca="1" si="3488"/>
        <v>202003</v>
      </c>
      <c r="Q5701" t="str">
        <f t="shared" si="3489"/>
        <v>FY2020 Q1 Oct</v>
      </c>
      <c r="R5701">
        <f t="shared" si="3490"/>
        <v>2020</v>
      </c>
      <c r="S5701" s="8" t="str">
        <f t="shared" si="3491"/>
        <v>Oct</v>
      </c>
      <c r="T5701" s="8" t="str">
        <f t="shared" si="3492"/>
        <v>Q1</v>
      </c>
      <c r="U5701">
        <f t="shared" si="3493"/>
        <v>1</v>
      </c>
      <c r="V5701">
        <f t="shared" si="3494"/>
        <v>1</v>
      </c>
      <c r="W5701">
        <f t="shared" si="3495"/>
        <v>202001</v>
      </c>
      <c r="X5701">
        <f t="shared" si="3496"/>
        <v>202001</v>
      </c>
      <c r="Y5701" t="str">
        <f t="shared" si="3497"/>
        <v>FY2019 Q4 Oct</v>
      </c>
      <c r="Z5701">
        <f t="shared" si="3498"/>
        <v>2019</v>
      </c>
      <c r="AA5701" s="8" t="str">
        <f t="shared" si="3499"/>
        <v>Oct</v>
      </c>
      <c r="AB5701" s="8" t="str">
        <f t="shared" si="3500"/>
        <v>Q4</v>
      </c>
      <c r="AC5701">
        <f t="shared" si="3501"/>
        <v>10</v>
      </c>
      <c r="AD5701">
        <f t="shared" si="3502"/>
        <v>4</v>
      </c>
      <c r="AE5701">
        <f t="shared" si="3503"/>
        <v>201910</v>
      </c>
      <c r="AF5701">
        <f t="shared" si="3504"/>
        <v>201904</v>
      </c>
      <c r="AG5701" s="9">
        <f t="shared" ca="1" si="3505"/>
        <v>0</v>
      </c>
      <c r="AH5701">
        <f t="shared" ca="1" si="3471"/>
        <v>4</v>
      </c>
      <c r="AI5701" s="9">
        <f t="shared" ca="1" si="3472"/>
        <v>11</v>
      </c>
      <c r="AJ5701" s="9">
        <f t="shared" ca="1" si="3506"/>
        <v>1</v>
      </c>
      <c r="AK5701" s="9">
        <f t="shared" si="3507"/>
        <v>6</v>
      </c>
      <c r="AL5701" s="9">
        <f t="shared" si="3508"/>
        <v>42</v>
      </c>
      <c r="AM5701" s="9">
        <f t="shared" si="3509"/>
        <v>19</v>
      </c>
      <c r="AN5701" s="2">
        <v>43756.795138888891</v>
      </c>
      <c r="AO5701">
        <v>3083</v>
      </c>
      <c r="AP5701" s="1">
        <v>2600</v>
      </c>
      <c r="AQ5701" t="s">
        <v>4</v>
      </c>
    </row>
    <row r="5702" spans="1:43" x14ac:dyDescent="0.3">
      <c r="A5702" t="str">
        <f t="shared" ca="1" si="3473"/>
        <v>FY2020 Q4 Sep</v>
      </c>
      <c r="B5702">
        <f t="shared" ca="1" si="3474"/>
        <v>2020</v>
      </c>
      <c r="C5702" s="8" t="str">
        <f t="shared" ca="1" si="3475"/>
        <v>Sep</v>
      </c>
      <c r="D5702" s="8" t="str">
        <f t="shared" ca="1" si="3476"/>
        <v>Q4</v>
      </c>
      <c r="E5702">
        <f t="shared" ca="1" si="3477"/>
        <v>12</v>
      </c>
      <c r="F5702">
        <f t="shared" ca="1" si="3478"/>
        <v>4</v>
      </c>
      <c r="G5702">
        <f t="shared" ca="1" si="3479"/>
        <v>202012</v>
      </c>
      <c r="H5702">
        <f t="shared" ca="1" si="3480"/>
        <v>202004</v>
      </c>
      <c r="I5702" t="str">
        <f t="shared" ca="1" si="3481"/>
        <v>FY2020 Q3 Sep</v>
      </c>
      <c r="J5702">
        <f t="shared" ca="1" si="3482"/>
        <v>2020</v>
      </c>
      <c r="K5702" s="8" t="str">
        <f t="shared" ca="1" si="3483"/>
        <v>Sep</v>
      </c>
      <c r="L5702" s="8" t="str">
        <f t="shared" ca="1" si="3484"/>
        <v>Q3</v>
      </c>
      <c r="M5702">
        <f t="shared" ca="1" si="3485"/>
        <v>9</v>
      </c>
      <c r="N5702">
        <f t="shared" ca="1" si="3486"/>
        <v>3</v>
      </c>
      <c r="O5702">
        <f t="shared" ca="1" si="3487"/>
        <v>202009</v>
      </c>
      <c r="P5702">
        <f t="shared" ca="1" si="3488"/>
        <v>202003</v>
      </c>
      <c r="Q5702" t="str">
        <f t="shared" si="3489"/>
        <v>FY2020 Q2 Feb</v>
      </c>
      <c r="R5702">
        <f t="shared" si="3490"/>
        <v>2020</v>
      </c>
      <c r="S5702" s="8" t="str">
        <f t="shared" si="3491"/>
        <v>Feb</v>
      </c>
      <c r="T5702" s="8" t="str">
        <f t="shared" si="3492"/>
        <v>Q2</v>
      </c>
      <c r="U5702">
        <f t="shared" si="3493"/>
        <v>5</v>
      </c>
      <c r="V5702">
        <f t="shared" si="3494"/>
        <v>2</v>
      </c>
      <c r="W5702">
        <f t="shared" si="3495"/>
        <v>202005</v>
      </c>
      <c r="X5702">
        <f t="shared" si="3496"/>
        <v>202002</v>
      </c>
      <c r="Y5702" t="str">
        <f t="shared" si="3497"/>
        <v>FY2020 Q1 Feb</v>
      </c>
      <c r="Z5702">
        <f t="shared" si="3498"/>
        <v>2020</v>
      </c>
      <c r="AA5702" s="8" t="str">
        <f t="shared" si="3499"/>
        <v>Feb</v>
      </c>
      <c r="AB5702" s="8" t="str">
        <f t="shared" si="3500"/>
        <v>Q1</v>
      </c>
      <c r="AC5702">
        <f t="shared" si="3501"/>
        <v>2</v>
      </c>
      <c r="AD5702">
        <f t="shared" si="3502"/>
        <v>1</v>
      </c>
      <c r="AE5702">
        <f t="shared" si="3503"/>
        <v>202002</v>
      </c>
      <c r="AF5702">
        <f t="shared" si="3504"/>
        <v>202001</v>
      </c>
      <c r="AG5702" s="9">
        <f t="shared" ca="1" si="3505"/>
        <v>0</v>
      </c>
      <c r="AH5702">
        <f t="shared" ca="1" si="3471"/>
        <v>2</v>
      </c>
      <c r="AI5702" s="9">
        <f t="shared" ca="1" si="3472"/>
        <v>7</v>
      </c>
      <c r="AJ5702" s="9">
        <f t="shared" ca="1" si="3506"/>
        <v>0</v>
      </c>
      <c r="AK5702" s="9">
        <f t="shared" si="3507"/>
        <v>3</v>
      </c>
      <c r="AL5702" s="9">
        <f t="shared" si="3508"/>
        <v>9</v>
      </c>
      <c r="AM5702" s="9">
        <f t="shared" si="3509"/>
        <v>8</v>
      </c>
      <c r="AN5702" s="2">
        <v>43886.34097222222</v>
      </c>
      <c r="AO5702">
        <v>3458</v>
      </c>
      <c r="AP5702" s="1">
        <v>2600</v>
      </c>
      <c r="AQ5702" t="s">
        <v>4</v>
      </c>
    </row>
    <row r="5703" spans="1:43" x14ac:dyDescent="0.3">
      <c r="A5703" t="str">
        <f t="shared" ca="1" si="3473"/>
        <v>FY2020 Q4 Sep</v>
      </c>
      <c r="B5703">
        <f t="shared" ca="1" si="3474"/>
        <v>2020</v>
      </c>
      <c r="C5703" s="8" t="str">
        <f t="shared" ca="1" si="3475"/>
        <v>Sep</v>
      </c>
      <c r="D5703" s="8" t="str">
        <f t="shared" ca="1" si="3476"/>
        <v>Q4</v>
      </c>
      <c r="E5703">
        <f t="shared" ca="1" si="3477"/>
        <v>12</v>
      </c>
      <c r="F5703">
        <f t="shared" ca="1" si="3478"/>
        <v>4</v>
      </c>
      <c r="G5703">
        <f t="shared" ca="1" si="3479"/>
        <v>202012</v>
      </c>
      <c r="H5703">
        <f t="shared" ca="1" si="3480"/>
        <v>202004</v>
      </c>
      <c r="I5703" t="str">
        <f t="shared" ca="1" si="3481"/>
        <v>FY2020 Q3 Sep</v>
      </c>
      <c r="J5703">
        <f t="shared" ca="1" si="3482"/>
        <v>2020</v>
      </c>
      <c r="K5703" s="8" t="str">
        <f t="shared" ca="1" si="3483"/>
        <v>Sep</v>
      </c>
      <c r="L5703" s="8" t="str">
        <f t="shared" ca="1" si="3484"/>
        <v>Q3</v>
      </c>
      <c r="M5703">
        <f t="shared" ca="1" si="3485"/>
        <v>9</v>
      </c>
      <c r="N5703">
        <f t="shared" ca="1" si="3486"/>
        <v>3</v>
      </c>
      <c r="O5703">
        <f t="shared" ca="1" si="3487"/>
        <v>202009</v>
      </c>
      <c r="P5703">
        <f t="shared" ca="1" si="3488"/>
        <v>202003</v>
      </c>
      <c r="Q5703" t="str">
        <f t="shared" si="3489"/>
        <v>FY2020 Q1 Nov</v>
      </c>
      <c r="R5703">
        <f t="shared" si="3490"/>
        <v>2020</v>
      </c>
      <c r="S5703" s="8" t="str">
        <f t="shared" si="3491"/>
        <v>Nov</v>
      </c>
      <c r="T5703" s="8" t="str">
        <f t="shared" si="3492"/>
        <v>Q1</v>
      </c>
      <c r="U5703">
        <f t="shared" si="3493"/>
        <v>2</v>
      </c>
      <c r="V5703">
        <f t="shared" si="3494"/>
        <v>1</v>
      </c>
      <c r="W5703">
        <f t="shared" si="3495"/>
        <v>202002</v>
      </c>
      <c r="X5703">
        <f t="shared" si="3496"/>
        <v>202001</v>
      </c>
      <c r="Y5703" t="str">
        <f t="shared" si="3497"/>
        <v>FY2019 Q4 Nov</v>
      </c>
      <c r="Z5703">
        <f t="shared" si="3498"/>
        <v>2019</v>
      </c>
      <c r="AA5703" s="8" t="str">
        <f t="shared" si="3499"/>
        <v>Nov</v>
      </c>
      <c r="AB5703" s="8" t="str">
        <f t="shared" si="3500"/>
        <v>Q4</v>
      </c>
      <c r="AC5703">
        <f t="shared" si="3501"/>
        <v>11</v>
      </c>
      <c r="AD5703">
        <f t="shared" si="3502"/>
        <v>4</v>
      </c>
      <c r="AE5703">
        <f t="shared" si="3503"/>
        <v>201911</v>
      </c>
      <c r="AF5703">
        <f t="shared" si="3504"/>
        <v>201904</v>
      </c>
      <c r="AG5703" s="9">
        <f t="shared" ca="1" si="3505"/>
        <v>0</v>
      </c>
      <c r="AH5703">
        <f t="shared" ca="1" si="3471"/>
        <v>3</v>
      </c>
      <c r="AI5703" s="9">
        <f t="shared" ca="1" si="3472"/>
        <v>10</v>
      </c>
      <c r="AJ5703" s="9">
        <f t="shared" ca="1" si="3506"/>
        <v>1</v>
      </c>
      <c r="AK5703" s="9">
        <f t="shared" si="3507"/>
        <v>3</v>
      </c>
      <c r="AL5703" s="9">
        <f t="shared" si="3508"/>
        <v>45</v>
      </c>
      <c r="AM5703" s="9">
        <f t="shared" si="3509"/>
        <v>10</v>
      </c>
      <c r="AN5703" s="2">
        <v>43774.452777777777</v>
      </c>
      <c r="AO5703">
        <v>3841</v>
      </c>
      <c r="AP5703" s="1">
        <v>2600</v>
      </c>
      <c r="AQ5703" t="s">
        <v>4</v>
      </c>
    </row>
    <row r="5704" spans="1:43" x14ac:dyDescent="0.3">
      <c r="A5704" t="str">
        <f t="shared" ca="1" si="3473"/>
        <v>FY2020 Q4 Sep</v>
      </c>
      <c r="B5704">
        <f t="shared" ca="1" si="3474"/>
        <v>2020</v>
      </c>
      <c r="C5704" s="8" t="str">
        <f t="shared" ca="1" si="3475"/>
        <v>Sep</v>
      </c>
      <c r="D5704" s="8" t="str">
        <f t="shared" ca="1" si="3476"/>
        <v>Q4</v>
      </c>
      <c r="E5704">
        <f t="shared" ca="1" si="3477"/>
        <v>12</v>
      </c>
      <c r="F5704">
        <f t="shared" ca="1" si="3478"/>
        <v>4</v>
      </c>
      <c r="G5704">
        <f t="shared" ca="1" si="3479"/>
        <v>202012</v>
      </c>
      <c r="H5704">
        <f t="shared" ca="1" si="3480"/>
        <v>202004</v>
      </c>
      <c r="I5704" t="str">
        <f t="shared" ca="1" si="3481"/>
        <v>FY2020 Q3 Sep</v>
      </c>
      <c r="J5704">
        <f t="shared" ca="1" si="3482"/>
        <v>2020</v>
      </c>
      <c r="K5704" s="8" t="str">
        <f t="shared" ca="1" si="3483"/>
        <v>Sep</v>
      </c>
      <c r="L5704" s="8" t="str">
        <f t="shared" ca="1" si="3484"/>
        <v>Q3</v>
      </c>
      <c r="M5704">
        <f t="shared" ca="1" si="3485"/>
        <v>9</v>
      </c>
      <c r="N5704">
        <f t="shared" ca="1" si="3486"/>
        <v>3</v>
      </c>
      <c r="O5704">
        <f t="shared" ca="1" si="3487"/>
        <v>202009</v>
      </c>
      <c r="P5704">
        <f t="shared" ca="1" si="3488"/>
        <v>202003</v>
      </c>
      <c r="Q5704" t="str">
        <f t="shared" si="3489"/>
        <v>FY2020 Q1 Nov</v>
      </c>
      <c r="R5704">
        <f t="shared" si="3490"/>
        <v>2020</v>
      </c>
      <c r="S5704" s="8" t="str">
        <f t="shared" si="3491"/>
        <v>Nov</v>
      </c>
      <c r="T5704" s="8" t="str">
        <f t="shared" si="3492"/>
        <v>Q1</v>
      </c>
      <c r="U5704">
        <f t="shared" si="3493"/>
        <v>2</v>
      </c>
      <c r="V5704">
        <f t="shared" si="3494"/>
        <v>1</v>
      </c>
      <c r="W5704">
        <f t="shared" si="3495"/>
        <v>202002</v>
      </c>
      <c r="X5704">
        <f t="shared" si="3496"/>
        <v>202001</v>
      </c>
      <c r="Y5704" t="str">
        <f t="shared" si="3497"/>
        <v>FY2019 Q4 Nov</v>
      </c>
      <c r="Z5704">
        <f t="shared" si="3498"/>
        <v>2019</v>
      </c>
      <c r="AA5704" s="8" t="str">
        <f t="shared" si="3499"/>
        <v>Nov</v>
      </c>
      <c r="AB5704" s="8" t="str">
        <f t="shared" si="3500"/>
        <v>Q4</v>
      </c>
      <c r="AC5704">
        <f t="shared" si="3501"/>
        <v>11</v>
      </c>
      <c r="AD5704">
        <f t="shared" si="3502"/>
        <v>4</v>
      </c>
      <c r="AE5704">
        <f t="shared" si="3503"/>
        <v>201911</v>
      </c>
      <c r="AF5704">
        <f t="shared" si="3504"/>
        <v>201904</v>
      </c>
      <c r="AG5704" s="9">
        <f t="shared" ca="1" si="3505"/>
        <v>0</v>
      </c>
      <c r="AH5704">
        <f t="shared" ca="1" si="3471"/>
        <v>3</v>
      </c>
      <c r="AI5704" s="9">
        <f t="shared" ca="1" si="3472"/>
        <v>10</v>
      </c>
      <c r="AJ5704" s="9">
        <f t="shared" ca="1" si="3506"/>
        <v>1</v>
      </c>
      <c r="AK5704" s="9">
        <f t="shared" si="3507"/>
        <v>6</v>
      </c>
      <c r="AL5704" s="9">
        <f t="shared" si="3508"/>
        <v>45</v>
      </c>
      <c r="AM5704" s="9">
        <f t="shared" si="3509"/>
        <v>9</v>
      </c>
      <c r="AN5704" s="2">
        <v>43777.40902777778</v>
      </c>
      <c r="AO5704">
        <v>5258</v>
      </c>
      <c r="AP5704" s="1">
        <v>2600</v>
      </c>
      <c r="AQ5704" t="s">
        <v>4</v>
      </c>
    </row>
    <row r="5705" spans="1:43" x14ac:dyDescent="0.3">
      <c r="A5705" t="str">
        <f t="shared" ca="1" si="3473"/>
        <v>FY2020 Q4 Sep</v>
      </c>
      <c r="B5705">
        <f t="shared" ca="1" si="3474"/>
        <v>2020</v>
      </c>
      <c r="C5705" s="8" t="str">
        <f t="shared" ca="1" si="3475"/>
        <v>Sep</v>
      </c>
      <c r="D5705" s="8" t="str">
        <f t="shared" ca="1" si="3476"/>
        <v>Q4</v>
      </c>
      <c r="E5705">
        <f t="shared" ca="1" si="3477"/>
        <v>12</v>
      </c>
      <c r="F5705">
        <f t="shared" ca="1" si="3478"/>
        <v>4</v>
      </c>
      <c r="G5705">
        <f t="shared" ca="1" si="3479"/>
        <v>202012</v>
      </c>
      <c r="H5705">
        <f t="shared" ca="1" si="3480"/>
        <v>202004</v>
      </c>
      <c r="I5705" t="str">
        <f t="shared" ca="1" si="3481"/>
        <v>FY2020 Q3 Sep</v>
      </c>
      <c r="J5705">
        <f t="shared" ca="1" si="3482"/>
        <v>2020</v>
      </c>
      <c r="K5705" s="8" t="str">
        <f t="shared" ca="1" si="3483"/>
        <v>Sep</v>
      </c>
      <c r="L5705" s="8" t="str">
        <f t="shared" ca="1" si="3484"/>
        <v>Q3</v>
      </c>
      <c r="M5705">
        <f t="shared" ca="1" si="3485"/>
        <v>9</v>
      </c>
      <c r="N5705">
        <f t="shared" ca="1" si="3486"/>
        <v>3</v>
      </c>
      <c r="O5705">
        <f t="shared" ca="1" si="3487"/>
        <v>202009</v>
      </c>
      <c r="P5705">
        <f t="shared" ca="1" si="3488"/>
        <v>202003</v>
      </c>
      <c r="Q5705" t="str">
        <f t="shared" si="3489"/>
        <v>FY2020 Q1 Nov</v>
      </c>
      <c r="R5705">
        <f t="shared" si="3490"/>
        <v>2020</v>
      </c>
      <c r="S5705" s="8" t="str">
        <f t="shared" si="3491"/>
        <v>Nov</v>
      </c>
      <c r="T5705" s="8" t="str">
        <f t="shared" si="3492"/>
        <v>Q1</v>
      </c>
      <c r="U5705">
        <f t="shared" si="3493"/>
        <v>2</v>
      </c>
      <c r="V5705">
        <f t="shared" si="3494"/>
        <v>1</v>
      </c>
      <c r="W5705">
        <f t="shared" si="3495"/>
        <v>202002</v>
      </c>
      <c r="X5705">
        <f t="shared" si="3496"/>
        <v>202001</v>
      </c>
      <c r="Y5705" t="str">
        <f t="shared" si="3497"/>
        <v>FY2019 Q4 Nov</v>
      </c>
      <c r="Z5705">
        <f t="shared" si="3498"/>
        <v>2019</v>
      </c>
      <c r="AA5705" s="8" t="str">
        <f t="shared" si="3499"/>
        <v>Nov</v>
      </c>
      <c r="AB5705" s="8" t="str">
        <f t="shared" si="3500"/>
        <v>Q4</v>
      </c>
      <c r="AC5705">
        <f t="shared" si="3501"/>
        <v>11</v>
      </c>
      <c r="AD5705">
        <f t="shared" si="3502"/>
        <v>4</v>
      </c>
      <c r="AE5705">
        <f t="shared" si="3503"/>
        <v>201911</v>
      </c>
      <c r="AF5705">
        <f t="shared" si="3504"/>
        <v>201904</v>
      </c>
      <c r="AG5705" s="9">
        <f t="shared" ca="1" si="3505"/>
        <v>0</v>
      </c>
      <c r="AH5705">
        <f t="shared" ca="1" si="3471"/>
        <v>3</v>
      </c>
      <c r="AI5705" s="9">
        <f t="shared" ca="1" si="3472"/>
        <v>10</v>
      </c>
      <c r="AJ5705" s="9">
        <f t="shared" ca="1" si="3506"/>
        <v>1</v>
      </c>
      <c r="AK5705" s="9">
        <f t="shared" si="3507"/>
        <v>2</v>
      </c>
      <c r="AL5705" s="9">
        <f t="shared" si="3508"/>
        <v>47</v>
      </c>
      <c r="AM5705" s="9">
        <f t="shared" si="3509"/>
        <v>16</v>
      </c>
      <c r="AN5705" s="2">
        <v>43787.686805555553</v>
      </c>
      <c r="AO5705">
        <v>5697</v>
      </c>
      <c r="AP5705" s="1">
        <v>2600</v>
      </c>
      <c r="AQ5705" t="s">
        <v>4</v>
      </c>
    </row>
    <row r="5706" spans="1:43" x14ac:dyDescent="0.3">
      <c r="A5706" t="str">
        <f t="shared" ca="1" si="3473"/>
        <v>FY2020 Q4 Sep</v>
      </c>
      <c r="B5706">
        <f t="shared" ca="1" si="3474"/>
        <v>2020</v>
      </c>
      <c r="C5706" s="8" t="str">
        <f t="shared" ca="1" si="3475"/>
        <v>Sep</v>
      </c>
      <c r="D5706" s="8" t="str">
        <f t="shared" ca="1" si="3476"/>
        <v>Q4</v>
      </c>
      <c r="E5706">
        <f t="shared" ca="1" si="3477"/>
        <v>12</v>
      </c>
      <c r="F5706">
        <f t="shared" ca="1" si="3478"/>
        <v>4</v>
      </c>
      <c r="G5706">
        <f t="shared" ca="1" si="3479"/>
        <v>202012</v>
      </c>
      <c r="H5706">
        <f t="shared" ca="1" si="3480"/>
        <v>202004</v>
      </c>
      <c r="I5706" t="str">
        <f t="shared" ca="1" si="3481"/>
        <v>FY2020 Q3 Sep</v>
      </c>
      <c r="J5706">
        <f t="shared" ca="1" si="3482"/>
        <v>2020</v>
      </c>
      <c r="K5706" s="8" t="str">
        <f t="shared" ca="1" si="3483"/>
        <v>Sep</v>
      </c>
      <c r="L5706" s="8" t="str">
        <f t="shared" ca="1" si="3484"/>
        <v>Q3</v>
      </c>
      <c r="M5706">
        <f t="shared" ca="1" si="3485"/>
        <v>9</v>
      </c>
      <c r="N5706">
        <f t="shared" ca="1" si="3486"/>
        <v>3</v>
      </c>
      <c r="O5706">
        <f t="shared" ca="1" si="3487"/>
        <v>202009</v>
      </c>
      <c r="P5706">
        <f t="shared" ca="1" si="3488"/>
        <v>202003</v>
      </c>
      <c r="Q5706" t="str">
        <f t="shared" si="3489"/>
        <v>FY2020 Q2 Mar</v>
      </c>
      <c r="R5706">
        <f t="shared" si="3490"/>
        <v>2020</v>
      </c>
      <c r="S5706" s="8" t="str">
        <f t="shared" si="3491"/>
        <v>Mar</v>
      </c>
      <c r="T5706" s="8" t="str">
        <f t="shared" si="3492"/>
        <v>Q2</v>
      </c>
      <c r="U5706">
        <f t="shared" si="3493"/>
        <v>6</v>
      </c>
      <c r="V5706">
        <f t="shared" si="3494"/>
        <v>2</v>
      </c>
      <c r="W5706">
        <f t="shared" si="3495"/>
        <v>202006</v>
      </c>
      <c r="X5706">
        <f t="shared" si="3496"/>
        <v>202002</v>
      </c>
      <c r="Y5706" t="str">
        <f t="shared" si="3497"/>
        <v>FY2020 Q1 Mar</v>
      </c>
      <c r="Z5706">
        <f t="shared" si="3498"/>
        <v>2020</v>
      </c>
      <c r="AA5706" s="8" t="str">
        <f t="shared" si="3499"/>
        <v>Mar</v>
      </c>
      <c r="AB5706" s="8" t="str">
        <f t="shared" si="3500"/>
        <v>Q1</v>
      </c>
      <c r="AC5706">
        <f t="shared" si="3501"/>
        <v>3</v>
      </c>
      <c r="AD5706">
        <f t="shared" si="3502"/>
        <v>1</v>
      </c>
      <c r="AE5706">
        <f t="shared" si="3503"/>
        <v>202003</v>
      </c>
      <c r="AF5706">
        <f t="shared" si="3504"/>
        <v>202001</v>
      </c>
      <c r="AG5706" s="9">
        <f t="shared" ca="1" si="3505"/>
        <v>0</v>
      </c>
      <c r="AH5706">
        <f t="shared" ca="1" si="3471"/>
        <v>2</v>
      </c>
      <c r="AI5706" s="9">
        <f t="shared" ca="1" si="3472"/>
        <v>6</v>
      </c>
      <c r="AJ5706" s="9">
        <f t="shared" ca="1" si="3506"/>
        <v>0</v>
      </c>
      <c r="AK5706" s="9">
        <f t="shared" si="3507"/>
        <v>6</v>
      </c>
      <c r="AL5706" s="9">
        <f t="shared" si="3508"/>
        <v>11</v>
      </c>
      <c r="AM5706" s="9">
        <f t="shared" si="3509"/>
        <v>9</v>
      </c>
      <c r="AN5706" s="2">
        <v>43903.40347222222</v>
      </c>
      <c r="AO5706">
        <v>6739</v>
      </c>
      <c r="AP5706" s="1">
        <v>2600</v>
      </c>
      <c r="AQ5706" t="s">
        <v>4</v>
      </c>
    </row>
    <row r="5707" spans="1:43" x14ac:dyDescent="0.3">
      <c r="A5707" t="str">
        <f t="shared" ca="1" si="3473"/>
        <v>FY2020 Q4 Sep</v>
      </c>
      <c r="B5707">
        <f t="shared" ca="1" si="3474"/>
        <v>2020</v>
      </c>
      <c r="C5707" s="8" t="str">
        <f t="shared" ca="1" si="3475"/>
        <v>Sep</v>
      </c>
      <c r="D5707" s="8" t="str">
        <f t="shared" ca="1" si="3476"/>
        <v>Q4</v>
      </c>
      <c r="E5707">
        <f t="shared" ca="1" si="3477"/>
        <v>12</v>
      </c>
      <c r="F5707">
        <f t="shared" ca="1" si="3478"/>
        <v>4</v>
      </c>
      <c r="G5707">
        <f t="shared" ca="1" si="3479"/>
        <v>202012</v>
      </c>
      <c r="H5707">
        <f t="shared" ca="1" si="3480"/>
        <v>202004</v>
      </c>
      <c r="I5707" t="str">
        <f t="shared" ca="1" si="3481"/>
        <v>FY2020 Q3 Sep</v>
      </c>
      <c r="J5707">
        <f t="shared" ca="1" si="3482"/>
        <v>2020</v>
      </c>
      <c r="K5707" s="8" t="str">
        <f t="shared" ca="1" si="3483"/>
        <v>Sep</v>
      </c>
      <c r="L5707" s="8" t="str">
        <f t="shared" ca="1" si="3484"/>
        <v>Q3</v>
      </c>
      <c r="M5707">
        <f t="shared" ca="1" si="3485"/>
        <v>9</v>
      </c>
      <c r="N5707">
        <f t="shared" ca="1" si="3486"/>
        <v>3</v>
      </c>
      <c r="O5707">
        <f t="shared" ca="1" si="3487"/>
        <v>202009</v>
      </c>
      <c r="P5707">
        <f t="shared" ca="1" si="3488"/>
        <v>202003</v>
      </c>
      <c r="Q5707" t="str">
        <f t="shared" si="3489"/>
        <v>FY2020 Q2 Mar</v>
      </c>
      <c r="R5707">
        <f t="shared" si="3490"/>
        <v>2020</v>
      </c>
      <c r="S5707" s="8" t="str">
        <f t="shared" si="3491"/>
        <v>Mar</v>
      </c>
      <c r="T5707" s="8" t="str">
        <f t="shared" si="3492"/>
        <v>Q2</v>
      </c>
      <c r="U5707">
        <f t="shared" si="3493"/>
        <v>6</v>
      </c>
      <c r="V5707">
        <f t="shared" si="3494"/>
        <v>2</v>
      </c>
      <c r="W5707">
        <f t="shared" si="3495"/>
        <v>202006</v>
      </c>
      <c r="X5707">
        <f t="shared" si="3496"/>
        <v>202002</v>
      </c>
      <c r="Y5707" t="str">
        <f t="shared" si="3497"/>
        <v>FY2020 Q1 Mar</v>
      </c>
      <c r="Z5707">
        <f t="shared" si="3498"/>
        <v>2020</v>
      </c>
      <c r="AA5707" s="8" t="str">
        <f t="shared" si="3499"/>
        <v>Mar</v>
      </c>
      <c r="AB5707" s="8" t="str">
        <f t="shared" si="3500"/>
        <v>Q1</v>
      </c>
      <c r="AC5707">
        <f t="shared" si="3501"/>
        <v>3</v>
      </c>
      <c r="AD5707">
        <f t="shared" si="3502"/>
        <v>1</v>
      </c>
      <c r="AE5707">
        <f t="shared" si="3503"/>
        <v>202003</v>
      </c>
      <c r="AF5707">
        <f t="shared" si="3504"/>
        <v>202001</v>
      </c>
      <c r="AG5707" s="9">
        <f t="shared" ca="1" si="3505"/>
        <v>0</v>
      </c>
      <c r="AH5707">
        <f t="shared" ca="1" si="3471"/>
        <v>2</v>
      </c>
      <c r="AI5707" s="9">
        <f t="shared" ca="1" si="3472"/>
        <v>6</v>
      </c>
      <c r="AJ5707" s="9">
        <f t="shared" ca="1" si="3506"/>
        <v>0</v>
      </c>
      <c r="AK5707" s="9">
        <f t="shared" si="3507"/>
        <v>6</v>
      </c>
      <c r="AL5707" s="9">
        <f t="shared" si="3508"/>
        <v>11</v>
      </c>
      <c r="AM5707" s="9">
        <f t="shared" si="3509"/>
        <v>12</v>
      </c>
      <c r="AN5707" s="2">
        <v>43903.503472222219</v>
      </c>
      <c r="AO5707">
        <v>6973</v>
      </c>
      <c r="AP5707" s="1">
        <v>2600</v>
      </c>
      <c r="AQ5707" t="s">
        <v>4</v>
      </c>
    </row>
    <row r="5708" spans="1:43" x14ac:dyDescent="0.3">
      <c r="A5708" t="str">
        <f t="shared" ca="1" si="3473"/>
        <v>FY2020 Q4 Sep</v>
      </c>
      <c r="B5708">
        <f t="shared" ca="1" si="3474"/>
        <v>2020</v>
      </c>
      <c r="C5708" s="8" t="str">
        <f t="shared" ca="1" si="3475"/>
        <v>Sep</v>
      </c>
      <c r="D5708" s="8" t="str">
        <f t="shared" ca="1" si="3476"/>
        <v>Q4</v>
      </c>
      <c r="E5708">
        <f t="shared" ca="1" si="3477"/>
        <v>12</v>
      </c>
      <c r="F5708">
        <f t="shared" ca="1" si="3478"/>
        <v>4</v>
      </c>
      <c r="G5708">
        <f t="shared" ca="1" si="3479"/>
        <v>202012</v>
      </c>
      <c r="H5708">
        <f t="shared" ca="1" si="3480"/>
        <v>202004</v>
      </c>
      <c r="I5708" t="str">
        <f t="shared" ca="1" si="3481"/>
        <v>FY2020 Q3 Sep</v>
      </c>
      <c r="J5708">
        <f t="shared" ca="1" si="3482"/>
        <v>2020</v>
      </c>
      <c r="K5708" s="8" t="str">
        <f t="shared" ca="1" si="3483"/>
        <v>Sep</v>
      </c>
      <c r="L5708" s="8" t="str">
        <f t="shared" ca="1" si="3484"/>
        <v>Q3</v>
      </c>
      <c r="M5708">
        <f t="shared" ca="1" si="3485"/>
        <v>9</v>
      </c>
      <c r="N5708">
        <f t="shared" ca="1" si="3486"/>
        <v>3</v>
      </c>
      <c r="O5708">
        <f t="shared" ca="1" si="3487"/>
        <v>202009</v>
      </c>
      <c r="P5708">
        <f t="shared" ca="1" si="3488"/>
        <v>202003</v>
      </c>
      <c r="Q5708" t="str">
        <f t="shared" si="3489"/>
        <v>FY2020 Q2 Mar</v>
      </c>
      <c r="R5708">
        <f t="shared" si="3490"/>
        <v>2020</v>
      </c>
      <c r="S5708" s="8" t="str">
        <f t="shared" si="3491"/>
        <v>Mar</v>
      </c>
      <c r="T5708" s="8" t="str">
        <f t="shared" si="3492"/>
        <v>Q2</v>
      </c>
      <c r="U5708">
        <f t="shared" si="3493"/>
        <v>6</v>
      </c>
      <c r="V5708">
        <f t="shared" si="3494"/>
        <v>2</v>
      </c>
      <c r="W5708">
        <f t="shared" si="3495"/>
        <v>202006</v>
      </c>
      <c r="X5708">
        <f t="shared" si="3496"/>
        <v>202002</v>
      </c>
      <c r="Y5708" t="str">
        <f t="shared" si="3497"/>
        <v>FY2020 Q1 Mar</v>
      </c>
      <c r="Z5708">
        <f t="shared" si="3498"/>
        <v>2020</v>
      </c>
      <c r="AA5708" s="8" t="str">
        <f t="shared" si="3499"/>
        <v>Mar</v>
      </c>
      <c r="AB5708" s="8" t="str">
        <f t="shared" si="3500"/>
        <v>Q1</v>
      </c>
      <c r="AC5708">
        <f t="shared" si="3501"/>
        <v>3</v>
      </c>
      <c r="AD5708">
        <f t="shared" si="3502"/>
        <v>1</v>
      </c>
      <c r="AE5708">
        <f t="shared" si="3503"/>
        <v>202003</v>
      </c>
      <c r="AF5708">
        <f t="shared" si="3504"/>
        <v>202001</v>
      </c>
      <c r="AG5708" s="9">
        <f t="shared" ca="1" si="3505"/>
        <v>0</v>
      </c>
      <c r="AH5708">
        <f t="shared" ca="1" si="3471"/>
        <v>2</v>
      </c>
      <c r="AI5708" s="9">
        <f t="shared" ca="1" si="3472"/>
        <v>6</v>
      </c>
      <c r="AJ5708" s="9">
        <f t="shared" ca="1" si="3506"/>
        <v>0</v>
      </c>
      <c r="AK5708" s="9">
        <f t="shared" si="3507"/>
        <v>2</v>
      </c>
      <c r="AL5708" s="9">
        <f t="shared" si="3508"/>
        <v>11</v>
      </c>
      <c r="AM5708" s="9">
        <f t="shared" si="3509"/>
        <v>10</v>
      </c>
      <c r="AN5708" s="2">
        <v>43899.456944444442</v>
      </c>
      <c r="AO5708">
        <v>7094</v>
      </c>
      <c r="AP5708" s="1">
        <v>2600</v>
      </c>
      <c r="AQ5708" t="s">
        <v>4</v>
      </c>
    </row>
    <row r="5709" spans="1:43" x14ac:dyDescent="0.3">
      <c r="A5709" t="str">
        <f t="shared" ca="1" si="3473"/>
        <v>FY2020 Q4 Sep</v>
      </c>
      <c r="B5709">
        <f t="shared" ca="1" si="3474"/>
        <v>2020</v>
      </c>
      <c r="C5709" s="8" t="str">
        <f t="shared" ca="1" si="3475"/>
        <v>Sep</v>
      </c>
      <c r="D5709" s="8" t="str">
        <f t="shared" ca="1" si="3476"/>
        <v>Q4</v>
      </c>
      <c r="E5709">
        <f t="shared" ca="1" si="3477"/>
        <v>12</v>
      </c>
      <c r="F5709">
        <f t="shared" ca="1" si="3478"/>
        <v>4</v>
      </c>
      <c r="G5709">
        <f t="shared" ca="1" si="3479"/>
        <v>202012</v>
      </c>
      <c r="H5709">
        <f t="shared" ca="1" si="3480"/>
        <v>202004</v>
      </c>
      <c r="I5709" t="str">
        <f t="shared" ca="1" si="3481"/>
        <v>FY2020 Q3 Sep</v>
      </c>
      <c r="J5709">
        <f t="shared" ca="1" si="3482"/>
        <v>2020</v>
      </c>
      <c r="K5709" s="8" t="str">
        <f t="shared" ca="1" si="3483"/>
        <v>Sep</v>
      </c>
      <c r="L5709" s="8" t="str">
        <f t="shared" ca="1" si="3484"/>
        <v>Q3</v>
      </c>
      <c r="M5709">
        <f t="shared" ca="1" si="3485"/>
        <v>9</v>
      </c>
      <c r="N5709">
        <f t="shared" ca="1" si="3486"/>
        <v>3</v>
      </c>
      <c r="O5709">
        <f t="shared" ca="1" si="3487"/>
        <v>202009</v>
      </c>
      <c r="P5709">
        <f t="shared" ca="1" si="3488"/>
        <v>202003</v>
      </c>
      <c r="Q5709" t="str">
        <f t="shared" si="3489"/>
        <v>FY2020 Q1 Dec</v>
      </c>
      <c r="R5709">
        <f t="shared" si="3490"/>
        <v>2020</v>
      </c>
      <c r="S5709" s="8" t="str">
        <f t="shared" si="3491"/>
        <v>Dec</v>
      </c>
      <c r="T5709" s="8" t="str">
        <f t="shared" si="3492"/>
        <v>Q1</v>
      </c>
      <c r="U5709">
        <f t="shared" si="3493"/>
        <v>3</v>
      </c>
      <c r="V5709">
        <f t="shared" si="3494"/>
        <v>1</v>
      </c>
      <c r="W5709">
        <f t="shared" si="3495"/>
        <v>202003</v>
      </c>
      <c r="X5709">
        <f t="shared" si="3496"/>
        <v>202001</v>
      </c>
      <c r="Y5709" t="str">
        <f t="shared" si="3497"/>
        <v>FY2019 Q4 Dec</v>
      </c>
      <c r="Z5709">
        <f t="shared" si="3498"/>
        <v>2019</v>
      </c>
      <c r="AA5709" s="8" t="str">
        <f t="shared" si="3499"/>
        <v>Dec</v>
      </c>
      <c r="AB5709" s="8" t="str">
        <f t="shared" si="3500"/>
        <v>Q4</v>
      </c>
      <c r="AC5709">
        <f t="shared" si="3501"/>
        <v>12</v>
      </c>
      <c r="AD5709">
        <f t="shared" si="3502"/>
        <v>4</v>
      </c>
      <c r="AE5709">
        <f t="shared" si="3503"/>
        <v>201912</v>
      </c>
      <c r="AF5709">
        <f t="shared" si="3504"/>
        <v>201904</v>
      </c>
      <c r="AG5709" s="9">
        <f t="shared" ca="1" si="3505"/>
        <v>0</v>
      </c>
      <c r="AH5709">
        <f t="shared" ca="1" si="3471"/>
        <v>3</v>
      </c>
      <c r="AI5709" s="9">
        <f t="shared" ca="1" si="3472"/>
        <v>9</v>
      </c>
      <c r="AJ5709" s="9">
        <f t="shared" ca="1" si="3506"/>
        <v>1</v>
      </c>
      <c r="AK5709" s="9">
        <f t="shared" si="3507"/>
        <v>6</v>
      </c>
      <c r="AL5709" s="9">
        <f t="shared" si="3508"/>
        <v>49</v>
      </c>
      <c r="AM5709" s="9">
        <f t="shared" si="3509"/>
        <v>15</v>
      </c>
      <c r="AN5709" s="2">
        <v>43805.643055555556</v>
      </c>
      <c r="AO5709">
        <v>8605</v>
      </c>
      <c r="AP5709" s="1">
        <v>2600</v>
      </c>
      <c r="AQ5709" t="s">
        <v>4</v>
      </c>
    </row>
    <row r="5710" spans="1:43" x14ac:dyDescent="0.3">
      <c r="A5710" t="str">
        <f t="shared" ca="1" si="3473"/>
        <v>FY2020 Q4 Sep</v>
      </c>
      <c r="B5710">
        <f t="shared" ca="1" si="3474"/>
        <v>2020</v>
      </c>
      <c r="C5710" s="8" t="str">
        <f t="shared" ca="1" si="3475"/>
        <v>Sep</v>
      </c>
      <c r="D5710" s="8" t="str">
        <f t="shared" ca="1" si="3476"/>
        <v>Q4</v>
      </c>
      <c r="E5710">
        <f t="shared" ca="1" si="3477"/>
        <v>12</v>
      </c>
      <c r="F5710">
        <f t="shared" ca="1" si="3478"/>
        <v>4</v>
      </c>
      <c r="G5710">
        <f t="shared" ca="1" si="3479"/>
        <v>202012</v>
      </c>
      <c r="H5710">
        <f t="shared" ca="1" si="3480"/>
        <v>202004</v>
      </c>
      <c r="I5710" t="str">
        <f t="shared" ca="1" si="3481"/>
        <v>FY2020 Q3 Sep</v>
      </c>
      <c r="J5710">
        <f t="shared" ca="1" si="3482"/>
        <v>2020</v>
      </c>
      <c r="K5710" s="8" t="str">
        <f t="shared" ca="1" si="3483"/>
        <v>Sep</v>
      </c>
      <c r="L5710" s="8" t="str">
        <f t="shared" ca="1" si="3484"/>
        <v>Q3</v>
      </c>
      <c r="M5710">
        <f t="shared" ca="1" si="3485"/>
        <v>9</v>
      </c>
      <c r="N5710">
        <f t="shared" ca="1" si="3486"/>
        <v>3</v>
      </c>
      <c r="O5710">
        <f t="shared" ca="1" si="3487"/>
        <v>202009</v>
      </c>
      <c r="P5710">
        <f t="shared" ca="1" si="3488"/>
        <v>202003</v>
      </c>
      <c r="Q5710" t="str">
        <f t="shared" si="3489"/>
        <v>FY2020 Q2 Feb</v>
      </c>
      <c r="R5710">
        <f t="shared" si="3490"/>
        <v>2020</v>
      </c>
      <c r="S5710" s="8" t="str">
        <f t="shared" si="3491"/>
        <v>Feb</v>
      </c>
      <c r="T5710" s="8" t="str">
        <f t="shared" si="3492"/>
        <v>Q2</v>
      </c>
      <c r="U5710">
        <f t="shared" si="3493"/>
        <v>5</v>
      </c>
      <c r="V5710">
        <f t="shared" si="3494"/>
        <v>2</v>
      </c>
      <c r="W5710">
        <f t="shared" si="3495"/>
        <v>202005</v>
      </c>
      <c r="X5710">
        <f t="shared" si="3496"/>
        <v>202002</v>
      </c>
      <c r="Y5710" t="str">
        <f t="shared" si="3497"/>
        <v>FY2020 Q1 Feb</v>
      </c>
      <c r="Z5710">
        <f t="shared" si="3498"/>
        <v>2020</v>
      </c>
      <c r="AA5710" s="8" t="str">
        <f t="shared" si="3499"/>
        <v>Feb</v>
      </c>
      <c r="AB5710" s="8" t="str">
        <f t="shared" si="3500"/>
        <v>Q1</v>
      </c>
      <c r="AC5710">
        <f t="shared" si="3501"/>
        <v>2</v>
      </c>
      <c r="AD5710">
        <f t="shared" si="3502"/>
        <v>1</v>
      </c>
      <c r="AE5710">
        <f t="shared" si="3503"/>
        <v>202002</v>
      </c>
      <c r="AF5710">
        <f t="shared" si="3504"/>
        <v>202001</v>
      </c>
      <c r="AG5710" s="9">
        <f t="shared" ca="1" si="3505"/>
        <v>0</v>
      </c>
      <c r="AH5710">
        <f t="shared" ca="1" si="3471"/>
        <v>2</v>
      </c>
      <c r="AI5710" s="9">
        <f t="shared" ca="1" si="3472"/>
        <v>7</v>
      </c>
      <c r="AJ5710" s="9">
        <f t="shared" ca="1" si="3506"/>
        <v>0</v>
      </c>
      <c r="AK5710" s="9">
        <f t="shared" si="3507"/>
        <v>3</v>
      </c>
      <c r="AL5710" s="9">
        <f t="shared" si="3508"/>
        <v>7</v>
      </c>
      <c r="AM5710" s="9">
        <f t="shared" si="3509"/>
        <v>16</v>
      </c>
      <c r="AN5710" s="2">
        <v>43872.7</v>
      </c>
      <c r="AO5710">
        <v>8856</v>
      </c>
      <c r="AP5710" s="1">
        <v>2600</v>
      </c>
      <c r="AQ5710" t="s">
        <v>4</v>
      </c>
    </row>
    <row r="5711" spans="1:43" x14ac:dyDescent="0.3">
      <c r="A5711" t="str">
        <f t="shared" ca="1" si="3473"/>
        <v>FY2020 Q4 Sep</v>
      </c>
      <c r="B5711">
        <f t="shared" ca="1" si="3474"/>
        <v>2020</v>
      </c>
      <c r="C5711" s="8" t="str">
        <f t="shared" ca="1" si="3475"/>
        <v>Sep</v>
      </c>
      <c r="D5711" s="8" t="str">
        <f t="shared" ca="1" si="3476"/>
        <v>Q4</v>
      </c>
      <c r="E5711">
        <f t="shared" ca="1" si="3477"/>
        <v>12</v>
      </c>
      <c r="F5711">
        <f t="shared" ca="1" si="3478"/>
        <v>4</v>
      </c>
      <c r="G5711">
        <f t="shared" ca="1" si="3479"/>
        <v>202012</v>
      </c>
      <c r="H5711">
        <f t="shared" ca="1" si="3480"/>
        <v>202004</v>
      </c>
      <c r="I5711" t="str">
        <f t="shared" ca="1" si="3481"/>
        <v>FY2020 Q3 Sep</v>
      </c>
      <c r="J5711">
        <f t="shared" ca="1" si="3482"/>
        <v>2020</v>
      </c>
      <c r="K5711" s="8" t="str">
        <f t="shared" ca="1" si="3483"/>
        <v>Sep</v>
      </c>
      <c r="L5711" s="8" t="str">
        <f t="shared" ca="1" si="3484"/>
        <v>Q3</v>
      </c>
      <c r="M5711">
        <f t="shared" ca="1" si="3485"/>
        <v>9</v>
      </c>
      <c r="N5711">
        <f t="shared" ca="1" si="3486"/>
        <v>3</v>
      </c>
      <c r="O5711">
        <f t="shared" ca="1" si="3487"/>
        <v>202009</v>
      </c>
      <c r="P5711">
        <f t="shared" ca="1" si="3488"/>
        <v>202003</v>
      </c>
      <c r="Q5711" t="str">
        <f t="shared" si="3489"/>
        <v>FY2019 Q4 Sep</v>
      </c>
      <c r="R5711">
        <f t="shared" si="3490"/>
        <v>2019</v>
      </c>
      <c r="S5711" s="8" t="str">
        <f t="shared" si="3491"/>
        <v>Sep</v>
      </c>
      <c r="T5711" s="8" t="str">
        <f t="shared" si="3492"/>
        <v>Q4</v>
      </c>
      <c r="U5711">
        <f t="shared" si="3493"/>
        <v>12</v>
      </c>
      <c r="V5711">
        <f t="shared" si="3494"/>
        <v>4</v>
      </c>
      <c r="W5711">
        <f t="shared" si="3495"/>
        <v>201912</v>
      </c>
      <c r="X5711">
        <f t="shared" si="3496"/>
        <v>201904</v>
      </c>
      <c r="Y5711" t="str">
        <f t="shared" si="3497"/>
        <v>FY2019 Q3 Sep</v>
      </c>
      <c r="Z5711">
        <f t="shared" si="3498"/>
        <v>2019</v>
      </c>
      <c r="AA5711" s="8" t="str">
        <f t="shared" si="3499"/>
        <v>Sep</v>
      </c>
      <c r="AB5711" s="8" t="str">
        <f t="shared" si="3500"/>
        <v>Q3</v>
      </c>
      <c r="AC5711">
        <f t="shared" si="3501"/>
        <v>9</v>
      </c>
      <c r="AD5711">
        <f t="shared" si="3502"/>
        <v>3</v>
      </c>
      <c r="AE5711">
        <f t="shared" si="3503"/>
        <v>201909</v>
      </c>
      <c r="AF5711">
        <f t="shared" si="3504"/>
        <v>201903</v>
      </c>
      <c r="AG5711" s="9">
        <f t="shared" ca="1" si="3505"/>
        <v>1</v>
      </c>
      <c r="AH5711">
        <f t="shared" ca="1" si="3471"/>
        <v>4</v>
      </c>
      <c r="AI5711" s="9">
        <f t="shared" ca="1" si="3472"/>
        <v>12</v>
      </c>
      <c r="AJ5711" s="9">
        <f t="shared" ca="1" si="3506"/>
        <v>1</v>
      </c>
      <c r="AK5711" s="9">
        <f t="shared" si="3507"/>
        <v>4</v>
      </c>
      <c r="AL5711" s="9">
        <f t="shared" si="3508"/>
        <v>37</v>
      </c>
      <c r="AM5711" s="9">
        <f t="shared" si="3509"/>
        <v>11</v>
      </c>
      <c r="AN5711" s="2">
        <v>43719.493055555555</v>
      </c>
      <c r="AO5711">
        <v>274</v>
      </c>
      <c r="AP5711" s="1">
        <v>2500</v>
      </c>
      <c r="AQ5711" t="s">
        <v>4</v>
      </c>
    </row>
    <row r="5712" spans="1:43" x14ac:dyDescent="0.3">
      <c r="A5712" t="str">
        <f t="shared" ca="1" si="3473"/>
        <v>FY2020 Q4 Sep</v>
      </c>
      <c r="B5712">
        <f t="shared" ca="1" si="3474"/>
        <v>2020</v>
      </c>
      <c r="C5712" s="8" t="str">
        <f t="shared" ca="1" si="3475"/>
        <v>Sep</v>
      </c>
      <c r="D5712" s="8" t="str">
        <f t="shared" ca="1" si="3476"/>
        <v>Q4</v>
      </c>
      <c r="E5712">
        <f t="shared" ca="1" si="3477"/>
        <v>12</v>
      </c>
      <c r="F5712">
        <f t="shared" ca="1" si="3478"/>
        <v>4</v>
      </c>
      <c r="G5712">
        <f t="shared" ca="1" si="3479"/>
        <v>202012</v>
      </c>
      <c r="H5712">
        <f t="shared" ca="1" si="3480"/>
        <v>202004</v>
      </c>
      <c r="I5712" t="str">
        <f t="shared" ca="1" si="3481"/>
        <v>FY2020 Q3 Sep</v>
      </c>
      <c r="J5712">
        <f t="shared" ca="1" si="3482"/>
        <v>2020</v>
      </c>
      <c r="K5712" s="8" t="str">
        <f t="shared" ca="1" si="3483"/>
        <v>Sep</v>
      </c>
      <c r="L5712" s="8" t="str">
        <f t="shared" ca="1" si="3484"/>
        <v>Q3</v>
      </c>
      <c r="M5712">
        <f t="shared" ca="1" si="3485"/>
        <v>9</v>
      </c>
      <c r="N5712">
        <f t="shared" ca="1" si="3486"/>
        <v>3</v>
      </c>
      <c r="O5712">
        <f t="shared" ca="1" si="3487"/>
        <v>202009</v>
      </c>
      <c r="P5712">
        <f t="shared" ca="1" si="3488"/>
        <v>202003</v>
      </c>
      <c r="Q5712" t="str">
        <f t="shared" si="3489"/>
        <v>FY2020 Q2 Mar</v>
      </c>
      <c r="R5712">
        <f t="shared" si="3490"/>
        <v>2020</v>
      </c>
      <c r="S5712" s="8" t="str">
        <f t="shared" si="3491"/>
        <v>Mar</v>
      </c>
      <c r="T5712" s="8" t="str">
        <f t="shared" si="3492"/>
        <v>Q2</v>
      </c>
      <c r="U5712">
        <f t="shared" si="3493"/>
        <v>6</v>
      </c>
      <c r="V5712">
        <f t="shared" si="3494"/>
        <v>2</v>
      </c>
      <c r="W5712">
        <f t="shared" si="3495"/>
        <v>202006</v>
      </c>
      <c r="X5712">
        <f t="shared" si="3496"/>
        <v>202002</v>
      </c>
      <c r="Y5712" t="str">
        <f t="shared" si="3497"/>
        <v>FY2020 Q1 Mar</v>
      </c>
      <c r="Z5712">
        <f t="shared" si="3498"/>
        <v>2020</v>
      </c>
      <c r="AA5712" s="8" t="str">
        <f t="shared" si="3499"/>
        <v>Mar</v>
      </c>
      <c r="AB5712" s="8" t="str">
        <f t="shared" si="3500"/>
        <v>Q1</v>
      </c>
      <c r="AC5712">
        <f t="shared" si="3501"/>
        <v>3</v>
      </c>
      <c r="AD5712">
        <f t="shared" si="3502"/>
        <v>1</v>
      </c>
      <c r="AE5712">
        <f t="shared" si="3503"/>
        <v>202003</v>
      </c>
      <c r="AF5712">
        <f t="shared" si="3504"/>
        <v>202001</v>
      </c>
      <c r="AG5712" s="9">
        <f t="shared" ca="1" si="3505"/>
        <v>0</v>
      </c>
      <c r="AH5712">
        <f t="shared" ca="1" si="3471"/>
        <v>2</v>
      </c>
      <c r="AI5712" s="9">
        <f t="shared" ca="1" si="3472"/>
        <v>6</v>
      </c>
      <c r="AJ5712" s="9">
        <f t="shared" ca="1" si="3506"/>
        <v>0</v>
      </c>
      <c r="AK5712" s="9">
        <f t="shared" si="3507"/>
        <v>3</v>
      </c>
      <c r="AL5712" s="9">
        <f t="shared" si="3508"/>
        <v>11</v>
      </c>
      <c r="AM5712" s="9">
        <f t="shared" si="3509"/>
        <v>15</v>
      </c>
      <c r="AN5712" s="2">
        <v>43900.661805555559</v>
      </c>
      <c r="AO5712">
        <v>314</v>
      </c>
      <c r="AP5712" s="1">
        <v>2500</v>
      </c>
      <c r="AQ5712" t="s">
        <v>4</v>
      </c>
    </row>
    <row r="5713" spans="1:43" x14ac:dyDescent="0.3">
      <c r="A5713" t="str">
        <f t="shared" ca="1" si="3473"/>
        <v>FY2020 Q4 Sep</v>
      </c>
      <c r="B5713">
        <f t="shared" ca="1" si="3474"/>
        <v>2020</v>
      </c>
      <c r="C5713" s="8" t="str">
        <f t="shared" ca="1" si="3475"/>
        <v>Sep</v>
      </c>
      <c r="D5713" s="8" t="str">
        <f t="shared" ca="1" si="3476"/>
        <v>Q4</v>
      </c>
      <c r="E5713">
        <f t="shared" ca="1" si="3477"/>
        <v>12</v>
      </c>
      <c r="F5713">
        <f t="shared" ca="1" si="3478"/>
        <v>4</v>
      </c>
      <c r="G5713">
        <f t="shared" ca="1" si="3479"/>
        <v>202012</v>
      </c>
      <c r="H5713">
        <f t="shared" ca="1" si="3480"/>
        <v>202004</v>
      </c>
      <c r="I5713" t="str">
        <f t="shared" ca="1" si="3481"/>
        <v>FY2020 Q3 Sep</v>
      </c>
      <c r="J5713">
        <f t="shared" ca="1" si="3482"/>
        <v>2020</v>
      </c>
      <c r="K5713" s="8" t="str">
        <f t="shared" ca="1" si="3483"/>
        <v>Sep</v>
      </c>
      <c r="L5713" s="8" t="str">
        <f t="shared" ca="1" si="3484"/>
        <v>Q3</v>
      </c>
      <c r="M5713">
        <f t="shared" ca="1" si="3485"/>
        <v>9</v>
      </c>
      <c r="N5713">
        <f t="shared" ca="1" si="3486"/>
        <v>3</v>
      </c>
      <c r="O5713">
        <f t="shared" ca="1" si="3487"/>
        <v>202009</v>
      </c>
      <c r="P5713">
        <f t="shared" ca="1" si="3488"/>
        <v>202003</v>
      </c>
      <c r="Q5713" t="str">
        <f t="shared" si="3489"/>
        <v>FY2020 Q1 Nov</v>
      </c>
      <c r="R5713">
        <f t="shared" si="3490"/>
        <v>2020</v>
      </c>
      <c r="S5713" s="8" t="str">
        <f t="shared" si="3491"/>
        <v>Nov</v>
      </c>
      <c r="T5713" s="8" t="str">
        <f t="shared" si="3492"/>
        <v>Q1</v>
      </c>
      <c r="U5713">
        <f t="shared" si="3493"/>
        <v>2</v>
      </c>
      <c r="V5713">
        <f t="shared" si="3494"/>
        <v>1</v>
      </c>
      <c r="W5713">
        <f t="shared" si="3495"/>
        <v>202002</v>
      </c>
      <c r="X5713">
        <f t="shared" si="3496"/>
        <v>202001</v>
      </c>
      <c r="Y5713" t="str">
        <f t="shared" si="3497"/>
        <v>FY2019 Q4 Nov</v>
      </c>
      <c r="Z5713">
        <f t="shared" si="3498"/>
        <v>2019</v>
      </c>
      <c r="AA5713" s="8" t="str">
        <f t="shared" si="3499"/>
        <v>Nov</v>
      </c>
      <c r="AB5713" s="8" t="str">
        <f t="shared" si="3500"/>
        <v>Q4</v>
      </c>
      <c r="AC5713">
        <f t="shared" si="3501"/>
        <v>11</v>
      </c>
      <c r="AD5713">
        <f t="shared" si="3502"/>
        <v>4</v>
      </c>
      <c r="AE5713">
        <f t="shared" si="3503"/>
        <v>201911</v>
      </c>
      <c r="AF5713">
        <f t="shared" si="3504"/>
        <v>201904</v>
      </c>
      <c r="AG5713" s="9">
        <f t="shared" ca="1" si="3505"/>
        <v>0</v>
      </c>
      <c r="AH5713">
        <f t="shared" ca="1" si="3471"/>
        <v>3</v>
      </c>
      <c r="AI5713" s="9">
        <f t="shared" ca="1" si="3472"/>
        <v>10</v>
      </c>
      <c r="AJ5713" s="9">
        <f t="shared" ca="1" si="3506"/>
        <v>1</v>
      </c>
      <c r="AK5713" s="9">
        <f t="shared" si="3507"/>
        <v>3</v>
      </c>
      <c r="AL5713" s="9">
        <f t="shared" si="3508"/>
        <v>47</v>
      </c>
      <c r="AM5713" s="9">
        <f t="shared" si="3509"/>
        <v>16</v>
      </c>
      <c r="AN5713" s="2">
        <v>43788.702777777777</v>
      </c>
      <c r="AO5713">
        <v>333</v>
      </c>
      <c r="AP5713" s="1">
        <v>2500</v>
      </c>
      <c r="AQ5713" t="s">
        <v>4</v>
      </c>
    </row>
    <row r="5714" spans="1:43" x14ac:dyDescent="0.3">
      <c r="A5714" t="str">
        <f t="shared" ca="1" si="3473"/>
        <v>FY2020 Q4 Sep</v>
      </c>
      <c r="B5714">
        <f t="shared" ca="1" si="3474"/>
        <v>2020</v>
      </c>
      <c r="C5714" s="8" t="str">
        <f t="shared" ca="1" si="3475"/>
        <v>Sep</v>
      </c>
      <c r="D5714" s="8" t="str">
        <f t="shared" ca="1" si="3476"/>
        <v>Q4</v>
      </c>
      <c r="E5714">
        <f t="shared" ca="1" si="3477"/>
        <v>12</v>
      </c>
      <c r="F5714">
        <f t="shared" ca="1" si="3478"/>
        <v>4</v>
      </c>
      <c r="G5714">
        <f t="shared" ca="1" si="3479"/>
        <v>202012</v>
      </c>
      <c r="H5714">
        <f t="shared" ca="1" si="3480"/>
        <v>202004</v>
      </c>
      <c r="I5714" t="str">
        <f t="shared" ca="1" si="3481"/>
        <v>FY2020 Q3 Sep</v>
      </c>
      <c r="J5714">
        <f t="shared" ca="1" si="3482"/>
        <v>2020</v>
      </c>
      <c r="K5714" s="8" t="str">
        <f t="shared" ca="1" si="3483"/>
        <v>Sep</v>
      </c>
      <c r="L5714" s="8" t="str">
        <f t="shared" ca="1" si="3484"/>
        <v>Q3</v>
      </c>
      <c r="M5714">
        <f t="shared" ca="1" si="3485"/>
        <v>9</v>
      </c>
      <c r="N5714">
        <f t="shared" ca="1" si="3486"/>
        <v>3</v>
      </c>
      <c r="O5714">
        <f t="shared" ca="1" si="3487"/>
        <v>202009</v>
      </c>
      <c r="P5714">
        <f t="shared" ca="1" si="3488"/>
        <v>202003</v>
      </c>
      <c r="Q5714" t="str">
        <f t="shared" si="3489"/>
        <v>FY2020 Q1 Oct</v>
      </c>
      <c r="R5714">
        <f t="shared" si="3490"/>
        <v>2020</v>
      </c>
      <c r="S5714" s="8" t="str">
        <f t="shared" si="3491"/>
        <v>Oct</v>
      </c>
      <c r="T5714" s="8" t="str">
        <f t="shared" si="3492"/>
        <v>Q1</v>
      </c>
      <c r="U5714">
        <f t="shared" si="3493"/>
        <v>1</v>
      </c>
      <c r="V5714">
        <f t="shared" si="3494"/>
        <v>1</v>
      </c>
      <c r="W5714">
        <f t="shared" si="3495"/>
        <v>202001</v>
      </c>
      <c r="X5714">
        <f t="shared" si="3496"/>
        <v>202001</v>
      </c>
      <c r="Y5714" t="str">
        <f t="shared" si="3497"/>
        <v>FY2019 Q4 Oct</v>
      </c>
      <c r="Z5714">
        <f t="shared" si="3498"/>
        <v>2019</v>
      </c>
      <c r="AA5714" s="8" t="str">
        <f t="shared" si="3499"/>
        <v>Oct</v>
      </c>
      <c r="AB5714" s="8" t="str">
        <f t="shared" si="3500"/>
        <v>Q4</v>
      </c>
      <c r="AC5714">
        <f t="shared" si="3501"/>
        <v>10</v>
      </c>
      <c r="AD5714">
        <f t="shared" si="3502"/>
        <v>4</v>
      </c>
      <c r="AE5714">
        <f t="shared" si="3503"/>
        <v>201910</v>
      </c>
      <c r="AF5714">
        <f t="shared" si="3504"/>
        <v>201904</v>
      </c>
      <c r="AG5714" s="9">
        <f t="shared" ca="1" si="3505"/>
        <v>0</v>
      </c>
      <c r="AH5714">
        <f t="shared" ca="1" si="3471"/>
        <v>4</v>
      </c>
      <c r="AI5714" s="9">
        <f t="shared" ca="1" si="3472"/>
        <v>11</v>
      </c>
      <c r="AJ5714" s="9">
        <f t="shared" ca="1" si="3506"/>
        <v>1</v>
      </c>
      <c r="AK5714" s="9">
        <f t="shared" si="3507"/>
        <v>5</v>
      </c>
      <c r="AL5714" s="9">
        <f t="shared" si="3508"/>
        <v>42</v>
      </c>
      <c r="AM5714" s="9">
        <f t="shared" si="3509"/>
        <v>18</v>
      </c>
      <c r="AN5714" s="2">
        <v>43755.759722222225</v>
      </c>
      <c r="AO5714">
        <v>388</v>
      </c>
      <c r="AP5714" s="1">
        <v>2500</v>
      </c>
      <c r="AQ5714" t="s">
        <v>4</v>
      </c>
    </row>
    <row r="5715" spans="1:43" x14ac:dyDescent="0.3">
      <c r="A5715" t="str">
        <f t="shared" ca="1" si="3473"/>
        <v>FY2020 Q4 Sep</v>
      </c>
      <c r="B5715">
        <f t="shared" ca="1" si="3474"/>
        <v>2020</v>
      </c>
      <c r="C5715" s="8" t="str">
        <f t="shared" ca="1" si="3475"/>
        <v>Sep</v>
      </c>
      <c r="D5715" s="8" t="str">
        <f t="shared" ca="1" si="3476"/>
        <v>Q4</v>
      </c>
      <c r="E5715">
        <f t="shared" ca="1" si="3477"/>
        <v>12</v>
      </c>
      <c r="F5715">
        <f t="shared" ca="1" si="3478"/>
        <v>4</v>
      </c>
      <c r="G5715">
        <f t="shared" ca="1" si="3479"/>
        <v>202012</v>
      </c>
      <c r="H5715">
        <f t="shared" ca="1" si="3480"/>
        <v>202004</v>
      </c>
      <c r="I5715" t="str">
        <f t="shared" ca="1" si="3481"/>
        <v>FY2020 Q3 Sep</v>
      </c>
      <c r="J5715">
        <f t="shared" ca="1" si="3482"/>
        <v>2020</v>
      </c>
      <c r="K5715" s="8" t="str">
        <f t="shared" ca="1" si="3483"/>
        <v>Sep</v>
      </c>
      <c r="L5715" s="8" t="str">
        <f t="shared" ca="1" si="3484"/>
        <v>Q3</v>
      </c>
      <c r="M5715">
        <f t="shared" ca="1" si="3485"/>
        <v>9</v>
      </c>
      <c r="N5715">
        <f t="shared" ca="1" si="3486"/>
        <v>3</v>
      </c>
      <c r="O5715">
        <f t="shared" ca="1" si="3487"/>
        <v>202009</v>
      </c>
      <c r="P5715">
        <f t="shared" ca="1" si="3488"/>
        <v>202003</v>
      </c>
      <c r="Q5715" t="str">
        <f t="shared" si="3489"/>
        <v>FY2020 Q1 Nov</v>
      </c>
      <c r="R5715">
        <f t="shared" si="3490"/>
        <v>2020</v>
      </c>
      <c r="S5715" s="8" t="str">
        <f t="shared" si="3491"/>
        <v>Nov</v>
      </c>
      <c r="T5715" s="8" t="str">
        <f t="shared" si="3492"/>
        <v>Q1</v>
      </c>
      <c r="U5715">
        <f t="shared" si="3493"/>
        <v>2</v>
      </c>
      <c r="V5715">
        <f t="shared" si="3494"/>
        <v>1</v>
      </c>
      <c r="W5715">
        <f t="shared" si="3495"/>
        <v>202002</v>
      </c>
      <c r="X5715">
        <f t="shared" si="3496"/>
        <v>202001</v>
      </c>
      <c r="Y5715" t="str">
        <f t="shared" si="3497"/>
        <v>FY2019 Q4 Nov</v>
      </c>
      <c r="Z5715">
        <f t="shared" si="3498"/>
        <v>2019</v>
      </c>
      <c r="AA5715" s="8" t="str">
        <f t="shared" si="3499"/>
        <v>Nov</v>
      </c>
      <c r="AB5715" s="8" t="str">
        <f t="shared" si="3500"/>
        <v>Q4</v>
      </c>
      <c r="AC5715">
        <f t="shared" si="3501"/>
        <v>11</v>
      </c>
      <c r="AD5715">
        <f t="shared" si="3502"/>
        <v>4</v>
      </c>
      <c r="AE5715">
        <f t="shared" si="3503"/>
        <v>201911</v>
      </c>
      <c r="AF5715">
        <f t="shared" si="3504"/>
        <v>201904</v>
      </c>
      <c r="AG5715" s="9">
        <f t="shared" ca="1" si="3505"/>
        <v>0</v>
      </c>
      <c r="AH5715">
        <f t="shared" ca="1" si="3471"/>
        <v>3</v>
      </c>
      <c r="AI5715" s="9">
        <f t="shared" ca="1" si="3472"/>
        <v>10</v>
      </c>
      <c r="AJ5715" s="9">
        <f t="shared" ca="1" si="3506"/>
        <v>1</v>
      </c>
      <c r="AK5715" s="9">
        <f t="shared" si="3507"/>
        <v>3</v>
      </c>
      <c r="AL5715" s="9">
        <f t="shared" si="3508"/>
        <v>47</v>
      </c>
      <c r="AM5715" s="9">
        <f t="shared" si="3509"/>
        <v>9</v>
      </c>
      <c r="AN5715" s="2">
        <v>43788.415972222225</v>
      </c>
      <c r="AO5715">
        <v>400</v>
      </c>
      <c r="AP5715" s="1">
        <v>2500</v>
      </c>
      <c r="AQ5715" t="s">
        <v>4</v>
      </c>
    </row>
    <row r="5716" spans="1:43" x14ac:dyDescent="0.3">
      <c r="A5716" t="str">
        <f t="shared" ca="1" si="3473"/>
        <v>FY2020 Q4 Sep</v>
      </c>
      <c r="B5716">
        <f t="shared" ca="1" si="3474"/>
        <v>2020</v>
      </c>
      <c r="C5716" s="8" t="str">
        <f t="shared" ca="1" si="3475"/>
        <v>Sep</v>
      </c>
      <c r="D5716" s="8" t="str">
        <f t="shared" ca="1" si="3476"/>
        <v>Q4</v>
      </c>
      <c r="E5716">
        <f t="shared" ca="1" si="3477"/>
        <v>12</v>
      </c>
      <c r="F5716">
        <f t="shared" ca="1" si="3478"/>
        <v>4</v>
      </c>
      <c r="G5716">
        <f t="shared" ca="1" si="3479"/>
        <v>202012</v>
      </c>
      <c r="H5716">
        <f t="shared" ca="1" si="3480"/>
        <v>202004</v>
      </c>
      <c r="I5716" t="str">
        <f t="shared" ca="1" si="3481"/>
        <v>FY2020 Q3 Sep</v>
      </c>
      <c r="J5716">
        <f t="shared" ca="1" si="3482"/>
        <v>2020</v>
      </c>
      <c r="K5716" s="8" t="str">
        <f t="shared" ca="1" si="3483"/>
        <v>Sep</v>
      </c>
      <c r="L5716" s="8" t="str">
        <f t="shared" ca="1" si="3484"/>
        <v>Q3</v>
      </c>
      <c r="M5716">
        <f t="shared" ca="1" si="3485"/>
        <v>9</v>
      </c>
      <c r="N5716">
        <f t="shared" ca="1" si="3486"/>
        <v>3</v>
      </c>
      <c r="O5716">
        <f t="shared" ca="1" si="3487"/>
        <v>202009</v>
      </c>
      <c r="P5716">
        <f t="shared" ca="1" si="3488"/>
        <v>202003</v>
      </c>
      <c r="Q5716" t="str">
        <f t="shared" si="3489"/>
        <v>FY2020 Q1 Oct</v>
      </c>
      <c r="R5716">
        <f t="shared" si="3490"/>
        <v>2020</v>
      </c>
      <c r="S5716" s="8" t="str">
        <f t="shared" si="3491"/>
        <v>Oct</v>
      </c>
      <c r="T5716" s="8" t="str">
        <f t="shared" si="3492"/>
        <v>Q1</v>
      </c>
      <c r="U5716">
        <f t="shared" si="3493"/>
        <v>1</v>
      </c>
      <c r="V5716">
        <f t="shared" si="3494"/>
        <v>1</v>
      </c>
      <c r="W5716">
        <f t="shared" si="3495"/>
        <v>202001</v>
      </c>
      <c r="X5716">
        <f t="shared" si="3496"/>
        <v>202001</v>
      </c>
      <c r="Y5716" t="str">
        <f t="shared" si="3497"/>
        <v>FY2019 Q4 Oct</v>
      </c>
      <c r="Z5716">
        <f t="shared" si="3498"/>
        <v>2019</v>
      </c>
      <c r="AA5716" s="8" t="str">
        <f t="shared" si="3499"/>
        <v>Oct</v>
      </c>
      <c r="AB5716" s="8" t="str">
        <f t="shared" si="3500"/>
        <v>Q4</v>
      </c>
      <c r="AC5716">
        <f t="shared" si="3501"/>
        <v>10</v>
      </c>
      <c r="AD5716">
        <f t="shared" si="3502"/>
        <v>4</v>
      </c>
      <c r="AE5716">
        <f t="shared" si="3503"/>
        <v>201910</v>
      </c>
      <c r="AF5716">
        <f t="shared" si="3504"/>
        <v>201904</v>
      </c>
      <c r="AG5716" s="9">
        <f t="shared" ca="1" si="3505"/>
        <v>0</v>
      </c>
      <c r="AH5716">
        <f t="shared" ca="1" si="3471"/>
        <v>4</v>
      </c>
      <c r="AI5716" s="9">
        <f t="shared" ca="1" si="3472"/>
        <v>11</v>
      </c>
      <c r="AJ5716" s="9">
        <f t="shared" ca="1" si="3506"/>
        <v>1</v>
      </c>
      <c r="AK5716" s="9">
        <f t="shared" si="3507"/>
        <v>5</v>
      </c>
      <c r="AL5716" s="9">
        <f t="shared" si="3508"/>
        <v>42</v>
      </c>
      <c r="AM5716" s="9">
        <f t="shared" si="3509"/>
        <v>18</v>
      </c>
      <c r="AN5716" s="2">
        <v>43755.774305555555</v>
      </c>
      <c r="AO5716">
        <v>509</v>
      </c>
      <c r="AP5716" s="1">
        <v>2500</v>
      </c>
      <c r="AQ5716" t="s">
        <v>4</v>
      </c>
    </row>
    <row r="5717" spans="1:43" x14ac:dyDescent="0.3">
      <c r="A5717" t="str">
        <f t="shared" ca="1" si="3473"/>
        <v>FY2020 Q4 Sep</v>
      </c>
      <c r="B5717">
        <f t="shared" ca="1" si="3474"/>
        <v>2020</v>
      </c>
      <c r="C5717" s="8" t="str">
        <f t="shared" ca="1" si="3475"/>
        <v>Sep</v>
      </c>
      <c r="D5717" s="8" t="str">
        <f t="shared" ca="1" si="3476"/>
        <v>Q4</v>
      </c>
      <c r="E5717">
        <f t="shared" ca="1" si="3477"/>
        <v>12</v>
      </c>
      <c r="F5717">
        <f t="shared" ca="1" si="3478"/>
        <v>4</v>
      </c>
      <c r="G5717">
        <f t="shared" ca="1" si="3479"/>
        <v>202012</v>
      </c>
      <c r="H5717">
        <f t="shared" ca="1" si="3480"/>
        <v>202004</v>
      </c>
      <c r="I5717" t="str">
        <f t="shared" ca="1" si="3481"/>
        <v>FY2020 Q3 Sep</v>
      </c>
      <c r="J5717">
        <f t="shared" ca="1" si="3482"/>
        <v>2020</v>
      </c>
      <c r="K5717" s="8" t="str">
        <f t="shared" ca="1" si="3483"/>
        <v>Sep</v>
      </c>
      <c r="L5717" s="8" t="str">
        <f t="shared" ca="1" si="3484"/>
        <v>Q3</v>
      </c>
      <c r="M5717">
        <f t="shared" ca="1" si="3485"/>
        <v>9</v>
      </c>
      <c r="N5717">
        <f t="shared" ca="1" si="3486"/>
        <v>3</v>
      </c>
      <c r="O5717">
        <f t="shared" ca="1" si="3487"/>
        <v>202009</v>
      </c>
      <c r="P5717">
        <f t="shared" ca="1" si="3488"/>
        <v>202003</v>
      </c>
      <c r="Q5717" t="str">
        <f t="shared" si="3489"/>
        <v>FY2020 Q2 Jan</v>
      </c>
      <c r="R5717">
        <f t="shared" si="3490"/>
        <v>2020</v>
      </c>
      <c r="S5717" s="8" t="str">
        <f t="shared" si="3491"/>
        <v>Jan</v>
      </c>
      <c r="T5717" s="8" t="str">
        <f t="shared" si="3492"/>
        <v>Q2</v>
      </c>
      <c r="U5717">
        <f t="shared" si="3493"/>
        <v>4</v>
      </c>
      <c r="V5717">
        <f t="shared" si="3494"/>
        <v>2</v>
      </c>
      <c r="W5717">
        <f t="shared" si="3495"/>
        <v>202004</v>
      </c>
      <c r="X5717">
        <f t="shared" si="3496"/>
        <v>202002</v>
      </c>
      <c r="Y5717" t="str">
        <f t="shared" si="3497"/>
        <v>FY2020 Q1 Jan</v>
      </c>
      <c r="Z5717">
        <f t="shared" si="3498"/>
        <v>2020</v>
      </c>
      <c r="AA5717" s="8" t="str">
        <f t="shared" si="3499"/>
        <v>Jan</v>
      </c>
      <c r="AB5717" s="8" t="str">
        <f t="shared" si="3500"/>
        <v>Q1</v>
      </c>
      <c r="AC5717">
        <f t="shared" si="3501"/>
        <v>1</v>
      </c>
      <c r="AD5717">
        <f t="shared" si="3502"/>
        <v>1</v>
      </c>
      <c r="AE5717">
        <f t="shared" si="3503"/>
        <v>202001</v>
      </c>
      <c r="AF5717">
        <f t="shared" si="3504"/>
        <v>202001</v>
      </c>
      <c r="AG5717" s="9">
        <f t="shared" ca="1" si="3505"/>
        <v>0</v>
      </c>
      <c r="AH5717">
        <f t="shared" ca="1" si="3471"/>
        <v>3</v>
      </c>
      <c r="AI5717" s="9">
        <f t="shared" ca="1" si="3472"/>
        <v>8</v>
      </c>
      <c r="AJ5717" s="9">
        <f t="shared" ca="1" si="3506"/>
        <v>0</v>
      </c>
      <c r="AK5717" s="9">
        <f t="shared" si="3507"/>
        <v>2</v>
      </c>
      <c r="AL5717" s="9">
        <f t="shared" si="3508"/>
        <v>5</v>
      </c>
      <c r="AM5717" s="9">
        <f t="shared" si="3509"/>
        <v>7</v>
      </c>
      <c r="AN5717" s="2">
        <v>43857.302777777775</v>
      </c>
      <c r="AO5717">
        <v>514</v>
      </c>
      <c r="AP5717" s="1">
        <v>2500</v>
      </c>
      <c r="AQ5717" t="s">
        <v>4</v>
      </c>
    </row>
    <row r="5718" spans="1:43" x14ac:dyDescent="0.3">
      <c r="A5718" t="str">
        <f t="shared" ca="1" si="3473"/>
        <v>FY2020 Q4 Sep</v>
      </c>
      <c r="B5718">
        <f t="shared" ca="1" si="3474"/>
        <v>2020</v>
      </c>
      <c r="C5718" s="8" t="str">
        <f t="shared" ca="1" si="3475"/>
        <v>Sep</v>
      </c>
      <c r="D5718" s="8" t="str">
        <f t="shared" ca="1" si="3476"/>
        <v>Q4</v>
      </c>
      <c r="E5718">
        <f t="shared" ca="1" si="3477"/>
        <v>12</v>
      </c>
      <c r="F5718">
        <f t="shared" ca="1" si="3478"/>
        <v>4</v>
      </c>
      <c r="G5718">
        <f t="shared" ca="1" si="3479"/>
        <v>202012</v>
      </c>
      <c r="H5718">
        <f t="shared" ca="1" si="3480"/>
        <v>202004</v>
      </c>
      <c r="I5718" t="str">
        <f t="shared" ca="1" si="3481"/>
        <v>FY2020 Q3 Sep</v>
      </c>
      <c r="J5718">
        <f t="shared" ca="1" si="3482"/>
        <v>2020</v>
      </c>
      <c r="K5718" s="8" t="str">
        <f t="shared" ca="1" si="3483"/>
        <v>Sep</v>
      </c>
      <c r="L5718" s="8" t="str">
        <f t="shared" ca="1" si="3484"/>
        <v>Q3</v>
      </c>
      <c r="M5718">
        <f t="shared" ca="1" si="3485"/>
        <v>9</v>
      </c>
      <c r="N5718">
        <f t="shared" ca="1" si="3486"/>
        <v>3</v>
      </c>
      <c r="O5718">
        <f t="shared" ca="1" si="3487"/>
        <v>202009</v>
      </c>
      <c r="P5718">
        <f t="shared" ca="1" si="3488"/>
        <v>202003</v>
      </c>
      <c r="Q5718" t="str">
        <f t="shared" si="3489"/>
        <v>FY2020 Q2 Feb</v>
      </c>
      <c r="R5718">
        <f t="shared" si="3490"/>
        <v>2020</v>
      </c>
      <c r="S5718" s="8" t="str">
        <f t="shared" si="3491"/>
        <v>Feb</v>
      </c>
      <c r="T5718" s="8" t="str">
        <f t="shared" si="3492"/>
        <v>Q2</v>
      </c>
      <c r="U5718">
        <f t="shared" si="3493"/>
        <v>5</v>
      </c>
      <c r="V5718">
        <f t="shared" si="3494"/>
        <v>2</v>
      </c>
      <c r="W5718">
        <f t="shared" si="3495"/>
        <v>202005</v>
      </c>
      <c r="X5718">
        <f t="shared" si="3496"/>
        <v>202002</v>
      </c>
      <c r="Y5718" t="str">
        <f t="shared" si="3497"/>
        <v>FY2020 Q1 Feb</v>
      </c>
      <c r="Z5718">
        <f t="shared" si="3498"/>
        <v>2020</v>
      </c>
      <c r="AA5718" s="8" t="str">
        <f t="shared" si="3499"/>
        <v>Feb</v>
      </c>
      <c r="AB5718" s="8" t="str">
        <f t="shared" si="3500"/>
        <v>Q1</v>
      </c>
      <c r="AC5718">
        <f t="shared" si="3501"/>
        <v>2</v>
      </c>
      <c r="AD5718">
        <f t="shared" si="3502"/>
        <v>1</v>
      </c>
      <c r="AE5718">
        <f t="shared" si="3503"/>
        <v>202002</v>
      </c>
      <c r="AF5718">
        <f t="shared" si="3504"/>
        <v>202001</v>
      </c>
      <c r="AG5718" s="9">
        <f t="shared" ca="1" si="3505"/>
        <v>0</v>
      </c>
      <c r="AH5718">
        <f t="shared" ca="1" si="3471"/>
        <v>2</v>
      </c>
      <c r="AI5718" s="9">
        <f t="shared" ca="1" si="3472"/>
        <v>7</v>
      </c>
      <c r="AJ5718" s="9">
        <f t="shared" ca="1" si="3506"/>
        <v>0</v>
      </c>
      <c r="AK5718" s="9">
        <f t="shared" si="3507"/>
        <v>3</v>
      </c>
      <c r="AL5718" s="9">
        <f t="shared" si="3508"/>
        <v>6</v>
      </c>
      <c r="AM5718" s="9">
        <f t="shared" si="3509"/>
        <v>7</v>
      </c>
      <c r="AN5718" s="2">
        <v>43865.311805555553</v>
      </c>
      <c r="AO5718">
        <v>514</v>
      </c>
      <c r="AP5718" s="1">
        <v>2500</v>
      </c>
      <c r="AQ5718" t="s">
        <v>4</v>
      </c>
    </row>
    <row r="5719" spans="1:43" x14ac:dyDescent="0.3">
      <c r="A5719" t="str">
        <f t="shared" ca="1" si="3473"/>
        <v>FY2020 Q4 Sep</v>
      </c>
      <c r="B5719">
        <f t="shared" ca="1" si="3474"/>
        <v>2020</v>
      </c>
      <c r="C5719" s="8" t="str">
        <f t="shared" ca="1" si="3475"/>
        <v>Sep</v>
      </c>
      <c r="D5719" s="8" t="str">
        <f t="shared" ca="1" si="3476"/>
        <v>Q4</v>
      </c>
      <c r="E5719">
        <f t="shared" ca="1" si="3477"/>
        <v>12</v>
      </c>
      <c r="F5719">
        <f t="shared" ca="1" si="3478"/>
        <v>4</v>
      </c>
      <c r="G5719">
        <f t="shared" ca="1" si="3479"/>
        <v>202012</v>
      </c>
      <c r="H5719">
        <f t="shared" ca="1" si="3480"/>
        <v>202004</v>
      </c>
      <c r="I5719" t="str">
        <f t="shared" ca="1" si="3481"/>
        <v>FY2020 Q3 Sep</v>
      </c>
      <c r="J5719">
        <f t="shared" ca="1" si="3482"/>
        <v>2020</v>
      </c>
      <c r="K5719" s="8" t="str">
        <f t="shared" ca="1" si="3483"/>
        <v>Sep</v>
      </c>
      <c r="L5719" s="8" t="str">
        <f t="shared" ca="1" si="3484"/>
        <v>Q3</v>
      </c>
      <c r="M5719">
        <f t="shared" ca="1" si="3485"/>
        <v>9</v>
      </c>
      <c r="N5719">
        <f t="shared" ca="1" si="3486"/>
        <v>3</v>
      </c>
      <c r="O5719">
        <f t="shared" ca="1" si="3487"/>
        <v>202009</v>
      </c>
      <c r="P5719">
        <f t="shared" ca="1" si="3488"/>
        <v>202003</v>
      </c>
      <c r="Q5719" t="str">
        <f t="shared" si="3489"/>
        <v>FY2020 Q2 Feb</v>
      </c>
      <c r="R5719">
        <f t="shared" si="3490"/>
        <v>2020</v>
      </c>
      <c r="S5719" s="8" t="str">
        <f t="shared" si="3491"/>
        <v>Feb</v>
      </c>
      <c r="T5719" s="8" t="str">
        <f t="shared" si="3492"/>
        <v>Q2</v>
      </c>
      <c r="U5719">
        <f t="shared" si="3493"/>
        <v>5</v>
      </c>
      <c r="V5719">
        <f t="shared" si="3494"/>
        <v>2</v>
      </c>
      <c r="W5719">
        <f t="shared" si="3495"/>
        <v>202005</v>
      </c>
      <c r="X5719">
        <f t="shared" si="3496"/>
        <v>202002</v>
      </c>
      <c r="Y5719" t="str">
        <f t="shared" si="3497"/>
        <v>FY2020 Q1 Feb</v>
      </c>
      <c r="Z5719">
        <f t="shared" si="3498"/>
        <v>2020</v>
      </c>
      <c r="AA5719" s="8" t="str">
        <f t="shared" si="3499"/>
        <v>Feb</v>
      </c>
      <c r="AB5719" s="8" t="str">
        <f t="shared" si="3500"/>
        <v>Q1</v>
      </c>
      <c r="AC5719">
        <f t="shared" si="3501"/>
        <v>2</v>
      </c>
      <c r="AD5719">
        <f t="shared" si="3502"/>
        <v>1</v>
      </c>
      <c r="AE5719">
        <f t="shared" si="3503"/>
        <v>202002</v>
      </c>
      <c r="AF5719">
        <f t="shared" si="3504"/>
        <v>202001</v>
      </c>
      <c r="AG5719" s="9">
        <f t="shared" ca="1" si="3505"/>
        <v>0</v>
      </c>
      <c r="AH5719">
        <f t="shared" ca="1" si="3471"/>
        <v>2</v>
      </c>
      <c r="AI5719" s="9">
        <f t="shared" ca="1" si="3472"/>
        <v>7</v>
      </c>
      <c r="AJ5719" s="9">
        <f t="shared" ca="1" si="3506"/>
        <v>0</v>
      </c>
      <c r="AK5719" s="9">
        <f t="shared" si="3507"/>
        <v>4</v>
      </c>
      <c r="AL5719" s="9">
        <f t="shared" si="3508"/>
        <v>6</v>
      </c>
      <c r="AM5719" s="9">
        <f t="shared" si="3509"/>
        <v>7</v>
      </c>
      <c r="AN5719" s="2">
        <v>43866.304861111108</v>
      </c>
      <c r="AO5719">
        <v>514</v>
      </c>
      <c r="AP5719" s="1">
        <v>2500</v>
      </c>
      <c r="AQ5719" t="s">
        <v>4</v>
      </c>
    </row>
    <row r="5720" spans="1:43" x14ac:dyDescent="0.3">
      <c r="A5720" t="str">
        <f t="shared" ca="1" si="3473"/>
        <v>FY2020 Q4 Sep</v>
      </c>
      <c r="B5720">
        <f t="shared" ca="1" si="3474"/>
        <v>2020</v>
      </c>
      <c r="C5720" s="8" t="str">
        <f t="shared" ca="1" si="3475"/>
        <v>Sep</v>
      </c>
      <c r="D5720" s="8" t="str">
        <f t="shared" ca="1" si="3476"/>
        <v>Q4</v>
      </c>
      <c r="E5720">
        <f t="shared" ca="1" si="3477"/>
        <v>12</v>
      </c>
      <c r="F5720">
        <f t="shared" ca="1" si="3478"/>
        <v>4</v>
      </c>
      <c r="G5720">
        <f t="shared" ca="1" si="3479"/>
        <v>202012</v>
      </c>
      <c r="H5720">
        <f t="shared" ca="1" si="3480"/>
        <v>202004</v>
      </c>
      <c r="I5720" t="str">
        <f t="shared" ca="1" si="3481"/>
        <v>FY2020 Q3 Sep</v>
      </c>
      <c r="J5720">
        <f t="shared" ca="1" si="3482"/>
        <v>2020</v>
      </c>
      <c r="K5720" s="8" t="str">
        <f t="shared" ca="1" si="3483"/>
        <v>Sep</v>
      </c>
      <c r="L5720" s="8" t="str">
        <f t="shared" ca="1" si="3484"/>
        <v>Q3</v>
      </c>
      <c r="M5720">
        <f t="shared" ca="1" si="3485"/>
        <v>9</v>
      </c>
      <c r="N5720">
        <f t="shared" ca="1" si="3486"/>
        <v>3</v>
      </c>
      <c r="O5720">
        <f t="shared" ca="1" si="3487"/>
        <v>202009</v>
      </c>
      <c r="P5720">
        <f t="shared" ca="1" si="3488"/>
        <v>202003</v>
      </c>
      <c r="Q5720" t="str">
        <f t="shared" si="3489"/>
        <v>FY2020 Q2 Feb</v>
      </c>
      <c r="R5720">
        <f t="shared" si="3490"/>
        <v>2020</v>
      </c>
      <c r="S5720" s="8" t="str">
        <f t="shared" si="3491"/>
        <v>Feb</v>
      </c>
      <c r="T5720" s="8" t="str">
        <f t="shared" si="3492"/>
        <v>Q2</v>
      </c>
      <c r="U5720">
        <f t="shared" si="3493"/>
        <v>5</v>
      </c>
      <c r="V5720">
        <f t="shared" si="3494"/>
        <v>2</v>
      </c>
      <c r="W5720">
        <f t="shared" si="3495"/>
        <v>202005</v>
      </c>
      <c r="X5720">
        <f t="shared" si="3496"/>
        <v>202002</v>
      </c>
      <c r="Y5720" t="str">
        <f t="shared" si="3497"/>
        <v>FY2020 Q1 Feb</v>
      </c>
      <c r="Z5720">
        <f t="shared" si="3498"/>
        <v>2020</v>
      </c>
      <c r="AA5720" s="8" t="str">
        <f t="shared" si="3499"/>
        <v>Feb</v>
      </c>
      <c r="AB5720" s="8" t="str">
        <f t="shared" si="3500"/>
        <v>Q1</v>
      </c>
      <c r="AC5720">
        <f t="shared" si="3501"/>
        <v>2</v>
      </c>
      <c r="AD5720">
        <f t="shared" si="3502"/>
        <v>1</v>
      </c>
      <c r="AE5720">
        <f t="shared" si="3503"/>
        <v>202002</v>
      </c>
      <c r="AF5720">
        <f t="shared" si="3504"/>
        <v>202001</v>
      </c>
      <c r="AG5720" s="9">
        <f t="shared" ca="1" si="3505"/>
        <v>0</v>
      </c>
      <c r="AH5720">
        <f t="shared" ca="1" si="3471"/>
        <v>2</v>
      </c>
      <c r="AI5720" s="9">
        <f t="shared" ca="1" si="3472"/>
        <v>7</v>
      </c>
      <c r="AJ5720" s="9">
        <f t="shared" ca="1" si="3506"/>
        <v>0</v>
      </c>
      <c r="AK5720" s="9">
        <f t="shared" si="3507"/>
        <v>6</v>
      </c>
      <c r="AL5720" s="9">
        <f t="shared" si="3508"/>
        <v>6</v>
      </c>
      <c r="AM5720" s="9">
        <f t="shared" si="3509"/>
        <v>7</v>
      </c>
      <c r="AN5720" s="2">
        <v>43868.300694444442</v>
      </c>
      <c r="AO5720">
        <v>514</v>
      </c>
      <c r="AP5720" s="1">
        <v>2500</v>
      </c>
      <c r="AQ5720" t="s">
        <v>4</v>
      </c>
    </row>
    <row r="5721" spans="1:43" x14ac:dyDescent="0.3">
      <c r="A5721" t="str">
        <f t="shared" ca="1" si="3473"/>
        <v>FY2020 Q4 Sep</v>
      </c>
      <c r="B5721">
        <f t="shared" ca="1" si="3474"/>
        <v>2020</v>
      </c>
      <c r="C5721" s="8" t="str">
        <f t="shared" ca="1" si="3475"/>
        <v>Sep</v>
      </c>
      <c r="D5721" s="8" t="str">
        <f t="shared" ca="1" si="3476"/>
        <v>Q4</v>
      </c>
      <c r="E5721">
        <f t="shared" ca="1" si="3477"/>
        <v>12</v>
      </c>
      <c r="F5721">
        <f t="shared" ca="1" si="3478"/>
        <v>4</v>
      </c>
      <c r="G5721">
        <f t="shared" ca="1" si="3479"/>
        <v>202012</v>
      </c>
      <c r="H5721">
        <f t="shared" ca="1" si="3480"/>
        <v>202004</v>
      </c>
      <c r="I5721" t="str">
        <f t="shared" ca="1" si="3481"/>
        <v>FY2020 Q3 Sep</v>
      </c>
      <c r="J5721">
        <f t="shared" ca="1" si="3482"/>
        <v>2020</v>
      </c>
      <c r="K5721" s="8" t="str">
        <f t="shared" ca="1" si="3483"/>
        <v>Sep</v>
      </c>
      <c r="L5721" s="8" t="str">
        <f t="shared" ca="1" si="3484"/>
        <v>Q3</v>
      </c>
      <c r="M5721">
        <f t="shared" ca="1" si="3485"/>
        <v>9</v>
      </c>
      <c r="N5721">
        <f t="shared" ca="1" si="3486"/>
        <v>3</v>
      </c>
      <c r="O5721">
        <f t="shared" ca="1" si="3487"/>
        <v>202009</v>
      </c>
      <c r="P5721">
        <f t="shared" ca="1" si="3488"/>
        <v>202003</v>
      </c>
      <c r="Q5721" t="str">
        <f t="shared" si="3489"/>
        <v>FY2020 Q2 Feb</v>
      </c>
      <c r="R5721">
        <f t="shared" si="3490"/>
        <v>2020</v>
      </c>
      <c r="S5721" s="8" t="str">
        <f t="shared" si="3491"/>
        <v>Feb</v>
      </c>
      <c r="T5721" s="8" t="str">
        <f t="shared" si="3492"/>
        <v>Q2</v>
      </c>
      <c r="U5721">
        <f t="shared" si="3493"/>
        <v>5</v>
      </c>
      <c r="V5721">
        <f t="shared" si="3494"/>
        <v>2</v>
      </c>
      <c r="W5721">
        <f t="shared" si="3495"/>
        <v>202005</v>
      </c>
      <c r="X5721">
        <f t="shared" si="3496"/>
        <v>202002</v>
      </c>
      <c r="Y5721" t="str">
        <f t="shared" si="3497"/>
        <v>FY2020 Q1 Feb</v>
      </c>
      <c r="Z5721">
        <f t="shared" si="3498"/>
        <v>2020</v>
      </c>
      <c r="AA5721" s="8" t="str">
        <f t="shared" si="3499"/>
        <v>Feb</v>
      </c>
      <c r="AB5721" s="8" t="str">
        <f t="shared" si="3500"/>
        <v>Q1</v>
      </c>
      <c r="AC5721">
        <f t="shared" si="3501"/>
        <v>2</v>
      </c>
      <c r="AD5721">
        <f t="shared" si="3502"/>
        <v>1</v>
      </c>
      <c r="AE5721">
        <f t="shared" si="3503"/>
        <v>202002</v>
      </c>
      <c r="AF5721">
        <f t="shared" si="3504"/>
        <v>202001</v>
      </c>
      <c r="AG5721" s="9">
        <f t="shared" ca="1" si="3505"/>
        <v>0</v>
      </c>
      <c r="AH5721">
        <f t="shared" ca="1" si="3471"/>
        <v>2</v>
      </c>
      <c r="AI5721" s="9">
        <f t="shared" ca="1" si="3472"/>
        <v>7</v>
      </c>
      <c r="AJ5721" s="9">
        <f t="shared" ca="1" si="3506"/>
        <v>0</v>
      </c>
      <c r="AK5721" s="9">
        <f t="shared" si="3507"/>
        <v>2</v>
      </c>
      <c r="AL5721" s="9">
        <f t="shared" si="3508"/>
        <v>7</v>
      </c>
      <c r="AM5721" s="9">
        <f t="shared" si="3509"/>
        <v>7</v>
      </c>
      <c r="AN5721" s="2">
        <v>43871.302083333336</v>
      </c>
      <c r="AO5721">
        <v>514</v>
      </c>
      <c r="AP5721" s="1">
        <v>2500</v>
      </c>
      <c r="AQ5721" t="s">
        <v>4</v>
      </c>
    </row>
    <row r="5722" spans="1:43" x14ac:dyDescent="0.3">
      <c r="A5722" t="str">
        <f t="shared" ca="1" si="3473"/>
        <v>FY2020 Q4 Sep</v>
      </c>
      <c r="B5722">
        <f t="shared" ca="1" si="3474"/>
        <v>2020</v>
      </c>
      <c r="C5722" s="8" t="str">
        <f t="shared" ca="1" si="3475"/>
        <v>Sep</v>
      </c>
      <c r="D5722" s="8" t="str">
        <f t="shared" ca="1" si="3476"/>
        <v>Q4</v>
      </c>
      <c r="E5722">
        <f t="shared" ca="1" si="3477"/>
        <v>12</v>
      </c>
      <c r="F5722">
        <f t="shared" ca="1" si="3478"/>
        <v>4</v>
      </c>
      <c r="G5722">
        <f t="shared" ca="1" si="3479"/>
        <v>202012</v>
      </c>
      <c r="H5722">
        <f t="shared" ca="1" si="3480"/>
        <v>202004</v>
      </c>
      <c r="I5722" t="str">
        <f t="shared" ca="1" si="3481"/>
        <v>FY2020 Q3 Sep</v>
      </c>
      <c r="J5722">
        <f t="shared" ca="1" si="3482"/>
        <v>2020</v>
      </c>
      <c r="K5722" s="8" t="str">
        <f t="shared" ca="1" si="3483"/>
        <v>Sep</v>
      </c>
      <c r="L5722" s="8" t="str">
        <f t="shared" ca="1" si="3484"/>
        <v>Q3</v>
      </c>
      <c r="M5722">
        <f t="shared" ca="1" si="3485"/>
        <v>9</v>
      </c>
      <c r="N5722">
        <f t="shared" ca="1" si="3486"/>
        <v>3</v>
      </c>
      <c r="O5722">
        <f t="shared" ca="1" si="3487"/>
        <v>202009</v>
      </c>
      <c r="P5722">
        <f t="shared" ca="1" si="3488"/>
        <v>202003</v>
      </c>
      <c r="Q5722" t="str">
        <f t="shared" si="3489"/>
        <v>FY2020 Q2 Feb</v>
      </c>
      <c r="R5722">
        <f t="shared" si="3490"/>
        <v>2020</v>
      </c>
      <c r="S5722" s="8" t="str">
        <f t="shared" si="3491"/>
        <v>Feb</v>
      </c>
      <c r="T5722" s="8" t="str">
        <f t="shared" si="3492"/>
        <v>Q2</v>
      </c>
      <c r="U5722">
        <f t="shared" si="3493"/>
        <v>5</v>
      </c>
      <c r="V5722">
        <f t="shared" si="3494"/>
        <v>2</v>
      </c>
      <c r="W5722">
        <f t="shared" si="3495"/>
        <v>202005</v>
      </c>
      <c r="X5722">
        <f t="shared" si="3496"/>
        <v>202002</v>
      </c>
      <c r="Y5722" t="str">
        <f t="shared" si="3497"/>
        <v>FY2020 Q1 Feb</v>
      </c>
      <c r="Z5722">
        <f t="shared" si="3498"/>
        <v>2020</v>
      </c>
      <c r="AA5722" s="8" t="str">
        <f t="shared" si="3499"/>
        <v>Feb</v>
      </c>
      <c r="AB5722" s="8" t="str">
        <f t="shared" si="3500"/>
        <v>Q1</v>
      </c>
      <c r="AC5722">
        <f t="shared" si="3501"/>
        <v>2</v>
      </c>
      <c r="AD5722">
        <f t="shared" si="3502"/>
        <v>1</v>
      </c>
      <c r="AE5722">
        <f t="shared" si="3503"/>
        <v>202002</v>
      </c>
      <c r="AF5722">
        <f t="shared" si="3504"/>
        <v>202001</v>
      </c>
      <c r="AG5722" s="9">
        <f t="shared" ca="1" si="3505"/>
        <v>0</v>
      </c>
      <c r="AH5722">
        <f t="shared" ca="1" si="3471"/>
        <v>2</v>
      </c>
      <c r="AI5722" s="9">
        <f t="shared" ca="1" si="3472"/>
        <v>7</v>
      </c>
      <c r="AJ5722" s="9">
        <f t="shared" ca="1" si="3506"/>
        <v>0</v>
      </c>
      <c r="AK5722" s="9">
        <f t="shared" si="3507"/>
        <v>4</v>
      </c>
      <c r="AL5722" s="9">
        <f t="shared" si="3508"/>
        <v>9</v>
      </c>
      <c r="AM5722" s="9">
        <f t="shared" si="3509"/>
        <v>7</v>
      </c>
      <c r="AN5722" s="2">
        <v>43887.302083333336</v>
      </c>
      <c r="AO5722">
        <v>514</v>
      </c>
      <c r="AP5722" s="1">
        <v>2500</v>
      </c>
      <c r="AQ5722" t="s">
        <v>4</v>
      </c>
    </row>
    <row r="5723" spans="1:43" x14ac:dyDescent="0.3">
      <c r="A5723" t="str">
        <f t="shared" ca="1" si="3473"/>
        <v>FY2020 Q4 Sep</v>
      </c>
      <c r="B5723">
        <f t="shared" ca="1" si="3474"/>
        <v>2020</v>
      </c>
      <c r="C5723" s="8" t="str">
        <f t="shared" ca="1" si="3475"/>
        <v>Sep</v>
      </c>
      <c r="D5723" s="8" t="str">
        <f t="shared" ca="1" si="3476"/>
        <v>Q4</v>
      </c>
      <c r="E5723">
        <f t="shared" ca="1" si="3477"/>
        <v>12</v>
      </c>
      <c r="F5723">
        <f t="shared" ca="1" si="3478"/>
        <v>4</v>
      </c>
      <c r="G5723">
        <f t="shared" ca="1" si="3479"/>
        <v>202012</v>
      </c>
      <c r="H5723">
        <f t="shared" ca="1" si="3480"/>
        <v>202004</v>
      </c>
      <c r="I5723" t="str">
        <f t="shared" ca="1" si="3481"/>
        <v>FY2020 Q3 Sep</v>
      </c>
      <c r="J5723">
        <f t="shared" ca="1" si="3482"/>
        <v>2020</v>
      </c>
      <c r="K5723" s="8" t="str">
        <f t="shared" ca="1" si="3483"/>
        <v>Sep</v>
      </c>
      <c r="L5723" s="8" t="str">
        <f t="shared" ca="1" si="3484"/>
        <v>Q3</v>
      </c>
      <c r="M5723">
        <f t="shared" ca="1" si="3485"/>
        <v>9</v>
      </c>
      <c r="N5723">
        <f t="shared" ca="1" si="3486"/>
        <v>3</v>
      </c>
      <c r="O5723">
        <f t="shared" ca="1" si="3487"/>
        <v>202009</v>
      </c>
      <c r="P5723">
        <f t="shared" ca="1" si="3488"/>
        <v>202003</v>
      </c>
      <c r="Q5723" t="str">
        <f t="shared" si="3489"/>
        <v>FY2020 Q1 Oct</v>
      </c>
      <c r="R5723">
        <f t="shared" si="3490"/>
        <v>2020</v>
      </c>
      <c r="S5723" s="8" t="str">
        <f t="shared" si="3491"/>
        <v>Oct</v>
      </c>
      <c r="T5723" s="8" t="str">
        <f t="shared" si="3492"/>
        <v>Q1</v>
      </c>
      <c r="U5723">
        <f t="shared" si="3493"/>
        <v>1</v>
      </c>
      <c r="V5723">
        <f t="shared" si="3494"/>
        <v>1</v>
      </c>
      <c r="W5723">
        <f t="shared" si="3495"/>
        <v>202001</v>
      </c>
      <c r="X5723">
        <f t="shared" si="3496"/>
        <v>202001</v>
      </c>
      <c r="Y5723" t="str">
        <f t="shared" si="3497"/>
        <v>FY2019 Q4 Oct</v>
      </c>
      <c r="Z5723">
        <f t="shared" si="3498"/>
        <v>2019</v>
      </c>
      <c r="AA5723" s="8" t="str">
        <f t="shared" si="3499"/>
        <v>Oct</v>
      </c>
      <c r="AB5723" s="8" t="str">
        <f t="shared" si="3500"/>
        <v>Q4</v>
      </c>
      <c r="AC5723">
        <f t="shared" si="3501"/>
        <v>10</v>
      </c>
      <c r="AD5723">
        <f t="shared" si="3502"/>
        <v>4</v>
      </c>
      <c r="AE5723">
        <f t="shared" si="3503"/>
        <v>201910</v>
      </c>
      <c r="AF5723">
        <f t="shared" si="3504"/>
        <v>201904</v>
      </c>
      <c r="AG5723" s="9">
        <f t="shared" ca="1" si="3505"/>
        <v>0</v>
      </c>
      <c r="AH5723">
        <f t="shared" ca="1" si="3471"/>
        <v>4</v>
      </c>
      <c r="AI5723" s="9">
        <f t="shared" ca="1" si="3472"/>
        <v>11</v>
      </c>
      <c r="AJ5723" s="9">
        <f t="shared" ca="1" si="3506"/>
        <v>1</v>
      </c>
      <c r="AK5723" s="9">
        <f t="shared" si="3507"/>
        <v>2</v>
      </c>
      <c r="AL5723" s="9">
        <f t="shared" si="3508"/>
        <v>43</v>
      </c>
      <c r="AM5723" s="9">
        <f t="shared" si="3509"/>
        <v>19</v>
      </c>
      <c r="AN5723" s="2">
        <v>43759.822222222225</v>
      </c>
      <c r="AO5723">
        <v>539</v>
      </c>
      <c r="AP5723" s="1">
        <v>2500</v>
      </c>
      <c r="AQ5723" t="s">
        <v>4</v>
      </c>
    </row>
    <row r="5724" spans="1:43" x14ac:dyDescent="0.3">
      <c r="A5724" t="str">
        <f t="shared" ca="1" si="3473"/>
        <v>FY2020 Q4 Sep</v>
      </c>
      <c r="B5724">
        <f t="shared" ca="1" si="3474"/>
        <v>2020</v>
      </c>
      <c r="C5724" s="8" t="str">
        <f t="shared" ca="1" si="3475"/>
        <v>Sep</v>
      </c>
      <c r="D5724" s="8" t="str">
        <f t="shared" ca="1" si="3476"/>
        <v>Q4</v>
      </c>
      <c r="E5724">
        <f t="shared" ca="1" si="3477"/>
        <v>12</v>
      </c>
      <c r="F5724">
        <f t="shared" ca="1" si="3478"/>
        <v>4</v>
      </c>
      <c r="G5724">
        <f t="shared" ca="1" si="3479"/>
        <v>202012</v>
      </c>
      <c r="H5724">
        <f t="shared" ca="1" si="3480"/>
        <v>202004</v>
      </c>
      <c r="I5724" t="str">
        <f t="shared" ca="1" si="3481"/>
        <v>FY2020 Q3 Sep</v>
      </c>
      <c r="J5724">
        <f t="shared" ca="1" si="3482"/>
        <v>2020</v>
      </c>
      <c r="K5724" s="8" t="str">
        <f t="shared" ca="1" si="3483"/>
        <v>Sep</v>
      </c>
      <c r="L5724" s="8" t="str">
        <f t="shared" ca="1" si="3484"/>
        <v>Q3</v>
      </c>
      <c r="M5724">
        <f t="shared" ca="1" si="3485"/>
        <v>9</v>
      </c>
      <c r="N5724">
        <f t="shared" ca="1" si="3486"/>
        <v>3</v>
      </c>
      <c r="O5724">
        <f t="shared" ca="1" si="3487"/>
        <v>202009</v>
      </c>
      <c r="P5724">
        <f t="shared" ca="1" si="3488"/>
        <v>202003</v>
      </c>
      <c r="Q5724" t="str">
        <f t="shared" si="3489"/>
        <v>FY2020 Q1 Nov</v>
      </c>
      <c r="R5724">
        <f t="shared" si="3490"/>
        <v>2020</v>
      </c>
      <c r="S5724" s="8" t="str">
        <f t="shared" si="3491"/>
        <v>Nov</v>
      </c>
      <c r="T5724" s="8" t="str">
        <f t="shared" si="3492"/>
        <v>Q1</v>
      </c>
      <c r="U5724">
        <f t="shared" si="3493"/>
        <v>2</v>
      </c>
      <c r="V5724">
        <f t="shared" si="3494"/>
        <v>1</v>
      </c>
      <c r="W5724">
        <f t="shared" si="3495"/>
        <v>202002</v>
      </c>
      <c r="X5724">
        <f t="shared" si="3496"/>
        <v>202001</v>
      </c>
      <c r="Y5724" t="str">
        <f t="shared" si="3497"/>
        <v>FY2019 Q4 Nov</v>
      </c>
      <c r="Z5724">
        <f t="shared" si="3498"/>
        <v>2019</v>
      </c>
      <c r="AA5724" s="8" t="str">
        <f t="shared" si="3499"/>
        <v>Nov</v>
      </c>
      <c r="AB5724" s="8" t="str">
        <f t="shared" si="3500"/>
        <v>Q4</v>
      </c>
      <c r="AC5724">
        <f t="shared" si="3501"/>
        <v>11</v>
      </c>
      <c r="AD5724">
        <f t="shared" si="3502"/>
        <v>4</v>
      </c>
      <c r="AE5724">
        <f t="shared" si="3503"/>
        <v>201911</v>
      </c>
      <c r="AF5724">
        <f t="shared" si="3504"/>
        <v>201904</v>
      </c>
      <c r="AG5724" s="9">
        <f t="shared" ca="1" si="3505"/>
        <v>0</v>
      </c>
      <c r="AH5724">
        <f t="shared" ca="1" si="3471"/>
        <v>3</v>
      </c>
      <c r="AI5724" s="9">
        <f t="shared" ca="1" si="3472"/>
        <v>10</v>
      </c>
      <c r="AJ5724" s="9">
        <f t="shared" ca="1" si="3506"/>
        <v>1</v>
      </c>
      <c r="AK5724" s="9">
        <f t="shared" si="3507"/>
        <v>3</v>
      </c>
      <c r="AL5724" s="9">
        <f t="shared" si="3508"/>
        <v>47</v>
      </c>
      <c r="AM5724" s="9">
        <f t="shared" si="3509"/>
        <v>19</v>
      </c>
      <c r="AN5724" s="2">
        <v>43788.811805555553</v>
      </c>
      <c r="AO5724">
        <v>539</v>
      </c>
      <c r="AP5724" s="1">
        <v>2500</v>
      </c>
      <c r="AQ5724" t="s">
        <v>4</v>
      </c>
    </row>
    <row r="5725" spans="1:43" x14ac:dyDescent="0.3">
      <c r="A5725" t="str">
        <f t="shared" ca="1" si="3473"/>
        <v>FY2020 Q4 Sep</v>
      </c>
      <c r="B5725">
        <f t="shared" ca="1" si="3474"/>
        <v>2020</v>
      </c>
      <c r="C5725" s="8" t="str">
        <f t="shared" ca="1" si="3475"/>
        <v>Sep</v>
      </c>
      <c r="D5725" s="8" t="str">
        <f t="shared" ca="1" si="3476"/>
        <v>Q4</v>
      </c>
      <c r="E5725">
        <f t="shared" ca="1" si="3477"/>
        <v>12</v>
      </c>
      <c r="F5725">
        <f t="shared" ca="1" si="3478"/>
        <v>4</v>
      </c>
      <c r="G5725">
        <f t="shared" ca="1" si="3479"/>
        <v>202012</v>
      </c>
      <c r="H5725">
        <f t="shared" ca="1" si="3480"/>
        <v>202004</v>
      </c>
      <c r="I5725" t="str">
        <f t="shared" ca="1" si="3481"/>
        <v>FY2020 Q3 Sep</v>
      </c>
      <c r="J5725">
        <f t="shared" ca="1" si="3482"/>
        <v>2020</v>
      </c>
      <c r="K5725" s="8" t="str">
        <f t="shared" ca="1" si="3483"/>
        <v>Sep</v>
      </c>
      <c r="L5725" s="8" t="str">
        <f t="shared" ca="1" si="3484"/>
        <v>Q3</v>
      </c>
      <c r="M5725">
        <f t="shared" ca="1" si="3485"/>
        <v>9</v>
      </c>
      <c r="N5725">
        <f t="shared" ca="1" si="3486"/>
        <v>3</v>
      </c>
      <c r="O5725">
        <f t="shared" ca="1" si="3487"/>
        <v>202009</v>
      </c>
      <c r="P5725">
        <f t="shared" ca="1" si="3488"/>
        <v>202003</v>
      </c>
      <c r="Q5725" t="str">
        <f t="shared" si="3489"/>
        <v>FY2020 Q1 Oct</v>
      </c>
      <c r="R5725">
        <f t="shared" si="3490"/>
        <v>2020</v>
      </c>
      <c r="S5725" s="8" t="str">
        <f t="shared" si="3491"/>
        <v>Oct</v>
      </c>
      <c r="T5725" s="8" t="str">
        <f t="shared" si="3492"/>
        <v>Q1</v>
      </c>
      <c r="U5725">
        <f t="shared" si="3493"/>
        <v>1</v>
      </c>
      <c r="V5725">
        <f t="shared" si="3494"/>
        <v>1</v>
      </c>
      <c r="W5725">
        <f t="shared" si="3495"/>
        <v>202001</v>
      </c>
      <c r="X5725">
        <f t="shared" si="3496"/>
        <v>202001</v>
      </c>
      <c r="Y5725" t="str">
        <f t="shared" si="3497"/>
        <v>FY2019 Q4 Oct</v>
      </c>
      <c r="Z5725">
        <f t="shared" si="3498"/>
        <v>2019</v>
      </c>
      <c r="AA5725" s="8" t="str">
        <f t="shared" si="3499"/>
        <v>Oct</v>
      </c>
      <c r="AB5725" s="8" t="str">
        <f t="shared" si="3500"/>
        <v>Q4</v>
      </c>
      <c r="AC5725">
        <f t="shared" si="3501"/>
        <v>10</v>
      </c>
      <c r="AD5725">
        <f t="shared" si="3502"/>
        <v>4</v>
      </c>
      <c r="AE5725">
        <f t="shared" si="3503"/>
        <v>201910</v>
      </c>
      <c r="AF5725">
        <f t="shared" si="3504"/>
        <v>201904</v>
      </c>
      <c r="AG5725" s="9">
        <f t="shared" ca="1" si="3505"/>
        <v>0</v>
      </c>
      <c r="AH5725">
        <f t="shared" ca="1" si="3471"/>
        <v>4</v>
      </c>
      <c r="AI5725" s="9">
        <f t="shared" ca="1" si="3472"/>
        <v>11</v>
      </c>
      <c r="AJ5725" s="9">
        <f t="shared" ca="1" si="3506"/>
        <v>1</v>
      </c>
      <c r="AK5725" s="9">
        <f t="shared" si="3507"/>
        <v>4</v>
      </c>
      <c r="AL5725" s="9">
        <f t="shared" si="3508"/>
        <v>42</v>
      </c>
      <c r="AM5725" s="9">
        <f t="shared" si="3509"/>
        <v>10</v>
      </c>
      <c r="AN5725" s="2">
        <v>43754.421527777777</v>
      </c>
      <c r="AO5725">
        <v>626</v>
      </c>
      <c r="AP5725" s="1">
        <v>2500</v>
      </c>
      <c r="AQ5725" t="s">
        <v>4</v>
      </c>
    </row>
    <row r="5726" spans="1:43" x14ac:dyDescent="0.3">
      <c r="A5726" t="str">
        <f t="shared" ca="1" si="3473"/>
        <v>FY2020 Q4 Sep</v>
      </c>
      <c r="B5726">
        <f t="shared" ca="1" si="3474"/>
        <v>2020</v>
      </c>
      <c r="C5726" s="8" t="str">
        <f t="shared" ca="1" si="3475"/>
        <v>Sep</v>
      </c>
      <c r="D5726" s="8" t="str">
        <f t="shared" ca="1" si="3476"/>
        <v>Q4</v>
      </c>
      <c r="E5726">
        <f t="shared" ca="1" si="3477"/>
        <v>12</v>
      </c>
      <c r="F5726">
        <f t="shared" ca="1" si="3478"/>
        <v>4</v>
      </c>
      <c r="G5726">
        <f t="shared" ca="1" si="3479"/>
        <v>202012</v>
      </c>
      <c r="H5726">
        <f t="shared" ca="1" si="3480"/>
        <v>202004</v>
      </c>
      <c r="I5726" t="str">
        <f t="shared" ca="1" si="3481"/>
        <v>FY2020 Q3 Sep</v>
      </c>
      <c r="J5726">
        <f t="shared" ca="1" si="3482"/>
        <v>2020</v>
      </c>
      <c r="K5726" s="8" t="str">
        <f t="shared" ca="1" si="3483"/>
        <v>Sep</v>
      </c>
      <c r="L5726" s="8" t="str">
        <f t="shared" ca="1" si="3484"/>
        <v>Q3</v>
      </c>
      <c r="M5726">
        <f t="shared" ca="1" si="3485"/>
        <v>9</v>
      </c>
      <c r="N5726">
        <f t="shared" ca="1" si="3486"/>
        <v>3</v>
      </c>
      <c r="O5726">
        <f t="shared" ca="1" si="3487"/>
        <v>202009</v>
      </c>
      <c r="P5726">
        <f t="shared" ca="1" si="3488"/>
        <v>202003</v>
      </c>
      <c r="Q5726" t="str">
        <f t="shared" si="3489"/>
        <v>FY2020 Q1 Nov</v>
      </c>
      <c r="R5726">
        <f t="shared" si="3490"/>
        <v>2020</v>
      </c>
      <c r="S5726" s="8" t="str">
        <f t="shared" si="3491"/>
        <v>Nov</v>
      </c>
      <c r="T5726" s="8" t="str">
        <f t="shared" si="3492"/>
        <v>Q1</v>
      </c>
      <c r="U5726">
        <f t="shared" si="3493"/>
        <v>2</v>
      </c>
      <c r="V5726">
        <f t="shared" si="3494"/>
        <v>1</v>
      </c>
      <c r="W5726">
        <f t="shared" si="3495"/>
        <v>202002</v>
      </c>
      <c r="X5726">
        <f t="shared" si="3496"/>
        <v>202001</v>
      </c>
      <c r="Y5726" t="str">
        <f t="shared" si="3497"/>
        <v>FY2019 Q4 Nov</v>
      </c>
      <c r="Z5726">
        <f t="shared" si="3498"/>
        <v>2019</v>
      </c>
      <c r="AA5726" s="8" t="str">
        <f t="shared" si="3499"/>
        <v>Nov</v>
      </c>
      <c r="AB5726" s="8" t="str">
        <f t="shared" si="3500"/>
        <v>Q4</v>
      </c>
      <c r="AC5726">
        <f t="shared" si="3501"/>
        <v>11</v>
      </c>
      <c r="AD5726">
        <f t="shared" si="3502"/>
        <v>4</v>
      </c>
      <c r="AE5726">
        <f t="shared" si="3503"/>
        <v>201911</v>
      </c>
      <c r="AF5726">
        <f t="shared" si="3504"/>
        <v>201904</v>
      </c>
      <c r="AG5726" s="9">
        <f t="shared" ca="1" si="3505"/>
        <v>0</v>
      </c>
      <c r="AH5726">
        <f t="shared" ca="1" si="3471"/>
        <v>3</v>
      </c>
      <c r="AI5726" s="9">
        <f t="shared" ca="1" si="3472"/>
        <v>10</v>
      </c>
      <c r="AJ5726" s="9">
        <f t="shared" ca="1" si="3506"/>
        <v>1</v>
      </c>
      <c r="AK5726" s="9">
        <f t="shared" si="3507"/>
        <v>4</v>
      </c>
      <c r="AL5726" s="9">
        <f t="shared" si="3508"/>
        <v>46</v>
      </c>
      <c r="AM5726" s="9">
        <f t="shared" si="3509"/>
        <v>17</v>
      </c>
      <c r="AN5726" s="2">
        <v>43782.743055555555</v>
      </c>
      <c r="AO5726">
        <v>626</v>
      </c>
      <c r="AP5726" s="1">
        <v>2500</v>
      </c>
      <c r="AQ5726" t="s">
        <v>4</v>
      </c>
    </row>
    <row r="5727" spans="1:43" x14ac:dyDescent="0.3">
      <c r="A5727" t="str">
        <f t="shared" ca="1" si="3473"/>
        <v>FY2020 Q4 Sep</v>
      </c>
      <c r="B5727">
        <f t="shared" ca="1" si="3474"/>
        <v>2020</v>
      </c>
      <c r="C5727" s="8" t="str">
        <f t="shared" ca="1" si="3475"/>
        <v>Sep</v>
      </c>
      <c r="D5727" s="8" t="str">
        <f t="shared" ca="1" si="3476"/>
        <v>Q4</v>
      </c>
      <c r="E5727">
        <f t="shared" ca="1" si="3477"/>
        <v>12</v>
      </c>
      <c r="F5727">
        <f t="shared" ca="1" si="3478"/>
        <v>4</v>
      </c>
      <c r="G5727">
        <f t="shared" ca="1" si="3479"/>
        <v>202012</v>
      </c>
      <c r="H5727">
        <f t="shared" ca="1" si="3480"/>
        <v>202004</v>
      </c>
      <c r="I5727" t="str">
        <f t="shared" ca="1" si="3481"/>
        <v>FY2020 Q3 Sep</v>
      </c>
      <c r="J5727">
        <f t="shared" ca="1" si="3482"/>
        <v>2020</v>
      </c>
      <c r="K5727" s="8" t="str">
        <f t="shared" ca="1" si="3483"/>
        <v>Sep</v>
      </c>
      <c r="L5727" s="8" t="str">
        <f t="shared" ca="1" si="3484"/>
        <v>Q3</v>
      </c>
      <c r="M5727">
        <f t="shared" ca="1" si="3485"/>
        <v>9</v>
      </c>
      <c r="N5727">
        <f t="shared" ca="1" si="3486"/>
        <v>3</v>
      </c>
      <c r="O5727">
        <f t="shared" ca="1" si="3487"/>
        <v>202009</v>
      </c>
      <c r="P5727">
        <f t="shared" ca="1" si="3488"/>
        <v>202003</v>
      </c>
      <c r="Q5727" t="str">
        <f t="shared" si="3489"/>
        <v>FY2020 Q2 Feb</v>
      </c>
      <c r="R5727">
        <f t="shared" si="3490"/>
        <v>2020</v>
      </c>
      <c r="S5727" s="8" t="str">
        <f t="shared" si="3491"/>
        <v>Feb</v>
      </c>
      <c r="T5727" s="8" t="str">
        <f t="shared" si="3492"/>
        <v>Q2</v>
      </c>
      <c r="U5727">
        <f t="shared" si="3493"/>
        <v>5</v>
      </c>
      <c r="V5727">
        <f t="shared" si="3494"/>
        <v>2</v>
      </c>
      <c r="W5727">
        <f t="shared" si="3495"/>
        <v>202005</v>
      </c>
      <c r="X5727">
        <f t="shared" si="3496"/>
        <v>202002</v>
      </c>
      <c r="Y5727" t="str">
        <f t="shared" si="3497"/>
        <v>FY2020 Q1 Feb</v>
      </c>
      <c r="Z5727">
        <f t="shared" si="3498"/>
        <v>2020</v>
      </c>
      <c r="AA5727" s="8" t="str">
        <f t="shared" si="3499"/>
        <v>Feb</v>
      </c>
      <c r="AB5727" s="8" t="str">
        <f t="shared" si="3500"/>
        <v>Q1</v>
      </c>
      <c r="AC5727">
        <f t="shared" si="3501"/>
        <v>2</v>
      </c>
      <c r="AD5727">
        <f t="shared" si="3502"/>
        <v>1</v>
      </c>
      <c r="AE5727">
        <f t="shared" si="3503"/>
        <v>202002</v>
      </c>
      <c r="AF5727">
        <f t="shared" si="3504"/>
        <v>202001</v>
      </c>
      <c r="AG5727" s="9">
        <f t="shared" ca="1" si="3505"/>
        <v>0</v>
      </c>
      <c r="AH5727">
        <f t="shared" ca="1" si="3471"/>
        <v>2</v>
      </c>
      <c r="AI5727" s="9">
        <f t="shared" ca="1" si="3472"/>
        <v>7</v>
      </c>
      <c r="AJ5727" s="9">
        <f t="shared" ca="1" si="3506"/>
        <v>0</v>
      </c>
      <c r="AK5727" s="9">
        <f t="shared" si="3507"/>
        <v>2</v>
      </c>
      <c r="AL5727" s="9">
        <f t="shared" si="3508"/>
        <v>7</v>
      </c>
      <c r="AM5727" s="9">
        <f t="shared" si="3509"/>
        <v>11</v>
      </c>
      <c r="AN5727" s="2">
        <v>43871.495138888888</v>
      </c>
      <c r="AO5727">
        <v>672</v>
      </c>
      <c r="AP5727" s="1">
        <v>2500</v>
      </c>
      <c r="AQ5727" t="s">
        <v>4</v>
      </c>
    </row>
    <row r="5728" spans="1:43" x14ac:dyDescent="0.3">
      <c r="A5728" t="str">
        <f t="shared" ca="1" si="3473"/>
        <v>FY2020 Q4 Sep</v>
      </c>
      <c r="B5728">
        <f t="shared" ca="1" si="3474"/>
        <v>2020</v>
      </c>
      <c r="C5728" s="8" t="str">
        <f t="shared" ca="1" si="3475"/>
        <v>Sep</v>
      </c>
      <c r="D5728" s="8" t="str">
        <f t="shared" ca="1" si="3476"/>
        <v>Q4</v>
      </c>
      <c r="E5728">
        <f t="shared" ca="1" si="3477"/>
        <v>12</v>
      </c>
      <c r="F5728">
        <f t="shared" ca="1" si="3478"/>
        <v>4</v>
      </c>
      <c r="G5728">
        <f t="shared" ca="1" si="3479"/>
        <v>202012</v>
      </c>
      <c r="H5728">
        <f t="shared" ca="1" si="3480"/>
        <v>202004</v>
      </c>
      <c r="I5728" t="str">
        <f t="shared" ca="1" si="3481"/>
        <v>FY2020 Q3 Sep</v>
      </c>
      <c r="J5728">
        <f t="shared" ca="1" si="3482"/>
        <v>2020</v>
      </c>
      <c r="K5728" s="8" t="str">
        <f t="shared" ca="1" si="3483"/>
        <v>Sep</v>
      </c>
      <c r="L5728" s="8" t="str">
        <f t="shared" ca="1" si="3484"/>
        <v>Q3</v>
      </c>
      <c r="M5728">
        <f t="shared" ca="1" si="3485"/>
        <v>9</v>
      </c>
      <c r="N5728">
        <f t="shared" ca="1" si="3486"/>
        <v>3</v>
      </c>
      <c r="O5728">
        <f t="shared" ca="1" si="3487"/>
        <v>202009</v>
      </c>
      <c r="P5728">
        <f t="shared" ca="1" si="3488"/>
        <v>202003</v>
      </c>
      <c r="Q5728" t="str">
        <f t="shared" si="3489"/>
        <v>FY2020 Q2 Feb</v>
      </c>
      <c r="R5728">
        <f t="shared" si="3490"/>
        <v>2020</v>
      </c>
      <c r="S5728" s="8" t="str">
        <f t="shared" si="3491"/>
        <v>Feb</v>
      </c>
      <c r="T5728" s="8" t="str">
        <f t="shared" si="3492"/>
        <v>Q2</v>
      </c>
      <c r="U5728">
        <f t="shared" si="3493"/>
        <v>5</v>
      </c>
      <c r="V5728">
        <f t="shared" si="3494"/>
        <v>2</v>
      </c>
      <c r="W5728">
        <f t="shared" si="3495"/>
        <v>202005</v>
      </c>
      <c r="X5728">
        <f t="shared" si="3496"/>
        <v>202002</v>
      </c>
      <c r="Y5728" t="str">
        <f t="shared" si="3497"/>
        <v>FY2020 Q1 Feb</v>
      </c>
      <c r="Z5728">
        <f t="shared" si="3498"/>
        <v>2020</v>
      </c>
      <c r="AA5728" s="8" t="str">
        <f t="shared" si="3499"/>
        <v>Feb</v>
      </c>
      <c r="AB5728" s="8" t="str">
        <f t="shared" si="3500"/>
        <v>Q1</v>
      </c>
      <c r="AC5728">
        <f t="shared" si="3501"/>
        <v>2</v>
      </c>
      <c r="AD5728">
        <f t="shared" si="3502"/>
        <v>1</v>
      </c>
      <c r="AE5728">
        <f t="shared" si="3503"/>
        <v>202002</v>
      </c>
      <c r="AF5728">
        <f t="shared" si="3504"/>
        <v>202001</v>
      </c>
      <c r="AG5728" s="9">
        <f t="shared" ca="1" si="3505"/>
        <v>0</v>
      </c>
      <c r="AH5728">
        <f t="shared" ca="1" si="3471"/>
        <v>2</v>
      </c>
      <c r="AI5728" s="9">
        <f t="shared" ca="1" si="3472"/>
        <v>7</v>
      </c>
      <c r="AJ5728" s="9">
        <f t="shared" ca="1" si="3506"/>
        <v>0</v>
      </c>
      <c r="AK5728" s="9">
        <f t="shared" si="3507"/>
        <v>5</v>
      </c>
      <c r="AL5728" s="9">
        <f t="shared" si="3508"/>
        <v>9</v>
      </c>
      <c r="AM5728" s="9">
        <f t="shared" si="3509"/>
        <v>17</v>
      </c>
      <c r="AN5728" s="2">
        <v>43888.729861111111</v>
      </c>
      <c r="AO5728">
        <v>770</v>
      </c>
      <c r="AP5728" s="1">
        <v>2500</v>
      </c>
      <c r="AQ5728" t="s">
        <v>4</v>
      </c>
    </row>
    <row r="5729" spans="1:43" x14ac:dyDescent="0.3">
      <c r="A5729" t="str">
        <f t="shared" ca="1" si="3473"/>
        <v>FY2020 Q4 Sep</v>
      </c>
      <c r="B5729">
        <f t="shared" ca="1" si="3474"/>
        <v>2020</v>
      </c>
      <c r="C5729" s="8" t="str">
        <f t="shared" ca="1" si="3475"/>
        <v>Sep</v>
      </c>
      <c r="D5729" s="8" t="str">
        <f t="shared" ca="1" si="3476"/>
        <v>Q4</v>
      </c>
      <c r="E5729">
        <f t="shared" ca="1" si="3477"/>
        <v>12</v>
      </c>
      <c r="F5729">
        <f t="shared" ca="1" si="3478"/>
        <v>4</v>
      </c>
      <c r="G5729">
        <f t="shared" ca="1" si="3479"/>
        <v>202012</v>
      </c>
      <c r="H5729">
        <f t="shared" ca="1" si="3480"/>
        <v>202004</v>
      </c>
      <c r="I5729" t="str">
        <f t="shared" ca="1" si="3481"/>
        <v>FY2020 Q3 Sep</v>
      </c>
      <c r="J5729">
        <f t="shared" ca="1" si="3482"/>
        <v>2020</v>
      </c>
      <c r="K5729" s="8" t="str">
        <f t="shared" ca="1" si="3483"/>
        <v>Sep</v>
      </c>
      <c r="L5729" s="8" t="str">
        <f t="shared" ca="1" si="3484"/>
        <v>Q3</v>
      </c>
      <c r="M5729">
        <f t="shared" ca="1" si="3485"/>
        <v>9</v>
      </c>
      <c r="N5729">
        <f t="shared" ca="1" si="3486"/>
        <v>3</v>
      </c>
      <c r="O5729">
        <f t="shared" ca="1" si="3487"/>
        <v>202009</v>
      </c>
      <c r="P5729">
        <f t="shared" ca="1" si="3488"/>
        <v>202003</v>
      </c>
      <c r="Q5729" t="str">
        <f t="shared" si="3489"/>
        <v>FY2020 Q1 Oct</v>
      </c>
      <c r="R5729">
        <f t="shared" si="3490"/>
        <v>2020</v>
      </c>
      <c r="S5729" s="8" t="str">
        <f t="shared" si="3491"/>
        <v>Oct</v>
      </c>
      <c r="T5729" s="8" t="str">
        <f t="shared" si="3492"/>
        <v>Q1</v>
      </c>
      <c r="U5729">
        <f t="shared" si="3493"/>
        <v>1</v>
      </c>
      <c r="V5729">
        <f t="shared" si="3494"/>
        <v>1</v>
      </c>
      <c r="W5729">
        <f t="shared" si="3495"/>
        <v>202001</v>
      </c>
      <c r="X5729">
        <f t="shared" si="3496"/>
        <v>202001</v>
      </c>
      <c r="Y5729" t="str">
        <f t="shared" si="3497"/>
        <v>FY2019 Q4 Oct</v>
      </c>
      <c r="Z5729">
        <f t="shared" si="3498"/>
        <v>2019</v>
      </c>
      <c r="AA5729" s="8" t="str">
        <f t="shared" si="3499"/>
        <v>Oct</v>
      </c>
      <c r="AB5729" s="8" t="str">
        <f t="shared" si="3500"/>
        <v>Q4</v>
      </c>
      <c r="AC5729">
        <f t="shared" si="3501"/>
        <v>10</v>
      </c>
      <c r="AD5729">
        <f t="shared" si="3502"/>
        <v>4</v>
      </c>
      <c r="AE5729">
        <f t="shared" si="3503"/>
        <v>201910</v>
      </c>
      <c r="AF5729">
        <f t="shared" si="3504"/>
        <v>201904</v>
      </c>
      <c r="AG5729" s="9">
        <f t="shared" ca="1" si="3505"/>
        <v>0</v>
      </c>
      <c r="AH5729">
        <f t="shared" ca="1" si="3471"/>
        <v>4</v>
      </c>
      <c r="AI5729" s="9">
        <f t="shared" ca="1" si="3472"/>
        <v>11</v>
      </c>
      <c r="AJ5729" s="9">
        <f t="shared" ca="1" si="3506"/>
        <v>1</v>
      </c>
      <c r="AK5729" s="9">
        <f t="shared" si="3507"/>
        <v>3</v>
      </c>
      <c r="AL5729" s="9">
        <f t="shared" si="3508"/>
        <v>41</v>
      </c>
      <c r="AM5729" s="9">
        <f t="shared" si="3509"/>
        <v>12</v>
      </c>
      <c r="AN5729" s="2">
        <v>43746.512499999997</v>
      </c>
      <c r="AO5729">
        <v>777</v>
      </c>
      <c r="AP5729" s="1">
        <v>2500</v>
      </c>
      <c r="AQ5729" t="s">
        <v>4</v>
      </c>
    </row>
    <row r="5730" spans="1:43" x14ac:dyDescent="0.3">
      <c r="A5730" t="str">
        <f t="shared" ca="1" si="3473"/>
        <v>FY2020 Q4 Sep</v>
      </c>
      <c r="B5730">
        <f t="shared" ca="1" si="3474"/>
        <v>2020</v>
      </c>
      <c r="C5730" s="8" t="str">
        <f t="shared" ca="1" si="3475"/>
        <v>Sep</v>
      </c>
      <c r="D5730" s="8" t="str">
        <f t="shared" ca="1" si="3476"/>
        <v>Q4</v>
      </c>
      <c r="E5730">
        <f t="shared" ca="1" si="3477"/>
        <v>12</v>
      </c>
      <c r="F5730">
        <f t="shared" ca="1" si="3478"/>
        <v>4</v>
      </c>
      <c r="G5730">
        <f t="shared" ca="1" si="3479"/>
        <v>202012</v>
      </c>
      <c r="H5730">
        <f t="shared" ca="1" si="3480"/>
        <v>202004</v>
      </c>
      <c r="I5730" t="str">
        <f t="shared" ca="1" si="3481"/>
        <v>FY2020 Q3 Sep</v>
      </c>
      <c r="J5730">
        <f t="shared" ca="1" si="3482"/>
        <v>2020</v>
      </c>
      <c r="K5730" s="8" t="str">
        <f t="shared" ca="1" si="3483"/>
        <v>Sep</v>
      </c>
      <c r="L5730" s="8" t="str">
        <f t="shared" ca="1" si="3484"/>
        <v>Q3</v>
      </c>
      <c r="M5730">
        <f t="shared" ca="1" si="3485"/>
        <v>9</v>
      </c>
      <c r="N5730">
        <f t="shared" ca="1" si="3486"/>
        <v>3</v>
      </c>
      <c r="O5730">
        <f t="shared" ca="1" si="3487"/>
        <v>202009</v>
      </c>
      <c r="P5730">
        <f t="shared" ca="1" si="3488"/>
        <v>202003</v>
      </c>
      <c r="Q5730" t="str">
        <f t="shared" si="3489"/>
        <v>FY2019 Q4 Sep</v>
      </c>
      <c r="R5730">
        <f t="shared" si="3490"/>
        <v>2019</v>
      </c>
      <c r="S5730" s="8" t="str">
        <f t="shared" si="3491"/>
        <v>Sep</v>
      </c>
      <c r="T5730" s="8" t="str">
        <f t="shared" si="3492"/>
        <v>Q4</v>
      </c>
      <c r="U5730">
        <f t="shared" si="3493"/>
        <v>12</v>
      </c>
      <c r="V5730">
        <f t="shared" si="3494"/>
        <v>4</v>
      </c>
      <c r="W5730">
        <f t="shared" si="3495"/>
        <v>201912</v>
      </c>
      <c r="X5730">
        <f t="shared" si="3496"/>
        <v>201904</v>
      </c>
      <c r="Y5730" t="str">
        <f t="shared" si="3497"/>
        <v>FY2019 Q3 Sep</v>
      </c>
      <c r="Z5730">
        <f t="shared" si="3498"/>
        <v>2019</v>
      </c>
      <c r="AA5730" s="8" t="str">
        <f t="shared" si="3499"/>
        <v>Sep</v>
      </c>
      <c r="AB5730" s="8" t="str">
        <f t="shared" si="3500"/>
        <v>Q3</v>
      </c>
      <c r="AC5730">
        <f t="shared" si="3501"/>
        <v>9</v>
      </c>
      <c r="AD5730">
        <f t="shared" si="3502"/>
        <v>3</v>
      </c>
      <c r="AE5730">
        <f t="shared" si="3503"/>
        <v>201909</v>
      </c>
      <c r="AF5730">
        <f t="shared" si="3504"/>
        <v>201903</v>
      </c>
      <c r="AG5730" s="9">
        <f t="shared" ca="1" si="3505"/>
        <v>1</v>
      </c>
      <c r="AH5730">
        <f t="shared" ca="1" si="3471"/>
        <v>4</v>
      </c>
      <c r="AI5730" s="9">
        <f t="shared" ca="1" si="3472"/>
        <v>12</v>
      </c>
      <c r="AJ5730" s="9">
        <f t="shared" ca="1" si="3506"/>
        <v>1</v>
      </c>
      <c r="AK5730" s="9">
        <f t="shared" si="3507"/>
        <v>5</v>
      </c>
      <c r="AL5730" s="9">
        <f t="shared" si="3508"/>
        <v>37</v>
      </c>
      <c r="AM5730" s="9">
        <f t="shared" si="3509"/>
        <v>17</v>
      </c>
      <c r="AN5730" s="2">
        <v>43720.734722222223</v>
      </c>
      <c r="AO5730">
        <v>1026</v>
      </c>
      <c r="AP5730" s="1">
        <v>2500</v>
      </c>
      <c r="AQ5730" t="s">
        <v>4</v>
      </c>
    </row>
    <row r="5731" spans="1:43" x14ac:dyDescent="0.3">
      <c r="A5731" t="str">
        <f t="shared" ca="1" si="3473"/>
        <v>FY2020 Q4 Sep</v>
      </c>
      <c r="B5731">
        <f t="shared" ca="1" si="3474"/>
        <v>2020</v>
      </c>
      <c r="C5731" s="8" t="str">
        <f t="shared" ca="1" si="3475"/>
        <v>Sep</v>
      </c>
      <c r="D5731" s="8" t="str">
        <f t="shared" ca="1" si="3476"/>
        <v>Q4</v>
      </c>
      <c r="E5731">
        <f t="shared" ca="1" si="3477"/>
        <v>12</v>
      </c>
      <c r="F5731">
        <f t="shared" ca="1" si="3478"/>
        <v>4</v>
      </c>
      <c r="G5731">
        <f t="shared" ca="1" si="3479"/>
        <v>202012</v>
      </c>
      <c r="H5731">
        <f t="shared" ca="1" si="3480"/>
        <v>202004</v>
      </c>
      <c r="I5731" t="str">
        <f t="shared" ca="1" si="3481"/>
        <v>FY2020 Q3 Sep</v>
      </c>
      <c r="J5731">
        <f t="shared" ca="1" si="3482"/>
        <v>2020</v>
      </c>
      <c r="K5731" s="8" t="str">
        <f t="shared" ca="1" si="3483"/>
        <v>Sep</v>
      </c>
      <c r="L5731" s="8" t="str">
        <f t="shared" ca="1" si="3484"/>
        <v>Q3</v>
      </c>
      <c r="M5731">
        <f t="shared" ca="1" si="3485"/>
        <v>9</v>
      </c>
      <c r="N5731">
        <f t="shared" ca="1" si="3486"/>
        <v>3</v>
      </c>
      <c r="O5731">
        <f t="shared" ca="1" si="3487"/>
        <v>202009</v>
      </c>
      <c r="P5731">
        <f t="shared" ca="1" si="3488"/>
        <v>202003</v>
      </c>
      <c r="Q5731" t="str">
        <f t="shared" si="3489"/>
        <v>FY2019 Q4 Sep</v>
      </c>
      <c r="R5731">
        <f t="shared" si="3490"/>
        <v>2019</v>
      </c>
      <c r="S5731" s="8" t="str">
        <f t="shared" si="3491"/>
        <v>Sep</v>
      </c>
      <c r="T5731" s="8" t="str">
        <f t="shared" si="3492"/>
        <v>Q4</v>
      </c>
      <c r="U5731">
        <f t="shared" si="3493"/>
        <v>12</v>
      </c>
      <c r="V5731">
        <f t="shared" si="3494"/>
        <v>4</v>
      </c>
      <c r="W5731">
        <f t="shared" si="3495"/>
        <v>201912</v>
      </c>
      <c r="X5731">
        <f t="shared" si="3496"/>
        <v>201904</v>
      </c>
      <c r="Y5731" t="str">
        <f t="shared" si="3497"/>
        <v>FY2019 Q3 Sep</v>
      </c>
      <c r="Z5731">
        <f t="shared" si="3498"/>
        <v>2019</v>
      </c>
      <c r="AA5731" s="8" t="str">
        <f t="shared" si="3499"/>
        <v>Sep</v>
      </c>
      <c r="AB5731" s="8" t="str">
        <f t="shared" si="3500"/>
        <v>Q3</v>
      </c>
      <c r="AC5731">
        <f t="shared" si="3501"/>
        <v>9</v>
      </c>
      <c r="AD5731">
        <f t="shared" si="3502"/>
        <v>3</v>
      </c>
      <c r="AE5731">
        <f t="shared" si="3503"/>
        <v>201909</v>
      </c>
      <c r="AF5731">
        <f t="shared" si="3504"/>
        <v>201903</v>
      </c>
      <c r="AG5731" s="9">
        <f t="shared" ca="1" si="3505"/>
        <v>1</v>
      </c>
      <c r="AH5731">
        <f t="shared" ca="1" si="3471"/>
        <v>4</v>
      </c>
      <c r="AI5731" s="9">
        <f t="shared" ca="1" si="3472"/>
        <v>12</v>
      </c>
      <c r="AJ5731" s="9">
        <f t="shared" ca="1" si="3506"/>
        <v>1</v>
      </c>
      <c r="AK5731" s="9">
        <f t="shared" si="3507"/>
        <v>3</v>
      </c>
      <c r="AL5731" s="9">
        <f t="shared" si="3508"/>
        <v>39</v>
      </c>
      <c r="AM5731" s="9">
        <f t="shared" si="3509"/>
        <v>17</v>
      </c>
      <c r="AN5731" s="2">
        <v>43732.734027777777</v>
      </c>
      <c r="AO5731">
        <v>1026</v>
      </c>
      <c r="AP5731" s="1">
        <v>2500</v>
      </c>
      <c r="AQ5731" t="s">
        <v>4</v>
      </c>
    </row>
    <row r="5732" spans="1:43" x14ac:dyDescent="0.3">
      <c r="A5732" t="str">
        <f t="shared" ca="1" si="3473"/>
        <v>FY2020 Q4 Sep</v>
      </c>
      <c r="B5732">
        <f t="shared" ca="1" si="3474"/>
        <v>2020</v>
      </c>
      <c r="C5732" s="8" t="str">
        <f t="shared" ca="1" si="3475"/>
        <v>Sep</v>
      </c>
      <c r="D5732" s="8" t="str">
        <f t="shared" ca="1" si="3476"/>
        <v>Q4</v>
      </c>
      <c r="E5732">
        <f t="shared" ca="1" si="3477"/>
        <v>12</v>
      </c>
      <c r="F5732">
        <f t="shared" ca="1" si="3478"/>
        <v>4</v>
      </c>
      <c r="G5732">
        <f t="shared" ca="1" si="3479"/>
        <v>202012</v>
      </c>
      <c r="H5732">
        <f t="shared" ca="1" si="3480"/>
        <v>202004</v>
      </c>
      <c r="I5732" t="str">
        <f t="shared" ca="1" si="3481"/>
        <v>FY2020 Q3 Sep</v>
      </c>
      <c r="J5732">
        <f t="shared" ca="1" si="3482"/>
        <v>2020</v>
      </c>
      <c r="K5732" s="8" t="str">
        <f t="shared" ca="1" si="3483"/>
        <v>Sep</v>
      </c>
      <c r="L5732" s="8" t="str">
        <f t="shared" ca="1" si="3484"/>
        <v>Q3</v>
      </c>
      <c r="M5732">
        <f t="shared" ca="1" si="3485"/>
        <v>9</v>
      </c>
      <c r="N5732">
        <f t="shared" ca="1" si="3486"/>
        <v>3</v>
      </c>
      <c r="O5732">
        <f t="shared" ca="1" si="3487"/>
        <v>202009</v>
      </c>
      <c r="P5732">
        <f t="shared" ca="1" si="3488"/>
        <v>202003</v>
      </c>
      <c r="Q5732" t="str">
        <f t="shared" si="3489"/>
        <v>FY2020 Q1 Dec</v>
      </c>
      <c r="R5732">
        <f t="shared" si="3490"/>
        <v>2020</v>
      </c>
      <c r="S5732" s="8" t="str">
        <f t="shared" si="3491"/>
        <v>Dec</v>
      </c>
      <c r="T5732" s="8" t="str">
        <f t="shared" si="3492"/>
        <v>Q1</v>
      </c>
      <c r="U5732">
        <f t="shared" si="3493"/>
        <v>3</v>
      </c>
      <c r="V5732">
        <f t="shared" si="3494"/>
        <v>1</v>
      </c>
      <c r="W5732">
        <f t="shared" si="3495"/>
        <v>202003</v>
      </c>
      <c r="X5732">
        <f t="shared" si="3496"/>
        <v>202001</v>
      </c>
      <c r="Y5732" t="str">
        <f t="shared" si="3497"/>
        <v>FY2019 Q4 Dec</v>
      </c>
      <c r="Z5732">
        <f t="shared" si="3498"/>
        <v>2019</v>
      </c>
      <c r="AA5732" s="8" t="str">
        <f t="shared" si="3499"/>
        <v>Dec</v>
      </c>
      <c r="AB5732" s="8" t="str">
        <f t="shared" si="3500"/>
        <v>Q4</v>
      </c>
      <c r="AC5732">
        <f t="shared" si="3501"/>
        <v>12</v>
      </c>
      <c r="AD5732">
        <f t="shared" si="3502"/>
        <v>4</v>
      </c>
      <c r="AE5732">
        <f t="shared" si="3503"/>
        <v>201912</v>
      </c>
      <c r="AF5732">
        <f t="shared" si="3504"/>
        <v>201904</v>
      </c>
      <c r="AG5732" s="9">
        <f t="shared" ca="1" si="3505"/>
        <v>0</v>
      </c>
      <c r="AH5732">
        <f t="shared" ca="1" si="3471"/>
        <v>3</v>
      </c>
      <c r="AI5732" s="9">
        <f t="shared" ca="1" si="3472"/>
        <v>9</v>
      </c>
      <c r="AJ5732" s="9">
        <f t="shared" ca="1" si="3506"/>
        <v>1</v>
      </c>
      <c r="AK5732" s="9">
        <f t="shared" si="3507"/>
        <v>2</v>
      </c>
      <c r="AL5732" s="9">
        <f t="shared" si="3508"/>
        <v>49</v>
      </c>
      <c r="AM5732" s="9">
        <f t="shared" si="3509"/>
        <v>16</v>
      </c>
      <c r="AN5732" s="2">
        <v>43801.691666666666</v>
      </c>
      <c r="AO5732">
        <v>1038</v>
      </c>
      <c r="AP5732" s="1">
        <v>2500</v>
      </c>
      <c r="AQ5732" t="s">
        <v>4</v>
      </c>
    </row>
    <row r="5733" spans="1:43" x14ac:dyDescent="0.3">
      <c r="A5733" t="str">
        <f t="shared" ca="1" si="3473"/>
        <v>FY2020 Q4 Sep</v>
      </c>
      <c r="B5733">
        <f t="shared" ca="1" si="3474"/>
        <v>2020</v>
      </c>
      <c r="C5733" s="8" t="str">
        <f t="shared" ca="1" si="3475"/>
        <v>Sep</v>
      </c>
      <c r="D5733" s="8" t="str">
        <f t="shared" ca="1" si="3476"/>
        <v>Q4</v>
      </c>
      <c r="E5733">
        <f t="shared" ca="1" si="3477"/>
        <v>12</v>
      </c>
      <c r="F5733">
        <f t="shared" ca="1" si="3478"/>
        <v>4</v>
      </c>
      <c r="G5733">
        <f t="shared" ca="1" si="3479"/>
        <v>202012</v>
      </c>
      <c r="H5733">
        <f t="shared" ca="1" si="3480"/>
        <v>202004</v>
      </c>
      <c r="I5733" t="str">
        <f t="shared" ca="1" si="3481"/>
        <v>FY2020 Q3 Sep</v>
      </c>
      <c r="J5733">
        <f t="shared" ca="1" si="3482"/>
        <v>2020</v>
      </c>
      <c r="K5733" s="8" t="str">
        <f t="shared" ca="1" si="3483"/>
        <v>Sep</v>
      </c>
      <c r="L5733" s="8" t="str">
        <f t="shared" ca="1" si="3484"/>
        <v>Q3</v>
      </c>
      <c r="M5733">
        <f t="shared" ca="1" si="3485"/>
        <v>9</v>
      </c>
      <c r="N5733">
        <f t="shared" ca="1" si="3486"/>
        <v>3</v>
      </c>
      <c r="O5733">
        <f t="shared" ca="1" si="3487"/>
        <v>202009</v>
      </c>
      <c r="P5733">
        <f t="shared" ca="1" si="3488"/>
        <v>202003</v>
      </c>
      <c r="Q5733" t="str">
        <f t="shared" si="3489"/>
        <v>FY2019 Q4 Sep</v>
      </c>
      <c r="R5733">
        <f t="shared" si="3490"/>
        <v>2019</v>
      </c>
      <c r="S5733" s="8" t="str">
        <f t="shared" si="3491"/>
        <v>Sep</v>
      </c>
      <c r="T5733" s="8" t="str">
        <f t="shared" si="3492"/>
        <v>Q4</v>
      </c>
      <c r="U5733">
        <f t="shared" si="3493"/>
        <v>12</v>
      </c>
      <c r="V5733">
        <f t="shared" si="3494"/>
        <v>4</v>
      </c>
      <c r="W5733">
        <f t="shared" si="3495"/>
        <v>201912</v>
      </c>
      <c r="X5733">
        <f t="shared" si="3496"/>
        <v>201904</v>
      </c>
      <c r="Y5733" t="str">
        <f t="shared" si="3497"/>
        <v>FY2019 Q3 Sep</v>
      </c>
      <c r="Z5733">
        <f t="shared" si="3498"/>
        <v>2019</v>
      </c>
      <c r="AA5733" s="8" t="str">
        <f t="shared" si="3499"/>
        <v>Sep</v>
      </c>
      <c r="AB5733" s="8" t="str">
        <f t="shared" si="3500"/>
        <v>Q3</v>
      </c>
      <c r="AC5733">
        <f t="shared" si="3501"/>
        <v>9</v>
      </c>
      <c r="AD5733">
        <f t="shared" si="3502"/>
        <v>3</v>
      </c>
      <c r="AE5733">
        <f t="shared" si="3503"/>
        <v>201909</v>
      </c>
      <c r="AF5733">
        <f t="shared" si="3504"/>
        <v>201903</v>
      </c>
      <c r="AG5733" s="9">
        <f t="shared" ca="1" si="3505"/>
        <v>1</v>
      </c>
      <c r="AH5733">
        <f t="shared" ca="1" si="3471"/>
        <v>4</v>
      </c>
      <c r="AI5733" s="9">
        <f t="shared" ca="1" si="3472"/>
        <v>12</v>
      </c>
      <c r="AJ5733" s="9">
        <f t="shared" ca="1" si="3506"/>
        <v>1</v>
      </c>
      <c r="AK5733" s="9">
        <f t="shared" si="3507"/>
        <v>3</v>
      </c>
      <c r="AL5733" s="9">
        <f t="shared" si="3508"/>
        <v>39</v>
      </c>
      <c r="AM5733" s="9">
        <f t="shared" si="3509"/>
        <v>18</v>
      </c>
      <c r="AN5733" s="2">
        <v>43732.776388888888</v>
      </c>
      <c r="AO5733">
        <v>1214</v>
      </c>
      <c r="AP5733" s="1">
        <v>2500</v>
      </c>
      <c r="AQ5733" t="s">
        <v>4</v>
      </c>
    </row>
    <row r="5734" spans="1:43" x14ac:dyDescent="0.3">
      <c r="A5734" t="str">
        <f t="shared" ca="1" si="3473"/>
        <v>FY2020 Q4 Sep</v>
      </c>
      <c r="B5734">
        <f t="shared" ca="1" si="3474"/>
        <v>2020</v>
      </c>
      <c r="C5734" s="8" t="str">
        <f t="shared" ca="1" si="3475"/>
        <v>Sep</v>
      </c>
      <c r="D5734" s="8" t="str">
        <f t="shared" ca="1" si="3476"/>
        <v>Q4</v>
      </c>
      <c r="E5734">
        <f t="shared" ca="1" si="3477"/>
        <v>12</v>
      </c>
      <c r="F5734">
        <f t="shared" ca="1" si="3478"/>
        <v>4</v>
      </c>
      <c r="G5734">
        <f t="shared" ca="1" si="3479"/>
        <v>202012</v>
      </c>
      <c r="H5734">
        <f t="shared" ca="1" si="3480"/>
        <v>202004</v>
      </c>
      <c r="I5734" t="str">
        <f t="shared" ca="1" si="3481"/>
        <v>FY2020 Q3 Sep</v>
      </c>
      <c r="J5734">
        <f t="shared" ca="1" si="3482"/>
        <v>2020</v>
      </c>
      <c r="K5734" s="8" t="str">
        <f t="shared" ca="1" si="3483"/>
        <v>Sep</v>
      </c>
      <c r="L5734" s="8" t="str">
        <f t="shared" ca="1" si="3484"/>
        <v>Q3</v>
      </c>
      <c r="M5734">
        <f t="shared" ca="1" si="3485"/>
        <v>9</v>
      </c>
      <c r="N5734">
        <f t="shared" ca="1" si="3486"/>
        <v>3</v>
      </c>
      <c r="O5734">
        <f t="shared" ca="1" si="3487"/>
        <v>202009</v>
      </c>
      <c r="P5734">
        <f t="shared" ca="1" si="3488"/>
        <v>202003</v>
      </c>
      <c r="Q5734" t="str">
        <f t="shared" si="3489"/>
        <v>FY2019 Q4 Sep</v>
      </c>
      <c r="R5734">
        <f t="shared" si="3490"/>
        <v>2019</v>
      </c>
      <c r="S5734" s="8" t="str">
        <f t="shared" si="3491"/>
        <v>Sep</v>
      </c>
      <c r="T5734" s="8" t="str">
        <f t="shared" si="3492"/>
        <v>Q4</v>
      </c>
      <c r="U5734">
        <f t="shared" si="3493"/>
        <v>12</v>
      </c>
      <c r="V5734">
        <f t="shared" si="3494"/>
        <v>4</v>
      </c>
      <c r="W5734">
        <f t="shared" si="3495"/>
        <v>201912</v>
      </c>
      <c r="X5734">
        <f t="shared" si="3496"/>
        <v>201904</v>
      </c>
      <c r="Y5734" t="str">
        <f t="shared" si="3497"/>
        <v>FY2019 Q3 Sep</v>
      </c>
      <c r="Z5734">
        <f t="shared" si="3498"/>
        <v>2019</v>
      </c>
      <c r="AA5734" s="8" t="str">
        <f t="shared" si="3499"/>
        <v>Sep</v>
      </c>
      <c r="AB5734" s="8" t="str">
        <f t="shared" si="3500"/>
        <v>Q3</v>
      </c>
      <c r="AC5734">
        <f t="shared" si="3501"/>
        <v>9</v>
      </c>
      <c r="AD5734">
        <f t="shared" si="3502"/>
        <v>3</v>
      </c>
      <c r="AE5734">
        <f t="shared" si="3503"/>
        <v>201909</v>
      </c>
      <c r="AF5734">
        <f t="shared" si="3504"/>
        <v>201903</v>
      </c>
      <c r="AG5734" s="9">
        <f t="shared" ca="1" si="3505"/>
        <v>1</v>
      </c>
      <c r="AH5734">
        <f t="shared" ca="1" si="3471"/>
        <v>4</v>
      </c>
      <c r="AI5734" s="9">
        <f t="shared" ca="1" si="3472"/>
        <v>12</v>
      </c>
      <c r="AJ5734" s="9">
        <f t="shared" ca="1" si="3506"/>
        <v>1</v>
      </c>
      <c r="AK5734" s="9">
        <f t="shared" si="3507"/>
        <v>6</v>
      </c>
      <c r="AL5734" s="9">
        <f t="shared" si="3508"/>
        <v>38</v>
      </c>
      <c r="AM5734" s="9">
        <f t="shared" si="3509"/>
        <v>18</v>
      </c>
      <c r="AN5734" s="2">
        <v>43728.759722222225</v>
      </c>
      <c r="AO5734">
        <v>1225</v>
      </c>
      <c r="AP5734" s="1">
        <v>2500</v>
      </c>
      <c r="AQ5734" t="s">
        <v>4</v>
      </c>
    </row>
    <row r="5735" spans="1:43" x14ac:dyDescent="0.3">
      <c r="A5735" t="str">
        <f t="shared" ca="1" si="3473"/>
        <v>FY2020 Q4 Sep</v>
      </c>
      <c r="B5735">
        <f t="shared" ca="1" si="3474"/>
        <v>2020</v>
      </c>
      <c r="C5735" s="8" t="str">
        <f t="shared" ca="1" si="3475"/>
        <v>Sep</v>
      </c>
      <c r="D5735" s="8" t="str">
        <f t="shared" ca="1" si="3476"/>
        <v>Q4</v>
      </c>
      <c r="E5735">
        <f t="shared" ca="1" si="3477"/>
        <v>12</v>
      </c>
      <c r="F5735">
        <f t="shared" ca="1" si="3478"/>
        <v>4</v>
      </c>
      <c r="G5735">
        <f t="shared" ca="1" si="3479"/>
        <v>202012</v>
      </c>
      <c r="H5735">
        <f t="shared" ca="1" si="3480"/>
        <v>202004</v>
      </c>
      <c r="I5735" t="str">
        <f t="shared" ca="1" si="3481"/>
        <v>FY2020 Q3 Sep</v>
      </c>
      <c r="J5735">
        <f t="shared" ca="1" si="3482"/>
        <v>2020</v>
      </c>
      <c r="K5735" s="8" t="str">
        <f t="shared" ca="1" si="3483"/>
        <v>Sep</v>
      </c>
      <c r="L5735" s="8" t="str">
        <f t="shared" ca="1" si="3484"/>
        <v>Q3</v>
      </c>
      <c r="M5735">
        <f t="shared" ca="1" si="3485"/>
        <v>9</v>
      </c>
      <c r="N5735">
        <f t="shared" ca="1" si="3486"/>
        <v>3</v>
      </c>
      <c r="O5735">
        <f t="shared" ca="1" si="3487"/>
        <v>202009</v>
      </c>
      <c r="P5735">
        <f t="shared" ca="1" si="3488"/>
        <v>202003</v>
      </c>
      <c r="Q5735" t="str">
        <f t="shared" si="3489"/>
        <v>FY2020 Q2 Mar</v>
      </c>
      <c r="R5735">
        <f t="shared" si="3490"/>
        <v>2020</v>
      </c>
      <c r="S5735" s="8" t="str">
        <f t="shared" si="3491"/>
        <v>Mar</v>
      </c>
      <c r="T5735" s="8" t="str">
        <f t="shared" si="3492"/>
        <v>Q2</v>
      </c>
      <c r="U5735">
        <f t="shared" si="3493"/>
        <v>6</v>
      </c>
      <c r="V5735">
        <f t="shared" si="3494"/>
        <v>2</v>
      </c>
      <c r="W5735">
        <f t="shared" si="3495"/>
        <v>202006</v>
      </c>
      <c r="X5735">
        <f t="shared" si="3496"/>
        <v>202002</v>
      </c>
      <c r="Y5735" t="str">
        <f t="shared" si="3497"/>
        <v>FY2020 Q1 Mar</v>
      </c>
      <c r="Z5735">
        <f t="shared" si="3498"/>
        <v>2020</v>
      </c>
      <c r="AA5735" s="8" t="str">
        <f t="shared" si="3499"/>
        <v>Mar</v>
      </c>
      <c r="AB5735" s="8" t="str">
        <f t="shared" si="3500"/>
        <v>Q1</v>
      </c>
      <c r="AC5735">
        <f t="shared" si="3501"/>
        <v>3</v>
      </c>
      <c r="AD5735">
        <f t="shared" si="3502"/>
        <v>1</v>
      </c>
      <c r="AE5735">
        <f t="shared" si="3503"/>
        <v>202003</v>
      </c>
      <c r="AF5735">
        <f t="shared" si="3504"/>
        <v>202001</v>
      </c>
      <c r="AG5735" s="9">
        <f t="shared" ca="1" si="3505"/>
        <v>0</v>
      </c>
      <c r="AH5735">
        <f t="shared" ca="1" si="3471"/>
        <v>2</v>
      </c>
      <c r="AI5735" s="9">
        <f t="shared" ca="1" si="3472"/>
        <v>6</v>
      </c>
      <c r="AJ5735" s="9">
        <f t="shared" ca="1" si="3506"/>
        <v>0</v>
      </c>
      <c r="AK5735" s="9">
        <f t="shared" si="3507"/>
        <v>5</v>
      </c>
      <c r="AL5735" s="9">
        <f t="shared" si="3508"/>
        <v>11</v>
      </c>
      <c r="AM5735" s="9">
        <f t="shared" si="3509"/>
        <v>14</v>
      </c>
      <c r="AN5735" s="2">
        <v>43902.615277777775</v>
      </c>
      <c r="AO5735">
        <v>1251</v>
      </c>
      <c r="AP5735" s="1">
        <v>2500</v>
      </c>
      <c r="AQ5735" t="s">
        <v>4</v>
      </c>
    </row>
    <row r="5736" spans="1:43" x14ac:dyDescent="0.3">
      <c r="A5736" t="str">
        <f t="shared" ca="1" si="3473"/>
        <v>FY2020 Q4 Sep</v>
      </c>
      <c r="B5736">
        <f t="shared" ca="1" si="3474"/>
        <v>2020</v>
      </c>
      <c r="C5736" s="8" t="str">
        <f t="shared" ca="1" si="3475"/>
        <v>Sep</v>
      </c>
      <c r="D5736" s="8" t="str">
        <f t="shared" ca="1" si="3476"/>
        <v>Q4</v>
      </c>
      <c r="E5736">
        <f t="shared" ca="1" si="3477"/>
        <v>12</v>
      </c>
      <c r="F5736">
        <f t="shared" ca="1" si="3478"/>
        <v>4</v>
      </c>
      <c r="G5736">
        <f t="shared" ca="1" si="3479"/>
        <v>202012</v>
      </c>
      <c r="H5736">
        <f t="shared" ca="1" si="3480"/>
        <v>202004</v>
      </c>
      <c r="I5736" t="str">
        <f t="shared" ca="1" si="3481"/>
        <v>FY2020 Q3 Sep</v>
      </c>
      <c r="J5736">
        <f t="shared" ca="1" si="3482"/>
        <v>2020</v>
      </c>
      <c r="K5736" s="8" t="str">
        <f t="shared" ca="1" si="3483"/>
        <v>Sep</v>
      </c>
      <c r="L5736" s="8" t="str">
        <f t="shared" ca="1" si="3484"/>
        <v>Q3</v>
      </c>
      <c r="M5736">
        <f t="shared" ca="1" si="3485"/>
        <v>9</v>
      </c>
      <c r="N5736">
        <f t="shared" ca="1" si="3486"/>
        <v>3</v>
      </c>
      <c r="O5736">
        <f t="shared" ca="1" si="3487"/>
        <v>202009</v>
      </c>
      <c r="P5736">
        <f t="shared" ca="1" si="3488"/>
        <v>202003</v>
      </c>
      <c r="Q5736" t="str">
        <f t="shared" si="3489"/>
        <v>FY2020 Q2 Feb</v>
      </c>
      <c r="R5736">
        <f t="shared" si="3490"/>
        <v>2020</v>
      </c>
      <c r="S5736" s="8" t="str">
        <f t="shared" si="3491"/>
        <v>Feb</v>
      </c>
      <c r="T5736" s="8" t="str">
        <f t="shared" si="3492"/>
        <v>Q2</v>
      </c>
      <c r="U5736">
        <f t="shared" si="3493"/>
        <v>5</v>
      </c>
      <c r="V5736">
        <f t="shared" si="3494"/>
        <v>2</v>
      </c>
      <c r="W5736">
        <f t="shared" si="3495"/>
        <v>202005</v>
      </c>
      <c r="X5736">
        <f t="shared" si="3496"/>
        <v>202002</v>
      </c>
      <c r="Y5736" t="str">
        <f t="shared" si="3497"/>
        <v>FY2020 Q1 Feb</v>
      </c>
      <c r="Z5736">
        <f t="shared" si="3498"/>
        <v>2020</v>
      </c>
      <c r="AA5736" s="8" t="str">
        <f t="shared" si="3499"/>
        <v>Feb</v>
      </c>
      <c r="AB5736" s="8" t="str">
        <f t="shared" si="3500"/>
        <v>Q1</v>
      </c>
      <c r="AC5736">
        <f t="shared" si="3501"/>
        <v>2</v>
      </c>
      <c r="AD5736">
        <f t="shared" si="3502"/>
        <v>1</v>
      </c>
      <c r="AE5736">
        <f t="shared" si="3503"/>
        <v>202002</v>
      </c>
      <c r="AF5736">
        <f t="shared" si="3504"/>
        <v>202001</v>
      </c>
      <c r="AG5736" s="9">
        <f t="shared" ca="1" si="3505"/>
        <v>0</v>
      </c>
      <c r="AH5736">
        <f t="shared" ca="1" si="3471"/>
        <v>2</v>
      </c>
      <c r="AI5736" s="9">
        <f t="shared" ca="1" si="3472"/>
        <v>7</v>
      </c>
      <c r="AJ5736" s="9">
        <f t="shared" ca="1" si="3506"/>
        <v>0</v>
      </c>
      <c r="AK5736" s="9">
        <f t="shared" si="3507"/>
        <v>6</v>
      </c>
      <c r="AL5736" s="9">
        <f t="shared" si="3508"/>
        <v>8</v>
      </c>
      <c r="AM5736" s="9">
        <f t="shared" si="3509"/>
        <v>17</v>
      </c>
      <c r="AN5736" s="2">
        <v>43882.716666666667</v>
      </c>
      <c r="AO5736">
        <v>1323</v>
      </c>
      <c r="AP5736" s="1">
        <v>2500</v>
      </c>
      <c r="AQ5736" t="s">
        <v>4</v>
      </c>
    </row>
    <row r="5737" spans="1:43" x14ac:dyDescent="0.3">
      <c r="A5737" t="str">
        <f t="shared" ca="1" si="3473"/>
        <v>FY2020 Q4 Sep</v>
      </c>
      <c r="B5737">
        <f t="shared" ca="1" si="3474"/>
        <v>2020</v>
      </c>
      <c r="C5737" s="8" t="str">
        <f t="shared" ca="1" si="3475"/>
        <v>Sep</v>
      </c>
      <c r="D5737" s="8" t="str">
        <f t="shared" ca="1" si="3476"/>
        <v>Q4</v>
      </c>
      <c r="E5737">
        <f t="shared" ca="1" si="3477"/>
        <v>12</v>
      </c>
      <c r="F5737">
        <f t="shared" ca="1" si="3478"/>
        <v>4</v>
      </c>
      <c r="G5737">
        <f t="shared" ca="1" si="3479"/>
        <v>202012</v>
      </c>
      <c r="H5737">
        <f t="shared" ca="1" si="3480"/>
        <v>202004</v>
      </c>
      <c r="I5737" t="str">
        <f t="shared" ca="1" si="3481"/>
        <v>FY2020 Q3 Sep</v>
      </c>
      <c r="J5737">
        <f t="shared" ca="1" si="3482"/>
        <v>2020</v>
      </c>
      <c r="K5737" s="8" t="str">
        <f t="shared" ca="1" si="3483"/>
        <v>Sep</v>
      </c>
      <c r="L5737" s="8" t="str">
        <f t="shared" ca="1" si="3484"/>
        <v>Q3</v>
      </c>
      <c r="M5737">
        <f t="shared" ca="1" si="3485"/>
        <v>9</v>
      </c>
      <c r="N5737">
        <f t="shared" ca="1" si="3486"/>
        <v>3</v>
      </c>
      <c r="O5737">
        <f t="shared" ca="1" si="3487"/>
        <v>202009</v>
      </c>
      <c r="P5737">
        <f t="shared" ca="1" si="3488"/>
        <v>202003</v>
      </c>
      <c r="Q5737" t="str">
        <f t="shared" si="3489"/>
        <v>FY2020 Q1 Oct</v>
      </c>
      <c r="R5737">
        <f t="shared" si="3490"/>
        <v>2020</v>
      </c>
      <c r="S5737" s="8" t="str">
        <f t="shared" si="3491"/>
        <v>Oct</v>
      </c>
      <c r="T5737" s="8" t="str">
        <f t="shared" si="3492"/>
        <v>Q1</v>
      </c>
      <c r="U5737">
        <f t="shared" si="3493"/>
        <v>1</v>
      </c>
      <c r="V5737">
        <f t="shared" si="3494"/>
        <v>1</v>
      </c>
      <c r="W5737">
        <f t="shared" si="3495"/>
        <v>202001</v>
      </c>
      <c r="X5737">
        <f t="shared" si="3496"/>
        <v>202001</v>
      </c>
      <c r="Y5737" t="str">
        <f t="shared" si="3497"/>
        <v>FY2019 Q4 Oct</v>
      </c>
      <c r="Z5737">
        <f t="shared" si="3498"/>
        <v>2019</v>
      </c>
      <c r="AA5737" s="8" t="str">
        <f t="shared" si="3499"/>
        <v>Oct</v>
      </c>
      <c r="AB5737" s="8" t="str">
        <f t="shared" si="3500"/>
        <v>Q4</v>
      </c>
      <c r="AC5737">
        <f t="shared" si="3501"/>
        <v>10</v>
      </c>
      <c r="AD5737">
        <f t="shared" si="3502"/>
        <v>4</v>
      </c>
      <c r="AE5737">
        <f t="shared" si="3503"/>
        <v>201910</v>
      </c>
      <c r="AF5737">
        <f t="shared" si="3504"/>
        <v>201904</v>
      </c>
      <c r="AG5737" s="9">
        <f t="shared" ca="1" si="3505"/>
        <v>0</v>
      </c>
      <c r="AH5737">
        <f t="shared" ca="1" si="3471"/>
        <v>4</v>
      </c>
      <c r="AI5737" s="9">
        <f t="shared" ca="1" si="3472"/>
        <v>11</v>
      </c>
      <c r="AJ5737" s="9">
        <f t="shared" ca="1" si="3506"/>
        <v>1</v>
      </c>
      <c r="AK5737" s="9">
        <f t="shared" si="3507"/>
        <v>5</v>
      </c>
      <c r="AL5737" s="9">
        <f t="shared" si="3508"/>
        <v>43</v>
      </c>
      <c r="AM5737" s="9">
        <f t="shared" si="3509"/>
        <v>12</v>
      </c>
      <c r="AN5737" s="2">
        <v>43762.537499999999</v>
      </c>
      <c r="AO5737">
        <v>1381</v>
      </c>
      <c r="AP5737" s="1">
        <v>2500</v>
      </c>
      <c r="AQ5737" t="s">
        <v>4</v>
      </c>
    </row>
    <row r="5738" spans="1:43" x14ac:dyDescent="0.3">
      <c r="A5738" t="str">
        <f t="shared" ca="1" si="3473"/>
        <v>FY2020 Q4 Sep</v>
      </c>
      <c r="B5738">
        <f t="shared" ca="1" si="3474"/>
        <v>2020</v>
      </c>
      <c r="C5738" s="8" t="str">
        <f t="shared" ca="1" si="3475"/>
        <v>Sep</v>
      </c>
      <c r="D5738" s="8" t="str">
        <f t="shared" ca="1" si="3476"/>
        <v>Q4</v>
      </c>
      <c r="E5738">
        <f t="shared" ca="1" si="3477"/>
        <v>12</v>
      </c>
      <c r="F5738">
        <f t="shared" ca="1" si="3478"/>
        <v>4</v>
      </c>
      <c r="G5738">
        <f t="shared" ca="1" si="3479"/>
        <v>202012</v>
      </c>
      <c r="H5738">
        <f t="shared" ca="1" si="3480"/>
        <v>202004</v>
      </c>
      <c r="I5738" t="str">
        <f t="shared" ca="1" si="3481"/>
        <v>FY2020 Q3 Sep</v>
      </c>
      <c r="J5738">
        <f t="shared" ca="1" si="3482"/>
        <v>2020</v>
      </c>
      <c r="K5738" s="8" t="str">
        <f t="shared" ca="1" si="3483"/>
        <v>Sep</v>
      </c>
      <c r="L5738" s="8" t="str">
        <f t="shared" ca="1" si="3484"/>
        <v>Q3</v>
      </c>
      <c r="M5738">
        <f t="shared" ca="1" si="3485"/>
        <v>9</v>
      </c>
      <c r="N5738">
        <f t="shared" ca="1" si="3486"/>
        <v>3</v>
      </c>
      <c r="O5738">
        <f t="shared" ca="1" si="3487"/>
        <v>202009</v>
      </c>
      <c r="P5738">
        <f t="shared" ca="1" si="3488"/>
        <v>202003</v>
      </c>
      <c r="Q5738" t="str">
        <f t="shared" si="3489"/>
        <v>FY2020 Q2 Jan</v>
      </c>
      <c r="R5738">
        <f t="shared" si="3490"/>
        <v>2020</v>
      </c>
      <c r="S5738" s="8" t="str">
        <f t="shared" si="3491"/>
        <v>Jan</v>
      </c>
      <c r="T5738" s="8" t="str">
        <f t="shared" si="3492"/>
        <v>Q2</v>
      </c>
      <c r="U5738">
        <f t="shared" si="3493"/>
        <v>4</v>
      </c>
      <c r="V5738">
        <f t="shared" si="3494"/>
        <v>2</v>
      </c>
      <c r="W5738">
        <f t="shared" si="3495"/>
        <v>202004</v>
      </c>
      <c r="X5738">
        <f t="shared" si="3496"/>
        <v>202002</v>
      </c>
      <c r="Y5738" t="str">
        <f t="shared" si="3497"/>
        <v>FY2020 Q1 Jan</v>
      </c>
      <c r="Z5738">
        <f t="shared" si="3498"/>
        <v>2020</v>
      </c>
      <c r="AA5738" s="8" t="str">
        <f t="shared" si="3499"/>
        <v>Jan</v>
      </c>
      <c r="AB5738" s="8" t="str">
        <f t="shared" si="3500"/>
        <v>Q1</v>
      </c>
      <c r="AC5738">
        <f t="shared" si="3501"/>
        <v>1</v>
      </c>
      <c r="AD5738">
        <f t="shared" si="3502"/>
        <v>1</v>
      </c>
      <c r="AE5738">
        <f t="shared" si="3503"/>
        <v>202001</v>
      </c>
      <c r="AF5738">
        <f t="shared" si="3504"/>
        <v>202001</v>
      </c>
      <c r="AG5738" s="9">
        <f t="shared" ca="1" si="3505"/>
        <v>0</v>
      </c>
      <c r="AH5738">
        <f t="shared" ref="AH5738:AH5801" ca="1" si="3510">ROUND(AI5738/3,0)</f>
        <v>3</v>
      </c>
      <c r="AI5738" s="9">
        <f t="shared" ref="AI5738:AI5801" ca="1" si="3511">MONTH(TODAY())-(MONTH(AN5738)-
(YEAR(TODAY())-YEAR(AN5738))*12)</f>
        <v>8</v>
      </c>
      <c r="AJ5738" s="9">
        <f t="shared" ca="1" si="3506"/>
        <v>0</v>
      </c>
      <c r="AK5738" s="9">
        <f t="shared" si="3507"/>
        <v>6</v>
      </c>
      <c r="AL5738" s="9">
        <f t="shared" si="3508"/>
        <v>5</v>
      </c>
      <c r="AM5738" s="9">
        <f t="shared" si="3509"/>
        <v>9</v>
      </c>
      <c r="AN5738" s="2">
        <v>43861.387499999997</v>
      </c>
      <c r="AO5738">
        <v>1390</v>
      </c>
      <c r="AP5738" s="1">
        <v>2500</v>
      </c>
      <c r="AQ5738" t="s">
        <v>4</v>
      </c>
    </row>
    <row r="5739" spans="1:43" x14ac:dyDescent="0.3">
      <c r="A5739" t="str">
        <f t="shared" ca="1" si="3473"/>
        <v>FY2020 Q4 Sep</v>
      </c>
      <c r="B5739">
        <f t="shared" ca="1" si="3474"/>
        <v>2020</v>
      </c>
      <c r="C5739" s="8" t="str">
        <f t="shared" ca="1" si="3475"/>
        <v>Sep</v>
      </c>
      <c r="D5739" s="8" t="str">
        <f t="shared" ca="1" si="3476"/>
        <v>Q4</v>
      </c>
      <c r="E5739">
        <f t="shared" ca="1" si="3477"/>
        <v>12</v>
      </c>
      <c r="F5739">
        <f t="shared" ca="1" si="3478"/>
        <v>4</v>
      </c>
      <c r="G5739">
        <f t="shared" ca="1" si="3479"/>
        <v>202012</v>
      </c>
      <c r="H5739">
        <f t="shared" ca="1" si="3480"/>
        <v>202004</v>
      </c>
      <c r="I5739" t="str">
        <f t="shared" ca="1" si="3481"/>
        <v>FY2020 Q3 Sep</v>
      </c>
      <c r="J5739">
        <f t="shared" ca="1" si="3482"/>
        <v>2020</v>
      </c>
      <c r="K5739" s="8" t="str">
        <f t="shared" ca="1" si="3483"/>
        <v>Sep</v>
      </c>
      <c r="L5739" s="8" t="str">
        <f t="shared" ca="1" si="3484"/>
        <v>Q3</v>
      </c>
      <c r="M5739">
        <f t="shared" ca="1" si="3485"/>
        <v>9</v>
      </c>
      <c r="N5739">
        <f t="shared" ca="1" si="3486"/>
        <v>3</v>
      </c>
      <c r="O5739">
        <f t="shared" ca="1" si="3487"/>
        <v>202009</v>
      </c>
      <c r="P5739">
        <f t="shared" ca="1" si="3488"/>
        <v>202003</v>
      </c>
      <c r="Q5739" t="str">
        <f t="shared" si="3489"/>
        <v>FY2020 Q1 Oct</v>
      </c>
      <c r="R5739">
        <f t="shared" si="3490"/>
        <v>2020</v>
      </c>
      <c r="S5739" s="8" t="str">
        <f t="shared" si="3491"/>
        <v>Oct</v>
      </c>
      <c r="T5739" s="8" t="str">
        <f t="shared" si="3492"/>
        <v>Q1</v>
      </c>
      <c r="U5739">
        <f t="shared" si="3493"/>
        <v>1</v>
      </c>
      <c r="V5739">
        <f t="shared" si="3494"/>
        <v>1</v>
      </c>
      <c r="W5739">
        <f t="shared" si="3495"/>
        <v>202001</v>
      </c>
      <c r="X5739">
        <f t="shared" si="3496"/>
        <v>202001</v>
      </c>
      <c r="Y5739" t="str">
        <f t="shared" si="3497"/>
        <v>FY2019 Q4 Oct</v>
      </c>
      <c r="Z5739">
        <f t="shared" si="3498"/>
        <v>2019</v>
      </c>
      <c r="AA5739" s="8" t="str">
        <f t="shared" si="3499"/>
        <v>Oct</v>
      </c>
      <c r="AB5739" s="8" t="str">
        <f t="shared" si="3500"/>
        <v>Q4</v>
      </c>
      <c r="AC5739">
        <f t="shared" si="3501"/>
        <v>10</v>
      </c>
      <c r="AD5739">
        <f t="shared" si="3502"/>
        <v>4</v>
      </c>
      <c r="AE5739">
        <f t="shared" si="3503"/>
        <v>201910</v>
      </c>
      <c r="AF5739">
        <f t="shared" si="3504"/>
        <v>201904</v>
      </c>
      <c r="AG5739" s="9">
        <f t="shared" ca="1" si="3505"/>
        <v>0</v>
      </c>
      <c r="AH5739">
        <f t="shared" ca="1" si="3510"/>
        <v>4</v>
      </c>
      <c r="AI5739" s="9">
        <f t="shared" ca="1" si="3511"/>
        <v>11</v>
      </c>
      <c r="AJ5739" s="9">
        <f t="shared" ca="1" si="3506"/>
        <v>1</v>
      </c>
      <c r="AK5739" s="9">
        <f t="shared" si="3507"/>
        <v>6</v>
      </c>
      <c r="AL5739" s="9">
        <f t="shared" si="3508"/>
        <v>43</v>
      </c>
      <c r="AM5739" s="9">
        <f t="shared" si="3509"/>
        <v>9</v>
      </c>
      <c r="AN5739" s="2">
        <v>43763.395833333336</v>
      </c>
      <c r="AO5739">
        <v>1478</v>
      </c>
      <c r="AP5739" s="1">
        <v>2500</v>
      </c>
      <c r="AQ5739" t="s">
        <v>4</v>
      </c>
    </row>
    <row r="5740" spans="1:43" x14ac:dyDescent="0.3">
      <c r="A5740" t="str">
        <f t="shared" ca="1" si="3473"/>
        <v>FY2020 Q4 Sep</v>
      </c>
      <c r="B5740">
        <f t="shared" ca="1" si="3474"/>
        <v>2020</v>
      </c>
      <c r="C5740" s="8" t="str">
        <f t="shared" ca="1" si="3475"/>
        <v>Sep</v>
      </c>
      <c r="D5740" s="8" t="str">
        <f t="shared" ca="1" si="3476"/>
        <v>Q4</v>
      </c>
      <c r="E5740">
        <f t="shared" ca="1" si="3477"/>
        <v>12</v>
      </c>
      <c r="F5740">
        <f t="shared" ca="1" si="3478"/>
        <v>4</v>
      </c>
      <c r="G5740">
        <f t="shared" ca="1" si="3479"/>
        <v>202012</v>
      </c>
      <c r="H5740">
        <f t="shared" ca="1" si="3480"/>
        <v>202004</v>
      </c>
      <c r="I5740" t="str">
        <f t="shared" ca="1" si="3481"/>
        <v>FY2020 Q3 Sep</v>
      </c>
      <c r="J5740">
        <f t="shared" ca="1" si="3482"/>
        <v>2020</v>
      </c>
      <c r="K5740" s="8" t="str">
        <f t="shared" ca="1" si="3483"/>
        <v>Sep</v>
      </c>
      <c r="L5740" s="8" t="str">
        <f t="shared" ca="1" si="3484"/>
        <v>Q3</v>
      </c>
      <c r="M5740">
        <f t="shared" ca="1" si="3485"/>
        <v>9</v>
      </c>
      <c r="N5740">
        <f t="shared" ca="1" si="3486"/>
        <v>3</v>
      </c>
      <c r="O5740">
        <f t="shared" ca="1" si="3487"/>
        <v>202009</v>
      </c>
      <c r="P5740">
        <f t="shared" ca="1" si="3488"/>
        <v>202003</v>
      </c>
      <c r="Q5740" t="str">
        <f t="shared" si="3489"/>
        <v>FY2020 Q1 Nov</v>
      </c>
      <c r="R5740">
        <f t="shared" si="3490"/>
        <v>2020</v>
      </c>
      <c r="S5740" s="8" t="str">
        <f t="shared" si="3491"/>
        <v>Nov</v>
      </c>
      <c r="T5740" s="8" t="str">
        <f t="shared" si="3492"/>
        <v>Q1</v>
      </c>
      <c r="U5740">
        <f t="shared" si="3493"/>
        <v>2</v>
      </c>
      <c r="V5740">
        <f t="shared" si="3494"/>
        <v>1</v>
      </c>
      <c r="W5740">
        <f t="shared" si="3495"/>
        <v>202002</v>
      </c>
      <c r="X5740">
        <f t="shared" si="3496"/>
        <v>202001</v>
      </c>
      <c r="Y5740" t="str">
        <f t="shared" si="3497"/>
        <v>FY2019 Q4 Nov</v>
      </c>
      <c r="Z5740">
        <f t="shared" si="3498"/>
        <v>2019</v>
      </c>
      <c r="AA5740" s="8" t="str">
        <f t="shared" si="3499"/>
        <v>Nov</v>
      </c>
      <c r="AB5740" s="8" t="str">
        <f t="shared" si="3500"/>
        <v>Q4</v>
      </c>
      <c r="AC5740">
        <f t="shared" si="3501"/>
        <v>11</v>
      </c>
      <c r="AD5740">
        <f t="shared" si="3502"/>
        <v>4</v>
      </c>
      <c r="AE5740">
        <f t="shared" si="3503"/>
        <v>201911</v>
      </c>
      <c r="AF5740">
        <f t="shared" si="3504"/>
        <v>201904</v>
      </c>
      <c r="AG5740" s="9">
        <f t="shared" ca="1" si="3505"/>
        <v>0</v>
      </c>
      <c r="AH5740">
        <f t="shared" ca="1" si="3510"/>
        <v>3</v>
      </c>
      <c r="AI5740" s="9">
        <f t="shared" ca="1" si="3511"/>
        <v>10</v>
      </c>
      <c r="AJ5740" s="9">
        <f t="shared" ca="1" si="3506"/>
        <v>1</v>
      </c>
      <c r="AK5740" s="9">
        <f t="shared" si="3507"/>
        <v>6</v>
      </c>
      <c r="AL5740" s="9">
        <f t="shared" si="3508"/>
        <v>44</v>
      </c>
      <c r="AM5740" s="9">
        <f t="shared" si="3509"/>
        <v>9</v>
      </c>
      <c r="AN5740" s="2">
        <v>43770.388194444444</v>
      </c>
      <c r="AO5740">
        <v>1478</v>
      </c>
      <c r="AP5740" s="1">
        <v>2500</v>
      </c>
      <c r="AQ5740" t="s">
        <v>4</v>
      </c>
    </row>
    <row r="5741" spans="1:43" x14ac:dyDescent="0.3">
      <c r="A5741" t="str">
        <f t="shared" ca="1" si="3473"/>
        <v>FY2020 Q4 Sep</v>
      </c>
      <c r="B5741">
        <f t="shared" ca="1" si="3474"/>
        <v>2020</v>
      </c>
      <c r="C5741" s="8" t="str">
        <f t="shared" ca="1" si="3475"/>
        <v>Sep</v>
      </c>
      <c r="D5741" s="8" t="str">
        <f t="shared" ca="1" si="3476"/>
        <v>Q4</v>
      </c>
      <c r="E5741">
        <f t="shared" ca="1" si="3477"/>
        <v>12</v>
      </c>
      <c r="F5741">
        <f t="shared" ca="1" si="3478"/>
        <v>4</v>
      </c>
      <c r="G5741">
        <f t="shared" ca="1" si="3479"/>
        <v>202012</v>
      </c>
      <c r="H5741">
        <f t="shared" ca="1" si="3480"/>
        <v>202004</v>
      </c>
      <c r="I5741" t="str">
        <f t="shared" ca="1" si="3481"/>
        <v>FY2020 Q3 Sep</v>
      </c>
      <c r="J5741">
        <f t="shared" ca="1" si="3482"/>
        <v>2020</v>
      </c>
      <c r="K5741" s="8" t="str">
        <f t="shared" ca="1" si="3483"/>
        <v>Sep</v>
      </c>
      <c r="L5741" s="8" t="str">
        <f t="shared" ca="1" si="3484"/>
        <v>Q3</v>
      </c>
      <c r="M5741">
        <f t="shared" ca="1" si="3485"/>
        <v>9</v>
      </c>
      <c r="N5741">
        <f t="shared" ca="1" si="3486"/>
        <v>3</v>
      </c>
      <c r="O5741">
        <f t="shared" ca="1" si="3487"/>
        <v>202009</v>
      </c>
      <c r="P5741">
        <f t="shared" ca="1" si="3488"/>
        <v>202003</v>
      </c>
      <c r="Q5741" t="str">
        <f t="shared" si="3489"/>
        <v>FY2020 Q2 Feb</v>
      </c>
      <c r="R5741">
        <f t="shared" si="3490"/>
        <v>2020</v>
      </c>
      <c r="S5741" s="8" t="str">
        <f t="shared" si="3491"/>
        <v>Feb</v>
      </c>
      <c r="T5741" s="8" t="str">
        <f t="shared" si="3492"/>
        <v>Q2</v>
      </c>
      <c r="U5741">
        <f t="shared" si="3493"/>
        <v>5</v>
      </c>
      <c r="V5741">
        <f t="shared" si="3494"/>
        <v>2</v>
      </c>
      <c r="W5741">
        <f t="shared" si="3495"/>
        <v>202005</v>
      </c>
      <c r="X5741">
        <f t="shared" si="3496"/>
        <v>202002</v>
      </c>
      <c r="Y5741" t="str">
        <f t="shared" si="3497"/>
        <v>FY2020 Q1 Feb</v>
      </c>
      <c r="Z5741">
        <f t="shared" si="3498"/>
        <v>2020</v>
      </c>
      <c r="AA5741" s="8" t="str">
        <f t="shared" si="3499"/>
        <v>Feb</v>
      </c>
      <c r="AB5741" s="8" t="str">
        <f t="shared" si="3500"/>
        <v>Q1</v>
      </c>
      <c r="AC5741">
        <f t="shared" si="3501"/>
        <v>2</v>
      </c>
      <c r="AD5741">
        <f t="shared" si="3502"/>
        <v>1</v>
      </c>
      <c r="AE5741">
        <f t="shared" si="3503"/>
        <v>202002</v>
      </c>
      <c r="AF5741">
        <f t="shared" si="3504"/>
        <v>202001</v>
      </c>
      <c r="AG5741" s="9">
        <f t="shared" ca="1" si="3505"/>
        <v>0</v>
      </c>
      <c r="AH5741">
        <f t="shared" ca="1" si="3510"/>
        <v>2</v>
      </c>
      <c r="AI5741" s="9">
        <f t="shared" ca="1" si="3511"/>
        <v>7</v>
      </c>
      <c r="AJ5741" s="9">
        <f t="shared" ca="1" si="3506"/>
        <v>0</v>
      </c>
      <c r="AK5741" s="9">
        <f t="shared" si="3507"/>
        <v>4</v>
      </c>
      <c r="AL5741" s="9">
        <f t="shared" si="3508"/>
        <v>6</v>
      </c>
      <c r="AM5741" s="9">
        <f t="shared" si="3509"/>
        <v>13</v>
      </c>
      <c r="AN5741" s="2">
        <v>43866.571527777778</v>
      </c>
      <c r="AO5741">
        <v>1685</v>
      </c>
      <c r="AP5741" s="1">
        <v>2500</v>
      </c>
      <c r="AQ5741" t="s">
        <v>4</v>
      </c>
    </row>
    <row r="5742" spans="1:43" x14ac:dyDescent="0.3">
      <c r="A5742" t="str">
        <f t="shared" ca="1" si="3473"/>
        <v>FY2020 Q4 Sep</v>
      </c>
      <c r="B5742">
        <f t="shared" ca="1" si="3474"/>
        <v>2020</v>
      </c>
      <c r="C5742" s="8" t="str">
        <f t="shared" ca="1" si="3475"/>
        <v>Sep</v>
      </c>
      <c r="D5742" s="8" t="str">
        <f t="shared" ca="1" si="3476"/>
        <v>Q4</v>
      </c>
      <c r="E5742">
        <f t="shared" ca="1" si="3477"/>
        <v>12</v>
      </c>
      <c r="F5742">
        <f t="shared" ca="1" si="3478"/>
        <v>4</v>
      </c>
      <c r="G5742">
        <f t="shared" ca="1" si="3479"/>
        <v>202012</v>
      </c>
      <c r="H5742">
        <f t="shared" ca="1" si="3480"/>
        <v>202004</v>
      </c>
      <c r="I5742" t="str">
        <f t="shared" ca="1" si="3481"/>
        <v>FY2020 Q3 Sep</v>
      </c>
      <c r="J5742">
        <f t="shared" ca="1" si="3482"/>
        <v>2020</v>
      </c>
      <c r="K5742" s="8" t="str">
        <f t="shared" ca="1" si="3483"/>
        <v>Sep</v>
      </c>
      <c r="L5742" s="8" t="str">
        <f t="shared" ca="1" si="3484"/>
        <v>Q3</v>
      </c>
      <c r="M5742">
        <f t="shared" ca="1" si="3485"/>
        <v>9</v>
      </c>
      <c r="N5742">
        <f t="shared" ca="1" si="3486"/>
        <v>3</v>
      </c>
      <c r="O5742">
        <f t="shared" ca="1" si="3487"/>
        <v>202009</v>
      </c>
      <c r="P5742">
        <f t="shared" ca="1" si="3488"/>
        <v>202003</v>
      </c>
      <c r="Q5742" t="str">
        <f t="shared" si="3489"/>
        <v>FY2020 Q2 Jan</v>
      </c>
      <c r="R5742">
        <f t="shared" si="3490"/>
        <v>2020</v>
      </c>
      <c r="S5742" s="8" t="str">
        <f t="shared" si="3491"/>
        <v>Jan</v>
      </c>
      <c r="T5742" s="8" t="str">
        <f t="shared" si="3492"/>
        <v>Q2</v>
      </c>
      <c r="U5742">
        <f t="shared" si="3493"/>
        <v>4</v>
      </c>
      <c r="V5742">
        <f t="shared" si="3494"/>
        <v>2</v>
      </c>
      <c r="W5742">
        <f t="shared" si="3495"/>
        <v>202004</v>
      </c>
      <c r="X5742">
        <f t="shared" si="3496"/>
        <v>202002</v>
      </c>
      <c r="Y5742" t="str">
        <f t="shared" si="3497"/>
        <v>FY2020 Q1 Jan</v>
      </c>
      <c r="Z5742">
        <f t="shared" si="3498"/>
        <v>2020</v>
      </c>
      <c r="AA5742" s="8" t="str">
        <f t="shared" si="3499"/>
        <v>Jan</v>
      </c>
      <c r="AB5742" s="8" t="str">
        <f t="shared" si="3500"/>
        <v>Q1</v>
      </c>
      <c r="AC5742">
        <f t="shared" si="3501"/>
        <v>1</v>
      </c>
      <c r="AD5742">
        <f t="shared" si="3502"/>
        <v>1</v>
      </c>
      <c r="AE5742">
        <f t="shared" si="3503"/>
        <v>202001</v>
      </c>
      <c r="AF5742">
        <f t="shared" si="3504"/>
        <v>202001</v>
      </c>
      <c r="AG5742" s="9">
        <f t="shared" ca="1" si="3505"/>
        <v>0</v>
      </c>
      <c r="AH5742">
        <f t="shared" ca="1" si="3510"/>
        <v>3</v>
      </c>
      <c r="AI5742" s="9">
        <f t="shared" ca="1" si="3511"/>
        <v>8</v>
      </c>
      <c r="AJ5742" s="9">
        <f t="shared" ca="1" si="3506"/>
        <v>0</v>
      </c>
      <c r="AK5742" s="9">
        <f t="shared" si="3507"/>
        <v>4</v>
      </c>
      <c r="AL5742" s="9">
        <f t="shared" si="3508"/>
        <v>4</v>
      </c>
      <c r="AM5742" s="9">
        <f t="shared" si="3509"/>
        <v>12</v>
      </c>
      <c r="AN5742" s="2">
        <v>43852.522222222222</v>
      </c>
      <c r="AO5742">
        <v>1844</v>
      </c>
      <c r="AP5742" s="1">
        <v>2500</v>
      </c>
      <c r="AQ5742" t="s">
        <v>4</v>
      </c>
    </row>
    <row r="5743" spans="1:43" x14ac:dyDescent="0.3">
      <c r="A5743" t="str">
        <f t="shared" ca="1" si="3473"/>
        <v>FY2020 Q4 Sep</v>
      </c>
      <c r="B5743">
        <f t="shared" ca="1" si="3474"/>
        <v>2020</v>
      </c>
      <c r="C5743" s="8" t="str">
        <f t="shared" ca="1" si="3475"/>
        <v>Sep</v>
      </c>
      <c r="D5743" s="8" t="str">
        <f t="shared" ca="1" si="3476"/>
        <v>Q4</v>
      </c>
      <c r="E5743">
        <f t="shared" ca="1" si="3477"/>
        <v>12</v>
      </c>
      <c r="F5743">
        <f t="shared" ca="1" si="3478"/>
        <v>4</v>
      </c>
      <c r="G5743">
        <f t="shared" ca="1" si="3479"/>
        <v>202012</v>
      </c>
      <c r="H5743">
        <f t="shared" ca="1" si="3480"/>
        <v>202004</v>
      </c>
      <c r="I5743" t="str">
        <f t="shared" ca="1" si="3481"/>
        <v>FY2020 Q3 Sep</v>
      </c>
      <c r="J5743">
        <f t="shared" ca="1" si="3482"/>
        <v>2020</v>
      </c>
      <c r="K5743" s="8" t="str">
        <f t="shared" ca="1" si="3483"/>
        <v>Sep</v>
      </c>
      <c r="L5743" s="8" t="str">
        <f t="shared" ca="1" si="3484"/>
        <v>Q3</v>
      </c>
      <c r="M5743">
        <f t="shared" ca="1" si="3485"/>
        <v>9</v>
      </c>
      <c r="N5743">
        <f t="shared" ca="1" si="3486"/>
        <v>3</v>
      </c>
      <c r="O5743">
        <f t="shared" ca="1" si="3487"/>
        <v>202009</v>
      </c>
      <c r="P5743">
        <f t="shared" ca="1" si="3488"/>
        <v>202003</v>
      </c>
      <c r="Q5743" t="str">
        <f t="shared" si="3489"/>
        <v>FY2020 Q1 Oct</v>
      </c>
      <c r="R5743">
        <f t="shared" si="3490"/>
        <v>2020</v>
      </c>
      <c r="S5743" s="8" t="str">
        <f t="shared" si="3491"/>
        <v>Oct</v>
      </c>
      <c r="T5743" s="8" t="str">
        <f t="shared" si="3492"/>
        <v>Q1</v>
      </c>
      <c r="U5743">
        <f t="shared" si="3493"/>
        <v>1</v>
      </c>
      <c r="V5743">
        <f t="shared" si="3494"/>
        <v>1</v>
      </c>
      <c r="W5743">
        <f t="shared" si="3495"/>
        <v>202001</v>
      </c>
      <c r="X5743">
        <f t="shared" si="3496"/>
        <v>202001</v>
      </c>
      <c r="Y5743" t="str">
        <f t="shared" si="3497"/>
        <v>FY2019 Q4 Oct</v>
      </c>
      <c r="Z5743">
        <f t="shared" si="3498"/>
        <v>2019</v>
      </c>
      <c r="AA5743" s="8" t="str">
        <f t="shared" si="3499"/>
        <v>Oct</v>
      </c>
      <c r="AB5743" s="8" t="str">
        <f t="shared" si="3500"/>
        <v>Q4</v>
      </c>
      <c r="AC5743">
        <f t="shared" si="3501"/>
        <v>10</v>
      </c>
      <c r="AD5743">
        <f t="shared" si="3502"/>
        <v>4</v>
      </c>
      <c r="AE5743">
        <f t="shared" si="3503"/>
        <v>201910</v>
      </c>
      <c r="AF5743">
        <f t="shared" si="3504"/>
        <v>201904</v>
      </c>
      <c r="AG5743" s="9">
        <f t="shared" ca="1" si="3505"/>
        <v>0</v>
      </c>
      <c r="AH5743">
        <f t="shared" ca="1" si="3510"/>
        <v>4</v>
      </c>
      <c r="AI5743" s="9">
        <f t="shared" ca="1" si="3511"/>
        <v>11</v>
      </c>
      <c r="AJ5743" s="9">
        <f t="shared" ca="1" si="3506"/>
        <v>1</v>
      </c>
      <c r="AK5743" s="9">
        <f t="shared" si="3507"/>
        <v>6</v>
      </c>
      <c r="AL5743" s="9">
        <f t="shared" si="3508"/>
        <v>41</v>
      </c>
      <c r="AM5743" s="9">
        <f t="shared" si="3509"/>
        <v>12</v>
      </c>
      <c r="AN5743" s="2">
        <v>43749.538888888892</v>
      </c>
      <c r="AO5743">
        <v>2429</v>
      </c>
      <c r="AP5743" s="1">
        <v>2500</v>
      </c>
      <c r="AQ5743" t="s">
        <v>4</v>
      </c>
    </row>
    <row r="5744" spans="1:43" x14ac:dyDescent="0.3">
      <c r="A5744" t="str">
        <f t="shared" ca="1" si="3473"/>
        <v>FY2020 Q4 Sep</v>
      </c>
      <c r="B5744">
        <f t="shared" ca="1" si="3474"/>
        <v>2020</v>
      </c>
      <c r="C5744" s="8" t="str">
        <f t="shared" ca="1" si="3475"/>
        <v>Sep</v>
      </c>
      <c r="D5744" s="8" t="str">
        <f t="shared" ca="1" si="3476"/>
        <v>Q4</v>
      </c>
      <c r="E5744">
        <f t="shared" ca="1" si="3477"/>
        <v>12</v>
      </c>
      <c r="F5744">
        <f t="shared" ca="1" si="3478"/>
        <v>4</v>
      </c>
      <c r="G5744">
        <f t="shared" ca="1" si="3479"/>
        <v>202012</v>
      </c>
      <c r="H5744">
        <f t="shared" ca="1" si="3480"/>
        <v>202004</v>
      </c>
      <c r="I5744" t="str">
        <f t="shared" ca="1" si="3481"/>
        <v>FY2020 Q3 Sep</v>
      </c>
      <c r="J5744">
        <f t="shared" ca="1" si="3482"/>
        <v>2020</v>
      </c>
      <c r="K5744" s="8" t="str">
        <f t="shared" ca="1" si="3483"/>
        <v>Sep</v>
      </c>
      <c r="L5744" s="8" t="str">
        <f t="shared" ca="1" si="3484"/>
        <v>Q3</v>
      </c>
      <c r="M5744">
        <f t="shared" ca="1" si="3485"/>
        <v>9</v>
      </c>
      <c r="N5744">
        <f t="shared" ca="1" si="3486"/>
        <v>3</v>
      </c>
      <c r="O5744">
        <f t="shared" ca="1" si="3487"/>
        <v>202009</v>
      </c>
      <c r="P5744">
        <f t="shared" ca="1" si="3488"/>
        <v>202003</v>
      </c>
      <c r="Q5744" t="str">
        <f t="shared" si="3489"/>
        <v>FY2020 Q2 Mar</v>
      </c>
      <c r="R5744">
        <f t="shared" si="3490"/>
        <v>2020</v>
      </c>
      <c r="S5744" s="8" t="str">
        <f t="shared" si="3491"/>
        <v>Mar</v>
      </c>
      <c r="T5744" s="8" t="str">
        <f t="shared" si="3492"/>
        <v>Q2</v>
      </c>
      <c r="U5744">
        <f t="shared" si="3493"/>
        <v>6</v>
      </c>
      <c r="V5744">
        <f t="shared" si="3494"/>
        <v>2</v>
      </c>
      <c r="W5744">
        <f t="shared" si="3495"/>
        <v>202006</v>
      </c>
      <c r="X5744">
        <f t="shared" si="3496"/>
        <v>202002</v>
      </c>
      <c r="Y5744" t="str">
        <f t="shared" si="3497"/>
        <v>FY2020 Q1 Mar</v>
      </c>
      <c r="Z5744">
        <f t="shared" si="3498"/>
        <v>2020</v>
      </c>
      <c r="AA5744" s="8" t="str">
        <f t="shared" si="3499"/>
        <v>Mar</v>
      </c>
      <c r="AB5744" s="8" t="str">
        <f t="shared" si="3500"/>
        <v>Q1</v>
      </c>
      <c r="AC5744">
        <f t="shared" si="3501"/>
        <v>3</v>
      </c>
      <c r="AD5744">
        <f t="shared" si="3502"/>
        <v>1</v>
      </c>
      <c r="AE5744">
        <f t="shared" si="3503"/>
        <v>202003</v>
      </c>
      <c r="AF5744">
        <f t="shared" si="3504"/>
        <v>202001</v>
      </c>
      <c r="AG5744" s="9">
        <f t="shared" ca="1" si="3505"/>
        <v>0</v>
      </c>
      <c r="AH5744">
        <f t="shared" ca="1" si="3510"/>
        <v>2</v>
      </c>
      <c r="AI5744" s="9">
        <f t="shared" ca="1" si="3511"/>
        <v>6</v>
      </c>
      <c r="AJ5744" s="9">
        <f t="shared" ca="1" si="3506"/>
        <v>0</v>
      </c>
      <c r="AK5744" s="9">
        <f t="shared" si="3507"/>
        <v>3</v>
      </c>
      <c r="AL5744" s="9">
        <f t="shared" si="3508"/>
        <v>10</v>
      </c>
      <c r="AM5744" s="9">
        <f t="shared" si="3509"/>
        <v>17</v>
      </c>
      <c r="AN5744" s="2">
        <v>43893.717361111114</v>
      </c>
      <c r="AO5744">
        <v>2731</v>
      </c>
      <c r="AP5744" s="1">
        <v>2500</v>
      </c>
      <c r="AQ5744" t="s">
        <v>4</v>
      </c>
    </row>
    <row r="5745" spans="1:43" x14ac:dyDescent="0.3">
      <c r="A5745" t="str">
        <f t="shared" ca="1" si="3473"/>
        <v>FY2020 Q4 Sep</v>
      </c>
      <c r="B5745">
        <f t="shared" ca="1" si="3474"/>
        <v>2020</v>
      </c>
      <c r="C5745" s="8" t="str">
        <f t="shared" ca="1" si="3475"/>
        <v>Sep</v>
      </c>
      <c r="D5745" s="8" t="str">
        <f t="shared" ca="1" si="3476"/>
        <v>Q4</v>
      </c>
      <c r="E5745">
        <f t="shared" ca="1" si="3477"/>
        <v>12</v>
      </c>
      <c r="F5745">
        <f t="shared" ca="1" si="3478"/>
        <v>4</v>
      </c>
      <c r="G5745">
        <f t="shared" ca="1" si="3479"/>
        <v>202012</v>
      </c>
      <c r="H5745">
        <f t="shared" ca="1" si="3480"/>
        <v>202004</v>
      </c>
      <c r="I5745" t="str">
        <f t="shared" ca="1" si="3481"/>
        <v>FY2020 Q3 Sep</v>
      </c>
      <c r="J5745">
        <f t="shared" ca="1" si="3482"/>
        <v>2020</v>
      </c>
      <c r="K5745" s="8" t="str">
        <f t="shared" ca="1" si="3483"/>
        <v>Sep</v>
      </c>
      <c r="L5745" s="8" t="str">
        <f t="shared" ca="1" si="3484"/>
        <v>Q3</v>
      </c>
      <c r="M5745">
        <f t="shared" ca="1" si="3485"/>
        <v>9</v>
      </c>
      <c r="N5745">
        <f t="shared" ca="1" si="3486"/>
        <v>3</v>
      </c>
      <c r="O5745">
        <f t="shared" ca="1" si="3487"/>
        <v>202009</v>
      </c>
      <c r="P5745">
        <f t="shared" ca="1" si="3488"/>
        <v>202003</v>
      </c>
      <c r="Q5745" t="str">
        <f t="shared" si="3489"/>
        <v>FY2020 Q2 Mar</v>
      </c>
      <c r="R5745">
        <f t="shared" si="3490"/>
        <v>2020</v>
      </c>
      <c r="S5745" s="8" t="str">
        <f t="shared" si="3491"/>
        <v>Mar</v>
      </c>
      <c r="T5745" s="8" t="str">
        <f t="shared" si="3492"/>
        <v>Q2</v>
      </c>
      <c r="U5745">
        <f t="shared" si="3493"/>
        <v>6</v>
      </c>
      <c r="V5745">
        <f t="shared" si="3494"/>
        <v>2</v>
      </c>
      <c r="W5745">
        <f t="shared" si="3495"/>
        <v>202006</v>
      </c>
      <c r="X5745">
        <f t="shared" si="3496"/>
        <v>202002</v>
      </c>
      <c r="Y5745" t="str">
        <f t="shared" si="3497"/>
        <v>FY2020 Q1 Mar</v>
      </c>
      <c r="Z5745">
        <f t="shared" si="3498"/>
        <v>2020</v>
      </c>
      <c r="AA5745" s="8" t="str">
        <f t="shared" si="3499"/>
        <v>Mar</v>
      </c>
      <c r="AB5745" s="8" t="str">
        <f t="shared" si="3500"/>
        <v>Q1</v>
      </c>
      <c r="AC5745">
        <f t="shared" si="3501"/>
        <v>3</v>
      </c>
      <c r="AD5745">
        <f t="shared" si="3502"/>
        <v>1</v>
      </c>
      <c r="AE5745">
        <f t="shared" si="3503"/>
        <v>202003</v>
      </c>
      <c r="AF5745">
        <f t="shared" si="3504"/>
        <v>202001</v>
      </c>
      <c r="AG5745" s="9">
        <f t="shared" ca="1" si="3505"/>
        <v>0</v>
      </c>
      <c r="AH5745">
        <f t="shared" ca="1" si="3510"/>
        <v>2</v>
      </c>
      <c r="AI5745" s="9">
        <f t="shared" ca="1" si="3511"/>
        <v>6</v>
      </c>
      <c r="AJ5745" s="9">
        <f t="shared" ca="1" si="3506"/>
        <v>0</v>
      </c>
      <c r="AK5745" s="9">
        <f t="shared" si="3507"/>
        <v>2</v>
      </c>
      <c r="AL5745" s="9">
        <f t="shared" si="3508"/>
        <v>10</v>
      </c>
      <c r="AM5745" s="9">
        <f t="shared" si="3509"/>
        <v>12</v>
      </c>
      <c r="AN5745" s="2">
        <v>43892.521527777775</v>
      </c>
      <c r="AO5745">
        <v>2809</v>
      </c>
      <c r="AP5745" s="1">
        <v>2500</v>
      </c>
      <c r="AQ5745" t="s">
        <v>4</v>
      </c>
    </row>
    <row r="5746" spans="1:43" x14ac:dyDescent="0.3">
      <c r="A5746" t="str">
        <f t="shared" ca="1" si="3473"/>
        <v>FY2020 Q4 Sep</v>
      </c>
      <c r="B5746">
        <f t="shared" ca="1" si="3474"/>
        <v>2020</v>
      </c>
      <c r="C5746" s="8" t="str">
        <f t="shared" ca="1" si="3475"/>
        <v>Sep</v>
      </c>
      <c r="D5746" s="8" t="str">
        <f t="shared" ca="1" si="3476"/>
        <v>Q4</v>
      </c>
      <c r="E5746">
        <f t="shared" ca="1" si="3477"/>
        <v>12</v>
      </c>
      <c r="F5746">
        <f t="shared" ca="1" si="3478"/>
        <v>4</v>
      </c>
      <c r="G5746">
        <f t="shared" ca="1" si="3479"/>
        <v>202012</v>
      </c>
      <c r="H5746">
        <f t="shared" ca="1" si="3480"/>
        <v>202004</v>
      </c>
      <c r="I5746" t="str">
        <f t="shared" ca="1" si="3481"/>
        <v>FY2020 Q3 Sep</v>
      </c>
      <c r="J5746">
        <f t="shared" ca="1" si="3482"/>
        <v>2020</v>
      </c>
      <c r="K5746" s="8" t="str">
        <f t="shared" ca="1" si="3483"/>
        <v>Sep</v>
      </c>
      <c r="L5746" s="8" t="str">
        <f t="shared" ca="1" si="3484"/>
        <v>Q3</v>
      </c>
      <c r="M5746">
        <f t="shared" ca="1" si="3485"/>
        <v>9</v>
      </c>
      <c r="N5746">
        <f t="shared" ca="1" si="3486"/>
        <v>3</v>
      </c>
      <c r="O5746">
        <f t="shared" ca="1" si="3487"/>
        <v>202009</v>
      </c>
      <c r="P5746">
        <f t="shared" ca="1" si="3488"/>
        <v>202003</v>
      </c>
      <c r="Q5746" t="str">
        <f t="shared" si="3489"/>
        <v>FY2020 Q1 Oct</v>
      </c>
      <c r="R5746">
        <f t="shared" si="3490"/>
        <v>2020</v>
      </c>
      <c r="S5746" s="8" t="str">
        <f t="shared" si="3491"/>
        <v>Oct</v>
      </c>
      <c r="T5746" s="8" t="str">
        <f t="shared" si="3492"/>
        <v>Q1</v>
      </c>
      <c r="U5746">
        <f t="shared" si="3493"/>
        <v>1</v>
      </c>
      <c r="V5746">
        <f t="shared" si="3494"/>
        <v>1</v>
      </c>
      <c r="W5746">
        <f t="shared" si="3495"/>
        <v>202001</v>
      </c>
      <c r="X5746">
        <f t="shared" si="3496"/>
        <v>202001</v>
      </c>
      <c r="Y5746" t="str">
        <f t="shared" si="3497"/>
        <v>FY2019 Q4 Oct</v>
      </c>
      <c r="Z5746">
        <f t="shared" si="3498"/>
        <v>2019</v>
      </c>
      <c r="AA5746" s="8" t="str">
        <f t="shared" si="3499"/>
        <v>Oct</v>
      </c>
      <c r="AB5746" s="8" t="str">
        <f t="shared" si="3500"/>
        <v>Q4</v>
      </c>
      <c r="AC5746">
        <f t="shared" si="3501"/>
        <v>10</v>
      </c>
      <c r="AD5746">
        <f t="shared" si="3502"/>
        <v>4</v>
      </c>
      <c r="AE5746">
        <f t="shared" si="3503"/>
        <v>201910</v>
      </c>
      <c r="AF5746">
        <f t="shared" si="3504"/>
        <v>201904</v>
      </c>
      <c r="AG5746" s="9">
        <f t="shared" ca="1" si="3505"/>
        <v>0</v>
      </c>
      <c r="AH5746">
        <f t="shared" ca="1" si="3510"/>
        <v>4</v>
      </c>
      <c r="AI5746" s="9">
        <f t="shared" ca="1" si="3511"/>
        <v>11</v>
      </c>
      <c r="AJ5746" s="9">
        <f t="shared" ca="1" si="3506"/>
        <v>1</v>
      </c>
      <c r="AK5746" s="9">
        <f t="shared" si="3507"/>
        <v>5</v>
      </c>
      <c r="AL5746" s="9">
        <f t="shared" si="3508"/>
        <v>44</v>
      </c>
      <c r="AM5746" s="9">
        <f t="shared" si="3509"/>
        <v>10</v>
      </c>
      <c r="AN5746" s="2">
        <v>43769.442361111112</v>
      </c>
      <c r="AO5746">
        <v>2837</v>
      </c>
      <c r="AP5746" s="1">
        <v>2500</v>
      </c>
      <c r="AQ5746" t="s">
        <v>4</v>
      </c>
    </row>
    <row r="5747" spans="1:43" x14ac:dyDescent="0.3">
      <c r="A5747" t="str">
        <f t="shared" ca="1" si="3473"/>
        <v>FY2020 Q4 Sep</v>
      </c>
      <c r="B5747">
        <f t="shared" ca="1" si="3474"/>
        <v>2020</v>
      </c>
      <c r="C5747" s="8" t="str">
        <f t="shared" ca="1" si="3475"/>
        <v>Sep</v>
      </c>
      <c r="D5747" s="8" t="str">
        <f t="shared" ca="1" si="3476"/>
        <v>Q4</v>
      </c>
      <c r="E5747">
        <f t="shared" ca="1" si="3477"/>
        <v>12</v>
      </c>
      <c r="F5747">
        <f t="shared" ca="1" si="3478"/>
        <v>4</v>
      </c>
      <c r="G5747">
        <f t="shared" ca="1" si="3479"/>
        <v>202012</v>
      </c>
      <c r="H5747">
        <f t="shared" ca="1" si="3480"/>
        <v>202004</v>
      </c>
      <c r="I5747" t="str">
        <f t="shared" ca="1" si="3481"/>
        <v>FY2020 Q3 Sep</v>
      </c>
      <c r="J5747">
        <f t="shared" ca="1" si="3482"/>
        <v>2020</v>
      </c>
      <c r="K5747" s="8" t="str">
        <f t="shared" ca="1" si="3483"/>
        <v>Sep</v>
      </c>
      <c r="L5747" s="8" t="str">
        <f t="shared" ca="1" si="3484"/>
        <v>Q3</v>
      </c>
      <c r="M5747">
        <f t="shared" ca="1" si="3485"/>
        <v>9</v>
      </c>
      <c r="N5747">
        <f t="shared" ca="1" si="3486"/>
        <v>3</v>
      </c>
      <c r="O5747">
        <f t="shared" ca="1" si="3487"/>
        <v>202009</v>
      </c>
      <c r="P5747">
        <f t="shared" ca="1" si="3488"/>
        <v>202003</v>
      </c>
      <c r="Q5747" t="str">
        <f t="shared" si="3489"/>
        <v>FY2019 Q4 Sep</v>
      </c>
      <c r="R5747">
        <f t="shared" si="3490"/>
        <v>2019</v>
      </c>
      <c r="S5747" s="8" t="str">
        <f t="shared" si="3491"/>
        <v>Sep</v>
      </c>
      <c r="T5747" s="8" t="str">
        <f t="shared" si="3492"/>
        <v>Q4</v>
      </c>
      <c r="U5747">
        <f t="shared" si="3493"/>
        <v>12</v>
      </c>
      <c r="V5747">
        <f t="shared" si="3494"/>
        <v>4</v>
      </c>
      <c r="W5747">
        <f t="shared" si="3495"/>
        <v>201912</v>
      </c>
      <c r="X5747">
        <f t="shared" si="3496"/>
        <v>201904</v>
      </c>
      <c r="Y5747" t="str">
        <f t="shared" si="3497"/>
        <v>FY2019 Q3 Sep</v>
      </c>
      <c r="Z5747">
        <f t="shared" si="3498"/>
        <v>2019</v>
      </c>
      <c r="AA5747" s="8" t="str">
        <f t="shared" si="3499"/>
        <v>Sep</v>
      </c>
      <c r="AB5747" s="8" t="str">
        <f t="shared" si="3500"/>
        <v>Q3</v>
      </c>
      <c r="AC5747">
        <f t="shared" si="3501"/>
        <v>9</v>
      </c>
      <c r="AD5747">
        <f t="shared" si="3502"/>
        <v>3</v>
      </c>
      <c r="AE5747">
        <f t="shared" si="3503"/>
        <v>201909</v>
      </c>
      <c r="AF5747">
        <f t="shared" si="3504"/>
        <v>201903</v>
      </c>
      <c r="AG5747" s="9">
        <f t="shared" ca="1" si="3505"/>
        <v>1</v>
      </c>
      <c r="AH5747">
        <f t="shared" ca="1" si="3510"/>
        <v>4</v>
      </c>
      <c r="AI5747" s="9">
        <f t="shared" ca="1" si="3511"/>
        <v>12</v>
      </c>
      <c r="AJ5747" s="9">
        <f t="shared" ca="1" si="3506"/>
        <v>1</v>
      </c>
      <c r="AK5747" s="9">
        <f t="shared" si="3507"/>
        <v>3</v>
      </c>
      <c r="AL5747" s="9">
        <f t="shared" si="3508"/>
        <v>36</v>
      </c>
      <c r="AM5747" s="9">
        <f t="shared" si="3509"/>
        <v>19</v>
      </c>
      <c r="AN5747" s="2">
        <v>43711.822222222225</v>
      </c>
      <c r="AO5747">
        <v>2842</v>
      </c>
      <c r="AP5747" s="1">
        <v>2500</v>
      </c>
      <c r="AQ5747" t="s">
        <v>4</v>
      </c>
    </row>
    <row r="5748" spans="1:43" x14ac:dyDescent="0.3">
      <c r="A5748" t="str">
        <f t="shared" ca="1" si="3473"/>
        <v>FY2020 Q4 Sep</v>
      </c>
      <c r="B5748">
        <f t="shared" ca="1" si="3474"/>
        <v>2020</v>
      </c>
      <c r="C5748" s="8" t="str">
        <f t="shared" ca="1" si="3475"/>
        <v>Sep</v>
      </c>
      <c r="D5748" s="8" t="str">
        <f t="shared" ca="1" si="3476"/>
        <v>Q4</v>
      </c>
      <c r="E5748">
        <f t="shared" ca="1" si="3477"/>
        <v>12</v>
      </c>
      <c r="F5748">
        <f t="shared" ca="1" si="3478"/>
        <v>4</v>
      </c>
      <c r="G5748">
        <f t="shared" ca="1" si="3479"/>
        <v>202012</v>
      </c>
      <c r="H5748">
        <f t="shared" ca="1" si="3480"/>
        <v>202004</v>
      </c>
      <c r="I5748" t="str">
        <f t="shared" ca="1" si="3481"/>
        <v>FY2020 Q3 Sep</v>
      </c>
      <c r="J5748">
        <f t="shared" ca="1" si="3482"/>
        <v>2020</v>
      </c>
      <c r="K5748" s="8" t="str">
        <f t="shared" ca="1" si="3483"/>
        <v>Sep</v>
      </c>
      <c r="L5748" s="8" t="str">
        <f t="shared" ca="1" si="3484"/>
        <v>Q3</v>
      </c>
      <c r="M5748">
        <f t="shared" ca="1" si="3485"/>
        <v>9</v>
      </c>
      <c r="N5748">
        <f t="shared" ca="1" si="3486"/>
        <v>3</v>
      </c>
      <c r="O5748">
        <f t="shared" ca="1" si="3487"/>
        <v>202009</v>
      </c>
      <c r="P5748">
        <f t="shared" ca="1" si="3488"/>
        <v>202003</v>
      </c>
      <c r="Q5748" t="str">
        <f t="shared" si="3489"/>
        <v>FY2020 Q2 Jan</v>
      </c>
      <c r="R5748">
        <f t="shared" si="3490"/>
        <v>2020</v>
      </c>
      <c r="S5748" s="8" t="str">
        <f t="shared" si="3491"/>
        <v>Jan</v>
      </c>
      <c r="T5748" s="8" t="str">
        <f t="shared" si="3492"/>
        <v>Q2</v>
      </c>
      <c r="U5748">
        <f t="shared" si="3493"/>
        <v>4</v>
      </c>
      <c r="V5748">
        <f t="shared" si="3494"/>
        <v>2</v>
      </c>
      <c r="W5748">
        <f t="shared" si="3495"/>
        <v>202004</v>
      </c>
      <c r="X5748">
        <f t="shared" si="3496"/>
        <v>202002</v>
      </c>
      <c r="Y5748" t="str">
        <f t="shared" si="3497"/>
        <v>FY2020 Q1 Jan</v>
      </c>
      <c r="Z5748">
        <f t="shared" si="3498"/>
        <v>2020</v>
      </c>
      <c r="AA5748" s="8" t="str">
        <f t="shared" si="3499"/>
        <v>Jan</v>
      </c>
      <c r="AB5748" s="8" t="str">
        <f t="shared" si="3500"/>
        <v>Q1</v>
      </c>
      <c r="AC5748">
        <f t="shared" si="3501"/>
        <v>1</v>
      </c>
      <c r="AD5748">
        <f t="shared" si="3502"/>
        <v>1</v>
      </c>
      <c r="AE5748">
        <f t="shared" si="3503"/>
        <v>202001</v>
      </c>
      <c r="AF5748">
        <f t="shared" si="3504"/>
        <v>202001</v>
      </c>
      <c r="AG5748" s="9">
        <f t="shared" ca="1" si="3505"/>
        <v>0</v>
      </c>
      <c r="AH5748">
        <f t="shared" ca="1" si="3510"/>
        <v>3</v>
      </c>
      <c r="AI5748" s="9">
        <f t="shared" ca="1" si="3511"/>
        <v>8</v>
      </c>
      <c r="AJ5748" s="9">
        <f t="shared" ca="1" si="3506"/>
        <v>0</v>
      </c>
      <c r="AK5748" s="9">
        <f t="shared" si="3507"/>
        <v>3</v>
      </c>
      <c r="AL5748" s="9">
        <f t="shared" si="3508"/>
        <v>4</v>
      </c>
      <c r="AM5748" s="9">
        <f t="shared" si="3509"/>
        <v>8</v>
      </c>
      <c r="AN5748" s="2">
        <v>43851.345138888886</v>
      </c>
      <c r="AO5748">
        <v>2897</v>
      </c>
      <c r="AP5748" s="1">
        <v>2500</v>
      </c>
      <c r="AQ5748" t="s">
        <v>4</v>
      </c>
    </row>
    <row r="5749" spans="1:43" x14ac:dyDescent="0.3">
      <c r="A5749" t="str">
        <f t="shared" ca="1" si="3473"/>
        <v>FY2020 Q4 Sep</v>
      </c>
      <c r="B5749">
        <f t="shared" ca="1" si="3474"/>
        <v>2020</v>
      </c>
      <c r="C5749" s="8" t="str">
        <f t="shared" ca="1" si="3475"/>
        <v>Sep</v>
      </c>
      <c r="D5749" s="8" t="str">
        <f t="shared" ca="1" si="3476"/>
        <v>Q4</v>
      </c>
      <c r="E5749">
        <f t="shared" ca="1" si="3477"/>
        <v>12</v>
      </c>
      <c r="F5749">
        <f t="shared" ca="1" si="3478"/>
        <v>4</v>
      </c>
      <c r="G5749">
        <f t="shared" ca="1" si="3479"/>
        <v>202012</v>
      </c>
      <c r="H5749">
        <f t="shared" ca="1" si="3480"/>
        <v>202004</v>
      </c>
      <c r="I5749" t="str">
        <f t="shared" ca="1" si="3481"/>
        <v>FY2020 Q3 Sep</v>
      </c>
      <c r="J5749">
        <f t="shared" ca="1" si="3482"/>
        <v>2020</v>
      </c>
      <c r="K5749" s="8" t="str">
        <f t="shared" ca="1" si="3483"/>
        <v>Sep</v>
      </c>
      <c r="L5749" s="8" t="str">
        <f t="shared" ca="1" si="3484"/>
        <v>Q3</v>
      </c>
      <c r="M5749">
        <f t="shared" ca="1" si="3485"/>
        <v>9</v>
      </c>
      <c r="N5749">
        <f t="shared" ca="1" si="3486"/>
        <v>3</v>
      </c>
      <c r="O5749">
        <f t="shared" ca="1" si="3487"/>
        <v>202009</v>
      </c>
      <c r="P5749">
        <f t="shared" ca="1" si="3488"/>
        <v>202003</v>
      </c>
      <c r="Q5749" t="str">
        <f t="shared" si="3489"/>
        <v>FY2020 Q2 Feb</v>
      </c>
      <c r="R5749">
        <f t="shared" si="3490"/>
        <v>2020</v>
      </c>
      <c r="S5749" s="8" t="str">
        <f t="shared" si="3491"/>
        <v>Feb</v>
      </c>
      <c r="T5749" s="8" t="str">
        <f t="shared" si="3492"/>
        <v>Q2</v>
      </c>
      <c r="U5749">
        <f t="shared" si="3493"/>
        <v>5</v>
      </c>
      <c r="V5749">
        <f t="shared" si="3494"/>
        <v>2</v>
      </c>
      <c r="W5749">
        <f t="shared" si="3495"/>
        <v>202005</v>
      </c>
      <c r="X5749">
        <f t="shared" si="3496"/>
        <v>202002</v>
      </c>
      <c r="Y5749" t="str">
        <f t="shared" si="3497"/>
        <v>FY2020 Q1 Feb</v>
      </c>
      <c r="Z5749">
        <f t="shared" si="3498"/>
        <v>2020</v>
      </c>
      <c r="AA5749" s="8" t="str">
        <f t="shared" si="3499"/>
        <v>Feb</v>
      </c>
      <c r="AB5749" s="8" t="str">
        <f t="shared" si="3500"/>
        <v>Q1</v>
      </c>
      <c r="AC5749">
        <f t="shared" si="3501"/>
        <v>2</v>
      </c>
      <c r="AD5749">
        <f t="shared" si="3502"/>
        <v>1</v>
      </c>
      <c r="AE5749">
        <f t="shared" si="3503"/>
        <v>202002</v>
      </c>
      <c r="AF5749">
        <f t="shared" si="3504"/>
        <v>202001</v>
      </c>
      <c r="AG5749" s="9">
        <f t="shared" ca="1" si="3505"/>
        <v>0</v>
      </c>
      <c r="AH5749">
        <f t="shared" ca="1" si="3510"/>
        <v>2</v>
      </c>
      <c r="AI5749" s="9">
        <f t="shared" ca="1" si="3511"/>
        <v>7</v>
      </c>
      <c r="AJ5749" s="9">
        <f t="shared" ca="1" si="3506"/>
        <v>0</v>
      </c>
      <c r="AK5749" s="9">
        <f t="shared" si="3507"/>
        <v>6</v>
      </c>
      <c r="AL5749" s="9">
        <f t="shared" si="3508"/>
        <v>9</v>
      </c>
      <c r="AM5749" s="9">
        <f t="shared" si="3509"/>
        <v>7</v>
      </c>
      <c r="AN5749" s="2">
        <v>43889.294444444444</v>
      </c>
      <c r="AO5749">
        <v>2897</v>
      </c>
      <c r="AP5749" s="1">
        <v>2500</v>
      </c>
      <c r="AQ5749" t="s">
        <v>4</v>
      </c>
    </row>
    <row r="5750" spans="1:43" x14ac:dyDescent="0.3">
      <c r="A5750" t="str">
        <f t="shared" ca="1" si="3473"/>
        <v>FY2020 Q4 Sep</v>
      </c>
      <c r="B5750">
        <f t="shared" ca="1" si="3474"/>
        <v>2020</v>
      </c>
      <c r="C5750" s="8" t="str">
        <f t="shared" ca="1" si="3475"/>
        <v>Sep</v>
      </c>
      <c r="D5750" s="8" t="str">
        <f t="shared" ca="1" si="3476"/>
        <v>Q4</v>
      </c>
      <c r="E5750">
        <f t="shared" ca="1" si="3477"/>
        <v>12</v>
      </c>
      <c r="F5750">
        <f t="shared" ca="1" si="3478"/>
        <v>4</v>
      </c>
      <c r="G5750">
        <f t="shared" ca="1" si="3479"/>
        <v>202012</v>
      </c>
      <c r="H5750">
        <f t="shared" ca="1" si="3480"/>
        <v>202004</v>
      </c>
      <c r="I5750" t="str">
        <f t="shared" ca="1" si="3481"/>
        <v>FY2020 Q3 Sep</v>
      </c>
      <c r="J5750">
        <f t="shared" ca="1" si="3482"/>
        <v>2020</v>
      </c>
      <c r="K5750" s="8" t="str">
        <f t="shared" ca="1" si="3483"/>
        <v>Sep</v>
      </c>
      <c r="L5750" s="8" t="str">
        <f t="shared" ca="1" si="3484"/>
        <v>Q3</v>
      </c>
      <c r="M5750">
        <f t="shared" ca="1" si="3485"/>
        <v>9</v>
      </c>
      <c r="N5750">
        <f t="shared" ca="1" si="3486"/>
        <v>3</v>
      </c>
      <c r="O5750">
        <f t="shared" ca="1" si="3487"/>
        <v>202009</v>
      </c>
      <c r="P5750">
        <f t="shared" ca="1" si="3488"/>
        <v>202003</v>
      </c>
      <c r="Q5750" t="str">
        <f t="shared" si="3489"/>
        <v>FY2020 Q2 Jan</v>
      </c>
      <c r="R5750">
        <f t="shared" si="3490"/>
        <v>2020</v>
      </c>
      <c r="S5750" s="8" t="str">
        <f t="shared" si="3491"/>
        <v>Jan</v>
      </c>
      <c r="T5750" s="8" t="str">
        <f t="shared" si="3492"/>
        <v>Q2</v>
      </c>
      <c r="U5750">
        <f t="shared" si="3493"/>
        <v>4</v>
      </c>
      <c r="V5750">
        <f t="shared" si="3494"/>
        <v>2</v>
      </c>
      <c r="W5750">
        <f t="shared" si="3495"/>
        <v>202004</v>
      </c>
      <c r="X5750">
        <f t="shared" si="3496"/>
        <v>202002</v>
      </c>
      <c r="Y5750" t="str">
        <f t="shared" si="3497"/>
        <v>FY2020 Q1 Jan</v>
      </c>
      <c r="Z5750">
        <f t="shared" si="3498"/>
        <v>2020</v>
      </c>
      <c r="AA5750" s="8" t="str">
        <f t="shared" si="3499"/>
        <v>Jan</v>
      </c>
      <c r="AB5750" s="8" t="str">
        <f t="shared" si="3500"/>
        <v>Q1</v>
      </c>
      <c r="AC5750">
        <f t="shared" si="3501"/>
        <v>1</v>
      </c>
      <c r="AD5750">
        <f t="shared" si="3502"/>
        <v>1</v>
      </c>
      <c r="AE5750">
        <f t="shared" si="3503"/>
        <v>202001</v>
      </c>
      <c r="AF5750">
        <f t="shared" si="3504"/>
        <v>202001</v>
      </c>
      <c r="AG5750" s="9">
        <f t="shared" ca="1" si="3505"/>
        <v>0</v>
      </c>
      <c r="AH5750">
        <f t="shared" ca="1" si="3510"/>
        <v>3</v>
      </c>
      <c r="AI5750" s="9">
        <f t="shared" ca="1" si="3511"/>
        <v>8</v>
      </c>
      <c r="AJ5750" s="9">
        <f t="shared" ca="1" si="3506"/>
        <v>0</v>
      </c>
      <c r="AK5750" s="9">
        <f t="shared" si="3507"/>
        <v>4</v>
      </c>
      <c r="AL5750" s="9">
        <f t="shared" si="3508"/>
        <v>5</v>
      </c>
      <c r="AM5750" s="9">
        <f t="shared" si="3509"/>
        <v>9</v>
      </c>
      <c r="AN5750" s="2">
        <v>43859.393750000003</v>
      </c>
      <c r="AO5750">
        <v>2956</v>
      </c>
      <c r="AP5750" s="1">
        <v>2500</v>
      </c>
      <c r="AQ5750" t="s">
        <v>4</v>
      </c>
    </row>
    <row r="5751" spans="1:43" x14ac:dyDescent="0.3">
      <c r="A5751" t="str">
        <f t="shared" ca="1" si="3473"/>
        <v>FY2020 Q4 Sep</v>
      </c>
      <c r="B5751">
        <f t="shared" ca="1" si="3474"/>
        <v>2020</v>
      </c>
      <c r="C5751" s="8" t="str">
        <f t="shared" ca="1" si="3475"/>
        <v>Sep</v>
      </c>
      <c r="D5751" s="8" t="str">
        <f t="shared" ca="1" si="3476"/>
        <v>Q4</v>
      </c>
      <c r="E5751">
        <f t="shared" ca="1" si="3477"/>
        <v>12</v>
      </c>
      <c r="F5751">
        <f t="shared" ca="1" si="3478"/>
        <v>4</v>
      </c>
      <c r="G5751">
        <f t="shared" ca="1" si="3479"/>
        <v>202012</v>
      </c>
      <c r="H5751">
        <f t="shared" ca="1" si="3480"/>
        <v>202004</v>
      </c>
      <c r="I5751" t="str">
        <f t="shared" ca="1" si="3481"/>
        <v>FY2020 Q3 Sep</v>
      </c>
      <c r="J5751">
        <f t="shared" ca="1" si="3482"/>
        <v>2020</v>
      </c>
      <c r="K5751" s="8" t="str">
        <f t="shared" ca="1" si="3483"/>
        <v>Sep</v>
      </c>
      <c r="L5751" s="8" t="str">
        <f t="shared" ca="1" si="3484"/>
        <v>Q3</v>
      </c>
      <c r="M5751">
        <f t="shared" ca="1" si="3485"/>
        <v>9</v>
      </c>
      <c r="N5751">
        <f t="shared" ca="1" si="3486"/>
        <v>3</v>
      </c>
      <c r="O5751">
        <f t="shared" ca="1" si="3487"/>
        <v>202009</v>
      </c>
      <c r="P5751">
        <f t="shared" ca="1" si="3488"/>
        <v>202003</v>
      </c>
      <c r="Q5751" t="str">
        <f t="shared" si="3489"/>
        <v>FY2020 Q2 Mar</v>
      </c>
      <c r="R5751">
        <f t="shared" si="3490"/>
        <v>2020</v>
      </c>
      <c r="S5751" s="8" t="str">
        <f t="shared" si="3491"/>
        <v>Mar</v>
      </c>
      <c r="T5751" s="8" t="str">
        <f t="shared" si="3492"/>
        <v>Q2</v>
      </c>
      <c r="U5751">
        <f t="shared" si="3493"/>
        <v>6</v>
      </c>
      <c r="V5751">
        <f t="shared" si="3494"/>
        <v>2</v>
      </c>
      <c r="W5751">
        <f t="shared" si="3495"/>
        <v>202006</v>
      </c>
      <c r="X5751">
        <f t="shared" si="3496"/>
        <v>202002</v>
      </c>
      <c r="Y5751" t="str">
        <f t="shared" si="3497"/>
        <v>FY2020 Q1 Mar</v>
      </c>
      <c r="Z5751">
        <f t="shared" si="3498"/>
        <v>2020</v>
      </c>
      <c r="AA5751" s="8" t="str">
        <f t="shared" si="3499"/>
        <v>Mar</v>
      </c>
      <c r="AB5751" s="8" t="str">
        <f t="shared" si="3500"/>
        <v>Q1</v>
      </c>
      <c r="AC5751">
        <f t="shared" si="3501"/>
        <v>3</v>
      </c>
      <c r="AD5751">
        <f t="shared" si="3502"/>
        <v>1</v>
      </c>
      <c r="AE5751">
        <f t="shared" si="3503"/>
        <v>202003</v>
      </c>
      <c r="AF5751">
        <f t="shared" si="3504"/>
        <v>202001</v>
      </c>
      <c r="AG5751" s="9">
        <f t="shared" ca="1" si="3505"/>
        <v>0</v>
      </c>
      <c r="AH5751">
        <f t="shared" ca="1" si="3510"/>
        <v>2</v>
      </c>
      <c r="AI5751" s="9">
        <f t="shared" ca="1" si="3511"/>
        <v>6</v>
      </c>
      <c r="AJ5751" s="9">
        <f t="shared" ca="1" si="3506"/>
        <v>0</v>
      </c>
      <c r="AK5751" s="9">
        <f t="shared" si="3507"/>
        <v>3</v>
      </c>
      <c r="AL5751" s="9">
        <f t="shared" si="3508"/>
        <v>11</v>
      </c>
      <c r="AM5751" s="9">
        <f t="shared" si="3509"/>
        <v>10</v>
      </c>
      <c r="AN5751" s="2">
        <v>43900.448611111111</v>
      </c>
      <c r="AO5751">
        <v>2956</v>
      </c>
      <c r="AP5751" s="1">
        <v>2500</v>
      </c>
      <c r="AQ5751" t="s">
        <v>4</v>
      </c>
    </row>
    <row r="5752" spans="1:43" x14ac:dyDescent="0.3">
      <c r="A5752" t="str">
        <f t="shared" ca="1" si="3473"/>
        <v>FY2020 Q4 Sep</v>
      </c>
      <c r="B5752">
        <f t="shared" ca="1" si="3474"/>
        <v>2020</v>
      </c>
      <c r="C5752" s="8" t="str">
        <f t="shared" ca="1" si="3475"/>
        <v>Sep</v>
      </c>
      <c r="D5752" s="8" t="str">
        <f t="shared" ca="1" si="3476"/>
        <v>Q4</v>
      </c>
      <c r="E5752">
        <f t="shared" ca="1" si="3477"/>
        <v>12</v>
      </c>
      <c r="F5752">
        <f t="shared" ca="1" si="3478"/>
        <v>4</v>
      </c>
      <c r="G5752">
        <f t="shared" ca="1" si="3479"/>
        <v>202012</v>
      </c>
      <c r="H5752">
        <f t="shared" ca="1" si="3480"/>
        <v>202004</v>
      </c>
      <c r="I5752" t="str">
        <f t="shared" ca="1" si="3481"/>
        <v>FY2020 Q3 Sep</v>
      </c>
      <c r="J5752">
        <f t="shared" ca="1" si="3482"/>
        <v>2020</v>
      </c>
      <c r="K5752" s="8" t="str">
        <f t="shared" ca="1" si="3483"/>
        <v>Sep</v>
      </c>
      <c r="L5752" s="8" t="str">
        <f t="shared" ca="1" si="3484"/>
        <v>Q3</v>
      </c>
      <c r="M5752">
        <f t="shared" ca="1" si="3485"/>
        <v>9</v>
      </c>
      <c r="N5752">
        <f t="shared" ca="1" si="3486"/>
        <v>3</v>
      </c>
      <c r="O5752">
        <f t="shared" ca="1" si="3487"/>
        <v>202009</v>
      </c>
      <c r="P5752">
        <f t="shared" ca="1" si="3488"/>
        <v>202003</v>
      </c>
      <c r="Q5752" t="str">
        <f t="shared" si="3489"/>
        <v>FY2020 Q1 Nov</v>
      </c>
      <c r="R5752">
        <f t="shared" si="3490"/>
        <v>2020</v>
      </c>
      <c r="S5752" s="8" t="str">
        <f t="shared" si="3491"/>
        <v>Nov</v>
      </c>
      <c r="T5752" s="8" t="str">
        <f t="shared" si="3492"/>
        <v>Q1</v>
      </c>
      <c r="U5752">
        <f t="shared" si="3493"/>
        <v>2</v>
      </c>
      <c r="V5752">
        <f t="shared" si="3494"/>
        <v>1</v>
      </c>
      <c r="W5752">
        <f t="shared" si="3495"/>
        <v>202002</v>
      </c>
      <c r="X5752">
        <f t="shared" si="3496"/>
        <v>202001</v>
      </c>
      <c r="Y5752" t="str">
        <f t="shared" si="3497"/>
        <v>FY2019 Q4 Nov</v>
      </c>
      <c r="Z5752">
        <f t="shared" si="3498"/>
        <v>2019</v>
      </c>
      <c r="AA5752" s="8" t="str">
        <f t="shared" si="3499"/>
        <v>Nov</v>
      </c>
      <c r="AB5752" s="8" t="str">
        <f t="shared" si="3500"/>
        <v>Q4</v>
      </c>
      <c r="AC5752">
        <f t="shared" si="3501"/>
        <v>11</v>
      </c>
      <c r="AD5752">
        <f t="shared" si="3502"/>
        <v>4</v>
      </c>
      <c r="AE5752">
        <f t="shared" si="3503"/>
        <v>201911</v>
      </c>
      <c r="AF5752">
        <f t="shared" si="3504"/>
        <v>201904</v>
      </c>
      <c r="AG5752" s="9">
        <f t="shared" ca="1" si="3505"/>
        <v>0</v>
      </c>
      <c r="AH5752">
        <f t="shared" ca="1" si="3510"/>
        <v>3</v>
      </c>
      <c r="AI5752" s="9">
        <f t="shared" ca="1" si="3511"/>
        <v>10</v>
      </c>
      <c r="AJ5752" s="9">
        <f t="shared" ca="1" si="3506"/>
        <v>1</v>
      </c>
      <c r="AK5752" s="9">
        <f t="shared" si="3507"/>
        <v>3</v>
      </c>
      <c r="AL5752" s="9">
        <f t="shared" si="3508"/>
        <v>45</v>
      </c>
      <c r="AM5752" s="9">
        <f t="shared" si="3509"/>
        <v>14</v>
      </c>
      <c r="AN5752" s="2">
        <v>43774.620138888888</v>
      </c>
      <c r="AO5752">
        <v>3040</v>
      </c>
      <c r="AP5752" s="1">
        <v>2500</v>
      </c>
      <c r="AQ5752" t="s">
        <v>4</v>
      </c>
    </row>
    <row r="5753" spans="1:43" x14ac:dyDescent="0.3">
      <c r="A5753" t="str">
        <f t="shared" ca="1" si="3473"/>
        <v>FY2020 Q4 Sep</v>
      </c>
      <c r="B5753">
        <f t="shared" ca="1" si="3474"/>
        <v>2020</v>
      </c>
      <c r="C5753" s="8" t="str">
        <f t="shared" ca="1" si="3475"/>
        <v>Sep</v>
      </c>
      <c r="D5753" s="8" t="str">
        <f t="shared" ca="1" si="3476"/>
        <v>Q4</v>
      </c>
      <c r="E5753">
        <f t="shared" ca="1" si="3477"/>
        <v>12</v>
      </c>
      <c r="F5753">
        <f t="shared" ca="1" si="3478"/>
        <v>4</v>
      </c>
      <c r="G5753">
        <f t="shared" ca="1" si="3479"/>
        <v>202012</v>
      </c>
      <c r="H5753">
        <f t="shared" ca="1" si="3480"/>
        <v>202004</v>
      </c>
      <c r="I5753" t="str">
        <f t="shared" ca="1" si="3481"/>
        <v>FY2020 Q3 Sep</v>
      </c>
      <c r="J5753">
        <f t="shared" ca="1" si="3482"/>
        <v>2020</v>
      </c>
      <c r="K5753" s="8" t="str">
        <f t="shared" ca="1" si="3483"/>
        <v>Sep</v>
      </c>
      <c r="L5753" s="8" t="str">
        <f t="shared" ca="1" si="3484"/>
        <v>Q3</v>
      </c>
      <c r="M5753">
        <f t="shared" ca="1" si="3485"/>
        <v>9</v>
      </c>
      <c r="N5753">
        <f t="shared" ca="1" si="3486"/>
        <v>3</v>
      </c>
      <c r="O5753">
        <f t="shared" ca="1" si="3487"/>
        <v>202009</v>
      </c>
      <c r="P5753">
        <f t="shared" ca="1" si="3488"/>
        <v>202003</v>
      </c>
      <c r="Q5753" t="str">
        <f t="shared" si="3489"/>
        <v>FY2020 Q2 Jan</v>
      </c>
      <c r="R5753">
        <f t="shared" si="3490"/>
        <v>2020</v>
      </c>
      <c r="S5753" s="8" t="str">
        <f t="shared" si="3491"/>
        <v>Jan</v>
      </c>
      <c r="T5753" s="8" t="str">
        <f t="shared" si="3492"/>
        <v>Q2</v>
      </c>
      <c r="U5753">
        <f t="shared" si="3493"/>
        <v>4</v>
      </c>
      <c r="V5753">
        <f t="shared" si="3494"/>
        <v>2</v>
      </c>
      <c r="W5753">
        <f t="shared" si="3495"/>
        <v>202004</v>
      </c>
      <c r="X5753">
        <f t="shared" si="3496"/>
        <v>202002</v>
      </c>
      <c r="Y5753" t="str">
        <f t="shared" si="3497"/>
        <v>FY2020 Q1 Jan</v>
      </c>
      <c r="Z5753">
        <f t="shared" si="3498"/>
        <v>2020</v>
      </c>
      <c r="AA5753" s="8" t="str">
        <f t="shared" si="3499"/>
        <v>Jan</v>
      </c>
      <c r="AB5753" s="8" t="str">
        <f t="shared" si="3500"/>
        <v>Q1</v>
      </c>
      <c r="AC5753">
        <f t="shared" si="3501"/>
        <v>1</v>
      </c>
      <c r="AD5753">
        <f t="shared" si="3502"/>
        <v>1</v>
      </c>
      <c r="AE5753">
        <f t="shared" si="3503"/>
        <v>202001</v>
      </c>
      <c r="AF5753">
        <f t="shared" si="3504"/>
        <v>202001</v>
      </c>
      <c r="AG5753" s="9">
        <f t="shared" ca="1" si="3505"/>
        <v>0</v>
      </c>
      <c r="AH5753">
        <f t="shared" ca="1" si="3510"/>
        <v>3</v>
      </c>
      <c r="AI5753" s="9">
        <f t="shared" ca="1" si="3511"/>
        <v>8</v>
      </c>
      <c r="AJ5753" s="9">
        <f t="shared" ca="1" si="3506"/>
        <v>0</v>
      </c>
      <c r="AK5753" s="9">
        <f t="shared" si="3507"/>
        <v>5</v>
      </c>
      <c r="AL5753" s="9">
        <f t="shared" si="3508"/>
        <v>5</v>
      </c>
      <c r="AM5753" s="9">
        <f t="shared" si="3509"/>
        <v>8</v>
      </c>
      <c r="AN5753" s="2">
        <v>43860.363888888889</v>
      </c>
      <c r="AO5753">
        <v>3091</v>
      </c>
      <c r="AP5753" s="1">
        <v>2500</v>
      </c>
      <c r="AQ5753" t="s">
        <v>4</v>
      </c>
    </row>
    <row r="5754" spans="1:43" x14ac:dyDescent="0.3">
      <c r="A5754" t="str">
        <f t="shared" ca="1" si="3473"/>
        <v>FY2020 Q4 Sep</v>
      </c>
      <c r="B5754">
        <f t="shared" ca="1" si="3474"/>
        <v>2020</v>
      </c>
      <c r="C5754" s="8" t="str">
        <f t="shared" ca="1" si="3475"/>
        <v>Sep</v>
      </c>
      <c r="D5754" s="8" t="str">
        <f t="shared" ca="1" si="3476"/>
        <v>Q4</v>
      </c>
      <c r="E5754">
        <f t="shared" ca="1" si="3477"/>
        <v>12</v>
      </c>
      <c r="F5754">
        <f t="shared" ca="1" si="3478"/>
        <v>4</v>
      </c>
      <c r="G5754">
        <f t="shared" ca="1" si="3479"/>
        <v>202012</v>
      </c>
      <c r="H5754">
        <f t="shared" ca="1" si="3480"/>
        <v>202004</v>
      </c>
      <c r="I5754" t="str">
        <f t="shared" ca="1" si="3481"/>
        <v>FY2020 Q3 Sep</v>
      </c>
      <c r="J5754">
        <f t="shared" ca="1" si="3482"/>
        <v>2020</v>
      </c>
      <c r="K5754" s="8" t="str">
        <f t="shared" ca="1" si="3483"/>
        <v>Sep</v>
      </c>
      <c r="L5754" s="8" t="str">
        <f t="shared" ca="1" si="3484"/>
        <v>Q3</v>
      </c>
      <c r="M5754">
        <f t="shared" ca="1" si="3485"/>
        <v>9</v>
      </c>
      <c r="N5754">
        <f t="shared" ca="1" si="3486"/>
        <v>3</v>
      </c>
      <c r="O5754">
        <f t="shared" ca="1" si="3487"/>
        <v>202009</v>
      </c>
      <c r="P5754">
        <f t="shared" ca="1" si="3488"/>
        <v>202003</v>
      </c>
      <c r="Q5754" t="str">
        <f t="shared" si="3489"/>
        <v>FY2020 Q1 Nov</v>
      </c>
      <c r="R5754">
        <f t="shared" si="3490"/>
        <v>2020</v>
      </c>
      <c r="S5754" s="8" t="str">
        <f t="shared" si="3491"/>
        <v>Nov</v>
      </c>
      <c r="T5754" s="8" t="str">
        <f t="shared" si="3492"/>
        <v>Q1</v>
      </c>
      <c r="U5754">
        <f t="shared" si="3493"/>
        <v>2</v>
      </c>
      <c r="V5754">
        <f t="shared" si="3494"/>
        <v>1</v>
      </c>
      <c r="W5754">
        <f t="shared" si="3495"/>
        <v>202002</v>
      </c>
      <c r="X5754">
        <f t="shared" si="3496"/>
        <v>202001</v>
      </c>
      <c r="Y5754" t="str">
        <f t="shared" si="3497"/>
        <v>FY2019 Q4 Nov</v>
      </c>
      <c r="Z5754">
        <f t="shared" si="3498"/>
        <v>2019</v>
      </c>
      <c r="AA5754" s="8" t="str">
        <f t="shared" si="3499"/>
        <v>Nov</v>
      </c>
      <c r="AB5754" s="8" t="str">
        <f t="shared" si="3500"/>
        <v>Q4</v>
      </c>
      <c r="AC5754">
        <f t="shared" si="3501"/>
        <v>11</v>
      </c>
      <c r="AD5754">
        <f t="shared" si="3502"/>
        <v>4</v>
      </c>
      <c r="AE5754">
        <f t="shared" si="3503"/>
        <v>201911</v>
      </c>
      <c r="AF5754">
        <f t="shared" si="3504"/>
        <v>201904</v>
      </c>
      <c r="AG5754" s="9">
        <f t="shared" ca="1" si="3505"/>
        <v>0</v>
      </c>
      <c r="AH5754">
        <f t="shared" ca="1" si="3510"/>
        <v>3</v>
      </c>
      <c r="AI5754" s="9">
        <f t="shared" ca="1" si="3511"/>
        <v>10</v>
      </c>
      <c r="AJ5754" s="9">
        <f t="shared" ca="1" si="3506"/>
        <v>1</v>
      </c>
      <c r="AK5754" s="9">
        <f t="shared" si="3507"/>
        <v>5</v>
      </c>
      <c r="AL5754" s="9">
        <f t="shared" si="3508"/>
        <v>45</v>
      </c>
      <c r="AM5754" s="9">
        <f t="shared" si="3509"/>
        <v>16</v>
      </c>
      <c r="AN5754" s="2">
        <v>43776.685416666667</v>
      </c>
      <c r="AO5754">
        <v>3120</v>
      </c>
      <c r="AP5754" s="1">
        <v>2500</v>
      </c>
      <c r="AQ5754" t="s">
        <v>4</v>
      </c>
    </row>
    <row r="5755" spans="1:43" x14ac:dyDescent="0.3">
      <c r="A5755" t="str">
        <f t="shared" ca="1" si="3473"/>
        <v>FY2020 Q4 Sep</v>
      </c>
      <c r="B5755">
        <f t="shared" ca="1" si="3474"/>
        <v>2020</v>
      </c>
      <c r="C5755" s="8" t="str">
        <f t="shared" ca="1" si="3475"/>
        <v>Sep</v>
      </c>
      <c r="D5755" s="8" t="str">
        <f t="shared" ca="1" si="3476"/>
        <v>Q4</v>
      </c>
      <c r="E5755">
        <f t="shared" ca="1" si="3477"/>
        <v>12</v>
      </c>
      <c r="F5755">
        <f t="shared" ca="1" si="3478"/>
        <v>4</v>
      </c>
      <c r="G5755">
        <f t="shared" ca="1" si="3479"/>
        <v>202012</v>
      </c>
      <c r="H5755">
        <f t="shared" ca="1" si="3480"/>
        <v>202004</v>
      </c>
      <c r="I5755" t="str">
        <f t="shared" ca="1" si="3481"/>
        <v>FY2020 Q3 Sep</v>
      </c>
      <c r="J5755">
        <f t="shared" ca="1" si="3482"/>
        <v>2020</v>
      </c>
      <c r="K5755" s="8" t="str">
        <f t="shared" ca="1" si="3483"/>
        <v>Sep</v>
      </c>
      <c r="L5755" s="8" t="str">
        <f t="shared" ca="1" si="3484"/>
        <v>Q3</v>
      </c>
      <c r="M5755">
        <f t="shared" ca="1" si="3485"/>
        <v>9</v>
      </c>
      <c r="N5755">
        <f t="shared" ca="1" si="3486"/>
        <v>3</v>
      </c>
      <c r="O5755">
        <f t="shared" ca="1" si="3487"/>
        <v>202009</v>
      </c>
      <c r="P5755">
        <f t="shared" ca="1" si="3488"/>
        <v>202003</v>
      </c>
      <c r="Q5755" t="str">
        <f t="shared" si="3489"/>
        <v>FY2020 Q1 Nov</v>
      </c>
      <c r="R5755">
        <f t="shared" si="3490"/>
        <v>2020</v>
      </c>
      <c r="S5755" s="8" t="str">
        <f t="shared" si="3491"/>
        <v>Nov</v>
      </c>
      <c r="T5755" s="8" t="str">
        <f t="shared" si="3492"/>
        <v>Q1</v>
      </c>
      <c r="U5755">
        <f t="shared" si="3493"/>
        <v>2</v>
      </c>
      <c r="V5755">
        <f t="shared" si="3494"/>
        <v>1</v>
      </c>
      <c r="W5755">
        <f t="shared" si="3495"/>
        <v>202002</v>
      </c>
      <c r="X5755">
        <f t="shared" si="3496"/>
        <v>202001</v>
      </c>
      <c r="Y5755" t="str">
        <f t="shared" si="3497"/>
        <v>FY2019 Q4 Nov</v>
      </c>
      <c r="Z5755">
        <f t="shared" si="3498"/>
        <v>2019</v>
      </c>
      <c r="AA5755" s="8" t="str">
        <f t="shared" si="3499"/>
        <v>Nov</v>
      </c>
      <c r="AB5755" s="8" t="str">
        <f t="shared" si="3500"/>
        <v>Q4</v>
      </c>
      <c r="AC5755">
        <f t="shared" si="3501"/>
        <v>11</v>
      </c>
      <c r="AD5755">
        <f t="shared" si="3502"/>
        <v>4</v>
      </c>
      <c r="AE5755">
        <f t="shared" si="3503"/>
        <v>201911</v>
      </c>
      <c r="AF5755">
        <f t="shared" si="3504"/>
        <v>201904</v>
      </c>
      <c r="AG5755" s="9">
        <f t="shared" ca="1" si="3505"/>
        <v>0</v>
      </c>
      <c r="AH5755">
        <f t="shared" ca="1" si="3510"/>
        <v>3</v>
      </c>
      <c r="AI5755" s="9">
        <f t="shared" ca="1" si="3511"/>
        <v>10</v>
      </c>
      <c r="AJ5755" s="9">
        <f t="shared" ca="1" si="3506"/>
        <v>1</v>
      </c>
      <c r="AK5755" s="9">
        <f t="shared" si="3507"/>
        <v>4</v>
      </c>
      <c r="AL5755" s="9">
        <f t="shared" si="3508"/>
        <v>46</v>
      </c>
      <c r="AM5755" s="9">
        <f t="shared" si="3509"/>
        <v>14</v>
      </c>
      <c r="AN5755" s="2">
        <v>43782.586805555555</v>
      </c>
      <c r="AO5755">
        <v>3120</v>
      </c>
      <c r="AP5755" s="1">
        <v>2500</v>
      </c>
      <c r="AQ5755" t="s">
        <v>4</v>
      </c>
    </row>
    <row r="5756" spans="1:43" x14ac:dyDescent="0.3">
      <c r="A5756" t="str">
        <f t="shared" ca="1" si="3473"/>
        <v>FY2020 Q4 Sep</v>
      </c>
      <c r="B5756">
        <f t="shared" ca="1" si="3474"/>
        <v>2020</v>
      </c>
      <c r="C5756" s="8" t="str">
        <f t="shared" ca="1" si="3475"/>
        <v>Sep</v>
      </c>
      <c r="D5756" s="8" t="str">
        <f t="shared" ca="1" si="3476"/>
        <v>Q4</v>
      </c>
      <c r="E5756">
        <f t="shared" ca="1" si="3477"/>
        <v>12</v>
      </c>
      <c r="F5756">
        <f t="shared" ca="1" si="3478"/>
        <v>4</v>
      </c>
      <c r="G5756">
        <f t="shared" ca="1" si="3479"/>
        <v>202012</v>
      </c>
      <c r="H5756">
        <f t="shared" ca="1" si="3480"/>
        <v>202004</v>
      </c>
      <c r="I5756" t="str">
        <f t="shared" ca="1" si="3481"/>
        <v>FY2020 Q3 Sep</v>
      </c>
      <c r="J5756">
        <f t="shared" ca="1" si="3482"/>
        <v>2020</v>
      </c>
      <c r="K5756" s="8" t="str">
        <f t="shared" ca="1" si="3483"/>
        <v>Sep</v>
      </c>
      <c r="L5756" s="8" t="str">
        <f t="shared" ca="1" si="3484"/>
        <v>Q3</v>
      </c>
      <c r="M5756">
        <f t="shared" ca="1" si="3485"/>
        <v>9</v>
      </c>
      <c r="N5756">
        <f t="shared" ca="1" si="3486"/>
        <v>3</v>
      </c>
      <c r="O5756">
        <f t="shared" ca="1" si="3487"/>
        <v>202009</v>
      </c>
      <c r="P5756">
        <f t="shared" ca="1" si="3488"/>
        <v>202003</v>
      </c>
      <c r="Q5756" t="str">
        <f t="shared" si="3489"/>
        <v>FY2020 Q1 Nov</v>
      </c>
      <c r="R5756">
        <f t="shared" si="3490"/>
        <v>2020</v>
      </c>
      <c r="S5756" s="8" t="str">
        <f t="shared" si="3491"/>
        <v>Nov</v>
      </c>
      <c r="T5756" s="8" t="str">
        <f t="shared" si="3492"/>
        <v>Q1</v>
      </c>
      <c r="U5756">
        <f t="shared" si="3493"/>
        <v>2</v>
      </c>
      <c r="V5756">
        <f t="shared" si="3494"/>
        <v>1</v>
      </c>
      <c r="W5756">
        <f t="shared" si="3495"/>
        <v>202002</v>
      </c>
      <c r="X5756">
        <f t="shared" si="3496"/>
        <v>202001</v>
      </c>
      <c r="Y5756" t="str">
        <f t="shared" si="3497"/>
        <v>FY2019 Q4 Nov</v>
      </c>
      <c r="Z5756">
        <f t="shared" si="3498"/>
        <v>2019</v>
      </c>
      <c r="AA5756" s="8" t="str">
        <f t="shared" si="3499"/>
        <v>Nov</v>
      </c>
      <c r="AB5756" s="8" t="str">
        <f t="shared" si="3500"/>
        <v>Q4</v>
      </c>
      <c r="AC5756">
        <f t="shared" si="3501"/>
        <v>11</v>
      </c>
      <c r="AD5756">
        <f t="shared" si="3502"/>
        <v>4</v>
      </c>
      <c r="AE5756">
        <f t="shared" si="3503"/>
        <v>201911</v>
      </c>
      <c r="AF5756">
        <f t="shared" si="3504"/>
        <v>201904</v>
      </c>
      <c r="AG5756" s="9">
        <f t="shared" ca="1" si="3505"/>
        <v>0</v>
      </c>
      <c r="AH5756">
        <f t="shared" ca="1" si="3510"/>
        <v>3</v>
      </c>
      <c r="AI5756" s="9">
        <f t="shared" ca="1" si="3511"/>
        <v>10</v>
      </c>
      <c r="AJ5756" s="9">
        <f t="shared" ca="1" si="3506"/>
        <v>1</v>
      </c>
      <c r="AK5756" s="9">
        <f t="shared" si="3507"/>
        <v>2</v>
      </c>
      <c r="AL5756" s="9">
        <f t="shared" si="3508"/>
        <v>48</v>
      </c>
      <c r="AM5756" s="9">
        <f t="shared" si="3509"/>
        <v>14</v>
      </c>
      <c r="AN5756" s="2">
        <v>43794.603472222225</v>
      </c>
      <c r="AO5756">
        <v>3120</v>
      </c>
      <c r="AP5756" s="1">
        <v>2500</v>
      </c>
      <c r="AQ5756" t="s">
        <v>4</v>
      </c>
    </row>
    <row r="5757" spans="1:43" x14ac:dyDescent="0.3">
      <c r="A5757" t="str">
        <f t="shared" ca="1" si="3473"/>
        <v>FY2020 Q4 Sep</v>
      </c>
      <c r="B5757">
        <f t="shared" ca="1" si="3474"/>
        <v>2020</v>
      </c>
      <c r="C5757" s="8" t="str">
        <f t="shared" ca="1" si="3475"/>
        <v>Sep</v>
      </c>
      <c r="D5757" s="8" t="str">
        <f t="shared" ca="1" si="3476"/>
        <v>Q4</v>
      </c>
      <c r="E5757">
        <f t="shared" ca="1" si="3477"/>
        <v>12</v>
      </c>
      <c r="F5757">
        <f t="shared" ca="1" si="3478"/>
        <v>4</v>
      </c>
      <c r="G5757">
        <f t="shared" ca="1" si="3479"/>
        <v>202012</v>
      </c>
      <c r="H5757">
        <f t="shared" ca="1" si="3480"/>
        <v>202004</v>
      </c>
      <c r="I5757" t="str">
        <f t="shared" ca="1" si="3481"/>
        <v>FY2020 Q3 Sep</v>
      </c>
      <c r="J5757">
        <f t="shared" ca="1" si="3482"/>
        <v>2020</v>
      </c>
      <c r="K5757" s="8" t="str">
        <f t="shared" ca="1" si="3483"/>
        <v>Sep</v>
      </c>
      <c r="L5757" s="8" t="str">
        <f t="shared" ca="1" si="3484"/>
        <v>Q3</v>
      </c>
      <c r="M5757">
        <f t="shared" ca="1" si="3485"/>
        <v>9</v>
      </c>
      <c r="N5757">
        <f t="shared" ca="1" si="3486"/>
        <v>3</v>
      </c>
      <c r="O5757">
        <f t="shared" ca="1" si="3487"/>
        <v>202009</v>
      </c>
      <c r="P5757">
        <f t="shared" ca="1" si="3488"/>
        <v>202003</v>
      </c>
      <c r="Q5757" t="str">
        <f t="shared" si="3489"/>
        <v>FY2020 Q2 Mar</v>
      </c>
      <c r="R5757">
        <f t="shared" si="3490"/>
        <v>2020</v>
      </c>
      <c r="S5757" s="8" t="str">
        <f t="shared" si="3491"/>
        <v>Mar</v>
      </c>
      <c r="T5757" s="8" t="str">
        <f t="shared" si="3492"/>
        <v>Q2</v>
      </c>
      <c r="U5757">
        <f t="shared" si="3493"/>
        <v>6</v>
      </c>
      <c r="V5757">
        <f t="shared" si="3494"/>
        <v>2</v>
      </c>
      <c r="W5757">
        <f t="shared" si="3495"/>
        <v>202006</v>
      </c>
      <c r="X5757">
        <f t="shared" si="3496"/>
        <v>202002</v>
      </c>
      <c r="Y5757" t="str">
        <f t="shared" si="3497"/>
        <v>FY2020 Q1 Mar</v>
      </c>
      <c r="Z5757">
        <f t="shared" si="3498"/>
        <v>2020</v>
      </c>
      <c r="AA5757" s="8" t="str">
        <f t="shared" si="3499"/>
        <v>Mar</v>
      </c>
      <c r="AB5757" s="8" t="str">
        <f t="shared" si="3500"/>
        <v>Q1</v>
      </c>
      <c r="AC5757">
        <f t="shared" si="3501"/>
        <v>3</v>
      </c>
      <c r="AD5757">
        <f t="shared" si="3502"/>
        <v>1</v>
      </c>
      <c r="AE5757">
        <f t="shared" si="3503"/>
        <v>202003</v>
      </c>
      <c r="AF5757">
        <f t="shared" si="3504"/>
        <v>202001</v>
      </c>
      <c r="AG5757" s="9">
        <f t="shared" ca="1" si="3505"/>
        <v>0</v>
      </c>
      <c r="AH5757">
        <f t="shared" ca="1" si="3510"/>
        <v>2</v>
      </c>
      <c r="AI5757" s="9">
        <f t="shared" ca="1" si="3511"/>
        <v>6</v>
      </c>
      <c r="AJ5757" s="9">
        <f t="shared" ca="1" si="3506"/>
        <v>0</v>
      </c>
      <c r="AK5757" s="9">
        <f t="shared" si="3507"/>
        <v>4</v>
      </c>
      <c r="AL5757" s="9">
        <f t="shared" si="3508"/>
        <v>10</v>
      </c>
      <c r="AM5757" s="9">
        <f t="shared" si="3509"/>
        <v>11</v>
      </c>
      <c r="AN5757" s="2">
        <v>43894.477083333331</v>
      </c>
      <c r="AO5757">
        <v>3200</v>
      </c>
      <c r="AP5757" s="1">
        <v>2500</v>
      </c>
      <c r="AQ5757" t="s">
        <v>4</v>
      </c>
    </row>
    <row r="5758" spans="1:43" x14ac:dyDescent="0.3">
      <c r="A5758" t="str">
        <f t="shared" ca="1" si="3473"/>
        <v>FY2020 Q4 Sep</v>
      </c>
      <c r="B5758">
        <f t="shared" ca="1" si="3474"/>
        <v>2020</v>
      </c>
      <c r="C5758" s="8" t="str">
        <f t="shared" ca="1" si="3475"/>
        <v>Sep</v>
      </c>
      <c r="D5758" s="8" t="str">
        <f t="shared" ca="1" si="3476"/>
        <v>Q4</v>
      </c>
      <c r="E5758">
        <f t="shared" ca="1" si="3477"/>
        <v>12</v>
      </c>
      <c r="F5758">
        <f t="shared" ca="1" si="3478"/>
        <v>4</v>
      </c>
      <c r="G5758">
        <f t="shared" ca="1" si="3479"/>
        <v>202012</v>
      </c>
      <c r="H5758">
        <f t="shared" ca="1" si="3480"/>
        <v>202004</v>
      </c>
      <c r="I5758" t="str">
        <f t="shared" ca="1" si="3481"/>
        <v>FY2020 Q3 Sep</v>
      </c>
      <c r="J5758">
        <f t="shared" ca="1" si="3482"/>
        <v>2020</v>
      </c>
      <c r="K5758" s="8" t="str">
        <f t="shared" ca="1" si="3483"/>
        <v>Sep</v>
      </c>
      <c r="L5758" s="8" t="str">
        <f t="shared" ca="1" si="3484"/>
        <v>Q3</v>
      </c>
      <c r="M5758">
        <f t="shared" ca="1" si="3485"/>
        <v>9</v>
      </c>
      <c r="N5758">
        <f t="shared" ca="1" si="3486"/>
        <v>3</v>
      </c>
      <c r="O5758">
        <f t="shared" ca="1" si="3487"/>
        <v>202009</v>
      </c>
      <c r="P5758">
        <f t="shared" ca="1" si="3488"/>
        <v>202003</v>
      </c>
      <c r="Q5758" t="str">
        <f t="shared" si="3489"/>
        <v>FY2020 Q2 Mar</v>
      </c>
      <c r="R5758">
        <f t="shared" si="3490"/>
        <v>2020</v>
      </c>
      <c r="S5758" s="8" t="str">
        <f t="shared" si="3491"/>
        <v>Mar</v>
      </c>
      <c r="T5758" s="8" t="str">
        <f t="shared" si="3492"/>
        <v>Q2</v>
      </c>
      <c r="U5758">
        <f t="shared" si="3493"/>
        <v>6</v>
      </c>
      <c r="V5758">
        <f t="shared" si="3494"/>
        <v>2</v>
      </c>
      <c r="W5758">
        <f t="shared" si="3495"/>
        <v>202006</v>
      </c>
      <c r="X5758">
        <f t="shared" si="3496"/>
        <v>202002</v>
      </c>
      <c r="Y5758" t="str">
        <f t="shared" si="3497"/>
        <v>FY2020 Q1 Mar</v>
      </c>
      <c r="Z5758">
        <f t="shared" si="3498"/>
        <v>2020</v>
      </c>
      <c r="AA5758" s="8" t="str">
        <f t="shared" si="3499"/>
        <v>Mar</v>
      </c>
      <c r="AB5758" s="8" t="str">
        <f t="shared" si="3500"/>
        <v>Q1</v>
      </c>
      <c r="AC5758">
        <f t="shared" si="3501"/>
        <v>3</v>
      </c>
      <c r="AD5758">
        <f t="shared" si="3502"/>
        <v>1</v>
      </c>
      <c r="AE5758">
        <f t="shared" si="3503"/>
        <v>202003</v>
      </c>
      <c r="AF5758">
        <f t="shared" si="3504"/>
        <v>202001</v>
      </c>
      <c r="AG5758" s="9">
        <f t="shared" ca="1" si="3505"/>
        <v>0</v>
      </c>
      <c r="AH5758">
        <f t="shared" ca="1" si="3510"/>
        <v>2</v>
      </c>
      <c r="AI5758" s="9">
        <f t="shared" ca="1" si="3511"/>
        <v>6</v>
      </c>
      <c r="AJ5758" s="9">
        <f t="shared" ca="1" si="3506"/>
        <v>0</v>
      </c>
      <c r="AK5758" s="9">
        <f t="shared" si="3507"/>
        <v>4</v>
      </c>
      <c r="AL5758" s="9">
        <f t="shared" si="3508"/>
        <v>10</v>
      </c>
      <c r="AM5758" s="9">
        <f t="shared" si="3509"/>
        <v>13</v>
      </c>
      <c r="AN5758" s="2">
        <v>43894.570138888892</v>
      </c>
      <c r="AO5758">
        <v>3255</v>
      </c>
      <c r="AP5758" s="1">
        <v>2500</v>
      </c>
      <c r="AQ5758" t="s">
        <v>4</v>
      </c>
    </row>
    <row r="5759" spans="1:43" x14ac:dyDescent="0.3">
      <c r="A5759" t="str">
        <f t="shared" ca="1" si="3473"/>
        <v>FY2020 Q4 Sep</v>
      </c>
      <c r="B5759">
        <f t="shared" ca="1" si="3474"/>
        <v>2020</v>
      </c>
      <c r="C5759" s="8" t="str">
        <f t="shared" ca="1" si="3475"/>
        <v>Sep</v>
      </c>
      <c r="D5759" s="8" t="str">
        <f t="shared" ca="1" si="3476"/>
        <v>Q4</v>
      </c>
      <c r="E5759">
        <f t="shared" ca="1" si="3477"/>
        <v>12</v>
      </c>
      <c r="F5759">
        <f t="shared" ca="1" si="3478"/>
        <v>4</v>
      </c>
      <c r="G5759">
        <f t="shared" ca="1" si="3479"/>
        <v>202012</v>
      </c>
      <c r="H5759">
        <f t="shared" ca="1" si="3480"/>
        <v>202004</v>
      </c>
      <c r="I5759" t="str">
        <f t="shared" ca="1" si="3481"/>
        <v>FY2020 Q3 Sep</v>
      </c>
      <c r="J5759">
        <f t="shared" ca="1" si="3482"/>
        <v>2020</v>
      </c>
      <c r="K5759" s="8" t="str">
        <f t="shared" ca="1" si="3483"/>
        <v>Sep</v>
      </c>
      <c r="L5759" s="8" t="str">
        <f t="shared" ca="1" si="3484"/>
        <v>Q3</v>
      </c>
      <c r="M5759">
        <f t="shared" ca="1" si="3485"/>
        <v>9</v>
      </c>
      <c r="N5759">
        <f t="shared" ca="1" si="3486"/>
        <v>3</v>
      </c>
      <c r="O5759">
        <f t="shared" ca="1" si="3487"/>
        <v>202009</v>
      </c>
      <c r="P5759">
        <f t="shared" ca="1" si="3488"/>
        <v>202003</v>
      </c>
      <c r="Q5759" t="str">
        <f t="shared" si="3489"/>
        <v>FY2020 Q2 Feb</v>
      </c>
      <c r="R5759">
        <f t="shared" si="3490"/>
        <v>2020</v>
      </c>
      <c r="S5759" s="8" t="str">
        <f t="shared" si="3491"/>
        <v>Feb</v>
      </c>
      <c r="T5759" s="8" t="str">
        <f t="shared" si="3492"/>
        <v>Q2</v>
      </c>
      <c r="U5759">
        <f t="shared" si="3493"/>
        <v>5</v>
      </c>
      <c r="V5759">
        <f t="shared" si="3494"/>
        <v>2</v>
      </c>
      <c r="W5759">
        <f t="shared" si="3495"/>
        <v>202005</v>
      </c>
      <c r="X5759">
        <f t="shared" si="3496"/>
        <v>202002</v>
      </c>
      <c r="Y5759" t="str">
        <f t="shared" si="3497"/>
        <v>FY2020 Q1 Feb</v>
      </c>
      <c r="Z5759">
        <f t="shared" si="3498"/>
        <v>2020</v>
      </c>
      <c r="AA5759" s="8" t="str">
        <f t="shared" si="3499"/>
        <v>Feb</v>
      </c>
      <c r="AB5759" s="8" t="str">
        <f t="shared" si="3500"/>
        <v>Q1</v>
      </c>
      <c r="AC5759">
        <f t="shared" si="3501"/>
        <v>2</v>
      </c>
      <c r="AD5759">
        <f t="shared" si="3502"/>
        <v>1</v>
      </c>
      <c r="AE5759">
        <f t="shared" si="3503"/>
        <v>202002</v>
      </c>
      <c r="AF5759">
        <f t="shared" si="3504"/>
        <v>202001</v>
      </c>
      <c r="AG5759" s="9">
        <f t="shared" ca="1" si="3505"/>
        <v>0</v>
      </c>
      <c r="AH5759">
        <f t="shared" ca="1" si="3510"/>
        <v>2</v>
      </c>
      <c r="AI5759" s="9">
        <f t="shared" ca="1" si="3511"/>
        <v>7</v>
      </c>
      <c r="AJ5759" s="9">
        <f t="shared" ca="1" si="3506"/>
        <v>0</v>
      </c>
      <c r="AK5759" s="9">
        <f t="shared" si="3507"/>
        <v>2</v>
      </c>
      <c r="AL5759" s="9">
        <f t="shared" si="3508"/>
        <v>8</v>
      </c>
      <c r="AM5759" s="9">
        <f t="shared" si="3509"/>
        <v>15</v>
      </c>
      <c r="AN5759" s="2">
        <v>43878.628472222219</v>
      </c>
      <c r="AO5759">
        <v>3260</v>
      </c>
      <c r="AP5759" s="1">
        <v>2500</v>
      </c>
      <c r="AQ5759" t="s">
        <v>4</v>
      </c>
    </row>
    <row r="5760" spans="1:43" x14ac:dyDescent="0.3">
      <c r="A5760" t="str">
        <f t="shared" ca="1" si="3473"/>
        <v>FY2020 Q4 Sep</v>
      </c>
      <c r="B5760">
        <f t="shared" ca="1" si="3474"/>
        <v>2020</v>
      </c>
      <c r="C5760" s="8" t="str">
        <f t="shared" ca="1" si="3475"/>
        <v>Sep</v>
      </c>
      <c r="D5760" s="8" t="str">
        <f t="shared" ca="1" si="3476"/>
        <v>Q4</v>
      </c>
      <c r="E5760">
        <f t="shared" ca="1" si="3477"/>
        <v>12</v>
      </c>
      <c r="F5760">
        <f t="shared" ca="1" si="3478"/>
        <v>4</v>
      </c>
      <c r="G5760">
        <f t="shared" ca="1" si="3479"/>
        <v>202012</v>
      </c>
      <c r="H5760">
        <f t="shared" ca="1" si="3480"/>
        <v>202004</v>
      </c>
      <c r="I5760" t="str">
        <f t="shared" ca="1" si="3481"/>
        <v>FY2020 Q3 Sep</v>
      </c>
      <c r="J5760">
        <f t="shared" ca="1" si="3482"/>
        <v>2020</v>
      </c>
      <c r="K5760" s="8" t="str">
        <f t="shared" ca="1" si="3483"/>
        <v>Sep</v>
      </c>
      <c r="L5760" s="8" t="str">
        <f t="shared" ca="1" si="3484"/>
        <v>Q3</v>
      </c>
      <c r="M5760">
        <f t="shared" ca="1" si="3485"/>
        <v>9</v>
      </c>
      <c r="N5760">
        <f t="shared" ca="1" si="3486"/>
        <v>3</v>
      </c>
      <c r="O5760">
        <f t="shared" ca="1" si="3487"/>
        <v>202009</v>
      </c>
      <c r="P5760">
        <f t="shared" ca="1" si="3488"/>
        <v>202003</v>
      </c>
      <c r="Q5760" t="str">
        <f t="shared" si="3489"/>
        <v>FY2020 Q1 Nov</v>
      </c>
      <c r="R5760">
        <f t="shared" si="3490"/>
        <v>2020</v>
      </c>
      <c r="S5760" s="8" t="str">
        <f t="shared" si="3491"/>
        <v>Nov</v>
      </c>
      <c r="T5760" s="8" t="str">
        <f t="shared" si="3492"/>
        <v>Q1</v>
      </c>
      <c r="U5760">
        <f t="shared" si="3493"/>
        <v>2</v>
      </c>
      <c r="V5760">
        <f t="shared" si="3494"/>
        <v>1</v>
      </c>
      <c r="W5760">
        <f t="shared" si="3495"/>
        <v>202002</v>
      </c>
      <c r="X5760">
        <f t="shared" si="3496"/>
        <v>202001</v>
      </c>
      <c r="Y5760" t="str">
        <f t="shared" si="3497"/>
        <v>FY2019 Q4 Nov</v>
      </c>
      <c r="Z5760">
        <f t="shared" si="3498"/>
        <v>2019</v>
      </c>
      <c r="AA5760" s="8" t="str">
        <f t="shared" si="3499"/>
        <v>Nov</v>
      </c>
      <c r="AB5760" s="8" t="str">
        <f t="shared" si="3500"/>
        <v>Q4</v>
      </c>
      <c r="AC5760">
        <f t="shared" si="3501"/>
        <v>11</v>
      </c>
      <c r="AD5760">
        <f t="shared" si="3502"/>
        <v>4</v>
      </c>
      <c r="AE5760">
        <f t="shared" si="3503"/>
        <v>201911</v>
      </c>
      <c r="AF5760">
        <f t="shared" si="3504"/>
        <v>201904</v>
      </c>
      <c r="AG5760" s="9">
        <f t="shared" ca="1" si="3505"/>
        <v>0</v>
      </c>
      <c r="AH5760">
        <f t="shared" ca="1" si="3510"/>
        <v>3</v>
      </c>
      <c r="AI5760" s="9">
        <f t="shared" ca="1" si="3511"/>
        <v>10</v>
      </c>
      <c r="AJ5760" s="9">
        <f t="shared" ca="1" si="3506"/>
        <v>1</v>
      </c>
      <c r="AK5760" s="9">
        <f t="shared" si="3507"/>
        <v>4</v>
      </c>
      <c r="AL5760" s="9">
        <f t="shared" si="3508"/>
        <v>46</v>
      </c>
      <c r="AM5760" s="9">
        <f t="shared" si="3509"/>
        <v>10</v>
      </c>
      <c r="AN5760" s="2">
        <v>43782.454861111109</v>
      </c>
      <c r="AO5760">
        <v>3276</v>
      </c>
      <c r="AP5760" s="1">
        <v>2500</v>
      </c>
      <c r="AQ5760" t="s">
        <v>4</v>
      </c>
    </row>
    <row r="5761" spans="1:43" x14ac:dyDescent="0.3">
      <c r="A5761" t="str">
        <f t="shared" ca="1" si="3473"/>
        <v>FY2020 Q4 Sep</v>
      </c>
      <c r="B5761">
        <f t="shared" ca="1" si="3474"/>
        <v>2020</v>
      </c>
      <c r="C5761" s="8" t="str">
        <f t="shared" ca="1" si="3475"/>
        <v>Sep</v>
      </c>
      <c r="D5761" s="8" t="str">
        <f t="shared" ca="1" si="3476"/>
        <v>Q4</v>
      </c>
      <c r="E5761">
        <f t="shared" ca="1" si="3477"/>
        <v>12</v>
      </c>
      <c r="F5761">
        <f t="shared" ca="1" si="3478"/>
        <v>4</v>
      </c>
      <c r="G5761">
        <f t="shared" ca="1" si="3479"/>
        <v>202012</v>
      </c>
      <c r="H5761">
        <f t="shared" ca="1" si="3480"/>
        <v>202004</v>
      </c>
      <c r="I5761" t="str">
        <f t="shared" ca="1" si="3481"/>
        <v>FY2020 Q3 Sep</v>
      </c>
      <c r="J5761">
        <f t="shared" ca="1" si="3482"/>
        <v>2020</v>
      </c>
      <c r="K5761" s="8" t="str">
        <f t="shared" ca="1" si="3483"/>
        <v>Sep</v>
      </c>
      <c r="L5761" s="8" t="str">
        <f t="shared" ca="1" si="3484"/>
        <v>Q3</v>
      </c>
      <c r="M5761">
        <f t="shared" ca="1" si="3485"/>
        <v>9</v>
      </c>
      <c r="N5761">
        <f t="shared" ca="1" si="3486"/>
        <v>3</v>
      </c>
      <c r="O5761">
        <f t="shared" ca="1" si="3487"/>
        <v>202009</v>
      </c>
      <c r="P5761">
        <f t="shared" ca="1" si="3488"/>
        <v>202003</v>
      </c>
      <c r="Q5761" t="str">
        <f t="shared" si="3489"/>
        <v>FY2020 Q2 Mar</v>
      </c>
      <c r="R5761">
        <f t="shared" si="3490"/>
        <v>2020</v>
      </c>
      <c r="S5761" s="8" t="str">
        <f t="shared" si="3491"/>
        <v>Mar</v>
      </c>
      <c r="T5761" s="8" t="str">
        <f t="shared" si="3492"/>
        <v>Q2</v>
      </c>
      <c r="U5761">
        <f t="shared" si="3493"/>
        <v>6</v>
      </c>
      <c r="V5761">
        <f t="shared" si="3494"/>
        <v>2</v>
      </c>
      <c r="W5761">
        <f t="shared" si="3495"/>
        <v>202006</v>
      </c>
      <c r="X5761">
        <f t="shared" si="3496"/>
        <v>202002</v>
      </c>
      <c r="Y5761" t="str">
        <f t="shared" si="3497"/>
        <v>FY2020 Q1 Mar</v>
      </c>
      <c r="Z5761">
        <f t="shared" si="3498"/>
        <v>2020</v>
      </c>
      <c r="AA5761" s="8" t="str">
        <f t="shared" si="3499"/>
        <v>Mar</v>
      </c>
      <c r="AB5761" s="8" t="str">
        <f t="shared" si="3500"/>
        <v>Q1</v>
      </c>
      <c r="AC5761">
        <f t="shared" si="3501"/>
        <v>3</v>
      </c>
      <c r="AD5761">
        <f t="shared" si="3502"/>
        <v>1</v>
      </c>
      <c r="AE5761">
        <f t="shared" si="3503"/>
        <v>202003</v>
      </c>
      <c r="AF5761">
        <f t="shared" si="3504"/>
        <v>202001</v>
      </c>
      <c r="AG5761" s="9">
        <f t="shared" ca="1" si="3505"/>
        <v>0</v>
      </c>
      <c r="AH5761">
        <f t="shared" ca="1" si="3510"/>
        <v>2</v>
      </c>
      <c r="AI5761" s="9">
        <f t="shared" ca="1" si="3511"/>
        <v>6</v>
      </c>
      <c r="AJ5761" s="9">
        <f t="shared" ca="1" si="3506"/>
        <v>0</v>
      </c>
      <c r="AK5761" s="9">
        <f t="shared" si="3507"/>
        <v>5</v>
      </c>
      <c r="AL5761" s="9">
        <f t="shared" si="3508"/>
        <v>11</v>
      </c>
      <c r="AM5761" s="9">
        <f t="shared" si="3509"/>
        <v>13</v>
      </c>
      <c r="AN5761" s="2">
        <v>43902.561111111114</v>
      </c>
      <c r="AO5761">
        <v>3289</v>
      </c>
      <c r="AP5761" s="1">
        <v>2500</v>
      </c>
      <c r="AQ5761" t="s">
        <v>4</v>
      </c>
    </row>
    <row r="5762" spans="1:43" x14ac:dyDescent="0.3">
      <c r="A5762" t="str">
        <f t="shared" ref="A5762:A5825" ca="1" si="3512">_xlfn.CONCAT("FY",YEAR(EDATE(TODAY(),3))," ","Q",ROUNDUP(MONTH(EDATE(TODAY(),3))/3,0)," ",(TEXT(TODAY(),"MMM")))</f>
        <v>FY2020 Q4 Sep</v>
      </c>
      <c r="B5762">
        <f t="shared" ref="B5762:B5825" ca="1" si="3513">YEAR(EDATE(TODAY(),3))</f>
        <v>2020</v>
      </c>
      <c r="C5762" s="8" t="str">
        <f t="shared" ref="C5762:C5825" ca="1" si="3514">TEXT(TODAY(),"MMM")</f>
        <v>Sep</v>
      </c>
      <c r="D5762" s="8" t="str">
        <f t="shared" ref="D5762:D5825" ca="1" si="3515">_xlfn.CONCAT("Q",ROUNDUP(MONTH(EDATE(TODAY(),3))/3,0))</f>
        <v>Q4</v>
      </c>
      <c r="E5762">
        <f t="shared" ref="E5762:E5825" ca="1" si="3516">MONTH(EDATE(TODAY(),3))</f>
        <v>12</v>
      </c>
      <c r="F5762">
        <f t="shared" ref="F5762:F5825" ca="1" si="3517">ROUNDUP(MONTH(EDATE(TODAY(),3))/3,0)</f>
        <v>4</v>
      </c>
      <c r="G5762">
        <f t="shared" ref="G5762:G5825" ca="1" si="3518">_xlfn.NUMBERVALUE(IF(LEN(MONTH(EDATE(TODAY(),3)))=1,_xlfn.CONCAT(YEAR(EDATE(TODAY(),3)),"0",MONTH(EDATE(TODAY(),3))),_xlfn.CONCAT(YEAR(EDATE(TODAY(),3)),MONTH(EDATE(TODAY(),3)))))</f>
        <v>202012</v>
      </c>
      <c r="H5762">
        <f t="shared" ref="H5762:H5825" ca="1" si="3519">_xlfn.NUMBERVALUE(IF(LEN(ROUNDUP(MONTH(EDATE(TODAY(),3))/3,0))=1,_xlfn.CONCAT(YEAR(EDATE(TODAY(),3)),"0",ROUNDUP(MONTH(EDATE(TODAY(),3))/3,0)),_xlfn.CONCAT(YEAR(EDATE(TODAY(),3)),ROUNDUP(MONTH(EDATE(TODAY(),3))/3,0))))</f>
        <v>202004</v>
      </c>
      <c r="I5762" t="str">
        <f t="shared" ref="I5762:I5825" ca="1" si="3520">_xlfn.CONCAT("FY",YEAR(EDATE(TODAY(),0))," ","Q",ROUNDUP(MONTH(EDATE(TODAY(),0))/3,0)," ",(TEXT(TODAY(),"MMM")))</f>
        <v>FY2020 Q3 Sep</v>
      </c>
      <c r="J5762">
        <f t="shared" ref="J5762:J5825" ca="1" si="3521">YEAR(EDATE(TODAY(),0))</f>
        <v>2020</v>
      </c>
      <c r="K5762" s="8" t="str">
        <f t="shared" ref="K5762:K5825" ca="1" si="3522">TEXT(TODAY(),"MMM")</f>
        <v>Sep</v>
      </c>
      <c r="L5762" s="8" t="str">
        <f t="shared" ref="L5762:L5825" ca="1" si="3523">_xlfn.CONCAT("Q",ROUNDUP(MONTH(EDATE(TODAY(),0))/3,0))</f>
        <v>Q3</v>
      </c>
      <c r="M5762">
        <f t="shared" ref="M5762:M5825" ca="1" si="3524">MONTH(EDATE(TODAY(),0))</f>
        <v>9</v>
      </c>
      <c r="N5762">
        <f t="shared" ref="N5762:N5825" ca="1" si="3525">ROUNDUP(MONTH(EDATE(TODAY(),0))/3,0)</f>
        <v>3</v>
      </c>
      <c r="O5762">
        <f t="shared" ref="O5762:O5825" ca="1" si="3526">_xlfn.NUMBERVALUE(IF(LEN(MONTH(EDATE(TODAY(),0)))=1,_xlfn.CONCAT(YEAR(EDATE(TODAY(),0)),"0",MONTH(EDATE(TODAY(),0))),_xlfn.CONCAT(YEAR(EDATE(TODAY(),0)),MONTH(EDATE(TODAY(),0)))))</f>
        <v>202009</v>
      </c>
      <c r="P5762">
        <f t="shared" ref="P5762:P5825" ca="1" si="3527">_xlfn.NUMBERVALUE(IF(LEN(ROUNDUP(MONTH(EDATE(TODAY(),0))/3,0))=1,_xlfn.CONCAT(YEAR(EDATE(TODAY(),0)),"0",ROUNDUP(MONTH(EDATE(TODAY(),0))/3,0)),_xlfn.CONCAT(YEAR(EDATE(TODAY(),0)),ROUNDUP(MONTH(EDATE(TODAY(),0))/3,0))))</f>
        <v>202003</v>
      </c>
      <c r="Q5762" t="str">
        <f t="shared" ref="Q5762:Q5825" si="3528">_xlfn.CONCAT("FY",YEAR(EDATE($AN5762,3))," ","Q",ROUNDUP(MONTH(EDATE($AN5762,3))/3,0)," ",(TEXT($AN5762,"MMM")))</f>
        <v>FY2020 Q1 Oct</v>
      </c>
      <c r="R5762">
        <f t="shared" ref="R5762:R5825" si="3529">YEAR(EDATE($AN5762,3))</f>
        <v>2020</v>
      </c>
      <c r="S5762" s="8" t="str">
        <f t="shared" ref="S5762:S5825" si="3530">TEXT($AN5762,"MMM")</f>
        <v>Oct</v>
      </c>
      <c r="T5762" s="8" t="str">
        <f t="shared" ref="T5762:T5825" si="3531">_xlfn.CONCAT("Q",ROUNDUP(MONTH(EDATE($AN5762,3))/3,0))</f>
        <v>Q1</v>
      </c>
      <c r="U5762">
        <f t="shared" ref="U5762:U5825" si="3532">MONTH(EDATE($AN5762,3))</f>
        <v>1</v>
      </c>
      <c r="V5762">
        <f t="shared" ref="V5762:V5825" si="3533">ROUNDUP(MONTH(EDATE($AN5762,3))/3,0)</f>
        <v>1</v>
      </c>
      <c r="W5762">
        <f t="shared" ref="W5762:W5825" si="3534">_xlfn.NUMBERVALUE(IF(LEN(MONTH(EDATE($AN5762,3)))=1,_xlfn.CONCAT(YEAR(EDATE($AN5762,3)),"0",MONTH(EDATE($AN5762,3))),_xlfn.CONCAT(YEAR(EDATE($AN5762,3)),MONTH(EDATE($AN5762,3)))))</f>
        <v>202001</v>
      </c>
      <c r="X5762">
        <f t="shared" ref="X5762:X5825" si="3535">_xlfn.NUMBERVALUE(IF(LEN(ROUNDUP(MONTH(EDATE($AN5762,3))/3,0))=1,_xlfn.CONCAT(YEAR(EDATE($AN5762,3)),"0",ROUNDUP(MONTH(EDATE($AN5762,3))/3,0)),_xlfn.CONCAT(YEAR(EDATE($AN5762,3)),ROUNDUP(MONTH(EDATE($AN5762,3))/3,0))))</f>
        <v>202001</v>
      </c>
      <c r="Y5762" t="str">
        <f t="shared" ref="Y5762:Y5825" si="3536">_xlfn.CONCAT("FY",YEAR(EDATE($AN5762,0))," ","Q",ROUNDUP(MONTH(EDATE($AN5762,0))/3,0)," ",(TEXT($AN5762,"MMM")))</f>
        <v>FY2019 Q4 Oct</v>
      </c>
      <c r="Z5762">
        <f t="shared" ref="Z5762:Z5825" si="3537">YEAR(EDATE($AN5762,0))</f>
        <v>2019</v>
      </c>
      <c r="AA5762" s="8" t="str">
        <f t="shared" ref="AA5762:AA5825" si="3538">TEXT($AN5762,"MMM")</f>
        <v>Oct</v>
      </c>
      <c r="AB5762" s="8" t="str">
        <f t="shared" ref="AB5762:AB5825" si="3539">_xlfn.CONCAT("Q",ROUNDUP(MONTH(EDATE($AN5762,0))/3,0))</f>
        <v>Q4</v>
      </c>
      <c r="AC5762">
        <f t="shared" ref="AC5762:AC5825" si="3540">MONTH(EDATE($AN5762,0))</f>
        <v>10</v>
      </c>
      <c r="AD5762">
        <f t="shared" ref="AD5762:AD5825" si="3541">ROUNDUP(MONTH(EDATE($AN5762,0))/3,0)</f>
        <v>4</v>
      </c>
      <c r="AE5762">
        <f t="shared" ref="AE5762:AE5825" si="3542">_xlfn.NUMBERVALUE(IF(LEN(MONTH(EDATE($AN5762,0)))=1,_xlfn.CONCAT(YEAR(EDATE($AN5762,0)),"0",MONTH(EDATE($AN5762,0))),_xlfn.CONCAT(YEAR(EDATE($AN5762,0)),MONTH(EDATE($AN5762,0)))))</f>
        <v>201910</v>
      </c>
      <c r="AF5762">
        <f t="shared" ref="AF5762:AF5825" si="3543">_xlfn.NUMBERVALUE(IF(LEN(ROUNDUP(MONTH(EDATE($AN5762,0))/3,0))=1,_xlfn.CONCAT(YEAR(EDATE($AN5762,0)),"0",ROUNDUP(MONTH(EDATE($AN5762,0))/3,0)),_xlfn.CONCAT(YEAR(EDATE($AN5762,0)),ROUNDUP(MONTH(EDATE($AN5762,0))/3,0))))</f>
        <v>201904</v>
      </c>
      <c r="AG5762" s="9">
        <f t="shared" ref="AG5762:AG5825" ca="1" si="3544">YEAR(EDATE(TODAY(),3))-YEAR(EDATE($AN5762,3))</f>
        <v>0</v>
      </c>
      <c r="AH5762">
        <f t="shared" ca="1" si="3510"/>
        <v>4</v>
      </c>
      <c r="AI5762" s="9">
        <f t="shared" ca="1" si="3511"/>
        <v>11</v>
      </c>
      <c r="AJ5762" s="9">
        <f t="shared" ref="AJ5762:AJ5825" ca="1" si="3545">YEAR(TODAY())-YEAR($AN5762)</f>
        <v>1</v>
      </c>
      <c r="AK5762" s="9">
        <f t="shared" si="3507"/>
        <v>3</v>
      </c>
      <c r="AL5762" s="9">
        <f t="shared" si="3508"/>
        <v>41</v>
      </c>
      <c r="AM5762" s="9">
        <f t="shared" si="3509"/>
        <v>10</v>
      </c>
      <c r="AN5762" s="2">
        <v>43746.456250000003</v>
      </c>
      <c r="AO5762">
        <v>3331</v>
      </c>
      <c r="AP5762" s="1">
        <v>2500</v>
      </c>
      <c r="AQ5762" t="s">
        <v>4</v>
      </c>
    </row>
    <row r="5763" spans="1:43" x14ac:dyDescent="0.3">
      <c r="A5763" t="str">
        <f t="shared" ca="1" si="3512"/>
        <v>FY2020 Q4 Sep</v>
      </c>
      <c r="B5763">
        <f t="shared" ca="1" si="3513"/>
        <v>2020</v>
      </c>
      <c r="C5763" s="8" t="str">
        <f t="shared" ca="1" si="3514"/>
        <v>Sep</v>
      </c>
      <c r="D5763" s="8" t="str">
        <f t="shared" ca="1" si="3515"/>
        <v>Q4</v>
      </c>
      <c r="E5763">
        <f t="shared" ca="1" si="3516"/>
        <v>12</v>
      </c>
      <c r="F5763">
        <f t="shared" ca="1" si="3517"/>
        <v>4</v>
      </c>
      <c r="G5763">
        <f t="shared" ca="1" si="3518"/>
        <v>202012</v>
      </c>
      <c r="H5763">
        <f t="shared" ca="1" si="3519"/>
        <v>202004</v>
      </c>
      <c r="I5763" t="str">
        <f t="shared" ca="1" si="3520"/>
        <v>FY2020 Q3 Sep</v>
      </c>
      <c r="J5763">
        <f t="shared" ca="1" si="3521"/>
        <v>2020</v>
      </c>
      <c r="K5763" s="8" t="str">
        <f t="shared" ca="1" si="3522"/>
        <v>Sep</v>
      </c>
      <c r="L5763" s="8" t="str">
        <f t="shared" ca="1" si="3523"/>
        <v>Q3</v>
      </c>
      <c r="M5763">
        <f t="shared" ca="1" si="3524"/>
        <v>9</v>
      </c>
      <c r="N5763">
        <f t="shared" ca="1" si="3525"/>
        <v>3</v>
      </c>
      <c r="O5763">
        <f t="shared" ca="1" si="3526"/>
        <v>202009</v>
      </c>
      <c r="P5763">
        <f t="shared" ca="1" si="3527"/>
        <v>202003</v>
      </c>
      <c r="Q5763" t="str">
        <f t="shared" si="3528"/>
        <v>FY2020 Q1 Oct</v>
      </c>
      <c r="R5763">
        <f t="shared" si="3529"/>
        <v>2020</v>
      </c>
      <c r="S5763" s="8" t="str">
        <f t="shared" si="3530"/>
        <v>Oct</v>
      </c>
      <c r="T5763" s="8" t="str">
        <f t="shared" si="3531"/>
        <v>Q1</v>
      </c>
      <c r="U5763">
        <f t="shared" si="3532"/>
        <v>1</v>
      </c>
      <c r="V5763">
        <f t="shared" si="3533"/>
        <v>1</v>
      </c>
      <c r="W5763">
        <f t="shared" si="3534"/>
        <v>202001</v>
      </c>
      <c r="X5763">
        <f t="shared" si="3535"/>
        <v>202001</v>
      </c>
      <c r="Y5763" t="str">
        <f t="shared" si="3536"/>
        <v>FY2019 Q4 Oct</v>
      </c>
      <c r="Z5763">
        <f t="shared" si="3537"/>
        <v>2019</v>
      </c>
      <c r="AA5763" s="8" t="str">
        <f t="shared" si="3538"/>
        <v>Oct</v>
      </c>
      <c r="AB5763" s="8" t="str">
        <f t="shared" si="3539"/>
        <v>Q4</v>
      </c>
      <c r="AC5763">
        <f t="shared" si="3540"/>
        <v>10</v>
      </c>
      <c r="AD5763">
        <f t="shared" si="3541"/>
        <v>4</v>
      </c>
      <c r="AE5763">
        <f t="shared" si="3542"/>
        <v>201910</v>
      </c>
      <c r="AF5763">
        <f t="shared" si="3543"/>
        <v>201904</v>
      </c>
      <c r="AG5763" s="9">
        <f t="shared" ca="1" si="3544"/>
        <v>0</v>
      </c>
      <c r="AH5763">
        <f t="shared" ca="1" si="3510"/>
        <v>4</v>
      </c>
      <c r="AI5763" s="9">
        <f t="shared" ca="1" si="3511"/>
        <v>11</v>
      </c>
      <c r="AJ5763" s="9">
        <f t="shared" ca="1" si="3545"/>
        <v>1</v>
      </c>
      <c r="AK5763" s="9">
        <f t="shared" ref="AK5763:AK5826" si="3546">WEEKDAY(AN5763)</f>
        <v>2</v>
      </c>
      <c r="AL5763" s="9">
        <f t="shared" ref="AL5763:AL5826" si="3547">WEEKNUM(AN5763)</f>
        <v>43</v>
      </c>
      <c r="AM5763" s="9">
        <f t="shared" ref="AM5763:AM5826" si="3548">HOUR(AN5763)</f>
        <v>16</v>
      </c>
      <c r="AN5763" s="2">
        <v>43759.696527777778</v>
      </c>
      <c r="AO5763">
        <v>3377</v>
      </c>
      <c r="AP5763" s="1">
        <v>2500</v>
      </c>
      <c r="AQ5763" t="s">
        <v>4</v>
      </c>
    </row>
    <row r="5764" spans="1:43" x14ac:dyDescent="0.3">
      <c r="A5764" t="str">
        <f t="shared" ca="1" si="3512"/>
        <v>FY2020 Q4 Sep</v>
      </c>
      <c r="B5764">
        <f t="shared" ca="1" si="3513"/>
        <v>2020</v>
      </c>
      <c r="C5764" s="8" t="str">
        <f t="shared" ca="1" si="3514"/>
        <v>Sep</v>
      </c>
      <c r="D5764" s="8" t="str">
        <f t="shared" ca="1" si="3515"/>
        <v>Q4</v>
      </c>
      <c r="E5764">
        <f t="shared" ca="1" si="3516"/>
        <v>12</v>
      </c>
      <c r="F5764">
        <f t="shared" ca="1" si="3517"/>
        <v>4</v>
      </c>
      <c r="G5764">
        <f t="shared" ca="1" si="3518"/>
        <v>202012</v>
      </c>
      <c r="H5764">
        <f t="shared" ca="1" si="3519"/>
        <v>202004</v>
      </c>
      <c r="I5764" t="str">
        <f t="shared" ca="1" si="3520"/>
        <v>FY2020 Q3 Sep</v>
      </c>
      <c r="J5764">
        <f t="shared" ca="1" si="3521"/>
        <v>2020</v>
      </c>
      <c r="K5764" s="8" t="str">
        <f t="shared" ca="1" si="3522"/>
        <v>Sep</v>
      </c>
      <c r="L5764" s="8" t="str">
        <f t="shared" ca="1" si="3523"/>
        <v>Q3</v>
      </c>
      <c r="M5764">
        <f t="shared" ca="1" si="3524"/>
        <v>9</v>
      </c>
      <c r="N5764">
        <f t="shared" ca="1" si="3525"/>
        <v>3</v>
      </c>
      <c r="O5764">
        <f t="shared" ca="1" si="3526"/>
        <v>202009</v>
      </c>
      <c r="P5764">
        <f t="shared" ca="1" si="3527"/>
        <v>202003</v>
      </c>
      <c r="Q5764" t="str">
        <f t="shared" si="3528"/>
        <v>FY2019 Q4 Sep</v>
      </c>
      <c r="R5764">
        <f t="shared" si="3529"/>
        <v>2019</v>
      </c>
      <c r="S5764" s="8" t="str">
        <f t="shared" si="3530"/>
        <v>Sep</v>
      </c>
      <c r="T5764" s="8" t="str">
        <f t="shared" si="3531"/>
        <v>Q4</v>
      </c>
      <c r="U5764">
        <f t="shared" si="3532"/>
        <v>12</v>
      </c>
      <c r="V5764">
        <f t="shared" si="3533"/>
        <v>4</v>
      </c>
      <c r="W5764">
        <f t="shared" si="3534"/>
        <v>201912</v>
      </c>
      <c r="X5764">
        <f t="shared" si="3535"/>
        <v>201904</v>
      </c>
      <c r="Y5764" t="str">
        <f t="shared" si="3536"/>
        <v>FY2019 Q3 Sep</v>
      </c>
      <c r="Z5764">
        <f t="shared" si="3537"/>
        <v>2019</v>
      </c>
      <c r="AA5764" s="8" t="str">
        <f t="shared" si="3538"/>
        <v>Sep</v>
      </c>
      <c r="AB5764" s="8" t="str">
        <f t="shared" si="3539"/>
        <v>Q3</v>
      </c>
      <c r="AC5764">
        <f t="shared" si="3540"/>
        <v>9</v>
      </c>
      <c r="AD5764">
        <f t="shared" si="3541"/>
        <v>3</v>
      </c>
      <c r="AE5764">
        <f t="shared" si="3542"/>
        <v>201909</v>
      </c>
      <c r="AF5764">
        <f t="shared" si="3543"/>
        <v>201903</v>
      </c>
      <c r="AG5764" s="9">
        <f t="shared" ca="1" si="3544"/>
        <v>1</v>
      </c>
      <c r="AH5764">
        <f t="shared" ca="1" si="3510"/>
        <v>4</v>
      </c>
      <c r="AI5764" s="9">
        <f t="shared" ca="1" si="3511"/>
        <v>12</v>
      </c>
      <c r="AJ5764" s="9">
        <f t="shared" ca="1" si="3545"/>
        <v>1</v>
      </c>
      <c r="AK5764" s="9">
        <f t="shared" si="3546"/>
        <v>6</v>
      </c>
      <c r="AL5764" s="9">
        <f t="shared" si="3547"/>
        <v>39</v>
      </c>
      <c r="AM5764" s="9">
        <f t="shared" si="3548"/>
        <v>18</v>
      </c>
      <c r="AN5764" s="2">
        <v>43735.784722222219</v>
      </c>
      <c r="AO5764">
        <v>3768</v>
      </c>
      <c r="AP5764" s="1">
        <v>2500</v>
      </c>
      <c r="AQ5764" t="s">
        <v>4</v>
      </c>
    </row>
    <row r="5765" spans="1:43" x14ac:dyDescent="0.3">
      <c r="A5765" t="str">
        <f t="shared" ca="1" si="3512"/>
        <v>FY2020 Q4 Sep</v>
      </c>
      <c r="B5765">
        <f t="shared" ca="1" si="3513"/>
        <v>2020</v>
      </c>
      <c r="C5765" s="8" t="str">
        <f t="shared" ca="1" si="3514"/>
        <v>Sep</v>
      </c>
      <c r="D5765" s="8" t="str">
        <f t="shared" ca="1" si="3515"/>
        <v>Q4</v>
      </c>
      <c r="E5765">
        <f t="shared" ca="1" si="3516"/>
        <v>12</v>
      </c>
      <c r="F5765">
        <f t="shared" ca="1" si="3517"/>
        <v>4</v>
      </c>
      <c r="G5765">
        <f t="shared" ca="1" si="3518"/>
        <v>202012</v>
      </c>
      <c r="H5765">
        <f t="shared" ca="1" si="3519"/>
        <v>202004</v>
      </c>
      <c r="I5765" t="str">
        <f t="shared" ca="1" si="3520"/>
        <v>FY2020 Q3 Sep</v>
      </c>
      <c r="J5765">
        <f t="shared" ca="1" si="3521"/>
        <v>2020</v>
      </c>
      <c r="K5765" s="8" t="str">
        <f t="shared" ca="1" si="3522"/>
        <v>Sep</v>
      </c>
      <c r="L5765" s="8" t="str">
        <f t="shared" ca="1" si="3523"/>
        <v>Q3</v>
      </c>
      <c r="M5765">
        <f t="shared" ca="1" si="3524"/>
        <v>9</v>
      </c>
      <c r="N5765">
        <f t="shared" ca="1" si="3525"/>
        <v>3</v>
      </c>
      <c r="O5765">
        <f t="shared" ca="1" si="3526"/>
        <v>202009</v>
      </c>
      <c r="P5765">
        <f t="shared" ca="1" si="3527"/>
        <v>202003</v>
      </c>
      <c r="Q5765" t="str">
        <f t="shared" si="3528"/>
        <v>FY2020 Q1 Oct</v>
      </c>
      <c r="R5765">
        <f t="shared" si="3529"/>
        <v>2020</v>
      </c>
      <c r="S5765" s="8" t="str">
        <f t="shared" si="3530"/>
        <v>Oct</v>
      </c>
      <c r="T5765" s="8" t="str">
        <f t="shared" si="3531"/>
        <v>Q1</v>
      </c>
      <c r="U5765">
        <f t="shared" si="3532"/>
        <v>1</v>
      </c>
      <c r="V5765">
        <f t="shared" si="3533"/>
        <v>1</v>
      </c>
      <c r="W5765">
        <f t="shared" si="3534"/>
        <v>202001</v>
      </c>
      <c r="X5765">
        <f t="shared" si="3535"/>
        <v>202001</v>
      </c>
      <c r="Y5765" t="str">
        <f t="shared" si="3536"/>
        <v>FY2019 Q4 Oct</v>
      </c>
      <c r="Z5765">
        <f t="shared" si="3537"/>
        <v>2019</v>
      </c>
      <c r="AA5765" s="8" t="str">
        <f t="shared" si="3538"/>
        <v>Oct</v>
      </c>
      <c r="AB5765" s="8" t="str">
        <f t="shared" si="3539"/>
        <v>Q4</v>
      </c>
      <c r="AC5765">
        <f t="shared" si="3540"/>
        <v>10</v>
      </c>
      <c r="AD5765">
        <f t="shared" si="3541"/>
        <v>4</v>
      </c>
      <c r="AE5765">
        <f t="shared" si="3542"/>
        <v>201910</v>
      </c>
      <c r="AF5765">
        <f t="shared" si="3543"/>
        <v>201904</v>
      </c>
      <c r="AG5765" s="9">
        <f t="shared" ca="1" si="3544"/>
        <v>0</v>
      </c>
      <c r="AH5765">
        <f t="shared" ca="1" si="3510"/>
        <v>4</v>
      </c>
      <c r="AI5765" s="9">
        <f t="shared" ca="1" si="3511"/>
        <v>11</v>
      </c>
      <c r="AJ5765" s="9">
        <f t="shared" ca="1" si="3545"/>
        <v>1</v>
      </c>
      <c r="AK5765" s="9">
        <f t="shared" si="3546"/>
        <v>5</v>
      </c>
      <c r="AL5765" s="9">
        <f t="shared" si="3547"/>
        <v>41</v>
      </c>
      <c r="AM5765" s="9">
        <f t="shared" si="3548"/>
        <v>19</v>
      </c>
      <c r="AN5765" s="2">
        <v>43748.830555555556</v>
      </c>
      <c r="AO5765">
        <v>3938</v>
      </c>
      <c r="AP5765" s="1">
        <v>2500</v>
      </c>
      <c r="AQ5765" t="s">
        <v>4</v>
      </c>
    </row>
    <row r="5766" spans="1:43" x14ac:dyDescent="0.3">
      <c r="A5766" t="str">
        <f t="shared" ca="1" si="3512"/>
        <v>FY2020 Q4 Sep</v>
      </c>
      <c r="B5766">
        <f t="shared" ca="1" si="3513"/>
        <v>2020</v>
      </c>
      <c r="C5766" s="8" t="str">
        <f t="shared" ca="1" si="3514"/>
        <v>Sep</v>
      </c>
      <c r="D5766" s="8" t="str">
        <f t="shared" ca="1" si="3515"/>
        <v>Q4</v>
      </c>
      <c r="E5766">
        <f t="shared" ca="1" si="3516"/>
        <v>12</v>
      </c>
      <c r="F5766">
        <f t="shared" ca="1" si="3517"/>
        <v>4</v>
      </c>
      <c r="G5766">
        <f t="shared" ca="1" si="3518"/>
        <v>202012</v>
      </c>
      <c r="H5766">
        <f t="shared" ca="1" si="3519"/>
        <v>202004</v>
      </c>
      <c r="I5766" t="str">
        <f t="shared" ca="1" si="3520"/>
        <v>FY2020 Q3 Sep</v>
      </c>
      <c r="J5766">
        <f t="shared" ca="1" si="3521"/>
        <v>2020</v>
      </c>
      <c r="K5766" s="8" t="str">
        <f t="shared" ca="1" si="3522"/>
        <v>Sep</v>
      </c>
      <c r="L5766" s="8" t="str">
        <f t="shared" ca="1" si="3523"/>
        <v>Q3</v>
      </c>
      <c r="M5766">
        <f t="shared" ca="1" si="3524"/>
        <v>9</v>
      </c>
      <c r="N5766">
        <f t="shared" ca="1" si="3525"/>
        <v>3</v>
      </c>
      <c r="O5766">
        <f t="shared" ca="1" si="3526"/>
        <v>202009</v>
      </c>
      <c r="P5766">
        <f t="shared" ca="1" si="3527"/>
        <v>202003</v>
      </c>
      <c r="Q5766" t="str">
        <f t="shared" si="3528"/>
        <v>FY2020 Q1 Oct</v>
      </c>
      <c r="R5766">
        <f t="shared" si="3529"/>
        <v>2020</v>
      </c>
      <c r="S5766" s="8" t="str">
        <f t="shared" si="3530"/>
        <v>Oct</v>
      </c>
      <c r="T5766" s="8" t="str">
        <f t="shared" si="3531"/>
        <v>Q1</v>
      </c>
      <c r="U5766">
        <f t="shared" si="3532"/>
        <v>1</v>
      </c>
      <c r="V5766">
        <f t="shared" si="3533"/>
        <v>1</v>
      </c>
      <c r="W5766">
        <f t="shared" si="3534"/>
        <v>202001</v>
      </c>
      <c r="X5766">
        <f t="shared" si="3535"/>
        <v>202001</v>
      </c>
      <c r="Y5766" t="str">
        <f t="shared" si="3536"/>
        <v>FY2019 Q4 Oct</v>
      </c>
      <c r="Z5766">
        <f t="shared" si="3537"/>
        <v>2019</v>
      </c>
      <c r="AA5766" s="8" t="str">
        <f t="shared" si="3538"/>
        <v>Oct</v>
      </c>
      <c r="AB5766" s="8" t="str">
        <f t="shared" si="3539"/>
        <v>Q4</v>
      </c>
      <c r="AC5766">
        <f t="shared" si="3540"/>
        <v>10</v>
      </c>
      <c r="AD5766">
        <f t="shared" si="3541"/>
        <v>4</v>
      </c>
      <c r="AE5766">
        <f t="shared" si="3542"/>
        <v>201910</v>
      </c>
      <c r="AF5766">
        <f t="shared" si="3543"/>
        <v>201904</v>
      </c>
      <c r="AG5766" s="9">
        <f t="shared" ca="1" si="3544"/>
        <v>0</v>
      </c>
      <c r="AH5766">
        <f t="shared" ca="1" si="3510"/>
        <v>4</v>
      </c>
      <c r="AI5766" s="9">
        <f t="shared" ca="1" si="3511"/>
        <v>11</v>
      </c>
      <c r="AJ5766" s="9">
        <f t="shared" ca="1" si="3545"/>
        <v>1</v>
      </c>
      <c r="AK5766" s="9">
        <f t="shared" si="3546"/>
        <v>2</v>
      </c>
      <c r="AL5766" s="9">
        <f t="shared" si="3547"/>
        <v>43</v>
      </c>
      <c r="AM5766" s="9">
        <f t="shared" si="3548"/>
        <v>19</v>
      </c>
      <c r="AN5766" s="2">
        <v>43759.821527777778</v>
      </c>
      <c r="AO5766">
        <v>3938</v>
      </c>
      <c r="AP5766" s="1">
        <v>2500</v>
      </c>
      <c r="AQ5766" t="s">
        <v>4</v>
      </c>
    </row>
    <row r="5767" spans="1:43" x14ac:dyDescent="0.3">
      <c r="A5767" t="str">
        <f t="shared" ca="1" si="3512"/>
        <v>FY2020 Q4 Sep</v>
      </c>
      <c r="B5767">
        <f t="shared" ca="1" si="3513"/>
        <v>2020</v>
      </c>
      <c r="C5767" s="8" t="str">
        <f t="shared" ca="1" si="3514"/>
        <v>Sep</v>
      </c>
      <c r="D5767" s="8" t="str">
        <f t="shared" ca="1" si="3515"/>
        <v>Q4</v>
      </c>
      <c r="E5767">
        <f t="shared" ca="1" si="3516"/>
        <v>12</v>
      </c>
      <c r="F5767">
        <f t="shared" ca="1" si="3517"/>
        <v>4</v>
      </c>
      <c r="G5767">
        <f t="shared" ca="1" si="3518"/>
        <v>202012</v>
      </c>
      <c r="H5767">
        <f t="shared" ca="1" si="3519"/>
        <v>202004</v>
      </c>
      <c r="I5767" t="str">
        <f t="shared" ca="1" si="3520"/>
        <v>FY2020 Q3 Sep</v>
      </c>
      <c r="J5767">
        <f t="shared" ca="1" si="3521"/>
        <v>2020</v>
      </c>
      <c r="K5767" s="8" t="str">
        <f t="shared" ca="1" si="3522"/>
        <v>Sep</v>
      </c>
      <c r="L5767" s="8" t="str">
        <f t="shared" ca="1" si="3523"/>
        <v>Q3</v>
      </c>
      <c r="M5767">
        <f t="shared" ca="1" si="3524"/>
        <v>9</v>
      </c>
      <c r="N5767">
        <f t="shared" ca="1" si="3525"/>
        <v>3</v>
      </c>
      <c r="O5767">
        <f t="shared" ca="1" si="3526"/>
        <v>202009</v>
      </c>
      <c r="P5767">
        <f t="shared" ca="1" si="3527"/>
        <v>202003</v>
      </c>
      <c r="Q5767" t="str">
        <f t="shared" si="3528"/>
        <v>FY2020 Q1 Nov</v>
      </c>
      <c r="R5767">
        <f t="shared" si="3529"/>
        <v>2020</v>
      </c>
      <c r="S5767" s="8" t="str">
        <f t="shared" si="3530"/>
        <v>Nov</v>
      </c>
      <c r="T5767" s="8" t="str">
        <f t="shared" si="3531"/>
        <v>Q1</v>
      </c>
      <c r="U5767">
        <f t="shared" si="3532"/>
        <v>2</v>
      </c>
      <c r="V5767">
        <f t="shared" si="3533"/>
        <v>1</v>
      </c>
      <c r="W5767">
        <f t="shared" si="3534"/>
        <v>202002</v>
      </c>
      <c r="X5767">
        <f t="shared" si="3535"/>
        <v>202001</v>
      </c>
      <c r="Y5767" t="str">
        <f t="shared" si="3536"/>
        <v>FY2019 Q4 Nov</v>
      </c>
      <c r="Z5767">
        <f t="shared" si="3537"/>
        <v>2019</v>
      </c>
      <c r="AA5767" s="8" t="str">
        <f t="shared" si="3538"/>
        <v>Nov</v>
      </c>
      <c r="AB5767" s="8" t="str">
        <f t="shared" si="3539"/>
        <v>Q4</v>
      </c>
      <c r="AC5767">
        <f t="shared" si="3540"/>
        <v>11</v>
      </c>
      <c r="AD5767">
        <f t="shared" si="3541"/>
        <v>4</v>
      </c>
      <c r="AE5767">
        <f t="shared" si="3542"/>
        <v>201911</v>
      </c>
      <c r="AF5767">
        <f t="shared" si="3543"/>
        <v>201904</v>
      </c>
      <c r="AG5767" s="9">
        <f t="shared" ca="1" si="3544"/>
        <v>0</v>
      </c>
      <c r="AH5767">
        <f t="shared" ca="1" si="3510"/>
        <v>3</v>
      </c>
      <c r="AI5767" s="9">
        <f t="shared" ca="1" si="3511"/>
        <v>10</v>
      </c>
      <c r="AJ5767" s="9">
        <f t="shared" ca="1" si="3545"/>
        <v>1</v>
      </c>
      <c r="AK5767" s="9">
        <f t="shared" si="3546"/>
        <v>5</v>
      </c>
      <c r="AL5767" s="9">
        <f t="shared" si="3547"/>
        <v>46</v>
      </c>
      <c r="AM5767" s="9">
        <f t="shared" si="3548"/>
        <v>16</v>
      </c>
      <c r="AN5767" s="2">
        <v>43783.678472222222</v>
      </c>
      <c r="AO5767">
        <v>3970</v>
      </c>
      <c r="AP5767" s="1">
        <v>2500</v>
      </c>
      <c r="AQ5767" t="s">
        <v>4</v>
      </c>
    </row>
    <row r="5768" spans="1:43" x14ac:dyDescent="0.3">
      <c r="A5768" t="str">
        <f t="shared" ca="1" si="3512"/>
        <v>FY2020 Q4 Sep</v>
      </c>
      <c r="B5768">
        <f t="shared" ca="1" si="3513"/>
        <v>2020</v>
      </c>
      <c r="C5768" s="8" t="str">
        <f t="shared" ca="1" si="3514"/>
        <v>Sep</v>
      </c>
      <c r="D5768" s="8" t="str">
        <f t="shared" ca="1" si="3515"/>
        <v>Q4</v>
      </c>
      <c r="E5768">
        <f t="shared" ca="1" si="3516"/>
        <v>12</v>
      </c>
      <c r="F5768">
        <f t="shared" ca="1" si="3517"/>
        <v>4</v>
      </c>
      <c r="G5768">
        <f t="shared" ca="1" si="3518"/>
        <v>202012</v>
      </c>
      <c r="H5768">
        <f t="shared" ca="1" si="3519"/>
        <v>202004</v>
      </c>
      <c r="I5768" t="str">
        <f t="shared" ca="1" si="3520"/>
        <v>FY2020 Q3 Sep</v>
      </c>
      <c r="J5768">
        <f t="shared" ca="1" si="3521"/>
        <v>2020</v>
      </c>
      <c r="K5768" s="8" t="str">
        <f t="shared" ca="1" si="3522"/>
        <v>Sep</v>
      </c>
      <c r="L5768" s="8" t="str">
        <f t="shared" ca="1" si="3523"/>
        <v>Q3</v>
      </c>
      <c r="M5768">
        <f t="shared" ca="1" si="3524"/>
        <v>9</v>
      </c>
      <c r="N5768">
        <f t="shared" ca="1" si="3525"/>
        <v>3</v>
      </c>
      <c r="O5768">
        <f t="shared" ca="1" si="3526"/>
        <v>202009</v>
      </c>
      <c r="P5768">
        <f t="shared" ca="1" si="3527"/>
        <v>202003</v>
      </c>
      <c r="Q5768" t="str">
        <f t="shared" si="3528"/>
        <v>FY2020 Q2 Feb</v>
      </c>
      <c r="R5768">
        <f t="shared" si="3529"/>
        <v>2020</v>
      </c>
      <c r="S5768" s="8" t="str">
        <f t="shared" si="3530"/>
        <v>Feb</v>
      </c>
      <c r="T5768" s="8" t="str">
        <f t="shared" si="3531"/>
        <v>Q2</v>
      </c>
      <c r="U5768">
        <f t="shared" si="3532"/>
        <v>5</v>
      </c>
      <c r="V5768">
        <f t="shared" si="3533"/>
        <v>2</v>
      </c>
      <c r="W5768">
        <f t="shared" si="3534"/>
        <v>202005</v>
      </c>
      <c r="X5768">
        <f t="shared" si="3535"/>
        <v>202002</v>
      </c>
      <c r="Y5768" t="str">
        <f t="shared" si="3536"/>
        <v>FY2020 Q1 Feb</v>
      </c>
      <c r="Z5768">
        <f t="shared" si="3537"/>
        <v>2020</v>
      </c>
      <c r="AA5768" s="8" t="str">
        <f t="shared" si="3538"/>
        <v>Feb</v>
      </c>
      <c r="AB5768" s="8" t="str">
        <f t="shared" si="3539"/>
        <v>Q1</v>
      </c>
      <c r="AC5768">
        <f t="shared" si="3540"/>
        <v>2</v>
      </c>
      <c r="AD5768">
        <f t="shared" si="3541"/>
        <v>1</v>
      </c>
      <c r="AE5768">
        <f t="shared" si="3542"/>
        <v>202002</v>
      </c>
      <c r="AF5768">
        <f t="shared" si="3543"/>
        <v>202001</v>
      </c>
      <c r="AG5768" s="9">
        <f t="shared" ca="1" si="3544"/>
        <v>0</v>
      </c>
      <c r="AH5768">
        <f t="shared" ca="1" si="3510"/>
        <v>2</v>
      </c>
      <c r="AI5768" s="9">
        <f t="shared" ca="1" si="3511"/>
        <v>7</v>
      </c>
      <c r="AJ5768" s="9">
        <f t="shared" ca="1" si="3545"/>
        <v>0</v>
      </c>
      <c r="AK5768" s="9">
        <f t="shared" si="3546"/>
        <v>2</v>
      </c>
      <c r="AL5768" s="9">
        <f t="shared" si="3547"/>
        <v>7</v>
      </c>
      <c r="AM5768" s="9">
        <f t="shared" si="3548"/>
        <v>18</v>
      </c>
      <c r="AN5768" s="2">
        <v>43871.784722222219</v>
      </c>
      <c r="AO5768">
        <v>4033</v>
      </c>
      <c r="AP5768" s="1">
        <v>2500</v>
      </c>
      <c r="AQ5768" t="s">
        <v>4</v>
      </c>
    </row>
    <row r="5769" spans="1:43" x14ac:dyDescent="0.3">
      <c r="A5769" t="str">
        <f t="shared" ca="1" si="3512"/>
        <v>FY2020 Q4 Sep</v>
      </c>
      <c r="B5769">
        <f t="shared" ca="1" si="3513"/>
        <v>2020</v>
      </c>
      <c r="C5769" s="8" t="str">
        <f t="shared" ca="1" si="3514"/>
        <v>Sep</v>
      </c>
      <c r="D5769" s="8" t="str">
        <f t="shared" ca="1" si="3515"/>
        <v>Q4</v>
      </c>
      <c r="E5769">
        <f t="shared" ca="1" si="3516"/>
        <v>12</v>
      </c>
      <c r="F5769">
        <f t="shared" ca="1" si="3517"/>
        <v>4</v>
      </c>
      <c r="G5769">
        <f t="shared" ca="1" si="3518"/>
        <v>202012</v>
      </c>
      <c r="H5769">
        <f t="shared" ca="1" si="3519"/>
        <v>202004</v>
      </c>
      <c r="I5769" t="str">
        <f t="shared" ca="1" si="3520"/>
        <v>FY2020 Q3 Sep</v>
      </c>
      <c r="J5769">
        <f t="shared" ca="1" si="3521"/>
        <v>2020</v>
      </c>
      <c r="K5769" s="8" t="str">
        <f t="shared" ca="1" si="3522"/>
        <v>Sep</v>
      </c>
      <c r="L5769" s="8" t="str">
        <f t="shared" ca="1" si="3523"/>
        <v>Q3</v>
      </c>
      <c r="M5769">
        <f t="shared" ca="1" si="3524"/>
        <v>9</v>
      </c>
      <c r="N5769">
        <f t="shared" ca="1" si="3525"/>
        <v>3</v>
      </c>
      <c r="O5769">
        <f t="shared" ca="1" si="3526"/>
        <v>202009</v>
      </c>
      <c r="P5769">
        <f t="shared" ca="1" si="3527"/>
        <v>202003</v>
      </c>
      <c r="Q5769" t="str">
        <f t="shared" si="3528"/>
        <v>FY2020 Q2 Mar</v>
      </c>
      <c r="R5769">
        <f t="shared" si="3529"/>
        <v>2020</v>
      </c>
      <c r="S5769" s="8" t="str">
        <f t="shared" si="3530"/>
        <v>Mar</v>
      </c>
      <c r="T5769" s="8" t="str">
        <f t="shared" si="3531"/>
        <v>Q2</v>
      </c>
      <c r="U5769">
        <f t="shared" si="3532"/>
        <v>6</v>
      </c>
      <c r="V5769">
        <f t="shared" si="3533"/>
        <v>2</v>
      </c>
      <c r="W5769">
        <f t="shared" si="3534"/>
        <v>202006</v>
      </c>
      <c r="X5769">
        <f t="shared" si="3535"/>
        <v>202002</v>
      </c>
      <c r="Y5769" t="str">
        <f t="shared" si="3536"/>
        <v>FY2020 Q1 Mar</v>
      </c>
      <c r="Z5769">
        <f t="shared" si="3537"/>
        <v>2020</v>
      </c>
      <c r="AA5769" s="8" t="str">
        <f t="shared" si="3538"/>
        <v>Mar</v>
      </c>
      <c r="AB5769" s="8" t="str">
        <f t="shared" si="3539"/>
        <v>Q1</v>
      </c>
      <c r="AC5769">
        <f t="shared" si="3540"/>
        <v>3</v>
      </c>
      <c r="AD5769">
        <f t="shared" si="3541"/>
        <v>1</v>
      </c>
      <c r="AE5769">
        <f t="shared" si="3542"/>
        <v>202003</v>
      </c>
      <c r="AF5769">
        <f t="shared" si="3543"/>
        <v>202001</v>
      </c>
      <c r="AG5769" s="9">
        <f t="shared" ca="1" si="3544"/>
        <v>0</v>
      </c>
      <c r="AH5769">
        <f t="shared" ca="1" si="3510"/>
        <v>2</v>
      </c>
      <c r="AI5769" s="9">
        <f t="shared" ca="1" si="3511"/>
        <v>6</v>
      </c>
      <c r="AJ5769" s="9">
        <f t="shared" ca="1" si="3545"/>
        <v>0</v>
      </c>
      <c r="AK5769" s="9">
        <f t="shared" si="3546"/>
        <v>2</v>
      </c>
      <c r="AL5769" s="9">
        <f t="shared" si="3547"/>
        <v>11</v>
      </c>
      <c r="AM5769" s="9">
        <f t="shared" si="3548"/>
        <v>9</v>
      </c>
      <c r="AN5769" s="2">
        <v>43899.413888888892</v>
      </c>
      <c r="AO5769">
        <v>4033</v>
      </c>
      <c r="AP5769" s="1">
        <v>2500</v>
      </c>
      <c r="AQ5769" t="s">
        <v>4</v>
      </c>
    </row>
    <row r="5770" spans="1:43" x14ac:dyDescent="0.3">
      <c r="A5770" t="str">
        <f t="shared" ca="1" si="3512"/>
        <v>FY2020 Q4 Sep</v>
      </c>
      <c r="B5770">
        <f t="shared" ca="1" si="3513"/>
        <v>2020</v>
      </c>
      <c r="C5770" s="8" t="str">
        <f t="shared" ca="1" si="3514"/>
        <v>Sep</v>
      </c>
      <c r="D5770" s="8" t="str">
        <f t="shared" ca="1" si="3515"/>
        <v>Q4</v>
      </c>
      <c r="E5770">
        <f t="shared" ca="1" si="3516"/>
        <v>12</v>
      </c>
      <c r="F5770">
        <f t="shared" ca="1" si="3517"/>
        <v>4</v>
      </c>
      <c r="G5770">
        <f t="shared" ca="1" si="3518"/>
        <v>202012</v>
      </c>
      <c r="H5770">
        <f t="shared" ca="1" si="3519"/>
        <v>202004</v>
      </c>
      <c r="I5770" t="str">
        <f t="shared" ca="1" si="3520"/>
        <v>FY2020 Q3 Sep</v>
      </c>
      <c r="J5770">
        <f t="shared" ca="1" si="3521"/>
        <v>2020</v>
      </c>
      <c r="K5770" s="8" t="str">
        <f t="shared" ca="1" si="3522"/>
        <v>Sep</v>
      </c>
      <c r="L5770" s="8" t="str">
        <f t="shared" ca="1" si="3523"/>
        <v>Q3</v>
      </c>
      <c r="M5770">
        <f t="shared" ca="1" si="3524"/>
        <v>9</v>
      </c>
      <c r="N5770">
        <f t="shared" ca="1" si="3525"/>
        <v>3</v>
      </c>
      <c r="O5770">
        <f t="shared" ca="1" si="3526"/>
        <v>202009</v>
      </c>
      <c r="P5770">
        <f t="shared" ca="1" si="3527"/>
        <v>202003</v>
      </c>
      <c r="Q5770" t="str">
        <f t="shared" si="3528"/>
        <v>FY2020 Q2 Mar</v>
      </c>
      <c r="R5770">
        <f t="shared" si="3529"/>
        <v>2020</v>
      </c>
      <c r="S5770" s="8" t="str">
        <f t="shared" si="3530"/>
        <v>Mar</v>
      </c>
      <c r="T5770" s="8" t="str">
        <f t="shared" si="3531"/>
        <v>Q2</v>
      </c>
      <c r="U5770">
        <f t="shared" si="3532"/>
        <v>6</v>
      </c>
      <c r="V5770">
        <f t="shared" si="3533"/>
        <v>2</v>
      </c>
      <c r="W5770">
        <f t="shared" si="3534"/>
        <v>202006</v>
      </c>
      <c r="X5770">
        <f t="shared" si="3535"/>
        <v>202002</v>
      </c>
      <c r="Y5770" t="str">
        <f t="shared" si="3536"/>
        <v>FY2020 Q1 Mar</v>
      </c>
      <c r="Z5770">
        <f t="shared" si="3537"/>
        <v>2020</v>
      </c>
      <c r="AA5770" s="8" t="str">
        <f t="shared" si="3538"/>
        <v>Mar</v>
      </c>
      <c r="AB5770" s="8" t="str">
        <f t="shared" si="3539"/>
        <v>Q1</v>
      </c>
      <c r="AC5770">
        <f t="shared" si="3540"/>
        <v>3</v>
      </c>
      <c r="AD5770">
        <f t="shared" si="3541"/>
        <v>1</v>
      </c>
      <c r="AE5770">
        <f t="shared" si="3542"/>
        <v>202003</v>
      </c>
      <c r="AF5770">
        <f t="shared" si="3543"/>
        <v>202001</v>
      </c>
      <c r="AG5770" s="9">
        <f t="shared" ca="1" si="3544"/>
        <v>0</v>
      </c>
      <c r="AH5770">
        <f t="shared" ca="1" si="3510"/>
        <v>2</v>
      </c>
      <c r="AI5770" s="9">
        <f t="shared" ca="1" si="3511"/>
        <v>6</v>
      </c>
      <c r="AJ5770" s="9">
        <f t="shared" ca="1" si="3545"/>
        <v>0</v>
      </c>
      <c r="AK5770" s="9">
        <f t="shared" si="3546"/>
        <v>4</v>
      </c>
      <c r="AL5770" s="9">
        <f t="shared" si="3547"/>
        <v>10</v>
      </c>
      <c r="AM5770" s="9">
        <f t="shared" si="3548"/>
        <v>10</v>
      </c>
      <c r="AN5770" s="2">
        <v>43894.446527777778</v>
      </c>
      <c r="AO5770">
        <v>4070</v>
      </c>
      <c r="AP5770" s="1">
        <v>2500</v>
      </c>
      <c r="AQ5770" t="s">
        <v>4</v>
      </c>
    </row>
    <row r="5771" spans="1:43" x14ac:dyDescent="0.3">
      <c r="A5771" t="str">
        <f t="shared" ca="1" si="3512"/>
        <v>FY2020 Q4 Sep</v>
      </c>
      <c r="B5771">
        <f t="shared" ca="1" si="3513"/>
        <v>2020</v>
      </c>
      <c r="C5771" s="8" t="str">
        <f t="shared" ca="1" si="3514"/>
        <v>Sep</v>
      </c>
      <c r="D5771" s="8" t="str">
        <f t="shared" ca="1" si="3515"/>
        <v>Q4</v>
      </c>
      <c r="E5771">
        <f t="shared" ca="1" si="3516"/>
        <v>12</v>
      </c>
      <c r="F5771">
        <f t="shared" ca="1" si="3517"/>
        <v>4</v>
      </c>
      <c r="G5771">
        <f t="shared" ca="1" si="3518"/>
        <v>202012</v>
      </c>
      <c r="H5771">
        <f t="shared" ca="1" si="3519"/>
        <v>202004</v>
      </c>
      <c r="I5771" t="str">
        <f t="shared" ca="1" si="3520"/>
        <v>FY2020 Q3 Sep</v>
      </c>
      <c r="J5771">
        <f t="shared" ca="1" si="3521"/>
        <v>2020</v>
      </c>
      <c r="K5771" s="8" t="str">
        <f t="shared" ca="1" si="3522"/>
        <v>Sep</v>
      </c>
      <c r="L5771" s="8" t="str">
        <f t="shared" ca="1" si="3523"/>
        <v>Q3</v>
      </c>
      <c r="M5771">
        <f t="shared" ca="1" si="3524"/>
        <v>9</v>
      </c>
      <c r="N5771">
        <f t="shared" ca="1" si="3525"/>
        <v>3</v>
      </c>
      <c r="O5771">
        <f t="shared" ca="1" si="3526"/>
        <v>202009</v>
      </c>
      <c r="P5771">
        <f t="shared" ca="1" si="3527"/>
        <v>202003</v>
      </c>
      <c r="Q5771" t="str">
        <f t="shared" si="3528"/>
        <v>FY2020 Q1 Oct</v>
      </c>
      <c r="R5771">
        <f t="shared" si="3529"/>
        <v>2020</v>
      </c>
      <c r="S5771" s="8" t="str">
        <f t="shared" si="3530"/>
        <v>Oct</v>
      </c>
      <c r="T5771" s="8" t="str">
        <f t="shared" si="3531"/>
        <v>Q1</v>
      </c>
      <c r="U5771">
        <f t="shared" si="3532"/>
        <v>1</v>
      </c>
      <c r="V5771">
        <f t="shared" si="3533"/>
        <v>1</v>
      </c>
      <c r="W5771">
        <f t="shared" si="3534"/>
        <v>202001</v>
      </c>
      <c r="X5771">
        <f t="shared" si="3535"/>
        <v>202001</v>
      </c>
      <c r="Y5771" t="str">
        <f t="shared" si="3536"/>
        <v>FY2019 Q4 Oct</v>
      </c>
      <c r="Z5771">
        <f t="shared" si="3537"/>
        <v>2019</v>
      </c>
      <c r="AA5771" s="8" t="str">
        <f t="shared" si="3538"/>
        <v>Oct</v>
      </c>
      <c r="AB5771" s="8" t="str">
        <f t="shared" si="3539"/>
        <v>Q4</v>
      </c>
      <c r="AC5771">
        <f t="shared" si="3540"/>
        <v>10</v>
      </c>
      <c r="AD5771">
        <f t="shared" si="3541"/>
        <v>4</v>
      </c>
      <c r="AE5771">
        <f t="shared" si="3542"/>
        <v>201910</v>
      </c>
      <c r="AF5771">
        <f t="shared" si="3543"/>
        <v>201904</v>
      </c>
      <c r="AG5771" s="9">
        <f t="shared" ca="1" si="3544"/>
        <v>0</v>
      </c>
      <c r="AH5771">
        <f t="shared" ca="1" si="3510"/>
        <v>4</v>
      </c>
      <c r="AI5771" s="9">
        <f t="shared" ca="1" si="3511"/>
        <v>11</v>
      </c>
      <c r="AJ5771" s="9">
        <f t="shared" ca="1" si="3545"/>
        <v>1</v>
      </c>
      <c r="AK5771" s="9">
        <f t="shared" si="3546"/>
        <v>2</v>
      </c>
      <c r="AL5771" s="9">
        <f t="shared" si="3547"/>
        <v>44</v>
      </c>
      <c r="AM5771" s="9">
        <f t="shared" si="3548"/>
        <v>17</v>
      </c>
      <c r="AN5771" s="2">
        <v>43766.731944444444</v>
      </c>
      <c r="AO5771">
        <v>4073</v>
      </c>
      <c r="AP5771" s="1">
        <v>2500</v>
      </c>
      <c r="AQ5771" t="s">
        <v>4</v>
      </c>
    </row>
    <row r="5772" spans="1:43" x14ac:dyDescent="0.3">
      <c r="A5772" t="str">
        <f t="shared" ca="1" si="3512"/>
        <v>FY2020 Q4 Sep</v>
      </c>
      <c r="B5772">
        <f t="shared" ca="1" si="3513"/>
        <v>2020</v>
      </c>
      <c r="C5772" s="8" t="str">
        <f t="shared" ca="1" si="3514"/>
        <v>Sep</v>
      </c>
      <c r="D5772" s="8" t="str">
        <f t="shared" ca="1" si="3515"/>
        <v>Q4</v>
      </c>
      <c r="E5772">
        <f t="shared" ca="1" si="3516"/>
        <v>12</v>
      </c>
      <c r="F5772">
        <f t="shared" ca="1" si="3517"/>
        <v>4</v>
      </c>
      <c r="G5772">
        <f t="shared" ca="1" si="3518"/>
        <v>202012</v>
      </c>
      <c r="H5772">
        <f t="shared" ca="1" si="3519"/>
        <v>202004</v>
      </c>
      <c r="I5772" t="str">
        <f t="shared" ca="1" si="3520"/>
        <v>FY2020 Q3 Sep</v>
      </c>
      <c r="J5772">
        <f t="shared" ca="1" si="3521"/>
        <v>2020</v>
      </c>
      <c r="K5772" s="8" t="str">
        <f t="shared" ca="1" si="3522"/>
        <v>Sep</v>
      </c>
      <c r="L5772" s="8" t="str">
        <f t="shared" ca="1" si="3523"/>
        <v>Q3</v>
      </c>
      <c r="M5772">
        <f t="shared" ca="1" si="3524"/>
        <v>9</v>
      </c>
      <c r="N5772">
        <f t="shared" ca="1" si="3525"/>
        <v>3</v>
      </c>
      <c r="O5772">
        <f t="shared" ca="1" si="3526"/>
        <v>202009</v>
      </c>
      <c r="P5772">
        <f t="shared" ca="1" si="3527"/>
        <v>202003</v>
      </c>
      <c r="Q5772" t="str">
        <f t="shared" si="3528"/>
        <v>FY2020 Q2 Feb</v>
      </c>
      <c r="R5772">
        <f t="shared" si="3529"/>
        <v>2020</v>
      </c>
      <c r="S5772" s="8" t="str">
        <f t="shared" si="3530"/>
        <v>Feb</v>
      </c>
      <c r="T5772" s="8" t="str">
        <f t="shared" si="3531"/>
        <v>Q2</v>
      </c>
      <c r="U5772">
        <f t="shared" si="3532"/>
        <v>5</v>
      </c>
      <c r="V5772">
        <f t="shared" si="3533"/>
        <v>2</v>
      </c>
      <c r="W5772">
        <f t="shared" si="3534"/>
        <v>202005</v>
      </c>
      <c r="X5772">
        <f t="shared" si="3535"/>
        <v>202002</v>
      </c>
      <c r="Y5772" t="str">
        <f t="shared" si="3536"/>
        <v>FY2020 Q1 Feb</v>
      </c>
      <c r="Z5772">
        <f t="shared" si="3537"/>
        <v>2020</v>
      </c>
      <c r="AA5772" s="8" t="str">
        <f t="shared" si="3538"/>
        <v>Feb</v>
      </c>
      <c r="AB5772" s="8" t="str">
        <f t="shared" si="3539"/>
        <v>Q1</v>
      </c>
      <c r="AC5772">
        <f t="shared" si="3540"/>
        <v>2</v>
      </c>
      <c r="AD5772">
        <f t="shared" si="3541"/>
        <v>1</v>
      </c>
      <c r="AE5772">
        <f t="shared" si="3542"/>
        <v>202002</v>
      </c>
      <c r="AF5772">
        <f t="shared" si="3543"/>
        <v>202001</v>
      </c>
      <c r="AG5772" s="9">
        <f t="shared" ca="1" si="3544"/>
        <v>0</v>
      </c>
      <c r="AH5772">
        <f t="shared" ca="1" si="3510"/>
        <v>2</v>
      </c>
      <c r="AI5772" s="9">
        <f t="shared" ca="1" si="3511"/>
        <v>7</v>
      </c>
      <c r="AJ5772" s="9">
        <f t="shared" ca="1" si="3545"/>
        <v>0</v>
      </c>
      <c r="AK5772" s="9">
        <f t="shared" si="3546"/>
        <v>4</v>
      </c>
      <c r="AL5772" s="9">
        <f t="shared" si="3547"/>
        <v>6</v>
      </c>
      <c r="AM5772" s="9">
        <f t="shared" si="3548"/>
        <v>11</v>
      </c>
      <c r="AN5772" s="2">
        <v>43866.48333333333</v>
      </c>
      <c r="AO5772">
        <v>4230</v>
      </c>
      <c r="AP5772" s="1">
        <v>2500</v>
      </c>
      <c r="AQ5772" t="s">
        <v>4</v>
      </c>
    </row>
    <row r="5773" spans="1:43" x14ac:dyDescent="0.3">
      <c r="A5773" t="str">
        <f t="shared" ca="1" si="3512"/>
        <v>FY2020 Q4 Sep</v>
      </c>
      <c r="B5773">
        <f t="shared" ca="1" si="3513"/>
        <v>2020</v>
      </c>
      <c r="C5773" s="8" t="str">
        <f t="shared" ca="1" si="3514"/>
        <v>Sep</v>
      </c>
      <c r="D5773" s="8" t="str">
        <f t="shared" ca="1" si="3515"/>
        <v>Q4</v>
      </c>
      <c r="E5773">
        <f t="shared" ca="1" si="3516"/>
        <v>12</v>
      </c>
      <c r="F5773">
        <f t="shared" ca="1" si="3517"/>
        <v>4</v>
      </c>
      <c r="G5773">
        <f t="shared" ca="1" si="3518"/>
        <v>202012</v>
      </c>
      <c r="H5773">
        <f t="shared" ca="1" si="3519"/>
        <v>202004</v>
      </c>
      <c r="I5773" t="str">
        <f t="shared" ca="1" si="3520"/>
        <v>FY2020 Q3 Sep</v>
      </c>
      <c r="J5773">
        <f t="shared" ca="1" si="3521"/>
        <v>2020</v>
      </c>
      <c r="K5773" s="8" t="str">
        <f t="shared" ca="1" si="3522"/>
        <v>Sep</v>
      </c>
      <c r="L5773" s="8" t="str">
        <f t="shared" ca="1" si="3523"/>
        <v>Q3</v>
      </c>
      <c r="M5773">
        <f t="shared" ca="1" si="3524"/>
        <v>9</v>
      </c>
      <c r="N5773">
        <f t="shared" ca="1" si="3525"/>
        <v>3</v>
      </c>
      <c r="O5773">
        <f t="shared" ca="1" si="3526"/>
        <v>202009</v>
      </c>
      <c r="P5773">
        <f t="shared" ca="1" si="3527"/>
        <v>202003</v>
      </c>
      <c r="Q5773" t="str">
        <f t="shared" si="3528"/>
        <v>FY2020 Q2 Jan</v>
      </c>
      <c r="R5773">
        <f t="shared" si="3529"/>
        <v>2020</v>
      </c>
      <c r="S5773" s="8" t="str">
        <f t="shared" si="3530"/>
        <v>Jan</v>
      </c>
      <c r="T5773" s="8" t="str">
        <f t="shared" si="3531"/>
        <v>Q2</v>
      </c>
      <c r="U5773">
        <f t="shared" si="3532"/>
        <v>4</v>
      </c>
      <c r="V5773">
        <f t="shared" si="3533"/>
        <v>2</v>
      </c>
      <c r="W5773">
        <f t="shared" si="3534"/>
        <v>202004</v>
      </c>
      <c r="X5773">
        <f t="shared" si="3535"/>
        <v>202002</v>
      </c>
      <c r="Y5773" t="str">
        <f t="shared" si="3536"/>
        <v>FY2020 Q1 Jan</v>
      </c>
      <c r="Z5773">
        <f t="shared" si="3537"/>
        <v>2020</v>
      </c>
      <c r="AA5773" s="8" t="str">
        <f t="shared" si="3538"/>
        <v>Jan</v>
      </c>
      <c r="AB5773" s="8" t="str">
        <f t="shared" si="3539"/>
        <v>Q1</v>
      </c>
      <c r="AC5773">
        <f t="shared" si="3540"/>
        <v>1</v>
      </c>
      <c r="AD5773">
        <f t="shared" si="3541"/>
        <v>1</v>
      </c>
      <c r="AE5773">
        <f t="shared" si="3542"/>
        <v>202001</v>
      </c>
      <c r="AF5773">
        <f t="shared" si="3543"/>
        <v>202001</v>
      </c>
      <c r="AG5773" s="9">
        <f t="shared" ca="1" si="3544"/>
        <v>0</v>
      </c>
      <c r="AH5773">
        <f t="shared" ca="1" si="3510"/>
        <v>3</v>
      </c>
      <c r="AI5773" s="9">
        <f t="shared" ca="1" si="3511"/>
        <v>8</v>
      </c>
      <c r="AJ5773" s="9">
        <f t="shared" ca="1" si="3545"/>
        <v>0</v>
      </c>
      <c r="AK5773" s="9">
        <f t="shared" si="3546"/>
        <v>6</v>
      </c>
      <c r="AL5773" s="9">
        <f t="shared" si="3547"/>
        <v>5</v>
      </c>
      <c r="AM5773" s="9">
        <f t="shared" si="3548"/>
        <v>7</v>
      </c>
      <c r="AN5773" s="2">
        <v>43861.322222222225</v>
      </c>
      <c r="AO5773">
        <v>4259</v>
      </c>
      <c r="AP5773" s="1">
        <v>2500</v>
      </c>
      <c r="AQ5773" t="s">
        <v>4</v>
      </c>
    </row>
    <row r="5774" spans="1:43" x14ac:dyDescent="0.3">
      <c r="A5774" t="str">
        <f t="shared" ca="1" si="3512"/>
        <v>FY2020 Q4 Sep</v>
      </c>
      <c r="B5774">
        <f t="shared" ca="1" si="3513"/>
        <v>2020</v>
      </c>
      <c r="C5774" s="8" t="str">
        <f t="shared" ca="1" si="3514"/>
        <v>Sep</v>
      </c>
      <c r="D5774" s="8" t="str">
        <f t="shared" ca="1" si="3515"/>
        <v>Q4</v>
      </c>
      <c r="E5774">
        <f t="shared" ca="1" si="3516"/>
        <v>12</v>
      </c>
      <c r="F5774">
        <f t="shared" ca="1" si="3517"/>
        <v>4</v>
      </c>
      <c r="G5774">
        <f t="shared" ca="1" si="3518"/>
        <v>202012</v>
      </c>
      <c r="H5774">
        <f t="shared" ca="1" si="3519"/>
        <v>202004</v>
      </c>
      <c r="I5774" t="str">
        <f t="shared" ca="1" si="3520"/>
        <v>FY2020 Q3 Sep</v>
      </c>
      <c r="J5774">
        <f t="shared" ca="1" si="3521"/>
        <v>2020</v>
      </c>
      <c r="K5774" s="8" t="str">
        <f t="shared" ca="1" si="3522"/>
        <v>Sep</v>
      </c>
      <c r="L5774" s="8" t="str">
        <f t="shared" ca="1" si="3523"/>
        <v>Q3</v>
      </c>
      <c r="M5774">
        <f t="shared" ca="1" si="3524"/>
        <v>9</v>
      </c>
      <c r="N5774">
        <f t="shared" ca="1" si="3525"/>
        <v>3</v>
      </c>
      <c r="O5774">
        <f t="shared" ca="1" si="3526"/>
        <v>202009</v>
      </c>
      <c r="P5774">
        <f t="shared" ca="1" si="3527"/>
        <v>202003</v>
      </c>
      <c r="Q5774" t="str">
        <f t="shared" si="3528"/>
        <v>FY2020 Q2 Jan</v>
      </c>
      <c r="R5774">
        <f t="shared" si="3529"/>
        <v>2020</v>
      </c>
      <c r="S5774" s="8" t="str">
        <f t="shared" si="3530"/>
        <v>Jan</v>
      </c>
      <c r="T5774" s="8" t="str">
        <f t="shared" si="3531"/>
        <v>Q2</v>
      </c>
      <c r="U5774">
        <f t="shared" si="3532"/>
        <v>4</v>
      </c>
      <c r="V5774">
        <f t="shared" si="3533"/>
        <v>2</v>
      </c>
      <c r="W5774">
        <f t="shared" si="3534"/>
        <v>202004</v>
      </c>
      <c r="X5774">
        <f t="shared" si="3535"/>
        <v>202002</v>
      </c>
      <c r="Y5774" t="str">
        <f t="shared" si="3536"/>
        <v>FY2020 Q1 Jan</v>
      </c>
      <c r="Z5774">
        <f t="shared" si="3537"/>
        <v>2020</v>
      </c>
      <c r="AA5774" s="8" t="str">
        <f t="shared" si="3538"/>
        <v>Jan</v>
      </c>
      <c r="AB5774" s="8" t="str">
        <f t="shared" si="3539"/>
        <v>Q1</v>
      </c>
      <c r="AC5774">
        <f t="shared" si="3540"/>
        <v>1</v>
      </c>
      <c r="AD5774">
        <f t="shared" si="3541"/>
        <v>1</v>
      </c>
      <c r="AE5774">
        <f t="shared" si="3542"/>
        <v>202001</v>
      </c>
      <c r="AF5774">
        <f t="shared" si="3543"/>
        <v>202001</v>
      </c>
      <c r="AG5774" s="9">
        <f t="shared" ca="1" si="3544"/>
        <v>0</v>
      </c>
      <c r="AH5774">
        <f t="shared" ca="1" si="3510"/>
        <v>3</v>
      </c>
      <c r="AI5774" s="9">
        <f t="shared" ca="1" si="3511"/>
        <v>8</v>
      </c>
      <c r="AJ5774" s="9">
        <f t="shared" ca="1" si="3545"/>
        <v>0</v>
      </c>
      <c r="AK5774" s="9">
        <f t="shared" si="3546"/>
        <v>5</v>
      </c>
      <c r="AL5774" s="9">
        <f t="shared" si="3547"/>
        <v>4</v>
      </c>
      <c r="AM5774" s="9">
        <f t="shared" si="3548"/>
        <v>13</v>
      </c>
      <c r="AN5774" s="2">
        <v>43853.552777777775</v>
      </c>
      <c r="AO5774">
        <v>4551</v>
      </c>
      <c r="AP5774" s="1">
        <v>2500</v>
      </c>
      <c r="AQ5774" t="s">
        <v>4</v>
      </c>
    </row>
    <row r="5775" spans="1:43" x14ac:dyDescent="0.3">
      <c r="A5775" t="str">
        <f t="shared" ca="1" si="3512"/>
        <v>FY2020 Q4 Sep</v>
      </c>
      <c r="B5775">
        <f t="shared" ca="1" si="3513"/>
        <v>2020</v>
      </c>
      <c r="C5775" s="8" t="str">
        <f t="shared" ca="1" si="3514"/>
        <v>Sep</v>
      </c>
      <c r="D5775" s="8" t="str">
        <f t="shared" ca="1" si="3515"/>
        <v>Q4</v>
      </c>
      <c r="E5775">
        <f t="shared" ca="1" si="3516"/>
        <v>12</v>
      </c>
      <c r="F5775">
        <f t="shared" ca="1" si="3517"/>
        <v>4</v>
      </c>
      <c r="G5775">
        <f t="shared" ca="1" si="3518"/>
        <v>202012</v>
      </c>
      <c r="H5775">
        <f t="shared" ca="1" si="3519"/>
        <v>202004</v>
      </c>
      <c r="I5775" t="str">
        <f t="shared" ca="1" si="3520"/>
        <v>FY2020 Q3 Sep</v>
      </c>
      <c r="J5775">
        <f t="shared" ca="1" si="3521"/>
        <v>2020</v>
      </c>
      <c r="K5775" s="8" t="str">
        <f t="shared" ca="1" si="3522"/>
        <v>Sep</v>
      </c>
      <c r="L5775" s="8" t="str">
        <f t="shared" ca="1" si="3523"/>
        <v>Q3</v>
      </c>
      <c r="M5775">
        <f t="shared" ca="1" si="3524"/>
        <v>9</v>
      </c>
      <c r="N5775">
        <f t="shared" ca="1" si="3525"/>
        <v>3</v>
      </c>
      <c r="O5775">
        <f t="shared" ca="1" si="3526"/>
        <v>202009</v>
      </c>
      <c r="P5775">
        <f t="shared" ca="1" si="3527"/>
        <v>202003</v>
      </c>
      <c r="Q5775" t="str">
        <f t="shared" si="3528"/>
        <v>FY2020 Q2 Jan</v>
      </c>
      <c r="R5775">
        <f t="shared" si="3529"/>
        <v>2020</v>
      </c>
      <c r="S5775" s="8" t="str">
        <f t="shared" si="3530"/>
        <v>Jan</v>
      </c>
      <c r="T5775" s="8" t="str">
        <f t="shared" si="3531"/>
        <v>Q2</v>
      </c>
      <c r="U5775">
        <f t="shared" si="3532"/>
        <v>4</v>
      </c>
      <c r="V5775">
        <f t="shared" si="3533"/>
        <v>2</v>
      </c>
      <c r="W5775">
        <f t="shared" si="3534"/>
        <v>202004</v>
      </c>
      <c r="X5775">
        <f t="shared" si="3535"/>
        <v>202002</v>
      </c>
      <c r="Y5775" t="str">
        <f t="shared" si="3536"/>
        <v>FY2020 Q1 Jan</v>
      </c>
      <c r="Z5775">
        <f t="shared" si="3537"/>
        <v>2020</v>
      </c>
      <c r="AA5775" s="8" t="str">
        <f t="shared" si="3538"/>
        <v>Jan</v>
      </c>
      <c r="AB5775" s="8" t="str">
        <f t="shared" si="3539"/>
        <v>Q1</v>
      </c>
      <c r="AC5775">
        <f t="shared" si="3540"/>
        <v>1</v>
      </c>
      <c r="AD5775">
        <f t="shared" si="3541"/>
        <v>1</v>
      </c>
      <c r="AE5775">
        <f t="shared" si="3542"/>
        <v>202001</v>
      </c>
      <c r="AF5775">
        <f t="shared" si="3543"/>
        <v>202001</v>
      </c>
      <c r="AG5775" s="9">
        <f t="shared" ca="1" si="3544"/>
        <v>0</v>
      </c>
      <c r="AH5775">
        <f t="shared" ca="1" si="3510"/>
        <v>3</v>
      </c>
      <c r="AI5775" s="9">
        <f t="shared" ca="1" si="3511"/>
        <v>8</v>
      </c>
      <c r="AJ5775" s="9">
        <f t="shared" ca="1" si="3545"/>
        <v>0</v>
      </c>
      <c r="AK5775" s="9">
        <f t="shared" si="3546"/>
        <v>6</v>
      </c>
      <c r="AL5775" s="9">
        <f t="shared" si="3547"/>
        <v>5</v>
      </c>
      <c r="AM5775" s="9">
        <f t="shared" si="3548"/>
        <v>12</v>
      </c>
      <c r="AN5775" s="2">
        <v>43861.522222222222</v>
      </c>
      <c r="AO5775">
        <v>4611</v>
      </c>
      <c r="AP5775" s="1">
        <v>2500</v>
      </c>
      <c r="AQ5775" t="s">
        <v>4</v>
      </c>
    </row>
    <row r="5776" spans="1:43" x14ac:dyDescent="0.3">
      <c r="A5776" t="str">
        <f t="shared" ca="1" si="3512"/>
        <v>FY2020 Q4 Sep</v>
      </c>
      <c r="B5776">
        <f t="shared" ca="1" si="3513"/>
        <v>2020</v>
      </c>
      <c r="C5776" s="8" t="str">
        <f t="shared" ca="1" si="3514"/>
        <v>Sep</v>
      </c>
      <c r="D5776" s="8" t="str">
        <f t="shared" ca="1" si="3515"/>
        <v>Q4</v>
      </c>
      <c r="E5776">
        <f t="shared" ca="1" si="3516"/>
        <v>12</v>
      </c>
      <c r="F5776">
        <f t="shared" ca="1" si="3517"/>
        <v>4</v>
      </c>
      <c r="G5776">
        <f t="shared" ca="1" si="3518"/>
        <v>202012</v>
      </c>
      <c r="H5776">
        <f t="shared" ca="1" si="3519"/>
        <v>202004</v>
      </c>
      <c r="I5776" t="str">
        <f t="shared" ca="1" si="3520"/>
        <v>FY2020 Q3 Sep</v>
      </c>
      <c r="J5776">
        <f t="shared" ca="1" si="3521"/>
        <v>2020</v>
      </c>
      <c r="K5776" s="8" t="str">
        <f t="shared" ca="1" si="3522"/>
        <v>Sep</v>
      </c>
      <c r="L5776" s="8" t="str">
        <f t="shared" ca="1" si="3523"/>
        <v>Q3</v>
      </c>
      <c r="M5776">
        <f t="shared" ca="1" si="3524"/>
        <v>9</v>
      </c>
      <c r="N5776">
        <f t="shared" ca="1" si="3525"/>
        <v>3</v>
      </c>
      <c r="O5776">
        <f t="shared" ca="1" si="3526"/>
        <v>202009</v>
      </c>
      <c r="P5776">
        <f t="shared" ca="1" si="3527"/>
        <v>202003</v>
      </c>
      <c r="Q5776" t="str">
        <f t="shared" si="3528"/>
        <v>FY2020 Q2 Feb</v>
      </c>
      <c r="R5776">
        <f t="shared" si="3529"/>
        <v>2020</v>
      </c>
      <c r="S5776" s="8" t="str">
        <f t="shared" si="3530"/>
        <v>Feb</v>
      </c>
      <c r="T5776" s="8" t="str">
        <f t="shared" si="3531"/>
        <v>Q2</v>
      </c>
      <c r="U5776">
        <f t="shared" si="3532"/>
        <v>5</v>
      </c>
      <c r="V5776">
        <f t="shared" si="3533"/>
        <v>2</v>
      </c>
      <c r="W5776">
        <f t="shared" si="3534"/>
        <v>202005</v>
      </c>
      <c r="X5776">
        <f t="shared" si="3535"/>
        <v>202002</v>
      </c>
      <c r="Y5776" t="str">
        <f t="shared" si="3536"/>
        <v>FY2020 Q1 Feb</v>
      </c>
      <c r="Z5776">
        <f t="shared" si="3537"/>
        <v>2020</v>
      </c>
      <c r="AA5776" s="8" t="str">
        <f t="shared" si="3538"/>
        <v>Feb</v>
      </c>
      <c r="AB5776" s="8" t="str">
        <f t="shared" si="3539"/>
        <v>Q1</v>
      </c>
      <c r="AC5776">
        <f t="shared" si="3540"/>
        <v>2</v>
      </c>
      <c r="AD5776">
        <f t="shared" si="3541"/>
        <v>1</v>
      </c>
      <c r="AE5776">
        <f t="shared" si="3542"/>
        <v>202002</v>
      </c>
      <c r="AF5776">
        <f t="shared" si="3543"/>
        <v>202001</v>
      </c>
      <c r="AG5776" s="9">
        <f t="shared" ca="1" si="3544"/>
        <v>0</v>
      </c>
      <c r="AH5776">
        <f t="shared" ca="1" si="3510"/>
        <v>2</v>
      </c>
      <c r="AI5776" s="9">
        <f t="shared" ca="1" si="3511"/>
        <v>7</v>
      </c>
      <c r="AJ5776" s="9">
        <f t="shared" ca="1" si="3545"/>
        <v>0</v>
      </c>
      <c r="AK5776" s="9">
        <f t="shared" si="3546"/>
        <v>5</v>
      </c>
      <c r="AL5776" s="9">
        <f t="shared" si="3547"/>
        <v>6</v>
      </c>
      <c r="AM5776" s="9">
        <f t="shared" si="3548"/>
        <v>17</v>
      </c>
      <c r="AN5776" s="2">
        <v>43867.745138888888</v>
      </c>
      <c r="AO5776">
        <v>4614</v>
      </c>
      <c r="AP5776" s="1">
        <v>2500</v>
      </c>
      <c r="AQ5776" t="s">
        <v>4</v>
      </c>
    </row>
    <row r="5777" spans="1:43" x14ac:dyDescent="0.3">
      <c r="A5777" t="str">
        <f t="shared" ca="1" si="3512"/>
        <v>FY2020 Q4 Sep</v>
      </c>
      <c r="B5777">
        <f t="shared" ca="1" si="3513"/>
        <v>2020</v>
      </c>
      <c r="C5777" s="8" t="str">
        <f t="shared" ca="1" si="3514"/>
        <v>Sep</v>
      </c>
      <c r="D5777" s="8" t="str">
        <f t="shared" ca="1" si="3515"/>
        <v>Q4</v>
      </c>
      <c r="E5777">
        <f t="shared" ca="1" si="3516"/>
        <v>12</v>
      </c>
      <c r="F5777">
        <f t="shared" ca="1" si="3517"/>
        <v>4</v>
      </c>
      <c r="G5777">
        <f t="shared" ca="1" si="3518"/>
        <v>202012</v>
      </c>
      <c r="H5777">
        <f t="shared" ca="1" si="3519"/>
        <v>202004</v>
      </c>
      <c r="I5777" t="str">
        <f t="shared" ca="1" si="3520"/>
        <v>FY2020 Q3 Sep</v>
      </c>
      <c r="J5777">
        <f t="shared" ca="1" si="3521"/>
        <v>2020</v>
      </c>
      <c r="K5777" s="8" t="str">
        <f t="shared" ca="1" si="3522"/>
        <v>Sep</v>
      </c>
      <c r="L5777" s="8" t="str">
        <f t="shared" ca="1" si="3523"/>
        <v>Q3</v>
      </c>
      <c r="M5777">
        <f t="shared" ca="1" si="3524"/>
        <v>9</v>
      </c>
      <c r="N5777">
        <f t="shared" ca="1" si="3525"/>
        <v>3</v>
      </c>
      <c r="O5777">
        <f t="shared" ca="1" si="3526"/>
        <v>202009</v>
      </c>
      <c r="P5777">
        <f t="shared" ca="1" si="3527"/>
        <v>202003</v>
      </c>
      <c r="Q5777" t="str">
        <f t="shared" si="3528"/>
        <v>FY2020 Q2 Jan</v>
      </c>
      <c r="R5777">
        <f t="shared" si="3529"/>
        <v>2020</v>
      </c>
      <c r="S5777" s="8" t="str">
        <f t="shared" si="3530"/>
        <v>Jan</v>
      </c>
      <c r="T5777" s="8" t="str">
        <f t="shared" si="3531"/>
        <v>Q2</v>
      </c>
      <c r="U5777">
        <f t="shared" si="3532"/>
        <v>4</v>
      </c>
      <c r="V5777">
        <f t="shared" si="3533"/>
        <v>2</v>
      </c>
      <c r="W5777">
        <f t="shared" si="3534"/>
        <v>202004</v>
      </c>
      <c r="X5777">
        <f t="shared" si="3535"/>
        <v>202002</v>
      </c>
      <c r="Y5777" t="str">
        <f t="shared" si="3536"/>
        <v>FY2020 Q1 Jan</v>
      </c>
      <c r="Z5777">
        <f t="shared" si="3537"/>
        <v>2020</v>
      </c>
      <c r="AA5777" s="8" t="str">
        <f t="shared" si="3538"/>
        <v>Jan</v>
      </c>
      <c r="AB5777" s="8" t="str">
        <f t="shared" si="3539"/>
        <v>Q1</v>
      </c>
      <c r="AC5777">
        <f t="shared" si="3540"/>
        <v>1</v>
      </c>
      <c r="AD5777">
        <f t="shared" si="3541"/>
        <v>1</v>
      </c>
      <c r="AE5777">
        <f t="shared" si="3542"/>
        <v>202001</v>
      </c>
      <c r="AF5777">
        <f t="shared" si="3543"/>
        <v>202001</v>
      </c>
      <c r="AG5777" s="9">
        <f t="shared" ca="1" si="3544"/>
        <v>0</v>
      </c>
      <c r="AH5777">
        <f t="shared" ca="1" si="3510"/>
        <v>3</v>
      </c>
      <c r="AI5777" s="9">
        <f t="shared" ca="1" si="3511"/>
        <v>8</v>
      </c>
      <c r="AJ5777" s="9">
        <f t="shared" ca="1" si="3545"/>
        <v>0</v>
      </c>
      <c r="AK5777" s="9">
        <f t="shared" si="3546"/>
        <v>2</v>
      </c>
      <c r="AL5777" s="9">
        <f t="shared" si="3547"/>
        <v>4</v>
      </c>
      <c r="AM5777" s="9">
        <f t="shared" si="3548"/>
        <v>12</v>
      </c>
      <c r="AN5777" s="2">
        <v>43850.500694444447</v>
      </c>
      <c r="AO5777">
        <v>4648</v>
      </c>
      <c r="AP5777" s="1">
        <v>2500</v>
      </c>
      <c r="AQ5777" t="s">
        <v>4</v>
      </c>
    </row>
    <row r="5778" spans="1:43" x14ac:dyDescent="0.3">
      <c r="A5778" t="str">
        <f t="shared" ca="1" si="3512"/>
        <v>FY2020 Q4 Sep</v>
      </c>
      <c r="B5778">
        <f t="shared" ca="1" si="3513"/>
        <v>2020</v>
      </c>
      <c r="C5778" s="8" t="str">
        <f t="shared" ca="1" si="3514"/>
        <v>Sep</v>
      </c>
      <c r="D5778" s="8" t="str">
        <f t="shared" ca="1" si="3515"/>
        <v>Q4</v>
      </c>
      <c r="E5778">
        <f t="shared" ca="1" si="3516"/>
        <v>12</v>
      </c>
      <c r="F5778">
        <f t="shared" ca="1" si="3517"/>
        <v>4</v>
      </c>
      <c r="G5778">
        <f t="shared" ca="1" si="3518"/>
        <v>202012</v>
      </c>
      <c r="H5778">
        <f t="shared" ca="1" si="3519"/>
        <v>202004</v>
      </c>
      <c r="I5778" t="str">
        <f t="shared" ca="1" si="3520"/>
        <v>FY2020 Q3 Sep</v>
      </c>
      <c r="J5778">
        <f t="shared" ca="1" si="3521"/>
        <v>2020</v>
      </c>
      <c r="K5778" s="8" t="str">
        <f t="shared" ca="1" si="3522"/>
        <v>Sep</v>
      </c>
      <c r="L5778" s="8" t="str">
        <f t="shared" ca="1" si="3523"/>
        <v>Q3</v>
      </c>
      <c r="M5778">
        <f t="shared" ca="1" si="3524"/>
        <v>9</v>
      </c>
      <c r="N5778">
        <f t="shared" ca="1" si="3525"/>
        <v>3</v>
      </c>
      <c r="O5778">
        <f t="shared" ca="1" si="3526"/>
        <v>202009</v>
      </c>
      <c r="P5778">
        <f t="shared" ca="1" si="3527"/>
        <v>202003</v>
      </c>
      <c r="Q5778" t="str">
        <f t="shared" si="3528"/>
        <v>FY2020 Q2 Feb</v>
      </c>
      <c r="R5778">
        <f t="shared" si="3529"/>
        <v>2020</v>
      </c>
      <c r="S5778" s="8" t="str">
        <f t="shared" si="3530"/>
        <v>Feb</v>
      </c>
      <c r="T5778" s="8" t="str">
        <f t="shared" si="3531"/>
        <v>Q2</v>
      </c>
      <c r="U5778">
        <f t="shared" si="3532"/>
        <v>5</v>
      </c>
      <c r="V5778">
        <f t="shared" si="3533"/>
        <v>2</v>
      </c>
      <c r="W5778">
        <f t="shared" si="3534"/>
        <v>202005</v>
      </c>
      <c r="X5778">
        <f t="shared" si="3535"/>
        <v>202002</v>
      </c>
      <c r="Y5778" t="str">
        <f t="shared" si="3536"/>
        <v>FY2020 Q1 Feb</v>
      </c>
      <c r="Z5778">
        <f t="shared" si="3537"/>
        <v>2020</v>
      </c>
      <c r="AA5778" s="8" t="str">
        <f t="shared" si="3538"/>
        <v>Feb</v>
      </c>
      <c r="AB5778" s="8" t="str">
        <f t="shared" si="3539"/>
        <v>Q1</v>
      </c>
      <c r="AC5778">
        <f t="shared" si="3540"/>
        <v>2</v>
      </c>
      <c r="AD5778">
        <f t="shared" si="3541"/>
        <v>1</v>
      </c>
      <c r="AE5778">
        <f t="shared" si="3542"/>
        <v>202002</v>
      </c>
      <c r="AF5778">
        <f t="shared" si="3543"/>
        <v>202001</v>
      </c>
      <c r="AG5778" s="9">
        <f t="shared" ca="1" si="3544"/>
        <v>0</v>
      </c>
      <c r="AH5778">
        <f t="shared" ca="1" si="3510"/>
        <v>2</v>
      </c>
      <c r="AI5778" s="9">
        <f t="shared" ca="1" si="3511"/>
        <v>7</v>
      </c>
      <c r="AJ5778" s="9">
        <f t="shared" ca="1" si="3545"/>
        <v>0</v>
      </c>
      <c r="AK5778" s="9">
        <f t="shared" si="3546"/>
        <v>5</v>
      </c>
      <c r="AL5778" s="9">
        <f t="shared" si="3547"/>
        <v>9</v>
      </c>
      <c r="AM5778" s="9">
        <f t="shared" si="3548"/>
        <v>16</v>
      </c>
      <c r="AN5778" s="2">
        <v>43888.681944444441</v>
      </c>
      <c r="AO5778">
        <v>4738</v>
      </c>
      <c r="AP5778" s="1">
        <v>2500</v>
      </c>
      <c r="AQ5778" t="s">
        <v>4</v>
      </c>
    </row>
    <row r="5779" spans="1:43" x14ac:dyDescent="0.3">
      <c r="A5779" t="str">
        <f t="shared" ca="1" si="3512"/>
        <v>FY2020 Q4 Sep</v>
      </c>
      <c r="B5779">
        <f t="shared" ca="1" si="3513"/>
        <v>2020</v>
      </c>
      <c r="C5779" s="8" t="str">
        <f t="shared" ca="1" si="3514"/>
        <v>Sep</v>
      </c>
      <c r="D5779" s="8" t="str">
        <f t="shared" ca="1" si="3515"/>
        <v>Q4</v>
      </c>
      <c r="E5779">
        <f t="shared" ca="1" si="3516"/>
        <v>12</v>
      </c>
      <c r="F5779">
        <f t="shared" ca="1" si="3517"/>
        <v>4</v>
      </c>
      <c r="G5779">
        <f t="shared" ca="1" si="3518"/>
        <v>202012</v>
      </c>
      <c r="H5779">
        <f t="shared" ca="1" si="3519"/>
        <v>202004</v>
      </c>
      <c r="I5779" t="str">
        <f t="shared" ca="1" si="3520"/>
        <v>FY2020 Q3 Sep</v>
      </c>
      <c r="J5779">
        <f t="shared" ca="1" si="3521"/>
        <v>2020</v>
      </c>
      <c r="K5779" s="8" t="str">
        <f t="shared" ca="1" si="3522"/>
        <v>Sep</v>
      </c>
      <c r="L5779" s="8" t="str">
        <f t="shared" ca="1" si="3523"/>
        <v>Q3</v>
      </c>
      <c r="M5779">
        <f t="shared" ca="1" si="3524"/>
        <v>9</v>
      </c>
      <c r="N5779">
        <f t="shared" ca="1" si="3525"/>
        <v>3</v>
      </c>
      <c r="O5779">
        <f t="shared" ca="1" si="3526"/>
        <v>202009</v>
      </c>
      <c r="P5779">
        <f t="shared" ca="1" si="3527"/>
        <v>202003</v>
      </c>
      <c r="Q5779" t="str">
        <f t="shared" si="3528"/>
        <v>FY2020 Q2 Mar</v>
      </c>
      <c r="R5779">
        <f t="shared" si="3529"/>
        <v>2020</v>
      </c>
      <c r="S5779" s="8" t="str">
        <f t="shared" si="3530"/>
        <v>Mar</v>
      </c>
      <c r="T5779" s="8" t="str">
        <f t="shared" si="3531"/>
        <v>Q2</v>
      </c>
      <c r="U5779">
        <f t="shared" si="3532"/>
        <v>6</v>
      </c>
      <c r="V5779">
        <f t="shared" si="3533"/>
        <v>2</v>
      </c>
      <c r="W5779">
        <f t="shared" si="3534"/>
        <v>202006</v>
      </c>
      <c r="X5779">
        <f t="shared" si="3535"/>
        <v>202002</v>
      </c>
      <c r="Y5779" t="str">
        <f t="shared" si="3536"/>
        <v>FY2020 Q1 Mar</v>
      </c>
      <c r="Z5779">
        <f t="shared" si="3537"/>
        <v>2020</v>
      </c>
      <c r="AA5779" s="8" t="str">
        <f t="shared" si="3538"/>
        <v>Mar</v>
      </c>
      <c r="AB5779" s="8" t="str">
        <f t="shared" si="3539"/>
        <v>Q1</v>
      </c>
      <c r="AC5779">
        <f t="shared" si="3540"/>
        <v>3</v>
      </c>
      <c r="AD5779">
        <f t="shared" si="3541"/>
        <v>1</v>
      </c>
      <c r="AE5779">
        <f t="shared" si="3542"/>
        <v>202003</v>
      </c>
      <c r="AF5779">
        <f t="shared" si="3543"/>
        <v>202001</v>
      </c>
      <c r="AG5779" s="9">
        <f t="shared" ca="1" si="3544"/>
        <v>0</v>
      </c>
      <c r="AH5779">
        <f t="shared" ca="1" si="3510"/>
        <v>2</v>
      </c>
      <c r="AI5779" s="9">
        <f t="shared" ca="1" si="3511"/>
        <v>6</v>
      </c>
      <c r="AJ5779" s="9">
        <f t="shared" ca="1" si="3545"/>
        <v>0</v>
      </c>
      <c r="AK5779" s="9">
        <f t="shared" si="3546"/>
        <v>2</v>
      </c>
      <c r="AL5779" s="9">
        <f t="shared" si="3547"/>
        <v>10</v>
      </c>
      <c r="AM5779" s="9">
        <f t="shared" si="3548"/>
        <v>9</v>
      </c>
      <c r="AN5779" s="2">
        <v>43892.379166666666</v>
      </c>
      <c r="AO5779">
        <v>4840</v>
      </c>
      <c r="AP5779" s="1">
        <v>2500</v>
      </c>
      <c r="AQ5779" t="s">
        <v>4</v>
      </c>
    </row>
    <row r="5780" spans="1:43" x14ac:dyDescent="0.3">
      <c r="A5780" t="str">
        <f t="shared" ca="1" si="3512"/>
        <v>FY2020 Q4 Sep</v>
      </c>
      <c r="B5780">
        <f t="shared" ca="1" si="3513"/>
        <v>2020</v>
      </c>
      <c r="C5780" s="8" t="str">
        <f t="shared" ca="1" si="3514"/>
        <v>Sep</v>
      </c>
      <c r="D5780" s="8" t="str">
        <f t="shared" ca="1" si="3515"/>
        <v>Q4</v>
      </c>
      <c r="E5780">
        <f t="shared" ca="1" si="3516"/>
        <v>12</v>
      </c>
      <c r="F5780">
        <f t="shared" ca="1" si="3517"/>
        <v>4</v>
      </c>
      <c r="G5780">
        <f t="shared" ca="1" si="3518"/>
        <v>202012</v>
      </c>
      <c r="H5780">
        <f t="shared" ca="1" si="3519"/>
        <v>202004</v>
      </c>
      <c r="I5780" t="str">
        <f t="shared" ca="1" si="3520"/>
        <v>FY2020 Q3 Sep</v>
      </c>
      <c r="J5780">
        <f t="shared" ca="1" si="3521"/>
        <v>2020</v>
      </c>
      <c r="K5780" s="8" t="str">
        <f t="shared" ca="1" si="3522"/>
        <v>Sep</v>
      </c>
      <c r="L5780" s="8" t="str">
        <f t="shared" ca="1" si="3523"/>
        <v>Q3</v>
      </c>
      <c r="M5780">
        <f t="shared" ca="1" si="3524"/>
        <v>9</v>
      </c>
      <c r="N5780">
        <f t="shared" ca="1" si="3525"/>
        <v>3</v>
      </c>
      <c r="O5780">
        <f t="shared" ca="1" si="3526"/>
        <v>202009</v>
      </c>
      <c r="P5780">
        <f t="shared" ca="1" si="3527"/>
        <v>202003</v>
      </c>
      <c r="Q5780" t="str">
        <f t="shared" si="3528"/>
        <v>FY2020 Q2 Feb</v>
      </c>
      <c r="R5780">
        <f t="shared" si="3529"/>
        <v>2020</v>
      </c>
      <c r="S5780" s="8" t="str">
        <f t="shared" si="3530"/>
        <v>Feb</v>
      </c>
      <c r="T5780" s="8" t="str">
        <f t="shared" si="3531"/>
        <v>Q2</v>
      </c>
      <c r="U5780">
        <f t="shared" si="3532"/>
        <v>5</v>
      </c>
      <c r="V5780">
        <f t="shared" si="3533"/>
        <v>2</v>
      </c>
      <c r="W5780">
        <f t="shared" si="3534"/>
        <v>202005</v>
      </c>
      <c r="X5780">
        <f t="shared" si="3535"/>
        <v>202002</v>
      </c>
      <c r="Y5780" t="str">
        <f t="shared" si="3536"/>
        <v>FY2020 Q1 Feb</v>
      </c>
      <c r="Z5780">
        <f t="shared" si="3537"/>
        <v>2020</v>
      </c>
      <c r="AA5780" s="8" t="str">
        <f t="shared" si="3538"/>
        <v>Feb</v>
      </c>
      <c r="AB5780" s="8" t="str">
        <f t="shared" si="3539"/>
        <v>Q1</v>
      </c>
      <c r="AC5780">
        <f t="shared" si="3540"/>
        <v>2</v>
      </c>
      <c r="AD5780">
        <f t="shared" si="3541"/>
        <v>1</v>
      </c>
      <c r="AE5780">
        <f t="shared" si="3542"/>
        <v>202002</v>
      </c>
      <c r="AF5780">
        <f t="shared" si="3543"/>
        <v>202001</v>
      </c>
      <c r="AG5780" s="9">
        <f t="shared" ca="1" si="3544"/>
        <v>0</v>
      </c>
      <c r="AH5780">
        <f t="shared" ca="1" si="3510"/>
        <v>2</v>
      </c>
      <c r="AI5780" s="9">
        <f t="shared" ca="1" si="3511"/>
        <v>7</v>
      </c>
      <c r="AJ5780" s="9">
        <f t="shared" ca="1" si="3545"/>
        <v>0</v>
      </c>
      <c r="AK5780" s="9">
        <f t="shared" si="3546"/>
        <v>4</v>
      </c>
      <c r="AL5780" s="9">
        <f t="shared" si="3547"/>
        <v>7</v>
      </c>
      <c r="AM5780" s="9">
        <f t="shared" si="3548"/>
        <v>14</v>
      </c>
      <c r="AN5780" s="2">
        <v>43873.584722222222</v>
      </c>
      <c r="AO5780">
        <v>4969</v>
      </c>
      <c r="AP5780" s="1">
        <v>2500</v>
      </c>
      <c r="AQ5780" t="s">
        <v>4</v>
      </c>
    </row>
    <row r="5781" spans="1:43" x14ac:dyDescent="0.3">
      <c r="A5781" t="str">
        <f t="shared" ca="1" si="3512"/>
        <v>FY2020 Q4 Sep</v>
      </c>
      <c r="B5781">
        <f t="shared" ca="1" si="3513"/>
        <v>2020</v>
      </c>
      <c r="C5781" s="8" t="str">
        <f t="shared" ca="1" si="3514"/>
        <v>Sep</v>
      </c>
      <c r="D5781" s="8" t="str">
        <f t="shared" ca="1" si="3515"/>
        <v>Q4</v>
      </c>
      <c r="E5781">
        <f t="shared" ca="1" si="3516"/>
        <v>12</v>
      </c>
      <c r="F5781">
        <f t="shared" ca="1" si="3517"/>
        <v>4</v>
      </c>
      <c r="G5781">
        <f t="shared" ca="1" si="3518"/>
        <v>202012</v>
      </c>
      <c r="H5781">
        <f t="shared" ca="1" si="3519"/>
        <v>202004</v>
      </c>
      <c r="I5781" t="str">
        <f t="shared" ca="1" si="3520"/>
        <v>FY2020 Q3 Sep</v>
      </c>
      <c r="J5781">
        <f t="shared" ca="1" si="3521"/>
        <v>2020</v>
      </c>
      <c r="K5781" s="8" t="str">
        <f t="shared" ca="1" si="3522"/>
        <v>Sep</v>
      </c>
      <c r="L5781" s="8" t="str">
        <f t="shared" ca="1" si="3523"/>
        <v>Q3</v>
      </c>
      <c r="M5781">
        <f t="shared" ca="1" si="3524"/>
        <v>9</v>
      </c>
      <c r="N5781">
        <f t="shared" ca="1" si="3525"/>
        <v>3</v>
      </c>
      <c r="O5781">
        <f t="shared" ca="1" si="3526"/>
        <v>202009</v>
      </c>
      <c r="P5781">
        <f t="shared" ca="1" si="3527"/>
        <v>202003</v>
      </c>
      <c r="Q5781" t="str">
        <f t="shared" si="3528"/>
        <v>FY2020 Q1 Nov</v>
      </c>
      <c r="R5781">
        <f t="shared" si="3529"/>
        <v>2020</v>
      </c>
      <c r="S5781" s="8" t="str">
        <f t="shared" si="3530"/>
        <v>Nov</v>
      </c>
      <c r="T5781" s="8" t="str">
        <f t="shared" si="3531"/>
        <v>Q1</v>
      </c>
      <c r="U5781">
        <f t="shared" si="3532"/>
        <v>2</v>
      </c>
      <c r="V5781">
        <f t="shared" si="3533"/>
        <v>1</v>
      </c>
      <c r="W5781">
        <f t="shared" si="3534"/>
        <v>202002</v>
      </c>
      <c r="X5781">
        <f t="shared" si="3535"/>
        <v>202001</v>
      </c>
      <c r="Y5781" t="str">
        <f t="shared" si="3536"/>
        <v>FY2019 Q4 Nov</v>
      </c>
      <c r="Z5781">
        <f t="shared" si="3537"/>
        <v>2019</v>
      </c>
      <c r="AA5781" s="8" t="str">
        <f t="shared" si="3538"/>
        <v>Nov</v>
      </c>
      <c r="AB5781" s="8" t="str">
        <f t="shared" si="3539"/>
        <v>Q4</v>
      </c>
      <c r="AC5781">
        <f t="shared" si="3540"/>
        <v>11</v>
      </c>
      <c r="AD5781">
        <f t="shared" si="3541"/>
        <v>4</v>
      </c>
      <c r="AE5781">
        <f t="shared" si="3542"/>
        <v>201911</v>
      </c>
      <c r="AF5781">
        <f t="shared" si="3543"/>
        <v>201904</v>
      </c>
      <c r="AG5781" s="9">
        <f t="shared" ca="1" si="3544"/>
        <v>0</v>
      </c>
      <c r="AH5781">
        <f t="shared" ca="1" si="3510"/>
        <v>3</v>
      </c>
      <c r="AI5781" s="9">
        <f t="shared" ca="1" si="3511"/>
        <v>10</v>
      </c>
      <c r="AJ5781" s="9">
        <f t="shared" ca="1" si="3545"/>
        <v>1</v>
      </c>
      <c r="AK5781" s="9">
        <f t="shared" si="3546"/>
        <v>4</v>
      </c>
      <c r="AL5781" s="9">
        <f t="shared" si="3547"/>
        <v>46</v>
      </c>
      <c r="AM5781" s="9">
        <f t="shared" si="3548"/>
        <v>18</v>
      </c>
      <c r="AN5781" s="2">
        <v>43782.769444444442</v>
      </c>
      <c r="AO5781">
        <v>5087</v>
      </c>
      <c r="AP5781" s="1">
        <v>2500</v>
      </c>
      <c r="AQ5781" t="s">
        <v>4</v>
      </c>
    </row>
    <row r="5782" spans="1:43" x14ac:dyDescent="0.3">
      <c r="A5782" t="str">
        <f t="shared" ca="1" si="3512"/>
        <v>FY2020 Q4 Sep</v>
      </c>
      <c r="B5782">
        <f t="shared" ca="1" si="3513"/>
        <v>2020</v>
      </c>
      <c r="C5782" s="8" t="str">
        <f t="shared" ca="1" si="3514"/>
        <v>Sep</v>
      </c>
      <c r="D5782" s="8" t="str">
        <f t="shared" ca="1" si="3515"/>
        <v>Q4</v>
      </c>
      <c r="E5782">
        <f t="shared" ca="1" si="3516"/>
        <v>12</v>
      </c>
      <c r="F5782">
        <f t="shared" ca="1" si="3517"/>
        <v>4</v>
      </c>
      <c r="G5782">
        <f t="shared" ca="1" si="3518"/>
        <v>202012</v>
      </c>
      <c r="H5782">
        <f t="shared" ca="1" si="3519"/>
        <v>202004</v>
      </c>
      <c r="I5782" t="str">
        <f t="shared" ca="1" si="3520"/>
        <v>FY2020 Q3 Sep</v>
      </c>
      <c r="J5782">
        <f t="shared" ca="1" si="3521"/>
        <v>2020</v>
      </c>
      <c r="K5782" s="8" t="str">
        <f t="shared" ca="1" si="3522"/>
        <v>Sep</v>
      </c>
      <c r="L5782" s="8" t="str">
        <f t="shared" ca="1" si="3523"/>
        <v>Q3</v>
      </c>
      <c r="M5782">
        <f t="shared" ca="1" si="3524"/>
        <v>9</v>
      </c>
      <c r="N5782">
        <f t="shared" ca="1" si="3525"/>
        <v>3</v>
      </c>
      <c r="O5782">
        <f t="shared" ca="1" si="3526"/>
        <v>202009</v>
      </c>
      <c r="P5782">
        <f t="shared" ca="1" si="3527"/>
        <v>202003</v>
      </c>
      <c r="Q5782" t="str">
        <f t="shared" si="3528"/>
        <v>FY2020 Q1 Oct</v>
      </c>
      <c r="R5782">
        <f t="shared" si="3529"/>
        <v>2020</v>
      </c>
      <c r="S5782" s="8" t="str">
        <f t="shared" si="3530"/>
        <v>Oct</v>
      </c>
      <c r="T5782" s="8" t="str">
        <f t="shared" si="3531"/>
        <v>Q1</v>
      </c>
      <c r="U5782">
        <f t="shared" si="3532"/>
        <v>1</v>
      </c>
      <c r="V5782">
        <f t="shared" si="3533"/>
        <v>1</v>
      </c>
      <c r="W5782">
        <f t="shared" si="3534"/>
        <v>202001</v>
      </c>
      <c r="X5782">
        <f t="shared" si="3535"/>
        <v>202001</v>
      </c>
      <c r="Y5782" t="str">
        <f t="shared" si="3536"/>
        <v>FY2019 Q4 Oct</v>
      </c>
      <c r="Z5782">
        <f t="shared" si="3537"/>
        <v>2019</v>
      </c>
      <c r="AA5782" s="8" t="str">
        <f t="shared" si="3538"/>
        <v>Oct</v>
      </c>
      <c r="AB5782" s="8" t="str">
        <f t="shared" si="3539"/>
        <v>Q4</v>
      </c>
      <c r="AC5782">
        <f t="shared" si="3540"/>
        <v>10</v>
      </c>
      <c r="AD5782">
        <f t="shared" si="3541"/>
        <v>4</v>
      </c>
      <c r="AE5782">
        <f t="shared" si="3542"/>
        <v>201910</v>
      </c>
      <c r="AF5782">
        <f t="shared" si="3543"/>
        <v>201904</v>
      </c>
      <c r="AG5782" s="9">
        <f t="shared" ca="1" si="3544"/>
        <v>0</v>
      </c>
      <c r="AH5782">
        <f t="shared" ca="1" si="3510"/>
        <v>4</v>
      </c>
      <c r="AI5782" s="9">
        <f t="shared" ca="1" si="3511"/>
        <v>11</v>
      </c>
      <c r="AJ5782" s="9">
        <f t="shared" ca="1" si="3545"/>
        <v>1</v>
      </c>
      <c r="AK5782" s="9">
        <f t="shared" si="3546"/>
        <v>2</v>
      </c>
      <c r="AL5782" s="9">
        <f t="shared" si="3547"/>
        <v>44</v>
      </c>
      <c r="AM5782" s="9">
        <f t="shared" si="3548"/>
        <v>7</v>
      </c>
      <c r="AN5782" s="2">
        <v>43766.297222222223</v>
      </c>
      <c r="AO5782">
        <v>5385</v>
      </c>
      <c r="AP5782" s="1">
        <v>2500</v>
      </c>
      <c r="AQ5782" t="s">
        <v>4</v>
      </c>
    </row>
    <row r="5783" spans="1:43" x14ac:dyDescent="0.3">
      <c r="A5783" t="str">
        <f t="shared" ca="1" si="3512"/>
        <v>FY2020 Q4 Sep</v>
      </c>
      <c r="B5783">
        <f t="shared" ca="1" si="3513"/>
        <v>2020</v>
      </c>
      <c r="C5783" s="8" t="str">
        <f t="shared" ca="1" si="3514"/>
        <v>Sep</v>
      </c>
      <c r="D5783" s="8" t="str">
        <f t="shared" ca="1" si="3515"/>
        <v>Q4</v>
      </c>
      <c r="E5783">
        <f t="shared" ca="1" si="3516"/>
        <v>12</v>
      </c>
      <c r="F5783">
        <f t="shared" ca="1" si="3517"/>
        <v>4</v>
      </c>
      <c r="G5783">
        <f t="shared" ca="1" si="3518"/>
        <v>202012</v>
      </c>
      <c r="H5783">
        <f t="shared" ca="1" si="3519"/>
        <v>202004</v>
      </c>
      <c r="I5783" t="str">
        <f t="shared" ca="1" si="3520"/>
        <v>FY2020 Q3 Sep</v>
      </c>
      <c r="J5783">
        <f t="shared" ca="1" si="3521"/>
        <v>2020</v>
      </c>
      <c r="K5783" s="8" t="str">
        <f t="shared" ca="1" si="3522"/>
        <v>Sep</v>
      </c>
      <c r="L5783" s="8" t="str">
        <f t="shared" ca="1" si="3523"/>
        <v>Q3</v>
      </c>
      <c r="M5783">
        <f t="shared" ca="1" si="3524"/>
        <v>9</v>
      </c>
      <c r="N5783">
        <f t="shared" ca="1" si="3525"/>
        <v>3</v>
      </c>
      <c r="O5783">
        <f t="shared" ca="1" si="3526"/>
        <v>202009</v>
      </c>
      <c r="P5783">
        <f t="shared" ca="1" si="3527"/>
        <v>202003</v>
      </c>
      <c r="Q5783" t="str">
        <f t="shared" si="3528"/>
        <v>FY2020 Q2 Jan</v>
      </c>
      <c r="R5783">
        <f t="shared" si="3529"/>
        <v>2020</v>
      </c>
      <c r="S5783" s="8" t="str">
        <f t="shared" si="3530"/>
        <v>Jan</v>
      </c>
      <c r="T5783" s="8" t="str">
        <f t="shared" si="3531"/>
        <v>Q2</v>
      </c>
      <c r="U5783">
        <f t="shared" si="3532"/>
        <v>4</v>
      </c>
      <c r="V5783">
        <f t="shared" si="3533"/>
        <v>2</v>
      </c>
      <c r="W5783">
        <f t="shared" si="3534"/>
        <v>202004</v>
      </c>
      <c r="X5783">
        <f t="shared" si="3535"/>
        <v>202002</v>
      </c>
      <c r="Y5783" t="str">
        <f t="shared" si="3536"/>
        <v>FY2020 Q1 Jan</v>
      </c>
      <c r="Z5783">
        <f t="shared" si="3537"/>
        <v>2020</v>
      </c>
      <c r="AA5783" s="8" t="str">
        <f t="shared" si="3538"/>
        <v>Jan</v>
      </c>
      <c r="AB5783" s="8" t="str">
        <f t="shared" si="3539"/>
        <v>Q1</v>
      </c>
      <c r="AC5783">
        <f t="shared" si="3540"/>
        <v>1</v>
      </c>
      <c r="AD5783">
        <f t="shared" si="3541"/>
        <v>1</v>
      </c>
      <c r="AE5783">
        <f t="shared" si="3542"/>
        <v>202001</v>
      </c>
      <c r="AF5783">
        <f t="shared" si="3543"/>
        <v>202001</v>
      </c>
      <c r="AG5783" s="9">
        <f t="shared" ca="1" si="3544"/>
        <v>0</v>
      </c>
      <c r="AH5783">
        <f t="shared" ca="1" si="3510"/>
        <v>3</v>
      </c>
      <c r="AI5783" s="9">
        <f t="shared" ca="1" si="3511"/>
        <v>8</v>
      </c>
      <c r="AJ5783" s="9">
        <f t="shared" ca="1" si="3545"/>
        <v>0</v>
      </c>
      <c r="AK5783" s="9">
        <f t="shared" si="3546"/>
        <v>3</v>
      </c>
      <c r="AL5783" s="9">
        <f t="shared" si="3547"/>
        <v>4</v>
      </c>
      <c r="AM5783" s="9">
        <f t="shared" si="3548"/>
        <v>16</v>
      </c>
      <c r="AN5783" s="2">
        <v>43851.692361111112</v>
      </c>
      <c r="AO5783">
        <v>5478</v>
      </c>
      <c r="AP5783" s="1">
        <v>2500</v>
      </c>
      <c r="AQ5783" t="s">
        <v>4</v>
      </c>
    </row>
    <row r="5784" spans="1:43" x14ac:dyDescent="0.3">
      <c r="A5784" t="str">
        <f t="shared" ca="1" si="3512"/>
        <v>FY2020 Q4 Sep</v>
      </c>
      <c r="B5784">
        <f t="shared" ca="1" si="3513"/>
        <v>2020</v>
      </c>
      <c r="C5784" s="8" t="str">
        <f t="shared" ca="1" si="3514"/>
        <v>Sep</v>
      </c>
      <c r="D5784" s="8" t="str">
        <f t="shared" ca="1" si="3515"/>
        <v>Q4</v>
      </c>
      <c r="E5784">
        <f t="shared" ca="1" si="3516"/>
        <v>12</v>
      </c>
      <c r="F5784">
        <f t="shared" ca="1" si="3517"/>
        <v>4</v>
      </c>
      <c r="G5784">
        <f t="shared" ca="1" si="3518"/>
        <v>202012</v>
      </c>
      <c r="H5784">
        <f t="shared" ca="1" si="3519"/>
        <v>202004</v>
      </c>
      <c r="I5784" t="str">
        <f t="shared" ca="1" si="3520"/>
        <v>FY2020 Q3 Sep</v>
      </c>
      <c r="J5784">
        <f t="shared" ca="1" si="3521"/>
        <v>2020</v>
      </c>
      <c r="K5784" s="8" t="str">
        <f t="shared" ca="1" si="3522"/>
        <v>Sep</v>
      </c>
      <c r="L5784" s="8" t="str">
        <f t="shared" ca="1" si="3523"/>
        <v>Q3</v>
      </c>
      <c r="M5784">
        <f t="shared" ca="1" si="3524"/>
        <v>9</v>
      </c>
      <c r="N5784">
        <f t="shared" ca="1" si="3525"/>
        <v>3</v>
      </c>
      <c r="O5784">
        <f t="shared" ca="1" si="3526"/>
        <v>202009</v>
      </c>
      <c r="P5784">
        <f t="shared" ca="1" si="3527"/>
        <v>202003</v>
      </c>
      <c r="Q5784" t="str">
        <f t="shared" si="3528"/>
        <v>FY2020 Q1 Oct</v>
      </c>
      <c r="R5784">
        <f t="shared" si="3529"/>
        <v>2020</v>
      </c>
      <c r="S5784" s="8" t="str">
        <f t="shared" si="3530"/>
        <v>Oct</v>
      </c>
      <c r="T5784" s="8" t="str">
        <f t="shared" si="3531"/>
        <v>Q1</v>
      </c>
      <c r="U5784">
        <f t="shared" si="3532"/>
        <v>1</v>
      </c>
      <c r="V5784">
        <f t="shared" si="3533"/>
        <v>1</v>
      </c>
      <c r="W5784">
        <f t="shared" si="3534"/>
        <v>202001</v>
      </c>
      <c r="X5784">
        <f t="shared" si="3535"/>
        <v>202001</v>
      </c>
      <c r="Y5784" t="str">
        <f t="shared" si="3536"/>
        <v>FY2019 Q4 Oct</v>
      </c>
      <c r="Z5784">
        <f t="shared" si="3537"/>
        <v>2019</v>
      </c>
      <c r="AA5784" s="8" t="str">
        <f t="shared" si="3538"/>
        <v>Oct</v>
      </c>
      <c r="AB5784" s="8" t="str">
        <f t="shared" si="3539"/>
        <v>Q4</v>
      </c>
      <c r="AC5784">
        <f t="shared" si="3540"/>
        <v>10</v>
      </c>
      <c r="AD5784">
        <f t="shared" si="3541"/>
        <v>4</v>
      </c>
      <c r="AE5784">
        <f t="shared" si="3542"/>
        <v>201910</v>
      </c>
      <c r="AF5784">
        <f t="shared" si="3543"/>
        <v>201904</v>
      </c>
      <c r="AG5784" s="9">
        <f t="shared" ca="1" si="3544"/>
        <v>0</v>
      </c>
      <c r="AH5784">
        <f t="shared" ca="1" si="3510"/>
        <v>4</v>
      </c>
      <c r="AI5784" s="9">
        <f t="shared" ca="1" si="3511"/>
        <v>11</v>
      </c>
      <c r="AJ5784" s="9">
        <f t="shared" ca="1" si="3545"/>
        <v>1</v>
      </c>
      <c r="AK5784" s="9">
        <f t="shared" si="3546"/>
        <v>3</v>
      </c>
      <c r="AL5784" s="9">
        <f t="shared" si="3547"/>
        <v>41</v>
      </c>
      <c r="AM5784" s="9">
        <f t="shared" si="3548"/>
        <v>8</v>
      </c>
      <c r="AN5784" s="2">
        <v>43746.343055555553</v>
      </c>
      <c r="AO5784">
        <v>5483</v>
      </c>
      <c r="AP5784" s="1">
        <v>2500</v>
      </c>
      <c r="AQ5784" t="s">
        <v>4</v>
      </c>
    </row>
    <row r="5785" spans="1:43" x14ac:dyDescent="0.3">
      <c r="A5785" t="str">
        <f t="shared" ca="1" si="3512"/>
        <v>FY2020 Q4 Sep</v>
      </c>
      <c r="B5785">
        <f t="shared" ca="1" si="3513"/>
        <v>2020</v>
      </c>
      <c r="C5785" s="8" t="str">
        <f t="shared" ca="1" si="3514"/>
        <v>Sep</v>
      </c>
      <c r="D5785" s="8" t="str">
        <f t="shared" ca="1" si="3515"/>
        <v>Q4</v>
      </c>
      <c r="E5785">
        <f t="shared" ca="1" si="3516"/>
        <v>12</v>
      </c>
      <c r="F5785">
        <f t="shared" ca="1" si="3517"/>
        <v>4</v>
      </c>
      <c r="G5785">
        <f t="shared" ca="1" si="3518"/>
        <v>202012</v>
      </c>
      <c r="H5785">
        <f t="shared" ca="1" si="3519"/>
        <v>202004</v>
      </c>
      <c r="I5785" t="str">
        <f t="shared" ca="1" si="3520"/>
        <v>FY2020 Q3 Sep</v>
      </c>
      <c r="J5785">
        <f t="shared" ca="1" si="3521"/>
        <v>2020</v>
      </c>
      <c r="K5785" s="8" t="str">
        <f t="shared" ca="1" si="3522"/>
        <v>Sep</v>
      </c>
      <c r="L5785" s="8" t="str">
        <f t="shared" ca="1" si="3523"/>
        <v>Q3</v>
      </c>
      <c r="M5785">
        <f t="shared" ca="1" si="3524"/>
        <v>9</v>
      </c>
      <c r="N5785">
        <f t="shared" ca="1" si="3525"/>
        <v>3</v>
      </c>
      <c r="O5785">
        <f t="shared" ca="1" si="3526"/>
        <v>202009</v>
      </c>
      <c r="P5785">
        <f t="shared" ca="1" si="3527"/>
        <v>202003</v>
      </c>
      <c r="Q5785" t="str">
        <f t="shared" si="3528"/>
        <v>FY2020 Q1 Oct</v>
      </c>
      <c r="R5785">
        <f t="shared" si="3529"/>
        <v>2020</v>
      </c>
      <c r="S5785" s="8" t="str">
        <f t="shared" si="3530"/>
        <v>Oct</v>
      </c>
      <c r="T5785" s="8" t="str">
        <f t="shared" si="3531"/>
        <v>Q1</v>
      </c>
      <c r="U5785">
        <f t="shared" si="3532"/>
        <v>1</v>
      </c>
      <c r="V5785">
        <f t="shared" si="3533"/>
        <v>1</v>
      </c>
      <c r="W5785">
        <f t="shared" si="3534"/>
        <v>202001</v>
      </c>
      <c r="X5785">
        <f t="shared" si="3535"/>
        <v>202001</v>
      </c>
      <c r="Y5785" t="str">
        <f t="shared" si="3536"/>
        <v>FY2019 Q4 Oct</v>
      </c>
      <c r="Z5785">
        <f t="shared" si="3537"/>
        <v>2019</v>
      </c>
      <c r="AA5785" s="8" t="str">
        <f t="shared" si="3538"/>
        <v>Oct</v>
      </c>
      <c r="AB5785" s="8" t="str">
        <f t="shared" si="3539"/>
        <v>Q4</v>
      </c>
      <c r="AC5785">
        <f t="shared" si="3540"/>
        <v>10</v>
      </c>
      <c r="AD5785">
        <f t="shared" si="3541"/>
        <v>4</v>
      </c>
      <c r="AE5785">
        <f t="shared" si="3542"/>
        <v>201910</v>
      </c>
      <c r="AF5785">
        <f t="shared" si="3543"/>
        <v>201904</v>
      </c>
      <c r="AG5785" s="9">
        <f t="shared" ca="1" si="3544"/>
        <v>0</v>
      </c>
      <c r="AH5785">
        <f t="shared" ca="1" si="3510"/>
        <v>4</v>
      </c>
      <c r="AI5785" s="9">
        <f t="shared" ca="1" si="3511"/>
        <v>11</v>
      </c>
      <c r="AJ5785" s="9">
        <f t="shared" ca="1" si="3545"/>
        <v>1</v>
      </c>
      <c r="AK5785" s="9">
        <f t="shared" si="3546"/>
        <v>4</v>
      </c>
      <c r="AL5785" s="9">
        <f t="shared" si="3547"/>
        <v>41</v>
      </c>
      <c r="AM5785" s="9">
        <f t="shared" si="3548"/>
        <v>9</v>
      </c>
      <c r="AN5785" s="2">
        <v>43747.375</v>
      </c>
      <c r="AO5785">
        <v>5483</v>
      </c>
      <c r="AP5785" s="1">
        <v>2500</v>
      </c>
      <c r="AQ5785" t="s">
        <v>4</v>
      </c>
    </row>
    <row r="5786" spans="1:43" x14ac:dyDescent="0.3">
      <c r="A5786" t="str">
        <f t="shared" ca="1" si="3512"/>
        <v>FY2020 Q4 Sep</v>
      </c>
      <c r="B5786">
        <f t="shared" ca="1" si="3513"/>
        <v>2020</v>
      </c>
      <c r="C5786" s="8" t="str">
        <f t="shared" ca="1" si="3514"/>
        <v>Sep</v>
      </c>
      <c r="D5786" s="8" t="str">
        <f t="shared" ca="1" si="3515"/>
        <v>Q4</v>
      </c>
      <c r="E5786">
        <f t="shared" ca="1" si="3516"/>
        <v>12</v>
      </c>
      <c r="F5786">
        <f t="shared" ca="1" si="3517"/>
        <v>4</v>
      </c>
      <c r="G5786">
        <f t="shared" ca="1" si="3518"/>
        <v>202012</v>
      </c>
      <c r="H5786">
        <f t="shared" ca="1" si="3519"/>
        <v>202004</v>
      </c>
      <c r="I5786" t="str">
        <f t="shared" ca="1" si="3520"/>
        <v>FY2020 Q3 Sep</v>
      </c>
      <c r="J5786">
        <f t="shared" ca="1" si="3521"/>
        <v>2020</v>
      </c>
      <c r="K5786" s="8" t="str">
        <f t="shared" ca="1" si="3522"/>
        <v>Sep</v>
      </c>
      <c r="L5786" s="8" t="str">
        <f t="shared" ca="1" si="3523"/>
        <v>Q3</v>
      </c>
      <c r="M5786">
        <f t="shared" ca="1" si="3524"/>
        <v>9</v>
      </c>
      <c r="N5786">
        <f t="shared" ca="1" si="3525"/>
        <v>3</v>
      </c>
      <c r="O5786">
        <f t="shared" ca="1" si="3526"/>
        <v>202009</v>
      </c>
      <c r="P5786">
        <f t="shared" ca="1" si="3527"/>
        <v>202003</v>
      </c>
      <c r="Q5786" t="str">
        <f t="shared" si="3528"/>
        <v>FY2020 Q1 Oct</v>
      </c>
      <c r="R5786">
        <f t="shared" si="3529"/>
        <v>2020</v>
      </c>
      <c r="S5786" s="8" t="str">
        <f t="shared" si="3530"/>
        <v>Oct</v>
      </c>
      <c r="T5786" s="8" t="str">
        <f t="shared" si="3531"/>
        <v>Q1</v>
      </c>
      <c r="U5786">
        <f t="shared" si="3532"/>
        <v>1</v>
      </c>
      <c r="V5786">
        <f t="shared" si="3533"/>
        <v>1</v>
      </c>
      <c r="W5786">
        <f t="shared" si="3534"/>
        <v>202001</v>
      </c>
      <c r="X5786">
        <f t="shared" si="3535"/>
        <v>202001</v>
      </c>
      <c r="Y5786" t="str">
        <f t="shared" si="3536"/>
        <v>FY2019 Q4 Oct</v>
      </c>
      <c r="Z5786">
        <f t="shared" si="3537"/>
        <v>2019</v>
      </c>
      <c r="AA5786" s="8" t="str">
        <f t="shared" si="3538"/>
        <v>Oct</v>
      </c>
      <c r="AB5786" s="8" t="str">
        <f t="shared" si="3539"/>
        <v>Q4</v>
      </c>
      <c r="AC5786">
        <f t="shared" si="3540"/>
        <v>10</v>
      </c>
      <c r="AD5786">
        <f t="shared" si="3541"/>
        <v>4</v>
      </c>
      <c r="AE5786">
        <f t="shared" si="3542"/>
        <v>201910</v>
      </c>
      <c r="AF5786">
        <f t="shared" si="3543"/>
        <v>201904</v>
      </c>
      <c r="AG5786" s="9">
        <f t="shared" ca="1" si="3544"/>
        <v>0</v>
      </c>
      <c r="AH5786">
        <f t="shared" ca="1" si="3510"/>
        <v>4</v>
      </c>
      <c r="AI5786" s="9">
        <f t="shared" ca="1" si="3511"/>
        <v>11</v>
      </c>
      <c r="AJ5786" s="9">
        <f t="shared" ca="1" si="3545"/>
        <v>1</v>
      </c>
      <c r="AK5786" s="9">
        <f t="shared" si="3546"/>
        <v>3</v>
      </c>
      <c r="AL5786" s="9">
        <f t="shared" si="3547"/>
        <v>42</v>
      </c>
      <c r="AM5786" s="9">
        <f t="shared" si="3548"/>
        <v>7</v>
      </c>
      <c r="AN5786" s="2">
        <v>43753.331944444442</v>
      </c>
      <c r="AO5786">
        <v>5483</v>
      </c>
      <c r="AP5786" s="1">
        <v>2500</v>
      </c>
      <c r="AQ5786" t="s">
        <v>4</v>
      </c>
    </row>
    <row r="5787" spans="1:43" x14ac:dyDescent="0.3">
      <c r="A5787" t="str">
        <f t="shared" ca="1" si="3512"/>
        <v>FY2020 Q4 Sep</v>
      </c>
      <c r="B5787">
        <f t="shared" ca="1" si="3513"/>
        <v>2020</v>
      </c>
      <c r="C5787" s="8" t="str">
        <f t="shared" ca="1" si="3514"/>
        <v>Sep</v>
      </c>
      <c r="D5787" s="8" t="str">
        <f t="shared" ca="1" si="3515"/>
        <v>Q4</v>
      </c>
      <c r="E5787">
        <f t="shared" ca="1" si="3516"/>
        <v>12</v>
      </c>
      <c r="F5787">
        <f t="shared" ca="1" si="3517"/>
        <v>4</v>
      </c>
      <c r="G5787">
        <f t="shared" ca="1" si="3518"/>
        <v>202012</v>
      </c>
      <c r="H5787">
        <f t="shared" ca="1" si="3519"/>
        <v>202004</v>
      </c>
      <c r="I5787" t="str">
        <f t="shared" ca="1" si="3520"/>
        <v>FY2020 Q3 Sep</v>
      </c>
      <c r="J5787">
        <f t="shared" ca="1" si="3521"/>
        <v>2020</v>
      </c>
      <c r="K5787" s="8" t="str">
        <f t="shared" ca="1" si="3522"/>
        <v>Sep</v>
      </c>
      <c r="L5787" s="8" t="str">
        <f t="shared" ca="1" si="3523"/>
        <v>Q3</v>
      </c>
      <c r="M5787">
        <f t="shared" ca="1" si="3524"/>
        <v>9</v>
      </c>
      <c r="N5787">
        <f t="shared" ca="1" si="3525"/>
        <v>3</v>
      </c>
      <c r="O5787">
        <f t="shared" ca="1" si="3526"/>
        <v>202009</v>
      </c>
      <c r="P5787">
        <f t="shared" ca="1" si="3527"/>
        <v>202003</v>
      </c>
      <c r="Q5787" t="str">
        <f t="shared" si="3528"/>
        <v>FY2020 Q2 Mar</v>
      </c>
      <c r="R5787">
        <f t="shared" si="3529"/>
        <v>2020</v>
      </c>
      <c r="S5787" s="8" t="str">
        <f t="shared" si="3530"/>
        <v>Mar</v>
      </c>
      <c r="T5787" s="8" t="str">
        <f t="shared" si="3531"/>
        <v>Q2</v>
      </c>
      <c r="U5787">
        <f t="shared" si="3532"/>
        <v>6</v>
      </c>
      <c r="V5787">
        <f t="shared" si="3533"/>
        <v>2</v>
      </c>
      <c r="W5787">
        <f t="shared" si="3534"/>
        <v>202006</v>
      </c>
      <c r="X5787">
        <f t="shared" si="3535"/>
        <v>202002</v>
      </c>
      <c r="Y5787" t="str">
        <f t="shared" si="3536"/>
        <v>FY2020 Q1 Mar</v>
      </c>
      <c r="Z5787">
        <f t="shared" si="3537"/>
        <v>2020</v>
      </c>
      <c r="AA5787" s="8" t="str">
        <f t="shared" si="3538"/>
        <v>Mar</v>
      </c>
      <c r="AB5787" s="8" t="str">
        <f t="shared" si="3539"/>
        <v>Q1</v>
      </c>
      <c r="AC5787">
        <f t="shared" si="3540"/>
        <v>3</v>
      </c>
      <c r="AD5787">
        <f t="shared" si="3541"/>
        <v>1</v>
      </c>
      <c r="AE5787">
        <f t="shared" si="3542"/>
        <v>202003</v>
      </c>
      <c r="AF5787">
        <f t="shared" si="3543"/>
        <v>202001</v>
      </c>
      <c r="AG5787" s="9">
        <f t="shared" ca="1" si="3544"/>
        <v>0</v>
      </c>
      <c r="AH5787">
        <f t="shared" ca="1" si="3510"/>
        <v>2</v>
      </c>
      <c r="AI5787" s="9">
        <f t="shared" ca="1" si="3511"/>
        <v>6</v>
      </c>
      <c r="AJ5787" s="9">
        <f t="shared" ca="1" si="3545"/>
        <v>0</v>
      </c>
      <c r="AK5787" s="9">
        <f t="shared" si="3546"/>
        <v>3</v>
      </c>
      <c r="AL5787" s="9">
        <f t="shared" si="3547"/>
        <v>11</v>
      </c>
      <c r="AM5787" s="9">
        <f t="shared" si="3548"/>
        <v>18</v>
      </c>
      <c r="AN5787" s="2">
        <v>43900.772222222222</v>
      </c>
      <c r="AO5787">
        <v>5511</v>
      </c>
      <c r="AP5787" s="1">
        <v>2500</v>
      </c>
      <c r="AQ5787" t="s">
        <v>4</v>
      </c>
    </row>
    <row r="5788" spans="1:43" x14ac:dyDescent="0.3">
      <c r="A5788" t="str">
        <f t="shared" ca="1" si="3512"/>
        <v>FY2020 Q4 Sep</v>
      </c>
      <c r="B5788">
        <f t="shared" ca="1" si="3513"/>
        <v>2020</v>
      </c>
      <c r="C5788" s="8" t="str">
        <f t="shared" ca="1" si="3514"/>
        <v>Sep</v>
      </c>
      <c r="D5788" s="8" t="str">
        <f t="shared" ca="1" si="3515"/>
        <v>Q4</v>
      </c>
      <c r="E5788">
        <f t="shared" ca="1" si="3516"/>
        <v>12</v>
      </c>
      <c r="F5788">
        <f t="shared" ca="1" si="3517"/>
        <v>4</v>
      </c>
      <c r="G5788">
        <f t="shared" ca="1" si="3518"/>
        <v>202012</v>
      </c>
      <c r="H5788">
        <f t="shared" ca="1" si="3519"/>
        <v>202004</v>
      </c>
      <c r="I5788" t="str">
        <f t="shared" ca="1" si="3520"/>
        <v>FY2020 Q3 Sep</v>
      </c>
      <c r="J5788">
        <f t="shared" ca="1" si="3521"/>
        <v>2020</v>
      </c>
      <c r="K5788" s="8" t="str">
        <f t="shared" ca="1" si="3522"/>
        <v>Sep</v>
      </c>
      <c r="L5788" s="8" t="str">
        <f t="shared" ca="1" si="3523"/>
        <v>Q3</v>
      </c>
      <c r="M5788">
        <f t="shared" ca="1" si="3524"/>
        <v>9</v>
      </c>
      <c r="N5788">
        <f t="shared" ca="1" si="3525"/>
        <v>3</v>
      </c>
      <c r="O5788">
        <f t="shared" ca="1" si="3526"/>
        <v>202009</v>
      </c>
      <c r="P5788">
        <f t="shared" ca="1" si="3527"/>
        <v>202003</v>
      </c>
      <c r="Q5788" t="str">
        <f t="shared" si="3528"/>
        <v>FY2020 Q2 Feb</v>
      </c>
      <c r="R5788">
        <f t="shared" si="3529"/>
        <v>2020</v>
      </c>
      <c r="S5788" s="8" t="str">
        <f t="shared" si="3530"/>
        <v>Feb</v>
      </c>
      <c r="T5788" s="8" t="str">
        <f t="shared" si="3531"/>
        <v>Q2</v>
      </c>
      <c r="U5788">
        <f t="shared" si="3532"/>
        <v>5</v>
      </c>
      <c r="V5788">
        <f t="shared" si="3533"/>
        <v>2</v>
      </c>
      <c r="W5788">
        <f t="shared" si="3534"/>
        <v>202005</v>
      </c>
      <c r="X5788">
        <f t="shared" si="3535"/>
        <v>202002</v>
      </c>
      <c r="Y5788" t="str">
        <f t="shared" si="3536"/>
        <v>FY2020 Q1 Feb</v>
      </c>
      <c r="Z5788">
        <f t="shared" si="3537"/>
        <v>2020</v>
      </c>
      <c r="AA5788" s="8" t="str">
        <f t="shared" si="3538"/>
        <v>Feb</v>
      </c>
      <c r="AB5788" s="8" t="str">
        <f t="shared" si="3539"/>
        <v>Q1</v>
      </c>
      <c r="AC5788">
        <f t="shared" si="3540"/>
        <v>2</v>
      </c>
      <c r="AD5788">
        <f t="shared" si="3541"/>
        <v>1</v>
      </c>
      <c r="AE5788">
        <f t="shared" si="3542"/>
        <v>202002</v>
      </c>
      <c r="AF5788">
        <f t="shared" si="3543"/>
        <v>202001</v>
      </c>
      <c r="AG5788" s="9">
        <f t="shared" ca="1" si="3544"/>
        <v>0</v>
      </c>
      <c r="AH5788">
        <f t="shared" ca="1" si="3510"/>
        <v>2</v>
      </c>
      <c r="AI5788" s="9">
        <f t="shared" ca="1" si="3511"/>
        <v>7</v>
      </c>
      <c r="AJ5788" s="9">
        <f t="shared" ca="1" si="3545"/>
        <v>0</v>
      </c>
      <c r="AK5788" s="9">
        <f t="shared" si="3546"/>
        <v>4</v>
      </c>
      <c r="AL5788" s="9">
        <f t="shared" si="3547"/>
        <v>7</v>
      </c>
      <c r="AM5788" s="9">
        <f t="shared" si="3548"/>
        <v>10</v>
      </c>
      <c r="AN5788" s="2">
        <v>43873.428472222222</v>
      </c>
      <c r="AO5788">
        <v>5602</v>
      </c>
      <c r="AP5788" s="1">
        <v>2500</v>
      </c>
      <c r="AQ5788" t="s">
        <v>4</v>
      </c>
    </row>
    <row r="5789" spans="1:43" x14ac:dyDescent="0.3">
      <c r="A5789" t="str">
        <f t="shared" ca="1" si="3512"/>
        <v>FY2020 Q4 Sep</v>
      </c>
      <c r="B5789">
        <f t="shared" ca="1" si="3513"/>
        <v>2020</v>
      </c>
      <c r="C5789" s="8" t="str">
        <f t="shared" ca="1" si="3514"/>
        <v>Sep</v>
      </c>
      <c r="D5789" s="8" t="str">
        <f t="shared" ca="1" si="3515"/>
        <v>Q4</v>
      </c>
      <c r="E5789">
        <f t="shared" ca="1" si="3516"/>
        <v>12</v>
      </c>
      <c r="F5789">
        <f t="shared" ca="1" si="3517"/>
        <v>4</v>
      </c>
      <c r="G5789">
        <f t="shared" ca="1" si="3518"/>
        <v>202012</v>
      </c>
      <c r="H5789">
        <f t="shared" ca="1" si="3519"/>
        <v>202004</v>
      </c>
      <c r="I5789" t="str">
        <f t="shared" ca="1" si="3520"/>
        <v>FY2020 Q3 Sep</v>
      </c>
      <c r="J5789">
        <f t="shared" ca="1" si="3521"/>
        <v>2020</v>
      </c>
      <c r="K5789" s="8" t="str">
        <f t="shared" ca="1" si="3522"/>
        <v>Sep</v>
      </c>
      <c r="L5789" s="8" t="str">
        <f t="shared" ca="1" si="3523"/>
        <v>Q3</v>
      </c>
      <c r="M5789">
        <f t="shared" ca="1" si="3524"/>
        <v>9</v>
      </c>
      <c r="N5789">
        <f t="shared" ca="1" si="3525"/>
        <v>3</v>
      </c>
      <c r="O5789">
        <f t="shared" ca="1" si="3526"/>
        <v>202009</v>
      </c>
      <c r="P5789">
        <f t="shared" ca="1" si="3527"/>
        <v>202003</v>
      </c>
      <c r="Q5789" t="str">
        <f t="shared" si="3528"/>
        <v>FY2020 Q2 Mar</v>
      </c>
      <c r="R5789">
        <f t="shared" si="3529"/>
        <v>2020</v>
      </c>
      <c r="S5789" s="8" t="str">
        <f t="shared" si="3530"/>
        <v>Mar</v>
      </c>
      <c r="T5789" s="8" t="str">
        <f t="shared" si="3531"/>
        <v>Q2</v>
      </c>
      <c r="U5789">
        <f t="shared" si="3532"/>
        <v>6</v>
      </c>
      <c r="V5789">
        <f t="shared" si="3533"/>
        <v>2</v>
      </c>
      <c r="W5789">
        <f t="shared" si="3534"/>
        <v>202006</v>
      </c>
      <c r="X5789">
        <f t="shared" si="3535"/>
        <v>202002</v>
      </c>
      <c r="Y5789" t="str">
        <f t="shared" si="3536"/>
        <v>FY2020 Q1 Mar</v>
      </c>
      <c r="Z5789">
        <f t="shared" si="3537"/>
        <v>2020</v>
      </c>
      <c r="AA5789" s="8" t="str">
        <f t="shared" si="3538"/>
        <v>Mar</v>
      </c>
      <c r="AB5789" s="8" t="str">
        <f t="shared" si="3539"/>
        <v>Q1</v>
      </c>
      <c r="AC5789">
        <f t="shared" si="3540"/>
        <v>3</v>
      </c>
      <c r="AD5789">
        <f t="shared" si="3541"/>
        <v>1</v>
      </c>
      <c r="AE5789">
        <f t="shared" si="3542"/>
        <v>202003</v>
      </c>
      <c r="AF5789">
        <f t="shared" si="3543"/>
        <v>202001</v>
      </c>
      <c r="AG5789" s="9">
        <f t="shared" ca="1" si="3544"/>
        <v>0</v>
      </c>
      <c r="AH5789">
        <f t="shared" ca="1" si="3510"/>
        <v>2</v>
      </c>
      <c r="AI5789" s="9">
        <f t="shared" ca="1" si="3511"/>
        <v>6</v>
      </c>
      <c r="AJ5789" s="9">
        <f t="shared" ca="1" si="3545"/>
        <v>0</v>
      </c>
      <c r="AK5789" s="9">
        <f t="shared" si="3546"/>
        <v>2</v>
      </c>
      <c r="AL5789" s="9">
        <f t="shared" si="3547"/>
        <v>11</v>
      </c>
      <c r="AM5789" s="9">
        <f t="shared" si="3548"/>
        <v>16</v>
      </c>
      <c r="AN5789" s="2">
        <v>43899.695833333331</v>
      </c>
      <c r="AO5789">
        <v>5772</v>
      </c>
      <c r="AP5789" s="1">
        <v>2500</v>
      </c>
      <c r="AQ5789" t="s">
        <v>4</v>
      </c>
    </row>
    <row r="5790" spans="1:43" x14ac:dyDescent="0.3">
      <c r="A5790" t="str">
        <f t="shared" ca="1" si="3512"/>
        <v>FY2020 Q4 Sep</v>
      </c>
      <c r="B5790">
        <f t="shared" ca="1" si="3513"/>
        <v>2020</v>
      </c>
      <c r="C5790" s="8" t="str">
        <f t="shared" ca="1" si="3514"/>
        <v>Sep</v>
      </c>
      <c r="D5790" s="8" t="str">
        <f t="shared" ca="1" si="3515"/>
        <v>Q4</v>
      </c>
      <c r="E5790">
        <f t="shared" ca="1" si="3516"/>
        <v>12</v>
      </c>
      <c r="F5790">
        <f t="shared" ca="1" si="3517"/>
        <v>4</v>
      </c>
      <c r="G5790">
        <f t="shared" ca="1" si="3518"/>
        <v>202012</v>
      </c>
      <c r="H5790">
        <f t="shared" ca="1" si="3519"/>
        <v>202004</v>
      </c>
      <c r="I5790" t="str">
        <f t="shared" ca="1" si="3520"/>
        <v>FY2020 Q3 Sep</v>
      </c>
      <c r="J5790">
        <f t="shared" ca="1" si="3521"/>
        <v>2020</v>
      </c>
      <c r="K5790" s="8" t="str">
        <f t="shared" ca="1" si="3522"/>
        <v>Sep</v>
      </c>
      <c r="L5790" s="8" t="str">
        <f t="shared" ca="1" si="3523"/>
        <v>Q3</v>
      </c>
      <c r="M5790">
        <f t="shared" ca="1" si="3524"/>
        <v>9</v>
      </c>
      <c r="N5790">
        <f t="shared" ca="1" si="3525"/>
        <v>3</v>
      </c>
      <c r="O5790">
        <f t="shared" ca="1" si="3526"/>
        <v>202009</v>
      </c>
      <c r="P5790">
        <f t="shared" ca="1" si="3527"/>
        <v>202003</v>
      </c>
      <c r="Q5790" t="str">
        <f t="shared" si="3528"/>
        <v>FY2020 Q1 Oct</v>
      </c>
      <c r="R5790">
        <f t="shared" si="3529"/>
        <v>2020</v>
      </c>
      <c r="S5790" s="8" t="str">
        <f t="shared" si="3530"/>
        <v>Oct</v>
      </c>
      <c r="T5790" s="8" t="str">
        <f t="shared" si="3531"/>
        <v>Q1</v>
      </c>
      <c r="U5790">
        <f t="shared" si="3532"/>
        <v>1</v>
      </c>
      <c r="V5790">
        <f t="shared" si="3533"/>
        <v>1</v>
      </c>
      <c r="W5790">
        <f t="shared" si="3534"/>
        <v>202001</v>
      </c>
      <c r="X5790">
        <f t="shared" si="3535"/>
        <v>202001</v>
      </c>
      <c r="Y5790" t="str">
        <f t="shared" si="3536"/>
        <v>FY2019 Q4 Oct</v>
      </c>
      <c r="Z5790">
        <f t="shared" si="3537"/>
        <v>2019</v>
      </c>
      <c r="AA5790" s="8" t="str">
        <f t="shared" si="3538"/>
        <v>Oct</v>
      </c>
      <c r="AB5790" s="8" t="str">
        <f t="shared" si="3539"/>
        <v>Q4</v>
      </c>
      <c r="AC5790">
        <f t="shared" si="3540"/>
        <v>10</v>
      </c>
      <c r="AD5790">
        <f t="shared" si="3541"/>
        <v>4</v>
      </c>
      <c r="AE5790">
        <f t="shared" si="3542"/>
        <v>201910</v>
      </c>
      <c r="AF5790">
        <f t="shared" si="3543"/>
        <v>201904</v>
      </c>
      <c r="AG5790" s="9">
        <f t="shared" ca="1" si="3544"/>
        <v>0</v>
      </c>
      <c r="AH5790">
        <f t="shared" ca="1" si="3510"/>
        <v>4</v>
      </c>
      <c r="AI5790" s="9">
        <f t="shared" ca="1" si="3511"/>
        <v>11</v>
      </c>
      <c r="AJ5790" s="9">
        <f t="shared" ca="1" si="3545"/>
        <v>1</v>
      </c>
      <c r="AK5790" s="9">
        <f t="shared" si="3546"/>
        <v>5</v>
      </c>
      <c r="AL5790" s="9">
        <f t="shared" si="3547"/>
        <v>44</v>
      </c>
      <c r="AM5790" s="9">
        <f t="shared" si="3548"/>
        <v>16</v>
      </c>
      <c r="AN5790" s="2">
        <v>43769.685416666667</v>
      </c>
      <c r="AO5790">
        <v>5797</v>
      </c>
      <c r="AP5790" s="1">
        <v>2500</v>
      </c>
      <c r="AQ5790" t="s">
        <v>4</v>
      </c>
    </row>
    <row r="5791" spans="1:43" x14ac:dyDescent="0.3">
      <c r="A5791" t="str">
        <f t="shared" ca="1" si="3512"/>
        <v>FY2020 Q4 Sep</v>
      </c>
      <c r="B5791">
        <f t="shared" ca="1" si="3513"/>
        <v>2020</v>
      </c>
      <c r="C5791" s="8" t="str">
        <f t="shared" ca="1" si="3514"/>
        <v>Sep</v>
      </c>
      <c r="D5791" s="8" t="str">
        <f t="shared" ca="1" si="3515"/>
        <v>Q4</v>
      </c>
      <c r="E5791">
        <f t="shared" ca="1" si="3516"/>
        <v>12</v>
      </c>
      <c r="F5791">
        <f t="shared" ca="1" si="3517"/>
        <v>4</v>
      </c>
      <c r="G5791">
        <f t="shared" ca="1" si="3518"/>
        <v>202012</v>
      </c>
      <c r="H5791">
        <f t="shared" ca="1" si="3519"/>
        <v>202004</v>
      </c>
      <c r="I5791" t="str">
        <f t="shared" ca="1" si="3520"/>
        <v>FY2020 Q3 Sep</v>
      </c>
      <c r="J5791">
        <f t="shared" ca="1" si="3521"/>
        <v>2020</v>
      </c>
      <c r="K5791" s="8" t="str">
        <f t="shared" ca="1" si="3522"/>
        <v>Sep</v>
      </c>
      <c r="L5791" s="8" t="str">
        <f t="shared" ca="1" si="3523"/>
        <v>Q3</v>
      </c>
      <c r="M5791">
        <f t="shared" ca="1" si="3524"/>
        <v>9</v>
      </c>
      <c r="N5791">
        <f t="shared" ca="1" si="3525"/>
        <v>3</v>
      </c>
      <c r="O5791">
        <f t="shared" ca="1" si="3526"/>
        <v>202009</v>
      </c>
      <c r="P5791">
        <f t="shared" ca="1" si="3527"/>
        <v>202003</v>
      </c>
      <c r="Q5791" t="str">
        <f t="shared" si="3528"/>
        <v>FY2020 Q2 Feb</v>
      </c>
      <c r="R5791">
        <f t="shared" si="3529"/>
        <v>2020</v>
      </c>
      <c r="S5791" s="8" t="str">
        <f t="shared" si="3530"/>
        <v>Feb</v>
      </c>
      <c r="T5791" s="8" t="str">
        <f t="shared" si="3531"/>
        <v>Q2</v>
      </c>
      <c r="U5791">
        <f t="shared" si="3532"/>
        <v>5</v>
      </c>
      <c r="V5791">
        <f t="shared" si="3533"/>
        <v>2</v>
      </c>
      <c r="W5791">
        <f t="shared" si="3534"/>
        <v>202005</v>
      </c>
      <c r="X5791">
        <f t="shared" si="3535"/>
        <v>202002</v>
      </c>
      <c r="Y5791" t="str">
        <f t="shared" si="3536"/>
        <v>FY2020 Q1 Feb</v>
      </c>
      <c r="Z5791">
        <f t="shared" si="3537"/>
        <v>2020</v>
      </c>
      <c r="AA5791" s="8" t="str">
        <f t="shared" si="3538"/>
        <v>Feb</v>
      </c>
      <c r="AB5791" s="8" t="str">
        <f t="shared" si="3539"/>
        <v>Q1</v>
      </c>
      <c r="AC5791">
        <f t="shared" si="3540"/>
        <v>2</v>
      </c>
      <c r="AD5791">
        <f t="shared" si="3541"/>
        <v>1</v>
      </c>
      <c r="AE5791">
        <f t="shared" si="3542"/>
        <v>202002</v>
      </c>
      <c r="AF5791">
        <f t="shared" si="3543"/>
        <v>202001</v>
      </c>
      <c r="AG5791" s="9">
        <f t="shared" ca="1" si="3544"/>
        <v>0</v>
      </c>
      <c r="AH5791">
        <f t="shared" ca="1" si="3510"/>
        <v>2</v>
      </c>
      <c r="AI5791" s="9">
        <f t="shared" ca="1" si="3511"/>
        <v>7</v>
      </c>
      <c r="AJ5791" s="9">
        <f t="shared" ca="1" si="3545"/>
        <v>0</v>
      </c>
      <c r="AK5791" s="9">
        <f t="shared" si="3546"/>
        <v>5</v>
      </c>
      <c r="AL5791" s="9">
        <f t="shared" si="3547"/>
        <v>9</v>
      </c>
      <c r="AM5791" s="9">
        <f t="shared" si="3548"/>
        <v>9</v>
      </c>
      <c r="AN5791" s="2">
        <v>43888.411805555559</v>
      </c>
      <c r="AO5791">
        <v>5876</v>
      </c>
      <c r="AP5791" s="1">
        <v>2500</v>
      </c>
      <c r="AQ5791" t="s">
        <v>4</v>
      </c>
    </row>
    <row r="5792" spans="1:43" x14ac:dyDescent="0.3">
      <c r="A5792" t="str">
        <f t="shared" ca="1" si="3512"/>
        <v>FY2020 Q4 Sep</v>
      </c>
      <c r="B5792">
        <f t="shared" ca="1" si="3513"/>
        <v>2020</v>
      </c>
      <c r="C5792" s="8" t="str">
        <f t="shared" ca="1" si="3514"/>
        <v>Sep</v>
      </c>
      <c r="D5792" s="8" t="str">
        <f t="shared" ca="1" si="3515"/>
        <v>Q4</v>
      </c>
      <c r="E5792">
        <f t="shared" ca="1" si="3516"/>
        <v>12</v>
      </c>
      <c r="F5792">
        <f t="shared" ca="1" si="3517"/>
        <v>4</v>
      </c>
      <c r="G5792">
        <f t="shared" ca="1" si="3518"/>
        <v>202012</v>
      </c>
      <c r="H5792">
        <f t="shared" ca="1" si="3519"/>
        <v>202004</v>
      </c>
      <c r="I5792" t="str">
        <f t="shared" ca="1" si="3520"/>
        <v>FY2020 Q3 Sep</v>
      </c>
      <c r="J5792">
        <f t="shared" ca="1" si="3521"/>
        <v>2020</v>
      </c>
      <c r="K5792" s="8" t="str">
        <f t="shared" ca="1" si="3522"/>
        <v>Sep</v>
      </c>
      <c r="L5792" s="8" t="str">
        <f t="shared" ca="1" si="3523"/>
        <v>Q3</v>
      </c>
      <c r="M5792">
        <f t="shared" ca="1" si="3524"/>
        <v>9</v>
      </c>
      <c r="N5792">
        <f t="shared" ca="1" si="3525"/>
        <v>3</v>
      </c>
      <c r="O5792">
        <f t="shared" ca="1" si="3526"/>
        <v>202009</v>
      </c>
      <c r="P5792">
        <f t="shared" ca="1" si="3527"/>
        <v>202003</v>
      </c>
      <c r="Q5792" t="str">
        <f t="shared" si="3528"/>
        <v>FY2020 Q2 Feb</v>
      </c>
      <c r="R5792">
        <f t="shared" si="3529"/>
        <v>2020</v>
      </c>
      <c r="S5792" s="8" t="str">
        <f t="shared" si="3530"/>
        <v>Feb</v>
      </c>
      <c r="T5792" s="8" t="str">
        <f t="shared" si="3531"/>
        <v>Q2</v>
      </c>
      <c r="U5792">
        <f t="shared" si="3532"/>
        <v>5</v>
      </c>
      <c r="V5792">
        <f t="shared" si="3533"/>
        <v>2</v>
      </c>
      <c r="W5792">
        <f t="shared" si="3534"/>
        <v>202005</v>
      </c>
      <c r="X5792">
        <f t="shared" si="3535"/>
        <v>202002</v>
      </c>
      <c r="Y5792" t="str">
        <f t="shared" si="3536"/>
        <v>FY2020 Q1 Feb</v>
      </c>
      <c r="Z5792">
        <f t="shared" si="3537"/>
        <v>2020</v>
      </c>
      <c r="AA5792" s="8" t="str">
        <f t="shared" si="3538"/>
        <v>Feb</v>
      </c>
      <c r="AB5792" s="8" t="str">
        <f t="shared" si="3539"/>
        <v>Q1</v>
      </c>
      <c r="AC5792">
        <f t="shared" si="3540"/>
        <v>2</v>
      </c>
      <c r="AD5792">
        <f t="shared" si="3541"/>
        <v>1</v>
      </c>
      <c r="AE5792">
        <f t="shared" si="3542"/>
        <v>202002</v>
      </c>
      <c r="AF5792">
        <f t="shared" si="3543"/>
        <v>202001</v>
      </c>
      <c r="AG5792" s="9">
        <f t="shared" ca="1" si="3544"/>
        <v>0</v>
      </c>
      <c r="AH5792">
        <f t="shared" ca="1" si="3510"/>
        <v>2</v>
      </c>
      <c r="AI5792" s="9">
        <f t="shared" ca="1" si="3511"/>
        <v>7</v>
      </c>
      <c r="AJ5792" s="9">
        <f t="shared" ca="1" si="3545"/>
        <v>0</v>
      </c>
      <c r="AK5792" s="9">
        <f t="shared" si="3546"/>
        <v>2</v>
      </c>
      <c r="AL5792" s="9">
        <f t="shared" si="3547"/>
        <v>9</v>
      </c>
      <c r="AM5792" s="9">
        <f t="shared" si="3548"/>
        <v>12</v>
      </c>
      <c r="AN5792" s="2">
        <v>43885.512499999997</v>
      </c>
      <c r="AO5792">
        <v>6125</v>
      </c>
      <c r="AP5792" s="1">
        <v>2500</v>
      </c>
      <c r="AQ5792" t="s">
        <v>4</v>
      </c>
    </row>
    <row r="5793" spans="1:43" x14ac:dyDescent="0.3">
      <c r="A5793" t="str">
        <f t="shared" ca="1" si="3512"/>
        <v>FY2020 Q4 Sep</v>
      </c>
      <c r="B5793">
        <f t="shared" ca="1" si="3513"/>
        <v>2020</v>
      </c>
      <c r="C5793" s="8" t="str">
        <f t="shared" ca="1" si="3514"/>
        <v>Sep</v>
      </c>
      <c r="D5793" s="8" t="str">
        <f t="shared" ca="1" si="3515"/>
        <v>Q4</v>
      </c>
      <c r="E5793">
        <f t="shared" ca="1" si="3516"/>
        <v>12</v>
      </c>
      <c r="F5793">
        <f t="shared" ca="1" si="3517"/>
        <v>4</v>
      </c>
      <c r="G5793">
        <f t="shared" ca="1" si="3518"/>
        <v>202012</v>
      </c>
      <c r="H5793">
        <f t="shared" ca="1" si="3519"/>
        <v>202004</v>
      </c>
      <c r="I5793" t="str">
        <f t="shared" ca="1" si="3520"/>
        <v>FY2020 Q3 Sep</v>
      </c>
      <c r="J5793">
        <f t="shared" ca="1" si="3521"/>
        <v>2020</v>
      </c>
      <c r="K5793" s="8" t="str">
        <f t="shared" ca="1" si="3522"/>
        <v>Sep</v>
      </c>
      <c r="L5793" s="8" t="str">
        <f t="shared" ca="1" si="3523"/>
        <v>Q3</v>
      </c>
      <c r="M5793">
        <f t="shared" ca="1" si="3524"/>
        <v>9</v>
      </c>
      <c r="N5793">
        <f t="shared" ca="1" si="3525"/>
        <v>3</v>
      </c>
      <c r="O5793">
        <f t="shared" ca="1" si="3526"/>
        <v>202009</v>
      </c>
      <c r="P5793">
        <f t="shared" ca="1" si="3527"/>
        <v>202003</v>
      </c>
      <c r="Q5793" t="str">
        <f t="shared" si="3528"/>
        <v>FY2020 Q2 Feb</v>
      </c>
      <c r="R5793">
        <f t="shared" si="3529"/>
        <v>2020</v>
      </c>
      <c r="S5793" s="8" t="str">
        <f t="shared" si="3530"/>
        <v>Feb</v>
      </c>
      <c r="T5793" s="8" t="str">
        <f t="shared" si="3531"/>
        <v>Q2</v>
      </c>
      <c r="U5793">
        <f t="shared" si="3532"/>
        <v>5</v>
      </c>
      <c r="V5793">
        <f t="shared" si="3533"/>
        <v>2</v>
      </c>
      <c r="W5793">
        <f t="shared" si="3534"/>
        <v>202005</v>
      </c>
      <c r="X5793">
        <f t="shared" si="3535"/>
        <v>202002</v>
      </c>
      <c r="Y5793" t="str">
        <f t="shared" si="3536"/>
        <v>FY2020 Q1 Feb</v>
      </c>
      <c r="Z5793">
        <f t="shared" si="3537"/>
        <v>2020</v>
      </c>
      <c r="AA5793" s="8" t="str">
        <f t="shared" si="3538"/>
        <v>Feb</v>
      </c>
      <c r="AB5793" s="8" t="str">
        <f t="shared" si="3539"/>
        <v>Q1</v>
      </c>
      <c r="AC5793">
        <f t="shared" si="3540"/>
        <v>2</v>
      </c>
      <c r="AD5793">
        <f t="shared" si="3541"/>
        <v>1</v>
      </c>
      <c r="AE5793">
        <f t="shared" si="3542"/>
        <v>202002</v>
      </c>
      <c r="AF5793">
        <f t="shared" si="3543"/>
        <v>202001</v>
      </c>
      <c r="AG5793" s="9">
        <f t="shared" ca="1" si="3544"/>
        <v>0</v>
      </c>
      <c r="AH5793">
        <f t="shared" ca="1" si="3510"/>
        <v>2</v>
      </c>
      <c r="AI5793" s="9">
        <f t="shared" ca="1" si="3511"/>
        <v>7</v>
      </c>
      <c r="AJ5793" s="9">
        <f t="shared" ca="1" si="3545"/>
        <v>0</v>
      </c>
      <c r="AK5793" s="9">
        <f t="shared" si="3546"/>
        <v>5</v>
      </c>
      <c r="AL5793" s="9">
        <f t="shared" si="3547"/>
        <v>6</v>
      </c>
      <c r="AM5793" s="9">
        <f t="shared" si="3548"/>
        <v>10</v>
      </c>
      <c r="AN5793" s="2">
        <v>43867.439583333333</v>
      </c>
      <c r="AO5793">
        <v>6354</v>
      </c>
      <c r="AP5793" s="1">
        <v>2500</v>
      </c>
      <c r="AQ5793" t="s">
        <v>4</v>
      </c>
    </row>
    <row r="5794" spans="1:43" x14ac:dyDescent="0.3">
      <c r="A5794" t="str">
        <f t="shared" ca="1" si="3512"/>
        <v>FY2020 Q4 Sep</v>
      </c>
      <c r="B5794">
        <f t="shared" ca="1" si="3513"/>
        <v>2020</v>
      </c>
      <c r="C5794" s="8" t="str">
        <f t="shared" ca="1" si="3514"/>
        <v>Sep</v>
      </c>
      <c r="D5794" s="8" t="str">
        <f t="shared" ca="1" si="3515"/>
        <v>Q4</v>
      </c>
      <c r="E5794">
        <f t="shared" ca="1" si="3516"/>
        <v>12</v>
      </c>
      <c r="F5794">
        <f t="shared" ca="1" si="3517"/>
        <v>4</v>
      </c>
      <c r="G5794">
        <f t="shared" ca="1" si="3518"/>
        <v>202012</v>
      </c>
      <c r="H5794">
        <f t="shared" ca="1" si="3519"/>
        <v>202004</v>
      </c>
      <c r="I5794" t="str">
        <f t="shared" ca="1" si="3520"/>
        <v>FY2020 Q3 Sep</v>
      </c>
      <c r="J5794">
        <f t="shared" ca="1" si="3521"/>
        <v>2020</v>
      </c>
      <c r="K5794" s="8" t="str">
        <f t="shared" ca="1" si="3522"/>
        <v>Sep</v>
      </c>
      <c r="L5794" s="8" t="str">
        <f t="shared" ca="1" si="3523"/>
        <v>Q3</v>
      </c>
      <c r="M5794">
        <f t="shared" ca="1" si="3524"/>
        <v>9</v>
      </c>
      <c r="N5794">
        <f t="shared" ca="1" si="3525"/>
        <v>3</v>
      </c>
      <c r="O5794">
        <f t="shared" ca="1" si="3526"/>
        <v>202009</v>
      </c>
      <c r="P5794">
        <f t="shared" ca="1" si="3527"/>
        <v>202003</v>
      </c>
      <c r="Q5794" t="str">
        <f t="shared" si="3528"/>
        <v>FY2020 Q2 Feb</v>
      </c>
      <c r="R5794">
        <f t="shared" si="3529"/>
        <v>2020</v>
      </c>
      <c r="S5794" s="8" t="str">
        <f t="shared" si="3530"/>
        <v>Feb</v>
      </c>
      <c r="T5794" s="8" t="str">
        <f t="shared" si="3531"/>
        <v>Q2</v>
      </c>
      <c r="U5794">
        <f t="shared" si="3532"/>
        <v>5</v>
      </c>
      <c r="V5794">
        <f t="shared" si="3533"/>
        <v>2</v>
      </c>
      <c r="W5794">
        <f t="shared" si="3534"/>
        <v>202005</v>
      </c>
      <c r="X5794">
        <f t="shared" si="3535"/>
        <v>202002</v>
      </c>
      <c r="Y5794" t="str">
        <f t="shared" si="3536"/>
        <v>FY2020 Q1 Feb</v>
      </c>
      <c r="Z5794">
        <f t="shared" si="3537"/>
        <v>2020</v>
      </c>
      <c r="AA5794" s="8" t="str">
        <f t="shared" si="3538"/>
        <v>Feb</v>
      </c>
      <c r="AB5794" s="8" t="str">
        <f t="shared" si="3539"/>
        <v>Q1</v>
      </c>
      <c r="AC5794">
        <f t="shared" si="3540"/>
        <v>2</v>
      </c>
      <c r="AD5794">
        <f t="shared" si="3541"/>
        <v>1</v>
      </c>
      <c r="AE5794">
        <f t="shared" si="3542"/>
        <v>202002</v>
      </c>
      <c r="AF5794">
        <f t="shared" si="3543"/>
        <v>202001</v>
      </c>
      <c r="AG5794" s="9">
        <f t="shared" ca="1" si="3544"/>
        <v>0</v>
      </c>
      <c r="AH5794">
        <f t="shared" ca="1" si="3510"/>
        <v>2</v>
      </c>
      <c r="AI5794" s="9">
        <f t="shared" ca="1" si="3511"/>
        <v>7</v>
      </c>
      <c r="AJ5794" s="9">
        <f t="shared" ca="1" si="3545"/>
        <v>0</v>
      </c>
      <c r="AK5794" s="9">
        <f t="shared" si="3546"/>
        <v>5</v>
      </c>
      <c r="AL5794" s="9">
        <f t="shared" si="3547"/>
        <v>6</v>
      </c>
      <c r="AM5794" s="9">
        <f t="shared" si="3548"/>
        <v>10</v>
      </c>
      <c r="AN5794" s="2">
        <v>43867.443749999999</v>
      </c>
      <c r="AO5794">
        <v>6354</v>
      </c>
      <c r="AP5794" s="1">
        <v>2500</v>
      </c>
      <c r="AQ5794" t="s">
        <v>4</v>
      </c>
    </row>
    <row r="5795" spans="1:43" x14ac:dyDescent="0.3">
      <c r="A5795" t="str">
        <f t="shared" ca="1" si="3512"/>
        <v>FY2020 Q4 Sep</v>
      </c>
      <c r="B5795">
        <f t="shared" ca="1" si="3513"/>
        <v>2020</v>
      </c>
      <c r="C5795" s="8" t="str">
        <f t="shared" ca="1" si="3514"/>
        <v>Sep</v>
      </c>
      <c r="D5795" s="8" t="str">
        <f t="shared" ca="1" si="3515"/>
        <v>Q4</v>
      </c>
      <c r="E5795">
        <f t="shared" ca="1" si="3516"/>
        <v>12</v>
      </c>
      <c r="F5795">
        <f t="shared" ca="1" si="3517"/>
        <v>4</v>
      </c>
      <c r="G5795">
        <f t="shared" ca="1" si="3518"/>
        <v>202012</v>
      </c>
      <c r="H5795">
        <f t="shared" ca="1" si="3519"/>
        <v>202004</v>
      </c>
      <c r="I5795" t="str">
        <f t="shared" ca="1" si="3520"/>
        <v>FY2020 Q3 Sep</v>
      </c>
      <c r="J5795">
        <f t="shared" ca="1" si="3521"/>
        <v>2020</v>
      </c>
      <c r="K5795" s="8" t="str">
        <f t="shared" ca="1" si="3522"/>
        <v>Sep</v>
      </c>
      <c r="L5795" s="8" t="str">
        <f t="shared" ca="1" si="3523"/>
        <v>Q3</v>
      </c>
      <c r="M5795">
        <f t="shared" ca="1" si="3524"/>
        <v>9</v>
      </c>
      <c r="N5795">
        <f t="shared" ca="1" si="3525"/>
        <v>3</v>
      </c>
      <c r="O5795">
        <f t="shared" ca="1" si="3526"/>
        <v>202009</v>
      </c>
      <c r="P5795">
        <f t="shared" ca="1" si="3527"/>
        <v>202003</v>
      </c>
      <c r="Q5795" t="str">
        <f t="shared" si="3528"/>
        <v>FY2020 Q1 Oct</v>
      </c>
      <c r="R5795">
        <f t="shared" si="3529"/>
        <v>2020</v>
      </c>
      <c r="S5795" s="8" t="str">
        <f t="shared" si="3530"/>
        <v>Oct</v>
      </c>
      <c r="T5795" s="8" t="str">
        <f t="shared" si="3531"/>
        <v>Q1</v>
      </c>
      <c r="U5795">
        <f t="shared" si="3532"/>
        <v>1</v>
      </c>
      <c r="V5795">
        <f t="shared" si="3533"/>
        <v>1</v>
      </c>
      <c r="W5795">
        <f t="shared" si="3534"/>
        <v>202001</v>
      </c>
      <c r="X5795">
        <f t="shared" si="3535"/>
        <v>202001</v>
      </c>
      <c r="Y5795" t="str">
        <f t="shared" si="3536"/>
        <v>FY2019 Q4 Oct</v>
      </c>
      <c r="Z5795">
        <f t="shared" si="3537"/>
        <v>2019</v>
      </c>
      <c r="AA5795" s="8" t="str">
        <f t="shared" si="3538"/>
        <v>Oct</v>
      </c>
      <c r="AB5795" s="8" t="str">
        <f t="shared" si="3539"/>
        <v>Q4</v>
      </c>
      <c r="AC5795">
        <f t="shared" si="3540"/>
        <v>10</v>
      </c>
      <c r="AD5795">
        <f t="shared" si="3541"/>
        <v>4</v>
      </c>
      <c r="AE5795">
        <f t="shared" si="3542"/>
        <v>201910</v>
      </c>
      <c r="AF5795">
        <f t="shared" si="3543"/>
        <v>201904</v>
      </c>
      <c r="AG5795" s="9">
        <f t="shared" ca="1" si="3544"/>
        <v>0</v>
      </c>
      <c r="AH5795">
        <f t="shared" ca="1" si="3510"/>
        <v>4</v>
      </c>
      <c r="AI5795" s="9">
        <f t="shared" ca="1" si="3511"/>
        <v>11</v>
      </c>
      <c r="AJ5795" s="9">
        <f t="shared" ca="1" si="3545"/>
        <v>1</v>
      </c>
      <c r="AK5795" s="9">
        <f t="shared" si="3546"/>
        <v>3</v>
      </c>
      <c r="AL5795" s="9">
        <f t="shared" si="3547"/>
        <v>41</v>
      </c>
      <c r="AM5795" s="9">
        <f t="shared" si="3548"/>
        <v>16</v>
      </c>
      <c r="AN5795" s="2">
        <v>43746.674305555556</v>
      </c>
      <c r="AO5795">
        <v>6400</v>
      </c>
      <c r="AP5795" s="1">
        <v>2500</v>
      </c>
      <c r="AQ5795" t="s">
        <v>4</v>
      </c>
    </row>
    <row r="5796" spans="1:43" x14ac:dyDescent="0.3">
      <c r="A5796" t="str">
        <f t="shared" ca="1" si="3512"/>
        <v>FY2020 Q4 Sep</v>
      </c>
      <c r="B5796">
        <f t="shared" ca="1" si="3513"/>
        <v>2020</v>
      </c>
      <c r="C5796" s="8" t="str">
        <f t="shared" ca="1" si="3514"/>
        <v>Sep</v>
      </c>
      <c r="D5796" s="8" t="str">
        <f t="shared" ca="1" si="3515"/>
        <v>Q4</v>
      </c>
      <c r="E5796">
        <f t="shared" ca="1" si="3516"/>
        <v>12</v>
      </c>
      <c r="F5796">
        <f t="shared" ca="1" si="3517"/>
        <v>4</v>
      </c>
      <c r="G5796">
        <f t="shared" ca="1" si="3518"/>
        <v>202012</v>
      </c>
      <c r="H5796">
        <f t="shared" ca="1" si="3519"/>
        <v>202004</v>
      </c>
      <c r="I5796" t="str">
        <f t="shared" ca="1" si="3520"/>
        <v>FY2020 Q3 Sep</v>
      </c>
      <c r="J5796">
        <f t="shared" ca="1" si="3521"/>
        <v>2020</v>
      </c>
      <c r="K5796" s="8" t="str">
        <f t="shared" ca="1" si="3522"/>
        <v>Sep</v>
      </c>
      <c r="L5796" s="8" t="str">
        <f t="shared" ca="1" si="3523"/>
        <v>Q3</v>
      </c>
      <c r="M5796">
        <f t="shared" ca="1" si="3524"/>
        <v>9</v>
      </c>
      <c r="N5796">
        <f t="shared" ca="1" si="3525"/>
        <v>3</v>
      </c>
      <c r="O5796">
        <f t="shared" ca="1" si="3526"/>
        <v>202009</v>
      </c>
      <c r="P5796">
        <f t="shared" ca="1" si="3527"/>
        <v>202003</v>
      </c>
      <c r="Q5796" t="str">
        <f t="shared" si="3528"/>
        <v>FY2020 Q1 Oct</v>
      </c>
      <c r="R5796">
        <f t="shared" si="3529"/>
        <v>2020</v>
      </c>
      <c r="S5796" s="8" t="str">
        <f t="shared" si="3530"/>
        <v>Oct</v>
      </c>
      <c r="T5796" s="8" t="str">
        <f t="shared" si="3531"/>
        <v>Q1</v>
      </c>
      <c r="U5796">
        <f t="shared" si="3532"/>
        <v>1</v>
      </c>
      <c r="V5796">
        <f t="shared" si="3533"/>
        <v>1</v>
      </c>
      <c r="W5796">
        <f t="shared" si="3534"/>
        <v>202001</v>
      </c>
      <c r="X5796">
        <f t="shared" si="3535"/>
        <v>202001</v>
      </c>
      <c r="Y5796" t="str">
        <f t="shared" si="3536"/>
        <v>FY2019 Q4 Oct</v>
      </c>
      <c r="Z5796">
        <f t="shared" si="3537"/>
        <v>2019</v>
      </c>
      <c r="AA5796" s="8" t="str">
        <f t="shared" si="3538"/>
        <v>Oct</v>
      </c>
      <c r="AB5796" s="8" t="str">
        <f t="shared" si="3539"/>
        <v>Q4</v>
      </c>
      <c r="AC5796">
        <f t="shared" si="3540"/>
        <v>10</v>
      </c>
      <c r="AD5796">
        <f t="shared" si="3541"/>
        <v>4</v>
      </c>
      <c r="AE5796">
        <f t="shared" si="3542"/>
        <v>201910</v>
      </c>
      <c r="AF5796">
        <f t="shared" si="3543"/>
        <v>201904</v>
      </c>
      <c r="AG5796" s="9">
        <f t="shared" ca="1" si="3544"/>
        <v>0</v>
      </c>
      <c r="AH5796">
        <f t="shared" ca="1" si="3510"/>
        <v>4</v>
      </c>
      <c r="AI5796" s="9">
        <f t="shared" ca="1" si="3511"/>
        <v>11</v>
      </c>
      <c r="AJ5796" s="9">
        <f t="shared" ca="1" si="3545"/>
        <v>1</v>
      </c>
      <c r="AK5796" s="9">
        <f t="shared" si="3546"/>
        <v>3</v>
      </c>
      <c r="AL5796" s="9">
        <f t="shared" si="3547"/>
        <v>43</v>
      </c>
      <c r="AM5796" s="9">
        <f t="shared" si="3548"/>
        <v>10</v>
      </c>
      <c r="AN5796" s="2">
        <v>43760.455555555556</v>
      </c>
      <c r="AO5796">
        <v>6406</v>
      </c>
      <c r="AP5796" s="1">
        <v>2500</v>
      </c>
      <c r="AQ5796" t="s">
        <v>4</v>
      </c>
    </row>
    <row r="5797" spans="1:43" x14ac:dyDescent="0.3">
      <c r="A5797" t="str">
        <f t="shared" ca="1" si="3512"/>
        <v>FY2020 Q4 Sep</v>
      </c>
      <c r="B5797">
        <f t="shared" ca="1" si="3513"/>
        <v>2020</v>
      </c>
      <c r="C5797" s="8" t="str">
        <f t="shared" ca="1" si="3514"/>
        <v>Sep</v>
      </c>
      <c r="D5797" s="8" t="str">
        <f t="shared" ca="1" si="3515"/>
        <v>Q4</v>
      </c>
      <c r="E5797">
        <f t="shared" ca="1" si="3516"/>
        <v>12</v>
      </c>
      <c r="F5797">
        <f t="shared" ca="1" si="3517"/>
        <v>4</v>
      </c>
      <c r="G5797">
        <f t="shared" ca="1" si="3518"/>
        <v>202012</v>
      </c>
      <c r="H5797">
        <f t="shared" ca="1" si="3519"/>
        <v>202004</v>
      </c>
      <c r="I5797" t="str">
        <f t="shared" ca="1" si="3520"/>
        <v>FY2020 Q3 Sep</v>
      </c>
      <c r="J5797">
        <f t="shared" ca="1" si="3521"/>
        <v>2020</v>
      </c>
      <c r="K5797" s="8" t="str">
        <f t="shared" ca="1" si="3522"/>
        <v>Sep</v>
      </c>
      <c r="L5797" s="8" t="str">
        <f t="shared" ca="1" si="3523"/>
        <v>Q3</v>
      </c>
      <c r="M5797">
        <f t="shared" ca="1" si="3524"/>
        <v>9</v>
      </c>
      <c r="N5797">
        <f t="shared" ca="1" si="3525"/>
        <v>3</v>
      </c>
      <c r="O5797">
        <f t="shared" ca="1" si="3526"/>
        <v>202009</v>
      </c>
      <c r="P5797">
        <f t="shared" ca="1" si="3527"/>
        <v>202003</v>
      </c>
      <c r="Q5797" t="str">
        <f t="shared" si="3528"/>
        <v>FY2020 Q2 Feb</v>
      </c>
      <c r="R5797">
        <f t="shared" si="3529"/>
        <v>2020</v>
      </c>
      <c r="S5797" s="8" t="str">
        <f t="shared" si="3530"/>
        <v>Feb</v>
      </c>
      <c r="T5797" s="8" t="str">
        <f t="shared" si="3531"/>
        <v>Q2</v>
      </c>
      <c r="U5797">
        <f t="shared" si="3532"/>
        <v>5</v>
      </c>
      <c r="V5797">
        <f t="shared" si="3533"/>
        <v>2</v>
      </c>
      <c r="W5797">
        <f t="shared" si="3534"/>
        <v>202005</v>
      </c>
      <c r="X5797">
        <f t="shared" si="3535"/>
        <v>202002</v>
      </c>
      <c r="Y5797" t="str">
        <f t="shared" si="3536"/>
        <v>FY2020 Q1 Feb</v>
      </c>
      <c r="Z5797">
        <f t="shared" si="3537"/>
        <v>2020</v>
      </c>
      <c r="AA5797" s="8" t="str">
        <f t="shared" si="3538"/>
        <v>Feb</v>
      </c>
      <c r="AB5797" s="8" t="str">
        <f t="shared" si="3539"/>
        <v>Q1</v>
      </c>
      <c r="AC5797">
        <f t="shared" si="3540"/>
        <v>2</v>
      </c>
      <c r="AD5797">
        <f t="shared" si="3541"/>
        <v>1</v>
      </c>
      <c r="AE5797">
        <f t="shared" si="3542"/>
        <v>202002</v>
      </c>
      <c r="AF5797">
        <f t="shared" si="3543"/>
        <v>202001</v>
      </c>
      <c r="AG5797" s="9">
        <f t="shared" ca="1" si="3544"/>
        <v>0</v>
      </c>
      <c r="AH5797">
        <f t="shared" ca="1" si="3510"/>
        <v>2</v>
      </c>
      <c r="AI5797" s="9">
        <f t="shared" ca="1" si="3511"/>
        <v>7</v>
      </c>
      <c r="AJ5797" s="9">
        <f t="shared" ca="1" si="3545"/>
        <v>0</v>
      </c>
      <c r="AK5797" s="9">
        <f t="shared" si="3546"/>
        <v>5</v>
      </c>
      <c r="AL5797" s="9">
        <f t="shared" si="3547"/>
        <v>8</v>
      </c>
      <c r="AM5797" s="9">
        <f t="shared" si="3548"/>
        <v>16</v>
      </c>
      <c r="AN5797" s="2">
        <v>43881.707638888889</v>
      </c>
      <c r="AO5797">
        <v>6458</v>
      </c>
      <c r="AP5797" s="1">
        <v>2500</v>
      </c>
      <c r="AQ5797" t="s">
        <v>4</v>
      </c>
    </row>
    <row r="5798" spans="1:43" x14ac:dyDescent="0.3">
      <c r="A5798" t="str">
        <f t="shared" ca="1" si="3512"/>
        <v>FY2020 Q4 Sep</v>
      </c>
      <c r="B5798">
        <f t="shared" ca="1" si="3513"/>
        <v>2020</v>
      </c>
      <c r="C5798" s="8" t="str">
        <f t="shared" ca="1" si="3514"/>
        <v>Sep</v>
      </c>
      <c r="D5798" s="8" t="str">
        <f t="shared" ca="1" si="3515"/>
        <v>Q4</v>
      </c>
      <c r="E5798">
        <f t="shared" ca="1" si="3516"/>
        <v>12</v>
      </c>
      <c r="F5798">
        <f t="shared" ca="1" si="3517"/>
        <v>4</v>
      </c>
      <c r="G5798">
        <f t="shared" ca="1" si="3518"/>
        <v>202012</v>
      </c>
      <c r="H5798">
        <f t="shared" ca="1" si="3519"/>
        <v>202004</v>
      </c>
      <c r="I5798" t="str">
        <f t="shared" ca="1" si="3520"/>
        <v>FY2020 Q3 Sep</v>
      </c>
      <c r="J5798">
        <f t="shared" ca="1" si="3521"/>
        <v>2020</v>
      </c>
      <c r="K5798" s="8" t="str">
        <f t="shared" ca="1" si="3522"/>
        <v>Sep</v>
      </c>
      <c r="L5798" s="8" t="str">
        <f t="shared" ca="1" si="3523"/>
        <v>Q3</v>
      </c>
      <c r="M5798">
        <f t="shared" ca="1" si="3524"/>
        <v>9</v>
      </c>
      <c r="N5798">
        <f t="shared" ca="1" si="3525"/>
        <v>3</v>
      </c>
      <c r="O5798">
        <f t="shared" ca="1" si="3526"/>
        <v>202009</v>
      </c>
      <c r="P5798">
        <f t="shared" ca="1" si="3527"/>
        <v>202003</v>
      </c>
      <c r="Q5798" t="str">
        <f t="shared" si="3528"/>
        <v>FY2020 Q1 Nov</v>
      </c>
      <c r="R5798">
        <f t="shared" si="3529"/>
        <v>2020</v>
      </c>
      <c r="S5798" s="8" t="str">
        <f t="shared" si="3530"/>
        <v>Nov</v>
      </c>
      <c r="T5798" s="8" t="str">
        <f t="shared" si="3531"/>
        <v>Q1</v>
      </c>
      <c r="U5798">
        <f t="shared" si="3532"/>
        <v>2</v>
      </c>
      <c r="V5798">
        <f t="shared" si="3533"/>
        <v>1</v>
      </c>
      <c r="W5798">
        <f t="shared" si="3534"/>
        <v>202002</v>
      </c>
      <c r="X5798">
        <f t="shared" si="3535"/>
        <v>202001</v>
      </c>
      <c r="Y5798" t="str">
        <f t="shared" si="3536"/>
        <v>FY2019 Q4 Nov</v>
      </c>
      <c r="Z5798">
        <f t="shared" si="3537"/>
        <v>2019</v>
      </c>
      <c r="AA5798" s="8" t="str">
        <f t="shared" si="3538"/>
        <v>Nov</v>
      </c>
      <c r="AB5798" s="8" t="str">
        <f t="shared" si="3539"/>
        <v>Q4</v>
      </c>
      <c r="AC5798">
        <f t="shared" si="3540"/>
        <v>11</v>
      </c>
      <c r="AD5798">
        <f t="shared" si="3541"/>
        <v>4</v>
      </c>
      <c r="AE5798">
        <f t="shared" si="3542"/>
        <v>201911</v>
      </c>
      <c r="AF5798">
        <f t="shared" si="3543"/>
        <v>201904</v>
      </c>
      <c r="AG5798" s="9">
        <f t="shared" ca="1" si="3544"/>
        <v>0</v>
      </c>
      <c r="AH5798">
        <f t="shared" ca="1" si="3510"/>
        <v>3</v>
      </c>
      <c r="AI5798" s="9">
        <f t="shared" ca="1" si="3511"/>
        <v>10</v>
      </c>
      <c r="AJ5798" s="9">
        <f t="shared" ca="1" si="3545"/>
        <v>1</v>
      </c>
      <c r="AK5798" s="9">
        <f t="shared" si="3546"/>
        <v>5</v>
      </c>
      <c r="AL5798" s="9">
        <f t="shared" si="3547"/>
        <v>48</v>
      </c>
      <c r="AM5798" s="9">
        <f t="shared" si="3548"/>
        <v>16</v>
      </c>
      <c r="AN5798" s="2">
        <v>43797.676388888889</v>
      </c>
      <c r="AO5798">
        <v>6688</v>
      </c>
      <c r="AP5798" s="1">
        <v>2500</v>
      </c>
      <c r="AQ5798" t="s">
        <v>4</v>
      </c>
    </row>
    <row r="5799" spans="1:43" x14ac:dyDescent="0.3">
      <c r="A5799" t="str">
        <f t="shared" ca="1" si="3512"/>
        <v>FY2020 Q4 Sep</v>
      </c>
      <c r="B5799">
        <f t="shared" ca="1" si="3513"/>
        <v>2020</v>
      </c>
      <c r="C5799" s="8" t="str">
        <f t="shared" ca="1" si="3514"/>
        <v>Sep</v>
      </c>
      <c r="D5799" s="8" t="str">
        <f t="shared" ca="1" si="3515"/>
        <v>Q4</v>
      </c>
      <c r="E5799">
        <f t="shared" ca="1" si="3516"/>
        <v>12</v>
      </c>
      <c r="F5799">
        <f t="shared" ca="1" si="3517"/>
        <v>4</v>
      </c>
      <c r="G5799">
        <f t="shared" ca="1" si="3518"/>
        <v>202012</v>
      </c>
      <c r="H5799">
        <f t="shared" ca="1" si="3519"/>
        <v>202004</v>
      </c>
      <c r="I5799" t="str">
        <f t="shared" ca="1" si="3520"/>
        <v>FY2020 Q3 Sep</v>
      </c>
      <c r="J5799">
        <f t="shared" ca="1" si="3521"/>
        <v>2020</v>
      </c>
      <c r="K5799" s="8" t="str">
        <f t="shared" ca="1" si="3522"/>
        <v>Sep</v>
      </c>
      <c r="L5799" s="8" t="str">
        <f t="shared" ca="1" si="3523"/>
        <v>Q3</v>
      </c>
      <c r="M5799">
        <f t="shared" ca="1" si="3524"/>
        <v>9</v>
      </c>
      <c r="N5799">
        <f t="shared" ca="1" si="3525"/>
        <v>3</v>
      </c>
      <c r="O5799">
        <f t="shared" ca="1" si="3526"/>
        <v>202009</v>
      </c>
      <c r="P5799">
        <f t="shared" ca="1" si="3527"/>
        <v>202003</v>
      </c>
      <c r="Q5799" t="str">
        <f t="shared" si="3528"/>
        <v>FY2020 Q2 Feb</v>
      </c>
      <c r="R5799">
        <f t="shared" si="3529"/>
        <v>2020</v>
      </c>
      <c r="S5799" s="8" t="str">
        <f t="shared" si="3530"/>
        <v>Feb</v>
      </c>
      <c r="T5799" s="8" t="str">
        <f t="shared" si="3531"/>
        <v>Q2</v>
      </c>
      <c r="U5799">
        <f t="shared" si="3532"/>
        <v>5</v>
      </c>
      <c r="V5799">
        <f t="shared" si="3533"/>
        <v>2</v>
      </c>
      <c r="W5799">
        <f t="shared" si="3534"/>
        <v>202005</v>
      </c>
      <c r="X5799">
        <f t="shared" si="3535"/>
        <v>202002</v>
      </c>
      <c r="Y5799" t="str">
        <f t="shared" si="3536"/>
        <v>FY2020 Q1 Feb</v>
      </c>
      <c r="Z5799">
        <f t="shared" si="3537"/>
        <v>2020</v>
      </c>
      <c r="AA5799" s="8" t="str">
        <f t="shared" si="3538"/>
        <v>Feb</v>
      </c>
      <c r="AB5799" s="8" t="str">
        <f t="shared" si="3539"/>
        <v>Q1</v>
      </c>
      <c r="AC5799">
        <f t="shared" si="3540"/>
        <v>2</v>
      </c>
      <c r="AD5799">
        <f t="shared" si="3541"/>
        <v>1</v>
      </c>
      <c r="AE5799">
        <f t="shared" si="3542"/>
        <v>202002</v>
      </c>
      <c r="AF5799">
        <f t="shared" si="3543"/>
        <v>202001</v>
      </c>
      <c r="AG5799" s="9">
        <f t="shared" ca="1" si="3544"/>
        <v>0</v>
      </c>
      <c r="AH5799">
        <f t="shared" ca="1" si="3510"/>
        <v>2</v>
      </c>
      <c r="AI5799" s="9">
        <f t="shared" ca="1" si="3511"/>
        <v>7</v>
      </c>
      <c r="AJ5799" s="9">
        <f t="shared" ca="1" si="3545"/>
        <v>0</v>
      </c>
      <c r="AK5799" s="9">
        <f t="shared" si="3546"/>
        <v>4</v>
      </c>
      <c r="AL5799" s="9">
        <f t="shared" si="3547"/>
        <v>7</v>
      </c>
      <c r="AM5799" s="9">
        <f t="shared" si="3548"/>
        <v>8</v>
      </c>
      <c r="AN5799" s="2">
        <v>43873.370138888888</v>
      </c>
      <c r="AO5799">
        <v>6791</v>
      </c>
      <c r="AP5799" s="1">
        <v>2500</v>
      </c>
      <c r="AQ5799" t="s">
        <v>4</v>
      </c>
    </row>
    <row r="5800" spans="1:43" x14ac:dyDescent="0.3">
      <c r="A5800" t="str">
        <f t="shared" ca="1" si="3512"/>
        <v>FY2020 Q4 Sep</v>
      </c>
      <c r="B5800">
        <f t="shared" ca="1" si="3513"/>
        <v>2020</v>
      </c>
      <c r="C5800" s="8" t="str">
        <f t="shared" ca="1" si="3514"/>
        <v>Sep</v>
      </c>
      <c r="D5800" s="8" t="str">
        <f t="shared" ca="1" si="3515"/>
        <v>Q4</v>
      </c>
      <c r="E5800">
        <f t="shared" ca="1" si="3516"/>
        <v>12</v>
      </c>
      <c r="F5800">
        <f t="shared" ca="1" si="3517"/>
        <v>4</v>
      </c>
      <c r="G5800">
        <f t="shared" ca="1" si="3518"/>
        <v>202012</v>
      </c>
      <c r="H5800">
        <f t="shared" ca="1" si="3519"/>
        <v>202004</v>
      </c>
      <c r="I5800" t="str">
        <f t="shared" ca="1" si="3520"/>
        <v>FY2020 Q3 Sep</v>
      </c>
      <c r="J5800">
        <f t="shared" ca="1" si="3521"/>
        <v>2020</v>
      </c>
      <c r="K5800" s="8" t="str">
        <f t="shared" ca="1" si="3522"/>
        <v>Sep</v>
      </c>
      <c r="L5800" s="8" t="str">
        <f t="shared" ca="1" si="3523"/>
        <v>Q3</v>
      </c>
      <c r="M5800">
        <f t="shared" ca="1" si="3524"/>
        <v>9</v>
      </c>
      <c r="N5800">
        <f t="shared" ca="1" si="3525"/>
        <v>3</v>
      </c>
      <c r="O5800">
        <f t="shared" ca="1" si="3526"/>
        <v>202009</v>
      </c>
      <c r="P5800">
        <f t="shared" ca="1" si="3527"/>
        <v>202003</v>
      </c>
      <c r="Q5800" t="str">
        <f t="shared" si="3528"/>
        <v>FY2020 Q2 Mar</v>
      </c>
      <c r="R5800">
        <f t="shared" si="3529"/>
        <v>2020</v>
      </c>
      <c r="S5800" s="8" t="str">
        <f t="shared" si="3530"/>
        <v>Mar</v>
      </c>
      <c r="T5800" s="8" t="str">
        <f t="shared" si="3531"/>
        <v>Q2</v>
      </c>
      <c r="U5800">
        <f t="shared" si="3532"/>
        <v>6</v>
      </c>
      <c r="V5800">
        <f t="shared" si="3533"/>
        <v>2</v>
      </c>
      <c r="W5800">
        <f t="shared" si="3534"/>
        <v>202006</v>
      </c>
      <c r="X5800">
        <f t="shared" si="3535"/>
        <v>202002</v>
      </c>
      <c r="Y5800" t="str">
        <f t="shared" si="3536"/>
        <v>FY2020 Q1 Mar</v>
      </c>
      <c r="Z5800">
        <f t="shared" si="3537"/>
        <v>2020</v>
      </c>
      <c r="AA5800" s="8" t="str">
        <f t="shared" si="3538"/>
        <v>Mar</v>
      </c>
      <c r="AB5800" s="8" t="str">
        <f t="shared" si="3539"/>
        <v>Q1</v>
      </c>
      <c r="AC5800">
        <f t="shared" si="3540"/>
        <v>3</v>
      </c>
      <c r="AD5800">
        <f t="shared" si="3541"/>
        <v>1</v>
      </c>
      <c r="AE5800">
        <f t="shared" si="3542"/>
        <v>202003</v>
      </c>
      <c r="AF5800">
        <f t="shared" si="3543"/>
        <v>202001</v>
      </c>
      <c r="AG5800" s="9">
        <f t="shared" ca="1" si="3544"/>
        <v>0</v>
      </c>
      <c r="AH5800">
        <f t="shared" ca="1" si="3510"/>
        <v>2</v>
      </c>
      <c r="AI5800" s="9">
        <f t="shared" ca="1" si="3511"/>
        <v>6</v>
      </c>
      <c r="AJ5800" s="9">
        <f t="shared" ca="1" si="3545"/>
        <v>0</v>
      </c>
      <c r="AK5800" s="9">
        <f t="shared" si="3546"/>
        <v>4</v>
      </c>
      <c r="AL5800" s="9">
        <f t="shared" si="3547"/>
        <v>10</v>
      </c>
      <c r="AM5800" s="9">
        <f t="shared" si="3548"/>
        <v>18</v>
      </c>
      <c r="AN5800" s="2">
        <v>43894.773611111108</v>
      </c>
      <c r="AO5800">
        <v>6808</v>
      </c>
      <c r="AP5800" s="1">
        <v>2500</v>
      </c>
      <c r="AQ5800" t="s">
        <v>4</v>
      </c>
    </row>
    <row r="5801" spans="1:43" x14ac:dyDescent="0.3">
      <c r="A5801" t="str">
        <f t="shared" ca="1" si="3512"/>
        <v>FY2020 Q4 Sep</v>
      </c>
      <c r="B5801">
        <f t="shared" ca="1" si="3513"/>
        <v>2020</v>
      </c>
      <c r="C5801" s="8" t="str">
        <f t="shared" ca="1" si="3514"/>
        <v>Sep</v>
      </c>
      <c r="D5801" s="8" t="str">
        <f t="shared" ca="1" si="3515"/>
        <v>Q4</v>
      </c>
      <c r="E5801">
        <f t="shared" ca="1" si="3516"/>
        <v>12</v>
      </c>
      <c r="F5801">
        <f t="shared" ca="1" si="3517"/>
        <v>4</v>
      </c>
      <c r="G5801">
        <f t="shared" ca="1" si="3518"/>
        <v>202012</v>
      </c>
      <c r="H5801">
        <f t="shared" ca="1" si="3519"/>
        <v>202004</v>
      </c>
      <c r="I5801" t="str">
        <f t="shared" ca="1" si="3520"/>
        <v>FY2020 Q3 Sep</v>
      </c>
      <c r="J5801">
        <f t="shared" ca="1" si="3521"/>
        <v>2020</v>
      </c>
      <c r="K5801" s="8" t="str">
        <f t="shared" ca="1" si="3522"/>
        <v>Sep</v>
      </c>
      <c r="L5801" s="8" t="str">
        <f t="shared" ca="1" si="3523"/>
        <v>Q3</v>
      </c>
      <c r="M5801">
        <f t="shared" ca="1" si="3524"/>
        <v>9</v>
      </c>
      <c r="N5801">
        <f t="shared" ca="1" si="3525"/>
        <v>3</v>
      </c>
      <c r="O5801">
        <f t="shared" ca="1" si="3526"/>
        <v>202009</v>
      </c>
      <c r="P5801">
        <f t="shared" ca="1" si="3527"/>
        <v>202003</v>
      </c>
      <c r="Q5801" t="str">
        <f t="shared" si="3528"/>
        <v>FY2020 Q2 Mar</v>
      </c>
      <c r="R5801">
        <f t="shared" si="3529"/>
        <v>2020</v>
      </c>
      <c r="S5801" s="8" t="str">
        <f t="shared" si="3530"/>
        <v>Mar</v>
      </c>
      <c r="T5801" s="8" t="str">
        <f t="shared" si="3531"/>
        <v>Q2</v>
      </c>
      <c r="U5801">
        <f t="shared" si="3532"/>
        <v>6</v>
      </c>
      <c r="V5801">
        <f t="shared" si="3533"/>
        <v>2</v>
      </c>
      <c r="W5801">
        <f t="shared" si="3534"/>
        <v>202006</v>
      </c>
      <c r="X5801">
        <f t="shared" si="3535"/>
        <v>202002</v>
      </c>
      <c r="Y5801" t="str">
        <f t="shared" si="3536"/>
        <v>FY2020 Q1 Mar</v>
      </c>
      <c r="Z5801">
        <f t="shared" si="3537"/>
        <v>2020</v>
      </c>
      <c r="AA5801" s="8" t="str">
        <f t="shared" si="3538"/>
        <v>Mar</v>
      </c>
      <c r="AB5801" s="8" t="str">
        <f t="shared" si="3539"/>
        <v>Q1</v>
      </c>
      <c r="AC5801">
        <f t="shared" si="3540"/>
        <v>3</v>
      </c>
      <c r="AD5801">
        <f t="shared" si="3541"/>
        <v>1</v>
      </c>
      <c r="AE5801">
        <f t="shared" si="3542"/>
        <v>202003</v>
      </c>
      <c r="AF5801">
        <f t="shared" si="3543"/>
        <v>202001</v>
      </c>
      <c r="AG5801" s="9">
        <f t="shared" ca="1" si="3544"/>
        <v>0</v>
      </c>
      <c r="AH5801">
        <f t="shared" ca="1" si="3510"/>
        <v>2</v>
      </c>
      <c r="AI5801" s="9">
        <f t="shared" ca="1" si="3511"/>
        <v>6</v>
      </c>
      <c r="AJ5801" s="9">
        <f t="shared" ca="1" si="3545"/>
        <v>0</v>
      </c>
      <c r="AK5801" s="9">
        <f t="shared" si="3546"/>
        <v>6</v>
      </c>
      <c r="AL5801" s="9">
        <f t="shared" si="3547"/>
        <v>11</v>
      </c>
      <c r="AM5801" s="9">
        <f t="shared" si="3548"/>
        <v>10</v>
      </c>
      <c r="AN5801" s="2">
        <v>43903.449305555558</v>
      </c>
      <c r="AO5801">
        <v>6973</v>
      </c>
      <c r="AP5801" s="1">
        <v>2500</v>
      </c>
      <c r="AQ5801" t="s">
        <v>4</v>
      </c>
    </row>
    <row r="5802" spans="1:43" x14ac:dyDescent="0.3">
      <c r="A5802" t="str">
        <f t="shared" ca="1" si="3512"/>
        <v>FY2020 Q4 Sep</v>
      </c>
      <c r="B5802">
        <f t="shared" ca="1" si="3513"/>
        <v>2020</v>
      </c>
      <c r="C5802" s="8" t="str">
        <f t="shared" ca="1" si="3514"/>
        <v>Sep</v>
      </c>
      <c r="D5802" s="8" t="str">
        <f t="shared" ca="1" si="3515"/>
        <v>Q4</v>
      </c>
      <c r="E5802">
        <f t="shared" ca="1" si="3516"/>
        <v>12</v>
      </c>
      <c r="F5802">
        <f t="shared" ca="1" si="3517"/>
        <v>4</v>
      </c>
      <c r="G5802">
        <f t="shared" ca="1" si="3518"/>
        <v>202012</v>
      </c>
      <c r="H5802">
        <f t="shared" ca="1" si="3519"/>
        <v>202004</v>
      </c>
      <c r="I5802" t="str">
        <f t="shared" ca="1" si="3520"/>
        <v>FY2020 Q3 Sep</v>
      </c>
      <c r="J5802">
        <f t="shared" ca="1" si="3521"/>
        <v>2020</v>
      </c>
      <c r="K5802" s="8" t="str">
        <f t="shared" ca="1" si="3522"/>
        <v>Sep</v>
      </c>
      <c r="L5802" s="8" t="str">
        <f t="shared" ca="1" si="3523"/>
        <v>Q3</v>
      </c>
      <c r="M5802">
        <f t="shared" ca="1" si="3524"/>
        <v>9</v>
      </c>
      <c r="N5802">
        <f t="shared" ca="1" si="3525"/>
        <v>3</v>
      </c>
      <c r="O5802">
        <f t="shared" ca="1" si="3526"/>
        <v>202009</v>
      </c>
      <c r="P5802">
        <f t="shared" ca="1" si="3527"/>
        <v>202003</v>
      </c>
      <c r="Q5802" t="str">
        <f t="shared" si="3528"/>
        <v>FY2020 Q2 Mar</v>
      </c>
      <c r="R5802">
        <f t="shared" si="3529"/>
        <v>2020</v>
      </c>
      <c r="S5802" s="8" t="str">
        <f t="shared" si="3530"/>
        <v>Mar</v>
      </c>
      <c r="T5802" s="8" t="str">
        <f t="shared" si="3531"/>
        <v>Q2</v>
      </c>
      <c r="U5802">
        <f t="shared" si="3532"/>
        <v>6</v>
      </c>
      <c r="V5802">
        <f t="shared" si="3533"/>
        <v>2</v>
      </c>
      <c r="W5802">
        <f t="shared" si="3534"/>
        <v>202006</v>
      </c>
      <c r="X5802">
        <f t="shared" si="3535"/>
        <v>202002</v>
      </c>
      <c r="Y5802" t="str">
        <f t="shared" si="3536"/>
        <v>FY2020 Q1 Mar</v>
      </c>
      <c r="Z5802">
        <f t="shared" si="3537"/>
        <v>2020</v>
      </c>
      <c r="AA5802" s="8" t="str">
        <f t="shared" si="3538"/>
        <v>Mar</v>
      </c>
      <c r="AB5802" s="8" t="str">
        <f t="shared" si="3539"/>
        <v>Q1</v>
      </c>
      <c r="AC5802">
        <f t="shared" si="3540"/>
        <v>3</v>
      </c>
      <c r="AD5802">
        <f t="shared" si="3541"/>
        <v>1</v>
      </c>
      <c r="AE5802">
        <f t="shared" si="3542"/>
        <v>202003</v>
      </c>
      <c r="AF5802">
        <f t="shared" si="3543"/>
        <v>202001</v>
      </c>
      <c r="AG5802" s="9">
        <f t="shared" ca="1" si="3544"/>
        <v>0</v>
      </c>
      <c r="AH5802">
        <f t="shared" ref="AH5802:AH5865" ca="1" si="3549">ROUND(AI5802/3,0)</f>
        <v>2</v>
      </c>
      <c r="AI5802" s="9">
        <f t="shared" ref="AI5802:AI5865" ca="1" si="3550">MONTH(TODAY())-(MONTH(AN5802)-
(YEAR(TODAY())-YEAR(AN5802))*12)</f>
        <v>6</v>
      </c>
      <c r="AJ5802" s="9">
        <f t="shared" ca="1" si="3545"/>
        <v>0</v>
      </c>
      <c r="AK5802" s="9">
        <f t="shared" si="3546"/>
        <v>6</v>
      </c>
      <c r="AL5802" s="9">
        <f t="shared" si="3547"/>
        <v>11</v>
      </c>
      <c r="AM5802" s="9">
        <f t="shared" si="3548"/>
        <v>11</v>
      </c>
      <c r="AN5802" s="2">
        <v>43903.484027777777</v>
      </c>
      <c r="AO5802">
        <v>6973</v>
      </c>
      <c r="AP5802" s="1">
        <v>2500</v>
      </c>
      <c r="AQ5802" t="s">
        <v>4</v>
      </c>
    </row>
    <row r="5803" spans="1:43" x14ac:dyDescent="0.3">
      <c r="A5803" t="str">
        <f t="shared" ca="1" si="3512"/>
        <v>FY2020 Q4 Sep</v>
      </c>
      <c r="B5803">
        <f t="shared" ca="1" si="3513"/>
        <v>2020</v>
      </c>
      <c r="C5803" s="8" t="str">
        <f t="shared" ca="1" si="3514"/>
        <v>Sep</v>
      </c>
      <c r="D5803" s="8" t="str">
        <f t="shared" ca="1" si="3515"/>
        <v>Q4</v>
      </c>
      <c r="E5803">
        <f t="shared" ca="1" si="3516"/>
        <v>12</v>
      </c>
      <c r="F5803">
        <f t="shared" ca="1" si="3517"/>
        <v>4</v>
      </c>
      <c r="G5803">
        <f t="shared" ca="1" si="3518"/>
        <v>202012</v>
      </c>
      <c r="H5803">
        <f t="shared" ca="1" si="3519"/>
        <v>202004</v>
      </c>
      <c r="I5803" t="str">
        <f t="shared" ca="1" si="3520"/>
        <v>FY2020 Q3 Sep</v>
      </c>
      <c r="J5803">
        <f t="shared" ca="1" si="3521"/>
        <v>2020</v>
      </c>
      <c r="K5803" s="8" t="str">
        <f t="shared" ca="1" si="3522"/>
        <v>Sep</v>
      </c>
      <c r="L5803" s="8" t="str">
        <f t="shared" ca="1" si="3523"/>
        <v>Q3</v>
      </c>
      <c r="M5803">
        <f t="shared" ca="1" si="3524"/>
        <v>9</v>
      </c>
      <c r="N5803">
        <f t="shared" ca="1" si="3525"/>
        <v>3</v>
      </c>
      <c r="O5803">
        <f t="shared" ca="1" si="3526"/>
        <v>202009</v>
      </c>
      <c r="P5803">
        <f t="shared" ca="1" si="3527"/>
        <v>202003</v>
      </c>
      <c r="Q5803" t="str">
        <f t="shared" si="3528"/>
        <v>FY2019 Q4 Sep</v>
      </c>
      <c r="R5803">
        <f t="shared" si="3529"/>
        <v>2019</v>
      </c>
      <c r="S5803" s="8" t="str">
        <f t="shared" si="3530"/>
        <v>Sep</v>
      </c>
      <c r="T5803" s="8" t="str">
        <f t="shared" si="3531"/>
        <v>Q4</v>
      </c>
      <c r="U5803">
        <f t="shared" si="3532"/>
        <v>12</v>
      </c>
      <c r="V5803">
        <f t="shared" si="3533"/>
        <v>4</v>
      </c>
      <c r="W5803">
        <f t="shared" si="3534"/>
        <v>201912</v>
      </c>
      <c r="X5803">
        <f t="shared" si="3535"/>
        <v>201904</v>
      </c>
      <c r="Y5803" t="str">
        <f t="shared" si="3536"/>
        <v>FY2019 Q3 Sep</v>
      </c>
      <c r="Z5803">
        <f t="shared" si="3537"/>
        <v>2019</v>
      </c>
      <c r="AA5803" s="8" t="str">
        <f t="shared" si="3538"/>
        <v>Sep</v>
      </c>
      <c r="AB5803" s="8" t="str">
        <f t="shared" si="3539"/>
        <v>Q3</v>
      </c>
      <c r="AC5803">
        <f t="shared" si="3540"/>
        <v>9</v>
      </c>
      <c r="AD5803">
        <f t="shared" si="3541"/>
        <v>3</v>
      </c>
      <c r="AE5803">
        <f t="shared" si="3542"/>
        <v>201909</v>
      </c>
      <c r="AF5803">
        <f t="shared" si="3543"/>
        <v>201903</v>
      </c>
      <c r="AG5803" s="9">
        <f t="shared" ca="1" si="3544"/>
        <v>1</v>
      </c>
      <c r="AH5803">
        <f t="shared" ca="1" si="3549"/>
        <v>4</v>
      </c>
      <c r="AI5803" s="9">
        <f t="shared" ca="1" si="3550"/>
        <v>12</v>
      </c>
      <c r="AJ5803" s="9">
        <f t="shared" ca="1" si="3545"/>
        <v>1</v>
      </c>
      <c r="AK5803" s="9">
        <f t="shared" si="3546"/>
        <v>3</v>
      </c>
      <c r="AL5803" s="9">
        <f t="shared" si="3547"/>
        <v>39</v>
      </c>
      <c r="AM5803" s="9">
        <f t="shared" si="3548"/>
        <v>15</v>
      </c>
      <c r="AN5803" s="2">
        <v>43732.636111111111</v>
      </c>
      <c r="AO5803">
        <v>6983</v>
      </c>
      <c r="AP5803" s="1">
        <v>2500</v>
      </c>
      <c r="AQ5803" t="s">
        <v>4</v>
      </c>
    </row>
    <row r="5804" spans="1:43" x14ac:dyDescent="0.3">
      <c r="A5804" t="str">
        <f t="shared" ca="1" si="3512"/>
        <v>FY2020 Q4 Sep</v>
      </c>
      <c r="B5804">
        <f t="shared" ca="1" si="3513"/>
        <v>2020</v>
      </c>
      <c r="C5804" s="8" t="str">
        <f t="shared" ca="1" si="3514"/>
        <v>Sep</v>
      </c>
      <c r="D5804" s="8" t="str">
        <f t="shared" ca="1" si="3515"/>
        <v>Q4</v>
      </c>
      <c r="E5804">
        <f t="shared" ca="1" si="3516"/>
        <v>12</v>
      </c>
      <c r="F5804">
        <f t="shared" ca="1" si="3517"/>
        <v>4</v>
      </c>
      <c r="G5804">
        <f t="shared" ca="1" si="3518"/>
        <v>202012</v>
      </c>
      <c r="H5804">
        <f t="shared" ca="1" si="3519"/>
        <v>202004</v>
      </c>
      <c r="I5804" t="str">
        <f t="shared" ca="1" si="3520"/>
        <v>FY2020 Q3 Sep</v>
      </c>
      <c r="J5804">
        <f t="shared" ca="1" si="3521"/>
        <v>2020</v>
      </c>
      <c r="K5804" s="8" t="str">
        <f t="shared" ca="1" si="3522"/>
        <v>Sep</v>
      </c>
      <c r="L5804" s="8" t="str">
        <f t="shared" ca="1" si="3523"/>
        <v>Q3</v>
      </c>
      <c r="M5804">
        <f t="shared" ca="1" si="3524"/>
        <v>9</v>
      </c>
      <c r="N5804">
        <f t="shared" ca="1" si="3525"/>
        <v>3</v>
      </c>
      <c r="O5804">
        <f t="shared" ca="1" si="3526"/>
        <v>202009</v>
      </c>
      <c r="P5804">
        <f t="shared" ca="1" si="3527"/>
        <v>202003</v>
      </c>
      <c r="Q5804" t="str">
        <f t="shared" si="3528"/>
        <v>FY2020 Q2 Feb</v>
      </c>
      <c r="R5804">
        <f t="shared" si="3529"/>
        <v>2020</v>
      </c>
      <c r="S5804" s="8" t="str">
        <f t="shared" si="3530"/>
        <v>Feb</v>
      </c>
      <c r="T5804" s="8" t="str">
        <f t="shared" si="3531"/>
        <v>Q2</v>
      </c>
      <c r="U5804">
        <f t="shared" si="3532"/>
        <v>5</v>
      </c>
      <c r="V5804">
        <f t="shared" si="3533"/>
        <v>2</v>
      </c>
      <c r="W5804">
        <f t="shared" si="3534"/>
        <v>202005</v>
      </c>
      <c r="X5804">
        <f t="shared" si="3535"/>
        <v>202002</v>
      </c>
      <c r="Y5804" t="str">
        <f t="shared" si="3536"/>
        <v>FY2020 Q1 Feb</v>
      </c>
      <c r="Z5804">
        <f t="shared" si="3537"/>
        <v>2020</v>
      </c>
      <c r="AA5804" s="8" t="str">
        <f t="shared" si="3538"/>
        <v>Feb</v>
      </c>
      <c r="AB5804" s="8" t="str">
        <f t="shared" si="3539"/>
        <v>Q1</v>
      </c>
      <c r="AC5804">
        <f t="shared" si="3540"/>
        <v>2</v>
      </c>
      <c r="AD5804">
        <f t="shared" si="3541"/>
        <v>1</v>
      </c>
      <c r="AE5804">
        <f t="shared" si="3542"/>
        <v>202002</v>
      </c>
      <c r="AF5804">
        <f t="shared" si="3543"/>
        <v>202001</v>
      </c>
      <c r="AG5804" s="9">
        <f t="shared" ca="1" si="3544"/>
        <v>0</v>
      </c>
      <c r="AH5804">
        <f t="shared" ca="1" si="3549"/>
        <v>2</v>
      </c>
      <c r="AI5804" s="9">
        <f t="shared" ca="1" si="3550"/>
        <v>7</v>
      </c>
      <c r="AJ5804" s="9">
        <f t="shared" ca="1" si="3545"/>
        <v>0</v>
      </c>
      <c r="AK5804" s="9">
        <f t="shared" si="3546"/>
        <v>4</v>
      </c>
      <c r="AL5804" s="9">
        <f t="shared" si="3547"/>
        <v>7</v>
      </c>
      <c r="AM5804" s="9">
        <f t="shared" si="3548"/>
        <v>15</v>
      </c>
      <c r="AN5804" s="2">
        <v>43873.660416666666</v>
      </c>
      <c r="AO5804">
        <v>7114</v>
      </c>
      <c r="AP5804" s="1">
        <v>2500</v>
      </c>
      <c r="AQ5804" t="s">
        <v>4</v>
      </c>
    </row>
    <row r="5805" spans="1:43" x14ac:dyDescent="0.3">
      <c r="A5805" t="str">
        <f t="shared" ca="1" si="3512"/>
        <v>FY2020 Q4 Sep</v>
      </c>
      <c r="B5805">
        <f t="shared" ca="1" si="3513"/>
        <v>2020</v>
      </c>
      <c r="C5805" s="8" t="str">
        <f t="shared" ca="1" si="3514"/>
        <v>Sep</v>
      </c>
      <c r="D5805" s="8" t="str">
        <f t="shared" ca="1" si="3515"/>
        <v>Q4</v>
      </c>
      <c r="E5805">
        <f t="shared" ca="1" si="3516"/>
        <v>12</v>
      </c>
      <c r="F5805">
        <f t="shared" ca="1" si="3517"/>
        <v>4</v>
      </c>
      <c r="G5805">
        <f t="shared" ca="1" si="3518"/>
        <v>202012</v>
      </c>
      <c r="H5805">
        <f t="shared" ca="1" si="3519"/>
        <v>202004</v>
      </c>
      <c r="I5805" t="str">
        <f t="shared" ca="1" si="3520"/>
        <v>FY2020 Q3 Sep</v>
      </c>
      <c r="J5805">
        <f t="shared" ca="1" si="3521"/>
        <v>2020</v>
      </c>
      <c r="K5805" s="8" t="str">
        <f t="shared" ca="1" si="3522"/>
        <v>Sep</v>
      </c>
      <c r="L5805" s="8" t="str">
        <f t="shared" ca="1" si="3523"/>
        <v>Q3</v>
      </c>
      <c r="M5805">
        <f t="shared" ca="1" si="3524"/>
        <v>9</v>
      </c>
      <c r="N5805">
        <f t="shared" ca="1" si="3525"/>
        <v>3</v>
      </c>
      <c r="O5805">
        <f t="shared" ca="1" si="3526"/>
        <v>202009</v>
      </c>
      <c r="P5805">
        <f t="shared" ca="1" si="3527"/>
        <v>202003</v>
      </c>
      <c r="Q5805" t="str">
        <f t="shared" si="3528"/>
        <v>FY2020 Q2 Feb</v>
      </c>
      <c r="R5805">
        <f t="shared" si="3529"/>
        <v>2020</v>
      </c>
      <c r="S5805" s="8" t="str">
        <f t="shared" si="3530"/>
        <v>Feb</v>
      </c>
      <c r="T5805" s="8" t="str">
        <f t="shared" si="3531"/>
        <v>Q2</v>
      </c>
      <c r="U5805">
        <f t="shared" si="3532"/>
        <v>5</v>
      </c>
      <c r="V5805">
        <f t="shared" si="3533"/>
        <v>2</v>
      </c>
      <c r="W5805">
        <f t="shared" si="3534"/>
        <v>202005</v>
      </c>
      <c r="X5805">
        <f t="shared" si="3535"/>
        <v>202002</v>
      </c>
      <c r="Y5805" t="str">
        <f t="shared" si="3536"/>
        <v>FY2020 Q1 Feb</v>
      </c>
      <c r="Z5805">
        <f t="shared" si="3537"/>
        <v>2020</v>
      </c>
      <c r="AA5805" s="8" t="str">
        <f t="shared" si="3538"/>
        <v>Feb</v>
      </c>
      <c r="AB5805" s="8" t="str">
        <f t="shared" si="3539"/>
        <v>Q1</v>
      </c>
      <c r="AC5805">
        <f t="shared" si="3540"/>
        <v>2</v>
      </c>
      <c r="AD5805">
        <f t="shared" si="3541"/>
        <v>1</v>
      </c>
      <c r="AE5805">
        <f t="shared" si="3542"/>
        <v>202002</v>
      </c>
      <c r="AF5805">
        <f t="shared" si="3543"/>
        <v>202001</v>
      </c>
      <c r="AG5805" s="9">
        <f t="shared" ca="1" si="3544"/>
        <v>0</v>
      </c>
      <c r="AH5805">
        <f t="shared" ca="1" si="3549"/>
        <v>2</v>
      </c>
      <c r="AI5805" s="9">
        <f t="shared" ca="1" si="3550"/>
        <v>7</v>
      </c>
      <c r="AJ5805" s="9">
        <f t="shared" ca="1" si="3545"/>
        <v>0</v>
      </c>
      <c r="AK5805" s="9">
        <f t="shared" si="3546"/>
        <v>4</v>
      </c>
      <c r="AL5805" s="9">
        <f t="shared" si="3547"/>
        <v>7</v>
      </c>
      <c r="AM5805" s="9">
        <f t="shared" si="3548"/>
        <v>18</v>
      </c>
      <c r="AN5805" s="2">
        <v>43873.772222222222</v>
      </c>
      <c r="AO5805">
        <v>7185</v>
      </c>
      <c r="AP5805" s="1">
        <v>2500</v>
      </c>
      <c r="AQ5805" t="s">
        <v>4</v>
      </c>
    </row>
    <row r="5806" spans="1:43" x14ac:dyDescent="0.3">
      <c r="A5806" t="str">
        <f t="shared" ca="1" si="3512"/>
        <v>FY2020 Q4 Sep</v>
      </c>
      <c r="B5806">
        <f t="shared" ca="1" si="3513"/>
        <v>2020</v>
      </c>
      <c r="C5806" s="8" t="str">
        <f t="shared" ca="1" si="3514"/>
        <v>Sep</v>
      </c>
      <c r="D5806" s="8" t="str">
        <f t="shared" ca="1" si="3515"/>
        <v>Q4</v>
      </c>
      <c r="E5806">
        <f t="shared" ca="1" si="3516"/>
        <v>12</v>
      </c>
      <c r="F5806">
        <f t="shared" ca="1" si="3517"/>
        <v>4</v>
      </c>
      <c r="G5806">
        <f t="shared" ca="1" si="3518"/>
        <v>202012</v>
      </c>
      <c r="H5806">
        <f t="shared" ca="1" si="3519"/>
        <v>202004</v>
      </c>
      <c r="I5806" t="str">
        <f t="shared" ca="1" si="3520"/>
        <v>FY2020 Q3 Sep</v>
      </c>
      <c r="J5806">
        <f t="shared" ca="1" si="3521"/>
        <v>2020</v>
      </c>
      <c r="K5806" s="8" t="str">
        <f t="shared" ca="1" si="3522"/>
        <v>Sep</v>
      </c>
      <c r="L5806" s="8" t="str">
        <f t="shared" ca="1" si="3523"/>
        <v>Q3</v>
      </c>
      <c r="M5806">
        <f t="shared" ca="1" si="3524"/>
        <v>9</v>
      </c>
      <c r="N5806">
        <f t="shared" ca="1" si="3525"/>
        <v>3</v>
      </c>
      <c r="O5806">
        <f t="shared" ca="1" si="3526"/>
        <v>202009</v>
      </c>
      <c r="P5806">
        <f t="shared" ca="1" si="3527"/>
        <v>202003</v>
      </c>
      <c r="Q5806" t="str">
        <f t="shared" si="3528"/>
        <v>FY2020 Q2 Jan</v>
      </c>
      <c r="R5806">
        <f t="shared" si="3529"/>
        <v>2020</v>
      </c>
      <c r="S5806" s="8" t="str">
        <f t="shared" si="3530"/>
        <v>Jan</v>
      </c>
      <c r="T5806" s="8" t="str">
        <f t="shared" si="3531"/>
        <v>Q2</v>
      </c>
      <c r="U5806">
        <f t="shared" si="3532"/>
        <v>4</v>
      </c>
      <c r="V5806">
        <f t="shared" si="3533"/>
        <v>2</v>
      </c>
      <c r="W5806">
        <f t="shared" si="3534"/>
        <v>202004</v>
      </c>
      <c r="X5806">
        <f t="shared" si="3535"/>
        <v>202002</v>
      </c>
      <c r="Y5806" t="str">
        <f t="shared" si="3536"/>
        <v>FY2020 Q1 Jan</v>
      </c>
      <c r="Z5806">
        <f t="shared" si="3537"/>
        <v>2020</v>
      </c>
      <c r="AA5806" s="8" t="str">
        <f t="shared" si="3538"/>
        <v>Jan</v>
      </c>
      <c r="AB5806" s="8" t="str">
        <f t="shared" si="3539"/>
        <v>Q1</v>
      </c>
      <c r="AC5806">
        <f t="shared" si="3540"/>
        <v>1</v>
      </c>
      <c r="AD5806">
        <f t="shared" si="3541"/>
        <v>1</v>
      </c>
      <c r="AE5806">
        <f t="shared" si="3542"/>
        <v>202001</v>
      </c>
      <c r="AF5806">
        <f t="shared" si="3543"/>
        <v>202001</v>
      </c>
      <c r="AG5806" s="9">
        <f t="shared" ca="1" si="3544"/>
        <v>0</v>
      </c>
      <c r="AH5806">
        <f t="shared" ca="1" si="3549"/>
        <v>3</v>
      </c>
      <c r="AI5806" s="9">
        <f t="shared" ca="1" si="3550"/>
        <v>8</v>
      </c>
      <c r="AJ5806" s="9">
        <f t="shared" ca="1" si="3545"/>
        <v>0</v>
      </c>
      <c r="AK5806" s="9">
        <f t="shared" si="3546"/>
        <v>2</v>
      </c>
      <c r="AL5806" s="9">
        <f t="shared" si="3547"/>
        <v>5</v>
      </c>
      <c r="AM5806" s="9">
        <f t="shared" si="3548"/>
        <v>11</v>
      </c>
      <c r="AN5806" s="2">
        <v>43857.488888888889</v>
      </c>
      <c r="AO5806">
        <v>7245</v>
      </c>
      <c r="AP5806" s="1">
        <v>2500</v>
      </c>
      <c r="AQ5806" t="s">
        <v>4</v>
      </c>
    </row>
    <row r="5807" spans="1:43" x14ac:dyDescent="0.3">
      <c r="A5807" t="str">
        <f t="shared" ca="1" si="3512"/>
        <v>FY2020 Q4 Sep</v>
      </c>
      <c r="B5807">
        <f t="shared" ca="1" si="3513"/>
        <v>2020</v>
      </c>
      <c r="C5807" s="8" t="str">
        <f t="shared" ca="1" si="3514"/>
        <v>Sep</v>
      </c>
      <c r="D5807" s="8" t="str">
        <f t="shared" ca="1" si="3515"/>
        <v>Q4</v>
      </c>
      <c r="E5807">
        <f t="shared" ca="1" si="3516"/>
        <v>12</v>
      </c>
      <c r="F5807">
        <f t="shared" ca="1" si="3517"/>
        <v>4</v>
      </c>
      <c r="G5807">
        <f t="shared" ca="1" si="3518"/>
        <v>202012</v>
      </c>
      <c r="H5807">
        <f t="shared" ca="1" si="3519"/>
        <v>202004</v>
      </c>
      <c r="I5807" t="str">
        <f t="shared" ca="1" si="3520"/>
        <v>FY2020 Q3 Sep</v>
      </c>
      <c r="J5807">
        <f t="shared" ca="1" si="3521"/>
        <v>2020</v>
      </c>
      <c r="K5807" s="8" t="str">
        <f t="shared" ca="1" si="3522"/>
        <v>Sep</v>
      </c>
      <c r="L5807" s="8" t="str">
        <f t="shared" ca="1" si="3523"/>
        <v>Q3</v>
      </c>
      <c r="M5807">
        <f t="shared" ca="1" si="3524"/>
        <v>9</v>
      </c>
      <c r="N5807">
        <f t="shared" ca="1" si="3525"/>
        <v>3</v>
      </c>
      <c r="O5807">
        <f t="shared" ca="1" si="3526"/>
        <v>202009</v>
      </c>
      <c r="P5807">
        <f t="shared" ca="1" si="3527"/>
        <v>202003</v>
      </c>
      <c r="Q5807" t="str">
        <f t="shared" si="3528"/>
        <v>FY2020 Q1 Nov</v>
      </c>
      <c r="R5807">
        <f t="shared" si="3529"/>
        <v>2020</v>
      </c>
      <c r="S5807" s="8" t="str">
        <f t="shared" si="3530"/>
        <v>Nov</v>
      </c>
      <c r="T5807" s="8" t="str">
        <f t="shared" si="3531"/>
        <v>Q1</v>
      </c>
      <c r="U5807">
        <f t="shared" si="3532"/>
        <v>2</v>
      </c>
      <c r="V5807">
        <f t="shared" si="3533"/>
        <v>1</v>
      </c>
      <c r="W5807">
        <f t="shared" si="3534"/>
        <v>202002</v>
      </c>
      <c r="X5807">
        <f t="shared" si="3535"/>
        <v>202001</v>
      </c>
      <c r="Y5807" t="str">
        <f t="shared" si="3536"/>
        <v>FY2019 Q4 Nov</v>
      </c>
      <c r="Z5807">
        <f t="shared" si="3537"/>
        <v>2019</v>
      </c>
      <c r="AA5807" s="8" t="str">
        <f t="shared" si="3538"/>
        <v>Nov</v>
      </c>
      <c r="AB5807" s="8" t="str">
        <f t="shared" si="3539"/>
        <v>Q4</v>
      </c>
      <c r="AC5807">
        <f t="shared" si="3540"/>
        <v>11</v>
      </c>
      <c r="AD5807">
        <f t="shared" si="3541"/>
        <v>4</v>
      </c>
      <c r="AE5807">
        <f t="shared" si="3542"/>
        <v>201911</v>
      </c>
      <c r="AF5807">
        <f t="shared" si="3543"/>
        <v>201904</v>
      </c>
      <c r="AG5807" s="9">
        <f t="shared" ca="1" si="3544"/>
        <v>0</v>
      </c>
      <c r="AH5807">
        <f t="shared" ca="1" si="3549"/>
        <v>3</v>
      </c>
      <c r="AI5807" s="9">
        <f t="shared" ca="1" si="3550"/>
        <v>10</v>
      </c>
      <c r="AJ5807" s="9">
        <f t="shared" ca="1" si="3545"/>
        <v>1</v>
      </c>
      <c r="AK5807" s="9">
        <f t="shared" si="3546"/>
        <v>5</v>
      </c>
      <c r="AL5807" s="9">
        <f t="shared" si="3547"/>
        <v>46</v>
      </c>
      <c r="AM5807" s="9">
        <f t="shared" si="3548"/>
        <v>9</v>
      </c>
      <c r="AN5807" s="2">
        <v>43783.395833333336</v>
      </c>
      <c r="AO5807">
        <v>7268</v>
      </c>
      <c r="AP5807" s="1">
        <v>2500</v>
      </c>
      <c r="AQ5807" t="s">
        <v>4</v>
      </c>
    </row>
    <row r="5808" spans="1:43" x14ac:dyDescent="0.3">
      <c r="A5808" t="str">
        <f t="shared" ca="1" si="3512"/>
        <v>FY2020 Q4 Sep</v>
      </c>
      <c r="B5808">
        <f t="shared" ca="1" si="3513"/>
        <v>2020</v>
      </c>
      <c r="C5808" s="8" t="str">
        <f t="shared" ca="1" si="3514"/>
        <v>Sep</v>
      </c>
      <c r="D5808" s="8" t="str">
        <f t="shared" ca="1" si="3515"/>
        <v>Q4</v>
      </c>
      <c r="E5808">
        <f t="shared" ca="1" si="3516"/>
        <v>12</v>
      </c>
      <c r="F5808">
        <f t="shared" ca="1" si="3517"/>
        <v>4</v>
      </c>
      <c r="G5808">
        <f t="shared" ca="1" si="3518"/>
        <v>202012</v>
      </c>
      <c r="H5808">
        <f t="shared" ca="1" si="3519"/>
        <v>202004</v>
      </c>
      <c r="I5808" t="str">
        <f t="shared" ca="1" si="3520"/>
        <v>FY2020 Q3 Sep</v>
      </c>
      <c r="J5808">
        <f t="shared" ca="1" si="3521"/>
        <v>2020</v>
      </c>
      <c r="K5808" s="8" t="str">
        <f t="shared" ca="1" si="3522"/>
        <v>Sep</v>
      </c>
      <c r="L5808" s="8" t="str">
        <f t="shared" ca="1" si="3523"/>
        <v>Q3</v>
      </c>
      <c r="M5808">
        <f t="shared" ca="1" si="3524"/>
        <v>9</v>
      </c>
      <c r="N5808">
        <f t="shared" ca="1" si="3525"/>
        <v>3</v>
      </c>
      <c r="O5808">
        <f t="shared" ca="1" si="3526"/>
        <v>202009</v>
      </c>
      <c r="P5808">
        <f t="shared" ca="1" si="3527"/>
        <v>202003</v>
      </c>
      <c r="Q5808" t="str">
        <f t="shared" si="3528"/>
        <v>FY2020 Q1 Nov</v>
      </c>
      <c r="R5808">
        <f t="shared" si="3529"/>
        <v>2020</v>
      </c>
      <c r="S5808" s="8" t="str">
        <f t="shared" si="3530"/>
        <v>Nov</v>
      </c>
      <c r="T5808" s="8" t="str">
        <f t="shared" si="3531"/>
        <v>Q1</v>
      </c>
      <c r="U5808">
        <f t="shared" si="3532"/>
        <v>2</v>
      </c>
      <c r="V5808">
        <f t="shared" si="3533"/>
        <v>1</v>
      </c>
      <c r="W5808">
        <f t="shared" si="3534"/>
        <v>202002</v>
      </c>
      <c r="X5808">
        <f t="shared" si="3535"/>
        <v>202001</v>
      </c>
      <c r="Y5808" t="str">
        <f t="shared" si="3536"/>
        <v>FY2019 Q4 Nov</v>
      </c>
      <c r="Z5808">
        <f t="shared" si="3537"/>
        <v>2019</v>
      </c>
      <c r="AA5808" s="8" t="str">
        <f t="shared" si="3538"/>
        <v>Nov</v>
      </c>
      <c r="AB5808" s="8" t="str">
        <f t="shared" si="3539"/>
        <v>Q4</v>
      </c>
      <c r="AC5808">
        <f t="shared" si="3540"/>
        <v>11</v>
      </c>
      <c r="AD5808">
        <f t="shared" si="3541"/>
        <v>4</v>
      </c>
      <c r="AE5808">
        <f t="shared" si="3542"/>
        <v>201911</v>
      </c>
      <c r="AF5808">
        <f t="shared" si="3543"/>
        <v>201904</v>
      </c>
      <c r="AG5808" s="9">
        <f t="shared" ca="1" si="3544"/>
        <v>0</v>
      </c>
      <c r="AH5808">
        <f t="shared" ca="1" si="3549"/>
        <v>3</v>
      </c>
      <c r="AI5808" s="9">
        <f t="shared" ca="1" si="3550"/>
        <v>10</v>
      </c>
      <c r="AJ5808" s="9">
        <f t="shared" ca="1" si="3545"/>
        <v>1</v>
      </c>
      <c r="AK5808" s="9">
        <f t="shared" si="3546"/>
        <v>3</v>
      </c>
      <c r="AL5808" s="9">
        <f t="shared" si="3547"/>
        <v>45</v>
      </c>
      <c r="AM5808" s="9">
        <f t="shared" si="3548"/>
        <v>8</v>
      </c>
      <c r="AN5808" s="2">
        <v>43774.350694444445</v>
      </c>
      <c r="AO5808">
        <v>7478</v>
      </c>
      <c r="AP5808" s="1">
        <v>2500</v>
      </c>
      <c r="AQ5808" t="s">
        <v>4</v>
      </c>
    </row>
    <row r="5809" spans="1:43" x14ac:dyDescent="0.3">
      <c r="A5809" t="str">
        <f t="shared" ca="1" si="3512"/>
        <v>FY2020 Q4 Sep</v>
      </c>
      <c r="B5809">
        <f t="shared" ca="1" si="3513"/>
        <v>2020</v>
      </c>
      <c r="C5809" s="8" t="str">
        <f t="shared" ca="1" si="3514"/>
        <v>Sep</v>
      </c>
      <c r="D5809" s="8" t="str">
        <f t="shared" ca="1" si="3515"/>
        <v>Q4</v>
      </c>
      <c r="E5809">
        <f t="shared" ca="1" si="3516"/>
        <v>12</v>
      </c>
      <c r="F5809">
        <f t="shared" ca="1" si="3517"/>
        <v>4</v>
      </c>
      <c r="G5809">
        <f t="shared" ca="1" si="3518"/>
        <v>202012</v>
      </c>
      <c r="H5809">
        <f t="shared" ca="1" si="3519"/>
        <v>202004</v>
      </c>
      <c r="I5809" t="str">
        <f t="shared" ca="1" si="3520"/>
        <v>FY2020 Q3 Sep</v>
      </c>
      <c r="J5809">
        <f t="shared" ca="1" si="3521"/>
        <v>2020</v>
      </c>
      <c r="K5809" s="8" t="str">
        <f t="shared" ca="1" si="3522"/>
        <v>Sep</v>
      </c>
      <c r="L5809" s="8" t="str">
        <f t="shared" ca="1" si="3523"/>
        <v>Q3</v>
      </c>
      <c r="M5809">
        <f t="shared" ca="1" si="3524"/>
        <v>9</v>
      </c>
      <c r="N5809">
        <f t="shared" ca="1" si="3525"/>
        <v>3</v>
      </c>
      <c r="O5809">
        <f t="shared" ca="1" si="3526"/>
        <v>202009</v>
      </c>
      <c r="P5809">
        <f t="shared" ca="1" si="3527"/>
        <v>202003</v>
      </c>
      <c r="Q5809" t="str">
        <f t="shared" si="3528"/>
        <v>FY2020 Q2 Feb</v>
      </c>
      <c r="R5809">
        <f t="shared" si="3529"/>
        <v>2020</v>
      </c>
      <c r="S5809" s="8" t="str">
        <f t="shared" si="3530"/>
        <v>Feb</v>
      </c>
      <c r="T5809" s="8" t="str">
        <f t="shared" si="3531"/>
        <v>Q2</v>
      </c>
      <c r="U5809">
        <f t="shared" si="3532"/>
        <v>5</v>
      </c>
      <c r="V5809">
        <f t="shared" si="3533"/>
        <v>2</v>
      </c>
      <c r="W5809">
        <f t="shared" si="3534"/>
        <v>202005</v>
      </c>
      <c r="X5809">
        <f t="shared" si="3535"/>
        <v>202002</v>
      </c>
      <c r="Y5809" t="str">
        <f t="shared" si="3536"/>
        <v>FY2020 Q1 Feb</v>
      </c>
      <c r="Z5809">
        <f t="shared" si="3537"/>
        <v>2020</v>
      </c>
      <c r="AA5809" s="8" t="str">
        <f t="shared" si="3538"/>
        <v>Feb</v>
      </c>
      <c r="AB5809" s="8" t="str">
        <f t="shared" si="3539"/>
        <v>Q1</v>
      </c>
      <c r="AC5809">
        <f t="shared" si="3540"/>
        <v>2</v>
      </c>
      <c r="AD5809">
        <f t="shared" si="3541"/>
        <v>1</v>
      </c>
      <c r="AE5809">
        <f t="shared" si="3542"/>
        <v>202002</v>
      </c>
      <c r="AF5809">
        <f t="shared" si="3543"/>
        <v>202001</v>
      </c>
      <c r="AG5809" s="9">
        <f t="shared" ca="1" si="3544"/>
        <v>0</v>
      </c>
      <c r="AH5809">
        <f t="shared" ca="1" si="3549"/>
        <v>2</v>
      </c>
      <c r="AI5809" s="9">
        <f t="shared" ca="1" si="3550"/>
        <v>7</v>
      </c>
      <c r="AJ5809" s="9">
        <f t="shared" ca="1" si="3545"/>
        <v>0</v>
      </c>
      <c r="AK5809" s="9">
        <f t="shared" si="3546"/>
        <v>5</v>
      </c>
      <c r="AL5809" s="9">
        <f t="shared" si="3547"/>
        <v>9</v>
      </c>
      <c r="AM5809" s="9">
        <f t="shared" si="3548"/>
        <v>16</v>
      </c>
      <c r="AN5809" s="2">
        <v>43888.682638888888</v>
      </c>
      <c r="AO5809">
        <v>7645</v>
      </c>
      <c r="AP5809" s="1">
        <v>2500</v>
      </c>
      <c r="AQ5809" t="s">
        <v>4</v>
      </c>
    </row>
    <row r="5810" spans="1:43" x14ac:dyDescent="0.3">
      <c r="A5810" t="str">
        <f t="shared" ca="1" si="3512"/>
        <v>FY2020 Q4 Sep</v>
      </c>
      <c r="B5810">
        <f t="shared" ca="1" si="3513"/>
        <v>2020</v>
      </c>
      <c r="C5810" s="8" t="str">
        <f t="shared" ca="1" si="3514"/>
        <v>Sep</v>
      </c>
      <c r="D5810" s="8" t="str">
        <f t="shared" ca="1" si="3515"/>
        <v>Q4</v>
      </c>
      <c r="E5810">
        <f t="shared" ca="1" si="3516"/>
        <v>12</v>
      </c>
      <c r="F5810">
        <f t="shared" ca="1" si="3517"/>
        <v>4</v>
      </c>
      <c r="G5810">
        <f t="shared" ca="1" si="3518"/>
        <v>202012</v>
      </c>
      <c r="H5810">
        <f t="shared" ca="1" si="3519"/>
        <v>202004</v>
      </c>
      <c r="I5810" t="str">
        <f t="shared" ca="1" si="3520"/>
        <v>FY2020 Q3 Sep</v>
      </c>
      <c r="J5810">
        <f t="shared" ca="1" si="3521"/>
        <v>2020</v>
      </c>
      <c r="K5810" s="8" t="str">
        <f t="shared" ca="1" si="3522"/>
        <v>Sep</v>
      </c>
      <c r="L5810" s="8" t="str">
        <f t="shared" ca="1" si="3523"/>
        <v>Q3</v>
      </c>
      <c r="M5810">
        <f t="shared" ca="1" si="3524"/>
        <v>9</v>
      </c>
      <c r="N5810">
        <f t="shared" ca="1" si="3525"/>
        <v>3</v>
      </c>
      <c r="O5810">
        <f t="shared" ca="1" si="3526"/>
        <v>202009</v>
      </c>
      <c r="P5810">
        <f t="shared" ca="1" si="3527"/>
        <v>202003</v>
      </c>
      <c r="Q5810" t="str">
        <f t="shared" si="3528"/>
        <v>FY2020 Q1 Oct</v>
      </c>
      <c r="R5810">
        <f t="shared" si="3529"/>
        <v>2020</v>
      </c>
      <c r="S5810" s="8" t="str">
        <f t="shared" si="3530"/>
        <v>Oct</v>
      </c>
      <c r="T5810" s="8" t="str">
        <f t="shared" si="3531"/>
        <v>Q1</v>
      </c>
      <c r="U5810">
        <f t="shared" si="3532"/>
        <v>1</v>
      </c>
      <c r="V5810">
        <f t="shared" si="3533"/>
        <v>1</v>
      </c>
      <c r="W5810">
        <f t="shared" si="3534"/>
        <v>202001</v>
      </c>
      <c r="X5810">
        <f t="shared" si="3535"/>
        <v>202001</v>
      </c>
      <c r="Y5810" t="str">
        <f t="shared" si="3536"/>
        <v>FY2019 Q4 Oct</v>
      </c>
      <c r="Z5810">
        <f t="shared" si="3537"/>
        <v>2019</v>
      </c>
      <c r="AA5810" s="8" t="str">
        <f t="shared" si="3538"/>
        <v>Oct</v>
      </c>
      <c r="AB5810" s="8" t="str">
        <f t="shared" si="3539"/>
        <v>Q4</v>
      </c>
      <c r="AC5810">
        <f t="shared" si="3540"/>
        <v>10</v>
      </c>
      <c r="AD5810">
        <f t="shared" si="3541"/>
        <v>4</v>
      </c>
      <c r="AE5810">
        <f t="shared" si="3542"/>
        <v>201910</v>
      </c>
      <c r="AF5810">
        <f t="shared" si="3543"/>
        <v>201904</v>
      </c>
      <c r="AG5810" s="9">
        <f t="shared" ca="1" si="3544"/>
        <v>0</v>
      </c>
      <c r="AH5810">
        <f t="shared" ca="1" si="3549"/>
        <v>4</v>
      </c>
      <c r="AI5810" s="9">
        <f t="shared" ca="1" si="3550"/>
        <v>11</v>
      </c>
      <c r="AJ5810" s="9">
        <f t="shared" ca="1" si="3545"/>
        <v>1</v>
      </c>
      <c r="AK5810" s="9">
        <f t="shared" si="3546"/>
        <v>2</v>
      </c>
      <c r="AL5810" s="9">
        <f t="shared" si="3547"/>
        <v>44</v>
      </c>
      <c r="AM5810" s="9">
        <f t="shared" si="3548"/>
        <v>10</v>
      </c>
      <c r="AN5810" s="2">
        <v>43766.441666666666</v>
      </c>
      <c r="AO5810">
        <v>7841</v>
      </c>
      <c r="AP5810" s="1">
        <v>2500</v>
      </c>
      <c r="AQ5810" t="s">
        <v>4</v>
      </c>
    </row>
    <row r="5811" spans="1:43" x14ac:dyDescent="0.3">
      <c r="A5811" t="str">
        <f t="shared" ca="1" si="3512"/>
        <v>FY2020 Q4 Sep</v>
      </c>
      <c r="B5811">
        <f t="shared" ca="1" si="3513"/>
        <v>2020</v>
      </c>
      <c r="C5811" s="8" t="str">
        <f t="shared" ca="1" si="3514"/>
        <v>Sep</v>
      </c>
      <c r="D5811" s="8" t="str">
        <f t="shared" ca="1" si="3515"/>
        <v>Q4</v>
      </c>
      <c r="E5811">
        <f t="shared" ca="1" si="3516"/>
        <v>12</v>
      </c>
      <c r="F5811">
        <f t="shared" ca="1" si="3517"/>
        <v>4</v>
      </c>
      <c r="G5811">
        <f t="shared" ca="1" si="3518"/>
        <v>202012</v>
      </c>
      <c r="H5811">
        <f t="shared" ca="1" si="3519"/>
        <v>202004</v>
      </c>
      <c r="I5811" t="str">
        <f t="shared" ca="1" si="3520"/>
        <v>FY2020 Q3 Sep</v>
      </c>
      <c r="J5811">
        <f t="shared" ca="1" si="3521"/>
        <v>2020</v>
      </c>
      <c r="K5811" s="8" t="str">
        <f t="shared" ca="1" si="3522"/>
        <v>Sep</v>
      </c>
      <c r="L5811" s="8" t="str">
        <f t="shared" ca="1" si="3523"/>
        <v>Q3</v>
      </c>
      <c r="M5811">
        <f t="shared" ca="1" si="3524"/>
        <v>9</v>
      </c>
      <c r="N5811">
        <f t="shared" ca="1" si="3525"/>
        <v>3</v>
      </c>
      <c r="O5811">
        <f t="shared" ca="1" si="3526"/>
        <v>202009</v>
      </c>
      <c r="P5811">
        <f t="shared" ca="1" si="3527"/>
        <v>202003</v>
      </c>
      <c r="Q5811" t="str">
        <f t="shared" si="3528"/>
        <v>FY2020 Q1 Nov</v>
      </c>
      <c r="R5811">
        <f t="shared" si="3529"/>
        <v>2020</v>
      </c>
      <c r="S5811" s="8" t="str">
        <f t="shared" si="3530"/>
        <v>Nov</v>
      </c>
      <c r="T5811" s="8" t="str">
        <f t="shared" si="3531"/>
        <v>Q1</v>
      </c>
      <c r="U5811">
        <f t="shared" si="3532"/>
        <v>2</v>
      </c>
      <c r="V5811">
        <f t="shared" si="3533"/>
        <v>1</v>
      </c>
      <c r="W5811">
        <f t="shared" si="3534"/>
        <v>202002</v>
      </c>
      <c r="X5811">
        <f t="shared" si="3535"/>
        <v>202001</v>
      </c>
      <c r="Y5811" t="str">
        <f t="shared" si="3536"/>
        <v>FY2019 Q4 Nov</v>
      </c>
      <c r="Z5811">
        <f t="shared" si="3537"/>
        <v>2019</v>
      </c>
      <c r="AA5811" s="8" t="str">
        <f t="shared" si="3538"/>
        <v>Nov</v>
      </c>
      <c r="AB5811" s="8" t="str">
        <f t="shared" si="3539"/>
        <v>Q4</v>
      </c>
      <c r="AC5811">
        <f t="shared" si="3540"/>
        <v>11</v>
      </c>
      <c r="AD5811">
        <f t="shared" si="3541"/>
        <v>4</v>
      </c>
      <c r="AE5811">
        <f t="shared" si="3542"/>
        <v>201911</v>
      </c>
      <c r="AF5811">
        <f t="shared" si="3543"/>
        <v>201904</v>
      </c>
      <c r="AG5811" s="9">
        <f t="shared" ca="1" si="3544"/>
        <v>0</v>
      </c>
      <c r="AH5811">
        <f t="shared" ca="1" si="3549"/>
        <v>3</v>
      </c>
      <c r="AI5811" s="9">
        <f t="shared" ca="1" si="3550"/>
        <v>10</v>
      </c>
      <c r="AJ5811" s="9">
        <f t="shared" ca="1" si="3545"/>
        <v>1</v>
      </c>
      <c r="AK5811" s="9">
        <f t="shared" si="3546"/>
        <v>5</v>
      </c>
      <c r="AL5811" s="9">
        <f t="shared" si="3547"/>
        <v>45</v>
      </c>
      <c r="AM5811" s="9">
        <f t="shared" si="3548"/>
        <v>8</v>
      </c>
      <c r="AN5811" s="2">
        <v>43776.349305555559</v>
      </c>
      <c r="AO5811">
        <v>8137</v>
      </c>
      <c r="AP5811" s="1">
        <v>2500</v>
      </c>
      <c r="AQ5811" t="s">
        <v>4</v>
      </c>
    </row>
    <row r="5812" spans="1:43" x14ac:dyDescent="0.3">
      <c r="A5812" t="str">
        <f t="shared" ca="1" si="3512"/>
        <v>FY2020 Q4 Sep</v>
      </c>
      <c r="B5812">
        <f t="shared" ca="1" si="3513"/>
        <v>2020</v>
      </c>
      <c r="C5812" s="8" t="str">
        <f t="shared" ca="1" si="3514"/>
        <v>Sep</v>
      </c>
      <c r="D5812" s="8" t="str">
        <f t="shared" ca="1" si="3515"/>
        <v>Q4</v>
      </c>
      <c r="E5812">
        <f t="shared" ca="1" si="3516"/>
        <v>12</v>
      </c>
      <c r="F5812">
        <f t="shared" ca="1" si="3517"/>
        <v>4</v>
      </c>
      <c r="G5812">
        <f t="shared" ca="1" si="3518"/>
        <v>202012</v>
      </c>
      <c r="H5812">
        <f t="shared" ca="1" si="3519"/>
        <v>202004</v>
      </c>
      <c r="I5812" t="str">
        <f t="shared" ca="1" si="3520"/>
        <v>FY2020 Q3 Sep</v>
      </c>
      <c r="J5812">
        <f t="shared" ca="1" si="3521"/>
        <v>2020</v>
      </c>
      <c r="K5812" s="8" t="str">
        <f t="shared" ca="1" si="3522"/>
        <v>Sep</v>
      </c>
      <c r="L5812" s="8" t="str">
        <f t="shared" ca="1" si="3523"/>
        <v>Q3</v>
      </c>
      <c r="M5812">
        <f t="shared" ca="1" si="3524"/>
        <v>9</v>
      </c>
      <c r="N5812">
        <f t="shared" ca="1" si="3525"/>
        <v>3</v>
      </c>
      <c r="O5812">
        <f t="shared" ca="1" si="3526"/>
        <v>202009</v>
      </c>
      <c r="P5812">
        <f t="shared" ca="1" si="3527"/>
        <v>202003</v>
      </c>
      <c r="Q5812" t="str">
        <f t="shared" si="3528"/>
        <v>FY2020 Q2 Feb</v>
      </c>
      <c r="R5812">
        <f t="shared" si="3529"/>
        <v>2020</v>
      </c>
      <c r="S5812" s="8" t="str">
        <f t="shared" si="3530"/>
        <v>Feb</v>
      </c>
      <c r="T5812" s="8" t="str">
        <f t="shared" si="3531"/>
        <v>Q2</v>
      </c>
      <c r="U5812">
        <f t="shared" si="3532"/>
        <v>5</v>
      </c>
      <c r="V5812">
        <f t="shared" si="3533"/>
        <v>2</v>
      </c>
      <c r="W5812">
        <f t="shared" si="3534"/>
        <v>202005</v>
      </c>
      <c r="X5812">
        <f t="shared" si="3535"/>
        <v>202002</v>
      </c>
      <c r="Y5812" t="str">
        <f t="shared" si="3536"/>
        <v>FY2020 Q1 Feb</v>
      </c>
      <c r="Z5812">
        <f t="shared" si="3537"/>
        <v>2020</v>
      </c>
      <c r="AA5812" s="8" t="str">
        <f t="shared" si="3538"/>
        <v>Feb</v>
      </c>
      <c r="AB5812" s="8" t="str">
        <f t="shared" si="3539"/>
        <v>Q1</v>
      </c>
      <c r="AC5812">
        <f t="shared" si="3540"/>
        <v>2</v>
      </c>
      <c r="AD5812">
        <f t="shared" si="3541"/>
        <v>1</v>
      </c>
      <c r="AE5812">
        <f t="shared" si="3542"/>
        <v>202002</v>
      </c>
      <c r="AF5812">
        <f t="shared" si="3543"/>
        <v>202001</v>
      </c>
      <c r="AG5812" s="9">
        <f t="shared" ca="1" si="3544"/>
        <v>0</v>
      </c>
      <c r="AH5812">
        <f t="shared" ca="1" si="3549"/>
        <v>2</v>
      </c>
      <c r="AI5812" s="9">
        <f t="shared" ca="1" si="3550"/>
        <v>7</v>
      </c>
      <c r="AJ5812" s="9">
        <f t="shared" ca="1" si="3545"/>
        <v>0</v>
      </c>
      <c r="AK5812" s="9">
        <f t="shared" si="3546"/>
        <v>2</v>
      </c>
      <c r="AL5812" s="9">
        <f t="shared" si="3547"/>
        <v>8</v>
      </c>
      <c r="AM5812" s="9">
        <f t="shared" si="3548"/>
        <v>11</v>
      </c>
      <c r="AN5812" s="2">
        <v>43878.46597222222</v>
      </c>
      <c r="AO5812">
        <v>8168</v>
      </c>
      <c r="AP5812" s="1">
        <v>2500</v>
      </c>
      <c r="AQ5812" t="s">
        <v>4</v>
      </c>
    </row>
    <row r="5813" spans="1:43" x14ac:dyDescent="0.3">
      <c r="A5813" t="str">
        <f t="shared" ca="1" si="3512"/>
        <v>FY2020 Q4 Sep</v>
      </c>
      <c r="B5813">
        <f t="shared" ca="1" si="3513"/>
        <v>2020</v>
      </c>
      <c r="C5813" s="8" t="str">
        <f t="shared" ca="1" si="3514"/>
        <v>Sep</v>
      </c>
      <c r="D5813" s="8" t="str">
        <f t="shared" ca="1" si="3515"/>
        <v>Q4</v>
      </c>
      <c r="E5813">
        <f t="shared" ca="1" si="3516"/>
        <v>12</v>
      </c>
      <c r="F5813">
        <f t="shared" ca="1" si="3517"/>
        <v>4</v>
      </c>
      <c r="G5813">
        <f t="shared" ca="1" si="3518"/>
        <v>202012</v>
      </c>
      <c r="H5813">
        <f t="shared" ca="1" si="3519"/>
        <v>202004</v>
      </c>
      <c r="I5813" t="str">
        <f t="shared" ca="1" si="3520"/>
        <v>FY2020 Q3 Sep</v>
      </c>
      <c r="J5813">
        <f t="shared" ca="1" si="3521"/>
        <v>2020</v>
      </c>
      <c r="K5813" s="8" t="str">
        <f t="shared" ca="1" si="3522"/>
        <v>Sep</v>
      </c>
      <c r="L5813" s="8" t="str">
        <f t="shared" ca="1" si="3523"/>
        <v>Q3</v>
      </c>
      <c r="M5813">
        <f t="shared" ca="1" si="3524"/>
        <v>9</v>
      </c>
      <c r="N5813">
        <f t="shared" ca="1" si="3525"/>
        <v>3</v>
      </c>
      <c r="O5813">
        <f t="shared" ca="1" si="3526"/>
        <v>202009</v>
      </c>
      <c r="P5813">
        <f t="shared" ca="1" si="3527"/>
        <v>202003</v>
      </c>
      <c r="Q5813" t="str">
        <f t="shared" si="3528"/>
        <v>FY2020 Q1 Oct</v>
      </c>
      <c r="R5813">
        <f t="shared" si="3529"/>
        <v>2020</v>
      </c>
      <c r="S5813" s="8" t="str">
        <f t="shared" si="3530"/>
        <v>Oct</v>
      </c>
      <c r="T5813" s="8" t="str">
        <f t="shared" si="3531"/>
        <v>Q1</v>
      </c>
      <c r="U5813">
        <f t="shared" si="3532"/>
        <v>1</v>
      </c>
      <c r="V5813">
        <f t="shared" si="3533"/>
        <v>1</v>
      </c>
      <c r="W5813">
        <f t="shared" si="3534"/>
        <v>202001</v>
      </c>
      <c r="X5813">
        <f t="shared" si="3535"/>
        <v>202001</v>
      </c>
      <c r="Y5813" t="str">
        <f t="shared" si="3536"/>
        <v>FY2019 Q4 Oct</v>
      </c>
      <c r="Z5813">
        <f t="shared" si="3537"/>
        <v>2019</v>
      </c>
      <c r="AA5813" s="8" t="str">
        <f t="shared" si="3538"/>
        <v>Oct</v>
      </c>
      <c r="AB5813" s="8" t="str">
        <f t="shared" si="3539"/>
        <v>Q4</v>
      </c>
      <c r="AC5813">
        <f t="shared" si="3540"/>
        <v>10</v>
      </c>
      <c r="AD5813">
        <f t="shared" si="3541"/>
        <v>4</v>
      </c>
      <c r="AE5813">
        <f t="shared" si="3542"/>
        <v>201910</v>
      </c>
      <c r="AF5813">
        <f t="shared" si="3543"/>
        <v>201904</v>
      </c>
      <c r="AG5813" s="9">
        <f t="shared" ca="1" si="3544"/>
        <v>0</v>
      </c>
      <c r="AH5813">
        <f t="shared" ca="1" si="3549"/>
        <v>4</v>
      </c>
      <c r="AI5813" s="9">
        <f t="shared" ca="1" si="3550"/>
        <v>11</v>
      </c>
      <c r="AJ5813" s="9">
        <f t="shared" ca="1" si="3545"/>
        <v>1</v>
      </c>
      <c r="AK5813" s="9">
        <f t="shared" si="3546"/>
        <v>5</v>
      </c>
      <c r="AL5813" s="9">
        <f t="shared" si="3547"/>
        <v>42</v>
      </c>
      <c r="AM5813" s="9">
        <f t="shared" si="3548"/>
        <v>9</v>
      </c>
      <c r="AN5813" s="2">
        <v>43755.395138888889</v>
      </c>
      <c r="AO5813">
        <v>8234</v>
      </c>
      <c r="AP5813" s="1">
        <v>2500</v>
      </c>
      <c r="AQ5813" t="s">
        <v>4</v>
      </c>
    </row>
    <row r="5814" spans="1:43" x14ac:dyDescent="0.3">
      <c r="A5814" t="str">
        <f t="shared" ca="1" si="3512"/>
        <v>FY2020 Q4 Sep</v>
      </c>
      <c r="B5814">
        <f t="shared" ca="1" si="3513"/>
        <v>2020</v>
      </c>
      <c r="C5814" s="8" t="str">
        <f t="shared" ca="1" si="3514"/>
        <v>Sep</v>
      </c>
      <c r="D5814" s="8" t="str">
        <f t="shared" ca="1" si="3515"/>
        <v>Q4</v>
      </c>
      <c r="E5814">
        <f t="shared" ca="1" si="3516"/>
        <v>12</v>
      </c>
      <c r="F5814">
        <f t="shared" ca="1" si="3517"/>
        <v>4</v>
      </c>
      <c r="G5814">
        <f t="shared" ca="1" si="3518"/>
        <v>202012</v>
      </c>
      <c r="H5814">
        <f t="shared" ca="1" si="3519"/>
        <v>202004</v>
      </c>
      <c r="I5814" t="str">
        <f t="shared" ca="1" si="3520"/>
        <v>FY2020 Q3 Sep</v>
      </c>
      <c r="J5814">
        <f t="shared" ca="1" si="3521"/>
        <v>2020</v>
      </c>
      <c r="K5814" s="8" t="str">
        <f t="shared" ca="1" si="3522"/>
        <v>Sep</v>
      </c>
      <c r="L5814" s="8" t="str">
        <f t="shared" ca="1" si="3523"/>
        <v>Q3</v>
      </c>
      <c r="M5814">
        <f t="shared" ca="1" si="3524"/>
        <v>9</v>
      </c>
      <c r="N5814">
        <f t="shared" ca="1" si="3525"/>
        <v>3</v>
      </c>
      <c r="O5814">
        <f t="shared" ca="1" si="3526"/>
        <v>202009</v>
      </c>
      <c r="P5814">
        <f t="shared" ca="1" si="3527"/>
        <v>202003</v>
      </c>
      <c r="Q5814" t="str">
        <f t="shared" si="3528"/>
        <v>FY2020 Q1 Oct</v>
      </c>
      <c r="R5814">
        <f t="shared" si="3529"/>
        <v>2020</v>
      </c>
      <c r="S5814" s="8" t="str">
        <f t="shared" si="3530"/>
        <v>Oct</v>
      </c>
      <c r="T5814" s="8" t="str">
        <f t="shared" si="3531"/>
        <v>Q1</v>
      </c>
      <c r="U5814">
        <f t="shared" si="3532"/>
        <v>1</v>
      </c>
      <c r="V5814">
        <f t="shared" si="3533"/>
        <v>1</v>
      </c>
      <c r="W5814">
        <f t="shared" si="3534"/>
        <v>202001</v>
      </c>
      <c r="X5814">
        <f t="shared" si="3535"/>
        <v>202001</v>
      </c>
      <c r="Y5814" t="str">
        <f t="shared" si="3536"/>
        <v>FY2019 Q4 Oct</v>
      </c>
      <c r="Z5814">
        <f t="shared" si="3537"/>
        <v>2019</v>
      </c>
      <c r="AA5814" s="8" t="str">
        <f t="shared" si="3538"/>
        <v>Oct</v>
      </c>
      <c r="AB5814" s="8" t="str">
        <f t="shared" si="3539"/>
        <v>Q4</v>
      </c>
      <c r="AC5814">
        <f t="shared" si="3540"/>
        <v>10</v>
      </c>
      <c r="AD5814">
        <f t="shared" si="3541"/>
        <v>4</v>
      </c>
      <c r="AE5814">
        <f t="shared" si="3542"/>
        <v>201910</v>
      </c>
      <c r="AF5814">
        <f t="shared" si="3543"/>
        <v>201904</v>
      </c>
      <c r="AG5814" s="9">
        <f t="shared" ca="1" si="3544"/>
        <v>0</v>
      </c>
      <c r="AH5814">
        <f t="shared" ca="1" si="3549"/>
        <v>4</v>
      </c>
      <c r="AI5814" s="9">
        <f t="shared" ca="1" si="3550"/>
        <v>11</v>
      </c>
      <c r="AJ5814" s="9">
        <f t="shared" ca="1" si="3545"/>
        <v>1</v>
      </c>
      <c r="AK5814" s="9">
        <f t="shared" si="3546"/>
        <v>3</v>
      </c>
      <c r="AL5814" s="9">
        <f t="shared" si="3547"/>
        <v>43</v>
      </c>
      <c r="AM5814" s="9">
        <f t="shared" si="3548"/>
        <v>9</v>
      </c>
      <c r="AN5814" s="2">
        <v>43760.379166666666</v>
      </c>
      <c r="AO5814">
        <v>8234</v>
      </c>
      <c r="AP5814" s="1">
        <v>2500</v>
      </c>
      <c r="AQ5814" t="s">
        <v>4</v>
      </c>
    </row>
    <row r="5815" spans="1:43" x14ac:dyDescent="0.3">
      <c r="A5815" t="str">
        <f t="shared" ca="1" si="3512"/>
        <v>FY2020 Q4 Sep</v>
      </c>
      <c r="B5815">
        <f t="shared" ca="1" si="3513"/>
        <v>2020</v>
      </c>
      <c r="C5815" s="8" t="str">
        <f t="shared" ca="1" si="3514"/>
        <v>Sep</v>
      </c>
      <c r="D5815" s="8" t="str">
        <f t="shared" ca="1" si="3515"/>
        <v>Q4</v>
      </c>
      <c r="E5815">
        <f t="shared" ca="1" si="3516"/>
        <v>12</v>
      </c>
      <c r="F5815">
        <f t="shared" ca="1" si="3517"/>
        <v>4</v>
      </c>
      <c r="G5815">
        <f t="shared" ca="1" si="3518"/>
        <v>202012</v>
      </c>
      <c r="H5815">
        <f t="shared" ca="1" si="3519"/>
        <v>202004</v>
      </c>
      <c r="I5815" t="str">
        <f t="shared" ca="1" si="3520"/>
        <v>FY2020 Q3 Sep</v>
      </c>
      <c r="J5815">
        <f t="shared" ca="1" si="3521"/>
        <v>2020</v>
      </c>
      <c r="K5815" s="8" t="str">
        <f t="shared" ca="1" si="3522"/>
        <v>Sep</v>
      </c>
      <c r="L5815" s="8" t="str">
        <f t="shared" ca="1" si="3523"/>
        <v>Q3</v>
      </c>
      <c r="M5815">
        <f t="shared" ca="1" si="3524"/>
        <v>9</v>
      </c>
      <c r="N5815">
        <f t="shared" ca="1" si="3525"/>
        <v>3</v>
      </c>
      <c r="O5815">
        <f t="shared" ca="1" si="3526"/>
        <v>202009</v>
      </c>
      <c r="P5815">
        <f t="shared" ca="1" si="3527"/>
        <v>202003</v>
      </c>
      <c r="Q5815" t="str">
        <f t="shared" si="3528"/>
        <v>FY2020 Q1 Oct</v>
      </c>
      <c r="R5815">
        <f t="shared" si="3529"/>
        <v>2020</v>
      </c>
      <c r="S5815" s="8" t="str">
        <f t="shared" si="3530"/>
        <v>Oct</v>
      </c>
      <c r="T5815" s="8" t="str">
        <f t="shared" si="3531"/>
        <v>Q1</v>
      </c>
      <c r="U5815">
        <f t="shared" si="3532"/>
        <v>1</v>
      </c>
      <c r="V5815">
        <f t="shared" si="3533"/>
        <v>1</v>
      </c>
      <c r="W5815">
        <f t="shared" si="3534"/>
        <v>202001</v>
      </c>
      <c r="X5815">
        <f t="shared" si="3535"/>
        <v>202001</v>
      </c>
      <c r="Y5815" t="str">
        <f t="shared" si="3536"/>
        <v>FY2019 Q4 Oct</v>
      </c>
      <c r="Z5815">
        <f t="shared" si="3537"/>
        <v>2019</v>
      </c>
      <c r="AA5815" s="8" t="str">
        <f t="shared" si="3538"/>
        <v>Oct</v>
      </c>
      <c r="AB5815" s="8" t="str">
        <f t="shared" si="3539"/>
        <v>Q4</v>
      </c>
      <c r="AC5815">
        <f t="shared" si="3540"/>
        <v>10</v>
      </c>
      <c r="AD5815">
        <f t="shared" si="3541"/>
        <v>4</v>
      </c>
      <c r="AE5815">
        <f t="shared" si="3542"/>
        <v>201910</v>
      </c>
      <c r="AF5815">
        <f t="shared" si="3543"/>
        <v>201904</v>
      </c>
      <c r="AG5815" s="9">
        <f t="shared" ca="1" si="3544"/>
        <v>0</v>
      </c>
      <c r="AH5815">
        <f t="shared" ca="1" si="3549"/>
        <v>4</v>
      </c>
      <c r="AI5815" s="9">
        <f t="shared" ca="1" si="3550"/>
        <v>11</v>
      </c>
      <c r="AJ5815" s="9">
        <f t="shared" ca="1" si="3545"/>
        <v>1</v>
      </c>
      <c r="AK5815" s="9">
        <f t="shared" si="3546"/>
        <v>4</v>
      </c>
      <c r="AL5815" s="9">
        <f t="shared" si="3547"/>
        <v>43</v>
      </c>
      <c r="AM5815" s="9">
        <f t="shared" si="3548"/>
        <v>18</v>
      </c>
      <c r="AN5815" s="2">
        <v>43761.780555555553</v>
      </c>
      <c r="AO5815">
        <v>8605</v>
      </c>
      <c r="AP5815" s="1">
        <v>2500</v>
      </c>
      <c r="AQ5815" t="s">
        <v>4</v>
      </c>
    </row>
    <row r="5816" spans="1:43" x14ac:dyDescent="0.3">
      <c r="A5816" t="str">
        <f t="shared" ca="1" si="3512"/>
        <v>FY2020 Q4 Sep</v>
      </c>
      <c r="B5816">
        <f t="shared" ca="1" si="3513"/>
        <v>2020</v>
      </c>
      <c r="C5816" s="8" t="str">
        <f t="shared" ca="1" si="3514"/>
        <v>Sep</v>
      </c>
      <c r="D5816" s="8" t="str">
        <f t="shared" ca="1" si="3515"/>
        <v>Q4</v>
      </c>
      <c r="E5816">
        <f t="shared" ca="1" si="3516"/>
        <v>12</v>
      </c>
      <c r="F5816">
        <f t="shared" ca="1" si="3517"/>
        <v>4</v>
      </c>
      <c r="G5816">
        <f t="shared" ca="1" si="3518"/>
        <v>202012</v>
      </c>
      <c r="H5816">
        <f t="shared" ca="1" si="3519"/>
        <v>202004</v>
      </c>
      <c r="I5816" t="str">
        <f t="shared" ca="1" si="3520"/>
        <v>FY2020 Q3 Sep</v>
      </c>
      <c r="J5816">
        <f t="shared" ca="1" si="3521"/>
        <v>2020</v>
      </c>
      <c r="K5816" s="8" t="str">
        <f t="shared" ca="1" si="3522"/>
        <v>Sep</v>
      </c>
      <c r="L5816" s="8" t="str">
        <f t="shared" ca="1" si="3523"/>
        <v>Q3</v>
      </c>
      <c r="M5816">
        <f t="shared" ca="1" si="3524"/>
        <v>9</v>
      </c>
      <c r="N5816">
        <f t="shared" ca="1" si="3525"/>
        <v>3</v>
      </c>
      <c r="O5816">
        <f t="shared" ca="1" si="3526"/>
        <v>202009</v>
      </c>
      <c r="P5816">
        <f t="shared" ca="1" si="3527"/>
        <v>202003</v>
      </c>
      <c r="Q5816" t="str">
        <f t="shared" si="3528"/>
        <v>FY2020 Q2 Feb</v>
      </c>
      <c r="R5816">
        <f t="shared" si="3529"/>
        <v>2020</v>
      </c>
      <c r="S5816" s="8" t="str">
        <f t="shared" si="3530"/>
        <v>Feb</v>
      </c>
      <c r="T5816" s="8" t="str">
        <f t="shared" si="3531"/>
        <v>Q2</v>
      </c>
      <c r="U5816">
        <f t="shared" si="3532"/>
        <v>5</v>
      </c>
      <c r="V5816">
        <f t="shared" si="3533"/>
        <v>2</v>
      </c>
      <c r="W5816">
        <f t="shared" si="3534"/>
        <v>202005</v>
      </c>
      <c r="X5816">
        <f t="shared" si="3535"/>
        <v>202002</v>
      </c>
      <c r="Y5816" t="str">
        <f t="shared" si="3536"/>
        <v>FY2020 Q1 Feb</v>
      </c>
      <c r="Z5816">
        <f t="shared" si="3537"/>
        <v>2020</v>
      </c>
      <c r="AA5816" s="8" t="str">
        <f t="shared" si="3538"/>
        <v>Feb</v>
      </c>
      <c r="AB5816" s="8" t="str">
        <f t="shared" si="3539"/>
        <v>Q1</v>
      </c>
      <c r="AC5816">
        <f t="shared" si="3540"/>
        <v>2</v>
      </c>
      <c r="AD5816">
        <f t="shared" si="3541"/>
        <v>1</v>
      </c>
      <c r="AE5816">
        <f t="shared" si="3542"/>
        <v>202002</v>
      </c>
      <c r="AF5816">
        <f t="shared" si="3543"/>
        <v>202001</v>
      </c>
      <c r="AG5816" s="9">
        <f t="shared" ca="1" si="3544"/>
        <v>0</v>
      </c>
      <c r="AH5816">
        <f t="shared" ca="1" si="3549"/>
        <v>2</v>
      </c>
      <c r="AI5816" s="9">
        <f t="shared" ca="1" si="3550"/>
        <v>7</v>
      </c>
      <c r="AJ5816" s="9">
        <f t="shared" ca="1" si="3545"/>
        <v>0</v>
      </c>
      <c r="AK5816" s="9">
        <f t="shared" si="3546"/>
        <v>2</v>
      </c>
      <c r="AL5816" s="9">
        <f t="shared" si="3547"/>
        <v>6</v>
      </c>
      <c r="AM5816" s="9">
        <f t="shared" si="3548"/>
        <v>15</v>
      </c>
      <c r="AN5816" s="2">
        <v>43864.638888888891</v>
      </c>
      <c r="AO5816">
        <v>8619</v>
      </c>
      <c r="AP5816" s="1">
        <v>2500</v>
      </c>
      <c r="AQ5816" t="s">
        <v>4</v>
      </c>
    </row>
    <row r="5817" spans="1:43" x14ac:dyDescent="0.3">
      <c r="A5817" t="str">
        <f t="shared" ca="1" si="3512"/>
        <v>FY2020 Q4 Sep</v>
      </c>
      <c r="B5817">
        <f t="shared" ca="1" si="3513"/>
        <v>2020</v>
      </c>
      <c r="C5817" s="8" t="str">
        <f t="shared" ca="1" si="3514"/>
        <v>Sep</v>
      </c>
      <c r="D5817" s="8" t="str">
        <f t="shared" ca="1" si="3515"/>
        <v>Q4</v>
      </c>
      <c r="E5817">
        <f t="shared" ca="1" si="3516"/>
        <v>12</v>
      </c>
      <c r="F5817">
        <f t="shared" ca="1" si="3517"/>
        <v>4</v>
      </c>
      <c r="G5817">
        <f t="shared" ca="1" si="3518"/>
        <v>202012</v>
      </c>
      <c r="H5817">
        <f t="shared" ca="1" si="3519"/>
        <v>202004</v>
      </c>
      <c r="I5817" t="str">
        <f t="shared" ca="1" si="3520"/>
        <v>FY2020 Q3 Sep</v>
      </c>
      <c r="J5817">
        <f t="shared" ca="1" si="3521"/>
        <v>2020</v>
      </c>
      <c r="K5817" s="8" t="str">
        <f t="shared" ca="1" si="3522"/>
        <v>Sep</v>
      </c>
      <c r="L5817" s="8" t="str">
        <f t="shared" ca="1" si="3523"/>
        <v>Q3</v>
      </c>
      <c r="M5817">
        <f t="shared" ca="1" si="3524"/>
        <v>9</v>
      </c>
      <c r="N5817">
        <f t="shared" ca="1" si="3525"/>
        <v>3</v>
      </c>
      <c r="O5817">
        <f t="shared" ca="1" si="3526"/>
        <v>202009</v>
      </c>
      <c r="P5817">
        <f t="shared" ca="1" si="3527"/>
        <v>202003</v>
      </c>
      <c r="Q5817" t="str">
        <f t="shared" si="3528"/>
        <v>FY2020 Q1 Nov</v>
      </c>
      <c r="R5817">
        <f t="shared" si="3529"/>
        <v>2020</v>
      </c>
      <c r="S5817" s="8" t="str">
        <f t="shared" si="3530"/>
        <v>Nov</v>
      </c>
      <c r="T5817" s="8" t="str">
        <f t="shared" si="3531"/>
        <v>Q1</v>
      </c>
      <c r="U5817">
        <f t="shared" si="3532"/>
        <v>2</v>
      </c>
      <c r="V5817">
        <f t="shared" si="3533"/>
        <v>1</v>
      </c>
      <c r="W5817">
        <f t="shared" si="3534"/>
        <v>202002</v>
      </c>
      <c r="X5817">
        <f t="shared" si="3535"/>
        <v>202001</v>
      </c>
      <c r="Y5817" t="str">
        <f t="shared" si="3536"/>
        <v>FY2019 Q4 Nov</v>
      </c>
      <c r="Z5817">
        <f t="shared" si="3537"/>
        <v>2019</v>
      </c>
      <c r="AA5817" s="8" t="str">
        <f t="shared" si="3538"/>
        <v>Nov</v>
      </c>
      <c r="AB5817" s="8" t="str">
        <f t="shared" si="3539"/>
        <v>Q4</v>
      </c>
      <c r="AC5817">
        <f t="shared" si="3540"/>
        <v>11</v>
      </c>
      <c r="AD5817">
        <f t="shared" si="3541"/>
        <v>4</v>
      </c>
      <c r="AE5817">
        <f t="shared" si="3542"/>
        <v>201911</v>
      </c>
      <c r="AF5817">
        <f t="shared" si="3543"/>
        <v>201904</v>
      </c>
      <c r="AG5817" s="9">
        <f t="shared" ca="1" si="3544"/>
        <v>0</v>
      </c>
      <c r="AH5817">
        <f t="shared" ca="1" si="3549"/>
        <v>3</v>
      </c>
      <c r="AI5817" s="9">
        <f t="shared" ca="1" si="3550"/>
        <v>10</v>
      </c>
      <c r="AJ5817" s="9">
        <f t="shared" ca="1" si="3545"/>
        <v>1</v>
      </c>
      <c r="AK5817" s="9">
        <f t="shared" si="3546"/>
        <v>5</v>
      </c>
      <c r="AL5817" s="9">
        <f t="shared" si="3547"/>
        <v>46</v>
      </c>
      <c r="AM5817" s="9">
        <f t="shared" si="3548"/>
        <v>16</v>
      </c>
      <c r="AN5817" s="2">
        <v>43783.7</v>
      </c>
      <c r="AO5817">
        <v>8633</v>
      </c>
      <c r="AP5817" s="1">
        <v>2500</v>
      </c>
      <c r="AQ5817" t="s">
        <v>4</v>
      </c>
    </row>
    <row r="5818" spans="1:43" x14ac:dyDescent="0.3">
      <c r="A5818" t="str">
        <f t="shared" ca="1" si="3512"/>
        <v>FY2020 Q4 Sep</v>
      </c>
      <c r="B5818">
        <f t="shared" ca="1" si="3513"/>
        <v>2020</v>
      </c>
      <c r="C5818" s="8" t="str">
        <f t="shared" ca="1" si="3514"/>
        <v>Sep</v>
      </c>
      <c r="D5818" s="8" t="str">
        <f t="shared" ca="1" si="3515"/>
        <v>Q4</v>
      </c>
      <c r="E5818">
        <f t="shared" ca="1" si="3516"/>
        <v>12</v>
      </c>
      <c r="F5818">
        <f t="shared" ca="1" si="3517"/>
        <v>4</v>
      </c>
      <c r="G5818">
        <f t="shared" ca="1" si="3518"/>
        <v>202012</v>
      </c>
      <c r="H5818">
        <f t="shared" ca="1" si="3519"/>
        <v>202004</v>
      </c>
      <c r="I5818" t="str">
        <f t="shared" ca="1" si="3520"/>
        <v>FY2020 Q3 Sep</v>
      </c>
      <c r="J5818">
        <f t="shared" ca="1" si="3521"/>
        <v>2020</v>
      </c>
      <c r="K5818" s="8" t="str">
        <f t="shared" ca="1" si="3522"/>
        <v>Sep</v>
      </c>
      <c r="L5818" s="8" t="str">
        <f t="shared" ca="1" si="3523"/>
        <v>Q3</v>
      </c>
      <c r="M5818">
        <f t="shared" ca="1" si="3524"/>
        <v>9</v>
      </c>
      <c r="N5818">
        <f t="shared" ca="1" si="3525"/>
        <v>3</v>
      </c>
      <c r="O5818">
        <f t="shared" ca="1" si="3526"/>
        <v>202009</v>
      </c>
      <c r="P5818">
        <f t="shared" ca="1" si="3527"/>
        <v>202003</v>
      </c>
      <c r="Q5818" t="str">
        <f t="shared" si="3528"/>
        <v>FY2020 Q1 Oct</v>
      </c>
      <c r="R5818">
        <f t="shared" si="3529"/>
        <v>2020</v>
      </c>
      <c r="S5818" s="8" t="str">
        <f t="shared" si="3530"/>
        <v>Oct</v>
      </c>
      <c r="T5818" s="8" t="str">
        <f t="shared" si="3531"/>
        <v>Q1</v>
      </c>
      <c r="U5818">
        <f t="shared" si="3532"/>
        <v>1</v>
      </c>
      <c r="V5818">
        <f t="shared" si="3533"/>
        <v>1</v>
      </c>
      <c r="W5818">
        <f t="shared" si="3534"/>
        <v>202001</v>
      </c>
      <c r="X5818">
        <f t="shared" si="3535"/>
        <v>202001</v>
      </c>
      <c r="Y5818" t="str">
        <f t="shared" si="3536"/>
        <v>FY2019 Q4 Oct</v>
      </c>
      <c r="Z5818">
        <f t="shared" si="3537"/>
        <v>2019</v>
      </c>
      <c r="AA5818" s="8" t="str">
        <f t="shared" si="3538"/>
        <v>Oct</v>
      </c>
      <c r="AB5818" s="8" t="str">
        <f t="shared" si="3539"/>
        <v>Q4</v>
      </c>
      <c r="AC5818">
        <f t="shared" si="3540"/>
        <v>10</v>
      </c>
      <c r="AD5818">
        <f t="shared" si="3541"/>
        <v>4</v>
      </c>
      <c r="AE5818">
        <f t="shared" si="3542"/>
        <v>201910</v>
      </c>
      <c r="AF5818">
        <f t="shared" si="3543"/>
        <v>201904</v>
      </c>
      <c r="AG5818" s="9">
        <f t="shared" ca="1" si="3544"/>
        <v>0</v>
      </c>
      <c r="AH5818">
        <f t="shared" ca="1" si="3549"/>
        <v>4</v>
      </c>
      <c r="AI5818" s="9">
        <f t="shared" ca="1" si="3550"/>
        <v>11</v>
      </c>
      <c r="AJ5818" s="9">
        <f t="shared" ca="1" si="3545"/>
        <v>1</v>
      </c>
      <c r="AK5818" s="9">
        <f t="shared" si="3546"/>
        <v>2</v>
      </c>
      <c r="AL5818" s="9">
        <f t="shared" si="3547"/>
        <v>43</v>
      </c>
      <c r="AM5818" s="9">
        <f t="shared" si="3548"/>
        <v>12</v>
      </c>
      <c r="AN5818" s="2">
        <v>43759.509027777778</v>
      </c>
      <c r="AO5818">
        <v>8994</v>
      </c>
      <c r="AP5818" s="1">
        <v>2500</v>
      </c>
      <c r="AQ5818" t="s">
        <v>4</v>
      </c>
    </row>
    <row r="5819" spans="1:43" x14ac:dyDescent="0.3">
      <c r="A5819" t="str">
        <f t="shared" ca="1" si="3512"/>
        <v>FY2020 Q4 Sep</v>
      </c>
      <c r="B5819">
        <f t="shared" ca="1" si="3513"/>
        <v>2020</v>
      </c>
      <c r="C5819" s="8" t="str">
        <f t="shared" ca="1" si="3514"/>
        <v>Sep</v>
      </c>
      <c r="D5819" s="8" t="str">
        <f t="shared" ca="1" si="3515"/>
        <v>Q4</v>
      </c>
      <c r="E5819">
        <f t="shared" ca="1" si="3516"/>
        <v>12</v>
      </c>
      <c r="F5819">
        <f t="shared" ca="1" si="3517"/>
        <v>4</v>
      </c>
      <c r="G5819">
        <f t="shared" ca="1" si="3518"/>
        <v>202012</v>
      </c>
      <c r="H5819">
        <f t="shared" ca="1" si="3519"/>
        <v>202004</v>
      </c>
      <c r="I5819" t="str">
        <f t="shared" ca="1" si="3520"/>
        <v>FY2020 Q3 Sep</v>
      </c>
      <c r="J5819">
        <f t="shared" ca="1" si="3521"/>
        <v>2020</v>
      </c>
      <c r="K5819" s="8" t="str">
        <f t="shared" ca="1" si="3522"/>
        <v>Sep</v>
      </c>
      <c r="L5819" s="8" t="str">
        <f t="shared" ca="1" si="3523"/>
        <v>Q3</v>
      </c>
      <c r="M5819">
        <f t="shared" ca="1" si="3524"/>
        <v>9</v>
      </c>
      <c r="N5819">
        <f t="shared" ca="1" si="3525"/>
        <v>3</v>
      </c>
      <c r="O5819">
        <f t="shared" ca="1" si="3526"/>
        <v>202009</v>
      </c>
      <c r="P5819">
        <f t="shared" ca="1" si="3527"/>
        <v>202003</v>
      </c>
      <c r="Q5819" t="str">
        <f t="shared" si="3528"/>
        <v>FY2020 Q2 Jan</v>
      </c>
      <c r="R5819">
        <f t="shared" si="3529"/>
        <v>2020</v>
      </c>
      <c r="S5819" s="8" t="str">
        <f t="shared" si="3530"/>
        <v>Jan</v>
      </c>
      <c r="T5819" s="8" t="str">
        <f t="shared" si="3531"/>
        <v>Q2</v>
      </c>
      <c r="U5819">
        <f t="shared" si="3532"/>
        <v>4</v>
      </c>
      <c r="V5819">
        <f t="shared" si="3533"/>
        <v>2</v>
      </c>
      <c r="W5819">
        <f t="shared" si="3534"/>
        <v>202004</v>
      </c>
      <c r="X5819">
        <f t="shared" si="3535"/>
        <v>202002</v>
      </c>
      <c r="Y5819" t="str">
        <f t="shared" si="3536"/>
        <v>FY2020 Q1 Jan</v>
      </c>
      <c r="Z5819">
        <f t="shared" si="3537"/>
        <v>2020</v>
      </c>
      <c r="AA5819" s="8" t="str">
        <f t="shared" si="3538"/>
        <v>Jan</v>
      </c>
      <c r="AB5819" s="8" t="str">
        <f t="shared" si="3539"/>
        <v>Q1</v>
      </c>
      <c r="AC5819">
        <f t="shared" si="3540"/>
        <v>1</v>
      </c>
      <c r="AD5819">
        <f t="shared" si="3541"/>
        <v>1</v>
      </c>
      <c r="AE5819">
        <f t="shared" si="3542"/>
        <v>202001</v>
      </c>
      <c r="AF5819">
        <f t="shared" si="3543"/>
        <v>202001</v>
      </c>
      <c r="AG5819" s="9">
        <f t="shared" ca="1" si="3544"/>
        <v>0</v>
      </c>
      <c r="AH5819">
        <f t="shared" ca="1" si="3549"/>
        <v>3</v>
      </c>
      <c r="AI5819" s="9">
        <f t="shared" ca="1" si="3550"/>
        <v>8</v>
      </c>
      <c r="AJ5819" s="9">
        <f t="shared" ca="1" si="3545"/>
        <v>0</v>
      </c>
      <c r="AK5819" s="9">
        <f t="shared" si="3546"/>
        <v>4</v>
      </c>
      <c r="AL5819" s="9">
        <f t="shared" si="3547"/>
        <v>4</v>
      </c>
      <c r="AM5819" s="9">
        <f t="shared" si="3548"/>
        <v>8</v>
      </c>
      <c r="AN5819" s="2">
        <v>43852.335416666669</v>
      </c>
      <c r="AO5819">
        <v>9043</v>
      </c>
      <c r="AP5819" s="1">
        <v>2500</v>
      </c>
      <c r="AQ5819" t="s">
        <v>4</v>
      </c>
    </row>
    <row r="5820" spans="1:43" x14ac:dyDescent="0.3">
      <c r="A5820" t="str">
        <f t="shared" ca="1" si="3512"/>
        <v>FY2020 Q4 Sep</v>
      </c>
      <c r="B5820">
        <f t="shared" ca="1" si="3513"/>
        <v>2020</v>
      </c>
      <c r="C5820" s="8" t="str">
        <f t="shared" ca="1" si="3514"/>
        <v>Sep</v>
      </c>
      <c r="D5820" s="8" t="str">
        <f t="shared" ca="1" si="3515"/>
        <v>Q4</v>
      </c>
      <c r="E5820">
        <f t="shared" ca="1" si="3516"/>
        <v>12</v>
      </c>
      <c r="F5820">
        <f t="shared" ca="1" si="3517"/>
        <v>4</v>
      </c>
      <c r="G5820">
        <f t="shared" ca="1" si="3518"/>
        <v>202012</v>
      </c>
      <c r="H5820">
        <f t="shared" ca="1" si="3519"/>
        <v>202004</v>
      </c>
      <c r="I5820" t="str">
        <f t="shared" ca="1" si="3520"/>
        <v>FY2020 Q3 Sep</v>
      </c>
      <c r="J5820">
        <f t="shared" ca="1" si="3521"/>
        <v>2020</v>
      </c>
      <c r="K5820" s="8" t="str">
        <f t="shared" ca="1" si="3522"/>
        <v>Sep</v>
      </c>
      <c r="L5820" s="8" t="str">
        <f t="shared" ca="1" si="3523"/>
        <v>Q3</v>
      </c>
      <c r="M5820">
        <f t="shared" ca="1" si="3524"/>
        <v>9</v>
      </c>
      <c r="N5820">
        <f t="shared" ca="1" si="3525"/>
        <v>3</v>
      </c>
      <c r="O5820">
        <f t="shared" ca="1" si="3526"/>
        <v>202009</v>
      </c>
      <c r="P5820">
        <f t="shared" ca="1" si="3527"/>
        <v>202003</v>
      </c>
      <c r="Q5820" t="str">
        <f t="shared" si="3528"/>
        <v>FY2020 Q1 Nov</v>
      </c>
      <c r="R5820">
        <f t="shared" si="3529"/>
        <v>2020</v>
      </c>
      <c r="S5820" s="8" t="str">
        <f t="shared" si="3530"/>
        <v>Nov</v>
      </c>
      <c r="T5820" s="8" t="str">
        <f t="shared" si="3531"/>
        <v>Q1</v>
      </c>
      <c r="U5820">
        <f t="shared" si="3532"/>
        <v>2</v>
      </c>
      <c r="V5820">
        <f t="shared" si="3533"/>
        <v>1</v>
      </c>
      <c r="W5820">
        <f t="shared" si="3534"/>
        <v>202002</v>
      </c>
      <c r="X5820">
        <f t="shared" si="3535"/>
        <v>202001</v>
      </c>
      <c r="Y5820" t="str">
        <f t="shared" si="3536"/>
        <v>FY2019 Q4 Nov</v>
      </c>
      <c r="Z5820">
        <f t="shared" si="3537"/>
        <v>2019</v>
      </c>
      <c r="AA5820" s="8" t="str">
        <f t="shared" si="3538"/>
        <v>Nov</v>
      </c>
      <c r="AB5820" s="8" t="str">
        <f t="shared" si="3539"/>
        <v>Q4</v>
      </c>
      <c r="AC5820">
        <f t="shared" si="3540"/>
        <v>11</v>
      </c>
      <c r="AD5820">
        <f t="shared" si="3541"/>
        <v>4</v>
      </c>
      <c r="AE5820">
        <f t="shared" si="3542"/>
        <v>201911</v>
      </c>
      <c r="AF5820">
        <f t="shared" si="3543"/>
        <v>201904</v>
      </c>
      <c r="AG5820" s="9">
        <f t="shared" ca="1" si="3544"/>
        <v>0</v>
      </c>
      <c r="AH5820">
        <f t="shared" ca="1" si="3549"/>
        <v>3</v>
      </c>
      <c r="AI5820" s="9">
        <f t="shared" ca="1" si="3550"/>
        <v>10</v>
      </c>
      <c r="AJ5820" s="9">
        <f t="shared" ca="1" si="3545"/>
        <v>1</v>
      </c>
      <c r="AK5820" s="9">
        <f t="shared" si="3546"/>
        <v>4</v>
      </c>
      <c r="AL5820" s="9">
        <f t="shared" si="3547"/>
        <v>48</v>
      </c>
      <c r="AM5820" s="9">
        <f t="shared" si="3548"/>
        <v>12</v>
      </c>
      <c r="AN5820" s="2">
        <v>43796.504861111112</v>
      </c>
      <c r="AO5820">
        <v>314</v>
      </c>
      <c r="AP5820" s="1">
        <v>2400</v>
      </c>
      <c r="AQ5820" t="s">
        <v>4</v>
      </c>
    </row>
    <row r="5821" spans="1:43" x14ac:dyDescent="0.3">
      <c r="A5821" t="str">
        <f t="shared" ca="1" si="3512"/>
        <v>FY2020 Q4 Sep</v>
      </c>
      <c r="B5821">
        <f t="shared" ca="1" si="3513"/>
        <v>2020</v>
      </c>
      <c r="C5821" s="8" t="str">
        <f t="shared" ca="1" si="3514"/>
        <v>Sep</v>
      </c>
      <c r="D5821" s="8" t="str">
        <f t="shared" ca="1" si="3515"/>
        <v>Q4</v>
      </c>
      <c r="E5821">
        <f t="shared" ca="1" si="3516"/>
        <v>12</v>
      </c>
      <c r="F5821">
        <f t="shared" ca="1" si="3517"/>
        <v>4</v>
      </c>
      <c r="G5821">
        <f t="shared" ca="1" si="3518"/>
        <v>202012</v>
      </c>
      <c r="H5821">
        <f t="shared" ca="1" si="3519"/>
        <v>202004</v>
      </c>
      <c r="I5821" t="str">
        <f t="shared" ca="1" si="3520"/>
        <v>FY2020 Q3 Sep</v>
      </c>
      <c r="J5821">
        <f t="shared" ca="1" si="3521"/>
        <v>2020</v>
      </c>
      <c r="K5821" s="8" t="str">
        <f t="shared" ca="1" si="3522"/>
        <v>Sep</v>
      </c>
      <c r="L5821" s="8" t="str">
        <f t="shared" ca="1" si="3523"/>
        <v>Q3</v>
      </c>
      <c r="M5821">
        <f t="shared" ca="1" si="3524"/>
        <v>9</v>
      </c>
      <c r="N5821">
        <f t="shared" ca="1" si="3525"/>
        <v>3</v>
      </c>
      <c r="O5821">
        <f t="shared" ca="1" si="3526"/>
        <v>202009</v>
      </c>
      <c r="P5821">
        <f t="shared" ca="1" si="3527"/>
        <v>202003</v>
      </c>
      <c r="Q5821" t="str">
        <f t="shared" si="3528"/>
        <v>FY2020 Q2 Jan</v>
      </c>
      <c r="R5821">
        <f t="shared" si="3529"/>
        <v>2020</v>
      </c>
      <c r="S5821" s="8" t="str">
        <f t="shared" si="3530"/>
        <v>Jan</v>
      </c>
      <c r="T5821" s="8" t="str">
        <f t="shared" si="3531"/>
        <v>Q2</v>
      </c>
      <c r="U5821">
        <f t="shared" si="3532"/>
        <v>4</v>
      </c>
      <c r="V5821">
        <f t="shared" si="3533"/>
        <v>2</v>
      </c>
      <c r="W5821">
        <f t="shared" si="3534"/>
        <v>202004</v>
      </c>
      <c r="X5821">
        <f t="shared" si="3535"/>
        <v>202002</v>
      </c>
      <c r="Y5821" t="str">
        <f t="shared" si="3536"/>
        <v>FY2020 Q1 Jan</v>
      </c>
      <c r="Z5821">
        <f t="shared" si="3537"/>
        <v>2020</v>
      </c>
      <c r="AA5821" s="8" t="str">
        <f t="shared" si="3538"/>
        <v>Jan</v>
      </c>
      <c r="AB5821" s="8" t="str">
        <f t="shared" si="3539"/>
        <v>Q1</v>
      </c>
      <c r="AC5821">
        <f t="shared" si="3540"/>
        <v>1</v>
      </c>
      <c r="AD5821">
        <f t="shared" si="3541"/>
        <v>1</v>
      </c>
      <c r="AE5821">
        <f t="shared" si="3542"/>
        <v>202001</v>
      </c>
      <c r="AF5821">
        <f t="shared" si="3543"/>
        <v>202001</v>
      </c>
      <c r="AG5821" s="9">
        <f t="shared" ca="1" si="3544"/>
        <v>0</v>
      </c>
      <c r="AH5821">
        <f t="shared" ca="1" si="3549"/>
        <v>3</v>
      </c>
      <c r="AI5821" s="9">
        <f t="shared" ca="1" si="3550"/>
        <v>8</v>
      </c>
      <c r="AJ5821" s="9">
        <f t="shared" ca="1" si="3545"/>
        <v>0</v>
      </c>
      <c r="AK5821" s="9">
        <f t="shared" si="3546"/>
        <v>2</v>
      </c>
      <c r="AL5821" s="9">
        <f t="shared" si="3547"/>
        <v>4</v>
      </c>
      <c r="AM5821" s="9">
        <f t="shared" si="3548"/>
        <v>16</v>
      </c>
      <c r="AN5821" s="2">
        <v>43850.699305555558</v>
      </c>
      <c r="AO5821">
        <v>626</v>
      </c>
      <c r="AP5821" s="1">
        <v>2400</v>
      </c>
      <c r="AQ5821" t="s">
        <v>4</v>
      </c>
    </row>
    <row r="5822" spans="1:43" x14ac:dyDescent="0.3">
      <c r="A5822" t="str">
        <f t="shared" ca="1" si="3512"/>
        <v>FY2020 Q4 Sep</v>
      </c>
      <c r="B5822">
        <f t="shared" ca="1" si="3513"/>
        <v>2020</v>
      </c>
      <c r="C5822" s="8" t="str">
        <f t="shared" ca="1" si="3514"/>
        <v>Sep</v>
      </c>
      <c r="D5822" s="8" t="str">
        <f t="shared" ca="1" si="3515"/>
        <v>Q4</v>
      </c>
      <c r="E5822">
        <f t="shared" ca="1" si="3516"/>
        <v>12</v>
      </c>
      <c r="F5822">
        <f t="shared" ca="1" si="3517"/>
        <v>4</v>
      </c>
      <c r="G5822">
        <f t="shared" ca="1" si="3518"/>
        <v>202012</v>
      </c>
      <c r="H5822">
        <f t="shared" ca="1" si="3519"/>
        <v>202004</v>
      </c>
      <c r="I5822" t="str">
        <f t="shared" ca="1" si="3520"/>
        <v>FY2020 Q3 Sep</v>
      </c>
      <c r="J5822">
        <f t="shared" ca="1" si="3521"/>
        <v>2020</v>
      </c>
      <c r="K5822" s="8" t="str">
        <f t="shared" ca="1" si="3522"/>
        <v>Sep</v>
      </c>
      <c r="L5822" s="8" t="str">
        <f t="shared" ca="1" si="3523"/>
        <v>Q3</v>
      </c>
      <c r="M5822">
        <f t="shared" ca="1" si="3524"/>
        <v>9</v>
      </c>
      <c r="N5822">
        <f t="shared" ca="1" si="3525"/>
        <v>3</v>
      </c>
      <c r="O5822">
        <f t="shared" ca="1" si="3526"/>
        <v>202009</v>
      </c>
      <c r="P5822">
        <f t="shared" ca="1" si="3527"/>
        <v>202003</v>
      </c>
      <c r="Q5822" t="str">
        <f t="shared" si="3528"/>
        <v>FY2020 Q2 Jan</v>
      </c>
      <c r="R5822">
        <f t="shared" si="3529"/>
        <v>2020</v>
      </c>
      <c r="S5822" s="8" t="str">
        <f t="shared" si="3530"/>
        <v>Jan</v>
      </c>
      <c r="T5822" s="8" t="str">
        <f t="shared" si="3531"/>
        <v>Q2</v>
      </c>
      <c r="U5822">
        <f t="shared" si="3532"/>
        <v>4</v>
      </c>
      <c r="V5822">
        <f t="shared" si="3533"/>
        <v>2</v>
      </c>
      <c r="W5822">
        <f t="shared" si="3534"/>
        <v>202004</v>
      </c>
      <c r="X5822">
        <f t="shared" si="3535"/>
        <v>202002</v>
      </c>
      <c r="Y5822" t="str">
        <f t="shared" si="3536"/>
        <v>FY2020 Q1 Jan</v>
      </c>
      <c r="Z5822">
        <f t="shared" si="3537"/>
        <v>2020</v>
      </c>
      <c r="AA5822" s="8" t="str">
        <f t="shared" si="3538"/>
        <v>Jan</v>
      </c>
      <c r="AB5822" s="8" t="str">
        <f t="shared" si="3539"/>
        <v>Q1</v>
      </c>
      <c r="AC5822">
        <f t="shared" si="3540"/>
        <v>1</v>
      </c>
      <c r="AD5822">
        <f t="shared" si="3541"/>
        <v>1</v>
      </c>
      <c r="AE5822">
        <f t="shared" si="3542"/>
        <v>202001</v>
      </c>
      <c r="AF5822">
        <f t="shared" si="3543"/>
        <v>202001</v>
      </c>
      <c r="AG5822" s="9">
        <f t="shared" ca="1" si="3544"/>
        <v>0</v>
      </c>
      <c r="AH5822">
        <f t="shared" ca="1" si="3549"/>
        <v>3</v>
      </c>
      <c r="AI5822" s="9">
        <f t="shared" ca="1" si="3550"/>
        <v>8</v>
      </c>
      <c r="AJ5822" s="9">
        <f t="shared" ca="1" si="3545"/>
        <v>0</v>
      </c>
      <c r="AK5822" s="9">
        <f t="shared" si="3546"/>
        <v>2</v>
      </c>
      <c r="AL5822" s="9">
        <f t="shared" si="3547"/>
        <v>5</v>
      </c>
      <c r="AM5822" s="9">
        <f t="shared" si="3548"/>
        <v>14</v>
      </c>
      <c r="AN5822" s="2">
        <v>43857.594444444447</v>
      </c>
      <c r="AO5822">
        <v>672</v>
      </c>
      <c r="AP5822" s="1">
        <v>2400</v>
      </c>
      <c r="AQ5822" t="s">
        <v>4</v>
      </c>
    </row>
    <row r="5823" spans="1:43" x14ac:dyDescent="0.3">
      <c r="A5823" t="str">
        <f t="shared" ca="1" si="3512"/>
        <v>FY2020 Q4 Sep</v>
      </c>
      <c r="B5823">
        <f t="shared" ca="1" si="3513"/>
        <v>2020</v>
      </c>
      <c r="C5823" s="8" t="str">
        <f t="shared" ca="1" si="3514"/>
        <v>Sep</v>
      </c>
      <c r="D5823" s="8" t="str">
        <f t="shared" ca="1" si="3515"/>
        <v>Q4</v>
      </c>
      <c r="E5823">
        <f t="shared" ca="1" si="3516"/>
        <v>12</v>
      </c>
      <c r="F5823">
        <f t="shared" ca="1" si="3517"/>
        <v>4</v>
      </c>
      <c r="G5823">
        <f t="shared" ca="1" si="3518"/>
        <v>202012</v>
      </c>
      <c r="H5823">
        <f t="shared" ca="1" si="3519"/>
        <v>202004</v>
      </c>
      <c r="I5823" t="str">
        <f t="shared" ca="1" si="3520"/>
        <v>FY2020 Q3 Sep</v>
      </c>
      <c r="J5823">
        <f t="shared" ca="1" si="3521"/>
        <v>2020</v>
      </c>
      <c r="K5823" s="8" t="str">
        <f t="shared" ca="1" si="3522"/>
        <v>Sep</v>
      </c>
      <c r="L5823" s="8" t="str">
        <f t="shared" ca="1" si="3523"/>
        <v>Q3</v>
      </c>
      <c r="M5823">
        <f t="shared" ca="1" si="3524"/>
        <v>9</v>
      </c>
      <c r="N5823">
        <f t="shared" ca="1" si="3525"/>
        <v>3</v>
      </c>
      <c r="O5823">
        <f t="shared" ca="1" si="3526"/>
        <v>202009</v>
      </c>
      <c r="P5823">
        <f t="shared" ca="1" si="3527"/>
        <v>202003</v>
      </c>
      <c r="Q5823" t="str">
        <f t="shared" si="3528"/>
        <v>FY2020 Q2 Mar</v>
      </c>
      <c r="R5823">
        <f t="shared" si="3529"/>
        <v>2020</v>
      </c>
      <c r="S5823" s="8" t="str">
        <f t="shared" si="3530"/>
        <v>Mar</v>
      </c>
      <c r="T5823" s="8" t="str">
        <f t="shared" si="3531"/>
        <v>Q2</v>
      </c>
      <c r="U5823">
        <f t="shared" si="3532"/>
        <v>6</v>
      </c>
      <c r="V5823">
        <f t="shared" si="3533"/>
        <v>2</v>
      </c>
      <c r="W5823">
        <f t="shared" si="3534"/>
        <v>202006</v>
      </c>
      <c r="X5823">
        <f t="shared" si="3535"/>
        <v>202002</v>
      </c>
      <c r="Y5823" t="str">
        <f t="shared" si="3536"/>
        <v>FY2020 Q1 Mar</v>
      </c>
      <c r="Z5823">
        <f t="shared" si="3537"/>
        <v>2020</v>
      </c>
      <c r="AA5823" s="8" t="str">
        <f t="shared" si="3538"/>
        <v>Mar</v>
      </c>
      <c r="AB5823" s="8" t="str">
        <f t="shared" si="3539"/>
        <v>Q1</v>
      </c>
      <c r="AC5823">
        <f t="shared" si="3540"/>
        <v>3</v>
      </c>
      <c r="AD5823">
        <f t="shared" si="3541"/>
        <v>1</v>
      </c>
      <c r="AE5823">
        <f t="shared" si="3542"/>
        <v>202003</v>
      </c>
      <c r="AF5823">
        <f t="shared" si="3543"/>
        <v>202001</v>
      </c>
      <c r="AG5823" s="9">
        <f t="shared" ca="1" si="3544"/>
        <v>0</v>
      </c>
      <c r="AH5823">
        <f t="shared" ca="1" si="3549"/>
        <v>2</v>
      </c>
      <c r="AI5823" s="9">
        <f t="shared" ca="1" si="3550"/>
        <v>6</v>
      </c>
      <c r="AJ5823" s="9">
        <f t="shared" ca="1" si="3545"/>
        <v>0</v>
      </c>
      <c r="AK5823" s="9">
        <f t="shared" si="3546"/>
        <v>2</v>
      </c>
      <c r="AL5823" s="9">
        <f t="shared" si="3547"/>
        <v>11</v>
      </c>
      <c r="AM5823" s="9">
        <f t="shared" si="3548"/>
        <v>12</v>
      </c>
      <c r="AN5823" s="2">
        <v>43899.5</v>
      </c>
      <c r="AO5823">
        <v>4648</v>
      </c>
      <c r="AP5823" s="1">
        <v>2400</v>
      </c>
      <c r="AQ5823" t="s">
        <v>4</v>
      </c>
    </row>
    <row r="5824" spans="1:43" x14ac:dyDescent="0.3">
      <c r="A5824" t="str">
        <f t="shared" ca="1" si="3512"/>
        <v>FY2020 Q4 Sep</v>
      </c>
      <c r="B5824">
        <f t="shared" ca="1" si="3513"/>
        <v>2020</v>
      </c>
      <c r="C5824" s="8" t="str">
        <f t="shared" ca="1" si="3514"/>
        <v>Sep</v>
      </c>
      <c r="D5824" s="8" t="str">
        <f t="shared" ca="1" si="3515"/>
        <v>Q4</v>
      </c>
      <c r="E5824">
        <f t="shared" ca="1" si="3516"/>
        <v>12</v>
      </c>
      <c r="F5824">
        <f t="shared" ca="1" si="3517"/>
        <v>4</v>
      </c>
      <c r="G5824">
        <f t="shared" ca="1" si="3518"/>
        <v>202012</v>
      </c>
      <c r="H5824">
        <f t="shared" ca="1" si="3519"/>
        <v>202004</v>
      </c>
      <c r="I5824" t="str">
        <f t="shared" ca="1" si="3520"/>
        <v>FY2020 Q3 Sep</v>
      </c>
      <c r="J5824">
        <f t="shared" ca="1" si="3521"/>
        <v>2020</v>
      </c>
      <c r="K5824" s="8" t="str">
        <f t="shared" ca="1" si="3522"/>
        <v>Sep</v>
      </c>
      <c r="L5824" s="8" t="str">
        <f t="shared" ca="1" si="3523"/>
        <v>Q3</v>
      </c>
      <c r="M5824">
        <f t="shared" ca="1" si="3524"/>
        <v>9</v>
      </c>
      <c r="N5824">
        <f t="shared" ca="1" si="3525"/>
        <v>3</v>
      </c>
      <c r="O5824">
        <f t="shared" ca="1" si="3526"/>
        <v>202009</v>
      </c>
      <c r="P5824">
        <f t="shared" ca="1" si="3527"/>
        <v>202003</v>
      </c>
      <c r="Q5824" t="str">
        <f t="shared" si="3528"/>
        <v>FY2020 Q2 Feb</v>
      </c>
      <c r="R5824">
        <f t="shared" si="3529"/>
        <v>2020</v>
      </c>
      <c r="S5824" s="8" t="str">
        <f t="shared" si="3530"/>
        <v>Feb</v>
      </c>
      <c r="T5824" s="8" t="str">
        <f t="shared" si="3531"/>
        <v>Q2</v>
      </c>
      <c r="U5824">
        <f t="shared" si="3532"/>
        <v>5</v>
      </c>
      <c r="V5824">
        <f t="shared" si="3533"/>
        <v>2</v>
      </c>
      <c r="W5824">
        <f t="shared" si="3534"/>
        <v>202005</v>
      </c>
      <c r="X5824">
        <f t="shared" si="3535"/>
        <v>202002</v>
      </c>
      <c r="Y5824" t="str">
        <f t="shared" si="3536"/>
        <v>FY2020 Q1 Feb</v>
      </c>
      <c r="Z5824">
        <f t="shared" si="3537"/>
        <v>2020</v>
      </c>
      <c r="AA5824" s="8" t="str">
        <f t="shared" si="3538"/>
        <v>Feb</v>
      </c>
      <c r="AB5824" s="8" t="str">
        <f t="shared" si="3539"/>
        <v>Q1</v>
      </c>
      <c r="AC5824">
        <f t="shared" si="3540"/>
        <v>2</v>
      </c>
      <c r="AD5824">
        <f t="shared" si="3541"/>
        <v>1</v>
      </c>
      <c r="AE5824">
        <f t="shared" si="3542"/>
        <v>202002</v>
      </c>
      <c r="AF5824">
        <f t="shared" si="3543"/>
        <v>202001</v>
      </c>
      <c r="AG5824" s="9">
        <f t="shared" ca="1" si="3544"/>
        <v>0</v>
      </c>
      <c r="AH5824">
        <f t="shared" ca="1" si="3549"/>
        <v>2</v>
      </c>
      <c r="AI5824" s="9">
        <f t="shared" ca="1" si="3550"/>
        <v>7</v>
      </c>
      <c r="AJ5824" s="9">
        <f t="shared" ca="1" si="3545"/>
        <v>0</v>
      </c>
      <c r="AK5824" s="9">
        <f t="shared" si="3546"/>
        <v>2</v>
      </c>
      <c r="AL5824" s="9">
        <f t="shared" si="3547"/>
        <v>6</v>
      </c>
      <c r="AM5824" s="9">
        <f t="shared" si="3548"/>
        <v>18</v>
      </c>
      <c r="AN5824" s="2">
        <v>43864.776388888888</v>
      </c>
      <c r="AO5824">
        <v>5026</v>
      </c>
      <c r="AP5824" s="1">
        <v>2400</v>
      </c>
      <c r="AQ5824" t="s">
        <v>4</v>
      </c>
    </row>
    <row r="5825" spans="1:43" x14ac:dyDescent="0.3">
      <c r="A5825" t="str">
        <f t="shared" ca="1" si="3512"/>
        <v>FY2020 Q4 Sep</v>
      </c>
      <c r="B5825">
        <f t="shared" ca="1" si="3513"/>
        <v>2020</v>
      </c>
      <c r="C5825" s="8" t="str">
        <f t="shared" ca="1" si="3514"/>
        <v>Sep</v>
      </c>
      <c r="D5825" s="8" t="str">
        <f t="shared" ca="1" si="3515"/>
        <v>Q4</v>
      </c>
      <c r="E5825">
        <f t="shared" ca="1" si="3516"/>
        <v>12</v>
      </c>
      <c r="F5825">
        <f t="shared" ca="1" si="3517"/>
        <v>4</v>
      </c>
      <c r="G5825">
        <f t="shared" ca="1" si="3518"/>
        <v>202012</v>
      </c>
      <c r="H5825">
        <f t="shared" ca="1" si="3519"/>
        <v>202004</v>
      </c>
      <c r="I5825" t="str">
        <f t="shared" ca="1" si="3520"/>
        <v>FY2020 Q3 Sep</v>
      </c>
      <c r="J5825">
        <f t="shared" ca="1" si="3521"/>
        <v>2020</v>
      </c>
      <c r="K5825" s="8" t="str">
        <f t="shared" ca="1" si="3522"/>
        <v>Sep</v>
      </c>
      <c r="L5825" s="8" t="str">
        <f t="shared" ca="1" si="3523"/>
        <v>Q3</v>
      </c>
      <c r="M5825">
        <f t="shared" ca="1" si="3524"/>
        <v>9</v>
      </c>
      <c r="N5825">
        <f t="shared" ca="1" si="3525"/>
        <v>3</v>
      </c>
      <c r="O5825">
        <f t="shared" ca="1" si="3526"/>
        <v>202009</v>
      </c>
      <c r="P5825">
        <f t="shared" ca="1" si="3527"/>
        <v>202003</v>
      </c>
      <c r="Q5825" t="str">
        <f t="shared" si="3528"/>
        <v>FY2020 Q2 Feb</v>
      </c>
      <c r="R5825">
        <f t="shared" si="3529"/>
        <v>2020</v>
      </c>
      <c r="S5825" s="8" t="str">
        <f t="shared" si="3530"/>
        <v>Feb</v>
      </c>
      <c r="T5825" s="8" t="str">
        <f t="shared" si="3531"/>
        <v>Q2</v>
      </c>
      <c r="U5825">
        <f t="shared" si="3532"/>
        <v>5</v>
      </c>
      <c r="V5825">
        <f t="shared" si="3533"/>
        <v>2</v>
      </c>
      <c r="W5825">
        <f t="shared" si="3534"/>
        <v>202005</v>
      </c>
      <c r="X5825">
        <f t="shared" si="3535"/>
        <v>202002</v>
      </c>
      <c r="Y5825" t="str">
        <f t="shared" si="3536"/>
        <v>FY2020 Q1 Feb</v>
      </c>
      <c r="Z5825">
        <f t="shared" si="3537"/>
        <v>2020</v>
      </c>
      <c r="AA5825" s="8" t="str">
        <f t="shared" si="3538"/>
        <v>Feb</v>
      </c>
      <c r="AB5825" s="8" t="str">
        <f t="shared" si="3539"/>
        <v>Q1</v>
      </c>
      <c r="AC5825">
        <f t="shared" si="3540"/>
        <v>2</v>
      </c>
      <c r="AD5825">
        <f t="shared" si="3541"/>
        <v>1</v>
      </c>
      <c r="AE5825">
        <f t="shared" si="3542"/>
        <v>202002</v>
      </c>
      <c r="AF5825">
        <f t="shared" si="3543"/>
        <v>202001</v>
      </c>
      <c r="AG5825" s="9">
        <f t="shared" ca="1" si="3544"/>
        <v>0</v>
      </c>
      <c r="AH5825">
        <f t="shared" ca="1" si="3549"/>
        <v>2</v>
      </c>
      <c r="AI5825" s="9">
        <f t="shared" ca="1" si="3550"/>
        <v>7</v>
      </c>
      <c r="AJ5825" s="9">
        <f t="shared" ca="1" si="3545"/>
        <v>0</v>
      </c>
      <c r="AK5825" s="9">
        <f t="shared" si="3546"/>
        <v>6</v>
      </c>
      <c r="AL5825" s="9">
        <f t="shared" si="3547"/>
        <v>7</v>
      </c>
      <c r="AM5825" s="9">
        <f t="shared" si="3548"/>
        <v>11</v>
      </c>
      <c r="AN5825" s="2">
        <v>43875.479861111111</v>
      </c>
      <c r="AO5825">
        <v>5876</v>
      </c>
      <c r="AP5825" s="1">
        <v>2400</v>
      </c>
      <c r="AQ5825" t="s">
        <v>4</v>
      </c>
    </row>
    <row r="5826" spans="1:43" x14ac:dyDescent="0.3">
      <c r="A5826" t="str">
        <f t="shared" ref="A5826:A5889" ca="1" si="3551">_xlfn.CONCAT("FY",YEAR(EDATE(TODAY(),3))," ","Q",ROUNDUP(MONTH(EDATE(TODAY(),3))/3,0)," ",(TEXT(TODAY(),"MMM")))</f>
        <v>FY2020 Q4 Sep</v>
      </c>
      <c r="B5826">
        <f t="shared" ref="B5826:B5889" ca="1" si="3552">YEAR(EDATE(TODAY(),3))</f>
        <v>2020</v>
      </c>
      <c r="C5826" s="8" t="str">
        <f t="shared" ref="C5826:C5889" ca="1" si="3553">TEXT(TODAY(),"MMM")</f>
        <v>Sep</v>
      </c>
      <c r="D5826" s="8" t="str">
        <f t="shared" ref="D5826:D5889" ca="1" si="3554">_xlfn.CONCAT("Q",ROUNDUP(MONTH(EDATE(TODAY(),3))/3,0))</f>
        <v>Q4</v>
      </c>
      <c r="E5826">
        <f t="shared" ref="E5826:E5889" ca="1" si="3555">MONTH(EDATE(TODAY(),3))</f>
        <v>12</v>
      </c>
      <c r="F5826">
        <f t="shared" ref="F5826:F5889" ca="1" si="3556">ROUNDUP(MONTH(EDATE(TODAY(),3))/3,0)</f>
        <v>4</v>
      </c>
      <c r="G5826">
        <f t="shared" ref="G5826:G5889" ca="1" si="3557">_xlfn.NUMBERVALUE(IF(LEN(MONTH(EDATE(TODAY(),3)))=1,_xlfn.CONCAT(YEAR(EDATE(TODAY(),3)),"0",MONTH(EDATE(TODAY(),3))),_xlfn.CONCAT(YEAR(EDATE(TODAY(),3)),MONTH(EDATE(TODAY(),3)))))</f>
        <v>202012</v>
      </c>
      <c r="H5826">
        <f t="shared" ref="H5826:H5889" ca="1" si="3558">_xlfn.NUMBERVALUE(IF(LEN(ROUNDUP(MONTH(EDATE(TODAY(),3))/3,0))=1,_xlfn.CONCAT(YEAR(EDATE(TODAY(),3)),"0",ROUNDUP(MONTH(EDATE(TODAY(),3))/3,0)),_xlfn.CONCAT(YEAR(EDATE(TODAY(),3)),ROUNDUP(MONTH(EDATE(TODAY(),3))/3,0))))</f>
        <v>202004</v>
      </c>
      <c r="I5826" t="str">
        <f t="shared" ref="I5826:I5889" ca="1" si="3559">_xlfn.CONCAT("FY",YEAR(EDATE(TODAY(),0))," ","Q",ROUNDUP(MONTH(EDATE(TODAY(),0))/3,0)," ",(TEXT(TODAY(),"MMM")))</f>
        <v>FY2020 Q3 Sep</v>
      </c>
      <c r="J5826">
        <f t="shared" ref="J5826:J5889" ca="1" si="3560">YEAR(EDATE(TODAY(),0))</f>
        <v>2020</v>
      </c>
      <c r="K5826" s="8" t="str">
        <f t="shared" ref="K5826:K5889" ca="1" si="3561">TEXT(TODAY(),"MMM")</f>
        <v>Sep</v>
      </c>
      <c r="L5826" s="8" t="str">
        <f t="shared" ref="L5826:L5889" ca="1" si="3562">_xlfn.CONCAT("Q",ROUNDUP(MONTH(EDATE(TODAY(),0))/3,0))</f>
        <v>Q3</v>
      </c>
      <c r="M5826">
        <f t="shared" ref="M5826:M5889" ca="1" si="3563">MONTH(EDATE(TODAY(),0))</f>
        <v>9</v>
      </c>
      <c r="N5826">
        <f t="shared" ref="N5826:N5889" ca="1" si="3564">ROUNDUP(MONTH(EDATE(TODAY(),0))/3,0)</f>
        <v>3</v>
      </c>
      <c r="O5826">
        <f t="shared" ref="O5826:O5889" ca="1" si="3565">_xlfn.NUMBERVALUE(IF(LEN(MONTH(EDATE(TODAY(),0)))=1,_xlfn.CONCAT(YEAR(EDATE(TODAY(),0)),"0",MONTH(EDATE(TODAY(),0))),_xlfn.CONCAT(YEAR(EDATE(TODAY(),0)),MONTH(EDATE(TODAY(),0)))))</f>
        <v>202009</v>
      </c>
      <c r="P5826">
        <f t="shared" ref="P5826:P5889" ca="1" si="3566">_xlfn.NUMBERVALUE(IF(LEN(ROUNDUP(MONTH(EDATE(TODAY(),0))/3,0))=1,_xlfn.CONCAT(YEAR(EDATE(TODAY(),0)),"0",ROUNDUP(MONTH(EDATE(TODAY(),0))/3,0)),_xlfn.CONCAT(YEAR(EDATE(TODAY(),0)),ROUNDUP(MONTH(EDATE(TODAY(),0))/3,0))))</f>
        <v>202003</v>
      </c>
      <c r="Q5826" t="str">
        <f t="shared" ref="Q5826:Q5889" si="3567">_xlfn.CONCAT("FY",YEAR(EDATE($AN5826,3))," ","Q",ROUNDUP(MONTH(EDATE($AN5826,3))/3,0)," ",(TEXT($AN5826,"MMM")))</f>
        <v>FY2020 Q2 Feb</v>
      </c>
      <c r="R5826">
        <f t="shared" ref="R5826:R5889" si="3568">YEAR(EDATE($AN5826,3))</f>
        <v>2020</v>
      </c>
      <c r="S5826" s="8" t="str">
        <f t="shared" ref="S5826:S5889" si="3569">TEXT($AN5826,"MMM")</f>
        <v>Feb</v>
      </c>
      <c r="T5826" s="8" t="str">
        <f t="shared" ref="T5826:T5889" si="3570">_xlfn.CONCAT("Q",ROUNDUP(MONTH(EDATE($AN5826,3))/3,0))</f>
        <v>Q2</v>
      </c>
      <c r="U5826">
        <f t="shared" ref="U5826:U5889" si="3571">MONTH(EDATE($AN5826,3))</f>
        <v>5</v>
      </c>
      <c r="V5826">
        <f t="shared" ref="V5826:V5889" si="3572">ROUNDUP(MONTH(EDATE($AN5826,3))/3,0)</f>
        <v>2</v>
      </c>
      <c r="W5826">
        <f t="shared" ref="W5826:W5889" si="3573">_xlfn.NUMBERVALUE(IF(LEN(MONTH(EDATE($AN5826,3)))=1,_xlfn.CONCAT(YEAR(EDATE($AN5826,3)),"0",MONTH(EDATE($AN5826,3))),_xlfn.CONCAT(YEAR(EDATE($AN5826,3)),MONTH(EDATE($AN5826,3)))))</f>
        <v>202005</v>
      </c>
      <c r="X5826">
        <f t="shared" ref="X5826:X5889" si="3574">_xlfn.NUMBERVALUE(IF(LEN(ROUNDUP(MONTH(EDATE($AN5826,3))/3,0))=1,_xlfn.CONCAT(YEAR(EDATE($AN5826,3)),"0",ROUNDUP(MONTH(EDATE($AN5826,3))/3,0)),_xlfn.CONCAT(YEAR(EDATE($AN5826,3)),ROUNDUP(MONTH(EDATE($AN5826,3))/3,0))))</f>
        <v>202002</v>
      </c>
      <c r="Y5826" t="str">
        <f t="shared" ref="Y5826:Y5889" si="3575">_xlfn.CONCAT("FY",YEAR(EDATE($AN5826,0))," ","Q",ROUNDUP(MONTH(EDATE($AN5826,0))/3,0)," ",(TEXT($AN5826,"MMM")))</f>
        <v>FY2020 Q1 Feb</v>
      </c>
      <c r="Z5826">
        <f t="shared" ref="Z5826:Z5889" si="3576">YEAR(EDATE($AN5826,0))</f>
        <v>2020</v>
      </c>
      <c r="AA5826" s="8" t="str">
        <f t="shared" ref="AA5826:AA5889" si="3577">TEXT($AN5826,"MMM")</f>
        <v>Feb</v>
      </c>
      <c r="AB5826" s="8" t="str">
        <f t="shared" ref="AB5826:AB5889" si="3578">_xlfn.CONCAT("Q",ROUNDUP(MONTH(EDATE($AN5826,0))/3,0))</f>
        <v>Q1</v>
      </c>
      <c r="AC5826">
        <f t="shared" ref="AC5826:AC5889" si="3579">MONTH(EDATE($AN5826,0))</f>
        <v>2</v>
      </c>
      <c r="AD5826">
        <f t="shared" ref="AD5826:AD5889" si="3580">ROUNDUP(MONTH(EDATE($AN5826,0))/3,0)</f>
        <v>1</v>
      </c>
      <c r="AE5826">
        <f t="shared" ref="AE5826:AE5889" si="3581">_xlfn.NUMBERVALUE(IF(LEN(MONTH(EDATE($AN5826,0)))=1,_xlfn.CONCAT(YEAR(EDATE($AN5826,0)),"0",MONTH(EDATE($AN5826,0))),_xlfn.CONCAT(YEAR(EDATE($AN5826,0)),MONTH(EDATE($AN5826,0)))))</f>
        <v>202002</v>
      </c>
      <c r="AF5826">
        <f t="shared" ref="AF5826:AF5889" si="3582">_xlfn.NUMBERVALUE(IF(LEN(ROUNDUP(MONTH(EDATE($AN5826,0))/3,0))=1,_xlfn.CONCAT(YEAR(EDATE($AN5826,0)),"0",ROUNDUP(MONTH(EDATE($AN5826,0))/3,0)),_xlfn.CONCAT(YEAR(EDATE($AN5826,0)),ROUNDUP(MONTH(EDATE($AN5826,0))/3,0))))</f>
        <v>202001</v>
      </c>
      <c r="AG5826" s="9">
        <f t="shared" ref="AG5826:AG5889" ca="1" si="3583">YEAR(EDATE(TODAY(),3))-YEAR(EDATE($AN5826,3))</f>
        <v>0</v>
      </c>
      <c r="AH5826">
        <f t="shared" ca="1" si="3549"/>
        <v>2</v>
      </c>
      <c r="AI5826" s="9">
        <f t="shared" ca="1" si="3550"/>
        <v>7</v>
      </c>
      <c r="AJ5826" s="9">
        <f t="shared" ref="AJ5826:AJ5889" ca="1" si="3584">YEAR(TODAY())-YEAR($AN5826)</f>
        <v>0</v>
      </c>
      <c r="AK5826" s="9">
        <f t="shared" si="3546"/>
        <v>4</v>
      </c>
      <c r="AL5826" s="9">
        <f t="shared" si="3547"/>
        <v>8</v>
      </c>
      <c r="AM5826" s="9">
        <f t="shared" si="3548"/>
        <v>12</v>
      </c>
      <c r="AN5826" s="2">
        <v>43880.523611111108</v>
      </c>
      <c r="AO5826">
        <v>6420</v>
      </c>
      <c r="AP5826" s="1">
        <v>2400</v>
      </c>
      <c r="AQ5826" t="s">
        <v>4</v>
      </c>
    </row>
    <row r="5827" spans="1:43" x14ac:dyDescent="0.3">
      <c r="A5827" t="str">
        <f t="shared" ca="1" si="3551"/>
        <v>FY2020 Q4 Sep</v>
      </c>
      <c r="B5827">
        <f t="shared" ca="1" si="3552"/>
        <v>2020</v>
      </c>
      <c r="C5827" s="8" t="str">
        <f t="shared" ca="1" si="3553"/>
        <v>Sep</v>
      </c>
      <c r="D5827" s="8" t="str">
        <f t="shared" ca="1" si="3554"/>
        <v>Q4</v>
      </c>
      <c r="E5827">
        <f t="shared" ca="1" si="3555"/>
        <v>12</v>
      </c>
      <c r="F5827">
        <f t="shared" ca="1" si="3556"/>
        <v>4</v>
      </c>
      <c r="G5827">
        <f t="shared" ca="1" si="3557"/>
        <v>202012</v>
      </c>
      <c r="H5827">
        <f t="shared" ca="1" si="3558"/>
        <v>202004</v>
      </c>
      <c r="I5827" t="str">
        <f t="shared" ca="1" si="3559"/>
        <v>FY2020 Q3 Sep</v>
      </c>
      <c r="J5827">
        <f t="shared" ca="1" si="3560"/>
        <v>2020</v>
      </c>
      <c r="K5827" s="8" t="str">
        <f t="shared" ca="1" si="3561"/>
        <v>Sep</v>
      </c>
      <c r="L5827" s="8" t="str">
        <f t="shared" ca="1" si="3562"/>
        <v>Q3</v>
      </c>
      <c r="M5827">
        <f t="shared" ca="1" si="3563"/>
        <v>9</v>
      </c>
      <c r="N5827">
        <f t="shared" ca="1" si="3564"/>
        <v>3</v>
      </c>
      <c r="O5827">
        <f t="shared" ca="1" si="3565"/>
        <v>202009</v>
      </c>
      <c r="P5827">
        <f t="shared" ca="1" si="3566"/>
        <v>202003</v>
      </c>
      <c r="Q5827" t="str">
        <f t="shared" si="3567"/>
        <v>FY2020 Q2 Jan</v>
      </c>
      <c r="R5827">
        <f t="shared" si="3568"/>
        <v>2020</v>
      </c>
      <c r="S5827" s="8" t="str">
        <f t="shared" si="3569"/>
        <v>Jan</v>
      </c>
      <c r="T5827" s="8" t="str">
        <f t="shared" si="3570"/>
        <v>Q2</v>
      </c>
      <c r="U5827">
        <f t="shared" si="3571"/>
        <v>4</v>
      </c>
      <c r="V5827">
        <f t="shared" si="3572"/>
        <v>2</v>
      </c>
      <c r="W5827">
        <f t="shared" si="3573"/>
        <v>202004</v>
      </c>
      <c r="X5827">
        <f t="shared" si="3574"/>
        <v>202002</v>
      </c>
      <c r="Y5827" t="str">
        <f t="shared" si="3575"/>
        <v>FY2020 Q1 Jan</v>
      </c>
      <c r="Z5827">
        <f t="shared" si="3576"/>
        <v>2020</v>
      </c>
      <c r="AA5827" s="8" t="str">
        <f t="shared" si="3577"/>
        <v>Jan</v>
      </c>
      <c r="AB5827" s="8" t="str">
        <f t="shared" si="3578"/>
        <v>Q1</v>
      </c>
      <c r="AC5827">
        <f t="shared" si="3579"/>
        <v>1</v>
      </c>
      <c r="AD5827">
        <f t="shared" si="3580"/>
        <v>1</v>
      </c>
      <c r="AE5827">
        <f t="shared" si="3581"/>
        <v>202001</v>
      </c>
      <c r="AF5827">
        <f t="shared" si="3582"/>
        <v>202001</v>
      </c>
      <c r="AG5827" s="9">
        <f t="shared" ca="1" si="3583"/>
        <v>0</v>
      </c>
      <c r="AH5827">
        <f t="shared" ca="1" si="3549"/>
        <v>3</v>
      </c>
      <c r="AI5827" s="9">
        <f t="shared" ca="1" si="3550"/>
        <v>8</v>
      </c>
      <c r="AJ5827" s="9">
        <f t="shared" ca="1" si="3584"/>
        <v>0</v>
      </c>
      <c r="AK5827" s="9">
        <f t="shared" ref="AK5827:AK5890" si="3585">WEEKDAY(AN5827)</f>
        <v>2</v>
      </c>
      <c r="AL5827" s="9">
        <f t="shared" ref="AL5827:AL5890" si="3586">WEEKNUM(AN5827)</f>
        <v>5</v>
      </c>
      <c r="AM5827" s="9">
        <f t="shared" ref="AM5827:AM5890" si="3587">HOUR(AN5827)</f>
        <v>15</v>
      </c>
      <c r="AN5827" s="2">
        <v>43857.642361111109</v>
      </c>
      <c r="AO5827">
        <v>6932</v>
      </c>
      <c r="AP5827" s="1">
        <v>2400</v>
      </c>
      <c r="AQ5827" t="s">
        <v>4</v>
      </c>
    </row>
    <row r="5828" spans="1:43" x14ac:dyDescent="0.3">
      <c r="A5828" t="str">
        <f t="shared" ca="1" si="3551"/>
        <v>FY2020 Q4 Sep</v>
      </c>
      <c r="B5828">
        <f t="shared" ca="1" si="3552"/>
        <v>2020</v>
      </c>
      <c r="C5828" s="8" t="str">
        <f t="shared" ca="1" si="3553"/>
        <v>Sep</v>
      </c>
      <c r="D5828" s="8" t="str">
        <f t="shared" ca="1" si="3554"/>
        <v>Q4</v>
      </c>
      <c r="E5828">
        <f t="shared" ca="1" si="3555"/>
        <v>12</v>
      </c>
      <c r="F5828">
        <f t="shared" ca="1" si="3556"/>
        <v>4</v>
      </c>
      <c r="G5828">
        <f t="shared" ca="1" si="3557"/>
        <v>202012</v>
      </c>
      <c r="H5828">
        <f t="shared" ca="1" si="3558"/>
        <v>202004</v>
      </c>
      <c r="I5828" t="str">
        <f t="shared" ca="1" si="3559"/>
        <v>FY2020 Q3 Sep</v>
      </c>
      <c r="J5828">
        <f t="shared" ca="1" si="3560"/>
        <v>2020</v>
      </c>
      <c r="K5828" s="8" t="str">
        <f t="shared" ca="1" si="3561"/>
        <v>Sep</v>
      </c>
      <c r="L5828" s="8" t="str">
        <f t="shared" ca="1" si="3562"/>
        <v>Q3</v>
      </c>
      <c r="M5828">
        <f t="shared" ca="1" si="3563"/>
        <v>9</v>
      </c>
      <c r="N5828">
        <f t="shared" ca="1" si="3564"/>
        <v>3</v>
      </c>
      <c r="O5828">
        <f t="shared" ca="1" si="3565"/>
        <v>202009</v>
      </c>
      <c r="P5828">
        <f t="shared" ca="1" si="3566"/>
        <v>202003</v>
      </c>
      <c r="Q5828" t="str">
        <f t="shared" si="3567"/>
        <v>FY2020 Q1 Oct</v>
      </c>
      <c r="R5828">
        <f t="shared" si="3568"/>
        <v>2020</v>
      </c>
      <c r="S5828" s="8" t="str">
        <f t="shared" si="3569"/>
        <v>Oct</v>
      </c>
      <c r="T5828" s="8" t="str">
        <f t="shared" si="3570"/>
        <v>Q1</v>
      </c>
      <c r="U5828">
        <f t="shared" si="3571"/>
        <v>1</v>
      </c>
      <c r="V5828">
        <f t="shared" si="3572"/>
        <v>1</v>
      </c>
      <c r="W5828">
        <f t="shared" si="3573"/>
        <v>202001</v>
      </c>
      <c r="X5828">
        <f t="shared" si="3574"/>
        <v>202001</v>
      </c>
      <c r="Y5828" t="str">
        <f t="shared" si="3575"/>
        <v>FY2019 Q4 Oct</v>
      </c>
      <c r="Z5828">
        <f t="shared" si="3576"/>
        <v>2019</v>
      </c>
      <c r="AA5828" s="8" t="str">
        <f t="shared" si="3577"/>
        <v>Oct</v>
      </c>
      <c r="AB5828" s="8" t="str">
        <f t="shared" si="3578"/>
        <v>Q4</v>
      </c>
      <c r="AC5828">
        <f t="shared" si="3579"/>
        <v>10</v>
      </c>
      <c r="AD5828">
        <f t="shared" si="3580"/>
        <v>4</v>
      </c>
      <c r="AE5828">
        <f t="shared" si="3581"/>
        <v>201910</v>
      </c>
      <c r="AF5828">
        <f t="shared" si="3582"/>
        <v>201904</v>
      </c>
      <c r="AG5828" s="9">
        <f t="shared" ca="1" si="3583"/>
        <v>0</v>
      </c>
      <c r="AH5828">
        <f t="shared" ca="1" si="3549"/>
        <v>4</v>
      </c>
      <c r="AI5828" s="9">
        <f t="shared" ca="1" si="3550"/>
        <v>11</v>
      </c>
      <c r="AJ5828" s="9">
        <f t="shared" ca="1" si="3584"/>
        <v>1</v>
      </c>
      <c r="AK5828" s="9">
        <f t="shared" si="3585"/>
        <v>4</v>
      </c>
      <c r="AL5828" s="9">
        <f t="shared" si="3586"/>
        <v>41</v>
      </c>
      <c r="AM5828" s="9">
        <f t="shared" si="3587"/>
        <v>9</v>
      </c>
      <c r="AN5828" s="2">
        <v>43747.399305555555</v>
      </c>
      <c r="AO5828">
        <v>7156</v>
      </c>
      <c r="AP5828" s="1">
        <v>2400</v>
      </c>
      <c r="AQ5828" t="s">
        <v>4</v>
      </c>
    </row>
    <row r="5829" spans="1:43" x14ac:dyDescent="0.3">
      <c r="A5829" t="str">
        <f t="shared" ca="1" si="3551"/>
        <v>FY2020 Q4 Sep</v>
      </c>
      <c r="B5829">
        <f t="shared" ca="1" si="3552"/>
        <v>2020</v>
      </c>
      <c r="C5829" s="8" t="str">
        <f t="shared" ca="1" si="3553"/>
        <v>Sep</v>
      </c>
      <c r="D5829" s="8" t="str">
        <f t="shared" ca="1" si="3554"/>
        <v>Q4</v>
      </c>
      <c r="E5829">
        <f t="shared" ca="1" si="3555"/>
        <v>12</v>
      </c>
      <c r="F5829">
        <f t="shared" ca="1" si="3556"/>
        <v>4</v>
      </c>
      <c r="G5829">
        <f t="shared" ca="1" si="3557"/>
        <v>202012</v>
      </c>
      <c r="H5829">
        <f t="shared" ca="1" si="3558"/>
        <v>202004</v>
      </c>
      <c r="I5829" t="str">
        <f t="shared" ca="1" si="3559"/>
        <v>FY2020 Q3 Sep</v>
      </c>
      <c r="J5829">
        <f t="shared" ca="1" si="3560"/>
        <v>2020</v>
      </c>
      <c r="K5829" s="8" t="str">
        <f t="shared" ca="1" si="3561"/>
        <v>Sep</v>
      </c>
      <c r="L5829" s="8" t="str">
        <f t="shared" ca="1" si="3562"/>
        <v>Q3</v>
      </c>
      <c r="M5829">
        <f t="shared" ca="1" si="3563"/>
        <v>9</v>
      </c>
      <c r="N5829">
        <f t="shared" ca="1" si="3564"/>
        <v>3</v>
      </c>
      <c r="O5829">
        <f t="shared" ca="1" si="3565"/>
        <v>202009</v>
      </c>
      <c r="P5829">
        <f t="shared" ca="1" si="3566"/>
        <v>202003</v>
      </c>
      <c r="Q5829" t="str">
        <f t="shared" si="3567"/>
        <v>FY2020 Q2 Mar</v>
      </c>
      <c r="R5829">
        <f t="shared" si="3568"/>
        <v>2020</v>
      </c>
      <c r="S5829" s="8" t="str">
        <f t="shared" si="3569"/>
        <v>Mar</v>
      </c>
      <c r="T5829" s="8" t="str">
        <f t="shared" si="3570"/>
        <v>Q2</v>
      </c>
      <c r="U5829">
        <f t="shared" si="3571"/>
        <v>6</v>
      </c>
      <c r="V5829">
        <f t="shared" si="3572"/>
        <v>2</v>
      </c>
      <c r="W5829">
        <f t="shared" si="3573"/>
        <v>202006</v>
      </c>
      <c r="X5829">
        <f t="shared" si="3574"/>
        <v>202002</v>
      </c>
      <c r="Y5829" t="str">
        <f t="shared" si="3575"/>
        <v>FY2020 Q1 Mar</v>
      </c>
      <c r="Z5829">
        <f t="shared" si="3576"/>
        <v>2020</v>
      </c>
      <c r="AA5829" s="8" t="str">
        <f t="shared" si="3577"/>
        <v>Mar</v>
      </c>
      <c r="AB5829" s="8" t="str">
        <f t="shared" si="3578"/>
        <v>Q1</v>
      </c>
      <c r="AC5829">
        <f t="shared" si="3579"/>
        <v>3</v>
      </c>
      <c r="AD5829">
        <f t="shared" si="3580"/>
        <v>1</v>
      </c>
      <c r="AE5829">
        <f t="shared" si="3581"/>
        <v>202003</v>
      </c>
      <c r="AF5829">
        <f t="shared" si="3582"/>
        <v>202001</v>
      </c>
      <c r="AG5829" s="9">
        <f t="shared" ca="1" si="3583"/>
        <v>0</v>
      </c>
      <c r="AH5829">
        <f t="shared" ca="1" si="3549"/>
        <v>2</v>
      </c>
      <c r="AI5829" s="9">
        <f t="shared" ca="1" si="3550"/>
        <v>6</v>
      </c>
      <c r="AJ5829" s="9">
        <f t="shared" ca="1" si="3584"/>
        <v>0</v>
      </c>
      <c r="AK5829" s="9">
        <f t="shared" si="3585"/>
        <v>4</v>
      </c>
      <c r="AL5829" s="9">
        <f t="shared" si="3586"/>
        <v>10</v>
      </c>
      <c r="AM5829" s="9">
        <f t="shared" si="3587"/>
        <v>10</v>
      </c>
      <c r="AN5829" s="2">
        <v>43894.44027777778</v>
      </c>
      <c r="AO5829">
        <v>7897</v>
      </c>
      <c r="AP5829" s="1">
        <v>2400</v>
      </c>
      <c r="AQ5829" t="s">
        <v>4</v>
      </c>
    </row>
    <row r="5830" spans="1:43" x14ac:dyDescent="0.3">
      <c r="A5830" t="str">
        <f t="shared" ca="1" si="3551"/>
        <v>FY2020 Q4 Sep</v>
      </c>
      <c r="B5830">
        <f t="shared" ca="1" si="3552"/>
        <v>2020</v>
      </c>
      <c r="C5830" s="8" t="str">
        <f t="shared" ca="1" si="3553"/>
        <v>Sep</v>
      </c>
      <c r="D5830" s="8" t="str">
        <f t="shared" ca="1" si="3554"/>
        <v>Q4</v>
      </c>
      <c r="E5830">
        <f t="shared" ca="1" si="3555"/>
        <v>12</v>
      </c>
      <c r="F5830">
        <f t="shared" ca="1" si="3556"/>
        <v>4</v>
      </c>
      <c r="G5830">
        <f t="shared" ca="1" si="3557"/>
        <v>202012</v>
      </c>
      <c r="H5830">
        <f t="shared" ca="1" si="3558"/>
        <v>202004</v>
      </c>
      <c r="I5830" t="str">
        <f t="shared" ca="1" si="3559"/>
        <v>FY2020 Q3 Sep</v>
      </c>
      <c r="J5830">
        <f t="shared" ca="1" si="3560"/>
        <v>2020</v>
      </c>
      <c r="K5830" s="8" t="str">
        <f t="shared" ca="1" si="3561"/>
        <v>Sep</v>
      </c>
      <c r="L5830" s="8" t="str">
        <f t="shared" ca="1" si="3562"/>
        <v>Q3</v>
      </c>
      <c r="M5830">
        <f t="shared" ca="1" si="3563"/>
        <v>9</v>
      </c>
      <c r="N5830">
        <f t="shared" ca="1" si="3564"/>
        <v>3</v>
      </c>
      <c r="O5830">
        <f t="shared" ca="1" si="3565"/>
        <v>202009</v>
      </c>
      <c r="P5830">
        <f t="shared" ca="1" si="3566"/>
        <v>202003</v>
      </c>
      <c r="Q5830" t="str">
        <f t="shared" si="3567"/>
        <v>FY2020 Q2 Jan</v>
      </c>
      <c r="R5830">
        <f t="shared" si="3568"/>
        <v>2020</v>
      </c>
      <c r="S5830" s="8" t="str">
        <f t="shared" si="3569"/>
        <v>Jan</v>
      </c>
      <c r="T5830" s="8" t="str">
        <f t="shared" si="3570"/>
        <v>Q2</v>
      </c>
      <c r="U5830">
        <f t="shared" si="3571"/>
        <v>4</v>
      </c>
      <c r="V5830">
        <f t="shared" si="3572"/>
        <v>2</v>
      </c>
      <c r="W5830">
        <f t="shared" si="3573"/>
        <v>202004</v>
      </c>
      <c r="X5830">
        <f t="shared" si="3574"/>
        <v>202002</v>
      </c>
      <c r="Y5830" t="str">
        <f t="shared" si="3575"/>
        <v>FY2020 Q1 Jan</v>
      </c>
      <c r="Z5830">
        <f t="shared" si="3576"/>
        <v>2020</v>
      </c>
      <c r="AA5830" s="8" t="str">
        <f t="shared" si="3577"/>
        <v>Jan</v>
      </c>
      <c r="AB5830" s="8" t="str">
        <f t="shared" si="3578"/>
        <v>Q1</v>
      </c>
      <c r="AC5830">
        <f t="shared" si="3579"/>
        <v>1</v>
      </c>
      <c r="AD5830">
        <f t="shared" si="3580"/>
        <v>1</v>
      </c>
      <c r="AE5830">
        <f t="shared" si="3581"/>
        <v>202001</v>
      </c>
      <c r="AF5830">
        <f t="shared" si="3582"/>
        <v>202001</v>
      </c>
      <c r="AG5830" s="9">
        <f t="shared" ca="1" si="3583"/>
        <v>0</v>
      </c>
      <c r="AH5830">
        <f t="shared" ca="1" si="3549"/>
        <v>3</v>
      </c>
      <c r="AI5830" s="9">
        <f t="shared" ca="1" si="3550"/>
        <v>8</v>
      </c>
      <c r="AJ5830" s="9">
        <f t="shared" ca="1" si="3584"/>
        <v>0</v>
      </c>
      <c r="AK5830" s="9">
        <f t="shared" si="3585"/>
        <v>4</v>
      </c>
      <c r="AL5830" s="9">
        <f t="shared" si="3586"/>
        <v>4</v>
      </c>
      <c r="AM5830" s="9">
        <f t="shared" si="3587"/>
        <v>16</v>
      </c>
      <c r="AN5830" s="2">
        <v>43852.681250000001</v>
      </c>
      <c r="AO5830">
        <v>8384</v>
      </c>
      <c r="AP5830" s="1">
        <v>2400</v>
      </c>
      <c r="AQ5830" t="s">
        <v>4</v>
      </c>
    </row>
    <row r="5831" spans="1:43" x14ac:dyDescent="0.3">
      <c r="A5831" t="str">
        <f t="shared" ca="1" si="3551"/>
        <v>FY2020 Q4 Sep</v>
      </c>
      <c r="B5831">
        <f t="shared" ca="1" si="3552"/>
        <v>2020</v>
      </c>
      <c r="C5831" s="8" t="str">
        <f t="shared" ca="1" si="3553"/>
        <v>Sep</v>
      </c>
      <c r="D5831" s="8" t="str">
        <f t="shared" ca="1" si="3554"/>
        <v>Q4</v>
      </c>
      <c r="E5831">
        <f t="shared" ca="1" si="3555"/>
        <v>12</v>
      </c>
      <c r="F5831">
        <f t="shared" ca="1" si="3556"/>
        <v>4</v>
      </c>
      <c r="G5831">
        <f t="shared" ca="1" si="3557"/>
        <v>202012</v>
      </c>
      <c r="H5831">
        <f t="shared" ca="1" si="3558"/>
        <v>202004</v>
      </c>
      <c r="I5831" t="str">
        <f t="shared" ca="1" si="3559"/>
        <v>FY2020 Q3 Sep</v>
      </c>
      <c r="J5831">
        <f t="shared" ca="1" si="3560"/>
        <v>2020</v>
      </c>
      <c r="K5831" s="8" t="str">
        <f t="shared" ca="1" si="3561"/>
        <v>Sep</v>
      </c>
      <c r="L5831" s="8" t="str">
        <f t="shared" ca="1" si="3562"/>
        <v>Q3</v>
      </c>
      <c r="M5831">
        <f t="shared" ca="1" si="3563"/>
        <v>9</v>
      </c>
      <c r="N5831">
        <f t="shared" ca="1" si="3564"/>
        <v>3</v>
      </c>
      <c r="O5831">
        <f t="shared" ca="1" si="3565"/>
        <v>202009</v>
      </c>
      <c r="P5831">
        <f t="shared" ca="1" si="3566"/>
        <v>202003</v>
      </c>
      <c r="Q5831" t="str">
        <f t="shared" si="3567"/>
        <v>FY2020 Q2 Jan</v>
      </c>
      <c r="R5831">
        <f t="shared" si="3568"/>
        <v>2020</v>
      </c>
      <c r="S5831" s="8" t="str">
        <f t="shared" si="3569"/>
        <v>Jan</v>
      </c>
      <c r="T5831" s="8" t="str">
        <f t="shared" si="3570"/>
        <v>Q2</v>
      </c>
      <c r="U5831">
        <f t="shared" si="3571"/>
        <v>4</v>
      </c>
      <c r="V5831">
        <f t="shared" si="3572"/>
        <v>2</v>
      </c>
      <c r="W5831">
        <f t="shared" si="3573"/>
        <v>202004</v>
      </c>
      <c r="X5831">
        <f t="shared" si="3574"/>
        <v>202002</v>
      </c>
      <c r="Y5831" t="str">
        <f t="shared" si="3575"/>
        <v>FY2020 Q1 Jan</v>
      </c>
      <c r="Z5831">
        <f t="shared" si="3576"/>
        <v>2020</v>
      </c>
      <c r="AA5831" s="8" t="str">
        <f t="shared" si="3577"/>
        <v>Jan</v>
      </c>
      <c r="AB5831" s="8" t="str">
        <f t="shared" si="3578"/>
        <v>Q1</v>
      </c>
      <c r="AC5831">
        <f t="shared" si="3579"/>
        <v>1</v>
      </c>
      <c r="AD5831">
        <f t="shared" si="3580"/>
        <v>1</v>
      </c>
      <c r="AE5831">
        <f t="shared" si="3581"/>
        <v>202001</v>
      </c>
      <c r="AF5831">
        <f t="shared" si="3582"/>
        <v>202001</v>
      </c>
      <c r="AG5831" s="9">
        <f t="shared" ca="1" si="3583"/>
        <v>0</v>
      </c>
      <c r="AH5831">
        <f t="shared" ca="1" si="3549"/>
        <v>3</v>
      </c>
      <c r="AI5831" s="9">
        <f t="shared" ca="1" si="3550"/>
        <v>8</v>
      </c>
      <c r="AJ5831" s="9">
        <f t="shared" ca="1" si="3584"/>
        <v>0</v>
      </c>
      <c r="AK5831" s="9">
        <f t="shared" si="3585"/>
        <v>6</v>
      </c>
      <c r="AL5831" s="9">
        <f t="shared" si="3586"/>
        <v>4</v>
      </c>
      <c r="AM5831" s="9">
        <f t="shared" si="3587"/>
        <v>13</v>
      </c>
      <c r="AN5831" s="2">
        <v>43854.566666666666</v>
      </c>
      <c r="AO5831">
        <v>8384</v>
      </c>
      <c r="AP5831" s="1">
        <v>2400</v>
      </c>
      <c r="AQ5831" t="s">
        <v>4</v>
      </c>
    </row>
    <row r="5832" spans="1:43" x14ac:dyDescent="0.3">
      <c r="A5832" t="str">
        <f t="shared" ca="1" si="3551"/>
        <v>FY2020 Q4 Sep</v>
      </c>
      <c r="B5832">
        <f t="shared" ca="1" si="3552"/>
        <v>2020</v>
      </c>
      <c r="C5832" s="8" t="str">
        <f t="shared" ca="1" si="3553"/>
        <v>Sep</v>
      </c>
      <c r="D5832" s="8" t="str">
        <f t="shared" ca="1" si="3554"/>
        <v>Q4</v>
      </c>
      <c r="E5832">
        <f t="shared" ca="1" si="3555"/>
        <v>12</v>
      </c>
      <c r="F5832">
        <f t="shared" ca="1" si="3556"/>
        <v>4</v>
      </c>
      <c r="G5832">
        <f t="shared" ca="1" si="3557"/>
        <v>202012</v>
      </c>
      <c r="H5832">
        <f t="shared" ca="1" si="3558"/>
        <v>202004</v>
      </c>
      <c r="I5832" t="str">
        <f t="shared" ca="1" si="3559"/>
        <v>FY2020 Q3 Sep</v>
      </c>
      <c r="J5832">
        <f t="shared" ca="1" si="3560"/>
        <v>2020</v>
      </c>
      <c r="K5832" s="8" t="str">
        <f t="shared" ca="1" si="3561"/>
        <v>Sep</v>
      </c>
      <c r="L5832" s="8" t="str">
        <f t="shared" ca="1" si="3562"/>
        <v>Q3</v>
      </c>
      <c r="M5832">
        <f t="shared" ca="1" si="3563"/>
        <v>9</v>
      </c>
      <c r="N5832">
        <f t="shared" ca="1" si="3564"/>
        <v>3</v>
      </c>
      <c r="O5832">
        <f t="shared" ca="1" si="3565"/>
        <v>202009</v>
      </c>
      <c r="P5832">
        <f t="shared" ca="1" si="3566"/>
        <v>202003</v>
      </c>
      <c r="Q5832" t="str">
        <f t="shared" si="3567"/>
        <v>FY2020 Q1 Oct</v>
      </c>
      <c r="R5832">
        <f t="shared" si="3568"/>
        <v>2020</v>
      </c>
      <c r="S5832" s="8" t="str">
        <f t="shared" si="3569"/>
        <v>Oct</v>
      </c>
      <c r="T5832" s="8" t="str">
        <f t="shared" si="3570"/>
        <v>Q1</v>
      </c>
      <c r="U5832">
        <f t="shared" si="3571"/>
        <v>1</v>
      </c>
      <c r="V5832">
        <f t="shared" si="3572"/>
        <v>1</v>
      </c>
      <c r="W5832">
        <f t="shared" si="3573"/>
        <v>202001</v>
      </c>
      <c r="X5832">
        <f t="shared" si="3574"/>
        <v>202001</v>
      </c>
      <c r="Y5832" t="str">
        <f t="shared" si="3575"/>
        <v>FY2019 Q4 Oct</v>
      </c>
      <c r="Z5832">
        <f t="shared" si="3576"/>
        <v>2019</v>
      </c>
      <c r="AA5832" s="8" t="str">
        <f t="shared" si="3577"/>
        <v>Oct</v>
      </c>
      <c r="AB5832" s="8" t="str">
        <f t="shared" si="3578"/>
        <v>Q4</v>
      </c>
      <c r="AC5832">
        <f t="shared" si="3579"/>
        <v>10</v>
      </c>
      <c r="AD5832">
        <f t="shared" si="3580"/>
        <v>4</v>
      </c>
      <c r="AE5832">
        <f t="shared" si="3581"/>
        <v>201910</v>
      </c>
      <c r="AF5832">
        <f t="shared" si="3582"/>
        <v>201904</v>
      </c>
      <c r="AG5832" s="9">
        <f t="shared" ca="1" si="3583"/>
        <v>0</v>
      </c>
      <c r="AH5832">
        <f t="shared" ca="1" si="3549"/>
        <v>4</v>
      </c>
      <c r="AI5832" s="9">
        <f t="shared" ca="1" si="3550"/>
        <v>11</v>
      </c>
      <c r="AJ5832" s="9">
        <f t="shared" ca="1" si="3584"/>
        <v>1</v>
      </c>
      <c r="AK5832" s="9">
        <f t="shared" si="3585"/>
        <v>4</v>
      </c>
      <c r="AL5832" s="9">
        <f t="shared" si="3586"/>
        <v>41</v>
      </c>
      <c r="AM5832" s="9">
        <f t="shared" si="3587"/>
        <v>9</v>
      </c>
      <c r="AN5832" s="2">
        <v>43747.375694444447</v>
      </c>
      <c r="AO5832">
        <v>607</v>
      </c>
      <c r="AP5832" s="1">
        <v>2350</v>
      </c>
      <c r="AQ5832" t="s">
        <v>4</v>
      </c>
    </row>
    <row r="5833" spans="1:43" x14ac:dyDescent="0.3">
      <c r="A5833" t="str">
        <f t="shared" ca="1" si="3551"/>
        <v>FY2020 Q4 Sep</v>
      </c>
      <c r="B5833">
        <f t="shared" ca="1" si="3552"/>
        <v>2020</v>
      </c>
      <c r="C5833" s="8" t="str">
        <f t="shared" ca="1" si="3553"/>
        <v>Sep</v>
      </c>
      <c r="D5833" s="8" t="str">
        <f t="shared" ca="1" si="3554"/>
        <v>Q4</v>
      </c>
      <c r="E5833">
        <f t="shared" ca="1" si="3555"/>
        <v>12</v>
      </c>
      <c r="F5833">
        <f t="shared" ca="1" si="3556"/>
        <v>4</v>
      </c>
      <c r="G5833">
        <f t="shared" ca="1" si="3557"/>
        <v>202012</v>
      </c>
      <c r="H5833">
        <f t="shared" ca="1" si="3558"/>
        <v>202004</v>
      </c>
      <c r="I5833" t="str">
        <f t="shared" ca="1" si="3559"/>
        <v>FY2020 Q3 Sep</v>
      </c>
      <c r="J5833">
        <f t="shared" ca="1" si="3560"/>
        <v>2020</v>
      </c>
      <c r="K5833" s="8" t="str">
        <f t="shared" ca="1" si="3561"/>
        <v>Sep</v>
      </c>
      <c r="L5833" s="8" t="str">
        <f t="shared" ca="1" si="3562"/>
        <v>Q3</v>
      </c>
      <c r="M5833">
        <f t="shared" ca="1" si="3563"/>
        <v>9</v>
      </c>
      <c r="N5833">
        <f t="shared" ca="1" si="3564"/>
        <v>3</v>
      </c>
      <c r="O5833">
        <f t="shared" ca="1" si="3565"/>
        <v>202009</v>
      </c>
      <c r="P5833">
        <f t="shared" ca="1" si="3566"/>
        <v>202003</v>
      </c>
      <c r="Q5833" t="str">
        <f t="shared" si="3567"/>
        <v>FY2020 Q1 Oct</v>
      </c>
      <c r="R5833">
        <f t="shared" si="3568"/>
        <v>2020</v>
      </c>
      <c r="S5833" s="8" t="str">
        <f t="shared" si="3569"/>
        <v>Oct</v>
      </c>
      <c r="T5833" s="8" t="str">
        <f t="shared" si="3570"/>
        <v>Q1</v>
      </c>
      <c r="U5833">
        <f t="shared" si="3571"/>
        <v>1</v>
      </c>
      <c r="V5833">
        <f t="shared" si="3572"/>
        <v>1</v>
      </c>
      <c r="W5833">
        <f t="shared" si="3573"/>
        <v>202001</v>
      </c>
      <c r="X5833">
        <f t="shared" si="3574"/>
        <v>202001</v>
      </c>
      <c r="Y5833" t="str">
        <f t="shared" si="3575"/>
        <v>FY2019 Q4 Oct</v>
      </c>
      <c r="Z5833">
        <f t="shared" si="3576"/>
        <v>2019</v>
      </c>
      <c r="AA5833" s="8" t="str">
        <f t="shared" si="3577"/>
        <v>Oct</v>
      </c>
      <c r="AB5833" s="8" t="str">
        <f t="shared" si="3578"/>
        <v>Q4</v>
      </c>
      <c r="AC5833">
        <f t="shared" si="3579"/>
        <v>10</v>
      </c>
      <c r="AD5833">
        <f t="shared" si="3580"/>
        <v>4</v>
      </c>
      <c r="AE5833">
        <f t="shared" si="3581"/>
        <v>201910</v>
      </c>
      <c r="AF5833">
        <f t="shared" si="3582"/>
        <v>201904</v>
      </c>
      <c r="AG5833" s="9">
        <f t="shared" ca="1" si="3583"/>
        <v>0</v>
      </c>
      <c r="AH5833">
        <f t="shared" ca="1" si="3549"/>
        <v>4</v>
      </c>
      <c r="AI5833" s="9">
        <f t="shared" ca="1" si="3550"/>
        <v>11</v>
      </c>
      <c r="AJ5833" s="9">
        <f t="shared" ca="1" si="3584"/>
        <v>1</v>
      </c>
      <c r="AK5833" s="9">
        <f t="shared" si="3585"/>
        <v>5</v>
      </c>
      <c r="AL5833" s="9">
        <f t="shared" si="3586"/>
        <v>43</v>
      </c>
      <c r="AM5833" s="9">
        <f t="shared" si="3587"/>
        <v>7</v>
      </c>
      <c r="AN5833" s="2">
        <v>43762.331944444442</v>
      </c>
      <c r="AO5833">
        <v>6522</v>
      </c>
      <c r="AP5833" s="1">
        <v>2350</v>
      </c>
      <c r="AQ5833" t="s">
        <v>4</v>
      </c>
    </row>
    <row r="5834" spans="1:43" x14ac:dyDescent="0.3">
      <c r="A5834" t="str">
        <f t="shared" ca="1" si="3551"/>
        <v>FY2020 Q4 Sep</v>
      </c>
      <c r="B5834">
        <f t="shared" ca="1" si="3552"/>
        <v>2020</v>
      </c>
      <c r="C5834" s="8" t="str">
        <f t="shared" ca="1" si="3553"/>
        <v>Sep</v>
      </c>
      <c r="D5834" s="8" t="str">
        <f t="shared" ca="1" si="3554"/>
        <v>Q4</v>
      </c>
      <c r="E5834">
        <f t="shared" ca="1" si="3555"/>
        <v>12</v>
      </c>
      <c r="F5834">
        <f t="shared" ca="1" si="3556"/>
        <v>4</v>
      </c>
      <c r="G5834">
        <f t="shared" ca="1" si="3557"/>
        <v>202012</v>
      </c>
      <c r="H5834">
        <f t="shared" ca="1" si="3558"/>
        <v>202004</v>
      </c>
      <c r="I5834" t="str">
        <f t="shared" ca="1" si="3559"/>
        <v>FY2020 Q3 Sep</v>
      </c>
      <c r="J5834">
        <f t="shared" ca="1" si="3560"/>
        <v>2020</v>
      </c>
      <c r="K5834" s="8" t="str">
        <f t="shared" ca="1" si="3561"/>
        <v>Sep</v>
      </c>
      <c r="L5834" s="8" t="str">
        <f t="shared" ca="1" si="3562"/>
        <v>Q3</v>
      </c>
      <c r="M5834">
        <f t="shared" ca="1" si="3563"/>
        <v>9</v>
      </c>
      <c r="N5834">
        <f t="shared" ca="1" si="3564"/>
        <v>3</v>
      </c>
      <c r="O5834">
        <f t="shared" ca="1" si="3565"/>
        <v>202009</v>
      </c>
      <c r="P5834">
        <f t="shared" ca="1" si="3566"/>
        <v>202003</v>
      </c>
      <c r="Q5834" t="str">
        <f t="shared" si="3567"/>
        <v>FY2020 Q2 Feb</v>
      </c>
      <c r="R5834">
        <f t="shared" si="3568"/>
        <v>2020</v>
      </c>
      <c r="S5834" s="8" t="str">
        <f t="shared" si="3569"/>
        <v>Feb</v>
      </c>
      <c r="T5834" s="8" t="str">
        <f t="shared" si="3570"/>
        <v>Q2</v>
      </c>
      <c r="U5834">
        <f t="shared" si="3571"/>
        <v>5</v>
      </c>
      <c r="V5834">
        <f t="shared" si="3572"/>
        <v>2</v>
      </c>
      <c r="W5834">
        <f t="shared" si="3573"/>
        <v>202005</v>
      </c>
      <c r="X5834">
        <f t="shared" si="3574"/>
        <v>202002</v>
      </c>
      <c r="Y5834" t="str">
        <f t="shared" si="3575"/>
        <v>FY2020 Q1 Feb</v>
      </c>
      <c r="Z5834">
        <f t="shared" si="3576"/>
        <v>2020</v>
      </c>
      <c r="AA5834" s="8" t="str">
        <f t="shared" si="3577"/>
        <v>Feb</v>
      </c>
      <c r="AB5834" s="8" t="str">
        <f t="shared" si="3578"/>
        <v>Q1</v>
      </c>
      <c r="AC5834">
        <f t="shared" si="3579"/>
        <v>2</v>
      </c>
      <c r="AD5834">
        <f t="shared" si="3580"/>
        <v>1</v>
      </c>
      <c r="AE5834">
        <f t="shared" si="3581"/>
        <v>202002</v>
      </c>
      <c r="AF5834">
        <f t="shared" si="3582"/>
        <v>202001</v>
      </c>
      <c r="AG5834" s="9">
        <f t="shared" ca="1" si="3583"/>
        <v>0</v>
      </c>
      <c r="AH5834">
        <f t="shared" ca="1" si="3549"/>
        <v>2</v>
      </c>
      <c r="AI5834" s="9">
        <f t="shared" ca="1" si="3550"/>
        <v>7</v>
      </c>
      <c r="AJ5834" s="9">
        <f t="shared" ca="1" si="3584"/>
        <v>0</v>
      </c>
      <c r="AK5834" s="9">
        <f t="shared" si="3585"/>
        <v>4</v>
      </c>
      <c r="AL5834" s="9">
        <f t="shared" si="3586"/>
        <v>8</v>
      </c>
      <c r="AM5834" s="9">
        <f t="shared" si="3587"/>
        <v>10</v>
      </c>
      <c r="AN5834" s="2">
        <v>43880.450694444444</v>
      </c>
      <c r="AO5834">
        <v>1649</v>
      </c>
      <c r="AP5834" s="1">
        <v>2300</v>
      </c>
      <c r="AQ5834" t="s">
        <v>4</v>
      </c>
    </row>
    <row r="5835" spans="1:43" x14ac:dyDescent="0.3">
      <c r="A5835" t="str">
        <f t="shared" ca="1" si="3551"/>
        <v>FY2020 Q4 Sep</v>
      </c>
      <c r="B5835">
        <f t="shared" ca="1" si="3552"/>
        <v>2020</v>
      </c>
      <c r="C5835" s="8" t="str">
        <f t="shared" ca="1" si="3553"/>
        <v>Sep</v>
      </c>
      <c r="D5835" s="8" t="str">
        <f t="shared" ca="1" si="3554"/>
        <v>Q4</v>
      </c>
      <c r="E5835">
        <f t="shared" ca="1" si="3555"/>
        <v>12</v>
      </c>
      <c r="F5835">
        <f t="shared" ca="1" si="3556"/>
        <v>4</v>
      </c>
      <c r="G5835">
        <f t="shared" ca="1" si="3557"/>
        <v>202012</v>
      </c>
      <c r="H5835">
        <f t="shared" ca="1" si="3558"/>
        <v>202004</v>
      </c>
      <c r="I5835" t="str">
        <f t="shared" ca="1" si="3559"/>
        <v>FY2020 Q3 Sep</v>
      </c>
      <c r="J5835">
        <f t="shared" ca="1" si="3560"/>
        <v>2020</v>
      </c>
      <c r="K5835" s="8" t="str">
        <f t="shared" ca="1" si="3561"/>
        <v>Sep</v>
      </c>
      <c r="L5835" s="8" t="str">
        <f t="shared" ca="1" si="3562"/>
        <v>Q3</v>
      </c>
      <c r="M5835">
        <f t="shared" ca="1" si="3563"/>
        <v>9</v>
      </c>
      <c r="N5835">
        <f t="shared" ca="1" si="3564"/>
        <v>3</v>
      </c>
      <c r="O5835">
        <f t="shared" ca="1" si="3565"/>
        <v>202009</v>
      </c>
      <c r="P5835">
        <f t="shared" ca="1" si="3566"/>
        <v>202003</v>
      </c>
      <c r="Q5835" t="str">
        <f t="shared" si="3567"/>
        <v>FY2020 Q1 Oct</v>
      </c>
      <c r="R5835">
        <f t="shared" si="3568"/>
        <v>2020</v>
      </c>
      <c r="S5835" s="8" t="str">
        <f t="shared" si="3569"/>
        <v>Oct</v>
      </c>
      <c r="T5835" s="8" t="str">
        <f t="shared" si="3570"/>
        <v>Q1</v>
      </c>
      <c r="U5835">
        <f t="shared" si="3571"/>
        <v>1</v>
      </c>
      <c r="V5835">
        <f t="shared" si="3572"/>
        <v>1</v>
      </c>
      <c r="W5835">
        <f t="shared" si="3573"/>
        <v>202001</v>
      </c>
      <c r="X5835">
        <f t="shared" si="3574"/>
        <v>202001</v>
      </c>
      <c r="Y5835" t="str">
        <f t="shared" si="3575"/>
        <v>FY2019 Q4 Oct</v>
      </c>
      <c r="Z5835">
        <f t="shared" si="3576"/>
        <v>2019</v>
      </c>
      <c r="AA5835" s="8" t="str">
        <f t="shared" si="3577"/>
        <v>Oct</v>
      </c>
      <c r="AB5835" s="8" t="str">
        <f t="shared" si="3578"/>
        <v>Q4</v>
      </c>
      <c r="AC5835">
        <f t="shared" si="3579"/>
        <v>10</v>
      </c>
      <c r="AD5835">
        <f t="shared" si="3580"/>
        <v>4</v>
      </c>
      <c r="AE5835">
        <f t="shared" si="3581"/>
        <v>201910</v>
      </c>
      <c r="AF5835">
        <f t="shared" si="3582"/>
        <v>201904</v>
      </c>
      <c r="AG5835" s="9">
        <f t="shared" ca="1" si="3583"/>
        <v>0</v>
      </c>
      <c r="AH5835">
        <f t="shared" ca="1" si="3549"/>
        <v>4</v>
      </c>
      <c r="AI5835" s="9">
        <f t="shared" ca="1" si="3550"/>
        <v>11</v>
      </c>
      <c r="AJ5835" s="9">
        <f t="shared" ca="1" si="3584"/>
        <v>1</v>
      </c>
      <c r="AK5835" s="9">
        <f t="shared" si="3585"/>
        <v>4</v>
      </c>
      <c r="AL5835" s="9">
        <f t="shared" si="3586"/>
        <v>44</v>
      </c>
      <c r="AM5835" s="9">
        <f t="shared" si="3587"/>
        <v>12</v>
      </c>
      <c r="AN5835" s="2">
        <v>43768.523611111108</v>
      </c>
      <c r="AO5835">
        <v>2347</v>
      </c>
      <c r="AP5835" s="1">
        <v>2300</v>
      </c>
      <c r="AQ5835" t="s">
        <v>4</v>
      </c>
    </row>
    <row r="5836" spans="1:43" x14ac:dyDescent="0.3">
      <c r="A5836" t="str">
        <f t="shared" ca="1" si="3551"/>
        <v>FY2020 Q4 Sep</v>
      </c>
      <c r="B5836">
        <f t="shared" ca="1" si="3552"/>
        <v>2020</v>
      </c>
      <c r="C5836" s="8" t="str">
        <f t="shared" ca="1" si="3553"/>
        <v>Sep</v>
      </c>
      <c r="D5836" s="8" t="str">
        <f t="shared" ca="1" si="3554"/>
        <v>Q4</v>
      </c>
      <c r="E5836">
        <f t="shared" ca="1" si="3555"/>
        <v>12</v>
      </c>
      <c r="F5836">
        <f t="shared" ca="1" si="3556"/>
        <v>4</v>
      </c>
      <c r="G5836">
        <f t="shared" ca="1" si="3557"/>
        <v>202012</v>
      </c>
      <c r="H5836">
        <f t="shared" ca="1" si="3558"/>
        <v>202004</v>
      </c>
      <c r="I5836" t="str">
        <f t="shared" ca="1" si="3559"/>
        <v>FY2020 Q3 Sep</v>
      </c>
      <c r="J5836">
        <f t="shared" ca="1" si="3560"/>
        <v>2020</v>
      </c>
      <c r="K5836" s="8" t="str">
        <f t="shared" ca="1" si="3561"/>
        <v>Sep</v>
      </c>
      <c r="L5836" s="8" t="str">
        <f t="shared" ca="1" si="3562"/>
        <v>Q3</v>
      </c>
      <c r="M5836">
        <f t="shared" ca="1" si="3563"/>
        <v>9</v>
      </c>
      <c r="N5836">
        <f t="shared" ca="1" si="3564"/>
        <v>3</v>
      </c>
      <c r="O5836">
        <f t="shared" ca="1" si="3565"/>
        <v>202009</v>
      </c>
      <c r="P5836">
        <f t="shared" ca="1" si="3566"/>
        <v>202003</v>
      </c>
      <c r="Q5836" t="str">
        <f t="shared" si="3567"/>
        <v>FY2020 Q2 Feb</v>
      </c>
      <c r="R5836">
        <f t="shared" si="3568"/>
        <v>2020</v>
      </c>
      <c r="S5836" s="8" t="str">
        <f t="shared" si="3569"/>
        <v>Feb</v>
      </c>
      <c r="T5836" s="8" t="str">
        <f t="shared" si="3570"/>
        <v>Q2</v>
      </c>
      <c r="U5836">
        <f t="shared" si="3571"/>
        <v>5</v>
      </c>
      <c r="V5836">
        <f t="shared" si="3572"/>
        <v>2</v>
      </c>
      <c r="W5836">
        <f t="shared" si="3573"/>
        <v>202005</v>
      </c>
      <c r="X5836">
        <f t="shared" si="3574"/>
        <v>202002</v>
      </c>
      <c r="Y5836" t="str">
        <f t="shared" si="3575"/>
        <v>FY2020 Q1 Feb</v>
      </c>
      <c r="Z5836">
        <f t="shared" si="3576"/>
        <v>2020</v>
      </c>
      <c r="AA5836" s="8" t="str">
        <f t="shared" si="3577"/>
        <v>Feb</v>
      </c>
      <c r="AB5836" s="8" t="str">
        <f t="shared" si="3578"/>
        <v>Q1</v>
      </c>
      <c r="AC5836">
        <f t="shared" si="3579"/>
        <v>2</v>
      </c>
      <c r="AD5836">
        <f t="shared" si="3580"/>
        <v>1</v>
      </c>
      <c r="AE5836">
        <f t="shared" si="3581"/>
        <v>202002</v>
      </c>
      <c r="AF5836">
        <f t="shared" si="3582"/>
        <v>202001</v>
      </c>
      <c r="AG5836" s="9">
        <f t="shared" ca="1" si="3583"/>
        <v>0</v>
      </c>
      <c r="AH5836">
        <f t="shared" ca="1" si="3549"/>
        <v>2</v>
      </c>
      <c r="AI5836" s="9">
        <f t="shared" ca="1" si="3550"/>
        <v>7</v>
      </c>
      <c r="AJ5836" s="9">
        <f t="shared" ca="1" si="3584"/>
        <v>0</v>
      </c>
      <c r="AK5836" s="9">
        <f t="shared" si="3585"/>
        <v>6</v>
      </c>
      <c r="AL5836" s="9">
        <f t="shared" si="3586"/>
        <v>9</v>
      </c>
      <c r="AM5836" s="9">
        <f t="shared" si="3587"/>
        <v>14</v>
      </c>
      <c r="AN5836" s="2">
        <v>43889.602083333331</v>
      </c>
      <c r="AO5836">
        <v>2506</v>
      </c>
      <c r="AP5836" s="1">
        <v>2300</v>
      </c>
      <c r="AQ5836" t="s">
        <v>4</v>
      </c>
    </row>
    <row r="5837" spans="1:43" x14ac:dyDescent="0.3">
      <c r="A5837" t="str">
        <f t="shared" ca="1" si="3551"/>
        <v>FY2020 Q4 Sep</v>
      </c>
      <c r="B5837">
        <f t="shared" ca="1" si="3552"/>
        <v>2020</v>
      </c>
      <c r="C5837" s="8" t="str">
        <f t="shared" ca="1" si="3553"/>
        <v>Sep</v>
      </c>
      <c r="D5837" s="8" t="str">
        <f t="shared" ca="1" si="3554"/>
        <v>Q4</v>
      </c>
      <c r="E5837">
        <f t="shared" ca="1" si="3555"/>
        <v>12</v>
      </c>
      <c r="F5837">
        <f t="shared" ca="1" si="3556"/>
        <v>4</v>
      </c>
      <c r="G5837">
        <f t="shared" ca="1" si="3557"/>
        <v>202012</v>
      </c>
      <c r="H5837">
        <f t="shared" ca="1" si="3558"/>
        <v>202004</v>
      </c>
      <c r="I5837" t="str">
        <f t="shared" ca="1" si="3559"/>
        <v>FY2020 Q3 Sep</v>
      </c>
      <c r="J5837">
        <f t="shared" ca="1" si="3560"/>
        <v>2020</v>
      </c>
      <c r="K5837" s="8" t="str">
        <f t="shared" ca="1" si="3561"/>
        <v>Sep</v>
      </c>
      <c r="L5837" s="8" t="str">
        <f t="shared" ca="1" si="3562"/>
        <v>Q3</v>
      </c>
      <c r="M5837">
        <f t="shared" ca="1" si="3563"/>
        <v>9</v>
      </c>
      <c r="N5837">
        <f t="shared" ca="1" si="3564"/>
        <v>3</v>
      </c>
      <c r="O5837">
        <f t="shared" ca="1" si="3565"/>
        <v>202009</v>
      </c>
      <c r="P5837">
        <f t="shared" ca="1" si="3566"/>
        <v>202003</v>
      </c>
      <c r="Q5837" t="str">
        <f t="shared" si="3567"/>
        <v>FY2020 Q1 Oct</v>
      </c>
      <c r="R5837">
        <f t="shared" si="3568"/>
        <v>2020</v>
      </c>
      <c r="S5837" s="8" t="str">
        <f t="shared" si="3569"/>
        <v>Oct</v>
      </c>
      <c r="T5837" s="8" t="str">
        <f t="shared" si="3570"/>
        <v>Q1</v>
      </c>
      <c r="U5837">
        <f t="shared" si="3571"/>
        <v>1</v>
      </c>
      <c r="V5837">
        <f t="shared" si="3572"/>
        <v>1</v>
      </c>
      <c r="W5837">
        <f t="shared" si="3573"/>
        <v>202001</v>
      </c>
      <c r="X5837">
        <f t="shared" si="3574"/>
        <v>202001</v>
      </c>
      <c r="Y5837" t="str">
        <f t="shared" si="3575"/>
        <v>FY2019 Q4 Oct</v>
      </c>
      <c r="Z5837">
        <f t="shared" si="3576"/>
        <v>2019</v>
      </c>
      <c r="AA5837" s="8" t="str">
        <f t="shared" si="3577"/>
        <v>Oct</v>
      </c>
      <c r="AB5837" s="8" t="str">
        <f t="shared" si="3578"/>
        <v>Q4</v>
      </c>
      <c r="AC5837">
        <f t="shared" si="3579"/>
        <v>10</v>
      </c>
      <c r="AD5837">
        <f t="shared" si="3580"/>
        <v>4</v>
      </c>
      <c r="AE5837">
        <f t="shared" si="3581"/>
        <v>201910</v>
      </c>
      <c r="AF5837">
        <f t="shared" si="3582"/>
        <v>201904</v>
      </c>
      <c r="AG5837" s="9">
        <f t="shared" ca="1" si="3583"/>
        <v>0</v>
      </c>
      <c r="AH5837">
        <f t="shared" ca="1" si="3549"/>
        <v>4</v>
      </c>
      <c r="AI5837" s="9">
        <f t="shared" ca="1" si="3550"/>
        <v>11</v>
      </c>
      <c r="AJ5837" s="9">
        <f t="shared" ca="1" si="3584"/>
        <v>1</v>
      </c>
      <c r="AK5837" s="9">
        <f t="shared" si="3585"/>
        <v>4</v>
      </c>
      <c r="AL5837" s="9">
        <f t="shared" si="3586"/>
        <v>44</v>
      </c>
      <c r="AM5837" s="9">
        <f t="shared" si="3587"/>
        <v>13</v>
      </c>
      <c r="AN5837" s="2">
        <v>43768.552083333336</v>
      </c>
      <c r="AO5837">
        <v>3630</v>
      </c>
      <c r="AP5837" s="1">
        <v>2300</v>
      </c>
      <c r="AQ5837" t="s">
        <v>4</v>
      </c>
    </row>
    <row r="5838" spans="1:43" x14ac:dyDescent="0.3">
      <c r="A5838" t="str">
        <f t="shared" ca="1" si="3551"/>
        <v>FY2020 Q4 Sep</v>
      </c>
      <c r="B5838">
        <f t="shared" ca="1" si="3552"/>
        <v>2020</v>
      </c>
      <c r="C5838" s="8" t="str">
        <f t="shared" ca="1" si="3553"/>
        <v>Sep</v>
      </c>
      <c r="D5838" s="8" t="str">
        <f t="shared" ca="1" si="3554"/>
        <v>Q4</v>
      </c>
      <c r="E5838">
        <f t="shared" ca="1" si="3555"/>
        <v>12</v>
      </c>
      <c r="F5838">
        <f t="shared" ca="1" si="3556"/>
        <v>4</v>
      </c>
      <c r="G5838">
        <f t="shared" ca="1" si="3557"/>
        <v>202012</v>
      </c>
      <c r="H5838">
        <f t="shared" ca="1" si="3558"/>
        <v>202004</v>
      </c>
      <c r="I5838" t="str">
        <f t="shared" ca="1" si="3559"/>
        <v>FY2020 Q3 Sep</v>
      </c>
      <c r="J5838">
        <f t="shared" ca="1" si="3560"/>
        <v>2020</v>
      </c>
      <c r="K5838" s="8" t="str">
        <f t="shared" ca="1" si="3561"/>
        <v>Sep</v>
      </c>
      <c r="L5838" s="8" t="str">
        <f t="shared" ca="1" si="3562"/>
        <v>Q3</v>
      </c>
      <c r="M5838">
        <f t="shared" ca="1" si="3563"/>
        <v>9</v>
      </c>
      <c r="N5838">
        <f t="shared" ca="1" si="3564"/>
        <v>3</v>
      </c>
      <c r="O5838">
        <f t="shared" ca="1" si="3565"/>
        <v>202009</v>
      </c>
      <c r="P5838">
        <f t="shared" ca="1" si="3566"/>
        <v>202003</v>
      </c>
      <c r="Q5838" t="str">
        <f t="shared" si="3567"/>
        <v>FY2020 Q1 Nov</v>
      </c>
      <c r="R5838">
        <f t="shared" si="3568"/>
        <v>2020</v>
      </c>
      <c r="S5838" s="8" t="str">
        <f t="shared" si="3569"/>
        <v>Nov</v>
      </c>
      <c r="T5838" s="8" t="str">
        <f t="shared" si="3570"/>
        <v>Q1</v>
      </c>
      <c r="U5838">
        <f t="shared" si="3571"/>
        <v>2</v>
      </c>
      <c r="V5838">
        <f t="shared" si="3572"/>
        <v>1</v>
      </c>
      <c r="W5838">
        <f t="shared" si="3573"/>
        <v>202002</v>
      </c>
      <c r="X5838">
        <f t="shared" si="3574"/>
        <v>202001</v>
      </c>
      <c r="Y5838" t="str">
        <f t="shared" si="3575"/>
        <v>FY2019 Q4 Nov</v>
      </c>
      <c r="Z5838">
        <f t="shared" si="3576"/>
        <v>2019</v>
      </c>
      <c r="AA5838" s="8" t="str">
        <f t="shared" si="3577"/>
        <v>Nov</v>
      </c>
      <c r="AB5838" s="8" t="str">
        <f t="shared" si="3578"/>
        <v>Q4</v>
      </c>
      <c r="AC5838">
        <f t="shared" si="3579"/>
        <v>11</v>
      </c>
      <c r="AD5838">
        <f t="shared" si="3580"/>
        <v>4</v>
      </c>
      <c r="AE5838">
        <f t="shared" si="3581"/>
        <v>201911</v>
      </c>
      <c r="AF5838">
        <f t="shared" si="3582"/>
        <v>201904</v>
      </c>
      <c r="AG5838" s="9">
        <f t="shared" ca="1" si="3583"/>
        <v>0</v>
      </c>
      <c r="AH5838">
        <f t="shared" ca="1" si="3549"/>
        <v>3</v>
      </c>
      <c r="AI5838" s="9">
        <f t="shared" ca="1" si="3550"/>
        <v>10</v>
      </c>
      <c r="AJ5838" s="9">
        <f t="shared" ca="1" si="3584"/>
        <v>1</v>
      </c>
      <c r="AK5838" s="9">
        <f t="shared" si="3585"/>
        <v>2</v>
      </c>
      <c r="AL5838" s="9">
        <f t="shared" si="3586"/>
        <v>48</v>
      </c>
      <c r="AM5838" s="9">
        <f t="shared" si="3587"/>
        <v>9</v>
      </c>
      <c r="AN5838" s="2">
        <v>43794.377083333333</v>
      </c>
      <c r="AO5838">
        <v>3718</v>
      </c>
      <c r="AP5838" s="1">
        <v>2300</v>
      </c>
      <c r="AQ5838" t="s">
        <v>4</v>
      </c>
    </row>
    <row r="5839" spans="1:43" x14ac:dyDescent="0.3">
      <c r="A5839" t="str">
        <f t="shared" ca="1" si="3551"/>
        <v>FY2020 Q4 Sep</v>
      </c>
      <c r="B5839">
        <f t="shared" ca="1" si="3552"/>
        <v>2020</v>
      </c>
      <c r="C5839" s="8" t="str">
        <f t="shared" ca="1" si="3553"/>
        <v>Sep</v>
      </c>
      <c r="D5839" s="8" t="str">
        <f t="shared" ca="1" si="3554"/>
        <v>Q4</v>
      </c>
      <c r="E5839">
        <f t="shared" ca="1" si="3555"/>
        <v>12</v>
      </c>
      <c r="F5839">
        <f t="shared" ca="1" si="3556"/>
        <v>4</v>
      </c>
      <c r="G5839">
        <f t="shared" ca="1" si="3557"/>
        <v>202012</v>
      </c>
      <c r="H5839">
        <f t="shared" ca="1" si="3558"/>
        <v>202004</v>
      </c>
      <c r="I5839" t="str">
        <f t="shared" ca="1" si="3559"/>
        <v>FY2020 Q3 Sep</v>
      </c>
      <c r="J5839">
        <f t="shared" ca="1" si="3560"/>
        <v>2020</v>
      </c>
      <c r="K5839" s="8" t="str">
        <f t="shared" ca="1" si="3561"/>
        <v>Sep</v>
      </c>
      <c r="L5839" s="8" t="str">
        <f t="shared" ca="1" si="3562"/>
        <v>Q3</v>
      </c>
      <c r="M5839">
        <f t="shared" ca="1" si="3563"/>
        <v>9</v>
      </c>
      <c r="N5839">
        <f t="shared" ca="1" si="3564"/>
        <v>3</v>
      </c>
      <c r="O5839">
        <f t="shared" ca="1" si="3565"/>
        <v>202009</v>
      </c>
      <c r="P5839">
        <f t="shared" ca="1" si="3566"/>
        <v>202003</v>
      </c>
      <c r="Q5839" t="str">
        <f t="shared" si="3567"/>
        <v>FY2020 Q2 Feb</v>
      </c>
      <c r="R5839">
        <f t="shared" si="3568"/>
        <v>2020</v>
      </c>
      <c r="S5839" s="8" t="str">
        <f t="shared" si="3569"/>
        <v>Feb</v>
      </c>
      <c r="T5839" s="8" t="str">
        <f t="shared" si="3570"/>
        <v>Q2</v>
      </c>
      <c r="U5839">
        <f t="shared" si="3571"/>
        <v>5</v>
      </c>
      <c r="V5839">
        <f t="shared" si="3572"/>
        <v>2</v>
      </c>
      <c r="W5839">
        <f t="shared" si="3573"/>
        <v>202005</v>
      </c>
      <c r="X5839">
        <f t="shared" si="3574"/>
        <v>202002</v>
      </c>
      <c r="Y5839" t="str">
        <f t="shared" si="3575"/>
        <v>FY2020 Q1 Feb</v>
      </c>
      <c r="Z5839">
        <f t="shared" si="3576"/>
        <v>2020</v>
      </c>
      <c r="AA5839" s="8" t="str">
        <f t="shared" si="3577"/>
        <v>Feb</v>
      </c>
      <c r="AB5839" s="8" t="str">
        <f t="shared" si="3578"/>
        <v>Q1</v>
      </c>
      <c r="AC5839">
        <f t="shared" si="3579"/>
        <v>2</v>
      </c>
      <c r="AD5839">
        <f t="shared" si="3580"/>
        <v>1</v>
      </c>
      <c r="AE5839">
        <f t="shared" si="3581"/>
        <v>202002</v>
      </c>
      <c r="AF5839">
        <f t="shared" si="3582"/>
        <v>202001</v>
      </c>
      <c r="AG5839" s="9">
        <f t="shared" ca="1" si="3583"/>
        <v>0</v>
      </c>
      <c r="AH5839">
        <f t="shared" ca="1" si="3549"/>
        <v>2</v>
      </c>
      <c r="AI5839" s="9">
        <f t="shared" ca="1" si="3550"/>
        <v>7</v>
      </c>
      <c r="AJ5839" s="9">
        <f t="shared" ca="1" si="3584"/>
        <v>0</v>
      </c>
      <c r="AK5839" s="9">
        <f t="shared" si="3585"/>
        <v>6</v>
      </c>
      <c r="AL5839" s="9">
        <f t="shared" si="3586"/>
        <v>9</v>
      </c>
      <c r="AM5839" s="9">
        <f t="shared" si="3587"/>
        <v>14</v>
      </c>
      <c r="AN5839" s="2">
        <v>43889.595833333333</v>
      </c>
      <c r="AO5839">
        <v>4241</v>
      </c>
      <c r="AP5839" s="1">
        <v>2300</v>
      </c>
      <c r="AQ5839" t="s">
        <v>4</v>
      </c>
    </row>
    <row r="5840" spans="1:43" x14ac:dyDescent="0.3">
      <c r="A5840" t="str">
        <f t="shared" ca="1" si="3551"/>
        <v>FY2020 Q4 Sep</v>
      </c>
      <c r="B5840">
        <f t="shared" ca="1" si="3552"/>
        <v>2020</v>
      </c>
      <c r="C5840" s="8" t="str">
        <f t="shared" ca="1" si="3553"/>
        <v>Sep</v>
      </c>
      <c r="D5840" s="8" t="str">
        <f t="shared" ca="1" si="3554"/>
        <v>Q4</v>
      </c>
      <c r="E5840">
        <f t="shared" ca="1" si="3555"/>
        <v>12</v>
      </c>
      <c r="F5840">
        <f t="shared" ca="1" si="3556"/>
        <v>4</v>
      </c>
      <c r="G5840">
        <f t="shared" ca="1" si="3557"/>
        <v>202012</v>
      </c>
      <c r="H5840">
        <f t="shared" ca="1" si="3558"/>
        <v>202004</v>
      </c>
      <c r="I5840" t="str">
        <f t="shared" ca="1" si="3559"/>
        <v>FY2020 Q3 Sep</v>
      </c>
      <c r="J5840">
        <f t="shared" ca="1" si="3560"/>
        <v>2020</v>
      </c>
      <c r="K5840" s="8" t="str">
        <f t="shared" ca="1" si="3561"/>
        <v>Sep</v>
      </c>
      <c r="L5840" s="8" t="str">
        <f t="shared" ca="1" si="3562"/>
        <v>Q3</v>
      </c>
      <c r="M5840">
        <f t="shared" ca="1" si="3563"/>
        <v>9</v>
      </c>
      <c r="N5840">
        <f t="shared" ca="1" si="3564"/>
        <v>3</v>
      </c>
      <c r="O5840">
        <f t="shared" ca="1" si="3565"/>
        <v>202009</v>
      </c>
      <c r="P5840">
        <f t="shared" ca="1" si="3566"/>
        <v>202003</v>
      </c>
      <c r="Q5840" t="str">
        <f t="shared" si="3567"/>
        <v>FY2020 Q2 Feb</v>
      </c>
      <c r="R5840">
        <f t="shared" si="3568"/>
        <v>2020</v>
      </c>
      <c r="S5840" s="8" t="str">
        <f t="shared" si="3569"/>
        <v>Feb</v>
      </c>
      <c r="T5840" s="8" t="str">
        <f t="shared" si="3570"/>
        <v>Q2</v>
      </c>
      <c r="U5840">
        <f t="shared" si="3571"/>
        <v>5</v>
      </c>
      <c r="V5840">
        <f t="shared" si="3572"/>
        <v>2</v>
      </c>
      <c r="W5840">
        <f t="shared" si="3573"/>
        <v>202005</v>
      </c>
      <c r="X5840">
        <f t="shared" si="3574"/>
        <v>202002</v>
      </c>
      <c r="Y5840" t="str">
        <f t="shared" si="3575"/>
        <v>FY2020 Q1 Feb</v>
      </c>
      <c r="Z5840">
        <f t="shared" si="3576"/>
        <v>2020</v>
      </c>
      <c r="AA5840" s="8" t="str">
        <f t="shared" si="3577"/>
        <v>Feb</v>
      </c>
      <c r="AB5840" s="8" t="str">
        <f t="shared" si="3578"/>
        <v>Q1</v>
      </c>
      <c r="AC5840">
        <f t="shared" si="3579"/>
        <v>2</v>
      </c>
      <c r="AD5840">
        <f t="shared" si="3580"/>
        <v>1</v>
      </c>
      <c r="AE5840">
        <f t="shared" si="3581"/>
        <v>202002</v>
      </c>
      <c r="AF5840">
        <f t="shared" si="3582"/>
        <v>202001</v>
      </c>
      <c r="AG5840" s="9">
        <f t="shared" ca="1" si="3583"/>
        <v>0</v>
      </c>
      <c r="AH5840">
        <f t="shared" ca="1" si="3549"/>
        <v>2</v>
      </c>
      <c r="AI5840" s="9">
        <f t="shared" ca="1" si="3550"/>
        <v>7</v>
      </c>
      <c r="AJ5840" s="9">
        <f t="shared" ca="1" si="3584"/>
        <v>0</v>
      </c>
      <c r="AK5840" s="9">
        <f t="shared" si="3585"/>
        <v>3</v>
      </c>
      <c r="AL5840" s="9">
        <f t="shared" si="3586"/>
        <v>6</v>
      </c>
      <c r="AM5840" s="9">
        <f t="shared" si="3587"/>
        <v>17</v>
      </c>
      <c r="AN5840" s="2">
        <v>43865.732638888891</v>
      </c>
      <c r="AO5840">
        <v>5057</v>
      </c>
      <c r="AP5840" s="1">
        <v>2300</v>
      </c>
      <c r="AQ5840" t="s">
        <v>4</v>
      </c>
    </row>
    <row r="5841" spans="1:43" x14ac:dyDescent="0.3">
      <c r="A5841" t="str">
        <f t="shared" ca="1" si="3551"/>
        <v>FY2020 Q4 Sep</v>
      </c>
      <c r="B5841">
        <f t="shared" ca="1" si="3552"/>
        <v>2020</v>
      </c>
      <c r="C5841" s="8" t="str">
        <f t="shared" ca="1" si="3553"/>
        <v>Sep</v>
      </c>
      <c r="D5841" s="8" t="str">
        <f t="shared" ca="1" si="3554"/>
        <v>Q4</v>
      </c>
      <c r="E5841">
        <f t="shared" ca="1" si="3555"/>
        <v>12</v>
      </c>
      <c r="F5841">
        <f t="shared" ca="1" si="3556"/>
        <v>4</v>
      </c>
      <c r="G5841">
        <f t="shared" ca="1" si="3557"/>
        <v>202012</v>
      </c>
      <c r="H5841">
        <f t="shared" ca="1" si="3558"/>
        <v>202004</v>
      </c>
      <c r="I5841" t="str">
        <f t="shared" ca="1" si="3559"/>
        <v>FY2020 Q3 Sep</v>
      </c>
      <c r="J5841">
        <f t="shared" ca="1" si="3560"/>
        <v>2020</v>
      </c>
      <c r="K5841" s="8" t="str">
        <f t="shared" ca="1" si="3561"/>
        <v>Sep</v>
      </c>
      <c r="L5841" s="8" t="str">
        <f t="shared" ca="1" si="3562"/>
        <v>Q3</v>
      </c>
      <c r="M5841">
        <f t="shared" ca="1" si="3563"/>
        <v>9</v>
      </c>
      <c r="N5841">
        <f t="shared" ca="1" si="3564"/>
        <v>3</v>
      </c>
      <c r="O5841">
        <f t="shared" ca="1" si="3565"/>
        <v>202009</v>
      </c>
      <c r="P5841">
        <f t="shared" ca="1" si="3566"/>
        <v>202003</v>
      </c>
      <c r="Q5841" t="str">
        <f t="shared" si="3567"/>
        <v>FY2020 Q2 Feb</v>
      </c>
      <c r="R5841">
        <f t="shared" si="3568"/>
        <v>2020</v>
      </c>
      <c r="S5841" s="8" t="str">
        <f t="shared" si="3569"/>
        <v>Feb</v>
      </c>
      <c r="T5841" s="8" t="str">
        <f t="shared" si="3570"/>
        <v>Q2</v>
      </c>
      <c r="U5841">
        <f t="shared" si="3571"/>
        <v>5</v>
      </c>
      <c r="V5841">
        <f t="shared" si="3572"/>
        <v>2</v>
      </c>
      <c r="W5841">
        <f t="shared" si="3573"/>
        <v>202005</v>
      </c>
      <c r="X5841">
        <f t="shared" si="3574"/>
        <v>202002</v>
      </c>
      <c r="Y5841" t="str">
        <f t="shared" si="3575"/>
        <v>FY2020 Q1 Feb</v>
      </c>
      <c r="Z5841">
        <f t="shared" si="3576"/>
        <v>2020</v>
      </c>
      <c r="AA5841" s="8" t="str">
        <f t="shared" si="3577"/>
        <v>Feb</v>
      </c>
      <c r="AB5841" s="8" t="str">
        <f t="shared" si="3578"/>
        <v>Q1</v>
      </c>
      <c r="AC5841">
        <f t="shared" si="3579"/>
        <v>2</v>
      </c>
      <c r="AD5841">
        <f t="shared" si="3580"/>
        <v>1</v>
      </c>
      <c r="AE5841">
        <f t="shared" si="3581"/>
        <v>202002</v>
      </c>
      <c r="AF5841">
        <f t="shared" si="3582"/>
        <v>202001</v>
      </c>
      <c r="AG5841" s="9">
        <f t="shared" ca="1" si="3583"/>
        <v>0</v>
      </c>
      <c r="AH5841">
        <f t="shared" ca="1" si="3549"/>
        <v>2</v>
      </c>
      <c r="AI5841" s="9">
        <f t="shared" ca="1" si="3550"/>
        <v>7</v>
      </c>
      <c r="AJ5841" s="9">
        <f t="shared" ca="1" si="3584"/>
        <v>0</v>
      </c>
      <c r="AK5841" s="9">
        <f t="shared" si="3585"/>
        <v>5</v>
      </c>
      <c r="AL5841" s="9">
        <f t="shared" si="3586"/>
        <v>8</v>
      </c>
      <c r="AM5841" s="9">
        <f t="shared" si="3587"/>
        <v>17</v>
      </c>
      <c r="AN5841" s="2">
        <v>43881.71875</v>
      </c>
      <c r="AO5841">
        <v>5057</v>
      </c>
      <c r="AP5841" s="1">
        <v>2300</v>
      </c>
      <c r="AQ5841" t="s">
        <v>4</v>
      </c>
    </row>
    <row r="5842" spans="1:43" x14ac:dyDescent="0.3">
      <c r="A5842" t="str">
        <f t="shared" ca="1" si="3551"/>
        <v>FY2020 Q4 Sep</v>
      </c>
      <c r="B5842">
        <f t="shared" ca="1" si="3552"/>
        <v>2020</v>
      </c>
      <c r="C5842" s="8" t="str">
        <f t="shared" ca="1" si="3553"/>
        <v>Sep</v>
      </c>
      <c r="D5842" s="8" t="str">
        <f t="shared" ca="1" si="3554"/>
        <v>Q4</v>
      </c>
      <c r="E5842">
        <f t="shared" ca="1" si="3555"/>
        <v>12</v>
      </c>
      <c r="F5842">
        <f t="shared" ca="1" si="3556"/>
        <v>4</v>
      </c>
      <c r="G5842">
        <f t="shared" ca="1" si="3557"/>
        <v>202012</v>
      </c>
      <c r="H5842">
        <f t="shared" ca="1" si="3558"/>
        <v>202004</v>
      </c>
      <c r="I5842" t="str">
        <f t="shared" ca="1" si="3559"/>
        <v>FY2020 Q3 Sep</v>
      </c>
      <c r="J5842">
        <f t="shared" ca="1" si="3560"/>
        <v>2020</v>
      </c>
      <c r="K5842" s="8" t="str">
        <f t="shared" ca="1" si="3561"/>
        <v>Sep</v>
      </c>
      <c r="L5842" s="8" t="str">
        <f t="shared" ca="1" si="3562"/>
        <v>Q3</v>
      </c>
      <c r="M5842">
        <f t="shared" ca="1" si="3563"/>
        <v>9</v>
      </c>
      <c r="N5842">
        <f t="shared" ca="1" si="3564"/>
        <v>3</v>
      </c>
      <c r="O5842">
        <f t="shared" ca="1" si="3565"/>
        <v>202009</v>
      </c>
      <c r="P5842">
        <f t="shared" ca="1" si="3566"/>
        <v>202003</v>
      </c>
      <c r="Q5842" t="str">
        <f t="shared" si="3567"/>
        <v>FY2020 Q2 Feb</v>
      </c>
      <c r="R5842">
        <f t="shared" si="3568"/>
        <v>2020</v>
      </c>
      <c r="S5842" s="8" t="str">
        <f t="shared" si="3569"/>
        <v>Feb</v>
      </c>
      <c r="T5842" s="8" t="str">
        <f t="shared" si="3570"/>
        <v>Q2</v>
      </c>
      <c r="U5842">
        <f t="shared" si="3571"/>
        <v>5</v>
      </c>
      <c r="V5842">
        <f t="shared" si="3572"/>
        <v>2</v>
      </c>
      <c r="W5842">
        <f t="shared" si="3573"/>
        <v>202005</v>
      </c>
      <c r="X5842">
        <f t="shared" si="3574"/>
        <v>202002</v>
      </c>
      <c r="Y5842" t="str">
        <f t="shared" si="3575"/>
        <v>FY2020 Q1 Feb</v>
      </c>
      <c r="Z5842">
        <f t="shared" si="3576"/>
        <v>2020</v>
      </c>
      <c r="AA5842" s="8" t="str">
        <f t="shared" si="3577"/>
        <v>Feb</v>
      </c>
      <c r="AB5842" s="8" t="str">
        <f t="shared" si="3578"/>
        <v>Q1</v>
      </c>
      <c r="AC5842">
        <f t="shared" si="3579"/>
        <v>2</v>
      </c>
      <c r="AD5842">
        <f t="shared" si="3580"/>
        <v>1</v>
      </c>
      <c r="AE5842">
        <f t="shared" si="3581"/>
        <v>202002</v>
      </c>
      <c r="AF5842">
        <f t="shared" si="3582"/>
        <v>202001</v>
      </c>
      <c r="AG5842" s="9">
        <f t="shared" ca="1" si="3583"/>
        <v>0</v>
      </c>
      <c r="AH5842">
        <f t="shared" ca="1" si="3549"/>
        <v>2</v>
      </c>
      <c r="AI5842" s="9">
        <f t="shared" ca="1" si="3550"/>
        <v>7</v>
      </c>
      <c r="AJ5842" s="9">
        <f t="shared" ca="1" si="3584"/>
        <v>0</v>
      </c>
      <c r="AK5842" s="9">
        <f t="shared" si="3585"/>
        <v>7</v>
      </c>
      <c r="AL5842" s="9">
        <f t="shared" si="3586"/>
        <v>8</v>
      </c>
      <c r="AM5842" s="9">
        <f t="shared" si="3587"/>
        <v>11</v>
      </c>
      <c r="AN5842" s="2">
        <v>43883.486805555556</v>
      </c>
      <c r="AO5842">
        <v>5817</v>
      </c>
      <c r="AP5842" s="1">
        <v>2300</v>
      </c>
      <c r="AQ5842" t="s">
        <v>4</v>
      </c>
    </row>
    <row r="5843" spans="1:43" x14ac:dyDescent="0.3">
      <c r="A5843" t="str">
        <f t="shared" ca="1" si="3551"/>
        <v>FY2020 Q4 Sep</v>
      </c>
      <c r="B5843">
        <f t="shared" ca="1" si="3552"/>
        <v>2020</v>
      </c>
      <c r="C5843" s="8" t="str">
        <f t="shared" ca="1" si="3553"/>
        <v>Sep</v>
      </c>
      <c r="D5843" s="8" t="str">
        <f t="shared" ca="1" si="3554"/>
        <v>Q4</v>
      </c>
      <c r="E5843">
        <f t="shared" ca="1" si="3555"/>
        <v>12</v>
      </c>
      <c r="F5843">
        <f t="shared" ca="1" si="3556"/>
        <v>4</v>
      </c>
      <c r="G5843">
        <f t="shared" ca="1" si="3557"/>
        <v>202012</v>
      </c>
      <c r="H5843">
        <f t="shared" ca="1" si="3558"/>
        <v>202004</v>
      </c>
      <c r="I5843" t="str">
        <f t="shared" ca="1" si="3559"/>
        <v>FY2020 Q3 Sep</v>
      </c>
      <c r="J5843">
        <f t="shared" ca="1" si="3560"/>
        <v>2020</v>
      </c>
      <c r="K5843" s="8" t="str">
        <f t="shared" ca="1" si="3561"/>
        <v>Sep</v>
      </c>
      <c r="L5843" s="8" t="str">
        <f t="shared" ca="1" si="3562"/>
        <v>Q3</v>
      </c>
      <c r="M5843">
        <f t="shared" ca="1" si="3563"/>
        <v>9</v>
      </c>
      <c r="N5843">
        <f t="shared" ca="1" si="3564"/>
        <v>3</v>
      </c>
      <c r="O5843">
        <f t="shared" ca="1" si="3565"/>
        <v>202009</v>
      </c>
      <c r="P5843">
        <f t="shared" ca="1" si="3566"/>
        <v>202003</v>
      </c>
      <c r="Q5843" t="str">
        <f t="shared" si="3567"/>
        <v>FY2020 Q1 Oct</v>
      </c>
      <c r="R5843">
        <f t="shared" si="3568"/>
        <v>2020</v>
      </c>
      <c r="S5843" s="8" t="str">
        <f t="shared" si="3569"/>
        <v>Oct</v>
      </c>
      <c r="T5843" s="8" t="str">
        <f t="shared" si="3570"/>
        <v>Q1</v>
      </c>
      <c r="U5843">
        <f t="shared" si="3571"/>
        <v>1</v>
      </c>
      <c r="V5843">
        <f t="shared" si="3572"/>
        <v>1</v>
      </c>
      <c r="W5843">
        <f t="shared" si="3573"/>
        <v>202001</v>
      </c>
      <c r="X5843">
        <f t="shared" si="3574"/>
        <v>202001</v>
      </c>
      <c r="Y5843" t="str">
        <f t="shared" si="3575"/>
        <v>FY2019 Q4 Oct</v>
      </c>
      <c r="Z5843">
        <f t="shared" si="3576"/>
        <v>2019</v>
      </c>
      <c r="AA5843" s="8" t="str">
        <f t="shared" si="3577"/>
        <v>Oct</v>
      </c>
      <c r="AB5843" s="8" t="str">
        <f t="shared" si="3578"/>
        <v>Q4</v>
      </c>
      <c r="AC5843">
        <f t="shared" si="3579"/>
        <v>10</v>
      </c>
      <c r="AD5843">
        <f t="shared" si="3580"/>
        <v>4</v>
      </c>
      <c r="AE5843">
        <f t="shared" si="3581"/>
        <v>201910</v>
      </c>
      <c r="AF5843">
        <f t="shared" si="3582"/>
        <v>201904</v>
      </c>
      <c r="AG5843" s="9">
        <f t="shared" ca="1" si="3583"/>
        <v>0</v>
      </c>
      <c r="AH5843">
        <f t="shared" ca="1" si="3549"/>
        <v>4</v>
      </c>
      <c r="AI5843" s="9">
        <f t="shared" ca="1" si="3550"/>
        <v>11</v>
      </c>
      <c r="AJ5843" s="9">
        <f t="shared" ca="1" si="3584"/>
        <v>1</v>
      </c>
      <c r="AK5843" s="9">
        <f t="shared" si="3585"/>
        <v>6</v>
      </c>
      <c r="AL5843" s="9">
        <f t="shared" si="3586"/>
        <v>41</v>
      </c>
      <c r="AM5843" s="9">
        <f t="shared" si="3587"/>
        <v>11</v>
      </c>
      <c r="AN5843" s="2">
        <v>43749.478472222225</v>
      </c>
      <c r="AO5843">
        <v>6326</v>
      </c>
      <c r="AP5843" s="1">
        <v>2300</v>
      </c>
      <c r="AQ5843" t="s">
        <v>4</v>
      </c>
    </row>
    <row r="5844" spans="1:43" x14ac:dyDescent="0.3">
      <c r="A5844" t="str">
        <f t="shared" ca="1" si="3551"/>
        <v>FY2020 Q4 Sep</v>
      </c>
      <c r="B5844">
        <f t="shared" ca="1" si="3552"/>
        <v>2020</v>
      </c>
      <c r="C5844" s="8" t="str">
        <f t="shared" ca="1" si="3553"/>
        <v>Sep</v>
      </c>
      <c r="D5844" s="8" t="str">
        <f t="shared" ca="1" si="3554"/>
        <v>Q4</v>
      </c>
      <c r="E5844">
        <f t="shared" ca="1" si="3555"/>
        <v>12</v>
      </c>
      <c r="F5844">
        <f t="shared" ca="1" si="3556"/>
        <v>4</v>
      </c>
      <c r="G5844">
        <f t="shared" ca="1" si="3557"/>
        <v>202012</v>
      </c>
      <c r="H5844">
        <f t="shared" ca="1" si="3558"/>
        <v>202004</v>
      </c>
      <c r="I5844" t="str">
        <f t="shared" ca="1" si="3559"/>
        <v>FY2020 Q3 Sep</v>
      </c>
      <c r="J5844">
        <f t="shared" ca="1" si="3560"/>
        <v>2020</v>
      </c>
      <c r="K5844" s="8" t="str">
        <f t="shared" ca="1" si="3561"/>
        <v>Sep</v>
      </c>
      <c r="L5844" s="8" t="str">
        <f t="shared" ca="1" si="3562"/>
        <v>Q3</v>
      </c>
      <c r="M5844">
        <f t="shared" ca="1" si="3563"/>
        <v>9</v>
      </c>
      <c r="N5844">
        <f t="shared" ca="1" si="3564"/>
        <v>3</v>
      </c>
      <c r="O5844">
        <f t="shared" ca="1" si="3565"/>
        <v>202009</v>
      </c>
      <c r="P5844">
        <f t="shared" ca="1" si="3566"/>
        <v>202003</v>
      </c>
      <c r="Q5844" t="str">
        <f t="shared" si="3567"/>
        <v>FY2020 Q2 Feb</v>
      </c>
      <c r="R5844">
        <f t="shared" si="3568"/>
        <v>2020</v>
      </c>
      <c r="S5844" s="8" t="str">
        <f t="shared" si="3569"/>
        <v>Feb</v>
      </c>
      <c r="T5844" s="8" t="str">
        <f t="shared" si="3570"/>
        <v>Q2</v>
      </c>
      <c r="U5844">
        <f t="shared" si="3571"/>
        <v>5</v>
      </c>
      <c r="V5844">
        <f t="shared" si="3572"/>
        <v>2</v>
      </c>
      <c r="W5844">
        <f t="shared" si="3573"/>
        <v>202005</v>
      </c>
      <c r="X5844">
        <f t="shared" si="3574"/>
        <v>202002</v>
      </c>
      <c r="Y5844" t="str">
        <f t="shared" si="3575"/>
        <v>FY2020 Q1 Feb</v>
      </c>
      <c r="Z5844">
        <f t="shared" si="3576"/>
        <v>2020</v>
      </c>
      <c r="AA5844" s="8" t="str">
        <f t="shared" si="3577"/>
        <v>Feb</v>
      </c>
      <c r="AB5844" s="8" t="str">
        <f t="shared" si="3578"/>
        <v>Q1</v>
      </c>
      <c r="AC5844">
        <f t="shared" si="3579"/>
        <v>2</v>
      </c>
      <c r="AD5844">
        <f t="shared" si="3580"/>
        <v>1</v>
      </c>
      <c r="AE5844">
        <f t="shared" si="3581"/>
        <v>202002</v>
      </c>
      <c r="AF5844">
        <f t="shared" si="3582"/>
        <v>202001</v>
      </c>
      <c r="AG5844" s="9">
        <f t="shared" ca="1" si="3583"/>
        <v>0</v>
      </c>
      <c r="AH5844">
        <f t="shared" ca="1" si="3549"/>
        <v>2</v>
      </c>
      <c r="AI5844" s="9">
        <f t="shared" ca="1" si="3550"/>
        <v>7</v>
      </c>
      <c r="AJ5844" s="9">
        <f t="shared" ca="1" si="3584"/>
        <v>0</v>
      </c>
      <c r="AK5844" s="9">
        <f t="shared" si="3585"/>
        <v>6</v>
      </c>
      <c r="AL5844" s="9">
        <f t="shared" si="3586"/>
        <v>6</v>
      </c>
      <c r="AM5844" s="9">
        <f t="shared" si="3587"/>
        <v>19</v>
      </c>
      <c r="AN5844" s="2">
        <v>43868.813194444447</v>
      </c>
      <c r="AO5844">
        <v>6446</v>
      </c>
      <c r="AP5844" s="1">
        <v>2300</v>
      </c>
      <c r="AQ5844" t="s">
        <v>4</v>
      </c>
    </row>
    <row r="5845" spans="1:43" x14ac:dyDescent="0.3">
      <c r="A5845" t="str">
        <f t="shared" ca="1" si="3551"/>
        <v>FY2020 Q4 Sep</v>
      </c>
      <c r="B5845">
        <f t="shared" ca="1" si="3552"/>
        <v>2020</v>
      </c>
      <c r="C5845" s="8" t="str">
        <f t="shared" ca="1" si="3553"/>
        <v>Sep</v>
      </c>
      <c r="D5845" s="8" t="str">
        <f t="shared" ca="1" si="3554"/>
        <v>Q4</v>
      </c>
      <c r="E5845">
        <f t="shared" ca="1" si="3555"/>
        <v>12</v>
      </c>
      <c r="F5845">
        <f t="shared" ca="1" si="3556"/>
        <v>4</v>
      </c>
      <c r="G5845">
        <f t="shared" ca="1" si="3557"/>
        <v>202012</v>
      </c>
      <c r="H5845">
        <f t="shared" ca="1" si="3558"/>
        <v>202004</v>
      </c>
      <c r="I5845" t="str">
        <f t="shared" ca="1" si="3559"/>
        <v>FY2020 Q3 Sep</v>
      </c>
      <c r="J5845">
        <f t="shared" ca="1" si="3560"/>
        <v>2020</v>
      </c>
      <c r="K5845" s="8" t="str">
        <f t="shared" ca="1" si="3561"/>
        <v>Sep</v>
      </c>
      <c r="L5845" s="8" t="str">
        <f t="shared" ca="1" si="3562"/>
        <v>Q3</v>
      </c>
      <c r="M5845">
        <f t="shared" ca="1" si="3563"/>
        <v>9</v>
      </c>
      <c r="N5845">
        <f t="shared" ca="1" si="3564"/>
        <v>3</v>
      </c>
      <c r="O5845">
        <f t="shared" ca="1" si="3565"/>
        <v>202009</v>
      </c>
      <c r="P5845">
        <f t="shared" ca="1" si="3566"/>
        <v>202003</v>
      </c>
      <c r="Q5845" t="str">
        <f t="shared" si="3567"/>
        <v>FY2020 Q1 Oct</v>
      </c>
      <c r="R5845">
        <f t="shared" si="3568"/>
        <v>2020</v>
      </c>
      <c r="S5845" s="8" t="str">
        <f t="shared" si="3569"/>
        <v>Oct</v>
      </c>
      <c r="T5845" s="8" t="str">
        <f t="shared" si="3570"/>
        <v>Q1</v>
      </c>
      <c r="U5845">
        <f t="shared" si="3571"/>
        <v>1</v>
      </c>
      <c r="V5845">
        <f t="shared" si="3572"/>
        <v>1</v>
      </c>
      <c r="W5845">
        <f t="shared" si="3573"/>
        <v>202001</v>
      </c>
      <c r="X5845">
        <f t="shared" si="3574"/>
        <v>202001</v>
      </c>
      <c r="Y5845" t="str">
        <f t="shared" si="3575"/>
        <v>FY2019 Q4 Oct</v>
      </c>
      <c r="Z5845">
        <f t="shared" si="3576"/>
        <v>2019</v>
      </c>
      <c r="AA5845" s="8" t="str">
        <f t="shared" si="3577"/>
        <v>Oct</v>
      </c>
      <c r="AB5845" s="8" t="str">
        <f t="shared" si="3578"/>
        <v>Q4</v>
      </c>
      <c r="AC5845">
        <f t="shared" si="3579"/>
        <v>10</v>
      </c>
      <c r="AD5845">
        <f t="shared" si="3580"/>
        <v>4</v>
      </c>
      <c r="AE5845">
        <f t="shared" si="3581"/>
        <v>201910</v>
      </c>
      <c r="AF5845">
        <f t="shared" si="3582"/>
        <v>201904</v>
      </c>
      <c r="AG5845" s="9">
        <f t="shared" ca="1" si="3583"/>
        <v>0</v>
      </c>
      <c r="AH5845">
        <f t="shared" ca="1" si="3549"/>
        <v>4</v>
      </c>
      <c r="AI5845" s="9">
        <f t="shared" ca="1" si="3550"/>
        <v>11</v>
      </c>
      <c r="AJ5845" s="9">
        <f t="shared" ca="1" si="3584"/>
        <v>1</v>
      </c>
      <c r="AK5845" s="9">
        <f t="shared" si="3585"/>
        <v>5</v>
      </c>
      <c r="AL5845" s="9">
        <f t="shared" si="3586"/>
        <v>42</v>
      </c>
      <c r="AM5845" s="9">
        <f t="shared" si="3587"/>
        <v>18</v>
      </c>
      <c r="AN5845" s="2">
        <v>43755.779166666667</v>
      </c>
      <c r="AO5845">
        <v>6513</v>
      </c>
      <c r="AP5845" s="1">
        <v>2300</v>
      </c>
      <c r="AQ5845" t="s">
        <v>4</v>
      </c>
    </row>
    <row r="5846" spans="1:43" x14ac:dyDescent="0.3">
      <c r="A5846" t="str">
        <f t="shared" ca="1" si="3551"/>
        <v>FY2020 Q4 Sep</v>
      </c>
      <c r="B5846">
        <f t="shared" ca="1" si="3552"/>
        <v>2020</v>
      </c>
      <c r="C5846" s="8" t="str">
        <f t="shared" ca="1" si="3553"/>
        <v>Sep</v>
      </c>
      <c r="D5846" s="8" t="str">
        <f t="shared" ca="1" si="3554"/>
        <v>Q4</v>
      </c>
      <c r="E5846">
        <f t="shared" ca="1" si="3555"/>
        <v>12</v>
      </c>
      <c r="F5846">
        <f t="shared" ca="1" si="3556"/>
        <v>4</v>
      </c>
      <c r="G5846">
        <f t="shared" ca="1" si="3557"/>
        <v>202012</v>
      </c>
      <c r="H5846">
        <f t="shared" ca="1" si="3558"/>
        <v>202004</v>
      </c>
      <c r="I5846" t="str">
        <f t="shared" ca="1" si="3559"/>
        <v>FY2020 Q3 Sep</v>
      </c>
      <c r="J5846">
        <f t="shared" ca="1" si="3560"/>
        <v>2020</v>
      </c>
      <c r="K5846" s="8" t="str">
        <f t="shared" ca="1" si="3561"/>
        <v>Sep</v>
      </c>
      <c r="L5846" s="8" t="str">
        <f t="shared" ca="1" si="3562"/>
        <v>Q3</v>
      </c>
      <c r="M5846">
        <f t="shared" ca="1" si="3563"/>
        <v>9</v>
      </c>
      <c r="N5846">
        <f t="shared" ca="1" si="3564"/>
        <v>3</v>
      </c>
      <c r="O5846">
        <f t="shared" ca="1" si="3565"/>
        <v>202009</v>
      </c>
      <c r="P5846">
        <f t="shared" ca="1" si="3566"/>
        <v>202003</v>
      </c>
      <c r="Q5846" t="str">
        <f t="shared" si="3567"/>
        <v>FY2020 Q2 Mar</v>
      </c>
      <c r="R5846">
        <f t="shared" si="3568"/>
        <v>2020</v>
      </c>
      <c r="S5846" s="8" t="str">
        <f t="shared" si="3569"/>
        <v>Mar</v>
      </c>
      <c r="T5846" s="8" t="str">
        <f t="shared" si="3570"/>
        <v>Q2</v>
      </c>
      <c r="U5846">
        <f t="shared" si="3571"/>
        <v>6</v>
      </c>
      <c r="V5846">
        <f t="shared" si="3572"/>
        <v>2</v>
      </c>
      <c r="W5846">
        <f t="shared" si="3573"/>
        <v>202006</v>
      </c>
      <c r="X5846">
        <f t="shared" si="3574"/>
        <v>202002</v>
      </c>
      <c r="Y5846" t="str">
        <f t="shared" si="3575"/>
        <v>FY2020 Q1 Mar</v>
      </c>
      <c r="Z5846">
        <f t="shared" si="3576"/>
        <v>2020</v>
      </c>
      <c r="AA5846" s="8" t="str">
        <f t="shared" si="3577"/>
        <v>Mar</v>
      </c>
      <c r="AB5846" s="8" t="str">
        <f t="shared" si="3578"/>
        <v>Q1</v>
      </c>
      <c r="AC5846">
        <f t="shared" si="3579"/>
        <v>3</v>
      </c>
      <c r="AD5846">
        <f t="shared" si="3580"/>
        <v>1</v>
      </c>
      <c r="AE5846">
        <f t="shared" si="3581"/>
        <v>202003</v>
      </c>
      <c r="AF5846">
        <f t="shared" si="3582"/>
        <v>202001</v>
      </c>
      <c r="AG5846" s="9">
        <f t="shared" ca="1" si="3583"/>
        <v>0</v>
      </c>
      <c r="AH5846">
        <f t="shared" ca="1" si="3549"/>
        <v>2</v>
      </c>
      <c r="AI5846" s="9">
        <f t="shared" ca="1" si="3550"/>
        <v>6</v>
      </c>
      <c r="AJ5846" s="9">
        <f t="shared" ca="1" si="3584"/>
        <v>0</v>
      </c>
      <c r="AK5846" s="9">
        <f t="shared" si="3585"/>
        <v>4</v>
      </c>
      <c r="AL5846" s="9">
        <f t="shared" si="3586"/>
        <v>10</v>
      </c>
      <c r="AM5846" s="9">
        <f t="shared" si="3587"/>
        <v>15</v>
      </c>
      <c r="AN5846" s="2">
        <v>43894.65</v>
      </c>
      <c r="AO5846">
        <v>6649</v>
      </c>
      <c r="AP5846" s="1">
        <v>2300</v>
      </c>
      <c r="AQ5846" t="s">
        <v>4</v>
      </c>
    </row>
    <row r="5847" spans="1:43" x14ac:dyDescent="0.3">
      <c r="A5847" t="str">
        <f t="shared" ca="1" si="3551"/>
        <v>FY2020 Q4 Sep</v>
      </c>
      <c r="B5847">
        <f t="shared" ca="1" si="3552"/>
        <v>2020</v>
      </c>
      <c r="C5847" s="8" t="str">
        <f t="shared" ca="1" si="3553"/>
        <v>Sep</v>
      </c>
      <c r="D5847" s="8" t="str">
        <f t="shared" ca="1" si="3554"/>
        <v>Q4</v>
      </c>
      <c r="E5847">
        <f t="shared" ca="1" si="3555"/>
        <v>12</v>
      </c>
      <c r="F5847">
        <f t="shared" ca="1" si="3556"/>
        <v>4</v>
      </c>
      <c r="G5847">
        <f t="shared" ca="1" si="3557"/>
        <v>202012</v>
      </c>
      <c r="H5847">
        <f t="shared" ca="1" si="3558"/>
        <v>202004</v>
      </c>
      <c r="I5847" t="str">
        <f t="shared" ca="1" si="3559"/>
        <v>FY2020 Q3 Sep</v>
      </c>
      <c r="J5847">
        <f t="shared" ca="1" si="3560"/>
        <v>2020</v>
      </c>
      <c r="K5847" s="8" t="str">
        <f t="shared" ca="1" si="3561"/>
        <v>Sep</v>
      </c>
      <c r="L5847" s="8" t="str">
        <f t="shared" ca="1" si="3562"/>
        <v>Q3</v>
      </c>
      <c r="M5847">
        <f t="shared" ca="1" si="3563"/>
        <v>9</v>
      </c>
      <c r="N5847">
        <f t="shared" ca="1" si="3564"/>
        <v>3</v>
      </c>
      <c r="O5847">
        <f t="shared" ca="1" si="3565"/>
        <v>202009</v>
      </c>
      <c r="P5847">
        <f t="shared" ca="1" si="3566"/>
        <v>202003</v>
      </c>
      <c r="Q5847" t="str">
        <f t="shared" si="3567"/>
        <v>FY2020 Q2 Feb</v>
      </c>
      <c r="R5847">
        <f t="shared" si="3568"/>
        <v>2020</v>
      </c>
      <c r="S5847" s="8" t="str">
        <f t="shared" si="3569"/>
        <v>Feb</v>
      </c>
      <c r="T5847" s="8" t="str">
        <f t="shared" si="3570"/>
        <v>Q2</v>
      </c>
      <c r="U5847">
        <f t="shared" si="3571"/>
        <v>5</v>
      </c>
      <c r="V5847">
        <f t="shared" si="3572"/>
        <v>2</v>
      </c>
      <c r="W5847">
        <f t="shared" si="3573"/>
        <v>202005</v>
      </c>
      <c r="X5847">
        <f t="shared" si="3574"/>
        <v>202002</v>
      </c>
      <c r="Y5847" t="str">
        <f t="shared" si="3575"/>
        <v>FY2020 Q1 Feb</v>
      </c>
      <c r="Z5847">
        <f t="shared" si="3576"/>
        <v>2020</v>
      </c>
      <c r="AA5847" s="8" t="str">
        <f t="shared" si="3577"/>
        <v>Feb</v>
      </c>
      <c r="AB5847" s="8" t="str">
        <f t="shared" si="3578"/>
        <v>Q1</v>
      </c>
      <c r="AC5847">
        <f t="shared" si="3579"/>
        <v>2</v>
      </c>
      <c r="AD5847">
        <f t="shared" si="3580"/>
        <v>1</v>
      </c>
      <c r="AE5847">
        <f t="shared" si="3581"/>
        <v>202002</v>
      </c>
      <c r="AF5847">
        <f t="shared" si="3582"/>
        <v>202001</v>
      </c>
      <c r="AG5847" s="9">
        <f t="shared" ca="1" si="3583"/>
        <v>0</v>
      </c>
      <c r="AH5847">
        <f t="shared" ca="1" si="3549"/>
        <v>2</v>
      </c>
      <c r="AI5847" s="9">
        <f t="shared" ca="1" si="3550"/>
        <v>7</v>
      </c>
      <c r="AJ5847" s="9">
        <f t="shared" ca="1" si="3584"/>
        <v>0</v>
      </c>
      <c r="AK5847" s="9">
        <f t="shared" si="3585"/>
        <v>5</v>
      </c>
      <c r="AL5847" s="9">
        <f t="shared" si="3586"/>
        <v>8</v>
      </c>
      <c r="AM5847" s="9">
        <f t="shared" si="3587"/>
        <v>10</v>
      </c>
      <c r="AN5847" s="2">
        <v>43881.455555555556</v>
      </c>
      <c r="AO5847">
        <v>6773</v>
      </c>
      <c r="AP5847" s="1">
        <v>2300</v>
      </c>
      <c r="AQ5847" t="s">
        <v>4</v>
      </c>
    </row>
    <row r="5848" spans="1:43" x14ac:dyDescent="0.3">
      <c r="A5848" t="str">
        <f t="shared" ca="1" si="3551"/>
        <v>FY2020 Q4 Sep</v>
      </c>
      <c r="B5848">
        <f t="shared" ca="1" si="3552"/>
        <v>2020</v>
      </c>
      <c r="C5848" s="8" t="str">
        <f t="shared" ca="1" si="3553"/>
        <v>Sep</v>
      </c>
      <c r="D5848" s="8" t="str">
        <f t="shared" ca="1" si="3554"/>
        <v>Q4</v>
      </c>
      <c r="E5848">
        <f t="shared" ca="1" si="3555"/>
        <v>12</v>
      </c>
      <c r="F5848">
        <f t="shared" ca="1" si="3556"/>
        <v>4</v>
      </c>
      <c r="G5848">
        <f t="shared" ca="1" si="3557"/>
        <v>202012</v>
      </c>
      <c r="H5848">
        <f t="shared" ca="1" si="3558"/>
        <v>202004</v>
      </c>
      <c r="I5848" t="str">
        <f t="shared" ca="1" si="3559"/>
        <v>FY2020 Q3 Sep</v>
      </c>
      <c r="J5848">
        <f t="shared" ca="1" si="3560"/>
        <v>2020</v>
      </c>
      <c r="K5848" s="8" t="str">
        <f t="shared" ca="1" si="3561"/>
        <v>Sep</v>
      </c>
      <c r="L5848" s="8" t="str">
        <f t="shared" ca="1" si="3562"/>
        <v>Q3</v>
      </c>
      <c r="M5848">
        <f t="shared" ca="1" si="3563"/>
        <v>9</v>
      </c>
      <c r="N5848">
        <f t="shared" ca="1" si="3564"/>
        <v>3</v>
      </c>
      <c r="O5848">
        <f t="shared" ca="1" si="3565"/>
        <v>202009</v>
      </c>
      <c r="P5848">
        <f t="shared" ca="1" si="3566"/>
        <v>202003</v>
      </c>
      <c r="Q5848" t="str">
        <f t="shared" si="3567"/>
        <v>FY2020 Q2 Feb</v>
      </c>
      <c r="R5848">
        <f t="shared" si="3568"/>
        <v>2020</v>
      </c>
      <c r="S5848" s="8" t="str">
        <f t="shared" si="3569"/>
        <v>Feb</v>
      </c>
      <c r="T5848" s="8" t="str">
        <f t="shared" si="3570"/>
        <v>Q2</v>
      </c>
      <c r="U5848">
        <f t="shared" si="3571"/>
        <v>5</v>
      </c>
      <c r="V5848">
        <f t="shared" si="3572"/>
        <v>2</v>
      </c>
      <c r="W5848">
        <f t="shared" si="3573"/>
        <v>202005</v>
      </c>
      <c r="X5848">
        <f t="shared" si="3574"/>
        <v>202002</v>
      </c>
      <c r="Y5848" t="str">
        <f t="shared" si="3575"/>
        <v>FY2020 Q1 Feb</v>
      </c>
      <c r="Z5848">
        <f t="shared" si="3576"/>
        <v>2020</v>
      </c>
      <c r="AA5848" s="8" t="str">
        <f t="shared" si="3577"/>
        <v>Feb</v>
      </c>
      <c r="AB5848" s="8" t="str">
        <f t="shared" si="3578"/>
        <v>Q1</v>
      </c>
      <c r="AC5848">
        <f t="shared" si="3579"/>
        <v>2</v>
      </c>
      <c r="AD5848">
        <f t="shared" si="3580"/>
        <v>1</v>
      </c>
      <c r="AE5848">
        <f t="shared" si="3581"/>
        <v>202002</v>
      </c>
      <c r="AF5848">
        <f t="shared" si="3582"/>
        <v>202001</v>
      </c>
      <c r="AG5848" s="9">
        <f t="shared" ca="1" si="3583"/>
        <v>0</v>
      </c>
      <c r="AH5848">
        <f t="shared" ca="1" si="3549"/>
        <v>2</v>
      </c>
      <c r="AI5848" s="9">
        <f t="shared" ca="1" si="3550"/>
        <v>7</v>
      </c>
      <c r="AJ5848" s="9">
        <f t="shared" ca="1" si="3584"/>
        <v>0</v>
      </c>
      <c r="AK5848" s="9">
        <f t="shared" si="3585"/>
        <v>3</v>
      </c>
      <c r="AL5848" s="9">
        <f t="shared" si="3586"/>
        <v>9</v>
      </c>
      <c r="AM5848" s="9">
        <f t="shared" si="3587"/>
        <v>20</v>
      </c>
      <c r="AN5848" s="2">
        <v>43886.859722222223</v>
      </c>
      <c r="AO5848">
        <v>6773</v>
      </c>
      <c r="AP5848" s="1">
        <v>2300</v>
      </c>
      <c r="AQ5848" t="s">
        <v>4</v>
      </c>
    </row>
    <row r="5849" spans="1:43" x14ac:dyDescent="0.3">
      <c r="A5849" t="str">
        <f t="shared" ca="1" si="3551"/>
        <v>FY2020 Q4 Sep</v>
      </c>
      <c r="B5849">
        <f t="shared" ca="1" si="3552"/>
        <v>2020</v>
      </c>
      <c r="C5849" s="8" t="str">
        <f t="shared" ca="1" si="3553"/>
        <v>Sep</v>
      </c>
      <c r="D5849" s="8" t="str">
        <f t="shared" ca="1" si="3554"/>
        <v>Q4</v>
      </c>
      <c r="E5849">
        <f t="shared" ca="1" si="3555"/>
        <v>12</v>
      </c>
      <c r="F5849">
        <f t="shared" ca="1" si="3556"/>
        <v>4</v>
      </c>
      <c r="G5849">
        <f t="shared" ca="1" si="3557"/>
        <v>202012</v>
      </c>
      <c r="H5849">
        <f t="shared" ca="1" si="3558"/>
        <v>202004</v>
      </c>
      <c r="I5849" t="str">
        <f t="shared" ca="1" si="3559"/>
        <v>FY2020 Q3 Sep</v>
      </c>
      <c r="J5849">
        <f t="shared" ca="1" si="3560"/>
        <v>2020</v>
      </c>
      <c r="K5849" s="8" t="str">
        <f t="shared" ca="1" si="3561"/>
        <v>Sep</v>
      </c>
      <c r="L5849" s="8" t="str">
        <f t="shared" ca="1" si="3562"/>
        <v>Q3</v>
      </c>
      <c r="M5849">
        <f t="shared" ca="1" si="3563"/>
        <v>9</v>
      </c>
      <c r="N5849">
        <f t="shared" ca="1" si="3564"/>
        <v>3</v>
      </c>
      <c r="O5849">
        <f t="shared" ca="1" si="3565"/>
        <v>202009</v>
      </c>
      <c r="P5849">
        <f t="shared" ca="1" si="3566"/>
        <v>202003</v>
      </c>
      <c r="Q5849" t="str">
        <f t="shared" si="3567"/>
        <v>FY2020 Q2 Feb</v>
      </c>
      <c r="R5849">
        <f t="shared" si="3568"/>
        <v>2020</v>
      </c>
      <c r="S5849" s="8" t="str">
        <f t="shared" si="3569"/>
        <v>Feb</v>
      </c>
      <c r="T5849" s="8" t="str">
        <f t="shared" si="3570"/>
        <v>Q2</v>
      </c>
      <c r="U5849">
        <f t="shared" si="3571"/>
        <v>5</v>
      </c>
      <c r="V5849">
        <f t="shared" si="3572"/>
        <v>2</v>
      </c>
      <c r="W5849">
        <f t="shared" si="3573"/>
        <v>202005</v>
      </c>
      <c r="X5849">
        <f t="shared" si="3574"/>
        <v>202002</v>
      </c>
      <c r="Y5849" t="str">
        <f t="shared" si="3575"/>
        <v>FY2020 Q1 Feb</v>
      </c>
      <c r="Z5849">
        <f t="shared" si="3576"/>
        <v>2020</v>
      </c>
      <c r="AA5849" s="8" t="str">
        <f t="shared" si="3577"/>
        <v>Feb</v>
      </c>
      <c r="AB5849" s="8" t="str">
        <f t="shared" si="3578"/>
        <v>Q1</v>
      </c>
      <c r="AC5849">
        <f t="shared" si="3579"/>
        <v>2</v>
      </c>
      <c r="AD5849">
        <f t="shared" si="3580"/>
        <v>1</v>
      </c>
      <c r="AE5849">
        <f t="shared" si="3581"/>
        <v>202002</v>
      </c>
      <c r="AF5849">
        <f t="shared" si="3582"/>
        <v>202001</v>
      </c>
      <c r="AG5849" s="9">
        <f t="shared" ca="1" si="3583"/>
        <v>0</v>
      </c>
      <c r="AH5849">
        <f t="shared" ca="1" si="3549"/>
        <v>2</v>
      </c>
      <c r="AI5849" s="9">
        <f t="shared" ca="1" si="3550"/>
        <v>7</v>
      </c>
      <c r="AJ5849" s="9">
        <f t="shared" ca="1" si="3584"/>
        <v>0</v>
      </c>
      <c r="AK5849" s="9">
        <f t="shared" si="3585"/>
        <v>4</v>
      </c>
      <c r="AL5849" s="9">
        <f t="shared" si="3586"/>
        <v>8</v>
      </c>
      <c r="AM5849" s="9">
        <f t="shared" si="3587"/>
        <v>12</v>
      </c>
      <c r="AN5849" s="2">
        <v>43880.513888888891</v>
      </c>
      <c r="AO5849">
        <v>6842</v>
      </c>
      <c r="AP5849" s="1">
        <v>2300</v>
      </c>
      <c r="AQ5849" t="s">
        <v>4</v>
      </c>
    </row>
    <row r="5850" spans="1:43" x14ac:dyDescent="0.3">
      <c r="A5850" t="str">
        <f t="shared" ca="1" si="3551"/>
        <v>FY2020 Q4 Sep</v>
      </c>
      <c r="B5850">
        <f t="shared" ca="1" si="3552"/>
        <v>2020</v>
      </c>
      <c r="C5850" s="8" t="str">
        <f t="shared" ca="1" si="3553"/>
        <v>Sep</v>
      </c>
      <c r="D5850" s="8" t="str">
        <f t="shared" ca="1" si="3554"/>
        <v>Q4</v>
      </c>
      <c r="E5850">
        <f t="shared" ca="1" si="3555"/>
        <v>12</v>
      </c>
      <c r="F5850">
        <f t="shared" ca="1" si="3556"/>
        <v>4</v>
      </c>
      <c r="G5850">
        <f t="shared" ca="1" si="3557"/>
        <v>202012</v>
      </c>
      <c r="H5850">
        <f t="shared" ca="1" si="3558"/>
        <v>202004</v>
      </c>
      <c r="I5850" t="str">
        <f t="shared" ca="1" si="3559"/>
        <v>FY2020 Q3 Sep</v>
      </c>
      <c r="J5850">
        <f t="shared" ca="1" si="3560"/>
        <v>2020</v>
      </c>
      <c r="K5850" s="8" t="str">
        <f t="shared" ca="1" si="3561"/>
        <v>Sep</v>
      </c>
      <c r="L5850" s="8" t="str">
        <f t="shared" ca="1" si="3562"/>
        <v>Q3</v>
      </c>
      <c r="M5850">
        <f t="shared" ca="1" si="3563"/>
        <v>9</v>
      </c>
      <c r="N5850">
        <f t="shared" ca="1" si="3564"/>
        <v>3</v>
      </c>
      <c r="O5850">
        <f t="shared" ca="1" si="3565"/>
        <v>202009</v>
      </c>
      <c r="P5850">
        <f t="shared" ca="1" si="3566"/>
        <v>202003</v>
      </c>
      <c r="Q5850" t="str">
        <f t="shared" si="3567"/>
        <v>FY2020 Q2 Feb</v>
      </c>
      <c r="R5850">
        <f t="shared" si="3568"/>
        <v>2020</v>
      </c>
      <c r="S5850" s="8" t="str">
        <f t="shared" si="3569"/>
        <v>Feb</v>
      </c>
      <c r="T5850" s="8" t="str">
        <f t="shared" si="3570"/>
        <v>Q2</v>
      </c>
      <c r="U5850">
        <f t="shared" si="3571"/>
        <v>5</v>
      </c>
      <c r="V5850">
        <f t="shared" si="3572"/>
        <v>2</v>
      </c>
      <c r="W5850">
        <f t="shared" si="3573"/>
        <v>202005</v>
      </c>
      <c r="X5850">
        <f t="shared" si="3574"/>
        <v>202002</v>
      </c>
      <c r="Y5850" t="str">
        <f t="shared" si="3575"/>
        <v>FY2020 Q1 Feb</v>
      </c>
      <c r="Z5850">
        <f t="shared" si="3576"/>
        <v>2020</v>
      </c>
      <c r="AA5850" s="8" t="str">
        <f t="shared" si="3577"/>
        <v>Feb</v>
      </c>
      <c r="AB5850" s="8" t="str">
        <f t="shared" si="3578"/>
        <v>Q1</v>
      </c>
      <c r="AC5850">
        <f t="shared" si="3579"/>
        <v>2</v>
      </c>
      <c r="AD5850">
        <f t="shared" si="3580"/>
        <v>1</v>
      </c>
      <c r="AE5850">
        <f t="shared" si="3581"/>
        <v>202002</v>
      </c>
      <c r="AF5850">
        <f t="shared" si="3582"/>
        <v>202001</v>
      </c>
      <c r="AG5850" s="9">
        <f t="shared" ca="1" si="3583"/>
        <v>0</v>
      </c>
      <c r="AH5850">
        <f t="shared" ca="1" si="3549"/>
        <v>2</v>
      </c>
      <c r="AI5850" s="9">
        <f t="shared" ca="1" si="3550"/>
        <v>7</v>
      </c>
      <c r="AJ5850" s="9">
        <f t="shared" ca="1" si="3584"/>
        <v>0</v>
      </c>
      <c r="AK5850" s="9">
        <f t="shared" si="3585"/>
        <v>3</v>
      </c>
      <c r="AL5850" s="9">
        <f t="shared" si="3586"/>
        <v>6</v>
      </c>
      <c r="AM5850" s="9">
        <f t="shared" si="3587"/>
        <v>17</v>
      </c>
      <c r="AN5850" s="2">
        <v>43865.732638888891</v>
      </c>
      <c r="AO5850">
        <v>6921</v>
      </c>
      <c r="AP5850" s="1">
        <v>2300</v>
      </c>
      <c r="AQ5850" t="s">
        <v>4</v>
      </c>
    </row>
    <row r="5851" spans="1:43" x14ac:dyDescent="0.3">
      <c r="A5851" t="str">
        <f t="shared" ca="1" si="3551"/>
        <v>FY2020 Q4 Sep</v>
      </c>
      <c r="B5851">
        <f t="shared" ca="1" si="3552"/>
        <v>2020</v>
      </c>
      <c r="C5851" s="8" t="str">
        <f t="shared" ca="1" si="3553"/>
        <v>Sep</v>
      </c>
      <c r="D5851" s="8" t="str">
        <f t="shared" ca="1" si="3554"/>
        <v>Q4</v>
      </c>
      <c r="E5851">
        <f t="shared" ca="1" si="3555"/>
        <v>12</v>
      </c>
      <c r="F5851">
        <f t="shared" ca="1" si="3556"/>
        <v>4</v>
      </c>
      <c r="G5851">
        <f t="shared" ca="1" si="3557"/>
        <v>202012</v>
      </c>
      <c r="H5851">
        <f t="shared" ca="1" si="3558"/>
        <v>202004</v>
      </c>
      <c r="I5851" t="str">
        <f t="shared" ca="1" si="3559"/>
        <v>FY2020 Q3 Sep</v>
      </c>
      <c r="J5851">
        <f t="shared" ca="1" si="3560"/>
        <v>2020</v>
      </c>
      <c r="K5851" s="8" t="str">
        <f t="shared" ca="1" si="3561"/>
        <v>Sep</v>
      </c>
      <c r="L5851" s="8" t="str">
        <f t="shared" ca="1" si="3562"/>
        <v>Q3</v>
      </c>
      <c r="M5851">
        <f t="shared" ca="1" si="3563"/>
        <v>9</v>
      </c>
      <c r="N5851">
        <f t="shared" ca="1" si="3564"/>
        <v>3</v>
      </c>
      <c r="O5851">
        <f t="shared" ca="1" si="3565"/>
        <v>202009</v>
      </c>
      <c r="P5851">
        <f t="shared" ca="1" si="3566"/>
        <v>202003</v>
      </c>
      <c r="Q5851" t="str">
        <f t="shared" si="3567"/>
        <v>FY2020 Q2 Feb</v>
      </c>
      <c r="R5851">
        <f t="shared" si="3568"/>
        <v>2020</v>
      </c>
      <c r="S5851" s="8" t="str">
        <f t="shared" si="3569"/>
        <v>Feb</v>
      </c>
      <c r="T5851" s="8" t="str">
        <f t="shared" si="3570"/>
        <v>Q2</v>
      </c>
      <c r="U5851">
        <f t="shared" si="3571"/>
        <v>5</v>
      </c>
      <c r="V5851">
        <f t="shared" si="3572"/>
        <v>2</v>
      </c>
      <c r="W5851">
        <f t="shared" si="3573"/>
        <v>202005</v>
      </c>
      <c r="X5851">
        <f t="shared" si="3574"/>
        <v>202002</v>
      </c>
      <c r="Y5851" t="str">
        <f t="shared" si="3575"/>
        <v>FY2020 Q1 Feb</v>
      </c>
      <c r="Z5851">
        <f t="shared" si="3576"/>
        <v>2020</v>
      </c>
      <c r="AA5851" s="8" t="str">
        <f t="shared" si="3577"/>
        <v>Feb</v>
      </c>
      <c r="AB5851" s="8" t="str">
        <f t="shared" si="3578"/>
        <v>Q1</v>
      </c>
      <c r="AC5851">
        <f t="shared" si="3579"/>
        <v>2</v>
      </c>
      <c r="AD5851">
        <f t="shared" si="3580"/>
        <v>1</v>
      </c>
      <c r="AE5851">
        <f t="shared" si="3581"/>
        <v>202002</v>
      </c>
      <c r="AF5851">
        <f t="shared" si="3582"/>
        <v>202001</v>
      </c>
      <c r="AG5851" s="9">
        <f t="shared" ca="1" si="3583"/>
        <v>0</v>
      </c>
      <c r="AH5851">
        <f t="shared" ca="1" si="3549"/>
        <v>2</v>
      </c>
      <c r="AI5851" s="9">
        <f t="shared" ca="1" si="3550"/>
        <v>7</v>
      </c>
      <c r="AJ5851" s="9">
        <f t="shared" ca="1" si="3584"/>
        <v>0</v>
      </c>
      <c r="AK5851" s="9">
        <f t="shared" si="3585"/>
        <v>5</v>
      </c>
      <c r="AL5851" s="9">
        <f t="shared" si="3586"/>
        <v>8</v>
      </c>
      <c r="AM5851" s="9">
        <f t="shared" si="3587"/>
        <v>17</v>
      </c>
      <c r="AN5851" s="2">
        <v>43881.71875</v>
      </c>
      <c r="AO5851">
        <v>6921</v>
      </c>
      <c r="AP5851" s="1">
        <v>2300</v>
      </c>
      <c r="AQ5851" t="s">
        <v>4</v>
      </c>
    </row>
    <row r="5852" spans="1:43" x14ac:dyDescent="0.3">
      <c r="A5852" t="str">
        <f t="shared" ca="1" si="3551"/>
        <v>FY2020 Q4 Sep</v>
      </c>
      <c r="B5852">
        <f t="shared" ca="1" si="3552"/>
        <v>2020</v>
      </c>
      <c r="C5852" s="8" t="str">
        <f t="shared" ca="1" si="3553"/>
        <v>Sep</v>
      </c>
      <c r="D5852" s="8" t="str">
        <f t="shared" ca="1" si="3554"/>
        <v>Q4</v>
      </c>
      <c r="E5852">
        <f t="shared" ca="1" si="3555"/>
        <v>12</v>
      </c>
      <c r="F5852">
        <f t="shared" ca="1" si="3556"/>
        <v>4</v>
      </c>
      <c r="G5852">
        <f t="shared" ca="1" si="3557"/>
        <v>202012</v>
      </c>
      <c r="H5852">
        <f t="shared" ca="1" si="3558"/>
        <v>202004</v>
      </c>
      <c r="I5852" t="str">
        <f t="shared" ca="1" si="3559"/>
        <v>FY2020 Q3 Sep</v>
      </c>
      <c r="J5852">
        <f t="shared" ca="1" si="3560"/>
        <v>2020</v>
      </c>
      <c r="K5852" s="8" t="str">
        <f t="shared" ca="1" si="3561"/>
        <v>Sep</v>
      </c>
      <c r="L5852" s="8" t="str">
        <f t="shared" ca="1" si="3562"/>
        <v>Q3</v>
      </c>
      <c r="M5852">
        <f t="shared" ca="1" si="3563"/>
        <v>9</v>
      </c>
      <c r="N5852">
        <f t="shared" ca="1" si="3564"/>
        <v>3</v>
      </c>
      <c r="O5852">
        <f t="shared" ca="1" si="3565"/>
        <v>202009</v>
      </c>
      <c r="P5852">
        <f t="shared" ca="1" si="3566"/>
        <v>202003</v>
      </c>
      <c r="Q5852" t="str">
        <f t="shared" si="3567"/>
        <v>FY2020 Q2 Feb</v>
      </c>
      <c r="R5852">
        <f t="shared" si="3568"/>
        <v>2020</v>
      </c>
      <c r="S5852" s="8" t="str">
        <f t="shared" si="3569"/>
        <v>Feb</v>
      </c>
      <c r="T5852" s="8" t="str">
        <f t="shared" si="3570"/>
        <v>Q2</v>
      </c>
      <c r="U5852">
        <f t="shared" si="3571"/>
        <v>5</v>
      </c>
      <c r="V5852">
        <f t="shared" si="3572"/>
        <v>2</v>
      </c>
      <c r="W5852">
        <f t="shared" si="3573"/>
        <v>202005</v>
      </c>
      <c r="X5852">
        <f t="shared" si="3574"/>
        <v>202002</v>
      </c>
      <c r="Y5852" t="str">
        <f t="shared" si="3575"/>
        <v>FY2020 Q1 Feb</v>
      </c>
      <c r="Z5852">
        <f t="shared" si="3576"/>
        <v>2020</v>
      </c>
      <c r="AA5852" s="8" t="str">
        <f t="shared" si="3577"/>
        <v>Feb</v>
      </c>
      <c r="AB5852" s="8" t="str">
        <f t="shared" si="3578"/>
        <v>Q1</v>
      </c>
      <c r="AC5852">
        <f t="shared" si="3579"/>
        <v>2</v>
      </c>
      <c r="AD5852">
        <f t="shared" si="3580"/>
        <v>1</v>
      </c>
      <c r="AE5852">
        <f t="shared" si="3581"/>
        <v>202002</v>
      </c>
      <c r="AF5852">
        <f t="shared" si="3582"/>
        <v>202001</v>
      </c>
      <c r="AG5852" s="9">
        <f t="shared" ca="1" si="3583"/>
        <v>0</v>
      </c>
      <c r="AH5852">
        <f t="shared" ca="1" si="3549"/>
        <v>2</v>
      </c>
      <c r="AI5852" s="9">
        <f t="shared" ca="1" si="3550"/>
        <v>7</v>
      </c>
      <c r="AJ5852" s="9">
        <f t="shared" ca="1" si="3584"/>
        <v>0</v>
      </c>
      <c r="AK5852" s="9">
        <f t="shared" si="3585"/>
        <v>6</v>
      </c>
      <c r="AL5852" s="9">
        <f t="shared" si="3586"/>
        <v>7</v>
      </c>
      <c r="AM5852" s="9">
        <f t="shared" si="3587"/>
        <v>15</v>
      </c>
      <c r="AN5852" s="2">
        <v>43875.625</v>
      </c>
      <c r="AO5852">
        <v>7352</v>
      </c>
      <c r="AP5852" s="1">
        <v>2300</v>
      </c>
      <c r="AQ5852" t="s">
        <v>4</v>
      </c>
    </row>
    <row r="5853" spans="1:43" x14ac:dyDescent="0.3">
      <c r="A5853" t="str">
        <f t="shared" ca="1" si="3551"/>
        <v>FY2020 Q4 Sep</v>
      </c>
      <c r="B5853">
        <f t="shared" ca="1" si="3552"/>
        <v>2020</v>
      </c>
      <c r="C5853" s="8" t="str">
        <f t="shared" ca="1" si="3553"/>
        <v>Sep</v>
      </c>
      <c r="D5853" s="8" t="str">
        <f t="shared" ca="1" si="3554"/>
        <v>Q4</v>
      </c>
      <c r="E5853">
        <f t="shared" ca="1" si="3555"/>
        <v>12</v>
      </c>
      <c r="F5853">
        <f t="shared" ca="1" si="3556"/>
        <v>4</v>
      </c>
      <c r="G5853">
        <f t="shared" ca="1" si="3557"/>
        <v>202012</v>
      </c>
      <c r="H5853">
        <f t="shared" ca="1" si="3558"/>
        <v>202004</v>
      </c>
      <c r="I5853" t="str">
        <f t="shared" ca="1" si="3559"/>
        <v>FY2020 Q3 Sep</v>
      </c>
      <c r="J5853">
        <f t="shared" ca="1" si="3560"/>
        <v>2020</v>
      </c>
      <c r="K5853" s="8" t="str">
        <f t="shared" ca="1" si="3561"/>
        <v>Sep</v>
      </c>
      <c r="L5853" s="8" t="str">
        <f t="shared" ca="1" si="3562"/>
        <v>Q3</v>
      </c>
      <c r="M5853">
        <f t="shared" ca="1" si="3563"/>
        <v>9</v>
      </c>
      <c r="N5853">
        <f t="shared" ca="1" si="3564"/>
        <v>3</v>
      </c>
      <c r="O5853">
        <f t="shared" ca="1" si="3565"/>
        <v>202009</v>
      </c>
      <c r="P5853">
        <f t="shared" ca="1" si="3566"/>
        <v>202003</v>
      </c>
      <c r="Q5853" t="str">
        <f t="shared" si="3567"/>
        <v>FY2020 Q2 Feb</v>
      </c>
      <c r="R5853">
        <f t="shared" si="3568"/>
        <v>2020</v>
      </c>
      <c r="S5853" s="8" t="str">
        <f t="shared" si="3569"/>
        <v>Feb</v>
      </c>
      <c r="T5853" s="8" t="str">
        <f t="shared" si="3570"/>
        <v>Q2</v>
      </c>
      <c r="U5853">
        <f t="shared" si="3571"/>
        <v>5</v>
      </c>
      <c r="V5853">
        <f t="shared" si="3572"/>
        <v>2</v>
      </c>
      <c r="W5853">
        <f t="shared" si="3573"/>
        <v>202005</v>
      </c>
      <c r="X5853">
        <f t="shared" si="3574"/>
        <v>202002</v>
      </c>
      <c r="Y5853" t="str">
        <f t="shared" si="3575"/>
        <v>FY2020 Q1 Feb</v>
      </c>
      <c r="Z5853">
        <f t="shared" si="3576"/>
        <v>2020</v>
      </c>
      <c r="AA5853" s="8" t="str">
        <f t="shared" si="3577"/>
        <v>Feb</v>
      </c>
      <c r="AB5853" s="8" t="str">
        <f t="shared" si="3578"/>
        <v>Q1</v>
      </c>
      <c r="AC5853">
        <f t="shared" si="3579"/>
        <v>2</v>
      </c>
      <c r="AD5853">
        <f t="shared" si="3580"/>
        <v>1</v>
      </c>
      <c r="AE5853">
        <f t="shared" si="3581"/>
        <v>202002</v>
      </c>
      <c r="AF5853">
        <f t="shared" si="3582"/>
        <v>202001</v>
      </c>
      <c r="AG5853" s="9">
        <f t="shared" ca="1" si="3583"/>
        <v>0</v>
      </c>
      <c r="AH5853">
        <f t="shared" ca="1" si="3549"/>
        <v>2</v>
      </c>
      <c r="AI5853" s="9">
        <f t="shared" ca="1" si="3550"/>
        <v>7</v>
      </c>
      <c r="AJ5853" s="9">
        <f t="shared" ca="1" si="3584"/>
        <v>0</v>
      </c>
      <c r="AK5853" s="9">
        <f t="shared" si="3585"/>
        <v>2</v>
      </c>
      <c r="AL5853" s="9">
        <f t="shared" si="3586"/>
        <v>9</v>
      </c>
      <c r="AM5853" s="9">
        <f t="shared" si="3587"/>
        <v>13</v>
      </c>
      <c r="AN5853" s="2">
        <v>43885.582638888889</v>
      </c>
      <c r="AO5853">
        <v>7481</v>
      </c>
      <c r="AP5853" s="1">
        <v>2300</v>
      </c>
      <c r="AQ5853" t="s">
        <v>4</v>
      </c>
    </row>
    <row r="5854" spans="1:43" x14ac:dyDescent="0.3">
      <c r="A5854" t="str">
        <f t="shared" ca="1" si="3551"/>
        <v>FY2020 Q4 Sep</v>
      </c>
      <c r="B5854">
        <f t="shared" ca="1" si="3552"/>
        <v>2020</v>
      </c>
      <c r="C5854" s="8" t="str">
        <f t="shared" ca="1" si="3553"/>
        <v>Sep</v>
      </c>
      <c r="D5854" s="8" t="str">
        <f t="shared" ca="1" si="3554"/>
        <v>Q4</v>
      </c>
      <c r="E5854">
        <f t="shared" ca="1" si="3555"/>
        <v>12</v>
      </c>
      <c r="F5854">
        <f t="shared" ca="1" si="3556"/>
        <v>4</v>
      </c>
      <c r="G5854">
        <f t="shared" ca="1" si="3557"/>
        <v>202012</v>
      </c>
      <c r="H5854">
        <f t="shared" ca="1" si="3558"/>
        <v>202004</v>
      </c>
      <c r="I5854" t="str">
        <f t="shared" ca="1" si="3559"/>
        <v>FY2020 Q3 Sep</v>
      </c>
      <c r="J5854">
        <f t="shared" ca="1" si="3560"/>
        <v>2020</v>
      </c>
      <c r="K5854" s="8" t="str">
        <f t="shared" ca="1" si="3561"/>
        <v>Sep</v>
      </c>
      <c r="L5854" s="8" t="str">
        <f t="shared" ca="1" si="3562"/>
        <v>Q3</v>
      </c>
      <c r="M5854">
        <f t="shared" ca="1" si="3563"/>
        <v>9</v>
      </c>
      <c r="N5854">
        <f t="shared" ca="1" si="3564"/>
        <v>3</v>
      </c>
      <c r="O5854">
        <f t="shared" ca="1" si="3565"/>
        <v>202009</v>
      </c>
      <c r="P5854">
        <f t="shared" ca="1" si="3566"/>
        <v>202003</v>
      </c>
      <c r="Q5854" t="str">
        <f t="shared" si="3567"/>
        <v>FY2020 Q2 Feb</v>
      </c>
      <c r="R5854">
        <f t="shared" si="3568"/>
        <v>2020</v>
      </c>
      <c r="S5854" s="8" t="str">
        <f t="shared" si="3569"/>
        <v>Feb</v>
      </c>
      <c r="T5854" s="8" t="str">
        <f t="shared" si="3570"/>
        <v>Q2</v>
      </c>
      <c r="U5854">
        <f t="shared" si="3571"/>
        <v>5</v>
      </c>
      <c r="V5854">
        <f t="shared" si="3572"/>
        <v>2</v>
      </c>
      <c r="W5854">
        <f t="shared" si="3573"/>
        <v>202005</v>
      </c>
      <c r="X5854">
        <f t="shared" si="3574"/>
        <v>202002</v>
      </c>
      <c r="Y5854" t="str">
        <f t="shared" si="3575"/>
        <v>FY2020 Q1 Feb</v>
      </c>
      <c r="Z5854">
        <f t="shared" si="3576"/>
        <v>2020</v>
      </c>
      <c r="AA5854" s="8" t="str">
        <f t="shared" si="3577"/>
        <v>Feb</v>
      </c>
      <c r="AB5854" s="8" t="str">
        <f t="shared" si="3578"/>
        <v>Q1</v>
      </c>
      <c r="AC5854">
        <f t="shared" si="3579"/>
        <v>2</v>
      </c>
      <c r="AD5854">
        <f t="shared" si="3580"/>
        <v>1</v>
      </c>
      <c r="AE5854">
        <f t="shared" si="3581"/>
        <v>202002</v>
      </c>
      <c r="AF5854">
        <f t="shared" si="3582"/>
        <v>202001</v>
      </c>
      <c r="AG5854" s="9">
        <f t="shared" ca="1" si="3583"/>
        <v>0</v>
      </c>
      <c r="AH5854">
        <f t="shared" ca="1" si="3549"/>
        <v>2</v>
      </c>
      <c r="AI5854" s="9">
        <f t="shared" ca="1" si="3550"/>
        <v>7</v>
      </c>
      <c r="AJ5854" s="9">
        <f t="shared" ca="1" si="3584"/>
        <v>0</v>
      </c>
      <c r="AK5854" s="9">
        <f t="shared" si="3585"/>
        <v>2</v>
      </c>
      <c r="AL5854" s="9">
        <f t="shared" si="3586"/>
        <v>7</v>
      </c>
      <c r="AM5854" s="9">
        <f t="shared" si="3587"/>
        <v>11</v>
      </c>
      <c r="AN5854" s="2">
        <v>43871.462500000001</v>
      </c>
      <c r="AO5854">
        <v>7951</v>
      </c>
      <c r="AP5854" s="1">
        <v>2300</v>
      </c>
      <c r="AQ5854" t="s">
        <v>4</v>
      </c>
    </row>
    <row r="5855" spans="1:43" x14ac:dyDescent="0.3">
      <c r="A5855" t="str">
        <f t="shared" ca="1" si="3551"/>
        <v>FY2020 Q4 Sep</v>
      </c>
      <c r="B5855">
        <f t="shared" ca="1" si="3552"/>
        <v>2020</v>
      </c>
      <c r="C5855" s="8" t="str">
        <f t="shared" ca="1" si="3553"/>
        <v>Sep</v>
      </c>
      <c r="D5855" s="8" t="str">
        <f t="shared" ca="1" si="3554"/>
        <v>Q4</v>
      </c>
      <c r="E5855">
        <f t="shared" ca="1" si="3555"/>
        <v>12</v>
      </c>
      <c r="F5855">
        <f t="shared" ca="1" si="3556"/>
        <v>4</v>
      </c>
      <c r="G5855">
        <f t="shared" ca="1" si="3557"/>
        <v>202012</v>
      </c>
      <c r="H5855">
        <f t="shared" ca="1" si="3558"/>
        <v>202004</v>
      </c>
      <c r="I5855" t="str">
        <f t="shared" ca="1" si="3559"/>
        <v>FY2020 Q3 Sep</v>
      </c>
      <c r="J5855">
        <f t="shared" ca="1" si="3560"/>
        <v>2020</v>
      </c>
      <c r="K5855" s="8" t="str">
        <f t="shared" ca="1" si="3561"/>
        <v>Sep</v>
      </c>
      <c r="L5855" s="8" t="str">
        <f t="shared" ca="1" si="3562"/>
        <v>Q3</v>
      </c>
      <c r="M5855">
        <f t="shared" ca="1" si="3563"/>
        <v>9</v>
      </c>
      <c r="N5855">
        <f t="shared" ca="1" si="3564"/>
        <v>3</v>
      </c>
      <c r="O5855">
        <f t="shared" ca="1" si="3565"/>
        <v>202009</v>
      </c>
      <c r="P5855">
        <f t="shared" ca="1" si="3566"/>
        <v>202003</v>
      </c>
      <c r="Q5855" t="str">
        <f t="shared" si="3567"/>
        <v>FY2020 Q2 Feb</v>
      </c>
      <c r="R5855">
        <f t="shared" si="3568"/>
        <v>2020</v>
      </c>
      <c r="S5855" s="8" t="str">
        <f t="shared" si="3569"/>
        <v>Feb</v>
      </c>
      <c r="T5855" s="8" t="str">
        <f t="shared" si="3570"/>
        <v>Q2</v>
      </c>
      <c r="U5855">
        <f t="shared" si="3571"/>
        <v>5</v>
      </c>
      <c r="V5855">
        <f t="shared" si="3572"/>
        <v>2</v>
      </c>
      <c r="W5855">
        <f t="shared" si="3573"/>
        <v>202005</v>
      </c>
      <c r="X5855">
        <f t="shared" si="3574"/>
        <v>202002</v>
      </c>
      <c r="Y5855" t="str">
        <f t="shared" si="3575"/>
        <v>FY2020 Q1 Feb</v>
      </c>
      <c r="Z5855">
        <f t="shared" si="3576"/>
        <v>2020</v>
      </c>
      <c r="AA5855" s="8" t="str">
        <f t="shared" si="3577"/>
        <v>Feb</v>
      </c>
      <c r="AB5855" s="8" t="str">
        <f t="shared" si="3578"/>
        <v>Q1</v>
      </c>
      <c r="AC5855">
        <f t="shared" si="3579"/>
        <v>2</v>
      </c>
      <c r="AD5855">
        <f t="shared" si="3580"/>
        <v>1</v>
      </c>
      <c r="AE5855">
        <f t="shared" si="3581"/>
        <v>202002</v>
      </c>
      <c r="AF5855">
        <f t="shared" si="3582"/>
        <v>202001</v>
      </c>
      <c r="AG5855" s="9">
        <f t="shared" ca="1" si="3583"/>
        <v>0</v>
      </c>
      <c r="AH5855">
        <f t="shared" ca="1" si="3549"/>
        <v>2</v>
      </c>
      <c r="AI5855" s="9">
        <f t="shared" ca="1" si="3550"/>
        <v>7</v>
      </c>
      <c r="AJ5855" s="9">
        <f t="shared" ca="1" si="3584"/>
        <v>0</v>
      </c>
      <c r="AK5855" s="9">
        <f t="shared" si="3585"/>
        <v>2</v>
      </c>
      <c r="AL5855" s="9">
        <f t="shared" si="3586"/>
        <v>9</v>
      </c>
      <c r="AM5855" s="9">
        <f t="shared" si="3587"/>
        <v>17</v>
      </c>
      <c r="AN5855" s="2">
        <v>43885.73333333333</v>
      </c>
      <c r="AO5855">
        <v>8993</v>
      </c>
      <c r="AP5855" s="1">
        <v>2300</v>
      </c>
      <c r="AQ5855" t="s">
        <v>4</v>
      </c>
    </row>
    <row r="5856" spans="1:43" x14ac:dyDescent="0.3">
      <c r="A5856" t="str">
        <f t="shared" ca="1" si="3551"/>
        <v>FY2020 Q4 Sep</v>
      </c>
      <c r="B5856">
        <f t="shared" ca="1" si="3552"/>
        <v>2020</v>
      </c>
      <c r="C5856" s="8" t="str">
        <f t="shared" ca="1" si="3553"/>
        <v>Sep</v>
      </c>
      <c r="D5856" s="8" t="str">
        <f t="shared" ca="1" si="3554"/>
        <v>Q4</v>
      </c>
      <c r="E5856">
        <f t="shared" ca="1" si="3555"/>
        <v>12</v>
      </c>
      <c r="F5856">
        <f t="shared" ca="1" si="3556"/>
        <v>4</v>
      </c>
      <c r="G5856">
        <f t="shared" ca="1" si="3557"/>
        <v>202012</v>
      </c>
      <c r="H5856">
        <f t="shared" ca="1" si="3558"/>
        <v>202004</v>
      </c>
      <c r="I5856" t="str">
        <f t="shared" ca="1" si="3559"/>
        <v>FY2020 Q3 Sep</v>
      </c>
      <c r="J5856">
        <f t="shared" ca="1" si="3560"/>
        <v>2020</v>
      </c>
      <c r="K5856" s="8" t="str">
        <f t="shared" ca="1" si="3561"/>
        <v>Sep</v>
      </c>
      <c r="L5856" s="8" t="str">
        <f t="shared" ca="1" si="3562"/>
        <v>Q3</v>
      </c>
      <c r="M5856">
        <f t="shared" ca="1" si="3563"/>
        <v>9</v>
      </c>
      <c r="N5856">
        <f t="shared" ca="1" si="3564"/>
        <v>3</v>
      </c>
      <c r="O5856">
        <f t="shared" ca="1" si="3565"/>
        <v>202009</v>
      </c>
      <c r="P5856">
        <f t="shared" ca="1" si="3566"/>
        <v>202003</v>
      </c>
      <c r="Q5856" t="str">
        <f t="shared" si="3567"/>
        <v>FY2020 Q2 Mar</v>
      </c>
      <c r="R5856">
        <f t="shared" si="3568"/>
        <v>2020</v>
      </c>
      <c r="S5856" s="8" t="str">
        <f t="shared" si="3569"/>
        <v>Mar</v>
      </c>
      <c r="T5856" s="8" t="str">
        <f t="shared" si="3570"/>
        <v>Q2</v>
      </c>
      <c r="U5856">
        <f t="shared" si="3571"/>
        <v>6</v>
      </c>
      <c r="V5856">
        <f t="shared" si="3572"/>
        <v>2</v>
      </c>
      <c r="W5856">
        <f t="shared" si="3573"/>
        <v>202006</v>
      </c>
      <c r="X5856">
        <f t="shared" si="3574"/>
        <v>202002</v>
      </c>
      <c r="Y5856" t="str">
        <f t="shared" si="3575"/>
        <v>FY2020 Q1 Mar</v>
      </c>
      <c r="Z5856">
        <f t="shared" si="3576"/>
        <v>2020</v>
      </c>
      <c r="AA5856" s="8" t="str">
        <f t="shared" si="3577"/>
        <v>Mar</v>
      </c>
      <c r="AB5856" s="8" t="str">
        <f t="shared" si="3578"/>
        <v>Q1</v>
      </c>
      <c r="AC5856">
        <f t="shared" si="3579"/>
        <v>3</v>
      </c>
      <c r="AD5856">
        <f t="shared" si="3580"/>
        <v>1</v>
      </c>
      <c r="AE5856">
        <f t="shared" si="3581"/>
        <v>202003</v>
      </c>
      <c r="AF5856">
        <f t="shared" si="3582"/>
        <v>202001</v>
      </c>
      <c r="AG5856" s="9">
        <f t="shared" ca="1" si="3583"/>
        <v>0</v>
      </c>
      <c r="AH5856">
        <f t="shared" ca="1" si="3549"/>
        <v>2</v>
      </c>
      <c r="AI5856" s="9">
        <f t="shared" ca="1" si="3550"/>
        <v>6</v>
      </c>
      <c r="AJ5856" s="9">
        <f t="shared" ca="1" si="3584"/>
        <v>0</v>
      </c>
      <c r="AK5856" s="9">
        <f t="shared" si="3585"/>
        <v>6</v>
      </c>
      <c r="AL5856" s="9">
        <f t="shared" si="3586"/>
        <v>11</v>
      </c>
      <c r="AM5856" s="9">
        <f t="shared" si="3587"/>
        <v>11</v>
      </c>
      <c r="AN5856" s="2">
        <v>43903.460416666669</v>
      </c>
      <c r="AO5856">
        <v>8993</v>
      </c>
      <c r="AP5856" s="1">
        <v>2300</v>
      </c>
      <c r="AQ5856" t="s">
        <v>4</v>
      </c>
    </row>
    <row r="5857" spans="1:43" x14ac:dyDescent="0.3">
      <c r="A5857" t="str">
        <f t="shared" ca="1" si="3551"/>
        <v>FY2020 Q4 Sep</v>
      </c>
      <c r="B5857">
        <f t="shared" ca="1" si="3552"/>
        <v>2020</v>
      </c>
      <c r="C5857" s="8" t="str">
        <f t="shared" ca="1" si="3553"/>
        <v>Sep</v>
      </c>
      <c r="D5857" s="8" t="str">
        <f t="shared" ca="1" si="3554"/>
        <v>Q4</v>
      </c>
      <c r="E5857">
        <f t="shared" ca="1" si="3555"/>
        <v>12</v>
      </c>
      <c r="F5857">
        <f t="shared" ca="1" si="3556"/>
        <v>4</v>
      </c>
      <c r="G5857">
        <f t="shared" ca="1" si="3557"/>
        <v>202012</v>
      </c>
      <c r="H5857">
        <f t="shared" ca="1" si="3558"/>
        <v>202004</v>
      </c>
      <c r="I5857" t="str">
        <f t="shared" ca="1" si="3559"/>
        <v>FY2020 Q3 Sep</v>
      </c>
      <c r="J5857">
        <f t="shared" ca="1" si="3560"/>
        <v>2020</v>
      </c>
      <c r="K5857" s="8" t="str">
        <f t="shared" ca="1" si="3561"/>
        <v>Sep</v>
      </c>
      <c r="L5857" s="8" t="str">
        <f t="shared" ca="1" si="3562"/>
        <v>Q3</v>
      </c>
      <c r="M5857">
        <f t="shared" ca="1" si="3563"/>
        <v>9</v>
      </c>
      <c r="N5857">
        <f t="shared" ca="1" si="3564"/>
        <v>3</v>
      </c>
      <c r="O5857">
        <f t="shared" ca="1" si="3565"/>
        <v>202009</v>
      </c>
      <c r="P5857">
        <f t="shared" ca="1" si="3566"/>
        <v>202003</v>
      </c>
      <c r="Q5857" t="str">
        <f t="shared" si="3567"/>
        <v>FY2020 Q2 Mar</v>
      </c>
      <c r="R5857">
        <f t="shared" si="3568"/>
        <v>2020</v>
      </c>
      <c r="S5857" s="8" t="str">
        <f t="shared" si="3569"/>
        <v>Mar</v>
      </c>
      <c r="T5857" s="8" t="str">
        <f t="shared" si="3570"/>
        <v>Q2</v>
      </c>
      <c r="U5857">
        <f t="shared" si="3571"/>
        <v>6</v>
      </c>
      <c r="V5857">
        <f t="shared" si="3572"/>
        <v>2</v>
      </c>
      <c r="W5857">
        <f t="shared" si="3573"/>
        <v>202006</v>
      </c>
      <c r="X5857">
        <f t="shared" si="3574"/>
        <v>202002</v>
      </c>
      <c r="Y5857" t="str">
        <f t="shared" si="3575"/>
        <v>FY2020 Q1 Mar</v>
      </c>
      <c r="Z5857">
        <f t="shared" si="3576"/>
        <v>2020</v>
      </c>
      <c r="AA5857" s="8" t="str">
        <f t="shared" si="3577"/>
        <v>Mar</v>
      </c>
      <c r="AB5857" s="8" t="str">
        <f t="shared" si="3578"/>
        <v>Q1</v>
      </c>
      <c r="AC5857">
        <f t="shared" si="3579"/>
        <v>3</v>
      </c>
      <c r="AD5857">
        <f t="shared" si="3580"/>
        <v>1</v>
      </c>
      <c r="AE5857">
        <f t="shared" si="3581"/>
        <v>202003</v>
      </c>
      <c r="AF5857">
        <f t="shared" si="3582"/>
        <v>202001</v>
      </c>
      <c r="AG5857" s="9">
        <f t="shared" ca="1" si="3583"/>
        <v>0</v>
      </c>
      <c r="AH5857">
        <f t="shared" ca="1" si="3549"/>
        <v>2</v>
      </c>
      <c r="AI5857" s="9">
        <f t="shared" ca="1" si="3550"/>
        <v>6</v>
      </c>
      <c r="AJ5857" s="9">
        <f t="shared" ca="1" si="3584"/>
        <v>0</v>
      </c>
      <c r="AK5857" s="9">
        <f t="shared" si="3585"/>
        <v>5</v>
      </c>
      <c r="AL5857" s="9">
        <f t="shared" si="3586"/>
        <v>11</v>
      </c>
      <c r="AM5857" s="9">
        <f t="shared" si="3587"/>
        <v>15</v>
      </c>
      <c r="AN5857" s="2">
        <v>43902.662499999999</v>
      </c>
      <c r="AO5857">
        <v>341</v>
      </c>
      <c r="AP5857" s="1">
        <v>2200</v>
      </c>
      <c r="AQ5857" t="s">
        <v>4</v>
      </c>
    </row>
    <row r="5858" spans="1:43" x14ac:dyDescent="0.3">
      <c r="A5858" t="str">
        <f t="shared" ca="1" si="3551"/>
        <v>FY2020 Q4 Sep</v>
      </c>
      <c r="B5858">
        <f t="shared" ca="1" si="3552"/>
        <v>2020</v>
      </c>
      <c r="C5858" s="8" t="str">
        <f t="shared" ca="1" si="3553"/>
        <v>Sep</v>
      </c>
      <c r="D5858" s="8" t="str">
        <f t="shared" ca="1" si="3554"/>
        <v>Q4</v>
      </c>
      <c r="E5858">
        <f t="shared" ca="1" si="3555"/>
        <v>12</v>
      </c>
      <c r="F5858">
        <f t="shared" ca="1" si="3556"/>
        <v>4</v>
      </c>
      <c r="G5858">
        <f t="shared" ca="1" si="3557"/>
        <v>202012</v>
      </c>
      <c r="H5858">
        <f t="shared" ca="1" si="3558"/>
        <v>202004</v>
      </c>
      <c r="I5858" t="str">
        <f t="shared" ca="1" si="3559"/>
        <v>FY2020 Q3 Sep</v>
      </c>
      <c r="J5858">
        <f t="shared" ca="1" si="3560"/>
        <v>2020</v>
      </c>
      <c r="K5858" s="8" t="str">
        <f t="shared" ca="1" si="3561"/>
        <v>Sep</v>
      </c>
      <c r="L5858" s="8" t="str">
        <f t="shared" ca="1" si="3562"/>
        <v>Q3</v>
      </c>
      <c r="M5858">
        <f t="shared" ca="1" si="3563"/>
        <v>9</v>
      </c>
      <c r="N5858">
        <f t="shared" ca="1" si="3564"/>
        <v>3</v>
      </c>
      <c r="O5858">
        <f t="shared" ca="1" si="3565"/>
        <v>202009</v>
      </c>
      <c r="P5858">
        <f t="shared" ca="1" si="3566"/>
        <v>202003</v>
      </c>
      <c r="Q5858" t="str">
        <f t="shared" si="3567"/>
        <v>FY2019 Q4 Sep</v>
      </c>
      <c r="R5858">
        <f t="shared" si="3568"/>
        <v>2019</v>
      </c>
      <c r="S5858" s="8" t="str">
        <f t="shared" si="3569"/>
        <v>Sep</v>
      </c>
      <c r="T5858" s="8" t="str">
        <f t="shared" si="3570"/>
        <v>Q4</v>
      </c>
      <c r="U5858">
        <f t="shared" si="3571"/>
        <v>12</v>
      </c>
      <c r="V5858">
        <f t="shared" si="3572"/>
        <v>4</v>
      </c>
      <c r="W5858">
        <f t="shared" si="3573"/>
        <v>201912</v>
      </c>
      <c r="X5858">
        <f t="shared" si="3574"/>
        <v>201904</v>
      </c>
      <c r="Y5858" t="str">
        <f t="shared" si="3575"/>
        <v>FY2019 Q3 Sep</v>
      </c>
      <c r="Z5858">
        <f t="shared" si="3576"/>
        <v>2019</v>
      </c>
      <c r="AA5858" s="8" t="str">
        <f t="shared" si="3577"/>
        <v>Sep</v>
      </c>
      <c r="AB5858" s="8" t="str">
        <f t="shared" si="3578"/>
        <v>Q3</v>
      </c>
      <c r="AC5858">
        <f t="shared" si="3579"/>
        <v>9</v>
      </c>
      <c r="AD5858">
        <f t="shared" si="3580"/>
        <v>3</v>
      </c>
      <c r="AE5858">
        <f t="shared" si="3581"/>
        <v>201909</v>
      </c>
      <c r="AF5858">
        <f t="shared" si="3582"/>
        <v>201903</v>
      </c>
      <c r="AG5858" s="9">
        <f t="shared" ca="1" si="3583"/>
        <v>1</v>
      </c>
      <c r="AH5858">
        <f t="shared" ca="1" si="3549"/>
        <v>4</v>
      </c>
      <c r="AI5858" s="9">
        <f t="shared" ca="1" si="3550"/>
        <v>12</v>
      </c>
      <c r="AJ5858" s="9">
        <f t="shared" ca="1" si="3584"/>
        <v>1</v>
      </c>
      <c r="AK5858" s="9">
        <f t="shared" si="3585"/>
        <v>5</v>
      </c>
      <c r="AL5858" s="9">
        <f t="shared" si="3586"/>
        <v>39</v>
      </c>
      <c r="AM5858" s="9">
        <f t="shared" si="3587"/>
        <v>13</v>
      </c>
      <c r="AN5858" s="2">
        <v>43734.571527777778</v>
      </c>
      <c r="AO5858">
        <v>626</v>
      </c>
      <c r="AP5858" s="1">
        <v>2200</v>
      </c>
      <c r="AQ5858" t="s">
        <v>4</v>
      </c>
    </row>
    <row r="5859" spans="1:43" x14ac:dyDescent="0.3">
      <c r="A5859" t="str">
        <f t="shared" ca="1" si="3551"/>
        <v>FY2020 Q4 Sep</v>
      </c>
      <c r="B5859">
        <f t="shared" ca="1" si="3552"/>
        <v>2020</v>
      </c>
      <c r="C5859" s="8" t="str">
        <f t="shared" ca="1" si="3553"/>
        <v>Sep</v>
      </c>
      <c r="D5859" s="8" t="str">
        <f t="shared" ca="1" si="3554"/>
        <v>Q4</v>
      </c>
      <c r="E5859">
        <f t="shared" ca="1" si="3555"/>
        <v>12</v>
      </c>
      <c r="F5859">
        <f t="shared" ca="1" si="3556"/>
        <v>4</v>
      </c>
      <c r="G5859">
        <f t="shared" ca="1" si="3557"/>
        <v>202012</v>
      </c>
      <c r="H5859">
        <f t="shared" ca="1" si="3558"/>
        <v>202004</v>
      </c>
      <c r="I5859" t="str">
        <f t="shared" ca="1" si="3559"/>
        <v>FY2020 Q3 Sep</v>
      </c>
      <c r="J5859">
        <f t="shared" ca="1" si="3560"/>
        <v>2020</v>
      </c>
      <c r="K5859" s="8" t="str">
        <f t="shared" ca="1" si="3561"/>
        <v>Sep</v>
      </c>
      <c r="L5859" s="8" t="str">
        <f t="shared" ca="1" si="3562"/>
        <v>Q3</v>
      </c>
      <c r="M5859">
        <f t="shared" ca="1" si="3563"/>
        <v>9</v>
      </c>
      <c r="N5859">
        <f t="shared" ca="1" si="3564"/>
        <v>3</v>
      </c>
      <c r="O5859">
        <f t="shared" ca="1" si="3565"/>
        <v>202009</v>
      </c>
      <c r="P5859">
        <f t="shared" ca="1" si="3566"/>
        <v>202003</v>
      </c>
      <c r="Q5859" t="str">
        <f t="shared" si="3567"/>
        <v>FY2020 Q1 Dec</v>
      </c>
      <c r="R5859">
        <f t="shared" si="3568"/>
        <v>2020</v>
      </c>
      <c r="S5859" s="8" t="str">
        <f t="shared" si="3569"/>
        <v>Dec</v>
      </c>
      <c r="T5859" s="8" t="str">
        <f t="shared" si="3570"/>
        <v>Q1</v>
      </c>
      <c r="U5859">
        <f t="shared" si="3571"/>
        <v>3</v>
      </c>
      <c r="V5859">
        <f t="shared" si="3572"/>
        <v>1</v>
      </c>
      <c r="W5859">
        <f t="shared" si="3573"/>
        <v>202003</v>
      </c>
      <c r="X5859">
        <f t="shared" si="3574"/>
        <v>202001</v>
      </c>
      <c r="Y5859" t="str">
        <f t="shared" si="3575"/>
        <v>FY2019 Q4 Dec</v>
      </c>
      <c r="Z5859">
        <f t="shared" si="3576"/>
        <v>2019</v>
      </c>
      <c r="AA5859" s="8" t="str">
        <f t="shared" si="3577"/>
        <v>Dec</v>
      </c>
      <c r="AB5859" s="8" t="str">
        <f t="shared" si="3578"/>
        <v>Q4</v>
      </c>
      <c r="AC5859">
        <f t="shared" si="3579"/>
        <v>12</v>
      </c>
      <c r="AD5859">
        <f t="shared" si="3580"/>
        <v>4</v>
      </c>
      <c r="AE5859">
        <f t="shared" si="3581"/>
        <v>201912</v>
      </c>
      <c r="AF5859">
        <f t="shared" si="3582"/>
        <v>201904</v>
      </c>
      <c r="AG5859" s="9">
        <f t="shared" ca="1" si="3583"/>
        <v>0</v>
      </c>
      <c r="AH5859">
        <f t="shared" ca="1" si="3549"/>
        <v>3</v>
      </c>
      <c r="AI5859" s="9">
        <f t="shared" ca="1" si="3550"/>
        <v>9</v>
      </c>
      <c r="AJ5859" s="9">
        <f t="shared" ca="1" si="3584"/>
        <v>1</v>
      </c>
      <c r="AK5859" s="9">
        <f t="shared" si="3585"/>
        <v>3</v>
      </c>
      <c r="AL5859" s="9">
        <f t="shared" si="3586"/>
        <v>50</v>
      </c>
      <c r="AM5859" s="9">
        <f t="shared" si="3587"/>
        <v>10</v>
      </c>
      <c r="AN5859" s="2">
        <v>43809.433333333334</v>
      </c>
      <c r="AO5859">
        <v>990</v>
      </c>
      <c r="AP5859" s="1">
        <v>2200</v>
      </c>
      <c r="AQ5859" t="s">
        <v>4</v>
      </c>
    </row>
    <row r="5860" spans="1:43" x14ac:dyDescent="0.3">
      <c r="A5860" t="str">
        <f t="shared" ca="1" si="3551"/>
        <v>FY2020 Q4 Sep</v>
      </c>
      <c r="B5860">
        <f t="shared" ca="1" si="3552"/>
        <v>2020</v>
      </c>
      <c r="C5860" s="8" t="str">
        <f t="shared" ca="1" si="3553"/>
        <v>Sep</v>
      </c>
      <c r="D5860" s="8" t="str">
        <f t="shared" ca="1" si="3554"/>
        <v>Q4</v>
      </c>
      <c r="E5860">
        <f t="shared" ca="1" si="3555"/>
        <v>12</v>
      </c>
      <c r="F5860">
        <f t="shared" ca="1" si="3556"/>
        <v>4</v>
      </c>
      <c r="G5860">
        <f t="shared" ca="1" si="3557"/>
        <v>202012</v>
      </c>
      <c r="H5860">
        <f t="shared" ca="1" si="3558"/>
        <v>202004</v>
      </c>
      <c r="I5860" t="str">
        <f t="shared" ca="1" si="3559"/>
        <v>FY2020 Q3 Sep</v>
      </c>
      <c r="J5860">
        <f t="shared" ca="1" si="3560"/>
        <v>2020</v>
      </c>
      <c r="K5860" s="8" t="str">
        <f t="shared" ca="1" si="3561"/>
        <v>Sep</v>
      </c>
      <c r="L5860" s="8" t="str">
        <f t="shared" ca="1" si="3562"/>
        <v>Q3</v>
      </c>
      <c r="M5860">
        <f t="shared" ca="1" si="3563"/>
        <v>9</v>
      </c>
      <c r="N5860">
        <f t="shared" ca="1" si="3564"/>
        <v>3</v>
      </c>
      <c r="O5860">
        <f t="shared" ca="1" si="3565"/>
        <v>202009</v>
      </c>
      <c r="P5860">
        <f t="shared" ca="1" si="3566"/>
        <v>202003</v>
      </c>
      <c r="Q5860" t="str">
        <f t="shared" si="3567"/>
        <v>FY2020 Q1 Nov</v>
      </c>
      <c r="R5860">
        <f t="shared" si="3568"/>
        <v>2020</v>
      </c>
      <c r="S5860" s="8" t="str">
        <f t="shared" si="3569"/>
        <v>Nov</v>
      </c>
      <c r="T5860" s="8" t="str">
        <f t="shared" si="3570"/>
        <v>Q1</v>
      </c>
      <c r="U5860">
        <f t="shared" si="3571"/>
        <v>2</v>
      </c>
      <c r="V5860">
        <f t="shared" si="3572"/>
        <v>1</v>
      </c>
      <c r="W5860">
        <f t="shared" si="3573"/>
        <v>202002</v>
      </c>
      <c r="X5860">
        <f t="shared" si="3574"/>
        <v>202001</v>
      </c>
      <c r="Y5860" t="str">
        <f t="shared" si="3575"/>
        <v>FY2019 Q4 Nov</v>
      </c>
      <c r="Z5860">
        <f t="shared" si="3576"/>
        <v>2019</v>
      </c>
      <c r="AA5860" s="8" t="str">
        <f t="shared" si="3577"/>
        <v>Nov</v>
      </c>
      <c r="AB5860" s="8" t="str">
        <f t="shared" si="3578"/>
        <v>Q4</v>
      </c>
      <c r="AC5860">
        <f t="shared" si="3579"/>
        <v>11</v>
      </c>
      <c r="AD5860">
        <f t="shared" si="3580"/>
        <v>4</v>
      </c>
      <c r="AE5860">
        <f t="shared" si="3581"/>
        <v>201911</v>
      </c>
      <c r="AF5860">
        <f t="shared" si="3582"/>
        <v>201904</v>
      </c>
      <c r="AG5860" s="9">
        <f t="shared" ca="1" si="3583"/>
        <v>0</v>
      </c>
      <c r="AH5860">
        <f t="shared" ca="1" si="3549"/>
        <v>3</v>
      </c>
      <c r="AI5860" s="9">
        <f t="shared" ca="1" si="3550"/>
        <v>10</v>
      </c>
      <c r="AJ5860" s="9">
        <f t="shared" ca="1" si="3584"/>
        <v>1</v>
      </c>
      <c r="AK5860" s="9">
        <f t="shared" si="3585"/>
        <v>5</v>
      </c>
      <c r="AL5860" s="9">
        <f t="shared" si="3586"/>
        <v>46</v>
      </c>
      <c r="AM5860" s="9">
        <f t="shared" si="3587"/>
        <v>15</v>
      </c>
      <c r="AN5860" s="2">
        <v>43783.647222222222</v>
      </c>
      <c r="AO5860">
        <v>2090</v>
      </c>
      <c r="AP5860" s="1">
        <v>2200</v>
      </c>
      <c r="AQ5860" t="s">
        <v>4</v>
      </c>
    </row>
    <row r="5861" spans="1:43" x14ac:dyDescent="0.3">
      <c r="A5861" t="str">
        <f t="shared" ca="1" si="3551"/>
        <v>FY2020 Q4 Sep</v>
      </c>
      <c r="B5861">
        <f t="shared" ca="1" si="3552"/>
        <v>2020</v>
      </c>
      <c r="C5861" s="8" t="str">
        <f t="shared" ca="1" si="3553"/>
        <v>Sep</v>
      </c>
      <c r="D5861" s="8" t="str">
        <f t="shared" ca="1" si="3554"/>
        <v>Q4</v>
      </c>
      <c r="E5861">
        <f t="shared" ca="1" si="3555"/>
        <v>12</v>
      </c>
      <c r="F5861">
        <f t="shared" ca="1" si="3556"/>
        <v>4</v>
      </c>
      <c r="G5861">
        <f t="shared" ca="1" si="3557"/>
        <v>202012</v>
      </c>
      <c r="H5861">
        <f t="shared" ca="1" si="3558"/>
        <v>202004</v>
      </c>
      <c r="I5861" t="str">
        <f t="shared" ca="1" si="3559"/>
        <v>FY2020 Q3 Sep</v>
      </c>
      <c r="J5861">
        <f t="shared" ca="1" si="3560"/>
        <v>2020</v>
      </c>
      <c r="K5861" s="8" t="str">
        <f t="shared" ca="1" si="3561"/>
        <v>Sep</v>
      </c>
      <c r="L5861" s="8" t="str">
        <f t="shared" ca="1" si="3562"/>
        <v>Q3</v>
      </c>
      <c r="M5861">
        <f t="shared" ca="1" si="3563"/>
        <v>9</v>
      </c>
      <c r="N5861">
        <f t="shared" ca="1" si="3564"/>
        <v>3</v>
      </c>
      <c r="O5861">
        <f t="shared" ca="1" si="3565"/>
        <v>202009</v>
      </c>
      <c r="P5861">
        <f t="shared" ca="1" si="3566"/>
        <v>202003</v>
      </c>
      <c r="Q5861" t="str">
        <f t="shared" si="3567"/>
        <v>FY2019 Q4 Sep</v>
      </c>
      <c r="R5861">
        <f t="shared" si="3568"/>
        <v>2019</v>
      </c>
      <c r="S5861" s="8" t="str">
        <f t="shared" si="3569"/>
        <v>Sep</v>
      </c>
      <c r="T5861" s="8" t="str">
        <f t="shared" si="3570"/>
        <v>Q4</v>
      </c>
      <c r="U5861">
        <f t="shared" si="3571"/>
        <v>12</v>
      </c>
      <c r="V5861">
        <f t="shared" si="3572"/>
        <v>4</v>
      </c>
      <c r="W5861">
        <f t="shared" si="3573"/>
        <v>201912</v>
      </c>
      <c r="X5861">
        <f t="shared" si="3574"/>
        <v>201904</v>
      </c>
      <c r="Y5861" t="str">
        <f t="shared" si="3575"/>
        <v>FY2019 Q3 Sep</v>
      </c>
      <c r="Z5861">
        <f t="shared" si="3576"/>
        <v>2019</v>
      </c>
      <c r="AA5861" s="8" t="str">
        <f t="shared" si="3577"/>
        <v>Sep</v>
      </c>
      <c r="AB5861" s="8" t="str">
        <f t="shared" si="3578"/>
        <v>Q3</v>
      </c>
      <c r="AC5861">
        <f t="shared" si="3579"/>
        <v>9</v>
      </c>
      <c r="AD5861">
        <f t="shared" si="3580"/>
        <v>3</v>
      </c>
      <c r="AE5861">
        <f t="shared" si="3581"/>
        <v>201909</v>
      </c>
      <c r="AF5861">
        <f t="shared" si="3582"/>
        <v>201903</v>
      </c>
      <c r="AG5861" s="9">
        <f t="shared" ca="1" si="3583"/>
        <v>1</v>
      </c>
      <c r="AH5861">
        <f t="shared" ca="1" si="3549"/>
        <v>4</v>
      </c>
      <c r="AI5861" s="9">
        <f t="shared" ca="1" si="3550"/>
        <v>12</v>
      </c>
      <c r="AJ5861" s="9">
        <f t="shared" ca="1" si="3584"/>
        <v>1</v>
      </c>
      <c r="AK5861" s="9">
        <f t="shared" si="3585"/>
        <v>6</v>
      </c>
      <c r="AL5861" s="9">
        <f t="shared" si="3586"/>
        <v>38</v>
      </c>
      <c r="AM5861" s="9">
        <f t="shared" si="3587"/>
        <v>9</v>
      </c>
      <c r="AN5861" s="2">
        <v>43728.384722222225</v>
      </c>
      <c r="AO5861">
        <v>2408</v>
      </c>
      <c r="AP5861" s="1">
        <v>2200</v>
      </c>
      <c r="AQ5861" t="s">
        <v>4</v>
      </c>
    </row>
    <row r="5862" spans="1:43" x14ac:dyDescent="0.3">
      <c r="A5862" t="str">
        <f t="shared" ca="1" si="3551"/>
        <v>FY2020 Q4 Sep</v>
      </c>
      <c r="B5862">
        <f t="shared" ca="1" si="3552"/>
        <v>2020</v>
      </c>
      <c r="C5862" s="8" t="str">
        <f t="shared" ca="1" si="3553"/>
        <v>Sep</v>
      </c>
      <c r="D5862" s="8" t="str">
        <f t="shared" ca="1" si="3554"/>
        <v>Q4</v>
      </c>
      <c r="E5862">
        <f t="shared" ca="1" si="3555"/>
        <v>12</v>
      </c>
      <c r="F5862">
        <f t="shared" ca="1" si="3556"/>
        <v>4</v>
      </c>
      <c r="G5862">
        <f t="shared" ca="1" si="3557"/>
        <v>202012</v>
      </c>
      <c r="H5862">
        <f t="shared" ca="1" si="3558"/>
        <v>202004</v>
      </c>
      <c r="I5862" t="str">
        <f t="shared" ca="1" si="3559"/>
        <v>FY2020 Q3 Sep</v>
      </c>
      <c r="J5862">
        <f t="shared" ca="1" si="3560"/>
        <v>2020</v>
      </c>
      <c r="K5862" s="8" t="str">
        <f t="shared" ca="1" si="3561"/>
        <v>Sep</v>
      </c>
      <c r="L5862" s="8" t="str">
        <f t="shared" ca="1" si="3562"/>
        <v>Q3</v>
      </c>
      <c r="M5862">
        <f t="shared" ca="1" si="3563"/>
        <v>9</v>
      </c>
      <c r="N5862">
        <f t="shared" ca="1" si="3564"/>
        <v>3</v>
      </c>
      <c r="O5862">
        <f t="shared" ca="1" si="3565"/>
        <v>202009</v>
      </c>
      <c r="P5862">
        <f t="shared" ca="1" si="3566"/>
        <v>202003</v>
      </c>
      <c r="Q5862" t="str">
        <f t="shared" si="3567"/>
        <v>FY2020 Q1 Oct</v>
      </c>
      <c r="R5862">
        <f t="shared" si="3568"/>
        <v>2020</v>
      </c>
      <c r="S5862" s="8" t="str">
        <f t="shared" si="3569"/>
        <v>Oct</v>
      </c>
      <c r="T5862" s="8" t="str">
        <f t="shared" si="3570"/>
        <v>Q1</v>
      </c>
      <c r="U5862">
        <f t="shared" si="3571"/>
        <v>1</v>
      </c>
      <c r="V5862">
        <f t="shared" si="3572"/>
        <v>1</v>
      </c>
      <c r="W5862">
        <f t="shared" si="3573"/>
        <v>202001</v>
      </c>
      <c r="X5862">
        <f t="shared" si="3574"/>
        <v>202001</v>
      </c>
      <c r="Y5862" t="str">
        <f t="shared" si="3575"/>
        <v>FY2019 Q4 Oct</v>
      </c>
      <c r="Z5862">
        <f t="shared" si="3576"/>
        <v>2019</v>
      </c>
      <c r="AA5862" s="8" t="str">
        <f t="shared" si="3577"/>
        <v>Oct</v>
      </c>
      <c r="AB5862" s="8" t="str">
        <f t="shared" si="3578"/>
        <v>Q4</v>
      </c>
      <c r="AC5862">
        <f t="shared" si="3579"/>
        <v>10</v>
      </c>
      <c r="AD5862">
        <f t="shared" si="3580"/>
        <v>4</v>
      </c>
      <c r="AE5862">
        <f t="shared" si="3581"/>
        <v>201910</v>
      </c>
      <c r="AF5862">
        <f t="shared" si="3582"/>
        <v>201904</v>
      </c>
      <c r="AG5862" s="9">
        <f t="shared" ca="1" si="3583"/>
        <v>0</v>
      </c>
      <c r="AH5862">
        <f t="shared" ca="1" si="3549"/>
        <v>4</v>
      </c>
      <c r="AI5862" s="9">
        <f t="shared" ca="1" si="3550"/>
        <v>11</v>
      </c>
      <c r="AJ5862" s="9">
        <f t="shared" ca="1" si="3584"/>
        <v>1</v>
      </c>
      <c r="AK5862" s="9">
        <f t="shared" si="3585"/>
        <v>4</v>
      </c>
      <c r="AL5862" s="9">
        <f t="shared" si="3586"/>
        <v>43</v>
      </c>
      <c r="AM5862" s="9">
        <f t="shared" si="3587"/>
        <v>16</v>
      </c>
      <c r="AN5862" s="2">
        <v>43761.70208333333</v>
      </c>
      <c r="AO5862">
        <v>3276</v>
      </c>
      <c r="AP5862" s="1">
        <v>2200</v>
      </c>
      <c r="AQ5862" t="s">
        <v>4</v>
      </c>
    </row>
    <row r="5863" spans="1:43" x14ac:dyDescent="0.3">
      <c r="A5863" t="str">
        <f t="shared" ca="1" si="3551"/>
        <v>FY2020 Q4 Sep</v>
      </c>
      <c r="B5863">
        <f t="shared" ca="1" si="3552"/>
        <v>2020</v>
      </c>
      <c r="C5863" s="8" t="str">
        <f t="shared" ca="1" si="3553"/>
        <v>Sep</v>
      </c>
      <c r="D5863" s="8" t="str">
        <f t="shared" ca="1" si="3554"/>
        <v>Q4</v>
      </c>
      <c r="E5863">
        <f t="shared" ca="1" si="3555"/>
        <v>12</v>
      </c>
      <c r="F5863">
        <f t="shared" ca="1" si="3556"/>
        <v>4</v>
      </c>
      <c r="G5863">
        <f t="shared" ca="1" si="3557"/>
        <v>202012</v>
      </c>
      <c r="H5863">
        <f t="shared" ca="1" si="3558"/>
        <v>202004</v>
      </c>
      <c r="I5863" t="str">
        <f t="shared" ca="1" si="3559"/>
        <v>FY2020 Q3 Sep</v>
      </c>
      <c r="J5863">
        <f t="shared" ca="1" si="3560"/>
        <v>2020</v>
      </c>
      <c r="K5863" s="8" t="str">
        <f t="shared" ca="1" si="3561"/>
        <v>Sep</v>
      </c>
      <c r="L5863" s="8" t="str">
        <f t="shared" ca="1" si="3562"/>
        <v>Q3</v>
      </c>
      <c r="M5863">
        <f t="shared" ca="1" si="3563"/>
        <v>9</v>
      </c>
      <c r="N5863">
        <f t="shared" ca="1" si="3564"/>
        <v>3</v>
      </c>
      <c r="O5863">
        <f t="shared" ca="1" si="3565"/>
        <v>202009</v>
      </c>
      <c r="P5863">
        <f t="shared" ca="1" si="3566"/>
        <v>202003</v>
      </c>
      <c r="Q5863" t="str">
        <f t="shared" si="3567"/>
        <v>FY2020 Q2 Feb</v>
      </c>
      <c r="R5863">
        <f t="shared" si="3568"/>
        <v>2020</v>
      </c>
      <c r="S5863" s="8" t="str">
        <f t="shared" si="3569"/>
        <v>Feb</v>
      </c>
      <c r="T5863" s="8" t="str">
        <f t="shared" si="3570"/>
        <v>Q2</v>
      </c>
      <c r="U5863">
        <f t="shared" si="3571"/>
        <v>5</v>
      </c>
      <c r="V5863">
        <f t="shared" si="3572"/>
        <v>2</v>
      </c>
      <c r="W5863">
        <f t="shared" si="3573"/>
        <v>202005</v>
      </c>
      <c r="X5863">
        <f t="shared" si="3574"/>
        <v>202002</v>
      </c>
      <c r="Y5863" t="str">
        <f t="shared" si="3575"/>
        <v>FY2020 Q1 Feb</v>
      </c>
      <c r="Z5863">
        <f t="shared" si="3576"/>
        <v>2020</v>
      </c>
      <c r="AA5863" s="8" t="str">
        <f t="shared" si="3577"/>
        <v>Feb</v>
      </c>
      <c r="AB5863" s="8" t="str">
        <f t="shared" si="3578"/>
        <v>Q1</v>
      </c>
      <c r="AC5863">
        <f t="shared" si="3579"/>
        <v>2</v>
      </c>
      <c r="AD5863">
        <f t="shared" si="3580"/>
        <v>1</v>
      </c>
      <c r="AE5863">
        <f t="shared" si="3581"/>
        <v>202002</v>
      </c>
      <c r="AF5863">
        <f t="shared" si="3582"/>
        <v>202001</v>
      </c>
      <c r="AG5863" s="9">
        <f t="shared" ca="1" si="3583"/>
        <v>0</v>
      </c>
      <c r="AH5863">
        <f t="shared" ca="1" si="3549"/>
        <v>2</v>
      </c>
      <c r="AI5863" s="9">
        <f t="shared" ca="1" si="3550"/>
        <v>7</v>
      </c>
      <c r="AJ5863" s="9">
        <f t="shared" ca="1" si="3584"/>
        <v>0</v>
      </c>
      <c r="AK5863" s="9">
        <f t="shared" si="3585"/>
        <v>4</v>
      </c>
      <c r="AL5863" s="9">
        <f t="shared" si="3586"/>
        <v>9</v>
      </c>
      <c r="AM5863" s="9">
        <f t="shared" si="3587"/>
        <v>13</v>
      </c>
      <c r="AN5863" s="2">
        <v>43887.550694444442</v>
      </c>
      <c r="AO5863">
        <v>3659</v>
      </c>
      <c r="AP5863" s="1">
        <v>2200</v>
      </c>
      <c r="AQ5863" t="s">
        <v>4</v>
      </c>
    </row>
    <row r="5864" spans="1:43" x14ac:dyDescent="0.3">
      <c r="A5864" t="str">
        <f t="shared" ca="1" si="3551"/>
        <v>FY2020 Q4 Sep</v>
      </c>
      <c r="B5864">
        <f t="shared" ca="1" si="3552"/>
        <v>2020</v>
      </c>
      <c r="C5864" s="8" t="str">
        <f t="shared" ca="1" si="3553"/>
        <v>Sep</v>
      </c>
      <c r="D5864" s="8" t="str">
        <f t="shared" ca="1" si="3554"/>
        <v>Q4</v>
      </c>
      <c r="E5864">
        <f t="shared" ca="1" si="3555"/>
        <v>12</v>
      </c>
      <c r="F5864">
        <f t="shared" ca="1" si="3556"/>
        <v>4</v>
      </c>
      <c r="G5864">
        <f t="shared" ca="1" si="3557"/>
        <v>202012</v>
      </c>
      <c r="H5864">
        <f t="shared" ca="1" si="3558"/>
        <v>202004</v>
      </c>
      <c r="I5864" t="str">
        <f t="shared" ca="1" si="3559"/>
        <v>FY2020 Q3 Sep</v>
      </c>
      <c r="J5864">
        <f t="shared" ca="1" si="3560"/>
        <v>2020</v>
      </c>
      <c r="K5864" s="8" t="str">
        <f t="shared" ca="1" si="3561"/>
        <v>Sep</v>
      </c>
      <c r="L5864" s="8" t="str">
        <f t="shared" ca="1" si="3562"/>
        <v>Q3</v>
      </c>
      <c r="M5864">
        <f t="shared" ca="1" si="3563"/>
        <v>9</v>
      </c>
      <c r="N5864">
        <f t="shared" ca="1" si="3564"/>
        <v>3</v>
      </c>
      <c r="O5864">
        <f t="shared" ca="1" si="3565"/>
        <v>202009</v>
      </c>
      <c r="P5864">
        <f t="shared" ca="1" si="3566"/>
        <v>202003</v>
      </c>
      <c r="Q5864" t="str">
        <f t="shared" si="3567"/>
        <v>FY2020 Q2 Feb</v>
      </c>
      <c r="R5864">
        <f t="shared" si="3568"/>
        <v>2020</v>
      </c>
      <c r="S5864" s="8" t="str">
        <f t="shared" si="3569"/>
        <v>Feb</v>
      </c>
      <c r="T5864" s="8" t="str">
        <f t="shared" si="3570"/>
        <v>Q2</v>
      </c>
      <c r="U5864">
        <f t="shared" si="3571"/>
        <v>5</v>
      </c>
      <c r="V5864">
        <f t="shared" si="3572"/>
        <v>2</v>
      </c>
      <c r="W5864">
        <f t="shared" si="3573"/>
        <v>202005</v>
      </c>
      <c r="X5864">
        <f t="shared" si="3574"/>
        <v>202002</v>
      </c>
      <c r="Y5864" t="str">
        <f t="shared" si="3575"/>
        <v>FY2020 Q1 Feb</v>
      </c>
      <c r="Z5864">
        <f t="shared" si="3576"/>
        <v>2020</v>
      </c>
      <c r="AA5864" s="8" t="str">
        <f t="shared" si="3577"/>
        <v>Feb</v>
      </c>
      <c r="AB5864" s="8" t="str">
        <f t="shared" si="3578"/>
        <v>Q1</v>
      </c>
      <c r="AC5864">
        <f t="shared" si="3579"/>
        <v>2</v>
      </c>
      <c r="AD5864">
        <f t="shared" si="3580"/>
        <v>1</v>
      </c>
      <c r="AE5864">
        <f t="shared" si="3581"/>
        <v>202002</v>
      </c>
      <c r="AF5864">
        <f t="shared" si="3582"/>
        <v>202001</v>
      </c>
      <c r="AG5864" s="9">
        <f t="shared" ca="1" si="3583"/>
        <v>0</v>
      </c>
      <c r="AH5864">
        <f t="shared" ca="1" si="3549"/>
        <v>2</v>
      </c>
      <c r="AI5864" s="9">
        <f t="shared" ca="1" si="3550"/>
        <v>7</v>
      </c>
      <c r="AJ5864" s="9">
        <f t="shared" ca="1" si="3584"/>
        <v>0</v>
      </c>
      <c r="AK5864" s="9">
        <f t="shared" si="3585"/>
        <v>4</v>
      </c>
      <c r="AL5864" s="9">
        <f t="shared" si="3586"/>
        <v>9</v>
      </c>
      <c r="AM5864" s="9">
        <f t="shared" si="3587"/>
        <v>13</v>
      </c>
      <c r="AN5864" s="2">
        <v>43887.551388888889</v>
      </c>
      <c r="AO5864">
        <v>3659</v>
      </c>
      <c r="AP5864" s="1">
        <v>2200</v>
      </c>
      <c r="AQ5864" t="s">
        <v>4</v>
      </c>
    </row>
    <row r="5865" spans="1:43" x14ac:dyDescent="0.3">
      <c r="A5865" t="str">
        <f t="shared" ca="1" si="3551"/>
        <v>FY2020 Q4 Sep</v>
      </c>
      <c r="B5865">
        <f t="shared" ca="1" si="3552"/>
        <v>2020</v>
      </c>
      <c r="C5865" s="8" t="str">
        <f t="shared" ca="1" si="3553"/>
        <v>Sep</v>
      </c>
      <c r="D5865" s="8" t="str">
        <f t="shared" ca="1" si="3554"/>
        <v>Q4</v>
      </c>
      <c r="E5865">
        <f t="shared" ca="1" si="3555"/>
        <v>12</v>
      </c>
      <c r="F5865">
        <f t="shared" ca="1" si="3556"/>
        <v>4</v>
      </c>
      <c r="G5865">
        <f t="shared" ca="1" si="3557"/>
        <v>202012</v>
      </c>
      <c r="H5865">
        <f t="shared" ca="1" si="3558"/>
        <v>202004</v>
      </c>
      <c r="I5865" t="str">
        <f t="shared" ca="1" si="3559"/>
        <v>FY2020 Q3 Sep</v>
      </c>
      <c r="J5865">
        <f t="shared" ca="1" si="3560"/>
        <v>2020</v>
      </c>
      <c r="K5865" s="8" t="str">
        <f t="shared" ca="1" si="3561"/>
        <v>Sep</v>
      </c>
      <c r="L5865" s="8" t="str">
        <f t="shared" ca="1" si="3562"/>
        <v>Q3</v>
      </c>
      <c r="M5865">
        <f t="shared" ca="1" si="3563"/>
        <v>9</v>
      </c>
      <c r="N5865">
        <f t="shared" ca="1" si="3564"/>
        <v>3</v>
      </c>
      <c r="O5865">
        <f t="shared" ca="1" si="3565"/>
        <v>202009</v>
      </c>
      <c r="P5865">
        <f t="shared" ca="1" si="3566"/>
        <v>202003</v>
      </c>
      <c r="Q5865" t="str">
        <f t="shared" si="3567"/>
        <v>FY2020 Q2 Jan</v>
      </c>
      <c r="R5865">
        <f t="shared" si="3568"/>
        <v>2020</v>
      </c>
      <c r="S5865" s="8" t="str">
        <f t="shared" si="3569"/>
        <v>Jan</v>
      </c>
      <c r="T5865" s="8" t="str">
        <f t="shared" si="3570"/>
        <v>Q2</v>
      </c>
      <c r="U5865">
        <f t="shared" si="3571"/>
        <v>4</v>
      </c>
      <c r="V5865">
        <f t="shared" si="3572"/>
        <v>2</v>
      </c>
      <c r="W5865">
        <f t="shared" si="3573"/>
        <v>202004</v>
      </c>
      <c r="X5865">
        <f t="shared" si="3574"/>
        <v>202002</v>
      </c>
      <c r="Y5865" t="str">
        <f t="shared" si="3575"/>
        <v>FY2020 Q1 Jan</v>
      </c>
      <c r="Z5865">
        <f t="shared" si="3576"/>
        <v>2020</v>
      </c>
      <c r="AA5865" s="8" t="str">
        <f t="shared" si="3577"/>
        <v>Jan</v>
      </c>
      <c r="AB5865" s="8" t="str">
        <f t="shared" si="3578"/>
        <v>Q1</v>
      </c>
      <c r="AC5865">
        <f t="shared" si="3579"/>
        <v>1</v>
      </c>
      <c r="AD5865">
        <f t="shared" si="3580"/>
        <v>1</v>
      </c>
      <c r="AE5865">
        <f t="shared" si="3581"/>
        <v>202001</v>
      </c>
      <c r="AF5865">
        <f t="shared" si="3582"/>
        <v>202001</v>
      </c>
      <c r="AG5865" s="9">
        <f t="shared" ca="1" si="3583"/>
        <v>0</v>
      </c>
      <c r="AH5865">
        <f t="shared" ca="1" si="3549"/>
        <v>3</v>
      </c>
      <c r="AI5865" s="9">
        <f t="shared" ca="1" si="3550"/>
        <v>8</v>
      </c>
      <c r="AJ5865" s="9">
        <f t="shared" ca="1" si="3584"/>
        <v>0</v>
      </c>
      <c r="AK5865" s="9">
        <f t="shared" si="3585"/>
        <v>4</v>
      </c>
      <c r="AL5865" s="9">
        <f t="shared" si="3586"/>
        <v>5</v>
      </c>
      <c r="AM5865" s="9">
        <f t="shared" si="3587"/>
        <v>9</v>
      </c>
      <c r="AN5865" s="2">
        <v>43859.409722222219</v>
      </c>
      <c r="AO5865">
        <v>3792</v>
      </c>
      <c r="AP5865" s="1">
        <v>2200</v>
      </c>
      <c r="AQ5865" t="s">
        <v>4</v>
      </c>
    </row>
    <row r="5866" spans="1:43" x14ac:dyDescent="0.3">
      <c r="A5866" t="str">
        <f t="shared" ca="1" si="3551"/>
        <v>FY2020 Q4 Sep</v>
      </c>
      <c r="B5866">
        <f t="shared" ca="1" si="3552"/>
        <v>2020</v>
      </c>
      <c r="C5866" s="8" t="str">
        <f t="shared" ca="1" si="3553"/>
        <v>Sep</v>
      </c>
      <c r="D5866" s="8" t="str">
        <f t="shared" ca="1" si="3554"/>
        <v>Q4</v>
      </c>
      <c r="E5866">
        <f t="shared" ca="1" si="3555"/>
        <v>12</v>
      </c>
      <c r="F5866">
        <f t="shared" ca="1" si="3556"/>
        <v>4</v>
      </c>
      <c r="G5866">
        <f t="shared" ca="1" si="3557"/>
        <v>202012</v>
      </c>
      <c r="H5866">
        <f t="shared" ca="1" si="3558"/>
        <v>202004</v>
      </c>
      <c r="I5866" t="str">
        <f t="shared" ca="1" si="3559"/>
        <v>FY2020 Q3 Sep</v>
      </c>
      <c r="J5866">
        <f t="shared" ca="1" si="3560"/>
        <v>2020</v>
      </c>
      <c r="K5866" s="8" t="str">
        <f t="shared" ca="1" si="3561"/>
        <v>Sep</v>
      </c>
      <c r="L5866" s="8" t="str">
        <f t="shared" ca="1" si="3562"/>
        <v>Q3</v>
      </c>
      <c r="M5866">
        <f t="shared" ca="1" si="3563"/>
        <v>9</v>
      </c>
      <c r="N5866">
        <f t="shared" ca="1" si="3564"/>
        <v>3</v>
      </c>
      <c r="O5866">
        <f t="shared" ca="1" si="3565"/>
        <v>202009</v>
      </c>
      <c r="P5866">
        <f t="shared" ca="1" si="3566"/>
        <v>202003</v>
      </c>
      <c r="Q5866" t="str">
        <f t="shared" si="3567"/>
        <v>FY2020 Q2 Feb</v>
      </c>
      <c r="R5866">
        <f t="shared" si="3568"/>
        <v>2020</v>
      </c>
      <c r="S5866" s="8" t="str">
        <f t="shared" si="3569"/>
        <v>Feb</v>
      </c>
      <c r="T5866" s="8" t="str">
        <f t="shared" si="3570"/>
        <v>Q2</v>
      </c>
      <c r="U5866">
        <f t="shared" si="3571"/>
        <v>5</v>
      </c>
      <c r="V5866">
        <f t="shared" si="3572"/>
        <v>2</v>
      </c>
      <c r="W5866">
        <f t="shared" si="3573"/>
        <v>202005</v>
      </c>
      <c r="X5866">
        <f t="shared" si="3574"/>
        <v>202002</v>
      </c>
      <c r="Y5866" t="str">
        <f t="shared" si="3575"/>
        <v>FY2020 Q1 Feb</v>
      </c>
      <c r="Z5866">
        <f t="shared" si="3576"/>
        <v>2020</v>
      </c>
      <c r="AA5866" s="8" t="str">
        <f t="shared" si="3577"/>
        <v>Feb</v>
      </c>
      <c r="AB5866" s="8" t="str">
        <f t="shared" si="3578"/>
        <v>Q1</v>
      </c>
      <c r="AC5866">
        <f t="shared" si="3579"/>
        <v>2</v>
      </c>
      <c r="AD5866">
        <f t="shared" si="3580"/>
        <v>1</v>
      </c>
      <c r="AE5866">
        <f t="shared" si="3581"/>
        <v>202002</v>
      </c>
      <c r="AF5866">
        <f t="shared" si="3582"/>
        <v>202001</v>
      </c>
      <c r="AG5866" s="9">
        <f t="shared" ca="1" si="3583"/>
        <v>0</v>
      </c>
      <c r="AH5866">
        <f t="shared" ref="AH5866:AH5929" ca="1" si="3588">ROUND(AI5866/3,0)</f>
        <v>2</v>
      </c>
      <c r="AI5866" s="9">
        <f t="shared" ref="AI5866:AI5929" ca="1" si="3589">MONTH(TODAY())-(MONTH(AN5866)-
(YEAR(TODAY())-YEAR(AN5866))*12)</f>
        <v>7</v>
      </c>
      <c r="AJ5866" s="9">
        <f t="shared" ca="1" si="3584"/>
        <v>0</v>
      </c>
      <c r="AK5866" s="9">
        <f t="shared" si="3585"/>
        <v>3</v>
      </c>
      <c r="AL5866" s="9">
        <f t="shared" si="3586"/>
        <v>8</v>
      </c>
      <c r="AM5866" s="9">
        <f t="shared" si="3587"/>
        <v>15</v>
      </c>
      <c r="AN5866" s="2">
        <v>43879.651388888888</v>
      </c>
      <c r="AO5866">
        <v>4319</v>
      </c>
      <c r="AP5866" s="1">
        <v>2200</v>
      </c>
      <c r="AQ5866" t="s">
        <v>4</v>
      </c>
    </row>
    <row r="5867" spans="1:43" x14ac:dyDescent="0.3">
      <c r="A5867" t="str">
        <f t="shared" ca="1" si="3551"/>
        <v>FY2020 Q4 Sep</v>
      </c>
      <c r="B5867">
        <f t="shared" ca="1" si="3552"/>
        <v>2020</v>
      </c>
      <c r="C5867" s="8" t="str">
        <f t="shared" ca="1" si="3553"/>
        <v>Sep</v>
      </c>
      <c r="D5867" s="8" t="str">
        <f t="shared" ca="1" si="3554"/>
        <v>Q4</v>
      </c>
      <c r="E5867">
        <f t="shared" ca="1" si="3555"/>
        <v>12</v>
      </c>
      <c r="F5867">
        <f t="shared" ca="1" si="3556"/>
        <v>4</v>
      </c>
      <c r="G5867">
        <f t="shared" ca="1" si="3557"/>
        <v>202012</v>
      </c>
      <c r="H5867">
        <f t="shared" ca="1" si="3558"/>
        <v>202004</v>
      </c>
      <c r="I5867" t="str">
        <f t="shared" ca="1" si="3559"/>
        <v>FY2020 Q3 Sep</v>
      </c>
      <c r="J5867">
        <f t="shared" ca="1" si="3560"/>
        <v>2020</v>
      </c>
      <c r="K5867" s="8" t="str">
        <f t="shared" ca="1" si="3561"/>
        <v>Sep</v>
      </c>
      <c r="L5867" s="8" t="str">
        <f t="shared" ca="1" si="3562"/>
        <v>Q3</v>
      </c>
      <c r="M5867">
        <f t="shared" ca="1" si="3563"/>
        <v>9</v>
      </c>
      <c r="N5867">
        <f t="shared" ca="1" si="3564"/>
        <v>3</v>
      </c>
      <c r="O5867">
        <f t="shared" ca="1" si="3565"/>
        <v>202009</v>
      </c>
      <c r="P5867">
        <f t="shared" ca="1" si="3566"/>
        <v>202003</v>
      </c>
      <c r="Q5867" t="str">
        <f t="shared" si="3567"/>
        <v>FY2020 Q2 Mar</v>
      </c>
      <c r="R5867">
        <f t="shared" si="3568"/>
        <v>2020</v>
      </c>
      <c r="S5867" s="8" t="str">
        <f t="shared" si="3569"/>
        <v>Mar</v>
      </c>
      <c r="T5867" s="8" t="str">
        <f t="shared" si="3570"/>
        <v>Q2</v>
      </c>
      <c r="U5867">
        <f t="shared" si="3571"/>
        <v>6</v>
      </c>
      <c r="V5867">
        <f t="shared" si="3572"/>
        <v>2</v>
      </c>
      <c r="W5867">
        <f t="shared" si="3573"/>
        <v>202006</v>
      </c>
      <c r="X5867">
        <f t="shared" si="3574"/>
        <v>202002</v>
      </c>
      <c r="Y5867" t="str">
        <f t="shared" si="3575"/>
        <v>FY2020 Q1 Mar</v>
      </c>
      <c r="Z5867">
        <f t="shared" si="3576"/>
        <v>2020</v>
      </c>
      <c r="AA5867" s="8" t="str">
        <f t="shared" si="3577"/>
        <v>Mar</v>
      </c>
      <c r="AB5867" s="8" t="str">
        <f t="shared" si="3578"/>
        <v>Q1</v>
      </c>
      <c r="AC5867">
        <f t="shared" si="3579"/>
        <v>3</v>
      </c>
      <c r="AD5867">
        <f t="shared" si="3580"/>
        <v>1</v>
      </c>
      <c r="AE5867">
        <f t="shared" si="3581"/>
        <v>202003</v>
      </c>
      <c r="AF5867">
        <f t="shared" si="3582"/>
        <v>202001</v>
      </c>
      <c r="AG5867" s="9">
        <f t="shared" ca="1" si="3583"/>
        <v>0</v>
      </c>
      <c r="AH5867">
        <f t="shared" ca="1" si="3588"/>
        <v>2</v>
      </c>
      <c r="AI5867" s="9">
        <f t="shared" ca="1" si="3589"/>
        <v>6</v>
      </c>
      <c r="AJ5867" s="9">
        <f t="shared" ca="1" si="3584"/>
        <v>0</v>
      </c>
      <c r="AK5867" s="9">
        <f t="shared" si="3585"/>
        <v>5</v>
      </c>
      <c r="AL5867" s="9">
        <f t="shared" si="3586"/>
        <v>10</v>
      </c>
      <c r="AM5867" s="9">
        <f t="shared" si="3587"/>
        <v>15</v>
      </c>
      <c r="AN5867" s="2">
        <v>43895.652083333334</v>
      </c>
      <c r="AO5867">
        <v>4943</v>
      </c>
      <c r="AP5867" s="1">
        <v>2200</v>
      </c>
      <c r="AQ5867" t="s">
        <v>4</v>
      </c>
    </row>
    <row r="5868" spans="1:43" x14ac:dyDescent="0.3">
      <c r="A5868" t="str">
        <f t="shared" ca="1" si="3551"/>
        <v>FY2020 Q4 Sep</v>
      </c>
      <c r="B5868">
        <f t="shared" ca="1" si="3552"/>
        <v>2020</v>
      </c>
      <c r="C5868" s="8" t="str">
        <f t="shared" ca="1" si="3553"/>
        <v>Sep</v>
      </c>
      <c r="D5868" s="8" t="str">
        <f t="shared" ca="1" si="3554"/>
        <v>Q4</v>
      </c>
      <c r="E5868">
        <f t="shared" ca="1" si="3555"/>
        <v>12</v>
      </c>
      <c r="F5868">
        <f t="shared" ca="1" si="3556"/>
        <v>4</v>
      </c>
      <c r="G5868">
        <f t="shared" ca="1" si="3557"/>
        <v>202012</v>
      </c>
      <c r="H5868">
        <f t="shared" ca="1" si="3558"/>
        <v>202004</v>
      </c>
      <c r="I5868" t="str">
        <f t="shared" ca="1" si="3559"/>
        <v>FY2020 Q3 Sep</v>
      </c>
      <c r="J5868">
        <f t="shared" ca="1" si="3560"/>
        <v>2020</v>
      </c>
      <c r="K5868" s="8" t="str">
        <f t="shared" ca="1" si="3561"/>
        <v>Sep</v>
      </c>
      <c r="L5868" s="8" t="str">
        <f t="shared" ca="1" si="3562"/>
        <v>Q3</v>
      </c>
      <c r="M5868">
        <f t="shared" ca="1" si="3563"/>
        <v>9</v>
      </c>
      <c r="N5868">
        <f t="shared" ca="1" si="3564"/>
        <v>3</v>
      </c>
      <c r="O5868">
        <f t="shared" ca="1" si="3565"/>
        <v>202009</v>
      </c>
      <c r="P5868">
        <f t="shared" ca="1" si="3566"/>
        <v>202003</v>
      </c>
      <c r="Q5868" t="str">
        <f t="shared" si="3567"/>
        <v>FY2020 Q2 Mar</v>
      </c>
      <c r="R5868">
        <f t="shared" si="3568"/>
        <v>2020</v>
      </c>
      <c r="S5868" s="8" t="str">
        <f t="shared" si="3569"/>
        <v>Mar</v>
      </c>
      <c r="T5868" s="8" t="str">
        <f t="shared" si="3570"/>
        <v>Q2</v>
      </c>
      <c r="U5868">
        <f t="shared" si="3571"/>
        <v>6</v>
      </c>
      <c r="V5868">
        <f t="shared" si="3572"/>
        <v>2</v>
      </c>
      <c r="W5868">
        <f t="shared" si="3573"/>
        <v>202006</v>
      </c>
      <c r="X5868">
        <f t="shared" si="3574"/>
        <v>202002</v>
      </c>
      <c r="Y5868" t="str">
        <f t="shared" si="3575"/>
        <v>FY2020 Q1 Mar</v>
      </c>
      <c r="Z5868">
        <f t="shared" si="3576"/>
        <v>2020</v>
      </c>
      <c r="AA5868" s="8" t="str">
        <f t="shared" si="3577"/>
        <v>Mar</v>
      </c>
      <c r="AB5868" s="8" t="str">
        <f t="shared" si="3578"/>
        <v>Q1</v>
      </c>
      <c r="AC5868">
        <f t="shared" si="3579"/>
        <v>3</v>
      </c>
      <c r="AD5868">
        <f t="shared" si="3580"/>
        <v>1</v>
      </c>
      <c r="AE5868">
        <f t="shared" si="3581"/>
        <v>202003</v>
      </c>
      <c r="AF5868">
        <f t="shared" si="3582"/>
        <v>202001</v>
      </c>
      <c r="AG5868" s="9">
        <f t="shared" ca="1" si="3583"/>
        <v>0</v>
      </c>
      <c r="AH5868">
        <f t="shared" ca="1" si="3588"/>
        <v>2</v>
      </c>
      <c r="AI5868" s="9">
        <f t="shared" ca="1" si="3589"/>
        <v>6</v>
      </c>
      <c r="AJ5868" s="9">
        <f t="shared" ca="1" si="3584"/>
        <v>0</v>
      </c>
      <c r="AK5868" s="9">
        <f t="shared" si="3585"/>
        <v>2</v>
      </c>
      <c r="AL5868" s="9">
        <f t="shared" si="3586"/>
        <v>11</v>
      </c>
      <c r="AM5868" s="9">
        <f t="shared" si="3587"/>
        <v>14</v>
      </c>
      <c r="AN5868" s="2">
        <v>43899.590277777781</v>
      </c>
      <c r="AO5868">
        <v>4943</v>
      </c>
      <c r="AP5868" s="1">
        <v>2200</v>
      </c>
      <c r="AQ5868" t="s">
        <v>4</v>
      </c>
    </row>
    <row r="5869" spans="1:43" x14ac:dyDescent="0.3">
      <c r="A5869" t="str">
        <f t="shared" ca="1" si="3551"/>
        <v>FY2020 Q4 Sep</v>
      </c>
      <c r="B5869">
        <f t="shared" ca="1" si="3552"/>
        <v>2020</v>
      </c>
      <c r="C5869" s="8" t="str">
        <f t="shared" ca="1" si="3553"/>
        <v>Sep</v>
      </c>
      <c r="D5869" s="8" t="str">
        <f t="shared" ca="1" si="3554"/>
        <v>Q4</v>
      </c>
      <c r="E5869">
        <f t="shared" ca="1" si="3555"/>
        <v>12</v>
      </c>
      <c r="F5869">
        <f t="shared" ca="1" si="3556"/>
        <v>4</v>
      </c>
      <c r="G5869">
        <f t="shared" ca="1" si="3557"/>
        <v>202012</v>
      </c>
      <c r="H5869">
        <f t="shared" ca="1" si="3558"/>
        <v>202004</v>
      </c>
      <c r="I5869" t="str">
        <f t="shared" ca="1" si="3559"/>
        <v>FY2020 Q3 Sep</v>
      </c>
      <c r="J5869">
        <f t="shared" ca="1" si="3560"/>
        <v>2020</v>
      </c>
      <c r="K5869" s="8" t="str">
        <f t="shared" ca="1" si="3561"/>
        <v>Sep</v>
      </c>
      <c r="L5869" s="8" t="str">
        <f t="shared" ca="1" si="3562"/>
        <v>Q3</v>
      </c>
      <c r="M5869">
        <f t="shared" ca="1" si="3563"/>
        <v>9</v>
      </c>
      <c r="N5869">
        <f t="shared" ca="1" si="3564"/>
        <v>3</v>
      </c>
      <c r="O5869">
        <f t="shared" ca="1" si="3565"/>
        <v>202009</v>
      </c>
      <c r="P5869">
        <f t="shared" ca="1" si="3566"/>
        <v>202003</v>
      </c>
      <c r="Q5869" t="str">
        <f t="shared" si="3567"/>
        <v>FY2020 Q2 Mar</v>
      </c>
      <c r="R5869">
        <f t="shared" si="3568"/>
        <v>2020</v>
      </c>
      <c r="S5869" s="8" t="str">
        <f t="shared" si="3569"/>
        <v>Mar</v>
      </c>
      <c r="T5869" s="8" t="str">
        <f t="shared" si="3570"/>
        <v>Q2</v>
      </c>
      <c r="U5869">
        <f t="shared" si="3571"/>
        <v>6</v>
      </c>
      <c r="V5869">
        <f t="shared" si="3572"/>
        <v>2</v>
      </c>
      <c r="W5869">
        <f t="shared" si="3573"/>
        <v>202006</v>
      </c>
      <c r="X5869">
        <f t="shared" si="3574"/>
        <v>202002</v>
      </c>
      <c r="Y5869" t="str">
        <f t="shared" si="3575"/>
        <v>FY2020 Q1 Mar</v>
      </c>
      <c r="Z5869">
        <f t="shared" si="3576"/>
        <v>2020</v>
      </c>
      <c r="AA5869" s="8" t="str">
        <f t="shared" si="3577"/>
        <v>Mar</v>
      </c>
      <c r="AB5869" s="8" t="str">
        <f t="shared" si="3578"/>
        <v>Q1</v>
      </c>
      <c r="AC5869">
        <f t="shared" si="3579"/>
        <v>3</v>
      </c>
      <c r="AD5869">
        <f t="shared" si="3580"/>
        <v>1</v>
      </c>
      <c r="AE5869">
        <f t="shared" si="3581"/>
        <v>202003</v>
      </c>
      <c r="AF5869">
        <f t="shared" si="3582"/>
        <v>202001</v>
      </c>
      <c r="AG5869" s="9">
        <f t="shared" ca="1" si="3583"/>
        <v>0</v>
      </c>
      <c r="AH5869">
        <f t="shared" ca="1" si="3588"/>
        <v>2</v>
      </c>
      <c r="AI5869" s="9">
        <f t="shared" ca="1" si="3589"/>
        <v>6</v>
      </c>
      <c r="AJ5869" s="9">
        <f t="shared" ca="1" si="3584"/>
        <v>0</v>
      </c>
      <c r="AK5869" s="9">
        <f t="shared" si="3585"/>
        <v>3</v>
      </c>
      <c r="AL5869" s="9">
        <f t="shared" si="3586"/>
        <v>11</v>
      </c>
      <c r="AM5869" s="9">
        <f t="shared" si="3587"/>
        <v>14</v>
      </c>
      <c r="AN5869" s="2">
        <v>43900.595833333333</v>
      </c>
      <c r="AO5869">
        <v>4943</v>
      </c>
      <c r="AP5869" s="1">
        <v>2200</v>
      </c>
      <c r="AQ5869" t="s">
        <v>4</v>
      </c>
    </row>
    <row r="5870" spans="1:43" x14ac:dyDescent="0.3">
      <c r="A5870" t="str">
        <f t="shared" ca="1" si="3551"/>
        <v>FY2020 Q4 Sep</v>
      </c>
      <c r="B5870">
        <f t="shared" ca="1" si="3552"/>
        <v>2020</v>
      </c>
      <c r="C5870" s="8" t="str">
        <f t="shared" ca="1" si="3553"/>
        <v>Sep</v>
      </c>
      <c r="D5870" s="8" t="str">
        <f t="shared" ca="1" si="3554"/>
        <v>Q4</v>
      </c>
      <c r="E5870">
        <f t="shared" ca="1" si="3555"/>
        <v>12</v>
      </c>
      <c r="F5870">
        <f t="shared" ca="1" si="3556"/>
        <v>4</v>
      </c>
      <c r="G5870">
        <f t="shared" ca="1" si="3557"/>
        <v>202012</v>
      </c>
      <c r="H5870">
        <f t="shared" ca="1" si="3558"/>
        <v>202004</v>
      </c>
      <c r="I5870" t="str">
        <f t="shared" ca="1" si="3559"/>
        <v>FY2020 Q3 Sep</v>
      </c>
      <c r="J5870">
        <f t="shared" ca="1" si="3560"/>
        <v>2020</v>
      </c>
      <c r="K5870" s="8" t="str">
        <f t="shared" ca="1" si="3561"/>
        <v>Sep</v>
      </c>
      <c r="L5870" s="8" t="str">
        <f t="shared" ca="1" si="3562"/>
        <v>Q3</v>
      </c>
      <c r="M5870">
        <f t="shared" ca="1" si="3563"/>
        <v>9</v>
      </c>
      <c r="N5870">
        <f t="shared" ca="1" si="3564"/>
        <v>3</v>
      </c>
      <c r="O5870">
        <f t="shared" ca="1" si="3565"/>
        <v>202009</v>
      </c>
      <c r="P5870">
        <f t="shared" ca="1" si="3566"/>
        <v>202003</v>
      </c>
      <c r="Q5870" t="str">
        <f t="shared" si="3567"/>
        <v>FY2020 Q2 Feb</v>
      </c>
      <c r="R5870">
        <f t="shared" si="3568"/>
        <v>2020</v>
      </c>
      <c r="S5870" s="8" t="str">
        <f t="shared" si="3569"/>
        <v>Feb</v>
      </c>
      <c r="T5870" s="8" t="str">
        <f t="shared" si="3570"/>
        <v>Q2</v>
      </c>
      <c r="U5870">
        <f t="shared" si="3571"/>
        <v>5</v>
      </c>
      <c r="V5870">
        <f t="shared" si="3572"/>
        <v>2</v>
      </c>
      <c r="W5870">
        <f t="shared" si="3573"/>
        <v>202005</v>
      </c>
      <c r="X5870">
        <f t="shared" si="3574"/>
        <v>202002</v>
      </c>
      <c r="Y5870" t="str">
        <f t="shared" si="3575"/>
        <v>FY2020 Q1 Feb</v>
      </c>
      <c r="Z5870">
        <f t="shared" si="3576"/>
        <v>2020</v>
      </c>
      <c r="AA5870" s="8" t="str">
        <f t="shared" si="3577"/>
        <v>Feb</v>
      </c>
      <c r="AB5870" s="8" t="str">
        <f t="shared" si="3578"/>
        <v>Q1</v>
      </c>
      <c r="AC5870">
        <f t="shared" si="3579"/>
        <v>2</v>
      </c>
      <c r="AD5870">
        <f t="shared" si="3580"/>
        <v>1</v>
      </c>
      <c r="AE5870">
        <f t="shared" si="3581"/>
        <v>202002</v>
      </c>
      <c r="AF5870">
        <f t="shared" si="3582"/>
        <v>202001</v>
      </c>
      <c r="AG5870" s="9">
        <f t="shared" ca="1" si="3583"/>
        <v>0</v>
      </c>
      <c r="AH5870">
        <f t="shared" ca="1" si="3588"/>
        <v>2</v>
      </c>
      <c r="AI5870" s="9">
        <f t="shared" ca="1" si="3589"/>
        <v>7</v>
      </c>
      <c r="AJ5870" s="9">
        <f t="shared" ca="1" si="3584"/>
        <v>0</v>
      </c>
      <c r="AK5870" s="9">
        <f t="shared" si="3585"/>
        <v>4</v>
      </c>
      <c r="AL5870" s="9">
        <f t="shared" si="3586"/>
        <v>7</v>
      </c>
      <c r="AM5870" s="9">
        <f t="shared" si="3587"/>
        <v>16</v>
      </c>
      <c r="AN5870" s="2">
        <v>43873.68472222222</v>
      </c>
      <c r="AO5870">
        <v>5578</v>
      </c>
      <c r="AP5870" s="1">
        <v>2200</v>
      </c>
      <c r="AQ5870" t="s">
        <v>4</v>
      </c>
    </row>
    <row r="5871" spans="1:43" x14ac:dyDescent="0.3">
      <c r="A5871" t="str">
        <f t="shared" ca="1" si="3551"/>
        <v>FY2020 Q4 Sep</v>
      </c>
      <c r="B5871">
        <f t="shared" ca="1" si="3552"/>
        <v>2020</v>
      </c>
      <c r="C5871" s="8" t="str">
        <f t="shared" ca="1" si="3553"/>
        <v>Sep</v>
      </c>
      <c r="D5871" s="8" t="str">
        <f t="shared" ca="1" si="3554"/>
        <v>Q4</v>
      </c>
      <c r="E5871">
        <f t="shared" ca="1" si="3555"/>
        <v>12</v>
      </c>
      <c r="F5871">
        <f t="shared" ca="1" si="3556"/>
        <v>4</v>
      </c>
      <c r="G5871">
        <f t="shared" ca="1" si="3557"/>
        <v>202012</v>
      </c>
      <c r="H5871">
        <f t="shared" ca="1" si="3558"/>
        <v>202004</v>
      </c>
      <c r="I5871" t="str">
        <f t="shared" ca="1" si="3559"/>
        <v>FY2020 Q3 Sep</v>
      </c>
      <c r="J5871">
        <f t="shared" ca="1" si="3560"/>
        <v>2020</v>
      </c>
      <c r="K5871" s="8" t="str">
        <f t="shared" ca="1" si="3561"/>
        <v>Sep</v>
      </c>
      <c r="L5871" s="8" t="str">
        <f t="shared" ca="1" si="3562"/>
        <v>Q3</v>
      </c>
      <c r="M5871">
        <f t="shared" ca="1" si="3563"/>
        <v>9</v>
      </c>
      <c r="N5871">
        <f t="shared" ca="1" si="3564"/>
        <v>3</v>
      </c>
      <c r="O5871">
        <f t="shared" ca="1" si="3565"/>
        <v>202009</v>
      </c>
      <c r="P5871">
        <f t="shared" ca="1" si="3566"/>
        <v>202003</v>
      </c>
      <c r="Q5871" t="str">
        <f t="shared" si="3567"/>
        <v>FY2020 Q2 Feb</v>
      </c>
      <c r="R5871">
        <f t="shared" si="3568"/>
        <v>2020</v>
      </c>
      <c r="S5871" s="8" t="str">
        <f t="shared" si="3569"/>
        <v>Feb</v>
      </c>
      <c r="T5871" s="8" t="str">
        <f t="shared" si="3570"/>
        <v>Q2</v>
      </c>
      <c r="U5871">
        <f t="shared" si="3571"/>
        <v>5</v>
      </c>
      <c r="V5871">
        <f t="shared" si="3572"/>
        <v>2</v>
      </c>
      <c r="W5871">
        <f t="shared" si="3573"/>
        <v>202005</v>
      </c>
      <c r="X5871">
        <f t="shared" si="3574"/>
        <v>202002</v>
      </c>
      <c r="Y5871" t="str">
        <f t="shared" si="3575"/>
        <v>FY2020 Q1 Feb</v>
      </c>
      <c r="Z5871">
        <f t="shared" si="3576"/>
        <v>2020</v>
      </c>
      <c r="AA5871" s="8" t="str">
        <f t="shared" si="3577"/>
        <v>Feb</v>
      </c>
      <c r="AB5871" s="8" t="str">
        <f t="shared" si="3578"/>
        <v>Q1</v>
      </c>
      <c r="AC5871">
        <f t="shared" si="3579"/>
        <v>2</v>
      </c>
      <c r="AD5871">
        <f t="shared" si="3580"/>
        <v>1</v>
      </c>
      <c r="AE5871">
        <f t="shared" si="3581"/>
        <v>202002</v>
      </c>
      <c r="AF5871">
        <f t="shared" si="3582"/>
        <v>202001</v>
      </c>
      <c r="AG5871" s="9">
        <f t="shared" ca="1" si="3583"/>
        <v>0</v>
      </c>
      <c r="AH5871">
        <f t="shared" ca="1" si="3588"/>
        <v>2</v>
      </c>
      <c r="AI5871" s="9">
        <f t="shared" ca="1" si="3589"/>
        <v>7</v>
      </c>
      <c r="AJ5871" s="9">
        <f t="shared" ca="1" si="3584"/>
        <v>0</v>
      </c>
      <c r="AK5871" s="9">
        <f t="shared" si="3585"/>
        <v>6</v>
      </c>
      <c r="AL5871" s="9">
        <f t="shared" si="3586"/>
        <v>8</v>
      </c>
      <c r="AM5871" s="9">
        <f t="shared" si="3587"/>
        <v>10</v>
      </c>
      <c r="AN5871" s="2">
        <v>43882.434027777781</v>
      </c>
      <c r="AO5871">
        <v>5578</v>
      </c>
      <c r="AP5871" s="1">
        <v>2200</v>
      </c>
      <c r="AQ5871" t="s">
        <v>4</v>
      </c>
    </row>
    <row r="5872" spans="1:43" x14ac:dyDescent="0.3">
      <c r="A5872" t="str">
        <f t="shared" ca="1" si="3551"/>
        <v>FY2020 Q4 Sep</v>
      </c>
      <c r="B5872">
        <f t="shared" ca="1" si="3552"/>
        <v>2020</v>
      </c>
      <c r="C5872" s="8" t="str">
        <f t="shared" ca="1" si="3553"/>
        <v>Sep</v>
      </c>
      <c r="D5872" s="8" t="str">
        <f t="shared" ca="1" si="3554"/>
        <v>Q4</v>
      </c>
      <c r="E5872">
        <f t="shared" ca="1" si="3555"/>
        <v>12</v>
      </c>
      <c r="F5872">
        <f t="shared" ca="1" si="3556"/>
        <v>4</v>
      </c>
      <c r="G5872">
        <f t="shared" ca="1" si="3557"/>
        <v>202012</v>
      </c>
      <c r="H5872">
        <f t="shared" ca="1" si="3558"/>
        <v>202004</v>
      </c>
      <c r="I5872" t="str">
        <f t="shared" ca="1" si="3559"/>
        <v>FY2020 Q3 Sep</v>
      </c>
      <c r="J5872">
        <f t="shared" ca="1" si="3560"/>
        <v>2020</v>
      </c>
      <c r="K5872" s="8" t="str">
        <f t="shared" ca="1" si="3561"/>
        <v>Sep</v>
      </c>
      <c r="L5872" s="8" t="str">
        <f t="shared" ca="1" si="3562"/>
        <v>Q3</v>
      </c>
      <c r="M5872">
        <f t="shared" ca="1" si="3563"/>
        <v>9</v>
      </c>
      <c r="N5872">
        <f t="shared" ca="1" si="3564"/>
        <v>3</v>
      </c>
      <c r="O5872">
        <f t="shared" ca="1" si="3565"/>
        <v>202009</v>
      </c>
      <c r="P5872">
        <f t="shared" ca="1" si="3566"/>
        <v>202003</v>
      </c>
      <c r="Q5872" t="str">
        <f t="shared" si="3567"/>
        <v>FY2020 Q2 Feb</v>
      </c>
      <c r="R5872">
        <f t="shared" si="3568"/>
        <v>2020</v>
      </c>
      <c r="S5872" s="8" t="str">
        <f t="shared" si="3569"/>
        <v>Feb</v>
      </c>
      <c r="T5872" s="8" t="str">
        <f t="shared" si="3570"/>
        <v>Q2</v>
      </c>
      <c r="U5872">
        <f t="shared" si="3571"/>
        <v>5</v>
      </c>
      <c r="V5872">
        <f t="shared" si="3572"/>
        <v>2</v>
      </c>
      <c r="W5872">
        <f t="shared" si="3573"/>
        <v>202005</v>
      </c>
      <c r="X5872">
        <f t="shared" si="3574"/>
        <v>202002</v>
      </c>
      <c r="Y5872" t="str">
        <f t="shared" si="3575"/>
        <v>FY2020 Q1 Feb</v>
      </c>
      <c r="Z5872">
        <f t="shared" si="3576"/>
        <v>2020</v>
      </c>
      <c r="AA5872" s="8" t="str">
        <f t="shared" si="3577"/>
        <v>Feb</v>
      </c>
      <c r="AB5872" s="8" t="str">
        <f t="shared" si="3578"/>
        <v>Q1</v>
      </c>
      <c r="AC5872">
        <f t="shared" si="3579"/>
        <v>2</v>
      </c>
      <c r="AD5872">
        <f t="shared" si="3580"/>
        <v>1</v>
      </c>
      <c r="AE5872">
        <f t="shared" si="3581"/>
        <v>202002</v>
      </c>
      <c r="AF5872">
        <f t="shared" si="3582"/>
        <v>202001</v>
      </c>
      <c r="AG5872" s="9">
        <f t="shared" ca="1" si="3583"/>
        <v>0</v>
      </c>
      <c r="AH5872">
        <f t="shared" ca="1" si="3588"/>
        <v>2</v>
      </c>
      <c r="AI5872" s="9">
        <f t="shared" ca="1" si="3589"/>
        <v>7</v>
      </c>
      <c r="AJ5872" s="9">
        <f t="shared" ca="1" si="3584"/>
        <v>0</v>
      </c>
      <c r="AK5872" s="9">
        <f t="shared" si="3585"/>
        <v>2</v>
      </c>
      <c r="AL5872" s="9">
        <f t="shared" si="3586"/>
        <v>6</v>
      </c>
      <c r="AM5872" s="9">
        <f t="shared" si="3587"/>
        <v>15</v>
      </c>
      <c r="AN5872" s="2">
        <v>43864.63958333333</v>
      </c>
      <c r="AO5872">
        <v>5614</v>
      </c>
      <c r="AP5872" s="1">
        <v>2200</v>
      </c>
      <c r="AQ5872" t="s">
        <v>4</v>
      </c>
    </row>
    <row r="5873" spans="1:43" x14ac:dyDescent="0.3">
      <c r="A5873" t="str">
        <f t="shared" ca="1" si="3551"/>
        <v>FY2020 Q4 Sep</v>
      </c>
      <c r="B5873">
        <f t="shared" ca="1" si="3552"/>
        <v>2020</v>
      </c>
      <c r="C5873" s="8" t="str">
        <f t="shared" ca="1" si="3553"/>
        <v>Sep</v>
      </c>
      <c r="D5873" s="8" t="str">
        <f t="shared" ca="1" si="3554"/>
        <v>Q4</v>
      </c>
      <c r="E5873">
        <f t="shared" ca="1" si="3555"/>
        <v>12</v>
      </c>
      <c r="F5873">
        <f t="shared" ca="1" si="3556"/>
        <v>4</v>
      </c>
      <c r="G5873">
        <f t="shared" ca="1" si="3557"/>
        <v>202012</v>
      </c>
      <c r="H5873">
        <f t="shared" ca="1" si="3558"/>
        <v>202004</v>
      </c>
      <c r="I5873" t="str">
        <f t="shared" ca="1" si="3559"/>
        <v>FY2020 Q3 Sep</v>
      </c>
      <c r="J5873">
        <f t="shared" ca="1" si="3560"/>
        <v>2020</v>
      </c>
      <c r="K5873" s="8" t="str">
        <f t="shared" ca="1" si="3561"/>
        <v>Sep</v>
      </c>
      <c r="L5873" s="8" t="str">
        <f t="shared" ca="1" si="3562"/>
        <v>Q3</v>
      </c>
      <c r="M5873">
        <f t="shared" ca="1" si="3563"/>
        <v>9</v>
      </c>
      <c r="N5873">
        <f t="shared" ca="1" si="3564"/>
        <v>3</v>
      </c>
      <c r="O5873">
        <f t="shared" ca="1" si="3565"/>
        <v>202009</v>
      </c>
      <c r="P5873">
        <f t="shared" ca="1" si="3566"/>
        <v>202003</v>
      </c>
      <c r="Q5873" t="str">
        <f t="shared" si="3567"/>
        <v>FY2020 Q2 Feb</v>
      </c>
      <c r="R5873">
        <f t="shared" si="3568"/>
        <v>2020</v>
      </c>
      <c r="S5873" s="8" t="str">
        <f t="shared" si="3569"/>
        <v>Feb</v>
      </c>
      <c r="T5873" s="8" t="str">
        <f t="shared" si="3570"/>
        <v>Q2</v>
      </c>
      <c r="U5873">
        <f t="shared" si="3571"/>
        <v>5</v>
      </c>
      <c r="V5873">
        <f t="shared" si="3572"/>
        <v>2</v>
      </c>
      <c r="W5873">
        <f t="shared" si="3573"/>
        <v>202005</v>
      </c>
      <c r="X5873">
        <f t="shared" si="3574"/>
        <v>202002</v>
      </c>
      <c r="Y5873" t="str">
        <f t="shared" si="3575"/>
        <v>FY2020 Q1 Feb</v>
      </c>
      <c r="Z5873">
        <f t="shared" si="3576"/>
        <v>2020</v>
      </c>
      <c r="AA5873" s="8" t="str">
        <f t="shared" si="3577"/>
        <v>Feb</v>
      </c>
      <c r="AB5873" s="8" t="str">
        <f t="shared" si="3578"/>
        <v>Q1</v>
      </c>
      <c r="AC5873">
        <f t="shared" si="3579"/>
        <v>2</v>
      </c>
      <c r="AD5873">
        <f t="shared" si="3580"/>
        <v>1</v>
      </c>
      <c r="AE5873">
        <f t="shared" si="3581"/>
        <v>202002</v>
      </c>
      <c r="AF5873">
        <f t="shared" si="3582"/>
        <v>202001</v>
      </c>
      <c r="AG5873" s="9">
        <f t="shared" ca="1" si="3583"/>
        <v>0</v>
      </c>
      <c r="AH5873">
        <f t="shared" ca="1" si="3588"/>
        <v>2</v>
      </c>
      <c r="AI5873" s="9">
        <f t="shared" ca="1" si="3589"/>
        <v>7</v>
      </c>
      <c r="AJ5873" s="9">
        <f t="shared" ca="1" si="3584"/>
        <v>0</v>
      </c>
      <c r="AK5873" s="9">
        <f t="shared" si="3585"/>
        <v>5</v>
      </c>
      <c r="AL5873" s="9">
        <f t="shared" si="3586"/>
        <v>7</v>
      </c>
      <c r="AM5873" s="9">
        <f t="shared" si="3587"/>
        <v>11</v>
      </c>
      <c r="AN5873" s="2">
        <v>43874.482638888891</v>
      </c>
      <c r="AO5873">
        <v>6286</v>
      </c>
      <c r="AP5873" s="1">
        <v>2200</v>
      </c>
      <c r="AQ5873" t="s">
        <v>4</v>
      </c>
    </row>
    <row r="5874" spans="1:43" x14ac:dyDescent="0.3">
      <c r="A5874" t="str">
        <f t="shared" ca="1" si="3551"/>
        <v>FY2020 Q4 Sep</v>
      </c>
      <c r="B5874">
        <f t="shared" ca="1" si="3552"/>
        <v>2020</v>
      </c>
      <c r="C5874" s="8" t="str">
        <f t="shared" ca="1" si="3553"/>
        <v>Sep</v>
      </c>
      <c r="D5874" s="8" t="str">
        <f t="shared" ca="1" si="3554"/>
        <v>Q4</v>
      </c>
      <c r="E5874">
        <f t="shared" ca="1" si="3555"/>
        <v>12</v>
      </c>
      <c r="F5874">
        <f t="shared" ca="1" si="3556"/>
        <v>4</v>
      </c>
      <c r="G5874">
        <f t="shared" ca="1" si="3557"/>
        <v>202012</v>
      </c>
      <c r="H5874">
        <f t="shared" ca="1" si="3558"/>
        <v>202004</v>
      </c>
      <c r="I5874" t="str">
        <f t="shared" ca="1" si="3559"/>
        <v>FY2020 Q3 Sep</v>
      </c>
      <c r="J5874">
        <f t="shared" ca="1" si="3560"/>
        <v>2020</v>
      </c>
      <c r="K5874" s="8" t="str">
        <f t="shared" ca="1" si="3561"/>
        <v>Sep</v>
      </c>
      <c r="L5874" s="8" t="str">
        <f t="shared" ca="1" si="3562"/>
        <v>Q3</v>
      </c>
      <c r="M5874">
        <f t="shared" ca="1" si="3563"/>
        <v>9</v>
      </c>
      <c r="N5874">
        <f t="shared" ca="1" si="3564"/>
        <v>3</v>
      </c>
      <c r="O5874">
        <f t="shared" ca="1" si="3565"/>
        <v>202009</v>
      </c>
      <c r="P5874">
        <f t="shared" ca="1" si="3566"/>
        <v>202003</v>
      </c>
      <c r="Q5874" t="str">
        <f t="shared" si="3567"/>
        <v>FY2020 Q2 Feb</v>
      </c>
      <c r="R5874">
        <f t="shared" si="3568"/>
        <v>2020</v>
      </c>
      <c r="S5874" s="8" t="str">
        <f t="shared" si="3569"/>
        <v>Feb</v>
      </c>
      <c r="T5874" s="8" t="str">
        <f t="shared" si="3570"/>
        <v>Q2</v>
      </c>
      <c r="U5874">
        <f t="shared" si="3571"/>
        <v>5</v>
      </c>
      <c r="V5874">
        <f t="shared" si="3572"/>
        <v>2</v>
      </c>
      <c r="W5874">
        <f t="shared" si="3573"/>
        <v>202005</v>
      </c>
      <c r="X5874">
        <f t="shared" si="3574"/>
        <v>202002</v>
      </c>
      <c r="Y5874" t="str">
        <f t="shared" si="3575"/>
        <v>FY2020 Q1 Feb</v>
      </c>
      <c r="Z5874">
        <f t="shared" si="3576"/>
        <v>2020</v>
      </c>
      <c r="AA5874" s="8" t="str">
        <f t="shared" si="3577"/>
        <v>Feb</v>
      </c>
      <c r="AB5874" s="8" t="str">
        <f t="shared" si="3578"/>
        <v>Q1</v>
      </c>
      <c r="AC5874">
        <f t="shared" si="3579"/>
        <v>2</v>
      </c>
      <c r="AD5874">
        <f t="shared" si="3580"/>
        <v>1</v>
      </c>
      <c r="AE5874">
        <f t="shared" si="3581"/>
        <v>202002</v>
      </c>
      <c r="AF5874">
        <f t="shared" si="3582"/>
        <v>202001</v>
      </c>
      <c r="AG5874" s="9">
        <f t="shared" ca="1" si="3583"/>
        <v>0</v>
      </c>
      <c r="AH5874">
        <f t="shared" ca="1" si="3588"/>
        <v>2</v>
      </c>
      <c r="AI5874" s="9">
        <f t="shared" ca="1" si="3589"/>
        <v>7</v>
      </c>
      <c r="AJ5874" s="9">
        <f t="shared" ca="1" si="3584"/>
        <v>0</v>
      </c>
      <c r="AK5874" s="9">
        <f t="shared" si="3585"/>
        <v>6</v>
      </c>
      <c r="AL5874" s="9">
        <f t="shared" si="3586"/>
        <v>9</v>
      </c>
      <c r="AM5874" s="9">
        <f t="shared" si="3587"/>
        <v>12</v>
      </c>
      <c r="AN5874" s="2">
        <v>43889.530555555553</v>
      </c>
      <c r="AO5874">
        <v>6439</v>
      </c>
      <c r="AP5874" s="1">
        <v>2200</v>
      </c>
      <c r="AQ5874" t="s">
        <v>4</v>
      </c>
    </row>
    <row r="5875" spans="1:43" x14ac:dyDescent="0.3">
      <c r="A5875" t="str">
        <f t="shared" ca="1" si="3551"/>
        <v>FY2020 Q4 Sep</v>
      </c>
      <c r="B5875">
        <f t="shared" ca="1" si="3552"/>
        <v>2020</v>
      </c>
      <c r="C5875" s="8" t="str">
        <f t="shared" ca="1" si="3553"/>
        <v>Sep</v>
      </c>
      <c r="D5875" s="8" t="str">
        <f t="shared" ca="1" si="3554"/>
        <v>Q4</v>
      </c>
      <c r="E5875">
        <f t="shared" ca="1" si="3555"/>
        <v>12</v>
      </c>
      <c r="F5875">
        <f t="shared" ca="1" si="3556"/>
        <v>4</v>
      </c>
      <c r="G5875">
        <f t="shared" ca="1" si="3557"/>
        <v>202012</v>
      </c>
      <c r="H5875">
        <f t="shared" ca="1" si="3558"/>
        <v>202004</v>
      </c>
      <c r="I5875" t="str">
        <f t="shared" ca="1" si="3559"/>
        <v>FY2020 Q3 Sep</v>
      </c>
      <c r="J5875">
        <f t="shared" ca="1" si="3560"/>
        <v>2020</v>
      </c>
      <c r="K5875" s="8" t="str">
        <f t="shared" ca="1" si="3561"/>
        <v>Sep</v>
      </c>
      <c r="L5875" s="8" t="str">
        <f t="shared" ca="1" si="3562"/>
        <v>Q3</v>
      </c>
      <c r="M5875">
        <f t="shared" ca="1" si="3563"/>
        <v>9</v>
      </c>
      <c r="N5875">
        <f t="shared" ca="1" si="3564"/>
        <v>3</v>
      </c>
      <c r="O5875">
        <f t="shared" ca="1" si="3565"/>
        <v>202009</v>
      </c>
      <c r="P5875">
        <f t="shared" ca="1" si="3566"/>
        <v>202003</v>
      </c>
      <c r="Q5875" t="str">
        <f t="shared" si="3567"/>
        <v>FY2019 Q4 Sep</v>
      </c>
      <c r="R5875">
        <f t="shared" si="3568"/>
        <v>2019</v>
      </c>
      <c r="S5875" s="8" t="str">
        <f t="shared" si="3569"/>
        <v>Sep</v>
      </c>
      <c r="T5875" s="8" t="str">
        <f t="shared" si="3570"/>
        <v>Q4</v>
      </c>
      <c r="U5875">
        <f t="shared" si="3571"/>
        <v>12</v>
      </c>
      <c r="V5875">
        <f t="shared" si="3572"/>
        <v>4</v>
      </c>
      <c r="W5875">
        <f t="shared" si="3573"/>
        <v>201912</v>
      </c>
      <c r="X5875">
        <f t="shared" si="3574"/>
        <v>201904</v>
      </c>
      <c r="Y5875" t="str">
        <f t="shared" si="3575"/>
        <v>FY2019 Q3 Sep</v>
      </c>
      <c r="Z5875">
        <f t="shared" si="3576"/>
        <v>2019</v>
      </c>
      <c r="AA5875" s="8" t="str">
        <f t="shared" si="3577"/>
        <v>Sep</v>
      </c>
      <c r="AB5875" s="8" t="str">
        <f t="shared" si="3578"/>
        <v>Q3</v>
      </c>
      <c r="AC5875">
        <f t="shared" si="3579"/>
        <v>9</v>
      </c>
      <c r="AD5875">
        <f t="shared" si="3580"/>
        <v>3</v>
      </c>
      <c r="AE5875">
        <f t="shared" si="3581"/>
        <v>201909</v>
      </c>
      <c r="AF5875">
        <f t="shared" si="3582"/>
        <v>201903</v>
      </c>
      <c r="AG5875" s="9">
        <f t="shared" ca="1" si="3583"/>
        <v>1</v>
      </c>
      <c r="AH5875">
        <f t="shared" ca="1" si="3588"/>
        <v>4</v>
      </c>
      <c r="AI5875" s="9">
        <f t="shared" ca="1" si="3589"/>
        <v>12</v>
      </c>
      <c r="AJ5875" s="9">
        <f t="shared" ca="1" si="3584"/>
        <v>1</v>
      </c>
      <c r="AK5875" s="9">
        <f t="shared" si="3585"/>
        <v>4</v>
      </c>
      <c r="AL5875" s="9">
        <f t="shared" si="3586"/>
        <v>36</v>
      </c>
      <c r="AM5875" s="9">
        <f t="shared" si="3587"/>
        <v>15</v>
      </c>
      <c r="AN5875" s="2">
        <v>43712.642361111109</v>
      </c>
      <c r="AO5875">
        <v>6983</v>
      </c>
      <c r="AP5875" s="1">
        <v>2200</v>
      </c>
      <c r="AQ5875" t="s">
        <v>4</v>
      </c>
    </row>
    <row r="5876" spans="1:43" x14ac:dyDescent="0.3">
      <c r="A5876" t="str">
        <f t="shared" ca="1" si="3551"/>
        <v>FY2020 Q4 Sep</v>
      </c>
      <c r="B5876">
        <f t="shared" ca="1" si="3552"/>
        <v>2020</v>
      </c>
      <c r="C5876" s="8" t="str">
        <f t="shared" ca="1" si="3553"/>
        <v>Sep</v>
      </c>
      <c r="D5876" s="8" t="str">
        <f t="shared" ca="1" si="3554"/>
        <v>Q4</v>
      </c>
      <c r="E5876">
        <f t="shared" ca="1" si="3555"/>
        <v>12</v>
      </c>
      <c r="F5876">
        <f t="shared" ca="1" si="3556"/>
        <v>4</v>
      </c>
      <c r="G5876">
        <f t="shared" ca="1" si="3557"/>
        <v>202012</v>
      </c>
      <c r="H5876">
        <f t="shared" ca="1" si="3558"/>
        <v>202004</v>
      </c>
      <c r="I5876" t="str">
        <f t="shared" ca="1" si="3559"/>
        <v>FY2020 Q3 Sep</v>
      </c>
      <c r="J5876">
        <f t="shared" ca="1" si="3560"/>
        <v>2020</v>
      </c>
      <c r="K5876" s="8" t="str">
        <f t="shared" ca="1" si="3561"/>
        <v>Sep</v>
      </c>
      <c r="L5876" s="8" t="str">
        <f t="shared" ca="1" si="3562"/>
        <v>Q3</v>
      </c>
      <c r="M5876">
        <f t="shared" ca="1" si="3563"/>
        <v>9</v>
      </c>
      <c r="N5876">
        <f t="shared" ca="1" si="3564"/>
        <v>3</v>
      </c>
      <c r="O5876">
        <f t="shared" ca="1" si="3565"/>
        <v>202009</v>
      </c>
      <c r="P5876">
        <f t="shared" ca="1" si="3566"/>
        <v>202003</v>
      </c>
      <c r="Q5876" t="str">
        <f t="shared" si="3567"/>
        <v>FY2019 Q4 Sep</v>
      </c>
      <c r="R5876">
        <f t="shared" si="3568"/>
        <v>2019</v>
      </c>
      <c r="S5876" s="8" t="str">
        <f t="shared" si="3569"/>
        <v>Sep</v>
      </c>
      <c r="T5876" s="8" t="str">
        <f t="shared" si="3570"/>
        <v>Q4</v>
      </c>
      <c r="U5876">
        <f t="shared" si="3571"/>
        <v>12</v>
      </c>
      <c r="V5876">
        <f t="shared" si="3572"/>
        <v>4</v>
      </c>
      <c r="W5876">
        <f t="shared" si="3573"/>
        <v>201912</v>
      </c>
      <c r="X5876">
        <f t="shared" si="3574"/>
        <v>201904</v>
      </c>
      <c r="Y5876" t="str">
        <f t="shared" si="3575"/>
        <v>FY2019 Q3 Sep</v>
      </c>
      <c r="Z5876">
        <f t="shared" si="3576"/>
        <v>2019</v>
      </c>
      <c r="AA5876" s="8" t="str">
        <f t="shared" si="3577"/>
        <v>Sep</v>
      </c>
      <c r="AB5876" s="8" t="str">
        <f t="shared" si="3578"/>
        <v>Q3</v>
      </c>
      <c r="AC5876">
        <f t="shared" si="3579"/>
        <v>9</v>
      </c>
      <c r="AD5876">
        <f t="shared" si="3580"/>
        <v>3</v>
      </c>
      <c r="AE5876">
        <f t="shared" si="3581"/>
        <v>201909</v>
      </c>
      <c r="AF5876">
        <f t="shared" si="3582"/>
        <v>201903</v>
      </c>
      <c r="AG5876" s="9">
        <f t="shared" ca="1" si="3583"/>
        <v>1</v>
      </c>
      <c r="AH5876">
        <f t="shared" ca="1" si="3588"/>
        <v>4</v>
      </c>
      <c r="AI5876" s="9">
        <f t="shared" ca="1" si="3589"/>
        <v>12</v>
      </c>
      <c r="AJ5876" s="9">
        <f t="shared" ca="1" si="3584"/>
        <v>1</v>
      </c>
      <c r="AK5876" s="9">
        <f t="shared" si="3585"/>
        <v>3</v>
      </c>
      <c r="AL5876" s="9">
        <f t="shared" si="3586"/>
        <v>39</v>
      </c>
      <c r="AM5876" s="9">
        <f t="shared" si="3587"/>
        <v>9</v>
      </c>
      <c r="AN5876" s="2">
        <v>43732.4</v>
      </c>
      <c r="AO5876">
        <v>7999</v>
      </c>
      <c r="AP5876" s="1">
        <v>2200</v>
      </c>
      <c r="AQ5876" t="s">
        <v>4</v>
      </c>
    </row>
    <row r="5877" spans="1:43" x14ac:dyDescent="0.3">
      <c r="A5877" t="str">
        <f t="shared" ca="1" si="3551"/>
        <v>FY2020 Q4 Sep</v>
      </c>
      <c r="B5877">
        <f t="shared" ca="1" si="3552"/>
        <v>2020</v>
      </c>
      <c r="C5877" s="8" t="str">
        <f t="shared" ca="1" si="3553"/>
        <v>Sep</v>
      </c>
      <c r="D5877" s="8" t="str">
        <f t="shared" ca="1" si="3554"/>
        <v>Q4</v>
      </c>
      <c r="E5877">
        <f t="shared" ca="1" si="3555"/>
        <v>12</v>
      </c>
      <c r="F5877">
        <f t="shared" ca="1" si="3556"/>
        <v>4</v>
      </c>
      <c r="G5877">
        <f t="shared" ca="1" si="3557"/>
        <v>202012</v>
      </c>
      <c r="H5877">
        <f t="shared" ca="1" si="3558"/>
        <v>202004</v>
      </c>
      <c r="I5877" t="str">
        <f t="shared" ca="1" si="3559"/>
        <v>FY2020 Q3 Sep</v>
      </c>
      <c r="J5877">
        <f t="shared" ca="1" si="3560"/>
        <v>2020</v>
      </c>
      <c r="K5877" s="8" t="str">
        <f t="shared" ca="1" si="3561"/>
        <v>Sep</v>
      </c>
      <c r="L5877" s="8" t="str">
        <f t="shared" ca="1" si="3562"/>
        <v>Q3</v>
      </c>
      <c r="M5877">
        <f t="shared" ca="1" si="3563"/>
        <v>9</v>
      </c>
      <c r="N5877">
        <f t="shared" ca="1" si="3564"/>
        <v>3</v>
      </c>
      <c r="O5877">
        <f t="shared" ca="1" si="3565"/>
        <v>202009</v>
      </c>
      <c r="P5877">
        <f t="shared" ca="1" si="3566"/>
        <v>202003</v>
      </c>
      <c r="Q5877" t="str">
        <f t="shared" si="3567"/>
        <v>FY2020 Q2 Feb</v>
      </c>
      <c r="R5877">
        <f t="shared" si="3568"/>
        <v>2020</v>
      </c>
      <c r="S5877" s="8" t="str">
        <f t="shared" si="3569"/>
        <v>Feb</v>
      </c>
      <c r="T5877" s="8" t="str">
        <f t="shared" si="3570"/>
        <v>Q2</v>
      </c>
      <c r="U5877">
        <f t="shared" si="3571"/>
        <v>5</v>
      </c>
      <c r="V5877">
        <f t="shared" si="3572"/>
        <v>2</v>
      </c>
      <c r="W5877">
        <f t="shared" si="3573"/>
        <v>202005</v>
      </c>
      <c r="X5877">
        <f t="shared" si="3574"/>
        <v>202002</v>
      </c>
      <c r="Y5877" t="str">
        <f t="shared" si="3575"/>
        <v>FY2020 Q1 Feb</v>
      </c>
      <c r="Z5877">
        <f t="shared" si="3576"/>
        <v>2020</v>
      </c>
      <c r="AA5877" s="8" t="str">
        <f t="shared" si="3577"/>
        <v>Feb</v>
      </c>
      <c r="AB5877" s="8" t="str">
        <f t="shared" si="3578"/>
        <v>Q1</v>
      </c>
      <c r="AC5877">
        <f t="shared" si="3579"/>
        <v>2</v>
      </c>
      <c r="AD5877">
        <f t="shared" si="3580"/>
        <v>1</v>
      </c>
      <c r="AE5877">
        <f t="shared" si="3581"/>
        <v>202002</v>
      </c>
      <c r="AF5877">
        <f t="shared" si="3582"/>
        <v>202001</v>
      </c>
      <c r="AG5877" s="9">
        <f t="shared" ca="1" si="3583"/>
        <v>0</v>
      </c>
      <c r="AH5877">
        <f t="shared" ca="1" si="3588"/>
        <v>2</v>
      </c>
      <c r="AI5877" s="9">
        <f t="shared" ca="1" si="3589"/>
        <v>7</v>
      </c>
      <c r="AJ5877" s="9">
        <f t="shared" ca="1" si="3584"/>
        <v>0</v>
      </c>
      <c r="AK5877" s="9">
        <f t="shared" si="3585"/>
        <v>3</v>
      </c>
      <c r="AL5877" s="9">
        <f t="shared" si="3586"/>
        <v>7</v>
      </c>
      <c r="AM5877" s="9">
        <f t="shared" si="3587"/>
        <v>12</v>
      </c>
      <c r="AN5877" s="2">
        <v>43872.509722222225</v>
      </c>
      <c r="AO5877">
        <v>7999</v>
      </c>
      <c r="AP5877" s="1">
        <v>2200</v>
      </c>
      <c r="AQ5877" t="s">
        <v>4</v>
      </c>
    </row>
    <row r="5878" spans="1:43" x14ac:dyDescent="0.3">
      <c r="A5878" t="str">
        <f t="shared" ca="1" si="3551"/>
        <v>FY2020 Q4 Sep</v>
      </c>
      <c r="B5878">
        <f t="shared" ca="1" si="3552"/>
        <v>2020</v>
      </c>
      <c r="C5878" s="8" t="str">
        <f t="shared" ca="1" si="3553"/>
        <v>Sep</v>
      </c>
      <c r="D5878" s="8" t="str">
        <f t="shared" ca="1" si="3554"/>
        <v>Q4</v>
      </c>
      <c r="E5878">
        <f t="shared" ca="1" si="3555"/>
        <v>12</v>
      </c>
      <c r="F5878">
        <f t="shared" ca="1" si="3556"/>
        <v>4</v>
      </c>
      <c r="G5878">
        <f t="shared" ca="1" si="3557"/>
        <v>202012</v>
      </c>
      <c r="H5878">
        <f t="shared" ca="1" si="3558"/>
        <v>202004</v>
      </c>
      <c r="I5878" t="str">
        <f t="shared" ca="1" si="3559"/>
        <v>FY2020 Q3 Sep</v>
      </c>
      <c r="J5878">
        <f t="shared" ca="1" si="3560"/>
        <v>2020</v>
      </c>
      <c r="K5878" s="8" t="str">
        <f t="shared" ca="1" si="3561"/>
        <v>Sep</v>
      </c>
      <c r="L5878" s="8" t="str">
        <f t="shared" ca="1" si="3562"/>
        <v>Q3</v>
      </c>
      <c r="M5878">
        <f t="shared" ca="1" si="3563"/>
        <v>9</v>
      </c>
      <c r="N5878">
        <f t="shared" ca="1" si="3564"/>
        <v>3</v>
      </c>
      <c r="O5878">
        <f t="shared" ca="1" si="3565"/>
        <v>202009</v>
      </c>
      <c r="P5878">
        <f t="shared" ca="1" si="3566"/>
        <v>202003</v>
      </c>
      <c r="Q5878" t="str">
        <f t="shared" si="3567"/>
        <v>FY2020 Q1 Oct</v>
      </c>
      <c r="R5878">
        <f t="shared" si="3568"/>
        <v>2020</v>
      </c>
      <c r="S5878" s="8" t="str">
        <f t="shared" si="3569"/>
        <v>Oct</v>
      </c>
      <c r="T5878" s="8" t="str">
        <f t="shared" si="3570"/>
        <v>Q1</v>
      </c>
      <c r="U5878">
        <f t="shared" si="3571"/>
        <v>1</v>
      </c>
      <c r="V5878">
        <f t="shared" si="3572"/>
        <v>1</v>
      </c>
      <c r="W5878">
        <f t="shared" si="3573"/>
        <v>202001</v>
      </c>
      <c r="X5878">
        <f t="shared" si="3574"/>
        <v>202001</v>
      </c>
      <c r="Y5878" t="str">
        <f t="shared" si="3575"/>
        <v>FY2019 Q4 Oct</v>
      </c>
      <c r="Z5878">
        <f t="shared" si="3576"/>
        <v>2019</v>
      </c>
      <c r="AA5878" s="8" t="str">
        <f t="shared" si="3577"/>
        <v>Oct</v>
      </c>
      <c r="AB5878" s="8" t="str">
        <f t="shared" si="3578"/>
        <v>Q4</v>
      </c>
      <c r="AC5878">
        <f t="shared" si="3579"/>
        <v>10</v>
      </c>
      <c r="AD5878">
        <f t="shared" si="3580"/>
        <v>4</v>
      </c>
      <c r="AE5878">
        <f t="shared" si="3581"/>
        <v>201910</v>
      </c>
      <c r="AF5878">
        <f t="shared" si="3582"/>
        <v>201904</v>
      </c>
      <c r="AG5878" s="9">
        <f t="shared" ca="1" si="3583"/>
        <v>0</v>
      </c>
      <c r="AH5878">
        <f t="shared" ca="1" si="3588"/>
        <v>4</v>
      </c>
      <c r="AI5878" s="9">
        <f t="shared" ca="1" si="3589"/>
        <v>11</v>
      </c>
      <c r="AJ5878" s="9">
        <f t="shared" ca="1" si="3584"/>
        <v>1</v>
      </c>
      <c r="AK5878" s="9">
        <f t="shared" si="3585"/>
        <v>4</v>
      </c>
      <c r="AL5878" s="9">
        <f t="shared" si="3586"/>
        <v>44</v>
      </c>
      <c r="AM5878" s="9">
        <f t="shared" si="3587"/>
        <v>17</v>
      </c>
      <c r="AN5878" s="2">
        <v>43768.71875</v>
      </c>
      <c r="AO5878">
        <v>8137</v>
      </c>
      <c r="AP5878" s="1">
        <v>2200</v>
      </c>
      <c r="AQ5878" t="s">
        <v>4</v>
      </c>
    </row>
    <row r="5879" spans="1:43" x14ac:dyDescent="0.3">
      <c r="A5879" t="str">
        <f t="shared" ca="1" si="3551"/>
        <v>FY2020 Q4 Sep</v>
      </c>
      <c r="B5879">
        <f t="shared" ca="1" si="3552"/>
        <v>2020</v>
      </c>
      <c r="C5879" s="8" t="str">
        <f t="shared" ca="1" si="3553"/>
        <v>Sep</v>
      </c>
      <c r="D5879" s="8" t="str">
        <f t="shared" ca="1" si="3554"/>
        <v>Q4</v>
      </c>
      <c r="E5879">
        <f t="shared" ca="1" si="3555"/>
        <v>12</v>
      </c>
      <c r="F5879">
        <f t="shared" ca="1" si="3556"/>
        <v>4</v>
      </c>
      <c r="G5879">
        <f t="shared" ca="1" si="3557"/>
        <v>202012</v>
      </c>
      <c r="H5879">
        <f t="shared" ca="1" si="3558"/>
        <v>202004</v>
      </c>
      <c r="I5879" t="str">
        <f t="shared" ca="1" si="3559"/>
        <v>FY2020 Q3 Sep</v>
      </c>
      <c r="J5879">
        <f t="shared" ca="1" si="3560"/>
        <v>2020</v>
      </c>
      <c r="K5879" s="8" t="str">
        <f t="shared" ca="1" si="3561"/>
        <v>Sep</v>
      </c>
      <c r="L5879" s="8" t="str">
        <f t="shared" ca="1" si="3562"/>
        <v>Q3</v>
      </c>
      <c r="M5879">
        <f t="shared" ca="1" si="3563"/>
        <v>9</v>
      </c>
      <c r="N5879">
        <f t="shared" ca="1" si="3564"/>
        <v>3</v>
      </c>
      <c r="O5879">
        <f t="shared" ca="1" si="3565"/>
        <v>202009</v>
      </c>
      <c r="P5879">
        <f t="shared" ca="1" si="3566"/>
        <v>202003</v>
      </c>
      <c r="Q5879" t="str">
        <f t="shared" si="3567"/>
        <v>FY2020 Q2 Mar</v>
      </c>
      <c r="R5879">
        <f t="shared" si="3568"/>
        <v>2020</v>
      </c>
      <c r="S5879" s="8" t="str">
        <f t="shared" si="3569"/>
        <v>Mar</v>
      </c>
      <c r="T5879" s="8" t="str">
        <f t="shared" si="3570"/>
        <v>Q2</v>
      </c>
      <c r="U5879">
        <f t="shared" si="3571"/>
        <v>6</v>
      </c>
      <c r="V5879">
        <f t="shared" si="3572"/>
        <v>2</v>
      </c>
      <c r="W5879">
        <f t="shared" si="3573"/>
        <v>202006</v>
      </c>
      <c r="X5879">
        <f t="shared" si="3574"/>
        <v>202002</v>
      </c>
      <c r="Y5879" t="str">
        <f t="shared" si="3575"/>
        <v>FY2020 Q1 Mar</v>
      </c>
      <c r="Z5879">
        <f t="shared" si="3576"/>
        <v>2020</v>
      </c>
      <c r="AA5879" s="8" t="str">
        <f t="shared" si="3577"/>
        <v>Mar</v>
      </c>
      <c r="AB5879" s="8" t="str">
        <f t="shared" si="3578"/>
        <v>Q1</v>
      </c>
      <c r="AC5879">
        <f t="shared" si="3579"/>
        <v>3</v>
      </c>
      <c r="AD5879">
        <f t="shared" si="3580"/>
        <v>1</v>
      </c>
      <c r="AE5879">
        <f t="shared" si="3581"/>
        <v>202003</v>
      </c>
      <c r="AF5879">
        <f t="shared" si="3582"/>
        <v>202001</v>
      </c>
      <c r="AG5879" s="9">
        <f t="shared" ca="1" si="3583"/>
        <v>0</v>
      </c>
      <c r="AH5879">
        <f t="shared" ca="1" si="3588"/>
        <v>2</v>
      </c>
      <c r="AI5879" s="9">
        <f t="shared" ca="1" si="3589"/>
        <v>6</v>
      </c>
      <c r="AJ5879" s="9">
        <f t="shared" ca="1" si="3584"/>
        <v>0</v>
      </c>
      <c r="AK5879" s="9">
        <f t="shared" si="3585"/>
        <v>3</v>
      </c>
      <c r="AL5879" s="9">
        <f t="shared" si="3586"/>
        <v>10</v>
      </c>
      <c r="AM5879" s="9">
        <f t="shared" si="3587"/>
        <v>14</v>
      </c>
      <c r="AN5879" s="2">
        <v>43893.614583333336</v>
      </c>
      <c r="AO5879">
        <v>8198</v>
      </c>
      <c r="AP5879" s="1">
        <v>2200</v>
      </c>
      <c r="AQ5879" t="s">
        <v>4</v>
      </c>
    </row>
    <row r="5880" spans="1:43" x14ac:dyDescent="0.3">
      <c r="A5880" t="str">
        <f t="shared" ca="1" si="3551"/>
        <v>FY2020 Q4 Sep</v>
      </c>
      <c r="B5880">
        <f t="shared" ca="1" si="3552"/>
        <v>2020</v>
      </c>
      <c r="C5880" s="8" t="str">
        <f t="shared" ca="1" si="3553"/>
        <v>Sep</v>
      </c>
      <c r="D5880" s="8" t="str">
        <f t="shared" ca="1" si="3554"/>
        <v>Q4</v>
      </c>
      <c r="E5880">
        <f t="shared" ca="1" si="3555"/>
        <v>12</v>
      </c>
      <c r="F5880">
        <f t="shared" ca="1" si="3556"/>
        <v>4</v>
      </c>
      <c r="G5880">
        <f t="shared" ca="1" si="3557"/>
        <v>202012</v>
      </c>
      <c r="H5880">
        <f t="shared" ca="1" si="3558"/>
        <v>202004</v>
      </c>
      <c r="I5880" t="str">
        <f t="shared" ca="1" si="3559"/>
        <v>FY2020 Q3 Sep</v>
      </c>
      <c r="J5880">
        <f t="shared" ca="1" si="3560"/>
        <v>2020</v>
      </c>
      <c r="K5880" s="8" t="str">
        <f t="shared" ca="1" si="3561"/>
        <v>Sep</v>
      </c>
      <c r="L5880" s="8" t="str">
        <f t="shared" ca="1" si="3562"/>
        <v>Q3</v>
      </c>
      <c r="M5880">
        <f t="shared" ca="1" si="3563"/>
        <v>9</v>
      </c>
      <c r="N5880">
        <f t="shared" ca="1" si="3564"/>
        <v>3</v>
      </c>
      <c r="O5880">
        <f t="shared" ca="1" si="3565"/>
        <v>202009</v>
      </c>
      <c r="P5880">
        <f t="shared" ca="1" si="3566"/>
        <v>202003</v>
      </c>
      <c r="Q5880" t="str">
        <f t="shared" si="3567"/>
        <v>FY2020 Q1 Oct</v>
      </c>
      <c r="R5880">
        <f t="shared" si="3568"/>
        <v>2020</v>
      </c>
      <c r="S5880" s="8" t="str">
        <f t="shared" si="3569"/>
        <v>Oct</v>
      </c>
      <c r="T5880" s="8" t="str">
        <f t="shared" si="3570"/>
        <v>Q1</v>
      </c>
      <c r="U5880">
        <f t="shared" si="3571"/>
        <v>1</v>
      </c>
      <c r="V5880">
        <f t="shared" si="3572"/>
        <v>1</v>
      </c>
      <c r="W5880">
        <f t="shared" si="3573"/>
        <v>202001</v>
      </c>
      <c r="X5880">
        <f t="shared" si="3574"/>
        <v>202001</v>
      </c>
      <c r="Y5880" t="str">
        <f t="shared" si="3575"/>
        <v>FY2019 Q4 Oct</v>
      </c>
      <c r="Z5880">
        <f t="shared" si="3576"/>
        <v>2019</v>
      </c>
      <c r="AA5880" s="8" t="str">
        <f t="shared" si="3577"/>
        <v>Oct</v>
      </c>
      <c r="AB5880" s="8" t="str">
        <f t="shared" si="3578"/>
        <v>Q4</v>
      </c>
      <c r="AC5880">
        <f t="shared" si="3579"/>
        <v>10</v>
      </c>
      <c r="AD5880">
        <f t="shared" si="3580"/>
        <v>4</v>
      </c>
      <c r="AE5880">
        <f t="shared" si="3581"/>
        <v>201910</v>
      </c>
      <c r="AF5880">
        <f t="shared" si="3582"/>
        <v>201904</v>
      </c>
      <c r="AG5880" s="9">
        <f t="shared" ca="1" si="3583"/>
        <v>0</v>
      </c>
      <c r="AH5880">
        <f t="shared" ca="1" si="3588"/>
        <v>4</v>
      </c>
      <c r="AI5880" s="9">
        <f t="shared" ca="1" si="3589"/>
        <v>11</v>
      </c>
      <c r="AJ5880" s="9">
        <f t="shared" ca="1" si="3584"/>
        <v>1</v>
      </c>
      <c r="AK5880" s="9">
        <f t="shared" si="3585"/>
        <v>5</v>
      </c>
      <c r="AL5880" s="9">
        <f t="shared" si="3586"/>
        <v>43</v>
      </c>
      <c r="AM5880" s="9">
        <f t="shared" si="3587"/>
        <v>18</v>
      </c>
      <c r="AN5880" s="2">
        <v>43762.788194444445</v>
      </c>
      <c r="AO5880">
        <v>184</v>
      </c>
      <c r="AP5880" s="1">
        <v>2100</v>
      </c>
      <c r="AQ5880" t="s">
        <v>4</v>
      </c>
    </row>
    <row r="5881" spans="1:43" x14ac:dyDescent="0.3">
      <c r="A5881" t="str">
        <f t="shared" ca="1" si="3551"/>
        <v>FY2020 Q4 Sep</v>
      </c>
      <c r="B5881">
        <f t="shared" ca="1" si="3552"/>
        <v>2020</v>
      </c>
      <c r="C5881" s="8" t="str">
        <f t="shared" ca="1" si="3553"/>
        <v>Sep</v>
      </c>
      <c r="D5881" s="8" t="str">
        <f t="shared" ca="1" si="3554"/>
        <v>Q4</v>
      </c>
      <c r="E5881">
        <f t="shared" ca="1" si="3555"/>
        <v>12</v>
      </c>
      <c r="F5881">
        <f t="shared" ca="1" si="3556"/>
        <v>4</v>
      </c>
      <c r="G5881">
        <f t="shared" ca="1" si="3557"/>
        <v>202012</v>
      </c>
      <c r="H5881">
        <f t="shared" ca="1" si="3558"/>
        <v>202004</v>
      </c>
      <c r="I5881" t="str">
        <f t="shared" ca="1" si="3559"/>
        <v>FY2020 Q3 Sep</v>
      </c>
      <c r="J5881">
        <f t="shared" ca="1" si="3560"/>
        <v>2020</v>
      </c>
      <c r="K5881" s="8" t="str">
        <f t="shared" ca="1" si="3561"/>
        <v>Sep</v>
      </c>
      <c r="L5881" s="8" t="str">
        <f t="shared" ca="1" si="3562"/>
        <v>Q3</v>
      </c>
      <c r="M5881">
        <f t="shared" ca="1" si="3563"/>
        <v>9</v>
      </c>
      <c r="N5881">
        <f t="shared" ca="1" si="3564"/>
        <v>3</v>
      </c>
      <c r="O5881">
        <f t="shared" ca="1" si="3565"/>
        <v>202009</v>
      </c>
      <c r="P5881">
        <f t="shared" ca="1" si="3566"/>
        <v>202003</v>
      </c>
      <c r="Q5881" t="str">
        <f t="shared" si="3567"/>
        <v>FY2020 Q1 Oct</v>
      </c>
      <c r="R5881">
        <f t="shared" si="3568"/>
        <v>2020</v>
      </c>
      <c r="S5881" s="8" t="str">
        <f t="shared" si="3569"/>
        <v>Oct</v>
      </c>
      <c r="T5881" s="8" t="str">
        <f t="shared" si="3570"/>
        <v>Q1</v>
      </c>
      <c r="U5881">
        <f t="shared" si="3571"/>
        <v>1</v>
      </c>
      <c r="V5881">
        <f t="shared" si="3572"/>
        <v>1</v>
      </c>
      <c r="W5881">
        <f t="shared" si="3573"/>
        <v>202001</v>
      </c>
      <c r="X5881">
        <f t="shared" si="3574"/>
        <v>202001</v>
      </c>
      <c r="Y5881" t="str">
        <f t="shared" si="3575"/>
        <v>FY2019 Q4 Oct</v>
      </c>
      <c r="Z5881">
        <f t="shared" si="3576"/>
        <v>2019</v>
      </c>
      <c r="AA5881" s="8" t="str">
        <f t="shared" si="3577"/>
        <v>Oct</v>
      </c>
      <c r="AB5881" s="8" t="str">
        <f t="shared" si="3578"/>
        <v>Q4</v>
      </c>
      <c r="AC5881">
        <f t="shared" si="3579"/>
        <v>10</v>
      </c>
      <c r="AD5881">
        <f t="shared" si="3580"/>
        <v>4</v>
      </c>
      <c r="AE5881">
        <f t="shared" si="3581"/>
        <v>201910</v>
      </c>
      <c r="AF5881">
        <f t="shared" si="3582"/>
        <v>201904</v>
      </c>
      <c r="AG5881" s="9">
        <f t="shared" ca="1" si="3583"/>
        <v>0</v>
      </c>
      <c r="AH5881">
        <f t="shared" ca="1" si="3588"/>
        <v>4</v>
      </c>
      <c r="AI5881" s="9">
        <f t="shared" ca="1" si="3589"/>
        <v>11</v>
      </c>
      <c r="AJ5881" s="9">
        <f t="shared" ca="1" si="3584"/>
        <v>1</v>
      </c>
      <c r="AK5881" s="9">
        <f t="shared" si="3585"/>
        <v>2</v>
      </c>
      <c r="AL5881" s="9">
        <f t="shared" si="3586"/>
        <v>44</v>
      </c>
      <c r="AM5881" s="9">
        <f t="shared" si="3587"/>
        <v>17</v>
      </c>
      <c r="AN5881" s="2">
        <v>43766.727777777778</v>
      </c>
      <c r="AO5881">
        <v>530</v>
      </c>
      <c r="AP5881" s="1">
        <v>2100</v>
      </c>
      <c r="AQ5881" t="s">
        <v>4</v>
      </c>
    </row>
    <row r="5882" spans="1:43" x14ac:dyDescent="0.3">
      <c r="A5882" t="str">
        <f t="shared" ca="1" si="3551"/>
        <v>FY2020 Q4 Sep</v>
      </c>
      <c r="B5882">
        <f t="shared" ca="1" si="3552"/>
        <v>2020</v>
      </c>
      <c r="C5882" s="8" t="str">
        <f t="shared" ca="1" si="3553"/>
        <v>Sep</v>
      </c>
      <c r="D5882" s="8" t="str">
        <f t="shared" ca="1" si="3554"/>
        <v>Q4</v>
      </c>
      <c r="E5882">
        <f t="shared" ca="1" si="3555"/>
        <v>12</v>
      </c>
      <c r="F5882">
        <f t="shared" ca="1" si="3556"/>
        <v>4</v>
      </c>
      <c r="G5882">
        <f t="shared" ca="1" si="3557"/>
        <v>202012</v>
      </c>
      <c r="H5882">
        <f t="shared" ca="1" si="3558"/>
        <v>202004</v>
      </c>
      <c r="I5882" t="str">
        <f t="shared" ca="1" si="3559"/>
        <v>FY2020 Q3 Sep</v>
      </c>
      <c r="J5882">
        <f t="shared" ca="1" si="3560"/>
        <v>2020</v>
      </c>
      <c r="K5882" s="8" t="str">
        <f t="shared" ca="1" si="3561"/>
        <v>Sep</v>
      </c>
      <c r="L5882" s="8" t="str">
        <f t="shared" ca="1" si="3562"/>
        <v>Q3</v>
      </c>
      <c r="M5882">
        <f t="shared" ca="1" si="3563"/>
        <v>9</v>
      </c>
      <c r="N5882">
        <f t="shared" ca="1" si="3564"/>
        <v>3</v>
      </c>
      <c r="O5882">
        <f t="shared" ca="1" si="3565"/>
        <v>202009</v>
      </c>
      <c r="P5882">
        <f t="shared" ca="1" si="3566"/>
        <v>202003</v>
      </c>
      <c r="Q5882" t="str">
        <f t="shared" si="3567"/>
        <v>FY2020 Q1 Nov</v>
      </c>
      <c r="R5882">
        <f t="shared" si="3568"/>
        <v>2020</v>
      </c>
      <c r="S5882" s="8" t="str">
        <f t="shared" si="3569"/>
        <v>Nov</v>
      </c>
      <c r="T5882" s="8" t="str">
        <f t="shared" si="3570"/>
        <v>Q1</v>
      </c>
      <c r="U5882">
        <f t="shared" si="3571"/>
        <v>2</v>
      </c>
      <c r="V5882">
        <f t="shared" si="3572"/>
        <v>1</v>
      </c>
      <c r="W5882">
        <f t="shared" si="3573"/>
        <v>202002</v>
      </c>
      <c r="X5882">
        <f t="shared" si="3574"/>
        <v>202001</v>
      </c>
      <c r="Y5882" t="str">
        <f t="shared" si="3575"/>
        <v>FY2019 Q4 Nov</v>
      </c>
      <c r="Z5882">
        <f t="shared" si="3576"/>
        <v>2019</v>
      </c>
      <c r="AA5882" s="8" t="str">
        <f t="shared" si="3577"/>
        <v>Nov</v>
      </c>
      <c r="AB5882" s="8" t="str">
        <f t="shared" si="3578"/>
        <v>Q4</v>
      </c>
      <c r="AC5882">
        <f t="shared" si="3579"/>
        <v>11</v>
      </c>
      <c r="AD5882">
        <f t="shared" si="3580"/>
        <v>4</v>
      </c>
      <c r="AE5882">
        <f t="shared" si="3581"/>
        <v>201911</v>
      </c>
      <c r="AF5882">
        <f t="shared" si="3582"/>
        <v>201904</v>
      </c>
      <c r="AG5882" s="9">
        <f t="shared" ca="1" si="3583"/>
        <v>0</v>
      </c>
      <c r="AH5882">
        <f t="shared" ca="1" si="3588"/>
        <v>3</v>
      </c>
      <c r="AI5882" s="9">
        <f t="shared" ca="1" si="3589"/>
        <v>10</v>
      </c>
      <c r="AJ5882" s="9">
        <f t="shared" ca="1" si="3584"/>
        <v>1</v>
      </c>
      <c r="AK5882" s="9">
        <f t="shared" si="3585"/>
        <v>4</v>
      </c>
      <c r="AL5882" s="9">
        <f t="shared" si="3586"/>
        <v>46</v>
      </c>
      <c r="AM5882" s="9">
        <f t="shared" si="3587"/>
        <v>10</v>
      </c>
      <c r="AN5882" s="2">
        <v>43782.436111111114</v>
      </c>
      <c r="AO5882">
        <v>3231</v>
      </c>
      <c r="AP5882" s="1">
        <v>2100</v>
      </c>
      <c r="AQ5882" t="s">
        <v>4</v>
      </c>
    </row>
    <row r="5883" spans="1:43" x14ac:dyDescent="0.3">
      <c r="A5883" t="str">
        <f t="shared" ca="1" si="3551"/>
        <v>FY2020 Q4 Sep</v>
      </c>
      <c r="B5883">
        <f t="shared" ca="1" si="3552"/>
        <v>2020</v>
      </c>
      <c r="C5883" s="8" t="str">
        <f t="shared" ca="1" si="3553"/>
        <v>Sep</v>
      </c>
      <c r="D5883" s="8" t="str">
        <f t="shared" ca="1" si="3554"/>
        <v>Q4</v>
      </c>
      <c r="E5883">
        <f t="shared" ca="1" si="3555"/>
        <v>12</v>
      </c>
      <c r="F5883">
        <f t="shared" ca="1" si="3556"/>
        <v>4</v>
      </c>
      <c r="G5883">
        <f t="shared" ca="1" si="3557"/>
        <v>202012</v>
      </c>
      <c r="H5883">
        <f t="shared" ca="1" si="3558"/>
        <v>202004</v>
      </c>
      <c r="I5883" t="str">
        <f t="shared" ca="1" si="3559"/>
        <v>FY2020 Q3 Sep</v>
      </c>
      <c r="J5883">
        <f t="shared" ca="1" si="3560"/>
        <v>2020</v>
      </c>
      <c r="K5883" s="8" t="str">
        <f t="shared" ca="1" si="3561"/>
        <v>Sep</v>
      </c>
      <c r="L5883" s="8" t="str">
        <f t="shared" ca="1" si="3562"/>
        <v>Q3</v>
      </c>
      <c r="M5883">
        <f t="shared" ca="1" si="3563"/>
        <v>9</v>
      </c>
      <c r="N5883">
        <f t="shared" ca="1" si="3564"/>
        <v>3</v>
      </c>
      <c r="O5883">
        <f t="shared" ca="1" si="3565"/>
        <v>202009</v>
      </c>
      <c r="P5883">
        <f t="shared" ca="1" si="3566"/>
        <v>202003</v>
      </c>
      <c r="Q5883" t="str">
        <f t="shared" si="3567"/>
        <v>FY2020 Q1 Nov</v>
      </c>
      <c r="R5883">
        <f t="shared" si="3568"/>
        <v>2020</v>
      </c>
      <c r="S5883" s="8" t="str">
        <f t="shared" si="3569"/>
        <v>Nov</v>
      </c>
      <c r="T5883" s="8" t="str">
        <f t="shared" si="3570"/>
        <v>Q1</v>
      </c>
      <c r="U5883">
        <f t="shared" si="3571"/>
        <v>2</v>
      </c>
      <c r="V5883">
        <f t="shared" si="3572"/>
        <v>1</v>
      </c>
      <c r="W5883">
        <f t="shared" si="3573"/>
        <v>202002</v>
      </c>
      <c r="X5883">
        <f t="shared" si="3574"/>
        <v>202001</v>
      </c>
      <c r="Y5883" t="str">
        <f t="shared" si="3575"/>
        <v>FY2019 Q4 Nov</v>
      </c>
      <c r="Z5883">
        <f t="shared" si="3576"/>
        <v>2019</v>
      </c>
      <c r="AA5883" s="8" t="str">
        <f t="shared" si="3577"/>
        <v>Nov</v>
      </c>
      <c r="AB5883" s="8" t="str">
        <f t="shared" si="3578"/>
        <v>Q4</v>
      </c>
      <c r="AC5883">
        <f t="shared" si="3579"/>
        <v>11</v>
      </c>
      <c r="AD5883">
        <f t="shared" si="3580"/>
        <v>4</v>
      </c>
      <c r="AE5883">
        <f t="shared" si="3581"/>
        <v>201911</v>
      </c>
      <c r="AF5883">
        <f t="shared" si="3582"/>
        <v>201904</v>
      </c>
      <c r="AG5883" s="9">
        <f t="shared" ca="1" si="3583"/>
        <v>0</v>
      </c>
      <c r="AH5883">
        <f t="shared" ca="1" si="3588"/>
        <v>3</v>
      </c>
      <c r="AI5883" s="9">
        <f t="shared" ca="1" si="3589"/>
        <v>10</v>
      </c>
      <c r="AJ5883" s="9">
        <f t="shared" ca="1" si="3584"/>
        <v>1</v>
      </c>
      <c r="AK5883" s="9">
        <f t="shared" si="3585"/>
        <v>5</v>
      </c>
      <c r="AL5883" s="9">
        <f t="shared" si="3586"/>
        <v>46</v>
      </c>
      <c r="AM5883" s="9">
        <f t="shared" si="3587"/>
        <v>7</v>
      </c>
      <c r="AN5883" s="2">
        <v>43783.292361111111</v>
      </c>
      <c r="AO5883">
        <v>3231</v>
      </c>
      <c r="AP5883" s="1">
        <v>2100</v>
      </c>
      <c r="AQ5883" t="s">
        <v>4</v>
      </c>
    </row>
    <row r="5884" spans="1:43" x14ac:dyDescent="0.3">
      <c r="A5884" t="str">
        <f t="shared" ca="1" si="3551"/>
        <v>FY2020 Q4 Sep</v>
      </c>
      <c r="B5884">
        <f t="shared" ca="1" si="3552"/>
        <v>2020</v>
      </c>
      <c r="C5884" s="8" t="str">
        <f t="shared" ca="1" si="3553"/>
        <v>Sep</v>
      </c>
      <c r="D5884" s="8" t="str">
        <f t="shared" ca="1" si="3554"/>
        <v>Q4</v>
      </c>
      <c r="E5884">
        <f t="shared" ca="1" si="3555"/>
        <v>12</v>
      </c>
      <c r="F5884">
        <f t="shared" ca="1" si="3556"/>
        <v>4</v>
      </c>
      <c r="G5884">
        <f t="shared" ca="1" si="3557"/>
        <v>202012</v>
      </c>
      <c r="H5884">
        <f t="shared" ca="1" si="3558"/>
        <v>202004</v>
      </c>
      <c r="I5884" t="str">
        <f t="shared" ca="1" si="3559"/>
        <v>FY2020 Q3 Sep</v>
      </c>
      <c r="J5884">
        <f t="shared" ca="1" si="3560"/>
        <v>2020</v>
      </c>
      <c r="K5884" s="8" t="str">
        <f t="shared" ca="1" si="3561"/>
        <v>Sep</v>
      </c>
      <c r="L5884" s="8" t="str">
        <f t="shared" ca="1" si="3562"/>
        <v>Q3</v>
      </c>
      <c r="M5884">
        <f t="shared" ca="1" si="3563"/>
        <v>9</v>
      </c>
      <c r="N5884">
        <f t="shared" ca="1" si="3564"/>
        <v>3</v>
      </c>
      <c r="O5884">
        <f t="shared" ca="1" si="3565"/>
        <v>202009</v>
      </c>
      <c r="P5884">
        <f t="shared" ca="1" si="3566"/>
        <v>202003</v>
      </c>
      <c r="Q5884" t="str">
        <f t="shared" si="3567"/>
        <v>FY2020 Q2 Feb</v>
      </c>
      <c r="R5884">
        <f t="shared" si="3568"/>
        <v>2020</v>
      </c>
      <c r="S5884" s="8" t="str">
        <f t="shared" si="3569"/>
        <v>Feb</v>
      </c>
      <c r="T5884" s="8" t="str">
        <f t="shared" si="3570"/>
        <v>Q2</v>
      </c>
      <c r="U5884">
        <f t="shared" si="3571"/>
        <v>5</v>
      </c>
      <c r="V5884">
        <f t="shared" si="3572"/>
        <v>2</v>
      </c>
      <c r="W5884">
        <f t="shared" si="3573"/>
        <v>202005</v>
      </c>
      <c r="X5884">
        <f t="shared" si="3574"/>
        <v>202002</v>
      </c>
      <c r="Y5884" t="str">
        <f t="shared" si="3575"/>
        <v>FY2020 Q1 Feb</v>
      </c>
      <c r="Z5884">
        <f t="shared" si="3576"/>
        <v>2020</v>
      </c>
      <c r="AA5884" s="8" t="str">
        <f t="shared" si="3577"/>
        <v>Feb</v>
      </c>
      <c r="AB5884" s="8" t="str">
        <f t="shared" si="3578"/>
        <v>Q1</v>
      </c>
      <c r="AC5884">
        <f t="shared" si="3579"/>
        <v>2</v>
      </c>
      <c r="AD5884">
        <f t="shared" si="3580"/>
        <v>1</v>
      </c>
      <c r="AE5884">
        <f t="shared" si="3581"/>
        <v>202002</v>
      </c>
      <c r="AF5884">
        <f t="shared" si="3582"/>
        <v>202001</v>
      </c>
      <c r="AG5884" s="9">
        <f t="shared" ca="1" si="3583"/>
        <v>0</v>
      </c>
      <c r="AH5884">
        <f t="shared" ca="1" si="3588"/>
        <v>2</v>
      </c>
      <c r="AI5884" s="9">
        <f t="shared" ca="1" si="3589"/>
        <v>7</v>
      </c>
      <c r="AJ5884" s="9">
        <f t="shared" ca="1" si="3584"/>
        <v>0</v>
      </c>
      <c r="AK5884" s="9">
        <f t="shared" si="3585"/>
        <v>5</v>
      </c>
      <c r="AL5884" s="9">
        <f t="shared" si="3586"/>
        <v>6</v>
      </c>
      <c r="AM5884" s="9">
        <f t="shared" si="3587"/>
        <v>11</v>
      </c>
      <c r="AN5884" s="2">
        <v>43867.47152777778</v>
      </c>
      <c r="AO5884">
        <v>3231</v>
      </c>
      <c r="AP5884" s="1">
        <v>2100</v>
      </c>
      <c r="AQ5884" t="s">
        <v>4</v>
      </c>
    </row>
    <row r="5885" spans="1:43" x14ac:dyDescent="0.3">
      <c r="A5885" t="str">
        <f t="shared" ca="1" si="3551"/>
        <v>FY2020 Q4 Sep</v>
      </c>
      <c r="B5885">
        <f t="shared" ca="1" si="3552"/>
        <v>2020</v>
      </c>
      <c r="C5885" s="8" t="str">
        <f t="shared" ca="1" si="3553"/>
        <v>Sep</v>
      </c>
      <c r="D5885" s="8" t="str">
        <f t="shared" ca="1" si="3554"/>
        <v>Q4</v>
      </c>
      <c r="E5885">
        <f t="shared" ca="1" si="3555"/>
        <v>12</v>
      </c>
      <c r="F5885">
        <f t="shared" ca="1" si="3556"/>
        <v>4</v>
      </c>
      <c r="G5885">
        <f t="shared" ca="1" si="3557"/>
        <v>202012</v>
      </c>
      <c r="H5885">
        <f t="shared" ca="1" si="3558"/>
        <v>202004</v>
      </c>
      <c r="I5885" t="str">
        <f t="shared" ca="1" si="3559"/>
        <v>FY2020 Q3 Sep</v>
      </c>
      <c r="J5885">
        <f t="shared" ca="1" si="3560"/>
        <v>2020</v>
      </c>
      <c r="K5885" s="8" t="str">
        <f t="shared" ca="1" si="3561"/>
        <v>Sep</v>
      </c>
      <c r="L5885" s="8" t="str">
        <f t="shared" ca="1" si="3562"/>
        <v>Q3</v>
      </c>
      <c r="M5885">
        <f t="shared" ca="1" si="3563"/>
        <v>9</v>
      </c>
      <c r="N5885">
        <f t="shared" ca="1" si="3564"/>
        <v>3</v>
      </c>
      <c r="O5885">
        <f t="shared" ca="1" si="3565"/>
        <v>202009</v>
      </c>
      <c r="P5885">
        <f t="shared" ca="1" si="3566"/>
        <v>202003</v>
      </c>
      <c r="Q5885" t="str">
        <f t="shared" si="3567"/>
        <v>FY2020 Q2 Feb</v>
      </c>
      <c r="R5885">
        <f t="shared" si="3568"/>
        <v>2020</v>
      </c>
      <c r="S5885" s="8" t="str">
        <f t="shared" si="3569"/>
        <v>Feb</v>
      </c>
      <c r="T5885" s="8" t="str">
        <f t="shared" si="3570"/>
        <v>Q2</v>
      </c>
      <c r="U5885">
        <f t="shared" si="3571"/>
        <v>5</v>
      </c>
      <c r="V5885">
        <f t="shared" si="3572"/>
        <v>2</v>
      </c>
      <c r="W5885">
        <f t="shared" si="3573"/>
        <v>202005</v>
      </c>
      <c r="X5885">
        <f t="shared" si="3574"/>
        <v>202002</v>
      </c>
      <c r="Y5885" t="str">
        <f t="shared" si="3575"/>
        <v>FY2020 Q1 Feb</v>
      </c>
      <c r="Z5885">
        <f t="shared" si="3576"/>
        <v>2020</v>
      </c>
      <c r="AA5885" s="8" t="str">
        <f t="shared" si="3577"/>
        <v>Feb</v>
      </c>
      <c r="AB5885" s="8" t="str">
        <f t="shared" si="3578"/>
        <v>Q1</v>
      </c>
      <c r="AC5885">
        <f t="shared" si="3579"/>
        <v>2</v>
      </c>
      <c r="AD5885">
        <f t="shared" si="3580"/>
        <v>1</v>
      </c>
      <c r="AE5885">
        <f t="shared" si="3581"/>
        <v>202002</v>
      </c>
      <c r="AF5885">
        <f t="shared" si="3582"/>
        <v>202001</v>
      </c>
      <c r="AG5885" s="9">
        <f t="shared" ca="1" si="3583"/>
        <v>0</v>
      </c>
      <c r="AH5885">
        <f t="shared" ca="1" si="3588"/>
        <v>2</v>
      </c>
      <c r="AI5885" s="9">
        <f t="shared" ca="1" si="3589"/>
        <v>7</v>
      </c>
      <c r="AJ5885" s="9">
        <f t="shared" ca="1" si="3584"/>
        <v>0</v>
      </c>
      <c r="AK5885" s="9">
        <f t="shared" si="3585"/>
        <v>5</v>
      </c>
      <c r="AL5885" s="9">
        <f t="shared" si="3586"/>
        <v>7</v>
      </c>
      <c r="AM5885" s="9">
        <f t="shared" si="3587"/>
        <v>9</v>
      </c>
      <c r="AN5885" s="2">
        <v>43874.40347222222</v>
      </c>
      <c r="AO5885">
        <v>3231</v>
      </c>
      <c r="AP5885" s="1">
        <v>2100</v>
      </c>
      <c r="AQ5885" t="s">
        <v>4</v>
      </c>
    </row>
    <row r="5886" spans="1:43" x14ac:dyDescent="0.3">
      <c r="A5886" t="str">
        <f t="shared" ca="1" si="3551"/>
        <v>FY2020 Q4 Sep</v>
      </c>
      <c r="B5886">
        <f t="shared" ca="1" si="3552"/>
        <v>2020</v>
      </c>
      <c r="C5886" s="8" t="str">
        <f t="shared" ca="1" si="3553"/>
        <v>Sep</v>
      </c>
      <c r="D5886" s="8" t="str">
        <f t="shared" ca="1" si="3554"/>
        <v>Q4</v>
      </c>
      <c r="E5886">
        <f t="shared" ca="1" si="3555"/>
        <v>12</v>
      </c>
      <c r="F5886">
        <f t="shared" ca="1" si="3556"/>
        <v>4</v>
      </c>
      <c r="G5886">
        <f t="shared" ca="1" si="3557"/>
        <v>202012</v>
      </c>
      <c r="H5886">
        <f t="shared" ca="1" si="3558"/>
        <v>202004</v>
      </c>
      <c r="I5886" t="str">
        <f t="shared" ca="1" si="3559"/>
        <v>FY2020 Q3 Sep</v>
      </c>
      <c r="J5886">
        <f t="shared" ca="1" si="3560"/>
        <v>2020</v>
      </c>
      <c r="K5886" s="8" t="str">
        <f t="shared" ca="1" si="3561"/>
        <v>Sep</v>
      </c>
      <c r="L5886" s="8" t="str">
        <f t="shared" ca="1" si="3562"/>
        <v>Q3</v>
      </c>
      <c r="M5886">
        <f t="shared" ca="1" si="3563"/>
        <v>9</v>
      </c>
      <c r="N5886">
        <f t="shared" ca="1" si="3564"/>
        <v>3</v>
      </c>
      <c r="O5886">
        <f t="shared" ca="1" si="3565"/>
        <v>202009</v>
      </c>
      <c r="P5886">
        <f t="shared" ca="1" si="3566"/>
        <v>202003</v>
      </c>
      <c r="Q5886" t="str">
        <f t="shared" si="3567"/>
        <v>FY2020 Q2 Feb</v>
      </c>
      <c r="R5886">
        <f t="shared" si="3568"/>
        <v>2020</v>
      </c>
      <c r="S5886" s="8" t="str">
        <f t="shared" si="3569"/>
        <v>Feb</v>
      </c>
      <c r="T5886" s="8" t="str">
        <f t="shared" si="3570"/>
        <v>Q2</v>
      </c>
      <c r="U5886">
        <f t="shared" si="3571"/>
        <v>5</v>
      </c>
      <c r="V5886">
        <f t="shared" si="3572"/>
        <v>2</v>
      </c>
      <c r="W5886">
        <f t="shared" si="3573"/>
        <v>202005</v>
      </c>
      <c r="X5886">
        <f t="shared" si="3574"/>
        <v>202002</v>
      </c>
      <c r="Y5886" t="str">
        <f t="shared" si="3575"/>
        <v>FY2020 Q1 Feb</v>
      </c>
      <c r="Z5886">
        <f t="shared" si="3576"/>
        <v>2020</v>
      </c>
      <c r="AA5886" s="8" t="str">
        <f t="shared" si="3577"/>
        <v>Feb</v>
      </c>
      <c r="AB5886" s="8" t="str">
        <f t="shared" si="3578"/>
        <v>Q1</v>
      </c>
      <c r="AC5886">
        <f t="shared" si="3579"/>
        <v>2</v>
      </c>
      <c r="AD5886">
        <f t="shared" si="3580"/>
        <v>1</v>
      </c>
      <c r="AE5886">
        <f t="shared" si="3581"/>
        <v>202002</v>
      </c>
      <c r="AF5886">
        <f t="shared" si="3582"/>
        <v>202001</v>
      </c>
      <c r="AG5886" s="9">
        <f t="shared" ca="1" si="3583"/>
        <v>0</v>
      </c>
      <c r="AH5886">
        <f t="shared" ca="1" si="3588"/>
        <v>2</v>
      </c>
      <c r="AI5886" s="9">
        <f t="shared" ca="1" si="3589"/>
        <v>7</v>
      </c>
      <c r="AJ5886" s="9">
        <f t="shared" ca="1" si="3584"/>
        <v>0</v>
      </c>
      <c r="AK5886" s="9">
        <f t="shared" si="3585"/>
        <v>3</v>
      </c>
      <c r="AL5886" s="9">
        <f t="shared" si="3586"/>
        <v>8</v>
      </c>
      <c r="AM5886" s="9">
        <f t="shared" si="3587"/>
        <v>10</v>
      </c>
      <c r="AN5886" s="2">
        <v>43879.445833333331</v>
      </c>
      <c r="AO5886">
        <v>3231</v>
      </c>
      <c r="AP5886" s="1">
        <v>2100</v>
      </c>
      <c r="AQ5886" t="s">
        <v>4</v>
      </c>
    </row>
    <row r="5887" spans="1:43" x14ac:dyDescent="0.3">
      <c r="A5887" t="str">
        <f t="shared" ca="1" si="3551"/>
        <v>FY2020 Q4 Sep</v>
      </c>
      <c r="B5887">
        <f t="shared" ca="1" si="3552"/>
        <v>2020</v>
      </c>
      <c r="C5887" s="8" t="str">
        <f t="shared" ca="1" si="3553"/>
        <v>Sep</v>
      </c>
      <c r="D5887" s="8" t="str">
        <f t="shared" ca="1" si="3554"/>
        <v>Q4</v>
      </c>
      <c r="E5887">
        <f t="shared" ca="1" si="3555"/>
        <v>12</v>
      </c>
      <c r="F5887">
        <f t="shared" ca="1" si="3556"/>
        <v>4</v>
      </c>
      <c r="G5887">
        <f t="shared" ca="1" si="3557"/>
        <v>202012</v>
      </c>
      <c r="H5887">
        <f t="shared" ca="1" si="3558"/>
        <v>202004</v>
      </c>
      <c r="I5887" t="str">
        <f t="shared" ca="1" si="3559"/>
        <v>FY2020 Q3 Sep</v>
      </c>
      <c r="J5887">
        <f t="shared" ca="1" si="3560"/>
        <v>2020</v>
      </c>
      <c r="K5887" s="8" t="str">
        <f t="shared" ca="1" si="3561"/>
        <v>Sep</v>
      </c>
      <c r="L5887" s="8" t="str">
        <f t="shared" ca="1" si="3562"/>
        <v>Q3</v>
      </c>
      <c r="M5887">
        <f t="shared" ca="1" si="3563"/>
        <v>9</v>
      </c>
      <c r="N5887">
        <f t="shared" ca="1" si="3564"/>
        <v>3</v>
      </c>
      <c r="O5887">
        <f t="shared" ca="1" si="3565"/>
        <v>202009</v>
      </c>
      <c r="P5887">
        <f t="shared" ca="1" si="3566"/>
        <v>202003</v>
      </c>
      <c r="Q5887" t="str">
        <f t="shared" si="3567"/>
        <v>FY2020 Q1 Oct</v>
      </c>
      <c r="R5887">
        <f t="shared" si="3568"/>
        <v>2020</v>
      </c>
      <c r="S5887" s="8" t="str">
        <f t="shared" si="3569"/>
        <v>Oct</v>
      </c>
      <c r="T5887" s="8" t="str">
        <f t="shared" si="3570"/>
        <v>Q1</v>
      </c>
      <c r="U5887">
        <f t="shared" si="3571"/>
        <v>1</v>
      </c>
      <c r="V5887">
        <f t="shared" si="3572"/>
        <v>1</v>
      </c>
      <c r="W5887">
        <f t="shared" si="3573"/>
        <v>202001</v>
      </c>
      <c r="X5887">
        <f t="shared" si="3574"/>
        <v>202001</v>
      </c>
      <c r="Y5887" t="str">
        <f t="shared" si="3575"/>
        <v>FY2019 Q4 Oct</v>
      </c>
      <c r="Z5887">
        <f t="shared" si="3576"/>
        <v>2019</v>
      </c>
      <c r="AA5887" s="8" t="str">
        <f t="shared" si="3577"/>
        <v>Oct</v>
      </c>
      <c r="AB5887" s="8" t="str">
        <f t="shared" si="3578"/>
        <v>Q4</v>
      </c>
      <c r="AC5887">
        <f t="shared" si="3579"/>
        <v>10</v>
      </c>
      <c r="AD5887">
        <f t="shared" si="3580"/>
        <v>4</v>
      </c>
      <c r="AE5887">
        <f t="shared" si="3581"/>
        <v>201910</v>
      </c>
      <c r="AF5887">
        <f t="shared" si="3582"/>
        <v>201904</v>
      </c>
      <c r="AG5887" s="9">
        <f t="shared" ca="1" si="3583"/>
        <v>0</v>
      </c>
      <c r="AH5887">
        <f t="shared" ca="1" si="3588"/>
        <v>4</v>
      </c>
      <c r="AI5887" s="9">
        <f t="shared" ca="1" si="3589"/>
        <v>11</v>
      </c>
      <c r="AJ5887" s="9">
        <f t="shared" ca="1" si="3584"/>
        <v>1</v>
      </c>
      <c r="AK5887" s="9">
        <f t="shared" si="3585"/>
        <v>3</v>
      </c>
      <c r="AL5887" s="9">
        <f t="shared" si="3586"/>
        <v>44</v>
      </c>
      <c r="AM5887" s="9">
        <f t="shared" si="3587"/>
        <v>12</v>
      </c>
      <c r="AN5887" s="2">
        <v>43767.5</v>
      </c>
      <c r="AO5887">
        <v>3313</v>
      </c>
      <c r="AP5887" s="1">
        <v>2100</v>
      </c>
      <c r="AQ5887" t="s">
        <v>4</v>
      </c>
    </row>
    <row r="5888" spans="1:43" x14ac:dyDescent="0.3">
      <c r="A5888" t="str">
        <f t="shared" ca="1" si="3551"/>
        <v>FY2020 Q4 Sep</v>
      </c>
      <c r="B5888">
        <f t="shared" ca="1" si="3552"/>
        <v>2020</v>
      </c>
      <c r="C5888" s="8" t="str">
        <f t="shared" ca="1" si="3553"/>
        <v>Sep</v>
      </c>
      <c r="D5888" s="8" t="str">
        <f t="shared" ca="1" si="3554"/>
        <v>Q4</v>
      </c>
      <c r="E5888">
        <f t="shared" ca="1" si="3555"/>
        <v>12</v>
      </c>
      <c r="F5888">
        <f t="shared" ca="1" si="3556"/>
        <v>4</v>
      </c>
      <c r="G5888">
        <f t="shared" ca="1" si="3557"/>
        <v>202012</v>
      </c>
      <c r="H5888">
        <f t="shared" ca="1" si="3558"/>
        <v>202004</v>
      </c>
      <c r="I5888" t="str">
        <f t="shared" ca="1" si="3559"/>
        <v>FY2020 Q3 Sep</v>
      </c>
      <c r="J5888">
        <f t="shared" ca="1" si="3560"/>
        <v>2020</v>
      </c>
      <c r="K5888" s="8" t="str">
        <f t="shared" ca="1" si="3561"/>
        <v>Sep</v>
      </c>
      <c r="L5888" s="8" t="str">
        <f t="shared" ca="1" si="3562"/>
        <v>Q3</v>
      </c>
      <c r="M5888">
        <f t="shared" ca="1" si="3563"/>
        <v>9</v>
      </c>
      <c r="N5888">
        <f t="shared" ca="1" si="3564"/>
        <v>3</v>
      </c>
      <c r="O5888">
        <f t="shared" ca="1" si="3565"/>
        <v>202009</v>
      </c>
      <c r="P5888">
        <f t="shared" ca="1" si="3566"/>
        <v>202003</v>
      </c>
      <c r="Q5888" t="str">
        <f t="shared" si="3567"/>
        <v>FY2020 Q2 Feb</v>
      </c>
      <c r="R5888">
        <f t="shared" si="3568"/>
        <v>2020</v>
      </c>
      <c r="S5888" s="8" t="str">
        <f t="shared" si="3569"/>
        <v>Feb</v>
      </c>
      <c r="T5888" s="8" t="str">
        <f t="shared" si="3570"/>
        <v>Q2</v>
      </c>
      <c r="U5888">
        <f t="shared" si="3571"/>
        <v>5</v>
      </c>
      <c r="V5888">
        <f t="shared" si="3572"/>
        <v>2</v>
      </c>
      <c r="W5888">
        <f t="shared" si="3573"/>
        <v>202005</v>
      </c>
      <c r="X5888">
        <f t="shared" si="3574"/>
        <v>202002</v>
      </c>
      <c r="Y5888" t="str">
        <f t="shared" si="3575"/>
        <v>FY2020 Q1 Feb</v>
      </c>
      <c r="Z5888">
        <f t="shared" si="3576"/>
        <v>2020</v>
      </c>
      <c r="AA5888" s="8" t="str">
        <f t="shared" si="3577"/>
        <v>Feb</v>
      </c>
      <c r="AB5888" s="8" t="str">
        <f t="shared" si="3578"/>
        <v>Q1</v>
      </c>
      <c r="AC5888">
        <f t="shared" si="3579"/>
        <v>2</v>
      </c>
      <c r="AD5888">
        <f t="shared" si="3580"/>
        <v>1</v>
      </c>
      <c r="AE5888">
        <f t="shared" si="3581"/>
        <v>202002</v>
      </c>
      <c r="AF5888">
        <f t="shared" si="3582"/>
        <v>202001</v>
      </c>
      <c r="AG5888" s="9">
        <f t="shared" ca="1" si="3583"/>
        <v>0</v>
      </c>
      <c r="AH5888">
        <f t="shared" ca="1" si="3588"/>
        <v>2</v>
      </c>
      <c r="AI5888" s="9">
        <f t="shared" ca="1" si="3589"/>
        <v>7</v>
      </c>
      <c r="AJ5888" s="9">
        <f t="shared" ca="1" si="3584"/>
        <v>0</v>
      </c>
      <c r="AK5888" s="9">
        <f t="shared" si="3585"/>
        <v>2</v>
      </c>
      <c r="AL5888" s="9">
        <f t="shared" si="3586"/>
        <v>9</v>
      </c>
      <c r="AM5888" s="9">
        <f t="shared" si="3587"/>
        <v>17</v>
      </c>
      <c r="AN5888" s="2">
        <v>43885.720138888886</v>
      </c>
      <c r="AO5888">
        <v>4333</v>
      </c>
      <c r="AP5888" s="1">
        <v>2100</v>
      </c>
      <c r="AQ5888" t="s">
        <v>4</v>
      </c>
    </row>
    <row r="5889" spans="1:43" x14ac:dyDescent="0.3">
      <c r="A5889" t="str">
        <f t="shared" ca="1" si="3551"/>
        <v>FY2020 Q4 Sep</v>
      </c>
      <c r="B5889">
        <f t="shared" ca="1" si="3552"/>
        <v>2020</v>
      </c>
      <c r="C5889" s="8" t="str">
        <f t="shared" ca="1" si="3553"/>
        <v>Sep</v>
      </c>
      <c r="D5889" s="8" t="str">
        <f t="shared" ca="1" si="3554"/>
        <v>Q4</v>
      </c>
      <c r="E5889">
        <f t="shared" ca="1" si="3555"/>
        <v>12</v>
      </c>
      <c r="F5889">
        <f t="shared" ca="1" si="3556"/>
        <v>4</v>
      </c>
      <c r="G5889">
        <f t="shared" ca="1" si="3557"/>
        <v>202012</v>
      </c>
      <c r="H5889">
        <f t="shared" ca="1" si="3558"/>
        <v>202004</v>
      </c>
      <c r="I5889" t="str">
        <f t="shared" ca="1" si="3559"/>
        <v>FY2020 Q3 Sep</v>
      </c>
      <c r="J5889">
        <f t="shared" ca="1" si="3560"/>
        <v>2020</v>
      </c>
      <c r="K5889" s="8" t="str">
        <f t="shared" ca="1" si="3561"/>
        <v>Sep</v>
      </c>
      <c r="L5889" s="8" t="str">
        <f t="shared" ca="1" si="3562"/>
        <v>Q3</v>
      </c>
      <c r="M5889">
        <f t="shared" ca="1" si="3563"/>
        <v>9</v>
      </c>
      <c r="N5889">
        <f t="shared" ca="1" si="3564"/>
        <v>3</v>
      </c>
      <c r="O5889">
        <f t="shared" ca="1" si="3565"/>
        <v>202009</v>
      </c>
      <c r="P5889">
        <f t="shared" ca="1" si="3566"/>
        <v>202003</v>
      </c>
      <c r="Q5889" t="str">
        <f t="shared" si="3567"/>
        <v>FY2020 Q2 Feb</v>
      </c>
      <c r="R5889">
        <f t="shared" si="3568"/>
        <v>2020</v>
      </c>
      <c r="S5889" s="8" t="str">
        <f t="shared" si="3569"/>
        <v>Feb</v>
      </c>
      <c r="T5889" s="8" t="str">
        <f t="shared" si="3570"/>
        <v>Q2</v>
      </c>
      <c r="U5889">
        <f t="shared" si="3571"/>
        <v>5</v>
      </c>
      <c r="V5889">
        <f t="shared" si="3572"/>
        <v>2</v>
      </c>
      <c r="W5889">
        <f t="shared" si="3573"/>
        <v>202005</v>
      </c>
      <c r="X5889">
        <f t="shared" si="3574"/>
        <v>202002</v>
      </c>
      <c r="Y5889" t="str">
        <f t="shared" si="3575"/>
        <v>FY2020 Q1 Feb</v>
      </c>
      <c r="Z5889">
        <f t="shared" si="3576"/>
        <v>2020</v>
      </c>
      <c r="AA5889" s="8" t="str">
        <f t="shared" si="3577"/>
        <v>Feb</v>
      </c>
      <c r="AB5889" s="8" t="str">
        <f t="shared" si="3578"/>
        <v>Q1</v>
      </c>
      <c r="AC5889">
        <f t="shared" si="3579"/>
        <v>2</v>
      </c>
      <c r="AD5889">
        <f t="shared" si="3580"/>
        <v>1</v>
      </c>
      <c r="AE5889">
        <f t="shared" si="3581"/>
        <v>202002</v>
      </c>
      <c r="AF5889">
        <f t="shared" si="3582"/>
        <v>202001</v>
      </c>
      <c r="AG5889" s="9">
        <f t="shared" ca="1" si="3583"/>
        <v>0</v>
      </c>
      <c r="AH5889">
        <f t="shared" ca="1" si="3588"/>
        <v>2</v>
      </c>
      <c r="AI5889" s="9">
        <f t="shared" ca="1" si="3589"/>
        <v>7</v>
      </c>
      <c r="AJ5889" s="9">
        <f t="shared" ca="1" si="3584"/>
        <v>0</v>
      </c>
      <c r="AK5889" s="9">
        <f t="shared" si="3585"/>
        <v>2</v>
      </c>
      <c r="AL5889" s="9">
        <f t="shared" si="3586"/>
        <v>9</v>
      </c>
      <c r="AM5889" s="9">
        <f t="shared" si="3587"/>
        <v>17</v>
      </c>
      <c r="AN5889" s="2">
        <v>43885.720138888886</v>
      </c>
      <c r="AO5889">
        <v>4333</v>
      </c>
      <c r="AP5889" s="1">
        <v>2100</v>
      </c>
      <c r="AQ5889" t="s">
        <v>4</v>
      </c>
    </row>
    <row r="5890" spans="1:43" x14ac:dyDescent="0.3">
      <c r="A5890" t="str">
        <f t="shared" ref="A5890:A5953" ca="1" si="3590">_xlfn.CONCAT("FY",YEAR(EDATE(TODAY(),3))," ","Q",ROUNDUP(MONTH(EDATE(TODAY(),3))/3,0)," ",(TEXT(TODAY(),"MMM")))</f>
        <v>FY2020 Q4 Sep</v>
      </c>
      <c r="B5890">
        <f t="shared" ref="B5890:B5953" ca="1" si="3591">YEAR(EDATE(TODAY(),3))</f>
        <v>2020</v>
      </c>
      <c r="C5890" s="8" t="str">
        <f t="shared" ref="C5890:C5953" ca="1" si="3592">TEXT(TODAY(),"MMM")</f>
        <v>Sep</v>
      </c>
      <c r="D5890" s="8" t="str">
        <f t="shared" ref="D5890:D5953" ca="1" si="3593">_xlfn.CONCAT("Q",ROUNDUP(MONTH(EDATE(TODAY(),3))/3,0))</f>
        <v>Q4</v>
      </c>
      <c r="E5890">
        <f t="shared" ref="E5890:E5953" ca="1" si="3594">MONTH(EDATE(TODAY(),3))</f>
        <v>12</v>
      </c>
      <c r="F5890">
        <f t="shared" ref="F5890:F5953" ca="1" si="3595">ROUNDUP(MONTH(EDATE(TODAY(),3))/3,0)</f>
        <v>4</v>
      </c>
      <c r="G5890">
        <f t="shared" ref="G5890:G5953" ca="1" si="3596">_xlfn.NUMBERVALUE(IF(LEN(MONTH(EDATE(TODAY(),3)))=1,_xlfn.CONCAT(YEAR(EDATE(TODAY(),3)),"0",MONTH(EDATE(TODAY(),3))),_xlfn.CONCAT(YEAR(EDATE(TODAY(),3)),MONTH(EDATE(TODAY(),3)))))</f>
        <v>202012</v>
      </c>
      <c r="H5890">
        <f t="shared" ref="H5890:H5953" ca="1" si="3597">_xlfn.NUMBERVALUE(IF(LEN(ROUNDUP(MONTH(EDATE(TODAY(),3))/3,0))=1,_xlfn.CONCAT(YEAR(EDATE(TODAY(),3)),"0",ROUNDUP(MONTH(EDATE(TODAY(),3))/3,0)),_xlfn.CONCAT(YEAR(EDATE(TODAY(),3)),ROUNDUP(MONTH(EDATE(TODAY(),3))/3,0))))</f>
        <v>202004</v>
      </c>
      <c r="I5890" t="str">
        <f t="shared" ref="I5890:I5953" ca="1" si="3598">_xlfn.CONCAT("FY",YEAR(EDATE(TODAY(),0))," ","Q",ROUNDUP(MONTH(EDATE(TODAY(),0))/3,0)," ",(TEXT(TODAY(),"MMM")))</f>
        <v>FY2020 Q3 Sep</v>
      </c>
      <c r="J5890">
        <f t="shared" ref="J5890:J5953" ca="1" si="3599">YEAR(EDATE(TODAY(),0))</f>
        <v>2020</v>
      </c>
      <c r="K5890" s="8" t="str">
        <f t="shared" ref="K5890:K5953" ca="1" si="3600">TEXT(TODAY(),"MMM")</f>
        <v>Sep</v>
      </c>
      <c r="L5890" s="8" t="str">
        <f t="shared" ref="L5890:L5953" ca="1" si="3601">_xlfn.CONCAT("Q",ROUNDUP(MONTH(EDATE(TODAY(),0))/3,0))</f>
        <v>Q3</v>
      </c>
      <c r="M5890">
        <f t="shared" ref="M5890:M5953" ca="1" si="3602">MONTH(EDATE(TODAY(),0))</f>
        <v>9</v>
      </c>
      <c r="N5890">
        <f t="shared" ref="N5890:N5953" ca="1" si="3603">ROUNDUP(MONTH(EDATE(TODAY(),0))/3,0)</f>
        <v>3</v>
      </c>
      <c r="O5890">
        <f t="shared" ref="O5890:O5953" ca="1" si="3604">_xlfn.NUMBERVALUE(IF(LEN(MONTH(EDATE(TODAY(),0)))=1,_xlfn.CONCAT(YEAR(EDATE(TODAY(),0)),"0",MONTH(EDATE(TODAY(),0))),_xlfn.CONCAT(YEAR(EDATE(TODAY(),0)),MONTH(EDATE(TODAY(),0)))))</f>
        <v>202009</v>
      </c>
      <c r="P5890">
        <f t="shared" ref="P5890:P5953" ca="1" si="3605">_xlfn.NUMBERVALUE(IF(LEN(ROUNDUP(MONTH(EDATE(TODAY(),0))/3,0))=1,_xlfn.CONCAT(YEAR(EDATE(TODAY(),0)),"0",ROUNDUP(MONTH(EDATE(TODAY(),0))/3,0)),_xlfn.CONCAT(YEAR(EDATE(TODAY(),0)),ROUNDUP(MONTH(EDATE(TODAY(),0))/3,0))))</f>
        <v>202003</v>
      </c>
      <c r="Q5890" t="str">
        <f t="shared" ref="Q5890:Q5953" si="3606">_xlfn.CONCAT("FY",YEAR(EDATE($AN5890,3))," ","Q",ROUNDUP(MONTH(EDATE($AN5890,3))/3,0)," ",(TEXT($AN5890,"MMM")))</f>
        <v>FY2020 Q1 Nov</v>
      </c>
      <c r="R5890">
        <f t="shared" ref="R5890:R5953" si="3607">YEAR(EDATE($AN5890,3))</f>
        <v>2020</v>
      </c>
      <c r="S5890" s="8" t="str">
        <f t="shared" ref="S5890:S5953" si="3608">TEXT($AN5890,"MMM")</f>
        <v>Nov</v>
      </c>
      <c r="T5890" s="8" t="str">
        <f t="shared" ref="T5890:T5953" si="3609">_xlfn.CONCAT("Q",ROUNDUP(MONTH(EDATE($AN5890,3))/3,0))</f>
        <v>Q1</v>
      </c>
      <c r="U5890">
        <f t="shared" ref="U5890:U5953" si="3610">MONTH(EDATE($AN5890,3))</f>
        <v>2</v>
      </c>
      <c r="V5890">
        <f t="shared" ref="V5890:V5953" si="3611">ROUNDUP(MONTH(EDATE($AN5890,3))/3,0)</f>
        <v>1</v>
      </c>
      <c r="W5890">
        <f t="shared" ref="W5890:W5953" si="3612">_xlfn.NUMBERVALUE(IF(LEN(MONTH(EDATE($AN5890,3)))=1,_xlfn.CONCAT(YEAR(EDATE($AN5890,3)),"0",MONTH(EDATE($AN5890,3))),_xlfn.CONCAT(YEAR(EDATE($AN5890,3)),MONTH(EDATE($AN5890,3)))))</f>
        <v>202002</v>
      </c>
      <c r="X5890">
        <f t="shared" ref="X5890:X5953" si="3613">_xlfn.NUMBERVALUE(IF(LEN(ROUNDUP(MONTH(EDATE($AN5890,3))/3,0))=1,_xlfn.CONCAT(YEAR(EDATE($AN5890,3)),"0",ROUNDUP(MONTH(EDATE($AN5890,3))/3,0)),_xlfn.CONCAT(YEAR(EDATE($AN5890,3)),ROUNDUP(MONTH(EDATE($AN5890,3))/3,0))))</f>
        <v>202001</v>
      </c>
      <c r="Y5890" t="str">
        <f t="shared" ref="Y5890:Y5953" si="3614">_xlfn.CONCAT("FY",YEAR(EDATE($AN5890,0))," ","Q",ROUNDUP(MONTH(EDATE($AN5890,0))/3,0)," ",(TEXT($AN5890,"MMM")))</f>
        <v>FY2019 Q4 Nov</v>
      </c>
      <c r="Z5890">
        <f t="shared" ref="Z5890:Z5953" si="3615">YEAR(EDATE($AN5890,0))</f>
        <v>2019</v>
      </c>
      <c r="AA5890" s="8" t="str">
        <f t="shared" ref="AA5890:AA5953" si="3616">TEXT($AN5890,"MMM")</f>
        <v>Nov</v>
      </c>
      <c r="AB5890" s="8" t="str">
        <f t="shared" ref="AB5890:AB5953" si="3617">_xlfn.CONCAT("Q",ROUNDUP(MONTH(EDATE($AN5890,0))/3,0))</f>
        <v>Q4</v>
      </c>
      <c r="AC5890">
        <f t="shared" ref="AC5890:AC5953" si="3618">MONTH(EDATE($AN5890,0))</f>
        <v>11</v>
      </c>
      <c r="AD5890">
        <f t="shared" ref="AD5890:AD5953" si="3619">ROUNDUP(MONTH(EDATE($AN5890,0))/3,0)</f>
        <v>4</v>
      </c>
      <c r="AE5890">
        <f t="shared" ref="AE5890:AE5953" si="3620">_xlfn.NUMBERVALUE(IF(LEN(MONTH(EDATE($AN5890,0)))=1,_xlfn.CONCAT(YEAR(EDATE($AN5890,0)),"0",MONTH(EDATE($AN5890,0))),_xlfn.CONCAT(YEAR(EDATE($AN5890,0)),MONTH(EDATE($AN5890,0)))))</f>
        <v>201911</v>
      </c>
      <c r="AF5890">
        <f t="shared" ref="AF5890:AF5953" si="3621">_xlfn.NUMBERVALUE(IF(LEN(ROUNDUP(MONTH(EDATE($AN5890,0))/3,0))=1,_xlfn.CONCAT(YEAR(EDATE($AN5890,0)),"0",ROUNDUP(MONTH(EDATE($AN5890,0))/3,0)),_xlfn.CONCAT(YEAR(EDATE($AN5890,0)),ROUNDUP(MONTH(EDATE($AN5890,0))/3,0))))</f>
        <v>201904</v>
      </c>
      <c r="AG5890" s="9">
        <f t="shared" ref="AG5890:AG5953" ca="1" si="3622">YEAR(EDATE(TODAY(),3))-YEAR(EDATE($AN5890,3))</f>
        <v>0</v>
      </c>
      <c r="AH5890">
        <f t="shared" ca="1" si="3588"/>
        <v>3</v>
      </c>
      <c r="AI5890" s="9">
        <f t="shared" ca="1" si="3589"/>
        <v>10</v>
      </c>
      <c r="AJ5890" s="9">
        <f t="shared" ref="AJ5890:AJ5953" ca="1" si="3623">YEAR(TODAY())-YEAR($AN5890)</f>
        <v>1</v>
      </c>
      <c r="AK5890" s="9">
        <f t="shared" si="3585"/>
        <v>3</v>
      </c>
      <c r="AL5890" s="9">
        <f t="shared" si="3586"/>
        <v>45</v>
      </c>
      <c r="AM5890" s="9">
        <f t="shared" si="3587"/>
        <v>11</v>
      </c>
      <c r="AN5890" s="2">
        <v>43774.477777777778</v>
      </c>
      <c r="AO5890">
        <v>4869</v>
      </c>
      <c r="AP5890" s="1">
        <v>2100</v>
      </c>
      <c r="AQ5890" t="s">
        <v>4</v>
      </c>
    </row>
    <row r="5891" spans="1:43" x14ac:dyDescent="0.3">
      <c r="A5891" t="str">
        <f t="shared" ca="1" si="3590"/>
        <v>FY2020 Q4 Sep</v>
      </c>
      <c r="B5891">
        <f t="shared" ca="1" si="3591"/>
        <v>2020</v>
      </c>
      <c r="C5891" s="8" t="str">
        <f t="shared" ca="1" si="3592"/>
        <v>Sep</v>
      </c>
      <c r="D5891" s="8" t="str">
        <f t="shared" ca="1" si="3593"/>
        <v>Q4</v>
      </c>
      <c r="E5891">
        <f t="shared" ca="1" si="3594"/>
        <v>12</v>
      </c>
      <c r="F5891">
        <f t="shared" ca="1" si="3595"/>
        <v>4</v>
      </c>
      <c r="G5891">
        <f t="shared" ca="1" si="3596"/>
        <v>202012</v>
      </c>
      <c r="H5891">
        <f t="shared" ca="1" si="3597"/>
        <v>202004</v>
      </c>
      <c r="I5891" t="str">
        <f t="shared" ca="1" si="3598"/>
        <v>FY2020 Q3 Sep</v>
      </c>
      <c r="J5891">
        <f t="shared" ca="1" si="3599"/>
        <v>2020</v>
      </c>
      <c r="K5891" s="8" t="str">
        <f t="shared" ca="1" si="3600"/>
        <v>Sep</v>
      </c>
      <c r="L5891" s="8" t="str">
        <f t="shared" ca="1" si="3601"/>
        <v>Q3</v>
      </c>
      <c r="M5891">
        <f t="shared" ca="1" si="3602"/>
        <v>9</v>
      </c>
      <c r="N5891">
        <f t="shared" ca="1" si="3603"/>
        <v>3</v>
      </c>
      <c r="O5891">
        <f t="shared" ca="1" si="3604"/>
        <v>202009</v>
      </c>
      <c r="P5891">
        <f t="shared" ca="1" si="3605"/>
        <v>202003</v>
      </c>
      <c r="Q5891" t="str">
        <f t="shared" si="3606"/>
        <v>FY2020 Q1 Nov</v>
      </c>
      <c r="R5891">
        <f t="shared" si="3607"/>
        <v>2020</v>
      </c>
      <c r="S5891" s="8" t="str">
        <f t="shared" si="3608"/>
        <v>Nov</v>
      </c>
      <c r="T5891" s="8" t="str">
        <f t="shared" si="3609"/>
        <v>Q1</v>
      </c>
      <c r="U5891">
        <f t="shared" si="3610"/>
        <v>2</v>
      </c>
      <c r="V5891">
        <f t="shared" si="3611"/>
        <v>1</v>
      </c>
      <c r="W5891">
        <f t="shared" si="3612"/>
        <v>202002</v>
      </c>
      <c r="X5891">
        <f t="shared" si="3613"/>
        <v>202001</v>
      </c>
      <c r="Y5891" t="str">
        <f t="shared" si="3614"/>
        <v>FY2019 Q4 Nov</v>
      </c>
      <c r="Z5891">
        <f t="shared" si="3615"/>
        <v>2019</v>
      </c>
      <c r="AA5891" s="8" t="str">
        <f t="shared" si="3616"/>
        <v>Nov</v>
      </c>
      <c r="AB5891" s="8" t="str">
        <f t="shared" si="3617"/>
        <v>Q4</v>
      </c>
      <c r="AC5891">
        <f t="shared" si="3618"/>
        <v>11</v>
      </c>
      <c r="AD5891">
        <f t="shared" si="3619"/>
        <v>4</v>
      </c>
      <c r="AE5891">
        <f t="shared" si="3620"/>
        <v>201911</v>
      </c>
      <c r="AF5891">
        <f t="shared" si="3621"/>
        <v>201904</v>
      </c>
      <c r="AG5891" s="9">
        <f t="shared" ca="1" si="3622"/>
        <v>0</v>
      </c>
      <c r="AH5891">
        <f t="shared" ca="1" si="3588"/>
        <v>3</v>
      </c>
      <c r="AI5891" s="9">
        <f t="shared" ca="1" si="3589"/>
        <v>10</v>
      </c>
      <c r="AJ5891" s="9">
        <f t="shared" ca="1" si="3623"/>
        <v>1</v>
      </c>
      <c r="AK5891" s="9">
        <f t="shared" ref="AK5891:AK5954" si="3624">WEEKDAY(AN5891)</f>
        <v>4</v>
      </c>
      <c r="AL5891" s="9">
        <f t="shared" ref="AL5891:AL5954" si="3625">WEEKNUM(AN5891)</f>
        <v>45</v>
      </c>
      <c r="AM5891" s="9">
        <f t="shared" ref="AM5891:AM5954" si="3626">HOUR(AN5891)</f>
        <v>14</v>
      </c>
      <c r="AN5891" s="2">
        <v>43775.621527777781</v>
      </c>
      <c r="AO5891">
        <v>4869</v>
      </c>
      <c r="AP5891" s="1">
        <v>2100</v>
      </c>
      <c r="AQ5891" t="s">
        <v>4</v>
      </c>
    </row>
    <row r="5892" spans="1:43" x14ac:dyDescent="0.3">
      <c r="A5892" t="str">
        <f t="shared" ca="1" si="3590"/>
        <v>FY2020 Q4 Sep</v>
      </c>
      <c r="B5892">
        <f t="shared" ca="1" si="3591"/>
        <v>2020</v>
      </c>
      <c r="C5892" s="8" t="str">
        <f t="shared" ca="1" si="3592"/>
        <v>Sep</v>
      </c>
      <c r="D5892" s="8" t="str">
        <f t="shared" ca="1" si="3593"/>
        <v>Q4</v>
      </c>
      <c r="E5892">
        <f t="shared" ca="1" si="3594"/>
        <v>12</v>
      </c>
      <c r="F5892">
        <f t="shared" ca="1" si="3595"/>
        <v>4</v>
      </c>
      <c r="G5892">
        <f t="shared" ca="1" si="3596"/>
        <v>202012</v>
      </c>
      <c r="H5892">
        <f t="shared" ca="1" si="3597"/>
        <v>202004</v>
      </c>
      <c r="I5892" t="str">
        <f t="shared" ca="1" si="3598"/>
        <v>FY2020 Q3 Sep</v>
      </c>
      <c r="J5892">
        <f t="shared" ca="1" si="3599"/>
        <v>2020</v>
      </c>
      <c r="K5892" s="8" t="str">
        <f t="shared" ca="1" si="3600"/>
        <v>Sep</v>
      </c>
      <c r="L5892" s="8" t="str">
        <f t="shared" ca="1" si="3601"/>
        <v>Q3</v>
      </c>
      <c r="M5892">
        <f t="shared" ca="1" si="3602"/>
        <v>9</v>
      </c>
      <c r="N5892">
        <f t="shared" ca="1" si="3603"/>
        <v>3</v>
      </c>
      <c r="O5892">
        <f t="shared" ca="1" si="3604"/>
        <v>202009</v>
      </c>
      <c r="P5892">
        <f t="shared" ca="1" si="3605"/>
        <v>202003</v>
      </c>
      <c r="Q5892" t="str">
        <f t="shared" si="3606"/>
        <v>FY2020 Q1 Nov</v>
      </c>
      <c r="R5892">
        <f t="shared" si="3607"/>
        <v>2020</v>
      </c>
      <c r="S5892" s="8" t="str">
        <f t="shared" si="3608"/>
        <v>Nov</v>
      </c>
      <c r="T5892" s="8" t="str">
        <f t="shared" si="3609"/>
        <v>Q1</v>
      </c>
      <c r="U5892">
        <f t="shared" si="3610"/>
        <v>2</v>
      </c>
      <c r="V5892">
        <f t="shared" si="3611"/>
        <v>1</v>
      </c>
      <c r="W5892">
        <f t="shared" si="3612"/>
        <v>202002</v>
      </c>
      <c r="X5892">
        <f t="shared" si="3613"/>
        <v>202001</v>
      </c>
      <c r="Y5892" t="str">
        <f t="shared" si="3614"/>
        <v>FY2019 Q4 Nov</v>
      </c>
      <c r="Z5892">
        <f t="shared" si="3615"/>
        <v>2019</v>
      </c>
      <c r="AA5892" s="8" t="str">
        <f t="shared" si="3616"/>
        <v>Nov</v>
      </c>
      <c r="AB5892" s="8" t="str">
        <f t="shared" si="3617"/>
        <v>Q4</v>
      </c>
      <c r="AC5892">
        <f t="shared" si="3618"/>
        <v>11</v>
      </c>
      <c r="AD5892">
        <f t="shared" si="3619"/>
        <v>4</v>
      </c>
      <c r="AE5892">
        <f t="shared" si="3620"/>
        <v>201911</v>
      </c>
      <c r="AF5892">
        <f t="shared" si="3621"/>
        <v>201904</v>
      </c>
      <c r="AG5892" s="9">
        <f t="shared" ca="1" si="3622"/>
        <v>0</v>
      </c>
      <c r="AH5892">
        <f t="shared" ca="1" si="3588"/>
        <v>3</v>
      </c>
      <c r="AI5892" s="9">
        <f t="shared" ca="1" si="3589"/>
        <v>10</v>
      </c>
      <c r="AJ5892" s="9">
        <f t="shared" ca="1" si="3623"/>
        <v>1</v>
      </c>
      <c r="AK5892" s="9">
        <f t="shared" si="3624"/>
        <v>4</v>
      </c>
      <c r="AL5892" s="9">
        <f t="shared" si="3625"/>
        <v>46</v>
      </c>
      <c r="AM5892" s="9">
        <f t="shared" si="3626"/>
        <v>14</v>
      </c>
      <c r="AN5892" s="2">
        <v>43782.604861111111</v>
      </c>
      <c r="AO5892">
        <v>4869</v>
      </c>
      <c r="AP5892" s="1">
        <v>2100</v>
      </c>
      <c r="AQ5892" t="s">
        <v>4</v>
      </c>
    </row>
    <row r="5893" spans="1:43" x14ac:dyDescent="0.3">
      <c r="A5893" t="str">
        <f t="shared" ca="1" si="3590"/>
        <v>FY2020 Q4 Sep</v>
      </c>
      <c r="B5893">
        <f t="shared" ca="1" si="3591"/>
        <v>2020</v>
      </c>
      <c r="C5893" s="8" t="str">
        <f t="shared" ca="1" si="3592"/>
        <v>Sep</v>
      </c>
      <c r="D5893" s="8" t="str">
        <f t="shared" ca="1" si="3593"/>
        <v>Q4</v>
      </c>
      <c r="E5893">
        <f t="shared" ca="1" si="3594"/>
        <v>12</v>
      </c>
      <c r="F5893">
        <f t="shared" ca="1" si="3595"/>
        <v>4</v>
      </c>
      <c r="G5893">
        <f t="shared" ca="1" si="3596"/>
        <v>202012</v>
      </c>
      <c r="H5893">
        <f t="shared" ca="1" si="3597"/>
        <v>202004</v>
      </c>
      <c r="I5893" t="str">
        <f t="shared" ca="1" si="3598"/>
        <v>FY2020 Q3 Sep</v>
      </c>
      <c r="J5893">
        <f t="shared" ca="1" si="3599"/>
        <v>2020</v>
      </c>
      <c r="K5893" s="8" t="str">
        <f t="shared" ca="1" si="3600"/>
        <v>Sep</v>
      </c>
      <c r="L5893" s="8" t="str">
        <f t="shared" ca="1" si="3601"/>
        <v>Q3</v>
      </c>
      <c r="M5893">
        <f t="shared" ca="1" si="3602"/>
        <v>9</v>
      </c>
      <c r="N5893">
        <f t="shared" ca="1" si="3603"/>
        <v>3</v>
      </c>
      <c r="O5893">
        <f t="shared" ca="1" si="3604"/>
        <v>202009</v>
      </c>
      <c r="P5893">
        <f t="shared" ca="1" si="3605"/>
        <v>202003</v>
      </c>
      <c r="Q5893" t="str">
        <f t="shared" si="3606"/>
        <v>FY2020 Q1 Nov</v>
      </c>
      <c r="R5893">
        <f t="shared" si="3607"/>
        <v>2020</v>
      </c>
      <c r="S5893" s="8" t="str">
        <f t="shared" si="3608"/>
        <v>Nov</v>
      </c>
      <c r="T5893" s="8" t="str">
        <f t="shared" si="3609"/>
        <v>Q1</v>
      </c>
      <c r="U5893">
        <f t="shared" si="3610"/>
        <v>2</v>
      </c>
      <c r="V5893">
        <f t="shared" si="3611"/>
        <v>1</v>
      </c>
      <c r="W5893">
        <f t="shared" si="3612"/>
        <v>202002</v>
      </c>
      <c r="X5893">
        <f t="shared" si="3613"/>
        <v>202001</v>
      </c>
      <c r="Y5893" t="str">
        <f t="shared" si="3614"/>
        <v>FY2019 Q4 Nov</v>
      </c>
      <c r="Z5893">
        <f t="shared" si="3615"/>
        <v>2019</v>
      </c>
      <c r="AA5893" s="8" t="str">
        <f t="shared" si="3616"/>
        <v>Nov</v>
      </c>
      <c r="AB5893" s="8" t="str">
        <f t="shared" si="3617"/>
        <v>Q4</v>
      </c>
      <c r="AC5893">
        <f t="shared" si="3618"/>
        <v>11</v>
      </c>
      <c r="AD5893">
        <f t="shared" si="3619"/>
        <v>4</v>
      </c>
      <c r="AE5893">
        <f t="shared" si="3620"/>
        <v>201911</v>
      </c>
      <c r="AF5893">
        <f t="shared" si="3621"/>
        <v>201904</v>
      </c>
      <c r="AG5893" s="9">
        <f t="shared" ca="1" si="3622"/>
        <v>0</v>
      </c>
      <c r="AH5893">
        <f t="shared" ca="1" si="3588"/>
        <v>3</v>
      </c>
      <c r="AI5893" s="9">
        <f t="shared" ca="1" si="3589"/>
        <v>10</v>
      </c>
      <c r="AJ5893" s="9">
        <f t="shared" ca="1" si="3623"/>
        <v>1</v>
      </c>
      <c r="AK5893" s="9">
        <f t="shared" si="3624"/>
        <v>5</v>
      </c>
      <c r="AL5893" s="9">
        <f t="shared" si="3625"/>
        <v>46</v>
      </c>
      <c r="AM5893" s="9">
        <f t="shared" si="3626"/>
        <v>10</v>
      </c>
      <c r="AN5893" s="2">
        <v>43783.435416666667</v>
      </c>
      <c r="AO5893">
        <v>4869</v>
      </c>
      <c r="AP5893" s="1">
        <v>2100</v>
      </c>
      <c r="AQ5893" t="s">
        <v>4</v>
      </c>
    </row>
    <row r="5894" spans="1:43" x14ac:dyDescent="0.3">
      <c r="A5894" t="str">
        <f t="shared" ca="1" si="3590"/>
        <v>FY2020 Q4 Sep</v>
      </c>
      <c r="B5894">
        <f t="shared" ca="1" si="3591"/>
        <v>2020</v>
      </c>
      <c r="C5894" s="8" t="str">
        <f t="shared" ca="1" si="3592"/>
        <v>Sep</v>
      </c>
      <c r="D5894" s="8" t="str">
        <f t="shared" ca="1" si="3593"/>
        <v>Q4</v>
      </c>
      <c r="E5894">
        <f t="shared" ca="1" si="3594"/>
        <v>12</v>
      </c>
      <c r="F5894">
        <f t="shared" ca="1" si="3595"/>
        <v>4</v>
      </c>
      <c r="G5894">
        <f t="shared" ca="1" si="3596"/>
        <v>202012</v>
      </c>
      <c r="H5894">
        <f t="shared" ca="1" si="3597"/>
        <v>202004</v>
      </c>
      <c r="I5894" t="str">
        <f t="shared" ca="1" si="3598"/>
        <v>FY2020 Q3 Sep</v>
      </c>
      <c r="J5894">
        <f t="shared" ca="1" si="3599"/>
        <v>2020</v>
      </c>
      <c r="K5894" s="8" t="str">
        <f t="shared" ca="1" si="3600"/>
        <v>Sep</v>
      </c>
      <c r="L5894" s="8" t="str">
        <f t="shared" ca="1" si="3601"/>
        <v>Q3</v>
      </c>
      <c r="M5894">
        <f t="shared" ca="1" si="3602"/>
        <v>9</v>
      </c>
      <c r="N5894">
        <f t="shared" ca="1" si="3603"/>
        <v>3</v>
      </c>
      <c r="O5894">
        <f t="shared" ca="1" si="3604"/>
        <v>202009</v>
      </c>
      <c r="P5894">
        <f t="shared" ca="1" si="3605"/>
        <v>202003</v>
      </c>
      <c r="Q5894" t="str">
        <f t="shared" si="3606"/>
        <v>FY2020 Q1 Nov</v>
      </c>
      <c r="R5894">
        <f t="shared" si="3607"/>
        <v>2020</v>
      </c>
      <c r="S5894" s="8" t="str">
        <f t="shared" si="3608"/>
        <v>Nov</v>
      </c>
      <c r="T5894" s="8" t="str">
        <f t="shared" si="3609"/>
        <v>Q1</v>
      </c>
      <c r="U5894">
        <f t="shared" si="3610"/>
        <v>2</v>
      </c>
      <c r="V5894">
        <f t="shared" si="3611"/>
        <v>1</v>
      </c>
      <c r="W5894">
        <f t="shared" si="3612"/>
        <v>202002</v>
      </c>
      <c r="X5894">
        <f t="shared" si="3613"/>
        <v>202001</v>
      </c>
      <c r="Y5894" t="str">
        <f t="shared" si="3614"/>
        <v>FY2019 Q4 Nov</v>
      </c>
      <c r="Z5894">
        <f t="shared" si="3615"/>
        <v>2019</v>
      </c>
      <c r="AA5894" s="8" t="str">
        <f t="shared" si="3616"/>
        <v>Nov</v>
      </c>
      <c r="AB5894" s="8" t="str">
        <f t="shared" si="3617"/>
        <v>Q4</v>
      </c>
      <c r="AC5894">
        <f t="shared" si="3618"/>
        <v>11</v>
      </c>
      <c r="AD5894">
        <f t="shared" si="3619"/>
        <v>4</v>
      </c>
      <c r="AE5894">
        <f t="shared" si="3620"/>
        <v>201911</v>
      </c>
      <c r="AF5894">
        <f t="shared" si="3621"/>
        <v>201904</v>
      </c>
      <c r="AG5894" s="9">
        <f t="shared" ca="1" si="3622"/>
        <v>0</v>
      </c>
      <c r="AH5894">
        <f t="shared" ca="1" si="3588"/>
        <v>3</v>
      </c>
      <c r="AI5894" s="9">
        <f t="shared" ca="1" si="3589"/>
        <v>10</v>
      </c>
      <c r="AJ5894" s="9">
        <f t="shared" ca="1" si="3623"/>
        <v>1</v>
      </c>
      <c r="AK5894" s="9">
        <f t="shared" si="3624"/>
        <v>4</v>
      </c>
      <c r="AL5894" s="9">
        <f t="shared" si="3625"/>
        <v>47</v>
      </c>
      <c r="AM5894" s="9">
        <f t="shared" si="3626"/>
        <v>15</v>
      </c>
      <c r="AN5894" s="2">
        <v>43789.626388888886</v>
      </c>
      <c r="AO5894">
        <v>4869</v>
      </c>
      <c r="AP5894" s="1">
        <v>2100</v>
      </c>
      <c r="AQ5894" t="s">
        <v>4</v>
      </c>
    </row>
    <row r="5895" spans="1:43" x14ac:dyDescent="0.3">
      <c r="A5895" t="str">
        <f t="shared" ca="1" si="3590"/>
        <v>FY2020 Q4 Sep</v>
      </c>
      <c r="B5895">
        <f t="shared" ca="1" si="3591"/>
        <v>2020</v>
      </c>
      <c r="C5895" s="8" t="str">
        <f t="shared" ca="1" si="3592"/>
        <v>Sep</v>
      </c>
      <c r="D5895" s="8" t="str">
        <f t="shared" ca="1" si="3593"/>
        <v>Q4</v>
      </c>
      <c r="E5895">
        <f t="shared" ca="1" si="3594"/>
        <v>12</v>
      </c>
      <c r="F5895">
        <f t="shared" ca="1" si="3595"/>
        <v>4</v>
      </c>
      <c r="G5895">
        <f t="shared" ca="1" si="3596"/>
        <v>202012</v>
      </c>
      <c r="H5895">
        <f t="shared" ca="1" si="3597"/>
        <v>202004</v>
      </c>
      <c r="I5895" t="str">
        <f t="shared" ca="1" si="3598"/>
        <v>FY2020 Q3 Sep</v>
      </c>
      <c r="J5895">
        <f t="shared" ca="1" si="3599"/>
        <v>2020</v>
      </c>
      <c r="K5895" s="8" t="str">
        <f t="shared" ca="1" si="3600"/>
        <v>Sep</v>
      </c>
      <c r="L5895" s="8" t="str">
        <f t="shared" ca="1" si="3601"/>
        <v>Q3</v>
      </c>
      <c r="M5895">
        <f t="shared" ca="1" si="3602"/>
        <v>9</v>
      </c>
      <c r="N5895">
        <f t="shared" ca="1" si="3603"/>
        <v>3</v>
      </c>
      <c r="O5895">
        <f t="shared" ca="1" si="3604"/>
        <v>202009</v>
      </c>
      <c r="P5895">
        <f t="shared" ca="1" si="3605"/>
        <v>202003</v>
      </c>
      <c r="Q5895" t="str">
        <f t="shared" si="3606"/>
        <v>FY2020 Q1 Nov</v>
      </c>
      <c r="R5895">
        <f t="shared" si="3607"/>
        <v>2020</v>
      </c>
      <c r="S5895" s="8" t="str">
        <f t="shared" si="3608"/>
        <v>Nov</v>
      </c>
      <c r="T5895" s="8" t="str">
        <f t="shared" si="3609"/>
        <v>Q1</v>
      </c>
      <c r="U5895">
        <f t="shared" si="3610"/>
        <v>2</v>
      </c>
      <c r="V5895">
        <f t="shared" si="3611"/>
        <v>1</v>
      </c>
      <c r="W5895">
        <f t="shared" si="3612"/>
        <v>202002</v>
      </c>
      <c r="X5895">
        <f t="shared" si="3613"/>
        <v>202001</v>
      </c>
      <c r="Y5895" t="str">
        <f t="shared" si="3614"/>
        <v>FY2019 Q4 Nov</v>
      </c>
      <c r="Z5895">
        <f t="shared" si="3615"/>
        <v>2019</v>
      </c>
      <c r="AA5895" s="8" t="str">
        <f t="shared" si="3616"/>
        <v>Nov</v>
      </c>
      <c r="AB5895" s="8" t="str">
        <f t="shared" si="3617"/>
        <v>Q4</v>
      </c>
      <c r="AC5895">
        <f t="shared" si="3618"/>
        <v>11</v>
      </c>
      <c r="AD5895">
        <f t="shared" si="3619"/>
        <v>4</v>
      </c>
      <c r="AE5895">
        <f t="shared" si="3620"/>
        <v>201911</v>
      </c>
      <c r="AF5895">
        <f t="shared" si="3621"/>
        <v>201904</v>
      </c>
      <c r="AG5895" s="9">
        <f t="shared" ca="1" si="3622"/>
        <v>0</v>
      </c>
      <c r="AH5895">
        <f t="shared" ca="1" si="3588"/>
        <v>3</v>
      </c>
      <c r="AI5895" s="9">
        <f t="shared" ca="1" si="3589"/>
        <v>10</v>
      </c>
      <c r="AJ5895" s="9">
        <f t="shared" ca="1" si="3623"/>
        <v>1</v>
      </c>
      <c r="AK5895" s="9">
        <f t="shared" si="3624"/>
        <v>5</v>
      </c>
      <c r="AL5895" s="9">
        <f t="shared" si="3625"/>
        <v>48</v>
      </c>
      <c r="AM5895" s="9">
        <f t="shared" si="3626"/>
        <v>10</v>
      </c>
      <c r="AN5895" s="2">
        <v>43797.442361111112</v>
      </c>
      <c r="AO5895">
        <v>4869</v>
      </c>
      <c r="AP5895" s="1">
        <v>2100</v>
      </c>
      <c r="AQ5895" t="s">
        <v>4</v>
      </c>
    </row>
    <row r="5896" spans="1:43" x14ac:dyDescent="0.3">
      <c r="A5896" t="str">
        <f t="shared" ca="1" si="3590"/>
        <v>FY2020 Q4 Sep</v>
      </c>
      <c r="B5896">
        <f t="shared" ca="1" si="3591"/>
        <v>2020</v>
      </c>
      <c r="C5896" s="8" t="str">
        <f t="shared" ca="1" si="3592"/>
        <v>Sep</v>
      </c>
      <c r="D5896" s="8" t="str">
        <f t="shared" ca="1" si="3593"/>
        <v>Q4</v>
      </c>
      <c r="E5896">
        <f t="shared" ca="1" si="3594"/>
        <v>12</v>
      </c>
      <c r="F5896">
        <f t="shared" ca="1" si="3595"/>
        <v>4</v>
      </c>
      <c r="G5896">
        <f t="shared" ca="1" si="3596"/>
        <v>202012</v>
      </c>
      <c r="H5896">
        <f t="shared" ca="1" si="3597"/>
        <v>202004</v>
      </c>
      <c r="I5896" t="str">
        <f t="shared" ca="1" si="3598"/>
        <v>FY2020 Q3 Sep</v>
      </c>
      <c r="J5896">
        <f t="shared" ca="1" si="3599"/>
        <v>2020</v>
      </c>
      <c r="K5896" s="8" t="str">
        <f t="shared" ca="1" si="3600"/>
        <v>Sep</v>
      </c>
      <c r="L5896" s="8" t="str">
        <f t="shared" ca="1" si="3601"/>
        <v>Q3</v>
      </c>
      <c r="M5896">
        <f t="shared" ca="1" si="3602"/>
        <v>9</v>
      </c>
      <c r="N5896">
        <f t="shared" ca="1" si="3603"/>
        <v>3</v>
      </c>
      <c r="O5896">
        <f t="shared" ca="1" si="3604"/>
        <v>202009</v>
      </c>
      <c r="P5896">
        <f t="shared" ca="1" si="3605"/>
        <v>202003</v>
      </c>
      <c r="Q5896" t="str">
        <f t="shared" si="3606"/>
        <v>FY2020 Q1 Dec</v>
      </c>
      <c r="R5896">
        <f t="shared" si="3607"/>
        <v>2020</v>
      </c>
      <c r="S5896" s="8" t="str">
        <f t="shared" si="3608"/>
        <v>Dec</v>
      </c>
      <c r="T5896" s="8" t="str">
        <f t="shared" si="3609"/>
        <v>Q1</v>
      </c>
      <c r="U5896">
        <f t="shared" si="3610"/>
        <v>3</v>
      </c>
      <c r="V5896">
        <f t="shared" si="3611"/>
        <v>1</v>
      </c>
      <c r="W5896">
        <f t="shared" si="3612"/>
        <v>202003</v>
      </c>
      <c r="X5896">
        <f t="shared" si="3613"/>
        <v>202001</v>
      </c>
      <c r="Y5896" t="str">
        <f t="shared" si="3614"/>
        <v>FY2019 Q4 Dec</v>
      </c>
      <c r="Z5896">
        <f t="shared" si="3615"/>
        <v>2019</v>
      </c>
      <c r="AA5896" s="8" t="str">
        <f t="shared" si="3616"/>
        <v>Dec</v>
      </c>
      <c r="AB5896" s="8" t="str">
        <f t="shared" si="3617"/>
        <v>Q4</v>
      </c>
      <c r="AC5896">
        <f t="shared" si="3618"/>
        <v>12</v>
      </c>
      <c r="AD5896">
        <f t="shared" si="3619"/>
        <v>4</v>
      </c>
      <c r="AE5896">
        <f t="shared" si="3620"/>
        <v>201912</v>
      </c>
      <c r="AF5896">
        <f t="shared" si="3621"/>
        <v>201904</v>
      </c>
      <c r="AG5896" s="9">
        <f t="shared" ca="1" si="3622"/>
        <v>0</v>
      </c>
      <c r="AH5896">
        <f t="shared" ca="1" si="3588"/>
        <v>3</v>
      </c>
      <c r="AI5896" s="9">
        <f t="shared" ca="1" si="3589"/>
        <v>9</v>
      </c>
      <c r="AJ5896" s="9">
        <f t="shared" ca="1" si="3623"/>
        <v>1</v>
      </c>
      <c r="AK5896" s="9">
        <f t="shared" si="3624"/>
        <v>5</v>
      </c>
      <c r="AL5896" s="9">
        <f t="shared" si="3625"/>
        <v>49</v>
      </c>
      <c r="AM5896" s="9">
        <f t="shared" si="3626"/>
        <v>15</v>
      </c>
      <c r="AN5896" s="2">
        <v>43804.634027777778</v>
      </c>
      <c r="AO5896">
        <v>4869</v>
      </c>
      <c r="AP5896" s="1">
        <v>2100</v>
      </c>
      <c r="AQ5896" t="s">
        <v>4</v>
      </c>
    </row>
    <row r="5897" spans="1:43" x14ac:dyDescent="0.3">
      <c r="A5897" t="str">
        <f t="shared" ca="1" si="3590"/>
        <v>FY2020 Q4 Sep</v>
      </c>
      <c r="B5897">
        <f t="shared" ca="1" si="3591"/>
        <v>2020</v>
      </c>
      <c r="C5897" s="8" t="str">
        <f t="shared" ca="1" si="3592"/>
        <v>Sep</v>
      </c>
      <c r="D5897" s="8" t="str">
        <f t="shared" ca="1" si="3593"/>
        <v>Q4</v>
      </c>
      <c r="E5897">
        <f t="shared" ca="1" si="3594"/>
        <v>12</v>
      </c>
      <c r="F5897">
        <f t="shared" ca="1" si="3595"/>
        <v>4</v>
      </c>
      <c r="G5897">
        <f t="shared" ca="1" si="3596"/>
        <v>202012</v>
      </c>
      <c r="H5897">
        <f t="shared" ca="1" si="3597"/>
        <v>202004</v>
      </c>
      <c r="I5897" t="str">
        <f t="shared" ca="1" si="3598"/>
        <v>FY2020 Q3 Sep</v>
      </c>
      <c r="J5897">
        <f t="shared" ca="1" si="3599"/>
        <v>2020</v>
      </c>
      <c r="K5897" s="8" t="str">
        <f t="shared" ca="1" si="3600"/>
        <v>Sep</v>
      </c>
      <c r="L5897" s="8" t="str">
        <f t="shared" ca="1" si="3601"/>
        <v>Q3</v>
      </c>
      <c r="M5897">
        <f t="shared" ca="1" si="3602"/>
        <v>9</v>
      </c>
      <c r="N5897">
        <f t="shared" ca="1" si="3603"/>
        <v>3</v>
      </c>
      <c r="O5897">
        <f t="shared" ca="1" si="3604"/>
        <v>202009</v>
      </c>
      <c r="P5897">
        <f t="shared" ca="1" si="3605"/>
        <v>202003</v>
      </c>
      <c r="Q5897" t="str">
        <f t="shared" si="3606"/>
        <v>FY2020 Q1 Dec</v>
      </c>
      <c r="R5897">
        <f t="shared" si="3607"/>
        <v>2020</v>
      </c>
      <c r="S5897" s="8" t="str">
        <f t="shared" si="3608"/>
        <v>Dec</v>
      </c>
      <c r="T5897" s="8" t="str">
        <f t="shared" si="3609"/>
        <v>Q1</v>
      </c>
      <c r="U5897">
        <f t="shared" si="3610"/>
        <v>3</v>
      </c>
      <c r="V5897">
        <f t="shared" si="3611"/>
        <v>1</v>
      </c>
      <c r="W5897">
        <f t="shared" si="3612"/>
        <v>202003</v>
      </c>
      <c r="X5897">
        <f t="shared" si="3613"/>
        <v>202001</v>
      </c>
      <c r="Y5897" t="str">
        <f t="shared" si="3614"/>
        <v>FY2019 Q4 Dec</v>
      </c>
      <c r="Z5897">
        <f t="shared" si="3615"/>
        <v>2019</v>
      </c>
      <c r="AA5897" s="8" t="str">
        <f t="shared" si="3616"/>
        <v>Dec</v>
      </c>
      <c r="AB5897" s="8" t="str">
        <f t="shared" si="3617"/>
        <v>Q4</v>
      </c>
      <c r="AC5897">
        <f t="shared" si="3618"/>
        <v>12</v>
      </c>
      <c r="AD5897">
        <f t="shared" si="3619"/>
        <v>4</v>
      </c>
      <c r="AE5897">
        <f t="shared" si="3620"/>
        <v>201912</v>
      </c>
      <c r="AF5897">
        <f t="shared" si="3621"/>
        <v>201904</v>
      </c>
      <c r="AG5897" s="9">
        <f t="shared" ca="1" si="3622"/>
        <v>0</v>
      </c>
      <c r="AH5897">
        <f t="shared" ca="1" si="3588"/>
        <v>3</v>
      </c>
      <c r="AI5897" s="9">
        <f t="shared" ca="1" si="3589"/>
        <v>9</v>
      </c>
      <c r="AJ5897" s="9">
        <f t="shared" ca="1" si="3623"/>
        <v>1</v>
      </c>
      <c r="AK5897" s="9">
        <f t="shared" si="3624"/>
        <v>2</v>
      </c>
      <c r="AL5897" s="9">
        <f t="shared" si="3625"/>
        <v>50</v>
      </c>
      <c r="AM5897" s="9">
        <f t="shared" si="3626"/>
        <v>13</v>
      </c>
      <c r="AN5897" s="2">
        <v>43808.565972222219</v>
      </c>
      <c r="AO5897">
        <v>4869</v>
      </c>
      <c r="AP5897" s="1">
        <v>2100</v>
      </c>
      <c r="AQ5897" t="s">
        <v>4</v>
      </c>
    </row>
    <row r="5898" spans="1:43" x14ac:dyDescent="0.3">
      <c r="A5898" t="str">
        <f t="shared" ca="1" si="3590"/>
        <v>FY2020 Q4 Sep</v>
      </c>
      <c r="B5898">
        <f t="shared" ca="1" si="3591"/>
        <v>2020</v>
      </c>
      <c r="C5898" s="8" t="str">
        <f t="shared" ca="1" si="3592"/>
        <v>Sep</v>
      </c>
      <c r="D5898" s="8" t="str">
        <f t="shared" ca="1" si="3593"/>
        <v>Q4</v>
      </c>
      <c r="E5898">
        <f t="shared" ca="1" si="3594"/>
        <v>12</v>
      </c>
      <c r="F5898">
        <f t="shared" ca="1" si="3595"/>
        <v>4</v>
      </c>
      <c r="G5898">
        <f t="shared" ca="1" si="3596"/>
        <v>202012</v>
      </c>
      <c r="H5898">
        <f t="shared" ca="1" si="3597"/>
        <v>202004</v>
      </c>
      <c r="I5898" t="str">
        <f t="shared" ca="1" si="3598"/>
        <v>FY2020 Q3 Sep</v>
      </c>
      <c r="J5898">
        <f t="shared" ca="1" si="3599"/>
        <v>2020</v>
      </c>
      <c r="K5898" s="8" t="str">
        <f t="shared" ca="1" si="3600"/>
        <v>Sep</v>
      </c>
      <c r="L5898" s="8" t="str">
        <f t="shared" ca="1" si="3601"/>
        <v>Q3</v>
      </c>
      <c r="M5898">
        <f t="shared" ca="1" si="3602"/>
        <v>9</v>
      </c>
      <c r="N5898">
        <f t="shared" ca="1" si="3603"/>
        <v>3</v>
      </c>
      <c r="O5898">
        <f t="shared" ca="1" si="3604"/>
        <v>202009</v>
      </c>
      <c r="P5898">
        <f t="shared" ca="1" si="3605"/>
        <v>202003</v>
      </c>
      <c r="Q5898" t="str">
        <f t="shared" si="3606"/>
        <v>FY2020 Q1 Nov</v>
      </c>
      <c r="R5898">
        <f t="shared" si="3607"/>
        <v>2020</v>
      </c>
      <c r="S5898" s="8" t="str">
        <f t="shared" si="3608"/>
        <v>Nov</v>
      </c>
      <c r="T5898" s="8" t="str">
        <f t="shared" si="3609"/>
        <v>Q1</v>
      </c>
      <c r="U5898">
        <f t="shared" si="3610"/>
        <v>2</v>
      </c>
      <c r="V5898">
        <f t="shared" si="3611"/>
        <v>1</v>
      </c>
      <c r="W5898">
        <f t="shared" si="3612"/>
        <v>202002</v>
      </c>
      <c r="X5898">
        <f t="shared" si="3613"/>
        <v>202001</v>
      </c>
      <c r="Y5898" t="str">
        <f t="shared" si="3614"/>
        <v>FY2019 Q4 Nov</v>
      </c>
      <c r="Z5898">
        <f t="shared" si="3615"/>
        <v>2019</v>
      </c>
      <c r="AA5898" s="8" t="str">
        <f t="shared" si="3616"/>
        <v>Nov</v>
      </c>
      <c r="AB5898" s="8" t="str">
        <f t="shared" si="3617"/>
        <v>Q4</v>
      </c>
      <c r="AC5898">
        <f t="shared" si="3618"/>
        <v>11</v>
      </c>
      <c r="AD5898">
        <f t="shared" si="3619"/>
        <v>4</v>
      </c>
      <c r="AE5898">
        <f t="shared" si="3620"/>
        <v>201911</v>
      </c>
      <c r="AF5898">
        <f t="shared" si="3621"/>
        <v>201904</v>
      </c>
      <c r="AG5898" s="9">
        <f t="shared" ca="1" si="3622"/>
        <v>0</v>
      </c>
      <c r="AH5898">
        <f t="shared" ca="1" si="3588"/>
        <v>3</v>
      </c>
      <c r="AI5898" s="9">
        <f t="shared" ca="1" si="3589"/>
        <v>10</v>
      </c>
      <c r="AJ5898" s="9">
        <f t="shared" ca="1" si="3623"/>
        <v>1</v>
      </c>
      <c r="AK5898" s="9">
        <f t="shared" si="3624"/>
        <v>4</v>
      </c>
      <c r="AL5898" s="9">
        <f t="shared" si="3625"/>
        <v>45</v>
      </c>
      <c r="AM5898" s="9">
        <f t="shared" si="3626"/>
        <v>15</v>
      </c>
      <c r="AN5898" s="2">
        <v>43775.633333333331</v>
      </c>
      <c r="AO5898">
        <v>5572</v>
      </c>
      <c r="AP5898" s="1">
        <v>2100</v>
      </c>
      <c r="AQ5898" t="s">
        <v>4</v>
      </c>
    </row>
    <row r="5899" spans="1:43" x14ac:dyDescent="0.3">
      <c r="A5899" t="str">
        <f t="shared" ca="1" si="3590"/>
        <v>FY2020 Q4 Sep</v>
      </c>
      <c r="B5899">
        <f t="shared" ca="1" si="3591"/>
        <v>2020</v>
      </c>
      <c r="C5899" s="8" t="str">
        <f t="shared" ca="1" si="3592"/>
        <v>Sep</v>
      </c>
      <c r="D5899" s="8" t="str">
        <f t="shared" ca="1" si="3593"/>
        <v>Q4</v>
      </c>
      <c r="E5899">
        <f t="shared" ca="1" si="3594"/>
        <v>12</v>
      </c>
      <c r="F5899">
        <f t="shared" ca="1" si="3595"/>
        <v>4</v>
      </c>
      <c r="G5899">
        <f t="shared" ca="1" si="3596"/>
        <v>202012</v>
      </c>
      <c r="H5899">
        <f t="shared" ca="1" si="3597"/>
        <v>202004</v>
      </c>
      <c r="I5899" t="str">
        <f t="shared" ca="1" si="3598"/>
        <v>FY2020 Q3 Sep</v>
      </c>
      <c r="J5899">
        <f t="shared" ca="1" si="3599"/>
        <v>2020</v>
      </c>
      <c r="K5899" s="8" t="str">
        <f t="shared" ca="1" si="3600"/>
        <v>Sep</v>
      </c>
      <c r="L5899" s="8" t="str">
        <f t="shared" ca="1" si="3601"/>
        <v>Q3</v>
      </c>
      <c r="M5899">
        <f t="shared" ca="1" si="3602"/>
        <v>9</v>
      </c>
      <c r="N5899">
        <f t="shared" ca="1" si="3603"/>
        <v>3</v>
      </c>
      <c r="O5899">
        <f t="shared" ca="1" si="3604"/>
        <v>202009</v>
      </c>
      <c r="P5899">
        <f t="shared" ca="1" si="3605"/>
        <v>202003</v>
      </c>
      <c r="Q5899" t="str">
        <f t="shared" si="3606"/>
        <v>FY2020 Q1 Nov</v>
      </c>
      <c r="R5899">
        <f t="shared" si="3607"/>
        <v>2020</v>
      </c>
      <c r="S5899" s="8" t="str">
        <f t="shared" si="3608"/>
        <v>Nov</v>
      </c>
      <c r="T5899" s="8" t="str">
        <f t="shared" si="3609"/>
        <v>Q1</v>
      </c>
      <c r="U5899">
        <f t="shared" si="3610"/>
        <v>2</v>
      </c>
      <c r="V5899">
        <f t="shared" si="3611"/>
        <v>1</v>
      </c>
      <c r="W5899">
        <f t="shared" si="3612"/>
        <v>202002</v>
      </c>
      <c r="X5899">
        <f t="shared" si="3613"/>
        <v>202001</v>
      </c>
      <c r="Y5899" t="str">
        <f t="shared" si="3614"/>
        <v>FY2019 Q4 Nov</v>
      </c>
      <c r="Z5899">
        <f t="shared" si="3615"/>
        <v>2019</v>
      </c>
      <c r="AA5899" s="8" t="str">
        <f t="shared" si="3616"/>
        <v>Nov</v>
      </c>
      <c r="AB5899" s="8" t="str">
        <f t="shared" si="3617"/>
        <v>Q4</v>
      </c>
      <c r="AC5899">
        <f t="shared" si="3618"/>
        <v>11</v>
      </c>
      <c r="AD5899">
        <f t="shared" si="3619"/>
        <v>4</v>
      </c>
      <c r="AE5899">
        <f t="shared" si="3620"/>
        <v>201911</v>
      </c>
      <c r="AF5899">
        <f t="shared" si="3621"/>
        <v>201904</v>
      </c>
      <c r="AG5899" s="9">
        <f t="shared" ca="1" si="3622"/>
        <v>0</v>
      </c>
      <c r="AH5899">
        <f t="shared" ca="1" si="3588"/>
        <v>3</v>
      </c>
      <c r="AI5899" s="9">
        <f t="shared" ca="1" si="3589"/>
        <v>10</v>
      </c>
      <c r="AJ5899" s="9">
        <f t="shared" ca="1" si="3623"/>
        <v>1</v>
      </c>
      <c r="AK5899" s="9">
        <f t="shared" si="3624"/>
        <v>4</v>
      </c>
      <c r="AL5899" s="9">
        <f t="shared" si="3625"/>
        <v>47</v>
      </c>
      <c r="AM5899" s="9">
        <f t="shared" si="3626"/>
        <v>10</v>
      </c>
      <c r="AN5899" s="2">
        <v>43789.434027777781</v>
      </c>
      <c r="AO5899">
        <v>5572</v>
      </c>
      <c r="AP5899" s="1">
        <v>2100</v>
      </c>
      <c r="AQ5899" t="s">
        <v>4</v>
      </c>
    </row>
    <row r="5900" spans="1:43" x14ac:dyDescent="0.3">
      <c r="A5900" t="str">
        <f t="shared" ca="1" si="3590"/>
        <v>FY2020 Q4 Sep</v>
      </c>
      <c r="B5900">
        <f t="shared" ca="1" si="3591"/>
        <v>2020</v>
      </c>
      <c r="C5900" s="8" t="str">
        <f t="shared" ca="1" si="3592"/>
        <v>Sep</v>
      </c>
      <c r="D5900" s="8" t="str">
        <f t="shared" ca="1" si="3593"/>
        <v>Q4</v>
      </c>
      <c r="E5900">
        <f t="shared" ca="1" si="3594"/>
        <v>12</v>
      </c>
      <c r="F5900">
        <f t="shared" ca="1" si="3595"/>
        <v>4</v>
      </c>
      <c r="G5900">
        <f t="shared" ca="1" si="3596"/>
        <v>202012</v>
      </c>
      <c r="H5900">
        <f t="shared" ca="1" si="3597"/>
        <v>202004</v>
      </c>
      <c r="I5900" t="str">
        <f t="shared" ca="1" si="3598"/>
        <v>FY2020 Q3 Sep</v>
      </c>
      <c r="J5900">
        <f t="shared" ca="1" si="3599"/>
        <v>2020</v>
      </c>
      <c r="K5900" s="8" t="str">
        <f t="shared" ca="1" si="3600"/>
        <v>Sep</v>
      </c>
      <c r="L5900" s="8" t="str">
        <f t="shared" ca="1" si="3601"/>
        <v>Q3</v>
      </c>
      <c r="M5900">
        <f t="shared" ca="1" si="3602"/>
        <v>9</v>
      </c>
      <c r="N5900">
        <f t="shared" ca="1" si="3603"/>
        <v>3</v>
      </c>
      <c r="O5900">
        <f t="shared" ca="1" si="3604"/>
        <v>202009</v>
      </c>
      <c r="P5900">
        <f t="shared" ca="1" si="3605"/>
        <v>202003</v>
      </c>
      <c r="Q5900" t="str">
        <f t="shared" si="3606"/>
        <v>FY2020 Q2 Feb</v>
      </c>
      <c r="R5900">
        <f t="shared" si="3607"/>
        <v>2020</v>
      </c>
      <c r="S5900" s="8" t="str">
        <f t="shared" si="3608"/>
        <v>Feb</v>
      </c>
      <c r="T5900" s="8" t="str">
        <f t="shared" si="3609"/>
        <v>Q2</v>
      </c>
      <c r="U5900">
        <f t="shared" si="3610"/>
        <v>5</v>
      </c>
      <c r="V5900">
        <f t="shared" si="3611"/>
        <v>2</v>
      </c>
      <c r="W5900">
        <f t="shared" si="3612"/>
        <v>202005</v>
      </c>
      <c r="X5900">
        <f t="shared" si="3613"/>
        <v>202002</v>
      </c>
      <c r="Y5900" t="str">
        <f t="shared" si="3614"/>
        <v>FY2020 Q1 Feb</v>
      </c>
      <c r="Z5900">
        <f t="shared" si="3615"/>
        <v>2020</v>
      </c>
      <c r="AA5900" s="8" t="str">
        <f t="shared" si="3616"/>
        <v>Feb</v>
      </c>
      <c r="AB5900" s="8" t="str">
        <f t="shared" si="3617"/>
        <v>Q1</v>
      </c>
      <c r="AC5900">
        <f t="shared" si="3618"/>
        <v>2</v>
      </c>
      <c r="AD5900">
        <f t="shared" si="3619"/>
        <v>1</v>
      </c>
      <c r="AE5900">
        <f t="shared" si="3620"/>
        <v>202002</v>
      </c>
      <c r="AF5900">
        <f t="shared" si="3621"/>
        <v>202001</v>
      </c>
      <c r="AG5900" s="9">
        <f t="shared" ca="1" si="3622"/>
        <v>0</v>
      </c>
      <c r="AH5900">
        <f t="shared" ca="1" si="3588"/>
        <v>2</v>
      </c>
      <c r="AI5900" s="9">
        <f t="shared" ca="1" si="3589"/>
        <v>7</v>
      </c>
      <c r="AJ5900" s="9">
        <f t="shared" ca="1" si="3623"/>
        <v>0</v>
      </c>
      <c r="AK5900" s="9">
        <f t="shared" si="3624"/>
        <v>4</v>
      </c>
      <c r="AL5900" s="9">
        <f t="shared" si="3625"/>
        <v>8</v>
      </c>
      <c r="AM5900" s="9">
        <f t="shared" si="3626"/>
        <v>15</v>
      </c>
      <c r="AN5900" s="2">
        <v>43880.643750000003</v>
      </c>
      <c r="AO5900">
        <v>5602</v>
      </c>
      <c r="AP5900" s="1">
        <v>2100</v>
      </c>
      <c r="AQ5900" t="s">
        <v>4</v>
      </c>
    </row>
    <row r="5901" spans="1:43" x14ac:dyDescent="0.3">
      <c r="A5901" t="str">
        <f t="shared" ca="1" si="3590"/>
        <v>FY2020 Q4 Sep</v>
      </c>
      <c r="B5901">
        <f t="shared" ca="1" si="3591"/>
        <v>2020</v>
      </c>
      <c r="C5901" s="8" t="str">
        <f t="shared" ca="1" si="3592"/>
        <v>Sep</v>
      </c>
      <c r="D5901" s="8" t="str">
        <f t="shared" ca="1" si="3593"/>
        <v>Q4</v>
      </c>
      <c r="E5901">
        <f t="shared" ca="1" si="3594"/>
        <v>12</v>
      </c>
      <c r="F5901">
        <f t="shared" ca="1" si="3595"/>
        <v>4</v>
      </c>
      <c r="G5901">
        <f t="shared" ca="1" si="3596"/>
        <v>202012</v>
      </c>
      <c r="H5901">
        <f t="shared" ca="1" si="3597"/>
        <v>202004</v>
      </c>
      <c r="I5901" t="str">
        <f t="shared" ca="1" si="3598"/>
        <v>FY2020 Q3 Sep</v>
      </c>
      <c r="J5901">
        <f t="shared" ca="1" si="3599"/>
        <v>2020</v>
      </c>
      <c r="K5901" s="8" t="str">
        <f t="shared" ca="1" si="3600"/>
        <v>Sep</v>
      </c>
      <c r="L5901" s="8" t="str">
        <f t="shared" ca="1" si="3601"/>
        <v>Q3</v>
      </c>
      <c r="M5901">
        <f t="shared" ca="1" si="3602"/>
        <v>9</v>
      </c>
      <c r="N5901">
        <f t="shared" ca="1" si="3603"/>
        <v>3</v>
      </c>
      <c r="O5901">
        <f t="shared" ca="1" si="3604"/>
        <v>202009</v>
      </c>
      <c r="P5901">
        <f t="shared" ca="1" si="3605"/>
        <v>202003</v>
      </c>
      <c r="Q5901" t="str">
        <f t="shared" si="3606"/>
        <v>FY2020 Q1 Nov</v>
      </c>
      <c r="R5901">
        <f t="shared" si="3607"/>
        <v>2020</v>
      </c>
      <c r="S5901" s="8" t="str">
        <f t="shared" si="3608"/>
        <v>Nov</v>
      </c>
      <c r="T5901" s="8" t="str">
        <f t="shared" si="3609"/>
        <v>Q1</v>
      </c>
      <c r="U5901">
        <f t="shared" si="3610"/>
        <v>2</v>
      </c>
      <c r="V5901">
        <f t="shared" si="3611"/>
        <v>1</v>
      </c>
      <c r="W5901">
        <f t="shared" si="3612"/>
        <v>202002</v>
      </c>
      <c r="X5901">
        <f t="shared" si="3613"/>
        <v>202001</v>
      </c>
      <c r="Y5901" t="str">
        <f t="shared" si="3614"/>
        <v>FY2019 Q4 Nov</v>
      </c>
      <c r="Z5901">
        <f t="shared" si="3615"/>
        <v>2019</v>
      </c>
      <c r="AA5901" s="8" t="str">
        <f t="shared" si="3616"/>
        <v>Nov</v>
      </c>
      <c r="AB5901" s="8" t="str">
        <f t="shared" si="3617"/>
        <v>Q4</v>
      </c>
      <c r="AC5901">
        <f t="shared" si="3618"/>
        <v>11</v>
      </c>
      <c r="AD5901">
        <f t="shared" si="3619"/>
        <v>4</v>
      </c>
      <c r="AE5901">
        <f t="shared" si="3620"/>
        <v>201911</v>
      </c>
      <c r="AF5901">
        <f t="shared" si="3621"/>
        <v>201904</v>
      </c>
      <c r="AG5901" s="9">
        <f t="shared" ca="1" si="3622"/>
        <v>0</v>
      </c>
      <c r="AH5901">
        <f t="shared" ca="1" si="3588"/>
        <v>3</v>
      </c>
      <c r="AI5901" s="9">
        <f t="shared" ca="1" si="3589"/>
        <v>10</v>
      </c>
      <c r="AJ5901" s="9">
        <f t="shared" ca="1" si="3623"/>
        <v>1</v>
      </c>
      <c r="AK5901" s="9">
        <f t="shared" si="3624"/>
        <v>6</v>
      </c>
      <c r="AL5901" s="9">
        <f t="shared" si="3625"/>
        <v>46</v>
      </c>
      <c r="AM5901" s="9">
        <f t="shared" si="3626"/>
        <v>15</v>
      </c>
      <c r="AN5901" s="2">
        <v>43784.64166666667</v>
      </c>
      <c r="AO5901">
        <v>5928</v>
      </c>
      <c r="AP5901" s="1">
        <v>2100</v>
      </c>
      <c r="AQ5901" t="s">
        <v>4</v>
      </c>
    </row>
    <row r="5902" spans="1:43" x14ac:dyDescent="0.3">
      <c r="A5902" t="str">
        <f t="shared" ca="1" si="3590"/>
        <v>FY2020 Q4 Sep</v>
      </c>
      <c r="B5902">
        <f t="shared" ca="1" si="3591"/>
        <v>2020</v>
      </c>
      <c r="C5902" s="8" t="str">
        <f t="shared" ca="1" si="3592"/>
        <v>Sep</v>
      </c>
      <c r="D5902" s="8" t="str">
        <f t="shared" ca="1" si="3593"/>
        <v>Q4</v>
      </c>
      <c r="E5902">
        <f t="shared" ca="1" si="3594"/>
        <v>12</v>
      </c>
      <c r="F5902">
        <f t="shared" ca="1" si="3595"/>
        <v>4</v>
      </c>
      <c r="G5902">
        <f t="shared" ca="1" si="3596"/>
        <v>202012</v>
      </c>
      <c r="H5902">
        <f t="shared" ca="1" si="3597"/>
        <v>202004</v>
      </c>
      <c r="I5902" t="str">
        <f t="shared" ca="1" si="3598"/>
        <v>FY2020 Q3 Sep</v>
      </c>
      <c r="J5902">
        <f t="shared" ca="1" si="3599"/>
        <v>2020</v>
      </c>
      <c r="K5902" s="8" t="str">
        <f t="shared" ca="1" si="3600"/>
        <v>Sep</v>
      </c>
      <c r="L5902" s="8" t="str">
        <f t="shared" ca="1" si="3601"/>
        <v>Q3</v>
      </c>
      <c r="M5902">
        <f t="shared" ca="1" si="3602"/>
        <v>9</v>
      </c>
      <c r="N5902">
        <f t="shared" ca="1" si="3603"/>
        <v>3</v>
      </c>
      <c r="O5902">
        <f t="shared" ca="1" si="3604"/>
        <v>202009</v>
      </c>
      <c r="P5902">
        <f t="shared" ca="1" si="3605"/>
        <v>202003</v>
      </c>
      <c r="Q5902" t="str">
        <f t="shared" si="3606"/>
        <v>FY2020 Q1 Oct</v>
      </c>
      <c r="R5902">
        <f t="shared" si="3607"/>
        <v>2020</v>
      </c>
      <c r="S5902" s="8" t="str">
        <f t="shared" si="3608"/>
        <v>Oct</v>
      </c>
      <c r="T5902" s="8" t="str">
        <f t="shared" si="3609"/>
        <v>Q1</v>
      </c>
      <c r="U5902">
        <f t="shared" si="3610"/>
        <v>1</v>
      </c>
      <c r="V5902">
        <f t="shared" si="3611"/>
        <v>1</v>
      </c>
      <c r="W5902">
        <f t="shared" si="3612"/>
        <v>202001</v>
      </c>
      <c r="X5902">
        <f t="shared" si="3613"/>
        <v>202001</v>
      </c>
      <c r="Y5902" t="str">
        <f t="shared" si="3614"/>
        <v>FY2019 Q4 Oct</v>
      </c>
      <c r="Z5902">
        <f t="shared" si="3615"/>
        <v>2019</v>
      </c>
      <c r="AA5902" s="8" t="str">
        <f t="shared" si="3616"/>
        <v>Oct</v>
      </c>
      <c r="AB5902" s="8" t="str">
        <f t="shared" si="3617"/>
        <v>Q4</v>
      </c>
      <c r="AC5902">
        <f t="shared" si="3618"/>
        <v>10</v>
      </c>
      <c r="AD5902">
        <f t="shared" si="3619"/>
        <v>4</v>
      </c>
      <c r="AE5902">
        <f t="shared" si="3620"/>
        <v>201910</v>
      </c>
      <c r="AF5902">
        <f t="shared" si="3621"/>
        <v>201904</v>
      </c>
      <c r="AG5902" s="9">
        <f t="shared" ca="1" si="3622"/>
        <v>0</v>
      </c>
      <c r="AH5902">
        <f t="shared" ca="1" si="3588"/>
        <v>4</v>
      </c>
      <c r="AI5902" s="9">
        <f t="shared" ca="1" si="3589"/>
        <v>11</v>
      </c>
      <c r="AJ5902" s="9">
        <f t="shared" ca="1" si="3623"/>
        <v>1</v>
      </c>
      <c r="AK5902" s="9">
        <f t="shared" si="3624"/>
        <v>5</v>
      </c>
      <c r="AL5902" s="9">
        <f t="shared" si="3625"/>
        <v>44</v>
      </c>
      <c r="AM5902" s="9">
        <f t="shared" si="3626"/>
        <v>11</v>
      </c>
      <c r="AN5902" s="2">
        <v>43769.484027777777</v>
      </c>
      <c r="AO5902">
        <v>607</v>
      </c>
      <c r="AP5902" s="1">
        <v>2050</v>
      </c>
      <c r="AQ5902" t="s">
        <v>4</v>
      </c>
    </row>
    <row r="5903" spans="1:43" x14ac:dyDescent="0.3">
      <c r="A5903" t="str">
        <f t="shared" ca="1" si="3590"/>
        <v>FY2020 Q4 Sep</v>
      </c>
      <c r="B5903">
        <f t="shared" ca="1" si="3591"/>
        <v>2020</v>
      </c>
      <c r="C5903" s="8" t="str">
        <f t="shared" ca="1" si="3592"/>
        <v>Sep</v>
      </c>
      <c r="D5903" s="8" t="str">
        <f t="shared" ca="1" si="3593"/>
        <v>Q4</v>
      </c>
      <c r="E5903">
        <f t="shared" ca="1" si="3594"/>
        <v>12</v>
      </c>
      <c r="F5903">
        <f t="shared" ca="1" si="3595"/>
        <v>4</v>
      </c>
      <c r="G5903">
        <f t="shared" ca="1" si="3596"/>
        <v>202012</v>
      </c>
      <c r="H5903">
        <f t="shared" ca="1" si="3597"/>
        <v>202004</v>
      </c>
      <c r="I5903" t="str">
        <f t="shared" ca="1" si="3598"/>
        <v>FY2020 Q3 Sep</v>
      </c>
      <c r="J5903">
        <f t="shared" ca="1" si="3599"/>
        <v>2020</v>
      </c>
      <c r="K5903" s="8" t="str">
        <f t="shared" ca="1" si="3600"/>
        <v>Sep</v>
      </c>
      <c r="L5903" s="8" t="str">
        <f t="shared" ca="1" si="3601"/>
        <v>Q3</v>
      </c>
      <c r="M5903">
        <f t="shared" ca="1" si="3602"/>
        <v>9</v>
      </c>
      <c r="N5903">
        <f t="shared" ca="1" si="3603"/>
        <v>3</v>
      </c>
      <c r="O5903">
        <f t="shared" ca="1" si="3604"/>
        <v>202009</v>
      </c>
      <c r="P5903">
        <f t="shared" ca="1" si="3605"/>
        <v>202003</v>
      </c>
      <c r="Q5903" t="str">
        <f t="shared" si="3606"/>
        <v>FY2020 Q1 Oct</v>
      </c>
      <c r="R5903">
        <f t="shared" si="3607"/>
        <v>2020</v>
      </c>
      <c r="S5903" s="8" t="str">
        <f t="shared" si="3608"/>
        <v>Oct</v>
      </c>
      <c r="T5903" s="8" t="str">
        <f t="shared" si="3609"/>
        <v>Q1</v>
      </c>
      <c r="U5903">
        <f t="shared" si="3610"/>
        <v>1</v>
      </c>
      <c r="V5903">
        <f t="shared" si="3611"/>
        <v>1</v>
      </c>
      <c r="W5903">
        <f t="shared" si="3612"/>
        <v>202001</v>
      </c>
      <c r="X5903">
        <f t="shared" si="3613"/>
        <v>202001</v>
      </c>
      <c r="Y5903" t="str">
        <f t="shared" si="3614"/>
        <v>FY2019 Q4 Oct</v>
      </c>
      <c r="Z5903">
        <f t="shared" si="3615"/>
        <v>2019</v>
      </c>
      <c r="AA5903" s="8" t="str">
        <f t="shared" si="3616"/>
        <v>Oct</v>
      </c>
      <c r="AB5903" s="8" t="str">
        <f t="shared" si="3617"/>
        <v>Q4</v>
      </c>
      <c r="AC5903">
        <f t="shared" si="3618"/>
        <v>10</v>
      </c>
      <c r="AD5903">
        <f t="shared" si="3619"/>
        <v>4</v>
      </c>
      <c r="AE5903">
        <f t="shared" si="3620"/>
        <v>201910</v>
      </c>
      <c r="AF5903">
        <f t="shared" si="3621"/>
        <v>201904</v>
      </c>
      <c r="AG5903" s="9">
        <f t="shared" ca="1" si="3622"/>
        <v>0</v>
      </c>
      <c r="AH5903">
        <f t="shared" ca="1" si="3588"/>
        <v>4</v>
      </c>
      <c r="AI5903" s="9">
        <f t="shared" ca="1" si="3589"/>
        <v>11</v>
      </c>
      <c r="AJ5903" s="9">
        <f t="shared" ca="1" si="3623"/>
        <v>1</v>
      </c>
      <c r="AK5903" s="9">
        <f t="shared" si="3624"/>
        <v>5</v>
      </c>
      <c r="AL5903" s="9">
        <f t="shared" si="3625"/>
        <v>43</v>
      </c>
      <c r="AM5903" s="9">
        <f t="shared" si="3626"/>
        <v>17</v>
      </c>
      <c r="AN5903" s="2">
        <v>43762.742361111108</v>
      </c>
      <c r="AO5903">
        <v>187</v>
      </c>
      <c r="AP5903" s="1">
        <v>2000</v>
      </c>
      <c r="AQ5903" t="s">
        <v>4</v>
      </c>
    </row>
    <row r="5904" spans="1:43" x14ac:dyDescent="0.3">
      <c r="A5904" t="str">
        <f t="shared" ca="1" si="3590"/>
        <v>FY2020 Q4 Sep</v>
      </c>
      <c r="B5904">
        <f t="shared" ca="1" si="3591"/>
        <v>2020</v>
      </c>
      <c r="C5904" s="8" t="str">
        <f t="shared" ca="1" si="3592"/>
        <v>Sep</v>
      </c>
      <c r="D5904" s="8" t="str">
        <f t="shared" ca="1" si="3593"/>
        <v>Q4</v>
      </c>
      <c r="E5904">
        <f t="shared" ca="1" si="3594"/>
        <v>12</v>
      </c>
      <c r="F5904">
        <f t="shared" ca="1" si="3595"/>
        <v>4</v>
      </c>
      <c r="G5904">
        <f t="shared" ca="1" si="3596"/>
        <v>202012</v>
      </c>
      <c r="H5904">
        <f t="shared" ca="1" si="3597"/>
        <v>202004</v>
      </c>
      <c r="I5904" t="str">
        <f t="shared" ca="1" si="3598"/>
        <v>FY2020 Q3 Sep</v>
      </c>
      <c r="J5904">
        <f t="shared" ca="1" si="3599"/>
        <v>2020</v>
      </c>
      <c r="K5904" s="8" t="str">
        <f t="shared" ca="1" si="3600"/>
        <v>Sep</v>
      </c>
      <c r="L5904" s="8" t="str">
        <f t="shared" ca="1" si="3601"/>
        <v>Q3</v>
      </c>
      <c r="M5904">
        <f t="shared" ca="1" si="3602"/>
        <v>9</v>
      </c>
      <c r="N5904">
        <f t="shared" ca="1" si="3603"/>
        <v>3</v>
      </c>
      <c r="O5904">
        <f t="shared" ca="1" si="3604"/>
        <v>202009</v>
      </c>
      <c r="P5904">
        <f t="shared" ca="1" si="3605"/>
        <v>202003</v>
      </c>
      <c r="Q5904" t="str">
        <f t="shared" si="3606"/>
        <v>FY2020 Q2 Mar</v>
      </c>
      <c r="R5904">
        <f t="shared" si="3607"/>
        <v>2020</v>
      </c>
      <c r="S5904" s="8" t="str">
        <f t="shared" si="3608"/>
        <v>Mar</v>
      </c>
      <c r="T5904" s="8" t="str">
        <f t="shared" si="3609"/>
        <v>Q2</v>
      </c>
      <c r="U5904">
        <f t="shared" si="3610"/>
        <v>6</v>
      </c>
      <c r="V5904">
        <f t="shared" si="3611"/>
        <v>2</v>
      </c>
      <c r="W5904">
        <f t="shared" si="3612"/>
        <v>202006</v>
      </c>
      <c r="X5904">
        <f t="shared" si="3613"/>
        <v>202002</v>
      </c>
      <c r="Y5904" t="str">
        <f t="shared" si="3614"/>
        <v>FY2020 Q1 Mar</v>
      </c>
      <c r="Z5904">
        <f t="shared" si="3615"/>
        <v>2020</v>
      </c>
      <c r="AA5904" s="8" t="str">
        <f t="shared" si="3616"/>
        <v>Mar</v>
      </c>
      <c r="AB5904" s="8" t="str">
        <f t="shared" si="3617"/>
        <v>Q1</v>
      </c>
      <c r="AC5904">
        <f t="shared" si="3618"/>
        <v>3</v>
      </c>
      <c r="AD5904">
        <f t="shared" si="3619"/>
        <v>1</v>
      </c>
      <c r="AE5904">
        <f t="shared" si="3620"/>
        <v>202003</v>
      </c>
      <c r="AF5904">
        <f t="shared" si="3621"/>
        <v>202001</v>
      </c>
      <c r="AG5904" s="9">
        <f t="shared" ca="1" si="3622"/>
        <v>0</v>
      </c>
      <c r="AH5904">
        <f t="shared" ca="1" si="3588"/>
        <v>2</v>
      </c>
      <c r="AI5904" s="9">
        <f t="shared" ca="1" si="3589"/>
        <v>6</v>
      </c>
      <c r="AJ5904" s="9">
        <f t="shared" ca="1" si="3623"/>
        <v>0</v>
      </c>
      <c r="AK5904" s="9">
        <f t="shared" si="3624"/>
        <v>6</v>
      </c>
      <c r="AL5904" s="9">
        <f t="shared" si="3625"/>
        <v>10</v>
      </c>
      <c r="AM5904" s="9">
        <f t="shared" si="3626"/>
        <v>15</v>
      </c>
      <c r="AN5904" s="2">
        <v>43896.660416666666</v>
      </c>
      <c r="AO5904">
        <v>314</v>
      </c>
      <c r="AP5904" s="1">
        <v>2000</v>
      </c>
      <c r="AQ5904" t="s">
        <v>4</v>
      </c>
    </row>
    <row r="5905" spans="1:43" x14ac:dyDescent="0.3">
      <c r="A5905" t="str">
        <f t="shared" ca="1" si="3590"/>
        <v>FY2020 Q4 Sep</v>
      </c>
      <c r="B5905">
        <f t="shared" ca="1" si="3591"/>
        <v>2020</v>
      </c>
      <c r="C5905" s="8" t="str">
        <f t="shared" ca="1" si="3592"/>
        <v>Sep</v>
      </c>
      <c r="D5905" s="8" t="str">
        <f t="shared" ca="1" si="3593"/>
        <v>Q4</v>
      </c>
      <c r="E5905">
        <f t="shared" ca="1" si="3594"/>
        <v>12</v>
      </c>
      <c r="F5905">
        <f t="shared" ca="1" si="3595"/>
        <v>4</v>
      </c>
      <c r="G5905">
        <f t="shared" ca="1" si="3596"/>
        <v>202012</v>
      </c>
      <c r="H5905">
        <f t="shared" ca="1" si="3597"/>
        <v>202004</v>
      </c>
      <c r="I5905" t="str">
        <f t="shared" ca="1" si="3598"/>
        <v>FY2020 Q3 Sep</v>
      </c>
      <c r="J5905">
        <f t="shared" ca="1" si="3599"/>
        <v>2020</v>
      </c>
      <c r="K5905" s="8" t="str">
        <f t="shared" ca="1" si="3600"/>
        <v>Sep</v>
      </c>
      <c r="L5905" s="8" t="str">
        <f t="shared" ca="1" si="3601"/>
        <v>Q3</v>
      </c>
      <c r="M5905">
        <f t="shared" ca="1" si="3602"/>
        <v>9</v>
      </c>
      <c r="N5905">
        <f t="shared" ca="1" si="3603"/>
        <v>3</v>
      </c>
      <c r="O5905">
        <f t="shared" ca="1" si="3604"/>
        <v>202009</v>
      </c>
      <c r="P5905">
        <f t="shared" ca="1" si="3605"/>
        <v>202003</v>
      </c>
      <c r="Q5905" t="str">
        <f t="shared" si="3606"/>
        <v>FY2020 Q1 Oct</v>
      </c>
      <c r="R5905">
        <f t="shared" si="3607"/>
        <v>2020</v>
      </c>
      <c r="S5905" s="8" t="str">
        <f t="shared" si="3608"/>
        <v>Oct</v>
      </c>
      <c r="T5905" s="8" t="str">
        <f t="shared" si="3609"/>
        <v>Q1</v>
      </c>
      <c r="U5905">
        <f t="shared" si="3610"/>
        <v>1</v>
      </c>
      <c r="V5905">
        <f t="shared" si="3611"/>
        <v>1</v>
      </c>
      <c r="W5905">
        <f t="shared" si="3612"/>
        <v>202001</v>
      </c>
      <c r="X5905">
        <f t="shared" si="3613"/>
        <v>202001</v>
      </c>
      <c r="Y5905" t="str">
        <f t="shared" si="3614"/>
        <v>FY2019 Q4 Oct</v>
      </c>
      <c r="Z5905">
        <f t="shared" si="3615"/>
        <v>2019</v>
      </c>
      <c r="AA5905" s="8" t="str">
        <f t="shared" si="3616"/>
        <v>Oct</v>
      </c>
      <c r="AB5905" s="8" t="str">
        <f t="shared" si="3617"/>
        <v>Q4</v>
      </c>
      <c r="AC5905">
        <f t="shared" si="3618"/>
        <v>10</v>
      </c>
      <c r="AD5905">
        <f t="shared" si="3619"/>
        <v>4</v>
      </c>
      <c r="AE5905">
        <f t="shared" si="3620"/>
        <v>201910</v>
      </c>
      <c r="AF5905">
        <f t="shared" si="3621"/>
        <v>201904</v>
      </c>
      <c r="AG5905" s="9">
        <f t="shared" ca="1" si="3622"/>
        <v>0</v>
      </c>
      <c r="AH5905">
        <f t="shared" ca="1" si="3588"/>
        <v>4</v>
      </c>
      <c r="AI5905" s="9">
        <f t="shared" ca="1" si="3589"/>
        <v>11</v>
      </c>
      <c r="AJ5905" s="9">
        <f t="shared" ca="1" si="3623"/>
        <v>1</v>
      </c>
      <c r="AK5905" s="9">
        <f t="shared" si="3624"/>
        <v>5</v>
      </c>
      <c r="AL5905" s="9">
        <f t="shared" si="3625"/>
        <v>42</v>
      </c>
      <c r="AM5905" s="9">
        <f t="shared" si="3626"/>
        <v>8</v>
      </c>
      <c r="AN5905" s="2">
        <v>43755.354861111111</v>
      </c>
      <c r="AO5905">
        <v>626</v>
      </c>
      <c r="AP5905" s="1">
        <v>2000</v>
      </c>
      <c r="AQ5905" t="s">
        <v>4</v>
      </c>
    </row>
    <row r="5906" spans="1:43" x14ac:dyDescent="0.3">
      <c r="A5906" t="str">
        <f t="shared" ca="1" si="3590"/>
        <v>FY2020 Q4 Sep</v>
      </c>
      <c r="B5906">
        <f t="shared" ca="1" si="3591"/>
        <v>2020</v>
      </c>
      <c r="C5906" s="8" t="str">
        <f t="shared" ca="1" si="3592"/>
        <v>Sep</v>
      </c>
      <c r="D5906" s="8" t="str">
        <f t="shared" ca="1" si="3593"/>
        <v>Q4</v>
      </c>
      <c r="E5906">
        <f t="shared" ca="1" si="3594"/>
        <v>12</v>
      </c>
      <c r="F5906">
        <f t="shared" ca="1" si="3595"/>
        <v>4</v>
      </c>
      <c r="G5906">
        <f t="shared" ca="1" si="3596"/>
        <v>202012</v>
      </c>
      <c r="H5906">
        <f t="shared" ca="1" si="3597"/>
        <v>202004</v>
      </c>
      <c r="I5906" t="str">
        <f t="shared" ca="1" si="3598"/>
        <v>FY2020 Q3 Sep</v>
      </c>
      <c r="J5906">
        <f t="shared" ca="1" si="3599"/>
        <v>2020</v>
      </c>
      <c r="K5906" s="8" t="str">
        <f t="shared" ca="1" si="3600"/>
        <v>Sep</v>
      </c>
      <c r="L5906" s="8" t="str">
        <f t="shared" ca="1" si="3601"/>
        <v>Q3</v>
      </c>
      <c r="M5906">
        <f t="shared" ca="1" si="3602"/>
        <v>9</v>
      </c>
      <c r="N5906">
        <f t="shared" ca="1" si="3603"/>
        <v>3</v>
      </c>
      <c r="O5906">
        <f t="shared" ca="1" si="3604"/>
        <v>202009</v>
      </c>
      <c r="P5906">
        <f t="shared" ca="1" si="3605"/>
        <v>202003</v>
      </c>
      <c r="Q5906" t="str">
        <f t="shared" si="3606"/>
        <v>FY2020 Q1 Dec</v>
      </c>
      <c r="R5906">
        <f t="shared" si="3607"/>
        <v>2020</v>
      </c>
      <c r="S5906" s="8" t="str">
        <f t="shared" si="3608"/>
        <v>Dec</v>
      </c>
      <c r="T5906" s="8" t="str">
        <f t="shared" si="3609"/>
        <v>Q1</v>
      </c>
      <c r="U5906">
        <f t="shared" si="3610"/>
        <v>3</v>
      </c>
      <c r="V5906">
        <f t="shared" si="3611"/>
        <v>1</v>
      </c>
      <c r="W5906">
        <f t="shared" si="3612"/>
        <v>202003</v>
      </c>
      <c r="X5906">
        <f t="shared" si="3613"/>
        <v>202001</v>
      </c>
      <c r="Y5906" t="str">
        <f t="shared" si="3614"/>
        <v>FY2019 Q4 Dec</v>
      </c>
      <c r="Z5906">
        <f t="shared" si="3615"/>
        <v>2019</v>
      </c>
      <c r="AA5906" s="8" t="str">
        <f t="shared" si="3616"/>
        <v>Dec</v>
      </c>
      <c r="AB5906" s="8" t="str">
        <f t="shared" si="3617"/>
        <v>Q4</v>
      </c>
      <c r="AC5906">
        <f t="shared" si="3618"/>
        <v>12</v>
      </c>
      <c r="AD5906">
        <f t="shared" si="3619"/>
        <v>4</v>
      </c>
      <c r="AE5906">
        <f t="shared" si="3620"/>
        <v>201912</v>
      </c>
      <c r="AF5906">
        <f t="shared" si="3621"/>
        <v>201904</v>
      </c>
      <c r="AG5906" s="9">
        <f t="shared" ca="1" si="3622"/>
        <v>0</v>
      </c>
      <c r="AH5906">
        <f t="shared" ca="1" si="3588"/>
        <v>3</v>
      </c>
      <c r="AI5906" s="9">
        <f t="shared" ca="1" si="3589"/>
        <v>9</v>
      </c>
      <c r="AJ5906" s="9">
        <f t="shared" ca="1" si="3623"/>
        <v>1</v>
      </c>
      <c r="AK5906" s="9">
        <f t="shared" si="3624"/>
        <v>2</v>
      </c>
      <c r="AL5906" s="9">
        <f t="shared" si="3625"/>
        <v>50</v>
      </c>
      <c r="AM5906" s="9">
        <f t="shared" si="3626"/>
        <v>12</v>
      </c>
      <c r="AN5906" s="2">
        <v>43808.525694444441</v>
      </c>
      <c r="AO5906">
        <v>626</v>
      </c>
      <c r="AP5906" s="1">
        <v>2000</v>
      </c>
      <c r="AQ5906" t="s">
        <v>4</v>
      </c>
    </row>
    <row r="5907" spans="1:43" x14ac:dyDescent="0.3">
      <c r="A5907" t="str">
        <f t="shared" ca="1" si="3590"/>
        <v>FY2020 Q4 Sep</v>
      </c>
      <c r="B5907">
        <f t="shared" ca="1" si="3591"/>
        <v>2020</v>
      </c>
      <c r="C5907" s="8" t="str">
        <f t="shared" ca="1" si="3592"/>
        <v>Sep</v>
      </c>
      <c r="D5907" s="8" t="str">
        <f t="shared" ca="1" si="3593"/>
        <v>Q4</v>
      </c>
      <c r="E5907">
        <f t="shared" ca="1" si="3594"/>
        <v>12</v>
      </c>
      <c r="F5907">
        <f t="shared" ca="1" si="3595"/>
        <v>4</v>
      </c>
      <c r="G5907">
        <f t="shared" ca="1" si="3596"/>
        <v>202012</v>
      </c>
      <c r="H5907">
        <f t="shared" ca="1" si="3597"/>
        <v>202004</v>
      </c>
      <c r="I5907" t="str">
        <f t="shared" ca="1" si="3598"/>
        <v>FY2020 Q3 Sep</v>
      </c>
      <c r="J5907">
        <f t="shared" ca="1" si="3599"/>
        <v>2020</v>
      </c>
      <c r="K5907" s="8" t="str">
        <f t="shared" ca="1" si="3600"/>
        <v>Sep</v>
      </c>
      <c r="L5907" s="8" t="str">
        <f t="shared" ca="1" si="3601"/>
        <v>Q3</v>
      </c>
      <c r="M5907">
        <f t="shared" ca="1" si="3602"/>
        <v>9</v>
      </c>
      <c r="N5907">
        <f t="shared" ca="1" si="3603"/>
        <v>3</v>
      </c>
      <c r="O5907">
        <f t="shared" ca="1" si="3604"/>
        <v>202009</v>
      </c>
      <c r="P5907">
        <f t="shared" ca="1" si="3605"/>
        <v>202003</v>
      </c>
      <c r="Q5907" t="str">
        <f t="shared" si="3606"/>
        <v>FY2019 Q4 Sep</v>
      </c>
      <c r="R5907">
        <f t="shared" si="3607"/>
        <v>2019</v>
      </c>
      <c r="S5907" s="8" t="str">
        <f t="shared" si="3608"/>
        <v>Sep</v>
      </c>
      <c r="T5907" s="8" t="str">
        <f t="shared" si="3609"/>
        <v>Q4</v>
      </c>
      <c r="U5907">
        <f t="shared" si="3610"/>
        <v>12</v>
      </c>
      <c r="V5907">
        <f t="shared" si="3611"/>
        <v>4</v>
      </c>
      <c r="W5907">
        <f t="shared" si="3612"/>
        <v>201912</v>
      </c>
      <c r="X5907">
        <f t="shared" si="3613"/>
        <v>201904</v>
      </c>
      <c r="Y5907" t="str">
        <f t="shared" si="3614"/>
        <v>FY2019 Q3 Sep</v>
      </c>
      <c r="Z5907">
        <f t="shared" si="3615"/>
        <v>2019</v>
      </c>
      <c r="AA5907" s="8" t="str">
        <f t="shared" si="3616"/>
        <v>Sep</v>
      </c>
      <c r="AB5907" s="8" t="str">
        <f t="shared" si="3617"/>
        <v>Q3</v>
      </c>
      <c r="AC5907">
        <f t="shared" si="3618"/>
        <v>9</v>
      </c>
      <c r="AD5907">
        <f t="shared" si="3619"/>
        <v>3</v>
      </c>
      <c r="AE5907">
        <f t="shared" si="3620"/>
        <v>201909</v>
      </c>
      <c r="AF5907">
        <f t="shared" si="3621"/>
        <v>201903</v>
      </c>
      <c r="AG5907" s="9">
        <f t="shared" ca="1" si="3622"/>
        <v>1</v>
      </c>
      <c r="AH5907">
        <f t="shared" ca="1" si="3588"/>
        <v>4</v>
      </c>
      <c r="AI5907" s="9">
        <f t="shared" ca="1" si="3589"/>
        <v>12</v>
      </c>
      <c r="AJ5907" s="9">
        <f t="shared" ca="1" si="3623"/>
        <v>1</v>
      </c>
      <c r="AK5907" s="9">
        <f t="shared" si="3624"/>
        <v>2</v>
      </c>
      <c r="AL5907" s="9">
        <f t="shared" si="3625"/>
        <v>39</v>
      </c>
      <c r="AM5907" s="9">
        <f t="shared" si="3626"/>
        <v>11</v>
      </c>
      <c r="AN5907" s="2">
        <v>43731.461111111108</v>
      </c>
      <c r="AO5907">
        <v>728</v>
      </c>
      <c r="AP5907" s="1">
        <v>2000</v>
      </c>
      <c r="AQ5907" t="s">
        <v>4</v>
      </c>
    </row>
    <row r="5908" spans="1:43" x14ac:dyDescent="0.3">
      <c r="A5908" t="str">
        <f t="shared" ca="1" si="3590"/>
        <v>FY2020 Q4 Sep</v>
      </c>
      <c r="B5908">
        <f t="shared" ca="1" si="3591"/>
        <v>2020</v>
      </c>
      <c r="C5908" s="8" t="str">
        <f t="shared" ca="1" si="3592"/>
        <v>Sep</v>
      </c>
      <c r="D5908" s="8" t="str">
        <f t="shared" ca="1" si="3593"/>
        <v>Q4</v>
      </c>
      <c r="E5908">
        <f t="shared" ca="1" si="3594"/>
        <v>12</v>
      </c>
      <c r="F5908">
        <f t="shared" ca="1" si="3595"/>
        <v>4</v>
      </c>
      <c r="G5908">
        <f t="shared" ca="1" si="3596"/>
        <v>202012</v>
      </c>
      <c r="H5908">
        <f t="shared" ca="1" si="3597"/>
        <v>202004</v>
      </c>
      <c r="I5908" t="str">
        <f t="shared" ca="1" si="3598"/>
        <v>FY2020 Q3 Sep</v>
      </c>
      <c r="J5908">
        <f t="shared" ca="1" si="3599"/>
        <v>2020</v>
      </c>
      <c r="K5908" s="8" t="str">
        <f t="shared" ca="1" si="3600"/>
        <v>Sep</v>
      </c>
      <c r="L5908" s="8" t="str">
        <f t="shared" ca="1" si="3601"/>
        <v>Q3</v>
      </c>
      <c r="M5908">
        <f t="shared" ca="1" si="3602"/>
        <v>9</v>
      </c>
      <c r="N5908">
        <f t="shared" ca="1" si="3603"/>
        <v>3</v>
      </c>
      <c r="O5908">
        <f t="shared" ca="1" si="3604"/>
        <v>202009</v>
      </c>
      <c r="P5908">
        <f t="shared" ca="1" si="3605"/>
        <v>202003</v>
      </c>
      <c r="Q5908" t="str">
        <f t="shared" si="3606"/>
        <v>FY2020 Q2 Mar</v>
      </c>
      <c r="R5908">
        <f t="shared" si="3607"/>
        <v>2020</v>
      </c>
      <c r="S5908" s="8" t="str">
        <f t="shared" si="3608"/>
        <v>Mar</v>
      </c>
      <c r="T5908" s="8" t="str">
        <f t="shared" si="3609"/>
        <v>Q2</v>
      </c>
      <c r="U5908">
        <f t="shared" si="3610"/>
        <v>6</v>
      </c>
      <c r="V5908">
        <f t="shared" si="3611"/>
        <v>2</v>
      </c>
      <c r="W5908">
        <f t="shared" si="3612"/>
        <v>202006</v>
      </c>
      <c r="X5908">
        <f t="shared" si="3613"/>
        <v>202002</v>
      </c>
      <c r="Y5908" t="str">
        <f t="shared" si="3614"/>
        <v>FY2020 Q1 Mar</v>
      </c>
      <c r="Z5908">
        <f t="shared" si="3615"/>
        <v>2020</v>
      </c>
      <c r="AA5908" s="8" t="str">
        <f t="shared" si="3616"/>
        <v>Mar</v>
      </c>
      <c r="AB5908" s="8" t="str">
        <f t="shared" si="3617"/>
        <v>Q1</v>
      </c>
      <c r="AC5908">
        <f t="shared" si="3618"/>
        <v>3</v>
      </c>
      <c r="AD5908">
        <f t="shared" si="3619"/>
        <v>1</v>
      </c>
      <c r="AE5908">
        <f t="shared" si="3620"/>
        <v>202003</v>
      </c>
      <c r="AF5908">
        <f t="shared" si="3621"/>
        <v>202001</v>
      </c>
      <c r="AG5908" s="9">
        <f t="shared" ca="1" si="3622"/>
        <v>0</v>
      </c>
      <c r="AH5908">
        <f t="shared" ca="1" si="3588"/>
        <v>2</v>
      </c>
      <c r="AI5908" s="9">
        <f t="shared" ca="1" si="3589"/>
        <v>6</v>
      </c>
      <c r="AJ5908" s="9">
        <f t="shared" ca="1" si="3623"/>
        <v>0</v>
      </c>
      <c r="AK5908" s="9">
        <f t="shared" si="3624"/>
        <v>3</v>
      </c>
      <c r="AL5908" s="9">
        <f t="shared" si="3625"/>
        <v>10</v>
      </c>
      <c r="AM5908" s="9">
        <f t="shared" si="3626"/>
        <v>15</v>
      </c>
      <c r="AN5908" s="2">
        <v>43893.663888888892</v>
      </c>
      <c r="AO5908">
        <v>850</v>
      </c>
      <c r="AP5908" s="1">
        <v>2000</v>
      </c>
      <c r="AQ5908" t="s">
        <v>4</v>
      </c>
    </row>
    <row r="5909" spans="1:43" x14ac:dyDescent="0.3">
      <c r="A5909" t="str">
        <f t="shared" ca="1" si="3590"/>
        <v>FY2020 Q4 Sep</v>
      </c>
      <c r="B5909">
        <f t="shared" ca="1" si="3591"/>
        <v>2020</v>
      </c>
      <c r="C5909" s="8" t="str">
        <f t="shared" ca="1" si="3592"/>
        <v>Sep</v>
      </c>
      <c r="D5909" s="8" t="str">
        <f t="shared" ca="1" si="3593"/>
        <v>Q4</v>
      </c>
      <c r="E5909">
        <f t="shared" ca="1" si="3594"/>
        <v>12</v>
      </c>
      <c r="F5909">
        <f t="shared" ca="1" si="3595"/>
        <v>4</v>
      </c>
      <c r="G5909">
        <f t="shared" ca="1" si="3596"/>
        <v>202012</v>
      </c>
      <c r="H5909">
        <f t="shared" ca="1" si="3597"/>
        <v>202004</v>
      </c>
      <c r="I5909" t="str">
        <f t="shared" ca="1" si="3598"/>
        <v>FY2020 Q3 Sep</v>
      </c>
      <c r="J5909">
        <f t="shared" ca="1" si="3599"/>
        <v>2020</v>
      </c>
      <c r="K5909" s="8" t="str">
        <f t="shared" ca="1" si="3600"/>
        <v>Sep</v>
      </c>
      <c r="L5909" s="8" t="str">
        <f t="shared" ca="1" si="3601"/>
        <v>Q3</v>
      </c>
      <c r="M5909">
        <f t="shared" ca="1" si="3602"/>
        <v>9</v>
      </c>
      <c r="N5909">
        <f t="shared" ca="1" si="3603"/>
        <v>3</v>
      </c>
      <c r="O5909">
        <f t="shared" ca="1" si="3604"/>
        <v>202009</v>
      </c>
      <c r="P5909">
        <f t="shared" ca="1" si="3605"/>
        <v>202003</v>
      </c>
      <c r="Q5909" t="str">
        <f t="shared" si="3606"/>
        <v>FY2020 Q1 Oct</v>
      </c>
      <c r="R5909">
        <f t="shared" si="3607"/>
        <v>2020</v>
      </c>
      <c r="S5909" s="8" t="str">
        <f t="shared" si="3608"/>
        <v>Oct</v>
      </c>
      <c r="T5909" s="8" t="str">
        <f t="shared" si="3609"/>
        <v>Q1</v>
      </c>
      <c r="U5909">
        <f t="shared" si="3610"/>
        <v>1</v>
      </c>
      <c r="V5909">
        <f t="shared" si="3611"/>
        <v>1</v>
      </c>
      <c r="W5909">
        <f t="shared" si="3612"/>
        <v>202001</v>
      </c>
      <c r="X5909">
        <f t="shared" si="3613"/>
        <v>202001</v>
      </c>
      <c r="Y5909" t="str">
        <f t="shared" si="3614"/>
        <v>FY2019 Q4 Oct</v>
      </c>
      <c r="Z5909">
        <f t="shared" si="3615"/>
        <v>2019</v>
      </c>
      <c r="AA5909" s="8" t="str">
        <f t="shared" si="3616"/>
        <v>Oct</v>
      </c>
      <c r="AB5909" s="8" t="str">
        <f t="shared" si="3617"/>
        <v>Q4</v>
      </c>
      <c r="AC5909">
        <f t="shared" si="3618"/>
        <v>10</v>
      </c>
      <c r="AD5909">
        <f t="shared" si="3619"/>
        <v>4</v>
      </c>
      <c r="AE5909">
        <f t="shared" si="3620"/>
        <v>201910</v>
      </c>
      <c r="AF5909">
        <f t="shared" si="3621"/>
        <v>201904</v>
      </c>
      <c r="AG5909" s="9">
        <f t="shared" ca="1" si="3622"/>
        <v>0</v>
      </c>
      <c r="AH5909">
        <f t="shared" ca="1" si="3588"/>
        <v>4</v>
      </c>
      <c r="AI5909" s="9">
        <f t="shared" ca="1" si="3589"/>
        <v>11</v>
      </c>
      <c r="AJ5909" s="9">
        <f t="shared" ca="1" si="3623"/>
        <v>1</v>
      </c>
      <c r="AK5909" s="9">
        <f t="shared" si="3624"/>
        <v>3</v>
      </c>
      <c r="AL5909" s="9">
        <f t="shared" si="3625"/>
        <v>43</v>
      </c>
      <c r="AM5909" s="9">
        <f t="shared" si="3626"/>
        <v>9</v>
      </c>
      <c r="AN5909" s="2">
        <v>43760.414583333331</v>
      </c>
      <c r="AO5909">
        <v>986</v>
      </c>
      <c r="AP5909" s="1">
        <v>2000</v>
      </c>
      <c r="AQ5909" t="s">
        <v>4</v>
      </c>
    </row>
    <row r="5910" spans="1:43" x14ac:dyDescent="0.3">
      <c r="A5910" t="str">
        <f t="shared" ca="1" si="3590"/>
        <v>FY2020 Q4 Sep</v>
      </c>
      <c r="B5910">
        <f t="shared" ca="1" si="3591"/>
        <v>2020</v>
      </c>
      <c r="C5910" s="8" t="str">
        <f t="shared" ca="1" si="3592"/>
        <v>Sep</v>
      </c>
      <c r="D5910" s="8" t="str">
        <f t="shared" ca="1" si="3593"/>
        <v>Q4</v>
      </c>
      <c r="E5910">
        <f t="shared" ca="1" si="3594"/>
        <v>12</v>
      </c>
      <c r="F5910">
        <f t="shared" ca="1" si="3595"/>
        <v>4</v>
      </c>
      <c r="G5910">
        <f t="shared" ca="1" si="3596"/>
        <v>202012</v>
      </c>
      <c r="H5910">
        <f t="shared" ca="1" si="3597"/>
        <v>202004</v>
      </c>
      <c r="I5910" t="str">
        <f t="shared" ca="1" si="3598"/>
        <v>FY2020 Q3 Sep</v>
      </c>
      <c r="J5910">
        <f t="shared" ca="1" si="3599"/>
        <v>2020</v>
      </c>
      <c r="K5910" s="8" t="str">
        <f t="shared" ca="1" si="3600"/>
        <v>Sep</v>
      </c>
      <c r="L5910" s="8" t="str">
        <f t="shared" ca="1" si="3601"/>
        <v>Q3</v>
      </c>
      <c r="M5910">
        <f t="shared" ca="1" si="3602"/>
        <v>9</v>
      </c>
      <c r="N5910">
        <f t="shared" ca="1" si="3603"/>
        <v>3</v>
      </c>
      <c r="O5910">
        <f t="shared" ca="1" si="3604"/>
        <v>202009</v>
      </c>
      <c r="P5910">
        <f t="shared" ca="1" si="3605"/>
        <v>202003</v>
      </c>
      <c r="Q5910" t="str">
        <f t="shared" si="3606"/>
        <v>FY2019 Q4 Sep</v>
      </c>
      <c r="R5910">
        <f t="shared" si="3607"/>
        <v>2019</v>
      </c>
      <c r="S5910" s="8" t="str">
        <f t="shared" si="3608"/>
        <v>Sep</v>
      </c>
      <c r="T5910" s="8" t="str">
        <f t="shared" si="3609"/>
        <v>Q4</v>
      </c>
      <c r="U5910">
        <f t="shared" si="3610"/>
        <v>12</v>
      </c>
      <c r="V5910">
        <f t="shared" si="3611"/>
        <v>4</v>
      </c>
      <c r="W5910">
        <f t="shared" si="3612"/>
        <v>201912</v>
      </c>
      <c r="X5910">
        <f t="shared" si="3613"/>
        <v>201904</v>
      </c>
      <c r="Y5910" t="str">
        <f t="shared" si="3614"/>
        <v>FY2019 Q3 Sep</v>
      </c>
      <c r="Z5910">
        <f t="shared" si="3615"/>
        <v>2019</v>
      </c>
      <c r="AA5910" s="8" t="str">
        <f t="shared" si="3616"/>
        <v>Sep</v>
      </c>
      <c r="AB5910" s="8" t="str">
        <f t="shared" si="3617"/>
        <v>Q3</v>
      </c>
      <c r="AC5910">
        <f t="shared" si="3618"/>
        <v>9</v>
      </c>
      <c r="AD5910">
        <f t="shared" si="3619"/>
        <v>3</v>
      </c>
      <c r="AE5910">
        <f t="shared" si="3620"/>
        <v>201909</v>
      </c>
      <c r="AF5910">
        <f t="shared" si="3621"/>
        <v>201903</v>
      </c>
      <c r="AG5910" s="9">
        <f t="shared" ca="1" si="3622"/>
        <v>1</v>
      </c>
      <c r="AH5910">
        <f t="shared" ca="1" si="3588"/>
        <v>4</v>
      </c>
      <c r="AI5910" s="9">
        <f t="shared" ca="1" si="3589"/>
        <v>12</v>
      </c>
      <c r="AJ5910" s="9">
        <f t="shared" ca="1" si="3623"/>
        <v>1</v>
      </c>
      <c r="AK5910" s="9">
        <f t="shared" si="3624"/>
        <v>6</v>
      </c>
      <c r="AL5910" s="9">
        <f t="shared" si="3625"/>
        <v>36</v>
      </c>
      <c r="AM5910" s="9">
        <f t="shared" si="3626"/>
        <v>17</v>
      </c>
      <c r="AN5910" s="2">
        <v>43714.746527777781</v>
      </c>
      <c r="AO5910">
        <v>1026</v>
      </c>
      <c r="AP5910" s="1">
        <v>2000</v>
      </c>
      <c r="AQ5910" t="s">
        <v>4</v>
      </c>
    </row>
    <row r="5911" spans="1:43" x14ac:dyDescent="0.3">
      <c r="A5911" t="str">
        <f t="shared" ca="1" si="3590"/>
        <v>FY2020 Q4 Sep</v>
      </c>
      <c r="B5911">
        <f t="shared" ca="1" si="3591"/>
        <v>2020</v>
      </c>
      <c r="C5911" s="8" t="str">
        <f t="shared" ca="1" si="3592"/>
        <v>Sep</v>
      </c>
      <c r="D5911" s="8" t="str">
        <f t="shared" ca="1" si="3593"/>
        <v>Q4</v>
      </c>
      <c r="E5911">
        <f t="shared" ca="1" si="3594"/>
        <v>12</v>
      </c>
      <c r="F5911">
        <f t="shared" ca="1" si="3595"/>
        <v>4</v>
      </c>
      <c r="G5911">
        <f t="shared" ca="1" si="3596"/>
        <v>202012</v>
      </c>
      <c r="H5911">
        <f t="shared" ca="1" si="3597"/>
        <v>202004</v>
      </c>
      <c r="I5911" t="str">
        <f t="shared" ca="1" si="3598"/>
        <v>FY2020 Q3 Sep</v>
      </c>
      <c r="J5911">
        <f t="shared" ca="1" si="3599"/>
        <v>2020</v>
      </c>
      <c r="K5911" s="8" t="str">
        <f t="shared" ca="1" si="3600"/>
        <v>Sep</v>
      </c>
      <c r="L5911" s="8" t="str">
        <f t="shared" ca="1" si="3601"/>
        <v>Q3</v>
      </c>
      <c r="M5911">
        <f t="shared" ca="1" si="3602"/>
        <v>9</v>
      </c>
      <c r="N5911">
        <f t="shared" ca="1" si="3603"/>
        <v>3</v>
      </c>
      <c r="O5911">
        <f t="shared" ca="1" si="3604"/>
        <v>202009</v>
      </c>
      <c r="P5911">
        <f t="shared" ca="1" si="3605"/>
        <v>202003</v>
      </c>
      <c r="Q5911" t="str">
        <f t="shared" si="3606"/>
        <v>FY2020 Q2 Feb</v>
      </c>
      <c r="R5911">
        <f t="shared" si="3607"/>
        <v>2020</v>
      </c>
      <c r="S5911" s="8" t="str">
        <f t="shared" si="3608"/>
        <v>Feb</v>
      </c>
      <c r="T5911" s="8" t="str">
        <f t="shared" si="3609"/>
        <v>Q2</v>
      </c>
      <c r="U5911">
        <f t="shared" si="3610"/>
        <v>5</v>
      </c>
      <c r="V5911">
        <f t="shared" si="3611"/>
        <v>2</v>
      </c>
      <c r="W5911">
        <f t="shared" si="3612"/>
        <v>202005</v>
      </c>
      <c r="X5911">
        <f t="shared" si="3613"/>
        <v>202002</v>
      </c>
      <c r="Y5911" t="str">
        <f t="shared" si="3614"/>
        <v>FY2020 Q1 Feb</v>
      </c>
      <c r="Z5911">
        <f t="shared" si="3615"/>
        <v>2020</v>
      </c>
      <c r="AA5911" s="8" t="str">
        <f t="shared" si="3616"/>
        <v>Feb</v>
      </c>
      <c r="AB5911" s="8" t="str">
        <f t="shared" si="3617"/>
        <v>Q1</v>
      </c>
      <c r="AC5911">
        <f t="shared" si="3618"/>
        <v>2</v>
      </c>
      <c r="AD5911">
        <f t="shared" si="3619"/>
        <v>1</v>
      </c>
      <c r="AE5911">
        <f t="shared" si="3620"/>
        <v>202002</v>
      </c>
      <c r="AF5911">
        <f t="shared" si="3621"/>
        <v>202001</v>
      </c>
      <c r="AG5911" s="9">
        <f t="shared" ca="1" si="3622"/>
        <v>0</v>
      </c>
      <c r="AH5911">
        <f t="shared" ca="1" si="3588"/>
        <v>2</v>
      </c>
      <c r="AI5911" s="9">
        <f t="shared" ca="1" si="3589"/>
        <v>7</v>
      </c>
      <c r="AJ5911" s="9">
        <f t="shared" ca="1" si="3623"/>
        <v>0</v>
      </c>
      <c r="AK5911" s="9">
        <f t="shared" si="3624"/>
        <v>6</v>
      </c>
      <c r="AL5911" s="9">
        <f t="shared" si="3625"/>
        <v>7</v>
      </c>
      <c r="AM5911" s="9">
        <f t="shared" si="3626"/>
        <v>19</v>
      </c>
      <c r="AN5911" s="2">
        <v>43875.805555555555</v>
      </c>
      <c r="AO5911">
        <v>1190</v>
      </c>
      <c r="AP5911" s="1">
        <v>2000</v>
      </c>
      <c r="AQ5911" t="s">
        <v>4</v>
      </c>
    </row>
    <row r="5912" spans="1:43" x14ac:dyDescent="0.3">
      <c r="A5912" t="str">
        <f t="shared" ca="1" si="3590"/>
        <v>FY2020 Q4 Sep</v>
      </c>
      <c r="B5912">
        <f t="shared" ca="1" si="3591"/>
        <v>2020</v>
      </c>
      <c r="C5912" s="8" t="str">
        <f t="shared" ca="1" si="3592"/>
        <v>Sep</v>
      </c>
      <c r="D5912" s="8" t="str">
        <f t="shared" ca="1" si="3593"/>
        <v>Q4</v>
      </c>
      <c r="E5912">
        <f t="shared" ca="1" si="3594"/>
        <v>12</v>
      </c>
      <c r="F5912">
        <f t="shared" ca="1" si="3595"/>
        <v>4</v>
      </c>
      <c r="G5912">
        <f t="shared" ca="1" si="3596"/>
        <v>202012</v>
      </c>
      <c r="H5912">
        <f t="shared" ca="1" si="3597"/>
        <v>202004</v>
      </c>
      <c r="I5912" t="str">
        <f t="shared" ca="1" si="3598"/>
        <v>FY2020 Q3 Sep</v>
      </c>
      <c r="J5912">
        <f t="shared" ca="1" si="3599"/>
        <v>2020</v>
      </c>
      <c r="K5912" s="8" t="str">
        <f t="shared" ca="1" si="3600"/>
        <v>Sep</v>
      </c>
      <c r="L5912" s="8" t="str">
        <f t="shared" ca="1" si="3601"/>
        <v>Q3</v>
      </c>
      <c r="M5912">
        <f t="shared" ca="1" si="3602"/>
        <v>9</v>
      </c>
      <c r="N5912">
        <f t="shared" ca="1" si="3603"/>
        <v>3</v>
      </c>
      <c r="O5912">
        <f t="shared" ca="1" si="3604"/>
        <v>202009</v>
      </c>
      <c r="P5912">
        <f t="shared" ca="1" si="3605"/>
        <v>202003</v>
      </c>
      <c r="Q5912" t="str">
        <f t="shared" si="3606"/>
        <v>FY2020 Q2 Mar</v>
      </c>
      <c r="R5912">
        <f t="shared" si="3607"/>
        <v>2020</v>
      </c>
      <c r="S5912" s="8" t="str">
        <f t="shared" si="3608"/>
        <v>Mar</v>
      </c>
      <c r="T5912" s="8" t="str">
        <f t="shared" si="3609"/>
        <v>Q2</v>
      </c>
      <c r="U5912">
        <f t="shared" si="3610"/>
        <v>6</v>
      </c>
      <c r="V5912">
        <f t="shared" si="3611"/>
        <v>2</v>
      </c>
      <c r="W5912">
        <f t="shared" si="3612"/>
        <v>202006</v>
      </c>
      <c r="X5912">
        <f t="shared" si="3613"/>
        <v>202002</v>
      </c>
      <c r="Y5912" t="str">
        <f t="shared" si="3614"/>
        <v>FY2020 Q1 Mar</v>
      </c>
      <c r="Z5912">
        <f t="shared" si="3615"/>
        <v>2020</v>
      </c>
      <c r="AA5912" s="8" t="str">
        <f t="shared" si="3616"/>
        <v>Mar</v>
      </c>
      <c r="AB5912" s="8" t="str">
        <f t="shared" si="3617"/>
        <v>Q1</v>
      </c>
      <c r="AC5912">
        <f t="shared" si="3618"/>
        <v>3</v>
      </c>
      <c r="AD5912">
        <f t="shared" si="3619"/>
        <v>1</v>
      </c>
      <c r="AE5912">
        <f t="shared" si="3620"/>
        <v>202003</v>
      </c>
      <c r="AF5912">
        <f t="shared" si="3621"/>
        <v>202001</v>
      </c>
      <c r="AG5912" s="9">
        <f t="shared" ca="1" si="3622"/>
        <v>0</v>
      </c>
      <c r="AH5912">
        <f t="shared" ca="1" si="3588"/>
        <v>2</v>
      </c>
      <c r="AI5912" s="9">
        <f t="shared" ca="1" si="3589"/>
        <v>6</v>
      </c>
      <c r="AJ5912" s="9">
        <f t="shared" ca="1" si="3623"/>
        <v>0</v>
      </c>
      <c r="AK5912" s="9">
        <f t="shared" si="3624"/>
        <v>4</v>
      </c>
      <c r="AL5912" s="9">
        <f t="shared" si="3625"/>
        <v>11</v>
      </c>
      <c r="AM5912" s="9">
        <f t="shared" si="3626"/>
        <v>14</v>
      </c>
      <c r="AN5912" s="2">
        <v>43901.60833333333</v>
      </c>
      <c r="AO5912">
        <v>1251</v>
      </c>
      <c r="AP5912" s="1">
        <v>2000</v>
      </c>
      <c r="AQ5912" t="s">
        <v>4</v>
      </c>
    </row>
    <row r="5913" spans="1:43" x14ac:dyDescent="0.3">
      <c r="A5913" t="str">
        <f t="shared" ca="1" si="3590"/>
        <v>FY2020 Q4 Sep</v>
      </c>
      <c r="B5913">
        <f t="shared" ca="1" si="3591"/>
        <v>2020</v>
      </c>
      <c r="C5913" s="8" t="str">
        <f t="shared" ca="1" si="3592"/>
        <v>Sep</v>
      </c>
      <c r="D5913" s="8" t="str">
        <f t="shared" ca="1" si="3593"/>
        <v>Q4</v>
      </c>
      <c r="E5913">
        <f t="shared" ca="1" si="3594"/>
        <v>12</v>
      </c>
      <c r="F5913">
        <f t="shared" ca="1" si="3595"/>
        <v>4</v>
      </c>
      <c r="G5913">
        <f t="shared" ca="1" si="3596"/>
        <v>202012</v>
      </c>
      <c r="H5913">
        <f t="shared" ca="1" si="3597"/>
        <v>202004</v>
      </c>
      <c r="I5913" t="str">
        <f t="shared" ca="1" si="3598"/>
        <v>FY2020 Q3 Sep</v>
      </c>
      <c r="J5913">
        <f t="shared" ca="1" si="3599"/>
        <v>2020</v>
      </c>
      <c r="K5913" s="8" t="str">
        <f t="shared" ca="1" si="3600"/>
        <v>Sep</v>
      </c>
      <c r="L5913" s="8" t="str">
        <f t="shared" ca="1" si="3601"/>
        <v>Q3</v>
      </c>
      <c r="M5913">
        <f t="shared" ca="1" si="3602"/>
        <v>9</v>
      </c>
      <c r="N5913">
        <f t="shared" ca="1" si="3603"/>
        <v>3</v>
      </c>
      <c r="O5913">
        <f t="shared" ca="1" si="3604"/>
        <v>202009</v>
      </c>
      <c r="P5913">
        <f t="shared" ca="1" si="3605"/>
        <v>202003</v>
      </c>
      <c r="Q5913" t="str">
        <f t="shared" si="3606"/>
        <v>FY2019 Q4 Sep</v>
      </c>
      <c r="R5913">
        <f t="shared" si="3607"/>
        <v>2019</v>
      </c>
      <c r="S5913" s="8" t="str">
        <f t="shared" si="3608"/>
        <v>Sep</v>
      </c>
      <c r="T5913" s="8" t="str">
        <f t="shared" si="3609"/>
        <v>Q4</v>
      </c>
      <c r="U5913">
        <f t="shared" si="3610"/>
        <v>12</v>
      </c>
      <c r="V5913">
        <f t="shared" si="3611"/>
        <v>4</v>
      </c>
      <c r="W5913">
        <f t="shared" si="3612"/>
        <v>201912</v>
      </c>
      <c r="X5913">
        <f t="shared" si="3613"/>
        <v>201904</v>
      </c>
      <c r="Y5913" t="str">
        <f t="shared" si="3614"/>
        <v>FY2019 Q3 Sep</v>
      </c>
      <c r="Z5913">
        <f t="shared" si="3615"/>
        <v>2019</v>
      </c>
      <c r="AA5913" s="8" t="str">
        <f t="shared" si="3616"/>
        <v>Sep</v>
      </c>
      <c r="AB5913" s="8" t="str">
        <f t="shared" si="3617"/>
        <v>Q3</v>
      </c>
      <c r="AC5913">
        <f t="shared" si="3618"/>
        <v>9</v>
      </c>
      <c r="AD5913">
        <f t="shared" si="3619"/>
        <v>3</v>
      </c>
      <c r="AE5913">
        <f t="shared" si="3620"/>
        <v>201909</v>
      </c>
      <c r="AF5913">
        <f t="shared" si="3621"/>
        <v>201903</v>
      </c>
      <c r="AG5913" s="9">
        <f t="shared" ca="1" si="3622"/>
        <v>1</v>
      </c>
      <c r="AH5913">
        <f t="shared" ca="1" si="3588"/>
        <v>4</v>
      </c>
      <c r="AI5913" s="9">
        <f t="shared" ca="1" si="3589"/>
        <v>12</v>
      </c>
      <c r="AJ5913" s="9">
        <f t="shared" ca="1" si="3623"/>
        <v>1</v>
      </c>
      <c r="AK5913" s="9">
        <f t="shared" si="3624"/>
        <v>3</v>
      </c>
      <c r="AL5913" s="9">
        <f t="shared" si="3625"/>
        <v>36</v>
      </c>
      <c r="AM5913" s="9">
        <f t="shared" si="3626"/>
        <v>12</v>
      </c>
      <c r="AN5913" s="2">
        <v>43711.524305555555</v>
      </c>
      <c r="AO5913">
        <v>1465</v>
      </c>
      <c r="AP5913" s="1">
        <v>2000</v>
      </c>
      <c r="AQ5913" t="s">
        <v>4</v>
      </c>
    </row>
    <row r="5914" spans="1:43" x14ac:dyDescent="0.3">
      <c r="A5914" t="str">
        <f t="shared" ca="1" si="3590"/>
        <v>FY2020 Q4 Sep</v>
      </c>
      <c r="B5914">
        <f t="shared" ca="1" si="3591"/>
        <v>2020</v>
      </c>
      <c r="C5914" s="8" t="str">
        <f t="shared" ca="1" si="3592"/>
        <v>Sep</v>
      </c>
      <c r="D5914" s="8" t="str">
        <f t="shared" ca="1" si="3593"/>
        <v>Q4</v>
      </c>
      <c r="E5914">
        <f t="shared" ca="1" si="3594"/>
        <v>12</v>
      </c>
      <c r="F5914">
        <f t="shared" ca="1" si="3595"/>
        <v>4</v>
      </c>
      <c r="G5914">
        <f t="shared" ca="1" si="3596"/>
        <v>202012</v>
      </c>
      <c r="H5914">
        <f t="shared" ca="1" si="3597"/>
        <v>202004</v>
      </c>
      <c r="I5914" t="str">
        <f t="shared" ca="1" si="3598"/>
        <v>FY2020 Q3 Sep</v>
      </c>
      <c r="J5914">
        <f t="shared" ca="1" si="3599"/>
        <v>2020</v>
      </c>
      <c r="K5914" s="8" t="str">
        <f t="shared" ca="1" si="3600"/>
        <v>Sep</v>
      </c>
      <c r="L5914" s="8" t="str">
        <f t="shared" ca="1" si="3601"/>
        <v>Q3</v>
      </c>
      <c r="M5914">
        <f t="shared" ca="1" si="3602"/>
        <v>9</v>
      </c>
      <c r="N5914">
        <f t="shared" ca="1" si="3603"/>
        <v>3</v>
      </c>
      <c r="O5914">
        <f t="shared" ca="1" si="3604"/>
        <v>202009</v>
      </c>
      <c r="P5914">
        <f t="shared" ca="1" si="3605"/>
        <v>202003</v>
      </c>
      <c r="Q5914" t="str">
        <f t="shared" si="3606"/>
        <v>FY2019 Q4 Sep</v>
      </c>
      <c r="R5914">
        <f t="shared" si="3607"/>
        <v>2019</v>
      </c>
      <c r="S5914" s="8" t="str">
        <f t="shared" si="3608"/>
        <v>Sep</v>
      </c>
      <c r="T5914" s="8" t="str">
        <f t="shared" si="3609"/>
        <v>Q4</v>
      </c>
      <c r="U5914">
        <f t="shared" si="3610"/>
        <v>12</v>
      </c>
      <c r="V5914">
        <f t="shared" si="3611"/>
        <v>4</v>
      </c>
      <c r="W5914">
        <f t="shared" si="3612"/>
        <v>201912</v>
      </c>
      <c r="X5914">
        <f t="shared" si="3613"/>
        <v>201904</v>
      </c>
      <c r="Y5914" t="str">
        <f t="shared" si="3614"/>
        <v>FY2019 Q3 Sep</v>
      </c>
      <c r="Z5914">
        <f t="shared" si="3615"/>
        <v>2019</v>
      </c>
      <c r="AA5914" s="8" t="str">
        <f t="shared" si="3616"/>
        <v>Sep</v>
      </c>
      <c r="AB5914" s="8" t="str">
        <f t="shared" si="3617"/>
        <v>Q3</v>
      </c>
      <c r="AC5914">
        <f t="shared" si="3618"/>
        <v>9</v>
      </c>
      <c r="AD5914">
        <f t="shared" si="3619"/>
        <v>3</v>
      </c>
      <c r="AE5914">
        <f t="shared" si="3620"/>
        <v>201909</v>
      </c>
      <c r="AF5914">
        <f t="shared" si="3621"/>
        <v>201903</v>
      </c>
      <c r="AG5914" s="9">
        <f t="shared" ca="1" si="3622"/>
        <v>1</v>
      </c>
      <c r="AH5914">
        <f t="shared" ca="1" si="3588"/>
        <v>4</v>
      </c>
      <c r="AI5914" s="9">
        <f t="shared" ca="1" si="3589"/>
        <v>12</v>
      </c>
      <c r="AJ5914" s="9">
        <f t="shared" ca="1" si="3623"/>
        <v>1</v>
      </c>
      <c r="AK5914" s="9">
        <f t="shared" si="3624"/>
        <v>6</v>
      </c>
      <c r="AL5914" s="9">
        <f t="shared" si="3625"/>
        <v>36</v>
      </c>
      <c r="AM5914" s="9">
        <f t="shared" si="3626"/>
        <v>12</v>
      </c>
      <c r="AN5914" s="2">
        <v>43714.536111111112</v>
      </c>
      <c r="AO5914">
        <v>1750</v>
      </c>
      <c r="AP5914" s="1">
        <v>2000</v>
      </c>
      <c r="AQ5914" t="s">
        <v>4</v>
      </c>
    </row>
    <row r="5915" spans="1:43" x14ac:dyDescent="0.3">
      <c r="A5915" t="str">
        <f t="shared" ca="1" si="3590"/>
        <v>FY2020 Q4 Sep</v>
      </c>
      <c r="B5915">
        <f t="shared" ca="1" si="3591"/>
        <v>2020</v>
      </c>
      <c r="C5915" s="8" t="str">
        <f t="shared" ca="1" si="3592"/>
        <v>Sep</v>
      </c>
      <c r="D5915" s="8" t="str">
        <f t="shared" ca="1" si="3593"/>
        <v>Q4</v>
      </c>
      <c r="E5915">
        <f t="shared" ca="1" si="3594"/>
        <v>12</v>
      </c>
      <c r="F5915">
        <f t="shared" ca="1" si="3595"/>
        <v>4</v>
      </c>
      <c r="G5915">
        <f t="shared" ca="1" si="3596"/>
        <v>202012</v>
      </c>
      <c r="H5915">
        <f t="shared" ca="1" si="3597"/>
        <v>202004</v>
      </c>
      <c r="I5915" t="str">
        <f t="shared" ca="1" si="3598"/>
        <v>FY2020 Q3 Sep</v>
      </c>
      <c r="J5915">
        <f t="shared" ca="1" si="3599"/>
        <v>2020</v>
      </c>
      <c r="K5915" s="8" t="str">
        <f t="shared" ca="1" si="3600"/>
        <v>Sep</v>
      </c>
      <c r="L5915" s="8" t="str">
        <f t="shared" ca="1" si="3601"/>
        <v>Q3</v>
      </c>
      <c r="M5915">
        <f t="shared" ca="1" si="3602"/>
        <v>9</v>
      </c>
      <c r="N5915">
        <f t="shared" ca="1" si="3603"/>
        <v>3</v>
      </c>
      <c r="O5915">
        <f t="shared" ca="1" si="3604"/>
        <v>202009</v>
      </c>
      <c r="P5915">
        <f t="shared" ca="1" si="3605"/>
        <v>202003</v>
      </c>
      <c r="Q5915" t="str">
        <f t="shared" si="3606"/>
        <v>FY2019 Q4 Sep</v>
      </c>
      <c r="R5915">
        <f t="shared" si="3607"/>
        <v>2019</v>
      </c>
      <c r="S5915" s="8" t="str">
        <f t="shared" si="3608"/>
        <v>Sep</v>
      </c>
      <c r="T5915" s="8" t="str">
        <f t="shared" si="3609"/>
        <v>Q4</v>
      </c>
      <c r="U5915">
        <f t="shared" si="3610"/>
        <v>12</v>
      </c>
      <c r="V5915">
        <f t="shared" si="3611"/>
        <v>4</v>
      </c>
      <c r="W5915">
        <f t="shared" si="3612"/>
        <v>201912</v>
      </c>
      <c r="X5915">
        <f t="shared" si="3613"/>
        <v>201904</v>
      </c>
      <c r="Y5915" t="str">
        <f t="shared" si="3614"/>
        <v>FY2019 Q3 Sep</v>
      </c>
      <c r="Z5915">
        <f t="shared" si="3615"/>
        <v>2019</v>
      </c>
      <c r="AA5915" s="8" t="str">
        <f t="shared" si="3616"/>
        <v>Sep</v>
      </c>
      <c r="AB5915" s="8" t="str">
        <f t="shared" si="3617"/>
        <v>Q3</v>
      </c>
      <c r="AC5915">
        <f t="shared" si="3618"/>
        <v>9</v>
      </c>
      <c r="AD5915">
        <f t="shared" si="3619"/>
        <v>3</v>
      </c>
      <c r="AE5915">
        <f t="shared" si="3620"/>
        <v>201909</v>
      </c>
      <c r="AF5915">
        <f t="shared" si="3621"/>
        <v>201903</v>
      </c>
      <c r="AG5915" s="9">
        <f t="shared" ca="1" si="3622"/>
        <v>1</v>
      </c>
      <c r="AH5915">
        <f t="shared" ca="1" si="3588"/>
        <v>4</v>
      </c>
      <c r="AI5915" s="9">
        <f t="shared" ca="1" si="3589"/>
        <v>12</v>
      </c>
      <c r="AJ5915" s="9">
        <f t="shared" ca="1" si="3623"/>
        <v>1</v>
      </c>
      <c r="AK5915" s="9">
        <f t="shared" si="3624"/>
        <v>6</v>
      </c>
      <c r="AL5915" s="9">
        <f t="shared" si="3625"/>
        <v>36</v>
      </c>
      <c r="AM5915" s="9">
        <f t="shared" si="3626"/>
        <v>14</v>
      </c>
      <c r="AN5915" s="2">
        <v>43714.616666666669</v>
      </c>
      <c r="AO5915">
        <v>1877</v>
      </c>
      <c r="AP5915" s="1">
        <v>2000</v>
      </c>
      <c r="AQ5915" t="s">
        <v>4</v>
      </c>
    </row>
    <row r="5916" spans="1:43" x14ac:dyDescent="0.3">
      <c r="A5916" t="str">
        <f t="shared" ca="1" si="3590"/>
        <v>FY2020 Q4 Sep</v>
      </c>
      <c r="B5916">
        <f t="shared" ca="1" si="3591"/>
        <v>2020</v>
      </c>
      <c r="C5916" s="8" t="str">
        <f t="shared" ca="1" si="3592"/>
        <v>Sep</v>
      </c>
      <c r="D5916" s="8" t="str">
        <f t="shared" ca="1" si="3593"/>
        <v>Q4</v>
      </c>
      <c r="E5916">
        <f t="shared" ca="1" si="3594"/>
        <v>12</v>
      </c>
      <c r="F5916">
        <f t="shared" ca="1" si="3595"/>
        <v>4</v>
      </c>
      <c r="G5916">
        <f t="shared" ca="1" si="3596"/>
        <v>202012</v>
      </c>
      <c r="H5916">
        <f t="shared" ca="1" si="3597"/>
        <v>202004</v>
      </c>
      <c r="I5916" t="str">
        <f t="shared" ca="1" si="3598"/>
        <v>FY2020 Q3 Sep</v>
      </c>
      <c r="J5916">
        <f t="shared" ca="1" si="3599"/>
        <v>2020</v>
      </c>
      <c r="K5916" s="8" t="str">
        <f t="shared" ca="1" si="3600"/>
        <v>Sep</v>
      </c>
      <c r="L5916" s="8" t="str">
        <f t="shared" ca="1" si="3601"/>
        <v>Q3</v>
      </c>
      <c r="M5916">
        <f t="shared" ca="1" si="3602"/>
        <v>9</v>
      </c>
      <c r="N5916">
        <f t="shared" ca="1" si="3603"/>
        <v>3</v>
      </c>
      <c r="O5916">
        <f t="shared" ca="1" si="3604"/>
        <v>202009</v>
      </c>
      <c r="P5916">
        <f t="shared" ca="1" si="3605"/>
        <v>202003</v>
      </c>
      <c r="Q5916" t="str">
        <f t="shared" si="3606"/>
        <v>FY2019 Q4 Sep</v>
      </c>
      <c r="R5916">
        <f t="shared" si="3607"/>
        <v>2019</v>
      </c>
      <c r="S5916" s="8" t="str">
        <f t="shared" si="3608"/>
        <v>Sep</v>
      </c>
      <c r="T5916" s="8" t="str">
        <f t="shared" si="3609"/>
        <v>Q4</v>
      </c>
      <c r="U5916">
        <f t="shared" si="3610"/>
        <v>12</v>
      </c>
      <c r="V5916">
        <f t="shared" si="3611"/>
        <v>4</v>
      </c>
      <c r="W5916">
        <f t="shared" si="3612"/>
        <v>201912</v>
      </c>
      <c r="X5916">
        <f t="shared" si="3613"/>
        <v>201904</v>
      </c>
      <c r="Y5916" t="str">
        <f t="shared" si="3614"/>
        <v>FY2019 Q3 Sep</v>
      </c>
      <c r="Z5916">
        <f t="shared" si="3615"/>
        <v>2019</v>
      </c>
      <c r="AA5916" s="8" t="str">
        <f t="shared" si="3616"/>
        <v>Sep</v>
      </c>
      <c r="AB5916" s="8" t="str">
        <f t="shared" si="3617"/>
        <v>Q3</v>
      </c>
      <c r="AC5916">
        <f t="shared" si="3618"/>
        <v>9</v>
      </c>
      <c r="AD5916">
        <f t="shared" si="3619"/>
        <v>3</v>
      </c>
      <c r="AE5916">
        <f t="shared" si="3620"/>
        <v>201909</v>
      </c>
      <c r="AF5916">
        <f t="shared" si="3621"/>
        <v>201903</v>
      </c>
      <c r="AG5916" s="9">
        <f t="shared" ca="1" si="3622"/>
        <v>1</v>
      </c>
      <c r="AH5916">
        <f t="shared" ca="1" si="3588"/>
        <v>4</v>
      </c>
      <c r="AI5916" s="9">
        <f t="shared" ca="1" si="3589"/>
        <v>12</v>
      </c>
      <c r="AJ5916" s="9">
        <f t="shared" ca="1" si="3623"/>
        <v>1</v>
      </c>
      <c r="AK5916" s="9">
        <f t="shared" si="3624"/>
        <v>3</v>
      </c>
      <c r="AL5916" s="9">
        <f t="shared" si="3625"/>
        <v>36</v>
      </c>
      <c r="AM5916" s="9">
        <f t="shared" si="3626"/>
        <v>11</v>
      </c>
      <c r="AN5916" s="2">
        <v>43711.48541666667</v>
      </c>
      <c r="AO5916">
        <v>1946</v>
      </c>
      <c r="AP5916" s="1">
        <v>2000</v>
      </c>
      <c r="AQ5916" t="s">
        <v>4</v>
      </c>
    </row>
    <row r="5917" spans="1:43" x14ac:dyDescent="0.3">
      <c r="A5917" t="str">
        <f t="shared" ca="1" si="3590"/>
        <v>FY2020 Q4 Sep</v>
      </c>
      <c r="B5917">
        <f t="shared" ca="1" si="3591"/>
        <v>2020</v>
      </c>
      <c r="C5917" s="8" t="str">
        <f t="shared" ca="1" si="3592"/>
        <v>Sep</v>
      </c>
      <c r="D5917" s="8" t="str">
        <f t="shared" ca="1" si="3593"/>
        <v>Q4</v>
      </c>
      <c r="E5917">
        <f t="shared" ca="1" si="3594"/>
        <v>12</v>
      </c>
      <c r="F5917">
        <f t="shared" ca="1" si="3595"/>
        <v>4</v>
      </c>
      <c r="G5917">
        <f t="shared" ca="1" si="3596"/>
        <v>202012</v>
      </c>
      <c r="H5917">
        <f t="shared" ca="1" si="3597"/>
        <v>202004</v>
      </c>
      <c r="I5917" t="str">
        <f t="shared" ca="1" si="3598"/>
        <v>FY2020 Q3 Sep</v>
      </c>
      <c r="J5917">
        <f t="shared" ca="1" si="3599"/>
        <v>2020</v>
      </c>
      <c r="K5917" s="8" t="str">
        <f t="shared" ca="1" si="3600"/>
        <v>Sep</v>
      </c>
      <c r="L5917" s="8" t="str">
        <f t="shared" ca="1" si="3601"/>
        <v>Q3</v>
      </c>
      <c r="M5917">
        <f t="shared" ca="1" si="3602"/>
        <v>9</v>
      </c>
      <c r="N5917">
        <f t="shared" ca="1" si="3603"/>
        <v>3</v>
      </c>
      <c r="O5917">
        <f t="shared" ca="1" si="3604"/>
        <v>202009</v>
      </c>
      <c r="P5917">
        <f t="shared" ca="1" si="3605"/>
        <v>202003</v>
      </c>
      <c r="Q5917" t="str">
        <f t="shared" si="3606"/>
        <v>FY2020 Q2 Mar</v>
      </c>
      <c r="R5917">
        <f t="shared" si="3607"/>
        <v>2020</v>
      </c>
      <c r="S5917" s="8" t="str">
        <f t="shared" si="3608"/>
        <v>Mar</v>
      </c>
      <c r="T5917" s="8" t="str">
        <f t="shared" si="3609"/>
        <v>Q2</v>
      </c>
      <c r="U5917">
        <f t="shared" si="3610"/>
        <v>6</v>
      </c>
      <c r="V5917">
        <f t="shared" si="3611"/>
        <v>2</v>
      </c>
      <c r="W5917">
        <f t="shared" si="3612"/>
        <v>202006</v>
      </c>
      <c r="X5917">
        <f t="shared" si="3613"/>
        <v>202002</v>
      </c>
      <c r="Y5917" t="str">
        <f t="shared" si="3614"/>
        <v>FY2020 Q1 Mar</v>
      </c>
      <c r="Z5917">
        <f t="shared" si="3615"/>
        <v>2020</v>
      </c>
      <c r="AA5917" s="8" t="str">
        <f t="shared" si="3616"/>
        <v>Mar</v>
      </c>
      <c r="AB5917" s="8" t="str">
        <f t="shared" si="3617"/>
        <v>Q1</v>
      </c>
      <c r="AC5917">
        <f t="shared" si="3618"/>
        <v>3</v>
      </c>
      <c r="AD5917">
        <f t="shared" si="3619"/>
        <v>1</v>
      </c>
      <c r="AE5917">
        <f t="shared" si="3620"/>
        <v>202003</v>
      </c>
      <c r="AF5917">
        <f t="shared" si="3621"/>
        <v>202001</v>
      </c>
      <c r="AG5917" s="9">
        <f t="shared" ca="1" si="3622"/>
        <v>0</v>
      </c>
      <c r="AH5917">
        <f t="shared" ca="1" si="3588"/>
        <v>2</v>
      </c>
      <c r="AI5917" s="9">
        <f t="shared" ca="1" si="3589"/>
        <v>6</v>
      </c>
      <c r="AJ5917" s="9">
        <f t="shared" ca="1" si="3623"/>
        <v>0</v>
      </c>
      <c r="AK5917" s="9">
        <f t="shared" si="3624"/>
        <v>6</v>
      </c>
      <c r="AL5917" s="9">
        <f t="shared" si="3625"/>
        <v>10</v>
      </c>
      <c r="AM5917" s="9">
        <f t="shared" si="3626"/>
        <v>13</v>
      </c>
      <c r="AN5917" s="2">
        <v>43896.581250000003</v>
      </c>
      <c r="AO5917">
        <v>2010</v>
      </c>
      <c r="AP5917" s="1">
        <v>2000</v>
      </c>
      <c r="AQ5917" t="s">
        <v>4</v>
      </c>
    </row>
    <row r="5918" spans="1:43" x14ac:dyDescent="0.3">
      <c r="A5918" t="str">
        <f t="shared" ca="1" si="3590"/>
        <v>FY2020 Q4 Sep</v>
      </c>
      <c r="B5918">
        <f t="shared" ca="1" si="3591"/>
        <v>2020</v>
      </c>
      <c r="C5918" s="8" t="str">
        <f t="shared" ca="1" si="3592"/>
        <v>Sep</v>
      </c>
      <c r="D5918" s="8" t="str">
        <f t="shared" ca="1" si="3593"/>
        <v>Q4</v>
      </c>
      <c r="E5918">
        <f t="shared" ca="1" si="3594"/>
        <v>12</v>
      </c>
      <c r="F5918">
        <f t="shared" ca="1" si="3595"/>
        <v>4</v>
      </c>
      <c r="G5918">
        <f t="shared" ca="1" si="3596"/>
        <v>202012</v>
      </c>
      <c r="H5918">
        <f t="shared" ca="1" si="3597"/>
        <v>202004</v>
      </c>
      <c r="I5918" t="str">
        <f t="shared" ca="1" si="3598"/>
        <v>FY2020 Q3 Sep</v>
      </c>
      <c r="J5918">
        <f t="shared" ca="1" si="3599"/>
        <v>2020</v>
      </c>
      <c r="K5918" s="8" t="str">
        <f t="shared" ca="1" si="3600"/>
        <v>Sep</v>
      </c>
      <c r="L5918" s="8" t="str">
        <f t="shared" ca="1" si="3601"/>
        <v>Q3</v>
      </c>
      <c r="M5918">
        <f t="shared" ca="1" si="3602"/>
        <v>9</v>
      </c>
      <c r="N5918">
        <f t="shared" ca="1" si="3603"/>
        <v>3</v>
      </c>
      <c r="O5918">
        <f t="shared" ca="1" si="3604"/>
        <v>202009</v>
      </c>
      <c r="P5918">
        <f t="shared" ca="1" si="3605"/>
        <v>202003</v>
      </c>
      <c r="Q5918" t="str">
        <f t="shared" si="3606"/>
        <v>FY2020 Q1 Nov</v>
      </c>
      <c r="R5918">
        <f t="shared" si="3607"/>
        <v>2020</v>
      </c>
      <c r="S5918" s="8" t="str">
        <f t="shared" si="3608"/>
        <v>Nov</v>
      </c>
      <c r="T5918" s="8" t="str">
        <f t="shared" si="3609"/>
        <v>Q1</v>
      </c>
      <c r="U5918">
        <f t="shared" si="3610"/>
        <v>2</v>
      </c>
      <c r="V5918">
        <f t="shared" si="3611"/>
        <v>1</v>
      </c>
      <c r="W5918">
        <f t="shared" si="3612"/>
        <v>202002</v>
      </c>
      <c r="X5918">
        <f t="shared" si="3613"/>
        <v>202001</v>
      </c>
      <c r="Y5918" t="str">
        <f t="shared" si="3614"/>
        <v>FY2019 Q4 Nov</v>
      </c>
      <c r="Z5918">
        <f t="shared" si="3615"/>
        <v>2019</v>
      </c>
      <c r="AA5918" s="8" t="str">
        <f t="shared" si="3616"/>
        <v>Nov</v>
      </c>
      <c r="AB5918" s="8" t="str">
        <f t="shared" si="3617"/>
        <v>Q4</v>
      </c>
      <c r="AC5918">
        <f t="shared" si="3618"/>
        <v>11</v>
      </c>
      <c r="AD5918">
        <f t="shared" si="3619"/>
        <v>4</v>
      </c>
      <c r="AE5918">
        <f t="shared" si="3620"/>
        <v>201911</v>
      </c>
      <c r="AF5918">
        <f t="shared" si="3621"/>
        <v>201904</v>
      </c>
      <c r="AG5918" s="9">
        <f t="shared" ca="1" si="3622"/>
        <v>0</v>
      </c>
      <c r="AH5918">
        <f t="shared" ca="1" si="3588"/>
        <v>3</v>
      </c>
      <c r="AI5918" s="9">
        <f t="shared" ca="1" si="3589"/>
        <v>10</v>
      </c>
      <c r="AJ5918" s="9">
        <f t="shared" ca="1" si="3623"/>
        <v>1</v>
      </c>
      <c r="AK5918" s="9">
        <f t="shared" si="3624"/>
        <v>4</v>
      </c>
      <c r="AL5918" s="9">
        <f t="shared" si="3625"/>
        <v>48</v>
      </c>
      <c r="AM5918" s="9">
        <f t="shared" si="3626"/>
        <v>12</v>
      </c>
      <c r="AN5918" s="2">
        <v>43796.509027777778</v>
      </c>
      <c r="AO5918">
        <v>2306</v>
      </c>
      <c r="AP5918" s="1">
        <v>2000</v>
      </c>
      <c r="AQ5918" t="s">
        <v>4</v>
      </c>
    </row>
    <row r="5919" spans="1:43" x14ac:dyDescent="0.3">
      <c r="A5919" t="str">
        <f t="shared" ca="1" si="3590"/>
        <v>FY2020 Q4 Sep</v>
      </c>
      <c r="B5919">
        <f t="shared" ca="1" si="3591"/>
        <v>2020</v>
      </c>
      <c r="C5919" s="8" t="str">
        <f t="shared" ca="1" si="3592"/>
        <v>Sep</v>
      </c>
      <c r="D5919" s="8" t="str">
        <f t="shared" ca="1" si="3593"/>
        <v>Q4</v>
      </c>
      <c r="E5919">
        <f t="shared" ca="1" si="3594"/>
        <v>12</v>
      </c>
      <c r="F5919">
        <f t="shared" ca="1" si="3595"/>
        <v>4</v>
      </c>
      <c r="G5919">
        <f t="shared" ca="1" si="3596"/>
        <v>202012</v>
      </c>
      <c r="H5919">
        <f t="shared" ca="1" si="3597"/>
        <v>202004</v>
      </c>
      <c r="I5919" t="str">
        <f t="shared" ca="1" si="3598"/>
        <v>FY2020 Q3 Sep</v>
      </c>
      <c r="J5919">
        <f t="shared" ca="1" si="3599"/>
        <v>2020</v>
      </c>
      <c r="K5919" s="8" t="str">
        <f t="shared" ca="1" si="3600"/>
        <v>Sep</v>
      </c>
      <c r="L5919" s="8" t="str">
        <f t="shared" ca="1" si="3601"/>
        <v>Q3</v>
      </c>
      <c r="M5919">
        <f t="shared" ca="1" si="3602"/>
        <v>9</v>
      </c>
      <c r="N5919">
        <f t="shared" ca="1" si="3603"/>
        <v>3</v>
      </c>
      <c r="O5919">
        <f t="shared" ca="1" si="3604"/>
        <v>202009</v>
      </c>
      <c r="P5919">
        <f t="shared" ca="1" si="3605"/>
        <v>202003</v>
      </c>
      <c r="Q5919" t="str">
        <f t="shared" si="3606"/>
        <v>FY2020 Q2 Mar</v>
      </c>
      <c r="R5919">
        <f t="shared" si="3607"/>
        <v>2020</v>
      </c>
      <c r="S5919" s="8" t="str">
        <f t="shared" si="3608"/>
        <v>Mar</v>
      </c>
      <c r="T5919" s="8" t="str">
        <f t="shared" si="3609"/>
        <v>Q2</v>
      </c>
      <c r="U5919">
        <f t="shared" si="3610"/>
        <v>6</v>
      </c>
      <c r="V5919">
        <f t="shared" si="3611"/>
        <v>2</v>
      </c>
      <c r="W5919">
        <f t="shared" si="3612"/>
        <v>202006</v>
      </c>
      <c r="X5919">
        <f t="shared" si="3613"/>
        <v>202002</v>
      </c>
      <c r="Y5919" t="str">
        <f t="shared" si="3614"/>
        <v>FY2020 Q1 Mar</v>
      </c>
      <c r="Z5919">
        <f t="shared" si="3615"/>
        <v>2020</v>
      </c>
      <c r="AA5919" s="8" t="str">
        <f t="shared" si="3616"/>
        <v>Mar</v>
      </c>
      <c r="AB5919" s="8" t="str">
        <f t="shared" si="3617"/>
        <v>Q1</v>
      </c>
      <c r="AC5919">
        <f t="shared" si="3618"/>
        <v>3</v>
      </c>
      <c r="AD5919">
        <f t="shared" si="3619"/>
        <v>1</v>
      </c>
      <c r="AE5919">
        <f t="shared" si="3620"/>
        <v>202003</v>
      </c>
      <c r="AF5919">
        <f t="shared" si="3621"/>
        <v>202001</v>
      </c>
      <c r="AG5919" s="9">
        <f t="shared" ca="1" si="3622"/>
        <v>0</v>
      </c>
      <c r="AH5919">
        <f t="shared" ca="1" si="3588"/>
        <v>2</v>
      </c>
      <c r="AI5919" s="9">
        <f t="shared" ca="1" si="3589"/>
        <v>6</v>
      </c>
      <c r="AJ5919" s="9">
        <f t="shared" ca="1" si="3623"/>
        <v>0</v>
      </c>
      <c r="AK5919" s="9">
        <f t="shared" si="3624"/>
        <v>4</v>
      </c>
      <c r="AL5919" s="9">
        <f t="shared" si="3625"/>
        <v>10</v>
      </c>
      <c r="AM5919" s="9">
        <f t="shared" si="3626"/>
        <v>16</v>
      </c>
      <c r="AN5919" s="2">
        <v>43894.686805555553</v>
      </c>
      <c r="AO5919">
        <v>2333</v>
      </c>
      <c r="AP5919" s="1">
        <v>2000</v>
      </c>
      <c r="AQ5919" t="s">
        <v>4</v>
      </c>
    </row>
    <row r="5920" spans="1:43" x14ac:dyDescent="0.3">
      <c r="A5920" t="str">
        <f t="shared" ca="1" si="3590"/>
        <v>FY2020 Q4 Sep</v>
      </c>
      <c r="B5920">
        <f t="shared" ca="1" si="3591"/>
        <v>2020</v>
      </c>
      <c r="C5920" s="8" t="str">
        <f t="shared" ca="1" si="3592"/>
        <v>Sep</v>
      </c>
      <c r="D5920" s="8" t="str">
        <f t="shared" ca="1" si="3593"/>
        <v>Q4</v>
      </c>
      <c r="E5920">
        <f t="shared" ca="1" si="3594"/>
        <v>12</v>
      </c>
      <c r="F5920">
        <f t="shared" ca="1" si="3595"/>
        <v>4</v>
      </c>
      <c r="G5920">
        <f t="shared" ca="1" si="3596"/>
        <v>202012</v>
      </c>
      <c r="H5920">
        <f t="shared" ca="1" si="3597"/>
        <v>202004</v>
      </c>
      <c r="I5920" t="str">
        <f t="shared" ca="1" si="3598"/>
        <v>FY2020 Q3 Sep</v>
      </c>
      <c r="J5920">
        <f t="shared" ca="1" si="3599"/>
        <v>2020</v>
      </c>
      <c r="K5920" s="8" t="str">
        <f t="shared" ca="1" si="3600"/>
        <v>Sep</v>
      </c>
      <c r="L5920" s="8" t="str">
        <f t="shared" ca="1" si="3601"/>
        <v>Q3</v>
      </c>
      <c r="M5920">
        <f t="shared" ca="1" si="3602"/>
        <v>9</v>
      </c>
      <c r="N5920">
        <f t="shared" ca="1" si="3603"/>
        <v>3</v>
      </c>
      <c r="O5920">
        <f t="shared" ca="1" si="3604"/>
        <v>202009</v>
      </c>
      <c r="P5920">
        <f t="shared" ca="1" si="3605"/>
        <v>202003</v>
      </c>
      <c r="Q5920" t="str">
        <f t="shared" si="3606"/>
        <v>FY2019 Q4 Sep</v>
      </c>
      <c r="R5920">
        <f t="shared" si="3607"/>
        <v>2019</v>
      </c>
      <c r="S5920" s="8" t="str">
        <f t="shared" si="3608"/>
        <v>Sep</v>
      </c>
      <c r="T5920" s="8" t="str">
        <f t="shared" si="3609"/>
        <v>Q4</v>
      </c>
      <c r="U5920">
        <f t="shared" si="3610"/>
        <v>12</v>
      </c>
      <c r="V5920">
        <f t="shared" si="3611"/>
        <v>4</v>
      </c>
      <c r="W5920">
        <f t="shared" si="3612"/>
        <v>201912</v>
      </c>
      <c r="X5920">
        <f t="shared" si="3613"/>
        <v>201904</v>
      </c>
      <c r="Y5920" t="str">
        <f t="shared" si="3614"/>
        <v>FY2019 Q3 Sep</v>
      </c>
      <c r="Z5920">
        <f t="shared" si="3615"/>
        <v>2019</v>
      </c>
      <c r="AA5920" s="8" t="str">
        <f t="shared" si="3616"/>
        <v>Sep</v>
      </c>
      <c r="AB5920" s="8" t="str">
        <f t="shared" si="3617"/>
        <v>Q3</v>
      </c>
      <c r="AC5920">
        <f t="shared" si="3618"/>
        <v>9</v>
      </c>
      <c r="AD5920">
        <f t="shared" si="3619"/>
        <v>3</v>
      </c>
      <c r="AE5920">
        <f t="shared" si="3620"/>
        <v>201909</v>
      </c>
      <c r="AF5920">
        <f t="shared" si="3621"/>
        <v>201903</v>
      </c>
      <c r="AG5920" s="9">
        <f t="shared" ca="1" si="3622"/>
        <v>1</v>
      </c>
      <c r="AH5920">
        <f t="shared" ca="1" si="3588"/>
        <v>4</v>
      </c>
      <c r="AI5920" s="9">
        <f t="shared" ca="1" si="3589"/>
        <v>12</v>
      </c>
      <c r="AJ5920" s="9">
        <f t="shared" ca="1" si="3623"/>
        <v>1</v>
      </c>
      <c r="AK5920" s="9">
        <f t="shared" si="3624"/>
        <v>2</v>
      </c>
      <c r="AL5920" s="9">
        <f t="shared" si="3625"/>
        <v>36</v>
      </c>
      <c r="AM5920" s="9">
        <f t="shared" si="3626"/>
        <v>15</v>
      </c>
      <c r="AN5920" s="2">
        <v>43710.661111111112</v>
      </c>
      <c r="AO5920">
        <v>2530</v>
      </c>
      <c r="AP5920" s="1">
        <v>2000</v>
      </c>
      <c r="AQ5920" t="s">
        <v>4</v>
      </c>
    </row>
    <row r="5921" spans="1:43" x14ac:dyDescent="0.3">
      <c r="A5921" t="str">
        <f t="shared" ca="1" si="3590"/>
        <v>FY2020 Q4 Sep</v>
      </c>
      <c r="B5921">
        <f t="shared" ca="1" si="3591"/>
        <v>2020</v>
      </c>
      <c r="C5921" s="8" t="str">
        <f t="shared" ca="1" si="3592"/>
        <v>Sep</v>
      </c>
      <c r="D5921" s="8" t="str">
        <f t="shared" ca="1" si="3593"/>
        <v>Q4</v>
      </c>
      <c r="E5921">
        <f t="shared" ca="1" si="3594"/>
        <v>12</v>
      </c>
      <c r="F5921">
        <f t="shared" ca="1" si="3595"/>
        <v>4</v>
      </c>
      <c r="G5921">
        <f t="shared" ca="1" si="3596"/>
        <v>202012</v>
      </c>
      <c r="H5921">
        <f t="shared" ca="1" si="3597"/>
        <v>202004</v>
      </c>
      <c r="I5921" t="str">
        <f t="shared" ca="1" si="3598"/>
        <v>FY2020 Q3 Sep</v>
      </c>
      <c r="J5921">
        <f t="shared" ca="1" si="3599"/>
        <v>2020</v>
      </c>
      <c r="K5921" s="8" t="str">
        <f t="shared" ca="1" si="3600"/>
        <v>Sep</v>
      </c>
      <c r="L5921" s="8" t="str">
        <f t="shared" ca="1" si="3601"/>
        <v>Q3</v>
      </c>
      <c r="M5921">
        <f t="shared" ca="1" si="3602"/>
        <v>9</v>
      </c>
      <c r="N5921">
        <f t="shared" ca="1" si="3603"/>
        <v>3</v>
      </c>
      <c r="O5921">
        <f t="shared" ca="1" si="3604"/>
        <v>202009</v>
      </c>
      <c r="P5921">
        <f t="shared" ca="1" si="3605"/>
        <v>202003</v>
      </c>
      <c r="Q5921" t="str">
        <f t="shared" si="3606"/>
        <v>FY2019 Q4 Sep</v>
      </c>
      <c r="R5921">
        <f t="shared" si="3607"/>
        <v>2019</v>
      </c>
      <c r="S5921" s="8" t="str">
        <f t="shared" si="3608"/>
        <v>Sep</v>
      </c>
      <c r="T5921" s="8" t="str">
        <f t="shared" si="3609"/>
        <v>Q4</v>
      </c>
      <c r="U5921">
        <f t="shared" si="3610"/>
        <v>12</v>
      </c>
      <c r="V5921">
        <f t="shared" si="3611"/>
        <v>4</v>
      </c>
      <c r="W5921">
        <f t="shared" si="3612"/>
        <v>201912</v>
      </c>
      <c r="X5921">
        <f t="shared" si="3613"/>
        <v>201904</v>
      </c>
      <c r="Y5921" t="str">
        <f t="shared" si="3614"/>
        <v>FY2019 Q3 Sep</v>
      </c>
      <c r="Z5921">
        <f t="shared" si="3615"/>
        <v>2019</v>
      </c>
      <c r="AA5921" s="8" t="str">
        <f t="shared" si="3616"/>
        <v>Sep</v>
      </c>
      <c r="AB5921" s="8" t="str">
        <f t="shared" si="3617"/>
        <v>Q3</v>
      </c>
      <c r="AC5921">
        <f t="shared" si="3618"/>
        <v>9</v>
      </c>
      <c r="AD5921">
        <f t="shared" si="3619"/>
        <v>3</v>
      </c>
      <c r="AE5921">
        <f t="shared" si="3620"/>
        <v>201909</v>
      </c>
      <c r="AF5921">
        <f t="shared" si="3621"/>
        <v>201903</v>
      </c>
      <c r="AG5921" s="9">
        <f t="shared" ca="1" si="3622"/>
        <v>1</v>
      </c>
      <c r="AH5921">
        <f t="shared" ca="1" si="3588"/>
        <v>4</v>
      </c>
      <c r="AI5921" s="9">
        <f t="shared" ca="1" si="3589"/>
        <v>12</v>
      </c>
      <c r="AJ5921" s="9">
        <f t="shared" ca="1" si="3623"/>
        <v>1</v>
      </c>
      <c r="AK5921" s="9">
        <f t="shared" si="3624"/>
        <v>2</v>
      </c>
      <c r="AL5921" s="9">
        <f t="shared" si="3625"/>
        <v>36</v>
      </c>
      <c r="AM5921" s="9">
        <f t="shared" si="3626"/>
        <v>16</v>
      </c>
      <c r="AN5921" s="2">
        <v>43710.67083333333</v>
      </c>
      <c r="AO5921">
        <v>2530</v>
      </c>
      <c r="AP5921" s="1">
        <v>2000</v>
      </c>
      <c r="AQ5921" t="s">
        <v>4</v>
      </c>
    </row>
    <row r="5922" spans="1:43" x14ac:dyDescent="0.3">
      <c r="A5922" t="str">
        <f t="shared" ca="1" si="3590"/>
        <v>FY2020 Q4 Sep</v>
      </c>
      <c r="B5922">
        <f t="shared" ca="1" si="3591"/>
        <v>2020</v>
      </c>
      <c r="C5922" s="8" t="str">
        <f t="shared" ca="1" si="3592"/>
        <v>Sep</v>
      </c>
      <c r="D5922" s="8" t="str">
        <f t="shared" ca="1" si="3593"/>
        <v>Q4</v>
      </c>
      <c r="E5922">
        <f t="shared" ca="1" si="3594"/>
        <v>12</v>
      </c>
      <c r="F5922">
        <f t="shared" ca="1" si="3595"/>
        <v>4</v>
      </c>
      <c r="G5922">
        <f t="shared" ca="1" si="3596"/>
        <v>202012</v>
      </c>
      <c r="H5922">
        <f t="shared" ca="1" si="3597"/>
        <v>202004</v>
      </c>
      <c r="I5922" t="str">
        <f t="shared" ca="1" si="3598"/>
        <v>FY2020 Q3 Sep</v>
      </c>
      <c r="J5922">
        <f t="shared" ca="1" si="3599"/>
        <v>2020</v>
      </c>
      <c r="K5922" s="8" t="str">
        <f t="shared" ca="1" si="3600"/>
        <v>Sep</v>
      </c>
      <c r="L5922" s="8" t="str">
        <f t="shared" ca="1" si="3601"/>
        <v>Q3</v>
      </c>
      <c r="M5922">
        <f t="shared" ca="1" si="3602"/>
        <v>9</v>
      </c>
      <c r="N5922">
        <f t="shared" ca="1" si="3603"/>
        <v>3</v>
      </c>
      <c r="O5922">
        <f t="shared" ca="1" si="3604"/>
        <v>202009</v>
      </c>
      <c r="P5922">
        <f t="shared" ca="1" si="3605"/>
        <v>202003</v>
      </c>
      <c r="Q5922" t="str">
        <f t="shared" si="3606"/>
        <v>FY2020 Q1 Oct</v>
      </c>
      <c r="R5922">
        <f t="shared" si="3607"/>
        <v>2020</v>
      </c>
      <c r="S5922" s="8" t="str">
        <f t="shared" si="3608"/>
        <v>Oct</v>
      </c>
      <c r="T5922" s="8" t="str">
        <f t="shared" si="3609"/>
        <v>Q1</v>
      </c>
      <c r="U5922">
        <f t="shared" si="3610"/>
        <v>1</v>
      </c>
      <c r="V5922">
        <f t="shared" si="3611"/>
        <v>1</v>
      </c>
      <c r="W5922">
        <f t="shared" si="3612"/>
        <v>202001</v>
      </c>
      <c r="X5922">
        <f t="shared" si="3613"/>
        <v>202001</v>
      </c>
      <c r="Y5922" t="str">
        <f t="shared" si="3614"/>
        <v>FY2019 Q4 Oct</v>
      </c>
      <c r="Z5922">
        <f t="shared" si="3615"/>
        <v>2019</v>
      </c>
      <c r="AA5922" s="8" t="str">
        <f t="shared" si="3616"/>
        <v>Oct</v>
      </c>
      <c r="AB5922" s="8" t="str">
        <f t="shared" si="3617"/>
        <v>Q4</v>
      </c>
      <c r="AC5922">
        <f t="shared" si="3618"/>
        <v>10</v>
      </c>
      <c r="AD5922">
        <f t="shared" si="3619"/>
        <v>4</v>
      </c>
      <c r="AE5922">
        <f t="shared" si="3620"/>
        <v>201910</v>
      </c>
      <c r="AF5922">
        <f t="shared" si="3621"/>
        <v>201904</v>
      </c>
      <c r="AG5922" s="9">
        <f t="shared" ca="1" si="3622"/>
        <v>0</v>
      </c>
      <c r="AH5922">
        <f t="shared" ca="1" si="3588"/>
        <v>4</v>
      </c>
      <c r="AI5922" s="9">
        <f t="shared" ca="1" si="3589"/>
        <v>11</v>
      </c>
      <c r="AJ5922" s="9">
        <f t="shared" ca="1" si="3623"/>
        <v>1</v>
      </c>
      <c r="AK5922" s="9">
        <f t="shared" si="3624"/>
        <v>4</v>
      </c>
      <c r="AL5922" s="9">
        <f t="shared" si="3625"/>
        <v>43</v>
      </c>
      <c r="AM5922" s="9">
        <f t="shared" si="3626"/>
        <v>9</v>
      </c>
      <c r="AN5922" s="2">
        <v>43761.386805555558</v>
      </c>
      <c r="AO5922">
        <v>2668</v>
      </c>
      <c r="AP5922" s="1">
        <v>2000</v>
      </c>
      <c r="AQ5922" t="s">
        <v>4</v>
      </c>
    </row>
    <row r="5923" spans="1:43" x14ac:dyDescent="0.3">
      <c r="A5923" t="str">
        <f t="shared" ca="1" si="3590"/>
        <v>FY2020 Q4 Sep</v>
      </c>
      <c r="B5923">
        <f t="shared" ca="1" si="3591"/>
        <v>2020</v>
      </c>
      <c r="C5923" s="8" t="str">
        <f t="shared" ca="1" si="3592"/>
        <v>Sep</v>
      </c>
      <c r="D5923" s="8" t="str">
        <f t="shared" ca="1" si="3593"/>
        <v>Q4</v>
      </c>
      <c r="E5923">
        <f t="shared" ca="1" si="3594"/>
        <v>12</v>
      </c>
      <c r="F5923">
        <f t="shared" ca="1" si="3595"/>
        <v>4</v>
      </c>
      <c r="G5923">
        <f t="shared" ca="1" si="3596"/>
        <v>202012</v>
      </c>
      <c r="H5923">
        <f t="shared" ca="1" si="3597"/>
        <v>202004</v>
      </c>
      <c r="I5923" t="str">
        <f t="shared" ca="1" si="3598"/>
        <v>FY2020 Q3 Sep</v>
      </c>
      <c r="J5923">
        <f t="shared" ca="1" si="3599"/>
        <v>2020</v>
      </c>
      <c r="K5923" s="8" t="str">
        <f t="shared" ca="1" si="3600"/>
        <v>Sep</v>
      </c>
      <c r="L5923" s="8" t="str">
        <f t="shared" ca="1" si="3601"/>
        <v>Q3</v>
      </c>
      <c r="M5923">
        <f t="shared" ca="1" si="3602"/>
        <v>9</v>
      </c>
      <c r="N5923">
        <f t="shared" ca="1" si="3603"/>
        <v>3</v>
      </c>
      <c r="O5923">
        <f t="shared" ca="1" si="3604"/>
        <v>202009</v>
      </c>
      <c r="P5923">
        <f t="shared" ca="1" si="3605"/>
        <v>202003</v>
      </c>
      <c r="Q5923" t="str">
        <f t="shared" si="3606"/>
        <v>FY2020 Q1 Nov</v>
      </c>
      <c r="R5923">
        <f t="shared" si="3607"/>
        <v>2020</v>
      </c>
      <c r="S5923" s="8" t="str">
        <f t="shared" si="3608"/>
        <v>Nov</v>
      </c>
      <c r="T5923" s="8" t="str">
        <f t="shared" si="3609"/>
        <v>Q1</v>
      </c>
      <c r="U5923">
        <f t="shared" si="3610"/>
        <v>2</v>
      </c>
      <c r="V5923">
        <f t="shared" si="3611"/>
        <v>1</v>
      </c>
      <c r="W5923">
        <f t="shared" si="3612"/>
        <v>202002</v>
      </c>
      <c r="X5923">
        <f t="shared" si="3613"/>
        <v>202001</v>
      </c>
      <c r="Y5923" t="str">
        <f t="shared" si="3614"/>
        <v>FY2019 Q4 Nov</v>
      </c>
      <c r="Z5923">
        <f t="shared" si="3615"/>
        <v>2019</v>
      </c>
      <c r="AA5923" s="8" t="str">
        <f t="shared" si="3616"/>
        <v>Nov</v>
      </c>
      <c r="AB5923" s="8" t="str">
        <f t="shared" si="3617"/>
        <v>Q4</v>
      </c>
      <c r="AC5923">
        <f t="shared" si="3618"/>
        <v>11</v>
      </c>
      <c r="AD5923">
        <f t="shared" si="3619"/>
        <v>4</v>
      </c>
      <c r="AE5923">
        <f t="shared" si="3620"/>
        <v>201911</v>
      </c>
      <c r="AF5923">
        <f t="shared" si="3621"/>
        <v>201904</v>
      </c>
      <c r="AG5923" s="9">
        <f t="shared" ca="1" si="3622"/>
        <v>0</v>
      </c>
      <c r="AH5923">
        <f t="shared" ca="1" si="3588"/>
        <v>3</v>
      </c>
      <c r="AI5923" s="9">
        <f t="shared" ca="1" si="3589"/>
        <v>10</v>
      </c>
      <c r="AJ5923" s="9">
        <f t="shared" ca="1" si="3623"/>
        <v>1</v>
      </c>
      <c r="AK5923" s="9">
        <f t="shared" si="3624"/>
        <v>3</v>
      </c>
      <c r="AL5923" s="9">
        <f t="shared" si="3625"/>
        <v>47</v>
      </c>
      <c r="AM5923" s="9">
        <f t="shared" si="3626"/>
        <v>15</v>
      </c>
      <c r="AN5923" s="2">
        <v>43788.634722222225</v>
      </c>
      <c r="AO5923">
        <v>2869</v>
      </c>
      <c r="AP5923" s="1">
        <v>2000</v>
      </c>
      <c r="AQ5923" t="s">
        <v>4</v>
      </c>
    </row>
    <row r="5924" spans="1:43" x14ac:dyDescent="0.3">
      <c r="A5924" t="str">
        <f t="shared" ca="1" si="3590"/>
        <v>FY2020 Q4 Sep</v>
      </c>
      <c r="B5924">
        <f t="shared" ca="1" si="3591"/>
        <v>2020</v>
      </c>
      <c r="C5924" s="8" t="str">
        <f t="shared" ca="1" si="3592"/>
        <v>Sep</v>
      </c>
      <c r="D5924" s="8" t="str">
        <f t="shared" ca="1" si="3593"/>
        <v>Q4</v>
      </c>
      <c r="E5924">
        <f t="shared" ca="1" si="3594"/>
        <v>12</v>
      </c>
      <c r="F5924">
        <f t="shared" ca="1" si="3595"/>
        <v>4</v>
      </c>
      <c r="G5924">
        <f t="shared" ca="1" si="3596"/>
        <v>202012</v>
      </c>
      <c r="H5924">
        <f t="shared" ca="1" si="3597"/>
        <v>202004</v>
      </c>
      <c r="I5924" t="str">
        <f t="shared" ca="1" si="3598"/>
        <v>FY2020 Q3 Sep</v>
      </c>
      <c r="J5924">
        <f t="shared" ca="1" si="3599"/>
        <v>2020</v>
      </c>
      <c r="K5924" s="8" t="str">
        <f t="shared" ca="1" si="3600"/>
        <v>Sep</v>
      </c>
      <c r="L5924" s="8" t="str">
        <f t="shared" ca="1" si="3601"/>
        <v>Q3</v>
      </c>
      <c r="M5924">
        <f t="shared" ca="1" si="3602"/>
        <v>9</v>
      </c>
      <c r="N5924">
        <f t="shared" ca="1" si="3603"/>
        <v>3</v>
      </c>
      <c r="O5924">
        <f t="shared" ca="1" si="3604"/>
        <v>202009</v>
      </c>
      <c r="P5924">
        <f t="shared" ca="1" si="3605"/>
        <v>202003</v>
      </c>
      <c r="Q5924" t="str">
        <f t="shared" si="3606"/>
        <v>FY2020 Q1 Nov</v>
      </c>
      <c r="R5924">
        <f t="shared" si="3607"/>
        <v>2020</v>
      </c>
      <c r="S5924" s="8" t="str">
        <f t="shared" si="3608"/>
        <v>Nov</v>
      </c>
      <c r="T5924" s="8" t="str">
        <f t="shared" si="3609"/>
        <v>Q1</v>
      </c>
      <c r="U5924">
        <f t="shared" si="3610"/>
        <v>2</v>
      </c>
      <c r="V5924">
        <f t="shared" si="3611"/>
        <v>1</v>
      </c>
      <c r="W5924">
        <f t="shared" si="3612"/>
        <v>202002</v>
      </c>
      <c r="X5924">
        <f t="shared" si="3613"/>
        <v>202001</v>
      </c>
      <c r="Y5924" t="str">
        <f t="shared" si="3614"/>
        <v>FY2019 Q4 Nov</v>
      </c>
      <c r="Z5924">
        <f t="shared" si="3615"/>
        <v>2019</v>
      </c>
      <c r="AA5924" s="8" t="str">
        <f t="shared" si="3616"/>
        <v>Nov</v>
      </c>
      <c r="AB5924" s="8" t="str">
        <f t="shared" si="3617"/>
        <v>Q4</v>
      </c>
      <c r="AC5924">
        <f t="shared" si="3618"/>
        <v>11</v>
      </c>
      <c r="AD5924">
        <f t="shared" si="3619"/>
        <v>4</v>
      </c>
      <c r="AE5924">
        <f t="shared" si="3620"/>
        <v>201911</v>
      </c>
      <c r="AF5924">
        <f t="shared" si="3621"/>
        <v>201904</v>
      </c>
      <c r="AG5924" s="9">
        <f t="shared" ca="1" si="3622"/>
        <v>0</v>
      </c>
      <c r="AH5924">
        <f t="shared" ca="1" si="3588"/>
        <v>3</v>
      </c>
      <c r="AI5924" s="9">
        <f t="shared" ca="1" si="3589"/>
        <v>10</v>
      </c>
      <c r="AJ5924" s="9">
        <f t="shared" ca="1" si="3623"/>
        <v>1</v>
      </c>
      <c r="AK5924" s="9">
        <f t="shared" si="3624"/>
        <v>6</v>
      </c>
      <c r="AL5924" s="9">
        <f t="shared" si="3625"/>
        <v>45</v>
      </c>
      <c r="AM5924" s="9">
        <f t="shared" si="3626"/>
        <v>9</v>
      </c>
      <c r="AN5924" s="2">
        <v>43777.390972222223</v>
      </c>
      <c r="AO5924">
        <v>2942</v>
      </c>
      <c r="AP5924" s="1">
        <v>2000</v>
      </c>
      <c r="AQ5924" t="s">
        <v>4</v>
      </c>
    </row>
    <row r="5925" spans="1:43" x14ac:dyDescent="0.3">
      <c r="A5925" t="str">
        <f t="shared" ca="1" si="3590"/>
        <v>FY2020 Q4 Sep</v>
      </c>
      <c r="B5925">
        <f t="shared" ca="1" si="3591"/>
        <v>2020</v>
      </c>
      <c r="C5925" s="8" t="str">
        <f t="shared" ca="1" si="3592"/>
        <v>Sep</v>
      </c>
      <c r="D5925" s="8" t="str">
        <f t="shared" ca="1" si="3593"/>
        <v>Q4</v>
      </c>
      <c r="E5925">
        <f t="shared" ca="1" si="3594"/>
        <v>12</v>
      </c>
      <c r="F5925">
        <f t="shared" ca="1" si="3595"/>
        <v>4</v>
      </c>
      <c r="G5925">
        <f t="shared" ca="1" si="3596"/>
        <v>202012</v>
      </c>
      <c r="H5925">
        <f t="shared" ca="1" si="3597"/>
        <v>202004</v>
      </c>
      <c r="I5925" t="str">
        <f t="shared" ca="1" si="3598"/>
        <v>FY2020 Q3 Sep</v>
      </c>
      <c r="J5925">
        <f t="shared" ca="1" si="3599"/>
        <v>2020</v>
      </c>
      <c r="K5925" s="8" t="str">
        <f t="shared" ca="1" si="3600"/>
        <v>Sep</v>
      </c>
      <c r="L5925" s="8" t="str">
        <f t="shared" ca="1" si="3601"/>
        <v>Q3</v>
      </c>
      <c r="M5925">
        <f t="shared" ca="1" si="3602"/>
        <v>9</v>
      </c>
      <c r="N5925">
        <f t="shared" ca="1" si="3603"/>
        <v>3</v>
      </c>
      <c r="O5925">
        <f t="shared" ca="1" si="3604"/>
        <v>202009</v>
      </c>
      <c r="P5925">
        <f t="shared" ca="1" si="3605"/>
        <v>202003</v>
      </c>
      <c r="Q5925" t="str">
        <f t="shared" si="3606"/>
        <v>FY2020 Q2 Feb</v>
      </c>
      <c r="R5925">
        <f t="shared" si="3607"/>
        <v>2020</v>
      </c>
      <c r="S5925" s="8" t="str">
        <f t="shared" si="3608"/>
        <v>Feb</v>
      </c>
      <c r="T5925" s="8" t="str">
        <f t="shared" si="3609"/>
        <v>Q2</v>
      </c>
      <c r="U5925">
        <f t="shared" si="3610"/>
        <v>5</v>
      </c>
      <c r="V5925">
        <f t="shared" si="3611"/>
        <v>2</v>
      </c>
      <c r="W5925">
        <f t="shared" si="3612"/>
        <v>202005</v>
      </c>
      <c r="X5925">
        <f t="shared" si="3613"/>
        <v>202002</v>
      </c>
      <c r="Y5925" t="str">
        <f t="shared" si="3614"/>
        <v>FY2020 Q1 Feb</v>
      </c>
      <c r="Z5925">
        <f t="shared" si="3615"/>
        <v>2020</v>
      </c>
      <c r="AA5925" s="8" t="str">
        <f t="shared" si="3616"/>
        <v>Feb</v>
      </c>
      <c r="AB5925" s="8" t="str">
        <f t="shared" si="3617"/>
        <v>Q1</v>
      </c>
      <c r="AC5925">
        <f t="shared" si="3618"/>
        <v>2</v>
      </c>
      <c r="AD5925">
        <f t="shared" si="3619"/>
        <v>1</v>
      </c>
      <c r="AE5925">
        <f t="shared" si="3620"/>
        <v>202002</v>
      </c>
      <c r="AF5925">
        <f t="shared" si="3621"/>
        <v>202001</v>
      </c>
      <c r="AG5925" s="9">
        <f t="shared" ca="1" si="3622"/>
        <v>0</v>
      </c>
      <c r="AH5925">
        <f t="shared" ca="1" si="3588"/>
        <v>2</v>
      </c>
      <c r="AI5925" s="9">
        <f t="shared" ca="1" si="3589"/>
        <v>7</v>
      </c>
      <c r="AJ5925" s="9">
        <f t="shared" ca="1" si="3623"/>
        <v>0</v>
      </c>
      <c r="AK5925" s="9">
        <f t="shared" si="3624"/>
        <v>6</v>
      </c>
      <c r="AL5925" s="9">
        <f t="shared" si="3625"/>
        <v>8</v>
      </c>
      <c r="AM5925" s="9">
        <f t="shared" si="3626"/>
        <v>13</v>
      </c>
      <c r="AN5925" s="2">
        <v>43882.581250000003</v>
      </c>
      <c r="AO5925">
        <v>2956</v>
      </c>
      <c r="AP5925" s="1">
        <v>2000</v>
      </c>
      <c r="AQ5925" t="s">
        <v>4</v>
      </c>
    </row>
    <row r="5926" spans="1:43" x14ac:dyDescent="0.3">
      <c r="A5926" t="str">
        <f t="shared" ca="1" si="3590"/>
        <v>FY2020 Q4 Sep</v>
      </c>
      <c r="B5926">
        <f t="shared" ca="1" si="3591"/>
        <v>2020</v>
      </c>
      <c r="C5926" s="8" t="str">
        <f t="shared" ca="1" si="3592"/>
        <v>Sep</v>
      </c>
      <c r="D5926" s="8" t="str">
        <f t="shared" ca="1" si="3593"/>
        <v>Q4</v>
      </c>
      <c r="E5926">
        <f t="shared" ca="1" si="3594"/>
        <v>12</v>
      </c>
      <c r="F5926">
        <f t="shared" ca="1" si="3595"/>
        <v>4</v>
      </c>
      <c r="G5926">
        <f t="shared" ca="1" si="3596"/>
        <v>202012</v>
      </c>
      <c r="H5926">
        <f t="shared" ca="1" si="3597"/>
        <v>202004</v>
      </c>
      <c r="I5926" t="str">
        <f t="shared" ca="1" si="3598"/>
        <v>FY2020 Q3 Sep</v>
      </c>
      <c r="J5926">
        <f t="shared" ca="1" si="3599"/>
        <v>2020</v>
      </c>
      <c r="K5926" s="8" t="str">
        <f t="shared" ca="1" si="3600"/>
        <v>Sep</v>
      </c>
      <c r="L5926" s="8" t="str">
        <f t="shared" ca="1" si="3601"/>
        <v>Q3</v>
      </c>
      <c r="M5926">
        <f t="shared" ca="1" si="3602"/>
        <v>9</v>
      </c>
      <c r="N5926">
        <f t="shared" ca="1" si="3603"/>
        <v>3</v>
      </c>
      <c r="O5926">
        <f t="shared" ca="1" si="3604"/>
        <v>202009</v>
      </c>
      <c r="P5926">
        <f t="shared" ca="1" si="3605"/>
        <v>202003</v>
      </c>
      <c r="Q5926" t="str">
        <f t="shared" si="3606"/>
        <v>FY2020 Q2 Jan</v>
      </c>
      <c r="R5926">
        <f t="shared" si="3607"/>
        <v>2020</v>
      </c>
      <c r="S5926" s="8" t="str">
        <f t="shared" si="3608"/>
        <v>Jan</v>
      </c>
      <c r="T5926" s="8" t="str">
        <f t="shared" si="3609"/>
        <v>Q2</v>
      </c>
      <c r="U5926">
        <f t="shared" si="3610"/>
        <v>4</v>
      </c>
      <c r="V5926">
        <f t="shared" si="3611"/>
        <v>2</v>
      </c>
      <c r="W5926">
        <f t="shared" si="3612"/>
        <v>202004</v>
      </c>
      <c r="X5926">
        <f t="shared" si="3613"/>
        <v>202002</v>
      </c>
      <c r="Y5926" t="str">
        <f t="shared" si="3614"/>
        <v>FY2020 Q1 Jan</v>
      </c>
      <c r="Z5926">
        <f t="shared" si="3615"/>
        <v>2020</v>
      </c>
      <c r="AA5926" s="8" t="str">
        <f t="shared" si="3616"/>
        <v>Jan</v>
      </c>
      <c r="AB5926" s="8" t="str">
        <f t="shared" si="3617"/>
        <v>Q1</v>
      </c>
      <c r="AC5926">
        <f t="shared" si="3618"/>
        <v>1</v>
      </c>
      <c r="AD5926">
        <f t="shared" si="3619"/>
        <v>1</v>
      </c>
      <c r="AE5926">
        <f t="shared" si="3620"/>
        <v>202001</v>
      </c>
      <c r="AF5926">
        <f t="shared" si="3621"/>
        <v>202001</v>
      </c>
      <c r="AG5926" s="9">
        <f t="shared" ca="1" si="3622"/>
        <v>0</v>
      </c>
      <c r="AH5926">
        <f t="shared" ca="1" si="3588"/>
        <v>3</v>
      </c>
      <c r="AI5926" s="9">
        <f t="shared" ca="1" si="3589"/>
        <v>8</v>
      </c>
      <c r="AJ5926" s="9">
        <f t="shared" ca="1" si="3623"/>
        <v>0</v>
      </c>
      <c r="AK5926" s="9">
        <f t="shared" si="3624"/>
        <v>6</v>
      </c>
      <c r="AL5926" s="9">
        <f t="shared" si="3625"/>
        <v>4</v>
      </c>
      <c r="AM5926" s="9">
        <f t="shared" si="3626"/>
        <v>10</v>
      </c>
      <c r="AN5926" s="2">
        <v>43854.445833333331</v>
      </c>
      <c r="AO5926">
        <v>3559</v>
      </c>
      <c r="AP5926" s="1">
        <v>2000</v>
      </c>
      <c r="AQ5926" t="s">
        <v>4</v>
      </c>
    </row>
    <row r="5927" spans="1:43" x14ac:dyDescent="0.3">
      <c r="A5927" t="str">
        <f t="shared" ca="1" si="3590"/>
        <v>FY2020 Q4 Sep</v>
      </c>
      <c r="B5927">
        <f t="shared" ca="1" si="3591"/>
        <v>2020</v>
      </c>
      <c r="C5927" s="8" t="str">
        <f t="shared" ca="1" si="3592"/>
        <v>Sep</v>
      </c>
      <c r="D5927" s="8" t="str">
        <f t="shared" ca="1" si="3593"/>
        <v>Q4</v>
      </c>
      <c r="E5927">
        <f t="shared" ca="1" si="3594"/>
        <v>12</v>
      </c>
      <c r="F5927">
        <f t="shared" ca="1" si="3595"/>
        <v>4</v>
      </c>
      <c r="G5927">
        <f t="shared" ca="1" si="3596"/>
        <v>202012</v>
      </c>
      <c r="H5927">
        <f t="shared" ca="1" si="3597"/>
        <v>202004</v>
      </c>
      <c r="I5927" t="str">
        <f t="shared" ca="1" si="3598"/>
        <v>FY2020 Q3 Sep</v>
      </c>
      <c r="J5927">
        <f t="shared" ca="1" si="3599"/>
        <v>2020</v>
      </c>
      <c r="K5927" s="8" t="str">
        <f t="shared" ca="1" si="3600"/>
        <v>Sep</v>
      </c>
      <c r="L5927" s="8" t="str">
        <f t="shared" ca="1" si="3601"/>
        <v>Q3</v>
      </c>
      <c r="M5927">
        <f t="shared" ca="1" si="3602"/>
        <v>9</v>
      </c>
      <c r="N5927">
        <f t="shared" ca="1" si="3603"/>
        <v>3</v>
      </c>
      <c r="O5927">
        <f t="shared" ca="1" si="3604"/>
        <v>202009</v>
      </c>
      <c r="P5927">
        <f t="shared" ca="1" si="3605"/>
        <v>202003</v>
      </c>
      <c r="Q5927" t="str">
        <f t="shared" si="3606"/>
        <v>FY2020 Q2 Feb</v>
      </c>
      <c r="R5927">
        <f t="shared" si="3607"/>
        <v>2020</v>
      </c>
      <c r="S5927" s="8" t="str">
        <f t="shared" si="3608"/>
        <v>Feb</v>
      </c>
      <c r="T5927" s="8" t="str">
        <f t="shared" si="3609"/>
        <v>Q2</v>
      </c>
      <c r="U5927">
        <f t="shared" si="3610"/>
        <v>5</v>
      </c>
      <c r="V5927">
        <f t="shared" si="3611"/>
        <v>2</v>
      </c>
      <c r="W5927">
        <f t="shared" si="3612"/>
        <v>202005</v>
      </c>
      <c r="X5927">
        <f t="shared" si="3613"/>
        <v>202002</v>
      </c>
      <c r="Y5927" t="str">
        <f t="shared" si="3614"/>
        <v>FY2020 Q1 Feb</v>
      </c>
      <c r="Z5927">
        <f t="shared" si="3615"/>
        <v>2020</v>
      </c>
      <c r="AA5927" s="8" t="str">
        <f t="shared" si="3616"/>
        <v>Feb</v>
      </c>
      <c r="AB5927" s="8" t="str">
        <f t="shared" si="3617"/>
        <v>Q1</v>
      </c>
      <c r="AC5927">
        <f t="shared" si="3618"/>
        <v>2</v>
      </c>
      <c r="AD5927">
        <f t="shared" si="3619"/>
        <v>1</v>
      </c>
      <c r="AE5927">
        <f t="shared" si="3620"/>
        <v>202002</v>
      </c>
      <c r="AF5927">
        <f t="shared" si="3621"/>
        <v>202001</v>
      </c>
      <c r="AG5927" s="9">
        <f t="shared" ca="1" si="3622"/>
        <v>0</v>
      </c>
      <c r="AH5927">
        <f t="shared" ca="1" si="3588"/>
        <v>2</v>
      </c>
      <c r="AI5927" s="9">
        <f t="shared" ca="1" si="3589"/>
        <v>7</v>
      </c>
      <c r="AJ5927" s="9">
        <f t="shared" ca="1" si="3623"/>
        <v>0</v>
      </c>
      <c r="AK5927" s="9">
        <f t="shared" si="3624"/>
        <v>6</v>
      </c>
      <c r="AL5927" s="9">
        <f t="shared" si="3625"/>
        <v>9</v>
      </c>
      <c r="AM5927" s="9">
        <f t="shared" si="3626"/>
        <v>15</v>
      </c>
      <c r="AN5927" s="2">
        <v>43889.636111111111</v>
      </c>
      <c r="AO5927">
        <v>3559</v>
      </c>
      <c r="AP5927" s="1">
        <v>2000</v>
      </c>
      <c r="AQ5927" t="s">
        <v>4</v>
      </c>
    </row>
    <row r="5928" spans="1:43" x14ac:dyDescent="0.3">
      <c r="A5928" t="str">
        <f t="shared" ca="1" si="3590"/>
        <v>FY2020 Q4 Sep</v>
      </c>
      <c r="B5928">
        <f t="shared" ca="1" si="3591"/>
        <v>2020</v>
      </c>
      <c r="C5928" s="8" t="str">
        <f t="shared" ca="1" si="3592"/>
        <v>Sep</v>
      </c>
      <c r="D5928" s="8" t="str">
        <f t="shared" ca="1" si="3593"/>
        <v>Q4</v>
      </c>
      <c r="E5928">
        <f t="shared" ca="1" si="3594"/>
        <v>12</v>
      </c>
      <c r="F5928">
        <f t="shared" ca="1" si="3595"/>
        <v>4</v>
      </c>
      <c r="G5928">
        <f t="shared" ca="1" si="3596"/>
        <v>202012</v>
      </c>
      <c r="H5928">
        <f t="shared" ca="1" si="3597"/>
        <v>202004</v>
      </c>
      <c r="I5928" t="str">
        <f t="shared" ca="1" si="3598"/>
        <v>FY2020 Q3 Sep</v>
      </c>
      <c r="J5928">
        <f t="shared" ca="1" si="3599"/>
        <v>2020</v>
      </c>
      <c r="K5928" s="8" t="str">
        <f t="shared" ca="1" si="3600"/>
        <v>Sep</v>
      </c>
      <c r="L5928" s="8" t="str">
        <f t="shared" ca="1" si="3601"/>
        <v>Q3</v>
      </c>
      <c r="M5928">
        <f t="shared" ca="1" si="3602"/>
        <v>9</v>
      </c>
      <c r="N5928">
        <f t="shared" ca="1" si="3603"/>
        <v>3</v>
      </c>
      <c r="O5928">
        <f t="shared" ca="1" si="3604"/>
        <v>202009</v>
      </c>
      <c r="P5928">
        <f t="shared" ca="1" si="3605"/>
        <v>202003</v>
      </c>
      <c r="Q5928" t="str">
        <f t="shared" si="3606"/>
        <v>FY2020 Q1 Nov</v>
      </c>
      <c r="R5928">
        <f t="shared" si="3607"/>
        <v>2020</v>
      </c>
      <c r="S5928" s="8" t="str">
        <f t="shared" si="3608"/>
        <v>Nov</v>
      </c>
      <c r="T5928" s="8" t="str">
        <f t="shared" si="3609"/>
        <v>Q1</v>
      </c>
      <c r="U5928">
        <f t="shared" si="3610"/>
        <v>2</v>
      </c>
      <c r="V5928">
        <f t="shared" si="3611"/>
        <v>1</v>
      </c>
      <c r="W5928">
        <f t="shared" si="3612"/>
        <v>202002</v>
      </c>
      <c r="X5928">
        <f t="shared" si="3613"/>
        <v>202001</v>
      </c>
      <c r="Y5928" t="str">
        <f t="shared" si="3614"/>
        <v>FY2019 Q4 Nov</v>
      </c>
      <c r="Z5928">
        <f t="shared" si="3615"/>
        <v>2019</v>
      </c>
      <c r="AA5928" s="8" t="str">
        <f t="shared" si="3616"/>
        <v>Nov</v>
      </c>
      <c r="AB5928" s="8" t="str">
        <f t="shared" si="3617"/>
        <v>Q4</v>
      </c>
      <c r="AC5928">
        <f t="shared" si="3618"/>
        <v>11</v>
      </c>
      <c r="AD5928">
        <f t="shared" si="3619"/>
        <v>4</v>
      </c>
      <c r="AE5928">
        <f t="shared" si="3620"/>
        <v>201911</v>
      </c>
      <c r="AF5928">
        <f t="shared" si="3621"/>
        <v>201904</v>
      </c>
      <c r="AG5928" s="9">
        <f t="shared" ca="1" si="3622"/>
        <v>0</v>
      </c>
      <c r="AH5928">
        <f t="shared" ca="1" si="3588"/>
        <v>3</v>
      </c>
      <c r="AI5928" s="9">
        <f t="shared" ca="1" si="3589"/>
        <v>10</v>
      </c>
      <c r="AJ5928" s="9">
        <f t="shared" ca="1" si="3623"/>
        <v>1</v>
      </c>
      <c r="AK5928" s="9">
        <f t="shared" si="3624"/>
        <v>3</v>
      </c>
      <c r="AL5928" s="9">
        <f t="shared" si="3625"/>
        <v>47</v>
      </c>
      <c r="AM5928" s="9">
        <f t="shared" si="3626"/>
        <v>19</v>
      </c>
      <c r="AN5928" s="2">
        <v>43788.813194444447</v>
      </c>
      <c r="AO5928">
        <v>3938</v>
      </c>
      <c r="AP5928" s="1">
        <v>2000</v>
      </c>
      <c r="AQ5928" t="s">
        <v>4</v>
      </c>
    </row>
    <row r="5929" spans="1:43" x14ac:dyDescent="0.3">
      <c r="A5929" t="str">
        <f t="shared" ca="1" si="3590"/>
        <v>FY2020 Q4 Sep</v>
      </c>
      <c r="B5929">
        <f t="shared" ca="1" si="3591"/>
        <v>2020</v>
      </c>
      <c r="C5929" s="8" t="str">
        <f t="shared" ca="1" si="3592"/>
        <v>Sep</v>
      </c>
      <c r="D5929" s="8" t="str">
        <f t="shared" ca="1" si="3593"/>
        <v>Q4</v>
      </c>
      <c r="E5929">
        <f t="shared" ca="1" si="3594"/>
        <v>12</v>
      </c>
      <c r="F5929">
        <f t="shared" ca="1" si="3595"/>
        <v>4</v>
      </c>
      <c r="G5929">
        <f t="shared" ca="1" si="3596"/>
        <v>202012</v>
      </c>
      <c r="H5929">
        <f t="shared" ca="1" si="3597"/>
        <v>202004</v>
      </c>
      <c r="I5929" t="str">
        <f t="shared" ca="1" si="3598"/>
        <v>FY2020 Q3 Sep</v>
      </c>
      <c r="J5929">
        <f t="shared" ca="1" si="3599"/>
        <v>2020</v>
      </c>
      <c r="K5929" s="8" t="str">
        <f t="shared" ca="1" si="3600"/>
        <v>Sep</v>
      </c>
      <c r="L5929" s="8" t="str">
        <f t="shared" ca="1" si="3601"/>
        <v>Q3</v>
      </c>
      <c r="M5929">
        <f t="shared" ca="1" si="3602"/>
        <v>9</v>
      </c>
      <c r="N5929">
        <f t="shared" ca="1" si="3603"/>
        <v>3</v>
      </c>
      <c r="O5929">
        <f t="shared" ca="1" si="3604"/>
        <v>202009</v>
      </c>
      <c r="P5929">
        <f t="shared" ca="1" si="3605"/>
        <v>202003</v>
      </c>
      <c r="Q5929" t="str">
        <f t="shared" si="3606"/>
        <v>FY2020 Q2 Mar</v>
      </c>
      <c r="R5929">
        <f t="shared" si="3607"/>
        <v>2020</v>
      </c>
      <c r="S5929" s="8" t="str">
        <f t="shared" si="3608"/>
        <v>Mar</v>
      </c>
      <c r="T5929" s="8" t="str">
        <f t="shared" si="3609"/>
        <v>Q2</v>
      </c>
      <c r="U5929">
        <f t="shared" si="3610"/>
        <v>6</v>
      </c>
      <c r="V5929">
        <f t="shared" si="3611"/>
        <v>2</v>
      </c>
      <c r="W5929">
        <f t="shared" si="3612"/>
        <v>202006</v>
      </c>
      <c r="X5929">
        <f t="shared" si="3613"/>
        <v>202002</v>
      </c>
      <c r="Y5929" t="str">
        <f t="shared" si="3614"/>
        <v>FY2020 Q1 Mar</v>
      </c>
      <c r="Z5929">
        <f t="shared" si="3615"/>
        <v>2020</v>
      </c>
      <c r="AA5929" s="8" t="str">
        <f t="shared" si="3616"/>
        <v>Mar</v>
      </c>
      <c r="AB5929" s="8" t="str">
        <f t="shared" si="3617"/>
        <v>Q1</v>
      </c>
      <c r="AC5929">
        <f t="shared" si="3618"/>
        <v>3</v>
      </c>
      <c r="AD5929">
        <f t="shared" si="3619"/>
        <v>1</v>
      </c>
      <c r="AE5929">
        <f t="shared" si="3620"/>
        <v>202003</v>
      </c>
      <c r="AF5929">
        <f t="shared" si="3621"/>
        <v>202001</v>
      </c>
      <c r="AG5929" s="9">
        <f t="shared" ca="1" si="3622"/>
        <v>0</v>
      </c>
      <c r="AH5929">
        <f t="shared" ca="1" si="3588"/>
        <v>2</v>
      </c>
      <c r="AI5929" s="9">
        <f t="shared" ca="1" si="3589"/>
        <v>6</v>
      </c>
      <c r="AJ5929" s="9">
        <f t="shared" ca="1" si="3623"/>
        <v>0</v>
      </c>
      <c r="AK5929" s="9">
        <f t="shared" si="3624"/>
        <v>5</v>
      </c>
      <c r="AL5929" s="9">
        <f t="shared" si="3625"/>
        <v>10</v>
      </c>
      <c r="AM5929" s="9">
        <f t="shared" si="3626"/>
        <v>15</v>
      </c>
      <c r="AN5929" s="2">
        <v>43895.661111111112</v>
      </c>
      <c r="AO5929">
        <v>3941</v>
      </c>
      <c r="AP5929" s="1">
        <v>2000</v>
      </c>
      <c r="AQ5929" t="s">
        <v>4</v>
      </c>
    </row>
    <row r="5930" spans="1:43" x14ac:dyDescent="0.3">
      <c r="A5930" t="str">
        <f t="shared" ca="1" si="3590"/>
        <v>FY2020 Q4 Sep</v>
      </c>
      <c r="B5930">
        <f t="shared" ca="1" si="3591"/>
        <v>2020</v>
      </c>
      <c r="C5930" s="8" t="str">
        <f t="shared" ca="1" si="3592"/>
        <v>Sep</v>
      </c>
      <c r="D5930" s="8" t="str">
        <f t="shared" ca="1" si="3593"/>
        <v>Q4</v>
      </c>
      <c r="E5930">
        <f t="shared" ca="1" si="3594"/>
        <v>12</v>
      </c>
      <c r="F5930">
        <f t="shared" ca="1" si="3595"/>
        <v>4</v>
      </c>
      <c r="G5930">
        <f t="shared" ca="1" si="3596"/>
        <v>202012</v>
      </c>
      <c r="H5930">
        <f t="shared" ca="1" si="3597"/>
        <v>202004</v>
      </c>
      <c r="I5930" t="str">
        <f t="shared" ca="1" si="3598"/>
        <v>FY2020 Q3 Sep</v>
      </c>
      <c r="J5930">
        <f t="shared" ca="1" si="3599"/>
        <v>2020</v>
      </c>
      <c r="K5930" s="8" t="str">
        <f t="shared" ca="1" si="3600"/>
        <v>Sep</v>
      </c>
      <c r="L5930" s="8" t="str">
        <f t="shared" ca="1" si="3601"/>
        <v>Q3</v>
      </c>
      <c r="M5930">
        <f t="shared" ca="1" si="3602"/>
        <v>9</v>
      </c>
      <c r="N5930">
        <f t="shared" ca="1" si="3603"/>
        <v>3</v>
      </c>
      <c r="O5930">
        <f t="shared" ca="1" si="3604"/>
        <v>202009</v>
      </c>
      <c r="P5930">
        <f t="shared" ca="1" si="3605"/>
        <v>202003</v>
      </c>
      <c r="Q5930" t="str">
        <f t="shared" si="3606"/>
        <v>FY2020 Q2 Feb</v>
      </c>
      <c r="R5930">
        <f t="shared" si="3607"/>
        <v>2020</v>
      </c>
      <c r="S5930" s="8" t="str">
        <f t="shared" si="3608"/>
        <v>Feb</v>
      </c>
      <c r="T5930" s="8" t="str">
        <f t="shared" si="3609"/>
        <v>Q2</v>
      </c>
      <c r="U5930">
        <f t="shared" si="3610"/>
        <v>5</v>
      </c>
      <c r="V5930">
        <f t="shared" si="3611"/>
        <v>2</v>
      </c>
      <c r="W5930">
        <f t="shared" si="3612"/>
        <v>202005</v>
      </c>
      <c r="X5930">
        <f t="shared" si="3613"/>
        <v>202002</v>
      </c>
      <c r="Y5930" t="str">
        <f t="shared" si="3614"/>
        <v>FY2020 Q1 Feb</v>
      </c>
      <c r="Z5930">
        <f t="shared" si="3615"/>
        <v>2020</v>
      </c>
      <c r="AA5930" s="8" t="str">
        <f t="shared" si="3616"/>
        <v>Feb</v>
      </c>
      <c r="AB5930" s="8" t="str">
        <f t="shared" si="3617"/>
        <v>Q1</v>
      </c>
      <c r="AC5930">
        <f t="shared" si="3618"/>
        <v>2</v>
      </c>
      <c r="AD5930">
        <f t="shared" si="3619"/>
        <v>1</v>
      </c>
      <c r="AE5930">
        <f t="shared" si="3620"/>
        <v>202002</v>
      </c>
      <c r="AF5930">
        <f t="shared" si="3621"/>
        <v>202001</v>
      </c>
      <c r="AG5930" s="9">
        <f t="shared" ca="1" si="3622"/>
        <v>0</v>
      </c>
      <c r="AH5930">
        <f t="shared" ref="AH5930:AH5993" ca="1" si="3627">ROUND(AI5930/3,0)</f>
        <v>2</v>
      </c>
      <c r="AI5930" s="9">
        <f t="shared" ref="AI5930:AI5993" ca="1" si="3628">MONTH(TODAY())-(MONTH(AN5930)-
(YEAR(TODAY())-YEAR(AN5930))*12)</f>
        <v>7</v>
      </c>
      <c r="AJ5930" s="9">
        <f t="shared" ca="1" si="3623"/>
        <v>0</v>
      </c>
      <c r="AK5930" s="9">
        <f t="shared" si="3624"/>
        <v>3</v>
      </c>
      <c r="AL5930" s="9">
        <f t="shared" si="3625"/>
        <v>6</v>
      </c>
      <c r="AM5930" s="9">
        <f t="shared" si="3626"/>
        <v>18</v>
      </c>
      <c r="AN5930" s="2">
        <v>43865.787499999999</v>
      </c>
      <c r="AO5930">
        <v>3970</v>
      </c>
      <c r="AP5930" s="1">
        <v>2000</v>
      </c>
      <c r="AQ5930" t="s">
        <v>4</v>
      </c>
    </row>
    <row r="5931" spans="1:43" x14ac:dyDescent="0.3">
      <c r="A5931" t="str">
        <f t="shared" ca="1" si="3590"/>
        <v>FY2020 Q4 Sep</v>
      </c>
      <c r="B5931">
        <f t="shared" ca="1" si="3591"/>
        <v>2020</v>
      </c>
      <c r="C5931" s="8" t="str">
        <f t="shared" ca="1" si="3592"/>
        <v>Sep</v>
      </c>
      <c r="D5931" s="8" t="str">
        <f t="shared" ca="1" si="3593"/>
        <v>Q4</v>
      </c>
      <c r="E5931">
        <f t="shared" ca="1" si="3594"/>
        <v>12</v>
      </c>
      <c r="F5931">
        <f t="shared" ca="1" si="3595"/>
        <v>4</v>
      </c>
      <c r="G5931">
        <f t="shared" ca="1" si="3596"/>
        <v>202012</v>
      </c>
      <c r="H5931">
        <f t="shared" ca="1" si="3597"/>
        <v>202004</v>
      </c>
      <c r="I5931" t="str">
        <f t="shared" ca="1" si="3598"/>
        <v>FY2020 Q3 Sep</v>
      </c>
      <c r="J5931">
        <f t="shared" ca="1" si="3599"/>
        <v>2020</v>
      </c>
      <c r="K5931" s="8" t="str">
        <f t="shared" ca="1" si="3600"/>
        <v>Sep</v>
      </c>
      <c r="L5931" s="8" t="str">
        <f t="shared" ca="1" si="3601"/>
        <v>Q3</v>
      </c>
      <c r="M5931">
        <f t="shared" ca="1" si="3602"/>
        <v>9</v>
      </c>
      <c r="N5931">
        <f t="shared" ca="1" si="3603"/>
        <v>3</v>
      </c>
      <c r="O5931">
        <f t="shared" ca="1" si="3604"/>
        <v>202009</v>
      </c>
      <c r="P5931">
        <f t="shared" ca="1" si="3605"/>
        <v>202003</v>
      </c>
      <c r="Q5931" t="str">
        <f t="shared" si="3606"/>
        <v>FY2019 Q4 Sep</v>
      </c>
      <c r="R5931">
        <f t="shared" si="3607"/>
        <v>2019</v>
      </c>
      <c r="S5931" s="8" t="str">
        <f t="shared" si="3608"/>
        <v>Sep</v>
      </c>
      <c r="T5931" s="8" t="str">
        <f t="shared" si="3609"/>
        <v>Q4</v>
      </c>
      <c r="U5931">
        <f t="shared" si="3610"/>
        <v>12</v>
      </c>
      <c r="V5931">
        <f t="shared" si="3611"/>
        <v>4</v>
      </c>
      <c r="W5931">
        <f t="shared" si="3612"/>
        <v>201912</v>
      </c>
      <c r="X5931">
        <f t="shared" si="3613"/>
        <v>201904</v>
      </c>
      <c r="Y5931" t="str">
        <f t="shared" si="3614"/>
        <v>FY2019 Q3 Sep</v>
      </c>
      <c r="Z5931">
        <f t="shared" si="3615"/>
        <v>2019</v>
      </c>
      <c r="AA5931" s="8" t="str">
        <f t="shared" si="3616"/>
        <v>Sep</v>
      </c>
      <c r="AB5931" s="8" t="str">
        <f t="shared" si="3617"/>
        <v>Q3</v>
      </c>
      <c r="AC5931">
        <f t="shared" si="3618"/>
        <v>9</v>
      </c>
      <c r="AD5931">
        <f t="shared" si="3619"/>
        <v>3</v>
      </c>
      <c r="AE5931">
        <f t="shared" si="3620"/>
        <v>201909</v>
      </c>
      <c r="AF5931">
        <f t="shared" si="3621"/>
        <v>201903</v>
      </c>
      <c r="AG5931" s="9">
        <f t="shared" ca="1" si="3622"/>
        <v>1</v>
      </c>
      <c r="AH5931">
        <f t="shared" ca="1" si="3627"/>
        <v>4</v>
      </c>
      <c r="AI5931" s="9">
        <f t="shared" ca="1" si="3628"/>
        <v>12</v>
      </c>
      <c r="AJ5931" s="9">
        <f t="shared" ca="1" si="3623"/>
        <v>1</v>
      </c>
      <c r="AK5931" s="9">
        <f t="shared" si="3624"/>
        <v>3</v>
      </c>
      <c r="AL5931" s="9">
        <f t="shared" si="3625"/>
        <v>36</v>
      </c>
      <c r="AM5931" s="9">
        <f t="shared" si="3626"/>
        <v>13</v>
      </c>
      <c r="AN5931" s="2">
        <v>43711.561111111114</v>
      </c>
      <c r="AO5931">
        <v>3999</v>
      </c>
      <c r="AP5931" s="1">
        <v>2000</v>
      </c>
      <c r="AQ5931" t="s">
        <v>4</v>
      </c>
    </row>
    <row r="5932" spans="1:43" x14ac:dyDescent="0.3">
      <c r="A5932" t="str">
        <f t="shared" ca="1" si="3590"/>
        <v>FY2020 Q4 Sep</v>
      </c>
      <c r="B5932">
        <f t="shared" ca="1" si="3591"/>
        <v>2020</v>
      </c>
      <c r="C5932" s="8" t="str">
        <f t="shared" ca="1" si="3592"/>
        <v>Sep</v>
      </c>
      <c r="D5932" s="8" t="str">
        <f t="shared" ca="1" si="3593"/>
        <v>Q4</v>
      </c>
      <c r="E5932">
        <f t="shared" ca="1" si="3594"/>
        <v>12</v>
      </c>
      <c r="F5932">
        <f t="shared" ca="1" si="3595"/>
        <v>4</v>
      </c>
      <c r="G5932">
        <f t="shared" ca="1" si="3596"/>
        <v>202012</v>
      </c>
      <c r="H5932">
        <f t="shared" ca="1" si="3597"/>
        <v>202004</v>
      </c>
      <c r="I5932" t="str">
        <f t="shared" ca="1" si="3598"/>
        <v>FY2020 Q3 Sep</v>
      </c>
      <c r="J5932">
        <f t="shared" ca="1" si="3599"/>
        <v>2020</v>
      </c>
      <c r="K5932" s="8" t="str">
        <f t="shared" ca="1" si="3600"/>
        <v>Sep</v>
      </c>
      <c r="L5932" s="8" t="str">
        <f t="shared" ca="1" si="3601"/>
        <v>Q3</v>
      </c>
      <c r="M5932">
        <f t="shared" ca="1" si="3602"/>
        <v>9</v>
      </c>
      <c r="N5932">
        <f t="shared" ca="1" si="3603"/>
        <v>3</v>
      </c>
      <c r="O5932">
        <f t="shared" ca="1" si="3604"/>
        <v>202009</v>
      </c>
      <c r="P5932">
        <f t="shared" ca="1" si="3605"/>
        <v>202003</v>
      </c>
      <c r="Q5932" t="str">
        <f t="shared" si="3606"/>
        <v>FY2020 Q2 Feb</v>
      </c>
      <c r="R5932">
        <f t="shared" si="3607"/>
        <v>2020</v>
      </c>
      <c r="S5932" s="8" t="str">
        <f t="shared" si="3608"/>
        <v>Feb</v>
      </c>
      <c r="T5932" s="8" t="str">
        <f t="shared" si="3609"/>
        <v>Q2</v>
      </c>
      <c r="U5932">
        <f t="shared" si="3610"/>
        <v>5</v>
      </c>
      <c r="V5932">
        <f t="shared" si="3611"/>
        <v>2</v>
      </c>
      <c r="W5932">
        <f t="shared" si="3612"/>
        <v>202005</v>
      </c>
      <c r="X5932">
        <f t="shared" si="3613"/>
        <v>202002</v>
      </c>
      <c r="Y5932" t="str">
        <f t="shared" si="3614"/>
        <v>FY2020 Q1 Feb</v>
      </c>
      <c r="Z5932">
        <f t="shared" si="3615"/>
        <v>2020</v>
      </c>
      <c r="AA5932" s="8" t="str">
        <f t="shared" si="3616"/>
        <v>Feb</v>
      </c>
      <c r="AB5932" s="8" t="str">
        <f t="shared" si="3617"/>
        <v>Q1</v>
      </c>
      <c r="AC5932">
        <f t="shared" si="3618"/>
        <v>2</v>
      </c>
      <c r="AD5932">
        <f t="shared" si="3619"/>
        <v>1</v>
      </c>
      <c r="AE5932">
        <f t="shared" si="3620"/>
        <v>202002</v>
      </c>
      <c r="AF5932">
        <f t="shared" si="3621"/>
        <v>202001</v>
      </c>
      <c r="AG5932" s="9">
        <f t="shared" ca="1" si="3622"/>
        <v>0</v>
      </c>
      <c r="AH5932">
        <f t="shared" ca="1" si="3627"/>
        <v>2</v>
      </c>
      <c r="AI5932" s="9">
        <f t="shared" ca="1" si="3628"/>
        <v>7</v>
      </c>
      <c r="AJ5932" s="9">
        <f t="shared" ca="1" si="3623"/>
        <v>0</v>
      </c>
      <c r="AK5932" s="9">
        <f t="shared" si="3624"/>
        <v>4</v>
      </c>
      <c r="AL5932" s="9">
        <f t="shared" si="3625"/>
        <v>7</v>
      </c>
      <c r="AM5932" s="9">
        <f t="shared" si="3626"/>
        <v>13</v>
      </c>
      <c r="AN5932" s="2">
        <v>43873.57708333333</v>
      </c>
      <c r="AO5932">
        <v>4033</v>
      </c>
      <c r="AP5932" s="1">
        <v>2000</v>
      </c>
      <c r="AQ5932" t="s">
        <v>4</v>
      </c>
    </row>
    <row r="5933" spans="1:43" x14ac:dyDescent="0.3">
      <c r="A5933" t="str">
        <f t="shared" ca="1" si="3590"/>
        <v>FY2020 Q4 Sep</v>
      </c>
      <c r="B5933">
        <f t="shared" ca="1" si="3591"/>
        <v>2020</v>
      </c>
      <c r="C5933" s="8" t="str">
        <f t="shared" ca="1" si="3592"/>
        <v>Sep</v>
      </c>
      <c r="D5933" s="8" t="str">
        <f t="shared" ca="1" si="3593"/>
        <v>Q4</v>
      </c>
      <c r="E5933">
        <f t="shared" ca="1" si="3594"/>
        <v>12</v>
      </c>
      <c r="F5933">
        <f t="shared" ca="1" si="3595"/>
        <v>4</v>
      </c>
      <c r="G5933">
        <f t="shared" ca="1" si="3596"/>
        <v>202012</v>
      </c>
      <c r="H5933">
        <f t="shared" ca="1" si="3597"/>
        <v>202004</v>
      </c>
      <c r="I5933" t="str">
        <f t="shared" ca="1" si="3598"/>
        <v>FY2020 Q3 Sep</v>
      </c>
      <c r="J5933">
        <f t="shared" ca="1" si="3599"/>
        <v>2020</v>
      </c>
      <c r="K5933" s="8" t="str">
        <f t="shared" ca="1" si="3600"/>
        <v>Sep</v>
      </c>
      <c r="L5933" s="8" t="str">
        <f t="shared" ca="1" si="3601"/>
        <v>Q3</v>
      </c>
      <c r="M5933">
        <f t="shared" ca="1" si="3602"/>
        <v>9</v>
      </c>
      <c r="N5933">
        <f t="shared" ca="1" si="3603"/>
        <v>3</v>
      </c>
      <c r="O5933">
        <f t="shared" ca="1" si="3604"/>
        <v>202009</v>
      </c>
      <c r="P5933">
        <f t="shared" ca="1" si="3605"/>
        <v>202003</v>
      </c>
      <c r="Q5933" t="str">
        <f t="shared" si="3606"/>
        <v>FY2020 Q2 Mar</v>
      </c>
      <c r="R5933">
        <f t="shared" si="3607"/>
        <v>2020</v>
      </c>
      <c r="S5933" s="8" t="str">
        <f t="shared" si="3608"/>
        <v>Mar</v>
      </c>
      <c r="T5933" s="8" t="str">
        <f t="shared" si="3609"/>
        <v>Q2</v>
      </c>
      <c r="U5933">
        <f t="shared" si="3610"/>
        <v>6</v>
      </c>
      <c r="V5933">
        <f t="shared" si="3611"/>
        <v>2</v>
      </c>
      <c r="W5933">
        <f t="shared" si="3612"/>
        <v>202006</v>
      </c>
      <c r="X5933">
        <f t="shared" si="3613"/>
        <v>202002</v>
      </c>
      <c r="Y5933" t="str">
        <f t="shared" si="3614"/>
        <v>FY2020 Q1 Mar</v>
      </c>
      <c r="Z5933">
        <f t="shared" si="3615"/>
        <v>2020</v>
      </c>
      <c r="AA5933" s="8" t="str">
        <f t="shared" si="3616"/>
        <v>Mar</v>
      </c>
      <c r="AB5933" s="8" t="str">
        <f t="shared" si="3617"/>
        <v>Q1</v>
      </c>
      <c r="AC5933">
        <f t="shared" si="3618"/>
        <v>3</v>
      </c>
      <c r="AD5933">
        <f t="shared" si="3619"/>
        <v>1</v>
      </c>
      <c r="AE5933">
        <f t="shared" si="3620"/>
        <v>202003</v>
      </c>
      <c r="AF5933">
        <f t="shared" si="3621"/>
        <v>202001</v>
      </c>
      <c r="AG5933" s="9">
        <f t="shared" ca="1" si="3622"/>
        <v>0</v>
      </c>
      <c r="AH5933">
        <f t="shared" ca="1" si="3627"/>
        <v>2</v>
      </c>
      <c r="AI5933" s="9">
        <f t="shared" ca="1" si="3628"/>
        <v>6</v>
      </c>
      <c r="AJ5933" s="9">
        <f t="shared" ca="1" si="3623"/>
        <v>0</v>
      </c>
      <c r="AK5933" s="9">
        <f t="shared" si="3624"/>
        <v>5</v>
      </c>
      <c r="AL5933" s="9">
        <f t="shared" si="3625"/>
        <v>10</v>
      </c>
      <c r="AM5933" s="9">
        <f t="shared" si="3626"/>
        <v>15</v>
      </c>
      <c r="AN5933" s="2">
        <v>43895.625694444447</v>
      </c>
      <c r="AO5933">
        <v>4154</v>
      </c>
      <c r="AP5933" s="1">
        <v>2000</v>
      </c>
      <c r="AQ5933" t="s">
        <v>4</v>
      </c>
    </row>
    <row r="5934" spans="1:43" x14ac:dyDescent="0.3">
      <c r="A5934" t="str">
        <f t="shared" ca="1" si="3590"/>
        <v>FY2020 Q4 Sep</v>
      </c>
      <c r="B5934">
        <f t="shared" ca="1" si="3591"/>
        <v>2020</v>
      </c>
      <c r="C5934" s="8" t="str">
        <f t="shared" ca="1" si="3592"/>
        <v>Sep</v>
      </c>
      <c r="D5934" s="8" t="str">
        <f t="shared" ca="1" si="3593"/>
        <v>Q4</v>
      </c>
      <c r="E5934">
        <f t="shared" ca="1" si="3594"/>
        <v>12</v>
      </c>
      <c r="F5934">
        <f t="shared" ca="1" si="3595"/>
        <v>4</v>
      </c>
      <c r="G5934">
        <f t="shared" ca="1" si="3596"/>
        <v>202012</v>
      </c>
      <c r="H5934">
        <f t="shared" ca="1" si="3597"/>
        <v>202004</v>
      </c>
      <c r="I5934" t="str">
        <f t="shared" ca="1" si="3598"/>
        <v>FY2020 Q3 Sep</v>
      </c>
      <c r="J5934">
        <f t="shared" ca="1" si="3599"/>
        <v>2020</v>
      </c>
      <c r="K5934" s="8" t="str">
        <f t="shared" ca="1" si="3600"/>
        <v>Sep</v>
      </c>
      <c r="L5934" s="8" t="str">
        <f t="shared" ca="1" si="3601"/>
        <v>Q3</v>
      </c>
      <c r="M5934">
        <f t="shared" ca="1" si="3602"/>
        <v>9</v>
      </c>
      <c r="N5934">
        <f t="shared" ca="1" si="3603"/>
        <v>3</v>
      </c>
      <c r="O5934">
        <f t="shared" ca="1" si="3604"/>
        <v>202009</v>
      </c>
      <c r="P5934">
        <f t="shared" ca="1" si="3605"/>
        <v>202003</v>
      </c>
      <c r="Q5934" t="str">
        <f t="shared" si="3606"/>
        <v>FY2020 Q1 Oct</v>
      </c>
      <c r="R5934">
        <f t="shared" si="3607"/>
        <v>2020</v>
      </c>
      <c r="S5934" s="8" t="str">
        <f t="shared" si="3608"/>
        <v>Oct</v>
      </c>
      <c r="T5934" s="8" t="str">
        <f t="shared" si="3609"/>
        <v>Q1</v>
      </c>
      <c r="U5934">
        <f t="shared" si="3610"/>
        <v>1</v>
      </c>
      <c r="V5934">
        <f t="shared" si="3611"/>
        <v>1</v>
      </c>
      <c r="W5934">
        <f t="shared" si="3612"/>
        <v>202001</v>
      </c>
      <c r="X5934">
        <f t="shared" si="3613"/>
        <v>202001</v>
      </c>
      <c r="Y5934" t="str">
        <f t="shared" si="3614"/>
        <v>FY2019 Q4 Oct</v>
      </c>
      <c r="Z5934">
        <f t="shared" si="3615"/>
        <v>2019</v>
      </c>
      <c r="AA5934" s="8" t="str">
        <f t="shared" si="3616"/>
        <v>Oct</v>
      </c>
      <c r="AB5934" s="8" t="str">
        <f t="shared" si="3617"/>
        <v>Q4</v>
      </c>
      <c r="AC5934">
        <f t="shared" si="3618"/>
        <v>10</v>
      </c>
      <c r="AD5934">
        <f t="shared" si="3619"/>
        <v>4</v>
      </c>
      <c r="AE5934">
        <f t="shared" si="3620"/>
        <v>201910</v>
      </c>
      <c r="AF5934">
        <f t="shared" si="3621"/>
        <v>201904</v>
      </c>
      <c r="AG5934" s="9">
        <f t="shared" ca="1" si="3622"/>
        <v>0</v>
      </c>
      <c r="AH5934">
        <f t="shared" ca="1" si="3627"/>
        <v>4</v>
      </c>
      <c r="AI5934" s="9">
        <f t="shared" ca="1" si="3628"/>
        <v>11</v>
      </c>
      <c r="AJ5934" s="9">
        <f t="shared" ca="1" si="3623"/>
        <v>1</v>
      </c>
      <c r="AK5934" s="9">
        <f t="shared" si="3624"/>
        <v>2</v>
      </c>
      <c r="AL5934" s="9">
        <f t="shared" si="3625"/>
        <v>44</v>
      </c>
      <c r="AM5934" s="9">
        <f t="shared" si="3626"/>
        <v>9</v>
      </c>
      <c r="AN5934" s="2">
        <v>43766.394444444442</v>
      </c>
      <c r="AO5934">
        <v>4402</v>
      </c>
      <c r="AP5934" s="1">
        <v>2000</v>
      </c>
      <c r="AQ5934" t="s">
        <v>4</v>
      </c>
    </row>
    <row r="5935" spans="1:43" x14ac:dyDescent="0.3">
      <c r="A5935" t="str">
        <f t="shared" ca="1" si="3590"/>
        <v>FY2020 Q4 Sep</v>
      </c>
      <c r="B5935">
        <f t="shared" ca="1" si="3591"/>
        <v>2020</v>
      </c>
      <c r="C5935" s="8" t="str">
        <f t="shared" ca="1" si="3592"/>
        <v>Sep</v>
      </c>
      <c r="D5935" s="8" t="str">
        <f t="shared" ca="1" si="3593"/>
        <v>Q4</v>
      </c>
      <c r="E5935">
        <f t="shared" ca="1" si="3594"/>
        <v>12</v>
      </c>
      <c r="F5935">
        <f t="shared" ca="1" si="3595"/>
        <v>4</v>
      </c>
      <c r="G5935">
        <f t="shared" ca="1" si="3596"/>
        <v>202012</v>
      </c>
      <c r="H5935">
        <f t="shared" ca="1" si="3597"/>
        <v>202004</v>
      </c>
      <c r="I5935" t="str">
        <f t="shared" ca="1" si="3598"/>
        <v>FY2020 Q3 Sep</v>
      </c>
      <c r="J5935">
        <f t="shared" ca="1" si="3599"/>
        <v>2020</v>
      </c>
      <c r="K5935" s="8" t="str">
        <f t="shared" ca="1" si="3600"/>
        <v>Sep</v>
      </c>
      <c r="L5935" s="8" t="str">
        <f t="shared" ca="1" si="3601"/>
        <v>Q3</v>
      </c>
      <c r="M5935">
        <f t="shared" ca="1" si="3602"/>
        <v>9</v>
      </c>
      <c r="N5935">
        <f t="shared" ca="1" si="3603"/>
        <v>3</v>
      </c>
      <c r="O5935">
        <f t="shared" ca="1" si="3604"/>
        <v>202009</v>
      </c>
      <c r="P5935">
        <f t="shared" ca="1" si="3605"/>
        <v>202003</v>
      </c>
      <c r="Q5935" t="str">
        <f t="shared" si="3606"/>
        <v>FY2020 Q1 Oct</v>
      </c>
      <c r="R5935">
        <f t="shared" si="3607"/>
        <v>2020</v>
      </c>
      <c r="S5935" s="8" t="str">
        <f t="shared" si="3608"/>
        <v>Oct</v>
      </c>
      <c r="T5935" s="8" t="str">
        <f t="shared" si="3609"/>
        <v>Q1</v>
      </c>
      <c r="U5935">
        <f t="shared" si="3610"/>
        <v>1</v>
      </c>
      <c r="V5935">
        <f t="shared" si="3611"/>
        <v>1</v>
      </c>
      <c r="W5935">
        <f t="shared" si="3612"/>
        <v>202001</v>
      </c>
      <c r="X5935">
        <f t="shared" si="3613"/>
        <v>202001</v>
      </c>
      <c r="Y5935" t="str">
        <f t="shared" si="3614"/>
        <v>FY2019 Q4 Oct</v>
      </c>
      <c r="Z5935">
        <f t="shared" si="3615"/>
        <v>2019</v>
      </c>
      <c r="AA5935" s="8" t="str">
        <f t="shared" si="3616"/>
        <v>Oct</v>
      </c>
      <c r="AB5935" s="8" t="str">
        <f t="shared" si="3617"/>
        <v>Q4</v>
      </c>
      <c r="AC5935">
        <f t="shared" si="3618"/>
        <v>10</v>
      </c>
      <c r="AD5935">
        <f t="shared" si="3619"/>
        <v>4</v>
      </c>
      <c r="AE5935">
        <f t="shared" si="3620"/>
        <v>201910</v>
      </c>
      <c r="AF5935">
        <f t="shared" si="3621"/>
        <v>201904</v>
      </c>
      <c r="AG5935" s="9">
        <f t="shared" ca="1" si="3622"/>
        <v>0</v>
      </c>
      <c r="AH5935">
        <f t="shared" ca="1" si="3627"/>
        <v>4</v>
      </c>
      <c r="AI5935" s="9">
        <f t="shared" ca="1" si="3628"/>
        <v>11</v>
      </c>
      <c r="AJ5935" s="9">
        <f t="shared" ca="1" si="3623"/>
        <v>1</v>
      </c>
      <c r="AK5935" s="9">
        <f t="shared" si="3624"/>
        <v>6</v>
      </c>
      <c r="AL5935" s="9">
        <f t="shared" si="3625"/>
        <v>42</v>
      </c>
      <c r="AM5935" s="9">
        <f t="shared" si="3626"/>
        <v>18</v>
      </c>
      <c r="AN5935" s="2">
        <v>43756.755555555559</v>
      </c>
      <c r="AO5935">
        <v>4408</v>
      </c>
      <c r="AP5935" s="1">
        <v>2000</v>
      </c>
      <c r="AQ5935" t="s">
        <v>4</v>
      </c>
    </row>
    <row r="5936" spans="1:43" x14ac:dyDescent="0.3">
      <c r="A5936" t="str">
        <f t="shared" ca="1" si="3590"/>
        <v>FY2020 Q4 Sep</v>
      </c>
      <c r="B5936">
        <f t="shared" ca="1" si="3591"/>
        <v>2020</v>
      </c>
      <c r="C5936" s="8" t="str">
        <f t="shared" ca="1" si="3592"/>
        <v>Sep</v>
      </c>
      <c r="D5936" s="8" t="str">
        <f t="shared" ca="1" si="3593"/>
        <v>Q4</v>
      </c>
      <c r="E5936">
        <f t="shared" ca="1" si="3594"/>
        <v>12</v>
      </c>
      <c r="F5936">
        <f t="shared" ca="1" si="3595"/>
        <v>4</v>
      </c>
      <c r="G5936">
        <f t="shared" ca="1" si="3596"/>
        <v>202012</v>
      </c>
      <c r="H5936">
        <f t="shared" ca="1" si="3597"/>
        <v>202004</v>
      </c>
      <c r="I5936" t="str">
        <f t="shared" ca="1" si="3598"/>
        <v>FY2020 Q3 Sep</v>
      </c>
      <c r="J5936">
        <f t="shared" ca="1" si="3599"/>
        <v>2020</v>
      </c>
      <c r="K5936" s="8" t="str">
        <f t="shared" ca="1" si="3600"/>
        <v>Sep</v>
      </c>
      <c r="L5936" s="8" t="str">
        <f t="shared" ca="1" si="3601"/>
        <v>Q3</v>
      </c>
      <c r="M5936">
        <f t="shared" ca="1" si="3602"/>
        <v>9</v>
      </c>
      <c r="N5936">
        <f t="shared" ca="1" si="3603"/>
        <v>3</v>
      </c>
      <c r="O5936">
        <f t="shared" ca="1" si="3604"/>
        <v>202009</v>
      </c>
      <c r="P5936">
        <f t="shared" ca="1" si="3605"/>
        <v>202003</v>
      </c>
      <c r="Q5936" t="str">
        <f t="shared" si="3606"/>
        <v>FY2020 Q1 Oct</v>
      </c>
      <c r="R5936">
        <f t="shared" si="3607"/>
        <v>2020</v>
      </c>
      <c r="S5936" s="8" t="str">
        <f t="shared" si="3608"/>
        <v>Oct</v>
      </c>
      <c r="T5936" s="8" t="str">
        <f t="shared" si="3609"/>
        <v>Q1</v>
      </c>
      <c r="U5936">
        <f t="shared" si="3610"/>
        <v>1</v>
      </c>
      <c r="V5936">
        <f t="shared" si="3611"/>
        <v>1</v>
      </c>
      <c r="W5936">
        <f t="shared" si="3612"/>
        <v>202001</v>
      </c>
      <c r="X5936">
        <f t="shared" si="3613"/>
        <v>202001</v>
      </c>
      <c r="Y5936" t="str">
        <f t="shared" si="3614"/>
        <v>FY2019 Q4 Oct</v>
      </c>
      <c r="Z5936">
        <f t="shared" si="3615"/>
        <v>2019</v>
      </c>
      <c r="AA5936" s="8" t="str">
        <f t="shared" si="3616"/>
        <v>Oct</v>
      </c>
      <c r="AB5936" s="8" t="str">
        <f t="shared" si="3617"/>
        <v>Q4</v>
      </c>
      <c r="AC5936">
        <f t="shared" si="3618"/>
        <v>10</v>
      </c>
      <c r="AD5936">
        <f t="shared" si="3619"/>
        <v>4</v>
      </c>
      <c r="AE5936">
        <f t="shared" si="3620"/>
        <v>201910</v>
      </c>
      <c r="AF5936">
        <f t="shared" si="3621"/>
        <v>201904</v>
      </c>
      <c r="AG5936" s="9">
        <f t="shared" ca="1" si="3622"/>
        <v>0</v>
      </c>
      <c r="AH5936">
        <f t="shared" ca="1" si="3627"/>
        <v>4</v>
      </c>
      <c r="AI5936" s="9">
        <f t="shared" ca="1" si="3628"/>
        <v>11</v>
      </c>
      <c r="AJ5936" s="9">
        <f t="shared" ca="1" si="3623"/>
        <v>1</v>
      </c>
      <c r="AK5936" s="9">
        <f t="shared" si="3624"/>
        <v>4</v>
      </c>
      <c r="AL5936" s="9">
        <f t="shared" si="3625"/>
        <v>43</v>
      </c>
      <c r="AM5936" s="9">
        <f t="shared" si="3626"/>
        <v>17</v>
      </c>
      <c r="AN5936" s="2">
        <v>43761.719444444447</v>
      </c>
      <c r="AO5936">
        <v>4474</v>
      </c>
      <c r="AP5936" s="1">
        <v>2000</v>
      </c>
      <c r="AQ5936" t="s">
        <v>4</v>
      </c>
    </row>
    <row r="5937" spans="1:43" x14ac:dyDescent="0.3">
      <c r="A5937" t="str">
        <f t="shared" ca="1" si="3590"/>
        <v>FY2020 Q4 Sep</v>
      </c>
      <c r="B5937">
        <f t="shared" ca="1" si="3591"/>
        <v>2020</v>
      </c>
      <c r="C5937" s="8" t="str">
        <f t="shared" ca="1" si="3592"/>
        <v>Sep</v>
      </c>
      <c r="D5937" s="8" t="str">
        <f t="shared" ca="1" si="3593"/>
        <v>Q4</v>
      </c>
      <c r="E5937">
        <f t="shared" ca="1" si="3594"/>
        <v>12</v>
      </c>
      <c r="F5937">
        <f t="shared" ca="1" si="3595"/>
        <v>4</v>
      </c>
      <c r="G5937">
        <f t="shared" ca="1" si="3596"/>
        <v>202012</v>
      </c>
      <c r="H5937">
        <f t="shared" ca="1" si="3597"/>
        <v>202004</v>
      </c>
      <c r="I5937" t="str">
        <f t="shared" ca="1" si="3598"/>
        <v>FY2020 Q3 Sep</v>
      </c>
      <c r="J5937">
        <f t="shared" ca="1" si="3599"/>
        <v>2020</v>
      </c>
      <c r="K5937" s="8" t="str">
        <f t="shared" ca="1" si="3600"/>
        <v>Sep</v>
      </c>
      <c r="L5937" s="8" t="str">
        <f t="shared" ca="1" si="3601"/>
        <v>Q3</v>
      </c>
      <c r="M5937">
        <f t="shared" ca="1" si="3602"/>
        <v>9</v>
      </c>
      <c r="N5937">
        <f t="shared" ca="1" si="3603"/>
        <v>3</v>
      </c>
      <c r="O5937">
        <f t="shared" ca="1" si="3604"/>
        <v>202009</v>
      </c>
      <c r="P5937">
        <f t="shared" ca="1" si="3605"/>
        <v>202003</v>
      </c>
      <c r="Q5937" t="str">
        <f t="shared" si="3606"/>
        <v>FY2020 Q2 Feb</v>
      </c>
      <c r="R5937">
        <f t="shared" si="3607"/>
        <v>2020</v>
      </c>
      <c r="S5937" s="8" t="str">
        <f t="shared" si="3608"/>
        <v>Feb</v>
      </c>
      <c r="T5937" s="8" t="str">
        <f t="shared" si="3609"/>
        <v>Q2</v>
      </c>
      <c r="U5937">
        <f t="shared" si="3610"/>
        <v>5</v>
      </c>
      <c r="V5937">
        <f t="shared" si="3611"/>
        <v>2</v>
      </c>
      <c r="W5937">
        <f t="shared" si="3612"/>
        <v>202005</v>
      </c>
      <c r="X5937">
        <f t="shared" si="3613"/>
        <v>202002</v>
      </c>
      <c r="Y5937" t="str">
        <f t="shared" si="3614"/>
        <v>FY2020 Q1 Feb</v>
      </c>
      <c r="Z5937">
        <f t="shared" si="3615"/>
        <v>2020</v>
      </c>
      <c r="AA5937" s="8" t="str">
        <f t="shared" si="3616"/>
        <v>Feb</v>
      </c>
      <c r="AB5937" s="8" t="str">
        <f t="shared" si="3617"/>
        <v>Q1</v>
      </c>
      <c r="AC5937">
        <f t="shared" si="3618"/>
        <v>2</v>
      </c>
      <c r="AD5937">
        <f t="shared" si="3619"/>
        <v>1</v>
      </c>
      <c r="AE5937">
        <f t="shared" si="3620"/>
        <v>202002</v>
      </c>
      <c r="AF5937">
        <f t="shared" si="3621"/>
        <v>202001</v>
      </c>
      <c r="AG5937" s="9">
        <f t="shared" ca="1" si="3622"/>
        <v>0</v>
      </c>
      <c r="AH5937">
        <f t="shared" ca="1" si="3627"/>
        <v>2</v>
      </c>
      <c r="AI5937" s="9">
        <f t="shared" ca="1" si="3628"/>
        <v>7</v>
      </c>
      <c r="AJ5937" s="9">
        <f t="shared" ca="1" si="3623"/>
        <v>0</v>
      </c>
      <c r="AK5937" s="9">
        <f t="shared" si="3624"/>
        <v>3</v>
      </c>
      <c r="AL5937" s="9">
        <f t="shared" si="3625"/>
        <v>7</v>
      </c>
      <c r="AM5937" s="9">
        <f t="shared" si="3626"/>
        <v>9</v>
      </c>
      <c r="AN5937" s="2">
        <v>43872.393750000003</v>
      </c>
      <c r="AO5937">
        <v>4486</v>
      </c>
      <c r="AP5937" s="1">
        <v>2000</v>
      </c>
      <c r="AQ5937" t="s">
        <v>4</v>
      </c>
    </row>
    <row r="5938" spans="1:43" x14ac:dyDescent="0.3">
      <c r="A5938" t="str">
        <f t="shared" ca="1" si="3590"/>
        <v>FY2020 Q4 Sep</v>
      </c>
      <c r="B5938">
        <f t="shared" ca="1" si="3591"/>
        <v>2020</v>
      </c>
      <c r="C5938" s="8" t="str">
        <f t="shared" ca="1" si="3592"/>
        <v>Sep</v>
      </c>
      <c r="D5938" s="8" t="str">
        <f t="shared" ca="1" si="3593"/>
        <v>Q4</v>
      </c>
      <c r="E5938">
        <f t="shared" ca="1" si="3594"/>
        <v>12</v>
      </c>
      <c r="F5938">
        <f t="shared" ca="1" si="3595"/>
        <v>4</v>
      </c>
      <c r="G5938">
        <f t="shared" ca="1" si="3596"/>
        <v>202012</v>
      </c>
      <c r="H5938">
        <f t="shared" ca="1" si="3597"/>
        <v>202004</v>
      </c>
      <c r="I5938" t="str">
        <f t="shared" ca="1" si="3598"/>
        <v>FY2020 Q3 Sep</v>
      </c>
      <c r="J5938">
        <f t="shared" ca="1" si="3599"/>
        <v>2020</v>
      </c>
      <c r="K5938" s="8" t="str">
        <f t="shared" ca="1" si="3600"/>
        <v>Sep</v>
      </c>
      <c r="L5938" s="8" t="str">
        <f t="shared" ca="1" si="3601"/>
        <v>Q3</v>
      </c>
      <c r="M5938">
        <f t="shared" ca="1" si="3602"/>
        <v>9</v>
      </c>
      <c r="N5938">
        <f t="shared" ca="1" si="3603"/>
        <v>3</v>
      </c>
      <c r="O5938">
        <f t="shared" ca="1" si="3604"/>
        <v>202009</v>
      </c>
      <c r="P5938">
        <f t="shared" ca="1" si="3605"/>
        <v>202003</v>
      </c>
      <c r="Q5938" t="str">
        <f t="shared" si="3606"/>
        <v>FY2020 Q2 Feb</v>
      </c>
      <c r="R5938">
        <f t="shared" si="3607"/>
        <v>2020</v>
      </c>
      <c r="S5938" s="8" t="str">
        <f t="shared" si="3608"/>
        <v>Feb</v>
      </c>
      <c r="T5938" s="8" t="str">
        <f t="shared" si="3609"/>
        <v>Q2</v>
      </c>
      <c r="U5938">
        <f t="shared" si="3610"/>
        <v>5</v>
      </c>
      <c r="V5938">
        <f t="shared" si="3611"/>
        <v>2</v>
      </c>
      <c r="W5938">
        <f t="shared" si="3612"/>
        <v>202005</v>
      </c>
      <c r="X5938">
        <f t="shared" si="3613"/>
        <v>202002</v>
      </c>
      <c r="Y5938" t="str">
        <f t="shared" si="3614"/>
        <v>FY2020 Q1 Feb</v>
      </c>
      <c r="Z5938">
        <f t="shared" si="3615"/>
        <v>2020</v>
      </c>
      <c r="AA5938" s="8" t="str">
        <f t="shared" si="3616"/>
        <v>Feb</v>
      </c>
      <c r="AB5938" s="8" t="str">
        <f t="shared" si="3617"/>
        <v>Q1</v>
      </c>
      <c r="AC5938">
        <f t="shared" si="3618"/>
        <v>2</v>
      </c>
      <c r="AD5938">
        <f t="shared" si="3619"/>
        <v>1</v>
      </c>
      <c r="AE5938">
        <f t="shared" si="3620"/>
        <v>202002</v>
      </c>
      <c r="AF5938">
        <f t="shared" si="3621"/>
        <v>202001</v>
      </c>
      <c r="AG5938" s="9">
        <f t="shared" ca="1" si="3622"/>
        <v>0</v>
      </c>
      <c r="AH5938">
        <f t="shared" ca="1" si="3627"/>
        <v>2</v>
      </c>
      <c r="AI5938" s="9">
        <f t="shared" ca="1" si="3628"/>
        <v>7</v>
      </c>
      <c r="AJ5938" s="9">
        <f t="shared" ca="1" si="3623"/>
        <v>0</v>
      </c>
      <c r="AK5938" s="9">
        <f t="shared" si="3624"/>
        <v>3</v>
      </c>
      <c r="AL5938" s="9">
        <f t="shared" si="3625"/>
        <v>8</v>
      </c>
      <c r="AM5938" s="9">
        <f t="shared" si="3626"/>
        <v>9</v>
      </c>
      <c r="AN5938" s="2">
        <v>43879.379166666666</v>
      </c>
      <c r="AO5938">
        <v>4486</v>
      </c>
      <c r="AP5938" s="1">
        <v>2000</v>
      </c>
      <c r="AQ5938" t="s">
        <v>4</v>
      </c>
    </row>
    <row r="5939" spans="1:43" x14ac:dyDescent="0.3">
      <c r="A5939" t="str">
        <f t="shared" ca="1" si="3590"/>
        <v>FY2020 Q4 Sep</v>
      </c>
      <c r="B5939">
        <f t="shared" ca="1" si="3591"/>
        <v>2020</v>
      </c>
      <c r="C5939" s="8" t="str">
        <f t="shared" ca="1" si="3592"/>
        <v>Sep</v>
      </c>
      <c r="D5939" s="8" t="str">
        <f t="shared" ca="1" si="3593"/>
        <v>Q4</v>
      </c>
      <c r="E5939">
        <f t="shared" ca="1" si="3594"/>
        <v>12</v>
      </c>
      <c r="F5939">
        <f t="shared" ca="1" si="3595"/>
        <v>4</v>
      </c>
      <c r="G5939">
        <f t="shared" ca="1" si="3596"/>
        <v>202012</v>
      </c>
      <c r="H5939">
        <f t="shared" ca="1" si="3597"/>
        <v>202004</v>
      </c>
      <c r="I5939" t="str">
        <f t="shared" ca="1" si="3598"/>
        <v>FY2020 Q3 Sep</v>
      </c>
      <c r="J5939">
        <f t="shared" ca="1" si="3599"/>
        <v>2020</v>
      </c>
      <c r="K5939" s="8" t="str">
        <f t="shared" ca="1" si="3600"/>
        <v>Sep</v>
      </c>
      <c r="L5939" s="8" t="str">
        <f t="shared" ca="1" si="3601"/>
        <v>Q3</v>
      </c>
      <c r="M5939">
        <f t="shared" ca="1" si="3602"/>
        <v>9</v>
      </c>
      <c r="N5939">
        <f t="shared" ca="1" si="3603"/>
        <v>3</v>
      </c>
      <c r="O5939">
        <f t="shared" ca="1" si="3604"/>
        <v>202009</v>
      </c>
      <c r="P5939">
        <f t="shared" ca="1" si="3605"/>
        <v>202003</v>
      </c>
      <c r="Q5939" t="str">
        <f t="shared" si="3606"/>
        <v>FY2020 Q1 Nov</v>
      </c>
      <c r="R5939">
        <f t="shared" si="3607"/>
        <v>2020</v>
      </c>
      <c r="S5939" s="8" t="str">
        <f t="shared" si="3608"/>
        <v>Nov</v>
      </c>
      <c r="T5939" s="8" t="str">
        <f t="shared" si="3609"/>
        <v>Q1</v>
      </c>
      <c r="U5939">
        <f t="shared" si="3610"/>
        <v>2</v>
      </c>
      <c r="V5939">
        <f t="shared" si="3611"/>
        <v>1</v>
      </c>
      <c r="W5939">
        <f t="shared" si="3612"/>
        <v>202002</v>
      </c>
      <c r="X5939">
        <f t="shared" si="3613"/>
        <v>202001</v>
      </c>
      <c r="Y5939" t="str">
        <f t="shared" si="3614"/>
        <v>FY2019 Q4 Nov</v>
      </c>
      <c r="Z5939">
        <f t="shared" si="3615"/>
        <v>2019</v>
      </c>
      <c r="AA5939" s="8" t="str">
        <f t="shared" si="3616"/>
        <v>Nov</v>
      </c>
      <c r="AB5939" s="8" t="str">
        <f t="shared" si="3617"/>
        <v>Q4</v>
      </c>
      <c r="AC5939">
        <f t="shared" si="3618"/>
        <v>11</v>
      </c>
      <c r="AD5939">
        <f t="shared" si="3619"/>
        <v>4</v>
      </c>
      <c r="AE5939">
        <f t="shared" si="3620"/>
        <v>201911</v>
      </c>
      <c r="AF5939">
        <f t="shared" si="3621"/>
        <v>201904</v>
      </c>
      <c r="AG5939" s="9">
        <f t="shared" ca="1" si="3622"/>
        <v>0</v>
      </c>
      <c r="AH5939">
        <f t="shared" ca="1" si="3627"/>
        <v>3</v>
      </c>
      <c r="AI5939" s="9">
        <f t="shared" ca="1" si="3628"/>
        <v>10</v>
      </c>
      <c r="AJ5939" s="9">
        <f t="shared" ca="1" si="3623"/>
        <v>1</v>
      </c>
      <c r="AK5939" s="9">
        <f t="shared" si="3624"/>
        <v>6</v>
      </c>
      <c r="AL5939" s="9">
        <f t="shared" si="3625"/>
        <v>44</v>
      </c>
      <c r="AM5939" s="9">
        <f t="shared" si="3626"/>
        <v>14</v>
      </c>
      <c r="AN5939" s="2">
        <v>43770.62222222222</v>
      </c>
      <c r="AO5939">
        <v>4576</v>
      </c>
      <c r="AP5939" s="1">
        <v>2000</v>
      </c>
      <c r="AQ5939" t="s">
        <v>4</v>
      </c>
    </row>
    <row r="5940" spans="1:43" x14ac:dyDescent="0.3">
      <c r="A5940" t="str">
        <f t="shared" ca="1" si="3590"/>
        <v>FY2020 Q4 Sep</v>
      </c>
      <c r="B5940">
        <f t="shared" ca="1" si="3591"/>
        <v>2020</v>
      </c>
      <c r="C5940" s="8" t="str">
        <f t="shared" ca="1" si="3592"/>
        <v>Sep</v>
      </c>
      <c r="D5940" s="8" t="str">
        <f t="shared" ca="1" si="3593"/>
        <v>Q4</v>
      </c>
      <c r="E5940">
        <f t="shared" ca="1" si="3594"/>
        <v>12</v>
      </c>
      <c r="F5940">
        <f t="shared" ca="1" si="3595"/>
        <v>4</v>
      </c>
      <c r="G5940">
        <f t="shared" ca="1" si="3596"/>
        <v>202012</v>
      </c>
      <c r="H5940">
        <f t="shared" ca="1" si="3597"/>
        <v>202004</v>
      </c>
      <c r="I5940" t="str">
        <f t="shared" ca="1" si="3598"/>
        <v>FY2020 Q3 Sep</v>
      </c>
      <c r="J5940">
        <f t="shared" ca="1" si="3599"/>
        <v>2020</v>
      </c>
      <c r="K5940" s="8" t="str">
        <f t="shared" ca="1" si="3600"/>
        <v>Sep</v>
      </c>
      <c r="L5940" s="8" t="str">
        <f t="shared" ca="1" si="3601"/>
        <v>Q3</v>
      </c>
      <c r="M5940">
        <f t="shared" ca="1" si="3602"/>
        <v>9</v>
      </c>
      <c r="N5940">
        <f t="shared" ca="1" si="3603"/>
        <v>3</v>
      </c>
      <c r="O5940">
        <f t="shared" ca="1" si="3604"/>
        <v>202009</v>
      </c>
      <c r="P5940">
        <f t="shared" ca="1" si="3605"/>
        <v>202003</v>
      </c>
      <c r="Q5940" t="str">
        <f t="shared" si="3606"/>
        <v>FY2020 Q2 Mar</v>
      </c>
      <c r="R5940">
        <f t="shared" si="3607"/>
        <v>2020</v>
      </c>
      <c r="S5940" s="8" t="str">
        <f t="shared" si="3608"/>
        <v>Mar</v>
      </c>
      <c r="T5940" s="8" t="str">
        <f t="shared" si="3609"/>
        <v>Q2</v>
      </c>
      <c r="U5940">
        <f t="shared" si="3610"/>
        <v>6</v>
      </c>
      <c r="V5940">
        <f t="shared" si="3611"/>
        <v>2</v>
      </c>
      <c r="W5940">
        <f t="shared" si="3612"/>
        <v>202006</v>
      </c>
      <c r="X5940">
        <f t="shared" si="3613"/>
        <v>202002</v>
      </c>
      <c r="Y5940" t="str">
        <f t="shared" si="3614"/>
        <v>FY2020 Q1 Mar</v>
      </c>
      <c r="Z5940">
        <f t="shared" si="3615"/>
        <v>2020</v>
      </c>
      <c r="AA5940" s="8" t="str">
        <f t="shared" si="3616"/>
        <v>Mar</v>
      </c>
      <c r="AB5940" s="8" t="str">
        <f t="shared" si="3617"/>
        <v>Q1</v>
      </c>
      <c r="AC5940">
        <f t="shared" si="3618"/>
        <v>3</v>
      </c>
      <c r="AD5940">
        <f t="shared" si="3619"/>
        <v>1</v>
      </c>
      <c r="AE5940">
        <f t="shared" si="3620"/>
        <v>202003</v>
      </c>
      <c r="AF5940">
        <f t="shared" si="3621"/>
        <v>202001</v>
      </c>
      <c r="AG5940" s="9">
        <f t="shared" ca="1" si="3622"/>
        <v>0</v>
      </c>
      <c r="AH5940">
        <f t="shared" ca="1" si="3627"/>
        <v>2</v>
      </c>
      <c r="AI5940" s="9">
        <f t="shared" ca="1" si="3628"/>
        <v>6</v>
      </c>
      <c r="AJ5940" s="9">
        <f t="shared" ca="1" si="3623"/>
        <v>0</v>
      </c>
      <c r="AK5940" s="9">
        <f t="shared" si="3624"/>
        <v>6</v>
      </c>
      <c r="AL5940" s="9">
        <f t="shared" si="3625"/>
        <v>10</v>
      </c>
      <c r="AM5940" s="9">
        <f t="shared" si="3626"/>
        <v>16</v>
      </c>
      <c r="AN5940" s="2">
        <v>43896.7</v>
      </c>
      <c r="AO5940">
        <v>4730</v>
      </c>
      <c r="AP5940" s="1">
        <v>2000</v>
      </c>
      <c r="AQ5940" t="s">
        <v>4</v>
      </c>
    </row>
    <row r="5941" spans="1:43" x14ac:dyDescent="0.3">
      <c r="A5941" t="str">
        <f t="shared" ca="1" si="3590"/>
        <v>FY2020 Q4 Sep</v>
      </c>
      <c r="B5941">
        <f t="shared" ca="1" si="3591"/>
        <v>2020</v>
      </c>
      <c r="C5941" s="8" t="str">
        <f t="shared" ca="1" si="3592"/>
        <v>Sep</v>
      </c>
      <c r="D5941" s="8" t="str">
        <f t="shared" ca="1" si="3593"/>
        <v>Q4</v>
      </c>
      <c r="E5941">
        <f t="shared" ca="1" si="3594"/>
        <v>12</v>
      </c>
      <c r="F5941">
        <f t="shared" ca="1" si="3595"/>
        <v>4</v>
      </c>
      <c r="G5941">
        <f t="shared" ca="1" si="3596"/>
        <v>202012</v>
      </c>
      <c r="H5941">
        <f t="shared" ca="1" si="3597"/>
        <v>202004</v>
      </c>
      <c r="I5941" t="str">
        <f t="shared" ca="1" si="3598"/>
        <v>FY2020 Q3 Sep</v>
      </c>
      <c r="J5941">
        <f t="shared" ca="1" si="3599"/>
        <v>2020</v>
      </c>
      <c r="K5941" s="8" t="str">
        <f t="shared" ca="1" si="3600"/>
        <v>Sep</v>
      </c>
      <c r="L5941" s="8" t="str">
        <f t="shared" ca="1" si="3601"/>
        <v>Q3</v>
      </c>
      <c r="M5941">
        <f t="shared" ca="1" si="3602"/>
        <v>9</v>
      </c>
      <c r="N5941">
        <f t="shared" ca="1" si="3603"/>
        <v>3</v>
      </c>
      <c r="O5941">
        <f t="shared" ca="1" si="3604"/>
        <v>202009</v>
      </c>
      <c r="P5941">
        <f t="shared" ca="1" si="3605"/>
        <v>202003</v>
      </c>
      <c r="Q5941" t="str">
        <f t="shared" si="3606"/>
        <v>FY2020 Q2 Feb</v>
      </c>
      <c r="R5941">
        <f t="shared" si="3607"/>
        <v>2020</v>
      </c>
      <c r="S5941" s="8" t="str">
        <f t="shared" si="3608"/>
        <v>Feb</v>
      </c>
      <c r="T5941" s="8" t="str">
        <f t="shared" si="3609"/>
        <v>Q2</v>
      </c>
      <c r="U5941">
        <f t="shared" si="3610"/>
        <v>5</v>
      </c>
      <c r="V5941">
        <f t="shared" si="3611"/>
        <v>2</v>
      </c>
      <c r="W5941">
        <f t="shared" si="3612"/>
        <v>202005</v>
      </c>
      <c r="X5941">
        <f t="shared" si="3613"/>
        <v>202002</v>
      </c>
      <c r="Y5941" t="str">
        <f t="shared" si="3614"/>
        <v>FY2020 Q1 Feb</v>
      </c>
      <c r="Z5941">
        <f t="shared" si="3615"/>
        <v>2020</v>
      </c>
      <c r="AA5941" s="8" t="str">
        <f t="shared" si="3616"/>
        <v>Feb</v>
      </c>
      <c r="AB5941" s="8" t="str">
        <f t="shared" si="3617"/>
        <v>Q1</v>
      </c>
      <c r="AC5941">
        <f t="shared" si="3618"/>
        <v>2</v>
      </c>
      <c r="AD5941">
        <f t="shared" si="3619"/>
        <v>1</v>
      </c>
      <c r="AE5941">
        <f t="shared" si="3620"/>
        <v>202002</v>
      </c>
      <c r="AF5941">
        <f t="shared" si="3621"/>
        <v>202001</v>
      </c>
      <c r="AG5941" s="9">
        <f t="shared" ca="1" si="3622"/>
        <v>0</v>
      </c>
      <c r="AH5941">
        <f t="shared" ca="1" si="3627"/>
        <v>2</v>
      </c>
      <c r="AI5941" s="9">
        <f t="shared" ca="1" si="3628"/>
        <v>7</v>
      </c>
      <c r="AJ5941" s="9">
        <f t="shared" ca="1" si="3623"/>
        <v>0</v>
      </c>
      <c r="AK5941" s="9">
        <f t="shared" si="3624"/>
        <v>6</v>
      </c>
      <c r="AL5941" s="9">
        <f t="shared" si="3625"/>
        <v>7</v>
      </c>
      <c r="AM5941" s="9">
        <f t="shared" si="3626"/>
        <v>10</v>
      </c>
      <c r="AN5941" s="2">
        <v>43875.432638888888</v>
      </c>
      <c r="AO5941">
        <v>4892</v>
      </c>
      <c r="AP5941" s="1">
        <v>2000</v>
      </c>
      <c r="AQ5941" t="s">
        <v>4</v>
      </c>
    </row>
    <row r="5942" spans="1:43" x14ac:dyDescent="0.3">
      <c r="A5942" t="str">
        <f t="shared" ca="1" si="3590"/>
        <v>FY2020 Q4 Sep</v>
      </c>
      <c r="B5942">
        <f t="shared" ca="1" si="3591"/>
        <v>2020</v>
      </c>
      <c r="C5942" s="8" t="str">
        <f t="shared" ca="1" si="3592"/>
        <v>Sep</v>
      </c>
      <c r="D5942" s="8" t="str">
        <f t="shared" ca="1" si="3593"/>
        <v>Q4</v>
      </c>
      <c r="E5942">
        <f t="shared" ca="1" si="3594"/>
        <v>12</v>
      </c>
      <c r="F5942">
        <f t="shared" ca="1" si="3595"/>
        <v>4</v>
      </c>
      <c r="G5942">
        <f t="shared" ca="1" si="3596"/>
        <v>202012</v>
      </c>
      <c r="H5942">
        <f t="shared" ca="1" si="3597"/>
        <v>202004</v>
      </c>
      <c r="I5942" t="str">
        <f t="shared" ca="1" si="3598"/>
        <v>FY2020 Q3 Sep</v>
      </c>
      <c r="J5942">
        <f t="shared" ca="1" si="3599"/>
        <v>2020</v>
      </c>
      <c r="K5942" s="8" t="str">
        <f t="shared" ca="1" si="3600"/>
        <v>Sep</v>
      </c>
      <c r="L5942" s="8" t="str">
        <f t="shared" ca="1" si="3601"/>
        <v>Q3</v>
      </c>
      <c r="M5942">
        <f t="shared" ca="1" si="3602"/>
        <v>9</v>
      </c>
      <c r="N5942">
        <f t="shared" ca="1" si="3603"/>
        <v>3</v>
      </c>
      <c r="O5942">
        <f t="shared" ca="1" si="3604"/>
        <v>202009</v>
      </c>
      <c r="P5942">
        <f t="shared" ca="1" si="3605"/>
        <v>202003</v>
      </c>
      <c r="Q5942" t="str">
        <f t="shared" si="3606"/>
        <v>FY2019 Q4 Sep</v>
      </c>
      <c r="R5942">
        <f t="shared" si="3607"/>
        <v>2019</v>
      </c>
      <c r="S5942" s="8" t="str">
        <f t="shared" si="3608"/>
        <v>Sep</v>
      </c>
      <c r="T5942" s="8" t="str">
        <f t="shared" si="3609"/>
        <v>Q4</v>
      </c>
      <c r="U5942">
        <f t="shared" si="3610"/>
        <v>12</v>
      </c>
      <c r="V5942">
        <f t="shared" si="3611"/>
        <v>4</v>
      </c>
      <c r="W5942">
        <f t="shared" si="3612"/>
        <v>201912</v>
      </c>
      <c r="X5942">
        <f t="shared" si="3613"/>
        <v>201904</v>
      </c>
      <c r="Y5942" t="str">
        <f t="shared" si="3614"/>
        <v>FY2019 Q3 Sep</v>
      </c>
      <c r="Z5942">
        <f t="shared" si="3615"/>
        <v>2019</v>
      </c>
      <c r="AA5942" s="8" t="str">
        <f t="shared" si="3616"/>
        <v>Sep</v>
      </c>
      <c r="AB5942" s="8" t="str">
        <f t="shared" si="3617"/>
        <v>Q3</v>
      </c>
      <c r="AC5942">
        <f t="shared" si="3618"/>
        <v>9</v>
      </c>
      <c r="AD5942">
        <f t="shared" si="3619"/>
        <v>3</v>
      </c>
      <c r="AE5942">
        <f t="shared" si="3620"/>
        <v>201909</v>
      </c>
      <c r="AF5942">
        <f t="shared" si="3621"/>
        <v>201903</v>
      </c>
      <c r="AG5942" s="9">
        <f t="shared" ca="1" si="3622"/>
        <v>1</v>
      </c>
      <c r="AH5942">
        <f t="shared" ca="1" si="3627"/>
        <v>4</v>
      </c>
      <c r="AI5942" s="9">
        <f t="shared" ca="1" si="3628"/>
        <v>12</v>
      </c>
      <c r="AJ5942" s="9">
        <f t="shared" ca="1" si="3623"/>
        <v>1</v>
      </c>
      <c r="AK5942" s="9">
        <f t="shared" si="3624"/>
        <v>3</v>
      </c>
      <c r="AL5942" s="9">
        <f t="shared" si="3625"/>
        <v>36</v>
      </c>
      <c r="AM5942" s="9">
        <f t="shared" si="3626"/>
        <v>14</v>
      </c>
      <c r="AN5942" s="2">
        <v>43711.602777777778</v>
      </c>
      <c r="AO5942">
        <v>4937</v>
      </c>
      <c r="AP5942" s="1">
        <v>2000</v>
      </c>
      <c r="AQ5942" t="s">
        <v>4</v>
      </c>
    </row>
    <row r="5943" spans="1:43" x14ac:dyDescent="0.3">
      <c r="A5943" t="str">
        <f t="shared" ca="1" si="3590"/>
        <v>FY2020 Q4 Sep</v>
      </c>
      <c r="B5943">
        <f t="shared" ca="1" si="3591"/>
        <v>2020</v>
      </c>
      <c r="C5943" s="8" t="str">
        <f t="shared" ca="1" si="3592"/>
        <v>Sep</v>
      </c>
      <c r="D5943" s="8" t="str">
        <f t="shared" ca="1" si="3593"/>
        <v>Q4</v>
      </c>
      <c r="E5943">
        <f t="shared" ca="1" si="3594"/>
        <v>12</v>
      </c>
      <c r="F5943">
        <f t="shared" ca="1" si="3595"/>
        <v>4</v>
      </c>
      <c r="G5943">
        <f t="shared" ca="1" si="3596"/>
        <v>202012</v>
      </c>
      <c r="H5943">
        <f t="shared" ca="1" si="3597"/>
        <v>202004</v>
      </c>
      <c r="I5943" t="str">
        <f t="shared" ca="1" si="3598"/>
        <v>FY2020 Q3 Sep</v>
      </c>
      <c r="J5943">
        <f t="shared" ca="1" si="3599"/>
        <v>2020</v>
      </c>
      <c r="K5943" s="8" t="str">
        <f t="shared" ca="1" si="3600"/>
        <v>Sep</v>
      </c>
      <c r="L5943" s="8" t="str">
        <f t="shared" ca="1" si="3601"/>
        <v>Q3</v>
      </c>
      <c r="M5943">
        <f t="shared" ca="1" si="3602"/>
        <v>9</v>
      </c>
      <c r="N5943">
        <f t="shared" ca="1" si="3603"/>
        <v>3</v>
      </c>
      <c r="O5943">
        <f t="shared" ca="1" si="3604"/>
        <v>202009</v>
      </c>
      <c r="P5943">
        <f t="shared" ca="1" si="3605"/>
        <v>202003</v>
      </c>
      <c r="Q5943" t="str">
        <f t="shared" si="3606"/>
        <v>FY2020 Q2 Feb</v>
      </c>
      <c r="R5943">
        <f t="shared" si="3607"/>
        <v>2020</v>
      </c>
      <c r="S5943" s="8" t="str">
        <f t="shared" si="3608"/>
        <v>Feb</v>
      </c>
      <c r="T5943" s="8" t="str">
        <f t="shared" si="3609"/>
        <v>Q2</v>
      </c>
      <c r="U5943">
        <f t="shared" si="3610"/>
        <v>5</v>
      </c>
      <c r="V5943">
        <f t="shared" si="3611"/>
        <v>2</v>
      </c>
      <c r="W5943">
        <f t="shared" si="3612"/>
        <v>202005</v>
      </c>
      <c r="X5943">
        <f t="shared" si="3613"/>
        <v>202002</v>
      </c>
      <c r="Y5943" t="str">
        <f t="shared" si="3614"/>
        <v>FY2020 Q1 Feb</v>
      </c>
      <c r="Z5943">
        <f t="shared" si="3615"/>
        <v>2020</v>
      </c>
      <c r="AA5943" s="8" t="str">
        <f t="shared" si="3616"/>
        <v>Feb</v>
      </c>
      <c r="AB5943" s="8" t="str">
        <f t="shared" si="3617"/>
        <v>Q1</v>
      </c>
      <c r="AC5943">
        <f t="shared" si="3618"/>
        <v>2</v>
      </c>
      <c r="AD5943">
        <f t="shared" si="3619"/>
        <v>1</v>
      </c>
      <c r="AE5943">
        <f t="shared" si="3620"/>
        <v>202002</v>
      </c>
      <c r="AF5943">
        <f t="shared" si="3621"/>
        <v>202001</v>
      </c>
      <c r="AG5943" s="9">
        <f t="shared" ca="1" si="3622"/>
        <v>0</v>
      </c>
      <c r="AH5943">
        <f t="shared" ca="1" si="3627"/>
        <v>2</v>
      </c>
      <c r="AI5943" s="9">
        <f t="shared" ca="1" si="3628"/>
        <v>7</v>
      </c>
      <c r="AJ5943" s="9">
        <f t="shared" ca="1" si="3623"/>
        <v>0</v>
      </c>
      <c r="AK5943" s="9">
        <f t="shared" si="3624"/>
        <v>5</v>
      </c>
      <c r="AL5943" s="9">
        <f t="shared" si="3625"/>
        <v>9</v>
      </c>
      <c r="AM5943" s="9">
        <f t="shared" si="3626"/>
        <v>10</v>
      </c>
      <c r="AN5943" s="2">
        <v>43888.424305555556</v>
      </c>
      <c r="AO5943">
        <v>4955</v>
      </c>
      <c r="AP5943" s="1">
        <v>2000</v>
      </c>
      <c r="AQ5943" t="s">
        <v>4</v>
      </c>
    </row>
    <row r="5944" spans="1:43" x14ac:dyDescent="0.3">
      <c r="A5944" t="str">
        <f t="shared" ca="1" si="3590"/>
        <v>FY2020 Q4 Sep</v>
      </c>
      <c r="B5944">
        <f t="shared" ca="1" si="3591"/>
        <v>2020</v>
      </c>
      <c r="C5944" s="8" t="str">
        <f t="shared" ca="1" si="3592"/>
        <v>Sep</v>
      </c>
      <c r="D5944" s="8" t="str">
        <f t="shared" ca="1" si="3593"/>
        <v>Q4</v>
      </c>
      <c r="E5944">
        <f t="shared" ca="1" si="3594"/>
        <v>12</v>
      </c>
      <c r="F5944">
        <f t="shared" ca="1" si="3595"/>
        <v>4</v>
      </c>
      <c r="G5944">
        <f t="shared" ca="1" si="3596"/>
        <v>202012</v>
      </c>
      <c r="H5944">
        <f t="shared" ca="1" si="3597"/>
        <v>202004</v>
      </c>
      <c r="I5944" t="str">
        <f t="shared" ca="1" si="3598"/>
        <v>FY2020 Q3 Sep</v>
      </c>
      <c r="J5944">
        <f t="shared" ca="1" si="3599"/>
        <v>2020</v>
      </c>
      <c r="K5944" s="8" t="str">
        <f t="shared" ca="1" si="3600"/>
        <v>Sep</v>
      </c>
      <c r="L5944" s="8" t="str">
        <f t="shared" ca="1" si="3601"/>
        <v>Q3</v>
      </c>
      <c r="M5944">
        <f t="shared" ca="1" si="3602"/>
        <v>9</v>
      </c>
      <c r="N5944">
        <f t="shared" ca="1" si="3603"/>
        <v>3</v>
      </c>
      <c r="O5944">
        <f t="shared" ca="1" si="3604"/>
        <v>202009</v>
      </c>
      <c r="P5944">
        <f t="shared" ca="1" si="3605"/>
        <v>202003</v>
      </c>
      <c r="Q5944" t="str">
        <f t="shared" si="3606"/>
        <v>FY2020 Q2 Mar</v>
      </c>
      <c r="R5944">
        <f t="shared" si="3607"/>
        <v>2020</v>
      </c>
      <c r="S5944" s="8" t="str">
        <f t="shared" si="3608"/>
        <v>Mar</v>
      </c>
      <c r="T5944" s="8" t="str">
        <f t="shared" si="3609"/>
        <v>Q2</v>
      </c>
      <c r="U5944">
        <f t="shared" si="3610"/>
        <v>6</v>
      </c>
      <c r="V5944">
        <f t="shared" si="3611"/>
        <v>2</v>
      </c>
      <c r="W5944">
        <f t="shared" si="3612"/>
        <v>202006</v>
      </c>
      <c r="X5944">
        <f t="shared" si="3613"/>
        <v>202002</v>
      </c>
      <c r="Y5944" t="str">
        <f t="shared" si="3614"/>
        <v>FY2020 Q1 Mar</v>
      </c>
      <c r="Z5944">
        <f t="shared" si="3615"/>
        <v>2020</v>
      </c>
      <c r="AA5944" s="8" t="str">
        <f t="shared" si="3616"/>
        <v>Mar</v>
      </c>
      <c r="AB5944" s="8" t="str">
        <f t="shared" si="3617"/>
        <v>Q1</v>
      </c>
      <c r="AC5944">
        <f t="shared" si="3618"/>
        <v>3</v>
      </c>
      <c r="AD5944">
        <f t="shared" si="3619"/>
        <v>1</v>
      </c>
      <c r="AE5944">
        <f t="shared" si="3620"/>
        <v>202003</v>
      </c>
      <c r="AF5944">
        <f t="shared" si="3621"/>
        <v>202001</v>
      </c>
      <c r="AG5944" s="9">
        <f t="shared" ca="1" si="3622"/>
        <v>0</v>
      </c>
      <c r="AH5944">
        <f t="shared" ca="1" si="3627"/>
        <v>2</v>
      </c>
      <c r="AI5944" s="9">
        <f t="shared" ca="1" si="3628"/>
        <v>6</v>
      </c>
      <c r="AJ5944" s="9">
        <f t="shared" ca="1" si="3623"/>
        <v>0</v>
      </c>
      <c r="AK5944" s="9">
        <f t="shared" si="3624"/>
        <v>6</v>
      </c>
      <c r="AL5944" s="9">
        <f t="shared" si="3625"/>
        <v>10</v>
      </c>
      <c r="AM5944" s="9">
        <f t="shared" si="3626"/>
        <v>12</v>
      </c>
      <c r="AN5944" s="2">
        <v>43896.524305555555</v>
      </c>
      <c r="AO5944">
        <v>5153</v>
      </c>
      <c r="AP5944" s="1">
        <v>2000</v>
      </c>
      <c r="AQ5944" t="s">
        <v>4</v>
      </c>
    </row>
    <row r="5945" spans="1:43" x14ac:dyDescent="0.3">
      <c r="A5945" t="str">
        <f t="shared" ca="1" si="3590"/>
        <v>FY2020 Q4 Sep</v>
      </c>
      <c r="B5945">
        <f t="shared" ca="1" si="3591"/>
        <v>2020</v>
      </c>
      <c r="C5945" s="8" t="str">
        <f t="shared" ca="1" si="3592"/>
        <v>Sep</v>
      </c>
      <c r="D5945" s="8" t="str">
        <f t="shared" ca="1" si="3593"/>
        <v>Q4</v>
      </c>
      <c r="E5945">
        <f t="shared" ca="1" si="3594"/>
        <v>12</v>
      </c>
      <c r="F5945">
        <f t="shared" ca="1" si="3595"/>
        <v>4</v>
      </c>
      <c r="G5945">
        <f t="shared" ca="1" si="3596"/>
        <v>202012</v>
      </c>
      <c r="H5945">
        <f t="shared" ca="1" si="3597"/>
        <v>202004</v>
      </c>
      <c r="I5945" t="str">
        <f t="shared" ca="1" si="3598"/>
        <v>FY2020 Q3 Sep</v>
      </c>
      <c r="J5945">
        <f t="shared" ca="1" si="3599"/>
        <v>2020</v>
      </c>
      <c r="K5945" s="8" t="str">
        <f t="shared" ca="1" si="3600"/>
        <v>Sep</v>
      </c>
      <c r="L5945" s="8" t="str">
        <f t="shared" ca="1" si="3601"/>
        <v>Q3</v>
      </c>
      <c r="M5945">
        <f t="shared" ca="1" si="3602"/>
        <v>9</v>
      </c>
      <c r="N5945">
        <f t="shared" ca="1" si="3603"/>
        <v>3</v>
      </c>
      <c r="O5945">
        <f t="shared" ca="1" si="3604"/>
        <v>202009</v>
      </c>
      <c r="P5945">
        <f t="shared" ca="1" si="3605"/>
        <v>202003</v>
      </c>
      <c r="Q5945" t="str">
        <f t="shared" si="3606"/>
        <v>FY2020 Q2 Mar</v>
      </c>
      <c r="R5945">
        <f t="shared" si="3607"/>
        <v>2020</v>
      </c>
      <c r="S5945" s="8" t="str">
        <f t="shared" si="3608"/>
        <v>Mar</v>
      </c>
      <c r="T5945" s="8" t="str">
        <f t="shared" si="3609"/>
        <v>Q2</v>
      </c>
      <c r="U5945">
        <f t="shared" si="3610"/>
        <v>6</v>
      </c>
      <c r="V5945">
        <f t="shared" si="3611"/>
        <v>2</v>
      </c>
      <c r="W5945">
        <f t="shared" si="3612"/>
        <v>202006</v>
      </c>
      <c r="X5945">
        <f t="shared" si="3613"/>
        <v>202002</v>
      </c>
      <c r="Y5945" t="str">
        <f t="shared" si="3614"/>
        <v>FY2020 Q1 Mar</v>
      </c>
      <c r="Z5945">
        <f t="shared" si="3615"/>
        <v>2020</v>
      </c>
      <c r="AA5945" s="8" t="str">
        <f t="shared" si="3616"/>
        <v>Mar</v>
      </c>
      <c r="AB5945" s="8" t="str">
        <f t="shared" si="3617"/>
        <v>Q1</v>
      </c>
      <c r="AC5945">
        <f t="shared" si="3618"/>
        <v>3</v>
      </c>
      <c r="AD5945">
        <f t="shared" si="3619"/>
        <v>1</v>
      </c>
      <c r="AE5945">
        <f t="shared" si="3620"/>
        <v>202003</v>
      </c>
      <c r="AF5945">
        <f t="shared" si="3621"/>
        <v>202001</v>
      </c>
      <c r="AG5945" s="9">
        <f t="shared" ca="1" si="3622"/>
        <v>0</v>
      </c>
      <c r="AH5945">
        <f t="shared" ca="1" si="3627"/>
        <v>2</v>
      </c>
      <c r="AI5945" s="9">
        <f t="shared" ca="1" si="3628"/>
        <v>6</v>
      </c>
      <c r="AJ5945" s="9">
        <f t="shared" ca="1" si="3623"/>
        <v>0</v>
      </c>
      <c r="AK5945" s="9">
        <f t="shared" si="3624"/>
        <v>6</v>
      </c>
      <c r="AL5945" s="9">
        <f t="shared" si="3625"/>
        <v>10</v>
      </c>
      <c r="AM5945" s="9">
        <f t="shared" si="3626"/>
        <v>13</v>
      </c>
      <c r="AN5945" s="2">
        <v>43896.54583333333</v>
      </c>
      <c r="AO5945">
        <v>5496</v>
      </c>
      <c r="AP5945" s="1">
        <v>2000</v>
      </c>
      <c r="AQ5945" t="s">
        <v>4</v>
      </c>
    </row>
    <row r="5946" spans="1:43" x14ac:dyDescent="0.3">
      <c r="A5946" t="str">
        <f t="shared" ca="1" si="3590"/>
        <v>FY2020 Q4 Sep</v>
      </c>
      <c r="B5946">
        <f t="shared" ca="1" si="3591"/>
        <v>2020</v>
      </c>
      <c r="C5946" s="8" t="str">
        <f t="shared" ca="1" si="3592"/>
        <v>Sep</v>
      </c>
      <c r="D5946" s="8" t="str">
        <f t="shared" ca="1" si="3593"/>
        <v>Q4</v>
      </c>
      <c r="E5946">
        <f t="shared" ca="1" si="3594"/>
        <v>12</v>
      </c>
      <c r="F5946">
        <f t="shared" ca="1" si="3595"/>
        <v>4</v>
      </c>
      <c r="G5946">
        <f t="shared" ca="1" si="3596"/>
        <v>202012</v>
      </c>
      <c r="H5946">
        <f t="shared" ca="1" si="3597"/>
        <v>202004</v>
      </c>
      <c r="I5946" t="str">
        <f t="shared" ca="1" si="3598"/>
        <v>FY2020 Q3 Sep</v>
      </c>
      <c r="J5946">
        <f t="shared" ca="1" si="3599"/>
        <v>2020</v>
      </c>
      <c r="K5946" s="8" t="str">
        <f t="shared" ca="1" si="3600"/>
        <v>Sep</v>
      </c>
      <c r="L5946" s="8" t="str">
        <f t="shared" ca="1" si="3601"/>
        <v>Q3</v>
      </c>
      <c r="M5946">
        <f t="shared" ca="1" si="3602"/>
        <v>9</v>
      </c>
      <c r="N5946">
        <f t="shared" ca="1" si="3603"/>
        <v>3</v>
      </c>
      <c r="O5946">
        <f t="shared" ca="1" si="3604"/>
        <v>202009</v>
      </c>
      <c r="P5946">
        <f t="shared" ca="1" si="3605"/>
        <v>202003</v>
      </c>
      <c r="Q5946" t="str">
        <f t="shared" si="3606"/>
        <v>FY2020 Q2 Mar</v>
      </c>
      <c r="R5946">
        <f t="shared" si="3607"/>
        <v>2020</v>
      </c>
      <c r="S5946" s="8" t="str">
        <f t="shared" si="3608"/>
        <v>Mar</v>
      </c>
      <c r="T5946" s="8" t="str">
        <f t="shared" si="3609"/>
        <v>Q2</v>
      </c>
      <c r="U5946">
        <f t="shared" si="3610"/>
        <v>6</v>
      </c>
      <c r="V5946">
        <f t="shared" si="3611"/>
        <v>2</v>
      </c>
      <c r="W5946">
        <f t="shared" si="3612"/>
        <v>202006</v>
      </c>
      <c r="X5946">
        <f t="shared" si="3613"/>
        <v>202002</v>
      </c>
      <c r="Y5946" t="str">
        <f t="shared" si="3614"/>
        <v>FY2020 Q1 Mar</v>
      </c>
      <c r="Z5946">
        <f t="shared" si="3615"/>
        <v>2020</v>
      </c>
      <c r="AA5946" s="8" t="str">
        <f t="shared" si="3616"/>
        <v>Mar</v>
      </c>
      <c r="AB5946" s="8" t="str">
        <f t="shared" si="3617"/>
        <v>Q1</v>
      </c>
      <c r="AC5946">
        <f t="shared" si="3618"/>
        <v>3</v>
      </c>
      <c r="AD5946">
        <f t="shared" si="3619"/>
        <v>1</v>
      </c>
      <c r="AE5946">
        <f t="shared" si="3620"/>
        <v>202003</v>
      </c>
      <c r="AF5946">
        <f t="shared" si="3621"/>
        <v>202001</v>
      </c>
      <c r="AG5946" s="9">
        <f t="shared" ca="1" si="3622"/>
        <v>0</v>
      </c>
      <c r="AH5946">
        <f t="shared" ca="1" si="3627"/>
        <v>2</v>
      </c>
      <c r="AI5946" s="9">
        <f t="shared" ca="1" si="3628"/>
        <v>6</v>
      </c>
      <c r="AJ5946" s="9">
        <f t="shared" ca="1" si="3623"/>
        <v>0</v>
      </c>
      <c r="AK5946" s="9">
        <f t="shared" si="3624"/>
        <v>4</v>
      </c>
      <c r="AL5946" s="9">
        <f t="shared" si="3625"/>
        <v>10</v>
      </c>
      <c r="AM5946" s="9">
        <f t="shared" si="3626"/>
        <v>9</v>
      </c>
      <c r="AN5946" s="2">
        <v>43894.398611111108</v>
      </c>
      <c r="AO5946">
        <v>5699</v>
      </c>
      <c r="AP5946" s="1">
        <v>2000</v>
      </c>
      <c r="AQ5946" t="s">
        <v>4</v>
      </c>
    </row>
    <row r="5947" spans="1:43" x14ac:dyDescent="0.3">
      <c r="A5947" t="str">
        <f t="shared" ca="1" si="3590"/>
        <v>FY2020 Q4 Sep</v>
      </c>
      <c r="B5947">
        <f t="shared" ca="1" si="3591"/>
        <v>2020</v>
      </c>
      <c r="C5947" s="8" t="str">
        <f t="shared" ca="1" si="3592"/>
        <v>Sep</v>
      </c>
      <c r="D5947" s="8" t="str">
        <f t="shared" ca="1" si="3593"/>
        <v>Q4</v>
      </c>
      <c r="E5947">
        <f t="shared" ca="1" si="3594"/>
        <v>12</v>
      </c>
      <c r="F5947">
        <f t="shared" ca="1" si="3595"/>
        <v>4</v>
      </c>
      <c r="G5947">
        <f t="shared" ca="1" si="3596"/>
        <v>202012</v>
      </c>
      <c r="H5947">
        <f t="shared" ca="1" si="3597"/>
        <v>202004</v>
      </c>
      <c r="I5947" t="str">
        <f t="shared" ca="1" si="3598"/>
        <v>FY2020 Q3 Sep</v>
      </c>
      <c r="J5947">
        <f t="shared" ca="1" si="3599"/>
        <v>2020</v>
      </c>
      <c r="K5947" s="8" t="str">
        <f t="shared" ca="1" si="3600"/>
        <v>Sep</v>
      </c>
      <c r="L5947" s="8" t="str">
        <f t="shared" ca="1" si="3601"/>
        <v>Q3</v>
      </c>
      <c r="M5947">
        <f t="shared" ca="1" si="3602"/>
        <v>9</v>
      </c>
      <c r="N5947">
        <f t="shared" ca="1" si="3603"/>
        <v>3</v>
      </c>
      <c r="O5947">
        <f t="shared" ca="1" si="3604"/>
        <v>202009</v>
      </c>
      <c r="P5947">
        <f t="shared" ca="1" si="3605"/>
        <v>202003</v>
      </c>
      <c r="Q5947" t="str">
        <f t="shared" si="3606"/>
        <v>FY2020 Q2 Mar</v>
      </c>
      <c r="R5947">
        <f t="shared" si="3607"/>
        <v>2020</v>
      </c>
      <c r="S5947" s="8" t="str">
        <f t="shared" si="3608"/>
        <v>Mar</v>
      </c>
      <c r="T5947" s="8" t="str">
        <f t="shared" si="3609"/>
        <v>Q2</v>
      </c>
      <c r="U5947">
        <f t="shared" si="3610"/>
        <v>6</v>
      </c>
      <c r="V5947">
        <f t="shared" si="3611"/>
        <v>2</v>
      </c>
      <c r="W5947">
        <f t="shared" si="3612"/>
        <v>202006</v>
      </c>
      <c r="X5947">
        <f t="shared" si="3613"/>
        <v>202002</v>
      </c>
      <c r="Y5947" t="str">
        <f t="shared" si="3614"/>
        <v>FY2020 Q1 Mar</v>
      </c>
      <c r="Z5947">
        <f t="shared" si="3615"/>
        <v>2020</v>
      </c>
      <c r="AA5947" s="8" t="str">
        <f t="shared" si="3616"/>
        <v>Mar</v>
      </c>
      <c r="AB5947" s="8" t="str">
        <f t="shared" si="3617"/>
        <v>Q1</v>
      </c>
      <c r="AC5947">
        <f t="shared" si="3618"/>
        <v>3</v>
      </c>
      <c r="AD5947">
        <f t="shared" si="3619"/>
        <v>1</v>
      </c>
      <c r="AE5947">
        <f t="shared" si="3620"/>
        <v>202003</v>
      </c>
      <c r="AF5947">
        <f t="shared" si="3621"/>
        <v>202001</v>
      </c>
      <c r="AG5947" s="9">
        <f t="shared" ca="1" si="3622"/>
        <v>0</v>
      </c>
      <c r="AH5947">
        <f t="shared" ca="1" si="3627"/>
        <v>2</v>
      </c>
      <c r="AI5947" s="9">
        <f t="shared" ca="1" si="3628"/>
        <v>6</v>
      </c>
      <c r="AJ5947" s="9">
        <f t="shared" ca="1" si="3623"/>
        <v>0</v>
      </c>
      <c r="AK5947" s="9">
        <f t="shared" si="3624"/>
        <v>6</v>
      </c>
      <c r="AL5947" s="9">
        <f t="shared" si="3625"/>
        <v>11</v>
      </c>
      <c r="AM5947" s="9">
        <f t="shared" si="3626"/>
        <v>18</v>
      </c>
      <c r="AN5947" s="2">
        <v>43903.770138888889</v>
      </c>
      <c r="AO5947">
        <v>5703</v>
      </c>
      <c r="AP5947" s="1">
        <v>2000</v>
      </c>
      <c r="AQ5947" t="s">
        <v>4</v>
      </c>
    </row>
    <row r="5948" spans="1:43" x14ac:dyDescent="0.3">
      <c r="A5948" t="str">
        <f t="shared" ca="1" si="3590"/>
        <v>FY2020 Q4 Sep</v>
      </c>
      <c r="B5948">
        <f t="shared" ca="1" si="3591"/>
        <v>2020</v>
      </c>
      <c r="C5948" s="8" t="str">
        <f t="shared" ca="1" si="3592"/>
        <v>Sep</v>
      </c>
      <c r="D5948" s="8" t="str">
        <f t="shared" ca="1" si="3593"/>
        <v>Q4</v>
      </c>
      <c r="E5948">
        <f t="shared" ca="1" si="3594"/>
        <v>12</v>
      </c>
      <c r="F5948">
        <f t="shared" ca="1" si="3595"/>
        <v>4</v>
      </c>
      <c r="G5948">
        <f t="shared" ca="1" si="3596"/>
        <v>202012</v>
      </c>
      <c r="H5948">
        <f t="shared" ca="1" si="3597"/>
        <v>202004</v>
      </c>
      <c r="I5948" t="str">
        <f t="shared" ca="1" si="3598"/>
        <v>FY2020 Q3 Sep</v>
      </c>
      <c r="J5948">
        <f t="shared" ca="1" si="3599"/>
        <v>2020</v>
      </c>
      <c r="K5948" s="8" t="str">
        <f t="shared" ca="1" si="3600"/>
        <v>Sep</v>
      </c>
      <c r="L5948" s="8" t="str">
        <f t="shared" ca="1" si="3601"/>
        <v>Q3</v>
      </c>
      <c r="M5948">
        <f t="shared" ca="1" si="3602"/>
        <v>9</v>
      </c>
      <c r="N5948">
        <f t="shared" ca="1" si="3603"/>
        <v>3</v>
      </c>
      <c r="O5948">
        <f t="shared" ca="1" si="3604"/>
        <v>202009</v>
      </c>
      <c r="P5948">
        <f t="shared" ca="1" si="3605"/>
        <v>202003</v>
      </c>
      <c r="Q5948" t="str">
        <f t="shared" si="3606"/>
        <v>FY2020 Q2 Mar</v>
      </c>
      <c r="R5948">
        <f t="shared" si="3607"/>
        <v>2020</v>
      </c>
      <c r="S5948" s="8" t="str">
        <f t="shared" si="3608"/>
        <v>Mar</v>
      </c>
      <c r="T5948" s="8" t="str">
        <f t="shared" si="3609"/>
        <v>Q2</v>
      </c>
      <c r="U5948">
        <f t="shared" si="3610"/>
        <v>6</v>
      </c>
      <c r="V5948">
        <f t="shared" si="3611"/>
        <v>2</v>
      </c>
      <c r="W5948">
        <f t="shared" si="3612"/>
        <v>202006</v>
      </c>
      <c r="X5948">
        <f t="shared" si="3613"/>
        <v>202002</v>
      </c>
      <c r="Y5948" t="str">
        <f t="shared" si="3614"/>
        <v>FY2020 Q1 Mar</v>
      </c>
      <c r="Z5948">
        <f t="shared" si="3615"/>
        <v>2020</v>
      </c>
      <c r="AA5948" s="8" t="str">
        <f t="shared" si="3616"/>
        <v>Mar</v>
      </c>
      <c r="AB5948" s="8" t="str">
        <f t="shared" si="3617"/>
        <v>Q1</v>
      </c>
      <c r="AC5948">
        <f t="shared" si="3618"/>
        <v>3</v>
      </c>
      <c r="AD5948">
        <f t="shared" si="3619"/>
        <v>1</v>
      </c>
      <c r="AE5948">
        <f t="shared" si="3620"/>
        <v>202003</v>
      </c>
      <c r="AF5948">
        <f t="shared" si="3621"/>
        <v>202001</v>
      </c>
      <c r="AG5948" s="9">
        <f t="shared" ca="1" si="3622"/>
        <v>0</v>
      </c>
      <c r="AH5948">
        <f t="shared" ca="1" si="3627"/>
        <v>2</v>
      </c>
      <c r="AI5948" s="9">
        <f t="shared" ca="1" si="3628"/>
        <v>6</v>
      </c>
      <c r="AJ5948" s="9">
        <f t="shared" ca="1" si="3623"/>
        <v>0</v>
      </c>
      <c r="AK5948" s="9">
        <f t="shared" si="3624"/>
        <v>5</v>
      </c>
      <c r="AL5948" s="9">
        <f t="shared" si="3625"/>
        <v>10</v>
      </c>
      <c r="AM5948" s="9">
        <f t="shared" si="3626"/>
        <v>12</v>
      </c>
      <c r="AN5948" s="2">
        <v>43895.530555555553</v>
      </c>
      <c r="AO5948">
        <v>5772</v>
      </c>
      <c r="AP5948" s="1">
        <v>2000</v>
      </c>
      <c r="AQ5948" t="s">
        <v>4</v>
      </c>
    </row>
    <row r="5949" spans="1:43" x14ac:dyDescent="0.3">
      <c r="A5949" t="str">
        <f t="shared" ca="1" si="3590"/>
        <v>FY2020 Q4 Sep</v>
      </c>
      <c r="B5949">
        <f t="shared" ca="1" si="3591"/>
        <v>2020</v>
      </c>
      <c r="C5949" s="8" t="str">
        <f t="shared" ca="1" si="3592"/>
        <v>Sep</v>
      </c>
      <c r="D5949" s="8" t="str">
        <f t="shared" ca="1" si="3593"/>
        <v>Q4</v>
      </c>
      <c r="E5949">
        <f t="shared" ca="1" si="3594"/>
        <v>12</v>
      </c>
      <c r="F5949">
        <f t="shared" ca="1" si="3595"/>
        <v>4</v>
      </c>
      <c r="G5949">
        <f t="shared" ca="1" si="3596"/>
        <v>202012</v>
      </c>
      <c r="H5949">
        <f t="shared" ca="1" si="3597"/>
        <v>202004</v>
      </c>
      <c r="I5949" t="str">
        <f t="shared" ca="1" si="3598"/>
        <v>FY2020 Q3 Sep</v>
      </c>
      <c r="J5949">
        <f t="shared" ca="1" si="3599"/>
        <v>2020</v>
      </c>
      <c r="K5949" s="8" t="str">
        <f t="shared" ca="1" si="3600"/>
        <v>Sep</v>
      </c>
      <c r="L5949" s="8" t="str">
        <f t="shared" ca="1" si="3601"/>
        <v>Q3</v>
      </c>
      <c r="M5949">
        <f t="shared" ca="1" si="3602"/>
        <v>9</v>
      </c>
      <c r="N5949">
        <f t="shared" ca="1" si="3603"/>
        <v>3</v>
      </c>
      <c r="O5949">
        <f t="shared" ca="1" si="3604"/>
        <v>202009</v>
      </c>
      <c r="P5949">
        <f t="shared" ca="1" si="3605"/>
        <v>202003</v>
      </c>
      <c r="Q5949" t="str">
        <f t="shared" si="3606"/>
        <v>FY2020 Q2 Feb</v>
      </c>
      <c r="R5949">
        <f t="shared" si="3607"/>
        <v>2020</v>
      </c>
      <c r="S5949" s="8" t="str">
        <f t="shared" si="3608"/>
        <v>Feb</v>
      </c>
      <c r="T5949" s="8" t="str">
        <f t="shared" si="3609"/>
        <v>Q2</v>
      </c>
      <c r="U5949">
        <f t="shared" si="3610"/>
        <v>5</v>
      </c>
      <c r="V5949">
        <f t="shared" si="3611"/>
        <v>2</v>
      </c>
      <c r="W5949">
        <f t="shared" si="3612"/>
        <v>202005</v>
      </c>
      <c r="X5949">
        <f t="shared" si="3613"/>
        <v>202002</v>
      </c>
      <c r="Y5949" t="str">
        <f t="shared" si="3614"/>
        <v>FY2020 Q1 Feb</v>
      </c>
      <c r="Z5949">
        <f t="shared" si="3615"/>
        <v>2020</v>
      </c>
      <c r="AA5949" s="8" t="str">
        <f t="shared" si="3616"/>
        <v>Feb</v>
      </c>
      <c r="AB5949" s="8" t="str">
        <f t="shared" si="3617"/>
        <v>Q1</v>
      </c>
      <c r="AC5949">
        <f t="shared" si="3618"/>
        <v>2</v>
      </c>
      <c r="AD5949">
        <f t="shared" si="3619"/>
        <v>1</v>
      </c>
      <c r="AE5949">
        <f t="shared" si="3620"/>
        <v>202002</v>
      </c>
      <c r="AF5949">
        <f t="shared" si="3621"/>
        <v>202001</v>
      </c>
      <c r="AG5949" s="9">
        <f t="shared" ca="1" si="3622"/>
        <v>0</v>
      </c>
      <c r="AH5949">
        <f t="shared" ca="1" si="3627"/>
        <v>2</v>
      </c>
      <c r="AI5949" s="9">
        <f t="shared" ca="1" si="3628"/>
        <v>7</v>
      </c>
      <c r="AJ5949" s="9">
        <f t="shared" ca="1" si="3623"/>
        <v>0</v>
      </c>
      <c r="AK5949" s="9">
        <f t="shared" si="3624"/>
        <v>6</v>
      </c>
      <c r="AL5949" s="9">
        <f t="shared" si="3625"/>
        <v>8</v>
      </c>
      <c r="AM5949" s="9">
        <f t="shared" si="3626"/>
        <v>9</v>
      </c>
      <c r="AN5949" s="2">
        <v>43882.405555555553</v>
      </c>
      <c r="AO5949">
        <v>5926</v>
      </c>
      <c r="AP5949" s="1">
        <v>2000</v>
      </c>
      <c r="AQ5949" t="s">
        <v>4</v>
      </c>
    </row>
    <row r="5950" spans="1:43" x14ac:dyDescent="0.3">
      <c r="A5950" t="str">
        <f t="shared" ca="1" si="3590"/>
        <v>FY2020 Q4 Sep</v>
      </c>
      <c r="B5950">
        <f t="shared" ca="1" si="3591"/>
        <v>2020</v>
      </c>
      <c r="C5950" s="8" t="str">
        <f t="shared" ca="1" si="3592"/>
        <v>Sep</v>
      </c>
      <c r="D5950" s="8" t="str">
        <f t="shared" ca="1" si="3593"/>
        <v>Q4</v>
      </c>
      <c r="E5950">
        <f t="shared" ca="1" si="3594"/>
        <v>12</v>
      </c>
      <c r="F5950">
        <f t="shared" ca="1" si="3595"/>
        <v>4</v>
      </c>
      <c r="G5950">
        <f t="shared" ca="1" si="3596"/>
        <v>202012</v>
      </c>
      <c r="H5950">
        <f t="shared" ca="1" si="3597"/>
        <v>202004</v>
      </c>
      <c r="I5950" t="str">
        <f t="shared" ca="1" si="3598"/>
        <v>FY2020 Q3 Sep</v>
      </c>
      <c r="J5950">
        <f t="shared" ca="1" si="3599"/>
        <v>2020</v>
      </c>
      <c r="K5950" s="8" t="str">
        <f t="shared" ca="1" si="3600"/>
        <v>Sep</v>
      </c>
      <c r="L5950" s="8" t="str">
        <f t="shared" ca="1" si="3601"/>
        <v>Q3</v>
      </c>
      <c r="M5950">
        <f t="shared" ca="1" si="3602"/>
        <v>9</v>
      </c>
      <c r="N5950">
        <f t="shared" ca="1" si="3603"/>
        <v>3</v>
      </c>
      <c r="O5950">
        <f t="shared" ca="1" si="3604"/>
        <v>202009</v>
      </c>
      <c r="P5950">
        <f t="shared" ca="1" si="3605"/>
        <v>202003</v>
      </c>
      <c r="Q5950" t="str">
        <f t="shared" si="3606"/>
        <v>FY2020 Q2 Feb</v>
      </c>
      <c r="R5950">
        <f t="shared" si="3607"/>
        <v>2020</v>
      </c>
      <c r="S5950" s="8" t="str">
        <f t="shared" si="3608"/>
        <v>Feb</v>
      </c>
      <c r="T5950" s="8" t="str">
        <f t="shared" si="3609"/>
        <v>Q2</v>
      </c>
      <c r="U5950">
        <f t="shared" si="3610"/>
        <v>5</v>
      </c>
      <c r="V5950">
        <f t="shared" si="3611"/>
        <v>2</v>
      </c>
      <c r="W5950">
        <f t="shared" si="3612"/>
        <v>202005</v>
      </c>
      <c r="X5950">
        <f t="shared" si="3613"/>
        <v>202002</v>
      </c>
      <c r="Y5950" t="str">
        <f t="shared" si="3614"/>
        <v>FY2020 Q1 Feb</v>
      </c>
      <c r="Z5950">
        <f t="shared" si="3615"/>
        <v>2020</v>
      </c>
      <c r="AA5950" s="8" t="str">
        <f t="shared" si="3616"/>
        <v>Feb</v>
      </c>
      <c r="AB5950" s="8" t="str">
        <f t="shared" si="3617"/>
        <v>Q1</v>
      </c>
      <c r="AC5950">
        <f t="shared" si="3618"/>
        <v>2</v>
      </c>
      <c r="AD5950">
        <f t="shared" si="3619"/>
        <v>1</v>
      </c>
      <c r="AE5950">
        <f t="shared" si="3620"/>
        <v>202002</v>
      </c>
      <c r="AF5950">
        <f t="shared" si="3621"/>
        <v>202001</v>
      </c>
      <c r="AG5950" s="9">
        <f t="shared" ca="1" si="3622"/>
        <v>0</v>
      </c>
      <c r="AH5950">
        <f t="shared" ca="1" si="3627"/>
        <v>2</v>
      </c>
      <c r="AI5950" s="9">
        <f t="shared" ca="1" si="3628"/>
        <v>7</v>
      </c>
      <c r="AJ5950" s="9">
        <f t="shared" ca="1" si="3623"/>
        <v>0</v>
      </c>
      <c r="AK5950" s="9">
        <f t="shared" si="3624"/>
        <v>6</v>
      </c>
      <c r="AL5950" s="9">
        <f t="shared" si="3625"/>
        <v>8</v>
      </c>
      <c r="AM5950" s="9">
        <f t="shared" si="3626"/>
        <v>9</v>
      </c>
      <c r="AN5950" s="2">
        <v>43882.406944444447</v>
      </c>
      <c r="AO5950">
        <v>5926</v>
      </c>
      <c r="AP5950" s="1">
        <v>2000</v>
      </c>
      <c r="AQ5950" t="s">
        <v>4</v>
      </c>
    </row>
    <row r="5951" spans="1:43" x14ac:dyDescent="0.3">
      <c r="A5951" t="str">
        <f t="shared" ca="1" si="3590"/>
        <v>FY2020 Q4 Sep</v>
      </c>
      <c r="B5951">
        <f t="shared" ca="1" si="3591"/>
        <v>2020</v>
      </c>
      <c r="C5951" s="8" t="str">
        <f t="shared" ca="1" si="3592"/>
        <v>Sep</v>
      </c>
      <c r="D5951" s="8" t="str">
        <f t="shared" ca="1" si="3593"/>
        <v>Q4</v>
      </c>
      <c r="E5951">
        <f t="shared" ca="1" si="3594"/>
        <v>12</v>
      </c>
      <c r="F5951">
        <f t="shared" ca="1" si="3595"/>
        <v>4</v>
      </c>
      <c r="G5951">
        <f t="shared" ca="1" si="3596"/>
        <v>202012</v>
      </c>
      <c r="H5951">
        <f t="shared" ca="1" si="3597"/>
        <v>202004</v>
      </c>
      <c r="I5951" t="str">
        <f t="shared" ca="1" si="3598"/>
        <v>FY2020 Q3 Sep</v>
      </c>
      <c r="J5951">
        <f t="shared" ca="1" si="3599"/>
        <v>2020</v>
      </c>
      <c r="K5951" s="8" t="str">
        <f t="shared" ca="1" si="3600"/>
        <v>Sep</v>
      </c>
      <c r="L5951" s="8" t="str">
        <f t="shared" ca="1" si="3601"/>
        <v>Q3</v>
      </c>
      <c r="M5951">
        <f t="shared" ca="1" si="3602"/>
        <v>9</v>
      </c>
      <c r="N5951">
        <f t="shared" ca="1" si="3603"/>
        <v>3</v>
      </c>
      <c r="O5951">
        <f t="shared" ca="1" si="3604"/>
        <v>202009</v>
      </c>
      <c r="P5951">
        <f t="shared" ca="1" si="3605"/>
        <v>202003</v>
      </c>
      <c r="Q5951" t="str">
        <f t="shared" si="3606"/>
        <v>FY2019 Q4 Sep</v>
      </c>
      <c r="R5951">
        <f t="shared" si="3607"/>
        <v>2019</v>
      </c>
      <c r="S5951" s="8" t="str">
        <f t="shared" si="3608"/>
        <v>Sep</v>
      </c>
      <c r="T5951" s="8" t="str">
        <f t="shared" si="3609"/>
        <v>Q4</v>
      </c>
      <c r="U5951">
        <f t="shared" si="3610"/>
        <v>12</v>
      </c>
      <c r="V5951">
        <f t="shared" si="3611"/>
        <v>4</v>
      </c>
      <c r="W5951">
        <f t="shared" si="3612"/>
        <v>201912</v>
      </c>
      <c r="X5951">
        <f t="shared" si="3613"/>
        <v>201904</v>
      </c>
      <c r="Y5951" t="str">
        <f t="shared" si="3614"/>
        <v>FY2019 Q3 Sep</v>
      </c>
      <c r="Z5951">
        <f t="shared" si="3615"/>
        <v>2019</v>
      </c>
      <c r="AA5951" s="8" t="str">
        <f t="shared" si="3616"/>
        <v>Sep</v>
      </c>
      <c r="AB5951" s="8" t="str">
        <f t="shared" si="3617"/>
        <v>Q3</v>
      </c>
      <c r="AC5951">
        <f t="shared" si="3618"/>
        <v>9</v>
      </c>
      <c r="AD5951">
        <f t="shared" si="3619"/>
        <v>3</v>
      </c>
      <c r="AE5951">
        <f t="shared" si="3620"/>
        <v>201909</v>
      </c>
      <c r="AF5951">
        <f t="shared" si="3621"/>
        <v>201903</v>
      </c>
      <c r="AG5951" s="9">
        <f t="shared" ca="1" si="3622"/>
        <v>1</v>
      </c>
      <c r="AH5951">
        <f t="shared" ca="1" si="3627"/>
        <v>4</v>
      </c>
      <c r="AI5951" s="9">
        <f t="shared" ca="1" si="3628"/>
        <v>12</v>
      </c>
      <c r="AJ5951" s="9">
        <f t="shared" ca="1" si="3623"/>
        <v>1</v>
      </c>
      <c r="AK5951" s="9">
        <f t="shared" si="3624"/>
        <v>5</v>
      </c>
      <c r="AL5951" s="9">
        <f t="shared" si="3625"/>
        <v>36</v>
      </c>
      <c r="AM5951" s="9">
        <f t="shared" si="3626"/>
        <v>14</v>
      </c>
      <c r="AN5951" s="2">
        <v>43713.600694444445</v>
      </c>
      <c r="AO5951">
        <v>5950</v>
      </c>
      <c r="AP5951" s="1">
        <v>2000</v>
      </c>
      <c r="AQ5951" t="s">
        <v>4</v>
      </c>
    </row>
    <row r="5952" spans="1:43" x14ac:dyDescent="0.3">
      <c r="A5952" t="str">
        <f t="shared" ca="1" si="3590"/>
        <v>FY2020 Q4 Sep</v>
      </c>
      <c r="B5952">
        <f t="shared" ca="1" si="3591"/>
        <v>2020</v>
      </c>
      <c r="C5952" s="8" t="str">
        <f t="shared" ca="1" si="3592"/>
        <v>Sep</v>
      </c>
      <c r="D5952" s="8" t="str">
        <f t="shared" ca="1" si="3593"/>
        <v>Q4</v>
      </c>
      <c r="E5952">
        <f t="shared" ca="1" si="3594"/>
        <v>12</v>
      </c>
      <c r="F5952">
        <f t="shared" ca="1" si="3595"/>
        <v>4</v>
      </c>
      <c r="G5952">
        <f t="shared" ca="1" si="3596"/>
        <v>202012</v>
      </c>
      <c r="H5952">
        <f t="shared" ca="1" si="3597"/>
        <v>202004</v>
      </c>
      <c r="I5952" t="str">
        <f t="shared" ca="1" si="3598"/>
        <v>FY2020 Q3 Sep</v>
      </c>
      <c r="J5952">
        <f t="shared" ca="1" si="3599"/>
        <v>2020</v>
      </c>
      <c r="K5952" s="8" t="str">
        <f t="shared" ca="1" si="3600"/>
        <v>Sep</v>
      </c>
      <c r="L5952" s="8" t="str">
        <f t="shared" ca="1" si="3601"/>
        <v>Q3</v>
      </c>
      <c r="M5952">
        <f t="shared" ca="1" si="3602"/>
        <v>9</v>
      </c>
      <c r="N5952">
        <f t="shared" ca="1" si="3603"/>
        <v>3</v>
      </c>
      <c r="O5952">
        <f t="shared" ca="1" si="3604"/>
        <v>202009</v>
      </c>
      <c r="P5952">
        <f t="shared" ca="1" si="3605"/>
        <v>202003</v>
      </c>
      <c r="Q5952" t="str">
        <f t="shared" si="3606"/>
        <v>FY2019 Q4 Sep</v>
      </c>
      <c r="R5952">
        <f t="shared" si="3607"/>
        <v>2019</v>
      </c>
      <c r="S5952" s="8" t="str">
        <f t="shared" si="3608"/>
        <v>Sep</v>
      </c>
      <c r="T5952" s="8" t="str">
        <f t="shared" si="3609"/>
        <v>Q4</v>
      </c>
      <c r="U5952">
        <f t="shared" si="3610"/>
        <v>12</v>
      </c>
      <c r="V5952">
        <f t="shared" si="3611"/>
        <v>4</v>
      </c>
      <c r="W5952">
        <f t="shared" si="3612"/>
        <v>201912</v>
      </c>
      <c r="X5952">
        <f t="shared" si="3613"/>
        <v>201904</v>
      </c>
      <c r="Y5952" t="str">
        <f t="shared" si="3614"/>
        <v>FY2019 Q3 Sep</v>
      </c>
      <c r="Z5952">
        <f t="shared" si="3615"/>
        <v>2019</v>
      </c>
      <c r="AA5952" s="8" t="str">
        <f t="shared" si="3616"/>
        <v>Sep</v>
      </c>
      <c r="AB5952" s="8" t="str">
        <f t="shared" si="3617"/>
        <v>Q3</v>
      </c>
      <c r="AC5952">
        <f t="shared" si="3618"/>
        <v>9</v>
      </c>
      <c r="AD5952">
        <f t="shared" si="3619"/>
        <v>3</v>
      </c>
      <c r="AE5952">
        <f t="shared" si="3620"/>
        <v>201909</v>
      </c>
      <c r="AF5952">
        <f t="shared" si="3621"/>
        <v>201903</v>
      </c>
      <c r="AG5952" s="9">
        <f t="shared" ca="1" si="3622"/>
        <v>1</v>
      </c>
      <c r="AH5952">
        <f t="shared" ca="1" si="3627"/>
        <v>4</v>
      </c>
      <c r="AI5952" s="9">
        <f t="shared" ca="1" si="3628"/>
        <v>12</v>
      </c>
      <c r="AJ5952" s="9">
        <f t="shared" ca="1" si="3623"/>
        <v>1</v>
      </c>
      <c r="AK5952" s="9">
        <f t="shared" si="3624"/>
        <v>5</v>
      </c>
      <c r="AL5952" s="9">
        <f t="shared" si="3625"/>
        <v>36</v>
      </c>
      <c r="AM5952" s="9">
        <f t="shared" si="3626"/>
        <v>14</v>
      </c>
      <c r="AN5952" s="2">
        <v>43713.613888888889</v>
      </c>
      <c r="AO5952">
        <v>5950</v>
      </c>
      <c r="AP5952" s="1">
        <v>2000</v>
      </c>
      <c r="AQ5952" t="s">
        <v>4</v>
      </c>
    </row>
    <row r="5953" spans="1:43" x14ac:dyDescent="0.3">
      <c r="A5953" t="str">
        <f t="shared" ca="1" si="3590"/>
        <v>FY2020 Q4 Sep</v>
      </c>
      <c r="B5953">
        <f t="shared" ca="1" si="3591"/>
        <v>2020</v>
      </c>
      <c r="C5953" s="8" t="str">
        <f t="shared" ca="1" si="3592"/>
        <v>Sep</v>
      </c>
      <c r="D5953" s="8" t="str">
        <f t="shared" ca="1" si="3593"/>
        <v>Q4</v>
      </c>
      <c r="E5953">
        <f t="shared" ca="1" si="3594"/>
        <v>12</v>
      </c>
      <c r="F5953">
        <f t="shared" ca="1" si="3595"/>
        <v>4</v>
      </c>
      <c r="G5953">
        <f t="shared" ca="1" si="3596"/>
        <v>202012</v>
      </c>
      <c r="H5953">
        <f t="shared" ca="1" si="3597"/>
        <v>202004</v>
      </c>
      <c r="I5953" t="str">
        <f t="shared" ca="1" si="3598"/>
        <v>FY2020 Q3 Sep</v>
      </c>
      <c r="J5953">
        <f t="shared" ca="1" si="3599"/>
        <v>2020</v>
      </c>
      <c r="K5953" s="8" t="str">
        <f t="shared" ca="1" si="3600"/>
        <v>Sep</v>
      </c>
      <c r="L5953" s="8" t="str">
        <f t="shared" ca="1" si="3601"/>
        <v>Q3</v>
      </c>
      <c r="M5953">
        <f t="shared" ca="1" si="3602"/>
        <v>9</v>
      </c>
      <c r="N5953">
        <f t="shared" ca="1" si="3603"/>
        <v>3</v>
      </c>
      <c r="O5953">
        <f t="shared" ca="1" si="3604"/>
        <v>202009</v>
      </c>
      <c r="P5953">
        <f t="shared" ca="1" si="3605"/>
        <v>202003</v>
      </c>
      <c r="Q5953" t="str">
        <f t="shared" si="3606"/>
        <v>FY2020 Q1 Oct</v>
      </c>
      <c r="R5953">
        <f t="shared" si="3607"/>
        <v>2020</v>
      </c>
      <c r="S5953" s="8" t="str">
        <f t="shared" si="3608"/>
        <v>Oct</v>
      </c>
      <c r="T5953" s="8" t="str">
        <f t="shared" si="3609"/>
        <v>Q1</v>
      </c>
      <c r="U5953">
        <f t="shared" si="3610"/>
        <v>1</v>
      </c>
      <c r="V5953">
        <f t="shared" si="3611"/>
        <v>1</v>
      </c>
      <c r="W5953">
        <f t="shared" si="3612"/>
        <v>202001</v>
      </c>
      <c r="X5953">
        <f t="shared" si="3613"/>
        <v>202001</v>
      </c>
      <c r="Y5953" t="str">
        <f t="shared" si="3614"/>
        <v>FY2019 Q4 Oct</v>
      </c>
      <c r="Z5953">
        <f t="shared" si="3615"/>
        <v>2019</v>
      </c>
      <c r="AA5953" s="8" t="str">
        <f t="shared" si="3616"/>
        <v>Oct</v>
      </c>
      <c r="AB5953" s="8" t="str">
        <f t="shared" si="3617"/>
        <v>Q4</v>
      </c>
      <c r="AC5953">
        <f t="shared" si="3618"/>
        <v>10</v>
      </c>
      <c r="AD5953">
        <f t="shared" si="3619"/>
        <v>4</v>
      </c>
      <c r="AE5953">
        <f t="shared" si="3620"/>
        <v>201910</v>
      </c>
      <c r="AF5953">
        <f t="shared" si="3621"/>
        <v>201904</v>
      </c>
      <c r="AG5953" s="9">
        <f t="shared" ca="1" si="3622"/>
        <v>0</v>
      </c>
      <c r="AH5953">
        <f t="shared" ca="1" si="3627"/>
        <v>4</v>
      </c>
      <c r="AI5953" s="9">
        <f t="shared" ca="1" si="3628"/>
        <v>11</v>
      </c>
      <c r="AJ5953" s="9">
        <f t="shared" ca="1" si="3623"/>
        <v>1</v>
      </c>
      <c r="AK5953" s="9">
        <f t="shared" si="3624"/>
        <v>3</v>
      </c>
      <c r="AL5953" s="9">
        <f t="shared" si="3625"/>
        <v>43</v>
      </c>
      <c r="AM5953" s="9">
        <f t="shared" si="3626"/>
        <v>13</v>
      </c>
      <c r="AN5953" s="2">
        <v>43760.56527777778</v>
      </c>
      <c r="AO5953">
        <v>6092</v>
      </c>
      <c r="AP5953" s="1">
        <v>2000</v>
      </c>
      <c r="AQ5953" t="s">
        <v>4</v>
      </c>
    </row>
    <row r="5954" spans="1:43" x14ac:dyDescent="0.3">
      <c r="A5954" t="str">
        <f t="shared" ref="A5954:A6017" ca="1" si="3629">_xlfn.CONCAT("FY",YEAR(EDATE(TODAY(),3))," ","Q",ROUNDUP(MONTH(EDATE(TODAY(),3))/3,0)," ",(TEXT(TODAY(),"MMM")))</f>
        <v>FY2020 Q4 Sep</v>
      </c>
      <c r="B5954">
        <f t="shared" ref="B5954:B6017" ca="1" si="3630">YEAR(EDATE(TODAY(),3))</f>
        <v>2020</v>
      </c>
      <c r="C5954" s="8" t="str">
        <f t="shared" ref="C5954:C6017" ca="1" si="3631">TEXT(TODAY(),"MMM")</f>
        <v>Sep</v>
      </c>
      <c r="D5954" s="8" t="str">
        <f t="shared" ref="D5954:D6017" ca="1" si="3632">_xlfn.CONCAT("Q",ROUNDUP(MONTH(EDATE(TODAY(),3))/3,0))</f>
        <v>Q4</v>
      </c>
      <c r="E5954">
        <f t="shared" ref="E5954:E6017" ca="1" si="3633">MONTH(EDATE(TODAY(),3))</f>
        <v>12</v>
      </c>
      <c r="F5954">
        <f t="shared" ref="F5954:F6017" ca="1" si="3634">ROUNDUP(MONTH(EDATE(TODAY(),3))/3,0)</f>
        <v>4</v>
      </c>
      <c r="G5954">
        <f t="shared" ref="G5954:G6017" ca="1" si="3635">_xlfn.NUMBERVALUE(IF(LEN(MONTH(EDATE(TODAY(),3)))=1,_xlfn.CONCAT(YEAR(EDATE(TODAY(),3)),"0",MONTH(EDATE(TODAY(),3))),_xlfn.CONCAT(YEAR(EDATE(TODAY(),3)),MONTH(EDATE(TODAY(),3)))))</f>
        <v>202012</v>
      </c>
      <c r="H5954">
        <f t="shared" ref="H5954:H6017" ca="1" si="3636">_xlfn.NUMBERVALUE(IF(LEN(ROUNDUP(MONTH(EDATE(TODAY(),3))/3,0))=1,_xlfn.CONCAT(YEAR(EDATE(TODAY(),3)),"0",ROUNDUP(MONTH(EDATE(TODAY(),3))/3,0)),_xlfn.CONCAT(YEAR(EDATE(TODAY(),3)),ROUNDUP(MONTH(EDATE(TODAY(),3))/3,0))))</f>
        <v>202004</v>
      </c>
      <c r="I5954" t="str">
        <f t="shared" ref="I5954:I6017" ca="1" si="3637">_xlfn.CONCAT("FY",YEAR(EDATE(TODAY(),0))," ","Q",ROUNDUP(MONTH(EDATE(TODAY(),0))/3,0)," ",(TEXT(TODAY(),"MMM")))</f>
        <v>FY2020 Q3 Sep</v>
      </c>
      <c r="J5954">
        <f t="shared" ref="J5954:J6017" ca="1" si="3638">YEAR(EDATE(TODAY(),0))</f>
        <v>2020</v>
      </c>
      <c r="K5954" s="8" t="str">
        <f t="shared" ref="K5954:K6017" ca="1" si="3639">TEXT(TODAY(),"MMM")</f>
        <v>Sep</v>
      </c>
      <c r="L5954" s="8" t="str">
        <f t="shared" ref="L5954:L6017" ca="1" si="3640">_xlfn.CONCAT("Q",ROUNDUP(MONTH(EDATE(TODAY(),0))/3,0))</f>
        <v>Q3</v>
      </c>
      <c r="M5954">
        <f t="shared" ref="M5954:M6017" ca="1" si="3641">MONTH(EDATE(TODAY(),0))</f>
        <v>9</v>
      </c>
      <c r="N5954">
        <f t="shared" ref="N5954:N6017" ca="1" si="3642">ROUNDUP(MONTH(EDATE(TODAY(),0))/3,0)</f>
        <v>3</v>
      </c>
      <c r="O5954">
        <f t="shared" ref="O5954:O6017" ca="1" si="3643">_xlfn.NUMBERVALUE(IF(LEN(MONTH(EDATE(TODAY(),0)))=1,_xlfn.CONCAT(YEAR(EDATE(TODAY(),0)),"0",MONTH(EDATE(TODAY(),0))),_xlfn.CONCAT(YEAR(EDATE(TODAY(),0)),MONTH(EDATE(TODAY(),0)))))</f>
        <v>202009</v>
      </c>
      <c r="P5954">
        <f t="shared" ref="P5954:P6017" ca="1" si="3644">_xlfn.NUMBERVALUE(IF(LEN(ROUNDUP(MONTH(EDATE(TODAY(),0))/3,0))=1,_xlfn.CONCAT(YEAR(EDATE(TODAY(),0)),"0",ROUNDUP(MONTH(EDATE(TODAY(),0))/3,0)),_xlfn.CONCAT(YEAR(EDATE(TODAY(),0)),ROUNDUP(MONTH(EDATE(TODAY(),0))/3,0))))</f>
        <v>202003</v>
      </c>
      <c r="Q5954" t="str">
        <f t="shared" ref="Q5954:Q6017" si="3645">_xlfn.CONCAT("FY",YEAR(EDATE($AN5954,3))," ","Q",ROUNDUP(MONTH(EDATE($AN5954,3))/3,0)," ",(TEXT($AN5954,"MMM")))</f>
        <v>FY2019 Q4 Sep</v>
      </c>
      <c r="R5954">
        <f t="shared" ref="R5954:R6017" si="3646">YEAR(EDATE($AN5954,3))</f>
        <v>2019</v>
      </c>
      <c r="S5954" s="8" t="str">
        <f t="shared" ref="S5954:S6017" si="3647">TEXT($AN5954,"MMM")</f>
        <v>Sep</v>
      </c>
      <c r="T5954" s="8" t="str">
        <f t="shared" ref="T5954:T6017" si="3648">_xlfn.CONCAT("Q",ROUNDUP(MONTH(EDATE($AN5954,3))/3,0))</f>
        <v>Q4</v>
      </c>
      <c r="U5954">
        <f t="shared" ref="U5954:U6017" si="3649">MONTH(EDATE($AN5954,3))</f>
        <v>12</v>
      </c>
      <c r="V5954">
        <f t="shared" ref="V5954:V6017" si="3650">ROUNDUP(MONTH(EDATE($AN5954,3))/3,0)</f>
        <v>4</v>
      </c>
      <c r="W5954">
        <f t="shared" ref="W5954:W6017" si="3651">_xlfn.NUMBERVALUE(IF(LEN(MONTH(EDATE($AN5954,3)))=1,_xlfn.CONCAT(YEAR(EDATE($AN5954,3)),"0",MONTH(EDATE($AN5954,3))),_xlfn.CONCAT(YEAR(EDATE($AN5954,3)),MONTH(EDATE($AN5954,3)))))</f>
        <v>201912</v>
      </c>
      <c r="X5954">
        <f t="shared" ref="X5954:X6017" si="3652">_xlfn.NUMBERVALUE(IF(LEN(ROUNDUP(MONTH(EDATE($AN5954,3))/3,0))=1,_xlfn.CONCAT(YEAR(EDATE($AN5954,3)),"0",ROUNDUP(MONTH(EDATE($AN5954,3))/3,0)),_xlfn.CONCAT(YEAR(EDATE($AN5954,3)),ROUNDUP(MONTH(EDATE($AN5954,3))/3,0))))</f>
        <v>201904</v>
      </c>
      <c r="Y5954" t="str">
        <f t="shared" ref="Y5954:Y6017" si="3653">_xlfn.CONCAT("FY",YEAR(EDATE($AN5954,0))," ","Q",ROUNDUP(MONTH(EDATE($AN5954,0))/3,0)," ",(TEXT($AN5954,"MMM")))</f>
        <v>FY2019 Q3 Sep</v>
      </c>
      <c r="Z5954">
        <f t="shared" ref="Z5954:Z6017" si="3654">YEAR(EDATE($AN5954,0))</f>
        <v>2019</v>
      </c>
      <c r="AA5954" s="8" t="str">
        <f t="shared" ref="AA5954:AA6017" si="3655">TEXT($AN5954,"MMM")</f>
        <v>Sep</v>
      </c>
      <c r="AB5954" s="8" t="str">
        <f t="shared" ref="AB5954:AB6017" si="3656">_xlfn.CONCAT("Q",ROUNDUP(MONTH(EDATE($AN5954,0))/3,0))</f>
        <v>Q3</v>
      </c>
      <c r="AC5954">
        <f t="shared" ref="AC5954:AC6017" si="3657">MONTH(EDATE($AN5954,0))</f>
        <v>9</v>
      </c>
      <c r="AD5954">
        <f t="shared" ref="AD5954:AD6017" si="3658">ROUNDUP(MONTH(EDATE($AN5954,0))/3,0)</f>
        <v>3</v>
      </c>
      <c r="AE5954">
        <f t="shared" ref="AE5954:AE6017" si="3659">_xlfn.NUMBERVALUE(IF(LEN(MONTH(EDATE($AN5954,0)))=1,_xlfn.CONCAT(YEAR(EDATE($AN5954,0)),"0",MONTH(EDATE($AN5954,0))),_xlfn.CONCAT(YEAR(EDATE($AN5954,0)),MONTH(EDATE($AN5954,0)))))</f>
        <v>201909</v>
      </c>
      <c r="AF5954">
        <f t="shared" ref="AF5954:AF6017" si="3660">_xlfn.NUMBERVALUE(IF(LEN(ROUNDUP(MONTH(EDATE($AN5954,0))/3,0))=1,_xlfn.CONCAT(YEAR(EDATE($AN5954,0)),"0",ROUNDUP(MONTH(EDATE($AN5954,0))/3,0)),_xlfn.CONCAT(YEAR(EDATE($AN5954,0)),ROUNDUP(MONTH(EDATE($AN5954,0))/3,0))))</f>
        <v>201903</v>
      </c>
      <c r="AG5954" s="9">
        <f t="shared" ref="AG5954:AG6017" ca="1" si="3661">YEAR(EDATE(TODAY(),3))-YEAR(EDATE($AN5954,3))</f>
        <v>1</v>
      </c>
      <c r="AH5954">
        <f t="shared" ca="1" si="3627"/>
        <v>4</v>
      </c>
      <c r="AI5954" s="9">
        <f t="shared" ca="1" si="3628"/>
        <v>12</v>
      </c>
      <c r="AJ5954" s="9">
        <f t="shared" ref="AJ5954:AJ6017" ca="1" si="3662">YEAR(TODAY())-YEAR($AN5954)</f>
        <v>1</v>
      </c>
      <c r="AK5954" s="9">
        <f t="shared" si="3624"/>
        <v>6</v>
      </c>
      <c r="AL5954" s="9">
        <f t="shared" si="3625"/>
        <v>36</v>
      </c>
      <c r="AM5954" s="9">
        <f t="shared" si="3626"/>
        <v>12</v>
      </c>
      <c r="AN5954" s="2">
        <v>43714.521527777775</v>
      </c>
      <c r="AO5954">
        <v>6505</v>
      </c>
      <c r="AP5954" s="1">
        <v>2000</v>
      </c>
      <c r="AQ5954" t="s">
        <v>4</v>
      </c>
    </row>
    <row r="5955" spans="1:43" x14ac:dyDescent="0.3">
      <c r="A5955" t="str">
        <f t="shared" ca="1" si="3629"/>
        <v>FY2020 Q4 Sep</v>
      </c>
      <c r="B5955">
        <f t="shared" ca="1" si="3630"/>
        <v>2020</v>
      </c>
      <c r="C5955" s="8" t="str">
        <f t="shared" ca="1" si="3631"/>
        <v>Sep</v>
      </c>
      <c r="D5955" s="8" t="str">
        <f t="shared" ca="1" si="3632"/>
        <v>Q4</v>
      </c>
      <c r="E5955">
        <f t="shared" ca="1" si="3633"/>
        <v>12</v>
      </c>
      <c r="F5955">
        <f t="shared" ca="1" si="3634"/>
        <v>4</v>
      </c>
      <c r="G5955">
        <f t="shared" ca="1" si="3635"/>
        <v>202012</v>
      </c>
      <c r="H5955">
        <f t="shared" ca="1" si="3636"/>
        <v>202004</v>
      </c>
      <c r="I5955" t="str">
        <f t="shared" ca="1" si="3637"/>
        <v>FY2020 Q3 Sep</v>
      </c>
      <c r="J5955">
        <f t="shared" ca="1" si="3638"/>
        <v>2020</v>
      </c>
      <c r="K5955" s="8" t="str">
        <f t="shared" ca="1" si="3639"/>
        <v>Sep</v>
      </c>
      <c r="L5955" s="8" t="str">
        <f t="shared" ca="1" si="3640"/>
        <v>Q3</v>
      </c>
      <c r="M5955">
        <f t="shared" ca="1" si="3641"/>
        <v>9</v>
      </c>
      <c r="N5955">
        <f t="shared" ca="1" si="3642"/>
        <v>3</v>
      </c>
      <c r="O5955">
        <f t="shared" ca="1" si="3643"/>
        <v>202009</v>
      </c>
      <c r="P5955">
        <f t="shared" ca="1" si="3644"/>
        <v>202003</v>
      </c>
      <c r="Q5955" t="str">
        <f t="shared" si="3645"/>
        <v>FY2020 Q1 Nov</v>
      </c>
      <c r="R5955">
        <f t="shared" si="3646"/>
        <v>2020</v>
      </c>
      <c r="S5955" s="8" t="str">
        <f t="shared" si="3647"/>
        <v>Nov</v>
      </c>
      <c r="T5955" s="8" t="str">
        <f t="shared" si="3648"/>
        <v>Q1</v>
      </c>
      <c r="U5955">
        <f t="shared" si="3649"/>
        <v>2</v>
      </c>
      <c r="V5955">
        <f t="shared" si="3650"/>
        <v>1</v>
      </c>
      <c r="W5955">
        <f t="shared" si="3651"/>
        <v>202002</v>
      </c>
      <c r="X5955">
        <f t="shared" si="3652"/>
        <v>202001</v>
      </c>
      <c r="Y5955" t="str">
        <f t="shared" si="3653"/>
        <v>FY2019 Q4 Nov</v>
      </c>
      <c r="Z5955">
        <f t="shared" si="3654"/>
        <v>2019</v>
      </c>
      <c r="AA5955" s="8" t="str">
        <f t="shared" si="3655"/>
        <v>Nov</v>
      </c>
      <c r="AB5955" s="8" t="str">
        <f t="shared" si="3656"/>
        <v>Q4</v>
      </c>
      <c r="AC5955">
        <f t="shared" si="3657"/>
        <v>11</v>
      </c>
      <c r="AD5955">
        <f t="shared" si="3658"/>
        <v>4</v>
      </c>
      <c r="AE5955">
        <f t="shared" si="3659"/>
        <v>201911</v>
      </c>
      <c r="AF5955">
        <f t="shared" si="3660"/>
        <v>201904</v>
      </c>
      <c r="AG5955" s="9">
        <f t="shared" ca="1" si="3661"/>
        <v>0</v>
      </c>
      <c r="AH5955">
        <f t="shared" ca="1" si="3627"/>
        <v>3</v>
      </c>
      <c r="AI5955" s="9">
        <f t="shared" ca="1" si="3628"/>
        <v>10</v>
      </c>
      <c r="AJ5955" s="9">
        <f t="shared" ca="1" si="3662"/>
        <v>1</v>
      </c>
      <c r="AK5955" s="9">
        <f t="shared" ref="AK5955:AK6018" si="3663">WEEKDAY(AN5955)</f>
        <v>4</v>
      </c>
      <c r="AL5955" s="9">
        <f t="shared" ref="AL5955:AL6018" si="3664">WEEKNUM(AN5955)</f>
        <v>48</v>
      </c>
      <c r="AM5955" s="9">
        <f t="shared" ref="AM5955:AM6018" si="3665">HOUR(AN5955)</f>
        <v>7</v>
      </c>
      <c r="AN5955" s="2">
        <v>43796.316666666666</v>
      </c>
      <c r="AO5955">
        <v>6563</v>
      </c>
      <c r="AP5955" s="1">
        <v>2000</v>
      </c>
      <c r="AQ5955" t="s">
        <v>4</v>
      </c>
    </row>
    <row r="5956" spans="1:43" x14ac:dyDescent="0.3">
      <c r="A5956" t="str">
        <f t="shared" ca="1" si="3629"/>
        <v>FY2020 Q4 Sep</v>
      </c>
      <c r="B5956">
        <f t="shared" ca="1" si="3630"/>
        <v>2020</v>
      </c>
      <c r="C5956" s="8" t="str">
        <f t="shared" ca="1" si="3631"/>
        <v>Sep</v>
      </c>
      <c r="D5956" s="8" t="str">
        <f t="shared" ca="1" si="3632"/>
        <v>Q4</v>
      </c>
      <c r="E5956">
        <f t="shared" ca="1" si="3633"/>
        <v>12</v>
      </c>
      <c r="F5956">
        <f t="shared" ca="1" si="3634"/>
        <v>4</v>
      </c>
      <c r="G5956">
        <f t="shared" ca="1" si="3635"/>
        <v>202012</v>
      </c>
      <c r="H5956">
        <f t="shared" ca="1" si="3636"/>
        <v>202004</v>
      </c>
      <c r="I5956" t="str">
        <f t="shared" ca="1" si="3637"/>
        <v>FY2020 Q3 Sep</v>
      </c>
      <c r="J5956">
        <f t="shared" ca="1" si="3638"/>
        <v>2020</v>
      </c>
      <c r="K5956" s="8" t="str">
        <f t="shared" ca="1" si="3639"/>
        <v>Sep</v>
      </c>
      <c r="L5956" s="8" t="str">
        <f t="shared" ca="1" si="3640"/>
        <v>Q3</v>
      </c>
      <c r="M5956">
        <f t="shared" ca="1" si="3641"/>
        <v>9</v>
      </c>
      <c r="N5956">
        <f t="shared" ca="1" si="3642"/>
        <v>3</v>
      </c>
      <c r="O5956">
        <f t="shared" ca="1" si="3643"/>
        <v>202009</v>
      </c>
      <c r="P5956">
        <f t="shared" ca="1" si="3644"/>
        <v>202003</v>
      </c>
      <c r="Q5956" t="str">
        <f t="shared" si="3645"/>
        <v>FY2020 Q2 Feb</v>
      </c>
      <c r="R5956">
        <f t="shared" si="3646"/>
        <v>2020</v>
      </c>
      <c r="S5956" s="8" t="str">
        <f t="shared" si="3647"/>
        <v>Feb</v>
      </c>
      <c r="T5956" s="8" t="str">
        <f t="shared" si="3648"/>
        <v>Q2</v>
      </c>
      <c r="U5956">
        <f t="shared" si="3649"/>
        <v>5</v>
      </c>
      <c r="V5956">
        <f t="shared" si="3650"/>
        <v>2</v>
      </c>
      <c r="W5956">
        <f t="shared" si="3651"/>
        <v>202005</v>
      </c>
      <c r="X5956">
        <f t="shared" si="3652"/>
        <v>202002</v>
      </c>
      <c r="Y5956" t="str">
        <f t="shared" si="3653"/>
        <v>FY2020 Q1 Feb</v>
      </c>
      <c r="Z5956">
        <f t="shared" si="3654"/>
        <v>2020</v>
      </c>
      <c r="AA5956" s="8" t="str">
        <f t="shared" si="3655"/>
        <v>Feb</v>
      </c>
      <c r="AB5956" s="8" t="str">
        <f t="shared" si="3656"/>
        <v>Q1</v>
      </c>
      <c r="AC5956">
        <f t="shared" si="3657"/>
        <v>2</v>
      </c>
      <c r="AD5956">
        <f t="shared" si="3658"/>
        <v>1</v>
      </c>
      <c r="AE5956">
        <f t="shared" si="3659"/>
        <v>202002</v>
      </c>
      <c r="AF5956">
        <f t="shared" si="3660"/>
        <v>202001</v>
      </c>
      <c r="AG5956" s="9">
        <f t="shared" ca="1" si="3661"/>
        <v>0</v>
      </c>
      <c r="AH5956">
        <f t="shared" ca="1" si="3627"/>
        <v>2</v>
      </c>
      <c r="AI5956" s="9">
        <f t="shared" ca="1" si="3628"/>
        <v>7</v>
      </c>
      <c r="AJ5956" s="9">
        <f t="shared" ca="1" si="3662"/>
        <v>0</v>
      </c>
      <c r="AK5956" s="9">
        <f t="shared" si="3663"/>
        <v>3</v>
      </c>
      <c r="AL5956" s="9">
        <f t="shared" si="3664"/>
        <v>8</v>
      </c>
      <c r="AM5956" s="9">
        <f t="shared" si="3665"/>
        <v>12</v>
      </c>
      <c r="AN5956" s="2">
        <v>43879.533333333333</v>
      </c>
      <c r="AO5956">
        <v>6563</v>
      </c>
      <c r="AP5956" s="1">
        <v>2000</v>
      </c>
      <c r="AQ5956" t="s">
        <v>4</v>
      </c>
    </row>
    <row r="5957" spans="1:43" x14ac:dyDescent="0.3">
      <c r="A5957" t="str">
        <f t="shared" ca="1" si="3629"/>
        <v>FY2020 Q4 Sep</v>
      </c>
      <c r="B5957">
        <f t="shared" ca="1" si="3630"/>
        <v>2020</v>
      </c>
      <c r="C5957" s="8" t="str">
        <f t="shared" ca="1" si="3631"/>
        <v>Sep</v>
      </c>
      <c r="D5957" s="8" t="str">
        <f t="shared" ca="1" si="3632"/>
        <v>Q4</v>
      </c>
      <c r="E5957">
        <f t="shared" ca="1" si="3633"/>
        <v>12</v>
      </c>
      <c r="F5957">
        <f t="shared" ca="1" si="3634"/>
        <v>4</v>
      </c>
      <c r="G5957">
        <f t="shared" ca="1" si="3635"/>
        <v>202012</v>
      </c>
      <c r="H5957">
        <f t="shared" ca="1" si="3636"/>
        <v>202004</v>
      </c>
      <c r="I5957" t="str">
        <f t="shared" ca="1" si="3637"/>
        <v>FY2020 Q3 Sep</v>
      </c>
      <c r="J5957">
        <f t="shared" ca="1" si="3638"/>
        <v>2020</v>
      </c>
      <c r="K5957" s="8" t="str">
        <f t="shared" ca="1" si="3639"/>
        <v>Sep</v>
      </c>
      <c r="L5957" s="8" t="str">
        <f t="shared" ca="1" si="3640"/>
        <v>Q3</v>
      </c>
      <c r="M5957">
        <f t="shared" ca="1" si="3641"/>
        <v>9</v>
      </c>
      <c r="N5957">
        <f t="shared" ca="1" si="3642"/>
        <v>3</v>
      </c>
      <c r="O5957">
        <f t="shared" ca="1" si="3643"/>
        <v>202009</v>
      </c>
      <c r="P5957">
        <f t="shared" ca="1" si="3644"/>
        <v>202003</v>
      </c>
      <c r="Q5957" t="str">
        <f t="shared" si="3645"/>
        <v>FY2019 Q4 Sep</v>
      </c>
      <c r="R5957">
        <f t="shared" si="3646"/>
        <v>2019</v>
      </c>
      <c r="S5957" s="8" t="str">
        <f t="shared" si="3647"/>
        <v>Sep</v>
      </c>
      <c r="T5957" s="8" t="str">
        <f t="shared" si="3648"/>
        <v>Q4</v>
      </c>
      <c r="U5957">
        <f t="shared" si="3649"/>
        <v>12</v>
      </c>
      <c r="V5957">
        <f t="shared" si="3650"/>
        <v>4</v>
      </c>
      <c r="W5957">
        <f t="shared" si="3651"/>
        <v>201912</v>
      </c>
      <c r="X5957">
        <f t="shared" si="3652"/>
        <v>201904</v>
      </c>
      <c r="Y5957" t="str">
        <f t="shared" si="3653"/>
        <v>FY2019 Q3 Sep</v>
      </c>
      <c r="Z5957">
        <f t="shared" si="3654"/>
        <v>2019</v>
      </c>
      <c r="AA5957" s="8" t="str">
        <f t="shared" si="3655"/>
        <v>Sep</v>
      </c>
      <c r="AB5957" s="8" t="str">
        <f t="shared" si="3656"/>
        <v>Q3</v>
      </c>
      <c r="AC5957">
        <f t="shared" si="3657"/>
        <v>9</v>
      </c>
      <c r="AD5957">
        <f t="shared" si="3658"/>
        <v>3</v>
      </c>
      <c r="AE5957">
        <f t="shared" si="3659"/>
        <v>201909</v>
      </c>
      <c r="AF5957">
        <f t="shared" si="3660"/>
        <v>201903</v>
      </c>
      <c r="AG5957" s="9">
        <f t="shared" ca="1" si="3661"/>
        <v>1</v>
      </c>
      <c r="AH5957">
        <f t="shared" ca="1" si="3627"/>
        <v>4</v>
      </c>
      <c r="AI5957" s="9">
        <f t="shared" ca="1" si="3628"/>
        <v>12</v>
      </c>
      <c r="AJ5957" s="9">
        <f t="shared" ca="1" si="3662"/>
        <v>1</v>
      </c>
      <c r="AK5957" s="9">
        <f t="shared" si="3663"/>
        <v>4</v>
      </c>
      <c r="AL5957" s="9">
        <f t="shared" si="3664"/>
        <v>36</v>
      </c>
      <c r="AM5957" s="9">
        <f t="shared" si="3665"/>
        <v>11</v>
      </c>
      <c r="AN5957" s="2">
        <v>43712.484722222223</v>
      </c>
      <c r="AO5957">
        <v>6650</v>
      </c>
      <c r="AP5957" s="1">
        <v>2000</v>
      </c>
      <c r="AQ5957" t="s">
        <v>4</v>
      </c>
    </row>
    <row r="5958" spans="1:43" x14ac:dyDescent="0.3">
      <c r="A5958" t="str">
        <f t="shared" ca="1" si="3629"/>
        <v>FY2020 Q4 Sep</v>
      </c>
      <c r="B5958">
        <f t="shared" ca="1" si="3630"/>
        <v>2020</v>
      </c>
      <c r="C5958" s="8" t="str">
        <f t="shared" ca="1" si="3631"/>
        <v>Sep</v>
      </c>
      <c r="D5958" s="8" t="str">
        <f t="shared" ca="1" si="3632"/>
        <v>Q4</v>
      </c>
      <c r="E5958">
        <f t="shared" ca="1" si="3633"/>
        <v>12</v>
      </c>
      <c r="F5958">
        <f t="shared" ca="1" si="3634"/>
        <v>4</v>
      </c>
      <c r="G5958">
        <f t="shared" ca="1" si="3635"/>
        <v>202012</v>
      </c>
      <c r="H5958">
        <f t="shared" ca="1" si="3636"/>
        <v>202004</v>
      </c>
      <c r="I5958" t="str">
        <f t="shared" ca="1" si="3637"/>
        <v>FY2020 Q3 Sep</v>
      </c>
      <c r="J5958">
        <f t="shared" ca="1" si="3638"/>
        <v>2020</v>
      </c>
      <c r="K5958" s="8" t="str">
        <f t="shared" ca="1" si="3639"/>
        <v>Sep</v>
      </c>
      <c r="L5958" s="8" t="str">
        <f t="shared" ca="1" si="3640"/>
        <v>Q3</v>
      </c>
      <c r="M5958">
        <f t="shared" ca="1" si="3641"/>
        <v>9</v>
      </c>
      <c r="N5958">
        <f t="shared" ca="1" si="3642"/>
        <v>3</v>
      </c>
      <c r="O5958">
        <f t="shared" ca="1" si="3643"/>
        <v>202009</v>
      </c>
      <c r="P5958">
        <f t="shared" ca="1" si="3644"/>
        <v>202003</v>
      </c>
      <c r="Q5958" t="str">
        <f t="shared" si="3645"/>
        <v>FY2020 Q2 Jan</v>
      </c>
      <c r="R5958">
        <f t="shared" si="3646"/>
        <v>2020</v>
      </c>
      <c r="S5958" s="8" t="str">
        <f t="shared" si="3647"/>
        <v>Jan</v>
      </c>
      <c r="T5958" s="8" t="str">
        <f t="shared" si="3648"/>
        <v>Q2</v>
      </c>
      <c r="U5958">
        <f t="shared" si="3649"/>
        <v>4</v>
      </c>
      <c r="V5958">
        <f t="shared" si="3650"/>
        <v>2</v>
      </c>
      <c r="W5958">
        <f t="shared" si="3651"/>
        <v>202004</v>
      </c>
      <c r="X5958">
        <f t="shared" si="3652"/>
        <v>202002</v>
      </c>
      <c r="Y5958" t="str">
        <f t="shared" si="3653"/>
        <v>FY2020 Q1 Jan</v>
      </c>
      <c r="Z5958">
        <f t="shared" si="3654"/>
        <v>2020</v>
      </c>
      <c r="AA5958" s="8" t="str">
        <f t="shared" si="3655"/>
        <v>Jan</v>
      </c>
      <c r="AB5958" s="8" t="str">
        <f t="shared" si="3656"/>
        <v>Q1</v>
      </c>
      <c r="AC5958">
        <f t="shared" si="3657"/>
        <v>1</v>
      </c>
      <c r="AD5958">
        <f t="shared" si="3658"/>
        <v>1</v>
      </c>
      <c r="AE5958">
        <f t="shared" si="3659"/>
        <v>202001</v>
      </c>
      <c r="AF5958">
        <f t="shared" si="3660"/>
        <v>202001</v>
      </c>
      <c r="AG5958" s="9">
        <f t="shared" ca="1" si="3661"/>
        <v>0</v>
      </c>
      <c r="AH5958">
        <f t="shared" ca="1" si="3627"/>
        <v>3</v>
      </c>
      <c r="AI5958" s="9">
        <f t="shared" ca="1" si="3628"/>
        <v>8</v>
      </c>
      <c r="AJ5958" s="9">
        <f t="shared" ca="1" si="3662"/>
        <v>0</v>
      </c>
      <c r="AK5958" s="9">
        <f t="shared" si="3663"/>
        <v>4</v>
      </c>
      <c r="AL5958" s="9">
        <f t="shared" si="3664"/>
        <v>5</v>
      </c>
      <c r="AM5958" s="9">
        <f t="shared" si="3665"/>
        <v>15</v>
      </c>
      <c r="AN5958" s="2">
        <v>43859.665277777778</v>
      </c>
      <c r="AO5958">
        <v>6741</v>
      </c>
      <c r="AP5958" s="1">
        <v>2000</v>
      </c>
      <c r="AQ5958" t="s">
        <v>4</v>
      </c>
    </row>
    <row r="5959" spans="1:43" x14ac:dyDescent="0.3">
      <c r="A5959" t="str">
        <f t="shared" ca="1" si="3629"/>
        <v>FY2020 Q4 Sep</v>
      </c>
      <c r="B5959">
        <f t="shared" ca="1" si="3630"/>
        <v>2020</v>
      </c>
      <c r="C5959" s="8" t="str">
        <f t="shared" ca="1" si="3631"/>
        <v>Sep</v>
      </c>
      <c r="D5959" s="8" t="str">
        <f t="shared" ca="1" si="3632"/>
        <v>Q4</v>
      </c>
      <c r="E5959">
        <f t="shared" ca="1" si="3633"/>
        <v>12</v>
      </c>
      <c r="F5959">
        <f t="shared" ca="1" si="3634"/>
        <v>4</v>
      </c>
      <c r="G5959">
        <f t="shared" ca="1" si="3635"/>
        <v>202012</v>
      </c>
      <c r="H5959">
        <f t="shared" ca="1" si="3636"/>
        <v>202004</v>
      </c>
      <c r="I5959" t="str">
        <f t="shared" ca="1" si="3637"/>
        <v>FY2020 Q3 Sep</v>
      </c>
      <c r="J5959">
        <f t="shared" ca="1" si="3638"/>
        <v>2020</v>
      </c>
      <c r="K5959" s="8" t="str">
        <f t="shared" ca="1" si="3639"/>
        <v>Sep</v>
      </c>
      <c r="L5959" s="8" t="str">
        <f t="shared" ca="1" si="3640"/>
        <v>Q3</v>
      </c>
      <c r="M5959">
        <f t="shared" ca="1" si="3641"/>
        <v>9</v>
      </c>
      <c r="N5959">
        <f t="shared" ca="1" si="3642"/>
        <v>3</v>
      </c>
      <c r="O5959">
        <f t="shared" ca="1" si="3643"/>
        <v>202009</v>
      </c>
      <c r="P5959">
        <f t="shared" ca="1" si="3644"/>
        <v>202003</v>
      </c>
      <c r="Q5959" t="str">
        <f t="shared" si="3645"/>
        <v>FY2020 Q2 Mar</v>
      </c>
      <c r="R5959">
        <f t="shared" si="3646"/>
        <v>2020</v>
      </c>
      <c r="S5959" s="8" t="str">
        <f t="shared" si="3647"/>
        <v>Mar</v>
      </c>
      <c r="T5959" s="8" t="str">
        <f t="shared" si="3648"/>
        <v>Q2</v>
      </c>
      <c r="U5959">
        <f t="shared" si="3649"/>
        <v>6</v>
      </c>
      <c r="V5959">
        <f t="shared" si="3650"/>
        <v>2</v>
      </c>
      <c r="W5959">
        <f t="shared" si="3651"/>
        <v>202006</v>
      </c>
      <c r="X5959">
        <f t="shared" si="3652"/>
        <v>202002</v>
      </c>
      <c r="Y5959" t="str">
        <f t="shared" si="3653"/>
        <v>FY2020 Q1 Mar</v>
      </c>
      <c r="Z5959">
        <f t="shared" si="3654"/>
        <v>2020</v>
      </c>
      <c r="AA5959" s="8" t="str">
        <f t="shared" si="3655"/>
        <v>Mar</v>
      </c>
      <c r="AB5959" s="8" t="str">
        <f t="shared" si="3656"/>
        <v>Q1</v>
      </c>
      <c r="AC5959">
        <f t="shared" si="3657"/>
        <v>3</v>
      </c>
      <c r="AD5959">
        <f t="shared" si="3658"/>
        <v>1</v>
      </c>
      <c r="AE5959">
        <f t="shared" si="3659"/>
        <v>202003</v>
      </c>
      <c r="AF5959">
        <f t="shared" si="3660"/>
        <v>202001</v>
      </c>
      <c r="AG5959" s="9">
        <f t="shared" ca="1" si="3661"/>
        <v>0</v>
      </c>
      <c r="AH5959">
        <f t="shared" ca="1" si="3627"/>
        <v>2</v>
      </c>
      <c r="AI5959" s="9">
        <f t="shared" ca="1" si="3628"/>
        <v>6</v>
      </c>
      <c r="AJ5959" s="9">
        <f t="shared" ca="1" si="3662"/>
        <v>0</v>
      </c>
      <c r="AK5959" s="9">
        <f t="shared" si="3663"/>
        <v>4</v>
      </c>
      <c r="AL5959" s="9">
        <f t="shared" si="3664"/>
        <v>10</v>
      </c>
      <c r="AM5959" s="9">
        <f t="shared" si="3665"/>
        <v>10</v>
      </c>
      <c r="AN5959" s="2">
        <v>43894.442361111112</v>
      </c>
      <c r="AO5959">
        <v>6815</v>
      </c>
      <c r="AP5959" s="1">
        <v>2000</v>
      </c>
      <c r="AQ5959" t="s">
        <v>4</v>
      </c>
    </row>
    <row r="5960" spans="1:43" x14ac:dyDescent="0.3">
      <c r="A5960" t="str">
        <f t="shared" ca="1" si="3629"/>
        <v>FY2020 Q4 Sep</v>
      </c>
      <c r="B5960">
        <f t="shared" ca="1" si="3630"/>
        <v>2020</v>
      </c>
      <c r="C5960" s="8" t="str">
        <f t="shared" ca="1" si="3631"/>
        <v>Sep</v>
      </c>
      <c r="D5960" s="8" t="str">
        <f t="shared" ca="1" si="3632"/>
        <v>Q4</v>
      </c>
      <c r="E5960">
        <f t="shared" ca="1" si="3633"/>
        <v>12</v>
      </c>
      <c r="F5960">
        <f t="shared" ca="1" si="3634"/>
        <v>4</v>
      </c>
      <c r="G5960">
        <f t="shared" ca="1" si="3635"/>
        <v>202012</v>
      </c>
      <c r="H5960">
        <f t="shared" ca="1" si="3636"/>
        <v>202004</v>
      </c>
      <c r="I5960" t="str">
        <f t="shared" ca="1" si="3637"/>
        <v>FY2020 Q3 Sep</v>
      </c>
      <c r="J5960">
        <f t="shared" ca="1" si="3638"/>
        <v>2020</v>
      </c>
      <c r="K5960" s="8" t="str">
        <f t="shared" ca="1" si="3639"/>
        <v>Sep</v>
      </c>
      <c r="L5960" s="8" t="str">
        <f t="shared" ca="1" si="3640"/>
        <v>Q3</v>
      </c>
      <c r="M5960">
        <f t="shared" ca="1" si="3641"/>
        <v>9</v>
      </c>
      <c r="N5960">
        <f t="shared" ca="1" si="3642"/>
        <v>3</v>
      </c>
      <c r="O5960">
        <f t="shared" ca="1" si="3643"/>
        <v>202009</v>
      </c>
      <c r="P5960">
        <f t="shared" ca="1" si="3644"/>
        <v>202003</v>
      </c>
      <c r="Q5960" t="str">
        <f t="shared" si="3645"/>
        <v>FY2020 Q2 Feb</v>
      </c>
      <c r="R5960">
        <f t="shared" si="3646"/>
        <v>2020</v>
      </c>
      <c r="S5960" s="8" t="str">
        <f t="shared" si="3647"/>
        <v>Feb</v>
      </c>
      <c r="T5960" s="8" t="str">
        <f t="shared" si="3648"/>
        <v>Q2</v>
      </c>
      <c r="U5960">
        <f t="shared" si="3649"/>
        <v>5</v>
      </c>
      <c r="V5960">
        <f t="shared" si="3650"/>
        <v>2</v>
      </c>
      <c r="W5960">
        <f t="shared" si="3651"/>
        <v>202005</v>
      </c>
      <c r="X5960">
        <f t="shared" si="3652"/>
        <v>202002</v>
      </c>
      <c r="Y5960" t="str">
        <f t="shared" si="3653"/>
        <v>FY2020 Q1 Feb</v>
      </c>
      <c r="Z5960">
        <f t="shared" si="3654"/>
        <v>2020</v>
      </c>
      <c r="AA5960" s="8" t="str">
        <f t="shared" si="3655"/>
        <v>Feb</v>
      </c>
      <c r="AB5960" s="8" t="str">
        <f t="shared" si="3656"/>
        <v>Q1</v>
      </c>
      <c r="AC5960">
        <f t="shared" si="3657"/>
        <v>2</v>
      </c>
      <c r="AD5960">
        <f t="shared" si="3658"/>
        <v>1</v>
      </c>
      <c r="AE5960">
        <f t="shared" si="3659"/>
        <v>202002</v>
      </c>
      <c r="AF5960">
        <f t="shared" si="3660"/>
        <v>202001</v>
      </c>
      <c r="AG5960" s="9">
        <f t="shared" ca="1" si="3661"/>
        <v>0</v>
      </c>
      <c r="AH5960">
        <f t="shared" ca="1" si="3627"/>
        <v>2</v>
      </c>
      <c r="AI5960" s="9">
        <f t="shared" ca="1" si="3628"/>
        <v>7</v>
      </c>
      <c r="AJ5960" s="9">
        <f t="shared" ca="1" si="3662"/>
        <v>0</v>
      </c>
      <c r="AK5960" s="9">
        <f t="shared" si="3663"/>
        <v>2</v>
      </c>
      <c r="AL5960" s="9">
        <f t="shared" si="3664"/>
        <v>8</v>
      </c>
      <c r="AM5960" s="9">
        <f t="shared" si="3665"/>
        <v>16</v>
      </c>
      <c r="AN5960" s="2">
        <v>43878.701388888891</v>
      </c>
      <c r="AO5960">
        <v>7192</v>
      </c>
      <c r="AP5960" s="1">
        <v>2000</v>
      </c>
      <c r="AQ5960" t="s">
        <v>4</v>
      </c>
    </row>
    <row r="5961" spans="1:43" x14ac:dyDescent="0.3">
      <c r="A5961" t="str">
        <f t="shared" ca="1" si="3629"/>
        <v>FY2020 Q4 Sep</v>
      </c>
      <c r="B5961">
        <f t="shared" ca="1" si="3630"/>
        <v>2020</v>
      </c>
      <c r="C5961" s="8" t="str">
        <f t="shared" ca="1" si="3631"/>
        <v>Sep</v>
      </c>
      <c r="D5961" s="8" t="str">
        <f t="shared" ca="1" si="3632"/>
        <v>Q4</v>
      </c>
      <c r="E5961">
        <f t="shared" ca="1" si="3633"/>
        <v>12</v>
      </c>
      <c r="F5961">
        <f t="shared" ca="1" si="3634"/>
        <v>4</v>
      </c>
      <c r="G5961">
        <f t="shared" ca="1" si="3635"/>
        <v>202012</v>
      </c>
      <c r="H5961">
        <f t="shared" ca="1" si="3636"/>
        <v>202004</v>
      </c>
      <c r="I5961" t="str">
        <f t="shared" ca="1" si="3637"/>
        <v>FY2020 Q3 Sep</v>
      </c>
      <c r="J5961">
        <f t="shared" ca="1" si="3638"/>
        <v>2020</v>
      </c>
      <c r="K5961" s="8" t="str">
        <f t="shared" ca="1" si="3639"/>
        <v>Sep</v>
      </c>
      <c r="L5961" s="8" t="str">
        <f t="shared" ca="1" si="3640"/>
        <v>Q3</v>
      </c>
      <c r="M5961">
        <f t="shared" ca="1" si="3641"/>
        <v>9</v>
      </c>
      <c r="N5961">
        <f t="shared" ca="1" si="3642"/>
        <v>3</v>
      </c>
      <c r="O5961">
        <f t="shared" ca="1" si="3643"/>
        <v>202009</v>
      </c>
      <c r="P5961">
        <f t="shared" ca="1" si="3644"/>
        <v>202003</v>
      </c>
      <c r="Q5961" t="str">
        <f t="shared" si="3645"/>
        <v>FY2020 Q2 Jan</v>
      </c>
      <c r="R5961">
        <f t="shared" si="3646"/>
        <v>2020</v>
      </c>
      <c r="S5961" s="8" t="str">
        <f t="shared" si="3647"/>
        <v>Jan</v>
      </c>
      <c r="T5961" s="8" t="str">
        <f t="shared" si="3648"/>
        <v>Q2</v>
      </c>
      <c r="U5961">
        <f t="shared" si="3649"/>
        <v>4</v>
      </c>
      <c r="V5961">
        <f t="shared" si="3650"/>
        <v>2</v>
      </c>
      <c r="W5961">
        <f t="shared" si="3651"/>
        <v>202004</v>
      </c>
      <c r="X5961">
        <f t="shared" si="3652"/>
        <v>202002</v>
      </c>
      <c r="Y5961" t="str">
        <f t="shared" si="3653"/>
        <v>FY2020 Q1 Jan</v>
      </c>
      <c r="Z5961">
        <f t="shared" si="3654"/>
        <v>2020</v>
      </c>
      <c r="AA5961" s="8" t="str">
        <f t="shared" si="3655"/>
        <v>Jan</v>
      </c>
      <c r="AB5961" s="8" t="str">
        <f t="shared" si="3656"/>
        <v>Q1</v>
      </c>
      <c r="AC5961">
        <f t="shared" si="3657"/>
        <v>1</v>
      </c>
      <c r="AD5961">
        <f t="shared" si="3658"/>
        <v>1</v>
      </c>
      <c r="AE5961">
        <f t="shared" si="3659"/>
        <v>202001</v>
      </c>
      <c r="AF5961">
        <f t="shared" si="3660"/>
        <v>202001</v>
      </c>
      <c r="AG5961" s="9">
        <f t="shared" ca="1" si="3661"/>
        <v>0</v>
      </c>
      <c r="AH5961">
        <f t="shared" ca="1" si="3627"/>
        <v>3</v>
      </c>
      <c r="AI5961" s="9">
        <f t="shared" ca="1" si="3628"/>
        <v>8</v>
      </c>
      <c r="AJ5961" s="9">
        <f t="shared" ca="1" si="3662"/>
        <v>0</v>
      </c>
      <c r="AK5961" s="9">
        <f t="shared" si="3663"/>
        <v>4</v>
      </c>
      <c r="AL5961" s="9">
        <f t="shared" si="3664"/>
        <v>4</v>
      </c>
      <c r="AM5961" s="9">
        <f t="shared" si="3665"/>
        <v>17</v>
      </c>
      <c r="AN5961" s="2">
        <v>43852.748611111114</v>
      </c>
      <c r="AO5961">
        <v>7268</v>
      </c>
      <c r="AP5961" s="1">
        <v>2000</v>
      </c>
      <c r="AQ5961" t="s">
        <v>4</v>
      </c>
    </row>
    <row r="5962" spans="1:43" x14ac:dyDescent="0.3">
      <c r="A5962" t="str">
        <f t="shared" ca="1" si="3629"/>
        <v>FY2020 Q4 Sep</v>
      </c>
      <c r="B5962">
        <f t="shared" ca="1" si="3630"/>
        <v>2020</v>
      </c>
      <c r="C5962" s="8" t="str">
        <f t="shared" ca="1" si="3631"/>
        <v>Sep</v>
      </c>
      <c r="D5962" s="8" t="str">
        <f t="shared" ca="1" si="3632"/>
        <v>Q4</v>
      </c>
      <c r="E5962">
        <f t="shared" ca="1" si="3633"/>
        <v>12</v>
      </c>
      <c r="F5962">
        <f t="shared" ca="1" si="3634"/>
        <v>4</v>
      </c>
      <c r="G5962">
        <f t="shared" ca="1" si="3635"/>
        <v>202012</v>
      </c>
      <c r="H5962">
        <f t="shared" ca="1" si="3636"/>
        <v>202004</v>
      </c>
      <c r="I5962" t="str">
        <f t="shared" ca="1" si="3637"/>
        <v>FY2020 Q3 Sep</v>
      </c>
      <c r="J5962">
        <f t="shared" ca="1" si="3638"/>
        <v>2020</v>
      </c>
      <c r="K5962" s="8" t="str">
        <f t="shared" ca="1" si="3639"/>
        <v>Sep</v>
      </c>
      <c r="L5962" s="8" t="str">
        <f t="shared" ca="1" si="3640"/>
        <v>Q3</v>
      </c>
      <c r="M5962">
        <f t="shared" ca="1" si="3641"/>
        <v>9</v>
      </c>
      <c r="N5962">
        <f t="shared" ca="1" si="3642"/>
        <v>3</v>
      </c>
      <c r="O5962">
        <f t="shared" ca="1" si="3643"/>
        <v>202009</v>
      </c>
      <c r="P5962">
        <f t="shared" ca="1" si="3644"/>
        <v>202003</v>
      </c>
      <c r="Q5962" t="str">
        <f t="shared" si="3645"/>
        <v>FY2020 Q2 Feb</v>
      </c>
      <c r="R5962">
        <f t="shared" si="3646"/>
        <v>2020</v>
      </c>
      <c r="S5962" s="8" t="str">
        <f t="shared" si="3647"/>
        <v>Feb</v>
      </c>
      <c r="T5962" s="8" t="str">
        <f t="shared" si="3648"/>
        <v>Q2</v>
      </c>
      <c r="U5962">
        <f t="shared" si="3649"/>
        <v>5</v>
      </c>
      <c r="V5962">
        <f t="shared" si="3650"/>
        <v>2</v>
      </c>
      <c r="W5962">
        <f t="shared" si="3651"/>
        <v>202005</v>
      </c>
      <c r="X5962">
        <f t="shared" si="3652"/>
        <v>202002</v>
      </c>
      <c r="Y5962" t="str">
        <f t="shared" si="3653"/>
        <v>FY2020 Q1 Feb</v>
      </c>
      <c r="Z5962">
        <f t="shared" si="3654"/>
        <v>2020</v>
      </c>
      <c r="AA5962" s="8" t="str">
        <f t="shared" si="3655"/>
        <v>Feb</v>
      </c>
      <c r="AB5962" s="8" t="str">
        <f t="shared" si="3656"/>
        <v>Q1</v>
      </c>
      <c r="AC5962">
        <f t="shared" si="3657"/>
        <v>2</v>
      </c>
      <c r="AD5962">
        <f t="shared" si="3658"/>
        <v>1</v>
      </c>
      <c r="AE5962">
        <f t="shared" si="3659"/>
        <v>202002</v>
      </c>
      <c r="AF5962">
        <f t="shared" si="3660"/>
        <v>202001</v>
      </c>
      <c r="AG5962" s="9">
        <f t="shared" ca="1" si="3661"/>
        <v>0</v>
      </c>
      <c r="AH5962">
        <f t="shared" ca="1" si="3627"/>
        <v>2</v>
      </c>
      <c r="AI5962" s="9">
        <f t="shared" ca="1" si="3628"/>
        <v>7</v>
      </c>
      <c r="AJ5962" s="9">
        <f t="shared" ca="1" si="3662"/>
        <v>0</v>
      </c>
      <c r="AK5962" s="9">
        <f t="shared" si="3663"/>
        <v>5</v>
      </c>
      <c r="AL5962" s="9">
        <f t="shared" si="3664"/>
        <v>8</v>
      </c>
      <c r="AM5962" s="9">
        <f t="shared" si="3665"/>
        <v>17</v>
      </c>
      <c r="AN5962" s="2">
        <v>43881.740972222222</v>
      </c>
      <c r="AO5962">
        <v>7274</v>
      </c>
      <c r="AP5962" s="1">
        <v>2000</v>
      </c>
      <c r="AQ5962" t="s">
        <v>4</v>
      </c>
    </row>
    <row r="5963" spans="1:43" x14ac:dyDescent="0.3">
      <c r="A5963" t="str">
        <f t="shared" ca="1" si="3629"/>
        <v>FY2020 Q4 Sep</v>
      </c>
      <c r="B5963">
        <f t="shared" ca="1" si="3630"/>
        <v>2020</v>
      </c>
      <c r="C5963" s="8" t="str">
        <f t="shared" ca="1" si="3631"/>
        <v>Sep</v>
      </c>
      <c r="D5963" s="8" t="str">
        <f t="shared" ca="1" si="3632"/>
        <v>Q4</v>
      </c>
      <c r="E5963">
        <f t="shared" ca="1" si="3633"/>
        <v>12</v>
      </c>
      <c r="F5963">
        <f t="shared" ca="1" si="3634"/>
        <v>4</v>
      </c>
      <c r="G5963">
        <f t="shared" ca="1" si="3635"/>
        <v>202012</v>
      </c>
      <c r="H5963">
        <f t="shared" ca="1" si="3636"/>
        <v>202004</v>
      </c>
      <c r="I5963" t="str">
        <f t="shared" ca="1" si="3637"/>
        <v>FY2020 Q3 Sep</v>
      </c>
      <c r="J5963">
        <f t="shared" ca="1" si="3638"/>
        <v>2020</v>
      </c>
      <c r="K5963" s="8" t="str">
        <f t="shared" ca="1" si="3639"/>
        <v>Sep</v>
      </c>
      <c r="L5963" s="8" t="str">
        <f t="shared" ca="1" si="3640"/>
        <v>Q3</v>
      </c>
      <c r="M5963">
        <f t="shared" ca="1" si="3641"/>
        <v>9</v>
      </c>
      <c r="N5963">
        <f t="shared" ca="1" si="3642"/>
        <v>3</v>
      </c>
      <c r="O5963">
        <f t="shared" ca="1" si="3643"/>
        <v>202009</v>
      </c>
      <c r="P5963">
        <f t="shared" ca="1" si="3644"/>
        <v>202003</v>
      </c>
      <c r="Q5963" t="str">
        <f t="shared" si="3645"/>
        <v>FY2019 Q4 Sep</v>
      </c>
      <c r="R5963">
        <f t="shared" si="3646"/>
        <v>2019</v>
      </c>
      <c r="S5963" s="8" t="str">
        <f t="shared" si="3647"/>
        <v>Sep</v>
      </c>
      <c r="T5963" s="8" t="str">
        <f t="shared" si="3648"/>
        <v>Q4</v>
      </c>
      <c r="U5963">
        <f t="shared" si="3649"/>
        <v>12</v>
      </c>
      <c r="V5963">
        <f t="shared" si="3650"/>
        <v>4</v>
      </c>
      <c r="W5963">
        <f t="shared" si="3651"/>
        <v>201912</v>
      </c>
      <c r="X5963">
        <f t="shared" si="3652"/>
        <v>201904</v>
      </c>
      <c r="Y5963" t="str">
        <f t="shared" si="3653"/>
        <v>FY2019 Q3 Sep</v>
      </c>
      <c r="Z5963">
        <f t="shared" si="3654"/>
        <v>2019</v>
      </c>
      <c r="AA5963" s="8" t="str">
        <f t="shared" si="3655"/>
        <v>Sep</v>
      </c>
      <c r="AB5963" s="8" t="str">
        <f t="shared" si="3656"/>
        <v>Q3</v>
      </c>
      <c r="AC5963">
        <f t="shared" si="3657"/>
        <v>9</v>
      </c>
      <c r="AD5963">
        <f t="shared" si="3658"/>
        <v>3</v>
      </c>
      <c r="AE5963">
        <f t="shared" si="3659"/>
        <v>201909</v>
      </c>
      <c r="AF5963">
        <f t="shared" si="3660"/>
        <v>201903</v>
      </c>
      <c r="AG5963" s="9">
        <f t="shared" ca="1" si="3661"/>
        <v>1</v>
      </c>
      <c r="AH5963">
        <f t="shared" ca="1" si="3627"/>
        <v>4</v>
      </c>
      <c r="AI5963" s="9">
        <f t="shared" ca="1" si="3628"/>
        <v>12</v>
      </c>
      <c r="AJ5963" s="9">
        <f t="shared" ca="1" si="3662"/>
        <v>1</v>
      </c>
      <c r="AK5963" s="9">
        <f t="shared" si="3663"/>
        <v>4</v>
      </c>
      <c r="AL5963" s="9">
        <f t="shared" si="3664"/>
        <v>36</v>
      </c>
      <c r="AM5963" s="9">
        <f t="shared" si="3665"/>
        <v>15</v>
      </c>
      <c r="AN5963" s="2">
        <v>43712.634027777778</v>
      </c>
      <c r="AO5963">
        <v>7323</v>
      </c>
      <c r="AP5963" s="1">
        <v>2000</v>
      </c>
      <c r="AQ5963" t="s">
        <v>4</v>
      </c>
    </row>
    <row r="5964" spans="1:43" x14ac:dyDescent="0.3">
      <c r="A5964" t="str">
        <f t="shared" ca="1" si="3629"/>
        <v>FY2020 Q4 Sep</v>
      </c>
      <c r="B5964">
        <f t="shared" ca="1" si="3630"/>
        <v>2020</v>
      </c>
      <c r="C5964" s="8" t="str">
        <f t="shared" ca="1" si="3631"/>
        <v>Sep</v>
      </c>
      <c r="D5964" s="8" t="str">
        <f t="shared" ca="1" si="3632"/>
        <v>Q4</v>
      </c>
      <c r="E5964">
        <f t="shared" ca="1" si="3633"/>
        <v>12</v>
      </c>
      <c r="F5964">
        <f t="shared" ca="1" si="3634"/>
        <v>4</v>
      </c>
      <c r="G5964">
        <f t="shared" ca="1" si="3635"/>
        <v>202012</v>
      </c>
      <c r="H5964">
        <f t="shared" ca="1" si="3636"/>
        <v>202004</v>
      </c>
      <c r="I5964" t="str">
        <f t="shared" ca="1" si="3637"/>
        <v>FY2020 Q3 Sep</v>
      </c>
      <c r="J5964">
        <f t="shared" ca="1" si="3638"/>
        <v>2020</v>
      </c>
      <c r="K5964" s="8" t="str">
        <f t="shared" ca="1" si="3639"/>
        <v>Sep</v>
      </c>
      <c r="L5964" s="8" t="str">
        <f t="shared" ca="1" si="3640"/>
        <v>Q3</v>
      </c>
      <c r="M5964">
        <f t="shared" ca="1" si="3641"/>
        <v>9</v>
      </c>
      <c r="N5964">
        <f t="shared" ca="1" si="3642"/>
        <v>3</v>
      </c>
      <c r="O5964">
        <f t="shared" ca="1" si="3643"/>
        <v>202009</v>
      </c>
      <c r="P5964">
        <f t="shared" ca="1" si="3644"/>
        <v>202003</v>
      </c>
      <c r="Q5964" t="str">
        <f t="shared" si="3645"/>
        <v>FY2020 Q2 Mar</v>
      </c>
      <c r="R5964">
        <f t="shared" si="3646"/>
        <v>2020</v>
      </c>
      <c r="S5964" s="8" t="str">
        <f t="shared" si="3647"/>
        <v>Mar</v>
      </c>
      <c r="T5964" s="8" t="str">
        <f t="shared" si="3648"/>
        <v>Q2</v>
      </c>
      <c r="U5964">
        <f t="shared" si="3649"/>
        <v>6</v>
      </c>
      <c r="V5964">
        <f t="shared" si="3650"/>
        <v>2</v>
      </c>
      <c r="W5964">
        <f t="shared" si="3651"/>
        <v>202006</v>
      </c>
      <c r="X5964">
        <f t="shared" si="3652"/>
        <v>202002</v>
      </c>
      <c r="Y5964" t="str">
        <f t="shared" si="3653"/>
        <v>FY2020 Q1 Mar</v>
      </c>
      <c r="Z5964">
        <f t="shared" si="3654"/>
        <v>2020</v>
      </c>
      <c r="AA5964" s="8" t="str">
        <f t="shared" si="3655"/>
        <v>Mar</v>
      </c>
      <c r="AB5964" s="8" t="str">
        <f t="shared" si="3656"/>
        <v>Q1</v>
      </c>
      <c r="AC5964">
        <f t="shared" si="3657"/>
        <v>3</v>
      </c>
      <c r="AD5964">
        <f t="shared" si="3658"/>
        <v>1</v>
      </c>
      <c r="AE5964">
        <f t="shared" si="3659"/>
        <v>202003</v>
      </c>
      <c r="AF5964">
        <f t="shared" si="3660"/>
        <v>202001</v>
      </c>
      <c r="AG5964" s="9">
        <f t="shared" ca="1" si="3661"/>
        <v>0</v>
      </c>
      <c r="AH5964">
        <f t="shared" ca="1" si="3627"/>
        <v>2</v>
      </c>
      <c r="AI5964" s="9">
        <f t="shared" ca="1" si="3628"/>
        <v>6</v>
      </c>
      <c r="AJ5964" s="9">
        <f t="shared" ca="1" si="3662"/>
        <v>0</v>
      </c>
      <c r="AK5964" s="9">
        <f t="shared" si="3663"/>
        <v>6</v>
      </c>
      <c r="AL5964" s="9">
        <f t="shared" si="3664"/>
        <v>10</v>
      </c>
      <c r="AM5964" s="9">
        <f t="shared" si="3665"/>
        <v>12</v>
      </c>
      <c r="AN5964" s="2">
        <v>43896.51458333333</v>
      </c>
      <c r="AO5964">
        <v>7690</v>
      </c>
      <c r="AP5964" s="1">
        <v>2000</v>
      </c>
      <c r="AQ5964" t="s">
        <v>4</v>
      </c>
    </row>
    <row r="5965" spans="1:43" x14ac:dyDescent="0.3">
      <c r="A5965" t="str">
        <f t="shared" ca="1" si="3629"/>
        <v>FY2020 Q4 Sep</v>
      </c>
      <c r="B5965">
        <f t="shared" ca="1" si="3630"/>
        <v>2020</v>
      </c>
      <c r="C5965" s="8" t="str">
        <f t="shared" ca="1" si="3631"/>
        <v>Sep</v>
      </c>
      <c r="D5965" s="8" t="str">
        <f t="shared" ca="1" si="3632"/>
        <v>Q4</v>
      </c>
      <c r="E5965">
        <f t="shared" ca="1" si="3633"/>
        <v>12</v>
      </c>
      <c r="F5965">
        <f t="shared" ca="1" si="3634"/>
        <v>4</v>
      </c>
      <c r="G5965">
        <f t="shared" ca="1" si="3635"/>
        <v>202012</v>
      </c>
      <c r="H5965">
        <f t="shared" ca="1" si="3636"/>
        <v>202004</v>
      </c>
      <c r="I5965" t="str">
        <f t="shared" ca="1" si="3637"/>
        <v>FY2020 Q3 Sep</v>
      </c>
      <c r="J5965">
        <f t="shared" ca="1" si="3638"/>
        <v>2020</v>
      </c>
      <c r="K5965" s="8" t="str">
        <f t="shared" ca="1" si="3639"/>
        <v>Sep</v>
      </c>
      <c r="L5965" s="8" t="str">
        <f t="shared" ca="1" si="3640"/>
        <v>Q3</v>
      </c>
      <c r="M5965">
        <f t="shared" ca="1" si="3641"/>
        <v>9</v>
      </c>
      <c r="N5965">
        <f t="shared" ca="1" si="3642"/>
        <v>3</v>
      </c>
      <c r="O5965">
        <f t="shared" ca="1" si="3643"/>
        <v>202009</v>
      </c>
      <c r="P5965">
        <f t="shared" ca="1" si="3644"/>
        <v>202003</v>
      </c>
      <c r="Q5965" t="str">
        <f t="shared" si="3645"/>
        <v>FY2019 Q4 Sep</v>
      </c>
      <c r="R5965">
        <f t="shared" si="3646"/>
        <v>2019</v>
      </c>
      <c r="S5965" s="8" t="str">
        <f t="shared" si="3647"/>
        <v>Sep</v>
      </c>
      <c r="T5965" s="8" t="str">
        <f t="shared" si="3648"/>
        <v>Q4</v>
      </c>
      <c r="U5965">
        <f t="shared" si="3649"/>
        <v>12</v>
      </c>
      <c r="V5965">
        <f t="shared" si="3650"/>
        <v>4</v>
      </c>
      <c r="W5965">
        <f t="shared" si="3651"/>
        <v>201912</v>
      </c>
      <c r="X5965">
        <f t="shared" si="3652"/>
        <v>201904</v>
      </c>
      <c r="Y5965" t="str">
        <f t="shared" si="3653"/>
        <v>FY2019 Q3 Sep</v>
      </c>
      <c r="Z5965">
        <f t="shared" si="3654"/>
        <v>2019</v>
      </c>
      <c r="AA5965" s="8" t="str">
        <f t="shared" si="3655"/>
        <v>Sep</v>
      </c>
      <c r="AB5965" s="8" t="str">
        <f t="shared" si="3656"/>
        <v>Q3</v>
      </c>
      <c r="AC5965">
        <f t="shared" si="3657"/>
        <v>9</v>
      </c>
      <c r="AD5965">
        <f t="shared" si="3658"/>
        <v>3</v>
      </c>
      <c r="AE5965">
        <f t="shared" si="3659"/>
        <v>201909</v>
      </c>
      <c r="AF5965">
        <f t="shared" si="3660"/>
        <v>201903</v>
      </c>
      <c r="AG5965" s="9">
        <f t="shared" ca="1" si="3661"/>
        <v>1</v>
      </c>
      <c r="AH5965">
        <f t="shared" ca="1" si="3627"/>
        <v>4</v>
      </c>
      <c r="AI5965" s="9">
        <f t="shared" ca="1" si="3628"/>
        <v>12</v>
      </c>
      <c r="AJ5965" s="9">
        <f t="shared" ca="1" si="3662"/>
        <v>1</v>
      </c>
      <c r="AK5965" s="9">
        <f t="shared" si="3663"/>
        <v>3</v>
      </c>
      <c r="AL5965" s="9">
        <f t="shared" si="3664"/>
        <v>36</v>
      </c>
      <c r="AM5965" s="9">
        <f t="shared" si="3665"/>
        <v>17</v>
      </c>
      <c r="AN5965" s="2">
        <v>43711.713888888888</v>
      </c>
      <c r="AO5965">
        <v>7728</v>
      </c>
      <c r="AP5965" s="1">
        <v>2000</v>
      </c>
      <c r="AQ5965" t="s">
        <v>4</v>
      </c>
    </row>
    <row r="5966" spans="1:43" x14ac:dyDescent="0.3">
      <c r="A5966" t="str">
        <f t="shared" ca="1" si="3629"/>
        <v>FY2020 Q4 Sep</v>
      </c>
      <c r="B5966">
        <f t="shared" ca="1" si="3630"/>
        <v>2020</v>
      </c>
      <c r="C5966" s="8" t="str">
        <f t="shared" ca="1" si="3631"/>
        <v>Sep</v>
      </c>
      <c r="D5966" s="8" t="str">
        <f t="shared" ca="1" si="3632"/>
        <v>Q4</v>
      </c>
      <c r="E5966">
        <f t="shared" ca="1" si="3633"/>
        <v>12</v>
      </c>
      <c r="F5966">
        <f t="shared" ca="1" si="3634"/>
        <v>4</v>
      </c>
      <c r="G5966">
        <f t="shared" ca="1" si="3635"/>
        <v>202012</v>
      </c>
      <c r="H5966">
        <f t="shared" ca="1" si="3636"/>
        <v>202004</v>
      </c>
      <c r="I5966" t="str">
        <f t="shared" ca="1" si="3637"/>
        <v>FY2020 Q3 Sep</v>
      </c>
      <c r="J5966">
        <f t="shared" ca="1" si="3638"/>
        <v>2020</v>
      </c>
      <c r="K5966" s="8" t="str">
        <f t="shared" ca="1" si="3639"/>
        <v>Sep</v>
      </c>
      <c r="L5966" s="8" t="str">
        <f t="shared" ca="1" si="3640"/>
        <v>Q3</v>
      </c>
      <c r="M5966">
        <f t="shared" ca="1" si="3641"/>
        <v>9</v>
      </c>
      <c r="N5966">
        <f t="shared" ca="1" si="3642"/>
        <v>3</v>
      </c>
      <c r="O5966">
        <f t="shared" ca="1" si="3643"/>
        <v>202009</v>
      </c>
      <c r="P5966">
        <f t="shared" ca="1" si="3644"/>
        <v>202003</v>
      </c>
      <c r="Q5966" t="str">
        <f t="shared" si="3645"/>
        <v>FY2019 Q4 Sep</v>
      </c>
      <c r="R5966">
        <f t="shared" si="3646"/>
        <v>2019</v>
      </c>
      <c r="S5966" s="8" t="str">
        <f t="shared" si="3647"/>
        <v>Sep</v>
      </c>
      <c r="T5966" s="8" t="str">
        <f t="shared" si="3648"/>
        <v>Q4</v>
      </c>
      <c r="U5966">
        <f t="shared" si="3649"/>
        <v>12</v>
      </c>
      <c r="V5966">
        <f t="shared" si="3650"/>
        <v>4</v>
      </c>
      <c r="W5966">
        <f t="shared" si="3651"/>
        <v>201912</v>
      </c>
      <c r="X5966">
        <f t="shared" si="3652"/>
        <v>201904</v>
      </c>
      <c r="Y5966" t="str">
        <f t="shared" si="3653"/>
        <v>FY2019 Q3 Sep</v>
      </c>
      <c r="Z5966">
        <f t="shared" si="3654"/>
        <v>2019</v>
      </c>
      <c r="AA5966" s="8" t="str">
        <f t="shared" si="3655"/>
        <v>Sep</v>
      </c>
      <c r="AB5966" s="8" t="str">
        <f t="shared" si="3656"/>
        <v>Q3</v>
      </c>
      <c r="AC5966">
        <f t="shared" si="3657"/>
        <v>9</v>
      </c>
      <c r="AD5966">
        <f t="shared" si="3658"/>
        <v>3</v>
      </c>
      <c r="AE5966">
        <f t="shared" si="3659"/>
        <v>201909</v>
      </c>
      <c r="AF5966">
        <f t="shared" si="3660"/>
        <v>201903</v>
      </c>
      <c r="AG5966" s="9">
        <f t="shared" ca="1" si="3661"/>
        <v>1</v>
      </c>
      <c r="AH5966">
        <f t="shared" ca="1" si="3627"/>
        <v>4</v>
      </c>
      <c r="AI5966" s="9">
        <f t="shared" ca="1" si="3628"/>
        <v>12</v>
      </c>
      <c r="AJ5966" s="9">
        <f t="shared" ca="1" si="3662"/>
        <v>1</v>
      </c>
      <c r="AK5966" s="9">
        <f t="shared" si="3663"/>
        <v>4</v>
      </c>
      <c r="AL5966" s="9">
        <f t="shared" si="3664"/>
        <v>36</v>
      </c>
      <c r="AM5966" s="9">
        <f t="shared" si="3665"/>
        <v>15</v>
      </c>
      <c r="AN5966" s="2">
        <v>43712.630555555559</v>
      </c>
      <c r="AO5966">
        <v>7728</v>
      </c>
      <c r="AP5966" s="1">
        <v>2000</v>
      </c>
      <c r="AQ5966" t="s">
        <v>4</v>
      </c>
    </row>
    <row r="5967" spans="1:43" x14ac:dyDescent="0.3">
      <c r="A5967" t="str">
        <f t="shared" ca="1" si="3629"/>
        <v>FY2020 Q4 Sep</v>
      </c>
      <c r="B5967">
        <f t="shared" ca="1" si="3630"/>
        <v>2020</v>
      </c>
      <c r="C5967" s="8" t="str">
        <f t="shared" ca="1" si="3631"/>
        <v>Sep</v>
      </c>
      <c r="D5967" s="8" t="str">
        <f t="shared" ca="1" si="3632"/>
        <v>Q4</v>
      </c>
      <c r="E5967">
        <f t="shared" ca="1" si="3633"/>
        <v>12</v>
      </c>
      <c r="F5967">
        <f t="shared" ca="1" si="3634"/>
        <v>4</v>
      </c>
      <c r="G5967">
        <f t="shared" ca="1" si="3635"/>
        <v>202012</v>
      </c>
      <c r="H5967">
        <f t="shared" ca="1" si="3636"/>
        <v>202004</v>
      </c>
      <c r="I5967" t="str">
        <f t="shared" ca="1" si="3637"/>
        <v>FY2020 Q3 Sep</v>
      </c>
      <c r="J5967">
        <f t="shared" ca="1" si="3638"/>
        <v>2020</v>
      </c>
      <c r="K5967" s="8" t="str">
        <f t="shared" ca="1" si="3639"/>
        <v>Sep</v>
      </c>
      <c r="L5967" s="8" t="str">
        <f t="shared" ca="1" si="3640"/>
        <v>Q3</v>
      </c>
      <c r="M5967">
        <f t="shared" ca="1" si="3641"/>
        <v>9</v>
      </c>
      <c r="N5967">
        <f t="shared" ca="1" si="3642"/>
        <v>3</v>
      </c>
      <c r="O5967">
        <f t="shared" ca="1" si="3643"/>
        <v>202009</v>
      </c>
      <c r="P5967">
        <f t="shared" ca="1" si="3644"/>
        <v>202003</v>
      </c>
      <c r="Q5967" t="str">
        <f t="shared" si="3645"/>
        <v>FY2020 Q2 Feb</v>
      </c>
      <c r="R5967">
        <f t="shared" si="3646"/>
        <v>2020</v>
      </c>
      <c r="S5967" s="8" t="str">
        <f t="shared" si="3647"/>
        <v>Feb</v>
      </c>
      <c r="T5967" s="8" t="str">
        <f t="shared" si="3648"/>
        <v>Q2</v>
      </c>
      <c r="U5967">
        <f t="shared" si="3649"/>
        <v>5</v>
      </c>
      <c r="V5967">
        <f t="shared" si="3650"/>
        <v>2</v>
      </c>
      <c r="W5967">
        <f t="shared" si="3651"/>
        <v>202005</v>
      </c>
      <c r="X5967">
        <f t="shared" si="3652"/>
        <v>202002</v>
      </c>
      <c r="Y5967" t="str">
        <f t="shared" si="3653"/>
        <v>FY2020 Q1 Feb</v>
      </c>
      <c r="Z5967">
        <f t="shared" si="3654"/>
        <v>2020</v>
      </c>
      <c r="AA5967" s="8" t="str">
        <f t="shared" si="3655"/>
        <v>Feb</v>
      </c>
      <c r="AB5967" s="8" t="str">
        <f t="shared" si="3656"/>
        <v>Q1</v>
      </c>
      <c r="AC5967">
        <f t="shared" si="3657"/>
        <v>2</v>
      </c>
      <c r="AD5967">
        <f t="shared" si="3658"/>
        <v>1</v>
      </c>
      <c r="AE5967">
        <f t="shared" si="3659"/>
        <v>202002</v>
      </c>
      <c r="AF5967">
        <f t="shared" si="3660"/>
        <v>202001</v>
      </c>
      <c r="AG5967" s="9">
        <f t="shared" ca="1" si="3661"/>
        <v>0</v>
      </c>
      <c r="AH5967">
        <f t="shared" ca="1" si="3627"/>
        <v>2</v>
      </c>
      <c r="AI5967" s="9">
        <f t="shared" ca="1" si="3628"/>
        <v>7</v>
      </c>
      <c r="AJ5967" s="9">
        <f t="shared" ca="1" si="3662"/>
        <v>0</v>
      </c>
      <c r="AK5967" s="9">
        <f t="shared" si="3663"/>
        <v>6</v>
      </c>
      <c r="AL5967" s="9">
        <f t="shared" si="3664"/>
        <v>6</v>
      </c>
      <c r="AM5967" s="9">
        <f t="shared" si="3665"/>
        <v>10</v>
      </c>
      <c r="AN5967" s="2">
        <v>43868.443749999999</v>
      </c>
      <c r="AO5967">
        <v>7740</v>
      </c>
      <c r="AP5967" s="1">
        <v>2000</v>
      </c>
      <c r="AQ5967" t="s">
        <v>4</v>
      </c>
    </row>
    <row r="5968" spans="1:43" x14ac:dyDescent="0.3">
      <c r="A5968" t="str">
        <f t="shared" ca="1" si="3629"/>
        <v>FY2020 Q4 Sep</v>
      </c>
      <c r="B5968">
        <f t="shared" ca="1" si="3630"/>
        <v>2020</v>
      </c>
      <c r="C5968" s="8" t="str">
        <f t="shared" ca="1" si="3631"/>
        <v>Sep</v>
      </c>
      <c r="D5968" s="8" t="str">
        <f t="shared" ca="1" si="3632"/>
        <v>Q4</v>
      </c>
      <c r="E5968">
        <f t="shared" ca="1" si="3633"/>
        <v>12</v>
      </c>
      <c r="F5968">
        <f t="shared" ca="1" si="3634"/>
        <v>4</v>
      </c>
      <c r="G5968">
        <f t="shared" ca="1" si="3635"/>
        <v>202012</v>
      </c>
      <c r="H5968">
        <f t="shared" ca="1" si="3636"/>
        <v>202004</v>
      </c>
      <c r="I5968" t="str">
        <f t="shared" ca="1" si="3637"/>
        <v>FY2020 Q3 Sep</v>
      </c>
      <c r="J5968">
        <f t="shared" ca="1" si="3638"/>
        <v>2020</v>
      </c>
      <c r="K5968" s="8" t="str">
        <f t="shared" ca="1" si="3639"/>
        <v>Sep</v>
      </c>
      <c r="L5968" s="8" t="str">
        <f t="shared" ca="1" si="3640"/>
        <v>Q3</v>
      </c>
      <c r="M5968">
        <f t="shared" ca="1" si="3641"/>
        <v>9</v>
      </c>
      <c r="N5968">
        <f t="shared" ca="1" si="3642"/>
        <v>3</v>
      </c>
      <c r="O5968">
        <f t="shared" ca="1" si="3643"/>
        <v>202009</v>
      </c>
      <c r="P5968">
        <f t="shared" ca="1" si="3644"/>
        <v>202003</v>
      </c>
      <c r="Q5968" t="str">
        <f t="shared" si="3645"/>
        <v>FY2020 Q2 Jan</v>
      </c>
      <c r="R5968">
        <f t="shared" si="3646"/>
        <v>2020</v>
      </c>
      <c r="S5968" s="8" t="str">
        <f t="shared" si="3647"/>
        <v>Jan</v>
      </c>
      <c r="T5968" s="8" t="str">
        <f t="shared" si="3648"/>
        <v>Q2</v>
      </c>
      <c r="U5968">
        <f t="shared" si="3649"/>
        <v>4</v>
      </c>
      <c r="V5968">
        <f t="shared" si="3650"/>
        <v>2</v>
      </c>
      <c r="W5968">
        <f t="shared" si="3651"/>
        <v>202004</v>
      </c>
      <c r="X5968">
        <f t="shared" si="3652"/>
        <v>202002</v>
      </c>
      <c r="Y5968" t="str">
        <f t="shared" si="3653"/>
        <v>FY2020 Q1 Jan</v>
      </c>
      <c r="Z5968">
        <f t="shared" si="3654"/>
        <v>2020</v>
      </c>
      <c r="AA5968" s="8" t="str">
        <f t="shared" si="3655"/>
        <v>Jan</v>
      </c>
      <c r="AB5968" s="8" t="str">
        <f t="shared" si="3656"/>
        <v>Q1</v>
      </c>
      <c r="AC5968">
        <f t="shared" si="3657"/>
        <v>1</v>
      </c>
      <c r="AD5968">
        <f t="shared" si="3658"/>
        <v>1</v>
      </c>
      <c r="AE5968">
        <f t="shared" si="3659"/>
        <v>202001</v>
      </c>
      <c r="AF5968">
        <f t="shared" si="3660"/>
        <v>202001</v>
      </c>
      <c r="AG5968" s="9">
        <f t="shared" ca="1" si="3661"/>
        <v>0</v>
      </c>
      <c r="AH5968">
        <f t="shared" ca="1" si="3627"/>
        <v>3</v>
      </c>
      <c r="AI5968" s="9">
        <f t="shared" ca="1" si="3628"/>
        <v>8</v>
      </c>
      <c r="AJ5968" s="9">
        <f t="shared" ca="1" si="3662"/>
        <v>0</v>
      </c>
      <c r="AK5968" s="9">
        <f t="shared" si="3663"/>
        <v>5</v>
      </c>
      <c r="AL5968" s="9">
        <f t="shared" si="3664"/>
        <v>4</v>
      </c>
      <c r="AM5968" s="9">
        <f t="shared" si="3665"/>
        <v>8</v>
      </c>
      <c r="AN5968" s="2">
        <v>43853.373611111114</v>
      </c>
      <c r="AO5968">
        <v>8144</v>
      </c>
      <c r="AP5968" s="1">
        <v>2000</v>
      </c>
      <c r="AQ5968" t="s">
        <v>4</v>
      </c>
    </row>
    <row r="5969" spans="1:43" x14ac:dyDescent="0.3">
      <c r="A5969" t="str">
        <f t="shared" ca="1" si="3629"/>
        <v>FY2020 Q4 Sep</v>
      </c>
      <c r="B5969">
        <f t="shared" ca="1" si="3630"/>
        <v>2020</v>
      </c>
      <c r="C5969" s="8" t="str">
        <f t="shared" ca="1" si="3631"/>
        <v>Sep</v>
      </c>
      <c r="D5969" s="8" t="str">
        <f t="shared" ca="1" si="3632"/>
        <v>Q4</v>
      </c>
      <c r="E5969">
        <f t="shared" ca="1" si="3633"/>
        <v>12</v>
      </c>
      <c r="F5969">
        <f t="shared" ca="1" si="3634"/>
        <v>4</v>
      </c>
      <c r="G5969">
        <f t="shared" ca="1" si="3635"/>
        <v>202012</v>
      </c>
      <c r="H5969">
        <f t="shared" ca="1" si="3636"/>
        <v>202004</v>
      </c>
      <c r="I5969" t="str">
        <f t="shared" ca="1" si="3637"/>
        <v>FY2020 Q3 Sep</v>
      </c>
      <c r="J5969">
        <f t="shared" ca="1" si="3638"/>
        <v>2020</v>
      </c>
      <c r="K5969" s="8" t="str">
        <f t="shared" ca="1" si="3639"/>
        <v>Sep</v>
      </c>
      <c r="L5969" s="8" t="str">
        <f t="shared" ca="1" si="3640"/>
        <v>Q3</v>
      </c>
      <c r="M5969">
        <f t="shared" ca="1" si="3641"/>
        <v>9</v>
      </c>
      <c r="N5969">
        <f t="shared" ca="1" si="3642"/>
        <v>3</v>
      </c>
      <c r="O5969">
        <f t="shared" ca="1" si="3643"/>
        <v>202009</v>
      </c>
      <c r="P5969">
        <f t="shared" ca="1" si="3644"/>
        <v>202003</v>
      </c>
      <c r="Q5969" t="str">
        <f t="shared" si="3645"/>
        <v>FY2019 Q4 Sep</v>
      </c>
      <c r="R5969">
        <f t="shared" si="3646"/>
        <v>2019</v>
      </c>
      <c r="S5969" s="8" t="str">
        <f t="shared" si="3647"/>
        <v>Sep</v>
      </c>
      <c r="T5969" s="8" t="str">
        <f t="shared" si="3648"/>
        <v>Q4</v>
      </c>
      <c r="U5969">
        <f t="shared" si="3649"/>
        <v>12</v>
      </c>
      <c r="V5969">
        <f t="shared" si="3650"/>
        <v>4</v>
      </c>
      <c r="W5969">
        <f t="shared" si="3651"/>
        <v>201912</v>
      </c>
      <c r="X5969">
        <f t="shared" si="3652"/>
        <v>201904</v>
      </c>
      <c r="Y5969" t="str">
        <f t="shared" si="3653"/>
        <v>FY2019 Q3 Sep</v>
      </c>
      <c r="Z5969">
        <f t="shared" si="3654"/>
        <v>2019</v>
      </c>
      <c r="AA5969" s="8" t="str">
        <f t="shared" si="3655"/>
        <v>Sep</v>
      </c>
      <c r="AB5969" s="8" t="str">
        <f t="shared" si="3656"/>
        <v>Q3</v>
      </c>
      <c r="AC5969">
        <f t="shared" si="3657"/>
        <v>9</v>
      </c>
      <c r="AD5969">
        <f t="shared" si="3658"/>
        <v>3</v>
      </c>
      <c r="AE5969">
        <f t="shared" si="3659"/>
        <v>201909</v>
      </c>
      <c r="AF5969">
        <f t="shared" si="3660"/>
        <v>201903</v>
      </c>
      <c r="AG5969" s="9">
        <f t="shared" ca="1" si="3661"/>
        <v>1</v>
      </c>
      <c r="AH5969">
        <f t="shared" ca="1" si="3627"/>
        <v>4</v>
      </c>
      <c r="AI5969" s="9">
        <f t="shared" ca="1" si="3628"/>
        <v>12</v>
      </c>
      <c r="AJ5969" s="9">
        <f t="shared" ca="1" si="3662"/>
        <v>1</v>
      </c>
      <c r="AK5969" s="9">
        <f t="shared" si="3663"/>
        <v>5</v>
      </c>
      <c r="AL5969" s="9">
        <f t="shared" si="3664"/>
        <v>36</v>
      </c>
      <c r="AM5969" s="9">
        <f t="shared" si="3665"/>
        <v>11</v>
      </c>
      <c r="AN5969" s="2">
        <v>43713.470138888886</v>
      </c>
      <c r="AO5969">
        <v>8198</v>
      </c>
      <c r="AP5969" s="1">
        <v>2000</v>
      </c>
      <c r="AQ5969" t="s">
        <v>4</v>
      </c>
    </row>
    <row r="5970" spans="1:43" x14ac:dyDescent="0.3">
      <c r="A5970" t="str">
        <f t="shared" ca="1" si="3629"/>
        <v>FY2020 Q4 Sep</v>
      </c>
      <c r="B5970">
        <f t="shared" ca="1" si="3630"/>
        <v>2020</v>
      </c>
      <c r="C5970" s="8" t="str">
        <f t="shared" ca="1" si="3631"/>
        <v>Sep</v>
      </c>
      <c r="D5970" s="8" t="str">
        <f t="shared" ca="1" si="3632"/>
        <v>Q4</v>
      </c>
      <c r="E5970">
        <f t="shared" ca="1" si="3633"/>
        <v>12</v>
      </c>
      <c r="F5970">
        <f t="shared" ca="1" si="3634"/>
        <v>4</v>
      </c>
      <c r="G5970">
        <f t="shared" ca="1" si="3635"/>
        <v>202012</v>
      </c>
      <c r="H5970">
        <f t="shared" ca="1" si="3636"/>
        <v>202004</v>
      </c>
      <c r="I5970" t="str">
        <f t="shared" ca="1" si="3637"/>
        <v>FY2020 Q3 Sep</v>
      </c>
      <c r="J5970">
        <f t="shared" ca="1" si="3638"/>
        <v>2020</v>
      </c>
      <c r="K5970" s="8" t="str">
        <f t="shared" ca="1" si="3639"/>
        <v>Sep</v>
      </c>
      <c r="L5970" s="8" t="str">
        <f t="shared" ca="1" si="3640"/>
        <v>Q3</v>
      </c>
      <c r="M5970">
        <f t="shared" ca="1" si="3641"/>
        <v>9</v>
      </c>
      <c r="N5970">
        <f t="shared" ca="1" si="3642"/>
        <v>3</v>
      </c>
      <c r="O5970">
        <f t="shared" ca="1" si="3643"/>
        <v>202009</v>
      </c>
      <c r="P5970">
        <f t="shared" ca="1" si="3644"/>
        <v>202003</v>
      </c>
      <c r="Q5970" t="str">
        <f t="shared" si="3645"/>
        <v>FY2020 Q1 Oct</v>
      </c>
      <c r="R5970">
        <f t="shared" si="3646"/>
        <v>2020</v>
      </c>
      <c r="S5970" s="8" t="str">
        <f t="shared" si="3647"/>
        <v>Oct</v>
      </c>
      <c r="T5970" s="8" t="str">
        <f t="shared" si="3648"/>
        <v>Q1</v>
      </c>
      <c r="U5970">
        <f t="shared" si="3649"/>
        <v>1</v>
      </c>
      <c r="V5970">
        <f t="shared" si="3650"/>
        <v>1</v>
      </c>
      <c r="W5970">
        <f t="shared" si="3651"/>
        <v>202001</v>
      </c>
      <c r="X5970">
        <f t="shared" si="3652"/>
        <v>202001</v>
      </c>
      <c r="Y5970" t="str">
        <f t="shared" si="3653"/>
        <v>FY2019 Q4 Oct</v>
      </c>
      <c r="Z5970">
        <f t="shared" si="3654"/>
        <v>2019</v>
      </c>
      <c r="AA5970" s="8" t="str">
        <f t="shared" si="3655"/>
        <v>Oct</v>
      </c>
      <c r="AB5970" s="8" t="str">
        <f t="shared" si="3656"/>
        <v>Q4</v>
      </c>
      <c r="AC5970">
        <f t="shared" si="3657"/>
        <v>10</v>
      </c>
      <c r="AD5970">
        <f t="shared" si="3658"/>
        <v>4</v>
      </c>
      <c r="AE5970">
        <f t="shared" si="3659"/>
        <v>201910</v>
      </c>
      <c r="AF5970">
        <f t="shared" si="3660"/>
        <v>201904</v>
      </c>
      <c r="AG5970" s="9">
        <f t="shared" ca="1" si="3661"/>
        <v>0</v>
      </c>
      <c r="AH5970">
        <f t="shared" ca="1" si="3627"/>
        <v>4</v>
      </c>
      <c r="AI5970" s="9">
        <f t="shared" ca="1" si="3628"/>
        <v>11</v>
      </c>
      <c r="AJ5970" s="9">
        <f t="shared" ca="1" si="3662"/>
        <v>1</v>
      </c>
      <c r="AK5970" s="9">
        <f t="shared" si="3663"/>
        <v>3</v>
      </c>
      <c r="AL5970" s="9">
        <f t="shared" si="3664"/>
        <v>41</v>
      </c>
      <c r="AM5970" s="9">
        <f t="shared" si="3665"/>
        <v>15</v>
      </c>
      <c r="AN5970" s="2">
        <v>43746.646527777775</v>
      </c>
      <c r="AO5970">
        <v>8198</v>
      </c>
      <c r="AP5970" s="1">
        <v>2000</v>
      </c>
      <c r="AQ5970" t="s">
        <v>4</v>
      </c>
    </row>
    <row r="5971" spans="1:43" x14ac:dyDescent="0.3">
      <c r="A5971" t="str">
        <f t="shared" ca="1" si="3629"/>
        <v>FY2020 Q4 Sep</v>
      </c>
      <c r="B5971">
        <f t="shared" ca="1" si="3630"/>
        <v>2020</v>
      </c>
      <c r="C5971" s="8" t="str">
        <f t="shared" ca="1" si="3631"/>
        <v>Sep</v>
      </c>
      <c r="D5971" s="8" t="str">
        <f t="shared" ca="1" si="3632"/>
        <v>Q4</v>
      </c>
      <c r="E5971">
        <f t="shared" ca="1" si="3633"/>
        <v>12</v>
      </c>
      <c r="F5971">
        <f t="shared" ca="1" si="3634"/>
        <v>4</v>
      </c>
      <c r="G5971">
        <f t="shared" ca="1" si="3635"/>
        <v>202012</v>
      </c>
      <c r="H5971">
        <f t="shared" ca="1" si="3636"/>
        <v>202004</v>
      </c>
      <c r="I5971" t="str">
        <f t="shared" ca="1" si="3637"/>
        <v>FY2020 Q3 Sep</v>
      </c>
      <c r="J5971">
        <f t="shared" ca="1" si="3638"/>
        <v>2020</v>
      </c>
      <c r="K5971" s="8" t="str">
        <f t="shared" ca="1" si="3639"/>
        <v>Sep</v>
      </c>
      <c r="L5971" s="8" t="str">
        <f t="shared" ca="1" si="3640"/>
        <v>Q3</v>
      </c>
      <c r="M5971">
        <f t="shared" ca="1" si="3641"/>
        <v>9</v>
      </c>
      <c r="N5971">
        <f t="shared" ca="1" si="3642"/>
        <v>3</v>
      </c>
      <c r="O5971">
        <f t="shared" ca="1" si="3643"/>
        <v>202009</v>
      </c>
      <c r="P5971">
        <f t="shared" ca="1" si="3644"/>
        <v>202003</v>
      </c>
      <c r="Q5971" t="str">
        <f t="shared" si="3645"/>
        <v>FY2019 Q4 Sep</v>
      </c>
      <c r="R5971">
        <f t="shared" si="3646"/>
        <v>2019</v>
      </c>
      <c r="S5971" s="8" t="str">
        <f t="shared" si="3647"/>
        <v>Sep</v>
      </c>
      <c r="T5971" s="8" t="str">
        <f t="shared" si="3648"/>
        <v>Q4</v>
      </c>
      <c r="U5971">
        <f t="shared" si="3649"/>
        <v>12</v>
      </c>
      <c r="V5971">
        <f t="shared" si="3650"/>
        <v>4</v>
      </c>
      <c r="W5971">
        <f t="shared" si="3651"/>
        <v>201912</v>
      </c>
      <c r="X5971">
        <f t="shared" si="3652"/>
        <v>201904</v>
      </c>
      <c r="Y5971" t="str">
        <f t="shared" si="3653"/>
        <v>FY2019 Q3 Sep</v>
      </c>
      <c r="Z5971">
        <f t="shared" si="3654"/>
        <v>2019</v>
      </c>
      <c r="AA5971" s="8" t="str">
        <f t="shared" si="3655"/>
        <v>Sep</v>
      </c>
      <c r="AB5971" s="8" t="str">
        <f t="shared" si="3656"/>
        <v>Q3</v>
      </c>
      <c r="AC5971">
        <f t="shared" si="3657"/>
        <v>9</v>
      </c>
      <c r="AD5971">
        <f t="shared" si="3658"/>
        <v>3</v>
      </c>
      <c r="AE5971">
        <f t="shared" si="3659"/>
        <v>201909</v>
      </c>
      <c r="AF5971">
        <f t="shared" si="3660"/>
        <v>201903</v>
      </c>
      <c r="AG5971" s="9">
        <f t="shared" ca="1" si="3661"/>
        <v>1</v>
      </c>
      <c r="AH5971">
        <f t="shared" ca="1" si="3627"/>
        <v>4</v>
      </c>
      <c r="AI5971" s="9">
        <f t="shared" ca="1" si="3628"/>
        <v>12</v>
      </c>
      <c r="AJ5971" s="9">
        <f t="shared" ca="1" si="3662"/>
        <v>1</v>
      </c>
      <c r="AK5971" s="9">
        <f t="shared" si="3663"/>
        <v>5</v>
      </c>
      <c r="AL5971" s="9">
        <f t="shared" si="3664"/>
        <v>36</v>
      </c>
      <c r="AM5971" s="9">
        <f t="shared" si="3665"/>
        <v>13</v>
      </c>
      <c r="AN5971" s="2">
        <v>43713.556250000001</v>
      </c>
      <c r="AO5971">
        <v>8409</v>
      </c>
      <c r="AP5971" s="1">
        <v>2000</v>
      </c>
      <c r="AQ5971" t="s">
        <v>4</v>
      </c>
    </row>
    <row r="5972" spans="1:43" x14ac:dyDescent="0.3">
      <c r="A5972" t="str">
        <f t="shared" ca="1" si="3629"/>
        <v>FY2020 Q4 Sep</v>
      </c>
      <c r="B5972">
        <f t="shared" ca="1" si="3630"/>
        <v>2020</v>
      </c>
      <c r="C5972" s="8" t="str">
        <f t="shared" ca="1" si="3631"/>
        <v>Sep</v>
      </c>
      <c r="D5972" s="8" t="str">
        <f t="shared" ca="1" si="3632"/>
        <v>Q4</v>
      </c>
      <c r="E5972">
        <f t="shared" ca="1" si="3633"/>
        <v>12</v>
      </c>
      <c r="F5972">
        <f t="shared" ca="1" si="3634"/>
        <v>4</v>
      </c>
      <c r="G5972">
        <f t="shared" ca="1" si="3635"/>
        <v>202012</v>
      </c>
      <c r="H5972">
        <f t="shared" ca="1" si="3636"/>
        <v>202004</v>
      </c>
      <c r="I5972" t="str">
        <f t="shared" ca="1" si="3637"/>
        <v>FY2020 Q3 Sep</v>
      </c>
      <c r="J5972">
        <f t="shared" ca="1" si="3638"/>
        <v>2020</v>
      </c>
      <c r="K5972" s="8" t="str">
        <f t="shared" ca="1" si="3639"/>
        <v>Sep</v>
      </c>
      <c r="L5972" s="8" t="str">
        <f t="shared" ca="1" si="3640"/>
        <v>Q3</v>
      </c>
      <c r="M5972">
        <f t="shared" ca="1" si="3641"/>
        <v>9</v>
      </c>
      <c r="N5972">
        <f t="shared" ca="1" si="3642"/>
        <v>3</v>
      </c>
      <c r="O5972">
        <f t="shared" ca="1" si="3643"/>
        <v>202009</v>
      </c>
      <c r="P5972">
        <f t="shared" ca="1" si="3644"/>
        <v>202003</v>
      </c>
      <c r="Q5972" t="str">
        <f t="shared" si="3645"/>
        <v>FY2020 Q2 Mar</v>
      </c>
      <c r="R5972">
        <f t="shared" si="3646"/>
        <v>2020</v>
      </c>
      <c r="S5972" s="8" t="str">
        <f t="shared" si="3647"/>
        <v>Mar</v>
      </c>
      <c r="T5972" s="8" t="str">
        <f t="shared" si="3648"/>
        <v>Q2</v>
      </c>
      <c r="U5972">
        <f t="shared" si="3649"/>
        <v>6</v>
      </c>
      <c r="V5972">
        <f t="shared" si="3650"/>
        <v>2</v>
      </c>
      <c r="W5972">
        <f t="shared" si="3651"/>
        <v>202006</v>
      </c>
      <c r="X5972">
        <f t="shared" si="3652"/>
        <v>202002</v>
      </c>
      <c r="Y5972" t="str">
        <f t="shared" si="3653"/>
        <v>FY2020 Q1 Mar</v>
      </c>
      <c r="Z5972">
        <f t="shared" si="3654"/>
        <v>2020</v>
      </c>
      <c r="AA5972" s="8" t="str">
        <f t="shared" si="3655"/>
        <v>Mar</v>
      </c>
      <c r="AB5972" s="8" t="str">
        <f t="shared" si="3656"/>
        <v>Q1</v>
      </c>
      <c r="AC5972">
        <f t="shared" si="3657"/>
        <v>3</v>
      </c>
      <c r="AD5972">
        <f t="shared" si="3658"/>
        <v>1</v>
      </c>
      <c r="AE5972">
        <f t="shared" si="3659"/>
        <v>202003</v>
      </c>
      <c r="AF5972">
        <f t="shared" si="3660"/>
        <v>202001</v>
      </c>
      <c r="AG5972" s="9">
        <f t="shared" ca="1" si="3661"/>
        <v>0</v>
      </c>
      <c r="AH5972">
        <f t="shared" ca="1" si="3627"/>
        <v>2</v>
      </c>
      <c r="AI5972" s="9">
        <f t="shared" ca="1" si="3628"/>
        <v>6</v>
      </c>
      <c r="AJ5972" s="9">
        <f t="shared" ca="1" si="3662"/>
        <v>0</v>
      </c>
      <c r="AK5972" s="9">
        <f t="shared" si="3663"/>
        <v>6</v>
      </c>
      <c r="AL5972" s="9">
        <f t="shared" si="3664"/>
        <v>11</v>
      </c>
      <c r="AM5972" s="9">
        <f t="shared" si="3665"/>
        <v>11</v>
      </c>
      <c r="AN5972" s="2">
        <v>43903.488194444442</v>
      </c>
      <c r="AO5972">
        <v>8416</v>
      </c>
      <c r="AP5972" s="1">
        <v>2000</v>
      </c>
      <c r="AQ5972" t="s">
        <v>4</v>
      </c>
    </row>
    <row r="5973" spans="1:43" x14ac:dyDescent="0.3">
      <c r="A5973" t="str">
        <f t="shared" ca="1" si="3629"/>
        <v>FY2020 Q4 Sep</v>
      </c>
      <c r="B5973">
        <f t="shared" ca="1" si="3630"/>
        <v>2020</v>
      </c>
      <c r="C5973" s="8" t="str">
        <f t="shared" ca="1" si="3631"/>
        <v>Sep</v>
      </c>
      <c r="D5973" s="8" t="str">
        <f t="shared" ca="1" si="3632"/>
        <v>Q4</v>
      </c>
      <c r="E5973">
        <f t="shared" ca="1" si="3633"/>
        <v>12</v>
      </c>
      <c r="F5973">
        <f t="shared" ca="1" si="3634"/>
        <v>4</v>
      </c>
      <c r="G5973">
        <f t="shared" ca="1" si="3635"/>
        <v>202012</v>
      </c>
      <c r="H5973">
        <f t="shared" ca="1" si="3636"/>
        <v>202004</v>
      </c>
      <c r="I5973" t="str">
        <f t="shared" ca="1" si="3637"/>
        <v>FY2020 Q3 Sep</v>
      </c>
      <c r="J5973">
        <f t="shared" ca="1" si="3638"/>
        <v>2020</v>
      </c>
      <c r="K5973" s="8" t="str">
        <f t="shared" ca="1" si="3639"/>
        <v>Sep</v>
      </c>
      <c r="L5973" s="8" t="str">
        <f t="shared" ca="1" si="3640"/>
        <v>Q3</v>
      </c>
      <c r="M5973">
        <f t="shared" ca="1" si="3641"/>
        <v>9</v>
      </c>
      <c r="N5973">
        <f t="shared" ca="1" si="3642"/>
        <v>3</v>
      </c>
      <c r="O5973">
        <f t="shared" ca="1" si="3643"/>
        <v>202009</v>
      </c>
      <c r="P5973">
        <f t="shared" ca="1" si="3644"/>
        <v>202003</v>
      </c>
      <c r="Q5973" t="str">
        <f t="shared" si="3645"/>
        <v>FY2020 Q2 Mar</v>
      </c>
      <c r="R5973">
        <f t="shared" si="3646"/>
        <v>2020</v>
      </c>
      <c r="S5973" s="8" t="str">
        <f t="shared" si="3647"/>
        <v>Mar</v>
      </c>
      <c r="T5973" s="8" t="str">
        <f t="shared" si="3648"/>
        <v>Q2</v>
      </c>
      <c r="U5973">
        <f t="shared" si="3649"/>
        <v>6</v>
      </c>
      <c r="V5973">
        <f t="shared" si="3650"/>
        <v>2</v>
      </c>
      <c r="W5973">
        <f t="shared" si="3651"/>
        <v>202006</v>
      </c>
      <c r="X5973">
        <f t="shared" si="3652"/>
        <v>202002</v>
      </c>
      <c r="Y5973" t="str">
        <f t="shared" si="3653"/>
        <v>FY2020 Q1 Mar</v>
      </c>
      <c r="Z5973">
        <f t="shared" si="3654"/>
        <v>2020</v>
      </c>
      <c r="AA5973" s="8" t="str">
        <f t="shared" si="3655"/>
        <v>Mar</v>
      </c>
      <c r="AB5973" s="8" t="str">
        <f t="shared" si="3656"/>
        <v>Q1</v>
      </c>
      <c r="AC5973">
        <f t="shared" si="3657"/>
        <v>3</v>
      </c>
      <c r="AD5973">
        <f t="shared" si="3658"/>
        <v>1</v>
      </c>
      <c r="AE5973">
        <f t="shared" si="3659"/>
        <v>202003</v>
      </c>
      <c r="AF5973">
        <f t="shared" si="3660"/>
        <v>202001</v>
      </c>
      <c r="AG5973" s="9">
        <f t="shared" ca="1" si="3661"/>
        <v>0</v>
      </c>
      <c r="AH5973">
        <f t="shared" ca="1" si="3627"/>
        <v>2</v>
      </c>
      <c r="AI5973" s="9">
        <f t="shared" ca="1" si="3628"/>
        <v>6</v>
      </c>
      <c r="AJ5973" s="9">
        <f t="shared" ca="1" si="3662"/>
        <v>0</v>
      </c>
      <c r="AK5973" s="9">
        <f t="shared" si="3663"/>
        <v>6</v>
      </c>
      <c r="AL5973" s="9">
        <f t="shared" si="3664"/>
        <v>11</v>
      </c>
      <c r="AM5973" s="9">
        <f t="shared" si="3665"/>
        <v>11</v>
      </c>
      <c r="AN5973" s="2">
        <v>43903.472222222219</v>
      </c>
      <c r="AO5973">
        <v>8486</v>
      </c>
      <c r="AP5973" s="1">
        <v>2000</v>
      </c>
      <c r="AQ5973" t="s">
        <v>4</v>
      </c>
    </row>
    <row r="5974" spans="1:43" x14ac:dyDescent="0.3">
      <c r="A5974" t="str">
        <f t="shared" ca="1" si="3629"/>
        <v>FY2020 Q4 Sep</v>
      </c>
      <c r="B5974">
        <f t="shared" ca="1" si="3630"/>
        <v>2020</v>
      </c>
      <c r="C5974" s="8" t="str">
        <f t="shared" ca="1" si="3631"/>
        <v>Sep</v>
      </c>
      <c r="D5974" s="8" t="str">
        <f t="shared" ca="1" si="3632"/>
        <v>Q4</v>
      </c>
      <c r="E5974">
        <f t="shared" ca="1" si="3633"/>
        <v>12</v>
      </c>
      <c r="F5974">
        <f t="shared" ca="1" si="3634"/>
        <v>4</v>
      </c>
      <c r="G5974">
        <f t="shared" ca="1" si="3635"/>
        <v>202012</v>
      </c>
      <c r="H5974">
        <f t="shared" ca="1" si="3636"/>
        <v>202004</v>
      </c>
      <c r="I5974" t="str">
        <f t="shared" ca="1" si="3637"/>
        <v>FY2020 Q3 Sep</v>
      </c>
      <c r="J5974">
        <f t="shared" ca="1" si="3638"/>
        <v>2020</v>
      </c>
      <c r="K5974" s="8" t="str">
        <f t="shared" ca="1" si="3639"/>
        <v>Sep</v>
      </c>
      <c r="L5974" s="8" t="str">
        <f t="shared" ca="1" si="3640"/>
        <v>Q3</v>
      </c>
      <c r="M5974">
        <f t="shared" ca="1" si="3641"/>
        <v>9</v>
      </c>
      <c r="N5974">
        <f t="shared" ca="1" si="3642"/>
        <v>3</v>
      </c>
      <c r="O5974">
        <f t="shared" ca="1" si="3643"/>
        <v>202009</v>
      </c>
      <c r="P5974">
        <f t="shared" ca="1" si="3644"/>
        <v>202003</v>
      </c>
      <c r="Q5974" t="str">
        <f t="shared" si="3645"/>
        <v>FY2020 Q2 Mar</v>
      </c>
      <c r="R5974">
        <f t="shared" si="3646"/>
        <v>2020</v>
      </c>
      <c r="S5974" s="8" t="str">
        <f t="shared" si="3647"/>
        <v>Mar</v>
      </c>
      <c r="T5974" s="8" t="str">
        <f t="shared" si="3648"/>
        <v>Q2</v>
      </c>
      <c r="U5974">
        <f t="shared" si="3649"/>
        <v>6</v>
      </c>
      <c r="V5974">
        <f t="shared" si="3650"/>
        <v>2</v>
      </c>
      <c r="W5974">
        <f t="shared" si="3651"/>
        <v>202006</v>
      </c>
      <c r="X5974">
        <f t="shared" si="3652"/>
        <v>202002</v>
      </c>
      <c r="Y5974" t="str">
        <f t="shared" si="3653"/>
        <v>FY2020 Q1 Mar</v>
      </c>
      <c r="Z5974">
        <f t="shared" si="3654"/>
        <v>2020</v>
      </c>
      <c r="AA5974" s="8" t="str">
        <f t="shared" si="3655"/>
        <v>Mar</v>
      </c>
      <c r="AB5974" s="8" t="str">
        <f t="shared" si="3656"/>
        <v>Q1</v>
      </c>
      <c r="AC5974">
        <f t="shared" si="3657"/>
        <v>3</v>
      </c>
      <c r="AD5974">
        <f t="shared" si="3658"/>
        <v>1</v>
      </c>
      <c r="AE5974">
        <f t="shared" si="3659"/>
        <v>202003</v>
      </c>
      <c r="AF5974">
        <f t="shared" si="3660"/>
        <v>202001</v>
      </c>
      <c r="AG5974" s="9">
        <f t="shared" ca="1" si="3661"/>
        <v>0</v>
      </c>
      <c r="AH5974">
        <f t="shared" ca="1" si="3627"/>
        <v>2</v>
      </c>
      <c r="AI5974" s="9">
        <f t="shared" ca="1" si="3628"/>
        <v>6</v>
      </c>
      <c r="AJ5974" s="9">
        <f t="shared" ca="1" si="3662"/>
        <v>0</v>
      </c>
      <c r="AK5974" s="9">
        <f t="shared" si="3663"/>
        <v>4</v>
      </c>
      <c r="AL5974" s="9">
        <f t="shared" si="3664"/>
        <v>11</v>
      </c>
      <c r="AM5974" s="9">
        <f t="shared" si="3665"/>
        <v>11</v>
      </c>
      <c r="AN5974" s="2">
        <v>43901.481249999997</v>
      </c>
      <c r="AO5974">
        <v>8504</v>
      </c>
      <c r="AP5974" s="1">
        <v>2000</v>
      </c>
      <c r="AQ5974" t="s">
        <v>4</v>
      </c>
    </row>
    <row r="5975" spans="1:43" x14ac:dyDescent="0.3">
      <c r="A5975" t="str">
        <f t="shared" ca="1" si="3629"/>
        <v>FY2020 Q4 Sep</v>
      </c>
      <c r="B5975">
        <f t="shared" ca="1" si="3630"/>
        <v>2020</v>
      </c>
      <c r="C5975" s="8" t="str">
        <f t="shared" ca="1" si="3631"/>
        <v>Sep</v>
      </c>
      <c r="D5975" s="8" t="str">
        <f t="shared" ca="1" si="3632"/>
        <v>Q4</v>
      </c>
      <c r="E5975">
        <f t="shared" ca="1" si="3633"/>
        <v>12</v>
      </c>
      <c r="F5975">
        <f t="shared" ca="1" si="3634"/>
        <v>4</v>
      </c>
      <c r="G5975">
        <f t="shared" ca="1" si="3635"/>
        <v>202012</v>
      </c>
      <c r="H5975">
        <f t="shared" ca="1" si="3636"/>
        <v>202004</v>
      </c>
      <c r="I5975" t="str">
        <f t="shared" ca="1" si="3637"/>
        <v>FY2020 Q3 Sep</v>
      </c>
      <c r="J5975">
        <f t="shared" ca="1" si="3638"/>
        <v>2020</v>
      </c>
      <c r="K5975" s="8" t="str">
        <f t="shared" ca="1" si="3639"/>
        <v>Sep</v>
      </c>
      <c r="L5975" s="8" t="str">
        <f t="shared" ca="1" si="3640"/>
        <v>Q3</v>
      </c>
      <c r="M5975">
        <f t="shared" ca="1" si="3641"/>
        <v>9</v>
      </c>
      <c r="N5975">
        <f t="shared" ca="1" si="3642"/>
        <v>3</v>
      </c>
      <c r="O5975">
        <f t="shared" ca="1" si="3643"/>
        <v>202009</v>
      </c>
      <c r="P5975">
        <f t="shared" ca="1" si="3644"/>
        <v>202003</v>
      </c>
      <c r="Q5975" t="str">
        <f t="shared" si="3645"/>
        <v>FY2019 Q4 Sep</v>
      </c>
      <c r="R5975">
        <f t="shared" si="3646"/>
        <v>2019</v>
      </c>
      <c r="S5975" s="8" t="str">
        <f t="shared" si="3647"/>
        <v>Sep</v>
      </c>
      <c r="T5975" s="8" t="str">
        <f t="shared" si="3648"/>
        <v>Q4</v>
      </c>
      <c r="U5975">
        <f t="shared" si="3649"/>
        <v>12</v>
      </c>
      <c r="V5975">
        <f t="shared" si="3650"/>
        <v>4</v>
      </c>
      <c r="W5975">
        <f t="shared" si="3651"/>
        <v>201912</v>
      </c>
      <c r="X5975">
        <f t="shared" si="3652"/>
        <v>201904</v>
      </c>
      <c r="Y5975" t="str">
        <f t="shared" si="3653"/>
        <v>FY2019 Q3 Sep</v>
      </c>
      <c r="Z5975">
        <f t="shared" si="3654"/>
        <v>2019</v>
      </c>
      <c r="AA5975" s="8" t="str">
        <f t="shared" si="3655"/>
        <v>Sep</v>
      </c>
      <c r="AB5975" s="8" t="str">
        <f t="shared" si="3656"/>
        <v>Q3</v>
      </c>
      <c r="AC5975">
        <f t="shared" si="3657"/>
        <v>9</v>
      </c>
      <c r="AD5975">
        <f t="shared" si="3658"/>
        <v>3</v>
      </c>
      <c r="AE5975">
        <f t="shared" si="3659"/>
        <v>201909</v>
      </c>
      <c r="AF5975">
        <f t="shared" si="3660"/>
        <v>201903</v>
      </c>
      <c r="AG5975" s="9">
        <f t="shared" ca="1" si="3661"/>
        <v>1</v>
      </c>
      <c r="AH5975">
        <f t="shared" ca="1" si="3627"/>
        <v>4</v>
      </c>
      <c r="AI5975" s="9">
        <f t="shared" ca="1" si="3628"/>
        <v>12</v>
      </c>
      <c r="AJ5975" s="9">
        <f t="shared" ca="1" si="3662"/>
        <v>1</v>
      </c>
      <c r="AK5975" s="9">
        <f t="shared" si="3663"/>
        <v>6</v>
      </c>
      <c r="AL5975" s="9">
        <f t="shared" si="3664"/>
        <v>36</v>
      </c>
      <c r="AM5975" s="9">
        <f t="shared" si="3665"/>
        <v>12</v>
      </c>
      <c r="AN5975" s="2">
        <v>43714.522916666669</v>
      </c>
      <c r="AO5975">
        <v>8561</v>
      </c>
      <c r="AP5975" s="1">
        <v>2000</v>
      </c>
      <c r="AQ5975" t="s">
        <v>4</v>
      </c>
    </row>
    <row r="5976" spans="1:43" x14ac:dyDescent="0.3">
      <c r="A5976" t="str">
        <f t="shared" ca="1" si="3629"/>
        <v>FY2020 Q4 Sep</v>
      </c>
      <c r="B5976">
        <f t="shared" ca="1" si="3630"/>
        <v>2020</v>
      </c>
      <c r="C5976" s="8" t="str">
        <f t="shared" ca="1" si="3631"/>
        <v>Sep</v>
      </c>
      <c r="D5976" s="8" t="str">
        <f t="shared" ca="1" si="3632"/>
        <v>Q4</v>
      </c>
      <c r="E5976">
        <f t="shared" ca="1" si="3633"/>
        <v>12</v>
      </c>
      <c r="F5976">
        <f t="shared" ca="1" si="3634"/>
        <v>4</v>
      </c>
      <c r="G5976">
        <f t="shared" ca="1" si="3635"/>
        <v>202012</v>
      </c>
      <c r="H5976">
        <f t="shared" ca="1" si="3636"/>
        <v>202004</v>
      </c>
      <c r="I5976" t="str">
        <f t="shared" ca="1" si="3637"/>
        <v>FY2020 Q3 Sep</v>
      </c>
      <c r="J5976">
        <f t="shared" ca="1" si="3638"/>
        <v>2020</v>
      </c>
      <c r="K5976" s="8" t="str">
        <f t="shared" ca="1" si="3639"/>
        <v>Sep</v>
      </c>
      <c r="L5976" s="8" t="str">
        <f t="shared" ca="1" si="3640"/>
        <v>Q3</v>
      </c>
      <c r="M5976">
        <f t="shared" ca="1" si="3641"/>
        <v>9</v>
      </c>
      <c r="N5976">
        <f t="shared" ca="1" si="3642"/>
        <v>3</v>
      </c>
      <c r="O5976">
        <f t="shared" ca="1" si="3643"/>
        <v>202009</v>
      </c>
      <c r="P5976">
        <f t="shared" ca="1" si="3644"/>
        <v>202003</v>
      </c>
      <c r="Q5976" t="str">
        <f t="shared" si="3645"/>
        <v>FY2020 Q1 Nov</v>
      </c>
      <c r="R5976">
        <f t="shared" si="3646"/>
        <v>2020</v>
      </c>
      <c r="S5976" s="8" t="str">
        <f t="shared" si="3647"/>
        <v>Nov</v>
      </c>
      <c r="T5976" s="8" t="str">
        <f t="shared" si="3648"/>
        <v>Q1</v>
      </c>
      <c r="U5976">
        <f t="shared" si="3649"/>
        <v>2</v>
      </c>
      <c r="V5976">
        <f t="shared" si="3650"/>
        <v>1</v>
      </c>
      <c r="W5976">
        <f t="shared" si="3651"/>
        <v>202002</v>
      </c>
      <c r="X5976">
        <f t="shared" si="3652"/>
        <v>202001</v>
      </c>
      <c r="Y5976" t="str">
        <f t="shared" si="3653"/>
        <v>FY2019 Q4 Nov</v>
      </c>
      <c r="Z5976">
        <f t="shared" si="3654"/>
        <v>2019</v>
      </c>
      <c r="AA5976" s="8" t="str">
        <f t="shared" si="3655"/>
        <v>Nov</v>
      </c>
      <c r="AB5976" s="8" t="str">
        <f t="shared" si="3656"/>
        <v>Q4</v>
      </c>
      <c r="AC5976">
        <f t="shared" si="3657"/>
        <v>11</v>
      </c>
      <c r="AD5976">
        <f t="shared" si="3658"/>
        <v>4</v>
      </c>
      <c r="AE5976">
        <f t="shared" si="3659"/>
        <v>201911</v>
      </c>
      <c r="AF5976">
        <f t="shared" si="3660"/>
        <v>201904</v>
      </c>
      <c r="AG5976" s="9">
        <f t="shared" ca="1" si="3661"/>
        <v>0</v>
      </c>
      <c r="AH5976">
        <f t="shared" ca="1" si="3627"/>
        <v>3</v>
      </c>
      <c r="AI5976" s="9">
        <f t="shared" ca="1" si="3628"/>
        <v>10</v>
      </c>
      <c r="AJ5976" s="9">
        <f t="shared" ca="1" si="3662"/>
        <v>1</v>
      </c>
      <c r="AK5976" s="9">
        <f t="shared" si="3663"/>
        <v>3</v>
      </c>
      <c r="AL5976" s="9">
        <f t="shared" si="3664"/>
        <v>45</v>
      </c>
      <c r="AM5976" s="9">
        <f t="shared" si="3665"/>
        <v>13</v>
      </c>
      <c r="AN5976" s="2">
        <v>43774.580555555556</v>
      </c>
      <c r="AO5976">
        <v>8571</v>
      </c>
      <c r="AP5976" s="1">
        <v>2000</v>
      </c>
      <c r="AQ5976" t="s">
        <v>4</v>
      </c>
    </row>
    <row r="5977" spans="1:43" x14ac:dyDescent="0.3">
      <c r="A5977" t="str">
        <f t="shared" ca="1" si="3629"/>
        <v>FY2020 Q4 Sep</v>
      </c>
      <c r="B5977">
        <f t="shared" ca="1" si="3630"/>
        <v>2020</v>
      </c>
      <c r="C5977" s="8" t="str">
        <f t="shared" ca="1" si="3631"/>
        <v>Sep</v>
      </c>
      <c r="D5977" s="8" t="str">
        <f t="shared" ca="1" si="3632"/>
        <v>Q4</v>
      </c>
      <c r="E5977">
        <f t="shared" ca="1" si="3633"/>
        <v>12</v>
      </c>
      <c r="F5977">
        <f t="shared" ca="1" si="3634"/>
        <v>4</v>
      </c>
      <c r="G5977">
        <f t="shared" ca="1" si="3635"/>
        <v>202012</v>
      </c>
      <c r="H5977">
        <f t="shared" ca="1" si="3636"/>
        <v>202004</v>
      </c>
      <c r="I5977" t="str">
        <f t="shared" ca="1" si="3637"/>
        <v>FY2020 Q3 Sep</v>
      </c>
      <c r="J5977">
        <f t="shared" ca="1" si="3638"/>
        <v>2020</v>
      </c>
      <c r="K5977" s="8" t="str">
        <f t="shared" ca="1" si="3639"/>
        <v>Sep</v>
      </c>
      <c r="L5977" s="8" t="str">
        <f t="shared" ca="1" si="3640"/>
        <v>Q3</v>
      </c>
      <c r="M5977">
        <f t="shared" ca="1" si="3641"/>
        <v>9</v>
      </c>
      <c r="N5977">
        <f t="shared" ca="1" si="3642"/>
        <v>3</v>
      </c>
      <c r="O5977">
        <f t="shared" ca="1" si="3643"/>
        <v>202009</v>
      </c>
      <c r="P5977">
        <f t="shared" ca="1" si="3644"/>
        <v>202003</v>
      </c>
      <c r="Q5977" t="str">
        <f t="shared" si="3645"/>
        <v>FY2020 Q2 Mar</v>
      </c>
      <c r="R5977">
        <f t="shared" si="3646"/>
        <v>2020</v>
      </c>
      <c r="S5977" s="8" t="str">
        <f t="shared" si="3647"/>
        <v>Mar</v>
      </c>
      <c r="T5977" s="8" t="str">
        <f t="shared" si="3648"/>
        <v>Q2</v>
      </c>
      <c r="U5977">
        <f t="shared" si="3649"/>
        <v>6</v>
      </c>
      <c r="V5977">
        <f t="shared" si="3650"/>
        <v>2</v>
      </c>
      <c r="W5977">
        <f t="shared" si="3651"/>
        <v>202006</v>
      </c>
      <c r="X5977">
        <f t="shared" si="3652"/>
        <v>202002</v>
      </c>
      <c r="Y5977" t="str">
        <f t="shared" si="3653"/>
        <v>FY2020 Q1 Mar</v>
      </c>
      <c r="Z5977">
        <f t="shared" si="3654"/>
        <v>2020</v>
      </c>
      <c r="AA5977" s="8" t="str">
        <f t="shared" si="3655"/>
        <v>Mar</v>
      </c>
      <c r="AB5977" s="8" t="str">
        <f t="shared" si="3656"/>
        <v>Q1</v>
      </c>
      <c r="AC5977">
        <f t="shared" si="3657"/>
        <v>3</v>
      </c>
      <c r="AD5977">
        <f t="shared" si="3658"/>
        <v>1</v>
      </c>
      <c r="AE5977">
        <f t="shared" si="3659"/>
        <v>202003</v>
      </c>
      <c r="AF5977">
        <f t="shared" si="3660"/>
        <v>202001</v>
      </c>
      <c r="AG5977" s="9">
        <f t="shared" ca="1" si="3661"/>
        <v>0</v>
      </c>
      <c r="AH5977">
        <f t="shared" ca="1" si="3627"/>
        <v>2</v>
      </c>
      <c r="AI5977" s="9">
        <f t="shared" ca="1" si="3628"/>
        <v>6</v>
      </c>
      <c r="AJ5977" s="9">
        <f t="shared" ca="1" si="3662"/>
        <v>0</v>
      </c>
      <c r="AK5977" s="9">
        <f t="shared" si="3663"/>
        <v>6</v>
      </c>
      <c r="AL5977" s="9">
        <f t="shared" si="3664"/>
        <v>10</v>
      </c>
      <c r="AM5977" s="9">
        <f t="shared" si="3665"/>
        <v>14</v>
      </c>
      <c r="AN5977" s="2">
        <v>43896.624305555553</v>
      </c>
      <c r="AO5977">
        <v>8858</v>
      </c>
      <c r="AP5977" s="1">
        <v>2000</v>
      </c>
      <c r="AQ5977" t="s">
        <v>4</v>
      </c>
    </row>
    <row r="5978" spans="1:43" x14ac:dyDescent="0.3">
      <c r="A5978" t="str">
        <f t="shared" ca="1" si="3629"/>
        <v>FY2020 Q4 Sep</v>
      </c>
      <c r="B5978">
        <f t="shared" ca="1" si="3630"/>
        <v>2020</v>
      </c>
      <c r="C5978" s="8" t="str">
        <f t="shared" ca="1" si="3631"/>
        <v>Sep</v>
      </c>
      <c r="D5978" s="8" t="str">
        <f t="shared" ca="1" si="3632"/>
        <v>Q4</v>
      </c>
      <c r="E5978">
        <f t="shared" ca="1" si="3633"/>
        <v>12</v>
      </c>
      <c r="F5978">
        <f t="shared" ca="1" si="3634"/>
        <v>4</v>
      </c>
      <c r="G5978">
        <f t="shared" ca="1" si="3635"/>
        <v>202012</v>
      </c>
      <c r="H5978">
        <f t="shared" ca="1" si="3636"/>
        <v>202004</v>
      </c>
      <c r="I5978" t="str">
        <f t="shared" ca="1" si="3637"/>
        <v>FY2020 Q3 Sep</v>
      </c>
      <c r="J5978">
        <f t="shared" ca="1" si="3638"/>
        <v>2020</v>
      </c>
      <c r="K5978" s="8" t="str">
        <f t="shared" ca="1" si="3639"/>
        <v>Sep</v>
      </c>
      <c r="L5978" s="8" t="str">
        <f t="shared" ca="1" si="3640"/>
        <v>Q3</v>
      </c>
      <c r="M5978">
        <f t="shared" ca="1" si="3641"/>
        <v>9</v>
      </c>
      <c r="N5978">
        <f t="shared" ca="1" si="3642"/>
        <v>3</v>
      </c>
      <c r="O5978">
        <f t="shared" ca="1" si="3643"/>
        <v>202009</v>
      </c>
      <c r="P5978">
        <f t="shared" ca="1" si="3644"/>
        <v>202003</v>
      </c>
      <c r="Q5978" t="str">
        <f t="shared" si="3645"/>
        <v>FY2020 Q2 Mar</v>
      </c>
      <c r="R5978">
        <f t="shared" si="3646"/>
        <v>2020</v>
      </c>
      <c r="S5978" s="8" t="str">
        <f t="shared" si="3647"/>
        <v>Mar</v>
      </c>
      <c r="T5978" s="8" t="str">
        <f t="shared" si="3648"/>
        <v>Q2</v>
      </c>
      <c r="U5978">
        <f t="shared" si="3649"/>
        <v>6</v>
      </c>
      <c r="V5978">
        <f t="shared" si="3650"/>
        <v>2</v>
      </c>
      <c r="W5978">
        <f t="shared" si="3651"/>
        <v>202006</v>
      </c>
      <c r="X5978">
        <f t="shared" si="3652"/>
        <v>202002</v>
      </c>
      <c r="Y5978" t="str">
        <f t="shared" si="3653"/>
        <v>FY2020 Q1 Mar</v>
      </c>
      <c r="Z5978">
        <f t="shared" si="3654"/>
        <v>2020</v>
      </c>
      <c r="AA5978" s="8" t="str">
        <f t="shared" si="3655"/>
        <v>Mar</v>
      </c>
      <c r="AB5978" s="8" t="str">
        <f t="shared" si="3656"/>
        <v>Q1</v>
      </c>
      <c r="AC5978">
        <f t="shared" si="3657"/>
        <v>3</v>
      </c>
      <c r="AD5978">
        <f t="shared" si="3658"/>
        <v>1</v>
      </c>
      <c r="AE5978">
        <f t="shared" si="3659"/>
        <v>202003</v>
      </c>
      <c r="AF5978">
        <f t="shared" si="3660"/>
        <v>202001</v>
      </c>
      <c r="AG5978" s="9">
        <f t="shared" ca="1" si="3661"/>
        <v>0</v>
      </c>
      <c r="AH5978">
        <f t="shared" ca="1" si="3627"/>
        <v>2</v>
      </c>
      <c r="AI5978" s="9">
        <f t="shared" ca="1" si="3628"/>
        <v>6</v>
      </c>
      <c r="AJ5978" s="9">
        <f t="shared" ca="1" si="3662"/>
        <v>0</v>
      </c>
      <c r="AK5978" s="9">
        <f t="shared" si="3663"/>
        <v>3</v>
      </c>
      <c r="AL5978" s="9">
        <f t="shared" si="3664"/>
        <v>10</v>
      </c>
      <c r="AM5978" s="9">
        <f t="shared" si="3665"/>
        <v>11</v>
      </c>
      <c r="AN5978" s="2">
        <v>43893.463194444441</v>
      </c>
      <c r="AO5978">
        <v>8967</v>
      </c>
      <c r="AP5978" s="1">
        <v>2000</v>
      </c>
      <c r="AQ5978" t="s">
        <v>4</v>
      </c>
    </row>
    <row r="5979" spans="1:43" x14ac:dyDescent="0.3">
      <c r="A5979" t="str">
        <f t="shared" ca="1" si="3629"/>
        <v>FY2020 Q4 Sep</v>
      </c>
      <c r="B5979">
        <f t="shared" ca="1" si="3630"/>
        <v>2020</v>
      </c>
      <c r="C5979" s="8" t="str">
        <f t="shared" ca="1" si="3631"/>
        <v>Sep</v>
      </c>
      <c r="D5979" s="8" t="str">
        <f t="shared" ca="1" si="3632"/>
        <v>Q4</v>
      </c>
      <c r="E5979">
        <f t="shared" ca="1" si="3633"/>
        <v>12</v>
      </c>
      <c r="F5979">
        <f t="shared" ca="1" si="3634"/>
        <v>4</v>
      </c>
      <c r="G5979">
        <f t="shared" ca="1" si="3635"/>
        <v>202012</v>
      </c>
      <c r="H5979">
        <f t="shared" ca="1" si="3636"/>
        <v>202004</v>
      </c>
      <c r="I5979" t="str">
        <f t="shared" ca="1" si="3637"/>
        <v>FY2020 Q3 Sep</v>
      </c>
      <c r="J5979">
        <f t="shared" ca="1" si="3638"/>
        <v>2020</v>
      </c>
      <c r="K5979" s="8" t="str">
        <f t="shared" ca="1" si="3639"/>
        <v>Sep</v>
      </c>
      <c r="L5979" s="8" t="str">
        <f t="shared" ca="1" si="3640"/>
        <v>Q3</v>
      </c>
      <c r="M5979">
        <f t="shared" ca="1" si="3641"/>
        <v>9</v>
      </c>
      <c r="N5979">
        <f t="shared" ca="1" si="3642"/>
        <v>3</v>
      </c>
      <c r="O5979">
        <f t="shared" ca="1" si="3643"/>
        <v>202009</v>
      </c>
      <c r="P5979">
        <f t="shared" ca="1" si="3644"/>
        <v>202003</v>
      </c>
      <c r="Q5979" t="str">
        <f t="shared" si="3645"/>
        <v>FY2020 Q2 Mar</v>
      </c>
      <c r="R5979">
        <f t="shared" si="3646"/>
        <v>2020</v>
      </c>
      <c r="S5979" s="8" t="str">
        <f t="shared" si="3647"/>
        <v>Mar</v>
      </c>
      <c r="T5979" s="8" t="str">
        <f t="shared" si="3648"/>
        <v>Q2</v>
      </c>
      <c r="U5979">
        <f t="shared" si="3649"/>
        <v>6</v>
      </c>
      <c r="V5979">
        <f t="shared" si="3650"/>
        <v>2</v>
      </c>
      <c r="W5979">
        <f t="shared" si="3651"/>
        <v>202006</v>
      </c>
      <c r="X5979">
        <f t="shared" si="3652"/>
        <v>202002</v>
      </c>
      <c r="Y5979" t="str">
        <f t="shared" si="3653"/>
        <v>FY2020 Q1 Mar</v>
      </c>
      <c r="Z5979">
        <f t="shared" si="3654"/>
        <v>2020</v>
      </c>
      <c r="AA5979" s="8" t="str">
        <f t="shared" si="3655"/>
        <v>Mar</v>
      </c>
      <c r="AB5979" s="8" t="str">
        <f t="shared" si="3656"/>
        <v>Q1</v>
      </c>
      <c r="AC5979">
        <f t="shared" si="3657"/>
        <v>3</v>
      </c>
      <c r="AD5979">
        <f t="shared" si="3658"/>
        <v>1</v>
      </c>
      <c r="AE5979">
        <f t="shared" si="3659"/>
        <v>202003</v>
      </c>
      <c r="AF5979">
        <f t="shared" si="3660"/>
        <v>202001</v>
      </c>
      <c r="AG5979" s="9">
        <f t="shared" ca="1" si="3661"/>
        <v>0</v>
      </c>
      <c r="AH5979">
        <f t="shared" ca="1" si="3627"/>
        <v>2</v>
      </c>
      <c r="AI5979" s="9">
        <f t="shared" ca="1" si="3628"/>
        <v>6</v>
      </c>
      <c r="AJ5979" s="9">
        <f t="shared" ca="1" si="3662"/>
        <v>0</v>
      </c>
      <c r="AK5979" s="9">
        <f t="shared" si="3663"/>
        <v>4</v>
      </c>
      <c r="AL5979" s="9">
        <f t="shared" si="3664"/>
        <v>10</v>
      </c>
      <c r="AM5979" s="9">
        <f t="shared" si="3665"/>
        <v>11</v>
      </c>
      <c r="AN5979" s="2">
        <v>43894.495138888888</v>
      </c>
      <c r="AO5979">
        <v>8967</v>
      </c>
      <c r="AP5979" s="1">
        <v>2000</v>
      </c>
      <c r="AQ5979" t="s">
        <v>4</v>
      </c>
    </row>
    <row r="5980" spans="1:43" x14ac:dyDescent="0.3">
      <c r="A5980" t="str">
        <f t="shared" ca="1" si="3629"/>
        <v>FY2020 Q4 Sep</v>
      </c>
      <c r="B5980">
        <f t="shared" ca="1" si="3630"/>
        <v>2020</v>
      </c>
      <c r="C5980" s="8" t="str">
        <f t="shared" ca="1" si="3631"/>
        <v>Sep</v>
      </c>
      <c r="D5980" s="8" t="str">
        <f t="shared" ca="1" si="3632"/>
        <v>Q4</v>
      </c>
      <c r="E5980">
        <f t="shared" ca="1" si="3633"/>
        <v>12</v>
      </c>
      <c r="F5980">
        <f t="shared" ca="1" si="3634"/>
        <v>4</v>
      </c>
      <c r="G5980">
        <f t="shared" ca="1" si="3635"/>
        <v>202012</v>
      </c>
      <c r="H5980">
        <f t="shared" ca="1" si="3636"/>
        <v>202004</v>
      </c>
      <c r="I5980" t="str">
        <f t="shared" ca="1" si="3637"/>
        <v>FY2020 Q3 Sep</v>
      </c>
      <c r="J5980">
        <f t="shared" ca="1" si="3638"/>
        <v>2020</v>
      </c>
      <c r="K5980" s="8" t="str">
        <f t="shared" ca="1" si="3639"/>
        <v>Sep</v>
      </c>
      <c r="L5980" s="8" t="str">
        <f t="shared" ca="1" si="3640"/>
        <v>Q3</v>
      </c>
      <c r="M5980">
        <f t="shared" ca="1" si="3641"/>
        <v>9</v>
      </c>
      <c r="N5980">
        <f t="shared" ca="1" si="3642"/>
        <v>3</v>
      </c>
      <c r="O5980">
        <f t="shared" ca="1" si="3643"/>
        <v>202009</v>
      </c>
      <c r="P5980">
        <f t="shared" ca="1" si="3644"/>
        <v>202003</v>
      </c>
      <c r="Q5980" t="str">
        <f t="shared" si="3645"/>
        <v>FY2019 Q4 Sep</v>
      </c>
      <c r="R5980">
        <f t="shared" si="3646"/>
        <v>2019</v>
      </c>
      <c r="S5980" s="8" t="str">
        <f t="shared" si="3647"/>
        <v>Sep</v>
      </c>
      <c r="T5980" s="8" t="str">
        <f t="shared" si="3648"/>
        <v>Q4</v>
      </c>
      <c r="U5980">
        <f t="shared" si="3649"/>
        <v>12</v>
      </c>
      <c r="V5980">
        <f t="shared" si="3650"/>
        <v>4</v>
      </c>
      <c r="W5980">
        <f t="shared" si="3651"/>
        <v>201912</v>
      </c>
      <c r="X5980">
        <f t="shared" si="3652"/>
        <v>201904</v>
      </c>
      <c r="Y5980" t="str">
        <f t="shared" si="3653"/>
        <v>FY2019 Q3 Sep</v>
      </c>
      <c r="Z5980">
        <f t="shared" si="3654"/>
        <v>2019</v>
      </c>
      <c r="AA5980" s="8" t="str">
        <f t="shared" si="3655"/>
        <v>Sep</v>
      </c>
      <c r="AB5980" s="8" t="str">
        <f t="shared" si="3656"/>
        <v>Q3</v>
      </c>
      <c r="AC5980">
        <f t="shared" si="3657"/>
        <v>9</v>
      </c>
      <c r="AD5980">
        <f t="shared" si="3658"/>
        <v>3</v>
      </c>
      <c r="AE5980">
        <f t="shared" si="3659"/>
        <v>201909</v>
      </c>
      <c r="AF5980">
        <f t="shared" si="3660"/>
        <v>201903</v>
      </c>
      <c r="AG5980" s="9">
        <f t="shared" ca="1" si="3661"/>
        <v>1</v>
      </c>
      <c r="AH5980">
        <f t="shared" ca="1" si="3627"/>
        <v>4</v>
      </c>
      <c r="AI5980" s="9">
        <f t="shared" ca="1" si="3628"/>
        <v>12</v>
      </c>
      <c r="AJ5980" s="9">
        <f t="shared" ca="1" si="3662"/>
        <v>1</v>
      </c>
      <c r="AK5980" s="9">
        <f t="shared" si="3663"/>
        <v>6</v>
      </c>
      <c r="AL5980" s="9">
        <f t="shared" si="3664"/>
        <v>36</v>
      </c>
      <c r="AM5980" s="9">
        <f t="shared" si="3665"/>
        <v>11</v>
      </c>
      <c r="AN5980" s="2">
        <v>43714.461111111108</v>
      </c>
      <c r="AO5980">
        <v>274</v>
      </c>
      <c r="AP5980" s="1">
        <v>1900</v>
      </c>
      <c r="AQ5980" t="s">
        <v>4</v>
      </c>
    </row>
    <row r="5981" spans="1:43" x14ac:dyDescent="0.3">
      <c r="A5981" t="str">
        <f t="shared" ca="1" si="3629"/>
        <v>FY2020 Q4 Sep</v>
      </c>
      <c r="B5981">
        <f t="shared" ca="1" si="3630"/>
        <v>2020</v>
      </c>
      <c r="C5981" s="8" t="str">
        <f t="shared" ca="1" si="3631"/>
        <v>Sep</v>
      </c>
      <c r="D5981" s="8" t="str">
        <f t="shared" ca="1" si="3632"/>
        <v>Q4</v>
      </c>
      <c r="E5981">
        <f t="shared" ca="1" si="3633"/>
        <v>12</v>
      </c>
      <c r="F5981">
        <f t="shared" ca="1" si="3634"/>
        <v>4</v>
      </c>
      <c r="G5981">
        <f t="shared" ca="1" si="3635"/>
        <v>202012</v>
      </c>
      <c r="H5981">
        <f t="shared" ca="1" si="3636"/>
        <v>202004</v>
      </c>
      <c r="I5981" t="str">
        <f t="shared" ca="1" si="3637"/>
        <v>FY2020 Q3 Sep</v>
      </c>
      <c r="J5981">
        <f t="shared" ca="1" si="3638"/>
        <v>2020</v>
      </c>
      <c r="K5981" s="8" t="str">
        <f t="shared" ca="1" si="3639"/>
        <v>Sep</v>
      </c>
      <c r="L5981" s="8" t="str">
        <f t="shared" ca="1" si="3640"/>
        <v>Q3</v>
      </c>
      <c r="M5981">
        <f t="shared" ca="1" si="3641"/>
        <v>9</v>
      </c>
      <c r="N5981">
        <f t="shared" ca="1" si="3642"/>
        <v>3</v>
      </c>
      <c r="O5981">
        <f t="shared" ca="1" si="3643"/>
        <v>202009</v>
      </c>
      <c r="P5981">
        <f t="shared" ca="1" si="3644"/>
        <v>202003</v>
      </c>
      <c r="Q5981" t="str">
        <f t="shared" si="3645"/>
        <v>FY2020 Q1 Nov</v>
      </c>
      <c r="R5981">
        <f t="shared" si="3646"/>
        <v>2020</v>
      </c>
      <c r="S5981" s="8" t="str">
        <f t="shared" si="3647"/>
        <v>Nov</v>
      </c>
      <c r="T5981" s="8" t="str">
        <f t="shared" si="3648"/>
        <v>Q1</v>
      </c>
      <c r="U5981">
        <f t="shared" si="3649"/>
        <v>2</v>
      </c>
      <c r="V5981">
        <f t="shared" si="3650"/>
        <v>1</v>
      </c>
      <c r="W5981">
        <f t="shared" si="3651"/>
        <v>202002</v>
      </c>
      <c r="X5981">
        <f t="shared" si="3652"/>
        <v>202001</v>
      </c>
      <c r="Y5981" t="str">
        <f t="shared" si="3653"/>
        <v>FY2019 Q4 Nov</v>
      </c>
      <c r="Z5981">
        <f t="shared" si="3654"/>
        <v>2019</v>
      </c>
      <c r="AA5981" s="8" t="str">
        <f t="shared" si="3655"/>
        <v>Nov</v>
      </c>
      <c r="AB5981" s="8" t="str">
        <f t="shared" si="3656"/>
        <v>Q4</v>
      </c>
      <c r="AC5981">
        <f t="shared" si="3657"/>
        <v>11</v>
      </c>
      <c r="AD5981">
        <f t="shared" si="3658"/>
        <v>4</v>
      </c>
      <c r="AE5981">
        <f t="shared" si="3659"/>
        <v>201911</v>
      </c>
      <c r="AF5981">
        <f t="shared" si="3660"/>
        <v>201904</v>
      </c>
      <c r="AG5981" s="9">
        <f t="shared" ca="1" si="3661"/>
        <v>0</v>
      </c>
      <c r="AH5981">
        <f t="shared" ca="1" si="3627"/>
        <v>3</v>
      </c>
      <c r="AI5981" s="9">
        <f t="shared" ca="1" si="3628"/>
        <v>10</v>
      </c>
      <c r="AJ5981" s="9">
        <f t="shared" ca="1" si="3662"/>
        <v>1</v>
      </c>
      <c r="AK5981" s="9">
        <f t="shared" si="3663"/>
        <v>4</v>
      </c>
      <c r="AL5981" s="9">
        <f t="shared" si="3664"/>
        <v>46</v>
      </c>
      <c r="AM5981" s="9">
        <f t="shared" si="3665"/>
        <v>9</v>
      </c>
      <c r="AN5981" s="2">
        <v>43782.37777777778</v>
      </c>
      <c r="AO5981">
        <v>626</v>
      </c>
      <c r="AP5981" s="1">
        <v>1900</v>
      </c>
      <c r="AQ5981" t="s">
        <v>4</v>
      </c>
    </row>
    <row r="5982" spans="1:43" x14ac:dyDescent="0.3">
      <c r="A5982" t="str">
        <f t="shared" ca="1" si="3629"/>
        <v>FY2020 Q4 Sep</v>
      </c>
      <c r="B5982">
        <f t="shared" ca="1" si="3630"/>
        <v>2020</v>
      </c>
      <c r="C5982" s="8" t="str">
        <f t="shared" ca="1" si="3631"/>
        <v>Sep</v>
      </c>
      <c r="D5982" s="8" t="str">
        <f t="shared" ca="1" si="3632"/>
        <v>Q4</v>
      </c>
      <c r="E5982">
        <f t="shared" ca="1" si="3633"/>
        <v>12</v>
      </c>
      <c r="F5982">
        <f t="shared" ca="1" si="3634"/>
        <v>4</v>
      </c>
      <c r="G5982">
        <f t="shared" ca="1" si="3635"/>
        <v>202012</v>
      </c>
      <c r="H5982">
        <f t="shared" ca="1" si="3636"/>
        <v>202004</v>
      </c>
      <c r="I5982" t="str">
        <f t="shared" ca="1" si="3637"/>
        <v>FY2020 Q3 Sep</v>
      </c>
      <c r="J5982">
        <f t="shared" ca="1" si="3638"/>
        <v>2020</v>
      </c>
      <c r="K5982" s="8" t="str">
        <f t="shared" ca="1" si="3639"/>
        <v>Sep</v>
      </c>
      <c r="L5982" s="8" t="str">
        <f t="shared" ca="1" si="3640"/>
        <v>Q3</v>
      </c>
      <c r="M5982">
        <f t="shared" ca="1" si="3641"/>
        <v>9</v>
      </c>
      <c r="N5982">
        <f t="shared" ca="1" si="3642"/>
        <v>3</v>
      </c>
      <c r="O5982">
        <f t="shared" ca="1" si="3643"/>
        <v>202009</v>
      </c>
      <c r="P5982">
        <f t="shared" ca="1" si="3644"/>
        <v>202003</v>
      </c>
      <c r="Q5982" t="str">
        <f t="shared" si="3645"/>
        <v>FY2020 Q1 Nov</v>
      </c>
      <c r="R5982">
        <f t="shared" si="3646"/>
        <v>2020</v>
      </c>
      <c r="S5982" s="8" t="str">
        <f t="shared" si="3647"/>
        <v>Nov</v>
      </c>
      <c r="T5982" s="8" t="str">
        <f t="shared" si="3648"/>
        <v>Q1</v>
      </c>
      <c r="U5982">
        <f t="shared" si="3649"/>
        <v>2</v>
      </c>
      <c r="V5982">
        <f t="shared" si="3650"/>
        <v>1</v>
      </c>
      <c r="W5982">
        <f t="shared" si="3651"/>
        <v>202002</v>
      </c>
      <c r="X5982">
        <f t="shared" si="3652"/>
        <v>202001</v>
      </c>
      <c r="Y5982" t="str">
        <f t="shared" si="3653"/>
        <v>FY2019 Q4 Nov</v>
      </c>
      <c r="Z5982">
        <f t="shared" si="3654"/>
        <v>2019</v>
      </c>
      <c r="AA5982" s="8" t="str">
        <f t="shared" si="3655"/>
        <v>Nov</v>
      </c>
      <c r="AB5982" s="8" t="str">
        <f t="shared" si="3656"/>
        <v>Q4</v>
      </c>
      <c r="AC5982">
        <f t="shared" si="3657"/>
        <v>11</v>
      </c>
      <c r="AD5982">
        <f t="shared" si="3658"/>
        <v>4</v>
      </c>
      <c r="AE5982">
        <f t="shared" si="3659"/>
        <v>201911</v>
      </c>
      <c r="AF5982">
        <f t="shared" si="3660"/>
        <v>201904</v>
      </c>
      <c r="AG5982" s="9">
        <f t="shared" ca="1" si="3661"/>
        <v>0</v>
      </c>
      <c r="AH5982">
        <f t="shared" ca="1" si="3627"/>
        <v>3</v>
      </c>
      <c r="AI5982" s="9">
        <f t="shared" ca="1" si="3628"/>
        <v>10</v>
      </c>
      <c r="AJ5982" s="9">
        <f t="shared" ca="1" si="3662"/>
        <v>1</v>
      </c>
      <c r="AK5982" s="9">
        <f t="shared" si="3663"/>
        <v>5</v>
      </c>
      <c r="AL5982" s="9">
        <f t="shared" si="3664"/>
        <v>45</v>
      </c>
      <c r="AM5982" s="9">
        <f t="shared" si="3665"/>
        <v>15</v>
      </c>
      <c r="AN5982" s="2">
        <v>43776.647916666669</v>
      </c>
      <c r="AO5982">
        <v>1081</v>
      </c>
      <c r="AP5982" s="1">
        <v>1900</v>
      </c>
      <c r="AQ5982" t="s">
        <v>4</v>
      </c>
    </row>
    <row r="5983" spans="1:43" x14ac:dyDescent="0.3">
      <c r="A5983" t="str">
        <f t="shared" ca="1" si="3629"/>
        <v>FY2020 Q4 Sep</v>
      </c>
      <c r="B5983">
        <f t="shared" ca="1" si="3630"/>
        <v>2020</v>
      </c>
      <c r="C5983" s="8" t="str">
        <f t="shared" ca="1" si="3631"/>
        <v>Sep</v>
      </c>
      <c r="D5983" s="8" t="str">
        <f t="shared" ca="1" si="3632"/>
        <v>Q4</v>
      </c>
      <c r="E5983">
        <f t="shared" ca="1" si="3633"/>
        <v>12</v>
      </c>
      <c r="F5983">
        <f t="shared" ca="1" si="3634"/>
        <v>4</v>
      </c>
      <c r="G5983">
        <f t="shared" ca="1" si="3635"/>
        <v>202012</v>
      </c>
      <c r="H5983">
        <f t="shared" ca="1" si="3636"/>
        <v>202004</v>
      </c>
      <c r="I5983" t="str">
        <f t="shared" ca="1" si="3637"/>
        <v>FY2020 Q3 Sep</v>
      </c>
      <c r="J5983">
        <f t="shared" ca="1" si="3638"/>
        <v>2020</v>
      </c>
      <c r="K5983" s="8" t="str">
        <f t="shared" ca="1" si="3639"/>
        <v>Sep</v>
      </c>
      <c r="L5983" s="8" t="str">
        <f t="shared" ca="1" si="3640"/>
        <v>Q3</v>
      </c>
      <c r="M5983">
        <f t="shared" ca="1" si="3641"/>
        <v>9</v>
      </c>
      <c r="N5983">
        <f t="shared" ca="1" si="3642"/>
        <v>3</v>
      </c>
      <c r="O5983">
        <f t="shared" ca="1" si="3643"/>
        <v>202009</v>
      </c>
      <c r="P5983">
        <f t="shared" ca="1" si="3644"/>
        <v>202003</v>
      </c>
      <c r="Q5983" t="str">
        <f t="shared" si="3645"/>
        <v>FY2020 Q2 Feb</v>
      </c>
      <c r="R5983">
        <f t="shared" si="3646"/>
        <v>2020</v>
      </c>
      <c r="S5983" s="8" t="str">
        <f t="shared" si="3647"/>
        <v>Feb</v>
      </c>
      <c r="T5983" s="8" t="str">
        <f t="shared" si="3648"/>
        <v>Q2</v>
      </c>
      <c r="U5983">
        <f t="shared" si="3649"/>
        <v>5</v>
      </c>
      <c r="V5983">
        <f t="shared" si="3650"/>
        <v>2</v>
      </c>
      <c r="W5983">
        <f t="shared" si="3651"/>
        <v>202005</v>
      </c>
      <c r="X5983">
        <f t="shared" si="3652"/>
        <v>202002</v>
      </c>
      <c r="Y5983" t="str">
        <f t="shared" si="3653"/>
        <v>FY2020 Q1 Feb</v>
      </c>
      <c r="Z5983">
        <f t="shared" si="3654"/>
        <v>2020</v>
      </c>
      <c r="AA5983" s="8" t="str">
        <f t="shared" si="3655"/>
        <v>Feb</v>
      </c>
      <c r="AB5983" s="8" t="str">
        <f t="shared" si="3656"/>
        <v>Q1</v>
      </c>
      <c r="AC5983">
        <f t="shared" si="3657"/>
        <v>2</v>
      </c>
      <c r="AD5983">
        <f t="shared" si="3658"/>
        <v>1</v>
      </c>
      <c r="AE5983">
        <f t="shared" si="3659"/>
        <v>202002</v>
      </c>
      <c r="AF5983">
        <f t="shared" si="3660"/>
        <v>202001</v>
      </c>
      <c r="AG5983" s="9">
        <f t="shared" ca="1" si="3661"/>
        <v>0</v>
      </c>
      <c r="AH5983">
        <f t="shared" ca="1" si="3627"/>
        <v>2</v>
      </c>
      <c r="AI5983" s="9">
        <f t="shared" ca="1" si="3628"/>
        <v>7</v>
      </c>
      <c r="AJ5983" s="9">
        <f t="shared" ca="1" si="3662"/>
        <v>0</v>
      </c>
      <c r="AK5983" s="9">
        <f t="shared" si="3663"/>
        <v>5</v>
      </c>
      <c r="AL5983" s="9">
        <f t="shared" si="3664"/>
        <v>9</v>
      </c>
      <c r="AM5983" s="9">
        <f t="shared" si="3665"/>
        <v>15</v>
      </c>
      <c r="AN5983" s="2">
        <v>43888.648611111108</v>
      </c>
      <c r="AO5983">
        <v>1515</v>
      </c>
      <c r="AP5983" s="1">
        <v>1900</v>
      </c>
      <c r="AQ5983" t="s">
        <v>4</v>
      </c>
    </row>
    <row r="5984" spans="1:43" x14ac:dyDescent="0.3">
      <c r="A5984" t="str">
        <f t="shared" ca="1" si="3629"/>
        <v>FY2020 Q4 Sep</v>
      </c>
      <c r="B5984">
        <f t="shared" ca="1" si="3630"/>
        <v>2020</v>
      </c>
      <c r="C5984" s="8" t="str">
        <f t="shared" ca="1" si="3631"/>
        <v>Sep</v>
      </c>
      <c r="D5984" s="8" t="str">
        <f t="shared" ca="1" si="3632"/>
        <v>Q4</v>
      </c>
      <c r="E5984">
        <f t="shared" ca="1" si="3633"/>
        <v>12</v>
      </c>
      <c r="F5984">
        <f t="shared" ca="1" si="3634"/>
        <v>4</v>
      </c>
      <c r="G5984">
        <f t="shared" ca="1" si="3635"/>
        <v>202012</v>
      </c>
      <c r="H5984">
        <f t="shared" ca="1" si="3636"/>
        <v>202004</v>
      </c>
      <c r="I5984" t="str">
        <f t="shared" ca="1" si="3637"/>
        <v>FY2020 Q3 Sep</v>
      </c>
      <c r="J5984">
        <f t="shared" ca="1" si="3638"/>
        <v>2020</v>
      </c>
      <c r="K5984" s="8" t="str">
        <f t="shared" ca="1" si="3639"/>
        <v>Sep</v>
      </c>
      <c r="L5984" s="8" t="str">
        <f t="shared" ca="1" si="3640"/>
        <v>Q3</v>
      </c>
      <c r="M5984">
        <f t="shared" ca="1" si="3641"/>
        <v>9</v>
      </c>
      <c r="N5984">
        <f t="shared" ca="1" si="3642"/>
        <v>3</v>
      </c>
      <c r="O5984">
        <f t="shared" ca="1" si="3643"/>
        <v>202009</v>
      </c>
      <c r="P5984">
        <f t="shared" ca="1" si="3644"/>
        <v>202003</v>
      </c>
      <c r="Q5984" t="str">
        <f t="shared" si="3645"/>
        <v>FY2020 Q1 Nov</v>
      </c>
      <c r="R5984">
        <f t="shared" si="3646"/>
        <v>2020</v>
      </c>
      <c r="S5984" s="8" t="str">
        <f t="shared" si="3647"/>
        <v>Nov</v>
      </c>
      <c r="T5984" s="8" t="str">
        <f t="shared" si="3648"/>
        <v>Q1</v>
      </c>
      <c r="U5984">
        <f t="shared" si="3649"/>
        <v>2</v>
      </c>
      <c r="V5984">
        <f t="shared" si="3650"/>
        <v>1</v>
      </c>
      <c r="W5984">
        <f t="shared" si="3651"/>
        <v>202002</v>
      </c>
      <c r="X5984">
        <f t="shared" si="3652"/>
        <v>202001</v>
      </c>
      <c r="Y5984" t="str">
        <f t="shared" si="3653"/>
        <v>FY2019 Q4 Nov</v>
      </c>
      <c r="Z5984">
        <f t="shared" si="3654"/>
        <v>2019</v>
      </c>
      <c r="AA5984" s="8" t="str">
        <f t="shared" si="3655"/>
        <v>Nov</v>
      </c>
      <c r="AB5984" s="8" t="str">
        <f t="shared" si="3656"/>
        <v>Q4</v>
      </c>
      <c r="AC5984">
        <f t="shared" si="3657"/>
        <v>11</v>
      </c>
      <c r="AD5984">
        <f t="shared" si="3658"/>
        <v>4</v>
      </c>
      <c r="AE5984">
        <f t="shared" si="3659"/>
        <v>201911</v>
      </c>
      <c r="AF5984">
        <f t="shared" si="3660"/>
        <v>201904</v>
      </c>
      <c r="AG5984" s="9">
        <f t="shared" ca="1" si="3661"/>
        <v>0</v>
      </c>
      <c r="AH5984">
        <f t="shared" ca="1" si="3627"/>
        <v>3</v>
      </c>
      <c r="AI5984" s="9">
        <f t="shared" ca="1" si="3628"/>
        <v>10</v>
      </c>
      <c r="AJ5984" s="9">
        <f t="shared" ca="1" si="3662"/>
        <v>1</v>
      </c>
      <c r="AK5984" s="9">
        <f t="shared" si="3663"/>
        <v>5</v>
      </c>
      <c r="AL5984" s="9">
        <f t="shared" si="3664"/>
        <v>46</v>
      </c>
      <c r="AM5984" s="9">
        <f t="shared" si="3665"/>
        <v>18</v>
      </c>
      <c r="AN5984" s="2">
        <v>43783.781944444447</v>
      </c>
      <c r="AO5984">
        <v>2239</v>
      </c>
      <c r="AP5984" s="1">
        <v>1900</v>
      </c>
      <c r="AQ5984" t="s">
        <v>4</v>
      </c>
    </row>
    <row r="5985" spans="1:43" x14ac:dyDescent="0.3">
      <c r="A5985" t="str">
        <f t="shared" ca="1" si="3629"/>
        <v>FY2020 Q4 Sep</v>
      </c>
      <c r="B5985">
        <f t="shared" ca="1" si="3630"/>
        <v>2020</v>
      </c>
      <c r="C5985" s="8" t="str">
        <f t="shared" ca="1" si="3631"/>
        <v>Sep</v>
      </c>
      <c r="D5985" s="8" t="str">
        <f t="shared" ca="1" si="3632"/>
        <v>Q4</v>
      </c>
      <c r="E5985">
        <f t="shared" ca="1" si="3633"/>
        <v>12</v>
      </c>
      <c r="F5985">
        <f t="shared" ca="1" si="3634"/>
        <v>4</v>
      </c>
      <c r="G5985">
        <f t="shared" ca="1" si="3635"/>
        <v>202012</v>
      </c>
      <c r="H5985">
        <f t="shared" ca="1" si="3636"/>
        <v>202004</v>
      </c>
      <c r="I5985" t="str">
        <f t="shared" ca="1" si="3637"/>
        <v>FY2020 Q3 Sep</v>
      </c>
      <c r="J5985">
        <f t="shared" ca="1" si="3638"/>
        <v>2020</v>
      </c>
      <c r="K5985" s="8" t="str">
        <f t="shared" ca="1" si="3639"/>
        <v>Sep</v>
      </c>
      <c r="L5985" s="8" t="str">
        <f t="shared" ca="1" si="3640"/>
        <v>Q3</v>
      </c>
      <c r="M5985">
        <f t="shared" ca="1" si="3641"/>
        <v>9</v>
      </c>
      <c r="N5985">
        <f t="shared" ca="1" si="3642"/>
        <v>3</v>
      </c>
      <c r="O5985">
        <f t="shared" ca="1" si="3643"/>
        <v>202009</v>
      </c>
      <c r="P5985">
        <f t="shared" ca="1" si="3644"/>
        <v>202003</v>
      </c>
      <c r="Q5985" t="str">
        <f t="shared" si="3645"/>
        <v>FY2020 Q1 Nov</v>
      </c>
      <c r="R5985">
        <f t="shared" si="3646"/>
        <v>2020</v>
      </c>
      <c r="S5985" s="8" t="str">
        <f t="shared" si="3647"/>
        <v>Nov</v>
      </c>
      <c r="T5985" s="8" t="str">
        <f t="shared" si="3648"/>
        <v>Q1</v>
      </c>
      <c r="U5985">
        <f t="shared" si="3649"/>
        <v>2</v>
      </c>
      <c r="V5985">
        <f t="shared" si="3650"/>
        <v>1</v>
      </c>
      <c r="W5985">
        <f t="shared" si="3651"/>
        <v>202002</v>
      </c>
      <c r="X5985">
        <f t="shared" si="3652"/>
        <v>202001</v>
      </c>
      <c r="Y5985" t="str">
        <f t="shared" si="3653"/>
        <v>FY2019 Q4 Nov</v>
      </c>
      <c r="Z5985">
        <f t="shared" si="3654"/>
        <v>2019</v>
      </c>
      <c r="AA5985" s="8" t="str">
        <f t="shared" si="3655"/>
        <v>Nov</v>
      </c>
      <c r="AB5985" s="8" t="str">
        <f t="shared" si="3656"/>
        <v>Q4</v>
      </c>
      <c r="AC5985">
        <f t="shared" si="3657"/>
        <v>11</v>
      </c>
      <c r="AD5985">
        <f t="shared" si="3658"/>
        <v>4</v>
      </c>
      <c r="AE5985">
        <f t="shared" si="3659"/>
        <v>201911</v>
      </c>
      <c r="AF5985">
        <f t="shared" si="3660"/>
        <v>201904</v>
      </c>
      <c r="AG5985" s="9">
        <f t="shared" ca="1" si="3661"/>
        <v>0</v>
      </c>
      <c r="AH5985">
        <f t="shared" ca="1" si="3627"/>
        <v>3</v>
      </c>
      <c r="AI5985" s="9">
        <f t="shared" ca="1" si="3628"/>
        <v>10</v>
      </c>
      <c r="AJ5985" s="9">
        <f t="shared" ca="1" si="3662"/>
        <v>1</v>
      </c>
      <c r="AK5985" s="9">
        <f t="shared" si="3663"/>
        <v>5</v>
      </c>
      <c r="AL5985" s="9">
        <f t="shared" si="3664"/>
        <v>45</v>
      </c>
      <c r="AM5985" s="9">
        <f t="shared" si="3665"/>
        <v>7</v>
      </c>
      <c r="AN5985" s="2">
        <v>43776.298611111109</v>
      </c>
      <c r="AO5985">
        <v>4473</v>
      </c>
      <c r="AP5985" s="1">
        <v>1900</v>
      </c>
      <c r="AQ5985" t="s">
        <v>4</v>
      </c>
    </row>
    <row r="5986" spans="1:43" x14ac:dyDescent="0.3">
      <c r="A5986" t="str">
        <f t="shared" ca="1" si="3629"/>
        <v>FY2020 Q4 Sep</v>
      </c>
      <c r="B5986">
        <f t="shared" ca="1" si="3630"/>
        <v>2020</v>
      </c>
      <c r="C5986" s="8" t="str">
        <f t="shared" ca="1" si="3631"/>
        <v>Sep</v>
      </c>
      <c r="D5986" s="8" t="str">
        <f t="shared" ca="1" si="3632"/>
        <v>Q4</v>
      </c>
      <c r="E5986">
        <f t="shared" ca="1" si="3633"/>
        <v>12</v>
      </c>
      <c r="F5986">
        <f t="shared" ca="1" si="3634"/>
        <v>4</v>
      </c>
      <c r="G5986">
        <f t="shared" ca="1" si="3635"/>
        <v>202012</v>
      </c>
      <c r="H5986">
        <f t="shared" ca="1" si="3636"/>
        <v>202004</v>
      </c>
      <c r="I5986" t="str">
        <f t="shared" ca="1" si="3637"/>
        <v>FY2020 Q3 Sep</v>
      </c>
      <c r="J5986">
        <f t="shared" ca="1" si="3638"/>
        <v>2020</v>
      </c>
      <c r="K5986" s="8" t="str">
        <f t="shared" ca="1" si="3639"/>
        <v>Sep</v>
      </c>
      <c r="L5986" s="8" t="str">
        <f t="shared" ca="1" si="3640"/>
        <v>Q3</v>
      </c>
      <c r="M5986">
        <f t="shared" ca="1" si="3641"/>
        <v>9</v>
      </c>
      <c r="N5986">
        <f t="shared" ca="1" si="3642"/>
        <v>3</v>
      </c>
      <c r="O5986">
        <f t="shared" ca="1" si="3643"/>
        <v>202009</v>
      </c>
      <c r="P5986">
        <f t="shared" ca="1" si="3644"/>
        <v>202003</v>
      </c>
      <c r="Q5986" t="str">
        <f t="shared" si="3645"/>
        <v>FY2020 Q2 Feb</v>
      </c>
      <c r="R5986">
        <f t="shared" si="3646"/>
        <v>2020</v>
      </c>
      <c r="S5986" s="8" t="str">
        <f t="shared" si="3647"/>
        <v>Feb</v>
      </c>
      <c r="T5986" s="8" t="str">
        <f t="shared" si="3648"/>
        <v>Q2</v>
      </c>
      <c r="U5986">
        <f t="shared" si="3649"/>
        <v>5</v>
      </c>
      <c r="V5986">
        <f t="shared" si="3650"/>
        <v>2</v>
      </c>
      <c r="W5986">
        <f t="shared" si="3651"/>
        <v>202005</v>
      </c>
      <c r="X5986">
        <f t="shared" si="3652"/>
        <v>202002</v>
      </c>
      <c r="Y5986" t="str">
        <f t="shared" si="3653"/>
        <v>FY2020 Q1 Feb</v>
      </c>
      <c r="Z5986">
        <f t="shared" si="3654"/>
        <v>2020</v>
      </c>
      <c r="AA5986" s="8" t="str">
        <f t="shared" si="3655"/>
        <v>Feb</v>
      </c>
      <c r="AB5986" s="8" t="str">
        <f t="shared" si="3656"/>
        <v>Q1</v>
      </c>
      <c r="AC5986">
        <f t="shared" si="3657"/>
        <v>2</v>
      </c>
      <c r="AD5986">
        <f t="shared" si="3658"/>
        <v>1</v>
      </c>
      <c r="AE5986">
        <f t="shared" si="3659"/>
        <v>202002</v>
      </c>
      <c r="AF5986">
        <f t="shared" si="3660"/>
        <v>202001</v>
      </c>
      <c r="AG5986" s="9">
        <f t="shared" ca="1" si="3661"/>
        <v>0</v>
      </c>
      <c r="AH5986">
        <f t="shared" ca="1" si="3627"/>
        <v>2</v>
      </c>
      <c r="AI5986" s="9">
        <f t="shared" ca="1" si="3628"/>
        <v>7</v>
      </c>
      <c r="AJ5986" s="9">
        <f t="shared" ca="1" si="3662"/>
        <v>0</v>
      </c>
      <c r="AK5986" s="9">
        <f t="shared" si="3663"/>
        <v>2</v>
      </c>
      <c r="AL5986" s="9">
        <f t="shared" si="3664"/>
        <v>6</v>
      </c>
      <c r="AM5986" s="9">
        <f t="shared" si="3665"/>
        <v>8</v>
      </c>
      <c r="AN5986" s="2">
        <v>43864.362500000003</v>
      </c>
      <c r="AO5986">
        <v>4473</v>
      </c>
      <c r="AP5986" s="1">
        <v>1900</v>
      </c>
      <c r="AQ5986" t="s">
        <v>4</v>
      </c>
    </row>
    <row r="5987" spans="1:43" x14ac:dyDescent="0.3">
      <c r="A5987" t="str">
        <f t="shared" ca="1" si="3629"/>
        <v>FY2020 Q4 Sep</v>
      </c>
      <c r="B5987">
        <f t="shared" ca="1" si="3630"/>
        <v>2020</v>
      </c>
      <c r="C5987" s="8" t="str">
        <f t="shared" ca="1" si="3631"/>
        <v>Sep</v>
      </c>
      <c r="D5987" s="8" t="str">
        <f t="shared" ca="1" si="3632"/>
        <v>Q4</v>
      </c>
      <c r="E5987">
        <f t="shared" ca="1" si="3633"/>
        <v>12</v>
      </c>
      <c r="F5987">
        <f t="shared" ca="1" si="3634"/>
        <v>4</v>
      </c>
      <c r="G5987">
        <f t="shared" ca="1" si="3635"/>
        <v>202012</v>
      </c>
      <c r="H5987">
        <f t="shared" ca="1" si="3636"/>
        <v>202004</v>
      </c>
      <c r="I5987" t="str">
        <f t="shared" ca="1" si="3637"/>
        <v>FY2020 Q3 Sep</v>
      </c>
      <c r="J5987">
        <f t="shared" ca="1" si="3638"/>
        <v>2020</v>
      </c>
      <c r="K5987" s="8" t="str">
        <f t="shared" ca="1" si="3639"/>
        <v>Sep</v>
      </c>
      <c r="L5987" s="8" t="str">
        <f t="shared" ca="1" si="3640"/>
        <v>Q3</v>
      </c>
      <c r="M5987">
        <f t="shared" ca="1" si="3641"/>
        <v>9</v>
      </c>
      <c r="N5987">
        <f t="shared" ca="1" si="3642"/>
        <v>3</v>
      </c>
      <c r="O5987">
        <f t="shared" ca="1" si="3643"/>
        <v>202009</v>
      </c>
      <c r="P5987">
        <f t="shared" ca="1" si="3644"/>
        <v>202003</v>
      </c>
      <c r="Q5987" t="str">
        <f t="shared" si="3645"/>
        <v>FY2020 Q2 Feb</v>
      </c>
      <c r="R5987">
        <f t="shared" si="3646"/>
        <v>2020</v>
      </c>
      <c r="S5987" s="8" t="str">
        <f t="shared" si="3647"/>
        <v>Feb</v>
      </c>
      <c r="T5987" s="8" t="str">
        <f t="shared" si="3648"/>
        <v>Q2</v>
      </c>
      <c r="U5987">
        <f t="shared" si="3649"/>
        <v>5</v>
      </c>
      <c r="V5987">
        <f t="shared" si="3650"/>
        <v>2</v>
      </c>
      <c r="W5987">
        <f t="shared" si="3651"/>
        <v>202005</v>
      </c>
      <c r="X5987">
        <f t="shared" si="3652"/>
        <v>202002</v>
      </c>
      <c r="Y5987" t="str">
        <f t="shared" si="3653"/>
        <v>FY2020 Q1 Feb</v>
      </c>
      <c r="Z5987">
        <f t="shared" si="3654"/>
        <v>2020</v>
      </c>
      <c r="AA5987" s="8" t="str">
        <f t="shared" si="3655"/>
        <v>Feb</v>
      </c>
      <c r="AB5987" s="8" t="str">
        <f t="shared" si="3656"/>
        <v>Q1</v>
      </c>
      <c r="AC5987">
        <f t="shared" si="3657"/>
        <v>2</v>
      </c>
      <c r="AD5987">
        <f t="shared" si="3658"/>
        <v>1</v>
      </c>
      <c r="AE5987">
        <f t="shared" si="3659"/>
        <v>202002</v>
      </c>
      <c r="AF5987">
        <f t="shared" si="3660"/>
        <v>202001</v>
      </c>
      <c r="AG5987" s="9">
        <f t="shared" ca="1" si="3661"/>
        <v>0</v>
      </c>
      <c r="AH5987">
        <f t="shared" ca="1" si="3627"/>
        <v>2</v>
      </c>
      <c r="AI5987" s="9">
        <f t="shared" ca="1" si="3628"/>
        <v>7</v>
      </c>
      <c r="AJ5987" s="9">
        <f t="shared" ca="1" si="3662"/>
        <v>0</v>
      </c>
      <c r="AK5987" s="9">
        <f t="shared" si="3663"/>
        <v>3</v>
      </c>
      <c r="AL5987" s="9">
        <f t="shared" si="3664"/>
        <v>8</v>
      </c>
      <c r="AM5987" s="9">
        <f t="shared" si="3665"/>
        <v>15</v>
      </c>
      <c r="AN5987" s="2">
        <v>43879.634722222225</v>
      </c>
      <c r="AO5987">
        <v>6286</v>
      </c>
      <c r="AP5987" s="1">
        <v>1900</v>
      </c>
      <c r="AQ5987" t="s">
        <v>4</v>
      </c>
    </row>
    <row r="5988" spans="1:43" x14ac:dyDescent="0.3">
      <c r="A5988" t="str">
        <f t="shared" ca="1" si="3629"/>
        <v>FY2020 Q4 Sep</v>
      </c>
      <c r="B5988">
        <f t="shared" ca="1" si="3630"/>
        <v>2020</v>
      </c>
      <c r="C5988" s="8" t="str">
        <f t="shared" ca="1" si="3631"/>
        <v>Sep</v>
      </c>
      <c r="D5988" s="8" t="str">
        <f t="shared" ca="1" si="3632"/>
        <v>Q4</v>
      </c>
      <c r="E5988">
        <f t="shared" ca="1" si="3633"/>
        <v>12</v>
      </c>
      <c r="F5988">
        <f t="shared" ca="1" si="3634"/>
        <v>4</v>
      </c>
      <c r="G5988">
        <f t="shared" ca="1" si="3635"/>
        <v>202012</v>
      </c>
      <c r="H5988">
        <f t="shared" ca="1" si="3636"/>
        <v>202004</v>
      </c>
      <c r="I5988" t="str">
        <f t="shared" ca="1" si="3637"/>
        <v>FY2020 Q3 Sep</v>
      </c>
      <c r="J5988">
        <f t="shared" ca="1" si="3638"/>
        <v>2020</v>
      </c>
      <c r="K5988" s="8" t="str">
        <f t="shared" ca="1" si="3639"/>
        <v>Sep</v>
      </c>
      <c r="L5988" s="8" t="str">
        <f t="shared" ca="1" si="3640"/>
        <v>Q3</v>
      </c>
      <c r="M5988">
        <f t="shared" ca="1" si="3641"/>
        <v>9</v>
      </c>
      <c r="N5988">
        <f t="shared" ca="1" si="3642"/>
        <v>3</v>
      </c>
      <c r="O5988">
        <f t="shared" ca="1" si="3643"/>
        <v>202009</v>
      </c>
      <c r="P5988">
        <f t="shared" ca="1" si="3644"/>
        <v>202003</v>
      </c>
      <c r="Q5988" t="str">
        <f t="shared" si="3645"/>
        <v>FY2020 Q1 Oct</v>
      </c>
      <c r="R5988">
        <f t="shared" si="3646"/>
        <v>2020</v>
      </c>
      <c r="S5988" s="8" t="str">
        <f t="shared" si="3647"/>
        <v>Oct</v>
      </c>
      <c r="T5988" s="8" t="str">
        <f t="shared" si="3648"/>
        <v>Q1</v>
      </c>
      <c r="U5988">
        <f t="shared" si="3649"/>
        <v>1</v>
      </c>
      <c r="V5988">
        <f t="shared" si="3650"/>
        <v>1</v>
      </c>
      <c r="W5988">
        <f t="shared" si="3651"/>
        <v>202001</v>
      </c>
      <c r="X5988">
        <f t="shared" si="3652"/>
        <v>202001</v>
      </c>
      <c r="Y5988" t="str">
        <f t="shared" si="3653"/>
        <v>FY2019 Q4 Oct</v>
      </c>
      <c r="Z5988">
        <f t="shared" si="3654"/>
        <v>2019</v>
      </c>
      <c r="AA5988" s="8" t="str">
        <f t="shared" si="3655"/>
        <v>Oct</v>
      </c>
      <c r="AB5988" s="8" t="str">
        <f t="shared" si="3656"/>
        <v>Q4</v>
      </c>
      <c r="AC5988">
        <f t="shared" si="3657"/>
        <v>10</v>
      </c>
      <c r="AD5988">
        <f t="shared" si="3658"/>
        <v>4</v>
      </c>
      <c r="AE5988">
        <f t="shared" si="3659"/>
        <v>201910</v>
      </c>
      <c r="AF5988">
        <f t="shared" si="3660"/>
        <v>201904</v>
      </c>
      <c r="AG5988" s="9">
        <f t="shared" ca="1" si="3661"/>
        <v>0</v>
      </c>
      <c r="AH5988">
        <f t="shared" ca="1" si="3627"/>
        <v>4</v>
      </c>
      <c r="AI5988" s="9">
        <f t="shared" ca="1" si="3628"/>
        <v>11</v>
      </c>
      <c r="AJ5988" s="9">
        <f t="shared" ca="1" si="3662"/>
        <v>1</v>
      </c>
      <c r="AK5988" s="9">
        <f t="shared" si="3663"/>
        <v>5</v>
      </c>
      <c r="AL5988" s="9">
        <f t="shared" si="3664"/>
        <v>43</v>
      </c>
      <c r="AM5988" s="9">
        <f t="shared" si="3665"/>
        <v>18</v>
      </c>
      <c r="AN5988" s="2">
        <v>43762.772916666669</v>
      </c>
      <c r="AO5988">
        <v>6513</v>
      </c>
      <c r="AP5988" s="1">
        <v>1900</v>
      </c>
      <c r="AQ5988" t="s">
        <v>4</v>
      </c>
    </row>
    <row r="5989" spans="1:43" x14ac:dyDescent="0.3">
      <c r="A5989" t="str">
        <f t="shared" ca="1" si="3629"/>
        <v>FY2020 Q4 Sep</v>
      </c>
      <c r="B5989">
        <f t="shared" ca="1" si="3630"/>
        <v>2020</v>
      </c>
      <c r="C5989" s="8" t="str">
        <f t="shared" ca="1" si="3631"/>
        <v>Sep</v>
      </c>
      <c r="D5989" s="8" t="str">
        <f t="shared" ca="1" si="3632"/>
        <v>Q4</v>
      </c>
      <c r="E5989">
        <f t="shared" ca="1" si="3633"/>
        <v>12</v>
      </c>
      <c r="F5989">
        <f t="shared" ca="1" si="3634"/>
        <v>4</v>
      </c>
      <c r="G5989">
        <f t="shared" ca="1" si="3635"/>
        <v>202012</v>
      </c>
      <c r="H5989">
        <f t="shared" ca="1" si="3636"/>
        <v>202004</v>
      </c>
      <c r="I5989" t="str">
        <f t="shared" ca="1" si="3637"/>
        <v>FY2020 Q3 Sep</v>
      </c>
      <c r="J5989">
        <f t="shared" ca="1" si="3638"/>
        <v>2020</v>
      </c>
      <c r="K5989" s="8" t="str">
        <f t="shared" ca="1" si="3639"/>
        <v>Sep</v>
      </c>
      <c r="L5989" s="8" t="str">
        <f t="shared" ca="1" si="3640"/>
        <v>Q3</v>
      </c>
      <c r="M5989">
        <f t="shared" ca="1" si="3641"/>
        <v>9</v>
      </c>
      <c r="N5989">
        <f t="shared" ca="1" si="3642"/>
        <v>3</v>
      </c>
      <c r="O5989">
        <f t="shared" ca="1" si="3643"/>
        <v>202009</v>
      </c>
      <c r="P5989">
        <f t="shared" ca="1" si="3644"/>
        <v>202003</v>
      </c>
      <c r="Q5989" t="str">
        <f t="shared" si="3645"/>
        <v>FY2020 Q2 Jan</v>
      </c>
      <c r="R5989">
        <f t="shared" si="3646"/>
        <v>2020</v>
      </c>
      <c r="S5989" s="8" t="str">
        <f t="shared" si="3647"/>
        <v>Jan</v>
      </c>
      <c r="T5989" s="8" t="str">
        <f t="shared" si="3648"/>
        <v>Q2</v>
      </c>
      <c r="U5989">
        <f t="shared" si="3649"/>
        <v>4</v>
      </c>
      <c r="V5989">
        <f t="shared" si="3650"/>
        <v>2</v>
      </c>
      <c r="W5989">
        <f t="shared" si="3651"/>
        <v>202004</v>
      </c>
      <c r="X5989">
        <f t="shared" si="3652"/>
        <v>202002</v>
      </c>
      <c r="Y5989" t="str">
        <f t="shared" si="3653"/>
        <v>FY2020 Q1 Jan</v>
      </c>
      <c r="Z5989">
        <f t="shared" si="3654"/>
        <v>2020</v>
      </c>
      <c r="AA5989" s="8" t="str">
        <f t="shared" si="3655"/>
        <v>Jan</v>
      </c>
      <c r="AB5989" s="8" t="str">
        <f t="shared" si="3656"/>
        <v>Q1</v>
      </c>
      <c r="AC5989">
        <f t="shared" si="3657"/>
        <v>1</v>
      </c>
      <c r="AD5989">
        <f t="shared" si="3658"/>
        <v>1</v>
      </c>
      <c r="AE5989">
        <f t="shared" si="3659"/>
        <v>202001</v>
      </c>
      <c r="AF5989">
        <f t="shared" si="3660"/>
        <v>202001</v>
      </c>
      <c r="AG5989" s="9">
        <f t="shared" ca="1" si="3661"/>
        <v>0</v>
      </c>
      <c r="AH5989">
        <f t="shared" ca="1" si="3627"/>
        <v>3</v>
      </c>
      <c r="AI5989" s="9">
        <f t="shared" ca="1" si="3628"/>
        <v>8</v>
      </c>
      <c r="AJ5989" s="9">
        <f t="shared" ca="1" si="3662"/>
        <v>0</v>
      </c>
      <c r="AK5989" s="9">
        <f t="shared" si="3663"/>
        <v>4</v>
      </c>
      <c r="AL5989" s="9">
        <f t="shared" si="3664"/>
        <v>3</v>
      </c>
      <c r="AM5989" s="9">
        <f t="shared" si="3665"/>
        <v>11</v>
      </c>
      <c r="AN5989" s="2">
        <v>43845.481944444444</v>
      </c>
      <c r="AO5989">
        <v>6983</v>
      </c>
      <c r="AP5989" s="1">
        <v>1900</v>
      </c>
      <c r="AQ5989" t="s">
        <v>4</v>
      </c>
    </row>
    <row r="5990" spans="1:43" x14ac:dyDescent="0.3">
      <c r="A5990" t="str">
        <f t="shared" ca="1" si="3629"/>
        <v>FY2020 Q4 Sep</v>
      </c>
      <c r="B5990">
        <f t="shared" ca="1" si="3630"/>
        <v>2020</v>
      </c>
      <c r="C5990" s="8" t="str">
        <f t="shared" ca="1" si="3631"/>
        <v>Sep</v>
      </c>
      <c r="D5990" s="8" t="str">
        <f t="shared" ca="1" si="3632"/>
        <v>Q4</v>
      </c>
      <c r="E5990">
        <f t="shared" ca="1" si="3633"/>
        <v>12</v>
      </c>
      <c r="F5990">
        <f t="shared" ca="1" si="3634"/>
        <v>4</v>
      </c>
      <c r="G5990">
        <f t="shared" ca="1" si="3635"/>
        <v>202012</v>
      </c>
      <c r="H5990">
        <f t="shared" ca="1" si="3636"/>
        <v>202004</v>
      </c>
      <c r="I5990" t="str">
        <f t="shared" ca="1" si="3637"/>
        <v>FY2020 Q3 Sep</v>
      </c>
      <c r="J5990">
        <f t="shared" ca="1" si="3638"/>
        <v>2020</v>
      </c>
      <c r="K5990" s="8" t="str">
        <f t="shared" ca="1" si="3639"/>
        <v>Sep</v>
      </c>
      <c r="L5990" s="8" t="str">
        <f t="shared" ca="1" si="3640"/>
        <v>Q3</v>
      </c>
      <c r="M5990">
        <f t="shared" ca="1" si="3641"/>
        <v>9</v>
      </c>
      <c r="N5990">
        <f t="shared" ca="1" si="3642"/>
        <v>3</v>
      </c>
      <c r="O5990">
        <f t="shared" ca="1" si="3643"/>
        <v>202009</v>
      </c>
      <c r="P5990">
        <f t="shared" ca="1" si="3644"/>
        <v>202003</v>
      </c>
      <c r="Q5990" t="str">
        <f t="shared" si="3645"/>
        <v>FY2020 Q2 Jan</v>
      </c>
      <c r="R5990">
        <f t="shared" si="3646"/>
        <v>2020</v>
      </c>
      <c r="S5990" s="8" t="str">
        <f t="shared" si="3647"/>
        <v>Jan</v>
      </c>
      <c r="T5990" s="8" t="str">
        <f t="shared" si="3648"/>
        <v>Q2</v>
      </c>
      <c r="U5990">
        <f t="shared" si="3649"/>
        <v>4</v>
      </c>
      <c r="V5990">
        <f t="shared" si="3650"/>
        <v>2</v>
      </c>
      <c r="W5990">
        <f t="shared" si="3651"/>
        <v>202004</v>
      </c>
      <c r="X5990">
        <f t="shared" si="3652"/>
        <v>202002</v>
      </c>
      <c r="Y5990" t="str">
        <f t="shared" si="3653"/>
        <v>FY2020 Q1 Jan</v>
      </c>
      <c r="Z5990">
        <f t="shared" si="3654"/>
        <v>2020</v>
      </c>
      <c r="AA5990" s="8" t="str">
        <f t="shared" si="3655"/>
        <v>Jan</v>
      </c>
      <c r="AB5990" s="8" t="str">
        <f t="shared" si="3656"/>
        <v>Q1</v>
      </c>
      <c r="AC5990">
        <f t="shared" si="3657"/>
        <v>1</v>
      </c>
      <c r="AD5990">
        <f t="shared" si="3658"/>
        <v>1</v>
      </c>
      <c r="AE5990">
        <f t="shared" si="3659"/>
        <v>202001</v>
      </c>
      <c r="AF5990">
        <f t="shared" si="3660"/>
        <v>202001</v>
      </c>
      <c r="AG5990" s="9">
        <f t="shared" ca="1" si="3661"/>
        <v>0</v>
      </c>
      <c r="AH5990">
        <f t="shared" ca="1" si="3627"/>
        <v>3</v>
      </c>
      <c r="AI5990" s="9">
        <f t="shared" ca="1" si="3628"/>
        <v>8</v>
      </c>
      <c r="AJ5990" s="9">
        <f t="shared" ca="1" si="3662"/>
        <v>0</v>
      </c>
      <c r="AK5990" s="9">
        <f t="shared" si="3663"/>
        <v>5</v>
      </c>
      <c r="AL5990" s="9">
        <f t="shared" si="3664"/>
        <v>5</v>
      </c>
      <c r="AM5990" s="9">
        <f t="shared" si="3665"/>
        <v>17</v>
      </c>
      <c r="AN5990" s="2">
        <v>43860.713194444441</v>
      </c>
      <c r="AO5990">
        <v>7540</v>
      </c>
      <c r="AP5990" s="1">
        <v>1900</v>
      </c>
      <c r="AQ5990" t="s">
        <v>4</v>
      </c>
    </row>
    <row r="5991" spans="1:43" x14ac:dyDescent="0.3">
      <c r="A5991" t="str">
        <f t="shared" ca="1" si="3629"/>
        <v>FY2020 Q4 Sep</v>
      </c>
      <c r="B5991">
        <f t="shared" ca="1" si="3630"/>
        <v>2020</v>
      </c>
      <c r="C5991" s="8" t="str">
        <f t="shared" ca="1" si="3631"/>
        <v>Sep</v>
      </c>
      <c r="D5991" s="8" t="str">
        <f t="shared" ca="1" si="3632"/>
        <v>Q4</v>
      </c>
      <c r="E5991">
        <f t="shared" ca="1" si="3633"/>
        <v>12</v>
      </c>
      <c r="F5991">
        <f t="shared" ca="1" si="3634"/>
        <v>4</v>
      </c>
      <c r="G5991">
        <f t="shared" ca="1" si="3635"/>
        <v>202012</v>
      </c>
      <c r="H5991">
        <f t="shared" ca="1" si="3636"/>
        <v>202004</v>
      </c>
      <c r="I5991" t="str">
        <f t="shared" ca="1" si="3637"/>
        <v>FY2020 Q3 Sep</v>
      </c>
      <c r="J5991">
        <f t="shared" ca="1" si="3638"/>
        <v>2020</v>
      </c>
      <c r="K5991" s="8" t="str">
        <f t="shared" ca="1" si="3639"/>
        <v>Sep</v>
      </c>
      <c r="L5991" s="8" t="str">
        <f t="shared" ca="1" si="3640"/>
        <v>Q3</v>
      </c>
      <c r="M5991">
        <f t="shared" ca="1" si="3641"/>
        <v>9</v>
      </c>
      <c r="N5991">
        <f t="shared" ca="1" si="3642"/>
        <v>3</v>
      </c>
      <c r="O5991">
        <f t="shared" ca="1" si="3643"/>
        <v>202009</v>
      </c>
      <c r="P5991">
        <f t="shared" ca="1" si="3644"/>
        <v>202003</v>
      </c>
      <c r="Q5991" t="str">
        <f t="shared" si="3645"/>
        <v>FY2020 Q1 Nov</v>
      </c>
      <c r="R5991">
        <f t="shared" si="3646"/>
        <v>2020</v>
      </c>
      <c r="S5991" s="8" t="str">
        <f t="shared" si="3647"/>
        <v>Nov</v>
      </c>
      <c r="T5991" s="8" t="str">
        <f t="shared" si="3648"/>
        <v>Q1</v>
      </c>
      <c r="U5991">
        <f t="shared" si="3649"/>
        <v>2</v>
      </c>
      <c r="V5991">
        <f t="shared" si="3650"/>
        <v>1</v>
      </c>
      <c r="W5991">
        <f t="shared" si="3651"/>
        <v>202002</v>
      </c>
      <c r="X5991">
        <f t="shared" si="3652"/>
        <v>202001</v>
      </c>
      <c r="Y5991" t="str">
        <f t="shared" si="3653"/>
        <v>FY2019 Q4 Nov</v>
      </c>
      <c r="Z5991">
        <f t="shared" si="3654"/>
        <v>2019</v>
      </c>
      <c r="AA5991" s="8" t="str">
        <f t="shared" si="3655"/>
        <v>Nov</v>
      </c>
      <c r="AB5991" s="8" t="str">
        <f t="shared" si="3656"/>
        <v>Q4</v>
      </c>
      <c r="AC5991">
        <f t="shared" si="3657"/>
        <v>11</v>
      </c>
      <c r="AD5991">
        <f t="shared" si="3658"/>
        <v>4</v>
      </c>
      <c r="AE5991">
        <f t="shared" si="3659"/>
        <v>201911</v>
      </c>
      <c r="AF5991">
        <f t="shared" si="3660"/>
        <v>201904</v>
      </c>
      <c r="AG5991" s="9">
        <f t="shared" ca="1" si="3661"/>
        <v>0</v>
      </c>
      <c r="AH5991">
        <f t="shared" ca="1" si="3627"/>
        <v>3</v>
      </c>
      <c r="AI5991" s="9">
        <f t="shared" ca="1" si="3628"/>
        <v>10</v>
      </c>
      <c r="AJ5991" s="9">
        <f t="shared" ca="1" si="3662"/>
        <v>1</v>
      </c>
      <c r="AK5991" s="9">
        <f t="shared" si="3663"/>
        <v>3</v>
      </c>
      <c r="AL5991" s="9">
        <f t="shared" si="3664"/>
        <v>47</v>
      </c>
      <c r="AM5991" s="9">
        <f t="shared" si="3665"/>
        <v>15</v>
      </c>
      <c r="AN5991" s="2">
        <v>43788.637499999997</v>
      </c>
      <c r="AO5991">
        <v>7972</v>
      </c>
      <c r="AP5991" s="1">
        <v>1900</v>
      </c>
      <c r="AQ5991" t="s">
        <v>4</v>
      </c>
    </row>
    <row r="5992" spans="1:43" x14ac:dyDescent="0.3">
      <c r="A5992" t="str">
        <f t="shared" ca="1" si="3629"/>
        <v>FY2020 Q4 Sep</v>
      </c>
      <c r="B5992">
        <f t="shared" ca="1" si="3630"/>
        <v>2020</v>
      </c>
      <c r="C5992" s="8" t="str">
        <f t="shared" ca="1" si="3631"/>
        <v>Sep</v>
      </c>
      <c r="D5992" s="8" t="str">
        <f t="shared" ca="1" si="3632"/>
        <v>Q4</v>
      </c>
      <c r="E5992">
        <f t="shared" ca="1" si="3633"/>
        <v>12</v>
      </c>
      <c r="F5992">
        <f t="shared" ca="1" si="3634"/>
        <v>4</v>
      </c>
      <c r="G5992">
        <f t="shared" ca="1" si="3635"/>
        <v>202012</v>
      </c>
      <c r="H5992">
        <f t="shared" ca="1" si="3636"/>
        <v>202004</v>
      </c>
      <c r="I5992" t="str">
        <f t="shared" ca="1" si="3637"/>
        <v>FY2020 Q3 Sep</v>
      </c>
      <c r="J5992">
        <f t="shared" ca="1" si="3638"/>
        <v>2020</v>
      </c>
      <c r="K5992" s="8" t="str">
        <f t="shared" ca="1" si="3639"/>
        <v>Sep</v>
      </c>
      <c r="L5992" s="8" t="str">
        <f t="shared" ca="1" si="3640"/>
        <v>Q3</v>
      </c>
      <c r="M5992">
        <f t="shared" ca="1" si="3641"/>
        <v>9</v>
      </c>
      <c r="N5992">
        <f t="shared" ca="1" si="3642"/>
        <v>3</v>
      </c>
      <c r="O5992">
        <f t="shared" ca="1" si="3643"/>
        <v>202009</v>
      </c>
      <c r="P5992">
        <f t="shared" ca="1" si="3644"/>
        <v>202003</v>
      </c>
      <c r="Q5992" t="str">
        <f t="shared" si="3645"/>
        <v>FY2020 Q2 Mar</v>
      </c>
      <c r="R5992">
        <f t="shared" si="3646"/>
        <v>2020</v>
      </c>
      <c r="S5992" s="8" t="str">
        <f t="shared" si="3647"/>
        <v>Mar</v>
      </c>
      <c r="T5992" s="8" t="str">
        <f t="shared" si="3648"/>
        <v>Q2</v>
      </c>
      <c r="U5992">
        <f t="shared" si="3649"/>
        <v>6</v>
      </c>
      <c r="V5992">
        <f t="shared" si="3650"/>
        <v>2</v>
      </c>
      <c r="W5992">
        <f t="shared" si="3651"/>
        <v>202006</v>
      </c>
      <c r="X5992">
        <f t="shared" si="3652"/>
        <v>202002</v>
      </c>
      <c r="Y5992" t="str">
        <f t="shared" si="3653"/>
        <v>FY2020 Q1 Mar</v>
      </c>
      <c r="Z5992">
        <f t="shared" si="3654"/>
        <v>2020</v>
      </c>
      <c r="AA5992" s="8" t="str">
        <f t="shared" si="3655"/>
        <v>Mar</v>
      </c>
      <c r="AB5992" s="8" t="str">
        <f t="shared" si="3656"/>
        <v>Q1</v>
      </c>
      <c r="AC5992">
        <f t="shared" si="3657"/>
        <v>3</v>
      </c>
      <c r="AD5992">
        <f t="shared" si="3658"/>
        <v>1</v>
      </c>
      <c r="AE5992">
        <f t="shared" si="3659"/>
        <v>202003</v>
      </c>
      <c r="AF5992">
        <f t="shared" si="3660"/>
        <v>202001</v>
      </c>
      <c r="AG5992" s="9">
        <f t="shared" ca="1" si="3661"/>
        <v>0</v>
      </c>
      <c r="AH5992">
        <f t="shared" ca="1" si="3627"/>
        <v>2</v>
      </c>
      <c r="AI5992" s="9">
        <f t="shared" ca="1" si="3628"/>
        <v>6</v>
      </c>
      <c r="AJ5992" s="9">
        <f t="shared" ca="1" si="3662"/>
        <v>0</v>
      </c>
      <c r="AK5992" s="9">
        <f t="shared" si="3663"/>
        <v>5</v>
      </c>
      <c r="AL5992" s="9">
        <f t="shared" si="3664"/>
        <v>11</v>
      </c>
      <c r="AM5992" s="9">
        <f t="shared" si="3665"/>
        <v>8</v>
      </c>
      <c r="AN5992" s="2">
        <v>43902.374305555553</v>
      </c>
      <c r="AO5992">
        <v>7972</v>
      </c>
      <c r="AP5992" s="1">
        <v>1900</v>
      </c>
      <c r="AQ5992" t="s">
        <v>4</v>
      </c>
    </row>
    <row r="5993" spans="1:43" x14ac:dyDescent="0.3">
      <c r="A5993" t="str">
        <f t="shared" ca="1" si="3629"/>
        <v>FY2020 Q4 Sep</v>
      </c>
      <c r="B5993">
        <f t="shared" ca="1" si="3630"/>
        <v>2020</v>
      </c>
      <c r="C5993" s="8" t="str">
        <f t="shared" ca="1" si="3631"/>
        <v>Sep</v>
      </c>
      <c r="D5993" s="8" t="str">
        <f t="shared" ca="1" si="3632"/>
        <v>Q4</v>
      </c>
      <c r="E5993">
        <f t="shared" ca="1" si="3633"/>
        <v>12</v>
      </c>
      <c r="F5993">
        <f t="shared" ca="1" si="3634"/>
        <v>4</v>
      </c>
      <c r="G5993">
        <f t="shared" ca="1" si="3635"/>
        <v>202012</v>
      </c>
      <c r="H5993">
        <f t="shared" ca="1" si="3636"/>
        <v>202004</v>
      </c>
      <c r="I5993" t="str">
        <f t="shared" ca="1" si="3637"/>
        <v>FY2020 Q3 Sep</v>
      </c>
      <c r="J5993">
        <f t="shared" ca="1" si="3638"/>
        <v>2020</v>
      </c>
      <c r="K5993" s="8" t="str">
        <f t="shared" ca="1" si="3639"/>
        <v>Sep</v>
      </c>
      <c r="L5993" s="8" t="str">
        <f t="shared" ca="1" si="3640"/>
        <v>Q3</v>
      </c>
      <c r="M5993">
        <f t="shared" ca="1" si="3641"/>
        <v>9</v>
      </c>
      <c r="N5993">
        <f t="shared" ca="1" si="3642"/>
        <v>3</v>
      </c>
      <c r="O5993">
        <f t="shared" ca="1" si="3643"/>
        <v>202009</v>
      </c>
      <c r="P5993">
        <f t="shared" ca="1" si="3644"/>
        <v>202003</v>
      </c>
      <c r="Q5993" t="str">
        <f t="shared" si="3645"/>
        <v>FY2020 Q1 Oct</v>
      </c>
      <c r="R5993">
        <f t="shared" si="3646"/>
        <v>2020</v>
      </c>
      <c r="S5993" s="8" t="str">
        <f t="shared" si="3647"/>
        <v>Oct</v>
      </c>
      <c r="T5993" s="8" t="str">
        <f t="shared" si="3648"/>
        <v>Q1</v>
      </c>
      <c r="U5993">
        <f t="shared" si="3649"/>
        <v>1</v>
      </c>
      <c r="V5993">
        <f t="shared" si="3650"/>
        <v>1</v>
      </c>
      <c r="W5993">
        <f t="shared" si="3651"/>
        <v>202001</v>
      </c>
      <c r="X5993">
        <f t="shared" si="3652"/>
        <v>202001</v>
      </c>
      <c r="Y5993" t="str">
        <f t="shared" si="3653"/>
        <v>FY2019 Q4 Oct</v>
      </c>
      <c r="Z5993">
        <f t="shared" si="3654"/>
        <v>2019</v>
      </c>
      <c r="AA5993" s="8" t="str">
        <f t="shared" si="3655"/>
        <v>Oct</v>
      </c>
      <c r="AB5993" s="8" t="str">
        <f t="shared" si="3656"/>
        <v>Q4</v>
      </c>
      <c r="AC5993">
        <f t="shared" si="3657"/>
        <v>10</v>
      </c>
      <c r="AD5993">
        <f t="shared" si="3658"/>
        <v>4</v>
      </c>
      <c r="AE5993">
        <f t="shared" si="3659"/>
        <v>201910</v>
      </c>
      <c r="AF5993">
        <f t="shared" si="3660"/>
        <v>201904</v>
      </c>
      <c r="AG5993" s="9">
        <f t="shared" ca="1" si="3661"/>
        <v>0</v>
      </c>
      <c r="AH5993">
        <f t="shared" ca="1" si="3627"/>
        <v>4</v>
      </c>
      <c r="AI5993" s="9">
        <f t="shared" ca="1" si="3628"/>
        <v>11</v>
      </c>
      <c r="AJ5993" s="9">
        <f t="shared" ca="1" si="3662"/>
        <v>1</v>
      </c>
      <c r="AK5993" s="9">
        <f t="shared" si="3663"/>
        <v>5</v>
      </c>
      <c r="AL5993" s="9">
        <f t="shared" si="3664"/>
        <v>42</v>
      </c>
      <c r="AM5993" s="9">
        <f t="shared" si="3665"/>
        <v>16</v>
      </c>
      <c r="AN5993" s="2">
        <v>43755.70208333333</v>
      </c>
      <c r="AO5993">
        <v>8234</v>
      </c>
      <c r="AP5993" s="1">
        <v>1900</v>
      </c>
      <c r="AQ5993" t="s">
        <v>4</v>
      </c>
    </row>
    <row r="5994" spans="1:43" x14ac:dyDescent="0.3">
      <c r="A5994" t="str">
        <f t="shared" ca="1" si="3629"/>
        <v>FY2020 Q4 Sep</v>
      </c>
      <c r="B5994">
        <f t="shared" ca="1" si="3630"/>
        <v>2020</v>
      </c>
      <c r="C5994" s="8" t="str">
        <f t="shared" ca="1" si="3631"/>
        <v>Sep</v>
      </c>
      <c r="D5994" s="8" t="str">
        <f t="shared" ca="1" si="3632"/>
        <v>Q4</v>
      </c>
      <c r="E5994">
        <f t="shared" ca="1" si="3633"/>
        <v>12</v>
      </c>
      <c r="F5994">
        <f t="shared" ca="1" si="3634"/>
        <v>4</v>
      </c>
      <c r="G5994">
        <f t="shared" ca="1" si="3635"/>
        <v>202012</v>
      </c>
      <c r="H5994">
        <f t="shared" ca="1" si="3636"/>
        <v>202004</v>
      </c>
      <c r="I5994" t="str">
        <f t="shared" ca="1" si="3637"/>
        <v>FY2020 Q3 Sep</v>
      </c>
      <c r="J5994">
        <f t="shared" ca="1" si="3638"/>
        <v>2020</v>
      </c>
      <c r="K5994" s="8" t="str">
        <f t="shared" ca="1" si="3639"/>
        <v>Sep</v>
      </c>
      <c r="L5994" s="8" t="str">
        <f t="shared" ca="1" si="3640"/>
        <v>Q3</v>
      </c>
      <c r="M5994">
        <f t="shared" ca="1" si="3641"/>
        <v>9</v>
      </c>
      <c r="N5994">
        <f t="shared" ca="1" si="3642"/>
        <v>3</v>
      </c>
      <c r="O5994">
        <f t="shared" ca="1" si="3643"/>
        <v>202009</v>
      </c>
      <c r="P5994">
        <f t="shared" ca="1" si="3644"/>
        <v>202003</v>
      </c>
      <c r="Q5994" t="str">
        <f t="shared" si="3645"/>
        <v>FY2020 Q2 Mar</v>
      </c>
      <c r="R5994">
        <f t="shared" si="3646"/>
        <v>2020</v>
      </c>
      <c r="S5994" s="8" t="str">
        <f t="shared" si="3647"/>
        <v>Mar</v>
      </c>
      <c r="T5994" s="8" t="str">
        <f t="shared" si="3648"/>
        <v>Q2</v>
      </c>
      <c r="U5994">
        <f t="shared" si="3649"/>
        <v>6</v>
      </c>
      <c r="V5994">
        <f t="shared" si="3650"/>
        <v>2</v>
      </c>
      <c r="W5994">
        <f t="shared" si="3651"/>
        <v>202006</v>
      </c>
      <c r="X5994">
        <f t="shared" si="3652"/>
        <v>202002</v>
      </c>
      <c r="Y5994" t="str">
        <f t="shared" si="3653"/>
        <v>FY2020 Q1 Mar</v>
      </c>
      <c r="Z5994">
        <f t="shared" si="3654"/>
        <v>2020</v>
      </c>
      <c r="AA5994" s="8" t="str">
        <f t="shared" si="3655"/>
        <v>Mar</v>
      </c>
      <c r="AB5994" s="8" t="str">
        <f t="shared" si="3656"/>
        <v>Q1</v>
      </c>
      <c r="AC5994">
        <f t="shared" si="3657"/>
        <v>3</v>
      </c>
      <c r="AD5994">
        <f t="shared" si="3658"/>
        <v>1</v>
      </c>
      <c r="AE5994">
        <f t="shared" si="3659"/>
        <v>202003</v>
      </c>
      <c r="AF5994">
        <f t="shared" si="3660"/>
        <v>202001</v>
      </c>
      <c r="AG5994" s="9">
        <f t="shared" ca="1" si="3661"/>
        <v>0</v>
      </c>
      <c r="AH5994">
        <f t="shared" ref="AH5994:AH6057" ca="1" si="3666">ROUND(AI5994/3,0)</f>
        <v>2</v>
      </c>
      <c r="AI5994" s="9">
        <f t="shared" ref="AI5994:AI6057" ca="1" si="3667">MONTH(TODAY())-(MONTH(AN5994)-
(YEAR(TODAY())-YEAR(AN5994))*12)</f>
        <v>6</v>
      </c>
      <c r="AJ5994" s="9">
        <f t="shared" ca="1" si="3662"/>
        <v>0</v>
      </c>
      <c r="AK5994" s="9">
        <f t="shared" si="3663"/>
        <v>2</v>
      </c>
      <c r="AL5994" s="9">
        <f t="shared" si="3664"/>
        <v>11</v>
      </c>
      <c r="AM5994" s="9">
        <f t="shared" si="3665"/>
        <v>11</v>
      </c>
      <c r="AN5994" s="2">
        <v>43899.493055555555</v>
      </c>
      <c r="AO5994">
        <v>8420</v>
      </c>
      <c r="AP5994" s="1">
        <v>1900</v>
      </c>
      <c r="AQ5994" t="s">
        <v>4</v>
      </c>
    </row>
    <row r="5995" spans="1:43" x14ac:dyDescent="0.3">
      <c r="A5995" t="str">
        <f t="shared" ca="1" si="3629"/>
        <v>FY2020 Q4 Sep</v>
      </c>
      <c r="B5995">
        <f t="shared" ca="1" si="3630"/>
        <v>2020</v>
      </c>
      <c r="C5995" s="8" t="str">
        <f t="shared" ca="1" si="3631"/>
        <v>Sep</v>
      </c>
      <c r="D5995" s="8" t="str">
        <f t="shared" ca="1" si="3632"/>
        <v>Q4</v>
      </c>
      <c r="E5995">
        <f t="shared" ca="1" si="3633"/>
        <v>12</v>
      </c>
      <c r="F5995">
        <f t="shared" ca="1" si="3634"/>
        <v>4</v>
      </c>
      <c r="G5995">
        <f t="shared" ca="1" si="3635"/>
        <v>202012</v>
      </c>
      <c r="H5995">
        <f t="shared" ca="1" si="3636"/>
        <v>202004</v>
      </c>
      <c r="I5995" t="str">
        <f t="shared" ca="1" si="3637"/>
        <v>FY2020 Q3 Sep</v>
      </c>
      <c r="J5995">
        <f t="shared" ca="1" si="3638"/>
        <v>2020</v>
      </c>
      <c r="K5995" s="8" t="str">
        <f t="shared" ca="1" si="3639"/>
        <v>Sep</v>
      </c>
      <c r="L5995" s="8" t="str">
        <f t="shared" ca="1" si="3640"/>
        <v>Q3</v>
      </c>
      <c r="M5995">
        <f t="shared" ca="1" si="3641"/>
        <v>9</v>
      </c>
      <c r="N5995">
        <f t="shared" ca="1" si="3642"/>
        <v>3</v>
      </c>
      <c r="O5995">
        <f t="shared" ca="1" si="3643"/>
        <v>202009</v>
      </c>
      <c r="P5995">
        <f t="shared" ca="1" si="3644"/>
        <v>202003</v>
      </c>
      <c r="Q5995" t="str">
        <f t="shared" si="3645"/>
        <v>FY2020 Q1 Oct</v>
      </c>
      <c r="R5995">
        <f t="shared" si="3646"/>
        <v>2020</v>
      </c>
      <c r="S5995" s="8" t="str">
        <f t="shared" si="3647"/>
        <v>Oct</v>
      </c>
      <c r="T5995" s="8" t="str">
        <f t="shared" si="3648"/>
        <v>Q1</v>
      </c>
      <c r="U5995">
        <f t="shared" si="3649"/>
        <v>1</v>
      </c>
      <c r="V5995">
        <f t="shared" si="3650"/>
        <v>1</v>
      </c>
      <c r="W5995">
        <f t="shared" si="3651"/>
        <v>202001</v>
      </c>
      <c r="X5995">
        <f t="shared" si="3652"/>
        <v>202001</v>
      </c>
      <c r="Y5995" t="str">
        <f t="shared" si="3653"/>
        <v>FY2019 Q4 Oct</v>
      </c>
      <c r="Z5995">
        <f t="shared" si="3654"/>
        <v>2019</v>
      </c>
      <c r="AA5995" s="8" t="str">
        <f t="shared" si="3655"/>
        <v>Oct</v>
      </c>
      <c r="AB5995" s="8" t="str">
        <f t="shared" si="3656"/>
        <v>Q4</v>
      </c>
      <c r="AC5995">
        <f t="shared" si="3657"/>
        <v>10</v>
      </c>
      <c r="AD5995">
        <f t="shared" si="3658"/>
        <v>4</v>
      </c>
      <c r="AE5995">
        <f t="shared" si="3659"/>
        <v>201910</v>
      </c>
      <c r="AF5995">
        <f t="shared" si="3660"/>
        <v>201904</v>
      </c>
      <c r="AG5995" s="9">
        <f t="shared" ca="1" si="3661"/>
        <v>0</v>
      </c>
      <c r="AH5995">
        <f t="shared" ca="1" si="3666"/>
        <v>4</v>
      </c>
      <c r="AI5995" s="9">
        <f t="shared" ca="1" si="3667"/>
        <v>11</v>
      </c>
      <c r="AJ5995" s="9">
        <f t="shared" ca="1" si="3662"/>
        <v>1</v>
      </c>
      <c r="AK5995" s="9">
        <f t="shared" si="3663"/>
        <v>3</v>
      </c>
      <c r="AL5995" s="9">
        <f t="shared" si="3664"/>
        <v>43</v>
      </c>
      <c r="AM5995" s="9">
        <f t="shared" si="3665"/>
        <v>12</v>
      </c>
      <c r="AN5995" s="2">
        <v>43760.518055555556</v>
      </c>
      <c r="AO5995">
        <v>1214</v>
      </c>
      <c r="AP5995" s="1">
        <v>1800</v>
      </c>
      <c r="AQ5995" t="s">
        <v>4</v>
      </c>
    </row>
    <row r="5996" spans="1:43" x14ac:dyDescent="0.3">
      <c r="A5996" t="str">
        <f t="shared" ca="1" si="3629"/>
        <v>FY2020 Q4 Sep</v>
      </c>
      <c r="B5996">
        <f t="shared" ca="1" si="3630"/>
        <v>2020</v>
      </c>
      <c r="C5996" s="8" t="str">
        <f t="shared" ca="1" si="3631"/>
        <v>Sep</v>
      </c>
      <c r="D5996" s="8" t="str">
        <f t="shared" ca="1" si="3632"/>
        <v>Q4</v>
      </c>
      <c r="E5996">
        <f t="shared" ca="1" si="3633"/>
        <v>12</v>
      </c>
      <c r="F5996">
        <f t="shared" ca="1" si="3634"/>
        <v>4</v>
      </c>
      <c r="G5996">
        <f t="shared" ca="1" si="3635"/>
        <v>202012</v>
      </c>
      <c r="H5996">
        <f t="shared" ca="1" si="3636"/>
        <v>202004</v>
      </c>
      <c r="I5996" t="str">
        <f t="shared" ca="1" si="3637"/>
        <v>FY2020 Q3 Sep</v>
      </c>
      <c r="J5996">
        <f t="shared" ca="1" si="3638"/>
        <v>2020</v>
      </c>
      <c r="K5996" s="8" t="str">
        <f t="shared" ca="1" si="3639"/>
        <v>Sep</v>
      </c>
      <c r="L5996" s="8" t="str">
        <f t="shared" ca="1" si="3640"/>
        <v>Q3</v>
      </c>
      <c r="M5996">
        <f t="shared" ca="1" si="3641"/>
        <v>9</v>
      </c>
      <c r="N5996">
        <f t="shared" ca="1" si="3642"/>
        <v>3</v>
      </c>
      <c r="O5996">
        <f t="shared" ca="1" si="3643"/>
        <v>202009</v>
      </c>
      <c r="P5996">
        <f t="shared" ca="1" si="3644"/>
        <v>202003</v>
      </c>
      <c r="Q5996" t="str">
        <f t="shared" si="3645"/>
        <v>FY2020 Q1 Nov</v>
      </c>
      <c r="R5996">
        <f t="shared" si="3646"/>
        <v>2020</v>
      </c>
      <c r="S5996" s="8" t="str">
        <f t="shared" si="3647"/>
        <v>Nov</v>
      </c>
      <c r="T5996" s="8" t="str">
        <f t="shared" si="3648"/>
        <v>Q1</v>
      </c>
      <c r="U5996">
        <f t="shared" si="3649"/>
        <v>2</v>
      </c>
      <c r="V5996">
        <f t="shared" si="3650"/>
        <v>1</v>
      </c>
      <c r="W5996">
        <f t="shared" si="3651"/>
        <v>202002</v>
      </c>
      <c r="X5996">
        <f t="shared" si="3652"/>
        <v>202001</v>
      </c>
      <c r="Y5996" t="str">
        <f t="shared" si="3653"/>
        <v>FY2019 Q4 Nov</v>
      </c>
      <c r="Z5996">
        <f t="shared" si="3654"/>
        <v>2019</v>
      </c>
      <c r="AA5996" s="8" t="str">
        <f t="shared" si="3655"/>
        <v>Nov</v>
      </c>
      <c r="AB5996" s="8" t="str">
        <f t="shared" si="3656"/>
        <v>Q4</v>
      </c>
      <c r="AC5996">
        <f t="shared" si="3657"/>
        <v>11</v>
      </c>
      <c r="AD5996">
        <f t="shared" si="3658"/>
        <v>4</v>
      </c>
      <c r="AE5996">
        <f t="shared" si="3659"/>
        <v>201911</v>
      </c>
      <c r="AF5996">
        <f t="shared" si="3660"/>
        <v>201904</v>
      </c>
      <c r="AG5996" s="9">
        <f t="shared" ca="1" si="3661"/>
        <v>0</v>
      </c>
      <c r="AH5996">
        <f t="shared" ca="1" si="3666"/>
        <v>3</v>
      </c>
      <c r="AI5996" s="9">
        <f t="shared" ca="1" si="3667"/>
        <v>10</v>
      </c>
      <c r="AJ5996" s="9">
        <f t="shared" ca="1" si="3662"/>
        <v>1</v>
      </c>
      <c r="AK5996" s="9">
        <f t="shared" si="3663"/>
        <v>6</v>
      </c>
      <c r="AL5996" s="9">
        <f t="shared" si="3664"/>
        <v>46</v>
      </c>
      <c r="AM5996" s="9">
        <f t="shared" si="3665"/>
        <v>9</v>
      </c>
      <c r="AN5996" s="2">
        <v>43784.395833333336</v>
      </c>
      <c r="AO5996">
        <v>3630</v>
      </c>
      <c r="AP5996" s="1">
        <v>1800</v>
      </c>
      <c r="AQ5996" t="s">
        <v>4</v>
      </c>
    </row>
    <row r="5997" spans="1:43" x14ac:dyDescent="0.3">
      <c r="A5997" t="str">
        <f t="shared" ca="1" si="3629"/>
        <v>FY2020 Q4 Sep</v>
      </c>
      <c r="B5997">
        <f t="shared" ca="1" si="3630"/>
        <v>2020</v>
      </c>
      <c r="C5997" s="8" t="str">
        <f t="shared" ca="1" si="3631"/>
        <v>Sep</v>
      </c>
      <c r="D5997" s="8" t="str">
        <f t="shared" ca="1" si="3632"/>
        <v>Q4</v>
      </c>
      <c r="E5997">
        <f t="shared" ca="1" si="3633"/>
        <v>12</v>
      </c>
      <c r="F5997">
        <f t="shared" ca="1" si="3634"/>
        <v>4</v>
      </c>
      <c r="G5997">
        <f t="shared" ca="1" si="3635"/>
        <v>202012</v>
      </c>
      <c r="H5997">
        <f t="shared" ca="1" si="3636"/>
        <v>202004</v>
      </c>
      <c r="I5997" t="str">
        <f t="shared" ca="1" si="3637"/>
        <v>FY2020 Q3 Sep</v>
      </c>
      <c r="J5997">
        <f t="shared" ca="1" si="3638"/>
        <v>2020</v>
      </c>
      <c r="K5997" s="8" t="str">
        <f t="shared" ca="1" si="3639"/>
        <v>Sep</v>
      </c>
      <c r="L5997" s="8" t="str">
        <f t="shared" ca="1" si="3640"/>
        <v>Q3</v>
      </c>
      <c r="M5997">
        <f t="shared" ca="1" si="3641"/>
        <v>9</v>
      </c>
      <c r="N5997">
        <f t="shared" ca="1" si="3642"/>
        <v>3</v>
      </c>
      <c r="O5997">
        <f t="shared" ca="1" si="3643"/>
        <v>202009</v>
      </c>
      <c r="P5997">
        <f t="shared" ca="1" si="3644"/>
        <v>202003</v>
      </c>
      <c r="Q5997" t="str">
        <f t="shared" si="3645"/>
        <v>FY2020 Q2 Feb</v>
      </c>
      <c r="R5997">
        <f t="shared" si="3646"/>
        <v>2020</v>
      </c>
      <c r="S5997" s="8" t="str">
        <f t="shared" si="3647"/>
        <v>Feb</v>
      </c>
      <c r="T5997" s="8" t="str">
        <f t="shared" si="3648"/>
        <v>Q2</v>
      </c>
      <c r="U5997">
        <f t="shared" si="3649"/>
        <v>5</v>
      </c>
      <c r="V5997">
        <f t="shared" si="3650"/>
        <v>2</v>
      </c>
      <c r="W5997">
        <f t="shared" si="3651"/>
        <v>202005</v>
      </c>
      <c r="X5997">
        <f t="shared" si="3652"/>
        <v>202002</v>
      </c>
      <c r="Y5997" t="str">
        <f t="shared" si="3653"/>
        <v>FY2020 Q1 Feb</v>
      </c>
      <c r="Z5997">
        <f t="shared" si="3654"/>
        <v>2020</v>
      </c>
      <c r="AA5997" s="8" t="str">
        <f t="shared" si="3655"/>
        <v>Feb</v>
      </c>
      <c r="AB5997" s="8" t="str">
        <f t="shared" si="3656"/>
        <v>Q1</v>
      </c>
      <c r="AC5997">
        <f t="shared" si="3657"/>
        <v>2</v>
      </c>
      <c r="AD5997">
        <f t="shared" si="3658"/>
        <v>1</v>
      </c>
      <c r="AE5997">
        <f t="shared" si="3659"/>
        <v>202002</v>
      </c>
      <c r="AF5997">
        <f t="shared" si="3660"/>
        <v>202001</v>
      </c>
      <c r="AG5997" s="9">
        <f t="shared" ca="1" si="3661"/>
        <v>0</v>
      </c>
      <c r="AH5997">
        <f t="shared" ca="1" si="3666"/>
        <v>2</v>
      </c>
      <c r="AI5997" s="9">
        <f t="shared" ca="1" si="3667"/>
        <v>7</v>
      </c>
      <c r="AJ5997" s="9">
        <f t="shared" ca="1" si="3662"/>
        <v>0</v>
      </c>
      <c r="AK5997" s="9">
        <f t="shared" si="3663"/>
        <v>3</v>
      </c>
      <c r="AL5997" s="9">
        <f t="shared" si="3664"/>
        <v>9</v>
      </c>
      <c r="AM5997" s="9">
        <f t="shared" si="3665"/>
        <v>10</v>
      </c>
      <c r="AN5997" s="2">
        <v>43886.451388888891</v>
      </c>
      <c r="AO5997">
        <v>4333</v>
      </c>
      <c r="AP5997" s="1">
        <v>1800</v>
      </c>
      <c r="AQ5997" t="s">
        <v>4</v>
      </c>
    </row>
    <row r="5998" spans="1:43" x14ac:dyDescent="0.3">
      <c r="A5998" t="str">
        <f t="shared" ca="1" si="3629"/>
        <v>FY2020 Q4 Sep</v>
      </c>
      <c r="B5998">
        <f t="shared" ca="1" si="3630"/>
        <v>2020</v>
      </c>
      <c r="C5998" s="8" t="str">
        <f t="shared" ca="1" si="3631"/>
        <v>Sep</v>
      </c>
      <c r="D5998" s="8" t="str">
        <f t="shared" ca="1" si="3632"/>
        <v>Q4</v>
      </c>
      <c r="E5998">
        <f t="shared" ca="1" si="3633"/>
        <v>12</v>
      </c>
      <c r="F5998">
        <f t="shared" ca="1" si="3634"/>
        <v>4</v>
      </c>
      <c r="G5998">
        <f t="shared" ca="1" si="3635"/>
        <v>202012</v>
      </c>
      <c r="H5998">
        <f t="shared" ca="1" si="3636"/>
        <v>202004</v>
      </c>
      <c r="I5998" t="str">
        <f t="shared" ca="1" si="3637"/>
        <v>FY2020 Q3 Sep</v>
      </c>
      <c r="J5998">
        <f t="shared" ca="1" si="3638"/>
        <v>2020</v>
      </c>
      <c r="K5998" s="8" t="str">
        <f t="shared" ca="1" si="3639"/>
        <v>Sep</v>
      </c>
      <c r="L5998" s="8" t="str">
        <f t="shared" ca="1" si="3640"/>
        <v>Q3</v>
      </c>
      <c r="M5998">
        <f t="shared" ca="1" si="3641"/>
        <v>9</v>
      </c>
      <c r="N5998">
        <f t="shared" ca="1" si="3642"/>
        <v>3</v>
      </c>
      <c r="O5998">
        <f t="shared" ca="1" si="3643"/>
        <v>202009</v>
      </c>
      <c r="P5998">
        <f t="shared" ca="1" si="3644"/>
        <v>202003</v>
      </c>
      <c r="Q5998" t="str">
        <f t="shared" si="3645"/>
        <v>FY2020 Q1 Oct</v>
      </c>
      <c r="R5998">
        <f t="shared" si="3646"/>
        <v>2020</v>
      </c>
      <c r="S5998" s="8" t="str">
        <f t="shared" si="3647"/>
        <v>Oct</v>
      </c>
      <c r="T5998" s="8" t="str">
        <f t="shared" si="3648"/>
        <v>Q1</v>
      </c>
      <c r="U5998">
        <f t="shared" si="3649"/>
        <v>1</v>
      </c>
      <c r="V5998">
        <f t="shared" si="3650"/>
        <v>1</v>
      </c>
      <c r="W5998">
        <f t="shared" si="3651"/>
        <v>202001</v>
      </c>
      <c r="X5998">
        <f t="shared" si="3652"/>
        <v>202001</v>
      </c>
      <c r="Y5998" t="str">
        <f t="shared" si="3653"/>
        <v>FY2019 Q4 Oct</v>
      </c>
      <c r="Z5998">
        <f t="shared" si="3654"/>
        <v>2019</v>
      </c>
      <c r="AA5998" s="8" t="str">
        <f t="shared" si="3655"/>
        <v>Oct</v>
      </c>
      <c r="AB5998" s="8" t="str">
        <f t="shared" si="3656"/>
        <v>Q4</v>
      </c>
      <c r="AC5998">
        <f t="shared" si="3657"/>
        <v>10</v>
      </c>
      <c r="AD5998">
        <f t="shared" si="3658"/>
        <v>4</v>
      </c>
      <c r="AE5998">
        <f t="shared" si="3659"/>
        <v>201910</v>
      </c>
      <c r="AF5998">
        <f t="shared" si="3660"/>
        <v>201904</v>
      </c>
      <c r="AG5998" s="9">
        <f t="shared" ca="1" si="3661"/>
        <v>0</v>
      </c>
      <c r="AH5998">
        <f t="shared" ca="1" si="3666"/>
        <v>4</v>
      </c>
      <c r="AI5998" s="9">
        <f t="shared" ca="1" si="3667"/>
        <v>11</v>
      </c>
      <c r="AJ5998" s="9">
        <f t="shared" ca="1" si="3662"/>
        <v>1</v>
      </c>
      <c r="AK5998" s="9">
        <f t="shared" si="3663"/>
        <v>2</v>
      </c>
      <c r="AL5998" s="9">
        <f t="shared" si="3664"/>
        <v>44</v>
      </c>
      <c r="AM5998" s="9">
        <f t="shared" si="3665"/>
        <v>8</v>
      </c>
      <c r="AN5998" s="2">
        <v>43766.36041666667</v>
      </c>
      <c r="AO5998">
        <v>5385</v>
      </c>
      <c r="AP5998" s="1">
        <v>1800</v>
      </c>
      <c r="AQ5998" t="s">
        <v>4</v>
      </c>
    </row>
    <row r="5999" spans="1:43" x14ac:dyDescent="0.3">
      <c r="A5999" t="str">
        <f t="shared" ca="1" si="3629"/>
        <v>FY2020 Q4 Sep</v>
      </c>
      <c r="B5999">
        <f t="shared" ca="1" si="3630"/>
        <v>2020</v>
      </c>
      <c r="C5999" s="8" t="str">
        <f t="shared" ca="1" si="3631"/>
        <v>Sep</v>
      </c>
      <c r="D5999" s="8" t="str">
        <f t="shared" ca="1" si="3632"/>
        <v>Q4</v>
      </c>
      <c r="E5999">
        <f t="shared" ca="1" si="3633"/>
        <v>12</v>
      </c>
      <c r="F5999">
        <f t="shared" ca="1" si="3634"/>
        <v>4</v>
      </c>
      <c r="G5999">
        <f t="shared" ca="1" si="3635"/>
        <v>202012</v>
      </c>
      <c r="H5999">
        <f t="shared" ca="1" si="3636"/>
        <v>202004</v>
      </c>
      <c r="I5999" t="str">
        <f t="shared" ca="1" si="3637"/>
        <v>FY2020 Q3 Sep</v>
      </c>
      <c r="J5999">
        <f t="shared" ca="1" si="3638"/>
        <v>2020</v>
      </c>
      <c r="K5999" s="8" t="str">
        <f t="shared" ca="1" si="3639"/>
        <v>Sep</v>
      </c>
      <c r="L5999" s="8" t="str">
        <f t="shared" ca="1" si="3640"/>
        <v>Q3</v>
      </c>
      <c r="M5999">
        <f t="shared" ca="1" si="3641"/>
        <v>9</v>
      </c>
      <c r="N5999">
        <f t="shared" ca="1" si="3642"/>
        <v>3</v>
      </c>
      <c r="O5999">
        <f t="shared" ca="1" si="3643"/>
        <v>202009</v>
      </c>
      <c r="P5999">
        <f t="shared" ca="1" si="3644"/>
        <v>202003</v>
      </c>
      <c r="Q5999" t="str">
        <f t="shared" si="3645"/>
        <v>FY2020 Q2 Mar</v>
      </c>
      <c r="R5999">
        <f t="shared" si="3646"/>
        <v>2020</v>
      </c>
      <c r="S5999" s="8" t="str">
        <f t="shared" si="3647"/>
        <v>Mar</v>
      </c>
      <c r="T5999" s="8" t="str">
        <f t="shared" si="3648"/>
        <v>Q2</v>
      </c>
      <c r="U5999">
        <f t="shared" si="3649"/>
        <v>6</v>
      </c>
      <c r="V5999">
        <f t="shared" si="3650"/>
        <v>2</v>
      </c>
      <c r="W5999">
        <f t="shared" si="3651"/>
        <v>202006</v>
      </c>
      <c r="X5999">
        <f t="shared" si="3652"/>
        <v>202002</v>
      </c>
      <c r="Y5999" t="str">
        <f t="shared" si="3653"/>
        <v>FY2020 Q1 Mar</v>
      </c>
      <c r="Z5999">
        <f t="shared" si="3654"/>
        <v>2020</v>
      </c>
      <c r="AA5999" s="8" t="str">
        <f t="shared" si="3655"/>
        <v>Mar</v>
      </c>
      <c r="AB5999" s="8" t="str">
        <f t="shared" si="3656"/>
        <v>Q1</v>
      </c>
      <c r="AC5999">
        <f t="shared" si="3657"/>
        <v>3</v>
      </c>
      <c r="AD5999">
        <f t="shared" si="3658"/>
        <v>1</v>
      </c>
      <c r="AE5999">
        <f t="shared" si="3659"/>
        <v>202003</v>
      </c>
      <c r="AF5999">
        <f t="shared" si="3660"/>
        <v>202001</v>
      </c>
      <c r="AG5999" s="9">
        <f t="shared" ca="1" si="3661"/>
        <v>0</v>
      </c>
      <c r="AH5999">
        <f t="shared" ca="1" si="3666"/>
        <v>2</v>
      </c>
      <c r="AI5999" s="9">
        <f t="shared" ca="1" si="3667"/>
        <v>6</v>
      </c>
      <c r="AJ5999" s="9">
        <f t="shared" ca="1" si="3662"/>
        <v>0</v>
      </c>
      <c r="AK5999" s="9">
        <f t="shared" si="3663"/>
        <v>2</v>
      </c>
      <c r="AL5999" s="9">
        <f t="shared" si="3664"/>
        <v>10</v>
      </c>
      <c r="AM5999" s="9">
        <f t="shared" si="3665"/>
        <v>16</v>
      </c>
      <c r="AN5999" s="2">
        <v>43892.690972222219</v>
      </c>
      <c r="AO5999">
        <v>8381</v>
      </c>
      <c r="AP5999" s="1">
        <v>1800</v>
      </c>
      <c r="AQ5999" t="s">
        <v>4</v>
      </c>
    </row>
    <row r="6000" spans="1:43" x14ac:dyDescent="0.3">
      <c r="A6000" t="str">
        <f t="shared" ca="1" si="3629"/>
        <v>FY2020 Q4 Sep</v>
      </c>
      <c r="B6000">
        <f t="shared" ca="1" si="3630"/>
        <v>2020</v>
      </c>
      <c r="C6000" s="8" t="str">
        <f t="shared" ca="1" si="3631"/>
        <v>Sep</v>
      </c>
      <c r="D6000" s="8" t="str">
        <f t="shared" ca="1" si="3632"/>
        <v>Q4</v>
      </c>
      <c r="E6000">
        <f t="shared" ca="1" si="3633"/>
        <v>12</v>
      </c>
      <c r="F6000">
        <f t="shared" ca="1" si="3634"/>
        <v>4</v>
      </c>
      <c r="G6000">
        <f t="shared" ca="1" si="3635"/>
        <v>202012</v>
      </c>
      <c r="H6000">
        <f t="shared" ca="1" si="3636"/>
        <v>202004</v>
      </c>
      <c r="I6000" t="str">
        <f t="shared" ca="1" si="3637"/>
        <v>FY2020 Q3 Sep</v>
      </c>
      <c r="J6000">
        <f t="shared" ca="1" si="3638"/>
        <v>2020</v>
      </c>
      <c r="K6000" s="8" t="str">
        <f t="shared" ca="1" si="3639"/>
        <v>Sep</v>
      </c>
      <c r="L6000" s="8" t="str">
        <f t="shared" ca="1" si="3640"/>
        <v>Q3</v>
      </c>
      <c r="M6000">
        <f t="shared" ca="1" si="3641"/>
        <v>9</v>
      </c>
      <c r="N6000">
        <f t="shared" ca="1" si="3642"/>
        <v>3</v>
      </c>
      <c r="O6000">
        <f t="shared" ca="1" si="3643"/>
        <v>202009</v>
      </c>
      <c r="P6000">
        <f t="shared" ca="1" si="3644"/>
        <v>202003</v>
      </c>
      <c r="Q6000" t="str">
        <f t="shared" si="3645"/>
        <v>FY2020 Q2 Jan</v>
      </c>
      <c r="R6000">
        <f t="shared" si="3646"/>
        <v>2020</v>
      </c>
      <c r="S6000" s="8" t="str">
        <f t="shared" si="3647"/>
        <v>Jan</v>
      </c>
      <c r="T6000" s="8" t="str">
        <f t="shared" si="3648"/>
        <v>Q2</v>
      </c>
      <c r="U6000">
        <f t="shared" si="3649"/>
        <v>4</v>
      </c>
      <c r="V6000">
        <f t="shared" si="3650"/>
        <v>2</v>
      </c>
      <c r="W6000">
        <f t="shared" si="3651"/>
        <v>202004</v>
      </c>
      <c r="X6000">
        <f t="shared" si="3652"/>
        <v>202002</v>
      </c>
      <c r="Y6000" t="str">
        <f t="shared" si="3653"/>
        <v>FY2020 Q1 Jan</v>
      </c>
      <c r="Z6000">
        <f t="shared" si="3654"/>
        <v>2020</v>
      </c>
      <c r="AA6000" s="8" t="str">
        <f t="shared" si="3655"/>
        <v>Jan</v>
      </c>
      <c r="AB6000" s="8" t="str">
        <f t="shared" si="3656"/>
        <v>Q1</v>
      </c>
      <c r="AC6000">
        <f t="shared" si="3657"/>
        <v>1</v>
      </c>
      <c r="AD6000">
        <f t="shared" si="3658"/>
        <v>1</v>
      </c>
      <c r="AE6000">
        <f t="shared" si="3659"/>
        <v>202001</v>
      </c>
      <c r="AF6000">
        <f t="shared" si="3660"/>
        <v>202001</v>
      </c>
      <c r="AG6000" s="9">
        <f t="shared" ca="1" si="3661"/>
        <v>0</v>
      </c>
      <c r="AH6000">
        <f t="shared" ca="1" si="3666"/>
        <v>3</v>
      </c>
      <c r="AI6000" s="9">
        <f t="shared" ca="1" si="3667"/>
        <v>8</v>
      </c>
      <c r="AJ6000" s="9">
        <f t="shared" ca="1" si="3662"/>
        <v>0</v>
      </c>
      <c r="AK6000" s="9">
        <f t="shared" si="3663"/>
        <v>4</v>
      </c>
      <c r="AL6000" s="9">
        <f t="shared" si="3664"/>
        <v>5</v>
      </c>
      <c r="AM6000" s="9">
        <f t="shared" si="3665"/>
        <v>19</v>
      </c>
      <c r="AN6000" s="2">
        <v>43859.822916666664</v>
      </c>
      <c r="AO6000">
        <v>1459</v>
      </c>
      <c r="AP6000" s="1">
        <v>1700</v>
      </c>
      <c r="AQ6000" t="s">
        <v>4</v>
      </c>
    </row>
    <row r="6001" spans="1:43" x14ac:dyDescent="0.3">
      <c r="A6001" t="str">
        <f t="shared" ca="1" si="3629"/>
        <v>FY2020 Q4 Sep</v>
      </c>
      <c r="B6001">
        <f t="shared" ca="1" si="3630"/>
        <v>2020</v>
      </c>
      <c r="C6001" s="8" t="str">
        <f t="shared" ca="1" si="3631"/>
        <v>Sep</v>
      </c>
      <c r="D6001" s="8" t="str">
        <f t="shared" ca="1" si="3632"/>
        <v>Q4</v>
      </c>
      <c r="E6001">
        <f t="shared" ca="1" si="3633"/>
        <v>12</v>
      </c>
      <c r="F6001">
        <f t="shared" ca="1" si="3634"/>
        <v>4</v>
      </c>
      <c r="G6001">
        <f t="shared" ca="1" si="3635"/>
        <v>202012</v>
      </c>
      <c r="H6001">
        <f t="shared" ca="1" si="3636"/>
        <v>202004</v>
      </c>
      <c r="I6001" t="str">
        <f t="shared" ca="1" si="3637"/>
        <v>FY2020 Q3 Sep</v>
      </c>
      <c r="J6001">
        <f t="shared" ca="1" si="3638"/>
        <v>2020</v>
      </c>
      <c r="K6001" s="8" t="str">
        <f t="shared" ca="1" si="3639"/>
        <v>Sep</v>
      </c>
      <c r="L6001" s="8" t="str">
        <f t="shared" ca="1" si="3640"/>
        <v>Q3</v>
      </c>
      <c r="M6001">
        <f t="shared" ca="1" si="3641"/>
        <v>9</v>
      </c>
      <c r="N6001">
        <f t="shared" ca="1" si="3642"/>
        <v>3</v>
      </c>
      <c r="O6001">
        <f t="shared" ca="1" si="3643"/>
        <v>202009</v>
      </c>
      <c r="P6001">
        <f t="shared" ca="1" si="3644"/>
        <v>202003</v>
      </c>
      <c r="Q6001" t="str">
        <f t="shared" si="3645"/>
        <v>FY2020 Q1 Oct</v>
      </c>
      <c r="R6001">
        <f t="shared" si="3646"/>
        <v>2020</v>
      </c>
      <c r="S6001" s="8" t="str">
        <f t="shared" si="3647"/>
        <v>Oct</v>
      </c>
      <c r="T6001" s="8" t="str">
        <f t="shared" si="3648"/>
        <v>Q1</v>
      </c>
      <c r="U6001">
        <f t="shared" si="3649"/>
        <v>1</v>
      </c>
      <c r="V6001">
        <f t="shared" si="3650"/>
        <v>1</v>
      </c>
      <c r="W6001">
        <f t="shared" si="3651"/>
        <v>202001</v>
      </c>
      <c r="X6001">
        <f t="shared" si="3652"/>
        <v>202001</v>
      </c>
      <c r="Y6001" t="str">
        <f t="shared" si="3653"/>
        <v>FY2019 Q4 Oct</v>
      </c>
      <c r="Z6001">
        <f t="shared" si="3654"/>
        <v>2019</v>
      </c>
      <c r="AA6001" s="8" t="str">
        <f t="shared" si="3655"/>
        <v>Oct</v>
      </c>
      <c r="AB6001" s="8" t="str">
        <f t="shared" si="3656"/>
        <v>Q4</v>
      </c>
      <c r="AC6001">
        <f t="shared" si="3657"/>
        <v>10</v>
      </c>
      <c r="AD6001">
        <f t="shared" si="3658"/>
        <v>4</v>
      </c>
      <c r="AE6001">
        <f t="shared" si="3659"/>
        <v>201910</v>
      </c>
      <c r="AF6001">
        <f t="shared" si="3660"/>
        <v>201904</v>
      </c>
      <c r="AG6001" s="9">
        <f t="shared" ca="1" si="3661"/>
        <v>0</v>
      </c>
      <c r="AH6001">
        <f t="shared" ca="1" si="3666"/>
        <v>4</v>
      </c>
      <c r="AI6001" s="9">
        <f t="shared" ca="1" si="3667"/>
        <v>11</v>
      </c>
      <c r="AJ6001" s="9">
        <f t="shared" ca="1" si="3662"/>
        <v>1</v>
      </c>
      <c r="AK6001" s="9">
        <f t="shared" si="3663"/>
        <v>2</v>
      </c>
      <c r="AL6001" s="9">
        <f t="shared" si="3664"/>
        <v>44</v>
      </c>
      <c r="AM6001" s="9">
        <f t="shared" si="3665"/>
        <v>11</v>
      </c>
      <c r="AN6001" s="2">
        <v>43766.498611111114</v>
      </c>
      <c r="AO6001">
        <v>1986</v>
      </c>
      <c r="AP6001" s="1">
        <v>1700</v>
      </c>
      <c r="AQ6001" t="s">
        <v>4</v>
      </c>
    </row>
    <row r="6002" spans="1:43" x14ac:dyDescent="0.3">
      <c r="A6002" t="str">
        <f t="shared" ca="1" si="3629"/>
        <v>FY2020 Q4 Sep</v>
      </c>
      <c r="B6002">
        <f t="shared" ca="1" si="3630"/>
        <v>2020</v>
      </c>
      <c r="C6002" s="8" t="str">
        <f t="shared" ca="1" si="3631"/>
        <v>Sep</v>
      </c>
      <c r="D6002" s="8" t="str">
        <f t="shared" ca="1" si="3632"/>
        <v>Q4</v>
      </c>
      <c r="E6002">
        <f t="shared" ca="1" si="3633"/>
        <v>12</v>
      </c>
      <c r="F6002">
        <f t="shared" ca="1" si="3634"/>
        <v>4</v>
      </c>
      <c r="G6002">
        <f t="shared" ca="1" si="3635"/>
        <v>202012</v>
      </c>
      <c r="H6002">
        <f t="shared" ca="1" si="3636"/>
        <v>202004</v>
      </c>
      <c r="I6002" t="str">
        <f t="shared" ca="1" si="3637"/>
        <v>FY2020 Q3 Sep</v>
      </c>
      <c r="J6002">
        <f t="shared" ca="1" si="3638"/>
        <v>2020</v>
      </c>
      <c r="K6002" s="8" t="str">
        <f t="shared" ca="1" si="3639"/>
        <v>Sep</v>
      </c>
      <c r="L6002" s="8" t="str">
        <f t="shared" ca="1" si="3640"/>
        <v>Q3</v>
      </c>
      <c r="M6002">
        <f t="shared" ca="1" si="3641"/>
        <v>9</v>
      </c>
      <c r="N6002">
        <f t="shared" ca="1" si="3642"/>
        <v>3</v>
      </c>
      <c r="O6002">
        <f t="shared" ca="1" si="3643"/>
        <v>202009</v>
      </c>
      <c r="P6002">
        <f t="shared" ca="1" si="3644"/>
        <v>202003</v>
      </c>
      <c r="Q6002" t="str">
        <f t="shared" si="3645"/>
        <v>FY2020 Q2 Mar</v>
      </c>
      <c r="R6002">
        <f t="shared" si="3646"/>
        <v>2020</v>
      </c>
      <c r="S6002" s="8" t="str">
        <f t="shared" si="3647"/>
        <v>Mar</v>
      </c>
      <c r="T6002" s="8" t="str">
        <f t="shared" si="3648"/>
        <v>Q2</v>
      </c>
      <c r="U6002">
        <f t="shared" si="3649"/>
        <v>6</v>
      </c>
      <c r="V6002">
        <f t="shared" si="3650"/>
        <v>2</v>
      </c>
      <c r="W6002">
        <f t="shared" si="3651"/>
        <v>202006</v>
      </c>
      <c r="X6002">
        <f t="shared" si="3652"/>
        <v>202002</v>
      </c>
      <c r="Y6002" t="str">
        <f t="shared" si="3653"/>
        <v>FY2020 Q1 Mar</v>
      </c>
      <c r="Z6002">
        <f t="shared" si="3654"/>
        <v>2020</v>
      </c>
      <c r="AA6002" s="8" t="str">
        <f t="shared" si="3655"/>
        <v>Mar</v>
      </c>
      <c r="AB6002" s="8" t="str">
        <f t="shared" si="3656"/>
        <v>Q1</v>
      </c>
      <c r="AC6002">
        <f t="shared" si="3657"/>
        <v>3</v>
      </c>
      <c r="AD6002">
        <f t="shared" si="3658"/>
        <v>1</v>
      </c>
      <c r="AE6002">
        <f t="shared" si="3659"/>
        <v>202003</v>
      </c>
      <c r="AF6002">
        <f t="shared" si="3660"/>
        <v>202001</v>
      </c>
      <c r="AG6002" s="9">
        <f t="shared" ca="1" si="3661"/>
        <v>0</v>
      </c>
      <c r="AH6002">
        <f t="shared" ca="1" si="3666"/>
        <v>2</v>
      </c>
      <c r="AI6002" s="9">
        <f t="shared" ca="1" si="3667"/>
        <v>6</v>
      </c>
      <c r="AJ6002" s="9">
        <f t="shared" ca="1" si="3662"/>
        <v>0</v>
      </c>
      <c r="AK6002" s="9">
        <f t="shared" si="3663"/>
        <v>5</v>
      </c>
      <c r="AL6002" s="9">
        <f t="shared" si="3664"/>
        <v>11</v>
      </c>
      <c r="AM6002" s="9">
        <f t="shared" si="3665"/>
        <v>15</v>
      </c>
      <c r="AN6002" s="2">
        <v>43902.661805555559</v>
      </c>
      <c r="AO6002">
        <v>6679</v>
      </c>
      <c r="AP6002" s="1">
        <v>1700</v>
      </c>
      <c r="AQ6002" t="s">
        <v>4</v>
      </c>
    </row>
    <row r="6003" spans="1:43" x14ac:dyDescent="0.3">
      <c r="A6003" t="str">
        <f t="shared" ca="1" si="3629"/>
        <v>FY2020 Q4 Sep</v>
      </c>
      <c r="B6003">
        <f t="shared" ca="1" si="3630"/>
        <v>2020</v>
      </c>
      <c r="C6003" s="8" t="str">
        <f t="shared" ca="1" si="3631"/>
        <v>Sep</v>
      </c>
      <c r="D6003" s="8" t="str">
        <f t="shared" ca="1" si="3632"/>
        <v>Q4</v>
      </c>
      <c r="E6003">
        <f t="shared" ca="1" si="3633"/>
        <v>12</v>
      </c>
      <c r="F6003">
        <f t="shared" ca="1" si="3634"/>
        <v>4</v>
      </c>
      <c r="G6003">
        <f t="shared" ca="1" si="3635"/>
        <v>202012</v>
      </c>
      <c r="H6003">
        <f t="shared" ca="1" si="3636"/>
        <v>202004</v>
      </c>
      <c r="I6003" t="str">
        <f t="shared" ca="1" si="3637"/>
        <v>FY2020 Q3 Sep</v>
      </c>
      <c r="J6003">
        <f t="shared" ca="1" si="3638"/>
        <v>2020</v>
      </c>
      <c r="K6003" s="8" t="str">
        <f t="shared" ca="1" si="3639"/>
        <v>Sep</v>
      </c>
      <c r="L6003" s="8" t="str">
        <f t="shared" ca="1" si="3640"/>
        <v>Q3</v>
      </c>
      <c r="M6003">
        <f t="shared" ca="1" si="3641"/>
        <v>9</v>
      </c>
      <c r="N6003">
        <f t="shared" ca="1" si="3642"/>
        <v>3</v>
      </c>
      <c r="O6003">
        <f t="shared" ca="1" si="3643"/>
        <v>202009</v>
      </c>
      <c r="P6003">
        <f t="shared" ca="1" si="3644"/>
        <v>202003</v>
      </c>
      <c r="Q6003" t="str">
        <f t="shared" si="3645"/>
        <v>FY2020 Q2 Jan</v>
      </c>
      <c r="R6003">
        <f t="shared" si="3646"/>
        <v>2020</v>
      </c>
      <c r="S6003" s="8" t="str">
        <f t="shared" si="3647"/>
        <v>Jan</v>
      </c>
      <c r="T6003" s="8" t="str">
        <f t="shared" si="3648"/>
        <v>Q2</v>
      </c>
      <c r="U6003">
        <f t="shared" si="3649"/>
        <v>4</v>
      </c>
      <c r="V6003">
        <f t="shared" si="3650"/>
        <v>2</v>
      </c>
      <c r="W6003">
        <f t="shared" si="3651"/>
        <v>202004</v>
      </c>
      <c r="X6003">
        <f t="shared" si="3652"/>
        <v>202002</v>
      </c>
      <c r="Y6003" t="str">
        <f t="shared" si="3653"/>
        <v>FY2020 Q1 Jan</v>
      </c>
      <c r="Z6003">
        <f t="shared" si="3654"/>
        <v>2020</v>
      </c>
      <c r="AA6003" s="8" t="str">
        <f t="shared" si="3655"/>
        <v>Jan</v>
      </c>
      <c r="AB6003" s="8" t="str">
        <f t="shared" si="3656"/>
        <v>Q1</v>
      </c>
      <c r="AC6003">
        <f t="shared" si="3657"/>
        <v>1</v>
      </c>
      <c r="AD6003">
        <f t="shared" si="3658"/>
        <v>1</v>
      </c>
      <c r="AE6003">
        <f t="shared" si="3659"/>
        <v>202001</v>
      </c>
      <c r="AF6003">
        <f t="shared" si="3660"/>
        <v>202001</v>
      </c>
      <c r="AG6003" s="9">
        <f t="shared" ca="1" si="3661"/>
        <v>0</v>
      </c>
      <c r="AH6003">
        <f t="shared" ca="1" si="3666"/>
        <v>3</v>
      </c>
      <c r="AI6003" s="9">
        <f t="shared" ca="1" si="3667"/>
        <v>8</v>
      </c>
      <c r="AJ6003" s="9">
        <f t="shared" ca="1" si="3662"/>
        <v>0</v>
      </c>
      <c r="AK6003" s="9">
        <f t="shared" si="3663"/>
        <v>2</v>
      </c>
      <c r="AL6003" s="9">
        <f t="shared" si="3664"/>
        <v>5</v>
      </c>
      <c r="AM6003" s="9">
        <f t="shared" si="3665"/>
        <v>17</v>
      </c>
      <c r="AN6003" s="2">
        <v>43857.71875</v>
      </c>
      <c r="AO6003">
        <v>6816</v>
      </c>
      <c r="AP6003" s="1">
        <v>1700</v>
      </c>
      <c r="AQ6003" t="s">
        <v>4</v>
      </c>
    </row>
    <row r="6004" spans="1:43" x14ac:dyDescent="0.3">
      <c r="A6004" t="str">
        <f t="shared" ca="1" si="3629"/>
        <v>FY2020 Q4 Sep</v>
      </c>
      <c r="B6004">
        <f t="shared" ca="1" si="3630"/>
        <v>2020</v>
      </c>
      <c r="C6004" s="8" t="str">
        <f t="shared" ca="1" si="3631"/>
        <v>Sep</v>
      </c>
      <c r="D6004" s="8" t="str">
        <f t="shared" ca="1" si="3632"/>
        <v>Q4</v>
      </c>
      <c r="E6004">
        <f t="shared" ca="1" si="3633"/>
        <v>12</v>
      </c>
      <c r="F6004">
        <f t="shared" ca="1" si="3634"/>
        <v>4</v>
      </c>
      <c r="G6004">
        <f t="shared" ca="1" si="3635"/>
        <v>202012</v>
      </c>
      <c r="H6004">
        <f t="shared" ca="1" si="3636"/>
        <v>202004</v>
      </c>
      <c r="I6004" t="str">
        <f t="shared" ca="1" si="3637"/>
        <v>FY2020 Q3 Sep</v>
      </c>
      <c r="J6004">
        <f t="shared" ca="1" si="3638"/>
        <v>2020</v>
      </c>
      <c r="K6004" s="8" t="str">
        <f t="shared" ca="1" si="3639"/>
        <v>Sep</v>
      </c>
      <c r="L6004" s="8" t="str">
        <f t="shared" ca="1" si="3640"/>
        <v>Q3</v>
      </c>
      <c r="M6004">
        <f t="shared" ca="1" si="3641"/>
        <v>9</v>
      </c>
      <c r="N6004">
        <f t="shared" ca="1" si="3642"/>
        <v>3</v>
      </c>
      <c r="O6004">
        <f t="shared" ca="1" si="3643"/>
        <v>202009</v>
      </c>
      <c r="P6004">
        <f t="shared" ca="1" si="3644"/>
        <v>202003</v>
      </c>
      <c r="Q6004" t="str">
        <f t="shared" si="3645"/>
        <v>FY2020 Q1 Oct</v>
      </c>
      <c r="R6004">
        <f t="shared" si="3646"/>
        <v>2020</v>
      </c>
      <c r="S6004" s="8" t="str">
        <f t="shared" si="3647"/>
        <v>Oct</v>
      </c>
      <c r="T6004" s="8" t="str">
        <f t="shared" si="3648"/>
        <v>Q1</v>
      </c>
      <c r="U6004">
        <f t="shared" si="3649"/>
        <v>1</v>
      </c>
      <c r="V6004">
        <f t="shared" si="3650"/>
        <v>1</v>
      </c>
      <c r="W6004">
        <f t="shared" si="3651"/>
        <v>202001</v>
      </c>
      <c r="X6004">
        <f t="shared" si="3652"/>
        <v>202001</v>
      </c>
      <c r="Y6004" t="str">
        <f t="shared" si="3653"/>
        <v>FY2019 Q4 Oct</v>
      </c>
      <c r="Z6004">
        <f t="shared" si="3654"/>
        <v>2019</v>
      </c>
      <c r="AA6004" s="8" t="str">
        <f t="shared" si="3655"/>
        <v>Oct</v>
      </c>
      <c r="AB6004" s="8" t="str">
        <f t="shared" si="3656"/>
        <v>Q4</v>
      </c>
      <c r="AC6004">
        <f t="shared" si="3657"/>
        <v>10</v>
      </c>
      <c r="AD6004">
        <f t="shared" si="3658"/>
        <v>4</v>
      </c>
      <c r="AE6004">
        <f t="shared" si="3659"/>
        <v>201910</v>
      </c>
      <c r="AF6004">
        <f t="shared" si="3660"/>
        <v>201904</v>
      </c>
      <c r="AG6004" s="9">
        <f t="shared" ca="1" si="3661"/>
        <v>0</v>
      </c>
      <c r="AH6004">
        <f t="shared" ca="1" si="3666"/>
        <v>4</v>
      </c>
      <c r="AI6004" s="9">
        <f t="shared" ca="1" si="3667"/>
        <v>11</v>
      </c>
      <c r="AJ6004" s="9">
        <f t="shared" ca="1" si="3662"/>
        <v>1</v>
      </c>
      <c r="AK6004" s="9">
        <f t="shared" si="3663"/>
        <v>3</v>
      </c>
      <c r="AL6004" s="9">
        <f t="shared" si="3664"/>
        <v>43</v>
      </c>
      <c r="AM6004" s="9">
        <f t="shared" si="3665"/>
        <v>15</v>
      </c>
      <c r="AN6004" s="2">
        <v>43760.644444444442</v>
      </c>
      <c r="AO6004">
        <v>8960</v>
      </c>
      <c r="AP6004" s="1">
        <v>1700</v>
      </c>
      <c r="AQ6004" t="s">
        <v>4</v>
      </c>
    </row>
    <row r="6005" spans="1:43" x14ac:dyDescent="0.3">
      <c r="A6005" t="str">
        <f t="shared" ca="1" si="3629"/>
        <v>FY2020 Q4 Sep</v>
      </c>
      <c r="B6005">
        <f t="shared" ca="1" si="3630"/>
        <v>2020</v>
      </c>
      <c r="C6005" s="8" t="str">
        <f t="shared" ca="1" si="3631"/>
        <v>Sep</v>
      </c>
      <c r="D6005" s="8" t="str">
        <f t="shared" ca="1" si="3632"/>
        <v>Q4</v>
      </c>
      <c r="E6005">
        <f t="shared" ca="1" si="3633"/>
        <v>12</v>
      </c>
      <c r="F6005">
        <f t="shared" ca="1" si="3634"/>
        <v>4</v>
      </c>
      <c r="G6005">
        <f t="shared" ca="1" si="3635"/>
        <v>202012</v>
      </c>
      <c r="H6005">
        <f t="shared" ca="1" si="3636"/>
        <v>202004</v>
      </c>
      <c r="I6005" t="str">
        <f t="shared" ca="1" si="3637"/>
        <v>FY2020 Q3 Sep</v>
      </c>
      <c r="J6005">
        <f t="shared" ca="1" si="3638"/>
        <v>2020</v>
      </c>
      <c r="K6005" s="8" t="str">
        <f t="shared" ca="1" si="3639"/>
        <v>Sep</v>
      </c>
      <c r="L6005" s="8" t="str">
        <f t="shared" ca="1" si="3640"/>
        <v>Q3</v>
      </c>
      <c r="M6005">
        <f t="shared" ca="1" si="3641"/>
        <v>9</v>
      </c>
      <c r="N6005">
        <f t="shared" ca="1" si="3642"/>
        <v>3</v>
      </c>
      <c r="O6005">
        <f t="shared" ca="1" si="3643"/>
        <v>202009</v>
      </c>
      <c r="P6005">
        <f t="shared" ca="1" si="3644"/>
        <v>202003</v>
      </c>
      <c r="Q6005" t="str">
        <f t="shared" si="3645"/>
        <v>FY2020 Q2 Feb</v>
      </c>
      <c r="R6005">
        <f t="shared" si="3646"/>
        <v>2020</v>
      </c>
      <c r="S6005" s="8" t="str">
        <f t="shared" si="3647"/>
        <v>Feb</v>
      </c>
      <c r="T6005" s="8" t="str">
        <f t="shared" si="3648"/>
        <v>Q2</v>
      </c>
      <c r="U6005">
        <f t="shared" si="3649"/>
        <v>5</v>
      </c>
      <c r="V6005">
        <f t="shared" si="3650"/>
        <v>2</v>
      </c>
      <c r="W6005">
        <f t="shared" si="3651"/>
        <v>202005</v>
      </c>
      <c r="X6005">
        <f t="shared" si="3652"/>
        <v>202002</v>
      </c>
      <c r="Y6005" t="str">
        <f t="shared" si="3653"/>
        <v>FY2020 Q1 Feb</v>
      </c>
      <c r="Z6005">
        <f t="shared" si="3654"/>
        <v>2020</v>
      </c>
      <c r="AA6005" s="8" t="str">
        <f t="shared" si="3655"/>
        <v>Feb</v>
      </c>
      <c r="AB6005" s="8" t="str">
        <f t="shared" si="3656"/>
        <v>Q1</v>
      </c>
      <c r="AC6005">
        <f t="shared" si="3657"/>
        <v>2</v>
      </c>
      <c r="AD6005">
        <f t="shared" si="3658"/>
        <v>1</v>
      </c>
      <c r="AE6005">
        <f t="shared" si="3659"/>
        <v>202002</v>
      </c>
      <c r="AF6005">
        <f t="shared" si="3660"/>
        <v>202001</v>
      </c>
      <c r="AG6005" s="9">
        <f t="shared" ca="1" si="3661"/>
        <v>0</v>
      </c>
      <c r="AH6005">
        <f t="shared" ca="1" si="3666"/>
        <v>2</v>
      </c>
      <c r="AI6005" s="9">
        <f t="shared" ca="1" si="3667"/>
        <v>7</v>
      </c>
      <c r="AJ6005" s="9">
        <f t="shared" ca="1" si="3662"/>
        <v>0</v>
      </c>
      <c r="AK6005" s="9">
        <f t="shared" si="3663"/>
        <v>3</v>
      </c>
      <c r="AL6005" s="9">
        <f t="shared" si="3664"/>
        <v>9</v>
      </c>
      <c r="AM6005" s="9">
        <f t="shared" si="3665"/>
        <v>15</v>
      </c>
      <c r="AN6005" s="2">
        <v>43886.635416666664</v>
      </c>
      <c r="AO6005">
        <v>2464</v>
      </c>
      <c r="AP6005" s="1">
        <v>1650</v>
      </c>
      <c r="AQ6005" t="s">
        <v>4</v>
      </c>
    </row>
    <row r="6006" spans="1:43" x14ac:dyDescent="0.3">
      <c r="A6006" t="str">
        <f t="shared" ca="1" si="3629"/>
        <v>FY2020 Q4 Sep</v>
      </c>
      <c r="B6006">
        <f t="shared" ca="1" si="3630"/>
        <v>2020</v>
      </c>
      <c r="C6006" s="8" t="str">
        <f t="shared" ca="1" si="3631"/>
        <v>Sep</v>
      </c>
      <c r="D6006" s="8" t="str">
        <f t="shared" ca="1" si="3632"/>
        <v>Q4</v>
      </c>
      <c r="E6006">
        <f t="shared" ca="1" si="3633"/>
        <v>12</v>
      </c>
      <c r="F6006">
        <f t="shared" ca="1" si="3634"/>
        <v>4</v>
      </c>
      <c r="G6006">
        <f t="shared" ca="1" si="3635"/>
        <v>202012</v>
      </c>
      <c r="H6006">
        <f t="shared" ca="1" si="3636"/>
        <v>202004</v>
      </c>
      <c r="I6006" t="str">
        <f t="shared" ca="1" si="3637"/>
        <v>FY2020 Q3 Sep</v>
      </c>
      <c r="J6006">
        <f t="shared" ca="1" si="3638"/>
        <v>2020</v>
      </c>
      <c r="K6006" s="8" t="str">
        <f t="shared" ca="1" si="3639"/>
        <v>Sep</v>
      </c>
      <c r="L6006" s="8" t="str">
        <f t="shared" ca="1" si="3640"/>
        <v>Q3</v>
      </c>
      <c r="M6006">
        <f t="shared" ca="1" si="3641"/>
        <v>9</v>
      </c>
      <c r="N6006">
        <f t="shared" ca="1" si="3642"/>
        <v>3</v>
      </c>
      <c r="O6006">
        <f t="shared" ca="1" si="3643"/>
        <v>202009</v>
      </c>
      <c r="P6006">
        <f t="shared" ca="1" si="3644"/>
        <v>202003</v>
      </c>
      <c r="Q6006" t="str">
        <f t="shared" si="3645"/>
        <v>FY2020 Q2 Jan</v>
      </c>
      <c r="R6006">
        <f t="shared" si="3646"/>
        <v>2020</v>
      </c>
      <c r="S6006" s="8" t="str">
        <f t="shared" si="3647"/>
        <v>Jan</v>
      </c>
      <c r="T6006" s="8" t="str">
        <f t="shared" si="3648"/>
        <v>Q2</v>
      </c>
      <c r="U6006">
        <f t="shared" si="3649"/>
        <v>4</v>
      </c>
      <c r="V6006">
        <f t="shared" si="3650"/>
        <v>2</v>
      </c>
      <c r="W6006">
        <f t="shared" si="3651"/>
        <v>202004</v>
      </c>
      <c r="X6006">
        <f t="shared" si="3652"/>
        <v>202002</v>
      </c>
      <c r="Y6006" t="str">
        <f t="shared" si="3653"/>
        <v>FY2020 Q1 Jan</v>
      </c>
      <c r="Z6006">
        <f t="shared" si="3654"/>
        <v>2020</v>
      </c>
      <c r="AA6006" s="8" t="str">
        <f t="shared" si="3655"/>
        <v>Jan</v>
      </c>
      <c r="AB6006" s="8" t="str">
        <f t="shared" si="3656"/>
        <v>Q1</v>
      </c>
      <c r="AC6006">
        <f t="shared" si="3657"/>
        <v>1</v>
      </c>
      <c r="AD6006">
        <f t="shared" si="3658"/>
        <v>1</v>
      </c>
      <c r="AE6006">
        <f t="shared" si="3659"/>
        <v>202001</v>
      </c>
      <c r="AF6006">
        <f t="shared" si="3660"/>
        <v>202001</v>
      </c>
      <c r="AG6006" s="9">
        <f t="shared" ca="1" si="3661"/>
        <v>0</v>
      </c>
      <c r="AH6006">
        <f t="shared" ca="1" si="3666"/>
        <v>3</v>
      </c>
      <c r="AI6006" s="9">
        <f t="shared" ca="1" si="3667"/>
        <v>8</v>
      </c>
      <c r="AJ6006" s="9">
        <f t="shared" ca="1" si="3662"/>
        <v>0</v>
      </c>
      <c r="AK6006" s="9">
        <f t="shared" si="3663"/>
        <v>4</v>
      </c>
      <c r="AL6006" s="9">
        <f t="shared" si="3664"/>
        <v>5</v>
      </c>
      <c r="AM6006" s="9">
        <f t="shared" si="3665"/>
        <v>10</v>
      </c>
      <c r="AN6006" s="2">
        <v>43859.436111111114</v>
      </c>
      <c r="AO6006">
        <v>6858</v>
      </c>
      <c r="AP6006" s="1">
        <v>1647</v>
      </c>
      <c r="AQ6006" t="s">
        <v>4</v>
      </c>
    </row>
    <row r="6007" spans="1:43" x14ac:dyDescent="0.3">
      <c r="A6007" t="str">
        <f t="shared" ca="1" si="3629"/>
        <v>FY2020 Q4 Sep</v>
      </c>
      <c r="B6007">
        <f t="shared" ca="1" si="3630"/>
        <v>2020</v>
      </c>
      <c r="C6007" s="8" t="str">
        <f t="shared" ca="1" si="3631"/>
        <v>Sep</v>
      </c>
      <c r="D6007" s="8" t="str">
        <f t="shared" ca="1" si="3632"/>
        <v>Q4</v>
      </c>
      <c r="E6007">
        <f t="shared" ca="1" si="3633"/>
        <v>12</v>
      </c>
      <c r="F6007">
        <f t="shared" ca="1" si="3634"/>
        <v>4</v>
      </c>
      <c r="G6007">
        <f t="shared" ca="1" si="3635"/>
        <v>202012</v>
      </c>
      <c r="H6007">
        <f t="shared" ca="1" si="3636"/>
        <v>202004</v>
      </c>
      <c r="I6007" t="str">
        <f t="shared" ca="1" si="3637"/>
        <v>FY2020 Q3 Sep</v>
      </c>
      <c r="J6007">
        <f t="shared" ca="1" si="3638"/>
        <v>2020</v>
      </c>
      <c r="K6007" s="8" t="str">
        <f t="shared" ca="1" si="3639"/>
        <v>Sep</v>
      </c>
      <c r="L6007" s="8" t="str">
        <f t="shared" ca="1" si="3640"/>
        <v>Q3</v>
      </c>
      <c r="M6007">
        <f t="shared" ca="1" si="3641"/>
        <v>9</v>
      </c>
      <c r="N6007">
        <f t="shared" ca="1" si="3642"/>
        <v>3</v>
      </c>
      <c r="O6007">
        <f t="shared" ca="1" si="3643"/>
        <v>202009</v>
      </c>
      <c r="P6007">
        <f t="shared" ca="1" si="3644"/>
        <v>202003</v>
      </c>
      <c r="Q6007" t="str">
        <f t="shared" si="3645"/>
        <v>FY2020 Q1 Oct</v>
      </c>
      <c r="R6007">
        <f t="shared" si="3646"/>
        <v>2020</v>
      </c>
      <c r="S6007" s="8" t="str">
        <f t="shared" si="3647"/>
        <v>Oct</v>
      </c>
      <c r="T6007" s="8" t="str">
        <f t="shared" si="3648"/>
        <v>Q1</v>
      </c>
      <c r="U6007">
        <f t="shared" si="3649"/>
        <v>1</v>
      </c>
      <c r="V6007">
        <f t="shared" si="3650"/>
        <v>1</v>
      </c>
      <c r="W6007">
        <f t="shared" si="3651"/>
        <v>202001</v>
      </c>
      <c r="X6007">
        <f t="shared" si="3652"/>
        <v>202001</v>
      </c>
      <c r="Y6007" t="str">
        <f t="shared" si="3653"/>
        <v>FY2019 Q4 Oct</v>
      </c>
      <c r="Z6007">
        <f t="shared" si="3654"/>
        <v>2019</v>
      </c>
      <c r="AA6007" s="8" t="str">
        <f t="shared" si="3655"/>
        <v>Oct</v>
      </c>
      <c r="AB6007" s="8" t="str">
        <f t="shared" si="3656"/>
        <v>Q4</v>
      </c>
      <c r="AC6007">
        <f t="shared" si="3657"/>
        <v>10</v>
      </c>
      <c r="AD6007">
        <f t="shared" si="3658"/>
        <v>4</v>
      </c>
      <c r="AE6007">
        <f t="shared" si="3659"/>
        <v>201910</v>
      </c>
      <c r="AF6007">
        <f t="shared" si="3660"/>
        <v>201904</v>
      </c>
      <c r="AG6007" s="9">
        <f t="shared" ca="1" si="3661"/>
        <v>0</v>
      </c>
      <c r="AH6007">
        <f t="shared" ca="1" si="3666"/>
        <v>4</v>
      </c>
      <c r="AI6007" s="9">
        <f t="shared" ca="1" si="3667"/>
        <v>11</v>
      </c>
      <c r="AJ6007" s="9">
        <f t="shared" ca="1" si="3662"/>
        <v>1</v>
      </c>
      <c r="AK6007" s="9">
        <f t="shared" si="3663"/>
        <v>5</v>
      </c>
      <c r="AL6007" s="9">
        <f t="shared" si="3664"/>
        <v>41</v>
      </c>
      <c r="AM6007" s="9">
        <f t="shared" si="3665"/>
        <v>13</v>
      </c>
      <c r="AN6007" s="2">
        <v>43748.582638888889</v>
      </c>
      <c r="AO6007">
        <v>2429</v>
      </c>
      <c r="AP6007" s="1">
        <v>1600</v>
      </c>
      <c r="AQ6007" t="s">
        <v>4</v>
      </c>
    </row>
    <row r="6008" spans="1:43" x14ac:dyDescent="0.3">
      <c r="A6008" t="str">
        <f t="shared" ca="1" si="3629"/>
        <v>FY2020 Q4 Sep</v>
      </c>
      <c r="B6008">
        <f t="shared" ca="1" si="3630"/>
        <v>2020</v>
      </c>
      <c r="C6008" s="8" t="str">
        <f t="shared" ca="1" si="3631"/>
        <v>Sep</v>
      </c>
      <c r="D6008" s="8" t="str">
        <f t="shared" ca="1" si="3632"/>
        <v>Q4</v>
      </c>
      <c r="E6008">
        <f t="shared" ca="1" si="3633"/>
        <v>12</v>
      </c>
      <c r="F6008">
        <f t="shared" ca="1" si="3634"/>
        <v>4</v>
      </c>
      <c r="G6008">
        <f t="shared" ca="1" si="3635"/>
        <v>202012</v>
      </c>
      <c r="H6008">
        <f t="shared" ca="1" si="3636"/>
        <v>202004</v>
      </c>
      <c r="I6008" t="str">
        <f t="shared" ca="1" si="3637"/>
        <v>FY2020 Q3 Sep</v>
      </c>
      <c r="J6008">
        <f t="shared" ca="1" si="3638"/>
        <v>2020</v>
      </c>
      <c r="K6008" s="8" t="str">
        <f t="shared" ca="1" si="3639"/>
        <v>Sep</v>
      </c>
      <c r="L6008" s="8" t="str">
        <f t="shared" ca="1" si="3640"/>
        <v>Q3</v>
      </c>
      <c r="M6008">
        <f t="shared" ca="1" si="3641"/>
        <v>9</v>
      </c>
      <c r="N6008">
        <f t="shared" ca="1" si="3642"/>
        <v>3</v>
      </c>
      <c r="O6008">
        <f t="shared" ca="1" si="3643"/>
        <v>202009</v>
      </c>
      <c r="P6008">
        <f t="shared" ca="1" si="3644"/>
        <v>202003</v>
      </c>
      <c r="Q6008" t="str">
        <f t="shared" si="3645"/>
        <v>FY2020 Q2 Jan</v>
      </c>
      <c r="R6008">
        <f t="shared" si="3646"/>
        <v>2020</v>
      </c>
      <c r="S6008" s="8" t="str">
        <f t="shared" si="3647"/>
        <v>Jan</v>
      </c>
      <c r="T6008" s="8" t="str">
        <f t="shared" si="3648"/>
        <v>Q2</v>
      </c>
      <c r="U6008">
        <f t="shared" si="3649"/>
        <v>4</v>
      </c>
      <c r="V6008">
        <f t="shared" si="3650"/>
        <v>2</v>
      </c>
      <c r="W6008">
        <f t="shared" si="3651"/>
        <v>202004</v>
      </c>
      <c r="X6008">
        <f t="shared" si="3652"/>
        <v>202002</v>
      </c>
      <c r="Y6008" t="str">
        <f t="shared" si="3653"/>
        <v>FY2020 Q1 Jan</v>
      </c>
      <c r="Z6008">
        <f t="shared" si="3654"/>
        <v>2020</v>
      </c>
      <c r="AA6008" s="8" t="str">
        <f t="shared" si="3655"/>
        <v>Jan</v>
      </c>
      <c r="AB6008" s="8" t="str">
        <f t="shared" si="3656"/>
        <v>Q1</v>
      </c>
      <c r="AC6008">
        <f t="shared" si="3657"/>
        <v>1</v>
      </c>
      <c r="AD6008">
        <f t="shared" si="3658"/>
        <v>1</v>
      </c>
      <c r="AE6008">
        <f t="shared" si="3659"/>
        <v>202001</v>
      </c>
      <c r="AF6008">
        <f t="shared" si="3660"/>
        <v>202001</v>
      </c>
      <c r="AG6008" s="9">
        <f t="shared" ca="1" si="3661"/>
        <v>0</v>
      </c>
      <c r="AH6008">
        <f t="shared" ca="1" si="3666"/>
        <v>3</v>
      </c>
      <c r="AI6008" s="9">
        <f t="shared" ca="1" si="3667"/>
        <v>8</v>
      </c>
      <c r="AJ6008" s="9">
        <f t="shared" ca="1" si="3662"/>
        <v>0</v>
      </c>
      <c r="AK6008" s="9">
        <f t="shared" si="3663"/>
        <v>3</v>
      </c>
      <c r="AL6008" s="9">
        <f t="shared" si="3664"/>
        <v>5</v>
      </c>
      <c r="AM6008" s="9">
        <f t="shared" si="3665"/>
        <v>13</v>
      </c>
      <c r="AN6008" s="2">
        <v>43858.579861111109</v>
      </c>
      <c r="AO6008">
        <v>3067</v>
      </c>
      <c r="AP6008" s="1">
        <v>1600</v>
      </c>
      <c r="AQ6008" t="s">
        <v>4</v>
      </c>
    </row>
    <row r="6009" spans="1:43" x14ac:dyDescent="0.3">
      <c r="A6009" t="str">
        <f t="shared" ca="1" si="3629"/>
        <v>FY2020 Q4 Sep</v>
      </c>
      <c r="B6009">
        <f t="shared" ca="1" si="3630"/>
        <v>2020</v>
      </c>
      <c r="C6009" s="8" t="str">
        <f t="shared" ca="1" si="3631"/>
        <v>Sep</v>
      </c>
      <c r="D6009" s="8" t="str">
        <f t="shared" ca="1" si="3632"/>
        <v>Q4</v>
      </c>
      <c r="E6009">
        <f t="shared" ca="1" si="3633"/>
        <v>12</v>
      </c>
      <c r="F6009">
        <f t="shared" ca="1" si="3634"/>
        <v>4</v>
      </c>
      <c r="G6009">
        <f t="shared" ca="1" si="3635"/>
        <v>202012</v>
      </c>
      <c r="H6009">
        <f t="shared" ca="1" si="3636"/>
        <v>202004</v>
      </c>
      <c r="I6009" t="str">
        <f t="shared" ca="1" si="3637"/>
        <v>FY2020 Q3 Sep</v>
      </c>
      <c r="J6009">
        <f t="shared" ca="1" si="3638"/>
        <v>2020</v>
      </c>
      <c r="K6009" s="8" t="str">
        <f t="shared" ca="1" si="3639"/>
        <v>Sep</v>
      </c>
      <c r="L6009" s="8" t="str">
        <f t="shared" ca="1" si="3640"/>
        <v>Q3</v>
      </c>
      <c r="M6009">
        <f t="shared" ca="1" si="3641"/>
        <v>9</v>
      </c>
      <c r="N6009">
        <f t="shared" ca="1" si="3642"/>
        <v>3</v>
      </c>
      <c r="O6009">
        <f t="shared" ca="1" si="3643"/>
        <v>202009</v>
      </c>
      <c r="P6009">
        <f t="shared" ca="1" si="3644"/>
        <v>202003</v>
      </c>
      <c r="Q6009" t="str">
        <f t="shared" si="3645"/>
        <v>FY2020 Q1 Nov</v>
      </c>
      <c r="R6009">
        <f t="shared" si="3646"/>
        <v>2020</v>
      </c>
      <c r="S6009" s="8" t="str">
        <f t="shared" si="3647"/>
        <v>Nov</v>
      </c>
      <c r="T6009" s="8" t="str">
        <f t="shared" si="3648"/>
        <v>Q1</v>
      </c>
      <c r="U6009">
        <f t="shared" si="3649"/>
        <v>2</v>
      </c>
      <c r="V6009">
        <f t="shared" si="3650"/>
        <v>1</v>
      </c>
      <c r="W6009">
        <f t="shared" si="3651"/>
        <v>202002</v>
      </c>
      <c r="X6009">
        <f t="shared" si="3652"/>
        <v>202001</v>
      </c>
      <c r="Y6009" t="str">
        <f t="shared" si="3653"/>
        <v>FY2019 Q4 Nov</v>
      </c>
      <c r="Z6009">
        <f t="shared" si="3654"/>
        <v>2019</v>
      </c>
      <c r="AA6009" s="8" t="str">
        <f t="shared" si="3655"/>
        <v>Nov</v>
      </c>
      <c r="AB6009" s="8" t="str">
        <f t="shared" si="3656"/>
        <v>Q4</v>
      </c>
      <c r="AC6009">
        <f t="shared" si="3657"/>
        <v>11</v>
      </c>
      <c r="AD6009">
        <f t="shared" si="3658"/>
        <v>4</v>
      </c>
      <c r="AE6009">
        <f t="shared" si="3659"/>
        <v>201911</v>
      </c>
      <c r="AF6009">
        <f t="shared" si="3660"/>
        <v>201904</v>
      </c>
      <c r="AG6009" s="9">
        <f t="shared" ca="1" si="3661"/>
        <v>0</v>
      </c>
      <c r="AH6009">
        <f t="shared" ca="1" si="3666"/>
        <v>3</v>
      </c>
      <c r="AI6009" s="9">
        <f t="shared" ca="1" si="3667"/>
        <v>10</v>
      </c>
      <c r="AJ6009" s="9">
        <f t="shared" ca="1" si="3662"/>
        <v>1</v>
      </c>
      <c r="AK6009" s="9">
        <f t="shared" si="3663"/>
        <v>2</v>
      </c>
      <c r="AL6009" s="9">
        <f t="shared" si="3664"/>
        <v>47</v>
      </c>
      <c r="AM6009" s="9">
        <f t="shared" si="3665"/>
        <v>18</v>
      </c>
      <c r="AN6009" s="2">
        <v>43787.750694444447</v>
      </c>
      <c r="AO6009">
        <v>3276</v>
      </c>
      <c r="AP6009" s="1">
        <v>1600</v>
      </c>
      <c r="AQ6009" t="s">
        <v>4</v>
      </c>
    </row>
    <row r="6010" spans="1:43" x14ac:dyDescent="0.3">
      <c r="A6010" t="str">
        <f t="shared" ca="1" si="3629"/>
        <v>FY2020 Q4 Sep</v>
      </c>
      <c r="B6010">
        <f t="shared" ca="1" si="3630"/>
        <v>2020</v>
      </c>
      <c r="C6010" s="8" t="str">
        <f t="shared" ca="1" si="3631"/>
        <v>Sep</v>
      </c>
      <c r="D6010" s="8" t="str">
        <f t="shared" ca="1" si="3632"/>
        <v>Q4</v>
      </c>
      <c r="E6010">
        <f t="shared" ca="1" si="3633"/>
        <v>12</v>
      </c>
      <c r="F6010">
        <f t="shared" ca="1" si="3634"/>
        <v>4</v>
      </c>
      <c r="G6010">
        <f t="shared" ca="1" si="3635"/>
        <v>202012</v>
      </c>
      <c r="H6010">
        <f t="shared" ca="1" si="3636"/>
        <v>202004</v>
      </c>
      <c r="I6010" t="str">
        <f t="shared" ca="1" si="3637"/>
        <v>FY2020 Q3 Sep</v>
      </c>
      <c r="J6010">
        <f t="shared" ca="1" si="3638"/>
        <v>2020</v>
      </c>
      <c r="K6010" s="8" t="str">
        <f t="shared" ca="1" si="3639"/>
        <v>Sep</v>
      </c>
      <c r="L6010" s="8" t="str">
        <f t="shared" ca="1" si="3640"/>
        <v>Q3</v>
      </c>
      <c r="M6010">
        <f t="shared" ca="1" si="3641"/>
        <v>9</v>
      </c>
      <c r="N6010">
        <f t="shared" ca="1" si="3642"/>
        <v>3</v>
      </c>
      <c r="O6010">
        <f t="shared" ca="1" si="3643"/>
        <v>202009</v>
      </c>
      <c r="P6010">
        <f t="shared" ca="1" si="3644"/>
        <v>202003</v>
      </c>
      <c r="Q6010" t="str">
        <f t="shared" si="3645"/>
        <v>FY2020 Q2 Mar</v>
      </c>
      <c r="R6010">
        <f t="shared" si="3646"/>
        <v>2020</v>
      </c>
      <c r="S6010" s="8" t="str">
        <f t="shared" si="3647"/>
        <v>Mar</v>
      </c>
      <c r="T6010" s="8" t="str">
        <f t="shared" si="3648"/>
        <v>Q2</v>
      </c>
      <c r="U6010">
        <f t="shared" si="3649"/>
        <v>6</v>
      </c>
      <c r="V6010">
        <f t="shared" si="3650"/>
        <v>2</v>
      </c>
      <c r="W6010">
        <f t="shared" si="3651"/>
        <v>202006</v>
      </c>
      <c r="X6010">
        <f t="shared" si="3652"/>
        <v>202002</v>
      </c>
      <c r="Y6010" t="str">
        <f t="shared" si="3653"/>
        <v>FY2020 Q1 Mar</v>
      </c>
      <c r="Z6010">
        <f t="shared" si="3654"/>
        <v>2020</v>
      </c>
      <c r="AA6010" s="8" t="str">
        <f t="shared" si="3655"/>
        <v>Mar</v>
      </c>
      <c r="AB6010" s="8" t="str">
        <f t="shared" si="3656"/>
        <v>Q1</v>
      </c>
      <c r="AC6010">
        <f t="shared" si="3657"/>
        <v>3</v>
      </c>
      <c r="AD6010">
        <f t="shared" si="3658"/>
        <v>1</v>
      </c>
      <c r="AE6010">
        <f t="shared" si="3659"/>
        <v>202003</v>
      </c>
      <c r="AF6010">
        <f t="shared" si="3660"/>
        <v>202001</v>
      </c>
      <c r="AG6010" s="9">
        <f t="shared" ca="1" si="3661"/>
        <v>0</v>
      </c>
      <c r="AH6010">
        <f t="shared" ca="1" si="3666"/>
        <v>2</v>
      </c>
      <c r="AI6010" s="9">
        <f t="shared" ca="1" si="3667"/>
        <v>6</v>
      </c>
      <c r="AJ6010" s="9">
        <f t="shared" ca="1" si="3662"/>
        <v>0</v>
      </c>
      <c r="AK6010" s="9">
        <f t="shared" si="3663"/>
        <v>2</v>
      </c>
      <c r="AL6010" s="9">
        <f t="shared" si="3664"/>
        <v>11</v>
      </c>
      <c r="AM6010" s="9">
        <f t="shared" si="3665"/>
        <v>10</v>
      </c>
      <c r="AN6010" s="2">
        <v>43899.425000000003</v>
      </c>
      <c r="AO6010">
        <v>3392</v>
      </c>
      <c r="AP6010" s="1">
        <v>1600</v>
      </c>
      <c r="AQ6010" t="s">
        <v>4</v>
      </c>
    </row>
    <row r="6011" spans="1:43" x14ac:dyDescent="0.3">
      <c r="A6011" t="str">
        <f t="shared" ca="1" si="3629"/>
        <v>FY2020 Q4 Sep</v>
      </c>
      <c r="B6011">
        <f t="shared" ca="1" si="3630"/>
        <v>2020</v>
      </c>
      <c r="C6011" s="8" t="str">
        <f t="shared" ca="1" si="3631"/>
        <v>Sep</v>
      </c>
      <c r="D6011" s="8" t="str">
        <f t="shared" ca="1" si="3632"/>
        <v>Q4</v>
      </c>
      <c r="E6011">
        <f t="shared" ca="1" si="3633"/>
        <v>12</v>
      </c>
      <c r="F6011">
        <f t="shared" ca="1" si="3634"/>
        <v>4</v>
      </c>
      <c r="G6011">
        <f t="shared" ca="1" si="3635"/>
        <v>202012</v>
      </c>
      <c r="H6011">
        <f t="shared" ca="1" si="3636"/>
        <v>202004</v>
      </c>
      <c r="I6011" t="str">
        <f t="shared" ca="1" si="3637"/>
        <v>FY2020 Q3 Sep</v>
      </c>
      <c r="J6011">
        <f t="shared" ca="1" si="3638"/>
        <v>2020</v>
      </c>
      <c r="K6011" s="8" t="str">
        <f t="shared" ca="1" si="3639"/>
        <v>Sep</v>
      </c>
      <c r="L6011" s="8" t="str">
        <f t="shared" ca="1" si="3640"/>
        <v>Q3</v>
      </c>
      <c r="M6011">
        <f t="shared" ca="1" si="3641"/>
        <v>9</v>
      </c>
      <c r="N6011">
        <f t="shared" ca="1" si="3642"/>
        <v>3</v>
      </c>
      <c r="O6011">
        <f t="shared" ca="1" si="3643"/>
        <v>202009</v>
      </c>
      <c r="P6011">
        <f t="shared" ca="1" si="3644"/>
        <v>202003</v>
      </c>
      <c r="Q6011" t="str">
        <f t="shared" si="3645"/>
        <v>FY2020 Q2 Mar</v>
      </c>
      <c r="R6011">
        <f t="shared" si="3646"/>
        <v>2020</v>
      </c>
      <c r="S6011" s="8" t="str">
        <f t="shared" si="3647"/>
        <v>Mar</v>
      </c>
      <c r="T6011" s="8" t="str">
        <f t="shared" si="3648"/>
        <v>Q2</v>
      </c>
      <c r="U6011">
        <f t="shared" si="3649"/>
        <v>6</v>
      </c>
      <c r="V6011">
        <f t="shared" si="3650"/>
        <v>2</v>
      </c>
      <c r="W6011">
        <f t="shared" si="3651"/>
        <v>202006</v>
      </c>
      <c r="X6011">
        <f t="shared" si="3652"/>
        <v>202002</v>
      </c>
      <c r="Y6011" t="str">
        <f t="shared" si="3653"/>
        <v>FY2020 Q1 Mar</v>
      </c>
      <c r="Z6011">
        <f t="shared" si="3654"/>
        <v>2020</v>
      </c>
      <c r="AA6011" s="8" t="str">
        <f t="shared" si="3655"/>
        <v>Mar</v>
      </c>
      <c r="AB6011" s="8" t="str">
        <f t="shared" si="3656"/>
        <v>Q1</v>
      </c>
      <c r="AC6011">
        <f t="shared" si="3657"/>
        <v>3</v>
      </c>
      <c r="AD6011">
        <f t="shared" si="3658"/>
        <v>1</v>
      </c>
      <c r="AE6011">
        <f t="shared" si="3659"/>
        <v>202003</v>
      </c>
      <c r="AF6011">
        <f t="shared" si="3660"/>
        <v>202001</v>
      </c>
      <c r="AG6011" s="9">
        <f t="shared" ca="1" si="3661"/>
        <v>0</v>
      </c>
      <c r="AH6011">
        <f t="shared" ca="1" si="3666"/>
        <v>2</v>
      </c>
      <c r="AI6011" s="9">
        <f t="shared" ca="1" si="3667"/>
        <v>6</v>
      </c>
      <c r="AJ6011" s="9">
        <f t="shared" ca="1" si="3662"/>
        <v>0</v>
      </c>
      <c r="AK6011" s="9">
        <f t="shared" si="3663"/>
        <v>2</v>
      </c>
      <c r="AL6011" s="9">
        <f t="shared" si="3664"/>
        <v>11</v>
      </c>
      <c r="AM6011" s="9">
        <f t="shared" si="3665"/>
        <v>16</v>
      </c>
      <c r="AN6011" s="2">
        <v>43899.6875</v>
      </c>
      <c r="AO6011">
        <v>3392</v>
      </c>
      <c r="AP6011" s="1">
        <v>1600</v>
      </c>
      <c r="AQ6011" t="s">
        <v>4</v>
      </c>
    </row>
    <row r="6012" spans="1:43" x14ac:dyDescent="0.3">
      <c r="A6012" t="str">
        <f t="shared" ca="1" si="3629"/>
        <v>FY2020 Q4 Sep</v>
      </c>
      <c r="B6012">
        <f t="shared" ca="1" si="3630"/>
        <v>2020</v>
      </c>
      <c r="C6012" s="8" t="str">
        <f t="shared" ca="1" si="3631"/>
        <v>Sep</v>
      </c>
      <c r="D6012" s="8" t="str">
        <f t="shared" ca="1" si="3632"/>
        <v>Q4</v>
      </c>
      <c r="E6012">
        <f t="shared" ca="1" si="3633"/>
        <v>12</v>
      </c>
      <c r="F6012">
        <f t="shared" ca="1" si="3634"/>
        <v>4</v>
      </c>
      <c r="G6012">
        <f t="shared" ca="1" si="3635"/>
        <v>202012</v>
      </c>
      <c r="H6012">
        <f t="shared" ca="1" si="3636"/>
        <v>202004</v>
      </c>
      <c r="I6012" t="str">
        <f t="shared" ca="1" si="3637"/>
        <v>FY2020 Q3 Sep</v>
      </c>
      <c r="J6012">
        <f t="shared" ca="1" si="3638"/>
        <v>2020</v>
      </c>
      <c r="K6012" s="8" t="str">
        <f t="shared" ca="1" si="3639"/>
        <v>Sep</v>
      </c>
      <c r="L6012" s="8" t="str">
        <f t="shared" ca="1" si="3640"/>
        <v>Q3</v>
      </c>
      <c r="M6012">
        <f t="shared" ca="1" si="3641"/>
        <v>9</v>
      </c>
      <c r="N6012">
        <f t="shared" ca="1" si="3642"/>
        <v>3</v>
      </c>
      <c r="O6012">
        <f t="shared" ca="1" si="3643"/>
        <v>202009</v>
      </c>
      <c r="P6012">
        <f t="shared" ca="1" si="3644"/>
        <v>202003</v>
      </c>
      <c r="Q6012" t="str">
        <f t="shared" si="3645"/>
        <v>FY2020 Q1 Nov</v>
      </c>
      <c r="R6012">
        <f t="shared" si="3646"/>
        <v>2020</v>
      </c>
      <c r="S6012" s="8" t="str">
        <f t="shared" si="3647"/>
        <v>Nov</v>
      </c>
      <c r="T6012" s="8" t="str">
        <f t="shared" si="3648"/>
        <v>Q1</v>
      </c>
      <c r="U6012">
        <f t="shared" si="3649"/>
        <v>2</v>
      </c>
      <c r="V6012">
        <f t="shared" si="3650"/>
        <v>1</v>
      </c>
      <c r="W6012">
        <f t="shared" si="3651"/>
        <v>202002</v>
      </c>
      <c r="X6012">
        <f t="shared" si="3652"/>
        <v>202001</v>
      </c>
      <c r="Y6012" t="str">
        <f t="shared" si="3653"/>
        <v>FY2019 Q4 Nov</v>
      </c>
      <c r="Z6012">
        <f t="shared" si="3654"/>
        <v>2019</v>
      </c>
      <c r="AA6012" s="8" t="str">
        <f t="shared" si="3655"/>
        <v>Nov</v>
      </c>
      <c r="AB6012" s="8" t="str">
        <f t="shared" si="3656"/>
        <v>Q4</v>
      </c>
      <c r="AC6012">
        <f t="shared" si="3657"/>
        <v>11</v>
      </c>
      <c r="AD6012">
        <f t="shared" si="3658"/>
        <v>4</v>
      </c>
      <c r="AE6012">
        <f t="shared" si="3659"/>
        <v>201911</v>
      </c>
      <c r="AF6012">
        <f t="shared" si="3660"/>
        <v>201904</v>
      </c>
      <c r="AG6012" s="9">
        <f t="shared" ca="1" si="3661"/>
        <v>0</v>
      </c>
      <c r="AH6012">
        <f t="shared" ca="1" si="3666"/>
        <v>3</v>
      </c>
      <c r="AI6012" s="9">
        <f t="shared" ca="1" si="3667"/>
        <v>10</v>
      </c>
      <c r="AJ6012" s="9">
        <f t="shared" ca="1" si="3662"/>
        <v>1</v>
      </c>
      <c r="AK6012" s="9">
        <f t="shared" si="3663"/>
        <v>6</v>
      </c>
      <c r="AL6012" s="9">
        <f t="shared" si="3664"/>
        <v>46</v>
      </c>
      <c r="AM6012" s="9">
        <f t="shared" si="3665"/>
        <v>18</v>
      </c>
      <c r="AN6012" s="2">
        <v>43784.752083333333</v>
      </c>
      <c r="AO6012">
        <v>6552</v>
      </c>
      <c r="AP6012" s="1">
        <v>1600</v>
      </c>
      <c r="AQ6012" t="s">
        <v>4</v>
      </c>
    </row>
    <row r="6013" spans="1:43" x14ac:dyDescent="0.3">
      <c r="A6013" t="str">
        <f t="shared" ca="1" si="3629"/>
        <v>FY2020 Q4 Sep</v>
      </c>
      <c r="B6013">
        <f t="shared" ca="1" si="3630"/>
        <v>2020</v>
      </c>
      <c r="C6013" s="8" t="str">
        <f t="shared" ca="1" si="3631"/>
        <v>Sep</v>
      </c>
      <c r="D6013" s="8" t="str">
        <f t="shared" ca="1" si="3632"/>
        <v>Q4</v>
      </c>
      <c r="E6013">
        <f t="shared" ca="1" si="3633"/>
        <v>12</v>
      </c>
      <c r="F6013">
        <f t="shared" ca="1" si="3634"/>
        <v>4</v>
      </c>
      <c r="G6013">
        <f t="shared" ca="1" si="3635"/>
        <v>202012</v>
      </c>
      <c r="H6013">
        <f t="shared" ca="1" si="3636"/>
        <v>202004</v>
      </c>
      <c r="I6013" t="str">
        <f t="shared" ca="1" si="3637"/>
        <v>FY2020 Q3 Sep</v>
      </c>
      <c r="J6013">
        <f t="shared" ca="1" si="3638"/>
        <v>2020</v>
      </c>
      <c r="K6013" s="8" t="str">
        <f t="shared" ca="1" si="3639"/>
        <v>Sep</v>
      </c>
      <c r="L6013" s="8" t="str">
        <f t="shared" ca="1" si="3640"/>
        <v>Q3</v>
      </c>
      <c r="M6013">
        <f t="shared" ca="1" si="3641"/>
        <v>9</v>
      </c>
      <c r="N6013">
        <f t="shared" ca="1" si="3642"/>
        <v>3</v>
      </c>
      <c r="O6013">
        <f t="shared" ca="1" si="3643"/>
        <v>202009</v>
      </c>
      <c r="P6013">
        <f t="shared" ca="1" si="3644"/>
        <v>202003</v>
      </c>
      <c r="Q6013" t="str">
        <f t="shared" si="3645"/>
        <v>FY2020 Q1 Nov</v>
      </c>
      <c r="R6013">
        <f t="shared" si="3646"/>
        <v>2020</v>
      </c>
      <c r="S6013" s="8" t="str">
        <f t="shared" si="3647"/>
        <v>Nov</v>
      </c>
      <c r="T6013" s="8" t="str">
        <f t="shared" si="3648"/>
        <v>Q1</v>
      </c>
      <c r="U6013">
        <f t="shared" si="3649"/>
        <v>2</v>
      </c>
      <c r="V6013">
        <f t="shared" si="3650"/>
        <v>1</v>
      </c>
      <c r="W6013">
        <f t="shared" si="3651"/>
        <v>202002</v>
      </c>
      <c r="X6013">
        <f t="shared" si="3652"/>
        <v>202001</v>
      </c>
      <c r="Y6013" t="str">
        <f t="shared" si="3653"/>
        <v>FY2019 Q4 Nov</v>
      </c>
      <c r="Z6013">
        <f t="shared" si="3654"/>
        <v>2019</v>
      </c>
      <c r="AA6013" s="8" t="str">
        <f t="shared" si="3655"/>
        <v>Nov</v>
      </c>
      <c r="AB6013" s="8" t="str">
        <f t="shared" si="3656"/>
        <v>Q4</v>
      </c>
      <c r="AC6013">
        <f t="shared" si="3657"/>
        <v>11</v>
      </c>
      <c r="AD6013">
        <f t="shared" si="3658"/>
        <v>4</v>
      </c>
      <c r="AE6013">
        <f t="shared" si="3659"/>
        <v>201911</v>
      </c>
      <c r="AF6013">
        <f t="shared" si="3660"/>
        <v>201904</v>
      </c>
      <c r="AG6013" s="9">
        <f t="shared" ca="1" si="3661"/>
        <v>0</v>
      </c>
      <c r="AH6013">
        <f t="shared" ca="1" si="3666"/>
        <v>3</v>
      </c>
      <c r="AI6013" s="9">
        <f t="shared" ca="1" si="3667"/>
        <v>10</v>
      </c>
      <c r="AJ6013" s="9">
        <f t="shared" ca="1" si="3662"/>
        <v>1</v>
      </c>
      <c r="AK6013" s="9">
        <f t="shared" si="3663"/>
        <v>5</v>
      </c>
      <c r="AL6013" s="9">
        <f t="shared" si="3664"/>
        <v>48</v>
      </c>
      <c r="AM6013" s="9">
        <f t="shared" si="3665"/>
        <v>12</v>
      </c>
      <c r="AN6013" s="2">
        <v>43797.525694444441</v>
      </c>
      <c r="AO6013">
        <v>6741</v>
      </c>
      <c r="AP6013" s="1">
        <v>1600</v>
      </c>
      <c r="AQ6013" t="s">
        <v>4</v>
      </c>
    </row>
    <row r="6014" spans="1:43" x14ac:dyDescent="0.3">
      <c r="A6014" t="str">
        <f t="shared" ca="1" si="3629"/>
        <v>FY2020 Q4 Sep</v>
      </c>
      <c r="B6014">
        <f t="shared" ca="1" si="3630"/>
        <v>2020</v>
      </c>
      <c r="C6014" s="8" t="str">
        <f t="shared" ca="1" si="3631"/>
        <v>Sep</v>
      </c>
      <c r="D6014" s="8" t="str">
        <f t="shared" ca="1" si="3632"/>
        <v>Q4</v>
      </c>
      <c r="E6014">
        <f t="shared" ca="1" si="3633"/>
        <v>12</v>
      </c>
      <c r="F6014">
        <f t="shared" ca="1" si="3634"/>
        <v>4</v>
      </c>
      <c r="G6014">
        <f t="shared" ca="1" si="3635"/>
        <v>202012</v>
      </c>
      <c r="H6014">
        <f t="shared" ca="1" si="3636"/>
        <v>202004</v>
      </c>
      <c r="I6014" t="str">
        <f t="shared" ca="1" si="3637"/>
        <v>FY2020 Q3 Sep</v>
      </c>
      <c r="J6014">
        <f t="shared" ca="1" si="3638"/>
        <v>2020</v>
      </c>
      <c r="K6014" s="8" t="str">
        <f t="shared" ca="1" si="3639"/>
        <v>Sep</v>
      </c>
      <c r="L6014" s="8" t="str">
        <f t="shared" ca="1" si="3640"/>
        <v>Q3</v>
      </c>
      <c r="M6014">
        <f t="shared" ca="1" si="3641"/>
        <v>9</v>
      </c>
      <c r="N6014">
        <f t="shared" ca="1" si="3642"/>
        <v>3</v>
      </c>
      <c r="O6014">
        <f t="shared" ca="1" si="3643"/>
        <v>202009</v>
      </c>
      <c r="P6014">
        <f t="shared" ca="1" si="3644"/>
        <v>202003</v>
      </c>
      <c r="Q6014" t="str">
        <f t="shared" si="3645"/>
        <v>FY2019 Q4 Sep</v>
      </c>
      <c r="R6014">
        <f t="shared" si="3646"/>
        <v>2019</v>
      </c>
      <c r="S6014" s="8" t="str">
        <f t="shared" si="3647"/>
        <v>Sep</v>
      </c>
      <c r="T6014" s="8" t="str">
        <f t="shared" si="3648"/>
        <v>Q4</v>
      </c>
      <c r="U6014">
        <f t="shared" si="3649"/>
        <v>12</v>
      </c>
      <c r="V6014">
        <f t="shared" si="3650"/>
        <v>4</v>
      </c>
      <c r="W6014">
        <f t="shared" si="3651"/>
        <v>201912</v>
      </c>
      <c r="X6014">
        <f t="shared" si="3652"/>
        <v>201904</v>
      </c>
      <c r="Y6014" t="str">
        <f t="shared" si="3653"/>
        <v>FY2019 Q3 Sep</v>
      </c>
      <c r="Z6014">
        <f t="shared" si="3654"/>
        <v>2019</v>
      </c>
      <c r="AA6014" s="8" t="str">
        <f t="shared" si="3655"/>
        <v>Sep</v>
      </c>
      <c r="AB6014" s="8" t="str">
        <f t="shared" si="3656"/>
        <v>Q3</v>
      </c>
      <c r="AC6014">
        <f t="shared" si="3657"/>
        <v>9</v>
      </c>
      <c r="AD6014">
        <f t="shared" si="3658"/>
        <v>3</v>
      </c>
      <c r="AE6014">
        <f t="shared" si="3659"/>
        <v>201909</v>
      </c>
      <c r="AF6014">
        <f t="shared" si="3660"/>
        <v>201903</v>
      </c>
      <c r="AG6014" s="9">
        <f t="shared" ca="1" si="3661"/>
        <v>1</v>
      </c>
      <c r="AH6014">
        <f t="shared" ca="1" si="3666"/>
        <v>4</v>
      </c>
      <c r="AI6014" s="9">
        <f t="shared" ca="1" si="3667"/>
        <v>12</v>
      </c>
      <c r="AJ6014" s="9">
        <f t="shared" ca="1" si="3662"/>
        <v>1</v>
      </c>
      <c r="AK6014" s="9">
        <f t="shared" si="3663"/>
        <v>3</v>
      </c>
      <c r="AL6014" s="9">
        <f t="shared" si="3664"/>
        <v>39</v>
      </c>
      <c r="AM6014" s="9">
        <f t="shared" si="3665"/>
        <v>16</v>
      </c>
      <c r="AN6014" s="2">
        <v>43732.669444444444</v>
      </c>
      <c r="AO6014">
        <v>6983</v>
      </c>
      <c r="AP6014" s="1">
        <v>1600</v>
      </c>
      <c r="AQ6014" t="s">
        <v>4</v>
      </c>
    </row>
    <row r="6015" spans="1:43" x14ac:dyDescent="0.3">
      <c r="A6015" t="str">
        <f t="shared" ca="1" si="3629"/>
        <v>FY2020 Q4 Sep</v>
      </c>
      <c r="B6015">
        <f t="shared" ca="1" si="3630"/>
        <v>2020</v>
      </c>
      <c r="C6015" s="8" t="str">
        <f t="shared" ca="1" si="3631"/>
        <v>Sep</v>
      </c>
      <c r="D6015" s="8" t="str">
        <f t="shared" ca="1" si="3632"/>
        <v>Q4</v>
      </c>
      <c r="E6015">
        <f t="shared" ca="1" si="3633"/>
        <v>12</v>
      </c>
      <c r="F6015">
        <f t="shared" ca="1" si="3634"/>
        <v>4</v>
      </c>
      <c r="G6015">
        <f t="shared" ca="1" si="3635"/>
        <v>202012</v>
      </c>
      <c r="H6015">
        <f t="shared" ca="1" si="3636"/>
        <v>202004</v>
      </c>
      <c r="I6015" t="str">
        <f t="shared" ca="1" si="3637"/>
        <v>FY2020 Q3 Sep</v>
      </c>
      <c r="J6015">
        <f t="shared" ca="1" si="3638"/>
        <v>2020</v>
      </c>
      <c r="K6015" s="8" t="str">
        <f t="shared" ca="1" si="3639"/>
        <v>Sep</v>
      </c>
      <c r="L6015" s="8" t="str">
        <f t="shared" ca="1" si="3640"/>
        <v>Q3</v>
      </c>
      <c r="M6015">
        <f t="shared" ca="1" si="3641"/>
        <v>9</v>
      </c>
      <c r="N6015">
        <f t="shared" ca="1" si="3642"/>
        <v>3</v>
      </c>
      <c r="O6015">
        <f t="shared" ca="1" si="3643"/>
        <v>202009</v>
      </c>
      <c r="P6015">
        <f t="shared" ca="1" si="3644"/>
        <v>202003</v>
      </c>
      <c r="Q6015" t="str">
        <f t="shared" si="3645"/>
        <v>FY2020 Q1 Nov</v>
      </c>
      <c r="R6015">
        <f t="shared" si="3646"/>
        <v>2020</v>
      </c>
      <c r="S6015" s="8" t="str">
        <f t="shared" si="3647"/>
        <v>Nov</v>
      </c>
      <c r="T6015" s="8" t="str">
        <f t="shared" si="3648"/>
        <v>Q1</v>
      </c>
      <c r="U6015">
        <f t="shared" si="3649"/>
        <v>2</v>
      </c>
      <c r="V6015">
        <f t="shared" si="3650"/>
        <v>1</v>
      </c>
      <c r="W6015">
        <f t="shared" si="3651"/>
        <v>202002</v>
      </c>
      <c r="X6015">
        <f t="shared" si="3652"/>
        <v>202001</v>
      </c>
      <c r="Y6015" t="str">
        <f t="shared" si="3653"/>
        <v>FY2019 Q4 Nov</v>
      </c>
      <c r="Z6015">
        <f t="shared" si="3654"/>
        <v>2019</v>
      </c>
      <c r="AA6015" s="8" t="str">
        <f t="shared" si="3655"/>
        <v>Nov</v>
      </c>
      <c r="AB6015" s="8" t="str">
        <f t="shared" si="3656"/>
        <v>Q4</v>
      </c>
      <c r="AC6015">
        <f t="shared" si="3657"/>
        <v>11</v>
      </c>
      <c r="AD6015">
        <f t="shared" si="3658"/>
        <v>4</v>
      </c>
      <c r="AE6015">
        <f t="shared" si="3659"/>
        <v>201911</v>
      </c>
      <c r="AF6015">
        <f t="shared" si="3660"/>
        <v>201904</v>
      </c>
      <c r="AG6015" s="9">
        <f t="shared" ca="1" si="3661"/>
        <v>0</v>
      </c>
      <c r="AH6015">
        <f t="shared" ca="1" si="3666"/>
        <v>3</v>
      </c>
      <c r="AI6015" s="9">
        <f t="shared" ca="1" si="3667"/>
        <v>10</v>
      </c>
      <c r="AJ6015" s="9">
        <f t="shared" ca="1" si="3662"/>
        <v>1</v>
      </c>
      <c r="AK6015" s="9">
        <f t="shared" si="3663"/>
        <v>3</v>
      </c>
      <c r="AL6015" s="9">
        <f t="shared" si="3664"/>
        <v>47</v>
      </c>
      <c r="AM6015" s="9">
        <f t="shared" si="3665"/>
        <v>8</v>
      </c>
      <c r="AN6015" s="2">
        <v>43788.354861111111</v>
      </c>
      <c r="AO6015">
        <v>7478</v>
      </c>
      <c r="AP6015" s="1">
        <v>1600</v>
      </c>
      <c r="AQ6015" t="s">
        <v>4</v>
      </c>
    </row>
    <row r="6016" spans="1:43" x14ac:dyDescent="0.3">
      <c r="A6016" t="str">
        <f t="shared" ca="1" si="3629"/>
        <v>FY2020 Q4 Sep</v>
      </c>
      <c r="B6016">
        <f t="shared" ca="1" si="3630"/>
        <v>2020</v>
      </c>
      <c r="C6016" s="8" t="str">
        <f t="shared" ca="1" si="3631"/>
        <v>Sep</v>
      </c>
      <c r="D6016" s="8" t="str">
        <f t="shared" ca="1" si="3632"/>
        <v>Q4</v>
      </c>
      <c r="E6016">
        <f t="shared" ca="1" si="3633"/>
        <v>12</v>
      </c>
      <c r="F6016">
        <f t="shared" ca="1" si="3634"/>
        <v>4</v>
      </c>
      <c r="G6016">
        <f t="shared" ca="1" si="3635"/>
        <v>202012</v>
      </c>
      <c r="H6016">
        <f t="shared" ca="1" si="3636"/>
        <v>202004</v>
      </c>
      <c r="I6016" t="str">
        <f t="shared" ca="1" si="3637"/>
        <v>FY2020 Q3 Sep</v>
      </c>
      <c r="J6016">
        <f t="shared" ca="1" si="3638"/>
        <v>2020</v>
      </c>
      <c r="K6016" s="8" t="str">
        <f t="shared" ca="1" si="3639"/>
        <v>Sep</v>
      </c>
      <c r="L6016" s="8" t="str">
        <f t="shared" ca="1" si="3640"/>
        <v>Q3</v>
      </c>
      <c r="M6016">
        <f t="shared" ca="1" si="3641"/>
        <v>9</v>
      </c>
      <c r="N6016">
        <f t="shared" ca="1" si="3642"/>
        <v>3</v>
      </c>
      <c r="O6016">
        <f t="shared" ca="1" si="3643"/>
        <v>202009</v>
      </c>
      <c r="P6016">
        <f t="shared" ca="1" si="3644"/>
        <v>202003</v>
      </c>
      <c r="Q6016" t="str">
        <f t="shared" si="3645"/>
        <v>FY2020 Q2 Feb</v>
      </c>
      <c r="R6016">
        <f t="shared" si="3646"/>
        <v>2020</v>
      </c>
      <c r="S6016" s="8" t="str">
        <f t="shared" si="3647"/>
        <v>Feb</v>
      </c>
      <c r="T6016" s="8" t="str">
        <f t="shared" si="3648"/>
        <v>Q2</v>
      </c>
      <c r="U6016">
        <f t="shared" si="3649"/>
        <v>5</v>
      </c>
      <c r="V6016">
        <f t="shared" si="3650"/>
        <v>2</v>
      </c>
      <c r="W6016">
        <f t="shared" si="3651"/>
        <v>202005</v>
      </c>
      <c r="X6016">
        <f t="shared" si="3652"/>
        <v>202002</v>
      </c>
      <c r="Y6016" t="str">
        <f t="shared" si="3653"/>
        <v>FY2020 Q1 Feb</v>
      </c>
      <c r="Z6016">
        <f t="shared" si="3654"/>
        <v>2020</v>
      </c>
      <c r="AA6016" s="8" t="str">
        <f t="shared" si="3655"/>
        <v>Feb</v>
      </c>
      <c r="AB6016" s="8" t="str">
        <f t="shared" si="3656"/>
        <v>Q1</v>
      </c>
      <c r="AC6016">
        <f t="shared" si="3657"/>
        <v>2</v>
      </c>
      <c r="AD6016">
        <f t="shared" si="3658"/>
        <v>1</v>
      </c>
      <c r="AE6016">
        <f t="shared" si="3659"/>
        <v>202002</v>
      </c>
      <c r="AF6016">
        <f t="shared" si="3660"/>
        <v>202001</v>
      </c>
      <c r="AG6016" s="9">
        <f t="shared" ca="1" si="3661"/>
        <v>0</v>
      </c>
      <c r="AH6016">
        <f t="shared" ca="1" si="3666"/>
        <v>2</v>
      </c>
      <c r="AI6016" s="9">
        <f t="shared" ca="1" si="3667"/>
        <v>7</v>
      </c>
      <c r="AJ6016" s="9">
        <f t="shared" ca="1" si="3662"/>
        <v>0</v>
      </c>
      <c r="AK6016" s="9">
        <f t="shared" si="3663"/>
        <v>3</v>
      </c>
      <c r="AL6016" s="9">
        <f t="shared" si="3664"/>
        <v>6</v>
      </c>
      <c r="AM6016" s="9">
        <f t="shared" si="3665"/>
        <v>15</v>
      </c>
      <c r="AN6016" s="2">
        <v>43865.662499999999</v>
      </c>
      <c r="AO6016">
        <v>8384</v>
      </c>
      <c r="AP6016" s="1">
        <v>1600</v>
      </c>
      <c r="AQ6016" t="s">
        <v>4</v>
      </c>
    </row>
    <row r="6017" spans="1:43" x14ac:dyDescent="0.3">
      <c r="A6017" t="str">
        <f t="shared" ca="1" si="3629"/>
        <v>FY2020 Q4 Sep</v>
      </c>
      <c r="B6017">
        <f t="shared" ca="1" si="3630"/>
        <v>2020</v>
      </c>
      <c r="C6017" s="8" t="str">
        <f t="shared" ca="1" si="3631"/>
        <v>Sep</v>
      </c>
      <c r="D6017" s="8" t="str">
        <f t="shared" ca="1" si="3632"/>
        <v>Q4</v>
      </c>
      <c r="E6017">
        <f t="shared" ca="1" si="3633"/>
        <v>12</v>
      </c>
      <c r="F6017">
        <f t="shared" ca="1" si="3634"/>
        <v>4</v>
      </c>
      <c r="G6017">
        <f t="shared" ca="1" si="3635"/>
        <v>202012</v>
      </c>
      <c r="H6017">
        <f t="shared" ca="1" si="3636"/>
        <v>202004</v>
      </c>
      <c r="I6017" t="str">
        <f t="shared" ca="1" si="3637"/>
        <v>FY2020 Q3 Sep</v>
      </c>
      <c r="J6017">
        <f t="shared" ca="1" si="3638"/>
        <v>2020</v>
      </c>
      <c r="K6017" s="8" t="str">
        <f t="shared" ca="1" si="3639"/>
        <v>Sep</v>
      </c>
      <c r="L6017" s="8" t="str">
        <f t="shared" ca="1" si="3640"/>
        <v>Q3</v>
      </c>
      <c r="M6017">
        <f t="shared" ca="1" si="3641"/>
        <v>9</v>
      </c>
      <c r="N6017">
        <f t="shared" ca="1" si="3642"/>
        <v>3</v>
      </c>
      <c r="O6017">
        <f t="shared" ca="1" si="3643"/>
        <v>202009</v>
      </c>
      <c r="P6017">
        <f t="shared" ca="1" si="3644"/>
        <v>202003</v>
      </c>
      <c r="Q6017" t="str">
        <f t="shared" si="3645"/>
        <v>FY2020 Q2 Feb</v>
      </c>
      <c r="R6017">
        <f t="shared" si="3646"/>
        <v>2020</v>
      </c>
      <c r="S6017" s="8" t="str">
        <f t="shared" si="3647"/>
        <v>Feb</v>
      </c>
      <c r="T6017" s="8" t="str">
        <f t="shared" si="3648"/>
        <v>Q2</v>
      </c>
      <c r="U6017">
        <f t="shared" si="3649"/>
        <v>5</v>
      </c>
      <c r="V6017">
        <f t="shared" si="3650"/>
        <v>2</v>
      </c>
      <c r="W6017">
        <f t="shared" si="3651"/>
        <v>202005</v>
      </c>
      <c r="X6017">
        <f t="shared" si="3652"/>
        <v>202002</v>
      </c>
      <c r="Y6017" t="str">
        <f t="shared" si="3653"/>
        <v>FY2020 Q1 Feb</v>
      </c>
      <c r="Z6017">
        <f t="shared" si="3654"/>
        <v>2020</v>
      </c>
      <c r="AA6017" s="8" t="str">
        <f t="shared" si="3655"/>
        <v>Feb</v>
      </c>
      <c r="AB6017" s="8" t="str">
        <f t="shared" si="3656"/>
        <v>Q1</v>
      </c>
      <c r="AC6017">
        <f t="shared" si="3657"/>
        <v>2</v>
      </c>
      <c r="AD6017">
        <f t="shared" si="3658"/>
        <v>1</v>
      </c>
      <c r="AE6017">
        <f t="shared" si="3659"/>
        <v>202002</v>
      </c>
      <c r="AF6017">
        <f t="shared" si="3660"/>
        <v>202001</v>
      </c>
      <c r="AG6017" s="9">
        <f t="shared" ca="1" si="3661"/>
        <v>0</v>
      </c>
      <c r="AH6017">
        <f t="shared" ca="1" si="3666"/>
        <v>2</v>
      </c>
      <c r="AI6017" s="9">
        <f t="shared" ca="1" si="3667"/>
        <v>7</v>
      </c>
      <c r="AJ6017" s="9">
        <f t="shared" ca="1" si="3662"/>
        <v>0</v>
      </c>
      <c r="AK6017" s="9">
        <f t="shared" si="3663"/>
        <v>6</v>
      </c>
      <c r="AL6017" s="9">
        <f t="shared" si="3664"/>
        <v>6</v>
      </c>
      <c r="AM6017" s="9">
        <f t="shared" si="3665"/>
        <v>8</v>
      </c>
      <c r="AN6017" s="2">
        <v>43868.359027777777</v>
      </c>
      <c r="AO6017">
        <v>8517</v>
      </c>
      <c r="AP6017" s="1">
        <v>1550</v>
      </c>
      <c r="AQ6017" t="s">
        <v>4</v>
      </c>
    </row>
    <row r="6018" spans="1:43" x14ac:dyDescent="0.3">
      <c r="A6018" t="str">
        <f t="shared" ref="A6018:A6081" ca="1" si="3668">_xlfn.CONCAT("FY",YEAR(EDATE(TODAY(),3))," ","Q",ROUNDUP(MONTH(EDATE(TODAY(),3))/3,0)," ",(TEXT(TODAY(),"MMM")))</f>
        <v>FY2020 Q4 Sep</v>
      </c>
      <c r="B6018">
        <f t="shared" ref="B6018:B6081" ca="1" si="3669">YEAR(EDATE(TODAY(),3))</f>
        <v>2020</v>
      </c>
      <c r="C6018" s="8" t="str">
        <f t="shared" ref="C6018:C6081" ca="1" si="3670">TEXT(TODAY(),"MMM")</f>
        <v>Sep</v>
      </c>
      <c r="D6018" s="8" t="str">
        <f t="shared" ref="D6018:D6081" ca="1" si="3671">_xlfn.CONCAT("Q",ROUNDUP(MONTH(EDATE(TODAY(),3))/3,0))</f>
        <v>Q4</v>
      </c>
      <c r="E6018">
        <f t="shared" ref="E6018:E6081" ca="1" si="3672">MONTH(EDATE(TODAY(),3))</f>
        <v>12</v>
      </c>
      <c r="F6018">
        <f t="shared" ref="F6018:F6081" ca="1" si="3673">ROUNDUP(MONTH(EDATE(TODAY(),3))/3,0)</f>
        <v>4</v>
      </c>
      <c r="G6018">
        <f t="shared" ref="G6018:G6081" ca="1" si="3674">_xlfn.NUMBERVALUE(IF(LEN(MONTH(EDATE(TODAY(),3)))=1,_xlfn.CONCAT(YEAR(EDATE(TODAY(),3)),"0",MONTH(EDATE(TODAY(),3))),_xlfn.CONCAT(YEAR(EDATE(TODAY(),3)),MONTH(EDATE(TODAY(),3)))))</f>
        <v>202012</v>
      </c>
      <c r="H6018">
        <f t="shared" ref="H6018:H6081" ca="1" si="3675">_xlfn.NUMBERVALUE(IF(LEN(ROUNDUP(MONTH(EDATE(TODAY(),3))/3,0))=1,_xlfn.CONCAT(YEAR(EDATE(TODAY(),3)),"0",ROUNDUP(MONTH(EDATE(TODAY(),3))/3,0)),_xlfn.CONCAT(YEAR(EDATE(TODAY(),3)),ROUNDUP(MONTH(EDATE(TODAY(),3))/3,0))))</f>
        <v>202004</v>
      </c>
      <c r="I6018" t="str">
        <f t="shared" ref="I6018:I6081" ca="1" si="3676">_xlfn.CONCAT("FY",YEAR(EDATE(TODAY(),0))," ","Q",ROUNDUP(MONTH(EDATE(TODAY(),0))/3,0)," ",(TEXT(TODAY(),"MMM")))</f>
        <v>FY2020 Q3 Sep</v>
      </c>
      <c r="J6018">
        <f t="shared" ref="J6018:J6081" ca="1" si="3677">YEAR(EDATE(TODAY(),0))</f>
        <v>2020</v>
      </c>
      <c r="K6018" s="8" t="str">
        <f t="shared" ref="K6018:K6081" ca="1" si="3678">TEXT(TODAY(),"MMM")</f>
        <v>Sep</v>
      </c>
      <c r="L6018" s="8" t="str">
        <f t="shared" ref="L6018:L6081" ca="1" si="3679">_xlfn.CONCAT("Q",ROUNDUP(MONTH(EDATE(TODAY(),0))/3,0))</f>
        <v>Q3</v>
      </c>
      <c r="M6018">
        <f t="shared" ref="M6018:M6081" ca="1" si="3680">MONTH(EDATE(TODAY(),0))</f>
        <v>9</v>
      </c>
      <c r="N6018">
        <f t="shared" ref="N6018:N6081" ca="1" si="3681">ROUNDUP(MONTH(EDATE(TODAY(),0))/3,0)</f>
        <v>3</v>
      </c>
      <c r="O6018">
        <f t="shared" ref="O6018:O6081" ca="1" si="3682">_xlfn.NUMBERVALUE(IF(LEN(MONTH(EDATE(TODAY(),0)))=1,_xlfn.CONCAT(YEAR(EDATE(TODAY(),0)),"0",MONTH(EDATE(TODAY(),0))),_xlfn.CONCAT(YEAR(EDATE(TODAY(),0)),MONTH(EDATE(TODAY(),0)))))</f>
        <v>202009</v>
      </c>
      <c r="P6018">
        <f t="shared" ref="P6018:P6081" ca="1" si="3683">_xlfn.NUMBERVALUE(IF(LEN(ROUNDUP(MONTH(EDATE(TODAY(),0))/3,0))=1,_xlfn.CONCAT(YEAR(EDATE(TODAY(),0)),"0",ROUNDUP(MONTH(EDATE(TODAY(),0))/3,0)),_xlfn.CONCAT(YEAR(EDATE(TODAY(),0)),ROUNDUP(MONTH(EDATE(TODAY(),0))/3,0))))</f>
        <v>202003</v>
      </c>
      <c r="Q6018" t="str">
        <f t="shared" ref="Q6018:Q6081" si="3684">_xlfn.CONCAT("FY",YEAR(EDATE($AN6018,3))," ","Q",ROUNDUP(MONTH(EDATE($AN6018,3))/3,0)," ",(TEXT($AN6018,"MMM")))</f>
        <v>FY2020 Q2 Jan</v>
      </c>
      <c r="R6018">
        <f t="shared" ref="R6018:R6081" si="3685">YEAR(EDATE($AN6018,3))</f>
        <v>2020</v>
      </c>
      <c r="S6018" s="8" t="str">
        <f t="shared" ref="S6018:S6081" si="3686">TEXT($AN6018,"MMM")</f>
        <v>Jan</v>
      </c>
      <c r="T6018" s="8" t="str">
        <f t="shared" ref="T6018:T6081" si="3687">_xlfn.CONCAT("Q",ROUNDUP(MONTH(EDATE($AN6018,3))/3,0))</f>
        <v>Q2</v>
      </c>
      <c r="U6018">
        <f t="shared" ref="U6018:U6081" si="3688">MONTH(EDATE($AN6018,3))</f>
        <v>4</v>
      </c>
      <c r="V6018">
        <f t="shared" ref="V6018:V6081" si="3689">ROUNDUP(MONTH(EDATE($AN6018,3))/3,0)</f>
        <v>2</v>
      </c>
      <c r="W6018">
        <f t="shared" ref="W6018:W6081" si="3690">_xlfn.NUMBERVALUE(IF(LEN(MONTH(EDATE($AN6018,3)))=1,_xlfn.CONCAT(YEAR(EDATE($AN6018,3)),"0",MONTH(EDATE($AN6018,3))),_xlfn.CONCAT(YEAR(EDATE($AN6018,3)),MONTH(EDATE($AN6018,3)))))</f>
        <v>202004</v>
      </c>
      <c r="X6018">
        <f t="shared" ref="X6018:X6081" si="3691">_xlfn.NUMBERVALUE(IF(LEN(ROUNDUP(MONTH(EDATE($AN6018,3))/3,0))=1,_xlfn.CONCAT(YEAR(EDATE($AN6018,3)),"0",ROUNDUP(MONTH(EDATE($AN6018,3))/3,0)),_xlfn.CONCAT(YEAR(EDATE($AN6018,3)),ROUNDUP(MONTH(EDATE($AN6018,3))/3,0))))</f>
        <v>202002</v>
      </c>
      <c r="Y6018" t="str">
        <f t="shared" ref="Y6018:Y6081" si="3692">_xlfn.CONCAT("FY",YEAR(EDATE($AN6018,0))," ","Q",ROUNDUP(MONTH(EDATE($AN6018,0))/3,0)," ",(TEXT($AN6018,"MMM")))</f>
        <v>FY2020 Q1 Jan</v>
      </c>
      <c r="Z6018">
        <f t="shared" ref="Z6018:Z6081" si="3693">YEAR(EDATE($AN6018,0))</f>
        <v>2020</v>
      </c>
      <c r="AA6018" s="8" t="str">
        <f t="shared" ref="AA6018:AA6081" si="3694">TEXT($AN6018,"MMM")</f>
        <v>Jan</v>
      </c>
      <c r="AB6018" s="8" t="str">
        <f t="shared" ref="AB6018:AB6081" si="3695">_xlfn.CONCAT("Q",ROUNDUP(MONTH(EDATE($AN6018,0))/3,0))</f>
        <v>Q1</v>
      </c>
      <c r="AC6018">
        <f t="shared" ref="AC6018:AC6081" si="3696">MONTH(EDATE($AN6018,0))</f>
        <v>1</v>
      </c>
      <c r="AD6018">
        <f t="shared" ref="AD6018:AD6081" si="3697">ROUNDUP(MONTH(EDATE($AN6018,0))/3,0)</f>
        <v>1</v>
      </c>
      <c r="AE6018">
        <f t="shared" ref="AE6018:AE6081" si="3698">_xlfn.NUMBERVALUE(IF(LEN(MONTH(EDATE($AN6018,0)))=1,_xlfn.CONCAT(YEAR(EDATE($AN6018,0)),"0",MONTH(EDATE($AN6018,0))),_xlfn.CONCAT(YEAR(EDATE($AN6018,0)),MONTH(EDATE($AN6018,0)))))</f>
        <v>202001</v>
      </c>
      <c r="AF6018">
        <f t="shared" ref="AF6018:AF6081" si="3699">_xlfn.NUMBERVALUE(IF(LEN(ROUNDUP(MONTH(EDATE($AN6018,0))/3,0))=1,_xlfn.CONCAT(YEAR(EDATE($AN6018,0)),"0",ROUNDUP(MONTH(EDATE($AN6018,0))/3,0)),_xlfn.CONCAT(YEAR(EDATE($AN6018,0)),ROUNDUP(MONTH(EDATE($AN6018,0))/3,0))))</f>
        <v>202001</v>
      </c>
      <c r="AG6018" s="9">
        <f t="shared" ref="AG6018:AG6081" ca="1" si="3700">YEAR(EDATE(TODAY(),3))-YEAR(EDATE($AN6018,3))</f>
        <v>0</v>
      </c>
      <c r="AH6018">
        <f t="shared" ca="1" si="3666"/>
        <v>3</v>
      </c>
      <c r="AI6018" s="9">
        <f t="shared" ca="1" si="3667"/>
        <v>8</v>
      </c>
      <c r="AJ6018" s="9">
        <f t="shared" ref="AJ6018:AJ6081" ca="1" si="3701">YEAR(TODAY())-YEAR($AN6018)</f>
        <v>0</v>
      </c>
      <c r="AK6018" s="9">
        <f t="shared" si="3663"/>
        <v>5</v>
      </c>
      <c r="AL6018" s="9">
        <f t="shared" si="3664"/>
        <v>3</v>
      </c>
      <c r="AM6018" s="9">
        <f t="shared" si="3665"/>
        <v>11</v>
      </c>
      <c r="AN6018" s="2">
        <v>43846.479166666664</v>
      </c>
      <c r="AO6018">
        <v>626</v>
      </c>
      <c r="AP6018" s="1">
        <v>1500</v>
      </c>
      <c r="AQ6018" t="s">
        <v>4</v>
      </c>
    </row>
    <row r="6019" spans="1:43" x14ac:dyDescent="0.3">
      <c r="A6019" t="str">
        <f t="shared" ca="1" si="3668"/>
        <v>FY2020 Q4 Sep</v>
      </c>
      <c r="B6019">
        <f t="shared" ca="1" si="3669"/>
        <v>2020</v>
      </c>
      <c r="C6019" s="8" t="str">
        <f t="shared" ca="1" si="3670"/>
        <v>Sep</v>
      </c>
      <c r="D6019" s="8" t="str">
        <f t="shared" ca="1" si="3671"/>
        <v>Q4</v>
      </c>
      <c r="E6019">
        <f t="shared" ca="1" si="3672"/>
        <v>12</v>
      </c>
      <c r="F6019">
        <f t="shared" ca="1" si="3673"/>
        <v>4</v>
      </c>
      <c r="G6019">
        <f t="shared" ca="1" si="3674"/>
        <v>202012</v>
      </c>
      <c r="H6019">
        <f t="shared" ca="1" si="3675"/>
        <v>202004</v>
      </c>
      <c r="I6019" t="str">
        <f t="shared" ca="1" si="3676"/>
        <v>FY2020 Q3 Sep</v>
      </c>
      <c r="J6019">
        <f t="shared" ca="1" si="3677"/>
        <v>2020</v>
      </c>
      <c r="K6019" s="8" t="str">
        <f t="shared" ca="1" si="3678"/>
        <v>Sep</v>
      </c>
      <c r="L6019" s="8" t="str">
        <f t="shared" ca="1" si="3679"/>
        <v>Q3</v>
      </c>
      <c r="M6019">
        <f t="shared" ca="1" si="3680"/>
        <v>9</v>
      </c>
      <c r="N6019">
        <f t="shared" ca="1" si="3681"/>
        <v>3</v>
      </c>
      <c r="O6019">
        <f t="shared" ca="1" si="3682"/>
        <v>202009</v>
      </c>
      <c r="P6019">
        <f t="shared" ca="1" si="3683"/>
        <v>202003</v>
      </c>
      <c r="Q6019" t="str">
        <f t="shared" si="3684"/>
        <v>FY2020 Q3 May</v>
      </c>
      <c r="R6019">
        <f t="shared" si="3685"/>
        <v>2020</v>
      </c>
      <c r="S6019" s="8" t="str">
        <f t="shared" si="3686"/>
        <v>May</v>
      </c>
      <c r="T6019" s="8" t="str">
        <f t="shared" si="3687"/>
        <v>Q3</v>
      </c>
      <c r="U6019">
        <f t="shared" si="3688"/>
        <v>8</v>
      </c>
      <c r="V6019">
        <f t="shared" si="3689"/>
        <v>3</v>
      </c>
      <c r="W6019">
        <f t="shared" si="3690"/>
        <v>202008</v>
      </c>
      <c r="X6019">
        <f t="shared" si="3691"/>
        <v>202003</v>
      </c>
      <c r="Y6019" t="str">
        <f t="shared" si="3692"/>
        <v>FY2020 Q2 May</v>
      </c>
      <c r="Z6019">
        <f t="shared" si="3693"/>
        <v>2020</v>
      </c>
      <c r="AA6019" s="8" t="str">
        <f t="shared" si="3694"/>
        <v>May</v>
      </c>
      <c r="AB6019" s="8" t="str">
        <f t="shared" si="3695"/>
        <v>Q2</v>
      </c>
      <c r="AC6019">
        <f t="shared" si="3696"/>
        <v>5</v>
      </c>
      <c r="AD6019">
        <f t="shared" si="3697"/>
        <v>2</v>
      </c>
      <c r="AE6019">
        <f t="shared" si="3698"/>
        <v>202005</v>
      </c>
      <c r="AF6019">
        <f t="shared" si="3699"/>
        <v>202002</v>
      </c>
      <c r="AG6019" s="9">
        <f t="shared" ca="1" si="3700"/>
        <v>0</v>
      </c>
      <c r="AH6019">
        <f t="shared" ca="1" si="3666"/>
        <v>1</v>
      </c>
      <c r="AI6019" s="9">
        <f t="shared" ca="1" si="3667"/>
        <v>4</v>
      </c>
      <c r="AJ6019" s="9">
        <f t="shared" ca="1" si="3701"/>
        <v>0</v>
      </c>
      <c r="AK6019" s="9">
        <f t="shared" ref="AK6019:AK6082" si="3702">WEEKDAY(AN6019)</f>
        <v>5</v>
      </c>
      <c r="AL6019" s="9">
        <f t="shared" ref="AL6019:AL6082" si="3703">WEEKNUM(AN6019)</f>
        <v>22</v>
      </c>
      <c r="AM6019" s="9">
        <f t="shared" ref="AM6019:AM6082" si="3704">HOUR(AN6019)</f>
        <v>9</v>
      </c>
      <c r="AN6019" s="2">
        <v>43979.395833333336</v>
      </c>
      <c r="AO6019">
        <v>2050</v>
      </c>
      <c r="AP6019" s="1">
        <v>1500</v>
      </c>
      <c r="AQ6019" t="s">
        <v>4</v>
      </c>
    </row>
    <row r="6020" spans="1:43" x14ac:dyDescent="0.3">
      <c r="A6020" t="str">
        <f t="shared" ca="1" si="3668"/>
        <v>FY2020 Q4 Sep</v>
      </c>
      <c r="B6020">
        <f t="shared" ca="1" si="3669"/>
        <v>2020</v>
      </c>
      <c r="C6020" s="8" t="str">
        <f t="shared" ca="1" si="3670"/>
        <v>Sep</v>
      </c>
      <c r="D6020" s="8" t="str">
        <f t="shared" ca="1" si="3671"/>
        <v>Q4</v>
      </c>
      <c r="E6020">
        <f t="shared" ca="1" si="3672"/>
        <v>12</v>
      </c>
      <c r="F6020">
        <f t="shared" ca="1" si="3673"/>
        <v>4</v>
      </c>
      <c r="G6020">
        <f t="shared" ca="1" si="3674"/>
        <v>202012</v>
      </c>
      <c r="H6020">
        <f t="shared" ca="1" si="3675"/>
        <v>202004</v>
      </c>
      <c r="I6020" t="str">
        <f t="shared" ca="1" si="3676"/>
        <v>FY2020 Q3 Sep</v>
      </c>
      <c r="J6020">
        <f t="shared" ca="1" si="3677"/>
        <v>2020</v>
      </c>
      <c r="K6020" s="8" t="str">
        <f t="shared" ca="1" si="3678"/>
        <v>Sep</v>
      </c>
      <c r="L6020" s="8" t="str">
        <f t="shared" ca="1" si="3679"/>
        <v>Q3</v>
      </c>
      <c r="M6020">
        <f t="shared" ca="1" si="3680"/>
        <v>9</v>
      </c>
      <c r="N6020">
        <f t="shared" ca="1" si="3681"/>
        <v>3</v>
      </c>
      <c r="O6020">
        <f t="shared" ca="1" si="3682"/>
        <v>202009</v>
      </c>
      <c r="P6020">
        <f t="shared" ca="1" si="3683"/>
        <v>202003</v>
      </c>
      <c r="Q6020" t="str">
        <f t="shared" si="3684"/>
        <v>FY2020 Q1 Nov</v>
      </c>
      <c r="R6020">
        <f t="shared" si="3685"/>
        <v>2020</v>
      </c>
      <c r="S6020" s="8" t="str">
        <f t="shared" si="3686"/>
        <v>Nov</v>
      </c>
      <c r="T6020" s="8" t="str">
        <f t="shared" si="3687"/>
        <v>Q1</v>
      </c>
      <c r="U6020">
        <f t="shared" si="3688"/>
        <v>2</v>
      </c>
      <c r="V6020">
        <f t="shared" si="3689"/>
        <v>1</v>
      </c>
      <c r="W6020">
        <f t="shared" si="3690"/>
        <v>202002</v>
      </c>
      <c r="X6020">
        <f t="shared" si="3691"/>
        <v>202001</v>
      </c>
      <c r="Y6020" t="str">
        <f t="shared" si="3692"/>
        <v>FY2019 Q4 Nov</v>
      </c>
      <c r="Z6020">
        <f t="shared" si="3693"/>
        <v>2019</v>
      </c>
      <c r="AA6020" s="8" t="str">
        <f t="shared" si="3694"/>
        <v>Nov</v>
      </c>
      <c r="AB6020" s="8" t="str">
        <f t="shared" si="3695"/>
        <v>Q4</v>
      </c>
      <c r="AC6020">
        <f t="shared" si="3696"/>
        <v>11</v>
      </c>
      <c r="AD6020">
        <f t="shared" si="3697"/>
        <v>4</v>
      </c>
      <c r="AE6020">
        <f t="shared" si="3698"/>
        <v>201911</v>
      </c>
      <c r="AF6020">
        <f t="shared" si="3699"/>
        <v>201904</v>
      </c>
      <c r="AG6020" s="9">
        <f t="shared" ca="1" si="3700"/>
        <v>0</v>
      </c>
      <c r="AH6020">
        <f t="shared" ca="1" si="3666"/>
        <v>3</v>
      </c>
      <c r="AI6020" s="9">
        <f t="shared" ca="1" si="3667"/>
        <v>10</v>
      </c>
      <c r="AJ6020" s="9">
        <f t="shared" ca="1" si="3701"/>
        <v>1</v>
      </c>
      <c r="AK6020" s="9">
        <f t="shared" si="3702"/>
        <v>6</v>
      </c>
      <c r="AL6020" s="9">
        <f t="shared" si="3703"/>
        <v>45</v>
      </c>
      <c r="AM6020" s="9">
        <f t="shared" si="3704"/>
        <v>14</v>
      </c>
      <c r="AN6020" s="2">
        <v>43777.587500000001</v>
      </c>
      <c r="AO6020">
        <v>3763</v>
      </c>
      <c r="AP6020" s="1">
        <v>1500</v>
      </c>
      <c r="AQ6020" t="s">
        <v>4</v>
      </c>
    </row>
    <row r="6021" spans="1:43" x14ac:dyDescent="0.3">
      <c r="A6021" t="str">
        <f t="shared" ca="1" si="3668"/>
        <v>FY2020 Q4 Sep</v>
      </c>
      <c r="B6021">
        <f t="shared" ca="1" si="3669"/>
        <v>2020</v>
      </c>
      <c r="C6021" s="8" t="str">
        <f t="shared" ca="1" si="3670"/>
        <v>Sep</v>
      </c>
      <c r="D6021" s="8" t="str">
        <f t="shared" ca="1" si="3671"/>
        <v>Q4</v>
      </c>
      <c r="E6021">
        <f t="shared" ca="1" si="3672"/>
        <v>12</v>
      </c>
      <c r="F6021">
        <f t="shared" ca="1" si="3673"/>
        <v>4</v>
      </c>
      <c r="G6021">
        <f t="shared" ca="1" si="3674"/>
        <v>202012</v>
      </c>
      <c r="H6021">
        <f t="shared" ca="1" si="3675"/>
        <v>202004</v>
      </c>
      <c r="I6021" t="str">
        <f t="shared" ca="1" si="3676"/>
        <v>FY2020 Q3 Sep</v>
      </c>
      <c r="J6021">
        <f t="shared" ca="1" si="3677"/>
        <v>2020</v>
      </c>
      <c r="K6021" s="8" t="str">
        <f t="shared" ca="1" si="3678"/>
        <v>Sep</v>
      </c>
      <c r="L6021" s="8" t="str">
        <f t="shared" ca="1" si="3679"/>
        <v>Q3</v>
      </c>
      <c r="M6021">
        <f t="shared" ca="1" si="3680"/>
        <v>9</v>
      </c>
      <c r="N6021">
        <f t="shared" ca="1" si="3681"/>
        <v>3</v>
      </c>
      <c r="O6021">
        <f t="shared" ca="1" si="3682"/>
        <v>202009</v>
      </c>
      <c r="P6021">
        <f t="shared" ca="1" si="3683"/>
        <v>202003</v>
      </c>
      <c r="Q6021" t="str">
        <f t="shared" si="3684"/>
        <v>FY2020 Q1 Oct</v>
      </c>
      <c r="R6021">
        <f t="shared" si="3685"/>
        <v>2020</v>
      </c>
      <c r="S6021" s="8" t="str">
        <f t="shared" si="3686"/>
        <v>Oct</v>
      </c>
      <c r="T6021" s="8" t="str">
        <f t="shared" si="3687"/>
        <v>Q1</v>
      </c>
      <c r="U6021">
        <f t="shared" si="3688"/>
        <v>1</v>
      </c>
      <c r="V6021">
        <f t="shared" si="3689"/>
        <v>1</v>
      </c>
      <c r="W6021">
        <f t="shared" si="3690"/>
        <v>202001</v>
      </c>
      <c r="X6021">
        <f t="shared" si="3691"/>
        <v>202001</v>
      </c>
      <c r="Y6021" t="str">
        <f t="shared" si="3692"/>
        <v>FY2019 Q4 Oct</v>
      </c>
      <c r="Z6021">
        <f t="shared" si="3693"/>
        <v>2019</v>
      </c>
      <c r="AA6021" s="8" t="str">
        <f t="shared" si="3694"/>
        <v>Oct</v>
      </c>
      <c r="AB6021" s="8" t="str">
        <f t="shared" si="3695"/>
        <v>Q4</v>
      </c>
      <c r="AC6021">
        <f t="shared" si="3696"/>
        <v>10</v>
      </c>
      <c r="AD6021">
        <f t="shared" si="3697"/>
        <v>4</v>
      </c>
      <c r="AE6021">
        <f t="shared" si="3698"/>
        <v>201910</v>
      </c>
      <c r="AF6021">
        <f t="shared" si="3699"/>
        <v>201904</v>
      </c>
      <c r="AG6021" s="9">
        <f t="shared" ca="1" si="3700"/>
        <v>0</v>
      </c>
      <c r="AH6021">
        <f t="shared" ca="1" si="3666"/>
        <v>4</v>
      </c>
      <c r="AI6021" s="9">
        <f t="shared" ca="1" si="3667"/>
        <v>11</v>
      </c>
      <c r="AJ6021" s="9">
        <f t="shared" ca="1" si="3701"/>
        <v>1</v>
      </c>
      <c r="AK6021" s="9">
        <f t="shared" si="3702"/>
        <v>6</v>
      </c>
      <c r="AL6021" s="9">
        <f t="shared" si="3703"/>
        <v>42</v>
      </c>
      <c r="AM6021" s="9">
        <f t="shared" si="3704"/>
        <v>11</v>
      </c>
      <c r="AN6021" s="2">
        <v>43756.464583333334</v>
      </c>
      <c r="AO6021">
        <v>3911</v>
      </c>
      <c r="AP6021" s="1">
        <v>1500</v>
      </c>
      <c r="AQ6021" t="s">
        <v>4</v>
      </c>
    </row>
    <row r="6022" spans="1:43" x14ac:dyDescent="0.3">
      <c r="A6022" t="str">
        <f t="shared" ca="1" si="3668"/>
        <v>FY2020 Q4 Sep</v>
      </c>
      <c r="B6022">
        <f t="shared" ca="1" si="3669"/>
        <v>2020</v>
      </c>
      <c r="C6022" s="8" t="str">
        <f t="shared" ca="1" si="3670"/>
        <v>Sep</v>
      </c>
      <c r="D6022" s="8" t="str">
        <f t="shared" ca="1" si="3671"/>
        <v>Q4</v>
      </c>
      <c r="E6022">
        <f t="shared" ca="1" si="3672"/>
        <v>12</v>
      </c>
      <c r="F6022">
        <f t="shared" ca="1" si="3673"/>
        <v>4</v>
      </c>
      <c r="G6022">
        <f t="shared" ca="1" si="3674"/>
        <v>202012</v>
      </c>
      <c r="H6022">
        <f t="shared" ca="1" si="3675"/>
        <v>202004</v>
      </c>
      <c r="I6022" t="str">
        <f t="shared" ca="1" si="3676"/>
        <v>FY2020 Q3 Sep</v>
      </c>
      <c r="J6022">
        <f t="shared" ca="1" si="3677"/>
        <v>2020</v>
      </c>
      <c r="K6022" s="8" t="str">
        <f t="shared" ca="1" si="3678"/>
        <v>Sep</v>
      </c>
      <c r="L6022" s="8" t="str">
        <f t="shared" ca="1" si="3679"/>
        <v>Q3</v>
      </c>
      <c r="M6022">
        <f t="shared" ca="1" si="3680"/>
        <v>9</v>
      </c>
      <c r="N6022">
        <f t="shared" ca="1" si="3681"/>
        <v>3</v>
      </c>
      <c r="O6022">
        <f t="shared" ca="1" si="3682"/>
        <v>202009</v>
      </c>
      <c r="P6022">
        <f t="shared" ca="1" si="3683"/>
        <v>202003</v>
      </c>
      <c r="Q6022" t="str">
        <f t="shared" si="3684"/>
        <v>FY2020 Q1 Oct</v>
      </c>
      <c r="R6022">
        <f t="shared" si="3685"/>
        <v>2020</v>
      </c>
      <c r="S6022" s="8" t="str">
        <f t="shared" si="3686"/>
        <v>Oct</v>
      </c>
      <c r="T6022" s="8" t="str">
        <f t="shared" si="3687"/>
        <v>Q1</v>
      </c>
      <c r="U6022">
        <f t="shared" si="3688"/>
        <v>1</v>
      </c>
      <c r="V6022">
        <f t="shared" si="3689"/>
        <v>1</v>
      </c>
      <c r="W6022">
        <f t="shared" si="3690"/>
        <v>202001</v>
      </c>
      <c r="X6022">
        <f t="shared" si="3691"/>
        <v>202001</v>
      </c>
      <c r="Y6022" t="str">
        <f t="shared" si="3692"/>
        <v>FY2019 Q4 Oct</v>
      </c>
      <c r="Z6022">
        <f t="shared" si="3693"/>
        <v>2019</v>
      </c>
      <c r="AA6022" s="8" t="str">
        <f t="shared" si="3694"/>
        <v>Oct</v>
      </c>
      <c r="AB6022" s="8" t="str">
        <f t="shared" si="3695"/>
        <v>Q4</v>
      </c>
      <c r="AC6022">
        <f t="shared" si="3696"/>
        <v>10</v>
      </c>
      <c r="AD6022">
        <f t="shared" si="3697"/>
        <v>4</v>
      </c>
      <c r="AE6022">
        <f t="shared" si="3698"/>
        <v>201910</v>
      </c>
      <c r="AF6022">
        <f t="shared" si="3699"/>
        <v>201904</v>
      </c>
      <c r="AG6022" s="9">
        <f t="shared" ca="1" si="3700"/>
        <v>0</v>
      </c>
      <c r="AH6022">
        <f t="shared" ca="1" si="3666"/>
        <v>4</v>
      </c>
      <c r="AI6022" s="9">
        <f t="shared" ca="1" si="3667"/>
        <v>11</v>
      </c>
      <c r="AJ6022" s="9">
        <f t="shared" ca="1" si="3701"/>
        <v>1</v>
      </c>
      <c r="AK6022" s="9">
        <f t="shared" si="3702"/>
        <v>5</v>
      </c>
      <c r="AL6022" s="9">
        <f t="shared" si="3703"/>
        <v>42</v>
      </c>
      <c r="AM6022" s="9">
        <f t="shared" si="3704"/>
        <v>14</v>
      </c>
      <c r="AN6022" s="2">
        <v>43755.619444444441</v>
      </c>
      <c r="AO6022">
        <v>6762</v>
      </c>
      <c r="AP6022" s="1">
        <v>1500</v>
      </c>
      <c r="AQ6022" t="s">
        <v>4</v>
      </c>
    </row>
    <row r="6023" spans="1:43" x14ac:dyDescent="0.3">
      <c r="A6023" t="str">
        <f t="shared" ca="1" si="3668"/>
        <v>FY2020 Q4 Sep</v>
      </c>
      <c r="B6023">
        <f t="shared" ca="1" si="3669"/>
        <v>2020</v>
      </c>
      <c r="C6023" s="8" t="str">
        <f t="shared" ca="1" si="3670"/>
        <v>Sep</v>
      </c>
      <c r="D6023" s="8" t="str">
        <f t="shared" ca="1" si="3671"/>
        <v>Q4</v>
      </c>
      <c r="E6023">
        <f t="shared" ca="1" si="3672"/>
        <v>12</v>
      </c>
      <c r="F6023">
        <f t="shared" ca="1" si="3673"/>
        <v>4</v>
      </c>
      <c r="G6023">
        <f t="shared" ca="1" si="3674"/>
        <v>202012</v>
      </c>
      <c r="H6023">
        <f t="shared" ca="1" si="3675"/>
        <v>202004</v>
      </c>
      <c r="I6023" t="str">
        <f t="shared" ca="1" si="3676"/>
        <v>FY2020 Q3 Sep</v>
      </c>
      <c r="J6023">
        <f t="shared" ca="1" si="3677"/>
        <v>2020</v>
      </c>
      <c r="K6023" s="8" t="str">
        <f t="shared" ca="1" si="3678"/>
        <v>Sep</v>
      </c>
      <c r="L6023" s="8" t="str">
        <f t="shared" ca="1" si="3679"/>
        <v>Q3</v>
      </c>
      <c r="M6023">
        <f t="shared" ca="1" si="3680"/>
        <v>9</v>
      </c>
      <c r="N6023">
        <f t="shared" ca="1" si="3681"/>
        <v>3</v>
      </c>
      <c r="O6023">
        <f t="shared" ca="1" si="3682"/>
        <v>202009</v>
      </c>
      <c r="P6023">
        <f t="shared" ca="1" si="3683"/>
        <v>202003</v>
      </c>
      <c r="Q6023" t="str">
        <f t="shared" si="3684"/>
        <v>FY2020 Q2 Mar</v>
      </c>
      <c r="R6023">
        <f t="shared" si="3685"/>
        <v>2020</v>
      </c>
      <c r="S6023" s="8" t="str">
        <f t="shared" si="3686"/>
        <v>Mar</v>
      </c>
      <c r="T6023" s="8" t="str">
        <f t="shared" si="3687"/>
        <v>Q2</v>
      </c>
      <c r="U6023">
        <f t="shared" si="3688"/>
        <v>6</v>
      </c>
      <c r="V6023">
        <f t="shared" si="3689"/>
        <v>2</v>
      </c>
      <c r="W6023">
        <f t="shared" si="3690"/>
        <v>202006</v>
      </c>
      <c r="X6023">
        <f t="shared" si="3691"/>
        <v>202002</v>
      </c>
      <c r="Y6023" t="str">
        <f t="shared" si="3692"/>
        <v>FY2020 Q1 Mar</v>
      </c>
      <c r="Z6023">
        <f t="shared" si="3693"/>
        <v>2020</v>
      </c>
      <c r="AA6023" s="8" t="str">
        <f t="shared" si="3694"/>
        <v>Mar</v>
      </c>
      <c r="AB6023" s="8" t="str">
        <f t="shared" si="3695"/>
        <v>Q1</v>
      </c>
      <c r="AC6023">
        <f t="shared" si="3696"/>
        <v>3</v>
      </c>
      <c r="AD6023">
        <f t="shared" si="3697"/>
        <v>1</v>
      </c>
      <c r="AE6023">
        <f t="shared" si="3698"/>
        <v>202003</v>
      </c>
      <c r="AF6023">
        <f t="shared" si="3699"/>
        <v>202001</v>
      </c>
      <c r="AG6023" s="9">
        <f t="shared" ca="1" si="3700"/>
        <v>0</v>
      </c>
      <c r="AH6023">
        <f t="shared" ca="1" si="3666"/>
        <v>2</v>
      </c>
      <c r="AI6023" s="9">
        <f t="shared" ca="1" si="3667"/>
        <v>6</v>
      </c>
      <c r="AJ6023" s="9">
        <f t="shared" ca="1" si="3701"/>
        <v>0</v>
      </c>
      <c r="AK6023" s="9">
        <f t="shared" si="3702"/>
        <v>6</v>
      </c>
      <c r="AL6023" s="9">
        <f t="shared" si="3703"/>
        <v>11</v>
      </c>
      <c r="AM6023" s="9">
        <f t="shared" si="3704"/>
        <v>16</v>
      </c>
      <c r="AN6023" s="2">
        <v>43903.668749999997</v>
      </c>
      <c r="AO6023">
        <v>6808</v>
      </c>
      <c r="AP6023" s="1">
        <v>1500</v>
      </c>
      <c r="AQ6023" t="s">
        <v>4</v>
      </c>
    </row>
    <row r="6024" spans="1:43" x14ac:dyDescent="0.3">
      <c r="A6024" t="str">
        <f t="shared" ca="1" si="3668"/>
        <v>FY2020 Q4 Sep</v>
      </c>
      <c r="B6024">
        <f t="shared" ca="1" si="3669"/>
        <v>2020</v>
      </c>
      <c r="C6024" s="8" t="str">
        <f t="shared" ca="1" si="3670"/>
        <v>Sep</v>
      </c>
      <c r="D6024" s="8" t="str">
        <f t="shared" ca="1" si="3671"/>
        <v>Q4</v>
      </c>
      <c r="E6024">
        <f t="shared" ca="1" si="3672"/>
        <v>12</v>
      </c>
      <c r="F6024">
        <f t="shared" ca="1" si="3673"/>
        <v>4</v>
      </c>
      <c r="G6024">
        <f t="shared" ca="1" si="3674"/>
        <v>202012</v>
      </c>
      <c r="H6024">
        <f t="shared" ca="1" si="3675"/>
        <v>202004</v>
      </c>
      <c r="I6024" t="str">
        <f t="shared" ca="1" si="3676"/>
        <v>FY2020 Q3 Sep</v>
      </c>
      <c r="J6024">
        <f t="shared" ca="1" si="3677"/>
        <v>2020</v>
      </c>
      <c r="K6024" s="8" t="str">
        <f t="shared" ca="1" si="3678"/>
        <v>Sep</v>
      </c>
      <c r="L6024" s="8" t="str">
        <f t="shared" ca="1" si="3679"/>
        <v>Q3</v>
      </c>
      <c r="M6024">
        <f t="shared" ca="1" si="3680"/>
        <v>9</v>
      </c>
      <c r="N6024">
        <f t="shared" ca="1" si="3681"/>
        <v>3</v>
      </c>
      <c r="O6024">
        <f t="shared" ca="1" si="3682"/>
        <v>202009</v>
      </c>
      <c r="P6024">
        <f t="shared" ca="1" si="3683"/>
        <v>202003</v>
      </c>
      <c r="Q6024" t="str">
        <f t="shared" si="3684"/>
        <v>FY2019 Q4 Sep</v>
      </c>
      <c r="R6024">
        <f t="shared" si="3685"/>
        <v>2019</v>
      </c>
      <c r="S6024" s="8" t="str">
        <f t="shared" si="3686"/>
        <v>Sep</v>
      </c>
      <c r="T6024" s="8" t="str">
        <f t="shared" si="3687"/>
        <v>Q4</v>
      </c>
      <c r="U6024">
        <f t="shared" si="3688"/>
        <v>12</v>
      </c>
      <c r="V6024">
        <f t="shared" si="3689"/>
        <v>4</v>
      </c>
      <c r="W6024">
        <f t="shared" si="3690"/>
        <v>201912</v>
      </c>
      <c r="X6024">
        <f t="shared" si="3691"/>
        <v>201904</v>
      </c>
      <c r="Y6024" t="str">
        <f t="shared" si="3692"/>
        <v>FY2019 Q3 Sep</v>
      </c>
      <c r="Z6024">
        <f t="shared" si="3693"/>
        <v>2019</v>
      </c>
      <c r="AA6024" s="8" t="str">
        <f t="shared" si="3694"/>
        <v>Sep</v>
      </c>
      <c r="AB6024" s="8" t="str">
        <f t="shared" si="3695"/>
        <v>Q3</v>
      </c>
      <c r="AC6024">
        <f t="shared" si="3696"/>
        <v>9</v>
      </c>
      <c r="AD6024">
        <f t="shared" si="3697"/>
        <v>3</v>
      </c>
      <c r="AE6024">
        <f t="shared" si="3698"/>
        <v>201909</v>
      </c>
      <c r="AF6024">
        <f t="shared" si="3699"/>
        <v>201903</v>
      </c>
      <c r="AG6024" s="9">
        <f t="shared" ca="1" si="3700"/>
        <v>1</v>
      </c>
      <c r="AH6024">
        <f t="shared" ca="1" si="3666"/>
        <v>4</v>
      </c>
      <c r="AI6024" s="9">
        <f t="shared" ca="1" si="3667"/>
        <v>12</v>
      </c>
      <c r="AJ6024" s="9">
        <f t="shared" ca="1" si="3701"/>
        <v>1</v>
      </c>
      <c r="AK6024" s="9">
        <f t="shared" si="3702"/>
        <v>6</v>
      </c>
      <c r="AL6024" s="9">
        <f t="shared" si="3703"/>
        <v>36</v>
      </c>
      <c r="AM6024" s="9">
        <f t="shared" si="3704"/>
        <v>14</v>
      </c>
      <c r="AN6024" s="2">
        <v>43714.617361111108</v>
      </c>
      <c r="AO6024">
        <v>6983</v>
      </c>
      <c r="AP6024" s="1">
        <v>1500</v>
      </c>
      <c r="AQ6024" t="s">
        <v>4</v>
      </c>
    </row>
    <row r="6025" spans="1:43" x14ac:dyDescent="0.3">
      <c r="A6025" t="str">
        <f t="shared" ca="1" si="3668"/>
        <v>FY2020 Q4 Sep</v>
      </c>
      <c r="B6025">
        <f t="shared" ca="1" si="3669"/>
        <v>2020</v>
      </c>
      <c r="C6025" s="8" t="str">
        <f t="shared" ca="1" si="3670"/>
        <v>Sep</v>
      </c>
      <c r="D6025" s="8" t="str">
        <f t="shared" ca="1" si="3671"/>
        <v>Q4</v>
      </c>
      <c r="E6025">
        <f t="shared" ca="1" si="3672"/>
        <v>12</v>
      </c>
      <c r="F6025">
        <f t="shared" ca="1" si="3673"/>
        <v>4</v>
      </c>
      <c r="G6025">
        <f t="shared" ca="1" si="3674"/>
        <v>202012</v>
      </c>
      <c r="H6025">
        <f t="shared" ca="1" si="3675"/>
        <v>202004</v>
      </c>
      <c r="I6025" t="str">
        <f t="shared" ca="1" si="3676"/>
        <v>FY2020 Q3 Sep</v>
      </c>
      <c r="J6025">
        <f t="shared" ca="1" si="3677"/>
        <v>2020</v>
      </c>
      <c r="K6025" s="8" t="str">
        <f t="shared" ca="1" si="3678"/>
        <v>Sep</v>
      </c>
      <c r="L6025" s="8" t="str">
        <f t="shared" ca="1" si="3679"/>
        <v>Q3</v>
      </c>
      <c r="M6025">
        <f t="shared" ca="1" si="3680"/>
        <v>9</v>
      </c>
      <c r="N6025">
        <f t="shared" ca="1" si="3681"/>
        <v>3</v>
      </c>
      <c r="O6025">
        <f t="shared" ca="1" si="3682"/>
        <v>202009</v>
      </c>
      <c r="P6025">
        <f t="shared" ca="1" si="3683"/>
        <v>202003</v>
      </c>
      <c r="Q6025" t="str">
        <f t="shared" si="3684"/>
        <v>FY2020 Q2 Feb</v>
      </c>
      <c r="R6025">
        <f t="shared" si="3685"/>
        <v>2020</v>
      </c>
      <c r="S6025" s="8" t="str">
        <f t="shared" si="3686"/>
        <v>Feb</v>
      </c>
      <c r="T6025" s="8" t="str">
        <f t="shared" si="3687"/>
        <v>Q2</v>
      </c>
      <c r="U6025">
        <f t="shared" si="3688"/>
        <v>5</v>
      </c>
      <c r="V6025">
        <f t="shared" si="3689"/>
        <v>2</v>
      </c>
      <c r="W6025">
        <f t="shared" si="3690"/>
        <v>202005</v>
      </c>
      <c r="X6025">
        <f t="shared" si="3691"/>
        <v>202002</v>
      </c>
      <c r="Y6025" t="str">
        <f t="shared" si="3692"/>
        <v>FY2020 Q1 Feb</v>
      </c>
      <c r="Z6025">
        <f t="shared" si="3693"/>
        <v>2020</v>
      </c>
      <c r="AA6025" s="8" t="str">
        <f t="shared" si="3694"/>
        <v>Feb</v>
      </c>
      <c r="AB6025" s="8" t="str">
        <f t="shared" si="3695"/>
        <v>Q1</v>
      </c>
      <c r="AC6025">
        <f t="shared" si="3696"/>
        <v>2</v>
      </c>
      <c r="AD6025">
        <f t="shared" si="3697"/>
        <v>1</v>
      </c>
      <c r="AE6025">
        <f t="shared" si="3698"/>
        <v>202002</v>
      </c>
      <c r="AF6025">
        <f t="shared" si="3699"/>
        <v>202001</v>
      </c>
      <c r="AG6025" s="9">
        <f t="shared" ca="1" si="3700"/>
        <v>0</v>
      </c>
      <c r="AH6025">
        <f t="shared" ca="1" si="3666"/>
        <v>2</v>
      </c>
      <c r="AI6025" s="9">
        <f t="shared" ca="1" si="3667"/>
        <v>7</v>
      </c>
      <c r="AJ6025" s="9">
        <f t="shared" ca="1" si="3701"/>
        <v>0</v>
      </c>
      <c r="AK6025" s="9">
        <f t="shared" si="3702"/>
        <v>3</v>
      </c>
      <c r="AL6025" s="9">
        <f t="shared" si="3703"/>
        <v>7</v>
      </c>
      <c r="AM6025" s="9">
        <f t="shared" si="3704"/>
        <v>10</v>
      </c>
      <c r="AN6025" s="2">
        <v>43872.447222222225</v>
      </c>
      <c r="AO6025">
        <v>8239</v>
      </c>
      <c r="AP6025" s="1">
        <v>1450</v>
      </c>
      <c r="AQ6025" t="s">
        <v>4</v>
      </c>
    </row>
    <row r="6026" spans="1:43" x14ac:dyDescent="0.3">
      <c r="A6026" t="str">
        <f t="shared" ca="1" si="3668"/>
        <v>FY2020 Q4 Sep</v>
      </c>
      <c r="B6026">
        <f t="shared" ca="1" si="3669"/>
        <v>2020</v>
      </c>
      <c r="C6026" s="8" t="str">
        <f t="shared" ca="1" si="3670"/>
        <v>Sep</v>
      </c>
      <c r="D6026" s="8" t="str">
        <f t="shared" ca="1" si="3671"/>
        <v>Q4</v>
      </c>
      <c r="E6026">
        <f t="shared" ca="1" si="3672"/>
        <v>12</v>
      </c>
      <c r="F6026">
        <f t="shared" ca="1" si="3673"/>
        <v>4</v>
      </c>
      <c r="G6026">
        <f t="shared" ca="1" si="3674"/>
        <v>202012</v>
      </c>
      <c r="H6026">
        <f t="shared" ca="1" si="3675"/>
        <v>202004</v>
      </c>
      <c r="I6026" t="str">
        <f t="shared" ca="1" si="3676"/>
        <v>FY2020 Q3 Sep</v>
      </c>
      <c r="J6026">
        <f t="shared" ca="1" si="3677"/>
        <v>2020</v>
      </c>
      <c r="K6026" s="8" t="str">
        <f t="shared" ca="1" si="3678"/>
        <v>Sep</v>
      </c>
      <c r="L6026" s="8" t="str">
        <f t="shared" ca="1" si="3679"/>
        <v>Q3</v>
      </c>
      <c r="M6026">
        <f t="shared" ca="1" si="3680"/>
        <v>9</v>
      </c>
      <c r="N6026">
        <f t="shared" ca="1" si="3681"/>
        <v>3</v>
      </c>
      <c r="O6026">
        <f t="shared" ca="1" si="3682"/>
        <v>202009</v>
      </c>
      <c r="P6026">
        <f t="shared" ca="1" si="3683"/>
        <v>202003</v>
      </c>
      <c r="Q6026" t="str">
        <f t="shared" si="3684"/>
        <v>FY2020 Q1 Oct</v>
      </c>
      <c r="R6026">
        <f t="shared" si="3685"/>
        <v>2020</v>
      </c>
      <c r="S6026" s="8" t="str">
        <f t="shared" si="3686"/>
        <v>Oct</v>
      </c>
      <c r="T6026" s="8" t="str">
        <f t="shared" si="3687"/>
        <v>Q1</v>
      </c>
      <c r="U6026">
        <f t="shared" si="3688"/>
        <v>1</v>
      </c>
      <c r="V6026">
        <f t="shared" si="3689"/>
        <v>1</v>
      </c>
      <c r="W6026">
        <f t="shared" si="3690"/>
        <v>202001</v>
      </c>
      <c r="X6026">
        <f t="shared" si="3691"/>
        <v>202001</v>
      </c>
      <c r="Y6026" t="str">
        <f t="shared" si="3692"/>
        <v>FY2019 Q4 Oct</v>
      </c>
      <c r="Z6026">
        <f t="shared" si="3693"/>
        <v>2019</v>
      </c>
      <c r="AA6026" s="8" t="str">
        <f t="shared" si="3694"/>
        <v>Oct</v>
      </c>
      <c r="AB6026" s="8" t="str">
        <f t="shared" si="3695"/>
        <v>Q4</v>
      </c>
      <c r="AC6026">
        <f t="shared" si="3696"/>
        <v>10</v>
      </c>
      <c r="AD6026">
        <f t="shared" si="3697"/>
        <v>4</v>
      </c>
      <c r="AE6026">
        <f t="shared" si="3698"/>
        <v>201910</v>
      </c>
      <c r="AF6026">
        <f t="shared" si="3699"/>
        <v>201904</v>
      </c>
      <c r="AG6026" s="9">
        <f t="shared" ca="1" si="3700"/>
        <v>0</v>
      </c>
      <c r="AH6026">
        <f t="shared" ca="1" si="3666"/>
        <v>4</v>
      </c>
      <c r="AI6026" s="9">
        <f t="shared" ca="1" si="3667"/>
        <v>11</v>
      </c>
      <c r="AJ6026" s="9">
        <f t="shared" ca="1" si="3701"/>
        <v>1</v>
      </c>
      <c r="AK6026" s="9">
        <f t="shared" si="3702"/>
        <v>2</v>
      </c>
      <c r="AL6026" s="9">
        <f t="shared" si="3703"/>
        <v>44</v>
      </c>
      <c r="AM6026" s="9">
        <f t="shared" si="3704"/>
        <v>12</v>
      </c>
      <c r="AN6026" s="2">
        <v>43766.51458333333</v>
      </c>
      <c r="AO6026">
        <v>626</v>
      </c>
      <c r="AP6026" s="1">
        <v>1400</v>
      </c>
      <c r="AQ6026" t="s">
        <v>4</v>
      </c>
    </row>
    <row r="6027" spans="1:43" x14ac:dyDescent="0.3">
      <c r="A6027" t="str">
        <f t="shared" ca="1" si="3668"/>
        <v>FY2020 Q4 Sep</v>
      </c>
      <c r="B6027">
        <f t="shared" ca="1" si="3669"/>
        <v>2020</v>
      </c>
      <c r="C6027" s="8" t="str">
        <f t="shared" ca="1" si="3670"/>
        <v>Sep</v>
      </c>
      <c r="D6027" s="8" t="str">
        <f t="shared" ca="1" si="3671"/>
        <v>Q4</v>
      </c>
      <c r="E6027">
        <f t="shared" ca="1" si="3672"/>
        <v>12</v>
      </c>
      <c r="F6027">
        <f t="shared" ca="1" si="3673"/>
        <v>4</v>
      </c>
      <c r="G6027">
        <f t="shared" ca="1" si="3674"/>
        <v>202012</v>
      </c>
      <c r="H6027">
        <f t="shared" ca="1" si="3675"/>
        <v>202004</v>
      </c>
      <c r="I6027" t="str">
        <f t="shared" ca="1" si="3676"/>
        <v>FY2020 Q3 Sep</v>
      </c>
      <c r="J6027">
        <f t="shared" ca="1" si="3677"/>
        <v>2020</v>
      </c>
      <c r="K6027" s="8" t="str">
        <f t="shared" ca="1" si="3678"/>
        <v>Sep</v>
      </c>
      <c r="L6027" s="8" t="str">
        <f t="shared" ca="1" si="3679"/>
        <v>Q3</v>
      </c>
      <c r="M6027">
        <f t="shared" ca="1" si="3680"/>
        <v>9</v>
      </c>
      <c r="N6027">
        <f t="shared" ca="1" si="3681"/>
        <v>3</v>
      </c>
      <c r="O6027">
        <f t="shared" ca="1" si="3682"/>
        <v>202009</v>
      </c>
      <c r="P6027">
        <f t="shared" ca="1" si="3683"/>
        <v>202003</v>
      </c>
      <c r="Q6027" t="str">
        <f t="shared" si="3684"/>
        <v>FY2020 Q2 Mar</v>
      </c>
      <c r="R6027">
        <f t="shared" si="3685"/>
        <v>2020</v>
      </c>
      <c r="S6027" s="8" t="str">
        <f t="shared" si="3686"/>
        <v>Mar</v>
      </c>
      <c r="T6027" s="8" t="str">
        <f t="shared" si="3687"/>
        <v>Q2</v>
      </c>
      <c r="U6027">
        <f t="shared" si="3688"/>
        <v>6</v>
      </c>
      <c r="V6027">
        <f t="shared" si="3689"/>
        <v>2</v>
      </c>
      <c r="W6027">
        <f t="shared" si="3690"/>
        <v>202006</v>
      </c>
      <c r="X6027">
        <f t="shared" si="3691"/>
        <v>202002</v>
      </c>
      <c r="Y6027" t="str">
        <f t="shared" si="3692"/>
        <v>FY2020 Q1 Mar</v>
      </c>
      <c r="Z6027">
        <f t="shared" si="3693"/>
        <v>2020</v>
      </c>
      <c r="AA6027" s="8" t="str">
        <f t="shared" si="3694"/>
        <v>Mar</v>
      </c>
      <c r="AB6027" s="8" t="str">
        <f t="shared" si="3695"/>
        <v>Q1</v>
      </c>
      <c r="AC6027">
        <f t="shared" si="3696"/>
        <v>3</v>
      </c>
      <c r="AD6027">
        <f t="shared" si="3697"/>
        <v>1</v>
      </c>
      <c r="AE6027">
        <f t="shared" si="3698"/>
        <v>202003</v>
      </c>
      <c r="AF6027">
        <f t="shared" si="3699"/>
        <v>202001</v>
      </c>
      <c r="AG6027" s="9">
        <f t="shared" ca="1" si="3700"/>
        <v>0</v>
      </c>
      <c r="AH6027">
        <f t="shared" ca="1" si="3666"/>
        <v>2</v>
      </c>
      <c r="AI6027" s="9">
        <f t="shared" ca="1" si="3667"/>
        <v>6</v>
      </c>
      <c r="AJ6027" s="9">
        <f t="shared" ca="1" si="3701"/>
        <v>0</v>
      </c>
      <c r="AK6027" s="9">
        <f t="shared" si="3702"/>
        <v>6</v>
      </c>
      <c r="AL6027" s="9">
        <f t="shared" si="3703"/>
        <v>11</v>
      </c>
      <c r="AM6027" s="9">
        <f t="shared" si="3704"/>
        <v>16</v>
      </c>
      <c r="AN6027" s="2">
        <v>43903.674305555556</v>
      </c>
      <c r="AO6027">
        <v>626</v>
      </c>
      <c r="AP6027" s="1">
        <v>1400</v>
      </c>
      <c r="AQ6027" t="s">
        <v>4</v>
      </c>
    </row>
    <row r="6028" spans="1:43" x14ac:dyDescent="0.3">
      <c r="A6028" t="str">
        <f t="shared" ca="1" si="3668"/>
        <v>FY2020 Q4 Sep</v>
      </c>
      <c r="B6028">
        <f t="shared" ca="1" si="3669"/>
        <v>2020</v>
      </c>
      <c r="C6028" s="8" t="str">
        <f t="shared" ca="1" si="3670"/>
        <v>Sep</v>
      </c>
      <c r="D6028" s="8" t="str">
        <f t="shared" ca="1" si="3671"/>
        <v>Q4</v>
      </c>
      <c r="E6028">
        <f t="shared" ca="1" si="3672"/>
        <v>12</v>
      </c>
      <c r="F6028">
        <f t="shared" ca="1" si="3673"/>
        <v>4</v>
      </c>
      <c r="G6028">
        <f t="shared" ca="1" si="3674"/>
        <v>202012</v>
      </c>
      <c r="H6028">
        <f t="shared" ca="1" si="3675"/>
        <v>202004</v>
      </c>
      <c r="I6028" t="str">
        <f t="shared" ca="1" si="3676"/>
        <v>FY2020 Q3 Sep</v>
      </c>
      <c r="J6028">
        <f t="shared" ca="1" si="3677"/>
        <v>2020</v>
      </c>
      <c r="K6028" s="8" t="str">
        <f t="shared" ca="1" si="3678"/>
        <v>Sep</v>
      </c>
      <c r="L6028" s="8" t="str">
        <f t="shared" ca="1" si="3679"/>
        <v>Q3</v>
      </c>
      <c r="M6028">
        <f t="shared" ca="1" si="3680"/>
        <v>9</v>
      </c>
      <c r="N6028">
        <f t="shared" ca="1" si="3681"/>
        <v>3</v>
      </c>
      <c r="O6028">
        <f t="shared" ca="1" si="3682"/>
        <v>202009</v>
      </c>
      <c r="P6028">
        <f t="shared" ca="1" si="3683"/>
        <v>202003</v>
      </c>
      <c r="Q6028" t="str">
        <f t="shared" si="3684"/>
        <v>FY2020 Q2 Mar</v>
      </c>
      <c r="R6028">
        <f t="shared" si="3685"/>
        <v>2020</v>
      </c>
      <c r="S6028" s="8" t="str">
        <f t="shared" si="3686"/>
        <v>Mar</v>
      </c>
      <c r="T6028" s="8" t="str">
        <f t="shared" si="3687"/>
        <v>Q2</v>
      </c>
      <c r="U6028">
        <f t="shared" si="3688"/>
        <v>6</v>
      </c>
      <c r="V6028">
        <f t="shared" si="3689"/>
        <v>2</v>
      </c>
      <c r="W6028">
        <f t="shared" si="3690"/>
        <v>202006</v>
      </c>
      <c r="X6028">
        <f t="shared" si="3691"/>
        <v>202002</v>
      </c>
      <c r="Y6028" t="str">
        <f t="shared" si="3692"/>
        <v>FY2020 Q1 Mar</v>
      </c>
      <c r="Z6028">
        <f t="shared" si="3693"/>
        <v>2020</v>
      </c>
      <c r="AA6028" s="8" t="str">
        <f t="shared" si="3694"/>
        <v>Mar</v>
      </c>
      <c r="AB6028" s="8" t="str">
        <f t="shared" si="3695"/>
        <v>Q1</v>
      </c>
      <c r="AC6028">
        <f t="shared" si="3696"/>
        <v>3</v>
      </c>
      <c r="AD6028">
        <f t="shared" si="3697"/>
        <v>1</v>
      </c>
      <c r="AE6028">
        <f t="shared" si="3698"/>
        <v>202003</v>
      </c>
      <c r="AF6028">
        <f t="shared" si="3699"/>
        <v>202001</v>
      </c>
      <c r="AG6028" s="9">
        <f t="shared" ca="1" si="3700"/>
        <v>0</v>
      </c>
      <c r="AH6028">
        <f t="shared" ca="1" si="3666"/>
        <v>2</v>
      </c>
      <c r="AI6028" s="9">
        <f t="shared" ca="1" si="3667"/>
        <v>6</v>
      </c>
      <c r="AJ6028" s="9">
        <f t="shared" ca="1" si="3701"/>
        <v>0</v>
      </c>
      <c r="AK6028" s="9">
        <f t="shared" si="3702"/>
        <v>3</v>
      </c>
      <c r="AL6028" s="9">
        <f t="shared" si="3703"/>
        <v>10</v>
      </c>
      <c r="AM6028" s="9">
        <f t="shared" si="3704"/>
        <v>8</v>
      </c>
      <c r="AN6028" s="2">
        <v>43893.364583333336</v>
      </c>
      <c r="AO6028">
        <v>3458</v>
      </c>
      <c r="AP6028" s="1">
        <v>1400</v>
      </c>
      <c r="AQ6028" t="s">
        <v>4</v>
      </c>
    </row>
    <row r="6029" spans="1:43" x14ac:dyDescent="0.3">
      <c r="A6029" t="str">
        <f t="shared" ca="1" si="3668"/>
        <v>FY2020 Q4 Sep</v>
      </c>
      <c r="B6029">
        <f t="shared" ca="1" si="3669"/>
        <v>2020</v>
      </c>
      <c r="C6029" s="8" t="str">
        <f t="shared" ca="1" si="3670"/>
        <v>Sep</v>
      </c>
      <c r="D6029" s="8" t="str">
        <f t="shared" ca="1" si="3671"/>
        <v>Q4</v>
      </c>
      <c r="E6029">
        <f t="shared" ca="1" si="3672"/>
        <v>12</v>
      </c>
      <c r="F6029">
        <f t="shared" ca="1" si="3673"/>
        <v>4</v>
      </c>
      <c r="G6029">
        <f t="shared" ca="1" si="3674"/>
        <v>202012</v>
      </c>
      <c r="H6029">
        <f t="shared" ca="1" si="3675"/>
        <v>202004</v>
      </c>
      <c r="I6029" t="str">
        <f t="shared" ca="1" si="3676"/>
        <v>FY2020 Q3 Sep</v>
      </c>
      <c r="J6029">
        <f t="shared" ca="1" si="3677"/>
        <v>2020</v>
      </c>
      <c r="K6029" s="8" t="str">
        <f t="shared" ca="1" si="3678"/>
        <v>Sep</v>
      </c>
      <c r="L6029" s="8" t="str">
        <f t="shared" ca="1" si="3679"/>
        <v>Q3</v>
      </c>
      <c r="M6029">
        <f t="shared" ca="1" si="3680"/>
        <v>9</v>
      </c>
      <c r="N6029">
        <f t="shared" ca="1" si="3681"/>
        <v>3</v>
      </c>
      <c r="O6029">
        <f t="shared" ca="1" si="3682"/>
        <v>202009</v>
      </c>
      <c r="P6029">
        <f t="shared" ca="1" si="3683"/>
        <v>202003</v>
      </c>
      <c r="Q6029" t="str">
        <f t="shared" si="3684"/>
        <v>FY2020 Q2 Feb</v>
      </c>
      <c r="R6029">
        <f t="shared" si="3685"/>
        <v>2020</v>
      </c>
      <c r="S6029" s="8" t="str">
        <f t="shared" si="3686"/>
        <v>Feb</v>
      </c>
      <c r="T6029" s="8" t="str">
        <f t="shared" si="3687"/>
        <v>Q2</v>
      </c>
      <c r="U6029">
        <f t="shared" si="3688"/>
        <v>5</v>
      </c>
      <c r="V6029">
        <f t="shared" si="3689"/>
        <v>2</v>
      </c>
      <c r="W6029">
        <f t="shared" si="3690"/>
        <v>202005</v>
      </c>
      <c r="X6029">
        <f t="shared" si="3691"/>
        <v>202002</v>
      </c>
      <c r="Y6029" t="str">
        <f t="shared" si="3692"/>
        <v>FY2020 Q1 Feb</v>
      </c>
      <c r="Z6029">
        <f t="shared" si="3693"/>
        <v>2020</v>
      </c>
      <c r="AA6029" s="8" t="str">
        <f t="shared" si="3694"/>
        <v>Feb</v>
      </c>
      <c r="AB6029" s="8" t="str">
        <f t="shared" si="3695"/>
        <v>Q1</v>
      </c>
      <c r="AC6029">
        <f t="shared" si="3696"/>
        <v>2</v>
      </c>
      <c r="AD6029">
        <f t="shared" si="3697"/>
        <v>1</v>
      </c>
      <c r="AE6029">
        <f t="shared" si="3698"/>
        <v>202002</v>
      </c>
      <c r="AF6029">
        <f t="shared" si="3699"/>
        <v>202001</v>
      </c>
      <c r="AG6029" s="9">
        <f t="shared" ca="1" si="3700"/>
        <v>0</v>
      </c>
      <c r="AH6029">
        <f t="shared" ca="1" si="3666"/>
        <v>2</v>
      </c>
      <c r="AI6029" s="9">
        <f t="shared" ca="1" si="3667"/>
        <v>7</v>
      </c>
      <c r="AJ6029" s="9">
        <f t="shared" ca="1" si="3701"/>
        <v>0</v>
      </c>
      <c r="AK6029" s="9">
        <f t="shared" si="3702"/>
        <v>2</v>
      </c>
      <c r="AL6029" s="9">
        <f t="shared" si="3703"/>
        <v>6</v>
      </c>
      <c r="AM6029" s="9">
        <f t="shared" si="3704"/>
        <v>18</v>
      </c>
      <c r="AN6029" s="2">
        <v>43864.768750000003</v>
      </c>
      <c r="AO6029">
        <v>3588</v>
      </c>
      <c r="AP6029" s="1">
        <v>1400</v>
      </c>
      <c r="AQ6029" t="s">
        <v>4</v>
      </c>
    </row>
    <row r="6030" spans="1:43" x14ac:dyDescent="0.3">
      <c r="A6030" t="str">
        <f t="shared" ca="1" si="3668"/>
        <v>FY2020 Q4 Sep</v>
      </c>
      <c r="B6030">
        <f t="shared" ca="1" si="3669"/>
        <v>2020</v>
      </c>
      <c r="C6030" s="8" t="str">
        <f t="shared" ca="1" si="3670"/>
        <v>Sep</v>
      </c>
      <c r="D6030" s="8" t="str">
        <f t="shared" ca="1" si="3671"/>
        <v>Q4</v>
      </c>
      <c r="E6030">
        <f t="shared" ca="1" si="3672"/>
        <v>12</v>
      </c>
      <c r="F6030">
        <f t="shared" ca="1" si="3673"/>
        <v>4</v>
      </c>
      <c r="G6030">
        <f t="shared" ca="1" si="3674"/>
        <v>202012</v>
      </c>
      <c r="H6030">
        <f t="shared" ca="1" si="3675"/>
        <v>202004</v>
      </c>
      <c r="I6030" t="str">
        <f t="shared" ca="1" si="3676"/>
        <v>FY2020 Q3 Sep</v>
      </c>
      <c r="J6030">
        <f t="shared" ca="1" si="3677"/>
        <v>2020</v>
      </c>
      <c r="K6030" s="8" t="str">
        <f t="shared" ca="1" si="3678"/>
        <v>Sep</v>
      </c>
      <c r="L6030" s="8" t="str">
        <f t="shared" ca="1" si="3679"/>
        <v>Q3</v>
      </c>
      <c r="M6030">
        <f t="shared" ca="1" si="3680"/>
        <v>9</v>
      </c>
      <c r="N6030">
        <f t="shared" ca="1" si="3681"/>
        <v>3</v>
      </c>
      <c r="O6030">
        <f t="shared" ca="1" si="3682"/>
        <v>202009</v>
      </c>
      <c r="P6030">
        <f t="shared" ca="1" si="3683"/>
        <v>202003</v>
      </c>
      <c r="Q6030" t="str">
        <f t="shared" si="3684"/>
        <v>FY2020 Q1 Oct</v>
      </c>
      <c r="R6030">
        <f t="shared" si="3685"/>
        <v>2020</v>
      </c>
      <c r="S6030" s="8" t="str">
        <f t="shared" si="3686"/>
        <v>Oct</v>
      </c>
      <c r="T6030" s="8" t="str">
        <f t="shared" si="3687"/>
        <v>Q1</v>
      </c>
      <c r="U6030">
        <f t="shared" si="3688"/>
        <v>1</v>
      </c>
      <c r="V6030">
        <f t="shared" si="3689"/>
        <v>1</v>
      </c>
      <c r="W6030">
        <f t="shared" si="3690"/>
        <v>202001</v>
      </c>
      <c r="X6030">
        <f t="shared" si="3691"/>
        <v>202001</v>
      </c>
      <c r="Y6030" t="str">
        <f t="shared" si="3692"/>
        <v>FY2019 Q4 Oct</v>
      </c>
      <c r="Z6030">
        <f t="shared" si="3693"/>
        <v>2019</v>
      </c>
      <c r="AA6030" s="8" t="str">
        <f t="shared" si="3694"/>
        <v>Oct</v>
      </c>
      <c r="AB6030" s="8" t="str">
        <f t="shared" si="3695"/>
        <v>Q4</v>
      </c>
      <c r="AC6030">
        <f t="shared" si="3696"/>
        <v>10</v>
      </c>
      <c r="AD6030">
        <f t="shared" si="3697"/>
        <v>4</v>
      </c>
      <c r="AE6030">
        <f t="shared" si="3698"/>
        <v>201910</v>
      </c>
      <c r="AF6030">
        <f t="shared" si="3699"/>
        <v>201904</v>
      </c>
      <c r="AG6030" s="9">
        <f t="shared" ca="1" si="3700"/>
        <v>0</v>
      </c>
      <c r="AH6030">
        <f t="shared" ca="1" si="3666"/>
        <v>4</v>
      </c>
      <c r="AI6030" s="9">
        <f t="shared" ca="1" si="3667"/>
        <v>11</v>
      </c>
      <c r="AJ6030" s="9">
        <f t="shared" ca="1" si="3701"/>
        <v>1</v>
      </c>
      <c r="AK6030" s="9">
        <f t="shared" si="3702"/>
        <v>5</v>
      </c>
      <c r="AL6030" s="9">
        <f t="shared" si="3703"/>
        <v>43</v>
      </c>
      <c r="AM6030" s="9">
        <f t="shared" si="3704"/>
        <v>15</v>
      </c>
      <c r="AN6030" s="2">
        <v>43762.629166666666</v>
      </c>
      <c r="AO6030">
        <v>4163</v>
      </c>
      <c r="AP6030" s="1">
        <v>1400</v>
      </c>
      <c r="AQ6030" t="s">
        <v>4</v>
      </c>
    </row>
    <row r="6031" spans="1:43" x14ac:dyDescent="0.3">
      <c r="A6031" t="str">
        <f t="shared" ca="1" si="3668"/>
        <v>FY2020 Q4 Sep</v>
      </c>
      <c r="B6031">
        <f t="shared" ca="1" si="3669"/>
        <v>2020</v>
      </c>
      <c r="C6031" s="8" t="str">
        <f t="shared" ca="1" si="3670"/>
        <v>Sep</v>
      </c>
      <c r="D6031" s="8" t="str">
        <f t="shared" ca="1" si="3671"/>
        <v>Q4</v>
      </c>
      <c r="E6031">
        <f t="shared" ca="1" si="3672"/>
        <v>12</v>
      </c>
      <c r="F6031">
        <f t="shared" ca="1" si="3673"/>
        <v>4</v>
      </c>
      <c r="G6031">
        <f t="shared" ca="1" si="3674"/>
        <v>202012</v>
      </c>
      <c r="H6031">
        <f t="shared" ca="1" si="3675"/>
        <v>202004</v>
      </c>
      <c r="I6031" t="str">
        <f t="shared" ca="1" si="3676"/>
        <v>FY2020 Q3 Sep</v>
      </c>
      <c r="J6031">
        <f t="shared" ca="1" si="3677"/>
        <v>2020</v>
      </c>
      <c r="K6031" s="8" t="str">
        <f t="shared" ca="1" si="3678"/>
        <v>Sep</v>
      </c>
      <c r="L6031" s="8" t="str">
        <f t="shared" ca="1" si="3679"/>
        <v>Q3</v>
      </c>
      <c r="M6031">
        <f t="shared" ca="1" si="3680"/>
        <v>9</v>
      </c>
      <c r="N6031">
        <f t="shared" ca="1" si="3681"/>
        <v>3</v>
      </c>
      <c r="O6031">
        <f t="shared" ca="1" si="3682"/>
        <v>202009</v>
      </c>
      <c r="P6031">
        <f t="shared" ca="1" si="3683"/>
        <v>202003</v>
      </c>
      <c r="Q6031" t="str">
        <f t="shared" si="3684"/>
        <v>FY2020 Q2 Feb</v>
      </c>
      <c r="R6031">
        <f t="shared" si="3685"/>
        <v>2020</v>
      </c>
      <c r="S6031" s="8" t="str">
        <f t="shared" si="3686"/>
        <v>Feb</v>
      </c>
      <c r="T6031" s="8" t="str">
        <f t="shared" si="3687"/>
        <v>Q2</v>
      </c>
      <c r="U6031">
        <f t="shared" si="3688"/>
        <v>5</v>
      </c>
      <c r="V6031">
        <f t="shared" si="3689"/>
        <v>2</v>
      </c>
      <c r="W6031">
        <f t="shared" si="3690"/>
        <v>202005</v>
      </c>
      <c r="X6031">
        <f t="shared" si="3691"/>
        <v>202002</v>
      </c>
      <c r="Y6031" t="str">
        <f t="shared" si="3692"/>
        <v>FY2020 Q1 Feb</v>
      </c>
      <c r="Z6031">
        <f t="shared" si="3693"/>
        <v>2020</v>
      </c>
      <c r="AA6031" s="8" t="str">
        <f t="shared" si="3694"/>
        <v>Feb</v>
      </c>
      <c r="AB6031" s="8" t="str">
        <f t="shared" si="3695"/>
        <v>Q1</v>
      </c>
      <c r="AC6031">
        <f t="shared" si="3696"/>
        <v>2</v>
      </c>
      <c r="AD6031">
        <f t="shared" si="3697"/>
        <v>1</v>
      </c>
      <c r="AE6031">
        <f t="shared" si="3698"/>
        <v>202002</v>
      </c>
      <c r="AF6031">
        <f t="shared" si="3699"/>
        <v>202001</v>
      </c>
      <c r="AG6031" s="9">
        <f t="shared" ca="1" si="3700"/>
        <v>0</v>
      </c>
      <c r="AH6031">
        <f t="shared" ca="1" si="3666"/>
        <v>2</v>
      </c>
      <c r="AI6031" s="9">
        <f t="shared" ca="1" si="3667"/>
        <v>7</v>
      </c>
      <c r="AJ6031" s="9">
        <f t="shared" ca="1" si="3701"/>
        <v>0</v>
      </c>
      <c r="AK6031" s="9">
        <f t="shared" si="3702"/>
        <v>5</v>
      </c>
      <c r="AL6031" s="9">
        <f t="shared" si="3703"/>
        <v>6</v>
      </c>
      <c r="AM6031" s="9">
        <f t="shared" si="3704"/>
        <v>15</v>
      </c>
      <c r="AN6031" s="2">
        <v>43867.625</v>
      </c>
      <c r="AO6031">
        <v>4714</v>
      </c>
      <c r="AP6031" s="1">
        <v>1400</v>
      </c>
      <c r="AQ6031" t="s">
        <v>4</v>
      </c>
    </row>
    <row r="6032" spans="1:43" x14ac:dyDescent="0.3">
      <c r="A6032" t="str">
        <f t="shared" ca="1" si="3668"/>
        <v>FY2020 Q4 Sep</v>
      </c>
      <c r="B6032">
        <f t="shared" ca="1" si="3669"/>
        <v>2020</v>
      </c>
      <c r="C6032" s="8" t="str">
        <f t="shared" ca="1" si="3670"/>
        <v>Sep</v>
      </c>
      <c r="D6032" s="8" t="str">
        <f t="shared" ca="1" si="3671"/>
        <v>Q4</v>
      </c>
      <c r="E6032">
        <f t="shared" ca="1" si="3672"/>
        <v>12</v>
      </c>
      <c r="F6032">
        <f t="shared" ca="1" si="3673"/>
        <v>4</v>
      </c>
      <c r="G6032">
        <f t="shared" ca="1" si="3674"/>
        <v>202012</v>
      </c>
      <c r="H6032">
        <f t="shared" ca="1" si="3675"/>
        <v>202004</v>
      </c>
      <c r="I6032" t="str">
        <f t="shared" ca="1" si="3676"/>
        <v>FY2020 Q3 Sep</v>
      </c>
      <c r="J6032">
        <f t="shared" ca="1" si="3677"/>
        <v>2020</v>
      </c>
      <c r="K6032" s="8" t="str">
        <f t="shared" ca="1" si="3678"/>
        <v>Sep</v>
      </c>
      <c r="L6032" s="8" t="str">
        <f t="shared" ca="1" si="3679"/>
        <v>Q3</v>
      </c>
      <c r="M6032">
        <f t="shared" ca="1" si="3680"/>
        <v>9</v>
      </c>
      <c r="N6032">
        <f t="shared" ca="1" si="3681"/>
        <v>3</v>
      </c>
      <c r="O6032">
        <f t="shared" ca="1" si="3682"/>
        <v>202009</v>
      </c>
      <c r="P6032">
        <f t="shared" ca="1" si="3683"/>
        <v>202003</v>
      </c>
      <c r="Q6032" t="str">
        <f t="shared" si="3684"/>
        <v>FY2020 Q2 Jan</v>
      </c>
      <c r="R6032">
        <f t="shared" si="3685"/>
        <v>2020</v>
      </c>
      <c r="S6032" s="8" t="str">
        <f t="shared" si="3686"/>
        <v>Jan</v>
      </c>
      <c r="T6032" s="8" t="str">
        <f t="shared" si="3687"/>
        <v>Q2</v>
      </c>
      <c r="U6032">
        <f t="shared" si="3688"/>
        <v>4</v>
      </c>
      <c r="V6032">
        <f t="shared" si="3689"/>
        <v>2</v>
      </c>
      <c r="W6032">
        <f t="shared" si="3690"/>
        <v>202004</v>
      </c>
      <c r="X6032">
        <f t="shared" si="3691"/>
        <v>202002</v>
      </c>
      <c r="Y6032" t="str">
        <f t="shared" si="3692"/>
        <v>FY2020 Q1 Jan</v>
      </c>
      <c r="Z6032">
        <f t="shared" si="3693"/>
        <v>2020</v>
      </c>
      <c r="AA6032" s="8" t="str">
        <f t="shared" si="3694"/>
        <v>Jan</v>
      </c>
      <c r="AB6032" s="8" t="str">
        <f t="shared" si="3695"/>
        <v>Q1</v>
      </c>
      <c r="AC6032">
        <f t="shared" si="3696"/>
        <v>1</v>
      </c>
      <c r="AD6032">
        <f t="shared" si="3697"/>
        <v>1</v>
      </c>
      <c r="AE6032">
        <f t="shared" si="3698"/>
        <v>202001</v>
      </c>
      <c r="AF6032">
        <f t="shared" si="3699"/>
        <v>202001</v>
      </c>
      <c r="AG6032" s="9">
        <f t="shared" ca="1" si="3700"/>
        <v>0</v>
      </c>
      <c r="AH6032">
        <f t="shared" ca="1" si="3666"/>
        <v>3</v>
      </c>
      <c r="AI6032" s="9">
        <f t="shared" ca="1" si="3667"/>
        <v>8</v>
      </c>
      <c r="AJ6032" s="9">
        <f t="shared" ca="1" si="3701"/>
        <v>0</v>
      </c>
      <c r="AK6032" s="9">
        <f t="shared" si="3702"/>
        <v>2</v>
      </c>
      <c r="AL6032" s="9">
        <f t="shared" si="3703"/>
        <v>5</v>
      </c>
      <c r="AM6032" s="9">
        <f t="shared" si="3704"/>
        <v>18</v>
      </c>
      <c r="AN6032" s="2">
        <v>43857.787499999999</v>
      </c>
      <c r="AO6032">
        <v>6552</v>
      </c>
      <c r="AP6032" s="1">
        <v>1400</v>
      </c>
      <c r="AQ6032" t="s">
        <v>4</v>
      </c>
    </row>
    <row r="6033" spans="1:43" x14ac:dyDescent="0.3">
      <c r="A6033" t="str">
        <f t="shared" ca="1" si="3668"/>
        <v>FY2020 Q4 Sep</v>
      </c>
      <c r="B6033">
        <f t="shared" ca="1" si="3669"/>
        <v>2020</v>
      </c>
      <c r="C6033" s="8" t="str">
        <f t="shared" ca="1" si="3670"/>
        <v>Sep</v>
      </c>
      <c r="D6033" s="8" t="str">
        <f t="shared" ca="1" si="3671"/>
        <v>Q4</v>
      </c>
      <c r="E6033">
        <f t="shared" ca="1" si="3672"/>
        <v>12</v>
      </c>
      <c r="F6033">
        <f t="shared" ca="1" si="3673"/>
        <v>4</v>
      </c>
      <c r="G6033">
        <f t="shared" ca="1" si="3674"/>
        <v>202012</v>
      </c>
      <c r="H6033">
        <f t="shared" ca="1" si="3675"/>
        <v>202004</v>
      </c>
      <c r="I6033" t="str">
        <f t="shared" ca="1" si="3676"/>
        <v>FY2020 Q3 Sep</v>
      </c>
      <c r="J6033">
        <f t="shared" ca="1" si="3677"/>
        <v>2020</v>
      </c>
      <c r="K6033" s="8" t="str">
        <f t="shared" ca="1" si="3678"/>
        <v>Sep</v>
      </c>
      <c r="L6033" s="8" t="str">
        <f t="shared" ca="1" si="3679"/>
        <v>Q3</v>
      </c>
      <c r="M6033">
        <f t="shared" ca="1" si="3680"/>
        <v>9</v>
      </c>
      <c r="N6033">
        <f t="shared" ca="1" si="3681"/>
        <v>3</v>
      </c>
      <c r="O6033">
        <f t="shared" ca="1" si="3682"/>
        <v>202009</v>
      </c>
      <c r="P6033">
        <f t="shared" ca="1" si="3683"/>
        <v>202003</v>
      </c>
      <c r="Q6033" t="str">
        <f t="shared" si="3684"/>
        <v>FY2020 Q2 Jan</v>
      </c>
      <c r="R6033">
        <f t="shared" si="3685"/>
        <v>2020</v>
      </c>
      <c r="S6033" s="8" t="str">
        <f t="shared" si="3686"/>
        <v>Jan</v>
      </c>
      <c r="T6033" s="8" t="str">
        <f t="shared" si="3687"/>
        <v>Q2</v>
      </c>
      <c r="U6033">
        <f t="shared" si="3688"/>
        <v>4</v>
      </c>
      <c r="V6033">
        <f t="shared" si="3689"/>
        <v>2</v>
      </c>
      <c r="W6033">
        <f t="shared" si="3690"/>
        <v>202004</v>
      </c>
      <c r="X6033">
        <f t="shared" si="3691"/>
        <v>202002</v>
      </c>
      <c r="Y6033" t="str">
        <f t="shared" si="3692"/>
        <v>FY2020 Q1 Jan</v>
      </c>
      <c r="Z6033">
        <f t="shared" si="3693"/>
        <v>2020</v>
      </c>
      <c r="AA6033" s="8" t="str">
        <f t="shared" si="3694"/>
        <v>Jan</v>
      </c>
      <c r="AB6033" s="8" t="str">
        <f t="shared" si="3695"/>
        <v>Q1</v>
      </c>
      <c r="AC6033">
        <f t="shared" si="3696"/>
        <v>1</v>
      </c>
      <c r="AD6033">
        <f t="shared" si="3697"/>
        <v>1</v>
      </c>
      <c r="AE6033">
        <f t="shared" si="3698"/>
        <v>202001</v>
      </c>
      <c r="AF6033">
        <f t="shared" si="3699"/>
        <v>202001</v>
      </c>
      <c r="AG6033" s="9">
        <f t="shared" ca="1" si="3700"/>
        <v>0</v>
      </c>
      <c r="AH6033">
        <f t="shared" ca="1" si="3666"/>
        <v>3</v>
      </c>
      <c r="AI6033" s="9">
        <f t="shared" ca="1" si="3667"/>
        <v>8</v>
      </c>
      <c r="AJ6033" s="9">
        <f t="shared" ca="1" si="3701"/>
        <v>0</v>
      </c>
      <c r="AK6033" s="9">
        <f t="shared" si="3702"/>
        <v>2</v>
      </c>
      <c r="AL6033" s="9">
        <f t="shared" si="3703"/>
        <v>5</v>
      </c>
      <c r="AM6033" s="9">
        <f t="shared" si="3704"/>
        <v>8</v>
      </c>
      <c r="AN6033" s="2">
        <v>43857.372916666667</v>
      </c>
      <c r="AO6033">
        <v>2004</v>
      </c>
      <c r="AP6033" s="1">
        <v>1300</v>
      </c>
      <c r="AQ6033" t="s">
        <v>4</v>
      </c>
    </row>
    <row r="6034" spans="1:43" x14ac:dyDescent="0.3">
      <c r="A6034" t="str">
        <f t="shared" ca="1" si="3668"/>
        <v>FY2020 Q4 Sep</v>
      </c>
      <c r="B6034">
        <f t="shared" ca="1" si="3669"/>
        <v>2020</v>
      </c>
      <c r="C6034" s="8" t="str">
        <f t="shared" ca="1" si="3670"/>
        <v>Sep</v>
      </c>
      <c r="D6034" s="8" t="str">
        <f t="shared" ca="1" si="3671"/>
        <v>Q4</v>
      </c>
      <c r="E6034">
        <f t="shared" ca="1" si="3672"/>
        <v>12</v>
      </c>
      <c r="F6034">
        <f t="shared" ca="1" si="3673"/>
        <v>4</v>
      </c>
      <c r="G6034">
        <f t="shared" ca="1" si="3674"/>
        <v>202012</v>
      </c>
      <c r="H6034">
        <f t="shared" ca="1" si="3675"/>
        <v>202004</v>
      </c>
      <c r="I6034" t="str">
        <f t="shared" ca="1" si="3676"/>
        <v>FY2020 Q3 Sep</v>
      </c>
      <c r="J6034">
        <f t="shared" ca="1" si="3677"/>
        <v>2020</v>
      </c>
      <c r="K6034" s="8" t="str">
        <f t="shared" ca="1" si="3678"/>
        <v>Sep</v>
      </c>
      <c r="L6034" s="8" t="str">
        <f t="shared" ca="1" si="3679"/>
        <v>Q3</v>
      </c>
      <c r="M6034">
        <f t="shared" ca="1" si="3680"/>
        <v>9</v>
      </c>
      <c r="N6034">
        <f t="shared" ca="1" si="3681"/>
        <v>3</v>
      </c>
      <c r="O6034">
        <f t="shared" ca="1" si="3682"/>
        <v>202009</v>
      </c>
      <c r="P6034">
        <f t="shared" ca="1" si="3683"/>
        <v>202003</v>
      </c>
      <c r="Q6034" t="str">
        <f t="shared" si="3684"/>
        <v>FY2020 Q1 Oct</v>
      </c>
      <c r="R6034">
        <f t="shared" si="3685"/>
        <v>2020</v>
      </c>
      <c r="S6034" s="8" t="str">
        <f t="shared" si="3686"/>
        <v>Oct</v>
      </c>
      <c r="T6034" s="8" t="str">
        <f t="shared" si="3687"/>
        <v>Q1</v>
      </c>
      <c r="U6034">
        <f t="shared" si="3688"/>
        <v>1</v>
      </c>
      <c r="V6034">
        <f t="shared" si="3689"/>
        <v>1</v>
      </c>
      <c r="W6034">
        <f t="shared" si="3690"/>
        <v>202001</v>
      </c>
      <c r="X6034">
        <f t="shared" si="3691"/>
        <v>202001</v>
      </c>
      <c r="Y6034" t="str">
        <f t="shared" si="3692"/>
        <v>FY2019 Q4 Oct</v>
      </c>
      <c r="Z6034">
        <f t="shared" si="3693"/>
        <v>2019</v>
      </c>
      <c r="AA6034" s="8" t="str">
        <f t="shared" si="3694"/>
        <v>Oct</v>
      </c>
      <c r="AB6034" s="8" t="str">
        <f t="shared" si="3695"/>
        <v>Q4</v>
      </c>
      <c r="AC6034">
        <f t="shared" si="3696"/>
        <v>10</v>
      </c>
      <c r="AD6034">
        <f t="shared" si="3697"/>
        <v>4</v>
      </c>
      <c r="AE6034">
        <f t="shared" si="3698"/>
        <v>201910</v>
      </c>
      <c r="AF6034">
        <f t="shared" si="3699"/>
        <v>201904</v>
      </c>
      <c r="AG6034" s="9">
        <f t="shared" ca="1" si="3700"/>
        <v>0</v>
      </c>
      <c r="AH6034">
        <f t="shared" ca="1" si="3666"/>
        <v>4</v>
      </c>
      <c r="AI6034" s="9">
        <f t="shared" ca="1" si="3667"/>
        <v>11</v>
      </c>
      <c r="AJ6034" s="9">
        <f t="shared" ca="1" si="3701"/>
        <v>1</v>
      </c>
      <c r="AK6034" s="9">
        <f t="shared" si="3702"/>
        <v>2</v>
      </c>
      <c r="AL6034" s="9">
        <f t="shared" si="3703"/>
        <v>44</v>
      </c>
      <c r="AM6034" s="9">
        <f t="shared" si="3704"/>
        <v>20</v>
      </c>
      <c r="AN6034" s="2">
        <v>43766.845833333333</v>
      </c>
      <c r="AO6034">
        <v>3313</v>
      </c>
      <c r="AP6034" s="1">
        <v>1300</v>
      </c>
      <c r="AQ6034" t="s">
        <v>4</v>
      </c>
    </row>
    <row r="6035" spans="1:43" x14ac:dyDescent="0.3">
      <c r="A6035" t="str">
        <f t="shared" ca="1" si="3668"/>
        <v>FY2020 Q4 Sep</v>
      </c>
      <c r="B6035">
        <f t="shared" ca="1" si="3669"/>
        <v>2020</v>
      </c>
      <c r="C6035" s="8" t="str">
        <f t="shared" ca="1" si="3670"/>
        <v>Sep</v>
      </c>
      <c r="D6035" s="8" t="str">
        <f t="shared" ca="1" si="3671"/>
        <v>Q4</v>
      </c>
      <c r="E6035">
        <f t="shared" ca="1" si="3672"/>
        <v>12</v>
      </c>
      <c r="F6035">
        <f t="shared" ca="1" si="3673"/>
        <v>4</v>
      </c>
      <c r="G6035">
        <f t="shared" ca="1" si="3674"/>
        <v>202012</v>
      </c>
      <c r="H6035">
        <f t="shared" ca="1" si="3675"/>
        <v>202004</v>
      </c>
      <c r="I6035" t="str">
        <f t="shared" ca="1" si="3676"/>
        <v>FY2020 Q3 Sep</v>
      </c>
      <c r="J6035">
        <f t="shared" ca="1" si="3677"/>
        <v>2020</v>
      </c>
      <c r="K6035" s="8" t="str">
        <f t="shared" ca="1" si="3678"/>
        <v>Sep</v>
      </c>
      <c r="L6035" s="8" t="str">
        <f t="shared" ca="1" si="3679"/>
        <v>Q3</v>
      </c>
      <c r="M6035">
        <f t="shared" ca="1" si="3680"/>
        <v>9</v>
      </c>
      <c r="N6035">
        <f t="shared" ca="1" si="3681"/>
        <v>3</v>
      </c>
      <c r="O6035">
        <f t="shared" ca="1" si="3682"/>
        <v>202009</v>
      </c>
      <c r="P6035">
        <f t="shared" ca="1" si="3683"/>
        <v>202003</v>
      </c>
      <c r="Q6035" t="str">
        <f t="shared" si="3684"/>
        <v>FY2020 Q2 Feb</v>
      </c>
      <c r="R6035">
        <f t="shared" si="3685"/>
        <v>2020</v>
      </c>
      <c r="S6035" s="8" t="str">
        <f t="shared" si="3686"/>
        <v>Feb</v>
      </c>
      <c r="T6035" s="8" t="str">
        <f t="shared" si="3687"/>
        <v>Q2</v>
      </c>
      <c r="U6035">
        <f t="shared" si="3688"/>
        <v>5</v>
      </c>
      <c r="V6035">
        <f t="shared" si="3689"/>
        <v>2</v>
      </c>
      <c r="W6035">
        <f t="shared" si="3690"/>
        <v>202005</v>
      </c>
      <c r="X6035">
        <f t="shared" si="3691"/>
        <v>202002</v>
      </c>
      <c r="Y6035" t="str">
        <f t="shared" si="3692"/>
        <v>FY2020 Q1 Feb</v>
      </c>
      <c r="Z6035">
        <f t="shared" si="3693"/>
        <v>2020</v>
      </c>
      <c r="AA6035" s="8" t="str">
        <f t="shared" si="3694"/>
        <v>Feb</v>
      </c>
      <c r="AB6035" s="8" t="str">
        <f t="shared" si="3695"/>
        <v>Q1</v>
      </c>
      <c r="AC6035">
        <f t="shared" si="3696"/>
        <v>2</v>
      </c>
      <c r="AD6035">
        <f t="shared" si="3697"/>
        <v>1</v>
      </c>
      <c r="AE6035">
        <f t="shared" si="3698"/>
        <v>202002</v>
      </c>
      <c r="AF6035">
        <f t="shared" si="3699"/>
        <v>202001</v>
      </c>
      <c r="AG6035" s="9">
        <f t="shared" ca="1" si="3700"/>
        <v>0</v>
      </c>
      <c r="AH6035">
        <f t="shared" ca="1" si="3666"/>
        <v>2</v>
      </c>
      <c r="AI6035" s="9">
        <f t="shared" ca="1" si="3667"/>
        <v>7</v>
      </c>
      <c r="AJ6035" s="9">
        <f t="shared" ca="1" si="3701"/>
        <v>0</v>
      </c>
      <c r="AK6035" s="9">
        <f t="shared" si="3702"/>
        <v>2</v>
      </c>
      <c r="AL6035" s="9">
        <f t="shared" si="3703"/>
        <v>8</v>
      </c>
      <c r="AM6035" s="9">
        <f t="shared" si="3704"/>
        <v>17</v>
      </c>
      <c r="AN6035" s="2">
        <v>43878.711111111108</v>
      </c>
      <c r="AO6035">
        <v>4645</v>
      </c>
      <c r="AP6035" s="1">
        <v>1300</v>
      </c>
      <c r="AQ6035" t="s">
        <v>4</v>
      </c>
    </row>
    <row r="6036" spans="1:43" x14ac:dyDescent="0.3">
      <c r="A6036" t="str">
        <f t="shared" ca="1" si="3668"/>
        <v>FY2020 Q4 Sep</v>
      </c>
      <c r="B6036">
        <f t="shared" ca="1" si="3669"/>
        <v>2020</v>
      </c>
      <c r="C6036" s="8" t="str">
        <f t="shared" ca="1" si="3670"/>
        <v>Sep</v>
      </c>
      <c r="D6036" s="8" t="str">
        <f t="shared" ca="1" si="3671"/>
        <v>Q4</v>
      </c>
      <c r="E6036">
        <f t="shared" ca="1" si="3672"/>
        <v>12</v>
      </c>
      <c r="F6036">
        <f t="shared" ca="1" si="3673"/>
        <v>4</v>
      </c>
      <c r="G6036">
        <f t="shared" ca="1" si="3674"/>
        <v>202012</v>
      </c>
      <c r="H6036">
        <f t="shared" ca="1" si="3675"/>
        <v>202004</v>
      </c>
      <c r="I6036" t="str">
        <f t="shared" ca="1" si="3676"/>
        <v>FY2020 Q3 Sep</v>
      </c>
      <c r="J6036">
        <f t="shared" ca="1" si="3677"/>
        <v>2020</v>
      </c>
      <c r="K6036" s="8" t="str">
        <f t="shared" ca="1" si="3678"/>
        <v>Sep</v>
      </c>
      <c r="L6036" s="8" t="str">
        <f t="shared" ca="1" si="3679"/>
        <v>Q3</v>
      </c>
      <c r="M6036">
        <f t="shared" ca="1" si="3680"/>
        <v>9</v>
      </c>
      <c r="N6036">
        <f t="shared" ca="1" si="3681"/>
        <v>3</v>
      </c>
      <c r="O6036">
        <f t="shared" ca="1" si="3682"/>
        <v>202009</v>
      </c>
      <c r="P6036">
        <f t="shared" ca="1" si="3683"/>
        <v>202003</v>
      </c>
      <c r="Q6036" t="str">
        <f t="shared" si="3684"/>
        <v>FY2020 Q1 Nov</v>
      </c>
      <c r="R6036">
        <f t="shared" si="3685"/>
        <v>2020</v>
      </c>
      <c r="S6036" s="8" t="str">
        <f t="shared" si="3686"/>
        <v>Nov</v>
      </c>
      <c r="T6036" s="8" t="str">
        <f t="shared" si="3687"/>
        <v>Q1</v>
      </c>
      <c r="U6036">
        <f t="shared" si="3688"/>
        <v>2</v>
      </c>
      <c r="V6036">
        <f t="shared" si="3689"/>
        <v>1</v>
      </c>
      <c r="W6036">
        <f t="shared" si="3690"/>
        <v>202002</v>
      </c>
      <c r="X6036">
        <f t="shared" si="3691"/>
        <v>202001</v>
      </c>
      <c r="Y6036" t="str">
        <f t="shared" si="3692"/>
        <v>FY2019 Q4 Nov</v>
      </c>
      <c r="Z6036">
        <f t="shared" si="3693"/>
        <v>2019</v>
      </c>
      <c r="AA6036" s="8" t="str">
        <f t="shared" si="3694"/>
        <v>Nov</v>
      </c>
      <c r="AB6036" s="8" t="str">
        <f t="shared" si="3695"/>
        <v>Q4</v>
      </c>
      <c r="AC6036">
        <f t="shared" si="3696"/>
        <v>11</v>
      </c>
      <c r="AD6036">
        <f t="shared" si="3697"/>
        <v>4</v>
      </c>
      <c r="AE6036">
        <f t="shared" si="3698"/>
        <v>201911</v>
      </c>
      <c r="AF6036">
        <f t="shared" si="3699"/>
        <v>201904</v>
      </c>
      <c r="AG6036" s="9">
        <f t="shared" ca="1" si="3700"/>
        <v>0</v>
      </c>
      <c r="AH6036">
        <f t="shared" ca="1" si="3666"/>
        <v>3</v>
      </c>
      <c r="AI6036" s="9">
        <f t="shared" ca="1" si="3667"/>
        <v>10</v>
      </c>
      <c r="AJ6036" s="9">
        <f t="shared" ca="1" si="3701"/>
        <v>1</v>
      </c>
      <c r="AK6036" s="9">
        <f t="shared" si="3702"/>
        <v>3</v>
      </c>
      <c r="AL6036" s="9">
        <f t="shared" si="3703"/>
        <v>48</v>
      </c>
      <c r="AM6036" s="9">
        <f t="shared" si="3704"/>
        <v>14</v>
      </c>
      <c r="AN6036" s="2">
        <v>43795.612500000003</v>
      </c>
      <c r="AO6036">
        <v>7499</v>
      </c>
      <c r="AP6036" s="1">
        <v>1300</v>
      </c>
      <c r="AQ6036" t="s">
        <v>4</v>
      </c>
    </row>
    <row r="6037" spans="1:43" x14ac:dyDescent="0.3">
      <c r="A6037" t="str">
        <f t="shared" ca="1" si="3668"/>
        <v>FY2020 Q4 Sep</v>
      </c>
      <c r="B6037">
        <f t="shared" ca="1" si="3669"/>
        <v>2020</v>
      </c>
      <c r="C6037" s="8" t="str">
        <f t="shared" ca="1" si="3670"/>
        <v>Sep</v>
      </c>
      <c r="D6037" s="8" t="str">
        <f t="shared" ca="1" si="3671"/>
        <v>Q4</v>
      </c>
      <c r="E6037">
        <f t="shared" ca="1" si="3672"/>
        <v>12</v>
      </c>
      <c r="F6037">
        <f t="shared" ca="1" si="3673"/>
        <v>4</v>
      </c>
      <c r="G6037">
        <f t="shared" ca="1" si="3674"/>
        <v>202012</v>
      </c>
      <c r="H6037">
        <f t="shared" ca="1" si="3675"/>
        <v>202004</v>
      </c>
      <c r="I6037" t="str">
        <f t="shared" ca="1" si="3676"/>
        <v>FY2020 Q3 Sep</v>
      </c>
      <c r="J6037">
        <f t="shared" ca="1" si="3677"/>
        <v>2020</v>
      </c>
      <c r="K6037" s="8" t="str">
        <f t="shared" ca="1" si="3678"/>
        <v>Sep</v>
      </c>
      <c r="L6037" s="8" t="str">
        <f t="shared" ca="1" si="3679"/>
        <v>Q3</v>
      </c>
      <c r="M6037">
        <f t="shared" ca="1" si="3680"/>
        <v>9</v>
      </c>
      <c r="N6037">
        <f t="shared" ca="1" si="3681"/>
        <v>3</v>
      </c>
      <c r="O6037">
        <f t="shared" ca="1" si="3682"/>
        <v>202009</v>
      </c>
      <c r="P6037">
        <f t="shared" ca="1" si="3683"/>
        <v>202003</v>
      </c>
      <c r="Q6037" t="str">
        <f t="shared" si="3684"/>
        <v>FY2020 Q2 Feb</v>
      </c>
      <c r="R6037">
        <f t="shared" si="3685"/>
        <v>2020</v>
      </c>
      <c r="S6037" s="8" t="str">
        <f t="shared" si="3686"/>
        <v>Feb</v>
      </c>
      <c r="T6037" s="8" t="str">
        <f t="shared" si="3687"/>
        <v>Q2</v>
      </c>
      <c r="U6037">
        <f t="shared" si="3688"/>
        <v>5</v>
      </c>
      <c r="V6037">
        <f t="shared" si="3689"/>
        <v>2</v>
      </c>
      <c r="W6037">
        <f t="shared" si="3690"/>
        <v>202005</v>
      </c>
      <c r="X6037">
        <f t="shared" si="3691"/>
        <v>202002</v>
      </c>
      <c r="Y6037" t="str">
        <f t="shared" si="3692"/>
        <v>FY2020 Q1 Feb</v>
      </c>
      <c r="Z6037">
        <f t="shared" si="3693"/>
        <v>2020</v>
      </c>
      <c r="AA6037" s="8" t="str">
        <f t="shared" si="3694"/>
        <v>Feb</v>
      </c>
      <c r="AB6037" s="8" t="str">
        <f t="shared" si="3695"/>
        <v>Q1</v>
      </c>
      <c r="AC6037">
        <f t="shared" si="3696"/>
        <v>2</v>
      </c>
      <c r="AD6037">
        <f t="shared" si="3697"/>
        <v>1</v>
      </c>
      <c r="AE6037">
        <f t="shared" si="3698"/>
        <v>202002</v>
      </c>
      <c r="AF6037">
        <f t="shared" si="3699"/>
        <v>202001</v>
      </c>
      <c r="AG6037" s="9">
        <f t="shared" ca="1" si="3700"/>
        <v>0</v>
      </c>
      <c r="AH6037">
        <f t="shared" ca="1" si="3666"/>
        <v>2</v>
      </c>
      <c r="AI6037" s="9">
        <f t="shared" ca="1" si="3667"/>
        <v>7</v>
      </c>
      <c r="AJ6037" s="9">
        <f t="shared" ca="1" si="3701"/>
        <v>0</v>
      </c>
      <c r="AK6037" s="9">
        <f t="shared" si="3702"/>
        <v>3</v>
      </c>
      <c r="AL6037" s="9">
        <f t="shared" si="3703"/>
        <v>6</v>
      </c>
      <c r="AM6037" s="9">
        <f t="shared" si="3704"/>
        <v>11</v>
      </c>
      <c r="AN6037" s="2">
        <v>43865.463194444441</v>
      </c>
      <c r="AO6037">
        <v>8225</v>
      </c>
      <c r="AP6037" s="1">
        <v>1300</v>
      </c>
      <c r="AQ6037" t="s">
        <v>4</v>
      </c>
    </row>
    <row r="6038" spans="1:43" x14ac:dyDescent="0.3">
      <c r="A6038" t="str">
        <f t="shared" ca="1" si="3668"/>
        <v>FY2020 Q4 Sep</v>
      </c>
      <c r="B6038">
        <f t="shared" ca="1" si="3669"/>
        <v>2020</v>
      </c>
      <c r="C6038" s="8" t="str">
        <f t="shared" ca="1" si="3670"/>
        <v>Sep</v>
      </c>
      <c r="D6038" s="8" t="str">
        <f t="shared" ca="1" si="3671"/>
        <v>Q4</v>
      </c>
      <c r="E6038">
        <f t="shared" ca="1" si="3672"/>
        <v>12</v>
      </c>
      <c r="F6038">
        <f t="shared" ca="1" si="3673"/>
        <v>4</v>
      </c>
      <c r="G6038">
        <f t="shared" ca="1" si="3674"/>
        <v>202012</v>
      </c>
      <c r="H6038">
        <f t="shared" ca="1" si="3675"/>
        <v>202004</v>
      </c>
      <c r="I6038" t="str">
        <f t="shared" ca="1" si="3676"/>
        <v>FY2020 Q3 Sep</v>
      </c>
      <c r="J6038">
        <f t="shared" ca="1" si="3677"/>
        <v>2020</v>
      </c>
      <c r="K6038" s="8" t="str">
        <f t="shared" ca="1" si="3678"/>
        <v>Sep</v>
      </c>
      <c r="L6038" s="8" t="str">
        <f t="shared" ca="1" si="3679"/>
        <v>Q3</v>
      </c>
      <c r="M6038">
        <f t="shared" ca="1" si="3680"/>
        <v>9</v>
      </c>
      <c r="N6038">
        <f t="shared" ca="1" si="3681"/>
        <v>3</v>
      </c>
      <c r="O6038">
        <f t="shared" ca="1" si="3682"/>
        <v>202009</v>
      </c>
      <c r="P6038">
        <f t="shared" ca="1" si="3683"/>
        <v>202003</v>
      </c>
      <c r="Q6038" t="str">
        <f t="shared" si="3684"/>
        <v>FY2020 Q1 Oct</v>
      </c>
      <c r="R6038">
        <f t="shared" si="3685"/>
        <v>2020</v>
      </c>
      <c r="S6038" s="8" t="str">
        <f t="shared" si="3686"/>
        <v>Oct</v>
      </c>
      <c r="T6038" s="8" t="str">
        <f t="shared" si="3687"/>
        <v>Q1</v>
      </c>
      <c r="U6038">
        <f t="shared" si="3688"/>
        <v>1</v>
      </c>
      <c r="V6038">
        <f t="shared" si="3689"/>
        <v>1</v>
      </c>
      <c r="W6038">
        <f t="shared" si="3690"/>
        <v>202001</v>
      </c>
      <c r="X6038">
        <f t="shared" si="3691"/>
        <v>202001</v>
      </c>
      <c r="Y6038" t="str">
        <f t="shared" si="3692"/>
        <v>FY2019 Q4 Oct</v>
      </c>
      <c r="Z6038">
        <f t="shared" si="3693"/>
        <v>2019</v>
      </c>
      <c r="AA6038" s="8" t="str">
        <f t="shared" si="3694"/>
        <v>Oct</v>
      </c>
      <c r="AB6038" s="8" t="str">
        <f t="shared" si="3695"/>
        <v>Q4</v>
      </c>
      <c r="AC6038">
        <f t="shared" si="3696"/>
        <v>10</v>
      </c>
      <c r="AD6038">
        <f t="shared" si="3697"/>
        <v>4</v>
      </c>
      <c r="AE6038">
        <f t="shared" si="3698"/>
        <v>201910</v>
      </c>
      <c r="AF6038">
        <f t="shared" si="3699"/>
        <v>201904</v>
      </c>
      <c r="AG6038" s="9">
        <f t="shared" ca="1" si="3700"/>
        <v>0</v>
      </c>
      <c r="AH6038">
        <f t="shared" ca="1" si="3666"/>
        <v>4</v>
      </c>
      <c r="AI6038" s="9">
        <f t="shared" ca="1" si="3667"/>
        <v>11</v>
      </c>
      <c r="AJ6038" s="9">
        <f t="shared" ca="1" si="3701"/>
        <v>1</v>
      </c>
      <c r="AK6038" s="9">
        <f t="shared" si="3702"/>
        <v>5</v>
      </c>
      <c r="AL6038" s="9">
        <f t="shared" si="3703"/>
        <v>43</v>
      </c>
      <c r="AM6038" s="9">
        <f t="shared" si="3704"/>
        <v>18</v>
      </c>
      <c r="AN6038" s="2">
        <v>43762.754166666666</v>
      </c>
      <c r="AO6038">
        <v>8239</v>
      </c>
      <c r="AP6038" s="1">
        <v>1300</v>
      </c>
      <c r="AQ6038" t="s">
        <v>4</v>
      </c>
    </row>
    <row r="6039" spans="1:43" x14ac:dyDescent="0.3">
      <c r="A6039" t="str">
        <f t="shared" ca="1" si="3668"/>
        <v>FY2020 Q4 Sep</v>
      </c>
      <c r="B6039">
        <f t="shared" ca="1" si="3669"/>
        <v>2020</v>
      </c>
      <c r="C6039" s="8" t="str">
        <f t="shared" ca="1" si="3670"/>
        <v>Sep</v>
      </c>
      <c r="D6039" s="8" t="str">
        <f t="shared" ca="1" si="3671"/>
        <v>Q4</v>
      </c>
      <c r="E6039">
        <f t="shared" ca="1" si="3672"/>
        <v>12</v>
      </c>
      <c r="F6039">
        <f t="shared" ca="1" si="3673"/>
        <v>4</v>
      </c>
      <c r="G6039">
        <f t="shared" ca="1" si="3674"/>
        <v>202012</v>
      </c>
      <c r="H6039">
        <f t="shared" ca="1" si="3675"/>
        <v>202004</v>
      </c>
      <c r="I6039" t="str">
        <f t="shared" ca="1" si="3676"/>
        <v>FY2020 Q3 Sep</v>
      </c>
      <c r="J6039">
        <f t="shared" ca="1" si="3677"/>
        <v>2020</v>
      </c>
      <c r="K6039" s="8" t="str">
        <f t="shared" ca="1" si="3678"/>
        <v>Sep</v>
      </c>
      <c r="L6039" s="8" t="str">
        <f t="shared" ca="1" si="3679"/>
        <v>Q3</v>
      </c>
      <c r="M6039">
        <f t="shared" ca="1" si="3680"/>
        <v>9</v>
      </c>
      <c r="N6039">
        <f t="shared" ca="1" si="3681"/>
        <v>3</v>
      </c>
      <c r="O6039">
        <f t="shared" ca="1" si="3682"/>
        <v>202009</v>
      </c>
      <c r="P6039">
        <f t="shared" ca="1" si="3683"/>
        <v>202003</v>
      </c>
      <c r="Q6039" t="str">
        <f t="shared" si="3684"/>
        <v>FY2020 Q2 Feb</v>
      </c>
      <c r="R6039">
        <f t="shared" si="3685"/>
        <v>2020</v>
      </c>
      <c r="S6039" s="8" t="str">
        <f t="shared" si="3686"/>
        <v>Feb</v>
      </c>
      <c r="T6039" s="8" t="str">
        <f t="shared" si="3687"/>
        <v>Q2</v>
      </c>
      <c r="U6039">
        <f t="shared" si="3688"/>
        <v>5</v>
      </c>
      <c r="V6039">
        <f t="shared" si="3689"/>
        <v>2</v>
      </c>
      <c r="W6039">
        <f t="shared" si="3690"/>
        <v>202005</v>
      </c>
      <c r="X6039">
        <f t="shared" si="3691"/>
        <v>202002</v>
      </c>
      <c r="Y6039" t="str">
        <f t="shared" si="3692"/>
        <v>FY2020 Q1 Feb</v>
      </c>
      <c r="Z6039">
        <f t="shared" si="3693"/>
        <v>2020</v>
      </c>
      <c r="AA6039" s="8" t="str">
        <f t="shared" si="3694"/>
        <v>Feb</v>
      </c>
      <c r="AB6039" s="8" t="str">
        <f t="shared" si="3695"/>
        <v>Q1</v>
      </c>
      <c r="AC6039">
        <f t="shared" si="3696"/>
        <v>2</v>
      </c>
      <c r="AD6039">
        <f t="shared" si="3697"/>
        <v>1</v>
      </c>
      <c r="AE6039">
        <f t="shared" si="3698"/>
        <v>202002</v>
      </c>
      <c r="AF6039">
        <f t="shared" si="3699"/>
        <v>202001</v>
      </c>
      <c r="AG6039" s="9">
        <f t="shared" ca="1" si="3700"/>
        <v>0</v>
      </c>
      <c r="AH6039">
        <f t="shared" ca="1" si="3666"/>
        <v>2</v>
      </c>
      <c r="AI6039" s="9">
        <f t="shared" ca="1" si="3667"/>
        <v>7</v>
      </c>
      <c r="AJ6039" s="9">
        <f t="shared" ca="1" si="3701"/>
        <v>0</v>
      </c>
      <c r="AK6039" s="9">
        <f t="shared" si="3702"/>
        <v>7</v>
      </c>
      <c r="AL6039" s="9">
        <f t="shared" si="3703"/>
        <v>7</v>
      </c>
      <c r="AM6039" s="9">
        <f t="shared" si="3704"/>
        <v>11</v>
      </c>
      <c r="AN6039" s="2">
        <v>43876.466666666667</v>
      </c>
      <c r="AO6039">
        <v>8883</v>
      </c>
      <c r="AP6039" s="1">
        <v>1300</v>
      </c>
      <c r="AQ6039" t="s">
        <v>4</v>
      </c>
    </row>
    <row r="6040" spans="1:43" x14ac:dyDescent="0.3">
      <c r="A6040" t="str">
        <f t="shared" ca="1" si="3668"/>
        <v>FY2020 Q4 Sep</v>
      </c>
      <c r="B6040">
        <f t="shared" ca="1" si="3669"/>
        <v>2020</v>
      </c>
      <c r="C6040" s="8" t="str">
        <f t="shared" ca="1" si="3670"/>
        <v>Sep</v>
      </c>
      <c r="D6040" s="8" t="str">
        <f t="shared" ca="1" si="3671"/>
        <v>Q4</v>
      </c>
      <c r="E6040">
        <f t="shared" ca="1" si="3672"/>
        <v>12</v>
      </c>
      <c r="F6040">
        <f t="shared" ca="1" si="3673"/>
        <v>4</v>
      </c>
      <c r="G6040">
        <f t="shared" ca="1" si="3674"/>
        <v>202012</v>
      </c>
      <c r="H6040">
        <f t="shared" ca="1" si="3675"/>
        <v>202004</v>
      </c>
      <c r="I6040" t="str">
        <f t="shared" ca="1" si="3676"/>
        <v>FY2020 Q3 Sep</v>
      </c>
      <c r="J6040">
        <f t="shared" ca="1" si="3677"/>
        <v>2020</v>
      </c>
      <c r="K6040" s="8" t="str">
        <f t="shared" ca="1" si="3678"/>
        <v>Sep</v>
      </c>
      <c r="L6040" s="8" t="str">
        <f t="shared" ca="1" si="3679"/>
        <v>Q3</v>
      </c>
      <c r="M6040">
        <f t="shared" ca="1" si="3680"/>
        <v>9</v>
      </c>
      <c r="N6040">
        <f t="shared" ca="1" si="3681"/>
        <v>3</v>
      </c>
      <c r="O6040">
        <f t="shared" ca="1" si="3682"/>
        <v>202009</v>
      </c>
      <c r="P6040">
        <f t="shared" ca="1" si="3683"/>
        <v>202003</v>
      </c>
      <c r="Q6040" t="str">
        <f t="shared" si="3684"/>
        <v>FY2020 Q1 Oct</v>
      </c>
      <c r="R6040">
        <f t="shared" si="3685"/>
        <v>2020</v>
      </c>
      <c r="S6040" s="8" t="str">
        <f t="shared" si="3686"/>
        <v>Oct</v>
      </c>
      <c r="T6040" s="8" t="str">
        <f t="shared" si="3687"/>
        <v>Q1</v>
      </c>
      <c r="U6040">
        <f t="shared" si="3688"/>
        <v>1</v>
      </c>
      <c r="V6040">
        <f t="shared" si="3689"/>
        <v>1</v>
      </c>
      <c r="W6040">
        <f t="shared" si="3690"/>
        <v>202001</v>
      </c>
      <c r="X6040">
        <f t="shared" si="3691"/>
        <v>202001</v>
      </c>
      <c r="Y6040" t="str">
        <f t="shared" si="3692"/>
        <v>FY2019 Q4 Oct</v>
      </c>
      <c r="Z6040">
        <f t="shared" si="3693"/>
        <v>2019</v>
      </c>
      <c r="AA6040" s="8" t="str">
        <f t="shared" si="3694"/>
        <v>Oct</v>
      </c>
      <c r="AB6040" s="8" t="str">
        <f t="shared" si="3695"/>
        <v>Q4</v>
      </c>
      <c r="AC6040">
        <f t="shared" si="3696"/>
        <v>10</v>
      </c>
      <c r="AD6040">
        <f t="shared" si="3697"/>
        <v>4</v>
      </c>
      <c r="AE6040">
        <f t="shared" si="3698"/>
        <v>201910</v>
      </c>
      <c r="AF6040">
        <f t="shared" si="3699"/>
        <v>201904</v>
      </c>
      <c r="AG6040" s="9">
        <f t="shared" ca="1" si="3700"/>
        <v>0</v>
      </c>
      <c r="AH6040">
        <f t="shared" ca="1" si="3666"/>
        <v>4</v>
      </c>
      <c r="AI6040" s="9">
        <f t="shared" ca="1" si="3667"/>
        <v>11</v>
      </c>
      <c r="AJ6040" s="9">
        <f t="shared" ca="1" si="3701"/>
        <v>1</v>
      </c>
      <c r="AK6040" s="9">
        <f t="shared" si="3702"/>
        <v>4</v>
      </c>
      <c r="AL6040" s="9">
        <f t="shared" si="3703"/>
        <v>40</v>
      </c>
      <c r="AM6040" s="9">
        <f t="shared" si="3704"/>
        <v>12</v>
      </c>
      <c r="AN6040" s="2">
        <v>43740.521527777775</v>
      </c>
      <c r="AO6040">
        <v>626</v>
      </c>
      <c r="AP6040" s="1">
        <v>1200</v>
      </c>
      <c r="AQ6040" t="s">
        <v>4</v>
      </c>
    </row>
    <row r="6041" spans="1:43" x14ac:dyDescent="0.3">
      <c r="A6041" t="str">
        <f t="shared" ca="1" si="3668"/>
        <v>FY2020 Q4 Sep</v>
      </c>
      <c r="B6041">
        <f t="shared" ca="1" si="3669"/>
        <v>2020</v>
      </c>
      <c r="C6041" s="8" t="str">
        <f t="shared" ca="1" si="3670"/>
        <v>Sep</v>
      </c>
      <c r="D6041" s="8" t="str">
        <f t="shared" ca="1" si="3671"/>
        <v>Q4</v>
      </c>
      <c r="E6041">
        <f t="shared" ca="1" si="3672"/>
        <v>12</v>
      </c>
      <c r="F6041">
        <f t="shared" ca="1" si="3673"/>
        <v>4</v>
      </c>
      <c r="G6041">
        <f t="shared" ca="1" si="3674"/>
        <v>202012</v>
      </c>
      <c r="H6041">
        <f t="shared" ca="1" si="3675"/>
        <v>202004</v>
      </c>
      <c r="I6041" t="str">
        <f t="shared" ca="1" si="3676"/>
        <v>FY2020 Q3 Sep</v>
      </c>
      <c r="J6041">
        <f t="shared" ca="1" si="3677"/>
        <v>2020</v>
      </c>
      <c r="K6041" s="8" t="str">
        <f t="shared" ca="1" si="3678"/>
        <v>Sep</v>
      </c>
      <c r="L6041" s="8" t="str">
        <f t="shared" ca="1" si="3679"/>
        <v>Q3</v>
      </c>
      <c r="M6041">
        <f t="shared" ca="1" si="3680"/>
        <v>9</v>
      </c>
      <c r="N6041">
        <f t="shared" ca="1" si="3681"/>
        <v>3</v>
      </c>
      <c r="O6041">
        <f t="shared" ca="1" si="3682"/>
        <v>202009</v>
      </c>
      <c r="P6041">
        <f t="shared" ca="1" si="3683"/>
        <v>202003</v>
      </c>
      <c r="Q6041" t="str">
        <f t="shared" si="3684"/>
        <v>FY2020 Q2 Jan</v>
      </c>
      <c r="R6041">
        <f t="shared" si="3685"/>
        <v>2020</v>
      </c>
      <c r="S6041" s="8" t="str">
        <f t="shared" si="3686"/>
        <v>Jan</v>
      </c>
      <c r="T6041" s="8" t="str">
        <f t="shared" si="3687"/>
        <v>Q2</v>
      </c>
      <c r="U6041">
        <f t="shared" si="3688"/>
        <v>4</v>
      </c>
      <c r="V6041">
        <f t="shared" si="3689"/>
        <v>2</v>
      </c>
      <c r="W6041">
        <f t="shared" si="3690"/>
        <v>202004</v>
      </c>
      <c r="X6041">
        <f t="shared" si="3691"/>
        <v>202002</v>
      </c>
      <c r="Y6041" t="str">
        <f t="shared" si="3692"/>
        <v>FY2020 Q1 Jan</v>
      </c>
      <c r="Z6041">
        <f t="shared" si="3693"/>
        <v>2020</v>
      </c>
      <c r="AA6041" s="8" t="str">
        <f t="shared" si="3694"/>
        <v>Jan</v>
      </c>
      <c r="AB6041" s="8" t="str">
        <f t="shared" si="3695"/>
        <v>Q1</v>
      </c>
      <c r="AC6041">
        <f t="shared" si="3696"/>
        <v>1</v>
      </c>
      <c r="AD6041">
        <f t="shared" si="3697"/>
        <v>1</v>
      </c>
      <c r="AE6041">
        <f t="shared" si="3698"/>
        <v>202001</v>
      </c>
      <c r="AF6041">
        <f t="shared" si="3699"/>
        <v>202001</v>
      </c>
      <c r="AG6041" s="9">
        <f t="shared" ca="1" si="3700"/>
        <v>0</v>
      </c>
      <c r="AH6041">
        <f t="shared" ca="1" si="3666"/>
        <v>3</v>
      </c>
      <c r="AI6041" s="9">
        <f t="shared" ca="1" si="3667"/>
        <v>8</v>
      </c>
      <c r="AJ6041" s="9">
        <f t="shared" ca="1" si="3701"/>
        <v>0</v>
      </c>
      <c r="AK6041" s="9">
        <f t="shared" si="3702"/>
        <v>6</v>
      </c>
      <c r="AL6041" s="9">
        <f t="shared" si="3703"/>
        <v>5</v>
      </c>
      <c r="AM6041" s="9">
        <f t="shared" si="3704"/>
        <v>9</v>
      </c>
      <c r="AN6041" s="2">
        <v>43861.390972222223</v>
      </c>
      <c r="AO6041">
        <v>2931</v>
      </c>
      <c r="AP6041" s="1">
        <v>1200</v>
      </c>
      <c r="AQ6041" t="s">
        <v>4</v>
      </c>
    </row>
    <row r="6042" spans="1:43" x14ac:dyDescent="0.3">
      <c r="A6042" t="str">
        <f t="shared" ca="1" si="3668"/>
        <v>FY2020 Q4 Sep</v>
      </c>
      <c r="B6042">
        <f t="shared" ca="1" si="3669"/>
        <v>2020</v>
      </c>
      <c r="C6042" s="8" t="str">
        <f t="shared" ca="1" si="3670"/>
        <v>Sep</v>
      </c>
      <c r="D6042" s="8" t="str">
        <f t="shared" ca="1" si="3671"/>
        <v>Q4</v>
      </c>
      <c r="E6042">
        <f t="shared" ca="1" si="3672"/>
        <v>12</v>
      </c>
      <c r="F6042">
        <f t="shared" ca="1" si="3673"/>
        <v>4</v>
      </c>
      <c r="G6042">
        <f t="shared" ca="1" si="3674"/>
        <v>202012</v>
      </c>
      <c r="H6042">
        <f t="shared" ca="1" si="3675"/>
        <v>202004</v>
      </c>
      <c r="I6042" t="str">
        <f t="shared" ca="1" si="3676"/>
        <v>FY2020 Q3 Sep</v>
      </c>
      <c r="J6042">
        <f t="shared" ca="1" si="3677"/>
        <v>2020</v>
      </c>
      <c r="K6042" s="8" t="str">
        <f t="shared" ca="1" si="3678"/>
        <v>Sep</v>
      </c>
      <c r="L6042" s="8" t="str">
        <f t="shared" ca="1" si="3679"/>
        <v>Q3</v>
      </c>
      <c r="M6042">
        <f t="shared" ca="1" si="3680"/>
        <v>9</v>
      </c>
      <c r="N6042">
        <f t="shared" ca="1" si="3681"/>
        <v>3</v>
      </c>
      <c r="O6042">
        <f t="shared" ca="1" si="3682"/>
        <v>202009</v>
      </c>
      <c r="P6042">
        <f t="shared" ca="1" si="3683"/>
        <v>202003</v>
      </c>
      <c r="Q6042" t="str">
        <f t="shared" si="3684"/>
        <v>FY2020 Q2 Feb</v>
      </c>
      <c r="R6042">
        <f t="shared" si="3685"/>
        <v>2020</v>
      </c>
      <c r="S6042" s="8" t="str">
        <f t="shared" si="3686"/>
        <v>Feb</v>
      </c>
      <c r="T6042" s="8" t="str">
        <f t="shared" si="3687"/>
        <v>Q2</v>
      </c>
      <c r="U6042">
        <f t="shared" si="3688"/>
        <v>5</v>
      </c>
      <c r="V6042">
        <f t="shared" si="3689"/>
        <v>2</v>
      </c>
      <c r="W6042">
        <f t="shared" si="3690"/>
        <v>202005</v>
      </c>
      <c r="X6042">
        <f t="shared" si="3691"/>
        <v>202002</v>
      </c>
      <c r="Y6042" t="str">
        <f t="shared" si="3692"/>
        <v>FY2020 Q1 Feb</v>
      </c>
      <c r="Z6042">
        <f t="shared" si="3693"/>
        <v>2020</v>
      </c>
      <c r="AA6042" s="8" t="str">
        <f t="shared" si="3694"/>
        <v>Feb</v>
      </c>
      <c r="AB6042" s="8" t="str">
        <f t="shared" si="3695"/>
        <v>Q1</v>
      </c>
      <c r="AC6042">
        <f t="shared" si="3696"/>
        <v>2</v>
      </c>
      <c r="AD6042">
        <f t="shared" si="3697"/>
        <v>1</v>
      </c>
      <c r="AE6042">
        <f t="shared" si="3698"/>
        <v>202002</v>
      </c>
      <c r="AF6042">
        <f t="shared" si="3699"/>
        <v>202001</v>
      </c>
      <c r="AG6042" s="9">
        <f t="shared" ca="1" si="3700"/>
        <v>0</v>
      </c>
      <c r="AH6042">
        <f t="shared" ca="1" si="3666"/>
        <v>2</v>
      </c>
      <c r="AI6042" s="9">
        <f t="shared" ca="1" si="3667"/>
        <v>7</v>
      </c>
      <c r="AJ6042" s="9">
        <f t="shared" ca="1" si="3701"/>
        <v>0</v>
      </c>
      <c r="AK6042" s="9">
        <f t="shared" si="3702"/>
        <v>6</v>
      </c>
      <c r="AL6042" s="9">
        <f t="shared" si="3703"/>
        <v>8</v>
      </c>
      <c r="AM6042" s="9">
        <f t="shared" si="3704"/>
        <v>6</v>
      </c>
      <c r="AN6042" s="2">
        <v>43882.269444444442</v>
      </c>
      <c r="AO6042">
        <v>2931</v>
      </c>
      <c r="AP6042" s="1">
        <v>1200</v>
      </c>
      <c r="AQ6042" t="s">
        <v>4</v>
      </c>
    </row>
    <row r="6043" spans="1:43" x14ac:dyDescent="0.3">
      <c r="A6043" t="str">
        <f t="shared" ca="1" si="3668"/>
        <v>FY2020 Q4 Sep</v>
      </c>
      <c r="B6043">
        <f t="shared" ca="1" si="3669"/>
        <v>2020</v>
      </c>
      <c r="C6043" s="8" t="str">
        <f t="shared" ca="1" si="3670"/>
        <v>Sep</v>
      </c>
      <c r="D6043" s="8" t="str">
        <f t="shared" ca="1" si="3671"/>
        <v>Q4</v>
      </c>
      <c r="E6043">
        <f t="shared" ca="1" si="3672"/>
        <v>12</v>
      </c>
      <c r="F6043">
        <f t="shared" ca="1" si="3673"/>
        <v>4</v>
      </c>
      <c r="G6043">
        <f t="shared" ca="1" si="3674"/>
        <v>202012</v>
      </c>
      <c r="H6043">
        <f t="shared" ca="1" si="3675"/>
        <v>202004</v>
      </c>
      <c r="I6043" t="str">
        <f t="shared" ca="1" si="3676"/>
        <v>FY2020 Q3 Sep</v>
      </c>
      <c r="J6043">
        <f t="shared" ca="1" si="3677"/>
        <v>2020</v>
      </c>
      <c r="K6043" s="8" t="str">
        <f t="shared" ca="1" si="3678"/>
        <v>Sep</v>
      </c>
      <c r="L6043" s="8" t="str">
        <f t="shared" ca="1" si="3679"/>
        <v>Q3</v>
      </c>
      <c r="M6043">
        <f t="shared" ca="1" si="3680"/>
        <v>9</v>
      </c>
      <c r="N6043">
        <f t="shared" ca="1" si="3681"/>
        <v>3</v>
      </c>
      <c r="O6043">
        <f t="shared" ca="1" si="3682"/>
        <v>202009</v>
      </c>
      <c r="P6043">
        <f t="shared" ca="1" si="3683"/>
        <v>202003</v>
      </c>
      <c r="Q6043" t="str">
        <f t="shared" si="3684"/>
        <v>FY2020 Q2 Feb</v>
      </c>
      <c r="R6043">
        <f t="shared" si="3685"/>
        <v>2020</v>
      </c>
      <c r="S6043" s="8" t="str">
        <f t="shared" si="3686"/>
        <v>Feb</v>
      </c>
      <c r="T6043" s="8" t="str">
        <f t="shared" si="3687"/>
        <v>Q2</v>
      </c>
      <c r="U6043">
        <f t="shared" si="3688"/>
        <v>5</v>
      </c>
      <c r="V6043">
        <f t="shared" si="3689"/>
        <v>2</v>
      </c>
      <c r="W6043">
        <f t="shared" si="3690"/>
        <v>202005</v>
      </c>
      <c r="X6043">
        <f t="shared" si="3691"/>
        <v>202002</v>
      </c>
      <c r="Y6043" t="str">
        <f t="shared" si="3692"/>
        <v>FY2020 Q1 Feb</v>
      </c>
      <c r="Z6043">
        <f t="shared" si="3693"/>
        <v>2020</v>
      </c>
      <c r="AA6043" s="8" t="str">
        <f t="shared" si="3694"/>
        <v>Feb</v>
      </c>
      <c r="AB6043" s="8" t="str">
        <f t="shared" si="3695"/>
        <v>Q1</v>
      </c>
      <c r="AC6043">
        <f t="shared" si="3696"/>
        <v>2</v>
      </c>
      <c r="AD6043">
        <f t="shared" si="3697"/>
        <v>1</v>
      </c>
      <c r="AE6043">
        <f t="shared" si="3698"/>
        <v>202002</v>
      </c>
      <c r="AF6043">
        <f t="shared" si="3699"/>
        <v>202001</v>
      </c>
      <c r="AG6043" s="9">
        <f t="shared" ca="1" si="3700"/>
        <v>0</v>
      </c>
      <c r="AH6043">
        <f t="shared" ca="1" si="3666"/>
        <v>2</v>
      </c>
      <c r="AI6043" s="9">
        <f t="shared" ca="1" si="3667"/>
        <v>7</v>
      </c>
      <c r="AJ6043" s="9">
        <f t="shared" ca="1" si="3701"/>
        <v>0</v>
      </c>
      <c r="AK6043" s="9">
        <f t="shared" si="3702"/>
        <v>5</v>
      </c>
      <c r="AL6043" s="9">
        <f t="shared" si="3703"/>
        <v>6</v>
      </c>
      <c r="AM6043" s="9">
        <f t="shared" si="3704"/>
        <v>17</v>
      </c>
      <c r="AN6043" s="2">
        <v>43867.748611111114</v>
      </c>
      <c r="AO6043">
        <v>5249</v>
      </c>
      <c r="AP6043" s="1">
        <v>1200</v>
      </c>
      <c r="AQ6043" t="s">
        <v>4</v>
      </c>
    </row>
    <row r="6044" spans="1:43" x14ac:dyDescent="0.3">
      <c r="A6044" t="str">
        <f t="shared" ca="1" si="3668"/>
        <v>FY2020 Q4 Sep</v>
      </c>
      <c r="B6044">
        <f t="shared" ca="1" si="3669"/>
        <v>2020</v>
      </c>
      <c r="C6044" s="8" t="str">
        <f t="shared" ca="1" si="3670"/>
        <v>Sep</v>
      </c>
      <c r="D6044" s="8" t="str">
        <f t="shared" ca="1" si="3671"/>
        <v>Q4</v>
      </c>
      <c r="E6044">
        <f t="shared" ca="1" si="3672"/>
        <v>12</v>
      </c>
      <c r="F6044">
        <f t="shared" ca="1" si="3673"/>
        <v>4</v>
      </c>
      <c r="G6044">
        <f t="shared" ca="1" si="3674"/>
        <v>202012</v>
      </c>
      <c r="H6044">
        <f t="shared" ca="1" si="3675"/>
        <v>202004</v>
      </c>
      <c r="I6044" t="str">
        <f t="shared" ca="1" si="3676"/>
        <v>FY2020 Q3 Sep</v>
      </c>
      <c r="J6044">
        <f t="shared" ca="1" si="3677"/>
        <v>2020</v>
      </c>
      <c r="K6044" s="8" t="str">
        <f t="shared" ca="1" si="3678"/>
        <v>Sep</v>
      </c>
      <c r="L6044" s="8" t="str">
        <f t="shared" ca="1" si="3679"/>
        <v>Q3</v>
      </c>
      <c r="M6044">
        <f t="shared" ca="1" si="3680"/>
        <v>9</v>
      </c>
      <c r="N6044">
        <f t="shared" ca="1" si="3681"/>
        <v>3</v>
      </c>
      <c r="O6044">
        <f t="shared" ca="1" si="3682"/>
        <v>202009</v>
      </c>
      <c r="P6044">
        <f t="shared" ca="1" si="3683"/>
        <v>202003</v>
      </c>
      <c r="Q6044" t="str">
        <f t="shared" si="3684"/>
        <v>FY2020 Q1 Oct</v>
      </c>
      <c r="R6044">
        <f t="shared" si="3685"/>
        <v>2020</v>
      </c>
      <c r="S6044" s="8" t="str">
        <f t="shared" si="3686"/>
        <v>Oct</v>
      </c>
      <c r="T6044" s="8" t="str">
        <f t="shared" si="3687"/>
        <v>Q1</v>
      </c>
      <c r="U6044">
        <f t="shared" si="3688"/>
        <v>1</v>
      </c>
      <c r="V6044">
        <f t="shared" si="3689"/>
        <v>1</v>
      </c>
      <c r="W6044">
        <f t="shared" si="3690"/>
        <v>202001</v>
      </c>
      <c r="X6044">
        <f t="shared" si="3691"/>
        <v>202001</v>
      </c>
      <c r="Y6044" t="str">
        <f t="shared" si="3692"/>
        <v>FY2019 Q4 Oct</v>
      </c>
      <c r="Z6044">
        <f t="shared" si="3693"/>
        <v>2019</v>
      </c>
      <c r="AA6044" s="8" t="str">
        <f t="shared" si="3694"/>
        <v>Oct</v>
      </c>
      <c r="AB6044" s="8" t="str">
        <f t="shared" si="3695"/>
        <v>Q4</v>
      </c>
      <c r="AC6044">
        <f t="shared" si="3696"/>
        <v>10</v>
      </c>
      <c r="AD6044">
        <f t="shared" si="3697"/>
        <v>4</v>
      </c>
      <c r="AE6044">
        <f t="shared" si="3698"/>
        <v>201910</v>
      </c>
      <c r="AF6044">
        <f t="shared" si="3699"/>
        <v>201904</v>
      </c>
      <c r="AG6044" s="9">
        <f t="shared" ca="1" si="3700"/>
        <v>0</v>
      </c>
      <c r="AH6044">
        <f t="shared" ca="1" si="3666"/>
        <v>4</v>
      </c>
      <c r="AI6044" s="9">
        <f t="shared" ca="1" si="3667"/>
        <v>11</v>
      </c>
      <c r="AJ6044" s="9">
        <f t="shared" ca="1" si="3701"/>
        <v>1</v>
      </c>
      <c r="AK6044" s="9">
        <f t="shared" si="3702"/>
        <v>3</v>
      </c>
      <c r="AL6044" s="9">
        <f t="shared" si="3703"/>
        <v>41</v>
      </c>
      <c r="AM6044" s="9">
        <f t="shared" si="3704"/>
        <v>11</v>
      </c>
      <c r="AN6044" s="2">
        <v>43746.472916666666</v>
      </c>
      <c r="AO6044">
        <v>5483</v>
      </c>
      <c r="AP6044" s="1">
        <v>1200</v>
      </c>
      <c r="AQ6044" t="s">
        <v>4</v>
      </c>
    </row>
    <row r="6045" spans="1:43" x14ac:dyDescent="0.3">
      <c r="A6045" t="str">
        <f t="shared" ca="1" si="3668"/>
        <v>FY2020 Q4 Sep</v>
      </c>
      <c r="B6045">
        <f t="shared" ca="1" si="3669"/>
        <v>2020</v>
      </c>
      <c r="C6045" s="8" t="str">
        <f t="shared" ca="1" si="3670"/>
        <v>Sep</v>
      </c>
      <c r="D6045" s="8" t="str">
        <f t="shared" ca="1" si="3671"/>
        <v>Q4</v>
      </c>
      <c r="E6045">
        <f t="shared" ca="1" si="3672"/>
        <v>12</v>
      </c>
      <c r="F6045">
        <f t="shared" ca="1" si="3673"/>
        <v>4</v>
      </c>
      <c r="G6045">
        <f t="shared" ca="1" si="3674"/>
        <v>202012</v>
      </c>
      <c r="H6045">
        <f t="shared" ca="1" si="3675"/>
        <v>202004</v>
      </c>
      <c r="I6045" t="str">
        <f t="shared" ca="1" si="3676"/>
        <v>FY2020 Q3 Sep</v>
      </c>
      <c r="J6045">
        <f t="shared" ca="1" si="3677"/>
        <v>2020</v>
      </c>
      <c r="K6045" s="8" t="str">
        <f t="shared" ca="1" si="3678"/>
        <v>Sep</v>
      </c>
      <c r="L6045" s="8" t="str">
        <f t="shared" ca="1" si="3679"/>
        <v>Q3</v>
      </c>
      <c r="M6045">
        <f t="shared" ca="1" si="3680"/>
        <v>9</v>
      </c>
      <c r="N6045">
        <f t="shared" ca="1" si="3681"/>
        <v>3</v>
      </c>
      <c r="O6045">
        <f t="shared" ca="1" si="3682"/>
        <v>202009</v>
      </c>
      <c r="P6045">
        <f t="shared" ca="1" si="3683"/>
        <v>202003</v>
      </c>
      <c r="Q6045" t="str">
        <f t="shared" si="3684"/>
        <v>FY2020 Q2 Feb</v>
      </c>
      <c r="R6045">
        <f t="shared" si="3685"/>
        <v>2020</v>
      </c>
      <c r="S6045" s="8" t="str">
        <f t="shared" si="3686"/>
        <v>Feb</v>
      </c>
      <c r="T6045" s="8" t="str">
        <f t="shared" si="3687"/>
        <v>Q2</v>
      </c>
      <c r="U6045">
        <f t="shared" si="3688"/>
        <v>5</v>
      </c>
      <c r="V6045">
        <f t="shared" si="3689"/>
        <v>2</v>
      </c>
      <c r="W6045">
        <f t="shared" si="3690"/>
        <v>202005</v>
      </c>
      <c r="X6045">
        <f t="shared" si="3691"/>
        <v>202002</v>
      </c>
      <c r="Y6045" t="str">
        <f t="shared" si="3692"/>
        <v>FY2020 Q1 Feb</v>
      </c>
      <c r="Z6045">
        <f t="shared" si="3693"/>
        <v>2020</v>
      </c>
      <c r="AA6045" s="8" t="str">
        <f t="shared" si="3694"/>
        <v>Feb</v>
      </c>
      <c r="AB6045" s="8" t="str">
        <f t="shared" si="3695"/>
        <v>Q1</v>
      </c>
      <c r="AC6045">
        <f t="shared" si="3696"/>
        <v>2</v>
      </c>
      <c r="AD6045">
        <f t="shared" si="3697"/>
        <v>1</v>
      </c>
      <c r="AE6045">
        <f t="shared" si="3698"/>
        <v>202002</v>
      </c>
      <c r="AF6045">
        <f t="shared" si="3699"/>
        <v>202001</v>
      </c>
      <c r="AG6045" s="9">
        <f t="shared" ca="1" si="3700"/>
        <v>0</v>
      </c>
      <c r="AH6045">
        <f t="shared" ca="1" si="3666"/>
        <v>2</v>
      </c>
      <c r="AI6045" s="9">
        <f t="shared" ca="1" si="3667"/>
        <v>7</v>
      </c>
      <c r="AJ6045" s="9">
        <f t="shared" ca="1" si="3701"/>
        <v>0</v>
      </c>
      <c r="AK6045" s="9">
        <f t="shared" si="3702"/>
        <v>5</v>
      </c>
      <c r="AL6045" s="9">
        <f t="shared" si="3703"/>
        <v>6</v>
      </c>
      <c r="AM6045" s="9">
        <f t="shared" si="3704"/>
        <v>16</v>
      </c>
      <c r="AN6045" s="2">
        <v>43867.706944444442</v>
      </c>
      <c r="AO6045">
        <v>7922</v>
      </c>
      <c r="AP6045" s="1">
        <v>1200</v>
      </c>
      <c r="AQ6045" t="s">
        <v>4</v>
      </c>
    </row>
    <row r="6046" spans="1:43" x14ac:dyDescent="0.3">
      <c r="A6046" t="str">
        <f t="shared" ca="1" si="3668"/>
        <v>FY2020 Q4 Sep</v>
      </c>
      <c r="B6046">
        <f t="shared" ca="1" si="3669"/>
        <v>2020</v>
      </c>
      <c r="C6046" s="8" t="str">
        <f t="shared" ca="1" si="3670"/>
        <v>Sep</v>
      </c>
      <c r="D6046" s="8" t="str">
        <f t="shared" ca="1" si="3671"/>
        <v>Q4</v>
      </c>
      <c r="E6046">
        <f t="shared" ca="1" si="3672"/>
        <v>12</v>
      </c>
      <c r="F6046">
        <f t="shared" ca="1" si="3673"/>
        <v>4</v>
      </c>
      <c r="G6046">
        <f t="shared" ca="1" si="3674"/>
        <v>202012</v>
      </c>
      <c r="H6046">
        <f t="shared" ca="1" si="3675"/>
        <v>202004</v>
      </c>
      <c r="I6046" t="str">
        <f t="shared" ca="1" si="3676"/>
        <v>FY2020 Q3 Sep</v>
      </c>
      <c r="J6046">
        <f t="shared" ca="1" si="3677"/>
        <v>2020</v>
      </c>
      <c r="K6046" s="8" t="str">
        <f t="shared" ca="1" si="3678"/>
        <v>Sep</v>
      </c>
      <c r="L6046" s="8" t="str">
        <f t="shared" ca="1" si="3679"/>
        <v>Q3</v>
      </c>
      <c r="M6046">
        <f t="shared" ca="1" si="3680"/>
        <v>9</v>
      </c>
      <c r="N6046">
        <f t="shared" ca="1" si="3681"/>
        <v>3</v>
      </c>
      <c r="O6046">
        <f t="shared" ca="1" si="3682"/>
        <v>202009</v>
      </c>
      <c r="P6046">
        <f t="shared" ca="1" si="3683"/>
        <v>202003</v>
      </c>
      <c r="Q6046" t="str">
        <f t="shared" si="3684"/>
        <v>FY2020 Q1 Nov</v>
      </c>
      <c r="R6046">
        <f t="shared" si="3685"/>
        <v>2020</v>
      </c>
      <c r="S6046" s="8" t="str">
        <f t="shared" si="3686"/>
        <v>Nov</v>
      </c>
      <c r="T6046" s="8" t="str">
        <f t="shared" si="3687"/>
        <v>Q1</v>
      </c>
      <c r="U6046">
        <f t="shared" si="3688"/>
        <v>2</v>
      </c>
      <c r="V6046">
        <f t="shared" si="3689"/>
        <v>1</v>
      </c>
      <c r="W6046">
        <f t="shared" si="3690"/>
        <v>202002</v>
      </c>
      <c r="X6046">
        <f t="shared" si="3691"/>
        <v>202001</v>
      </c>
      <c r="Y6046" t="str">
        <f t="shared" si="3692"/>
        <v>FY2019 Q4 Nov</v>
      </c>
      <c r="Z6046">
        <f t="shared" si="3693"/>
        <v>2019</v>
      </c>
      <c r="AA6046" s="8" t="str">
        <f t="shared" si="3694"/>
        <v>Nov</v>
      </c>
      <c r="AB6046" s="8" t="str">
        <f t="shared" si="3695"/>
        <v>Q4</v>
      </c>
      <c r="AC6046">
        <f t="shared" si="3696"/>
        <v>11</v>
      </c>
      <c r="AD6046">
        <f t="shared" si="3697"/>
        <v>4</v>
      </c>
      <c r="AE6046">
        <f t="shared" si="3698"/>
        <v>201911</v>
      </c>
      <c r="AF6046">
        <f t="shared" si="3699"/>
        <v>201904</v>
      </c>
      <c r="AG6046" s="9">
        <f t="shared" ca="1" si="3700"/>
        <v>0</v>
      </c>
      <c r="AH6046">
        <f t="shared" ca="1" si="3666"/>
        <v>3</v>
      </c>
      <c r="AI6046" s="9">
        <f t="shared" ca="1" si="3667"/>
        <v>10</v>
      </c>
      <c r="AJ6046" s="9">
        <f t="shared" ca="1" si="3701"/>
        <v>1</v>
      </c>
      <c r="AK6046" s="9">
        <f t="shared" si="3702"/>
        <v>4</v>
      </c>
      <c r="AL6046" s="9">
        <f t="shared" si="3703"/>
        <v>45</v>
      </c>
      <c r="AM6046" s="9">
        <f t="shared" si="3704"/>
        <v>10</v>
      </c>
      <c r="AN6046" s="2">
        <v>43775.443749999999</v>
      </c>
      <c r="AO6046">
        <v>1214</v>
      </c>
      <c r="AP6046" s="1">
        <v>1150</v>
      </c>
      <c r="AQ6046" t="s">
        <v>4</v>
      </c>
    </row>
    <row r="6047" spans="1:43" x14ac:dyDescent="0.3">
      <c r="A6047" t="str">
        <f t="shared" ca="1" si="3668"/>
        <v>FY2020 Q4 Sep</v>
      </c>
      <c r="B6047">
        <f t="shared" ca="1" si="3669"/>
        <v>2020</v>
      </c>
      <c r="C6047" s="8" t="str">
        <f t="shared" ca="1" si="3670"/>
        <v>Sep</v>
      </c>
      <c r="D6047" s="8" t="str">
        <f t="shared" ca="1" si="3671"/>
        <v>Q4</v>
      </c>
      <c r="E6047">
        <f t="shared" ca="1" si="3672"/>
        <v>12</v>
      </c>
      <c r="F6047">
        <f t="shared" ca="1" si="3673"/>
        <v>4</v>
      </c>
      <c r="G6047">
        <f t="shared" ca="1" si="3674"/>
        <v>202012</v>
      </c>
      <c r="H6047">
        <f t="shared" ca="1" si="3675"/>
        <v>202004</v>
      </c>
      <c r="I6047" t="str">
        <f t="shared" ca="1" si="3676"/>
        <v>FY2020 Q3 Sep</v>
      </c>
      <c r="J6047">
        <f t="shared" ca="1" si="3677"/>
        <v>2020</v>
      </c>
      <c r="K6047" s="8" t="str">
        <f t="shared" ca="1" si="3678"/>
        <v>Sep</v>
      </c>
      <c r="L6047" s="8" t="str">
        <f t="shared" ca="1" si="3679"/>
        <v>Q3</v>
      </c>
      <c r="M6047">
        <f t="shared" ca="1" si="3680"/>
        <v>9</v>
      </c>
      <c r="N6047">
        <f t="shared" ca="1" si="3681"/>
        <v>3</v>
      </c>
      <c r="O6047">
        <f t="shared" ca="1" si="3682"/>
        <v>202009</v>
      </c>
      <c r="P6047">
        <f t="shared" ca="1" si="3683"/>
        <v>202003</v>
      </c>
      <c r="Q6047" t="str">
        <f t="shared" si="3684"/>
        <v>FY2020 Q1 Nov</v>
      </c>
      <c r="R6047">
        <f t="shared" si="3685"/>
        <v>2020</v>
      </c>
      <c r="S6047" s="8" t="str">
        <f t="shared" si="3686"/>
        <v>Nov</v>
      </c>
      <c r="T6047" s="8" t="str">
        <f t="shared" si="3687"/>
        <v>Q1</v>
      </c>
      <c r="U6047">
        <f t="shared" si="3688"/>
        <v>2</v>
      </c>
      <c r="V6047">
        <f t="shared" si="3689"/>
        <v>1</v>
      </c>
      <c r="W6047">
        <f t="shared" si="3690"/>
        <v>202002</v>
      </c>
      <c r="X6047">
        <f t="shared" si="3691"/>
        <v>202001</v>
      </c>
      <c r="Y6047" t="str">
        <f t="shared" si="3692"/>
        <v>FY2019 Q4 Nov</v>
      </c>
      <c r="Z6047">
        <f t="shared" si="3693"/>
        <v>2019</v>
      </c>
      <c r="AA6047" s="8" t="str">
        <f t="shared" si="3694"/>
        <v>Nov</v>
      </c>
      <c r="AB6047" s="8" t="str">
        <f t="shared" si="3695"/>
        <v>Q4</v>
      </c>
      <c r="AC6047">
        <f t="shared" si="3696"/>
        <v>11</v>
      </c>
      <c r="AD6047">
        <f t="shared" si="3697"/>
        <v>4</v>
      </c>
      <c r="AE6047">
        <f t="shared" si="3698"/>
        <v>201911</v>
      </c>
      <c r="AF6047">
        <f t="shared" si="3699"/>
        <v>201904</v>
      </c>
      <c r="AG6047" s="9">
        <f t="shared" ca="1" si="3700"/>
        <v>0</v>
      </c>
      <c r="AH6047">
        <f t="shared" ca="1" si="3666"/>
        <v>3</v>
      </c>
      <c r="AI6047" s="9">
        <f t="shared" ca="1" si="3667"/>
        <v>10</v>
      </c>
      <c r="AJ6047" s="9">
        <f t="shared" ca="1" si="3701"/>
        <v>1</v>
      </c>
      <c r="AK6047" s="9">
        <f t="shared" si="3702"/>
        <v>5</v>
      </c>
      <c r="AL6047" s="9">
        <f t="shared" si="3703"/>
        <v>45</v>
      </c>
      <c r="AM6047" s="9">
        <f t="shared" si="3704"/>
        <v>10</v>
      </c>
      <c r="AN6047" s="2">
        <v>43776.442361111112</v>
      </c>
      <c r="AO6047">
        <v>626</v>
      </c>
      <c r="AP6047" s="1">
        <v>1100</v>
      </c>
      <c r="AQ6047" t="s">
        <v>4</v>
      </c>
    </row>
    <row r="6048" spans="1:43" x14ac:dyDescent="0.3">
      <c r="A6048" t="str">
        <f t="shared" ca="1" si="3668"/>
        <v>FY2020 Q4 Sep</v>
      </c>
      <c r="B6048">
        <f t="shared" ca="1" si="3669"/>
        <v>2020</v>
      </c>
      <c r="C6048" s="8" t="str">
        <f t="shared" ca="1" si="3670"/>
        <v>Sep</v>
      </c>
      <c r="D6048" s="8" t="str">
        <f t="shared" ca="1" si="3671"/>
        <v>Q4</v>
      </c>
      <c r="E6048">
        <f t="shared" ca="1" si="3672"/>
        <v>12</v>
      </c>
      <c r="F6048">
        <f t="shared" ca="1" si="3673"/>
        <v>4</v>
      </c>
      <c r="G6048">
        <f t="shared" ca="1" si="3674"/>
        <v>202012</v>
      </c>
      <c r="H6048">
        <f t="shared" ca="1" si="3675"/>
        <v>202004</v>
      </c>
      <c r="I6048" t="str">
        <f t="shared" ca="1" si="3676"/>
        <v>FY2020 Q3 Sep</v>
      </c>
      <c r="J6048">
        <f t="shared" ca="1" si="3677"/>
        <v>2020</v>
      </c>
      <c r="K6048" s="8" t="str">
        <f t="shared" ca="1" si="3678"/>
        <v>Sep</v>
      </c>
      <c r="L6048" s="8" t="str">
        <f t="shared" ca="1" si="3679"/>
        <v>Q3</v>
      </c>
      <c r="M6048">
        <f t="shared" ca="1" si="3680"/>
        <v>9</v>
      </c>
      <c r="N6048">
        <f t="shared" ca="1" si="3681"/>
        <v>3</v>
      </c>
      <c r="O6048">
        <f t="shared" ca="1" si="3682"/>
        <v>202009</v>
      </c>
      <c r="P6048">
        <f t="shared" ca="1" si="3683"/>
        <v>202003</v>
      </c>
      <c r="Q6048" t="str">
        <f t="shared" si="3684"/>
        <v>FY2020 Q2 Mar</v>
      </c>
      <c r="R6048">
        <f t="shared" si="3685"/>
        <v>2020</v>
      </c>
      <c r="S6048" s="8" t="str">
        <f t="shared" si="3686"/>
        <v>Mar</v>
      </c>
      <c r="T6048" s="8" t="str">
        <f t="shared" si="3687"/>
        <v>Q2</v>
      </c>
      <c r="U6048">
        <f t="shared" si="3688"/>
        <v>6</v>
      </c>
      <c r="V6048">
        <f t="shared" si="3689"/>
        <v>2</v>
      </c>
      <c r="W6048">
        <f t="shared" si="3690"/>
        <v>202006</v>
      </c>
      <c r="X6048">
        <f t="shared" si="3691"/>
        <v>202002</v>
      </c>
      <c r="Y6048" t="str">
        <f t="shared" si="3692"/>
        <v>FY2020 Q1 Mar</v>
      </c>
      <c r="Z6048">
        <f t="shared" si="3693"/>
        <v>2020</v>
      </c>
      <c r="AA6048" s="8" t="str">
        <f t="shared" si="3694"/>
        <v>Mar</v>
      </c>
      <c r="AB6048" s="8" t="str">
        <f t="shared" si="3695"/>
        <v>Q1</v>
      </c>
      <c r="AC6048">
        <f t="shared" si="3696"/>
        <v>3</v>
      </c>
      <c r="AD6048">
        <f t="shared" si="3697"/>
        <v>1</v>
      </c>
      <c r="AE6048">
        <f t="shared" si="3698"/>
        <v>202003</v>
      </c>
      <c r="AF6048">
        <f t="shared" si="3699"/>
        <v>202001</v>
      </c>
      <c r="AG6048" s="9">
        <f t="shared" ca="1" si="3700"/>
        <v>0</v>
      </c>
      <c r="AH6048">
        <f t="shared" ca="1" si="3666"/>
        <v>2</v>
      </c>
      <c r="AI6048" s="9">
        <f t="shared" ca="1" si="3667"/>
        <v>6</v>
      </c>
      <c r="AJ6048" s="9">
        <f t="shared" ca="1" si="3701"/>
        <v>0</v>
      </c>
      <c r="AK6048" s="9">
        <f t="shared" si="3702"/>
        <v>3</v>
      </c>
      <c r="AL6048" s="9">
        <f t="shared" si="3703"/>
        <v>11</v>
      </c>
      <c r="AM6048" s="9">
        <f t="shared" si="3704"/>
        <v>10</v>
      </c>
      <c r="AN6048" s="2">
        <v>43900.436805555553</v>
      </c>
      <c r="AO6048">
        <v>1169</v>
      </c>
      <c r="AP6048" s="1">
        <v>1100</v>
      </c>
      <c r="AQ6048" t="s">
        <v>4</v>
      </c>
    </row>
    <row r="6049" spans="1:43" x14ac:dyDescent="0.3">
      <c r="A6049" t="str">
        <f t="shared" ca="1" si="3668"/>
        <v>FY2020 Q4 Sep</v>
      </c>
      <c r="B6049">
        <f t="shared" ca="1" si="3669"/>
        <v>2020</v>
      </c>
      <c r="C6049" s="8" t="str">
        <f t="shared" ca="1" si="3670"/>
        <v>Sep</v>
      </c>
      <c r="D6049" s="8" t="str">
        <f t="shared" ca="1" si="3671"/>
        <v>Q4</v>
      </c>
      <c r="E6049">
        <f t="shared" ca="1" si="3672"/>
        <v>12</v>
      </c>
      <c r="F6049">
        <f t="shared" ca="1" si="3673"/>
        <v>4</v>
      </c>
      <c r="G6049">
        <f t="shared" ca="1" si="3674"/>
        <v>202012</v>
      </c>
      <c r="H6049">
        <f t="shared" ca="1" si="3675"/>
        <v>202004</v>
      </c>
      <c r="I6049" t="str">
        <f t="shared" ca="1" si="3676"/>
        <v>FY2020 Q3 Sep</v>
      </c>
      <c r="J6049">
        <f t="shared" ca="1" si="3677"/>
        <v>2020</v>
      </c>
      <c r="K6049" s="8" t="str">
        <f t="shared" ca="1" si="3678"/>
        <v>Sep</v>
      </c>
      <c r="L6049" s="8" t="str">
        <f t="shared" ca="1" si="3679"/>
        <v>Q3</v>
      </c>
      <c r="M6049">
        <f t="shared" ca="1" si="3680"/>
        <v>9</v>
      </c>
      <c r="N6049">
        <f t="shared" ca="1" si="3681"/>
        <v>3</v>
      </c>
      <c r="O6049">
        <f t="shared" ca="1" si="3682"/>
        <v>202009</v>
      </c>
      <c r="P6049">
        <f t="shared" ca="1" si="3683"/>
        <v>202003</v>
      </c>
      <c r="Q6049" t="str">
        <f t="shared" si="3684"/>
        <v>FY2020 Q2 Jan</v>
      </c>
      <c r="R6049">
        <f t="shared" si="3685"/>
        <v>2020</v>
      </c>
      <c r="S6049" s="8" t="str">
        <f t="shared" si="3686"/>
        <v>Jan</v>
      </c>
      <c r="T6049" s="8" t="str">
        <f t="shared" si="3687"/>
        <v>Q2</v>
      </c>
      <c r="U6049">
        <f t="shared" si="3688"/>
        <v>4</v>
      </c>
      <c r="V6049">
        <f t="shared" si="3689"/>
        <v>2</v>
      </c>
      <c r="W6049">
        <f t="shared" si="3690"/>
        <v>202004</v>
      </c>
      <c r="X6049">
        <f t="shared" si="3691"/>
        <v>202002</v>
      </c>
      <c r="Y6049" t="str">
        <f t="shared" si="3692"/>
        <v>FY2020 Q1 Jan</v>
      </c>
      <c r="Z6049">
        <f t="shared" si="3693"/>
        <v>2020</v>
      </c>
      <c r="AA6049" s="8" t="str">
        <f t="shared" si="3694"/>
        <v>Jan</v>
      </c>
      <c r="AB6049" s="8" t="str">
        <f t="shared" si="3695"/>
        <v>Q1</v>
      </c>
      <c r="AC6049">
        <f t="shared" si="3696"/>
        <v>1</v>
      </c>
      <c r="AD6049">
        <f t="shared" si="3697"/>
        <v>1</v>
      </c>
      <c r="AE6049">
        <f t="shared" si="3698"/>
        <v>202001</v>
      </c>
      <c r="AF6049">
        <f t="shared" si="3699"/>
        <v>202001</v>
      </c>
      <c r="AG6049" s="9">
        <f t="shared" ca="1" si="3700"/>
        <v>0</v>
      </c>
      <c r="AH6049">
        <f t="shared" ca="1" si="3666"/>
        <v>3</v>
      </c>
      <c r="AI6049" s="9">
        <f t="shared" ca="1" si="3667"/>
        <v>8</v>
      </c>
      <c r="AJ6049" s="9">
        <f t="shared" ca="1" si="3701"/>
        <v>0</v>
      </c>
      <c r="AK6049" s="9">
        <f t="shared" si="3702"/>
        <v>4</v>
      </c>
      <c r="AL6049" s="9">
        <f t="shared" si="3703"/>
        <v>4</v>
      </c>
      <c r="AM6049" s="9">
        <f t="shared" si="3704"/>
        <v>12</v>
      </c>
      <c r="AN6049" s="2">
        <v>43852.523611111108</v>
      </c>
      <c r="AO6049">
        <v>1549</v>
      </c>
      <c r="AP6049" s="1">
        <v>1100</v>
      </c>
      <c r="AQ6049" t="s">
        <v>4</v>
      </c>
    </row>
    <row r="6050" spans="1:43" x14ac:dyDescent="0.3">
      <c r="A6050" t="str">
        <f t="shared" ca="1" si="3668"/>
        <v>FY2020 Q4 Sep</v>
      </c>
      <c r="B6050">
        <f t="shared" ca="1" si="3669"/>
        <v>2020</v>
      </c>
      <c r="C6050" s="8" t="str">
        <f t="shared" ca="1" si="3670"/>
        <v>Sep</v>
      </c>
      <c r="D6050" s="8" t="str">
        <f t="shared" ca="1" si="3671"/>
        <v>Q4</v>
      </c>
      <c r="E6050">
        <f t="shared" ca="1" si="3672"/>
        <v>12</v>
      </c>
      <c r="F6050">
        <f t="shared" ca="1" si="3673"/>
        <v>4</v>
      </c>
      <c r="G6050">
        <f t="shared" ca="1" si="3674"/>
        <v>202012</v>
      </c>
      <c r="H6050">
        <f t="shared" ca="1" si="3675"/>
        <v>202004</v>
      </c>
      <c r="I6050" t="str">
        <f t="shared" ca="1" si="3676"/>
        <v>FY2020 Q3 Sep</v>
      </c>
      <c r="J6050">
        <f t="shared" ca="1" si="3677"/>
        <v>2020</v>
      </c>
      <c r="K6050" s="8" t="str">
        <f t="shared" ca="1" si="3678"/>
        <v>Sep</v>
      </c>
      <c r="L6050" s="8" t="str">
        <f t="shared" ca="1" si="3679"/>
        <v>Q3</v>
      </c>
      <c r="M6050">
        <f t="shared" ca="1" si="3680"/>
        <v>9</v>
      </c>
      <c r="N6050">
        <f t="shared" ca="1" si="3681"/>
        <v>3</v>
      </c>
      <c r="O6050">
        <f t="shared" ca="1" si="3682"/>
        <v>202009</v>
      </c>
      <c r="P6050">
        <f t="shared" ca="1" si="3683"/>
        <v>202003</v>
      </c>
      <c r="Q6050" t="str">
        <f t="shared" si="3684"/>
        <v>FY2020 Q2 Mar</v>
      </c>
      <c r="R6050">
        <f t="shared" si="3685"/>
        <v>2020</v>
      </c>
      <c r="S6050" s="8" t="str">
        <f t="shared" si="3686"/>
        <v>Mar</v>
      </c>
      <c r="T6050" s="8" t="str">
        <f t="shared" si="3687"/>
        <v>Q2</v>
      </c>
      <c r="U6050">
        <f t="shared" si="3688"/>
        <v>6</v>
      </c>
      <c r="V6050">
        <f t="shared" si="3689"/>
        <v>2</v>
      </c>
      <c r="W6050">
        <f t="shared" si="3690"/>
        <v>202006</v>
      </c>
      <c r="X6050">
        <f t="shared" si="3691"/>
        <v>202002</v>
      </c>
      <c r="Y6050" t="str">
        <f t="shared" si="3692"/>
        <v>FY2020 Q1 Mar</v>
      </c>
      <c r="Z6050">
        <f t="shared" si="3693"/>
        <v>2020</v>
      </c>
      <c r="AA6050" s="8" t="str">
        <f t="shared" si="3694"/>
        <v>Mar</v>
      </c>
      <c r="AB6050" s="8" t="str">
        <f t="shared" si="3695"/>
        <v>Q1</v>
      </c>
      <c r="AC6050">
        <f t="shared" si="3696"/>
        <v>3</v>
      </c>
      <c r="AD6050">
        <f t="shared" si="3697"/>
        <v>1</v>
      </c>
      <c r="AE6050">
        <f t="shared" si="3698"/>
        <v>202003</v>
      </c>
      <c r="AF6050">
        <f t="shared" si="3699"/>
        <v>202001</v>
      </c>
      <c r="AG6050" s="9">
        <f t="shared" ca="1" si="3700"/>
        <v>0</v>
      </c>
      <c r="AH6050">
        <f t="shared" ca="1" si="3666"/>
        <v>2</v>
      </c>
      <c r="AI6050" s="9">
        <f t="shared" ca="1" si="3667"/>
        <v>6</v>
      </c>
      <c r="AJ6050" s="9">
        <f t="shared" ca="1" si="3701"/>
        <v>0</v>
      </c>
      <c r="AK6050" s="9">
        <f t="shared" si="3702"/>
        <v>4</v>
      </c>
      <c r="AL6050" s="9">
        <f t="shared" si="3703"/>
        <v>10</v>
      </c>
      <c r="AM6050" s="9">
        <f t="shared" si="3704"/>
        <v>12</v>
      </c>
      <c r="AN6050" s="2">
        <v>43894.534722222219</v>
      </c>
      <c r="AO6050">
        <v>716</v>
      </c>
      <c r="AP6050" s="1">
        <v>1000</v>
      </c>
      <c r="AQ6050" t="s">
        <v>4</v>
      </c>
    </row>
    <row r="6051" spans="1:43" x14ac:dyDescent="0.3">
      <c r="A6051" t="str">
        <f t="shared" ca="1" si="3668"/>
        <v>FY2020 Q4 Sep</v>
      </c>
      <c r="B6051">
        <f t="shared" ca="1" si="3669"/>
        <v>2020</v>
      </c>
      <c r="C6051" s="8" t="str">
        <f t="shared" ca="1" si="3670"/>
        <v>Sep</v>
      </c>
      <c r="D6051" s="8" t="str">
        <f t="shared" ca="1" si="3671"/>
        <v>Q4</v>
      </c>
      <c r="E6051">
        <f t="shared" ca="1" si="3672"/>
        <v>12</v>
      </c>
      <c r="F6051">
        <f t="shared" ca="1" si="3673"/>
        <v>4</v>
      </c>
      <c r="G6051">
        <f t="shared" ca="1" si="3674"/>
        <v>202012</v>
      </c>
      <c r="H6051">
        <f t="shared" ca="1" si="3675"/>
        <v>202004</v>
      </c>
      <c r="I6051" t="str">
        <f t="shared" ca="1" si="3676"/>
        <v>FY2020 Q3 Sep</v>
      </c>
      <c r="J6051">
        <f t="shared" ca="1" si="3677"/>
        <v>2020</v>
      </c>
      <c r="K6051" s="8" t="str">
        <f t="shared" ca="1" si="3678"/>
        <v>Sep</v>
      </c>
      <c r="L6051" s="8" t="str">
        <f t="shared" ca="1" si="3679"/>
        <v>Q3</v>
      </c>
      <c r="M6051">
        <f t="shared" ca="1" si="3680"/>
        <v>9</v>
      </c>
      <c r="N6051">
        <f t="shared" ca="1" si="3681"/>
        <v>3</v>
      </c>
      <c r="O6051">
        <f t="shared" ca="1" si="3682"/>
        <v>202009</v>
      </c>
      <c r="P6051">
        <f t="shared" ca="1" si="3683"/>
        <v>202003</v>
      </c>
      <c r="Q6051" t="str">
        <f t="shared" si="3684"/>
        <v>FY2020 Q2 Feb</v>
      </c>
      <c r="R6051">
        <f t="shared" si="3685"/>
        <v>2020</v>
      </c>
      <c r="S6051" s="8" t="str">
        <f t="shared" si="3686"/>
        <v>Feb</v>
      </c>
      <c r="T6051" s="8" t="str">
        <f t="shared" si="3687"/>
        <v>Q2</v>
      </c>
      <c r="U6051">
        <f t="shared" si="3688"/>
        <v>5</v>
      </c>
      <c r="V6051">
        <f t="shared" si="3689"/>
        <v>2</v>
      </c>
      <c r="W6051">
        <f t="shared" si="3690"/>
        <v>202005</v>
      </c>
      <c r="X6051">
        <f t="shared" si="3691"/>
        <v>202002</v>
      </c>
      <c r="Y6051" t="str">
        <f t="shared" si="3692"/>
        <v>FY2020 Q1 Feb</v>
      </c>
      <c r="Z6051">
        <f t="shared" si="3693"/>
        <v>2020</v>
      </c>
      <c r="AA6051" s="8" t="str">
        <f t="shared" si="3694"/>
        <v>Feb</v>
      </c>
      <c r="AB6051" s="8" t="str">
        <f t="shared" si="3695"/>
        <v>Q1</v>
      </c>
      <c r="AC6051">
        <f t="shared" si="3696"/>
        <v>2</v>
      </c>
      <c r="AD6051">
        <f t="shared" si="3697"/>
        <v>1</v>
      </c>
      <c r="AE6051">
        <f t="shared" si="3698"/>
        <v>202002</v>
      </c>
      <c r="AF6051">
        <f t="shared" si="3699"/>
        <v>202001</v>
      </c>
      <c r="AG6051" s="9">
        <f t="shared" ca="1" si="3700"/>
        <v>0</v>
      </c>
      <c r="AH6051">
        <f t="shared" ca="1" si="3666"/>
        <v>2</v>
      </c>
      <c r="AI6051" s="9">
        <f t="shared" ca="1" si="3667"/>
        <v>7</v>
      </c>
      <c r="AJ6051" s="9">
        <f t="shared" ca="1" si="3701"/>
        <v>0</v>
      </c>
      <c r="AK6051" s="9">
        <f t="shared" si="3702"/>
        <v>5</v>
      </c>
      <c r="AL6051" s="9">
        <f t="shared" si="3703"/>
        <v>9</v>
      </c>
      <c r="AM6051" s="9">
        <f t="shared" si="3704"/>
        <v>15</v>
      </c>
      <c r="AN6051" s="2">
        <v>43888.625</v>
      </c>
      <c r="AO6051">
        <v>1009</v>
      </c>
      <c r="AP6051" s="1">
        <v>1000</v>
      </c>
      <c r="AQ6051" t="s">
        <v>4</v>
      </c>
    </row>
    <row r="6052" spans="1:43" x14ac:dyDescent="0.3">
      <c r="A6052" t="str">
        <f t="shared" ca="1" si="3668"/>
        <v>FY2020 Q4 Sep</v>
      </c>
      <c r="B6052">
        <f t="shared" ca="1" si="3669"/>
        <v>2020</v>
      </c>
      <c r="C6052" s="8" t="str">
        <f t="shared" ca="1" si="3670"/>
        <v>Sep</v>
      </c>
      <c r="D6052" s="8" t="str">
        <f t="shared" ca="1" si="3671"/>
        <v>Q4</v>
      </c>
      <c r="E6052">
        <f t="shared" ca="1" si="3672"/>
        <v>12</v>
      </c>
      <c r="F6052">
        <f t="shared" ca="1" si="3673"/>
        <v>4</v>
      </c>
      <c r="G6052">
        <f t="shared" ca="1" si="3674"/>
        <v>202012</v>
      </c>
      <c r="H6052">
        <f t="shared" ca="1" si="3675"/>
        <v>202004</v>
      </c>
      <c r="I6052" t="str">
        <f t="shared" ca="1" si="3676"/>
        <v>FY2020 Q3 Sep</v>
      </c>
      <c r="J6052">
        <f t="shared" ca="1" si="3677"/>
        <v>2020</v>
      </c>
      <c r="K6052" s="8" t="str">
        <f t="shared" ca="1" si="3678"/>
        <v>Sep</v>
      </c>
      <c r="L6052" s="8" t="str">
        <f t="shared" ca="1" si="3679"/>
        <v>Q3</v>
      </c>
      <c r="M6052">
        <f t="shared" ca="1" si="3680"/>
        <v>9</v>
      </c>
      <c r="N6052">
        <f t="shared" ca="1" si="3681"/>
        <v>3</v>
      </c>
      <c r="O6052">
        <f t="shared" ca="1" si="3682"/>
        <v>202009</v>
      </c>
      <c r="P6052">
        <f t="shared" ca="1" si="3683"/>
        <v>202003</v>
      </c>
      <c r="Q6052" t="str">
        <f t="shared" si="3684"/>
        <v>FY2020 Q2 Mar</v>
      </c>
      <c r="R6052">
        <f t="shared" si="3685"/>
        <v>2020</v>
      </c>
      <c r="S6052" s="8" t="str">
        <f t="shared" si="3686"/>
        <v>Mar</v>
      </c>
      <c r="T6052" s="8" t="str">
        <f t="shared" si="3687"/>
        <v>Q2</v>
      </c>
      <c r="U6052">
        <f t="shared" si="3688"/>
        <v>6</v>
      </c>
      <c r="V6052">
        <f t="shared" si="3689"/>
        <v>2</v>
      </c>
      <c r="W6052">
        <f t="shared" si="3690"/>
        <v>202006</v>
      </c>
      <c r="X6052">
        <f t="shared" si="3691"/>
        <v>202002</v>
      </c>
      <c r="Y6052" t="str">
        <f t="shared" si="3692"/>
        <v>FY2020 Q1 Mar</v>
      </c>
      <c r="Z6052">
        <f t="shared" si="3693"/>
        <v>2020</v>
      </c>
      <c r="AA6052" s="8" t="str">
        <f t="shared" si="3694"/>
        <v>Mar</v>
      </c>
      <c r="AB6052" s="8" t="str">
        <f t="shared" si="3695"/>
        <v>Q1</v>
      </c>
      <c r="AC6052">
        <f t="shared" si="3696"/>
        <v>3</v>
      </c>
      <c r="AD6052">
        <f t="shared" si="3697"/>
        <v>1</v>
      </c>
      <c r="AE6052">
        <f t="shared" si="3698"/>
        <v>202003</v>
      </c>
      <c r="AF6052">
        <f t="shared" si="3699"/>
        <v>202001</v>
      </c>
      <c r="AG6052" s="9">
        <f t="shared" ca="1" si="3700"/>
        <v>0</v>
      </c>
      <c r="AH6052">
        <f t="shared" ca="1" si="3666"/>
        <v>2</v>
      </c>
      <c r="AI6052" s="9">
        <f t="shared" ca="1" si="3667"/>
        <v>6</v>
      </c>
      <c r="AJ6052" s="9">
        <f t="shared" ca="1" si="3701"/>
        <v>0</v>
      </c>
      <c r="AK6052" s="9">
        <f t="shared" si="3702"/>
        <v>6</v>
      </c>
      <c r="AL6052" s="9">
        <f t="shared" si="3703"/>
        <v>10</v>
      </c>
      <c r="AM6052" s="9">
        <f t="shared" si="3704"/>
        <v>15</v>
      </c>
      <c r="AN6052" s="2">
        <v>43896.625</v>
      </c>
      <c r="AO6052">
        <v>1277</v>
      </c>
      <c r="AP6052" s="1">
        <v>1000</v>
      </c>
      <c r="AQ6052" t="s">
        <v>4</v>
      </c>
    </row>
    <row r="6053" spans="1:43" x14ac:dyDescent="0.3">
      <c r="A6053" t="str">
        <f t="shared" ca="1" si="3668"/>
        <v>FY2020 Q4 Sep</v>
      </c>
      <c r="B6053">
        <f t="shared" ca="1" si="3669"/>
        <v>2020</v>
      </c>
      <c r="C6053" s="8" t="str">
        <f t="shared" ca="1" si="3670"/>
        <v>Sep</v>
      </c>
      <c r="D6053" s="8" t="str">
        <f t="shared" ca="1" si="3671"/>
        <v>Q4</v>
      </c>
      <c r="E6053">
        <f t="shared" ca="1" si="3672"/>
        <v>12</v>
      </c>
      <c r="F6053">
        <f t="shared" ca="1" si="3673"/>
        <v>4</v>
      </c>
      <c r="G6053">
        <f t="shared" ca="1" si="3674"/>
        <v>202012</v>
      </c>
      <c r="H6053">
        <f t="shared" ca="1" si="3675"/>
        <v>202004</v>
      </c>
      <c r="I6053" t="str">
        <f t="shared" ca="1" si="3676"/>
        <v>FY2020 Q3 Sep</v>
      </c>
      <c r="J6053">
        <f t="shared" ca="1" si="3677"/>
        <v>2020</v>
      </c>
      <c r="K6053" s="8" t="str">
        <f t="shared" ca="1" si="3678"/>
        <v>Sep</v>
      </c>
      <c r="L6053" s="8" t="str">
        <f t="shared" ca="1" si="3679"/>
        <v>Q3</v>
      </c>
      <c r="M6053">
        <f t="shared" ca="1" si="3680"/>
        <v>9</v>
      </c>
      <c r="N6053">
        <f t="shared" ca="1" si="3681"/>
        <v>3</v>
      </c>
      <c r="O6053">
        <f t="shared" ca="1" si="3682"/>
        <v>202009</v>
      </c>
      <c r="P6053">
        <f t="shared" ca="1" si="3683"/>
        <v>202003</v>
      </c>
      <c r="Q6053" t="str">
        <f t="shared" si="3684"/>
        <v>FY2019 Q4 Sep</v>
      </c>
      <c r="R6053">
        <f t="shared" si="3685"/>
        <v>2019</v>
      </c>
      <c r="S6053" s="8" t="str">
        <f t="shared" si="3686"/>
        <v>Sep</v>
      </c>
      <c r="T6053" s="8" t="str">
        <f t="shared" si="3687"/>
        <v>Q4</v>
      </c>
      <c r="U6053">
        <f t="shared" si="3688"/>
        <v>12</v>
      </c>
      <c r="V6053">
        <f t="shared" si="3689"/>
        <v>4</v>
      </c>
      <c r="W6053">
        <f t="shared" si="3690"/>
        <v>201912</v>
      </c>
      <c r="X6053">
        <f t="shared" si="3691"/>
        <v>201904</v>
      </c>
      <c r="Y6053" t="str">
        <f t="shared" si="3692"/>
        <v>FY2019 Q3 Sep</v>
      </c>
      <c r="Z6053">
        <f t="shared" si="3693"/>
        <v>2019</v>
      </c>
      <c r="AA6053" s="8" t="str">
        <f t="shared" si="3694"/>
        <v>Sep</v>
      </c>
      <c r="AB6053" s="8" t="str">
        <f t="shared" si="3695"/>
        <v>Q3</v>
      </c>
      <c r="AC6053">
        <f t="shared" si="3696"/>
        <v>9</v>
      </c>
      <c r="AD6053">
        <f t="shared" si="3697"/>
        <v>3</v>
      </c>
      <c r="AE6053">
        <f t="shared" si="3698"/>
        <v>201909</v>
      </c>
      <c r="AF6053">
        <f t="shared" si="3699"/>
        <v>201903</v>
      </c>
      <c r="AG6053" s="9">
        <f t="shared" ca="1" si="3700"/>
        <v>1</v>
      </c>
      <c r="AH6053">
        <f t="shared" ca="1" si="3666"/>
        <v>4</v>
      </c>
      <c r="AI6053" s="9">
        <f t="shared" ca="1" si="3667"/>
        <v>12</v>
      </c>
      <c r="AJ6053" s="9">
        <f t="shared" ca="1" si="3701"/>
        <v>1</v>
      </c>
      <c r="AK6053" s="9">
        <f t="shared" si="3702"/>
        <v>5</v>
      </c>
      <c r="AL6053" s="9">
        <f t="shared" si="3703"/>
        <v>36</v>
      </c>
      <c r="AM6053" s="9">
        <f t="shared" si="3704"/>
        <v>11</v>
      </c>
      <c r="AN6053" s="2">
        <v>43713.479861111111</v>
      </c>
      <c r="AO6053">
        <v>1293</v>
      </c>
      <c r="AP6053" s="1">
        <v>1000</v>
      </c>
      <c r="AQ6053" t="s">
        <v>4</v>
      </c>
    </row>
    <row r="6054" spans="1:43" x14ac:dyDescent="0.3">
      <c r="A6054" t="str">
        <f t="shared" ca="1" si="3668"/>
        <v>FY2020 Q4 Sep</v>
      </c>
      <c r="B6054">
        <f t="shared" ca="1" si="3669"/>
        <v>2020</v>
      </c>
      <c r="C6054" s="8" t="str">
        <f t="shared" ca="1" si="3670"/>
        <v>Sep</v>
      </c>
      <c r="D6054" s="8" t="str">
        <f t="shared" ca="1" si="3671"/>
        <v>Q4</v>
      </c>
      <c r="E6054">
        <f t="shared" ca="1" si="3672"/>
        <v>12</v>
      </c>
      <c r="F6054">
        <f t="shared" ca="1" si="3673"/>
        <v>4</v>
      </c>
      <c r="G6054">
        <f t="shared" ca="1" si="3674"/>
        <v>202012</v>
      </c>
      <c r="H6054">
        <f t="shared" ca="1" si="3675"/>
        <v>202004</v>
      </c>
      <c r="I6054" t="str">
        <f t="shared" ca="1" si="3676"/>
        <v>FY2020 Q3 Sep</v>
      </c>
      <c r="J6054">
        <f t="shared" ca="1" si="3677"/>
        <v>2020</v>
      </c>
      <c r="K6054" s="8" t="str">
        <f t="shared" ca="1" si="3678"/>
        <v>Sep</v>
      </c>
      <c r="L6054" s="8" t="str">
        <f t="shared" ca="1" si="3679"/>
        <v>Q3</v>
      </c>
      <c r="M6054">
        <f t="shared" ca="1" si="3680"/>
        <v>9</v>
      </c>
      <c r="N6054">
        <f t="shared" ca="1" si="3681"/>
        <v>3</v>
      </c>
      <c r="O6054">
        <f t="shared" ca="1" si="3682"/>
        <v>202009</v>
      </c>
      <c r="P6054">
        <f t="shared" ca="1" si="3683"/>
        <v>202003</v>
      </c>
      <c r="Q6054" t="str">
        <f t="shared" si="3684"/>
        <v>FY2019 Q4 Sep</v>
      </c>
      <c r="R6054">
        <f t="shared" si="3685"/>
        <v>2019</v>
      </c>
      <c r="S6054" s="8" t="str">
        <f t="shared" si="3686"/>
        <v>Sep</v>
      </c>
      <c r="T6054" s="8" t="str">
        <f t="shared" si="3687"/>
        <v>Q4</v>
      </c>
      <c r="U6054">
        <f t="shared" si="3688"/>
        <v>12</v>
      </c>
      <c r="V6054">
        <f t="shared" si="3689"/>
        <v>4</v>
      </c>
      <c r="W6054">
        <f t="shared" si="3690"/>
        <v>201912</v>
      </c>
      <c r="X6054">
        <f t="shared" si="3691"/>
        <v>201904</v>
      </c>
      <c r="Y6054" t="str">
        <f t="shared" si="3692"/>
        <v>FY2019 Q3 Sep</v>
      </c>
      <c r="Z6054">
        <f t="shared" si="3693"/>
        <v>2019</v>
      </c>
      <c r="AA6054" s="8" t="str">
        <f t="shared" si="3694"/>
        <v>Sep</v>
      </c>
      <c r="AB6054" s="8" t="str">
        <f t="shared" si="3695"/>
        <v>Q3</v>
      </c>
      <c r="AC6054">
        <f t="shared" si="3696"/>
        <v>9</v>
      </c>
      <c r="AD6054">
        <f t="shared" si="3697"/>
        <v>3</v>
      </c>
      <c r="AE6054">
        <f t="shared" si="3698"/>
        <v>201909</v>
      </c>
      <c r="AF6054">
        <f t="shared" si="3699"/>
        <v>201903</v>
      </c>
      <c r="AG6054" s="9">
        <f t="shared" ca="1" si="3700"/>
        <v>1</v>
      </c>
      <c r="AH6054">
        <f t="shared" ca="1" si="3666"/>
        <v>4</v>
      </c>
      <c r="AI6054" s="9">
        <f t="shared" ca="1" si="3667"/>
        <v>12</v>
      </c>
      <c r="AJ6054" s="9">
        <f t="shared" ca="1" si="3701"/>
        <v>1</v>
      </c>
      <c r="AK6054" s="9">
        <f t="shared" si="3702"/>
        <v>3</v>
      </c>
      <c r="AL6054" s="9">
        <f t="shared" si="3703"/>
        <v>36</v>
      </c>
      <c r="AM6054" s="9">
        <f t="shared" si="3704"/>
        <v>16</v>
      </c>
      <c r="AN6054" s="2">
        <v>43711.705555555556</v>
      </c>
      <c r="AO6054">
        <v>1844</v>
      </c>
      <c r="AP6054" s="1">
        <v>1000</v>
      </c>
      <c r="AQ6054" t="s">
        <v>4</v>
      </c>
    </row>
    <row r="6055" spans="1:43" x14ac:dyDescent="0.3">
      <c r="A6055" t="str">
        <f t="shared" ca="1" si="3668"/>
        <v>FY2020 Q4 Sep</v>
      </c>
      <c r="B6055">
        <f t="shared" ca="1" si="3669"/>
        <v>2020</v>
      </c>
      <c r="C6055" s="8" t="str">
        <f t="shared" ca="1" si="3670"/>
        <v>Sep</v>
      </c>
      <c r="D6055" s="8" t="str">
        <f t="shared" ca="1" si="3671"/>
        <v>Q4</v>
      </c>
      <c r="E6055">
        <f t="shared" ca="1" si="3672"/>
        <v>12</v>
      </c>
      <c r="F6055">
        <f t="shared" ca="1" si="3673"/>
        <v>4</v>
      </c>
      <c r="G6055">
        <f t="shared" ca="1" si="3674"/>
        <v>202012</v>
      </c>
      <c r="H6055">
        <f t="shared" ca="1" si="3675"/>
        <v>202004</v>
      </c>
      <c r="I6055" t="str">
        <f t="shared" ca="1" si="3676"/>
        <v>FY2020 Q3 Sep</v>
      </c>
      <c r="J6055">
        <f t="shared" ca="1" si="3677"/>
        <v>2020</v>
      </c>
      <c r="K6055" s="8" t="str">
        <f t="shared" ca="1" si="3678"/>
        <v>Sep</v>
      </c>
      <c r="L6055" s="8" t="str">
        <f t="shared" ca="1" si="3679"/>
        <v>Q3</v>
      </c>
      <c r="M6055">
        <f t="shared" ca="1" si="3680"/>
        <v>9</v>
      </c>
      <c r="N6055">
        <f t="shared" ca="1" si="3681"/>
        <v>3</v>
      </c>
      <c r="O6055">
        <f t="shared" ca="1" si="3682"/>
        <v>202009</v>
      </c>
      <c r="P6055">
        <f t="shared" ca="1" si="3683"/>
        <v>202003</v>
      </c>
      <c r="Q6055" t="str">
        <f t="shared" si="3684"/>
        <v>FY2020 Q3 May</v>
      </c>
      <c r="R6055">
        <f t="shared" si="3685"/>
        <v>2020</v>
      </c>
      <c r="S6055" s="8" t="str">
        <f t="shared" si="3686"/>
        <v>May</v>
      </c>
      <c r="T6055" s="8" t="str">
        <f t="shared" si="3687"/>
        <v>Q3</v>
      </c>
      <c r="U6055">
        <f t="shared" si="3688"/>
        <v>8</v>
      </c>
      <c r="V6055">
        <f t="shared" si="3689"/>
        <v>3</v>
      </c>
      <c r="W6055">
        <f t="shared" si="3690"/>
        <v>202008</v>
      </c>
      <c r="X6055">
        <f t="shared" si="3691"/>
        <v>202003</v>
      </c>
      <c r="Y6055" t="str">
        <f t="shared" si="3692"/>
        <v>FY2020 Q2 May</v>
      </c>
      <c r="Z6055">
        <f t="shared" si="3693"/>
        <v>2020</v>
      </c>
      <c r="AA6055" s="8" t="str">
        <f t="shared" si="3694"/>
        <v>May</v>
      </c>
      <c r="AB6055" s="8" t="str">
        <f t="shared" si="3695"/>
        <v>Q2</v>
      </c>
      <c r="AC6055">
        <f t="shared" si="3696"/>
        <v>5</v>
      </c>
      <c r="AD6055">
        <f t="shared" si="3697"/>
        <v>2</v>
      </c>
      <c r="AE6055">
        <f t="shared" si="3698"/>
        <v>202005</v>
      </c>
      <c r="AF6055">
        <f t="shared" si="3699"/>
        <v>202002</v>
      </c>
      <c r="AG6055" s="9">
        <f t="shared" ca="1" si="3700"/>
        <v>0</v>
      </c>
      <c r="AH6055">
        <f t="shared" ca="1" si="3666"/>
        <v>1</v>
      </c>
      <c r="AI6055" s="9">
        <f t="shared" ca="1" si="3667"/>
        <v>4</v>
      </c>
      <c r="AJ6055" s="9">
        <f t="shared" ca="1" si="3701"/>
        <v>0</v>
      </c>
      <c r="AK6055" s="9">
        <f t="shared" si="3702"/>
        <v>4</v>
      </c>
      <c r="AL6055" s="9">
        <f t="shared" si="3703"/>
        <v>22</v>
      </c>
      <c r="AM6055" s="9">
        <f t="shared" si="3704"/>
        <v>21</v>
      </c>
      <c r="AN6055" s="2">
        <v>43978.892361111109</v>
      </c>
      <c r="AO6055">
        <v>2039</v>
      </c>
      <c r="AP6055" s="1">
        <v>1000</v>
      </c>
      <c r="AQ6055" t="s">
        <v>4</v>
      </c>
    </row>
    <row r="6056" spans="1:43" x14ac:dyDescent="0.3">
      <c r="A6056" t="str">
        <f t="shared" ca="1" si="3668"/>
        <v>FY2020 Q4 Sep</v>
      </c>
      <c r="B6056">
        <f t="shared" ca="1" si="3669"/>
        <v>2020</v>
      </c>
      <c r="C6056" s="8" t="str">
        <f t="shared" ca="1" si="3670"/>
        <v>Sep</v>
      </c>
      <c r="D6056" s="8" t="str">
        <f t="shared" ca="1" si="3671"/>
        <v>Q4</v>
      </c>
      <c r="E6056">
        <f t="shared" ca="1" si="3672"/>
        <v>12</v>
      </c>
      <c r="F6056">
        <f t="shared" ca="1" si="3673"/>
        <v>4</v>
      </c>
      <c r="G6056">
        <f t="shared" ca="1" si="3674"/>
        <v>202012</v>
      </c>
      <c r="H6056">
        <f t="shared" ca="1" si="3675"/>
        <v>202004</v>
      </c>
      <c r="I6056" t="str">
        <f t="shared" ca="1" si="3676"/>
        <v>FY2020 Q3 Sep</v>
      </c>
      <c r="J6056">
        <f t="shared" ca="1" si="3677"/>
        <v>2020</v>
      </c>
      <c r="K6056" s="8" t="str">
        <f t="shared" ca="1" si="3678"/>
        <v>Sep</v>
      </c>
      <c r="L6056" s="8" t="str">
        <f t="shared" ca="1" si="3679"/>
        <v>Q3</v>
      </c>
      <c r="M6056">
        <f t="shared" ca="1" si="3680"/>
        <v>9</v>
      </c>
      <c r="N6056">
        <f t="shared" ca="1" si="3681"/>
        <v>3</v>
      </c>
      <c r="O6056">
        <f t="shared" ca="1" si="3682"/>
        <v>202009</v>
      </c>
      <c r="P6056">
        <f t="shared" ca="1" si="3683"/>
        <v>202003</v>
      </c>
      <c r="Q6056" t="str">
        <f t="shared" si="3684"/>
        <v>FY2019 Q4 Sep</v>
      </c>
      <c r="R6056">
        <f t="shared" si="3685"/>
        <v>2019</v>
      </c>
      <c r="S6056" s="8" t="str">
        <f t="shared" si="3686"/>
        <v>Sep</v>
      </c>
      <c r="T6056" s="8" t="str">
        <f t="shared" si="3687"/>
        <v>Q4</v>
      </c>
      <c r="U6056">
        <f t="shared" si="3688"/>
        <v>12</v>
      </c>
      <c r="V6056">
        <f t="shared" si="3689"/>
        <v>4</v>
      </c>
      <c r="W6056">
        <f t="shared" si="3690"/>
        <v>201912</v>
      </c>
      <c r="X6056">
        <f t="shared" si="3691"/>
        <v>201904</v>
      </c>
      <c r="Y6056" t="str">
        <f t="shared" si="3692"/>
        <v>FY2019 Q3 Sep</v>
      </c>
      <c r="Z6056">
        <f t="shared" si="3693"/>
        <v>2019</v>
      </c>
      <c r="AA6056" s="8" t="str">
        <f t="shared" si="3694"/>
        <v>Sep</v>
      </c>
      <c r="AB6056" s="8" t="str">
        <f t="shared" si="3695"/>
        <v>Q3</v>
      </c>
      <c r="AC6056">
        <f t="shared" si="3696"/>
        <v>9</v>
      </c>
      <c r="AD6056">
        <f t="shared" si="3697"/>
        <v>3</v>
      </c>
      <c r="AE6056">
        <f t="shared" si="3698"/>
        <v>201909</v>
      </c>
      <c r="AF6056">
        <f t="shared" si="3699"/>
        <v>201903</v>
      </c>
      <c r="AG6056" s="9">
        <f t="shared" ca="1" si="3700"/>
        <v>1</v>
      </c>
      <c r="AH6056">
        <f t="shared" ca="1" si="3666"/>
        <v>4</v>
      </c>
      <c r="AI6056" s="9">
        <f t="shared" ca="1" si="3667"/>
        <v>12</v>
      </c>
      <c r="AJ6056" s="9">
        <f t="shared" ca="1" si="3701"/>
        <v>1</v>
      </c>
      <c r="AK6056" s="9">
        <f t="shared" si="3702"/>
        <v>4</v>
      </c>
      <c r="AL6056" s="9">
        <f t="shared" si="3703"/>
        <v>36</v>
      </c>
      <c r="AM6056" s="9">
        <f t="shared" si="3704"/>
        <v>13</v>
      </c>
      <c r="AN6056" s="2">
        <v>43712.541666666664</v>
      </c>
      <c r="AO6056">
        <v>2087</v>
      </c>
      <c r="AP6056" s="1">
        <v>1000</v>
      </c>
      <c r="AQ6056" t="s">
        <v>4</v>
      </c>
    </row>
    <row r="6057" spans="1:43" x14ac:dyDescent="0.3">
      <c r="A6057" t="str">
        <f t="shared" ca="1" si="3668"/>
        <v>FY2020 Q4 Sep</v>
      </c>
      <c r="B6057">
        <f t="shared" ca="1" si="3669"/>
        <v>2020</v>
      </c>
      <c r="C6057" s="8" t="str">
        <f t="shared" ca="1" si="3670"/>
        <v>Sep</v>
      </c>
      <c r="D6057" s="8" t="str">
        <f t="shared" ca="1" si="3671"/>
        <v>Q4</v>
      </c>
      <c r="E6057">
        <f t="shared" ca="1" si="3672"/>
        <v>12</v>
      </c>
      <c r="F6057">
        <f t="shared" ca="1" si="3673"/>
        <v>4</v>
      </c>
      <c r="G6057">
        <f t="shared" ca="1" si="3674"/>
        <v>202012</v>
      </c>
      <c r="H6057">
        <f t="shared" ca="1" si="3675"/>
        <v>202004</v>
      </c>
      <c r="I6057" t="str">
        <f t="shared" ca="1" si="3676"/>
        <v>FY2020 Q3 Sep</v>
      </c>
      <c r="J6057">
        <f t="shared" ca="1" si="3677"/>
        <v>2020</v>
      </c>
      <c r="K6057" s="8" t="str">
        <f t="shared" ca="1" si="3678"/>
        <v>Sep</v>
      </c>
      <c r="L6057" s="8" t="str">
        <f t="shared" ca="1" si="3679"/>
        <v>Q3</v>
      </c>
      <c r="M6057">
        <f t="shared" ca="1" si="3680"/>
        <v>9</v>
      </c>
      <c r="N6057">
        <f t="shared" ca="1" si="3681"/>
        <v>3</v>
      </c>
      <c r="O6057">
        <f t="shared" ca="1" si="3682"/>
        <v>202009</v>
      </c>
      <c r="P6057">
        <f t="shared" ca="1" si="3683"/>
        <v>202003</v>
      </c>
      <c r="Q6057" t="str">
        <f t="shared" si="3684"/>
        <v>FY2020 Q2 Mar</v>
      </c>
      <c r="R6057">
        <f t="shared" si="3685"/>
        <v>2020</v>
      </c>
      <c r="S6057" s="8" t="str">
        <f t="shared" si="3686"/>
        <v>Mar</v>
      </c>
      <c r="T6057" s="8" t="str">
        <f t="shared" si="3687"/>
        <v>Q2</v>
      </c>
      <c r="U6057">
        <f t="shared" si="3688"/>
        <v>6</v>
      </c>
      <c r="V6057">
        <f t="shared" si="3689"/>
        <v>2</v>
      </c>
      <c r="W6057">
        <f t="shared" si="3690"/>
        <v>202006</v>
      </c>
      <c r="X6057">
        <f t="shared" si="3691"/>
        <v>202002</v>
      </c>
      <c r="Y6057" t="str">
        <f t="shared" si="3692"/>
        <v>FY2020 Q1 Mar</v>
      </c>
      <c r="Z6057">
        <f t="shared" si="3693"/>
        <v>2020</v>
      </c>
      <c r="AA6057" s="8" t="str">
        <f t="shared" si="3694"/>
        <v>Mar</v>
      </c>
      <c r="AB6057" s="8" t="str">
        <f t="shared" si="3695"/>
        <v>Q1</v>
      </c>
      <c r="AC6057">
        <f t="shared" si="3696"/>
        <v>3</v>
      </c>
      <c r="AD6057">
        <f t="shared" si="3697"/>
        <v>1</v>
      </c>
      <c r="AE6057">
        <f t="shared" si="3698"/>
        <v>202003</v>
      </c>
      <c r="AF6057">
        <f t="shared" si="3699"/>
        <v>202001</v>
      </c>
      <c r="AG6057" s="9">
        <f t="shared" ca="1" si="3700"/>
        <v>0</v>
      </c>
      <c r="AH6057">
        <f t="shared" ca="1" si="3666"/>
        <v>2</v>
      </c>
      <c r="AI6057" s="9">
        <f t="shared" ca="1" si="3667"/>
        <v>6</v>
      </c>
      <c r="AJ6057" s="9">
        <f t="shared" ca="1" si="3701"/>
        <v>0</v>
      </c>
      <c r="AK6057" s="9">
        <f t="shared" si="3702"/>
        <v>6</v>
      </c>
      <c r="AL6057" s="9">
        <f t="shared" si="3703"/>
        <v>10</v>
      </c>
      <c r="AM6057" s="9">
        <f t="shared" si="3704"/>
        <v>15</v>
      </c>
      <c r="AN6057" s="2">
        <v>43896.631944444445</v>
      </c>
      <c r="AO6057">
        <v>2897</v>
      </c>
      <c r="AP6057" s="1">
        <v>1000</v>
      </c>
      <c r="AQ6057" t="s">
        <v>4</v>
      </c>
    </row>
    <row r="6058" spans="1:43" x14ac:dyDescent="0.3">
      <c r="A6058" t="str">
        <f t="shared" ca="1" si="3668"/>
        <v>FY2020 Q4 Sep</v>
      </c>
      <c r="B6058">
        <f t="shared" ca="1" si="3669"/>
        <v>2020</v>
      </c>
      <c r="C6058" s="8" t="str">
        <f t="shared" ca="1" si="3670"/>
        <v>Sep</v>
      </c>
      <c r="D6058" s="8" t="str">
        <f t="shared" ca="1" si="3671"/>
        <v>Q4</v>
      </c>
      <c r="E6058">
        <f t="shared" ca="1" si="3672"/>
        <v>12</v>
      </c>
      <c r="F6058">
        <f t="shared" ca="1" si="3673"/>
        <v>4</v>
      </c>
      <c r="G6058">
        <f t="shared" ca="1" si="3674"/>
        <v>202012</v>
      </c>
      <c r="H6058">
        <f t="shared" ca="1" si="3675"/>
        <v>202004</v>
      </c>
      <c r="I6058" t="str">
        <f t="shared" ca="1" si="3676"/>
        <v>FY2020 Q3 Sep</v>
      </c>
      <c r="J6058">
        <f t="shared" ca="1" si="3677"/>
        <v>2020</v>
      </c>
      <c r="K6058" s="8" t="str">
        <f t="shared" ca="1" si="3678"/>
        <v>Sep</v>
      </c>
      <c r="L6058" s="8" t="str">
        <f t="shared" ca="1" si="3679"/>
        <v>Q3</v>
      </c>
      <c r="M6058">
        <f t="shared" ca="1" si="3680"/>
        <v>9</v>
      </c>
      <c r="N6058">
        <f t="shared" ca="1" si="3681"/>
        <v>3</v>
      </c>
      <c r="O6058">
        <f t="shared" ca="1" si="3682"/>
        <v>202009</v>
      </c>
      <c r="P6058">
        <f t="shared" ca="1" si="3683"/>
        <v>202003</v>
      </c>
      <c r="Q6058" t="str">
        <f t="shared" si="3684"/>
        <v>FY2019 Q4 Sep</v>
      </c>
      <c r="R6058">
        <f t="shared" si="3685"/>
        <v>2019</v>
      </c>
      <c r="S6058" s="8" t="str">
        <f t="shared" si="3686"/>
        <v>Sep</v>
      </c>
      <c r="T6058" s="8" t="str">
        <f t="shared" si="3687"/>
        <v>Q4</v>
      </c>
      <c r="U6058">
        <f t="shared" si="3688"/>
        <v>12</v>
      </c>
      <c r="V6058">
        <f t="shared" si="3689"/>
        <v>4</v>
      </c>
      <c r="W6058">
        <f t="shared" si="3690"/>
        <v>201912</v>
      </c>
      <c r="X6058">
        <f t="shared" si="3691"/>
        <v>201904</v>
      </c>
      <c r="Y6058" t="str">
        <f t="shared" si="3692"/>
        <v>FY2019 Q3 Sep</v>
      </c>
      <c r="Z6058">
        <f t="shared" si="3693"/>
        <v>2019</v>
      </c>
      <c r="AA6058" s="8" t="str">
        <f t="shared" si="3694"/>
        <v>Sep</v>
      </c>
      <c r="AB6058" s="8" t="str">
        <f t="shared" si="3695"/>
        <v>Q3</v>
      </c>
      <c r="AC6058">
        <f t="shared" si="3696"/>
        <v>9</v>
      </c>
      <c r="AD6058">
        <f t="shared" si="3697"/>
        <v>3</v>
      </c>
      <c r="AE6058">
        <f t="shared" si="3698"/>
        <v>201909</v>
      </c>
      <c r="AF6058">
        <f t="shared" si="3699"/>
        <v>201903</v>
      </c>
      <c r="AG6058" s="9">
        <f t="shared" ca="1" si="3700"/>
        <v>1</v>
      </c>
      <c r="AH6058">
        <f t="shared" ref="AH6058:AH6118" ca="1" si="3705">ROUND(AI6058/3,0)</f>
        <v>4</v>
      </c>
      <c r="AI6058" s="9">
        <f t="shared" ref="AI6058:AI6118" ca="1" si="3706">MONTH(TODAY())-(MONTH(AN6058)-
(YEAR(TODAY())-YEAR(AN6058))*12)</f>
        <v>12</v>
      </c>
      <c r="AJ6058" s="9">
        <f t="shared" ca="1" si="3701"/>
        <v>1</v>
      </c>
      <c r="AK6058" s="9">
        <f t="shared" si="3702"/>
        <v>3</v>
      </c>
      <c r="AL6058" s="9">
        <f t="shared" si="3703"/>
        <v>36</v>
      </c>
      <c r="AM6058" s="9">
        <f t="shared" si="3704"/>
        <v>12</v>
      </c>
      <c r="AN6058" s="2">
        <v>43711.523611111108</v>
      </c>
      <c r="AO6058">
        <v>2990</v>
      </c>
      <c r="AP6058" s="1">
        <v>1000</v>
      </c>
      <c r="AQ6058" t="s">
        <v>4</v>
      </c>
    </row>
    <row r="6059" spans="1:43" x14ac:dyDescent="0.3">
      <c r="A6059" t="str">
        <f t="shared" ca="1" si="3668"/>
        <v>FY2020 Q4 Sep</v>
      </c>
      <c r="B6059">
        <f t="shared" ca="1" si="3669"/>
        <v>2020</v>
      </c>
      <c r="C6059" s="8" t="str">
        <f t="shared" ca="1" si="3670"/>
        <v>Sep</v>
      </c>
      <c r="D6059" s="8" t="str">
        <f t="shared" ca="1" si="3671"/>
        <v>Q4</v>
      </c>
      <c r="E6059">
        <f t="shared" ca="1" si="3672"/>
        <v>12</v>
      </c>
      <c r="F6059">
        <f t="shared" ca="1" si="3673"/>
        <v>4</v>
      </c>
      <c r="G6059">
        <f t="shared" ca="1" si="3674"/>
        <v>202012</v>
      </c>
      <c r="H6059">
        <f t="shared" ca="1" si="3675"/>
        <v>202004</v>
      </c>
      <c r="I6059" t="str">
        <f t="shared" ca="1" si="3676"/>
        <v>FY2020 Q3 Sep</v>
      </c>
      <c r="J6059">
        <f t="shared" ca="1" si="3677"/>
        <v>2020</v>
      </c>
      <c r="K6059" s="8" t="str">
        <f t="shared" ca="1" si="3678"/>
        <v>Sep</v>
      </c>
      <c r="L6059" s="8" t="str">
        <f t="shared" ca="1" si="3679"/>
        <v>Q3</v>
      </c>
      <c r="M6059">
        <f t="shared" ca="1" si="3680"/>
        <v>9</v>
      </c>
      <c r="N6059">
        <f t="shared" ca="1" si="3681"/>
        <v>3</v>
      </c>
      <c r="O6059">
        <f t="shared" ca="1" si="3682"/>
        <v>202009</v>
      </c>
      <c r="P6059">
        <f t="shared" ca="1" si="3683"/>
        <v>202003</v>
      </c>
      <c r="Q6059" t="str">
        <f t="shared" si="3684"/>
        <v>FY2020 Q2 Mar</v>
      </c>
      <c r="R6059">
        <f t="shared" si="3685"/>
        <v>2020</v>
      </c>
      <c r="S6059" s="8" t="str">
        <f t="shared" si="3686"/>
        <v>Mar</v>
      </c>
      <c r="T6059" s="8" t="str">
        <f t="shared" si="3687"/>
        <v>Q2</v>
      </c>
      <c r="U6059">
        <f t="shared" si="3688"/>
        <v>6</v>
      </c>
      <c r="V6059">
        <f t="shared" si="3689"/>
        <v>2</v>
      </c>
      <c r="W6059">
        <f t="shared" si="3690"/>
        <v>202006</v>
      </c>
      <c r="X6059">
        <f t="shared" si="3691"/>
        <v>202002</v>
      </c>
      <c r="Y6059" t="str">
        <f t="shared" si="3692"/>
        <v>FY2020 Q1 Mar</v>
      </c>
      <c r="Z6059">
        <f t="shared" si="3693"/>
        <v>2020</v>
      </c>
      <c r="AA6059" s="8" t="str">
        <f t="shared" si="3694"/>
        <v>Mar</v>
      </c>
      <c r="AB6059" s="8" t="str">
        <f t="shared" si="3695"/>
        <v>Q1</v>
      </c>
      <c r="AC6059">
        <f t="shared" si="3696"/>
        <v>3</v>
      </c>
      <c r="AD6059">
        <f t="shared" si="3697"/>
        <v>1</v>
      </c>
      <c r="AE6059">
        <f t="shared" si="3698"/>
        <v>202003</v>
      </c>
      <c r="AF6059">
        <f t="shared" si="3699"/>
        <v>202001</v>
      </c>
      <c r="AG6059" s="9">
        <f t="shared" ca="1" si="3700"/>
        <v>0</v>
      </c>
      <c r="AH6059">
        <f t="shared" ca="1" si="3705"/>
        <v>2</v>
      </c>
      <c r="AI6059" s="9">
        <f t="shared" ca="1" si="3706"/>
        <v>6</v>
      </c>
      <c r="AJ6059" s="9">
        <f t="shared" ca="1" si="3701"/>
        <v>0</v>
      </c>
      <c r="AK6059" s="9">
        <f t="shared" si="3702"/>
        <v>6</v>
      </c>
      <c r="AL6059" s="9">
        <f t="shared" si="3703"/>
        <v>10</v>
      </c>
      <c r="AM6059" s="9">
        <f t="shared" si="3704"/>
        <v>12</v>
      </c>
      <c r="AN6059" s="2">
        <v>43896.518055555556</v>
      </c>
      <c r="AO6059">
        <v>3357</v>
      </c>
      <c r="AP6059" s="1">
        <v>1000</v>
      </c>
      <c r="AQ6059" t="s">
        <v>4</v>
      </c>
    </row>
    <row r="6060" spans="1:43" x14ac:dyDescent="0.3">
      <c r="A6060" t="str">
        <f t="shared" ca="1" si="3668"/>
        <v>FY2020 Q4 Sep</v>
      </c>
      <c r="B6060">
        <f t="shared" ca="1" si="3669"/>
        <v>2020</v>
      </c>
      <c r="C6060" s="8" t="str">
        <f t="shared" ca="1" si="3670"/>
        <v>Sep</v>
      </c>
      <c r="D6060" s="8" t="str">
        <f t="shared" ca="1" si="3671"/>
        <v>Q4</v>
      </c>
      <c r="E6060">
        <f t="shared" ca="1" si="3672"/>
        <v>12</v>
      </c>
      <c r="F6060">
        <f t="shared" ca="1" si="3673"/>
        <v>4</v>
      </c>
      <c r="G6060">
        <f t="shared" ca="1" si="3674"/>
        <v>202012</v>
      </c>
      <c r="H6060">
        <f t="shared" ca="1" si="3675"/>
        <v>202004</v>
      </c>
      <c r="I6060" t="str">
        <f t="shared" ca="1" si="3676"/>
        <v>FY2020 Q3 Sep</v>
      </c>
      <c r="J6060">
        <f t="shared" ca="1" si="3677"/>
        <v>2020</v>
      </c>
      <c r="K6060" s="8" t="str">
        <f t="shared" ca="1" si="3678"/>
        <v>Sep</v>
      </c>
      <c r="L6060" s="8" t="str">
        <f t="shared" ca="1" si="3679"/>
        <v>Q3</v>
      </c>
      <c r="M6060">
        <f t="shared" ca="1" si="3680"/>
        <v>9</v>
      </c>
      <c r="N6060">
        <f t="shared" ca="1" si="3681"/>
        <v>3</v>
      </c>
      <c r="O6060">
        <f t="shared" ca="1" si="3682"/>
        <v>202009</v>
      </c>
      <c r="P6060">
        <f t="shared" ca="1" si="3683"/>
        <v>202003</v>
      </c>
      <c r="Q6060" t="str">
        <f t="shared" si="3684"/>
        <v>FY2020 Q1 Oct</v>
      </c>
      <c r="R6060">
        <f t="shared" si="3685"/>
        <v>2020</v>
      </c>
      <c r="S6060" s="8" t="str">
        <f t="shared" si="3686"/>
        <v>Oct</v>
      </c>
      <c r="T6060" s="8" t="str">
        <f t="shared" si="3687"/>
        <v>Q1</v>
      </c>
      <c r="U6060">
        <f t="shared" si="3688"/>
        <v>1</v>
      </c>
      <c r="V6060">
        <f t="shared" si="3689"/>
        <v>1</v>
      </c>
      <c r="W6060">
        <f t="shared" si="3690"/>
        <v>202001</v>
      </c>
      <c r="X6060">
        <f t="shared" si="3691"/>
        <v>202001</v>
      </c>
      <c r="Y6060" t="str">
        <f t="shared" si="3692"/>
        <v>FY2019 Q4 Oct</v>
      </c>
      <c r="Z6060">
        <f t="shared" si="3693"/>
        <v>2019</v>
      </c>
      <c r="AA6060" s="8" t="str">
        <f t="shared" si="3694"/>
        <v>Oct</v>
      </c>
      <c r="AB6060" s="8" t="str">
        <f t="shared" si="3695"/>
        <v>Q4</v>
      </c>
      <c r="AC6060">
        <f t="shared" si="3696"/>
        <v>10</v>
      </c>
      <c r="AD6060">
        <f t="shared" si="3697"/>
        <v>4</v>
      </c>
      <c r="AE6060">
        <f t="shared" si="3698"/>
        <v>201910</v>
      </c>
      <c r="AF6060">
        <f t="shared" si="3699"/>
        <v>201904</v>
      </c>
      <c r="AG6060" s="9">
        <f t="shared" ca="1" si="3700"/>
        <v>0</v>
      </c>
      <c r="AH6060">
        <f t="shared" ca="1" si="3705"/>
        <v>4</v>
      </c>
      <c r="AI6060" s="9">
        <f t="shared" ca="1" si="3706"/>
        <v>11</v>
      </c>
      <c r="AJ6060" s="9">
        <f t="shared" ca="1" si="3701"/>
        <v>1</v>
      </c>
      <c r="AK6060" s="9">
        <f t="shared" si="3702"/>
        <v>6</v>
      </c>
      <c r="AL6060" s="9">
        <f t="shared" si="3703"/>
        <v>42</v>
      </c>
      <c r="AM6060" s="9">
        <f t="shared" si="3704"/>
        <v>16</v>
      </c>
      <c r="AN6060" s="2">
        <v>43756.703472222223</v>
      </c>
      <c r="AO6060">
        <v>3970</v>
      </c>
      <c r="AP6060" s="1">
        <v>1000</v>
      </c>
      <c r="AQ6060" t="s">
        <v>4</v>
      </c>
    </row>
    <row r="6061" spans="1:43" x14ac:dyDescent="0.3">
      <c r="A6061" t="str">
        <f t="shared" ca="1" si="3668"/>
        <v>FY2020 Q4 Sep</v>
      </c>
      <c r="B6061">
        <f t="shared" ca="1" si="3669"/>
        <v>2020</v>
      </c>
      <c r="C6061" s="8" t="str">
        <f t="shared" ca="1" si="3670"/>
        <v>Sep</v>
      </c>
      <c r="D6061" s="8" t="str">
        <f t="shared" ca="1" si="3671"/>
        <v>Q4</v>
      </c>
      <c r="E6061">
        <f t="shared" ca="1" si="3672"/>
        <v>12</v>
      </c>
      <c r="F6061">
        <f t="shared" ca="1" si="3673"/>
        <v>4</v>
      </c>
      <c r="G6061">
        <f t="shared" ca="1" si="3674"/>
        <v>202012</v>
      </c>
      <c r="H6061">
        <f t="shared" ca="1" si="3675"/>
        <v>202004</v>
      </c>
      <c r="I6061" t="str">
        <f t="shared" ca="1" si="3676"/>
        <v>FY2020 Q3 Sep</v>
      </c>
      <c r="J6061">
        <f t="shared" ca="1" si="3677"/>
        <v>2020</v>
      </c>
      <c r="K6061" s="8" t="str">
        <f t="shared" ca="1" si="3678"/>
        <v>Sep</v>
      </c>
      <c r="L6061" s="8" t="str">
        <f t="shared" ca="1" si="3679"/>
        <v>Q3</v>
      </c>
      <c r="M6061">
        <f t="shared" ca="1" si="3680"/>
        <v>9</v>
      </c>
      <c r="N6061">
        <f t="shared" ca="1" si="3681"/>
        <v>3</v>
      </c>
      <c r="O6061">
        <f t="shared" ca="1" si="3682"/>
        <v>202009</v>
      </c>
      <c r="P6061">
        <f t="shared" ca="1" si="3683"/>
        <v>202003</v>
      </c>
      <c r="Q6061" t="str">
        <f t="shared" si="3684"/>
        <v>FY2019 Q4 Sep</v>
      </c>
      <c r="R6061">
        <f t="shared" si="3685"/>
        <v>2019</v>
      </c>
      <c r="S6061" s="8" t="str">
        <f t="shared" si="3686"/>
        <v>Sep</v>
      </c>
      <c r="T6061" s="8" t="str">
        <f t="shared" si="3687"/>
        <v>Q4</v>
      </c>
      <c r="U6061">
        <f t="shared" si="3688"/>
        <v>12</v>
      </c>
      <c r="V6061">
        <f t="shared" si="3689"/>
        <v>4</v>
      </c>
      <c r="W6061">
        <f t="shared" si="3690"/>
        <v>201912</v>
      </c>
      <c r="X6061">
        <f t="shared" si="3691"/>
        <v>201904</v>
      </c>
      <c r="Y6061" t="str">
        <f t="shared" si="3692"/>
        <v>FY2019 Q3 Sep</v>
      </c>
      <c r="Z6061">
        <f t="shared" si="3693"/>
        <v>2019</v>
      </c>
      <c r="AA6061" s="8" t="str">
        <f t="shared" si="3694"/>
        <v>Sep</v>
      </c>
      <c r="AB6061" s="8" t="str">
        <f t="shared" si="3695"/>
        <v>Q3</v>
      </c>
      <c r="AC6061">
        <f t="shared" si="3696"/>
        <v>9</v>
      </c>
      <c r="AD6061">
        <f t="shared" si="3697"/>
        <v>3</v>
      </c>
      <c r="AE6061">
        <f t="shared" si="3698"/>
        <v>201909</v>
      </c>
      <c r="AF6061">
        <f t="shared" si="3699"/>
        <v>201903</v>
      </c>
      <c r="AG6061" s="9">
        <f t="shared" ca="1" si="3700"/>
        <v>1</v>
      </c>
      <c r="AH6061">
        <f t="shared" ca="1" si="3705"/>
        <v>4</v>
      </c>
      <c r="AI6061" s="9">
        <f t="shared" ca="1" si="3706"/>
        <v>12</v>
      </c>
      <c r="AJ6061" s="9">
        <f t="shared" ca="1" si="3701"/>
        <v>1</v>
      </c>
      <c r="AK6061" s="9">
        <f t="shared" si="3702"/>
        <v>5</v>
      </c>
      <c r="AL6061" s="9">
        <f t="shared" si="3703"/>
        <v>36</v>
      </c>
      <c r="AM6061" s="9">
        <f t="shared" si="3704"/>
        <v>14</v>
      </c>
      <c r="AN6061" s="2">
        <v>43713.62222222222</v>
      </c>
      <c r="AO6061">
        <v>4372</v>
      </c>
      <c r="AP6061" s="1">
        <v>1000</v>
      </c>
      <c r="AQ6061" t="s">
        <v>4</v>
      </c>
    </row>
    <row r="6062" spans="1:43" x14ac:dyDescent="0.3">
      <c r="A6062" t="str">
        <f t="shared" ca="1" si="3668"/>
        <v>FY2020 Q4 Sep</v>
      </c>
      <c r="B6062">
        <f t="shared" ca="1" si="3669"/>
        <v>2020</v>
      </c>
      <c r="C6062" s="8" t="str">
        <f t="shared" ca="1" si="3670"/>
        <v>Sep</v>
      </c>
      <c r="D6062" s="8" t="str">
        <f t="shared" ca="1" si="3671"/>
        <v>Q4</v>
      </c>
      <c r="E6062">
        <f t="shared" ca="1" si="3672"/>
        <v>12</v>
      </c>
      <c r="F6062">
        <f t="shared" ca="1" si="3673"/>
        <v>4</v>
      </c>
      <c r="G6062">
        <f t="shared" ca="1" si="3674"/>
        <v>202012</v>
      </c>
      <c r="H6062">
        <f t="shared" ca="1" si="3675"/>
        <v>202004</v>
      </c>
      <c r="I6062" t="str">
        <f t="shared" ca="1" si="3676"/>
        <v>FY2020 Q3 Sep</v>
      </c>
      <c r="J6062">
        <f t="shared" ca="1" si="3677"/>
        <v>2020</v>
      </c>
      <c r="K6062" s="8" t="str">
        <f t="shared" ca="1" si="3678"/>
        <v>Sep</v>
      </c>
      <c r="L6062" s="8" t="str">
        <f t="shared" ca="1" si="3679"/>
        <v>Q3</v>
      </c>
      <c r="M6062">
        <f t="shared" ca="1" si="3680"/>
        <v>9</v>
      </c>
      <c r="N6062">
        <f t="shared" ca="1" si="3681"/>
        <v>3</v>
      </c>
      <c r="O6062">
        <f t="shared" ca="1" si="3682"/>
        <v>202009</v>
      </c>
      <c r="P6062">
        <f t="shared" ca="1" si="3683"/>
        <v>202003</v>
      </c>
      <c r="Q6062" t="str">
        <f t="shared" si="3684"/>
        <v>FY2020 Q2 Mar</v>
      </c>
      <c r="R6062">
        <f t="shared" si="3685"/>
        <v>2020</v>
      </c>
      <c r="S6062" s="8" t="str">
        <f t="shared" si="3686"/>
        <v>Mar</v>
      </c>
      <c r="T6062" s="8" t="str">
        <f t="shared" si="3687"/>
        <v>Q2</v>
      </c>
      <c r="U6062">
        <f t="shared" si="3688"/>
        <v>6</v>
      </c>
      <c r="V6062">
        <f t="shared" si="3689"/>
        <v>2</v>
      </c>
      <c r="W6062">
        <f t="shared" si="3690"/>
        <v>202006</v>
      </c>
      <c r="X6062">
        <f t="shared" si="3691"/>
        <v>202002</v>
      </c>
      <c r="Y6062" t="str">
        <f t="shared" si="3692"/>
        <v>FY2020 Q1 Mar</v>
      </c>
      <c r="Z6062">
        <f t="shared" si="3693"/>
        <v>2020</v>
      </c>
      <c r="AA6062" s="8" t="str">
        <f t="shared" si="3694"/>
        <v>Mar</v>
      </c>
      <c r="AB6062" s="8" t="str">
        <f t="shared" si="3695"/>
        <v>Q1</v>
      </c>
      <c r="AC6062">
        <f t="shared" si="3696"/>
        <v>3</v>
      </c>
      <c r="AD6062">
        <f t="shared" si="3697"/>
        <v>1</v>
      </c>
      <c r="AE6062">
        <f t="shared" si="3698"/>
        <v>202003</v>
      </c>
      <c r="AF6062">
        <f t="shared" si="3699"/>
        <v>202001</v>
      </c>
      <c r="AG6062" s="9">
        <f t="shared" ca="1" si="3700"/>
        <v>0</v>
      </c>
      <c r="AH6062">
        <f t="shared" ca="1" si="3705"/>
        <v>2</v>
      </c>
      <c r="AI6062" s="9">
        <f t="shared" ca="1" si="3706"/>
        <v>6</v>
      </c>
      <c r="AJ6062" s="9">
        <f t="shared" ca="1" si="3701"/>
        <v>0</v>
      </c>
      <c r="AK6062" s="9">
        <f t="shared" si="3702"/>
        <v>5</v>
      </c>
      <c r="AL6062" s="9">
        <f t="shared" si="3703"/>
        <v>10</v>
      </c>
      <c r="AM6062" s="9">
        <f t="shared" si="3704"/>
        <v>11</v>
      </c>
      <c r="AN6062" s="2">
        <v>43895.49722222222</v>
      </c>
      <c r="AO6062">
        <v>4730</v>
      </c>
      <c r="AP6062" s="1">
        <v>1000</v>
      </c>
      <c r="AQ6062" t="s">
        <v>4</v>
      </c>
    </row>
    <row r="6063" spans="1:43" x14ac:dyDescent="0.3">
      <c r="A6063" t="str">
        <f t="shared" ca="1" si="3668"/>
        <v>FY2020 Q4 Sep</v>
      </c>
      <c r="B6063">
        <f t="shared" ca="1" si="3669"/>
        <v>2020</v>
      </c>
      <c r="C6063" s="8" t="str">
        <f t="shared" ca="1" si="3670"/>
        <v>Sep</v>
      </c>
      <c r="D6063" s="8" t="str">
        <f t="shared" ca="1" si="3671"/>
        <v>Q4</v>
      </c>
      <c r="E6063">
        <f t="shared" ca="1" si="3672"/>
        <v>12</v>
      </c>
      <c r="F6063">
        <f t="shared" ca="1" si="3673"/>
        <v>4</v>
      </c>
      <c r="G6063">
        <f t="shared" ca="1" si="3674"/>
        <v>202012</v>
      </c>
      <c r="H6063">
        <f t="shared" ca="1" si="3675"/>
        <v>202004</v>
      </c>
      <c r="I6063" t="str">
        <f t="shared" ca="1" si="3676"/>
        <v>FY2020 Q3 Sep</v>
      </c>
      <c r="J6063">
        <f t="shared" ca="1" si="3677"/>
        <v>2020</v>
      </c>
      <c r="K6063" s="8" t="str">
        <f t="shared" ca="1" si="3678"/>
        <v>Sep</v>
      </c>
      <c r="L6063" s="8" t="str">
        <f t="shared" ca="1" si="3679"/>
        <v>Q3</v>
      </c>
      <c r="M6063">
        <f t="shared" ca="1" si="3680"/>
        <v>9</v>
      </c>
      <c r="N6063">
        <f t="shared" ca="1" si="3681"/>
        <v>3</v>
      </c>
      <c r="O6063">
        <f t="shared" ca="1" si="3682"/>
        <v>202009</v>
      </c>
      <c r="P6063">
        <f t="shared" ca="1" si="3683"/>
        <v>202003</v>
      </c>
      <c r="Q6063" t="str">
        <f t="shared" si="3684"/>
        <v>FY2020 Q2 Mar</v>
      </c>
      <c r="R6063">
        <f t="shared" si="3685"/>
        <v>2020</v>
      </c>
      <c r="S6063" s="8" t="str">
        <f t="shared" si="3686"/>
        <v>Mar</v>
      </c>
      <c r="T6063" s="8" t="str">
        <f t="shared" si="3687"/>
        <v>Q2</v>
      </c>
      <c r="U6063">
        <f t="shared" si="3688"/>
        <v>6</v>
      </c>
      <c r="V6063">
        <f t="shared" si="3689"/>
        <v>2</v>
      </c>
      <c r="W6063">
        <f t="shared" si="3690"/>
        <v>202006</v>
      </c>
      <c r="X6063">
        <f t="shared" si="3691"/>
        <v>202002</v>
      </c>
      <c r="Y6063" t="str">
        <f t="shared" si="3692"/>
        <v>FY2020 Q1 Mar</v>
      </c>
      <c r="Z6063">
        <f t="shared" si="3693"/>
        <v>2020</v>
      </c>
      <c r="AA6063" s="8" t="str">
        <f t="shared" si="3694"/>
        <v>Mar</v>
      </c>
      <c r="AB6063" s="8" t="str">
        <f t="shared" si="3695"/>
        <v>Q1</v>
      </c>
      <c r="AC6063">
        <f t="shared" si="3696"/>
        <v>3</v>
      </c>
      <c r="AD6063">
        <f t="shared" si="3697"/>
        <v>1</v>
      </c>
      <c r="AE6063">
        <f t="shared" si="3698"/>
        <v>202003</v>
      </c>
      <c r="AF6063">
        <f t="shared" si="3699"/>
        <v>202001</v>
      </c>
      <c r="AG6063" s="9">
        <f t="shared" ca="1" si="3700"/>
        <v>0</v>
      </c>
      <c r="AH6063">
        <f t="shared" ca="1" si="3705"/>
        <v>2</v>
      </c>
      <c r="AI6063" s="9">
        <f t="shared" ca="1" si="3706"/>
        <v>6</v>
      </c>
      <c r="AJ6063" s="9">
        <f t="shared" ca="1" si="3701"/>
        <v>0</v>
      </c>
      <c r="AK6063" s="9">
        <f t="shared" si="3702"/>
        <v>3</v>
      </c>
      <c r="AL6063" s="9">
        <f t="shared" si="3703"/>
        <v>10</v>
      </c>
      <c r="AM6063" s="9">
        <f t="shared" si="3704"/>
        <v>11</v>
      </c>
      <c r="AN6063" s="2">
        <v>43893.474305555559</v>
      </c>
      <c r="AO6063">
        <v>5846</v>
      </c>
      <c r="AP6063" s="1">
        <v>1000</v>
      </c>
      <c r="AQ6063" t="s">
        <v>4</v>
      </c>
    </row>
    <row r="6064" spans="1:43" x14ac:dyDescent="0.3">
      <c r="A6064" t="str">
        <f t="shared" ca="1" si="3668"/>
        <v>FY2020 Q4 Sep</v>
      </c>
      <c r="B6064">
        <f t="shared" ca="1" si="3669"/>
        <v>2020</v>
      </c>
      <c r="C6064" s="8" t="str">
        <f t="shared" ca="1" si="3670"/>
        <v>Sep</v>
      </c>
      <c r="D6064" s="8" t="str">
        <f t="shared" ca="1" si="3671"/>
        <v>Q4</v>
      </c>
      <c r="E6064">
        <f t="shared" ca="1" si="3672"/>
        <v>12</v>
      </c>
      <c r="F6064">
        <f t="shared" ca="1" si="3673"/>
        <v>4</v>
      </c>
      <c r="G6064">
        <f t="shared" ca="1" si="3674"/>
        <v>202012</v>
      </c>
      <c r="H6064">
        <f t="shared" ca="1" si="3675"/>
        <v>202004</v>
      </c>
      <c r="I6064" t="str">
        <f t="shared" ca="1" si="3676"/>
        <v>FY2020 Q3 Sep</v>
      </c>
      <c r="J6064">
        <f t="shared" ca="1" si="3677"/>
        <v>2020</v>
      </c>
      <c r="K6064" s="8" t="str">
        <f t="shared" ca="1" si="3678"/>
        <v>Sep</v>
      </c>
      <c r="L6064" s="8" t="str">
        <f t="shared" ca="1" si="3679"/>
        <v>Q3</v>
      </c>
      <c r="M6064">
        <f t="shared" ca="1" si="3680"/>
        <v>9</v>
      </c>
      <c r="N6064">
        <f t="shared" ca="1" si="3681"/>
        <v>3</v>
      </c>
      <c r="O6064">
        <f t="shared" ca="1" si="3682"/>
        <v>202009</v>
      </c>
      <c r="P6064">
        <f t="shared" ca="1" si="3683"/>
        <v>202003</v>
      </c>
      <c r="Q6064" t="str">
        <f t="shared" si="3684"/>
        <v>FY2020 Q2 Mar</v>
      </c>
      <c r="R6064">
        <f t="shared" si="3685"/>
        <v>2020</v>
      </c>
      <c r="S6064" s="8" t="str">
        <f t="shared" si="3686"/>
        <v>Mar</v>
      </c>
      <c r="T6064" s="8" t="str">
        <f t="shared" si="3687"/>
        <v>Q2</v>
      </c>
      <c r="U6064">
        <f t="shared" si="3688"/>
        <v>6</v>
      </c>
      <c r="V6064">
        <f t="shared" si="3689"/>
        <v>2</v>
      </c>
      <c r="W6064">
        <f t="shared" si="3690"/>
        <v>202006</v>
      </c>
      <c r="X6064">
        <f t="shared" si="3691"/>
        <v>202002</v>
      </c>
      <c r="Y6064" t="str">
        <f t="shared" si="3692"/>
        <v>FY2020 Q1 Mar</v>
      </c>
      <c r="Z6064">
        <f t="shared" si="3693"/>
        <v>2020</v>
      </c>
      <c r="AA6064" s="8" t="str">
        <f t="shared" si="3694"/>
        <v>Mar</v>
      </c>
      <c r="AB6064" s="8" t="str">
        <f t="shared" si="3695"/>
        <v>Q1</v>
      </c>
      <c r="AC6064">
        <f t="shared" si="3696"/>
        <v>3</v>
      </c>
      <c r="AD6064">
        <f t="shared" si="3697"/>
        <v>1</v>
      </c>
      <c r="AE6064">
        <f t="shared" si="3698"/>
        <v>202003</v>
      </c>
      <c r="AF6064">
        <f t="shared" si="3699"/>
        <v>202001</v>
      </c>
      <c r="AG6064" s="9">
        <f t="shared" ca="1" si="3700"/>
        <v>0</v>
      </c>
      <c r="AH6064">
        <f t="shared" ca="1" si="3705"/>
        <v>2</v>
      </c>
      <c r="AI6064" s="9">
        <f t="shared" ca="1" si="3706"/>
        <v>6</v>
      </c>
      <c r="AJ6064" s="9">
        <f t="shared" ca="1" si="3701"/>
        <v>0</v>
      </c>
      <c r="AK6064" s="9">
        <f t="shared" si="3702"/>
        <v>6</v>
      </c>
      <c r="AL6064" s="9">
        <f t="shared" si="3703"/>
        <v>10</v>
      </c>
      <c r="AM6064" s="9">
        <f t="shared" si="3704"/>
        <v>14</v>
      </c>
      <c r="AN6064" s="2">
        <v>43896.588194444441</v>
      </c>
      <c r="AO6064">
        <v>6028</v>
      </c>
      <c r="AP6064" s="1">
        <v>1000</v>
      </c>
      <c r="AQ6064" t="s">
        <v>4</v>
      </c>
    </row>
    <row r="6065" spans="1:43" x14ac:dyDescent="0.3">
      <c r="A6065" t="str">
        <f t="shared" ca="1" si="3668"/>
        <v>FY2020 Q4 Sep</v>
      </c>
      <c r="B6065">
        <f t="shared" ca="1" si="3669"/>
        <v>2020</v>
      </c>
      <c r="C6065" s="8" t="str">
        <f t="shared" ca="1" si="3670"/>
        <v>Sep</v>
      </c>
      <c r="D6065" s="8" t="str">
        <f t="shared" ca="1" si="3671"/>
        <v>Q4</v>
      </c>
      <c r="E6065">
        <f t="shared" ca="1" si="3672"/>
        <v>12</v>
      </c>
      <c r="F6065">
        <f t="shared" ca="1" si="3673"/>
        <v>4</v>
      </c>
      <c r="G6065">
        <f t="shared" ca="1" si="3674"/>
        <v>202012</v>
      </c>
      <c r="H6065">
        <f t="shared" ca="1" si="3675"/>
        <v>202004</v>
      </c>
      <c r="I6065" t="str">
        <f t="shared" ca="1" si="3676"/>
        <v>FY2020 Q3 Sep</v>
      </c>
      <c r="J6065">
        <f t="shared" ca="1" si="3677"/>
        <v>2020</v>
      </c>
      <c r="K6065" s="8" t="str">
        <f t="shared" ca="1" si="3678"/>
        <v>Sep</v>
      </c>
      <c r="L6065" s="8" t="str">
        <f t="shared" ca="1" si="3679"/>
        <v>Q3</v>
      </c>
      <c r="M6065">
        <f t="shared" ca="1" si="3680"/>
        <v>9</v>
      </c>
      <c r="N6065">
        <f t="shared" ca="1" si="3681"/>
        <v>3</v>
      </c>
      <c r="O6065">
        <f t="shared" ca="1" si="3682"/>
        <v>202009</v>
      </c>
      <c r="P6065">
        <f t="shared" ca="1" si="3683"/>
        <v>202003</v>
      </c>
      <c r="Q6065" t="str">
        <f t="shared" si="3684"/>
        <v>FY2020 Q1 Oct</v>
      </c>
      <c r="R6065">
        <f t="shared" si="3685"/>
        <v>2020</v>
      </c>
      <c r="S6065" s="8" t="str">
        <f t="shared" si="3686"/>
        <v>Oct</v>
      </c>
      <c r="T6065" s="8" t="str">
        <f t="shared" si="3687"/>
        <v>Q1</v>
      </c>
      <c r="U6065">
        <f t="shared" si="3688"/>
        <v>1</v>
      </c>
      <c r="V6065">
        <f t="shared" si="3689"/>
        <v>1</v>
      </c>
      <c r="W6065">
        <f t="shared" si="3690"/>
        <v>202001</v>
      </c>
      <c r="X6065">
        <f t="shared" si="3691"/>
        <v>202001</v>
      </c>
      <c r="Y6065" t="str">
        <f t="shared" si="3692"/>
        <v>FY2019 Q4 Oct</v>
      </c>
      <c r="Z6065">
        <f t="shared" si="3693"/>
        <v>2019</v>
      </c>
      <c r="AA6065" s="8" t="str">
        <f t="shared" si="3694"/>
        <v>Oct</v>
      </c>
      <c r="AB6065" s="8" t="str">
        <f t="shared" si="3695"/>
        <v>Q4</v>
      </c>
      <c r="AC6065">
        <f t="shared" si="3696"/>
        <v>10</v>
      </c>
      <c r="AD6065">
        <f t="shared" si="3697"/>
        <v>4</v>
      </c>
      <c r="AE6065">
        <f t="shared" si="3698"/>
        <v>201910</v>
      </c>
      <c r="AF6065">
        <f t="shared" si="3699"/>
        <v>201904</v>
      </c>
      <c r="AG6065" s="9">
        <f t="shared" ca="1" si="3700"/>
        <v>0</v>
      </c>
      <c r="AH6065">
        <f t="shared" ca="1" si="3705"/>
        <v>4</v>
      </c>
      <c r="AI6065" s="9">
        <f t="shared" ca="1" si="3706"/>
        <v>11</v>
      </c>
      <c r="AJ6065" s="9">
        <f t="shared" ca="1" si="3701"/>
        <v>1</v>
      </c>
      <c r="AK6065" s="9">
        <f t="shared" si="3702"/>
        <v>6</v>
      </c>
      <c r="AL6065" s="9">
        <f t="shared" si="3703"/>
        <v>42</v>
      </c>
      <c r="AM6065" s="9">
        <f t="shared" si="3704"/>
        <v>19</v>
      </c>
      <c r="AN6065" s="2">
        <v>43756.80972222222</v>
      </c>
      <c r="AO6065">
        <v>6552</v>
      </c>
      <c r="AP6065" s="1">
        <v>1000</v>
      </c>
      <c r="AQ6065" t="s">
        <v>4</v>
      </c>
    </row>
    <row r="6066" spans="1:43" x14ac:dyDescent="0.3">
      <c r="A6066" t="str">
        <f t="shared" ca="1" si="3668"/>
        <v>FY2020 Q4 Sep</v>
      </c>
      <c r="B6066">
        <f t="shared" ca="1" si="3669"/>
        <v>2020</v>
      </c>
      <c r="C6066" s="8" t="str">
        <f t="shared" ca="1" si="3670"/>
        <v>Sep</v>
      </c>
      <c r="D6066" s="8" t="str">
        <f t="shared" ca="1" si="3671"/>
        <v>Q4</v>
      </c>
      <c r="E6066">
        <f t="shared" ca="1" si="3672"/>
        <v>12</v>
      </c>
      <c r="F6066">
        <f t="shared" ca="1" si="3673"/>
        <v>4</v>
      </c>
      <c r="G6066">
        <f t="shared" ca="1" si="3674"/>
        <v>202012</v>
      </c>
      <c r="H6066">
        <f t="shared" ca="1" si="3675"/>
        <v>202004</v>
      </c>
      <c r="I6066" t="str">
        <f t="shared" ca="1" si="3676"/>
        <v>FY2020 Q3 Sep</v>
      </c>
      <c r="J6066">
        <f t="shared" ca="1" si="3677"/>
        <v>2020</v>
      </c>
      <c r="K6066" s="8" t="str">
        <f t="shared" ca="1" si="3678"/>
        <v>Sep</v>
      </c>
      <c r="L6066" s="8" t="str">
        <f t="shared" ca="1" si="3679"/>
        <v>Q3</v>
      </c>
      <c r="M6066">
        <f t="shared" ca="1" si="3680"/>
        <v>9</v>
      </c>
      <c r="N6066">
        <f t="shared" ca="1" si="3681"/>
        <v>3</v>
      </c>
      <c r="O6066">
        <f t="shared" ca="1" si="3682"/>
        <v>202009</v>
      </c>
      <c r="P6066">
        <f t="shared" ca="1" si="3683"/>
        <v>202003</v>
      </c>
      <c r="Q6066" t="str">
        <f t="shared" si="3684"/>
        <v>FY2020 Q1 Oct</v>
      </c>
      <c r="R6066">
        <f t="shared" si="3685"/>
        <v>2020</v>
      </c>
      <c r="S6066" s="8" t="str">
        <f t="shared" si="3686"/>
        <v>Oct</v>
      </c>
      <c r="T6066" s="8" t="str">
        <f t="shared" si="3687"/>
        <v>Q1</v>
      </c>
      <c r="U6066">
        <f t="shared" si="3688"/>
        <v>1</v>
      </c>
      <c r="V6066">
        <f t="shared" si="3689"/>
        <v>1</v>
      </c>
      <c r="W6066">
        <f t="shared" si="3690"/>
        <v>202001</v>
      </c>
      <c r="X6066">
        <f t="shared" si="3691"/>
        <v>202001</v>
      </c>
      <c r="Y6066" t="str">
        <f t="shared" si="3692"/>
        <v>FY2019 Q4 Oct</v>
      </c>
      <c r="Z6066">
        <f t="shared" si="3693"/>
        <v>2019</v>
      </c>
      <c r="AA6066" s="8" t="str">
        <f t="shared" si="3694"/>
        <v>Oct</v>
      </c>
      <c r="AB6066" s="8" t="str">
        <f t="shared" si="3695"/>
        <v>Q4</v>
      </c>
      <c r="AC6066">
        <f t="shared" si="3696"/>
        <v>10</v>
      </c>
      <c r="AD6066">
        <f t="shared" si="3697"/>
        <v>4</v>
      </c>
      <c r="AE6066">
        <f t="shared" si="3698"/>
        <v>201910</v>
      </c>
      <c r="AF6066">
        <f t="shared" si="3699"/>
        <v>201904</v>
      </c>
      <c r="AG6066" s="9">
        <f t="shared" ca="1" si="3700"/>
        <v>0</v>
      </c>
      <c r="AH6066">
        <f t="shared" ca="1" si="3705"/>
        <v>4</v>
      </c>
      <c r="AI6066" s="9">
        <f t="shared" ca="1" si="3706"/>
        <v>11</v>
      </c>
      <c r="AJ6066" s="9">
        <f t="shared" ca="1" si="3701"/>
        <v>1</v>
      </c>
      <c r="AK6066" s="9">
        <f t="shared" si="3702"/>
        <v>5</v>
      </c>
      <c r="AL6066" s="9">
        <f t="shared" si="3703"/>
        <v>43</v>
      </c>
      <c r="AM6066" s="9">
        <f t="shared" si="3704"/>
        <v>19</v>
      </c>
      <c r="AN6066" s="2">
        <v>43762.797222222223</v>
      </c>
      <c r="AO6066">
        <v>6552</v>
      </c>
      <c r="AP6066" s="1">
        <v>1000</v>
      </c>
      <c r="AQ6066" t="s">
        <v>4</v>
      </c>
    </row>
    <row r="6067" spans="1:43" x14ac:dyDescent="0.3">
      <c r="A6067" t="str">
        <f t="shared" ca="1" si="3668"/>
        <v>FY2020 Q4 Sep</v>
      </c>
      <c r="B6067">
        <f t="shared" ca="1" si="3669"/>
        <v>2020</v>
      </c>
      <c r="C6067" s="8" t="str">
        <f t="shared" ca="1" si="3670"/>
        <v>Sep</v>
      </c>
      <c r="D6067" s="8" t="str">
        <f t="shared" ca="1" si="3671"/>
        <v>Q4</v>
      </c>
      <c r="E6067">
        <f t="shared" ca="1" si="3672"/>
        <v>12</v>
      </c>
      <c r="F6067">
        <f t="shared" ca="1" si="3673"/>
        <v>4</v>
      </c>
      <c r="G6067">
        <f t="shared" ca="1" si="3674"/>
        <v>202012</v>
      </c>
      <c r="H6067">
        <f t="shared" ca="1" si="3675"/>
        <v>202004</v>
      </c>
      <c r="I6067" t="str">
        <f t="shared" ca="1" si="3676"/>
        <v>FY2020 Q3 Sep</v>
      </c>
      <c r="J6067">
        <f t="shared" ca="1" si="3677"/>
        <v>2020</v>
      </c>
      <c r="K6067" s="8" t="str">
        <f t="shared" ca="1" si="3678"/>
        <v>Sep</v>
      </c>
      <c r="L6067" s="8" t="str">
        <f t="shared" ca="1" si="3679"/>
        <v>Q3</v>
      </c>
      <c r="M6067">
        <f t="shared" ca="1" si="3680"/>
        <v>9</v>
      </c>
      <c r="N6067">
        <f t="shared" ca="1" si="3681"/>
        <v>3</v>
      </c>
      <c r="O6067">
        <f t="shared" ca="1" si="3682"/>
        <v>202009</v>
      </c>
      <c r="P6067">
        <f t="shared" ca="1" si="3683"/>
        <v>202003</v>
      </c>
      <c r="Q6067" t="str">
        <f t="shared" si="3684"/>
        <v>FY2020 Q2 Feb</v>
      </c>
      <c r="R6067">
        <f t="shared" si="3685"/>
        <v>2020</v>
      </c>
      <c r="S6067" s="8" t="str">
        <f t="shared" si="3686"/>
        <v>Feb</v>
      </c>
      <c r="T6067" s="8" t="str">
        <f t="shared" si="3687"/>
        <v>Q2</v>
      </c>
      <c r="U6067">
        <f t="shared" si="3688"/>
        <v>5</v>
      </c>
      <c r="V6067">
        <f t="shared" si="3689"/>
        <v>2</v>
      </c>
      <c r="W6067">
        <f t="shared" si="3690"/>
        <v>202005</v>
      </c>
      <c r="X6067">
        <f t="shared" si="3691"/>
        <v>202002</v>
      </c>
      <c r="Y6067" t="str">
        <f t="shared" si="3692"/>
        <v>FY2020 Q1 Feb</v>
      </c>
      <c r="Z6067">
        <f t="shared" si="3693"/>
        <v>2020</v>
      </c>
      <c r="AA6067" s="8" t="str">
        <f t="shared" si="3694"/>
        <v>Feb</v>
      </c>
      <c r="AB6067" s="8" t="str">
        <f t="shared" si="3695"/>
        <v>Q1</v>
      </c>
      <c r="AC6067">
        <f t="shared" si="3696"/>
        <v>2</v>
      </c>
      <c r="AD6067">
        <f t="shared" si="3697"/>
        <v>1</v>
      </c>
      <c r="AE6067">
        <f t="shared" si="3698"/>
        <v>202002</v>
      </c>
      <c r="AF6067">
        <f t="shared" si="3699"/>
        <v>202001</v>
      </c>
      <c r="AG6067" s="9">
        <f t="shared" ca="1" si="3700"/>
        <v>0</v>
      </c>
      <c r="AH6067">
        <f t="shared" ca="1" si="3705"/>
        <v>2</v>
      </c>
      <c r="AI6067" s="9">
        <f t="shared" ca="1" si="3706"/>
        <v>7</v>
      </c>
      <c r="AJ6067" s="9">
        <f t="shared" ca="1" si="3701"/>
        <v>0</v>
      </c>
      <c r="AK6067" s="9">
        <f t="shared" si="3702"/>
        <v>2</v>
      </c>
      <c r="AL6067" s="9">
        <f t="shared" si="3703"/>
        <v>9</v>
      </c>
      <c r="AM6067" s="9">
        <f t="shared" si="3704"/>
        <v>14</v>
      </c>
      <c r="AN6067" s="2">
        <v>43885.61041666667</v>
      </c>
      <c r="AO6067">
        <v>7329</v>
      </c>
      <c r="AP6067" s="1">
        <v>1000</v>
      </c>
      <c r="AQ6067" t="s">
        <v>4</v>
      </c>
    </row>
    <row r="6068" spans="1:43" x14ac:dyDescent="0.3">
      <c r="A6068" t="str">
        <f t="shared" ca="1" si="3668"/>
        <v>FY2020 Q4 Sep</v>
      </c>
      <c r="B6068">
        <f t="shared" ca="1" si="3669"/>
        <v>2020</v>
      </c>
      <c r="C6068" s="8" t="str">
        <f t="shared" ca="1" si="3670"/>
        <v>Sep</v>
      </c>
      <c r="D6068" s="8" t="str">
        <f t="shared" ca="1" si="3671"/>
        <v>Q4</v>
      </c>
      <c r="E6068">
        <f t="shared" ca="1" si="3672"/>
        <v>12</v>
      </c>
      <c r="F6068">
        <f t="shared" ca="1" si="3673"/>
        <v>4</v>
      </c>
      <c r="G6068">
        <f t="shared" ca="1" si="3674"/>
        <v>202012</v>
      </c>
      <c r="H6068">
        <f t="shared" ca="1" si="3675"/>
        <v>202004</v>
      </c>
      <c r="I6068" t="str">
        <f t="shared" ca="1" si="3676"/>
        <v>FY2020 Q3 Sep</v>
      </c>
      <c r="J6068">
        <f t="shared" ca="1" si="3677"/>
        <v>2020</v>
      </c>
      <c r="K6068" s="8" t="str">
        <f t="shared" ca="1" si="3678"/>
        <v>Sep</v>
      </c>
      <c r="L6068" s="8" t="str">
        <f t="shared" ca="1" si="3679"/>
        <v>Q3</v>
      </c>
      <c r="M6068">
        <f t="shared" ca="1" si="3680"/>
        <v>9</v>
      </c>
      <c r="N6068">
        <f t="shared" ca="1" si="3681"/>
        <v>3</v>
      </c>
      <c r="O6068">
        <f t="shared" ca="1" si="3682"/>
        <v>202009</v>
      </c>
      <c r="P6068">
        <f t="shared" ca="1" si="3683"/>
        <v>202003</v>
      </c>
      <c r="Q6068" t="str">
        <f t="shared" si="3684"/>
        <v>FY2020 Q2 Mar</v>
      </c>
      <c r="R6068">
        <f t="shared" si="3685"/>
        <v>2020</v>
      </c>
      <c r="S6068" s="8" t="str">
        <f t="shared" si="3686"/>
        <v>Mar</v>
      </c>
      <c r="T6068" s="8" t="str">
        <f t="shared" si="3687"/>
        <v>Q2</v>
      </c>
      <c r="U6068">
        <f t="shared" si="3688"/>
        <v>6</v>
      </c>
      <c r="V6068">
        <f t="shared" si="3689"/>
        <v>2</v>
      </c>
      <c r="W6068">
        <f t="shared" si="3690"/>
        <v>202006</v>
      </c>
      <c r="X6068">
        <f t="shared" si="3691"/>
        <v>202002</v>
      </c>
      <c r="Y6068" t="str">
        <f t="shared" si="3692"/>
        <v>FY2020 Q1 Mar</v>
      </c>
      <c r="Z6068">
        <f t="shared" si="3693"/>
        <v>2020</v>
      </c>
      <c r="AA6068" s="8" t="str">
        <f t="shared" si="3694"/>
        <v>Mar</v>
      </c>
      <c r="AB6068" s="8" t="str">
        <f t="shared" si="3695"/>
        <v>Q1</v>
      </c>
      <c r="AC6068">
        <f t="shared" si="3696"/>
        <v>3</v>
      </c>
      <c r="AD6068">
        <f t="shared" si="3697"/>
        <v>1</v>
      </c>
      <c r="AE6068">
        <f t="shared" si="3698"/>
        <v>202003</v>
      </c>
      <c r="AF6068">
        <f t="shared" si="3699"/>
        <v>202001</v>
      </c>
      <c r="AG6068" s="9">
        <f t="shared" ca="1" si="3700"/>
        <v>0</v>
      </c>
      <c r="AH6068">
        <f t="shared" ca="1" si="3705"/>
        <v>2</v>
      </c>
      <c r="AI6068" s="9">
        <f t="shared" ca="1" si="3706"/>
        <v>6</v>
      </c>
      <c r="AJ6068" s="9">
        <f t="shared" ca="1" si="3701"/>
        <v>0</v>
      </c>
      <c r="AK6068" s="9">
        <f t="shared" si="3702"/>
        <v>6</v>
      </c>
      <c r="AL6068" s="9">
        <f t="shared" si="3703"/>
        <v>10</v>
      </c>
      <c r="AM6068" s="9">
        <f t="shared" si="3704"/>
        <v>15</v>
      </c>
      <c r="AN6068" s="2">
        <v>43896.655555555553</v>
      </c>
      <c r="AO6068">
        <v>8858</v>
      </c>
      <c r="AP6068" s="1">
        <v>1000</v>
      </c>
      <c r="AQ6068" t="s">
        <v>4</v>
      </c>
    </row>
    <row r="6069" spans="1:43" x14ac:dyDescent="0.3">
      <c r="A6069" t="str">
        <f t="shared" ca="1" si="3668"/>
        <v>FY2020 Q4 Sep</v>
      </c>
      <c r="B6069">
        <f t="shared" ca="1" si="3669"/>
        <v>2020</v>
      </c>
      <c r="C6069" s="8" t="str">
        <f t="shared" ca="1" si="3670"/>
        <v>Sep</v>
      </c>
      <c r="D6069" s="8" t="str">
        <f t="shared" ca="1" si="3671"/>
        <v>Q4</v>
      </c>
      <c r="E6069">
        <f t="shared" ca="1" si="3672"/>
        <v>12</v>
      </c>
      <c r="F6069">
        <f t="shared" ca="1" si="3673"/>
        <v>4</v>
      </c>
      <c r="G6069">
        <f t="shared" ca="1" si="3674"/>
        <v>202012</v>
      </c>
      <c r="H6069">
        <f t="shared" ca="1" si="3675"/>
        <v>202004</v>
      </c>
      <c r="I6069" t="str">
        <f t="shared" ca="1" si="3676"/>
        <v>FY2020 Q3 Sep</v>
      </c>
      <c r="J6069">
        <f t="shared" ca="1" si="3677"/>
        <v>2020</v>
      </c>
      <c r="K6069" s="8" t="str">
        <f t="shared" ca="1" si="3678"/>
        <v>Sep</v>
      </c>
      <c r="L6069" s="8" t="str">
        <f t="shared" ca="1" si="3679"/>
        <v>Q3</v>
      </c>
      <c r="M6069">
        <f t="shared" ca="1" si="3680"/>
        <v>9</v>
      </c>
      <c r="N6069">
        <f t="shared" ca="1" si="3681"/>
        <v>3</v>
      </c>
      <c r="O6069">
        <f t="shared" ca="1" si="3682"/>
        <v>202009</v>
      </c>
      <c r="P6069">
        <f t="shared" ca="1" si="3683"/>
        <v>202003</v>
      </c>
      <c r="Q6069" t="str">
        <f t="shared" si="3684"/>
        <v>FY2020 Q2 Mar</v>
      </c>
      <c r="R6069">
        <f t="shared" si="3685"/>
        <v>2020</v>
      </c>
      <c r="S6069" s="8" t="str">
        <f t="shared" si="3686"/>
        <v>Mar</v>
      </c>
      <c r="T6069" s="8" t="str">
        <f t="shared" si="3687"/>
        <v>Q2</v>
      </c>
      <c r="U6069">
        <f t="shared" si="3688"/>
        <v>6</v>
      </c>
      <c r="V6069">
        <f t="shared" si="3689"/>
        <v>2</v>
      </c>
      <c r="W6069">
        <f t="shared" si="3690"/>
        <v>202006</v>
      </c>
      <c r="X6069">
        <f t="shared" si="3691"/>
        <v>202002</v>
      </c>
      <c r="Y6069" t="str">
        <f t="shared" si="3692"/>
        <v>FY2020 Q1 Mar</v>
      </c>
      <c r="Z6069">
        <f t="shared" si="3693"/>
        <v>2020</v>
      </c>
      <c r="AA6069" s="8" t="str">
        <f t="shared" si="3694"/>
        <v>Mar</v>
      </c>
      <c r="AB6069" s="8" t="str">
        <f t="shared" si="3695"/>
        <v>Q1</v>
      </c>
      <c r="AC6069">
        <f t="shared" si="3696"/>
        <v>3</v>
      </c>
      <c r="AD6069">
        <f t="shared" si="3697"/>
        <v>1</v>
      </c>
      <c r="AE6069">
        <f t="shared" si="3698"/>
        <v>202003</v>
      </c>
      <c r="AF6069">
        <f t="shared" si="3699"/>
        <v>202001</v>
      </c>
      <c r="AG6069" s="9">
        <f t="shared" ca="1" si="3700"/>
        <v>0</v>
      </c>
      <c r="AH6069">
        <f t="shared" ca="1" si="3705"/>
        <v>2</v>
      </c>
      <c r="AI6069" s="9">
        <f t="shared" ca="1" si="3706"/>
        <v>6</v>
      </c>
      <c r="AJ6069" s="9">
        <f t="shared" ca="1" si="3701"/>
        <v>0</v>
      </c>
      <c r="AK6069" s="9">
        <f t="shared" si="3702"/>
        <v>5</v>
      </c>
      <c r="AL6069" s="9">
        <f t="shared" si="3703"/>
        <v>10</v>
      </c>
      <c r="AM6069" s="9">
        <f t="shared" si="3704"/>
        <v>13</v>
      </c>
      <c r="AN6069" s="2">
        <v>43895.549305555556</v>
      </c>
      <c r="AO6069">
        <v>8967</v>
      </c>
      <c r="AP6069" s="1">
        <v>1000</v>
      </c>
      <c r="AQ6069" t="s">
        <v>4</v>
      </c>
    </row>
    <row r="6070" spans="1:43" x14ac:dyDescent="0.3">
      <c r="A6070" t="str">
        <f t="shared" ca="1" si="3668"/>
        <v>FY2020 Q4 Sep</v>
      </c>
      <c r="B6070">
        <f t="shared" ca="1" si="3669"/>
        <v>2020</v>
      </c>
      <c r="C6070" s="8" t="str">
        <f t="shared" ca="1" si="3670"/>
        <v>Sep</v>
      </c>
      <c r="D6070" s="8" t="str">
        <f t="shared" ca="1" si="3671"/>
        <v>Q4</v>
      </c>
      <c r="E6070">
        <f t="shared" ca="1" si="3672"/>
        <v>12</v>
      </c>
      <c r="F6070">
        <f t="shared" ca="1" si="3673"/>
        <v>4</v>
      </c>
      <c r="G6070">
        <f t="shared" ca="1" si="3674"/>
        <v>202012</v>
      </c>
      <c r="H6070">
        <f t="shared" ca="1" si="3675"/>
        <v>202004</v>
      </c>
      <c r="I6070" t="str">
        <f t="shared" ca="1" si="3676"/>
        <v>FY2020 Q3 Sep</v>
      </c>
      <c r="J6070">
        <f t="shared" ca="1" si="3677"/>
        <v>2020</v>
      </c>
      <c r="K6070" s="8" t="str">
        <f t="shared" ca="1" si="3678"/>
        <v>Sep</v>
      </c>
      <c r="L6070" s="8" t="str">
        <f t="shared" ca="1" si="3679"/>
        <v>Q3</v>
      </c>
      <c r="M6070">
        <f t="shared" ca="1" si="3680"/>
        <v>9</v>
      </c>
      <c r="N6070">
        <f t="shared" ca="1" si="3681"/>
        <v>3</v>
      </c>
      <c r="O6070">
        <f t="shared" ca="1" si="3682"/>
        <v>202009</v>
      </c>
      <c r="P6070">
        <f t="shared" ca="1" si="3683"/>
        <v>202003</v>
      </c>
      <c r="Q6070" t="str">
        <f t="shared" si="3684"/>
        <v>FY2020 Q1 Nov</v>
      </c>
      <c r="R6070">
        <f t="shared" si="3685"/>
        <v>2020</v>
      </c>
      <c r="S6070" s="8" t="str">
        <f t="shared" si="3686"/>
        <v>Nov</v>
      </c>
      <c r="T6070" s="8" t="str">
        <f t="shared" si="3687"/>
        <v>Q1</v>
      </c>
      <c r="U6070">
        <f t="shared" si="3688"/>
        <v>2</v>
      </c>
      <c r="V6070">
        <f t="shared" si="3689"/>
        <v>1</v>
      </c>
      <c r="W6070">
        <f t="shared" si="3690"/>
        <v>202002</v>
      </c>
      <c r="X6070">
        <f t="shared" si="3691"/>
        <v>202001</v>
      </c>
      <c r="Y6070" t="str">
        <f t="shared" si="3692"/>
        <v>FY2019 Q4 Nov</v>
      </c>
      <c r="Z6070">
        <f t="shared" si="3693"/>
        <v>2019</v>
      </c>
      <c r="AA6070" s="8" t="str">
        <f t="shared" si="3694"/>
        <v>Nov</v>
      </c>
      <c r="AB6070" s="8" t="str">
        <f t="shared" si="3695"/>
        <v>Q4</v>
      </c>
      <c r="AC6070">
        <f t="shared" si="3696"/>
        <v>11</v>
      </c>
      <c r="AD6070">
        <f t="shared" si="3697"/>
        <v>4</v>
      </c>
      <c r="AE6070">
        <f t="shared" si="3698"/>
        <v>201911</v>
      </c>
      <c r="AF6070">
        <f t="shared" si="3699"/>
        <v>201904</v>
      </c>
      <c r="AG6070" s="9">
        <f t="shared" ca="1" si="3700"/>
        <v>0</v>
      </c>
      <c r="AH6070">
        <f t="shared" ca="1" si="3705"/>
        <v>3</v>
      </c>
      <c r="AI6070" s="9">
        <f t="shared" ca="1" si="3706"/>
        <v>10</v>
      </c>
      <c r="AJ6070" s="9">
        <f t="shared" ca="1" si="3701"/>
        <v>1</v>
      </c>
      <c r="AK6070" s="9">
        <f t="shared" si="3702"/>
        <v>3</v>
      </c>
      <c r="AL6070" s="9">
        <f t="shared" si="3703"/>
        <v>47</v>
      </c>
      <c r="AM6070" s="9">
        <f t="shared" si="3704"/>
        <v>12</v>
      </c>
      <c r="AN6070" s="2">
        <v>43788.512499999997</v>
      </c>
      <c r="AO6070">
        <v>1214</v>
      </c>
      <c r="AP6070" s="1">
        <v>900</v>
      </c>
      <c r="AQ6070" t="s">
        <v>4</v>
      </c>
    </row>
    <row r="6071" spans="1:43" x14ac:dyDescent="0.3">
      <c r="A6071" t="str">
        <f t="shared" ca="1" si="3668"/>
        <v>FY2020 Q4 Sep</v>
      </c>
      <c r="B6071">
        <f t="shared" ca="1" si="3669"/>
        <v>2020</v>
      </c>
      <c r="C6071" s="8" t="str">
        <f t="shared" ca="1" si="3670"/>
        <v>Sep</v>
      </c>
      <c r="D6071" s="8" t="str">
        <f t="shared" ca="1" si="3671"/>
        <v>Q4</v>
      </c>
      <c r="E6071">
        <f t="shared" ca="1" si="3672"/>
        <v>12</v>
      </c>
      <c r="F6071">
        <f t="shared" ca="1" si="3673"/>
        <v>4</v>
      </c>
      <c r="G6071">
        <f t="shared" ca="1" si="3674"/>
        <v>202012</v>
      </c>
      <c r="H6071">
        <f t="shared" ca="1" si="3675"/>
        <v>202004</v>
      </c>
      <c r="I6071" t="str">
        <f t="shared" ca="1" si="3676"/>
        <v>FY2020 Q3 Sep</v>
      </c>
      <c r="J6071">
        <f t="shared" ca="1" si="3677"/>
        <v>2020</v>
      </c>
      <c r="K6071" s="8" t="str">
        <f t="shared" ca="1" si="3678"/>
        <v>Sep</v>
      </c>
      <c r="L6071" s="8" t="str">
        <f t="shared" ca="1" si="3679"/>
        <v>Q3</v>
      </c>
      <c r="M6071">
        <f t="shared" ca="1" si="3680"/>
        <v>9</v>
      </c>
      <c r="N6071">
        <f t="shared" ca="1" si="3681"/>
        <v>3</v>
      </c>
      <c r="O6071">
        <f t="shared" ca="1" si="3682"/>
        <v>202009</v>
      </c>
      <c r="P6071">
        <f t="shared" ca="1" si="3683"/>
        <v>202003</v>
      </c>
      <c r="Q6071" t="str">
        <f t="shared" si="3684"/>
        <v>FY2020 Q2 Mar</v>
      </c>
      <c r="R6071">
        <f t="shared" si="3685"/>
        <v>2020</v>
      </c>
      <c r="S6071" s="8" t="str">
        <f t="shared" si="3686"/>
        <v>Mar</v>
      </c>
      <c r="T6071" s="8" t="str">
        <f t="shared" si="3687"/>
        <v>Q2</v>
      </c>
      <c r="U6071">
        <f t="shared" si="3688"/>
        <v>6</v>
      </c>
      <c r="V6071">
        <f t="shared" si="3689"/>
        <v>2</v>
      </c>
      <c r="W6071">
        <f t="shared" si="3690"/>
        <v>202006</v>
      </c>
      <c r="X6071">
        <f t="shared" si="3691"/>
        <v>202002</v>
      </c>
      <c r="Y6071" t="str">
        <f t="shared" si="3692"/>
        <v>FY2020 Q1 Mar</v>
      </c>
      <c r="Z6071">
        <f t="shared" si="3693"/>
        <v>2020</v>
      </c>
      <c r="AA6071" s="8" t="str">
        <f t="shared" si="3694"/>
        <v>Mar</v>
      </c>
      <c r="AB6071" s="8" t="str">
        <f t="shared" si="3695"/>
        <v>Q1</v>
      </c>
      <c r="AC6071">
        <f t="shared" si="3696"/>
        <v>3</v>
      </c>
      <c r="AD6071">
        <f t="shared" si="3697"/>
        <v>1</v>
      </c>
      <c r="AE6071">
        <f t="shared" si="3698"/>
        <v>202003</v>
      </c>
      <c r="AF6071">
        <f t="shared" si="3699"/>
        <v>202001</v>
      </c>
      <c r="AG6071" s="9">
        <f t="shared" ca="1" si="3700"/>
        <v>0</v>
      </c>
      <c r="AH6071">
        <f t="shared" ca="1" si="3705"/>
        <v>2</v>
      </c>
      <c r="AI6071" s="9">
        <f t="shared" ca="1" si="3706"/>
        <v>6</v>
      </c>
      <c r="AJ6071" s="9">
        <f t="shared" ca="1" si="3701"/>
        <v>0</v>
      </c>
      <c r="AK6071" s="9">
        <f t="shared" si="3702"/>
        <v>3</v>
      </c>
      <c r="AL6071" s="9">
        <f t="shared" si="3703"/>
        <v>11</v>
      </c>
      <c r="AM6071" s="9">
        <f t="shared" si="3704"/>
        <v>6</v>
      </c>
      <c r="AN6071" s="2">
        <v>43900.279166666667</v>
      </c>
      <c r="AO6071">
        <v>2931</v>
      </c>
      <c r="AP6071" s="1">
        <v>900</v>
      </c>
      <c r="AQ6071" t="s">
        <v>4</v>
      </c>
    </row>
    <row r="6072" spans="1:43" x14ac:dyDescent="0.3">
      <c r="A6072" t="str">
        <f t="shared" ca="1" si="3668"/>
        <v>FY2020 Q4 Sep</v>
      </c>
      <c r="B6072">
        <f t="shared" ca="1" si="3669"/>
        <v>2020</v>
      </c>
      <c r="C6072" s="8" t="str">
        <f t="shared" ca="1" si="3670"/>
        <v>Sep</v>
      </c>
      <c r="D6072" s="8" t="str">
        <f t="shared" ca="1" si="3671"/>
        <v>Q4</v>
      </c>
      <c r="E6072">
        <f t="shared" ca="1" si="3672"/>
        <v>12</v>
      </c>
      <c r="F6072">
        <f t="shared" ca="1" si="3673"/>
        <v>4</v>
      </c>
      <c r="G6072">
        <f t="shared" ca="1" si="3674"/>
        <v>202012</v>
      </c>
      <c r="H6072">
        <f t="shared" ca="1" si="3675"/>
        <v>202004</v>
      </c>
      <c r="I6072" t="str">
        <f t="shared" ca="1" si="3676"/>
        <v>FY2020 Q3 Sep</v>
      </c>
      <c r="J6072">
        <f t="shared" ca="1" si="3677"/>
        <v>2020</v>
      </c>
      <c r="K6072" s="8" t="str">
        <f t="shared" ca="1" si="3678"/>
        <v>Sep</v>
      </c>
      <c r="L6072" s="8" t="str">
        <f t="shared" ca="1" si="3679"/>
        <v>Q3</v>
      </c>
      <c r="M6072">
        <f t="shared" ca="1" si="3680"/>
        <v>9</v>
      </c>
      <c r="N6072">
        <f t="shared" ca="1" si="3681"/>
        <v>3</v>
      </c>
      <c r="O6072">
        <f t="shared" ca="1" si="3682"/>
        <v>202009</v>
      </c>
      <c r="P6072">
        <f t="shared" ca="1" si="3683"/>
        <v>202003</v>
      </c>
      <c r="Q6072" t="str">
        <f t="shared" si="3684"/>
        <v>FY2020 Q1 Nov</v>
      </c>
      <c r="R6072">
        <f t="shared" si="3685"/>
        <v>2020</v>
      </c>
      <c r="S6072" s="8" t="str">
        <f t="shared" si="3686"/>
        <v>Nov</v>
      </c>
      <c r="T6072" s="8" t="str">
        <f t="shared" si="3687"/>
        <v>Q1</v>
      </c>
      <c r="U6072">
        <f t="shared" si="3688"/>
        <v>2</v>
      </c>
      <c r="V6072">
        <f t="shared" si="3689"/>
        <v>1</v>
      </c>
      <c r="W6072">
        <f t="shared" si="3690"/>
        <v>202002</v>
      </c>
      <c r="X6072">
        <f t="shared" si="3691"/>
        <v>202001</v>
      </c>
      <c r="Y6072" t="str">
        <f t="shared" si="3692"/>
        <v>FY2019 Q4 Nov</v>
      </c>
      <c r="Z6072">
        <f t="shared" si="3693"/>
        <v>2019</v>
      </c>
      <c r="AA6072" s="8" t="str">
        <f t="shared" si="3694"/>
        <v>Nov</v>
      </c>
      <c r="AB6072" s="8" t="str">
        <f t="shared" si="3695"/>
        <v>Q4</v>
      </c>
      <c r="AC6072">
        <f t="shared" si="3696"/>
        <v>11</v>
      </c>
      <c r="AD6072">
        <f t="shared" si="3697"/>
        <v>4</v>
      </c>
      <c r="AE6072">
        <f t="shared" si="3698"/>
        <v>201911</v>
      </c>
      <c r="AF6072">
        <f t="shared" si="3699"/>
        <v>201904</v>
      </c>
      <c r="AG6072" s="9">
        <f t="shared" ca="1" si="3700"/>
        <v>0</v>
      </c>
      <c r="AH6072">
        <f t="shared" ca="1" si="3705"/>
        <v>3</v>
      </c>
      <c r="AI6072" s="9">
        <f t="shared" ca="1" si="3706"/>
        <v>10</v>
      </c>
      <c r="AJ6072" s="9">
        <f t="shared" ca="1" si="3701"/>
        <v>1</v>
      </c>
      <c r="AK6072" s="9">
        <f t="shared" si="3702"/>
        <v>3</v>
      </c>
      <c r="AL6072" s="9">
        <f t="shared" si="3703"/>
        <v>47</v>
      </c>
      <c r="AM6072" s="9">
        <f t="shared" si="3704"/>
        <v>10</v>
      </c>
      <c r="AN6072" s="2">
        <v>43788.456944444442</v>
      </c>
      <c r="AO6072">
        <v>5699</v>
      </c>
      <c r="AP6072" s="1">
        <v>900</v>
      </c>
      <c r="AQ6072" t="s">
        <v>4</v>
      </c>
    </row>
    <row r="6073" spans="1:43" x14ac:dyDescent="0.3">
      <c r="A6073" t="str">
        <f t="shared" ca="1" si="3668"/>
        <v>FY2020 Q4 Sep</v>
      </c>
      <c r="B6073">
        <f t="shared" ca="1" si="3669"/>
        <v>2020</v>
      </c>
      <c r="C6073" s="8" t="str">
        <f t="shared" ca="1" si="3670"/>
        <v>Sep</v>
      </c>
      <c r="D6073" s="8" t="str">
        <f t="shared" ca="1" si="3671"/>
        <v>Q4</v>
      </c>
      <c r="E6073">
        <f t="shared" ca="1" si="3672"/>
        <v>12</v>
      </c>
      <c r="F6073">
        <f t="shared" ca="1" si="3673"/>
        <v>4</v>
      </c>
      <c r="G6073">
        <f t="shared" ca="1" si="3674"/>
        <v>202012</v>
      </c>
      <c r="H6073">
        <f t="shared" ca="1" si="3675"/>
        <v>202004</v>
      </c>
      <c r="I6073" t="str">
        <f t="shared" ca="1" si="3676"/>
        <v>FY2020 Q3 Sep</v>
      </c>
      <c r="J6073">
        <f t="shared" ca="1" si="3677"/>
        <v>2020</v>
      </c>
      <c r="K6073" s="8" t="str">
        <f t="shared" ca="1" si="3678"/>
        <v>Sep</v>
      </c>
      <c r="L6073" s="8" t="str">
        <f t="shared" ca="1" si="3679"/>
        <v>Q3</v>
      </c>
      <c r="M6073">
        <f t="shared" ca="1" si="3680"/>
        <v>9</v>
      </c>
      <c r="N6073">
        <f t="shared" ca="1" si="3681"/>
        <v>3</v>
      </c>
      <c r="O6073">
        <f t="shared" ca="1" si="3682"/>
        <v>202009</v>
      </c>
      <c r="P6073">
        <f t="shared" ca="1" si="3683"/>
        <v>202003</v>
      </c>
      <c r="Q6073" t="str">
        <f t="shared" si="3684"/>
        <v>FY2020 Q1 Nov</v>
      </c>
      <c r="R6073">
        <f t="shared" si="3685"/>
        <v>2020</v>
      </c>
      <c r="S6073" s="8" t="str">
        <f t="shared" si="3686"/>
        <v>Nov</v>
      </c>
      <c r="T6073" s="8" t="str">
        <f t="shared" si="3687"/>
        <v>Q1</v>
      </c>
      <c r="U6073">
        <f t="shared" si="3688"/>
        <v>2</v>
      </c>
      <c r="V6073">
        <f t="shared" si="3689"/>
        <v>1</v>
      </c>
      <c r="W6073">
        <f t="shared" si="3690"/>
        <v>202002</v>
      </c>
      <c r="X6073">
        <f t="shared" si="3691"/>
        <v>202001</v>
      </c>
      <c r="Y6073" t="str">
        <f t="shared" si="3692"/>
        <v>FY2019 Q4 Nov</v>
      </c>
      <c r="Z6073">
        <f t="shared" si="3693"/>
        <v>2019</v>
      </c>
      <c r="AA6073" s="8" t="str">
        <f t="shared" si="3694"/>
        <v>Nov</v>
      </c>
      <c r="AB6073" s="8" t="str">
        <f t="shared" si="3695"/>
        <v>Q4</v>
      </c>
      <c r="AC6073">
        <f t="shared" si="3696"/>
        <v>11</v>
      </c>
      <c r="AD6073">
        <f t="shared" si="3697"/>
        <v>4</v>
      </c>
      <c r="AE6073">
        <f t="shared" si="3698"/>
        <v>201911</v>
      </c>
      <c r="AF6073">
        <f t="shared" si="3699"/>
        <v>201904</v>
      </c>
      <c r="AG6073" s="9">
        <f t="shared" ca="1" si="3700"/>
        <v>0</v>
      </c>
      <c r="AH6073">
        <f t="shared" ca="1" si="3705"/>
        <v>3</v>
      </c>
      <c r="AI6073" s="9">
        <f t="shared" ca="1" si="3706"/>
        <v>10</v>
      </c>
      <c r="AJ6073" s="9">
        <f t="shared" ca="1" si="3701"/>
        <v>1</v>
      </c>
      <c r="AK6073" s="9">
        <f t="shared" si="3702"/>
        <v>3</v>
      </c>
      <c r="AL6073" s="9">
        <f t="shared" si="3703"/>
        <v>45</v>
      </c>
      <c r="AM6073" s="9">
        <f t="shared" si="3704"/>
        <v>11</v>
      </c>
      <c r="AN6073" s="2">
        <v>43774.486111111109</v>
      </c>
      <c r="AO6073">
        <v>6154</v>
      </c>
      <c r="AP6073" s="1">
        <v>900</v>
      </c>
      <c r="AQ6073" t="s">
        <v>4</v>
      </c>
    </row>
    <row r="6074" spans="1:43" x14ac:dyDescent="0.3">
      <c r="A6074" t="str">
        <f t="shared" ca="1" si="3668"/>
        <v>FY2020 Q4 Sep</v>
      </c>
      <c r="B6074">
        <f t="shared" ca="1" si="3669"/>
        <v>2020</v>
      </c>
      <c r="C6074" s="8" t="str">
        <f t="shared" ca="1" si="3670"/>
        <v>Sep</v>
      </c>
      <c r="D6074" s="8" t="str">
        <f t="shared" ca="1" si="3671"/>
        <v>Q4</v>
      </c>
      <c r="E6074">
        <f t="shared" ca="1" si="3672"/>
        <v>12</v>
      </c>
      <c r="F6074">
        <f t="shared" ca="1" si="3673"/>
        <v>4</v>
      </c>
      <c r="G6074">
        <f t="shared" ca="1" si="3674"/>
        <v>202012</v>
      </c>
      <c r="H6074">
        <f t="shared" ca="1" si="3675"/>
        <v>202004</v>
      </c>
      <c r="I6074" t="str">
        <f t="shared" ca="1" si="3676"/>
        <v>FY2020 Q3 Sep</v>
      </c>
      <c r="J6074">
        <f t="shared" ca="1" si="3677"/>
        <v>2020</v>
      </c>
      <c r="K6074" s="8" t="str">
        <f t="shared" ca="1" si="3678"/>
        <v>Sep</v>
      </c>
      <c r="L6074" s="8" t="str">
        <f t="shared" ca="1" si="3679"/>
        <v>Q3</v>
      </c>
      <c r="M6074">
        <f t="shared" ca="1" si="3680"/>
        <v>9</v>
      </c>
      <c r="N6074">
        <f t="shared" ca="1" si="3681"/>
        <v>3</v>
      </c>
      <c r="O6074">
        <f t="shared" ca="1" si="3682"/>
        <v>202009</v>
      </c>
      <c r="P6074">
        <f t="shared" ca="1" si="3683"/>
        <v>202003</v>
      </c>
      <c r="Q6074" t="str">
        <f t="shared" si="3684"/>
        <v>FY2020 Q2 Mar</v>
      </c>
      <c r="R6074">
        <f t="shared" si="3685"/>
        <v>2020</v>
      </c>
      <c r="S6074" s="8" t="str">
        <f t="shared" si="3686"/>
        <v>Mar</v>
      </c>
      <c r="T6074" s="8" t="str">
        <f t="shared" si="3687"/>
        <v>Q2</v>
      </c>
      <c r="U6074">
        <f t="shared" si="3688"/>
        <v>6</v>
      </c>
      <c r="V6074">
        <f t="shared" si="3689"/>
        <v>2</v>
      </c>
      <c r="W6074">
        <f t="shared" si="3690"/>
        <v>202006</v>
      </c>
      <c r="X6074">
        <f t="shared" si="3691"/>
        <v>202002</v>
      </c>
      <c r="Y6074" t="str">
        <f t="shared" si="3692"/>
        <v>FY2020 Q1 Mar</v>
      </c>
      <c r="Z6074">
        <f t="shared" si="3693"/>
        <v>2020</v>
      </c>
      <c r="AA6074" s="8" t="str">
        <f t="shared" si="3694"/>
        <v>Mar</v>
      </c>
      <c r="AB6074" s="8" t="str">
        <f t="shared" si="3695"/>
        <v>Q1</v>
      </c>
      <c r="AC6074">
        <f t="shared" si="3696"/>
        <v>3</v>
      </c>
      <c r="AD6074">
        <f t="shared" si="3697"/>
        <v>1</v>
      </c>
      <c r="AE6074">
        <f t="shared" si="3698"/>
        <v>202003</v>
      </c>
      <c r="AF6074">
        <f t="shared" si="3699"/>
        <v>202001</v>
      </c>
      <c r="AG6074" s="9">
        <f t="shared" ca="1" si="3700"/>
        <v>0</v>
      </c>
      <c r="AH6074">
        <f t="shared" ca="1" si="3705"/>
        <v>2</v>
      </c>
      <c r="AI6074" s="9">
        <f t="shared" ca="1" si="3706"/>
        <v>6</v>
      </c>
      <c r="AJ6074" s="9">
        <f t="shared" ca="1" si="3701"/>
        <v>0</v>
      </c>
      <c r="AK6074" s="9">
        <f t="shared" si="3702"/>
        <v>5</v>
      </c>
      <c r="AL6074" s="9">
        <f t="shared" si="3703"/>
        <v>11</v>
      </c>
      <c r="AM6074" s="9">
        <f t="shared" si="3704"/>
        <v>14</v>
      </c>
      <c r="AN6074" s="2">
        <v>43902.621527777781</v>
      </c>
      <c r="AO6074">
        <v>6660</v>
      </c>
      <c r="AP6074" s="1">
        <v>900</v>
      </c>
      <c r="AQ6074" t="s">
        <v>4</v>
      </c>
    </row>
    <row r="6075" spans="1:43" x14ac:dyDescent="0.3">
      <c r="A6075" t="str">
        <f t="shared" ca="1" si="3668"/>
        <v>FY2020 Q4 Sep</v>
      </c>
      <c r="B6075">
        <f t="shared" ca="1" si="3669"/>
        <v>2020</v>
      </c>
      <c r="C6075" s="8" t="str">
        <f t="shared" ca="1" si="3670"/>
        <v>Sep</v>
      </c>
      <c r="D6075" s="8" t="str">
        <f t="shared" ca="1" si="3671"/>
        <v>Q4</v>
      </c>
      <c r="E6075">
        <f t="shared" ca="1" si="3672"/>
        <v>12</v>
      </c>
      <c r="F6075">
        <f t="shared" ca="1" si="3673"/>
        <v>4</v>
      </c>
      <c r="G6075">
        <f t="shared" ca="1" si="3674"/>
        <v>202012</v>
      </c>
      <c r="H6075">
        <f t="shared" ca="1" si="3675"/>
        <v>202004</v>
      </c>
      <c r="I6075" t="str">
        <f t="shared" ca="1" si="3676"/>
        <v>FY2020 Q3 Sep</v>
      </c>
      <c r="J6075">
        <f t="shared" ca="1" si="3677"/>
        <v>2020</v>
      </c>
      <c r="K6075" s="8" t="str">
        <f t="shared" ca="1" si="3678"/>
        <v>Sep</v>
      </c>
      <c r="L6075" s="8" t="str">
        <f t="shared" ca="1" si="3679"/>
        <v>Q3</v>
      </c>
      <c r="M6075">
        <f t="shared" ca="1" si="3680"/>
        <v>9</v>
      </c>
      <c r="N6075">
        <f t="shared" ca="1" si="3681"/>
        <v>3</v>
      </c>
      <c r="O6075">
        <f t="shared" ca="1" si="3682"/>
        <v>202009</v>
      </c>
      <c r="P6075">
        <f t="shared" ca="1" si="3683"/>
        <v>202003</v>
      </c>
      <c r="Q6075" t="str">
        <f t="shared" si="3684"/>
        <v>FY2020 Q1 Oct</v>
      </c>
      <c r="R6075">
        <f t="shared" si="3685"/>
        <v>2020</v>
      </c>
      <c r="S6075" s="8" t="str">
        <f t="shared" si="3686"/>
        <v>Oct</v>
      </c>
      <c r="T6075" s="8" t="str">
        <f t="shared" si="3687"/>
        <v>Q1</v>
      </c>
      <c r="U6075">
        <f t="shared" si="3688"/>
        <v>1</v>
      </c>
      <c r="V6075">
        <f t="shared" si="3689"/>
        <v>1</v>
      </c>
      <c r="W6075">
        <f t="shared" si="3690"/>
        <v>202001</v>
      </c>
      <c r="X6075">
        <f t="shared" si="3691"/>
        <v>202001</v>
      </c>
      <c r="Y6075" t="str">
        <f t="shared" si="3692"/>
        <v>FY2019 Q4 Oct</v>
      </c>
      <c r="Z6075">
        <f t="shared" si="3693"/>
        <v>2019</v>
      </c>
      <c r="AA6075" s="8" t="str">
        <f t="shared" si="3694"/>
        <v>Oct</v>
      </c>
      <c r="AB6075" s="8" t="str">
        <f t="shared" si="3695"/>
        <v>Q4</v>
      </c>
      <c r="AC6075">
        <f t="shared" si="3696"/>
        <v>10</v>
      </c>
      <c r="AD6075">
        <f t="shared" si="3697"/>
        <v>4</v>
      </c>
      <c r="AE6075">
        <f t="shared" si="3698"/>
        <v>201910</v>
      </c>
      <c r="AF6075">
        <f t="shared" si="3699"/>
        <v>201904</v>
      </c>
      <c r="AG6075" s="9">
        <f t="shared" ca="1" si="3700"/>
        <v>0</v>
      </c>
      <c r="AH6075">
        <f t="shared" ca="1" si="3705"/>
        <v>4</v>
      </c>
      <c r="AI6075" s="9">
        <f t="shared" ca="1" si="3706"/>
        <v>11</v>
      </c>
      <c r="AJ6075" s="9">
        <f t="shared" ca="1" si="3701"/>
        <v>1</v>
      </c>
      <c r="AK6075" s="9">
        <f t="shared" si="3702"/>
        <v>2</v>
      </c>
      <c r="AL6075" s="9">
        <f t="shared" si="3703"/>
        <v>41</v>
      </c>
      <c r="AM6075" s="9">
        <f t="shared" si="3704"/>
        <v>15</v>
      </c>
      <c r="AN6075" s="2">
        <v>43745.661111111112</v>
      </c>
      <c r="AO6075">
        <v>626</v>
      </c>
      <c r="AP6075" s="1">
        <v>800</v>
      </c>
      <c r="AQ6075" t="s">
        <v>4</v>
      </c>
    </row>
    <row r="6076" spans="1:43" x14ac:dyDescent="0.3">
      <c r="A6076" t="str">
        <f t="shared" ca="1" si="3668"/>
        <v>FY2020 Q4 Sep</v>
      </c>
      <c r="B6076">
        <f t="shared" ca="1" si="3669"/>
        <v>2020</v>
      </c>
      <c r="C6076" s="8" t="str">
        <f t="shared" ca="1" si="3670"/>
        <v>Sep</v>
      </c>
      <c r="D6076" s="8" t="str">
        <f t="shared" ca="1" si="3671"/>
        <v>Q4</v>
      </c>
      <c r="E6076">
        <f t="shared" ca="1" si="3672"/>
        <v>12</v>
      </c>
      <c r="F6076">
        <f t="shared" ca="1" si="3673"/>
        <v>4</v>
      </c>
      <c r="G6076">
        <f t="shared" ca="1" si="3674"/>
        <v>202012</v>
      </c>
      <c r="H6076">
        <f t="shared" ca="1" si="3675"/>
        <v>202004</v>
      </c>
      <c r="I6076" t="str">
        <f t="shared" ca="1" si="3676"/>
        <v>FY2020 Q3 Sep</v>
      </c>
      <c r="J6076">
        <f t="shared" ca="1" si="3677"/>
        <v>2020</v>
      </c>
      <c r="K6076" s="8" t="str">
        <f t="shared" ca="1" si="3678"/>
        <v>Sep</v>
      </c>
      <c r="L6076" s="8" t="str">
        <f t="shared" ca="1" si="3679"/>
        <v>Q3</v>
      </c>
      <c r="M6076">
        <f t="shared" ca="1" si="3680"/>
        <v>9</v>
      </c>
      <c r="N6076">
        <f t="shared" ca="1" si="3681"/>
        <v>3</v>
      </c>
      <c r="O6076">
        <f t="shared" ca="1" si="3682"/>
        <v>202009</v>
      </c>
      <c r="P6076">
        <f t="shared" ca="1" si="3683"/>
        <v>202003</v>
      </c>
      <c r="Q6076" t="str">
        <f t="shared" si="3684"/>
        <v>FY2020 Q2 Jan</v>
      </c>
      <c r="R6076">
        <f t="shared" si="3685"/>
        <v>2020</v>
      </c>
      <c r="S6076" s="8" t="str">
        <f t="shared" si="3686"/>
        <v>Jan</v>
      </c>
      <c r="T6076" s="8" t="str">
        <f t="shared" si="3687"/>
        <v>Q2</v>
      </c>
      <c r="U6076">
        <f t="shared" si="3688"/>
        <v>4</v>
      </c>
      <c r="V6076">
        <f t="shared" si="3689"/>
        <v>2</v>
      </c>
      <c r="W6076">
        <f t="shared" si="3690"/>
        <v>202004</v>
      </c>
      <c r="X6076">
        <f t="shared" si="3691"/>
        <v>202002</v>
      </c>
      <c r="Y6076" t="str">
        <f t="shared" si="3692"/>
        <v>FY2020 Q1 Jan</v>
      </c>
      <c r="Z6076">
        <f t="shared" si="3693"/>
        <v>2020</v>
      </c>
      <c r="AA6076" s="8" t="str">
        <f t="shared" si="3694"/>
        <v>Jan</v>
      </c>
      <c r="AB6076" s="8" t="str">
        <f t="shared" si="3695"/>
        <v>Q1</v>
      </c>
      <c r="AC6076">
        <f t="shared" si="3696"/>
        <v>1</v>
      </c>
      <c r="AD6076">
        <f t="shared" si="3697"/>
        <v>1</v>
      </c>
      <c r="AE6076">
        <f t="shared" si="3698"/>
        <v>202001</v>
      </c>
      <c r="AF6076">
        <f t="shared" si="3699"/>
        <v>202001</v>
      </c>
      <c r="AG6076" s="9">
        <f t="shared" ca="1" si="3700"/>
        <v>0</v>
      </c>
      <c r="AH6076">
        <f t="shared" ca="1" si="3705"/>
        <v>3</v>
      </c>
      <c r="AI6076" s="9">
        <f t="shared" ca="1" si="3706"/>
        <v>8</v>
      </c>
      <c r="AJ6076" s="9">
        <f t="shared" ca="1" si="3701"/>
        <v>0</v>
      </c>
      <c r="AK6076" s="9">
        <f t="shared" si="3702"/>
        <v>6</v>
      </c>
      <c r="AL6076" s="9">
        <f t="shared" si="3703"/>
        <v>4</v>
      </c>
      <c r="AM6076" s="9">
        <f t="shared" si="3704"/>
        <v>8</v>
      </c>
      <c r="AN6076" s="2">
        <v>43854.374305555553</v>
      </c>
      <c r="AO6076">
        <v>4789</v>
      </c>
      <c r="AP6076" s="1">
        <v>800</v>
      </c>
      <c r="AQ6076" t="s">
        <v>4</v>
      </c>
    </row>
    <row r="6077" spans="1:43" x14ac:dyDescent="0.3">
      <c r="A6077" t="str">
        <f t="shared" ca="1" si="3668"/>
        <v>FY2020 Q4 Sep</v>
      </c>
      <c r="B6077">
        <f t="shared" ca="1" si="3669"/>
        <v>2020</v>
      </c>
      <c r="C6077" s="8" t="str">
        <f t="shared" ca="1" si="3670"/>
        <v>Sep</v>
      </c>
      <c r="D6077" s="8" t="str">
        <f t="shared" ca="1" si="3671"/>
        <v>Q4</v>
      </c>
      <c r="E6077">
        <f t="shared" ca="1" si="3672"/>
        <v>12</v>
      </c>
      <c r="F6077">
        <f t="shared" ca="1" si="3673"/>
        <v>4</v>
      </c>
      <c r="G6077">
        <f t="shared" ca="1" si="3674"/>
        <v>202012</v>
      </c>
      <c r="H6077">
        <f t="shared" ca="1" si="3675"/>
        <v>202004</v>
      </c>
      <c r="I6077" t="str">
        <f t="shared" ca="1" si="3676"/>
        <v>FY2020 Q3 Sep</v>
      </c>
      <c r="J6077">
        <f t="shared" ca="1" si="3677"/>
        <v>2020</v>
      </c>
      <c r="K6077" s="8" t="str">
        <f t="shared" ca="1" si="3678"/>
        <v>Sep</v>
      </c>
      <c r="L6077" s="8" t="str">
        <f t="shared" ca="1" si="3679"/>
        <v>Q3</v>
      </c>
      <c r="M6077">
        <f t="shared" ca="1" si="3680"/>
        <v>9</v>
      </c>
      <c r="N6077">
        <f t="shared" ca="1" si="3681"/>
        <v>3</v>
      </c>
      <c r="O6077">
        <f t="shared" ca="1" si="3682"/>
        <v>202009</v>
      </c>
      <c r="P6077">
        <f t="shared" ca="1" si="3683"/>
        <v>202003</v>
      </c>
      <c r="Q6077" t="str">
        <f t="shared" si="3684"/>
        <v>FY2020 Q1 Nov</v>
      </c>
      <c r="R6077">
        <f t="shared" si="3685"/>
        <v>2020</v>
      </c>
      <c r="S6077" s="8" t="str">
        <f t="shared" si="3686"/>
        <v>Nov</v>
      </c>
      <c r="T6077" s="8" t="str">
        <f t="shared" si="3687"/>
        <v>Q1</v>
      </c>
      <c r="U6077">
        <f t="shared" si="3688"/>
        <v>2</v>
      </c>
      <c r="V6077">
        <f t="shared" si="3689"/>
        <v>1</v>
      </c>
      <c r="W6077">
        <f t="shared" si="3690"/>
        <v>202002</v>
      </c>
      <c r="X6077">
        <f t="shared" si="3691"/>
        <v>202001</v>
      </c>
      <c r="Y6077" t="str">
        <f t="shared" si="3692"/>
        <v>FY2019 Q4 Nov</v>
      </c>
      <c r="Z6077">
        <f t="shared" si="3693"/>
        <v>2019</v>
      </c>
      <c r="AA6077" s="8" t="str">
        <f t="shared" si="3694"/>
        <v>Nov</v>
      </c>
      <c r="AB6077" s="8" t="str">
        <f t="shared" si="3695"/>
        <v>Q4</v>
      </c>
      <c r="AC6077">
        <f t="shared" si="3696"/>
        <v>11</v>
      </c>
      <c r="AD6077">
        <f t="shared" si="3697"/>
        <v>4</v>
      </c>
      <c r="AE6077">
        <f t="shared" si="3698"/>
        <v>201911</v>
      </c>
      <c r="AF6077">
        <f t="shared" si="3699"/>
        <v>201904</v>
      </c>
      <c r="AG6077" s="9">
        <f t="shared" ca="1" si="3700"/>
        <v>0</v>
      </c>
      <c r="AH6077">
        <f t="shared" ca="1" si="3705"/>
        <v>3</v>
      </c>
      <c r="AI6077" s="9">
        <f t="shared" ca="1" si="3706"/>
        <v>10</v>
      </c>
      <c r="AJ6077" s="9">
        <f t="shared" ca="1" si="3701"/>
        <v>1</v>
      </c>
      <c r="AK6077" s="9">
        <f t="shared" si="3702"/>
        <v>3</v>
      </c>
      <c r="AL6077" s="9">
        <f t="shared" si="3703"/>
        <v>47</v>
      </c>
      <c r="AM6077" s="9">
        <f t="shared" si="3704"/>
        <v>18</v>
      </c>
      <c r="AN6077" s="2">
        <v>43788.78125</v>
      </c>
      <c r="AO6077">
        <v>5578</v>
      </c>
      <c r="AP6077" s="1">
        <v>800</v>
      </c>
      <c r="AQ6077" t="s">
        <v>4</v>
      </c>
    </row>
    <row r="6078" spans="1:43" x14ac:dyDescent="0.3">
      <c r="A6078" t="str">
        <f t="shared" ca="1" si="3668"/>
        <v>FY2020 Q4 Sep</v>
      </c>
      <c r="B6078">
        <f t="shared" ca="1" si="3669"/>
        <v>2020</v>
      </c>
      <c r="C6078" s="8" t="str">
        <f t="shared" ca="1" si="3670"/>
        <v>Sep</v>
      </c>
      <c r="D6078" s="8" t="str">
        <f t="shared" ca="1" si="3671"/>
        <v>Q4</v>
      </c>
      <c r="E6078">
        <f t="shared" ca="1" si="3672"/>
        <v>12</v>
      </c>
      <c r="F6078">
        <f t="shared" ca="1" si="3673"/>
        <v>4</v>
      </c>
      <c r="G6078">
        <f t="shared" ca="1" si="3674"/>
        <v>202012</v>
      </c>
      <c r="H6078">
        <f t="shared" ca="1" si="3675"/>
        <v>202004</v>
      </c>
      <c r="I6078" t="str">
        <f t="shared" ca="1" si="3676"/>
        <v>FY2020 Q3 Sep</v>
      </c>
      <c r="J6078">
        <f t="shared" ca="1" si="3677"/>
        <v>2020</v>
      </c>
      <c r="K6078" s="8" t="str">
        <f t="shared" ca="1" si="3678"/>
        <v>Sep</v>
      </c>
      <c r="L6078" s="8" t="str">
        <f t="shared" ca="1" si="3679"/>
        <v>Q3</v>
      </c>
      <c r="M6078">
        <f t="shared" ca="1" si="3680"/>
        <v>9</v>
      </c>
      <c r="N6078">
        <f t="shared" ca="1" si="3681"/>
        <v>3</v>
      </c>
      <c r="O6078">
        <f t="shared" ca="1" si="3682"/>
        <v>202009</v>
      </c>
      <c r="P6078">
        <f t="shared" ca="1" si="3683"/>
        <v>202003</v>
      </c>
      <c r="Q6078" t="str">
        <f t="shared" si="3684"/>
        <v>FY2020 Q1 Nov</v>
      </c>
      <c r="R6078">
        <f t="shared" si="3685"/>
        <v>2020</v>
      </c>
      <c r="S6078" s="8" t="str">
        <f t="shared" si="3686"/>
        <v>Nov</v>
      </c>
      <c r="T6078" s="8" t="str">
        <f t="shared" si="3687"/>
        <v>Q1</v>
      </c>
      <c r="U6078">
        <f t="shared" si="3688"/>
        <v>2</v>
      </c>
      <c r="V6078">
        <f t="shared" si="3689"/>
        <v>1</v>
      </c>
      <c r="W6078">
        <f t="shared" si="3690"/>
        <v>202002</v>
      </c>
      <c r="X6078">
        <f t="shared" si="3691"/>
        <v>202001</v>
      </c>
      <c r="Y6078" t="str">
        <f t="shared" si="3692"/>
        <v>FY2019 Q4 Nov</v>
      </c>
      <c r="Z6078">
        <f t="shared" si="3693"/>
        <v>2019</v>
      </c>
      <c r="AA6078" s="8" t="str">
        <f t="shared" si="3694"/>
        <v>Nov</v>
      </c>
      <c r="AB6078" s="8" t="str">
        <f t="shared" si="3695"/>
        <v>Q4</v>
      </c>
      <c r="AC6078">
        <f t="shared" si="3696"/>
        <v>11</v>
      </c>
      <c r="AD6078">
        <f t="shared" si="3697"/>
        <v>4</v>
      </c>
      <c r="AE6078">
        <f t="shared" si="3698"/>
        <v>201911</v>
      </c>
      <c r="AF6078">
        <f t="shared" si="3699"/>
        <v>201904</v>
      </c>
      <c r="AG6078" s="9">
        <f t="shared" ca="1" si="3700"/>
        <v>0</v>
      </c>
      <c r="AH6078">
        <f t="shared" ca="1" si="3705"/>
        <v>3</v>
      </c>
      <c r="AI6078" s="9">
        <f t="shared" ca="1" si="3706"/>
        <v>10</v>
      </c>
      <c r="AJ6078" s="9">
        <f t="shared" ca="1" si="3701"/>
        <v>1</v>
      </c>
      <c r="AK6078" s="9">
        <f t="shared" si="3702"/>
        <v>2</v>
      </c>
      <c r="AL6078" s="9">
        <f t="shared" si="3703"/>
        <v>48</v>
      </c>
      <c r="AM6078" s="9">
        <f t="shared" si="3704"/>
        <v>10</v>
      </c>
      <c r="AN6078" s="2">
        <v>43794.432638888888</v>
      </c>
      <c r="AO6078">
        <v>5578</v>
      </c>
      <c r="AP6078" s="1">
        <v>800</v>
      </c>
      <c r="AQ6078" t="s">
        <v>4</v>
      </c>
    </row>
    <row r="6079" spans="1:43" x14ac:dyDescent="0.3">
      <c r="A6079" t="str">
        <f t="shared" ca="1" si="3668"/>
        <v>FY2020 Q4 Sep</v>
      </c>
      <c r="B6079">
        <f t="shared" ca="1" si="3669"/>
        <v>2020</v>
      </c>
      <c r="C6079" s="8" t="str">
        <f t="shared" ca="1" si="3670"/>
        <v>Sep</v>
      </c>
      <c r="D6079" s="8" t="str">
        <f t="shared" ca="1" si="3671"/>
        <v>Q4</v>
      </c>
      <c r="E6079">
        <f t="shared" ca="1" si="3672"/>
        <v>12</v>
      </c>
      <c r="F6079">
        <f t="shared" ca="1" si="3673"/>
        <v>4</v>
      </c>
      <c r="G6079">
        <f t="shared" ca="1" si="3674"/>
        <v>202012</v>
      </c>
      <c r="H6079">
        <f t="shared" ca="1" si="3675"/>
        <v>202004</v>
      </c>
      <c r="I6079" t="str">
        <f t="shared" ca="1" si="3676"/>
        <v>FY2020 Q3 Sep</v>
      </c>
      <c r="J6079">
        <f t="shared" ca="1" si="3677"/>
        <v>2020</v>
      </c>
      <c r="K6079" s="8" t="str">
        <f t="shared" ca="1" si="3678"/>
        <v>Sep</v>
      </c>
      <c r="L6079" s="8" t="str">
        <f t="shared" ca="1" si="3679"/>
        <v>Q3</v>
      </c>
      <c r="M6079">
        <f t="shared" ca="1" si="3680"/>
        <v>9</v>
      </c>
      <c r="N6079">
        <f t="shared" ca="1" si="3681"/>
        <v>3</v>
      </c>
      <c r="O6079">
        <f t="shared" ca="1" si="3682"/>
        <v>202009</v>
      </c>
      <c r="P6079">
        <f t="shared" ca="1" si="3683"/>
        <v>202003</v>
      </c>
      <c r="Q6079" t="str">
        <f t="shared" si="3684"/>
        <v>FY2020 Q1 Oct</v>
      </c>
      <c r="R6079">
        <f t="shared" si="3685"/>
        <v>2020</v>
      </c>
      <c r="S6079" s="8" t="str">
        <f t="shared" si="3686"/>
        <v>Oct</v>
      </c>
      <c r="T6079" s="8" t="str">
        <f t="shared" si="3687"/>
        <v>Q1</v>
      </c>
      <c r="U6079">
        <f t="shared" si="3688"/>
        <v>1</v>
      </c>
      <c r="V6079">
        <f t="shared" si="3689"/>
        <v>1</v>
      </c>
      <c r="W6079">
        <f t="shared" si="3690"/>
        <v>202001</v>
      </c>
      <c r="X6079">
        <f t="shared" si="3691"/>
        <v>202001</v>
      </c>
      <c r="Y6079" t="str">
        <f t="shared" si="3692"/>
        <v>FY2019 Q4 Oct</v>
      </c>
      <c r="Z6079">
        <f t="shared" si="3693"/>
        <v>2019</v>
      </c>
      <c r="AA6079" s="8" t="str">
        <f t="shared" si="3694"/>
        <v>Oct</v>
      </c>
      <c r="AB6079" s="8" t="str">
        <f t="shared" si="3695"/>
        <v>Q4</v>
      </c>
      <c r="AC6079">
        <f t="shared" si="3696"/>
        <v>10</v>
      </c>
      <c r="AD6079">
        <f t="shared" si="3697"/>
        <v>4</v>
      </c>
      <c r="AE6079">
        <f t="shared" si="3698"/>
        <v>201910</v>
      </c>
      <c r="AF6079">
        <f t="shared" si="3699"/>
        <v>201904</v>
      </c>
      <c r="AG6079" s="9">
        <f t="shared" ca="1" si="3700"/>
        <v>0</v>
      </c>
      <c r="AH6079">
        <f t="shared" ca="1" si="3705"/>
        <v>4</v>
      </c>
      <c r="AI6079" s="9">
        <f t="shared" ca="1" si="3706"/>
        <v>11</v>
      </c>
      <c r="AJ6079" s="9">
        <f t="shared" ca="1" si="3701"/>
        <v>1</v>
      </c>
      <c r="AK6079" s="9">
        <f t="shared" si="3702"/>
        <v>2</v>
      </c>
      <c r="AL6079" s="9">
        <f t="shared" si="3703"/>
        <v>41</v>
      </c>
      <c r="AM6079" s="9">
        <f t="shared" si="3704"/>
        <v>15</v>
      </c>
      <c r="AN6079" s="2">
        <v>43745.629861111112</v>
      </c>
      <c r="AO6079">
        <v>626</v>
      </c>
      <c r="AP6079" s="1">
        <v>700</v>
      </c>
      <c r="AQ6079" t="s">
        <v>4</v>
      </c>
    </row>
    <row r="6080" spans="1:43" x14ac:dyDescent="0.3">
      <c r="A6080" t="str">
        <f t="shared" ca="1" si="3668"/>
        <v>FY2020 Q4 Sep</v>
      </c>
      <c r="B6080">
        <f t="shared" ca="1" si="3669"/>
        <v>2020</v>
      </c>
      <c r="C6080" s="8" t="str">
        <f t="shared" ca="1" si="3670"/>
        <v>Sep</v>
      </c>
      <c r="D6080" s="8" t="str">
        <f t="shared" ca="1" si="3671"/>
        <v>Q4</v>
      </c>
      <c r="E6080">
        <f t="shared" ca="1" si="3672"/>
        <v>12</v>
      </c>
      <c r="F6080">
        <f t="shared" ca="1" si="3673"/>
        <v>4</v>
      </c>
      <c r="G6080">
        <f t="shared" ca="1" si="3674"/>
        <v>202012</v>
      </c>
      <c r="H6080">
        <f t="shared" ca="1" si="3675"/>
        <v>202004</v>
      </c>
      <c r="I6080" t="str">
        <f t="shared" ca="1" si="3676"/>
        <v>FY2020 Q3 Sep</v>
      </c>
      <c r="J6080">
        <f t="shared" ca="1" si="3677"/>
        <v>2020</v>
      </c>
      <c r="K6080" s="8" t="str">
        <f t="shared" ca="1" si="3678"/>
        <v>Sep</v>
      </c>
      <c r="L6080" s="8" t="str">
        <f t="shared" ca="1" si="3679"/>
        <v>Q3</v>
      </c>
      <c r="M6080">
        <f t="shared" ca="1" si="3680"/>
        <v>9</v>
      </c>
      <c r="N6080">
        <f t="shared" ca="1" si="3681"/>
        <v>3</v>
      </c>
      <c r="O6080">
        <f t="shared" ca="1" si="3682"/>
        <v>202009</v>
      </c>
      <c r="P6080">
        <f t="shared" ca="1" si="3683"/>
        <v>202003</v>
      </c>
      <c r="Q6080" t="str">
        <f t="shared" si="3684"/>
        <v>FY2020 Q2 Jan</v>
      </c>
      <c r="R6080">
        <f t="shared" si="3685"/>
        <v>2020</v>
      </c>
      <c r="S6080" s="8" t="str">
        <f t="shared" si="3686"/>
        <v>Jan</v>
      </c>
      <c r="T6080" s="8" t="str">
        <f t="shared" si="3687"/>
        <v>Q2</v>
      </c>
      <c r="U6080">
        <f t="shared" si="3688"/>
        <v>4</v>
      </c>
      <c r="V6080">
        <f t="shared" si="3689"/>
        <v>2</v>
      </c>
      <c r="W6080">
        <f t="shared" si="3690"/>
        <v>202004</v>
      </c>
      <c r="X6080">
        <f t="shared" si="3691"/>
        <v>202002</v>
      </c>
      <c r="Y6080" t="str">
        <f t="shared" si="3692"/>
        <v>FY2020 Q1 Jan</v>
      </c>
      <c r="Z6080">
        <f t="shared" si="3693"/>
        <v>2020</v>
      </c>
      <c r="AA6080" s="8" t="str">
        <f t="shared" si="3694"/>
        <v>Jan</v>
      </c>
      <c r="AB6080" s="8" t="str">
        <f t="shared" si="3695"/>
        <v>Q1</v>
      </c>
      <c r="AC6080">
        <f t="shared" si="3696"/>
        <v>1</v>
      </c>
      <c r="AD6080">
        <f t="shared" si="3697"/>
        <v>1</v>
      </c>
      <c r="AE6080">
        <f t="shared" si="3698"/>
        <v>202001</v>
      </c>
      <c r="AF6080">
        <f t="shared" si="3699"/>
        <v>202001</v>
      </c>
      <c r="AG6080" s="9">
        <f t="shared" ca="1" si="3700"/>
        <v>0</v>
      </c>
      <c r="AH6080">
        <f t="shared" ca="1" si="3705"/>
        <v>3</v>
      </c>
      <c r="AI6080" s="9">
        <f t="shared" ca="1" si="3706"/>
        <v>8</v>
      </c>
      <c r="AJ6080" s="9">
        <f t="shared" ca="1" si="3701"/>
        <v>0</v>
      </c>
      <c r="AK6080" s="9">
        <f t="shared" si="3702"/>
        <v>5</v>
      </c>
      <c r="AL6080" s="9">
        <f t="shared" si="3703"/>
        <v>4</v>
      </c>
      <c r="AM6080" s="9">
        <f t="shared" si="3704"/>
        <v>10</v>
      </c>
      <c r="AN6080" s="2">
        <v>43853.432638888888</v>
      </c>
      <c r="AO6080">
        <v>626</v>
      </c>
      <c r="AP6080" s="1">
        <v>700</v>
      </c>
      <c r="AQ6080" t="s">
        <v>4</v>
      </c>
    </row>
    <row r="6081" spans="1:43" x14ac:dyDescent="0.3">
      <c r="A6081" t="str">
        <f t="shared" ca="1" si="3668"/>
        <v>FY2020 Q4 Sep</v>
      </c>
      <c r="B6081">
        <f t="shared" ca="1" si="3669"/>
        <v>2020</v>
      </c>
      <c r="C6081" s="8" t="str">
        <f t="shared" ca="1" si="3670"/>
        <v>Sep</v>
      </c>
      <c r="D6081" s="8" t="str">
        <f t="shared" ca="1" si="3671"/>
        <v>Q4</v>
      </c>
      <c r="E6081">
        <f t="shared" ca="1" si="3672"/>
        <v>12</v>
      </c>
      <c r="F6081">
        <f t="shared" ca="1" si="3673"/>
        <v>4</v>
      </c>
      <c r="G6081">
        <f t="shared" ca="1" si="3674"/>
        <v>202012</v>
      </c>
      <c r="H6081">
        <f t="shared" ca="1" si="3675"/>
        <v>202004</v>
      </c>
      <c r="I6081" t="str">
        <f t="shared" ca="1" si="3676"/>
        <v>FY2020 Q3 Sep</v>
      </c>
      <c r="J6081">
        <f t="shared" ca="1" si="3677"/>
        <v>2020</v>
      </c>
      <c r="K6081" s="8" t="str">
        <f t="shared" ca="1" si="3678"/>
        <v>Sep</v>
      </c>
      <c r="L6081" s="8" t="str">
        <f t="shared" ca="1" si="3679"/>
        <v>Q3</v>
      </c>
      <c r="M6081">
        <f t="shared" ca="1" si="3680"/>
        <v>9</v>
      </c>
      <c r="N6081">
        <f t="shared" ca="1" si="3681"/>
        <v>3</v>
      </c>
      <c r="O6081">
        <f t="shared" ca="1" si="3682"/>
        <v>202009</v>
      </c>
      <c r="P6081">
        <f t="shared" ca="1" si="3683"/>
        <v>202003</v>
      </c>
      <c r="Q6081" t="str">
        <f t="shared" si="3684"/>
        <v>FY2020 Q2 Feb</v>
      </c>
      <c r="R6081">
        <f t="shared" si="3685"/>
        <v>2020</v>
      </c>
      <c r="S6081" s="8" t="str">
        <f t="shared" si="3686"/>
        <v>Feb</v>
      </c>
      <c r="T6081" s="8" t="str">
        <f t="shared" si="3687"/>
        <v>Q2</v>
      </c>
      <c r="U6081">
        <f t="shared" si="3688"/>
        <v>5</v>
      </c>
      <c r="V6081">
        <f t="shared" si="3689"/>
        <v>2</v>
      </c>
      <c r="W6081">
        <f t="shared" si="3690"/>
        <v>202005</v>
      </c>
      <c r="X6081">
        <f t="shared" si="3691"/>
        <v>202002</v>
      </c>
      <c r="Y6081" t="str">
        <f t="shared" si="3692"/>
        <v>FY2020 Q1 Feb</v>
      </c>
      <c r="Z6081">
        <f t="shared" si="3693"/>
        <v>2020</v>
      </c>
      <c r="AA6081" s="8" t="str">
        <f t="shared" si="3694"/>
        <v>Feb</v>
      </c>
      <c r="AB6081" s="8" t="str">
        <f t="shared" si="3695"/>
        <v>Q1</v>
      </c>
      <c r="AC6081">
        <f t="shared" si="3696"/>
        <v>2</v>
      </c>
      <c r="AD6081">
        <f t="shared" si="3697"/>
        <v>1</v>
      </c>
      <c r="AE6081">
        <f t="shared" si="3698"/>
        <v>202002</v>
      </c>
      <c r="AF6081">
        <f t="shared" si="3699"/>
        <v>202001</v>
      </c>
      <c r="AG6081" s="9">
        <f t="shared" ca="1" si="3700"/>
        <v>0</v>
      </c>
      <c r="AH6081">
        <f t="shared" ca="1" si="3705"/>
        <v>2</v>
      </c>
      <c r="AI6081" s="9">
        <f t="shared" ca="1" si="3706"/>
        <v>7</v>
      </c>
      <c r="AJ6081" s="9">
        <f t="shared" ca="1" si="3701"/>
        <v>0</v>
      </c>
      <c r="AK6081" s="9">
        <f t="shared" si="3702"/>
        <v>3</v>
      </c>
      <c r="AL6081" s="9">
        <f t="shared" si="3703"/>
        <v>6</v>
      </c>
      <c r="AM6081" s="9">
        <f t="shared" si="3704"/>
        <v>16</v>
      </c>
      <c r="AN6081" s="2">
        <v>43865.676388888889</v>
      </c>
      <c r="AO6081">
        <v>4520</v>
      </c>
      <c r="AP6081" s="1">
        <v>700</v>
      </c>
      <c r="AQ6081" t="s">
        <v>4</v>
      </c>
    </row>
    <row r="6082" spans="1:43" x14ac:dyDescent="0.3">
      <c r="A6082" t="str">
        <f t="shared" ref="A6082:A6118" ca="1" si="3707">_xlfn.CONCAT("FY",YEAR(EDATE(TODAY(),3))," ","Q",ROUNDUP(MONTH(EDATE(TODAY(),3))/3,0)," ",(TEXT(TODAY(),"MMM")))</f>
        <v>FY2020 Q4 Sep</v>
      </c>
      <c r="B6082">
        <f t="shared" ref="B6082:B6118" ca="1" si="3708">YEAR(EDATE(TODAY(),3))</f>
        <v>2020</v>
      </c>
      <c r="C6082" s="8" t="str">
        <f t="shared" ref="C6082:C6118" ca="1" si="3709">TEXT(TODAY(),"MMM")</f>
        <v>Sep</v>
      </c>
      <c r="D6082" s="8" t="str">
        <f t="shared" ref="D6082:D6118" ca="1" si="3710">_xlfn.CONCAT("Q",ROUNDUP(MONTH(EDATE(TODAY(),3))/3,0))</f>
        <v>Q4</v>
      </c>
      <c r="E6082">
        <f t="shared" ref="E6082:E6118" ca="1" si="3711">MONTH(EDATE(TODAY(),3))</f>
        <v>12</v>
      </c>
      <c r="F6082">
        <f t="shared" ref="F6082:F6118" ca="1" si="3712">ROUNDUP(MONTH(EDATE(TODAY(),3))/3,0)</f>
        <v>4</v>
      </c>
      <c r="G6082">
        <f t="shared" ref="G6082:G6118" ca="1" si="3713">_xlfn.NUMBERVALUE(IF(LEN(MONTH(EDATE(TODAY(),3)))=1,_xlfn.CONCAT(YEAR(EDATE(TODAY(),3)),"0",MONTH(EDATE(TODAY(),3))),_xlfn.CONCAT(YEAR(EDATE(TODAY(),3)),MONTH(EDATE(TODAY(),3)))))</f>
        <v>202012</v>
      </c>
      <c r="H6082">
        <f t="shared" ref="H6082:H6118" ca="1" si="3714">_xlfn.NUMBERVALUE(IF(LEN(ROUNDUP(MONTH(EDATE(TODAY(),3))/3,0))=1,_xlfn.CONCAT(YEAR(EDATE(TODAY(),3)),"0",ROUNDUP(MONTH(EDATE(TODAY(),3))/3,0)),_xlfn.CONCAT(YEAR(EDATE(TODAY(),3)),ROUNDUP(MONTH(EDATE(TODAY(),3))/3,0))))</f>
        <v>202004</v>
      </c>
      <c r="I6082" t="str">
        <f t="shared" ref="I6082:I6118" ca="1" si="3715">_xlfn.CONCAT("FY",YEAR(EDATE(TODAY(),0))," ","Q",ROUNDUP(MONTH(EDATE(TODAY(),0))/3,0)," ",(TEXT(TODAY(),"MMM")))</f>
        <v>FY2020 Q3 Sep</v>
      </c>
      <c r="J6082">
        <f t="shared" ref="J6082:J6118" ca="1" si="3716">YEAR(EDATE(TODAY(),0))</f>
        <v>2020</v>
      </c>
      <c r="K6082" s="8" t="str">
        <f t="shared" ref="K6082:K6118" ca="1" si="3717">TEXT(TODAY(),"MMM")</f>
        <v>Sep</v>
      </c>
      <c r="L6082" s="8" t="str">
        <f t="shared" ref="L6082:L6118" ca="1" si="3718">_xlfn.CONCAT("Q",ROUNDUP(MONTH(EDATE(TODAY(),0))/3,0))</f>
        <v>Q3</v>
      </c>
      <c r="M6082">
        <f t="shared" ref="M6082:M6118" ca="1" si="3719">MONTH(EDATE(TODAY(),0))</f>
        <v>9</v>
      </c>
      <c r="N6082">
        <f t="shared" ref="N6082:N6118" ca="1" si="3720">ROUNDUP(MONTH(EDATE(TODAY(),0))/3,0)</f>
        <v>3</v>
      </c>
      <c r="O6082">
        <f t="shared" ref="O6082:O6118" ca="1" si="3721">_xlfn.NUMBERVALUE(IF(LEN(MONTH(EDATE(TODAY(),0)))=1,_xlfn.CONCAT(YEAR(EDATE(TODAY(),0)),"0",MONTH(EDATE(TODAY(),0))),_xlfn.CONCAT(YEAR(EDATE(TODAY(),0)),MONTH(EDATE(TODAY(),0)))))</f>
        <v>202009</v>
      </c>
      <c r="P6082">
        <f t="shared" ref="P6082:P6118" ca="1" si="3722">_xlfn.NUMBERVALUE(IF(LEN(ROUNDUP(MONTH(EDATE(TODAY(),0))/3,0))=1,_xlfn.CONCAT(YEAR(EDATE(TODAY(),0)),"0",ROUNDUP(MONTH(EDATE(TODAY(),0))/3,0)),_xlfn.CONCAT(YEAR(EDATE(TODAY(),0)),ROUNDUP(MONTH(EDATE(TODAY(),0))/3,0))))</f>
        <v>202003</v>
      </c>
      <c r="Q6082" t="str">
        <f t="shared" ref="Q6082:Q6118" si="3723">_xlfn.CONCAT("FY",YEAR(EDATE($AN6082,3))," ","Q",ROUNDUP(MONTH(EDATE($AN6082,3))/3,0)," ",(TEXT($AN6082,"MMM")))</f>
        <v>FY2020 Q1 Oct</v>
      </c>
      <c r="R6082">
        <f t="shared" ref="R6082:R6118" si="3724">YEAR(EDATE($AN6082,3))</f>
        <v>2020</v>
      </c>
      <c r="S6082" s="8" t="str">
        <f t="shared" ref="S6082:S6118" si="3725">TEXT($AN6082,"MMM")</f>
        <v>Oct</v>
      </c>
      <c r="T6082" s="8" t="str">
        <f t="shared" ref="T6082:T6118" si="3726">_xlfn.CONCAT("Q",ROUNDUP(MONTH(EDATE($AN6082,3))/3,0))</f>
        <v>Q1</v>
      </c>
      <c r="U6082">
        <f t="shared" ref="U6082:U6118" si="3727">MONTH(EDATE($AN6082,3))</f>
        <v>1</v>
      </c>
      <c r="V6082">
        <f t="shared" ref="V6082:V6118" si="3728">ROUNDUP(MONTH(EDATE($AN6082,3))/3,0)</f>
        <v>1</v>
      </c>
      <c r="W6082">
        <f t="shared" ref="W6082:W6118" si="3729">_xlfn.NUMBERVALUE(IF(LEN(MONTH(EDATE($AN6082,3)))=1,_xlfn.CONCAT(YEAR(EDATE($AN6082,3)),"0",MONTH(EDATE($AN6082,3))),_xlfn.CONCAT(YEAR(EDATE($AN6082,3)),MONTH(EDATE($AN6082,3)))))</f>
        <v>202001</v>
      </c>
      <c r="X6082">
        <f t="shared" ref="X6082:X6118" si="3730">_xlfn.NUMBERVALUE(IF(LEN(ROUNDUP(MONTH(EDATE($AN6082,3))/3,0))=1,_xlfn.CONCAT(YEAR(EDATE($AN6082,3)),"0",ROUNDUP(MONTH(EDATE($AN6082,3))/3,0)),_xlfn.CONCAT(YEAR(EDATE($AN6082,3)),ROUNDUP(MONTH(EDATE($AN6082,3))/3,0))))</f>
        <v>202001</v>
      </c>
      <c r="Y6082" t="str">
        <f t="shared" ref="Y6082:Y6118" si="3731">_xlfn.CONCAT("FY",YEAR(EDATE($AN6082,0))," ","Q",ROUNDUP(MONTH(EDATE($AN6082,0))/3,0)," ",(TEXT($AN6082,"MMM")))</f>
        <v>FY2019 Q4 Oct</v>
      </c>
      <c r="Z6082">
        <f t="shared" ref="Z6082:Z6118" si="3732">YEAR(EDATE($AN6082,0))</f>
        <v>2019</v>
      </c>
      <c r="AA6082" s="8" t="str">
        <f t="shared" ref="AA6082:AA6118" si="3733">TEXT($AN6082,"MMM")</f>
        <v>Oct</v>
      </c>
      <c r="AB6082" s="8" t="str">
        <f t="shared" ref="AB6082:AB6118" si="3734">_xlfn.CONCAT("Q",ROUNDUP(MONTH(EDATE($AN6082,0))/3,0))</f>
        <v>Q4</v>
      </c>
      <c r="AC6082">
        <f t="shared" ref="AC6082:AC6118" si="3735">MONTH(EDATE($AN6082,0))</f>
        <v>10</v>
      </c>
      <c r="AD6082">
        <f t="shared" ref="AD6082:AD6118" si="3736">ROUNDUP(MONTH(EDATE($AN6082,0))/3,0)</f>
        <v>4</v>
      </c>
      <c r="AE6082">
        <f t="shared" ref="AE6082:AE6118" si="3737">_xlfn.NUMBERVALUE(IF(LEN(MONTH(EDATE($AN6082,0)))=1,_xlfn.CONCAT(YEAR(EDATE($AN6082,0)),"0",MONTH(EDATE($AN6082,0))),_xlfn.CONCAT(YEAR(EDATE($AN6082,0)),MONTH(EDATE($AN6082,0)))))</f>
        <v>201910</v>
      </c>
      <c r="AF6082">
        <f t="shared" ref="AF6082:AF6118" si="3738">_xlfn.NUMBERVALUE(IF(LEN(ROUNDUP(MONTH(EDATE($AN6082,0))/3,0))=1,_xlfn.CONCAT(YEAR(EDATE($AN6082,0)),"0",ROUNDUP(MONTH(EDATE($AN6082,0))/3,0)),_xlfn.CONCAT(YEAR(EDATE($AN6082,0)),ROUNDUP(MONTH(EDATE($AN6082,0))/3,0))))</f>
        <v>201904</v>
      </c>
      <c r="AG6082" s="9">
        <f t="shared" ref="AG6082:AG6118" ca="1" si="3739">YEAR(EDATE(TODAY(),3))-YEAR(EDATE($AN6082,3))</f>
        <v>0</v>
      </c>
      <c r="AH6082">
        <f t="shared" ca="1" si="3705"/>
        <v>4</v>
      </c>
      <c r="AI6082" s="9">
        <f t="shared" ca="1" si="3706"/>
        <v>11</v>
      </c>
      <c r="AJ6082" s="9">
        <f t="shared" ref="AJ6082:AJ6118" ca="1" si="3740">YEAR(TODAY())-YEAR($AN6082)</f>
        <v>1</v>
      </c>
      <c r="AK6082" s="9">
        <f t="shared" si="3702"/>
        <v>3</v>
      </c>
      <c r="AL6082" s="9">
        <f t="shared" si="3703"/>
        <v>42</v>
      </c>
      <c r="AM6082" s="9">
        <f t="shared" si="3704"/>
        <v>17</v>
      </c>
      <c r="AN6082" s="2">
        <v>43753.720138888886</v>
      </c>
      <c r="AO6082">
        <v>6552</v>
      </c>
      <c r="AP6082" s="1">
        <v>700</v>
      </c>
      <c r="AQ6082" t="s">
        <v>4</v>
      </c>
    </row>
    <row r="6083" spans="1:43" x14ac:dyDescent="0.3">
      <c r="A6083" t="str">
        <f t="shared" ca="1" si="3707"/>
        <v>FY2020 Q4 Sep</v>
      </c>
      <c r="B6083">
        <f t="shared" ca="1" si="3708"/>
        <v>2020</v>
      </c>
      <c r="C6083" s="8" t="str">
        <f t="shared" ca="1" si="3709"/>
        <v>Sep</v>
      </c>
      <c r="D6083" s="8" t="str">
        <f t="shared" ca="1" si="3710"/>
        <v>Q4</v>
      </c>
      <c r="E6083">
        <f t="shared" ca="1" si="3711"/>
        <v>12</v>
      </c>
      <c r="F6083">
        <f t="shared" ca="1" si="3712"/>
        <v>4</v>
      </c>
      <c r="G6083">
        <f t="shared" ca="1" si="3713"/>
        <v>202012</v>
      </c>
      <c r="H6083">
        <f t="shared" ca="1" si="3714"/>
        <v>202004</v>
      </c>
      <c r="I6083" t="str">
        <f t="shared" ca="1" si="3715"/>
        <v>FY2020 Q3 Sep</v>
      </c>
      <c r="J6083">
        <f t="shared" ca="1" si="3716"/>
        <v>2020</v>
      </c>
      <c r="K6083" s="8" t="str">
        <f t="shared" ca="1" si="3717"/>
        <v>Sep</v>
      </c>
      <c r="L6083" s="8" t="str">
        <f t="shared" ca="1" si="3718"/>
        <v>Q3</v>
      </c>
      <c r="M6083">
        <f t="shared" ca="1" si="3719"/>
        <v>9</v>
      </c>
      <c r="N6083">
        <f t="shared" ca="1" si="3720"/>
        <v>3</v>
      </c>
      <c r="O6083">
        <f t="shared" ca="1" si="3721"/>
        <v>202009</v>
      </c>
      <c r="P6083">
        <f t="shared" ca="1" si="3722"/>
        <v>202003</v>
      </c>
      <c r="Q6083" t="str">
        <f t="shared" si="3723"/>
        <v>FY2019 Q4 Sep</v>
      </c>
      <c r="R6083">
        <f t="shared" si="3724"/>
        <v>2019</v>
      </c>
      <c r="S6083" s="8" t="str">
        <f t="shared" si="3725"/>
        <v>Sep</v>
      </c>
      <c r="T6083" s="8" t="str">
        <f t="shared" si="3726"/>
        <v>Q4</v>
      </c>
      <c r="U6083">
        <f t="shared" si="3727"/>
        <v>12</v>
      </c>
      <c r="V6083">
        <f t="shared" si="3728"/>
        <v>4</v>
      </c>
      <c r="W6083">
        <f t="shared" si="3729"/>
        <v>201912</v>
      </c>
      <c r="X6083">
        <f t="shared" si="3730"/>
        <v>201904</v>
      </c>
      <c r="Y6083" t="str">
        <f t="shared" si="3731"/>
        <v>FY2019 Q3 Sep</v>
      </c>
      <c r="Z6083">
        <f t="shared" si="3732"/>
        <v>2019</v>
      </c>
      <c r="AA6083" s="8" t="str">
        <f t="shared" si="3733"/>
        <v>Sep</v>
      </c>
      <c r="AB6083" s="8" t="str">
        <f t="shared" si="3734"/>
        <v>Q3</v>
      </c>
      <c r="AC6083">
        <f t="shared" si="3735"/>
        <v>9</v>
      </c>
      <c r="AD6083">
        <f t="shared" si="3736"/>
        <v>3</v>
      </c>
      <c r="AE6083">
        <f t="shared" si="3737"/>
        <v>201909</v>
      </c>
      <c r="AF6083">
        <f t="shared" si="3738"/>
        <v>201903</v>
      </c>
      <c r="AG6083" s="9">
        <f t="shared" ca="1" si="3739"/>
        <v>1</v>
      </c>
      <c r="AH6083">
        <f t="shared" ca="1" si="3705"/>
        <v>4</v>
      </c>
      <c r="AI6083" s="9">
        <f t="shared" ca="1" si="3706"/>
        <v>12</v>
      </c>
      <c r="AJ6083" s="9">
        <f t="shared" ca="1" si="3740"/>
        <v>1</v>
      </c>
      <c r="AK6083" s="9">
        <f t="shared" ref="AK6083:AK6118" si="3741">WEEKDAY(AN6083)</f>
        <v>3</v>
      </c>
      <c r="AL6083" s="9">
        <f t="shared" ref="AL6083:AL6118" si="3742">WEEKNUM(AN6083)</f>
        <v>39</v>
      </c>
      <c r="AM6083" s="9">
        <f t="shared" ref="AM6083:AM6118" si="3743">HOUR(AN6083)</f>
        <v>16</v>
      </c>
      <c r="AN6083" s="2">
        <v>43732.6875</v>
      </c>
      <c r="AO6083">
        <v>6983</v>
      </c>
      <c r="AP6083" s="1">
        <v>700</v>
      </c>
      <c r="AQ6083" t="s">
        <v>4</v>
      </c>
    </row>
    <row r="6084" spans="1:43" x14ac:dyDescent="0.3">
      <c r="A6084" t="str">
        <f t="shared" ca="1" si="3707"/>
        <v>FY2020 Q4 Sep</v>
      </c>
      <c r="B6084">
        <f t="shared" ca="1" si="3708"/>
        <v>2020</v>
      </c>
      <c r="C6084" s="8" t="str">
        <f t="shared" ca="1" si="3709"/>
        <v>Sep</v>
      </c>
      <c r="D6084" s="8" t="str">
        <f t="shared" ca="1" si="3710"/>
        <v>Q4</v>
      </c>
      <c r="E6084">
        <f t="shared" ca="1" si="3711"/>
        <v>12</v>
      </c>
      <c r="F6084">
        <f t="shared" ca="1" si="3712"/>
        <v>4</v>
      </c>
      <c r="G6084">
        <f t="shared" ca="1" si="3713"/>
        <v>202012</v>
      </c>
      <c r="H6084">
        <f t="shared" ca="1" si="3714"/>
        <v>202004</v>
      </c>
      <c r="I6084" t="str">
        <f t="shared" ca="1" si="3715"/>
        <v>FY2020 Q3 Sep</v>
      </c>
      <c r="J6084">
        <f t="shared" ca="1" si="3716"/>
        <v>2020</v>
      </c>
      <c r="K6084" s="8" t="str">
        <f t="shared" ca="1" si="3717"/>
        <v>Sep</v>
      </c>
      <c r="L6084" s="8" t="str">
        <f t="shared" ca="1" si="3718"/>
        <v>Q3</v>
      </c>
      <c r="M6084">
        <f t="shared" ca="1" si="3719"/>
        <v>9</v>
      </c>
      <c r="N6084">
        <f t="shared" ca="1" si="3720"/>
        <v>3</v>
      </c>
      <c r="O6084">
        <f t="shared" ca="1" si="3721"/>
        <v>202009</v>
      </c>
      <c r="P6084">
        <f t="shared" ca="1" si="3722"/>
        <v>202003</v>
      </c>
      <c r="Q6084" t="str">
        <f t="shared" si="3723"/>
        <v>FY2020 Q1 Oct</v>
      </c>
      <c r="R6084">
        <f t="shared" si="3724"/>
        <v>2020</v>
      </c>
      <c r="S6084" s="8" t="str">
        <f t="shared" si="3725"/>
        <v>Oct</v>
      </c>
      <c r="T6084" s="8" t="str">
        <f t="shared" si="3726"/>
        <v>Q1</v>
      </c>
      <c r="U6084">
        <f t="shared" si="3727"/>
        <v>1</v>
      </c>
      <c r="V6084">
        <f t="shared" si="3728"/>
        <v>1</v>
      </c>
      <c r="W6084">
        <f t="shared" si="3729"/>
        <v>202001</v>
      </c>
      <c r="X6084">
        <f t="shared" si="3730"/>
        <v>202001</v>
      </c>
      <c r="Y6084" t="str">
        <f t="shared" si="3731"/>
        <v>FY2019 Q4 Oct</v>
      </c>
      <c r="Z6084">
        <f t="shared" si="3732"/>
        <v>2019</v>
      </c>
      <c r="AA6084" s="8" t="str">
        <f t="shared" si="3733"/>
        <v>Oct</v>
      </c>
      <c r="AB6084" s="8" t="str">
        <f t="shared" si="3734"/>
        <v>Q4</v>
      </c>
      <c r="AC6084">
        <f t="shared" si="3735"/>
        <v>10</v>
      </c>
      <c r="AD6084">
        <f t="shared" si="3736"/>
        <v>4</v>
      </c>
      <c r="AE6084">
        <f t="shared" si="3737"/>
        <v>201910</v>
      </c>
      <c r="AF6084">
        <f t="shared" si="3738"/>
        <v>201904</v>
      </c>
      <c r="AG6084" s="9">
        <f t="shared" ca="1" si="3739"/>
        <v>0</v>
      </c>
      <c r="AH6084">
        <f t="shared" ca="1" si="3705"/>
        <v>4</v>
      </c>
      <c r="AI6084" s="9">
        <f t="shared" ca="1" si="3706"/>
        <v>11</v>
      </c>
      <c r="AJ6084" s="9">
        <f t="shared" ca="1" si="3740"/>
        <v>1</v>
      </c>
      <c r="AK6084" s="9">
        <f t="shared" si="3741"/>
        <v>3</v>
      </c>
      <c r="AL6084" s="9">
        <f t="shared" si="3742"/>
        <v>41</v>
      </c>
      <c r="AM6084" s="9">
        <f t="shared" si="3743"/>
        <v>12</v>
      </c>
      <c r="AN6084" s="2">
        <v>43746.52847222222</v>
      </c>
      <c r="AO6084">
        <v>8885</v>
      </c>
      <c r="AP6084" s="1">
        <v>700</v>
      </c>
      <c r="AQ6084" t="s">
        <v>4</v>
      </c>
    </row>
    <row r="6085" spans="1:43" x14ac:dyDescent="0.3">
      <c r="A6085" t="str">
        <f t="shared" ca="1" si="3707"/>
        <v>FY2020 Q4 Sep</v>
      </c>
      <c r="B6085">
        <f t="shared" ca="1" si="3708"/>
        <v>2020</v>
      </c>
      <c r="C6085" s="8" t="str">
        <f t="shared" ca="1" si="3709"/>
        <v>Sep</v>
      </c>
      <c r="D6085" s="8" t="str">
        <f t="shared" ca="1" si="3710"/>
        <v>Q4</v>
      </c>
      <c r="E6085">
        <f t="shared" ca="1" si="3711"/>
        <v>12</v>
      </c>
      <c r="F6085">
        <f t="shared" ca="1" si="3712"/>
        <v>4</v>
      </c>
      <c r="G6085">
        <f t="shared" ca="1" si="3713"/>
        <v>202012</v>
      </c>
      <c r="H6085">
        <f t="shared" ca="1" si="3714"/>
        <v>202004</v>
      </c>
      <c r="I6085" t="str">
        <f t="shared" ca="1" si="3715"/>
        <v>FY2020 Q3 Sep</v>
      </c>
      <c r="J6085">
        <f t="shared" ca="1" si="3716"/>
        <v>2020</v>
      </c>
      <c r="K6085" s="8" t="str">
        <f t="shared" ca="1" si="3717"/>
        <v>Sep</v>
      </c>
      <c r="L6085" s="8" t="str">
        <f t="shared" ca="1" si="3718"/>
        <v>Q3</v>
      </c>
      <c r="M6085">
        <f t="shared" ca="1" si="3719"/>
        <v>9</v>
      </c>
      <c r="N6085">
        <f t="shared" ca="1" si="3720"/>
        <v>3</v>
      </c>
      <c r="O6085">
        <f t="shared" ca="1" si="3721"/>
        <v>202009</v>
      </c>
      <c r="P6085">
        <f t="shared" ca="1" si="3722"/>
        <v>202003</v>
      </c>
      <c r="Q6085" t="str">
        <f t="shared" si="3723"/>
        <v>FY2020 Q1 Oct</v>
      </c>
      <c r="R6085">
        <f t="shared" si="3724"/>
        <v>2020</v>
      </c>
      <c r="S6085" s="8" t="str">
        <f t="shared" si="3725"/>
        <v>Oct</v>
      </c>
      <c r="T6085" s="8" t="str">
        <f t="shared" si="3726"/>
        <v>Q1</v>
      </c>
      <c r="U6085">
        <f t="shared" si="3727"/>
        <v>1</v>
      </c>
      <c r="V6085">
        <f t="shared" si="3728"/>
        <v>1</v>
      </c>
      <c r="W6085">
        <f t="shared" si="3729"/>
        <v>202001</v>
      </c>
      <c r="X6085">
        <f t="shared" si="3730"/>
        <v>202001</v>
      </c>
      <c r="Y6085" t="str">
        <f t="shared" si="3731"/>
        <v>FY2019 Q4 Oct</v>
      </c>
      <c r="Z6085">
        <f t="shared" si="3732"/>
        <v>2019</v>
      </c>
      <c r="AA6085" s="8" t="str">
        <f t="shared" si="3733"/>
        <v>Oct</v>
      </c>
      <c r="AB6085" s="8" t="str">
        <f t="shared" si="3734"/>
        <v>Q4</v>
      </c>
      <c r="AC6085">
        <f t="shared" si="3735"/>
        <v>10</v>
      </c>
      <c r="AD6085">
        <f t="shared" si="3736"/>
        <v>4</v>
      </c>
      <c r="AE6085">
        <f t="shared" si="3737"/>
        <v>201910</v>
      </c>
      <c r="AF6085">
        <f t="shared" si="3738"/>
        <v>201904</v>
      </c>
      <c r="AG6085" s="9">
        <f t="shared" ca="1" si="3739"/>
        <v>0</v>
      </c>
      <c r="AH6085">
        <f t="shared" ca="1" si="3705"/>
        <v>4</v>
      </c>
      <c r="AI6085" s="9">
        <f t="shared" ca="1" si="3706"/>
        <v>11</v>
      </c>
      <c r="AJ6085" s="9">
        <f t="shared" ca="1" si="3740"/>
        <v>1</v>
      </c>
      <c r="AK6085" s="9">
        <f t="shared" si="3741"/>
        <v>2</v>
      </c>
      <c r="AL6085" s="9">
        <f t="shared" si="3742"/>
        <v>44</v>
      </c>
      <c r="AM6085" s="9">
        <f t="shared" si="3743"/>
        <v>10</v>
      </c>
      <c r="AN6085" s="2">
        <v>43766.423611111109</v>
      </c>
      <c r="AO6085">
        <v>9</v>
      </c>
      <c r="AP6085" s="1">
        <v>600</v>
      </c>
      <c r="AQ6085" t="s">
        <v>4</v>
      </c>
    </row>
    <row r="6086" spans="1:43" x14ac:dyDescent="0.3">
      <c r="A6086" t="str">
        <f t="shared" ca="1" si="3707"/>
        <v>FY2020 Q4 Sep</v>
      </c>
      <c r="B6086">
        <f t="shared" ca="1" si="3708"/>
        <v>2020</v>
      </c>
      <c r="C6086" s="8" t="str">
        <f t="shared" ca="1" si="3709"/>
        <v>Sep</v>
      </c>
      <c r="D6086" s="8" t="str">
        <f t="shared" ca="1" si="3710"/>
        <v>Q4</v>
      </c>
      <c r="E6086">
        <f t="shared" ca="1" si="3711"/>
        <v>12</v>
      </c>
      <c r="F6086">
        <f t="shared" ca="1" si="3712"/>
        <v>4</v>
      </c>
      <c r="G6086">
        <f t="shared" ca="1" si="3713"/>
        <v>202012</v>
      </c>
      <c r="H6086">
        <f t="shared" ca="1" si="3714"/>
        <v>202004</v>
      </c>
      <c r="I6086" t="str">
        <f t="shared" ca="1" si="3715"/>
        <v>FY2020 Q3 Sep</v>
      </c>
      <c r="J6086">
        <f t="shared" ca="1" si="3716"/>
        <v>2020</v>
      </c>
      <c r="K6086" s="8" t="str">
        <f t="shared" ca="1" si="3717"/>
        <v>Sep</v>
      </c>
      <c r="L6086" s="8" t="str">
        <f t="shared" ca="1" si="3718"/>
        <v>Q3</v>
      </c>
      <c r="M6086">
        <f t="shared" ca="1" si="3719"/>
        <v>9</v>
      </c>
      <c r="N6086">
        <f t="shared" ca="1" si="3720"/>
        <v>3</v>
      </c>
      <c r="O6086">
        <f t="shared" ca="1" si="3721"/>
        <v>202009</v>
      </c>
      <c r="P6086">
        <f t="shared" ca="1" si="3722"/>
        <v>202003</v>
      </c>
      <c r="Q6086" t="str">
        <f t="shared" si="3723"/>
        <v>FY2020 Q1 Dec</v>
      </c>
      <c r="R6086">
        <f t="shared" si="3724"/>
        <v>2020</v>
      </c>
      <c r="S6086" s="8" t="str">
        <f t="shared" si="3725"/>
        <v>Dec</v>
      </c>
      <c r="T6086" s="8" t="str">
        <f t="shared" si="3726"/>
        <v>Q1</v>
      </c>
      <c r="U6086">
        <f t="shared" si="3727"/>
        <v>3</v>
      </c>
      <c r="V6086">
        <f t="shared" si="3728"/>
        <v>1</v>
      </c>
      <c r="W6086">
        <f t="shared" si="3729"/>
        <v>202003</v>
      </c>
      <c r="X6086">
        <f t="shared" si="3730"/>
        <v>202001</v>
      </c>
      <c r="Y6086" t="str">
        <f t="shared" si="3731"/>
        <v>FY2019 Q4 Dec</v>
      </c>
      <c r="Z6086">
        <f t="shared" si="3732"/>
        <v>2019</v>
      </c>
      <c r="AA6086" s="8" t="str">
        <f t="shared" si="3733"/>
        <v>Dec</v>
      </c>
      <c r="AB6086" s="8" t="str">
        <f t="shared" si="3734"/>
        <v>Q4</v>
      </c>
      <c r="AC6086">
        <f t="shared" si="3735"/>
        <v>12</v>
      </c>
      <c r="AD6086">
        <f t="shared" si="3736"/>
        <v>4</v>
      </c>
      <c r="AE6086">
        <f t="shared" si="3737"/>
        <v>201912</v>
      </c>
      <c r="AF6086">
        <f t="shared" si="3738"/>
        <v>201904</v>
      </c>
      <c r="AG6086" s="9">
        <f t="shared" ca="1" si="3739"/>
        <v>0</v>
      </c>
      <c r="AH6086">
        <f t="shared" ca="1" si="3705"/>
        <v>3</v>
      </c>
      <c r="AI6086" s="9">
        <f t="shared" ca="1" si="3706"/>
        <v>9</v>
      </c>
      <c r="AJ6086" s="9">
        <f t="shared" ca="1" si="3740"/>
        <v>1</v>
      </c>
      <c r="AK6086" s="9">
        <f t="shared" si="3741"/>
        <v>2</v>
      </c>
      <c r="AL6086" s="9">
        <f t="shared" si="3742"/>
        <v>50</v>
      </c>
      <c r="AM6086" s="9">
        <f t="shared" si="3743"/>
        <v>13</v>
      </c>
      <c r="AN6086" s="2">
        <v>43808.581250000003</v>
      </c>
      <c r="AO6086">
        <v>2464</v>
      </c>
      <c r="AP6086" s="1">
        <v>600</v>
      </c>
      <c r="AQ6086" t="s">
        <v>4</v>
      </c>
    </row>
    <row r="6087" spans="1:43" x14ac:dyDescent="0.3">
      <c r="A6087" t="str">
        <f t="shared" ca="1" si="3707"/>
        <v>FY2020 Q4 Sep</v>
      </c>
      <c r="B6087">
        <f t="shared" ca="1" si="3708"/>
        <v>2020</v>
      </c>
      <c r="C6087" s="8" t="str">
        <f t="shared" ca="1" si="3709"/>
        <v>Sep</v>
      </c>
      <c r="D6087" s="8" t="str">
        <f t="shared" ca="1" si="3710"/>
        <v>Q4</v>
      </c>
      <c r="E6087">
        <f t="shared" ca="1" si="3711"/>
        <v>12</v>
      </c>
      <c r="F6087">
        <f t="shared" ca="1" si="3712"/>
        <v>4</v>
      </c>
      <c r="G6087">
        <f t="shared" ca="1" si="3713"/>
        <v>202012</v>
      </c>
      <c r="H6087">
        <f t="shared" ca="1" si="3714"/>
        <v>202004</v>
      </c>
      <c r="I6087" t="str">
        <f t="shared" ca="1" si="3715"/>
        <v>FY2020 Q3 Sep</v>
      </c>
      <c r="J6087">
        <f t="shared" ca="1" si="3716"/>
        <v>2020</v>
      </c>
      <c r="K6087" s="8" t="str">
        <f t="shared" ca="1" si="3717"/>
        <v>Sep</v>
      </c>
      <c r="L6087" s="8" t="str">
        <f t="shared" ca="1" si="3718"/>
        <v>Q3</v>
      </c>
      <c r="M6087">
        <f t="shared" ca="1" si="3719"/>
        <v>9</v>
      </c>
      <c r="N6087">
        <f t="shared" ca="1" si="3720"/>
        <v>3</v>
      </c>
      <c r="O6087">
        <f t="shared" ca="1" si="3721"/>
        <v>202009</v>
      </c>
      <c r="P6087">
        <f t="shared" ca="1" si="3722"/>
        <v>202003</v>
      </c>
      <c r="Q6087" t="str">
        <f t="shared" si="3723"/>
        <v>FY2020 Q1 Oct</v>
      </c>
      <c r="R6087">
        <f t="shared" si="3724"/>
        <v>2020</v>
      </c>
      <c r="S6087" s="8" t="str">
        <f t="shared" si="3725"/>
        <v>Oct</v>
      </c>
      <c r="T6087" s="8" t="str">
        <f t="shared" si="3726"/>
        <v>Q1</v>
      </c>
      <c r="U6087">
        <f t="shared" si="3727"/>
        <v>1</v>
      </c>
      <c r="V6087">
        <f t="shared" si="3728"/>
        <v>1</v>
      </c>
      <c r="W6087">
        <f t="shared" si="3729"/>
        <v>202001</v>
      </c>
      <c r="X6087">
        <f t="shared" si="3730"/>
        <v>202001</v>
      </c>
      <c r="Y6087" t="str">
        <f t="shared" si="3731"/>
        <v>FY2019 Q4 Oct</v>
      </c>
      <c r="Z6087">
        <f t="shared" si="3732"/>
        <v>2019</v>
      </c>
      <c r="AA6087" s="8" t="str">
        <f t="shared" si="3733"/>
        <v>Oct</v>
      </c>
      <c r="AB6087" s="8" t="str">
        <f t="shared" si="3734"/>
        <v>Q4</v>
      </c>
      <c r="AC6087">
        <f t="shared" si="3735"/>
        <v>10</v>
      </c>
      <c r="AD6087">
        <f t="shared" si="3736"/>
        <v>4</v>
      </c>
      <c r="AE6087">
        <f t="shared" si="3737"/>
        <v>201910</v>
      </c>
      <c r="AF6087">
        <f t="shared" si="3738"/>
        <v>201904</v>
      </c>
      <c r="AG6087" s="9">
        <f t="shared" ca="1" si="3739"/>
        <v>0</v>
      </c>
      <c r="AH6087">
        <f t="shared" ca="1" si="3705"/>
        <v>4</v>
      </c>
      <c r="AI6087" s="9">
        <f t="shared" ca="1" si="3706"/>
        <v>11</v>
      </c>
      <c r="AJ6087" s="9">
        <f t="shared" ca="1" si="3740"/>
        <v>1</v>
      </c>
      <c r="AK6087" s="9">
        <f t="shared" si="3741"/>
        <v>6</v>
      </c>
      <c r="AL6087" s="9">
        <f t="shared" si="3742"/>
        <v>43</v>
      </c>
      <c r="AM6087" s="9">
        <f t="shared" si="3743"/>
        <v>16</v>
      </c>
      <c r="AN6087" s="2">
        <v>43763.68472222222</v>
      </c>
      <c r="AO6087">
        <v>7922</v>
      </c>
      <c r="AP6087" s="1">
        <v>600</v>
      </c>
      <c r="AQ6087" t="s">
        <v>4</v>
      </c>
    </row>
    <row r="6088" spans="1:43" x14ac:dyDescent="0.3">
      <c r="A6088" t="str">
        <f t="shared" ca="1" si="3707"/>
        <v>FY2020 Q4 Sep</v>
      </c>
      <c r="B6088">
        <f t="shared" ca="1" si="3708"/>
        <v>2020</v>
      </c>
      <c r="C6088" s="8" t="str">
        <f t="shared" ca="1" si="3709"/>
        <v>Sep</v>
      </c>
      <c r="D6088" s="8" t="str">
        <f t="shared" ca="1" si="3710"/>
        <v>Q4</v>
      </c>
      <c r="E6088">
        <f t="shared" ca="1" si="3711"/>
        <v>12</v>
      </c>
      <c r="F6088">
        <f t="shared" ca="1" si="3712"/>
        <v>4</v>
      </c>
      <c r="G6088">
        <f t="shared" ca="1" si="3713"/>
        <v>202012</v>
      </c>
      <c r="H6088">
        <f t="shared" ca="1" si="3714"/>
        <v>202004</v>
      </c>
      <c r="I6088" t="str">
        <f t="shared" ca="1" si="3715"/>
        <v>FY2020 Q3 Sep</v>
      </c>
      <c r="J6088">
        <f t="shared" ca="1" si="3716"/>
        <v>2020</v>
      </c>
      <c r="K6088" s="8" t="str">
        <f t="shared" ca="1" si="3717"/>
        <v>Sep</v>
      </c>
      <c r="L6088" s="8" t="str">
        <f t="shared" ca="1" si="3718"/>
        <v>Q3</v>
      </c>
      <c r="M6088">
        <f t="shared" ca="1" si="3719"/>
        <v>9</v>
      </c>
      <c r="N6088">
        <f t="shared" ca="1" si="3720"/>
        <v>3</v>
      </c>
      <c r="O6088">
        <f t="shared" ca="1" si="3721"/>
        <v>202009</v>
      </c>
      <c r="P6088">
        <f t="shared" ca="1" si="3722"/>
        <v>202003</v>
      </c>
      <c r="Q6088" t="str">
        <f t="shared" si="3723"/>
        <v>FY2020 Q2 Feb</v>
      </c>
      <c r="R6088">
        <f t="shared" si="3724"/>
        <v>2020</v>
      </c>
      <c r="S6088" s="8" t="str">
        <f t="shared" si="3725"/>
        <v>Feb</v>
      </c>
      <c r="T6088" s="8" t="str">
        <f t="shared" si="3726"/>
        <v>Q2</v>
      </c>
      <c r="U6088">
        <f t="shared" si="3727"/>
        <v>5</v>
      </c>
      <c r="V6088">
        <f t="shared" si="3728"/>
        <v>2</v>
      </c>
      <c r="W6088">
        <f t="shared" si="3729"/>
        <v>202005</v>
      </c>
      <c r="X6088">
        <f t="shared" si="3730"/>
        <v>202002</v>
      </c>
      <c r="Y6088" t="str">
        <f t="shared" si="3731"/>
        <v>FY2020 Q1 Feb</v>
      </c>
      <c r="Z6088">
        <f t="shared" si="3732"/>
        <v>2020</v>
      </c>
      <c r="AA6088" s="8" t="str">
        <f t="shared" si="3733"/>
        <v>Feb</v>
      </c>
      <c r="AB6088" s="8" t="str">
        <f t="shared" si="3734"/>
        <v>Q1</v>
      </c>
      <c r="AC6088">
        <f t="shared" si="3735"/>
        <v>2</v>
      </c>
      <c r="AD6088">
        <f t="shared" si="3736"/>
        <v>1</v>
      </c>
      <c r="AE6088">
        <f t="shared" si="3737"/>
        <v>202002</v>
      </c>
      <c r="AF6088">
        <f t="shared" si="3738"/>
        <v>202001</v>
      </c>
      <c r="AG6088" s="9">
        <f t="shared" ca="1" si="3739"/>
        <v>0</v>
      </c>
      <c r="AH6088">
        <f t="shared" ca="1" si="3705"/>
        <v>2</v>
      </c>
      <c r="AI6088" s="9">
        <f t="shared" ca="1" si="3706"/>
        <v>7</v>
      </c>
      <c r="AJ6088" s="9">
        <f t="shared" ca="1" si="3740"/>
        <v>0</v>
      </c>
      <c r="AK6088" s="9">
        <f t="shared" si="3741"/>
        <v>3</v>
      </c>
      <c r="AL6088" s="9">
        <f t="shared" si="3742"/>
        <v>9</v>
      </c>
      <c r="AM6088" s="9">
        <f t="shared" si="3743"/>
        <v>11</v>
      </c>
      <c r="AN6088" s="2">
        <v>43886.490277777775</v>
      </c>
      <c r="AO6088">
        <v>8910</v>
      </c>
      <c r="AP6088" s="1">
        <v>600</v>
      </c>
      <c r="AQ6088" t="s">
        <v>4</v>
      </c>
    </row>
    <row r="6089" spans="1:43" x14ac:dyDescent="0.3">
      <c r="A6089" t="str">
        <f t="shared" ca="1" si="3707"/>
        <v>FY2020 Q4 Sep</v>
      </c>
      <c r="B6089">
        <f t="shared" ca="1" si="3708"/>
        <v>2020</v>
      </c>
      <c r="C6089" s="8" t="str">
        <f t="shared" ca="1" si="3709"/>
        <v>Sep</v>
      </c>
      <c r="D6089" s="8" t="str">
        <f t="shared" ca="1" si="3710"/>
        <v>Q4</v>
      </c>
      <c r="E6089">
        <f t="shared" ca="1" si="3711"/>
        <v>12</v>
      </c>
      <c r="F6089">
        <f t="shared" ca="1" si="3712"/>
        <v>4</v>
      </c>
      <c r="G6089">
        <f t="shared" ca="1" si="3713"/>
        <v>202012</v>
      </c>
      <c r="H6089">
        <f t="shared" ca="1" si="3714"/>
        <v>202004</v>
      </c>
      <c r="I6089" t="str">
        <f t="shared" ca="1" si="3715"/>
        <v>FY2020 Q3 Sep</v>
      </c>
      <c r="J6089">
        <f t="shared" ca="1" si="3716"/>
        <v>2020</v>
      </c>
      <c r="K6089" s="8" t="str">
        <f t="shared" ca="1" si="3717"/>
        <v>Sep</v>
      </c>
      <c r="L6089" s="8" t="str">
        <f t="shared" ca="1" si="3718"/>
        <v>Q3</v>
      </c>
      <c r="M6089">
        <f t="shared" ca="1" si="3719"/>
        <v>9</v>
      </c>
      <c r="N6089">
        <f t="shared" ca="1" si="3720"/>
        <v>3</v>
      </c>
      <c r="O6089">
        <f t="shared" ca="1" si="3721"/>
        <v>202009</v>
      </c>
      <c r="P6089">
        <f t="shared" ca="1" si="3722"/>
        <v>202003</v>
      </c>
      <c r="Q6089" t="str">
        <f t="shared" si="3723"/>
        <v>FY2020 Q1 Oct</v>
      </c>
      <c r="R6089">
        <f t="shared" si="3724"/>
        <v>2020</v>
      </c>
      <c r="S6089" s="8" t="str">
        <f t="shared" si="3725"/>
        <v>Oct</v>
      </c>
      <c r="T6089" s="8" t="str">
        <f t="shared" si="3726"/>
        <v>Q1</v>
      </c>
      <c r="U6089">
        <f t="shared" si="3727"/>
        <v>1</v>
      </c>
      <c r="V6089">
        <f t="shared" si="3728"/>
        <v>1</v>
      </c>
      <c r="W6089">
        <f t="shared" si="3729"/>
        <v>202001</v>
      </c>
      <c r="X6089">
        <f t="shared" si="3730"/>
        <v>202001</v>
      </c>
      <c r="Y6089" t="str">
        <f t="shared" si="3731"/>
        <v>FY2019 Q4 Oct</v>
      </c>
      <c r="Z6089">
        <f t="shared" si="3732"/>
        <v>2019</v>
      </c>
      <c r="AA6089" s="8" t="str">
        <f t="shared" si="3733"/>
        <v>Oct</v>
      </c>
      <c r="AB6089" s="8" t="str">
        <f t="shared" si="3734"/>
        <v>Q4</v>
      </c>
      <c r="AC6089">
        <f t="shared" si="3735"/>
        <v>10</v>
      </c>
      <c r="AD6089">
        <f t="shared" si="3736"/>
        <v>4</v>
      </c>
      <c r="AE6089">
        <f t="shared" si="3737"/>
        <v>201910</v>
      </c>
      <c r="AF6089">
        <f t="shared" si="3738"/>
        <v>201904</v>
      </c>
      <c r="AG6089" s="9">
        <f t="shared" ca="1" si="3739"/>
        <v>0</v>
      </c>
      <c r="AH6089">
        <f t="shared" ca="1" si="3705"/>
        <v>4</v>
      </c>
      <c r="AI6089" s="9">
        <f t="shared" ca="1" si="3706"/>
        <v>11</v>
      </c>
      <c r="AJ6089" s="9">
        <f t="shared" ca="1" si="3740"/>
        <v>1</v>
      </c>
      <c r="AK6089" s="9">
        <f t="shared" si="3741"/>
        <v>5</v>
      </c>
      <c r="AL6089" s="9">
        <f t="shared" si="3742"/>
        <v>42</v>
      </c>
      <c r="AM6089" s="9">
        <f t="shared" si="3743"/>
        <v>15</v>
      </c>
      <c r="AN6089" s="2">
        <v>43755.628472222219</v>
      </c>
      <c r="AO6089">
        <v>626</v>
      </c>
      <c r="AP6089" s="1">
        <v>500</v>
      </c>
      <c r="AQ6089" t="s">
        <v>4</v>
      </c>
    </row>
    <row r="6090" spans="1:43" x14ac:dyDescent="0.3">
      <c r="A6090" t="str">
        <f t="shared" ca="1" si="3707"/>
        <v>FY2020 Q4 Sep</v>
      </c>
      <c r="B6090">
        <f t="shared" ca="1" si="3708"/>
        <v>2020</v>
      </c>
      <c r="C6090" s="8" t="str">
        <f t="shared" ca="1" si="3709"/>
        <v>Sep</v>
      </c>
      <c r="D6090" s="8" t="str">
        <f t="shared" ca="1" si="3710"/>
        <v>Q4</v>
      </c>
      <c r="E6090">
        <f t="shared" ca="1" si="3711"/>
        <v>12</v>
      </c>
      <c r="F6090">
        <f t="shared" ca="1" si="3712"/>
        <v>4</v>
      </c>
      <c r="G6090">
        <f t="shared" ca="1" si="3713"/>
        <v>202012</v>
      </c>
      <c r="H6090">
        <f t="shared" ca="1" si="3714"/>
        <v>202004</v>
      </c>
      <c r="I6090" t="str">
        <f t="shared" ca="1" si="3715"/>
        <v>FY2020 Q3 Sep</v>
      </c>
      <c r="J6090">
        <f t="shared" ca="1" si="3716"/>
        <v>2020</v>
      </c>
      <c r="K6090" s="8" t="str">
        <f t="shared" ca="1" si="3717"/>
        <v>Sep</v>
      </c>
      <c r="L6090" s="8" t="str">
        <f t="shared" ca="1" si="3718"/>
        <v>Q3</v>
      </c>
      <c r="M6090">
        <f t="shared" ca="1" si="3719"/>
        <v>9</v>
      </c>
      <c r="N6090">
        <f t="shared" ca="1" si="3720"/>
        <v>3</v>
      </c>
      <c r="O6090">
        <f t="shared" ca="1" si="3721"/>
        <v>202009</v>
      </c>
      <c r="P6090">
        <f t="shared" ca="1" si="3722"/>
        <v>202003</v>
      </c>
      <c r="Q6090" t="str">
        <f t="shared" si="3723"/>
        <v>FY2020 Q2 Mar</v>
      </c>
      <c r="R6090">
        <f t="shared" si="3724"/>
        <v>2020</v>
      </c>
      <c r="S6090" s="8" t="str">
        <f t="shared" si="3725"/>
        <v>Mar</v>
      </c>
      <c r="T6090" s="8" t="str">
        <f t="shared" si="3726"/>
        <v>Q2</v>
      </c>
      <c r="U6090">
        <f t="shared" si="3727"/>
        <v>6</v>
      </c>
      <c r="V6090">
        <f t="shared" si="3728"/>
        <v>2</v>
      </c>
      <c r="W6090">
        <f t="shared" si="3729"/>
        <v>202006</v>
      </c>
      <c r="X6090">
        <f t="shared" si="3730"/>
        <v>202002</v>
      </c>
      <c r="Y6090" t="str">
        <f t="shared" si="3731"/>
        <v>FY2020 Q1 Mar</v>
      </c>
      <c r="Z6090">
        <f t="shared" si="3732"/>
        <v>2020</v>
      </c>
      <c r="AA6090" s="8" t="str">
        <f t="shared" si="3733"/>
        <v>Mar</v>
      </c>
      <c r="AB6090" s="8" t="str">
        <f t="shared" si="3734"/>
        <v>Q1</v>
      </c>
      <c r="AC6090">
        <f t="shared" si="3735"/>
        <v>3</v>
      </c>
      <c r="AD6090">
        <f t="shared" si="3736"/>
        <v>1</v>
      </c>
      <c r="AE6090">
        <f t="shared" si="3737"/>
        <v>202003</v>
      </c>
      <c r="AF6090">
        <f t="shared" si="3738"/>
        <v>202001</v>
      </c>
      <c r="AG6090" s="9">
        <f t="shared" ca="1" si="3739"/>
        <v>0</v>
      </c>
      <c r="AH6090">
        <f t="shared" ca="1" si="3705"/>
        <v>2</v>
      </c>
      <c r="AI6090" s="9">
        <f t="shared" ca="1" si="3706"/>
        <v>6</v>
      </c>
      <c r="AJ6090" s="9">
        <f t="shared" ca="1" si="3740"/>
        <v>0</v>
      </c>
      <c r="AK6090" s="9">
        <f t="shared" si="3741"/>
        <v>5</v>
      </c>
      <c r="AL6090" s="9">
        <f t="shared" si="3742"/>
        <v>10</v>
      </c>
      <c r="AM6090" s="9">
        <f t="shared" si="3743"/>
        <v>12</v>
      </c>
      <c r="AN6090" s="2">
        <v>43895.522222222222</v>
      </c>
      <c r="AO6090">
        <v>3966</v>
      </c>
      <c r="AP6090" s="1">
        <v>500</v>
      </c>
      <c r="AQ6090" t="s">
        <v>4</v>
      </c>
    </row>
    <row r="6091" spans="1:43" x14ac:dyDescent="0.3">
      <c r="A6091" t="str">
        <f t="shared" ca="1" si="3707"/>
        <v>FY2020 Q4 Sep</v>
      </c>
      <c r="B6091">
        <f t="shared" ca="1" si="3708"/>
        <v>2020</v>
      </c>
      <c r="C6091" s="8" t="str">
        <f t="shared" ca="1" si="3709"/>
        <v>Sep</v>
      </c>
      <c r="D6091" s="8" t="str">
        <f t="shared" ca="1" si="3710"/>
        <v>Q4</v>
      </c>
      <c r="E6091">
        <f t="shared" ca="1" si="3711"/>
        <v>12</v>
      </c>
      <c r="F6091">
        <f t="shared" ca="1" si="3712"/>
        <v>4</v>
      </c>
      <c r="G6091">
        <f t="shared" ca="1" si="3713"/>
        <v>202012</v>
      </c>
      <c r="H6091">
        <f t="shared" ca="1" si="3714"/>
        <v>202004</v>
      </c>
      <c r="I6091" t="str">
        <f t="shared" ca="1" si="3715"/>
        <v>FY2020 Q3 Sep</v>
      </c>
      <c r="J6091">
        <f t="shared" ca="1" si="3716"/>
        <v>2020</v>
      </c>
      <c r="K6091" s="8" t="str">
        <f t="shared" ca="1" si="3717"/>
        <v>Sep</v>
      </c>
      <c r="L6091" s="8" t="str">
        <f t="shared" ca="1" si="3718"/>
        <v>Q3</v>
      </c>
      <c r="M6091">
        <f t="shared" ca="1" si="3719"/>
        <v>9</v>
      </c>
      <c r="N6091">
        <f t="shared" ca="1" si="3720"/>
        <v>3</v>
      </c>
      <c r="O6091">
        <f t="shared" ca="1" si="3721"/>
        <v>202009</v>
      </c>
      <c r="P6091">
        <f t="shared" ca="1" si="3722"/>
        <v>202003</v>
      </c>
      <c r="Q6091" t="str">
        <f t="shared" si="3723"/>
        <v>FY2020 Q2 Feb</v>
      </c>
      <c r="R6091">
        <f t="shared" si="3724"/>
        <v>2020</v>
      </c>
      <c r="S6091" s="8" t="str">
        <f t="shared" si="3725"/>
        <v>Feb</v>
      </c>
      <c r="T6091" s="8" t="str">
        <f t="shared" si="3726"/>
        <v>Q2</v>
      </c>
      <c r="U6091">
        <f t="shared" si="3727"/>
        <v>5</v>
      </c>
      <c r="V6091">
        <f t="shared" si="3728"/>
        <v>2</v>
      </c>
      <c r="W6091">
        <f t="shared" si="3729"/>
        <v>202005</v>
      </c>
      <c r="X6091">
        <f t="shared" si="3730"/>
        <v>202002</v>
      </c>
      <c r="Y6091" t="str">
        <f t="shared" si="3731"/>
        <v>FY2020 Q1 Feb</v>
      </c>
      <c r="Z6091">
        <f t="shared" si="3732"/>
        <v>2020</v>
      </c>
      <c r="AA6091" s="8" t="str">
        <f t="shared" si="3733"/>
        <v>Feb</v>
      </c>
      <c r="AB6091" s="8" t="str">
        <f t="shared" si="3734"/>
        <v>Q1</v>
      </c>
      <c r="AC6091">
        <f t="shared" si="3735"/>
        <v>2</v>
      </c>
      <c r="AD6091">
        <f t="shared" si="3736"/>
        <v>1</v>
      </c>
      <c r="AE6091">
        <f t="shared" si="3737"/>
        <v>202002</v>
      </c>
      <c r="AF6091">
        <f t="shared" si="3738"/>
        <v>202001</v>
      </c>
      <c r="AG6091" s="9">
        <f t="shared" ca="1" si="3739"/>
        <v>0</v>
      </c>
      <c r="AH6091">
        <f t="shared" ca="1" si="3705"/>
        <v>2</v>
      </c>
      <c r="AI6091" s="9">
        <f t="shared" ca="1" si="3706"/>
        <v>7</v>
      </c>
      <c r="AJ6091" s="9">
        <f t="shared" ca="1" si="3740"/>
        <v>0</v>
      </c>
      <c r="AK6091" s="9">
        <f t="shared" si="3741"/>
        <v>3</v>
      </c>
      <c r="AL6091" s="9">
        <f t="shared" si="3742"/>
        <v>7</v>
      </c>
      <c r="AM6091" s="9">
        <f t="shared" si="3743"/>
        <v>12</v>
      </c>
      <c r="AN6091" s="2">
        <v>43872.503472222219</v>
      </c>
      <c r="AO6091">
        <v>6713</v>
      </c>
      <c r="AP6091" s="1">
        <v>400</v>
      </c>
      <c r="AQ6091" t="s">
        <v>4</v>
      </c>
    </row>
    <row r="6092" spans="1:43" x14ac:dyDescent="0.3">
      <c r="A6092" t="str">
        <f t="shared" ca="1" si="3707"/>
        <v>FY2020 Q4 Sep</v>
      </c>
      <c r="B6092">
        <f t="shared" ca="1" si="3708"/>
        <v>2020</v>
      </c>
      <c r="C6092" s="8" t="str">
        <f t="shared" ca="1" si="3709"/>
        <v>Sep</v>
      </c>
      <c r="D6092" s="8" t="str">
        <f t="shared" ca="1" si="3710"/>
        <v>Q4</v>
      </c>
      <c r="E6092">
        <f t="shared" ca="1" si="3711"/>
        <v>12</v>
      </c>
      <c r="F6092">
        <f t="shared" ca="1" si="3712"/>
        <v>4</v>
      </c>
      <c r="G6092">
        <f t="shared" ca="1" si="3713"/>
        <v>202012</v>
      </c>
      <c r="H6092">
        <f t="shared" ca="1" si="3714"/>
        <v>202004</v>
      </c>
      <c r="I6092" t="str">
        <f t="shared" ca="1" si="3715"/>
        <v>FY2020 Q3 Sep</v>
      </c>
      <c r="J6092">
        <f t="shared" ca="1" si="3716"/>
        <v>2020</v>
      </c>
      <c r="K6092" s="8" t="str">
        <f t="shared" ca="1" si="3717"/>
        <v>Sep</v>
      </c>
      <c r="L6092" s="8" t="str">
        <f t="shared" ca="1" si="3718"/>
        <v>Q3</v>
      </c>
      <c r="M6092">
        <f t="shared" ca="1" si="3719"/>
        <v>9</v>
      </c>
      <c r="N6092">
        <f t="shared" ca="1" si="3720"/>
        <v>3</v>
      </c>
      <c r="O6092">
        <f t="shared" ca="1" si="3721"/>
        <v>202009</v>
      </c>
      <c r="P6092">
        <f t="shared" ca="1" si="3722"/>
        <v>202003</v>
      </c>
      <c r="Q6092" t="str">
        <f t="shared" si="3723"/>
        <v>FY2020 Q2 Feb</v>
      </c>
      <c r="R6092">
        <f t="shared" si="3724"/>
        <v>2020</v>
      </c>
      <c r="S6092" s="8" t="str">
        <f t="shared" si="3725"/>
        <v>Feb</v>
      </c>
      <c r="T6092" s="8" t="str">
        <f t="shared" si="3726"/>
        <v>Q2</v>
      </c>
      <c r="U6092">
        <f t="shared" si="3727"/>
        <v>5</v>
      </c>
      <c r="V6092">
        <f t="shared" si="3728"/>
        <v>2</v>
      </c>
      <c r="W6092">
        <f t="shared" si="3729"/>
        <v>202005</v>
      </c>
      <c r="X6092">
        <f t="shared" si="3730"/>
        <v>202002</v>
      </c>
      <c r="Y6092" t="str">
        <f t="shared" si="3731"/>
        <v>FY2020 Q1 Feb</v>
      </c>
      <c r="Z6092">
        <f t="shared" si="3732"/>
        <v>2020</v>
      </c>
      <c r="AA6092" s="8" t="str">
        <f t="shared" si="3733"/>
        <v>Feb</v>
      </c>
      <c r="AB6092" s="8" t="str">
        <f t="shared" si="3734"/>
        <v>Q1</v>
      </c>
      <c r="AC6092">
        <f t="shared" si="3735"/>
        <v>2</v>
      </c>
      <c r="AD6092">
        <f t="shared" si="3736"/>
        <v>1</v>
      </c>
      <c r="AE6092">
        <f t="shared" si="3737"/>
        <v>202002</v>
      </c>
      <c r="AF6092">
        <f t="shared" si="3738"/>
        <v>202001</v>
      </c>
      <c r="AG6092" s="9">
        <f t="shared" ca="1" si="3739"/>
        <v>0</v>
      </c>
      <c r="AH6092">
        <f t="shared" ca="1" si="3705"/>
        <v>2</v>
      </c>
      <c r="AI6092" s="9">
        <f t="shared" ca="1" si="3706"/>
        <v>7</v>
      </c>
      <c r="AJ6092" s="9">
        <f t="shared" ca="1" si="3740"/>
        <v>0</v>
      </c>
      <c r="AK6092" s="9">
        <f t="shared" si="3741"/>
        <v>4</v>
      </c>
      <c r="AL6092" s="9">
        <f t="shared" si="3742"/>
        <v>9</v>
      </c>
      <c r="AM6092" s="9">
        <f t="shared" si="3743"/>
        <v>11</v>
      </c>
      <c r="AN6092" s="2">
        <v>43887.494444444441</v>
      </c>
      <c r="AO6092">
        <v>6713</v>
      </c>
      <c r="AP6092" s="1">
        <v>400</v>
      </c>
      <c r="AQ6092" t="s">
        <v>4</v>
      </c>
    </row>
    <row r="6093" spans="1:43" x14ac:dyDescent="0.3">
      <c r="A6093" t="str">
        <f t="shared" ca="1" si="3707"/>
        <v>FY2020 Q4 Sep</v>
      </c>
      <c r="B6093">
        <f t="shared" ca="1" si="3708"/>
        <v>2020</v>
      </c>
      <c r="C6093" s="8" t="str">
        <f t="shared" ca="1" si="3709"/>
        <v>Sep</v>
      </c>
      <c r="D6093" s="8" t="str">
        <f t="shared" ca="1" si="3710"/>
        <v>Q4</v>
      </c>
      <c r="E6093">
        <f t="shared" ca="1" si="3711"/>
        <v>12</v>
      </c>
      <c r="F6093">
        <f t="shared" ca="1" si="3712"/>
        <v>4</v>
      </c>
      <c r="G6093">
        <f t="shared" ca="1" si="3713"/>
        <v>202012</v>
      </c>
      <c r="H6093">
        <f t="shared" ca="1" si="3714"/>
        <v>202004</v>
      </c>
      <c r="I6093" t="str">
        <f t="shared" ca="1" si="3715"/>
        <v>FY2020 Q3 Sep</v>
      </c>
      <c r="J6093">
        <f t="shared" ca="1" si="3716"/>
        <v>2020</v>
      </c>
      <c r="K6093" s="8" t="str">
        <f t="shared" ca="1" si="3717"/>
        <v>Sep</v>
      </c>
      <c r="L6093" s="8" t="str">
        <f t="shared" ca="1" si="3718"/>
        <v>Q3</v>
      </c>
      <c r="M6093">
        <f t="shared" ca="1" si="3719"/>
        <v>9</v>
      </c>
      <c r="N6093">
        <f t="shared" ca="1" si="3720"/>
        <v>3</v>
      </c>
      <c r="O6093">
        <f t="shared" ca="1" si="3721"/>
        <v>202009</v>
      </c>
      <c r="P6093">
        <f t="shared" ca="1" si="3722"/>
        <v>202003</v>
      </c>
      <c r="Q6093" t="str">
        <f t="shared" si="3723"/>
        <v>FY2020 Q1 Oct</v>
      </c>
      <c r="R6093">
        <f t="shared" si="3724"/>
        <v>2020</v>
      </c>
      <c r="S6093" s="8" t="str">
        <f t="shared" si="3725"/>
        <v>Oct</v>
      </c>
      <c r="T6093" s="8" t="str">
        <f t="shared" si="3726"/>
        <v>Q1</v>
      </c>
      <c r="U6093">
        <f t="shared" si="3727"/>
        <v>1</v>
      </c>
      <c r="V6093">
        <f t="shared" si="3728"/>
        <v>1</v>
      </c>
      <c r="W6093">
        <f t="shared" si="3729"/>
        <v>202001</v>
      </c>
      <c r="X6093">
        <f t="shared" si="3730"/>
        <v>202001</v>
      </c>
      <c r="Y6093" t="str">
        <f t="shared" si="3731"/>
        <v>FY2019 Q4 Oct</v>
      </c>
      <c r="Z6093">
        <f t="shared" si="3732"/>
        <v>2019</v>
      </c>
      <c r="AA6093" s="8" t="str">
        <f t="shared" si="3733"/>
        <v>Oct</v>
      </c>
      <c r="AB6093" s="8" t="str">
        <f t="shared" si="3734"/>
        <v>Q4</v>
      </c>
      <c r="AC6093">
        <f t="shared" si="3735"/>
        <v>10</v>
      </c>
      <c r="AD6093">
        <f t="shared" si="3736"/>
        <v>4</v>
      </c>
      <c r="AE6093">
        <f t="shared" si="3737"/>
        <v>201910</v>
      </c>
      <c r="AF6093">
        <f t="shared" si="3738"/>
        <v>201904</v>
      </c>
      <c r="AG6093" s="9">
        <f t="shared" ca="1" si="3739"/>
        <v>0</v>
      </c>
      <c r="AH6093">
        <f t="shared" ca="1" si="3705"/>
        <v>4</v>
      </c>
      <c r="AI6093" s="9">
        <f t="shared" ca="1" si="3706"/>
        <v>11</v>
      </c>
      <c r="AJ6093" s="9">
        <f t="shared" ca="1" si="3740"/>
        <v>1</v>
      </c>
      <c r="AK6093" s="9">
        <f t="shared" si="3741"/>
        <v>4</v>
      </c>
      <c r="AL6093" s="9">
        <f t="shared" si="3742"/>
        <v>43</v>
      </c>
      <c r="AM6093" s="9">
        <f t="shared" si="3743"/>
        <v>14</v>
      </c>
      <c r="AN6093" s="2">
        <v>43761.60833333333</v>
      </c>
      <c r="AO6093">
        <v>3766</v>
      </c>
      <c r="AP6093" s="1">
        <v>399</v>
      </c>
      <c r="AQ6093" t="s">
        <v>4</v>
      </c>
    </row>
    <row r="6094" spans="1:43" x14ac:dyDescent="0.3">
      <c r="A6094" t="str">
        <f t="shared" ca="1" si="3707"/>
        <v>FY2020 Q4 Sep</v>
      </c>
      <c r="B6094">
        <f t="shared" ca="1" si="3708"/>
        <v>2020</v>
      </c>
      <c r="C6094" s="8" t="str">
        <f t="shared" ca="1" si="3709"/>
        <v>Sep</v>
      </c>
      <c r="D6094" s="8" t="str">
        <f t="shared" ca="1" si="3710"/>
        <v>Q4</v>
      </c>
      <c r="E6094">
        <f t="shared" ca="1" si="3711"/>
        <v>12</v>
      </c>
      <c r="F6094">
        <f t="shared" ca="1" si="3712"/>
        <v>4</v>
      </c>
      <c r="G6094">
        <f t="shared" ca="1" si="3713"/>
        <v>202012</v>
      </c>
      <c r="H6094">
        <f t="shared" ca="1" si="3714"/>
        <v>202004</v>
      </c>
      <c r="I6094" t="str">
        <f t="shared" ca="1" si="3715"/>
        <v>FY2020 Q3 Sep</v>
      </c>
      <c r="J6094">
        <f t="shared" ca="1" si="3716"/>
        <v>2020</v>
      </c>
      <c r="K6094" s="8" t="str">
        <f t="shared" ca="1" si="3717"/>
        <v>Sep</v>
      </c>
      <c r="L6094" s="8" t="str">
        <f t="shared" ca="1" si="3718"/>
        <v>Q3</v>
      </c>
      <c r="M6094">
        <f t="shared" ca="1" si="3719"/>
        <v>9</v>
      </c>
      <c r="N6094">
        <f t="shared" ca="1" si="3720"/>
        <v>3</v>
      </c>
      <c r="O6094">
        <f t="shared" ca="1" si="3721"/>
        <v>202009</v>
      </c>
      <c r="P6094">
        <f t="shared" ca="1" si="3722"/>
        <v>202003</v>
      </c>
      <c r="Q6094" t="str">
        <f t="shared" si="3723"/>
        <v>FY2020 Q2 Feb</v>
      </c>
      <c r="R6094">
        <f t="shared" si="3724"/>
        <v>2020</v>
      </c>
      <c r="S6094" s="8" t="str">
        <f t="shared" si="3725"/>
        <v>Feb</v>
      </c>
      <c r="T6094" s="8" t="str">
        <f t="shared" si="3726"/>
        <v>Q2</v>
      </c>
      <c r="U6094">
        <f t="shared" si="3727"/>
        <v>5</v>
      </c>
      <c r="V6094">
        <f t="shared" si="3728"/>
        <v>2</v>
      </c>
      <c r="W6094">
        <f t="shared" si="3729"/>
        <v>202005</v>
      </c>
      <c r="X6094">
        <f t="shared" si="3730"/>
        <v>202002</v>
      </c>
      <c r="Y6094" t="str">
        <f t="shared" si="3731"/>
        <v>FY2020 Q1 Feb</v>
      </c>
      <c r="Z6094">
        <f t="shared" si="3732"/>
        <v>2020</v>
      </c>
      <c r="AA6094" s="8" t="str">
        <f t="shared" si="3733"/>
        <v>Feb</v>
      </c>
      <c r="AB6094" s="8" t="str">
        <f t="shared" si="3734"/>
        <v>Q1</v>
      </c>
      <c r="AC6094">
        <f t="shared" si="3735"/>
        <v>2</v>
      </c>
      <c r="AD6094">
        <f t="shared" si="3736"/>
        <v>1</v>
      </c>
      <c r="AE6094">
        <f t="shared" si="3737"/>
        <v>202002</v>
      </c>
      <c r="AF6094">
        <f t="shared" si="3738"/>
        <v>202001</v>
      </c>
      <c r="AG6094" s="9">
        <f t="shared" ca="1" si="3739"/>
        <v>0</v>
      </c>
      <c r="AH6094">
        <f t="shared" ca="1" si="3705"/>
        <v>2</v>
      </c>
      <c r="AI6094" s="9">
        <f t="shared" ca="1" si="3706"/>
        <v>7</v>
      </c>
      <c r="AJ6094" s="9">
        <f t="shared" ca="1" si="3740"/>
        <v>0</v>
      </c>
      <c r="AK6094" s="9">
        <f t="shared" si="3741"/>
        <v>2</v>
      </c>
      <c r="AL6094" s="9">
        <f t="shared" si="3742"/>
        <v>7</v>
      </c>
      <c r="AM6094" s="9">
        <f t="shared" si="3743"/>
        <v>11</v>
      </c>
      <c r="AN6094" s="2">
        <v>43871.474999999999</v>
      </c>
      <c r="AO6094">
        <v>333</v>
      </c>
      <c r="AP6094" s="1">
        <v>288</v>
      </c>
      <c r="AQ6094" t="s">
        <v>4</v>
      </c>
    </row>
    <row r="6095" spans="1:43" x14ac:dyDescent="0.3">
      <c r="A6095" t="str">
        <f t="shared" ca="1" si="3707"/>
        <v>FY2020 Q4 Sep</v>
      </c>
      <c r="B6095">
        <f t="shared" ca="1" si="3708"/>
        <v>2020</v>
      </c>
      <c r="C6095" s="8" t="str">
        <f t="shared" ca="1" si="3709"/>
        <v>Sep</v>
      </c>
      <c r="D6095" s="8" t="str">
        <f t="shared" ca="1" si="3710"/>
        <v>Q4</v>
      </c>
      <c r="E6095">
        <f t="shared" ca="1" si="3711"/>
        <v>12</v>
      </c>
      <c r="F6095">
        <f t="shared" ca="1" si="3712"/>
        <v>4</v>
      </c>
      <c r="G6095">
        <f t="shared" ca="1" si="3713"/>
        <v>202012</v>
      </c>
      <c r="H6095">
        <f t="shared" ca="1" si="3714"/>
        <v>202004</v>
      </c>
      <c r="I6095" t="str">
        <f t="shared" ca="1" si="3715"/>
        <v>FY2020 Q3 Sep</v>
      </c>
      <c r="J6095">
        <f t="shared" ca="1" si="3716"/>
        <v>2020</v>
      </c>
      <c r="K6095" s="8" t="str">
        <f t="shared" ca="1" si="3717"/>
        <v>Sep</v>
      </c>
      <c r="L6095" s="8" t="str">
        <f t="shared" ca="1" si="3718"/>
        <v>Q3</v>
      </c>
      <c r="M6095">
        <f t="shared" ca="1" si="3719"/>
        <v>9</v>
      </c>
      <c r="N6095">
        <f t="shared" ca="1" si="3720"/>
        <v>3</v>
      </c>
      <c r="O6095">
        <f t="shared" ca="1" si="3721"/>
        <v>202009</v>
      </c>
      <c r="P6095">
        <f t="shared" ca="1" si="3722"/>
        <v>202003</v>
      </c>
      <c r="Q6095" t="str">
        <f t="shared" si="3723"/>
        <v>FY2019 Q4 Sep</v>
      </c>
      <c r="R6095">
        <f t="shared" si="3724"/>
        <v>2019</v>
      </c>
      <c r="S6095" s="8" t="str">
        <f t="shared" si="3725"/>
        <v>Sep</v>
      </c>
      <c r="T6095" s="8" t="str">
        <f t="shared" si="3726"/>
        <v>Q4</v>
      </c>
      <c r="U6095">
        <f t="shared" si="3727"/>
        <v>12</v>
      </c>
      <c r="V6095">
        <f t="shared" si="3728"/>
        <v>4</v>
      </c>
      <c r="W6095">
        <f t="shared" si="3729"/>
        <v>201912</v>
      </c>
      <c r="X6095">
        <f t="shared" si="3730"/>
        <v>201904</v>
      </c>
      <c r="Y6095" t="str">
        <f t="shared" si="3731"/>
        <v>FY2019 Q3 Sep</v>
      </c>
      <c r="Z6095">
        <f t="shared" si="3732"/>
        <v>2019</v>
      </c>
      <c r="AA6095" s="8" t="str">
        <f t="shared" si="3733"/>
        <v>Sep</v>
      </c>
      <c r="AB6095" s="8" t="str">
        <f t="shared" si="3734"/>
        <v>Q3</v>
      </c>
      <c r="AC6095">
        <f t="shared" si="3735"/>
        <v>9</v>
      </c>
      <c r="AD6095">
        <f t="shared" si="3736"/>
        <v>3</v>
      </c>
      <c r="AE6095">
        <f t="shared" si="3737"/>
        <v>201909</v>
      </c>
      <c r="AF6095">
        <f t="shared" si="3738"/>
        <v>201903</v>
      </c>
      <c r="AG6095" s="9">
        <f t="shared" ca="1" si="3739"/>
        <v>1</v>
      </c>
      <c r="AH6095">
        <f t="shared" ca="1" si="3705"/>
        <v>4</v>
      </c>
      <c r="AI6095" s="9">
        <f t="shared" ca="1" si="3706"/>
        <v>12</v>
      </c>
      <c r="AJ6095" s="9">
        <f t="shared" ca="1" si="3740"/>
        <v>1</v>
      </c>
      <c r="AK6095" s="9">
        <f t="shared" si="3741"/>
        <v>2</v>
      </c>
      <c r="AL6095" s="9">
        <f t="shared" si="3742"/>
        <v>36</v>
      </c>
      <c r="AM6095" s="9">
        <f t="shared" si="3743"/>
        <v>9</v>
      </c>
      <c r="AN6095" s="2">
        <v>43710.413888888892</v>
      </c>
      <c r="AO6095">
        <v>2381</v>
      </c>
      <c r="AP6095" s="1">
        <v>200</v>
      </c>
      <c r="AQ6095" t="s">
        <v>4</v>
      </c>
    </row>
    <row r="6096" spans="1:43" x14ac:dyDescent="0.3">
      <c r="A6096" t="str">
        <f t="shared" ca="1" si="3707"/>
        <v>FY2020 Q4 Sep</v>
      </c>
      <c r="B6096">
        <f t="shared" ca="1" si="3708"/>
        <v>2020</v>
      </c>
      <c r="C6096" s="8" t="str">
        <f t="shared" ca="1" si="3709"/>
        <v>Sep</v>
      </c>
      <c r="D6096" s="8" t="str">
        <f t="shared" ca="1" si="3710"/>
        <v>Q4</v>
      </c>
      <c r="E6096">
        <f t="shared" ca="1" si="3711"/>
        <v>12</v>
      </c>
      <c r="F6096">
        <f t="shared" ca="1" si="3712"/>
        <v>4</v>
      </c>
      <c r="G6096">
        <f t="shared" ca="1" si="3713"/>
        <v>202012</v>
      </c>
      <c r="H6096">
        <f t="shared" ca="1" si="3714"/>
        <v>202004</v>
      </c>
      <c r="I6096" t="str">
        <f t="shared" ca="1" si="3715"/>
        <v>FY2020 Q3 Sep</v>
      </c>
      <c r="J6096">
        <f t="shared" ca="1" si="3716"/>
        <v>2020</v>
      </c>
      <c r="K6096" s="8" t="str">
        <f t="shared" ca="1" si="3717"/>
        <v>Sep</v>
      </c>
      <c r="L6096" s="8" t="str">
        <f t="shared" ca="1" si="3718"/>
        <v>Q3</v>
      </c>
      <c r="M6096">
        <f t="shared" ca="1" si="3719"/>
        <v>9</v>
      </c>
      <c r="N6096">
        <f t="shared" ca="1" si="3720"/>
        <v>3</v>
      </c>
      <c r="O6096">
        <f t="shared" ca="1" si="3721"/>
        <v>202009</v>
      </c>
      <c r="P6096">
        <f t="shared" ca="1" si="3722"/>
        <v>202003</v>
      </c>
      <c r="Q6096" t="str">
        <f t="shared" si="3723"/>
        <v>FY2019 Q4 Sep</v>
      </c>
      <c r="R6096">
        <f t="shared" si="3724"/>
        <v>2019</v>
      </c>
      <c r="S6096" s="8" t="str">
        <f t="shared" si="3725"/>
        <v>Sep</v>
      </c>
      <c r="T6096" s="8" t="str">
        <f t="shared" si="3726"/>
        <v>Q4</v>
      </c>
      <c r="U6096">
        <f t="shared" si="3727"/>
        <v>12</v>
      </c>
      <c r="V6096">
        <f t="shared" si="3728"/>
        <v>4</v>
      </c>
      <c r="W6096">
        <f t="shared" si="3729"/>
        <v>201912</v>
      </c>
      <c r="X6096">
        <f t="shared" si="3730"/>
        <v>201904</v>
      </c>
      <c r="Y6096" t="str">
        <f t="shared" si="3731"/>
        <v>FY2019 Q3 Sep</v>
      </c>
      <c r="Z6096">
        <f t="shared" si="3732"/>
        <v>2019</v>
      </c>
      <c r="AA6096" s="8" t="str">
        <f t="shared" si="3733"/>
        <v>Sep</v>
      </c>
      <c r="AB6096" s="8" t="str">
        <f t="shared" si="3734"/>
        <v>Q3</v>
      </c>
      <c r="AC6096">
        <f t="shared" si="3735"/>
        <v>9</v>
      </c>
      <c r="AD6096">
        <f t="shared" si="3736"/>
        <v>3</v>
      </c>
      <c r="AE6096">
        <f t="shared" si="3737"/>
        <v>201909</v>
      </c>
      <c r="AF6096">
        <f t="shared" si="3738"/>
        <v>201903</v>
      </c>
      <c r="AG6096" s="9">
        <f t="shared" ca="1" si="3739"/>
        <v>1</v>
      </c>
      <c r="AH6096">
        <f t="shared" ca="1" si="3705"/>
        <v>4</v>
      </c>
      <c r="AI6096" s="9">
        <f t="shared" ca="1" si="3706"/>
        <v>12</v>
      </c>
      <c r="AJ6096" s="9">
        <f t="shared" ca="1" si="3740"/>
        <v>1</v>
      </c>
      <c r="AK6096" s="9">
        <f t="shared" si="3741"/>
        <v>2</v>
      </c>
      <c r="AL6096" s="9">
        <f t="shared" si="3742"/>
        <v>36</v>
      </c>
      <c r="AM6096" s="9">
        <f t="shared" si="3743"/>
        <v>15</v>
      </c>
      <c r="AN6096" s="2">
        <v>43710.649305555555</v>
      </c>
      <c r="AO6096">
        <v>2381</v>
      </c>
      <c r="AP6096" s="1">
        <v>200</v>
      </c>
      <c r="AQ6096" t="s">
        <v>4</v>
      </c>
    </row>
    <row r="6097" spans="1:43" x14ac:dyDescent="0.3">
      <c r="A6097" t="str">
        <f t="shared" ca="1" si="3707"/>
        <v>FY2020 Q4 Sep</v>
      </c>
      <c r="B6097">
        <f t="shared" ca="1" si="3708"/>
        <v>2020</v>
      </c>
      <c r="C6097" s="8" t="str">
        <f t="shared" ca="1" si="3709"/>
        <v>Sep</v>
      </c>
      <c r="D6097" s="8" t="str">
        <f t="shared" ca="1" si="3710"/>
        <v>Q4</v>
      </c>
      <c r="E6097">
        <f t="shared" ca="1" si="3711"/>
        <v>12</v>
      </c>
      <c r="F6097">
        <f t="shared" ca="1" si="3712"/>
        <v>4</v>
      </c>
      <c r="G6097">
        <f t="shared" ca="1" si="3713"/>
        <v>202012</v>
      </c>
      <c r="H6097">
        <f t="shared" ca="1" si="3714"/>
        <v>202004</v>
      </c>
      <c r="I6097" t="str">
        <f t="shared" ca="1" si="3715"/>
        <v>FY2020 Q3 Sep</v>
      </c>
      <c r="J6097">
        <f t="shared" ca="1" si="3716"/>
        <v>2020</v>
      </c>
      <c r="K6097" s="8" t="str">
        <f t="shared" ca="1" si="3717"/>
        <v>Sep</v>
      </c>
      <c r="L6097" s="8" t="str">
        <f t="shared" ca="1" si="3718"/>
        <v>Q3</v>
      </c>
      <c r="M6097">
        <f t="shared" ca="1" si="3719"/>
        <v>9</v>
      </c>
      <c r="N6097">
        <f t="shared" ca="1" si="3720"/>
        <v>3</v>
      </c>
      <c r="O6097">
        <f t="shared" ca="1" si="3721"/>
        <v>202009</v>
      </c>
      <c r="P6097">
        <f t="shared" ca="1" si="3722"/>
        <v>202003</v>
      </c>
      <c r="Q6097" t="str">
        <f t="shared" si="3723"/>
        <v>FY2019 Q4 Sep</v>
      </c>
      <c r="R6097">
        <f t="shared" si="3724"/>
        <v>2019</v>
      </c>
      <c r="S6097" s="8" t="str">
        <f t="shared" si="3725"/>
        <v>Sep</v>
      </c>
      <c r="T6097" s="8" t="str">
        <f t="shared" si="3726"/>
        <v>Q4</v>
      </c>
      <c r="U6097">
        <f t="shared" si="3727"/>
        <v>12</v>
      </c>
      <c r="V6097">
        <f t="shared" si="3728"/>
        <v>4</v>
      </c>
      <c r="W6097">
        <f t="shared" si="3729"/>
        <v>201912</v>
      </c>
      <c r="X6097">
        <f t="shared" si="3730"/>
        <v>201904</v>
      </c>
      <c r="Y6097" t="str">
        <f t="shared" si="3731"/>
        <v>FY2019 Q3 Sep</v>
      </c>
      <c r="Z6097">
        <f t="shared" si="3732"/>
        <v>2019</v>
      </c>
      <c r="AA6097" s="8" t="str">
        <f t="shared" si="3733"/>
        <v>Sep</v>
      </c>
      <c r="AB6097" s="8" t="str">
        <f t="shared" si="3734"/>
        <v>Q3</v>
      </c>
      <c r="AC6097">
        <f t="shared" si="3735"/>
        <v>9</v>
      </c>
      <c r="AD6097">
        <f t="shared" si="3736"/>
        <v>3</v>
      </c>
      <c r="AE6097">
        <f t="shared" si="3737"/>
        <v>201909</v>
      </c>
      <c r="AF6097">
        <f t="shared" si="3738"/>
        <v>201903</v>
      </c>
      <c r="AG6097" s="9">
        <f t="shared" ca="1" si="3739"/>
        <v>1</v>
      </c>
      <c r="AH6097">
        <f t="shared" ca="1" si="3705"/>
        <v>4</v>
      </c>
      <c r="AI6097" s="9">
        <f t="shared" ca="1" si="3706"/>
        <v>12</v>
      </c>
      <c r="AJ6097" s="9">
        <f t="shared" ca="1" si="3740"/>
        <v>1</v>
      </c>
      <c r="AK6097" s="9">
        <f t="shared" si="3741"/>
        <v>2</v>
      </c>
      <c r="AL6097" s="9">
        <f t="shared" si="3742"/>
        <v>36</v>
      </c>
      <c r="AM6097" s="9">
        <f t="shared" si="3743"/>
        <v>16</v>
      </c>
      <c r="AN6097" s="2">
        <v>43710.671527777777</v>
      </c>
      <c r="AO6097">
        <v>2381</v>
      </c>
      <c r="AP6097" s="1">
        <v>200</v>
      </c>
      <c r="AQ6097" t="s">
        <v>4</v>
      </c>
    </row>
    <row r="6098" spans="1:43" x14ac:dyDescent="0.3">
      <c r="A6098" t="str">
        <f t="shared" ca="1" si="3707"/>
        <v>FY2020 Q4 Sep</v>
      </c>
      <c r="B6098">
        <f t="shared" ca="1" si="3708"/>
        <v>2020</v>
      </c>
      <c r="C6098" s="8" t="str">
        <f t="shared" ca="1" si="3709"/>
        <v>Sep</v>
      </c>
      <c r="D6098" s="8" t="str">
        <f t="shared" ca="1" si="3710"/>
        <v>Q4</v>
      </c>
      <c r="E6098">
        <f t="shared" ca="1" si="3711"/>
        <v>12</v>
      </c>
      <c r="F6098">
        <f t="shared" ca="1" si="3712"/>
        <v>4</v>
      </c>
      <c r="G6098">
        <f t="shared" ca="1" si="3713"/>
        <v>202012</v>
      </c>
      <c r="H6098">
        <f t="shared" ca="1" si="3714"/>
        <v>202004</v>
      </c>
      <c r="I6098" t="str">
        <f t="shared" ca="1" si="3715"/>
        <v>FY2020 Q3 Sep</v>
      </c>
      <c r="J6098">
        <f t="shared" ca="1" si="3716"/>
        <v>2020</v>
      </c>
      <c r="K6098" s="8" t="str">
        <f t="shared" ca="1" si="3717"/>
        <v>Sep</v>
      </c>
      <c r="L6098" s="8" t="str">
        <f t="shared" ca="1" si="3718"/>
        <v>Q3</v>
      </c>
      <c r="M6098">
        <f t="shared" ca="1" si="3719"/>
        <v>9</v>
      </c>
      <c r="N6098">
        <f t="shared" ca="1" si="3720"/>
        <v>3</v>
      </c>
      <c r="O6098">
        <f t="shared" ca="1" si="3721"/>
        <v>202009</v>
      </c>
      <c r="P6098">
        <f t="shared" ca="1" si="3722"/>
        <v>202003</v>
      </c>
      <c r="Q6098" t="str">
        <f t="shared" si="3723"/>
        <v>FY2019 Q4 Sep</v>
      </c>
      <c r="R6098">
        <f t="shared" si="3724"/>
        <v>2019</v>
      </c>
      <c r="S6098" s="8" t="str">
        <f t="shared" si="3725"/>
        <v>Sep</v>
      </c>
      <c r="T6098" s="8" t="str">
        <f t="shared" si="3726"/>
        <v>Q4</v>
      </c>
      <c r="U6098">
        <f t="shared" si="3727"/>
        <v>12</v>
      </c>
      <c r="V6098">
        <f t="shared" si="3728"/>
        <v>4</v>
      </c>
      <c r="W6098">
        <f t="shared" si="3729"/>
        <v>201912</v>
      </c>
      <c r="X6098">
        <f t="shared" si="3730"/>
        <v>201904</v>
      </c>
      <c r="Y6098" t="str">
        <f t="shared" si="3731"/>
        <v>FY2019 Q3 Sep</v>
      </c>
      <c r="Z6098">
        <f t="shared" si="3732"/>
        <v>2019</v>
      </c>
      <c r="AA6098" s="8" t="str">
        <f t="shared" si="3733"/>
        <v>Sep</v>
      </c>
      <c r="AB6098" s="8" t="str">
        <f t="shared" si="3734"/>
        <v>Q3</v>
      </c>
      <c r="AC6098">
        <f t="shared" si="3735"/>
        <v>9</v>
      </c>
      <c r="AD6098">
        <f t="shared" si="3736"/>
        <v>3</v>
      </c>
      <c r="AE6098">
        <f t="shared" si="3737"/>
        <v>201909</v>
      </c>
      <c r="AF6098">
        <f t="shared" si="3738"/>
        <v>201903</v>
      </c>
      <c r="AG6098" s="9">
        <f t="shared" ca="1" si="3739"/>
        <v>1</v>
      </c>
      <c r="AH6098">
        <f t="shared" ca="1" si="3705"/>
        <v>4</v>
      </c>
      <c r="AI6098" s="9">
        <f t="shared" ca="1" si="3706"/>
        <v>12</v>
      </c>
      <c r="AJ6098" s="9">
        <f t="shared" ca="1" si="3740"/>
        <v>1</v>
      </c>
      <c r="AK6098" s="9">
        <f t="shared" si="3741"/>
        <v>2</v>
      </c>
      <c r="AL6098" s="9">
        <f t="shared" si="3742"/>
        <v>36</v>
      </c>
      <c r="AM6098" s="9">
        <f t="shared" si="3743"/>
        <v>16</v>
      </c>
      <c r="AN6098" s="2">
        <v>43710.674305555556</v>
      </c>
      <c r="AO6098">
        <v>2381</v>
      </c>
      <c r="AP6098" s="1">
        <v>200</v>
      </c>
      <c r="AQ6098" t="s">
        <v>4</v>
      </c>
    </row>
    <row r="6099" spans="1:43" x14ac:dyDescent="0.3">
      <c r="A6099" t="str">
        <f t="shared" ca="1" si="3707"/>
        <v>FY2020 Q4 Sep</v>
      </c>
      <c r="B6099">
        <f t="shared" ca="1" si="3708"/>
        <v>2020</v>
      </c>
      <c r="C6099" s="8" t="str">
        <f t="shared" ca="1" si="3709"/>
        <v>Sep</v>
      </c>
      <c r="D6099" s="8" t="str">
        <f t="shared" ca="1" si="3710"/>
        <v>Q4</v>
      </c>
      <c r="E6099">
        <f t="shared" ca="1" si="3711"/>
        <v>12</v>
      </c>
      <c r="F6099">
        <f t="shared" ca="1" si="3712"/>
        <v>4</v>
      </c>
      <c r="G6099">
        <f t="shared" ca="1" si="3713"/>
        <v>202012</v>
      </c>
      <c r="H6099">
        <f t="shared" ca="1" si="3714"/>
        <v>202004</v>
      </c>
      <c r="I6099" t="str">
        <f t="shared" ca="1" si="3715"/>
        <v>FY2020 Q3 Sep</v>
      </c>
      <c r="J6099">
        <f t="shared" ca="1" si="3716"/>
        <v>2020</v>
      </c>
      <c r="K6099" s="8" t="str">
        <f t="shared" ca="1" si="3717"/>
        <v>Sep</v>
      </c>
      <c r="L6099" s="8" t="str">
        <f t="shared" ca="1" si="3718"/>
        <v>Q3</v>
      </c>
      <c r="M6099">
        <f t="shared" ca="1" si="3719"/>
        <v>9</v>
      </c>
      <c r="N6099">
        <f t="shared" ca="1" si="3720"/>
        <v>3</v>
      </c>
      <c r="O6099">
        <f t="shared" ca="1" si="3721"/>
        <v>202009</v>
      </c>
      <c r="P6099">
        <f t="shared" ca="1" si="3722"/>
        <v>202003</v>
      </c>
      <c r="Q6099" t="str">
        <f t="shared" si="3723"/>
        <v>FY2019 Q4 Sep</v>
      </c>
      <c r="R6099">
        <f t="shared" si="3724"/>
        <v>2019</v>
      </c>
      <c r="S6099" s="8" t="str">
        <f t="shared" si="3725"/>
        <v>Sep</v>
      </c>
      <c r="T6099" s="8" t="str">
        <f t="shared" si="3726"/>
        <v>Q4</v>
      </c>
      <c r="U6099">
        <f t="shared" si="3727"/>
        <v>12</v>
      </c>
      <c r="V6099">
        <f t="shared" si="3728"/>
        <v>4</v>
      </c>
      <c r="W6099">
        <f t="shared" si="3729"/>
        <v>201912</v>
      </c>
      <c r="X6099">
        <f t="shared" si="3730"/>
        <v>201904</v>
      </c>
      <c r="Y6099" t="str">
        <f t="shared" si="3731"/>
        <v>FY2019 Q3 Sep</v>
      </c>
      <c r="Z6099">
        <f t="shared" si="3732"/>
        <v>2019</v>
      </c>
      <c r="AA6099" s="8" t="str">
        <f t="shared" si="3733"/>
        <v>Sep</v>
      </c>
      <c r="AB6099" s="8" t="str">
        <f t="shared" si="3734"/>
        <v>Q3</v>
      </c>
      <c r="AC6099">
        <f t="shared" si="3735"/>
        <v>9</v>
      </c>
      <c r="AD6099">
        <f t="shared" si="3736"/>
        <v>3</v>
      </c>
      <c r="AE6099">
        <f t="shared" si="3737"/>
        <v>201909</v>
      </c>
      <c r="AF6099">
        <f t="shared" si="3738"/>
        <v>201903</v>
      </c>
      <c r="AG6099" s="9">
        <f t="shared" ca="1" si="3739"/>
        <v>1</v>
      </c>
      <c r="AH6099">
        <f t="shared" ca="1" si="3705"/>
        <v>4</v>
      </c>
      <c r="AI6099" s="9">
        <f t="shared" ca="1" si="3706"/>
        <v>12</v>
      </c>
      <c r="AJ6099" s="9">
        <f t="shared" ca="1" si="3740"/>
        <v>1</v>
      </c>
      <c r="AK6099" s="9">
        <f t="shared" si="3741"/>
        <v>2</v>
      </c>
      <c r="AL6099" s="9">
        <f t="shared" si="3742"/>
        <v>36</v>
      </c>
      <c r="AM6099" s="9">
        <f t="shared" si="3743"/>
        <v>19</v>
      </c>
      <c r="AN6099" s="2">
        <v>43710.803472222222</v>
      </c>
      <c r="AO6099">
        <v>2381</v>
      </c>
      <c r="AP6099" s="1">
        <v>200</v>
      </c>
      <c r="AQ6099" t="s">
        <v>4</v>
      </c>
    </row>
    <row r="6100" spans="1:43" x14ac:dyDescent="0.3">
      <c r="A6100" t="str">
        <f t="shared" ca="1" si="3707"/>
        <v>FY2020 Q4 Sep</v>
      </c>
      <c r="B6100">
        <f t="shared" ca="1" si="3708"/>
        <v>2020</v>
      </c>
      <c r="C6100" s="8" t="str">
        <f t="shared" ca="1" si="3709"/>
        <v>Sep</v>
      </c>
      <c r="D6100" s="8" t="str">
        <f t="shared" ca="1" si="3710"/>
        <v>Q4</v>
      </c>
      <c r="E6100">
        <f t="shared" ca="1" si="3711"/>
        <v>12</v>
      </c>
      <c r="F6100">
        <f t="shared" ca="1" si="3712"/>
        <v>4</v>
      </c>
      <c r="G6100">
        <f t="shared" ca="1" si="3713"/>
        <v>202012</v>
      </c>
      <c r="H6100">
        <f t="shared" ca="1" si="3714"/>
        <v>202004</v>
      </c>
      <c r="I6100" t="str">
        <f t="shared" ca="1" si="3715"/>
        <v>FY2020 Q3 Sep</v>
      </c>
      <c r="J6100">
        <f t="shared" ca="1" si="3716"/>
        <v>2020</v>
      </c>
      <c r="K6100" s="8" t="str">
        <f t="shared" ca="1" si="3717"/>
        <v>Sep</v>
      </c>
      <c r="L6100" s="8" t="str">
        <f t="shared" ca="1" si="3718"/>
        <v>Q3</v>
      </c>
      <c r="M6100">
        <f t="shared" ca="1" si="3719"/>
        <v>9</v>
      </c>
      <c r="N6100">
        <f t="shared" ca="1" si="3720"/>
        <v>3</v>
      </c>
      <c r="O6100">
        <f t="shared" ca="1" si="3721"/>
        <v>202009</v>
      </c>
      <c r="P6100">
        <f t="shared" ca="1" si="3722"/>
        <v>202003</v>
      </c>
      <c r="Q6100" t="str">
        <f t="shared" si="3723"/>
        <v>FY2019 Q4 Sep</v>
      </c>
      <c r="R6100">
        <f t="shared" si="3724"/>
        <v>2019</v>
      </c>
      <c r="S6100" s="8" t="str">
        <f t="shared" si="3725"/>
        <v>Sep</v>
      </c>
      <c r="T6100" s="8" t="str">
        <f t="shared" si="3726"/>
        <v>Q4</v>
      </c>
      <c r="U6100">
        <f t="shared" si="3727"/>
        <v>12</v>
      </c>
      <c r="V6100">
        <f t="shared" si="3728"/>
        <v>4</v>
      </c>
      <c r="W6100">
        <f t="shared" si="3729"/>
        <v>201912</v>
      </c>
      <c r="X6100">
        <f t="shared" si="3730"/>
        <v>201904</v>
      </c>
      <c r="Y6100" t="str">
        <f t="shared" si="3731"/>
        <v>FY2019 Q3 Sep</v>
      </c>
      <c r="Z6100">
        <f t="shared" si="3732"/>
        <v>2019</v>
      </c>
      <c r="AA6100" s="8" t="str">
        <f t="shared" si="3733"/>
        <v>Sep</v>
      </c>
      <c r="AB6100" s="8" t="str">
        <f t="shared" si="3734"/>
        <v>Q3</v>
      </c>
      <c r="AC6100">
        <f t="shared" si="3735"/>
        <v>9</v>
      </c>
      <c r="AD6100">
        <f t="shared" si="3736"/>
        <v>3</v>
      </c>
      <c r="AE6100">
        <f t="shared" si="3737"/>
        <v>201909</v>
      </c>
      <c r="AF6100">
        <f t="shared" si="3738"/>
        <v>201903</v>
      </c>
      <c r="AG6100" s="9">
        <f t="shared" ca="1" si="3739"/>
        <v>1</v>
      </c>
      <c r="AH6100">
        <f t="shared" ca="1" si="3705"/>
        <v>4</v>
      </c>
      <c r="AI6100" s="9">
        <f t="shared" ca="1" si="3706"/>
        <v>12</v>
      </c>
      <c r="AJ6100" s="9">
        <f t="shared" ca="1" si="3740"/>
        <v>1</v>
      </c>
      <c r="AK6100" s="9">
        <f t="shared" si="3741"/>
        <v>3</v>
      </c>
      <c r="AL6100" s="9">
        <f t="shared" si="3742"/>
        <v>36</v>
      </c>
      <c r="AM6100" s="9">
        <f t="shared" si="3743"/>
        <v>8</v>
      </c>
      <c r="AN6100" s="2">
        <v>43711.372916666667</v>
      </c>
      <c r="AO6100">
        <v>2530</v>
      </c>
      <c r="AP6100" s="1">
        <v>200</v>
      </c>
      <c r="AQ6100" t="s">
        <v>4</v>
      </c>
    </row>
    <row r="6101" spans="1:43" x14ac:dyDescent="0.3">
      <c r="A6101" t="str">
        <f t="shared" ca="1" si="3707"/>
        <v>FY2020 Q4 Sep</v>
      </c>
      <c r="B6101">
        <f t="shared" ca="1" si="3708"/>
        <v>2020</v>
      </c>
      <c r="C6101" s="8" t="str">
        <f t="shared" ca="1" si="3709"/>
        <v>Sep</v>
      </c>
      <c r="D6101" s="8" t="str">
        <f t="shared" ca="1" si="3710"/>
        <v>Q4</v>
      </c>
      <c r="E6101">
        <f t="shared" ca="1" si="3711"/>
        <v>12</v>
      </c>
      <c r="F6101">
        <f t="shared" ca="1" si="3712"/>
        <v>4</v>
      </c>
      <c r="G6101">
        <f t="shared" ca="1" si="3713"/>
        <v>202012</v>
      </c>
      <c r="H6101">
        <f t="shared" ca="1" si="3714"/>
        <v>202004</v>
      </c>
      <c r="I6101" t="str">
        <f t="shared" ca="1" si="3715"/>
        <v>FY2020 Q3 Sep</v>
      </c>
      <c r="J6101">
        <f t="shared" ca="1" si="3716"/>
        <v>2020</v>
      </c>
      <c r="K6101" s="8" t="str">
        <f t="shared" ca="1" si="3717"/>
        <v>Sep</v>
      </c>
      <c r="L6101" s="8" t="str">
        <f t="shared" ca="1" si="3718"/>
        <v>Q3</v>
      </c>
      <c r="M6101">
        <f t="shared" ca="1" si="3719"/>
        <v>9</v>
      </c>
      <c r="N6101">
        <f t="shared" ca="1" si="3720"/>
        <v>3</v>
      </c>
      <c r="O6101">
        <f t="shared" ca="1" si="3721"/>
        <v>202009</v>
      </c>
      <c r="P6101">
        <f t="shared" ca="1" si="3722"/>
        <v>202003</v>
      </c>
      <c r="Q6101" t="str">
        <f t="shared" si="3723"/>
        <v>FY2019 Q4 Aug</v>
      </c>
      <c r="R6101">
        <f t="shared" si="3724"/>
        <v>2019</v>
      </c>
      <c r="S6101" s="8" t="str">
        <f t="shared" si="3725"/>
        <v>Aug</v>
      </c>
      <c r="T6101" s="8" t="str">
        <f t="shared" si="3726"/>
        <v>Q4</v>
      </c>
      <c r="U6101">
        <f t="shared" si="3727"/>
        <v>11</v>
      </c>
      <c r="V6101">
        <f t="shared" si="3728"/>
        <v>4</v>
      </c>
      <c r="W6101">
        <f t="shared" si="3729"/>
        <v>201911</v>
      </c>
      <c r="X6101">
        <f t="shared" si="3730"/>
        <v>201904</v>
      </c>
      <c r="Y6101" t="str">
        <f t="shared" si="3731"/>
        <v>FY2019 Q3 Aug</v>
      </c>
      <c r="Z6101">
        <f t="shared" si="3732"/>
        <v>2019</v>
      </c>
      <c r="AA6101" s="8" t="str">
        <f t="shared" si="3733"/>
        <v>Aug</v>
      </c>
      <c r="AB6101" s="8" t="str">
        <f t="shared" si="3734"/>
        <v>Q3</v>
      </c>
      <c r="AC6101">
        <f t="shared" si="3735"/>
        <v>8</v>
      </c>
      <c r="AD6101">
        <f t="shared" si="3736"/>
        <v>3</v>
      </c>
      <c r="AE6101">
        <f t="shared" si="3737"/>
        <v>201908</v>
      </c>
      <c r="AF6101">
        <f t="shared" si="3738"/>
        <v>201903</v>
      </c>
      <c r="AG6101" s="9">
        <f t="shared" ca="1" si="3739"/>
        <v>1</v>
      </c>
      <c r="AH6101">
        <f t="shared" ca="1" si="3705"/>
        <v>4</v>
      </c>
      <c r="AI6101" s="9">
        <f t="shared" ca="1" si="3706"/>
        <v>13</v>
      </c>
      <c r="AJ6101" s="9">
        <f t="shared" ca="1" si="3740"/>
        <v>1</v>
      </c>
      <c r="AK6101" s="9">
        <f t="shared" si="3741"/>
        <v>3</v>
      </c>
      <c r="AL6101" s="9">
        <f t="shared" si="3742"/>
        <v>35</v>
      </c>
      <c r="AM6101" s="9">
        <f t="shared" si="3743"/>
        <v>11</v>
      </c>
      <c r="AN6101" s="2">
        <v>43704.484722222223</v>
      </c>
      <c r="AO6101">
        <v>5578</v>
      </c>
      <c r="AP6101" s="1">
        <v>200</v>
      </c>
      <c r="AQ6101" t="s">
        <v>4</v>
      </c>
    </row>
    <row r="6102" spans="1:43" x14ac:dyDescent="0.3">
      <c r="A6102" t="str">
        <f t="shared" ca="1" si="3707"/>
        <v>FY2020 Q4 Sep</v>
      </c>
      <c r="B6102">
        <f t="shared" ca="1" si="3708"/>
        <v>2020</v>
      </c>
      <c r="C6102" s="8" t="str">
        <f t="shared" ca="1" si="3709"/>
        <v>Sep</v>
      </c>
      <c r="D6102" s="8" t="str">
        <f t="shared" ca="1" si="3710"/>
        <v>Q4</v>
      </c>
      <c r="E6102">
        <f t="shared" ca="1" si="3711"/>
        <v>12</v>
      </c>
      <c r="F6102">
        <f t="shared" ca="1" si="3712"/>
        <v>4</v>
      </c>
      <c r="G6102">
        <f t="shared" ca="1" si="3713"/>
        <v>202012</v>
      </c>
      <c r="H6102">
        <f t="shared" ca="1" si="3714"/>
        <v>202004</v>
      </c>
      <c r="I6102" t="str">
        <f t="shared" ca="1" si="3715"/>
        <v>FY2020 Q3 Sep</v>
      </c>
      <c r="J6102">
        <f t="shared" ca="1" si="3716"/>
        <v>2020</v>
      </c>
      <c r="K6102" s="8" t="str">
        <f t="shared" ca="1" si="3717"/>
        <v>Sep</v>
      </c>
      <c r="L6102" s="8" t="str">
        <f t="shared" ca="1" si="3718"/>
        <v>Q3</v>
      </c>
      <c r="M6102">
        <f t="shared" ca="1" si="3719"/>
        <v>9</v>
      </c>
      <c r="N6102">
        <f t="shared" ca="1" si="3720"/>
        <v>3</v>
      </c>
      <c r="O6102">
        <f t="shared" ca="1" si="3721"/>
        <v>202009</v>
      </c>
      <c r="P6102">
        <f t="shared" ca="1" si="3722"/>
        <v>202003</v>
      </c>
      <c r="Q6102" t="str">
        <f t="shared" si="3723"/>
        <v>FY2019 Q4 Sep</v>
      </c>
      <c r="R6102">
        <f t="shared" si="3724"/>
        <v>2019</v>
      </c>
      <c r="S6102" s="8" t="str">
        <f t="shared" si="3725"/>
        <v>Sep</v>
      </c>
      <c r="T6102" s="8" t="str">
        <f t="shared" si="3726"/>
        <v>Q4</v>
      </c>
      <c r="U6102">
        <f t="shared" si="3727"/>
        <v>12</v>
      </c>
      <c r="V6102">
        <f t="shared" si="3728"/>
        <v>4</v>
      </c>
      <c r="W6102">
        <f t="shared" si="3729"/>
        <v>201912</v>
      </c>
      <c r="X6102">
        <f t="shared" si="3730"/>
        <v>201904</v>
      </c>
      <c r="Y6102" t="str">
        <f t="shared" si="3731"/>
        <v>FY2019 Q3 Sep</v>
      </c>
      <c r="Z6102">
        <f t="shared" si="3732"/>
        <v>2019</v>
      </c>
      <c r="AA6102" s="8" t="str">
        <f t="shared" si="3733"/>
        <v>Sep</v>
      </c>
      <c r="AB6102" s="8" t="str">
        <f t="shared" si="3734"/>
        <v>Q3</v>
      </c>
      <c r="AC6102">
        <f t="shared" si="3735"/>
        <v>9</v>
      </c>
      <c r="AD6102">
        <f t="shared" si="3736"/>
        <v>3</v>
      </c>
      <c r="AE6102">
        <f t="shared" si="3737"/>
        <v>201909</v>
      </c>
      <c r="AF6102">
        <f t="shared" si="3738"/>
        <v>201903</v>
      </c>
      <c r="AG6102" s="9">
        <f t="shared" ca="1" si="3739"/>
        <v>1</v>
      </c>
      <c r="AH6102">
        <f t="shared" ca="1" si="3705"/>
        <v>4</v>
      </c>
      <c r="AI6102" s="9">
        <f t="shared" ca="1" si="3706"/>
        <v>12</v>
      </c>
      <c r="AJ6102" s="9">
        <f t="shared" ca="1" si="3740"/>
        <v>1</v>
      </c>
      <c r="AK6102" s="9">
        <f t="shared" si="3741"/>
        <v>2</v>
      </c>
      <c r="AL6102" s="9">
        <f t="shared" si="3742"/>
        <v>36</v>
      </c>
      <c r="AM6102" s="9">
        <f t="shared" si="3743"/>
        <v>15</v>
      </c>
      <c r="AN6102" s="2">
        <v>43710.645833333336</v>
      </c>
      <c r="AO6102">
        <v>6028</v>
      </c>
      <c r="AP6102" s="1">
        <v>200</v>
      </c>
      <c r="AQ6102" t="s">
        <v>4</v>
      </c>
    </row>
    <row r="6103" spans="1:43" x14ac:dyDescent="0.3">
      <c r="A6103" t="str">
        <f t="shared" ca="1" si="3707"/>
        <v>FY2020 Q4 Sep</v>
      </c>
      <c r="B6103">
        <f t="shared" ca="1" si="3708"/>
        <v>2020</v>
      </c>
      <c r="C6103" s="8" t="str">
        <f t="shared" ca="1" si="3709"/>
        <v>Sep</v>
      </c>
      <c r="D6103" s="8" t="str">
        <f t="shared" ca="1" si="3710"/>
        <v>Q4</v>
      </c>
      <c r="E6103">
        <f t="shared" ca="1" si="3711"/>
        <v>12</v>
      </c>
      <c r="F6103">
        <f t="shared" ca="1" si="3712"/>
        <v>4</v>
      </c>
      <c r="G6103">
        <f t="shared" ca="1" si="3713"/>
        <v>202012</v>
      </c>
      <c r="H6103">
        <f t="shared" ca="1" si="3714"/>
        <v>202004</v>
      </c>
      <c r="I6103" t="str">
        <f t="shared" ca="1" si="3715"/>
        <v>FY2020 Q3 Sep</v>
      </c>
      <c r="J6103">
        <f t="shared" ca="1" si="3716"/>
        <v>2020</v>
      </c>
      <c r="K6103" s="8" t="str">
        <f t="shared" ca="1" si="3717"/>
        <v>Sep</v>
      </c>
      <c r="L6103" s="8" t="str">
        <f t="shared" ca="1" si="3718"/>
        <v>Q3</v>
      </c>
      <c r="M6103">
        <f t="shared" ca="1" si="3719"/>
        <v>9</v>
      </c>
      <c r="N6103">
        <f t="shared" ca="1" si="3720"/>
        <v>3</v>
      </c>
      <c r="O6103">
        <f t="shared" ca="1" si="3721"/>
        <v>202009</v>
      </c>
      <c r="P6103">
        <f t="shared" ca="1" si="3722"/>
        <v>202003</v>
      </c>
      <c r="Q6103" t="str">
        <f t="shared" si="3723"/>
        <v>FY2019 Q4 Sep</v>
      </c>
      <c r="R6103">
        <f t="shared" si="3724"/>
        <v>2019</v>
      </c>
      <c r="S6103" s="8" t="str">
        <f t="shared" si="3725"/>
        <v>Sep</v>
      </c>
      <c r="T6103" s="8" t="str">
        <f t="shared" si="3726"/>
        <v>Q4</v>
      </c>
      <c r="U6103">
        <f t="shared" si="3727"/>
        <v>12</v>
      </c>
      <c r="V6103">
        <f t="shared" si="3728"/>
        <v>4</v>
      </c>
      <c r="W6103">
        <f t="shared" si="3729"/>
        <v>201912</v>
      </c>
      <c r="X6103">
        <f t="shared" si="3730"/>
        <v>201904</v>
      </c>
      <c r="Y6103" t="str">
        <f t="shared" si="3731"/>
        <v>FY2019 Q3 Sep</v>
      </c>
      <c r="Z6103">
        <f t="shared" si="3732"/>
        <v>2019</v>
      </c>
      <c r="AA6103" s="8" t="str">
        <f t="shared" si="3733"/>
        <v>Sep</v>
      </c>
      <c r="AB6103" s="8" t="str">
        <f t="shared" si="3734"/>
        <v>Q3</v>
      </c>
      <c r="AC6103">
        <f t="shared" si="3735"/>
        <v>9</v>
      </c>
      <c r="AD6103">
        <f t="shared" si="3736"/>
        <v>3</v>
      </c>
      <c r="AE6103">
        <f t="shared" si="3737"/>
        <v>201909</v>
      </c>
      <c r="AF6103">
        <f t="shared" si="3738"/>
        <v>201903</v>
      </c>
      <c r="AG6103" s="9">
        <f t="shared" ca="1" si="3739"/>
        <v>1</v>
      </c>
      <c r="AH6103">
        <f t="shared" ca="1" si="3705"/>
        <v>4</v>
      </c>
      <c r="AI6103" s="9">
        <f t="shared" ca="1" si="3706"/>
        <v>12</v>
      </c>
      <c r="AJ6103" s="9">
        <f t="shared" ca="1" si="3740"/>
        <v>1</v>
      </c>
      <c r="AK6103" s="9">
        <f t="shared" si="3741"/>
        <v>2</v>
      </c>
      <c r="AL6103" s="9">
        <f t="shared" si="3742"/>
        <v>36</v>
      </c>
      <c r="AM6103" s="9">
        <f t="shared" si="3743"/>
        <v>19</v>
      </c>
      <c r="AN6103" s="2">
        <v>43710.815972222219</v>
      </c>
      <c r="AO6103">
        <v>6028</v>
      </c>
      <c r="AP6103" s="1">
        <v>200</v>
      </c>
      <c r="AQ6103" t="s">
        <v>4</v>
      </c>
    </row>
    <row r="6104" spans="1:43" x14ac:dyDescent="0.3">
      <c r="A6104" t="str">
        <f t="shared" ca="1" si="3707"/>
        <v>FY2020 Q4 Sep</v>
      </c>
      <c r="B6104">
        <f t="shared" ca="1" si="3708"/>
        <v>2020</v>
      </c>
      <c r="C6104" s="8" t="str">
        <f t="shared" ca="1" si="3709"/>
        <v>Sep</v>
      </c>
      <c r="D6104" s="8" t="str">
        <f t="shared" ca="1" si="3710"/>
        <v>Q4</v>
      </c>
      <c r="E6104">
        <f t="shared" ca="1" si="3711"/>
        <v>12</v>
      </c>
      <c r="F6104">
        <f t="shared" ca="1" si="3712"/>
        <v>4</v>
      </c>
      <c r="G6104">
        <f t="shared" ca="1" si="3713"/>
        <v>202012</v>
      </c>
      <c r="H6104">
        <f t="shared" ca="1" si="3714"/>
        <v>202004</v>
      </c>
      <c r="I6104" t="str">
        <f t="shared" ca="1" si="3715"/>
        <v>FY2020 Q3 Sep</v>
      </c>
      <c r="J6104">
        <f t="shared" ca="1" si="3716"/>
        <v>2020</v>
      </c>
      <c r="K6104" s="8" t="str">
        <f t="shared" ca="1" si="3717"/>
        <v>Sep</v>
      </c>
      <c r="L6104" s="8" t="str">
        <f t="shared" ca="1" si="3718"/>
        <v>Q3</v>
      </c>
      <c r="M6104">
        <f t="shared" ca="1" si="3719"/>
        <v>9</v>
      </c>
      <c r="N6104">
        <f t="shared" ca="1" si="3720"/>
        <v>3</v>
      </c>
      <c r="O6104">
        <f t="shared" ca="1" si="3721"/>
        <v>202009</v>
      </c>
      <c r="P6104">
        <f t="shared" ca="1" si="3722"/>
        <v>202003</v>
      </c>
      <c r="Q6104" t="str">
        <f t="shared" si="3723"/>
        <v>FY2020 Q2 Feb</v>
      </c>
      <c r="R6104">
        <f t="shared" si="3724"/>
        <v>2020</v>
      </c>
      <c r="S6104" s="8" t="str">
        <f t="shared" si="3725"/>
        <v>Feb</v>
      </c>
      <c r="T6104" s="8" t="str">
        <f t="shared" si="3726"/>
        <v>Q2</v>
      </c>
      <c r="U6104">
        <f t="shared" si="3727"/>
        <v>5</v>
      </c>
      <c r="V6104">
        <f t="shared" si="3728"/>
        <v>2</v>
      </c>
      <c r="W6104">
        <f t="shared" si="3729"/>
        <v>202005</v>
      </c>
      <c r="X6104">
        <f t="shared" si="3730"/>
        <v>202002</v>
      </c>
      <c r="Y6104" t="str">
        <f t="shared" si="3731"/>
        <v>FY2020 Q1 Feb</v>
      </c>
      <c r="Z6104">
        <f t="shared" si="3732"/>
        <v>2020</v>
      </c>
      <c r="AA6104" s="8" t="str">
        <f t="shared" si="3733"/>
        <v>Feb</v>
      </c>
      <c r="AB6104" s="8" t="str">
        <f t="shared" si="3734"/>
        <v>Q1</v>
      </c>
      <c r="AC6104">
        <f t="shared" si="3735"/>
        <v>2</v>
      </c>
      <c r="AD6104">
        <f t="shared" si="3736"/>
        <v>1</v>
      </c>
      <c r="AE6104">
        <f t="shared" si="3737"/>
        <v>202002</v>
      </c>
      <c r="AF6104">
        <f t="shared" si="3738"/>
        <v>202001</v>
      </c>
      <c r="AG6104" s="9">
        <f t="shared" ca="1" si="3739"/>
        <v>0</v>
      </c>
      <c r="AH6104">
        <f t="shared" ca="1" si="3705"/>
        <v>2</v>
      </c>
      <c r="AI6104" s="9">
        <f t="shared" ca="1" si="3706"/>
        <v>7</v>
      </c>
      <c r="AJ6104" s="9">
        <f t="shared" ca="1" si="3740"/>
        <v>0</v>
      </c>
      <c r="AK6104" s="9">
        <f t="shared" si="3741"/>
        <v>2</v>
      </c>
      <c r="AL6104" s="9">
        <f t="shared" si="3742"/>
        <v>8</v>
      </c>
      <c r="AM6104" s="9">
        <f t="shared" si="3743"/>
        <v>10</v>
      </c>
      <c r="AN6104" s="2">
        <v>43878.436805555553</v>
      </c>
      <c r="AO6104">
        <v>6713</v>
      </c>
      <c r="AP6104" s="1">
        <v>200</v>
      </c>
      <c r="AQ6104" t="s">
        <v>4</v>
      </c>
    </row>
    <row r="6105" spans="1:43" x14ac:dyDescent="0.3">
      <c r="A6105" t="str">
        <f t="shared" ca="1" si="3707"/>
        <v>FY2020 Q4 Sep</v>
      </c>
      <c r="B6105">
        <f t="shared" ca="1" si="3708"/>
        <v>2020</v>
      </c>
      <c r="C6105" s="8" t="str">
        <f t="shared" ca="1" si="3709"/>
        <v>Sep</v>
      </c>
      <c r="D6105" s="8" t="str">
        <f t="shared" ca="1" si="3710"/>
        <v>Q4</v>
      </c>
      <c r="E6105">
        <f t="shared" ca="1" si="3711"/>
        <v>12</v>
      </c>
      <c r="F6105">
        <f t="shared" ca="1" si="3712"/>
        <v>4</v>
      </c>
      <c r="G6105">
        <f t="shared" ca="1" si="3713"/>
        <v>202012</v>
      </c>
      <c r="H6105">
        <f t="shared" ca="1" si="3714"/>
        <v>202004</v>
      </c>
      <c r="I6105" t="str">
        <f t="shared" ca="1" si="3715"/>
        <v>FY2020 Q3 Sep</v>
      </c>
      <c r="J6105">
        <f t="shared" ca="1" si="3716"/>
        <v>2020</v>
      </c>
      <c r="K6105" s="8" t="str">
        <f t="shared" ca="1" si="3717"/>
        <v>Sep</v>
      </c>
      <c r="L6105" s="8" t="str">
        <f t="shared" ca="1" si="3718"/>
        <v>Q3</v>
      </c>
      <c r="M6105">
        <f t="shared" ca="1" si="3719"/>
        <v>9</v>
      </c>
      <c r="N6105">
        <f t="shared" ca="1" si="3720"/>
        <v>3</v>
      </c>
      <c r="O6105">
        <f t="shared" ca="1" si="3721"/>
        <v>202009</v>
      </c>
      <c r="P6105">
        <f t="shared" ca="1" si="3722"/>
        <v>202003</v>
      </c>
      <c r="Q6105" t="str">
        <f t="shared" si="3723"/>
        <v>FY2019 Q4 Sep</v>
      </c>
      <c r="R6105">
        <f t="shared" si="3724"/>
        <v>2019</v>
      </c>
      <c r="S6105" s="8" t="str">
        <f t="shared" si="3725"/>
        <v>Sep</v>
      </c>
      <c r="T6105" s="8" t="str">
        <f t="shared" si="3726"/>
        <v>Q4</v>
      </c>
      <c r="U6105">
        <f t="shared" si="3727"/>
        <v>12</v>
      </c>
      <c r="V6105">
        <f t="shared" si="3728"/>
        <v>4</v>
      </c>
      <c r="W6105">
        <f t="shared" si="3729"/>
        <v>201912</v>
      </c>
      <c r="X6105">
        <f t="shared" si="3730"/>
        <v>201904</v>
      </c>
      <c r="Y6105" t="str">
        <f t="shared" si="3731"/>
        <v>FY2019 Q3 Sep</v>
      </c>
      <c r="Z6105">
        <f t="shared" si="3732"/>
        <v>2019</v>
      </c>
      <c r="AA6105" s="8" t="str">
        <f t="shared" si="3733"/>
        <v>Sep</v>
      </c>
      <c r="AB6105" s="8" t="str">
        <f t="shared" si="3734"/>
        <v>Q3</v>
      </c>
      <c r="AC6105">
        <f t="shared" si="3735"/>
        <v>9</v>
      </c>
      <c r="AD6105">
        <f t="shared" si="3736"/>
        <v>3</v>
      </c>
      <c r="AE6105">
        <f t="shared" si="3737"/>
        <v>201909</v>
      </c>
      <c r="AF6105">
        <f t="shared" si="3738"/>
        <v>201903</v>
      </c>
      <c r="AG6105" s="9">
        <f t="shared" ca="1" si="3739"/>
        <v>1</v>
      </c>
      <c r="AH6105">
        <f t="shared" ca="1" si="3705"/>
        <v>4</v>
      </c>
      <c r="AI6105" s="9">
        <f t="shared" ca="1" si="3706"/>
        <v>12</v>
      </c>
      <c r="AJ6105" s="9">
        <f t="shared" ca="1" si="3740"/>
        <v>1</v>
      </c>
      <c r="AK6105" s="9">
        <f t="shared" si="3741"/>
        <v>2</v>
      </c>
      <c r="AL6105" s="9">
        <f t="shared" si="3742"/>
        <v>38</v>
      </c>
      <c r="AM6105" s="9">
        <f t="shared" si="3743"/>
        <v>15</v>
      </c>
      <c r="AN6105" s="2">
        <v>43724.65625</v>
      </c>
      <c r="AO6105">
        <v>2039</v>
      </c>
      <c r="AP6105" s="1">
        <v>100</v>
      </c>
      <c r="AQ6105" t="s">
        <v>4</v>
      </c>
    </row>
    <row r="6106" spans="1:43" x14ac:dyDescent="0.3">
      <c r="A6106" t="str">
        <f t="shared" ca="1" si="3707"/>
        <v>FY2020 Q4 Sep</v>
      </c>
      <c r="B6106">
        <f t="shared" ca="1" si="3708"/>
        <v>2020</v>
      </c>
      <c r="C6106" s="8" t="str">
        <f t="shared" ca="1" si="3709"/>
        <v>Sep</v>
      </c>
      <c r="D6106" s="8" t="str">
        <f t="shared" ca="1" si="3710"/>
        <v>Q4</v>
      </c>
      <c r="E6106">
        <f t="shared" ca="1" si="3711"/>
        <v>12</v>
      </c>
      <c r="F6106">
        <f t="shared" ca="1" si="3712"/>
        <v>4</v>
      </c>
      <c r="G6106">
        <f t="shared" ca="1" si="3713"/>
        <v>202012</v>
      </c>
      <c r="H6106">
        <f t="shared" ca="1" si="3714"/>
        <v>202004</v>
      </c>
      <c r="I6106" t="str">
        <f t="shared" ca="1" si="3715"/>
        <v>FY2020 Q3 Sep</v>
      </c>
      <c r="J6106">
        <f t="shared" ca="1" si="3716"/>
        <v>2020</v>
      </c>
      <c r="K6106" s="8" t="str">
        <f t="shared" ca="1" si="3717"/>
        <v>Sep</v>
      </c>
      <c r="L6106" s="8" t="str">
        <f t="shared" ca="1" si="3718"/>
        <v>Q3</v>
      </c>
      <c r="M6106">
        <f t="shared" ca="1" si="3719"/>
        <v>9</v>
      </c>
      <c r="N6106">
        <f t="shared" ca="1" si="3720"/>
        <v>3</v>
      </c>
      <c r="O6106">
        <f t="shared" ca="1" si="3721"/>
        <v>202009</v>
      </c>
      <c r="P6106">
        <f t="shared" ca="1" si="3722"/>
        <v>202003</v>
      </c>
      <c r="Q6106" t="str">
        <f t="shared" si="3723"/>
        <v>FY2020 Q2 Feb</v>
      </c>
      <c r="R6106">
        <f t="shared" si="3724"/>
        <v>2020</v>
      </c>
      <c r="S6106" s="8" t="str">
        <f t="shared" si="3725"/>
        <v>Feb</v>
      </c>
      <c r="T6106" s="8" t="str">
        <f t="shared" si="3726"/>
        <v>Q2</v>
      </c>
      <c r="U6106">
        <f t="shared" si="3727"/>
        <v>5</v>
      </c>
      <c r="V6106">
        <f t="shared" si="3728"/>
        <v>2</v>
      </c>
      <c r="W6106">
        <f t="shared" si="3729"/>
        <v>202005</v>
      </c>
      <c r="X6106">
        <f t="shared" si="3730"/>
        <v>202002</v>
      </c>
      <c r="Y6106" t="str">
        <f t="shared" si="3731"/>
        <v>FY2020 Q1 Feb</v>
      </c>
      <c r="Z6106">
        <f t="shared" si="3732"/>
        <v>2020</v>
      </c>
      <c r="AA6106" s="8" t="str">
        <f t="shared" si="3733"/>
        <v>Feb</v>
      </c>
      <c r="AB6106" s="8" t="str">
        <f t="shared" si="3734"/>
        <v>Q1</v>
      </c>
      <c r="AC6106">
        <f t="shared" si="3735"/>
        <v>2</v>
      </c>
      <c r="AD6106">
        <f t="shared" si="3736"/>
        <v>1</v>
      </c>
      <c r="AE6106">
        <f t="shared" si="3737"/>
        <v>202002</v>
      </c>
      <c r="AF6106">
        <f t="shared" si="3738"/>
        <v>202001</v>
      </c>
      <c r="AG6106" s="9">
        <f t="shared" ca="1" si="3739"/>
        <v>0</v>
      </c>
      <c r="AH6106">
        <f t="shared" ca="1" si="3705"/>
        <v>2</v>
      </c>
      <c r="AI6106" s="9">
        <f t="shared" ca="1" si="3706"/>
        <v>7</v>
      </c>
      <c r="AJ6106" s="9">
        <f t="shared" ca="1" si="3740"/>
        <v>0</v>
      </c>
      <c r="AK6106" s="9">
        <f t="shared" si="3741"/>
        <v>6</v>
      </c>
      <c r="AL6106" s="9">
        <f t="shared" si="3742"/>
        <v>8</v>
      </c>
      <c r="AM6106" s="9">
        <f t="shared" si="3743"/>
        <v>9</v>
      </c>
      <c r="AN6106" s="2">
        <v>43882.382638888892</v>
      </c>
      <c r="AO6106">
        <v>2039</v>
      </c>
      <c r="AP6106" s="1">
        <v>100</v>
      </c>
      <c r="AQ6106" t="s">
        <v>4</v>
      </c>
    </row>
    <row r="6107" spans="1:43" x14ac:dyDescent="0.3">
      <c r="A6107" t="str">
        <f t="shared" ca="1" si="3707"/>
        <v>FY2020 Q4 Sep</v>
      </c>
      <c r="B6107">
        <f t="shared" ca="1" si="3708"/>
        <v>2020</v>
      </c>
      <c r="C6107" s="8" t="str">
        <f t="shared" ca="1" si="3709"/>
        <v>Sep</v>
      </c>
      <c r="D6107" s="8" t="str">
        <f t="shared" ca="1" si="3710"/>
        <v>Q4</v>
      </c>
      <c r="E6107">
        <f t="shared" ca="1" si="3711"/>
        <v>12</v>
      </c>
      <c r="F6107">
        <f t="shared" ca="1" si="3712"/>
        <v>4</v>
      </c>
      <c r="G6107">
        <f t="shared" ca="1" si="3713"/>
        <v>202012</v>
      </c>
      <c r="H6107">
        <f t="shared" ca="1" si="3714"/>
        <v>202004</v>
      </c>
      <c r="I6107" t="str">
        <f t="shared" ca="1" si="3715"/>
        <v>FY2020 Q3 Sep</v>
      </c>
      <c r="J6107">
        <f t="shared" ca="1" si="3716"/>
        <v>2020</v>
      </c>
      <c r="K6107" s="8" t="str">
        <f t="shared" ca="1" si="3717"/>
        <v>Sep</v>
      </c>
      <c r="L6107" s="8" t="str">
        <f t="shared" ca="1" si="3718"/>
        <v>Q3</v>
      </c>
      <c r="M6107">
        <f t="shared" ca="1" si="3719"/>
        <v>9</v>
      </c>
      <c r="N6107">
        <f t="shared" ca="1" si="3720"/>
        <v>3</v>
      </c>
      <c r="O6107">
        <f t="shared" ca="1" si="3721"/>
        <v>202009</v>
      </c>
      <c r="P6107">
        <f t="shared" ca="1" si="3722"/>
        <v>202003</v>
      </c>
      <c r="Q6107" t="str">
        <f t="shared" si="3723"/>
        <v>FY2020 Q2 Feb</v>
      </c>
      <c r="R6107">
        <f t="shared" si="3724"/>
        <v>2020</v>
      </c>
      <c r="S6107" s="8" t="str">
        <f t="shared" si="3725"/>
        <v>Feb</v>
      </c>
      <c r="T6107" s="8" t="str">
        <f t="shared" si="3726"/>
        <v>Q2</v>
      </c>
      <c r="U6107">
        <f t="shared" si="3727"/>
        <v>5</v>
      </c>
      <c r="V6107">
        <f t="shared" si="3728"/>
        <v>2</v>
      </c>
      <c r="W6107">
        <f t="shared" si="3729"/>
        <v>202005</v>
      </c>
      <c r="X6107">
        <f t="shared" si="3730"/>
        <v>202002</v>
      </c>
      <c r="Y6107" t="str">
        <f t="shared" si="3731"/>
        <v>FY2020 Q1 Feb</v>
      </c>
      <c r="Z6107">
        <f t="shared" si="3732"/>
        <v>2020</v>
      </c>
      <c r="AA6107" s="8" t="str">
        <f t="shared" si="3733"/>
        <v>Feb</v>
      </c>
      <c r="AB6107" s="8" t="str">
        <f t="shared" si="3734"/>
        <v>Q1</v>
      </c>
      <c r="AC6107">
        <f t="shared" si="3735"/>
        <v>2</v>
      </c>
      <c r="AD6107">
        <f t="shared" si="3736"/>
        <v>1</v>
      </c>
      <c r="AE6107">
        <f t="shared" si="3737"/>
        <v>202002</v>
      </c>
      <c r="AF6107">
        <f t="shared" si="3738"/>
        <v>202001</v>
      </c>
      <c r="AG6107" s="9">
        <f t="shared" ca="1" si="3739"/>
        <v>0</v>
      </c>
      <c r="AH6107">
        <f t="shared" ca="1" si="3705"/>
        <v>2</v>
      </c>
      <c r="AI6107" s="9">
        <f t="shared" ca="1" si="3706"/>
        <v>7</v>
      </c>
      <c r="AJ6107" s="9">
        <f t="shared" ca="1" si="3740"/>
        <v>0</v>
      </c>
      <c r="AK6107" s="9">
        <f t="shared" si="3741"/>
        <v>6</v>
      </c>
      <c r="AL6107" s="9">
        <f t="shared" si="3742"/>
        <v>9</v>
      </c>
      <c r="AM6107" s="9">
        <f t="shared" si="3743"/>
        <v>15</v>
      </c>
      <c r="AN6107" s="2">
        <v>43889.625</v>
      </c>
      <c r="AO6107">
        <v>2039</v>
      </c>
      <c r="AP6107" s="1">
        <v>100</v>
      </c>
      <c r="AQ6107" t="s">
        <v>4</v>
      </c>
    </row>
    <row r="6108" spans="1:43" x14ac:dyDescent="0.3">
      <c r="A6108" t="str">
        <f t="shared" ca="1" si="3707"/>
        <v>FY2020 Q4 Sep</v>
      </c>
      <c r="B6108">
        <f t="shared" ca="1" si="3708"/>
        <v>2020</v>
      </c>
      <c r="C6108" s="8" t="str">
        <f t="shared" ca="1" si="3709"/>
        <v>Sep</v>
      </c>
      <c r="D6108" s="8" t="str">
        <f t="shared" ca="1" si="3710"/>
        <v>Q4</v>
      </c>
      <c r="E6108">
        <f t="shared" ca="1" si="3711"/>
        <v>12</v>
      </c>
      <c r="F6108">
        <f t="shared" ca="1" si="3712"/>
        <v>4</v>
      </c>
      <c r="G6108">
        <f t="shared" ca="1" si="3713"/>
        <v>202012</v>
      </c>
      <c r="H6108">
        <f t="shared" ca="1" si="3714"/>
        <v>202004</v>
      </c>
      <c r="I6108" t="str">
        <f t="shared" ca="1" si="3715"/>
        <v>FY2020 Q3 Sep</v>
      </c>
      <c r="J6108">
        <f t="shared" ca="1" si="3716"/>
        <v>2020</v>
      </c>
      <c r="K6108" s="8" t="str">
        <f t="shared" ca="1" si="3717"/>
        <v>Sep</v>
      </c>
      <c r="L6108" s="8" t="str">
        <f t="shared" ca="1" si="3718"/>
        <v>Q3</v>
      </c>
      <c r="M6108">
        <f t="shared" ca="1" si="3719"/>
        <v>9</v>
      </c>
      <c r="N6108">
        <f t="shared" ca="1" si="3720"/>
        <v>3</v>
      </c>
      <c r="O6108">
        <f t="shared" ca="1" si="3721"/>
        <v>202009</v>
      </c>
      <c r="P6108">
        <f t="shared" ca="1" si="3722"/>
        <v>202003</v>
      </c>
      <c r="Q6108" t="str">
        <f t="shared" si="3723"/>
        <v>FY2020 Q2 Feb</v>
      </c>
      <c r="R6108">
        <f t="shared" si="3724"/>
        <v>2020</v>
      </c>
      <c r="S6108" s="8" t="str">
        <f t="shared" si="3725"/>
        <v>Feb</v>
      </c>
      <c r="T6108" s="8" t="str">
        <f t="shared" si="3726"/>
        <v>Q2</v>
      </c>
      <c r="U6108">
        <f t="shared" si="3727"/>
        <v>5</v>
      </c>
      <c r="V6108">
        <f t="shared" si="3728"/>
        <v>2</v>
      </c>
      <c r="W6108">
        <f t="shared" si="3729"/>
        <v>202005</v>
      </c>
      <c r="X6108">
        <f t="shared" si="3730"/>
        <v>202002</v>
      </c>
      <c r="Y6108" t="str">
        <f t="shared" si="3731"/>
        <v>FY2020 Q1 Feb</v>
      </c>
      <c r="Z6108">
        <f t="shared" si="3732"/>
        <v>2020</v>
      </c>
      <c r="AA6108" s="8" t="str">
        <f t="shared" si="3733"/>
        <v>Feb</v>
      </c>
      <c r="AB6108" s="8" t="str">
        <f t="shared" si="3734"/>
        <v>Q1</v>
      </c>
      <c r="AC6108">
        <f t="shared" si="3735"/>
        <v>2</v>
      </c>
      <c r="AD6108">
        <f t="shared" si="3736"/>
        <v>1</v>
      </c>
      <c r="AE6108">
        <f t="shared" si="3737"/>
        <v>202002</v>
      </c>
      <c r="AF6108">
        <f t="shared" si="3738"/>
        <v>202001</v>
      </c>
      <c r="AG6108" s="9">
        <f t="shared" ca="1" si="3739"/>
        <v>0</v>
      </c>
      <c r="AH6108">
        <f t="shared" ca="1" si="3705"/>
        <v>2</v>
      </c>
      <c r="AI6108" s="9">
        <f t="shared" ca="1" si="3706"/>
        <v>7</v>
      </c>
      <c r="AJ6108" s="9">
        <f t="shared" ca="1" si="3740"/>
        <v>0</v>
      </c>
      <c r="AK6108" s="9">
        <f t="shared" si="3741"/>
        <v>6</v>
      </c>
      <c r="AL6108" s="9">
        <f t="shared" si="3742"/>
        <v>9</v>
      </c>
      <c r="AM6108" s="9">
        <f t="shared" si="3743"/>
        <v>18</v>
      </c>
      <c r="AN6108" s="2">
        <v>43889.763888888891</v>
      </c>
      <c r="AO6108">
        <v>2039</v>
      </c>
      <c r="AP6108" s="1">
        <v>100</v>
      </c>
      <c r="AQ6108" t="s">
        <v>4</v>
      </c>
    </row>
    <row r="6109" spans="1:43" x14ac:dyDescent="0.3">
      <c r="A6109" t="str">
        <f t="shared" ca="1" si="3707"/>
        <v>FY2020 Q4 Sep</v>
      </c>
      <c r="B6109">
        <f t="shared" ca="1" si="3708"/>
        <v>2020</v>
      </c>
      <c r="C6109" s="8" t="str">
        <f t="shared" ca="1" si="3709"/>
        <v>Sep</v>
      </c>
      <c r="D6109" s="8" t="str">
        <f t="shared" ca="1" si="3710"/>
        <v>Q4</v>
      </c>
      <c r="E6109">
        <f t="shared" ca="1" si="3711"/>
        <v>12</v>
      </c>
      <c r="F6109">
        <f t="shared" ca="1" si="3712"/>
        <v>4</v>
      </c>
      <c r="G6109">
        <f t="shared" ca="1" si="3713"/>
        <v>202012</v>
      </c>
      <c r="H6109">
        <f t="shared" ca="1" si="3714"/>
        <v>202004</v>
      </c>
      <c r="I6109" t="str">
        <f t="shared" ca="1" si="3715"/>
        <v>FY2020 Q3 Sep</v>
      </c>
      <c r="J6109">
        <f t="shared" ca="1" si="3716"/>
        <v>2020</v>
      </c>
      <c r="K6109" s="8" t="str">
        <f t="shared" ca="1" si="3717"/>
        <v>Sep</v>
      </c>
      <c r="L6109" s="8" t="str">
        <f t="shared" ca="1" si="3718"/>
        <v>Q3</v>
      </c>
      <c r="M6109">
        <f t="shared" ca="1" si="3719"/>
        <v>9</v>
      </c>
      <c r="N6109">
        <f t="shared" ca="1" si="3720"/>
        <v>3</v>
      </c>
      <c r="O6109">
        <f t="shared" ca="1" si="3721"/>
        <v>202009</v>
      </c>
      <c r="P6109">
        <f t="shared" ca="1" si="3722"/>
        <v>202003</v>
      </c>
      <c r="Q6109" t="str">
        <f t="shared" si="3723"/>
        <v>FY2020 Q3 May</v>
      </c>
      <c r="R6109">
        <f t="shared" si="3724"/>
        <v>2020</v>
      </c>
      <c r="S6109" s="8" t="str">
        <f t="shared" si="3725"/>
        <v>May</v>
      </c>
      <c r="T6109" s="8" t="str">
        <f t="shared" si="3726"/>
        <v>Q3</v>
      </c>
      <c r="U6109">
        <f t="shared" si="3727"/>
        <v>8</v>
      </c>
      <c r="V6109">
        <f t="shared" si="3728"/>
        <v>3</v>
      </c>
      <c r="W6109">
        <f t="shared" si="3729"/>
        <v>202008</v>
      </c>
      <c r="X6109">
        <f t="shared" si="3730"/>
        <v>202003</v>
      </c>
      <c r="Y6109" t="str">
        <f t="shared" si="3731"/>
        <v>FY2020 Q2 May</v>
      </c>
      <c r="Z6109">
        <f t="shared" si="3732"/>
        <v>2020</v>
      </c>
      <c r="AA6109" s="8" t="str">
        <f t="shared" si="3733"/>
        <v>May</v>
      </c>
      <c r="AB6109" s="8" t="str">
        <f t="shared" si="3734"/>
        <v>Q2</v>
      </c>
      <c r="AC6109">
        <f t="shared" si="3735"/>
        <v>5</v>
      </c>
      <c r="AD6109">
        <f t="shared" si="3736"/>
        <v>2</v>
      </c>
      <c r="AE6109">
        <f t="shared" si="3737"/>
        <v>202005</v>
      </c>
      <c r="AF6109">
        <f t="shared" si="3738"/>
        <v>202002</v>
      </c>
      <c r="AG6109" s="9">
        <f t="shared" ca="1" si="3739"/>
        <v>0</v>
      </c>
      <c r="AH6109">
        <f t="shared" ca="1" si="3705"/>
        <v>1</v>
      </c>
      <c r="AI6109" s="9">
        <f t="shared" ca="1" si="3706"/>
        <v>4</v>
      </c>
      <c r="AJ6109" s="9">
        <f t="shared" ca="1" si="3740"/>
        <v>0</v>
      </c>
      <c r="AK6109" s="9">
        <f t="shared" si="3741"/>
        <v>5</v>
      </c>
      <c r="AL6109" s="9">
        <f t="shared" si="3742"/>
        <v>22</v>
      </c>
      <c r="AM6109" s="9">
        <f t="shared" si="3743"/>
        <v>9</v>
      </c>
      <c r="AN6109" s="2">
        <v>43979.400694444441</v>
      </c>
      <c r="AO6109">
        <v>2050</v>
      </c>
      <c r="AP6109" s="1">
        <v>100</v>
      </c>
      <c r="AQ6109" t="s">
        <v>4</v>
      </c>
    </row>
    <row r="6110" spans="1:43" x14ac:dyDescent="0.3">
      <c r="A6110" t="str">
        <f t="shared" ca="1" si="3707"/>
        <v>FY2020 Q4 Sep</v>
      </c>
      <c r="B6110">
        <f t="shared" ca="1" si="3708"/>
        <v>2020</v>
      </c>
      <c r="C6110" s="8" t="str">
        <f t="shared" ca="1" si="3709"/>
        <v>Sep</v>
      </c>
      <c r="D6110" s="8" t="str">
        <f t="shared" ca="1" si="3710"/>
        <v>Q4</v>
      </c>
      <c r="E6110">
        <f t="shared" ca="1" si="3711"/>
        <v>12</v>
      </c>
      <c r="F6110">
        <f t="shared" ca="1" si="3712"/>
        <v>4</v>
      </c>
      <c r="G6110">
        <f t="shared" ca="1" si="3713"/>
        <v>202012</v>
      </c>
      <c r="H6110">
        <f t="shared" ca="1" si="3714"/>
        <v>202004</v>
      </c>
      <c r="I6110" t="str">
        <f t="shared" ca="1" si="3715"/>
        <v>FY2020 Q3 Sep</v>
      </c>
      <c r="J6110">
        <f t="shared" ca="1" si="3716"/>
        <v>2020</v>
      </c>
      <c r="K6110" s="8" t="str">
        <f t="shared" ca="1" si="3717"/>
        <v>Sep</v>
      </c>
      <c r="L6110" s="8" t="str">
        <f t="shared" ca="1" si="3718"/>
        <v>Q3</v>
      </c>
      <c r="M6110">
        <f t="shared" ca="1" si="3719"/>
        <v>9</v>
      </c>
      <c r="N6110">
        <f t="shared" ca="1" si="3720"/>
        <v>3</v>
      </c>
      <c r="O6110">
        <f t="shared" ca="1" si="3721"/>
        <v>202009</v>
      </c>
      <c r="P6110">
        <f t="shared" ca="1" si="3722"/>
        <v>202003</v>
      </c>
      <c r="Q6110" t="str">
        <f t="shared" si="3723"/>
        <v>FY2019 Q4 Aug</v>
      </c>
      <c r="R6110">
        <f t="shared" si="3724"/>
        <v>2019</v>
      </c>
      <c r="S6110" s="8" t="str">
        <f t="shared" si="3725"/>
        <v>Aug</v>
      </c>
      <c r="T6110" s="8" t="str">
        <f t="shared" si="3726"/>
        <v>Q4</v>
      </c>
      <c r="U6110">
        <f t="shared" si="3727"/>
        <v>11</v>
      </c>
      <c r="V6110">
        <f t="shared" si="3728"/>
        <v>4</v>
      </c>
      <c r="W6110">
        <f t="shared" si="3729"/>
        <v>201911</v>
      </c>
      <c r="X6110">
        <f t="shared" si="3730"/>
        <v>201904</v>
      </c>
      <c r="Y6110" t="str">
        <f t="shared" si="3731"/>
        <v>FY2019 Q3 Aug</v>
      </c>
      <c r="Z6110">
        <f t="shared" si="3732"/>
        <v>2019</v>
      </c>
      <c r="AA6110" s="8" t="str">
        <f t="shared" si="3733"/>
        <v>Aug</v>
      </c>
      <c r="AB6110" s="8" t="str">
        <f t="shared" si="3734"/>
        <v>Q3</v>
      </c>
      <c r="AC6110">
        <f t="shared" si="3735"/>
        <v>8</v>
      </c>
      <c r="AD6110">
        <f t="shared" si="3736"/>
        <v>3</v>
      </c>
      <c r="AE6110">
        <f t="shared" si="3737"/>
        <v>201908</v>
      </c>
      <c r="AF6110">
        <f t="shared" si="3738"/>
        <v>201903</v>
      </c>
      <c r="AG6110" s="9">
        <f t="shared" ca="1" si="3739"/>
        <v>1</v>
      </c>
      <c r="AH6110">
        <f t="shared" ca="1" si="3705"/>
        <v>4</v>
      </c>
      <c r="AI6110" s="9">
        <f t="shared" ca="1" si="3706"/>
        <v>13</v>
      </c>
      <c r="AJ6110" s="9">
        <f t="shared" ca="1" si="3740"/>
        <v>1</v>
      </c>
      <c r="AK6110" s="9">
        <f t="shared" si="3741"/>
        <v>3</v>
      </c>
      <c r="AL6110" s="9">
        <f t="shared" si="3742"/>
        <v>35</v>
      </c>
      <c r="AM6110" s="9">
        <f t="shared" si="3743"/>
        <v>11</v>
      </c>
      <c r="AN6110" s="2">
        <v>43704.479861111111</v>
      </c>
      <c r="AO6110">
        <v>2381</v>
      </c>
      <c r="AP6110" s="1">
        <v>100</v>
      </c>
      <c r="AQ6110" t="s">
        <v>4</v>
      </c>
    </row>
    <row r="6111" spans="1:43" x14ac:dyDescent="0.3">
      <c r="A6111" t="str">
        <f t="shared" ca="1" si="3707"/>
        <v>FY2020 Q4 Sep</v>
      </c>
      <c r="B6111">
        <f t="shared" ca="1" si="3708"/>
        <v>2020</v>
      </c>
      <c r="C6111" s="8" t="str">
        <f t="shared" ca="1" si="3709"/>
        <v>Sep</v>
      </c>
      <c r="D6111" s="8" t="str">
        <f t="shared" ca="1" si="3710"/>
        <v>Q4</v>
      </c>
      <c r="E6111">
        <f t="shared" ca="1" si="3711"/>
        <v>12</v>
      </c>
      <c r="F6111">
        <f t="shared" ca="1" si="3712"/>
        <v>4</v>
      </c>
      <c r="G6111">
        <f t="shared" ca="1" si="3713"/>
        <v>202012</v>
      </c>
      <c r="H6111">
        <f t="shared" ca="1" si="3714"/>
        <v>202004</v>
      </c>
      <c r="I6111" t="str">
        <f t="shared" ca="1" si="3715"/>
        <v>FY2020 Q3 Sep</v>
      </c>
      <c r="J6111">
        <f t="shared" ca="1" si="3716"/>
        <v>2020</v>
      </c>
      <c r="K6111" s="8" t="str">
        <f t="shared" ca="1" si="3717"/>
        <v>Sep</v>
      </c>
      <c r="L6111" s="8" t="str">
        <f t="shared" ca="1" si="3718"/>
        <v>Q3</v>
      </c>
      <c r="M6111">
        <f t="shared" ca="1" si="3719"/>
        <v>9</v>
      </c>
      <c r="N6111">
        <f t="shared" ca="1" si="3720"/>
        <v>3</v>
      </c>
      <c r="O6111">
        <f t="shared" ca="1" si="3721"/>
        <v>202009</v>
      </c>
      <c r="P6111">
        <f t="shared" ca="1" si="3722"/>
        <v>202003</v>
      </c>
      <c r="Q6111" t="str">
        <f t="shared" si="3723"/>
        <v>FY2020 Q2 Mar</v>
      </c>
      <c r="R6111">
        <f t="shared" si="3724"/>
        <v>2020</v>
      </c>
      <c r="S6111" s="8" t="str">
        <f t="shared" si="3725"/>
        <v>Mar</v>
      </c>
      <c r="T6111" s="8" t="str">
        <f t="shared" si="3726"/>
        <v>Q2</v>
      </c>
      <c r="U6111">
        <f t="shared" si="3727"/>
        <v>6</v>
      </c>
      <c r="V6111">
        <f t="shared" si="3728"/>
        <v>2</v>
      </c>
      <c r="W6111">
        <f t="shared" si="3729"/>
        <v>202006</v>
      </c>
      <c r="X6111">
        <f t="shared" si="3730"/>
        <v>202002</v>
      </c>
      <c r="Y6111" t="str">
        <f t="shared" si="3731"/>
        <v>FY2020 Q1 Mar</v>
      </c>
      <c r="Z6111">
        <f t="shared" si="3732"/>
        <v>2020</v>
      </c>
      <c r="AA6111" s="8" t="str">
        <f t="shared" si="3733"/>
        <v>Mar</v>
      </c>
      <c r="AB6111" s="8" t="str">
        <f t="shared" si="3734"/>
        <v>Q1</v>
      </c>
      <c r="AC6111">
        <f t="shared" si="3735"/>
        <v>3</v>
      </c>
      <c r="AD6111">
        <f t="shared" si="3736"/>
        <v>1</v>
      </c>
      <c r="AE6111">
        <f t="shared" si="3737"/>
        <v>202003</v>
      </c>
      <c r="AF6111">
        <f t="shared" si="3738"/>
        <v>202001</v>
      </c>
      <c r="AG6111" s="9">
        <f t="shared" ca="1" si="3739"/>
        <v>0</v>
      </c>
      <c r="AH6111">
        <f t="shared" ca="1" si="3705"/>
        <v>2</v>
      </c>
      <c r="AI6111" s="9">
        <f t="shared" ca="1" si="3706"/>
        <v>6</v>
      </c>
      <c r="AJ6111" s="9">
        <f t="shared" ca="1" si="3740"/>
        <v>0</v>
      </c>
      <c r="AK6111" s="9">
        <f t="shared" si="3741"/>
        <v>2</v>
      </c>
      <c r="AL6111" s="9">
        <f t="shared" si="3742"/>
        <v>11</v>
      </c>
      <c r="AM6111" s="9">
        <f t="shared" si="3743"/>
        <v>14</v>
      </c>
      <c r="AN6111" s="2">
        <v>43899.612500000003</v>
      </c>
      <c r="AO6111">
        <v>3493</v>
      </c>
      <c r="AP6111" s="1">
        <v>100</v>
      </c>
      <c r="AQ6111" t="s">
        <v>4</v>
      </c>
    </row>
    <row r="6112" spans="1:43" x14ac:dyDescent="0.3">
      <c r="A6112" t="str">
        <f t="shared" ca="1" si="3707"/>
        <v>FY2020 Q4 Sep</v>
      </c>
      <c r="B6112">
        <f t="shared" ca="1" si="3708"/>
        <v>2020</v>
      </c>
      <c r="C6112" s="8" t="str">
        <f t="shared" ca="1" si="3709"/>
        <v>Sep</v>
      </c>
      <c r="D6112" s="8" t="str">
        <f t="shared" ca="1" si="3710"/>
        <v>Q4</v>
      </c>
      <c r="E6112">
        <f t="shared" ca="1" si="3711"/>
        <v>12</v>
      </c>
      <c r="F6112">
        <f t="shared" ca="1" si="3712"/>
        <v>4</v>
      </c>
      <c r="G6112">
        <f t="shared" ca="1" si="3713"/>
        <v>202012</v>
      </c>
      <c r="H6112">
        <f t="shared" ca="1" si="3714"/>
        <v>202004</v>
      </c>
      <c r="I6112" t="str">
        <f t="shared" ca="1" si="3715"/>
        <v>FY2020 Q3 Sep</v>
      </c>
      <c r="J6112">
        <f t="shared" ca="1" si="3716"/>
        <v>2020</v>
      </c>
      <c r="K6112" s="8" t="str">
        <f t="shared" ca="1" si="3717"/>
        <v>Sep</v>
      </c>
      <c r="L6112" s="8" t="str">
        <f t="shared" ca="1" si="3718"/>
        <v>Q3</v>
      </c>
      <c r="M6112">
        <f t="shared" ca="1" si="3719"/>
        <v>9</v>
      </c>
      <c r="N6112">
        <f t="shared" ca="1" si="3720"/>
        <v>3</v>
      </c>
      <c r="O6112">
        <f t="shared" ca="1" si="3721"/>
        <v>202009</v>
      </c>
      <c r="P6112">
        <f t="shared" ca="1" si="3722"/>
        <v>202003</v>
      </c>
      <c r="Q6112" t="str">
        <f t="shared" si="3723"/>
        <v>FY2019 Q4 Sep</v>
      </c>
      <c r="R6112">
        <f t="shared" si="3724"/>
        <v>2019</v>
      </c>
      <c r="S6112" s="8" t="str">
        <f t="shared" si="3725"/>
        <v>Sep</v>
      </c>
      <c r="T6112" s="8" t="str">
        <f t="shared" si="3726"/>
        <v>Q4</v>
      </c>
      <c r="U6112">
        <f t="shared" si="3727"/>
        <v>12</v>
      </c>
      <c r="V6112">
        <f t="shared" si="3728"/>
        <v>4</v>
      </c>
      <c r="W6112">
        <f t="shared" si="3729"/>
        <v>201912</v>
      </c>
      <c r="X6112">
        <f t="shared" si="3730"/>
        <v>201904</v>
      </c>
      <c r="Y6112" t="str">
        <f t="shared" si="3731"/>
        <v>FY2019 Q3 Sep</v>
      </c>
      <c r="Z6112">
        <f t="shared" si="3732"/>
        <v>2019</v>
      </c>
      <c r="AA6112" s="8" t="str">
        <f t="shared" si="3733"/>
        <v>Sep</v>
      </c>
      <c r="AB6112" s="8" t="str">
        <f t="shared" si="3734"/>
        <v>Q3</v>
      </c>
      <c r="AC6112">
        <f t="shared" si="3735"/>
        <v>9</v>
      </c>
      <c r="AD6112">
        <f t="shared" si="3736"/>
        <v>3</v>
      </c>
      <c r="AE6112">
        <f t="shared" si="3737"/>
        <v>201909</v>
      </c>
      <c r="AF6112">
        <f t="shared" si="3738"/>
        <v>201903</v>
      </c>
      <c r="AG6112" s="9">
        <f t="shared" ca="1" si="3739"/>
        <v>1</v>
      </c>
      <c r="AH6112">
        <f t="shared" ca="1" si="3705"/>
        <v>4</v>
      </c>
      <c r="AI6112" s="9">
        <f t="shared" ca="1" si="3706"/>
        <v>12</v>
      </c>
      <c r="AJ6112" s="9">
        <f t="shared" ca="1" si="3740"/>
        <v>1</v>
      </c>
      <c r="AK6112" s="9">
        <f t="shared" si="3741"/>
        <v>2</v>
      </c>
      <c r="AL6112" s="9">
        <f t="shared" si="3742"/>
        <v>36</v>
      </c>
      <c r="AM6112" s="9">
        <f t="shared" si="3743"/>
        <v>17</v>
      </c>
      <c r="AN6112" s="2">
        <v>43710.727083333331</v>
      </c>
      <c r="AO6112">
        <v>6028</v>
      </c>
      <c r="AP6112" s="1">
        <v>100</v>
      </c>
      <c r="AQ6112" t="s">
        <v>4</v>
      </c>
    </row>
    <row r="6113" spans="1:43" x14ac:dyDescent="0.3">
      <c r="A6113" t="str">
        <f t="shared" ca="1" si="3707"/>
        <v>FY2020 Q4 Sep</v>
      </c>
      <c r="B6113">
        <f t="shared" ca="1" si="3708"/>
        <v>2020</v>
      </c>
      <c r="C6113" s="8" t="str">
        <f t="shared" ca="1" si="3709"/>
        <v>Sep</v>
      </c>
      <c r="D6113" s="8" t="str">
        <f t="shared" ca="1" si="3710"/>
        <v>Q4</v>
      </c>
      <c r="E6113">
        <f t="shared" ca="1" si="3711"/>
        <v>12</v>
      </c>
      <c r="F6113">
        <f t="shared" ca="1" si="3712"/>
        <v>4</v>
      </c>
      <c r="G6113">
        <f t="shared" ca="1" si="3713"/>
        <v>202012</v>
      </c>
      <c r="H6113">
        <f t="shared" ca="1" si="3714"/>
        <v>202004</v>
      </c>
      <c r="I6113" t="str">
        <f t="shared" ca="1" si="3715"/>
        <v>FY2020 Q3 Sep</v>
      </c>
      <c r="J6113">
        <f t="shared" ca="1" si="3716"/>
        <v>2020</v>
      </c>
      <c r="K6113" s="8" t="str">
        <f t="shared" ca="1" si="3717"/>
        <v>Sep</v>
      </c>
      <c r="L6113" s="8" t="str">
        <f t="shared" ca="1" si="3718"/>
        <v>Q3</v>
      </c>
      <c r="M6113">
        <f t="shared" ca="1" si="3719"/>
        <v>9</v>
      </c>
      <c r="N6113">
        <f t="shared" ca="1" si="3720"/>
        <v>3</v>
      </c>
      <c r="O6113">
        <f t="shared" ca="1" si="3721"/>
        <v>202009</v>
      </c>
      <c r="P6113">
        <f t="shared" ca="1" si="3722"/>
        <v>202003</v>
      </c>
      <c r="Q6113" t="str">
        <f t="shared" si="3723"/>
        <v>FY2020 Q2 Feb</v>
      </c>
      <c r="R6113">
        <f t="shared" si="3724"/>
        <v>2020</v>
      </c>
      <c r="S6113" s="8" t="str">
        <f t="shared" si="3725"/>
        <v>Feb</v>
      </c>
      <c r="T6113" s="8" t="str">
        <f t="shared" si="3726"/>
        <v>Q2</v>
      </c>
      <c r="U6113">
        <f t="shared" si="3727"/>
        <v>5</v>
      </c>
      <c r="V6113">
        <f t="shared" si="3728"/>
        <v>2</v>
      </c>
      <c r="W6113">
        <f t="shared" si="3729"/>
        <v>202005</v>
      </c>
      <c r="X6113">
        <f t="shared" si="3730"/>
        <v>202002</v>
      </c>
      <c r="Y6113" t="str">
        <f t="shared" si="3731"/>
        <v>FY2020 Q1 Feb</v>
      </c>
      <c r="Z6113">
        <f t="shared" si="3732"/>
        <v>2020</v>
      </c>
      <c r="AA6113" s="8" t="str">
        <f t="shared" si="3733"/>
        <v>Feb</v>
      </c>
      <c r="AB6113" s="8" t="str">
        <f t="shared" si="3734"/>
        <v>Q1</v>
      </c>
      <c r="AC6113">
        <f t="shared" si="3735"/>
        <v>2</v>
      </c>
      <c r="AD6113">
        <f t="shared" si="3736"/>
        <v>1</v>
      </c>
      <c r="AE6113">
        <f t="shared" si="3737"/>
        <v>202002</v>
      </c>
      <c r="AF6113">
        <f t="shared" si="3738"/>
        <v>202001</v>
      </c>
      <c r="AG6113" s="9">
        <f t="shared" ca="1" si="3739"/>
        <v>0</v>
      </c>
      <c r="AH6113">
        <f t="shared" ca="1" si="3705"/>
        <v>2</v>
      </c>
      <c r="AI6113" s="9">
        <f t="shared" ca="1" si="3706"/>
        <v>7</v>
      </c>
      <c r="AJ6113" s="9">
        <f t="shared" ca="1" si="3740"/>
        <v>0</v>
      </c>
      <c r="AK6113" s="9">
        <f t="shared" si="3741"/>
        <v>6</v>
      </c>
      <c r="AL6113" s="9">
        <f t="shared" si="3742"/>
        <v>8</v>
      </c>
      <c r="AM6113" s="9">
        <f t="shared" si="3743"/>
        <v>9</v>
      </c>
      <c r="AN6113" s="2">
        <v>43882.397222222222</v>
      </c>
      <c r="AO6113">
        <v>2039</v>
      </c>
      <c r="AP6113" s="1">
        <v>50</v>
      </c>
      <c r="AQ6113" t="s">
        <v>4</v>
      </c>
    </row>
    <row r="6114" spans="1:43" x14ac:dyDescent="0.3">
      <c r="A6114" t="str">
        <f t="shared" ca="1" si="3707"/>
        <v>FY2020 Q4 Sep</v>
      </c>
      <c r="B6114">
        <f t="shared" ca="1" si="3708"/>
        <v>2020</v>
      </c>
      <c r="C6114" s="8" t="str">
        <f t="shared" ca="1" si="3709"/>
        <v>Sep</v>
      </c>
      <c r="D6114" s="8" t="str">
        <f t="shared" ca="1" si="3710"/>
        <v>Q4</v>
      </c>
      <c r="E6114">
        <f t="shared" ca="1" si="3711"/>
        <v>12</v>
      </c>
      <c r="F6114">
        <f t="shared" ca="1" si="3712"/>
        <v>4</v>
      </c>
      <c r="G6114">
        <f t="shared" ca="1" si="3713"/>
        <v>202012</v>
      </c>
      <c r="H6114">
        <f t="shared" ca="1" si="3714"/>
        <v>202004</v>
      </c>
      <c r="I6114" t="str">
        <f t="shared" ca="1" si="3715"/>
        <v>FY2020 Q3 Sep</v>
      </c>
      <c r="J6114">
        <f t="shared" ca="1" si="3716"/>
        <v>2020</v>
      </c>
      <c r="K6114" s="8" t="str">
        <f t="shared" ca="1" si="3717"/>
        <v>Sep</v>
      </c>
      <c r="L6114" s="8" t="str">
        <f t="shared" ca="1" si="3718"/>
        <v>Q3</v>
      </c>
      <c r="M6114">
        <f t="shared" ca="1" si="3719"/>
        <v>9</v>
      </c>
      <c r="N6114">
        <f t="shared" ca="1" si="3720"/>
        <v>3</v>
      </c>
      <c r="O6114">
        <f t="shared" ca="1" si="3721"/>
        <v>202009</v>
      </c>
      <c r="P6114">
        <f t="shared" ca="1" si="3722"/>
        <v>202003</v>
      </c>
      <c r="Q6114" t="str">
        <f t="shared" si="3723"/>
        <v>FY2020 Q2 Feb</v>
      </c>
      <c r="R6114">
        <f t="shared" si="3724"/>
        <v>2020</v>
      </c>
      <c r="S6114" s="8" t="str">
        <f t="shared" si="3725"/>
        <v>Feb</v>
      </c>
      <c r="T6114" s="8" t="str">
        <f t="shared" si="3726"/>
        <v>Q2</v>
      </c>
      <c r="U6114">
        <f t="shared" si="3727"/>
        <v>5</v>
      </c>
      <c r="V6114">
        <f t="shared" si="3728"/>
        <v>2</v>
      </c>
      <c r="W6114">
        <f t="shared" si="3729"/>
        <v>202005</v>
      </c>
      <c r="X6114">
        <f t="shared" si="3730"/>
        <v>202002</v>
      </c>
      <c r="Y6114" t="str">
        <f t="shared" si="3731"/>
        <v>FY2020 Q1 Feb</v>
      </c>
      <c r="Z6114">
        <f t="shared" si="3732"/>
        <v>2020</v>
      </c>
      <c r="AA6114" s="8" t="str">
        <f t="shared" si="3733"/>
        <v>Feb</v>
      </c>
      <c r="AB6114" s="8" t="str">
        <f t="shared" si="3734"/>
        <v>Q1</v>
      </c>
      <c r="AC6114">
        <f t="shared" si="3735"/>
        <v>2</v>
      </c>
      <c r="AD6114">
        <f t="shared" si="3736"/>
        <v>1</v>
      </c>
      <c r="AE6114">
        <f t="shared" si="3737"/>
        <v>202002</v>
      </c>
      <c r="AF6114">
        <f t="shared" si="3738"/>
        <v>202001</v>
      </c>
      <c r="AG6114" s="9">
        <f t="shared" ca="1" si="3739"/>
        <v>0</v>
      </c>
      <c r="AH6114">
        <f t="shared" ca="1" si="3705"/>
        <v>2</v>
      </c>
      <c r="AI6114" s="9">
        <f t="shared" ca="1" si="3706"/>
        <v>7</v>
      </c>
      <c r="AJ6114" s="9">
        <f t="shared" ca="1" si="3740"/>
        <v>0</v>
      </c>
      <c r="AK6114" s="9">
        <f t="shared" si="3741"/>
        <v>3</v>
      </c>
      <c r="AL6114" s="9">
        <f t="shared" si="3742"/>
        <v>9</v>
      </c>
      <c r="AM6114" s="9">
        <f t="shared" si="3743"/>
        <v>7</v>
      </c>
      <c r="AN6114" s="2">
        <v>43886.325694444444</v>
      </c>
      <c r="AO6114">
        <v>2039</v>
      </c>
      <c r="AP6114" s="1">
        <v>50</v>
      </c>
      <c r="AQ6114" t="s">
        <v>4</v>
      </c>
    </row>
    <row r="6115" spans="1:43" x14ac:dyDescent="0.3">
      <c r="A6115" t="str">
        <f t="shared" ca="1" si="3707"/>
        <v>FY2020 Q4 Sep</v>
      </c>
      <c r="B6115">
        <f t="shared" ca="1" si="3708"/>
        <v>2020</v>
      </c>
      <c r="C6115" s="8" t="str">
        <f t="shared" ca="1" si="3709"/>
        <v>Sep</v>
      </c>
      <c r="D6115" s="8" t="str">
        <f t="shared" ca="1" si="3710"/>
        <v>Q4</v>
      </c>
      <c r="E6115">
        <f t="shared" ca="1" si="3711"/>
        <v>12</v>
      </c>
      <c r="F6115">
        <f t="shared" ca="1" si="3712"/>
        <v>4</v>
      </c>
      <c r="G6115">
        <f t="shared" ca="1" si="3713"/>
        <v>202012</v>
      </c>
      <c r="H6115">
        <f t="shared" ca="1" si="3714"/>
        <v>202004</v>
      </c>
      <c r="I6115" t="str">
        <f t="shared" ca="1" si="3715"/>
        <v>FY2020 Q3 Sep</v>
      </c>
      <c r="J6115">
        <f t="shared" ca="1" si="3716"/>
        <v>2020</v>
      </c>
      <c r="K6115" s="8" t="str">
        <f t="shared" ca="1" si="3717"/>
        <v>Sep</v>
      </c>
      <c r="L6115" s="8" t="str">
        <f t="shared" ca="1" si="3718"/>
        <v>Q3</v>
      </c>
      <c r="M6115">
        <f t="shared" ca="1" si="3719"/>
        <v>9</v>
      </c>
      <c r="N6115">
        <f t="shared" ca="1" si="3720"/>
        <v>3</v>
      </c>
      <c r="O6115">
        <f t="shared" ca="1" si="3721"/>
        <v>202009</v>
      </c>
      <c r="P6115">
        <f t="shared" ca="1" si="3722"/>
        <v>202003</v>
      </c>
      <c r="Q6115" t="str">
        <f t="shared" si="3723"/>
        <v>FY2020 Q2 Feb</v>
      </c>
      <c r="R6115">
        <f t="shared" si="3724"/>
        <v>2020</v>
      </c>
      <c r="S6115" s="8" t="str">
        <f t="shared" si="3725"/>
        <v>Feb</v>
      </c>
      <c r="T6115" s="8" t="str">
        <f t="shared" si="3726"/>
        <v>Q2</v>
      </c>
      <c r="U6115">
        <f t="shared" si="3727"/>
        <v>5</v>
      </c>
      <c r="V6115">
        <f t="shared" si="3728"/>
        <v>2</v>
      </c>
      <c r="W6115">
        <f t="shared" si="3729"/>
        <v>202005</v>
      </c>
      <c r="X6115">
        <f t="shared" si="3730"/>
        <v>202002</v>
      </c>
      <c r="Y6115" t="str">
        <f t="shared" si="3731"/>
        <v>FY2020 Q1 Feb</v>
      </c>
      <c r="Z6115">
        <f t="shared" si="3732"/>
        <v>2020</v>
      </c>
      <c r="AA6115" s="8" t="str">
        <f t="shared" si="3733"/>
        <v>Feb</v>
      </c>
      <c r="AB6115" s="8" t="str">
        <f t="shared" si="3734"/>
        <v>Q1</v>
      </c>
      <c r="AC6115">
        <f t="shared" si="3735"/>
        <v>2</v>
      </c>
      <c r="AD6115">
        <f t="shared" si="3736"/>
        <v>1</v>
      </c>
      <c r="AE6115">
        <f t="shared" si="3737"/>
        <v>202002</v>
      </c>
      <c r="AF6115">
        <f t="shared" si="3738"/>
        <v>202001</v>
      </c>
      <c r="AG6115" s="9">
        <f t="shared" ca="1" si="3739"/>
        <v>0</v>
      </c>
      <c r="AH6115">
        <f t="shared" ca="1" si="3705"/>
        <v>2</v>
      </c>
      <c r="AI6115" s="9">
        <f t="shared" ca="1" si="3706"/>
        <v>7</v>
      </c>
      <c r="AJ6115" s="9">
        <f t="shared" ca="1" si="3740"/>
        <v>0</v>
      </c>
      <c r="AK6115" s="9">
        <f t="shared" si="3741"/>
        <v>3</v>
      </c>
      <c r="AL6115" s="9">
        <f t="shared" si="3742"/>
        <v>9</v>
      </c>
      <c r="AM6115" s="9">
        <f t="shared" si="3743"/>
        <v>14</v>
      </c>
      <c r="AN6115" s="2">
        <v>43886.61041666667</v>
      </c>
      <c r="AO6115">
        <v>2039</v>
      </c>
      <c r="AP6115" s="1">
        <v>50</v>
      </c>
      <c r="AQ6115" t="s">
        <v>4</v>
      </c>
    </row>
    <row r="6116" spans="1:43" x14ac:dyDescent="0.3">
      <c r="A6116" t="str">
        <f t="shared" ca="1" si="3707"/>
        <v>FY2020 Q4 Sep</v>
      </c>
      <c r="B6116">
        <f t="shared" ca="1" si="3708"/>
        <v>2020</v>
      </c>
      <c r="C6116" s="8" t="str">
        <f t="shared" ca="1" si="3709"/>
        <v>Sep</v>
      </c>
      <c r="D6116" s="8" t="str">
        <f t="shared" ca="1" si="3710"/>
        <v>Q4</v>
      </c>
      <c r="E6116">
        <f t="shared" ca="1" si="3711"/>
        <v>12</v>
      </c>
      <c r="F6116">
        <f t="shared" ca="1" si="3712"/>
        <v>4</v>
      </c>
      <c r="G6116">
        <f t="shared" ca="1" si="3713"/>
        <v>202012</v>
      </c>
      <c r="H6116">
        <f t="shared" ca="1" si="3714"/>
        <v>202004</v>
      </c>
      <c r="I6116" t="str">
        <f t="shared" ca="1" si="3715"/>
        <v>FY2020 Q3 Sep</v>
      </c>
      <c r="J6116">
        <f t="shared" ca="1" si="3716"/>
        <v>2020</v>
      </c>
      <c r="K6116" s="8" t="str">
        <f t="shared" ca="1" si="3717"/>
        <v>Sep</v>
      </c>
      <c r="L6116" s="8" t="str">
        <f t="shared" ca="1" si="3718"/>
        <v>Q3</v>
      </c>
      <c r="M6116">
        <f t="shared" ca="1" si="3719"/>
        <v>9</v>
      </c>
      <c r="N6116">
        <f t="shared" ca="1" si="3720"/>
        <v>3</v>
      </c>
      <c r="O6116">
        <f t="shared" ca="1" si="3721"/>
        <v>202009</v>
      </c>
      <c r="P6116">
        <f t="shared" ca="1" si="3722"/>
        <v>202003</v>
      </c>
      <c r="Q6116" t="str">
        <f t="shared" si="3723"/>
        <v>FY2020 Q2 Mar</v>
      </c>
      <c r="R6116">
        <f t="shared" si="3724"/>
        <v>2020</v>
      </c>
      <c r="S6116" s="8" t="str">
        <f t="shared" si="3725"/>
        <v>Mar</v>
      </c>
      <c r="T6116" s="8" t="str">
        <f t="shared" si="3726"/>
        <v>Q2</v>
      </c>
      <c r="U6116">
        <f t="shared" si="3727"/>
        <v>6</v>
      </c>
      <c r="V6116">
        <f t="shared" si="3728"/>
        <v>2</v>
      </c>
      <c r="W6116">
        <f t="shared" si="3729"/>
        <v>202006</v>
      </c>
      <c r="X6116">
        <f t="shared" si="3730"/>
        <v>202002</v>
      </c>
      <c r="Y6116" t="str">
        <f t="shared" si="3731"/>
        <v>FY2020 Q1 Mar</v>
      </c>
      <c r="Z6116">
        <f t="shared" si="3732"/>
        <v>2020</v>
      </c>
      <c r="AA6116" s="8" t="str">
        <f t="shared" si="3733"/>
        <v>Mar</v>
      </c>
      <c r="AB6116" s="8" t="str">
        <f t="shared" si="3734"/>
        <v>Q1</v>
      </c>
      <c r="AC6116">
        <f t="shared" si="3735"/>
        <v>3</v>
      </c>
      <c r="AD6116">
        <f t="shared" si="3736"/>
        <v>1</v>
      </c>
      <c r="AE6116">
        <f t="shared" si="3737"/>
        <v>202003</v>
      </c>
      <c r="AF6116">
        <f t="shared" si="3738"/>
        <v>202001</v>
      </c>
      <c r="AG6116" s="9">
        <f t="shared" ca="1" si="3739"/>
        <v>0</v>
      </c>
      <c r="AH6116">
        <f t="shared" ca="1" si="3705"/>
        <v>2</v>
      </c>
      <c r="AI6116" s="9">
        <f t="shared" ca="1" si="3706"/>
        <v>6</v>
      </c>
      <c r="AJ6116" s="9">
        <f t="shared" ca="1" si="3740"/>
        <v>0</v>
      </c>
      <c r="AK6116" s="9">
        <f t="shared" si="3741"/>
        <v>1</v>
      </c>
      <c r="AL6116" s="9">
        <f t="shared" si="3742"/>
        <v>10</v>
      </c>
      <c r="AM6116" s="9">
        <f t="shared" si="3743"/>
        <v>9</v>
      </c>
      <c r="AN6116" s="2">
        <v>43891.408333333333</v>
      </c>
      <c r="AO6116">
        <v>2039</v>
      </c>
      <c r="AP6116" s="1">
        <v>50</v>
      </c>
      <c r="AQ6116" t="s">
        <v>4</v>
      </c>
    </row>
    <row r="6117" spans="1:43" x14ac:dyDescent="0.3">
      <c r="A6117" t="str">
        <f t="shared" ca="1" si="3707"/>
        <v>FY2020 Q4 Sep</v>
      </c>
      <c r="B6117">
        <f t="shared" ca="1" si="3708"/>
        <v>2020</v>
      </c>
      <c r="C6117" s="8" t="str">
        <f t="shared" ca="1" si="3709"/>
        <v>Sep</v>
      </c>
      <c r="D6117" s="8" t="str">
        <f t="shared" ca="1" si="3710"/>
        <v>Q4</v>
      </c>
      <c r="E6117">
        <f t="shared" ca="1" si="3711"/>
        <v>12</v>
      </c>
      <c r="F6117">
        <f t="shared" ca="1" si="3712"/>
        <v>4</v>
      </c>
      <c r="G6117">
        <f t="shared" ca="1" si="3713"/>
        <v>202012</v>
      </c>
      <c r="H6117">
        <f t="shared" ca="1" si="3714"/>
        <v>202004</v>
      </c>
      <c r="I6117" t="str">
        <f t="shared" ca="1" si="3715"/>
        <v>FY2020 Q3 Sep</v>
      </c>
      <c r="J6117">
        <f t="shared" ca="1" si="3716"/>
        <v>2020</v>
      </c>
      <c r="K6117" s="8" t="str">
        <f t="shared" ca="1" si="3717"/>
        <v>Sep</v>
      </c>
      <c r="L6117" s="8" t="str">
        <f t="shared" ca="1" si="3718"/>
        <v>Q3</v>
      </c>
      <c r="M6117">
        <f t="shared" ca="1" si="3719"/>
        <v>9</v>
      </c>
      <c r="N6117">
        <f t="shared" ca="1" si="3720"/>
        <v>3</v>
      </c>
      <c r="O6117">
        <f t="shared" ca="1" si="3721"/>
        <v>202009</v>
      </c>
      <c r="P6117">
        <f t="shared" ca="1" si="3722"/>
        <v>202003</v>
      </c>
      <c r="Q6117" t="str">
        <f t="shared" si="3723"/>
        <v>FY2020 Q2 Feb</v>
      </c>
      <c r="R6117">
        <f t="shared" si="3724"/>
        <v>2020</v>
      </c>
      <c r="S6117" s="8" t="str">
        <f t="shared" si="3725"/>
        <v>Feb</v>
      </c>
      <c r="T6117" s="8" t="str">
        <f t="shared" si="3726"/>
        <v>Q2</v>
      </c>
      <c r="U6117">
        <f t="shared" si="3727"/>
        <v>5</v>
      </c>
      <c r="V6117">
        <f t="shared" si="3728"/>
        <v>2</v>
      </c>
      <c r="W6117">
        <f t="shared" si="3729"/>
        <v>202005</v>
      </c>
      <c r="X6117">
        <f t="shared" si="3730"/>
        <v>202002</v>
      </c>
      <c r="Y6117" t="str">
        <f t="shared" si="3731"/>
        <v>FY2020 Q1 Feb</v>
      </c>
      <c r="Z6117">
        <f t="shared" si="3732"/>
        <v>2020</v>
      </c>
      <c r="AA6117" s="8" t="str">
        <f t="shared" si="3733"/>
        <v>Feb</v>
      </c>
      <c r="AB6117" s="8" t="str">
        <f t="shared" si="3734"/>
        <v>Q1</v>
      </c>
      <c r="AC6117">
        <f t="shared" si="3735"/>
        <v>2</v>
      </c>
      <c r="AD6117">
        <f t="shared" si="3736"/>
        <v>1</v>
      </c>
      <c r="AE6117">
        <f t="shared" si="3737"/>
        <v>202002</v>
      </c>
      <c r="AF6117">
        <f t="shared" si="3738"/>
        <v>202001</v>
      </c>
      <c r="AG6117" s="9">
        <f t="shared" ca="1" si="3739"/>
        <v>0</v>
      </c>
      <c r="AH6117">
        <f t="shared" ca="1" si="3705"/>
        <v>2</v>
      </c>
      <c r="AI6117" s="9">
        <f t="shared" ca="1" si="3706"/>
        <v>7</v>
      </c>
      <c r="AJ6117" s="9">
        <f t="shared" ca="1" si="3740"/>
        <v>0</v>
      </c>
      <c r="AK6117" s="9">
        <f t="shared" si="3741"/>
        <v>6</v>
      </c>
      <c r="AL6117" s="9">
        <f t="shared" si="3742"/>
        <v>8</v>
      </c>
      <c r="AM6117" s="9">
        <f t="shared" si="3743"/>
        <v>9</v>
      </c>
      <c r="AN6117" s="2">
        <v>43882.397916666669</v>
      </c>
      <c r="AO6117">
        <v>5142</v>
      </c>
      <c r="AP6117" s="1">
        <v>50</v>
      </c>
      <c r="AQ6117" t="s">
        <v>4</v>
      </c>
    </row>
    <row r="6118" spans="1:43" x14ac:dyDescent="0.3">
      <c r="A6118" t="str">
        <f t="shared" ca="1" si="3707"/>
        <v>FY2020 Q4 Sep</v>
      </c>
      <c r="B6118">
        <f t="shared" ca="1" si="3708"/>
        <v>2020</v>
      </c>
      <c r="C6118" s="8" t="str">
        <f t="shared" ca="1" si="3709"/>
        <v>Sep</v>
      </c>
      <c r="D6118" s="8" t="str">
        <f t="shared" ca="1" si="3710"/>
        <v>Q4</v>
      </c>
      <c r="E6118">
        <f t="shared" ca="1" si="3711"/>
        <v>12</v>
      </c>
      <c r="F6118">
        <f t="shared" ca="1" si="3712"/>
        <v>4</v>
      </c>
      <c r="G6118">
        <f t="shared" ca="1" si="3713"/>
        <v>202012</v>
      </c>
      <c r="H6118">
        <f t="shared" ca="1" si="3714"/>
        <v>202004</v>
      </c>
      <c r="I6118" t="str">
        <f t="shared" ca="1" si="3715"/>
        <v>FY2020 Q3 Sep</v>
      </c>
      <c r="J6118">
        <f t="shared" ca="1" si="3716"/>
        <v>2020</v>
      </c>
      <c r="K6118" s="8" t="str">
        <f t="shared" ca="1" si="3717"/>
        <v>Sep</v>
      </c>
      <c r="L6118" s="8" t="str">
        <f t="shared" ca="1" si="3718"/>
        <v>Q3</v>
      </c>
      <c r="M6118">
        <f t="shared" ca="1" si="3719"/>
        <v>9</v>
      </c>
      <c r="N6118">
        <f t="shared" ca="1" si="3720"/>
        <v>3</v>
      </c>
      <c r="O6118">
        <f t="shared" ca="1" si="3721"/>
        <v>202009</v>
      </c>
      <c r="P6118">
        <f t="shared" ca="1" si="3722"/>
        <v>202003</v>
      </c>
      <c r="Q6118" t="str">
        <f t="shared" si="3723"/>
        <v>FY2019 Q4 Sep</v>
      </c>
      <c r="R6118">
        <f t="shared" si="3724"/>
        <v>2019</v>
      </c>
      <c r="S6118" s="8" t="str">
        <f t="shared" si="3725"/>
        <v>Sep</v>
      </c>
      <c r="T6118" s="8" t="str">
        <f t="shared" si="3726"/>
        <v>Q4</v>
      </c>
      <c r="U6118">
        <f t="shared" si="3727"/>
        <v>12</v>
      </c>
      <c r="V6118">
        <f t="shared" si="3728"/>
        <v>4</v>
      </c>
      <c r="W6118">
        <f t="shared" si="3729"/>
        <v>201912</v>
      </c>
      <c r="X6118">
        <f t="shared" si="3730"/>
        <v>201904</v>
      </c>
      <c r="Y6118" t="str">
        <f t="shared" si="3731"/>
        <v>FY2019 Q3 Sep</v>
      </c>
      <c r="Z6118">
        <f t="shared" si="3732"/>
        <v>2019</v>
      </c>
      <c r="AA6118" s="8" t="str">
        <f t="shared" si="3733"/>
        <v>Sep</v>
      </c>
      <c r="AB6118" s="8" t="str">
        <f t="shared" si="3734"/>
        <v>Q3</v>
      </c>
      <c r="AC6118">
        <f t="shared" si="3735"/>
        <v>9</v>
      </c>
      <c r="AD6118">
        <f t="shared" si="3736"/>
        <v>3</v>
      </c>
      <c r="AE6118">
        <f t="shared" si="3737"/>
        <v>201909</v>
      </c>
      <c r="AF6118">
        <f t="shared" si="3738"/>
        <v>201903</v>
      </c>
      <c r="AG6118" s="9">
        <f t="shared" ca="1" si="3739"/>
        <v>1</v>
      </c>
      <c r="AH6118">
        <f t="shared" ca="1" si="3705"/>
        <v>4</v>
      </c>
      <c r="AI6118" s="9">
        <f t="shared" ca="1" si="3706"/>
        <v>12</v>
      </c>
      <c r="AJ6118" s="9">
        <f t="shared" ca="1" si="3740"/>
        <v>1</v>
      </c>
      <c r="AK6118" s="9">
        <f t="shared" si="3741"/>
        <v>2</v>
      </c>
      <c r="AL6118" s="9">
        <f t="shared" si="3742"/>
        <v>36</v>
      </c>
      <c r="AM6118" s="9">
        <f t="shared" si="3743"/>
        <v>12</v>
      </c>
      <c r="AN6118" s="2">
        <v>43710.520833333336</v>
      </c>
      <c r="AO6118">
        <v>2381</v>
      </c>
      <c r="AP6118" s="1">
        <v>2</v>
      </c>
      <c r="AQ6118" t="s">
        <v>4</v>
      </c>
    </row>
  </sheetData>
  <autoFilter ref="A1:AR61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Ortega</dc:creator>
  <cp:lastModifiedBy>Francisco Ortega</cp:lastModifiedBy>
  <dcterms:created xsi:type="dcterms:W3CDTF">2020-09-08T15:32:14Z</dcterms:created>
  <dcterms:modified xsi:type="dcterms:W3CDTF">2020-09-08T15:33:15Z</dcterms:modified>
</cp:coreProperties>
</file>